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pivotCacheDefinition+xml" PartName="/xl/pivotCache/pivotCacheDefinition6.xml"/>
  <Override ContentType="application/vnd.openxmlformats-officedocument.spreadsheetml.pivotCacheDefinition+xml" PartName="/xl/pivotCache/pivotCacheDefinition5.xml"/>
  <Override ContentType="application/vnd.openxmlformats-officedocument.spreadsheetml.pivotCacheDefinition+xml" PartName="/xl/pivotCache/pivotCacheDefinition7.xml"/>
  <Override ContentType="application/vnd.openxmlformats-officedocument.spreadsheetml.pivotCacheDefinition+xml" PartName="/xl/pivotCache/pivotCacheDefinition3.xml"/>
  <Override ContentType="application/vnd.openxmlformats-officedocument.spreadsheetml.pivotCacheDefinition+xml" PartName="/xl/pivotCache/pivotCacheDefinition4.xml"/>
  <Override ContentType="application/vnd.openxmlformats-officedocument.spreadsheetml.pivotCacheDefinition+xml" PartName="/xl/pivotCache/pivotCacheDefinition2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pivotTable+xml" PartName="/xl/pivotTables/pivotTable5.xml"/>
  <Override ContentType="application/vnd.openxmlformats-officedocument.spreadsheetml.pivotTable+xml" PartName="/xl/pivotTables/pivotTable6.xml"/>
  <Override ContentType="application/vnd.openxmlformats-officedocument.spreadsheetml.pivotTable+xml" PartName="/xl/pivotTables/pivotTable4.xml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pivotTable+xml" PartName="/xl/pivotTables/pivotTable3.xml"/>
  <Override ContentType="application/vnd.openxmlformats-officedocument.spreadsheetml.pivotTable+xml" PartName="/xl/pivotTables/pivotTable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shboard" sheetId="1" r:id="rId4"/>
    <sheet state="hidden" name="Data" sheetId="2" r:id="rId5"/>
    <sheet state="hidden" name="Pivot Table A" sheetId="3" r:id="rId6"/>
    <sheet state="hidden" name="Pivot Table B" sheetId="4" r:id="rId7"/>
    <sheet state="hidden" name="Pivot Table C" sheetId="5" r:id="rId8"/>
    <sheet state="hidden" name="konsistensi_warning_kirim3" sheetId="6" r:id="rId9"/>
    <sheet state="hidden" name="konsistensi3_kirim" sheetId="7" r:id="rId10"/>
    <sheet state="hidden" name="range_kirim" sheetId="8" r:id="rId11"/>
    <sheet state="hidden" name="infra" sheetId="9" r:id="rId12"/>
    <sheet state="hidden" name="Pivot Table X" sheetId="10" r:id="rId13"/>
    <sheet state="hidden" name="Pivot Table Y" sheetId="11" r:id="rId14"/>
    <sheet state="hidden" name="Pivot Table Z" sheetId="12" r:id="rId15"/>
    <sheet state="visible" name="LK konsistensi 36, 94, 95, 96" sheetId="13" r:id="rId16"/>
    <sheet state="visible" name="LK konsistensi warning  12,33,7" sheetId="14" r:id="rId17"/>
    <sheet state="visible" name="Konfirmasi hasil perbaikan LK e" sheetId="15" r:id="rId18"/>
    <sheet state="visible" name="Konfirmasi tabulasi dan konsist" sheetId="16" r:id="rId19"/>
    <sheet state="hidden" name="Pivot Table D" sheetId="17" r:id="rId20"/>
    <sheet state="hidden" name="Awal" sheetId="18" r:id="rId21"/>
    <sheet state="hidden" name="Tambahan" sheetId="19" r:id="rId22"/>
    <sheet state="hidden" name="Petugas_94" sheetId="20" r:id="rId23"/>
    <sheet state="hidden" name="Petugas_95" sheetId="21" r:id="rId24"/>
    <sheet state="hidden" name="Petugas_96" sheetId="22" r:id="rId25"/>
    <sheet state="hidden" name="Petugas_97" sheetId="23" r:id="rId26"/>
    <sheet state="hidden" name="Cek Progres Prelist Awal" sheetId="24" r:id="rId27"/>
    <sheet state="hidden" name="Detail" sheetId="25" r:id="rId28"/>
    <sheet state="hidden" name="Identifikasi Respon Rate" sheetId="26" r:id="rId29"/>
    <sheet state="hidden" name="Copy of Dashboard" sheetId="27" r:id="rId30"/>
    <sheet state="hidden" name="Copy of Progres Terakhir" sheetId="28" r:id="rId31"/>
    <sheet state="hidden" name="Copy of Progres Harian All" sheetId="29" r:id="rId32"/>
    <sheet state="hidden" name="Monitoring" sheetId="30" r:id="rId33"/>
    <sheet state="hidden" name="Monitoring Fasih-SM per BS" sheetId="31" r:id="rId34"/>
  </sheets>
  <definedNames>
    <definedName name="Grades">Dashboard!$M$5:$M$40</definedName>
    <definedName name="ClassAvgPoints">#REF!</definedName>
    <definedName localSheetId="26" name="Grades">'Copy of Dashboard'!$F$6:$F$11</definedName>
    <definedName localSheetId="26" name="GradeRange">'Copy of Dashboard'!$D$6:$D$11</definedName>
    <definedName name="StudentGrades">#REF!</definedName>
    <definedName name="TotalPoints">#REF!</definedName>
    <definedName name="PointValues">#REF!</definedName>
    <definedName name="GradeRange">Dashboard!$J$5:$J$40</definedName>
    <definedName hidden="1" localSheetId="5" name="_xlnm._FilterDatabase">konsistensi_warning_kirim3!$A$1:$K$3566</definedName>
    <definedName hidden="1" localSheetId="6" name="_xlnm._FilterDatabase">konsistensi3_kirim!$A$1:$K$676</definedName>
    <definedName hidden="1" localSheetId="7" name="_xlnm._FilterDatabase">range_kirim!$A$1:$K$29</definedName>
    <definedName hidden="1" localSheetId="8" name="_xlnm._FilterDatabase">infra!$A$1:$K$423</definedName>
  </definedNames>
  <calcPr/>
  <pivotCaches>
    <pivotCache cacheId="0" r:id="rId35"/>
    <pivotCache cacheId="1" r:id="rId36"/>
    <pivotCache cacheId="2" r:id="rId37"/>
    <pivotCache cacheId="3" r:id="rId38"/>
    <pivotCache cacheId="4" r:id="rId39"/>
    <pivotCache cacheId="5" r:id="rId40"/>
    <pivotCache cacheId="6" r:id="rId41"/>
  </pivotCaches>
</workbook>
</file>

<file path=xl/sharedStrings.xml><?xml version="1.0" encoding="utf-8"?>
<sst xmlns="http://schemas.openxmlformats.org/spreadsheetml/2006/main" count="96773" uniqueCount="31374">
  <si>
    <t>kode_kab</t>
  </si>
  <si>
    <t>COUNTA of kode_kab</t>
  </si>
  <si>
    <t>SUM of konfirmasi</t>
  </si>
  <si>
    <t>9403-JAYAPURA</t>
  </si>
  <si>
    <t>9408-KEPULAUAN YAPEN</t>
  </si>
  <si>
    <t>9409-BIAK NUMFOR</t>
  </si>
  <si>
    <t>9419-SARMI</t>
  </si>
  <si>
    <t>9420-KEEROM</t>
  </si>
  <si>
    <t>9426-WAROPEN</t>
  </si>
  <si>
    <t>9427-SUPIORI</t>
  </si>
  <si>
    <t>9428-MAMBERAMO RAYA</t>
  </si>
  <si>
    <t>9471-JAYAPURA</t>
  </si>
  <si>
    <t>9501-MERAUKE</t>
  </si>
  <si>
    <t>9502-BOVEN DIGOEL</t>
  </si>
  <si>
    <t>9503-MAPPI</t>
  </si>
  <si>
    <t>9504-ASMAT</t>
  </si>
  <si>
    <t>9601-MIMIKA</t>
  </si>
  <si>
    <t>9602-DOGIYAI</t>
  </si>
  <si>
    <t>9603-DEIYAI</t>
  </si>
  <si>
    <t>9604-NABIRE</t>
  </si>
  <si>
    <t>9605-PANIAI</t>
  </si>
  <si>
    <t>9606-INTAN JAYA</t>
  </si>
  <si>
    <t>9607-PUNCAK</t>
  </si>
  <si>
    <t>9608-PUNCAK JAYA</t>
  </si>
  <si>
    <t>9701-NDUGA</t>
  </si>
  <si>
    <t>9702-JAYAWIJAYA</t>
  </si>
  <si>
    <t>9703-LANNY JAYA</t>
  </si>
  <si>
    <t>9704-TOLIKARA</t>
  </si>
  <si>
    <t>9705-MAMBERAMO TENGAH</t>
  </si>
  <si>
    <t>9706-YALIMO</t>
  </si>
  <si>
    <t>9707-YAHUKIMO</t>
  </si>
  <si>
    <t>9708-PEGUNUNGAN BINTANG</t>
  </si>
  <si>
    <t>Grand Total</t>
  </si>
  <si>
    <t>Kabupaten</t>
  </si>
  <si>
    <t>url</t>
  </si>
  <si>
    <t>KODE KAB</t>
  </si>
  <si>
    <t>kode_desa</t>
  </si>
  <si>
    <t>nama_prov</t>
  </si>
  <si>
    <t>nama_kab</t>
  </si>
  <si>
    <t>nama_kec</t>
  </si>
  <si>
    <t>nama_desa</t>
  </si>
  <si>
    <t>progres</t>
  </si>
  <si>
    <t>catatan</t>
  </si>
  <si>
    <t>nama_sheet</t>
  </si>
  <si>
    <t>9403</t>
  </si>
  <si>
    <t>konfirmasi</t>
  </si>
  <si>
    <t>https://fasih-sm.bps.go.id/survey-collection/assignment-detail/a1cd21b5-cbcc-409a-a8a8-41e85a7e4c1c/345cbe9e-45b8-42c2-bc4a-c76fe52a97ea</t>
  </si>
  <si>
    <t>9408</t>
  </si>
  <si>
    <t>9409</t>
  </si>
  <si>
    <t>9419</t>
  </si>
  <si>
    <t>9420</t>
  </si>
  <si>
    <t>9426</t>
  </si>
  <si>
    <t>9427</t>
  </si>
  <si>
    <t>9428</t>
  </si>
  <si>
    <t>9471</t>
  </si>
  <si>
    <t>9501</t>
  </si>
  <si>
    <t>9502</t>
  </si>
  <si>
    <t>9503</t>
  </si>
  <si>
    <t>9504</t>
  </si>
  <si>
    <t>9601</t>
  </si>
  <si>
    <t>MONITORING LK PERBAIKAN DATA PODES 2026</t>
  </si>
  <si>
    <t>9602</t>
  </si>
  <si>
    <t>9603</t>
  </si>
  <si>
    <t>9604</t>
  </si>
  <si>
    <t>9605</t>
  </si>
  <si>
    <t>9606</t>
  </si>
  <si>
    <t>9607</t>
  </si>
  <si>
    <t>9608</t>
  </si>
  <si>
    <t>9403080004</t>
  </si>
  <si>
    <t>9701</t>
  </si>
  <si>
    <t>PAPUA</t>
  </si>
  <si>
    <t>JAYAPURA</t>
  </si>
  <si>
    <t>KAUREH</t>
  </si>
  <si>
    <t>9702</t>
  </si>
  <si>
    <t>SOSKOTEK</t>
  </si>
  <si>
    <t>9703</t>
  </si>
  <si>
    <t/>
  </si>
  <si>
    <t>9704</t>
  </si>
  <si>
    <t>W1_r305b</t>
  </si>
  <si>
    <t>9705</t>
  </si>
  <si>
    <t>9706</t>
  </si>
  <si>
    <t>9707</t>
  </si>
  <si>
    <t>9708</t>
  </si>
  <si>
    <t>TANGGAL</t>
  </si>
  <si>
    <t>10-08-2026</t>
  </si>
  <si>
    <t>WAKTU</t>
  </si>
  <si>
    <t>17:27 WIT</t>
  </si>
  <si>
    <t>per kabupaten</t>
  </si>
  <si>
    <t>https://fasih-sm.bps.go.id/survey-collection/assignment-detail/b378cd1c-935b-4b13-bb62-9f9e1f6fcf18/345cbe9e-45b8-42c2-bc4a-c76fe52a97ea</t>
  </si>
  <si>
    <t>https://fasih-sm.bps.go.id/survey-collection/assignment-detail/3dcad188-c95c-4963-8ccd-647a11968df6/345cbe9e-45b8-42c2-bc4a-c76fe52a97ea</t>
  </si>
  <si>
    <t>KABUPATEN</t>
  </si>
  <si>
    <t>9403080006</t>
  </si>
  <si>
    <t>Target LK konsistensi</t>
  </si>
  <si>
    <t>SEBUM</t>
  </si>
  <si>
    <t>Progres LK konsistensi</t>
  </si>
  <si>
    <t>Target LK konsistensi warning</t>
  </si>
  <si>
    <t>Progres  LK konsistensi warning</t>
  </si>
  <si>
    <t>Target Konfirmasi hasil perbaikan LK error+warning</t>
  </si>
  <si>
    <t>Progres Konfirmasi hasil perbaikan LK error+warning</t>
  </si>
  <si>
    <t>https://fasih-sm.bps.go.id/survey-collection/assignment-detail/e885bab5-d23a-4c7f-b851-c5f4c7cbfe27/345cbe9e-45b8-42c2-bc4a-c76fe52a97ea</t>
  </si>
  <si>
    <t>Target konsistensi_warning_kirim3</t>
  </si>
  <si>
    <t>Progres konsistensi_warning_kirim3</t>
  </si>
  <si>
    <t>Target konsistensi3_kirim</t>
  </si>
  <si>
    <t>Progres  konsistensi3_kirim</t>
  </si>
  <si>
    <t>Target range_kirim</t>
  </si>
  <si>
    <t>Progres range_kirim</t>
  </si>
  <si>
    <t>Target infra</t>
  </si>
  <si>
    <t>Progres infra</t>
  </si>
  <si>
    <t>% Progres Total Perbaikan</t>
  </si>
  <si>
    <t>9502160004</t>
  </si>
  <si>
    <t>PAPUA SELATAN</t>
  </si>
  <si>
    <t>BOVEN DIGOEL</t>
  </si>
  <si>
    <t>FIRIWAGE</t>
  </si>
  <si>
    <t>(1)</t>
  </si>
  <si>
    <t>KABUWAGE</t>
  </si>
  <si>
    <t>(2)</t>
  </si>
  <si>
    <t>(3)</t>
  </si>
  <si>
    <t>karena isian 902ak2nya berubah maka isian 902ak3 dan 4nya dibuat missing</t>
  </si>
  <si>
    <t>E_r902ak2</t>
  </si>
  <si>
    <t>(4)</t>
  </si>
  <si>
    <t>(5)</t>
  </si>
  <si>
    <t>(6)</t>
  </si>
  <si>
    <t>9403080007</t>
  </si>
  <si>
    <t>(7)</t>
  </si>
  <si>
    <t>UMBRON</t>
  </si>
  <si>
    <t>(8)</t>
  </si>
  <si>
    <t>(9)</t>
  </si>
  <si>
    <t>https://fasih-sm.bps.go.id/survey-collection/assignment-detail/2678e819-8e41-4292-bdb9-4b5626aea048/345cbe9e-45b8-42c2-bc4a-c76fe52a97ea</t>
  </si>
  <si>
    <t>9403081001</t>
  </si>
  <si>
    <t>AIRU</t>
  </si>
  <si>
    <t>PAGAI</t>
  </si>
  <si>
    <t>https://fasih-sm.bps.go.id/survey-collection/assignment-detail/606b2b75-7caf-45b4-826d-464610b3632b/345cbe9e-45b8-42c2-bc4a-c76fe52a97ea</t>
  </si>
  <si>
    <t>https://fasih-sm.bps.go.id/survey-collection/assignment-detail/a8234ccc-97fa-4079-b1bc-5ab2d41c9cf3/345cbe9e-45b8-42c2-bc4a-c76fe52a97ea</t>
  </si>
  <si>
    <t>9607110011</t>
  </si>
  <si>
    <t>PAPUA TENGAH</t>
  </si>
  <si>
    <t>PUNCAK</t>
  </si>
  <si>
    <t>OMUKIA</t>
  </si>
  <si>
    <t>9403081005</t>
  </si>
  <si>
    <t>DOMAOA</t>
  </si>
  <si>
    <t>KAMIKARU</t>
  </si>
  <si>
    <t>https://fasih-sm.bps.go.id/survey-collection/assignment-detail/8c667c4f-bc33-4274-a37f-3ca112ccd5bf/345cbe9e-45b8-42c2-bc4a-c76fe52a97ea</t>
  </si>
  <si>
    <t>https://fasih-sm.bps.go.id/survey-collection/assignment-detail/47c8efcc-4e11-40aa-a55b-f864cb36a6c7/345cbe9e-45b8-42c2-bc4a-c76fe52a97ea</t>
  </si>
  <si>
    <t>9403082004</t>
  </si>
  <si>
    <t>YAPSI</t>
  </si>
  <si>
    <t>BUMI SAHAJA</t>
  </si>
  <si>
    <t>9607110012</t>
  </si>
  <si>
    <t>https://fasih-sm.bps.go.id/survey-collection/assignment-detail/be92f188-cf2f-47cf-8180-78fe07f1d056/345cbe9e-45b8-42c2-bc4a-c76fe52a97ea</t>
  </si>
  <si>
    <t>PUNGTRAMA</t>
  </si>
  <si>
    <t>https://fasih-sm.bps.go.id/survey-collection/assignment-detail/2223a040-1419-4b80-988d-dbbc3fa89a37/345cbe9e-45b8-42c2-bc4a-c76fe52a97ea</t>
  </si>
  <si>
    <t>9403082005</t>
  </si>
  <si>
    <t>NAWA MULYA</t>
  </si>
  <si>
    <t>https://fasih-sm.bps.go.id/survey-collection/assignment-detail/ac26b5c5-1d3f-4c70-bdb7-32eaed685890/345cbe9e-45b8-42c2-bc4a-c76fe52a97ea</t>
  </si>
  <si>
    <t>9607110013</t>
  </si>
  <si>
    <t>BALAMAGALAMA</t>
  </si>
  <si>
    <t>https://fasih-sm.bps.go.id/survey-collection/assignment-detail/6026e2b6-0e94-4c88-8920-fa029ddb78be/345cbe9e-45b8-42c2-bc4a-c76fe52a97ea</t>
  </si>
  <si>
    <t>9403082006</t>
  </si>
  <si>
    <t>NAWA MUKTI</t>
  </si>
  <si>
    <t>https://fasih-sm.bps.go.id/survey-collection/assignment-detail/17b36ed7-d9aa-4ea2-861a-a9f8c7b5c0ca/345cbe9e-45b8-42c2-bc4a-c76fe52a97ea</t>
  </si>
  <si>
    <t>9702250003</t>
  </si>
  <si>
    <t>PAPUA PEGUNUNGAN</t>
  </si>
  <si>
    <t>JAYAWIJAYA</t>
  </si>
  <si>
    <t>LIBAREK</t>
  </si>
  <si>
    <t>KILUBAGA</t>
  </si>
  <si>
    <t>9403082007</t>
  </si>
  <si>
    <t>TAKWA BANGUN</t>
  </si>
  <si>
    <t>https://fasih-sm.bps.go.id/survey-collection/assignment-detail/3ea90f05-e752-4864-a521-eede18d8f7cd/345cbe9e-45b8-42c2-bc4a-c76fe52a97ea</t>
  </si>
  <si>
    <t>https://fasih-sm.bps.go.id/survey-collection/assignment-detail/0bbf06b7-078b-4ea2-b6c3-35280acaa40a/345cbe9e-45b8-42c2-bc4a-c76fe52a97ea</t>
  </si>
  <si>
    <t>9702250004</t>
  </si>
  <si>
    <t>9403082008</t>
  </si>
  <si>
    <t>MUSALFAK</t>
  </si>
  <si>
    <t>PURNAWA JATI</t>
  </si>
  <si>
    <t>https://fasih-sm.bps.go.id/survey-collection/assignment-detail/ff0b0cb4-7e60-4789-b1f0-c724e7a90d9e/345cbe9e-45b8-42c2-bc4a-c76fe52a97ea</t>
  </si>
  <si>
    <t>https://fasih-sm.bps.go.id/survey-collection/assignment-detail/07aa287c-f53f-4e3a-98c1-e611fbdc0ead/345cbe9e-45b8-42c2-bc4a-c76fe52a97ea</t>
  </si>
  <si>
    <t>9403140008</t>
  </si>
  <si>
    <t>KEMTUK</t>
  </si>
  <si>
    <t>SABEAB KECIL</t>
  </si>
  <si>
    <t>9420040021</t>
  </si>
  <si>
    <t>KEEROM</t>
  </si>
  <si>
    <t>ARSO</t>
  </si>
  <si>
    <t>SAWABUM</t>
  </si>
  <si>
    <t>jalan kaki tidak boleh ada biaya, apakah ada menggunakan transportasi lain?</t>
  </si>
  <si>
    <t>E1_r902ak7</t>
  </si>
  <si>
    <t>https://fasih-sm.bps.go.id/survey-collection/assignment-detail/51f9d40c-682a-48ca-a4c5-8a95d0f7c705/345cbe9e-45b8-42c2-bc4a-c76fe52a97ea</t>
  </si>
  <si>
    <t>https://fasih-sm.bps.go.id/survey-collection/assignment-detail/61c7bc05-833b-4dee-ad28-a253b0db1435/345cbe9e-45b8-42c2-bc4a-c76fe52a97ea</t>
  </si>
  <si>
    <t>9403140009</t>
  </si>
  <si>
    <t>9504080004</t>
  </si>
  <si>
    <t>SEKORI</t>
  </si>
  <si>
    <t>ASMAT</t>
  </si>
  <si>
    <t>BECTBAMU</t>
  </si>
  <si>
    <t>BIWAR LAUT</t>
  </si>
  <si>
    <t>r902ak2 wajib ada isian</t>
  </si>
  <si>
    <t>https://fasih-sm.bps.go.id/survey-collection/assignment-detail/ad706a93-11b4-4096-af40-6ef3289f7c11/345cbe9e-45b8-42c2-bc4a-c76fe52a97ea</t>
  </si>
  <si>
    <t>https://fasih-sm.bps.go.id/survey-collection/assignment-detail/2f8fd59d-a3e3-4013-b94d-213bf18bad36/345cbe9e-45b8-42c2-bc4a-c76fe52a97ea</t>
  </si>
  <si>
    <t>9403140011</t>
  </si>
  <si>
    <t>AIB</t>
  </si>
  <si>
    <t>9504090002</t>
  </si>
  <si>
    <t>ATSY</t>
  </si>
  <si>
    <t>https://fasih-sm.bps.go.id/survey-collection/assignment-detail/15df0ae7-b8b8-4d74-bc24-b3195d273809/345cbe9e-45b8-42c2-bc4a-c76fe52a97ea</t>
  </si>
  <si>
    <t>YASIU/YAISU</t>
  </si>
  <si>
    <t>https://fasih-sm.bps.go.id/survey-collection/assignment-detail/e6e71bc5-62cb-4b25-b1c7-4f1ce5503a9a/345cbe9e-45b8-42c2-bc4a-c76fe52a97ea</t>
  </si>
  <si>
    <t>9403150002</t>
  </si>
  <si>
    <t>KEMTUK GRESI</t>
  </si>
  <si>
    <t>NEMBUGRESI</t>
  </si>
  <si>
    <t>9504160004</t>
  </si>
  <si>
    <t>JOERAT</t>
  </si>
  <si>
    <t>https://fasih-sm.bps.go.id/survey-collection/assignment-detail/3ccda032-5189-46d8-879e-437c8e283fa4/345cbe9e-45b8-42c2-bc4a-c76fe52a97ea</t>
  </si>
  <si>
    <t>ONAVAI</t>
  </si>
  <si>
    <t>https://fasih-sm.bps.go.id/survey-collection/assignment-detail/99d399f8-e88b-46ef-9bb7-84768e113de2/345cbe9e-45b8-42c2-bc4a-c76fe52a97ea</t>
  </si>
  <si>
    <t>9403150005</t>
  </si>
  <si>
    <t>BRING</t>
  </si>
  <si>
    <t>9604030004</t>
  </si>
  <si>
    <t>NABIRE</t>
  </si>
  <si>
    <t>SIRIWO</t>
  </si>
  <si>
    <t>https://fasih-sm.bps.go.id/survey-collection/assignment-detail/d872bb43-c481-4872-bfde-fd012b411991/345cbe9e-45b8-42c2-bc4a-c76fe52a97ea</t>
  </si>
  <si>
    <t>SIRIWO/ UNIPO</t>
  </si>
  <si>
    <t>https://fasih-sm.bps.go.id/survey-collection/assignment-detail/9d70fd11-d051-4dae-be80-94773d53175b/345cbe9e-45b8-42c2-bc4a-c76fe52a97ea</t>
  </si>
  <si>
    <t>9403150006</t>
  </si>
  <si>
    <t>PUPEHABU</t>
  </si>
  <si>
    <t>https://fasih-sm.bps.go.id/survey-collection/assignment-detail/6d5ebcf9-58fb-4470-93d5-bb4f531a1a74/345cbe9e-45b8-42c2-bc4a-c76fe52a97ea</t>
  </si>
  <si>
    <t>9701180005</t>
  </si>
  <si>
    <t>NDUGA</t>
  </si>
  <si>
    <t>MUGI</t>
  </si>
  <si>
    <t>WUNDUI</t>
  </si>
  <si>
    <t>https://fasih-sm.bps.go.id/survey-collection/assignment-detail/d1c3ae71-696c-466d-a9b6-6e9a87200106/345cbe9e-45b8-42c2-bc4a-c76fe52a97ea</t>
  </si>
  <si>
    <t>9403150013</t>
  </si>
  <si>
    <t>JAGRANG</t>
  </si>
  <si>
    <t>https://fasih-sm.bps.go.id/survey-collection/assignment-detail/aad54e62-a2fd-48c1-ae0a-7d3ccd2987fe/345cbe9e-45b8-42c2-bc4a-c76fe52a97ea</t>
  </si>
  <si>
    <t>9702040001</t>
  </si>
  <si>
    <t>TRIKORA</t>
  </si>
  <si>
    <t>https://fasih-sm.bps.go.id/survey-collection/assignment-detail/b279538e-e788-426a-ac9f-0693b49d3243/345cbe9e-45b8-42c2-bc4a-c76fe52a97ea</t>
  </si>
  <si>
    <t>9403150015</t>
  </si>
  <si>
    <t>SWENTAB</t>
  </si>
  <si>
    <t>https://fasih-sm.bps.go.id/survey-collection/assignment-detail/802ff7a7-d0fe-40aa-bc50-4d450db2bc90/345cbe9e-45b8-42c2-bc4a-c76fe52a97ea</t>
  </si>
  <si>
    <t>9702040002</t>
  </si>
  <si>
    <t>NANGGO</t>
  </si>
  <si>
    <t>https://fasih-sm.bps.go.id/survey-collection/assignment-detail/fc6ee309-15ee-48e6-b2e2-484b2d7e9b92/345cbe9e-45b8-42c2-bc4a-c76fe52a97ea</t>
  </si>
  <si>
    <t>9403151001</t>
  </si>
  <si>
    <t>GRESI SELATAN</t>
  </si>
  <si>
    <t>KLAISU</t>
  </si>
  <si>
    <t>https://fasih-sm.bps.go.id/survey-collection/assignment-detail/af0948dd-b69c-4a03-8244-9733956f63e5/345cbe9e-45b8-42c2-bc4a-c76fe52a97ea</t>
  </si>
  <si>
    <t>9702040003</t>
  </si>
  <si>
    <t>DINGGILMO</t>
  </si>
  <si>
    <t>https://fasih-sm.bps.go.id/survey-collection/assignment-detail/7c082a71-c92d-4c5e-893f-91c4db3483fa/345cbe9e-45b8-42c2-bc4a-c76fe52a97ea</t>
  </si>
  <si>
    <t>9403151002</t>
  </si>
  <si>
    <t>BANGAI</t>
  </si>
  <si>
    <t>https://fasih-sm.bps.go.id/survey-collection/assignment-detail/d8d796c3-0a0c-4ac2-9f3c-fc96911f220c/345cbe9e-45b8-42c2-bc4a-c76fe52a97ea</t>
  </si>
  <si>
    <t>9702040004</t>
  </si>
  <si>
    <t>KORA JAYA</t>
  </si>
  <si>
    <t>https://fasih-sm.bps.go.id/survey-collection/assignment-detail/58fef605-9db4-48e7-8154-28a45be6563a/345cbe9e-45b8-42c2-bc4a-c76fe52a97ea</t>
  </si>
  <si>
    <t>9403151004</t>
  </si>
  <si>
    <t>OMON</t>
  </si>
  <si>
    <t>https://fasih-sm.bps.go.id/survey-collection/assignment-detail/46525368-9986-41c6-a22c-7cba35900604/345cbe9e-45b8-42c2-bc4a-c76fe52a97ea</t>
  </si>
  <si>
    <t>9702040005</t>
  </si>
  <si>
    <t>KORAMBIRIK</t>
  </si>
  <si>
    <t>https://fasih-sm.bps.go.id/survey-collection/assignment-detail/03014e21-a9a1-4f80-8c23-d2a8be7afe35/345cbe9e-45b8-42c2-bc4a-c76fe52a97ea</t>
  </si>
  <si>
    <t>9403160003</t>
  </si>
  <si>
    <t>NIMBORAN</t>
  </si>
  <si>
    <t>SINGGRIWAY</t>
  </si>
  <si>
    <t>https://fasih-sm.bps.go.id/survey-collection/assignment-detail/e0460dc9-f03b-45fd-8991-41bc483e2fc0/345cbe9e-45b8-42c2-bc4a-c76fe52a97ea</t>
  </si>
  <si>
    <t>9702040006</t>
  </si>
  <si>
    <t>ANGGULPA</t>
  </si>
  <si>
    <t>https://fasih-sm.bps.go.id/survey-collection/assignment-detail/80c126c1-efab-440a-8945-eb5d1784eda5/345cbe9e-45b8-42c2-bc4a-c76fe52a97ea</t>
  </si>
  <si>
    <t>9403160011</t>
  </si>
  <si>
    <t>IMSAR</t>
  </si>
  <si>
    <t>https://fasih-sm.bps.go.id/survey-collection/assignment-detail/2f8bc0f1-c590-45f8-8890-25d734767884/345cbe9e-45b8-42c2-bc4a-c76fe52a97ea</t>
  </si>
  <si>
    <t>9702210001</t>
  </si>
  <si>
    <t>WAME</t>
  </si>
  <si>
    <t>DOGONAME</t>
  </si>
  <si>
    <t>https://fasih-sm.bps.go.id/survey-collection/assignment-detail/3d5e21b3-83e6-44e8-a3e1-b6d9b1272afe/345cbe9e-45b8-42c2-bc4a-c76fe52a97ea</t>
  </si>
  <si>
    <t>9403160018</t>
  </si>
  <si>
    <t>KAITEMUNG</t>
  </si>
  <si>
    <t>https://fasih-sm.bps.go.id/survey-collection/assignment-detail/86f9b9c4-2012-4272-9e2c-4e2c0be9505d/345cbe9e-45b8-42c2-bc4a-c76fe52a97ea</t>
  </si>
  <si>
    <t>9702210002</t>
  </si>
  <si>
    <t>YANENGGAME</t>
  </si>
  <si>
    <t>https://fasih-sm.bps.go.id/survey-collection/assignment-detail/9087ed92-7b18-4b93-9482-44c6164aabfa/345cbe9e-45b8-42c2-bc4a-c76fe52a97ea</t>
  </si>
  <si>
    <t>9403161001</t>
  </si>
  <si>
    <t>NIMBORAN TIMUR / NAMBLONG</t>
  </si>
  <si>
    <t>SANGGAI</t>
  </si>
  <si>
    <t>https://fasih-sm.bps.go.id/survey-collection/assignment-detail/3b46bad7-308e-4ce6-8751-695f165cf392/345cbe9e-45b8-42c2-bc4a-c76fe52a97ea</t>
  </si>
  <si>
    <t>9702210004</t>
  </si>
  <si>
    <t>https://fasih-sm.bps.go.id/survey-collection/assignment-detail/4a4f92b1-48d4-4a91-a025-5ff0c5a7ed63/345cbe9e-45b8-42c2-bc4a-c76fe52a97ea</t>
  </si>
  <si>
    <t>9403161003</t>
  </si>
  <si>
    <t>SARMAI BAWAH</t>
  </si>
  <si>
    <t>https://fasih-sm.bps.go.id/survey-collection/assignment-detail/d603644b-1fe2-4889-a2e8-7736b33553ca/345cbe9e-45b8-42c2-bc4a-c76fe52a97ea</t>
  </si>
  <si>
    <t>9702220001</t>
  </si>
  <si>
    <t>KURULU</t>
  </si>
  <si>
    <t>OBYA</t>
  </si>
  <si>
    <t>https://fasih-sm.bps.go.id/survey-collection/assignment-detail/8e6a3cb3-5a24-4fc4-9b78-5fdb5a0936f0/345cbe9e-45b8-42c2-bc4a-c76fe52a97ea</t>
  </si>
  <si>
    <t>9403161005</t>
  </si>
  <si>
    <t>BESUM</t>
  </si>
  <si>
    <t>https://fasih-sm.bps.go.id/survey-collection/assignment-detail/d0ca1b44-2cea-4ffd-b824-406502b16e8b/345cbe9e-45b8-42c2-bc4a-c76fe52a97ea</t>
  </si>
  <si>
    <t>9702220002</t>
  </si>
  <si>
    <t>MEBAGAIMA</t>
  </si>
  <si>
    <t>https://fasih-sm.bps.go.id/survey-collection/assignment-detail/475894fb-447c-4aa3-89c6-00bdc1eaa0aa/345cbe9e-45b8-42c2-bc4a-c76fe52a97ea</t>
  </si>
  <si>
    <t>9403161006</t>
  </si>
  <si>
    <t>KARYA BUMI</t>
  </si>
  <si>
    <t>https://fasih-sm.bps.go.id/survey-collection/assignment-detail/ff025f33-791f-423a-bfbd-ed1c07b87f6a/345cbe9e-45b8-42c2-bc4a-c76fe52a97ea</t>
  </si>
  <si>
    <t>9702220005</t>
  </si>
  <si>
    <t>HOPAMA</t>
  </si>
  <si>
    <t>https://fasih-sm.bps.go.id/survey-collection/assignment-detail/e21103cb-38a8-4f9b-a06f-22bda6512937/345cbe9e-45b8-42c2-bc4a-c76fe52a97ea</t>
  </si>
  <si>
    <t>9403161008</t>
  </si>
  <si>
    <t>SUMBE</t>
  </si>
  <si>
    <t>https://fasih-sm.bps.go.id/survey-collection/assignment-detail/cd946e40-56ff-430f-b0f0-fce1a6f23658/345cbe9e-45b8-42c2-bc4a-c76fe52a97ea</t>
  </si>
  <si>
    <t>9702240002</t>
  </si>
  <si>
    <t>WITA WAYA</t>
  </si>
  <si>
    <t>KORMA</t>
  </si>
  <si>
    <t>https://fasih-sm.bps.go.id/survey-collection/assignment-detail/82c8c372-7c49-474f-908d-1db760514fd6/345cbe9e-45b8-42c2-bc4a-c76fe52a97ea</t>
  </si>
  <si>
    <t>9403161009</t>
  </si>
  <si>
    <t>HANGGAI HAMONG</t>
  </si>
  <si>
    <t>https://fasih-sm.bps.go.id/survey-collection/assignment-detail/37aee6c3-c771-4cae-b9bb-f61516355e3b/345cbe9e-45b8-42c2-bc4a-c76fe52a97ea</t>
  </si>
  <si>
    <t>9702240003</t>
  </si>
  <si>
    <t>ALULA</t>
  </si>
  <si>
    <t>https://fasih-sm.bps.go.id/survey-collection/assignment-detail/8262d9b8-a794-48b8-9171-88fd51011eb0/345cbe9e-45b8-42c2-bc4a-c76fe52a97ea</t>
  </si>
  <si>
    <t>9403170001</t>
  </si>
  <si>
    <t>NIMBOKRANG</t>
  </si>
  <si>
    <t>BENYOM JAYA I</t>
  </si>
  <si>
    <t>https://fasih-sm.bps.go.id/survey-collection/assignment-detail/82dac559-b4b2-446f-bfcb-5acf493175f0/345cbe9e-45b8-42c2-bc4a-c76fe52a97ea</t>
  </si>
  <si>
    <t>9702240004</t>
  </si>
  <si>
    <t>ALOLIK</t>
  </si>
  <si>
    <t>9403170002</t>
  </si>
  <si>
    <t>https://fasih-sm.bps.go.id/survey-collection/assignment-detail/559e9a40-3c33-44bc-b26b-1affe4118e20/345cbe9e-45b8-42c2-bc4a-c76fe52a97ea</t>
  </si>
  <si>
    <t>BENYOM JAYA II</t>
  </si>
  <si>
    <t>https://fasih-sm.bps.go.id/survey-collection/assignment-detail/ffd9becc-7e3d-492b-a87d-9ff619c9ad58/345cbe9e-45b8-42c2-bc4a-c76fe52a97ea</t>
  </si>
  <si>
    <t>9702240005</t>
  </si>
  <si>
    <t>WILIGIMA</t>
  </si>
  <si>
    <t>9403170004</t>
  </si>
  <si>
    <t>NIMBOKRANG SARI</t>
  </si>
  <si>
    <t>https://fasih-sm.bps.go.id/survey-collection/assignment-detail/3fd7ae80-886f-43aa-a082-5edb5bad7611/345cbe9e-45b8-42c2-bc4a-c76fe52a97ea</t>
  </si>
  <si>
    <t>https://fasih-sm.bps.go.id/survey-collection/assignment-detail/ee065585-e5aa-4987-b79a-45ec54459d3a/345cbe9e-45b8-42c2-bc4a-c76fe52a97ea</t>
  </si>
  <si>
    <t>9702270001</t>
  </si>
  <si>
    <t>PISUGI</t>
  </si>
  <si>
    <t>WARA</t>
  </si>
  <si>
    <t>9403170006</t>
  </si>
  <si>
    <t>WAHAB</t>
  </si>
  <si>
    <t>https://fasih-sm.bps.go.id/survey-collection/assignment-detail/62c48480-df43-463f-a06c-ec86e5f32aef/345cbe9e-45b8-42c2-bc4a-c76fe52a97ea</t>
  </si>
  <si>
    <t>https://fasih-sm.bps.go.id/survey-collection/assignment-detail/fad1d17e-f199-4e1b-8182-5925e4385dda/345cbe9e-45b8-42c2-bc4a-c76fe52a97ea</t>
  </si>
  <si>
    <t>9702400001</t>
  </si>
  <si>
    <t>9403180006</t>
  </si>
  <si>
    <t>POPUGOBA</t>
  </si>
  <si>
    <t>UNURUM GUAY</t>
  </si>
  <si>
    <t>NANDALZI</t>
  </si>
  <si>
    <t>https://fasih-sm.bps.go.id/survey-collection/assignment-detail/3f80bc69-f82b-4593-a4dc-8a749fb68441/345cbe9e-45b8-42c2-bc4a-c76fe52a97ea</t>
  </si>
  <si>
    <t>https://fasih-sm.bps.go.id/survey-collection/assignment-detail/10bdf0cb-4c1a-4dd3-a469-58bc42857250/345cbe9e-45b8-42c2-bc4a-c76fe52a97ea</t>
  </si>
  <si>
    <t>9403200002</t>
  </si>
  <si>
    <t>9705030002</t>
  </si>
  <si>
    <t>MAMBERAMO TENGAH</t>
  </si>
  <si>
    <t>DEMTA</t>
  </si>
  <si>
    <t>KELILA</t>
  </si>
  <si>
    <t>MUAIF</t>
  </si>
  <si>
    <t>YAGABUR</t>
  </si>
  <si>
    <t>https://fasih-sm.bps.go.id/survey-collection/assignment-detail/f657b558-555a-44be-a1fa-13bbae674a85/345cbe9e-45b8-42c2-bc4a-c76fe52a97ea</t>
  </si>
  <si>
    <t>https://fasih-sm.bps.go.id/survey-collection/assignment-detail/ff0dfbed-2564-4079-b474-69ff49062e68/345cbe9e-45b8-42c2-bc4a-c76fe52a97ea</t>
  </si>
  <si>
    <t>9403200005</t>
  </si>
  <si>
    <t>9705030003</t>
  </si>
  <si>
    <t>DEMTA KOTA</t>
  </si>
  <si>
    <t>TARI</t>
  </si>
  <si>
    <t>https://fasih-sm.bps.go.id/survey-collection/assignment-detail/7bef5349-d35d-4ba0-9266-d968b27e5be4/345cbe9e-45b8-42c2-bc4a-c76fe52a97ea</t>
  </si>
  <si>
    <t>https://fasih-sm.bps.go.id/survey-collection/assignment-detail/64cc1ed4-404a-4906-a932-a9483113a4f9/345cbe9e-45b8-42c2-bc4a-c76fe52a97ea</t>
  </si>
  <si>
    <t>9403200007</t>
  </si>
  <si>
    <t>9408044009</t>
  </si>
  <si>
    <t>MURIS KECIL</t>
  </si>
  <si>
    <t>KEPULAUAN YAPEN</t>
  </si>
  <si>
    <t>PULAU KURUDU</t>
  </si>
  <si>
    <t>MNUKWAR</t>
  </si>
  <si>
    <t>E2_r902ak7</t>
  </si>
  <si>
    <t>https://fasih-sm.bps.go.id/survey-collection/assignment-detail/d29918fb-ba16-4af8-a624-40a2016fd80d/345cbe9e-45b8-42c2-bc4a-c76fe52a97ea</t>
  </si>
  <si>
    <t>https://fasih-sm.bps.go.id/survey-collection/assignment-detail/57500fc8-41a3-4397-b653-850c8ed8a498/345cbe9e-45b8-42c2-bc4a-c76fe52a97ea</t>
  </si>
  <si>
    <t>9403201004</t>
  </si>
  <si>
    <t>YOKARI</t>
  </si>
  <si>
    <t>SNAMAI</t>
  </si>
  <si>
    <t>9409092002</t>
  </si>
  <si>
    <t>https://fasih-sm.bps.go.id/survey-collection/assignment-detail/468b5a18-4800-45de-b284-8f22b0383481/345cbe9e-45b8-42c2-bc4a-c76fe52a97ea</t>
  </si>
  <si>
    <t>BIAK NUMFOR</t>
  </si>
  <si>
    <t>BONDIFUAR</t>
  </si>
  <si>
    <t>WOPES</t>
  </si>
  <si>
    <t>https://fasih-sm.bps.go.id/survey-collection/assignment-detail/a195aadd-4c60-4e4a-94cf-6f96deafec27/345cbe9e-45b8-42c2-bc4a-c76fe52a97ea</t>
  </si>
  <si>
    <t>9403201005</t>
  </si>
  <si>
    <t>BUSERYO</t>
  </si>
  <si>
    <t>https://fasih-sm.bps.go.id/survey-collection/assignment-detail/8dbd10c7-9ded-4676-aa7d-ce7f27d19bb7/345cbe9e-45b8-42c2-bc4a-c76fe52a97ea</t>
  </si>
  <si>
    <t>9409100006</t>
  </si>
  <si>
    <t>BIAK BARAT</t>
  </si>
  <si>
    <t>YOMDORI</t>
  </si>
  <si>
    <t>https://fasih-sm.bps.go.id/survey-collection/assignment-detail/3a465eb9-7236-44b3-8bdc-a645c50188d4/345cbe9e-45b8-42c2-bc4a-c76fe52a97ea</t>
  </si>
  <si>
    <t>9403210006</t>
  </si>
  <si>
    <t>DEPAPRE</t>
  </si>
  <si>
    <t>WAMBENA</t>
  </si>
  <si>
    <t>9409101009</t>
  </si>
  <si>
    <t>https://fasih-sm.bps.go.id/survey-collection/assignment-detail/c1591d95-4f83-4097-b2bc-f29d7f8ef57c/345cbe9e-45b8-42c2-bc4a-c76fe52a97ea</t>
  </si>
  <si>
    <t>SWANDIWE</t>
  </si>
  <si>
    <t>WOMBRISAUW</t>
  </si>
  <si>
    <t>https://fasih-sm.bps.go.id/survey-collection/assignment-detail/5c2887e0-6d24-4596-9ce1-a69a6805d643/345cbe9e-45b8-42c2-bc4a-c76fe52a97ea</t>
  </si>
  <si>
    <t>9403210007</t>
  </si>
  <si>
    <t>YEWENA</t>
  </si>
  <si>
    <t>https://fasih-sm.bps.go.id/survey-collection/assignment-detail/64ee7842-da77-4d06-867e-3f27b614c7b8/345cbe9e-45b8-42c2-bc4a-c76fe52a97ea</t>
  </si>
  <si>
    <t>9419021004</t>
  </si>
  <si>
    <t>SARMI</t>
  </si>
  <si>
    <t>PANTAI TIMUR BAGIAN BARAT</t>
  </si>
  <si>
    <t>DABE</t>
  </si>
  <si>
    <t>https://fasih-sm.bps.go.id/survey-collection/assignment-detail/9582e84e-cb83-43aa-8fd5-9706028d685e/345cbe9e-45b8-42c2-bc4a-c76fe52a97ea</t>
  </si>
  <si>
    <t>9403210008</t>
  </si>
  <si>
    <t>DOROMENA</t>
  </si>
  <si>
    <t>https://fasih-sm.bps.go.id/survey-collection/assignment-detail/54a67c8d-a069-40dd-bed3-97920ad266f0/345cbe9e-45b8-42c2-bc4a-c76fe52a97ea</t>
  </si>
  <si>
    <t>9420011005</t>
  </si>
  <si>
    <t>TOWE</t>
  </si>
  <si>
    <t>LULES</t>
  </si>
  <si>
    <t>9403211001</t>
  </si>
  <si>
    <t>RAVENIRARA</t>
  </si>
  <si>
    <t>YONGSU SAPARI</t>
  </si>
  <si>
    <t>https://fasih-sm.bps.go.id/survey-collection/assignment-detail/d60c4d5a-a56d-49e3-a381-e3550738ad0a/345cbe9e-45b8-42c2-bc4a-c76fe52a97ea</t>
  </si>
  <si>
    <t>https://fasih-sm.bps.go.id/survey-collection/assignment-detail/000e02d8-9fb7-42d2-b34a-9993019da6a3/345cbe9e-45b8-42c2-bc4a-c76fe52a97ea</t>
  </si>
  <si>
    <t>9403211003</t>
  </si>
  <si>
    <t>9420011007</t>
  </si>
  <si>
    <t>ORMUWARI</t>
  </si>
  <si>
    <t>TEFALMA</t>
  </si>
  <si>
    <t>https://fasih-sm.bps.go.id/survey-collection/assignment-detail/e5c4576c-02ac-4fd6-a0b0-c08cda9536ca/345cbe9e-45b8-42c2-bc4a-c76fe52a97ea</t>
  </si>
  <si>
    <t>https://fasih-sm.bps.go.id/survey-collection/assignment-detail/e5d173a5-6aba-4abd-8371-63637646baea/345cbe9e-45b8-42c2-bc4a-c76fe52a97ea</t>
  </si>
  <si>
    <t>9403211004</t>
  </si>
  <si>
    <t>NECHEIBE (NEHIBA / NACHA TAWA)</t>
  </si>
  <si>
    <t>9420012006</t>
  </si>
  <si>
    <t>YAFFI</t>
  </si>
  <si>
    <t>https://fasih-sm.bps.go.id/survey-collection/assignment-detail/f48fe157-2d9f-4b1e-89cb-013cfee2cc68/345cbe9e-45b8-42c2-bc4a-c76fe52a97ea</t>
  </si>
  <si>
    <t>JABANDA</t>
  </si>
  <si>
    <t>https://fasih-sm.bps.go.id/survey-collection/assignment-detail/e1dc966c-0609-40ae-a0a3-e40213348715/345cbe9e-45b8-42c2-bc4a-c76fe52a97ea</t>
  </si>
  <si>
    <t>9403221001</t>
  </si>
  <si>
    <t>WAIBU</t>
  </si>
  <si>
    <t>DONDAI</t>
  </si>
  <si>
    <t>https://fasih-sm.bps.go.id/survey-collection/assignment-detail/910a3ea3-81d4-498b-8a52-036fff63b250/345cbe9e-45b8-42c2-bc4a-c76fe52a97ea</t>
  </si>
  <si>
    <t>9420012007</t>
  </si>
  <si>
    <t>MONGGOAFI</t>
  </si>
  <si>
    <t>https://fasih-sm.bps.go.id/survey-collection/assignment-detail/af163d88-c1ab-4324-b95c-c1c3a7119807/345cbe9e-45b8-42c2-bc4a-c76fe52a97ea</t>
  </si>
  <si>
    <t>9403221002</t>
  </si>
  <si>
    <t>KWADEWARE</t>
  </si>
  <si>
    <t>https://fasih-sm.bps.go.id/survey-collection/assignment-detail/f4d5532a-0362-4cc7-a4e8-1d02b52918d6/345cbe9e-45b8-42c2-bc4a-c76fe52a97ea</t>
  </si>
  <si>
    <t>9420020002</t>
  </si>
  <si>
    <t>SENGGI</t>
  </si>
  <si>
    <t>https://fasih-sm.bps.go.id/survey-collection/assignment-detail/54838ddc-59f3-464e-ab36-c03250753240/345cbe9e-45b8-42c2-bc4a-c76fe52a97ea</t>
  </si>
  <si>
    <t>9403221003</t>
  </si>
  <si>
    <t>YAKONDE</t>
  </si>
  <si>
    <t>https://fasih-sm.bps.go.id/survey-collection/assignment-detail/f60f7509-3287-491b-9379-43aab866d5aa/345cbe9e-45b8-42c2-bc4a-c76fe52a97ea</t>
  </si>
  <si>
    <t>9426021003</t>
  </si>
  <si>
    <t>WAROPEN</t>
  </si>
  <si>
    <t>RISEI SAYATI</t>
  </si>
  <si>
    <t>UNAREU</t>
  </si>
  <si>
    <t>https://fasih-sm.bps.go.id/survey-collection/assignment-detail/c1ee662c-f72f-4fba-a7d5-7cce60231325/345cbe9e-45b8-42c2-bc4a-c76fe52a97ea</t>
  </si>
  <si>
    <t>9408040009</t>
  </si>
  <si>
    <t>YAPEN TIMUR</t>
  </si>
  <si>
    <t>WABO</t>
  </si>
  <si>
    <t>https://fasih-sm.bps.go.id/survey-collection/assignment-detail/0a50c2ec-621d-4c73-bf44-30232d449818/345cbe9e-45b8-42c2-bc4a-c76fe52a97ea</t>
  </si>
  <si>
    <t>9426021004</t>
  </si>
  <si>
    <t>AIMASI</t>
  </si>
  <si>
    <t>https://fasih-sm.bps.go.id/survey-collection/assignment-detail/55562799-c21c-48f8-ae8f-73dab8f3b02c/345cbe9e-45b8-42c2-bc4a-c76fe52a97ea</t>
  </si>
  <si>
    <t>9408040010</t>
  </si>
  <si>
    <t>KOROMBOBI</t>
  </si>
  <si>
    <t>https://fasih-sm.bps.go.id/survey-collection/assignment-detail/b1dbf646-dafc-4459-af7a-e6c64c7f841e/345cbe9e-45b8-42c2-bc4a-c76fe52a97ea</t>
  </si>
  <si>
    <t>9426023006</t>
  </si>
  <si>
    <t>SOYOI MAMBAI</t>
  </si>
  <si>
    <t>FAFARUI</t>
  </si>
  <si>
    <t>https://fasih-sm.bps.go.id/survey-collection/assignment-detail/1770ce2c-a9d6-4250-8197-e29cb5870110/345cbe9e-45b8-42c2-bc4a-c76fe52a97ea</t>
  </si>
  <si>
    <t>9408040011</t>
  </si>
  <si>
    <t>WONSYUPI</t>
  </si>
  <si>
    <t>https://fasih-sm.bps.go.id/survey-collection/assignment-detail/6792b4f4-db38-4305-97a0-ba57b823dfa2/345cbe9e-45b8-42c2-bc4a-c76fe52a97ea</t>
  </si>
  <si>
    <t>9426023009</t>
  </si>
  <si>
    <t>DAWOA</t>
  </si>
  <si>
    <t>https://fasih-sm.bps.go.id/survey-collection/assignment-detail/194513a8-75ec-4e1b-82c8-f300add96bf6/345cbe9e-45b8-42c2-bc4a-c76fe52a97ea</t>
  </si>
  <si>
    <t>9408040019</t>
  </si>
  <si>
    <t>DUAI</t>
  </si>
  <si>
    <t>https://fasih-sm.bps.go.id/survey-collection/assignment-detail/d343d5d1-e4b9-42e3-a684-a156259dfc89/345cbe9e-45b8-42c2-bc4a-c76fe52a97ea</t>
  </si>
  <si>
    <t>9426023010</t>
  </si>
  <si>
    <t>WOINUI</t>
  </si>
  <si>
    <t>https://fasih-sm.bps.go.id/survey-collection/assignment-detail/b34318f6-85c5-4f4c-b1ea-c3a644a4ccfd/345cbe9e-45b8-42c2-bc4a-c76fe52a97ea</t>
  </si>
  <si>
    <t>9408041004</t>
  </si>
  <si>
    <t>PANTURA YAPEN</t>
  </si>
  <si>
    <t>SOROMASEN</t>
  </si>
  <si>
    <t>https://fasih-sm.bps.go.id/survey-collection/assignment-detail/06e7ed3b-a1c6-4cce-b9b7-0ad924b2bbbc/345cbe9e-45b8-42c2-bc4a-c76fe52a97ea</t>
  </si>
  <si>
    <t>9426024001</t>
  </si>
  <si>
    <t>WONTI</t>
  </si>
  <si>
    <t>WONTI BOKHODARO</t>
  </si>
  <si>
    <t>https://fasih-sm.bps.go.id/survey-collection/assignment-detail/e8eba8fa-572a-4f39-a72f-5ea873d6c502/345cbe9e-45b8-42c2-bc4a-c76fe52a97ea</t>
  </si>
  <si>
    <t>9408041006</t>
  </si>
  <si>
    <t>TINDARET</t>
  </si>
  <si>
    <t>https://fasih-sm.bps.go.id/survey-collection/assignment-detail/16af6dc2-05f2-48d7-be4f-d191e02885dd/345cbe9e-45b8-42c2-bc4a-c76fe52a97ea</t>
  </si>
  <si>
    <t>9426024002</t>
  </si>
  <si>
    <t>ODASE</t>
  </si>
  <si>
    <t>https://fasih-sm.bps.go.id/survey-collection/assignment-detail/d3c6ca22-e868-485b-b056-9f2e397672f3/345cbe9e-45b8-42c2-bc4a-c76fe52a97ea</t>
  </si>
  <si>
    <t>9408041008</t>
  </si>
  <si>
    <t>ROSWARI / ARTANENG</t>
  </si>
  <si>
    <t>https://fasih-sm.bps.go.id/survey-collection/assignment-detail/3614c4f9-de66-4a10-b803-efad6ab6c719/345cbe9e-45b8-42c2-bc4a-c76fe52a97ea</t>
  </si>
  <si>
    <t>9426024003</t>
  </si>
  <si>
    <t>WANDA</t>
  </si>
  <si>
    <t>https://fasih-sm.bps.go.id/survey-collection/assignment-detail/166edec9-d0ce-48c5-8963-e975502a485b/345cbe9e-45b8-42c2-bc4a-c76fe52a97ea</t>
  </si>
  <si>
    <t>9408042001</t>
  </si>
  <si>
    <t>TELUK AMPIMOI</t>
  </si>
  <si>
    <t>WABUAYAR</t>
  </si>
  <si>
    <t>https://fasih-sm.bps.go.id/survey-collection/assignment-detail/163c8d46-2c14-44ff-8031-c180b35fda5e/345cbe9e-45b8-42c2-bc4a-c76fe52a97ea</t>
  </si>
  <si>
    <t>9426024004</t>
  </si>
  <si>
    <t>SIFUISERA</t>
  </si>
  <si>
    <t>https://fasih-sm.bps.go.id/survey-collection/assignment-detail/eb964ed6-be98-4bcc-b235-d283986ead07/345cbe9e-45b8-42c2-bc4a-c76fe52a97ea</t>
  </si>
  <si>
    <t>9408042003</t>
  </si>
  <si>
    <t>KAROAIPI</t>
  </si>
  <si>
    <t>https://fasih-sm.bps.go.id/survey-collection/assignment-detail/ace3a275-04f6-4d58-94b6-c366711c419f/345cbe9e-45b8-42c2-bc4a-c76fe52a97ea</t>
  </si>
  <si>
    <t>9426024005</t>
  </si>
  <si>
    <t>BORUMEI</t>
  </si>
  <si>
    <t>9408042004</t>
  </si>
  <si>
    <t>https://fasih-sm.bps.go.id/survey-collection/assignment-detail/0ebd1ed8-6812-4689-8800-63dd3dff93bb/345cbe9e-45b8-42c2-bc4a-c76fe52a97ea</t>
  </si>
  <si>
    <t>RANDAWAYA</t>
  </si>
  <si>
    <t>https://fasih-sm.bps.go.id/survey-collection/assignment-detail/a44b3a23-8534-4142-827c-cd1905247287/345cbe9e-45b8-42c2-bc4a-c76fe52a97ea</t>
  </si>
  <si>
    <t>9426024006</t>
  </si>
  <si>
    <t>WONTI KAI</t>
  </si>
  <si>
    <t>9408042008</t>
  </si>
  <si>
    <t>https://fasih-sm.bps.go.id/survey-collection/assignment-detail/9c21587e-ae72-444a-bdab-7805a4fd6c49/345cbe9e-45b8-42c2-bc4a-c76fe52a97ea</t>
  </si>
  <si>
    <t>https://fasih-sm.bps.go.id/survey-collection/assignment-detail/e51b4f4f-c7da-4135-a23e-298cb3a92848/345cbe9e-45b8-42c2-bc4a-c76fe52a97ea</t>
  </si>
  <si>
    <t>TAREI</t>
  </si>
  <si>
    <t>https://fasih-sm.bps.go.id/survey-collection/assignment-detail/db2486cc-b5a8-4eb0-96af-051539828fa4/345cbe9e-45b8-42c2-bc4a-c76fe52a97ea</t>
  </si>
  <si>
    <t>9426024007</t>
  </si>
  <si>
    <t>GHEROI</t>
  </si>
  <si>
    <t>9408042009</t>
  </si>
  <si>
    <t>9605230002</t>
  </si>
  <si>
    <t>BARERAIPI</t>
  </si>
  <si>
    <t>https://fasih-sm.bps.go.id/survey-collection/assignment-detail/a7245ba7-6ae1-4f1f-b8d9-eeecc48dda1d/345cbe9e-45b8-42c2-bc4a-c76fe52a97ea</t>
  </si>
  <si>
    <t>PANIAI</t>
  </si>
  <si>
    <t>DUMADAMA</t>
  </si>
  <si>
    <t>ODEGAPA</t>
  </si>
  <si>
    <t>rc_r108d</t>
  </si>
  <si>
    <t>https://fasih-sm.bps.go.id/survey-collection/assignment-detail/92004d29-7772-4f74-bc5c-0030835c15e7/345cbe9e-45b8-42c2-bc4a-c76fe52a97ea</t>
  </si>
  <si>
    <t>9426024008</t>
  </si>
  <si>
    <t>GHOIWI SAMBERI</t>
  </si>
  <si>
    <t>9408042011</t>
  </si>
  <si>
    <t>ARARENI</t>
  </si>
  <si>
    <t>https://fasih-sm.bps.go.id/survey-collection/assignment-detail/ef9e3075-a567-40e2-b890-d45801fd1dca/345cbe9e-45b8-42c2-bc4a-c76fe52a97ea</t>
  </si>
  <si>
    <t>https://fasih-sm.bps.go.id/survey-collection/assignment-detail/37e5527a-2779-44ed-a68a-31c8c35a6be9/345cbe9e-45b8-42c2-bc4a-c76fe52a97ea</t>
  </si>
  <si>
    <t>https://fasih-sm.bps.go.id/survey-collection/assignment-detail/c5bbda7a-65d9-4490-a45e-71df6331e1af/345cbe9e-45b8-42c2-bc4a-c76fe52a97ea</t>
  </si>
  <si>
    <t>9426024009</t>
  </si>
  <si>
    <t>MOYUFURI</t>
  </si>
  <si>
    <t>9408043001</t>
  </si>
  <si>
    <t>RAIMBAWI</t>
  </si>
  <si>
    <t>BARAWAI</t>
  </si>
  <si>
    <t>https://fasih-sm.bps.go.id/survey-collection/assignment-detail/2635d2fd-ca74-4d0e-bf4c-2b30d859e0ad/345cbe9e-45b8-42c2-bc4a-c76fe52a97ea</t>
  </si>
  <si>
    <t>https://fasih-sm.bps.go.id/survey-collection/assignment-detail/555003a8-f318-4017-8bcb-78fe849ab25d/345cbe9e-45b8-42c2-bc4a-c76fe52a97ea</t>
  </si>
  <si>
    <t>9605230003</t>
  </si>
  <si>
    <t>SOGOMO</t>
  </si>
  <si>
    <t>https://fasih-sm.bps.go.id/survey-collection/assignment-detail/9184b35a-c7df-43cb-a2fb-7084ce0b0a04/345cbe9e-45b8-42c2-bc4a-c76fe52a97ea</t>
  </si>
  <si>
    <t>9471020012</t>
  </si>
  <si>
    <t>ABEPURA</t>
  </si>
  <si>
    <t>KOTA BARU</t>
  </si>
  <si>
    <t>9408043007</t>
  </si>
  <si>
    <t>WAINDU</t>
  </si>
  <si>
    <t>https://fasih-sm.bps.go.id/survey-collection/assignment-detail/0c417446-b28f-49d1-9c4d-2ad72397fc45/345cbe9e-45b8-42c2-bc4a-c76fe52a97ea</t>
  </si>
  <si>
    <t>9605230004</t>
  </si>
  <si>
    <t>https://fasih-sm.bps.go.id/survey-collection/assignment-detail/1dabd8ad-6293-427a-987d-213d6bfe0e4f/345cbe9e-45b8-42c2-bc4a-c76fe52a97ea</t>
  </si>
  <si>
    <t>DOGOMO</t>
  </si>
  <si>
    <t>https://fasih-sm.bps.go.id/survey-collection/assignment-detail/be87a107-f3af-45a1-99f5-d88c6c506226/345cbe9e-45b8-42c2-bc4a-c76fe52a97ea</t>
  </si>
  <si>
    <t>9501100005</t>
  </si>
  <si>
    <t>MERAUKE</t>
  </si>
  <si>
    <t>KAPTEL</t>
  </si>
  <si>
    <t>9408043009</t>
  </si>
  <si>
    <t>KOROROMPUI</t>
  </si>
  <si>
    <t>https://fasih-sm.bps.go.id/survey-collection/assignment-detail/4a2e128e-ea7c-4bbf-a6ba-cfd7e2d80055/345cbe9e-45b8-42c2-bc4a-c76fe52a97ea</t>
  </si>
  <si>
    <t>https://fasih-sm.bps.go.id/survey-collection/assignment-detail/1e41bac5-dacb-43fa-927d-fca0a773407c/345cbe9e-45b8-42c2-bc4a-c76fe52a97ea</t>
  </si>
  <si>
    <t>9701320001</t>
  </si>
  <si>
    <t>WUSI</t>
  </si>
  <si>
    <t>9503110006</t>
  </si>
  <si>
    <t>MAPPI</t>
  </si>
  <si>
    <t>ASSUE</t>
  </si>
  <si>
    <t>YAME</t>
  </si>
  <si>
    <t>9408043010</t>
  </si>
  <si>
    <t>WODA</t>
  </si>
  <si>
    <t>https://fasih-sm.bps.go.id/survey-collection/assignment-detail/d2ec4f69-3fab-4eb2-a31a-403c770adc57/345cbe9e-45b8-42c2-bc4a-c76fe52a97ea</t>
  </si>
  <si>
    <t>https://fasih-sm.bps.go.id/survey-collection/assignment-detail/6a086697-15ae-49ea-8180-698991a976f7/345cbe9e-45b8-42c2-bc4a-c76fe52a97ea</t>
  </si>
  <si>
    <t>9503120001</t>
  </si>
  <si>
    <t>PASSUE BAWAH</t>
  </si>
  <si>
    <t>WONGGI</t>
  </si>
  <si>
    <t>9408043011</t>
  </si>
  <si>
    <t>https://fasih-sm.bps.go.id/survey-collection/assignment-detail/a8c767b4-204f-4586-8b13-a90c32811782/345cbe9e-45b8-42c2-bc4a-c76fe52a97ea</t>
  </si>
  <si>
    <t>AISAU</t>
  </si>
  <si>
    <t>https://fasih-sm.bps.go.id/survey-collection/assignment-detail/2e2b5d09-9b2d-4d60-8b5d-0f280e4df600/345cbe9e-45b8-42c2-bc4a-c76fe52a97ea</t>
  </si>
  <si>
    <t>9504090008</t>
  </si>
  <si>
    <t>BAKASEI</t>
  </si>
  <si>
    <t>9408043012</t>
  </si>
  <si>
    <t>SAWENDUI</t>
  </si>
  <si>
    <t>https://fasih-sm.bps.go.id/survey-collection/assignment-detail/789ef903-ca4d-4e47-bdc6-a9751417ce0e/345cbe9e-45b8-42c2-bc4a-c76fe52a97ea</t>
  </si>
  <si>
    <t>https://fasih-sm.bps.go.id/survey-collection/assignment-detail/d04e2831-0137-4d01-8daf-35fbf86c3dcf/345cbe9e-45b8-42c2-bc4a-c76fe52a97ea</t>
  </si>
  <si>
    <t>9504170004</t>
  </si>
  <si>
    <t>https://fasih-sm.bps.go.id/survey-collection/assignment-detail/e24cfac0-60ad-4a0e-9487-5f86f12f544e/345cbe9e-45b8-42c2-bc4a-c76fe52a97ea</t>
  </si>
  <si>
    <t>UNIR SIRAU</t>
  </si>
  <si>
    <t>PAAR</t>
  </si>
  <si>
    <t>9408044005</t>
  </si>
  <si>
    <t>KURUDU</t>
  </si>
  <si>
    <t>https://fasih-sm.bps.go.id/survey-collection/assignment-detail/5f5d6fa9-1a94-480a-8fab-2647cda3efef/345cbe9e-45b8-42c2-bc4a-c76fe52a97ea</t>
  </si>
  <si>
    <t>https://fasih-sm.bps.go.id/survey-collection/assignment-detail/86b48380-e98b-4c22-8fc9-9969190b1695/345cbe9e-45b8-42c2-bc4a-c76fe52a97ea</t>
  </si>
  <si>
    <t>9702120008</t>
  </si>
  <si>
    <t>PELEBAGA</t>
  </si>
  <si>
    <t>WILILIMO</t>
  </si>
  <si>
    <t>9605020004</t>
  </si>
  <si>
    <t>9408044007</t>
  </si>
  <si>
    <t>https://fasih-sm.bps.go.id/survey-collection/assignment-detail/d82f2b99-6a2e-410c-8833-f3bb9e8b76df/345cbe9e-45b8-42c2-bc4a-c76fe52a97ea</t>
  </si>
  <si>
    <t>PUGO DAGI</t>
  </si>
  <si>
    <t>TIPAGO</t>
  </si>
  <si>
    <t>MANSIESI</t>
  </si>
  <si>
    <t>https://fasih-sm.bps.go.id/survey-collection/assignment-detail/c7d75ca3-cecc-4650-b7c1-28d470ce50a2/345cbe9e-45b8-42c2-bc4a-c76fe52a97ea</t>
  </si>
  <si>
    <t>9702120012</t>
  </si>
  <si>
    <t>DUABALEK</t>
  </si>
  <si>
    <t>9605070001</t>
  </si>
  <si>
    <t>https://fasih-sm.bps.go.id/survey-collection/assignment-detail/7a5df7cb-cbe5-47bb-bfaa-ddcf77920590/345cbe9e-45b8-42c2-bc4a-c76fe52a97ea</t>
  </si>
  <si>
    <t>MUYE</t>
  </si>
  <si>
    <t>MUYETADI</t>
  </si>
  <si>
    <t>https://fasih-sm.bps.go.id/survey-collection/assignment-detail/0af1a3f6-8273-4ee7-a8bd-101ca77ea45f/345cbe9e-45b8-42c2-bc4a-c76fe52a97ea</t>
  </si>
  <si>
    <t>https://fasih-sm.bps.go.id/survey-collection/assignment-detail/1358cba7-5f6b-4b49-8fa7-afc5f473e599/345cbe9e-45b8-42c2-bc4a-c76fe52a97ea</t>
  </si>
  <si>
    <t>9606080014</t>
  </si>
  <si>
    <t>INTAN JAYA</t>
  </si>
  <si>
    <t>HOMEYO</t>
  </si>
  <si>
    <t>POGAPA</t>
  </si>
  <si>
    <t>9408050011</t>
  </si>
  <si>
    <t>ANGKAISERA</t>
  </si>
  <si>
    <t>rc_R902BK6b</t>
  </si>
  <si>
    <t>KAINUI II</t>
  </si>
  <si>
    <t>9605070002</t>
  </si>
  <si>
    <t>https://fasih-sm.bps.go.id/survey-collection/assignment-detail/d70642e5-32e3-4326-99ba-a614d2112e6b/345cbe9e-45b8-42c2-bc4a-c76fe52a97ea</t>
  </si>
  <si>
    <t>TINOU</t>
  </si>
  <si>
    <t>https://fasih-sm.bps.go.id/survey-collection/assignment-detail/a0b6ad32-c021-4b7a-bfdf-645feb3dbd06/345cbe9e-45b8-42c2-bc4a-c76fe52a97ea</t>
  </si>
  <si>
    <t>https://fasih-sm.bps.go.id/survey-collection/assignment-detail/07027774-a66c-4338-aea9-3e85c023ae85/345cbe9e-45b8-42c2-bc4a-c76fe52a97ea</t>
  </si>
  <si>
    <t>9408050026</t>
  </si>
  <si>
    <t>9606050005</t>
  </si>
  <si>
    <t>MANANAYAM</t>
  </si>
  <si>
    <t>AGISIGA</t>
  </si>
  <si>
    <t>SOALI</t>
  </si>
  <si>
    <t>rc_R1002a4</t>
  </si>
  <si>
    <t>9605070003</t>
  </si>
  <si>
    <t>https://fasih-sm.bps.go.id/survey-collection/assignment-detail/146bb1d1-980a-4f29-987a-db8096c98dcd/345cbe9e-45b8-42c2-bc4a-c76fe52a97ea</t>
  </si>
  <si>
    <t>TIGA DAMUTO</t>
  </si>
  <si>
    <t>https://fasih-sm.bps.go.id/survey-collection/assignment-detail/760c8bc7-6c9a-4002-a0f9-e2f46b88d4be/345cbe9e-45b8-42c2-bc4a-c76fe52a97ea</t>
  </si>
  <si>
    <t>https://fasih-sm.bps.go.id/survey-collection/assignment-detail/e12f9a7a-9017-43a5-8555-73015091bd70/345cbe9e-45b8-42c2-bc4a-c76fe52a97ea</t>
  </si>
  <si>
    <t>9408051004</t>
  </si>
  <si>
    <t>KEP. AMBAI</t>
  </si>
  <si>
    <t>AMBAI</t>
  </si>
  <si>
    <t>9501140016</t>
  </si>
  <si>
    <t>NGGOLAR</t>
  </si>
  <si>
    <t>https://fasih-sm.bps.go.id/survey-collection/assignment-detail/f2559b61-74ff-4275-b903-ae7e7891235c/345cbe9e-45b8-42c2-bc4a-c76fe52a97ea</t>
  </si>
  <si>
    <t>9605070004</t>
  </si>
  <si>
    <t>rc_r1301b</t>
  </si>
  <si>
    <t>EPOU / EPOBUTU</t>
  </si>
  <si>
    <t>https://fasih-sm.bps.go.id/survey-collection/assignment-detail/7eac9a2a-bf42-45d7-80c2-6e8af29ee629/345cbe9e-45b8-42c2-bc4a-c76fe52a97ea</t>
  </si>
  <si>
    <t>https://fasih-sm.bps.go.id/survey-collection/assignment-detail/6c56835e-e2bd-41d8-b568-724f87160b42/345cbe9e-45b8-42c2-bc4a-c76fe52a97ea</t>
  </si>
  <si>
    <t>9408051006</t>
  </si>
  <si>
    <t>KAWIPI</t>
  </si>
  <si>
    <t>https://fasih-sm.bps.go.id/survey-collection/assignment-detail/92975519-102a-4a99-8de5-e7120325eb97/345cbe9e-45b8-42c2-bc4a-c76fe52a97ea</t>
  </si>
  <si>
    <t>9605170009</t>
  </si>
  <si>
    <t>9702160005</t>
  </si>
  <si>
    <t>KEBO</t>
  </si>
  <si>
    <t>ASOLOGAIMA</t>
  </si>
  <si>
    <t>MUGIMEKETAGO</t>
  </si>
  <si>
    <t>MILIGATNEM</t>
  </si>
  <si>
    <t>https://fasih-sm.bps.go.id/survey-collection/assignment-detail/420f8abf-14b9-4570-8334-f1c005fe8675/345cbe9e-45b8-42c2-bc4a-c76fe52a97ea</t>
  </si>
  <si>
    <t>https://fasih-sm.bps.go.id/survey-collection/assignment-detail/09a7d273-39ea-4729-861b-f5f54be23663/345cbe9e-45b8-42c2-bc4a-c76fe52a97ea</t>
  </si>
  <si>
    <t>9408051020</t>
  </si>
  <si>
    <t>TOROA</t>
  </si>
  <si>
    <t>https://fasih-sm.bps.go.id/survey-collection/assignment-detail/3312e7f7-f84e-4016-b3ea-5c26065dca3c/345cbe9e-45b8-42c2-bc4a-c76fe52a97ea</t>
  </si>
  <si>
    <t>9605200003</t>
  </si>
  <si>
    <t>FAJAR TIMUR</t>
  </si>
  <si>
    <t>YABOMAIDA</t>
  </si>
  <si>
    <t>9702300007</t>
  </si>
  <si>
    <t>YALENGGA</t>
  </si>
  <si>
    <t>https://fasih-sm.bps.go.id/survey-collection/assignment-detail/e07d7076-d116-459d-818f-131ee8a6131f/345cbe9e-45b8-42c2-bc4a-c76fe52a97ea</t>
  </si>
  <si>
    <t>PILIMO</t>
  </si>
  <si>
    <t>9408051022</t>
  </si>
  <si>
    <t>AIWARANGGANI</t>
  </si>
  <si>
    <t>https://fasih-sm.bps.go.id/survey-collection/assignment-detail/9a3ae74c-3be2-439d-b51a-cf6551520ff8/345cbe9e-45b8-42c2-bc4a-c76fe52a97ea</t>
  </si>
  <si>
    <t>https://fasih-sm.bps.go.id/survey-collection/assignment-detail/6ef9a553-cd05-4db8-b1b6-15211a13be8d/345cbe9e-45b8-42c2-bc4a-c76fe52a97ea</t>
  </si>
  <si>
    <t>9608090005</t>
  </si>
  <si>
    <t>PUNCAK JAYA</t>
  </si>
  <si>
    <t>YAMO</t>
  </si>
  <si>
    <t>TIOGEME</t>
  </si>
  <si>
    <t>9408052007</t>
  </si>
  <si>
    <t>https://fasih-sm.bps.go.id/survey-collection/assignment-detail/8adb79f2-c5fa-433f-9964-ee85f234fb45/345cbe9e-45b8-42c2-bc4a-c76fe52a97ea</t>
  </si>
  <si>
    <t>YAWAKUKAT</t>
  </si>
  <si>
    <t>SANAYOKA</t>
  </si>
  <si>
    <t>9706040023</t>
  </si>
  <si>
    <t>YALIMO</t>
  </si>
  <si>
    <t>ELELIM</t>
  </si>
  <si>
    <t>WIKMA</t>
  </si>
  <si>
    <t>https://fasih-sm.bps.go.id/survey-collection/assignment-detail/6ad94458-4632-4398-bb8e-71aa0ebf5474/345cbe9e-45b8-42c2-bc4a-c76fe52a97ea</t>
  </si>
  <si>
    <t>https://fasih-sm.bps.go.id/survey-collection/assignment-detail/7d5d3004-bb99-4fa3-b4d2-fe708165c322/345cbe9e-45b8-42c2-bc4a-c76fe52a97ea</t>
  </si>
  <si>
    <t>9608090009</t>
  </si>
  <si>
    <t>9408053005</t>
  </si>
  <si>
    <t>MUARA</t>
  </si>
  <si>
    <t>NUSAWANI</t>
  </si>
  <si>
    <t>PEREA</t>
  </si>
  <si>
    <t>9503010013</t>
  </si>
  <si>
    <t>https://fasih-sm.bps.go.id/survey-collection/assignment-detail/663cf8bc-37e3-4752-aa60-140b8beb08d2/345cbe9e-45b8-42c2-bc4a-c76fe52a97ea</t>
  </si>
  <si>
    <t>https://fasih-sm.bps.go.id/survey-collection/assignment-detail/0aba000b-5c21-482c-b7dd-1b5614c5ffd0/345cbe9e-45b8-42c2-bc4a-c76fe52a97ea</t>
  </si>
  <si>
    <t>NAMBIOMAN BAPAI</t>
  </si>
  <si>
    <t>MAGABAK</t>
  </si>
  <si>
    <t>rc_R1005a</t>
  </si>
  <si>
    <t>https://fasih-sm.bps.go.id/survey-collection/assignment-detail/e62da2d4-8ad7-43d5-84b3-683945fe0627/345cbe9e-45b8-42c2-bc4a-c76fe52a97ea</t>
  </si>
  <si>
    <t>9408060027</t>
  </si>
  <si>
    <t>YAPEN SELATAN</t>
  </si>
  <si>
    <t>NUNDAWIPI</t>
  </si>
  <si>
    <t>9608090010</t>
  </si>
  <si>
    <t>KWATINERI</t>
  </si>
  <si>
    <t>https://fasih-sm.bps.go.id/survey-collection/assignment-detail/baebca69-fe5e-440e-9da7-79ff8358d186/345cbe9e-45b8-42c2-bc4a-c76fe52a97ea</t>
  </si>
  <si>
    <t>9601120005</t>
  </si>
  <si>
    <t>MIMIKA</t>
  </si>
  <si>
    <t>https://fasih-sm.bps.go.id/survey-collection/assignment-detail/9cf69afb-d9ee-426e-83f3-60ae83387313/345cbe9e-45b8-42c2-bc4a-c76fe52a97ea</t>
  </si>
  <si>
    <t>IWAKA</t>
  </si>
  <si>
    <t>NAENA MUKTIPURA</t>
  </si>
  <si>
    <t>https://fasih-sm.bps.go.id/survey-collection/assignment-detail/578f3188-5cac-4ec4-af65-2e38b0c21845/345cbe9e-45b8-42c2-bc4a-c76fe52a97ea</t>
  </si>
  <si>
    <t>9608140002</t>
  </si>
  <si>
    <t>MULIA</t>
  </si>
  <si>
    <t>WUYUKWI</t>
  </si>
  <si>
    <t>9607070002</t>
  </si>
  <si>
    <t>ERELMAKAWIA</t>
  </si>
  <si>
    <t>WAMAGUN</t>
  </si>
  <si>
    <t>Salah isi</t>
  </si>
  <si>
    <t>https://fasih-sm.bps.go.id/survey-collection/assignment-detail/14558655-bb36-4f75-ac1a-1607f77d7a81/345cbe9e-45b8-42c2-bc4a-c76fe52a97ea</t>
  </si>
  <si>
    <t>https://fasih-sm.bps.go.id/survey-collection/assignment-detail/01246ffe-9b6f-41d7-aee0-69770856c66c/345cbe9e-45b8-42c2-bc4a-c76fe52a97ea</t>
  </si>
  <si>
    <t>9408061001</t>
  </si>
  <si>
    <t>9607070004</t>
  </si>
  <si>
    <t>KOSIWO</t>
  </si>
  <si>
    <t>9608180007</t>
  </si>
  <si>
    <t>KANAWA</t>
  </si>
  <si>
    <t>BOMOGIN</t>
  </si>
  <si>
    <t>TINGGINAMBUT</t>
  </si>
  <si>
    <t>WOMELAGANDAN</t>
  </si>
  <si>
    <t>https://fasih-sm.bps.go.id/survey-collection/assignment-detail/7261d30e-ffa2-4a94-b36e-27f6f9ecd669/345cbe9e-45b8-42c2-bc4a-c76fe52a97ea</t>
  </si>
  <si>
    <t>https://fasih-sm.bps.go.id/survey-collection/assignment-detail/dbefa897-5b4e-49ee-870d-55f41f928a3c/345cbe9e-45b8-42c2-bc4a-c76fe52a97ea</t>
  </si>
  <si>
    <t>https://fasih-sm.bps.go.id/survey-collection/assignment-detail/b8ff0482-f465-4180-bec0-21b412f58588/345cbe9e-45b8-42c2-bc4a-c76fe52a97ea</t>
  </si>
  <si>
    <t>9408061002</t>
  </si>
  <si>
    <t>9702120006</t>
  </si>
  <si>
    <t>MARIAROTU</t>
  </si>
  <si>
    <t>INANEKELOK</t>
  </si>
  <si>
    <t>9608180010</t>
  </si>
  <si>
    <t>URAGI</t>
  </si>
  <si>
    <t>https://fasih-sm.bps.go.id/survey-collection/assignment-detail/852b0826-aefc-428c-8724-69f387912207/345cbe9e-45b8-42c2-bc4a-c76fe52a97ea</t>
  </si>
  <si>
    <t>https://fasih-sm.bps.go.id/survey-collection/assignment-detail/3a40ac2c-f861-4f22-bcca-53ac6a377880/345cbe9e-45b8-42c2-bc4a-c76fe52a97ea</t>
  </si>
  <si>
    <t>https://fasih-sm.bps.go.id/survey-collection/assignment-detail/8a47155e-0c34-4051-aae3-d4cda8e43bb4/345cbe9e-45b8-42c2-bc4a-c76fe52a97ea</t>
  </si>
  <si>
    <t>9408061005</t>
  </si>
  <si>
    <t>9708210003</t>
  </si>
  <si>
    <t>PEGUNUNGAN BINTANG</t>
  </si>
  <si>
    <t>ABOY</t>
  </si>
  <si>
    <t>ARIEPI</t>
  </si>
  <si>
    <t>LULIS WIL</t>
  </si>
  <si>
    <t>https://fasih-sm.bps.go.id/survey-collection/assignment-detail/3ed23630-d2be-4700-a6de-3d7f8e32c773/345cbe9e-45b8-42c2-bc4a-c76fe52a97ea</t>
  </si>
  <si>
    <t>https://fasih-sm.bps.go.id/survey-collection/assignment-detail/4c535a44-651c-441d-af3a-01362646359c/345cbe9e-45b8-42c2-bc4a-c76fe52a97ea</t>
  </si>
  <si>
    <t>9608180012</t>
  </si>
  <si>
    <t>DEGI</t>
  </si>
  <si>
    <t>https://fasih-sm.bps.go.id/survey-collection/assignment-detail/e5fe85f7-de12-4912-82e7-7d20ef7beb4c/345cbe9e-45b8-42c2-bc4a-c76fe52a97ea</t>
  </si>
  <si>
    <t>9408061007</t>
  </si>
  <si>
    <t>9708210004</t>
  </si>
  <si>
    <t>AROMAREA</t>
  </si>
  <si>
    <t>PIPAL</t>
  </si>
  <si>
    <t>https://fasih-sm.bps.go.id/survey-collection/assignment-detail/6950fea8-30ee-4e88-b745-bbbcf8ad6c6d/345cbe9e-45b8-42c2-bc4a-c76fe52a97ea</t>
  </si>
  <si>
    <t>https://fasih-sm.bps.go.id/survey-collection/assignment-detail/0a958b02-a811-4ed5-a56d-64612a8540c0/345cbe9e-45b8-42c2-bc4a-c76fe52a97ea</t>
  </si>
  <si>
    <t>9608180013</t>
  </si>
  <si>
    <t>PARALO</t>
  </si>
  <si>
    <t>9408061008</t>
  </si>
  <si>
    <t>https://fasih-sm.bps.go.id/survey-collection/assignment-detail/a6ef8eed-e8fa-4745-befc-a4cf325c3572/345cbe9e-45b8-42c2-bc4a-c76fe52a97ea</t>
  </si>
  <si>
    <t>9708210005</t>
  </si>
  <si>
    <t>SERAWANDORI</t>
  </si>
  <si>
    <t>WORO</t>
  </si>
  <si>
    <t>https://fasih-sm.bps.go.id/survey-collection/assignment-detail/8477bd5b-d1c8-484c-bc04-2a941b6d388a/345cbe9e-45b8-42c2-bc4a-c76fe52a97ea</t>
  </si>
  <si>
    <t>https://fasih-sm.bps.go.id/survey-collection/assignment-detail/2dd42c1a-008d-412a-a98b-21fc889f7201/345cbe9e-45b8-42c2-bc4a-c76fe52a97ea</t>
  </si>
  <si>
    <t>9608180015</t>
  </si>
  <si>
    <t>BIGIRAGE</t>
  </si>
  <si>
    <t>9408061009</t>
  </si>
  <si>
    <t>AMBAIDIRU</t>
  </si>
  <si>
    <t>9708210006</t>
  </si>
  <si>
    <t>ARMISE</t>
  </si>
  <si>
    <t>https://fasih-sm.bps.go.id/survey-collection/assignment-detail/4b2b195e-f323-4c47-b05a-4c11fa8f08dc/345cbe9e-45b8-42c2-bc4a-c76fe52a97ea</t>
  </si>
  <si>
    <t>https://fasih-sm.bps.go.id/survey-collection/assignment-detail/49c805e1-7d7b-4705-b0e7-2eef5c4d0cb8/345cbe9e-45b8-42c2-bc4a-c76fe52a97ea</t>
  </si>
  <si>
    <t>https://fasih-sm.bps.go.id/survey-collection/assignment-detail/0d037120-f0d4-4a45-b875-d13a551c2c7b/345cbe9e-45b8-42c2-bc4a-c76fe52a97ea</t>
  </si>
  <si>
    <t>9608230001</t>
  </si>
  <si>
    <t>9408061011</t>
  </si>
  <si>
    <t>NIOGA</t>
  </si>
  <si>
    <t>ARIEPI II</t>
  </si>
  <si>
    <t>https://fasih-sm.bps.go.id/survey-collection/assignment-detail/0060681a-4210-4000-aaf8-8ee1720ec03b/345cbe9e-45b8-42c2-bc4a-c76fe52a97ea</t>
  </si>
  <si>
    <t>https://fasih-sm.bps.go.id/survey-collection/assignment-detail/690e0c8b-f4ab-4f65-bdaa-b3a5180aaa73/345cbe9e-45b8-42c2-bc4a-c76fe52a97ea</t>
  </si>
  <si>
    <t>9708210007</t>
  </si>
  <si>
    <t>JUBLY</t>
  </si>
  <si>
    <t>9408061014</t>
  </si>
  <si>
    <t>https://fasih-sm.bps.go.id/survey-collection/assignment-detail/652378d6-4536-4889-a97b-eb6d4a0732cc/345cbe9e-45b8-42c2-bc4a-c76fe52a97ea</t>
  </si>
  <si>
    <t>9701170007</t>
  </si>
  <si>
    <t>SERAWANDORI II</t>
  </si>
  <si>
    <t>KEGAYEM</t>
  </si>
  <si>
    <t>KUMBUKLEMA</t>
  </si>
  <si>
    <t>https://fasih-sm.bps.go.id/survey-collection/assignment-detail/1f1f2c7e-cd91-4c76-b864-144b076085ea/345cbe9e-45b8-42c2-bc4a-c76fe52a97ea</t>
  </si>
  <si>
    <t>https://fasih-sm.bps.go.id/survey-collection/assignment-detail/3016ee45-389c-45ad-803c-2a79b3385cc5/345cbe9e-45b8-42c2-bc4a-c76fe52a97ea</t>
  </si>
  <si>
    <t>9706030066</t>
  </si>
  <si>
    <t>ABENAHO</t>
  </si>
  <si>
    <t>LASIKMA</t>
  </si>
  <si>
    <t>rc_R1002a5</t>
  </si>
  <si>
    <t>9408061015</t>
  </si>
  <si>
    <t>NUMAMAM</t>
  </si>
  <si>
    <t>9702020003</t>
  </si>
  <si>
    <t>https://fasih-sm.bps.go.id/survey-collection/assignment-detail/27b110a0-dd2a-4e44-b217-c563efc205ca/345cbe9e-45b8-42c2-bc4a-c76fe52a97ea</t>
  </si>
  <si>
    <t>ASOLOKOBAL</t>
  </si>
  <si>
    <t>HESATOM</t>
  </si>
  <si>
    <t>https://fasih-sm.bps.go.id/survey-collection/assignment-detail/1bb4010c-2679-4f85-b557-e685f8d32d36/345cbe9e-45b8-42c2-bc4a-c76fe52a97ea</t>
  </si>
  <si>
    <t>https://fasih-sm.bps.go.id/survey-collection/assignment-detail/d0b2b3eb-e33d-4a3c-b531-82e0b502e755/345cbe9e-45b8-42c2-bc4a-c76fe52a97ea</t>
  </si>
  <si>
    <t>9706030079</t>
  </si>
  <si>
    <t>HALISEK</t>
  </si>
  <si>
    <t>9408061016</t>
  </si>
  <si>
    <t>RAMANGKURANI</t>
  </si>
  <si>
    <t>9702020008</t>
  </si>
  <si>
    <t>MULINEKAMA</t>
  </si>
  <si>
    <t>https://fasih-sm.bps.go.id/survey-collection/assignment-detail/bc8c97d9-7fe7-4f6f-903f-3eeb9044761d/345cbe9e-45b8-42c2-bc4a-c76fe52a97ea</t>
  </si>
  <si>
    <t>https://fasih-sm.bps.go.id/survey-collection/assignment-detail/297e6609-4dca-4317-bf49-79bb0e85df9a/345cbe9e-45b8-42c2-bc4a-c76fe52a97ea</t>
  </si>
  <si>
    <t>https://fasih-sm.bps.go.id/survey-collection/assignment-detail/c9de5adc-f939-484a-ac6d-57e231833aa0/345cbe9e-45b8-42c2-bc4a-c76fe52a97ea</t>
  </si>
  <si>
    <t>9426022010</t>
  </si>
  <si>
    <t>9408062007</t>
  </si>
  <si>
    <t>ANATAUREI</t>
  </si>
  <si>
    <t>KETUAPI</t>
  </si>
  <si>
    <t>DEMBA</t>
  </si>
  <si>
    <t>9702030001</t>
  </si>
  <si>
    <t>BIATI</t>
  </si>
  <si>
    <t>WALELAGAMA</t>
  </si>
  <si>
    <t>rc_R1007fk2</t>
  </si>
  <si>
    <t>KULAKEN</t>
  </si>
  <si>
    <t>https://fasih-sm.bps.go.id/survey-collection/assignment-detail/2f75deb6-b9b3-4c55-839a-5bee804ff74b/345cbe9e-45b8-42c2-bc4a-c76fe52a97ea</t>
  </si>
  <si>
    <t>https://fasih-sm.bps.go.id/survey-collection/assignment-detail/823224ea-a6d7-4f08-b05b-6b3eac98f4a7/345cbe9e-45b8-42c2-bc4a-c76fe52a97ea</t>
  </si>
  <si>
    <t>9408062008</t>
  </si>
  <si>
    <t>KANDOWARIRA</t>
  </si>
  <si>
    <t>9702030005</t>
  </si>
  <si>
    <t>ITLAY HALITOPO</t>
  </si>
  <si>
    <t>https://fasih-sm.bps.go.id/survey-collection/assignment-detail/12978177-b870-4388-b54f-5d3b4b9cc74b/345cbe9e-45b8-42c2-bc4a-c76fe52a97ea</t>
  </si>
  <si>
    <t>https://fasih-sm.bps.go.id/survey-collection/assignment-detail/2b2c3175-5d8a-42c8-b487-a35d4fe86854/345cbe9e-45b8-42c2-bc4a-c76fe52a97ea</t>
  </si>
  <si>
    <t>9408070007</t>
  </si>
  <si>
    <t>YAPEN BARAT</t>
  </si>
  <si>
    <t>WEBI</t>
  </si>
  <si>
    <t>9702080006</t>
  </si>
  <si>
    <t>WALESI</t>
  </si>
  <si>
    <t>PAPENAS</t>
  </si>
  <si>
    <t>https://fasih-sm.bps.go.id/survey-collection/assignment-detail/1b024f4f-8501-41ff-bfca-1210684d114f/345cbe9e-45b8-42c2-bc4a-c76fe52a97ea</t>
  </si>
  <si>
    <t>https://fasih-sm.bps.go.id/survey-collection/assignment-detail/e8969149-e502-43c1-8d81-89cbca17c04d/345cbe9e-45b8-42c2-bc4a-c76fe52a97ea</t>
  </si>
  <si>
    <t>9408070011</t>
  </si>
  <si>
    <t>NATABUI</t>
  </si>
  <si>
    <t>9702100001</t>
  </si>
  <si>
    <t>MAIMA</t>
  </si>
  <si>
    <t>KEPI</t>
  </si>
  <si>
    <t>https://fasih-sm.bps.go.id/survey-collection/assignment-detail/0c205bda-c2fd-4aba-a6dc-ff96415393e1/345cbe9e-45b8-42c2-bc4a-c76fe52a97ea</t>
  </si>
  <si>
    <t>https://fasih-sm.bps.go.id/survey-collection/assignment-detail/cb173e49-1442-45f2-8ef4-75f117c9f2ce/345cbe9e-45b8-42c2-bc4a-c76fe52a97ea</t>
  </si>
  <si>
    <t>9408070013</t>
  </si>
  <si>
    <t>KAIRAWI</t>
  </si>
  <si>
    <t>9702130004</t>
  </si>
  <si>
    <t>IBELE</t>
  </si>
  <si>
    <t>YAGAROBAK</t>
  </si>
  <si>
    <t>https://fasih-sm.bps.go.id/survey-collection/assignment-detail/7405bf83-6e41-408b-80a0-79e534b9f5a0/345cbe9e-45b8-42c2-bc4a-c76fe52a97ea</t>
  </si>
  <si>
    <t>https://fasih-sm.bps.go.id/survey-collection/assignment-detail/bc34bc35-6b9d-4cf2-b218-34ec6cf79884/345cbe9e-45b8-42c2-bc4a-c76fe52a97ea</t>
  </si>
  <si>
    <t>9408070014</t>
  </si>
  <si>
    <t>SASAWA</t>
  </si>
  <si>
    <t>9702340003</t>
  </si>
  <si>
    <t>https://fasih-sm.bps.go.id/survey-collection/assignment-detail/c3e9402e-6303-416e-9c35-7409fbbffab9/345cbe9e-45b8-42c2-bc4a-c76fe52a97ea</t>
  </si>
  <si>
    <t>BUGI</t>
  </si>
  <si>
    <t>KODLANGGA</t>
  </si>
  <si>
    <t>https://fasih-sm.bps.go.id/survey-collection/assignment-detail/2e0693c8-208c-45d7-bd8a-5578682fb6a0/345cbe9e-45b8-42c2-bc4a-c76fe52a97ea</t>
  </si>
  <si>
    <t>9408070015</t>
  </si>
  <si>
    <t>YENUSI MARAU</t>
  </si>
  <si>
    <t>https://fasih-sm.bps.go.id/survey-collection/assignment-detail/f84dd060-0372-43d5-bed5-dcc339fd9344/345cbe9e-45b8-42c2-bc4a-c76fe52a97ea</t>
  </si>
  <si>
    <t>9702380008</t>
  </si>
  <si>
    <t>SIEPKOSI</t>
  </si>
  <si>
    <t>LUNAIMA</t>
  </si>
  <si>
    <t>https://fasih-sm.bps.go.id/survey-collection/assignment-detail/c752a4a8-f7bf-4e5e-9e9f-5e6a01bdef66/345cbe9e-45b8-42c2-bc4a-c76fe52a97ea</t>
  </si>
  <si>
    <t>9408070016</t>
  </si>
  <si>
    <t>MARAU</t>
  </si>
  <si>
    <t>https://fasih-sm.bps.go.id/survey-collection/assignment-detail/52499d2c-9e7c-464f-9303-30fbd0962eef/345cbe9e-45b8-42c2-bc4a-c76fe52a97ea</t>
  </si>
  <si>
    <t>9702380009</t>
  </si>
  <si>
    <t>WEKIA</t>
  </si>
  <si>
    <t>https://fasih-sm.bps.go.id/survey-collection/assignment-detail/ba229142-c562-46b4-bbe4-564e92adc653/345cbe9e-45b8-42c2-bc4a-c76fe52a97ea</t>
  </si>
  <si>
    <t>9408070021</t>
  </si>
  <si>
    <t>TOWETA</t>
  </si>
  <si>
    <t>https://fasih-sm.bps.go.id/survey-collection/assignment-detail/81f9411c-d122-460f-9eb7-d67430c9ce7f/345cbe9e-45b8-42c2-bc4a-c76fe52a97ea</t>
  </si>
  <si>
    <t>9703090004</t>
  </si>
  <si>
    <t>LANNY JAYA</t>
  </si>
  <si>
    <t>MILIMBO</t>
  </si>
  <si>
    <t>UMBENAME</t>
  </si>
  <si>
    <t>https://fasih-sm.bps.go.id/survey-collection/assignment-detail/e2d43e5c-bae4-4665-94e4-96a77a20b4b4/345cbe9e-45b8-42c2-bc4a-c76fe52a97ea</t>
  </si>
  <si>
    <t>9408070022</t>
  </si>
  <si>
    <t>MOIWANI</t>
  </si>
  <si>
    <t>https://fasih-sm.bps.go.id/survey-collection/assignment-detail/93b5ec00-5c98-4d14-bc2b-f45f970db266/345cbe9e-45b8-42c2-bc4a-c76fe52a97ea</t>
  </si>
  <si>
    <t>9703140007</t>
  </si>
  <si>
    <t>MOKONI</t>
  </si>
  <si>
    <t>BUMALOME</t>
  </si>
  <si>
    <t>https://fasih-sm.bps.go.id/survey-collection/assignment-detail/3c5f11b5-95e3-4409-a61b-74c3b9d8410a/345cbe9e-45b8-42c2-bc4a-c76fe52a97ea</t>
  </si>
  <si>
    <t>9408070023</t>
  </si>
  <si>
    <t>NUWIORA</t>
  </si>
  <si>
    <t>https://fasih-sm.bps.go.id/survey-collection/assignment-detail/711af782-ab73-4a72-b123-f91081ced1da/345cbe9e-45b8-42c2-bc4a-c76fe52a97ea</t>
  </si>
  <si>
    <t>9703150002</t>
  </si>
  <si>
    <t>NINAME</t>
  </si>
  <si>
    <t>DUGUME</t>
  </si>
  <si>
    <t>https://fasih-sm.bps.go.id/survey-collection/assignment-detail/27a2a894-3634-4b0c-941f-3403053f00ac/345cbe9e-45b8-42c2-bc4a-c76fe52a97ea</t>
  </si>
  <si>
    <t>9408070024</t>
  </si>
  <si>
    <t>NAREI</t>
  </si>
  <si>
    <t>https://fasih-sm.bps.go.id/survey-collection/assignment-detail/d7be30fa-7520-40f2-ad39-10f95e1be832/345cbe9e-45b8-42c2-bc4a-c76fe52a97ea</t>
  </si>
  <si>
    <t>9703170002</t>
  </si>
  <si>
    <t>TIOM OLLO</t>
  </si>
  <si>
    <t>PINDOAK</t>
  </si>
  <si>
    <t>https://fasih-sm.bps.go.id/survey-collection/assignment-detail/9943b8f5-6a12-47bf-99a2-68b3888a2f32/345cbe9e-45b8-42c2-bc4a-c76fe52a97ea</t>
  </si>
  <si>
    <t>9408071003</t>
  </si>
  <si>
    <t>WONAWA</t>
  </si>
  <si>
    <t>KANAKI</t>
  </si>
  <si>
    <t>https://fasih-sm.bps.go.id/survey-collection/assignment-detail/943c05db-20bf-49be-928f-64a40806f75e/345cbe9e-45b8-42c2-bc4a-c76fe52a97ea</t>
  </si>
  <si>
    <t>9705010002</t>
  </si>
  <si>
    <t>KOBAKMA</t>
  </si>
  <si>
    <t>ANDUANG</t>
  </si>
  <si>
    <t>https://fasih-sm.bps.go.id/survey-collection/assignment-detail/85739d4d-2c6b-4336-abdc-39fafd36d8d7/345cbe9e-45b8-42c2-bc4a-c76fe52a97ea</t>
  </si>
  <si>
    <t>9408071009</t>
  </si>
  <si>
    <t>HAIHOREI</t>
  </si>
  <si>
    <t>https://fasih-sm.bps.go.id/survey-collection/assignment-detail/5af2469b-ce90-4606-b0de-dc9e578cd83b/345cbe9e-45b8-42c2-bc4a-c76fe52a97ea</t>
  </si>
  <si>
    <t>9705010003</t>
  </si>
  <si>
    <t>SERALEMA</t>
  </si>
  <si>
    <t>9408071010</t>
  </si>
  <si>
    <t>https://fasih-sm.bps.go.id/survey-collection/assignment-detail/7bd4fdc6-9711-41ac-a54e-fdeac894c3b8/345cbe9e-45b8-42c2-bc4a-c76fe52a97ea</t>
  </si>
  <si>
    <t>JAMARIA</t>
  </si>
  <si>
    <t>9705010004</t>
  </si>
  <si>
    <t>https://fasih-sm.bps.go.id/survey-collection/assignment-detail/989465ed-bd26-4d71-ab9f-88754530b42c/345cbe9e-45b8-42c2-bc4a-c76fe52a97ea</t>
  </si>
  <si>
    <t>BOROGES</t>
  </si>
  <si>
    <t>https://fasih-sm.bps.go.id/survey-collection/assignment-detail/5564b7da-008d-4168-9f4f-0359606f0f79/345cbe9e-45b8-42c2-bc4a-c76fe52a97ea</t>
  </si>
  <si>
    <t>9408072001</t>
  </si>
  <si>
    <t>PULAU YERUI</t>
  </si>
  <si>
    <t>MIOSNUM</t>
  </si>
  <si>
    <t>9705010005</t>
  </si>
  <si>
    <t>https://fasih-sm.bps.go.id/survey-collection/assignment-detail/620198bc-6874-4507-9f3c-fef673f84073/345cbe9e-45b8-42c2-bc4a-c76fe52a97ea</t>
  </si>
  <si>
    <t>https://fasih-sm.bps.go.id/survey-collection/assignment-detail/70b0aba7-5d43-4788-b2ad-0e750ffa004a/345cbe9e-45b8-42c2-bc4a-c76fe52a97ea</t>
  </si>
  <si>
    <t>9408072003</t>
  </si>
  <si>
    <t>YEITUARAU</t>
  </si>
  <si>
    <t>9705010006</t>
  </si>
  <si>
    <t>https://fasih-sm.bps.go.id/survey-collection/assignment-detail/e22d9337-d6ba-4fbe-89a9-410c9b075eb8/345cbe9e-45b8-42c2-bc4a-c76fe52a97ea</t>
  </si>
  <si>
    <t>GIMBIS</t>
  </si>
  <si>
    <t>https://fasih-sm.bps.go.id/survey-collection/assignment-detail/86654939-7d9e-48d0-8dbe-6d3a0af4745a/345cbe9e-45b8-42c2-bc4a-c76fe52a97ea</t>
  </si>
  <si>
    <t>9408072004</t>
  </si>
  <si>
    <t>AUSEM</t>
  </si>
  <si>
    <t>https://fasih-sm.bps.go.id/survey-collection/assignment-detail/72001457-e9b9-4d2d-aab8-f18a5e382c0f/345cbe9e-45b8-42c2-bc4a-c76fe52a97ea</t>
  </si>
  <si>
    <t>9705010013</t>
  </si>
  <si>
    <t>WIYUGOBAK</t>
  </si>
  <si>
    <t>https://fasih-sm.bps.go.id/survey-collection/assignment-detail/cd1f89c4-1b68-402e-bafb-1cdc8594012c/345cbe9e-45b8-42c2-bc4a-c76fe52a97ea</t>
  </si>
  <si>
    <t>9408072005</t>
  </si>
  <si>
    <t>KUMPEKI</t>
  </si>
  <si>
    <t>https://fasih-sm.bps.go.id/survey-collection/assignment-detail/97241eea-bd5e-4c9b-a197-0c86ccdfb311/345cbe9e-45b8-42c2-bc4a-c76fe52a97ea</t>
  </si>
  <si>
    <t>9705010014</t>
  </si>
  <si>
    <t>MOGA</t>
  </si>
  <si>
    <t>https://fasih-sm.bps.go.id/survey-collection/assignment-detail/5d7e2384-1a8d-448b-8799-11477e9602c4/345cbe9e-45b8-42c2-bc4a-c76fe52a97ea</t>
  </si>
  <si>
    <t>9408080006</t>
  </si>
  <si>
    <t>kodedesa</t>
  </si>
  <si>
    <t>POOM</t>
  </si>
  <si>
    <t>WORIOI</t>
  </si>
  <si>
    <t>kategori</t>
  </si>
  <si>
    <t>https://fasih-sm.bps.go.id/survey-collection/assignment-detail/42a94c37-1d50-495f-9d6c-9bf95cf65a1d/345cbe9e-45b8-42c2-bc4a-c76fe52a97ea</t>
  </si>
  <si>
    <t>nama_2026</t>
  </si>
  <si>
    <t>catatan_hasil_cek</t>
  </si>
  <si>
    <t>hasil_konfirmasi_daerah</t>
  </si>
  <si>
    <t>9706050003</t>
  </si>
  <si>
    <t>BENAWA</t>
  </si>
  <si>
    <t>AMPERA</t>
  </si>
  <si>
    <t>Pendidikan Negeri</t>
  </si>
  <si>
    <t>SMP NEGERI SATU ATAP SEKORI</t>
  </si>
  <si>
    <t>SMPN tapi nama infra tidak sesuai</t>
  </si>
  <si>
    <t>1</t>
  </si>
  <si>
    <t>https://fasih-sm.bps.go.id/survey-collection/assignment-detail/a7295b27-089c-4593-9826-96f7ca5b944b/345cbe9e-45b8-42c2-bc4a-c76fe52a97ea</t>
  </si>
  <si>
    <t>9408080007</t>
  </si>
  <si>
    <t>HUMBE AWAI</t>
  </si>
  <si>
    <t>https://fasih-sm.bps.go.id/survey-collection/assignment-detail/6d114db4-f16d-4bdb-9f93-ac724a10b1ed/345cbe9e-45b8-42c2-bc4a-c76fe52a97ea</t>
  </si>
  <si>
    <t>9706050009</t>
  </si>
  <si>
    <t>KONOBUN</t>
  </si>
  <si>
    <t>https://fasih-sm.bps.go.id/survey-collection/assignment-detail/6ff2c401-b6a5-4159-89f8-7b64a577ba9a/345cbe9e-45b8-42c2-bc4a-c76fe52a97ea</t>
  </si>
  <si>
    <t>9403150003</t>
  </si>
  <si>
    <t>9408080008</t>
  </si>
  <si>
    <t>IBUB</t>
  </si>
  <si>
    <t>NURAWI</t>
  </si>
  <si>
    <t>SMA PERSIAPAN KEMTUK GRESI</t>
  </si>
  <si>
    <t>SMAN tapi nama infra SMK</t>
  </si>
  <si>
    <t>https://fasih-sm.bps.go.id/survey-collection/assignment-detail/e50c043b-d40c-4059-8c53-891a95bec285/345cbe9e-45b8-42c2-bc4a-c76fe52a97ea</t>
  </si>
  <si>
    <t>SMP NEGERI BANGAI</t>
  </si>
  <si>
    <t>9706050034</t>
  </si>
  <si>
    <t>NIYAWI</t>
  </si>
  <si>
    <t>9403180003</t>
  </si>
  <si>
    <t>BENEIK</t>
  </si>
  <si>
    <t>SMP SATU ATAP NIMBONTONG</t>
  </si>
  <si>
    <t>https://fasih-sm.bps.go.id/survey-collection/assignment-detail/89d6e790-4c70-41a5-bebe-9ca7e27cc36a/345cbe9e-45b8-42c2-bc4a-c76fe52a97ea</t>
  </si>
  <si>
    <t>9408081001</t>
  </si>
  <si>
    <t>WINDESI</t>
  </si>
  <si>
    <t>WAISANI</t>
  </si>
  <si>
    <t>9403201002</t>
  </si>
  <si>
    <t>MEUKISI</t>
  </si>
  <si>
    <t>SMP NEGERI SATU ATAP MEUKISI</t>
  </si>
  <si>
    <t>https://fasih-sm.bps.go.id/survey-collection/assignment-detail/fa6bfeea-673b-48c9-86ae-7c6a99b55a70/345cbe9e-45b8-42c2-bc4a-c76fe52a97ea</t>
  </si>
  <si>
    <t>9403211002</t>
  </si>
  <si>
    <t>YONGSU DOSOYO</t>
  </si>
  <si>
    <t>SMP SATU ATAP RAVENI RARA</t>
  </si>
  <si>
    <t>9707040008</t>
  </si>
  <si>
    <t>YAHUKIMO</t>
  </si>
  <si>
    <t>OBIO</t>
  </si>
  <si>
    <t>HOM HOM</t>
  </si>
  <si>
    <t>9403221004</t>
  </si>
  <si>
    <t>SOSIRI</t>
  </si>
  <si>
    <t>SMP SATU ATAP KANDA</t>
  </si>
  <si>
    <t>9408081006</t>
  </si>
  <si>
    <t>https://fasih-sm.bps.go.id/survey-collection/assignment-detail/59175c92-c061-4b99-ab0a-9814cc8ccca0/345cbe9e-45b8-42c2-bc4a-c76fe52a97ea</t>
  </si>
  <si>
    <t>KAONDA</t>
  </si>
  <si>
    <t>9403231003</t>
  </si>
  <si>
    <t>EBUNGFAU</t>
  </si>
  <si>
    <t>KHAMEYAKA</t>
  </si>
  <si>
    <t>https://fasih-sm.bps.go.id/survey-collection/assignment-detail/6b1dfb76-0d92-493a-ae71-dcf88f248830/345cbe9e-45b8-42c2-bc4a-c76fe52a97ea</t>
  </si>
  <si>
    <t>SMP NEGERI PERSIAPAN EBUNGFAU</t>
  </si>
  <si>
    <t>9403240002</t>
  </si>
  <si>
    <t>SENTANI TIMUR</t>
  </si>
  <si>
    <t>ITAKIWA</t>
  </si>
  <si>
    <t>SMP NEGERI SATU ATAP AYAPO</t>
  </si>
  <si>
    <t>9708080002</t>
  </si>
  <si>
    <t>SERAMBAKON</t>
  </si>
  <si>
    <t>YAPIMAKOT</t>
  </si>
  <si>
    <t>9403240005</t>
  </si>
  <si>
    <t>NOLOKLA</t>
  </si>
  <si>
    <t>9408081008</t>
  </si>
  <si>
    <t>Pendidikan Swasta</t>
  </si>
  <si>
    <t>https://fasih-sm.bps.go.id/survey-collection/assignment-detail/dfee2292-c86a-4204-a439-f0dad12c3e05/345cbe9e-45b8-42c2-bc4a-c76fe52a97ea</t>
  </si>
  <si>
    <t>SEKOLAH MENENGAH TEOLOGI KRISTEN YPPGI YONIME</t>
  </si>
  <si>
    <t>SMKS tapi nama infra SMK negeri atau nama tidak spesifik</t>
  </si>
  <si>
    <t>ROSBORI</t>
  </si>
  <si>
    <t>9408040013</t>
  </si>
  <si>
    <t>https://fasih-sm.bps.go.id/survey-collection/assignment-detail/35106369-80f2-438c-8013-89aa9f00afba/345cbe9e-45b8-42c2-bc4a-c76fe52a97ea</t>
  </si>
  <si>
    <t>NUNSEMBAI</t>
  </si>
  <si>
    <t>SMA UNGGULAN</t>
  </si>
  <si>
    <t>9408040015</t>
  </si>
  <si>
    <t>DAWAI</t>
  </si>
  <si>
    <t>9409010017</t>
  </si>
  <si>
    <t>SMP NEGERI DAWAI</t>
  </si>
  <si>
    <t>NUMFOR BARAT</t>
  </si>
  <si>
    <t>PONDORI</t>
  </si>
  <si>
    <t>E_r902bk2</t>
  </si>
  <si>
    <t>9408040016</t>
  </si>
  <si>
    <t>9408081009</t>
  </si>
  <si>
    <t>https://fasih-sm.bps.go.id/survey-collection/assignment-detail/26a88a45-86e5-4217-9147-11c16ff59edf/345cbe9e-45b8-42c2-bc4a-c76fe52a97ea</t>
  </si>
  <si>
    <t>AWUNAWAI</t>
  </si>
  <si>
    <t>ARYOBU</t>
  </si>
  <si>
    <t>SMP PGRI Dawai</t>
  </si>
  <si>
    <t>https://fasih-sm.bps.go.id/survey-collection/assignment-detail/2b99550e-bf5f-4089-9f05-d3906dfb2d5c/345cbe9e-45b8-42c2-bc4a-c76fe52a97ea</t>
  </si>
  <si>
    <t>9408040017</t>
  </si>
  <si>
    <t>NUNSYIARI</t>
  </si>
  <si>
    <t>SMP NGR AWUNAWAI</t>
  </si>
  <si>
    <t>9408040018</t>
  </si>
  <si>
    <t>SERE SERE</t>
  </si>
  <si>
    <t>9409022009</t>
  </si>
  <si>
    <t>SMA PGRI Dawai</t>
  </si>
  <si>
    <t>POIRU</t>
  </si>
  <si>
    <t>ANDEI SUP</t>
  </si>
  <si>
    <t>9409030001</t>
  </si>
  <si>
    <t>9408041003</t>
  </si>
  <si>
    <t>PADAIDO</t>
  </si>
  <si>
    <t>AUKI</t>
  </si>
  <si>
    <t>https://fasih-sm.bps.go.id/survey-collection/assignment-detail/24d9dd5e-c911-4ff6-9ea3-fbf0cabe4551/345cbe9e-45b8-42c2-bc4a-c76fe52a97ea</t>
  </si>
  <si>
    <t>YOBI</t>
  </si>
  <si>
    <t>SMP NEGERI YOBI</t>
  </si>
  <si>
    <t>https://fasih-sm.bps.go.id/survey-collection/assignment-detail/31c24f81-c0ed-46fe-ba75-2f520a251c67/345cbe9e-45b8-42c2-bc4a-c76fe52a97ea</t>
  </si>
  <si>
    <t>SMP NEGERI SATU ATAP TINDARET</t>
  </si>
  <si>
    <t>9409040002</t>
  </si>
  <si>
    <t>SMP KAROAIPI</t>
  </si>
  <si>
    <t>BIAK TIMUR</t>
  </si>
  <si>
    <t>OWI</t>
  </si>
  <si>
    <t>9409030005</t>
  </si>
  <si>
    <t>PAI</t>
  </si>
  <si>
    <t>9408042006</t>
  </si>
  <si>
    <t>https://fasih-sm.bps.go.id/survey-collection/assignment-detail/41752d76-0f79-46a4-8f53-7a60ebaff919/345cbe9e-45b8-42c2-bc4a-c76fe52a97ea</t>
  </si>
  <si>
    <t>WARIRONI</t>
  </si>
  <si>
    <t>SMP N WARIRONI</t>
  </si>
  <si>
    <t>https://fasih-sm.bps.go.id/survey-collection/assignment-detail/3d629308-f69d-4513-8a1d-e89b4bf3f236/345cbe9e-45b8-42c2-bc4a-c76fe52a97ea</t>
  </si>
  <si>
    <t>9408043008</t>
  </si>
  <si>
    <t>SAWENUI</t>
  </si>
  <si>
    <t>SMPN SATU ATAP SEWENUI</t>
  </si>
  <si>
    <t>9408050008</t>
  </si>
  <si>
    <t>9420011009</t>
  </si>
  <si>
    <t>WADAPI</t>
  </si>
  <si>
    <t>NILITI</t>
  </si>
  <si>
    <t>Kesehatan</t>
  </si>
  <si>
    <t>9409030014</t>
  </si>
  <si>
    <t>Rumah Perawat Saul Karimati</t>
  </si>
  <si>
    <t>NAMA INFRA BUKAN PUSTU/PUSKESMAS PEMBANTU/PERBAIKI NAMA INFRA</t>
  </si>
  <si>
    <t>2</t>
  </si>
  <si>
    <t>SANDIDORI</t>
  </si>
  <si>
    <t>https://fasih-sm.bps.go.id/survey-collection/assignment-detail/4b4c6195-be34-4f28-bd66-fce874a18add/345cbe9e-45b8-42c2-bc4a-c76fe52a97ea</t>
  </si>
  <si>
    <t>9408050009</t>
  </si>
  <si>
    <t>https://fasih-sm.bps.go.id/survey-collection/assignment-detail/555f9bd1-cbd2-4a56-a673-ccd259ae3c73/345cbe9e-45b8-42c2-bc4a-c76fe52a97ea</t>
  </si>
  <si>
    <t>WAWUTI</t>
  </si>
  <si>
    <t>SMP NEGERI SATU ATAP WAWUTI</t>
  </si>
  <si>
    <t>SMK PERTANIAN NEGERI KAINUI</t>
  </si>
  <si>
    <t>9420020008</t>
  </si>
  <si>
    <t>SMKN tapi nama infra tidak sesuai</t>
  </si>
  <si>
    <t>9409030015</t>
  </si>
  <si>
    <t>NAMLA</t>
  </si>
  <si>
    <t>SORINA</t>
  </si>
  <si>
    <t>9408051009</t>
  </si>
  <si>
    <t>AMBAI II</t>
  </si>
  <si>
    <t>https://fasih-sm.bps.go.id/survey-collection/assignment-detail/48c8997b-644c-49d7-a004-2fb489dbbdd2/345cbe9e-45b8-42c2-bc4a-c76fe52a97ea</t>
  </si>
  <si>
    <t>SMP NEGERI AMBAI</t>
  </si>
  <si>
    <t>https://fasih-sm.bps.go.id/survey-collection/assignment-detail/dcebf92a-95fc-4947-93b0-69d1605a6796/345cbe9e-45b8-42c2-bc4a-c76fe52a97ea</t>
  </si>
  <si>
    <t>9408052001</t>
  </si>
  <si>
    <t>BORAI</t>
  </si>
  <si>
    <t>SMP NEGERI BORAI</t>
  </si>
  <si>
    <t>9502140005</t>
  </si>
  <si>
    <t>9409030017</t>
  </si>
  <si>
    <t>9408052003</t>
  </si>
  <si>
    <t>KOMBAY</t>
  </si>
  <si>
    <t>SINIMBURU</t>
  </si>
  <si>
    <t>KANAI</t>
  </si>
  <si>
    <t>YAPANANI</t>
  </si>
  <si>
    <t>PUSKESMAS BARU YAWAKUKAT</t>
  </si>
  <si>
    <t>https://fasih-sm.bps.go.id/survey-collection/assignment-detail/137737c8-2ea8-4843-b395-dff158098f94/345cbe9e-45b8-42c2-bc4a-c76fe52a97ea</t>
  </si>
  <si>
    <t>https://fasih-sm.bps.go.id/survey-collection/assignment-detail/630b841b-472d-4ccf-a9e7-57777f21f1ee/345cbe9e-45b8-42c2-bc4a-c76fe52a97ea</t>
  </si>
  <si>
    <t>SMP NEGERI SATU ATAP PEREA</t>
  </si>
  <si>
    <t>9408060011</t>
  </si>
  <si>
    <t>9502150002</t>
  </si>
  <si>
    <t>SERUI LAUT</t>
  </si>
  <si>
    <t>YANIRUMA</t>
  </si>
  <si>
    <t>9409030019</t>
  </si>
  <si>
    <t>SMP NEGERI SERUI LAUT</t>
  </si>
  <si>
    <t>PAIDORI</t>
  </si>
  <si>
    <t>9408060014</t>
  </si>
  <si>
    <t>https://fasih-sm.bps.go.id/survey-collection/assignment-detail/f82552b8-a8bb-4223-bf31-65f9911e38d0/345cbe9e-45b8-42c2-bc4a-c76fe52a97ea</t>
  </si>
  <si>
    <t>TARAU</t>
  </si>
  <si>
    <t>APOTEK ARUKHA FARMA</t>
  </si>
  <si>
    <t>PRAKTER DOKTER MANDIRI TAPI NAMA INFRA TIDAK SESUAI</t>
  </si>
  <si>
    <t>https://fasih-sm.bps.go.id/survey-collection/assignment-detail/f138bd4c-95a0-47ef-b56e-1ca50ced6311/345cbe9e-45b8-42c2-bc4a-c76fe52a97ea</t>
  </si>
  <si>
    <t>9409031001</t>
  </si>
  <si>
    <t>APOTEK ALINA FARMA</t>
  </si>
  <si>
    <t>AIMANDO PADAIDO</t>
  </si>
  <si>
    <t>MEOS MANGGUANDI</t>
  </si>
  <si>
    <t>https://fasih-sm.bps.go.id/survey-collection/assignment-detail/3c26ac01-6fb3-4704-8c80-d977c0cd74a0/345cbe9e-45b8-42c2-bc4a-c76fe52a97ea</t>
  </si>
  <si>
    <t>9601090005</t>
  </si>
  <si>
    <t>KUALA KENCANA</t>
  </si>
  <si>
    <t>APOTEK ALKAMA FARMA</t>
  </si>
  <si>
    <t>PIOKA KENCANA</t>
  </si>
  <si>
    <t>https://fasih-sm.bps.go.id/survey-collection/assignment-detail/22b2532f-9904-48e4-b921-419768015999/345cbe9e-45b8-42c2-bc4a-c76fe52a97ea</t>
  </si>
  <si>
    <t>9409031002</t>
  </si>
  <si>
    <t>SUPRAIMA</t>
  </si>
  <si>
    <t>https://fasih-sm.bps.go.id/survey-collection/assignment-detail/3f3dd26e-a2ca-475a-99ed-572715ddf4c3/345cbe9e-45b8-42c2-bc4a-c76fe52a97ea</t>
  </si>
  <si>
    <t>SMP NEGERI ARIEPI</t>
  </si>
  <si>
    <t>9601160002</t>
  </si>
  <si>
    <t>JITA</t>
  </si>
  <si>
    <t>WAPU</t>
  </si>
  <si>
    <t>9408062003</t>
  </si>
  <si>
    <t>https://fasih-sm.bps.go.id/survey-collection/assignment-detail/fbca3eee-18c8-49b5-967a-fe2a636f3e29/345cbe9e-45b8-42c2-bc4a-c76fe52a97ea</t>
  </si>
  <si>
    <t>SMP NEGERI ANOTAUREI</t>
  </si>
  <si>
    <t>9408070008</t>
  </si>
  <si>
    <t>9409031003</t>
  </si>
  <si>
    <t>WARABORI</t>
  </si>
  <si>
    <t>SAMBER PASI</t>
  </si>
  <si>
    <t>SMP SATAP NEGERI WARABORI</t>
  </si>
  <si>
    <t>https://fasih-sm.bps.go.id/survey-collection/assignment-detail/48c2aaa9-6ee3-42a4-ab47-108306bf9ee3/345cbe9e-45b8-42c2-bc4a-c76fe52a97ea</t>
  </si>
  <si>
    <t>9601180003</t>
  </si>
  <si>
    <t>HOYA</t>
  </si>
  <si>
    <t>MAMONTOGA</t>
  </si>
  <si>
    <t>SMP NEGERI NATABUI</t>
  </si>
  <si>
    <t>https://fasih-sm.bps.go.id/survey-collection/assignment-detail/f8d69844-06ff-4882-ba57-34bbd7e78cfa/345cbe9e-45b8-42c2-bc4a-c76fe52a97ea</t>
  </si>
  <si>
    <t>SMP NEGERI SATAP SASAWA</t>
  </si>
  <si>
    <t>9409031008</t>
  </si>
  <si>
    <t>SARIBRA</t>
  </si>
  <si>
    <t>SMP NEGERI MARAU</t>
  </si>
  <si>
    <t>https://fasih-sm.bps.go.id/survey-collection/assignment-detail/80491339-04f0-4911-9991-c3e249ac02a8/345cbe9e-45b8-42c2-bc4a-c76fe52a97ea</t>
  </si>
  <si>
    <t>9605010006</t>
  </si>
  <si>
    <t>BIBIDA</t>
  </si>
  <si>
    <t>KOLAITAGA</t>
  </si>
  <si>
    <t>https://fasih-sm.bps.go.id/survey-collection/assignment-detail/c978cb32-c630-4aff-aea6-4b167951862b/345cbe9e-45b8-42c2-bc4a-c76fe52a97ea</t>
  </si>
  <si>
    <t>SMP NEGERI WOOI</t>
  </si>
  <si>
    <t>9408072002</t>
  </si>
  <si>
    <t>9409031009</t>
  </si>
  <si>
    <t>JENIARI</t>
  </si>
  <si>
    <t>SMP NEGERI MIOSNOM</t>
  </si>
  <si>
    <t>https://fasih-sm.bps.go.id/survey-collection/assignment-detail/09438421-4425-4e9c-af52-1a5fcd9d3378/345cbe9e-45b8-42c2-bc4a-c76fe52a97ea</t>
  </si>
  <si>
    <t>9605080002</t>
  </si>
  <si>
    <t>9408080001</t>
  </si>
  <si>
    <t>PANIAI BARAT</t>
  </si>
  <si>
    <t>KIGODIDE</t>
  </si>
  <si>
    <t>POOM I</t>
  </si>
  <si>
    <t>SMP SATU ATAP NEGERI POOM</t>
  </si>
  <si>
    <t>https://fasih-sm.bps.go.id/survey-collection/assignment-detail/f912ab26-6342-40a5-b3eb-fa065bafe01d/345cbe9e-45b8-42c2-bc4a-c76fe52a97ea</t>
  </si>
  <si>
    <t>9409030004</t>
  </si>
  <si>
    <t>NUSI</t>
  </si>
  <si>
    <t>SMP Negeri Nusi</t>
  </si>
  <si>
    <t>9409031010</t>
  </si>
  <si>
    <t>YERI</t>
  </si>
  <si>
    <t>9409050006</t>
  </si>
  <si>
    <t>https://fasih-sm.bps.go.id/survey-collection/assignment-detail/4711c061-4a7a-458f-8f2d-f2b26223d76c/345cbe9e-45b8-42c2-bc4a-c76fe52a97ea</t>
  </si>
  <si>
    <t>BIAK KOTA</t>
  </si>
  <si>
    <t>FANDOI</t>
  </si>
  <si>
    <t>SMP N I BIAK KOTA</t>
  </si>
  <si>
    <t>9409050022</t>
  </si>
  <si>
    <t>KELURAHAN SORIDO</t>
  </si>
  <si>
    <t>APOTIK CINTA KASIH</t>
  </si>
  <si>
    <t>9409031012</t>
  </si>
  <si>
    <t>YEN MANAINA</t>
  </si>
  <si>
    <t>9409060006</t>
  </si>
  <si>
    <t>SAMOFA</t>
  </si>
  <si>
    <t>9605080004</t>
  </si>
  <si>
    <t>MARYENDI</t>
  </si>
  <si>
    <t>https://fasih-sm.bps.go.id/survey-collection/assignment-detail/556a8e4a-fcd6-47cb-a744-b47038768cd3/345cbe9e-45b8-42c2-bc4a-c76fe52a97ea</t>
  </si>
  <si>
    <t>SMP SATU ATAP NEG 7 BIAK KOTA</t>
  </si>
  <si>
    <t>TIPAKOTU</t>
  </si>
  <si>
    <t>https://fasih-sm.bps.go.id/survey-collection/assignment-detail/430a4d8e-861c-4600-9009-a5c6a757011f/345cbe9e-45b8-42c2-bc4a-c76fe52a97ea</t>
  </si>
  <si>
    <t>9409060008</t>
  </si>
  <si>
    <t>KARANG MULIA</t>
  </si>
  <si>
    <t>APOTEK FILIA FARMA</t>
  </si>
  <si>
    <t>9409060011</t>
  </si>
  <si>
    <t>ANJEREUW</t>
  </si>
  <si>
    <t>LENTERA HARAPAN</t>
  </si>
  <si>
    <t>9409031013</t>
  </si>
  <si>
    <t>TK swasta tapi nama infra KB/RA/Playgroup/dll</t>
  </si>
  <si>
    <t>ANOBO</t>
  </si>
  <si>
    <t>9605090003</t>
  </si>
  <si>
    <t>NAKAMA</t>
  </si>
  <si>
    <t>ITOKA</t>
  </si>
  <si>
    <t>9409060017</t>
  </si>
  <si>
    <t>KELURAHAN ANJAREUW</t>
  </si>
  <si>
    <t>Tangan pengharapan</t>
  </si>
  <si>
    <t>SMPS tapi nama infra SMP negeri atau nama tidak sesuai</t>
  </si>
  <si>
    <t>https://fasih-sm.bps.go.id/survey-collection/assignment-detail/40dbe7d9-6bb3-4d74-b4c7-bdfff8230be5/345cbe9e-45b8-42c2-bc4a-c76fe52a97ea</t>
  </si>
  <si>
    <t>9409090010</t>
  </si>
  <si>
    <t>WARSA</t>
  </si>
  <si>
    <t>INSWANBESI</t>
  </si>
  <si>
    <t>SMP 1 INSWANBESI</t>
  </si>
  <si>
    <t>9409092001</t>
  </si>
  <si>
    <t>9605090004</t>
  </si>
  <si>
    <t>SANSUNDI</t>
  </si>
  <si>
    <t>DIGIUGI</t>
  </si>
  <si>
    <t>SMP NEGERI BONDIFUAR</t>
  </si>
  <si>
    <t>https://fasih-sm.bps.go.id/survey-collection/assignment-detail/6d566187-9a86-4ae5-83a7-6d836ad303b0/345cbe9e-45b8-42c2-bc4a-c76fe52a97ea</t>
  </si>
  <si>
    <t>https://fasih-sm.bps.go.id/survey-collection/assignment-detail/be746d59-7767-4166-afa8-527b600a6d7b/345cbe9e-45b8-42c2-bc4a-c76fe52a97ea</t>
  </si>
  <si>
    <t>9419021024</t>
  </si>
  <si>
    <t>TIMRON</t>
  </si>
  <si>
    <t>SMP SATAP KEDER</t>
  </si>
  <si>
    <t>9409040003</t>
  </si>
  <si>
    <t>9419031021</t>
  </si>
  <si>
    <t>9605160009</t>
  </si>
  <si>
    <t>RIM</t>
  </si>
  <si>
    <t>BONGGO</t>
  </si>
  <si>
    <t>PODENA II</t>
  </si>
  <si>
    <t>YAGAI</t>
  </si>
  <si>
    <t>IPUWA</t>
  </si>
  <si>
    <t>SMP SATU ATAP KRIM</t>
  </si>
  <si>
    <t>https://fasih-sm.bps.go.id/survey-collection/assignment-detail/fc72b5bb-1691-43b3-960d-a86cd9c713aa/345cbe9e-45b8-42c2-bc4a-c76fe52a97ea</t>
  </si>
  <si>
    <t>https://fasih-sm.bps.go.id/survey-collection/assignment-detail/b3c81411-191a-4bc9-954c-7feb749c77ce/345cbe9e-45b8-42c2-bc4a-c76fe52a97ea</t>
  </si>
  <si>
    <t>9419032007</t>
  </si>
  <si>
    <t>BONGGO TIMUR</t>
  </si>
  <si>
    <t>MAWESMUKTI</t>
  </si>
  <si>
    <t>SMPN SATAP ARMOPA VI</t>
  </si>
  <si>
    <t>9419050013</t>
  </si>
  <si>
    <t>TAFAREWAR</t>
  </si>
  <si>
    <t>NENWAR</t>
  </si>
  <si>
    <t>9409040008</t>
  </si>
  <si>
    <t>KAJASI</t>
  </si>
  <si>
    <t>9605200006</t>
  </si>
  <si>
    <t>9419051001</t>
  </si>
  <si>
    <t>DAUWAGU</t>
  </si>
  <si>
    <t>SARMI TIMUR</t>
  </si>
  <si>
    <t>https://fasih-sm.bps.go.id/survey-collection/assignment-detail/f6501db0-8a2f-455b-acf1-583040194f72/345cbe9e-45b8-42c2-bc4a-c76fe52a97ea</t>
  </si>
  <si>
    <t>SEWAN</t>
  </si>
  <si>
    <t>SMP SATAP SEWAN</t>
  </si>
  <si>
    <t>https://fasih-sm.bps.go.id/survey-collection/assignment-detail/df85f193-d2dd-469e-8bc8-609d897ce4a2/345cbe9e-45b8-42c2-bc4a-c76fe52a97ea</t>
  </si>
  <si>
    <t>9419052004</t>
  </si>
  <si>
    <t>SARMI SELATAN</t>
  </si>
  <si>
    <t>KASUKWE</t>
  </si>
  <si>
    <t>SMPN SATU ATAP KASUKWE</t>
  </si>
  <si>
    <t>9409040022</t>
  </si>
  <si>
    <t>9419060017</t>
  </si>
  <si>
    <t>PANTAI BARAT</t>
  </si>
  <si>
    <t>MANDON</t>
  </si>
  <si>
    <t>MARTEWAR</t>
  </si>
  <si>
    <t>9607040002</t>
  </si>
  <si>
    <t>SMP SATU ATAP MARTEWAR</t>
  </si>
  <si>
    <t>GOME</t>
  </si>
  <si>
    <t>MISIMAGA</t>
  </si>
  <si>
    <t>https://fasih-sm.bps.go.id/survey-collection/assignment-detail/84602a89-bf33-405e-8a17-ac76c8252edc/345cbe9e-45b8-42c2-bc4a-c76fe52a97ea</t>
  </si>
  <si>
    <t>9420012002</t>
  </si>
  <si>
    <t>https://fasih-sm.bps.go.id/survey-collection/assignment-detail/bd1ba58a-b3b4-4f43-befe-a7f82b6c9533/345cbe9e-45b8-42c2-bc4a-c76fe52a97ea</t>
  </si>
  <si>
    <t>9409040023</t>
  </si>
  <si>
    <t>INSUMARIRES</t>
  </si>
  <si>
    <t>YURUF</t>
  </si>
  <si>
    <t>9607050001</t>
  </si>
  <si>
    <t>SMP NEGERI YAFFI</t>
  </si>
  <si>
    <t>AMUNGKALPIA</t>
  </si>
  <si>
    <t>BELLA</t>
  </si>
  <si>
    <t>https://fasih-sm.bps.go.id/survey-collection/assignment-detail/43056d1c-0074-4c6f-a4e8-897643c4f5fe/345cbe9e-45b8-42c2-bc4a-c76fe52a97ea</t>
  </si>
  <si>
    <t>9420030007</t>
  </si>
  <si>
    <t>https://fasih-sm.bps.go.id/survey-collection/assignment-detail/f11bbb7b-28e1-41e9-96b1-7ffa804b4cf1/345cbe9e-45b8-42c2-bc4a-c76fe52a97ea</t>
  </si>
  <si>
    <t>WARIS</t>
  </si>
  <si>
    <t>BOMPAI</t>
  </si>
  <si>
    <t>SMP SATU ATAP</t>
  </si>
  <si>
    <t>9420040015</t>
  </si>
  <si>
    <t>ASYAMAN</t>
  </si>
  <si>
    <t>9409040025</t>
  </si>
  <si>
    <t>Apotik Nefa</t>
  </si>
  <si>
    <t>YENDAKEM</t>
  </si>
  <si>
    <t>9607050003</t>
  </si>
  <si>
    <t>ALAMA</t>
  </si>
  <si>
    <t>9420042001</t>
  </si>
  <si>
    <t>https://fasih-sm.bps.go.id/survey-collection/assignment-detail/faeb2d70-8890-4578-9814-69809665d8ca/345cbe9e-45b8-42c2-bc4a-c76fe52a97ea</t>
  </si>
  <si>
    <t>ARSO BARAT</t>
  </si>
  <si>
    <t>UPT ARSO X / YATURAHARJA</t>
  </si>
  <si>
    <t>Mts persiapan negri</t>
  </si>
  <si>
    <t>https://fasih-sm.bps.go.id/survey-collection/assignment-detail/5dc82819-255b-4747-b2bb-5095f97312e9/345cbe9e-45b8-42c2-bc4a-c76fe52a97ea</t>
  </si>
  <si>
    <t>MTsS tapi namanya MTsN</t>
  </si>
  <si>
    <t>9420042003</t>
  </si>
  <si>
    <t>UPT ARSO VI / YAMMUA</t>
  </si>
  <si>
    <t>Apotek bina farma</t>
  </si>
  <si>
    <t>9409040027</t>
  </si>
  <si>
    <t>AFEFBO</t>
  </si>
  <si>
    <t>9607050004</t>
  </si>
  <si>
    <t>TAGALARAMA</t>
  </si>
  <si>
    <t>https://fasih-sm.bps.go.id/survey-collection/assignment-detail/fa43696e-6ae7-4fc4-a1b9-e8aa4cfa3a32/345cbe9e-45b8-42c2-bc4a-c76fe52a97ea</t>
  </si>
  <si>
    <t>9420050002</t>
  </si>
  <si>
    <t>https://fasih-sm.bps.go.id/survey-collection/assignment-detail/a8140657-ee38-4a98-a18f-74be190bb117/345cbe9e-45b8-42c2-bc4a-c76fe52a97ea</t>
  </si>
  <si>
    <t>SKANTO</t>
  </si>
  <si>
    <t>UPT ARSO XIII / NARAMBEN</t>
  </si>
  <si>
    <t>MTs PERSIAPAN NEGERI 2 KEEROM</t>
  </si>
  <si>
    <t>9420050003</t>
  </si>
  <si>
    <t>UPT ARSO XIV / WULUKUBUN</t>
  </si>
  <si>
    <t>9409040029</t>
  </si>
  <si>
    <t>Taman Seminari Santa Theresia</t>
  </si>
  <si>
    <t>ADORBARI</t>
  </si>
  <si>
    <t>https://fasih-sm.bps.go.id/survey-collection/assignment-detail/d8163ae5-184f-4caa-90dd-7e86b7ca1b83/345cbe9e-45b8-42c2-bc4a-c76fe52a97ea</t>
  </si>
  <si>
    <t>9607050006</t>
  </si>
  <si>
    <t>OMPLIGA</t>
  </si>
  <si>
    <t>SMA KATOLIK NEGERI</t>
  </si>
  <si>
    <t>https://fasih-sm.bps.go.id/survey-collection/assignment-detail/f7b17275-25e5-48f0-bcc4-ed973fa5016e/345cbe9e-45b8-42c2-bc4a-c76fe52a97ea</t>
  </si>
  <si>
    <t>9426010015</t>
  </si>
  <si>
    <t>WAROPEN BAWAH</t>
  </si>
  <si>
    <t>WAREN SATU</t>
  </si>
  <si>
    <t>SMP NEGERI WAREN</t>
  </si>
  <si>
    <t>9409040030</t>
  </si>
  <si>
    <t>BOSNIK SUP</t>
  </si>
  <si>
    <t>9426010018</t>
  </si>
  <si>
    <t>https://fasih-sm.bps.go.id/survey-collection/assignment-detail/a1ddfa86-f597-4902-bd5f-5032dad135e8/345cbe9e-45b8-42c2-bc4a-c76fe52a97ea</t>
  </si>
  <si>
    <t>9607070006</t>
  </si>
  <si>
    <t>NONOMI</t>
  </si>
  <si>
    <t>IPMANGKOP</t>
  </si>
  <si>
    <t>PRAKTIK PRATAMA</t>
  </si>
  <si>
    <t>https://fasih-sm.bps.go.id/survey-collection/assignment-detail/1e12d05d-1820-480f-809f-c0e1ad920328/345cbe9e-45b8-42c2-bc4a-c76fe52a97ea</t>
  </si>
  <si>
    <t>9426011005</t>
  </si>
  <si>
    <t>INGGERUS</t>
  </si>
  <si>
    <t>TOIRE SP I</t>
  </si>
  <si>
    <t>SMP NEGERI SOMIANGGA</t>
  </si>
  <si>
    <t>9409040031</t>
  </si>
  <si>
    <t>INOFI</t>
  </si>
  <si>
    <t>9426011008</t>
  </si>
  <si>
    <t>https://fasih-sm.bps.go.id/survey-collection/assignment-detail/6519f608-f060-4664-acf2-f61e42334009/345cbe9e-45b8-42c2-bc4a-c76fe52a97ea</t>
  </si>
  <si>
    <t>HARAPAN JAYA SP II</t>
  </si>
  <si>
    <t>SMP NEGERI SATU ATAP SOMIANGGA</t>
  </si>
  <si>
    <t>9607070007</t>
  </si>
  <si>
    <t>TAMAGUN</t>
  </si>
  <si>
    <t>9426012001</t>
  </si>
  <si>
    <t>UREI FAISEI</t>
  </si>
  <si>
    <t>KEMON JAYA SP V</t>
  </si>
  <si>
    <t>https://fasih-sm.bps.go.id/survey-collection/assignment-detail/c133018d-ec8a-4317-8b56-6bf0650dff7d/345cbe9e-45b8-42c2-bc4a-c76fe52a97ea</t>
  </si>
  <si>
    <t>SMP NEGERI KHEMON JAYA</t>
  </si>
  <si>
    <t>9409040033</t>
  </si>
  <si>
    <t>INMDI</t>
  </si>
  <si>
    <t>9426012009</t>
  </si>
  <si>
    <t>RONGGAIWA</t>
  </si>
  <si>
    <t>APOTEK BENAYA FARMA</t>
  </si>
  <si>
    <t>https://fasih-sm.bps.go.id/survey-collection/assignment-detail/9b3a95f0-f2ad-4748-960e-daf98138cfb1/345cbe9e-45b8-42c2-bc4a-c76fe52a97ea</t>
  </si>
  <si>
    <t>9426012012</t>
  </si>
  <si>
    <t>9607070008</t>
  </si>
  <si>
    <t>RORISI</t>
  </si>
  <si>
    <t>SMP NEGERI UREI FAISEI</t>
  </si>
  <si>
    <t>AMUNGKONIN</t>
  </si>
  <si>
    <t>https://fasih-sm.bps.go.id/survey-collection/assignment-detail/933d2640-ef76-4c13-8e87-e292760bac4d/345cbe9e-45b8-42c2-bc4a-c76fe52a97ea</t>
  </si>
  <si>
    <t>9426013004</t>
  </si>
  <si>
    <t>OUDATE</t>
  </si>
  <si>
    <t>9409041005</t>
  </si>
  <si>
    <t>BOTAWA</t>
  </si>
  <si>
    <t>ORIDEK</t>
  </si>
  <si>
    <t>SMPN VIADOLOROSA BOTAWA</t>
  </si>
  <si>
    <t>WADIBU</t>
  </si>
  <si>
    <t>https://fasih-sm.bps.go.id/survey-collection/assignment-detail/2c4e60eb-860e-4f3c-9114-807142b4ec5d/345cbe9e-45b8-42c2-bc4a-c76fe52a97ea</t>
  </si>
  <si>
    <t>9426013007</t>
  </si>
  <si>
    <t>MOROWA</t>
  </si>
  <si>
    <t>SMP NEGERI SATU ATAP DEWORA</t>
  </si>
  <si>
    <t>9607070009</t>
  </si>
  <si>
    <t>9426014003</t>
  </si>
  <si>
    <t>WAPOGA</t>
  </si>
  <si>
    <t>AI ARAMA</t>
  </si>
  <si>
    <t>PIRARE</t>
  </si>
  <si>
    <t>SMP NEGERI WAPOGA</t>
  </si>
  <si>
    <t>https://fasih-sm.bps.go.id/survey-collection/assignment-detail/32b5027a-fd18-4cbd-8977-db7ac9d808d8/345cbe9e-45b8-42c2-bc4a-c76fe52a97ea</t>
  </si>
  <si>
    <t>9409041008</t>
  </si>
  <si>
    <t>9426014006</t>
  </si>
  <si>
    <t>ANIMI</t>
  </si>
  <si>
    <t>KAMARISANO</t>
  </si>
  <si>
    <t>SMP NEGERI KAMARSANO NABIRE</t>
  </si>
  <si>
    <t>https://fasih-sm.bps.go.id/survey-collection/assignment-detail/d3288f2f-567b-4eca-86bc-c02dfa40ce44/345cbe9e-45b8-42c2-bc4a-c76fe52a97ea</t>
  </si>
  <si>
    <t>9426014007</t>
  </si>
  <si>
    <t>WAWERI</t>
  </si>
  <si>
    <t>SMP NEGERI WAWERI</t>
  </si>
  <si>
    <t>9607110007</t>
  </si>
  <si>
    <t>ONDUGURA</t>
  </si>
  <si>
    <t>9426020017</t>
  </si>
  <si>
    <t>MASIREI</t>
  </si>
  <si>
    <t>OBUTAI</t>
  </si>
  <si>
    <t>SMP NEGERI KOWEDA</t>
  </si>
  <si>
    <t>9409041009</t>
  </si>
  <si>
    <t>9426021008</t>
  </si>
  <si>
    <t>KAKUR</t>
  </si>
  <si>
    <t>WAGHARE</t>
  </si>
  <si>
    <t>SMPN FAFADO</t>
  </si>
  <si>
    <t>https://fasih-sm.bps.go.id/survey-collection/assignment-detail/f77106eb-ba2f-4204-befd-cb723d34753a/345cbe9e-45b8-42c2-bc4a-c76fe52a97ea</t>
  </si>
  <si>
    <t>9426022002</t>
  </si>
  <si>
    <t>FAFAI</t>
  </si>
  <si>
    <t>SMPN DEMBA</t>
  </si>
  <si>
    <t>9426023001</t>
  </si>
  <si>
    <t>MAMBAI</t>
  </si>
  <si>
    <t>SMP NEGERI MAMBAI</t>
  </si>
  <si>
    <t>https://fasih-sm.bps.go.id/survey-collection/assignment-detail/bece736a-2071-41a0-94c9-bd6729bf7983/345cbe9e-45b8-42c2-bc4a-c76fe52a97ea</t>
  </si>
  <si>
    <t>9409041011</t>
  </si>
  <si>
    <t>SAWADORI</t>
  </si>
  <si>
    <t>SMP NEGERI PAULUS WONTI</t>
  </si>
  <si>
    <t>https://fasih-sm.bps.go.id/survey-collection/assignment-detail/2905639c-1a4b-4418-83a1-bb2592e6759b/345cbe9e-45b8-42c2-bc4a-c76fe52a97ea</t>
  </si>
  <si>
    <t>9427011005</t>
  </si>
  <si>
    <t>SUPIORI</t>
  </si>
  <si>
    <t>KEPULAUAN ARURI</t>
  </si>
  <si>
    <t>WONGKEINA</t>
  </si>
  <si>
    <t>SMP NEGERI SAWENDI</t>
  </si>
  <si>
    <t>9427021004</t>
  </si>
  <si>
    <t>9607120004</t>
  </si>
  <si>
    <t>SUPIORI BARAT</t>
  </si>
  <si>
    <t>SINAK</t>
  </si>
  <si>
    <t>WARYEI</t>
  </si>
  <si>
    <t>KELEMAME</t>
  </si>
  <si>
    <t>SMP NEGERI SABARMIOKRE</t>
  </si>
  <si>
    <t>9427021005</t>
  </si>
  <si>
    <t>9409041012</t>
  </si>
  <si>
    <t>MASYAI</t>
  </si>
  <si>
    <t>SAURI</t>
  </si>
  <si>
    <t>SMP NEGERI MEOSBEFONDI</t>
  </si>
  <si>
    <t>https://fasih-sm.bps.go.id/survey-collection/assignment-detail/6c21c76f-c658-4b59-8f18-68dbefc29fe2/345cbe9e-45b8-42c2-bc4a-c76fe52a97ea</t>
  </si>
  <si>
    <t>9427030007</t>
  </si>
  <si>
    <t>SUPIORI TIMUR</t>
  </si>
  <si>
    <t>https://fasih-sm.bps.go.id/survey-collection/assignment-detail/9d81ca80-3b50-424b-9af5-e8570b72dc8b/345cbe9e-45b8-42c2-bc4a-c76fe52a97ea</t>
  </si>
  <si>
    <t>MARSRAM</t>
  </si>
  <si>
    <t>SMP NEGERI KASUARI MASRAM</t>
  </si>
  <si>
    <t>9428030002</t>
  </si>
  <si>
    <t>MAMBERAMO RAYA</t>
  </si>
  <si>
    <t>WAROPEN ATAS</t>
  </si>
  <si>
    <t>NADOFOAI</t>
  </si>
  <si>
    <t>SMP SATU ATAP NADOFUAI</t>
  </si>
  <si>
    <t>9607120005</t>
  </si>
  <si>
    <t>GULAMBUT</t>
  </si>
  <si>
    <t>9428030007</t>
  </si>
  <si>
    <t>BENSOR</t>
  </si>
  <si>
    <t>SMP NEGERI BENSOR</t>
  </si>
  <si>
    <t>9409041014</t>
  </si>
  <si>
    <t>https://fasih-sm.bps.go.id/survey-collection/assignment-detail/39c329d4-97cd-43a1-876e-55f532433421/345cbe9e-45b8-42c2-bc4a-c76fe52a97ea</t>
  </si>
  <si>
    <t>YENSAMA</t>
  </si>
  <si>
    <t>9428040002</t>
  </si>
  <si>
    <t>MAMBERAMO ILIR</t>
  </si>
  <si>
    <t>TRIMURIS</t>
  </si>
  <si>
    <t>SMP NEGERI I MAMBERAMO HILIR</t>
  </si>
  <si>
    <t>https://fasih-sm.bps.go.id/survey-collection/assignment-detail/50b40e7b-6cf3-48bc-8c07-48c161f28078/345cbe9e-45b8-42c2-bc4a-c76fe52a97ea</t>
  </si>
  <si>
    <t>9428040006</t>
  </si>
  <si>
    <t>WAREMBORI</t>
  </si>
  <si>
    <t>SMP NEGERI WAREMBORI</t>
  </si>
  <si>
    <t>9428060001</t>
  </si>
  <si>
    <t>9607150003</t>
  </si>
  <si>
    <t>MAMBERAMO TENGAH TIMUR</t>
  </si>
  <si>
    <t>BIRI</t>
  </si>
  <si>
    <t>YUGUMUAK</t>
  </si>
  <si>
    <t>MUGALOLO</t>
  </si>
  <si>
    <t>SMP NEGERI SATU ATAP BIRI</t>
  </si>
  <si>
    <t>9409050017</t>
  </si>
  <si>
    <t>BABRINBO</t>
  </si>
  <si>
    <t>9428060002</t>
  </si>
  <si>
    <t>https://fasih-sm.bps.go.id/survey-collection/assignment-detail/23d7cb06-f655-407e-a387-fb85faa7003a/345cbe9e-45b8-42c2-bc4a-c76fe52a97ea</t>
  </si>
  <si>
    <t>ERY</t>
  </si>
  <si>
    <t>SMP Negeri Erri</t>
  </si>
  <si>
    <t>https://fasih-sm.bps.go.id/survey-collection/assignment-detail/fb3b096b-1c94-400e-8b3b-eeda7d08e747/345cbe9e-45b8-42c2-bc4a-c76fe52a97ea</t>
  </si>
  <si>
    <t>9471010001</t>
  </si>
  <si>
    <t>MUARA TAMI</t>
  </si>
  <si>
    <t>KOYA BARAT</t>
  </si>
  <si>
    <t>PONDOK PESANTREN DARUSSALAM, JLN AB 1 RW 05,RT 01</t>
  </si>
  <si>
    <t>9607150007</t>
  </si>
  <si>
    <t>MA PERSIAPAN NEGERI KOTA JAYAPURA</t>
  </si>
  <si>
    <t>WIYABUBU</t>
  </si>
  <si>
    <t>MAS tapi nama infra MAN/SMP/SMA atau nama infra tidak spesifik</t>
  </si>
  <si>
    <t>9409070003</t>
  </si>
  <si>
    <t>YENDIDORI</t>
  </si>
  <si>
    <t>SUNYAR</t>
  </si>
  <si>
    <t>9471010005</t>
  </si>
  <si>
    <t>https://fasih-sm.bps.go.id/survey-collection/assignment-detail/e57f4eaf-9eed-45d8-859a-fabf3da19f12/345cbe9e-45b8-42c2-bc4a-c76fe52a97ea</t>
  </si>
  <si>
    <t>SKOW MABO</t>
  </si>
  <si>
    <t>SMP NEGERI MUARA TAMI</t>
  </si>
  <si>
    <t>https://fasih-sm.bps.go.id/survey-collection/assignment-detail/bdfa5d72-ee19-4ddd-9aff-aa63a80916a0/345cbe9e-45b8-42c2-bc4a-c76fe52a97ea</t>
  </si>
  <si>
    <t>9471020009</t>
  </si>
  <si>
    <t>KOYA KOSO</t>
  </si>
  <si>
    <t>PAUD SARAH</t>
  </si>
  <si>
    <t>TK Negeri tapi nama infra tidak sesuai</t>
  </si>
  <si>
    <t>9471020014</t>
  </si>
  <si>
    <t>WAI MHOROCK</t>
  </si>
  <si>
    <t>9607190007</t>
  </si>
  <si>
    <t>SMK 5 JAYAPURA</t>
  </si>
  <si>
    <t>WANGBE</t>
  </si>
  <si>
    <t>9409070009</t>
  </si>
  <si>
    <t>AIFALIM</t>
  </si>
  <si>
    <t>SYABES</t>
  </si>
  <si>
    <t>9471021001</t>
  </si>
  <si>
    <t>HERAM</t>
  </si>
  <si>
    <t>YOKA</t>
  </si>
  <si>
    <t>https://fasih-sm.bps.go.id/survey-collection/assignment-detail/1687ca24-52d9-4034-a007-0a8e9efc0ea9/345cbe9e-45b8-42c2-bc4a-c76fe52a97ea</t>
  </si>
  <si>
    <t>Ekonomi</t>
  </si>
  <si>
    <t>Pasar</t>
  </si>
  <si>
    <t>Nama infra duplikat di desa yang sama</t>
  </si>
  <si>
    <t>https://fasih-sm.bps.go.id/survey-collection/assignment-detail/029eebab-bf50-46ac-b579-9ae46af67e9d/345cbe9e-45b8-42c2-bc4a-c76fe52a97ea</t>
  </si>
  <si>
    <t>9471030007</t>
  </si>
  <si>
    <t>JAYAPURA SELATAN</t>
  </si>
  <si>
    <t>ARGAPURA</t>
  </si>
  <si>
    <t>9607230001</t>
  </si>
  <si>
    <t>BEOGA TIMUR</t>
  </si>
  <si>
    <t>KELANDIRUMA</t>
  </si>
  <si>
    <t>9471040002</t>
  </si>
  <si>
    <t>9409070011</t>
  </si>
  <si>
    <t>JAYAPURA UTARA</t>
  </si>
  <si>
    <t>KABIDON</t>
  </si>
  <si>
    <t>BAYANGKARA</t>
  </si>
  <si>
    <t>https://fasih-sm.bps.go.id/survey-collection/assignment-detail/a44c42a0-aba2-4057-b02f-fa5a3436f2ad/345cbe9e-45b8-42c2-bc4a-c76fe52a97ea</t>
  </si>
  <si>
    <t>YAYASAN SPIRIT INDONESIA SEJATERA</t>
  </si>
  <si>
    <t>https://fasih-sm.bps.go.id/survey-collection/assignment-detail/e2f66a76-32ab-4626-b722-141d299b0783/345cbe9e-45b8-42c2-bc4a-c76fe52a97ea</t>
  </si>
  <si>
    <t>9471040007</t>
  </si>
  <si>
    <t>TANJUNG RIA</t>
  </si>
  <si>
    <t>MANTRI POLI WATIMENA</t>
  </si>
  <si>
    <t>9501030006</t>
  </si>
  <si>
    <t>TABONJI</t>
  </si>
  <si>
    <t>SUAM</t>
  </si>
  <si>
    <t>SMP NEGERI TABONJI</t>
  </si>
  <si>
    <t>9607230002</t>
  </si>
  <si>
    <t>WANDIBET</t>
  </si>
  <si>
    <t>9409070016</t>
  </si>
  <si>
    <t>9501040004</t>
  </si>
  <si>
    <t>ILWAYAB</t>
  </si>
  <si>
    <t>AMYABENRAM</t>
  </si>
  <si>
    <t>WOGEKEL</t>
  </si>
  <si>
    <t>https://fasih-sm.bps.go.id/survey-collection/assignment-detail/67fb31e6-e7a3-43f5-9572-e2aaf498c13f/345cbe9e-45b8-42c2-bc4a-c76fe52a97ea</t>
  </si>
  <si>
    <t>SMP NEGERI ILWAYAB</t>
  </si>
  <si>
    <t>https://fasih-sm.bps.go.id/survey-collection/assignment-detail/8a479523-8464-49fa-b23f-9e7f1062f2d8/345cbe9e-45b8-42c2-bc4a-c76fe52a97ea</t>
  </si>
  <si>
    <t>9501070006</t>
  </si>
  <si>
    <t>9607230003</t>
  </si>
  <si>
    <t>OKABA</t>
  </si>
  <si>
    <t>PUSKESMAS OKABA</t>
  </si>
  <si>
    <t>GIMURIK</t>
  </si>
  <si>
    <t>9501080003</t>
  </si>
  <si>
    <t>https://fasih-sm.bps.go.id/survey-collection/assignment-detail/da32a667-2050-4b1c-a2a9-8b35997c9939/345cbe9e-45b8-42c2-bc4a-c76fe52a97ea</t>
  </si>
  <si>
    <t>TUBANG</t>
  </si>
  <si>
    <t>9409070018</t>
  </si>
  <si>
    <t>YOWIED</t>
  </si>
  <si>
    <t>SMP Negeri Tubang</t>
  </si>
  <si>
    <t>BIRUBI</t>
  </si>
  <si>
    <t>https://fasih-sm.bps.go.id/survey-collection/assignment-detail/5df479fc-748b-44da-af48-6a874a5a4853/345cbe9e-45b8-42c2-bc4a-c76fe52a97ea</t>
  </si>
  <si>
    <t>SMP N. KAPTEL</t>
  </si>
  <si>
    <t>9501110005</t>
  </si>
  <si>
    <t>KURIK</t>
  </si>
  <si>
    <t>IVI MAHAD</t>
  </si>
  <si>
    <t>9607230004</t>
  </si>
  <si>
    <t>Posyandu Ivimahad</t>
  </si>
  <si>
    <t>POSKESDES TAPI NAMA INFRA TIDAK SESUAI</t>
  </si>
  <si>
    <t>MENINGIMTE</t>
  </si>
  <si>
    <t>9501110006</t>
  </si>
  <si>
    <t>https://fasih-sm.bps.go.id/survey-collection/assignment-detail/6e52ec2a-b456-44f8-9926-60d16f5c5e0c/345cbe9e-45b8-42c2-bc4a-c76fe52a97ea</t>
  </si>
  <si>
    <t>JAYA MAKMUR</t>
  </si>
  <si>
    <t>9409070019</t>
  </si>
  <si>
    <t>PUKESMAS PEMBANTU KAMPUNG JAYA M</t>
  </si>
  <si>
    <t>PADWA PANTAI</t>
  </si>
  <si>
    <t>9501110010</t>
  </si>
  <si>
    <t>SUMBER MULYA</t>
  </si>
  <si>
    <t>PUSTU SUMBER MULYA</t>
  </si>
  <si>
    <t>https://fasih-sm.bps.go.id/survey-collection/assignment-detail/40feed25-fd47-4f56-ba72-8fe57354660a/345cbe9e-45b8-42c2-bc4a-c76fe52a97ea</t>
  </si>
  <si>
    <t>9501120007</t>
  </si>
  <si>
    <t>MALIND</t>
  </si>
  <si>
    <t>DOMANDE</t>
  </si>
  <si>
    <t>SMP DOMANDE</t>
  </si>
  <si>
    <t>9607230005</t>
  </si>
  <si>
    <t>BUNGOK</t>
  </si>
  <si>
    <t>9501130003</t>
  </si>
  <si>
    <t>ANIMHA</t>
  </si>
  <si>
    <t>WAJAU / WAYAO</t>
  </si>
  <si>
    <t>SMP NEGERI WAYAU</t>
  </si>
  <si>
    <t>https://fasih-sm.bps.go.id/survey-collection/assignment-detail/07e5830e-35a0-416e-b37b-7e48bef4b1ca/345cbe9e-45b8-42c2-bc4a-c76fe52a97ea</t>
  </si>
  <si>
    <t>9409090009</t>
  </si>
  <si>
    <t>9501140003</t>
  </si>
  <si>
    <t>AMMOY</t>
  </si>
  <si>
    <t>SAMKAI</t>
  </si>
  <si>
    <t>Yayasan Darul mukhlashin ruyadthul jannah</t>
  </si>
  <si>
    <t>SDS tapi nama infra SD negeri/SLN</t>
  </si>
  <si>
    <t>https://fasih-sm.bps.go.id/survey-collection/assignment-detail/2910856b-2a76-4455-9e5f-508ccdb3fee6/345cbe9e-45b8-42c2-bc4a-c76fe52a97ea</t>
  </si>
  <si>
    <t>9607230006</t>
  </si>
  <si>
    <t>PILOKOMA</t>
  </si>
  <si>
    <t>9501140004</t>
  </si>
  <si>
    <t>BUTI</t>
  </si>
  <si>
    <t>SMP N BUTI</t>
  </si>
  <si>
    <t>https://fasih-sm.bps.go.id/survey-collection/assignment-detail/73aa69f3-ea8b-4cf2-8427-02d795def742/345cbe9e-45b8-42c2-bc4a-c76fe52a97ea</t>
  </si>
  <si>
    <t>9409090011</t>
  </si>
  <si>
    <t>9501140006</t>
  </si>
  <si>
    <t>KOYOMI</t>
  </si>
  <si>
    <t>MULI</t>
  </si>
  <si>
    <t>SEKOLAH RAKYAT TERINTEGRASI 77</t>
  </si>
  <si>
    <t>SDN tapi nama infra SDK/SDIT/SLB dll</t>
  </si>
  <si>
    <t>https://fasih-sm.bps.go.id/survey-collection/assignment-detail/0fe493c8-9049-4feb-992f-d3be8a83f879/345cbe9e-45b8-42c2-bc4a-c76fe52a97ea</t>
  </si>
  <si>
    <t>9607230007</t>
  </si>
  <si>
    <t>PUPET</t>
  </si>
  <si>
    <t>LAB CITO DAN APOTEK K24</t>
  </si>
  <si>
    <t>https://fasih-sm.bps.go.id/survey-collection/assignment-detail/2a26f8d4-38da-42cd-9e72-e8f7274cc83e/345cbe9e-45b8-42c2-bc4a-c76fe52a97ea</t>
  </si>
  <si>
    <t>9409090018</t>
  </si>
  <si>
    <t>KOMBOY</t>
  </si>
  <si>
    <t>APOTEK AASIYAH FARMA 2</t>
  </si>
  <si>
    <t>https://fasih-sm.bps.go.id/survey-collection/assignment-detail/400a9718-9094-4efc-97d8-6d87889e2549/345cbe9e-45b8-42c2-bc4a-c76fe52a97ea</t>
  </si>
  <si>
    <t>APOTEK WIRA FARMA</t>
  </si>
  <si>
    <t>9607230008</t>
  </si>
  <si>
    <t>APOTEK DOFAN FARMA</t>
  </si>
  <si>
    <t>PULUK</t>
  </si>
  <si>
    <t>9501140008</t>
  </si>
  <si>
    <t>9409090024</t>
  </si>
  <si>
    <t>https://fasih-sm.bps.go.id/survey-collection/assignment-detail/ca4d3f3e-3d0c-4b28-8c06-38b2646d19a6/345cbe9e-45b8-42c2-bc4a-c76fe52a97ea</t>
  </si>
  <si>
    <t>WASUR</t>
  </si>
  <si>
    <t>SMP NEGERI SATU ATAP</t>
  </si>
  <si>
    <t>BIAWER</t>
  </si>
  <si>
    <t>https://fasih-sm.bps.go.id/survey-collection/assignment-detail/f3dae649-671b-4f59-8339-160744f340ee/345cbe9e-45b8-42c2-bc4a-c76fe52a97ea</t>
  </si>
  <si>
    <t>SMA SATU ATAP MERAUKE</t>
  </si>
  <si>
    <t>9501140010</t>
  </si>
  <si>
    <t>MANDALA</t>
  </si>
  <si>
    <t>YAMRAH</t>
  </si>
  <si>
    <t>9608010002</t>
  </si>
  <si>
    <t>FAWI</t>
  </si>
  <si>
    <t>9409090025</t>
  </si>
  <si>
    <t>SMP 1 MERAUKE</t>
  </si>
  <si>
    <t>WANIRI</t>
  </si>
  <si>
    <t>https://fasih-sm.bps.go.id/survey-collection/assignment-detail/f569e18f-259b-4f50-b0e1-8fd0b50019fd/345cbe9e-45b8-42c2-bc4a-c76fe52a97ea</t>
  </si>
  <si>
    <t>https://fasih-sm.bps.go.id/survey-collection/assignment-detail/0294433d-d8d0-4410-9e32-14f7fb60e2af/345cbe9e-45b8-42c2-bc4a-c76fe52a97ea</t>
  </si>
  <si>
    <t>SMA 1 MERAUKE</t>
  </si>
  <si>
    <t>9501140013</t>
  </si>
  <si>
    <t>KAMAHEDOGA</t>
  </si>
  <si>
    <t>SMP NEGERI GUDANG ARANG</t>
  </si>
  <si>
    <t>9501150001</t>
  </si>
  <si>
    <t>SEMANGGA</t>
  </si>
  <si>
    <t>URUMB</t>
  </si>
  <si>
    <t>SEKOLAH SMP NEGERI URUMB</t>
  </si>
  <si>
    <t>9409090026</t>
  </si>
  <si>
    <t>IMBARI</t>
  </si>
  <si>
    <t>9501150009</t>
  </si>
  <si>
    <t>MURAM SARI</t>
  </si>
  <si>
    <t>SMP SATAP 2 MERAUKE</t>
  </si>
  <si>
    <t>9608020001</t>
  </si>
  <si>
    <t>DAGAI</t>
  </si>
  <si>
    <t>https://fasih-sm.bps.go.id/survey-collection/assignment-detail/c93fc1ee-cc4c-446f-a948-06fd24b0cc74/345cbe9e-45b8-42c2-bc4a-c76fe52a97ea</t>
  </si>
  <si>
    <t>GUWERI</t>
  </si>
  <si>
    <t>9501160008</t>
  </si>
  <si>
    <t>TANAH MIRING</t>
  </si>
  <si>
    <t>HIDUP BARU</t>
  </si>
  <si>
    <t>SMP NEGERI WAKRAM</t>
  </si>
  <si>
    <t>https://fasih-sm.bps.go.id/survey-collection/assignment-detail/c697ebbd-2088-425a-8f59-4c8da426355f/345cbe9e-45b8-42c2-bc4a-c76fe52a97ea</t>
  </si>
  <si>
    <t>SMK N1 TANAH MIRING</t>
  </si>
  <si>
    <t>9501160013</t>
  </si>
  <si>
    <t>9409092004</t>
  </si>
  <si>
    <t>SOA</t>
  </si>
  <si>
    <t>DOUBO</t>
  </si>
  <si>
    <t>SMP SATAP 4 SENAYU</t>
  </si>
  <si>
    <t>9608020003</t>
  </si>
  <si>
    <t>9501180002</t>
  </si>
  <si>
    <t>https://fasih-sm.bps.go.id/survey-collection/assignment-detail/8c77bbef-22d5-4d41-867a-fdedb2e0fdad/345cbe9e-45b8-42c2-bc4a-c76fe52a97ea</t>
  </si>
  <si>
    <t>MBOMBAN</t>
  </si>
  <si>
    <t>SOTA</t>
  </si>
  <si>
    <t>YANGGANDUR</t>
  </si>
  <si>
    <t>SMPN PERSIAPAN YANGGANDUR</t>
  </si>
  <si>
    <t>https://fasih-sm.bps.go.id/survey-collection/assignment-detail/19449dbb-232c-4a6e-b31d-1a61b255a75e/345cbe9e-45b8-42c2-bc4a-c76fe52a97ea</t>
  </si>
  <si>
    <t>9501180005</t>
  </si>
  <si>
    <t>ERAMBU</t>
  </si>
  <si>
    <t>SMP NEGERI ERAMBU</t>
  </si>
  <si>
    <t>9501190001</t>
  </si>
  <si>
    <t>NAUKENJERAI</t>
  </si>
  <si>
    <t>KULER</t>
  </si>
  <si>
    <t>9419021014</t>
  </si>
  <si>
    <t>PUSKESMAS PEMBANTU</t>
  </si>
  <si>
    <t>ARTIBE</t>
  </si>
  <si>
    <t>9501190002</t>
  </si>
  <si>
    <t>https://fasih-sm.bps.go.id/survey-collection/assignment-detail/d3df9520-e161-4b3d-8dfc-512036caa424/345cbe9e-45b8-42c2-bc4a-c76fe52a97ea</t>
  </si>
  <si>
    <t>ONGGAYA</t>
  </si>
  <si>
    <t>9608020006</t>
  </si>
  <si>
    <t>SMK PERTANIAN NEGERI 11</t>
  </si>
  <si>
    <t>DEBITE</t>
  </si>
  <si>
    <t>9501200006</t>
  </si>
  <si>
    <t>MUTING</t>
  </si>
  <si>
    <t>SED AGUNG</t>
  </si>
  <si>
    <t>https://fasih-sm.bps.go.id/survey-collection/assignment-detail/bc039ee8-fa48-4741-aeb9-bd4f52955ae5/345cbe9e-45b8-42c2-bc4a-c76fe52a97ea</t>
  </si>
  <si>
    <t>DH Apotek</t>
  </si>
  <si>
    <t>9501220010</t>
  </si>
  <si>
    <t>ULILIN</t>
  </si>
  <si>
    <t>MANDEKMAN</t>
  </si>
  <si>
    <t>SMP KUKUMID</t>
  </si>
  <si>
    <t>9502010003</t>
  </si>
  <si>
    <t>SUBUR</t>
  </si>
  <si>
    <t>SMP NEGERI SATAP TEREK</t>
  </si>
  <si>
    <t>9608020008</t>
  </si>
  <si>
    <t>DEIDE</t>
  </si>
  <si>
    <t>https://fasih-sm.bps.go.id/survey-collection/assignment-detail/51b2bc98-d19c-424e-ba55-866780cf0fbf/345cbe9e-45b8-42c2-bc4a-c76fe52a97ea</t>
  </si>
  <si>
    <t>9502020004</t>
  </si>
  <si>
    <t>KI</t>
  </si>
  <si>
    <t>UJUNGKIA</t>
  </si>
  <si>
    <t>SMP UJUNG KIA</t>
  </si>
  <si>
    <t>https://fasih-sm.bps.go.id/survey-collection/assignment-detail/ab37aa67-0a38-4408-a27b-069271c78c90/345cbe9e-45b8-42c2-bc4a-c76fe52a97ea</t>
  </si>
  <si>
    <t>9502020005</t>
  </si>
  <si>
    <t>WATEMU</t>
  </si>
  <si>
    <t>SD INPRES WATEMU</t>
  </si>
  <si>
    <t>9502030001</t>
  </si>
  <si>
    <t>9419021025</t>
  </si>
  <si>
    <t>JAIR</t>
  </si>
  <si>
    <t>GETENTIRI</t>
  </si>
  <si>
    <t>KEDER II</t>
  </si>
  <si>
    <t>SMP NEGERI JAIR</t>
  </si>
  <si>
    <t>9608020010</t>
  </si>
  <si>
    <t>SOI</t>
  </si>
  <si>
    <t>9502030002</t>
  </si>
  <si>
    <t>https://fasih-sm.bps.go.id/survey-collection/assignment-detail/33d8b821-d454-44f1-a7d0-02a7fd15f21c/345cbe9e-45b8-42c2-bc4a-c76fe52a97ea</t>
  </si>
  <si>
    <t>ASIKI</t>
  </si>
  <si>
    <t>SMP NEGERI ASIKI</t>
  </si>
  <si>
    <t>https://fasih-sm.bps.go.id/survey-collection/assignment-detail/5c762d4e-ef24-47bf-bd41-6fbd193a2916/345cbe9e-45b8-42c2-bc4a-c76fe52a97ea</t>
  </si>
  <si>
    <t>9502040007</t>
  </si>
  <si>
    <t>FOFI</t>
  </si>
  <si>
    <t>MAKMUR</t>
  </si>
  <si>
    <t>SMP NEGERI FOFI</t>
  </si>
  <si>
    <t>9502050003</t>
  </si>
  <si>
    <t>9419022006</t>
  </si>
  <si>
    <t>MANDOBO</t>
  </si>
  <si>
    <t>SOKANGGO</t>
  </si>
  <si>
    <t>PANTAI TIMUR</t>
  </si>
  <si>
    <t>Klinik Gigi Depan Bandara (apotik credo)</t>
  </si>
  <si>
    <t>BETAF II / TAMNIR</t>
  </si>
  <si>
    <t>9608230011</t>
  </si>
  <si>
    <t>9502070001</t>
  </si>
  <si>
    <t>WALOM</t>
  </si>
  <si>
    <t>BOMAKIA</t>
  </si>
  <si>
    <t>SOMI</t>
  </si>
  <si>
    <t>https://fasih-sm.bps.go.id/survey-collection/assignment-detail/9ac97b31-f0eb-4323-9be7-afacc5380c86/345cbe9e-45b8-42c2-bc4a-c76fe52a97ea</t>
  </si>
  <si>
    <t>SMP NEGERI PERSIAPAN SOMI</t>
  </si>
  <si>
    <t>9502090005</t>
  </si>
  <si>
    <t>KAWAGIT</t>
  </si>
  <si>
    <t>BIWAGE 2</t>
  </si>
  <si>
    <t>SD INPRES BIMOP</t>
  </si>
  <si>
    <t>9502100005</t>
  </si>
  <si>
    <t>ARIMOP</t>
  </si>
  <si>
    <t>MAJU</t>
  </si>
  <si>
    <t>SMP NEGERI ARIMOP</t>
  </si>
  <si>
    <t>9419022007</t>
  </si>
  <si>
    <t>9502110003</t>
  </si>
  <si>
    <t>https://fasih-sm.bps.go.id/survey-collection/assignment-detail/9236f8e6-cb6d-4160-8c31-dcd1920fe532/345cbe9e-45b8-42c2-bc4a-c76fe52a97ea</t>
  </si>
  <si>
    <t>BENERAF II / SIMAPDE</t>
  </si>
  <si>
    <t>INIYANDIT</t>
  </si>
  <si>
    <t>LANGGOAN</t>
  </si>
  <si>
    <t>SMP NEGERI INIYANDIT</t>
  </si>
  <si>
    <t>https://fasih-sm.bps.go.id/survey-collection/assignment-detail/651af2fe-fe08-452c-ad68-0a8bbf4ebd57/345cbe9e-45b8-42c2-bc4a-c76fe52a97ea</t>
  </si>
  <si>
    <t>SMP NEGERI YANIRUMA</t>
  </si>
  <si>
    <t>9503010004</t>
  </si>
  <si>
    <t>YATAN</t>
  </si>
  <si>
    <t>9702360001</t>
  </si>
  <si>
    <t>SMP.NEGERI SANTO PETRUS</t>
  </si>
  <si>
    <t>KORAGI</t>
  </si>
  <si>
    <t>TELEGAI</t>
  </si>
  <si>
    <t>9419022009</t>
  </si>
  <si>
    <t>9503040003</t>
  </si>
  <si>
    <t>BETAF III</t>
  </si>
  <si>
    <t>EDERA</t>
  </si>
  <si>
    <t>https://fasih-sm.bps.go.id/survey-collection/assignment-detail/c3d4d032-14ea-4a92-872b-d7e10157b186/345cbe9e-45b8-42c2-bc4a-c76fe52a97ea</t>
  </si>
  <si>
    <t>BADE</t>
  </si>
  <si>
    <t>SMAK ST. ANTONIUS PAPUA BADE</t>
  </si>
  <si>
    <t>https://fasih-sm.bps.go.id/survey-collection/assignment-detail/f59f2464-aef2-4148-8192-799b73ab7886/345cbe9e-45b8-42c2-bc4a-c76fe52a97ea</t>
  </si>
  <si>
    <t>9503090009</t>
  </si>
  <si>
    <t>OBAA</t>
  </si>
  <si>
    <t>DAGIMON</t>
  </si>
  <si>
    <t>SMP N SATU ATAP DAGIMON</t>
  </si>
  <si>
    <t>9703060006</t>
  </si>
  <si>
    <t>9419022012</t>
  </si>
  <si>
    <t>KULLY LANNY</t>
  </si>
  <si>
    <t>PINAME</t>
  </si>
  <si>
    <t>SMP NEGERI KETA</t>
  </si>
  <si>
    <t>ANSUDU II / SREM</t>
  </si>
  <si>
    <t>9503140005</t>
  </si>
  <si>
    <t>https://fasih-sm.bps.go.id/survey-collection/assignment-detail/e85d4b5a-19b2-4d01-85be-170e64389c0d/345cbe9e-45b8-42c2-bc4a-c76fe52a97ea</t>
  </si>
  <si>
    <t>KAIBAR</t>
  </si>
  <si>
    <t>https://fasih-sm.bps.go.id/survey-collection/assignment-detail/5efc521a-f3e7-4744-8262-4fb054357ab9/345cbe9e-45b8-42c2-bc4a-c76fe52a97ea</t>
  </si>
  <si>
    <t>AMASU</t>
  </si>
  <si>
    <t>SMP NEGERI AMAZU</t>
  </si>
  <si>
    <t>9504010006</t>
  </si>
  <si>
    <t>SAFAN</t>
  </si>
  <si>
    <t>PRIMAPUN</t>
  </si>
  <si>
    <t>SMP PERSIAPAN NEGERI PRIMAPUN</t>
  </si>
  <si>
    <t>9504040002</t>
  </si>
  <si>
    <t>DER KOUMUR</t>
  </si>
  <si>
    <t>YAMKAP</t>
  </si>
  <si>
    <t>9703380003</t>
  </si>
  <si>
    <t>9419031005</t>
  </si>
  <si>
    <t>SMP PERSIAPAN NEGERI DERKOUMOR</t>
  </si>
  <si>
    <t>POGA</t>
  </si>
  <si>
    <t>BINIPAGA</t>
  </si>
  <si>
    <t>ARMOPA</t>
  </si>
  <si>
    <t>9504110006</t>
  </si>
  <si>
    <t>AGATS</t>
  </si>
  <si>
    <t>BIS AGATS</t>
  </si>
  <si>
    <t>https://fasih-sm.bps.go.id/survey-collection/assignment-detail/eafca43a-df6d-4850-b60a-4f8e019dc898/345cbe9e-45b8-42c2-bc4a-c76fe52a97ea</t>
  </si>
  <si>
    <t>https://fasih-sm.bps.go.id/survey-collection/assignment-detail/8b58fcfb-75c4-4838-a86a-8191edacffd1/345cbe9e-45b8-42c2-bc4a-c76fe52a97ea</t>
  </si>
  <si>
    <t>APOTEK EPATA</t>
  </si>
  <si>
    <t>APOTEK GITA MEDIKA</t>
  </si>
  <si>
    <t>APOTEK NAJWA FARMA 2</t>
  </si>
  <si>
    <t>9419031006</t>
  </si>
  <si>
    <t>KIREN</t>
  </si>
  <si>
    <t>9706010001</t>
  </si>
  <si>
    <t>9504110008</t>
  </si>
  <si>
    <t>WELAREK</t>
  </si>
  <si>
    <t>SALY</t>
  </si>
  <si>
    <t>r901c2 harusnya terisi kode jawaban 1 atau 2</t>
  </si>
  <si>
    <t>MBAIT</t>
  </si>
  <si>
    <t>https://fasih-sm.bps.go.id/survey-collection/assignment-detail/81edce5a-2175-47dc-98f2-876a4250efee/345cbe9e-45b8-42c2-bc4a-c76fe52a97ea</t>
  </si>
  <si>
    <t>SMP NEGERI MBAIT</t>
  </si>
  <si>
    <t>https://fasih-sm.bps.go.id/survey-collection/assignment-detail/9553cbe9-90f4-4708-9ddb-a066e0398cd3/345cbe9e-45b8-42c2-bc4a-c76fe52a97ea</t>
  </si>
  <si>
    <t>SMP PERSIAPAN NEGERI 3 AGATS</t>
  </si>
  <si>
    <t>9504130008</t>
  </si>
  <si>
    <t>SIRETS</t>
  </si>
  <si>
    <t>SAKOR</t>
  </si>
  <si>
    <t>SMP NEGERI PERSIAPAN SIRETS</t>
  </si>
  <si>
    <t>9419031013</t>
  </si>
  <si>
    <t>NARUM</t>
  </si>
  <si>
    <t>9504140005</t>
  </si>
  <si>
    <t>9706010002</t>
  </si>
  <si>
    <t>SUATOR</t>
  </si>
  <si>
    <t>BINAM</t>
  </si>
  <si>
    <t>MABUALEM</t>
  </si>
  <si>
    <t>SMP NEGERI BINAM</t>
  </si>
  <si>
    <t>r901c2 harusnya terisi kode jawaban 1 atau 3</t>
  </si>
  <si>
    <t>https://fasih-sm.bps.go.id/survey-collection/assignment-detail/ae2d7d88-ab5a-4cd7-81f6-9e1c2d3ec74d/345cbe9e-45b8-42c2-bc4a-c76fe52a97ea</t>
  </si>
  <si>
    <t>9504150007</t>
  </si>
  <si>
    <t>https://fasih-sm.bps.go.id/survey-collection/assignment-detail/b2b6cc22-0b82-4ddd-98da-08a32cc07cbd/345cbe9e-45b8-42c2-bc4a-c76fe52a97ea</t>
  </si>
  <si>
    <t>JOUTU</t>
  </si>
  <si>
    <t>BOR</t>
  </si>
  <si>
    <t>SMP NEGERI JOUTU</t>
  </si>
  <si>
    <t>9504160002</t>
  </si>
  <si>
    <t>YAMAS</t>
  </si>
  <si>
    <t>SMP PERSIAPAN NEGERI YAMAS</t>
  </si>
  <si>
    <t>9419031014</t>
  </si>
  <si>
    <t>KRIM / PODENA</t>
  </si>
  <si>
    <t>9504200001</t>
  </si>
  <si>
    <t>KOLF BRAZA</t>
  </si>
  <si>
    <t>BINAMZAIN</t>
  </si>
  <si>
    <t>SMP PERSIAPAN NEGRI KOLF BRAZA</t>
  </si>
  <si>
    <t>https://fasih-sm.bps.go.id/survey-collection/assignment-detail/08179fca-bbef-4a93-9927-a37659c11ace/345cbe9e-45b8-42c2-bc4a-c76fe52a97ea</t>
  </si>
  <si>
    <t>9504220005</t>
  </si>
  <si>
    <t>PULAU TIGA</t>
  </si>
  <si>
    <t>NAKAI</t>
  </si>
  <si>
    <t>9706010003</t>
  </si>
  <si>
    <t>SMP PERSIAPAN NEGERI PULAU TIGA</t>
  </si>
  <si>
    <t>WERENGGIK</t>
  </si>
  <si>
    <t>r901c2 harusnya terisi kode jawaban 1 atau 4</t>
  </si>
  <si>
    <t>9504230009</t>
  </si>
  <si>
    <t>SAWA ERMA</t>
  </si>
  <si>
    <t>SAUTI</t>
  </si>
  <si>
    <t>https://fasih-sm.bps.go.id/survey-collection/assignment-detail/c1b22733-a1c8-47bd-930f-1d8cd40325fe/345cbe9e-45b8-42c2-bc4a-c76fe52a97ea</t>
  </si>
  <si>
    <t>SMP NEGERI I SAWAERMA</t>
  </si>
  <si>
    <t>9419031015</t>
  </si>
  <si>
    <t>ANUS</t>
  </si>
  <si>
    <t>9601020001</t>
  </si>
  <si>
    <t>MIMIKA BARAT JAUH</t>
  </si>
  <si>
    <t>POTOWAYBURU</t>
  </si>
  <si>
    <t>https://fasih-sm.bps.go.id/survey-collection/assignment-detail/edc9c74a-c365-4c85-a752-d0f1bbfa83d5/345cbe9e-45b8-42c2-bc4a-c76fe52a97ea</t>
  </si>
  <si>
    <t>SMP N POTOWAYBURU</t>
  </si>
  <si>
    <t>9601030003</t>
  </si>
  <si>
    <t>MIMIKA BARAT TENGAH</t>
  </si>
  <si>
    <t>MAPAR</t>
  </si>
  <si>
    <t>9706010005</t>
  </si>
  <si>
    <t>SMP NEGERI MAPAR</t>
  </si>
  <si>
    <t>PISANGGO</t>
  </si>
  <si>
    <t>r901c2 harusnya terisi kode jawaban 1 atau 5</t>
  </si>
  <si>
    <t>9601030006</t>
  </si>
  <si>
    <t>UTA</t>
  </si>
  <si>
    <t>SMP NEGERI UTA</t>
  </si>
  <si>
    <t>https://fasih-sm.bps.go.id/survey-collection/assignment-detail/589fd0f0-249b-476e-859a-67dc607dc11a/345cbe9e-45b8-42c2-bc4a-c76fe52a97ea</t>
  </si>
  <si>
    <t>9419031020</t>
  </si>
  <si>
    <t>ANUS II</t>
  </si>
  <si>
    <t>9601040006</t>
  </si>
  <si>
    <t>AMAR</t>
  </si>
  <si>
    <t>MANUARE</t>
  </si>
  <si>
    <t>SMP NEGERI AMAR</t>
  </si>
  <si>
    <t>https://fasih-sm.bps.go.id/survey-collection/assignment-detail/2bc5c44c-3fda-4cf0-b99f-f18520ca125a/345cbe9e-45b8-42c2-bc4a-c76fe52a97ea</t>
  </si>
  <si>
    <t>9601050001</t>
  </si>
  <si>
    <t>MIMIKA TIMUR</t>
  </si>
  <si>
    <t>POMAKO</t>
  </si>
  <si>
    <t>SMP NEGERI SATU ATAP POUMAKO</t>
  </si>
  <si>
    <t>9706010006</t>
  </si>
  <si>
    <t>SALEMA</t>
  </si>
  <si>
    <t>r901c2 harusnya terisi kode jawaban 1 atau 6</t>
  </si>
  <si>
    <t>https://fasih-sm.bps.go.id/survey-collection/assignment-detail/0f0da682-c558-424a-864e-ee375676bf0d/345cbe9e-45b8-42c2-bc4a-c76fe52a97ea</t>
  </si>
  <si>
    <t>SMK PELAYARAN</t>
  </si>
  <si>
    <t>9601050005</t>
  </si>
  <si>
    <t>https://fasih-sm.bps.go.id/survey-collection/assignment-detail/6727eadf-4c8c-4c0a-a9da-41dbe512c04d/345cbe9e-45b8-42c2-bc4a-c76fe52a97ea</t>
  </si>
  <si>
    <t>WANIA</t>
  </si>
  <si>
    <t>SMK TARUNA DARMA</t>
  </si>
  <si>
    <t>9706010010</t>
  </si>
  <si>
    <t>PUSKESMAS</t>
  </si>
  <si>
    <t>PUSKESMAS TAPI NAMA TIDAK SPESIFIK</t>
  </si>
  <si>
    <t>PIRANG</t>
  </si>
  <si>
    <t>r901c2 harusnya terisi kode jawaban 1 atau 7</t>
  </si>
  <si>
    <t>9601060003</t>
  </si>
  <si>
    <t>9419031022</t>
  </si>
  <si>
    <t>https://fasih-sm.bps.go.id/survey-collection/assignment-detail/0f6d0cdc-5ad5-40dd-a0e7-08a9874976ac/345cbe9e-45b8-42c2-bc4a-c76fe52a97ea</t>
  </si>
  <si>
    <t>MIMIKA TENGAH</t>
  </si>
  <si>
    <t>ATUKA</t>
  </si>
  <si>
    <t>MAWESWARES</t>
  </si>
  <si>
    <t>SMP NEGERI ATUKA</t>
  </si>
  <si>
    <t>9601070001</t>
  </si>
  <si>
    <t>https://fasih-sm.bps.go.id/survey-collection/assignment-detail/5282ac22-bd43-448e-b3a8-58c70032b4b6/345cbe9e-45b8-42c2-bc4a-c76fe52a97ea</t>
  </si>
  <si>
    <t>MIMIKA TIMUR JAUH</t>
  </si>
  <si>
    <t>FANAMO</t>
  </si>
  <si>
    <t>Ruang kelas</t>
  </si>
  <si>
    <t>YPPK MANASARI</t>
  </si>
  <si>
    <t>9706010013</t>
  </si>
  <si>
    <t>IRAREK</t>
  </si>
  <si>
    <t>r901c2 harusnya terisi kode jawaban 1 atau 8</t>
  </si>
  <si>
    <t>9419050012</t>
  </si>
  <si>
    <t>ARMO</t>
  </si>
  <si>
    <t>https://fasih-sm.bps.go.id/survey-collection/assignment-detail/529a445d-cfec-46c1-973f-eb19c05698e3/345cbe9e-45b8-42c2-bc4a-c76fe52a97ea</t>
  </si>
  <si>
    <t>9601070003</t>
  </si>
  <si>
    <t>https://fasih-sm.bps.go.id/survey-collection/assignment-detail/168eb341-b047-4e80-ad74-cd1672a4ebd5/345cbe9e-45b8-42c2-bc4a-c76fe52a97ea</t>
  </si>
  <si>
    <t>OMAWITA</t>
  </si>
  <si>
    <t>SMP N OMAUGA</t>
  </si>
  <si>
    <t>9601070005</t>
  </si>
  <si>
    <t>AYUKA</t>
  </si>
  <si>
    <t>9601080001</t>
  </si>
  <si>
    <t>MIMIKA BARU</t>
  </si>
  <si>
    <t>KOPERAPOKA</t>
  </si>
  <si>
    <t>9706010016</t>
  </si>
  <si>
    <t>9419050017</t>
  </si>
  <si>
    <t>PUSKEL KOPERAPOKA</t>
  </si>
  <si>
    <t>ULUM</t>
  </si>
  <si>
    <t>NANOT</t>
  </si>
  <si>
    <t>r901c2 harusnya terisi kode jawaban 1 atau 9</t>
  </si>
  <si>
    <t>9601080003</t>
  </si>
  <si>
    <t>KWAMKI BARU</t>
  </si>
  <si>
    <t>APOTEK GRAZIE FARMA</t>
  </si>
  <si>
    <t>https://fasih-sm.bps.go.id/survey-collection/assignment-detail/a8abc44b-538b-49e0-9e92-44789ee3e519/345cbe9e-45b8-42c2-bc4a-c76fe52a97ea</t>
  </si>
  <si>
    <t>https://fasih-sm.bps.go.id/survey-collection/assignment-detail/b97f79be-cdd8-4535-8115-73417ee357f7/345cbe9e-45b8-42c2-bc4a-c76fe52a97ea</t>
  </si>
  <si>
    <t>APOTEK CAHAYA KASIH</t>
  </si>
  <si>
    <t>9601080005</t>
  </si>
  <si>
    <t>TIMIKA INDAH</t>
  </si>
  <si>
    <t>YPPGI TIMIKA</t>
  </si>
  <si>
    <t>9419051004</t>
  </si>
  <si>
    <t>9706010022</t>
  </si>
  <si>
    <t>BINYER</t>
  </si>
  <si>
    <t>SILFAL</t>
  </si>
  <si>
    <t>r901c2 harusnya terisi kode jawaban 1 atau 10</t>
  </si>
  <si>
    <t>9601080006</t>
  </si>
  <si>
    <t>OTOMONA</t>
  </si>
  <si>
    <t>https://fasih-sm.bps.go.id/survey-collection/assignment-detail/740bbbc5-ca70-4448-b0c2-ba9d0508f305/345cbe9e-45b8-42c2-bc4a-c76fe52a97ea</t>
  </si>
  <si>
    <t>APOTIK KAMORO</t>
  </si>
  <si>
    <t>https://fasih-sm.bps.go.id/survey-collection/assignment-detail/a5f7b380-c29d-4a83-b775-33a9349807e7/345cbe9e-45b8-42c2-bc4a-c76fe52a97ea</t>
  </si>
  <si>
    <t>9601080009</t>
  </si>
  <si>
    <t>WANAGON</t>
  </si>
  <si>
    <t>SMP 10</t>
  </si>
  <si>
    <t>9601080010</t>
  </si>
  <si>
    <t>SEMPAN</t>
  </si>
  <si>
    <t>SMP NEGERI KOPERAPOKA</t>
  </si>
  <si>
    <t>9419051005</t>
  </si>
  <si>
    <t>9706010031</t>
  </si>
  <si>
    <t>WASKEY</t>
  </si>
  <si>
    <t>WELAREKPUNU</t>
  </si>
  <si>
    <t>r901c2 harusnya terisi kode jawaban 1 atau 11</t>
  </si>
  <si>
    <t>Puskesmas pioka kencana</t>
  </si>
  <si>
    <t>https://fasih-sm.bps.go.id/survey-collection/assignment-detail/e63e0780-2724-4f1e-af53-2d3c705ed0ad/345cbe9e-45b8-42c2-bc4a-c76fe52a97ea</t>
  </si>
  <si>
    <t>https://fasih-sm.bps.go.id/survey-collection/assignment-detail/18177a28-f169-40bb-ab24-1b76c6dd0e96/345cbe9e-45b8-42c2-bc4a-c76fe52a97ea</t>
  </si>
  <si>
    <t>9601110005</t>
  </si>
  <si>
    <t>INAUGA</t>
  </si>
  <si>
    <t>PUKESMAS INAUGA</t>
  </si>
  <si>
    <t>9419051018</t>
  </si>
  <si>
    <t>9706010035</t>
  </si>
  <si>
    <t>9601110007</t>
  </si>
  <si>
    <t>RORENA</t>
  </si>
  <si>
    <t>KAMPOL</t>
  </si>
  <si>
    <t>KADUN JAYA</t>
  </si>
  <si>
    <t>r901c2 harusnya terisi kode jawaban 1 atau 12</t>
  </si>
  <si>
    <t>POS PELAYANAN PUSKESMAS WANIA.</t>
  </si>
  <si>
    <t>https://fasih-sm.bps.go.id/survey-collection/assignment-detail/94afb8cd-24c2-44c4-9ea6-1d4e68bdd4fe/345cbe9e-45b8-42c2-bc4a-c76fe52a97ea</t>
  </si>
  <si>
    <t>https://fasih-sm.bps.go.id/survey-collection/assignment-detail/99be0154-9e82-4bfe-95ff-b95418b27562/345cbe9e-45b8-42c2-bc4a-c76fe52a97ea</t>
  </si>
  <si>
    <t>9601120003</t>
  </si>
  <si>
    <t>WANGIRJA</t>
  </si>
  <si>
    <t>Klinik Pemda Wangirja</t>
  </si>
  <si>
    <t>SMP N NAENA MUKTIPURA</t>
  </si>
  <si>
    <t>9601130008</t>
  </si>
  <si>
    <t>9707090001</t>
  </si>
  <si>
    <t>KWAMKI NARAMA</t>
  </si>
  <si>
    <t>9419052006</t>
  </si>
  <si>
    <t>AMOLE</t>
  </si>
  <si>
    <t>SILIMO</t>
  </si>
  <si>
    <t>Puskesmas kwamki narama</t>
  </si>
  <si>
    <t>MOMNOAK</t>
  </si>
  <si>
    <t>AMSIRA</t>
  </si>
  <si>
    <t>9601130009</t>
  </si>
  <si>
    <t>LAMOPI</t>
  </si>
  <si>
    <t>https://fasih-sm.bps.go.id/survey-collection/assignment-detail/7ae07606-487a-4688-9c14-4a05b871d742/345cbe9e-45b8-42c2-bc4a-c76fe52a97ea</t>
  </si>
  <si>
    <t>https://fasih-sm.bps.go.id/survey-collection/assignment-detail/979cd318-3464-424d-a334-e3bfcee18acc/345cbe9e-45b8-42c2-bc4a-c76fe52a97ea</t>
  </si>
  <si>
    <t>Puskesmas</t>
  </si>
  <si>
    <t>9601140001</t>
  </si>
  <si>
    <t>AGIMUGA</t>
  </si>
  <si>
    <t>FAKA FUKU</t>
  </si>
  <si>
    <t>SMP NEGERI AGIMUGA</t>
  </si>
  <si>
    <t>9601140002</t>
  </si>
  <si>
    <t>KILIARMA</t>
  </si>
  <si>
    <t>9707090002</t>
  </si>
  <si>
    <t>9419052008</t>
  </si>
  <si>
    <t>EKSA</t>
  </si>
  <si>
    <t>ANGKASA II</t>
  </si>
  <si>
    <t>9601140003</t>
  </si>
  <si>
    <t>AMUNGUN</t>
  </si>
  <si>
    <t>https://fasih-sm.bps.go.id/survey-collection/assignment-detail/aa40b4a9-936c-4db3-aefd-8622d9f21a4d/345cbe9e-45b8-42c2-bc4a-c76fe52a97ea</t>
  </si>
  <si>
    <t>https://fasih-sm.bps.go.id/survey-collection/assignment-detail/906b3b63-004d-4da8-b338-3d849c08b23a/345cbe9e-45b8-42c2-bc4a-c76fe52a97ea</t>
  </si>
  <si>
    <t>9601140004</t>
  </si>
  <si>
    <t>ARAMSOLKI</t>
  </si>
  <si>
    <t>9601140005</t>
  </si>
  <si>
    <t>HINAT UNTUNG</t>
  </si>
  <si>
    <t>9419060015</t>
  </si>
  <si>
    <t>9707090003</t>
  </si>
  <si>
    <t>ARUSWAR</t>
  </si>
  <si>
    <t>9601140007</t>
  </si>
  <si>
    <t>EMKOMA HALAMA</t>
  </si>
  <si>
    <t>https://fasih-sm.bps.go.id/survey-collection/assignment-detail/5265a295-e264-4ba9-922b-a3bcc517aad1/345cbe9e-45b8-42c2-bc4a-c76fe52a97ea</t>
  </si>
  <si>
    <t>https://fasih-sm.bps.go.id/survey-collection/assignment-detail/57f65473-1fbc-42f0-a519-aed31f365e07/345cbe9e-45b8-42c2-bc4a-c76fe52a97ea</t>
  </si>
  <si>
    <t>9601140008</t>
  </si>
  <si>
    <t>EMOGORA</t>
  </si>
  <si>
    <t>9601150001</t>
  </si>
  <si>
    <t>JILA</t>
  </si>
  <si>
    <t>SMP NEGERI JILA</t>
  </si>
  <si>
    <t>9707090004</t>
  </si>
  <si>
    <t>9601150010</t>
  </si>
  <si>
    <t>SILOMA</t>
  </si>
  <si>
    <t>JENGKOAN</t>
  </si>
  <si>
    <t>https://fasih-sm.bps.go.id/survey-collection/assignment-detail/9c491dac-cb0a-425c-8d30-e85b3f9b2b60/345cbe9e-45b8-42c2-bc4a-c76fe52a97ea</t>
  </si>
  <si>
    <t>https://fasih-sm.bps.go.id/survey-collection/assignment-detail/7a7260fb-4e91-4445-ba9d-9df2bdb1e924/345cbe9e-45b8-42c2-bc4a-c76fe52a97ea</t>
  </si>
  <si>
    <t>9601160005</t>
  </si>
  <si>
    <t>SEMPAN TIMUR</t>
  </si>
  <si>
    <t>SMP NEGERI</t>
  </si>
  <si>
    <t>9602040002</t>
  </si>
  <si>
    <t>DOGIYAI</t>
  </si>
  <si>
    <t>MAPIA TENGAH</t>
  </si>
  <si>
    <t>DIYEUGI</t>
  </si>
  <si>
    <t>PUSKES SANTO CARLOS</t>
  </si>
  <si>
    <t>9419060018</t>
  </si>
  <si>
    <t>9707090005</t>
  </si>
  <si>
    <t>9602040004</t>
  </si>
  <si>
    <t>WARI</t>
  </si>
  <si>
    <t>WALKRUK</t>
  </si>
  <si>
    <t>MODIO</t>
  </si>
  <si>
    <t>SDN YPPK MODIO</t>
  </si>
  <si>
    <t>https://fasih-sm.bps.go.id/survey-collection/assignment-detail/fb997701-b256-4852-a356-a1694bec8e51/345cbe9e-45b8-42c2-bc4a-c76fe52a97ea</t>
  </si>
  <si>
    <t>https://fasih-sm.bps.go.id/survey-collection/assignment-detail/94fc68bb-c6fd-4f47-a7b1-c7a942676abe/345cbe9e-45b8-42c2-bc4a-c76fe52a97ea</t>
  </si>
  <si>
    <t>9602040007</t>
  </si>
  <si>
    <t>ADAUWO</t>
  </si>
  <si>
    <t>YPGGI ADOUWO</t>
  </si>
  <si>
    <t>9602050002</t>
  </si>
  <si>
    <t>MAPIA</t>
  </si>
  <si>
    <t>BOMOMANI</t>
  </si>
  <si>
    <t>SD INPRES BOMOMANI</t>
  </si>
  <si>
    <t>9602070006</t>
  </si>
  <si>
    <t>9419060020</t>
  </si>
  <si>
    <t>9707090006</t>
  </si>
  <si>
    <t>KAMU SELATAN</t>
  </si>
  <si>
    <t>DIGIKEBO</t>
  </si>
  <si>
    <t>SODULE</t>
  </si>
  <si>
    <t>NIWERAWAR</t>
  </si>
  <si>
    <t>SMP NEGERI DIGIKEBO</t>
  </si>
  <si>
    <t>https://fasih-sm.bps.go.id/survey-collection/assignment-detail/363db4ab-c1ae-4ee1-9b09-a1c6ca718b2e/345cbe9e-45b8-42c2-bc4a-c76fe52a97ea</t>
  </si>
  <si>
    <t>https://fasih-sm.bps.go.id/survey-collection/assignment-detail/7305da66-0ff1-4851-a005-29ffc6e6c81a/345cbe9e-45b8-42c2-bc4a-c76fe52a97ea</t>
  </si>
  <si>
    <t>9603030008</t>
  </si>
  <si>
    <t>DEIYAI</t>
  </si>
  <si>
    <t>TIGI</t>
  </si>
  <si>
    <t>WAGHETE I</t>
  </si>
  <si>
    <t>YPPGI WAGHETE</t>
  </si>
  <si>
    <t>9603040010</t>
  </si>
  <si>
    <t>TIGI TIMUR</t>
  </si>
  <si>
    <t>BAGOU II</t>
  </si>
  <si>
    <t>POSYANDU BAGOU II</t>
  </si>
  <si>
    <t>9604080002</t>
  </si>
  <si>
    <t>9707090007</t>
  </si>
  <si>
    <t>9419060023</t>
  </si>
  <si>
    <t>KALIBOBO</t>
  </si>
  <si>
    <t>KARFASIA</t>
  </si>
  <si>
    <t>PUSKESMAS KALIBOBO</t>
  </si>
  <si>
    <t>SAGADUK</t>
  </si>
  <si>
    <t>9605030005</t>
  </si>
  <si>
    <t>https://fasih-sm.bps.go.id/survey-collection/assignment-detail/95cc0645-92dd-4a93-8386-14df06d5e0a0/345cbe9e-45b8-42c2-bc4a-c76fe52a97ea</t>
  </si>
  <si>
    <t>https://fasih-sm.bps.go.id/survey-collection/assignment-detail/e8c59552-99fb-4c2c-8502-e6fdb01a6d41/345cbe9e-45b8-42c2-bc4a-c76fe52a97ea</t>
  </si>
  <si>
    <t>PANIAI TIMUR</t>
  </si>
  <si>
    <t>UMBUTU / UYUBUTU / UWIBUTU</t>
  </si>
  <si>
    <t>SMK N1 Pariwisata Paniai</t>
  </si>
  <si>
    <t>9605050002</t>
  </si>
  <si>
    <t>YATAMO</t>
  </si>
  <si>
    <t>UDAUGI</t>
  </si>
  <si>
    <t>SD INPRES UDAUGI</t>
  </si>
  <si>
    <t>9605100005</t>
  </si>
  <si>
    <t>9419061002</t>
  </si>
  <si>
    <t>9707090008</t>
  </si>
  <si>
    <t>UWOYUPI</t>
  </si>
  <si>
    <t>APAWER HULU</t>
  </si>
  <si>
    <t>WAMARIRI</t>
  </si>
  <si>
    <t>SMP NEGERI SATAP SIRIWO</t>
  </si>
  <si>
    <t>ASIA</t>
  </si>
  <si>
    <t>9605110004</t>
  </si>
  <si>
    <t>https://fasih-sm.bps.go.id/survey-collection/assignment-detail/121ffbb8-9e3f-4283-b51c-19551211e412/345cbe9e-45b8-42c2-bc4a-c76fe52a97ea</t>
  </si>
  <si>
    <t>https://fasih-sm.bps.go.id/survey-collection/assignment-detail/3ac0a24c-77e1-471f-bfb6-ed49a5ef8b20/345cbe9e-45b8-42c2-bc4a-c76fe52a97ea</t>
  </si>
  <si>
    <t>BAYA BIRU</t>
  </si>
  <si>
    <t>EYAPOUDA</t>
  </si>
  <si>
    <t>PUSKESMAS EYAPOUDA</t>
  </si>
  <si>
    <t>9605110005</t>
  </si>
  <si>
    <t>JIGITOPA TIMUR</t>
  </si>
  <si>
    <t>Paud Jigitopa Timur</t>
  </si>
  <si>
    <t>9419061009</t>
  </si>
  <si>
    <t>9707090009</t>
  </si>
  <si>
    <t>SYURIMANIA</t>
  </si>
  <si>
    <t>SUET</t>
  </si>
  <si>
    <t>PUSKESMAS JIGITOPA TIMUR</t>
  </si>
  <si>
    <t>https://fasih-sm.bps.go.id/survey-collection/assignment-detail/dcc59b27-2fbc-4f4b-add6-573b084cb3fe/345cbe9e-45b8-42c2-bc4a-c76fe52a97ea</t>
  </si>
  <si>
    <t>9605170002</t>
  </si>
  <si>
    <t>https://fasih-sm.bps.go.id/survey-collection/assignment-detail/27c76d1b-449d-4a00-9abe-7b55a55e5ac9/345cbe9e-45b8-42c2-bc4a-c76fe52a97ea</t>
  </si>
  <si>
    <t>KEBO I</t>
  </si>
  <si>
    <t>9605180007</t>
  </si>
  <si>
    <t>EKADIDE</t>
  </si>
  <si>
    <t>PASIR PUTIH</t>
  </si>
  <si>
    <t>SMP NEGERI DESA PASIR PUTIH</t>
  </si>
  <si>
    <t>9605210002</t>
  </si>
  <si>
    <t>TOPIYAI</t>
  </si>
  <si>
    <t>9707090010</t>
  </si>
  <si>
    <t>9420020003</t>
  </si>
  <si>
    <t>OBAIPUGAIDA</t>
  </si>
  <si>
    <t>NIKILEI</t>
  </si>
  <si>
    <t>WARLEF</t>
  </si>
  <si>
    <t>9605220004</t>
  </si>
  <si>
    <t>https://fasih-sm.bps.go.id/survey-collection/assignment-detail/0b043bd9-d3a5-4ffd-92bc-e24c5939f90d/345cbe9e-45b8-42c2-bc4a-c76fe52a97ea</t>
  </si>
  <si>
    <t>WEGEE BINO</t>
  </si>
  <si>
    <t>https://fasih-sm.bps.go.id/survey-collection/assignment-detail/f176f4c6-9ead-4e61-b985-0607089e1de5/345cbe9e-45b8-42c2-bc4a-c76fe52a97ea</t>
  </si>
  <si>
    <t>OBAIYOWETA</t>
  </si>
  <si>
    <t>SMP NEGERI WEGE BINO</t>
  </si>
  <si>
    <t>9605220007</t>
  </si>
  <si>
    <t>DEY</t>
  </si>
  <si>
    <t>Puskesmas Kampung Dey</t>
  </si>
  <si>
    <t>9606010005</t>
  </si>
  <si>
    <t>WANDAI</t>
  </si>
  <si>
    <t>JAE</t>
  </si>
  <si>
    <t>SMP SATU ATAP MBIULAGI</t>
  </si>
  <si>
    <t>9707090011</t>
  </si>
  <si>
    <t>9420020005</t>
  </si>
  <si>
    <t>SUOK</t>
  </si>
  <si>
    <t>9606020016</t>
  </si>
  <si>
    <t>WOSLAY</t>
  </si>
  <si>
    <t>BIANDOGA</t>
  </si>
  <si>
    <t>PAGAMBA</t>
  </si>
  <si>
    <t>SMP negeri biandoga</t>
  </si>
  <si>
    <t>https://fasih-sm.bps.go.id/survey-collection/assignment-detail/f28d66b7-9823-4ab1-8c6b-6b939c3c26e1/345cbe9e-45b8-42c2-bc4a-c76fe52a97ea</t>
  </si>
  <si>
    <t>https://fasih-sm.bps.go.id/survey-collection/assignment-detail/9169cfb7-ef67-4c33-a5cb-0cc848393634/345cbe9e-45b8-42c2-bc4a-c76fe52a97ea</t>
  </si>
  <si>
    <t>9607010001</t>
  </si>
  <si>
    <t>AGANDUGUME</t>
  </si>
  <si>
    <t>AGADUGUME</t>
  </si>
  <si>
    <t>SMP AGADUGUME</t>
  </si>
  <si>
    <t>9607120006</t>
  </si>
  <si>
    <t>GIGOBAK II</t>
  </si>
  <si>
    <t>SMP GIGOBAK</t>
  </si>
  <si>
    <t>9707090012</t>
  </si>
  <si>
    <t>9607190001</t>
  </si>
  <si>
    <t>9420020007</t>
  </si>
  <si>
    <t>SIANELE</t>
  </si>
  <si>
    <t>SD Inpres Wangbe</t>
  </si>
  <si>
    <t>WALEY</t>
  </si>
  <si>
    <t>https://fasih-sm.bps.go.id/survey-collection/assignment-detail/59fd7823-4c43-4c65-869b-0a07b5306e7b/345cbe9e-45b8-42c2-bc4a-c76fe52a97ea</t>
  </si>
  <si>
    <t>https://fasih-sm.bps.go.id/survey-collection/assignment-detail/f85c46d5-3d78-43ac-a3cd-2f645a030258/345cbe9e-45b8-42c2-bc4a-c76fe52a97ea</t>
  </si>
  <si>
    <t>PUSKESMAS PILOKOMA</t>
  </si>
  <si>
    <t>SMP NEGERI FAWI</t>
  </si>
  <si>
    <t>9707090013</t>
  </si>
  <si>
    <t>9608040009</t>
  </si>
  <si>
    <t>9420021001</t>
  </si>
  <si>
    <t>LUMO</t>
  </si>
  <si>
    <t>EREMNAHOM</t>
  </si>
  <si>
    <t>KILILUMO</t>
  </si>
  <si>
    <t>KAISENAR</t>
  </si>
  <si>
    <t>SMP Negeri Lumo</t>
  </si>
  <si>
    <t>LIKET</t>
  </si>
  <si>
    <t>https://fasih-sm.bps.go.id/survey-collection/assignment-detail/94aa4d79-31ee-4dca-96c3-628dc49df2a8/345cbe9e-45b8-42c2-bc4a-c76fe52a97ea</t>
  </si>
  <si>
    <t>9608110007</t>
  </si>
  <si>
    <t>https://fasih-sm.bps.go.id/survey-collection/assignment-detail/3c9d6445-3837-4f94-b655-81b76f8d954f/345cbe9e-45b8-42c2-bc4a-c76fe52a97ea</t>
  </si>
  <si>
    <t>DOKOME</t>
  </si>
  <si>
    <t>MOLOBAK</t>
  </si>
  <si>
    <t>Puskesmas Dokome</t>
  </si>
  <si>
    <t>Apotik Hasan farma</t>
  </si>
  <si>
    <t>9608140006</t>
  </si>
  <si>
    <t>9420021002</t>
  </si>
  <si>
    <t>MULIAGAMBUT</t>
  </si>
  <si>
    <t>9707090014</t>
  </si>
  <si>
    <t>Apotek mirza</t>
  </si>
  <si>
    <t>WONAM</t>
  </si>
  <si>
    <t>SILON</t>
  </si>
  <si>
    <t>9608160001</t>
  </si>
  <si>
    <t>https://fasih-sm.bps.go.id/survey-collection/assignment-detail/3fd952aa-bb11-4d84-bafc-d704261e978d/345cbe9e-45b8-42c2-bc4a-c76fe52a97ea</t>
  </si>
  <si>
    <t>YAMBI</t>
  </si>
  <si>
    <t>https://fasih-sm.bps.go.id/survey-collection/assignment-detail/9c0180f3-f9e6-462d-b817-7490425aeab0/345cbe9e-45b8-42c2-bc4a-c76fe52a97ea</t>
  </si>
  <si>
    <t>PUSKESMAS YAMBI</t>
  </si>
  <si>
    <t>9608180003</t>
  </si>
  <si>
    <t>SD INPRES TINGGINAMBUT</t>
  </si>
  <si>
    <t>9420021003</t>
  </si>
  <si>
    <t>9707090015</t>
  </si>
  <si>
    <t>KIAMBRA</t>
  </si>
  <si>
    <t>FABE</t>
  </si>
  <si>
    <t>https://fasih-sm.bps.go.id/survey-collection/assignment-detail/1f217cc1-bd53-42e8-b3a1-ae7877bdab2f/345cbe9e-45b8-42c2-bc4a-c76fe52a97ea</t>
  </si>
  <si>
    <t>https://fasih-sm.bps.go.id/survey-collection/assignment-detail/2a239761-72dc-4dde-a24e-71ea177050fc/345cbe9e-45b8-42c2-bc4a-c76fe52a97ea</t>
  </si>
  <si>
    <t>SMP NEGERI TINGGINAMBUT</t>
  </si>
  <si>
    <t>SMP NEGERI NIOGA</t>
  </si>
  <si>
    <t>9608250006</t>
  </si>
  <si>
    <t>NUME</t>
  </si>
  <si>
    <t>WURINA</t>
  </si>
  <si>
    <t>9420021005</t>
  </si>
  <si>
    <t>9707090017</t>
  </si>
  <si>
    <t>SMPN NUME</t>
  </si>
  <si>
    <t>TEFANMA I</t>
  </si>
  <si>
    <t>PINDA</t>
  </si>
  <si>
    <t>9701010004</t>
  </si>
  <si>
    <t>https://fasih-sm.bps.go.id/survey-collection/assignment-detail/dfb0bff9-00dc-4344-ab3e-57862944b3a7/345cbe9e-45b8-42c2-bc4a-c76fe52a97ea</t>
  </si>
  <si>
    <t>WOSAK</t>
  </si>
  <si>
    <t>https://fasih-sm.bps.go.id/survey-collection/assignment-detail/3dd663d4-1d74-44db-8d9a-a19096afe7f6/345cbe9e-45b8-42c2-bc4a-c76fe52a97ea</t>
  </si>
  <si>
    <t>PILINI</t>
  </si>
  <si>
    <t>SMP NEGERI PILINI</t>
  </si>
  <si>
    <t>9701040001</t>
  </si>
  <si>
    <t>KORA</t>
  </si>
  <si>
    <t>NANGGOAL</t>
  </si>
  <si>
    <t>SMP NANGGOAL</t>
  </si>
  <si>
    <t>9701080001</t>
  </si>
  <si>
    <t>EMBETPEM</t>
  </si>
  <si>
    <t>WENDAMA</t>
  </si>
  <si>
    <t>PUSKESMAS WENDAMA</t>
  </si>
  <si>
    <t>9707090018</t>
  </si>
  <si>
    <t>HWESALEMO</t>
  </si>
  <si>
    <t>9701140002</t>
  </si>
  <si>
    <t>MAPENDUMA</t>
  </si>
  <si>
    <t>https://fasih-sm.bps.go.id/survey-collection/assignment-detail/01d8e765-a23b-41b8-b5f8-a4601858c8b8/345cbe9e-45b8-42c2-bc4a-c76fe52a97ea</t>
  </si>
  <si>
    <t>SMP NEGERI MAPENDUMA</t>
  </si>
  <si>
    <t>https://fasih-sm.bps.go.id/survey-collection/assignment-detail/3d5699da-a30b-4012-976d-899fc6bc5c0f/345cbe9e-45b8-42c2-bc4a-c76fe52a97ea</t>
  </si>
  <si>
    <t>9701180006</t>
  </si>
  <si>
    <t>KEMAMBURU</t>
  </si>
  <si>
    <t>SMP NEGERI MUGI</t>
  </si>
  <si>
    <t>9701250001</t>
  </si>
  <si>
    <t>MBUWA</t>
  </si>
  <si>
    <t>OTALAMA</t>
  </si>
  <si>
    <t>SMP NEGERI MBUWA</t>
  </si>
  <si>
    <t>9420040007</t>
  </si>
  <si>
    <t>9707090019</t>
  </si>
  <si>
    <t>UPT PIR III / BAGIA</t>
  </si>
  <si>
    <t>SEBIN</t>
  </si>
  <si>
    <t>9701280001</t>
  </si>
  <si>
    <t>NENGGEANGIN</t>
  </si>
  <si>
    <t>https://fasih-sm.bps.go.id/survey-collection/assignment-detail/acce3f90-1aa2-406f-bd48-98c768225e35/345cbe9e-45b8-42c2-bc4a-c76fe52a97ea</t>
  </si>
  <si>
    <t>PUSKESMAS NENGGEANGIN</t>
  </si>
  <si>
    <t>https://fasih-sm.bps.go.id/survey-collection/assignment-detail/786cc1e0-5143-4a03-8135-8f2088f7ecea/345cbe9e-45b8-42c2-bc4a-c76fe52a97ea</t>
  </si>
  <si>
    <t>9701300001</t>
  </si>
  <si>
    <t>GEAREK</t>
  </si>
  <si>
    <t>SMPN GEAREK</t>
  </si>
  <si>
    <t>9701300002</t>
  </si>
  <si>
    <t>TRIBIT</t>
  </si>
  <si>
    <t>PUSKESMAS TRIBIT</t>
  </si>
  <si>
    <t>9420040008</t>
  </si>
  <si>
    <t>9707090020</t>
  </si>
  <si>
    <t>UBIYAU</t>
  </si>
  <si>
    <t>WUBIALO</t>
  </si>
  <si>
    <t>9702010003</t>
  </si>
  <si>
    <t>WAMENA</t>
  </si>
  <si>
    <t>https://fasih-sm.bps.go.id/survey-collection/assignment-detail/402cc67d-c9be-45c3-89e2-75b419e369a5/345cbe9e-45b8-42c2-bc4a-c76fe52a97ea</t>
  </si>
  <si>
    <t>WAMENA KOTA</t>
  </si>
  <si>
    <t>https://fasih-sm.bps.go.id/survey-collection/assignment-detail/90b5e547-4774-4557-b60a-943fc7f5a206/345cbe9e-45b8-42c2-bc4a-c76fe52a97ea</t>
  </si>
  <si>
    <t>SMP 2 WAMENA</t>
  </si>
  <si>
    <t>9702010006</t>
  </si>
  <si>
    <t>SINAKMA</t>
  </si>
  <si>
    <t>SMA YPPGI</t>
  </si>
  <si>
    <t>9420040009</t>
  </si>
  <si>
    <t>9707200011</t>
  </si>
  <si>
    <t>KWIMI</t>
  </si>
  <si>
    <t>ANGGRUK</t>
  </si>
  <si>
    <t>LETIN</t>
  </si>
  <si>
    <t>9702030003</t>
  </si>
  <si>
    <t>https://fasih-sm.bps.go.id/survey-collection/assignment-detail/13a1ea71-0b7b-4c50-b597-e338254a617f/345cbe9e-45b8-42c2-bc4a-c76fe52a97ea</t>
  </si>
  <si>
    <t>SMP NEGERI WALELAGAMA</t>
  </si>
  <si>
    <t>https://fasih-sm.bps.go.id/survey-collection/assignment-detail/cb5f662b-00a3-41dc-9b86-a80b89b8e76d/345cbe9e-45b8-42c2-bc4a-c76fe52a97ea</t>
  </si>
  <si>
    <t>Posyandu bayi dan balita itlay halitopo</t>
  </si>
  <si>
    <t>Puskesmas Trikora</t>
  </si>
  <si>
    <t>9420040012</t>
  </si>
  <si>
    <t>9707230010</t>
  </si>
  <si>
    <t>KOSAREK</t>
  </si>
  <si>
    <t>UPT PIR I / YANAMAA</t>
  </si>
  <si>
    <t>KONOSA</t>
  </si>
  <si>
    <t>PUSKESMAS APENAS</t>
  </si>
  <si>
    <t>https://fasih-sm.bps.go.id/survey-collection/assignment-detail/8ca5775a-0ded-4b07-98db-e6db066c4be6/345cbe9e-45b8-42c2-bc4a-c76fe52a97ea</t>
  </si>
  <si>
    <t>https://fasih-sm.bps.go.id/survey-collection/assignment-detail/1713b629-8fab-4f88-8b3a-a2897ff5561f/345cbe9e-45b8-42c2-bc4a-c76fe52a97ea</t>
  </si>
  <si>
    <t>9702090001</t>
  </si>
  <si>
    <t>ASOTIPO</t>
  </si>
  <si>
    <t>PUTAGAIMA</t>
  </si>
  <si>
    <t>PUSKESMAS PUTAGAIMA</t>
  </si>
  <si>
    <t>9702090002</t>
  </si>
  <si>
    <t>SOGOKMO</t>
  </si>
  <si>
    <t>SD INPRES SOGOKMO</t>
  </si>
  <si>
    <t>9420043002</t>
  </si>
  <si>
    <t>9707250009</t>
  </si>
  <si>
    <t>MANNEM</t>
  </si>
  <si>
    <t>PYAWI</t>
  </si>
  <si>
    <t>NALCA</t>
  </si>
  <si>
    <t>NGERGEN</t>
  </si>
  <si>
    <t>9702090004</t>
  </si>
  <si>
    <t>HEBERIMA</t>
  </si>
  <si>
    <t>PUSKESMAS HEBERIMA</t>
  </si>
  <si>
    <t>https://fasih-sm.bps.go.id/survey-collection/assignment-detail/721e26c1-b47b-4b78-93f1-ff5e2edbc68a/345cbe9e-45b8-42c2-bc4a-c76fe52a97ea</t>
  </si>
  <si>
    <t>https://fasih-sm.bps.go.id/survey-collection/assignment-detail/527dfe81-fd07-4cda-9ffe-047217ea935b/345cbe9e-45b8-42c2-bc4a-c76fe52a97ea</t>
  </si>
  <si>
    <t>9702090007</t>
  </si>
  <si>
    <t>HITIGIMA</t>
  </si>
  <si>
    <t>PUSKESMAS HITIGIMA</t>
  </si>
  <si>
    <t>9702100002</t>
  </si>
  <si>
    <t>9420043006</t>
  </si>
  <si>
    <t>9707260006</t>
  </si>
  <si>
    <t>UPT PIR IV / WONOREJO</t>
  </si>
  <si>
    <t>PULDAMA</t>
  </si>
  <si>
    <t>PUSKESMAS MAIMA</t>
  </si>
  <si>
    <t>FAMEK</t>
  </si>
  <si>
    <t>https://fasih-sm.bps.go.id/survey-collection/assignment-detail/1ea1c7dd-545b-4073-a6e4-76f7b1a9d73e/345cbe9e-45b8-42c2-bc4a-c76fe52a97ea</t>
  </si>
  <si>
    <t>9702100003</t>
  </si>
  <si>
    <t>HUSEWA</t>
  </si>
  <si>
    <t>PUSKESMAS HUSEWA</t>
  </si>
  <si>
    <t>9702110002</t>
  </si>
  <si>
    <t>https://fasih-sm.bps.go.id/survey-collection/assignment-detail/93ab5a4d-719f-428f-881e-799158c02aae/345cbe9e-45b8-42c2-bc4a-c76fe52a97ea</t>
  </si>
  <si>
    <t>HUBIKOSI</t>
  </si>
  <si>
    <t>SMA KULAGAIMA</t>
  </si>
  <si>
    <t>9702110005</t>
  </si>
  <si>
    <t>9420050001</t>
  </si>
  <si>
    <t>ISAKUSA</t>
  </si>
  <si>
    <t>SKAMTO</t>
  </si>
  <si>
    <t>SMP NEGERI ISAKUSA</t>
  </si>
  <si>
    <t>https://fasih-sm.bps.go.id/survey-collection/assignment-detail/41afa22f-6ac9-4773-af31-3bb2b3528c35/345cbe9e-45b8-42c2-bc4a-c76fe52a97ea</t>
  </si>
  <si>
    <t>9707260007</t>
  </si>
  <si>
    <t>SD dan SMP 1 atap Pelebaga</t>
  </si>
  <si>
    <t>SEMLU</t>
  </si>
  <si>
    <t>https://fasih-sm.bps.go.id/survey-collection/assignment-detail/5103fc75-3237-43e5-842b-4cab6e565344/345cbe9e-45b8-42c2-bc4a-c76fe52a97ea</t>
  </si>
  <si>
    <t>Puskesmas Pelebaga</t>
  </si>
  <si>
    <t>9702130005</t>
  </si>
  <si>
    <t>9420050007</t>
  </si>
  <si>
    <t>UPT ARSO IX / INTAIMILYAN</t>
  </si>
  <si>
    <t>SMP N IBELE</t>
  </si>
  <si>
    <t>https://fasih-sm.bps.go.id/survey-collection/assignment-detail/f007c2f0-4b20-46ca-b4cc-3abbd8b4be18/345cbe9e-45b8-42c2-bc4a-c76fe52a97ea</t>
  </si>
  <si>
    <t>9707260008</t>
  </si>
  <si>
    <t>BARU</t>
  </si>
  <si>
    <t>9702150005</t>
  </si>
  <si>
    <t>HUBIKIAK</t>
  </si>
  <si>
    <t>HOM-HOM</t>
  </si>
  <si>
    <t>https://fasih-sm.bps.go.id/survey-collection/assignment-detail/86979fea-1f2f-42e8-8495-345ff22aa939/345cbe9e-45b8-42c2-bc4a-c76fe52a97ea</t>
  </si>
  <si>
    <t>KELOMPOK PERTOKOAN</t>
  </si>
  <si>
    <t>9420050008</t>
  </si>
  <si>
    <t>UPT ARSO XII / TRAIMILYAN</t>
  </si>
  <si>
    <t>https://fasih-sm.bps.go.id/survey-collection/assignment-detail/b4984ffb-4f60-49bd-8e97-296258b46162/345cbe9e-45b8-42c2-bc4a-c76fe52a97ea</t>
  </si>
  <si>
    <t>9702160009</t>
  </si>
  <si>
    <t>9707270003</t>
  </si>
  <si>
    <t>NIPSAN</t>
  </si>
  <si>
    <t>WALMAK</t>
  </si>
  <si>
    <t>ARABODA</t>
  </si>
  <si>
    <t>PUSKESMAS ARABODA</t>
  </si>
  <si>
    <t>https://fasih-sm.bps.go.id/survey-collection/assignment-detail/b8fa01bd-5377-4d75-b21c-6686aaa6429f/345cbe9e-45b8-42c2-bc4a-c76fe52a97ea</t>
  </si>
  <si>
    <t>9702170002</t>
  </si>
  <si>
    <t>9420050009</t>
  </si>
  <si>
    <t>MUSATFAK</t>
  </si>
  <si>
    <t>ELABUKAMA</t>
  </si>
  <si>
    <t>WALMA</t>
  </si>
  <si>
    <t>SMK ELABUKUMA</t>
  </si>
  <si>
    <t>https://fasih-sm.bps.go.id/survey-collection/assignment-detail/265bd7f3-d115-4b1d-bbf5-aeaf71f9f8fe/345cbe9e-45b8-42c2-bc4a-c76fe52a97ea</t>
  </si>
  <si>
    <t>9702170003</t>
  </si>
  <si>
    <t>TEMIA</t>
  </si>
  <si>
    <t>SMP Negri Musatfak</t>
  </si>
  <si>
    <t>9707270005</t>
  </si>
  <si>
    <t>BIU</t>
  </si>
  <si>
    <t>9702170007</t>
  </si>
  <si>
    <t>KOSIHAVE</t>
  </si>
  <si>
    <t>SMP negri iselega</t>
  </si>
  <si>
    <t>https://fasih-sm.bps.go.id/survey-collection/assignment-detail/54ef4e25-94b1-4b76-8d6d-f350adf1c717/345cbe9e-45b8-42c2-bc4a-c76fe52a97ea</t>
  </si>
  <si>
    <t>9420050010</t>
  </si>
  <si>
    <t>9702190001</t>
  </si>
  <si>
    <t>PYRAMID</t>
  </si>
  <si>
    <t>GUDANG GARAM</t>
  </si>
  <si>
    <t>PIRAMID</t>
  </si>
  <si>
    <t>SMP satap niniki</t>
  </si>
  <si>
    <t>https://fasih-sm.bps.go.id/survey-collection/assignment-detail/beb3680c-3720-4ccc-80cc-dd30576ec3ed/345cbe9e-45b8-42c2-bc4a-c76fe52a97ea</t>
  </si>
  <si>
    <t>Sma yppgi pyramid</t>
  </si>
  <si>
    <t>9707270006</t>
  </si>
  <si>
    <t>9702230001</t>
  </si>
  <si>
    <t>IKMU</t>
  </si>
  <si>
    <t>USILIMO</t>
  </si>
  <si>
    <t>SMP Negeri</t>
  </si>
  <si>
    <t>https://fasih-sm.bps.go.id/survey-collection/assignment-detail/ba91479a-335b-4ab8-8f2d-f491572b60d2/345cbe9e-45b8-42c2-bc4a-c76fe52a97ea</t>
  </si>
  <si>
    <t>9426010014</t>
  </si>
  <si>
    <t>SAWARA JAYA SP VI</t>
  </si>
  <si>
    <t>9702240001</t>
  </si>
  <si>
    <t>https://fasih-sm.bps.go.id/survey-collection/assignment-detail/92808c04-6b02-42ab-885e-0adae8ef4d5c/345cbe9e-45b8-42c2-bc4a-c76fe52a97ea</t>
  </si>
  <si>
    <t>TULEM</t>
  </si>
  <si>
    <t>9707270007</t>
  </si>
  <si>
    <t>9702260001</t>
  </si>
  <si>
    <t>ILUKDAMON</t>
  </si>
  <si>
    <t>WADANGKU</t>
  </si>
  <si>
    <t>https://fasih-sm.bps.go.id/survey-collection/assignment-detail/27cec1fa-be5e-43ee-98e7-2f29fe266ce5/345cbe9e-45b8-42c2-bc4a-c76fe52a97ea</t>
  </si>
  <si>
    <t>9702280004</t>
  </si>
  <si>
    <t>BOLAKME</t>
  </si>
  <si>
    <t>BANDUA</t>
  </si>
  <si>
    <t>PUSKESMAS BANDUA</t>
  </si>
  <si>
    <t>9702280006</t>
  </si>
  <si>
    <t>https://fasih-sm.bps.go.id/survey-collection/assignment-detail/197fbc76-90f3-45c0-82eb-ac0cc8a693fd/345cbe9e-45b8-42c2-bc4a-c76fe52a97ea</t>
  </si>
  <si>
    <t>SMP NEGERI BOLAKME</t>
  </si>
  <si>
    <t>9702290001</t>
  </si>
  <si>
    <t>WOLLO</t>
  </si>
  <si>
    <t>SMP NEGERI WOLLO</t>
  </si>
  <si>
    <t>9707270008</t>
  </si>
  <si>
    <t>YALMUN</t>
  </si>
  <si>
    <t>9702300003</t>
  </si>
  <si>
    <t>WANANUK DUA</t>
  </si>
  <si>
    <t>9426011007</t>
  </si>
  <si>
    <t>SMP NEGERI YALENGGA</t>
  </si>
  <si>
    <t>https://fasih-sm.bps.go.id/survey-collection/assignment-detail/22415e21-fd2a-4b65-a9db-c7a44f849207/345cbe9e-45b8-42c2-bc4a-c76fe52a97ea</t>
  </si>
  <si>
    <t>SOIMIANGGA</t>
  </si>
  <si>
    <t>TOTAL</t>
  </si>
  <si>
    <t>9702310002</t>
  </si>
  <si>
    <t>TAGIME</t>
  </si>
  <si>
    <t>https://fasih-sm.bps.go.id/survey-collection/assignment-detail/191ad09c-3dc0-488b-b301-3b3bb13bd444/345cbe9e-45b8-42c2-bc4a-c76fe52a97ea</t>
  </si>
  <si>
    <t>SMP NEGERI TAGIME</t>
  </si>
  <si>
    <t>9702330003</t>
  </si>
  <si>
    <t>TAGINERI</t>
  </si>
  <si>
    <t>INJUTA</t>
  </si>
  <si>
    <t>SMU NEGERI TAGIME</t>
  </si>
  <si>
    <t>9707380001</t>
  </si>
  <si>
    <t>SOLOIKMA</t>
  </si>
  <si>
    <t>9702370007</t>
  </si>
  <si>
    <t>WEAWEN</t>
  </si>
  <si>
    <t>WESAPUT</t>
  </si>
  <si>
    <t>AGAMOA</t>
  </si>
  <si>
    <t>YPK bethel wesaput</t>
  </si>
  <si>
    <t>https://fasih-sm.bps.go.id/survey-collection/assignment-detail/9319a7c1-d3f2-4edc-bd24-ededa9926d61/345cbe9e-45b8-42c2-bc4a-c76fe52a97ea</t>
  </si>
  <si>
    <t>9702380003</t>
  </si>
  <si>
    <t>https://fasih-sm.bps.go.id/survey-collection/assignment-detail/342141ea-c731-4efb-99f7-a0bac1344f5e/345cbe9e-45b8-42c2-bc4a-c76fe52a97ea</t>
  </si>
  <si>
    <t>YUMOGIMA</t>
  </si>
  <si>
    <t>SMP Negeri Siepkosi</t>
  </si>
  <si>
    <t>9703010001</t>
  </si>
  <si>
    <t>MAKKI</t>
  </si>
  <si>
    <t>MAMIRI</t>
  </si>
  <si>
    <t>SMA MAMIRI</t>
  </si>
  <si>
    <t>9707380002</t>
  </si>
  <si>
    <t>9703010003</t>
  </si>
  <si>
    <t>KWELENA</t>
  </si>
  <si>
    <t>KEMIRI</t>
  </si>
  <si>
    <t>9426011009</t>
  </si>
  <si>
    <t>SMP KEMIRI</t>
  </si>
  <si>
    <t>DEMISA SP III</t>
  </si>
  <si>
    <t>https://fasih-sm.bps.go.id/survey-collection/assignment-detail/5e1066ca-2bbe-42fd-bafc-eaa474f5d344/345cbe9e-45b8-42c2-bc4a-c76fe52a97ea</t>
  </si>
  <si>
    <t>9703040002</t>
  </si>
  <si>
    <t>GELOK BEAM</t>
  </si>
  <si>
    <t>https://fasih-sm.bps.go.id/survey-collection/assignment-detail/163b8f1a-0eab-41f6-8f77-a9d01dd60cce/345cbe9e-45b8-42c2-bc4a-c76fe52a97ea</t>
  </si>
  <si>
    <t>GONDURA</t>
  </si>
  <si>
    <t>SMP Negeri Gelok Beam</t>
  </si>
  <si>
    <t>9703050005</t>
  </si>
  <si>
    <t>AWINA</t>
  </si>
  <si>
    <t>INDAWA</t>
  </si>
  <si>
    <t>SMP INDAWA</t>
  </si>
  <si>
    <t>9707380003</t>
  </si>
  <si>
    <t>9426011011</t>
  </si>
  <si>
    <t>BANGA</t>
  </si>
  <si>
    <t>FIRO</t>
  </si>
  <si>
    <t>SMA INDAWA</t>
  </si>
  <si>
    <t>https://fasih-sm.bps.go.id/survey-collection/assignment-detail/eaaaa7d1-5904-4ec7-bc6d-0d9dc698fca3/345cbe9e-45b8-42c2-bc4a-c76fe52a97ea</t>
  </si>
  <si>
    <t>https://fasih-sm.bps.go.id/survey-collection/assignment-detail/de1f5007-f664-4940-826c-21deab90549e/345cbe9e-45b8-42c2-bc4a-c76fe52a97ea</t>
  </si>
  <si>
    <t>PUSKESMAS INDAWA</t>
  </si>
  <si>
    <t>9703090001</t>
  </si>
  <si>
    <t>SMP 4 PIRIME</t>
  </si>
  <si>
    <t>9703100005</t>
  </si>
  <si>
    <t>9707380004</t>
  </si>
  <si>
    <t>GOLLO</t>
  </si>
  <si>
    <t>NILEME</t>
  </si>
  <si>
    <t>SMP NILEME</t>
  </si>
  <si>
    <t>MUSAN</t>
  </si>
  <si>
    <t>https://fasih-sm.bps.go.id/survey-collection/assignment-detail/837f4087-6fa8-4d0d-9ad8-89c73fdb1ef4/345cbe9e-45b8-42c2-bc4a-c76fe52a97ea</t>
  </si>
  <si>
    <t>9703100008</t>
  </si>
  <si>
    <t>https://fasih-sm.bps.go.id/survey-collection/assignment-detail/9c4c2b69-600a-445a-8bbd-e6556488a4e2/345cbe9e-45b8-42c2-bc4a-c76fe52a97ea</t>
  </si>
  <si>
    <t>PERIME</t>
  </si>
  <si>
    <t>PUSKESMAS PERIME</t>
  </si>
  <si>
    <t>9703130001</t>
  </si>
  <si>
    <t>NOGI</t>
  </si>
  <si>
    <t>YAKOBAK</t>
  </si>
  <si>
    <t>SMP YAKOBAK</t>
  </si>
  <si>
    <t>9426014005</t>
  </si>
  <si>
    <t>9703140001</t>
  </si>
  <si>
    <t>DOKIS</t>
  </si>
  <si>
    <t>9707380005</t>
  </si>
  <si>
    <t>SMP MOKONI</t>
  </si>
  <si>
    <t>SALBI</t>
  </si>
  <si>
    <t>https://fasih-sm.bps.go.id/survey-collection/assignment-detail/58d03b9d-35e4-4ce5-9fcb-80d75a09a362/345cbe9e-45b8-42c2-bc4a-c76fe52a97ea</t>
  </si>
  <si>
    <t>9703170006</t>
  </si>
  <si>
    <t>https://fasih-sm.bps.go.id/survey-collection/assignment-detail/d8b8de64-26bb-4869-9e11-ca0cf18b6315/345cbe9e-45b8-42c2-bc4a-c76fe52a97ea</t>
  </si>
  <si>
    <t>BONANIP</t>
  </si>
  <si>
    <t>Puskesmas Tiom ollo</t>
  </si>
  <si>
    <t>9703200001</t>
  </si>
  <si>
    <t>BALINGGA</t>
  </si>
  <si>
    <t>9426020010</t>
  </si>
  <si>
    <t>9703250004</t>
  </si>
  <si>
    <t>KUYAWAGE</t>
  </si>
  <si>
    <t>SINONDE</t>
  </si>
  <si>
    <t>PUSKESMAS KUYAWAGE</t>
  </si>
  <si>
    <t>https://fasih-sm.bps.go.id/survey-collection/assignment-detail/6273d6df-7a36-479c-b9ed-48c603a998b5/345cbe9e-45b8-42c2-bc4a-c76fe52a97ea</t>
  </si>
  <si>
    <t>9703260003</t>
  </si>
  <si>
    <t>9707380006</t>
  </si>
  <si>
    <t>WANO BARAT</t>
  </si>
  <si>
    <t>MUME</t>
  </si>
  <si>
    <t>ERIM</t>
  </si>
  <si>
    <t>SMP MUME</t>
  </si>
  <si>
    <t>https://fasih-sm.bps.go.id/survey-collection/assignment-detail/cfe982b6-03b9-46d2-a22d-36eda76f7d29/345cbe9e-45b8-42c2-bc4a-c76fe52a97ea</t>
  </si>
  <si>
    <t>PUSKESMAS MUME</t>
  </si>
  <si>
    <t>9426020015</t>
  </si>
  <si>
    <t>9703290009</t>
  </si>
  <si>
    <t>TIOMNERI</t>
  </si>
  <si>
    <t>GUBO</t>
  </si>
  <si>
    <t>SIRAMI</t>
  </si>
  <si>
    <t>PUSKESMAS TIOMNERI</t>
  </si>
  <si>
    <t>https://fasih-sm.bps.go.id/survey-collection/assignment-detail/337aae45-c871-4191-a54d-071270c7fe23/345cbe9e-45b8-42c2-bc4a-c76fe52a97ea</t>
  </si>
  <si>
    <t>9703300007</t>
  </si>
  <si>
    <t>WEREKA</t>
  </si>
  <si>
    <t>9708020001</t>
  </si>
  <si>
    <t>BEYONGWI</t>
  </si>
  <si>
    <t>PUSKESMAS BEYONGWI</t>
  </si>
  <si>
    <t>KAWOR</t>
  </si>
  <si>
    <t>TARNGOP</t>
  </si>
  <si>
    <t>9703340008</t>
  </si>
  <si>
    <t>GAMELIA</t>
  </si>
  <si>
    <t>MEYAGALE</t>
  </si>
  <si>
    <t>https://fasih-sm.bps.go.id/survey-collection/assignment-detail/4cfa7ac9-767b-4ebf-8112-7c73d4d3f502/345cbe9e-45b8-42c2-bc4a-c76fe52a97ea</t>
  </si>
  <si>
    <t>SMP GAMELIA</t>
  </si>
  <si>
    <t>9703350004</t>
  </si>
  <si>
    <t>KARU</t>
  </si>
  <si>
    <t>DELEGARI</t>
  </si>
  <si>
    <t>SMPN KARU</t>
  </si>
  <si>
    <t>9703360003</t>
  </si>
  <si>
    <t>https://fasih-sm.bps.go.id/survey-collection/assignment-detail/11224122-eab9-40b8-af7d-d3758950e217/345cbe9e-45b8-42c2-bc4a-c76fe52a97ea</t>
  </si>
  <si>
    <t>YILUK</t>
  </si>
  <si>
    <t>ODIKA</t>
  </si>
  <si>
    <t>9708020007</t>
  </si>
  <si>
    <t>9703380009</t>
  </si>
  <si>
    <t>LUGOBAK</t>
  </si>
  <si>
    <t>UMDING</t>
  </si>
  <si>
    <t>SMP LUGOBAK</t>
  </si>
  <si>
    <t>9703390003</t>
  </si>
  <si>
    <t>9426023002</t>
  </si>
  <si>
    <t>https://fasih-sm.bps.go.id/survey-collection/assignment-detail/de9c2789-e3a1-4709-88c8-4977be304fd2/345cbe9e-45b8-42c2-bc4a-c76fe52a97ea</t>
  </si>
  <si>
    <t>GIPURA</t>
  </si>
  <si>
    <t>NAPANI</t>
  </si>
  <si>
    <t>SMP NEGERI POGA</t>
  </si>
  <si>
    <t>9704010010</t>
  </si>
  <si>
    <t>https://fasih-sm.bps.go.id/survey-collection/assignment-detail/630da270-ac10-43e1-8aa7-1be36ef3cecf/345cbe9e-45b8-42c2-bc4a-c76fe52a97ea</t>
  </si>
  <si>
    <t>TOLIKARA</t>
  </si>
  <si>
    <t>KANGGIME</t>
  </si>
  <si>
    <t>SMP NEGERI KANGGIME</t>
  </si>
  <si>
    <t>9704020006</t>
  </si>
  <si>
    <t>WONIKI</t>
  </si>
  <si>
    <t>LUGWI</t>
  </si>
  <si>
    <t>SMP NEGERI WONIKI</t>
  </si>
  <si>
    <t>9708040001</t>
  </si>
  <si>
    <t>AWINBON</t>
  </si>
  <si>
    <t>9426023004</t>
  </si>
  <si>
    <t>DAIMBOA</t>
  </si>
  <si>
    <t>9704030001</t>
  </si>
  <si>
    <t>NABUNAGE</t>
  </si>
  <si>
    <t>SMP NEGERI NABUNAGE</t>
  </si>
  <si>
    <t>https://fasih-sm.bps.go.id/survey-collection/assignment-detail/bb7f1eca-290c-4ed8-89d1-de6ab2a1f469/345cbe9e-45b8-42c2-bc4a-c76fe52a97ea</t>
  </si>
  <si>
    <t>https://fasih-sm.bps.go.id/survey-collection/assignment-detail/893eb587-512b-4544-a3a8-c1f0b297736e/345cbe9e-45b8-42c2-bc4a-c76fe52a97ea</t>
  </si>
  <si>
    <t>9704030002</t>
  </si>
  <si>
    <t>KUTIME</t>
  </si>
  <si>
    <t>SMP NEGERI KUTIME</t>
  </si>
  <si>
    <t>9704050006</t>
  </si>
  <si>
    <t>WAKUO</t>
  </si>
  <si>
    <t>WONITU</t>
  </si>
  <si>
    <t>PUSKESMAS WAKUO</t>
  </si>
  <si>
    <t>9704080016</t>
  </si>
  <si>
    <t>KARUBAGA</t>
  </si>
  <si>
    <t>EBENHAISER</t>
  </si>
  <si>
    <t>9426023005</t>
  </si>
  <si>
    <t>SMP NEGERI KARUBGA</t>
  </si>
  <si>
    <t>9708040003</t>
  </si>
  <si>
    <t>WAINARISI</t>
  </si>
  <si>
    <t>YELOBIB</t>
  </si>
  <si>
    <t>9704090009</t>
  </si>
  <si>
    <t>GOYAGE</t>
  </si>
  <si>
    <t>SMP NEGERI GOYAGE</t>
  </si>
  <si>
    <t>https://fasih-sm.bps.go.id/survey-collection/assignment-detail/be35fe10-47fe-4d24-8627-5369fc9fc4b2/345cbe9e-45b8-42c2-bc4a-c76fe52a97ea</t>
  </si>
  <si>
    <t>9704100001</t>
  </si>
  <si>
    <t>WUNIN</t>
  </si>
  <si>
    <t>ENANAGI</t>
  </si>
  <si>
    <t>SMP NEGERI WUNIN</t>
  </si>
  <si>
    <t>9704130003</t>
  </si>
  <si>
    <t>KUARI</t>
  </si>
  <si>
    <t>SMP NEGERI KUARI</t>
  </si>
  <si>
    <t>9708040004</t>
  </si>
  <si>
    <t>9704150002</t>
  </si>
  <si>
    <t>BIUK</t>
  </si>
  <si>
    <t>MIKIR</t>
  </si>
  <si>
    <t>PUSKESMAS BIUK</t>
  </si>
  <si>
    <t>https://fasih-sm.bps.go.id/survey-collection/assignment-detail/3f628b37-0bfa-4f9e-8230-680d276cdfa0/345cbe9e-45b8-42c2-bc4a-c76fe52a97ea</t>
  </si>
  <si>
    <t>9704160008</t>
  </si>
  <si>
    <t>https://fasih-sm.bps.go.id/survey-collection/assignment-detail/40244637-9fa0-442f-9c28-02e2e057f0ee/345cbe9e-45b8-42c2-bc4a-c76fe52a97ea</t>
  </si>
  <si>
    <t>BOKONDINI</t>
  </si>
  <si>
    <t>MAIRINI</t>
  </si>
  <si>
    <t>SMP NEGERI MAIRINI BOKONDINI</t>
  </si>
  <si>
    <t>9704190006</t>
  </si>
  <si>
    <t>KEMBU</t>
  </si>
  <si>
    <t>MAMIT</t>
  </si>
  <si>
    <t>LENTERA HARAPAN MAMIT</t>
  </si>
  <si>
    <t>9426023008</t>
  </si>
  <si>
    <t>SINABO</t>
  </si>
  <si>
    <t>9708040005</t>
  </si>
  <si>
    <t>SMP NEGERI KEMBU</t>
  </si>
  <si>
    <t>NANUM ANAIP</t>
  </si>
  <si>
    <t>9704190009</t>
  </si>
  <si>
    <t>WULINAGA</t>
  </si>
  <si>
    <t>SMU NEGERI KEMBU</t>
  </si>
  <si>
    <t>9704200007</t>
  </si>
  <si>
    <t>apakah menggunakan moda transportasi selain jalan kaki?</t>
  </si>
  <si>
    <t>E1_r902bk7</t>
  </si>
  <si>
    <t>WINA</t>
  </si>
  <si>
    <t>SMPN WINA</t>
  </si>
  <si>
    <t>https://fasih-sm.bps.go.id/survey-collection/assignment-detail/a512f8c5-205c-4e93-ba08-e1d3fbbb0233/345cbe9e-45b8-42c2-bc4a-c76fe52a97ea</t>
  </si>
  <si>
    <t>9704210008</t>
  </si>
  <si>
    <t>UMAGI</t>
  </si>
  <si>
    <t>GATINI</t>
  </si>
  <si>
    <t>SMP NEGERI GATINI</t>
  </si>
  <si>
    <t>9704220003</t>
  </si>
  <si>
    <t>PANAGA</t>
  </si>
  <si>
    <t>SMP NEGERI PANAGA</t>
  </si>
  <si>
    <t>9701020005</t>
  </si>
  <si>
    <t>9704230003</t>
  </si>
  <si>
    <t>MOBA</t>
  </si>
  <si>
    <t>POGANERI</t>
  </si>
  <si>
    <t>MOBA DUA</t>
  </si>
  <si>
    <t>KUOKLANGGUNIK</t>
  </si>
  <si>
    <t>SMP NEGERI POGANERI</t>
  </si>
  <si>
    <t>https://fasih-sm.bps.go.id/survey-collection/assignment-detail/546bcc65-e8a0-4431-a985-a3a0b2d2a255/345cbe9e-45b8-42c2-bc4a-c76fe52a97ea</t>
  </si>
  <si>
    <t>9704250007</t>
  </si>
  <si>
    <t>AIR GARAM</t>
  </si>
  <si>
    <t>LIWESE</t>
  </si>
  <si>
    <t>9704270001</t>
  </si>
  <si>
    <t>WARI / TAIYEVE</t>
  </si>
  <si>
    <t>SMP NEGERI WARI</t>
  </si>
  <si>
    <t>9704310002</t>
  </si>
  <si>
    <t>9701020008</t>
  </si>
  <si>
    <t>ANAWI</t>
  </si>
  <si>
    <t>SMPN SATU ATAP ANAWI</t>
  </si>
  <si>
    <t>https://fasih-sm.bps.go.id/survey-collection/assignment-detail/375ec14c-f6a5-4a41-8e38-ffdcc9c5a3f3/345cbe9e-45b8-42c2-bc4a-c76fe52a97ea</t>
  </si>
  <si>
    <t>SMP NEGERI KOBAKMA</t>
  </si>
  <si>
    <t>9705020005</t>
  </si>
  <si>
    <t>ILUGWA</t>
  </si>
  <si>
    <t>DANAMA</t>
  </si>
  <si>
    <t>SMP NEGERI SATAP ILUGWA</t>
  </si>
  <si>
    <t>9705030007</t>
  </si>
  <si>
    <t>9701070003</t>
  </si>
  <si>
    <t>TIKAPURA</t>
  </si>
  <si>
    <t>SMP NEGERI TIKAPURA</t>
  </si>
  <si>
    <t>KREPKURI</t>
  </si>
  <si>
    <t>ALGURU</t>
  </si>
  <si>
    <t>9705030011</t>
  </si>
  <si>
    <t>https://fasih-sm.bps.go.id/survey-collection/assignment-detail/7a477e67-6203-4b34-b652-491744a656e7/345cbe9e-45b8-42c2-bc4a-c76fe52a97ea</t>
  </si>
  <si>
    <t>DIBUNGGEN</t>
  </si>
  <si>
    <t>PUSKESMAS DIBUNGGEN</t>
  </si>
  <si>
    <t>https://fasih-sm.bps.go.id/survey-collection/assignment-detail/97771ce4-77e0-4186-9bcf-1b4e5792649d/345cbe9e-45b8-42c2-bc4a-c76fe52a97ea</t>
  </si>
  <si>
    <t>9705040001</t>
  </si>
  <si>
    <t>ERAGAYAM</t>
  </si>
  <si>
    <t>MOGONIK</t>
  </si>
  <si>
    <t>SMP NEGERI ERAGAYAM</t>
  </si>
  <si>
    <t>9705040005</t>
  </si>
  <si>
    <t>9701090001</t>
  </si>
  <si>
    <t>GESELMA</t>
  </si>
  <si>
    <t>YABENDILI</t>
  </si>
  <si>
    <t>GESELEMA</t>
  </si>
  <si>
    <t>9426024010</t>
  </si>
  <si>
    <t>PUSKESMAS YABENDILI</t>
  </si>
  <si>
    <t>FIMORE</t>
  </si>
  <si>
    <t>https://fasih-sm.bps.go.id/survey-collection/assignment-detail/49aa207b-fbfd-4e88-9c9d-bdf0862992ec/345cbe9e-45b8-42c2-bc4a-c76fe52a97ea</t>
  </si>
  <si>
    <t>https://fasih-sm.bps.go.id/survey-collection/assignment-detail/f7827190-7842-4b1d-9bc9-b588c4354376/345cbe9e-45b8-42c2-bc4a-c76fe52a97ea</t>
  </si>
  <si>
    <t>9705040010</t>
  </si>
  <si>
    <t>ENGGAIMA</t>
  </si>
  <si>
    <t>SMPN ERAGAYAM</t>
  </si>
  <si>
    <t>9705040014</t>
  </si>
  <si>
    <t>ERAGEAM</t>
  </si>
  <si>
    <t>9427010009</t>
  </si>
  <si>
    <t>9701130013</t>
  </si>
  <si>
    <t>SUPIORI SELATAN</t>
  </si>
  <si>
    <t>MEBOROK</t>
  </si>
  <si>
    <t>FANINDI</t>
  </si>
  <si>
    <t>PEREKI</t>
  </si>
  <si>
    <t>9705040015</t>
  </si>
  <si>
    <t>WURIGELEBUR</t>
  </si>
  <si>
    <t>PUSKESMAS WURIGELEMBUR</t>
  </si>
  <si>
    <t>https://fasih-sm.bps.go.id/survey-collection/assignment-detail/2b1707cf-acca-4ec5-8e96-43b692317959/345cbe9e-45b8-42c2-bc4a-c76fe52a97ea</t>
  </si>
  <si>
    <t>https://fasih-sm.bps.go.id/survey-collection/assignment-detail/adc28919-b564-4843-8253-9c78f20408f9/345cbe9e-45b8-42c2-bc4a-c76fe52a97ea</t>
  </si>
  <si>
    <t>9705050001</t>
  </si>
  <si>
    <t>MEGAMBILIS</t>
  </si>
  <si>
    <t>TARIA</t>
  </si>
  <si>
    <t>Paud Tuburta</t>
  </si>
  <si>
    <t>9705050002</t>
  </si>
  <si>
    <t>MEGABILIS</t>
  </si>
  <si>
    <t>SMP Negeri Taria</t>
  </si>
  <si>
    <t>9427011002</t>
  </si>
  <si>
    <t>9701230005</t>
  </si>
  <si>
    <t>YAMNAISU</t>
  </si>
  <si>
    <t>NIRKURI</t>
  </si>
  <si>
    <t>SOKMIE</t>
  </si>
  <si>
    <t>SMP NEGERI PONTENIKMA</t>
  </si>
  <si>
    <t>https://fasih-sm.bps.go.id/survey-collection/assignment-detail/f9894de6-bc4a-4ac2-ae6f-8ed588ba8c86/345cbe9e-45b8-42c2-bc4a-c76fe52a97ea</t>
  </si>
  <si>
    <t>https://fasih-sm.bps.go.id/survey-collection/assignment-detail/67077fff-e1af-41a7-a462-7a36dabae602/345cbe9e-45b8-42c2-bc4a-c76fe52a97ea</t>
  </si>
  <si>
    <t>9706020001</t>
  </si>
  <si>
    <t>APALAPSILI</t>
  </si>
  <si>
    <t>KULET</t>
  </si>
  <si>
    <t>SMP NEGERI KULET</t>
  </si>
  <si>
    <t>9706020002</t>
  </si>
  <si>
    <t>YAREMA</t>
  </si>
  <si>
    <t>SMP NEGERI YAREMA</t>
  </si>
  <si>
    <t>9427020007</t>
  </si>
  <si>
    <t>9701260001</t>
  </si>
  <si>
    <t>9706020003</t>
  </si>
  <si>
    <t>SUPIORI UTARA</t>
  </si>
  <si>
    <t>KOBARI JAYA</t>
  </si>
  <si>
    <t>INIYE</t>
  </si>
  <si>
    <t>SMP NEGERI APALAPSILI</t>
  </si>
  <si>
    <t>https://fasih-sm.bps.go.id/survey-collection/assignment-detail/44230bf7-bdbe-4fa5-bc7e-b550ff723dbd/345cbe9e-45b8-42c2-bc4a-c76fe52a97ea</t>
  </si>
  <si>
    <t>https://fasih-sm.bps.go.id/survey-collection/assignment-detail/42279f33-3ec6-45bb-8944-6ba5ae8f9af9/345cbe9e-45b8-42c2-bc4a-c76fe52a97ea</t>
  </si>
  <si>
    <t>9706020019</t>
  </si>
  <si>
    <t>SABUALO</t>
  </si>
  <si>
    <t>SMP YALIMO</t>
  </si>
  <si>
    <t>PUSKESMAS YAREMA</t>
  </si>
  <si>
    <t>9706020036</t>
  </si>
  <si>
    <t>9427020015</t>
  </si>
  <si>
    <t>9701260003</t>
  </si>
  <si>
    <t>WASALALO</t>
  </si>
  <si>
    <t>PUSKESMAS WASALALO</t>
  </si>
  <si>
    <t>PUWERI</t>
  </si>
  <si>
    <t>SIMIYE</t>
  </si>
  <si>
    <t>9706030001</t>
  </si>
  <si>
    <t>https://fasih-sm.bps.go.id/survey-collection/assignment-detail/7a44f591-766b-42bc-9b12-c8c46ec5f2fd/345cbe9e-45b8-42c2-bc4a-c76fe52a97ea</t>
  </si>
  <si>
    <t>UWAMBO</t>
  </si>
  <si>
    <t>SMPN UWAMBO</t>
  </si>
  <si>
    <t>9706030003</t>
  </si>
  <si>
    <t>SMP NEGERI ABENAHO</t>
  </si>
  <si>
    <t>9706030004</t>
  </si>
  <si>
    <t>9427021001</t>
  </si>
  <si>
    <t>DOSUMO</t>
  </si>
  <si>
    <t>NAPISNDI</t>
  </si>
  <si>
    <t>9706030008</t>
  </si>
  <si>
    <t>https://fasih-sm.bps.go.id/survey-collection/assignment-detail/cce5754f-86c7-448d-ba1d-a1ff7c3c9ba4/345cbe9e-45b8-42c2-bc4a-c76fe52a97ea</t>
  </si>
  <si>
    <t>HULIKMA</t>
  </si>
  <si>
    <t>SMPN HULIKMA</t>
  </si>
  <si>
    <t>9706030009</t>
  </si>
  <si>
    <t>HUBLIKA/SOMBULE</t>
  </si>
  <si>
    <t>SMP NEGERI SENGKIKMA</t>
  </si>
  <si>
    <t>9706030015</t>
  </si>
  <si>
    <t>9427021006</t>
  </si>
  <si>
    <t>MUSANAHIKMA</t>
  </si>
  <si>
    <t>SMPN MUSAHANIKMA</t>
  </si>
  <si>
    <t>WAYORI</t>
  </si>
  <si>
    <t>9706030019</t>
  </si>
  <si>
    <t>https://fasih-sm.bps.go.id/survey-collection/assignment-detail/89ea1f75-6031-4c7a-bb68-366e214f3914/345cbe9e-45b8-42c2-bc4a-c76fe52a97ea</t>
  </si>
  <si>
    <t>OBABIN</t>
  </si>
  <si>
    <t>https://fasih-sm.bps.go.id/survey-collection/assignment-detail/dfd5d8b5-ebb6-4b40-a303-56df394e0da0/345cbe9e-45b8-42c2-bc4a-c76fe52a97ea</t>
  </si>
  <si>
    <t>SMP negeri Obabin</t>
  </si>
  <si>
    <t>9706030025</t>
  </si>
  <si>
    <t>WAMBAL</t>
  </si>
  <si>
    <t>SMP NEGERI WAMBAK</t>
  </si>
  <si>
    <t>9706030027</t>
  </si>
  <si>
    <t>HULHULE</t>
  </si>
  <si>
    <t>9501010001</t>
  </si>
  <si>
    <t>SMP NEGERI HULHULE</t>
  </si>
  <si>
    <t>KIMAAM</t>
  </si>
  <si>
    <t>KOMOLOM</t>
  </si>
  <si>
    <t>9706010023</t>
  </si>
  <si>
    <t>9706030030</t>
  </si>
  <si>
    <t>SUKALIMI</t>
  </si>
  <si>
    <t>SAHIKMA</t>
  </si>
  <si>
    <t>PUSKESMAS SAHIKMA</t>
  </si>
  <si>
    <t>https://fasih-sm.bps.go.id/survey-collection/assignment-detail/ca5c7ac7-2a5e-4c8c-b0a0-0f37da9f8643/345cbe9e-45b8-42c2-bc4a-c76fe52a97ea</t>
  </si>
  <si>
    <t>9706030043</t>
  </si>
  <si>
    <t>https://fasih-sm.bps.go.id/survey-collection/assignment-detail/02b8cf8c-bf42-45f3-a05e-607a299e6cd4/345cbe9e-45b8-42c2-bc4a-c76fe52a97ea</t>
  </si>
  <si>
    <t>HUALMA / HUMALMA</t>
  </si>
  <si>
    <t>SMP NEGERI HUALMA</t>
  </si>
  <si>
    <t>9706030047</t>
  </si>
  <si>
    <t>HURUALMA</t>
  </si>
  <si>
    <t>SMP Negeri Abenaho</t>
  </si>
  <si>
    <t>9501010002</t>
  </si>
  <si>
    <t>WEBU</t>
  </si>
  <si>
    <t>9706030050</t>
  </si>
  <si>
    <t>9706010025</t>
  </si>
  <si>
    <t>KEWI</t>
  </si>
  <si>
    <t>PAUD KEWI</t>
  </si>
  <si>
    <t>LASIK</t>
  </si>
  <si>
    <t>https://fasih-sm.bps.go.id/survey-collection/assignment-detail/799cd0a4-b9d5-4f55-b5ed-f00b8724c8c6/345cbe9e-45b8-42c2-bc4a-c76fe52a97ea</t>
  </si>
  <si>
    <t>https://fasih-sm.bps.go.id/survey-collection/assignment-detail/92937bc3-b099-42aa-87ec-b2c99c38301b/345cbe9e-45b8-42c2-bc4a-c76fe52a97ea</t>
  </si>
  <si>
    <t>9706030081</t>
  </si>
  <si>
    <t>ELESIM</t>
  </si>
  <si>
    <t>SMP ELESIM</t>
  </si>
  <si>
    <t>9706030083</t>
  </si>
  <si>
    <t>HUNDILIP</t>
  </si>
  <si>
    <t>SMP NEGERI WANAM</t>
  </si>
  <si>
    <t>9501010003</t>
  </si>
  <si>
    <t>9706010026</t>
  </si>
  <si>
    <t>TURIRAM</t>
  </si>
  <si>
    <t>PANALULUN</t>
  </si>
  <si>
    <t>9706030099</t>
  </si>
  <si>
    <t>SUAHE</t>
  </si>
  <si>
    <t>SMP NEGERI SENIKMA</t>
  </si>
  <si>
    <t>https://fasih-sm.bps.go.id/survey-collection/assignment-detail/2c5dcd88-2837-4b03-8b23-08088e673e31/345cbe9e-45b8-42c2-bc4a-c76fe52a97ea</t>
  </si>
  <si>
    <t>https://fasih-sm.bps.go.id/survey-collection/assignment-detail/882dce39-7900-4df4-bbde-db33cc979e7c/345cbe9e-45b8-42c2-bc4a-c76fe52a97ea</t>
  </si>
  <si>
    <t>9706030103</t>
  </si>
  <si>
    <t>WUWILIK</t>
  </si>
  <si>
    <t>Puskesmas WUWILIK</t>
  </si>
  <si>
    <t>9706040015</t>
  </si>
  <si>
    <t>BULMU</t>
  </si>
  <si>
    <t>SMP BULMU</t>
  </si>
  <si>
    <t>9501010007</t>
  </si>
  <si>
    <t>9706010027</t>
  </si>
  <si>
    <t>MAMBUM</t>
  </si>
  <si>
    <t>WASUPAHIK</t>
  </si>
  <si>
    <t>SMA BULMU</t>
  </si>
  <si>
    <t>https://fasih-sm.bps.go.id/survey-collection/assignment-detail/b7ee8479-3426-4e06-aac7-a0afd7be47ce/345cbe9e-45b8-42c2-bc4a-c76fe52a97ea</t>
  </si>
  <si>
    <t>https://fasih-sm.bps.go.id/survey-collection/assignment-detail/15669e1b-d3d2-428f-89af-a9e1eb5323ca/345cbe9e-45b8-42c2-bc4a-c76fe52a97ea</t>
  </si>
  <si>
    <t>9706040028</t>
  </si>
  <si>
    <t>EREGI</t>
  </si>
  <si>
    <t>SMP NEGERI EREGI</t>
  </si>
  <si>
    <t>9706040039</t>
  </si>
  <si>
    <t>HOBAKMA</t>
  </si>
  <si>
    <t>SMP NEGERI HOBAKMA</t>
  </si>
  <si>
    <t>9501020002</t>
  </si>
  <si>
    <t>9706050002</t>
  </si>
  <si>
    <t>9706010034</t>
  </si>
  <si>
    <t>WAAN</t>
  </si>
  <si>
    <t>TOR</t>
  </si>
  <si>
    <t>SOHARAM</t>
  </si>
  <si>
    <t>SMP NEGRI BENAWA</t>
  </si>
  <si>
    <t>https://fasih-sm.bps.go.id/survey-collection/assignment-detail/9bad9cf5-930b-46ef-ad87-a51070b2b200/345cbe9e-45b8-42c2-bc4a-c76fe52a97ea</t>
  </si>
  <si>
    <t>9706050022</t>
  </si>
  <si>
    <t>https://fasih-sm.bps.go.id/survey-collection/assignment-detail/371ea307-f8bc-46c2-ae7c-cde20ba69854/345cbe9e-45b8-42c2-bc4a-c76fe52a97ea</t>
  </si>
  <si>
    <t>TIWAYI</t>
  </si>
  <si>
    <t>PUSKESMAS TIWAYI</t>
  </si>
  <si>
    <t>9706050031</t>
  </si>
  <si>
    <t>KAMIKA</t>
  </si>
  <si>
    <t>SMP KAMIKA</t>
  </si>
  <si>
    <t>9707030001</t>
  </si>
  <si>
    <t>9501030001</t>
  </si>
  <si>
    <t>9706010056</t>
  </si>
  <si>
    <t>DEKAI</t>
  </si>
  <si>
    <t>WANGGAMBI</t>
  </si>
  <si>
    <t>SMP NEGERI ANGGRUK</t>
  </si>
  <si>
    <t>MOHONU</t>
  </si>
  <si>
    <t>https://fasih-sm.bps.go.id/survey-collection/assignment-detail/672cb2a1-e2eb-4300-ae87-e22f1b33cbcf/345cbe9e-45b8-42c2-bc4a-c76fe52a97ea</t>
  </si>
  <si>
    <t>https://fasih-sm.bps.go.id/survey-collection/assignment-detail/209fa75d-40e8-4763-8453-edcafd6cd698/345cbe9e-45b8-42c2-bc4a-c76fe52a97ea</t>
  </si>
  <si>
    <t>SMP NEGERI KOASRAMA</t>
  </si>
  <si>
    <t>SMP NEGERI 3 DEKAI</t>
  </si>
  <si>
    <t>9706010057</t>
  </si>
  <si>
    <t>9707030002</t>
  </si>
  <si>
    <t>DIKOHOFARI</t>
  </si>
  <si>
    <t>KUASERAMA</t>
  </si>
  <si>
    <t>https://fasih-sm.bps.go.id/survey-collection/assignment-detail/99cc0892-f57a-400c-80f9-27e6428a64ab/345cbe9e-45b8-42c2-bc4a-c76fe52a97ea</t>
  </si>
  <si>
    <t>9707050001</t>
  </si>
  <si>
    <t>PASEMA</t>
  </si>
  <si>
    <t>SMP NEGERI PASEMA</t>
  </si>
  <si>
    <t>9707070010</t>
  </si>
  <si>
    <t>SURU-SURU</t>
  </si>
  <si>
    <t>SENIPAN</t>
  </si>
  <si>
    <t>SMPN ATAP SURU SURU</t>
  </si>
  <si>
    <t>9706010058</t>
  </si>
  <si>
    <t>9707100002</t>
  </si>
  <si>
    <t>NINIA</t>
  </si>
  <si>
    <t>FEINGKAMA</t>
  </si>
  <si>
    <t>https://fasih-sm.bps.go.id/survey-collection/assignment-detail/0fa03996-e0bd-44aa-8218-fe5031969bc8/345cbe9e-45b8-42c2-bc4a-c76fe52a97ea</t>
  </si>
  <si>
    <t>SMP NEGERI YALISOMON</t>
  </si>
  <si>
    <t>https://fasih-sm.bps.go.id/survey-collection/assignment-detail/1bf6b78d-483a-4571-8b90-61f767d5ded4/345cbe9e-45b8-42c2-bc4a-c76fe52a97ea</t>
  </si>
  <si>
    <t>9707100008</t>
  </si>
  <si>
    <t>HWEALOMA</t>
  </si>
  <si>
    <t>SMP NEGERI NINIA</t>
  </si>
  <si>
    <t>9707110001</t>
  </si>
  <si>
    <t>HOLUWON</t>
  </si>
  <si>
    <t>SMP NEGERI HOLUWON</t>
  </si>
  <si>
    <t>9501060001</t>
  </si>
  <si>
    <t>PADUA</t>
  </si>
  <si>
    <t>BAMOL I</t>
  </si>
  <si>
    <t>9707120002</t>
  </si>
  <si>
    <t>9501190005</t>
  </si>
  <si>
    <t>LOLAT</t>
  </si>
  <si>
    <t>KONDO</t>
  </si>
  <si>
    <t>SMP NEGERI LOLAT</t>
  </si>
  <si>
    <t>E2_r902bk7</t>
  </si>
  <si>
    <t>https://fasih-sm.bps.go.id/survey-collection/assignment-detail/6673b988-2c62-4ef2-8781-2a373c8511f9/345cbe9e-45b8-42c2-bc4a-c76fe52a97ea</t>
  </si>
  <si>
    <t>9707130001</t>
  </si>
  <si>
    <t>LANGDA</t>
  </si>
  <si>
    <t>SMP NEGERI LANGDA</t>
  </si>
  <si>
    <t>https://fasih-sm.bps.go.id/survey-collection/assignment-detail/172fa8a2-6830-4b85-bb6f-0f1c898c3692/345cbe9e-45b8-42c2-bc4a-c76fe52a97ea</t>
  </si>
  <si>
    <t>9707180001</t>
  </si>
  <si>
    <t>9501070008</t>
  </si>
  <si>
    <t>ALATEP</t>
  </si>
  <si>
    <t>SELA</t>
  </si>
  <si>
    <t>SMP NEGERI SELA</t>
  </si>
  <si>
    <t>https://fasih-sm.bps.go.id/survey-collection/assignment-detail/07fdde94-0868-47ee-a51e-3c4d82176b98/345cbe9e-45b8-42c2-bc4a-c76fe52a97ea</t>
  </si>
  <si>
    <t>9707190005</t>
  </si>
  <si>
    <t>KWELAMDUA</t>
  </si>
  <si>
    <t>9504140004</t>
  </si>
  <si>
    <t>SMP NEGERI BETELA</t>
  </si>
  <si>
    <t>BUBIS</t>
  </si>
  <si>
    <t>9707200001</t>
  </si>
  <si>
    <t>YAHULIKMA</t>
  </si>
  <si>
    <t>https://fasih-sm.bps.go.id/survey-collection/assignment-detail/016423c8-969c-48f4-8d4b-a1cebd8455c8/345cbe9e-45b8-42c2-bc4a-c76fe52a97ea</t>
  </si>
  <si>
    <t>9501080004</t>
  </si>
  <si>
    <t>DODALIM</t>
  </si>
  <si>
    <t>9707230002</t>
  </si>
  <si>
    <t>SMP NEGERI KOSAREK</t>
  </si>
  <si>
    <t>9707240016</t>
  </si>
  <si>
    <t>UBAHAK</t>
  </si>
  <si>
    <t>KOLUANG</t>
  </si>
  <si>
    <t>SMP NEGERI UBAHAK</t>
  </si>
  <si>
    <t>9605110011</t>
  </si>
  <si>
    <t>NOMOUWODIDE</t>
  </si>
  <si>
    <t>9707250001</t>
  </si>
  <si>
    <t>SMP NEGERI NALCA</t>
  </si>
  <si>
    <t>https://fasih-sm.bps.go.id/survey-collection/assignment-detail/b6167387-f3f1-4bbc-ae50-c9b6e8c73496/345cbe9e-45b8-42c2-bc4a-c76fe52a97ea</t>
  </si>
  <si>
    <t>9707270002</t>
  </si>
  <si>
    <t>https://fasih-sm.bps.go.id/survey-collection/assignment-detail/852294fa-47f9-4c04-992e-62d39857ea7c/345cbe9e-45b8-42c2-bc4a-c76fe52a97ea</t>
  </si>
  <si>
    <t>SMP NEGERI NIPSAN</t>
  </si>
  <si>
    <t>9707280001</t>
  </si>
  <si>
    <t>SAMENAGE</t>
  </si>
  <si>
    <t>SMPN SAMENAGE YAHUKIMO</t>
  </si>
  <si>
    <t>9607010004</t>
  </si>
  <si>
    <t>OGOBAK PELENAK</t>
  </si>
  <si>
    <t>9707290001</t>
  </si>
  <si>
    <t>TANGMA</t>
  </si>
  <si>
    <t>SMP NEGERI TANGMA</t>
  </si>
  <si>
    <t>https://fasih-sm.bps.go.id/survey-collection/assignment-detail/0a0f3708-1bb4-46de-b816-227ae03d5c45/345cbe9e-45b8-42c2-bc4a-c76fe52a97ea</t>
  </si>
  <si>
    <t>9707300001</t>
  </si>
  <si>
    <t>SOBA</t>
  </si>
  <si>
    <t>https://fasih-sm.bps.go.id/survey-collection/assignment-detail/ceb9f4ad-153c-4e9c-ae5d-38ced521d976/345cbe9e-45b8-42c2-bc4a-c76fe52a97ea</t>
  </si>
  <si>
    <t>SMP NEGERI SOBA</t>
  </si>
  <si>
    <t>9707300004</t>
  </si>
  <si>
    <t>NILEN</t>
  </si>
  <si>
    <t>9607010006</t>
  </si>
  <si>
    <t>AYUME</t>
  </si>
  <si>
    <t>9501110013</t>
  </si>
  <si>
    <t>9707310010</t>
  </si>
  <si>
    <t>https://fasih-sm.bps.go.id/survey-collection/assignment-detail/5180cd46-daa9-4195-ae9c-26d268095319/345cbe9e-45b8-42c2-bc4a-c76fe52a97ea</t>
  </si>
  <si>
    <t>WAPEKO</t>
  </si>
  <si>
    <t>WUSAGASEM</t>
  </si>
  <si>
    <t>SMP NEGERI MUGI HITUGI</t>
  </si>
  <si>
    <t>https://fasih-sm.bps.go.id/survey-collection/assignment-detail/2f400f4a-4624-4ecf-98a0-e568d3056e35/345cbe9e-45b8-42c2-bc4a-c76fe52a97ea</t>
  </si>
  <si>
    <t>9707340001</t>
  </si>
  <si>
    <t>SUMO</t>
  </si>
  <si>
    <t>SMP NEGERI SUMOHAI</t>
  </si>
  <si>
    <t>9707370013</t>
  </si>
  <si>
    <t>WERIMA</t>
  </si>
  <si>
    <t>LUARIMA</t>
  </si>
  <si>
    <t>9607100008</t>
  </si>
  <si>
    <t>SMP NEGERI HESMAT</t>
  </si>
  <si>
    <t>MABUGI</t>
  </si>
  <si>
    <t>KOEAO</t>
  </si>
  <si>
    <t>9501120002</t>
  </si>
  <si>
    <t>9707390001</t>
  </si>
  <si>
    <t>KAIBURSE</t>
  </si>
  <si>
    <t>SERADALA</t>
  </si>
  <si>
    <t>https://fasih-sm.bps.go.id/survey-collection/assignment-detail/3b474183-90d5-41b4-8902-1108acfee5ff/345cbe9e-45b8-42c2-bc4a-c76fe52a97ea</t>
  </si>
  <si>
    <t>SMP NEGERI SATAP SERADALA</t>
  </si>
  <si>
    <t>https://fasih-sm.bps.go.id/survey-collection/assignment-detail/7fca59c4-3018-447d-9d24-f32d7e973bc8/345cbe9e-45b8-42c2-bc4a-c76fe52a97ea</t>
  </si>
  <si>
    <t>9707420003</t>
  </si>
  <si>
    <t>HILIPUK</t>
  </si>
  <si>
    <t>KINI</t>
  </si>
  <si>
    <t>SMP Negeri Kini</t>
  </si>
  <si>
    <t>9607190008</t>
  </si>
  <si>
    <t>9707470001</t>
  </si>
  <si>
    <t>WUNGBET</t>
  </si>
  <si>
    <t>9501120006</t>
  </si>
  <si>
    <t>PRONGGOLI</t>
  </si>
  <si>
    <t>SIWIKMA</t>
  </si>
  <si>
    <t>SUKA MAJU</t>
  </si>
  <si>
    <t>SMP NEGERI PRONGGOLI</t>
  </si>
  <si>
    <t>https://fasih-sm.bps.go.id/survey-collection/assignment-detail/0bde9a5d-6199-4f7b-be85-52e80b2a4a48/345cbe9e-45b8-42c2-bc4a-c76fe52a97ea</t>
  </si>
  <si>
    <t>https://fasih-sm.bps.go.id/survey-collection/assignment-detail/0e61ee6d-0960-4d95-a01a-200c7c115d34/345cbe9e-45b8-42c2-bc4a-c76fe52a97ea</t>
  </si>
  <si>
    <t>9707510001</t>
  </si>
  <si>
    <t>DIRWEMNA</t>
  </si>
  <si>
    <t>SMP NEGERI DIPUL YAHUKIMO</t>
  </si>
  <si>
    <t>9708010002</t>
  </si>
  <si>
    <t>IWUR</t>
  </si>
  <si>
    <t>9501160001</t>
  </si>
  <si>
    <t>9702120003</t>
  </si>
  <si>
    <t>WALAPKUBUN</t>
  </si>
  <si>
    <t>PUSKESMAS WALAPKUBUN</t>
  </si>
  <si>
    <t>KAMANGI</t>
  </si>
  <si>
    <t>WITALAK</t>
  </si>
  <si>
    <t>9708010003</t>
  </si>
  <si>
    <t>https://fasih-sm.bps.go.id/survey-collection/assignment-detail/00315611-60bd-488f-a4c9-800429eb2f3f/345cbe9e-45b8-42c2-bc4a-c76fe52a97ea</t>
  </si>
  <si>
    <t>https://fasih-sm.bps.go.id/survey-collection/assignment-detail/d456cf80-91f9-4efc-9c8c-103af6729a14/345cbe9e-45b8-42c2-bc4a-c76fe52a97ea</t>
  </si>
  <si>
    <t>SMP N IWUR</t>
  </si>
  <si>
    <t>9708090004</t>
  </si>
  <si>
    <t>KALOMDOL</t>
  </si>
  <si>
    <t>ARINKOP</t>
  </si>
  <si>
    <t>SMP NEGERI KALOMDOL</t>
  </si>
  <si>
    <t>9708120004</t>
  </si>
  <si>
    <t>OK AOM</t>
  </si>
  <si>
    <t>9702120005</t>
  </si>
  <si>
    <t>9501160004</t>
  </si>
  <si>
    <t>BULANGKOP</t>
  </si>
  <si>
    <t>ALEAK</t>
  </si>
  <si>
    <t>ISANOMBIAS</t>
  </si>
  <si>
    <t>SMP NEGERI BULANGKOP</t>
  </si>
  <si>
    <t>https://fasih-sm.bps.go.id/survey-collection/assignment-detail/73c4e369-0891-4e16-8e90-59ae2a3ac049/345cbe9e-45b8-42c2-bc4a-c76fe52a97ea</t>
  </si>
  <si>
    <t>9708130010</t>
  </si>
  <si>
    <t>BORME</t>
  </si>
  <si>
    <t>CANGDAMBAN</t>
  </si>
  <si>
    <t>https://fasih-sm.bps.go.id/survey-collection/assignment-detail/782a166d-d42d-43ac-ba26-7aae0400ac89/345cbe9e-45b8-42c2-bc4a-c76fe52a97ea</t>
  </si>
  <si>
    <t>SMP NEGERI BORME</t>
  </si>
  <si>
    <t>9708140010</t>
  </si>
  <si>
    <t>BIME</t>
  </si>
  <si>
    <t>TURWE</t>
  </si>
  <si>
    <t>SMP NEGERI BIME</t>
  </si>
  <si>
    <t>9708150010</t>
  </si>
  <si>
    <t>EIPUMEK</t>
  </si>
  <si>
    <t>BARAMA</t>
  </si>
  <si>
    <t>9702380006</t>
  </si>
  <si>
    <t>9501160006</t>
  </si>
  <si>
    <t>SMP N EIPUMEK</t>
  </si>
  <si>
    <t>WANINGGAP SAY</t>
  </si>
  <si>
    <t>MANIKA</t>
  </si>
  <si>
    <t>9708160001</t>
  </si>
  <si>
    <t>WEIME</t>
  </si>
  <si>
    <t>https://fasih-sm.bps.go.id/survey-collection/assignment-detail/59c65883-7ace-432a-90ed-42c7ae94f375/345cbe9e-45b8-42c2-bc4a-c76fe52a97ea</t>
  </si>
  <si>
    <t>https://fasih-sm.bps.go.id/survey-collection/assignment-detail/b2d3060c-d3c1-4bbb-8d04-5e7fdfea8637/345cbe9e-45b8-42c2-bc4a-c76fe52a97ea</t>
  </si>
  <si>
    <t>SMP NEGERI WEIME</t>
  </si>
  <si>
    <t>9708170005</t>
  </si>
  <si>
    <t>PAMEK</t>
  </si>
  <si>
    <t>SMP NEGERI PAMEK</t>
  </si>
  <si>
    <t>9708200001</t>
  </si>
  <si>
    <t>OKBIBAB</t>
  </si>
  <si>
    <t>MANUNGGAL</t>
  </si>
  <si>
    <t>SMP N OKBIBAB</t>
  </si>
  <si>
    <t>9703200003</t>
  </si>
  <si>
    <t>9501160011</t>
  </si>
  <si>
    <t>SERMAYAM INDAH</t>
  </si>
  <si>
    <t>BINOLANGEN</t>
  </si>
  <si>
    <t>9708210001</t>
  </si>
  <si>
    <t>SMPN ABOY</t>
  </si>
  <si>
    <t>https://fasih-sm.bps.go.id/survey-collection/assignment-detail/1e7064c1-3b01-4b9c-8a46-9d2cc5f64380/345cbe9e-45b8-42c2-bc4a-c76fe52a97ea</t>
  </si>
  <si>
    <t>https://fasih-sm.bps.go.id/survey-collection/assignment-detail/c50005d6-1964-4580-a2e9-1a40884fe70e/345cbe9e-45b8-42c2-bc4a-c76fe52a97ea</t>
  </si>
  <si>
    <t>9708220003</t>
  </si>
  <si>
    <t>OKBAB</t>
  </si>
  <si>
    <t>BORBAN</t>
  </si>
  <si>
    <t>SMPN OKBAB</t>
  </si>
  <si>
    <t>9708290003</t>
  </si>
  <si>
    <t>OKLIP</t>
  </si>
  <si>
    <t>OKTEM</t>
  </si>
  <si>
    <t>SMP N SATU ATAP KOTAIP</t>
  </si>
  <si>
    <t>9703230007</t>
  </si>
  <si>
    <t>AYUMNATI</t>
  </si>
  <si>
    <t>NANIM</t>
  </si>
  <si>
    <t>9708300002</t>
  </si>
  <si>
    <t>OKSAMOL</t>
  </si>
  <si>
    <t>PAUNE</t>
  </si>
  <si>
    <t>SMP NEGERI OKSAMOL</t>
  </si>
  <si>
    <t>https://fasih-sm.bps.go.id/survey-collection/assignment-detail/2c9b849c-5e26-487a-8b2c-5e9e0f05af37/345cbe9e-45b8-42c2-bc4a-c76fe52a97ea</t>
  </si>
  <si>
    <t>9708320001</t>
  </si>
  <si>
    <t>BATOM</t>
  </si>
  <si>
    <t>SMP SATU ATAP BATOM</t>
  </si>
  <si>
    <t>9501160012</t>
  </si>
  <si>
    <t>NGGUTI BOB</t>
  </si>
  <si>
    <t>9703260005</t>
  </si>
  <si>
    <t>DUGU - DUGU</t>
  </si>
  <si>
    <t>https://fasih-sm.bps.go.id/survey-collection/assignment-detail/7feabe01-398c-4678-99ce-c9de0857dc6f/345cbe9e-45b8-42c2-bc4a-c76fe52a97ea</t>
  </si>
  <si>
    <t>https://fasih-sm.bps.go.id/survey-collection/assignment-detail/a7b360ed-7be7-44fe-833f-997351126de7/345cbe9e-45b8-42c2-bc4a-c76fe52a97ea</t>
  </si>
  <si>
    <t>9501170002</t>
  </si>
  <si>
    <t>JAGEBOB</t>
  </si>
  <si>
    <t>KAMNO SARI</t>
  </si>
  <si>
    <t>9704420002</t>
  </si>
  <si>
    <t>DANIME</t>
  </si>
  <si>
    <t>https://fasih-sm.bps.go.id/survey-collection/assignment-detail/ec8ffb24-20b8-44ff-bc47-0a735adad31b/345cbe9e-45b8-42c2-bc4a-c76fe52a97ea</t>
  </si>
  <si>
    <t>9501170003</t>
  </si>
  <si>
    <t>JAGEBOB RAYA</t>
  </si>
  <si>
    <t>https://fasih-sm.bps.go.id/survey-collection/assignment-detail/93064ce4-32c1-4887-bec7-6ee2373a8627/345cbe9e-45b8-42c2-bc4a-c76fe52a97ea</t>
  </si>
  <si>
    <t>9501170004</t>
  </si>
  <si>
    <t>MIMI BARU</t>
  </si>
  <si>
    <t>https://fasih-sm.bps.go.id/survey-collection/assignment-detail/fc2c377b-ee15-4526-94ce-498250984712/345cbe9e-45b8-42c2-bc4a-c76fe52a97ea</t>
  </si>
  <si>
    <t>9501170005</t>
  </si>
  <si>
    <t>WENDA ASRI</t>
  </si>
  <si>
    <t>https://fasih-sm.bps.go.id/survey-collection/assignment-detail/4ecd0fc3-47e0-4cdc-ab9b-1c8c1a962268/345cbe9e-45b8-42c2-bc4a-c76fe52a97ea</t>
  </si>
  <si>
    <t>https://fasih-sm.bps.go.id/survey-collection/assignment-detail/ea432e47-3bbe-492c-85a2-06c8b0cb74e5/345cbe9e-45b8-42c2-bc4a-c76fe52a97ea</t>
  </si>
  <si>
    <t>9706020049</t>
  </si>
  <si>
    <t>9501170007</t>
  </si>
  <si>
    <t>FORAKALO / NASINEMA</t>
  </si>
  <si>
    <t>ANGGER PARMEGI</t>
  </si>
  <si>
    <t>https://fasih-sm.bps.go.id/survey-collection/assignment-detail/b91c9fc8-3e20-4885-af4a-82223e56d4c7/345cbe9e-45b8-42c2-bc4a-c76fe52a97ea</t>
  </si>
  <si>
    <t>https://fasih-sm.bps.go.id/survey-collection/assignment-detail/1cea73c7-5f1c-461e-8cdd-052738fcce24/345cbe9e-45b8-42c2-bc4a-c76fe52a97ea</t>
  </si>
  <si>
    <t>9501170008</t>
  </si>
  <si>
    <t>POO</t>
  </si>
  <si>
    <t>9707330002</t>
  </si>
  <si>
    <t>KAYO</t>
  </si>
  <si>
    <t>MOLAMA</t>
  </si>
  <si>
    <t>https://fasih-sm.bps.go.id/survey-collection/assignment-detail/99fbf9f8-58e4-4a7e-bb76-ecea6a3f9a4f/345cbe9e-45b8-42c2-bc4a-c76fe52a97ea</t>
  </si>
  <si>
    <t>https://fasih-sm.bps.go.id/survey-collection/assignment-detail/3a6a7eb9-9f28-4c40-bc7d-3efe0ba2d3eb/345cbe9e-45b8-42c2-bc4a-c76fe52a97ea</t>
  </si>
  <si>
    <t>9501170010</t>
  </si>
  <si>
    <t>NALKIN</t>
  </si>
  <si>
    <t>9708270002</t>
  </si>
  <si>
    <t>OKSEBANG</t>
  </si>
  <si>
    <t>OKANO</t>
  </si>
  <si>
    <t>https://fasih-sm.bps.go.id/survey-collection/assignment-detail/998caed7-d527-4672-88ea-0aca872effb8/345cbe9e-45b8-42c2-bc4a-c76fe52a97ea</t>
  </si>
  <si>
    <t>9501170011</t>
  </si>
  <si>
    <t>BLANDIN KAKAYO</t>
  </si>
  <si>
    <t>E_r904b</t>
  </si>
  <si>
    <t>https://fasih-sm.bps.go.id/survey-collection/assignment-detail/f35a50eb-7f41-4e6c-98f1-c4f250c55876/345cbe9e-45b8-42c2-bc4a-c76fe52a97ea</t>
  </si>
  <si>
    <t>9501170012</t>
  </si>
  <si>
    <t>JEMUNAEN JAYA</t>
  </si>
  <si>
    <t>https://fasih-sm.bps.go.id/survey-collection/assignment-detail/7e1cc685-d42a-4ad2-a2bc-7bb97848798d/345cbe9e-45b8-42c2-bc4a-c76fe52a97ea</t>
  </si>
  <si>
    <t>9501170013</t>
  </si>
  <si>
    <t>MELIN MEGIKAR</t>
  </si>
  <si>
    <t>https://fasih-sm.bps.go.id/survey-collection/assignment-detail/ca2019af-7338-4015-840a-4e75fb94dcea/345cbe9e-45b8-42c2-bc4a-c76fe52a97ea</t>
  </si>
  <si>
    <t>9501170014</t>
  </si>
  <si>
    <t>OBATHROW</t>
  </si>
  <si>
    <t>https://fasih-sm.bps.go.id/survey-collection/assignment-detail/924a6d91-7481-4774-9ba7-a7b9d9e77a43/345cbe9e-45b8-42c2-bc4a-c76fe52a97ea</t>
  </si>
  <si>
    <t>https://fasih-sm.bps.go.id/survey-collection/assignment-detail/23831e90-0971-48f2-9150-851cd5a01b81/345cbe9e-45b8-42c2-bc4a-c76fe52a97ea</t>
  </si>
  <si>
    <t>9501210008</t>
  </si>
  <si>
    <t>9408061010</t>
  </si>
  <si>
    <t>ELIGOBEL</t>
  </si>
  <si>
    <t>BOUWER</t>
  </si>
  <si>
    <t>MAMBO</t>
  </si>
  <si>
    <t>https://fasih-sm.bps.go.id/survey-collection/assignment-detail/3a84c0d7-fc42-4084-88f9-05af46847e4d/345cbe9e-45b8-42c2-bc4a-c76fe52a97ea</t>
  </si>
  <si>
    <t>https://fasih-sm.bps.go.id/survey-collection/assignment-detail/354a2226-b287-476b-99ae-196064a39b26/345cbe9e-45b8-42c2-bc4a-c76fe52a97ea</t>
  </si>
  <si>
    <t>9501210010</t>
  </si>
  <si>
    <t>9408071002</t>
  </si>
  <si>
    <t>BUNGGAY</t>
  </si>
  <si>
    <t>WOINAP</t>
  </si>
  <si>
    <t>https://fasih-sm.bps.go.id/survey-collection/assignment-detail/ce824929-39d4-4be7-91fd-aa6e774f6032/345cbe9e-45b8-42c2-bc4a-c76fe52a97ea</t>
  </si>
  <si>
    <t>https://fasih-sm.bps.go.id/survey-collection/assignment-detail/f914f051-721e-4921-b8a7-f85ab4ada764/345cbe9e-45b8-42c2-bc4a-c76fe52a97ea</t>
  </si>
  <si>
    <t>9501210011</t>
  </si>
  <si>
    <t>9408071006</t>
  </si>
  <si>
    <t>BUMUN</t>
  </si>
  <si>
    <t>AIBONDENI</t>
  </si>
  <si>
    <t>https://fasih-sm.bps.go.id/survey-collection/assignment-detail/7954266b-dd90-4f31-a337-a5841a8f3915/345cbe9e-45b8-42c2-bc4a-c76fe52a97ea</t>
  </si>
  <si>
    <t>9501220001</t>
  </si>
  <si>
    <t>KANDRAKAI</t>
  </si>
  <si>
    <t>https://fasih-sm.bps.go.id/survey-collection/assignment-detail/d22ac395-2562-4859-b6ff-5f99ad1efd0e/345cbe9e-45b8-42c2-bc4a-c76fe52a97ea</t>
  </si>
  <si>
    <t>9501220006</t>
  </si>
  <si>
    <t>KIRELI</t>
  </si>
  <si>
    <t>https://fasih-sm.bps.go.id/survey-collection/assignment-detail/9ae36b56-93a6-42b5-9ddd-167a995f319c/345cbe9e-45b8-42c2-bc4a-c76fe52a97ea</t>
  </si>
  <si>
    <t>https://fasih-sm.bps.go.id/survey-collection/assignment-detail/42e528a8-148d-4440-ab16-a0bec42e79e0/345cbe9e-45b8-42c2-bc4a-c76fe52a97ea</t>
  </si>
  <si>
    <t>9501220007</t>
  </si>
  <si>
    <t>9408071011</t>
  </si>
  <si>
    <t>KINDIKI</t>
  </si>
  <si>
    <t>AWADO</t>
  </si>
  <si>
    <t>https://fasih-sm.bps.go.id/survey-collection/assignment-detail/895ec0e2-f383-4991-9933-47d4876d1a36/345cbe9e-45b8-42c2-bc4a-c76fe52a97ea</t>
  </si>
  <si>
    <t>9501220008</t>
  </si>
  <si>
    <t>SELIL</t>
  </si>
  <si>
    <t>https://fasih-sm.bps.go.id/survey-collection/assignment-detail/f4b94b07-785f-4d2b-947f-a1b52592017b/345cbe9e-45b8-42c2-bc4a-c76fe52a97ea</t>
  </si>
  <si>
    <t>https://fasih-sm.bps.go.id/survey-collection/assignment-detail/45354070-e5ba-49a8-8c2f-412b5ce306ca/345cbe9e-45b8-42c2-bc4a-c76fe52a97ea</t>
  </si>
  <si>
    <t>9501220009</t>
  </si>
  <si>
    <t>RAWAHAYU</t>
  </si>
  <si>
    <t>https://fasih-sm.bps.go.id/survey-collection/assignment-detail/30012d92-64f8-4648-b73d-3eeb7f93a69a/345cbe9e-45b8-42c2-bc4a-c76fe52a97ea</t>
  </si>
  <si>
    <t>https://fasih-sm.bps.go.id/survey-collection/assignment-detail/e6dd1bbb-eef3-4ff6-9d21-0b2d83124020/345cbe9e-45b8-42c2-bc4a-c76fe52a97ea</t>
  </si>
  <si>
    <t>9502030004</t>
  </si>
  <si>
    <t>MIRI</t>
  </si>
  <si>
    <t>https://fasih-sm.bps.go.id/survey-collection/assignment-detail/af97521b-7d37-4e49-af98-19aed2161e36/345cbe9e-45b8-42c2-bc4a-c76fe52a97ea</t>
  </si>
  <si>
    <t>https://fasih-sm.bps.go.id/survey-collection/assignment-detail/f784bd7c-b006-40d3-b435-c92b068b3492/345cbe9e-45b8-42c2-bc4a-c76fe52a97ea</t>
  </si>
  <si>
    <t>9502050001</t>
  </si>
  <si>
    <t>9408080002</t>
  </si>
  <si>
    <t>POOM II</t>
  </si>
  <si>
    <t>https://fasih-sm.bps.go.id/survey-collection/assignment-detail/74fcec23-8a3a-401e-8696-4a2ac562bc25/345cbe9e-45b8-42c2-bc4a-c76fe52a97ea</t>
  </si>
  <si>
    <t>https://fasih-sm.bps.go.id/survey-collection/assignment-detail/331a2516-83b9-4761-a0bd-c6e10a6462d1/345cbe9e-45b8-42c2-bc4a-c76fe52a97ea</t>
  </si>
  <si>
    <t>9502050005</t>
  </si>
  <si>
    <t>9408080003</t>
  </si>
  <si>
    <t>MARIAM</t>
  </si>
  <si>
    <t>SEREWEN</t>
  </si>
  <si>
    <t>https://fasih-sm.bps.go.id/survey-collection/assignment-detail/0f6219b4-a4e9-495e-9586-def4c6bdb919/345cbe9e-45b8-42c2-bc4a-c76fe52a97ea</t>
  </si>
  <si>
    <t>https://fasih-sm.bps.go.id/survey-collection/assignment-detail/9c5c293c-c074-48ae-a9d4-3b0f537a7358/345cbe9e-45b8-42c2-bc4a-c76fe52a97ea</t>
  </si>
  <si>
    <t>9502060003</t>
  </si>
  <si>
    <t>9408080004</t>
  </si>
  <si>
    <t>SESNUK</t>
  </si>
  <si>
    <t>AMBORAN</t>
  </si>
  <si>
    <t>RARISI</t>
  </si>
  <si>
    <t>https://fasih-sm.bps.go.id/survey-collection/assignment-detail/9e5f49dd-3239-4818-99bf-6ef1c9d083e3/345cbe9e-45b8-42c2-bc4a-c76fe52a97ea</t>
  </si>
  <si>
    <t>https://fasih-sm.bps.go.id/survey-collection/assignment-detail/72c7cf32-e8ee-49cd-8ae3-840c69363f3f/345cbe9e-45b8-42c2-bc4a-c76fe52a97ea</t>
  </si>
  <si>
    <t>9502060004</t>
  </si>
  <si>
    <t>9408080005</t>
  </si>
  <si>
    <t>ANGGAMBURAN</t>
  </si>
  <si>
    <t>MAKIROAN</t>
  </si>
  <si>
    <t>https://fasih-sm.bps.go.id/survey-collection/assignment-detail/d3d6ce9c-9db3-438f-87ea-377b8597262d/345cbe9e-45b8-42c2-bc4a-c76fe52a97ea</t>
  </si>
  <si>
    <t>9502060005</t>
  </si>
  <si>
    <t>YOMKONDO</t>
  </si>
  <si>
    <t>https://fasih-sm.bps.go.id/survey-collection/assignment-detail/9c752acf-e7ce-438c-9fe7-4b7b2109979e/345cbe9e-45b8-42c2-bc4a-c76fe52a97ea</t>
  </si>
  <si>
    <t>9502070003</t>
  </si>
  <si>
    <t>AIFO</t>
  </si>
  <si>
    <t>https://fasih-sm.bps.go.id/survey-collection/assignment-detail/075032f7-0c12-4029-983d-eb262a5335e4/345cbe9e-45b8-42c2-bc4a-c76fe52a97ea</t>
  </si>
  <si>
    <t>https://fasih-sm.bps.go.id/survey-collection/assignment-detail/c6e11522-a39c-419c-900a-5a47200bc979/345cbe9e-45b8-42c2-bc4a-c76fe52a97ea</t>
  </si>
  <si>
    <t>9419040008</t>
  </si>
  <si>
    <t>9502080003</t>
  </si>
  <si>
    <t>TOR ATAS</t>
  </si>
  <si>
    <t>KOUH</t>
  </si>
  <si>
    <t>SAKRON TANE</t>
  </si>
  <si>
    <t>https://fasih-sm.bps.go.id/survey-collection/assignment-detail/1cc33407-53f4-4ccd-955c-4991f25ec91f/345cbe9e-45b8-42c2-bc4a-c76fe52a97ea</t>
  </si>
  <si>
    <t>https://fasih-sm.bps.go.id/survey-collection/assignment-detail/882757f5-59ad-4baf-a5ce-f0a10e12a2d0/345cbe9e-45b8-42c2-bc4a-c76fe52a97ea</t>
  </si>
  <si>
    <t>ok</t>
  </si>
  <si>
    <t>9420030002</t>
  </si>
  <si>
    <t>9502090002</t>
  </si>
  <si>
    <t>KOMBAI</t>
  </si>
  <si>
    <t>YUWAINDA</t>
  </si>
  <si>
    <t>https://fasih-sm.bps.go.id/survey-collection/assignment-detail/2b025fe5-90f5-4d26-8241-ef5412b5b8e7/345cbe9e-45b8-42c2-bc4a-c76fe52a97ea</t>
  </si>
  <si>
    <t>https://fasih-sm.bps.go.id/survey-collection/assignment-detail/b61ffb41-654e-4806-88bb-47fa907327e5/345cbe9e-45b8-42c2-bc4a-c76fe52a97ea</t>
  </si>
  <si>
    <t>https://fasih-sm.bps.go.id/survey-collection/assignment-detail/13b8b7de-47b6-41d5-adcf-7f80741ad548/345cbe9e-45b8-42c2-bc4a-c76fe52a97ea</t>
  </si>
  <si>
    <t>https://fasih-sm.bps.go.id/survey-collection/assignment-detail/ac51145d-64ef-48fc-8f41-29f0a39d5079/345cbe9e-45b8-42c2-bc4a-c76fe52a97ea</t>
  </si>
  <si>
    <t>9504220001</t>
  </si>
  <si>
    <t>WEO</t>
  </si>
  <si>
    <t>9427010018</t>
  </si>
  <si>
    <t>9502100002</t>
  </si>
  <si>
    <t>EA2_r903b</t>
  </si>
  <si>
    <t>ARIMBIT</t>
  </si>
  <si>
    <t>AWAKI</t>
  </si>
  <si>
    <t>https://fasih-sm.bps.go.id/survey-collection/assignment-detail/98932d47-c075-46ed-9769-795a67e1984f/345cbe9e-45b8-42c2-bc4a-c76fe52a97ea</t>
  </si>
  <si>
    <t>https://fasih-sm.bps.go.id/survey-collection/assignment-detail/5c2807e5-673a-4999-93ce-d88c07937396/345cbe9e-45b8-42c2-bc4a-c76fe52a97ea</t>
  </si>
  <si>
    <t>https://fasih-sm.bps.go.id/survey-collection/assignment-detail/24da039b-1a52-4568-bf16-af0b3fd6333c/345cbe9e-45b8-42c2-bc4a-c76fe52a97ea</t>
  </si>
  <si>
    <t>9504220006</t>
  </si>
  <si>
    <t>9502100003</t>
  </si>
  <si>
    <t>AOU</t>
  </si>
  <si>
    <t>AROA</t>
  </si>
  <si>
    <t>9501080001</t>
  </si>
  <si>
    <t>WAMAL</t>
  </si>
  <si>
    <t>https://fasih-sm.bps.go.id/survey-collection/assignment-detail/6e2cea26-de43-418c-95f5-779404e0b47e/345cbe9e-45b8-42c2-bc4a-c76fe52a97ea</t>
  </si>
  <si>
    <t>https://fasih-sm.bps.go.id/survey-collection/assignment-detail/be6308d3-74bf-4cae-9f5a-4a2bca361c0c/345cbe9e-45b8-42c2-bc4a-c76fe52a97ea</t>
  </si>
  <si>
    <t>https://fasih-sm.bps.go.id/survey-collection/assignment-detail/462fa396-5650-4bd2-bac8-4bfa038cc641/345cbe9e-45b8-42c2-bc4a-c76fe52a97ea</t>
  </si>
  <si>
    <t>9504240004</t>
  </si>
  <si>
    <t>9502100004</t>
  </si>
  <si>
    <t>TOMOR BIRIP</t>
  </si>
  <si>
    <t>JIFAK</t>
  </si>
  <si>
    <t>GINGGIMOB</t>
  </si>
  <si>
    <t>9502180002</t>
  </si>
  <si>
    <t>AMBATKWI</t>
  </si>
  <si>
    <t>NYUM / AWAKEN</t>
  </si>
  <si>
    <t>https://fasih-sm.bps.go.id/survey-collection/assignment-detail/0cd0633a-5c14-4e33-8c36-7977c5f67131/345cbe9e-45b8-42c2-bc4a-c76fe52a97ea</t>
  </si>
  <si>
    <t>https://fasih-sm.bps.go.id/survey-collection/assignment-detail/7b62f455-400f-407d-95d3-77921e342331/345cbe9e-45b8-42c2-bc4a-c76fe52a97ea</t>
  </si>
  <si>
    <t>EA1_r902bk5</t>
  </si>
  <si>
    <t>https://fasih-sm.bps.go.id/survey-collection/assignment-detail/1f1dfcfe-71b8-4c16-875c-8d44e2115674/345cbe9e-45b8-42c2-bc4a-c76fe52a97ea</t>
  </si>
  <si>
    <t>9502100006</t>
  </si>
  <si>
    <t>UJUNG</t>
  </si>
  <si>
    <t>9503010008</t>
  </si>
  <si>
    <t>https://fasih-sm.bps.go.id/survey-collection/assignment-detail/14c29697-64c3-4129-a9ea-cb8e590b9610/345cbe9e-45b8-42c2-bc4a-c76fe52a97ea</t>
  </si>
  <si>
    <t>KOBA</t>
  </si>
  <si>
    <t>https://fasih-sm.bps.go.id/survey-collection/assignment-detail/55b4d8c0-70a6-49cc-9319-86a5cf5605b6/345cbe9e-45b8-42c2-bc4a-c76fe52a97ea</t>
  </si>
  <si>
    <t>9601100003</t>
  </si>
  <si>
    <t>TEMBAGAPURA</t>
  </si>
  <si>
    <t>ARWANDOP</t>
  </si>
  <si>
    <t>https://fasih-sm.bps.go.id/survey-collection/assignment-detail/9ee534dd-da73-4e42-95de-d4c2f0e48f28/345cbe9e-45b8-42c2-bc4a-c76fe52a97ea</t>
  </si>
  <si>
    <t>9502100007</t>
  </si>
  <si>
    <t>BUKIT</t>
  </si>
  <si>
    <t>9503110018</t>
  </si>
  <si>
    <t>https://fasih-sm.bps.go.id/survey-collection/assignment-detail/b1bad389-0fba-492d-aab0-fbb957ac3efe/345cbe9e-45b8-42c2-bc4a-c76fe52a97ea</t>
  </si>
  <si>
    <t>MEDA</t>
  </si>
  <si>
    <t>https://fasih-sm.bps.go.id/survey-collection/assignment-detail/044654ff-d7ec-4204-9991-a2d3d2730f32/345cbe9e-45b8-42c2-bc4a-c76fe52a97ea</t>
  </si>
  <si>
    <t>9602070001</t>
  </si>
  <si>
    <t>BOGOYA TEUGI</t>
  </si>
  <si>
    <t>apakah tidak ada menggunakan moda transportasi lain selain jalan kaki?</t>
  </si>
  <si>
    <t>https://fasih-sm.bps.go.id/survey-collection/assignment-detail/d233232c-ce76-4e19-94a0-7e49f748273e/345cbe9e-45b8-42c2-bc4a-c76fe52a97ea</t>
  </si>
  <si>
    <t>9502110005</t>
  </si>
  <si>
    <t>TETOP</t>
  </si>
  <si>
    <t>https://fasih-sm.bps.go.id/survey-collection/assignment-detail/116c3dd3-11a0-42cd-aecd-77a0ac7eca37/345cbe9e-45b8-42c2-bc4a-c76fe52a97ea</t>
  </si>
  <si>
    <t>9504220003</t>
  </si>
  <si>
    <t>https://fasih-sm.bps.go.id/survey-collection/assignment-detail/22e49ee2-7e3c-4025-8870-166e9766b2b5/345cbe9e-45b8-42c2-bc4a-c76fe52a97ea</t>
  </si>
  <si>
    <t>ATAT</t>
  </si>
  <si>
    <t>https://fasih-sm.bps.go.id/survey-collection/assignment-detail/e2193b05-a848-431b-be62-d7f483ee6ee0/345cbe9e-45b8-42c2-bc4a-c76fe52a97ea</t>
  </si>
  <si>
    <t>9501050002</t>
  </si>
  <si>
    <t>9602070002</t>
  </si>
  <si>
    <t>KONTUAR</t>
  </si>
  <si>
    <t>WANTARMA</t>
  </si>
  <si>
    <t>tidak ada keluarga yang menggunakan Listrik PLN, hanya ada beberapa penerangan jalan yang mengguunakan solar cell dari dana desa, itupun terkadang saja hidupnya</t>
  </si>
  <si>
    <t>BOTUMOMA</t>
  </si>
  <si>
    <t>W_r502a</t>
  </si>
  <si>
    <t>9502120010</t>
  </si>
  <si>
    <t>MINDIPTANA</t>
  </si>
  <si>
    <t>UMAP</t>
  </si>
  <si>
    <t>https://fasih-sm.bps.go.id/survey-collection/assignment-detail/ae931ff3-2525-4373-935d-25b428fbbccc/345cbe9e-45b8-42c2-bc4a-c76fe52a97ea</t>
  </si>
  <si>
    <t>9604140002</t>
  </si>
  <si>
    <t>https://fasih-sm.bps.go.id/survey-collection/assignment-detail/401084cf-4d8f-403a-864f-fed068bdbffc/345cbe9e-45b8-42c2-bc4a-c76fe52a97ea</t>
  </si>
  <si>
    <t>TELUK UMAR</t>
  </si>
  <si>
    <t>BAWEI</t>
  </si>
  <si>
    <t>Ada tapi sudah rusak lama</t>
  </si>
  <si>
    <t>https://fasih-sm.bps.go.id/survey-collection/assignment-detail/6812bf9a-6d60-4324-9ab5-94b8e8087965/345cbe9e-45b8-42c2-bc4a-c76fe52a97ea</t>
  </si>
  <si>
    <t>9602070004</t>
  </si>
  <si>
    <t>9502140004</t>
  </si>
  <si>
    <t>MATADI</t>
  </si>
  <si>
    <t>YAFUFLA</t>
  </si>
  <si>
    <t>https://fasih-sm.bps.go.id/survey-collection/assignment-detail/739ef1e0-3741-4b29-b6e6-ae4c6235f802/345cbe9e-45b8-42c2-bc4a-c76fe52a97ea</t>
  </si>
  <si>
    <t>https://fasih-sm.bps.go.id/survey-collection/assignment-detail/2bf11793-d886-46dd-8803-209e103966fa/345cbe9e-45b8-42c2-bc4a-c76fe52a97ea</t>
  </si>
  <si>
    <t>9604140003</t>
  </si>
  <si>
    <t>YERETUAR</t>
  </si>
  <si>
    <t>https://fasih-sm.bps.go.id/survey-collection/assignment-detail/3b149c8e-d408-4a3a-afed-f17e9a30a0eb/345cbe9e-45b8-42c2-bc4a-c76fe52a97ea</t>
  </si>
  <si>
    <t>9702020006</t>
  </si>
  <si>
    <t>SINATA</t>
  </si>
  <si>
    <t>9602070007</t>
  </si>
  <si>
    <t>OBAIBEGA</t>
  </si>
  <si>
    <t>https://fasih-sm.bps.go.id/survey-collection/assignment-detail/de221d9f-d7ac-4f65-b8f2-fbefece8e281/345cbe9e-45b8-42c2-bc4a-c76fe52a97ea</t>
  </si>
  <si>
    <t>9604140004</t>
  </si>
  <si>
    <t>https://fasih-sm.bps.go.id/survey-collection/assignment-detail/62331ce2-72a2-4416-9c69-b3aff3d09c65/345cbe9e-45b8-42c2-bc4a-c76fe52a97ea</t>
  </si>
  <si>
    <t>GONI</t>
  </si>
  <si>
    <t>https://fasih-sm.bps.go.id/survey-collection/assignment-detail/f5cfc823-c1d6-4ac7-8bae-975e9524ec58/345cbe9e-45b8-42c2-bc4a-c76fe52a97ea</t>
  </si>
  <si>
    <t>9602070009</t>
  </si>
  <si>
    <t>UGIKEBO</t>
  </si>
  <si>
    <t>9605040003</t>
  </si>
  <si>
    <t>https://fasih-sm.bps.go.id/survey-collection/assignment-detail/ccc123bb-3d25-4636-ace8-2440f8a4f235/345cbe9e-45b8-42c2-bc4a-c76fe52a97ea</t>
  </si>
  <si>
    <t>WEGE MUKA</t>
  </si>
  <si>
    <t>BOKOWA</t>
  </si>
  <si>
    <t>9502150001</t>
  </si>
  <si>
    <t>FEFERO</t>
  </si>
  <si>
    <t>https://fasih-sm.bps.go.id/survey-collection/assignment-detail/ae34e157-f340-4962-adac-a988252a4c4d/345cbe9e-45b8-42c2-bc4a-c76fe52a97ea</t>
  </si>
  <si>
    <t>https://fasih-sm.bps.go.id/survey-collection/assignment-detail/7a81403b-887d-468f-bb3f-e87e38eb3667/345cbe9e-45b8-42c2-bc4a-c76fe52a97ea</t>
  </si>
  <si>
    <t>9602070011</t>
  </si>
  <si>
    <t>UGIKAGOUDA</t>
  </si>
  <si>
    <t>9606030007</t>
  </si>
  <si>
    <t>https://fasih-sm.bps.go.id/survey-collection/assignment-detail/daa574f7-a00e-4437-b633-4eafe51d3c24/345cbe9e-45b8-42c2-bc4a-c76fe52a97ea</t>
  </si>
  <si>
    <t>HITADIPA</t>
  </si>
  <si>
    <t>9502170002</t>
  </si>
  <si>
    <t>BALAIMAI</t>
  </si>
  <si>
    <t>MANGGELUM</t>
  </si>
  <si>
    <t>KEWAM</t>
  </si>
  <si>
    <t>https://fasih-sm.bps.go.id/survey-collection/assignment-detail/f6275615-ce20-4718-9a20-bc784a446b09/345cbe9e-45b8-42c2-bc4a-c76fe52a97ea</t>
  </si>
  <si>
    <t>https://fasih-sm.bps.go.id/survey-collection/assignment-detail/139c4309-5fca-47c3-af47-30853aeecae9/345cbe9e-45b8-42c2-bc4a-c76fe52a97ea</t>
  </si>
  <si>
    <t>9604010005</t>
  </si>
  <si>
    <t>MENOU</t>
  </si>
  <si>
    <t>YEGEUGI</t>
  </si>
  <si>
    <t>9607200004</t>
  </si>
  <si>
    <t>OGAMANIN</t>
  </si>
  <si>
    <t>9502170005</t>
  </si>
  <si>
    <t>ONOP</t>
  </si>
  <si>
    <t>BURUNGGOP</t>
  </si>
  <si>
    <t>https://fasih-sm.bps.go.id/survey-collection/assignment-detail/1f0e4be3-2288-4ec6-8b1e-542cff19083d/345cbe9e-45b8-42c2-bc4a-c76fe52a97ea</t>
  </si>
  <si>
    <t>https://fasih-sm.bps.go.id/survey-collection/assignment-detail/0053c9ea-b314-4104-8028-cf8bb92799ef/345cbe9e-45b8-42c2-bc4a-c76fe52a97ea</t>
  </si>
  <si>
    <t>https://fasih-sm.bps.go.id/survey-collection/assignment-detail/d79d323a-32a0-4941-b158-c3feea4e5629/345cbe9e-45b8-42c2-bc4a-c76fe52a97ea</t>
  </si>
  <si>
    <t>9605110009</t>
  </si>
  <si>
    <t>BAYABIRU</t>
  </si>
  <si>
    <t>9608020002</t>
  </si>
  <si>
    <t>9502180001</t>
  </si>
  <si>
    <t>ANYUMKA</t>
  </si>
  <si>
    <t>Ada tapi rusak</t>
  </si>
  <si>
    <t>https://fasih-sm.bps.go.id/survey-collection/assignment-detail/a5e190f8-f90f-4b7c-b115-ec4f0ef34825/345cbe9e-45b8-42c2-bc4a-c76fe52a97ea</t>
  </si>
  <si>
    <t>9701070004</t>
  </si>
  <si>
    <t>https://fasih-sm.bps.go.id/survey-collection/assignment-detail/ee852522-788e-4bc1-b64a-4e55f6f6906f/345cbe9e-45b8-42c2-bc4a-c76fe52a97ea</t>
  </si>
  <si>
    <t>https://fasih-sm.bps.go.id/survey-collection/assignment-detail/a16b0260-3191-4309-a63c-d9c8ec4b81cc/345cbe9e-45b8-42c2-bc4a-c76fe52a97ea</t>
  </si>
  <si>
    <t>9502180003</t>
  </si>
  <si>
    <t>9701130008</t>
  </si>
  <si>
    <t>https://fasih-sm.bps.go.id/survey-collection/assignment-detail/f6a66daf-90e2-4de2-b312-3015d8f7a0d1/345cbe9e-45b8-42c2-bc4a-c76fe52a97ea</t>
  </si>
  <si>
    <t>APTAM</t>
  </si>
  <si>
    <t>https://fasih-sm.bps.go.id/survey-collection/assignment-detail/30a06804-7e1a-47e1-a44e-8eadb3d482ac/345cbe9e-45b8-42c2-bc4a-c76fe52a97ea</t>
  </si>
  <si>
    <t>9502180004</t>
  </si>
  <si>
    <t>KUKEN</t>
  </si>
  <si>
    <t>9701290005</t>
  </si>
  <si>
    <t>https://fasih-sm.bps.go.id/survey-collection/assignment-detail/bdcd369f-abc3-4298-ba10-4251e544514f/345cbe9e-45b8-42c2-bc4a-c76fe52a97ea</t>
  </si>
  <si>
    <t>MBULMU YALMA</t>
  </si>
  <si>
    <t>KOLMA</t>
  </si>
  <si>
    <t>https://fasih-sm.bps.go.id/survey-collection/assignment-detail/f18299ac-443f-4fc9-8746-e959dc9128c6/345cbe9e-45b8-42c2-bc4a-c76fe52a97ea</t>
  </si>
  <si>
    <t>9502180005</t>
  </si>
  <si>
    <t>KOLOPKAM</t>
  </si>
  <si>
    <t>9702060004</t>
  </si>
  <si>
    <t>https://fasih-sm.bps.go.id/survey-collection/assignment-detail/6ab769cf-f87d-4044-bc9f-a07121551f86/345cbe9e-45b8-42c2-bc4a-c76fe52a97ea</t>
  </si>
  <si>
    <t>WALAIK</t>
  </si>
  <si>
    <t>HOLIMA</t>
  </si>
  <si>
    <t>https://fasih-sm.bps.go.id/survey-collection/assignment-detail/f8fd3eb4-2961-44af-bcd1-fe21e9434ebd/345cbe9e-45b8-42c2-bc4a-c76fe52a97ea</t>
  </si>
  <si>
    <t>9502190005</t>
  </si>
  <si>
    <t>WAROPKO</t>
  </si>
  <si>
    <t>WOMBON</t>
  </si>
  <si>
    <t>https://fasih-sm.bps.go.id/survey-collection/assignment-detail/b53b9318-3aae-4994-b5b1-a2d03b0601af/345cbe9e-45b8-42c2-bc4a-c76fe52a97ea</t>
  </si>
  <si>
    <t>9702060005</t>
  </si>
  <si>
    <t>YELAI</t>
  </si>
  <si>
    <t>https://fasih-sm.bps.go.id/survey-collection/assignment-detail/6415a6ce-5644-4994-83d8-1d61bc322e5b/345cbe9e-45b8-42c2-bc4a-c76fe52a97ea</t>
  </si>
  <si>
    <t>9502190006</t>
  </si>
  <si>
    <t>UPKIM</t>
  </si>
  <si>
    <t>https://fasih-sm.bps.go.id/survey-collection/assignment-detail/b82b0e7e-1f40-435c-a697-5fa9414841b9/345cbe9e-45b8-42c2-bc4a-c76fe52a97ea</t>
  </si>
  <si>
    <t>9702370008</t>
  </si>
  <si>
    <t>ILOKAMA</t>
  </si>
  <si>
    <t>https://fasih-sm.bps.go.id/survey-collection/assignment-detail/55060ca8-308f-4dff-b3ca-8171312e317c/345cbe9e-45b8-42c2-bc4a-c76fe52a97ea</t>
  </si>
  <si>
    <t>9502200001</t>
  </si>
  <si>
    <t>NINATI</t>
  </si>
  <si>
    <t>9703350001</t>
  </si>
  <si>
    <t>TEMBUTKA</t>
  </si>
  <si>
    <t>AYAFOFA</t>
  </si>
  <si>
    <t>https://fasih-sm.bps.go.id/survey-collection/assignment-detail/96fdf3a6-d6ff-42e7-aa0d-9cc56af9df62/345cbe9e-45b8-42c2-bc4a-c76fe52a97ea</t>
  </si>
  <si>
    <t>https://fasih-sm.bps.go.id/survey-collection/assignment-detail/4c5e6e3d-095a-4db6-ba5e-46ca658527b5/345cbe9e-45b8-42c2-bc4a-c76fe52a97ea</t>
  </si>
  <si>
    <t>9502200002</t>
  </si>
  <si>
    <t>TIMKA</t>
  </si>
  <si>
    <t>9703350002</t>
  </si>
  <si>
    <t>SALEMO</t>
  </si>
  <si>
    <t>https://fasih-sm.bps.go.id/survey-collection/assignment-detail/ea5da9b9-bbf9-4534-ba90-47767daf20d9/345cbe9e-45b8-42c2-bc4a-c76fe52a97ea</t>
  </si>
  <si>
    <t>https://fasih-sm.bps.go.id/survey-collection/assignment-detail/e79755af-1066-48c6-96ca-5e5c361ee36d/345cbe9e-45b8-42c2-bc4a-c76fe52a97ea</t>
  </si>
  <si>
    <t>9503060002</t>
  </si>
  <si>
    <t>YAKOMI</t>
  </si>
  <si>
    <t>9703350003</t>
  </si>
  <si>
    <t>YUDANI</t>
  </si>
  <si>
    <t>https://fasih-sm.bps.go.id/survey-collection/assignment-detail/f0848644-3dd6-4abf-96e9-47e194f44cc2/345cbe9e-45b8-42c2-bc4a-c76fe52a97ea</t>
  </si>
  <si>
    <t>https://fasih-sm.bps.go.id/survey-collection/assignment-detail/e6a6eace-c773-48fe-b8d7-8ecff4b4c846/345cbe9e-45b8-42c2-bc4a-c76fe52a97ea</t>
  </si>
  <si>
    <t>9503060005</t>
  </si>
  <si>
    <t>MULYA / BOROBAHA</t>
  </si>
  <si>
    <t>https://fasih-sm.bps.go.id/survey-collection/assignment-detail/a275d732-f4ae-4372-9772-e983ae81d686/345cbe9e-45b8-42c2-bc4a-c76fe52a97ea</t>
  </si>
  <si>
    <t>https://fasih-sm.bps.go.id/survey-collection/assignment-detail/b1dd827b-cbfd-4234-9417-dd69d0d320f0/345cbe9e-45b8-42c2-bc4a-c76fe52a97ea</t>
  </si>
  <si>
    <t>9503060007</t>
  </si>
  <si>
    <t>EBESKE</t>
  </si>
  <si>
    <t>9703350005</t>
  </si>
  <si>
    <t>IGIMBUA</t>
  </si>
  <si>
    <t>https://fasih-sm.bps.go.id/survey-collection/assignment-detail/5c3ff33a-3bc7-4157-9a31-5c67ea49345e/345cbe9e-45b8-42c2-bc4a-c76fe52a97ea</t>
  </si>
  <si>
    <t>https://fasih-sm.bps.go.id/survey-collection/assignment-detail/85af3876-9304-4f6f-9071-341ee1bc0c58/345cbe9e-45b8-42c2-bc4a-c76fe52a97ea</t>
  </si>
  <si>
    <t>9503070004</t>
  </si>
  <si>
    <t>VENAHA</t>
  </si>
  <si>
    <t>SIEN</t>
  </si>
  <si>
    <t>9703350006</t>
  </si>
  <si>
    <t>TOWOLUK</t>
  </si>
  <si>
    <t>https://fasih-sm.bps.go.id/survey-collection/assignment-detail/01998515-c34a-4a2b-8275-69b0eec37987/345cbe9e-45b8-42c2-bc4a-c76fe52a97ea</t>
  </si>
  <si>
    <t>https://fasih-sm.bps.go.id/survey-collection/assignment-detail/b8ce9389-2096-4d81-b8ca-fba68fa20c06/345cbe9e-45b8-42c2-bc4a-c76fe52a97ea</t>
  </si>
  <si>
    <t>9503070007</t>
  </si>
  <si>
    <t>HARAPAN</t>
  </si>
  <si>
    <t>9703350007</t>
  </si>
  <si>
    <t>TUNUME</t>
  </si>
  <si>
    <t>karena 303a berubah dari 3 menjadi 2 maka 303b-d harus diisi juga</t>
  </si>
  <si>
    <t>EA_r303a</t>
  </si>
  <si>
    <t>https://fasih-sm.bps.go.id/survey-collection/assignment-detail/710d6aa0-258c-47d8-9494-b5aa2ec78c3b/345cbe9e-45b8-42c2-bc4a-c76fe52a97ea</t>
  </si>
  <si>
    <t>9703350008</t>
  </si>
  <si>
    <t>YILOKDU</t>
  </si>
  <si>
    <t>https://fasih-sm.bps.go.id/survey-collection/assignment-detail/067454bb-9fda-46f7-8c52-88d289ef185b/345cbe9e-45b8-42c2-bc4a-c76fe52a97ea</t>
  </si>
  <si>
    <t>https://fasih-sm.bps.go.id/survey-collection/assignment-detail/0392b8c4-f1c3-494e-b774-4c79d8677866/345cbe9e-45b8-42c2-bc4a-c76fe52a97ea</t>
  </si>
  <si>
    <t>9503130001</t>
  </si>
  <si>
    <t>CITAKMITAK</t>
  </si>
  <si>
    <t>ABAU</t>
  </si>
  <si>
    <t>9703360001</t>
  </si>
  <si>
    <t>EKAPAME</t>
  </si>
  <si>
    <t>https://fasih-sm.bps.go.id/survey-collection/assignment-detail/c5463768-916b-4668-b952-b80daf8b5965/345cbe9e-45b8-42c2-bc4a-c76fe52a97ea</t>
  </si>
  <si>
    <t>https://fasih-sm.bps.go.id/survey-collection/assignment-detail/1515b6ea-da81-4837-b661-07c124db126b/345cbe9e-45b8-42c2-bc4a-c76fe52a97ea</t>
  </si>
  <si>
    <t>https://fasih-sm.bps.go.id/survey-collection/assignment-detail/df4c7a7c-4f3e-4040-90ea-503680b30935/345cbe9e-45b8-42c2-bc4a-c76fe52a97ea</t>
  </si>
  <si>
    <t>9503140004</t>
  </si>
  <si>
    <t>TAYAU</t>
  </si>
  <si>
    <t>9703360002</t>
  </si>
  <si>
    <t>YUGUMABUR</t>
  </si>
  <si>
    <t>https://fasih-sm.bps.go.id/survey-collection/assignment-detail/51bd6586-ba99-4462-9c98-e13176ac3164/345cbe9e-45b8-42c2-bc4a-c76fe52a97ea</t>
  </si>
  <si>
    <t>https://fasih-sm.bps.go.id/survey-collection/assignment-detail/c4f9820f-700a-4957-9826-01eb753294f7/345cbe9e-45b8-42c2-bc4a-c76fe52a97ea</t>
  </si>
  <si>
    <t>r303b,r303c,r303d ?</t>
  </si>
  <si>
    <t>W25_r303a</t>
  </si>
  <si>
    <t>https://fasih-sm.bps.go.id/survey-collection/assignment-detail/e565b487-3381-4e76-998a-4e40a5de7918/345cbe9e-45b8-42c2-bc4a-c76fe52a97ea</t>
  </si>
  <si>
    <t>9503150006</t>
  </si>
  <si>
    <t>TI-ZAIN</t>
  </si>
  <si>
    <t>MU</t>
  </si>
  <si>
    <t>https://fasih-sm.bps.go.id/survey-collection/assignment-detail/afe5787d-870a-4e84-9dac-2719585515cc/345cbe9e-45b8-42c2-bc4a-c76fe52a97ea</t>
  </si>
  <si>
    <t>9501010008</t>
  </si>
  <si>
    <t>DEKA</t>
  </si>
  <si>
    <t>https://fasih-sm.bps.go.id/survey-collection/assignment-detail/1206cf69-4a8e-4854-8d96-e589e1dcc11f/345cbe9e-45b8-42c2-bc4a-c76fe52a97ea</t>
  </si>
  <si>
    <t>https://fasih-sm.bps.go.id/survey-collection/assignment-detail/29c9fc6b-b3f9-44cb-bfea-ff097c7a8b16/345cbe9e-45b8-42c2-bc4a-c76fe52a97ea</t>
  </si>
  <si>
    <t>https://fasih-sm.bps.go.id/survey-collection/assignment-detail/0c486f10-e917-4bc5-b45c-cf4dc3891736/345cbe9e-45b8-42c2-bc4a-c76fe52a97ea</t>
  </si>
  <si>
    <t>9504020006</t>
  </si>
  <si>
    <t>KOPAY</t>
  </si>
  <si>
    <t>SENEPIT</t>
  </si>
  <si>
    <t>9703360004</t>
  </si>
  <si>
    <t>9409100024</t>
  </si>
  <si>
    <t>https://fasih-sm.bps.go.id/survey-collection/assignment-detail/b58de168-bedf-4426-a9df-5e1e6f2e7b0b/345cbe9e-45b8-42c2-bc4a-c76fe52a97ea</t>
  </si>
  <si>
    <t>WANOME</t>
  </si>
  <si>
    <t>9501010011</t>
  </si>
  <si>
    <t>SUMBINYA</t>
  </si>
  <si>
    <t>https://fasih-sm.bps.go.id/survey-collection/assignment-detail/6ca534c5-6579-4979-bc25-834acf2d8cff/345cbe9e-45b8-42c2-bc4a-c76fe52a97ea</t>
  </si>
  <si>
    <t>https://fasih-sm.bps.go.id/survey-collection/assignment-detail/ca4ad045-9762-44b9-b415-077214c4a963/345cbe9e-45b8-42c2-bc4a-c76fe52a97ea</t>
  </si>
  <si>
    <t>9504020008</t>
  </si>
  <si>
    <t>https://fasih-sm.bps.go.id/survey-collection/assignment-detail/d4bc9678-8998-4ef4-bf84-0aeb62f197e1/345cbe9e-45b8-42c2-bc4a-c76fe52a97ea</t>
  </si>
  <si>
    <t>SASIME</t>
  </si>
  <si>
    <t>https://fasih-sm.bps.go.id/survey-collection/assignment-detail/9d709ab6-a374-4394-9e06-8dd0f581750d/345cbe9e-45b8-42c2-bc4a-c76fe52a97ea</t>
  </si>
  <si>
    <t>9409100030</t>
  </si>
  <si>
    <t>9703360006</t>
  </si>
  <si>
    <t>RARSBARI</t>
  </si>
  <si>
    <t>KUBAGALO</t>
  </si>
  <si>
    <t>https://fasih-sm.bps.go.id/survey-collection/assignment-detail/7ca51055-e40d-45d8-a696-c1ce7cf6e8bb/345cbe9e-45b8-42c2-bc4a-c76fe52a97ea</t>
  </si>
  <si>
    <t>https://fasih-sm.bps.go.id/survey-collection/assignment-detail/634ba91c-88dd-47cb-9faf-c0dc5b008968/345cbe9e-45b8-42c2-bc4a-c76fe52a97ea</t>
  </si>
  <si>
    <t>9608040001</t>
  </si>
  <si>
    <t>WURAMBURU</t>
  </si>
  <si>
    <t>9504030006</t>
  </si>
  <si>
    <t>PANTAI KASUARI</t>
  </si>
  <si>
    <t>https://fasih-sm.bps.go.id/survey-collection/assignment-detail/733f0f87-e339-4238-a73e-544f71016fac/345cbe9e-45b8-42c2-bc4a-c76fe52a97ea</t>
  </si>
  <si>
    <t>YAHUI</t>
  </si>
  <si>
    <t>https://fasih-sm.bps.go.id/survey-collection/assignment-detail/d6e9fd3a-ebb0-434a-a683-75d5219a416b/345cbe9e-45b8-42c2-bc4a-c76fe52a97ea</t>
  </si>
  <si>
    <t>9703360007</t>
  </si>
  <si>
    <t>9403150007</t>
  </si>
  <si>
    <t>JILEKME</t>
  </si>
  <si>
    <t>DAMOI KATI</t>
  </si>
  <si>
    <t>Belum operasional</t>
  </si>
  <si>
    <t>W25_r1301a</t>
  </si>
  <si>
    <t>https://fasih-sm.bps.go.id/survey-collection/assignment-detail/0cd8a69c-b1b7-4242-bd14-1cd3dfd3d5e4/345cbe9e-45b8-42c2-bc4a-c76fe52a97ea</t>
  </si>
  <si>
    <t>https://fasih-sm.bps.go.id/survey-collection/assignment-detail/d1750da5-bd45-45c5-bf08-6beb9b10b625/345cbe9e-45b8-42c2-bc4a-c76fe52a97ea</t>
  </si>
  <si>
    <t>9608040006</t>
  </si>
  <si>
    <t>WURABAK</t>
  </si>
  <si>
    <t>9504050004</t>
  </si>
  <si>
    <t>FAYIT</t>
  </si>
  <si>
    <t>https://fasih-sm.bps.go.id/survey-collection/assignment-detail/3728a59b-3b08-47a5-b27a-4b50e4984893/345cbe9e-45b8-42c2-bc4a-c76fe52a97ea</t>
  </si>
  <si>
    <t>PIRIEN</t>
  </si>
  <si>
    <t>https://fasih-sm.bps.go.id/survey-collection/assignment-detail/e81f2cbf-b2f7-4a6e-9614-6e09778c580c/345cbe9e-45b8-42c2-bc4a-c76fe52a97ea</t>
  </si>
  <si>
    <t>9703360008</t>
  </si>
  <si>
    <t>9408052004</t>
  </si>
  <si>
    <t>PAPANI</t>
  </si>
  <si>
    <t>KONTIUNAI</t>
  </si>
  <si>
    <t>salah input. SPPG ada di kampung roipi II</t>
  </si>
  <si>
    <t>https://fasih-sm.bps.go.id/survey-collection/assignment-detail/e3165a17-8750-4b54-8710-a8e60b0113fd/345cbe9e-45b8-42c2-bc4a-c76fe52a97ea</t>
  </si>
  <si>
    <t>https://fasih-sm.bps.go.id/survey-collection/assignment-detail/bfed0997-3d99-42e3-b0dc-838d851cd983/345cbe9e-45b8-42c2-bc4a-c76fe52a97ea</t>
  </si>
  <si>
    <t>9608040007</t>
  </si>
  <si>
    <t>9504050005</t>
  </si>
  <si>
    <t>BIOPIS</t>
  </si>
  <si>
    <t>https://fasih-sm.bps.go.id/survey-collection/assignment-detail/6f6fa6e2-b90b-4559-b439-53dd5a8357b5/345cbe9e-45b8-42c2-bc4a-c76fe52a97ea</t>
  </si>
  <si>
    <t>https://fasih-sm.bps.go.id/survey-collection/assignment-detail/59433aa4-c32b-42d2-b155-fcb47b2decc8/345cbe9e-45b8-42c2-bc4a-c76fe52a97ea</t>
  </si>
  <si>
    <t>9704020003</t>
  </si>
  <si>
    <t>9409011003</t>
  </si>
  <si>
    <t>MOME</t>
  </si>
  <si>
    <t>ORKERI</t>
  </si>
  <si>
    <t>PAKREKI</t>
  </si>
  <si>
    <t>SPPG di pulau Biak</t>
  </si>
  <si>
    <t>https://fasih-sm.bps.go.id/survey-collection/assignment-detail/0fd01c19-a384-4771-a44a-b8cf5b2f0a5a/345cbe9e-45b8-42c2-bc4a-c76fe52a97ea</t>
  </si>
  <si>
    <t>https://fasih-sm.bps.go.id/survey-collection/assignment-detail/710f5c65-d4b8-40c9-a889-6e355a6454f3/345cbe9e-45b8-42c2-bc4a-c76fe52a97ea</t>
  </si>
  <si>
    <t>9504050006</t>
  </si>
  <si>
    <t>NANAI (NANAY)</t>
  </si>
  <si>
    <t>https://fasih-sm.bps.go.id/survey-collection/assignment-detail/6dbcfa33-52f0-4e81-850c-a4fbc180d255/345cbe9e-45b8-42c2-bc4a-c76fe52a97ea</t>
  </si>
  <si>
    <t>https://fasih-sm.bps.go.id/survey-collection/assignment-detail/37d96d6e-fe6d-4295-9bdc-e26b53be969e/345cbe9e-45b8-42c2-bc4a-c76fe52a97ea</t>
  </si>
  <si>
    <t>9704400011</t>
  </si>
  <si>
    <t>9409020019</t>
  </si>
  <si>
    <t>YUNERI</t>
  </si>
  <si>
    <t>UMAR</t>
  </si>
  <si>
    <t>NUMFOR TIMUR</t>
  </si>
  <si>
    <t>BARKORI</t>
  </si>
  <si>
    <t>https://fasih-sm.bps.go.id/survey-collection/assignment-detail/cb96628b-050e-4abf-9ae4-ec74e3a5d1a3/345cbe9e-45b8-42c2-bc4a-c76fe52a97ea</t>
  </si>
  <si>
    <t>https://fasih-sm.bps.go.id/survey-collection/assignment-detail/7744a3a5-eca9-4a1b-bc8e-3cd62ccdd6ff/345cbe9e-45b8-42c2-bc4a-c76fe52a97ea</t>
  </si>
  <si>
    <t>9608050002</t>
  </si>
  <si>
    <t>9504050009</t>
  </si>
  <si>
    <t>MEWOLUK</t>
  </si>
  <si>
    <t>GUMBURU</t>
  </si>
  <si>
    <t>KAYARPIS</t>
  </si>
  <si>
    <t>https://fasih-sm.bps.go.id/survey-collection/assignment-detail/46280de9-5ee3-4423-9ed6-60159c9e3b9d/345cbe9e-45b8-42c2-bc4a-c76fe52a97ea</t>
  </si>
  <si>
    <t>https://fasih-sm.bps.go.id/survey-collection/assignment-detail/d44ed4ec-54b4-44de-a3b8-52156ac21e74/345cbe9e-45b8-42c2-bc4a-c76fe52a97ea</t>
  </si>
  <si>
    <t>9705020003</t>
  </si>
  <si>
    <t>9409022005</t>
  </si>
  <si>
    <t>https://fasih-sm.bps.go.id/survey-collection/assignment-detail/824af182-1611-4758-8b6e-fdc32599947c/345cbe9e-45b8-42c2-bc4a-c76fe52a97ea</t>
  </si>
  <si>
    <t>ANDEI</t>
  </si>
  <si>
    <t>9504050010</t>
  </si>
  <si>
    <t>9608080001</t>
  </si>
  <si>
    <t>https://fasih-sm.bps.go.id/survey-collection/assignment-detail/c0fe9d5d-4096-43dd-a3c6-dab0cfbf2da2/345cbe9e-45b8-42c2-bc4a-c76fe52a97ea</t>
  </si>
  <si>
    <t>BAKYOR</t>
  </si>
  <si>
    <t>WANWI</t>
  </si>
  <si>
    <t>BUNALUK</t>
  </si>
  <si>
    <t>https://fasih-sm.bps.go.id/survey-collection/assignment-detail/b3c8ce3b-d2d0-4407-a064-7f87d8760636/345cbe9e-45b8-42c2-bc4a-c76fe52a97ea</t>
  </si>
  <si>
    <t>https://fasih-sm.bps.go.id/survey-collection/assignment-detail/9e60fb02-6c18-4b04-b840-ac05579e38b9/345cbe9e-45b8-42c2-bc4a-c76fe52a97ea</t>
  </si>
  <si>
    <t>9409060013</t>
  </si>
  <si>
    <t>https://fasih-sm.bps.go.id/survey-collection/assignment-detail/a0076154-4988-41bb-81b6-a800fde26311/345cbe9e-45b8-42c2-bc4a-c76fe52a97ea</t>
  </si>
  <si>
    <t>KAMORFUAR</t>
  </si>
  <si>
    <t>Tidak ada dapur SPPG</t>
  </si>
  <si>
    <t>9504050011</t>
  </si>
  <si>
    <t>ISAR</t>
  </si>
  <si>
    <t>https://fasih-sm.bps.go.id/survey-collection/assignment-detail/c548104b-bb90-415b-b67b-847de77ca944/345cbe9e-45b8-42c2-bc4a-c76fe52a97ea</t>
  </si>
  <si>
    <t>9608080002</t>
  </si>
  <si>
    <t>GEREJA LAMA</t>
  </si>
  <si>
    <t>https://fasih-sm.bps.go.id/survey-collection/assignment-detail/eed7769a-3089-40ed-bfa4-666e308c2acb/345cbe9e-45b8-42c2-bc4a-c76fe52a97ea</t>
  </si>
  <si>
    <t>https://fasih-sm.bps.go.id/survey-collection/assignment-detail/9e4b29bf-982f-415f-b6a6-020470bd6ddb/345cbe9e-45b8-42c2-bc4a-c76fe52a97ea</t>
  </si>
  <si>
    <t>9706050019</t>
  </si>
  <si>
    <t>MULIA / NEIGASE</t>
  </si>
  <si>
    <t>https://fasih-sm.bps.go.id/survey-collection/assignment-detail/054e4bd8-5eba-41ec-bc03-61baf3a77781/345cbe9e-45b8-42c2-bc4a-c76fe52a97ea</t>
  </si>
  <si>
    <t>9504050012</t>
  </si>
  <si>
    <t>SAYOA</t>
  </si>
  <si>
    <t>https://fasih-sm.bps.go.id/survey-collection/assignment-detail/e9ec151e-1767-4978-9ae2-012298c2bcb0/345cbe9e-45b8-42c2-bc4a-c76fe52a97ea</t>
  </si>
  <si>
    <t>9608080003</t>
  </si>
  <si>
    <t>ANGGALO</t>
  </si>
  <si>
    <t>https://fasih-sm.bps.go.id/survey-collection/assignment-detail/0ce0afb1-4933-47bd-a6ce-723df1ad24c3/345cbe9e-45b8-42c2-bc4a-c76fe52a97ea</t>
  </si>
  <si>
    <t>9706050020</t>
  </si>
  <si>
    <t>https://fasih-sm.bps.go.id/survey-collection/assignment-detail/48d5b3b3-69e6-45f0-8055-0426b1c16197/345cbe9e-45b8-42c2-bc4a-c76fe52a97ea</t>
  </si>
  <si>
    <t>NAIRA</t>
  </si>
  <si>
    <t>https://fasih-sm.bps.go.id/survey-collection/assignment-detail/501b8ff0-4345-475b-b812-f38def40e2bc/345cbe9e-45b8-42c2-bc4a-c76fe52a97ea</t>
  </si>
  <si>
    <t>9504050013</t>
  </si>
  <si>
    <t>9604110001</t>
  </si>
  <si>
    <t>WANGGAR</t>
  </si>
  <si>
    <t>BORA</t>
  </si>
  <si>
    <t>WIRASKA</t>
  </si>
  <si>
    <t>9608080004</t>
  </si>
  <si>
    <t>NANEGEME</t>
  </si>
  <si>
    <t>https://fasih-sm.bps.go.id/survey-collection/assignment-detail/1e70cb2b-a278-42a8-949e-7c5aea6e762d/345cbe9e-45b8-42c2-bc4a-c76fe52a97ea</t>
  </si>
  <si>
    <t>https://fasih-sm.bps.go.id/survey-collection/assignment-detail/8c555ad1-5d8f-49e1-8f69-9bb63cbacf1e/345cbe9e-45b8-42c2-bc4a-c76fe52a97ea</t>
  </si>
  <si>
    <t>https://fasih-sm.bps.go.id/survey-collection/assignment-detail/4b66e985-ec71-4ad6-8d4f-bd48b17c863b/345cbe9e-45b8-42c2-bc4a-c76fe52a97ea</t>
  </si>
  <si>
    <t>https://fasih-sm.bps.go.id/survey-collection/assignment-detail/c0cd17d4-f762-436a-be01-8c987f90b19e/345cbe9e-45b8-42c2-bc4a-c76fe52a97ea</t>
  </si>
  <si>
    <t>9504060005</t>
  </si>
  <si>
    <t>9604110005</t>
  </si>
  <si>
    <t>ASWI</t>
  </si>
  <si>
    <t>KAGAS</t>
  </si>
  <si>
    <t>WANGGAR SARI</t>
  </si>
  <si>
    <t>tidak ada dapur sppg</t>
  </si>
  <si>
    <t>9608080005</t>
  </si>
  <si>
    <t>https://fasih-sm.bps.go.id/survey-collection/assignment-detail/d4cec39e-5efd-4569-a37a-a6ede01d6b6b/345cbe9e-45b8-42c2-bc4a-c76fe52a97ea</t>
  </si>
  <si>
    <t>https://fasih-sm.bps.go.id/survey-collection/assignment-detail/70ea7b23-fdad-4539-a59c-f100bffefe52/345cbe9e-45b8-42c2-bc4a-c76fe52a97ea</t>
  </si>
  <si>
    <t>PONGGONAME</t>
  </si>
  <si>
    <t>9708170003</t>
  </si>
  <si>
    <t>https://fasih-sm.bps.go.id/survey-collection/assignment-detail/62befc0f-b70c-421e-8461-b81098b7a119/345cbe9e-45b8-42c2-bc4a-c76fe52a97ea</t>
  </si>
  <si>
    <t>MARIKLA</t>
  </si>
  <si>
    <t>https://fasih-sm.bps.go.id/survey-collection/assignment-detail/7d345b09-fa97-499f-bd9f-a8353c618d2d/345cbe9e-45b8-42c2-bc4a-c76fe52a97ea</t>
  </si>
  <si>
    <t>9504060009</t>
  </si>
  <si>
    <t>9604120001</t>
  </si>
  <si>
    <t>MAPANE</t>
  </si>
  <si>
    <t>YARO</t>
  </si>
  <si>
    <t>PARAUTO</t>
  </si>
  <si>
    <t>9608080006</t>
  </si>
  <si>
    <t>https://fasih-sm.bps.go.id/survey-collection/assignment-detail/045c8058-8784-4f64-802b-58ba31b2b362/345cbe9e-45b8-42c2-bc4a-c76fe52a97ea</t>
  </si>
  <si>
    <t>https://fasih-sm.bps.go.id/survey-collection/assignment-detail/4eb8c41d-0706-4a62-a79d-7dd4480d5370/345cbe9e-45b8-42c2-bc4a-c76fe52a97ea</t>
  </si>
  <si>
    <t>YUNGGWI</t>
  </si>
  <si>
    <t>9708170004</t>
  </si>
  <si>
    <t>https://fasih-sm.bps.go.id/survey-collection/assignment-detail/82df9965-54e0-44b2-a605-8951cb58587a/345cbe9e-45b8-42c2-bc4a-c76fe52a97ea</t>
  </si>
  <si>
    <t>YABOSOROM</t>
  </si>
  <si>
    <t>https://fasih-sm.bps.go.id/survey-collection/assignment-detail/dcb16be7-0817-45d7-a9dd-68015706ad9b/345cbe9e-45b8-42c2-bc4a-c76fe52a97ea</t>
  </si>
  <si>
    <t>9504060010</t>
  </si>
  <si>
    <t>9605060003</t>
  </si>
  <si>
    <t>AINAMSATO</t>
  </si>
  <si>
    <t>DEIYAI MIYO</t>
  </si>
  <si>
    <t>UNEBUTU / UWEBUTU</t>
  </si>
  <si>
    <t>Tidak ada dapur sppg</t>
  </si>
  <si>
    <t>9608080007</t>
  </si>
  <si>
    <t>https://fasih-sm.bps.go.id/survey-collection/assignment-detail/07198c36-28b2-430b-9740-dc64dae47a6d/345cbe9e-45b8-42c2-bc4a-c76fe52a97ea</t>
  </si>
  <si>
    <t>https://fasih-sm.bps.go.id/survey-collection/assignment-detail/76cbebee-736d-4da6-83d8-0760efba96fd/345cbe9e-45b8-42c2-bc4a-c76fe52a97ea</t>
  </si>
  <si>
    <t>PERNALUK</t>
  </si>
  <si>
    <t>https://fasih-sm.bps.go.id/survey-collection/assignment-detail/1fae005b-ceb8-4d65-b368-af3aee936257/345cbe9e-45b8-42c2-bc4a-c76fe52a97ea</t>
  </si>
  <si>
    <t>https://fasih-sm.bps.go.id/survey-collection/assignment-detail/cf571fff-ec54-4309-9ac9-b05e70d98320/345cbe9e-45b8-42c2-bc4a-c76fe52a97ea</t>
  </si>
  <si>
    <t>9504070003</t>
  </si>
  <si>
    <t>9605220006</t>
  </si>
  <si>
    <t>AWYU</t>
  </si>
  <si>
    <t>YERFUM</t>
  </si>
  <si>
    <t>BUBUGIWO</t>
  </si>
  <si>
    <t>9608080010</t>
  </si>
  <si>
    <t>https://fasih-sm.bps.go.id/survey-collection/assignment-detail/2f9afdaf-46f9-40de-8c60-10b4a706289f/345cbe9e-45b8-42c2-bc4a-c76fe52a97ea</t>
  </si>
  <si>
    <t>ANGGEGE</t>
  </si>
  <si>
    <t>https://fasih-sm.bps.go.id/survey-collection/assignment-detail/113e5c38-7895-41b8-b197-b69898e7f5c1/345cbe9e-45b8-42c2-bc4a-c76fe52a97ea</t>
  </si>
  <si>
    <t>9708170010</t>
  </si>
  <si>
    <t>https://fasih-sm.bps.go.id/survey-collection/assignment-detail/ec20925d-2b24-4711-8ee0-8932eb071b9c/345cbe9e-45b8-42c2-bc4a-c76fe52a97ea</t>
  </si>
  <si>
    <t>BARICE</t>
  </si>
  <si>
    <t>https://fasih-sm.bps.go.id/survey-collection/assignment-detail/fbc5fe1d-ed46-49e2-aad7-a9487d74432a/345cbe9e-45b8-42c2-bc4a-c76fe52a97ea</t>
  </si>
  <si>
    <t>9504080002</t>
  </si>
  <si>
    <t>WARKAI</t>
  </si>
  <si>
    <t>9605240003</t>
  </si>
  <si>
    <t>9608080011</t>
  </si>
  <si>
    <t>DUMA</t>
  </si>
  <si>
    <t>NUWI</t>
  </si>
  <si>
    <t>https://fasih-sm.bps.go.id/survey-collection/assignment-detail/49b2ccac-8f28-46d1-9c09-d2ff7ca88431/345cbe9e-45b8-42c2-bc4a-c76fe52a97ea</t>
  </si>
  <si>
    <t>https://fasih-sm.bps.go.id/survey-collection/assignment-detail/5b41678e-8425-402f-9ee5-78f2a874c12d/345cbe9e-45b8-42c2-bc4a-c76fe52a97ea</t>
  </si>
  <si>
    <t>https://fasih-sm.bps.go.id/survey-collection/assignment-detail/beda2f2d-492c-4d89-aaac-d023d9b0a86d/345cbe9e-45b8-42c2-bc4a-c76fe52a97ea</t>
  </si>
  <si>
    <t>9708180007</t>
  </si>
  <si>
    <t>NONGME</t>
  </si>
  <si>
    <t>KWARBAN</t>
  </si>
  <si>
    <t>https://fasih-sm.bps.go.id/survey-collection/assignment-detail/5e51434e-97ac-479c-9ecb-3f5e83f63ef3/345cbe9e-45b8-42c2-bc4a-c76fe52a97ea</t>
  </si>
  <si>
    <t>9504090006</t>
  </si>
  <si>
    <t>9607040001</t>
  </si>
  <si>
    <t>BINE</t>
  </si>
  <si>
    <t>9608080012</t>
  </si>
  <si>
    <t>UPAGA</t>
  </si>
  <si>
    <t>PIYABIGIMBUT</t>
  </si>
  <si>
    <t>Tidak ada SPPG</t>
  </si>
  <si>
    <t>https://fasih-sm.bps.go.id/survey-collection/assignment-detail/9480ca29-ddb5-4954-bf9a-b9e18200741a/345cbe9e-45b8-42c2-bc4a-c76fe52a97ea</t>
  </si>
  <si>
    <t>https://fasih-sm.bps.go.id/survey-collection/assignment-detail/dc78c1f5-067a-4878-80df-5b871032270d/345cbe9e-45b8-42c2-bc4a-c76fe52a97ea</t>
  </si>
  <si>
    <t>https://fasih-sm.bps.go.id/survey-collection/assignment-detail/62088195-2d8c-4a7c-b3e7-a037384dace8/345cbe9e-45b8-42c2-bc4a-c76fe52a97ea</t>
  </si>
  <si>
    <t>9708310001</t>
  </si>
  <si>
    <t>OKBEMTAU</t>
  </si>
  <si>
    <t>OKTAU</t>
  </si>
  <si>
    <t>https://fasih-sm.bps.go.id/survey-collection/assignment-detail/e416ff3b-94fb-44ac-9ff5-c4c5bfc26277/345cbe9e-45b8-42c2-bc4a-c76fe52a97ea</t>
  </si>
  <si>
    <t>9504090009</t>
  </si>
  <si>
    <t>CEWEWYAMEW</t>
  </si>
  <si>
    <t>9607040006</t>
  </si>
  <si>
    <t>9608080013</t>
  </si>
  <si>
    <t>WAKO</t>
  </si>
  <si>
    <t>KIBURU</t>
  </si>
  <si>
    <t>https://fasih-sm.bps.go.id/survey-collection/assignment-detail/b7907dba-a403-428d-8f97-af77a98a4e86/345cbe9e-45b8-42c2-bc4a-c76fe52a97ea</t>
  </si>
  <si>
    <t>https://fasih-sm.bps.go.id/survey-collection/assignment-detail/a0f6829f-f8aa-4351-a666-24d90734258e/345cbe9e-45b8-42c2-bc4a-c76fe52a97ea</t>
  </si>
  <si>
    <t>9608080014</t>
  </si>
  <si>
    <t>9504100001</t>
  </si>
  <si>
    <t>AYIP</t>
  </si>
  <si>
    <t>COMORO</t>
  </si>
  <si>
    <t>https://fasih-sm.bps.go.id/survey-collection/assignment-detail/f3d5cdcd-c425-42f5-aeda-8a18820f4170/345cbe9e-45b8-42c2-bc4a-c76fe52a97ea</t>
  </si>
  <si>
    <t>https://fasih-sm.bps.go.id/survey-collection/assignment-detail/28333cc4-07d0-4041-b263-89a94388ade6/345cbe9e-45b8-42c2-bc4a-c76fe52a97ea</t>
  </si>
  <si>
    <t>9608080015</t>
  </si>
  <si>
    <t>9504110002</t>
  </si>
  <si>
    <t>https://fasih-sm.bps.go.id/survey-collection/assignment-detail/48ce1dd2-6d76-4e64-b7e0-a76533a2abb5/345cbe9e-45b8-42c2-bc4a-c76fe52a97ea</t>
  </si>
  <si>
    <t>GIBUME</t>
  </si>
  <si>
    <t>UWUS</t>
  </si>
  <si>
    <t>https://fasih-sm.bps.go.id/survey-collection/assignment-detail/e5bad906-6e0e-4681-8585-ba623f9918da/345cbe9e-45b8-42c2-bc4a-c76fe52a97ea</t>
  </si>
  <si>
    <t>https://fasih-sm.bps.go.id/survey-collection/assignment-detail/95b91333-9241-4aca-8fbd-dfed75c446f3/345cbe9e-45b8-42c2-bc4a-c76fe52a97ea</t>
  </si>
  <si>
    <t>9504040005</t>
  </si>
  <si>
    <t>EROSAMAN</t>
  </si>
  <si>
    <t>9608080016</t>
  </si>
  <si>
    <t>9504110003</t>
  </si>
  <si>
    <t>NABURAGE</t>
  </si>
  <si>
    <t>PER</t>
  </si>
  <si>
    <t>https://fasih-sm.bps.go.id/survey-collection/assignment-detail/ef98088d-e9fd-41a2-a45c-b514615e838f/345cbe9e-45b8-42c2-bc4a-c76fe52a97ea</t>
  </si>
  <si>
    <t>https://fasih-sm.bps.go.id/survey-collection/assignment-detail/0c41094c-7d88-4708-b4d3-5584b7f37575/345cbe9e-45b8-42c2-bc4a-c76fe52a97ea</t>
  </si>
  <si>
    <t>9608080017</t>
  </si>
  <si>
    <t>9504110009</t>
  </si>
  <si>
    <t>BOU</t>
  </si>
  <si>
    <t>ANGGAGALO</t>
  </si>
  <si>
    <t>https://fasih-sm.bps.go.id/survey-collection/assignment-detail/70c8507b-361e-49f3-b472-83b4172c18cc/345cbe9e-45b8-42c2-bc4a-c76fe52a97ea</t>
  </si>
  <si>
    <t>https://fasih-sm.bps.go.id/survey-collection/assignment-detail/68fedd6a-8b24-433c-b1a2-acd66522d8b2/345cbe9e-45b8-42c2-bc4a-c76fe52a97ea</t>
  </si>
  <si>
    <t>9504110011</t>
  </si>
  <si>
    <t>9608090008</t>
  </si>
  <si>
    <t>SUWRU</t>
  </si>
  <si>
    <t>WOLAME</t>
  </si>
  <si>
    <t>https://fasih-sm.bps.go.id/survey-collection/assignment-detail/0f9ac800-b9da-43f0-8fd1-9da73dbc920e/345cbe9e-45b8-42c2-bc4a-c76fe52a97ea</t>
  </si>
  <si>
    <t>https://fasih-sm.bps.go.id/survey-collection/assignment-detail/6761d2ce-bbac-4297-9f6a-7ced52224467/345cbe9e-45b8-42c2-bc4a-c76fe52a97ea</t>
  </si>
  <si>
    <t>9504110012</t>
  </si>
  <si>
    <t>SAW</t>
  </si>
  <si>
    <t>9608120001</t>
  </si>
  <si>
    <t>IRIMULI</t>
  </si>
  <si>
    <t>ANGGUTARI</t>
  </si>
  <si>
    <t>https://fasih-sm.bps.go.id/survey-collection/assignment-detail/d84e90cb-f2a0-4fba-a2da-3c410518439a/345cbe9e-45b8-42c2-bc4a-c76fe52a97ea</t>
  </si>
  <si>
    <t>https://fasih-sm.bps.go.id/survey-collection/assignment-detail/f8ffdae3-d495-4810-b32f-c42d43befd44/345cbe9e-45b8-42c2-bc4a-c76fe52a97ea</t>
  </si>
  <si>
    <t>https://fasih-sm.bps.go.id/survey-collection/assignment-detail/ddd26fd5-e77c-4d42-9b10-229053179f33/345cbe9e-45b8-42c2-bc4a-c76fe52a97ea</t>
  </si>
  <si>
    <t>9504120001</t>
  </si>
  <si>
    <t>JETSY</t>
  </si>
  <si>
    <t>SESAKAM</t>
  </si>
  <si>
    <t>9608120002</t>
  </si>
  <si>
    <t>9603030002</t>
  </si>
  <si>
    <t>WANDENGGOBAK</t>
  </si>
  <si>
    <t>https://fasih-sm.bps.go.id/survey-collection/assignment-detail/66cb6b42-0329-421d-bce2-2a42b5a16238/345cbe9e-45b8-42c2-bc4a-c76fe52a97ea</t>
  </si>
  <si>
    <t>PEKU</t>
  </si>
  <si>
    <t>https://fasih-sm.bps.go.id/survey-collection/assignment-detail/8116b8bd-eaf5-4100-9bc0-715185ae6e72/345cbe9e-45b8-42c2-bc4a-c76fe52a97ea</t>
  </si>
  <si>
    <t>https://fasih-sm.bps.go.id/survey-collection/assignment-detail/b861be38-5091-4daa-ac83-5af7317eb9da/345cbe9e-45b8-42c2-bc4a-c76fe52a97ea</t>
  </si>
  <si>
    <t>9504120007</t>
  </si>
  <si>
    <t>KATEW</t>
  </si>
  <si>
    <t>9608120003</t>
  </si>
  <si>
    <t>PUNCAK SENYUM</t>
  </si>
  <si>
    <t>https://fasih-sm.bps.go.id/survey-collection/assignment-detail/35cd1986-16c8-48b7-9533-3cce435a0481/345cbe9e-45b8-42c2-bc4a-c76fe52a97ea</t>
  </si>
  <si>
    <t>9603030003</t>
  </si>
  <si>
    <t>https://fasih-sm.bps.go.id/survey-collection/assignment-detail/bbbef187-0d3f-4393-894b-56640a2788d8/345cbe9e-45b8-42c2-bc4a-c76fe52a97ea</t>
  </si>
  <si>
    <t>BOMOU</t>
  </si>
  <si>
    <t>https://fasih-sm.bps.go.id/survey-collection/assignment-detail/d9eca633-a042-44ba-9116-f6697461d943/345cbe9e-45b8-42c2-bc4a-c76fe52a97ea</t>
  </si>
  <si>
    <t>9504130007</t>
  </si>
  <si>
    <t>BIWAR DARAT</t>
  </si>
  <si>
    <t>9608120005</t>
  </si>
  <si>
    <t>WUNAGELO</t>
  </si>
  <si>
    <t>https://fasih-sm.bps.go.id/survey-collection/assignment-detail/d5c0e6fe-1878-4817-a819-5ff6160d8320/345cbe9e-45b8-42c2-bc4a-c76fe52a97ea</t>
  </si>
  <si>
    <t>https://fasih-sm.bps.go.id/survey-collection/assignment-detail/0e1e59c9-8387-4447-84b6-03bf3929f5b4/345cbe9e-45b8-42c2-bc4a-c76fe52a97ea</t>
  </si>
  <si>
    <t>9608140003</t>
  </si>
  <si>
    <t>WUYUNERI</t>
  </si>
  <si>
    <t>https://fasih-sm.bps.go.id/survey-collection/assignment-detail/6900e4c6-c916-462d-b900-b86043c09d30/345cbe9e-45b8-42c2-bc4a-c76fe52a97ea</t>
  </si>
  <si>
    <t>9608120006</t>
  </si>
  <si>
    <t>DONDO</t>
  </si>
  <si>
    <t>https://fasih-sm.bps.go.id/survey-collection/assignment-detail/f265e139-2b5e-4791-b2c1-9b0447f97146/345cbe9e-45b8-42c2-bc4a-c76fe52a97ea</t>
  </si>
  <si>
    <t>https://fasih-sm.bps.go.id/survey-collection/assignment-detail/a351fc63-3e6b-4d90-ae22-322722e55cfd/345cbe9e-45b8-42c2-bc4a-c76fe52a97ea</t>
  </si>
  <si>
    <t>9608200002</t>
  </si>
  <si>
    <t>WAEGI</t>
  </si>
  <si>
    <t>AGOBAGA</t>
  </si>
  <si>
    <t>9504140003</t>
  </si>
  <si>
    <t>KARBIS</t>
  </si>
  <si>
    <t>https://fasih-sm.bps.go.id/survey-collection/assignment-detail/21018949-4542-43ac-bfc3-9bdcc488bbed/345cbe9e-45b8-42c2-bc4a-c76fe52a97ea</t>
  </si>
  <si>
    <t>9608120007</t>
  </si>
  <si>
    <t>TANOBA</t>
  </si>
  <si>
    <t>https://fasih-sm.bps.go.id/survey-collection/assignment-detail/e463ecb3-976f-4376-8ab7-d9a22639aa41/345cbe9e-45b8-42c2-bc4a-c76fe52a97ea</t>
  </si>
  <si>
    <t>https://fasih-sm.bps.go.id/survey-collection/assignment-detail/e235b21b-46d2-4b30-b245-5d340aebf742/345cbe9e-45b8-42c2-bc4a-c76fe52a97ea</t>
  </si>
  <si>
    <t>9608200003</t>
  </si>
  <si>
    <t>AULAKME</t>
  </si>
  <si>
    <t>9608120008</t>
  </si>
  <si>
    <t>NIRUWI</t>
  </si>
  <si>
    <t>https://fasih-sm.bps.go.id/survey-collection/assignment-detail/989536dc-cca3-4f6a-bc5f-83d1220ba2ab/345cbe9e-45b8-42c2-bc4a-c76fe52a97ea</t>
  </si>
  <si>
    <t>https://fasih-sm.bps.go.id/survey-collection/assignment-detail/f1b1455c-6dcf-41b6-87e2-56a3a96be94d/345cbe9e-45b8-42c2-bc4a-c76fe52a97ea</t>
  </si>
  <si>
    <t>9504140008</t>
  </si>
  <si>
    <t>SORAI</t>
  </si>
  <si>
    <t>https://fasih-sm.bps.go.id/survey-collection/assignment-detail/0d04d6a3-8038-48cc-9e6d-0f2ee1a03791/345cbe9e-45b8-42c2-bc4a-c76fe52a97ea</t>
  </si>
  <si>
    <t>9608200019</t>
  </si>
  <si>
    <t>9608120009</t>
  </si>
  <si>
    <t>YALIKAMBI</t>
  </si>
  <si>
    <t>JIOGOBAK</t>
  </si>
  <si>
    <t>9504150002</t>
  </si>
  <si>
    <t>https://fasih-sm.bps.go.id/survey-collection/assignment-detail/8a73de67-d5fc-4642-87ab-63ce37ae6cd0/345cbe9e-45b8-42c2-bc4a-c76fe52a97ea</t>
  </si>
  <si>
    <t>https://fasih-sm.bps.go.id/survey-collection/assignment-detail/35bb10e4-701f-47b6-9682-81a6851770cc/345cbe9e-45b8-42c2-bc4a-c76fe52a97ea</t>
  </si>
  <si>
    <t>SOMNAK</t>
  </si>
  <si>
    <t>https://fasih-sm.bps.go.id/survey-collection/assignment-detail/379a660d-3836-4816-b4c6-ad9b6e7bb5e7/345cbe9e-45b8-42c2-bc4a-c76fe52a97ea</t>
  </si>
  <si>
    <t>9608130005</t>
  </si>
  <si>
    <t>PAGALEME</t>
  </si>
  <si>
    <t>LUNGGINERI</t>
  </si>
  <si>
    <t>9608230007</t>
  </si>
  <si>
    <t>WUTIKME</t>
  </si>
  <si>
    <t>9504150003</t>
  </si>
  <si>
    <t>https://fasih-sm.bps.go.id/survey-collection/assignment-detail/b6c2d62a-89d5-45b5-8d79-a82fc4baa949/345cbe9e-45b8-42c2-bc4a-c76fe52a97ea</t>
  </si>
  <si>
    <t>DEKAMER</t>
  </si>
  <si>
    <t>https://fasih-sm.bps.go.id/survey-collection/assignment-detail/0834723d-4662-4006-b99d-c50f4fb23b27/345cbe9e-45b8-42c2-bc4a-c76fe52a97ea</t>
  </si>
  <si>
    <t>https://fasih-sm.bps.go.id/survey-collection/assignment-detail/64e9929e-8de5-4f19-acba-08d6e1ab2be9/345cbe9e-45b8-42c2-bc4a-c76fe52a97ea</t>
  </si>
  <si>
    <t>9608140004</t>
  </si>
  <si>
    <t>USIR</t>
  </si>
  <si>
    <t>9504150005</t>
  </si>
  <si>
    <t>https://fasih-sm.bps.go.id/survey-collection/assignment-detail/34eb4467-4fe0-417c-a605-a55d82f1caa3/345cbe9e-45b8-42c2-bc4a-c76fe52a97ea</t>
  </si>
  <si>
    <t>9608230008</t>
  </si>
  <si>
    <t>WABAK</t>
  </si>
  <si>
    <t>WANDURI</t>
  </si>
  <si>
    <t>https://fasih-sm.bps.go.id/survey-collection/assignment-detail/0b7c9f89-a249-4a26-b1a4-6681c1b7f332/345cbe9e-45b8-42c2-bc4a-c76fe52a97ea</t>
  </si>
  <si>
    <t>https://fasih-sm.bps.go.id/survey-collection/assignment-detail/4f7745cc-e263-45b5-9b18-addf02880a25/345cbe9e-45b8-42c2-bc4a-c76fe52a97ea</t>
  </si>
  <si>
    <t>9608170007</t>
  </si>
  <si>
    <t>GURAGE</t>
  </si>
  <si>
    <t>YANIRUK</t>
  </si>
  <si>
    <t>https://fasih-sm.bps.go.id/survey-collection/assignment-detail/32417997-4e89-4efa-a7c6-027711a41ae7/345cbe9e-45b8-42c2-bc4a-c76fe52a97ea</t>
  </si>
  <si>
    <t>https://fasih-sm.bps.go.id/survey-collection/assignment-detail/7124056e-7e74-4f4b-9da7-86940d8e9e83/345cbe9e-45b8-42c2-bc4a-c76fe52a97ea</t>
  </si>
  <si>
    <t>https://fasih-sm.bps.go.id/survey-collection/assignment-detail/5f47dfe2-17f4-4c35-b287-abe77b561ca0/345cbe9e-45b8-42c2-bc4a-c76fe52a97ea</t>
  </si>
  <si>
    <t>9608170010</t>
  </si>
  <si>
    <t>YOGORINI</t>
  </si>
  <si>
    <t>9504160003</t>
  </si>
  <si>
    <t>OMOR</t>
  </si>
  <si>
    <t>https://fasih-sm.bps.go.id/survey-collection/assignment-detail/1b29334f-419a-4cd7-8ff2-885ff217cab1/345cbe9e-45b8-42c2-bc4a-c76fe52a97ea</t>
  </si>
  <si>
    <t>9702300005</t>
  </si>
  <si>
    <t>YELENGGA</t>
  </si>
  <si>
    <t>9608170011</t>
  </si>
  <si>
    <t>NALIME</t>
  </si>
  <si>
    <t>https://fasih-sm.bps.go.id/survey-collection/assignment-detail/ecee2f7c-764c-48e4-af5e-256d17e35ddd/345cbe9e-45b8-42c2-bc4a-c76fe52a97ea</t>
  </si>
  <si>
    <t>https://fasih-sm.bps.go.id/survey-collection/assignment-detail/d94a0082-28ab-4d39-bb66-99e3e20d31fa/345cbe9e-45b8-42c2-bc4a-c76fe52a97ea</t>
  </si>
  <si>
    <t>https://fasih-sm.bps.go.id/survey-collection/assignment-detail/34a1f3d4-c598-4692-94c6-f8e4f0bfbcb8/345cbe9e-45b8-42c2-bc4a-c76fe52a97ea</t>
  </si>
  <si>
    <t>9702330001</t>
  </si>
  <si>
    <t>9608180014</t>
  </si>
  <si>
    <t>YUGUMBELAWI</t>
  </si>
  <si>
    <t>9504160005</t>
  </si>
  <si>
    <t>YUFRI</t>
  </si>
  <si>
    <t>https://fasih-sm.bps.go.id/survey-collection/assignment-detail/e1ff6fd3-ad30-4361-96d5-4d5b49fe2ba1/345cbe9e-45b8-42c2-bc4a-c76fe52a97ea</t>
  </si>
  <si>
    <t>https://fasih-sm.bps.go.id/survey-collection/assignment-detail/6b676152-ea3e-4837-8907-f647b90bfffb/345cbe9e-45b8-42c2-bc4a-c76fe52a97ea</t>
  </si>
  <si>
    <t>https://fasih-sm.bps.go.id/survey-collection/assignment-detail/ff0099da-f18f-4fda-a6e2-b2b943619113/345cbe9e-45b8-42c2-bc4a-c76fe52a97ea</t>
  </si>
  <si>
    <t>9608190003</t>
  </si>
  <si>
    <t>9702330002</t>
  </si>
  <si>
    <t>KALOME</t>
  </si>
  <si>
    <t>JIRAMOK</t>
  </si>
  <si>
    <t>9504190002</t>
  </si>
  <si>
    <t>BINIBAGA</t>
  </si>
  <si>
    <t>SOR EP</t>
  </si>
  <si>
    <t>YUNI</t>
  </si>
  <si>
    <t>https://fasih-sm.bps.go.id/survey-collection/assignment-detail/be9d9398-3161-4599-8c32-3d58ea9dd221/345cbe9e-45b8-42c2-bc4a-c76fe52a97ea</t>
  </si>
  <si>
    <t>https://fasih-sm.bps.go.id/survey-collection/assignment-detail/61e30385-0a76-4f72-9bba-ffe24aef21fc/345cbe9e-45b8-42c2-bc4a-c76fe52a97ea</t>
  </si>
  <si>
    <t>https://fasih-sm.bps.go.id/survey-collection/assignment-detail/b2e5709f-db57-4ac6-a765-395ca9d777d0/345cbe9e-45b8-42c2-bc4a-c76fe52a97ea</t>
  </si>
  <si>
    <t>9504190005</t>
  </si>
  <si>
    <t>SIMINI</t>
  </si>
  <si>
    <t>9608190004</t>
  </si>
  <si>
    <t>9702330004</t>
  </si>
  <si>
    <t>YANENGGAWI</t>
  </si>
  <si>
    <t>TAMOKILU</t>
  </si>
  <si>
    <t>https://fasih-sm.bps.go.id/survey-collection/assignment-detail/42c876f1-539f-4ff9-84bd-70a82010c99d/345cbe9e-45b8-42c2-bc4a-c76fe52a97ea</t>
  </si>
  <si>
    <t>https://fasih-sm.bps.go.id/survey-collection/assignment-detail/df296dc9-80ca-4554-9ac0-d3a022ae8191/345cbe9e-45b8-42c2-bc4a-c76fe52a97ea</t>
  </si>
  <si>
    <t>https://fasih-sm.bps.go.id/survey-collection/assignment-detail/6982b5da-471d-4215-9515-063cfe5e3471/345cbe9e-45b8-42c2-bc4a-c76fe52a97ea</t>
  </si>
  <si>
    <t>9504200002</t>
  </si>
  <si>
    <t>PIRABANAK</t>
  </si>
  <si>
    <t>9608190006</t>
  </si>
  <si>
    <t>BINGGELUME</t>
  </si>
  <si>
    <t>https://fasih-sm.bps.go.id/survey-collection/assignment-detail/204b1584-b8fb-4935-abb2-7e1196a6e0a8/345cbe9e-45b8-42c2-bc4a-c76fe52a97ea</t>
  </si>
  <si>
    <t>https://fasih-sm.bps.go.id/survey-collection/assignment-detail/ea5bf513-32d1-471c-ae09-a3b76f3fda7e/345cbe9e-45b8-42c2-bc4a-c76fe52a97ea</t>
  </si>
  <si>
    <t>https://fasih-sm.bps.go.id/survey-collection/assignment-detail/af820fa2-f344-4c8b-890e-14dc865d38ce/345cbe9e-45b8-42c2-bc4a-c76fe52a97ea</t>
  </si>
  <si>
    <t>9504200003</t>
  </si>
  <si>
    <t>WOUTU BRAZA</t>
  </si>
  <si>
    <t>9608190007</t>
  </si>
  <si>
    <t>KAYOGEBUR</t>
  </si>
  <si>
    <t>https://fasih-sm.bps.go.id/survey-collection/assignment-detail/1f62b953-35e9-4465-b7dc-5663638d7910/345cbe9e-45b8-42c2-bc4a-c76fe52a97ea</t>
  </si>
  <si>
    <t>https://fasih-sm.bps.go.id/survey-collection/assignment-detail/4c0ccfd2-e7ef-44be-a994-caee7eea7b52/345cbe9e-45b8-42c2-bc4a-c76fe52a97ea</t>
  </si>
  <si>
    <t>https://fasih-sm.bps.go.id/survey-collection/assignment-detail/a3f8def8-8928-4fb6-b38e-3ec9ace0c31c/345cbe9e-45b8-42c2-bc4a-c76fe52a97ea</t>
  </si>
  <si>
    <t>9504200004</t>
  </si>
  <si>
    <t>PATIPPI</t>
  </si>
  <si>
    <t>9608190008</t>
  </si>
  <si>
    <t>https://fasih-sm.bps.go.id/survey-collection/assignment-detail/f4722798-9b36-4b7e-9bb9-412de8c0480b/345cbe9e-45b8-42c2-bc4a-c76fe52a97ea</t>
  </si>
  <si>
    <t>https://fasih-sm.bps.go.id/survey-collection/assignment-detail/34fcd680-9f38-4885-b63b-88caf5c8a7f1/345cbe9e-45b8-42c2-bc4a-c76fe52a97ea</t>
  </si>
  <si>
    <t>9706030054</t>
  </si>
  <si>
    <t>WITLANGKO</t>
  </si>
  <si>
    <t>9504200005</t>
  </si>
  <si>
    <t>https://fasih-sm.bps.go.id/survey-collection/assignment-detail/5a7861cf-fa13-4928-b4a8-76f4c4765702/345cbe9e-45b8-42c2-bc4a-c76fe52a97ea</t>
  </si>
  <si>
    <t>WOUTU KOLOF</t>
  </si>
  <si>
    <t>9608190009</t>
  </si>
  <si>
    <t>AGAPE</t>
  </si>
  <si>
    <t>https://fasih-sm.bps.go.id/survey-collection/assignment-detail/05c67818-6664-4160-8431-236be878638c/345cbe9e-45b8-42c2-bc4a-c76fe52a97ea</t>
  </si>
  <si>
    <t>https://fasih-sm.bps.go.id/survey-collection/assignment-detail/d95c9ecc-1787-49b1-b399-a3ceef77677f/345cbe9e-45b8-42c2-bc4a-c76fe52a97ea</t>
  </si>
  <si>
    <t>9403230007</t>
  </si>
  <si>
    <t>SENTANI</t>
  </si>
  <si>
    <t>IFALE / AJAU</t>
  </si>
  <si>
    <t>E2_r1301b</t>
  </si>
  <si>
    <t>9504200008</t>
  </si>
  <si>
    <t>ULAKIN</t>
  </si>
  <si>
    <t>9608190010</t>
  </si>
  <si>
    <t>CILOME</t>
  </si>
  <si>
    <t>https://fasih-sm.bps.go.id/survey-collection/assignment-detail/1ce9b765-9677-4afb-af2a-aa256f8e63e3/345cbe9e-45b8-42c2-bc4a-c76fe52a97ea</t>
  </si>
  <si>
    <t>https://fasih-sm.bps.go.id/survey-collection/assignment-detail/1cbddabd-de30-4c68-8d04-76aaa754ae3f/345cbe9e-45b8-42c2-bc4a-c76fe52a97ea</t>
  </si>
  <si>
    <t>9504200009</t>
  </si>
  <si>
    <t>WAIJENS</t>
  </si>
  <si>
    <t>9608190011</t>
  </si>
  <si>
    <t>https://fasih-sm.bps.go.id/survey-collection/assignment-detail/91e8c2ca-e71d-48a8-83c9-4af7a7afb066/345cbe9e-45b8-42c2-bc4a-c76fe52a97ea</t>
  </si>
  <si>
    <t>LONGGAWI</t>
  </si>
  <si>
    <t>https://fasih-sm.bps.go.id/survey-collection/assignment-detail/7f351a23-ae1c-4801-90bf-3524602cf69f/345cbe9e-45b8-42c2-bc4a-c76fe52a97ea</t>
  </si>
  <si>
    <t>9504200010</t>
  </si>
  <si>
    <t>BUTUKATNAU</t>
  </si>
  <si>
    <t>9608190012</t>
  </si>
  <si>
    <t>https://fasih-sm.bps.go.id/survey-collection/assignment-detail/fb04adb9-e77c-4bc0-a56c-ceb8427da6ca/345cbe9e-45b8-42c2-bc4a-c76fe52a97ea</t>
  </si>
  <si>
    <t>WUNDINI</t>
  </si>
  <si>
    <t>https://fasih-sm.bps.go.id/survey-collection/assignment-detail/c0dd7813-a720-4073-8528-c87f12279a70/345cbe9e-45b8-42c2-bc4a-c76fe52a97ea</t>
  </si>
  <si>
    <t>9504200011</t>
  </si>
  <si>
    <t>AUBAN</t>
  </si>
  <si>
    <t>https://fasih-sm.bps.go.id/survey-collection/assignment-detail/144738f4-f5e6-4a42-ba15-24dfcdc8238d/345cbe9e-45b8-42c2-bc4a-c76fe52a97ea</t>
  </si>
  <si>
    <t>9608190013</t>
  </si>
  <si>
    <t>BEREM</t>
  </si>
  <si>
    <t>https://fasih-sm.bps.go.id/survey-collection/assignment-detail/0aad1de8-584a-49ab-a4c3-9096fc0a6d73/345cbe9e-45b8-42c2-bc4a-c76fe52a97ea</t>
  </si>
  <si>
    <t>9504200012</t>
  </si>
  <si>
    <t>https://fasih-sm.bps.go.id/survey-collection/assignment-detail/e2229193-63fb-451d-81dd-fed3174e75c8/345cbe9e-45b8-42c2-bc4a-c76fe52a97ea</t>
  </si>
  <si>
    <t>BUMU</t>
  </si>
  <si>
    <t>https://fasih-sm.bps.go.id/survey-collection/assignment-detail/2ce3734d-b7e9-4586-aee7-8d3390afd9ba/345cbe9e-45b8-42c2-bc4a-c76fe52a97ea</t>
  </si>
  <si>
    <t>9608190014</t>
  </si>
  <si>
    <t>DIRALUK</t>
  </si>
  <si>
    <t>9420030006</t>
  </si>
  <si>
    <t>https://fasih-sm.bps.go.id/survey-collection/assignment-detail/9ed0c521-5ac9-45eb-841b-96a44ace0be7/345cbe9e-45b8-42c2-bc4a-c76fe52a97ea</t>
  </si>
  <si>
    <t>AMPAS</t>
  </si>
  <si>
    <t>9504200013</t>
  </si>
  <si>
    <t>KAPAYAP I</t>
  </si>
  <si>
    <t>https://fasih-sm.bps.go.id/survey-collection/assignment-detail/de918521-6d9e-42fb-89d0-46edd56aa995/345cbe9e-45b8-42c2-bc4a-c76fe52a97ea</t>
  </si>
  <si>
    <t>https://fasih-sm.bps.go.id/survey-collection/assignment-detail/a2c3bcca-643c-4e3d-b242-26d76fd121c5/345cbe9e-45b8-42c2-bc4a-c76fe52a97ea</t>
  </si>
  <si>
    <t>9608190015</t>
  </si>
  <si>
    <t>PILIBUR</t>
  </si>
  <si>
    <t>https://fasih-sm.bps.go.id/survey-collection/assignment-detail/bc09d0d0-2122-48bf-823c-8541d5355d96/345cbe9e-45b8-42c2-bc4a-c76fe52a97ea</t>
  </si>
  <si>
    <t>9504200014</t>
  </si>
  <si>
    <t>KAPAYAP II</t>
  </si>
  <si>
    <t>9409022007</t>
  </si>
  <si>
    <t>SERDORI</t>
  </si>
  <si>
    <t>EA_r1204b</t>
  </si>
  <si>
    <t>https://fasih-sm.bps.go.id/survey-collection/assignment-detail/8c3fd1fb-2203-42af-9048-c5d165f28ad9/345cbe9e-45b8-42c2-bc4a-c76fe52a97ea</t>
  </si>
  <si>
    <t>9608190016</t>
  </si>
  <si>
    <t>https://fasih-sm.bps.go.id/survey-collection/assignment-detail/9b201ee1-f43a-4559-b7b1-336a6728f891/345cbe9e-45b8-42c2-bc4a-c76fe52a97ea</t>
  </si>
  <si>
    <t>JINGGWI</t>
  </si>
  <si>
    <t>https://fasih-sm.bps.go.id/survey-collection/assignment-detail/aec12f64-23db-419b-8347-91af2ebeb7ba/345cbe9e-45b8-42c2-bc4a-c76fe52a97ea</t>
  </si>
  <si>
    <t>9504210002</t>
  </si>
  <si>
    <t>KOROWAY BULUANOP</t>
  </si>
  <si>
    <t>AYAK</t>
  </si>
  <si>
    <t>https://fasih-sm.bps.go.id/survey-collection/assignment-detail/6e28d8b0-d5ea-495a-a7c5-f071a75c77a2/345cbe9e-45b8-42c2-bc4a-c76fe52a97ea</t>
  </si>
  <si>
    <t>9409040018</t>
  </si>
  <si>
    <t>SOON</t>
  </si>
  <si>
    <t>9608230004</t>
  </si>
  <si>
    <t>MURUWI</t>
  </si>
  <si>
    <t>APPROVED BY Pengawas</t>
  </si>
  <si>
    <t>COMPLETED BY Admin Kabupaten</t>
  </si>
  <si>
    <t>DRAFT</t>
  </si>
  <si>
    <t>EDITED BY Admin Kabupaten</t>
  </si>
  <si>
    <t>EDITED BY Pengawas</t>
  </si>
  <si>
    <t>OPEN</t>
  </si>
  <si>
    <t>https://fasih-sm.bps.go.id/survey-collection/assignment-detail/abbd58ee-38b7-4023-be4c-9b5101b61b10/345cbe9e-45b8-42c2-bc4a-c76fe52a97ea</t>
  </si>
  <si>
    <t>REJECTED BY Pengawas</t>
  </si>
  <si>
    <t>REVOKED BY Pengawas</t>
  </si>
  <si>
    <t>SUBMITTED BY Pencacah</t>
  </si>
  <si>
    <t>SUBMITTED RESPONDENT</t>
  </si>
  <si>
    <t>9504210003</t>
  </si>
  <si>
    <t>JUMLAH PRELIST USAHA &amp; KELUARGA</t>
  </si>
  <si>
    <t>JUMLAH PRELIST AWAL DIDATA</t>
  </si>
  <si>
    <t>PROGRES PRELIST AWAL</t>
  </si>
  <si>
    <t>BANUM</t>
  </si>
  <si>
    <t>LAST UPDATE</t>
  </si>
  <si>
    <t>https://fasih-sm.bps.go.id/survey-collection/assignment-detail/b463f931-dd00-4b37-8958-d3d9bc5cc4c8/345cbe9e-45b8-42c2-bc4a-c76fe52a97ea</t>
  </si>
  <si>
    <t>9608230009</t>
  </si>
  <si>
    <t>JIGONIKME</t>
  </si>
  <si>
    <t>https://fasih-sm.bps.go.id/survey-collection/assignment-detail/2997138c-29a9-4aed-8a6b-8a49efa64663/345cbe9e-45b8-42c2-bc4a-c76fe52a97ea</t>
  </si>
  <si>
    <t>https://fasih-sm.bps.go.id/survey-collection/assignment-detail/ba190a96-17ec-4951-8b43-0a6a7dfac563/345cbe9e-45b8-42c2-bc4a-c76fe52a97ea</t>
  </si>
  <si>
    <t>9504210004</t>
  </si>
  <si>
    <t>UJUNG BATU</t>
  </si>
  <si>
    <t>https://fasih-sm.bps.go.id/survey-collection/assignment-detail/e22c886a-1482-40aa-876b-37de38b20b98/345cbe9e-45b8-42c2-bc4a-c76fe52a97ea</t>
  </si>
  <si>
    <t>9608240001</t>
  </si>
  <si>
    <t>YAMONERI</t>
  </si>
  <si>
    <t>9409080004</t>
  </si>
  <si>
    <t>BIAK UTARA</t>
  </si>
  <si>
    <t>https://fasih-sm.bps.go.id/survey-collection/assignment-detail/e9a5fefe-0621-4751-811c-1a92c8935824/345cbe9e-45b8-42c2-bc4a-c76fe52a97ea</t>
  </si>
  <si>
    <t>9504210005</t>
  </si>
  <si>
    <t>NAGATUN</t>
  </si>
  <si>
    <t>https://fasih-sm.bps.go.id/survey-collection/assignment-detail/5e4973fe-54f5-4b8d-94d2-55354ecac9c6/345cbe9e-45b8-42c2-bc4a-c76fe52a97ea</t>
  </si>
  <si>
    <t>https://fasih-sm.bps.go.id/survey-collection/assignment-detail/716ca869-c8ce-44bc-91dd-ef917fe13960/345cbe9e-45b8-42c2-bc4a-c76fe52a97ea</t>
  </si>
  <si>
    <t>9608240007</t>
  </si>
  <si>
    <t>ABERIAMBUT</t>
  </si>
  <si>
    <t>26-06-2026 08:01:24 WIT</t>
  </si>
  <si>
    <t>https://fasih-sm.bps.go.id/survey-collection/assignment-detail/ab97d5ca-7441-4767-8cee-8aabad6fb81c/345cbe9e-45b8-42c2-bc4a-c76fe52a97ea</t>
  </si>
  <si>
    <t>9504210006</t>
  </si>
  <si>
    <t>9409101011</t>
  </si>
  <si>
    <t>AMAKOT</t>
  </si>
  <si>
    <t>YENBEPIOPER</t>
  </si>
  <si>
    <t>https://fasih-sm.bps.go.id/survey-collection/assignment-detail/c1d60a21-90c2-47d7-bb9f-a1bbc05730c0/345cbe9e-45b8-42c2-bc4a-c76fe52a97ea</t>
  </si>
  <si>
    <t>https://fasih-sm.bps.go.id/survey-collection/assignment-detail/85f505d0-dff6-49fb-8c53-43ffb32173fa/345cbe9e-45b8-42c2-bc4a-c76fe52a97ea</t>
  </si>
  <si>
    <t>9608240008</t>
  </si>
  <si>
    <t>KAROBAK</t>
  </si>
  <si>
    <t>https://fasih-sm.bps.go.id/survey-collection/assignment-detail/e559456e-d68f-460e-a69b-6c566200dede/345cbe9e-45b8-42c2-bc4a-c76fe52a97ea</t>
  </si>
  <si>
    <t>9504210007</t>
  </si>
  <si>
    <t>KAPAYAP III</t>
  </si>
  <si>
    <t>9504010012</t>
  </si>
  <si>
    <t>ITERSOK</t>
  </si>
  <si>
    <t>9608240010</t>
  </si>
  <si>
    <t>https://fasih-sm.bps.go.id/survey-collection/assignment-detail/a962fe9e-b01c-4426-af0f-b8decb98fffa/345cbe9e-45b8-42c2-bc4a-c76fe52a97ea</t>
  </si>
  <si>
    <t>YAGALUK</t>
  </si>
  <si>
    <t>https://fasih-sm.bps.go.id/survey-collection/assignment-detail/af0dc34e-b880-4c3f-83d4-9546f9e477fa/345cbe9e-45b8-42c2-bc4a-c76fe52a97ea</t>
  </si>
  <si>
    <t>https://fasih-sm.bps.go.id/survey-collection/assignment-detail/f69346a7-df4f-492a-a2e6-056e6833c5f7/345cbe9e-45b8-42c2-bc4a-c76fe52a97ea</t>
  </si>
  <si>
    <t>9504020002</t>
  </si>
  <si>
    <t>9608240012</t>
  </si>
  <si>
    <t>AIRO SAPEM</t>
  </si>
  <si>
    <t>JIMBANIME</t>
  </si>
  <si>
    <t>https://fasih-sm.bps.go.id/survey-collection/assignment-detail/662effff-16f8-4207-8eaf-283aefbe8dac/345cbe9e-45b8-42c2-bc4a-c76fe52a97ea</t>
  </si>
  <si>
    <t>https://fasih-sm.bps.go.id/survey-collection/assignment-detail/21eea419-75a7-4ef1-b1e5-5c16ed8f6d36/345cbe9e-45b8-42c2-bc4a-c76fe52a97ea</t>
  </si>
  <si>
    <t>9504220007</t>
  </si>
  <si>
    <t>ESMAPAN</t>
  </si>
  <si>
    <t>https://fasih-sm.bps.go.id/survey-collection/assignment-detail/ba900b05-28c3-4acd-bb31-a010dc9253c9/345cbe9e-45b8-42c2-bc4a-c76fe52a97ea</t>
  </si>
  <si>
    <t>9608240013</t>
  </si>
  <si>
    <t>9504020005</t>
  </si>
  <si>
    <t>JIGOLOK</t>
  </si>
  <si>
    <t>AIKUT</t>
  </si>
  <si>
    <t>https://fasih-sm.bps.go.id/survey-collection/assignment-detail/2e47e12a-46e5-4441-b2e4-46364e9d480d/345cbe9e-45b8-42c2-bc4a-c76fe52a97ea</t>
  </si>
  <si>
    <t>9504220008</t>
  </si>
  <si>
    <t>EROKO</t>
  </si>
  <si>
    <t>https://fasih-sm.bps.go.id/survey-collection/assignment-detail/72d974ef-952b-4df0-aa34-917fb5b5f2e5/345cbe9e-45b8-42c2-bc4a-c76fe52a97ea</t>
  </si>
  <si>
    <t>https://fasih-sm.bps.go.id/survey-collection/assignment-detail/855e43a4-4f5d-4009-8278-9d8eaeb3cdd1/345cbe9e-45b8-42c2-bc4a-c76fe52a97ea</t>
  </si>
  <si>
    <t>9608240014</t>
  </si>
  <si>
    <t>JIGELO</t>
  </si>
  <si>
    <t>https://fasih-sm.bps.go.id/survey-collection/assignment-detail/66d40a26-9b8c-4298-b42f-ccbfb63b9a3f/345cbe9e-45b8-42c2-bc4a-c76fe52a97ea</t>
  </si>
  <si>
    <t>9504220009</t>
  </si>
  <si>
    <t>YAKAPIS</t>
  </si>
  <si>
    <t>9504050001</t>
  </si>
  <si>
    <t>https://fasih-sm.bps.go.id/survey-collection/assignment-detail/0f15234e-b714-4286-b80f-260bef9fa5c1/345cbe9e-45b8-42c2-bc4a-c76fe52a97ea</t>
  </si>
  <si>
    <t>BASIM</t>
  </si>
  <si>
    <t>9608240015</t>
  </si>
  <si>
    <t>https://fasih-sm.bps.go.id/survey-collection/assignment-detail/1f71adb9-19cc-4295-a638-046740102dd4/345cbe9e-45b8-42c2-bc4a-c76fe52a97ea</t>
  </si>
  <si>
    <t>PIYAPIGI</t>
  </si>
  <si>
    <t>https://fasih-sm.bps.go.id/survey-collection/assignment-detail/8638cf96-dbe5-4c06-94df-1f0992646542/345cbe9e-45b8-42c2-bc4a-c76fe52a97ea</t>
  </si>
  <si>
    <t>9504220010</t>
  </si>
  <si>
    <t>FUMEIRIPITS</t>
  </si>
  <si>
    <t>https://fasih-sm.bps.go.id/survey-collection/assignment-detail/9fc96dd0-f631-4034-8f28-14474f75e7c4/345cbe9e-45b8-42c2-bc4a-c76fe52a97ea</t>
  </si>
  <si>
    <t>9504050007</t>
  </si>
  <si>
    <t>AIS</t>
  </si>
  <si>
    <t>9608240016</t>
  </si>
  <si>
    <t>JIBONOK</t>
  </si>
  <si>
    <t>https://fasih-sm.bps.go.id/survey-collection/assignment-detail/40a2f53d-711a-4b57-a5c5-e587f753790a/345cbe9e-45b8-42c2-bc4a-c76fe52a97ea</t>
  </si>
  <si>
    <t>https://fasih-sm.bps.go.id/survey-collection/assignment-detail/26d2bfa2-a49a-432b-ad49-88e01adf7852/345cbe9e-45b8-42c2-bc4a-c76fe52a97ea</t>
  </si>
  <si>
    <t>9504220011</t>
  </si>
  <si>
    <t>AOAP</t>
  </si>
  <si>
    <t>https://fasih-sm.bps.go.id/survey-collection/assignment-detail/6c406bde-0753-4bcc-8750-811c6a26601e/345cbe9e-45b8-42c2-bc4a-c76fe52a97ea</t>
  </si>
  <si>
    <t>9504050008</t>
  </si>
  <si>
    <t>YAWAS</t>
  </si>
  <si>
    <t>9608250004</t>
  </si>
  <si>
    <t>https://fasih-sm.bps.go.id/survey-collection/assignment-detail/5c702c1c-35d2-426d-b6c5-465e3e146fdf/345cbe9e-45b8-42c2-bc4a-c76fe52a97ea</t>
  </si>
  <si>
    <t>9504230010</t>
  </si>
  <si>
    <t>MUMUGU II</t>
  </si>
  <si>
    <t>https://fasih-sm.bps.go.id/survey-collection/assignment-detail/a7c14f15-8293-4129-af3c-fd995d2cfe65/345cbe9e-45b8-42c2-bc4a-c76fe52a97ea</t>
  </si>
  <si>
    <t>https://fasih-sm.bps.go.id/survey-collection/assignment-detail/85da8096-2554-40b5-a35a-627219586ff2/345cbe9e-45b8-42c2-bc4a-c76fe52a97ea</t>
  </si>
  <si>
    <t>9504060001</t>
  </si>
  <si>
    <t>PIRAMAT</t>
  </si>
  <si>
    <t>9504240003</t>
  </si>
  <si>
    <t>ABAMU</t>
  </si>
  <si>
    <t>https://fasih-sm.bps.go.id/survey-collection/assignment-detail/81588881-099a-40e7-84f2-2c377e22ffab/345cbe9e-45b8-42c2-bc4a-c76fe52a97ea</t>
  </si>
  <si>
    <t>https://fasih-sm.bps.go.id/survey-collection/assignment-detail/942e777b-b57e-4ed9-8a18-c3f9fa91ab92/345cbe9e-45b8-42c2-bc4a-c76fe52a97ea</t>
  </si>
  <si>
    <t>9608250009</t>
  </si>
  <si>
    <t>TOMBOK</t>
  </si>
  <si>
    <t>9504060004</t>
  </si>
  <si>
    <t>TAURO</t>
  </si>
  <si>
    <t>https://fasih-sm.bps.go.id/survey-collection/assignment-detail/e48cff48-5aac-4b2d-8efb-1825a5697d81/345cbe9e-45b8-42c2-bc4a-c76fe52a97ea</t>
  </si>
  <si>
    <t>https://fasih-sm.bps.go.id/survey-collection/assignment-detail/9bb6fe1b-96b7-43e8-bece-c1a538776897/345cbe9e-45b8-42c2-bc4a-c76fe52a97ea</t>
  </si>
  <si>
    <t>https://fasih-sm.bps.go.id/survey-collection/assignment-detail/7e96a6b6-3a22-4076-b4cf-7f6786e36b4e/345cbe9e-45b8-42c2-bc4a-c76fe52a97ea</t>
  </si>
  <si>
    <t>9608250012</t>
  </si>
  <si>
    <t>9504240005</t>
  </si>
  <si>
    <t>TII</t>
  </si>
  <si>
    <t>AKWIPAGA</t>
  </si>
  <si>
    <t>9504060008</t>
  </si>
  <si>
    <t>AKAN TAPAK</t>
  </si>
  <si>
    <t>https://fasih-sm.bps.go.id/survey-collection/assignment-detail/2a2a400f-d99b-4e2d-830c-7f83e2545761/345cbe9e-45b8-42c2-bc4a-c76fe52a97ea</t>
  </si>
  <si>
    <t>https://fasih-sm.bps.go.id/survey-collection/assignment-detail/1ee1446d-95aa-45f3-b325-f8f77f1913dd/345cbe9e-45b8-42c2-bc4a-c76fe52a97ea</t>
  </si>
  <si>
    <t>9504240006</t>
  </si>
  <si>
    <t>9702250005</t>
  </si>
  <si>
    <t>SAGAPU</t>
  </si>
  <si>
    <t>MULIMA</t>
  </si>
  <si>
    <t>https://fasih-sm.bps.go.id/survey-collection/assignment-detail/b0a9d4e4-2ece-410e-8519-e56c34ba8562/345cbe9e-45b8-42c2-bc4a-c76fe52a97ea</t>
  </si>
  <si>
    <t>https://fasih-sm.bps.go.id/survey-collection/assignment-detail/8f34895f-dccf-4552-8856-edc2a7b4c6b0/345cbe9e-45b8-42c2-bc4a-c76fe52a97ea</t>
  </si>
  <si>
    <t>https://fasih-sm.bps.go.id/survey-collection/assignment-detail/f0acb37c-40c4-4e38-ba4b-2e5980680bd3/345cbe9e-45b8-42c2-bc4a-c76fe52a97ea</t>
  </si>
  <si>
    <t>9504240007</t>
  </si>
  <si>
    <t>9702310001</t>
  </si>
  <si>
    <t>JESENKO</t>
  </si>
  <si>
    <t>LAKWAME</t>
  </si>
  <si>
    <t>9504090005</t>
  </si>
  <si>
    <t>https://fasih-sm.bps.go.id/survey-collection/assignment-detail/88c26616-5933-40cf-a1db-01340a552264/345cbe9e-45b8-42c2-bc4a-c76fe52a97ea</t>
  </si>
  <si>
    <t>BIPIM</t>
  </si>
  <si>
    <t>https://fasih-sm.bps.go.id/survey-collection/assignment-detail/88a12eb3-9be6-4a7a-8e41-8ca1bd9f1672/345cbe9e-45b8-42c2-bc4a-c76fe52a97ea</t>
  </si>
  <si>
    <t>9706030072</t>
  </si>
  <si>
    <t>BABIN</t>
  </si>
  <si>
    <t>9504240008</t>
  </si>
  <si>
    <t>https://fasih-sm.bps.go.id/survey-collection/assignment-detail/2e1ba32d-9e17-443b-a82b-e733c2701ed1/345cbe9e-45b8-42c2-bc4a-c76fe52a97ea</t>
  </si>
  <si>
    <t>30-06-2026 08:24 WIT</t>
  </si>
  <si>
    <t>https://fasih-sm.bps.go.id/survey-collection/assignment-detail/49bb74d3-d835-4fce-aa4b-e4335db77ba2/345cbe9e-45b8-42c2-bc4a-c76fe52a97ea</t>
  </si>
  <si>
    <t>PAPSEL</t>
  </si>
  <si>
    <t>9471030008</t>
  </si>
  <si>
    <t>PAPTENG</t>
  </si>
  <si>
    <t>TAHIMA SOROMA</t>
  </si>
  <si>
    <t>Desa berada di laut, sehingga hanya transportasi air, sehingga 901a = 2</t>
  </si>
  <si>
    <t>W25_r901a</t>
  </si>
  <si>
    <t>9504250001</t>
  </si>
  <si>
    <t>https://fasih-sm.bps.go.id/survey-collection/assignment-detail/e99d2d3b-b633-4b0f-8443-23758976fff8/345cbe9e-45b8-42c2-bc4a-c76fe52a97ea</t>
  </si>
  <si>
    <t>SEE</t>
  </si>
  <si>
    <t>PAPGUN</t>
  </si>
  <si>
    <t>https://fasih-sm.bps.go.id/survey-collection/assignment-detail/7518bc73-ec3a-4af4-8ef1-f4aa7e6d60bb/345cbe9e-45b8-42c2-bc4a-c76fe52a97ea</t>
  </si>
  <si>
    <t>https://fasih-sm.bps.go.id/survey-collection/assignment-detail/2b5bf70b-ea55-440e-a51d-9b835c77d649/345cbe9e-45b8-42c2-bc4a-c76fe52a97ea</t>
  </si>
  <si>
    <t>9501010010</t>
  </si>
  <si>
    <t>KIWORO</t>
  </si>
  <si>
    <t>9504250003</t>
  </si>
  <si>
    <t>DUMATEN</t>
  </si>
  <si>
    <t>https://fasih-sm.bps.go.id/survey-collection/assignment-detail/6b7777c2-74b9-4e1d-9a84-a94879d38182/345cbe9e-45b8-42c2-bc4a-c76fe52a97ea</t>
  </si>
  <si>
    <t>9504120003</t>
  </si>
  <si>
    <t>https://fasih-sm.bps.go.id/survey-collection/assignment-detail/43118ebd-d9e4-4d98-a05c-359c06a12403/345cbe9e-45b8-42c2-bc4a-c76fe52a97ea</t>
  </si>
  <si>
    <t>Salah klik</t>
  </si>
  <si>
    <t>9504250004</t>
  </si>
  <si>
    <t>https://fasih-sm.bps.go.id/survey-collection/assignment-detail/82b5f35d-1f89-43da-abec-978a72aaa21b/345cbe9e-45b8-42c2-bc4a-c76fe52a97ea</t>
  </si>
  <si>
    <t>https://fasih-sm.bps.go.id/survey-collection/assignment-detail/f6831532-8168-49ca-a9e5-774ace8eb38b/345cbe9e-45b8-42c2-bc4a-c76fe52a97ea</t>
  </si>
  <si>
    <t>9504120005</t>
  </si>
  <si>
    <t>AKAMAR</t>
  </si>
  <si>
    <t>https://fasih-sm.bps.go.id/survey-collection/assignment-detail/8e9ee2ec-78ca-4df8-8831-ba983bd48223/345cbe9e-45b8-42c2-bc4a-c76fe52a97ea</t>
  </si>
  <si>
    <t>9607110014</t>
  </si>
  <si>
    <t>9504250005</t>
  </si>
  <si>
    <t>AWILKINOP</t>
  </si>
  <si>
    <t>AJIN</t>
  </si>
  <si>
    <t>https://fasih-sm.bps.go.id/survey-collection/assignment-detail/ac943428-8507-452e-8019-0534661254ab/345cbe9e-45b8-42c2-bc4a-c76fe52a97ea</t>
  </si>
  <si>
    <t>9504120006</t>
  </si>
  <si>
    <t>BIRAK</t>
  </si>
  <si>
    <t>9504250006</t>
  </si>
  <si>
    <t>Di tepi/sekitar kawasan hutan</t>
  </si>
  <si>
    <t>W_r603a</t>
  </si>
  <si>
    <t>KOROBUK</t>
  </si>
  <si>
    <t>https://fasih-sm.bps.go.id/survey-collection/assignment-detail/2dff0125-278f-4483-a03f-d4a11b04a454/345cbe9e-45b8-42c2-bc4a-c76fe52a97ea</t>
  </si>
  <si>
    <t>https://fasih-sm.bps.go.id/survey-collection/assignment-detail/3e67a4d3-6bf7-428f-a871-7fddd773c69b/345cbe9e-45b8-42c2-bc4a-c76fe52a97ea</t>
  </si>
  <si>
    <t>9504250007</t>
  </si>
  <si>
    <t>9504120008</t>
  </si>
  <si>
    <t>DAWER</t>
  </si>
  <si>
    <t>KATALINA</t>
  </si>
  <si>
    <t>https://fasih-sm.bps.go.id/survey-collection/assignment-detail/abc23ec5-24b7-45b1-9e39-44460c7c1b72/345cbe9e-45b8-42c2-bc4a-c76fe52a97ea</t>
  </si>
  <si>
    <t>https://fasih-sm.bps.go.id/survey-collection/assignment-detail/066175f7-9466-4819-8edd-dbb2c74e9106/345cbe9e-45b8-42c2-bc4a-c76fe52a97ea</t>
  </si>
  <si>
    <t>9426021009</t>
  </si>
  <si>
    <t>9504250008</t>
  </si>
  <si>
    <t>GHAIWARU</t>
  </si>
  <si>
    <t>https://fasih-sm.bps.go.id/survey-collection/assignment-detail/a8cc0340-eb58-4783-ad36-980db906a9b5/345cbe9e-45b8-42c2-bc4a-c76fe52a97ea</t>
  </si>
  <si>
    <t>https://fasih-sm.bps.go.id/survey-collection/assignment-detail/86834fbc-df68-436d-b0fc-3c569e2ca649/345cbe9e-45b8-42c2-bc4a-c76fe52a97ea</t>
  </si>
  <si>
    <t>9504250009</t>
  </si>
  <si>
    <t>SALBIK</t>
  </si>
  <si>
    <t>303a = 3, 603a = 2</t>
  </si>
  <si>
    <t>https://fasih-sm.bps.go.id/survey-collection/assignment-detail/dd757458-e7b4-4ef0-87cc-ee1e21ec23cf/345cbe9e-45b8-42c2-bc4a-c76fe52a97ea</t>
  </si>
  <si>
    <t>https://fasih-sm.bps.go.id/survey-collection/assignment-detail/15571e78-c5c5-4dfe-9359-e1d29087e155/345cbe9e-45b8-42c2-bc4a-c76fe52a97ea</t>
  </si>
  <si>
    <t>9471021005</t>
  </si>
  <si>
    <t>9504250010</t>
  </si>
  <si>
    <t>WAENA</t>
  </si>
  <si>
    <t>LINDUK</t>
  </si>
  <si>
    <t>https://fasih-sm.bps.go.id/survey-collection/assignment-detail/bd3344cd-f254-4e53-97ea-eb8624340638/345cbe9e-45b8-42c2-bc4a-c76fe52a97ea</t>
  </si>
  <si>
    <t>9504250011</t>
  </si>
  <si>
    <t>BESIKA</t>
  </si>
  <si>
    <t>https://fasih-sm.bps.go.id/survey-collection/assignment-detail/869573aa-947b-472c-95db-c002cbe85cff/345cbe9e-45b8-42c2-bc4a-c76fe52a97ea</t>
  </si>
  <si>
    <t>https://fasih-sm.bps.go.id/survey-collection/assignment-detail/3f90e64a-c060-4dd2-8130-40a5a08bcb9f/345cbe9e-45b8-42c2-bc4a-c76fe52a97ea</t>
  </si>
  <si>
    <t>9504250012</t>
  </si>
  <si>
    <t>9504200006</t>
  </si>
  <si>
    <t>LALUK</t>
  </si>
  <si>
    <t>SIPANAP</t>
  </si>
  <si>
    <t>https://fasih-sm.bps.go.id/survey-collection/assignment-detail/47aa41e5-6cb9-4fea-b026-1beda17e422b/345cbe9e-45b8-42c2-bc4a-c76fe52a97ea</t>
  </si>
  <si>
    <t>9504250013</t>
  </si>
  <si>
    <t>KEBIKDUK</t>
  </si>
  <si>
    <t>https://fasih-sm.bps.go.id/survey-collection/assignment-detail/ca372197-15cf-48a3-88e7-f8fc3ddfaa7c/345cbe9e-45b8-42c2-bc4a-c76fe52a97ea</t>
  </si>
  <si>
    <t>9504250014</t>
  </si>
  <si>
    <t>HULAM</t>
  </si>
  <si>
    <t>https://fasih-sm.bps.go.id/survey-collection/assignment-detail/f8adddc3-a5a6-43ce-a6ef-152e8efafda1/345cbe9e-45b8-42c2-bc4a-c76fe52a97ea</t>
  </si>
  <si>
    <t>https://fasih-sm.bps.go.id/survey-collection/assignment-detail/0300465a-6ac5-4d17-953c-4d06b46b871a/345cbe9e-45b8-42c2-bc4a-c76fe52a97ea</t>
  </si>
  <si>
    <t>9504250016</t>
  </si>
  <si>
    <t>BERIMONO</t>
  </si>
  <si>
    <t>9604110002</t>
  </si>
  <si>
    <t>https://fasih-sm.bps.go.id/survey-collection/assignment-detail/e06bb445-d8d5-4a3b-816c-efa93a4341fd/345cbe9e-45b8-42c2-bc4a-c76fe52a97ea</t>
  </si>
  <si>
    <t>WANGGAR MAKMUR</t>
  </si>
  <si>
    <t>https://fasih-sm.bps.go.id/survey-collection/assignment-detail/e2bade28-1c15-4bb5-a436-daf8e05c1671/345cbe9e-45b8-42c2-bc4a-c76fe52a97ea</t>
  </si>
  <si>
    <t>9504250017</t>
  </si>
  <si>
    <t>ASGUN</t>
  </si>
  <si>
    <t>9605140006</t>
  </si>
  <si>
    <t>https://fasih-sm.bps.go.id/survey-collection/assignment-detail/6da11403-40c9-46d0-87a4-1105dc1f9083/345cbe9e-45b8-42c2-bc4a-c76fe52a97ea</t>
  </si>
  <si>
    <t>ARADIDE</t>
  </si>
  <si>
    <t>DUADIDE</t>
  </si>
  <si>
    <t>https://fasih-sm.bps.go.id/survey-collection/assignment-detail/b568d81f-78d4-4f00-b146-79a65f29e614/345cbe9e-45b8-42c2-bc4a-c76fe52a97ea</t>
  </si>
  <si>
    <t>9601010001</t>
  </si>
  <si>
    <t>MIMIKA BARAT</t>
  </si>
  <si>
    <t>KOKONAO</t>
  </si>
  <si>
    <t>9702150007</t>
  </si>
  <si>
    <t>https://fasih-sm.bps.go.id/survey-collection/assignment-detail/12dd18f0-36bd-454a-a4a8-128ce946a6d1/345cbe9e-45b8-42c2-bc4a-c76fe52a97ea</t>
  </si>
  <si>
    <t>LIKINO</t>
  </si>
  <si>
    <t>https://fasih-sm.bps.go.id/survey-collection/assignment-detail/b6a80972-4ec7-4523-991d-9fd17328e2d1/345cbe9e-45b8-42c2-bc4a-c76fe52a97ea</t>
  </si>
  <si>
    <t>9601010002</t>
  </si>
  <si>
    <t>MIGIWIA</t>
  </si>
  <si>
    <t>9702280007</t>
  </si>
  <si>
    <t>LANI TIMUR</t>
  </si>
  <si>
    <t>https://fasih-sm.bps.go.id/survey-collection/assignment-detail/d4e0d4b1-f89a-4c24-8cca-9de9c57b8e6b/345cbe9e-45b8-42c2-bc4a-c76fe52a97ea</t>
  </si>
  <si>
    <t>https://fasih-sm.bps.go.id/survey-collection/assignment-detail/befa9ab7-6fb3-401d-8f25-ed0be4bc4490/345cbe9e-45b8-42c2-bc4a-c76fe52a97ea</t>
  </si>
  <si>
    <t>9601010003</t>
  </si>
  <si>
    <t>https://fasih-sm.bps.go.id/survey-collection/assignment-detail/efa125a7-3796-4645-8b3f-2284311dd656/345cbe9e-45b8-42c2-bc4a-c76fe52a97ea</t>
  </si>
  <si>
    <t>9705030004</t>
  </si>
  <si>
    <t>GELORA</t>
  </si>
  <si>
    <t>https://fasih-sm.bps.go.id/survey-collection/assignment-detail/86789a0e-b3fd-4f51-861f-cc50d3fb659c/345cbe9e-45b8-42c2-bc4a-c76fe52a97ea</t>
  </si>
  <si>
    <t>9601010004</t>
  </si>
  <si>
    <t>KIYURA</t>
  </si>
  <si>
    <t>https://fasih-sm.bps.go.id/survey-collection/assignment-detail/bb53a076-1a22-4801-9ef2-2a4556dfa238/345cbe9e-45b8-42c2-bc4a-c76fe52a97ea</t>
  </si>
  <si>
    <t>9705030005</t>
  </si>
  <si>
    <t>UGANDA</t>
  </si>
  <si>
    <t>https://fasih-sm.bps.go.id/survey-collection/assignment-detail/f7f0b2df-ed44-4986-a0bf-063a8eb2eb10/345cbe9e-45b8-42c2-bc4a-c76fe52a97ea</t>
  </si>
  <si>
    <t>9601010005</t>
  </si>
  <si>
    <t>APURI</t>
  </si>
  <si>
    <t>https://fasih-sm.bps.go.id/survey-collection/assignment-detail/db04ef71-d0a8-417b-8efd-0c464be9a7ca/345cbe9e-45b8-42c2-bc4a-c76fe52a97ea</t>
  </si>
  <si>
    <t>9705030006</t>
  </si>
  <si>
    <t>BINIME</t>
  </si>
  <si>
    <t>https://fasih-sm.bps.go.id/survey-collection/assignment-detail/bde95c87-720b-4aea-98cf-d6735383b175/345cbe9e-45b8-42c2-bc4a-c76fe52a97ea</t>
  </si>
  <si>
    <t>9601010006</t>
  </si>
  <si>
    <t>ATAPO</t>
  </si>
  <si>
    <t>https://fasih-sm.bps.go.id/survey-collection/assignment-detail/0d684048-0c93-4f27-8a2b-41a18e7dc822/345cbe9e-45b8-42c2-bc4a-c76fe52a97ea</t>
  </si>
  <si>
    <t>9601010007</t>
  </si>
  <si>
    <t>APARUKA</t>
  </si>
  <si>
    <t>https://fasih-sm.bps.go.id/survey-collection/assignment-detail/75f2104d-2e36-45e7-9f45-29ae40caca11/345cbe9e-45b8-42c2-bc4a-c76fe52a97ea</t>
  </si>
  <si>
    <t>https://fasih-sm.bps.go.id/survey-collection/assignment-detail/6ef0cdb5-f5f6-41e6-b694-246e41e4f708/345cbe9e-45b8-42c2-bc4a-c76fe52a97ea</t>
  </si>
  <si>
    <t>9705030008</t>
  </si>
  <si>
    <t>9601020002</t>
  </si>
  <si>
    <t>TIMERIA</t>
  </si>
  <si>
    <t>YAPAKOPA</t>
  </si>
  <si>
    <t>https://fasih-sm.bps.go.id/survey-collection/assignment-detail/1f12eb44-8416-4977-bb5f-e0e03e19ef81/345cbe9e-45b8-42c2-bc4a-c76fe52a97ea</t>
  </si>
  <si>
    <t>https://fasih-sm.bps.go.id/survey-collection/assignment-detail/bc586321-f5ef-4b8e-9872-e1603a051974/345cbe9e-45b8-42c2-bc4a-c76fe52a97ea</t>
  </si>
  <si>
    <t>9601020003</t>
  </si>
  <si>
    <t>AINDUA</t>
  </si>
  <si>
    <t>9705030009</t>
  </si>
  <si>
    <t>ONGGOBALO/GWIPU</t>
  </si>
  <si>
    <t>https://fasih-sm.bps.go.id/survey-collection/assignment-detail/f3f5af5c-e7c5-4814-a7f4-6747c75a0eac/345cbe9e-45b8-42c2-bc4a-c76fe52a97ea</t>
  </si>
  <si>
    <t>https://fasih-sm.bps.go.id/survey-collection/assignment-detail/489f5d54-5e70-432f-aa19-ecfd3cd919f1/345cbe9e-45b8-42c2-bc4a-c76fe52a97ea</t>
  </si>
  <si>
    <t>REJECTED BY Admin Kabupaten</t>
  </si>
  <si>
    <t>TOTAL ASSIGNMENT TAMBAHAN</t>
  </si>
  <si>
    <t>9601020004</t>
  </si>
  <si>
    <t>TAPORMAI</t>
  </si>
  <si>
    <t>9705030010</t>
  </si>
  <si>
    <t>MABUNA</t>
  </si>
  <si>
    <t>USERNAME</t>
  </si>
  <si>
    <t>https://fasih-sm.bps.go.id/survey-collection/assignment-detail/5bda82c7-e732-49eb-9699-2962b670ed16/345cbe9e-45b8-42c2-bc4a-c76fe52a97ea</t>
  </si>
  <si>
    <t>IDSUBSLS</t>
  </si>
  <si>
    <t>https://fasih-sm.bps.go.id/survey-collection/assignment-detail/7b98d36f-b35a-49c9-b435-d7ca7c960e9d/345cbe9e-45b8-42c2-bc4a-c76fe52a97ea</t>
  </si>
  <si>
    <t>10-07-2026 07:50 WIT</t>
  </si>
  <si>
    <t>budi130985@gmail.com</t>
  </si>
  <si>
    <t>9403080005001100</t>
  </si>
  <si>
    <t>9601020005</t>
  </si>
  <si>
    <t>9403080005401200</t>
  </si>
  <si>
    <t>https://fasih-sm.bps.go.id/survey-collection/assignment-detail/bd182a73-574b-4f6c-84de-f837c102383a/345cbe9e-45b8-42c2-bc4a-c76fe52a97ea</t>
  </si>
  <si>
    <t>9403080005401100</t>
  </si>
  <si>
    <t>https://fasih-sm.bps.go.id/survey-collection/assignment-detail/0958d8d3-3261-4a98-9cde-b9017a45884c/345cbe9e-45b8-42c2-bc4a-c76fe52a97ea</t>
  </si>
  <si>
    <t>9403080005401000</t>
  </si>
  <si>
    <t>biak88296@gmail.com</t>
  </si>
  <si>
    <t>9403080005400400</t>
  </si>
  <si>
    <t>9705030012</t>
  </si>
  <si>
    <t>9403080005400500</t>
  </si>
  <si>
    <t>9601030002</t>
  </si>
  <si>
    <t>KIPIA</t>
  </si>
  <si>
    <t>9403080005400600</t>
  </si>
  <si>
    <t>https://fasih-sm.bps.go.id/survey-collection/assignment-detail/88195531-aed8-4379-981e-901b50bca9c0/345cbe9e-45b8-42c2-bc4a-c76fe52a97ea</t>
  </si>
  <si>
    <t>https://fasih-sm.bps.go.id/survey-collection/assignment-detail/acaca98a-6ef6-4e6c-8bbd-376f4096b76f/345cbe9e-45b8-42c2-bc4a-c76fe52a97ea</t>
  </si>
  <si>
    <t>9403080005400700</t>
  </si>
  <si>
    <t>9403080005400900</t>
  </si>
  <si>
    <t>widiastodwiloka8@gmail.com</t>
  </si>
  <si>
    <t>9403081004000100</t>
  </si>
  <si>
    <t>9403081001000100</t>
  </si>
  <si>
    <t>9705030013</t>
  </si>
  <si>
    <t>9403081002000100</t>
  </si>
  <si>
    <t>KAMBO</t>
  </si>
  <si>
    <t>https://fasih-sm.bps.go.id/survey-collection/assignment-detail/00d8809c-95ea-4c0d-8caf-b629835c8506/345cbe9e-45b8-42c2-bc4a-c76fe52a97ea</t>
  </si>
  <si>
    <t>9403081003000100</t>
  </si>
  <si>
    <t>https://fasih-sm.bps.go.id/survey-collection/assignment-detail/87152023-7e7a-4fbf-acc0-48f7c8fb2416/345cbe9e-45b8-42c2-bc4a-c76fe52a97ea</t>
  </si>
  <si>
    <t>9403081004000200</t>
  </si>
  <si>
    <t>9403081006000100</t>
  </si>
  <si>
    <t>9403081002000300</t>
  </si>
  <si>
    <t>9601030004</t>
  </si>
  <si>
    <t>AKAR</t>
  </si>
  <si>
    <t>9705030014</t>
  </si>
  <si>
    <t>9403081005000100</t>
  </si>
  <si>
    <t>DOGOBAK</t>
  </si>
  <si>
    <t>https://fasih-sm.bps.go.id/survey-collection/assignment-detail/50b98fe4-8e6a-4847-b44b-912b5b89e0ba/345cbe9e-45b8-42c2-bc4a-c76fe52a97ea</t>
  </si>
  <si>
    <t>9403081004000300</t>
  </si>
  <si>
    <t>https://fasih-sm.bps.go.id/survey-collection/assignment-detail/73ff1396-fd71-4573-9cca-2bfbf16e177b/345cbe9e-45b8-42c2-bc4a-c76fe52a97ea</t>
  </si>
  <si>
    <t>9403081002000200</t>
  </si>
  <si>
    <t>9403081001000200</t>
  </si>
  <si>
    <t>9601030005</t>
  </si>
  <si>
    <t>9403081001000300</t>
  </si>
  <si>
    <t>KAPIRAYA</t>
  </si>
  <si>
    <t>9403081006000300</t>
  </si>
  <si>
    <t>https://fasih-sm.bps.go.id/survey-collection/assignment-detail/c6b81f22-000d-4695-ac72-d39b28b42aeb/345cbe9e-45b8-42c2-bc4a-c76fe52a97ea</t>
  </si>
  <si>
    <t>9403081006000200</t>
  </si>
  <si>
    <t>9705030015</t>
  </si>
  <si>
    <t>PELANME</t>
  </si>
  <si>
    <t>9403081006200100</t>
  </si>
  <si>
    <t>https://fasih-sm.bps.go.id/survey-collection/assignment-detail/e4c567ea-9227-4d6a-bb63-0ee84117b6db/345cbe9e-45b8-42c2-bc4a-c76fe52a97ea</t>
  </si>
  <si>
    <t>9403081006000400</t>
  </si>
  <si>
    <t>https://fasih-sm.bps.go.id/survey-collection/assignment-detail/196c1625-b480-47b3-8a91-55aaaf2219f8/345cbe9e-45b8-42c2-bc4a-c76fe52a97ea</t>
  </si>
  <si>
    <t>9403081001200100</t>
  </si>
  <si>
    <t>9403081001200200</t>
  </si>
  <si>
    <t>9705030016</t>
  </si>
  <si>
    <t>9403081002200100</t>
  </si>
  <si>
    <t>KINDOK</t>
  </si>
  <si>
    <t>9601030007</t>
  </si>
  <si>
    <t>9403081002200200</t>
  </si>
  <si>
    <t>MUPURUKA</t>
  </si>
  <si>
    <t>https://fasih-sm.bps.go.id/survey-collection/assignment-detail/d1899317-b453-4c14-a878-59d26a48882a/345cbe9e-45b8-42c2-bc4a-c76fe52a97ea</t>
  </si>
  <si>
    <t>https://fasih-sm.bps.go.id/survey-collection/assignment-detail/e83dbb79-9088-4ad6-a9e1-8af60500beff/345cbe9e-45b8-42c2-bc4a-c76fe52a97ea</t>
  </si>
  <si>
    <t>9403081003000200</t>
  </si>
  <si>
    <t>9403081003200100</t>
  </si>
  <si>
    <t>9403081003600200</t>
  </si>
  <si>
    <t>9705040004</t>
  </si>
  <si>
    <t>MOLOGI</t>
  </si>
  <si>
    <t>9403081004200100</t>
  </si>
  <si>
    <t>9601030008</t>
  </si>
  <si>
    <t>WUMUKA</t>
  </si>
  <si>
    <t>https://fasih-sm.bps.go.id/survey-collection/assignment-detail/8f3512ff-7086-4186-bd04-c9de58fe3164/345cbe9e-45b8-42c2-bc4a-c76fe52a97ea</t>
  </si>
  <si>
    <t>9403081004600200</t>
  </si>
  <si>
    <t>https://fasih-sm.bps.go.id/survey-collection/assignment-detail/b37beacd-a23b-41e1-a4d4-e7b7045bd7d3/345cbe9e-45b8-42c2-bc4a-c76fe52a97ea</t>
  </si>
  <si>
    <t>9403081005200100</t>
  </si>
  <si>
    <t>9403081005200200</t>
  </si>
  <si>
    <t>9403081006200200</t>
  </si>
  <si>
    <t>9420011004</t>
  </si>
  <si>
    <t>MILKI</t>
  </si>
  <si>
    <t>9601030009</t>
  </si>
  <si>
    <t>usman.namblong@gmail.com</t>
  </si>
  <si>
    <t>EA1_r902ak5</t>
  </si>
  <si>
    <t>9403082005001000</t>
  </si>
  <si>
    <t>WAKIA</t>
  </si>
  <si>
    <t>https://fasih-sm.bps.go.id/survey-collection/assignment-detail/db9a9bc8-4242-4239-b49e-25242245967a/345cbe9e-45b8-42c2-bc4a-c76fe52a97ea</t>
  </si>
  <si>
    <t>9403082002001200</t>
  </si>
  <si>
    <t>https://fasih-sm.bps.go.id/survey-collection/assignment-detail/3f1d5faa-5fdd-4134-9976-d19b65e5049d/345cbe9e-45b8-42c2-bc4a-c76fe52a97ea</t>
  </si>
  <si>
    <t>9403082003000100</t>
  </si>
  <si>
    <t>9403082005000600</t>
  </si>
  <si>
    <t>9420011006</t>
  </si>
  <si>
    <t>9403082005000500</t>
  </si>
  <si>
    <t>TERPONES</t>
  </si>
  <si>
    <t>9601040001</t>
  </si>
  <si>
    <t>9403082005001200</t>
  </si>
  <si>
    <t>IPIRI</t>
  </si>
  <si>
    <t>https://fasih-sm.bps.go.id/survey-collection/assignment-detail/bfab54c9-f139-46da-bf9f-155d99fd541f/345cbe9e-45b8-42c2-bc4a-c76fe52a97ea</t>
  </si>
  <si>
    <t>9403082002001000</t>
  </si>
  <si>
    <t>https://fasih-sm.bps.go.id/survey-collection/assignment-detail/71ad68c6-6ac7-4588-9e34-4ee1b0e0e2b5/345cbe9e-45b8-42c2-bc4a-c76fe52a97ea</t>
  </si>
  <si>
    <t>9403082005000700</t>
  </si>
  <si>
    <t>9403082002001100</t>
  </si>
  <si>
    <t>9420011008</t>
  </si>
  <si>
    <t>JEMBER</t>
  </si>
  <si>
    <t>30-06-2026 08:37 WIT</t>
  </si>
  <si>
    <t>9403082005001100</t>
  </si>
  <si>
    <t>9601040002</t>
  </si>
  <si>
    <t>PARIPI</t>
  </si>
  <si>
    <t>9403082002001300</t>
  </si>
  <si>
    <t>https://fasih-sm.bps.go.id/survey-collection/assignment-detail/c81bae6e-dd37-49df-a043-72154a48a7a3/345cbe9e-45b8-42c2-bc4a-c76fe52a97ea</t>
  </si>
  <si>
    <t>9403082002000900</t>
  </si>
  <si>
    <t>9403082005000300</t>
  </si>
  <si>
    <t>9403082005000900</t>
  </si>
  <si>
    <t>9403082005000400</t>
  </si>
  <si>
    <t>9601040003</t>
  </si>
  <si>
    <t>https://fasih-sm.bps.go.id/survey-collection/assignment-detail/960608b2-d9c8-4cc4-8eb2-b206dbe72ad1/345cbe9e-45b8-42c2-bc4a-c76fe52a97ea</t>
  </si>
  <si>
    <t>YARAYA</t>
  </si>
  <si>
    <t>9403082005000800</t>
  </si>
  <si>
    <t>https://fasih-sm.bps.go.id/survey-collection/assignment-detail/7151d02c-944c-412f-aece-57b1995e631a/345cbe9e-45b8-42c2-bc4a-c76fe52a97ea</t>
  </si>
  <si>
    <t>9403082003000200</t>
  </si>
  <si>
    <t>9403082002100100</t>
  </si>
  <si>
    <t>9403082002200200</t>
  </si>
  <si>
    <t>9706050001</t>
  </si>
  <si>
    <t>GILIKA</t>
  </si>
  <si>
    <t>9601040004</t>
  </si>
  <si>
    <t>9403082002300300</t>
  </si>
  <si>
    <t>https://fasih-sm.bps.go.id/survey-collection/assignment-detail/72bb5b03-f9b4-4609-8c16-68a7c2cd67f3/345cbe9e-45b8-42c2-bc4a-c76fe52a97ea</t>
  </si>
  <si>
    <t>9403082003100100</t>
  </si>
  <si>
    <t>https://fasih-sm.bps.go.id/survey-collection/assignment-detail/5f0b0f7d-0624-462b-8ece-2aed9e37dc2d/345cbe9e-45b8-42c2-bc4a-c76fe52a97ea</t>
  </si>
  <si>
    <t>9403082005100100</t>
  </si>
  <si>
    <t>9403082005200200</t>
  </si>
  <si>
    <t>9403082005200300</t>
  </si>
  <si>
    <t>9706050006</t>
  </si>
  <si>
    <t>PENSALE</t>
  </si>
  <si>
    <t>9601040005</t>
  </si>
  <si>
    <t>KAWAR</t>
  </si>
  <si>
    <t>9403082005200400</t>
  </si>
  <si>
    <t>https://fasih-sm.bps.go.id/survey-collection/assignment-detail/f65382a4-924b-44b7-8b87-4e5f06c0eccc/345cbe9e-45b8-42c2-bc4a-c76fe52a97ea</t>
  </si>
  <si>
    <t>felixjho276@gmail.com</t>
  </si>
  <si>
    <t>https://fasih-sm.bps.go.id/survey-collection/assignment-detail/ac5cdbba-afcd-4321-acc1-307b1dcb4918/345cbe9e-45b8-42c2-bc4a-c76fe52a97ea</t>
  </si>
  <si>
    <t>9403150010000100</t>
  </si>
  <si>
    <t>9403150003000200</t>
  </si>
  <si>
    <t>9403150005000100</t>
  </si>
  <si>
    <t>9706050008</t>
  </si>
  <si>
    <t>9403150003000100</t>
  </si>
  <si>
    <t>WIBI</t>
  </si>
  <si>
    <t>9403150005000200</t>
  </si>
  <si>
    <t>https://fasih-sm.bps.go.id/survey-collection/assignment-detail/289661ba-6b79-4f7f-8eba-c91cbd45f7d6/345cbe9e-45b8-42c2-bc4a-c76fe52a97ea</t>
  </si>
  <si>
    <t>https://fasih-sm.bps.go.id/survey-collection/assignment-detail/38c0aaae-7c3d-48c4-896c-4f1ad23f4350/345cbe9e-45b8-42c2-bc4a-c76fe52a97ea</t>
  </si>
  <si>
    <t>9403150003000400</t>
  </si>
  <si>
    <t>9403150010000200</t>
  </si>
  <si>
    <t>9403150003000300</t>
  </si>
  <si>
    <t>9706050010</t>
  </si>
  <si>
    <t>WIRSA</t>
  </si>
  <si>
    <t>9403150005000300</t>
  </si>
  <si>
    <t>https://fasih-sm.bps.go.id/survey-collection/assignment-detail/7d8f8bc5-f1ac-4205-bc58-12751192712e/345cbe9e-45b8-42c2-bc4a-c76fe52a97ea</t>
  </si>
  <si>
    <t>9403150005000400</t>
  </si>
  <si>
    <t>https://fasih-sm.bps.go.id/survey-collection/assignment-detail/5e98451b-3860-4fa2-b2fd-27a0d82919b2/345cbe9e-45b8-42c2-bc4a-c76fe52a97ea</t>
  </si>
  <si>
    <t>9403150010000300</t>
  </si>
  <si>
    <t>9403150010000400</t>
  </si>
  <si>
    <t>9706050011</t>
  </si>
  <si>
    <t>9403150003200100</t>
  </si>
  <si>
    <t>KARAMINA</t>
  </si>
  <si>
    <t>https://fasih-sm.bps.go.id/survey-collection/assignment-detail/1ed98efd-e423-48ac-88fd-321aff973ae7/345cbe9e-45b8-42c2-bc4a-c76fe52a97ea</t>
  </si>
  <si>
    <t>9403150003200200</t>
  </si>
  <si>
    <t>https://fasih-sm.bps.go.id/survey-collection/assignment-detail/6139c9f3-46ed-43f5-bce2-66bfe0356fde/345cbe9e-45b8-42c2-bc4a-c76fe52a97ea</t>
  </si>
  <si>
    <t>9403150005200100</t>
  </si>
  <si>
    <t>9403150010000500</t>
  </si>
  <si>
    <t>9403150010200100</t>
  </si>
  <si>
    <t>9601090003</t>
  </si>
  <si>
    <t>9706050012</t>
  </si>
  <si>
    <t>UTIKINI BARU</t>
  </si>
  <si>
    <t>DUKUNAKSI</t>
  </si>
  <si>
    <t>9403150010200200</t>
  </si>
  <si>
    <t>https://fasih-sm.bps.go.id/survey-collection/assignment-detail/e841bbec-61f6-4735-aee1-971275985464/345cbe9e-45b8-42c2-bc4a-c76fe52a97ea</t>
  </si>
  <si>
    <t>https://fasih-sm.bps.go.id/survey-collection/assignment-detail/878e6c3d-c66d-484d-84ef-f233b53dc4c7/345cbe9e-45b8-42c2-bc4a-c76fe52a97ea</t>
  </si>
  <si>
    <t>yaroseray.hendixx@gmail.com</t>
  </si>
  <si>
    <t>9403150009000100</t>
  </si>
  <si>
    <t>9403150007000100</t>
  </si>
  <si>
    <t>9403150008000100</t>
  </si>
  <si>
    <t>9601090004</t>
  </si>
  <si>
    <t>9403150008000200</t>
  </si>
  <si>
    <t>BHINTUKA</t>
  </si>
  <si>
    <t>9706050013</t>
  </si>
  <si>
    <t>9403150009000200</t>
  </si>
  <si>
    <t>THAMAKSI</t>
  </si>
  <si>
    <t>https://fasih-sm.bps.go.id/survey-collection/assignment-detail/4546bd49-03d3-400e-ae57-2f8e35b7d736/345cbe9e-45b8-42c2-bc4a-c76fe52a97ea</t>
  </si>
  <si>
    <t>9403150009000400</t>
  </si>
  <si>
    <t>9403150008000300</t>
  </si>
  <si>
    <t>9403150007000200</t>
  </si>
  <si>
    <t>9706050014</t>
  </si>
  <si>
    <t>9403150008000400</t>
  </si>
  <si>
    <t>IKON</t>
  </si>
  <si>
    <t>https://fasih-sm.bps.go.id/survey-collection/assignment-detail/93cd520d-9817-41f5-8af9-49e0d6ea020b/345cbe9e-45b8-42c2-bc4a-c76fe52a97ea</t>
  </si>
  <si>
    <t>9403150007000400</t>
  </si>
  <si>
    <t>https://fasih-sm.bps.go.id/survey-collection/assignment-detail/e4e91c70-8b8e-488a-99a6-94db39253d57/345cbe9e-45b8-42c2-bc4a-c76fe52a97ea</t>
  </si>
  <si>
    <t>9403150009000300</t>
  </si>
  <si>
    <t>9403150007000300</t>
  </si>
  <si>
    <t>9403150007200100</t>
  </si>
  <si>
    <t>9601090009</t>
  </si>
  <si>
    <t>UTIKINI II</t>
  </si>
  <si>
    <t>9706050015</t>
  </si>
  <si>
    <t>9403150008200100</t>
  </si>
  <si>
    <t>KEY</t>
  </si>
  <si>
    <t>https://fasih-sm.bps.go.id/survey-collection/assignment-detail/4a37aaac-c121-4dc9-8b84-c51ab204f724/345cbe9e-45b8-42c2-bc4a-c76fe52a97ea</t>
  </si>
  <si>
    <t>9403150009200100</t>
  </si>
  <si>
    <t>https://fasih-sm.bps.go.id/survey-collection/assignment-detail/4661dd33-b338-4b81-9515-b7874f62099b/345cbe9e-45b8-42c2-bc4a-c76fe52a97ea</t>
  </si>
  <si>
    <t>novelayapsenang29@gmail.com</t>
  </si>
  <si>
    <t>9403160005000100</t>
  </si>
  <si>
    <t>9403160004000101</t>
  </si>
  <si>
    <t>9601090010</t>
  </si>
  <si>
    <t>9403160018000100</t>
  </si>
  <si>
    <t>UTIKINI III</t>
  </si>
  <si>
    <t>9706050016</t>
  </si>
  <si>
    <t>LAWE</t>
  </si>
  <si>
    <t>9403160005000300</t>
  </si>
  <si>
    <t>https://fasih-sm.bps.go.id/survey-collection/assignment-detail/36cf371d-27ca-4bfc-9771-d4548e87f134/345cbe9e-45b8-42c2-bc4a-c76fe52a97ea</t>
  </si>
  <si>
    <t>https://fasih-sm.bps.go.id/survey-collection/assignment-detail/94c8bf9e-dfdb-43cb-8a7b-63d51b3e858c/345cbe9e-45b8-42c2-bc4a-c76fe52a97ea</t>
  </si>
  <si>
    <t>9403160005000200</t>
  </si>
  <si>
    <t>9403160004000200</t>
  </si>
  <si>
    <t>9403160004000700</t>
  </si>
  <si>
    <t>9601100006</t>
  </si>
  <si>
    <t>9706050017</t>
  </si>
  <si>
    <t>9403160004000300</t>
  </si>
  <si>
    <t>JAGAMIN</t>
  </si>
  <si>
    <t>KUKDOMOL</t>
  </si>
  <si>
    <t>9403160004000500</t>
  </si>
  <si>
    <t>https://fasih-sm.bps.go.id/survey-collection/assignment-detail/fccf9e79-5f7b-42c1-bd21-b89861acf4ae/345cbe9e-45b8-42c2-bc4a-c76fe52a97ea</t>
  </si>
  <si>
    <t>https://fasih-sm.bps.go.id/survey-collection/assignment-detail/8f65ef10-dad1-4593-8b4b-ad03bc607303/345cbe9e-45b8-42c2-bc4a-c76fe52a97ea</t>
  </si>
  <si>
    <t>9403160004000400</t>
  </si>
  <si>
    <t>9403160004000600</t>
  </si>
  <si>
    <t>9403160011000300</t>
  </si>
  <si>
    <t>9601100008</t>
  </si>
  <si>
    <t>9706050021</t>
  </si>
  <si>
    <t>9403160011000400</t>
  </si>
  <si>
    <t>DOLININGOKNGIN</t>
  </si>
  <si>
    <t>SIWA</t>
  </si>
  <si>
    <t>9403160004000102</t>
  </si>
  <si>
    <t>https://fasih-sm.bps.go.id/survey-collection/assignment-detail/8c6502bc-ba49-4ebf-bff0-5a69ee47d269/345cbe9e-45b8-42c2-bc4a-c76fe52a97ea</t>
  </si>
  <si>
    <t>https://fasih-sm.bps.go.id/survey-collection/assignment-detail/233e54a7-fc21-4263-ba40-645a6d5591d6/345cbe9e-45b8-42c2-bc4a-c76fe52a97ea</t>
  </si>
  <si>
    <t>9403160005100100</t>
  </si>
  <si>
    <t>9403160004100100</t>
  </si>
  <si>
    <t>9403160004100200</t>
  </si>
  <si>
    <t>9706050025</t>
  </si>
  <si>
    <t>WERMAS</t>
  </si>
  <si>
    <t>9403160004100300</t>
  </si>
  <si>
    <t>https://fasih-sm.bps.go.id/survey-collection/assignment-detail/b1e02ad3-1dc0-446b-b0cb-d6f863bd92f4/345cbe9e-45b8-42c2-bc4a-c76fe52a97ea</t>
  </si>
  <si>
    <t>9403160011100100</t>
  </si>
  <si>
    <t>9601100009</t>
  </si>
  <si>
    <t>BANIGOGOM</t>
  </si>
  <si>
    <t>enggelinamagdalenakallem@gmail.com</t>
  </si>
  <si>
    <t>9403160020000100</t>
  </si>
  <si>
    <t>https://fasih-sm.bps.go.id/survey-collection/assignment-detail/978d065a-bc97-42d2-83d7-7c68d4962a26/345cbe9e-45b8-42c2-bc4a-c76fe52a97ea</t>
  </si>
  <si>
    <t>9403160006000100</t>
  </si>
  <si>
    <t>9403160018000200</t>
  </si>
  <si>
    <t>9706050030</t>
  </si>
  <si>
    <t>PALUKE</t>
  </si>
  <si>
    <t>9403160007000100</t>
  </si>
  <si>
    <t>https://fasih-sm.bps.go.id/survey-collection/assignment-detail/84719e36-b311-429d-a518-84d0ba7a751b/345cbe9e-45b8-42c2-bc4a-c76fe52a97ea</t>
  </si>
  <si>
    <t>9601100010</t>
  </si>
  <si>
    <t>9403160006000200</t>
  </si>
  <si>
    <t>BANTI II</t>
  </si>
  <si>
    <t>9403160019000100</t>
  </si>
  <si>
    <t>https://fasih-sm.bps.go.id/survey-collection/assignment-detail/04ac342e-95d4-45f1-9cf1-b78ab6124fd0/345cbe9e-45b8-42c2-bc4a-c76fe52a97ea</t>
  </si>
  <si>
    <t>9403160020000200</t>
  </si>
  <si>
    <t>9706050036</t>
  </si>
  <si>
    <t>9403160020000400</t>
  </si>
  <si>
    <t>NIHO</t>
  </si>
  <si>
    <t>9403160021000100</t>
  </si>
  <si>
    <t>9601100011</t>
  </si>
  <si>
    <t>AINGONGIN</t>
  </si>
  <si>
    <t>9403160007000200</t>
  </si>
  <si>
    <t>https://fasih-sm.bps.go.id/survey-collection/assignment-detail/6ea4bceb-2d50-45ef-8f32-705de1d638b1/345cbe9e-45b8-42c2-bc4a-c76fe52a97ea</t>
  </si>
  <si>
    <t>9403160019000200</t>
  </si>
  <si>
    <t>9403160020000300</t>
  </si>
  <si>
    <t>9403160019000300</t>
  </si>
  <si>
    <t>9601100012</t>
  </si>
  <si>
    <t>9403160019200100</t>
  </si>
  <si>
    <t>BALUNI</t>
  </si>
  <si>
    <t>9403160006100100</t>
  </si>
  <si>
    <t>https://fasih-sm.bps.go.id/survey-collection/assignment-detail/99149c30-88c1-4991-a3f8-aa6a96986596/345cbe9e-45b8-42c2-bc4a-c76fe52a97ea</t>
  </si>
  <si>
    <t>9403160007100100</t>
  </si>
  <si>
    <t>9403160018100100</t>
  </si>
  <si>
    <t>9601100013</t>
  </si>
  <si>
    <t>NOSELANOP</t>
  </si>
  <si>
    <t>9403160020100100</t>
  </si>
  <si>
    <t>https://fasih-sm.bps.go.id/survey-collection/assignment-detail/a291393b-fc3b-45f5-ae2f-1d23fd48e379/345cbe9e-45b8-42c2-bc4a-c76fe52a97ea</t>
  </si>
  <si>
    <t>https://fasih-sm.bps.go.id/survey-collection/assignment-detail/813be6f4-274b-4420-9b8a-22b335c10b06/345cbe9e-45b8-42c2-bc4a-c76fe52a97ea</t>
  </si>
  <si>
    <t>9403160021200100</t>
  </si>
  <si>
    <t>agusman9403@gmail.com</t>
  </si>
  <si>
    <t>9403161001000100</t>
  </si>
  <si>
    <t>9403161007000200</t>
  </si>
  <si>
    <t>9403161006001600</t>
  </si>
  <si>
    <t>9601100014</t>
  </si>
  <si>
    <t>9471030003</t>
  </si>
  <si>
    <t>JONGKKOGOMA</t>
  </si>
  <si>
    <t>TOBATI</t>
  </si>
  <si>
    <t>9403161007000100</t>
  </si>
  <si>
    <t>https://fasih-sm.bps.go.id/survey-collection/assignment-detail/3335a76d-bd9e-4b94-aff0-ce54bf3db9d2/345cbe9e-45b8-42c2-bc4a-c76fe52a97ea</t>
  </si>
  <si>
    <t>9403161009000200</t>
  </si>
  <si>
    <t>9403161008000100</t>
  </si>
  <si>
    <t>9403161001000200</t>
  </si>
  <si>
    <t>9403161008000300</t>
  </si>
  <si>
    <t>9403161009000100</t>
  </si>
  <si>
    <t>https://fasih-sm.bps.go.id/survey-collection/assignment-detail/b18350ee-dc26-439e-a5ad-fc76bf1772eb/345cbe9e-45b8-42c2-bc4a-c76fe52a97ea</t>
  </si>
  <si>
    <t>9403161006001900</t>
  </si>
  <si>
    <t>9403161008000500</t>
  </si>
  <si>
    <t>9403161008000200</t>
  </si>
  <si>
    <t>9403161006001700</t>
  </si>
  <si>
    <t>9601120004</t>
  </si>
  <si>
    <t>9403161001000300</t>
  </si>
  <si>
    <t>https://fasih-sm.bps.go.id/survey-collection/assignment-detail/b66b271a-52be-43c0-b325-32dcc1ef473f/345cbe9e-45b8-42c2-bc4a-c76fe52a97ea</t>
  </si>
  <si>
    <t>9403161006000802</t>
  </si>
  <si>
    <t>https://fasih-sm.bps.go.id/survey-collection/assignment-detail/8038f6bb-336c-4765-b04e-0bb146959f0e/345cbe9e-45b8-42c2-bc4a-c76fe52a97ea</t>
  </si>
  <si>
    <t>9403161008000400</t>
  </si>
  <si>
    <t>9403161006001800</t>
  </si>
  <si>
    <t>9601130003</t>
  </si>
  <si>
    <t>9403161001200100</t>
  </si>
  <si>
    <t>LANDUM MEKAR</t>
  </si>
  <si>
    <t>9503090004</t>
  </si>
  <si>
    <t>PIAI</t>
  </si>
  <si>
    <t>9403161006100100</t>
  </si>
  <si>
    <t>https://fasih-sm.bps.go.id/survey-collection/assignment-detail/f35f2ba3-5288-4e13-9cb1-b2e12fc85732/345cbe9e-45b8-42c2-bc4a-c76fe52a97ea</t>
  </si>
  <si>
    <t>9403161007200100</t>
  </si>
  <si>
    <t>https://fasih-sm.bps.go.id/survey-collection/assignment-detail/127061bb-c43b-4c87-9c81-dc15822574b6/345cbe9e-45b8-42c2-bc4a-c76fe52a97ea</t>
  </si>
  <si>
    <t>9403161008100100</t>
  </si>
  <si>
    <t>9403161009200100</t>
  </si>
  <si>
    <t>9601130004</t>
  </si>
  <si>
    <t>fitriyaninovita1127@gmail.com</t>
  </si>
  <si>
    <t>OLAROA</t>
  </si>
  <si>
    <t>9403170002000100</t>
  </si>
  <si>
    <t>9403170001001300</t>
  </si>
  <si>
    <t>https://fasih-sm.bps.go.id/survey-collection/assignment-detail/3ec6c895-2932-49ec-a518-2e1b29eba049/345cbe9e-45b8-42c2-bc4a-c76fe52a97ea</t>
  </si>
  <si>
    <t>https://fasih-sm.bps.go.id/survey-collection/assignment-detail/d5281c87-9fdf-40ba-9514-5a49ce3c478f/345cbe9e-45b8-42c2-bc4a-c76fe52a97ea</t>
  </si>
  <si>
    <t>9403170001001700</t>
  </si>
  <si>
    <t>9403170001001800</t>
  </si>
  <si>
    <t>9403170001002300</t>
  </si>
  <si>
    <t>9601130005</t>
  </si>
  <si>
    <t>BINTANG LIMA</t>
  </si>
  <si>
    <t>9403170001001600</t>
  </si>
  <si>
    <t>9403170001002000</t>
  </si>
  <si>
    <t>https://fasih-sm.bps.go.id/survey-collection/assignment-detail/0994fad0-f32e-4118-976c-693cda688288/345cbe9e-45b8-42c2-bc4a-c76fe52a97ea</t>
  </si>
  <si>
    <t>9403170001001400</t>
  </si>
  <si>
    <t>9403170001002100</t>
  </si>
  <si>
    <t>10-07-2026 07:54 WIT</t>
  </si>
  <si>
    <t>9403170001001500</t>
  </si>
  <si>
    <t>9605160002</t>
  </si>
  <si>
    <t>waambe41@gmail.com</t>
  </si>
  <si>
    <t>9501010004000200</t>
  </si>
  <si>
    <t>YAIBU</t>
  </si>
  <si>
    <t>9403170001001900</t>
  </si>
  <si>
    <t>9403170001002202</t>
  </si>
  <si>
    <t>https://fasih-sm.bps.go.id/survey-collection/assignment-detail/8c8cae74-a193-4216-a410-e67735c93922/345cbe9e-45b8-42c2-bc4a-c76fe52a97ea</t>
  </si>
  <si>
    <t>9501010001000300</t>
  </si>
  <si>
    <t>9403170001002400</t>
  </si>
  <si>
    <t>9403170001002201</t>
  </si>
  <si>
    <t>9501010001000100</t>
  </si>
  <si>
    <t>9403170001100100</t>
  </si>
  <si>
    <t>9501010004000100</t>
  </si>
  <si>
    <t>9605160006</t>
  </si>
  <si>
    <t>MUJAIYEPA / MUNAYEPA / MUNIYEP</t>
  </si>
  <si>
    <t>9403170001100200</t>
  </si>
  <si>
    <t>https://fasih-sm.bps.go.id/survey-collection/assignment-detail/eea1c2fa-1377-412c-8f6e-7bbece061898/345cbe9e-45b8-42c2-bc4a-c76fe52a97ea</t>
  </si>
  <si>
    <t>9501010002000100</t>
  </si>
  <si>
    <t>9403170001100300</t>
  </si>
  <si>
    <t>https://fasih-sm.bps.go.id/survey-collection/assignment-detail/e2fd2b3a-772e-491d-8564-955223300a0f/345cbe9e-45b8-42c2-bc4a-c76fe52a97ea</t>
  </si>
  <si>
    <t>9501010004000300</t>
  </si>
  <si>
    <t>amosmanggo24@gmail.com</t>
  </si>
  <si>
    <t>9403170007000200</t>
  </si>
  <si>
    <t>9501010003000200</t>
  </si>
  <si>
    <t>9403170007000100</t>
  </si>
  <si>
    <t>9501010001000600</t>
  </si>
  <si>
    <t>9403170005000300</t>
  </si>
  <si>
    <t>9605170012</t>
  </si>
  <si>
    <t>UWAIYE</t>
  </si>
  <si>
    <t>https://fasih-sm.bps.go.id/survey-collection/assignment-detail/d617857e-af42-4011-9bdc-0af054291c17/345cbe9e-45b8-42c2-bc4a-c76fe52a97ea</t>
  </si>
  <si>
    <t>9501010002000300</t>
  </si>
  <si>
    <t>9403170005000200</t>
  </si>
  <si>
    <t>https://fasih-sm.bps.go.id/survey-collection/assignment-detail/0b123bf7-8110-44a7-a45d-d9cccc73c47d/345cbe9e-45b8-42c2-bc4a-c76fe52a97ea</t>
  </si>
  <si>
    <t>9403170006000100</t>
  </si>
  <si>
    <t>9501010001000200</t>
  </si>
  <si>
    <t>9403170005000400</t>
  </si>
  <si>
    <t>9501010001000500</t>
  </si>
  <si>
    <t>9403170005000100</t>
  </si>
  <si>
    <t>9501010002000200</t>
  </si>
  <si>
    <t>9403170009000100</t>
  </si>
  <si>
    <t>9501010001000400</t>
  </si>
  <si>
    <t>https://fasih-sm.bps.go.id/survey-collection/assignment-detail/be3ee894-69f8-425c-803c-34cb163a6c4d/345cbe9e-45b8-42c2-bc4a-c76fe52a97ea</t>
  </si>
  <si>
    <t>9403170006000200</t>
  </si>
  <si>
    <t>9501010003000300</t>
  </si>
  <si>
    <t>https://fasih-sm.bps.go.id/survey-collection/assignment-detail/6b133402-d23d-48a1-819c-072caeeb18b4/345cbe9e-45b8-42c2-bc4a-c76fe52a97ea</t>
  </si>
  <si>
    <t>9403170006000300</t>
  </si>
  <si>
    <t>9501010002000400</t>
  </si>
  <si>
    <t>9403170005200100</t>
  </si>
  <si>
    <t>9501010003000100</t>
  </si>
  <si>
    <t>9403170007200100</t>
  </si>
  <si>
    <t>9501010003000400</t>
  </si>
  <si>
    <t>esterseseray@gmail.com</t>
  </si>
  <si>
    <t>9403210004000100</t>
  </si>
  <si>
    <t>9607080002</t>
  </si>
  <si>
    <t>ILAGA</t>
  </si>
  <si>
    <t>KIMAK</t>
  </si>
  <si>
    <t>https://fasih-sm.bps.go.id/survey-collection/assignment-detail/00c2e579-c637-4f9c-b052-7666aa25c6c6/345cbe9e-45b8-42c2-bc4a-c76fe52a97ea</t>
  </si>
  <si>
    <t>9403210004000200</t>
  </si>
  <si>
    <t>9501010001200100</t>
  </si>
  <si>
    <t>https://fasih-sm.bps.go.id/survey-collection/assignment-detail/dcac0e36-3d77-4899-bc03-9af6fb5b8f26/345cbe9e-45b8-42c2-bc4a-c76fe52a97ea</t>
  </si>
  <si>
    <t>9403210004000300</t>
  </si>
  <si>
    <t>9501010002000500</t>
  </si>
  <si>
    <t>9403210004000400</t>
  </si>
  <si>
    <t>9501010002200100</t>
  </si>
  <si>
    <t>9403210007000300</t>
  </si>
  <si>
    <t>9501010003200100</t>
  </si>
  <si>
    <t>9607110005</t>
  </si>
  <si>
    <t>9403210007000400</t>
  </si>
  <si>
    <t>EROMAGE</t>
  </si>
  <si>
    <t>https://fasih-sm.bps.go.id/survey-collection/assignment-detail/e5071823-39ec-463c-8f80-5f8b4550d145/345cbe9e-45b8-42c2-bc4a-c76fe52a97ea</t>
  </si>
  <si>
    <t>9501010004200100</t>
  </si>
  <si>
    <t>9403210007000200</t>
  </si>
  <si>
    <t>https://fasih-sm.bps.go.id/survey-collection/assignment-detail/01d0e724-3dae-4112-9208-c19a0870a1ac/345cbe9e-45b8-42c2-bc4a-c76fe52a97ea</t>
  </si>
  <si>
    <t>ahmadrisal039@gmail.com</t>
  </si>
  <si>
    <t>9501010006000200</t>
  </si>
  <si>
    <t>9403210007000100</t>
  </si>
  <si>
    <t>9403210007000500</t>
  </si>
  <si>
    <t>9501010007000300</t>
  </si>
  <si>
    <t>9403210004200100</t>
  </si>
  <si>
    <t>9501010006000300</t>
  </si>
  <si>
    <t>https://fasih-sm.bps.go.id/survey-collection/assignment-detail/f80af8ce-83a7-416a-aaf8-6b3bd0508f33/345cbe9e-45b8-42c2-bc4a-c76fe52a97ea</t>
  </si>
  <si>
    <t>9607150002</t>
  </si>
  <si>
    <t>9403210007200100</t>
  </si>
  <si>
    <t>9501010005000100</t>
  </si>
  <si>
    <t>AGENGGEN</t>
  </si>
  <si>
    <t>martinasorondanya12@gmail.com</t>
  </si>
  <si>
    <t>9403211002000100</t>
  </si>
  <si>
    <t>9501010006000100</t>
  </si>
  <si>
    <t>9403211003000400</t>
  </si>
  <si>
    <t>9501010005000200</t>
  </si>
  <si>
    <t>9601140006</t>
  </si>
  <si>
    <t>9403211001000100</t>
  </si>
  <si>
    <t>https://fasih-sm.bps.go.id/survey-collection/assignment-detail/feb6d3c0-82cc-4193-bc72-f71b13f8b952/345cbe9e-45b8-42c2-bc4a-c76fe52a97ea</t>
  </si>
  <si>
    <t>9501010007000200</t>
  </si>
  <si>
    <t>MASAIMAMO</t>
  </si>
  <si>
    <t>9403211003000100</t>
  </si>
  <si>
    <t>9501010007000100</t>
  </si>
  <si>
    <t>https://fasih-sm.bps.go.id/survey-collection/assignment-detail/7a018fa9-d127-4167-acd9-c7e8d24fb9ae/345cbe9e-45b8-42c2-bc4a-c76fe52a97ea</t>
  </si>
  <si>
    <t>9403211002000400</t>
  </si>
  <si>
    <t>9501010006000400</t>
  </si>
  <si>
    <t>9403211001000300</t>
  </si>
  <si>
    <t>9501010005000300</t>
  </si>
  <si>
    <t>9403211003000300</t>
  </si>
  <si>
    <t>9501010005000400</t>
  </si>
  <si>
    <t>9403211001000500</t>
  </si>
  <si>
    <t>9501010005200100</t>
  </si>
  <si>
    <t>9403211001000200</t>
  </si>
  <si>
    <t>https://fasih-sm.bps.go.id/survey-collection/assignment-detail/e6ce1769-b8b5-41cc-9a69-3d095f4c58e8/345cbe9e-45b8-42c2-bc4a-c76fe52a97ea</t>
  </si>
  <si>
    <t>9501010006200100</t>
  </si>
  <si>
    <t>9403211001000400</t>
  </si>
  <si>
    <t>9501010007200100</t>
  </si>
  <si>
    <t>9403211003000200</t>
  </si>
  <si>
    <t>warumaprimus@gmail.com</t>
  </si>
  <si>
    <t>9501010011000200</t>
  </si>
  <si>
    <t>9403211004000200</t>
  </si>
  <si>
    <t>9601150003</t>
  </si>
  <si>
    <t>NOEMUN</t>
  </si>
  <si>
    <t>9501010011000100</t>
  </si>
  <si>
    <t>9403211002000200</t>
  </si>
  <si>
    <t>https://fasih-sm.bps.go.id/survey-collection/assignment-detail/34c1841a-41d1-4954-acc9-42b5f5efe55b/345cbe9e-45b8-42c2-bc4a-c76fe52a97ea</t>
  </si>
  <si>
    <t>9501010010000100</t>
  </si>
  <si>
    <t>9403211004000100</t>
  </si>
  <si>
    <t>9403211004000300</t>
  </si>
  <si>
    <t>9501010010000200</t>
  </si>
  <si>
    <t>9403211001000600</t>
  </si>
  <si>
    <t>9501010010000300</t>
  </si>
  <si>
    <t>9601150004</t>
  </si>
  <si>
    <t>9403211002000300</t>
  </si>
  <si>
    <t>9501010011000300</t>
  </si>
  <si>
    <t>9403211004200100</t>
  </si>
  <si>
    <t>https://fasih-sm.bps.go.id/survey-collection/assignment-detail/4ecbcbe3-03b8-405b-af05-f88e9d3849cb/345cbe9e-45b8-42c2-bc4a-c76fe52a97ea</t>
  </si>
  <si>
    <t>tarsofyanpelu93@gmail.com</t>
  </si>
  <si>
    <t>9403220007000200</t>
  </si>
  <si>
    <t>9501010011000400</t>
  </si>
  <si>
    <t>9403220007000100</t>
  </si>
  <si>
    <t>9501010008000200</t>
  </si>
  <si>
    <t>9403220007000300</t>
  </si>
  <si>
    <t>9501010010000400</t>
  </si>
  <si>
    <t>9601150005</t>
  </si>
  <si>
    <t>9403220007000700</t>
  </si>
  <si>
    <t>PILIKOGOM</t>
  </si>
  <si>
    <t>9501010010000500</t>
  </si>
  <si>
    <t>9403220007000500</t>
  </si>
  <si>
    <t>https://fasih-sm.bps.go.id/survey-collection/assignment-detail/be1b9f78-46fe-4bf5-8764-86664310f58b/345cbe9e-45b8-42c2-bc4a-c76fe52a97ea</t>
  </si>
  <si>
    <t>9501010008000100</t>
  </si>
  <si>
    <t>9403220007000400</t>
  </si>
  <si>
    <t>9501010008200100</t>
  </si>
  <si>
    <t>9403220007000600</t>
  </si>
  <si>
    <t>9501010010200100</t>
  </si>
  <si>
    <t>faniamuhtadi2021@gmail.com</t>
  </si>
  <si>
    <t>9403220008000100</t>
  </si>
  <si>
    <t>9601150007</t>
  </si>
  <si>
    <t>9501010011200100</t>
  </si>
  <si>
    <t>UMPLIGA</t>
  </si>
  <si>
    <t>9403220008000300</t>
  </si>
  <si>
    <t>tatacineirenius72@gmail.com</t>
  </si>
  <si>
    <t>9501010013000100</t>
  </si>
  <si>
    <t>9403220008000200</t>
  </si>
  <si>
    <t>https://fasih-sm.bps.go.id/survey-collection/assignment-detail/7c2defde-b40f-4875-9456-8353975c4d03/345cbe9e-45b8-42c2-bc4a-c76fe52a97ea</t>
  </si>
  <si>
    <t>9501010009000200</t>
  </si>
  <si>
    <t>9403220009000100</t>
  </si>
  <si>
    <t>9501010012000100</t>
  </si>
  <si>
    <t>9403220008000600</t>
  </si>
  <si>
    <t>9501010009000100</t>
  </si>
  <si>
    <t>9403220008000400</t>
  </si>
  <si>
    <t>9601150008</t>
  </si>
  <si>
    <t>9403220009000300</t>
  </si>
  <si>
    <t>DIOLA II</t>
  </si>
  <si>
    <t>9501010013000400</t>
  </si>
  <si>
    <t>9403220008000500</t>
  </si>
  <si>
    <t>https://fasih-sm.bps.go.id/survey-collection/assignment-detail/d3ceaca5-903f-466b-8b6a-d5f750b69b75/345cbe9e-45b8-42c2-bc4a-c76fe52a97ea</t>
  </si>
  <si>
    <t>9403220007000900</t>
  </si>
  <si>
    <t>9501010013000200</t>
  </si>
  <si>
    <t>9403220007000800</t>
  </si>
  <si>
    <t>9501010012000200</t>
  </si>
  <si>
    <t>9403220007200100</t>
  </si>
  <si>
    <t>9403220008200100</t>
  </si>
  <si>
    <t>9501010009000400</t>
  </si>
  <si>
    <t>9601150011</t>
  </si>
  <si>
    <t>WANDUD</t>
  </si>
  <si>
    <t>kaptenxsanz@gmail.com</t>
  </si>
  <si>
    <t>9403220011000700</t>
  </si>
  <si>
    <t>9501010012000300</t>
  </si>
  <si>
    <t>https://fasih-sm.bps.go.id/survey-collection/assignment-detail/fd1ddbe6-7425-4c19-9f7e-e3bf06ae8bab/345cbe9e-45b8-42c2-bc4a-c76fe52a97ea</t>
  </si>
  <si>
    <t>9403220011000400</t>
  </si>
  <si>
    <t>9403220011000600</t>
  </si>
  <si>
    <t>9501010013000500</t>
  </si>
  <si>
    <t>9403220011000500</t>
  </si>
  <si>
    <t>9403220010000800</t>
  </si>
  <si>
    <t>9501010009000300</t>
  </si>
  <si>
    <t>9601160001</t>
  </si>
  <si>
    <t>SUMAPRO</t>
  </si>
  <si>
    <t>9403220011000300</t>
  </si>
  <si>
    <t>9501010012000400</t>
  </si>
  <si>
    <t>https://fasih-sm.bps.go.id/survey-collection/assignment-detail/a228f64c-44fc-4b04-b8ba-5979f1a93020/345cbe9e-45b8-42c2-bc4a-c76fe52a97ea</t>
  </si>
  <si>
    <t>9403220011001000</t>
  </si>
  <si>
    <t>9501010013000300</t>
  </si>
  <si>
    <t>9403220011000200</t>
  </si>
  <si>
    <t>9501010009200100</t>
  </si>
  <si>
    <t>9501010012200100</t>
  </si>
  <si>
    <t>9403220011000800</t>
  </si>
  <si>
    <t>9601160003</t>
  </si>
  <si>
    <t>WENIN</t>
  </si>
  <si>
    <t>9501010013200100</t>
  </si>
  <si>
    <t>9403220010000300</t>
  </si>
  <si>
    <t>https://fasih-sm.bps.go.id/survey-collection/assignment-detail/137f01f9-85a4-45e2-beba-9f822d3ff744/345cbe9e-45b8-42c2-bc4a-c76fe52a97ea</t>
  </si>
  <si>
    <t>waraganmarius8@gmail.com</t>
  </si>
  <si>
    <t>9501020002000100</t>
  </si>
  <si>
    <t>9501020001000100</t>
  </si>
  <si>
    <t>9403220011000900</t>
  </si>
  <si>
    <t>9501020002000300</t>
  </si>
  <si>
    <t>9403220011000100</t>
  </si>
  <si>
    <t>9601160004</t>
  </si>
  <si>
    <t>9501020001000200</t>
  </si>
  <si>
    <t>NOEMA</t>
  </si>
  <si>
    <t>9501020003000100</t>
  </si>
  <si>
    <t>9403220010000600</t>
  </si>
  <si>
    <t>https://fasih-sm.bps.go.id/survey-collection/assignment-detail/40c056d3-77a6-42fa-9120-672147700139/345cbe9e-45b8-42c2-bc4a-c76fe52a97ea</t>
  </si>
  <si>
    <t>9501020002000200</t>
  </si>
  <si>
    <t>9403220010200100</t>
  </si>
  <si>
    <t>9501020003000200</t>
  </si>
  <si>
    <t>9403220011200100</t>
  </si>
  <si>
    <t>9501020003000300</t>
  </si>
  <si>
    <t>troce@gmail.com</t>
  </si>
  <si>
    <t>9501020001000300</t>
  </si>
  <si>
    <t>9403240004000100</t>
  </si>
  <si>
    <t>9403240004000300</t>
  </si>
  <si>
    <t>9501020003000400</t>
  </si>
  <si>
    <t>https://fasih-sm.bps.go.id/survey-collection/assignment-detail/47b49692-77d8-42c0-ac7f-0f5f22b7071c/345cbe9e-45b8-42c2-bc4a-c76fe52a97ea</t>
  </si>
  <si>
    <t>9403240001000100</t>
  </si>
  <si>
    <t>9501020001000400</t>
  </si>
  <si>
    <t>9403240001000200</t>
  </si>
  <si>
    <t>9501020002000400</t>
  </si>
  <si>
    <t>9403240001000300</t>
  </si>
  <si>
    <t>9501020002000600</t>
  </si>
  <si>
    <t>9601160006</t>
  </si>
  <si>
    <t>WACAKAM</t>
  </si>
  <si>
    <t>9403240001000400</t>
  </si>
  <si>
    <t>9501020001200100</t>
  </si>
  <si>
    <t>9403240001200100</t>
  </si>
  <si>
    <t>https://fasih-sm.bps.go.id/survey-collection/assignment-detail/907e6bff-5aa4-4f11-aaf1-8bb777f1bad9/345cbe9e-45b8-42c2-bc4a-c76fe52a97ea</t>
  </si>
  <si>
    <t>9501020001200200</t>
  </si>
  <si>
    <t>9403240001600200</t>
  </si>
  <si>
    <t>9501020001200400</t>
  </si>
  <si>
    <t>ralibhu003@gmail.com</t>
  </si>
  <si>
    <t>9403240005000900</t>
  </si>
  <si>
    <t>9501020001200500</t>
  </si>
  <si>
    <t>9403240005000800</t>
  </si>
  <si>
    <t>9601160007</t>
  </si>
  <si>
    <t>9501020001600300</t>
  </si>
  <si>
    <t>WAITUKU</t>
  </si>
  <si>
    <t>9403240004000600</t>
  </si>
  <si>
    <t>9501020002000500</t>
  </si>
  <si>
    <t>9403240007000100</t>
  </si>
  <si>
    <t>https://fasih-sm.bps.go.id/survey-collection/assignment-detail/2822582a-4fbd-4538-8a2d-49d5a5258334/345cbe9e-45b8-42c2-bc4a-c76fe52a97ea</t>
  </si>
  <si>
    <t>9501020002200100</t>
  </si>
  <si>
    <t>9403240007000200</t>
  </si>
  <si>
    <t>9501020002200200</t>
  </si>
  <si>
    <t>9403240007000300</t>
  </si>
  <si>
    <t>9403240004200100</t>
  </si>
  <si>
    <t>9501020002200300</t>
  </si>
  <si>
    <t>9601160008</t>
  </si>
  <si>
    <t>YAITAK</t>
  </si>
  <si>
    <t>9403240006200100</t>
  </si>
  <si>
    <t>9501020002200400</t>
  </si>
  <si>
    <t>https://fasih-sm.bps.go.id/survey-collection/assignment-detail/26d6a9e5-bfa6-40b1-863a-61b49b722be9/345cbe9e-45b8-42c2-bc4a-c76fe52a97ea</t>
  </si>
  <si>
    <t>9403240007000400</t>
  </si>
  <si>
    <t>9501020002200500</t>
  </si>
  <si>
    <t>9403240007200100</t>
  </si>
  <si>
    <t>jpapua105@gmail.com</t>
  </si>
  <si>
    <t>9403240005000300</t>
  </si>
  <si>
    <t>9501020003200200</t>
  </si>
  <si>
    <t>9403240005000100</t>
  </si>
  <si>
    <t>9501020003200300</t>
  </si>
  <si>
    <t>9601160009</t>
  </si>
  <si>
    <t>BULUMEN</t>
  </si>
  <si>
    <t>9501020003200400</t>
  </si>
  <si>
    <t>https://fasih-sm.bps.go.id/survey-collection/assignment-detail/ac708385-a275-4597-8cac-b8bd1826df32/345cbe9e-45b8-42c2-bc4a-c76fe52a97ea</t>
  </si>
  <si>
    <t>9501020003200500</t>
  </si>
  <si>
    <t>9403240005000400</t>
  </si>
  <si>
    <t>9403240005000200</t>
  </si>
  <si>
    <t>matiuskristianprabowo@gmail.com</t>
  </si>
  <si>
    <t>9403240006000600</t>
  </si>
  <si>
    <t>9601160010</t>
  </si>
  <si>
    <t>9403240005001000</t>
  </si>
  <si>
    <t>KANMAPIRI</t>
  </si>
  <si>
    <t>9403240004000400</t>
  </si>
  <si>
    <t>https://fasih-sm.bps.go.id/survey-collection/assignment-detail/71e89451-6b7c-4b26-83d2-d6b2e2da61bb/345cbe9e-45b8-42c2-bc4a-c76fe52a97ea</t>
  </si>
  <si>
    <t>9501020003600100</t>
  </si>
  <si>
    <t>9403240006000300</t>
  </si>
  <si>
    <t>saljohrdw56@gmail.com</t>
  </si>
  <si>
    <t>9501020006000200</t>
  </si>
  <si>
    <t>9403240005001100</t>
  </si>
  <si>
    <t>9501020006000100</t>
  </si>
  <si>
    <t>leonardodesantos54@gmail.com</t>
  </si>
  <si>
    <t>9403200007000400</t>
  </si>
  <si>
    <t>9601170004</t>
  </si>
  <si>
    <t>BEMOKI</t>
  </si>
  <si>
    <t>9501020005000200</t>
  </si>
  <si>
    <t>9403200007000100</t>
  </si>
  <si>
    <t>https://fasih-sm.bps.go.id/survey-collection/assignment-detail/830e6a7b-44de-47cc-a55e-c2d99fefb996/345cbe9e-45b8-42c2-bc4a-c76fe52a97ea</t>
  </si>
  <si>
    <t>9501020005000100</t>
  </si>
  <si>
    <t>9403200007000300</t>
  </si>
  <si>
    <t>9403200003000100</t>
  </si>
  <si>
    <t>9501020005000400</t>
  </si>
  <si>
    <t>9403200006000100</t>
  </si>
  <si>
    <t>9501020004000100</t>
  </si>
  <si>
    <t>9601170005</t>
  </si>
  <si>
    <t>9403200003000300</t>
  </si>
  <si>
    <t>TAGALARMA</t>
  </si>
  <si>
    <t>9501020006000300</t>
  </si>
  <si>
    <t>9403200003000400</t>
  </si>
  <si>
    <t>https://fasih-sm.bps.go.id/survey-collection/assignment-detail/1117eb3f-a2af-488c-9293-05794f96b29c/345cbe9e-45b8-42c2-bc4a-c76fe52a97ea</t>
  </si>
  <si>
    <t>9501020004000300</t>
  </si>
  <si>
    <t>9403200007000200</t>
  </si>
  <si>
    <t>9501020004000200</t>
  </si>
  <si>
    <t>9403200006000400</t>
  </si>
  <si>
    <t>9501020005000300</t>
  </si>
  <si>
    <t>9403200006000300</t>
  </si>
  <si>
    <t>9601170007</t>
  </si>
  <si>
    <t>9501020006400600</t>
  </si>
  <si>
    <t>9403200006000200</t>
  </si>
  <si>
    <t>WUAREM</t>
  </si>
  <si>
    <t>9501020006200500</t>
  </si>
  <si>
    <t>9403200002000100</t>
  </si>
  <si>
    <t>https://fasih-sm.bps.go.id/survey-collection/assignment-detail/bf0a4708-3c53-45a6-a6ec-8e34a9889954/345cbe9e-45b8-42c2-bc4a-c76fe52a97ea</t>
  </si>
  <si>
    <t>9403200002000200</t>
  </si>
  <si>
    <t>9501020004200100</t>
  </si>
  <si>
    <t>9403200003000200</t>
  </si>
  <si>
    <t>9501020005200100</t>
  </si>
  <si>
    <t>9403200007000500</t>
  </si>
  <si>
    <t>9601170008</t>
  </si>
  <si>
    <t>yunisit1991@gmail.com</t>
  </si>
  <si>
    <t>PURUA</t>
  </si>
  <si>
    <t>9403221006006100</t>
  </si>
  <si>
    <t>9501020005200200</t>
  </si>
  <si>
    <t>9403221006001200</t>
  </si>
  <si>
    <t>https://fasih-sm.bps.go.id/survey-collection/assignment-detail/f0326079-ef8c-4fcb-b33a-ff4e355fb91b/345cbe9e-45b8-42c2-bc4a-c76fe52a97ea</t>
  </si>
  <si>
    <t>9403221006001100</t>
  </si>
  <si>
    <t>9501020005200300</t>
  </si>
  <si>
    <t>9403221006004900</t>
  </si>
  <si>
    <t>yuliani.tumbelaka12@gmail.com</t>
  </si>
  <si>
    <t>9501020006200100</t>
  </si>
  <si>
    <t>9403230009000500</t>
  </si>
  <si>
    <t>9601170010</t>
  </si>
  <si>
    <t>YENGGELO</t>
  </si>
  <si>
    <t>9403230009001400</t>
  </si>
  <si>
    <t>9501020006200200</t>
  </si>
  <si>
    <t>9403230009003300</t>
  </si>
  <si>
    <t>https://fasih-sm.bps.go.id/survey-collection/assignment-detail/65a0f398-5d60-44fb-9e89-54536b551b29/345cbe9e-45b8-42c2-bc4a-c76fe52a97ea</t>
  </si>
  <si>
    <t>franixrumbewas@gmail.com</t>
  </si>
  <si>
    <t>9403230009000800</t>
  </si>
  <si>
    <t>9501020006200300</t>
  </si>
  <si>
    <t>9403230009000100</t>
  </si>
  <si>
    <t>9501020006200400</t>
  </si>
  <si>
    <t>9403230009003200</t>
  </si>
  <si>
    <t>9604010002</t>
  </si>
  <si>
    <t>isaskardeda24@gmail.com</t>
  </si>
  <si>
    <t>9501020006200700</t>
  </si>
  <si>
    <t>9403240002000100</t>
  </si>
  <si>
    <t>KUNUPI</t>
  </si>
  <si>
    <t>9403240002000200</t>
  </si>
  <si>
    <t>9501020006200800</t>
  </si>
  <si>
    <t>https://fasih-sm.bps.go.id/survey-collection/assignment-detail/5375d394-1131-4614-819e-ae2058dd059b/345cbe9e-45b8-42c2-bc4a-c76fe52a97ea</t>
  </si>
  <si>
    <t>9403240002000300</t>
  </si>
  <si>
    <t>9501020006200900</t>
  </si>
  <si>
    <t>9403240002000400</t>
  </si>
  <si>
    <t>utriono278@gmail.com</t>
  </si>
  <si>
    <t>9501030004000100</t>
  </si>
  <si>
    <t>9403240002000900</t>
  </si>
  <si>
    <t>9501030003000300</t>
  </si>
  <si>
    <t>9604010003</t>
  </si>
  <si>
    <t>9403240002000800</t>
  </si>
  <si>
    <t>DADIDAPA</t>
  </si>
  <si>
    <t>9501030004000200</t>
  </si>
  <si>
    <t>9403240002000500</t>
  </si>
  <si>
    <t>https://fasih-sm.bps.go.id/survey-collection/assignment-detail/f56898ff-9fe1-4dcc-b79c-7e88aacdea55/345cbe9e-45b8-42c2-bc4a-c76fe52a97ea</t>
  </si>
  <si>
    <t>9403240002000600</t>
  </si>
  <si>
    <t>9501030003000100</t>
  </si>
  <si>
    <t>9403240002000700</t>
  </si>
  <si>
    <t>9501030005000200</t>
  </si>
  <si>
    <t>9403240002200100</t>
  </si>
  <si>
    <t>9501030002000100</t>
  </si>
  <si>
    <t>edwindeda99@gmail.com</t>
  </si>
  <si>
    <t>9604010006</t>
  </si>
  <si>
    <t>9403240005000500</t>
  </si>
  <si>
    <t>EPOU</t>
  </si>
  <si>
    <t>9501030005000300</t>
  </si>
  <si>
    <t>9403240005000700</t>
  </si>
  <si>
    <t>https://fasih-sm.bps.go.id/survey-collection/assignment-detail/bee9f37d-4e07-481d-ab75-500240b5a5bd/345cbe9e-45b8-42c2-bc4a-c76fe52a97ea</t>
  </si>
  <si>
    <t>9403240005000600</t>
  </si>
  <si>
    <t>9501030002000200</t>
  </si>
  <si>
    <t>ribkadc.yaroseray@gmail.com</t>
  </si>
  <si>
    <t>9403240006000100</t>
  </si>
  <si>
    <t>9403240006000200</t>
  </si>
  <si>
    <t>9501030005000100</t>
  </si>
  <si>
    <t>9403240006000500</t>
  </si>
  <si>
    <t>9604030001</t>
  </si>
  <si>
    <t>EPOMANI</t>
  </si>
  <si>
    <t>9501030003000400</t>
  </si>
  <si>
    <t>9403240006000400</t>
  </si>
  <si>
    <t>https://fasih-sm.bps.go.id/survey-collection/assignment-detail/58f45014-0f15-40c6-bb60-42e1d222fab9/345cbe9e-45b8-42c2-bc4a-c76fe52a97ea</t>
  </si>
  <si>
    <t>https://fasih-sm.bps.go.id/survey-collection/assignment-detail/30d1f95e-6f95-4c10-a5ab-74d90f19f397/345cbe9e-45b8-42c2-bc4a-c76fe52a97ea</t>
  </si>
  <si>
    <t>inarixanisaidui44@gmail.com</t>
  </si>
  <si>
    <t>9403080005000300</t>
  </si>
  <si>
    <t>9501030003000200</t>
  </si>
  <si>
    <t>9403080006000200</t>
  </si>
  <si>
    <t>9501030002000300</t>
  </si>
  <si>
    <t>9403080006000400</t>
  </si>
  <si>
    <t>9501030004000300</t>
  </si>
  <si>
    <t>9604030002</t>
  </si>
  <si>
    <t>9608120004</t>
  </si>
  <si>
    <t>9403080005401300</t>
  </si>
  <si>
    <t>UGIDA</t>
  </si>
  <si>
    <t>YIGINIKIME</t>
  </si>
  <si>
    <t>9501030001000200</t>
  </si>
  <si>
    <t>9403080006000100</t>
  </si>
  <si>
    <t>https://fasih-sm.bps.go.id/survey-collection/assignment-detail/b1762c63-5022-42d8-b9db-30dfd00a7d24/345cbe9e-45b8-42c2-bc4a-c76fe52a97ea</t>
  </si>
  <si>
    <t>9403080007400100</t>
  </si>
  <si>
    <t>9501030001000100</t>
  </si>
  <si>
    <t>9403080005401400</t>
  </si>
  <si>
    <t>9501030001000300</t>
  </si>
  <si>
    <t>9403080007200300</t>
  </si>
  <si>
    <t>9604030003</t>
  </si>
  <si>
    <t>9501030001200100</t>
  </si>
  <si>
    <t>9403080007200200</t>
  </si>
  <si>
    <t>TIBAI</t>
  </si>
  <si>
    <t>desiinjonggrang2222@gmail.com</t>
  </si>
  <si>
    <t>9403082001000100</t>
  </si>
  <si>
    <t>9501030001200200</t>
  </si>
  <si>
    <t>9403082009400200</t>
  </si>
  <si>
    <t>9501030001200300</t>
  </si>
  <si>
    <t>9403082001000200</t>
  </si>
  <si>
    <t>9403082008000100</t>
  </si>
  <si>
    <t>9501030001200400</t>
  </si>
  <si>
    <t>9403082009000200</t>
  </si>
  <si>
    <t>9403082009000100</t>
  </si>
  <si>
    <t>9501030002200100</t>
  </si>
  <si>
    <t>https://fasih-sm.bps.go.id/survey-collection/assignment-detail/410bc3ec-8e6e-4eaf-9677-e2135500b007/345cbe9e-45b8-42c2-bc4a-c76fe52a97ea</t>
  </si>
  <si>
    <t>9403082008000400</t>
  </si>
  <si>
    <t>9501030002200200</t>
  </si>
  <si>
    <t>9403082008000200</t>
  </si>
  <si>
    <t>9403082008000500</t>
  </si>
  <si>
    <t>9501030002200300</t>
  </si>
  <si>
    <t>9604030005</t>
  </si>
  <si>
    <t>9403082008000300</t>
  </si>
  <si>
    <t>AIBORE</t>
  </si>
  <si>
    <t>9501030002200400</t>
  </si>
  <si>
    <t>9403082001000300</t>
  </si>
  <si>
    <t>https://fasih-sm.bps.go.id/survey-collection/assignment-detail/7b2e3c69-16a0-494d-9825-07bcd6129934/345cbe9e-45b8-42c2-bc4a-c76fe52a97ea</t>
  </si>
  <si>
    <t>9501030002200500</t>
  </si>
  <si>
    <t>9403082008000600</t>
  </si>
  <si>
    <t>9403082008200200</t>
  </si>
  <si>
    <t>9501030002200600</t>
  </si>
  <si>
    <t>9403082001200100</t>
  </si>
  <si>
    <t>9604030006</t>
  </si>
  <si>
    <t>MABOU</t>
  </si>
  <si>
    <t>9403082001200200</t>
  </si>
  <si>
    <t>9501030002200700</t>
  </si>
  <si>
    <t>9403082008100100</t>
  </si>
  <si>
    <t>https://fasih-sm.bps.go.id/survey-collection/assignment-detail/328eb690-d583-42ea-85a3-8266a3cc443d/345cbe9e-45b8-42c2-bc4a-c76fe52a97ea</t>
  </si>
  <si>
    <t>9501030003200100</t>
  </si>
  <si>
    <t>edysubakti@gmail.com</t>
  </si>
  <si>
    <t>9403082002000200</t>
  </si>
  <si>
    <t>9501030003200200</t>
  </si>
  <si>
    <t>9403082002000800</t>
  </si>
  <si>
    <t>9403082002000101</t>
  </si>
  <si>
    <t>9501030003200300</t>
  </si>
  <si>
    <t>9604040002</t>
  </si>
  <si>
    <t>9403082002000500</t>
  </si>
  <si>
    <t>SAMANUI</t>
  </si>
  <si>
    <t>9501030003200400</t>
  </si>
  <si>
    <t>9403082002000300</t>
  </si>
  <si>
    <t>https://fasih-sm.bps.go.id/survey-collection/assignment-detail/c5e818fe-e2c4-44d0-9be8-03a4d4911354/345cbe9e-45b8-42c2-bc4a-c76fe52a97ea</t>
  </si>
  <si>
    <t>9501030003200500</t>
  </si>
  <si>
    <t>9403082002000700</t>
  </si>
  <si>
    <t>9403082002000102</t>
  </si>
  <si>
    <t>9501030003200600</t>
  </si>
  <si>
    <t>9403082002000600</t>
  </si>
  <si>
    <t>9604040004</t>
  </si>
  <si>
    <t>9501030004200100</t>
  </si>
  <si>
    <t>KEUW</t>
  </si>
  <si>
    <t>9403082002000400</t>
  </si>
  <si>
    <t>9501030004200200</t>
  </si>
  <si>
    <t>giayechano@gmail.com</t>
  </si>
  <si>
    <t>9403082004000200</t>
  </si>
  <si>
    <t>https://fasih-sm.bps.go.id/survey-collection/assignment-detail/11526030-28fd-4814-8e08-b214f79a37aa/345cbe9e-45b8-42c2-bc4a-c76fe52a97ea</t>
  </si>
  <si>
    <t>https://fasih-sm.bps.go.id/survey-collection/assignment-detail/82a0c31e-0dbc-4d75-bc32-ff825ed8437a/345cbe9e-45b8-42c2-bc4a-c76fe52a97ea</t>
  </si>
  <si>
    <t>9403082004000300</t>
  </si>
  <si>
    <t>9501030004200300</t>
  </si>
  <si>
    <t>9403082004000400</t>
  </si>
  <si>
    <t>9501030004200400</t>
  </si>
  <si>
    <t>9403082004000500</t>
  </si>
  <si>
    <t>9604050002</t>
  </si>
  <si>
    <t>NAPAN</t>
  </si>
  <si>
    <t>9501030004200500</t>
  </si>
  <si>
    <t>9403082004001000</t>
  </si>
  <si>
    <t>9403082004000600</t>
  </si>
  <si>
    <t>9608140001</t>
  </si>
  <si>
    <t>9501030004200600</t>
  </si>
  <si>
    <t>https://fasih-sm.bps.go.id/survey-collection/assignment-detail/5a26bdae-25a5-4b76-b869-4eff9ffdb7f7/345cbe9e-45b8-42c2-bc4a-c76fe52a97ea</t>
  </si>
  <si>
    <t>PRULEME</t>
  </si>
  <si>
    <t>9403082004001500</t>
  </si>
  <si>
    <t>9501030004200700</t>
  </si>
  <si>
    <t>9403082004000700</t>
  </si>
  <si>
    <t>9403082004000100</t>
  </si>
  <si>
    <t>9501030004200800</t>
  </si>
  <si>
    <t>9403082005000200</t>
  </si>
  <si>
    <t>9604060001</t>
  </si>
  <si>
    <t>9501030005200100</t>
  </si>
  <si>
    <t>MAKIMI</t>
  </si>
  <si>
    <t>NIFASI</t>
  </si>
  <si>
    <t>9403082004000900</t>
  </si>
  <si>
    <t>https://fasih-sm.bps.go.id/survey-collection/assignment-detail/c223fad5-23f9-4eb3-a8b1-5a495cab990f/345cbe9e-45b8-42c2-bc4a-c76fe52a97ea</t>
  </si>
  <si>
    <t>9501030005200200</t>
  </si>
  <si>
    <t>9403082004001600</t>
  </si>
  <si>
    <t>9403082004001700</t>
  </si>
  <si>
    <t>9501030005200300</t>
  </si>
  <si>
    <t>9403082004001200</t>
  </si>
  <si>
    <t>9403082005000100</t>
  </si>
  <si>
    <t>9604060002</t>
  </si>
  <si>
    <t>9501030005200400</t>
  </si>
  <si>
    <t>9403082004000800</t>
  </si>
  <si>
    <t>https://fasih-sm.bps.go.id/survey-collection/assignment-detail/a459e0b8-505a-48f6-b49b-0ef460e4590c/345cbe9e-45b8-42c2-bc4a-c76fe52a97ea</t>
  </si>
  <si>
    <t>9403082004001300</t>
  </si>
  <si>
    <t>9501030005200500</t>
  </si>
  <si>
    <t>9403082004001401</t>
  </si>
  <si>
    <t>9403082004001402</t>
  </si>
  <si>
    <t>9501030005200600</t>
  </si>
  <si>
    <t>9604060004</t>
  </si>
  <si>
    <t>9403082004100200</t>
  </si>
  <si>
    <t>BIHA</t>
  </si>
  <si>
    <t>9403082004100300</t>
  </si>
  <si>
    <t>apolonialamanepa404@gmail.com</t>
  </si>
  <si>
    <t>https://fasih-sm.bps.go.id/survey-collection/assignment-detail/69a8d67f-5e8b-4b24-a4d6-1a17ea6aac40/345cbe9e-45b8-42c2-bc4a-c76fe52a97ea</t>
  </si>
  <si>
    <t>9501030006000100</t>
  </si>
  <si>
    <t>9403082004200100</t>
  </si>
  <si>
    <t>9403082004501700</t>
  </si>
  <si>
    <t>9501030007000100</t>
  </si>
  <si>
    <t>meynaa0205@gmail.com</t>
  </si>
  <si>
    <t>9403082007000400</t>
  </si>
  <si>
    <t>9501030006000600</t>
  </si>
  <si>
    <t>9604060005</t>
  </si>
  <si>
    <t>9403082007001100</t>
  </si>
  <si>
    <t>MAIDEI</t>
  </si>
  <si>
    <t>9501030006000200</t>
  </si>
  <si>
    <t>9403082006000900</t>
  </si>
  <si>
    <t>https://fasih-sm.bps.go.id/survey-collection/assignment-detail/4aa7abec-00d0-4ec7-960c-ad368afdf54c/345cbe9e-45b8-42c2-bc4a-c76fe52a97ea</t>
  </si>
  <si>
    <t>9403082007001000</t>
  </si>
  <si>
    <t>9501030006000300</t>
  </si>
  <si>
    <t>9403082007000100</t>
  </si>
  <si>
    <t>9501030007000700</t>
  </si>
  <si>
    <t>9403082007000500</t>
  </si>
  <si>
    <t>9604060006</t>
  </si>
  <si>
    <t>9501030006000800</t>
  </si>
  <si>
    <t>9403082006000700</t>
  </si>
  <si>
    <t>MANUNGGAL JAYA</t>
  </si>
  <si>
    <t>9403082006001100</t>
  </si>
  <si>
    <t>9501030006000700</t>
  </si>
  <si>
    <t>https://fasih-sm.bps.go.id/survey-collection/assignment-detail/888e2d07-565e-48cb-9095-323a2bf8eb71/345cbe9e-45b8-42c2-bc4a-c76fe52a97ea</t>
  </si>
  <si>
    <t>9403082007000200</t>
  </si>
  <si>
    <t>9501030007000600</t>
  </si>
  <si>
    <t>9403082007001300</t>
  </si>
  <si>
    <t>9403082007000300</t>
  </si>
  <si>
    <t>9501030007000800</t>
  </si>
  <si>
    <t>9604090002</t>
  </si>
  <si>
    <t>9403082006000800</t>
  </si>
  <si>
    <t>UWAPA</t>
  </si>
  <si>
    <t>ARGO MULYO</t>
  </si>
  <si>
    <t>9501030007000200</t>
  </si>
  <si>
    <t>9403082006001000</t>
  </si>
  <si>
    <t>https://fasih-sm.bps.go.id/survey-collection/assignment-detail/9532ef08-ef99-4ac4-8056-d47c39dab078/345cbe9e-45b8-42c2-bc4a-c76fe52a97ea</t>
  </si>
  <si>
    <t>9501030007000400</t>
  </si>
  <si>
    <t>9403082006001200</t>
  </si>
  <si>
    <t>9403082007000700</t>
  </si>
  <si>
    <t>9501030007000300</t>
  </si>
  <si>
    <t>9403082006000300</t>
  </si>
  <si>
    <t>9604090003</t>
  </si>
  <si>
    <t>9501030006000500</t>
  </si>
  <si>
    <t>TOPO JAYA</t>
  </si>
  <si>
    <t>9403082006000100</t>
  </si>
  <si>
    <t>9501030006000400</t>
  </si>
  <si>
    <t>9403082006000200</t>
  </si>
  <si>
    <t>https://fasih-sm.bps.go.id/survey-collection/assignment-detail/80c048bc-87b3-41a6-bc09-26f86529d72c/345cbe9e-45b8-42c2-bc4a-c76fe52a97ea</t>
  </si>
  <si>
    <t>9403082006000600</t>
  </si>
  <si>
    <t>9501030006200100</t>
  </si>
  <si>
    <t>9403082007000600</t>
  </si>
  <si>
    <t>9501030006200200</t>
  </si>
  <si>
    <t>9403082006000500</t>
  </si>
  <si>
    <t>9501030006200300</t>
  </si>
  <si>
    <t>9403082007000900</t>
  </si>
  <si>
    <t>9604090004</t>
  </si>
  <si>
    <t>GAMEI JAYA</t>
  </si>
  <si>
    <t>9403082007001200</t>
  </si>
  <si>
    <t>9501030006200400</t>
  </si>
  <si>
    <t>https://fasih-sm.bps.go.id/survey-collection/assignment-detail/056f300c-8c82-4cbc-98b3-6eb5faa9103a/345cbe9e-45b8-42c2-bc4a-c76fe52a97ea</t>
  </si>
  <si>
    <t>9403082006000400</t>
  </si>
  <si>
    <t>9501030006200500</t>
  </si>
  <si>
    <t>9403082007000800</t>
  </si>
  <si>
    <t>9403082006200100</t>
  </si>
  <si>
    <t>9501030006200600</t>
  </si>
  <si>
    <t>9604090007</t>
  </si>
  <si>
    <t>9403082006200200</t>
  </si>
  <si>
    <t>GAMEI BIRU</t>
  </si>
  <si>
    <t>9501030006200700</t>
  </si>
  <si>
    <t>9403082007200100</t>
  </si>
  <si>
    <t>9501030006200800</t>
  </si>
  <si>
    <t>9403082007200200</t>
  </si>
  <si>
    <t>dkreku37@gmail.com</t>
  </si>
  <si>
    <t>9403140003000100</t>
  </si>
  <si>
    <t>9501030007000500</t>
  </si>
  <si>
    <t>9403140010000100</t>
  </si>
  <si>
    <t>9501030007200100</t>
  </si>
  <si>
    <t>9403140012000100</t>
  </si>
  <si>
    <t>https://fasih-sm.bps.go.id/survey-collection/assignment-detail/cc177a6c-66f2-4fa6-b8e8-4d70269dbd03/345cbe9e-45b8-42c2-bc4a-c76fe52a97ea</t>
  </si>
  <si>
    <t>9501030007200200</t>
  </si>
  <si>
    <t>9403140012000200</t>
  </si>
  <si>
    <t>9403140003000200</t>
  </si>
  <si>
    <t>9501030007200300</t>
  </si>
  <si>
    <t>9403140003000300</t>
  </si>
  <si>
    <t>9604140001</t>
  </si>
  <si>
    <t>9501030007200400</t>
  </si>
  <si>
    <t>9403140011000200</t>
  </si>
  <si>
    <t>NAPAN YAUR</t>
  </si>
  <si>
    <t>9501030007200500</t>
  </si>
  <si>
    <t>9403140002000100</t>
  </si>
  <si>
    <t>9501030007200600</t>
  </si>
  <si>
    <t>9403140003000400</t>
  </si>
  <si>
    <t>lapaiputrabutton@gmail.com</t>
  </si>
  <si>
    <t>9403140011000300</t>
  </si>
  <si>
    <t>9501040002000200</t>
  </si>
  <si>
    <t>9403140010000200</t>
  </si>
  <si>
    <t>9501040001000200</t>
  </si>
  <si>
    <t>9403140011000400</t>
  </si>
  <si>
    <t>9501040003000100</t>
  </si>
  <si>
    <t>9403140012000300</t>
  </si>
  <si>
    <t>9403140003200100</t>
  </si>
  <si>
    <t>9501040002000100</t>
  </si>
  <si>
    <t>9403140003200200</t>
  </si>
  <si>
    <t>9501040003000300</t>
  </si>
  <si>
    <t>9403140010200100</t>
  </si>
  <si>
    <t>9501040001000100</t>
  </si>
  <si>
    <t>9403140010200200</t>
  </si>
  <si>
    <t>https://fasih-sm.bps.go.id/survey-collection/assignment-detail/68019d9c-02af-439c-a9a3-27f0ff7e9049/345cbe9e-45b8-42c2-bc4a-c76fe52a97ea</t>
  </si>
  <si>
    <t>9403140011200100</t>
  </si>
  <si>
    <t>9501040003000200</t>
  </si>
  <si>
    <t>9403140011200200</t>
  </si>
  <si>
    <t>9501040003000400</t>
  </si>
  <si>
    <t>9501040001200100</t>
  </si>
  <si>
    <t>9604150001</t>
  </si>
  <si>
    <t>9403140012200100</t>
  </si>
  <si>
    <t>KEPULAUAN MOORA</t>
  </si>
  <si>
    <t>ARUI</t>
  </si>
  <si>
    <t>9403140012200200</t>
  </si>
  <si>
    <t>9501040002200100</t>
  </si>
  <si>
    <t>https://fasih-sm.bps.go.id/survey-collection/assignment-detail/937619cc-6cc5-4af0-8d21-3a617e7e6ec5/345cbe9e-45b8-42c2-bc4a-c76fe52a97ea</t>
  </si>
  <si>
    <t>dornikewasanggai526@gmail.com</t>
  </si>
  <si>
    <t>9403140007000200</t>
  </si>
  <si>
    <t>9501040003000500</t>
  </si>
  <si>
    <t>9403140007000100</t>
  </si>
  <si>
    <t>9501040003200100</t>
  </si>
  <si>
    <t>9403140002000200</t>
  </si>
  <si>
    <t>9605010001</t>
  </si>
  <si>
    <t>9501040003200200</t>
  </si>
  <si>
    <t>9403140006000100</t>
  </si>
  <si>
    <t>KUGAISIGA</t>
  </si>
  <si>
    <t>9501040003200300</t>
  </si>
  <si>
    <t>9403140006000200</t>
  </si>
  <si>
    <t>https://fasih-sm.bps.go.id/survey-collection/assignment-detail/332c1809-bcf8-492a-9c06-5e0e63fdbbd2/345cbe9e-45b8-42c2-bc4a-c76fe52a97ea</t>
  </si>
  <si>
    <t>9403140001000100</t>
  </si>
  <si>
    <t>9501040003200400</t>
  </si>
  <si>
    <t>9403140001000200</t>
  </si>
  <si>
    <t>9501040003200500</t>
  </si>
  <si>
    <t>9403140007000300</t>
  </si>
  <si>
    <t>9605010002</t>
  </si>
  <si>
    <t>9403140007000400</t>
  </si>
  <si>
    <t>KUGAPA</t>
  </si>
  <si>
    <t>9501040003200600</t>
  </si>
  <si>
    <t>9403140001000300</t>
  </si>
  <si>
    <t>ariwangge4@gmail.com</t>
  </si>
  <si>
    <t>9501040004000500</t>
  </si>
  <si>
    <t>9403140001200100</t>
  </si>
  <si>
    <t>9403140001200200</t>
  </si>
  <si>
    <t>9501040004000600</t>
  </si>
  <si>
    <t>9403140002200100</t>
  </si>
  <si>
    <t>9501040004000400</t>
  </si>
  <si>
    <t>9403140002200200</t>
  </si>
  <si>
    <t>9403140006200100</t>
  </si>
  <si>
    <t>9501040004000700</t>
  </si>
  <si>
    <t>https://fasih-sm.bps.go.id/survey-collection/assignment-detail/b26f710a-e846-4cce-b784-bb85515cb03a/345cbe9e-45b8-42c2-bc4a-c76fe52a97ea</t>
  </si>
  <si>
    <t>9403140006200200</t>
  </si>
  <si>
    <t>9501040004000800</t>
  </si>
  <si>
    <t>9403140007200100</t>
  </si>
  <si>
    <t>9501040004200100</t>
  </si>
  <si>
    <t>9403140007200200</t>
  </si>
  <si>
    <t>9605010007</t>
  </si>
  <si>
    <t>sarlotakreku7@gmail.com</t>
  </si>
  <si>
    <t>9403140005000100</t>
  </si>
  <si>
    <t>9501040004200200</t>
  </si>
  <si>
    <t>UGIDIMI</t>
  </si>
  <si>
    <t>9403140004000100</t>
  </si>
  <si>
    <t>https://fasih-sm.bps.go.id/survey-collection/assignment-detail/d82fc13d-e645-4eb2-891d-d4238b7cbbf0/345cbe9e-45b8-42c2-bc4a-c76fe52a97ea</t>
  </si>
  <si>
    <t>9501040004200300</t>
  </si>
  <si>
    <t>9403140009000100</t>
  </si>
  <si>
    <t>9501040004200400</t>
  </si>
  <si>
    <t>9403140011000100</t>
  </si>
  <si>
    <t>9403140008000100</t>
  </si>
  <si>
    <t>9501040004200500</t>
  </si>
  <si>
    <t>9605020002</t>
  </si>
  <si>
    <t>9403140004000200</t>
  </si>
  <si>
    <t>IYAITADI</t>
  </si>
  <si>
    <t>9501040004200600</t>
  </si>
  <si>
    <t>9403140008000200</t>
  </si>
  <si>
    <t>https://fasih-sm.bps.go.id/survey-collection/assignment-detail/cfc278fc-1293-4733-8698-16ee08292328/345cbe9e-45b8-42c2-bc4a-c76fe52a97ea</t>
  </si>
  <si>
    <t>9501040004200700</t>
  </si>
  <si>
    <t>9403140009000300</t>
  </si>
  <si>
    <t>9403140004000300</t>
  </si>
  <si>
    <t>9501040004200800</t>
  </si>
  <si>
    <t>9403140009000200</t>
  </si>
  <si>
    <t>9501040004200900</t>
  </si>
  <si>
    <t>9608210001</t>
  </si>
  <si>
    <t>9403140006000300</t>
  </si>
  <si>
    <t>ILU</t>
  </si>
  <si>
    <t>LAMBO</t>
  </si>
  <si>
    <t>9501040004201000</t>
  </si>
  <si>
    <t>9403140004000400</t>
  </si>
  <si>
    <t>https://fasih-sm.bps.go.id/survey-collection/assignment-detail/f8352466-b076-4732-9e7a-3f65a3133d73/345cbe9e-45b8-42c2-bc4a-c76fe52a97ea</t>
  </si>
  <si>
    <t>https://fasih-sm.bps.go.id/survey-collection/assignment-detail/bb8afbe9-bee1-4dee-ae2e-4ff05e08ad53/345cbe9e-45b8-42c2-bc4a-c76fe52a97ea</t>
  </si>
  <si>
    <t>9403140005000200</t>
  </si>
  <si>
    <t>9501040004201100</t>
  </si>
  <si>
    <t>9403140006000400</t>
  </si>
  <si>
    <t>9501040004201200</t>
  </si>
  <si>
    <t>9403140008000300</t>
  </si>
  <si>
    <t>9608210002</t>
  </si>
  <si>
    <t>9605040001</t>
  </si>
  <si>
    <t>9403140004200100</t>
  </si>
  <si>
    <t>yanchris75@gmail.com</t>
  </si>
  <si>
    <t>WURAK</t>
  </si>
  <si>
    <t>9501040004000100</t>
  </si>
  <si>
    <t>OBAIDAGI</t>
  </si>
  <si>
    <t>9403140004200200</t>
  </si>
  <si>
    <t>https://fasih-sm.bps.go.id/survey-collection/assignment-detail/031bd7e4-6b5a-4ea7-a110-a8f9c09305b8/345cbe9e-45b8-42c2-bc4a-c76fe52a97ea</t>
  </si>
  <si>
    <t>https://fasih-sm.bps.go.id/survey-collection/assignment-detail/fe9b739a-50bd-4494-87ba-b3f06666499b/345cbe9e-45b8-42c2-bc4a-c76fe52a97ea</t>
  </si>
  <si>
    <t>9501040004000200</t>
  </si>
  <si>
    <t>9403140005200100</t>
  </si>
  <si>
    <t>9403140005200200</t>
  </si>
  <si>
    <t>9501040004000300</t>
  </si>
  <si>
    <t>9403140008200100</t>
  </si>
  <si>
    <t>9501040004401300</t>
  </si>
  <si>
    <t>9608210006</t>
  </si>
  <si>
    <t>9605040002</t>
  </si>
  <si>
    <t>9403140008200200</t>
  </si>
  <si>
    <t>MOBIGI</t>
  </si>
  <si>
    <t>GEKO</t>
  </si>
  <si>
    <t>lasyarif488@gmail.com</t>
  </si>
  <si>
    <t>9501050002000100</t>
  </si>
  <si>
    <t>9403140009000400</t>
  </si>
  <si>
    <t>https://fasih-sm.bps.go.id/survey-collection/assignment-detail/de474bfb-d747-44b7-8cfb-7f283152486b/345cbe9e-45b8-42c2-bc4a-c76fe52a97ea</t>
  </si>
  <si>
    <t>9403140009200100</t>
  </si>
  <si>
    <t>9501050003000100</t>
  </si>
  <si>
    <t>9403140009200200</t>
  </si>
  <si>
    <t>9501050001000200</t>
  </si>
  <si>
    <t>yuliatrixklemen@gmail.com</t>
  </si>
  <si>
    <t>9403150002000300</t>
  </si>
  <si>
    <t>9605060001</t>
  </si>
  <si>
    <t>9501050001000100</t>
  </si>
  <si>
    <t>9403150002000400</t>
  </si>
  <si>
    <t>TUGUMOMA</t>
  </si>
  <si>
    <t>9403150004000400</t>
  </si>
  <si>
    <t>https://fasih-sm.bps.go.id/survey-collection/assignment-detail/0e2dd79f-4bf8-4b29-b438-bac68c51ab14/345cbe9e-45b8-42c2-bc4a-c76fe52a97ea</t>
  </si>
  <si>
    <t>9501050002000400</t>
  </si>
  <si>
    <t>9403150002000100</t>
  </si>
  <si>
    <t>9501050003000200</t>
  </si>
  <si>
    <t>9403150006000400</t>
  </si>
  <si>
    <t>9501050001200100</t>
  </si>
  <si>
    <t>9403150004000100</t>
  </si>
  <si>
    <t>9605060004</t>
  </si>
  <si>
    <t>DEIYAIMO</t>
  </si>
  <si>
    <t>9403150004000300</t>
  </si>
  <si>
    <t>9501050001200200</t>
  </si>
  <si>
    <t>9403150006000300</t>
  </si>
  <si>
    <t>9501050001200300</t>
  </si>
  <si>
    <t>9403150002000200</t>
  </si>
  <si>
    <t>9501050001200500</t>
  </si>
  <si>
    <t>9403150006000200</t>
  </si>
  <si>
    <t>9501050001300400</t>
  </si>
  <si>
    <t>9403150004000200</t>
  </si>
  <si>
    <t>9501050002000200</t>
  </si>
  <si>
    <t>9403150006000100</t>
  </si>
  <si>
    <t>9501050002000300</t>
  </si>
  <si>
    <t>9403150002200100</t>
  </si>
  <si>
    <t>9403150004200100</t>
  </si>
  <si>
    <t>9501050002200100</t>
  </si>
  <si>
    <t>9403150006200100</t>
  </si>
  <si>
    <t>9501050002300200</t>
  </si>
  <si>
    <t>kostantinayaru5@gmail.com</t>
  </si>
  <si>
    <t>9403150012000100</t>
  </si>
  <si>
    <t>9501050003200100</t>
  </si>
  <si>
    <t>9501050003300200</t>
  </si>
  <si>
    <t>9403150012000300</t>
  </si>
  <si>
    <t>robihantoso5@gmail.com</t>
  </si>
  <si>
    <t>9501050004000100</t>
  </si>
  <si>
    <t>9403150015000200</t>
  </si>
  <si>
    <t>9501050005000100</t>
  </si>
  <si>
    <t>9403150012000400</t>
  </si>
  <si>
    <t>9501050005000200</t>
  </si>
  <si>
    <t>9403150015000400</t>
  </si>
  <si>
    <t>9403150013000200</t>
  </si>
  <si>
    <t>9501050005000300</t>
  </si>
  <si>
    <t>https://fasih-sm.bps.go.id/survey-collection/assignment-detail/8fc6cbf9-d617-4d56-8291-f89483b6fe60/345cbe9e-45b8-42c2-bc4a-c76fe52a97ea</t>
  </si>
  <si>
    <t>9403150015000100</t>
  </si>
  <si>
    <t>9501050004000200</t>
  </si>
  <si>
    <t>9403150015000300</t>
  </si>
  <si>
    <t>9501050004200100</t>
  </si>
  <si>
    <t>9403150012000200</t>
  </si>
  <si>
    <t>9501050005200100</t>
  </si>
  <si>
    <t>9403150013000100</t>
  </si>
  <si>
    <t>9605070005</t>
  </si>
  <si>
    <t>9501050005200200</t>
  </si>
  <si>
    <t>OBAIMAPA</t>
  </si>
  <si>
    <t>9403150013000400</t>
  </si>
  <si>
    <t>9501050005200300</t>
  </si>
  <si>
    <t>https://fasih-sm.bps.go.id/survey-collection/assignment-detail/a54ed156-10c3-48b5-8a3c-29e15bdea418/345cbe9e-45b8-42c2-bc4a-c76fe52a97ea</t>
  </si>
  <si>
    <t>9403150013000300</t>
  </si>
  <si>
    <t>9501050005200400</t>
  </si>
  <si>
    <t>9403150012200100</t>
  </si>
  <si>
    <t>9501050005200500</t>
  </si>
  <si>
    <t>9403150013200100</t>
  </si>
  <si>
    <t>9501050005200600</t>
  </si>
  <si>
    <t>9403150015200100</t>
  </si>
  <si>
    <t>9605070007</t>
  </si>
  <si>
    <t>9501050005200700</t>
  </si>
  <si>
    <t>BEBIYAI</t>
  </si>
  <si>
    <t>dickyrevano.dr66@gmail.com</t>
  </si>
  <si>
    <t>9403160009000100</t>
  </si>
  <si>
    <t>9501050005200800</t>
  </si>
  <si>
    <t>9403160011000200</t>
  </si>
  <si>
    <t>fernandokarlos74@gmail.com</t>
  </si>
  <si>
    <t>9501060002000100</t>
  </si>
  <si>
    <t>9403160009000200</t>
  </si>
  <si>
    <t>9403160008000200</t>
  </si>
  <si>
    <t>9501060002000300</t>
  </si>
  <si>
    <t>9501060001000200</t>
  </si>
  <si>
    <t>9403160001000100</t>
  </si>
  <si>
    <t>9403160008000100</t>
  </si>
  <si>
    <t>9501060001000100</t>
  </si>
  <si>
    <t>https://fasih-sm.bps.go.id/survey-collection/assignment-detail/3afaad7f-c028-409e-afd8-c32c8b8666de/345cbe9e-45b8-42c2-bc4a-c76fe52a97ea</t>
  </si>
  <si>
    <t>9403160002000100</t>
  </si>
  <si>
    <t>9403160003000200</t>
  </si>
  <si>
    <t>9403160002000200</t>
  </si>
  <si>
    <t>9501060002000400</t>
  </si>
  <si>
    <t>9403160003000100</t>
  </si>
  <si>
    <t>9605080005</t>
  </si>
  <si>
    <t>UTAKOGOPA</t>
  </si>
  <si>
    <t>9501060001000400</t>
  </si>
  <si>
    <t>9403160011000100</t>
  </si>
  <si>
    <t>https://fasih-sm.bps.go.id/survey-collection/assignment-detail/017a753f-a31a-4d26-b684-03f0b94c4d07/345cbe9e-45b8-42c2-bc4a-c76fe52a97ea</t>
  </si>
  <si>
    <t>9403160009000400</t>
  </si>
  <si>
    <t>9501060001000500</t>
  </si>
  <si>
    <t>9403160009000300</t>
  </si>
  <si>
    <t>9501060002000200</t>
  </si>
  <si>
    <t>9403160001100100</t>
  </si>
  <si>
    <t>9403160002200100</t>
  </si>
  <si>
    <t>9605080009</t>
  </si>
  <si>
    <t>EKINAUWO</t>
  </si>
  <si>
    <t>9501060001000300</t>
  </si>
  <si>
    <t>9403160003100100</t>
  </si>
  <si>
    <t>https://fasih-sm.bps.go.id/survey-collection/assignment-detail/0e3db7ad-2a19-4630-8172-dc3bea8f7592/345cbe9e-45b8-42c2-bc4a-c76fe52a97ea</t>
  </si>
  <si>
    <t>9403160008100100</t>
  </si>
  <si>
    <t>9501060001200100</t>
  </si>
  <si>
    <t>9403160009000500</t>
  </si>
  <si>
    <t>9403160009100100</t>
  </si>
  <si>
    <t>9501060001200200</t>
  </si>
  <si>
    <t>9403160009100200</t>
  </si>
  <si>
    <t>9605090008</t>
  </si>
  <si>
    <t>DIGIYO TUMATAIDA</t>
  </si>
  <si>
    <t>nathalianaa25@gmail.com</t>
  </si>
  <si>
    <t>9501060001200300</t>
  </si>
  <si>
    <t>9403151001000300</t>
  </si>
  <si>
    <t>https://fasih-sm.bps.go.id/survey-collection/assignment-detail/59a0b90c-720e-47a0-9dd1-838da94c082c/345cbe9e-45b8-42c2-bc4a-c76fe52a97ea</t>
  </si>
  <si>
    <t>9403151001200100</t>
  </si>
  <si>
    <t>9501060001200400</t>
  </si>
  <si>
    <t>9403151003000100</t>
  </si>
  <si>
    <t>9403151003000200</t>
  </si>
  <si>
    <t>9501060001200500</t>
  </si>
  <si>
    <t>9403151001000400</t>
  </si>
  <si>
    <t>9501060001200600</t>
  </si>
  <si>
    <t>9605100001</t>
  </si>
  <si>
    <t>EGUAI</t>
  </si>
  <si>
    <t>9403151002000100</t>
  </si>
  <si>
    <t>9501060001200700</t>
  </si>
  <si>
    <t>9403151001000200</t>
  </si>
  <si>
    <t>9501060002200100</t>
  </si>
  <si>
    <t>https://fasih-sm.bps.go.id/survey-collection/assignment-detail/60ea7a48-1b1a-4ed5-92a7-6fe2c677e6c3/345cbe9e-45b8-42c2-bc4a-c76fe52a97ea</t>
  </si>
  <si>
    <t>9403151001000600</t>
  </si>
  <si>
    <t>9501060002200200</t>
  </si>
  <si>
    <t>9403151002000300</t>
  </si>
  <si>
    <t>9501060002200400</t>
  </si>
  <si>
    <t>9403151002000200</t>
  </si>
  <si>
    <t>9403151002000400</t>
  </si>
  <si>
    <t>9501060002200500</t>
  </si>
  <si>
    <t>9403151001000100</t>
  </si>
  <si>
    <t>9501060002300300</t>
  </si>
  <si>
    <t>9605100002</t>
  </si>
  <si>
    <t>9403151001000500</t>
  </si>
  <si>
    <t>DEGATADI</t>
  </si>
  <si>
    <t>9501060002300600</t>
  </si>
  <si>
    <t>9403151002200100</t>
  </si>
  <si>
    <t>eliakriswanto@gmail.com</t>
  </si>
  <si>
    <t>9501060004000100</t>
  </si>
  <si>
    <t>https://fasih-sm.bps.go.id/survey-collection/assignment-detail/e1fbfc2d-1038-4c52-965d-8b483eed5764/345cbe9e-45b8-42c2-bc4a-c76fe52a97ea</t>
  </si>
  <si>
    <t>9403151003200100</t>
  </si>
  <si>
    <t>9501060003000100</t>
  </si>
  <si>
    <t>9403151004200100</t>
  </si>
  <si>
    <t>sunarsih.sunarsih12@gmail.com</t>
  </si>
  <si>
    <t>9403161006000500</t>
  </si>
  <si>
    <t>9501060004000200</t>
  </si>
  <si>
    <t>9403161006000700</t>
  </si>
  <si>
    <t>9403161006001100</t>
  </si>
  <si>
    <t>9501060003000300</t>
  </si>
  <si>
    <t>9403161006001000</t>
  </si>
  <si>
    <t>9501060005000100</t>
  </si>
  <si>
    <t>9605100003</t>
  </si>
  <si>
    <t>9403161006001200</t>
  </si>
  <si>
    <t>9501060005000300</t>
  </si>
  <si>
    <t>NOMOKEPOTA</t>
  </si>
  <si>
    <t>9403161006000300</t>
  </si>
  <si>
    <t>9501060004000300</t>
  </si>
  <si>
    <t>9403161006000200</t>
  </si>
  <si>
    <t>https://fasih-sm.bps.go.id/survey-collection/assignment-detail/f19cc4c1-0364-4a1c-836d-05208e52ada9/345cbe9e-45b8-42c2-bc4a-c76fe52a97ea</t>
  </si>
  <si>
    <t>9501060005000200</t>
  </si>
  <si>
    <t>9403161006001400</t>
  </si>
  <si>
    <t>9501060005000400</t>
  </si>
  <si>
    <t>9403161006001500</t>
  </si>
  <si>
    <t>9501060003000200</t>
  </si>
  <si>
    <t>9403161006000100</t>
  </si>
  <si>
    <t>9501060004200100</t>
  </si>
  <si>
    <t>9403161005000400</t>
  </si>
  <si>
    <t>https://fasih-sm.bps.go.id/survey-collection/assignment-detail/7edd1da9-6f4c-4148-b7c3-c68855eecd3b/345cbe9e-45b8-42c2-bc4a-c76fe52a97ea</t>
  </si>
  <si>
    <t>9501060003200100</t>
  </si>
  <si>
    <t>9403161006000600</t>
  </si>
  <si>
    <t>9605100011</t>
  </si>
  <si>
    <t>9501060003200200</t>
  </si>
  <si>
    <t>9403161006000900</t>
  </si>
  <si>
    <t>9501060003200300</t>
  </si>
  <si>
    <t>9403161006001300</t>
  </si>
  <si>
    <t>https://fasih-sm.bps.go.id/survey-collection/assignment-detail/af2032cb-b3ae-4962-a905-5fdf85159809/345cbe9e-45b8-42c2-bc4a-c76fe52a97ea</t>
  </si>
  <si>
    <t>9403161006000400</t>
  </si>
  <si>
    <t>9702150003</t>
  </si>
  <si>
    <t>9501060003200400</t>
  </si>
  <si>
    <t>MUSIAIMA</t>
  </si>
  <si>
    <t>9403161006000801</t>
  </si>
  <si>
    <t>9501060003200500</t>
  </si>
  <si>
    <t>https://fasih-sm.bps.go.id/survey-collection/assignment-detail/3de24fff-49fc-4732-81c8-143d8626a9b9/345cbe9e-45b8-42c2-bc4a-c76fe52a97ea</t>
  </si>
  <si>
    <t>9403161005200100</t>
  </si>
  <si>
    <t>9605110002</t>
  </si>
  <si>
    <t>9501060005200100</t>
  </si>
  <si>
    <t>WIYAUGI</t>
  </si>
  <si>
    <t>r497907@gmail.com</t>
  </si>
  <si>
    <t>9403161004000200</t>
  </si>
  <si>
    <t>https://fasih-sm.bps.go.id/survey-collection/assignment-detail/ff8ce1b5-fc2c-45a3-904e-380b4f99b7c6/345cbe9e-45b8-42c2-bc4a-c76fe52a97ea</t>
  </si>
  <si>
    <t>9403161002000300</t>
  </si>
  <si>
    <t>bintoromitra01@gmail.com</t>
  </si>
  <si>
    <t>9501070002000100</t>
  </si>
  <si>
    <t>9403161004000100</t>
  </si>
  <si>
    <t>9501070002000300</t>
  </si>
  <si>
    <t>9403161005000100</t>
  </si>
  <si>
    <t>https://fasih-sm.bps.go.id/survey-collection/assignment-detail/7c85926d-63c4-4ef0-b4e9-5fd3707b4071/345cbe9e-45b8-42c2-bc4a-c76fe52a97ea</t>
  </si>
  <si>
    <t>9501070002000200</t>
  </si>
  <si>
    <t>9605110003</t>
  </si>
  <si>
    <t>9403161005000300</t>
  </si>
  <si>
    <t>OBAYA DIMI</t>
  </si>
  <si>
    <t>9403161004000400</t>
  </si>
  <si>
    <t>9501070001000100</t>
  </si>
  <si>
    <t>https://fasih-sm.bps.go.id/survey-collection/assignment-detail/4c29160e-55a3-4a7c-bbb4-4cb2dc77f2f5/345cbe9e-45b8-42c2-bc4a-c76fe52a97ea</t>
  </si>
  <si>
    <t>9403161002000100</t>
  </si>
  <si>
    <t>9501070001000200</t>
  </si>
  <si>
    <t>9702150006</t>
  </si>
  <si>
    <t>9403161003000100</t>
  </si>
  <si>
    <t>HETUMA</t>
  </si>
  <si>
    <t>9501070001000300</t>
  </si>
  <si>
    <t>9403161005000200</t>
  </si>
  <si>
    <t>https://fasih-sm.bps.go.id/survey-collection/assignment-detail/e74b5ef7-06d7-4a41-a546-ecf874e254a1/345cbe9e-45b8-42c2-bc4a-c76fe52a97ea</t>
  </si>
  <si>
    <t>9403161003000200</t>
  </si>
  <si>
    <t>9501070001200100</t>
  </si>
  <si>
    <t>9403161004000300</t>
  </si>
  <si>
    <t>9501070002200100</t>
  </si>
  <si>
    <t>9403161002000200</t>
  </si>
  <si>
    <t>https://fasih-sm.bps.go.id/survey-collection/assignment-detail/23b887ac-75e4-4029-ab6e-33d5fa925a5c/345cbe9e-45b8-42c2-bc4a-c76fe52a97ea</t>
  </si>
  <si>
    <t>ssriarohmisafitri@gmail.com</t>
  </si>
  <si>
    <t>9501070003000100</t>
  </si>
  <si>
    <t>9403161003000300</t>
  </si>
  <si>
    <t>9702160007</t>
  </si>
  <si>
    <t>LOKI</t>
  </si>
  <si>
    <t>9403161002200100</t>
  </si>
  <si>
    <t>9501070005000100</t>
  </si>
  <si>
    <t>9403161003200100</t>
  </si>
  <si>
    <t>9501070005000200</t>
  </si>
  <si>
    <t>9605110007</t>
  </si>
  <si>
    <t>DOKONEIDA</t>
  </si>
  <si>
    <t>9403161004200100</t>
  </si>
  <si>
    <t>9501070005000400</t>
  </si>
  <si>
    <t>https://fasih-sm.bps.go.id/survey-collection/assignment-detail/c5c216b1-30ec-4f6c-b48c-3df3c8538676/345cbe9e-45b8-42c2-bc4a-c76fe52a97ea</t>
  </si>
  <si>
    <t>andinursyahri@gmail.com</t>
  </si>
  <si>
    <t>9403170001000200</t>
  </si>
  <si>
    <t>9501070004000100</t>
  </si>
  <si>
    <t>9403170001000700</t>
  </si>
  <si>
    <t>9501070003000200</t>
  </si>
  <si>
    <t>9403170001000100</t>
  </si>
  <si>
    <t>9605110008</t>
  </si>
  <si>
    <t>NDEOTADI</t>
  </si>
  <si>
    <t>9403170001001100</t>
  </si>
  <si>
    <t>9501070004000200</t>
  </si>
  <si>
    <t>9403170001000300</t>
  </si>
  <si>
    <t>https://fasih-sm.bps.go.id/survey-collection/assignment-detail/47f53c5f-2147-4483-b310-2908d2e06086/345cbe9e-45b8-42c2-bc4a-c76fe52a97ea</t>
  </si>
  <si>
    <t>9501070005000300</t>
  </si>
  <si>
    <t>9403170001000500</t>
  </si>
  <si>
    <t>9501070003200100</t>
  </si>
  <si>
    <t>9403170001000800</t>
  </si>
  <si>
    <t>9501070004200100</t>
  </si>
  <si>
    <t>https://fasih-sm.bps.go.id/survey-collection/assignment-detail/6e397d45-a765-4929-b0de-9549b94c931b/345cbe9e-45b8-42c2-bc4a-c76fe52a97ea</t>
  </si>
  <si>
    <t>9403170001001000</t>
  </si>
  <si>
    <t>9605120001</t>
  </si>
  <si>
    <t>9403170001001200</t>
  </si>
  <si>
    <t>9501070005200100</t>
  </si>
  <si>
    <t>YOUTADI</t>
  </si>
  <si>
    <t>JIBUDODE II</t>
  </si>
  <si>
    <t>9403170001000600</t>
  </si>
  <si>
    <t>https://fasih-sm.bps.go.id/survey-collection/assignment-detail/cf328411-70c9-4e5c-9105-36ac83eae23a/345cbe9e-45b8-42c2-bc4a-c76fe52a97ea</t>
  </si>
  <si>
    <t>sriyati140721@gmail.com</t>
  </si>
  <si>
    <t>9403170001000900</t>
  </si>
  <si>
    <t>9501070006000400</t>
  </si>
  <si>
    <t>9702370002</t>
  </si>
  <si>
    <t>WESAGANYA</t>
  </si>
  <si>
    <t>9403170001000400</t>
  </si>
  <si>
    <t>desantossricko@gmail.com</t>
  </si>
  <si>
    <t>9501070006000500</t>
  </si>
  <si>
    <t>9403170009000200</t>
  </si>
  <si>
    <t>9605120004</t>
  </si>
  <si>
    <t>9403170004000200</t>
  </si>
  <si>
    <t>9501070006000200</t>
  </si>
  <si>
    <t>9403170002000700</t>
  </si>
  <si>
    <t>https://fasih-sm.bps.go.id/survey-collection/assignment-detail/ebabce17-f513-444e-9e8b-d90b7b8d98f4/345cbe9e-45b8-42c2-bc4a-c76fe52a97ea</t>
  </si>
  <si>
    <t>9403170002000800</t>
  </si>
  <si>
    <t>9501070006000300</t>
  </si>
  <si>
    <t>9403170004000100</t>
  </si>
  <si>
    <t>https://fasih-sm.bps.go.id/survey-collection/assignment-detail/ac0b355a-869e-45ca-8799-be47d6fa1db3/345cbe9e-45b8-42c2-bc4a-c76fe52a97ea</t>
  </si>
  <si>
    <t>9403170002000500</t>
  </si>
  <si>
    <t>9605120005</t>
  </si>
  <si>
    <t>9501070006000600</t>
  </si>
  <si>
    <t>YAMAUWO</t>
  </si>
  <si>
    <t>9403170002000200</t>
  </si>
  <si>
    <t>9501070006000100</t>
  </si>
  <si>
    <t>9403170004000300</t>
  </si>
  <si>
    <t>https://fasih-sm.bps.go.id/survey-collection/assignment-detail/510a6701-8c84-48a9-b210-0f147b0e6eb8/345cbe9e-45b8-42c2-bc4a-c76fe52a97ea</t>
  </si>
  <si>
    <t>9707180014</t>
  </si>
  <si>
    <t>BERA</t>
  </si>
  <si>
    <t>9403170009000300</t>
  </si>
  <si>
    <t>9501070006200100</t>
  </si>
  <si>
    <t>https://fasih-sm.bps.go.id/survey-collection/assignment-detail/6dce8a55-1001-4656-b230-bb7de0aa0b6a/345cbe9e-45b8-42c2-bc4a-c76fe52a97ea</t>
  </si>
  <si>
    <t>9403170002000900</t>
  </si>
  <si>
    <t>9403170002000600</t>
  </si>
  <si>
    <t>odiliaagustina002@gmail.com</t>
  </si>
  <si>
    <t>9605140001</t>
  </si>
  <si>
    <t>9501070007000100</t>
  </si>
  <si>
    <t>IYOBADO</t>
  </si>
  <si>
    <t>9403170004000400</t>
  </si>
  <si>
    <t>9707180015</t>
  </si>
  <si>
    <t>9403170002000300</t>
  </si>
  <si>
    <t>https://fasih-sm.bps.go.id/survey-collection/assignment-detail/42c4a991-c79e-4ca9-bded-a3e7b135ac65/345cbe9e-45b8-42c2-bc4a-c76fe52a97ea</t>
  </si>
  <si>
    <t>HOLDOMEN</t>
  </si>
  <si>
    <t>9501070007000200</t>
  </si>
  <si>
    <t>9403170002000400</t>
  </si>
  <si>
    <t>https://fasih-sm.bps.go.id/survey-collection/assignment-detail/97e4a98b-f35a-40ca-b906-2036ab7f85bd/345cbe9e-45b8-42c2-bc4a-c76fe52a97ea</t>
  </si>
  <si>
    <t>9501070008000500</t>
  </si>
  <si>
    <t>9403170004000500</t>
  </si>
  <si>
    <t>9403170002100200</t>
  </si>
  <si>
    <t>9501070009000200</t>
  </si>
  <si>
    <t>9605140003</t>
  </si>
  <si>
    <t>9403170002200100</t>
  </si>
  <si>
    <t>EMAI</t>
  </si>
  <si>
    <t>9501070009000600</t>
  </si>
  <si>
    <t>9707190001</t>
  </si>
  <si>
    <t>DEBULA</t>
  </si>
  <si>
    <t>https://fasih-sm.bps.go.id/survey-collection/assignment-detail/4810c5d8-4331-487f-9c66-d5c16843aab1/345cbe9e-45b8-42c2-bc4a-c76fe52a97ea</t>
  </si>
  <si>
    <t>9501070009000100</t>
  </si>
  <si>
    <t>https://fasih-sm.bps.go.id/survey-collection/assignment-detail/d52f18a5-e148-437c-8343-b913b406514c/345cbe9e-45b8-42c2-bc4a-c76fe52a97ea</t>
  </si>
  <si>
    <t>9403170002200300</t>
  </si>
  <si>
    <t>9501070009000300</t>
  </si>
  <si>
    <t>9403170002200400</t>
  </si>
  <si>
    <t>9501070009000400</t>
  </si>
  <si>
    <t>9403170004200100</t>
  </si>
  <si>
    <t>9605160007</t>
  </si>
  <si>
    <t>DAWAWA</t>
  </si>
  <si>
    <t>9501070008000100</t>
  </si>
  <si>
    <t>sukmawati17038@gmail.com</t>
  </si>
  <si>
    <t>9403170003000400</t>
  </si>
  <si>
    <t>9707210001</t>
  </si>
  <si>
    <t>https://fasih-sm.bps.go.id/survey-collection/assignment-detail/599b816b-659e-4b5f-85b6-bbdafe18ec22/345cbe9e-45b8-42c2-bc4a-c76fe52a97ea</t>
  </si>
  <si>
    <t>9501070009000500</t>
  </si>
  <si>
    <t>PANGGEMA</t>
  </si>
  <si>
    <t>PONTENIKMA</t>
  </si>
  <si>
    <t>9403170003000100</t>
  </si>
  <si>
    <t>9501070008000400</t>
  </si>
  <si>
    <t>https://fasih-sm.bps.go.id/survey-collection/assignment-detail/926153aa-ddb5-4210-afec-14785801830f/345cbe9e-45b8-42c2-bc4a-c76fe52a97ea</t>
  </si>
  <si>
    <t>9403170003000200</t>
  </si>
  <si>
    <t>9501070008000200</t>
  </si>
  <si>
    <t>9403170003000300</t>
  </si>
  <si>
    <t>9605170005</t>
  </si>
  <si>
    <t>9501070008000300</t>
  </si>
  <si>
    <t>9403170003000600</t>
  </si>
  <si>
    <t>GEIBU</t>
  </si>
  <si>
    <t>9501070007000300</t>
  </si>
  <si>
    <t>9403170003000700</t>
  </si>
  <si>
    <t>https://fasih-sm.bps.go.id/survey-collection/assignment-detail/0476f665-523e-49b6-9a18-6849626f5867/345cbe9e-45b8-42c2-bc4a-c76fe52a97ea</t>
  </si>
  <si>
    <t>9707210002</t>
  </si>
  <si>
    <t>KUNI</t>
  </si>
  <si>
    <t>9403170003000502</t>
  </si>
  <si>
    <t>9501070007000400</t>
  </si>
  <si>
    <t>https://fasih-sm.bps.go.id/survey-collection/assignment-detail/f4cc04bb-cc4a-4f3f-834b-e21e6ee06978/345cbe9e-45b8-42c2-bc4a-c76fe52a97ea</t>
  </si>
  <si>
    <t>9403170003000800</t>
  </si>
  <si>
    <t>9501070007200100</t>
  </si>
  <si>
    <t>9403170002001000</t>
  </si>
  <si>
    <t>9501070008200100</t>
  </si>
  <si>
    <t>9605180001</t>
  </si>
  <si>
    <t>MAKIDIMI</t>
  </si>
  <si>
    <t>9403170003000900</t>
  </si>
  <si>
    <t>9501070009200100</t>
  </si>
  <si>
    <t>https://fasih-sm.bps.go.id/survey-collection/assignment-detail/61a5c120-dbd1-454d-b2d5-dcbae688d736/345cbe9e-45b8-42c2-bc4a-c76fe52a97ea</t>
  </si>
  <si>
    <t>9707210003</t>
  </si>
  <si>
    <t>9403170003000501</t>
  </si>
  <si>
    <t>panjiwardhani187321@gmail.com</t>
  </si>
  <si>
    <t>9501080003000100</t>
  </si>
  <si>
    <t>eflinlevinawouw@gmail.com</t>
  </si>
  <si>
    <t>9403170008000100</t>
  </si>
  <si>
    <t>9501080002000100</t>
  </si>
  <si>
    <t>https://fasih-sm.bps.go.id/survey-collection/assignment-detail/b444b9f4-1847-4799-b560-c1ffc85222a5/345cbe9e-45b8-42c2-bc4a-c76fe52a97ea</t>
  </si>
  <si>
    <t>9403170008000200</t>
  </si>
  <si>
    <t>9501080003000200</t>
  </si>
  <si>
    <t>9605180005</t>
  </si>
  <si>
    <t>9403170003001600</t>
  </si>
  <si>
    <t>GAKOKOTU</t>
  </si>
  <si>
    <t>9501080002000200</t>
  </si>
  <si>
    <t>9403170003001500</t>
  </si>
  <si>
    <t>9501080001000200</t>
  </si>
  <si>
    <t>https://fasih-sm.bps.go.id/survey-collection/assignment-detail/d09e5ce6-ac9c-445e-8754-766fdcc715af/345cbe9e-45b8-42c2-bc4a-c76fe52a97ea</t>
  </si>
  <si>
    <t>9707210004</t>
  </si>
  <si>
    <t>9403170003001200</t>
  </si>
  <si>
    <t>HOMTONGGO</t>
  </si>
  <si>
    <t>9501080001000100</t>
  </si>
  <si>
    <t>9403170003001300</t>
  </si>
  <si>
    <t>https://fasih-sm.bps.go.id/survey-collection/assignment-detail/94b2d796-a917-4007-b8c8-db74a45573e8/345cbe9e-45b8-42c2-bc4a-c76fe52a97ea</t>
  </si>
  <si>
    <t>9501080001000300</t>
  </si>
  <si>
    <t>9403170003001000</t>
  </si>
  <si>
    <t>9605180009</t>
  </si>
  <si>
    <t>9403170003001700</t>
  </si>
  <si>
    <t>ITEUWO</t>
  </si>
  <si>
    <t>9501080001000500</t>
  </si>
  <si>
    <t>9403170003001900</t>
  </si>
  <si>
    <t>https://fasih-sm.bps.go.id/survey-collection/assignment-detail/70600a42-aca0-47db-b4b3-6a0424d3ce95/345cbe9e-45b8-42c2-bc4a-c76fe52a97ea</t>
  </si>
  <si>
    <t>9501080001000400</t>
  </si>
  <si>
    <t>9707210005</t>
  </si>
  <si>
    <t>TUKAM</t>
  </si>
  <si>
    <t>9403170003001100</t>
  </si>
  <si>
    <t>9501080001000600</t>
  </si>
  <si>
    <t>https://fasih-sm.bps.go.id/survey-collection/assignment-detail/5e9a60e2-4320-4313-b5c5-40971e7535fd/345cbe9e-45b8-42c2-bc4a-c76fe52a97ea</t>
  </si>
  <si>
    <t>9403170003001800</t>
  </si>
  <si>
    <t>9501080002200100</t>
  </si>
  <si>
    <t>9403170003001400</t>
  </si>
  <si>
    <t>9605190003</t>
  </si>
  <si>
    <t>AWEIDA</t>
  </si>
  <si>
    <t>9501080001200100</t>
  </si>
  <si>
    <t>TUGUWAI MOMA</t>
  </si>
  <si>
    <t>9403170003100200</t>
  </si>
  <si>
    <t>wardanarafif04@gmail.com</t>
  </si>
  <si>
    <t>9501080004000100</t>
  </si>
  <si>
    <t>https://fasih-sm.bps.go.id/survey-collection/assignment-detail/c901cf6f-e02b-4cf5-a960-31ef23575671/345cbe9e-45b8-42c2-bc4a-c76fe52a97ea</t>
  </si>
  <si>
    <t>9403170003100300</t>
  </si>
  <si>
    <t>9707210006</t>
  </si>
  <si>
    <t>YANGKALI</t>
  </si>
  <si>
    <t>9501080006000200</t>
  </si>
  <si>
    <t>9403170003200400</t>
  </si>
  <si>
    <t>https://fasih-sm.bps.go.id/survey-collection/assignment-detail/de8249e8-16df-47cb-85df-eda5269e9e32/345cbe9e-45b8-42c2-bc4a-c76fe52a97ea</t>
  </si>
  <si>
    <t>9501080005000100</t>
  </si>
  <si>
    <t>9403170003200500</t>
  </si>
  <si>
    <t>9605190004</t>
  </si>
  <si>
    <t>9501080005000200</t>
  </si>
  <si>
    <t>9403170003500100</t>
  </si>
  <si>
    <t>TUGUWAI</t>
  </si>
  <si>
    <t>9403170008200100</t>
  </si>
  <si>
    <t>9501080006000100</t>
  </si>
  <si>
    <t>https://fasih-sm.bps.go.id/survey-collection/assignment-detail/0aed15e2-79e9-4c2b-ad00-0052a1a61980/345cbe9e-45b8-42c2-bc4a-c76fe52a97ea</t>
  </si>
  <si>
    <t>ishakbeno74@gmail.com</t>
  </si>
  <si>
    <t>9707210007</t>
  </si>
  <si>
    <t>9403180001000100</t>
  </si>
  <si>
    <t>9501080005000300</t>
  </si>
  <si>
    <t>WERESILI</t>
  </si>
  <si>
    <t>9403180002000100</t>
  </si>
  <si>
    <t>9501080003000300</t>
  </si>
  <si>
    <t>https://fasih-sm.bps.go.id/survey-collection/assignment-detail/ad236cc3-4bf5-447a-b236-f7da3a0510cb/345cbe9e-45b8-42c2-bc4a-c76fe52a97ea</t>
  </si>
  <si>
    <t>9403180003000100</t>
  </si>
  <si>
    <t>9501080004000200</t>
  </si>
  <si>
    <t>9605190005</t>
  </si>
  <si>
    <t>DEBAIYE</t>
  </si>
  <si>
    <t>9403180002000400</t>
  </si>
  <si>
    <t>9501080005000400</t>
  </si>
  <si>
    <t>https://fasih-sm.bps.go.id/survey-collection/assignment-detail/442a378e-5566-47c9-96fa-d08ac5c1d44b/345cbe9e-45b8-42c2-bc4a-c76fe52a97ea</t>
  </si>
  <si>
    <t>9403180001000300</t>
  </si>
  <si>
    <t>9501080003200100</t>
  </si>
  <si>
    <t>9707210008</t>
  </si>
  <si>
    <t>SUSEK</t>
  </si>
  <si>
    <t>9403180003000200</t>
  </si>
  <si>
    <t>9501080004200100</t>
  </si>
  <si>
    <t>9403180001000200</t>
  </si>
  <si>
    <t>https://fasih-sm.bps.go.id/survey-collection/assignment-detail/83603fa7-628c-4e15-b9b2-66ff6175be21/345cbe9e-45b8-42c2-bc4a-c76fe52a97ea</t>
  </si>
  <si>
    <t>9501080005200100</t>
  </si>
  <si>
    <t>9605200001</t>
  </si>
  <si>
    <t>9403180002000200</t>
  </si>
  <si>
    <t>YABOMAIDA II</t>
  </si>
  <si>
    <t>9501080006200100</t>
  </si>
  <si>
    <t>9403180002000500</t>
  </si>
  <si>
    <t>muhamadan200@gmail.com</t>
  </si>
  <si>
    <t>https://fasih-sm.bps.go.id/survey-collection/assignment-detail/98e958d9-479e-42ea-8cd5-f84b75bbee5f/345cbe9e-45b8-42c2-bc4a-c76fe52a97ea</t>
  </si>
  <si>
    <t>9501090005000100</t>
  </si>
  <si>
    <t>9403180002000300</t>
  </si>
  <si>
    <t>9707240006</t>
  </si>
  <si>
    <t>MABIEN</t>
  </si>
  <si>
    <t>9501090005000300</t>
  </si>
  <si>
    <t>9403180001200100</t>
  </si>
  <si>
    <t>9501090004000100</t>
  </si>
  <si>
    <t>https://fasih-sm.bps.go.id/survey-collection/assignment-detail/14e25953-63a6-4407-82b6-48b178461e3a/345cbe9e-45b8-42c2-bc4a-c76fe52a97ea</t>
  </si>
  <si>
    <t>9403180002200100</t>
  </si>
  <si>
    <t>9605200005</t>
  </si>
  <si>
    <t>oktovianus.yapsenang@gmail.com</t>
  </si>
  <si>
    <t>9501090004000300</t>
  </si>
  <si>
    <t>9403180004000200</t>
  </si>
  <si>
    <t>IBOUWAGU</t>
  </si>
  <si>
    <t>9501090003000100</t>
  </si>
  <si>
    <t>9403180005000100</t>
  </si>
  <si>
    <t>9707470002</t>
  </si>
  <si>
    <t>9403180004000400</t>
  </si>
  <si>
    <t>9501090003000200</t>
  </si>
  <si>
    <t>PILIAM</t>
  </si>
  <si>
    <t>9403180004000300</t>
  </si>
  <si>
    <t>9501090005000200</t>
  </si>
  <si>
    <t>https://fasih-sm.bps.go.id/survey-collection/assignment-detail/f8e21499-22e3-4b6c-a6bd-0ad32d0dbd37/345cbe9e-45b8-42c2-bc4a-c76fe52a97ea</t>
  </si>
  <si>
    <t>9403180005000300</t>
  </si>
  <si>
    <t>9501090004000200</t>
  </si>
  <si>
    <t>9403180003000400</t>
  </si>
  <si>
    <t>9501090002000100</t>
  </si>
  <si>
    <t>9403180006000100</t>
  </si>
  <si>
    <t>https://fasih-sm.bps.go.id/survey-collection/assignment-detail/bfafa95a-6b22-488a-9c73-8027d2e1e0b8/345cbe9e-45b8-42c2-bc4a-c76fe52a97ea</t>
  </si>
  <si>
    <t>9501090001000100</t>
  </si>
  <si>
    <t>9707470003</t>
  </si>
  <si>
    <t>9403180005000200</t>
  </si>
  <si>
    <t>PONTENPILIK</t>
  </si>
  <si>
    <t>9501090002000200</t>
  </si>
  <si>
    <t>9403180006000200</t>
  </si>
  <si>
    <t>9501090001000200</t>
  </si>
  <si>
    <t>https://fasih-sm.bps.go.id/survey-collection/assignment-detail/dd44d58a-5153-42ee-b112-4d9f9bd4c6e9/345cbe9e-45b8-42c2-bc4a-c76fe52a97ea</t>
  </si>
  <si>
    <t>9403180004000500</t>
  </si>
  <si>
    <t>9605200007</t>
  </si>
  <si>
    <t>9501090002000300</t>
  </si>
  <si>
    <t>GANEYATAKA</t>
  </si>
  <si>
    <t>9403180004200100</t>
  </si>
  <si>
    <t>9501090001000300</t>
  </si>
  <si>
    <t>https://fasih-sm.bps.go.id/survey-collection/assignment-detail/0e28fe6e-6214-49a4-b008-516bf3f3c802/345cbe9e-45b8-42c2-bc4a-c76fe52a97ea</t>
  </si>
  <si>
    <t>9403180004000600</t>
  </si>
  <si>
    <t>9707470004</t>
  </si>
  <si>
    <t>9403180005200100</t>
  </si>
  <si>
    <t>9501090001200100</t>
  </si>
  <si>
    <t>HIKLAHIN</t>
  </si>
  <si>
    <t>9403180006200100</t>
  </si>
  <si>
    <t>9501090001200200</t>
  </si>
  <si>
    <t>https://fasih-sm.bps.go.id/survey-collection/assignment-detail/a1338e8c-85e9-4635-bf2c-5eb331e16d75/345cbe9e-45b8-42c2-bc4a-c76fe52a97ea</t>
  </si>
  <si>
    <t>anthonius.demetouw@gmail.com</t>
  </si>
  <si>
    <t>9403201002000300</t>
  </si>
  <si>
    <t>9501090002200100</t>
  </si>
  <si>
    <t>9403201001000400</t>
  </si>
  <si>
    <t>9501090002200200</t>
  </si>
  <si>
    <t>9403201002000100</t>
  </si>
  <si>
    <t>https://fasih-sm.bps.go.id/survey-collection/assignment-detail/b09b156e-6728-4fc7-bae8-b27f12da7a58/345cbe9e-45b8-42c2-bc4a-c76fe52a97ea</t>
  </si>
  <si>
    <t>9501090003200100</t>
  </si>
  <si>
    <t>9707470005</t>
  </si>
  <si>
    <t>HELAPILIK</t>
  </si>
  <si>
    <t>9403201001000200</t>
  </si>
  <si>
    <t>9501090003200200</t>
  </si>
  <si>
    <t>https://fasih-sm.bps.go.id/survey-collection/assignment-detail/a7337fd7-ed1c-4208-811b-34f9f9e59237/345cbe9e-45b8-42c2-bc4a-c76fe52a97ea</t>
  </si>
  <si>
    <t>9403201001000100</t>
  </si>
  <si>
    <t>9501090004200100</t>
  </si>
  <si>
    <t>9403201002000400</t>
  </si>
  <si>
    <t>9605210004</t>
  </si>
  <si>
    <t>9501090004200200</t>
  </si>
  <si>
    <t>DEBAKEBOUDA</t>
  </si>
  <si>
    <t>9403201002000200</t>
  </si>
  <si>
    <t>9501090005200100</t>
  </si>
  <si>
    <t>https://fasih-sm.bps.go.id/survey-collection/assignment-detail/6145f9d3-3557-414f-a56d-03666a2d280c/345cbe9e-45b8-42c2-bc4a-c76fe52a97ea</t>
  </si>
  <si>
    <t>9403201003000100</t>
  </si>
  <si>
    <t>9707470006</t>
  </si>
  <si>
    <t>inim7999@gmail.com</t>
  </si>
  <si>
    <t>9501090006000800</t>
  </si>
  <si>
    <t>9403201003000400</t>
  </si>
  <si>
    <t>9501090006000600</t>
  </si>
  <si>
    <t>9403201001000500</t>
  </si>
  <si>
    <t>https://fasih-sm.bps.go.id/survey-collection/assignment-detail/ff72a65a-de34-4217-bc41-4d8096ffc1d0/345cbe9e-45b8-42c2-bc4a-c76fe52a97ea</t>
  </si>
  <si>
    <t>9501090006000900</t>
  </si>
  <si>
    <t>9403201003000200</t>
  </si>
  <si>
    <t>9605210005</t>
  </si>
  <si>
    <t>POGEIDIMI</t>
  </si>
  <si>
    <t>9501090006001300</t>
  </si>
  <si>
    <t>9403201001000300</t>
  </si>
  <si>
    <t>https://fasih-sm.bps.go.id/survey-collection/assignment-detail/d556b0da-ff90-44ab-8a89-efebd004c327/345cbe9e-45b8-42c2-bc4a-c76fe52a97ea</t>
  </si>
  <si>
    <t>9501090006001200</t>
  </si>
  <si>
    <t>9403201002000500</t>
  </si>
  <si>
    <t>9707470007</t>
  </si>
  <si>
    <t>LIRUTEK</t>
  </si>
  <si>
    <t>9403201001200100</t>
  </si>
  <si>
    <t>9501090006001000</t>
  </si>
  <si>
    <t>https://fasih-sm.bps.go.id/survey-collection/assignment-detail/a8acf9ba-35fa-41ac-8092-94a00d0d6ef0/345cbe9e-45b8-42c2-bc4a-c76fe52a97ea</t>
  </si>
  <si>
    <t>9403201002200100</t>
  </si>
  <si>
    <t>9501090006001100</t>
  </si>
  <si>
    <t>9605210009</t>
  </si>
  <si>
    <t>9403201003200100</t>
  </si>
  <si>
    <t>9501090006001500</t>
  </si>
  <si>
    <t>EYAGITAIDA</t>
  </si>
  <si>
    <t>yepasedanyay@gmail.com</t>
  </si>
  <si>
    <t>9403210004000600</t>
  </si>
  <si>
    <t>9501090006200200</t>
  </si>
  <si>
    <t>https://fasih-sm.bps.go.id/survey-collection/assignment-detail/ca98f02c-8c79-4d60-b1d5-f82ad56417f6/345cbe9e-45b8-42c2-bc4a-c76fe52a97ea</t>
  </si>
  <si>
    <t>9403210004000500</t>
  </si>
  <si>
    <t>amkowoget@gmail.com</t>
  </si>
  <si>
    <t>9501100003000200</t>
  </si>
  <si>
    <t>9707470008</t>
  </si>
  <si>
    <t>9403210001000100</t>
  </si>
  <si>
    <t>HUHULPUNU</t>
  </si>
  <si>
    <t>9501100005000200</t>
  </si>
  <si>
    <t>9403201004000300</t>
  </si>
  <si>
    <t>9501100004000200</t>
  </si>
  <si>
    <t>9605210010</t>
  </si>
  <si>
    <t>9403201004000400</t>
  </si>
  <si>
    <t>KEGAMA</t>
  </si>
  <si>
    <t>9501100004000300</t>
  </si>
  <si>
    <t>9403210001000300</t>
  </si>
  <si>
    <t>https://fasih-sm.bps.go.id/survey-collection/assignment-detail/b9568753-707b-4977-af65-478ed6e53180/345cbe9e-45b8-42c2-bc4a-c76fe52a97ea</t>
  </si>
  <si>
    <t>9501100004000100</t>
  </si>
  <si>
    <t>9403210003000102</t>
  </si>
  <si>
    <t>9501100001000300</t>
  </si>
  <si>
    <t>9403201003000300</t>
  </si>
  <si>
    <t>EA_r902ak6a</t>
  </si>
  <si>
    <t>9501100002000200</t>
  </si>
  <si>
    <t>9403201004000100</t>
  </si>
  <si>
    <t>9605230001</t>
  </si>
  <si>
    <t>DANGGIPA</t>
  </si>
  <si>
    <t>9501100002000100</t>
  </si>
  <si>
    <t>9403210001000200</t>
  </si>
  <si>
    <t>9501100003000100</t>
  </si>
  <si>
    <t>9403201004000200</t>
  </si>
  <si>
    <t>9403201005000100</t>
  </si>
  <si>
    <t>9501100001000100</t>
  </si>
  <si>
    <t>https://fasih-sm.bps.go.id/survey-collection/assignment-detail/56192217-8250-4e58-8ad6-9ce1a30dc2d0/345cbe9e-45b8-42c2-bc4a-c76fe52a97ea</t>
  </si>
  <si>
    <t>9403201005000200</t>
  </si>
  <si>
    <t>9501100001000200</t>
  </si>
  <si>
    <t>9403201004200100</t>
  </si>
  <si>
    <t>9501100004000400</t>
  </si>
  <si>
    <t>9403201005200100</t>
  </si>
  <si>
    <t>9501100005000100</t>
  </si>
  <si>
    <t>ofidebarbalina@gmail.com</t>
  </si>
  <si>
    <t>9427021008</t>
  </si>
  <si>
    <t>9403210003000400</t>
  </si>
  <si>
    <t>9501100004000500</t>
  </si>
  <si>
    <t>9403210005000100</t>
  </si>
  <si>
    <t>9501100005000300</t>
  </si>
  <si>
    <t>https://fasih-sm.bps.go.id/survey-collection/assignment-detail/18a50f5d-5822-442a-ba62-3ab47119931f/345cbe9e-45b8-42c2-bc4a-c76fe52a97ea</t>
  </si>
  <si>
    <t>9403210008000300</t>
  </si>
  <si>
    <t>9501100005200100</t>
  </si>
  <si>
    <t>9403210006000200</t>
  </si>
  <si>
    <t>9501100005000400</t>
  </si>
  <si>
    <t>https://fasih-sm.bps.go.id/survey-collection/assignment-detail/2ea7d24b-35d2-4b70-8dca-94adeb94a6dd/345cbe9e-45b8-42c2-bc4a-c76fe52a97ea</t>
  </si>
  <si>
    <t>9403210005000200</t>
  </si>
  <si>
    <t>9501100001200200</t>
  </si>
  <si>
    <t>9403210008000100</t>
  </si>
  <si>
    <t>9501100001200100</t>
  </si>
  <si>
    <t>9428050019</t>
  </si>
  <si>
    <t>METAWEJA</t>
  </si>
  <si>
    <t>9403210001000400</t>
  </si>
  <si>
    <t>9501100002200100</t>
  </si>
  <si>
    <t>9605230005</t>
  </si>
  <si>
    <t>9403210008000200</t>
  </si>
  <si>
    <t>https://fasih-sm.bps.go.id/survey-collection/assignment-detail/a336da5b-8dc0-46e1-b833-73f294b64c09/345cbe9e-45b8-42c2-bc4a-c76fe52a97ea</t>
  </si>
  <si>
    <t>BOMOGBUDUGA</t>
  </si>
  <si>
    <t>9501100002200200</t>
  </si>
  <si>
    <t>9403210006000100</t>
  </si>
  <si>
    <t>9501100003200100</t>
  </si>
  <si>
    <t>9403210008000400</t>
  </si>
  <si>
    <t>9501100003200200</t>
  </si>
  <si>
    <t>9403210006000300</t>
  </si>
  <si>
    <t>9501100004000600</t>
  </si>
  <si>
    <t>9428050020</t>
  </si>
  <si>
    <t>BABIJA</t>
  </si>
  <si>
    <t>9403210006000400</t>
  </si>
  <si>
    <t>9501100004200100</t>
  </si>
  <si>
    <t>9403210006200100</t>
  </si>
  <si>
    <t>https://fasih-sm.bps.go.id/survey-collection/assignment-detail/748cc916-70d1-45b4-8942-63f28651851e/345cbe9e-45b8-42c2-bc4a-c76fe52a97ea</t>
  </si>
  <si>
    <t>9501100004200200</t>
  </si>
  <si>
    <t>9403210001200100</t>
  </si>
  <si>
    <t>https://fasih-sm.bps.go.id/survey-collection/assignment-detail/3fd24d95-c994-4ca1-b2a0-e8a917b5739a/345cbe9e-45b8-42c2-bc4a-c76fe52a97ea</t>
  </si>
  <si>
    <t>9501100005200200</t>
  </si>
  <si>
    <t>9403210005200100</t>
  </si>
  <si>
    <t>ningsihana076@gmail.com</t>
  </si>
  <si>
    <t>9501110001000300</t>
  </si>
  <si>
    <t>9403210008200100</t>
  </si>
  <si>
    <t>9428050021</t>
  </si>
  <si>
    <t>9501110001000100</t>
  </si>
  <si>
    <t>SASAWAKWESAR</t>
  </si>
  <si>
    <t>meiske.demetouw12@gmail.com</t>
  </si>
  <si>
    <t>9403210003000200</t>
  </si>
  <si>
    <t>9605240004</t>
  </si>
  <si>
    <t>DAMA II</t>
  </si>
  <si>
    <t>9501110001000200</t>
  </si>
  <si>
    <t>https://fasih-sm.bps.go.id/survey-collection/assignment-detail/0298022d-3af0-438c-9a2a-09bc1e3cdf43/345cbe9e-45b8-42c2-bc4a-c76fe52a97ea</t>
  </si>
  <si>
    <t>9403210003000300</t>
  </si>
  <si>
    <t>https://fasih-sm.bps.go.id/survey-collection/assignment-detail/0d7e25e9-6075-43d9-a87f-2c804d4b07cc/345cbe9e-45b8-42c2-bc4a-c76fe52a97ea</t>
  </si>
  <si>
    <t>9501110001000400</t>
  </si>
  <si>
    <t>9403210002000100</t>
  </si>
  <si>
    <t>9501110001000600</t>
  </si>
  <si>
    <t>9403210002000200</t>
  </si>
  <si>
    <t>diorio0707@gmail.com</t>
  </si>
  <si>
    <t>9403210003000101</t>
  </si>
  <si>
    <t>9501110001000500</t>
  </si>
  <si>
    <t>9605240005</t>
  </si>
  <si>
    <t>9403210002000300</t>
  </si>
  <si>
    <t>9501110001000700</t>
  </si>
  <si>
    <t>JAPESIGAIWAKA</t>
  </si>
  <si>
    <t>9403210002200100</t>
  </si>
  <si>
    <t>9501110002000500</t>
  </si>
  <si>
    <t>https://fasih-sm.bps.go.id/survey-collection/assignment-detail/1487c220-4951-49b6-b62d-f29926b26e15/345cbe9e-45b8-42c2-bc4a-c76fe52a97ea</t>
  </si>
  <si>
    <t>https://fasih-sm.bps.go.id/survey-collection/assignment-detail/b895e8ef-9224-4472-8cec-27ac5f1073d3/345cbe9e-45b8-42c2-bc4a-c76fe52a97ea</t>
  </si>
  <si>
    <t>9403210003200100</t>
  </si>
  <si>
    <t>9501110002000100</t>
  </si>
  <si>
    <t>verowori4@gmail.com</t>
  </si>
  <si>
    <t>9403220010000100</t>
  </si>
  <si>
    <t>9501110002000300</t>
  </si>
  <si>
    <t>9403220010000700</t>
  </si>
  <si>
    <t>9501110002000200</t>
  </si>
  <si>
    <t>9702010010</t>
  </si>
  <si>
    <t>9428060006</t>
  </si>
  <si>
    <t>TUWAO</t>
  </si>
  <si>
    <t>HONELAMA</t>
  </si>
  <si>
    <t>9403220009000800</t>
  </si>
  <si>
    <t>9501110002000400</t>
  </si>
  <si>
    <t>9403220010000500</t>
  </si>
  <si>
    <t>https://fasih-sm.bps.go.id/survey-collection/assignment-detail/a0819791-b8dd-44c8-a242-f6f64977ebf1/345cbe9e-45b8-42c2-bc4a-c76fe52a97ea</t>
  </si>
  <si>
    <t>9501110002000600</t>
  </si>
  <si>
    <t>9403220009000200</t>
  </si>
  <si>
    <t>https://fasih-sm.bps.go.id/survey-collection/assignment-detail/be2ea752-7c9f-4ed3-80f9-3ca769a9bcd2/345cbe9e-45b8-42c2-bc4a-c76fe52a97ea</t>
  </si>
  <si>
    <t>9501110001100200</t>
  </si>
  <si>
    <t>9403220009000900</t>
  </si>
  <si>
    <t>9501110001100100</t>
  </si>
  <si>
    <t>9403220010000400</t>
  </si>
  <si>
    <t>9428060007</t>
  </si>
  <si>
    <t>WAKEYADI</t>
  </si>
  <si>
    <t>9501110002100100</t>
  </si>
  <si>
    <t>9403220009000500</t>
  </si>
  <si>
    <t>9702080001</t>
  </si>
  <si>
    <t>https://fasih-sm.bps.go.id/survey-collection/assignment-detail/afafcc26-4b74-47e2-bd96-18340ff111d8/345cbe9e-45b8-42c2-bc4a-c76fe52a97ea</t>
  </si>
  <si>
    <t>9501110002100200</t>
  </si>
  <si>
    <t>9403220009000600</t>
  </si>
  <si>
    <t>PAWEKAMA</t>
  </si>
  <si>
    <t>9403220009000400</t>
  </si>
  <si>
    <t>asmaul10051996@gmail.com</t>
  </si>
  <si>
    <t>9501110003000200</t>
  </si>
  <si>
    <t>https://fasih-sm.bps.go.id/survey-collection/assignment-detail/2f4b9f51-f4a6-4d7a-b417-b6877647ae1b/345cbe9e-45b8-42c2-bc4a-c76fe52a97ea</t>
  </si>
  <si>
    <t>9403220010000200</t>
  </si>
  <si>
    <t>9501110003000100</t>
  </si>
  <si>
    <t>9403220009000700</t>
  </si>
  <si>
    <t>9501110003000300</t>
  </si>
  <si>
    <t>9403220009200100</t>
  </si>
  <si>
    <t>9501110003000800</t>
  </si>
  <si>
    <t>9504020009</t>
  </si>
  <si>
    <t>loisadoyapo0702@gmail.com</t>
  </si>
  <si>
    <t>9403231001000100</t>
  </si>
  <si>
    <t>WAGASU</t>
  </si>
  <si>
    <t>9501110003000500</t>
  </si>
  <si>
    <t>9702080002</t>
  </si>
  <si>
    <t>YAGARA</t>
  </si>
  <si>
    <t>9403231002000100</t>
  </si>
  <si>
    <t>9501110003000600</t>
  </si>
  <si>
    <t>9403231003000200</t>
  </si>
  <si>
    <t>https://fasih-sm.bps.go.id/survey-collection/assignment-detail/b97b82a5-5c41-44fe-bb50-2fd4af8a3275/345cbe9e-45b8-42c2-bc4a-c76fe52a97ea</t>
  </si>
  <si>
    <t>9501110003000700</t>
  </si>
  <si>
    <t>9403231001000200</t>
  </si>
  <si>
    <t>https://fasih-sm.bps.go.id/survey-collection/assignment-detail/477fc53e-bad5-4ebb-b248-e827bfe9d328/345cbe9e-45b8-42c2-bc4a-c76fe52a97ea</t>
  </si>
  <si>
    <t>9501110003000900</t>
  </si>
  <si>
    <t>9403231003000100</t>
  </si>
  <si>
    <t>9501110003000400</t>
  </si>
  <si>
    <t>9403231002000200</t>
  </si>
  <si>
    <t>alhaydar635@gmail.com</t>
  </si>
  <si>
    <t>9702080003</t>
  </si>
  <si>
    <t>9501110004000100</t>
  </si>
  <si>
    <t>ASOJELIPELE</t>
  </si>
  <si>
    <t>9403231003000300</t>
  </si>
  <si>
    <t>9607110003</t>
  </si>
  <si>
    <t>9501110003001000</t>
  </si>
  <si>
    <t>9403231001000300</t>
  </si>
  <si>
    <t>KUNGA</t>
  </si>
  <si>
    <t>https://fasih-sm.bps.go.id/survey-collection/assignment-detail/677971b0-b83b-44dc-a94b-fe2ce7fe6073/345cbe9e-45b8-42c2-bc4a-c76fe52a97ea</t>
  </si>
  <si>
    <t>9501110004000300</t>
  </si>
  <si>
    <t>9403231001000400</t>
  </si>
  <si>
    <t>https://fasih-sm.bps.go.id/survey-collection/assignment-detail/2f0a6778-9b40-4df5-bfb4-3c68c07d6e16/345cbe9e-45b8-42c2-bc4a-c76fe52a97ea</t>
  </si>
  <si>
    <t>9501110004000400</t>
  </si>
  <si>
    <t>9403231002000400</t>
  </si>
  <si>
    <t>9501110004000600</t>
  </si>
  <si>
    <t>9403231002000300</t>
  </si>
  <si>
    <t>9702090005</t>
  </si>
  <si>
    <t>IWIGIMA</t>
  </si>
  <si>
    <t>9501110004000200</t>
  </si>
  <si>
    <t>9403231001200100</t>
  </si>
  <si>
    <t>9607110009</t>
  </si>
  <si>
    <t>KULEME</t>
  </si>
  <si>
    <t>https://fasih-sm.bps.go.id/survey-collection/assignment-detail/532bde16-f71c-4fd8-b909-ed3612f71623/345cbe9e-45b8-42c2-bc4a-c76fe52a97ea</t>
  </si>
  <si>
    <t>9403231002200100</t>
  </si>
  <si>
    <t>9501110004000500</t>
  </si>
  <si>
    <t>doyapodorlina@gmail.com</t>
  </si>
  <si>
    <t>9403231005000400</t>
  </si>
  <si>
    <t>https://fasih-sm.bps.go.id/survey-collection/assignment-detail/37914b37-d58d-4caa-9893-927cf4d6ee57/345cbe9e-45b8-42c2-bc4a-c76fe52a97ea</t>
  </si>
  <si>
    <t>9501110004000700</t>
  </si>
  <si>
    <t>9501110003001100</t>
  </si>
  <si>
    <t>9403231005000300</t>
  </si>
  <si>
    <t>9501110003100100</t>
  </si>
  <si>
    <t>9702090006</t>
  </si>
  <si>
    <t>9403231005000100</t>
  </si>
  <si>
    <t>POBIATMA</t>
  </si>
  <si>
    <t>9702220008</t>
  </si>
  <si>
    <t>9501110003200200</t>
  </si>
  <si>
    <t>9403231004000100</t>
  </si>
  <si>
    <t>JIWIKA</t>
  </si>
  <si>
    <t>fitrialarasati988@gmail.com</t>
  </si>
  <si>
    <t>https://fasih-sm.bps.go.id/survey-collection/assignment-detail/0d1e8785-473a-4162-b49d-842cd042b727/345cbe9e-45b8-42c2-bc4a-c76fe52a97ea</t>
  </si>
  <si>
    <t>9501110004000900</t>
  </si>
  <si>
    <t>9403231003000400</t>
  </si>
  <si>
    <t>9501110004001600</t>
  </si>
  <si>
    <t>9403231004000200</t>
  </si>
  <si>
    <t>9501110004000800</t>
  </si>
  <si>
    <t>9403231005000200</t>
  </si>
  <si>
    <t>9403231003000500</t>
  </si>
  <si>
    <t>9501110004001100</t>
  </si>
  <si>
    <t>9403231005000500</t>
  </si>
  <si>
    <t>9501110004001200</t>
  </si>
  <si>
    <t>https://fasih-sm.bps.go.id/survey-collection/assignment-detail/9b78ac39-442f-4435-b607-29461046006e/345cbe9e-45b8-42c2-bc4a-c76fe52a97ea</t>
  </si>
  <si>
    <t>9403231005000600</t>
  </si>
  <si>
    <t>9501110004001400</t>
  </si>
  <si>
    <t>9403231003000600</t>
  </si>
  <si>
    <t>9501110004001000</t>
  </si>
  <si>
    <t>wallychika52@gmail.com</t>
  </si>
  <si>
    <t>9403240004000200</t>
  </si>
  <si>
    <t>9501110004001700</t>
  </si>
  <si>
    <t>9702090010</t>
  </si>
  <si>
    <t>9403240004000500</t>
  </si>
  <si>
    <t>HUKULIMO</t>
  </si>
  <si>
    <t>9501110004001300</t>
  </si>
  <si>
    <t>9403240003000300</t>
  </si>
  <si>
    <t>9501110004001500</t>
  </si>
  <si>
    <t>9403240003000200</t>
  </si>
  <si>
    <t>riyantytryastuty@gmail.com</t>
  </si>
  <si>
    <t>9501110004002200</t>
  </si>
  <si>
    <t>9403240003000100</t>
  </si>
  <si>
    <t>9501110004002100</t>
  </si>
  <si>
    <t>9403240003000400</t>
  </si>
  <si>
    <t>9501110004002000</t>
  </si>
  <si>
    <t>9403240003600100</t>
  </si>
  <si>
    <t>9501110004002400</t>
  </si>
  <si>
    <t>rioserontou@gmail.com</t>
  </si>
  <si>
    <t>9403200005000100</t>
  </si>
  <si>
    <t>https://fasih-sm.bps.go.id/survey-collection/assignment-detail/1a4306b9-aa01-4ba2-ab0e-24fa37a0facf/345cbe9e-45b8-42c2-bc4a-c76fe52a97ea</t>
  </si>
  <si>
    <t>9501110004001800</t>
  </si>
  <si>
    <t>9403200003000600</t>
  </si>
  <si>
    <t>9501110004001900</t>
  </si>
  <si>
    <t>9403200001000100</t>
  </si>
  <si>
    <t>9501110004002300</t>
  </si>
  <si>
    <t>9403200005000300</t>
  </si>
  <si>
    <t>9702100004</t>
  </si>
  <si>
    <t>MENAGAIMA</t>
  </si>
  <si>
    <t>9501110008000600</t>
  </si>
  <si>
    <t>9403200005000400</t>
  </si>
  <si>
    <t>https://fasih-sm.bps.go.id/survey-collection/assignment-detail/d8677098-9ddc-4d23-9760-462df44d0dc6/345cbe9e-45b8-42c2-bc4a-c76fe52a97ea</t>
  </si>
  <si>
    <t>9501110004100300</t>
  </si>
  <si>
    <t>9403200005000200</t>
  </si>
  <si>
    <t>9403200001000300</t>
  </si>
  <si>
    <t>9403200001000400</t>
  </si>
  <si>
    <t>9403200003000500</t>
  </si>
  <si>
    <t>9403200004000200</t>
  </si>
  <si>
    <t>9403200001000200</t>
  </si>
  <si>
    <t>9403200004000100</t>
  </si>
  <si>
    <t>9403200001000500</t>
  </si>
  <si>
    <t>9403200001000600</t>
  </si>
  <si>
    <t>florenciatamara68@gmail.com</t>
  </si>
  <si>
    <t>9403221005000900</t>
  </si>
  <si>
    <t>9403221002000300</t>
  </si>
  <si>
    <t>9403221005001200</t>
  </si>
  <si>
    <t>9403221002000100</t>
  </si>
  <si>
    <t>9403221005001300</t>
  </si>
  <si>
    <t>9403221001000200</t>
  </si>
  <si>
    <t>9403221001000300</t>
  </si>
  <si>
    <t>9403221002000500</t>
  </si>
  <si>
    <t>9702150008</t>
  </si>
  <si>
    <t>9501110004100400</t>
  </si>
  <si>
    <t>9403221001000100</t>
  </si>
  <si>
    <t>MUSIAIMA II</t>
  </si>
  <si>
    <t>9403221001000500</t>
  </si>
  <si>
    <t>9403221005001400</t>
  </si>
  <si>
    <t>9501110004200100</t>
  </si>
  <si>
    <t>9403221001000400</t>
  </si>
  <si>
    <t>https://fasih-sm.bps.go.id/survey-collection/assignment-detail/a7c9126f-fdec-4422-a139-812d33c244cd/345cbe9e-45b8-42c2-bc4a-c76fe52a97ea</t>
  </si>
  <si>
    <t>9403221002000900</t>
  </si>
  <si>
    <t>9501110004200200</t>
  </si>
  <si>
    <t>9403221001000600</t>
  </si>
  <si>
    <t>meishanzay@gmail.com</t>
  </si>
  <si>
    <t>9403221001000700</t>
  </si>
  <si>
    <t>9501110005000500</t>
  </si>
  <si>
    <t>9403221002000200</t>
  </si>
  <si>
    <t>9501110005000300</t>
  </si>
  <si>
    <t>9403221002000400</t>
  </si>
  <si>
    <t>9403221002000700</t>
  </si>
  <si>
    <t>9501110005000100</t>
  </si>
  <si>
    <t>9403221001000800</t>
  </si>
  <si>
    <t>https://fasih-sm.bps.go.id/survey-collection/assignment-detail/98cc7195-ef74-468e-a398-67c8d4aa7128/345cbe9e-45b8-42c2-bc4a-c76fe52a97ea</t>
  </si>
  <si>
    <t>9403221002001400</t>
  </si>
  <si>
    <t>9501110005000400</t>
  </si>
  <si>
    <t>9403221002000800</t>
  </si>
  <si>
    <t>9403221002000600</t>
  </si>
  <si>
    <t>9501110005200200</t>
  </si>
  <si>
    <t>9403221002001200</t>
  </si>
  <si>
    <t>9403221002001000</t>
  </si>
  <si>
    <t>9501110005000200</t>
  </si>
  <si>
    <t>9403221002001300</t>
  </si>
  <si>
    <t>9702170006</t>
  </si>
  <si>
    <t>9403221002001100</t>
  </si>
  <si>
    <t>PUMASILI</t>
  </si>
  <si>
    <t>9501110008002400</t>
  </si>
  <si>
    <t>9403221002001500</t>
  </si>
  <si>
    <t>https://fasih-sm.bps.go.id/survey-collection/assignment-detail/dd5d9f8b-8335-42ae-82d8-e301387d79f2/345cbe9e-45b8-42c2-bc4a-c76fe52a97ea</t>
  </si>
  <si>
    <t>9403221002001600</t>
  </si>
  <si>
    <t>9501110005200100</t>
  </si>
  <si>
    <t>9403221005300200</t>
  </si>
  <si>
    <t>9501110008100100</t>
  </si>
  <si>
    <t>9403221005300500</t>
  </si>
  <si>
    <t>9501110008002900</t>
  </si>
  <si>
    <t>9403221005300100</t>
  </si>
  <si>
    <t>9702220003</t>
  </si>
  <si>
    <t>IYANTIK</t>
  </si>
  <si>
    <t>9403221005300400</t>
  </si>
  <si>
    <t>9501110008002600</t>
  </si>
  <si>
    <t>9403221005600300</t>
  </si>
  <si>
    <t>https://fasih-sm.bps.go.id/survey-collection/assignment-detail/138eb1d2-4f3b-4072-a90d-fdbfb6788fd2/345cbe9e-45b8-42c2-bc4a-c76fe52a97ea</t>
  </si>
  <si>
    <t>9501110008002300</t>
  </si>
  <si>
    <t>rakhmatsuarman97@gmail.com</t>
  </si>
  <si>
    <t>9403221004000500</t>
  </si>
  <si>
    <t>9501110008002500</t>
  </si>
  <si>
    <t>9403221004000900</t>
  </si>
  <si>
    <t>9501110005000600</t>
  </si>
  <si>
    <t>9403221004000400</t>
  </si>
  <si>
    <t>9702220004</t>
  </si>
  <si>
    <t>9501110008002200</t>
  </si>
  <si>
    <t>UMPAGALO</t>
  </si>
  <si>
    <t>9403221004000300</t>
  </si>
  <si>
    <t>9501110008002700</t>
  </si>
  <si>
    <t>9403221003000300</t>
  </si>
  <si>
    <t>9501110008002800</t>
  </si>
  <si>
    <t>9403221003000100</t>
  </si>
  <si>
    <t>9403221004000200</t>
  </si>
  <si>
    <t>9501110008200200</t>
  </si>
  <si>
    <t>almahyrafarzana1@gmail.com</t>
  </si>
  <si>
    <t>9403221004000600</t>
  </si>
  <si>
    <t>9501110006001100</t>
  </si>
  <si>
    <t>https://fasih-sm.bps.go.id/survey-collection/assignment-detail/cf685ff6-ebe5-4726-8cf1-e2a3aa010cee/345cbe9e-45b8-42c2-bc4a-c76fe52a97ea</t>
  </si>
  <si>
    <t>9501110006000200</t>
  </si>
  <si>
    <t>https://fasih-sm.bps.go.id/survey-collection/assignment-detail/f4700a28-6acb-4190-8216-a84002b22485/345cbe9e-45b8-42c2-bc4a-c76fe52a97ea</t>
  </si>
  <si>
    <t>9501110006000100</t>
  </si>
  <si>
    <t>9403221003000700</t>
  </si>
  <si>
    <t>9403221003000200</t>
  </si>
  <si>
    <t>9501110006000800</t>
  </si>
  <si>
    <t>9608070001</t>
  </si>
  <si>
    <t>9403221003000900</t>
  </si>
  <si>
    <t>9702220006</t>
  </si>
  <si>
    <t>9501110006000300</t>
  </si>
  <si>
    <t>KIYAGE</t>
  </si>
  <si>
    <t>TUMBIWOLU</t>
  </si>
  <si>
    <t>UTKOLO I</t>
  </si>
  <si>
    <t>9403221003000500</t>
  </si>
  <si>
    <t>9501110006000900</t>
  </si>
  <si>
    <t>https://fasih-sm.bps.go.id/survey-collection/assignment-detail/36c5f817-6553-4530-a92f-938c7caffafb/345cbe9e-45b8-42c2-bc4a-c76fe52a97ea</t>
  </si>
  <si>
    <t>https://fasih-sm.bps.go.id/survey-collection/assignment-detail/26136719-a43b-4771-84ca-4628a1595846/345cbe9e-45b8-42c2-bc4a-c76fe52a97ea</t>
  </si>
  <si>
    <t>9403221003001100</t>
  </si>
  <si>
    <t>9501110006000600</t>
  </si>
  <si>
    <t>9403221003000400</t>
  </si>
  <si>
    <t>9501110006000700</t>
  </si>
  <si>
    <t>9403221003000600</t>
  </si>
  <si>
    <t>9501110006000400</t>
  </si>
  <si>
    <t>9702230002</t>
  </si>
  <si>
    <t>9608070005</t>
  </si>
  <si>
    <t>SIBA</t>
  </si>
  <si>
    <t>AMURINGGIK</t>
  </si>
  <si>
    <t>9403221004000800</t>
  </si>
  <si>
    <t>9501110006000500</t>
  </si>
  <si>
    <t>https://fasih-sm.bps.go.id/survey-collection/assignment-detail/354ab0c7-8644-4afa-8f00-3cf629f4a153/345cbe9e-45b8-42c2-bc4a-c76fe52a97ea</t>
  </si>
  <si>
    <t>https://fasih-sm.bps.go.id/survey-collection/assignment-detail/e037b93a-eb99-4501-9c86-f6d1e2c24076/345cbe9e-45b8-42c2-bc4a-c76fe52a97ea</t>
  </si>
  <si>
    <t>9403221004000100</t>
  </si>
  <si>
    <t>rina90912@gmail.com</t>
  </si>
  <si>
    <t>9501110006001200</t>
  </si>
  <si>
    <t>9403221003000800</t>
  </si>
  <si>
    <t>9501110007000500</t>
  </si>
  <si>
    <t>9403221003001000</t>
  </si>
  <si>
    <t>9501110007000300</t>
  </si>
  <si>
    <t>9608070006</t>
  </si>
  <si>
    <t>9403221003001200</t>
  </si>
  <si>
    <t>WAMGGIBA</t>
  </si>
  <si>
    <t>9501110007000400</t>
  </si>
  <si>
    <t>9403221004200100</t>
  </si>
  <si>
    <t>9702230005</t>
  </si>
  <si>
    <t>FIKHA</t>
  </si>
  <si>
    <t>https://fasih-sm.bps.go.id/survey-collection/assignment-detail/92634026-8dbe-4114-b52b-c9be731335cd/345cbe9e-45b8-42c2-bc4a-c76fe52a97ea</t>
  </si>
  <si>
    <t>9501110006001000</t>
  </si>
  <si>
    <t>suwenilince7@gmail.com</t>
  </si>
  <si>
    <t>9403221005000100</t>
  </si>
  <si>
    <t>https://fasih-sm.bps.go.id/survey-collection/assignment-detail/f0d861f8-b1cf-4907-ba82-c825dffb0d73/345cbe9e-45b8-42c2-bc4a-c76fe52a97ea</t>
  </si>
  <si>
    <t>9403221006001700</t>
  </si>
  <si>
    <t>9501110006001400</t>
  </si>
  <si>
    <t>9403221005001000</t>
  </si>
  <si>
    <t>9501110007000100</t>
  </si>
  <si>
    <t>9608070007</t>
  </si>
  <si>
    <t>9403221005000300</t>
  </si>
  <si>
    <t>TENGGABANGWI</t>
  </si>
  <si>
    <t>9501110007000800</t>
  </si>
  <si>
    <t>9403221005000200</t>
  </si>
  <si>
    <t>9702230006</t>
  </si>
  <si>
    <t>https://fasih-sm.bps.go.id/survey-collection/assignment-detail/de0d5895-5ae2-434f-a312-f6012e67c367/345cbe9e-45b8-42c2-bc4a-c76fe52a97ea</t>
  </si>
  <si>
    <t>MEAGAIMA</t>
  </si>
  <si>
    <t>9403221005000400</t>
  </si>
  <si>
    <t>9501110007000600</t>
  </si>
  <si>
    <t>9403221005001100</t>
  </si>
  <si>
    <t>9501110006001300</t>
  </si>
  <si>
    <t>9403221005000600</t>
  </si>
  <si>
    <t>https://fasih-sm.bps.go.id/survey-collection/assignment-detail/b2443753-8b5d-4aa3-8442-b16c166a5778/345cbe9e-45b8-42c2-bc4a-c76fe52a97ea</t>
  </si>
  <si>
    <t>9501110007000700</t>
  </si>
  <si>
    <t>9403221005000500</t>
  </si>
  <si>
    <t>9608070008</t>
  </si>
  <si>
    <t>indrideo06@gmail.com</t>
  </si>
  <si>
    <t>9403221006002000</t>
  </si>
  <si>
    <t>AMBO</t>
  </si>
  <si>
    <t>9501110006001600</t>
  </si>
  <si>
    <t>9403221006001800</t>
  </si>
  <si>
    <t>9702230007</t>
  </si>
  <si>
    <t>9501110007000200</t>
  </si>
  <si>
    <t>9403221006002100</t>
  </si>
  <si>
    <t>ALONA</t>
  </si>
  <si>
    <t>wilayah yang hanya bisa dijangkau dengan Pesawat udara dan transit melewati kabupaten jayawijaya</t>
  </si>
  <si>
    <t>9403221005000700</t>
  </si>
  <si>
    <t>9501110006001500</t>
  </si>
  <si>
    <t>https://fasih-sm.bps.go.id/survey-collection/assignment-detail/aef6bb53-86df-4bb0-8aa1-2d562f22541a/345cbe9e-45b8-42c2-bc4a-c76fe52a97ea</t>
  </si>
  <si>
    <t>9403221005000800</t>
  </si>
  <si>
    <t>9501110006100200</t>
  </si>
  <si>
    <t>dengenmarina@gmail.com</t>
  </si>
  <si>
    <t>9403221006000400</t>
  </si>
  <si>
    <t>9501110006100100</t>
  </si>
  <si>
    <t>9403221006000300</t>
  </si>
  <si>
    <t>9403221006000600</t>
  </si>
  <si>
    <t>sarikuwati93@gmail.com</t>
  </si>
  <si>
    <t>9501110007000900</t>
  </si>
  <si>
    <t>9702230008</t>
  </si>
  <si>
    <t>UDULUMO</t>
  </si>
  <si>
    <t>https://fasih-sm.bps.go.id/survey-collection/assignment-detail/b5506a5b-c764-431a-a5b5-fd07aef6e33d/345cbe9e-45b8-42c2-bc4a-c76fe52a97ea</t>
  </si>
  <si>
    <t>merianasuniuf92@gmail.com</t>
  </si>
  <si>
    <t>9403221006003100</t>
  </si>
  <si>
    <t>9501110007001000</t>
  </si>
  <si>
    <t>https://fasih-sm.bps.go.id/survey-collection/assignment-detail/a3eb7ce4-7e34-4cce-b626-6151ae5e6766/345cbe9e-45b8-42c2-bc4a-c76fe52a97ea</t>
  </si>
  <si>
    <t>9403221006003000</t>
  </si>
  <si>
    <t>9501110007001200</t>
  </si>
  <si>
    <t>9403221006003200</t>
  </si>
  <si>
    <t>9403221006000501</t>
  </si>
  <si>
    <t>9701130006</t>
  </si>
  <si>
    <t>9501110007001300</t>
  </si>
  <si>
    <t>EREGENMANGGE</t>
  </si>
  <si>
    <t>9403221006000502</t>
  </si>
  <si>
    <t>9702230009</t>
  </si>
  <si>
    <t>9501110010000300</t>
  </si>
  <si>
    <t>ABUTPUK</t>
  </si>
  <si>
    <t>https://fasih-sm.bps.go.id/survey-collection/assignment-detail/2b64c3ea-760f-46d0-84ea-c03a67f0df02/345cbe9e-45b8-42c2-bc4a-c76fe52a97ea</t>
  </si>
  <si>
    <t>rifinz067@gmail.com</t>
  </si>
  <si>
    <t>9403221006000800</t>
  </si>
  <si>
    <t>9501110007001100</t>
  </si>
  <si>
    <t>https://fasih-sm.bps.go.id/survey-collection/assignment-detail/7ad4070e-9857-4d2d-bfbf-9fe95aaeff3c/345cbe9e-45b8-42c2-bc4a-c76fe52a97ea</t>
  </si>
  <si>
    <t>9403221006000900</t>
  </si>
  <si>
    <t>9501110007001400</t>
  </si>
  <si>
    <t>9403221006001500</t>
  </si>
  <si>
    <t>9701130007</t>
  </si>
  <si>
    <t>9403221006005000</t>
  </si>
  <si>
    <t>9501110010000100</t>
  </si>
  <si>
    <t>TALPAM</t>
  </si>
  <si>
    <t>9403221006003300</t>
  </si>
  <si>
    <t>9501110010000200</t>
  </si>
  <si>
    <t>zonggonauerick@gmail.com</t>
  </si>
  <si>
    <t>9403221006003800</t>
  </si>
  <si>
    <t>9501110010000400</t>
  </si>
  <si>
    <t>9403221006004600</t>
  </si>
  <si>
    <t>https://fasih-sm.bps.go.id/survey-collection/assignment-detail/94d17d80-0bd9-47b9-90b9-c8de68ecdfa3/345cbe9e-45b8-42c2-bc4a-c76fe52a97ea</t>
  </si>
  <si>
    <t>9501110007100100</t>
  </si>
  <si>
    <t>9403221006004400</t>
  </si>
  <si>
    <t>9403221006006000</t>
  </si>
  <si>
    <t>ngasripahsiti@gmail.com</t>
  </si>
  <si>
    <t>9501110008000700</t>
  </si>
  <si>
    <t>https://fasih-sm.bps.go.id/survey-collection/assignment-detail/04bc33f7-e09b-472f-930b-615677176221/345cbe9e-45b8-42c2-bc4a-c76fe52a97ea</t>
  </si>
  <si>
    <t>9403221006001600</t>
  </si>
  <si>
    <t>9702260002</t>
  </si>
  <si>
    <t>9501110008001100</t>
  </si>
  <si>
    <t>9403221006005600</t>
  </si>
  <si>
    <t>LUKU-LUKU</t>
  </si>
  <si>
    <t>9403221006006300</t>
  </si>
  <si>
    <t>https://fasih-sm.bps.go.id/survey-collection/assignment-detail/0d13049e-066c-47aa-bddd-c47e6249e89f/345cbe9e-45b8-42c2-bc4a-c76fe52a97ea</t>
  </si>
  <si>
    <t>9501110008001000</t>
  </si>
  <si>
    <t>jeanetteamuel14@gmail.com</t>
  </si>
  <si>
    <t>9403221006002200</t>
  </si>
  <si>
    <t>9701130014</t>
  </si>
  <si>
    <t>LUMURAK</t>
  </si>
  <si>
    <t>9501110008001600</t>
  </si>
  <si>
    <t>9403221006004800</t>
  </si>
  <si>
    <t>9501110008001300</t>
  </si>
  <si>
    <t>9501110008001500</t>
  </si>
  <si>
    <t>9702260003</t>
  </si>
  <si>
    <t>9403221006002600</t>
  </si>
  <si>
    <t>AGULIMO</t>
  </si>
  <si>
    <t>marthinw012@gmail.com</t>
  </si>
  <si>
    <t>9403221006002800</t>
  </si>
  <si>
    <t>9501110008000900</t>
  </si>
  <si>
    <t>https://fasih-sm.bps.go.id/survey-collection/assignment-detail/061f4e02-ccf6-491f-98d7-e535af2fd56b/345cbe9e-45b8-42c2-bc4a-c76fe52a97ea</t>
  </si>
  <si>
    <t>9403221006002700</t>
  </si>
  <si>
    <t>desa desa yang harus ditempuh dengan pesawat dari kota wamena</t>
  </si>
  <si>
    <t>9501110008000800</t>
  </si>
  <si>
    <t>9403221006002300</t>
  </si>
  <si>
    <t>aksaminarumansara738@gmail.com</t>
  </si>
  <si>
    <t>9403221006001400</t>
  </si>
  <si>
    <t>9702260004</t>
  </si>
  <si>
    <t>9501110008001700</t>
  </si>
  <si>
    <t>MUSIEM</t>
  </si>
  <si>
    <t>9403221006001300</t>
  </si>
  <si>
    <t>9403221006003700</t>
  </si>
  <si>
    <t>https://fasih-sm.bps.go.id/survey-collection/assignment-detail/035c91af-aa78-440e-9998-c7cda82a43e8/345cbe9e-45b8-42c2-bc4a-c76fe52a97ea</t>
  </si>
  <si>
    <t>9501110008001200</t>
  </si>
  <si>
    <t>9403221006005400</t>
  </si>
  <si>
    <t>9501110008001400</t>
  </si>
  <si>
    <t>9403221006005100</t>
  </si>
  <si>
    <t>iinutomo990@gmail.com</t>
  </si>
  <si>
    <t>9501110009000100</t>
  </si>
  <si>
    <t>9403221006006200</t>
  </si>
  <si>
    <t>enjelinasolli12345@gmail.com</t>
  </si>
  <si>
    <t>9403221006002900</t>
  </si>
  <si>
    <t>9501110009000700</t>
  </si>
  <si>
    <t>https://fasih-sm.bps.go.id/survey-collection/assignment-detail/4bb8cc82-1495-4ce5-83c9-f8ad5345ac15/345cbe9e-45b8-42c2-bc4a-c76fe52a97ea</t>
  </si>
  <si>
    <t>9403221006005200</t>
  </si>
  <si>
    <t>9501110009000900</t>
  </si>
  <si>
    <t>9403221006002500</t>
  </si>
  <si>
    <t>9501110009000300</t>
  </si>
  <si>
    <t>kay.achab27@gmail.com</t>
  </si>
  <si>
    <t>9403221006005300</t>
  </si>
  <si>
    <t>9501110009000800</t>
  </si>
  <si>
    <t>9403221006002400</t>
  </si>
  <si>
    <t>9409100022</t>
  </si>
  <si>
    <t>DOUSI</t>
  </si>
  <si>
    <t>W1_401c</t>
  </si>
  <si>
    <t>9501110009000400</t>
  </si>
  <si>
    <t>9403221006005900</t>
  </si>
  <si>
    <t>9403221006005500</t>
  </si>
  <si>
    <t>9501110009000500</t>
  </si>
  <si>
    <t>9403221006005700</t>
  </si>
  <si>
    <t>9501110009000600</t>
  </si>
  <si>
    <t>9403221006005800</t>
  </si>
  <si>
    <t>9501110009000200</t>
  </si>
  <si>
    <t>tepyjordy@gmail.com</t>
  </si>
  <si>
    <t>9403221007000100</t>
  </si>
  <si>
    <t>www.ahmadnizam2019@gmail.com</t>
  </si>
  <si>
    <t>9501110012000400</t>
  </si>
  <si>
    <t>9403221007000300</t>
  </si>
  <si>
    <t>9501110009001000</t>
  </si>
  <si>
    <t>9403221007000700</t>
  </si>
  <si>
    <t>9501110009001100</t>
  </si>
  <si>
    <t>9403221007000900</t>
  </si>
  <si>
    <t>9501110012000600</t>
  </si>
  <si>
    <t>9403221007000400</t>
  </si>
  <si>
    <t>https://fasih-sm.bps.go.id/survey-collection/assignment-detail/2a4358d2-94c5-4c3f-9ca0-85658015c460/345cbe9e-45b8-42c2-bc4a-c76fe52a97ea</t>
  </si>
  <si>
    <t>9403221007000500</t>
  </si>
  <si>
    <t>9501110012000500</t>
  </si>
  <si>
    <t>9403221007000600</t>
  </si>
  <si>
    <t>https://fasih-sm.bps.go.id/survey-collection/assignment-detail/663bb2cd-5a1d-46bd-8309-6c5f895b17a0/345cbe9e-45b8-42c2-bc4a-c76fe52a97ea</t>
  </si>
  <si>
    <t>9501110009001200</t>
  </si>
  <si>
    <t>9403221007000200</t>
  </si>
  <si>
    <t>9501110013000300</t>
  </si>
  <si>
    <t>9403221007000800</t>
  </si>
  <si>
    <t>9706020048</t>
  </si>
  <si>
    <t>9501110013000200</t>
  </si>
  <si>
    <t>HEREK / ILIREK</t>
  </si>
  <si>
    <t>9403221007001000</t>
  </si>
  <si>
    <t>9602100008</t>
  </si>
  <si>
    <t>9501110012000300</t>
  </si>
  <si>
    <t>https://fasih-sm.bps.go.id/survey-collection/assignment-detail/a775bd44-4490-49c3-ad72-0eb9a7592d55/345cbe9e-45b8-42c2-bc4a-c76fe52a97ea</t>
  </si>
  <si>
    <t>KAMU UTARA</t>
  </si>
  <si>
    <t>MOGOU</t>
  </si>
  <si>
    <t>tdorus40@gmail.com</t>
  </si>
  <si>
    <t>9403230007000100</t>
  </si>
  <si>
    <t>9501110013000100</t>
  </si>
  <si>
    <t>9403230007000300</t>
  </si>
  <si>
    <t>9501110013000400</t>
  </si>
  <si>
    <t>9403230006000100</t>
  </si>
  <si>
    <t>9501110013100100</t>
  </si>
  <si>
    <t>9403230006000500</t>
  </si>
  <si>
    <t>9409060001</t>
  </si>
  <si>
    <t>9501110012100100</t>
  </si>
  <si>
    <t>9403230006000600</t>
  </si>
  <si>
    <t>EA_r902k5</t>
  </si>
  <si>
    <t>9501110009100100</t>
  </si>
  <si>
    <t>https://fasih-sm.bps.go.id/survey-collection/assignment-detail/69198824-bc1e-4fc5-8854-1b987403115b/345cbe9e-45b8-42c2-bc4a-c76fe52a97ea</t>
  </si>
  <si>
    <t>9403230006000200</t>
  </si>
  <si>
    <t>9501110012200200</t>
  </si>
  <si>
    <t>9403230006000300</t>
  </si>
  <si>
    <t>9501110013200200</t>
  </si>
  <si>
    <t>Sesuai dengan kondisi lapangan</t>
  </si>
  <si>
    <t>9403230006000400</t>
  </si>
  <si>
    <t>9501110013300300</t>
  </si>
  <si>
    <t>https://fasih-sm.bps.go.id/survey-collection/assignment-detail/850da825-3264-4069-931e-c227012712ad/345cbe9e-45b8-42c2-bc4a-c76fe52a97ea</t>
  </si>
  <si>
    <t>eduarthongge2@gmail.com</t>
  </si>
  <si>
    <t>9403230007000600</t>
  </si>
  <si>
    <t>corazonnoir10@gmail.com</t>
  </si>
  <si>
    <t>9501110011000100</t>
  </si>
  <si>
    <t>9403230007000500</t>
  </si>
  <si>
    <t>https://fasih-sm.bps.go.id/survey-collection/assignment-detail/b38f5451-fd88-44ba-82d6-c77d252a766a/345cbe9e-45b8-42c2-bc4a-c76fe52a97ea</t>
  </si>
  <si>
    <t>9501110011000300</t>
  </si>
  <si>
    <t>9403230007000700</t>
  </si>
  <si>
    <t>9501110011000200</t>
  </si>
  <si>
    <t>9607040007</t>
  </si>
  <si>
    <t>9403230007001100</t>
  </si>
  <si>
    <t>TEGELOBAK</t>
  </si>
  <si>
    <t>9501110010001300</t>
  </si>
  <si>
    <t>9403230007001300</t>
  </si>
  <si>
    <t>https://fasih-sm.bps.go.id/survey-collection/assignment-detail/ffd36f97-8306-4e1f-bb6f-8aa9e8dedf89/345cbe9e-45b8-42c2-bc4a-c76fe52a97ea</t>
  </si>
  <si>
    <t>9605030006</t>
  </si>
  <si>
    <t>9403230008000100</t>
  </si>
  <si>
    <t>9501110010000700</t>
  </si>
  <si>
    <t>MADI</t>
  </si>
  <si>
    <t>9403230007000800</t>
  </si>
  <si>
    <t>9501110010000500</t>
  </si>
  <si>
    <t>https://fasih-sm.bps.go.id/survey-collection/assignment-detail/3c3a8e9d-5976-4305-a242-71fe8a7e2847/345cbe9e-45b8-42c2-bc4a-c76fe52a97ea</t>
  </si>
  <si>
    <t>9403230008000200</t>
  </si>
  <si>
    <t>9501110011000400</t>
  </si>
  <si>
    <t>9607060002</t>
  </si>
  <si>
    <t>9403230007000900</t>
  </si>
  <si>
    <t>GOME UTARA</t>
  </si>
  <si>
    <t>TOWENGGI II</t>
  </si>
  <si>
    <t>9501110010001100</t>
  </si>
  <si>
    <t>9403230007001000</t>
  </si>
  <si>
    <t>9501110010000800</t>
  </si>
  <si>
    <t>9605030007</t>
  </si>
  <si>
    <t>9403230007001200</t>
  </si>
  <si>
    <t>IPAKIJE</t>
  </si>
  <si>
    <t>9501110010001000</t>
  </si>
  <si>
    <t>9403230007000200</t>
  </si>
  <si>
    <t>https://fasih-sm.bps.go.id/survey-collection/assignment-detail/b5a1538a-22dc-40ee-a1a6-6e692a12f482/345cbe9e-45b8-42c2-bc4a-c76fe52a97ea</t>
  </si>
  <si>
    <t>9501110010001500</t>
  </si>
  <si>
    <t>9403230007200100</t>
  </si>
  <si>
    <t>9501110010001400</t>
  </si>
  <si>
    <t>9403230008000400</t>
  </si>
  <si>
    <t>9501110010000600</t>
  </si>
  <si>
    <t>erickhorisyom@gmail.com</t>
  </si>
  <si>
    <t>9403230009000200</t>
  </si>
  <si>
    <t>9605030014</t>
  </si>
  <si>
    <t>9501110010001200</t>
  </si>
  <si>
    <t>AMOUGI BUTU</t>
  </si>
  <si>
    <t>9403230009000300</t>
  </si>
  <si>
    <t>9501110010001600</t>
  </si>
  <si>
    <t>9403230009004000</t>
  </si>
  <si>
    <t>https://fasih-sm.bps.go.id/survey-collection/assignment-detail/e84706ed-c6c4-40f0-bcd5-2fe19a0c5e79/345cbe9e-45b8-42c2-bc4a-c76fe52a97ea</t>
  </si>
  <si>
    <t>9501110010000900</t>
  </si>
  <si>
    <t>9403230009003900</t>
  </si>
  <si>
    <t>9403230009001500</t>
  </si>
  <si>
    <t>9501110011200100</t>
  </si>
  <si>
    <t>ibojack23@gmail.com</t>
  </si>
  <si>
    <t>9403230009001700</t>
  </si>
  <si>
    <t>https://fasih-sm.bps.go.id/survey-collection/assignment-detail/fb114239-07d1-43ad-a148-975929497d4d/345cbe9e-45b8-42c2-bc4a-c76fe52a97ea</t>
  </si>
  <si>
    <t>9501110010100100</t>
  </si>
  <si>
    <t>9606030008</t>
  </si>
  <si>
    <t>9403230009001800</t>
  </si>
  <si>
    <t>PUGISIGA</t>
  </si>
  <si>
    <t>9501110010100200</t>
  </si>
  <si>
    <t>9403230009002000</t>
  </si>
  <si>
    <t>alifahazzahra2025@gmail.com</t>
  </si>
  <si>
    <t>9501120001000100</t>
  </si>
  <si>
    <t>9403230009001600</t>
  </si>
  <si>
    <t>9607080004</t>
  </si>
  <si>
    <t>9501120001000200</t>
  </si>
  <si>
    <t>NIPURALOME</t>
  </si>
  <si>
    <t>nindiyoku03@gmail.com</t>
  </si>
  <si>
    <t>9403230009000700</t>
  </si>
  <si>
    <t>9501120001000500</t>
  </si>
  <si>
    <t>https://fasih-sm.bps.go.id/survey-collection/assignment-detail/0f30d5eb-7e3c-4792-9850-1fda91a29a06/345cbe9e-45b8-42c2-bc4a-c76fe52a97ea</t>
  </si>
  <si>
    <t>9403230009002500</t>
  </si>
  <si>
    <t>kantor camat benawa letaknya di desa trikora dan kantor bupati letaknya di distrik elelim jadi isian jarak ini di jangkau dengan menggunakan pesawat</t>
  </si>
  <si>
    <t>lulukernawati992@gmail.com</t>
  </si>
  <si>
    <t>9501120001000800</t>
  </si>
  <si>
    <t>9501120001000900</t>
  </si>
  <si>
    <t>kabeyrosmary@gmail.com</t>
  </si>
  <si>
    <t>EA_r902bk6a</t>
  </si>
  <si>
    <t>9403230009001300</t>
  </si>
  <si>
    <t>9706010037</t>
  </si>
  <si>
    <t>9501120001000700</t>
  </si>
  <si>
    <t>9403230009003600</t>
  </si>
  <si>
    <t>PUNUI</t>
  </si>
  <si>
    <t>9501120001000600</t>
  </si>
  <si>
    <t>9403230009003400</t>
  </si>
  <si>
    <t>https://fasih-sm.bps.go.id/survey-collection/assignment-detail/68625d7e-2dc3-4197-b576-1190b7425ef1/345cbe9e-45b8-42c2-bc4a-c76fe52a97ea</t>
  </si>
  <si>
    <t>9501120001000400</t>
  </si>
  <si>
    <t>januar3593@gmail.com</t>
  </si>
  <si>
    <t>9403230010000400</t>
  </si>
  <si>
    <t>devabayu14@gmail.com</t>
  </si>
  <si>
    <t>9501120001001100</t>
  </si>
  <si>
    <t>9403230010000300</t>
  </si>
  <si>
    <t>9501120001001000</t>
  </si>
  <si>
    <t>9403230010000600</t>
  </si>
  <si>
    <t>9403230011</t>
  </si>
  <si>
    <t>IFAR BESAR</t>
  </si>
  <si>
    <t>W2_401c</t>
  </si>
  <si>
    <t>9403230010000700</t>
  </si>
  <si>
    <t>9501120001001200</t>
  </si>
  <si>
    <t>https://fasih-sm.bps.go.id/survey-collection/assignment-detail/3e258466-249c-47a7-b76f-5f1a2fd79e81/345cbe9e-45b8-42c2-bc4a-c76fe52a97ea</t>
  </si>
  <si>
    <t>gracekadmaer5@gmail.co.id</t>
  </si>
  <si>
    <t>9403230012000200</t>
  </si>
  <si>
    <t>9501120002000400</t>
  </si>
  <si>
    <t>9403230012000700</t>
  </si>
  <si>
    <t>9501120001001300</t>
  </si>
  <si>
    <t>9403230012001300</t>
  </si>
  <si>
    <t>9501120002000100</t>
  </si>
  <si>
    <t>9408041005</t>
  </si>
  <si>
    <t>trychristianto536@gmail.com</t>
  </si>
  <si>
    <t>9403230012000300</t>
  </si>
  <si>
    <t>SAMBRAWAI</t>
  </si>
  <si>
    <t>sudah sesuai kondisi lapangan</t>
  </si>
  <si>
    <t>9501120002000300</t>
  </si>
  <si>
    <t>ronsumbrefrenskah@gmail.com</t>
  </si>
  <si>
    <t>9403230012000500</t>
  </si>
  <si>
    <t>https://fasih-sm.bps.go.id/survey-collection/assignment-detail/c9826f48-7365-4474-a15e-d68ef605a62f/345cbe9e-45b8-42c2-bc4a-c76fe52a97ea</t>
  </si>
  <si>
    <t>https://fasih-sm.bps.go.id/survey-collection/assignment-detail/b585e3dc-a580-455c-a6ce-a89f24215153/345cbe9e-45b8-42c2-bc4a-c76fe52a97ea</t>
  </si>
  <si>
    <t>9403230012000400</t>
  </si>
  <si>
    <t>9501120001100200</t>
  </si>
  <si>
    <t>9403230012001100</t>
  </si>
  <si>
    <t>9501120001100300</t>
  </si>
  <si>
    <t>rimasiagian88@gmail.com</t>
  </si>
  <si>
    <t>9403230012000600</t>
  </si>
  <si>
    <t>9428060003</t>
  </si>
  <si>
    <t>9501120001200100</t>
  </si>
  <si>
    <t>9403230014002700</t>
  </si>
  <si>
    <t>9409050005</t>
  </si>
  <si>
    <t>KUSTRA</t>
  </si>
  <si>
    <t>BUROKUB</t>
  </si>
  <si>
    <t>9403230012004100</t>
  </si>
  <si>
    <t>https://fasih-sm.bps.go.id/survey-collection/assignment-detail/0a3bce75-8869-4044-8089-3c7a1d61b689/345cbe9e-45b8-42c2-bc4a-c76fe52a97ea</t>
  </si>
  <si>
    <t>https://fasih-sm.bps.go.id/survey-collection/assignment-detail/e63a6bcc-fdd1-48b2-868c-8fe776c5aa74/345cbe9e-45b8-42c2-bc4a-c76fe52a97ea</t>
  </si>
  <si>
    <t>9501120001200400</t>
  </si>
  <si>
    <t>9403230012001200</t>
  </si>
  <si>
    <t>riopulung03@gmail.com</t>
  </si>
  <si>
    <t>9501120001200500</t>
  </si>
  <si>
    <t>9403230012004000</t>
  </si>
  <si>
    <t>daic0095@gmail.com</t>
  </si>
  <si>
    <t>9403230012001000</t>
  </si>
  <si>
    <t>9501120007000400</t>
  </si>
  <si>
    <t>9428060004</t>
  </si>
  <si>
    <t>9403230012000800</t>
  </si>
  <si>
    <t>9409050016</t>
  </si>
  <si>
    <t>9501120004000200</t>
  </si>
  <si>
    <t>NOYADI</t>
  </si>
  <si>
    <t>INGGUPI</t>
  </si>
  <si>
    <t>9403230012002300</t>
  </si>
  <si>
    <t>9501120007000100</t>
  </si>
  <si>
    <t>https://fasih-sm.bps.go.id/survey-collection/assignment-detail/20bb8af6-e87a-47d8-838f-0191b3507312/345cbe9e-45b8-42c2-bc4a-c76fe52a97ea</t>
  </si>
  <si>
    <t>https://fasih-sm.bps.go.id/survey-collection/assignment-detail/4c9df265-a31c-4ae7-8b4d-990ac766791d/345cbe9e-45b8-42c2-bc4a-c76fe52a97ea</t>
  </si>
  <si>
    <t>terpikulkakulka@gmail.com</t>
  </si>
  <si>
    <t>9403230012004300</t>
  </si>
  <si>
    <t>9501120002000200</t>
  </si>
  <si>
    <t>9403230012000900</t>
  </si>
  <si>
    <t>9501120007000200</t>
  </si>
  <si>
    <t>9403230012004200</t>
  </si>
  <si>
    <t>9501120004000100</t>
  </si>
  <si>
    <t>9420041002</t>
  </si>
  <si>
    <t>9428060005</t>
  </si>
  <si>
    <t>frederikanainggolan10@gmail.com</t>
  </si>
  <si>
    <t>9403230012003600</t>
  </si>
  <si>
    <t>ARSO TIMUR</t>
  </si>
  <si>
    <t>OBOGOI</t>
  </si>
  <si>
    <t>KRIKU</t>
  </si>
  <si>
    <t>9501120004000300</t>
  </si>
  <si>
    <t>9403230012001400</t>
  </si>
  <si>
    <t>9501120007000300</t>
  </si>
  <si>
    <t>https://fasih-sm.bps.go.id/survey-collection/assignment-detail/fc0cd1e0-359f-4588-8efa-8f12a62146c7/345cbe9e-45b8-42c2-bc4a-c76fe52a97ea</t>
  </si>
  <si>
    <t>jonathanmaninem74@gmail.com</t>
  </si>
  <si>
    <t>9403230012001600</t>
  </si>
  <si>
    <t>9501120007000500</t>
  </si>
  <si>
    <t>9403230012001500</t>
  </si>
  <si>
    <t>9501120002100100</t>
  </si>
  <si>
    <t>9403230009004100</t>
  </si>
  <si>
    <t>9501120002200200</t>
  </si>
  <si>
    <t>michaelronald1290@gmail.com</t>
  </si>
  <si>
    <t>9426011010</t>
  </si>
  <si>
    <t>9403230012001700</t>
  </si>
  <si>
    <t>OTODEMO</t>
  </si>
  <si>
    <t>9501120004000400</t>
  </si>
  <si>
    <t>9403230012002000</t>
  </si>
  <si>
    <t>https://fasih-sm.bps.go.id/survey-collection/assignment-detail/4d1bf0f9-197b-4153-b221-cf9f4ab80976/345cbe9e-45b8-42c2-bc4a-c76fe52a97ea</t>
  </si>
  <si>
    <t>callistaivena24@gmail.com</t>
  </si>
  <si>
    <t>9501120004100100</t>
  </si>
  <si>
    <t>9403230009003801</t>
  </si>
  <si>
    <t>9501120004200200</t>
  </si>
  <si>
    <t>9403230012001800</t>
  </si>
  <si>
    <t>9501120007100100</t>
  </si>
  <si>
    <t>9403230009003802</t>
  </si>
  <si>
    <t>9426012007</t>
  </si>
  <si>
    <t>emaadrianawalli@gmail.com</t>
  </si>
  <si>
    <t>9501120007200200</t>
  </si>
  <si>
    <t>9403230012001900</t>
  </si>
  <si>
    <t>UREI FAISEI SATU/SANGGEI</t>
  </si>
  <si>
    <t>https://fasih-sm.bps.go.id/survey-collection/assignment-detail/5938a4ce-aeb0-4413-bdb7-30b7d960327e/345cbe9e-45b8-42c2-bc4a-c76fe52a97ea</t>
  </si>
  <si>
    <t>aryadiabdullah93@gmail.com</t>
  </si>
  <si>
    <t>9403230008000500</t>
  </si>
  <si>
    <t>9501120001000300</t>
  </si>
  <si>
    <t>9403230012002800</t>
  </si>
  <si>
    <t>9501120003000600</t>
  </si>
  <si>
    <t>9403230008000600</t>
  </si>
  <si>
    <t>9501120003000100</t>
  </si>
  <si>
    <t>https://fasih-sm.bps.go.id/survey-collection/assignment-detail/c705fb7a-229b-41c6-a218-400c67b05a51/345cbe9e-45b8-42c2-bc4a-c76fe52a97ea</t>
  </si>
  <si>
    <t>9501030002</t>
  </si>
  <si>
    <t>YERAHA</t>
  </si>
  <si>
    <t>9403230008000300</t>
  </si>
  <si>
    <t>9501120003000900</t>
  </si>
  <si>
    <t>9403230008000800</t>
  </si>
  <si>
    <t>https://fasih-sm.bps.go.id/survey-collection/assignment-detail/e6669d11-653f-4ff5-b5a5-e0078bb3a963/345cbe9e-45b8-42c2-bc4a-c76fe52a97ea</t>
  </si>
  <si>
    <t>9501120003000700</t>
  </si>
  <si>
    <t>9403230008000700</t>
  </si>
  <si>
    <t>9426030005</t>
  </si>
  <si>
    <t>9501120003000400</t>
  </si>
  <si>
    <t>WALANI</t>
  </si>
  <si>
    <t>OYETADI</t>
  </si>
  <si>
    <t>9403230008000900</t>
  </si>
  <si>
    <t>9501120003000200</t>
  </si>
  <si>
    <t>https://fasih-sm.bps.go.id/survey-collection/assignment-detail/7c6d51df-a42a-408a-8cf4-a65737dd6d9e/345cbe9e-45b8-42c2-bc4a-c76fe52a97ea</t>
  </si>
  <si>
    <t>christanyoku@gmail.com</t>
  </si>
  <si>
    <t>9403230012002100</t>
  </si>
  <si>
    <t>9501030003</t>
  </si>
  <si>
    <t>9501120003000500</t>
  </si>
  <si>
    <t>KONJOMBANDO</t>
  </si>
  <si>
    <t>9403230012002200</t>
  </si>
  <si>
    <t>9501120003000800</t>
  </si>
  <si>
    <t>https://fasih-sm.bps.go.id/survey-collection/assignment-detail/974d9928-41fa-495a-8f1d-31123803abfe/345cbe9e-45b8-42c2-bc4a-c76fe52a97ea</t>
  </si>
  <si>
    <t>9403230012002500</t>
  </si>
  <si>
    <t>9501120003000300</t>
  </si>
  <si>
    <t>9426040002</t>
  </si>
  <si>
    <t>9403230012002600</t>
  </si>
  <si>
    <t>KIRIHI</t>
  </si>
  <si>
    <t>SPOIRI</t>
  </si>
  <si>
    <t>janefonda018@gmail.com</t>
  </si>
  <si>
    <t>9501120005000600</t>
  </si>
  <si>
    <t>irfanrajagukguk03@gmail.com</t>
  </si>
  <si>
    <t>9403230014001800</t>
  </si>
  <si>
    <t>https://fasih-sm.bps.go.id/survey-collection/assignment-detail/eef11875-0d7b-46e5-9d21-d57da2c2e3c1/345cbe9e-45b8-42c2-bc4a-c76fe52a97ea</t>
  </si>
  <si>
    <t>9501120005000200</t>
  </si>
  <si>
    <t>9403230012002400</t>
  </si>
  <si>
    <t>9501030004</t>
  </si>
  <si>
    <t>IROMORO</t>
  </si>
  <si>
    <t>9501120003001100</t>
  </si>
  <si>
    <t>9403230014002300</t>
  </si>
  <si>
    <t>9501120003001200</t>
  </si>
  <si>
    <t>9403230014001700</t>
  </si>
  <si>
    <t>9426040005</t>
  </si>
  <si>
    <t>eklerbisaiabednego@gmail.com</t>
  </si>
  <si>
    <t>KAWARI</t>
  </si>
  <si>
    <t>9501120005000100</t>
  </si>
  <si>
    <t>9403230012002700</t>
  </si>
  <si>
    <t>9403230012002900</t>
  </si>
  <si>
    <t>9501120005000500</t>
  </si>
  <si>
    <t>https://fasih-sm.bps.go.id/survey-collection/assignment-detail/35993b7e-1ebd-4de2-81c3-fd6f4be3ba18/345cbe9e-45b8-42c2-bc4a-c76fe52a97ea</t>
  </si>
  <si>
    <t>fhayfatma@gmail.com</t>
  </si>
  <si>
    <t>9403230012003000</t>
  </si>
  <si>
    <t>9501120005000400</t>
  </si>
  <si>
    <t>9403230012003100</t>
  </si>
  <si>
    <t>9501120003001300</t>
  </si>
  <si>
    <t>https://fasih-sm.bps.go.id/survey-collection/assignment-detail/31b5c0f0-54eb-40dc-b439-afb7c58afbd1/345cbe9e-45b8-42c2-bc4a-c76fe52a97ea</t>
  </si>
  <si>
    <t>9403230012003200</t>
  </si>
  <si>
    <t>9501120005000800</t>
  </si>
  <si>
    <t>9426040009</t>
  </si>
  <si>
    <t>ANTU ARU</t>
  </si>
  <si>
    <t>9403230012003400</t>
  </si>
  <si>
    <t>9501120003001000</t>
  </si>
  <si>
    <t>https://fasih-sm.bps.go.id/survey-collection/assignment-detail/b43f7d09-a5cc-4d5e-9b52-31e4e2264d72/345cbe9e-45b8-42c2-bc4a-c76fe52a97ea</t>
  </si>
  <si>
    <t>9403230012003300</t>
  </si>
  <si>
    <t>9501120005000300</t>
  </si>
  <si>
    <t>9603010001</t>
  </si>
  <si>
    <t>frin.saragih@gmail.com</t>
  </si>
  <si>
    <t>9403230012003700</t>
  </si>
  <si>
    <t>YAMOUWITINA</t>
  </si>
  <si>
    <t>9501120003100100</t>
  </si>
  <si>
    <t>9403230012005100</t>
  </si>
  <si>
    <t>https://fasih-sm.bps.go.id/survey-collection/assignment-detail/5f5f9bcb-c692-45ee-b5cf-a9bffcfe7203/345cbe9e-45b8-42c2-bc4a-c76fe52a97ea</t>
  </si>
  <si>
    <t>agneshelen796@gmail.com</t>
  </si>
  <si>
    <t>9501120005000700</t>
  </si>
  <si>
    <t>9403230013001900</t>
  </si>
  <si>
    <t>9426040010</t>
  </si>
  <si>
    <t>WAFUKA</t>
  </si>
  <si>
    <t>9501120005001700</t>
  </si>
  <si>
    <t>9403230013002000</t>
  </si>
  <si>
    <t>https://fasih-sm.bps.go.id/survey-collection/assignment-detail/e0698b60-9048-4224-9276-69c7ba117cde/345cbe9e-45b8-42c2-bc4a-c76fe52a97ea</t>
  </si>
  <si>
    <t>9501120005001500</t>
  </si>
  <si>
    <t>9403230012003900</t>
  </si>
  <si>
    <t>9603020005</t>
  </si>
  <si>
    <t>9501120005001600</t>
  </si>
  <si>
    <t>9403230012200300</t>
  </si>
  <si>
    <t>TIGI BARAT</t>
  </si>
  <si>
    <t>YAGU</t>
  </si>
  <si>
    <t>9501120005001300</t>
  </si>
  <si>
    <t>9403230012200100</t>
  </si>
  <si>
    <t>https://fasih-sm.bps.go.id/survey-collection/assignment-detail/8074d827-5566-46cb-bfba-563e5293cd5d/345cbe9e-45b8-42c2-bc4a-c76fe52a97ea</t>
  </si>
  <si>
    <t>9501120005001400</t>
  </si>
  <si>
    <t>9403230012200200</t>
  </si>
  <si>
    <t>sutiknoenoo701@gmail.com</t>
  </si>
  <si>
    <t>9501120005001100</t>
  </si>
  <si>
    <t>9403230012003800</t>
  </si>
  <si>
    <t>9403230012004600</t>
  </si>
  <si>
    <t>9501120005001000</t>
  </si>
  <si>
    <t>9604010001</t>
  </si>
  <si>
    <t>9403230014006300</t>
  </si>
  <si>
    <t>9501120005000900</t>
  </si>
  <si>
    <t>LOKODIMI</t>
  </si>
  <si>
    <t>9403230014006400</t>
  </si>
  <si>
    <t>9501120005001200</t>
  </si>
  <si>
    <t>angelinalisa814@gmail.com</t>
  </si>
  <si>
    <t>9403230014001400</t>
  </si>
  <si>
    <t>denicahslow@gmail.com</t>
  </si>
  <si>
    <t>9501120005001800</t>
  </si>
  <si>
    <t>9403230012004400</t>
  </si>
  <si>
    <t>https://fasih-sm.bps.go.id/survey-collection/assignment-detail/d9e10006-456c-4b15-90c9-917babeceda2/345cbe9e-45b8-42c2-bc4a-c76fe52a97ea</t>
  </si>
  <si>
    <t>9501120006000500</t>
  </si>
  <si>
    <t>bidannenengindria@gmail.com</t>
  </si>
  <si>
    <t>9403230012004500</t>
  </si>
  <si>
    <t>9501120005001900</t>
  </si>
  <si>
    <t>9403230012004700</t>
  </si>
  <si>
    <t>9501120006000800</t>
  </si>
  <si>
    <t>https://fasih-sm.bps.go.id/survey-collection/assignment-detail/0502c3c4-f5c5-48b2-bef3-b613cfe41d57/345cbe9e-45b8-42c2-bc4a-c76fe52a97ea</t>
  </si>
  <si>
    <t>9403230012004800</t>
  </si>
  <si>
    <t>9501020005</t>
  </si>
  <si>
    <t>9501120006000600</t>
  </si>
  <si>
    <t>rezaaridho3@gmail.com</t>
  </si>
  <si>
    <t>9403230012005000</t>
  </si>
  <si>
    <t>https://fasih-sm.bps.go.id/survey-collection/assignment-detail/79a5a54f-cd50-4a24-a15c-7be984321868/345cbe9e-45b8-42c2-bc4a-c76fe52a97ea</t>
  </si>
  <si>
    <t>9501120005002000</t>
  </si>
  <si>
    <t>9403230012004900</t>
  </si>
  <si>
    <t>9604010004</t>
  </si>
  <si>
    <t>9501120005002100</t>
  </si>
  <si>
    <t>9403230012005200</t>
  </si>
  <si>
    <t>OGIYAI</t>
  </si>
  <si>
    <t>imesaul7@gmail.com</t>
  </si>
  <si>
    <t>9501120006000700</t>
  </si>
  <si>
    <t>9403230013000200</t>
  </si>
  <si>
    <t>9501090005</t>
  </si>
  <si>
    <t>NGGUTI</t>
  </si>
  <si>
    <t>NAKIAS</t>
  </si>
  <si>
    <t>9501120006000100</t>
  </si>
  <si>
    <t>9403230013000100</t>
  </si>
  <si>
    <t>https://fasih-sm.bps.go.id/survey-collection/assignment-detail/a21abc45-dfbb-4dfb-a420-9e73b67ee2ac/345cbe9e-45b8-42c2-bc4a-c76fe52a97ea</t>
  </si>
  <si>
    <t>9403230013000300</t>
  </si>
  <si>
    <t>https://fasih-sm.bps.go.id/survey-collection/assignment-detail/5cc348bf-f03e-4e36-b443-8c948482c0e8/345cbe9e-45b8-42c2-bc4a-c76fe52a97ea</t>
  </si>
  <si>
    <t>9501120006000200</t>
  </si>
  <si>
    <t>9403230013000500</t>
  </si>
  <si>
    <t>9501120006000300</t>
  </si>
  <si>
    <t>9403230013000600</t>
  </si>
  <si>
    <t>9501120006000400</t>
  </si>
  <si>
    <t>yunitasitanggang15062004@gmail.com</t>
  </si>
  <si>
    <t>9403230013000400</t>
  </si>
  <si>
    <t>9605130001</t>
  </si>
  <si>
    <t>9501120005100100</t>
  </si>
  <si>
    <t>BOGOBAIDA</t>
  </si>
  <si>
    <t>NAWIPAWO</t>
  </si>
  <si>
    <t>9403230013000900</t>
  </si>
  <si>
    <t>9501120005200200</t>
  </si>
  <si>
    <t>https://fasih-sm.bps.go.id/survey-collection/assignment-detail/b98f9165-0e5a-4da8-8276-eed01e022634/345cbe9e-45b8-42c2-bc4a-c76fe52a97ea</t>
  </si>
  <si>
    <t>https://fasih-sm.bps.go.id/survey-collection/assignment-detail/e19b9035-ebc1-495d-b30f-56ee201fd585/345cbe9e-45b8-42c2-bc4a-c76fe52a97ea</t>
  </si>
  <si>
    <t>9403230013000800</t>
  </si>
  <si>
    <t>milannisti@gmail.com</t>
  </si>
  <si>
    <t>9501120006002000</t>
  </si>
  <si>
    <t>9403230013000700</t>
  </si>
  <si>
    <t>9501120006001300</t>
  </si>
  <si>
    <t>yulsanti878@gmail.com</t>
  </si>
  <si>
    <t>9403230013001800</t>
  </si>
  <si>
    <t>9501120006000900</t>
  </si>
  <si>
    <t>9403230013001700</t>
  </si>
  <si>
    <t>9605130002</t>
  </si>
  <si>
    <t>9502030003</t>
  </si>
  <si>
    <t>9501120006001500</t>
  </si>
  <si>
    <t>BOGOBAIDA / BOGODIDE</t>
  </si>
  <si>
    <t>ANGGAI</t>
  </si>
  <si>
    <t>9403230013001100</t>
  </si>
  <si>
    <t>9501120006001600</t>
  </si>
  <si>
    <t>https://fasih-sm.bps.go.id/survey-collection/assignment-detail/461b9857-a5fa-4d70-a723-1ba844565224/345cbe9e-45b8-42c2-bc4a-c76fe52a97ea</t>
  </si>
  <si>
    <t>https://fasih-sm.bps.go.id/survey-collection/assignment-detail/404de454-0a89-456c-8aff-2ccfc44b3655/345cbe9e-45b8-42c2-bc4a-c76fe52a97ea</t>
  </si>
  <si>
    <t>9403230013001200</t>
  </si>
  <si>
    <t>9501120006001200</t>
  </si>
  <si>
    <t>9403230013001000</t>
  </si>
  <si>
    <t>9501120006001800</t>
  </si>
  <si>
    <t>9403230013001400</t>
  </si>
  <si>
    <t>9501120006001100</t>
  </si>
  <si>
    <t>9403230013001300</t>
  </si>
  <si>
    <t>9502090004</t>
  </si>
  <si>
    <t>9605130003</t>
  </si>
  <si>
    <t>BIWAGE 1</t>
  </si>
  <si>
    <t>UWAGI</t>
  </si>
  <si>
    <t>9501120006001400</t>
  </si>
  <si>
    <t>sandyfrits91@gmail.com</t>
  </si>
  <si>
    <t>9403230014001000</t>
  </si>
  <si>
    <t>https://fasih-sm.bps.go.id/survey-collection/assignment-detail/79c142fa-08e6-4779-89db-e2e9f9f46e8b/345cbe9e-45b8-42c2-bc4a-c76fe52a97ea</t>
  </si>
  <si>
    <t>9501120006001900</t>
  </si>
  <si>
    <t>https://fasih-sm.bps.go.id/survey-collection/assignment-detail/6a11f402-74d8-4927-95da-01e9fe6f3f59/345cbe9e-45b8-42c2-bc4a-c76fe52a97ea</t>
  </si>
  <si>
    <t>9403230013002100</t>
  </si>
  <si>
    <t>9501120006001000</t>
  </si>
  <si>
    <t>9403230014000900</t>
  </si>
  <si>
    <t>9501120006001700</t>
  </si>
  <si>
    <t>9403230013002400</t>
  </si>
  <si>
    <t>9605130004</t>
  </si>
  <si>
    <t>9502100001</t>
  </si>
  <si>
    <t>9403230013002200</t>
  </si>
  <si>
    <t>9501120006100100</t>
  </si>
  <si>
    <t>MADOU</t>
  </si>
  <si>
    <t>PATRIOT</t>
  </si>
  <si>
    <t>9403230013002500</t>
  </si>
  <si>
    <t>mario.sikteubun05@gmail.com</t>
  </si>
  <si>
    <t>9501130001000100</t>
  </si>
  <si>
    <t>https://fasih-sm.bps.go.id/survey-collection/assignment-detail/69d0b58b-c978-4c76-986e-fefe728a9cf8/345cbe9e-45b8-42c2-bc4a-c76fe52a97ea</t>
  </si>
  <si>
    <t>https://fasih-sm.bps.go.id/survey-collection/assignment-detail/07caea1d-498b-421e-9d2e-40a4f6cda6ae/345cbe9e-45b8-42c2-bc4a-c76fe52a97ea</t>
  </si>
  <si>
    <t>9403230013002600</t>
  </si>
  <si>
    <t>9501130002000100</t>
  </si>
  <si>
    <t>yosevinaevi3@gmail.com</t>
  </si>
  <si>
    <t>9403230014000100</t>
  </si>
  <si>
    <t>9501130001000200</t>
  </si>
  <si>
    <t>9403230014001600</t>
  </si>
  <si>
    <t>9501130002000200</t>
  </si>
  <si>
    <t>aprilliaclaritha0204@gmail.com</t>
  </si>
  <si>
    <t>9605130005</t>
  </si>
  <si>
    <t>9403230014000400</t>
  </si>
  <si>
    <t>9504050003</t>
  </si>
  <si>
    <t>IPOUWO</t>
  </si>
  <si>
    <t>9501130002000300</t>
  </si>
  <si>
    <t>OCENEP</t>
  </si>
  <si>
    <t>9403230014000200</t>
  </si>
  <si>
    <t>9501130001000300</t>
  </si>
  <si>
    <t>https://fasih-sm.bps.go.id/survey-collection/assignment-detail/24172ee3-6ee0-4b4b-a64a-38f7c7585360/345cbe9e-45b8-42c2-bc4a-c76fe52a97ea</t>
  </si>
  <si>
    <t>9403230014001202</t>
  </si>
  <si>
    <t>https://fasih-sm.bps.go.id/survey-collection/assignment-detail/fe09002a-b2e3-4081-8762-685b149c94b3/345cbe9e-45b8-42c2-bc4a-c76fe52a97ea</t>
  </si>
  <si>
    <t>9501130002000400</t>
  </si>
  <si>
    <t>rissaferre@gmail.com</t>
  </si>
  <si>
    <t>9403230014000500</t>
  </si>
  <si>
    <t>9501130001200100</t>
  </si>
  <si>
    <t>9403230009003500</t>
  </si>
  <si>
    <t>9605130006</t>
  </si>
  <si>
    <t>9501130001200200</t>
  </si>
  <si>
    <t>rumbewasarianceanna@gmail.com</t>
  </si>
  <si>
    <t>9403230014000600</t>
  </si>
  <si>
    <t>MUNAIYEPA</t>
  </si>
  <si>
    <t>9504160006</t>
  </si>
  <si>
    <t>9501130002200100</t>
  </si>
  <si>
    <t>YAUN</t>
  </si>
  <si>
    <t>9501130002500200</t>
  </si>
  <si>
    <t>https://fasih-sm.bps.go.id/survey-collection/assignment-detail/850a0e9e-7caa-44fc-a5f7-36ab646708bc/345cbe9e-45b8-42c2-bc4a-c76fe52a97ea</t>
  </si>
  <si>
    <t>9403230009003000</t>
  </si>
  <si>
    <t>https://fasih-sm.bps.go.id/survey-collection/assignment-detail/bbd1d3a3-5835-4e7a-9014-c19fed8d4f33/345cbe9e-45b8-42c2-bc4a-c76fe52a97ea</t>
  </si>
  <si>
    <t>laurensiusyang21@gmail.com</t>
  </si>
  <si>
    <t>9501130005000200</t>
  </si>
  <si>
    <t>9403230009000400</t>
  </si>
  <si>
    <t>9501130004000100</t>
  </si>
  <si>
    <t>defintathelling01@gmail.com</t>
  </si>
  <si>
    <t>9403230014000700</t>
  </si>
  <si>
    <t>9501130003000300</t>
  </si>
  <si>
    <t>9606020001</t>
  </si>
  <si>
    <t>9604070005</t>
  </si>
  <si>
    <t>9403230014000800</t>
  </si>
  <si>
    <t>ANEYA/GITAWA</t>
  </si>
  <si>
    <t>TELUK KIMI</t>
  </si>
  <si>
    <t>AIR MANDIDI</t>
  </si>
  <si>
    <t>9501130004000300</t>
  </si>
  <si>
    <t>gezharumbewas@gmail.com</t>
  </si>
  <si>
    <t>9403230014001300</t>
  </si>
  <si>
    <t>https://fasih-sm.bps.go.id/survey-collection/assignment-detail/6a8a03bf-4b1f-47f7-8f67-52a9b7213923/345cbe9e-45b8-42c2-bc4a-c76fe52a97ea</t>
  </si>
  <si>
    <t>https://fasih-sm.bps.go.id/survey-collection/assignment-detail/b6d41d5b-82e3-4186-8df8-b3b31b065229/345cbe9e-45b8-42c2-bc4a-c76fe52a97ea</t>
  </si>
  <si>
    <t>9501130005000300</t>
  </si>
  <si>
    <t>9403230014002100</t>
  </si>
  <si>
    <t>9501130003000100</t>
  </si>
  <si>
    <t>henggaefraim@gmail.com</t>
  </si>
  <si>
    <t>9403230014001900</t>
  </si>
  <si>
    <t>9501130003000200</t>
  </si>
  <si>
    <t>9403230014002000</t>
  </si>
  <si>
    <t>9606020002</t>
  </si>
  <si>
    <t>9702080004</t>
  </si>
  <si>
    <t>9403230014002500</t>
  </si>
  <si>
    <t>9501130005000100</t>
  </si>
  <si>
    <t>TONGGAPO</t>
  </si>
  <si>
    <t>LANITAPO</t>
  </si>
  <si>
    <t>9403230014002600</t>
  </si>
  <si>
    <t>9501130004000200</t>
  </si>
  <si>
    <t>https://fasih-sm.bps.go.id/survey-collection/assignment-detail/a98942d2-9dd4-406e-aa53-a5e734bf2d89/345cbe9e-45b8-42c2-bc4a-c76fe52a97ea</t>
  </si>
  <si>
    <t>https://fasih-sm.bps.go.id/survey-collection/assignment-detail/bb08c4e8-687b-4fcc-8cb9-eea7ceceac0f/345cbe9e-45b8-42c2-bc4a-c76fe52a97ea</t>
  </si>
  <si>
    <t>jubelinaenok@gmail.com</t>
  </si>
  <si>
    <t>9403230009002700</t>
  </si>
  <si>
    <t>9501130004000400</t>
  </si>
  <si>
    <t>9403230009003700</t>
  </si>
  <si>
    <t>9501130003200200</t>
  </si>
  <si>
    <t>9403230009002800</t>
  </si>
  <si>
    <t>9501130003200300</t>
  </si>
  <si>
    <t>9606020003</t>
  </si>
  <si>
    <t>9702200009</t>
  </si>
  <si>
    <t>NDABATADI</t>
  </si>
  <si>
    <t>9403230014002200</t>
  </si>
  <si>
    <t>MULIAMA</t>
  </si>
  <si>
    <t>MOLEBAGA</t>
  </si>
  <si>
    <t>9501130003500100</t>
  </si>
  <si>
    <t>ihokoyoku@gmail.com</t>
  </si>
  <si>
    <t>9403230014002800</t>
  </si>
  <si>
    <t>https://fasih-sm.bps.go.id/survey-collection/assignment-detail/60c4f2dc-d106-4d33-98b6-c2646ef08816/345cbe9e-45b8-42c2-bc4a-c76fe52a97ea</t>
  </si>
  <si>
    <t>9501130004200100</t>
  </si>
  <si>
    <t>9403230014002900</t>
  </si>
  <si>
    <t>9501130004200200</t>
  </si>
  <si>
    <t>9403230014003100</t>
  </si>
  <si>
    <t>9501130005200100</t>
  </si>
  <si>
    <t>yanifitriindri453@gmail.com</t>
  </si>
  <si>
    <t>9403230014003200</t>
  </si>
  <si>
    <t>9606020004</t>
  </si>
  <si>
    <t>9501130005200200</t>
  </si>
  <si>
    <t>9403230014003000</t>
  </si>
  <si>
    <t>edmunduskembam432@gmail.com</t>
  </si>
  <si>
    <t>9501140015001900</t>
  </si>
  <si>
    <t>jefriyeuyanan671@gmail.com</t>
  </si>
  <si>
    <t>9403230014003300</t>
  </si>
  <si>
    <t>https://fasih-sm.bps.go.id/survey-collection/assignment-detail/8d2dc863-42da-4f01-b715-77553dcca569/345cbe9e-45b8-42c2-bc4a-c76fe52a97ea</t>
  </si>
  <si>
    <t>9501140002000200</t>
  </si>
  <si>
    <t>9403230014005600</t>
  </si>
  <si>
    <t>9501140001000400</t>
  </si>
  <si>
    <t>9403230014005700</t>
  </si>
  <si>
    <t>paskalinakorwa82@gmail.com</t>
  </si>
  <si>
    <t>9501140002000100</t>
  </si>
  <si>
    <t>9403230014003500</t>
  </si>
  <si>
    <t>9606020005</t>
  </si>
  <si>
    <t>9403230014003600</t>
  </si>
  <si>
    <t>9501140002000300</t>
  </si>
  <si>
    <t>KIGITADI</t>
  </si>
  <si>
    <t>9403230014003400</t>
  </si>
  <si>
    <t>9501140001000100</t>
  </si>
  <si>
    <t>https://fasih-sm.bps.go.id/survey-collection/assignment-detail/5769446e-d2b0-4557-9f50-bd3734d3b24f/345cbe9e-45b8-42c2-bc4a-c76fe52a97ea</t>
  </si>
  <si>
    <t>9403230014003700</t>
  </si>
  <si>
    <t>9501140015001800</t>
  </si>
  <si>
    <t>zainitalib37@gmail.com</t>
  </si>
  <si>
    <t>9403230014005400</t>
  </si>
  <si>
    <t>9501140001000200</t>
  </si>
  <si>
    <t>9403230014003900</t>
  </si>
  <si>
    <t>9606020006</t>
  </si>
  <si>
    <t>9501140001000300</t>
  </si>
  <si>
    <t>jhonisjr73@gmail.com</t>
  </si>
  <si>
    <t>MAODAGI</t>
  </si>
  <si>
    <t>9403230014004600</t>
  </si>
  <si>
    <t>9501140001200100</t>
  </si>
  <si>
    <t>9403230014004300</t>
  </si>
  <si>
    <t>https://fasih-sm.bps.go.id/survey-collection/assignment-detail/8d7d60e9-f416-4f0d-92f7-3df035ae0838/345cbe9e-45b8-42c2-bc4a-c76fe52a97ea</t>
  </si>
  <si>
    <t>https://fasih-sm.bps.go.id/survey-collection/assignment-detail/8c91203d-376a-4b62-9d48-68347f071a85/345cbe9e-45b8-42c2-bc4a-c76fe52a97ea</t>
  </si>
  <si>
    <t>9501140001200200</t>
  </si>
  <si>
    <t>9403230014004000</t>
  </si>
  <si>
    <t>9501140002200100</t>
  </si>
  <si>
    <t>9403230014004400</t>
  </si>
  <si>
    <t>9403230014004500</t>
  </si>
  <si>
    <t>9501140002200200</t>
  </si>
  <si>
    <t>9606020007</t>
  </si>
  <si>
    <t>9702250002</t>
  </si>
  <si>
    <t>MOYOMATAGA</t>
  </si>
  <si>
    <t>WENABUBAGA</t>
  </si>
  <si>
    <t>aprianto.1985@yahoo.com</t>
  </si>
  <si>
    <t>9403230014005500</t>
  </si>
  <si>
    <t>9501140003000400</t>
  </si>
  <si>
    <t>https://fasih-sm.bps.go.id/survey-collection/assignment-detail/e1eab6ec-d746-4360-b8af-acf5ed426688/345cbe9e-45b8-42c2-bc4a-c76fe52a97ea</t>
  </si>
  <si>
    <t>https://fasih-sm.bps.go.id/survey-collection/assignment-detail/352f2c29-e3a4-471c-b5ee-485b18df2daa/345cbe9e-45b8-42c2-bc4a-c76fe52a97ea</t>
  </si>
  <si>
    <t>9501140003000100</t>
  </si>
  <si>
    <t>theokabey9@gmail.com</t>
  </si>
  <si>
    <t>9403230011000400</t>
  </si>
  <si>
    <t>9501140003000302</t>
  </si>
  <si>
    <t>9403230011000100</t>
  </si>
  <si>
    <t>sitinur0azizah@gmail.com</t>
  </si>
  <si>
    <t>9501140003001000</t>
  </si>
  <si>
    <t>9606020008</t>
  </si>
  <si>
    <t>9403230014005800</t>
  </si>
  <si>
    <t>MANIWO</t>
  </si>
  <si>
    <t>9501140003000700</t>
  </si>
  <si>
    <t>9403230011000300</t>
  </si>
  <si>
    <t>https://fasih-sm.bps.go.id/survey-collection/assignment-detail/04e20b22-ee06-4c73-8d5d-088928b87c12/345cbe9e-45b8-42c2-bc4a-c76fe52a97ea</t>
  </si>
  <si>
    <t>https://fasih-sm.bps.go.id/survey-collection/assignment-detail/6f57358e-1522-4acf-86ec-7d58b16baf7d/345cbe9e-45b8-42c2-bc4a-c76fe52a97ea</t>
  </si>
  <si>
    <t>9501140003000600</t>
  </si>
  <si>
    <t>9403230011000600</t>
  </si>
  <si>
    <t>meyroempeombo@gmail.com</t>
  </si>
  <si>
    <t>9501140003001201</t>
  </si>
  <si>
    <t>9403230011000200</t>
  </si>
  <si>
    <t>9501140003000800</t>
  </si>
  <si>
    <t>9403230011000500</t>
  </si>
  <si>
    <t>9606020009</t>
  </si>
  <si>
    <t>9501140003000500</t>
  </si>
  <si>
    <t>9403230011200200</t>
  </si>
  <si>
    <t>PITADI</t>
  </si>
  <si>
    <t>edarumaf192@gmail.com</t>
  </si>
  <si>
    <t>9501140003001500</t>
  </si>
  <si>
    <t>9403230011500100</t>
  </si>
  <si>
    <t>https://fasih-sm.bps.go.id/survey-collection/assignment-detail/afaec8fd-f77b-4842-9b10-74025dfa28bd/345cbe9e-45b8-42c2-bc4a-c76fe52a97ea</t>
  </si>
  <si>
    <t>mgeiss.69@gmail.com</t>
  </si>
  <si>
    <t>9403230014006000</t>
  </si>
  <si>
    <t>9501140003001202</t>
  </si>
  <si>
    <t>iboryan712@gmail.com</t>
  </si>
  <si>
    <t>9403230014006101</t>
  </si>
  <si>
    <t>milyapriani99@gmail.com</t>
  </si>
  <si>
    <t>9501140003001700</t>
  </si>
  <si>
    <t>9403230014006103</t>
  </si>
  <si>
    <t>9501140003001900</t>
  </si>
  <si>
    <t>9606020010</t>
  </si>
  <si>
    <t>YANEI</t>
  </si>
  <si>
    <t>9403230014006102</t>
  </si>
  <si>
    <t>9501140003001400</t>
  </si>
  <si>
    <t>binurkhai27@gmail.com</t>
  </si>
  <si>
    <t>https://fasih-sm.bps.go.id/survey-collection/assignment-detail/881d5bf4-b4fe-4e15-a0d8-f8821fab454a/345cbe9e-45b8-42c2-bc4a-c76fe52a97ea</t>
  </si>
  <si>
    <t>9403230015000100</t>
  </si>
  <si>
    <t>9501140003002200</t>
  </si>
  <si>
    <t>9403230014006800</t>
  </si>
  <si>
    <t>adhenurulnurul@gmail.com</t>
  </si>
  <si>
    <t>9501140004000200</t>
  </si>
  <si>
    <t>9403230014006500</t>
  </si>
  <si>
    <t>9501140004000300</t>
  </si>
  <si>
    <t>9403230014200100</t>
  </si>
  <si>
    <t>9606020011</t>
  </si>
  <si>
    <t>9501140004000500</t>
  </si>
  <si>
    <t>KALAWA</t>
  </si>
  <si>
    <t>9403230014006600</t>
  </si>
  <si>
    <t>elisabethtien9@gmail.com</t>
  </si>
  <si>
    <t>9501140004000400</t>
  </si>
  <si>
    <t>https://fasih-sm.bps.go.id/survey-collection/assignment-detail/437cbee5-bd0f-4bee-95da-04666fc4a767/345cbe9e-45b8-42c2-bc4a-c76fe52a97ea</t>
  </si>
  <si>
    <t>9403230014006700</t>
  </si>
  <si>
    <t>9501140004000101</t>
  </si>
  <si>
    <t>9403230014200200</t>
  </si>
  <si>
    <t>9501140004000102</t>
  </si>
  <si>
    <t>9403230014006200</t>
  </si>
  <si>
    <t>teguhragil99@gmail.com</t>
  </si>
  <si>
    <t>9501140005000100</t>
  </si>
  <si>
    <t>immanuellumbantoruan10@gmail.com</t>
  </si>
  <si>
    <t>9403230015000500</t>
  </si>
  <si>
    <t>9606020012</t>
  </si>
  <si>
    <t>YAGAITO</t>
  </si>
  <si>
    <t>9501140005001000</t>
  </si>
  <si>
    <t>9403230015000200</t>
  </si>
  <si>
    <t>https://fasih-sm.bps.go.id/survey-collection/assignment-detail/4bb8182e-3dba-4145-9b45-93a0e083ead6/345cbe9e-45b8-42c2-bc4a-c76fe52a97ea</t>
  </si>
  <si>
    <t>9501140005000302</t>
  </si>
  <si>
    <t>9403230015000400</t>
  </si>
  <si>
    <t>nurulhidayatikasim@gmail.com</t>
  </si>
  <si>
    <t>9501140005000800</t>
  </si>
  <si>
    <t>9403230015000300</t>
  </si>
  <si>
    <t>9501140005000301</t>
  </si>
  <si>
    <t>9403230015000600</t>
  </si>
  <si>
    <t>9606020013</t>
  </si>
  <si>
    <t>9501140005000600</t>
  </si>
  <si>
    <t>DANGGATADI</t>
  </si>
  <si>
    <t>9403230015000700</t>
  </si>
  <si>
    <t>afgansaputra1105@gmail.com</t>
  </si>
  <si>
    <t>9501140005000400</t>
  </si>
  <si>
    <t>https://fasih-sm.bps.go.id/survey-collection/assignment-detail/8609cb5b-d59f-48ae-ab7b-739a889c4223/345cbe9e-45b8-42c2-bc4a-c76fe52a97ea</t>
  </si>
  <si>
    <t>https://fasih-sm.bps.go.id/survey-collection/assignment-detail/39b09869-b46f-421d-bc35-92838265b334/345cbe9e-45b8-42c2-bc4a-c76fe52a97ea</t>
  </si>
  <si>
    <t>9403230015200100</t>
  </si>
  <si>
    <t>9501140005000902</t>
  </si>
  <si>
    <t>arifin.wets@gmail.com</t>
  </si>
  <si>
    <t>9403230012003500</t>
  </si>
  <si>
    <t>9501140005000200</t>
  </si>
  <si>
    <t>9403230014003800</t>
  </si>
  <si>
    <t>leonoraolivia370@gmail.com</t>
  </si>
  <si>
    <t>9501140005001201</t>
  </si>
  <si>
    <t>9707010004</t>
  </si>
  <si>
    <t>9606020014</t>
  </si>
  <si>
    <t>markusfritsjanhermanggo@gmail.com</t>
  </si>
  <si>
    <t>KURIMA</t>
  </si>
  <si>
    <t>9403080005001000</t>
  </si>
  <si>
    <t>OBOLMA</t>
  </si>
  <si>
    <t>ULAR MERAH</t>
  </si>
  <si>
    <t>9501140005001100</t>
  </si>
  <si>
    <t>r401c jadi 60+110=170?</t>
  </si>
  <si>
    <t>W2_r501</t>
  </si>
  <si>
    <t>9403080005401600</t>
  </si>
  <si>
    <t>https://fasih-sm.bps.go.id/survey-collection/assignment-detail/3ec7a033-78ac-4d96-9c06-6f1bc8393ad6/345cbe9e-45b8-42c2-bc4a-c76fe52a97ea</t>
  </si>
  <si>
    <t>9501140005001202</t>
  </si>
  <si>
    <t>9403080008000300</t>
  </si>
  <si>
    <t>iinaries56@gmail.com</t>
  </si>
  <si>
    <t>9501140005000500</t>
  </si>
  <si>
    <t>9403080005401500</t>
  </si>
  <si>
    <t>9501140005001301</t>
  </si>
  <si>
    <t>9403080005401700</t>
  </si>
  <si>
    <t>9501140005001302</t>
  </si>
  <si>
    <t>9606020015</t>
  </si>
  <si>
    <t>BUGALAGA</t>
  </si>
  <si>
    <t>9403080008000100</t>
  </si>
  <si>
    <t>tarukallopikasari@gmail.com</t>
  </si>
  <si>
    <t>9501140006000101</t>
  </si>
  <si>
    <t>9403080008000400</t>
  </si>
  <si>
    <t>https://fasih-sm.bps.go.id/survey-collection/assignment-detail/508faa4c-95f9-4b26-953c-7d67fe16106a/345cbe9e-45b8-42c2-bc4a-c76fe52a97ea</t>
  </si>
  <si>
    <t>9501140006000900</t>
  </si>
  <si>
    <t>riksonsaidui@gmail.com</t>
  </si>
  <si>
    <t>9403080005000100</t>
  </si>
  <si>
    <t>9501140006000500</t>
  </si>
  <si>
    <t>9403080004000100</t>
  </si>
  <si>
    <t>fifindwisaputri9155@gmail.com</t>
  </si>
  <si>
    <t>9501140006000301</t>
  </si>
  <si>
    <t>9403080005400100</t>
  </si>
  <si>
    <t>9501140006000102</t>
  </si>
  <si>
    <t>9403080005400300</t>
  </si>
  <si>
    <t>9501140006000200</t>
  </si>
  <si>
    <t>https://fasih-sm.bps.go.id/survey-collection/assignment-detail/dfb093c3-d08f-4859-8e35-df501d00ae84/345cbe9e-45b8-42c2-bc4a-c76fe52a97ea</t>
  </si>
  <si>
    <t>https://fasih-sm.bps.go.id/survey-collection/assignment-detail/dbb68a8d-9405-49a2-841f-433f663a28c4/345cbe9e-45b8-42c2-bc4a-c76fe52a97ea</t>
  </si>
  <si>
    <t>9403080004000200</t>
  </si>
  <si>
    <t>ricoyudinurcahyo95@gmail.com</t>
  </si>
  <si>
    <t>9501140006000400</t>
  </si>
  <si>
    <t>9403080005400800</t>
  </si>
  <si>
    <t>9501140006000302</t>
  </si>
  <si>
    <t>9403080005400200</t>
  </si>
  <si>
    <t>9501140006000700</t>
  </si>
  <si>
    <t>9606050008</t>
  </si>
  <si>
    <t>9701050005</t>
  </si>
  <si>
    <t>9403080004000300</t>
  </si>
  <si>
    <t>KENYAM</t>
  </si>
  <si>
    <t>crisnawulandari6@gmail.com</t>
  </si>
  <si>
    <t>TOUSIGA</t>
  </si>
  <si>
    <t>YIKE</t>
  </si>
  <si>
    <t>9501140015000100</t>
  </si>
  <si>
    <t>W1_r501</t>
  </si>
  <si>
    <t>9403080004000500</t>
  </si>
  <si>
    <t>9501140006001700</t>
  </si>
  <si>
    <t>https://fasih-sm.bps.go.id/survey-collection/assignment-detail/58cdbc6c-c95d-4f3d-9002-a401b5bd2391/345cbe9e-45b8-42c2-bc4a-c76fe52a97ea</t>
  </si>
  <si>
    <t>9403080005000900</t>
  </si>
  <si>
    <t>W1_r502b</t>
  </si>
  <si>
    <t>triputrairianto85@gmail.com</t>
  </si>
  <si>
    <t>9501140006001800</t>
  </si>
  <si>
    <t>9403080004000400</t>
  </si>
  <si>
    <t>https://fasih-sm.bps.go.id/survey-collection/assignment-detail/34b1f7cf-07c6-47a9-a2b1-02f316d12e8d/345cbe9e-45b8-42c2-bc4a-c76fe52a97ea</t>
  </si>
  <si>
    <t>9501140006001900</t>
  </si>
  <si>
    <t>9403080004000600</t>
  </si>
  <si>
    <t>9606060002</t>
  </si>
  <si>
    <t>9501140006001600</t>
  </si>
  <si>
    <t>rhutgracekristinawillem@gmail.com</t>
  </si>
  <si>
    <t>UGIMBA</t>
  </si>
  <si>
    <t>9403230009002600</t>
  </si>
  <si>
    <t>NGGAMAGAE</t>
  </si>
  <si>
    <t>nhuruliriyanthy@gmail.com</t>
  </si>
  <si>
    <t>9501140007000100</t>
  </si>
  <si>
    <t>9403230009002900</t>
  </si>
  <si>
    <t>https://fasih-sm.bps.go.id/survey-collection/assignment-detail/c52313a8-f0dd-4da8-8a35-851360d1cb16/345cbe9e-45b8-42c2-bc4a-c76fe52a97ea</t>
  </si>
  <si>
    <t>9503040002</t>
  </si>
  <si>
    <t>BANAMEPE</t>
  </si>
  <si>
    <t>9501140007000200</t>
  </si>
  <si>
    <t>abrasi sungai</t>
  </si>
  <si>
    <t>W1_r601kk2</t>
  </si>
  <si>
    <t>9403230009003100</t>
  </si>
  <si>
    <t>9501140007000500</t>
  </si>
  <si>
    <t>hlahasari@gmail.com</t>
  </si>
  <si>
    <t>9403230012000100</t>
  </si>
  <si>
    <t>9606080001</t>
  </si>
  <si>
    <t>khusnul.afiqah@gmail.com</t>
  </si>
  <si>
    <t>9501140007000900</t>
  </si>
  <si>
    <t>kenimarcelinda.22@gmail.com</t>
  </si>
  <si>
    <t>HUGITAPA</t>
  </si>
  <si>
    <t>9403230014000300</t>
  </si>
  <si>
    <t>9501140015000301</t>
  </si>
  <si>
    <t>9403230009001200</t>
  </si>
  <si>
    <t>9501140007000300</t>
  </si>
  <si>
    <t>ondijenni78@gmail.com</t>
  </si>
  <si>
    <t>9403230014001201</t>
  </si>
  <si>
    <t>mufidamuzzd@gmail.com</t>
  </si>
  <si>
    <t>9501140007001200</t>
  </si>
  <si>
    <t>9403230009000600</t>
  </si>
  <si>
    <t>9501140007001502</t>
  </si>
  <si>
    <t>hanok.nayatuen@gmail.com</t>
  </si>
  <si>
    <t>9403230010000200</t>
  </si>
  <si>
    <t>9501140007000400</t>
  </si>
  <si>
    <t>9403230010000100</t>
  </si>
  <si>
    <t>boanergescrew07@gmail.com</t>
  </si>
  <si>
    <t>9501140007000600</t>
  </si>
  <si>
    <t>9403230010000900</t>
  </si>
  <si>
    <t>9501140007000700</t>
  </si>
  <si>
    <t>https://fasih-sm.bps.go.id/survey-collection/assignment-detail/e7d8fd23-e621-4b18-b181-0aa05b9a822e/345cbe9e-45b8-42c2-bc4a-c76fe52a97ea</t>
  </si>
  <si>
    <t>9403230010000500</t>
  </si>
  <si>
    <t>9501140007000800</t>
  </si>
  <si>
    <t>9501140007001900</t>
  </si>
  <si>
    <t>9403230010000800</t>
  </si>
  <si>
    <t>thykaduatujuh@gmail.com</t>
  </si>
  <si>
    <t>9501140007001600</t>
  </si>
  <si>
    <t>9403230010001000</t>
  </si>
  <si>
    <t>https://fasih-sm.bps.go.id/survey-collection/assignment-detail/42d6a36c-10a5-4aad-87ad-79da2fb239d9/345cbe9e-45b8-42c2-bc4a-c76fe52a97ea</t>
  </si>
  <si>
    <t>9501140007001100</t>
  </si>
  <si>
    <t>aguskogoya66@gmail.com</t>
  </si>
  <si>
    <t>9403230009002200</t>
  </si>
  <si>
    <t>mutindayah02@gmail.com</t>
  </si>
  <si>
    <t>9501140007001700</t>
  </si>
  <si>
    <t>9403230009002100</t>
  </si>
  <si>
    <t>9501140007001501</t>
  </si>
  <si>
    <t>9403230009001900</t>
  </si>
  <si>
    <t>9701100001</t>
  </si>
  <si>
    <t>9501140007001000</t>
  </si>
  <si>
    <t>KILMID</t>
  </si>
  <si>
    <t>jimmyyusak60@gmail.com</t>
  </si>
  <si>
    <t>YUTPUL</t>
  </si>
  <si>
    <t>9403180004000100</t>
  </si>
  <si>
    <t>eligiusgenaro@gmail.com</t>
  </si>
  <si>
    <t>9501140007001800</t>
  </si>
  <si>
    <t>https://fasih-sm.bps.go.id/survey-collection/assignment-detail/f34f5d59-1a43-4bed-97bf-0cb63d5d50dc/345cbe9e-45b8-42c2-bc4a-c76fe52a97ea</t>
  </si>
  <si>
    <t>9403180003000300</t>
  </si>
  <si>
    <t>9501140008000200</t>
  </si>
  <si>
    <t>9403180003200100</t>
  </si>
  <si>
    <t>9501140008000100</t>
  </si>
  <si>
    <t>jonathanwanggaii@gmail.com</t>
  </si>
  <si>
    <t>9403230009000900</t>
  </si>
  <si>
    <t>9501140016000100</t>
  </si>
  <si>
    <t>9701100002</t>
  </si>
  <si>
    <t>GEMAM</t>
  </si>
  <si>
    <t>9501140016000200</t>
  </si>
  <si>
    <t>9403230009001000</t>
  </si>
  <si>
    <t>9501140008000300</t>
  </si>
  <si>
    <t>9403230009001100</t>
  </si>
  <si>
    <t>9501140008200100</t>
  </si>
  <si>
    <t>yacobustitirloloby@gmail.com</t>
  </si>
  <si>
    <t>9403221006000100</t>
  </si>
  <si>
    <t>9501140016000300</t>
  </si>
  <si>
    <t>chrisdayanti3@gmail.com</t>
  </si>
  <si>
    <t>9403221006001000</t>
  </si>
  <si>
    <t>9501140016200100</t>
  </si>
  <si>
    <t>9403221006004700</t>
  </si>
  <si>
    <t>apuserumbiak@gmail.com</t>
  </si>
  <si>
    <t>rahangmetanberlinda@gmail.com</t>
  </si>
  <si>
    <t>9403221006004500</t>
  </si>
  <si>
    <t>9501140009000201</t>
  </si>
  <si>
    <t>9403221006004300</t>
  </si>
  <si>
    <t>9501140009000600</t>
  </si>
  <si>
    <t>insorakiwambrauw97@gmail.com</t>
  </si>
  <si>
    <t>9408060030000800</t>
  </si>
  <si>
    <t>9501140009000400</t>
  </si>
  <si>
    <t>https://fasih-sm.bps.go.id/survey-collection/assignment-detail/d0b99309-22bc-407b-a623-d32df61ae24a/345cbe9e-45b8-42c2-bc4a-c76fe52a97ea</t>
  </si>
  <si>
    <t>9408060030000200</t>
  </si>
  <si>
    <t>9501140009000500</t>
  </si>
  <si>
    <t>https://fasih-sm.bps.go.id/survey-collection/assignment-detail/a4101095-d760-470b-89b7-e945b3912e50/345cbe9e-45b8-42c2-bc4a-c76fe52a97ea</t>
  </si>
  <si>
    <t>9408060030000900</t>
  </si>
  <si>
    <t>9501140009000700</t>
  </si>
  <si>
    <t>9605050003</t>
  </si>
  <si>
    <t>MEMIYAIBUTU</t>
  </si>
  <si>
    <t>9408060030000500</t>
  </si>
  <si>
    <t>euisherviana26@gmail.com</t>
  </si>
  <si>
    <t>9501140009000301</t>
  </si>
  <si>
    <t>https://fasih-sm.bps.go.id/survey-collection/assignment-detail/c04ea095-e2f3-4dd1-95ba-42b6ac562633/345cbe9e-45b8-42c2-bc4a-c76fe52a97ea</t>
  </si>
  <si>
    <t>9705040007</t>
  </si>
  <si>
    <t>9408060030000600</t>
  </si>
  <si>
    <t>9501140009000302</t>
  </si>
  <si>
    <t>ARSBOL</t>
  </si>
  <si>
    <t>haikallalfarizy5@gmail.com</t>
  </si>
  <si>
    <t>9501140009001300</t>
  </si>
  <si>
    <t>9408060030000700</t>
  </si>
  <si>
    <t>9501140009000800</t>
  </si>
  <si>
    <t>9408060030000300</t>
  </si>
  <si>
    <t>9605050004</t>
  </si>
  <si>
    <t>BUTUMO</t>
  </si>
  <si>
    <t>https://fasih-sm.bps.go.id/survey-collection/assignment-detail/9d13f8fd-3d32-44fe-9680-78323b4ae4fb/345cbe9e-45b8-42c2-bc4a-c76fe52a97ea</t>
  </si>
  <si>
    <t>9501140009001500</t>
  </si>
  <si>
    <t>9408060030000400</t>
  </si>
  <si>
    <t>https://fasih-sm.bps.go.id/survey-collection/assignment-detail/bcf2a9ce-ec84-40db-a243-177d26153948/345cbe9e-45b8-42c2-bc4a-c76fe52a97ea</t>
  </si>
  <si>
    <t>9501140009001200</t>
  </si>
  <si>
    <t>9408060030400400</t>
  </si>
  <si>
    <t>9501140009001400</t>
  </si>
  <si>
    <t>9408060030200100</t>
  </si>
  <si>
    <t>9501140009000900</t>
  </si>
  <si>
    <t>9408060030200200</t>
  </si>
  <si>
    <t>9605080008</t>
  </si>
  <si>
    <t>9501140009001100</t>
  </si>
  <si>
    <t>AMOPA</t>
  </si>
  <si>
    <t>https://fasih-sm.bps.go.id/survey-collection/assignment-detail/282d1d8d-bea6-4970-a2f8-3865a58e26de/345cbe9e-45b8-42c2-bc4a-c76fe52a97ea</t>
  </si>
  <si>
    <t>9408060030200300</t>
  </si>
  <si>
    <t>taufikhidayat211002@gmail.com</t>
  </si>
  <si>
    <t>9501140009001600</t>
  </si>
  <si>
    <t>bintangkartika2505@gmail.com</t>
  </si>
  <si>
    <t>9408062003000100</t>
  </si>
  <si>
    <t>9501140009001000</t>
  </si>
  <si>
    <t>9408062003000300</t>
  </si>
  <si>
    <t>ahmadmulya30@gmail.com</t>
  </si>
  <si>
    <t>9501140010000401</t>
  </si>
  <si>
    <t>9706050033</t>
  </si>
  <si>
    <t>KAPAWA</t>
  </si>
  <si>
    <t>9408062006000800</t>
  </si>
  <si>
    <t>9501140010000300</t>
  </si>
  <si>
    <t>9408062006000700</t>
  </si>
  <si>
    <t>https://fasih-sm.bps.go.id/survey-collection/assignment-detail/636304bd-85d5-437e-a6bb-f76d793b7496/345cbe9e-45b8-42c2-bc4a-c76fe52a97ea</t>
  </si>
  <si>
    <t>9501140010000600</t>
  </si>
  <si>
    <t>donggaisylifansidantella@gmail.com</t>
  </si>
  <si>
    <t>9408062003000200</t>
  </si>
  <si>
    <t>9501140010000500</t>
  </si>
  <si>
    <t>lfsp9408randi@gmail.com</t>
  </si>
  <si>
    <t>9408040017000100</t>
  </si>
  <si>
    <t>9501140010000402</t>
  </si>
  <si>
    <t>9408040017000200</t>
  </si>
  <si>
    <t>9501140009001800</t>
  </si>
  <si>
    <t>9706050037</t>
  </si>
  <si>
    <t>MAKRIP</t>
  </si>
  <si>
    <t>9408040012000200</t>
  </si>
  <si>
    <t>irjanititis17@gmail.com</t>
  </si>
  <si>
    <t>9501140010000100</t>
  </si>
  <si>
    <t>https://fasih-sm.bps.go.id/survey-collection/assignment-detail/e7e9dda9-cc27-479a-b1fd-5e290f26a397/345cbe9e-45b8-42c2-bc4a-c76fe52a97ea</t>
  </si>
  <si>
    <t>https://fasih-sm.bps.go.id/survey-collection/assignment-detail/13be803d-0ce4-4ac3-9a86-af9516fc8af0/345cbe9e-45b8-42c2-bc4a-c76fe52a97ea</t>
  </si>
  <si>
    <t>9408040017000300</t>
  </si>
  <si>
    <t>9501140010000801</t>
  </si>
  <si>
    <t>9408040012000100</t>
  </si>
  <si>
    <t>9501140009001700</t>
  </si>
  <si>
    <t>9408040009000400</t>
  </si>
  <si>
    <t>jayantidyah09@gmail.com</t>
  </si>
  <si>
    <t>9501140010001000</t>
  </si>
  <si>
    <t>9707070004</t>
  </si>
  <si>
    <t>9408060015</t>
  </si>
  <si>
    <t>9408040009000300</t>
  </si>
  <si>
    <t>9501140010000900</t>
  </si>
  <si>
    <t>SERUI KOTA</t>
  </si>
  <si>
    <t>wilayah tidak tepat berbatasan dengan laut, namun terdapat sistem peringatan dini memang ada karena wilayah kepulauan dan hanya ada di keluarahan tersebut.</t>
  </si>
  <si>
    <t>W_r602b</t>
  </si>
  <si>
    <t>9408040009000100</t>
  </si>
  <si>
    <t>nikenl2772003@gmail.com</t>
  </si>
  <si>
    <t>https://fasih-sm.bps.go.id/survey-collection/assignment-detail/885b9654-ba2a-48c8-8816-f2dcdfddf722/345cbe9e-45b8-42c2-bc4a-c76fe52a97ea</t>
  </si>
  <si>
    <t>9501140010001200</t>
  </si>
  <si>
    <t>https://fasih-sm.bps.go.id/survey-collection/assignment-detail/8c77fc71-1c69-452e-b1ea-9bd07c81a7ba/345cbe9e-45b8-42c2-bc4a-c76fe52a97ea</t>
  </si>
  <si>
    <t>9408040009000200</t>
  </si>
  <si>
    <t>9501140010001300</t>
  </si>
  <si>
    <t>9408040009200100</t>
  </si>
  <si>
    <t>junaidinsuradymrady@gmail.com</t>
  </si>
  <si>
    <t>9501140010001401</t>
  </si>
  <si>
    <t>9408040012200100</t>
  </si>
  <si>
    <t>9501140010000200</t>
  </si>
  <si>
    <t>9607090006</t>
  </si>
  <si>
    <t>9420042005</t>
  </si>
  <si>
    <t>ILAGA UTARA</t>
  </si>
  <si>
    <t>AYALI</t>
  </si>
  <si>
    <t>9408040017200100</t>
  </si>
  <si>
    <t>UPT ARSO I / SANGGARIA</t>
  </si>
  <si>
    <t>EA_r601jk47</t>
  </si>
  <si>
    <t>9501140010001402</t>
  </si>
  <si>
    <t>lfsp9408ela@gmail.com</t>
  </si>
  <si>
    <t>9408040010000100</t>
  </si>
  <si>
    <t>https://fasih-sm.bps.go.id/survey-collection/assignment-detail/27c1609d-8fb3-4300-b970-c70ebb3f979c/345cbe9e-45b8-42c2-bc4a-c76fe52a97ea</t>
  </si>
  <si>
    <t>chikalefteuw@gmail.com</t>
  </si>
  <si>
    <t>9501140010001403</t>
  </si>
  <si>
    <t>9408040011000200</t>
  </si>
  <si>
    <t>9501140010000802</t>
  </si>
  <si>
    <t>9408040010000200</t>
  </si>
  <si>
    <t>9501140010000700</t>
  </si>
  <si>
    <t>9408040011000100</t>
  </si>
  <si>
    <t>9501020004</t>
  </si>
  <si>
    <t>emmamoonn17@gmail.com</t>
  </si>
  <si>
    <t>9501140010002002</t>
  </si>
  <si>
    <t>DEFNAWANGA</t>
  </si>
  <si>
    <t>W1_r601fk2</t>
  </si>
  <si>
    <t>9408040010000400</t>
  </si>
  <si>
    <t>9501140010002001</t>
  </si>
  <si>
    <t>9408040011200200</t>
  </si>
  <si>
    <t>9501140010002003</t>
  </si>
  <si>
    <t>W2_r902ak7</t>
  </si>
  <si>
    <t>9408040011200300</t>
  </si>
  <si>
    <t>https://fasih-sm.bps.go.id/survey-collection/assignment-detail/2ea8b1db-adcf-4c4e-99c5-62742c32edcc/345cbe9e-45b8-42c2-bc4a-c76fe52a97ea</t>
  </si>
  <si>
    <t>9501140010002004</t>
  </si>
  <si>
    <t>9408040010000500</t>
  </si>
  <si>
    <t>dinirmdhni09@gmail.com</t>
  </si>
  <si>
    <t>9501140010002101</t>
  </si>
  <si>
    <t>9408040010000600</t>
  </si>
  <si>
    <t>9501140010002005</t>
  </si>
  <si>
    <t>9408040011000400</t>
  </si>
  <si>
    <t>9403081003</t>
  </si>
  <si>
    <t>9501140010002006</t>
  </si>
  <si>
    <t>AURINA</t>
  </si>
  <si>
    <t>9408040010000300</t>
  </si>
  <si>
    <t>yanidatu23@gmail.com</t>
  </si>
  <si>
    <t>9501140011000100</t>
  </si>
  <si>
    <t>9408040011000300</t>
  </si>
  <si>
    <t>9501140011000200</t>
  </si>
  <si>
    <t>9408040010200100</t>
  </si>
  <si>
    <t>https://fasih-sm.bps.go.id/survey-collection/assignment-detail/154949d7-b545-4aa9-bf74-8d5afe1b37ec/345cbe9e-45b8-42c2-bc4a-c76fe52a97ea</t>
  </si>
  <si>
    <t>9501140010002200</t>
  </si>
  <si>
    <t>9408040011200100</t>
  </si>
  <si>
    <t>9501140011000300</t>
  </si>
  <si>
    <t>lfsp9408supriati@gmail.com</t>
  </si>
  <si>
    <t>9408040015000100</t>
  </si>
  <si>
    <t>9403081006</t>
  </si>
  <si>
    <t>9408040015000200</t>
  </si>
  <si>
    <t>9501140010002600</t>
  </si>
  <si>
    <t>9408040013000200</t>
  </si>
  <si>
    <t>herminapritasamderubun@gmail.com</t>
  </si>
  <si>
    <t>9501140011000901</t>
  </si>
  <si>
    <t>9408040013000100</t>
  </si>
  <si>
    <t>wilayah yang jauh dari kota kabupaten dan hanya bisa menggunakan speed pribadi/charter.</t>
  </si>
  <si>
    <t>9408040014000200</t>
  </si>
  <si>
    <t>https://fasih-sm.bps.go.id/survey-collection/assignment-detail/6ef2c162-fe9f-4db6-816e-f3a5706b1ba8/345cbe9e-45b8-42c2-bc4a-c76fe52a97ea</t>
  </si>
  <si>
    <t>9501140011000600</t>
  </si>
  <si>
    <t>9408040014000100</t>
  </si>
  <si>
    <t>9408040013200100</t>
  </si>
  <si>
    <t>9501140011000400</t>
  </si>
  <si>
    <t>9408040014200100</t>
  </si>
  <si>
    <t>9419040012</t>
  </si>
  <si>
    <t>9408040015200100</t>
  </si>
  <si>
    <t>SEGAR TOR</t>
  </si>
  <si>
    <t>9501140011000500</t>
  </si>
  <si>
    <t>lencirum703@gmail.com</t>
  </si>
  <si>
    <t>9408040016000100</t>
  </si>
  <si>
    <t>9408040019000200</t>
  </si>
  <si>
    <t>https://fasih-sm.bps.go.id/survey-collection/assignment-detail/696fc467-73cd-4293-9254-832f4658e432/345cbe9e-45b8-42c2-bc4a-c76fe52a97ea</t>
  </si>
  <si>
    <t>9501140011001200</t>
  </si>
  <si>
    <t>9408040019000100</t>
  </si>
  <si>
    <t>9408040019000300</t>
  </si>
  <si>
    <t>mharanii0512@gmail.com</t>
  </si>
  <si>
    <t>9501140011001100</t>
  </si>
  <si>
    <t>9408040019200100</t>
  </si>
  <si>
    <t>delisimsula@gmail.com</t>
  </si>
  <si>
    <t>9408040016000300</t>
  </si>
  <si>
    <t>9501140011000700</t>
  </si>
  <si>
    <t>9408040016000200</t>
  </si>
  <si>
    <t>murnandanyi@gmail.com</t>
  </si>
  <si>
    <t>9408040016200100</t>
  </si>
  <si>
    <t>9501140011000902</t>
  </si>
  <si>
    <t>regsosek9408.dominggus@gmail.com</t>
  </si>
  <si>
    <t>9408040018000100</t>
  </si>
  <si>
    <t>9501140011001700</t>
  </si>
  <si>
    <t>9419050011</t>
  </si>
  <si>
    <t>9408040018000200</t>
  </si>
  <si>
    <t>LIKI</t>
  </si>
  <si>
    <t>9408044002000100</t>
  </si>
  <si>
    <t>9501140011001400</t>
  </si>
  <si>
    <t>9408044003000200</t>
  </si>
  <si>
    <t>9408044003000100</t>
  </si>
  <si>
    <t>https://fasih-sm.bps.go.id/survey-collection/assignment-detail/2ce2e786-6ff9-46af-8b3c-880064d043a1/345cbe9e-45b8-42c2-bc4a-c76fe52a97ea</t>
  </si>
  <si>
    <t>9501140011001300</t>
  </si>
  <si>
    <t>9408044009000200</t>
  </si>
  <si>
    <t>9408044002000200</t>
  </si>
  <si>
    <t>9501140011200100</t>
  </si>
  <si>
    <t>9408044003000300</t>
  </si>
  <si>
    <t>9419060026</t>
  </si>
  <si>
    <t>cindyteurupun25@gmail.com</t>
  </si>
  <si>
    <t>9408044009000100</t>
  </si>
  <si>
    <t>9501140011001600</t>
  </si>
  <si>
    <t>BURGENA</t>
  </si>
  <si>
    <t>9408044003000400</t>
  </si>
  <si>
    <t>https://fasih-sm.bps.go.id/survey-collection/assignment-detail/363d7728-face-417f-a296-d188432db3c5/345cbe9e-45b8-42c2-bc4a-c76fe52a97ea</t>
  </si>
  <si>
    <t>9501140012000500</t>
  </si>
  <si>
    <t>9408044009000300</t>
  </si>
  <si>
    <t>10-07-2026 08:00 WIT</t>
  </si>
  <si>
    <t>sugaku0811@gmail.com</t>
  </si>
  <si>
    <t>9601080008001200</t>
  </si>
  <si>
    <t>9408044003200100</t>
  </si>
  <si>
    <t>9501140012000600</t>
  </si>
  <si>
    <t>9601080010000300</t>
  </si>
  <si>
    <t>9408040018200100</t>
  </si>
  <si>
    <t>9420011001</t>
  </si>
  <si>
    <t>9601080009000700</t>
  </si>
  <si>
    <t>TOWE LAMA / TOWE ATAS</t>
  </si>
  <si>
    <t>9501140011001500</t>
  </si>
  <si>
    <t>9408044002200100</t>
  </si>
  <si>
    <t>https://fasih-sm.bps.go.id/survey-collection/assignment-detail/30e348bd-35d2-41b7-b5ef-5b65fdf95ccc/345cbe9e-45b8-42c2-bc4a-c76fe52a97ea</t>
  </si>
  <si>
    <t>9408044009000400</t>
  </si>
  <si>
    <t>9601080005000300</t>
  </si>
  <si>
    <t>nurulilmiqianaalisha@gmail.com</t>
  </si>
  <si>
    <t>9501140012000101</t>
  </si>
  <si>
    <t>9408044009200100</t>
  </si>
  <si>
    <t>9601080014001200</t>
  </si>
  <si>
    <t>sineri9408@gmail.com</t>
  </si>
  <si>
    <t>gresrkadembo@gmail.com</t>
  </si>
  <si>
    <t>9408041003000100</t>
  </si>
  <si>
    <t>9601080008001800</t>
  </si>
  <si>
    <t>9501140012000200</t>
  </si>
  <si>
    <t>9420011003</t>
  </si>
  <si>
    <t>9408041003000200</t>
  </si>
  <si>
    <t>9601080008001900</t>
  </si>
  <si>
    <t>BIAS</t>
  </si>
  <si>
    <t>9501140012000300</t>
  </si>
  <si>
    <t>9408041004000200</t>
  </si>
  <si>
    <t>9601080008002000</t>
  </si>
  <si>
    <t>https://fasih-sm.bps.go.id/survey-collection/assignment-detail/dcd964b5-3310-4e93-b775-986651cdc04b/345cbe9e-45b8-42c2-bc4a-c76fe52a97ea</t>
  </si>
  <si>
    <t>9408041004000100</t>
  </si>
  <si>
    <t>9601080009000100</t>
  </si>
  <si>
    <t>9501140012000102</t>
  </si>
  <si>
    <t>9408041005000400</t>
  </si>
  <si>
    <t>9601080008002100</t>
  </si>
  <si>
    <t>9408041003000400</t>
  </si>
  <si>
    <t>jumaidaheka26@gmail.com</t>
  </si>
  <si>
    <t>putirulanfintje38@gmail.com</t>
  </si>
  <si>
    <t>9501140012000901</t>
  </si>
  <si>
    <t>9601080012001700</t>
  </si>
  <si>
    <t>9420011010</t>
  </si>
  <si>
    <t>9408041004000300</t>
  </si>
  <si>
    <t>PRIS</t>
  </si>
  <si>
    <t>9601080012001900</t>
  </si>
  <si>
    <t>9408041005000300</t>
  </si>
  <si>
    <t>9501140012000902</t>
  </si>
  <si>
    <t>9601080012002000</t>
  </si>
  <si>
    <t>9408041004000400</t>
  </si>
  <si>
    <t>9601080012001800</t>
  </si>
  <si>
    <t>9501140012000400</t>
  </si>
  <si>
    <t>9408041003200100</t>
  </si>
  <si>
    <t>9601080012002100</t>
  </si>
  <si>
    <t>9408041004200100</t>
  </si>
  <si>
    <t>9501140012000800</t>
  </si>
  <si>
    <t>yohanatmk@gmail.com</t>
  </si>
  <si>
    <t>9601080013002100</t>
  </si>
  <si>
    <t>9408041005200100</t>
  </si>
  <si>
    <t>9601080014000200</t>
  </si>
  <si>
    <t>heskia9408@gmail.com</t>
  </si>
  <si>
    <t>9408041005000100</t>
  </si>
  <si>
    <t>liliandjamonay@gmail.com</t>
  </si>
  <si>
    <t>9501140012001000</t>
  </si>
  <si>
    <t>9408041007000300</t>
  </si>
  <si>
    <t>9601080013002300</t>
  </si>
  <si>
    <t>9501140012001100</t>
  </si>
  <si>
    <t>https://fasih-sm.bps.go.id/survey-collection/assignment-detail/a7c5e355-c793-4b5b-8168-363376e0a23a/345cbe9e-45b8-42c2-bc4a-c76fe52a97ea</t>
  </si>
  <si>
    <t>9408041007000200</t>
  </si>
  <si>
    <t>9601080014000100</t>
  </si>
  <si>
    <t>9408041007000100</t>
  </si>
  <si>
    <t>9601080013002200</t>
  </si>
  <si>
    <t>9501140012001200</t>
  </si>
  <si>
    <t>9408041006000300</t>
  </si>
  <si>
    <t>marfuahjaeman@gmail.com</t>
  </si>
  <si>
    <t>9601090002001300</t>
  </si>
  <si>
    <t>9408041006000100</t>
  </si>
  <si>
    <t>9428030001</t>
  </si>
  <si>
    <t>winda.tangkelino@gmail.com</t>
  </si>
  <si>
    <t>9501140012001400</t>
  </si>
  <si>
    <t>9601090002500300</t>
  </si>
  <si>
    <t>SIPISI</t>
  </si>
  <si>
    <t>9408041006000400</t>
  </si>
  <si>
    <t>https://fasih-sm.bps.go.id/survey-collection/assignment-detail/7bef71d9-fc5b-4a6b-affd-9eee4af9ec7e/345cbe9e-45b8-42c2-bc4a-c76fe52a97ea</t>
  </si>
  <si>
    <t>9601090002500100</t>
  </si>
  <si>
    <t>9408041007000400</t>
  </si>
  <si>
    <t>9501140012001500</t>
  </si>
  <si>
    <t>9601090002500200</t>
  </si>
  <si>
    <t>9408041006000200</t>
  </si>
  <si>
    <t>9408041006200100</t>
  </si>
  <si>
    <t>9601090002500400</t>
  </si>
  <si>
    <t>9501140012001300</t>
  </si>
  <si>
    <t>9408041007200100</t>
  </si>
  <si>
    <t>eustaciamerrybell@gmail.com</t>
  </si>
  <si>
    <t>9601080013000800</t>
  </si>
  <si>
    <t>agustinanonaelsha@gmail.com</t>
  </si>
  <si>
    <t>abner9408@gmail.com</t>
  </si>
  <si>
    <t>9408041008000100</t>
  </si>
  <si>
    <t>9501140012002200</t>
  </si>
  <si>
    <t>9601080013001000</t>
  </si>
  <si>
    <t>https://fasih-sm.bps.go.id/survey-collection/assignment-detail/05d26fe7-fd06-447f-a822-c3271d1bbc99/345cbe9e-45b8-42c2-bc4a-c76fe52a97ea</t>
  </si>
  <si>
    <t>9408041005000200</t>
  </si>
  <si>
    <t>9601080013000900</t>
  </si>
  <si>
    <t>9501140012001900</t>
  </si>
  <si>
    <t>9408041009000200</t>
  </si>
  <si>
    <t>9601080013001100</t>
  </si>
  <si>
    <t>9408041009000100</t>
  </si>
  <si>
    <t>9501140012002000</t>
  </si>
  <si>
    <t>9428030003</t>
  </si>
  <si>
    <t>9601080013000700</t>
  </si>
  <si>
    <t>RAWIWA</t>
  </si>
  <si>
    <t>9408041009000300</t>
  </si>
  <si>
    <t>cici.mursyida03@gmail.com</t>
  </si>
  <si>
    <t>9601090001000100</t>
  </si>
  <si>
    <t>https://fasih-sm.bps.go.id/survey-collection/assignment-detail/2065f5a3-3cb7-4d43-9202-9eaf70536eba/345cbe9e-45b8-42c2-bc4a-c76fe52a97ea</t>
  </si>
  <si>
    <t>9408041008000600</t>
  </si>
  <si>
    <t>9501140012002300</t>
  </si>
  <si>
    <t>9601090001000300</t>
  </si>
  <si>
    <t>9408041008000300</t>
  </si>
  <si>
    <t>9601090001000200</t>
  </si>
  <si>
    <t>emiloumidha@gmail.com</t>
  </si>
  <si>
    <t>9501140013000200</t>
  </si>
  <si>
    <t>9408041008000400</t>
  </si>
  <si>
    <t>9601090001000400</t>
  </si>
  <si>
    <t>9408041008000500</t>
  </si>
  <si>
    <t>9601090001000500</t>
  </si>
  <si>
    <t>9501140013000100</t>
  </si>
  <si>
    <t>9408041008200100</t>
  </si>
  <si>
    <t>https://fasih-sm.bps.go.id/survey-collection/assignment-detail/a02d3689-1231-4530-b785-97a467286596/345cbe9e-45b8-42c2-bc4a-c76fe52a97ea</t>
  </si>
  <si>
    <t>tottids9@gmail.com</t>
  </si>
  <si>
    <t>9601090001001000</t>
  </si>
  <si>
    <t>9408041009200100</t>
  </si>
  <si>
    <t>9501140013000300</t>
  </si>
  <si>
    <t>9601090001000600</t>
  </si>
  <si>
    <t>regsosek9408.perderos@gmail.com</t>
  </si>
  <si>
    <t>9408042005000100</t>
  </si>
  <si>
    <t>9601090001000700</t>
  </si>
  <si>
    <t>9408042004000100</t>
  </si>
  <si>
    <t>latulkeke14@gmail.com</t>
  </si>
  <si>
    <t>9501140012002100</t>
  </si>
  <si>
    <t>9428040003</t>
  </si>
  <si>
    <t>SWASESO</t>
  </si>
  <si>
    <t>9408042010000100</t>
  </si>
  <si>
    <t>9601090001000900</t>
  </si>
  <si>
    <t>https://fasih-sm.bps.go.id/survey-collection/assignment-detail/cb32c169-cec4-4584-b798-4ff0c9d56374/345cbe9e-45b8-42c2-bc4a-c76fe52a97ea</t>
  </si>
  <si>
    <t>9501140013000400</t>
  </si>
  <si>
    <t>9408042005000200</t>
  </si>
  <si>
    <t>9601090001000800</t>
  </si>
  <si>
    <t>9408042005000300</t>
  </si>
  <si>
    <t>kerelhetharion@gmail.com</t>
  </si>
  <si>
    <t>9601080012001200</t>
  </si>
  <si>
    <t>9501140013000500</t>
  </si>
  <si>
    <t>9408042004000200</t>
  </si>
  <si>
    <t>9601080012001500</t>
  </si>
  <si>
    <t>9428040004</t>
  </si>
  <si>
    <t>9408042001000100</t>
  </si>
  <si>
    <t>KAPESO</t>
  </si>
  <si>
    <t>9501140013000600</t>
  </si>
  <si>
    <t>9601080012001300</t>
  </si>
  <si>
    <t>9408042001000200</t>
  </si>
  <si>
    <t>https://fasih-sm.bps.go.id/survey-collection/assignment-detail/2a37a845-634f-407a-a755-e0192af0ea05/345cbe9e-45b8-42c2-bc4a-c76fe52a97ea</t>
  </si>
  <si>
    <t>9601080012001100</t>
  </si>
  <si>
    <t>9408042004000300</t>
  </si>
  <si>
    <t>ghulamzayad86@gmail.com</t>
  </si>
  <si>
    <t>9501140013001000</t>
  </si>
  <si>
    <t>9601080012001400</t>
  </si>
  <si>
    <t>9408042010000200</t>
  </si>
  <si>
    <t>thomashila76@gmail.com</t>
  </si>
  <si>
    <t>9601080009000400</t>
  </si>
  <si>
    <t>9501140013001100</t>
  </si>
  <si>
    <t>9408042004000500</t>
  </si>
  <si>
    <t>9428040005</t>
  </si>
  <si>
    <t>9601080009000600</t>
  </si>
  <si>
    <t>9408042004000600</t>
  </si>
  <si>
    <t>BAGUSA</t>
  </si>
  <si>
    <t>9501140013000900</t>
  </si>
  <si>
    <t>9601080009000200</t>
  </si>
  <si>
    <t>9408042004000400</t>
  </si>
  <si>
    <t>https://fasih-sm.bps.go.id/survey-collection/assignment-detail/93cd472f-220f-4fd2-9911-460eefcaea82/345cbe9e-45b8-42c2-bc4a-c76fe52a97ea</t>
  </si>
  <si>
    <t>9408042001200100</t>
  </si>
  <si>
    <t>9601080009000500</t>
  </si>
  <si>
    <t>9501140013000700</t>
  </si>
  <si>
    <t>9408042004200100</t>
  </si>
  <si>
    <t>9601080009000300</t>
  </si>
  <si>
    <t>9408042005200100</t>
  </si>
  <si>
    <t>9501140013000800</t>
  </si>
  <si>
    <t>mambaureiner@gmail.com</t>
  </si>
  <si>
    <t>9601080013001301</t>
  </si>
  <si>
    <t>9408042010200100</t>
  </si>
  <si>
    <t>9601080013001200</t>
  </si>
  <si>
    <t>https://fasih-sm.bps.go.id/survey-collection/assignment-detail/b5d8fe78-2a18-4e90-8ff4-9f06195209ed/345cbe9e-45b8-42c2-bc4a-c76fe52a97ea</t>
  </si>
  <si>
    <t>novitaderan21@gmail.com</t>
  </si>
  <si>
    <t>9501140014000100</t>
  </si>
  <si>
    <t>regsosek9408.akila@gmail.com</t>
  </si>
  <si>
    <t>9408042002000100</t>
  </si>
  <si>
    <t>9601080013001500</t>
  </si>
  <si>
    <t>9408042002000300</t>
  </si>
  <si>
    <t>9601080013001400</t>
  </si>
  <si>
    <t>9501140014000300</t>
  </si>
  <si>
    <t>9428040007</t>
  </si>
  <si>
    <t>9408042002000200</t>
  </si>
  <si>
    <t>YOKE</t>
  </si>
  <si>
    <t>9601080013001302</t>
  </si>
  <si>
    <t>9408042003000100</t>
  </si>
  <si>
    <t>https://fasih-sm.bps.go.id/survey-collection/assignment-detail/d3a3d44d-2a6f-4762-9c9e-db0a02f7d616/345cbe9e-45b8-42c2-bc4a-c76fe52a97ea</t>
  </si>
  <si>
    <t>ningsianggraeni08@gmail.com</t>
  </si>
  <si>
    <t>9501140014000400</t>
  </si>
  <si>
    <t>9601090004001800</t>
  </si>
  <si>
    <t>9408042011000100</t>
  </si>
  <si>
    <t>9601090005000200</t>
  </si>
  <si>
    <t>9501140013001200</t>
  </si>
  <si>
    <t>9408042009000200</t>
  </si>
  <si>
    <t>rifdarumkelrifda@gmail.com</t>
  </si>
  <si>
    <t>9601090005000100</t>
  </si>
  <si>
    <t>9501140014000200</t>
  </si>
  <si>
    <t>9408042003000200</t>
  </si>
  <si>
    <t>9428050005</t>
  </si>
  <si>
    <t>NAMUNAWEJA</t>
  </si>
  <si>
    <t>9501140014001500</t>
  </si>
  <si>
    <t>9601090004002000</t>
  </si>
  <si>
    <t>https://fasih-sm.bps.go.id/survey-collection/assignment-detail/1ddb2a70-74f5-48a5-8928-5c552fca669d/345cbe9e-45b8-42c2-bc4a-c76fe52a97ea</t>
  </si>
  <si>
    <t>9408042009000100</t>
  </si>
  <si>
    <t>9501140014001700</t>
  </si>
  <si>
    <t>9601090004001900</t>
  </si>
  <si>
    <t>9408042003000300</t>
  </si>
  <si>
    <t>9501140014001800</t>
  </si>
  <si>
    <t>prayshetumbel@gmail.com</t>
  </si>
  <si>
    <t>9601090005000300</t>
  </si>
  <si>
    <t>9408042003000400</t>
  </si>
  <si>
    <t>nurfardhiilao@gmail.com</t>
  </si>
  <si>
    <t>9501140014000600</t>
  </si>
  <si>
    <t>9601090005000400</t>
  </si>
  <si>
    <t>9428050011</t>
  </si>
  <si>
    <t>9408042011000200</t>
  </si>
  <si>
    <t>MARINE VALEN</t>
  </si>
  <si>
    <t>9501140014000500</t>
  </si>
  <si>
    <t>9601120007000400</t>
  </si>
  <si>
    <t>9408042003000500</t>
  </si>
  <si>
    <t>https://fasih-sm.bps.go.id/survey-collection/assignment-detail/d4ad9d85-42ee-4f4d-b490-4439fb24ff8c/345cbe9e-45b8-42c2-bc4a-c76fe52a97ea</t>
  </si>
  <si>
    <t>9501140014000700</t>
  </si>
  <si>
    <t>9408042003600200</t>
  </si>
  <si>
    <t>9601120007000600</t>
  </si>
  <si>
    <t>9501140014000800</t>
  </si>
  <si>
    <t>9408042002200100</t>
  </si>
  <si>
    <t>9601120007000500</t>
  </si>
  <si>
    <t>allynherlinaenambelas@gmail.com</t>
  </si>
  <si>
    <t>9501140014001200</t>
  </si>
  <si>
    <t>9408042003200100</t>
  </si>
  <si>
    <t>9428050017</t>
  </si>
  <si>
    <t>ruslanlamusu69@gmail.com</t>
  </si>
  <si>
    <t>9601090006000500</t>
  </si>
  <si>
    <t>9408042009200100</t>
  </si>
  <si>
    <t>KWERBA</t>
  </si>
  <si>
    <t>9501140014001000</t>
  </si>
  <si>
    <t>9408042011200100</t>
  </si>
  <si>
    <t>https://fasih-sm.bps.go.id/survey-collection/assignment-detail/5adea0b5-a2a8-42d9-8399-eb6c70c959d1/345cbe9e-45b8-42c2-bc4a-c76fe52a97ea</t>
  </si>
  <si>
    <t>9601090006000600</t>
  </si>
  <si>
    <t>9501140014000900</t>
  </si>
  <si>
    <t>danielayomii9408@gmail.com</t>
  </si>
  <si>
    <t>9408042007000100</t>
  </si>
  <si>
    <t>richaputrisetiyawati233@gmail.com</t>
  </si>
  <si>
    <t>9501140014001300</t>
  </si>
  <si>
    <t>9601090007000200</t>
  </si>
  <si>
    <t>9408042008000100</t>
  </si>
  <si>
    <t>9501140014001400</t>
  </si>
  <si>
    <t>9601090007000300</t>
  </si>
  <si>
    <t>9428050018</t>
  </si>
  <si>
    <t>9408042007000200</t>
  </si>
  <si>
    <t>9501140014001100</t>
  </si>
  <si>
    <t>MUARAMAREI</t>
  </si>
  <si>
    <t>9601090007000100</t>
  </si>
  <si>
    <t>9408042006000100</t>
  </si>
  <si>
    <t>shanianoegroho@gmail.com</t>
  </si>
  <si>
    <t>9501140014001900</t>
  </si>
  <si>
    <t>helenkarangan11@gmail.com</t>
  </si>
  <si>
    <t>9601090008001300</t>
  </si>
  <si>
    <t>9408042006000500</t>
  </si>
  <si>
    <t>9501140014002300</t>
  </si>
  <si>
    <t>9408042006000400</t>
  </si>
  <si>
    <t>9601090009000600</t>
  </si>
  <si>
    <t>9501140014001600</t>
  </si>
  <si>
    <t>9408042008000200</t>
  </si>
  <si>
    <t>9601090009000300</t>
  </si>
  <si>
    <t>9501140014002200</t>
  </si>
  <si>
    <t>9408042006000600</t>
  </si>
  <si>
    <t>9601090009000500</t>
  </si>
  <si>
    <t>9501140014002100</t>
  </si>
  <si>
    <t>9408042007000300</t>
  </si>
  <si>
    <t>9601090008500100</t>
  </si>
  <si>
    <t>widyasandra94@gmail.com</t>
  </si>
  <si>
    <t>9501140014002000</t>
  </si>
  <si>
    <t>mulianamuis22@gmail.com</t>
  </si>
  <si>
    <t>9408042006000300</t>
  </si>
  <si>
    <t>9601090002001100</t>
  </si>
  <si>
    <t>9501140014002400</t>
  </si>
  <si>
    <t>9408042006000200</t>
  </si>
  <si>
    <t>9601090010001400</t>
  </si>
  <si>
    <t>9501140014002500</t>
  </si>
  <si>
    <t>9408042008000300</t>
  </si>
  <si>
    <t>9601090010001300</t>
  </si>
  <si>
    <t>shintadnirmalasari@gmail.com</t>
  </si>
  <si>
    <t>9501140014002701</t>
  </si>
  <si>
    <t>9408042006200100</t>
  </si>
  <si>
    <t>9601090010001200</t>
  </si>
  <si>
    <t>9501140014002702</t>
  </si>
  <si>
    <t>9408042007200100</t>
  </si>
  <si>
    <t>9601090010001500</t>
  </si>
  <si>
    <t>9501140014002703</t>
  </si>
  <si>
    <t>9408042008200100</t>
  </si>
  <si>
    <t>estevaniagertrudetta@gmail.com</t>
  </si>
  <si>
    <t>9601110001002301</t>
  </si>
  <si>
    <t>debbykailuhu@gmail.com</t>
  </si>
  <si>
    <t>9501140015000302</t>
  </si>
  <si>
    <t>regsonuk10408.yosep@gmail.com</t>
  </si>
  <si>
    <t>9408043001000300</t>
  </si>
  <si>
    <t>9601110001002200</t>
  </si>
  <si>
    <t>9501140015000500</t>
  </si>
  <si>
    <t>9408043012000100</t>
  </si>
  <si>
    <t>9601110001002100</t>
  </si>
  <si>
    <t>9501140015000400</t>
  </si>
  <si>
    <t>9408043007000100</t>
  </si>
  <si>
    <t>9408043001000200</t>
  </si>
  <si>
    <t>9501140015000700</t>
  </si>
  <si>
    <t>9601110001002302</t>
  </si>
  <si>
    <t>9408043007000300</t>
  </si>
  <si>
    <t>raninurkhasanah273@gmail.com</t>
  </si>
  <si>
    <t>9601110001002303</t>
  </si>
  <si>
    <t>9501140015000600</t>
  </si>
  <si>
    <t>9408043007000200</t>
  </si>
  <si>
    <t>inedflorita@gmail.com</t>
  </si>
  <si>
    <t>9601090009001000</t>
  </si>
  <si>
    <t>9408043011000200</t>
  </si>
  <si>
    <t>9501140015000900</t>
  </si>
  <si>
    <t>9601090009001300</t>
  </si>
  <si>
    <t>9408043007000400</t>
  </si>
  <si>
    <t>9501140015001000</t>
  </si>
  <si>
    <t>9601090009001200</t>
  </si>
  <si>
    <t>https://fasih-sm.bps.go.id/survey-collection/assignment-detail/c0c4ff5e-4ea5-4127-b06b-236745140799/345cbe9e-45b8-42c2-bc4a-c76fe52a97ea</t>
  </si>
  <si>
    <t>9408043011000100</t>
  </si>
  <si>
    <t>9501140015000800</t>
  </si>
  <si>
    <t>9601090009000700</t>
  </si>
  <si>
    <t>9408043001000100</t>
  </si>
  <si>
    <t>9501140015001200</t>
  </si>
  <si>
    <t>9601090009000800</t>
  </si>
  <si>
    <t>9408043012000200</t>
  </si>
  <si>
    <t>9501140015001100</t>
  </si>
  <si>
    <t>liyaindahiriani2@gmail.com</t>
  </si>
  <si>
    <t>9408043011000300</t>
  </si>
  <si>
    <t>9601090004000200</t>
  </si>
  <si>
    <t>rahayulucia08@gmail.com</t>
  </si>
  <si>
    <t>9501140015001500</t>
  </si>
  <si>
    <t>9408043001200100</t>
  </si>
  <si>
    <t>9601090004000500</t>
  </si>
  <si>
    <t>9501140015001300</t>
  </si>
  <si>
    <t>9408043007200100</t>
  </si>
  <si>
    <t>9601090004000300</t>
  </si>
  <si>
    <t>9408043011200100</t>
  </si>
  <si>
    <t>9501140015001400</t>
  </si>
  <si>
    <t>9601090004000600</t>
  </si>
  <si>
    <t>9408043012200100</t>
  </si>
  <si>
    <t>9501140015001600</t>
  </si>
  <si>
    <t>9601090004000400</t>
  </si>
  <si>
    <t>piterworiasi238@gmail.com</t>
  </si>
  <si>
    <t>9408043008000100</t>
  </si>
  <si>
    <t>9501140015001700</t>
  </si>
  <si>
    <t>markokontasius@gmail.com</t>
  </si>
  <si>
    <t>9601110001001900</t>
  </si>
  <si>
    <t>9408043008000200</t>
  </si>
  <si>
    <t>alfiaayusartika@gmail.com</t>
  </si>
  <si>
    <t>9501140009000100</t>
  </si>
  <si>
    <t>9601110001002000</t>
  </si>
  <si>
    <t>9408043009000200</t>
  </si>
  <si>
    <t>9501140015002000</t>
  </si>
  <si>
    <t>9408043010000100</t>
  </si>
  <si>
    <t>9601110001001600</t>
  </si>
  <si>
    <t>9408043010000200</t>
  </si>
  <si>
    <t>9601110001001700</t>
  </si>
  <si>
    <t>9408043009000100</t>
  </si>
  <si>
    <t>9601110001001800</t>
  </si>
  <si>
    <t>9501140009000202</t>
  </si>
  <si>
    <t>9408043010000300</t>
  </si>
  <si>
    <t>malacopporatni@gmail.com</t>
  </si>
  <si>
    <t>9601110001002800</t>
  </si>
  <si>
    <t>parcisu@gmail.com</t>
  </si>
  <si>
    <t>9501150001000200</t>
  </si>
  <si>
    <t>9408043009000400</t>
  </si>
  <si>
    <t>9601110001002701</t>
  </si>
  <si>
    <t>9408043010000400</t>
  </si>
  <si>
    <t>9501150007000400</t>
  </si>
  <si>
    <t>9601110001002900</t>
  </si>
  <si>
    <t>9408043009000300</t>
  </si>
  <si>
    <t>9501150001000300</t>
  </si>
  <si>
    <t>9408043008200100</t>
  </si>
  <si>
    <t>9601110001002702</t>
  </si>
  <si>
    <t>9501150001000400</t>
  </si>
  <si>
    <t>9408043009200100</t>
  </si>
  <si>
    <t>9601110001003001</t>
  </si>
  <si>
    <t>9501150007000200</t>
  </si>
  <si>
    <t>9408043010200100</t>
  </si>
  <si>
    <t>finyainpia135@gmail.com</t>
  </si>
  <si>
    <t>9601090004000100</t>
  </si>
  <si>
    <t>9501150001000100</t>
  </si>
  <si>
    <t>rintoairori778@gmail.com</t>
  </si>
  <si>
    <t>9408044004000100</t>
  </si>
  <si>
    <t>9601090003001200</t>
  </si>
  <si>
    <t>9501150007000100</t>
  </si>
  <si>
    <t>9408044004000200</t>
  </si>
  <si>
    <t>9501150007000300</t>
  </si>
  <si>
    <t>9601090003001300</t>
  </si>
  <si>
    <t>9408044005000200</t>
  </si>
  <si>
    <t>9501150001000500</t>
  </si>
  <si>
    <t>9601090003001100</t>
  </si>
  <si>
    <t>9408044008000200</t>
  </si>
  <si>
    <t>9501150007000500</t>
  </si>
  <si>
    <t>9601090003001400</t>
  </si>
  <si>
    <t>9408044006000100</t>
  </si>
  <si>
    <t>9501150001000600</t>
  </si>
  <si>
    <t>lastikokurniawan585@gmail.com</t>
  </si>
  <si>
    <t>9601090007000500</t>
  </si>
  <si>
    <t>9408044006000200</t>
  </si>
  <si>
    <t>9501150001100100</t>
  </si>
  <si>
    <t>9601090007000400</t>
  </si>
  <si>
    <t>9408044007000200</t>
  </si>
  <si>
    <t>https://fasih-sm.bps.go.id/survey-collection/assignment-detail/daae3364-1818-4d70-b86f-24f0e05113b7/345cbe9e-45b8-42c2-bc4a-c76fe52a97ea</t>
  </si>
  <si>
    <t>9501150001200200</t>
  </si>
  <si>
    <t>9408044004200100</t>
  </si>
  <si>
    <t>9601090007000600</t>
  </si>
  <si>
    <t>9501150001200300</t>
  </si>
  <si>
    <t>9408044005000100</t>
  </si>
  <si>
    <t>9601090007000700</t>
  </si>
  <si>
    <t>fahmiirsadiyah2004@gmail.com</t>
  </si>
  <si>
    <t>9501150003000500</t>
  </si>
  <si>
    <t>9408044007000100</t>
  </si>
  <si>
    <t>9501010004</t>
  </si>
  <si>
    <t>9601090007000800</t>
  </si>
  <si>
    <t>KUMBIS</t>
  </si>
  <si>
    <t>9408044008000100</t>
  </si>
  <si>
    <t>9501150002000100</t>
  </si>
  <si>
    <t>ulahayfilly@gmail.com</t>
  </si>
  <si>
    <t>9601090007000900</t>
  </si>
  <si>
    <t>https://fasih-sm.bps.go.id/survey-collection/assignment-detail/0013e4ad-0838-4276-b2b1-f139bb1fb024/345cbe9e-45b8-42c2-bc4a-c76fe52a97ea</t>
  </si>
  <si>
    <t>9408044007200100</t>
  </si>
  <si>
    <t>9501150003000100</t>
  </si>
  <si>
    <t>9601090007001000</t>
  </si>
  <si>
    <t>9408044005200100</t>
  </si>
  <si>
    <t>9501150003000300</t>
  </si>
  <si>
    <t>9601090007001100</t>
  </si>
  <si>
    <t>9408044006200100</t>
  </si>
  <si>
    <t>alwipriyanti459@gmail.com</t>
  </si>
  <si>
    <t>9501010013</t>
  </si>
  <si>
    <t>9601090007001200</t>
  </si>
  <si>
    <t>9501150002000200</t>
  </si>
  <si>
    <t>TERI</t>
  </si>
  <si>
    <t>9408044008200100</t>
  </si>
  <si>
    <t>9601090007600200</t>
  </si>
  <si>
    <t>https://fasih-sm.bps.go.id/survey-collection/assignment-detail/9a6a0462-e458-4205-b0c6-fd3d83ec02ec/345cbe9e-45b8-42c2-bc4a-c76fe52a97ea</t>
  </si>
  <si>
    <t>9501150002000300</t>
  </si>
  <si>
    <t>regsosekrader@gmail.com</t>
  </si>
  <si>
    <t>9408050008000100</t>
  </si>
  <si>
    <t>gabrielakapisa61@gmail.com</t>
  </si>
  <si>
    <t>9601090010000400</t>
  </si>
  <si>
    <t>9501150003000400</t>
  </si>
  <si>
    <t>9601090010000700</t>
  </si>
  <si>
    <t>9501150003000200</t>
  </si>
  <si>
    <t>9408050008000300</t>
  </si>
  <si>
    <t>9601090010000600</t>
  </si>
  <si>
    <t>9501020001</t>
  </si>
  <si>
    <t>KLADAR</t>
  </si>
  <si>
    <t>9408050024000200</t>
  </si>
  <si>
    <t>9601090010000800</t>
  </si>
  <si>
    <t>9501150002000400</t>
  </si>
  <si>
    <t>9408050008000200</t>
  </si>
  <si>
    <t>9601090010000500</t>
  </si>
  <si>
    <t>9501150002100100</t>
  </si>
  <si>
    <t>9408050024000100</t>
  </si>
  <si>
    <t>salvatordumatubun13@gmail.com</t>
  </si>
  <si>
    <t>9601110001000500</t>
  </si>
  <si>
    <t>https://fasih-sm.bps.go.id/survey-collection/assignment-detail/e91b8f53-0d4f-4162-9769-7d583252caa1/345cbe9e-45b8-42c2-bc4a-c76fe52a97ea</t>
  </si>
  <si>
    <t>nursia28chia@gmail.com</t>
  </si>
  <si>
    <t>9501150004000400</t>
  </si>
  <si>
    <t>9408050026000300</t>
  </si>
  <si>
    <t>9601110001000100</t>
  </si>
  <si>
    <t>9501150004000300</t>
  </si>
  <si>
    <t>9408050026000200</t>
  </si>
  <si>
    <t>9601110001000300</t>
  </si>
  <si>
    <t>9501150004000500</t>
  </si>
  <si>
    <t>9408050026000100</t>
  </si>
  <si>
    <t>9501020003</t>
  </si>
  <si>
    <t>9601110001000200</t>
  </si>
  <si>
    <t>9501150004000100</t>
  </si>
  <si>
    <t>9408050026000400</t>
  </si>
  <si>
    <t>SABON</t>
  </si>
  <si>
    <t>9601110001000400</t>
  </si>
  <si>
    <t>9408050008000400</t>
  </si>
  <si>
    <t>9501150003000600</t>
  </si>
  <si>
    <t>jamcoireneyuliana@gmail.com</t>
  </si>
  <si>
    <t>9601110001001200</t>
  </si>
  <si>
    <t>9408050008200100</t>
  </si>
  <si>
    <t>9501150003100100</t>
  </si>
  <si>
    <t>https://fasih-sm.bps.go.id/survey-collection/assignment-detail/aa54df74-7a72-48be-9c8c-a0f9fab47a68/345cbe9e-45b8-42c2-bc4a-c76fe52a97ea</t>
  </si>
  <si>
    <t>9601110001001100</t>
  </si>
  <si>
    <t>9408050024200100</t>
  </si>
  <si>
    <t>9501150004100100</t>
  </si>
  <si>
    <t>9601110001001300</t>
  </si>
  <si>
    <t>9408050026200100</t>
  </si>
  <si>
    <t>anggeladgebze@gmail.com</t>
  </si>
  <si>
    <t>9501150005000100</t>
  </si>
  <si>
    <t>miheltabai@gmail.com</t>
  </si>
  <si>
    <t>9601110001001400</t>
  </si>
  <si>
    <t>9408050011000400</t>
  </si>
  <si>
    <t>9501150005000300</t>
  </si>
  <si>
    <t>9501020006</t>
  </si>
  <si>
    <t>KONORAU</t>
  </si>
  <si>
    <t>9601110001001500</t>
  </si>
  <si>
    <t>9408050011000100</t>
  </si>
  <si>
    <t>9501150005000400</t>
  </si>
  <si>
    <t>kristinkareth27@gmail.com</t>
  </si>
  <si>
    <t>9601090008000400</t>
  </si>
  <si>
    <t>9408050011000600</t>
  </si>
  <si>
    <t>9501150005000800</t>
  </si>
  <si>
    <t>9601090008000300</t>
  </si>
  <si>
    <t>9408050011000500</t>
  </si>
  <si>
    <t>9501150005000600</t>
  </si>
  <si>
    <t>9408050009000100</t>
  </si>
  <si>
    <t>9601090008000500</t>
  </si>
  <si>
    <t>9501150005000700</t>
  </si>
  <si>
    <t>9408050011000300</t>
  </si>
  <si>
    <t>9601090008000600</t>
  </si>
  <si>
    <t>shintakolopita21@gmail.com</t>
  </si>
  <si>
    <t>9501150005001500</t>
  </si>
  <si>
    <t>9408050009000300</t>
  </si>
  <si>
    <t>9601090008000700</t>
  </si>
  <si>
    <t>9501150005000900</t>
  </si>
  <si>
    <t>9408050011000200</t>
  </si>
  <si>
    <t>sajadayathi@gmail.com</t>
  </si>
  <si>
    <t>9601090004000700</t>
  </si>
  <si>
    <t>9501150005001200</t>
  </si>
  <si>
    <t>9408050009000200</t>
  </si>
  <si>
    <t>9601090004000800</t>
  </si>
  <si>
    <t>9501150005001000</t>
  </si>
  <si>
    <t>9408050009000400</t>
  </si>
  <si>
    <t>9601090004000900</t>
  </si>
  <si>
    <t>9501150005001300</t>
  </si>
  <si>
    <t>9408050009200100</t>
  </si>
  <si>
    <t>9601090004001100</t>
  </si>
  <si>
    <t>9501150005001400</t>
  </si>
  <si>
    <t>9408050009200200</t>
  </si>
  <si>
    <t>9601090004001000</t>
  </si>
  <si>
    <t>9408050011200100</t>
  </si>
  <si>
    <t>9501150005000500</t>
  </si>
  <si>
    <t>mateldasekewael479@gmail.com</t>
  </si>
  <si>
    <t>9601090005000600</t>
  </si>
  <si>
    <t>hermessineri@gmail.com</t>
  </si>
  <si>
    <t>9408050012000100</t>
  </si>
  <si>
    <t>tarinabilavian@gmail.com</t>
  </si>
  <si>
    <t>9501150005001700</t>
  </si>
  <si>
    <t>9601090005000500</t>
  </si>
  <si>
    <t>9408050012000200</t>
  </si>
  <si>
    <t>9501150005002100</t>
  </si>
  <si>
    <t>9601090005000700</t>
  </si>
  <si>
    <t>9408050012000300</t>
  </si>
  <si>
    <t>9501150005001100</t>
  </si>
  <si>
    <t>9601090005000800</t>
  </si>
  <si>
    <t>9408050010000300</t>
  </si>
  <si>
    <t>9501150005001600</t>
  </si>
  <si>
    <t>9601090005000900</t>
  </si>
  <si>
    <t>9408050010000100</t>
  </si>
  <si>
    <t>9501150005001800</t>
  </si>
  <si>
    <t>stelladriaansz@gmail.com</t>
  </si>
  <si>
    <t>https://fasih-sm.bps.go.id/survey-collection/assignment-detail/83561ce3-bc7c-4379-906c-41aac72cd079/345cbe9e-45b8-42c2-bc4a-c76fe52a97ea</t>
  </si>
  <si>
    <t>9601090008000900</t>
  </si>
  <si>
    <t>9501150005002000</t>
  </si>
  <si>
    <t>9408050010000200</t>
  </si>
  <si>
    <t>9601090008000800</t>
  </si>
  <si>
    <t>9408050010000400</t>
  </si>
  <si>
    <t>9501150005001900</t>
  </si>
  <si>
    <t>9501030005</t>
  </si>
  <si>
    <t>9601090008001100</t>
  </si>
  <si>
    <t>YAMUKA</t>
  </si>
  <si>
    <t>9408050010200100</t>
  </si>
  <si>
    <t>santitandriana@gmail.com</t>
  </si>
  <si>
    <t>9501150006000100</t>
  </si>
  <si>
    <t>9408050012200100</t>
  </si>
  <si>
    <t>https://fasih-sm.bps.go.id/survey-collection/assignment-detail/5de13292-0c15-4eb6-a1ea-064ce043d69c/345cbe9e-45b8-42c2-bc4a-c76fe52a97ea</t>
  </si>
  <si>
    <t>9408050012200200</t>
  </si>
  <si>
    <t>9501150006000200</t>
  </si>
  <si>
    <t>9601090008001000</t>
  </si>
  <si>
    <t>karolinaborowai@gmail.com</t>
  </si>
  <si>
    <t>9408050013000300</t>
  </si>
  <si>
    <t>9501150006000300</t>
  </si>
  <si>
    <t>9601090008001200</t>
  </si>
  <si>
    <t>9408050013000100</t>
  </si>
  <si>
    <t>9501040001</t>
  </si>
  <si>
    <t>hsdaliarmdhani@gmail.com</t>
  </si>
  <si>
    <t>9501150005000200</t>
  </si>
  <si>
    <t>9601090006000100</t>
  </si>
  <si>
    <t>BIBIKEM</t>
  </si>
  <si>
    <t>9408050013000400</t>
  </si>
  <si>
    <t>9501150006000400</t>
  </si>
  <si>
    <t>9601090006000200</t>
  </si>
  <si>
    <t>https://fasih-sm.bps.go.id/survey-collection/assignment-detail/ee14636f-2dfe-49ae-b464-0657d12cb6ad/345cbe9e-45b8-42c2-bc4a-c76fe52a97ea</t>
  </si>
  <si>
    <t>9408050013000500</t>
  </si>
  <si>
    <t>9501150006000500</t>
  </si>
  <si>
    <t>9601090006000400</t>
  </si>
  <si>
    <t>9408050013000200</t>
  </si>
  <si>
    <t>9501150006000600</t>
  </si>
  <si>
    <t>9601090006000300</t>
  </si>
  <si>
    <t>9408050013000600</t>
  </si>
  <si>
    <t>9501040002</t>
  </si>
  <si>
    <t>9501150006001000</t>
  </si>
  <si>
    <t>9601090005400100</t>
  </si>
  <si>
    <t>9408050013200100</t>
  </si>
  <si>
    <t>ULI-ULI</t>
  </si>
  <si>
    <t>lenasimamora19@gmail.com</t>
  </si>
  <si>
    <t>marthagloria0602@gmail.com</t>
  </si>
  <si>
    <t>petrusmenobayoa@gmail.com</t>
  </si>
  <si>
    <t>9501150006001200</t>
  </si>
  <si>
    <t>9601110001002400</t>
  </si>
  <si>
    <t>9408050014000100</t>
  </si>
  <si>
    <t>https://fasih-sm.bps.go.id/survey-collection/assignment-detail/b98ad4c1-a7e0-41bc-b3b7-2d2078e69bd1/345cbe9e-45b8-42c2-bc4a-c76fe52a97ea</t>
  </si>
  <si>
    <t>9601110001002600</t>
  </si>
  <si>
    <t>9408050014000600</t>
  </si>
  <si>
    <t>9501150006001600</t>
  </si>
  <si>
    <t>9601110001002500</t>
  </si>
  <si>
    <t>9408050014000300</t>
  </si>
  <si>
    <t>9501150006001100</t>
  </si>
  <si>
    <t>9408050014000400</t>
  </si>
  <si>
    <t>9601110001002304</t>
  </si>
  <si>
    <t>9501150006000900</t>
  </si>
  <si>
    <t>yanserui799@gmail.com</t>
  </si>
  <si>
    <t>9408050015000100</t>
  </si>
  <si>
    <t>9601110001002305</t>
  </si>
  <si>
    <t>9501150006000700</t>
  </si>
  <si>
    <t>https://fasih-sm.bps.go.id/survey-collection/assignment-detail/2cba96b0-bcce-458b-84d2-fe852fe2bcf3/345cbe9e-45b8-42c2-bc4a-c76fe52a97ea</t>
  </si>
  <si>
    <t>9408050025000100</t>
  </si>
  <si>
    <t>mariamarch213@gmail.com</t>
  </si>
  <si>
    <t>9601110001000600</t>
  </si>
  <si>
    <t>9601110001000700</t>
  </si>
  <si>
    <t>9408050015000600</t>
  </si>
  <si>
    <t>9501150006000800</t>
  </si>
  <si>
    <t>9601110001000900</t>
  </si>
  <si>
    <t>9408050015001000</t>
  </si>
  <si>
    <t>retnoindah379@gmail.com</t>
  </si>
  <si>
    <t>9501050001</t>
  </si>
  <si>
    <t>9501150004000200</t>
  </si>
  <si>
    <t>WETAU</t>
  </si>
  <si>
    <t>9601110001000800</t>
  </si>
  <si>
    <t>9408050025000300</t>
  </si>
  <si>
    <t>9501150006001700</t>
  </si>
  <si>
    <t>https://fasih-sm.bps.go.id/survey-collection/assignment-detail/4b3df2df-cb08-433e-8a32-a0ac0c19dae3/345cbe9e-45b8-42c2-bc4a-c76fe52a97ea</t>
  </si>
  <si>
    <t>9601110001001000</t>
  </si>
  <si>
    <t>9408050025000200</t>
  </si>
  <si>
    <t>9501150006001400</t>
  </si>
  <si>
    <t>friskawatijun@gmail.com</t>
  </si>
  <si>
    <t>9601090003000700</t>
  </si>
  <si>
    <t>9408050015000500</t>
  </si>
  <si>
    <t>9501150006001800</t>
  </si>
  <si>
    <t>9601090003000600</t>
  </si>
  <si>
    <t>9408050015000700</t>
  </si>
  <si>
    <t>9501050003</t>
  </si>
  <si>
    <t>9501150006001500</t>
  </si>
  <si>
    <t>SIBENDA</t>
  </si>
  <si>
    <t>9601090003000800</t>
  </si>
  <si>
    <t>9408050015000200</t>
  </si>
  <si>
    <t>9501150006001300</t>
  </si>
  <si>
    <t>9601090003000900</t>
  </si>
  <si>
    <t>https://fasih-sm.bps.go.id/survey-collection/assignment-detail/f7a98cf3-6ce3-4f82-add7-f2872b4109b4/345cbe9e-45b8-42c2-bc4a-c76fe52a97ea</t>
  </si>
  <si>
    <t>9408050025000400</t>
  </si>
  <si>
    <t>9501150006100100</t>
  </si>
  <si>
    <t>regsoseklinda@gmail.com</t>
  </si>
  <si>
    <t>9601090003001000</t>
  </si>
  <si>
    <t>9408051005000100</t>
  </si>
  <si>
    <t>kaizeputry5@gmail.com</t>
  </si>
  <si>
    <t>9501150008000200</t>
  </si>
  <si>
    <t>onnyswan1204@gmail.com</t>
  </si>
  <si>
    <t>9408051020000100</t>
  </si>
  <si>
    <t>9601110002000500</t>
  </si>
  <si>
    <t>9501050004</t>
  </si>
  <si>
    <t>9501150008000400</t>
  </si>
  <si>
    <t>9408051010000100</t>
  </si>
  <si>
    <t>9601110002000800</t>
  </si>
  <si>
    <t>PEMBRI</t>
  </si>
  <si>
    <t>9408051003000200</t>
  </si>
  <si>
    <t>9501150008000100</t>
  </si>
  <si>
    <t>https://fasih-sm.bps.go.id/survey-collection/assignment-detail/d753beb1-d016-4bed-bbf3-d03261a6f6bc/345cbe9e-45b8-42c2-bc4a-c76fe52a97ea</t>
  </si>
  <si>
    <t>9601110002000600</t>
  </si>
  <si>
    <t>9408051020000200</t>
  </si>
  <si>
    <t>9601110002000400</t>
  </si>
  <si>
    <t>9501150007000600</t>
  </si>
  <si>
    <t>9408051005000300</t>
  </si>
  <si>
    <t>9601110002000700</t>
  </si>
  <si>
    <t>9501150008000300</t>
  </si>
  <si>
    <t>9408051008000100</t>
  </si>
  <si>
    <t>9501050005</t>
  </si>
  <si>
    <t>lipateturan@gmail.com</t>
  </si>
  <si>
    <t>9601110003001000</t>
  </si>
  <si>
    <t>KAWE</t>
  </si>
  <si>
    <t>9501150007000700</t>
  </si>
  <si>
    <t>9408051008000200</t>
  </si>
  <si>
    <t>9601110003000700</t>
  </si>
  <si>
    <t>9501150007000800</t>
  </si>
  <si>
    <t>9408051010000200</t>
  </si>
  <si>
    <t>9601110003000800</t>
  </si>
  <si>
    <t>https://fasih-sm.bps.go.id/survey-collection/assignment-detail/163ab1c9-e25f-40df-8669-96c721707d68/345cbe9e-45b8-42c2-bc4a-c76fe52a97ea</t>
  </si>
  <si>
    <t>9408051003000100</t>
  </si>
  <si>
    <t>9501150007000900</t>
  </si>
  <si>
    <t>9601110003000900</t>
  </si>
  <si>
    <t>9408051005000200</t>
  </si>
  <si>
    <t>9501150008200100</t>
  </si>
  <si>
    <t>9601110003000600</t>
  </si>
  <si>
    <t>9408051020000300</t>
  </si>
  <si>
    <t>9501150007200100</t>
  </si>
  <si>
    <t>alfiyahnw06@gmail.com</t>
  </si>
  <si>
    <t>9601110003001800</t>
  </si>
  <si>
    <t>9501060002</t>
  </si>
  <si>
    <t>9408051003000300</t>
  </si>
  <si>
    <t>BAMOL II</t>
  </si>
  <si>
    <t>buto.brebes@gmail.com</t>
  </si>
  <si>
    <t>9501150009000100</t>
  </si>
  <si>
    <t>9601110003001900</t>
  </si>
  <si>
    <t>9408051010200100</t>
  </si>
  <si>
    <t>https://fasih-sm.bps.go.id/survey-collection/assignment-detail/f1ea799d-9392-47a2-a44e-99b8fc47686c/345cbe9e-45b8-42c2-bc4a-c76fe52a97ea</t>
  </si>
  <si>
    <t>9601110003001700</t>
  </si>
  <si>
    <t>9501150009000500</t>
  </si>
  <si>
    <t>9408051003200100</t>
  </si>
  <si>
    <t>9601110003001600</t>
  </si>
  <si>
    <t>9501150009000800</t>
  </si>
  <si>
    <t>9408051005200100</t>
  </si>
  <si>
    <t>9601110003002000</t>
  </si>
  <si>
    <t>9408051008200100</t>
  </si>
  <si>
    <t>9501150009000400</t>
  </si>
  <si>
    <t>9501060005</t>
  </si>
  <si>
    <t>SABUDOM</t>
  </si>
  <si>
    <t>meidyti@gmail.com</t>
  </si>
  <si>
    <t>9601110001003002</t>
  </si>
  <si>
    <t>9408051020200100</t>
  </si>
  <si>
    <t>9501150009000200</t>
  </si>
  <si>
    <t>https://fasih-sm.bps.go.id/survey-collection/assignment-detail/727bbe00-77b1-4d70-b46c-206bbdf01616/345cbe9e-45b8-42c2-bc4a-c76fe52a97ea</t>
  </si>
  <si>
    <t>9601110002000100</t>
  </si>
  <si>
    <t>reigenwaromi94@yahoo.com</t>
  </si>
  <si>
    <t>9408051022000100</t>
  </si>
  <si>
    <t>9501150009000300</t>
  </si>
  <si>
    <t>9601110001004200</t>
  </si>
  <si>
    <t>9408051004000100</t>
  </si>
  <si>
    <t>9501150009000900</t>
  </si>
  <si>
    <t>9601110002000200</t>
  </si>
  <si>
    <t>9408051015000100</t>
  </si>
  <si>
    <t>9501080005</t>
  </si>
  <si>
    <t>9501150009000600</t>
  </si>
  <si>
    <t>WOBOYO</t>
  </si>
  <si>
    <t>9601110001003100</t>
  </si>
  <si>
    <t>9408051009000100</t>
  </si>
  <si>
    <t>9501150009000700</t>
  </si>
  <si>
    <t>putryyulien3@gmail.com</t>
  </si>
  <si>
    <t>https://fasih-sm.bps.go.id/survey-collection/assignment-detail/f7510d7e-bd27-4c64-b91a-38f6d1580462/345cbe9e-45b8-42c2-bc4a-c76fe52a97ea</t>
  </si>
  <si>
    <t>9601110001004800</t>
  </si>
  <si>
    <t>9408051009000200</t>
  </si>
  <si>
    <t>dewinirmalasari51@gmail.co.id</t>
  </si>
  <si>
    <t>9501150010000600</t>
  </si>
  <si>
    <t>9601110001004600</t>
  </si>
  <si>
    <t>9408051004000200</t>
  </si>
  <si>
    <t>9601110001004501</t>
  </si>
  <si>
    <t>9408051015000200</t>
  </si>
  <si>
    <t>9501150009001000</t>
  </si>
  <si>
    <t>9501080006</t>
  </si>
  <si>
    <t>WELBUTI</t>
  </si>
  <si>
    <t>9408051004000300</t>
  </si>
  <si>
    <t>9601110001004700</t>
  </si>
  <si>
    <t>9501150009001100</t>
  </si>
  <si>
    <t>https://fasih-sm.bps.go.id/survey-collection/assignment-detail/08d66f27-a6f4-4351-817b-085aa762830e/345cbe9e-45b8-42c2-bc4a-c76fe52a97ea</t>
  </si>
  <si>
    <t>9408051022000200</t>
  </si>
  <si>
    <t>9601110001004502</t>
  </si>
  <si>
    <t>9501150010001100</t>
  </si>
  <si>
    <t>9408051004200100</t>
  </si>
  <si>
    <t>liliganadi@gmail.com</t>
  </si>
  <si>
    <t>9601110003002200</t>
  </si>
  <si>
    <t>9408051009200100</t>
  </si>
  <si>
    <t>9601110006001300</t>
  </si>
  <si>
    <t>9501150010000100</t>
  </si>
  <si>
    <t>9408051015200100</t>
  </si>
  <si>
    <t>9501090001</t>
  </si>
  <si>
    <t>9601110003002100</t>
  </si>
  <si>
    <t>YOMOP</t>
  </si>
  <si>
    <t>9501150010000200</t>
  </si>
  <si>
    <t>9408051022200100</t>
  </si>
  <si>
    <t>https://fasih-sm.bps.go.id/survey-collection/assignment-detail/508d1d52-0316-48cf-a96b-1f8892193d72/345cbe9e-45b8-42c2-bc4a-c76fe52a97ea</t>
  </si>
  <si>
    <t>9601110002000300</t>
  </si>
  <si>
    <t>bazaryzafufy@gmail.com</t>
  </si>
  <si>
    <t>9408051007000100</t>
  </si>
  <si>
    <t>9501150010000700</t>
  </si>
  <si>
    <t>9601050006000600</t>
  </si>
  <si>
    <t>9408051016000100</t>
  </si>
  <si>
    <t>9501150010000300</t>
  </si>
  <si>
    <t>ike41@gmail.com</t>
  </si>
  <si>
    <t>9601110001400200</t>
  </si>
  <si>
    <t>9408051006000100</t>
  </si>
  <si>
    <t>9501090002</t>
  </si>
  <si>
    <t>YAWIMU</t>
  </si>
  <si>
    <t>9601110001005400</t>
  </si>
  <si>
    <t>9501150010000400</t>
  </si>
  <si>
    <t>9408051006000200</t>
  </si>
  <si>
    <t>https://fasih-sm.bps.go.id/survey-collection/assignment-detail/d430aeb0-8a54-4380-a500-d68db164de2c/345cbe9e-45b8-42c2-bc4a-c76fe52a97ea</t>
  </si>
  <si>
    <t>9601110001005300</t>
  </si>
  <si>
    <t>9408051016000200</t>
  </si>
  <si>
    <t>9501150010000500</t>
  </si>
  <si>
    <t>9601110001005500</t>
  </si>
  <si>
    <t>9408051021000200</t>
  </si>
  <si>
    <t>9501150009100100</t>
  </si>
  <si>
    <t>9601110001400100</t>
  </si>
  <si>
    <t>9501090004</t>
  </si>
  <si>
    <t>gloria.nikita2020@gmail.com</t>
  </si>
  <si>
    <t>SALAMEPE</t>
  </si>
  <si>
    <t>9601110002001200</t>
  </si>
  <si>
    <t>9501150009001200</t>
  </si>
  <si>
    <t>9408051021000100</t>
  </si>
  <si>
    <t>9601110002001000</t>
  </si>
  <si>
    <t>duonasuroh@gmail.com</t>
  </si>
  <si>
    <t>9408051007000200</t>
  </si>
  <si>
    <t>9501150010001300</t>
  </si>
  <si>
    <t>9601110002000900</t>
  </si>
  <si>
    <t>https://fasih-sm.bps.go.id/survey-collection/assignment-detail/80c17504-6bd1-4422-9737-d8da752c4006/345cbe9e-45b8-42c2-bc4a-c76fe52a97ea</t>
  </si>
  <si>
    <t>9408051016200100</t>
  </si>
  <si>
    <t>9601110002001300</t>
  </si>
  <si>
    <t>9501150010001400</t>
  </si>
  <si>
    <t>9408051006200100</t>
  </si>
  <si>
    <t>9601110002001100</t>
  </si>
  <si>
    <t>9501150010000800</t>
  </si>
  <si>
    <t>9408051007200100</t>
  </si>
  <si>
    <t>vannoganadi@gmail.com</t>
  </si>
  <si>
    <t>9601080003000200</t>
  </si>
  <si>
    <t>9501090006</t>
  </si>
  <si>
    <t>9408051021200100</t>
  </si>
  <si>
    <t>9501150010000900</t>
  </si>
  <si>
    <t>TAGA EPE</t>
  </si>
  <si>
    <t>9601110006001400</t>
  </si>
  <si>
    <t>lfsp9408amida@gmail.com</t>
  </si>
  <si>
    <t>9408052001000100</t>
  </si>
  <si>
    <t>https://fasih-sm.bps.go.id/survey-collection/assignment-detail/79e39a21-61a2-46be-9e9f-11505f0c7398/345cbe9e-45b8-42c2-bc4a-c76fe52a97ea</t>
  </si>
  <si>
    <t>9601080012001600</t>
  </si>
  <si>
    <t>9501150005002200</t>
  </si>
  <si>
    <t>9408052003000100</t>
  </si>
  <si>
    <t>9601110001004300</t>
  </si>
  <si>
    <t>9408052006000100</t>
  </si>
  <si>
    <t>9501150010001000</t>
  </si>
  <si>
    <t>9601110001004400</t>
  </si>
  <si>
    <t>9408052006000200</t>
  </si>
  <si>
    <t>9501100001</t>
  </si>
  <si>
    <t>erichanataliaericha@gmail.com</t>
  </si>
  <si>
    <t>9501150010001600</t>
  </si>
  <si>
    <t>9601110003001400</t>
  </si>
  <si>
    <t>BU EPE</t>
  </si>
  <si>
    <t>9408052003000200</t>
  </si>
  <si>
    <t>https://fasih-sm.bps.go.id/survey-collection/assignment-detail/28eacaf0-eb7d-43bc-a3fb-bdb1d479b94d/345cbe9e-45b8-42c2-bc4a-c76fe52a97ea</t>
  </si>
  <si>
    <t>9501150010001200</t>
  </si>
  <si>
    <t>9408052006000400</t>
  </si>
  <si>
    <t>9601110003001100</t>
  </si>
  <si>
    <t>9408052001000200</t>
  </si>
  <si>
    <t>9501150010001500</t>
  </si>
  <si>
    <t>9601110003001300</t>
  </si>
  <si>
    <t>9408052001000300</t>
  </si>
  <si>
    <t>9501100002</t>
  </si>
  <si>
    <t>9501150005100100</t>
  </si>
  <si>
    <t>KWEMZIED</t>
  </si>
  <si>
    <t>9408052006000300</t>
  </si>
  <si>
    <t>9601110003001200</t>
  </si>
  <si>
    <t>9408052003200100</t>
  </si>
  <si>
    <t>9601110003001500</t>
  </si>
  <si>
    <t>9501150010100100</t>
  </si>
  <si>
    <t>https://fasih-sm.bps.go.id/survey-collection/assignment-detail/d31d9f58-9844-4fc6-b7a9-f9f6aa8c3ef5/345cbe9e-45b8-42c2-bc4a-c76fe52a97ea</t>
  </si>
  <si>
    <t>9408052006200100</t>
  </si>
  <si>
    <t>desysabubun8@gmail.com</t>
  </si>
  <si>
    <t>9601110001005201</t>
  </si>
  <si>
    <t>9501150010100200</t>
  </si>
  <si>
    <t>auliap9408@gmail.com</t>
  </si>
  <si>
    <t>9408052005000200</t>
  </si>
  <si>
    <t>9601110001005000</t>
  </si>
  <si>
    <t>freddysianturi300@gmail.com</t>
  </si>
  <si>
    <t>9501160003000300</t>
  </si>
  <si>
    <t>9408052002000100</t>
  </si>
  <si>
    <t>9601110001004900</t>
  </si>
  <si>
    <t>9501100003</t>
  </si>
  <si>
    <t>9408052005000100</t>
  </si>
  <si>
    <t>KANIS KOBAT</t>
  </si>
  <si>
    <t>9501160003000100</t>
  </si>
  <si>
    <t>9601110001005202</t>
  </si>
  <si>
    <t>9408052002000400</t>
  </si>
  <si>
    <t>https://fasih-sm.bps.go.id/survey-collection/assignment-detail/f5774d4d-9553-41d4-b1d0-ab62be48b670/345cbe9e-45b8-42c2-bc4a-c76fe52a97ea</t>
  </si>
  <si>
    <t>9601110001005100</t>
  </si>
  <si>
    <t>9501160001000600</t>
  </si>
  <si>
    <t>9408052005000300</t>
  </si>
  <si>
    <t>jamael564@gmail.com</t>
  </si>
  <si>
    <t>9601110001003300</t>
  </si>
  <si>
    <t>9408052002000500</t>
  </si>
  <si>
    <t>9501160001000100</t>
  </si>
  <si>
    <t>9601110001003600</t>
  </si>
  <si>
    <t>9408052001000400</t>
  </si>
  <si>
    <t>9501100004</t>
  </si>
  <si>
    <t>9501160003000200</t>
  </si>
  <si>
    <t>IHALIK</t>
  </si>
  <si>
    <t>9601110001003200</t>
  </si>
  <si>
    <t>9408052002000200</t>
  </si>
  <si>
    <t>https://fasih-sm.bps.go.id/survey-collection/assignment-detail/f7971c24-fd6b-4d8f-bb36-a24afcfc27cd/345cbe9e-45b8-42c2-bc4a-c76fe52a97ea</t>
  </si>
  <si>
    <t>9601110001003400</t>
  </si>
  <si>
    <t>9501160003000500</t>
  </si>
  <si>
    <t>9408052002000600</t>
  </si>
  <si>
    <t>9408052002000300</t>
  </si>
  <si>
    <t>9601110001003500</t>
  </si>
  <si>
    <t>9501160001000500</t>
  </si>
  <si>
    <t>9408052001200100</t>
  </si>
  <si>
    <t>jodripetra1906@gmail.com</t>
  </si>
  <si>
    <t>9601110001003800</t>
  </si>
  <si>
    <t>9501130004</t>
  </si>
  <si>
    <t>9501160003000400</t>
  </si>
  <si>
    <t>KOA</t>
  </si>
  <si>
    <t>9408052002200100</t>
  </si>
  <si>
    <t>9601110001004000</t>
  </si>
  <si>
    <t>https://fasih-sm.bps.go.id/survey-collection/assignment-detail/c5f0eb82-a3d6-43f4-963a-8d54510456b5/345cbe9e-45b8-42c2-bc4a-c76fe52a97ea</t>
  </si>
  <si>
    <t>9408052002200200</t>
  </si>
  <si>
    <t>9501160001000400</t>
  </si>
  <si>
    <t>9601110001003700</t>
  </si>
  <si>
    <t>9408052002500300</t>
  </si>
  <si>
    <t>9501160001000200</t>
  </si>
  <si>
    <t>9601110001003900</t>
  </si>
  <si>
    <t>9408052005200100</t>
  </si>
  <si>
    <t>9601110001004100</t>
  </si>
  <si>
    <t>9501160001000300</t>
  </si>
  <si>
    <t>gideon9408@gmail.com</t>
  </si>
  <si>
    <t>9501130005</t>
  </si>
  <si>
    <t>9408052004000100</t>
  </si>
  <si>
    <t>KAISAH</t>
  </si>
  <si>
    <t>lauraqhykhy@gmail.com</t>
  </si>
  <si>
    <t>9601110007000100</t>
  </si>
  <si>
    <t>9501160001100100</t>
  </si>
  <si>
    <t>https://fasih-sm.bps.go.id/survey-collection/assignment-detail/d9d620c2-e269-4ee8-b4b9-be3cc1f17e9e/345cbe9e-45b8-42c2-bc4a-c76fe52a97ea</t>
  </si>
  <si>
    <t>9408052004000400</t>
  </si>
  <si>
    <t>9601110006001700</t>
  </si>
  <si>
    <t>9501160001100200</t>
  </si>
  <si>
    <t>9408052004000300</t>
  </si>
  <si>
    <t>9601110007000200</t>
  </si>
  <si>
    <t>anggunyuana02@gmail.com</t>
  </si>
  <si>
    <t>9408052004000200</t>
  </si>
  <si>
    <t>9501160002000100</t>
  </si>
  <si>
    <t>9601110006001500</t>
  </si>
  <si>
    <t>9501200001</t>
  </si>
  <si>
    <t>9408052007000100</t>
  </si>
  <si>
    <t>9501160002000600</t>
  </si>
  <si>
    <t>9601110006001600</t>
  </si>
  <si>
    <t>https://fasih-sm.bps.go.id/survey-collection/assignment-detail/4c2e29cc-46cb-4ffd-9f2b-ccfee3c3ff21/345cbe9e-45b8-42c2-bc4a-c76fe52a97ea</t>
  </si>
  <si>
    <t>9408052004000500</t>
  </si>
  <si>
    <t>tatiksswaryono@gmail.com</t>
  </si>
  <si>
    <t>9601120004000600</t>
  </si>
  <si>
    <t>9501160002000500</t>
  </si>
  <si>
    <t>9408052004000600</t>
  </si>
  <si>
    <t>9601120004000500</t>
  </si>
  <si>
    <t>9501160002000400</t>
  </si>
  <si>
    <t>9408052007000200</t>
  </si>
  <si>
    <t>9601120004000400</t>
  </si>
  <si>
    <t>9501200009</t>
  </si>
  <si>
    <t>9408052007000400</t>
  </si>
  <si>
    <t>9501160002000200</t>
  </si>
  <si>
    <t>SELAUW</t>
  </si>
  <si>
    <t>9601120004000700</t>
  </si>
  <si>
    <t>9408052007000300</t>
  </si>
  <si>
    <t>https://fasih-sm.bps.go.id/survey-collection/assignment-detail/db840a3a-0749-4e46-8c49-786cf1ace570/345cbe9e-45b8-42c2-bc4a-c76fe52a97ea</t>
  </si>
  <si>
    <t>9501160002000300</t>
  </si>
  <si>
    <t>9601120004000300</t>
  </si>
  <si>
    <t>9408052007000500</t>
  </si>
  <si>
    <t>9501160002000700</t>
  </si>
  <si>
    <t>lisyet80@gmail.com</t>
  </si>
  <si>
    <t>9601110005001601</t>
  </si>
  <si>
    <t>9501160002000800</t>
  </si>
  <si>
    <t>9408052004200100</t>
  </si>
  <si>
    <t>9601110005001701</t>
  </si>
  <si>
    <t>9501200010</t>
  </si>
  <si>
    <t>KOLAM</t>
  </si>
  <si>
    <t>mboruwara@gmail.com</t>
  </si>
  <si>
    <t>9408052007200100</t>
  </si>
  <si>
    <t>9501160002001500</t>
  </si>
  <si>
    <t>9601110005001800</t>
  </si>
  <si>
    <t>lfsp9408isak@gmail.com</t>
  </si>
  <si>
    <t>9408060010000100</t>
  </si>
  <si>
    <t>9501160002001300</t>
  </si>
  <si>
    <t>9601110005001702</t>
  </si>
  <si>
    <t>9408060015000100</t>
  </si>
  <si>
    <t>9501160002001000</t>
  </si>
  <si>
    <t>9601110005001602</t>
  </si>
  <si>
    <t>9408060014001900</t>
  </si>
  <si>
    <t>andifaradillahazandit99091@gmail.com</t>
  </si>
  <si>
    <t>9501160002001200</t>
  </si>
  <si>
    <t>9601110007000600</t>
  </si>
  <si>
    <t>https://fasih-sm.bps.go.id/survey-collection/assignment-detail/af50ba67-eedc-4e23-8fa2-ba59c167bcbb/345cbe9e-45b8-42c2-bc4a-c76fe52a97ea</t>
  </si>
  <si>
    <t>9408060010000500</t>
  </si>
  <si>
    <t>9501160002000900</t>
  </si>
  <si>
    <t>9601110007000300</t>
  </si>
  <si>
    <t>9408060015000300</t>
  </si>
  <si>
    <t>9601110007000400</t>
  </si>
  <si>
    <t>9501160003000600</t>
  </si>
  <si>
    <t>nurulander2401@gmail.com</t>
  </si>
  <si>
    <t>9408060010000200</t>
  </si>
  <si>
    <t>9601110007000500</t>
  </si>
  <si>
    <t>9501160002001400</t>
  </si>
  <si>
    <t>9502040001</t>
  </si>
  <si>
    <t>9408060010000300</t>
  </si>
  <si>
    <t>HELLO</t>
  </si>
  <si>
    <t>9501160002001100</t>
  </si>
  <si>
    <t>9408060015000400</t>
  </si>
  <si>
    <t>https://fasih-sm.bps.go.id/survey-collection/assignment-detail/995f8a48-7b15-4345-a9e1-90c99cea6757/345cbe9e-45b8-42c2-bc4a-c76fe52a97ea</t>
  </si>
  <si>
    <t>ny586484@gmail.com</t>
  </si>
  <si>
    <t>9501160002001600</t>
  </si>
  <si>
    <t>9408060010000600</t>
  </si>
  <si>
    <t>9501160002002300</t>
  </si>
  <si>
    <t>9408060010000400</t>
  </si>
  <si>
    <t>nandowatori@gmail.com</t>
  </si>
  <si>
    <t>9408060028000100</t>
  </si>
  <si>
    <t>9501160002001700</t>
  </si>
  <si>
    <t>9502040002</t>
  </si>
  <si>
    <t>HAMKHU</t>
  </si>
  <si>
    <t>9408060011000200</t>
  </si>
  <si>
    <t>9501160002001800</t>
  </si>
  <si>
    <t>https://fasih-sm.bps.go.id/survey-collection/assignment-detail/f4474d16-efee-440d-89be-3dbe9b5251e6/345cbe9e-45b8-42c2-bc4a-c76fe52a97ea</t>
  </si>
  <si>
    <t>9408060011000500</t>
  </si>
  <si>
    <t>9501160002002000</t>
  </si>
  <si>
    <t>9408060028000200</t>
  </si>
  <si>
    <t>9501160002001900</t>
  </si>
  <si>
    <t>9408060011000400</t>
  </si>
  <si>
    <t>9501160002002200</t>
  </si>
  <si>
    <t>9502040004</t>
  </si>
  <si>
    <t>DOMO</t>
  </si>
  <si>
    <t>9408060011000100</t>
  </si>
  <si>
    <t>9408060011000300</t>
  </si>
  <si>
    <t>9501160002002100</t>
  </si>
  <si>
    <t>9408060011200100</t>
  </si>
  <si>
    <t>https://fasih-sm.bps.go.id/survey-collection/assignment-detail/e910af15-9f84-4777-b50c-1eb3f161773f/345cbe9e-45b8-42c2-bc4a-c76fe52a97ea</t>
  </si>
  <si>
    <t>9501160002100300</t>
  </si>
  <si>
    <t>stefanifaren@gmail.com</t>
  </si>
  <si>
    <t>9408060012000200</t>
  </si>
  <si>
    <t>9501160002100100</t>
  </si>
  <si>
    <t>9408060012000100</t>
  </si>
  <si>
    <t>9501160002100200</t>
  </si>
  <si>
    <t>9408060012000300</t>
  </si>
  <si>
    <t>9502060001</t>
  </si>
  <si>
    <t>yuniwahyunur92@gmail.com</t>
  </si>
  <si>
    <t>9408060027000400</t>
  </si>
  <si>
    <t>9501160003001300</t>
  </si>
  <si>
    <t>9408060012000400</t>
  </si>
  <si>
    <t>9501160003001200</t>
  </si>
  <si>
    <t>9408060027000100</t>
  </si>
  <si>
    <t>9501160003001000</t>
  </si>
  <si>
    <t>9408060027000200</t>
  </si>
  <si>
    <t>9501160003001400</t>
  </si>
  <si>
    <t>9408060027000300</t>
  </si>
  <si>
    <t>9601110007000700</t>
  </si>
  <si>
    <t>9501160003000800</t>
  </si>
  <si>
    <t>9408060012200100</t>
  </si>
  <si>
    <t>srisuaery@gmail.com</t>
  </si>
  <si>
    <t>9601120001000200</t>
  </si>
  <si>
    <t>9501160003001100</t>
  </si>
  <si>
    <t>najidfandi3@gmail.com</t>
  </si>
  <si>
    <t>9408060013000100</t>
  </si>
  <si>
    <t>9601120001000500</t>
  </si>
  <si>
    <t>9501160003000900</t>
  </si>
  <si>
    <t>9408060013000300</t>
  </si>
  <si>
    <t>https://fasih-sm.bps.go.id/survey-collection/assignment-detail/9537d21f-9e18-409f-a22b-ca0d0851cf33/345cbe9e-45b8-42c2-bc4a-c76fe52a97ea</t>
  </si>
  <si>
    <t>9601120001000400</t>
  </si>
  <si>
    <t>9501160003000700</t>
  </si>
  <si>
    <t>9408060013000200</t>
  </si>
  <si>
    <t>9601120001000300</t>
  </si>
  <si>
    <t>9501160003100100</t>
  </si>
  <si>
    <t>9408060013000400</t>
  </si>
  <si>
    <t>9601120001000100</t>
  </si>
  <si>
    <t>9502090006</t>
  </si>
  <si>
    <t>9408060029000700</t>
  </si>
  <si>
    <t>9501160003200200</t>
  </si>
  <si>
    <t>NIOP</t>
  </si>
  <si>
    <t>imasmaryani381@gmail.com</t>
  </si>
  <si>
    <t>9408060029000600</t>
  </si>
  <si>
    <t>9601120003000100</t>
  </si>
  <si>
    <t>renypuspitasari90@gmail.com</t>
  </si>
  <si>
    <t>9501160004000200</t>
  </si>
  <si>
    <t>https://fasih-sm.bps.go.id/survey-collection/assignment-detail/aef9e96c-3b08-404c-b5a3-369661380b42/345cbe9e-45b8-42c2-bc4a-c76fe52a97ea</t>
  </si>
  <si>
    <t>9408060029000400</t>
  </si>
  <si>
    <t>9601120003000200</t>
  </si>
  <si>
    <t>9501160004000100</t>
  </si>
  <si>
    <t>9408060029000500</t>
  </si>
  <si>
    <t>9501160004001200</t>
  </si>
  <si>
    <t>9601120002100100</t>
  </si>
  <si>
    <t>9408060029000300</t>
  </si>
  <si>
    <t>9501160004000800</t>
  </si>
  <si>
    <t>9601120002001200</t>
  </si>
  <si>
    <t>9502140002</t>
  </si>
  <si>
    <t>9408060029000800</t>
  </si>
  <si>
    <t>DEMA</t>
  </si>
  <si>
    <t>9501160004000600</t>
  </si>
  <si>
    <t>9601120002001300</t>
  </si>
  <si>
    <t>9408060013200100</t>
  </si>
  <si>
    <t>https://fasih-sm.bps.go.id/survey-collection/assignment-detail/d46b52d3-3949-4ad6-887d-7e4465240cda/345cbe9e-45b8-42c2-bc4a-c76fe52a97ea</t>
  </si>
  <si>
    <t>9501160004000300</t>
  </si>
  <si>
    <t>yorgen9408@gmail.com</t>
  </si>
  <si>
    <t>ngarbinganmega587@gmail.com</t>
  </si>
  <si>
    <t>9408060014000700</t>
  </si>
  <si>
    <t>9601120004000100</t>
  </si>
  <si>
    <t>9501160004000400</t>
  </si>
  <si>
    <t>9408060014000600</t>
  </si>
  <si>
    <t>9601120004000200</t>
  </si>
  <si>
    <t>9501160004001100</t>
  </si>
  <si>
    <t>9408060014000900</t>
  </si>
  <si>
    <t>9502140003</t>
  </si>
  <si>
    <t>9601120003002000</t>
  </si>
  <si>
    <t>UGO</t>
  </si>
  <si>
    <t>9408060014000500</t>
  </si>
  <si>
    <t>9501160004000500</t>
  </si>
  <si>
    <t>9601120003001900</t>
  </si>
  <si>
    <t>hetraida9408@gmail.com</t>
  </si>
  <si>
    <t>9408060014000800</t>
  </si>
  <si>
    <t>9501160004001000</t>
  </si>
  <si>
    <t>9601120003001800</t>
  </si>
  <si>
    <t>9408060014001000</t>
  </si>
  <si>
    <t>bungaeja06@gmail.com</t>
  </si>
  <si>
    <t>9501160004000700</t>
  </si>
  <si>
    <t>9601120003001400</t>
  </si>
  <si>
    <t>9408060014001200</t>
  </si>
  <si>
    <t>9501160004000900</t>
  </si>
  <si>
    <t>https://fasih-sm.bps.go.id/survey-collection/assignment-detail/6d830e80-e4b2-480d-907e-105b86ce2603/345cbe9e-45b8-42c2-bc4a-c76fe52a97ea</t>
  </si>
  <si>
    <t>9601120003001300</t>
  </si>
  <si>
    <t>9408060014001300</t>
  </si>
  <si>
    <t>rinanaibeyrina@gmail.com</t>
  </si>
  <si>
    <t>9501160004001300</t>
  </si>
  <si>
    <t>9601120003001600</t>
  </si>
  <si>
    <t>dimaspermana0102@gmail.com</t>
  </si>
  <si>
    <t>9408060014001800</t>
  </si>
  <si>
    <t>9501160004002300</t>
  </si>
  <si>
    <t>9601120003001500</t>
  </si>
  <si>
    <t>9408060014001700</t>
  </si>
  <si>
    <t>9501160004002100</t>
  </si>
  <si>
    <t>9502150003</t>
  </si>
  <si>
    <t>9601120003001700</t>
  </si>
  <si>
    <t>MANGGEMAHE</t>
  </si>
  <si>
    <t>9408060014001500</t>
  </si>
  <si>
    <t>9501160004002000</t>
  </si>
  <si>
    <t>royennapitupulu52@gmail.com</t>
  </si>
  <si>
    <t>9601120005000100</t>
  </si>
  <si>
    <t>9408060014001400</t>
  </si>
  <si>
    <t>9501160004001400</t>
  </si>
  <si>
    <t>9601120005000200</t>
  </si>
  <si>
    <t>rezkyafdaliah@gmail.com</t>
  </si>
  <si>
    <t>9408060015000700</t>
  </si>
  <si>
    <t>9501160004001700</t>
  </si>
  <si>
    <t>9601120004100300</t>
  </si>
  <si>
    <t>9408060015000500</t>
  </si>
  <si>
    <t>9501160004001800</t>
  </si>
  <si>
    <t>9408060015000600</t>
  </si>
  <si>
    <t>9601120004200100</t>
  </si>
  <si>
    <t>9501160004002200</t>
  </si>
  <si>
    <t>9408060015000200</t>
  </si>
  <si>
    <t>9601120004200200</t>
  </si>
  <si>
    <t>https://fasih-sm.bps.go.id/survey-collection/assignment-detail/e541d881-d4dc-489d-8d83-f6e401fbdd5c/345cbe9e-45b8-42c2-bc4a-c76fe52a97ea</t>
  </si>
  <si>
    <t>9501160004001500</t>
  </si>
  <si>
    <t>kathrinswabra@gmail.com</t>
  </si>
  <si>
    <t>9408060016000200</t>
  </si>
  <si>
    <t>selfinabarri95@gmail.com</t>
  </si>
  <si>
    <t>9601110005001200</t>
  </si>
  <si>
    <t>9501160004001600</t>
  </si>
  <si>
    <t>9408060016000100</t>
  </si>
  <si>
    <t>9601110005001400</t>
  </si>
  <si>
    <t>9501160004001900</t>
  </si>
  <si>
    <t>9408060016000300</t>
  </si>
  <si>
    <t>9502170003</t>
  </si>
  <si>
    <t>9601110005001500</t>
  </si>
  <si>
    <t>GAGUOP</t>
  </si>
  <si>
    <t>9501160004100100</t>
  </si>
  <si>
    <t>9408060015000900</t>
  </si>
  <si>
    <t>9601110005001300</t>
  </si>
  <si>
    <t>9501160004200200</t>
  </si>
  <si>
    <t>9408060016001100</t>
  </si>
  <si>
    <t>hosiyanalamba@gmail.com</t>
  </si>
  <si>
    <t>9601120001000700</t>
  </si>
  <si>
    <t>avindaputriaprilia@gmail.com</t>
  </si>
  <si>
    <t>9501160005000100</t>
  </si>
  <si>
    <t>https://fasih-sm.bps.go.id/survey-collection/assignment-detail/15fbd343-d8b9-41bd-9830-cddc2662168c/345cbe9e-45b8-42c2-bc4a-c76fe52a97ea</t>
  </si>
  <si>
    <t>9601120001000600</t>
  </si>
  <si>
    <t>9408060015000800</t>
  </si>
  <si>
    <t>9501160005000500</t>
  </si>
  <si>
    <t>9408060016500200</t>
  </si>
  <si>
    <t>9601120001000800</t>
  </si>
  <si>
    <t>9501160005000600</t>
  </si>
  <si>
    <t>9408060016500100</t>
  </si>
  <si>
    <t>9502170006</t>
  </si>
  <si>
    <t>9601120001001000</t>
  </si>
  <si>
    <t>9501160005000200</t>
  </si>
  <si>
    <t>BAYANGGOP</t>
  </si>
  <si>
    <t>irmagandeguai507@gmail.com</t>
  </si>
  <si>
    <t>9408060015001000</t>
  </si>
  <si>
    <t>9601120001000900</t>
  </si>
  <si>
    <t>9501160005000700</t>
  </si>
  <si>
    <t>9408060015001100</t>
  </si>
  <si>
    <t>aquariusgirls502@gmail.com</t>
  </si>
  <si>
    <t>9501160005000300</t>
  </si>
  <si>
    <t>9601120002000900</t>
  </si>
  <si>
    <t>9408060015001300</t>
  </si>
  <si>
    <t>9501160005000800</t>
  </si>
  <si>
    <t>https://fasih-sm.bps.go.id/survey-collection/assignment-detail/26469ba8-2841-4ad2-8504-385a4208e5bd/345cbe9e-45b8-42c2-bc4a-c76fe52a97ea</t>
  </si>
  <si>
    <t>9601120002000800</t>
  </si>
  <si>
    <t>9408060015001200</t>
  </si>
  <si>
    <t>9501160005000400</t>
  </si>
  <si>
    <t>9601120002000700</t>
  </si>
  <si>
    <t>jucelinlei@gmail.com</t>
  </si>
  <si>
    <t>9408060015001800</t>
  </si>
  <si>
    <t>lanimelan514@gmail.com</t>
  </si>
  <si>
    <t>9501160008001000</t>
  </si>
  <si>
    <t>9601120002001000</t>
  </si>
  <si>
    <t>9408060015001700</t>
  </si>
  <si>
    <t>9501160006000100</t>
  </si>
  <si>
    <t>9601120002001100</t>
  </si>
  <si>
    <t>9503020010</t>
  </si>
  <si>
    <t>9408060015002700</t>
  </si>
  <si>
    <t>MINYAMUR</t>
  </si>
  <si>
    <t>KAYAGAE</t>
  </si>
  <si>
    <t>saalinoa4@gmail.com</t>
  </si>
  <si>
    <t>9501160008001100</t>
  </si>
  <si>
    <t>9601110004000800</t>
  </si>
  <si>
    <t>edhajuliana1@gmail.com</t>
  </si>
  <si>
    <t>9408060015002000</t>
  </si>
  <si>
    <t>https://fasih-sm.bps.go.id/survey-collection/assignment-detail/2f8e02c0-3bd9-408b-98ac-7c6881959aea/345cbe9e-45b8-42c2-bc4a-c76fe52a97ea</t>
  </si>
  <si>
    <t>9601110004001000</t>
  </si>
  <si>
    <t>9408060015002500</t>
  </si>
  <si>
    <t>9501160006000700</t>
  </si>
  <si>
    <t>9601110004000600</t>
  </si>
  <si>
    <t>9408060015002100</t>
  </si>
  <si>
    <t>9501160006000400</t>
  </si>
  <si>
    <t>9601110004000700</t>
  </si>
  <si>
    <t>dessikayoi.201952014@gmail.com</t>
  </si>
  <si>
    <t>9408060015002600</t>
  </si>
  <si>
    <t>9503060006</t>
  </si>
  <si>
    <t>9501160008001300</t>
  </si>
  <si>
    <t>OGORITO</t>
  </si>
  <si>
    <t>9601110004000900</t>
  </si>
  <si>
    <t>9408060015003400</t>
  </si>
  <si>
    <t>9501160006000200</t>
  </si>
  <si>
    <t>https://fasih-sm.bps.go.id/survey-collection/assignment-detail/ba780ba6-0143-4bed-aaa4-93a3e6ffd61d/345cbe9e-45b8-42c2-bc4a-c76fe52a97ea</t>
  </si>
  <si>
    <t>desrynatalia73@gmail.com</t>
  </si>
  <si>
    <t>9601110006000600</t>
  </si>
  <si>
    <t>9408060015002200</t>
  </si>
  <si>
    <t>9501160006000500</t>
  </si>
  <si>
    <t>9601110006001000</t>
  </si>
  <si>
    <t>waromimoniq@gmail.com</t>
  </si>
  <si>
    <t>9408060017000200</t>
  </si>
  <si>
    <t>9501160006000600</t>
  </si>
  <si>
    <t>9601110006000800</t>
  </si>
  <si>
    <t>9408060017000300</t>
  </si>
  <si>
    <t>9501160006000300</t>
  </si>
  <si>
    <t>9503070001</t>
  </si>
  <si>
    <t>MEMES</t>
  </si>
  <si>
    <t>9601110006000900</t>
  </si>
  <si>
    <t>9408060015002400</t>
  </si>
  <si>
    <t>9501160008001200</t>
  </si>
  <si>
    <t>9601110006000700</t>
  </si>
  <si>
    <t>9408060015002300</t>
  </si>
  <si>
    <t>9501160008100100</t>
  </si>
  <si>
    <t>husnanikmatul751@gmail.com</t>
  </si>
  <si>
    <t>9601120002000200</t>
  </si>
  <si>
    <t>9408060017000100</t>
  </si>
  <si>
    <t>https://fasih-sm.bps.go.id/survey-collection/assignment-detail/bd2bd4d1-6275-48ad-b0e0-6850ddaefcd3/345cbe9e-45b8-42c2-bc4a-c76fe52a97ea</t>
  </si>
  <si>
    <t>9501160008100200</t>
  </si>
  <si>
    <t>9408060017000400</t>
  </si>
  <si>
    <t>9601120002000300</t>
  </si>
  <si>
    <t>9501160008100300</t>
  </si>
  <si>
    <t>9408060017200100</t>
  </si>
  <si>
    <t>9601120002000500</t>
  </si>
  <si>
    <t>pinahast14@gmail.com</t>
  </si>
  <si>
    <t>9501160006001300</t>
  </si>
  <si>
    <t>9408060017500200</t>
  </si>
  <si>
    <t>9601120002000600</t>
  </si>
  <si>
    <t>9503090017</t>
  </si>
  <si>
    <t>9501160006000800</t>
  </si>
  <si>
    <t>GAUDA</t>
  </si>
  <si>
    <t>9601120002000400</t>
  </si>
  <si>
    <t>regsosek9408.acdamina@gmail.com</t>
  </si>
  <si>
    <t>9408060015003200</t>
  </si>
  <si>
    <t>https://fasih-sm.bps.go.id/survey-collection/assignment-detail/d461cb25-943c-4999-bedb-241313f84acb/345cbe9e-45b8-42c2-bc4a-c76fe52a97ea</t>
  </si>
  <si>
    <t>9501160006001000</t>
  </si>
  <si>
    <t>iqbalrendy021113@gmail.com</t>
  </si>
  <si>
    <t>9601120003000500</t>
  </si>
  <si>
    <t>9408060015003300</t>
  </si>
  <si>
    <t>9501160006000900</t>
  </si>
  <si>
    <t>9601120003000700</t>
  </si>
  <si>
    <t>9408060015002900</t>
  </si>
  <si>
    <t>9501160006001200</t>
  </si>
  <si>
    <t>9601120003000400</t>
  </si>
  <si>
    <t>9503100001</t>
  </si>
  <si>
    <t>9408060015003100</t>
  </si>
  <si>
    <t>PASSUE</t>
  </si>
  <si>
    <t>RIMBA JAYA / GAYU</t>
  </si>
  <si>
    <t>9501160006001400</t>
  </si>
  <si>
    <t>regsosek9408.dorna@gmail.com</t>
  </si>
  <si>
    <t>9601120003000300</t>
  </si>
  <si>
    <t>9408060016000500</t>
  </si>
  <si>
    <t>https://fasih-sm.bps.go.id/survey-collection/assignment-detail/9d2c0f4f-dce6-494b-8318-3970df03b7a5/345cbe9e-45b8-42c2-bc4a-c76fe52a97ea</t>
  </si>
  <si>
    <t>9501160006001900</t>
  </si>
  <si>
    <t>9601120003000600</t>
  </si>
  <si>
    <t>9408060016000600</t>
  </si>
  <si>
    <t>marianayennita29@gmail.com</t>
  </si>
  <si>
    <t>9501160006001100</t>
  </si>
  <si>
    <t>9601110006000500</t>
  </si>
  <si>
    <t>9408060016000800</t>
  </si>
  <si>
    <t>9501160006001500</t>
  </si>
  <si>
    <t>9408060016000400</t>
  </si>
  <si>
    <t>9601110006000300</t>
  </si>
  <si>
    <t>9503100002</t>
  </si>
  <si>
    <t>KAIME</t>
  </si>
  <si>
    <t>9408060016000700</t>
  </si>
  <si>
    <t>9601110006000100</t>
  </si>
  <si>
    <t>9501160006001800</t>
  </si>
  <si>
    <t>https://fasih-sm.bps.go.id/survey-collection/assignment-detail/6520b343-fe0d-422a-acb3-f330e5b6f89f/345cbe9e-45b8-42c2-bc4a-c76fe52a97ea</t>
  </si>
  <si>
    <t>9601110006000400</t>
  </si>
  <si>
    <t>9501160006002000</t>
  </si>
  <si>
    <t>9408060016000900</t>
  </si>
  <si>
    <t>9601110006000200</t>
  </si>
  <si>
    <t>9501160006002100</t>
  </si>
  <si>
    <t>fanasiusworumifanzel@gmail.com</t>
  </si>
  <si>
    <t>9408060026000300</t>
  </si>
  <si>
    <t>kevinslganadi@gmail.com</t>
  </si>
  <si>
    <t>9601110006001200</t>
  </si>
  <si>
    <t>9501160006001600</t>
  </si>
  <si>
    <t>9503100011</t>
  </si>
  <si>
    <t>9408060026000100</t>
  </si>
  <si>
    <t>BAITATE</t>
  </si>
  <si>
    <t>9601110006001100</t>
  </si>
  <si>
    <t>9501160006001700</t>
  </si>
  <si>
    <t>https://fasih-sm.bps.go.id/survey-collection/assignment-detail/504be976-9681-4740-bcdf-af66f2f0fdb4/345cbe9e-45b8-42c2-bc4a-c76fe52a97ea</t>
  </si>
  <si>
    <t>9408060026000200</t>
  </si>
  <si>
    <t>9601110004001100</t>
  </si>
  <si>
    <t>9501160006100200</t>
  </si>
  <si>
    <t>9408060026000400</t>
  </si>
  <si>
    <t>9601110004001200</t>
  </si>
  <si>
    <t>9501160006100100</t>
  </si>
  <si>
    <t>9408060026200100</t>
  </si>
  <si>
    <t>9601110004100100</t>
  </si>
  <si>
    <t>9501160006100300</t>
  </si>
  <si>
    <t>regsosek9408.maria@gmail.com</t>
  </si>
  <si>
    <t>9408060028000303</t>
  </si>
  <si>
    <t>9503150005</t>
  </si>
  <si>
    <t>MEROKIMA</t>
  </si>
  <si>
    <t>sitisucitra96@gmail.com</t>
  </si>
  <si>
    <t>9601110005000501</t>
  </si>
  <si>
    <t>9501160006100400</t>
  </si>
  <si>
    <t>9408060028000302</t>
  </si>
  <si>
    <t>9601110005000200</t>
  </si>
  <si>
    <t>fernandolewar23@gmail.com</t>
  </si>
  <si>
    <t>9501160007000200</t>
  </si>
  <si>
    <t>regsopak10408.yoap@gmail.com</t>
  </si>
  <si>
    <t>9408061003000400</t>
  </si>
  <si>
    <t>9601110005000100</t>
  </si>
  <si>
    <t>9408061003000100</t>
  </si>
  <si>
    <t>https://fasih-sm.bps.go.id/survey-collection/assignment-detail/2527e3e7-6a39-4da2-860c-55b6601160f2/345cbe9e-45b8-42c2-bc4a-c76fe52a97ea</t>
  </si>
  <si>
    <t>9601110005000400</t>
  </si>
  <si>
    <t>9501160007000300</t>
  </si>
  <si>
    <t>9408061001000100</t>
  </si>
  <si>
    <t>9601110005000300</t>
  </si>
  <si>
    <t>9408061002000100</t>
  </si>
  <si>
    <t>9501160007000500</t>
  </si>
  <si>
    <t>aniimestriani@gmail.com</t>
  </si>
  <si>
    <t>9601110005000701</t>
  </si>
  <si>
    <t>9408061001000200</t>
  </si>
  <si>
    <t>9501160007000100</t>
  </si>
  <si>
    <t>9503150007</t>
  </si>
  <si>
    <t>PIER</t>
  </si>
  <si>
    <t>9601110005000600</t>
  </si>
  <si>
    <t>9408061001000400</t>
  </si>
  <si>
    <t>9501160007000400</t>
  </si>
  <si>
    <t>https://fasih-sm.bps.go.id/survey-collection/assignment-detail/14a5aff3-e3b0-460b-97e1-d836f54627ab/345cbe9e-45b8-42c2-bc4a-c76fe52a97ea</t>
  </si>
  <si>
    <t>9408061001000300</t>
  </si>
  <si>
    <t>9601110005000502</t>
  </si>
  <si>
    <t>9501160007000600</t>
  </si>
  <si>
    <t>9408061002000400</t>
  </si>
  <si>
    <t>9601110005000703</t>
  </si>
  <si>
    <t>rzkiyoga11@gmail.com</t>
  </si>
  <si>
    <t>9501160007001300</t>
  </si>
  <si>
    <t>9408061003000200</t>
  </si>
  <si>
    <t>9601110005000702</t>
  </si>
  <si>
    <t>9501160007000800</t>
  </si>
  <si>
    <t>9503150008</t>
  </si>
  <si>
    <t>9408061002000300</t>
  </si>
  <si>
    <t>TARWA</t>
  </si>
  <si>
    <t>psion9849@gmail.com</t>
  </si>
  <si>
    <t>9601110005000901</t>
  </si>
  <si>
    <t>9501160007001100</t>
  </si>
  <si>
    <t>9408061003200100</t>
  </si>
  <si>
    <t>https://fasih-sm.bps.go.id/survey-collection/assignment-detail/1400bb04-1003-4ed7-bf8c-0271701bb82f/345cbe9e-45b8-42c2-bc4a-c76fe52a97ea</t>
  </si>
  <si>
    <t>9601110005000800</t>
  </si>
  <si>
    <t>9501160007001200</t>
  </si>
  <si>
    <t>9408061002000200</t>
  </si>
  <si>
    <t>9601110005001001</t>
  </si>
  <si>
    <t>9501160007001000</t>
  </si>
  <si>
    <t>9408061003000300</t>
  </si>
  <si>
    <t>9601110005000902</t>
  </si>
  <si>
    <t>9501160007000700</t>
  </si>
  <si>
    <t>9408061001200100</t>
  </si>
  <si>
    <t>9504010002</t>
  </si>
  <si>
    <t>9601110005001002</t>
  </si>
  <si>
    <t>TAREO</t>
  </si>
  <si>
    <t>9501160007000900</t>
  </si>
  <si>
    <t>9408061002200100</t>
  </si>
  <si>
    <t>kaeffnessa@gmail.com</t>
  </si>
  <si>
    <t>https://fasih-sm.bps.go.id/survey-collection/assignment-detail/057e2611-f756-4ed3-a6b3-ea9ccf0e2b8e/345cbe9e-45b8-42c2-bc4a-c76fe52a97ea</t>
  </si>
  <si>
    <t>9601130001000200</t>
  </si>
  <si>
    <t>fadlinassa02@gmail.com</t>
  </si>
  <si>
    <t>angga9408@gmail.com</t>
  </si>
  <si>
    <t>9501160008000100</t>
  </si>
  <si>
    <t>9408061016000100</t>
  </si>
  <si>
    <t>9601130001000400</t>
  </si>
  <si>
    <t>9408061013000100</t>
  </si>
  <si>
    <t>9501160008000800</t>
  </si>
  <si>
    <t>9601130001000300</t>
  </si>
  <si>
    <t>9408061009000100</t>
  </si>
  <si>
    <t>9501160008000400</t>
  </si>
  <si>
    <t>9504010003</t>
  </si>
  <si>
    <t>9601130001000500</t>
  </si>
  <si>
    <t>SEMENDORO</t>
  </si>
  <si>
    <t>9408061010000100</t>
  </si>
  <si>
    <t>9501160008000900</t>
  </si>
  <si>
    <t>9601130001000900</t>
  </si>
  <si>
    <t>https://fasih-sm.bps.go.id/survey-collection/assignment-detail/7fe00e85-a750-4404-9196-63e7c6715c04/345cbe9e-45b8-42c2-bc4a-c76fe52a97ea</t>
  </si>
  <si>
    <t>9408061015000100</t>
  </si>
  <si>
    <t>9501160008000500</t>
  </si>
  <si>
    <t>9601130001000800</t>
  </si>
  <si>
    <t>9408061010000200</t>
  </si>
  <si>
    <t>9501160008000300</t>
  </si>
  <si>
    <t>9601130001000700</t>
  </si>
  <si>
    <t>9408061016000200</t>
  </si>
  <si>
    <t>9501160008000700</t>
  </si>
  <si>
    <t>9601130001000600</t>
  </si>
  <si>
    <t>9504060003</t>
  </si>
  <si>
    <t>9408061009000200</t>
  </si>
  <si>
    <t>BAGAIR</t>
  </si>
  <si>
    <t>9501160008000200</t>
  </si>
  <si>
    <t>manataresther@gmail.com</t>
  </si>
  <si>
    <t>9601130006000600</t>
  </si>
  <si>
    <t>9408061013000300</t>
  </si>
  <si>
    <t>9501160008000600</t>
  </si>
  <si>
    <t>9408061013000200</t>
  </si>
  <si>
    <t>9601130006000200</t>
  </si>
  <si>
    <t>iyaniyankth@gmail.com</t>
  </si>
  <si>
    <t>9501160009000100</t>
  </si>
  <si>
    <t>https://fasih-sm.bps.go.id/survey-collection/assignment-detail/d0dc5b04-2ff0-4edf-aaf0-f0d6e0063201/345cbe9e-45b8-42c2-bc4a-c76fe52a97ea</t>
  </si>
  <si>
    <t>9408061009000400</t>
  </si>
  <si>
    <t>9601130006000100</t>
  </si>
  <si>
    <t>9501160009000400</t>
  </si>
  <si>
    <t>9408061015000300</t>
  </si>
  <si>
    <t>9601130006000800</t>
  </si>
  <si>
    <t>9501160009000500</t>
  </si>
  <si>
    <t>9408061009000300</t>
  </si>
  <si>
    <t>9601130006000400</t>
  </si>
  <si>
    <t>9501160009000800</t>
  </si>
  <si>
    <t>9504060006</t>
  </si>
  <si>
    <t>9408061015000200</t>
  </si>
  <si>
    <t>WIYAR</t>
  </si>
  <si>
    <t>9601130006000300</t>
  </si>
  <si>
    <t>9501160009000700</t>
  </si>
  <si>
    <t>9408061015000400</t>
  </si>
  <si>
    <t>https://fasih-sm.bps.go.id/survey-collection/assignment-detail/3016b6fd-81c1-45cd-9f8d-25542fff85f5/345cbe9e-45b8-42c2-bc4a-c76fe52a97ea</t>
  </si>
  <si>
    <t>9601130006000700</t>
  </si>
  <si>
    <t>9501160009000600</t>
  </si>
  <si>
    <t>9408061016000300</t>
  </si>
  <si>
    <t>9601130006000500</t>
  </si>
  <si>
    <t>9501160009000300</t>
  </si>
  <si>
    <t>9408061009200100</t>
  </si>
  <si>
    <t>uniiyusni681@gamil.com</t>
  </si>
  <si>
    <t>9601130007000600</t>
  </si>
  <si>
    <t>9501160009000200</t>
  </si>
  <si>
    <t>9408061010200100</t>
  </si>
  <si>
    <t>9504070002</t>
  </si>
  <si>
    <t>9601130007000200</t>
  </si>
  <si>
    <t>SUAGAI</t>
  </si>
  <si>
    <t>raflicintya152046@gmail.com</t>
  </si>
  <si>
    <t>9501160010000200</t>
  </si>
  <si>
    <t>9408061013200100</t>
  </si>
  <si>
    <t>9601130007000300</t>
  </si>
  <si>
    <t>9408061015200100</t>
  </si>
  <si>
    <t>9501160011000300</t>
  </si>
  <si>
    <t>9601130007000400</t>
  </si>
  <si>
    <t>9408061016200100</t>
  </si>
  <si>
    <t>9501160011000400</t>
  </si>
  <si>
    <t>https://fasih-sm.bps.go.id/survey-collection/assignment-detail/4422a4c7-624d-48e5-b06c-70255f90c728/345cbe9e-45b8-42c2-bc4a-c76fe52a97ea</t>
  </si>
  <si>
    <t>9601130007000700</t>
  </si>
  <si>
    <t>helena9408@gmail.com</t>
  </si>
  <si>
    <t>9408062001000400</t>
  </si>
  <si>
    <t>9501160011000600</t>
  </si>
  <si>
    <t>9601130007000800</t>
  </si>
  <si>
    <t>9408062001000100</t>
  </si>
  <si>
    <t>9501160011000100</t>
  </si>
  <si>
    <t>9601130007000500</t>
  </si>
  <si>
    <t>9408062001000200</t>
  </si>
  <si>
    <t>9504080006</t>
  </si>
  <si>
    <t>9501160011000900</t>
  </si>
  <si>
    <t>DESEP</t>
  </si>
  <si>
    <t>9601130007000100</t>
  </si>
  <si>
    <t>9408062001000600</t>
  </si>
  <si>
    <t>9501160011000500</t>
  </si>
  <si>
    <t>https://fasih-sm.bps.go.id/survey-collection/assignment-detail/0fb83530-a927-4384-a02c-eab8ef3c1fd2/345cbe9e-45b8-42c2-bc4a-c76fe52a97ea</t>
  </si>
  <si>
    <t>ridorichardo7@gmail.com</t>
  </si>
  <si>
    <t>9601130005000900</t>
  </si>
  <si>
    <t>9408062001000500</t>
  </si>
  <si>
    <t>9501160011000800</t>
  </si>
  <si>
    <t>9601130005000100</t>
  </si>
  <si>
    <t>9408062001000300</t>
  </si>
  <si>
    <t>9501160011000200</t>
  </si>
  <si>
    <t>9601130005001200</t>
  </si>
  <si>
    <t>9408062007000600</t>
  </si>
  <si>
    <t>9504130001</t>
  </si>
  <si>
    <t>9501160011000700</t>
  </si>
  <si>
    <t>9601130005000200</t>
  </si>
  <si>
    <t>WAGANU</t>
  </si>
  <si>
    <t>9408062001200100</t>
  </si>
  <si>
    <t>9501160010000400</t>
  </si>
  <si>
    <t>9601130005001000</t>
  </si>
  <si>
    <t>ainunakbar04@gmail.com</t>
  </si>
  <si>
    <t>9408062002000100</t>
  </si>
  <si>
    <t>9501160010200100</t>
  </si>
  <si>
    <t>9601130005000500</t>
  </si>
  <si>
    <t>9408062002000300</t>
  </si>
  <si>
    <t>9501160010200200</t>
  </si>
  <si>
    <t>9601130005000300</t>
  </si>
  <si>
    <t>9408062002000200</t>
  </si>
  <si>
    <t>dentaadi@gmail.com</t>
  </si>
  <si>
    <t>9601130005000400</t>
  </si>
  <si>
    <t>9501160012000200</t>
  </si>
  <si>
    <t>9408062007000200</t>
  </si>
  <si>
    <t>9601130005000700</t>
  </si>
  <si>
    <t>9501160012000900</t>
  </si>
  <si>
    <t>https://fasih-sm.bps.go.id/survey-collection/assignment-detail/ff63ce9d-f331-4914-aab3-7c58ac35ff1a/345cbe9e-45b8-42c2-bc4a-c76fe52a97ea</t>
  </si>
  <si>
    <t>9408062007000100</t>
  </si>
  <si>
    <t>9601130005001100</t>
  </si>
  <si>
    <t>9501160012000700</t>
  </si>
  <si>
    <t>9408062007000300</t>
  </si>
  <si>
    <t>9601130005000600</t>
  </si>
  <si>
    <t>9501160011001100</t>
  </si>
  <si>
    <t>9408062007000400</t>
  </si>
  <si>
    <t>9601130005000800</t>
  </si>
  <si>
    <t>9504170002</t>
  </si>
  <si>
    <t>9501160012000500</t>
  </si>
  <si>
    <t>WARER</t>
  </si>
  <si>
    <t>9408062007000500</t>
  </si>
  <si>
    <t>9601130005001300</t>
  </si>
  <si>
    <t>9501160012001000</t>
  </si>
  <si>
    <t>https://fasih-sm.bps.go.id/survey-collection/assignment-detail/e3c270ab-abc5-4a72-8db3-d995cd559b87/345cbe9e-45b8-42c2-bc4a-c76fe52a97ea</t>
  </si>
  <si>
    <t>9408062007200100</t>
  </si>
  <si>
    <t>talanilamareyke@gmail.com</t>
  </si>
  <si>
    <t>9601120005000700</t>
  </si>
  <si>
    <t>9501160012000300</t>
  </si>
  <si>
    <t>falen9408@gmail.com</t>
  </si>
  <si>
    <t>9408062002000700</t>
  </si>
  <si>
    <t>9601120005001000</t>
  </si>
  <si>
    <t>9501160012000800</t>
  </si>
  <si>
    <t>9408062002000500</t>
  </si>
  <si>
    <t>9601120005000800</t>
  </si>
  <si>
    <t>9504170003</t>
  </si>
  <si>
    <t>9501160012000400</t>
  </si>
  <si>
    <t>9408062002000600</t>
  </si>
  <si>
    <t>AYIR</t>
  </si>
  <si>
    <t>9601120005001100</t>
  </si>
  <si>
    <t>9501160012000600</t>
  </si>
  <si>
    <t>https://fasih-sm.bps.go.id/survey-collection/assignment-detail/282a6857-5ee2-471e-b6c6-d137b650352e/345cbe9e-45b8-42c2-bc4a-c76fe52a97ea</t>
  </si>
  <si>
    <t>9408062002000400</t>
  </si>
  <si>
    <t>9601120005000900</t>
  </si>
  <si>
    <t>9501160011001000</t>
  </si>
  <si>
    <t>9408062002000900</t>
  </si>
  <si>
    <t>hethariatari@gmail.com</t>
  </si>
  <si>
    <t>9601120006000800</t>
  </si>
  <si>
    <t>9501160012000100</t>
  </si>
  <si>
    <t>9408062002000800</t>
  </si>
  <si>
    <t>9601120006000600</t>
  </si>
  <si>
    <t>9501160012100100</t>
  </si>
  <si>
    <t>9504170006</t>
  </si>
  <si>
    <t>9408062002200100</t>
  </si>
  <si>
    <t>BERIP</t>
  </si>
  <si>
    <t>9601120006000900</t>
  </si>
  <si>
    <t>amnoswinduria@gmail.com</t>
  </si>
  <si>
    <t>9408062003000400</t>
  </si>
  <si>
    <t>https://fasih-sm.bps.go.id/survey-collection/assignment-detail/08edda5d-49c9-410b-ba69-a713f29c6fde/345cbe9e-45b8-42c2-bc4a-c76fe52a97ea</t>
  </si>
  <si>
    <t>9601120006000700</t>
  </si>
  <si>
    <t>9408062003000500</t>
  </si>
  <si>
    <t>9501160011100100</t>
  </si>
  <si>
    <t>9601120006001000</t>
  </si>
  <si>
    <t>9408062003000600</t>
  </si>
  <si>
    <t>9501160011200200</t>
  </si>
  <si>
    <t>nurulhikmarp@gmail.com</t>
  </si>
  <si>
    <t>9601130003000100</t>
  </si>
  <si>
    <t>9408062008001100</t>
  </si>
  <si>
    <t>9501160012200200</t>
  </si>
  <si>
    <t>9504170007</t>
  </si>
  <si>
    <t>9601130003000200</t>
  </si>
  <si>
    <t>JIPAWER</t>
  </si>
  <si>
    <t>yufradct@gmail.com</t>
  </si>
  <si>
    <t>9408062008001200</t>
  </si>
  <si>
    <t>9501160013000200</t>
  </si>
  <si>
    <t>9601130003500200</t>
  </si>
  <si>
    <t>finceraubaba@gmail.com</t>
  </si>
  <si>
    <t>9408062003000700</t>
  </si>
  <si>
    <t>9501160013000100</t>
  </si>
  <si>
    <t>9601130003000300</t>
  </si>
  <si>
    <t>9408062003001000</t>
  </si>
  <si>
    <t>9501160014000200</t>
  </si>
  <si>
    <t>https://fasih-sm.bps.go.id/survey-collection/assignment-detail/c833431a-1cb7-40e8-b5e8-20ce1f34e480/345cbe9e-45b8-42c2-bc4a-c76fe52a97ea</t>
  </si>
  <si>
    <t>9601130003000400</t>
  </si>
  <si>
    <t>9408062003000900</t>
  </si>
  <si>
    <t>9501160014000100</t>
  </si>
  <si>
    <t>9601130003000500</t>
  </si>
  <si>
    <t>9408062003000800</t>
  </si>
  <si>
    <t>9501160014000500</t>
  </si>
  <si>
    <t>9601130003000600</t>
  </si>
  <si>
    <t>9504190006</t>
  </si>
  <si>
    <t>9501160014000400</t>
  </si>
  <si>
    <t>9408062003001500</t>
  </si>
  <si>
    <t>9601130003000700</t>
  </si>
  <si>
    <t>FAKAN</t>
  </si>
  <si>
    <t>9501160014000600</t>
  </si>
  <si>
    <t>9601130003400100</t>
  </si>
  <si>
    <t>9408062003200100</t>
  </si>
  <si>
    <t>novitasalhuterumeiska@gmail.com</t>
  </si>
  <si>
    <t>9501160014000300</t>
  </si>
  <si>
    <t>9601120005001500</t>
  </si>
  <si>
    <t>9408062003600200</t>
  </si>
  <si>
    <t>9501160013000300</t>
  </si>
  <si>
    <t>9601120005001600</t>
  </si>
  <si>
    <t>wayenimarlon@gmail.com</t>
  </si>
  <si>
    <t>9408062004000100</t>
  </si>
  <si>
    <t>9501160013000400</t>
  </si>
  <si>
    <t>9601120005001300</t>
  </si>
  <si>
    <t>9408062004000200</t>
  </si>
  <si>
    <t>9501160014000700</t>
  </si>
  <si>
    <t>9601120005001400</t>
  </si>
  <si>
    <t>9408062008000100</t>
  </si>
  <si>
    <t>9501160014200200</t>
  </si>
  <si>
    <t>9601120005001200</t>
  </si>
  <si>
    <t>9408062008000800</t>
  </si>
  <si>
    <t>9501160013200100</t>
  </si>
  <si>
    <t>dhisisinaga@gmail.com</t>
  </si>
  <si>
    <t>9601120006000300</t>
  </si>
  <si>
    <t>9408062004000500</t>
  </si>
  <si>
    <t>9501160013200200</t>
  </si>
  <si>
    <t>9601120006000400</t>
  </si>
  <si>
    <t>9501160014100100</t>
  </si>
  <si>
    <t>9601120006000100</t>
  </si>
  <si>
    <t>9408062004000400</t>
  </si>
  <si>
    <t>glorylilipaly@gmail.com</t>
  </si>
  <si>
    <t>9601120006000200</t>
  </si>
  <si>
    <t>9501170001000200</t>
  </si>
  <si>
    <t>9408062004000300</t>
  </si>
  <si>
    <t>9601120006000500</t>
  </si>
  <si>
    <t>9501170001000100</t>
  </si>
  <si>
    <t>9408062004000600</t>
  </si>
  <si>
    <t>9501170001000800</t>
  </si>
  <si>
    <t>amelyarosalinamofu@gmail.com</t>
  </si>
  <si>
    <t>9601130010000200</t>
  </si>
  <si>
    <t>9408062008000400</t>
  </si>
  <si>
    <t>9501170001000300</t>
  </si>
  <si>
    <t>9601130010000100</t>
  </si>
  <si>
    <t>9408062008001000</t>
  </si>
  <si>
    <t>9501170001000700</t>
  </si>
  <si>
    <t>9601130010000700</t>
  </si>
  <si>
    <t>9408062004200100</t>
  </si>
  <si>
    <t>9501170003000100</t>
  </si>
  <si>
    <t>9601130010000300</t>
  </si>
  <si>
    <t>9408062004600200</t>
  </si>
  <si>
    <t>9501170003000400</t>
  </si>
  <si>
    <t>9601130010000400</t>
  </si>
  <si>
    <t>9408062008200100</t>
  </si>
  <si>
    <t>9501170001000500</t>
  </si>
  <si>
    <t>9601130010000600</t>
  </si>
  <si>
    <t>9601130010000900</t>
  </si>
  <si>
    <t>9408062008600200</t>
  </si>
  <si>
    <t>9501170001000600</t>
  </si>
  <si>
    <t>9601130010000500</t>
  </si>
  <si>
    <t>ririwowat@gmail.com</t>
  </si>
  <si>
    <t>9501170001000400</t>
  </si>
  <si>
    <t>9408062005000300</t>
  </si>
  <si>
    <t>9601130010000800</t>
  </si>
  <si>
    <t>9501170003000300</t>
  </si>
  <si>
    <t>9408062005000100</t>
  </si>
  <si>
    <t>graselapatrisia@gmail.com</t>
  </si>
  <si>
    <t>9601130009000500</t>
  </si>
  <si>
    <t>9501170003000200</t>
  </si>
  <si>
    <t>9408062005000200</t>
  </si>
  <si>
    <t>9601130009000400</t>
  </si>
  <si>
    <t>findaayurahma25@gmail.com</t>
  </si>
  <si>
    <t>9501170001001000</t>
  </si>
  <si>
    <t>9601130009000300</t>
  </si>
  <si>
    <t>9408062005000600</t>
  </si>
  <si>
    <t>https://fasih-sm.bps.go.id/survey-collection/assignment-detail/dee2d06c-1743-4629-8bfc-6c57c57e9135/345cbe9e-45b8-42c2-bc4a-c76fe52a97ea</t>
  </si>
  <si>
    <t>9501170002000100</t>
  </si>
  <si>
    <t>9601130009000100</t>
  </si>
  <si>
    <t>oghiorarei@gmail.com</t>
  </si>
  <si>
    <t>9408062005000500</t>
  </si>
  <si>
    <t>9601130009000200</t>
  </si>
  <si>
    <t>9501170002000400</t>
  </si>
  <si>
    <t>9408062005000400</t>
  </si>
  <si>
    <t>husainrahmat2601@gmail.com</t>
  </si>
  <si>
    <t>9504220002</t>
  </si>
  <si>
    <t>9601140007000100</t>
  </si>
  <si>
    <t>9501170002000200</t>
  </si>
  <si>
    <t>AS</t>
  </si>
  <si>
    <t>9408062005200100</t>
  </si>
  <si>
    <t>9601140005000400</t>
  </si>
  <si>
    <t>9501170002000500</t>
  </si>
  <si>
    <t>9408062005600200</t>
  </si>
  <si>
    <t>9601140006000100</t>
  </si>
  <si>
    <t>9501170002000700</t>
  </si>
  <si>
    <t>fadiahhadi54089@gmail.com</t>
  </si>
  <si>
    <t>9408062006000300</t>
  </si>
  <si>
    <t>9601140006000200</t>
  </si>
  <si>
    <t>9501170001001100</t>
  </si>
  <si>
    <t>9601140004000400</t>
  </si>
  <si>
    <t>9408062006000100</t>
  </si>
  <si>
    <t>9501170002000300</t>
  </si>
  <si>
    <t>9601140004000200</t>
  </si>
  <si>
    <t>9408062006000600</t>
  </si>
  <si>
    <t>9501170002000600</t>
  </si>
  <si>
    <t>9601140004000100</t>
  </si>
  <si>
    <t>https://fasih-sm.bps.go.id/survey-collection/assignment-detail/17679cfb-f5c0-4cba-94f3-94d381e9d942/345cbe9e-45b8-42c2-bc4a-c76fe52a97ea</t>
  </si>
  <si>
    <t>9408062006000200</t>
  </si>
  <si>
    <t>9501170001200100</t>
  </si>
  <si>
    <t>9601140006000300</t>
  </si>
  <si>
    <t>9408062006000500</t>
  </si>
  <si>
    <t>9501170001200200</t>
  </si>
  <si>
    <t>9601140004000300</t>
  </si>
  <si>
    <t>9408062006000400</t>
  </si>
  <si>
    <t>9501170001200300</t>
  </si>
  <si>
    <t>9504220004</t>
  </si>
  <si>
    <t>9601140005000200</t>
  </si>
  <si>
    <t>KAPI</t>
  </si>
  <si>
    <t>9501170002200100</t>
  </si>
  <si>
    <t>9408062006200100</t>
  </si>
  <si>
    <t>9601140006000400</t>
  </si>
  <si>
    <t>9501170002200200</t>
  </si>
  <si>
    <t>9408062006600200</t>
  </si>
  <si>
    <t>9601140007000200</t>
  </si>
  <si>
    <t>9501170002200300</t>
  </si>
  <si>
    <t>regsosek9408.askenas@gmail.com</t>
  </si>
  <si>
    <t>rumbewasdeniz@gmail.com</t>
  </si>
  <si>
    <t>9408070016000400</t>
  </si>
  <si>
    <t>9601140002000100</t>
  </si>
  <si>
    <t>nikoindahwidia10@gmail.com</t>
  </si>
  <si>
    <t>9501170004000200</t>
  </si>
  <si>
    <t>9601140002000300</t>
  </si>
  <si>
    <t>9408070007000100</t>
  </si>
  <si>
    <t>9501170004000500</t>
  </si>
  <si>
    <t>9408070016000500</t>
  </si>
  <si>
    <t>9601140001000100</t>
  </si>
  <si>
    <t>9501170004000300</t>
  </si>
  <si>
    <t>9408070015000100</t>
  </si>
  <si>
    <t>9601140002000200</t>
  </si>
  <si>
    <t>9601140001000200</t>
  </si>
  <si>
    <t>9501170003000600</t>
  </si>
  <si>
    <t>9408070007000300</t>
  </si>
  <si>
    <t>9601140003000100</t>
  </si>
  <si>
    <t>9501170004001000</t>
  </si>
  <si>
    <t>9408070016000100</t>
  </si>
  <si>
    <t>9601140008000100</t>
  </si>
  <si>
    <t>9408070016000600</t>
  </si>
  <si>
    <t>9501170004000800</t>
  </si>
  <si>
    <t>9601140008000200</t>
  </si>
  <si>
    <t>9408070007000200</t>
  </si>
  <si>
    <t>9501170004000900</t>
  </si>
  <si>
    <t>9601140001000300</t>
  </si>
  <si>
    <t>9408070015000300</t>
  </si>
  <si>
    <t>9501170004000600</t>
  </si>
  <si>
    <t>9601140002000400</t>
  </si>
  <si>
    <t>9408070007000500</t>
  </si>
  <si>
    <t>9501170004000700</t>
  </si>
  <si>
    <t>https://fasih-sm.bps.go.id/survey-collection/assignment-detail/ed633d19-1206-430c-a586-cb75be60a896/345cbe9e-45b8-42c2-bc4a-c76fe52a97ea</t>
  </si>
  <si>
    <t>9601140002000500</t>
  </si>
  <si>
    <t>9408070016000200</t>
  </si>
  <si>
    <t>9501170004001100</t>
  </si>
  <si>
    <t>9601140001000400</t>
  </si>
  <si>
    <t>9408070007000400</t>
  </si>
  <si>
    <t>9501170004000100</t>
  </si>
  <si>
    <t>9601140003000200</t>
  </si>
  <si>
    <t>9408070015000600</t>
  </si>
  <si>
    <t>9504230006</t>
  </si>
  <si>
    <t>9501170004001200</t>
  </si>
  <si>
    <t>merlinpentury1974@gmail.com</t>
  </si>
  <si>
    <t>9601080011000200</t>
  </si>
  <si>
    <t>PUPIS</t>
  </si>
  <si>
    <t>9408070015000200</t>
  </si>
  <si>
    <t>9501170004000400</t>
  </si>
  <si>
    <t>https://fasih-sm.bps.go.id/survey-collection/assignment-detail/b8482d0b-9793-4ebe-b957-19d89e882bee/345cbe9e-45b8-42c2-bc4a-c76fe52a97ea</t>
  </si>
  <si>
    <t>9601080011000300</t>
  </si>
  <si>
    <t>9408070015000400</t>
  </si>
  <si>
    <t>9501170004200100</t>
  </si>
  <si>
    <t>9408070015000500</t>
  </si>
  <si>
    <t>9601080011000400</t>
  </si>
  <si>
    <t>9501170004200200</t>
  </si>
  <si>
    <t>9408070016200100</t>
  </si>
  <si>
    <t>9601080011000500</t>
  </si>
  <si>
    <t>9501170004200300</t>
  </si>
  <si>
    <t>9504230007</t>
  </si>
  <si>
    <t>9408070007200100</t>
  </si>
  <si>
    <t>9601080011000600</t>
  </si>
  <si>
    <t>AGANI</t>
  </si>
  <si>
    <t>9501170004200400</t>
  </si>
  <si>
    <t>9408070015200100</t>
  </si>
  <si>
    <t>jenicarandan.1998@gmail.com</t>
  </si>
  <si>
    <t>https://fasih-sm.bps.go.id/survey-collection/assignment-detail/c966d616-11ac-421f-9196-074254dfcd8b/345cbe9e-45b8-42c2-bc4a-c76fe52a97ea</t>
  </si>
  <si>
    <t>9601080012000100</t>
  </si>
  <si>
    <t>yansen9408@gmail.com</t>
  </si>
  <si>
    <t>desmong35@gmail.com</t>
  </si>
  <si>
    <t>9408070017000400</t>
  </si>
  <si>
    <t>9501170006000100</t>
  </si>
  <si>
    <t>9601080012000200</t>
  </si>
  <si>
    <t>9408070023000100</t>
  </si>
  <si>
    <t>9501170006000600</t>
  </si>
  <si>
    <t>9408070023000200</t>
  </si>
  <si>
    <t>9601080012000400</t>
  </si>
  <si>
    <t>9501170006000500</t>
  </si>
  <si>
    <t>9504230008</t>
  </si>
  <si>
    <t>MUMUGU</t>
  </si>
  <si>
    <t>9408070008000500</t>
  </si>
  <si>
    <t>9601080012000500</t>
  </si>
  <si>
    <t>9501170006000300</t>
  </si>
  <si>
    <t>9408070017000100</t>
  </si>
  <si>
    <t>9601080012000300</t>
  </si>
  <si>
    <t>9501170006000400</t>
  </si>
  <si>
    <t>9408070008000100</t>
  </si>
  <si>
    <t>dioflossu88@gmail.com</t>
  </si>
  <si>
    <t>9601080012000600</t>
  </si>
  <si>
    <t>9501170006000700</t>
  </si>
  <si>
    <t>9408070017000300</t>
  </si>
  <si>
    <t>9601080012001000</t>
  </si>
  <si>
    <t>9501170006000200</t>
  </si>
  <si>
    <t>9408070008000300</t>
  </si>
  <si>
    <t>9601080012000700</t>
  </si>
  <si>
    <t>sandi.sparda.ss@gmail.com</t>
  </si>
  <si>
    <t>9501170009000500</t>
  </si>
  <si>
    <t>9408070017000200</t>
  </si>
  <si>
    <t>9601080012000800</t>
  </si>
  <si>
    <t>9501170006000900</t>
  </si>
  <si>
    <t>9408070023000300</t>
  </si>
  <si>
    <t>9501170006001000</t>
  </si>
  <si>
    <t>9601080012000900</t>
  </si>
  <si>
    <t>9408070008000400</t>
  </si>
  <si>
    <t>ndiwaendiliana52@gmail.com</t>
  </si>
  <si>
    <t>9501170009000100</t>
  </si>
  <si>
    <t>9601090001002000</t>
  </si>
  <si>
    <t>9408070008000600</t>
  </si>
  <si>
    <t>9501170009000200</t>
  </si>
  <si>
    <t>9601090001001800</t>
  </si>
  <si>
    <t>9408070008000200</t>
  </si>
  <si>
    <t>9501170006000800</t>
  </si>
  <si>
    <t>9408070008200100</t>
  </si>
  <si>
    <t>9601090001001600</t>
  </si>
  <si>
    <t>9501170009000400</t>
  </si>
  <si>
    <t>9408070017200100</t>
  </si>
  <si>
    <t>9601090001001900</t>
  </si>
  <si>
    <t>9501170009000300</t>
  </si>
  <si>
    <t>9408070023200100</t>
  </si>
  <si>
    <t>9601090001001700</t>
  </si>
  <si>
    <t>regsosek9408.yoram@gmail.com</t>
  </si>
  <si>
    <t>9501170009100500</t>
  </si>
  <si>
    <t>9408070009000200</t>
  </si>
  <si>
    <t>ngamelubunnovalia4@gmail.com</t>
  </si>
  <si>
    <t>9601090001002100</t>
  </si>
  <si>
    <t>9501170009100200</t>
  </si>
  <si>
    <t>9601090001002500</t>
  </si>
  <si>
    <t>9408070009000100</t>
  </si>
  <si>
    <t>9501170009100300</t>
  </si>
  <si>
    <t>9408070011000100</t>
  </si>
  <si>
    <t>9501170009100400</t>
  </si>
  <si>
    <t>9601090001002200</t>
  </si>
  <si>
    <t>9408070021000100</t>
  </si>
  <si>
    <t>9501170009200100</t>
  </si>
  <si>
    <t>9601090001002300</t>
  </si>
  <si>
    <t>9408070009000300</t>
  </si>
  <si>
    <t>9601090001002400</t>
  </si>
  <si>
    <t>naftaliyogi04@gmail.com</t>
  </si>
  <si>
    <t>9501170007000100</t>
  </si>
  <si>
    <t>9408070009000600</t>
  </si>
  <si>
    <t>lusi4566666@gmail.com</t>
  </si>
  <si>
    <t>9601090001002601</t>
  </si>
  <si>
    <t>9501170007000200</t>
  </si>
  <si>
    <t>9408070021000300</t>
  </si>
  <si>
    <t>9601090001002703</t>
  </si>
  <si>
    <t>9501170007000600</t>
  </si>
  <si>
    <t>9408070011000300</t>
  </si>
  <si>
    <t>9601090001002701</t>
  </si>
  <si>
    <t>9501170006001100</t>
  </si>
  <si>
    <t>9408070021000400</t>
  </si>
  <si>
    <t>9601090001002702</t>
  </si>
  <si>
    <t>9501170007000500</t>
  </si>
  <si>
    <t>9408070009000500</t>
  </si>
  <si>
    <t>9601090001002602</t>
  </si>
  <si>
    <t>9408070011000200</t>
  </si>
  <si>
    <t>9501170007000700</t>
  </si>
  <si>
    <t>https://fasih-sm.bps.go.id/survey-collection/assignment-detail/216f72e9-6586-4290-8f8c-4924f93f3f48/345cbe9e-45b8-42c2-bc4a-c76fe52a97ea</t>
  </si>
  <si>
    <t>monalisademetouw126@gmail.com</t>
  </si>
  <si>
    <t>9601090002000200</t>
  </si>
  <si>
    <t>9408070011000400</t>
  </si>
  <si>
    <t>9501170007000800</t>
  </si>
  <si>
    <t>9601090001002706</t>
  </si>
  <si>
    <t>9408070009000400</t>
  </si>
  <si>
    <t>9501170007000300</t>
  </si>
  <si>
    <t>9408070009200100</t>
  </si>
  <si>
    <t>9601090001002704</t>
  </si>
  <si>
    <t>9601070004</t>
  </si>
  <si>
    <t>9501170007000400</t>
  </si>
  <si>
    <t>AMAMAPARE</t>
  </si>
  <si>
    <t>9408070011200100</t>
  </si>
  <si>
    <t>9601090001002705</t>
  </si>
  <si>
    <t>9501170007000900</t>
  </si>
  <si>
    <t>9408070021200100</t>
  </si>
  <si>
    <t>9601090001500100</t>
  </si>
  <si>
    <t>9501170006200100</t>
  </si>
  <si>
    <t>aris9408@gmail.com</t>
  </si>
  <si>
    <t>9408070010000500</t>
  </si>
  <si>
    <t>bilhacharitasindakray@gmail.com</t>
  </si>
  <si>
    <t>9601090002000500</t>
  </si>
  <si>
    <t>9501170006200300</t>
  </si>
  <si>
    <t>9408070010000900</t>
  </si>
  <si>
    <t>9601090002000400</t>
  </si>
  <si>
    <t>9501170006200200</t>
  </si>
  <si>
    <t>9408070010000100</t>
  </si>
  <si>
    <t>9601090002000800</t>
  </si>
  <si>
    <t>zarry.sari@gmail.com</t>
  </si>
  <si>
    <t>9501170007001000</t>
  </si>
  <si>
    <t>9408070010000400</t>
  </si>
  <si>
    <t>9601090002001000</t>
  </si>
  <si>
    <t>9501170007001300</t>
  </si>
  <si>
    <t>9408070020000100</t>
  </si>
  <si>
    <t>9601090002000900</t>
  </si>
  <si>
    <t>9501170008000100</t>
  </si>
  <si>
    <t>9408070010000800</t>
  </si>
  <si>
    <t>edwarthnatan32@gmail.com</t>
  </si>
  <si>
    <t>9601090003000200</t>
  </si>
  <si>
    <t>9501170008000200</t>
  </si>
  <si>
    <t>9408070010000200</t>
  </si>
  <si>
    <t>9601090003000100</t>
  </si>
  <si>
    <t>9408070010000700</t>
  </si>
  <si>
    <t>9501170007001800</t>
  </si>
  <si>
    <t>9601090003000500</t>
  </si>
  <si>
    <t>9408070010000300</t>
  </si>
  <si>
    <t>9501170007001200</t>
  </si>
  <si>
    <t>https://fasih-sm.bps.go.id/survey-collection/assignment-detail/14aeb079-a6c6-4ff7-8ad9-b78102351eb2/345cbe9e-45b8-42c2-bc4a-c76fe52a97ea</t>
  </si>
  <si>
    <t>9601090003000300</t>
  </si>
  <si>
    <t>9408070020000200</t>
  </si>
  <si>
    <t>9501170007001100</t>
  </si>
  <si>
    <t>9601090003000400</t>
  </si>
  <si>
    <t>9408070010000600</t>
  </si>
  <si>
    <t>9501170008000300</t>
  </si>
  <si>
    <t>rumahdaulfatimah@gmail.com</t>
  </si>
  <si>
    <t>9601050001000100</t>
  </si>
  <si>
    <t>9408070010001000</t>
  </si>
  <si>
    <t>9604040005</t>
  </si>
  <si>
    <t>9501170008000400</t>
  </si>
  <si>
    <t>TAUMI</t>
  </si>
  <si>
    <t>9601050001000300</t>
  </si>
  <si>
    <t>9408070010001100</t>
  </si>
  <si>
    <t>9501170007001600</t>
  </si>
  <si>
    <t>https://fasih-sm.bps.go.id/survey-collection/assignment-detail/75cd7dfc-7710-4556-ab21-26f298311b97/345cbe9e-45b8-42c2-bc4a-c76fe52a97ea</t>
  </si>
  <si>
    <t>9601050001000400</t>
  </si>
  <si>
    <t>9408070010001200</t>
  </si>
  <si>
    <t>9501170007001900</t>
  </si>
  <si>
    <t>9601050001000200</t>
  </si>
  <si>
    <t>9408070010200100</t>
  </si>
  <si>
    <t>9501170007001400</t>
  </si>
  <si>
    <t>9601050001000500</t>
  </si>
  <si>
    <t>9408070020200100</t>
  </si>
  <si>
    <t>9501170007001700</t>
  </si>
  <si>
    <t>9604130004</t>
  </si>
  <si>
    <t>mariadogopia51@gmail.com</t>
  </si>
  <si>
    <t>lfsp9408ludi@gmail.com</t>
  </si>
  <si>
    <t>YAUR</t>
  </si>
  <si>
    <t>9408070012000100</t>
  </si>
  <si>
    <t>9601050001000800</t>
  </si>
  <si>
    <t>9501170007001500</t>
  </si>
  <si>
    <t>9408070012000200</t>
  </si>
  <si>
    <t>9601050001000901</t>
  </si>
  <si>
    <t>9501170007002000</t>
  </si>
  <si>
    <t>9408070012000600</t>
  </si>
  <si>
    <t>9601050001000700</t>
  </si>
  <si>
    <t>9501170007100100</t>
  </si>
  <si>
    <t>9408070022000300</t>
  </si>
  <si>
    <t>9601050001000600</t>
  </si>
  <si>
    <t>9501170007100200</t>
  </si>
  <si>
    <t>9408070012000400</t>
  </si>
  <si>
    <t>9601050001000902</t>
  </si>
  <si>
    <t>biaya nol karena sudah direvisi karena transport ke kantor camat dengan jalan kaki, sudah direvisi di file konsistensi3_kirim sheet r902ak2</t>
  </si>
  <si>
    <t>9501170008200100</t>
  </si>
  <si>
    <t>9408070018000200</t>
  </si>
  <si>
    <t>krobomeykontasius@gmail.com</t>
  </si>
  <si>
    <t>9601080001000200</t>
  </si>
  <si>
    <t>9408070018000400</t>
  </si>
  <si>
    <t>9501170008200200</t>
  </si>
  <si>
    <t>9601080001000301</t>
  </si>
  <si>
    <t>9408070018000100</t>
  </si>
  <si>
    <t>yusuf.kali123@gmail.com</t>
  </si>
  <si>
    <t>9501170011000500</t>
  </si>
  <si>
    <t>9601080001000100</t>
  </si>
  <si>
    <t>9408070018000300</t>
  </si>
  <si>
    <t>9501170010000500</t>
  </si>
  <si>
    <t>9601080001000303</t>
  </si>
  <si>
    <t>9408070012000300</t>
  </si>
  <si>
    <t>9501170010000200</t>
  </si>
  <si>
    <t>9601080001000302</t>
  </si>
  <si>
    <t>9408070022000100</t>
  </si>
  <si>
    <t>9501170011000600</t>
  </si>
  <si>
    <t>wellyselwur@gmail.com</t>
  </si>
  <si>
    <t>9601080005000100</t>
  </si>
  <si>
    <t>9408070012000500</t>
  </si>
  <si>
    <t>9501170011000300</t>
  </si>
  <si>
    <t>9601080003001701</t>
  </si>
  <si>
    <t>9501170011000100</t>
  </si>
  <si>
    <t>9601080003500100</t>
  </si>
  <si>
    <t>9408070022000400</t>
  </si>
  <si>
    <t>9501170011000200</t>
  </si>
  <si>
    <t>9601080003001703</t>
  </si>
  <si>
    <t>9408070022000500</t>
  </si>
  <si>
    <t>https://fasih-sm.bps.go.id/survey-collection/assignment-detail/b2f51891-ba32-4cea-ab24-20e1295f1e33/345cbe9e-45b8-42c2-bc4a-c76fe52a97ea</t>
  </si>
  <si>
    <t>9601080003001702</t>
  </si>
  <si>
    <t>9408070022000600</t>
  </si>
  <si>
    <t>stelladumatubun@gmail.com</t>
  </si>
  <si>
    <t>9601080006000401</t>
  </si>
  <si>
    <t>9408070022000200</t>
  </si>
  <si>
    <t>9501170011000400</t>
  </si>
  <si>
    <t>9608010001</t>
  </si>
  <si>
    <t>9601080006000100</t>
  </si>
  <si>
    <t>9408070022200100</t>
  </si>
  <si>
    <t>TURMO</t>
  </si>
  <si>
    <t>9501170010000300</t>
  </si>
  <si>
    <t>Merupakan daerah sulit dijangkau dan wilayah pesisir sungai, sehingga membutuhkan biaya mahal menuju kantor camat</t>
  </si>
  <si>
    <t>9601080006000202</t>
  </si>
  <si>
    <t>9408070012200100</t>
  </si>
  <si>
    <t>https://fasih-sm.bps.go.id/survey-collection/assignment-detail/5bf208df-43ca-490f-a34b-b6a1441a80d2/345cbe9e-45b8-42c2-bc4a-c76fe52a97ea</t>
  </si>
  <si>
    <t>9501170010000100</t>
  </si>
  <si>
    <t>9601080006000201</t>
  </si>
  <si>
    <t>9408070018200100</t>
  </si>
  <si>
    <t>9601080006000300</t>
  </si>
  <si>
    <t>lfsp9408davidayorbaba@gmail.com</t>
  </si>
  <si>
    <t>9408070024000100</t>
  </si>
  <si>
    <t>9501170010000400</t>
  </si>
  <si>
    <t>ardywyraa@gmail.com</t>
  </si>
  <si>
    <t>9601050003000300</t>
  </si>
  <si>
    <t>9408070013000400</t>
  </si>
  <si>
    <t>9608010008</t>
  </si>
  <si>
    <t>DOREY</t>
  </si>
  <si>
    <t>9501170010100100</t>
  </si>
  <si>
    <t>9601050003000400</t>
  </si>
  <si>
    <t>9408070024000200</t>
  </si>
  <si>
    <t>9501170010100200</t>
  </si>
  <si>
    <t>9408070024000300</t>
  </si>
  <si>
    <t>9601010004000200</t>
  </si>
  <si>
    <t>9501170010100300</t>
  </si>
  <si>
    <t>9408070013000100</t>
  </si>
  <si>
    <t>9601010004000100</t>
  </si>
  <si>
    <t>9501170010100400</t>
  </si>
  <si>
    <t>9408070013000500</t>
  </si>
  <si>
    <t>9601010004000400</t>
  </si>
  <si>
    <t>9501170011100100</t>
  </si>
  <si>
    <t>9408070014000100</t>
  </si>
  <si>
    <t>9601010004000500</t>
  </si>
  <si>
    <t>9408070014000400</t>
  </si>
  <si>
    <t>9501170011100200</t>
  </si>
  <si>
    <t>9601010004000300</t>
  </si>
  <si>
    <t>9408070013000300</t>
  </si>
  <si>
    <t>9501170011100300</t>
  </si>
  <si>
    <t>9601010005000100</t>
  </si>
  <si>
    <t>9408070014000300</t>
  </si>
  <si>
    <t>9501170011100400</t>
  </si>
  <si>
    <t>9601010005000200</t>
  </si>
  <si>
    <t>9408070014000200</t>
  </si>
  <si>
    <t>9501170011100500</t>
  </si>
  <si>
    <t>9601010005000300</t>
  </si>
  <si>
    <t>desa ini ke kantor camat harus naik helikopter</t>
  </si>
  <si>
    <t>9408070013200100</t>
  </si>
  <si>
    <t>9601010005000400</t>
  </si>
  <si>
    <t>9501170011200600</t>
  </si>
  <si>
    <t>https://fasih-sm.bps.go.id/survey-collection/assignment-detail/c3d83f3b-641b-41fb-b0c1-cd451bc82c98/345cbe9e-45b8-42c2-bc4a-c76fe52a97ea</t>
  </si>
  <si>
    <t>9408070014200100</t>
  </si>
  <si>
    <t>roynaldorengil97@gmail.com</t>
  </si>
  <si>
    <t>9601010005000500</t>
  </si>
  <si>
    <t>9501170014000100</t>
  </si>
  <si>
    <t>9408070024200100</t>
  </si>
  <si>
    <t>9601010005200100</t>
  </si>
  <si>
    <t>9501170013000100</t>
  </si>
  <si>
    <t>yakop9408@gmail.com</t>
  </si>
  <si>
    <t>9408071006000100</t>
  </si>
  <si>
    <t>9706050005</t>
  </si>
  <si>
    <t>9601010005200200</t>
  </si>
  <si>
    <t>9501170014000200</t>
  </si>
  <si>
    <t>LULUM</t>
  </si>
  <si>
    <t>9408071002000100</t>
  </si>
  <si>
    <t>desa ini jauh dari kantor camat sehingga akses yang ditempuh harus menggunakan pesawat</t>
  </si>
  <si>
    <t>waromilenny@gmail.com</t>
  </si>
  <si>
    <t>9601050003000500</t>
  </si>
  <si>
    <t>9501170013000600</t>
  </si>
  <si>
    <t>9408071009000300</t>
  </si>
  <si>
    <t>9601050004000100</t>
  </si>
  <si>
    <t>9501170014000400</t>
  </si>
  <si>
    <t>9408071002000200</t>
  </si>
  <si>
    <t>W_r902a</t>
  </si>
  <si>
    <t>9601050004000300</t>
  </si>
  <si>
    <t>9501170012000400</t>
  </si>
  <si>
    <t>9408071006000200</t>
  </si>
  <si>
    <t>9601050004000200</t>
  </si>
  <si>
    <t>9501170013000200</t>
  </si>
  <si>
    <t>9408071002000300</t>
  </si>
  <si>
    <t>9601050004000400</t>
  </si>
  <si>
    <t>9501170013000500</t>
  </si>
  <si>
    <t>9408071009000100</t>
  </si>
  <si>
    <t>9601050003000600</t>
  </si>
  <si>
    <t>9501170012000300</t>
  </si>
  <si>
    <t>9408071009000200</t>
  </si>
  <si>
    <t>pavelhiariej22@gmail.com</t>
  </si>
  <si>
    <t>9601080003000100</t>
  </si>
  <si>
    <t>9501170014000300</t>
  </si>
  <si>
    <t>9408071002000400</t>
  </si>
  <si>
    <t>9601080002002000</t>
  </si>
  <si>
    <t>9408071009000400</t>
  </si>
  <si>
    <t>9501170012000200</t>
  </si>
  <si>
    <t>9408071002200100</t>
  </si>
  <si>
    <t>9601080002002101</t>
  </si>
  <si>
    <t>9501170013000400</t>
  </si>
  <si>
    <t>9408071006200100</t>
  </si>
  <si>
    <t>9601080002002200</t>
  </si>
  <si>
    <t>9501170012000100</t>
  </si>
  <si>
    <t>9408071009200100</t>
  </si>
  <si>
    <t>9601080002002102</t>
  </si>
  <si>
    <t>9501170012000600</t>
  </si>
  <si>
    <t>agusstenil@zohomail.com</t>
  </si>
  <si>
    <t>9408071003000200</t>
  </si>
  <si>
    <t>indra.dwipa22@gmail.com</t>
  </si>
  <si>
    <t>9601080008000500</t>
  </si>
  <si>
    <t>9501170013000300</t>
  </si>
  <si>
    <t>9408071007000300</t>
  </si>
  <si>
    <t>9601080008000600</t>
  </si>
  <si>
    <t>9501170012000500</t>
  </si>
  <si>
    <t>9408071003000100</t>
  </si>
  <si>
    <t>9601080008000700</t>
  </si>
  <si>
    <t>9501170012200100</t>
  </si>
  <si>
    <t>9408071004000300</t>
  </si>
  <si>
    <t>9601080008000900</t>
  </si>
  <si>
    <t>9501170012200200</t>
  </si>
  <si>
    <t>9408071007000100</t>
  </si>
  <si>
    <t>W2_r902bk7</t>
  </si>
  <si>
    <t>9601080008000800</t>
  </si>
  <si>
    <t>9501170012200300</t>
  </si>
  <si>
    <t>9408071007000200</t>
  </si>
  <si>
    <t>https://fasih-sm.bps.go.id/survey-collection/assignment-detail/03b8c98b-44cd-46cb-bc6e-fbea2069b087/345cbe9e-45b8-42c2-bc4a-c76fe52a97ea</t>
  </si>
  <si>
    <t>devianeduwiri21@gmail.com</t>
  </si>
  <si>
    <t>9601080003000400</t>
  </si>
  <si>
    <t>9408071004000200</t>
  </si>
  <si>
    <t>9501170012200400</t>
  </si>
  <si>
    <t>9601080003000700</t>
  </si>
  <si>
    <t>9501170012200500</t>
  </si>
  <si>
    <t>9408071004000400</t>
  </si>
  <si>
    <t>9601080003000600</t>
  </si>
  <si>
    <t>9501170012200600</t>
  </si>
  <si>
    <t>anamarselina4@gmail.com</t>
  </si>
  <si>
    <t>9408071010000100</t>
  </si>
  <si>
    <t>9601080003001300</t>
  </si>
  <si>
    <t>9501170012200700</t>
  </si>
  <si>
    <t>9408071004000100</t>
  </si>
  <si>
    <t>9601080003001400</t>
  </si>
  <si>
    <t>9501170013200100</t>
  </si>
  <si>
    <t>9408071010000300</t>
  </si>
  <si>
    <t>9601080003001201</t>
  </si>
  <si>
    <t>9403081002</t>
  </si>
  <si>
    <t>9501170013200200</t>
  </si>
  <si>
    <t>HULU ATAS</t>
  </si>
  <si>
    <t>9408071007000400</t>
  </si>
  <si>
    <t>9601080003001500</t>
  </si>
  <si>
    <t>9501170013200300</t>
  </si>
  <si>
    <t>9408071010000400</t>
  </si>
  <si>
    <t>9601080003001202</t>
  </si>
  <si>
    <t>9501170013200400</t>
  </si>
  <si>
    <t>9408071010000200</t>
  </si>
  <si>
    <t>https://fasih-sm.bps.go.id/survey-collection/assignment-detail/9469a5c1-c933-4d83-9a1d-2bf0227d2d49/345cbe9e-45b8-42c2-bc4a-c76fe52a97ea</t>
  </si>
  <si>
    <t>vickytraveltimika@gmail.com</t>
  </si>
  <si>
    <t>9601080005000501</t>
  </si>
  <si>
    <t>9408071003200100</t>
  </si>
  <si>
    <t>9501170014200100</t>
  </si>
  <si>
    <t>9601080005000600</t>
  </si>
  <si>
    <t>9408071004200100</t>
  </si>
  <si>
    <t>9501170014200200</t>
  </si>
  <si>
    <t>9601080005000400</t>
  </si>
  <si>
    <t>9408071007200100</t>
  </si>
  <si>
    <t>9501170014200300</t>
  </si>
  <si>
    <t>9403081004</t>
  </si>
  <si>
    <t>MUARA NAWA</t>
  </si>
  <si>
    <t>9601080005000502</t>
  </si>
  <si>
    <t>9408071010200100</t>
  </si>
  <si>
    <t>9501170014200400</t>
  </si>
  <si>
    <t>worabaimontes@gmail.com</t>
  </si>
  <si>
    <t>9601080005000700</t>
  </si>
  <si>
    <t>9408071011000100</t>
  </si>
  <si>
    <t>9501170014200500</t>
  </si>
  <si>
    <t>kk.rama26@gmail.com</t>
  </si>
  <si>
    <t>9601080008000401</t>
  </si>
  <si>
    <t>9408071005000400</t>
  </si>
  <si>
    <t>effandaranggo@gmail.com</t>
  </si>
  <si>
    <t>9501180003000100</t>
  </si>
  <si>
    <t>9601080008000200</t>
  </si>
  <si>
    <t>9408071005000300</t>
  </si>
  <si>
    <t>9501180002000100</t>
  </si>
  <si>
    <t>9601080008000300</t>
  </si>
  <si>
    <t>9408071008000300</t>
  </si>
  <si>
    <t>9501180003000300</t>
  </si>
  <si>
    <t>9408071005000100</t>
  </si>
  <si>
    <t>9601080008000100</t>
  </si>
  <si>
    <t>9501180003000200</t>
  </si>
  <si>
    <t>9408071008000200</t>
  </si>
  <si>
    <t>9601080008000402</t>
  </si>
  <si>
    <t>9501180002000200</t>
  </si>
  <si>
    <t>mischelesiputty@gmail.com</t>
  </si>
  <si>
    <t>9408071008000400</t>
  </si>
  <si>
    <t>9601080008001700</t>
  </si>
  <si>
    <t>wilayah sulit dan hanya bisa menggunakan jalur laut, speed pribadi/charter.</t>
  </si>
  <si>
    <t>9501180001000100</t>
  </si>
  <si>
    <t>9601080008001600</t>
  </si>
  <si>
    <t>https://fasih-sm.bps.go.id/survey-collection/assignment-detail/b88ab6ea-f4f5-4842-bd0a-5d8feb94585c/345cbe9e-45b8-42c2-bc4a-c76fe52a97ea</t>
  </si>
  <si>
    <t>9501180003000400</t>
  </si>
  <si>
    <t>9408071008000100</t>
  </si>
  <si>
    <t>9601080008001400</t>
  </si>
  <si>
    <t>9501180001000200</t>
  </si>
  <si>
    <t>9408071011000200</t>
  </si>
  <si>
    <t>9601080008001300</t>
  </si>
  <si>
    <t>9408071005000200</t>
  </si>
  <si>
    <t>9501180001000300</t>
  </si>
  <si>
    <t>9601080008001500</t>
  </si>
  <si>
    <t>9408071007</t>
  </si>
  <si>
    <t>9408071005200100</t>
  </si>
  <si>
    <t>KAREMONI</t>
  </si>
  <si>
    <t>monikapotarepea@gmail.com</t>
  </si>
  <si>
    <t>9501180002000300</t>
  </si>
  <si>
    <t>9601050001400100</t>
  </si>
  <si>
    <t>9408071008200100</t>
  </si>
  <si>
    <t>9501180001200300</t>
  </si>
  <si>
    <t>9601050002000100</t>
  </si>
  <si>
    <t>9408071011200100</t>
  </si>
  <si>
    <t>9501180001200100</t>
  </si>
  <si>
    <t>9601050002000200</t>
  </si>
  <si>
    <t>lfsp9408yehenias@gmail.com</t>
  </si>
  <si>
    <t>9408072002000100</t>
  </si>
  <si>
    <t>9501180001200200</t>
  </si>
  <si>
    <t>9601050001001000</t>
  </si>
  <si>
    <t>9408072003000100</t>
  </si>
  <si>
    <t>9501180001200400</t>
  </si>
  <si>
    <t>9601050001400200</t>
  </si>
  <si>
    <t>9408072005000100</t>
  </si>
  <si>
    <t>fajrintajuddin@gmail.com</t>
  </si>
  <si>
    <t>9501180002200100</t>
  </si>
  <si>
    <t>9601080002000300</t>
  </si>
  <si>
    <t>9408072001000100</t>
  </si>
  <si>
    <t>9501180002200200</t>
  </si>
  <si>
    <t>9601080002000400</t>
  </si>
  <si>
    <t>9408072004000100</t>
  </si>
  <si>
    <t>9501180002200300</t>
  </si>
  <si>
    <t>9601080002000102</t>
  </si>
  <si>
    <t>9408072002000200</t>
  </si>
  <si>
    <t>9501180002200400</t>
  </si>
  <si>
    <t>salmahafifah2000@gmail.com</t>
  </si>
  <si>
    <t>9601080003000801</t>
  </si>
  <si>
    <t>9408072003000200</t>
  </si>
  <si>
    <t>9501180002200500</t>
  </si>
  <si>
    <t>9601080003000900</t>
  </si>
  <si>
    <t>9408072001000200</t>
  </si>
  <si>
    <t>sriindajani6@gmail.com</t>
  </si>
  <si>
    <t>9501180003000700</t>
  </si>
  <si>
    <t>9408072005000200</t>
  </si>
  <si>
    <t>9601080003001000</t>
  </si>
  <si>
    <t>9501180003000800</t>
  </si>
  <si>
    <t>9408072004000200</t>
  </si>
  <si>
    <t>9601080003001100</t>
  </si>
  <si>
    <t>9501180003001200</t>
  </si>
  <si>
    <t>9408072001200100</t>
  </si>
  <si>
    <t>9601080003000802</t>
  </si>
  <si>
    <t>9408072002200100</t>
  </si>
  <si>
    <t>9501180003000500</t>
  </si>
  <si>
    <t>hongkisar@gmail.com</t>
  </si>
  <si>
    <t>9601080005001500</t>
  </si>
  <si>
    <t>9408072003200100</t>
  </si>
  <si>
    <t>9501180003001000</t>
  </si>
  <si>
    <t>9601080005001300</t>
  </si>
  <si>
    <t>9408072004200100</t>
  </si>
  <si>
    <t>9501180003001100</t>
  </si>
  <si>
    <t>9601080005001400</t>
  </si>
  <si>
    <t>9408072005200100</t>
  </si>
  <si>
    <t>9501180003000600</t>
  </si>
  <si>
    <t>9601080005001600</t>
  </si>
  <si>
    <t>leonardbero9408@gmail.com</t>
  </si>
  <si>
    <t>9408080001000100</t>
  </si>
  <si>
    <t>9501180003000900</t>
  </si>
  <si>
    <t>9601080005001700</t>
  </si>
  <si>
    <t>9408080001000200</t>
  </si>
  <si>
    <t>9501180003100100</t>
  </si>
  <si>
    <t>lesnussavirginia6@gmail.com</t>
  </si>
  <si>
    <t>9601080005002200</t>
  </si>
  <si>
    <t>9408080001000300</t>
  </si>
  <si>
    <t>9501180003200200</t>
  </si>
  <si>
    <t>9601080005001800</t>
  </si>
  <si>
    <t>9408080001000400</t>
  </si>
  <si>
    <t>9501180003200300</t>
  </si>
  <si>
    <t>9601080005001900</t>
  </si>
  <si>
    <t>9408080008000200</t>
  </si>
  <si>
    <t>9501180003200400</t>
  </si>
  <si>
    <t>9601080005002000</t>
  </si>
  <si>
    <t>9408080007000300</t>
  </si>
  <si>
    <t>9501180003200500</t>
  </si>
  <si>
    <t>9601080005002100</t>
  </si>
  <si>
    <t>9408080008000100</t>
  </si>
  <si>
    <t>melky2317@gmail.com</t>
  </si>
  <si>
    <t>9501180004000200</t>
  </si>
  <si>
    <t>nelaramesra@gmail.com</t>
  </si>
  <si>
    <t>9601080007000900</t>
  </si>
  <si>
    <t>9408080007000200</t>
  </si>
  <si>
    <t>9501180004000100</t>
  </si>
  <si>
    <t>9408080007000100</t>
  </si>
  <si>
    <t>9601080007001000</t>
  </si>
  <si>
    <t>9408080007000600</t>
  </si>
  <si>
    <t>9501180005000200</t>
  </si>
  <si>
    <t>9601080007001100</t>
  </si>
  <si>
    <t>9408080007000400</t>
  </si>
  <si>
    <t>9501180005000300</t>
  </si>
  <si>
    <t>9601080007001200</t>
  </si>
  <si>
    <t>9408080007000500</t>
  </si>
  <si>
    <t>9501180005000100</t>
  </si>
  <si>
    <t>9601080007000800</t>
  </si>
  <si>
    <t>9408080001200100</t>
  </si>
  <si>
    <t>9501180004000300</t>
  </si>
  <si>
    <t>carolinypattikawa@gmail.com</t>
  </si>
  <si>
    <t>9601080001000701</t>
  </si>
  <si>
    <t>9408080007200100</t>
  </si>
  <si>
    <t>9501180004200100</t>
  </si>
  <si>
    <t>9601080001000602</t>
  </si>
  <si>
    <t>9408080008200100</t>
  </si>
  <si>
    <t>9501180004200200</t>
  </si>
  <si>
    <t>yusupmaniani@proton.me</t>
  </si>
  <si>
    <t>9601080001000604</t>
  </si>
  <si>
    <t>9408080002000400</t>
  </si>
  <si>
    <t>9501180005200100</t>
  </si>
  <si>
    <t>9408080002000300</t>
  </si>
  <si>
    <t>9601080001000603</t>
  </si>
  <si>
    <t>9501180005200200</t>
  </si>
  <si>
    <t>9408080002000100</t>
  </si>
  <si>
    <t>9601080001000702</t>
  </si>
  <si>
    <t>9501180005200300</t>
  </si>
  <si>
    <t>seddormohop@gmail.com</t>
  </si>
  <si>
    <t>9408080003000100</t>
  </si>
  <si>
    <t>9601050006000500</t>
  </si>
  <si>
    <t>9501180005200400</t>
  </si>
  <si>
    <t>9408080003200200</t>
  </si>
  <si>
    <t>9601050006000100</t>
  </si>
  <si>
    <t>9501180005200500</t>
  </si>
  <si>
    <t>9408080003000300</t>
  </si>
  <si>
    <t>9601050006000200</t>
  </si>
  <si>
    <t>ariwangge49@gmail.com</t>
  </si>
  <si>
    <t>9501190001000100</t>
  </si>
  <si>
    <t>9408080002000200</t>
  </si>
  <si>
    <t>9601050006000400</t>
  </si>
  <si>
    <t>9501190002000200</t>
  </si>
  <si>
    <t>9408080003000200</t>
  </si>
  <si>
    <t>9601050006000300</t>
  </si>
  <si>
    <t>9501190003000100</t>
  </si>
  <si>
    <t>9408080002200100</t>
  </si>
  <si>
    <t>010193imam@gmail.com</t>
  </si>
  <si>
    <t>9601080004000200</t>
  </si>
  <si>
    <t>9408080003000400</t>
  </si>
  <si>
    <t>9501190001000300</t>
  </si>
  <si>
    <t>9601080004000100</t>
  </si>
  <si>
    <t>9408080003200100</t>
  </si>
  <si>
    <t>9501190002000100</t>
  </si>
  <si>
    <t>https://fasih-sm.bps.go.id/survey-collection/assignment-detail/c346ca76-e213-4fc2-a880-621810a13bc1/345cbe9e-45b8-42c2-bc4a-c76fe52a97ea</t>
  </si>
  <si>
    <t>9601080004000400</t>
  </si>
  <si>
    <t>esau9408@gmail.com</t>
  </si>
  <si>
    <t>9408080004000100</t>
  </si>
  <si>
    <t>9501190001000200</t>
  </si>
  <si>
    <t>9601080004000300</t>
  </si>
  <si>
    <t>9408080004000200</t>
  </si>
  <si>
    <t>9501190002000300</t>
  </si>
  <si>
    <t>9601080004000500</t>
  </si>
  <si>
    <t>9408080005000300</t>
  </si>
  <si>
    <t>9408081002</t>
  </si>
  <si>
    <t>MUNGGUI</t>
  </si>
  <si>
    <t>9601080004000600</t>
  </si>
  <si>
    <t>9501190003000200</t>
  </si>
  <si>
    <t>9408080006000100</t>
  </si>
  <si>
    <t>https://fasih-sm.bps.go.id/survey-collection/assignment-detail/20402f78-7065-4ae9-bc8d-27a56a426267/345cbe9e-45b8-42c2-bc4a-c76fe52a97ea</t>
  </si>
  <si>
    <t>andredomino69@gmail.com</t>
  </si>
  <si>
    <t>9601080008001102</t>
  </si>
  <si>
    <t>9501190003000300</t>
  </si>
  <si>
    <t>9408080005000100</t>
  </si>
  <si>
    <t>9601080008001101</t>
  </si>
  <si>
    <t>9408080006000200</t>
  </si>
  <si>
    <t>9501190003000400</t>
  </si>
  <si>
    <t>9601080008001103</t>
  </si>
  <si>
    <t>9408080005000200</t>
  </si>
  <si>
    <t>9501190003000500</t>
  </si>
  <si>
    <t>9408081003</t>
  </si>
  <si>
    <t>ASAI</t>
  </si>
  <si>
    <t>9408080004000300</t>
  </si>
  <si>
    <t>9601080008001104</t>
  </si>
  <si>
    <t>9501190003000600</t>
  </si>
  <si>
    <t>https://fasih-sm.bps.go.id/survey-collection/assignment-detail/91c1c6a4-343b-4988-b18c-a36fff5f0dcc/345cbe9e-45b8-42c2-bc4a-c76fe52a97ea</t>
  </si>
  <si>
    <t>dnurpurwasih@gmail.com</t>
  </si>
  <si>
    <t>9408080006000400</t>
  </si>
  <si>
    <t>9601080007000200</t>
  </si>
  <si>
    <t>9501190001200100</t>
  </si>
  <si>
    <t>9408080006000300</t>
  </si>
  <si>
    <t>9501190002200100</t>
  </si>
  <si>
    <t>9601080006000900</t>
  </si>
  <si>
    <t>9408080004000400</t>
  </si>
  <si>
    <t>9501190003200100</t>
  </si>
  <si>
    <t>9601080006000802</t>
  </si>
  <si>
    <t>9408081004</t>
  </si>
  <si>
    <t>9408080004200100</t>
  </si>
  <si>
    <t>9601080007000100</t>
  </si>
  <si>
    <t>9501190003200200</t>
  </si>
  <si>
    <t>9408080005200100</t>
  </si>
  <si>
    <t>https://fasih-sm.bps.go.id/survey-collection/assignment-detail/9dce45ad-5cfe-48e3-999f-296ba0c24fe2/345cbe9e-45b8-42c2-bc4a-c76fe52a97ea</t>
  </si>
  <si>
    <t>9601080006000803</t>
  </si>
  <si>
    <t>riowawan1983@gmail.com</t>
  </si>
  <si>
    <t>9501190005000100</t>
  </si>
  <si>
    <t>9408080006200100</t>
  </si>
  <si>
    <t>kriseldamayaut12@gmail.com</t>
  </si>
  <si>
    <t>9601080002000500</t>
  </si>
  <si>
    <t>9501190005000200</t>
  </si>
  <si>
    <t>piterarampa9408@gmail.com</t>
  </si>
  <si>
    <t>9408081001000100</t>
  </si>
  <si>
    <t>9601080002000600</t>
  </si>
  <si>
    <t>9501190004000100</t>
  </si>
  <si>
    <t>9408081002000100</t>
  </si>
  <si>
    <t>9408081005</t>
  </si>
  <si>
    <t>SARUMAN</t>
  </si>
  <si>
    <t>9601080002000800</t>
  </si>
  <si>
    <t>9408081001000200</t>
  </si>
  <si>
    <t>9501190004000200</t>
  </si>
  <si>
    <t>9601080002000900</t>
  </si>
  <si>
    <t>9408081002000200</t>
  </si>
  <si>
    <t>9501190004000300</t>
  </si>
  <si>
    <t>9601080002000700</t>
  </si>
  <si>
    <t>9408081002000300</t>
  </si>
  <si>
    <t>9501190005000300</t>
  </si>
  <si>
    <t>rosaliapolii3192@gmail.com</t>
  </si>
  <si>
    <t>9601080006000500</t>
  </si>
  <si>
    <t>9408081001000300</t>
  </si>
  <si>
    <t>9501190004200100</t>
  </si>
  <si>
    <t>9601080006000801</t>
  </si>
  <si>
    <t>9408081001200100</t>
  </si>
  <si>
    <t>9501190004200200</t>
  </si>
  <si>
    <t>9601080006000700</t>
  </si>
  <si>
    <t>9408081002200100</t>
  </si>
  <si>
    <t>https://fasih-sm.bps.go.id/survey-collection/assignment-detail/ff4ed38a-625e-4147-be83-1a26bb270b92/345cbe9e-45b8-42c2-bc4a-c76fe52a97ea</t>
  </si>
  <si>
    <t>9501190005200100</t>
  </si>
  <si>
    <t>simonabubar9408@gmail.com</t>
  </si>
  <si>
    <t>9408081007000100</t>
  </si>
  <si>
    <t>9601080006000600</t>
  </si>
  <si>
    <t>akhmadzainuri676@gmail.com</t>
  </si>
  <si>
    <t>9501200009000200</t>
  </si>
  <si>
    <t>9408081003000100</t>
  </si>
  <si>
    <t>9601080006000402</t>
  </si>
  <si>
    <t>9419040003</t>
  </si>
  <si>
    <t>9501200012000100</t>
  </si>
  <si>
    <t>9408081005000200</t>
  </si>
  <si>
    <t>anggifebriagnur@gmail.com</t>
  </si>
  <si>
    <t>9601080007000500</t>
  </si>
  <si>
    <t>SAMANENTE</t>
  </si>
  <si>
    <t>9408081005000100</t>
  </si>
  <si>
    <t>9501200012000200</t>
  </si>
  <si>
    <t>https://fasih-sm.bps.go.id/survey-collection/assignment-detail/afc6ba82-52a9-468d-ab17-e349fdbb2d26/345cbe9e-45b8-42c2-bc4a-c76fe52a97ea</t>
  </si>
  <si>
    <t>9601080007000300</t>
  </si>
  <si>
    <t>9408081007000300</t>
  </si>
  <si>
    <t>9601080007000400</t>
  </si>
  <si>
    <t>9501200009000100</t>
  </si>
  <si>
    <t>9408081003000200</t>
  </si>
  <si>
    <t>9601080007000700</t>
  </si>
  <si>
    <t>9501200011000200</t>
  </si>
  <si>
    <t>9408081007000200</t>
  </si>
  <si>
    <t>9419040011</t>
  </si>
  <si>
    <t>WAAF</t>
  </si>
  <si>
    <t>9601080007000600</t>
  </si>
  <si>
    <t>9408081006000100</t>
  </si>
  <si>
    <t>9501200001000200</t>
  </si>
  <si>
    <t>fridouniwaly0@gmail.com</t>
  </si>
  <si>
    <t>9601090001001200</t>
  </si>
  <si>
    <t>9408081006000200</t>
  </si>
  <si>
    <t>9501200001000100</t>
  </si>
  <si>
    <t>9601090001001500</t>
  </si>
  <si>
    <t>9408081005200100</t>
  </si>
  <si>
    <t>9501200011000100</t>
  </si>
  <si>
    <t>9408081006200100</t>
  </si>
  <si>
    <t>9601090001001300</t>
  </si>
  <si>
    <t>9501200010000200</t>
  </si>
  <si>
    <t>9408081006000300</t>
  </si>
  <si>
    <t>9601090001001100</t>
  </si>
  <si>
    <t>9501200010000300</t>
  </si>
  <si>
    <t>9408081003200100</t>
  </si>
  <si>
    <t>9601090001001400</t>
  </si>
  <si>
    <t>9501200012000300</t>
  </si>
  <si>
    <t>https://fasih-sm.bps.go.id/survey-collection/assignment-detail/4b2df2ef-953c-4c32-8a5f-79a5bd9830bf/345cbe9e-45b8-42c2-bc4a-c76fe52a97ea</t>
  </si>
  <si>
    <t>9408081007200100</t>
  </si>
  <si>
    <t>reskymakiwan@gmail.com</t>
  </si>
  <si>
    <t>9601080001001100</t>
  </si>
  <si>
    <t>9501200009000300</t>
  </si>
  <si>
    <t>obednego9408@zohomail.com</t>
  </si>
  <si>
    <t>9408081004000200</t>
  </si>
  <si>
    <t>9501200010000100</t>
  </si>
  <si>
    <t>9601080001001201</t>
  </si>
  <si>
    <t>9408081004000100</t>
  </si>
  <si>
    <t>9501200011000300</t>
  </si>
  <si>
    <t>9601080001001202</t>
  </si>
  <si>
    <t>9408081008000100</t>
  </si>
  <si>
    <t>9419060024</t>
  </si>
  <si>
    <t>MASEP</t>
  </si>
  <si>
    <t>9501200001000300</t>
  </si>
  <si>
    <t>9601080001001400</t>
  </si>
  <si>
    <t>9408081009000100</t>
  </si>
  <si>
    <t>https://fasih-sm.bps.go.id/survey-collection/assignment-detail/c5a5d423-0ba0-46dc-bf6b-84a6f89ebd37/345cbe9e-45b8-42c2-bc4a-c76fe52a97ea</t>
  </si>
  <si>
    <t>rumpaisumwaysareidortea@gmail.com</t>
  </si>
  <si>
    <t>9501200001200100</t>
  </si>
  <si>
    <t>9408081008000200</t>
  </si>
  <si>
    <t>9601080005000800</t>
  </si>
  <si>
    <t>9408081008000300</t>
  </si>
  <si>
    <t>9501200001200200</t>
  </si>
  <si>
    <t>9601080005001200</t>
  </si>
  <si>
    <t>9408081009000200</t>
  </si>
  <si>
    <t>9501200001200300</t>
  </si>
  <si>
    <t>9601080005001000</t>
  </si>
  <si>
    <t>9419060025</t>
  </si>
  <si>
    <t>9408081008000400</t>
  </si>
  <si>
    <t>9501200001200400</t>
  </si>
  <si>
    <t>SUBU</t>
  </si>
  <si>
    <t>9601080005000900</t>
  </si>
  <si>
    <t>9408081004200100</t>
  </si>
  <si>
    <t>9501200001200500</t>
  </si>
  <si>
    <t>9601080005001100</t>
  </si>
  <si>
    <t>9408081008200100</t>
  </si>
  <si>
    <t>9501200009200100</t>
  </si>
  <si>
    <t>desitassu58@gmail.com</t>
  </si>
  <si>
    <t>9601090002000300</t>
  </si>
  <si>
    <t>https://fasih-sm.bps.go.id/survey-collection/assignment-detail/87d72d80-422b-4cd9-907d-ca0f8e431391/345cbe9e-45b8-42c2-bc4a-c76fe52a97ea</t>
  </si>
  <si>
    <t>9408081009200100</t>
  </si>
  <si>
    <t>9501200009200200</t>
  </si>
  <si>
    <t>9601120005000300</t>
  </si>
  <si>
    <t>rudolf9408@gmail.com</t>
  </si>
  <si>
    <t>9408061004000300</t>
  </si>
  <si>
    <t>9501200009200300</t>
  </si>
  <si>
    <t>9601120005000400</t>
  </si>
  <si>
    <t>9408061004000100</t>
  </si>
  <si>
    <t>9501200009200400</t>
  </si>
  <si>
    <t>9601120005000500</t>
  </si>
  <si>
    <t>9419060028</t>
  </si>
  <si>
    <t>9408061004000200</t>
  </si>
  <si>
    <t>KAMENAWARI</t>
  </si>
  <si>
    <t>9501200009200500</t>
  </si>
  <si>
    <t>9601120005000600</t>
  </si>
  <si>
    <t>9408061008000100</t>
  </si>
  <si>
    <t>https://fasih-sm.bps.go.id/survey-collection/assignment-detail/6e7daebe-6fe6-4525-b5db-046d7cc39cf9/345cbe9e-45b8-42c2-bc4a-c76fe52a97ea</t>
  </si>
  <si>
    <t>9501200010200100</t>
  </si>
  <si>
    <t>timikaaimar@gmail.com</t>
  </si>
  <si>
    <t>9601010001000100</t>
  </si>
  <si>
    <t>9408061014000300</t>
  </si>
  <si>
    <t>9501200010200200</t>
  </si>
  <si>
    <t>9601010002000200</t>
  </si>
  <si>
    <t>9408061004000400</t>
  </si>
  <si>
    <t>9501200010200300</t>
  </si>
  <si>
    <t>9601010002000400</t>
  </si>
  <si>
    <t>9408061008000400</t>
  </si>
  <si>
    <t>9419061001</t>
  </si>
  <si>
    <t>9501200010200400</t>
  </si>
  <si>
    <t>SASAWAPECE</t>
  </si>
  <si>
    <t>9601010002000300</t>
  </si>
  <si>
    <t>9408061014000400</t>
  </si>
  <si>
    <t>9501200011200100</t>
  </si>
  <si>
    <t>9601010001000300</t>
  </si>
  <si>
    <t>9408061008000200</t>
  </si>
  <si>
    <t>9501200011200200</t>
  </si>
  <si>
    <t>9601010001000200</t>
  </si>
  <si>
    <t>9408061014000100</t>
  </si>
  <si>
    <t>https://fasih-sm.bps.go.id/survey-collection/assignment-detail/0bf122ea-5cd4-4924-92fe-02d92de80268/345cbe9e-45b8-42c2-bc4a-c76fe52a97ea</t>
  </si>
  <si>
    <t>9501200011200300</t>
  </si>
  <si>
    <t>9408061014000200</t>
  </si>
  <si>
    <t>9601010001000400</t>
  </si>
  <si>
    <t>9501200011200400</t>
  </si>
  <si>
    <t>9408061008000300</t>
  </si>
  <si>
    <t>9601010001000500</t>
  </si>
  <si>
    <t>9501200011200500</t>
  </si>
  <si>
    <t>9408061008200100</t>
  </si>
  <si>
    <t>9601010002000100</t>
  </si>
  <si>
    <t>9419061003</t>
  </si>
  <si>
    <t>AURIMI</t>
  </si>
  <si>
    <t>9501200012200100</t>
  </si>
  <si>
    <t>9408061004200100</t>
  </si>
  <si>
    <t>9601010002000500</t>
  </si>
  <si>
    <t>9501200012200200</t>
  </si>
  <si>
    <t>9601010001000600</t>
  </si>
  <si>
    <t>https://fasih-sm.bps.go.id/survey-collection/assignment-detail/52a38a80-0d0d-4e1a-b226-42aa8d3247fd/345cbe9e-45b8-42c2-bc4a-c76fe52a97ea</t>
  </si>
  <si>
    <t>9408061014200100</t>
  </si>
  <si>
    <t>9501200012200300</t>
  </si>
  <si>
    <t>9601010001100100</t>
  </si>
  <si>
    <t>regsoark10408.fredo@gmail.com</t>
  </si>
  <si>
    <t>9408061006000200</t>
  </si>
  <si>
    <t>9501200012200400</t>
  </si>
  <si>
    <t>9601010001200200</t>
  </si>
  <si>
    <t>9408061006000100</t>
  </si>
  <si>
    <t>9501200012200500</t>
  </si>
  <si>
    <t>arthurlalin59@gmail.com</t>
  </si>
  <si>
    <t>9601010003000200</t>
  </si>
  <si>
    <t>9408061007000400</t>
  </si>
  <si>
    <t>9419061004</t>
  </si>
  <si>
    <t>auliyachasanah20@gmail.com</t>
  </si>
  <si>
    <t>9501200008000100</t>
  </si>
  <si>
    <t>TAMAYA</t>
  </si>
  <si>
    <t>9601010003000300</t>
  </si>
  <si>
    <t>9408061006000300</t>
  </si>
  <si>
    <t>9501200008000400</t>
  </si>
  <si>
    <t>9601010003000100</t>
  </si>
  <si>
    <t>9408061005000400</t>
  </si>
  <si>
    <t>9501200008000300</t>
  </si>
  <si>
    <t>9601010003000400</t>
  </si>
  <si>
    <t>9501200002000400</t>
  </si>
  <si>
    <t>https://fasih-sm.bps.go.id/survey-collection/assignment-detail/fe0ba856-7e0f-40ed-8a01-78180d466174/345cbe9e-45b8-42c2-bc4a-c76fe52a97ea</t>
  </si>
  <si>
    <t>9501200002000100</t>
  </si>
  <si>
    <t>9408061007000300</t>
  </si>
  <si>
    <t>9408061005000100</t>
  </si>
  <si>
    <t>9501200002000200</t>
  </si>
  <si>
    <t>9601010002000800</t>
  </si>
  <si>
    <t>9419061011</t>
  </si>
  <si>
    <t>9501200003000100</t>
  </si>
  <si>
    <t>KWAPITANIA</t>
  </si>
  <si>
    <t>9408061007000600</t>
  </si>
  <si>
    <t>9601010002000700</t>
  </si>
  <si>
    <t>9501200003000300</t>
  </si>
  <si>
    <t>https://fasih-sm.bps.go.id/survey-collection/assignment-detail/b68ffd4c-3d71-4d81-8f6e-e206e98df195/345cbe9e-45b8-42c2-bc4a-c76fe52a97ea</t>
  </si>
  <si>
    <t>9408061005000200</t>
  </si>
  <si>
    <t>9601010003000500</t>
  </si>
  <si>
    <t>9501200003000200</t>
  </si>
  <si>
    <t>9408061011000500</t>
  </si>
  <si>
    <t>9601010003000600</t>
  </si>
  <si>
    <t>9408061007000500</t>
  </si>
  <si>
    <t>9601010003000700</t>
  </si>
  <si>
    <t>9501200002000300</t>
  </si>
  <si>
    <t>9419061015</t>
  </si>
  <si>
    <t>9408061007000100</t>
  </si>
  <si>
    <t>9601010002000600</t>
  </si>
  <si>
    <t>MANIWA</t>
  </si>
  <si>
    <t>9408061011000600</t>
  </si>
  <si>
    <t>https://fasih-sm.bps.go.id/survey-collection/assignment-detail/48e0cef2-ca95-46f0-a3e1-e490313e73a5/345cbe9e-45b8-42c2-bc4a-c76fe52a97ea</t>
  </si>
  <si>
    <t>9601010002000900</t>
  </si>
  <si>
    <t>9501200002200100</t>
  </si>
  <si>
    <t>9408061007000200</t>
  </si>
  <si>
    <t>9601010002200100</t>
  </si>
  <si>
    <t>9408061011000100</t>
  </si>
  <si>
    <t>9501200002200200</t>
  </si>
  <si>
    <t>9601010003200100</t>
  </si>
  <si>
    <t>9408061011000400</t>
  </si>
  <si>
    <t>9420010001</t>
  </si>
  <si>
    <t>WEB</t>
  </si>
  <si>
    <t>EMBI</t>
  </si>
  <si>
    <t>wilantara@gmail.com</t>
  </si>
  <si>
    <t>9501200002200300</t>
  </si>
  <si>
    <t>9601010007000200</t>
  </si>
  <si>
    <t>9408061005000300</t>
  </si>
  <si>
    <t>https://fasih-sm.bps.go.id/survey-collection/assignment-detail/810b0849-3d43-43fa-a996-d0b6f9804ab4/345cbe9e-45b8-42c2-bc4a-c76fe52a97ea</t>
  </si>
  <si>
    <t>9601010006000100</t>
  </si>
  <si>
    <t>9408061011000300</t>
  </si>
  <si>
    <t>9501200002200400</t>
  </si>
  <si>
    <t>9601010006000400</t>
  </si>
  <si>
    <t>9408061011000700</t>
  </si>
  <si>
    <t>9408061011000800</t>
  </si>
  <si>
    <t>9601010006000300</t>
  </si>
  <si>
    <t>9501200008200100</t>
  </si>
  <si>
    <t>9420010002</t>
  </si>
  <si>
    <t>9408061005200100</t>
  </si>
  <si>
    <t>SEMOGRAFI</t>
  </si>
  <si>
    <t>9601010006000200</t>
  </si>
  <si>
    <t>9408061006200100</t>
  </si>
  <si>
    <t>https://fasih-sm.bps.go.id/survey-collection/assignment-detail/628bc71e-ec93-45f7-a930-e97d43382afd/345cbe9e-45b8-42c2-bc4a-c76fe52a97ea</t>
  </si>
  <si>
    <t>9501200008200200</t>
  </si>
  <si>
    <t>9601010006000500</t>
  </si>
  <si>
    <t>9408061007200100</t>
  </si>
  <si>
    <t>9601010007200100</t>
  </si>
  <si>
    <t>9501200008200300</t>
  </si>
  <si>
    <t>9408061011200100</t>
  </si>
  <si>
    <t>9601010006000600</t>
  </si>
  <si>
    <t>khanzarifitra@gmail.com</t>
  </si>
  <si>
    <t>9408060015001600</t>
  </si>
  <si>
    <t>9420010004</t>
  </si>
  <si>
    <t>9601010007000500</t>
  </si>
  <si>
    <t>UMUAF</t>
  </si>
  <si>
    <t>9501200008200400</t>
  </si>
  <si>
    <t>9408060014001100</t>
  </si>
  <si>
    <t>9601010005200300</t>
  </si>
  <si>
    <t>https://fasih-sm.bps.go.id/survey-collection/assignment-detail/5d9b5a3e-8339-4c3a-a235-3190c0fe1130/345cbe9e-45b8-42c2-bc4a-c76fe52a97ea</t>
  </si>
  <si>
    <t>9408060015001400</t>
  </si>
  <si>
    <t>9501200008200500</t>
  </si>
  <si>
    <t>9601010006200100</t>
  </si>
  <si>
    <t>9408060015003500</t>
  </si>
  <si>
    <t>9601010007000400</t>
  </si>
  <si>
    <t>9408060015001900</t>
  </si>
  <si>
    <t>9501200008200600</t>
  </si>
  <si>
    <t>9420010005</t>
  </si>
  <si>
    <t>9601010007000600</t>
  </si>
  <si>
    <t>DUBU</t>
  </si>
  <si>
    <t>andira101095@gmail.com</t>
  </si>
  <si>
    <t>9408060015002800</t>
  </si>
  <si>
    <t>sulotoni934@gmail.com</t>
  </si>
  <si>
    <t>9601030001000400</t>
  </si>
  <si>
    <t>https://fasih-sm.bps.go.id/survey-collection/assignment-detail/ee3dcb8e-a998-4120-86a6-ee7184df6604/345cbe9e-45b8-42c2-bc4a-c76fe52a97ea</t>
  </si>
  <si>
    <t>sinopaaris@gmail.com</t>
  </si>
  <si>
    <t>9501200004000300</t>
  </si>
  <si>
    <t>9408060015001500</t>
  </si>
  <si>
    <t>9601030004000200</t>
  </si>
  <si>
    <t>9408060015003000</t>
  </si>
  <si>
    <t>9501200004000400</t>
  </si>
  <si>
    <t>9601030004000300</t>
  </si>
  <si>
    <t>9420010007</t>
  </si>
  <si>
    <t>9408060029000100</t>
  </si>
  <si>
    <t>9601030001000100</t>
  </si>
  <si>
    <t>YAMRAF II</t>
  </si>
  <si>
    <t>9501200004100200</t>
  </si>
  <si>
    <t>9408060029000900</t>
  </si>
  <si>
    <t>9601030003000100</t>
  </si>
  <si>
    <t>9501200004100500</t>
  </si>
  <si>
    <t>9601030001000300</t>
  </si>
  <si>
    <t>9408060029000200</t>
  </si>
  <si>
    <t>https://fasih-sm.bps.go.id/survey-collection/assignment-detail/794f6263-2295-424a-9f49-b4029c71a3fb/345cbe9e-45b8-42c2-bc4a-c76fe52a97ea</t>
  </si>
  <si>
    <t>jhonk9408@gmail.com</t>
  </si>
  <si>
    <t>9601030002000400</t>
  </si>
  <si>
    <t>9408053001000100</t>
  </si>
  <si>
    <t>9501200003200100</t>
  </si>
  <si>
    <t>9408053002000100</t>
  </si>
  <si>
    <t>9601030004000100</t>
  </si>
  <si>
    <t>9408053002000200</t>
  </si>
  <si>
    <t>9601030001000200</t>
  </si>
  <si>
    <t>9420011002</t>
  </si>
  <si>
    <t>9501200003200200</t>
  </si>
  <si>
    <t>TOWE HITAM</t>
  </si>
  <si>
    <t>9408053004000100</t>
  </si>
  <si>
    <t>9601030003000400</t>
  </si>
  <si>
    <t>9501200003200300</t>
  </si>
  <si>
    <t>9408053001000200</t>
  </si>
  <si>
    <t>9601030002000200</t>
  </si>
  <si>
    <t>9408053005000100</t>
  </si>
  <si>
    <t>9501200003200400</t>
  </si>
  <si>
    <t>9601030002000100</t>
  </si>
  <si>
    <t>9408053005000200</t>
  </si>
  <si>
    <t>9501200003200500</t>
  </si>
  <si>
    <t>9601030003000200</t>
  </si>
  <si>
    <t>9408053004000200</t>
  </si>
  <si>
    <t>9501200003200600</t>
  </si>
  <si>
    <t>9601030002000500</t>
  </si>
  <si>
    <t>9408053003000100</t>
  </si>
  <si>
    <t>9501200004100100</t>
  </si>
  <si>
    <t>9601030002000600</t>
  </si>
  <si>
    <t>9408053005000300</t>
  </si>
  <si>
    <t>9501200004200300</t>
  </si>
  <si>
    <t>9601030003000300</t>
  </si>
  <si>
    <t>9408053003000200</t>
  </si>
  <si>
    <t>9501200004200400</t>
  </si>
  <si>
    <t>9601030001000500</t>
  </si>
  <si>
    <t>9408053001200100</t>
  </si>
  <si>
    <t>srisarhan315@gmail.com</t>
  </si>
  <si>
    <t>9501200004000200</t>
  </si>
  <si>
    <t>9601030003000500</t>
  </si>
  <si>
    <t>9408053002200100</t>
  </si>
  <si>
    <t>9501200004000100</t>
  </si>
  <si>
    <t>9601030004000400</t>
  </si>
  <si>
    <t>9408053003200100</t>
  </si>
  <si>
    <t>9501200005000400</t>
  </si>
  <si>
    <t>9601030002000300</t>
  </si>
  <si>
    <t>9408053004200100</t>
  </si>
  <si>
    <t>9501200005000100</t>
  </si>
  <si>
    <t>9408053005200100</t>
  </si>
  <si>
    <t>9601030004000500</t>
  </si>
  <si>
    <t>herispaiki@gmail.com</t>
  </si>
  <si>
    <t>daverante25@gmail.com</t>
  </si>
  <si>
    <t>9501200005000200</t>
  </si>
  <si>
    <t>9601030007000400</t>
  </si>
  <si>
    <t>9501200005000300</t>
  </si>
  <si>
    <t>9408060028000301</t>
  </si>
  <si>
    <t>9601030005000500</t>
  </si>
  <si>
    <t>irenius.kaleb@gmail.com</t>
  </si>
  <si>
    <t>9408060016001001</t>
  </si>
  <si>
    <t>9601030007000300</t>
  </si>
  <si>
    <t>9501200005000700</t>
  </si>
  <si>
    <t>9408060014001600</t>
  </si>
  <si>
    <t>9601030006000500</t>
  </si>
  <si>
    <t>9501200005000600</t>
  </si>
  <si>
    <t>9408060016001002</t>
  </si>
  <si>
    <t>9601030009000100</t>
  </si>
  <si>
    <t>9501200005000500</t>
  </si>
  <si>
    <t>9408060016001003</t>
  </si>
  <si>
    <t>9601030007000100</t>
  </si>
  <si>
    <t>9501200005200100</t>
  </si>
  <si>
    <t>se9408aurora@gmail.com</t>
  </si>
  <si>
    <t>9408060014000100</t>
  </si>
  <si>
    <t>9601030007000200</t>
  </si>
  <si>
    <t>9501200005200200</t>
  </si>
  <si>
    <t>9408060014000200</t>
  </si>
  <si>
    <t>9501200005200300</t>
  </si>
  <si>
    <t>9601030005000200</t>
  </si>
  <si>
    <t>9408060014000300</t>
  </si>
  <si>
    <t>9501200005200400</t>
  </si>
  <si>
    <t>9601030008000100</t>
  </si>
  <si>
    <t>9408060014000400</t>
  </si>
  <si>
    <t>djuangagrifina@gmail.com</t>
  </si>
  <si>
    <t>9501200008000200</t>
  </si>
  <si>
    <t>9601030006000600</t>
  </si>
  <si>
    <t>hennymodouw716@gmail.com</t>
  </si>
  <si>
    <t>9408062003001100</t>
  </si>
  <si>
    <t>9501200006000100</t>
  </si>
  <si>
    <t>9601030008000400</t>
  </si>
  <si>
    <t>9408062003001400</t>
  </si>
  <si>
    <t>9501200006001000</t>
  </si>
  <si>
    <t>9601030009000200</t>
  </si>
  <si>
    <t>9408062003001300</t>
  </si>
  <si>
    <t>9501200006000300</t>
  </si>
  <si>
    <t>9601030004000600</t>
  </si>
  <si>
    <t>9408062003001200</t>
  </si>
  <si>
    <t>9601030005000300</t>
  </si>
  <si>
    <t>jimmycarrolus@gmail.com</t>
  </si>
  <si>
    <t>9501200006000600</t>
  </si>
  <si>
    <t>9409010016000100</t>
  </si>
  <si>
    <t>9601030005000400</t>
  </si>
  <si>
    <t>9501200006000200</t>
  </si>
  <si>
    <t>9409021006000100</t>
  </si>
  <si>
    <t>9601030006000300</t>
  </si>
  <si>
    <t>9409010015000100</t>
  </si>
  <si>
    <t>9501200006000400</t>
  </si>
  <si>
    <t>9601030007000500</t>
  </si>
  <si>
    <t>9409010015000200</t>
  </si>
  <si>
    <t>https://fasih-sm.bps.go.id/survey-collection/assignment-detail/90aa79ad-93ee-4c8e-87a8-6214f19de020/345cbe9e-45b8-42c2-bc4a-c76fe52a97ea</t>
  </si>
  <si>
    <t>9501200006000700</t>
  </si>
  <si>
    <t>9409021006000200</t>
  </si>
  <si>
    <t>9501200006000800</t>
  </si>
  <si>
    <t>9409010017000100</t>
  </si>
  <si>
    <t>9501200006000900</t>
  </si>
  <si>
    <t>9601030006000400</t>
  </si>
  <si>
    <t>9409010014000100</t>
  </si>
  <si>
    <t>9420020001</t>
  </si>
  <si>
    <t>9501200006100300</t>
  </si>
  <si>
    <t>9601030008000300</t>
  </si>
  <si>
    <t>MOLOF</t>
  </si>
  <si>
    <t>9409010014000200</t>
  </si>
  <si>
    <t>9501200006200200</t>
  </si>
  <si>
    <t>https://fasih-sm.bps.go.id/survey-collection/assignment-detail/6499704e-1f2a-4682-b10c-5aacf9cbfeec/345cbe9e-45b8-42c2-bc4a-c76fe52a97ea</t>
  </si>
  <si>
    <t>9601030009000300</t>
  </si>
  <si>
    <t>9409010019000200</t>
  </si>
  <si>
    <t>9501200006200400</t>
  </si>
  <si>
    <t>alfikarius@gmail.com</t>
  </si>
  <si>
    <t>9601020003000600</t>
  </si>
  <si>
    <t>9409020020000200</t>
  </si>
  <si>
    <t>9501200006300100</t>
  </si>
  <si>
    <t>9409010019000100</t>
  </si>
  <si>
    <t>alfarizyannyta@gmail.com</t>
  </si>
  <si>
    <t>9501200007000400</t>
  </si>
  <si>
    <t>9601020002000700</t>
  </si>
  <si>
    <t>9409010020000100</t>
  </si>
  <si>
    <t>9601020003000700</t>
  </si>
  <si>
    <t>9409020020000100</t>
  </si>
  <si>
    <t>9420020006</t>
  </si>
  <si>
    <t>9501200007000500</t>
  </si>
  <si>
    <t>USKU</t>
  </si>
  <si>
    <t>9409010017000200</t>
  </si>
  <si>
    <t>9601020002000900</t>
  </si>
  <si>
    <t>9501200007000200</t>
  </si>
  <si>
    <t>9409010020000200</t>
  </si>
  <si>
    <t>9601020002000800</t>
  </si>
  <si>
    <t>9501200007000300</t>
  </si>
  <si>
    <t>9409010014200200</t>
  </si>
  <si>
    <t>9601020002000600</t>
  </si>
  <si>
    <t>9501200007000600</t>
  </si>
  <si>
    <t>9409010014200300</t>
  </si>
  <si>
    <t>9601020002100300</t>
  </si>
  <si>
    <t>9501200007000100</t>
  </si>
  <si>
    <t>9409010015200100</t>
  </si>
  <si>
    <t>9409010016000200</t>
  </si>
  <si>
    <t>9601020002100400</t>
  </si>
  <si>
    <t>9501200007200200</t>
  </si>
  <si>
    <t>9409010016200200</t>
  </si>
  <si>
    <t>9601020002600100</t>
  </si>
  <si>
    <t>9501200007100100</t>
  </si>
  <si>
    <t>9409010017200200</t>
  </si>
  <si>
    <t>9601020002600200</t>
  </si>
  <si>
    <t>9501200007100400</t>
  </si>
  <si>
    <t>https://fasih-sm.bps.go.id/survey-collection/assignment-detail/331a691d-d35a-474d-85bb-f319f55f2522/345cbe9e-45b8-42c2-bc4a-c76fe52a97ea</t>
  </si>
  <si>
    <t>9409010019200200</t>
  </si>
  <si>
    <t>9601020003000400</t>
  </si>
  <si>
    <t>9501200007200300</t>
  </si>
  <si>
    <t>9409010020200200</t>
  </si>
  <si>
    <t>soffiamaeta8@gmail.com</t>
  </si>
  <si>
    <t>9601020003000500</t>
  </si>
  <si>
    <t>9501210003000100</t>
  </si>
  <si>
    <t>chrismandemonamang@gmail.com</t>
  </si>
  <si>
    <t>9409011001000100</t>
  </si>
  <si>
    <t>9420021004</t>
  </si>
  <si>
    <t>adrianarlay2000@gmail.com</t>
  </si>
  <si>
    <t>9501210001000100</t>
  </si>
  <si>
    <t>9601020004000100</t>
  </si>
  <si>
    <t>9409011002000100</t>
  </si>
  <si>
    <t>9501210002000100</t>
  </si>
  <si>
    <t>9601020004000200</t>
  </si>
  <si>
    <t>9409011006000200</t>
  </si>
  <si>
    <t>9501210002000200</t>
  </si>
  <si>
    <t>9601020003000800</t>
  </si>
  <si>
    <t>9409011005000200</t>
  </si>
  <si>
    <t>9501210003000300</t>
  </si>
  <si>
    <t>9409011004000100</t>
  </si>
  <si>
    <t>9601020003000900</t>
  </si>
  <si>
    <t>9501210002000300</t>
  </si>
  <si>
    <t>9409011005000100</t>
  </si>
  <si>
    <t>9601020003100300</t>
  </si>
  <si>
    <t>9501210003000200</t>
  </si>
  <si>
    <t>9409011007000100</t>
  </si>
  <si>
    <t>9601020003100400</t>
  </si>
  <si>
    <t>9409011006000100</t>
  </si>
  <si>
    <t>9501210001000200</t>
  </si>
  <si>
    <t>9601020003600100</t>
  </si>
  <si>
    <t>https://fasih-sm.bps.go.id/survey-collection/assignment-detail/0b77178b-cd3c-4d60-94aa-24709a5bb5b8/345cbe9e-45b8-42c2-bc4a-c76fe52a97ea</t>
  </si>
  <si>
    <t>9409011003000100</t>
  </si>
  <si>
    <t>9501210003100200</t>
  </si>
  <si>
    <t>9601020003600200</t>
  </si>
  <si>
    <t>9409011008000100</t>
  </si>
  <si>
    <t>9501210001200200</t>
  </si>
  <si>
    <t>9601020004000300</t>
  </si>
  <si>
    <t>9409011007000200</t>
  </si>
  <si>
    <t>9501210001600100</t>
  </si>
  <si>
    <t>9601020004000400</t>
  </si>
  <si>
    <t>9426014001</t>
  </si>
  <si>
    <t>9409011009000100</t>
  </si>
  <si>
    <t>9501210002100100</t>
  </si>
  <si>
    <t>9601020004000500</t>
  </si>
  <si>
    <t>9409011009000200</t>
  </si>
  <si>
    <t>https://fasih-sm.bps.go.id/survey-collection/assignment-detail/7f5f76c8-8e28-45d8-a313-6bf828bb86bc/345cbe9e-45b8-42c2-bc4a-c76fe52a97ea</t>
  </si>
  <si>
    <t>9501210002100300</t>
  </si>
  <si>
    <t>9601020004100100</t>
  </si>
  <si>
    <t>9409011008000200</t>
  </si>
  <si>
    <t>9501210002200400</t>
  </si>
  <si>
    <t>9601020004100300</t>
  </si>
  <si>
    <t>9409011009000300</t>
  </si>
  <si>
    <t>9501210002400500</t>
  </si>
  <si>
    <t>9409011004000200</t>
  </si>
  <si>
    <t>9601020004200200</t>
  </si>
  <si>
    <t>9426014002</t>
  </si>
  <si>
    <t>AWERA</t>
  </si>
  <si>
    <t>9501210002600200</t>
  </si>
  <si>
    <t>9409011003000200</t>
  </si>
  <si>
    <t>9601020004200400</t>
  </si>
  <si>
    <t>https://fasih-sm.bps.go.id/survey-collection/assignment-detail/61676f46-88fa-48d5-b560-2d0863e6e405/345cbe9e-45b8-42c2-bc4a-c76fe52a97ea</t>
  </si>
  <si>
    <t>irumbrawer@gmail.com</t>
  </si>
  <si>
    <t>9501210003200100</t>
  </si>
  <si>
    <t>9409021001000100</t>
  </si>
  <si>
    <t>mola32668@gmail.com</t>
  </si>
  <si>
    <t>9601020005000200</t>
  </si>
  <si>
    <t>9409021004000100</t>
  </si>
  <si>
    <t>9501210003200300</t>
  </si>
  <si>
    <t>9601020005000300</t>
  </si>
  <si>
    <t>9409021002000100</t>
  </si>
  <si>
    <t>9501210003200400</t>
  </si>
  <si>
    <t>9601020005000600</t>
  </si>
  <si>
    <t>9426014004</t>
  </si>
  <si>
    <t>9409021005000200</t>
  </si>
  <si>
    <t>9501210003400100</t>
  </si>
  <si>
    <t>SYEWA/MIRARE</t>
  </si>
  <si>
    <t>9601020005000700</t>
  </si>
  <si>
    <t>9409021001000200</t>
  </si>
  <si>
    <t>9501210003400200</t>
  </si>
  <si>
    <t>9601020005000500</t>
  </si>
  <si>
    <t>9409021008000100</t>
  </si>
  <si>
    <t>9501210003400500</t>
  </si>
  <si>
    <t>9409021007000100</t>
  </si>
  <si>
    <t>9601020005100100</t>
  </si>
  <si>
    <t>shismysuciati0598@gmail.com</t>
  </si>
  <si>
    <t>9501210004000500</t>
  </si>
  <si>
    <t>9409021007000200</t>
  </si>
  <si>
    <t>9601020005100200</t>
  </si>
  <si>
    <t>9501210004000100</t>
  </si>
  <si>
    <t>9409021009000100</t>
  </si>
  <si>
    <t>9601020005100400</t>
  </si>
  <si>
    <t>9501210004000200</t>
  </si>
  <si>
    <t>9409021003000100</t>
  </si>
  <si>
    <t>9601020005300300</t>
  </si>
  <si>
    <t>9501210004000300</t>
  </si>
  <si>
    <t>9409021005000100</t>
  </si>
  <si>
    <t>lamapahaines@gmail.com</t>
  </si>
  <si>
    <t>9501210007000300</t>
  </si>
  <si>
    <t>9601060002000600</t>
  </si>
  <si>
    <t>9409021008000200</t>
  </si>
  <si>
    <t>9501210007000200</t>
  </si>
  <si>
    <t>9409021002000200</t>
  </si>
  <si>
    <t>9601060002000300</t>
  </si>
  <si>
    <t>9409021009000200</t>
  </si>
  <si>
    <t>9501210004000400</t>
  </si>
  <si>
    <t>9601060001000400</t>
  </si>
  <si>
    <t>9409021003000200</t>
  </si>
  <si>
    <t>9501210007000100</t>
  </si>
  <si>
    <t>9601060002000200</t>
  </si>
  <si>
    <t>9409021010000200</t>
  </si>
  <si>
    <t>9501210007000400</t>
  </si>
  <si>
    <t>9601060001000300</t>
  </si>
  <si>
    <t>9409021003200100</t>
  </si>
  <si>
    <t>9501210004100300</t>
  </si>
  <si>
    <t>9601060002000400</t>
  </si>
  <si>
    <t>9409021003200200</t>
  </si>
  <si>
    <t>9501210004200400</t>
  </si>
  <si>
    <t>9409021010000100</t>
  </si>
  <si>
    <t>9601060001000100</t>
  </si>
  <si>
    <t>9501210004200500</t>
  </si>
  <si>
    <t>ameliayarangga1@gmail.com</t>
  </si>
  <si>
    <t>9409040004000300</t>
  </si>
  <si>
    <t>9601060001000600</t>
  </si>
  <si>
    <t>9501210004200200</t>
  </si>
  <si>
    <t>9409040006000100</t>
  </si>
  <si>
    <t>9601060001000200</t>
  </si>
  <si>
    <t>9409040007000100</t>
  </si>
  <si>
    <t>9501210007100100</t>
  </si>
  <si>
    <t>9409040004000200</t>
  </si>
  <si>
    <t>9601060002000500</t>
  </si>
  <si>
    <t>9501210007100200</t>
  </si>
  <si>
    <t>9409040006000200</t>
  </si>
  <si>
    <t>9601060001000500</t>
  </si>
  <si>
    <t>9501210007100300</t>
  </si>
  <si>
    <t>9409040004000100</t>
  </si>
  <si>
    <t>9501210007100500</t>
  </si>
  <si>
    <t>9601060001001000</t>
  </si>
  <si>
    <t>9409040031000100</t>
  </si>
  <si>
    <t>trianisulis593@gmail.com</t>
  </si>
  <si>
    <t>9501210009000200</t>
  </si>
  <si>
    <t>9409040007000200</t>
  </si>
  <si>
    <t>9601060001000800</t>
  </si>
  <si>
    <t>9501210007400100</t>
  </si>
  <si>
    <t>9409040031000300</t>
  </si>
  <si>
    <t>9601060001000700</t>
  </si>
  <si>
    <t>9501210004400200</t>
  </si>
  <si>
    <t>9409040031000200</t>
  </si>
  <si>
    <t>9601060001000900</t>
  </si>
  <si>
    <t>9409040022000300</t>
  </si>
  <si>
    <t>9501210007200400</t>
  </si>
  <si>
    <t>azriel.alves@gmail.com</t>
  </si>
  <si>
    <t>9409040022000100</t>
  </si>
  <si>
    <t>9601040001000100</t>
  </si>
  <si>
    <t>9501210004400400</t>
  </si>
  <si>
    <t>9409040031000400</t>
  </si>
  <si>
    <t>9501210004400100</t>
  </si>
  <si>
    <t>9601040001000400</t>
  </si>
  <si>
    <t>9409040022000200</t>
  </si>
  <si>
    <t>9501210004400500</t>
  </si>
  <si>
    <t>9601040001000300</t>
  </si>
  <si>
    <t>9409040022000400</t>
  </si>
  <si>
    <t>9501210007200600</t>
  </si>
  <si>
    <t>9409040007000400</t>
  </si>
  <si>
    <t>9601040001000200</t>
  </si>
  <si>
    <t>9501210004400300</t>
  </si>
  <si>
    <t>9409040007000300</t>
  </si>
  <si>
    <t>9601040001400100</t>
  </si>
  <si>
    <t>ancekutanggas572@gmail.com</t>
  </si>
  <si>
    <t>9501210004400600</t>
  </si>
  <si>
    <t>9409040024000100</t>
  </si>
  <si>
    <t>9601040001000500</t>
  </si>
  <si>
    <t>9409040024000200</t>
  </si>
  <si>
    <t>9501210004400700</t>
  </si>
  <si>
    <t>9601040001000600</t>
  </si>
  <si>
    <t>9409040008000100</t>
  </si>
  <si>
    <t>9501210004600100</t>
  </si>
  <si>
    <t>https://fasih-sm.bps.go.id/survey-collection/assignment-detail/f0b45a67-3297-485d-84ca-9b23d7f3731b/345cbe9e-45b8-42c2-bc4a-c76fe52a97ea</t>
  </si>
  <si>
    <t>9409040008000300</t>
  </si>
  <si>
    <t>9601040001000700</t>
  </si>
  <si>
    <t>wulanhakim2706@gmail.com</t>
  </si>
  <si>
    <t>9501210006000200</t>
  </si>
  <si>
    <t>9409040003000100</t>
  </si>
  <si>
    <t>9601040001000800</t>
  </si>
  <si>
    <t>9501210006000100</t>
  </si>
  <si>
    <t>9409040021000100</t>
  </si>
  <si>
    <t>9426030002</t>
  </si>
  <si>
    <t>9601040001000900</t>
  </si>
  <si>
    <t>9501210005000100</t>
  </si>
  <si>
    <t>DIMBA</t>
  </si>
  <si>
    <t>9409040021000200</t>
  </si>
  <si>
    <t>Harus sewa/carter pesawat</t>
  </si>
  <si>
    <t>9601040001200200</t>
  </si>
  <si>
    <t>9501210009000100</t>
  </si>
  <si>
    <t>9409040008000200</t>
  </si>
  <si>
    <t>https://fasih-sm.bps.go.id/survey-collection/assignment-detail/a4b8296e-0e68-41df-b23b-4185de359715/345cbe9e-45b8-42c2-bc4a-c76fe52a97ea</t>
  </si>
  <si>
    <t>9501210006000500</t>
  </si>
  <si>
    <t>9409040003000200</t>
  </si>
  <si>
    <t>mincepangarungan@gmail.com</t>
  </si>
  <si>
    <t>9601040003000100</t>
  </si>
  <si>
    <t>9409040028000100</t>
  </si>
  <si>
    <t>9501210005000200</t>
  </si>
  <si>
    <t>9426030003</t>
  </si>
  <si>
    <t>9601040003000200</t>
  </si>
  <si>
    <t>9409040008000400</t>
  </si>
  <si>
    <t>MPOMINATADI</t>
  </si>
  <si>
    <t>9501210006000300</t>
  </si>
  <si>
    <t>9409040021000300</t>
  </si>
  <si>
    <t>https://fasih-sm.bps.go.id/survey-collection/assignment-detail/b9d567a2-65d4-4458-8751-5db3d097ceba/345cbe9e-45b8-42c2-bc4a-c76fe52a97ea</t>
  </si>
  <si>
    <t>9601040002000400</t>
  </si>
  <si>
    <t>9501210006000400</t>
  </si>
  <si>
    <t>9409040028000200</t>
  </si>
  <si>
    <t>9601040002000200</t>
  </si>
  <si>
    <t>9409040033000100</t>
  </si>
  <si>
    <t>9501210005000300</t>
  </si>
  <si>
    <t>9601040002000100</t>
  </si>
  <si>
    <t>9409040003000300</t>
  </si>
  <si>
    <t>9426030004</t>
  </si>
  <si>
    <t>9501210005000400</t>
  </si>
  <si>
    <t>MAIYAPO</t>
  </si>
  <si>
    <t>9601040003000300</t>
  </si>
  <si>
    <t>9409040021000400</t>
  </si>
  <si>
    <t>9501210005100300</t>
  </si>
  <si>
    <t>9409040033000200</t>
  </si>
  <si>
    <t>9601040002000300</t>
  </si>
  <si>
    <t>9409040028000300</t>
  </si>
  <si>
    <t>https://fasih-sm.bps.go.id/survey-collection/assignment-detail/c7239bf6-cf33-44f3-bfab-df5c8ba2340b/345cbe9e-45b8-42c2-bc4a-c76fe52a97ea</t>
  </si>
  <si>
    <t>9501210005100500</t>
  </si>
  <si>
    <t>9601040002000500</t>
  </si>
  <si>
    <t>9409040003000400</t>
  </si>
  <si>
    <t>9601040002000600</t>
  </si>
  <si>
    <t>9501210005100200</t>
  </si>
  <si>
    <t>maricerumbiak04@gmail.com</t>
  </si>
  <si>
    <t>9409040018000100</t>
  </si>
  <si>
    <t>9601040002000700</t>
  </si>
  <si>
    <t>9426030006</t>
  </si>
  <si>
    <t>9501210005100400</t>
  </si>
  <si>
    <t>9409040017000300</t>
  </si>
  <si>
    <t>MAOLAGI</t>
  </si>
  <si>
    <t>fnya2208@gmail.com</t>
  </si>
  <si>
    <t>9601040004000300</t>
  </si>
  <si>
    <t>9409040032000100</t>
  </si>
  <si>
    <t>https://fasih-sm.bps.go.id/survey-collection/assignment-detail/00964a90-17a6-4d9e-8de3-d5c2e1c4e263/345cbe9e-45b8-42c2-bc4a-c76fe52a97ea</t>
  </si>
  <si>
    <t>9501210005200100</t>
  </si>
  <si>
    <t>9601040004000200</t>
  </si>
  <si>
    <t>9409040017000100</t>
  </si>
  <si>
    <t>9501210006100100</t>
  </si>
  <si>
    <t>9601040004000400</t>
  </si>
  <si>
    <t>9409040018000200</t>
  </si>
  <si>
    <t>9601040004000100</t>
  </si>
  <si>
    <t>9409040020000100</t>
  </si>
  <si>
    <t>9501210006100200</t>
  </si>
  <si>
    <t>9426030007</t>
  </si>
  <si>
    <t>MBAINDOTADI</t>
  </si>
  <si>
    <t>9601040003000400</t>
  </si>
  <si>
    <t>9409040020000200</t>
  </si>
  <si>
    <t>9501210006100300</t>
  </si>
  <si>
    <t>https://fasih-sm.bps.go.id/survey-collection/assignment-detail/1ad5b298-e9f1-47f4-929f-a23f77465b56/345cbe9e-45b8-42c2-bc4a-c76fe52a97ea</t>
  </si>
  <si>
    <t>9601040003000500</t>
  </si>
  <si>
    <t>9409040019000300</t>
  </si>
  <si>
    <t>9501210006100400</t>
  </si>
  <si>
    <t>9601040004000500</t>
  </si>
  <si>
    <t>9409040019000100</t>
  </si>
  <si>
    <t>9601040004000600</t>
  </si>
  <si>
    <t>9409040023000100</t>
  </si>
  <si>
    <t>9501210006100500</t>
  </si>
  <si>
    <t>9426030011</t>
  </si>
  <si>
    <t>saputrisandra207@gmail.com</t>
  </si>
  <si>
    <t>DIDIWOI</t>
  </si>
  <si>
    <t>9601040005000100</t>
  </si>
  <si>
    <t>9409040017000200</t>
  </si>
  <si>
    <t>9501210006100600</t>
  </si>
  <si>
    <t>https://fasih-sm.bps.go.id/survey-collection/assignment-detail/29dece94-788f-4dfc-98bc-4891ac752834/345cbe9e-45b8-42c2-bc4a-c76fe52a97ea</t>
  </si>
  <si>
    <t>9409040017000400</t>
  </si>
  <si>
    <t>9601040005000200</t>
  </si>
  <si>
    <t>9501210006100800</t>
  </si>
  <si>
    <t>9409040019000200</t>
  </si>
  <si>
    <t>9601040006000200</t>
  </si>
  <si>
    <t>9409040023000300</t>
  </si>
  <si>
    <t>dewist379@gmail.com</t>
  </si>
  <si>
    <t>9501210010000100</t>
  </si>
  <si>
    <t>9601040006000100</t>
  </si>
  <si>
    <t>9426030012</t>
  </si>
  <si>
    <t>9409040023000200</t>
  </si>
  <si>
    <t>MENIUPI</t>
  </si>
  <si>
    <t>9601040005000400</t>
  </si>
  <si>
    <t>9501210008000600</t>
  </si>
  <si>
    <t>9409040027000100</t>
  </si>
  <si>
    <t>https://fasih-sm.bps.go.id/survey-collection/assignment-detail/e01d44ca-bd24-4e8f-abd0-a910bdc23bf3/345cbe9e-45b8-42c2-bc4a-c76fe52a97ea</t>
  </si>
  <si>
    <t>9601040005000300</t>
  </si>
  <si>
    <t>9409040027000200</t>
  </si>
  <si>
    <t>9501210008000700</t>
  </si>
  <si>
    <t>9601040005000500</t>
  </si>
  <si>
    <t>9409040032000200</t>
  </si>
  <si>
    <t>9501210008000400</t>
  </si>
  <si>
    <t>9601040006000300</t>
  </si>
  <si>
    <t>9409040017000500</t>
  </si>
  <si>
    <t>9426030015</t>
  </si>
  <si>
    <t>9601040006000400</t>
  </si>
  <si>
    <t>EBAWAIDA</t>
  </si>
  <si>
    <t>9501210010000200</t>
  </si>
  <si>
    <t>9409040019000400</t>
  </si>
  <si>
    <t>vtheresia95@gmail.com</t>
  </si>
  <si>
    <t>https://fasih-sm.bps.go.id/survey-collection/assignment-detail/0c27b808-4b4a-4fe2-87a0-7a77c7a92b61/345cbe9e-45b8-42c2-bc4a-c76fe52a97ea</t>
  </si>
  <si>
    <t>9601070001000300</t>
  </si>
  <si>
    <t>dekycello@gmail.com</t>
  </si>
  <si>
    <t>9409041007000200</t>
  </si>
  <si>
    <t>9501210008000200</t>
  </si>
  <si>
    <t>9601070001000500</t>
  </si>
  <si>
    <t>9409041001000200</t>
  </si>
  <si>
    <t>9501210008000500</t>
  </si>
  <si>
    <t>9409041007000100</t>
  </si>
  <si>
    <t>9601070001000600</t>
  </si>
  <si>
    <t>9426030016</t>
  </si>
  <si>
    <t>9501210008000100</t>
  </si>
  <si>
    <t>9409041013000100</t>
  </si>
  <si>
    <t>DABOTO</t>
  </si>
  <si>
    <t>9601070001000200</t>
  </si>
  <si>
    <t>9409041001000100</t>
  </si>
  <si>
    <t>9501210008000300</t>
  </si>
  <si>
    <t>https://fasih-sm.bps.go.id/survey-collection/assignment-detail/dee8a1ba-eb81-4ca7-861c-e8a9d8c3f3a1/345cbe9e-45b8-42c2-bc4a-c76fe52a97ea</t>
  </si>
  <si>
    <t>9601070001000100</t>
  </si>
  <si>
    <t>9409041011000400</t>
  </si>
  <si>
    <t>9601070001000400</t>
  </si>
  <si>
    <t>9501210010000400</t>
  </si>
  <si>
    <t>9409041014000300</t>
  </si>
  <si>
    <t>adityazm@gmail.con</t>
  </si>
  <si>
    <t>9601070004000500</t>
  </si>
  <si>
    <t>9409041013000200</t>
  </si>
  <si>
    <t>9426040001</t>
  </si>
  <si>
    <t>9601070002000400</t>
  </si>
  <si>
    <t>DAIRI</t>
  </si>
  <si>
    <t>9501210010000300</t>
  </si>
  <si>
    <t>9409041014000100</t>
  </si>
  <si>
    <t>9601070004000400</t>
  </si>
  <si>
    <t>9409041012000100</t>
  </si>
  <si>
    <t>9501210010000500</t>
  </si>
  <si>
    <t>9601070002000300</t>
  </si>
  <si>
    <t>9409041011000100</t>
  </si>
  <si>
    <t>https://fasih-sm.bps.go.id/survey-collection/assignment-detail/aa9f9e23-5286-4ff8-a429-1ffd7004f636/345cbe9e-45b8-42c2-bc4a-c76fe52a97ea</t>
  </si>
  <si>
    <t>9601070002000200</t>
  </si>
  <si>
    <t>9501210006400100</t>
  </si>
  <si>
    <t>9409041011000200</t>
  </si>
  <si>
    <t>9601070002000500</t>
  </si>
  <si>
    <t>9501210006400200</t>
  </si>
  <si>
    <t>9409041012000400</t>
  </si>
  <si>
    <t>9601070002000100</t>
  </si>
  <si>
    <t>9409041011000300</t>
  </si>
  <si>
    <t>9501210006401000</t>
  </si>
  <si>
    <t>9426040003</t>
  </si>
  <si>
    <t>SOOH</t>
  </si>
  <si>
    <t>9601070004400100</t>
  </si>
  <si>
    <t>9409041012000200</t>
  </si>
  <si>
    <t>9501210008501100</t>
  </si>
  <si>
    <t>https://fasih-sm.bps.go.id/survey-collection/assignment-detail/3f99352d-2087-4dd5-b00b-0948bd1f2df2/345cbe9e-45b8-42c2-bc4a-c76fe52a97ea</t>
  </si>
  <si>
    <t>patiranmasita@gmail.com</t>
  </si>
  <si>
    <t>9601070003000100</t>
  </si>
  <si>
    <t>9409041014000200</t>
  </si>
  <si>
    <t>9501210006400700</t>
  </si>
  <si>
    <t>9601070003000200</t>
  </si>
  <si>
    <t>9409041012000300</t>
  </si>
  <si>
    <t>9601070003000300</t>
  </si>
  <si>
    <t>adenabdullah171@gmail.com</t>
  </si>
  <si>
    <t>9501210006400900</t>
  </si>
  <si>
    <t>9409050004000100</t>
  </si>
  <si>
    <t>9426040004</t>
  </si>
  <si>
    <t>9601070003000500</t>
  </si>
  <si>
    <t>DIWA</t>
  </si>
  <si>
    <t>9501210008200100</t>
  </si>
  <si>
    <t>9409050004000200</t>
  </si>
  <si>
    <t>9601070003000400</t>
  </si>
  <si>
    <t>9409050004000800</t>
  </si>
  <si>
    <t>9501210008200200</t>
  </si>
  <si>
    <t>9601070003000600</t>
  </si>
  <si>
    <t>9409050011000400</t>
  </si>
  <si>
    <t>9501210008200300</t>
  </si>
  <si>
    <t>https://fasih-sm.bps.go.id/survey-collection/assignment-detail/13f0148e-b00c-413a-9d40-d0ef0d053ad3/345cbe9e-45b8-42c2-bc4a-c76fe52a97ea</t>
  </si>
  <si>
    <t>9601070003000700</t>
  </si>
  <si>
    <t>uthyputri172@gmail.com</t>
  </si>
  <si>
    <t>9409050004000300</t>
  </si>
  <si>
    <t>9501210008200400</t>
  </si>
  <si>
    <t>9601070003000800</t>
  </si>
  <si>
    <t>9409050004000600</t>
  </si>
  <si>
    <t>9501210008200500</t>
  </si>
  <si>
    <t>teguhpratama2074@gmail.com</t>
  </si>
  <si>
    <t>9601070004000100</t>
  </si>
  <si>
    <t>9409050004001300</t>
  </si>
  <si>
    <t>9501210008200600</t>
  </si>
  <si>
    <t>9426040006</t>
  </si>
  <si>
    <t>9601070004000200</t>
  </si>
  <si>
    <t>KWAISA</t>
  </si>
  <si>
    <t>9409050011000500</t>
  </si>
  <si>
    <t>9501210008200700</t>
  </si>
  <si>
    <t>9601070004000300</t>
  </si>
  <si>
    <t>https://fasih-sm.bps.go.id/survey-collection/assignment-detail/246f1ce9-9461-40b7-825c-8d2ffc93d466/345cbe9e-45b8-42c2-bc4a-c76fe52a97ea</t>
  </si>
  <si>
    <t>wastimarisan12@gmail.com</t>
  </si>
  <si>
    <t>9409050004000700</t>
  </si>
  <si>
    <t>9501210008200800</t>
  </si>
  <si>
    <t>9601070005000100</t>
  </si>
  <si>
    <t>9409050004001000</t>
  </si>
  <si>
    <t>9501210008200900</t>
  </si>
  <si>
    <t>9601070005000500</t>
  </si>
  <si>
    <t>9409050004001200</t>
  </si>
  <si>
    <t>9501210008201000</t>
  </si>
  <si>
    <t>9426040007</t>
  </si>
  <si>
    <t>9601070005000200</t>
  </si>
  <si>
    <t>9409050004200200</t>
  </si>
  <si>
    <t>FOIDA</t>
  </si>
  <si>
    <t>9501210010100100</t>
  </si>
  <si>
    <t>9601070005000400</t>
  </si>
  <si>
    <t>iantalakua08@gmail.com</t>
  </si>
  <si>
    <t>9409050003000900</t>
  </si>
  <si>
    <t>https://fasih-sm.bps.go.id/survey-collection/assignment-detail/f1c050aa-4e8a-4edf-a951-62590b6e6fae/345cbe9e-45b8-42c2-bc4a-c76fe52a97ea</t>
  </si>
  <si>
    <t>9501210010100200</t>
  </si>
  <si>
    <t>9601070005000300</t>
  </si>
  <si>
    <t>9409050005000500</t>
  </si>
  <si>
    <t>9501210010100300</t>
  </si>
  <si>
    <t>tasyakohang@gmail.com</t>
  </si>
  <si>
    <t>9601080009001800</t>
  </si>
  <si>
    <t>9409050003000800</t>
  </si>
  <si>
    <t>9501210010200400</t>
  </si>
  <si>
    <t>9601080009001900</t>
  </si>
  <si>
    <t>9426040008</t>
  </si>
  <si>
    <t>9409050005000400</t>
  </si>
  <si>
    <t>mostadewi@gmail.com</t>
  </si>
  <si>
    <t>DIROU</t>
  </si>
  <si>
    <t>9501210012000100</t>
  </si>
  <si>
    <t>geisslersaragih0935@gmail.com</t>
  </si>
  <si>
    <t>9409050003000100</t>
  </si>
  <si>
    <t>9601080010000200</t>
  </si>
  <si>
    <t>9501210011000100</t>
  </si>
  <si>
    <t>9409050003000200</t>
  </si>
  <si>
    <t>9601080010000100</t>
  </si>
  <si>
    <t>9501210009000500</t>
  </si>
  <si>
    <t>9409050003000300</t>
  </si>
  <si>
    <t>9601080009002000</t>
  </si>
  <si>
    <t>9501210009000400</t>
  </si>
  <si>
    <t>9409050010000100</t>
  </si>
  <si>
    <t>aymibayani@gmail.com</t>
  </si>
  <si>
    <t>9601080009001700</t>
  </si>
  <si>
    <t>9501210012000300</t>
  </si>
  <si>
    <t>9409050010000500</t>
  </si>
  <si>
    <t>9601080009001400</t>
  </si>
  <si>
    <t>9501210009000600</t>
  </si>
  <si>
    <t>ajidirfan46@gmail.com</t>
  </si>
  <si>
    <t>9409050006001900</t>
  </si>
  <si>
    <t>9601080009001600</t>
  </si>
  <si>
    <t>9501210011000400</t>
  </si>
  <si>
    <t>9409050012000500</t>
  </si>
  <si>
    <t>9601080009001300</t>
  </si>
  <si>
    <t>9501210009000300</t>
  </si>
  <si>
    <t>9409050013000100</t>
  </si>
  <si>
    <t>9501210012000500</t>
  </si>
  <si>
    <t>kafiarfani25@gmail.com</t>
  </si>
  <si>
    <t>9601080009001500</t>
  </si>
  <si>
    <t>9409050012000300</t>
  </si>
  <si>
    <t>https://fasih-sm.bps.go.id/survey-collection/assignment-detail/ca71a28c-e4bb-4703-a181-e67e4455ebda/345cbe9e-45b8-42c2-bc4a-c76fe52a97ea</t>
  </si>
  <si>
    <t>9501210012000400</t>
  </si>
  <si>
    <t>9409050008000200</t>
  </si>
  <si>
    <t>fitritmk1@gmail.com</t>
  </si>
  <si>
    <t>9601080009001200</t>
  </si>
  <si>
    <t>9501210012000200</t>
  </si>
  <si>
    <t>9409050008000300</t>
  </si>
  <si>
    <t>9601080009001000</t>
  </si>
  <si>
    <t>9501210011000200</t>
  </si>
  <si>
    <t>9428030004</t>
  </si>
  <si>
    <t>9409050012000600</t>
  </si>
  <si>
    <t>BARAPASI</t>
  </si>
  <si>
    <t>9601080009000900</t>
  </si>
  <si>
    <t>rumkar85@gmail.com</t>
  </si>
  <si>
    <t>9501210011000300</t>
  </si>
  <si>
    <t>9409050008000100</t>
  </si>
  <si>
    <t>https://fasih-sm.bps.go.id/survey-collection/assignment-detail/cdfc300e-09f1-4192-892b-07d2ff0a20bb/345cbe9e-45b8-42c2-bc4a-c76fe52a97ea</t>
  </si>
  <si>
    <t>9601080009000800</t>
  </si>
  <si>
    <t>9501210011000600</t>
  </si>
  <si>
    <t>9409050012000100</t>
  </si>
  <si>
    <t>9601080009001100</t>
  </si>
  <si>
    <t>9501210012000600</t>
  </si>
  <si>
    <t>9409050013000200</t>
  </si>
  <si>
    <t>mirta@gmail.com</t>
  </si>
  <si>
    <t>9601080010000700</t>
  </si>
  <si>
    <t>9409050012200100</t>
  </si>
  <si>
    <t>9501210011000500</t>
  </si>
  <si>
    <t>9428030005</t>
  </si>
  <si>
    <t>9601080010000400</t>
  </si>
  <si>
    <t>MARIKAI</t>
  </si>
  <si>
    <t>korwamdb@gmail.com</t>
  </si>
  <si>
    <t>9409050006001800</t>
  </si>
  <si>
    <t>9501210009100100</t>
  </si>
  <si>
    <t>https://fasih-sm.bps.go.id/survey-collection/assignment-detail/9f667468-3b5c-4530-8d3b-9494547e803e/345cbe9e-45b8-42c2-bc4a-c76fe52a97ea</t>
  </si>
  <si>
    <t>9601080010000600</t>
  </si>
  <si>
    <t>9409050012000200</t>
  </si>
  <si>
    <t>9501210009100200</t>
  </si>
  <si>
    <t>9601080010000500</t>
  </si>
  <si>
    <t>9409050013000300</t>
  </si>
  <si>
    <t>9501210009100300</t>
  </si>
  <si>
    <t>9601080010000800</t>
  </si>
  <si>
    <t>feronikamaniani@gmail.com</t>
  </si>
  <si>
    <t>9409050006000200</t>
  </si>
  <si>
    <t>9501210009200400</t>
  </si>
  <si>
    <t>9428030006</t>
  </si>
  <si>
    <t>noeralya1500@gmail.com</t>
  </si>
  <si>
    <t>BARIWARO</t>
  </si>
  <si>
    <t>9601080010001300</t>
  </si>
  <si>
    <t>9409050018000300</t>
  </si>
  <si>
    <t>9501210011100100</t>
  </si>
  <si>
    <t>9601080010000900</t>
  </si>
  <si>
    <t>9409050018000200</t>
  </si>
  <si>
    <t>9501210011100300</t>
  </si>
  <si>
    <t>wihelmusrumainum12@gmail.com</t>
  </si>
  <si>
    <t>9601080010001200</t>
  </si>
  <si>
    <t>9409050007001100</t>
  </si>
  <si>
    <t>https://fasih-sm.bps.go.id/survey-collection/assignment-detail/cf9bd48a-66de-4252-91e6-073f81f7ebc5/345cbe9e-45b8-42c2-bc4a-c76fe52a97ea</t>
  </si>
  <si>
    <t>9501210011200200</t>
  </si>
  <si>
    <t>9601080010001100</t>
  </si>
  <si>
    <t>9409050017000700</t>
  </si>
  <si>
    <t>9501210011200400</t>
  </si>
  <si>
    <t>9601080010001000</t>
  </si>
  <si>
    <t>9409050017000500</t>
  </si>
  <si>
    <t>9501210012100100</t>
  </si>
  <si>
    <t>ivanywarint14@gmail.com</t>
  </si>
  <si>
    <t>9428040001</t>
  </si>
  <si>
    <t>9601080010001800</t>
  </si>
  <si>
    <t>sarlotahanorsianyunice@gmail.com</t>
  </si>
  <si>
    <t>9409050007001500</t>
  </si>
  <si>
    <t>BAUDI</t>
  </si>
  <si>
    <t>9501210012100200</t>
  </si>
  <si>
    <t>9601080010001400</t>
  </si>
  <si>
    <t>9409050007001400</t>
  </si>
  <si>
    <t>https://fasih-sm.bps.go.id/survey-collection/assignment-detail/b5af7b96-d309-4be0-a192-27fc50976366/345cbe9e-45b8-42c2-bc4a-c76fe52a97ea</t>
  </si>
  <si>
    <t>9501210012200300</t>
  </si>
  <si>
    <t>9601080010001600</t>
  </si>
  <si>
    <t>9409050017000600</t>
  </si>
  <si>
    <t>9501210012200400</t>
  </si>
  <si>
    <t>9601080010001700</t>
  </si>
  <si>
    <t>glennosss125@gmail.com</t>
  </si>
  <si>
    <t>9409050006001400</t>
  </si>
  <si>
    <t>venesaaliamangiwa@gmail.com</t>
  </si>
  <si>
    <t>9501220002000100</t>
  </si>
  <si>
    <t>fifisisilia3@gmail.com</t>
  </si>
  <si>
    <t>9601090009001400</t>
  </si>
  <si>
    <t>9409050014000400</t>
  </si>
  <si>
    <t>9501220002000200</t>
  </si>
  <si>
    <t>9601100001400301</t>
  </si>
  <si>
    <t>9409050019000100</t>
  </si>
  <si>
    <t>9501220002000400</t>
  </si>
  <si>
    <t>tinamsiren44@gmail.com</t>
  </si>
  <si>
    <t>9601090009001700</t>
  </si>
  <si>
    <t>9409050006000600</t>
  </si>
  <si>
    <t>9501220002000300</t>
  </si>
  <si>
    <t>9409050014000300</t>
  </si>
  <si>
    <t>9601090009001600</t>
  </si>
  <si>
    <t>9501220001000500</t>
  </si>
  <si>
    <t>9601100001400401</t>
  </si>
  <si>
    <t>9409050020000400</t>
  </si>
  <si>
    <t>pujikaweri0@gmail.com</t>
  </si>
  <si>
    <t>9409050014000200</t>
  </si>
  <si>
    <t>9501220001000200</t>
  </si>
  <si>
    <t>9409050020000200</t>
  </si>
  <si>
    <t>9501220002000500</t>
  </si>
  <si>
    <t>9409050020000100</t>
  </si>
  <si>
    <t>9601090009001800</t>
  </si>
  <si>
    <t>9501220002000700</t>
  </si>
  <si>
    <t>fathanaditya01@gmail.com</t>
  </si>
  <si>
    <t>9409050023000800</t>
  </si>
  <si>
    <t>9501220002000600</t>
  </si>
  <si>
    <t>9409050002001100</t>
  </si>
  <si>
    <t>9601100001400501</t>
  </si>
  <si>
    <t>9501220001000300</t>
  </si>
  <si>
    <t>9409050002001400</t>
  </si>
  <si>
    <t>9501220001000100</t>
  </si>
  <si>
    <t>9409050002001500</t>
  </si>
  <si>
    <t>9601090009001500</t>
  </si>
  <si>
    <t>vizelsitaniapessy@gmail.com</t>
  </si>
  <si>
    <t>9501220001000400</t>
  </si>
  <si>
    <t>9409050002000200</t>
  </si>
  <si>
    <t>9601100001400201</t>
  </si>
  <si>
    <t>9501220001000600</t>
  </si>
  <si>
    <t>9409050023000200</t>
  </si>
  <si>
    <t>9409050023000600</t>
  </si>
  <si>
    <t>9601100001400202</t>
  </si>
  <si>
    <t>9501220001200100</t>
  </si>
  <si>
    <t>mandosirnovita75@gmail.com</t>
  </si>
  <si>
    <t>9409050023000400</t>
  </si>
  <si>
    <t>9601100001400203</t>
  </si>
  <si>
    <t>merlinjayanti99@gmail.com</t>
  </si>
  <si>
    <t>9501220003000100</t>
  </si>
  <si>
    <t>9409050002000300</t>
  </si>
  <si>
    <t>9601100001400204</t>
  </si>
  <si>
    <t>9501220004000400</t>
  </si>
  <si>
    <t>9409050023000500</t>
  </si>
  <si>
    <t>9601100001400205</t>
  </si>
  <si>
    <t>9501220002000900</t>
  </si>
  <si>
    <t>gloriaastina@gmail.com</t>
  </si>
  <si>
    <t>9409050015000100</t>
  </si>
  <si>
    <t>9601100001400302</t>
  </si>
  <si>
    <t>9501220003000200</t>
  </si>
  <si>
    <t>9409050022000600</t>
  </si>
  <si>
    <t>9601100001400402</t>
  </si>
  <si>
    <t>9501220004000200</t>
  </si>
  <si>
    <t>9409050001000600</t>
  </si>
  <si>
    <t>9601100001400403</t>
  </si>
  <si>
    <t>9409050022001100</t>
  </si>
  <si>
    <t>9501220003000600</t>
  </si>
  <si>
    <t>9601100001400404</t>
  </si>
  <si>
    <t>mirnaciehunyu953@gmail.com</t>
  </si>
  <si>
    <t>9409050001000500</t>
  </si>
  <si>
    <t>9501220004000100</t>
  </si>
  <si>
    <t>9601100001400502</t>
  </si>
  <si>
    <t>9409050001000400</t>
  </si>
  <si>
    <t>9501220004000300</t>
  </si>
  <si>
    <t>9601100001400503</t>
  </si>
  <si>
    <t>9409050022000900</t>
  </si>
  <si>
    <t>9501220003000300</t>
  </si>
  <si>
    <t>9601100001400504</t>
  </si>
  <si>
    <t>9409050017000200</t>
  </si>
  <si>
    <t>9601100001400505</t>
  </si>
  <si>
    <t>ardiansyahrizky234@gmail.com</t>
  </si>
  <si>
    <t>9501220003000500</t>
  </si>
  <si>
    <t>9409050022001000</t>
  </si>
  <si>
    <t>ondykristin@gmail.com</t>
  </si>
  <si>
    <t>9601100001401001</t>
  </si>
  <si>
    <t>9409050017000300</t>
  </si>
  <si>
    <t>9501220002000800</t>
  </si>
  <si>
    <t>9601100001400901</t>
  </si>
  <si>
    <t>9409050015000400</t>
  </si>
  <si>
    <t>9601110004000300</t>
  </si>
  <si>
    <t>9501220003000400</t>
  </si>
  <si>
    <t>9409050015000300</t>
  </si>
  <si>
    <t>9601110004000400</t>
  </si>
  <si>
    <t>9501220002200100</t>
  </si>
  <si>
    <t>9409050015200100</t>
  </si>
  <si>
    <t>9601100001400801</t>
  </si>
  <si>
    <t>muhammadferdian626@gmail.com</t>
  </si>
  <si>
    <t>9501220002200200</t>
  </si>
  <si>
    <t>9409060018001000</t>
  </si>
  <si>
    <t>9601110004000200</t>
  </si>
  <si>
    <t>9501220002200300</t>
  </si>
  <si>
    <t>9409060012000200</t>
  </si>
  <si>
    <t>9601110004000100</t>
  </si>
  <si>
    <t>9501220002200400</t>
  </si>
  <si>
    <t>9409060018000400</t>
  </si>
  <si>
    <t>9601110004000500</t>
  </si>
  <si>
    <t>9409060018000900</t>
  </si>
  <si>
    <t>9501220003200100</t>
  </si>
  <si>
    <t>9601100001400701</t>
  </si>
  <si>
    <t>angkouw129@gmail.com</t>
  </si>
  <si>
    <t>9409060002000200</t>
  </si>
  <si>
    <t>9501220003200200</t>
  </si>
  <si>
    <t>9601100001400601</t>
  </si>
  <si>
    <t>9409060002000100</t>
  </si>
  <si>
    <t>9501220003200300</t>
  </si>
  <si>
    <t>9601100001400602</t>
  </si>
  <si>
    <t>9409060002000300</t>
  </si>
  <si>
    <t>9501220003200400</t>
  </si>
  <si>
    <t>9601100001400702</t>
  </si>
  <si>
    <t>9409060018001100</t>
  </si>
  <si>
    <t>pitaapitaa1612@gmail.com</t>
  </si>
  <si>
    <t>9501220010000100</t>
  </si>
  <si>
    <t>9601100001400703</t>
  </si>
  <si>
    <t>beksirumbiak@gmail.com</t>
  </si>
  <si>
    <t>9409060015001200</t>
  </si>
  <si>
    <t>9501220010000300</t>
  </si>
  <si>
    <t>9601100001400704</t>
  </si>
  <si>
    <t>9409060015000800</t>
  </si>
  <si>
    <t>9501220004000900</t>
  </si>
  <si>
    <t>9601100001400802</t>
  </si>
  <si>
    <t>9409060015000600</t>
  </si>
  <si>
    <t>https://fasih-sm.bps.go.id/survey-collection/assignment-detail/4a3c79bb-9ec1-42d1-8652-fa88bfa26fe6/345cbe9e-45b8-42c2-bc4a-c76fe52a97ea</t>
  </si>
  <si>
    <t>9501220004001000</t>
  </si>
  <si>
    <t>elisainekeb3009@gmail.com</t>
  </si>
  <si>
    <t>9409060005000500</t>
  </si>
  <si>
    <t>9601100001400803</t>
  </si>
  <si>
    <t>9501220009000100</t>
  </si>
  <si>
    <t>9409060005000900</t>
  </si>
  <si>
    <t>9601100001400804</t>
  </si>
  <si>
    <t>9501220004000800</t>
  </si>
  <si>
    <t>9409060010000200</t>
  </si>
  <si>
    <t>9601100001400902</t>
  </si>
  <si>
    <t>9501010005</t>
  </si>
  <si>
    <t>9501220009000500</t>
  </si>
  <si>
    <t>UMANDERU</t>
  </si>
  <si>
    <t>9409060010000303</t>
  </si>
  <si>
    <t>9601100001400903</t>
  </si>
  <si>
    <t>9501220004000600</t>
  </si>
  <si>
    <t>erickremal@gmail.com</t>
  </si>
  <si>
    <t>9409060005000600</t>
  </si>
  <si>
    <t>9601100001400904</t>
  </si>
  <si>
    <t>9501220004000700</t>
  </si>
  <si>
    <t>9409060010000100</t>
  </si>
  <si>
    <t>9601100001401002</t>
  </si>
  <si>
    <t>9501220009000900</t>
  </si>
  <si>
    <t>9409060010000301</t>
  </si>
  <si>
    <t>9601100001401003</t>
  </si>
  <si>
    <t>9501220009000200</t>
  </si>
  <si>
    <t>kosmalinda.krey22@gmail.com</t>
  </si>
  <si>
    <t>9409060001002000</t>
  </si>
  <si>
    <t>9601100001401004</t>
  </si>
  <si>
    <t>9501220009000700</t>
  </si>
  <si>
    <t>9409060001001800</t>
  </si>
  <si>
    <t>9501220004000500</t>
  </si>
  <si>
    <t>9409060001001100</t>
  </si>
  <si>
    <t>9601100001401101</t>
  </si>
  <si>
    <t>9501220009000400</t>
  </si>
  <si>
    <t>rumbewasanes@gmail.com</t>
  </si>
  <si>
    <t>9409060008000200</t>
  </si>
  <si>
    <t>9601100001401102</t>
  </si>
  <si>
    <t>https://fasih-sm.bps.go.id/survey-collection/assignment-detail/a93c07a5-5914-48b0-806f-2ec3f3278f55/345cbe9e-45b8-42c2-bc4a-c76fe52a97ea</t>
  </si>
  <si>
    <t>9501220009000600</t>
  </si>
  <si>
    <t>9409060001002100</t>
  </si>
  <si>
    <t>9601100001401103</t>
  </si>
  <si>
    <t>9409060008000700</t>
  </si>
  <si>
    <t>9501220009000300</t>
  </si>
  <si>
    <t>9601100001401104</t>
  </si>
  <si>
    <t>melysamuabuay@gmail.com</t>
  </si>
  <si>
    <t>9409060004001300</t>
  </si>
  <si>
    <t>9501220009000800</t>
  </si>
  <si>
    <t>9601100001401105</t>
  </si>
  <si>
    <t>9501010009</t>
  </si>
  <si>
    <t>WONER</t>
  </si>
  <si>
    <t>9501220004200100</t>
  </si>
  <si>
    <t>9409060004000300</t>
  </si>
  <si>
    <t>9601100001401106</t>
  </si>
  <si>
    <t>9501220009200200</t>
  </si>
  <si>
    <t>9409060006000200</t>
  </si>
  <si>
    <t>9601100001401107</t>
  </si>
  <si>
    <t>9501220004200200</t>
  </si>
  <si>
    <t>9409060006000300</t>
  </si>
  <si>
    <t>9601100001401108</t>
  </si>
  <si>
    <t>9501220004200300</t>
  </si>
  <si>
    <t>9409060013000100</t>
  </si>
  <si>
    <t>9601100001401109</t>
  </si>
  <si>
    <t>haisahusain0606@gmail.com</t>
  </si>
  <si>
    <t>9409070006000700</t>
  </si>
  <si>
    <t>9501220004200400</t>
  </si>
  <si>
    <t>9601100001401110</t>
  </si>
  <si>
    <t>9409070006000400</t>
  </si>
  <si>
    <t>9601100001401111</t>
  </si>
  <si>
    <t>9501220009200100</t>
  </si>
  <si>
    <t>vianbangmo@gmail.com</t>
  </si>
  <si>
    <t>9409070006000600</t>
  </si>
  <si>
    <t>9601100001401701</t>
  </si>
  <si>
    <t>9501220009200300</t>
  </si>
  <si>
    <t>9409070006000500</t>
  </si>
  <si>
    <t>9601100001401801</t>
  </si>
  <si>
    <t>9501220009200400</t>
  </si>
  <si>
    <t>9409070017000200</t>
  </si>
  <si>
    <t>9601100001401501</t>
  </si>
  <si>
    <t>memmygebze29@gmail.com</t>
  </si>
  <si>
    <t>9501220010000200</t>
  </si>
  <si>
    <t>9409070017000100</t>
  </si>
  <si>
    <t>9601050005000300</t>
  </si>
  <si>
    <t>9501220010000800</t>
  </si>
  <si>
    <t>9409070015000100</t>
  </si>
  <si>
    <t>9601050005000500</t>
  </si>
  <si>
    <t>9501220005000300</t>
  </si>
  <si>
    <t>9601050005000100</t>
  </si>
  <si>
    <t>9501220005000100</t>
  </si>
  <si>
    <t>9409070015000200</t>
  </si>
  <si>
    <t>9601050005000400</t>
  </si>
  <si>
    <t>9501220010000600</t>
  </si>
  <si>
    <t>ejon762000@gmail.com</t>
  </si>
  <si>
    <t>9409070003000100</t>
  </si>
  <si>
    <t>9601050004000500</t>
  </si>
  <si>
    <t>9501220005000200</t>
  </si>
  <si>
    <t>9409070009000300</t>
  </si>
  <si>
    <t>9601050005000200</t>
  </si>
  <si>
    <t>9501220010200300</t>
  </si>
  <si>
    <t>9409070003000200</t>
  </si>
  <si>
    <t>9601100001401400</t>
  </si>
  <si>
    <t>9501220010001000</t>
  </si>
  <si>
    <t>9409070010000100</t>
  </si>
  <si>
    <t>9601100001401201</t>
  </si>
  <si>
    <t>9501220010000400</t>
  </si>
  <si>
    <t>9409070010000200</t>
  </si>
  <si>
    <t>9601100001401900</t>
  </si>
  <si>
    <t>9501220005000400</t>
  </si>
  <si>
    <t>9409070009000200</t>
  </si>
  <si>
    <t>9601100001401703</t>
  </si>
  <si>
    <t>9501220005000500</t>
  </si>
  <si>
    <t>9409070009000500</t>
  </si>
  <si>
    <t>9601100001401601</t>
  </si>
  <si>
    <t>9501220010001200</t>
  </si>
  <si>
    <t>9409070009000400</t>
  </si>
  <si>
    <t>9601100001401202</t>
  </si>
  <si>
    <t>9501220005200400</t>
  </si>
  <si>
    <t>9409070018000100</t>
  </si>
  <si>
    <t>9601100001401300</t>
  </si>
  <si>
    <t>9501220010001100</t>
  </si>
  <si>
    <t>9409070009000100</t>
  </si>
  <si>
    <t>9601100001401502</t>
  </si>
  <si>
    <t>9501220010000900</t>
  </si>
  <si>
    <t>9409070018000200</t>
  </si>
  <si>
    <t>9601100001401503</t>
  </si>
  <si>
    <t>9409070018000400</t>
  </si>
  <si>
    <t>9501220010000500</t>
  </si>
  <si>
    <t>9409070018000300</t>
  </si>
  <si>
    <t>9501220005000600</t>
  </si>
  <si>
    <t>9601100001401602</t>
  </si>
  <si>
    <t>9409070009000600</t>
  </si>
  <si>
    <t>9501220010000700</t>
  </si>
  <si>
    <t>9601100001401603</t>
  </si>
  <si>
    <t>juanbaulengi@gmail.com</t>
  </si>
  <si>
    <t>9409070007000200</t>
  </si>
  <si>
    <t>https://fasih-sm.bps.go.id/survey-collection/assignment-detail/b78ac4b8-f58a-426f-a179-2951bf7bf859/345cbe9e-45b8-42c2-bc4a-c76fe52a97ea</t>
  </si>
  <si>
    <t>9501220010200400</t>
  </si>
  <si>
    <t>9601100001401702</t>
  </si>
  <si>
    <t>9409070014000100</t>
  </si>
  <si>
    <t>9601100001401704</t>
  </si>
  <si>
    <t>9501220005200100</t>
  </si>
  <si>
    <t>9409070007000100</t>
  </si>
  <si>
    <t>9601100001401705</t>
  </si>
  <si>
    <t>9501220005200200</t>
  </si>
  <si>
    <t>9409070007000300</t>
  </si>
  <si>
    <t>9501030007</t>
  </si>
  <si>
    <t>9601100001401706</t>
  </si>
  <si>
    <t>9501220005200300</t>
  </si>
  <si>
    <t>9409070011000100</t>
  </si>
  <si>
    <t>9601100001401707</t>
  </si>
  <si>
    <t>9409070011000200</t>
  </si>
  <si>
    <t>9501220010200100</t>
  </si>
  <si>
    <t>9601100001401708</t>
  </si>
  <si>
    <t>9409070014000200</t>
  </si>
  <si>
    <t>9501220010200200</t>
  </si>
  <si>
    <t>9601100001401709</t>
  </si>
  <si>
    <t>9409070014000300</t>
  </si>
  <si>
    <t>rianekapuspita1420@gmail.com</t>
  </si>
  <si>
    <t>9501220011400200</t>
  </si>
  <si>
    <t>https://fasih-sm.bps.go.id/survey-collection/assignment-detail/a8c75a7f-8a2b-4d97-95af-77d7c0051427/345cbe9e-45b8-42c2-bc4a-c76fe52a97ea</t>
  </si>
  <si>
    <t>9601100001401710</t>
  </si>
  <si>
    <t>9409070014000400</t>
  </si>
  <si>
    <t>9501220005400100</t>
  </si>
  <si>
    <t>9601100001401711</t>
  </si>
  <si>
    <t>muhammadrisky655@gmail.com</t>
  </si>
  <si>
    <t>9409080002000200</t>
  </si>
  <si>
    <t>9501220005400300</t>
  </si>
  <si>
    <t>9601100001401802</t>
  </si>
  <si>
    <t>9409080015000200</t>
  </si>
  <si>
    <t>9501220005400200</t>
  </si>
  <si>
    <t>9501040003</t>
  </si>
  <si>
    <t>9601100001401803</t>
  </si>
  <si>
    <t>9409080015000100</t>
  </si>
  <si>
    <t>WANAM</t>
  </si>
  <si>
    <t>sugiantobupul@gmail.com</t>
  </si>
  <si>
    <t>9501220008402100</t>
  </si>
  <si>
    <t>9601100001401804</t>
  </si>
  <si>
    <t>9409080002000100</t>
  </si>
  <si>
    <t>rrianlaee@gmail.com</t>
  </si>
  <si>
    <t>9501220009400100</t>
  </si>
  <si>
    <t>9601100001402201</t>
  </si>
  <si>
    <t>9409080013000100</t>
  </si>
  <si>
    <t>9501220009400200</t>
  </si>
  <si>
    <t>9409080013000200</t>
  </si>
  <si>
    <t>9601130008000700</t>
  </si>
  <si>
    <t>9501220005400400</t>
  </si>
  <si>
    <t>9409080013000300</t>
  </si>
  <si>
    <t>9601130008000200</t>
  </si>
  <si>
    <t>ariskorwa31@gmail.com</t>
  </si>
  <si>
    <t>andifitraf16@gmail.com</t>
  </si>
  <si>
    <t>9409090007000100</t>
  </si>
  <si>
    <t>9501220011200400</t>
  </si>
  <si>
    <t>9601130008000500</t>
  </si>
  <si>
    <t>9409090006000200</t>
  </si>
  <si>
    <t>9501220011000200</t>
  </si>
  <si>
    <t>9601130008000800</t>
  </si>
  <si>
    <t>9409090006000100</t>
  </si>
  <si>
    <t>9501220011000100</t>
  </si>
  <si>
    <t>9601130008000100</t>
  </si>
  <si>
    <t>9409090006000300</t>
  </si>
  <si>
    <t>9601130008000300</t>
  </si>
  <si>
    <t>9501220011000300</t>
  </si>
  <si>
    <t>9409090007000200</t>
  </si>
  <si>
    <t>9601130008000400</t>
  </si>
  <si>
    <t>9501220006000200</t>
  </si>
  <si>
    <t>9409090005000100</t>
  </si>
  <si>
    <t>9601130008000600</t>
  </si>
  <si>
    <t>9501220006000100</t>
  </si>
  <si>
    <t>9409090004000100</t>
  </si>
  <si>
    <t>9601100001402000</t>
  </si>
  <si>
    <t>9501220006000300</t>
  </si>
  <si>
    <t>9409090005000200</t>
  </si>
  <si>
    <t>9601100001402101</t>
  </si>
  <si>
    <t>9501220011400100</t>
  </si>
  <si>
    <t>9409090004000200</t>
  </si>
  <si>
    <t>9601100001402102</t>
  </si>
  <si>
    <t>9501220011400300</t>
  </si>
  <si>
    <t>balvinimmanuel26@gmail.com</t>
  </si>
  <si>
    <t>9409090012000100</t>
  </si>
  <si>
    <t>9601100001402202</t>
  </si>
  <si>
    <t>9409090008000200</t>
  </si>
  <si>
    <t>9501220011200200</t>
  </si>
  <si>
    <t>9601100001402203</t>
  </si>
  <si>
    <t>9409090010000100</t>
  </si>
  <si>
    <t>9501220006200100</t>
  </si>
  <si>
    <t>9601100001402204</t>
  </si>
  <si>
    <t>9409090017000300</t>
  </si>
  <si>
    <t>9501220006200200</t>
  </si>
  <si>
    <t>9601100001402205</t>
  </si>
  <si>
    <t>9409090010000200</t>
  </si>
  <si>
    <t>9501220006200300</t>
  </si>
  <si>
    <t>9601100001402206</t>
  </si>
  <si>
    <t>9409090008000100</t>
  </si>
  <si>
    <t>https://fasih-sm.bps.go.id/survey-collection/assignment-detail/6fb1b773-c689-489d-a108-734635121fe2/345cbe9e-45b8-42c2-bc4a-c76fe52a97ea</t>
  </si>
  <si>
    <t>9501220006200400</t>
  </si>
  <si>
    <t>9601100001402207</t>
  </si>
  <si>
    <t>9409090009000200</t>
  </si>
  <si>
    <t>9501220011200100</t>
  </si>
  <si>
    <t>9601130008000900</t>
  </si>
  <si>
    <t>9409090009000100</t>
  </si>
  <si>
    <t>9501220011200300</t>
  </si>
  <si>
    <t>9601130008001000</t>
  </si>
  <si>
    <t>9409090010000300</t>
  </si>
  <si>
    <t>9501060003</t>
  </si>
  <si>
    <t>almerabimanyu5@gmail.com</t>
  </si>
  <si>
    <t>9501220008000100</t>
  </si>
  <si>
    <t>refri152@gmail.com</t>
  </si>
  <si>
    <t>9409090012000300</t>
  </si>
  <si>
    <t>9601050003000100</t>
  </si>
  <si>
    <t>https://fasih-sm.bps.go.id/survey-collection/assignment-detail/2a1f9a45-c224-49c9-99ba-7500836fec19/345cbe9e-45b8-42c2-bc4a-c76fe52a97ea</t>
  </si>
  <si>
    <t>9501220008000200</t>
  </si>
  <si>
    <t>9601050003000200</t>
  </si>
  <si>
    <t>9501220007000100</t>
  </si>
  <si>
    <t>9601050002000300</t>
  </si>
  <si>
    <t>9501220008404300</t>
  </si>
  <si>
    <t>9601100001402701</t>
  </si>
  <si>
    <t>9501060004</t>
  </si>
  <si>
    <t>9409090011000100</t>
  </si>
  <si>
    <t>9501220008200200</t>
  </si>
  <si>
    <t>SIGAD</t>
  </si>
  <si>
    <t>9601050002000400</t>
  </si>
  <si>
    <t>9409090011000200</t>
  </si>
  <si>
    <t>9501220007000200</t>
  </si>
  <si>
    <t>9601050002000500</t>
  </si>
  <si>
    <t>9409090009000300</t>
  </si>
  <si>
    <t>9501220008404100</t>
  </si>
  <si>
    <t>https://fasih-sm.bps.go.id/survey-collection/assignment-detail/8753177d-8845-4c8b-bfab-3e0a62c96bb1/345cbe9e-45b8-42c2-bc4a-c76fe52a97ea</t>
  </si>
  <si>
    <t>9409090012000200</t>
  </si>
  <si>
    <t>9501220007000400</t>
  </si>
  <si>
    <t>9601100001402800</t>
  </si>
  <si>
    <t>9409090017000200</t>
  </si>
  <si>
    <t>9501220007000300</t>
  </si>
  <si>
    <t>9601100001500101</t>
  </si>
  <si>
    <t>9409090011000300</t>
  </si>
  <si>
    <t>9501220007200100</t>
  </si>
  <si>
    <t>9601100001402501</t>
  </si>
  <si>
    <t>9501070002</t>
  </si>
  <si>
    <t>9409090017000100</t>
  </si>
  <si>
    <t>ES WAMBI</t>
  </si>
  <si>
    <t>9501220007200200</t>
  </si>
  <si>
    <t>9601100001402502</t>
  </si>
  <si>
    <t>mitrainsoraki@gmail.com</t>
  </si>
  <si>
    <t>9409100023000100</t>
  </si>
  <si>
    <t>9501220007200300</t>
  </si>
  <si>
    <t>9601100001402503</t>
  </si>
  <si>
    <t>9409100030000200</t>
  </si>
  <si>
    <t>9601100001402504</t>
  </si>
  <si>
    <t>9501220007200400</t>
  </si>
  <si>
    <t>9409100021000100</t>
  </si>
  <si>
    <t>9601100001402600</t>
  </si>
  <si>
    <t>9501220007200500</t>
  </si>
  <si>
    <t>9409100024000100</t>
  </si>
  <si>
    <t>9601100001402702</t>
  </si>
  <si>
    <t>9501220007200600</t>
  </si>
  <si>
    <t>9409100024000200</t>
  </si>
  <si>
    <t>9601100001402703</t>
  </si>
  <si>
    <t>https://fasih-sm.bps.go.id/survey-collection/assignment-detail/74a8b742-3cb6-41e3-aa62-5ee748341ac7/345cbe9e-45b8-42c2-bc4a-c76fe52a97ea</t>
  </si>
  <si>
    <t>9409100021000200</t>
  </si>
  <si>
    <t>9501220008200100</t>
  </si>
  <si>
    <t>9601100001402900</t>
  </si>
  <si>
    <t>9409100023000200</t>
  </si>
  <si>
    <t>9501220008200300</t>
  </si>
  <si>
    <t>9601100001500102</t>
  </si>
  <si>
    <t>9409100022000100</t>
  </si>
  <si>
    <t>9501220008200400</t>
  </si>
  <si>
    <t>srahaket@gmail.com</t>
  </si>
  <si>
    <t>9601100002000100</t>
  </si>
  <si>
    <t>9409100026000100</t>
  </si>
  <si>
    <t>9501220008200500</t>
  </si>
  <si>
    <t>9601100002000400</t>
  </si>
  <si>
    <t>9409100027000200</t>
  </si>
  <si>
    <t>9501080002</t>
  </si>
  <si>
    <t>eltonjhonri44@gmail.com</t>
  </si>
  <si>
    <t>DOKIB</t>
  </si>
  <si>
    <t>9501220008400200</t>
  </si>
  <si>
    <t>9601100002000200</t>
  </si>
  <si>
    <t>9409100027000100</t>
  </si>
  <si>
    <t>https://fasih-sm.bps.go.id/survey-collection/assignment-detail/649f4324-082d-449e-b7ff-292eace07a58/345cbe9e-45b8-42c2-bc4a-c76fe52a97ea</t>
  </si>
  <si>
    <t>9501220008400300</t>
  </si>
  <si>
    <t>9409100030000100</t>
  </si>
  <si>
    <t>9601100002000301</t>
  </si>
  <si>
    <t>9501220008400100</t>
  </si>
  <si>
    <t>9409100022000200</t>
  </si>
  <si>
    <t>9601100002000302</t>
  </si>
  <si>
    <t>9501220008400400</t>
  </si>
  <si>
    <t>9409100026000200</t>
  </si>
  <si>
    <t>9601130004000500</t>
  </si>
  <si>
    <t>muhammadsalehramli350@gmail.com</t>
  </si>
  <si>
    <t>9501220008404000</t>
  </si>
  <si>
    <t>9409100028000100</t>
  </si>
  <si>
    <t>9601130004000300</t>
  </si>
  <si>
    <t>9501220008400900</t>
  </si>
  <si>
    <t>9409100028000200</t>
  </si>
  <si>
    <t>9601130004000100</t>
  </si>
  <si>
    <t>9501220008403900</t>
  </si>
  <si>
    <t>9409100029000100</t>
  </si>
  <si>
    <t>9601130004000700</t>
  </si>
  <si>
    <t>andikarenwarin72@gmail.com</t>
  </si>
  <si>
    <t>9409100029000200</t>
  </si>
  <si>
    <t>9501220008401000</t>
  </si>
  <si>
    <t>9601130004000200</t>
  </si>
  <si>
    <t>9409100028200100</t>
  </si>
  <si>
    <t>9501220008401300</t>
  </si>
  <si>
    <t>9601130004000600</t>
  </si>
  <si>
    <t>pramajahara2@gmail.com</t>
  </si>
  <si>
    <t>9409101011000200</t>
  </si>
  <si>
    <t>9501220008404200</t>
  </si>
  <si>
    <t>9601130004001000</t>
  </si>
  <si>
    <t>9409101001000200</t>
  </si>
  <si>
    <t>9501220008401200</t>
  </si>
  <si>
    <t>9601130004000900</t>
  </si>
  <si>
    <t>9409101001000100</t>
  </si>
  <si>
    <t>farindoamin0@gmail.com</t>
  </si>
  <si>
    <t>9501220008401800</t>
  </si>
  <si>
    <t>9601130004000400</t>
  </si>
  <si>
    <t>9409101006000100</t>
  </si>
  <si>
    <t>9501220008401900</t>
  </si>
  <si>
    <t>9601100003000100</t>
  </si>
  <si>
    <t>https://fasih-sm.bps.go.id/survey-collection/assignment-detail/8016f3d8-bf27-4211-bc5f-5deaee3b64b7/345cbe9e-45b8-42c2-bc4a-c76fe52a97ea</t>
  </si>
  <si>
    <t>9409101006000200</t>
  </si>
  <si>
    <t>9501220008402000</t>
  </si>
  <si>
    <t>9601100004000200</t>
  </si>
  <si>
    <t>9409101004000100</t>
  </si>
  <si>
    <t>9501220008401700</t>
  </si>
  <si>
    <t>9601100003000300</t>
  </si>
  <si>
    <t>9409101011000100</t>
  </si>
  <si>
    <t>lelobonara@gmail.com</t>
  </si>
  <si>
    <t>9501090003</t>
  </si>
  <si>
    <t>9501220008402300</t>
  </si>
  <si>
    <t>9601100004000100</t>
  </si>
  <si>
    <t>9409101002000200</t>
  </si>
  <si>
    <t>PO-EPE</t>
  </si>
  <si>
    <t>9501220008402200</t>
  </si>
  <si>
    <t>9601100006000100</t>
  </si>
  <si>
    <t>9409101003000200</t>
  </si>
  <si>
    <t>9501220008402400</t>
  </si>
  <si>
    <t>9601100003000200</t>
  </si>
  <si>
    <t>9409101010000100</t>
  </si>
  <si>
    <t>9501220008402500</t>
  </si>
  <si>
    <t>9601100003000500</t>
  </si>
  <si>
    <t>9409101003000100</t>
  </si>
  <si>
    <t>dinusbalfid@gmail.com</t>
  </si>
  <si>
    <t>9501220008402800</t>
  </si>
  <si>
    <t>9409101004000200</t>
  </si>
  <si>
    <t>9601130004000800</t>
  </si>
  <si>
    <t>9501220008402600</t>
  </si>
  <si>
    <t>9409101010000200</t>
  </si>
  <si>
    <t>9601100003000400</t>
  </si>
  <si>
    <t>9409101012000200</t>
  </si>
  <si>
    <t>9501220008402900</t>
  </si>
  <si>
    <t>9601100004000300</t>
  </si>
  <si>
    <t>9409101002000100</t>
  </si>
  <si>
    <t>9601100006000200</t>
  </si>
  <si>
    <t>9501220008402700</t>
  </si>
  <si>
    <t>9409101012000100</t>
  </si>
  <si>
    <t>9501220008403000</t>
  </si>
  <si>
    <t>9409101001200100</t>
  </si>
  <si>
    <t>ardiansyah.dwi.zero@gmail.com</t>
  </si>
  <si>
    <t>9501220008403800</t>
  </si>
  <si>
    <t>9601100006000300</t>
  </si>
  <si>
    <t>9409101002200100</t>
  </si>
  <si>
    <t>9501220008403500</t>
  </si>
  <si>
    <t>9409101003200100</t>
  </si>
  <si>
    <t>9601100006000400</t>
  </si>
  <si>
    <t>9409101004200100</t>
  </si>
  <si>
    <t>9501220008403700</t>
  </si>
  <si>
    <t>9601100006000500</t>
  </si>
  <si>
    <t>9409101006200100</t>
  </si>
  <si>
    <t>https://fasih-sm.bps.go.id/survey-collection/assignment-detail/3144a761-2bec-4aad-941a-609267b0dc77/345cbe9e-45b8-42c2-bc4a-c76fe52a97ea</t>
  </si>
  <si>
    <t>9501220008403600</t>
  </si>
  <si>
    <t>9601100006000600</t>
  </si>
  <si>
    <t>9409101010200100</t>
  </si>
  <si>
    <t>afdanikha@gmail.com</t>
  </si>
  <si>
    <t>hamadijefri8@gmail.com</t>
  </si>
  <si>
    <t>9501160005001000</t>
  </si>
  <si>
    <t>9601080014001100</t>
  </si>
  <si>
    <t>9409101011200100</t>
  </si>
  <si>
    <t>9501160005000900</t>
  </si>
  <si>
    <t>9601080014000900</t>
  </si>
  <si>
    <t>9409101012200100</t>
  </si>
  <si>
    <t>9501130001</t>
  </si>
  <si>
    <t>9501160005001100</t>
  </si>
  <si>
    <t>SENEGI</t>
  </si>
  <si>
    <t>9601080014000800</t>
  </si>
  <si>
    <t>novelaheipon@gmail.com</t>
  </si>
  <si>
    <t>9409050014000500</t>
  </si>
  <si>
    <t>9501160007001400</t>
  </si>
  <si>
    <t>9601100012400100</t>
  </si>
  <si>
    <t>9409050019000400</t>
  </si>
  <si>
    <t>9501160005001200</t>
  </si>
  <si>
    <t>9601080014000700</t>
  </si>
  <si>
    <t>9409050020000300</t>
  </si>
  <si>
    <t>9501160007100200</t>
  </si>
  <si>
    <t>9601100011400100</t>
  </si>
  <si>
    <t>9409050019000200</t>
  </si>
  <si>
    <t>https://fasih-sm.bps.go.id/survey-collection/assignment-detail/d0d747c9-447b-4f76-a5c1-6075ef931cf7/345cbe9e-45b8-42c2-bc4a-c76fe52a97ea</t>
  </si>
  <si>
    <t>9601080014001000</t>
  </si>
  <si>
    <t>ranto8632636@gmail.com</t>
  </si>
  <si>
    <t>9501160007100100</t>
  </si>
  <si>
    <t>9409050001000100</t>
  </si>
  <si>
    <t>9601100014400100</t>
  </si>
  <si>
    <t>9501160005100100</t>
  </si>
  <si>
    <t>9409050001000200</t>
  </si>
  <si>
    <t>9601100015400100</t>
  </si>
  <si>
    <t>9409050001000300</t>
  </si>
  <si>
    <t>9501160005100200</t>
  </si>
  <si>
    <t>9501190004</t>
  </si>
  <si>
    <t>9601100013400100</t>
  </si>
  <si>
    <t>9409050022000700</t>
  </si>
  <si>
    <t>9501160005100300</t>
  </si>
  <si>
    <t>TOMERAU</t>
  </si>
  <si>
    <t>9601100010000101</t>
  </si>
  <si>
    <t>lukmanwakum81@gmail.com</t>
  </si>
  <si>
    <t>9409050022000800</t>
  </si>
  <si>
    <t>9501160005100400</t>
  </si>
  <si>
    <t>9601100010000200</t>
  </si>
  <si>
    <t>9409050017000400</t>
  </si>
  <si>
    <t>intanpratiwipujianah92@gmail.com</t>
  </si>
  <si>
    <t>9501170005000200</t>
  </si>
  <si>
    <t>9601100008000100</t>
  </si>
  <si>
    <t>9409050017000100</t>
  </si>
  <si>
    <t>9501170003000500</t>
  </si>
  <si>
    <t>9409050015000200</t>
  </si>
  <si>
    <t>9601100009000100</t>
  </si>
  <si>
    <t>9501170005000100</t>
  </si>
  <si>
    <t>9409050001200100</t>
  </si>
  <si>
    <t>9601100007000200</t>
  </si>
  <si>
    <t>9501170005000800</t>
  </si>
  <si>
    <t>irnadeviana138@gmail.com</t>
  </si>
  <si>
    <t>9409060016000200</t>
  </si>
  <si>
    <t>https://fasih-sm.bps.go.id/survey-collection/assignment-detail/6143e5a3-3f69-40aa-bc3a-c32efdf3230a/345cbe9e-45b8-42c2-bc4a-c76fe52a97ea</t>
  </si>
  <si>
    <t>9601100009000200</t>
  </si>
  <si>
    <t>9501170005000900</t>
  </si>
  <si>
    <t>9409060009000100</t>
  </si>
  <si>
    <t>9601100007000100</t>
  </si>
  <si>
    <t>9501170005000600</t>
  </si>
  <si>
    <t>9409060009000200</t>
  </si>
  <si>
    <t>9601100008000200</t>
  </si>
  <si>
    <t>9501170005000700</t>
  </si>
  <si>
    <t>9409060016000800</t>
  </si>
  <si>
    <t>9501200011</t>
  </si>
  <si>
    <t>9601100007000300</t>
  </si>
  <si>
    <t>BOHA</t>
  </si>
  <si>
    <t>9501170005000300</t>
  </si>
  <si>
    <t>ftasya388@gmail.com</t>
  </si>
  <si>
    <t>9409060003001200</t>
  </si>
  <si>
    <t>9601100008000300</t>
  </si>
  <si>
    <t>9501170005000400</t>
  </si>
  <si>
    <t>9409060016000900</t>
  </si>
  <si>
    <t>9601100008000400</t>
  </si>
  <si>
    <t>9501170005000500</t>
  </si>
  <si>
    <t>https://fasih-sm.bps.go.id/survey-collection/assignment-detail/79449def-bddb-4cf6-a818-93d621ab2470/345cbe9e-45b8-42c2-bc4a-c76fe52a97ea</t>
  </si>
  <si>
    <t>9409060009000300</t>
  </si>
  <si>
    <t>9601100010000102</t>
  </si>
  <si>
    <t>9501170003200200</t>
  </si>
  <si>
    <t>9409060016000700</t>
  </si>
  <si>
    <t>9601100010000103</t>
  </si>
  <si>
    <t>9501170005200100</t>
  </si>
  <si>
    <t>9409060011001000</t>
  </si>
  <si>
    <t>9601100010000104</t>
  </si>
  <si>
    <t>9501170003200100</t>
  </si>
  <si>
    <t>9502010001</t>
  </si>
  <si>
    <t>samariamarjen@gmail.com</t>
  </si>
  <si>
    <t>9409060003001100</t>
  </si>
  <si>
    <t>corinussedubun1998@gmail.com</t>
  </si>
  <si>
    <t>9601170011000100</t>
  </si>
  <si>
    <t>KAISA</t>
  </si>
  <si>
    <t>9501170003200300</t>
  </si>
  <si>
    <t>9409060003000400</t>
  </si>
  <si>
    <t>9601170011000200</t>
  </si>
  <si>
    <t>https://fasih-sm.bps.go.id/survey-collection/assignment-detail/5132dbf4-e8e1-40da-9259-2c4976690d3c/345cbe9e-45b8-42c2-bc4a-c76fe52a97ea</t>
  </si>
  <si>
    <t>9501170003200400</t>
  </si>
  <si>
    <t>9409060003000900</t>
  </si>
  <si>
    <t>9601170006000100</t>
  </si>
  <si>
    <t>9501170003200500</t>
  </si>
  <si>
    <t>9409060011001400</t>
  </si>
  <si>
    <t>9601020001000200</t>
  </si>
  <si>
    <t>9501170005200200</t>
  </si>
  <si>
    <t>herlinawambrauw6@gmail.com</t>
  </si>
  <si>
    <t>9409060016000100</t>
  </si>
  <si>
    <t>9502010002</t>
  </si>
  <si>
    <t>9601170005000200</t>
  </si>
  <si>
    <t>9501170005200300</t>
  </si>
  <si>
    <t>9409060003000500</t>
  </si>
  <si>
    <t>BHAKTI / WAGAI</t>
  </si>
  <si>
    <t>9601020001000500</t>
  </si>
  <si>
    <t>ardikhawijayanda@gmail.com</t>
  </si>
  <si>
    <t>https://fasih-sm.bps.go.id/survey-collection/assignment-detail/ff00210e-e9f9-4839-83b4-fe271563a6f3/345cbe9e-45b8-42c2-bc4a-c76fe52a97ea</t>
  </si>
  <si>
    <t>9409060003001000</t>
  </si>
  <si>
    <t>9501140010002102</t>
  </si>
  <si>
    <t>9601170001000100</t>
  </si>
  <si>
    <t>9409060016000400</t>
  </si>
  <si>
    <t>9501140010001900</t>
  </si>
  <si>
    <t>ichamarissa8610@gmail.com</t>
  </si>
  <si>
    <t>9409060016000300</t>
  </si>
  <si>
    <t>9501140010002300</t>
  </si>
  <si>
    <t>9601020001000100</t>
  </si>
  <si>
    <t>9502020001</t>
  </si>
  <si>
    <t>9409060011001500</t>
  </si>
  <si>
    <t>9501140010002400</t>
  </si>
  <si>
    <t>9601020001000300</t>
  </si>
  <si>
    <t>METTO</t>
  </si>
  <si>
    <t>9409060009000400</t>
  </si>
  <si>
    <t>9501140010002500</t>
  </si>
  <si>
    <t>9601170002000100</t>
  </si>
  <si>
    <t>https://fasih-sm.bps.go.id/survey-collection/assignment-detail/67b10b16-8619-4506-b4f6-7bfebef87afe/345cbe9e-45b8-42c2-bc4a-c76fe52a97ea</t>
  </si>
  <si>
    <t>9409060011001300</t>
  </si>
  <si>
    <t>hawawasaraka066@gmail.com</t>
  </si>
  <si>
    <t>9501110008002100</t>
  </si>
  <si>
    <t>9601170002000200</t>
  </si>
  <si>
    <t>afipahnur2001@gmail.com</t>
  </si>
  <si>
    <t>9409060018000200</t>
  </si>
  <si>
    <t>9501110008002000</t>
  </si>
  <si>
    <t>9601020001000400</t>
  </si>
  <si>
    <t>9409060018000600</t>
  </si>
  <si>
    <t>9502020002</t>
  </si>
  <si>
    <t>9501110012000200</t>
  </si>
  <si>
    <t>9601170003000100</t>
  </si>
  <si>
    <t>OBINANGGE</t>
  </si>
  <si>
    <t>9409060018001200</t>
  </si>
  <si>
    <t>9501110012000100</t>
  </si>
  <si>
    <t>https://fasih-sm.bps.go.id/survey-collection/assignment-detail/10c76b72-39da-4ab4-98c0-527868406540/345cbe9e-45b8-42c2-bc4a-c76fe52a97ea</t>
  </si>
  <si>
    <t>9601170004000100</t>
  </si>
  <si>
    <t>9409060014000100</t>
  </si>
  <si>
    <t>9501110008000100</t>
  </si>
  <si>
    <t>yulianarandongkir77@gmail.com</t>
  </si>
  <si>
    <t>9601170007000100</t>
  </si>
  <si>
    <t>9409060014000200</t>
  </si>
  <si>
    <t>9501110008000200</t>
  </si>
  <si>
    <t>9409060012000400</t>
  </si>
  <si>
    <t>9601170009000200</t>
  </si>
  <si>
    <t>9502020003</t>
  </si>
  <si>
    <t>9501110008000500</t>
  </si>
  <si>
    <t>9409060014000400</t>
  </si>
  <si>
    <t>KAPOHU</t>
  </si>
  <si>
    <t>9601170006000200</t>
  </si>
  <si>
    <t>9501110008001900</t>
  </si>
  <si>
    <t>https://fasih-sm.bps.go.id/survey-collection/assignment-detail/d2f39e1d-5ffd-47c4-a578-959dadb3be13/345cbe9e-45b8-42c2-bc4a-c76fe52a97ea</t>
  </si>
  <si>
    <t>9409060014000600</t>
  </si>
  <si>
    <t>9601170004000200</t>
  </si>
  <si>
    <t>9501110008000400</t>
  </si>
  <si>
    <t>9409060014000300</t>
  </si>
  <si>
    <t>9601170009000100</t>
  </si>
  <si>
    <t>9501110008000300</t>
  </si>
  <si>
    <t>9409060014000500</t>
  </si>
  <si>
    <t>9601020002000400</t>
  </si>
  <si>
    <t>tetehwid780@gmail.com</t>
  </si>
  <si>
    <t>9501110008001800</t>
  </si>
  <si>
    <t>9409060018001400</t>
  </si>
  <si>
    <t>9601170003000200</t>
  </si>
  <si>
    <t>vigriepattiwael8@gmail.com</t>
  </si>
  <si>
    <t>9409060018001300</t>
  </si>
  <si>
    <t>9501140003000301</t>
  </si>
  <si>
    <t>9601170005000100</t>
  </si>
  <si>
    <t>https://fasih-sm.bps.go.id/survey-collection/assignment-detail/d6c51e56-e45e-457c-9c3e-b418aa74ba1a/345cbe9e-45b8-42c2-bc4a-c76fe52a97ea</t>
  </si>
  <si>
    <t>9409060012000100</t>
  </si>
  <si>
    <t>9501140003000200</t>
  </si>
  <si>
    <t>9601170007000200</t>
  </si>
  <si>
    <t>9409060012000300</t>
  </si>
  <si>
    <t>vicitrimart3@gmail.com</t>
  </si>
  <si>
    <t>9501140005000700</t>
  </si>
  <si>
    <t>9601170008000100</t>
  </si>
  <si>
    <t>9409060018400100</t>
  </si>
  <si>
    <t>9501140005000901</t>
  </si>
  <si>
    <t>9601170010000100</t>
  </si>
  <si>
    <t>ivonlyyulindaumpain@gmail.com</t>
  </si>
  <si>
    <t>9409060015001400</t>
  </si>
  <si>
    <t>arumrizky434@gmail.com</t>
  </si>
  <si>
    <t>9501140006001401</t>
  </si>
  <si>
    <t>9601020001200500</t>
  </si>
  <si>
    <t>9409060015000900</t>
  </si>
  <si>
    <t>9501140006000600</t>
  </si>
  <si>
    <t>9601020001200600</t>
  </si>
  <si>
    <t>9409060015001100</t>
  </si>
  <si>
    <t>9501140006001402</t>
  </si>
  <si>
    <t>kafiargeorge280600@gmail.com</t>
  </si>
  <si>
    <t>9409060001000800</t>
  </si>
  <si>
    <t>9601020001200700</t>
  </si>
  <si>
    <t>faunabravita195@gmail.com</t>
  </si>
  <si>
    <t>9501140006001000</t>
  </si>
  <si>
    <t>9409060015001500</t>
  </si>
  <si>
    <t>9601020001600100</t>
  </si>
  <si>
    <t>https://fasih-sm.bps.go.id/survey-collection/assignment-detail/5445c705-8a73-40e3-91d8-d0fc921cf73d/345cbe9e-45b8-42c2-bc4a-c76fe52a97ea</t>
  </si>
  <si>
    <t>9501140006001100</t>
  </si>
  <si>
    <t>9409060015001600</t>
  </si>
  <si>
    <t>9601020001600200</t>
  </si>
  <si>
    <t>9501140015000200</t>
  </si>
  <si>
    <t>awomgrace65@gmail.com</t>
  </si>
  <si>
    <t>9409060001000500</t>
  </si>
  <si>
    <t>9601020001600300</t>
  </si>
  <si>
    <t>paulaldan188@gmail.com</t>
  </si>
  <si>
    <t>9501140006001300</t>
  </si>
  <si>
    <t>9409060001000700</t>
  </si>
  <si>
    <t>9502040003</t>
  </si>
  <si>
    <t>9601020001600400</t>
  </si>
  <si>
    <t>BANGUN</t>
  </si>
  <si>
    <t>9501140006001200</t>
  </si>
  <si>
    <t>9601020001600800</t>
  </si>
  <si>
    <t>9409060015001300</t>
  </si>
  <si>
    <t>cintyashaquennasaputri20@gmail.com</t>
  </si>
  <si>
    <t>9501140010001800</t>
  </si>
  <si>
    <t>sitkha390@gmail.com</t>
  </si>
  <si>
    <t>9601020002000500</t>
  </si>
  <si>
    <t>9409060017000100</t>
  </si>
  <si>
    <t>9501140010001700</t>
  </si>
  <si>
    <t>9601170008000200</t>
  </si>
  <si>
    <t>9409060017000700</t>
  </si>
  <si>
    <t>https://fasih-sm.bps.go.id/survey-collection/assignment-detail/1ea43907-b401-4e12-b0e7-3854744ef109/345cbe9e-45b8-42c2-bc4a-c76fe52a97ea</t>
  </si>
  <si>
    <t>9501140010001100</t>
  </si>
  <si>
    <t>9409060017000600</t>
  </si>
  <si>
    <t>9601180001400100</t>
  </si>
  <si>
    <t>liaa.hsna@gmail.com</t>
  </si>
  <si>
    <t>9501140010001500</t>
  </si>
  <si>
    <t>9409060017000500</t>
  </si>
  <si>
    <t>9601180002400100</t>
  </si>
  <si>
    <t>9501140010001600</t>
  </si>
  <si>
    <t>9502040005</t>
  </si>
  <si>
    <t>9601180003400100</t>
  </si>
  <si>
    <t>9409060017000800</t>
  </si>
  <si>
    <t>SADAR</t>
  </si>
  <si>
    <t>martinusminipko@gmail.com</t>
  </si>
  <si>
    <t>9501140011001000</t>
  </si>
  <si>
    <t>nurfadhilah110321@gmail.com</t>
  </si>
  <si>
    <t>9409060001000300</t>
  </si>
  <si>
    <t>9601180004400100</t>
  </si>
  <si>
    <t>https://fasih-sm.bps.go.id/survey-collection/assignment-detail/1344b556-da58-42ff-b64b-b50684dd8967/345cbe9e-45b8-42c2-bc4a-c76fe52a97ea</t>
  </si>
  <si>
    <t>9501140011000800</t>
  </si>
  <si>
    <t>9409060001001000</t>
  </si>
  <si>
    <t>9601180005400100</t>
  </si>
  <si>
    <t>taufikbudiriyantoirwandyah@gmail.com</t>
  </si>
  <si>
    <t>9501160010000100</t>
  </si>
  <si>
    <t>9409060015000700</t>
  </si>
  <si>
    <t>9601180006400100</t>
  </si>
  <si>
    <t>9501160009001400</t>
  </si>
  <si>
    <t>9409060015001000</t>
  </si>
  <si>
    <t>9502040006</t>
  </si>
  <si>
    <t>mhdryo.114@gmail.com</t>
  </si>
  <si>
    <t>9601120002000100</t>
  </si>
  <si>
    <t>NAVINI</t>
  </si>
  <si>
    <t>9501160009001000</t>
  </si>
  <si>
    <t>shintialekatompessy8@gmail.com</t>
  </si>
  <si>
    <t>9409060007000100</t>
  </si>
  <si>
    <t>https://fasih-sm.bps.go.id/survey-collection/assignment-detail/a6d8b8d7-768b-489b-90db-1cb27a2e6ff4/345cbe9e-45b8-42c2-bc4a-c76fe52a97ea</t>
  </si>
  <si>
    <t>9601160007000200</t>
  </si>
  <si>
    <t>9501160009000900</t>
  </si>
  <si>
    <t>9409060007000300</t>
  </si>
  <si>
    <t>9601160009400100</t>
  </si>
  <si>
    <t>9501160009001200</t>
  </si>
  <si>
    <t>9409060007000400</t>
  </si>
  <si>
    <t>9601160005000100</t>
  </si>
  <si>
    <t>9501160009001100</t>
  </si>
  <si>
    <t>9409060007000200</t>
  </si>
  <si>
    <t>9601160001000100</t>
  </si>
  <si>
    <t>9501160009001300</t>
  </si>
  <si>
    <t>9409060007400200</t>
  </si>
  <si>
    <t>9601160002400100</t>
  </si>
  <si>
    <t>9501160010000300</t>
  </si>
  <si>
    <t>9409060010000302</t>
  </si>
  <si>
    <t>https://fasih-sm.bps.go.id/survey-collection/assignment-detail/e81f2984-46c3-40f6-9149-c9e0d8a66d24/345cbe9e-45b8-42c2-bc4a-c76fe52a97ea</t>
  </si>
  <si>
    <t>9601160005000200</t>
  </si>
  <si>
    <t>9409060010000400</t>
  </si>
  <si>
    <t>9501160009100100</t>
  </si>
  <si>
    <t>9409060010000500</t>
  </si>
  <si>
    <t>9501160009100200</t>
  </si>
  <si>
    <t>9601120001100100</t>
  </si>
  <si>
    <t>9409060007100100</t>
  </si>
  <si>
    <t>9501160009200300</t>
  </si>
  <si>
    <t>9502040008</t>
  </si>
  <si>
    <t>9601160004000200</t>
  </si>
  <si>
    <t>SOHOKANGGO</t>
  </si>
  <si>
    <t>azahraarsita23@gmail.com</t>
  </si>
  <si>
    <t>9409060005001300</t>
  </si>
  <si>
    <t>rofiqowahab@gmail.com</t>
  </si>
  <si>
    <t>9501220008401600</t>
  </si>
  <si>
    <t>9601120001001100</t>
  </si>
  <si>
    <t>9409060017000400</t>
  </si>
  <si>
    <t>9501220008401400</t>
  </si>
  <si>
    <t>9601160004000300</t>
  </si>
  <si>
    <t>9409060017000200</t>
  </si>
  <si>
    <t>9501220008401500</t>
  </si>
  <si>
    <t>9601160006400100</t>
  </si>
  <si>
    <t>9409060017000900</t>
  </si>
  <si>
    <t>melmiren05@gmail.com</t>
  </si>
  <si>
    <t>9501140003002300</t>
  </si>
  <si>
    <t>9601160004000100</t>
  </si>
  <si>
    <t>https://fasih-sm.bps.go.id/survey-collection/assignment-detail/7ee0033f-92a4-46b4-a035-6c764cf8d6fc/345cbe9e-45b8-42c2-bc4a-c76fe52a97ea</t>
  </si>
  <si>
    <t>9409060017200100</t>
  </si>
  <si>
    <t>9501140003002000</t>
  </si>
  <si>
    <t>9601160003000200</t>
  </si>
  <si>
    <t>mamoriboericka85@gmail.com</t>
  </si>
  <si>
    <t>9409060008000100</t>
  </si>
  <si>
    <t>9501140003002400</t>
  </si>
  <si>
    <t>9601160003000100</t>
  </si>
  <si>
    <t>9409060008000500</t>
  </si>
  <si>
    <t>richianusmadigupu@gmail.com</t>
  </si>
  <si>
    <t>9501090006000100</t>
  </si>
  <si>
    <t>9502060002</t>
  </si>
  <si>
    <t>9601160008400100</t>
  </si>
  <si>
    <t>9409060001001900</t>
  </si>
  <si>
    <t>KANGGUP</t>
  </si>
  <si>
    <t>9501090006000300</t>
  </si>
  <si>
    <t>erdarisa11@gmail.com</t>
  </si>
  <si>
    <t>9409060004000600</t>
  </si>
  <si>
    <t>9601160010000200</t>
  </si>
  <si>
    <t>9501090006000700</t>
  </si>
  <si>
    <t>9409060004001800</t>
  </si>
  <si>
    <t>9601160007000100</t>
  </si>
  <si>
    <t>9501090006000200</t>
  </si>
  <si>
    <t>9409060004001900</t>
  </si>
  <si>
    <t>9601160010000300</t>
  </si>
  <si>
    <t>9501090005200200</t>
  </si>
  <si>
    <t>9409060004001500</t>
  </si>
  <si>
    <t>9601160005000300</t>
  </si>
  <si>
    <t>9501090006000500</t>
  </si>
  <si>
    <t>9601160010000100</t>
  </si>
  <si>
    <t>9409060013000400</t>
  </si>
  <si>
    <t>https://fasih-sm.bps.go.id/survey-collection/assignment-detail/be5b683d-1611-4421-88f4-76976537313d/345cbe9e-45b8-42c2-bc4a-c76fe52a97ea</t>
  </si>
  <si>
    <t>9501090006000400</t>
  </si>
  <si>
    <t>9601160001000200</t>
  </si>
  <si>
    <t>lastrit502@gmail.com</t>
  </si>
  <si>
    <t>9409060001000400</t>
  </si>
  <si>
    <t>9501090006001400</t>
  </si>
  <si>
    <t>9601160009000100</t>
  </si>
  <si>
    <t>9409060008000600</t>
  </si>
  <si>
    <t>9501090006200100</t>
  </si>
  <si>
    <t>9601120001100200</t>
  </si>
  <si>
    <t>9409060008000800</t>
  </si>
  <si>
    <t>sastriayohana89@gmail.com</t>
  </si>
  <si>
    <t>9501140007001400</t>
  </si>
  <si>
    <t>9601120001100300</t>
  </si>
  <si>
    <t>7405kory@gmail.com</t>
  </si>
  <si>
    <t>9409060004000800</t>
  </si>
  <si>
    <t>https://fasih-sm.bps.go.id/survey-collection/assignment-detail/80b014e3-e354-4dd9-85ac-e7f7b8175638/345cbe9e-45b8-42c2-bc4a-c76fe52a97ea</t>
  </si>
  <si>
    <t>9501140007001300</t>
  </si>
  <si>
    <t>9601160001000300</t>
  </si>
  <si>
    <t>9409060004001100</t>
  </si>
  <si>
    <t>lilingdoki@gmail.com</t>
  </si>
  <si>
    <t>9501140003002500</t>
  </si>
  <si>
    <t>9601160002000100</t>
  </si>
  <si>
    <t>9409060004000900</t>
  </si>
  <si>
    <t>9501140003002100</t>
  </si>
  <si>
    <t>9601160002000200</t>
  </si>
  <si>
    <t>9409060004000400</t>
  </si>
  <si>
    <t>9501140003001100</t>
  </si>
  <si>
    <t>9502070002</t>
  </si>
  <si>
    <t>BOMAKIA I</t>
  </si>
  <si>
    <t>9409060004001400</t>
  </si>
  <si>
    <t>9601160002400200</t>
  </si>
  <si>
    <t>9501140003001800</t>
  </si>
  <si>
    <t>novitawain@gmail.com</t>
  </si>
  <si>
    <t>9409060004001000</t>
  </si>
  <si>
    <t>rrokim525@gmail.com</t>
  </si>
  <si>
    <t>9601160006400200</t>
  </si>
  <si>
    <t>9501220008400600</t>
  </si>
  <si>
    <t>9409060004001200</t>
  </si>
  <si>
    <t>https://fasih-sm.bps.go.id/survey-collection/assignment-detail/e2008f23-8f14-4616-9a51-1f4bb57a3c39/345cbe9e-45b8-42c2-bc4a-c76fe52a97ea</t>
  </si>
  <si>
    <t>9601160007000300</t>
  </si>
  <si>
    <t>9501220008400500</t>
  </si>
  <si>
    <t>9409060013000200</t>
  </si>
  <si>
    <t>9601160007000400</t>
  </si>
  <si>
    <t>9501220008400700</t>
  </si>
  <si>
    <t>9409060006000100</t>
  </si>
  <si>
    <t>9601160008400200</t>
  </si>
  <si>
    <t>9501220008400800</t>
  </si>
  <si>
    <t>9409060006000400</t>
  </si>
  <si>
    <t>9502070004</t>
  </si>
  <si>
    <t>BOMAKIA II</t>
  </si>
  <si>
    <t>9601160010000400</t>
  </si>
  <si>
    <t>9501220008401100</t>
  </si>
  <si>
    <t>pascalinakatalin4@gmail.com</t>
  </si>
  <si>
    <t>9409060004000500</t>
  </si>
  <si>
    <t>https://fasih-sm.bps.go.id/survey-collection/assignment-detail/791a3b2a-4eea-4043-a298-102f764c3a10/345cbe9e-45b8-42c2-bc4a-c76fe52a97ea</t>
  </si>
  <si>
    <t>9601160010000500</t>
  </si>
  <si>
    <t>9409060013000300</t>
  </si>
  <si>
    <t>rifkachristyanti@gmail.com</t>
  </si>
  <si>
    <t>9601100001402401</t>
  </si>
  <si>
    <t>rosvitabannenoling30@gmail.com</t>
  </si>
  <si>
    <t>9501140006001501</t>
  </si>
  <si>
    <t>9409060013000500</t>
  </si>
  <si>
    <t>9409060004000700</t>
  </si>
  <si>
    <t>9502070005</t>
  </si>
  <si>
    <t>UNI</t>
  </si>
  <si>
    <t>9601100001402301</t>
  </si>
  <si>
    <t>9501140006001502</t>
  </si>
  <si>
    <t>9409060013000600</t>
  </si>
  <si>
    <t>https://fasih-sm.bps.go.id/survey-collection/assignment-detail/caff0af0-deb4-43bb-81ea-788933c710fa/345cbe9e-45b8-42c2-bc4a-c76fe52a97ea</t>
  </si>
  <si>
    <t>ingeinggamer781@gmail.com</t>
  </si>
  <si>
    <t>9409041002000100</t>
  </si>
  <si>
    <t>9501140006000800</t>
  </si>
  <si>
    <t>9601090010000900</t>
  </si>
  <si>
    <t>9601090010001100</t>
  </si>
  <si>
    <t>9502090001</t>
  </si>
  <si>
    <t>WANGGOM</t>
  </si>
  <si>
    <t>harbelubunarlin@gmail.com</t>
  </si>
  <si>
    <t>9601090010001000</t>
  </si>
  <si>
    <t>9409041002000200</t>
  </si>
  <si>
    <t>9501140012001800</t>
  </si>
  <si>
    <t>9409041004000100</t>
  </si>
  <si>
    <t>9601100001402208</t>
  </si>
  <si>
    <t>9501140012000700</t>
  </si>
  <si>
    <t>9409041003000200</t>
  </si>
  <si>
    <t>9601100001402209</t>
  </si>
  <si>
    <t>https://fasih-sm.bps.go.id/survey-collection/assignment-detail/15f9a206-25f9-49f3-8724-82b29f2608cf/345cbe9e-45b8-42c2-bc4a-c76fe52a97ea</t>
  </si>
  <si>
    <t>9409041004000200</t>
  </si>
  <si>
    <t>9601100001402210</t>
  </si>
  <si>
    <t>9501140012001600</t>
  </si>
  <si>
    <t>9601100001402211</t>
  </si>
  <si>
    <t>9409041003000100</t>
  </si>
  <si>
    <t>9501140012001700</t>
  </si>
  <si>
    <t>9502090003</t>
  </si>
  <si>
    <t>9601100001402212</t>
  </si>
  <si>
    <t>9409041005000200</t>
  </si>
  <si>
    <t>9601100001402213</t>
  </si>
  <si>
    <t>benyaminlamanepa568@gmail.com</t>
  </si>
  <si>
    <t>9501140014002602</t>
  </si>
  <si>
    <t>9409041005000100</t>
  </si>
  <si>
    <t>9601100001402214</t>
  </si>
  <si>
    <t>9409041005000300</t>
  </si>
  <si>
    <t>9601100001402215</t>
  </si>
  <si>
    <t>9501140014002601</t>
  </si>
  <si>
    <t>9409041005000400</t>
  </si>
  <si>
    <t>9601100001402216</t>
  </si>
  <si>
    <t>anggalinadheju4@gmail.com</t>
  </si>
  <si>
    <t>9409041003000300</t>
  </si>
  <si>
    <t>9502030001000600</t>
  </si>
  <si>
    <t>9601100001402302</t>
  </si>
  <si>
    <t>9409041004000400</t>
  </si>
  <si>
    <t>9601100001402303</t>
  </si>
  <si>
    <t>9502030001000800</t>
  </si>
  <si>
    <t>9409041004000300</t>
  </si>
  <si>
    <t>9601100001402304</t>
  </si>
  <si>
    <t>annypapuani16@gmail.com</t>
  </si>
  <si>
    <t>9601100001402305</t>
  </si>
  <si>
    <t>9409041006000100</t>
  </si>
  <si>
    <t>9502030001000500</t>
  </si>
  <si>
    <t>9601100001402306</t>
  </si>
  <si>
    <t>9409041006000200</t>
  </si>
  <si>
    <t>9601100001402402</t>
  </si>
  <si>
    <t>9502030001000700</t>
  </si>
  <si>
    <t>9409041010000100</t>
  </si>
  <si>
    <t>https://fasih-sm.bps.go.id/survey-collection/assignment-detail/9ca76188-df5c-439f-b268-9fa2966f6185/345cbe9e-45b8-42c2-bc4a-c76fe52a97ea</t>
  </si>
  <si>
    <t>9601100001402403</t>
  </si>
  <si>
    <t>ary001nto@gmail.com</t>
  </si>
  <si>
    <t>9409041006000300</t>
  </si>
  <si>
    <t>9502030001001400</t>
  </si>
  <si>
    <t>9601100001402404</t>
  </si>
  <si>
    <t>9409041010000400</t>
  </si>
  <si>
    <t>9601100001402405</t>
  </si>
  <si>
    <t>9502030001001300</t>
  </si>
  <si>
    <t>9502130003</t>
  </si>
  <si>
    <t>9409041010000300</t>
  </si>
  <si>
    <t>9601100001402406</t>
  </si>
  <si>
    <t>KOMBUT</t>
  </si>
  <si>
    <t>9601100001402407</t>
  </si>
  <si>
    <t>9409041009000100</t>
  </si>
  <si>
    <t>https://fasih-sm.bps.go.id/survey-collection/assignment-detail/8f39f395-58c6-46e1-89db-ebb77f474b0c/345cbe9e-45b8-42c2-bc4a-c76fe52a97ea</t>
  </si>
  <si>
    <t>9502030001001600</t>
  </si>
  <si>
    <t>amalyaahmad23@gmail.com</t>
  </si>
  <si>
    <t>9601090007600400</t>
  </si>
  <si>
    <t>9409041010000200</t>
  </si>
  <si>
    <t>9601090007600101</t>
  </si>
  <si>
    <t>9502030001001500</t>
  </si>
  <si>
    <t>9601090007600301</t>
  </si>
  <si>
    <t>9409041008000200</t>
  </si>
  <si>
    <t>9502140001</t>
  </si>
  <si>
    <t>WANGGEMALO</t>
  </si>
  <si>
    <t>9601090007600302</t>
  </si>
  <si>
    <t>9409041008000100</t>
  </si>
  <si>
    <t>9502030001001700</t>
  </si>
  <si>
    <t>9409041009000200</t>
  </si>
  <si>
    <t>9601090007600102</t>
  </si>
  <si>
    <t>9502030001200100</t>
  </si>
  <si>
    <t>9409041008000300</t>
  </si>
  <si>
    <t>ikac304@gmail.com</t>
  </si>
  <si>
    <t>9601090008000100</t>
  </si>
  <si>
    <t>9409041009000300</t>
  </si>
  <si>
    <t>9601090008000200</t>
  </si>
  <si>
    <t>rismaayundaazzahra@gmail.com</t>
  </si>
  <si>
    <t>9502030002000301</t>
  </si>
  <si>
    <t>9409041006000400</t>
  </si>
  <si>
    <t>9601090007001300</t>
  </si>
  <si>
    <t>9502030002000200</t>
  </si>
  <si>
    <t>bintangauliya80@gmail.com</t>
  </si>
  <si>
    <t>9601090007001400</t>
  </si>
  <si>
    <t>9409050004000400</t>
  </si>
  <si>
    <t>9601090007001600</t>
  </si>
  <si>
    <t>9409050004000900</t>
  </si>
  <si>
    <t>emilianamarselina01@gmail.com</t>
  </si>
  <si>
    <t>9502030002000401</t>
  </si>
  <si>
    <t>fernandosimarmata18@gmail.com</t>
  </si>
  <si>
    <t>9601080002001200</t>
  </si>
  <si>
    <t>9409050004001100</t>
  </si>
  <si>
    <t>9601080002001400</t>
  </si>
  <si>
    <t>9502030002000402</t>
  </si>
  <si>
    <t>9409050004500100</t>
  </si>
  <si>
    <t>9601080002001300</t>
  </si>
  <si>
    <t>https://fasih-sm.bps.go.id/survey-collection/assignment-detail/7e9caf42-5693-4f05-803c-0485b4be19a2/345cbe9e-45b8-42c2-bc4a-c76fe52a97ea</t>
  </si>
  <si>
    <t>woherhaermevi@gmail.com</t>
  </si>
  <si>
    <t>9409050004000500</t>
  </si>
  <si>
    <t>susananataliawauk@gmail.com</t>
  </si>
  <si>
    <t>9601080002001000</t>
  </si>
  <si>
    <t>9502030002001100</t>
  </si>
  <si>
    <t>9409050011000100</t>
  </si>
  <si>
    <t>9601080002001100</t>
  </si>
  <si>
    <t>9409050011000200</t>
  </si>
  <si>
    <t>9502030002000900</t>
  </si>
  <si>
    <t>9601060003000200</t>
  </si>
  <si>
    <t>9409050011000300</t>
  </si>
  <si>
    <t>9601060005000200</t>
  </si>
  <si>
    <t>9502160001</t>
  </si>
  <si>
    <t>nurul.yustika27@gmail.com</t>
  </si>
  <si>
    <t>9502030002001000</t>
  </si>
  <si>
    <t>9409050003000500</t>
  </si>
  <si>
    <t>9601060005000400</t>
  </si>
  <si>
    <t>9409050003000600</t>
  </si>
  <si>
    <t>https://fasih-sm.bps.go.id/survey-collection/assignment-detail/18e2a19b-182f-4e4c-a6f1-1bf73ceb72d1/345cbe9e-45b8-42c2-bc4a-c76fe52a97ea</t>
  </si>
  <si>
    <t>wodontony18@gmail.com</t>
  </si>
  <si>
    <t>9601060004000300</t>
  </si>
  <si>
    <t>9502030002001200</t>
  </si>
  <si>
    <t>9409050010000300</t>
  </si>
  <si>
    <t>9601060004000100</t>
  </si>
  <si>
    <t>9409050010000400</t>
  </si>
  <si>
    <t>9502060002000200</t>
  </si>
  <si>
    <t>9601060003000100</t>
  </si>
  <si>
    <t>chaadbrandoaunalal@gmail.com</t>
  </si>
  <si>
    <t>9409050005000600</t>
  </si>
  <si>
    <t>9601060004000200</t>
  </si>
  <si>
    <t>9502160002</t>
  </si>
  <si>
    <t>9409050003000400</t>
  </si>
  <si>
    <t>KARUWAGE</t>
  </si>
  <si>
    <t>9601060005000300</t>
  </si>
  <si>
    <t>9502060002000300</t>
  </si>
  <si>
    <t>9409050005000700</t>
  </si>
  <si>
    <t>https://fasih-sm.bps.go.id/survey-collection/assignment-detail/faad6767-05e2-4149-8569-6998611cda5e/345cbe9e-45b8-42c2-bc4a-c76fe52a97ea</t>
  </si>
  <si>
    <t>9601060004000400</t>
  </si>
  <si>
    <t>9409050005000800</t>
  </si>
  <si>
    <t>9502060002000400</t>
  </si>
  <si>
    <t>9601060005001700</t>
  </si>
  <si>
    <t>jonathanwakum@gmail.com</t>
  </si>
  <si>
    <t>9409050005000100</t>
  </si>
  <si>
    <t>9601060003000400</t>
  </si>
  <si>
    <t>9409050005000300</t>
  </si>
  <si>
    <t>9502060002000100</t>
  </si>
  <si>
    <t>9601060003000300</t>
  </si>
  <si>
    <t>9502160003</t>
  </si>
  <si>
    <t>9409050005000200</t>
  </si>
  <si>
    <t>WALIBURU</t>
  </si>
  <si>
    <t>9601060005000500</t>
  </si>
  <si>
    <t>9409050003000700</t>
  </si>
  <si>
    <t>9502060002200100</t>
  </si>
  <si>
    <t>9601060005001600</t>
  </si>
  <si>
    <t>9409050010000200</t>
  </si>
  <si>
    <t>yunussadubun@gmail.com</t>
  </si>
  <si>
    <t>9502030002002100</t>
  </si>
  <si>
    <t>sonarrumbiak@gmail.com</t>
  </si>
  <si>
    <t>9409050006001700</t>
  </si>
  <si>
    <t>9601060003000500</t>
  </si>
  <si>
    <t>https://fasih-sm.bps.go.id/survey-collection/assignment-detail/6d067972-3a80-4241-9006-6fe42699a724/345cbe9e-45b8-42c2-bc4a-c76fe52a97ea</t>
  </si>
  <si>
    <t>9409050012000700</t>
  </si>
  <si>
    <t>9601150004000100</t>
  </si>
  <si>
    <t>9502030002001800</t>
  </si>
  <si>
    <t>9409050012000400</t>
  </si>
  <si>
    <t>9601150011000100</t>
  </si>
  <si>
    <t>alberthyewun@gmail.com</t>
  </si>
  <si>
    <t>9409050016000100</t>
  </si>
  <si>
    <t>9502030002002001</t>
  </si>
  <si>
    <t>9502170001</t>
  </si>
  <si>
    <t>9601150001000100</t>
  </si>
  <si>
    <t>MANGGA TIGA</t>
  </si>
  <si>
    <t>9409050016000200</t>
  </si>
  <si>
    <t>9601150007000200</t>
  </si>
  <si>
    <t>9502030002001900</t>
  </si>
  <si>
    <t>9409050021000200</t>
  </si>
  <si>
    <t>yudystirah95@gmail.com</t>
  </si>
  <si>
    <t>9409050006000300</t>
  </si>
  <si>
    <t>9502030002002002</t>
  </si>
  <si>
    <t>9409050018000400</t>
  </si>
  <si>
    <t>rimaslewa92@gmail.com</t>
  </si>
  <si>
    <t>9409050018000100</t>
  </si>
  <si>
    <t>9502030003000100</t>
  </si>
  <si>
    <t>https://fasih-sm.bps.go.id/survey-collection/assignment-detail/aa989319-35f3-4d15-b1d5-ef49a9e5896f/345cbe9e-45b8-42c2-bc4a-c76fe52a97ea</t>
  </si>
  <si>
    <t>muhalfaridzialarafah@gmail.com</t>
  </si>
  <si>
    <t>9409050006000500</t>
  </si>
  <si>
    <t>9502030003000200</t>
  </si>
  <si>
    <t>9409050016000400</t>
  </si>
  <si>
    <t>9409050016000300</t>
  </si>
  <si>
    <t>9502170004</t>
  </si>
  <si>
    <t>9502030004000200</t>
  </si>
  <si>
    <t>mansumbersaralie03@gmail.com</t>
  </si>
  <si>
    <t>9409050006000100</t>
  </si>
  <si>
    <t>9502030004000100</t>
  </si>
  <si>
    <t>9409050021000100</t>
  </si>
  <si>
    <t>9409050021000300</t>
  </si>
  <si>
    <t>9502030003000300</t>
  </si>
  <si>
    <t>alexandersimopiaref@gmail.com</t>
  </si>
  <si>
    <t>9409050007001600</t>
  </si>
  <si>
    <t>9409050009000100</t>
  </si>
  <si>
    <t>9502030003000400</t>
  </si>
  <si>
    <t>9409050009000200</t>
  </si>
  <si>
    <t>mayerputri@gmail.com</t>
  </si>
  <si>
    <t>9502030003400100</t>
  </si>
  <si>
    <t>9409050007000900</t>
  </si>
  <si>
    <t>9409050007001200</t>
  </si>
  <si>
    <t>9502030003400200</t>
  </si>
  <si>
    <t>9409050017000800</t>
  </si>
  <si>
    <t>ihchey9@gmail.com</t>
  </si>
  <si>
    <t>9409050007001300</t>
  </si>
  <si>
    <t>9502030004200100</t>
  </si>
  <si>
    <t>9409050007001000</t>
  </si>
  <si>
    <t>https://fasih-sm.bps.go.id/survey-collection/assignment-detail/fb9c117e-2885-447d-adfc-4610b48cffc0/345cbe9e-45b8-42c2-bc4a-c76fe52a97ea</t>
  </si>
  <si>
    <t>9409050009000300</t>
  </si>
  <si>
    <t>9502030003200500</t>
  </si>
  <si>
    <t>sroyerkestawantania@gmail.com</t>
  </si>
  <si>
    <t>9409050006000900</t>
  </si>
  <si>
    <t>9502030003200600</t>
  </si>
  <si>
    <t>9409050014000100</t>
  </si>
  <si>
    <t>9502190002</t>
  </si>
  <si>
    <t>WINIKTIT</t>
  </si>
  <si>
    <t>9409050019000300</t>
  </si>
  <si>
    <t>9502030003200700</t>
  </si>
  <si>
    <t>emmalienr@gmail.com</t>
  </si>
  <si>
    <t>9409050002001300</t>
  </si>
  <si>
    <t>9409050002000100</t>
  </si>
  <si>
    <t>9502030003400300</t>
  </si>
  <si>
    <t>https://fasih-sm.bps.go.id/survey-collection/assignment-detail/33dd4a06-0e16-44ef-9ec3-e50ee9b4aa8a/345cbe9e-45b8-42c2-bc4a-c76fe52a97ea</t>
  </si>
  <si>
    <t>9409050023000700</t>
  </si>
  <si>
    <t>9502030003400400</t>
  </si>
  <si>
    <t>9409050023000100</t>
  </si>
  <si>
    <t>mzulkarnainj@gmail.com</t>
  </si>
  <si>
    <t>9409010005000100</t>
  </si>
  <si>
    <t>hendrickosiris@gmail.com</t>
  </si>
  <si>
    <t>9502040002000100</t>
  </si>
  <si>
    <t>9502190009</t>
  </si>
  <si>
    <t>9409010021000100</t>
  </si>
  <si>
    <t>9601150008000100</t>
  </si>
  <si>
    <t>9409010008000200</t>
  </si>
  <si>
    <t>9601150001000200</t>
  </si>
  <si>
    <t>9409010008000100</t>
  </si>
  <si>
    <t>9502040001000100</t>
  </si>
  <si>
    <t>9601150005000100</t>
  </si>
  <si>
    <t>9409010022000200</t>
  </si>
  <si>
    <t>9601150009000100</t>
  </si>
  <si>
    <t>9502040003000300</t>
  </si>
  <si>
    <t>9409010005000200</t>
  </si>
  <si>
    <t>9601150006000100</t>
  </si>
  <si>
    <t>9502040003000200</t>
  </si>
  <si>
    <t>9409010006000200</t>
  </si>
  <si>
    <t>9601060005001100</t>
  </si>
  <si>
    <t>9502040003000400</t>
  </si>
  <si>
    <t>9409010007000100</t>
  </si>
  <si>
    <t>9601060005001200</t>
  </si>
  <si>
    <t>9502040001000200</t>
  </si>
  <si>
    <t>9409020011000200</t>
  </si>
  <si>
    <t>9601060005001300</t>
  </si>
  <si>
    <t>9502040003000100</t>
  </si>
  <si>
    <t>9409010022000100</t>
  </si>
  <si>
    <t>9601060005001400</t>
  </si>
  <si>
    <t>9409020011000100</t>
  </si>
  <si>
    <t>9502040002000200</t>
  </si>
  <si>
    <t>9601060005001500</t>
  </si>
  <si>
    <t>9409010007000200</t>
  </si>
  <si>
    <t>9502040001200100</t>
  </si>
  <si>
    <t>9601060005001800</t>
  </si>
  <si>
    <t>9409020015000100</t>
  </si>
  <si>
    <t>9502040002200100</t>
  </si>
  <si>
    <t>9601150002000200</t>
  </si>
  <si>
    <t>9409020015000200</t>
  </si>
  <si>
    <t>9502040003200100</t>
  </si>
  <si>
    <t>9601150003000100</t>
  </si>
  <si>
    <t>9409010006000100</t>
  </si>
  <si>
    <t>tiaaditya.ps108@gmail.com</t>
  </si>
  <si>
    <t>9502040006000200</t>
  </si>
  <si>
    <t>9601150003000200</t>
  </si>
  <si>
    <t>9409010005200100</t>
  </si>
  <si>
    <t>9502040008000100</t>
  </si>
  <si>
    <t>9601150005000200</t>
  </si>
  <si>
    <t>9409010006200200</t>
  </si>
  <si>
    <t>9502040006000100</t>
  </si>
  <si>
    <t>9601150006000200</t>
  </si>
  <si>
    <t>9409010007200100</t>
  </si>
  <si>
    <t>9502040008000200</t>
  </si>
  <si>
    <t>9601150009000200</t>
  </si>
  <si>
    <t>9409010008200100</t>
  </si>
  <si>
    <t>9502040008000400</t>
  </si>
  <si>
    <t>9601150010000100</t>
  </si>
  <si>
    <t>9409010021200200</t>
  </si>
  <si>
    <t>9502040008000300</t>
  </si>
  <si>
    <t>9601150010000200</t>
  </si>
  <si>
    <t>9409010022200100</t>
  </si>
  <si>
    <t>9502040006200100</t>
  </si>
  <si>
    <t>fauziarahmah940@gmail.com</t>
  </si>
  <si>
    <t>9601150011000200</t>
  </si>
  <si>
    <t>9409020018000200</t>
  </si>
  <si>
    <t>9502040008200100</t>
  </si>
  <si>
    <t>9601150012000100</t>
  </si>
  <si>
    <t>9409020016000100</t>
  </si>
  <si>
    <t>sisilkagiye@gmail.com</t>
  </si>
  <si>
    <t>9502050005000100</t>
  </si>
  <si>
    <t>9601150012000200</t>
  </si>
  <si>
    <t>9409020014000100</t>
  </si>
  <si>
    <t>femidisyan7@gmail.com</t>
  </si>
  <si>
    <t>9502050001000300</t>
  </si>
  <si>
    <t>9601080002000101</t>
  </si>
  <si>
    <t>9409020017000100</t>
  </si>
  <si>
    <t>9502050001000100</t>
  </si>
  <si>
    <t>9601130002000100</t>
  </si>
  <si>
    <t>9409020019000100</t>
  </si>
  <si>
    <t>9502050001000400</t>
  </si>
  <si>
    <t>9601130002000600</t>
  </si>
  <si>
    <t>9409022005000100</t>
  </si>
  <si>
    <t>9502050001000200</t>
  </si>
  <si>
    <t>9409020010000200</t>
  </si>
  <si>
    <t>9601130002000400</t>
  </si>
  <si>
    <t>9502050001000500</t>
  </si>
  <si>
    <t>9409020018000100</t>
  </si>
  <si>
    <t>9601130002000500</t>
  </si>
  <si>
    <t>9502050001200100</t>
  </si>
  <si>
    <t>9601130002000300</t>
  </si>
  <si>
    <t>9409020010000100</t>
  </si>
  <si>
    <t>9502050005200100</t>
  </si>
  <si>
    <t>9601130002000200</t>
  </si>
  <si>
    <t>9409020019000200</t>
  </si>
  <si>
    <t>IKCAN</t>
  </si>
  <si>
    <t>angelaguam3@gmail.com</t>
  </si>
  <si>
    <t>sumarnitaba06@gmail.com</t>
  </si>
  <si>
    <t>9502050002000400</t>
  </si>
  <si>
    <t>9601080002000200</t>
  </si>
  <si>
    <t>9409022005000200</t>
  </si>
  <si>
    <t>9502050002000601</t>
  </si>
  <si>
    <t>9601120007000200</t>
  </si>
  <si>
    <t>9409020017000200</t>
  </si>
  <si>
    <t>9502050002000500</t>
  </si>
  <si>
    <t>9601120007000100</t>
  </si>
  <si>
    <t>9409020019500100</t>
  </si>
  <si>
    <t>suryahidayat2003@gmail.com</t>
  </si>
  <si>
    <t>9601120006001200</t>
  </si>
  <si>
    <t>9502050002000800</t>
  </si>
  <si>
    <t>9409022005200100</t>
  </si>
  <si>
    <t>9601120007000300</t>
  </si>
  <si>
    <t>gabrielanggiluly@gmail.com</t>
  </si>
  <si>
    <t>9409022009000100</t>
  </si>
  <si>
    <t>9502050002000701</t>
  </si>
  <si>
    <t>https://fasih-sm.bps.go.id/survey-collection/assignment-detail/3b6c9dfa-bf82-4862-9112-08cbe0614d55/345cbe9e-45b8-42c2-bc4a-c76fe52a97ea</t>
  </si>
  <si>
    <t>9409022003000100</t>
  </si>
  <si>
    <t>9502050002000702</t>
  </si>
  <si>
    <t>9601120006001100</t>
  </si>
  <si>
    <t>9409022001000200</t>
  </si>
  <si>
    <t>alivaolina2@gmail.com</t>
  </si>
  <si>
    <t>jhillnataly1@gmail.com</t>
  </si>
  <si>
    <t>9502050002000900</t>
  </si>
  <si>
    <t>9601090004001300</t>
  </si>
  <si>
    <t>9409022008000100</t>
  </si>
  <si>
    <t>9502050002001000</t>
  </si>
  <si>
    <t>9601090004001200</t>
  </si>
  <si>
    <t>9409022006000100</t>
  </si>
  <si>
    <t>9502050002001600</t>
  </si>
  <si>
    <t>9601090004001500</t>
  </si>
  <si>
    <t>9409022006000200</t>
  </si>
  <si>
    <t>mitra9413-17@gmail.com</t>
  </si>
  <si>
    <t>9502050002001201</t>
  </si>
  <si>
    <t>9601090004001400</t>
  </si>
  <si>
    <t>9409022002000200</t>
  </si>
  <si>
    <t>9502050002001100</t>
  </si>
  <si>
    <t>9601090004001700</t>
  </si>
  <si>
    <t>9409022001000100</t>
  </si>
  <si>
    <t>9503020004</t>
  </si>
  <si>
    <t>eqialfrizal@gmail.com</t>
  </si>
  <si>
    <t>KOMRU</t>
  </si>
  <si>
    <t>9601080003000500</t>
  </si>
  <si>
    <t>9502050002001202</t>
  </si>
  <si>
    <t>9409022004000100</t>
  </si>
  <si>
    <t>9601090010000100</t>
  </si>
  <si>
    <t>sv7916124@gmail.com</t>
  </si>
  <si>
    <t>https://fasih-sm.bps.go.id/survey-collection/assignment-detail/b8cbd30f-1a5d-4a77-8773-4a648d3464b8/345cbe9e-45b8-42c2-bc4a-c76fe52a97ea</t>
  </si>
  <si>
    <t>9502050002001400</t>
  </si>
  <si>
    <t>9409022007000100</t>
  </si>
  <si>
    <t>9601090010000200</t>
  </si>
  <si>
    <t>9409022002000100</t>
  </si>
  <si>
    <t>9502050002001300</t>
  </si>
  <si>
    <t>9601090009001900</t>
  </si>
  <si>
    <t>9502050002001500</t>
  </si>
  <si>
    <t>9409022009000200</t>
  </si>
  <si>
    <t>9601090010000300</t>
  </si>
  <si>
    <t>9503020007</t>
  </si>
  <si>
    <t>UPIN</t>
  </si>
  <si>
    <t>tiamutiaa304@gmail.com</t>
  </si>
  <si>
    <t>9502050002002100</t>
  </si>
  <si>
    <t>9409022004000200</t>
  </si>
  <si>
    <t>9502050002002200</t>
  </si>
  <si>
    <t>https://fasih-sm.bps.go.id/survey-collection/assignment-detail/c019ac3d-17e2-44ca-93a8-18b39642fc15/345cbe9e-45b8-42c2-bc4a-c76fe52a97ea</t>
  </si>
  <si>
    <t>9409022001200100</t>
  </si>
  <si>
    <t>9502050002002000</t>
  </si>
  <si>
    <t>9409022002200100</t>
  </si>
  <si>
    <t>santagusti13@gmail.com</t>
  </si>
  <si>
    <t>9502050002002400</t>
  </si>
  <si>
    <t>9409022003200100</t>
  </si>
  <si>
    <t>9503040001</t>
  </si>
  <si>
    <t>YODOM</t>
  </si>
  <si>
    <t>9409022004200100</t>
  </si>
  <si>
    <t>9502050002002304</t>
  </si>
  <si>
    <t>https://fasih-sm.bps.go.id/survey-collection/assignment-detail/008c8ecf-32f3-4806-ac06-3972b91cc834/345cbe9e-45b8-42c2-bc4a-c76fe52a97ea</t>
  </si>
  <si>
    <t>9409022004200200</t>
  </si>
  <si>
    <t>9502050002200100</t>
  </si>
  <si>
    <t>9409022006200100</t>
  </si>
  <si>
    <t>9502050002002303</t>
  </si>
  <si>
    <t>9503040005</t>
  </si>
  <si>
    <t>9409022007200100</t>
  </si>
  <si>
    <t>devotaduka@gmail.com</t>
  </si>
  <si>
    <t>9502050003001500</t>
  </si>
  <si>
    <t>GETURKI</t>
  </si>
  <si>
    <t>9409022008200100</t>
  </si>
  <si>
    <t>https://fasih-sm.bps.go.id/survey-collection/assignment-detail/349ba937-1417-4fd9-815c-ac512e8feb9a/345cbe9e-45b8-42c2-bc4a-c76fe52a97ea</t>
  </si>
  <si>
    <t>9502050003000800</t>
  </si>
  <si>
    <t>9409022009200100</t>
  </si>
  <si>
    <t>atmirumbiak@gmail.com</t>
  </si>
  <si>
    <t>9409040009000100</t>
  </si>
  <si>
    <t>9409040030000300</t>
  </si>
  <si>
    <t>9503040006</t>
  </si>
  <si>
    <t>MEMEMU</t>
  </si>
  <si>
    <t>9502050003001000</t>
  </si>
  <si>
    <t>9409040029000100</t>
  </si>
  <si>
    <t>https://fasih-sm.bps.go.id/survey-collection/assignment-detail/97ae305d-f7ce-409d-8207-dd557b8ecc43/345cbe9e-45b8-42c2-bc4a-c76fe52a97ea</t>
  </si>
  <si>
    <t>9409040030000200</t>
  </si>
  <si>
    <t>tiakobaksetia@gmail.com</t>
  </si>
  <si>
    <t>9502050003001100</t>
  </si>
  <si>
    <t>9409040009000400</t>
  </si>
  <si>
    <t>atiekcornelia4@gmail.com</t>
  </si>
  <si>
    <t>9409040009000200</t>
  </si>
  <si>
    <t>9502050003001200</t>
  </si>
  <si>
    <t>9503040007</t>
  </si>
  <si>
    <t>GIMIKIA</t>
  </si>
  <si>
    <t>9409040030000100</t>
  </si>
  <si>
    <t>9601090009002000</t>
  </si>
  <si>
    <t>https://fasih-sm.bps.go.id/survey-collection/assignment-detail/09e4b36b-8f6c-4bc5-822c-aa88b08cf7df/345cbe9e-45b8-42c2-bc4a-c76fe52a97ea</t>
  </si>
  <si>
    <t>marichienkristianirumbiak20@gmail.com</t>
  </si>
  <si>
    <t>9409040005000300</t>
  </si>
  <si>
    <t>9502120003000100</t>
  </si>
  <si>
    <t>9409040029000200</t>
  </si>
  <si>
    <t>9502120003000300</t>
  </si>
  <si>
    <t>arifinsahim@gmail.com</t>
  </si>
  <si>
    <t>9601080010001500</t>
  </si>
  <si>
    <t>9409040009000300</t>
  </si>
  <si>
    <t>9503050001</t>
  </si>
  <si>
    <t>SYAHCAME</t>
  </si>
  <si>
    <t>HOMILIKIA</t>
  </si>
  <si>
    <t>9601120003001100</t>
  </si>
  <si>
    <t>9409040005000400</t>
  </si>
  <si>
    <t>9502120003000200</t>
  </si>
  <si>
    <t>https://fasih-sm.bps.go.id/survey-collection/assignment-detail/15d90d63-6f2f-46a1-8c86-74a3996d87b1/345cbe9e-45b8-42c2-bc4a-c76fe52a97ea</t>
  </si>
  <si>
    <t>9601120003000800</t>
  </si>
  <si>
    <t>9409040005000100</t>
  </si>
  <si>
    <t>9409040029000300</t>
  </si>
  <si>
    <t>9601120003001200</t>
  </si>
  <si>
    <t>9502060003000100</t>
  </si>
  <si>
    <t>9409040005000200</t>
  </si>
  <si>
    <t>9601120003001000</t>
  </si>
  <si>
    <t>9503050002</t>
  </si>
  <si>
    <t>KOBETA</t>
  </si>
  <si>
    <t>septinuseko96@gmail.com</t>
  </si>
  <si>
    <t>9409030004000200</t>
  </si>
  <si>
    <t>9502060001000100</t>
  </si>
  <si>
    <t>9601120003000900</t>
  </si>
  <si>
    <t>https://fasih-sm.bps.go.id/survey-collection/assignment-detail/b244c0bc-0e85-430c-8d15-be89d6d82b90/345cbe9e-45b8-42c2-bc4a-c76fe52a97ea</t>
  </si>
  <si>
    <t>9409031004000100</t>
  </si>
  <si>
    <t>dianardhina01@gmail.com</t>
  </si>
  <si>
    <t>9601080008001000</t>
  </si>
  <si>
    <t>9409030016000100</t>
  </si>
  <si>
    <t>9502060001000200</t>
  </si>
  <si>
    <t>9601090005001000</t>
  </si>
  <si>
    <t>9409031006000200</t>
  </si>
  <si>
    <t>9601090005001100</t>
  </si>
  <si>
    <t>9503050003</t>
  </si>
  <si>
    <t>ASSET</t>
  </si>
  <si>
    <t>9409030015000100</t>
  </si>
  <si>
    <t>9502060004000200</t>
  </si>
  <si>
    <t>9601090005001200</t>
  </si>
  <si>
    <t>https://fasih-sm.bps.go.id/survey-collection/assignment-detail/d09fe2c3-3236-4b7f-8c1e-e7e843d6caa8/345cbe9e-45b8-42c2-bc4a-c76fe52a97ea</t>
  </si>
  <si>
    <t>9409040001000100</t>
  </si>
  <si>
    <t>9601090005001300</t>
  </si>
  <si>
    <t>9502060004000100</t>
  </si>
  <si>
    <t>9409030015000200</t>
  </si>
  <si>
    <t>jenlideriltitarsole@gmail.com</t>
  </si>
  <si>
    <t>9601110005001100</t>
  </si>
  <si>
    <t>9409031011000200</t>
  </si>
  <si>
    <t>9601110007000800</t>
  </si>
  <si>
    <t>9502060004000300</t>
  </si>
  <si>
    <t>9503050004</t>
  </si>
  <si>
    <t>9409031001000100</t>
  </si>
  <si>
    <t>9601110007001100</t>
  </si>
  <si>
    <t>OSSO</t>
  </si>
  <si>
    <t>9409031008000200</t>
  </si>
  <si>
    <t>9601110007001200</t>
  </si>
  <si>
    <t>https://fasih-sm.bps.go.id/survey-collection/assignment-detail/8addb5d8-bf9a-4ef9-a268-7adff4c437f0/345cbe9e-45b8-42c2-bc4a-c76fe52a97ea</t>
  </si>
  <si>
    <t>9502060001200100</t>
  </si>
  <si>
    <t>9409030001000100</t>
  </si>
  <si>
    <t>yuditiasanggu12@gmail.com</t>
  </si>
  <si>
    <t>9601080003000300</t>
  </si>
  <si>
    <t>9409031009000200</t>
  </si>
  <si>
    <t>9601080011000700</t>
  </si>
  <si>
    <t>9502060003200100</t>
  </si>
  <si>
    <t>9409031004200200</t>
  </si>
  <si>
    <t>9601080011001100</t>
  </si>
  <si>
    <t>9503050005</t>
  </si>
  <si>
    <t>BOSMA</t>
  </si>
  <si>
    <t>9409031007200200</t>
  </si>
  <si>
    <t>9601080011000900</t>
  </si>
  <si>
    <t>https://fasih-sm.bps.go.id/survey-collection/assignment-detail/72a24744-4f58-43a7-9af9-b830287b8ecb/345cbe9e-45b8-42c2-bc4a-c76fe52a97ea</t>
  </si>
  <si>
    <t>9502060004200100</t>
  </si>
  <si>
    <t>johnemanratu@gmail.com</t>
  </si>
  <si>
    <t>9601080011001000</t>
  </si>
  <si>
    <t>9409031006000100</t>
  </si>
  <si>
    <t>9601080011000800</t>
  </si>
  <si>
    <t>9409030003000100</t>
  </si>
  <si>
    <t>9502120003200100</t>
  </si>
  <si>
    <t>dikhrieachiristy.wulansari@gmail.com</t>
  </si>
  <si>
    <t>9601080010400100</t>
  </si>
  <si>
    <t>9409031002000200</t>
  </si>
  <si>
    <t>9503050006</t>
  </si>
  <si>
    <t>9601080010002000</t>
  </si>
  <si>
    <t>OGOTO</t>
  </si>
  <si>
    <t>9409030002000200</t>
  </si>
  <si>
    <t>nurrogayanti@gmail.com</t>
  </si>
  <si>
    <t>9601080011000100</t>
  </si>
  <si>
    <t>9409040025000100</t>
  </si>
  <si>
    <t>https://fasih-sm.bps.go.id/survey-collection/assignment-detail/d28e35c4-4783-4943-a11e-31f7e2c2f91a/345cbe9e-45b8-42c2-bc4a-c76fe52a97ea</t>
  </si>
  <si>
    <t>9502010003000100</t>
  </si>
  <si>
    <t>9601080010001900</t>
  </si>
  <si>
    <t>9409030014000100</t>
  </si>
  <si>
    <t>9601080010400200</t>
  </si>
  <si>
    <t>michaeledwd81@gmail.com</t>
  </si>
  <si>
    <t>9502010003000300</t>
  </si>
  <si>
    <t>9601080001001300</t>
  </si>
  <si>
    <t>9409031003000100</t>
  </si>
  <si>
    <t>9503060001</t>
  </si>
  <si>
    <t>AMK</t>
  </si>
  <si>
    <t>9601080001000801</t>
  </si>
  <si>
    <t>9409040026000200</t>
  </si>
  <si>
    <t>9601080001001001</t>
  </si>
  <si>
    <t>9409031012000100</t>
  </si>
  <si>
    <t>9502010004000200</t>
  </si>
  <si>
    <t>9601080001001003</t>
  </si>
  <si>
    <t>9409030019000200</t>
  </si>
  <si>
    <t>9601080001000802</t>
  </si>
  <si>
    <t>https://fasih-sm.bps.go.id/survey-collection/assignment-detail/91771d37-b7e6-4337-b489-21b0143817ca/345cbe9e-45b8-42c2-bc4a-c76fe52a97ea</t>
  </si>
  <si>
    <t>9409031013000100</t>
  </si>
  <si>
    <t>9601080001001002</t>
  </si>
  <si>
    <t>9502010004000100</t>
  </si>
  <si>
    <t>op.laoh@gmail.com</t>
  </si>
  <si>
    <t>9409031006200200</t>
  </si>
  <si>
    <t>9601080001000601</t>
  </si>
  <si>
    <t>9409031010200100</t>
  </si>
  <si>
    <t>9503060003</t>
  </si>
  <si>
    <t>9502010002000100</t>
  </si>
  <si>
    <t>BENGGO</t>
  </si>
  <si>
    <t>9601080001000501</t>
  </si>
  <si>
    <t>tonnywest05@gmail.com</t>
  </si>
  <si>
    <t>9409031007000200</t>
  </si>
  <si>
    <t>9601080001000401</t>
  </si>
  <si>
    <t>https://fasih-sm.bps.go.id/survey-collection/assignment-detail/7586afed-1ebf-468c-8904-27e058bfee90/345cbe9e-45b8-42c2-bc4a-c76fe52a97ea</t>
  </si>
  <si>
    <t>9409031012000200</t>
  </si>
  <si>
    <t>9601080001000502</t>
  </si>
  <si>
    <t>9409030005000200</t>
  </si>
  <si>
    <t>9601080001000402</t>
  </si>
  <si>
    <t>9502010003000200</t>
  </si>
  <si>
    <t>mapeninova34@gmail.com</t>
  </si>
  <si>
    <t>9601080013000100</t>
  </si>
  <si>
    <t>9409031005000100</t>
  </si>
  <si>
    <t>9503060004</t>
  </si>
  <si>
    <t>KOKOYA</t>
  </si>
  <si>
    <t>9601080014000400</t>
  </si>
  <si>
    <t>9409031006000300</t>
  </si>
  <si>
    <t>9601080014000301</t>
  </si>
  <si>
    <t>9502010002000300</t>
  </si>
  <si>
    <t>9409031010000100</t>
  </si>
  <si>
    <t>9601080014000302</t>
  </si>
  <si>
    <t>9409030018000100</t>
  </si>
  <si>
    <t>9601080014000500</t>
  </si>
  <si>
    <t>9409040002000200</t>
  </si>
  <si>
    <t>9502010002000200</t>
  </si>
  <si>
    <t>9601080014000600</t>
  </si>
  <si>
    <t>9409030005000100</t>
  </si>
  <si>
    <t>carrynvanesuela@gmail.com</t>
  </si>
  <si>
    <t>9601080013000200</t>
  </si>
  <si>
    <t>9409030014000200</t>
  </si>
  <si>
    <t>9601080013001700</t>
  </si>
  <si>
    <t>9502010002200100</t>
  </si>
  <si>
    <t>9601080013001600</t>
  </si>
  <si>
    <t>9409031012000300</t>
  </si>
  <si>
    <t>9601080013001800</t>
  </si>
  <si>
    <t>9409031006200100</t>
  </si>
  <si>
    <t>https://fasih-sm.bps.go.id/survey-collection/assignment-detail/e823c85c-b4f0-408e-bdad-ffe137719109/345cbe9e-45b8-42c2-bc4a-c76fe52a97ea</t>
  </si>
  <si>
    <t>9601080013001900</t>
  </si>
  <si>
    <t>9409031011200100</t>
  </si>
  <si>
    <t>9502010003200100</t>
  </si>
  <si>
    <t>9601080013002000</t>
  </si>
  <si>
    <t>rumansarahulman@gmail.com</t>
  </si>
  <si>
    <t>9409031007000100</t>
  </si>
  <si>
    <t>9502010004200100</t>
  </si>
  <si>
    <t>handayanihandayani039@gmail.com</t>
  </si>
  <si>
    <t>9601080002001900</t>
  </si>
  <si>
    <t>9503070002</t>
  </si>
  <si>
    <t>9409030004000100</t>
  </si>
  <si>
    <t>9601080002001500</t>
  </si>
  <si>
    <t>rismaujungkia@gmail.com</t>
  </si>
  <si>
    <t>SAHAPIKIA</t>
  </si>
  <si>
    <t>9502020004000100</t>
  </si>
  <si>
    <t>9409030002000100</t>
  </si>
  <si>
    <t>9601080002001600</t>
  </si>
  <si>
    <t>9502020004000300</t>
  </si>
  <si>
    <t>https://fasih-sm.bps.go.id/survey-collection/assignment-detail/fc885806-aca4-4a85-904b-c1ff5d30fb6f/345cbe9e-45b8-42c2-bc4a-c76fe52a97ea</t>
  </si>
  <si>
    <t>9409040002000100</t>
  </si>
  <si>
    <t>9601080002001800</t>
  </si>
  <si>
    <t>9502020004000200</t>
  </si>
  <si>
    <t>9601080002001700</t>
  </si>
  <si>
    <t>9409040026000100</t>
  </si>
  <si>
    <t>raicebatbual08@gmail.com</t>
  </si>
  <si>
    <t>9601080013000500</t>
  </si>
  <si>
    <t>9502020004000400</t>
  </si>
  <si>
    <t>9409031002000100</t>
  </si>
  <si>
    <t>9503070003</t>
  </si>
  <si>
    <t>9601080013000400</t>
  </si>
  <si>
    <t>9409031008000100</t>
  </si>
  <si>
    <t>MOPIO</t>
  </si>
  <si>
    <t>9502020004000500</t>
  </si>
  <si>
    <t>9601080013000600</t>
  </si>
  <si>
    <t>9409030016000200</t>
  </si>
  <si>
    <t>nursanny39@gmail.com</t>
  </si>
  <si>
    <t>9601110003000100</t>
  </si>
  <si>
    <t>9502020004200100</t>
  </si>
  <si>
    <t>9601110003000300</t>
  </si>
  <si>
    <t>9409031011000100</t>
  </si>
  <si>
    <t>https://fasih-sm.bps.go.id/survey-collection/assignment-detail/4ccd8ed2-ad64-448c-a49c-df5cbe912e67/345cbe9e-45b8-42c2-bc4a-c76fe52a97ea</t>
  </si>
  <si>
    <t>afyndaafin83@gmail.com</t>
  </si>
  <si>
    <t>9601110003000200</t>
  </si>
  <si>
    <t>9502070002000100</t>
  </si>
  <si>
    <t>9409030017000100</t>
  </si>
  <si>
    <t>9502070001000100</t>
  </si>
  <si>
    <t>9409030017000200</t>
  </si>
  <si>
    <t>9601110003000500</t>
  </si>
  <si>
    <t>9409031009000100</t>
  </si>
  <si>
    <t>9601110003000400</t>
  </si>
  <si>
    <t>9502070001000200</t>
  </si>
  <si>
    <t>9503070005</t>
  </si>
  <si>
    <t>GETIYO</t>
  </si>
  <si>
    <t>elisabetpetege@gmail.com</t>
  </si>
  <si>
    <t>9409031005200100</t>
  </si>
  <si>
    <t>9602040005000400</t>
  </si>
  <si>
    <t>9502070002000200</t>
  </si>
  <si>
    <t>https://fasih-sm.bps.go.id/survey-collection/assignment-detail/50786cb8-6cdf-405c-80cf-b70dd7607bf9/345cbe9e-45b8-42c2-bc4a-c76fe52a97ea</t>
  </si>
  <si>
    <t>9602040005000200</t>
  </si>
  <si>
    <t>9409031007200100</t>
  </si>
  <si>
    <t>9502070002000300</t>
  </si>
  <si>
    <t>9602040005000100</t>
  </si>
  <si>
    <t>m80919527@gmail.com</t>
  </si>
  <si>
    <t>9409031007000300</t>
  </si>
  <si>
    <t>9602040005000300</t>
  </si>
  <si>
    <t>9502070001000400</t>
  </si>
  <si>
    <t>9409030018000200</t>
  </si>
  <si>
    <t>9602040005000500</t>
  </si>
  <si>
    <t>9503070006</t>
  </si>
  <si>
    <t>YIBIN</t>
  </si>
  <si>
    <t>9502070001000300</t>
  </si>
  <si>
    <t>9409030003000200</t>
  </si>
  <si>
    <t>9602040005000600</t>
  </si>
  <si>
    <t>9409040001000200</t>
  </si>
  <si>
    <t>nelsonaritanahu@gmail.com</t>
  </si>
  <si>
    <t>9502070002000400</t>
  </si>
  <si>
    <t>9602040009000200</t>
  </si>
  <si>
    <t>9502070002000500</t>
  </si>
  <si>
    <t>9409031004000200</t>
  </si>
  <si>
    <t>https://fasih-sm.bps.go.id/survey-collection/assignment-detail/220ce72c-e93d-49fc-a0f6-c6ca182d41b1/345cbe9e-45b8-42c2-bc4a-c76fe52a97ea</t>
  </si>
  <si>
    <t>9602040009000100</t>
  </si>
  <si>
    <t>9409030001000200</t>
  </si>
  <si>
    <t>9502070001200100</t>
  </si>
  <si>
    <t>9602040009000300</t>
  </si>
  <si>
    <t>webbpskbb@gmail.com</t>
  </si>
  <si>
    <t>9409031010000200</t>
  </si>
  <si>
    <t>9602040006000100</t>
  </si>
  <si>
    <t>9502070002200100</t>
  </si>
  <si>
    <t>9602040006000200</t>
  </si>
  <si>
    <t>9503070008</t>
  </si>
  <si>
    <t>9409031001000200</t>
  </si>
  <si>
    <t>PIES</t>
  </si>
  <si>
    <t>hadikarepesina84@gmail.com</t>
  </si>
  <si>
    <t>9502070004000100</t>
  </si>
  <si>
    <t>9602040006000300</t>
  </si>
  <si>
    <t>9409031003000200</t>
  </si>
  <si>
    <t>https://fasih-sm.bps.go.id/survey-collection/assignment-detail/8876f5a2-e58d-49cb-8dbe-fb62116fe432/345cbe9e-45b8-42c2-bc4a-c76fe52a97ea</t>
  </si>
  <si>
    <t>wilyamsawaki@gmail.com</t>
  </si>
  <si>
    <t>9602040006000500</t>
  </si>
  <si>
    <t>9409030019000100</t>
  </si>
  <si>
    <t>9502070005000200</t>
  </si>
  <si>
    <t>9602040006000400</t>
  </si>
  <si>
    <t>9409031013000200</t>
  </si>
  <si>
    <t>9502070004000200</t>
  </si>
  <si>
    <t>billyyande@gmail.com</t>
  </si>
  <si>
    <t>9602040006000700</t>
  </si>
  <si>
    <t>9409040025000200</t>
  </si>
  <si>
    <t>9602040006000600</t>
  </si>
  <si>
    <t>9503080017</t>
  </si>
  <si>
    <t>9502070003000100</t>
  </si>
  <si>
    <t>HAJU</t>
  </si>
  <si>
    <t>AMENDA</t>
  </si>
  <si>
    <t>yulianusiyaiyuliiyai0@gmail.com</t>
  </si>
  <si>
    <t>9409031002200100</t>
  </si>
  <si>
    <t>9602050007000100</t>
  </si>
  <si>
    <t>9502070005000100</t>
  </si>
  <si>
    <t>9602050001000100</t>
  </si>
  <si>
    <t>9409031004200100</t>
  </si>
  <si>
    <t>9502070005000300</t>
  </si>
  <si>
    <t>9602050001000200</t>
  </si>
  <si>
    <t>panaskarang93@gmail.com</t>
  </si>
  <si>
    <t>9409100008000100</t>
  </si>
  <si>
    <t>9602050007000200</t>
  </si>
  <si>
    <t>9502070004000300</t>
  </si>
  <si>
    <t>9409100010000100</t>
  </si>
  <si>
    <t>9602050007000300</t>
  </si>
  <si>
    <t>9409100002000100</t>
  </si>
  <si>
    <t>9502070003000200</t>
  </si>
  <si>
    <t>utreksending04@gmail.com</t>
  </si>
  <si>
    <t>9602050003000100</t>
  </si>
  <si>
    <t>9409100010000200</t>
  </si>
  <si>
    <t>9602050003000200</t>
  </si>
  <si>
    <t>9502070003200100</t>
  </si>
  <si>
    <t>https://fasih-sm.bps.go.id/survey-collection/assignment-detail/e2a75b15-7f1f-4392-9f4d-3e884ac2663f/345cbe9e-45b8-42c2-bc4a-c76fe52a97ea</t>
  </si>
  <si>
    <t>9409100007000100</t>
  </si>
  <si>
    <t>9602050003000300</t>
  </si>
  <si>
    <t>9502070004200100</t>
  </si>
  <si>
    <t>antonanouw@gmail.com</t>
  </si>
  <si>
    <t>9602060001000100</t>
  </si>
  <si>
    <t>9409100007000200</t>
  </si>
  <si>
    <t>9502070005200100</t>
  </si>
  <si>
    <t>9602060001000300</t>
  </si>
  <si>
    <t>9409100001000100</t>
  </si>
  <si>
    <t>9602060001000200</t>
  </si>
  <si>
    <t>latifahfahmi1@gmail.com</t>
  </si>
  <si>
    <t>9502080003000100</t>
  </si>
  <si>
    <t>9409100002000200</t>
  </si>
  <si>
    <t>yaveddimi@gmail.com</t>
  </si>
  <si>
    <t>9602060002000100</t>
  </si>
  <si>
    <t>9409100001000200</t>
  </si>
  <si>
    <t>9502080003000200</t>
  </si>
  <si>
    <t>9602060002000200</t>
  </si>
  <si>
    <t>9503100003</t>
  </si>
  <si>
    <t>9409100008000200</t>
  </si>
  <si>
    <t>mikaeldimi@gmail.com</t>
  </si>
  <si>
    <t>9602060005000500</t>
  </si>
  <si>
    <t>TAIM/PASUE</t>
  </si>
  <si>
    <t>9502080002000100</t>
  </si>
  <si>
    <t>9602060005000600</t>
  </si>
  <si>
    <t>9409100008200100</t>
  </si>
  <si>
    <t>https://fasih-sm.bps.go.id/survey-collection/assignment-detail/f52dcf5a-cb23-4086-a13b-b1d9b2e6fc98/345cbe9e-45b8-42c2-bc4a-c76fe52a97ea</t>
  </si>
  <si>
    <t>9602060005000700</t>
  </si>
  <si>
    <t>masosendifuyohan@gmail.com</t>
  </si>
  <si>
    <t>9502080001000300</t>
  </si>
  <si>
    <t>9409100006000200</t>
  </si>
  <si>
    <t>9602060005100100</t>
  </si>
  <si>
    <t>9602060005200200</t>
  </si>
  <si>
    <t>9409100004000100</t>
  </si>
  <si>
    <t>9503100005</t>
  </si>
  <si>
    <t>markourlee@gmail.com</t>
  </si>
  <si>
    <t>9602090002000200</t>
  </si>
  <si>
    <t>9502080002000300</t>
  </si>
  <si>
    <t>NOHON</t>
  </si>
  <si>
    <t>9409100025000200</t>
  </si>
  <si>
    <t>9602090002000400</t>
  </si>
  <si>
    <t>https://fasih-sm.bps.go.id/survey-collection/assignment-detail/551b60e2-8f08-4883-ba5b-d4fe43d6616f/345cbe9e-45b8-42c2-bc4a-c76fe52a97ea</t>
  </si>
  <si>
    <t>9409100009000200</t>
  </si>
  <si>
    <t>9602090002000700</t>
  </si>
  <si>
    <t>9502080002000200</t>
  </si>
  <si>
    <t>9409100011000200</t>
  </si>
  <si>
    <t>9602090002000500</t>
  </si>
  <si>
    <t>9502080001000100</t>
  </si>
  <si>
    <t>9409100025000100</t>
  </si>
  <si>
    <t>9602090002000100</t>
  </si>
  <si>
    <t>9503100007</t>
  </si>
  <si>
    <t>9602090002000300</t>
  </si>
  <si>
    <t>9409100003000100</t>
  </si>
  <si>
    <t>9502080001000200</t>
  </si>
  <si>
    <t>TOKOMPATU</t>
  </si>
  <si>
    <t>9602090002000600</t>
  </si>
  <si>
    <t>9409100003000200</t>
  </si>
  <si>
    <t>https://fasih-sm.bps.go.id/survey-collection/assignment-detail/f8ee2d84-9f0c-4bea-8c5b-d1e31bfda01a/345cbe9e-45b8-42c2-bc4a-c76fe52a97ea</t>
  </si>
  <si>
    <t>9502080001200100</t>
  </si>
  <si>
    <t>9602090002000800</t>
  </si>
  <si>
    <t>9409100004000200</t>
  </si>
  <si>
    <t>nolaskusdouw@gmail.com</t>
  </si>
  <si>
    <t>9602090005000700</t>
  </si>
  <si>
    <t>9409100009000100</t>
  </si>
  <si>
    <t>9602090005001200</t>
  </si>
  <si>
    <t>9502080002200100</t>
  </si>
  <si>
    <t>9409100006000300</t>
  </si>
  <si>
    <t>9503100008</t>
  </si>
  <si>
    <t>9602090005000900</t>
  </si>
  <si>
    <t>MENYA</t>
  </si>
  <si>
    <t>9409100006000100</t>
  </si>
  <si>
    <t>9502080003200100</t>
  </si>
  <si>
    <t>9602090005000100</t>
  </si>
  <si>
    <t>9602090005001100</t>
  </si>
  <si>
    <t>9409100005000100</t>
  </si>
  <si>
    <t>liamandasary28@gmail.com</t>
  </si>
  <si>
    <t>9502090001000200</t>
  </si>
  <si>
    <t>9602090005000500</t>
  </si>
  <si>
    <t>9409100011000100</t>
  </si>
  <si>
    <t>https://fasih-sm.bps.go.id/survey-collection/assignment-detail/4b409b46-a953-45bf-995a-36727a6c2864/345cbe9e-45b8-42c2-bc4a-c76fe52a97ea</t>
  </si>
  <si>
    <t>9502090003000100</t>
  </si>
  <si>
    <t>9602090005001300</t>
  </si>
  <si>
    <t>9409100005000200</t>
  </si>
  <si>
    <t>9602090005000200</t>
  </si>
  <si>
    <t>9502090001000100</t>
  </si>
  <si>
    <t>9409100006000400</t>
  </si>
  <si>
    <t>9602090005001000</t>
  </si>
  <si>
    <t>9503100012</t>
  </si>
  <si>
    <t>justusdimara77@gmail.com</t>
  </si>
  <si>
    <t>9502090003000200</t>
  </si>
  <si>
    <t>9409101005000100</t>
  </si>
  <si>
    <t>9602090005000800</t>
  </si>
  <si>
    <t>AFOGOMA</t>
  </si>
  <si>
    <t>9602090005000300</t>
  </si>
  <si>
    <t>9409101007000200</t>
  </si>
  <si>
    <t>9502090002000100</t>
  </si>
  <si>
    <t>https://fasih-sm.bps.go.id/survey-collection/assignment-detail/df13788a-7754-478f-83dd-ef2d659c068d/345cbe9e-45b8-42c2-bc4a-c76fe52a97ea</t>
  </si>
  <si>
    <t>9602090005000400</t>
  </si>
  <si>
    <t>9409101016000200</t>
  </si>
  <si>
    <t>9502090002000200</t>
  </si>
  <si>
    <t>9602090005000600</t>
  </si>
  <si>
    <t>9409101005000200</t>
  </si>
  <si>
    <t>yasintapigai@gmail.com</t>
  </si>
  <si>
    <t>9602100001000500</t>
  </si>
  <si>
    <t>9502090002000300</t>
  </si>
  <si>
    <t>9503100013</t>
  </si>
  <si>
    <t>9409101016000100</t>
  </si>
  <si>
    <t>9602100001000300</t>
  </si>
  <si>
    <t>URUFU</t>
  </si>
  <si>
    <t>9502090001200200</t>
  </si>
  <si>
    <t>9409101007000100</t>
  </si>
  <si>
    <t>9602100001000200</t>
  </si>
  <si>
    <t>https://fasih-sm.bps.go.id/survey-collection/assignment-detail/bf5eb988-df9b-4460-957c-6c0f4fe73023/345cbe9e-45b8-42c2-bc4a-c76fe52a97ea</t>
  </si>
  <si>
    <t>9502090001500100</t>
  </si>
  <si>
    <t>9602100001000400</t>
  </si>
  <si>
    <t>9409101008000100</t>
  </si>
  <si>
    <t>9602100001000100</t>
  </si>
  <si>
    <t>9502090002200100</t>
  </si>
  <si>
    <t>9409101009000100</t>
  </si>
  <si>
    <t>9602100001000600</t>
  </si>
  <si>
    <t>9409101013000100</t>
  </si>
  <si>
    <t>9502090003200100</t>
  </si>
  <si>
    <t>9503110008</t>
  </si>
  <si>
    <t>melkiast@gmail.com</t>
  </si>
  <si>
    <t>9602100002000100</t>
  </si>
  <si>
    <t>KOPI</t>
  </si>
  <si>
    <t>9409101009000300</t>
  </si>
  <si>
    <t>9502090003200200</t>
  </si>
  <si>
    <t>9602100002000200</t>
  </si>
  <si>
    <t>https://fasih-sm.bps.go.id/survey-collection/assignment-detail/a7845c46-6221-4f7b-9af1-b5344bb076f2/345cbe9e-45b8-42c2-bc4a-c76fe52a97ea</t>
  </si>
  <si>
    <t>9409101009000200</t>
  </si>
  <si>
    <t>9602100002000300</t>
  </si>
  <si>
    <t>9502090003200300</t>
  </si>
  <si>
    <t>9602100002000600</t>
  </si>
  <si>
    <t>9409101014000100</t>
  </si>
  <si>
    <t>9502090003200400</t>
  </si>
  <si>
    <t>9602100002000400</t>
  </si>
  <si>
    <t>9409101013000200</t>
  </si>
  <si>
    <t>9502090003200500</t>
  </si>
  <si>
    <t>9602100002000500</t>
  </si>
  <si>
    <t>9409101015000100</t>
  </si>
  <si>
    <t>9503110009</t>
  </si>
  <si>
    <t>pbendiktus@gmail.com</t>
  </si>
  <si>
    <t>9602100004000300</t>
  </si>
  <si>
    <t>ISAGE</t>
  </si>
  <si>
    <t>9409101014000200</t>
  </si>
  <si>
    <t>9502090003200600</t>
  </si>
  <si>
    <t>https://fasih-sm.bps.go.id/survey-collection/assignment-detail/c0e4cd1e-b17b-4b63-befd-ccb705657395/345cbe9e-45b8-42c2-bc4a-c76fe52a97ea</t>
  </si>
  <si>
    <t>9602100004000100</t>
  </si>
  <si>
    <t>9409101008000200</t>
  </si>
  <si>
    <t>9502090003200700</t>
  </si>
  <si>
    <t>9602100004000600</t>
  </si>
  <si>
    <t>9409101015000200</t>
  </si>
  <si>
    <t>karubunr00ts@gmail.com</t>
  </si>
  <si>
    <t>9602100004000400</t>
  </si>
  <si>
    <t>9502090004000200</t>
  </si>
  <si>
    <t>9409101016200100</t>
  </si>
  <si>
    <t>9602100004000200</t>
  </si>
  <si>
    <t>9503110010</t>
  </si>
  <si>
    <t>9502090004000100</t>
  </si>
  <si>
    <t>KIKI</t>
  </si>
  <si>
    <t>9409101005200100</t>
  </si>
  <si>
    <t>9602100004000500</t>
  </si>
  <si>
    <t>9502090006000200</t>
  </si>
  <si>
    <t>https://fasih-sm.bps.go.id/survey-collection/assignment-detail/d1d41c23-d7fa-4175-bfb5-a1a903acba48/345cbe9e-45b8-42c2-bc4a-c76fe52a97ea</t>
  </si>
  <si>
    <t>9409101007200100</t>
  </si>
  <si>
    <t>simisionpigai@gmail.com</t>
  </si>
  <si>
    <t>9602100005000700</t>
  </si>
  <si>
    <t>9409101008200100</t>
  </si>
  <si>
    <t>9502090006000100</t>
  </si>
  <si>
    <t>9602100005001000</t>
  </si>
  <si>
    <t>9409101009200100</t>
  </si>
  <si>
    <t>9602100005000400</t>
  </si>
  <si>
    <t>9502090005000200</t>
  </si>
  <si>
    <t>9503110011</t>
  </si>
  <si>
    <t>9602100005000100</t>
  </si>
  <si>
    <t>KHABU</t>
  </si>
  <si>
    <t>9409101013200100</t>
  </si>
  <si>
    <t>9502090005000100</t>
  </si>
  <si>
    <t>9602100005000200</t>
  </si>
  <si>
    <t>https://fasih-sm.bps.go.id/survey-collection/assignment-detail/7589cbcf-d729-4f6e-81ea-83e6376e83e8/345cbe9e-45b8-42c2-bc4a-c76fe52a97ea</t>
  </si>
  <si>
    <t>9409101014200100</t>
  </si>
  <si>
    <t>9502090004200100</t>
  </si>
  <si>
    <t>9602100005000300</t>
  </si>
  <si>
    <t>9409101015200100</t>
  </si>
  <si>
    <t>9502090005200100</t>
  </si>
  <si>
    <t>9602100005000500</t>
  </si>
  <si>
    <t>adokordarius2@gmail.com</t>
  </si>
  <si>
    <t>9409090028000100</t>
  </si>
  <si>
    <t>9502090006200100</t>
  </si>
  <si>
    <t>9602100005000600</t>
  </si>
  <si>
    <t>9503110014</t>
  </si>
  <si>
    <t>9409090023000200</t>
  </si>
  <si>
    <t>ASAREN</t>
  </si>
  <si>
    <t>andap.kristina13@gmail.com</t>
  </si>
  <si>
    <t>9602100005000800</t>
  </si>
  <si>
    <t>9502100001000200</t>
  </si>
  <si>
    <t>9409090024000100</t>
  </si>
  <si>
    <t>https://fasih-sm.bps.go.id/survey-collection/assignment-detail/86767d58-51ac-4436-b7db-14bd093b9152/345cbe9e-45b8-42c2-bc4a-c76fe52a97ea</t>
  </si>
  <si>
    <t>9602100005000900</t>
  </si>
  <si>
    <t>9409090025000200</t>
  </si>
  <si>
    <t>9502100001000100</t>
  </si>
  <si>
    <t>9602100005001100</t>
  </si>
  <si>
    <t>9409090028000200</t>
  </si>
  <si>
    <t>9502100003000200</t>
  </si>
  <si>
    <t>9602100005001200</t>
  </si>
  <si>
    <t>9409090023000100</t>
  </si>
  <si>
    <t>9503110015</t>
  </si>
  <si>
    <t>9502100002000100</t>
  </si>
  <si>
    <t>CHANANI</t>
  </si>
  <si>
    <t>9409092001000200</t>
  </si>
  <si>
    <t>9602100005001300</t>
  </si>
  <si>
    <t>9502100001000300</t>
  </si>
  <si>
    <t>9409090024000200</t>
  </si>
  <si>
    <t>9602100005001400</t>
  </si>
  <si>
    <t>9502100002000200</t>
  </si>
  <si>
    <t>saulakamodi@gmail.com</t>
  </si>
  <si>
    <t>9409090024000300</t>
  </si>
  <si>
    <t>9602100006000300</t>
  </si>
  <si>
    <t>9502100003000100</t>
  </si>
  <si>
    <t>9409090025000100</t>
  </si>
  <si>
    <t>9602100006000100</t>
  </si>
  <si>
    <t>9502100003000300</t>
  </si>
  <si>
    <t>9409092001000100</t>
  </si>
  <si>
    <t>9602100006000200</t>
  </si>
  <si>
    <t>9502100001200100</t>
  </si>
  <si>
    <t>9409092002000100</t>
  </si>
  <si>
    <t>9602100006000400</t>
  </si>
  <si>
    <t>9502100002200100</t>
  </si>
  <si>
    <t>9409092002000200</t>
  </si>
  <si>
    <t>9602100006000500</t>
  </si>
  <si>
    <t>9409092003000100</t>
  </si>
  <si>
    <t>https://fasih-sm.bps.go.id/survey-collection/assignment-detail/e5369bad-fdc7-42d3-87d1-87f162477b2f/345cbe9e-45b8-42c2-bc4a-c76fe52a97ea</t>
  </si>
  <si>
    <t>9602100006600100</t>
  </si>
  <si>
    <t>9502100003200100</t>
  </si>
  <si>
    <t>9409092003000200</t>
  </si>
  <si>
    <t>worenggalabin@gmail.com</t>
  </si>
  <si>
    <t>9602100007000900</t>
  </si>
  <si>
    <t>rosdiantika11@gmail.com</t>
  </si>
  <si>
    <t>9602100007000800</t>
  </si>
  <si>
    <t>9502120001000100</t>
  </si>
  <si>
    <t>9503120002</t>
  </si>
  <si>
    <t>9602100007000500</t>
  </si>
  <si>
    <t>9409092004000100</t>
  </si>
  <si>
    <t>BUSIRI</t>
  </si>
  <si>
    <t>9502110002000100</t>
  </si>
  <si>
    <t>9602100007000600</t>
  </si>
  <si>
    <t>9409092004000200</t>
  </si>
  <si>
    <t>https://fasih-sm.bps.go.id/survey-collection/assignment-detail/b13ee1f9-c2bf-4a72-9963-30a5be2c350f/345cbe9e-45b8-42c2-bc4a-c76fe52a97ea</t>
  </si>
  <si>
    <t>9602100007000700</t>
  </si>
  <si>
    <t>9409092004000300</t>
  </si>
  <si>
    <t>9502120011000100</t>
  </si>
  <si>
    <t>nusyumai9602@gmail.com</t>
  </si>
  <si>
    <t>9409092005000100</t>
  </si>
  <si>
    <t>9602010004000100</t>
  </si>
  <si>
    <t>9409092005000200</t>
  </si>
  <si>
    <t>9602010004000200</t>
  </si>
  <si>
    <t>9502110001000100</t>
  </si>
  <si>
    <t>9503120003</t>
  </si>
  <si>
    <t>KETA</t>
  </si>
  <si>
    <t>eenoskorwa@gmail.com</t>
  </si>
  <si>
    <t>saveriuskotouki9602@gmail.com</t>
  </si>
  <si>
    <t>9409070008000100</t>
  </si>
  <si>
    <t>9602020001000100</t>
  </si>
  <si>
    <t>https://fasih-sm.bps.go.id/survey-collection/assignment-detail/a698d1bf-49b0-46c6-b9d7-e5a2a1e8e1ed/345cbe9e-45b8-42c2-bc4a-c76fe52a97ea</t>
  </si>
  <si>
    <t>9502110002000200</t>
  </si>
  <si>
    <t>9409070005000300</t>
  </si>
  <si>
    <t>9602020001000400</t>
  </si>
  <si>
    <t>9409070013000100</t>
  </si>
  <si>
    <t>melianusmagai9602@gmail.com</t>
  </si>
  <si>
    <t>9502110003000200</t>
  </si>
  <si>
    <t>9602020002000100</t>
  </si>
  <si>
    <t>9602020002000200</t>
  </si>
  <si>
    <t>9502110003000100</t>
  </si>
  <si>
    <t>9503120004</t>
  </si>
  <si>
    <t>9409070005000400</t>
  </si>
  <si>
    <t>VETA</t>
  </si>
  <si>
    <t>9602020002000300</t>
  </si>
  <si>
    <t>9409070008000200</t>
  </si>
  <si>
    <t>9502120011000200</t>
  </si>
  <si>
    <t>https://fasih-sm.bps.go.id/survey-collection/assignment-detail/7c50cafe-f3cc-4ffa-9545-1fb5787ae4d8/345cbe9e-45b8-42c2-bc4a-c76fe52a97ea</t>
  </si>
  <si>
    <t>9602020002000400</t>
  </si>
  <si>
    <t>9409070008000300</t>
  </si>
  <si>
    <t>9502120001000200</t>
  </si>
  <si>
    <t>9602020002000500</t>
  </si>
  <si>
    <t>9409070013000200</t>
  </si>
  <si>
    <t>9502110001200100</t>
  </si>
  <si>
    <t>yusufmakai9602@gmail.com</t>
  </si>
  <si>
    <t>9602020004000100</t>
  </si>
  <si>
    <t>9409070016000100</t>
  </si>
  <si>
    <t>9502110002200100</t>
  </si>
  <si>
    <t>9503120005</t>
  </si>
  <si>
    <t>HONYA</t>
  </si>
  <si>
    <t>9602020004000300</t>
  </si>
  <si>
    <t>9409070016000200</t>
  </si>
  <si>
    <t>9502110003200100</t>
  </si>
  <si>
    <t>https://fasih-sm.bps.go.id/survey-collection/assignment-detail/d580cc6a-ef04-4b5d-9cc9-a4ed4e36d5f5/345cbe9e-45b8-42c2-bc4a-c76fe52a97ea</t>
  </si>
  <si>
    <t>merryagnesmsen@gmail.com</t>
  </si>
  <si>
    <t>9602020004000200</t>
  </si>
  <si>
    <t>9409070002000200</t>
  </si>
  <si>
    <t>9502120001200100</t>
  </si>
  <si>
    <t>putri9602@gmail.com</t>
  </si>
  <si>
    <t>9602020005000200</t>
  </si>
  <si>
    <t>9409070019000100</t>
  </si>
  <si>
    <t>9502120011200100</t>
  </si>
  <si>
    <t>9602020005000400</t>
  </si>
  <si>
    <t>9409070001000100</t>
  </si>
  <si>
    <t>9502120011200500</t>
  </si>
  <si>
    <t>franspetege952@gmail.com</t>
  </si>
  <si>
    <t>9503120006</t>
  </si>
  <si>
    <t>9602030002000100</t>
  </si>
  <si>
    <t>9409070012000100</t>
  </si>
  <si>
    <t>HAKU</t>
  </si>
  <si>
    <t>meylinpasoro27@gmail.com</t>
  </si>
  <si>
    <t>9502120002000200</t>
  </si>
  <si>
    <t>9602030002000400</t>
  </si>
  <si>
    <t>9409070001000200</t>
  </si>
  <si>
    <t>https://fasih-sm.bps.go.id/survey-collection/assignment-detail/802eb0ec-6d53-4c32-a654-3cb6acdb25fb/345cbe9e-45b8-42c2-bc4a-c76fe52a97ea</t>
  </si>
  <si>
    <t>9502120002000100</t>
  </si>
  <si>
    <t>9409070002000100</t>
  </si>
  <si>
    <t>9602030004000100</t>
  </si>
  <si>
    <t>9502120002000300</t>
  </si>
  <si>
    <t>9409070012000300</t>
  </si>
  <si>
    <t>9602030002000600</t>
  </si>
  <si>
    <t>9502120004000100</t>
  </si>
  <si>
    <t>9409070001000300</t>
  </si>
  <si>
    <t>9602030002000500</t>
  </si>
  <si>
    <t>9503120007</t>
  </si>
  <si>
    <t>9502120004000200</t>
  </si>
  <si>
    <t>9409070012000200</t>
  </si>
  <si>
    <t>SAMARUKIE</t>
  </si>
  <si>
    <t>9602030002000200</t>
  </si>
  <si>
    <t>rahayuamrin89@gmail.com</t>
  </si>
  <si>
    <t>9502120004000300</t>
  </si>
  <si>
    <t>9409070006000200</t>
  </si>
  <si>
    <t>https://fasih-sm.bps.go.id/survey-collection/assignment-detail/560a4ae6-491e-4275-924a-db375d954fab/345cbe9e-45b8-42c2-bc4a-c76fe52a97ea</t>
  </si>
  <si>
    <t>9602030002000700</t>
  </si>
  <si>
    <t>9409070004000100</t>
  </si>
  <si>
    <t>9502120002200100</t>
  </si>
  <si>
    <t>9602030004000200</t>
  </si>
  <si>
    <t>9409070005000100</t>
  </si>
  <si>
    <t>9502120002200200</t>
  </si>
  <si>
    <t>9602030002000300</t>
  </si>
  <si>
    <t>9409070005000200</t>
  </si>
  <si>
    <t>9602030004000300</t>
  </si>
  <si>
    <t>9502120002200300</t>
  </si>
  <si>
    <t>9503120008</t>
  </si>
  <si>
    <t>BIFO</t>
  </si>
  <si>
    <t>9409070004000300</t>
  </si>
  <si>
    <t>yusrisoleman@gmail.com</t>
  </si>
  <si>
    <t>9502120004200100</t>
  </si>
  <si>
    <t>9602070001000500</t>
  </si>
  <si>
    <t>9409070006000100</t>
  </si>
  <si>
    <t>9602070001000600</t>
  </si>
  <si>
    <t>9502120004200200</t>
  </si>
  <si>
    <t>9409070006000300</t>
  </si>
  <si>
    <t>demianuswaine@gmail.com</t>
  </si>
  <si>
    <t>https://fasih-sm.bps.go.id/survey-collection/assignment-detail/c7d0347b-07d6-45d2-bf75-2d314f4ceb51/345cbe9e-45b8-42c2-bc4a-c76fe52a97ea</t>
  </si>
  <si>
    <t>9602070003000200</t>
  </si>
  <si>
    <t>9409070004000200</t>
  </si>
  <si>
    <t>mandobarsoniaevelina@gmail.com</t>
  </si>
  <si>
    <t>9502120008000100</t>
  </si>
  <si>
    <t>9602070003000400</t>
  </si>
  <si>
    <t>cakrajulianto941@gmail.com</t>
  </si>
  <si>
    <t>9409080004000100</t>
  </si>
  <si>
    <t>9602070003000600</t>
  </si>
  <si>
    <t>9502120005000100</t>
  </si>
  <si>
    <t>9409080004000200</t>
  </si>
  <si>
    <t>9503130003</t>
  </si>
  <si>
    <t>9602070003000100</t>
  </si>
  <si>
    <t>9502120006000100</t>
  </si>
  <si>
    <t>WOMIN</t>
  </si>
  <si>
    <t>9409080016000300</t>
  </si>
  <si>
    <t>9602070003000500</t>
  </si>
  <si>
    <t>9502120007000100</t>
  </si>
  <si>
    <t>https://fasih-sm.bps.go.id/survey-collection/assignment-detail/e2a22484-f114-42cb-9f13-365055a97a2d/345cbe9e-45b8-42c2-bc4a-c76fe52a97ea</t>
  </si>
  <si>
    <t>9409080017000200</t>
  </si>
  <si>
    <t>9602070003000300</t>
  </si>
  <si>
    <t>9502120005000200</t>
  </si>
  <si>
    <t>9409080016000100</t>
  </si>
  <si>
    <t>9602070003000700</t>
  </si>
  <si>
    <t>9502120006000200</t>
  </si>
  <si>
    <t>9409080017000101</t>
  </si>
  <si>
    <t>9602070003000800</t>
  </si>
  <si>
    <t>9409080016000200</t>
  </si>
  <si>
    <t>9503130004</t>
  </si>
  <si>
    <t>9502120008000200</t>
  </si>
  <si>
    <t>9602070003100200</t>
  </si>
  <si>
    <t>BIDNEU</t>
  </si>
  <si>
    <t>9409080017000300</t>
  </si>
  <si>
    <t>https://fasih-sm.bps.go.id/survey-collection/assignment-detail/c1e455f4-d82b-497b-a7a0-d5a4f1f6a888/345cbe9e-45b8-42c2-bc4a-c76fe52a97ea</t>
  </si>
  <si>
    <t>9602070003200100</t>
  </si>
  <si>
    <t>9502120005000300</t>
  </si>
  <si>
    <t>9409080017000102</t>
  </si>
  <si>
    <t>muhammadsolehnur4@gmail.com</t>
  </si>
  <si>
    <t>9502120007000200</t>
  </si>
  <si>
    <t>9409080006000200</t>
  </si>
  <si>
    <t>noakauwe2@gmail.com</t>
  </si>
  <si>
    <t>9602070005000200</t>
  </si>
  <si>
    <t>9409080009000100</t>
  </si>
  <si>
    <t>9502120005200100</t>
  </si>
  <si>
    <t>9602070005000600</t>
  </si>
  <si>
    <t>9503130005</t>
  </si>
  <si>
    <t>9409080006000100</t>
  </si>
  <si>
    <t>9602070005000400</t>
  </si>
  <si>
    <t>9502120005200200</t>
  </si>
  <si>
    <t>EPEM</t>
  </si>
  <si>
    <t>9409080006000300</t>
  </si>
  <si>
    <t>9602070005000100</t>
  </si>
  <si>
    <t>9502120005200300</t>
  </si>
  <si>
    <t>https://fasih-sm.bps.go.id/survey-collection/assignment-detail/6ecb30d5-b70d-4066-acf4-ff733981bc7d/345cbe9e-45b8-42c2-bc4a-c76fe52a97ea</t>
  </si>
  <si>
    <t>9409080019000100</t>
  </si>
  <si>
    <t>9502120006200100</t>
  </si>
  <si>
    <t>9409080018000100</t>
  </si>
  <si>
    <t>9409080019000200</t>
  </si>
  <si>
    <t>9502120006200200</t>
  </si>
  <si>
    <t>9602070005000300</t>
  </si>
  <si>
    <t>9409080018000200</t>
  </si>
  <si>
    <t>9502120007200100</t>
  </si>
  <si>
    <t>9503140001</t>
  </si>
  <si>
    <t>9602070005000500</t>
  </si>
  <si>
    <t>9409080018000300</t>
  </si>
  <si>
    <t>FOMU</t>
  </si>
  <si>
    <t>9502120008200100</t>
  </si>
  <si>
    <t>9602070005100200</t>
  </si>
  <si>
    <t>9409080009000200</t>
  </si>
  <si>
    <t>arintandirau8@gmail.com</t>
  </si>
  <si>
    <t>https://fasih-sm.bps.go.id/survey-collection/assignment-detail/0c81e1fd-4103-422f-a98b-b3696984318b/345cbe9e-45b8-42c2-bc4a-c76fe52a97ea</t>
  </si>
  <si>
    <t>9502120013000200</t>
  </si>
  <si>
    <t>putrairawansaja@gmail.com</t>
  </si>
  <si>
    <t>9602070005200100</t>
  </si>
  <si>
    <t>9409080003000200</t>
  </si>
  <si>
    <t>9502190001000200</t>
  </si>
  <si>
    <t>bomandey@gmail.com</t>
  </si>
  <si>
    <t>9602070009000100</t>
  </si>
  <si>
    <t>9409080014000200</t>
  </si>
  <si>
    <t>9602070009000200</t>
  </si>
  <si>
    <t>9409080013000500</t>
  </si>
  <si>
    <t>9502120009000100</t>
  </si>
  <si>
    <t>9503140002</t>
  </si>
  <si>
    <t>pelipusmakai@gmail.com</t>
  </si>
  <si>
    <t>9602070011000400</t>
  </si>
  <si>
    <t>9409080014000100</t>
  </si>
  <si>
    <t>9502190001000100</t>
  </si>
  <si>
    <t>TIAU</t>
  </si>
  <si>
    <t>9602070011000600</t>
  </si>
  <si>
    <t>9409080003000100</t>
  </si>
  <si>
    <t>9502120012000100</t>
  </si>
  <si>
    <t>https://fasih-sm.bps.go.id/survey-collection/assignment-detail/20a2b546-ee3d-4980-850b-d28e3fbe417c/345cbe9e-45b8-42c2-bc4a-c76fe52a97ea</t>
  </si>
  <si>
    <t>piankegiye@gmail.com</t>
  </si>
  <si>
    <t>9602070004000600</t>
  </si>
  <si>
    <t>9409080013000400</t>
  </si>
  <si>
    <t>9502120012000200</t>
  </si>
  <si>
    <t>9602070004000100</t>
  </si>
  <si>
    <t>9409080005000200</t>
  </si>
  <si>
    <t>9502120013000100</t>
  </si>
  <si>
    <t>9602070004000500</t>
  </si>
  <si>
    <t>9409080013000600</t>
  </si>
  <si>
    <t>9502120010000100</t>
  </si>
  <si>
    <t>9503140003</t>
  </si>
  <si>
    <t>bendituskotouki9602@gmail.com</t>
  </si>
  <si>
    <t>9602070006000100</t>
  </si>
  <si>
    <t>9409080005000100</t>
  </si>
  <si>
    <t>BINERBIS</t>
  </si>
  <si>
    <t>9502120010000200</t>
  </si>
  <si>
    <t>sarasitinjak1@gmail.com</t>
  </si>
  <si>
    <t>9602070006000400</t>
  </si>
  <si>
    <t>9409080012000100</t>
  </si>
  <si>
    <t>9502120009200100</t>
  </si>
  <si>
    <t>9602070006000600</t>
  </si>
  <si>
    <t>9409080001000200</t>
  </si>
  <si>
    <t>9502120010200100</t>
  </si>
  <si>
    <t>9602070006000200</t>
  </si>
  <si>
    <t>9409080012000200</t>
  </si>
  <si>
    <t>9502120012200100</t>
  </si>
  <si>
    <t>https://fasih-sm.bps.go.id/survey-collection/assignment-detail/dbe4ca62-94fc-481d-8008-18a8874bb66b/345cbe9e-45b8-42c2-bc4a-c76fe52a97ea</t>
  </si>
  <si>
    <t>9602070006000300</t>
  </si>
  <si>
    <t>9409080012000300</t>
  </si>
  <si>
    <t>9502120012200300</t>
  </si>
  <si>
    <t>9602070006000500</t>
  </si>
  <si>
    <t>9409080020000200</t>
  </si>
  <si>
    <t>9502120013200100</t>
  </si>
  <si>
    <t>9602070006200100</t>
  </si>
  <si>
    <t>9409080001000100</t>
  </si>
  <si>
    <t>9502190001200100</t>
  </si>
  <si>
    <t>9602070006200200</t>
  </si>
  <si>
    <t>9409080020000100</t>
  </si>
  <si>
    <t>trivenwel.03@gmail.com</t>
  </si>
  <si>
    <t>yulianatekege9602@gmail.com</t>
  </si>
  <si>
    <t>9502170001000100</t>
  </si>
  <si>
    <t>9602070007000200</t>
  </si>
  <si>
    <t>9409080012000400</t>
  </si>
  <si>
    <t>https://fasih-sm.bps.go.id/survey-collection/assignment-detail/3455836a-913b-4f05-a4bd-b9d7b50e1b01/345cbe9e-45b8-42c2-bc4a-c76fe52a97ea</t>
  </si>
  <si>
    <t>9602070007000300</t>
  </si>
  <si>
    <t>9502170001000200</t>
  </si>
  <si>
    <t>9409080020000300</t>
  </si>
  <si>
    <t>9602070007000100</t>
  </si>
  <si>
    <t>9502170003000100</t>
  </si>
  <si>
    <t>dimarafernando6@gmail.com</t>
  </si>
  <si>
    <t>9409081002000200</t>
  </si>
  <si>
    <t>linusmakai9602@gmail.com</t>
  </si>
  <si>
    <t>9602070007000500</t>
  </si>
  <si>
    <t>9502170005000100</t>
  </si>
  <si>
    <t>9409081001000200</t>
  </si>
  <si>
    <t>9602070007000700</t>
  </si>
  <si>
    <t>9502170005000200</t>
  </si>
  <si>
    <t>9503140006</t>
  </si>
  <si>
    <t>9409081003000100</t>
  </si>
  <si>
    <t>IMEMBI</t>
  </si>
  <si>
    <t>9602070007100200</t>
  </si>
  <si>
    <t>9502170003000200</t>
  </si>
  <si>
    <t>9409081003000200</t>
  </si>
  <si>
    <t>https://fasih-sm.bps.go.id/survey-collection/assignment-detail/71195e67-98d8-4128-acc5-41ed0a390c05/345cbe9e-45b8-42c2-bc4a-c76fe52a97ea</t>
  </si>
  <si>
    <t>9602070007200100</t>
  </si>
  <si>
    <t>9502170001200100</t>
  </si>
  <si>
    <t>9409081001000100</t>
  </si>
  <si>
    <t>9602070007200300</t>
  </si>
  <si>
    <t>9502170003200100</t>
  </si>
  <si>
    <t>9409081006000200</t>
  </si>
  <si>
    <t>esobiusdou@gmail.com</t>
  </si>
  <si>
    <t>9602070008000200</t>
  </si>
  <si>
    <t>9409081004000100</t>
  </si>
  <si>
    <t>9502170005200100</t>
  </si>
  <si>
    <t>9602070008000500</t>
  </si>
  <si>
    <t>9503140007</t>
  </si>
  <si>
    <t>9409081006000100</t>
  </si>
  <si>
    <t>mira.papua@gmail.com</t>
  </si>
  <si>
    <t>9502170004000100</t>
  </si>
  <si>
    <t>YEMU</t>
  </si>
  <si>
    <t>9602070008000100</t>
  </si>
  <si>
    <t>9409081004000200</t>
  </si>
  <si>
    <t>9502170006000100</t>
  </si>
  <si>
    <t>https://fasih-sm.bps.go.id/survey-collection/assignment-detail/7b9ba9e6-48c3-4c4f-aedd-2e50f12d4e96/345cbe9e-45b8-42c2-bc4a-c76fe52a97ea</t>
  </si>
  <si>
    <t>9602070008000800</t>
  </si>
  <si>
    <t>9409081005000200</t>
  </si>
  <si>
    <t>9502170004000200</t>
  </si>
  <si>
    <t>9602070008000300</t>
  </si>
  <si>
    <t>9409081012000100</t>
  </si>
  <si>
    <t>9502170006000200</t>
  </si>
  <si>
    <t>9602070008000400</t>
  </si>
  <si>
    <t>9409081002000100</t>
  </si>
  <si>
    <t>9503150001</t>
  </si>
  <si>
    <t>9602070008000600</t>
  </si>
  <si>
    <t>9409081005000100</t>
  </si>
  <si>
    <t>9502180005000200</t>
  </si>
  <si>
    <t>SAGIS</t>
  </si>
  <si>
    <t>9409081012000200</t>
  </si>
  <si>
    <t>9602070008000700</t>
  </si>
  <si>
    <t>9502170002000200</t>
  </si>
  <si>
    <t>https://fasih-sm.bps.go.id/survey-collection/assignment-detail/ef5356e4-757c-46d8-bdf8-7626354c2567/345cbe9e-45b8-42c2-bc4a-c76fe52a97ea</t>
  </si>
  <si>
    <t>9409081009000100</t>
  </si>
  <si>
    <t>9602070008100200</t>
  </si>
  <si>
    <t>9502170006000300</t>
  </si>
  <si>
    <t>9409081009000200</t>
  </si>
  <si>
    <t>9602070008200100</t>
  </si>
  <si>
    <t>9502170002000100</t>
  </si>
  <si>
    <t>daifulmuh@gmail.com</t>
  </si>
  <si>
    <t>9409081008000200</t>
  </si>
  <si>
    <t>9602070008200300</t>
  </si>
  <si>
    <t>9502180005000100</t>
  </si>
  <si>
    <t>9503150002</t>
  </si>
  <si>
    <t>9409081010000200</t>
  </si>
  <si>
    <t>petugas2mitrabps@gmail.com</t>
  </si>
  <si>
    <t>9602070009000400</t>
  </si>
  <si>
    <t>KUMABAN</t>
  </si>
  <si>
    <t>9502170002200100</t>
  </si>
  <si>
    <t>9409081008000100</t>
  </si>
  <si>
    <t>9602070009000300</t>
  </si>
  <si>
    <t>https://fasih-sm.bps.go.id/survey-collection/assignment-detail/3326108f-85f9-4340-ae6c-ec816f2a6ff7/345cbe9e-45b8-42c2-bc4a-c76fe52a97ea</t>
  </si>
  <si>
    <t>9502170004200100</t>
  </si>
  <si>
    <t>9409091006000200</t>
  </si>
  <si>
    <t>9602070009000500</t>
  </si>
  <si>
    <t>9409091006000100</t>
  </si>
  <si>
    <t>9502170006200100</t>
  </si>
  <si>
    <t>benadettawaine@gmail.com</t>
  </si>
  <si>
    <t>9602070010000300</t>
  </si>
  <si>
    <t>9409081010000100</t>
  </si>
  <si>
    <t>9502180005200100</t>
  </si>
  <si>
    <t>9602070010000200</t>
  </si>
  <si>
    <t>9503150003</t>
  </si>
  <si>
    <t>9409091005000100</t>
  </si>
  <si>
    <t>mariaodiana8@gmail.com</t>
  </si>
  <si>
    <t>9502030001000100</t>
  </si>
  <si>
    <t>TUGUMAU</t>
  </si>
  <si>
    <t>9602070010000100</t>
  </si>
  <si>
    <t>9409091005000200</t>
  </si>
  <si>
    <t>https://fasih-sm.bps.go.id/survey-collection/assignment-detail/47eadd1b-da36-4fcb-8142-05390d373db7/345cbe9e-45b8-42c2-bc4a-c76fe52a97ea</t>
  </si>
  <si>
    <t>9502030001000400</t>
  </si>
  <si>
    <t>ambrosiawaine9602@gmail.com</t>
  </si>
  <si>
    <t>9602070010000600</t>
  </si>
  <si>
    <t>9409081007000100</t>
  </si>
  <si>
    <t>9502030001000200</t>
  </si>
  <si>
    <t>9602070010000400</t>
  </si>
  <si>
    <t>9409081011000100</t>
  </si>
  <si>
    <t>9502030001000300</t>
  </si>
  <si>
    <t>9602070010000500</t>
  </si>
  <si>
    <t>9409081007000200</t>
  </si>
  <si>
    <t>9503150004</t>
  </si>
  <si>
    <t>petugas1mitrabps@gmail.com</t>
  </si>
  <si>
    <t>BASMAN</t>
  </si>
  <si>
    <t>yannehelenasamakori@gmail.com</t>
  </si>
  <si>
    <t>9602070010000700</t>
  </si>
  <si>
    <t>9502030002000100</t>
  </si>
  <si>
    <t>9409081011000200</t>
  </si>
  <si>
    <t>9602070010200100</t>
  </si>
  <si>
    <t>ytorobi@yahoo.com</t>
  </si>
  <si>
    <t>9502030002000302</t>
  </si>
  <si>
    <t>9409090018000200</t>
  </si>
  <si>
    <t>9602070010200200</t>
  </si>
  <si>
    <t>watini@gmail.com</t>
  </si>
  <si>
    <t>9502030002000601</t>
  </si>
  <si>
    <t>9409090020000100</t>
  </si>
  <si>
    <t>markusukago9602@gmail.com</t>
  </si>
  <si>
    <t>9602070011000200</t>
  </si>
  <si>
    <t>9409090021000200</t>
  </si>
  <si>
    <t>9502030002000800</t>
  </si>
  <si>
    <t>9602070011000300</t>
  </si>
  <si>
    <t>9409090022000200</t>
  </si>
  <si>
    <t>9502030002000700</t>
  </si>
  <si>
    <t>petugas6mitrabps@gmail.com</t>
  </si>
  <si>
    <t>9602070012000600</t>
  </si>
  <si>
    <t>9409090026000200</t>
  </si>
  <si>
    <t>esterlitawara@gmail.com</t>
  </si>
  <si>
    <t>9502030002000500</t>
  </si>
  <si>
    <t>9602070012000300</t>
  </si>
  <si>
    <t>9409090018000100</t>
  </si>
  <si>
    <t>9502030002000403</t>
  </si>
  <si>
    <t>9602070012000500</t>
  </si>
  <si>
    <t>https://fasih-sm.bps.go.id/survey-collection/assignment-detail/43802aa5-90bd-4ecd-a2ca-250b88dbd7fa/345cbe9e-45b8-42c2-bc4a-c76fe52a97ea</t>
  </si>
  <si>
    <t>9409090026000100</t>
  </si>
  <si>
    <t>9502030002000602</t>
  </si>
  <si>
    <t>9602070012000800</t>
  </si>
  <si>
    <t>9409090021000300</t>
  </si>
  <si>
    <t>silwanusbontong07@gmail.com</t>
  </si>
  <si>
    <t>9502030005000200</t>
  </si>
  <si>
    <t>9602070012000100</t>
  </si>
  <si>
    <t>9409090022000100</t>
  </si>
  <si>
    <t>9502030005000100</t>
  </si>
  <si>
    <t>9504010001</t>
  </si>
  <si>
    <t>9602070012000700</t>
  </si>
  <si>
    <t>9409090027000100</t>
  </si>
  <si>
    <t>EMENE</t>
  </si>
  <si>
    <t>9502030005000300</t>
  </si>
  <si>
    <t>9409090020000200</t>
  </si>
  <si>
    <t>9602070012000200</t>
  </si>
  <si>
    <t>9502030002400100</t>
  </si>
  <si>
    <t>9409090027000200</t>
  </si>
  <si>
    <t>9602070012000400</t>
  </si>
  <si>
    <t>9502030002200200</t>
  </si>
  <si>
    <t>9409090021000100</t>
  </si>
  <si>
    <t>9602070012100300</t>
  </si>
  <si>
    <t>vickronaldo1987@gmail.com</t>
  </si>
  <si>
    <t>9502030002200300</t>
  </si>
  <si>
    <t>9409091002000100</t>
  </si>
  <si>
    <t>9602070012200100</t>
  </si>
  <si>
    <t>https://fasih-sm.bps.go.id/survey-collection/assignment-detail/9a82b1a4-64d1-4a73-a097-cce128282f4a/345cbe9e-45b8-42c2-bc4a-c76fe52a97ea</t>
  </si>
  <si>
    <t>9502030005200100</t>
  </si>
  <si>
    <t>9409091004000200</t>
  </si>
  <si>
    <t>9602070012200200</t>
  </si>
  <si>
    <t>9409091003000200</t>
  </si>
  <si>
    <t>kingstrayone@gmail.com</t>
  </si>
  <si>
    <t>9502030005200200</t>
  </si>
  <si>
    <t>9602090003000100</t>
  </si>
  <si>
    <t>9409091004000100</t>
  </si>
  <si>
    <t>9602090003000200</t>
  </si>
  <si>
    <t>9502030005200300</t>
  </si>
  <si>
    <t>9504010004</t>
  </si>
  <si>
    <t>SAMAN</t>
  </si>
  <si>
    <t>9409091002000200</t>
  </si>
  <si>
    <t>9602090003000300</t>
  </si>
  <si>
    <t>9502030005200400</t>
  </si>
  <si>
    <t>https://fasih-sm.bps.go.id/survey-collection/assignment-detail/fd69ae99-a0be-4e2b-9ff2-0729092e2dcf/345cbe9e-45b8-42c2-bc4a-c76fe52a97ea</t>
  </si>
  <si>
    <t>9409091003000100</t>
  </si>
  <si>
    <t>9602090003000900</t>
  </si>
  <si>
    <t>9502030005200500</t>
  </si>
  <si>
    <t>9409091007000200</t>
  </si>
  <si>
    <t>9602090003000400</t>
  </si>
  <si>
    <t>laurakiranaa21@gmail.com</t>
  </si>
  <si>
    <t>9502030002002401</t>
  </si>
  <si>
    <t>9409091008000200</t>
  </si>
  <si>
    <t>9602090003000600</t>
  </si>
  <si>
    <t>9409091001000200</t>
  </si>
  <si>
    <t>9502030002002300</t>
  </si>
  <si>
    <t>9602090003000500</t>
  </si>
  <si>
    <t>9504010005</t>
  </si>
  <si>
    <t>AWORKET</t>
  </si>
  <si>
    <t>9409091007000100</t>
  </si>
  <si>
    <t>9502030002002402</t>
  </si>
  <si>
    <t>https://fasih-sm.bps.go.id/survey-collection/assignment-detail/f1f5474a-ce1c-4360-b397-b0f2da25d21e/345cbe9e-45b8-42c2-bc4a-c76fe52a97ea</t>
  </si>
  <si>
    <t>9602090003000700</t>
  </si>
  <si>
    <t>9502030002002500</t>
  </si>
  <si>
    <t>9409091001000100</t>
  </si>
  <si>
    <t>9602090003000800</t>
  </si>
  <si>
    <t>iriyantoparis75@gmail.com</t>
  </si>
  <si>
    <t>9502020001000100</t>
  </si>
  <si>
    <t>kingstraytwo@gmail.com</t>
  </si>
  <si>
    <t>9602090007000200</t>
  </si>
  <si>
    <t>9409091008000100</t>
  </si>
  <si>
    <t>9502010001000100</t>
  </si>
  <si>
    <t>irwantothree@gmail.com</t>
  </si>
  <si>
    <t>9602090007000400</t>
  </si>
  <si>
    <t>9409050023000300</t>
  </si>
  <si>
    <t>https://fasih-sm.bps.go.id/survey-collection/assignment-detail/65dd8837-cacb-4069-97b2-b5bd161d84ff/345cbe9e-45b8-42c2-bc4a-c76fe52a97ea</t>
  </si>
  <si>
    <t>9502010001000200</t>
  </si>
  <si>
    <t>9602090007000100</t>
  </si>
  <si>
    <t>9409050002001600</t>
  </si>
  <si>
    <t>9502020001000400</t>
  </si>
  <si>
    <t>9602090007000300</t>
  </si>
  <si>
    <t>9409050002000500</t>
  </si>
  <si>
    <t>9502020001000200</t>
  </si>
  <si>
    <t>9602090007000500</t>
  </si>
  <si>
    <t>9409050002001200</t>
  </si>
  <si>
    <t>9504010007</t>
  </si>
  <si>
    <t>KAIRIN</t>
  </si>
  <si>
    <t>yustinuskoga@gmail.com</t>
  </si>
  <si>
    <t>noriwarievelin15@gamail.com</t>
  </si>
  <si>
    <t>9602080001000300</t>
  </si>
  <si>
    <t>9502020001000300</t>
  </si>
  <si>
    <t>9409060008000900</t>
  </si>
  <si>
    <t>https://fasih-sm.bps.go.id/survey-collection/assignment-detail/633b0e82-38f4-4070-b87a-3462c02f40af/345cbe9e-45b8-42c2-bc4a-c76fe52a97ea</t>
  </si>
  <si>
    <t>9602080001000200</t>
  </si>
  <si>
    <t>9409060008000300</t>
  </si>
  <si>
    <t>9502010001200100</t>
  </si>
  <si>
    <t>9602080001000100</t>
  </si>
  <si>
    <t>9409060008000400</t>
  </si>
  <si>
    <t>9502020001200100</t>
  </si>
  <si>
    <t>marchojhuliant@gmail.com</t>
  </si>
  <si>
    <t>ipulll369@gmail.com</t>
  </si>
  <si>
    <t>9602080004000500</t>
  </si>
  <si>
    <t>9419021005000100</t>
  </si>
  <si>
    <t>keziapakan@gmail.com</t>
  </si>
  <si>
    <t>9502020002000100</t>
  </si>
  <si>
    <t>9504010008</t>
  </si>
  <si>
    <t>BAYUN</t>
  </si>
  <si>
    <t>9602080004200100</t>
  </si>
  <si>
    <t>9419021005000200</t>
  </si>
  <si>
    <t>9502020005000100</t>
  </si>
  <si>
    <t>https://fasih-sm.bps.go.id/survey-collection/assignment-detail/23b5e058-339d-4b89-9392-214c051c84cc/345cbe9e-45b8-42c2-bc4a-c76fe52a97ea</t>
  </si>
  <si>
    <t>9602080004200200</t>
  </si>
  <si>
    <t>9419021005000300</t>
  </si>
  <si>
    <t>9502020002000200</t>
  </si>
  <si>
    <t>sadamariceklarita@gmail.com</t>
  </si>
  <si>
    <t>9602080006000500</t>
  </si>
  <si>
    <t>9419021009000100</t>
  </si>
  <si>
    <t>9502020005000200</t>
  </si>
  <si>
    <t>9419021009000200</t>
  </si>
  <si>
    <t>9602080006000600</t>
  </si>
  <si>
    <t>9502020003000200</t>
  </si>
  <si>
    <t>9504010009</t>
  </si>
  <si>
    <t>9419021005200100</t>
  </si>
  <si>
    <t>9602080006000400</t>
  </si>
  <si>
    <t>SANTAMBOR</t>
  </si>
  <si>
    <t>9502020002000300</t>
  </si>
  <si>
    <t>9419021014000100</t>
  </si>
  <si>
    <t>https://fasih-sm.bps.go.id/survey-collection/assignment-detail/1bce41f8-209f-478a-8021-9c4f9a3dac7c/345cbe9e-45b8-42c2-bc4a-c76fe52a97ea</t>
  </si>
  <si>
    <t>9602080006200300</t>
  </si>
  <si>
    <t>9502020003000100</t>
  </si>
  <si>
    <t>9419021014000200</t>
  </si>
  <si>
    <t>9602080006200400</t>
  </si>
  <si>
    <t>9502020005000300</t>
  </si>
  <si>
    <t>biengkanmeilani@gmail.com</t>
  </si>
  <si>
    <t>9419021006000100</t>
  </si>
  <si>
    <t>yuvensiusdogomo2@gmail.com</t>
  </si>
  <si>
    <t>9602080008000500</t>
  </si>
  <si>
    <t>9502020002200100</t>
  </si>
  <si>
    <t>9504010010</t>
  </si>
  <si>
    <t>9419021008000200</t>
  </si>
  <si>
    <t>9602080008000400</t>
  </si>
  <si>
    <t>YAPTAMBOR</t>
  </si>
  <si>
    <t>9502020003200100</t>
  </si>
  <si>
    <t>9419021008000100</t>
  </si>
  <si>
    <t>9602080008000200</t>
  </si>
  <si>
    <t>https://fasih-sm.bps.go.id/survey-collection/assignment-detail/bb081b71-af02-4635-bb8b-d7e73af6808a/345cbe9e-45b8-42c2-bc4a-c76fe52a97ea</t>
  </si>
  <si>
    <t>9502020005200100</t>
  </si>
  <si>
    <t>9419021006000200</t>
  </si>
  <si>
    <t>9602080008000600</t>
  </si>
  <si>
    <t>surtisurti0305@gmail.com</t>
  </si>
  <si>
    <t>9502040005000100</t>
  </si>
  <si>
    <t>9419021017000100</t>
  </si>
  <si>
    <t>9602080008000100</t>
  </si>
  <si>
    <t>9502040007000100</t>
  </si>
  <si>
    <t>9419021018000200</t>
  </si>
  <si>
    <t>9504010011</t>
  </si>
  <si>
    <t>9602080008000300</t>
  </si>
  <si>
    <t>SIMSAGAR</t>
  </si>
  <si>
    <t>9419021018000100</t>
  </si>
  <si>
    <t>9502040004000100</t>
  </si>
  <si>
    <t>9602080008200100</t>
  </si>
  <si>
    <t>9419021005400200</t>
  </si>
  <si>
    <t>9502040007000200</t>
  </si>
  <si>
    <t>9602080008200200</t>
  </si>
  <si>
    <t>9419021006200100</t>
  </si>
  <si>
    <t>9502040004000200</t>
  </si>
  <si>
    <t>9602080008200300</t>
  </si>
  <si>
    <t>justiyanto97@gmail.com</t>
  </si>
  <si>
    <t>9419022009000100</t>
  </si>
  <si>
    <t>9502040005000200</t>
  </si>
  <si>
    <t>9602080008200400</t>
  </si>
  <si>
    <t>9419022010000100</t>
  </si>
  <si>
    <t>engelminai9602@gmail.com</t>
  </si>
  <si>
    <t>9502040005000300</t>
  </si>
  <si>
    <t>9602010002000300</t>
  </si>
  <si>
    <t>https://fasih-sm.bps.go.id/survey-collection/assignment-detail/54cdff48-59f2-4a2f-ac37-f235f19ebe6e/345cbe9e-45b8-42c2-bc4a-c76fe52a97ea</t>
  </si>
  <si>
    <t>9419022009000200</t>
  </si>
  <si>
    <t>9602010001000100</t>
  </si>
  <si>
    <t>9502040004200100</t>
  </si>
  <si>
    <t>9419022011000100</t>
  </si>
  <si>
    <t>9602010001000200</t>
  </si>
  <si>
    <t>9502040005200100</t>
  </si>
  <si>
    <t>9419022010000200</t>
  </si>
  <si>
    <t>9602010002000100</t>
  </si>
  <si>
    <t>9504020001</t>
  </si>
  <si>
    <t>9419022009000300</t>
  </si>
  <si>
    <t>9502040007200100</t>
  </si>
  <si>
    <t>KAWEM</t>
  </si>
  <si>
    <t>9602010002000200</t>
  </si>
  <si>
    <t>patrisiusnelson@gmail.com</t>
  </si>
  <si>
    <t>9419022011000200</t>
  </si>
  <si>
    <t>9502100005000100</t>
  </si>
  <si>
    <t>petugas4mitrabps@gmail.com</t>
  </si>
  <si>
    <t>9602010003000100</t>
  </si>
  <si>
    <t>9419022011000300</t>
  </si>
  <si>
    <t>9502100005000400</t>
  </si>
  <si>
    <t>9602010003000400</t>
  </si>
  <si>
    <t>9419022008000300</t>
  </si>
  <si>
    <t>9502100005000300</t>
  </si>
  <si>
    <t>9602010003000500</t>
  </si>
  <si>
    <t>9419022012000100</t>
  </si>
  <si>
    <t>9502100004000100</t>
  </si>
  <si>
    <t>9602010003000300</t>
  </si>
  <si>
    <t>9419022012000300</t>
  </si>
  <si>
    <t>https://fasih-sm.bps.go.id/survey-collection/assignment-detail/52dc47d3-cb86-4b69-9bae-5960585bc433/345cbe9e-45b8-42c2-bc4a-c76fe52a97ea</t>
  </si>
  <si>
    <t>9502100005000200</t>
  </si>
  <si>
    <t>9602010003000200</t>
  </si>
  <si>
    <t>9419022012000200</t>
  </si>
  <si>
    <t>petugas3mitrabps@gmail.com</t>
  </si>
  <si>
    <t>9502100004000200</t>
  </si>
  <si>
    <t>9602020008000100</t>
  </si>
  <si>
    <t>9419022008200100</t>
  </si>
  <si>
    <t>9502100004200100</t>
  </si>
  <si>
    <t>9602020008000400</t>
  </si>
  <si>
    <t>9419022010200100</t>
  </si>
  <si>
    <t>9504020003</t>
  </si>
  <si>
    <t>9602020008000200</t>
  </si>
  <si>
    <t>KAIPOM</t>
  </si>
  <si>
    <t>9502100005200100</t>
  </si>
  <si>
    <t>9419022010200200</t>
  </si>
  <si>
    <t>9602020008000300</t>
  </si>
  <si>
    <t>https://fasih-sm.bps.go.id/survey-collection/assignment-detail/97bef8e6-f4bf-4b11-97bb-8dbe31c882e3/345cbe9e-45b8-42c2-bc4a-c76fe52a97ea</t>
  </si>
  <si>
    <t>bpradiana@gmail.com</t>
  </si>
  <si>
    <t>9419022011200100</t>
  </si>
  <si>
    <t>9502100006000200</t>
  </si>
  <si>
    <t>adelina9602@gmail.com</t>
  </si>
  <si>
    <t>9602020005000100</t>
  </si>
  <si>
    <t>9419022011200200</t>
  </si>
  <si>
    <t>9502100006000100</t>
  </si>
  <si>
    <t>9602020005000300</t>
  </si>
  <si>
    <t>9419022012200100</t>
  </si>
  <si>
    <t>9502100007000200</t>
  </si>
  <si>
    <t>stevanuspetege90@gmail.com</t>
  </si>
  <si>
    <t>9504020004</t>
  </si>
  <si>
    <t>9602020006000100</t>
  </si>
  <si>
    <t>9419022012200200</t>
  </si>
  <si>
    <t>HAHARE</t>
  </si>
  <si>
    <t>9502100007000300</t>
  </si>
  <si>
    <t>herrutriwardoyo111094@gmail.com</t>
  </si>
  <si>
    <t>9602020006000200</t>
  </si>
  <si>
    <t>9419031006000300</t>
  </si>
  <si>
    <t>9502100007000100</t>
  </si>
  <si>
    <t>9602020006000300</t>
  </si>
  <si>
    <t>9419031005000200</t>
  </si>
  <si>
    <t>9502100006000300</t>
  </si>
  <si>
    <t>yulianuskegiye9602@gmail.com</t>
  </si>
  <si>
    <t>9602020007000100</t>
  </si>
  <si>
    <t>9419031005000100</t>
  </si>
  <si>
    <t>9502100006000500</t>
  </si>
  <si>
    <t>9602020007000200</t>
  </si>
  <si>
    <t>9419031006000100</t>
  </si>
  <si>
    <t>9419031006000500</t>
  </si>
  <si>
    <t>9602020007000300</t>
  </si>
  <si>
    <t>9502100007000400</t>
  </si>
  <si>
    <t>bryenrob@gmail.com</t>
  </si>
  <si>
    <t>9419031006000200</t>
  </si>
  <si>
    <t>9602080001000400</t>
  </si>
  <si>
    <t>https://fasih-sm.bps.go.id/survey-collection/assignment-detail/23d5bd57-f186-4d47-8766-4ef1067b2a07/345cbe9e-45b8-42c2-bc4a-c76fe52a97ea</t>
  </si>
  <si>
    <t>9419031006000400</t>
  </si>
  <si>
    <t>9602080001000500</t>
  </si>
  <si>
    <t>9502100006000400</t>
  </si>
  <si>
    <t>9419031006001200</t>
  </si>
  <si>
    <t>9602080001000600</t>
  </si>
  <si>
    <t>9502100006200100</t>
  </si>
  <si>
    <t>9419031006000900</t>
  </si>
  <si>
    <t>agustinusttigi005@gmail.com</t>
  </si>
  <si>
    <t>9602080002000600</t>
  </si>
  <si>
    <t>9504020007</t>
  </si>
  <si>
    <t>SANEM</t>
  </si>
  <si>
    <t>9419031006001000</t>
  </si>
  <si>
    <t>9602080002000500</t>
  </si>
  <si>
    <t>9502100007200100</t>
  </si>
  <si>
    <t>9419031006000800</t>
  </si>
  <si>
    <t>9602080002000100</t>
  </si>
  <si>
    <t>davidberop10@gmail.com</t>
  </si>
  <si>
    <t>9502130004000100</t>
  </si>
  <si>
    <t>9419031006000700</t>
  </si>
  <si>
    <t>9602080002000200</t>
  </si>
  <si>
    <t>9419031005000400</t>
  </si>
  <si>
    <t>9602080002000400</t>
  </si>
  <si>
    <t>9502130002000100</t>
  </si>
  <si>
    <t>9419031006001100</t>
  </si>
  <si>
    <t>9602080002000300</t>
  </si>
  <si>
    <t>9419031005000300</t>
  </si>
  <si>
    <t>9502130003000100</t>
  </si>
  <si>
    <t>9602080002200100</t>
  </si>
  <si>
    <t>9419031006000600</t>
  </si>
  <si>
    <t>9602080002200200</t>
  </si>
  <si>
    <t>9502130003000200</t>
  </si>
  <si>
    <t>https://fasih-sm.bps.go.id/survey-collection/assignment-detail/9064bb3c-c194-4058-a237-c2a74bb7991c/345cbe9e-45b8-42c2-bc4a-c76fe52a97ea</t>
  </si>
  <si>
    <t>9419031005200100</t>
  </si>
  <si>
    <t>9602080002200300</t>
  </si>
  <si>
    <t>9419031005200200</t>
  </si>
  <si>
    <t>9502130001000100</t>
  </si>
  <si>
    <t>9419031005200300</t>
  </si>
  <si>
    <t>9602080002200400</t>
  </si>
  <si>
    <t>9504020010</t>
  </si>
  <si>
    <t>9419031005200400</t>
  </si>
  <si>
    <t>HEIYARAM</t>
  </si>
  <si>
    <t>9502130004000200</t>
  </si>
  <si>
    <t>9602080002200500</t>
  </si>
  <si>
    <t>9419031006200100</t>
  </si>
  <si>
    <t>https://fasih-sm.bps.go.id/survey-collection/assignment-detail/a461705f-ac5e-4368-9843-917a83f60f30/345cbe9e-45b8-42c2-bc4a-c76fe52a97ea</t>
  </si>
  <si>
    <t>9602080002200600</t>
  </si>
  <si>
    <t>9502130002000200</t>
  </si>
  <si>
    <t>9419031006200200</t>
  </si>
  <si>
    <t>marthentebai@gmail.com</t>
  </si>
  <si>
    <t>bendricotuanakotta25@gmail.com</t>
  </si>
  <si>
    <t>9419032007001200</t>
  </si>
  <si>
    <t>9602080004000100</t>
  </si>
  <si>
    <t>9502060005000100</t>
  </si>
  <si>
    <t>9419032007001000</t>
  </si>
  <si>
    <t>9602080004000300</t>
  </si>
  <si>
    <t>9504030001</t>
  </si>
  <si>
    <t>9502130001000200</t>
  </si>
  <si>
    <t>9419032007000400</t>
  </si>
  <si>
    <t>SANAPAI</t>
  </si>
  <si>
    <t>9602080004000200</t>
  </si>
  <si>
    <t>9502060005200100</t>
  </si>
  <si>
    <t>9419032007000100</t>
  </si>
  <si>
    <t>https://fasih-sm.bps.go.id/survey-collection/assignment-detail/3e10df57-5d8a-46a2-9c97-78aa95aadc02/345cbe9e-45b8-42c2-bc4a-c76fe52a97ea</t>
  </si>
  <si>
    <t>9602080004000400</t>
  </si>
  <si>
    <t>9502130001200100</t>
  </si>
  <si>
    <t>9419032007000200</t>
  </si>
  <si>
    <t>danceafro@gmail.com</t>
  </si>
  <si>
    <t>9602080005000100</t>
  </si>
  <si>
    <t>9419032007000600</t>
  </si>
  <si>
    <t>9602080005200100</t>
  </si>
  <si>
    <t>9502130002200100</t>
  </si>
  <si>
    <t>9419032001000100</t>
  </si>
  <si>
    <t>9504030002</t>
  </si>
  <si>
    <t>9602080005000200</t>
  </si>
  <si>
    <t>ESEIB</t>
  </si>
  <si>
    <t>9502130003200100</t>
  </si>
  <si>
    <t>9419032001000200</t>
  </si>
  <si>
    <t>https://fasih-sm.bps.go.id/survey-collection/assignment-detail/6c95e203-e754-4645-8515-0cb42e950828/345cbe9e-45b8-42c2-bc4a-c76fe52a97ea</t>
  </si>
  <si>
    <t>9602080005000300</t>
  </si>
  <si>
    <t>9502130004200100</t>
  </si>
  <si>
    <t>9419032007000900</t>
  </si>
  <si>
    <t>9602080005200200</t>
  </si>
  <si>
    <t>nadialidia52201@gmail.com</t>
  </si>
  <si>
    <t>9419032007000300</t>
  </si>
  <si>
    <t>9502050002000200</t>
  </si>
  <si>
    <t>ferdinandywaum@gmail.com</t>
  </si>
  <si>
    <t>9602080005000500</t>
  </si>
  <si>
    <t>9419032007000700</t>
  </si>
  <si>
    <t>9502050002000100</t>
  </si>
  <si>
    <t>9504030003</t>
  </si>
  <si>
    <t>9602080005000400</t>
  </si>
  <si>
    <t>BAWOR</t>
  </si>
  <si>
    <t>9419032007000500</t>
  </si>
  <si>
    <t>yusufsafriansyah@gmail.com</t>
  </si>
  <si>
    <t>9502050002000301</t>
  </si>
  <si>
    <t>9602080005000600</t>
  </si>
  <si>
    <t>https://fasih-sm.bps.go.id/survey-collection/assignment-detail/f496938e-42a7-4891-9deb-a9b3a099b750/345cbe9e-45b8-42c2-bc4a-c76fe52a97ea</t>
  </si>
  <si>
    <t>9419032007001100</t>
  </si>
  <si>
    <t>9502050002000304</t>
  </si>
  <si>
    <t>9602080005200300</t>
  </si>
  <si>
    <t>9419032001200100</t>
  </si>
  <si>
    <t>9502050002000303</t>
  </si>
  <si>
    <t>9602080005200400</t>
  </si>
  <si>
    <t>9419032007100100</t>
  </si>
  <si>
    <t>moseskoga@gmail.com</t>
  </si>
  <si>
    <t>9602080007000300</t>
  </si>
  <si>
    <t>9502050002000602</t>
  </si>
  <si>
    <t>9504030004</t>
  </si>
  <si>
    <t>9419032007200200</t>
  </si>
  <si>
    <t>SERAMIT</t>
  </si>
  <si>
    <t>9602080007000400</t>
  </si>
  <si>
    <t>9502050002000302</t>
  </si>
  <si>
    <t>irhamulilyas01@gmail.com</t>
  </si>
  <si>
    <t>9419032002000100</t>
  </si>
  <si>
    <t>https://fasih-sm.bps.go.id/survey-collection/assignment-detail/f33f15e6-0be9-4471-98a2-969a96879b7b/345cbe9e-45b8-42c2-bc4a-c76fe52a97ea</t>
  </si>
  <si>
    <t>cikacikano7@gmail.com</t>
  </si>
  <si>
    <t>9502050002002301</t>
  </si>
  <si>
    <t>9602080007000600</t>
  </si>
  <si>
    <t>9419032002000200</t>
  </si>
  <si>
    <t>9602080007000100</t>
  </si>
  <si>
    <t>9502050002002302</t>
  </si>
  <si>
    <t>9419032006000500</t>
  </si>
  <si>
    <t>9602080007000500</t>
  </si>
  <si>
    <t>upessyfrans003@gmail.com</t>
  </si>
  <si>
    <t>9504030005</t>
  </si>
  <si>
    <t>9419032002000300</t>
  </si>
  <si>
    <t>9502050003000200</t>
  </si>
  <si>
    <t>YAGAMIT</t>
  </si>
  <si>
    <t>9602080007000200</t>
  </si>
  <si>
    <t>foukselviana20@gmail.com</t>
  </si>
  <si>
    <t>9419032006000400</t>
  </si>
  <si>
    <t>9502050003000300</t>
  </si>
  <si>
    <t>9602080007200100</t>
  </si>
  <si>
    <t>9419032006000300</t>
  </si>
  <si>
    <t>9502050003000400</t>
  </si>
  <si>
    <t>9602080007200200</t>
  </si>
  <si>
    <t>9419032006000100</t>
  </si>
  <si>
    <t>aidil.ad59@gmail.com</t>
  </si>
  <si>
    <t>9502050003000900</t>
  </si>
  <si>
    <t>https://fasih-sm.bps.go.id/survey-collection/assignment-detail/672e01f4-c388-45a0-8316-0cf8c2e57c1d/345cbe9e-45b8-42c2-bc4a-c76fe52a97ea</t>
  </si>
  <si>
    <t>9602080007200300</t>
  </si>
  <si>
    <t>9419032006000700</t>
  </si>
  <si>
    <t>9502050003000500</t>
  </si>
  <si>
    <t>9602080007200400</t>
  </si>
  <si>
    <t>9419032006000600</t>
  </si>
  <si>
    <t>9502050003000700</t>
  </si>
  <si>
    <t>9602080007200500</t>
  </si>
  <si>
    <t>9419032006000800</t>
  </si>
  <si>
    <t>9504030007</t>
  </si>
  <si>
    <t>9502050003000600</t>
  </si>
  <si>
    <t>neleskoga@gmail.com</t>
  </si>
  <si>
    <t>KAMUR</t>
  </si>
  <si>
    <t>9602080003000200</t>
  </si>
  <si>
    <t>9419032006000200</t>
  </si>
  <si>
    <t>https://fasih-sm.bps.go.id/survey-collection/assignment-detail/d8497dd4-ea30-4f09-a5c2-4f4658f1e88d/345cbe9e-45b8-42c2-bc4a-c76fe52a97ea</t>
  </si>
  <si>
    <t>9602080003000400</t>
  </si>
  <si>
    <t>9419032002200100</t>
  </si>
  <si>
    <t>gracemargarethathesia@gmail.com</t>
  </si>
  <si>
    <t>9502050003001400</t>
  </si>
  <si>
    <t>9602080003000300</t>
  </si>
  <si>
    <t>9419032006200100</t>
  </si>
  <si>
    <t>9502050003001300</t>
  </si>
  <si>
    <t>9602080003000100</t>
  </si>
  <si>
    <t>ivana.bagre06@gmail.com</t>
  </si>
  <si>
    <t>9419050007000100</t>
  </si>
  <si>
    <t>walinamu62@gmail.com</t>
  </si>
  <si>
    <t>9502050003001600</t>
  </si>
  <si>
    <t>9504030008</t>
  </si>
  <si>
    <t>9602080003200200</t>
  </si>
  <si>
    <t>9419050007000300</t>
  </si>
  <si>
    <t>HAINAM</t>
  </si>
  <si>
    <t>silviasiporasalominamarey@gmail.com</t>
  </si>
  <si>
    <t>9602080006000200</t>
  </si>
  <si>
    <t>9419050007000400</t>
  </si>
  <si>
    <t>https://fasih-sm.bps.go.id/survey-collection/assignment-detail/24d9da2a-2b48-4589-98af-54243cc69f71/345cbe9e-45b8-42c2-bc4a-c76fe52a97ea</t>
  </si>
  <si>
    <t>9502050004000100</t>
  </si>
  <si>
    <t>9602080006000300</t>
  </si>
  <si>
    <t>9419050004000100</t>
  </si>
  <si>
    <t>9602080006000100</t>
  </si>
  <si>
    <t>9419050007000200</t>
  </si>
  <si>
    <t>9502050004000200</t>
  </si>
  <si>
    <t>9602080006200100</t>
  </si>
  <si>
    <t>9419050004000200</t>
  </si>
  <si>
    <t>9504030009</t>
  </si>
  <si>
    <t>SARMAFO</t>
  </si>
  <si>
    <t>9602080006200200</t>
  </si>
  <si>
    <t>9419050004000400</t>
  </si>
  <si>
    <t>https://fasih-sm.bps.go.id/survey-collection/assignment-detail/646a3874-14e5-48d3-a868-6175245f6d12/345cbe9e-45b8-42c2-bc4a-c76fe52a97ea</t>
  </si>
  <si>
    <t>9502050004000300</t>
  </si>
  <si>
    <t>elsikawer9602@gmail.com</t>
  </si>
  <si>
    <t>9602070004000300</t>
  </si>
  <si>
    <t>9419050004000300</t>
  </si>
  <si>
    <t>9502050004200100</t>
  </si>
  <si>
    <t>9602070004000200</t>
  </si>
  <si>
    <t>9419050004200100</t>
  </si>
  <si>
    <t>9502050003200100</t>
  </si>
  <si>
    <t>robyhh.2001@gmail.com</t>
  </si>
  <si>
    <t>9602070004000400</t>
  </si>
  <si>
    <t>9419050005000100</t>
  </si>
  <si>
    <t>9504040001</t>
  </si>
  <si>
    <t>AMKAI</t>
  </si>
  <si>
    <t>petugas5mitrabps@gmail.com</t>
  </si>
  <si>
    <t>9602070007000800</t>
  </si>
  <si>
    <t>9419050005000500</t>
  </si>
  <si>
    <t>nadilatasri07@gmail.com</t>
  </si>
  <si>
    <t>9502140003000100</t>
  </si>
  <si>
    <t>https://fasih-sm.bps.go.id/survey-collection/assignment-detail/fbcd29f9-1c0f-476f-8b3e-c08f7fee6c9e/345cbe9e-45b8-42c2-bc4a-c76fe52a97ea</t>
  </si>
  <si>
    <t>9602070007000400</t>
  </si>
  <si>
    <t>9419050005000300</t>
  </si>
  <si>
    <t>9502140001000100</t>
  </si>
  <si>
    <t>9602070007000600</t>
  </si>
  <si>
    <t>9419050005000200</t>
  </si>
  <si>
    <t>felixgobai9602@gmail.com</t>
  </si>
  <si>
    <t>9602070011000100</t>
  </si>
  <si>
    <t>9502140001000200</t>
  </si>
  <si>
    <t>9419050005000400</t>
  </si>
  <si>
    <t>9602070011000500</t>
  </si>
  <si>
    <t>miraindriyani88@gmail.com</t>
  </si>
  <si>
    <t>9419050006000601</t>
  </si>
  <si>
    <t>9502140003000200</t>
  </si>
  <si>
    <t>betokam104@gmail.com</t>
  </si>
  <si>
    <t>https://fasih-sm.bps.go.id/survey-collection/assignment-detail/36359af4-cd0b-4f71-8158-138d0a549a90/345cbe9e-45b8-42c2-bc4a-c76fe52a97ea</t>
  </si>
  <si>
    <t>9602100009000300</t>
  </si>
  <si>
    <t>9419050006000602</t>
  </si>
  <si>
    <t>9502140002000200</t>
  </si>
  <si>
    <t>9602100009000100</t>
  </si>
  <si>
    <t>9419050006000604</t>
  </si>
  <si>
    <t>9502140002000100</t>
  </si>
  <si>
    <t>9419050006000603</t>
  </si>
  <si>
    <t>9602100009000400</t>
  </si>
  <si>
    <t>9502150001000100</t>
  </si>
  <si>
    <t>9504040003</t>
  </si>
  <si>
    <t>piradesarina99@gmail.com</t>
  </si>
  <si>
    <t>AMARU</t>
  </si>
  <si>
    <t>9419050014000100</t>
  </si>
  <si>
    <t>9602100009000500</t>
  </si>
  <si>
    <t>9502150001000200</t>
  </si>
  <si>
    <t>https://fasih-sm.bps.go.id/survey-collection/assignment-detail/a2b069a5-f1cc-4207-b9e4-c03c7eaa96f5/345cbe9e-45b8-42c2-bc4a-c76fe52a97ea</t>
  </si>
  <si>
    <t>9419050014000400</t>
  </si>
  <si>
    <t>9602100009000200</t>
  </si>
  <si>
    <t>9502140001200100</t>
  </si>
  <si>
    <t>9419050014000300</t>
  </si>
  <si>
    <t>9602100009000600</t>
  </si>
  <si>
    <t>9502140002200100</t>
  </si>
  <si>
    <t>9419050014000200</t>
  </si>
  <si>
    <t>t47324179@gmail.com</t>
  </si>
  <si>
    <t>9602100008000100</t>
  </si>
  <si>
    <t>9502140003200100</t>
  </si>
  <si>
    <t>9504040004</t>
  </si>
  <si>
    <t>nofrengkybukit@gmail.com</t>
  </si>
  <si>
    <t>9419051012000100</t>
  </si>
  <si>
    <t>AMKUM</t>
  </si>
  <si>
    <t>9602100008000200</t>
  </si>
  <si>
    <t>9502150001200100</t>
  </si>
  <si>
    <t>9419051012000200</t>
  </si>
  <si>
    <t>9602100008000300</t>
  </si>
  <si>
    <t>andersongivaru0@gmail.com</t>
  </si>
  <si>
    <t>9419051014000100</t>
  </si>
  <si>
    <t>9502150003000300</t>
  </si>
  <si>
    <t>9602100008000400</t>
  </si>
  <si>
    <t>9419051013000100</t>
  </si>
  <si>
    <t>9602100008000500</t>
  </si>
  <si>
    <t>9502140005000200</t>
  </si>
  <si>
    <t>9419051005000100</t>
  </si>
  <si>
    <t>c0591761@gmail.com</t>
  </si>
  <si>
    <t>9602100010000200</t>
  </si>
  <si>
    <t>9502140005000100</t>
  </si>
  <si>
    <t>9419051005000200</t>
  </si>
  <si>
    <t>https://fasih-sm.bps.go.id/survey-collection/assignment-detail/adffae43-3f95-4d0f-8d56-072e53b485f7/345cbe9e-45b8-42c2-bc4a-c76fe52a97ea</t>
  </si>
  <si>
    <t>9602100010000100</t>
  </si>
  <si>
    <t>9502140004000200</t>
  </si>
  <si>
    <t>9419051013000200</t>
  </si>
  <si>
    <t>9602100010000400</t>
  </si>
  <si>
    <t>9419051014000200</t>
  </si>
  <si>
    <t>9602100010000600</t>
  </si>
  <si>
    <t>9502140004000100</t>
  </si>
  <si>
    <t>9419051005200100</t>
  </si>
  <si>
    <t>9504040006</t>
  </si>
  <si>
    <t>9602100010000300</t>
  </si>
  <si>
    <t>9419051013200100</t>
  </si>
  <si>
    <t>AMAGAIS</t>
  </si>
  <si>
    <t>9502140004200100</t>
  </si>
  <si>
    <t>9602100010000500</t>
  </si>
  <si>
    <t>9419051014200100</t>
  </si>
  <si>
    <t>r20625904@gmail.com</t>
  </si>
  <si>
    <t>alfonsusedo98@gmail.com</t>
  </si>
  <si>
    <t>9602060008000200</t>
  </si>
  <si>
    <t>9419051017000100</t>
  </si>
  <si>
    <t>9502140005000300</t>
  </si>
  <si>
    <t>9602060008000100</t>
  </si>
  <si>
    <t>9419051017000200</t>
  </si>
  <si>
    <t>9502140005200100</t>
  </si>
  <si>
    <t>9419051001000200</t>
  </si>
  <si>
    <t>yaffetpekeii11@gmail.com</t>
  </si>
  <si>
    <t>9602070002000100</t>
  </si>
  <si>
    <t>9502150003200100</t>
  </si>
  <si>
    <t>9419051001000100</t>
  </si>
  <si>
    <t>9602070002000300</t>
  </si>
  <si>
    <t>9419051004000100</t>
  </si>
  <si>
    <t>triyaaa19@gmail.com</t>
  </si>
  <si>
    <t>9502190006000200</t>
  </si>
  <si>
    <t>9419051004000200</t>
  </si>
  <si>
    <t>9602070002000500</t>
  </si>
  <si>
    <t>9502190009000100</t>
  </si>
  <si>
    <t>9419051011000100</t>
  </si>
  <si>
    <t>9602070002000400</t>
  </si>
  <si>
    <t>9502200002000200</t>
  </si>
  <si>
    <t>9419051018000100</t>
  </si>
  <si>
    <t>https://fasih-sm.bps.go.id/survey-collection/assignment-detail/88f70b88-c6c4-4868-b01c-ffe7ec7ba37b/345cbe9e-45b8-42c2-bc4a-c76fe52a97ea</t>
  </si>
  <si>
    <t>9602070002000200</t>
  </si>
  <si>
    <t>9502190006000100</t>
  </si>
  <si>
    <t>9419051018000200</t>
  </si>
  <si>
    <t>9602070002000600</t>
  </si>
  <si>
    <t>9419051001200100</t>
  </si>
  <si>
    <t>9502190005000200</t>
  </si>
  <si>
    <t>9602070002000700</t>
  </si>
  <si>
    <t>9419051004200100</t>
  </si>
  <si>
    <t>9504060002</t>
  </si>
  <si>
    <t>9502200002000100</t>
  </si>
  <si>
    <t>BAWOS</t>
  </si>
  <si>
    <t>9602070002000800</t>
  </si>
  <si>
    <t>9419051011200100</t>
  </si>
  <si>
    <t>9502200001000100</t>
  </si>
  <si>
    <t>9602070002200100</t>
  </si>
  <si>
    <t>9419051017000300</t>
  </si>
  <si>
    <t>9602070002200200</t>
  </si>
  <si>
    <t>9419051017200100</t>
  </si>
  <si>
    <t>9502200001000200</t>
  </si>
  <si>
    <t>zetpakage@gmail.com</t>
  </si>
  <si>
    <t>9602070001000400</t>
  </si>
  <si>
    <t>9419051018200100</t>
  </si>
  <si>
    <t>9502190006000300</t>
  </si>
  <si>
    <t>9602070001000300</t>
  </si>
  <si>
    <t>9419051018200200</t>
  </si>
  <si>
    <t>9502190009000200</t>
  </si>
  <si>
    <t>mesakiyai1987@gmail.com</t>
  </si>
  <si>
    <t>9602030003000100</t>
  </si>
  <si>
    <t>kenazjefanodepari@gmail.com</t>
  </si>
  <si>
    <t>9419052005000100</t>
  </si>
  <si>
    <t>https://fasih-sm.bps.go.id/survey-collection/assignment-detail/54b4d9b5-e919-4209-8b94-06c3e2429759/345cbe9e-45b8-42c2-bc4a-c76fe52a97ea</t>
  </si>
  <si>
    <t>9502190005000100</t>
  </si>
  <si>
    <t>9602030001000100</t>
  </si>
  <si>
    <t>9419052005000200</t>
  </si>
  <si>
    <t>9602030001000400</t>
  </si>
  <si>
    <t>9419052006000100</t>
  </si>
  <si>
    <t>9502190006000400</t>
  </si>
  <si>
    <t>9602030003000300</t>
  </si>
  <si>
    <t>9419052001000200</t>
  </si>
  <si>
    <t>9504060007</t>
  </si>
  <si>
    <t>9502190005200100</t>
  </si>
  <si>
    <t>AMAITA</t>
  </si>
  <si>
    <t>9602030003000600</t>
  </si>
  <si>
    <t>9419052006000200</t>
  </si>
  <si>
    <t>9502190006200100</t>
  </si>
  <si>
    <t>9602030001000300</t>
  </si>
  <si>
    <t>9419052006000400</t>
  </si>
  <si>
    <t>9502190009200100</t>
  </si>
  <si>
    <t>9602030001000200</t>
  </si>
  <si>
    <t>9419052006000500</t>
  </si>
  <si>
    <t>9502190009200200</t>
  </si>
  <si>
    <t>9602030003000200</t>
  </si>
  <si>
    <t>9419052006000300</t>
  </si>
  <si>
    <t>https://fasih-sm.bps.go.id/survey-collection/assignment-detail/2dee84b0-2a9d-4d30-9d51-97f002d180fb/345cbe9e-45b8-42c2-bc4a-c76fe52a97ea</t>
  </si>
  <si>
    <t>9602030003000400</t>
  </si>
  <si>
    <t>9502190009200300</t>
  </si>
  <si>
    <t>9419052001000100</t>
  </si>
  <si>
    <t>9602030003000500</t>
  </si>
  <si>
    <t>9419052008000300</t>
  </si>
  <si>
    <t>9502190009200400</t>
  </si>
  <si>
    <t>9602030003000700</t>
  </si>
  <si>
    <t>9419052008000200</t>
  </si>
  <si>
    <t>9502190009200500</t>
  </si>
  <si>
    <t>9504070001</t>
  </si>
  <si>
    <t>SOHOMANE</t>
  </si>
  <si>
    <t>enagobutu7@gmail.com</t>
  </si>
  <si>
    <t>9602050006000100</t>
  </si>
  <si>
    <t>9419052008000400</t>
  </si>
  <si>
    <t>9502190009200600</t>
  </si>
  <si>
    <t>9419052008000100</t>
  </si>
  <si>
    <t>9602050004000100</t>
  </si>
  <si>
    <t>9502190009200700</t>
  </si>
  <si>
    <t>9419052001200100</t>
  </si>
  <si>
    <t>9602050004000300</t>
  </si>
  <si>
    <t>9502190009200800</t>
  </si>
  <si>
    <t>9419052006200100</t>
  </si>
  <si>
    <t>9602050004000200</t>
  </si>
  <si>
    <t>https://fasih-sm.bps.go.id/survey-collection/assignment-detail/f6132117-fd3d-414b-bf9c-fee01678531a/345cbe9e-45b8-42c2-bc4a-c76fe52a97ea</t>
  </si>
  <si>
    <t>9502190009200900</t>
  </si>
  <si>
    <t>9419052006200200</t>
  </si>
  <si>
    <t>9602050006000200</t>
  </si>
  <si>
    <t>9419052008200100</t>
  </si>
  <si>
    <t>9502200001200100</t>
  </si>
  <si>
    <t>9602050006000300</t>
  </si>
  <si>
    <t>9419052008200200</t>
  </si>
  <si>
    <t>leonardusmbutu@gmail.com</t>
  </si>
  <si>
    <t>9502200002200100</t>
  </si>
  <si>
    <t>9602040001000300</t>
  </si>
  <si>
    <t>9504070004</t>
  </si>
  <si>
    <t>lucisamael0505@gmail.com</t>
  </si>
  <si>
    <t>9419061009400200</t>
  </si>
  <si>
    <t>SAGARE</t>
  </si>
  <si>
    <t>9602040001000100</t>
  </si>
  <si>
    <t>libdoleonardus@gmail.com</t>
  </si>
  <si>
    <t>9502200005000100</t>
  </si>
  <si>
    <t>9419061002400200</t>
  </si>
  <si>
    <t>https://fasih-sm.bps.go.id/survey-collection/assignment-detail/896e30c0-1274-4313-b1ff-a3663ee6d1a5/345cbe9e-45b8-42c2-bc4a-c76fe52a97ea</t>
  </si>
  <si>
    <t>9602040001000200</t>
  </si>
  <si>
    <t>9502200005000200</t>
  </si>
  <si>
    <t>9419061013400200</t>
  </si>
  <si>
    <t>9602040001000400</t>
  </si>
  <si>
    <t>9502200003000100</t>
  </si>
  <si>
    <t>9419061014400200</t>
  </si>
  <si>
    <t>9602040001000500</t>
  </si>
  <si>
    <t>9502200003000300</t>
  </si>
  <si>
    <t>9419061011400200</t>
  </si>
  <si>
    <t>9504070005</t>
  </si>
  <si>
    <t>butubobutu01@gmail.com</t>
  </si>
  <si>
    <t>9602040007000100</t>
  </si>
  <si>
    <t>YEFUWAGI</t>
  </si>
  <si>
    <t>9502190008000100</t>
  </si>
  <si>
    <t>9419061004400200</t>
  </si>
  <si>
    <t>9602040007000200</t>
  </si>
  <si>
    <t>https://fasih-sm.bps.go.id/survey-collection/assignment-detail/8cd1797d-9358-4e53-9540-85d12af85cc3/345cbe9e-45b8-42c2-bc4a-c76fe52a97ea</t>
  </si>
  <si>
    <t>9419061003000100</t>
  </si>
  <si>
    <t>9502200003000200</t>
  </si>
  <si>
    <t>oktovianaanouw2@gmail.com</t>
  </si>
  <si>
    <t>9602050002000300</t>
  </si>
  <si>
    <t>9502200004000100</t>
  </si>
  <si>
    <t>9419061012400200</t>
  </si>
  <si>
    <t>9602050002000100</t>
  </si>
  <si>
    <t>9419061015400200</t>
  </si>
  <si>
    <t>9502190007000100</t>
  </si>
  <si>
    <t>9602050002000200</t>
  </si>
  <si>
    <t>9504070006</t>
  </si>
  <si>
    <t>WAGI</t>
  </si>
  <si>
    <t>9419061003000200</t>
  </si>
  <si>
    <t>yohanismakai@gmail.com</t>
  </si>
  <si>
    <t>9602020003000100</t>
  </si>
  <si>
    <t>9502190007200100</t>
  </si>
  <si>
    <t>https://fasih-sm.bps.go.id/survey-collection/assignment-detail/ff309a19-5a2b-402c-aa75-514f9942aadb/345cbe9e-45b8-42c2-bc4a-c76fe52a97ea</t>
  </si>
  <si>
    <t>9419061003000300</t>
  </si>
  <si>
    <t>9602020003000200</t>
  </si>
  <si>
    <t>9502200003200100</t>
  </si>
  <si>
    <t>9419061002400300</t>
  </si>
  <si>
    <t>9602020003000300</t>
  </si>
  <si>
    <t>9502200004200100</t>
  </si>
  <si>
    <t>9419061003200100</t>
  </si>
  <si>
    <t>9602020003000400</t>
  </si>
  <si>
    <t>9502200005200100</t>
  </si>
  <si>
    <t>9504080001</t>
  </si>
  <si>
    <t>9419061001000100</t>
  </si>
  <si>
    <t>OMANASEP</t>
  </si>
  <si>
    <t>9602020003000500</t>
  </si>
  <si>
    <t>rifaljelatu@gmail.com</t>
  </si>
  <si>
    <t>9502160001000100</t>
  </si>
  <si>
    <t>9419061001000200</t>
  </si>
  <si>
    <t>siprianawakei20@gmail.com</t>
  </si>
  <si>
    <t>9602040002000100</t>
  </si>
  <si>
    <t>9502160002000100</t>
  </si>
  <si>
    <t>9419061001000300</t>
  </si>
  <si>
    <t>9602040010000100</t>
  </si>
  <si>
    <t>9502160003000100</t>
  </si>
  <si>
    <t>9419061001200100</t>
  </si>
  <si>
    <t>9602040002000200</t>
  </si>
  <si>
    <t>9502160003000200</t>
  </si>
  <si>
    <t>9419061002200100</t>
  </si>
  <si>
    <t>9502160002000200</t>
  </si>
  <si>
    <t>9419061004200100</t>
  </si>
  <si>
    <t>https://fasih-sm.bps.go.id/survey-collection/assignment-detail/207f5bd4-1bcd-43d0-a1e1-358d5be75cd3/345cbe9e-45b8-42c2-bc4a-c76fe52a97ea</t>
  </si>
  <si>
    <t>9419061009200100</t>
  </si>
  <si>
    <t>9502160002000300</t>
  </si>
  <si>
    <t>9602040010000200</t>
  </si>
  <si>
    <t>9419061011200100</t>
  </si>
  <si>
    <t>9502160003000300</t>
  </si>
  <si>
    <t>juniormusaboma@gmail.com</t>
  </si>
  <si>
    <t>9602040003000100</t>
  </si>
  <si>
    <t>9419061012200100</t>
  </si>
  <si>
    <t>9502160004000100</t>
  </si>
  <si>
    <t>9602040008000100</t>
  </si>
  <si>
    <t>9419061013200100</t>
  </si>
  <si>
    <t>9504090007</t>
  </si>
  <si>
    <t>SOGONI</t>
  </si>
  <si>
    <t>9502160004000200</t>
  </si>
  <si>
    <t>9602040003000200</t>
  </si>
  <si>
    <t>9419061014200100</t>
  </si>
  <si>
    <t>9502160001200100</t>
  </si>
  <si>
    <t>9602040003000300</t>
  </si>
  <si>
    <t>9419061015200100</t>
  </si>
  <si>
    <t>alfrich90@gmail.com</t>
  </si>
  <si>
    <t>9602040003000500</t>
  </si>
  <si>
    <t>9419060014000100</t>
  </si>
  <si>
    <t>https://fasih-sm.bps.go.id/survey-collection/assignment-detail/86cf25d4-5238-4dd1-bc59-4e66df1d2f25/345cbe9e-45b8-42c2-bc4a-c76fe52a97ea</t>
  </si>
  <si>
    <t>9502160002200100</t>
  </si>
  <si>
    <t>9602040008000500</t>
  </si>
  <si>
    <t>9419060017000100</t>
  </si>
  <si>
    <t>9502160003200100</t>
  </si>
  <si>
    <t>9602040003000400</t>
  </si>
  <si>
    <t>9419060029000100</t>
  </si>
  <si>
    <t>9502160004200100</t>
  </si>
  <si>
    <t>9504100002</t>
  </si>
  <si>
    <t>9602040003000600</t>
  </si>
  <si>
    <t>9419060018000100</t>
  </si>
  <si>
    <t>KAWET</t>
  </si>
  <si>
    <t>mangantartiwafredrikson@gmail.com</t>
  </si>
  <si>
    <t>9419060020000100</t>
  </si>
  <si>
    <t>9502180004000100</t>
  </si>
  <si>
    <t>9602040008000200</t>
  </si>
  <si>
    <t>https://fasih-sm.bps.go.id/survey-collection/assignment-detail/b2ed7189-465f-4233-b946-1c85754288c7/345cbe9e-45b8-42c2-bc4a-c76fe52a97ea</t>
  </si>
  <si>
    <t>9419060014000200</t>
  </si>
  <si>
    <t>9602040008000300</t>
  </si>
  <si>
    <t>9502180002000100</t>
  </si>
  <si>
    <t>9419060018000200</t>
  </si>
  <si>
    <t>9602040008000400</t>
  </si>
  <si>
    <t>9502180003000100</t>
  </si>
  <si>
    <t>9419060017000300</t>
  </si>
  <si>
    <t>genosopm324@gmail.com</t>
  </si>
  <si>
    <t>9504100003</t>
  </si>
  <si>
    <t>9602050002000400</t>
  </si>
  <si>
    <t>MAUSI</t>
  </si>
  <si>
    <t>9419060017000200</t>
  </si>
  <si>
    <t>9502180004000200</t>
  </si>
  <si>
    <t>9602050002000600</t>
  </si>
  <si>
    <t>https://fasih-sm.bps.go.id/survey-collection/assignment-detail/2d3e94a6-9805-42fd-9fee-779d02e40209/345cbe9e-45b8-42c2-bc4a-c76fe52a97ea</t>
  </si>
  <si>
    <t>9419060020000200</t>
  </si>
  <si>
    <t>9502180003000200</t>
  </si>
  <si>
    <t>9602050002000500</t>
  </si>
  <si>
    <t>9419060015000100</t>
  </si>
  <si>
    <t>franscarlitos@gmail.com</t>
  </si>
  <si>
    <t>9602050005000100</t>
  </si>
  <si>
    <t>9502180002200100</t>
  </si>
  <si>
    <t>9419060015000200</t>
  </si>
  <si>
    <t>9602050005000200</t>
  </si>
  <si>
    <t>9504100004</t>
  </si>
  <si>
    <t>SATO YOD</t>
  </si>
  <si>
    <t>9419060014200100</t>
  </si>
  <si>
    <t>9502180003000300</t>
  </si>
  <si>
    <t>degeianoudaedowai@gmail.com</t>
  </si>
  <si>
    <t>9602060001000500</t>
  </si>
  <si>
    <t>https://fasih-sm.bps.go.id/survey-collection/assignment-detail/2d14044c-87df-450d-ac6f-06722167f471/345cbe9e-45b8-42c2-bc4a-c76fe52a97ea</t>
  </si>
  <si>
    <t>9419060015200100</t>
  </si>
  <si>
    <t>9502180003200100</t>
  </si>
  <si>
    <t>9602060001000400</t>
  </si>
  <si>
    <t>9419060015200200</t>
  </si>
  <si>
    <t>9602060001100100</t>
  </si>
  <si>
    <t>9502180004200100</t>
  </si>
  <si>
    <t>9419060018200100</t>
  </si>
  <si>
    <t>9602060001200200</t>
  </si>
  <si>
    <t>vikamiss050@gmail.com</t>
  </si>
  <si>
    <t>9419060018200200</t>
  </si>
  <si>
    <t>9504100005</t>
  </si>
  <si>
    <t>9502150002000300</t>
  </si>
  <si>
    <t>jonfrediganadi@gmail.com</t>
  </si>
  <si>
    <t>TAMOR</t>
  </si>
  <si>
    <t>9602060003000100</t>
  </si>
  <si>
    <t>9419060020200100</t>
  </si>
  <si>
    <t>9502150002000100</t>
  </si>
  <si>
    <t>https://fasih-sm.bps.go.id/survey-collection/assignment-detail/4cc7bfa8-50d5-4e7a-b6cd-cb0ebd312ef5/345cbe9e-45b8-42c2-bc4a-c76fe52a97ea</t>
  </si>
  <si>
    <t>9419060020200200</t>
  </si>
  <si>
    <t>9602060003000400</t>
  </si>
  <si>
    <t>9502150003000100</t>
  </si>
  <si>
    <t>9419060029000200</t>
  </si>
  <si>
    <t>9602060003000200</t>
  </si>
  <si>
    <t>9419060029200100</t>
  </si>
  <si>
    <t>9502150002000500</t>
  </si>
  <si>
    <t>9602060003000300</t>
  </si>
  <si>
    <t>9504100006</t>
  </si>
  <si>
    <t>ERO AIRO</t>
  </si>
  <si>
    <t>9419060029200200</t>
  </si>
  <si>
    <t>9602060003100100</t>
  </si>
  <si>
    <t>9502150003000200</t>
  </si>
  <si>
    <t>andikasumayouw2@gmail.com</t>
  </si>
  <si>
    <t>9419021004000200</t>
  </si>
  <si>
    <t>9602060003200200</t>
  </si>
  <si>
    <t>9502150002000200</t>
  </si>
  <si>
    <t>9419021004000100</t>
  </si>
  <si>
    <t>welemurbanustebe@gmail.com</t>
  </si>
  <si>
    <t>9602060004000300</t>
  </si>
  <si>
    <t>https://fasih-sm.bps.go.id/survey-collection/assignment-detail/50547f15-e77c-4d2a-81f3-cb46a7762c26/345cbe9e-45b8-42c2-bc4a-c76fe52a97ea</t>
  </si>
  <si>
    <t>9419021007000100</t>
  </si>
  <si>
    <t>9502150002000400</t>
  </si>
  <si>
    <t>9602060004000200</t>
  </si>
  <si>
    <t>9419021020000100</t>
  </si>
  <si>
    <t>9602060004000100</t>
  </si>
  <si>
    <t>9502150002000600</t>
  </si>
  <si>
    <t>9419021024000100</t>
  </si>
  <si>
    <t>9504130002</t>
  </si>
  <si>
    <t>9602060004100100</t>
  </si>
  <si>
    <t>FOS</t>
  </si>
  <si>
    <t>9419021007000200</t>
  </si>
  <si>
    <t>9602060004200200</t>
  </si>
  <si>
    <t>https://fasih-sm.bps.go.id/survey-collection/assignment-detail/40ec0078-01ce-443d-9712-10bc1c121fb4/345cbe9e-45b8-42c2-bc4a-c76fe52a97ea</t>
  </si>
  <si>
    <t>9419021020000200</t>
  </si>
  <si>
    <t>9502150002200100</t>
  </si>
  <si>
    <t>jufrianusdogopia@gmail.com</t>
  </si>
  <si>
    <t>9602060005000300</t>
  </si>
  <si>
    <t>9419021025000100</t>
  </si>
  <si>
    <t>jhonchriskaripui@gmail.com</t>
  </si>
  <si>
    <t>9502110004000100</t>
  </si>
  <si>
    <t>9602060005000200</t>
  </si>
  <si>
    <t>9419021024000200</t>
  </si>
  <si>
    <t>9602060005000100</t>
  </si>
  <si>
    <t>9504140001</t>
  </si>
  <si>
    <t>9419021025000300</t>
  </si>
  <si>
    <t>9502180001000100</t>
  </si>
  <si>
    <t>JINAK</t>
  </si>
  <si>
    <t>9602060005000400</t>
  </si>
  <si>
    <t>9419021025000200</t>
  </si>
  <si>
    <t>https://fasih-sm.bps.go.id/survey-collection/assignment-detail/b58a1a3a-1ac7-46e1-8dec-758ff9e34409/345cbe9e-45b8-42c2-bc4a-c76fe52a97ea</t>
  </si>
  <si>
    <t>9502110005000100</t>
  </si>
  <si>
    <t>yuliandeba811@gmail.com</t>
  </si>
  <si>
    <t>9602060006000300</t>
  </si>
  <si>
    <t>9419021024000300</t>
  </si>
  <si>
    <t>9602060006000200</t>
  </si>
  <si>
    <t>9419021024000400</t>
  </si>
  <si>
    <t>9502180001000200</t>
  </si>
  <si>
    <t>9602060006000400</t>
  </si>
  <si>
    <t>9419021004200100</t>
  </si>
  <si>
    <t>9502110005000200</t>
  </si>
  <si>
    <t>9504140002</t>
  </si>
  <si>
    <t>WOWI</t>
  </si>
  <si>
    <t>9419021007200100</t>
  </si>
  <si>
    <t>9602060006000100</t>
  </si>
  <si>
    <t>9502110004200100</t>
  </si>
  <si>
    <t>9419021020200100</t>
  </si>
  <si>
    <t>9602060006100100</t>
  </si>
  <si>
    <t>9502110005200100</t>
  </si>
  <si>
    <t>9419021020200200</t>
  </si>
  <si>
    <t>9602060006200200</t>
  </si>
  <si>
    <t>https://fasih-sm.bps.go.id/survey-collection/assignment-detail/ef4dab10-6ee2-4d85-8820-0b26192fd195/345cbe9e-45b8-42c2-bc4a-c76fe52a97ea</t>
  </si>
  <si>
    <t>9502180001200100</t>
  </si>
  <si>
    <t>marthenellykandenapa@gmail.com</t>
  </si>
  <si>
    <t>9419021024200100</t>
  </si>
  <si>
    <t>9602060007000100</t>
  </si>
  <si>
    <t>putraprat03@gmail.com</t>
  </si>
  <si>
    <t>9502190004000200</t>
  </si>
  <si>
    <t>9419021024200200</t>
  </si>
  <si>
    <t>9602060007000200</t>
  </si>
  <si>
    <t>9502190004000400</t>
  </si>
  <si>
    <t>9419021025200100</t>
  </si>
  <si>
    <t>9602060007000400</t>
  </si>
  <si>
    <t>michelinpx@gmail.com</t>
  </si>
  <si>
    <t>9502190004000500</t>
  </si>
  <si>
    <t>9419021022000300</t>
  </si>
  <si>
    <t>9602060007000500</t>
  </si>
  <si>
    <t>https://fasih-sm.bps.go.id/survey-collection/assignment-detail/6db3d830-c9b8-4d2b-a723-4e2a84214ee1/345cbe9e-45b8-42c2-bc4a-c76fe52a97ea</t>
  </si>
  <si>
    <t>9419021022000100</t>
  </si>
  <si>
    <t>9502190004000600</t>
  </si>
  <si>
    <t>9602060007000300</t>
  </si>
  <si>
    <t>9419021021000100</t>
  </si>
  <si>
    <t>9502190002000100</t>
  </si>
  <si>
    <t>9602060007100100</t>
  </si>
  <si>
    <t>9419021022000200</t>
  </si>
  <si>
    <t>9602060007200200</t>
  </si>
  <si>
    <t>9502190004000100</t>
  </si>
  <si>
    <t>9504140006</t>
  </si>
  <si>
    <t>BURBIS</t>
  </si>
  <si>
    <t>9419021021000200</t>
  </si>
  <si>
    <t>fransiskustagi@gmail.com</t>
  </si>
  <si>
    <t>9602060009000200</t>
  </si>
  <si>
    <t>9502190002000200</t>
  </si>
  <si>
    <t>https://fasih-sm.bps.go.id/survey-collection/assignment-detail/b147bb98-a7e9-4974-990b-891680e81047/345cbe9e-45b8-42c2-bc4a-c76fe52a97ea</t>
  </si>
  <si>
    <t>9419021023000100</t>
  </si>
  <si>
    <t>9602060009000100</t>
  </si>
  <si>
    <t>9502190004000300</t>
  </si>
  <si>
    <t>9419021019000200</t>
  </si>
  <si>
    <t>9602060009000400</t>
  </si>
  <si>
    <t>9419021022000400</t>
  </si>
  <si>
    <t>9502190003000100</t>
  </si>
  <si>
    <t>9602060009000300</t>
  </si>
  <si>
    <t>9602060009100100</t>
  </si>
  <si>
    <t>9419021023000300</t>
  </si>
  <si>
    <t>9504140007</t>
  </si>
  <si>
    <t>WAGANU DUA</t>
  </si>
  <si>
    <t>9502190003000300</t>
  </si>
  <si>
    <t>9602060009200200</t>
  </si>
  <si>
    <t>9419021019000100</t>
  </si>
  <si>
    <t>9502190003000200</t>
  </si>
  <si>
    <t>yanagapa@gmail.com</t>
  </si>
  <si>
    <t>9602090001001000</t>
  </si>
  <si>
    <t>9419021023000200</t>
  </si>
  <si>
    <t>9602090001000300</t>
  </si>
  <si>
    <t>https://fasih-sm.bps.go.id/survey-collection/assignment-detail/f28708c1-da53-404f-b42f-59f54eb13190/345cbe9e-45b8-42c2-bc4a-c76fe52a97ea</t>
  </si>
  <si>
    <t>9419021017000200</t>
  </si>
  <si>
    <t>9502190002200100</t>
  </si>
  <si>
    <t>9602090001001200</t>
  </si>
  <si>
    <t>9419021023000400</t>
  </si>
  <si>
    <t>9502190003200100</t>
  </si>
  <si>
    <t>9602090001000700</t>
  </si>
  <si>
    <t>9419021019200100</t>
  </si>
  <si>
    <t>9504140009</t>
  </si>
  <si>
    <t>9602090001000900</t>
  </si>
  <si>
    <t>9419021019200200</t>
  </si>
  <si>
    <t>9502190004200100</t>
  </si>
  <si>
    <t>WAGABUS</t>
  </si>
  <si>
    <t>9602090001000100</t>
  </si>
  <si>
    <t>9419021021200100</t>
  </si>
  <si>
    <t>https://fasih-sm.bps.go.id/survey-collection/assignment-detail/eafa380a-edbe-4e2e-a0ea-bbf3222679c0/345cbe9e-45b8-42c2-bc4a-c76fe52a97ea</t>
  </si>
  <si>
    <t>hennyhenn0306@gmail.com</t>
  </si>
  <si>
    <t>9602090001000200</t>
  </si>
  <si>
    <t>9419021022200100</t>
  </si>
  <si>
    <t>9602090001000400</t>
  </si>
  <si>
    <t>9502050003000100</t>
  </si>
  <si>
    <t>9419021022200200</t>
  </si>
  <si>
    <t>9602090001000500</t>
  </si>
  <si>
    <t>9419021022200300</t>
  </si>
  <si>
    <t>9504140010</t>
  </si>
  <si>
    <t>suratminbima15@gmail.com</t>
  </si>
  <si>
    <t>9502030001001000</t>
  </si>
  <si>
    <t>EMNAM</t>
  </si>
  <si>
    <t>9419021023200100</t>
  </si>
  <si>
    <t>9602090001000600</t>
  </si>
  <si>
    <t>9502030001000900</t>
  </si>
  <si>
    <t>https://fasih-sm.bps.go.id/survey-collection/assignment-detail/3e74f723-6c07-44a8-a345-9c047ec5489b/345cbe9e-45b8-42c2-bc4a-c76fe52a97ea</t>
  </si>
  <si>
    <t>robyn.sa.rs@gmail.com</t>
  </si>
  <si>
    <t>9419022001000100</t>
  </si>
  <si>
    <t>9602090001000800</t>
  </si>
  <si>
    <t>9502030001001200</t>
  </si>
  <si>
    <t>9419022005000100</t>
  </si>
  <si>
    <t>9602090001001100</t>
  </si>
  <si>
    <t>9502030001001100</t>
  </si>
  <si>
    <t>9419022001000300</t>
  </si>
  <si>
    <t>9602090001001300</t>
  </si>
  <si>
    <t>9504150001</t>
  </si>
  <si>
    <t>destinlaim812@gmail.com</t>
  </si>
  <si>
    <t>9502030002001300</t>
  </si>
  <si>
    <t>DAIKOT</t>
  </si>
  <si>
    <t>noridouw@gmail.com</t>
  </si>
  <si>
    <t>9419022008000100</t>
  </si>
  <si>
    <t>9602090004000100</t>
  </si>
  <si>
    <t>9502030002001600</t>
  </si>
  <si>
    <t>9419022007000300</t>
  </si>
  <si>
    <t>9602090004000400</t>
  </si>
  <si>
    <t>9502030002001500</t>
  </si>
  <si>
    <t>9419022001000200</t>
  </si>
  <si>
    <t>9602090004000300</t>
  </si>
  <si>
    <t>9502030002001700</t>
  </si>
  <si>
    <t>9419022005000200</t>
  </si>
  <si>
    <t>9602090004000200</t>
  </si>
  <si>
    <t>https://fasih-sm.bps.go.id/survey-collection/assignment-detail/0e85d01f-276c-4f9e-9b53-97b32d2945ab/345cbe9e-45b8-42c2-bc4a-c76fe52a97ea</t>
  </si>
  <si>
    <t>9502030002001400</t>
  </si>
  <si>
    <t>9419022007000100</t>
  </si>
  <si>
    <t>9602090004000500</t>
  </si>
  <si>
    <t>ywomsiwor31@gmail.com</t>
  </si>
  <si>
    <t>9502030002002200</t>
  </si>
  <si>
    <t>9419022007000200</t>
  </si>
  <si>
    <t>9602090004000600</t>
  </si>
  <si>
    <t>sigitsasono346@gmail.com</t>
  </si>
  <si>
    <t>9419022008000200</t>
  </si>
  <si>
    <t>9502050002001800</t>
  </si>
  <si>
    <t>9602090004000800</t>
  </si>
  <si>
    <t>9504150004</t>
  </si>
  <si>
    <t>9419022001200100</t>
  </si>
  <si>
    <t>VAKAM</t>
  </si>
  <si>
    <t>9502050002001900</t>
  </si>
  <si>
    <t>9602090004000700</t>
  </si>
  <si>
    <t>9419022007200100</t>
  </si>
  <si>
    <t>9602090004000900</t>
  </si>
  <si>
    <t>9502050002001700</t>
  </si>
  <si>
    <t>irayanaintan79@gmail.com</t>
  </si>
  <si>
    <t>9419022006000100</t>
  </si>
  <si>
    <t>delipigai@gmail.com</t>
  </si>
  <si>
    <t>9602090006000300</t>
  </si>
  <si>
    <t>loppiesandersonvelix@gmail.com</t>
  </si>
  <si>
    <t>https://fasih-sm.bps.go.id/survey-collection/assignment-detail/8020b3b0-2607-4214-aaca-573bc54d329c/345cbe9e-45b8-42c2-bc4a-c76fe52a97ea</t>
  </si>
  <si>
    <t>9419022006000200</t>
  </si>
  <si>
    <t>9602090006000700</t>
  </si>
  <si>
    <t>9503010006000100</t>
  </si>
  <si>
    <t>9419022002000100</t>
  </si>
  <si>
    <t>9602090006000900</t>
  </si>
  <si>
    <t>9503010003000200</t>
  </si>
  <si>
    <t>9419022006000300</t>
  </si>
  <si>
    <t>9602090006000500</t>
  </si>
  <si>
    <t>9504150006</t>
  </si>
  <si>
    <t>9419022002000300</t>
  </si>
  <si>
    <t>9503010001000200</t>
  </si>
  <si>
    <t>VAKAM DUA</t>
  </si>
  <si>
    <t>9602090006000200</t>
  </si>
  <si>
    <t>9419022006000500</t>
  </si>
  <si>
    <t>9503010001000100</t>
  </si>
  <si>
    <t>9602090006000100</t>
  </si>
  <si>
    <t>9419022002000200</t>
  </si>
  <si>
    <t>9503010006000200</t>
  </si>
  <si>
    <t>9602090006000400</t>
  </si>
  <si>
    <t>https://fasih-sm.bps.go.id/survey-collection/assignment-detail/d803225d-4b21-4a25-b9c2-1886a3881ff4/345cbe9e-45b8-42c2-bc4a-c76fe52a97ea</t>
  </si>
  <si>
    <t>9419022006000400</t>
  </si>
  <si>
    <t>9503010001000300</t>
  </si>
  <si>
    <t>9602090006000600</t>
  </si>
  <si>
    <t>9419022006200100</t>
  </si>
  <si>
    <t>9503010003000100</t>
  </si>
  <si>
    <t>9602090006000800</t>
  </si>
  <si>
    <t>yohaniskapistrano201@gmail.com</t>
  </si>
  <si>
    <t>9419031004000100</t>
  </si>
  <si>
    <t>9503010001000400</t>
  </si>
  <si>
    <t>sadamerry160@gmail.com</t>
  </si>
  <si>
    <t>9602100003000500</t>
  </si>
  <si>
    <t>9419031022000200</t>
  </si>
  <si>
    <t>9504170001</t>
  </si>
  <si>
    <t>KOMOR</t>
  </si>
  <si>
    <t>9602100003001000</t>
  </si>
  <si>
    <t>9503010006000300</t>
  </si>
  <si>
    <t>9419031022000100</t>
  </si>
  <si>
    <t>9602100003000600</t>
  </si>
  <si>
    <t>9503010006000400</t>
  </si>
  <si>
    <t>9419031021000100</t>
  </si>
  <si>
    <t>9602100003000300</t>
  </si>
  <si>
    <t>9503010003000400</t>
  </si>
  <si>
    <t>9419031022000300</t>
  </si>
  <si>
    <t>9602100003000400</t>
  </si>
  <si>
    <t>9503010001200100</t>
  </si>
  <si>
    <t>9419031004000200</t>
  </si>
  <si>
    <t>9602100003000700</t>
  </si>
  <si>
    <t>9503010001200200</t>
  </si>
  <si>
    <t>9419031014000200</t>
  </si>
  <si>
    <t>9602100003000100</t>
  </si>
  <si>
    <t>9503010003000300</t>
  </si>
  <si>
    <t>9419031021000200</t>
  </si>
  <si>
    <t>9602100003000200</t>
  </si>
  <si>
    <t>9419031014000100</t>
  </si>
  <si>
    <t>9503010003200100</t>
  </si>
  <si>
    <t>9602100003000800</t>
  </si>
  <si>
    <t>9419031014000300</t>
  </si>
  <si>
    <t>9503010003200200</t>
  </si>
  <si>
    <t>9602100003000900</t>
  </si>
  <si>
    <t>9419031017400200</t>
  </si>
  <si>
    <t>https://fasih-sm.bps.go.id/survey-collection/assignment-detail/36f3be6f-339b-4e88-8831-804c2240e54b/345cbe9e-45b8-42c2-bc4a-c76fe52a97ea</t>
  </si>
  <si>
    <t>yustinuskeiya46@gmail.com</t>
  </si>
  <si>
    <t>9503010006600100</t>
  </si>
  <si>
    <t>9602100007000400</t>
  </si>
  <si>
    <t>9419031018400100</t>
  </si>
  <si>
    <t>9602100007000200</t>
  </si>
  <si>
    <t>9419031004200100</t>
  </si>
  <si>
    <t>9602100007000100</t>
  </si>
  <si>
    <t>9504170005</t>
  </si>
  <si>
    <t>syahrursahrul@gmail.com</t>
  </si>
  <si>
    <t>9503010002000200</t>
  </si>
  <si>
    <t>9419031004200200</t>
  </si>
  <si>
    <t>AMOR</t>
  </si>
  <si>
    <t>9602100007000300</t>
  </si>
  <si>
    <t>9419031014200100</t>
  </si>
  <si>
    <t>9503010004000100</t>
  </si>
  <si>
    <t>abetsonmorame@gmail.com</t>
  </si>
  <si>
    <t>9602080003000500</t>
  </si>
  <si>
    <t>9419031014200200</t>
  </si>
  <si>
    <t>9602080003000600</t>
  </si>
  <si>
    <t>9503010002000300</t>
  </si>
  <si>
    <t>9419031017200100</t>
  </si>
  <si>
    <t>9602080003200100</t>
  </si>
  <si>
    <t>9503010002000500</t>
  </si>
  <si>
    <t>9419031021000300</t>
  </si>
  <si>
    <t>bayernkamil64@gmail.com</t>
  </si>
  <si>
    <t>9602060008000300</t>
  </si>
  <si>
    <t>9503010004000300</t>
  </si>
  <si>
    <t>9419031021200100</t>
  </si>
  <si>
    <t>9602060008000400</t>
  </si>
  <si>
    <t>https://fasih-sm.bps.go.id/survey-collection/assignment-detail/83bc80fd-e515-4a37-8e4f-8dec71de6ab1/345cbe9e-45b8-42c2-bc4a-c76fe52a97ea</t>
  </si>
  <si>
    <t>9419031022200100</t>
  </si>
  <si>
    <t>9503010004000200</t>
  </si>
  <si>
    <t>9602060008100100</t>
  </si>
  <si>
    <t>9419031022200200</t>
  </si>
  <si>
    <t>9503010002000100</t>
  </si>
  <si>
    <t>9602060008200200</t>
  </si>
  <si>
    <t>adiyastikaindra96@gmail.com</t>
  </si>
  <si>
    <t>9419031007000100</t>
  </si>
  <si>
    <t>9503010002000400</t>
  </si>
  <si>
    <t>charolinabutu29@gmail.com</t>
  </si>
  <si>
    <t>9602040004000100</t>
  </si>
  <si>
    <t>9504190003</t>
  </si>
  <si>
    <t>9419031007000200</t>
  </si>
  <si>
    <t>BETKUAR</t>
  </si>
  <si>
    <t>9503010002000700</t>
  </si>
  <si>
    <t>9602040004000200</t>
  </si>
  <si>
    <t>9419031007000300</t>
  </si>
  <si>
    <t>9602040004000300</t>
  </si>
  <si>
    <t>9503010002000600</t>
  </si>
  <si>
    <t>9419031007001000</t>
  </si>
  <si>
    <t>9602040004000400</t>
  </si>
  <si>
    <t>9503010002200200</t>
  </si>
  <si>
    <t>https://fasih-sm.bps.go.id/survey-collection/assignment-detail/9aba74d8-74a8-4768-84ed-c20ba36b7714/345cbe9e-45b8-42c2-bc4a-c76fe52a97ea</t>
  </si>
  <si>
    <t>9419031007000900</t>
  </si>
  <si>
    <t>9602040004000500</t>
  </si>
  <si>
    <t>9503010002600100</t>
  </si>
  <si>
    <t>9419031007000400</t>
  </si>
  <si>
    <t>9602040004000600</t>
  </si>
  <si>
    <t>9503010004200200</t>
  </si>
  <si>
    <t>9419031007000800</t>
  </si>
  <si>
    <t>9602040004000700</t>
  </si>
  <si>
    <t>9419031007001100</t>
  </si>
  <si>
    <t>9503010004600100</t>
  </si>
  <si>
    <t>yohanesmakai9602@gmail.com</t>
  </si>
  <si>
    <t>9602020001000200</t>
  </si>
  <si>
    <t>9419031007000500</t>
  </si>
  <si>
    <t>9602020001000300</t>
  </si>
  <si>
    <t>9419031007200200</t>
  </si>
  <si>
    <t>yedhia.f.y.haumahu@gmail.com</t>
  </si>
  <si>
    <t>9503010005000100</t>
  </si>
  <si>
    <t>fredrikkgiyai@gmail.com</t>
  </si>
  <si>
    <t>9602070001000200</t>
  </si>
  <si>
    <t>9419031007200100</t>
  </si>
  <si>
    <t>9503010013000300</t>
  </si>
  <si>
    <t>9602070001000100</t>
  </si>
  <si>
    <t>ukrufentry545@gmail.com</t>
  </si>
  <si>
    <t>9419031011000400</t>
  </si>
  <si>
    <t>jefrilevinusparka@gmail.com</t>
  </si>
  <si>
    <t>9602060002000300</t>
  </si>
  <si>
    <t>9419031011000600</t>
  </si>
  <si>
    <t>9503010007000100</t>
  </si>
  <si>
    <t>9602060002000400</t>
  </si>
  <si>
    <t>9419031011000300</t>
  </si>
  <si>
    <t>9602060002100100</t>
  </si>
  <si>
    <t>9419031011000100</t>
  </si>
  <si>
    <t>9503010005000300</t>
  </si>
  <si>
    <t>9419031013000100</t>
  </si>
  <si>
    <t>9602060002200200</t>
  </si>
  <si>
    <t>https://fasih-sm.bps.go.id/survey-collection/assignment-detail/64c70539-b3a3-434d-bcd9-bc3e662d328a/345cbe9e-45b8-42c2-bc4a-c76fe52a97ea</t>
  </si>
  <si>
    <t>9503010005000200</t>
  </si>
  <si>
    <t>alexukago@gmail.com</t>
  </si>
  <si>
    <t>9603020001000200</t>
  </si>
  <si>
    <t>9419031013000300</t>
  </si>
  <si>
    <t>9603020001000100</t>
  </si>
  <si>
    <t>9503010007000200</t>
  </si>
  <si>
    <t>9419031011000500</t>
  </si>
  <si>
    <t>9603020001000300</t>
  </si>
  <si>
    <t>9504200007</t>
  </si>
  <si>
    <t>PEPERA</t>
  </si>
  <si>
    <t>9419031013000200</t>
  </si>
  <si>
    <t>9603020002000300</t>
  </si>
  <si>
    <t>9503010013000100</t>
  </si>
  <si>
    <t>9419031011000200</t>
  </si>
  <si>
    <t>junanlishukago524@gmail.com</t>
  </si>
  <si>
    <t>9603020001000400</t>
  </si>
  <si>
    <t>9419031012000200</t>
  </si>
  <si>
    <t>9503010013000200</t>
  </si>
  <si>
    <t>9603020002000100</t>
  </si>
  <si>
    <t>9419031012000100</t>
  </si>
  <si>
    <t>9603020002000200</t>
  </si>
  <si>
    <t>9503010013000400</t>
  </si>
  <si>
    <t>9419031011200100</t>
  </si>
  <si>
    <t>9603020001000500</t>
  </si>
  <si>
    <t>9419031011200200</t>
  </si>
  <si>
    <t>9503010005000400</t>
  </si>
  <si>
    <t>ukagonatto@gmail.com</t>
  </si>
  <si>
    <t>9603020003000300</t>
  </si>
  <si>
    <t>9419031012200100</t>
  </si>
  <si>
    <t>9503010005200200</t>
  </si>
  <si>
    <t>9603020003000100</t>
  </si>
  <si>
    <t>9419031012200200</t>
  </si>
  <si>
    <t>9503010005600100</t>
  </si>
  <si>
    <t>9603020003000200</t>
  </si>
  <si>
    <t>9419031013200100</t>
  </si>
  <si>
    <t>9503010007200200</t>
  </si>
  <si>
    <t>9603020002000400</t>
  </si>
  <si>
    <t>9419031013200200</t>
  </si>
  <si>
    <t>heryantonainggolan233@gmail.com</t>
  </si>
  <si>
    <t>9603020003000400</t>
  </si>
  <si>
    <t>9419031019000100</t>
  </si>
  <si>
    <t>9503010007600100</t>
  </si>
  <si>
    <t>giyaiedward97@gmail.com</t>
  </si>
  <si>
    <t>9603020004000400</t>
  </si>
  <si>
    <t>9419031015000100</t>
  </si>
  <si>
    <t>9503010013200100</t>
  </si>
  <si>
    <t>9603020003000500</t>
  </si>
  <si>
    <t>9419031020000100</t>
  </si>
  <si>
    <t>https://fasih-sm.bps.go.id/survey-collection/assignment-detail/6d20c28a-ddf1-447f-8f50-4741ff609832/345cbe9e-45b8-42c2-bc4a-c76fe52a97ea</t>
  </si>
  <si>
    <t>9603020005000300</t>
  </si>
  <si>
    <t>9419031020000200</t>
  </si>
  <si>
    <t>9503010013200200</t>
  </si>
  <si>
    <t>9603020004000200</t>
  </si>
  <si>
    <t>9419031015000200</t>
  </si>
  <si>
    <t>petrusgoo9603@gmail.com</t>
  </si>
  <si>
    <t>atnasiusalan1@gmail.com</t>
  </si>
  <si>
    <t>9603020004000100</t>
  </si>
  <si>
    <t>9504210001</t>
  </si>
  <si>
    <t>9419031016000200</t>
  </si>
  <si>
    <t>9503010011000100</t>
  </si>
  <si>
    <t>MABUL</t>
  </si>
  <si>
    <t>9603020004000300</t>
  </si>
  <si>
    <t>9419031016000100</t>
  </si>
  <si>
    <t>9503010011000200</t>
  </si>
  <si>
    <t>9603020004000500</t>
  </si>
  <si>
    <t>andidanielnainggolan@gmail.com</t>
  </si>
  <si>
    <t>9419032008000100</t>
  </si>
  <si>
    <t>9603020002000500</t>
  </si>
  <si>
    <t>9419032003000100</t>
  </si>
  <si>
    <t>9503010008000100</t>
  </si>
  <si>
    <t>kelgiyai528@gmail.com</t>
  </si>
  <si>
    <t>9603020005000100</t>
  </si>
  <si>
    <t>9419032003000200</t>
  </si>
  <si>
    <t>9603020005000200</t>
  </si>
  <si>
    <t>9419032003000300</t>
  </si>
  <si>
    <t>9503010008000200</t>
  </si>
  <si>
    <t>9603020007000100</t>
  </si>
  <si>
    <t>9419032008000400</t>
  </si>
  <si>
    <t>9603020005000400</t>
  </si>
  <si>
    <t>9419032008000200</t>
  </si>
  <si>
    <t>9503010008000300</t>
  </si>
  <si>
    <t>9603020005000500</t>
  </si>
  <si>
    <t>9419032008000500</t>
  </si>
  <si>
    <t>9503010011000300</t>
  </si>
  <si>
    <t>edowaipenehas@gmail.com</t>
  </si>
  <si>
    <t>9603020006000200</t>
  </si>
  <si>
    <t>9419032008000300</t>
  </si>
  <si>
    <t>9603020006000100</t>
  </si>
  <si>
    <t>9503010011000400</t>
  </si>
  <si>
    <t>9419032003200100</t>
  </si>
  <si>
    <t>9603020006000300</t>
  </si>
  <si>
    <t>9419032008200100</t>
  </si>
  <si>
    <t>9503010010000200</t>
  </si>
  <si>
    <t>titiusedowai220694@gmail.com</t>
  </si>
  <si>
    <t>9603020007000300</t>
  </si>
  <si>
    <t>chikodawes@gmail.com</t>
  </si>
  <si>
    <t>9419040004400100</t>
  </si>
  <si>
    <t>9603020007000500</t>
  </si>
  <si>
    <t>9419040003000100</t>
  </si>
  <si>
    <t>9503010008000400</t>
  </si>
  <si>
    <t>9603020006000400</t>
  </si>
  <si>
    <t>9419040009400100</t>
  </si>
  <si>
    <t>9603020006000500</t>
  </si>
  <si>
    <t>9419040006400100</t>
  </si>
  <si>
    <t>9503010010200200</t>
  </si>
  <si>
    <t>badiianamike01@gmail.com</t>
  </si>
  <si>
    <t>9603020009000500</t>
  </si>
  <si>
    <t>9419040011400100</t>
  </si>
  <si>
    <t>9503010008200100</t>
  </si>
  <si>
    <t>https://fasih-sm.bps.go.id/survey-collection/assignment-detail/23ef0e69-37c8-4e26-9cd6-bc7f631364f4/345cbe9e-45b8-42c2-bc4a-c76fe52a97ea</t>
  </si>
  <si>
    <t>9603020009000400</t>
  </si>
  <si>
    <t>9419040010400100</t>
  </si>
  <si>
    <t>9603020007000400</t>
  </si>
  <si>
    <t>9419040013000100</t>
  </si>
  <si>
    <t>9503010008600200</t>
  </si>
  <si>
    <t>9603020012000500</t>
  </si>
  <si>
    <t>9419040012400100</t>
  </si>
  <si>
    <t>debeyniaber@gmail.com</t>
  </si>
  <si>
    <t>9603020008000300</t>
  </si>
  <si>
    <t>9503010010600100</t>
  </si>
  <si>
    <t>9419040011000100</t>
  </si>
  <si>
    <t>9603020008000100</t>
  </si>
  <si>
    <t>9419040011000200</t>
  </si>
  <si>
    <t>9503010011200200</t>
  </si>
  <si>
    <t>9603020007000200</t>
  </si>
  <si>
    <t>9419040003200100</t>
  </si>
  <si>
    <t>9419040008000100</t>
  </si>
  <si>
    <t>9503010011600100</t>
  </si>
  <si>
    <t>waineabeyaiabeyaiwaine@gmail.com</t>
  </si>
  <si>
    <t>9603020008000400</t>
  </si>
  <si>
    <t>9419040014000100</t>
  </si>
  <si>
    <t>idriskemal296@gmail.com</t>
  </si>
  <si>
    <t>nasarudinrudin857@gmail.com</t>
  </si>
  <si>
    <t>9419050005000901</t>
  </si>
  <si>
    <t>9503010010000100</t>
  </si>
  <si>
    <t>9603020008000200</t>
  </si>
  <si>
    <t>9419050005001000</t>
  </si>
  <si>
    <t>9603020008000500</t>
  </si>
  <si>
    <t>9503010009000100</t>
  </si>
  <si>
    <t>9419050005000902</t>
  </si>
  <si>
    <t>mitrabpsd05.felexdogopia@gmail.com</t>
  </si>
  <si>
    <t>9603020009000200</t>
  </si>
  <si>
    <t>9419050005001100</t>
  </si>
  <si>
    <t>9603020009000300</t>
  </si>
  <si>
    <t>9503010009000200</t>
  </si>
  <si>
    <t>9419050005200100</t>
  </si>
  <si>
    <t>9603020009000100</t>
  </si>
  <si>
    <t>simanjuntakrusna6@gmail.com</t>
  </si>
  <si>
    <t>9419050006000100</t>
  </si>
  <si>
    <t>9503010012000100</t>
  </si>
  <si>
    <t>yoweedadiyai@gmail.com</t>
  </si>
  <si>
    <t>https://fasih-sm.bps.go.id/survey-collection/assignment-detail/54917ff6-b738-4398-a040-921f25a534fc/345cbe9e-45b8-42c2-bc4a-c76fe52a97ea</t>
  </si>
  <si>
    <t>9603020011000500</t>
  </si>
  <si>
    <t>9419050006000201</t>
  </si>
  <si>
    <t>9603020010000200</t>
  </si>
  <si>
    <t>9419050006000202</t>
  </si>
  <si>
    <t>9503010009000300</t>
  </si>
  <si>
    <t>9603020010000300</t>
  </si>
  <si>
    <t>delapuspita2986@gmail.com</t>
  </si>
  <si>
    <t>9419050006000300</t>
  </si>
  <si>
    <t>9504230003</t>
  </si>
  <si>
    <t>yameumagi@gmail.com</t>
  </si>
  <si>
    <t>9603020010000100</t>
  </si>
  <si>
    <t>9503010010000300</t>
  </si>
  <si>
    <t>BU</t>
  </si>
  <si>
    <t>9419050006000400</t>
  </si>
  <si>
    <t>9603020010000400</t>
  </si>
  <si>
    <t>https://fasih-sm.bps.go.id/survey-collection/assignment-detail/971be374-5de0-4af2-a756-f49c3f5ebf53/345cbe9e-45b8-42c2-bc4a-c76fe52a97ea</t>
  </si>
  <si>
    <t>9503010014000100</t>
  </si>
  <si>
    <t>9603020012000400</t>
  </si>
  <si>
    <t>9503010012000200</t>
  </si>
  <si>
    <t>juniorpekei554@gmail.com</t>
  </si>
  <si>
    <t>9603020012000200</t>
  </si>
  <si>
    <t>9503010014000200</t>
  </si>
  <si>
    <t>9504230004</t>
  </si>
  <si>
    <t>9603020011000100</t>
  </si>
  <si>
    <t>9419050006000500</t>
  </si>
  <si>
    <t>ER</t>
  </si>
  <si>
    <t>9503010015000100</t>
  </si>
  <si>
    <t>9603020010000500</t>
  </si>
  <si>
    <t>9419050006000203</t>
  </si>
  <si>
    <t>https://fasih-sm.bps.go.id/survey-collection/assignment-detail/16a2fce4-2360-49ad-b807-3dcd350747fc/345cbe9e-45b8-42c2-bc4a-c76fe52a97ea</t>
  </si>
  <si>
    <t>demianuspekei94@gmail.com</t>
  </si>
  <si>
    <t>9603020011000200</t>
  </si>
  <si>
    <t>juliyartireinhard@gmail.com</t>
  </si>
  <si>
    <t>9419050007000500</t>
  </si>
  <si>
    <t>9503010015000200</t>
  </si>
  <si>
    <t>9603020012000100</t>
  </si>
  <si>
    <t>9419050016000100</t>
  </si>
  <si>
    <t>9504230005</t>
  </si>
  <si>
    <t>9603020011000300</t>
  </si>
  <si>
    <t>9419050016000300</t>
  </si>
  <si>
    <t>9503010012000300</t>
  </si>
  <si>
    <t>SAWA</t>
  </si>
  <si>
    <t>magaidemarce45@gmail.com</t>
  </si>
  <si>
    <t>9603020015000200</t>
  </si>
  <si>
    <t>9419050007000600</t>
  </si>
  <si>
    <t>9503010015000300</t>
  </si>
  <si>
    <t>9603020013000500</t>
  </si>
  <si>
    <t>9419050016000400</t>
  </si>
  <si>
    <t>9603020015000500</t>
  </si>
  <si>
    <t>9503010009200200</t>
  </si>
  <si>
    <t>9419050018000200</t>
  </si>
  <si>
    <t>9603020011000400</t>
  </si>
  <si>
    <t>9419050017000100</t>
  </si>
  <si>
    <t>9503010009600100</t>
  </si>
  <si>
    <t>9603020012000300</t>
  </si>
  <si>
    <t>9419050016000200</t>
  </si>
  <si>
    <t>9503010012200200</t>
  </si>
  <si>
    <t>yoseadou@gmail.com</t>
  </si>
  <si>
    <t>9603020013000400</t>
  </si>
  <si>
    <t>9419050018000100</t>
  </si>
  <si>
    <t>9503010012600100</t>
  </si>
  <si>
    <t>9603020013000100</t>
  </si>
  <si>
    <t>9419050017000300</t>
  </si>
  <si>
    <t>https://fasih-sm.bps.go.id/survey-collection/assignment-detail/44e5e58b-1baa-4e50-96c6-b49775131c88/345cbe9e-45b8-42c2-bc4a-c76fe52a97ea</t>
  </si>
  <si>
    <t>9603020013000300</t>
  </si>
  <si>
    <t>9419050018000300</t>
  </si>
  <si>
    <t>9503010014200200</t>
  </si>
  <si>
    <t>9603020014000100</t>
  </si>
  <si>
    <t>9419050017200100</t>
  </si>
  <si>
    <t>goobendik@gmail.com</t>
  </si>
  <si>
    <t>9504240001</t>
  </si>
  <si>
    <t>9503010014600100</t>
  </si>
  <si>
    <t>9603020013000200</t>
  </si>
  <si>
    <t>9419050018200100</t>
  </si>
  <si>
    <t>TOMOR</t>
  </si>
  <si>
    <t>9603020014000500</t>
  </si>
  <si>
    <t>https://fasih-sm.bps.go.id/survey-collection/assignment-detail/6102a4d1-5e8e-4bed-8ee6-638428ae5bcd/345cbe9e-45b8-42c2-bc4a-c76fe52a97ea</t>
  </si>
  <si>
    <t>9419050007200100</t>
  </si>
  <si>
    <t>9503010015200100</t>
  </si>
  <si>
    <t>9603020014000300</t>
  </si>
  <si>
    <t>9419050007200200</t>
  </si>
  <si>
    <t>juliokendressersasarari@gmail.com</t>
  </si>
  <si>
    <t>9503020002000100</t>
  </si>
  <si>
    <t>9603020014000400</t>
  </si>
  <si>
    <t>9419050007200300</t>
  </si>
  <si>
    <t>9504240002</t>
  </si>
  <si>
    <t>MUNU</t>
  </si>
  <si>
    <t>9503020002000200</t>
  </si>
  <si>
    <t>9419050016200100</t>
  </si>
  <si>
    <t>azisnani91@gmail.com</t>
  </si>
  <si>
    <t>9419050013000100</t>
  </si>
  <si>
    <t>9503020010000100</t>
  </si>
  <si>
    <t>kayamenoflin19@gmail.com</t>
  </si>
  <si>
    <t>9603020015000100</t>
  </si>
  <si>
    <t>9419050015000200</t>
  </si>
  <si>
    <t>9503020001000100</t>
  </si>
  <si>
    <t>9603020015000400</t>
  </si>
  <si>
    <t>9419050015000100</t>
  </si>
  <si>
    <t>9603020015000300</t>
  </si>
  <si>
    <t>9503020011000200</t>
  </si>
  <si>
    <t>9419050013000300</t>
  </si>
  <si>
    <t>9603020014000200</t>
  </si>
  <si>
    <t>9419050013000200</t>
  </si>
  <si>
    <t>olikengiyai93@gmail.com</t>
  </si>
  <si>
    <t>9603020016000100</t>
  </si>
  <si>
    <t>9419050011000100</t>
  </si>
  <si>
    <t>9503020010000200</t>
  </si>
  <si>
    <t>9603020017000500</t>
  </si>
  <si>
    <t>9419050011000300</t>
  </si>
  <si>
    <t>9503020010000300</t>
  </si>
  <si>
    <t>9603020016000500</t>
  </si>
  <si>
    <t>9419050011000200</t>
  </si>
  <si>
    <t>amoyepigai342@gmail.com</t>
  </si>
  <si>
    <t>9603020017000200</t>
  </si>
  <si>
    <t>9419050011000400</t>
  </si>
  <si>
    <t>9503020001000200</t>
  </si>
  <si>
    <t>9603020018000200</t>
  </si>
  <si>
    <t>9419050012000100</t>
  </si>
  <si>
    <t>9503020011000100</t>
  </si>
  <si>
    <t>9419050012000200</t>
  </si>
  <si>
    <t>9603020018000100</t>
  </si>
  <si>
    <t>https://fasih-sm.bps.go.id/survey-collection/assignment-detail/1fc4c3ba-e50a-4e35-a20f-cba8335e9e9c/345cbe9e-45b8-42c2-bc4a-c76fe52a97ea</t>
  </si>
  <si>
    <t>9503020010000400</t>
  </si>
  <si>
    <t>9419050011200100</t>
  </si>
  <si>
    <t>9603020018000300</t>
  </si>
  <si>
    <t>9503020011200100</t>
  </si>
  <si>
    <t>9419050012200100</t>
  </si>
  <si>
    <t>9603020017000400</t>
  </si>
  <si>
    <t>9419050012200200</t>
  </si>
  <si>
    <t>9503020002200100</t>
  </si>
  <si>
    <t>boedugiyai@gmail.com</t>
  </si>
  <si>
    <t>9603020017000300</t>
  </si>
  <si>
    <t>9504250002</t>
  </si>
  <si>
    <t>9419050013200100</t>
  </si>
  <si>
    <t>9603020018000400</t>
  </si>
  <si>
    <t>9503020002200200</t>
  </si>
  <si>
    <t>qonitatullailyy@gmail.com</t>
  </si>
  <si>
    <t>9419050014000603</t>
  </si>
  <si>
    <t>9603020019000500</t>
  </si>
  <si>
    <t>9503020002200400</t>
  </si>
  <si>
    <t>9419050014000500</t>
  </si>
  <si>
    <t>9603020018000600</t>
  </si>
  <si>
    <t>9503020002600300</t>
  </si>
  <si>
    <t>9419050014000800</t>
  </si>
  <si>
    <t>anybobii@gmail.com</t>
  </si>
  <si>
    <t>9603020019000200</t>
  </si>
  <si>
    <t>9419050014000602</t>
  </si>
  <si>
    <t>9503020010200100</t>
  </si>
  <si>
    <t>9603020019000100</t>
  </si>
  <si>
    <t>9419050014000601</t>
  </si>
  <si>
    <t>9503020010200200</t>
  </si>
  <si>
    <t>9603020019000300</t>
  </si>
  <si>
    <t>yulyjsarmi@gmail.com</t>
  </si>
  <si>
    <t>9419050014000902</t>
  </si>
  <si>
    <t>9503020010200300</t>
  </si>
  <si>
    <t>thadoalexgiay@gmail.com</t>
  </si>
  <si>
    <t>9603020020000100</t>
  </si>
  <si>
    <t>9419050014000901</t>
  </si>
  <si>
    <t>9503020010200400</t>
  </si>
  <si>
    <t>9603020021000400</t>
  </si>
  <si>
    <t>9419050014000702</t>
  </si>
  <si>
    <t>9503020011200200</t>
  </si>
  <si>
    <t>9419050014000701</t>
  </si>
  <si>
    <t>9603020020000300</t>
  </si>
  <si>
    <t>sa7469527@gmail.com</t>
  </si>
  <si>
    <t>9503020005000100</t>
  </si>
  <si>
    <t>thomasmarisan77@gmail.com</t>
  </si>
  <si>
    <t>9419060023400200</t>
  </si>
  <si>
    <t>grhiuz@gmail.com</t>
  </si>
  <si>
    <t>9603020020000200</t>
  </si>
  <si>
    <t>9503020001000400</t>
  </si>
  <si>
    <t>9419060026400200</t>
  </si>
  <si>
    <t>9603020018000500</t>
  </si>
  <si>
    <t>9503020003000100</t>
  </si>
  <si>
    <t>9419060025400200</t>
  </si>
  <si>
    <t>9603020020000400</t>
  </si>
  <si>
    <t>9419060034400200</t>
  </si>
  <si>
    <t>9503020004000100</t>
  </si>
  <si>
    <t>9419060027400200</t>
  </si>
  <si>
    <t>9503020003000400</t>
  </si>
  <si>
    <t>9603020019000400</t>
  </si>
  <si>
    <t>9419060024400200</t>
  </si>
  <si>
    <t>9503020003000200</t>
  </si>
  <si>
    <t>ukagoli33@gmail.com</t>
  </si>
  <si>
    <t>9603020021000200</t>
  </si>
  <si>
    <t>9419060013000100</t>
  </si>
  <si>
    <t>9419060022000100</t>
  </si>
  <si>
    <t>9503020004000200</t>
  </si>
  <si>
    <t>9603020021000100</t>
  </si>
  <si>
    <t>9419060028000100</t>
  </si>
  <si>
    <t>9503020003000300</t>
  </si>
  <si>
    <t>9603020020000500</t>
  </si>
  <si>
    <t>9419060022200100</t>
  </si>
  <si>
    <t>9503020001000300</t>
  </si>
  <si>
    <t>martinustekege9603@gmail.com</t>
  </si>
  <si>
    <t>9603020022000100</t>
  </si>
  <si>
    <t>9419060030000100</t>
  </si>
  <si>
    <t>9503020012000100</t>
  </si>
  <si>
    <t>9603020021000300</t>
  </si>
  <si>
    <t>9419060013200100</t>
  </si>
  <si>
    <t>https://fasih-sm.bps.go.id/survey-collection/assignment-detail/c14454c0-3815-4f69-ae1c-585e3449b2cb/345cbe9e-45b8-42c2-bc4a-c76fe52a97ea</t>
  </si>
  <si>
    <t>9503020012000200</t>
  </si>
  <si>
    <t>9419060022000200</t>
  </si>
  <si>
    <t>9603020021000500</t>
  </si>
  <si>
    <t>9503020005000200</t>
  </si>
  <si>
    <t>9419060023200100</t>
  </si>
  <si>
    <t>jdawapa598@gmail.com</t>
  </si>
  <si>
    <t>9603020022000200</t>
  </si>
  <si>
    <t>9503020012000300</t>
  </si>
  <si>
    <t>9419060024200100</t>
  </si>
  <si>
    <t>9504250015</t>
  </si>
  <si>
    <t>WALASE</t>
  </si>
  <si>
    <t>9603020022000300</t>
  </si>
  <si>
    <t>9503020001200100</t>
  </si>
  <si>
    <t>9419060025200100</t>
  </si>
  <si>
    <t>9603020022000400</t>
  </si>
  <si>
    <t>9503020001200200</t>
  </si>
  <si>
    <t>9419060026200100</t>
  </si>
  <si>
    <t>9503020001200300</t>
  </si>
  <si>
    <t>9419060027200100</t>
  </si>
  <si>
    <t>9603020022000500</t>
  </si>
  <si>
    <t>9503020003200100</t>
  </si>
  <si>
    <t>9419060028200100</t>
  </si>
  <si>
    <t>ipoubegapaipoubegapa@gmail.com</t>
  </si>
  <si>
    <t>9603030001000200</t>
  </si>
  <si>
    <t>https://fasih-sm.bps.go.id/survey-collection/assignment-detail/bf46a1de-2e2f-456f-b975-12163882a34b/345cbe9e-45b8-42c2-bc4a-c76fe52a97ea</t>
  </si>
  <si>
    <t>9419060028200200</t>
  </si>
  <si>
    <t>9503020003200200</t>
  </si>
  <si>
    <t>9603030001000100</t>
  </si>
  <si>
    <t>9419060030200100</t>
  </si>
  <si>
    <t>9503020003200300</t>
  </si>
  <si>
    <t>9603030001000300</t>
  </si>
  <si>
    <t>9419060030200200</t>
  </si>
  <si>
    <t>9503020003600400</t>
  </si>
  <si>
    <t>9419060034200100</t>
  </si>
  <si>
    <t>9603030001000400</t>
  </si>
  <si>
    <t>9503020004200100</t>
  </si>
  <si>
    <t>muhammadfarham2000@gmail.com</t>
  </si>
  <si>
    <t>9419052004000100</t>
  </si>
  <si>
    <t>9603030001000500</t>
  </si>
  <si>
    <t>9503020004200200</t>
  </si>
  <si>
    <t>9419052004000300</t>
  </si>
  <si>
    <t>luckyremitas@gmail.com</t>
  </si>
  <si>
    <t>9603030002000100</t>
  </si>
  <si>
    <t>9503020005200100</t>
  </si>
  <si>
    <t>9419052007000100</t>
  </si>
  <si>
    <t>9603030002000200</t>
  </si>
  <si>
    <t>9503020005200200</t>
  </si>
  <si>
    <t>9419052007000200</t>
  </si>
  <si>
    <t>9603030002000300</t>
  </si>
  <si>
    <t>9419052004000200</t>
  </si>
  <si>
    <t>9503020012200100</t>
  </si>
  <si>
    <t>9603030002000400</t>
  </si>
  <si>
    <t>9419052004500200</t>
  </si>
  <si>
    <t>9503020012200200</t>
  </si>
  <si>
    <t>9419052004400100</t>
  </si>
  <si>
    <t>9603030002000500</t>
  </si>
  <si>
    <t>rawahayu246@gmail.com</t>
  </si>
  <si>
    <t>9503020006000100</t>
  </si>
  <si>
    <t>9419052007200100</t>
  </si>
  <si>
    <t>rexhermangiyai9603@gmail.com</t>
  </si>
  <si>
    <t>9603030003000100</t>
  </si>
  <si>
    <t>susiskparapat12@gmail.com</t>
  </si>
  <si>
    <t>https://fasih-sm.bps.go.id/survey-collection/assignment-detail/6f5e56d0-eb39-4ae5-a415-6cbf39014e1a/345cbe9e-45b8-42c2-bc4a-c76fe52a97ea</t>
  </si>
  <si>
    <t>9419050005000800</t>
  </si>
  <si>
    <t>9503020006000200</t>
  </si>
  <si>
    <t>9603030003000500</t>
  </si>
  <si>
    <t>9419050005000700</t>
  </si>
  <si>
    <t>9603030003000200</t>
  </si>
  <si>
    <t>9503020008000200</t>
  </si>
  <si>
    <t>9419050005000600</t>
  </si>
  <si>
    <t>9603030003000400</t>
  </si>
  <si>
    <t>9503020008000400</t>
  </si>
  <si>
    <t>9601060001</t>
  </si>
  <si>
    <t>iffandkarennu@gmail.com</t>
  </si>
  <si>
    <t>9420041014000200</t>
  </si>
  <si>
    <t>KEAKWA</t>
  </si>
  <si>
    <t>mesakpekei803@gmail.com</t>
  </si>
  <si>
    <t>9603030006000200</t>
  </si>
  <si>
    <t>9503020009000200</t>
  </si>
  <si>
    <t>9420041014000100</t>
  </si>
  <si>
    <t>https://fasih-sm.bps.go.id/survey-collection/assignment-detail/649edf60-054b-45f7-8d53-da53b059c3ca/345cbe9e-45b8-42c2-bc4a-c76fe52a97ea</t>
  </si>
  <si>
    <t>9603030004000100</t>
  </si>
  <si>
    <t>9503020009000100</t>
  </si>
  <si>
    <t>9420041014200100</t>
  </si>
  <si>
    <t>9603030004000400</t>
  </si>
  <si>
    <t>9503020007000100</t>
  </si>
  <si>
    <t>9420041014200200</t>
  </si>
  <si>
    <t>9603030004000500</t>
  </si>
  <si>
    <t>afdalafrian81@gmail.com</t>
  </si>
  <si>
    <t>9420043006000900</t>
  </si>
  <si>
    <t>9603030003000300</t>
  </si>
  <si>
    <t>9503020008000100</t>
  </si>
  <si>
    <t>9420043006001400</t>
  </si>
  <si>
    <t>https://fasih-sm.bps.go.id/survey-collection/assignment-detail/527c4c03-c3f9-475f-8a6f-c159bd3f0ade/345cbe9e-45b8-42c2-bc4a-c76fe52a97ea</t>
  </si>
  <si>
    <t>9603030004000200</t>
  </si>
  <si>
    <t>9503020007000200</t>
  </si>
  <si>
    <t>9420043006001600</t>
  </si>
  <si>
    <t>9603030004000300</t>
  </si>
  <si>
    <t>9503020008000300</t>
  </si>
  <si>
    <t>9420043006000500</t>
  </si>
  <si>
    <t>abnerpakage9603@gmail.com</t>
  </si>
  <si>
    <t>9603030005000100</t>
  </si>
  <si>
    <t>9503020008000500</t>
  </si>
  <si>
    <t>9420043006000800</t>
  </si>
  <si>
    <t>9601060004</t>
  </si>
  <si>
    <t>9603030005000300</t>
  </si>
  <si>
    <t>AIKAWAPUKA</t>
  </si>
  <si>
    <t>9503020006000300</t>
  </si>
  <si>
    <t>9420043006001200</t>
  </si>
  <si>
    <t>9603030005000200</t>
  </si>
  <si>
    <t>9503020006200300</t>
  </si>
  <si>
    <t>9420043006001000</t>
  </si>
  <si>
    <t>margarethaklaramote2001@gmail.com</t>
  </si>
  <si>
    <t>9603030006000100</t>
  </si>
  <si>
    <t>9503020006600100</t>
  </si>
  <si>
    <t>9420043006000600</t>
  </si>
  <si>
    <t>9603030005000400</t>
  </si>
  <si>
    <t>9503020006600200</t>
  </si>
  <si>
    <t>9420043006000700</t>
  </si>
  <si>
    <t>9603030005000500</t>
  </si>
  <si>
    <t>9420043006001500</t>
  </si>
  <si>
    <t>9503020007600100</t>
  </si>
  <si>
    <t>komugai09@gmail.com</t>
  </si>
  <si>
    <t>9603030007000100</t>
  </si>
  <si>
    <t>9420043006000400</t>
  </si>
  <si>
    <t>9503020007600200</t>
  </si>
  <si>
    <t>9603030007000300</t>
  </si>
  <si>
    <t>9420043006001300</t>
  </si>
  <si>
    <t>9503020008200100</t>
  </si>
  <si>
    <t>9603030007000200</t>
  </si>
  <si>
    <t>9420043006001100</t>
  </si>
  <si>
    <t>9503020008200200</t>
  </si>
  <si>
    <t>9603030007000500</t>
  </si>
  <si>
    <t>9420043006100100</t>
  </si>
  <si>
    <t>9503020009200100</t>
  </si>
  <si>
    <t>9603030007000400</t>
  </si>
  <si>
    <t>https://fasih-sm.bps.go.id/survey-collection/assignment-detail/116176d3-584e-4822-a95c-35edcb732350/345cbe9e-45b8-42c2-bc4a-c76fe52a97ea</t>
  </si>
  <si>
    <t>yogisoulstudio@gmail.com</t>
  </si>
  <si>
    <t>9420042005000100</t>
  </si>
  <si>
    <t>9603030006000300</t>
  </si>
  <si>
    <t>9503020009200200</t>
  </si>
  <si>
    <t>9420042005000900</t>
  </si>
  <si>
    <t>9603030006000400</t>
  </si>
  <si>
    <t>novelmanmasihinsscn@gmail.com</t>
  </si>
  <si>
    <t>9503030002000100</t>
  </si>
  <si>
    <t>9420042005001000</t>
  </si>
  <si>
    <t>9603030006000500</t>
  </si>
  <si>
    <t>9503030002000300</t>
  </si>
  <si>
    <t>9420042005000400</t>
  </si>
  <si>
    <t>9603030012000400</t>
  </si>
  <si>
    <t>9420042005000700</t>
  </si>
  <si>
    <t>nandarogf@gmail.com</t>
  </si>
  <si>
    <t>9603030008000500</t>
  </si>
  <si>
    <t>9503030002000200</t>
  </si>
  <si>
    <t>9420042005000800</t>
  </si>
  <si>
    <t>9603030008000400</t>
  </si>
  <si>
    <t>9503030002000400</t>
  </si>
  <si>
    <t>9420042005001100</t>
  </si>
  <si>
    <t>9603030013000100</t>
  </si>
  <si>
    <t>https://fasih-sm.bps.go.id/survey-collection/assignment-detail/d18bdee9-7038-4cd9-8185-88f1366de0f6/345cbe9e-45b8-42c2-bc4a-c76fe52a97ea</t>
  </si>
  <si>
    <t>9420042005000200</t>
  </si>
  <si>
    <t>9503030001000200</t>
  </si>
  <si>
    <t>9603030013000200</t>
  </si>
  <si>
    <t>9420042005000500</t>
  </si>
  <si>
    <t>9503030001000100</t>
  </si>
  <si>
    <t>9603030009000400</t>
  </si>
  <si>
    <t>9420042005000300</t>
  </si>
  <si>
    <t>9603030013000500</t>
  </si>
  <si>
    <t>9601150012</t>
  </si>
  <si>
    <t>9503030001400200</t>
  </si>
  <si>
    <t>9420042005000600</t>
  </si>
  <si>
    <t>PUSUWE</t>
  </si>
  <si>
    <t>waodezalia@gmail.com</t>
  </si>
  <si>
    <t>9603030009000100</t>
  </si>
  <si>
    <t>daudmarisan26@gmail.com</t>
  </si>
  <si>
    <t>9503030003000100</t>
  </si>
  <si>
    <t>9420030001000200</t>
  </si>
  <si>
    <t>9603030009000200</t>
  </si>
  <si>
    <t>9420030001000102</t>
  </si>
  <si>
    <t>9503030003000200</t>
  </si>
  <si>
    <t>9603030009000500</t>
  </si>
  <si>
    <t>9420030001000101</t>
  </si>
  <si>
    <t>fainjuniar@gmail.com</t>
  </si>
  <si>
    <t>9603030008000100</t>
  </si>
  <si>
    <t>9503030001600300</t>
  </si>
  <si>
    <t>9420030001000400</t>
  </si>
  <si>
    <t>9603030008000200</t>
  </si>
  <si>
    <t>9503030003000300</t>
  </si>
  <si>
    <t>9420030007000100</t>
  </si>
  <si>
    <t>9603030008000300</t>
  </si>
  <si>
    <t>9420030007000200</t>
  </si>
  <si>
    <t>9503030003000400</t>
  </si>
  <si>
    <t>9603030009000300</t>
  </si>
  <si>
    <t>9420030001000300</t>
  </si>
  <si>
    <t>yafetpekei431@gmail.com</t>
  </si>
  <si>
    <t>9503030001200100</t>
  </si>
  <si>
    <t>9603030010000400</t>
  </si>
  <si>
    <t>9420030007000400</t>
  </si>
  <si>
    <t>9603030010000100</t>
  </si>
  <si>
    <t>9503030002200100</t>
  </si>
  <si>
    <t>9420030007000300</t>
  </si>
  <si>
    <t>9603030010000300</t>
  </si>
  <si>
    <t>9420030001200100</t>
  </si>
  <si>
    <t>9503030002600200</t>
  </si>
  <si>
    <t>https://fasih-sm.bps.go.id/survey-collection/assignment-detail/4035b591-07e6-4586-9520-8a19a59b99a8/345cbe9e-45b8-42c2-bc4a-c76fe52a97ea</t>
  </si>
  <si>
    <t>9603030011000200</t>
  </si>
  <si>
    <t>9420030007200100</t>
  </si>
  <si>
    <t>9603030010000200</t>
  </si>
  <si>
    <t>hardikaprasetia20@gmail.com</t>
  </si>
  <si>
    <t>9503030003200100</t>
  </si>
  <si>
    <t>9420030004000200</t>
  </si>
  <si>
    <t>9420030004000100</t>
  </si>
  <si>
    <t>9603030010000500</t>
  </si>
  <si>
    <t>9601170001</t>
  </si>
  <si>
    <t>ENGGIN</t>
  </si>
  <si>
    <t>9503030003600200</t>
  </si>
  <si>
    <t>9420030004000300</t>
  </si>
  <si>
    <t>9603030011000400</t>
  </si>
  <si>
    <t>https://fasih-sm.bps.go.id/survey-collection/assignment-detail/a11a5d37-cc44-4aee-98c0-fc2e80cdc830/345cbe9e-45b8-42c2-bc4a-c76fe52a97ea</t>
  </si>
  <si>
    <t>9420030002000100</t>
  </si>
  <si>
    <t>stepanuspakage9603@gmail.com</t>
  </si>
  <si>
    <t>9603030012000200</t>
  </si>
  <si>
    <t>pasombas@gmail.com</t>
  </si>
  <si>
    <t>9503030005000300</t>
  </si>
  <si>
    <t>9420030002000200</t>
  </si>
  <si>
    <t>9603030012000100</t>
  </si>
  <si>
    <t>9503030004000100</t>
  </si>
  <si>
    <t>9420030002000300</t>
  </si>
  <si>
    <t>9603030011000100</t>
  </si>
  <si>
    <t>9503030005000200</t>
  </si>
  <si>
    <t>9420030002000400</t>
  </si>
  <si>
    <t>9603030011000300</t>
  </si>
  <si>
    <t>9601170002</t>
  </si>
  <si>
    <t>SENAWAK</t>
  </si>
  <si>
    <t>9420030002200100</t>
  </si>
  <si>
    <t>9603030011000500</t>
  </si>
  <si>
    <t>9503030004000300</t>
  </si>
  <si>
    <t>https://fasih-sm.bps.go.id/survey-collection/assignment-detail/0cb75264-a7af-4ba2-8ef8-bb8859a0faa9/345cbe9e-45b8-42c2-bc4a-c76fe52a97ea</t>
  </si>
  <si>
    <t>9420030002200200</t>
  </si>
  <si>
    <t>9603030012000300</t>
  </si>
  <si>
    <t>9503030004000200</t>
  </si>
  <si>
    <t>9420030004200100</t>
  </si>
  <si>
    <t>9603030012000500</t>
  </si>
  <si>
    <t>9503030005000100</t>
  </si>
  <si>
    <t>iyanmomot86@gmail.com</t>
  </si>
  <si>
    <t>9420030006000100</t>
  </si>
  <si>
    <t>moteoseaeguai@gmail.com</t>
  </si>
  <si>
    <t>9603030014000100</t>
  </si>
  <si>
    <t>9601170003</t>
  </si>
  <si>
    <t>9420030008000100</t>
  </si>
  <si>
    <t>GESELAMA</t>
  </si>
  <si>
    <t>9603030014000200</t>
  </si>
  <si>
    <t>9503030004200100</t>
  </si>
  <si>
    <t>9420030008000200</t>
  </si>
  <si>
    <t>9603030014000300</t>
  </si>
  <si>
    <t>9503030004600200</t>
  </si>
  <si>
    <t>9420030006000300</t>
  </si>
  <si>
    <t>9603030014000500</t>
  </si>
  <si>
    <t>9420030006000200</t>
  </si>
  <si>
    <t>9503030005200100</t>
  </si>
  <si>
    <t>9603030014000400</t>
  </si>
  <si>
    <t>9420030006200100</t>
  </si>
  <si>
    <t>9503030005600200</t>
  </si>
  <si>
    <t>https://fasih-sm.bps.go.id/survey-collection/assignment-detail/968f36e8-3e4f-46d7-af21-c183c73ea70a/345cbe9e-45b8-42c2-bc4a-c76fe52a97ea</t>
  </si>
  <si>
    <t>selpibadii9603@gmail.com</t>
  </si>
  <si>
    <t>9603030015000100</t>
  </si>
  <si>
    <t>9420030006200200</t>
  </si>
  <si>
    <t>fachrurroziiriandipaokuma@gmail.com</t>
  </si>
  <si>
    <t>9603030015000200</t>
  </si>
  <si>
    <t>9503040003000500</t>
  </si>
  <si>
    <t>9420030006200300</t>
  </si>
  <si>
    <t>9603030015000300</t>
  </si>
  <si>
    <t>sbary1079@gmail.com</t>
  </si>
  <si>
    <t>9420050008000100</t>
  </si>
  <si>
    <t>9601170006</t>
  </si>
  <si>
    <t>9503040003001000</t>
  </si>
  <si>
    <t>9603030016000100</t>
  </si>
  <si>
    <t>9420050001000100</t>
  </si>
  <si>
    <t>UNOMOGOM</t>
  </si>
  <si>
    <t>9603030015000400</t>
  </si>
  <si>
    <t>9420050008000200</t>
  </si>
  <si>
    <t>9503040003000300</t>
  </si>
  <si>
    <t>9603030016000400</t>
  </si>
  <si>
    <t>9420050008000300</t>
  </si>
  <si>
    <t>9603030015000500</t>
  </si>
  <si>
    <t>9420050001200200</t>
  </si>
  <si>
    <t>9503040001000200</t>
  </si>
  <si>
    <t>9603030016000200</t>
  </si>
  <si>
    <t>9420050001000300</t>
  </si>
  <si>
    <t>https://fasih-sm.bps.go.id/survey-collection/assignment-detail/88f8de2c-3ddd-4b38-985d-198794a1ef68/345cbe9e-45b8-42c2-bc4a-c76fe52a97ea</t>
  </si>
  <si>
    <t>9603030016000500</t>
  </si>
  <si>
    <t>9420050001200500</t>
  </si>
  <si>
    <t>9503040001000100</t>
  </si>
  <si>
    <t>simonpetrusgiyai9603@gmail.com</t>
  </si>
  <si>
    <t>9420050001000200</t>
  </si>
  <si>
    <t>9603030017000300</t>
  </si>
  <si>
    <t>9420050001200400</t>
  </si>
  <si>
    <t>9603030017000500</t>
  </si>
  <si>
    <t>9601170009</t>
  </si>
  <si>
    <t>9503040001000300</t>
  </si>
  <si>
    <t>9420050001200600</t>
  </si>
  <si>
    <t>KELMIT</t>
  </si>
  <si>
    <t>9603030017000400</t>
  </si>
  <si>
    <t>9420050008001500</t>
  </si>
  <si>
    <t>9603030017000100</t>
  </si>
  <si>
    <t>9503040003400100</t>
  </si>
  <si>
    <t>9420050001200300</t>
  </si>
  <si>
    <t>9603030017000200</t>
  </si>
  <si>
    <t>https://fasih-sm.bps.go.id/survey-collection/assignment-detail/8a801df0-d5ef-4266-b531-a4e5e926e6b2/345cbe9e-45b8-42c2-bc4a-c76fe52a97ea</t>
  </si>
  <si>
    <t>9420050001200100</t>
  </si>
  <si>
    <t>oktopianusm947@gmail.com</t>
  </si>
  <si>
    <t>9603030018000200</t>
  </si>
  <si>
    <t>9503040001200100</t>
  </si>
  <si>
    <t>riaarmini14@gmail.com</t>
  </si>
  <si>
    <t>9420050008000400</t>
  </si>
  <si>
    <t>9603030018000300</t>
  </si>
  <si>
    <t>9420050008000600</t>
  </si>
  <si>
    <t>9603030018000400</t>
  </si>
  <si>
    <t>9601170011</t>
  </si>
  <si>
    <t>9420050008000500</t>
  </si>
  <si>
    <t>9603030018000100</t>
  </si>
  <si>
    <t>9503040001200200</t>
  </si>
  <si>
    <t>https://fasih-sm.bps.go.id/survey-collection/assignment-detail/cd5d7cfe-0f55-4cec-8aad-ce72eb09438b/345cbe9e-45b8-42c2-bc4a-c76fe52a97ea</t>
  </si>
  <si>
    <t>9420050008001100</t>
  </si>
  <si>
    <t>9603030018000500</t>
  </si>
  <si>
    <t>9420050008001200</t>
  </si>
  <si>
    <t>9603030019000500</t>
  </si>
  <si>
    <t>9420050008001300</t>
  </si>
  <si>
    <t>adiifabianus7@gmail.com</t>
  </si>
  <si>
    <t>9603030013000300</t>
  </si>
  <si>
    <t>9601180001</t>
  </si>
  <si>
    <t>9420050008001000</t>
  </si>
  <si>
    <t>9603030013000400</t>
  </si>
  <si>
    <t>9420050008001400</t>
  </si>
  <si>
    <t>https://fasih-sm.bps.go.id/survey-collection/assignment-detail/93a1f1db-4297-4c44-9894-915dcc34ebd1/345cbe9e-45b8-42c2-bc4a-c76fe52a97ea</t>
  </si>
  <si>
    <t>9603030020000500</t>
  </si>
  <si>
    <t>9420050008000700</t>
  </si>
  <si>
    <t>kotoalerce@gmail.com</t>
  </si>
  <si>
    <t>9603040001000200</t>
  </si>
  <si>
    <t>9420050008000800</t>
  </si>
  <si>
    <t>9603040002000300</t>
  </si>
  <si>
    <t>9420050008000900</t>
  </si>
  <si>
    <t>9601180002</t>
  </si>
  <si>
    <t>JINONI</t>
  </si>
  <si>
    <t>9603040001000400</t>
  </si>
  <si>
    <t>9420050008100100</t>
  </si>
  <si>
    <t>9503040003200200</t>
  </si>
  <si>
    <t>whiniabdillahrahmanantang@gmail.com</t>
  </si>
  <si>
    <t>9603040001000500</t>
  </si>
  <si>
    <t>9420050006000600</t>
  </si>
  <si>
    <t>9603040001000300</t>
  </si>
  <si>
    <t>9420050006000100</t>
  </si>
  <si>
    <t>9603040002000100</t>
  </si>
  <si>
    <t>9420050006000400</t>
  </si>
  <si>
    <t>9503040003200300</t>
  </si>
  <si>
    <t>9603040002000200</t>
  </si>
  <si>
    <t>9420050006000300</t>
  </si>
  <si>
    <t>https://fasih-sm.bps.go.id/survey-collection/assignment-detail/9de0bdde-8e75-474f-b8d4-d6ed8e449a5b/345cbe9e-45b8-42c2-bc4a-c76fe52a97ea</t>
  </si>
  <si>
    <t>ferdinanbunai9603@gmail.com</t>
  </si>
  <si>
    <t>9603040003000300</t>
  </si>
  <si>
    <t>9420050006000900</t>
  </si>
  <si>
    <t>9603040003000100</t>
  </si>
  <si>
    <t>9420050006000500</t>
  </si>
  <si>
    <t>9503040003600100</t>
  </si>
  <si>
    <t>9420050006000200</t>
  </si>
  <si>
    <t>9603040001000100</t>
  </si>
  <si>
    <t>9601180004</t>
  </si>
  <si>
    <t>KULAMOGAN</t>
  </si>
  <si>
    <t>9420050006002200</t>
  </si>
  <si>
    <t>9603040002000400</t>
  </si>
  <si>
    <t>syahariarhabib@gmail.com</t>
  </si>
  <si>
    <t>9503040003000900</t>
  </si>
  <si>
    <t>https://fasih-sm.bps.go.id/survey-collection/assignment-detail/b3d361bb-1f5a-49ff-a43a-c83c42dc288d/345cbe9e-45b8-42c2-bc4a-c76fe52a97ea</t>
  </si>
  <si>
    <t>9420050006000800</t>
  </si>
  <si>
    <t>9603040003000400</t>
  </si>
  <si>
    <t>9420050006000700</t>
  </si>
  <si>
    <t>9603040003000200</t>
  </si>
  <si>
    <t>9420050006100100</t>
  </si>
  <si>
    <t>ferdinandusadii34@gmail.com</t>
  </si>
  <si>
    <t>9503040007000100</t>
  </si>
  <si>
    <t>9603040004000100</t>
  </si>
  <si>
    <t>9601180005</t>
  </si>
  <si>
    <t>JAWA</t>
  </si>
  <si>
    <t>9420050006100200</t>
  </si>
  <si>
    <t>9603040004000400</t>
  </si>
  <si>
    <t>https://fasih-sm.bps.go.id/survey-collection/assignment-detail/42850ec3-0c85-4769-b2fb-0728617e58e2/345cbe9e-45b8-42c2-bc4a-c76fe52a97ea</t>
  </si>
  <si>
    <t>9420050006100300</t>
  </si>
  <si>
    <t>9503040007000200</t>
  </si>
  <si>
    <t>9603040004000200</t>
  </si>
  <si>
    <t>stefaniarista850@gmail.com</t>
  </si>
  <si>
    <t>9420041009000300</t>
  </si>
  <si>
    <t>9603040004000300</t>
  </si>
  <si>
    <t>9420041009000100</t>
  </si>
  <si>
    <t>9601180006</t>
  </si>
  <si>
    <t>9603040003000500</t>
  </si>
  <si>
    <t>9503040002000100</t>
  </si>
  <si>
    <t>PUTI</t>
  </si>
  <si>
    <t>9420041009000200</t>
  </si>
  <si>
    <t>yosiayou11@gmail.com</t>
  </si>
  <si>
    <t>9603040005000100</t>
  </si>
  <si>
    <t>https://fasih-sm.bps.go.id/survey-collection/assignment-detail/dbd6a02b-5acc-4448-bcc1-15289f95fbfb/345cbe9e-45b8-42c2-bc4a-c76fe52a97ea</t>
  </si>
  <si>
    <t>9420041009000500</t>
  </si>
  <si>
    <t>9603040004000500</t>
  </si>
  <si>
    <t>9503040007000300</t>
  </si>
  <si>
    <t>9420041009000400</t>
  </si>
  <si>
    <t>9603040005000400</t>
  </si>
  <si>
    <t>9420041009200100</t>
  </si>
  <si>
    <t>9603040005000200</t>
  </si>
  <si>
    <t>9602030003</t>
  </si>
  <si>
    <t>ekoa51199@gmail.com</t>
  </si>
  <si>
    <t>9420043004000100</t>
  </si>
  <si>
    <t>MAPIA BARAT</t>
  </si>
  <si>
    <t>MAIKOTU</t>
  </si>
  <si>
    <t>9503040007000400</t>
  </si>
  <si>
    <t>9603040005000300</t>
  </si>
  <si>
    <t>9420043004000400</t>
  </si>
  <si>
    <t>9603040006000100</t>
  </si>
  <si>
    <t>9420043004000700</t>
  </si>
  <si>
    <t>natalistakimai07@gmail.com</t>
  </si>
  <si>
    <t>9603040006000200</t>
  </si>
  <si>
    <t>9503040002100200</t>
  </si>
  <si>
    <t>9420043004000500</t>
  </si>
  <si>
    <t>9603040006000300</t>
  </si>
  <si>
    <t>9420043004000300</t>
  </si>
  <si>
    <t>9603040006000400</t>
  </si>
  <si>
    <t>9420043002000100</t>
  </si>
  <si>
    <t>9503040002200100</t>
  </si>
  <si>
    <t>9603040010000300</t>
  </si>
  <si>
    <t>9420043004000200</t>
  </si>
  <si>
    <t>9603040013000100</t>
  </si>
  <si>
    <t>9420043004000600</t>
  </si>
  <si>
    <t>9603040013000300</t>
  </si>
  <si>
    <t>9503040002200300</t>
  </si>
  <si>
    <t>9420043002000300</t>
  </si>
  <si>
    <t>tedikenedi9603@gmail.com</t>
  </si>
  <si>
    <t>9603040007000100</t>
  </si>
  <si>
    <t>9420043002000200</t>
  </si>
  <si>
    <t>9603040007000300</t>
  </si>
  <si>
    <t>9420043002000400</t>
  </si>
  <si>
    <t>9503040002200400</t>
  </si>
  <si>
    <t>9603040007000400</t>
  </si>
  <si>
    <t>9420043004100100</t>
  </si>
  <si>
    <t>9603040008000300</t>
  </si>
  <si>
    <t>9420043002100200</t>
  </si>
  <si>
    <t>9503040007200100</t>
  </si>
  <si>
    <t>takimaifernandus02@gmail.com</t>
  </si>
  <si>
    <t>9603040008000100</t>
  </si>
  <si>
    <t>9420043002200100</t>
  </si>
  <si>
    <t>9603040007000200</t>
  </si>
  <si>
    <t>jhonsaiba1987@gmail.com</t>
  </si>
  <si>
    <t>9420043003000200</t>
  </si>
  <si>
    <t>9503040007200200</t>
  </si>
  <si>
    <t>9603040008000400</t>
  </si>
  <si>
    <t>9420043001000200</t>
  </si>
  <si>
    <t>9603040008000200</t>
  </si>
  <si>
    <t>https://fasih-sm.bps.go.id/survey-collection/assignment-detail/2b90e72a-3927-4187-9fb8-60662579b7ea/345cbe9e-45b8-42c2-bc4a-c76fe52a97ea</t>
  </si>
  <si>
    <t>9420043003000100</t>
  </si>
  <si>
    <t>9503040007200300</t>
  </si>
  <si>
    <t>rahasia.mn@gmail.com</t>
  </si>
  <si>
    <t>9603040009000100</t>
  </si>
  <si>
    <t>9420043001000300</t>
  </si>
  <si>
    <t>9603040009000200</t>
  </si>
  <si>
    <t>9420043001000100</t>
  </si>
  <si>
    <t>9503040007200400</t>
  </si>
  <si>
    <t>9604040001</t>
  </si>
  <si>
    <t>9603040011000200</t>
  </si>
  <si>
    <t>9420043007000100</t>
  </si>
  <si>
    <t>TOTOBERI</t>
  </si>
  <si>
    <t>mariagoretiadii2@gmail.com</t>
  </si>
  <si>
    <t>9603040009000300</t>
  </si>
  <si>
    <t>9420043001000400</t>
  </si>
  <si>
    <t>yempormaseellin@gmail.com</t>
  </si>
  <si>
    <t>9503040003000100</t>
  </si>
  <si>
    <t>9603040011000500</t>
  </si>
  <si>
    <t>9420043001000500</t>
  </si>
  <si>
    <t>9603040009000400</t>
  </si>
  <si>
    <t>9420043001100100</t>
  </si>
  <si>
    <t>9503040003000400</t>
  </si>
  <si>
    <t>zetpekei6@gmail.com</t>
  </si>
  <si>
    <t>9603040014000300</t>
  </si>
  <si>
    <t>9420043001200200</t>
  </si>
  <si>
    <t>9420043003000300</t>
  </si>
  <si>
    <t>9603040014000200</t>
  </si>
  <si>
    <t>9503040004000300</t>
  </si>
  <si>
    <t>9420043003200100</t>
  </si>
  <si>
    <t>9603040014000100</t>
  </si>
  <si>
    <t>9420043007200100</t>
  </si>
  <si>
    <t>9503040006000300</t>
  </si>
  <si>
    <t>9603040010000100</t>
  </si>
  <si>
    <t>srianasri086@gmail.com</t>
  </si>
  <si>
    <t>9420042002000400</t>
  </si>
  <si>
    <t>9603040010000200</t>
  </si>
  <si>
    <t>9503040006000100</t>
  </si>
  <si>
    <t>9420042002000300</t>
  </si>
  <si>
    <t>9603040014000400</t>
  </si>
  <si>
    <t>9420042002000500</t>
  </si>
  <si>
    <t>amoyekaibou168@gmail.com</t>
  </si>
  <si>
    <t>9603040013000200</t>
  </si>
  <si>
    <t>9503040006000200</t>
  </si>
  <si>
    <t>9420042002000200</t>
  </si>
  <si>
    <t>9603040011000400</t>
  </si>
  <si>
    <t>9420042002000800</t>
  </si>
  <si>
    <t>9603040011000100</t>
  </si>
  <si>
    <t>9503040004100200</t>
  </si>
  <si>
    <t>9420042002000100</t>
  </si>
  <si>
    <t>9603040011000300</t>
  </si>
  <si>
    <t>9503040004200100</t>
  </si>
  <si>
    <t>9420042002000700</t>
  </si>
  <si>
    <t>ferdinanadii9603@gmail.com</t>
  </si>
  <si>
    <t>9603040012000100</t>
  </si>
  <si>
    <t>https://fasih-sm.bps.go.id/survey-collection/assignment-detail/7c2a23bc-e359-46be-b6e7-3164016ce91b/345cbe9e-45b8-42c2-bc4a-c76fe52a97ea</t>
  </si>
  <si>
    <t>9503040004600300</t>
  </si>
  <si>
    <t>9420042002001000</t>
  </si>
  <si>
    <t>9603040012000200</t>
  </si>
  <si>
    <t>9420042002000900</t>
  </si>
  <si>
    <t>9503040006200100</t>
  </si>
  <si>
    <t>9603040012000300</t>
  </si>
  <si>
    <t>9420042002000600</t>
  </si>
  <si>
    <t>9503040006200200</t>
  </si>
  <si>
    <t>9603040012000400</t>
  </si>
  <si>
    <t>9604150002</t>
  </si>
  <si>
    <t>hartaty070@gmail.com</t>
  </si>
  <si>
    <t>9420042001000700</t>
  </si>
  <si>
    <t>MOOR</t>
  </si>
  <si>
    <t>9603040012000500</t>
  </si>
  <si>
    <t>9503040006200300</t>
  </si>
  <si>
    <t>9420042001000800</t>
  </si>
  <si>
    <t>https://fasih-sm.bps.go.id/survey-collection/assignment-detail/be554713-86d6-40b2-853c-51948041add4/345cbe9e-45b8-42c2-bc4a-c76fe52a97ea</t>
  </si>
  <si>
    <t>irahmanina77@gmail.com</t>
  </si>
  <si>
    <t>9503040003000200</t>
  </si>
  <si>
    <t>tituspekei@gmail.com</t>
  </si>
  <si>
    <t>9603010002000100</t>
  </si>
  <si>
    <t>9420042001000200</t>
  </si>
  <si>
    <t>9503040003000700</t>
  </si>
  <si>
    <t>9420042001000900</t>
  </si>
  <si>
    <t>9603010001000500</t>
  </si>
  <si>
    <t>9503040004000100</t>
  </si>
  <si>
    <t>9420042001000600</t>
  </si>
  <si>
    <t>9604150003</t>
  </si>
  <si>
    <t>9603010001000100</t>
  </si>
  <si>
    <t>KAMA</t>
  </si>
  <si>
    <t>9503040004000200</t>
  </si>
  <si>
    <t>9420042001000300</t>
  </si>
  <si>
    <t>9603010002000300</t>
  </si>
  <si>
    <t>https://fasih-sm.bps.go.id/survey-collection/assignment-detail/650a2e18-5520-4d00-9453-4f3e74b88dd5/345cbe9e-45b8-42c2-bc4a-c76fe52a97ea</t>
  </si>
  <si>
    <t>sahariahsadat@gmail.com</t>
  </si>
  <si>
    <t>9503040003000800</t>
  </si>
  <si>
    <t>9420042001000400</t>
  </si>
  <si>
    <t>9603010001000300</t>
  </si>
  <si>
    <t>9420042001000500</t>
  </si>
  <si>
    <t>9603010001000200</t>
  </si>
  <si>
    <t>9503040003000600</t>
  </si>
  <si>
    <t>9420042001000100</t>
  </si>
  <si>
    <t>9603010001000400</t>
  </si>
  <si>
    <t>9604150004</t>
  </si>
  <si>
    <t>9503040005000100</t>
  </si>
  <si>
    <t>MAMBOR</t>
  </si>
  <si>
    <t>agussukamtosukamto2@gmail.com</t>
  </si>
  <si>
    <t>9420042005001300</t>
  </si>
  <si>
    <t>9603010002000500</t>
  </si>
  <si>
    <t>9420042005001200</t>
  </si>
  <si>
    <t>menasemote@gmail.com</t>
  </si>
  <si>
    <t>9603010004000100</t>
  </si>
  <si>
    <t>9503040005000200</t>
  </si>
  <si>
    <t>9420042005001400</t>
  </si>
  <si>
    <t>9603010003000100</t>
  </si>
  <si>
    <t>9420042005001500</t>
  </si>
  <si>
    <t>9503040005000400</t>
  </si>
  <si>
    <t>9420042005001600</t>
  </si>
  <si>
    <t>9603010003000200</t>
  </si>
  <si>
    <t>9503040002000200</t>
  </si>
  <si>
    <t>https://fasih-sm.bps.go.id/survey-collection/assignment-detail/eba744e6-c07f-4a4e-af17-993f59c303bd/345cbe9e-45b8-42c2-bc4a-c76fe52a97ea</t>
  </si>
  <si>
    <t>9420042005001800</t>
  </si>
  <si>
    <t>9603010002000200</t>
  </si>
  <si>
    <t>9503040002000300</t>
  </si>
  <si>
    <t>9420042005002000</t>
  </si>
  <si>
    <t>9603010003000300</t>
  </si>
  <si>
    <t>9503040005000300</t>
  </si>
  <si>
    <t>9420042005001700</t>
  </si>
  <si>
    <t>9603010003000500</t>
  </si>
  <si>
    <t>9607010002</t>
  </si>
  <si>
    <t>9503040005200100</t>
  </si>
  <si>
    <t>GUTYENGGENAK</t>
  </si>
  <si>
    <t>9420042005001900</t>
  </si>
  <si>
    <t>9603010002000400</t>
  </si>
  <si>
    <t>9503040005200200</t>
  </si>
  <si>
    <t>https://fasih-sm.bps.go.id/survey-collection/assignment-detail/98916095-db58-44ff-9b60-b88d835df59a/345cbe9e-45b8-42c2-bc4a-c76fe52a97ea</t>
  </si>
  <si>
    <t>9420042005002100</t>
  </si>
  <si>
    <t>9603010003000400</t>
  </si>
  <si>
    <t>9503040005200300</t>
  </si>
  <si>
    <t>rosayeimo9603@gmail.com</t>
  </si>
  <si>
    <t>9420042005100100</t>
  </si>
  <si>
    <t>9603010005000300</t>
  </si>
  <si>
    <t>9503040005200400</t>
  </si>
  <si>
    <t>9420042005200200</t>
  </si>
  <si>
    <t>9603010005000200</t>
  </si>
  <si>
    <t>9607010003</t>
  </si>
  <si>
    <t>martonomangin150183@gmail.com</t>
  </si>
  <si>
    <t>9503050002000100</t>
  </si>
  <si>
    <t>DUGUNALE</t>
  </si>
  <si>
    <t>sandoyodoyo51@gmail.com</t>
  </si>
  <si>
    <t>9420042004001000</t>
  </si>
  <si>
    <t>9603010005000500</t>
  </si>
  <si>
    <t>9503050002000300</t>
  </si>
  <si>
    <t>https://fasih-sm.bps.go.id/survey-collection/assignment-detail/1d4b7b66-85e6-462e-9669-dd8f39a3fd39/345cbe9e-45b8-42c2-bc4a-c76fe52a97ea</t>
  </si>
  <si>
    <t>9420042004000900</t>
  </si>
  <si>
    <t>9603010005000100</t>
  </si>
  <si>
    <t>9503050001000300</t>
  </si>
  <si>
    <t>9420042004000500</t>
  </si>
  <si>
    <t>9603010004000400</t>
  </si>
  <si>
    <t>9503050001000100</t>
  </si>
  <si>
    <t>9420042004000600</t>
  </si>
  <si>
    <t>9603010004000200</t>
  </si>
  <si>
    <t>9607010005</t>
  </si>
  <si>
    <t>9420042004001100</t>
  </si>
  <si>
    <t>DOLINGGU</t>
  </si>
  <si>
    <t>9503050001000200</t>
  </si>
  <si>
    <t>9603010004000300</t>
  </si>
  <si>
    <t>9420042004001200</t>
  </si>
  <si>
    <t>https://fasih-sm.bps.go.id/survey-collection/assignment-detail/c292706a-0ff4-432e-9950-06de52d10dda/345cbe9e-45b8-42c2-bc4a-c76fe52a97ea</t>
  </si>
  <si>
    <t>9503050002000200</t>
  </si>
  <si>
    <t>9603010005000400</t>
  </si>
  <si>
    <t>9420042004000700</t>
  </si>
  <si>
    <t>9603010004000500</t>
  </si>
  <si>
    <t>9503050003000400</t>
  </si>
  <si>
    <t>9420042004000800</t>
  </si>
  <si>
    <t>tobayyanto97@gmail.com</t>
  </si>
  <si>
    <t>9603050005000100</t>
  </si>
  <si>
    <t>9503050001000400</t>
  </si>
  <si>
    <t>9420042004100100</t>
  </si>
  <si>
    <t>9607010007</t>
  </si>
  <si>
    <t>TEROWI</t>
  </si>
  <si>
    <t>9603050001000100</t>
  </si>
  <si>
    <t>9503050002000400</t>
  </si>
  <si>
    <t>9420042004200200</t>
  </si>
  <si>
    <t>https://fasih-sm.bps.go.id/survey-collection/assignment-detail/1c7bb81f-bc4f-4c09-a9a8-4a8589ffee4e/345cbe9e-45b8-42c2-bc4a-c76fe52a97ea</t>
  </si>
  <si>
    <t>9603050005000200</t>
  </si>
  <si>
    <t>isthi.dr.amuclish@gmail.com</t>
  </si>
  <si>
    <t>9420050005001100</t>
  </si>
  <si>
    <t>9503050001100100</t>
  </si>
  <si>
    <t>9603050005000300</t>
  </si>
  <si>
    <t>9420050005001400</t>
  </si>
  <si>
    <t>9503050001200200</t>
  </si>
  <si>
    <t>9603050001000300</t>
  </si>
  <si>
    <t>9420050005000900</t>
  </si>
  <si>
    <t>9503050001200300</t>
  </si>
  <si>
    <t>9607020001</t>
  </si>
  <si>
    <t>9603050001000400</t>
  </si>
  <si>
    <t>LAMBEWI</t>
  </si>
  <si>
    <t>TUPUT</t>
  </si>
  <si>
    <t>9420050005000800</t>
  </si>
  <si>
    <t>9503050001200400</t>
  </si>
  <si>
    <t>9603050004000500</t>
  </si>
  <si>
    <t>https://fasih-sm.bps.go.id/survey-collection/assignment-detail/a32c7e2f-2a5a-4e85-a71c-2aa18ae2b686/345cbe9e-45b8-42c2-bc4a-c76fe52a97ea</t>
  </si>
  <si>
    <t>9420050005001000</t>
  </si>
  <si>
    <t>9503050001200500</t>
  </si>
  <si>
    <t>9603050003000400</t>
  </si>
  <si>
    <t>9420050005001200</t>
  </si>
  <si>
    <t>9503050002200100</t>
  </si>
  <si>
    <t>9603050005000400</t>
  </si>
  <si>
    <t>9420050005001300</t>
  </si>
  <si>
    <t>9503050002200200</t>
  </si>
  <si>
    <t>9603050001000200</t>
  </si>
  <si>
    <t>9607020002</t>
  </si>
  <si>
    <t>9420050005001500</t>
  </si>
  <si>
    <t>WENGGENAMBUT</t>
  </si>
  <si>
    <t>9603050001000500</t>
  </si>
  <si>
    <t>rosayunita844@gmail.com</t>
  </si>
  <si>
    <t>9503050002200300</t>
  </si>
  <si>
    <t>9420050002000200</t>
  </si>
  <si>
    <t>https://fasih-sm.bps.go.id/survey-collection/assignment-detail/397833f0-9c6b-4748-9fa3-e706e18c565b/345cbe9e-45b8-42c2-bc4a-c76fe52a97ea</t>
  </si>
  <si>
    <t>9603050003000500</t>
  </si>
  <si>
    <t>9420050002000100</t>
  </si>
  <si>
    <t>9603050005000500</t>
  </si>
  <si>
    <t>9503050002200400</t>
  </si>
  <si>
    <t>9420050002000300</t>
  </si>
  <si>
    <t>mariustobai99@gmail.com</t>
  </si>
  <si>
    <t>9603050002000100</t>
  </si>
  <si>
    <t>yohanisroki426@gmail.com</t>
  </si>
  <si>
    <t>9607020003</t>
  </si>
  <si>
    <t>9420050002000400</t>
  </si>
  <si>
    <t>9503050004000200</t>
  </si>
  <si>
    <t>WANOMBUT</t>
  </si>
  <si>
    <t>9603050002000400</t>
  </si>
  <si>
    <t>9420050002000500</t>
  </si>
  <si>
    <t>9503050005000100</t>
  </si>
  <si>
    <t>https://fasih-sm.bps.go.id/survey-collection/assignment-detail/da80cab8-9aaa-4a6f-b1bb-bbf49dfbbb81/345cbe9e-45b8-42c2-bc4a-c76fe52a97ea</t>
  </si>
  <si>
    <t>9603050002000200</t>
  </si>
  <si>
    <t>9420050002001300</t>
  </si>
  <si>
    <t>9503050004000300</t>
  </si>
  <si>
    <t>9603050002000300</t>
  </si>
  <si>
    <t>9420050002000600</t>
  </si>
  <si>
    <t>9503050004000100</t>
  </si>
  <si>
    <t>9603050003000100</t>
  </si>
  <si>
    <t>9420050002001100</t>
  </si>
  <si>
    <t>9607020004</t>
  </si>
  <si>
    <t>9420050002001200</t>
  </si>
  <si>
    <t>TENAWI</t>
  </si>
  <si>
    <t>9603050002000500</t>
  </si>
  <si>
    <t>9503050001000500</t>
  </si>
  <si>
    <t>https://fasih-sm.bps.go.id/survey-collection/assignment-detail/af808fb0-cb5f-44ba-b946-5e7d2860b4bd/345cbe9e-45b8-42c2-bc4a-c76fe52a97ea</t>
  </si>
  <si>
    <t>9420050002001000</t>
  </si>
  <si>
    <t>9603050003000200</t>
  </si>
  <si>
    <t>9503050005000400</t>
  </si>
  <si>
    <t>9420050002000700</t>
  </si>
  <si>
    <t>9603050003000300</t>
  </si>
  <si>
    <t>9503050005000200</t>
  </si>
  <si>
    <t>9420050002000800</t>
  </si>
  <si>
    <t>albertusmadai4@gmail.com</t>
  </si>
  <si>
    <t>9603050006000100</t>
  </si>
  <si>
    <t>9503050004000400</t>
  </si>
  <si>
    <t>9607020005</t>
  </si>
  <si>
    <t>9420050002000900</t>
  </si>
  <si>
    <t>9603050004000400</t>
  </si>
  <si>
    <t>WOMRU</t>
  </si>
  <si>
    <t>9503050005000300</t>
  </si>
  <si>
    <t>rogeljober11@gmail.com</t>
  </si>
  <si>
    <t>9420012001000100</t>
  </si>
  <si>
    <t>https://fasih-sm.bps.go.id/survey-collection/assignment-detail/42ac8df5-4791-4780-899a-ad7e079a2db9/345cbe9e-45b8-42c2-bc4a-c76fe52a97ea</t>
  </si>
  <si>
    <t>9603050004000300</t>
  </si>
  <si>
    <t>9503050004100300</t>
  </si>
  <si>
    <t>9603050004000200</t>
  </si>
  <si>
    <t>9420012002000300</t>
  </si>
  <si>
    <t>9503050004200100</t>
  </si>
  <si>
    <t>9603050004000100</t>
  </si>
  <si>
    <t>9420012003000100</t>
  </si>
  <si>
    <t>9503050004200200</t>
  </si>
  <si>
    <t>madaimarius65@gmail.com</t>
  </si>
  <si>
    <t>9607020006</t>
  </si>
  <si>
    <t>9603050006000200</t>
  </si>
  <si>
    <t>9420012004000100</t>
  </si>
  <si>
    <t>PUMBANAK</t>
  </si>
  <si>
    <t>9503050004200400</t>
  </si>
  <si>
    <t>9603050006000400</t>
  </si>
  <si>
    <t>9420012003000200</t>
  </si>
  <si>
    <t>https://fasih-sm.bps.go.id/survey-collection/assignment-detail/80707735-1225-4970-a3eb-c1cf1f60abdc/345cbe9e-45b8-42c2-bc4a-c76fe52a97ea</t>
  </si>
  <si>
    <t>9503050005100200</t>
  </si>
  <si>
    <t>9603050006000300</t>
  </si>
  <si>
    <t>9420012002000100</t>
  </si>
  <si>
    <t>9503050005200100</t>
  </si>
  <si>
    <t>9603050006000500</t>
  </si>
  <si>
    <t>9420012002000200</t>
  </si>
  <si>
    <t>9503050005200300</t>
  </si>
  <si>
    <t>pakageyeremia@gmail.com</t>
  </si>
  <si>
    <t>9603020017000100</t>
  </si>
  <si>
    <t>9420012001000200</t>
  </si>
  <si>
    <t>9607020007</t>
  </si>
  <si>
    <t>PILUWOLU</t>
  </si>
  <si>
    <t>9503050005200400</t>
  </si>
  <si>
    <t>9603020016000200</t>
  </si>
  <si>
    <t>9420012001100100</t>
  </si>
  <si>
    <t>iriantidiana007@gmail.com</t>
  </si>
  <si>
    <t>https://fasih-sm.bps.go.id/survey-collection/assignment-detail/ab01d0db-60f5-4755-bbcf-4b89f19cde61/345cbe9e-45b8-42c2-bc4a-c76fe52a97ea</t>
  </si>
  <si>
    <t>9503050003000100</t>
  </si>
  <si>
    <t>9603020016000300</t>
  </si>
  <si>
    <t>9420012001200200</t>
  </si>
  <si>
    <t>9503050003000300</t>
  </si>
  <si>
    <t>9603020016000400</t>
  </si>
  <si>
    <t>9420012002100100</t>
  </si>
  <si>
    <t>9503050003000200</t>
  </si>
  <si>
    <t>merimote663@gmail.com</t>
  </si>
  <si>
    <t>9420012002200200</t>
  </si>
  <si>
    <t>9603030019000300</t>
  </si>
  <si>
    <t>9607030001</t>
  </si>
  <si>
    <t>ONERI</t>
  </si>
  <si>
    <t>JIWOT</t>
  </si>
  <si>
    <t>9503050006000100</t>
  </si>
  <si>
    <t>9420012003100100</t>
  </si>
  <si>
    <t>9603030019000100</t>
  </si>
  <si>
    <t>https://fasih-sm.bps.go.id/survey-collection/assignment-detail/76c78d83-29dc-4c11-9fad-e3558a4b2339/345cbe9e-45b8-42c2-bc4a-c76fe52a97ea</t>
  </si>
  <si>
    <t>9420012003200200</t>
  </si>
  <si>
    <t>9503050006000300</t>
  </si>
  <si>
    <t>9603030019000400</t>
  </si>
  <si>
    <t>9420012004100100</t>
  </si>
  <si>
    <t>9503050006000400</t>
  </si>
  <si>
    <t>9603030019000200</t>
  </si>
  <si>
    <t>9420012004200200</t>
  </si>
  <si>
    <t>merfitgiyai217@gmail.com</t>
  </si>
  <si>
    <t>9603030020000100</t>
  </si>
  <si>
    <t>9503050006000200</t>
  </si>
  <si>
    <t>9607030002</t>
  </si>
  <si>
    <t>yulianuss.pull@gmail.com</t>
  </si>
  <si>
    <t>9420010002000100</t>
  </si>
  <si>
    <t>WUYUNGGAME</t>
  </si>
  <si>
    <t>9603030020000400</t>
  </si>
  <si>
    <t>9503050003100300</t>
  </si>
  <si>
    <t>9420010005000200</t>
  </si>
  <si>
    <t>https://fasih-sm.bps.go.id/survey-collection/assignment-detail/3dcaecef-2cb6-4855-b301-88aa85b9539b/345cbe9e-45b8-42c2-bc4a-c76fe52a97ea</t>
  </si>
  <si>
    <t>9603030020000200</t>
  </si>
  <si>
    <t>9503050003200100</t>
  </si>
  <si>
    <t>9420010005000100</t>
  </si>
  <si>
    <t>9603030020000300</t>
  </si>
  <si>
    <t>9503050003200200</t>
  </si>
  <si>
    <t>9420010002000200</t>
  </si>
  <si>
    <t>antoniusdegei@gmail.com</t>
  </si>
  <si>
    <t>9604030001000200</t>
  </si>
  <si>
    <t>9503050003200400</t>
  </si>
  <si>
    <t>9420010008000100</t>
  </si>
  <si>
    <t>9607030003</t>
  </si>
  <si>
    <t>9604030001000100</t>
  </si>
  <si>
    <t>GUNALUK</t>
  </si>
  <si>
    <t>9420010008000500</t>
  </si>
  <si>
    <t>9503050006200100</t>
  </si>
  <si>
    <t>9604030003000300</t>
  </si>
  <si>
    <t>https://fasih-sm.bps.go.id/survey-collection/assignment-detail/13cd3885-3bbe-427d-8e81-728b82797611/345cbe9e-45b8-42c2-bc4a-c76fe52a97ea</t>
  </si>
  <si>
    <t>9420010002200100</t>
  </si>
  <si>
    <t>9503050006200200</t>
  </si>
  <si>
    <t>9604030006000100</t>
  </si>
  <si>
    <t>9420010005200100</t>
  </si>
  <si>
    <t>9604030006000200</t>
  </si>
  <si>
    <t>9420010008200100</t>
  </si>
  <si>
    <t>9503050006200300</t>
  </si>
  <si>
    <t>9604030001000300</t>
  </si>
  <si>
    <t>9607030004</t>
  </si>
  <si>
    <t>waimuviktor@gmail.com</t>
  </si>
  <si>
    <t>9420012006000100</t>
  </si>
  <si>
    <t>DEOGI</t>
  </si>
  <si>
    <t>9604030001100100</t>
  </si>
  <si>
    <t>9503050006200400</t>
  </si>
  <si>
    <t>9420012007000100</t>
  </si>
  <si>
    <t>https://fasih-sm.bps.go.id/survey-collection/assignment-detail/69f34ab7-e563-47bd-8cae-cbbf08e6462c/345cbe9e-45b8-42c2-bc4a-c76fe52a97ea</t>
  </si>
  <si>
    <t>9604030001100300</t>
  </si>
  <si>
    <t>9420012006000200</t>
  </si>
  <si>
    <t>ari.suharimappi@gmail.com</t>
  </si>
  <si>
    <t>9604030001100500</t>
  </si>
  <si>
    <t>9503060002000100</t>
  </si>
  <si>
    <t>9420012006000300</t>
  </si>
  <si>
    <t>9604030001200200</t>
  </si>
  <si>
    <t>9420012005000300</t>
  </si>
  <si>
    <t>9503060004000100</t>
  </si>
  <si>
    <t>9607030005</t>
  </si>
  <si>
    <t>JUGUMI</t>
  </si>
  <si>
    <t>9604030001200400</t>
  </si>
  <si>
    <t>9420012006000500</t>
  </si>
  <si>
    <t>https://fasih-sm.bps.go.id/survey-collection/assignment-detail/ac7a0492-ae94-41de-bfcd-a51b8462193f/345cbe9e-45b8-42c2-bc4a-c76fe52a97ea</t>
  </si>
  <si>
    <t>9604030001200600</t>
  </si>
  <si>
    <t>9503060002000200</t>
  </si>
  <si>
    <t>9420012005000100</t>
  </si>
  <si>
    <t>9604030003000100</t>
  </si>
  <si>
    <t>9503060001000200</t>
  </si>
  <si>
    <t>9420012005000200</t>
  </si>
  <si>
    <t>9604030003000200</t>
  </si>
  <si>
    <t>9503060001000100</t>
  </si>
  <si>
    <t>9420012006000400</t>
  </si>
  <si>
    <t>9604030003100100</t>
  </si>
  <si>
    <t>9607030006</t>
  </si>
  <si>
    <t>KUGIAME</t>
  </si>
  <si>
    <t>9420012007000200</t>
  </si>
  <si>
    <t>9604030003100300</t>
  </si>
  <si>
    <t>9503060004000200</t>
  </si>
  <si>
    <t>9420012005100100</t>
  </si>
  <si>
    <t>9604030003100500</t>
  </si>
  <si>
    <t>9503060002000300</t>
  </si>
  <si>
    <t>9420012005200200</t>
  </si>
  <si>
    <t>9604030003200400</t>
  </si>
  <si>
    <t>9420012006100100</t>
  </si>
  <si>
    <t>9604030003200600</t>
  </si>
  <si>
    <t>9503060001200200</t>
  </si>
  <si>
    <t>9420012006200200</t>
  </si>
  <si>
    <t>9604030006000300</t>
  </si>
  <si>
    <t>9420012007100100</t>
  </si>
  <si>
    <t>9604030006100100</t>
  </si>
  <si>
    <t>9503060001400100</t>
  </si>
  <si>
    <t>https://fasih-sm.bps.go.id/survey-collection/assignment-detail/b573a688-6518-4c58-9a1b-9f313156586c/345cbe9e-45b8-42c2-bc4a-c76fe52a97ea</t>
  </si>
  <si>
    <t>9420012007200200</t>
  </si>
  <si>
    <t>9604030006100300</t>
  </si>
  <si>
    <t>9503060001600300</t>
  </si>
  <si>
    <t>modestaloungt@gmail.com</t>
  </si>
  <si>
    <t>9420040015000601</t>
  </si>
  <si>
    <t>9604030006100500</t>
  </si>
  <si>
    <t>9503060002200100</t>
  </si>
  <si>
    <t>9420040015000700</t>
  </si>
  <si>
    <t>9604030006200400</t>
  </si>
  <si>
    <t>9607050002</t>
  </si>
  <si>
    <t>9420040015000800</t>
  </si>
  <si>
    <t>9503060002600200</t>
  </si>
  <si>
    <t>9604030006200600</t>
  </si>
  <si>
    <t>wardan123@gmail.com</t>
  </si>
  <si>
    <t>9420040015000602</t>
  </si>
  <si>
    <t>9604110003001300</t>
  </si>
  <si>
    <t>9503060004200100</t>
  </si>
  <si>
    <t>9420040015000900</t>
  </si>
  <si>
    <t>9604110003000700</t>
  </si>
  <si>
    <t>9503060004600200</t>
  </si>
  <si>
    <t>marselinomarselino531@gmail.com</t>
  </si>
  <si>
    <t>9420011002200300</t>
  </si>
  <si>
    <t>9604110003001500</t>
  </si>
  <si>
    <t>riyandflo@gmail.com</t>
  </si>
  <si>
    <t>9503060003000100</t>
  </si>
  <si>
    <t>9420011004400100</t>
  </si>
  <si>
    <t>9604110003001200</t>
  </si>
  <si>
    <t>9503060007000100</t>
  </si>
  <si>
    <t>9420011004000200</t>
  </si>
  <si>
    <t>9604110003001400</t>
  </si>
  <si>
    <t>9420011004000100</t>
  </si>
  <si>
    <t>9503060006000200</t>
  </si>
  <si>
    <t>9604110003001100</t>
  </si>
  <si>
    <t>9420011001100200</t>
  </si>
  <si>
    <t>9604110003001700</t>
  </si>
  <si>
    <t>9420011001200300</t>
  </si>
  <si>
    <t>9503060003000200</t>
  </si>
  <si>
    <t>9604110004001000</t>
  </si>
  <si>
    <t>9420011001400100</t>
  </si>
  <si>
    <t>https://fasih-sm.bps.go.id/survey-collection/assignment-detail/46085a7d-0257-4d5a-ac67-60fdcbfe8933/345cbe9e-45b8-42c2-bc4a-c76fe52a97ea</t>
  </si>
  <si>
    <t>9604110003001600</t>
  </si>
  <si>
    <t>9503060005000200</t>
  </si>
  <si>
    <t>9420011002100200</t>
  </si>
  <si>
    <t>9604110003001000</t>
  </si>
  <si>
    <t>9420011002400100</t>
  </si>
  <si>
    <t>ratag.rogi@yahoo.com</t>
  </si>
  <si>
    <t>9604090001000200</t>
  </si>
  <si>
    <t>9503060007000200</t>
  </si>
  <si>
    <t>9420011003100200</t>
  </si>
  <si>
    <t>9607050005</t>
  </si>
  <si>
    <t>9604090001000800</t>
  </si>
  <si>
    <t>9420011003200300</t>
  </si>
  <si>
    <t>9503060005000300</t>
  </si>
  <si>
    <t>9604090001000900</t>
  </si>
  <si>
    <t>9420011003300400</t>
  </si>
  <si>
    <t>9604090001000100</t>
  </si>
  <si>
    <t>9503060005000100</t>
  </si>
  <si>
    <t>9420011003400100</t>
  </si>
  <si>
    <t>9604090001001000</t>
  </si>
  <si>
    <t>9420011004000300</t>
  </si>
  <si>
    <t>9604090001000700</t>
  </si>
  <si>
    <t>9503060006000300</t>
  </si>
  <si>
    <t>9420011004100200</t>
  </si>
  <si>
    <t>9604090002000400</t>
  </si>
  <si>
    <t>https://fasih-sm.bps.go.id/survey-collection/assignment-detail/7195908d-8b5b-493c-8a53-9465d5309365/345cbe9e-45b8-42c2-bc4a-c76fe52a97ea</t>
  </si>
  <si>
    <t>9420011004200300</t>
  </si>
  <si>
    <t>9604090001000400</t>
  </si>
  <si>
    <t>9503060006000100</t>
  </si>
  <si>
    <t>9420011005100200</t>
  </si>
  <si>
    <t>9604090002000500</t>
  </si>
  <si>
    <t>9420011005200300</t>
  </si>
  <si>
    <t>9604090002000300</t>
  </si>
  <si>
    <t>9607100003</t>
  </si>
  <si>
    <t>9420011005400100</t>
  </si>
  <si>
    <t>9503060003200100</t>
  </si>
  <si>
    <t>POLOGAK</t>
  </si>
  <si>
    <t>9604090002000200</t>
  </si>
  <si>
    <t>hennyherawaty85@gmail.com</t>
  </si>
  <si>
    <t>9420040010000800</t>
  </si>
  <si>
    <t>https://fasih-sm.bps.go.id/survey-collection/assignment-detail/ac1bd8d9-0c46-46e7-b1f5-09e5cc59f8b4/345cbe9e-45b8-42c2-bc4a-c76fe52a97ea</t>
  </si>
  <si>
    <t>9604090001000600</t>
  </si>
  <si>
    <t>9503060003600200</t>
  </si>
  <si>
    <t>9420040010000500</t>
  </si>
  <si>
    <t>9604090001000500</t>
  </si>
  <si>
    <t>9420040010000300</t>
  </si>
  <si>
    <t>9503060005200100</t>
  </si>
  <si>
    <t>9420040010000200</t>
  </si>
  <si>
    <t>9604090002000100</t>
  </si>
  <si>
    <t>9607100004</t>
  </si>
  <si>
    <t>9420040010000100</t>
  </si>
  <si>
    <t>KABUKI</t>
  </si>
  <si>
    <t>9604090001000300</t>
  </si>
  <si>
    <t>9503060005600200</t>
  </si>
  <si>
    <t>https://fasih-sm.bps.go.id/survey-collection/assignment-detail/24778c8a-b630-40fb-b738-62dc7dbe8948/345cbe9e-45b8-42c2-bc4a-c76fe52a97ea</t>
  </si>
  <si>
    <t>9604090001100100</t>
  </si>
  <si>
    <t>dedeakbar@gmail.com</t>
  </si>
  <si>
    <t>9503060006200100</t>
  </si>
  <si>
    <t>9604040005000100</t>
  </si>
  <si>
    <t>9604040005000200</t>
  </si>
  <si>
    <t>9420040010000600</t>
  </si>
  <si>
    <t>9607100005</t>
  </si>
  <si>
    <t>9503060006600200</t>
  </si>
  <si>
    <t>OGONGKI</t>
  </si>
  <si>
    <t>9604040003000100</t>
  </si>
  <si>
    <t>9420040010000400</t>
  </si>
  <si>
    <t>9420040010000700</t>
  </si>
  <si>
    <t>9503060007200100</t>
  </si>
  <si>
    <t>9604040001000200</t>
  </si>
  <si>
    <t>9420040010000900</t>
  </si>
  <si>
    <t>9604040002000200</t>
  </si>
  <si>
    <t>9420040010100100</t>
  </si>
  <si>
    <t>9503060007600200</t>
  </si>
  <si>
    <t>9604040001000100</t>
  </si>
  <si>
    <t>9420040010300200</t>
  </si>
  <si>
    <t>Salah input</t>
  </si>
  <si>
    <t>9604040002000100</t>
  </si>
  <si>
    <t>muslihatulhusnah@gmail.com</t>
  </si>
  <si>
    <t>sugengriadi1213@gmail.com</t>
  </si>
  <si>
    <t>9503070003000200</t>
  </si>
  <si>
    <t>9420020005000100</t>
  </si>
  <si>
    <t>9604040003000200</t>
  </si>
  <si>
    <t>9420020005000400</t>
  </si>
  <si>
    <t>9604040004000100</t>
  </si>
  <si>
    <t>9503070008000100</t>
  </si>
  <si>
    <t>9420020007000100</t>
  </si>
  <si>
    <t>9604040001200100</t>
  </si>
  <si>
    <t>9420020005000300</t>
  </si>
  <si>
    <t>9604040002200100</t>
  </si>
  <si>
    <t>9503070001000200</t>
  </si>
  <si>
    <t>9420020006000100</t>
  </si>
  <si>
    <t>9604040003200100</t>
  </si>
  <si>
    <t>https://fasih-sm.bps.go.id/survey-collection/assignment-detail/6d872d6f-6195-4e95-85fe-d9fd49b511b6/345cbe9e-45b8-42c2-bc4a-c76fe52a97ea</t>
  </si>
  <si>
    <t>9420020005000200</t>
  </si>
  <si>
    <t>9503070001000100</t>
  </si>
  <si>
    <t>9604040004000200</t>
  </si>
  <si>
    <t>9420020005000500</t>
  </si>
  <si>
    <t>9604040004200100</t>
  </si>
  <si>
    <t>9503070003000100</t>
  </si>
  <si>
    <t>9420020006000200</t>
  </si>
  <si>
    <t>9604040005200100</t>
  </si>
  <si>
    <t>9420020006200100</t>
  </si>
  <si>
    <t>abiake@gmail.com</t>
  </si>
  <si>
    <t>9607120001</t>
  </si>
  <si>
    <t>9604090005000200</t>
  </si>
  <si>
    <t>YAURIA</t>
  </si>
  <si>
    <t>9420020007200100</t>
  </si>
  <si>
    <t>9503070008000200</t>
  </si>
  <si>
    <t>9604090005000100</t>
  </si>
  <si>
    <t>https://fasih-sm.bps.go.id/survey-collection/assignment-detail/08b45ecd-d97a-411b-8d4d-ceef5e90bf1c/345cbe9e-45b8-42c2-bc4a-c76fe52a97ea</t>
  </si>
  <si>
    <t>skolastikaklore@gmail.com</t>
  </si>
  <si>
    <t>9420040006000100</t>
  </si>
  <si>
    <t>9604090005000300</t>
  </si>
  <si>
    <t>9503070007000200</t>
  </si>
  <si>
    <t>9420040006000300</t>
  </si>
  <si>
    <t>9604090004000800</t>
  </si>
  <si>
    <t>9420040006000200</t>
  </si>
  <si>
    <t>9604090004000900</t>
  </si>
  <si>
    <t>9503070001200100</t>
  </si>
  <si>
    <t>9420040006000500</t>
  </si>
  <si>
    <t>9604090004000400</t>
  </si>
  <si>
    <t>9607120002</t>
  </si>
  <si>
    <t>GIGOBAK</t>
  </si>
  <si>
    <t>9420040006000600</t>
  </si>
  <si>
    <t>9604090004000100</t>
  </si>
  <si>
    <t>9503070001600200</t>
  </si>
  <si>
    <t>https://fasih-sm.bps.go.id/survey-collection/assignment-detail/e220f41d-b864-458a-82ce-efa87c45ec63/345cbe9e-45b8-42c2-bc4a-c76fe52a97ea</t>
  </si>
  <si>
    <t>9420040006000400</t>
  </si>
  <si>
    <t>9604090004000500</t>
  </si>
  <si>
    <t>rumaropenamelia1711@gmail.com</t>
  </si>
  <si>
    <t>9420040009000100</t>
  </si>
  <si>
    <t>9503070003200100</t>
  </si>
  <si>
    <t>9604090004000600</t>
  </si>
  <si>
    <t>9604090004000700</t>
  </si>
  <si>
    <t>9420040009000700</t>
  </si>
  <si>
    <t>9503070003600200</t>
  </si>
  <si>
    <t>9607120003</t>
  </si>
  <si>
    <t>KELEBUT</t>
  </si>
  <si>
    <t>9420040009000900</t>
  </si>
  <si>
    <t>9604090004000300</t>
  </si>
  <si>
    <t>9503070008200100</t>
  </si>
  <si>
    <t>9420040009000300</t>
  </si>
  <si>
    <t>9604090004000200</t>
  </si>
  <si>
    <t>9420040009000600</t>
  </si>
  <si>
    <t>9604090007000200</t>
  </si>
  <si>
    <t>9503070008600200</t>
  </si>
  <si>
    <t>9420040007000400</t>
  </si>
  <si>
    <t>9604090004001000</t>
  </si>
  <si>
    <t>perpusdamappi2018@gmail.com</t>
  </si>
  <si>
    <t>9420040009000500</t>
  </si>
  <si>
    <t>9503070002000200</t>
  </si>
  <si>
    <t>9604090004400200</t>
  </si>
  <si>
    <t>9420040009000400</t>
  </si>
  <si>
    <t>9604090004200100</t>
  </si>
  <si>
    <t>9420040009000200</t>
  </si>
  <si>
    <t>9604090005200100</t>
  </si>
  <si>
    <t>9503070002000100</t>
  </si>
  <si>
    <t>9420040007000600</t>
  </si>
  <si>
    <t>9604090007000100</t>
  </si>
  <si>
    <t>9420040007000500</t>
  </si>
  <si>
    <t>9604090007100100</t>
  </si>
  <si>
    <t>9503070007000100</t>
  </si>
  <si>
    <t>https://fasih-sm.bps.go.id/survey-collection/assignment-detail/a6ff962b-3322-4ad7-9a37-277aa6b75f23/345cbe9e-45b8-42c2-bc4a-c76fe52a97ea</t>
  </si>
  <si>
    <t>9420040007000700</t>
  </si>
  <si>
    <t>wayansantoso66@gmail.com</t>
  </si>
  <si>
    <t>9604060004001600</t>
  </si>
  <si>
    <t>9503070007000300</t>
  </si>
  <si>
    <t>9604060004001100</t>
  </si>
  <si>
    <t>9420040009000800</t>
  </si>
  <si>
    <t>9604060004001700</t>
  </si>
  <si>
    <t>9420040007100100</t>
  </si>
  <si>
    <t>9503070002000300</t>
  </si>
  <si>
    <t>9604060004001800</t>
  </si>
  <si>
    <t>9420040009200100</t>
  </si>
  <si>
    <t>https://fasih-sm.bps.go.id/survey-collection/assignment-detail/f57f2e76-9072-4896-b4ee-7248a87f084a/345cbe9e-45b8-42c2-bc4a-c76fe52a97ea</t>
  </si>
  <si>
    <t>9604060004001400</t>
  </si>
  <si>
    <t>trewastristan8@gmail.com</t>
  </si>
  <si>
    <t>9503070002200100</t>
  </si>
  <si>
    <t>9420040011000100</t>
  </si>
  <si>
    <t>9604060004001000</t>
  </si>
  <si>
    <t>9420040011000601</t>
  </si>
  <si>
    <t>9604060004001900</t>
  </si>
  <si>
    <t>9420040011000602</t>
  </si>
  <si>
    <t>9503070002600200</t>
  </si>
  <si>
    <t>9607120007</t>
  </si>
  <si>
    <t>GINGGA BARU</t>
  </si>
  <si>
    <t>9604060004000900</t>
  </si>
  <si>
    <t>9420040011200100</t>
  </si>
  <si>
    <t>https://fasih-sm.bps.go.id/survey-collection/assignment-detail/8388c1b9-253f-4c30-8917-31c9c05c88b0/345cbe9e-45b8-42c2-bc4a-c76fe52a97ea</t>
  </si>
  <si>
    <t>9604060004002000</t>
  </si>
  <si>
    <t>9503070007200100</t>
  </si>
  <si>
    <t>9420040011100200</t>
  </si>
  <si>
    <t>9604060004001200</t>
  </si>
  <si>
    <t>tobyunie@gmail.com</t>
  </si>
  <si>
    <t>9420040013000100</t>
  </si>
  <si>
    <t>9503070007600200</t>
  </si>
  <si>
    <t>9604060004001500</t>
  </si>
  <si>
    <t>9420040013000501</t>
  </si>
  <si>
    <t>9607120008</t>
  </si>
  <si>
    <t>KOLARIBANAK</t>
  </si>
  <si>
    <t>9604060004002200</t>
  </si>
  <si>
    <t>9420040013000300</t>
  </si>
  <si>
    <t>faizah.hamida.hasan@gmail.com</t>
  </si>
  <si>
    <t>9503070006000200</t>
  </si>
  <si>
    <t>https://fasih-sm.bps.go.id/survey-collection/assignment-detail/1fefa92b-cb5e-4157-b9f0-52eb32ca0d95/345cbe9e-45b8-42c2-bc4a-c76fe52a97ea</t>
  </si>
  <si>
    <t>9604060004001300</t>
  </si>
  <si>
    <t>9420040013000200</t>
  </si>
  <si>
    <t>9604060004002100</t>
  </si>
  <si>
    <t>9503070006000100</t>
  </si>
  <si>
    <t>9420040013000400</t>
  </si>
  <si>
    <t>islamiadwi@gmail.com</t>
  </si>
  <si>
    <t>9604060006000200</t>
  </si>
  <si>
    <t>astantykusmaningrum12@gmail.com</t>
  </si>
  <si>
    <t>9420040013000600</t>
  </si>
  <si>
    <t>9607120009</t>
  </si>
  <si>
    <t>dennysroyer34@gmail.com</t>
  </si>
  <si>
    <t>9604110002000700</t>
  </si>
  <si>
    <t>MOGULU</t>
  </si>
  <si>
    <t>9503070004000100</t>
  </si>
  <si>
    <t>9420040013001000</t>
  </si>
  <si>
    <t>9604110002000200</t>
  </si>
  <si>
    <t>https://fasih-sm.bps.go.id/survey-collection/assignment-detail/400be011-500f-46d2-aabe-e2dc50d02019/345cbe9e-45b8-42c2-bc4a-c76fe52a97ea</t>
  </si>
  <si>
    <t>9420040013000700</t>
  </si>
  <si>
    <t>9604110002001600</t>
  </si>
  <si>
    <t>9503070004000300</t>
  </si>
  <si>
    <t>9420040013000800</t>
  </si>
  <si>
    <t>9604110002000600</t>
  </si>
  <si>
    <t>9420040013000900</t>
  </si>
  <si>
    <t>9604110002000500</t>
  </si>
  <si>
    <t>9607120010</t>
  </si>
  <si>
    <t>9503070005000100</t>
  </si>
  <si>
    <t>9604110002000800</t>
  </si>
  <si>
    <t>9420040013000502</t>
  </si>
  <si>
    <t>https://fasih-sm.bps.go.id/survey-collection/assignment-detail/c488b9f9-b968-4622-8e9f-2a8c954e3470/345cbe9e-45b8-42c2-bc4a-c76fe52a97ea</t>
  </si>
  <si>
    <t>dekuenumbi851@gmail.com</t>
  </si>
  <si>
    <t>9503070004000200</t>
  </si>
  <si>
    <t>9604110002001400</t>
  </si>
  <si>
    <t>9420050010000100</t>
  </si>
  <si>
    <t>9604110002000300</t>
  </si>
  <si>
    <t>9420050010000200</t>
  </si>
  <si>
    <t>9503070005000200</t>
  </si>
  <si>
    <t>9604110002001000</t>
  </si>
  <si>
    <t>9607120011</t>
  </si>
  <si>
    <t>9420050010000300</t>
  </si>
  <si>
    <t>TENONGGAME</t>
  </si>
  <si>
    <t>9604110002000900</t>
  </si>
  <si>
    <t>9420050010000900</t>
  </si>
  <si>
    <t>https://fasih-sm.bps.go.id/survey-collection/assignment-detail/532920d6-9ae4-4ce9-8d7e-f8d35bc71186/345cbe9e-45b8-42c2-bc4a-c76fe52a97ea</t>
  </si>
  <si>
    <t>9503070004200100</t>
  </si>
  <si>
    <t>9420050010000700</t>
  </si>
  <si>
    <t>9604110002000400</t>
  </si>
  <si>
    <t>9503070004600200</t>
  </si>
  <si>
    <t>9604110002001100</t>
  </si>
  <si>
    <t>9420050010000400</t>
  </si>
  <si>
    <t>9607130001</t>
  </si>
  <si>
    <t>SINAK BARAT</t>
  </si>
  <si>
    <t>KILUNGGAME</t>
  </si>
  <si>
    <t>9604110002001200</t>
  </si>
  <si>
    <t>9503070005200100</t>
  </si>
  <si>
    <t>9420050010000500</t>
  </si>
  <si>
    <t>https://fasih-sm.bps.go.id/survey-collection/assignment-detail/667c7791-4b8d-4eec-97e9-edc4f1b1d431/345cbe9e-45b8-42c2-bc4a-c76fe52a97ea</t>
  </si>
  <si>
    <t>9604110002001700</t>
  </si>
  <si>
    <t>9420050012000300</t>
  </si>
  <si>
    <t>9503070005600200</t>
  </si>
  <si>
    <t>9604110002001500</t>
  </si>
  <si>
    <t>9420050012000500</t>
  </si>
  <si>
    <t>frengkiuritapi640@gmail.com</t>
  </si>
  <si>
    <t>9604030005000100</t>
  </si>
  <si>
    <t>9420050010000600</t>
  </si>
  <si>
    <t>9503070006200100</t>
  </si>
  <si>
    <t>9607130002</t>
  </si>
  <si>
    <t>WONELUPAGA</t>
  </si>
  <si>
    <t>9604030005000300</t>
  </si>
  <si>
    <t>9420050012000700</t>
  </si>
  <si>
    <t>https://fasih-sm.bps.go.id/survey-collection/assignment-detail/99f12665-dbca-4fc8-9f74-67d4999f2526/345cbe9e-45b8-42c2-bc4a-c76fe52a97ea</t>
  </si>
  <si>
    <t>9604030004000200</t>
  </si>
  <si>
    <t>9503070006600200</t>
  </si>
  <si>
    <t>9420050010000800</t>
  </si>
  <si>
    <t>9604030002000400</t>
  </si>
  <si>
    <t>aglondon.88@gmail.com</t>
  </si>
  <si>
    <t>9420050012000100</t>
  </si>
  <si>
    <t>9503080002000100</t>
  </si>
  <si>
    <t>9604030002000200</t>
  </si>
  <si>
    <t>9420050012000400</t>
  </si>
  <si>
    <t>9607130003</t>
  </si>
  <si>
    <t>9503080003000400</t>
  </si>
  <si>
    <t>TAGALAME I</t>
  </si>
  <si>
    <t>9604030005000200</t>
  </si>
  <si>
    <t>9420050012000800</t>
  </si>
  <si>
    <t>9503080003000200</t>
  </si>
  <si>
    <t>https://fasih-sm.bps.go.id/survey-collection/assignment-detail/3281d538-0673-49d6-a9dc-21c1a8b885ca/345cbe9e-45b8-42c2-bc4a-c76fe52a97ea</t>
  </si>
  <si>
    <t>9604030005000500</t>
  </si>
  <si>
    <t>9420050012000200</t>
  </si>
  <si>
    <t>9503080003000100</t>
  </si>
  <si>
    <t>9604030002000100</t>
  </si>
  <si>
    <t>9420050012000600</t>
  </si>
  <si>
    <t>9503080001000100</t>
  </si>
  <si>
    <t>9604030002000300</t>
  </si>
  <si>
    <t>9420050012000900</t>
  </si>
  <si>
    <t>9607130004</t>
  </si>
  <si>
    <t>9503080001000200</t>
  </si>
  <si>
    <t>BACINI / BAKSINI</t>
  </si>
  <si>
    <t>9604030002100100</t>
  </si>
  <si>
    <t>franssernay214@gmail.com</t>
  </si>
  <si>
    <t>9420021005400100</t>
  </si>
  <si>
    <t>https://fasih-sm.bps.go.id/survey-collection/assignment-detail/cc395612-6675-499b-b53e-e8c6f4c3eaab/345cbe9e-45b8-42c2-bc4a-c76fe52a97ea</t>
  </si>
  <si>
    <t>9503080001000300</t>
  </si>
  <si>
    <t>9604030002100300</t>
  </si>
  <si>
    <t>9420021002400300</t>
  </si>
  <si>
    <t>9604030002100500</t>
  </si>
  <si>
    <t>9420021002000100</t>
  </si>
  <si>
    <t>9503080003000300</t>
  </si>
  <si>
    <t>9604030002200200</t>
  </si>
  <si>
    <t>9420021001000100</t>
  </si>
  <si>
    <t>9503080002000400</t>
  </si>
  <si>
    <t>9604030002200400</t>
  </si>
  <si>
    <t>9607130005</t>
  </si>
  <si>
    <t>9420021001100100</t>
  </si>
  <si>
    <t>9503080002000200</t>
  </si>
  <si>
    <t>TIMOBUT</t>
  </si>
  <si>
    <t>9604030002200600</t>
  </si>
  <si>
    <t>9420021001200200</t>
  </si>
  <si>
    <t>https://fasih-sm.bps.go.id/survey-collection/assignment-detail/c75955db-b984-4efe-8608-d474952e6d55/345cbe9e-45b8-42c2-bc4a-c76fe52a97ea</t>
  </si>
  <si>
    <t>9604030004000100</t>
  </si>
  <si>
    <t>9503080002000300</t>
  </si>
  <si>
    <t>9420021001400300</t>
  </si>
  <si>
    <t>9604030004000300</t>
  </si>
  <si>
    <t>9420021002100100</t>
  </si>
  <si>
    <t>9503080001200200</t>
  </si>
  <si>
    <t>9604030004100100</t>
  </si>
  <si>
    <t>9420021002200200</t>
  </si>
  <si>
    <t>9607130006</t>
  </si>
  <si>
    <t>9503080001600100</t>
  </si>
  <si>
    <t>TIMOBUT EGEWAK</t>
  </si>
  <si>
    <t>9604030004100300</t>
  </si>
  <si>
    <t>9420021003000100</t>
  </si>
  <si>
    <t>https://fasih-sm.bps.go.id/survey-collection/assignment-detail/b16cd3c9-07a8-4f1f-8519-7a1b3a180afc/345cbe9e-45b8-42c2-bc4a-c76fe52a97ea</t>
  </si>
  <si>
    <t>9604030004100500</t>
  </si>
  <si>
    <t>9503080002600100</t>
  </si>
  <si>
    <t>9420021003100100</t>
  </si>
  <si>
    <t>9604030004200200</t>
  </si>
  <si>
    <t>9420021003200200</t>
  </si>
  <si>
    <t>9503080002600200</t>
  </si>
  <si>
    <t>9604030004200400</t>
  </si>
  <si>
    <t>9420021003400300</t>
  </si>
  <si>
    <t>9607130007</t>
  </si>
  <si>
    <t>9604030004200600</t>
  </si>
  <si>
    <t>KOMAPAGA</t>
  </si>
  <si>
    <t>9503080003200200</t>
  </si>
  <si>
    <t>9420021004000100</t>
  </si>
  <si>
    <t>9604030005000400</t>
  </si>
  <si>
    <t>https://fasih-sm.bps.go.id/survey-collection/assignment-detail/405a32fa-c253-4d11-94bf-a3ca3f8cf7d3/345cbe9e-45b8-42c2-bc4a-c76fe52a97ea</t>
  </si>
  <si>
    <t>9420021004100200</t>
  </si>
  <si>
    <t>9503080003600100</t>
  </si>
  <si>
    <t>9604030005100100</t>
  </si>
  <si>
    <t>9420021004300400</t>
  </si>
  <si>
    <t>9604030005100300</t>
  </si>
  <si>
    <t>9420021004400100</t>
  </si>
  <si>
    <t>nuril.sagita.isnaini@gmail.com</t>
  </si>
  <si>
    <t>9503080004000100</t>
  </si>
  <si>
    <t>9607140001</t>
  </si>
  <si>
    <t>9604030005100500</t>
  </si>
  <si>
    <t>MAGE'ABUME</t>
  </si>
  <si>
    <t>9420021005100200</t>
  </si>
  <si>
    <t>JIGUNGGI</t>
  </si>
  <si>
    <t>9604030005200200</t>
  </si>
  <si>
    <t>9420021005200300</t>
  </si>
  <si>
    <t>https://fasih-sm.bps.go.id/survey-collection/assignment-detail/cca20c1b-b58e-4995-81f8-736b7f430fdb/345cbe9e-45b8-42c2-bc4a-c76fe52a97ea</t>
  </si>
  <si>
    <t>9503080009000100</t>
  </si>
  <si>
    <t>9604030005200400</t>
  </si>
  <si>
    <t>arjuntrisusanto986@gmail.com</t>
  </si>
  <si>
    <t>9420050003000100</t>
  </si>
  <si>
    <t>9604030005200600</t>
  </si>
  <si>
    <t>9420050003000200</t>
  </si>
  <si>
    <t>9503080004000200</t>
  </si>
  <si>
    <t>9420050003000300</t>
  </si>
  <si>
    <t>9607140002</t>
  </si>
  <si>
    <t>9420050002001400</t>
  </si>
  <si>
    <t>9503080006000100</t>
  </si>
  <si>
    <t>NIGILOME</t>
  </si>
  <si>
    <t>riskadwielvira7@gmail.com</t>
  </si>
  <si>
    <t>9604060001000700</t>
  </si>
  <si>
    <t>9420050003000500</t>
  </si>
  <si>
    <t>https://fasih-sm.bps.go.id/survey-collection/assignment-detail/da559cea-ba9b-4ed0-9900-569c759daae3/345cbe9e-45b8-42c2-bc4a-c76fe52a97ea</t>
  </si>
  <si>
    <t>9503080009000200</t>
  </si>
  <si>
    <t>9420050002001500</t>
  </si>
  <si>
    <t>9604060001000100</t>
  </si>
  <si>
    <t>9503080006000200</t>
  </si>
  <si>
    <t>9420050003000700</t>
  </si>
  <si>
    <t>9503080004000300</t>
  </si>
  <si>
    <t>9420050003000400</t>
  </si>
  <si>
    <t>9604060002000100</t>
  </si>
  <si>
    <t>9607140003</t>
  </si>
  <si>
    <t>AMULEME</t>
  </si>
  <si>
    <t>9420050003000600</t>
  </si>
  <si>
    <t>https://fasih-sm.bps.go.id/survey-collection/assignment-detail/931d830a-aef5-4a31-832a-0f5fed380055/345cbe9e-45b8-42c2-bc4a-c76fe52a97ea</t>
  </si>
  <si>
    <t>9503080006000300</t>
  </si>
  <si>
    <t>9604060001000400</t>
  </si>
  <si>
    <t>9420050003000800</t>
  </si>
  <si>
    <t>9503080004200100</t>
  </si>
  <si>
    <t>9604060001000200</t>
  </si>
  <si>
    <t>9503080004600200</t>
  </si>
  <si>
    <t>9420050002100100</t>
  </si>
  <si>
    <t>9607140004</t>
  </si>
  <si>
    <t>9604060002000300</t>
  </si>
  <si>
    <t>ISWELI / WENI</t>
  </si>
  <si>
    <t>9503080006200100</t>
  </si>
  <si>
    <t>9420050002100200</t>
  </si>
  <si>
    <t>9604060001000600</t>
  </si>
  <si>
    <t>https://fasih-sm.bps.go.id/survey-collection/assignment-detail/bb7b11c0-aa69-46b5-8fe3-3235abdff37c/345cbe9e-45b8-42c2-bc4a-c76fe52a97ea</t>
  </si>
  <si>
    <t>9503080006200300</t>
  </si>
  <si>
    <t>9420050002100300</t>
  </si>
  <si>
    <t>9604060002000200</t>
  </si>
  <si>
    <t>9503080006600200</t>
  </si>
  <si>
    <t>9420050002100400</t>
  </si>
  <si>
    <t>9604060001000300</t>
  </si>
  <si>
    <t>9503080009600100</t>
  </si>
  <si>
    <t>imanursafitri45@gmail.com</t>
  </si>
  <si>
    <t>9420050004001400</t>
  </si>
  <si>
    <t>9607140005</t>
  </si>
  <si>
    <t>9604060001000900</t>
  </si>
  <si>
    <t>WOMBRU</t>
  </si>
  <si>
    <t>9503080009600200</t>
  </si>
  <si>
    <t>9604060001000800</t>
  </si>
  <si>
    <t>9420050004001300</t>
  </si>
  <si>
    <t>https://fasih-sm.bps.go.id/survey-collection/assignment-detail/3685dc4a-6500-4030-8f85-809a2287cafb/345cbe9e-45b8-42c2-bc4a-c76fe52a97ea</t>
  </si>
  <si>
    <t>kris.furqon@gmail.com</t>
  </si>
  <si>
    <t>9503080005000100</t>
  </si>
  <si>
    <t>9604060001000500</t>
  </si>
  <si>
    <t>9420050004001700</t>
  </si>
  <si>
    <t>9503080005000300</t>
  </si>
  <si>
    <t>9604060001001100</t>
  </si>
  <si>
    <t>9420050004001200</t>
  </si>
  <si>
    <t>9503080005000500</t>
  </si>
  <si>
    <t>9604060001001000</t>
  </si>
  <si>
    <t>9607140006</t>
  </si>
  <si>
    <t>9420050004000100</t>
  </si>
  <si>
    <t>GELEGI</t>
  </si>
  <si>
    <t>9604060001200100</t>
  </si>
  <si>
    <t>9503080005000200</t>
  </si>
  <si>
    <t>https://fasih-sm.bps.go.id/survey-collection/assignment-detail/d5000d5c-2771-4268-a6f3-46b4e58c9995/345cbe9e-45b8-42c2-bc4a-c76fe52a97ea</t>
  </si>
  <si>
    <t>9420050004001100</t>
  </si>
  <si>
    <t>ryanpermana@gmail.com</t>
  </si>
  <si>
    <t>9604060004000200</t>
  </si>
  <si>
    <t>9503080005000400</t>
  </si>
  <si>
    <t>9420050004001500</t>
  </si>
  <si>
    <t>9604060004000700</t>
  </si>
  <si>
    <t>9503080019000100</t>
  </si>
  <si>
    <t>9604060004000100</t>
  </si>
  <si>
    <t>9420050004001600</t>
  </si>
  <si>
    <t>9607140007</t>
  </si>
  <si>
    <t>RUMAGI</t>
  </si>
  <si>
    <t>9503080005600100</t>
  </si>
  <si>
    <t>9604060004000500</t>
  </si>
  <si>
    <t>9420050004100100</t>
  </si>
  <si>
    <t>https://fasih-sm.bps.go.id/survey-collection/assignment-detail/cb2db6b3-1bad-4587-8ce2-4fd74d83133e/345cbe9e-45b8-42c2-bc4a-c76fe52a97ea</t>
  </si>
  <si>
    <t>vivo9.putra@gmail.com</t>
  </si>
  <si>
    <t>9503080007000300</t>
  </si>
  <si>
    <t>9604060004000800</t>
  </si>
  <si>
    <t>alfinsertw52@gmail.com</t>
  </si>
  <si>
    <t>9420040001000100</t>
  </si>
  <si>
    <t>9604060004000600</t>
  </si>
  <si>
    <t>9420040008000200</t>
  </si>
  <si>
    <t>9503080008000300</t>
  </si>
  <si>
    <t>9604060002000400</t>
  </si>
  <si>
    <t>9607140008</t>
  </si>
  <si>
    <t>9420040008000300</t>
  </si>
  <si>
    <t>TINIBOLU</t>
  </si>
  <si>
    <t>9604060005000900</t>
  </si>
  <si>
    <t>9503080013000200</t>
  </si>
  <si>
    <t>9420040008000100</t>
  </si>
  <si>
    <t>https://fasih-sm.bps.go.id/survey-collection/assignment-detail/1015eba3-bea3-4c4e-8933-9fd4ecfa72d1/345cbe9e-45b8-42c2-bc4a-c76fe52a97ea</t>
  </si>
  <si>
    <t>9604060004000400</t>
  </si>
  <si>
    <t>9604060002000500</t>
  </si>
  <si>
    <t>9420040021000100</t>
  </si>
  <si>
    <t>9503080007000200</t>
  </si>
  <si>
    <t>9604060004000300</t>
  </si>
  <si>
    <t>9420040001200100</t>
  </si>
  <si>
    <t>9607140009</t>
  </si>
  <si>
    <t>9604060002000600</t>
  </si>
  <si>
    <t>WINANGGWI</t>
  </si>
  <si>
    <t>9503080007000100</t>
  </si>
  <si>
    <t>9420040008200100</t>
  </si>
  <si>
    <t>9604060002000700</t>
  </si>
  <si>
    <t>https://fasih-sm.bps.go.id/survey-collection/assignment-detail/7de9be16-1abf-46c7-b5dc-3b6eefc4b85c/345cbe9e-45b8-42c2-bc4a-c76fe52a97ea</t>
  </si>
  <si>
    <t>9420040021200100</t>
  </si>
  <si>
    <t>9604060002000800</t>
  </si>
  <si>
    <t>9503080012000100</t>
  </si>
  <si>
    <t>hattairma4@gmail.com</t>
  </si>
  <si>
    <t>9420050005002300</t>
  </si>
  <si>
    <t>9604060002200100</t>
  </si>
  <si>
    <t>9503080013000100</t>
  </si>
  <si>
    <t>lisangawang@gmail.com</t>
  </si>
  <si>
    <t>apoloskhoso@gmail.com</t>
  </si>
  <si>
    <t>9604110001001300</t>
  </si>
  <si>
    <t>9420041001000100</t>
  </si>
  <si>
    <t>9607140010</t>
  </si>
  <si>
    <t>KONDOKWE</t>
  </si>
  <si>
    <t>9604110001001600</t>
  </si>
  <si>
    <t>9420041004000100</t>
  </si>
  <si>
    <t>9503080012000200</t>
  </si>
  <si>
    <t>https://fasih-sm.bps.go.id/survey-collection/assignment-detail/86275285-9ee3-4175-8659-e9aa9534dc01/345cbe9e-45b8-42c2-bc4a-c76fe52a97ea</t>
  </si>
  <si>
    <t>9604110001001700</t>
  </si>
  <si>
    <t>9420041005000100</t>
  </si>
  <si>
    <t>9503080007200100</t>
  </si>
  <si>
    <t>9604110002000100</t>
  </si>
  <si>
    <t>9420041001000200</t>
  </si>
  <si>
    <t>9503080007200200</t>
  </si>
  <si>
    <t>9604110001001200</t>
  </si>
  <si>
    <t>9607140011</t>
  </si>
  <si>
    <t>9420041004000300</t>
  </si>
  <si>
    <t>9604110001001100</t>
  </si>
  <si>
    <t>KUMIKOMO</t>
  </si>
  <si>
    <t>9503080012200200</t>
  </si>
  <si>
    <t>9420041004000200</t>
  </si>
  <si>
    <t>https://fasih-sm.bps.go.id/survey-collection/assignment-detail/51abe364-59ff-475f-a5f1-333971f1a76e/345cbe9e-45b8-42c2-bc4a-c76fe52a97ea</t>
  </si>
  <si>
    <t>9604110001001400</t>
  </si>
  <si>
    <t>9503080012600100</t>
  </si>
  <si>
    <t>9604110001001500</t>
  </si>
  <si>
    <t>9420041005000200</t>
  </si>
  <si>
    <t>letsoinapriliapriska@gmail.com</t>
  </si>
  <si>
    <t>9503080011000100</t>
  </si>
  <si>
    <t>9604110001002100</t>
  </si>
  <si>
    <t>9420041001200200</t>
  </si>
  <si>
    <t>9503080011000200</t>
  </si>
  <si>
    <t>9604110001001900</t>
  </si>
  <si>
    <t>9607150001</t>
  </si>
  <si>
    <t>9420041001100100</t>
  </si>
  <si>
    <t>9503080008000200</t>
  </si>
  <si>
    <t>PAMEBUT</t>
  </si>
  <si>
    <t>9604110001001800</t>
  </si>
  <si>
    <t>9420041004100100</t>
  </si>
  <si>
    <t>9604110001002000</t>
  </si>
  <si>
    <t>9503080008000100</t>
  </si>
  <si>
    <t>9420041004100200</t>
  </si>
  <si>
    <t>9604110001200100</t>
  </si>
  <si>
    <t>9503080011000300</t>
  </si>
  <si>
    <t>sakur55@gmail.com</t>
  </si>
  <si>
    <t>9420041004200300</t>
  </si>
  <si>
    <t>9604110001001000</t>
  </si>
  <si>
    <t>9503080016000300</t>
  </si>
  <si>
    <t>9604110001000300</t>
  </si>
  <si>
    <t>9420041005100100</t>
  </si>
  <si>
    <t>9503080008000400</t>
  </si>
  <si>
    <t>9604110001000400</t>
  </si>
  <si>
    <t>9420041005200200</t>
  </si>
  <si>
    <t>9503080016000100</t>
  </si>
  <si>
    <t>9604110001000900</t>
  </si>
  <si>
    <t>kawemose08@gmail.com</t>
  </si>
  <si>
    <t>9420040022000100</t>
  </si>
  <si>
    <t>9604110001000200</t>
  </si>
  <si>
    <t>9420040022000400</t>
  </si>
  <si>
    <t>9503080008200100</t>
  </si>
  <si>
    <t>9604110001000700</t>
  </si>
  <si>
    <t>9420040022000300</t>
  </si>
  <si>
    <t>9503080008600200</t>
  </si>
  <si>
    <t>9604110001000600</t>
  </si>
  <si>
    <t>https://fasih-sm.bps.go.id/survey-collection/assignment-detail/e0aa8678-d76a-4fd8-9630-5282cb2e6751/345cbe9e-45b8-42c2-bc4a-c76fe52a97ea</t>
  </si>
  <si>
    <t>9420040022000200</t>
  </si>
  <si>
    <t>9604110001000100</t>
  </si>
  <si>
    <t>9503080008600300</t>
  </si>
  <si>
    <t>9604110001000800</t>
  </si>
  <si>
    <t>9420040022000500</t>
  </si>
  <si>
    <t>9604110001000500</t>
  </si>
  <si>
    <t>9503080011600100</t>
  </si>
  <si>
    <t>9607150004</t>
  </si>
  <si>
    <t>9420040022005000</t>
  </si>
  <si>
    <t>YERUSSALEM</t>
  </si>
  <si>
    <t>arniw9261@gmail.com</t>
  </si>
  <si>
    <t>9604110004001300</t>
  </si>
  <si>
    <t>9420040022100100</t>
  </si>
  <si>
    <t>https://fasih-sm.bps.go.id/survey-collection/assignment-detail/67cc8874-ef46-4e8c-8bec-8cd3b2dba49a/345cbe9e-45b8-42c2-bc4a-c76fe52a97ea</t>
  </si>
  <si>
    <t>9503080011600200</t>
  </si>
  <si>
    <t>9604110004000600</t>
  </si>
  <si>
    <t>9420040022200200</t>
  </si>
  <si>
    <t>9604110004000200</t>
  </si>
  <si>
    <t>9503080016000200</t>
  </si>
  <si>
    <t>irmawaty.rsb@gmail.com</t>
  </si>
  <si>
    <t>9420040013001400</t>
  </si>
  <si>
    <t>9604110004000300</t>
  </si>
  <si>
    <t>9607150005</t>
  </si>
  <si>
    <t>WOBULO</t>
  </si>
  <si>
    <t>9604110004000100</t>
  </si>
  <si>
    <t>9420040013001500</t>
  </si>
  <si>
    <t>9503080016600100</t>
  </si>
  <si>
    <t>https://fasih-sm.bps.go.id/survey-collection/assignment-detail/b4c3d1c0-0f19-48b9-87dd-0704773f738c/345cbe9e-45b8-42c2-bc4a-c76fe52a97ea</t>
  </si>
  <si>
    <t>9420040013001200</t>
  </si>
  <si>
    <t>9503080016600200</t>
  </si>
  <si>
    <t>9604110004000700</t>
  </si>
  <si>
    <t>9420040013001300</t>
  </si>
  <si>
    <t>9604110004001100</t>
  </si>
  <si>
    <t>jhonson.bagart@gmail.com</t>
  </si>
  <si>
    <t>9503080013000300</t>
  </si>
  <si>
    <t>9420040013001700</t>
  </si>
  <si>
    <t>9607150006</t>
  </si>
  <si>
    <t>9604110004000400</t>
  </si>
  <si>
    <t>LAMBERA</t>
  </si>
  <si>
    <t>9503080010000100</t>
  </si>
  <si>
    <t>9420040013001600</t>
  </si>
  <si>
    <t>9604110004000800</t>
  </si>
  <si>
    <t>9420040013002100</t>
  </si>
  <si>
    <t>9604110004000900</t>
  </si>
  <si>
    <t>9503080014000100</t>
  </si>
  <si>
    <t>9604110004001200</t>
  </si>
  <si>
    <t>9420040013001100</t>
  </si>
  <si>
    <t>9503080014000200</t>
  </si>
  <si>
    <t>9420040013001900</t>
  </si>
  <si>
    <t>9503080019000200</t>
  </si>
  <si>
    <t>9604110004000500</t>
  </si>
  <si>
    <t>https://fasih-sm.bps.go.id/survey-collection/assignment-detail/1d86fa9d-0a13-4ddd-8fd6-1b5ba9842be0/345cbe9e-45b8-42c2-bc4a-c76fe52a97ea</t>
  </si>
  <si>
    <t>9420040013002000</t>
  </si>
  <si>
    <t>9503080014000300</t>
  </si>
  <si>
    <t>9604110004100100</t>
  </si>
  <si>
    <t>9420040013001800</t>
  </si>
  <si>
    <t>9503080010000300</t>
  </si>
  <si>
    <t>fetlymangetan83@gmail.com</t>
  </si>
  <si>
    <t>9503080014000400</t>
  </si>
  <si>
    <t>9420040013002400</t>
  </si>
  <si>
    <t>9607150008</t>
  </si>
  <si>
    <t>9604110004100200</t>
  </si>
  <si>
    <t>9420040013002601</t>
  </si>
  <si>
    <t>https://fasih-sm.bps.go.id/survey-collection/assignment-detail/02ac8d73-aace-430f-8f40-98742d0b8581/345cbe9e-45b8-42c2-bc4a-c76fe52a97ea</t>
  </si>
  <si>
    <t>9503080010000200</t>
  </si>
  <si>
    <t>9604110004100300</t>
  </si>
  <si>
    <t>9420040013002300</t>
  </si>
  <si>
    <t>9503080010600100</t>
  </si>
  <si>
    <t>chrisnabait@gmail.com</t>
  </si>
  <si>
    <t>9420040013002200</t>
  </si>
  <si>
    <t>9604080001000100</t>
  </si>
  <si>
    <t>9607150009</t>
  </si>
  <si>
    <t>WILEWAK</t>
  </si>
  <si>
    <t>9420040013002501</t>
  </si>
  <si>
    <t>https://fasih-sm.bps.go.id/survey-collection/assignment-detail/52f86030-107b-421f-88a1-a177a2fe58f6/345cbe9e-45b8-42c2-bc4a-c76fe52a97ea</t>
  </si>
  <si>
    <t>9503080010600200</t>
  </si>
  <si>
    <t>9420040013002502</t>
  </si>
  <si>
    <t>9604080001000300</t>
  </si>
  <si>
    <t>9503080013600100</t>
  </si>
  <si>
    <t>mirsachairat120184@gmail.com</t>
  </si>
  <si>
    <t>9420040013002701</t>
  </si>
  <si>
    <t>9503080013600200</t>
  </si>
  <si>
    <t>9604080001000600</t>
  </si>
  <si>
    <t>9607150010</t>
  </si>
  <si>
    <t>9420040013002602</t>
  </si>
  <si>
    <t>MANGGAME</t>
  </si>
  <si>
    <t>9503080014200200</t>
  </si>
  <si>
    <t>https://fasih-sm.bps.go.id/survey-collection/assignment-detail/4fbdd360-5591-4cd4-8648-34f5bb18d5d1/345cbe9e-45b8-42c2-bc4a-c76fe52a97ea</t>
  </si>
  <si>
    <t>9420040013002603</t>
  </si>
  <si>
    <t>9604080001001000</t>
  </si>
  <si>
    <t>9420040013002702</t>
  </si>
  <si>
    <t>9503080014600100</t>
  </si>
  <si>
    <t>9604080001000800</t>
  </si>
  <si>
    <t>9420040013002800</t>
  </si>
  <si>
    <t>9503080019200100</t>
  </si>
  <si>
    <t>9607160001</t>
  </si>
  <si>
    <t>POGOMA</t>
  </si>
  <si>
    <t>WAKME</t>
  </si>
  <si>
    <t>9420040013100100</t>
  </si>
  <si>
    <t>9604080001001100</t>
  </si>
  <si>
    <t>9503080019200200</t>
  </si>
  <si>
    <t>https://fasih-sm.bps.go.id/survey-collection/assignment-detail/6db10bf4-6d3e-4118-a3a4-fa4cd7ea58ef/345cbe9e-45b8-42c2-bc4a-c76fe52a97ea</t>
  </si>
  <si>
    <t>irnawatibasir8@gmail.com</t>
  </si>
  <si>
    <t>9420042003000100</t>
  </si>
  <si>
    <t>eduartsilalahi73@gmail.com</t>
  </si>
  <si>
    <t>9503080015000200</t>
  </si>
  <si>
    <t>desynovitaviaraputry@gmail.com</t>
  </si>
  <si>
    <t>9604080001000200</t>
  </si>
  <si>
    <t>9420042003000700</t>
  </si>
  <si>
    <t>9503080015000100</t>
  </si>
  <si>
    <t>9420042003000200</t>
  </si>
  <si>
    <t>9607160002</t>
  </si>
  <si>
    <t>9604080001001500</t>
  </si>
  <si>
    <t>9420042003000300</t>
  </si>
  <si>
    <t>9503080017000200</t>
  </si>
  <si>
    <t>https://fasih-sm.bps.go.id/survey-collection/assignment-detail/4e5e6f40-b04f-4fe3-8750-be6528a3a018/345cbe9e-45b8-42c2-bc4a-c76fe52a97ea</t>
  </si>
  <si>
    <t>9604080001001400</t>
  </si>
  <si>
    <t>9420042003000500</t>
  </si>
  <si>
    <t>9503080018000200</t>
  </si>
  <si>
    <t>9420042003000900</t>
  </si>
  <si>
    <t>shidiqymuhammad20324@gmail.com</t>
  </si>
  <si>
    <t>9604080001000400</t>
  </si>
  <si>
    <t>9420042003001300</t>
  </si>
  <si>
    <t>9607160003</t>
  </si>
  <si>
    <t>WIHA</t>
  </si>
  <si>
    <t>9604080001001800</t>
  </si>
  <si>
    <t>9503080018000100</t>
  </si>
  <si>
    <t>9420042003000400</t>
  </si>
  <si>
    <t>https://fasih-sm.bps.go.id/survey-collection/assignment-detail/8f775c21-7fb4-4369-8801-3c503f75801b/345cbe9e-45b8-42c2-bc4a-c76fe52a97ea</t>
  </si>
  <si>
    <t>9604080001000700</t>
  </si>
  <si>
    <t>9503080017000100</t>
  </si>
  <si>
    <t>9420042003000600</t>
  </si>
  <si>
    <t>9604080001000900</t>
  </si>
  <si>
    <t>9503080015000300</t>
  </si>
  <si>
    <t>9604080001000500</t>
  </si>
  <si>
    <t>9420042003000800</t>
  </si>
  <si>
    <t>9607160004</t>
  </si>
  <si>
    <t>noriwarim0701@gmail.com</t>
  </si>
  <si>
    <t>9604080001001600</t>
  </si>
  <si>
    <t>GAGAME</t>
  </si>
  <si>
    <t>9420042003001100</t>
  </si>
  <si>
    <t>https://fasih-sm.bps.go.id/survey-collection/assignment-detail/9789e85c-778e-466d-b7fd-813895a31b05/345cbe9e-45b8-42c2-bc4a-c76fe52a97ea</t>
  </si>
  <si>
    <t>9604080001001700</t>
  </si>
  <si>
    <t>9503080018000300</t>
  </si>
  <si>
    <t>9420042003001000</t>
  </si>
  <si>
    <t>9604080001001900</t>
  </si>
  <si>
    <t>9503080015200100</t>
  </si>
  <si>
    <t>9420042003001200</t>
  </si>
  <si>
    <t>9604080001001300</t>
  </si>
  <si>
    <t>9503080015600200</t>
  </si>
  <si>
    <t>omarmaqilghaisani092@gmail.com</t>
  </si>
  <si>
    <t>andrianichasanah@gmail.com</t>
  </si>
  <si>
    <t>9607160005</t>
  </si>
  <si>
    <t>9604080002001900</t>
  </si>
  <si>
    <t>9420042003002000</t>
  </si>
  <si>
    <t>UGUTMU</t>
  </si>
  <si>
    <t>9604080002000300</t>
  </si>
  <si>
    <t>https://fasih-sm.bps.go.id/survey-collection/assignment-detail/34559e30-bb2a-403f-9e9b-b40ecb459de4/345cbe9e-45b8-42c2-bc4a-c76fe52a97ea</t>
  </si>
  <si>
    <t>9420042003002200</t>
  </si>
  <si>
    <t>9503080017200100</t>
  </si>
  <si>
    <t>9604080002001800</t>
  </si>
  <si>
    <t>9420042003001800</t>
  </si>
  <si>
    <t>9604080002001000</t>
  </si>
  <si>
    <t>9503080017200200</t>
  </si>
  <si>
    <t>9420042003001900</t>
  </si>
  <si>
    <t>9604080002002000</t>
  </si>
  <si>
    <t>9607160006</t>
  </si>
  <si>
    <t>KOLAMAGI</t>
  </si>
  <si>
    <t>9420042003001700</t>
  </si>
  <si>
    <t>muchrim1307@gmail.com</t>
  </si>
  <si>
    <t>9604080002001300</t>
  </si>
  <si>
    <t>9503080017600300</t>
  </si>
  <si>
    <t>https://fasih-sm.bps.go.id/survey-collection/assignment-detail/7f07b0df-b663-4030-a52f-20eef7d6be74/345cbe9e-45b8-42c2-bc4a-c76fe52a97ea</t>
  </si>
  <si>
    <t>9420042003002100</t>
  </si>
  <si>
    <t>9604080002001200</t>
  </si>
  <si>
    <t>9503080018200100</t>
  </si>
  <si>
    <t>9420042003001400</t>
  </si>
  <si>
    <t>9604080002001500</t>
  </si>
  <si>
    <t>9420042003001600</t>
  </si>
  <si>
    <t>9604080002000900</t>
  </si>
  <si>
    <t>9503080018200200</t>
  </si>
  <si>
    <t>9607160007</t>
  </si>
  <si>
    <t>rahmatsyam747@gmail.com</t>
  </si>
  <si>
    <t>YUGUME</t>
  </si>
  <si>
    <t>9420042003001500</t>
  </si>
  <si>
    <t>9604080003000100</t>
  </si>
  <si>
    <t>millio.naires@gmail.com</t>
  </si>
  <si>
    <t>9503090011000600</t>
  </si>
  <si>
    <t>https://fasih-sm.bps.go.id/survey-collection/assignment-detail/ba6bc9ab-3b57-4165-a388-b0b3c49c1c50/345cbe9e-45b8-42c2-bc4a-c76fe52a97ea</t>
  </si>
  <si>
    <t>9420042003100100</t>
  </si>
  <si>
    <t>9604080003000200</t>
  </si>
  <si>
    <t>mayasaricitra009@gmail.com</t>
  </si>
  <si>
    <t>9420050011000100</t>
  </si>
  <si>
    <t>9604080003000600</t>
  </si>
  <si>
    <t>9503090001000200</t>
  </si>
  <si>
    <t>9604080003001000</t>
  </si>
  <si>
    <t>9420050011000500</t>
  </si>
  <si>
    <t>9607160008</t>
  </si>
  <si>
    <t>KUMASINGGA</t>
  </si>
  <si>
    <t>hudislamet48@gmail.com</t>
  </si>
  <si>
    <t>9604080004000300</t>
  </si>
  <si>
    <t>9420050009000300</t>
  </si>
  <si>
    <t>https://fasih-sm.bps.go.id/survey-collection/assignment-detail/7b582608-8fbe-4e1c-b247-6ba70a6dda61/345cbe9e-45b8-42c2-bc4a-c76fe52a97ea</t>
  </si>
  <si>
    <t>9503090001000400</t>
  </si>
  <si>
    <t>9604080004000100</t>
  </si>
  <si>
    <t>9420050011000400</t>
  </si>
  <si>
    <t>9604080003001200</t>
  </si>
  <si>
    <t>9420050011000200</t>
  </si>
  <si>
    <t>9503090001000100</t>
  </si>
  <si>
    <t>9604080003001100</t>
  </si>
  <si>
    <t>9607160009</t>
  </si>
  <si>
    <t>9420050009000400</t>
  </si>
  <si>
    <t>petrarista270101@gmail.com</t>
  </si>
  <si>
    <t>GUWAMU</t>
  </si>
  <si>
    <t>9604080005000101</t>
  </si>
  <si>
    <t>9503090001000300</t>
  </si>
  <si>
    <t>9420050009000600</t>
  </si>
  <si>
    <t>https://fasih-sm.bps.go.id/survey-collection/assignment-detail/8c7a162d-1ede-4cac-9b29-585925137c22/345cbe9e-45b8-42c2-bc4a-c76fe52a97ea</t>
  </si>
  <si>
    <t>9604080005000200</t>
  </si>
  <si>
    <t>9503090001000500</t>
  </si>
  <si>
    <t>9420050009000100</t>
  </si>
  <si>
    <t>9604080005000400</t>
  </si>
  <si>
    <t>9420050009000200</t>
  </si>
  <si>
    <t>9604080004001500</t>
  </si>
  <si>
    <t>9503090001000600</t>
  </si>
  <si>
    <t>9607170001</t>
  </si>
  <si>
    <t>KEMBRU</t>
  </si>
  <si>
    <t>MOLU</t>
  </si>
  <si>
    <t>9420050009000500</t>
  </si>
  <si>
    <t>https://fasih-sm.bps.go.id/survey-collection/assignment-detail/1f23c379-fc28-4110-8e29-017445fe58d7/345cbe9e-45b8-42c2-bc4a-c76fe52a97ea</t>
  </si>
  <si>
    <t>9420050011000600</t>
  </si>
  <si>
    <t>9503090011600300</t>
  </si>
  <si>
    <t>nathaliajoseph004@gmail.com</t>
  </si>
  <si>
    <t>9604080005000600</t>
  </si>
  <si>
    <t>9420050011000300</t>
  </si>
  <si>
    <t>9503090001600100</t>
  </si>
  <si>
    <t>alfiatulkhasanah63@gmail.com</t>
  </si>
  <si>
    <t>9604080005000102</t>
  </si>
  <si>
    <t>9420050006001700</t>
  </si>
  <si>
    <t>9607170002</t>
  </si>
  <si>
    <t>AGUIT</t>
  </si>
  <si>
    <t>9604080005000500</t>
  </si>
  <si>
    <t>9420050006002000</t>
  </si>
  <si>
    <t>https://fasih-sm.bps.go.id/survey-collection/assignment-detail/72c2f6c4-9cce-4a96-868c-3063f3aec20a/345cbe9e-45b8-42c2-bc4a-c76fe52a97ea</t>
  </si>
  <si>
    <t>maria.agnes42@gmail.com</t>
  </si>
  <si>
    <t>9604080005001400</t>
  </si>
  <si>
    <t>9420050006001600</t>
  </si>
  <si>
    <t>9503090011600100</t>
  </si>
  <si>
    <t>9604080005000700</t>
  </si>
  <si>
    <t>9420050006002100</t>
  </si>
  <si>
    <t>9604080005001300</t>
  </si>
  <si>
    <t>9420050006001800</t>
  </si>
  <si>
    <t>9607170003</t>
  </si>
  <si>
    <t>9503090011600200</t>
  </si>
  <si>
    <t>9604080005001700</t>
  </si>
  <si>
    <t>9420050006001900</t>
  </si>
  <si>
    <t>https://fasih-sm.bps.go.id/survey-collection/assignment-detail/6f3af2b4-3fdf-4f9d-9c74-58f9e0db74ca/345cbe9e-45b8-42c2-bc4a-c76fe52a97ea</t>
  </si>
  <si>
    <t>9604080005001600</t>
  </si>
  <si>
    <t>kokwan.meylanto@gmail.com</t>
  </si>
  <si>
    <t>9420050006100400</t>
  </si>
  <si>
    <t>9503090002000100</t>
  </si>
  <si>
    <t>yunitamsiren6@gmail.com</t>
  </si>
  <si>
    <t>9604080006000100</t>
  </si>
  <si>
    <t>dwitriag@gmail.com</t>
  </si>
  <si>
    <t>9420041012000100</t>
  </si>
  <si>
    <t>9503090002000200</t>
  </si>
  <si>
    <t>9604080005002200</t>
  </si>
  <si>
    <t>9607170004</t>
  </si>
  <si>
    <t>9420041002000100</t>
  </si>
  <si>
    <t>BELABA</t>
  </si>
  <si>
    <t>9604080005002100</t>
  </si>
  <si>
    <t>9503090018000200</t>
  </si>
  <si>
    <t>9420041012000200</t>
  </si>
  <si>
    <t>https://fasih-sm.bps.go.id/survey-collection/assignment-detail/941fab59-41f6-4ef9-8c1d-000beccc303d/345cbe9e-45b8-42c2-bc4a-c76fe52a97ea</t>
  </si>
  <si>
    <t>kkyangterhormat3@gmail.com</t>
  </si>
  <si>
    <t>9604080006000900</t>
  </si>
  <si>
    <t>9420041002200100</t>
  </si>
  <si>
    <t>9604080006002000</t>
  </si>
  <si>
    <t>9503090002000600</t>
  </si>
  <si>
    <t>9420041012000300</t>
  </si>
  <si>
    <t>9604080006000800</t>
  </si>
  <si>
    <t>9420041002000200</t>
  </si>
  <si>
    <t>9607170005</t>
  </si>
  <si>
    <t>9503090002000400</t>
  </si>
  <si>
    <t>MAKUMA</t>
  </si>
  <si>
    <t>wariorir@gmail.com</t>
  </si>
  <si>
    <t>9604080006001000</t>
  </si>
  <si>
    <t>9420041002100200</t>
  </si>
  <si>
    <t>https://fasih-sm.bps.go.id/survey-collection/assignment-detail/a71f7673-2b81-4fe8-80b7-c68454a3dbec/345cbe9e-45b8-42c2-bc4a-c76fe52a97ea</t>
  </si>
  <si>
    <t>9604080006001100</t>
  </si>
  <si>
    <t>9420041012100100</t>
  </si>
  <si>
    <t>9503090002000300</t>
  </si>
  <si>
    <t>9604080006001700</t>
  </si>
  <si>
    <t>9420041012100200</t>
  </si>
  <si>
    <t>novitamiatebai@gmail.com</t>
  </si>
  <si>
    <t>9604080006001200</t>
  </si>
  <si>
    <t>9420041012200300</t>
  </si>
  <si>
    <t>pardjerabigael95@gmail.com</t>
  </si>
  <si>
    <t>9607170006</t>
  </si>
  <si>
    <t>9604080006001300</t>
  </si>
  <si>
    <t>9420041013000200</t>
  </si>
  <si>
    <t>9503090018000100</t>
  </si>
  <si>
    <t>NILIME</t>
  </si>
  <si>
    <t>9420041013000100</t>
  </si>
  <si>
    <t>https://fasih-sm.bps.go.id/survey-collection/assignment-detail/6d025454-f0fb-4ffd-a9f6-7de19b847f02/345cbe9e-45b8-42c2-bc4a-c76fe52a97ea</t>
  </si>
  <si>
    <t>9604080006001503</t>
  </si>
  <si>
    <t>9503090002000500</t>
  </si>
  <si>
    <t>9420041003000100</t>
  </si>
  <si>
    <t>gobaimartinus462@gmail.com</t>
  </si>
  <si>
    <t>9604080006002400</t>
  </si>
  <si>
    <t>9420041003000200</t>
  </si>
  <si>
    <t>9503090002600100</t>
  </si>
  <si>
    <t>9604080006001900</t>
  </si>
  <si>
    <t>9607170007</t>
  </si>
  <si>
    <t>TINOTI</t>
  </si>
  <si>
    <t>9420041003000300</t>
  </si>
  <si>
    <t>9604080006001502</t>
  </si>
  <si>
    <t>9503090018200200</t>
  </si>
  <si>
    <t>https://fasih-sm.bps.go.id/survey-collection/assignment-detail/241a7c2f-05d2-49dd-9abd-0ac2cbcb1f2e/345cbe9e-45b8-42c2-bc4a-c76fe52a97ea</t>
  </si>
  <si>
    <t>9420041003200100</t>
  </si>
  <si>
    <t>9604080006002100</t>
  </si>
  <si>
    <t>9503090018600100</t>
  </si>
  <si>
    <t>9420041013100100</t>
  </si>
  <si>
    <t>mariamaishak49@gmail.com</t>
  </si>
  <si>
    <t>9604080007000300</t>
  </si>
  <si>
    <t>yuliusmanggapan@gmail.com</t>
  </si>
  <si>
    <t>9503090011000300</t>
  </si>
  <si>
    <t>9420041013200200</t>
  </si>
  <si>
    <t>9604080007000200</t>
  </si>
  <si>
    <t>9607180001</t>
  </si>
  <si>
    <t>BINA</t>
  </si>
  <si>
    <t>luhurabadi7@gmail.com</t>
  </si>
  <si>
    <t>9503090004000100</t>
  </si>
  <si>
    <t>9420043005000400</t>
  </si>
  <si>
    <t>9604080007000700</t>
  </si>
  <si>
    <t>https://fasih-sm.bps.go.id/survey-collection/assignment-detail/861b7faf-1e5c-4223-bd01-5212417e227e/345cbe9e-45b8-42c2-bc4a-c76fe52a97ea</t>
  </si>
  <si>
    <t>hhutami96@gmail.com</t>
  </si>
  <si>
    <t>9420043006000100</t>
  </si>
  <si>
    <t>9503090004000400</t>
  </si>
  <si>
    <t>9604080007000500</t>
  </si>
  <si>
    <t>9420043005000100</t>
  </si>
  <si>
    <t>9503090004000300</t>
  </si>
  <si>
    <t>9604080007000400</t>
  </si>
  <si>
    <t>9420043005000200</t>
  </si>
  <si>
    <t>9503090017000100</t>
  </si>
  <si>
    <t>9604080007000902</t>
  </si>
  <si>
    <t>9607180002</t>
  </si>
  <si>
    <t>9420043005000300</t>
  </si>
  <si>
    <t>LUMAKLUK</t>
  </si>
  <si>
    <t>geraldhamel@gmail.com</t>
  </si>
  <si>
    <t>9503090004000200</t>
  </si>
  <si>
    <t>9604080007000901</t>
  </si>
  <si>
    <t>9420043005000500</t>
  </si>
  <si>
    <t>https://fasih-sm.bps.go.id/survey-collection/assignment-detail/f03c0493-1c60-4749-a3cf-070d2652f184/345cbe9e-45b8-42c2-bc4a-c76fe52a97ea</t>
  </si>
  <si>
    <t>9604080007000600</t>
  </si>
  <si>
    <t>9503090017000300</t>
  </si>
  <si>
    <t>9420043006000200</t>
  </si>
  <si>
    <t>9604080007001200</t>
  </si>
  <si>
    <t>9503090017000200</t>
  </si>
  <si>
    <t>9420043006000300</t>
  </si>
  <si>
    <t>pilinnncantii@gmail.com</t>
  </si>
  <si>
    <t>9604080007001000</t>
  </si>
  <si>
    <t>9503090004600100</t>
  </si>
  <si>
    <t>9420043005000600</t>
  </si>
  <si>
    <t>9607180003</t>
  </si>
  <si>
    <t>WOGOT</t>
  </si>
  <si>
    <t>9604080007001100</t>
  </si>
  <si>
    <t>9503090017600100</t>
  </si>
  <si>
    <t>9420043005000700</t>
  </si>
  <si>
    <t>https://fasih-sm.bps.go.id/survey-collection/assignment-detail/ee908919-f750-4c46-b922-17c1248e3df2/345cbe9e-45b8-42c2-bc4a-c76fe52a97ea</t>
  </si>
  <si>
    <t>9604080007001300</t>
  </si>
  <si>
    <t>jubliaterm@gmail.com</t>
  </si>
  <si>
    <t>9420043005100100</t>
  </si>
  <si>
    <t>9503090005000300</t>
  </si>
  <si>
    <t>alwaysfunnn1441@gmail.com</t>
  </si>
  <si>
    <t>9604080009000100</t>
  </si>
  <si>
    <t>9604080009000300</t>
  </si>
  <si>
    <t>9503090005000400</t>
  </si>
  <si>
    <t>karyono1567@gmail.com</t>
  </si>
  <si>
    <t>9420042001001300</t>
  </si>
  <si>
    <t>9607180004</t>
  </si>
  <si>
    <t>KABOGOLUK</t>
  </si>
  <si>
    <t>9604080009000400</t>
  </si>
  <si>
    <t>9503090020000300</t>
  </si>
  <si>
    <t>9420042001001600</t>
  </si>
  <si>
    <t>https://fasih-sm.bps.go.id/survey-collection/assignment-detail/ef47aeac-449b-4ccb-8cc5-ae1fb214cb16/345cbe9e-45b8-42c2-bc4a-c76fe52a97ea</t>
  </si>
  <si>
    <t>9604080008001000</t>
  </si>
  <si>
    <t>9503090005000100</t>
  </si>
  <si>
    <t>9420042001001000</t>
  </si>
  <si>
    <t>katarianiloly@gmail.com</t>
  </si>
  <si>
    <t>9604080010000400</t>
  </si>
  <si>
    <t>9503090020000100</t>
  </si>
  <si>
    <t>9420042001001500</t>
  </si>
  <si>
    <t>9604080010001000</t>
  </si>
  <si>
    <t>9420042001001100</t>
  </si>
  <si>
    <t>9503090020000200</t>
  </si>
  <si>
    <t>9607180005</t>
  </si>
  <si>
    <t>9604080010000800</t>
  </si>
  <si>
    <t>OGOMEGAT</t>
  </si>
  <si>
    <t>9420042001001200</t>
  </si>
  <si>
    <t>9503090005000200</t>
  </si>
  <si>
    <t>virlinyberlinchandra@gmail.com</t>
  </si>
  <si>
    <t>9604080010001200</t>
  </si>
  <si>
    <t>https://fasih-sm.bps.go.id/survey-collection/assignment-detail/190bdae7-62fa-4ca3-aee4-36e6c8c80262/345cbe9e-45b8-42c2-bc4a-c76fe52a97ea</t>
  </si>
  <si>
    <t>9420042001001700</t>
  </si>
  <si>
    <t>9503090020000400</t>
  </si>
  <si>
    <t>9604080010000500</t>
  </si>
  <si>
    <t>9420042001001400</t>
  </si>
  <si>
    <t>9503090005600100</t>
  </si>
  <si>
    <t>9604080010001100</t>
  </si>
  <si>
    <t>9420042001400100</t>
  </si>
  <si>
    <t>9503090020200200</t>
  </si>
  <si>
    <t>retalum@gmail.com</t>
  </si>
  <si>
    <t>9604080010001400</t>
  </si>
  <si>
    <t>9607180006</t>
  </si>
  <si>
    <t>9420042001100300</t>
  </si>
  <si>
    <t>MAMAPUT</t>
  </si>
  <si>
    <t>9604080010001300</t>
  </si>
  <si>
    <t>9503090020600100</t>
  </si>
  <si>
    <t>9420042001200400</t>
  </si>
  <si>
    <t>https://fasih-sm.bps.go.id/survey-collection/assignment-detail/8527d5db-f999-4fa5-ab57-ee7ed94e6bc4/345cbe9e-45b8-42c2-bc4a-c76fe52a97ea</t>
  </si>
  <si>
    <t>anciestelita@gmail.com</t>
  </si>
  <si>
    <t>9604080010002400</t>
  </si>
  <si>
    <t>9420042001400200</t>
  </si>
  <si>
    <t>9503090006000100</t>
  </si>
  <si>
    <t>erlanggapratamanugraha@gmail.com</t>
  </si>
  <si>
    <t>9604080010001900</t>
  </si>
  <si>
    <t>didincipenk@gmail.com</t>
  </si>
  <si>
    <t>9420042007000100</t>
  </si>
  <si>
    <t>9503090021000100</t>
  </si>
  <si>
    <t>9604080010002300</t>
  </si>
  <si>
    <t>9420042002001100</t>
  </si>
  <si>
    <t>9607180007</t>
  </si>
  <si>
    <t>9503090021000200</t>
  </si>
  <si>
    <t>9604080010002500</t>
  </si>
  <si>
    <t>9420042007000600</t>
  </si>
  <si>
    <t>GOLU</t>
  </si>
  <si>
    <t>isthie4@gmail.com</t>
  </si>
  <si>
    <t>9503090021000400</t>
  </si>
  <si>
    <t>9420042007000200</t>
  </si>
  <si>
    <t>9604080011000500</t>
  </si>
  <si>
    <t>9420042007000500</t>
  </si>
  <si>
    <t>9503090006000300</t>
  </si>
  <si>
    <t>9604080011000700</t>
  </si>
  <si>
    <t>9420042002001200</t>
  </si>
  <si>
    <t>9503090006000200</t>
  </si>
  <si>
    <t>9604080011000600</t>
  </si>
  <si>
    <t>9420042007000400</t>
  </si>
  <si>
    <t>9503090021000300</t>
  </si>
  <si>
    <t>rachminur72@gmail.com</t>
  </si>
  <si>
    <t>9604080011001200</t>
  </si>
  <si>
    <t>9420042007000300</t>
  </si>
  <si>
    <t>9503090006600100</t>
  </si>
  <si>
    <t>https://fasih-sm.bps.go.id/survey-collection/assignment-detail/9b4bf843-58bb-4bba-8bc4-636f392bc3c1/345cbe9e-45b8-42c2-bc4a-c76fe52a97ea</t>
  </si>
  <si>
    <t>9604080011001402</t>
  </si>
  <si>
    <t>9420042002400100</t>
  </si>
  <si>
    <t>9503090021600100</t>
  </si>
  <si>
    <t>musawwirhalim36@gmail.com</t>
  </si>
  <si>
    <t>9604080011002100</t>
  </si>
  <si>
    <t>9420042002100300</t>
  </si>
  <si>
    <t>9420042002200200</t>
  </si>
  <si>
    <t>9604080011002200</t>
  </si>
  <si>
    <t>ndufidelis4@gmail.com</t>
  </si>
  <si>
    <t>9503090007000300</t>
  </si>
  <si>
    <t>9607190002</t>
  </si>
  <si>
    <t>9420042002200400</t>
  </si>
  <si>
    <t>JINDAK WONALBE</t>
  </si>
  <si>
    <t>9604080011001700</t>
  </si>
  <si>
    <t>9420042007200100</t>
  </si>
  <si>
    <t>9503090007000400</t>
  </si>
  <si>
    <t>https://fasih-sm.bps.go.id/survey-collection/assignment-detail/49e74ef3-6191-4c7c-9b6b-feeb3c2bd240/345cbe9e-45b8-42c2-bc4a-c76fe52a97ea</t>
  </si>
  <si>
    <t>9604080011200100</t>
  </si>
  <si>
    <t>9420042007200200</t>
  </si>
  <si>
    <t>9503090007000100</t>
  </si>
  <si>
    <t>yullysnd@gmail.com</t>
  </si>
  <si>
    <t>9604080012000100</t>
  </si>
  <si>
    <t>legogombo179@gmail.com</t>
  </si>
  <si>
    <t>9420042008001600</t>
  </si>
  <si>
    <t>9503090007000500</t>
  </si>
  <si>
    <t>9604080012000200</t>
  </si>
  <si>
    <t>9420042008000100</t>
  </si>
  <si>
    <t>9607190003</t>
  </si>
  <si>
    <t>WONALBE</t>
  </si>
  <si>
    <t>9503090007000200</t>
  </si>
  <si>
    <t>9420042008001400</t>
  </si>
  <si>
    <t>9604080012000700</t>
  </si>
  <si>
    <t>https://fasih-sm.bps.go.id/survey-collection/assignment-detail/ecdc2f2a-a32b-43d6-837d-63a495ff07af/345cbe9e-45b8-42c2-bc4a-c76fe52a97ea</t>
  </si>
  <si>
    <t>9420042008001100</t>
  </si>
  <si>
    <t>jumardi.baharudin@gmail.com</t>
  </si>
  <si>
    <t>9604080012000400</t>
  </si>
  <si>
    <t>9503090007600100</t>
  </si>
  <si>
    <t>9420042008001200</t>
  </si>
  <si>
    <t>9604080012000500</t>
  </si>
  <si>
    <t>9420042008000300</t>
  </si>
  <si>
    <t>wasumarni92@gmail.com</t>
  </si>
  <si>
    <t>9503090008000100</t>
  </si>
  <si>
    <t>9607190004</t>
  </si>
  <si>
    <t>9604080012000800</t>
  </si>
  <si>
    <t>PUNGKI</t>
  </si>
  <si>
    <t>9420042008001500</t>
  </si>
  <si>
    <t>https://fasih-sm.bps.go.id/survey-collection/assignment-detail/e5157a11-7716-4fa6-bb11-4dbd98efd395/345cbe9e-45b8-42c2-bc4a-c76fe52a97ea</t>
  </si>
  <si>
    <t>9503090008000400</t>
  </si>
  <si>
    <t>9420042008000500</t>
  </si>
  <si>
    <t>9604080012100100</t>
  </si>
  <si>
    <t>9420042008000600</t>
  </si>
  <si>
    <t>9503090008000200</t>
  </si>
  <si>
    <t>danielwetapo44@gmail.com</t>
  </si>
  <si>
    <t>9420042008001000</t>
  </si>
  <si>
    <t>9604080013000400</t>
  </si>
  <si>
    <t>9503090008000300</t>
  </si>
  <si>
    <t>9607190005</t>
  </si>
  <si>
    <t>9420042008000900</t>
  </si>
  <si>
    <t>9604080013000700</t>
  </si>
  <si>
    <t>9503090008000600</t>
  </si>
  <si>
    <t>ULIPIA</t>
  </si>
  <si>
    <t>9420042008001300</t>
  </si>
  <si>
    <t>9604080013000300</t>
  </si>
  <si>
    <t>9503090008000500</t>
  </si>
  <si>
    <t>https://fasih-sm.bps.go.id/survey-collection/assignment-detail/cb45ded3-d826-40b6-b633-af0ad1deb160/345cbe9e-45b8-42c2-bc4a-c76fe52a97ea</t>
  </si>
  <si>
    <t>9420042008001700</t>
  </si>
  <si>
    <t>9503090008600100</t>
  </si>
  <si>
    <t>9604080013200100</t>
  </si>
  <si>
    <t>9420042008000400</t>
  </si>
  <si>
    <t>serontouwy@gmail.com</t>
  </si>
  <si>
    <t>9503090009000100</t>
  </si>
  <si>
    <t>yolandatatogo@gmail.com</t>
  </si>
  <si>
    <t>9420042008001800</t>
  </si>
  <si>
    <t>9604080006000200</t>
  </si>
  <si>
    <t>9607190006</t>
  </si>
  <si>
    <t>9503090009000200</t>
  </si>
  <si>
    <t>MARILAUKIN</t>
  </si>
  <si>
    <t>9420042008000200</t>
  </si>
  <si>
    <t>9604080006000300</t>
  </si>
  <si>
    <t>9420042008000700</t>
  </si>
  <si>
    <t>9503090009000300</t>
  </si>
  <si>
    <t>9604080006000400</t>
  </si>
  <si>
    <t>9420042008000800</t>
  </si>
  <si>
    <t>9503090009200200</t>
  </si>
  <si>
    <t>9604080005002300</t>
  </si>
  <si>
    <t>9420042008001900</t>
  </si>
  <si>
    <t>9503090009600100</t>
  </si>
  <si>
    <t>marincekayame21@gmail.com</t>
  </si>
  <si>
    <t>9604080008000200</t>
  </si>
  <si>
    <t>9420042008002000</t>
  </si>
  <si>
    <t>minaku1981@gmail.com</t>
  </si>
  <si>
    <t>9503090011000100</t>
  </si>
  <si>
    <t>9420042008100100</t>
  </si>
  <si>
    <t>9604080008000300</t>
  </si>
  <si>
    <t>9503090012000601</t>
  </si>
  <si>
    <t>https://fasih-sm.bps.go.id/survey-collection/assignment-detail/716bd8c0-3bb6-419f-a3e9-24cdda0e4c3c/345cbe9e-45b8-42c2-bc4a-c76fe52a97ea</t>
  </si>
  <si>
    <t>9420042008200300</t>
  </si>
  <si>
    <t>9604080008000100</t>
  </si>
  <si>
    <t>restipatabang6@gmail.com</t>
  </si>
  <si>
    <t>9503090012000402</t>
  </si>
  <si>
    <t>9604080008000900</t>
  </si>
  <si>
    <t>9420042008500400</t>
  </si>
  <si>
    <t>9503090012000602</t>
  </si>
  <si>
    <t>pudidiengelpugiye@gmail.com</t>
  </si>
  <si>
    <t>9607190009</t>
  </si>
  <si>
    <t>9604120004000100</t>
  </si>
  <si>
    <t>naylaalifarasya@gmail.com</t>
  </si>
  <si>
    <t>9420042006000100</t>
  </si>
  <si>
    <t>NAGALJAGAMA</t>
  </si>
  <si>
    <t>9503090012600100</t>
  </si>
  <si>
    <t>9604120004000300</t>
  </si>
  <si>
    <t>https://fasih-sm.bps.go.id/survey-collection/assignment-detail/dbc9341a-d9eb-4ec4-b451-9a46562d01a6/345cbe9e-45b8-42c2-bc4a-c76fe52a97ea</t>
  </si>
  <si>
    <t>9420042006000400</t>
  </si>
  <si>
    <t>madhelineleftoengoen@gmail.com</t>
  </si>
  <si>
    <t>9503090012000502</t>
  </si>
  <si>
    <t>9604120004000200</t>
  </si>
  <si>
    <t>9420042006000700</t>
  </si>
  <si>
    <t>desiana.kanan@gmail.com</t>
  </si>
  <si>
    <t>9503090014000300</t>
  </si>
  <si>
    <t>9604120002000100</t>
  </si>
  <si>
    <t>9420042006000800</t>
  </si>
  <si>
    <t>9604120004000600</t>
  </si>
  <si>
    <t>9607190010</t>
  </si>
  <si>
    <t>9503090014000100</t>
  </si>
  <si>
    <t>9420042006000500</t>
  </si>
  <si>
    <t>MONGKOIHOL</t>
  </si>
  <si>
    <t>9604120004000400</t>
  </si>
  <si>
    <t>9503090014000200</t>
  </si>
  <si>
    <t>9420042006000600</t>
  </si>
  <si>
    <t>https://fasih-sm.bps.go.id/survey-collection/assignment-detail/8934f3b5-2a57-45db-a043-4852b10a57c6/345cbe9e-45b8-42c2-bc4a-c76fe52a97ea</t>
  </si>
  <si>
    <t>9604120004000500</t>
  </si>
  <si>
    <t>9420042006000200</t>
  </si>
  <si>
    <t>9503090014000400</t>
  </si>
  <si>
    <t>9604120002000200</t>
  </si>
  <si>
    <t>9420042006000300</t>
  </si>
  <si>
    <t>9503090022000100</t>
  </si>
  <si>
    <t>9604120002000300</t>
  </si>
  <si>
    <t>9420042006000900</t>
  </si>
  <si>
    <t>9607190011</t>
  </si>
  <si>
    <t>NANGGI</t>
  </si>
  <si>
    <t>9604120002000400</t>
  </si>
  <si>
    <t>9503090022000200</t>
  </si>
  <si>
    <t>andreas.tham02@gmail.com</t>
  </si>
  <si>
    <t>9420042004000100</t>
  </si>
  <si>
    <t>https://fasih-sm.bps.go.id/survey-collection/assignment-detail/5c4df7c9-16dd-4979-b609-21d848eb659d/345cbe9e-45b8-42c2-bc4a-c76fe52a97ea</t>
  </si>
  <si>
    <t>9604120002200100</t>
  </si>
  <si>
    <t>9420042004000200</t>
  </si>
  <si>
    <t>dianadiana12019@gmail.com</t>
  </si>
  <si>
    <t>9604130001100200</t>
  </si>
  <si>
    <t>9420042004000400</t>
  </si>
  <si>
    <t>9503090014600100</t>
  </si>
  <si>
    <t>9604130001000200</t>
  </si>
  <si>
    <t>9420042006001000</t>
  </si>
  <si>
    <t>9607200001</t>
  </si>
  <si>
    <t>ERONG BERONG</t>
  </si>
  <si>
    <t>9604130001000500</t>
  </si>
  <si>
    <t>9503090022600100</t>
  </si>
  <si>
    <t>9420042006001200</t>
  </si>
  <si>
    <t>https://fasih-sm.bps.go.id/survey-collection/assignment-detail/f37d3e3f-c0ec-42b6-af3c-d18d3f9ebfeb/345cbe9e-45b8-42c2-bc4a-c76fe52a97ea</t>
  </si>
  <si>
    <t>9604130001000300</t>
  </si>
  <si>
    <t>9420042004000300</t>
  </si>
  <si>
    <t>yomaroriz79@gmail.com</t>
  </si>
  <si>
    <t>9503090015000200</t>
  </si>
  <si>
    <t>9604130001000400</t>
  </si>
  <si>
    <t>9420042006001400</t>
  </si>
  <si>
    <t>9604130001200100</t>
  </si>
  <si>
    <t>9420042006001100</t>
  </si>
  <si>
    <t>9503090023000300</t>
  </si>
  <si>
    <t>9607200002</t>
  </si>
  <si>
    <t>purwantow@gmail.com</t>
  </si>
  <si>
    <t>9604120005000300</t>
  </si>
  <si>
    <t>DAUNG</t>
  </si>
  <si>
    <t>9420042006001300</t>
  </si>
  <si>
    <t>https://fasih-sm.bps.go.id/survey-collection/assignment-detail/dd2dbb51-ce45-416f-aa6c-11f3c73bb196/345cbe9e-45b8-42c2-bc4a-c76fe52a97ea</t>
  </si>
  <si>
    <t>9604120005000200</t>
  </si>
  <si>
    <t>9420042006001500</t>
  </si>
  <si>
    <t>9503090015000300</t>
  </si>
  <si>
    <t>9604120005000100</t>
  </si>
  <si>
    <t>9420042006100200</t>
  </si>
  <si>
    <t>9604120005000500</t>
  </si>
  <si>
    <t>9503090016000100</t>
  </si>
  <si>
    <t>9420042006200300</t>
  </si>
  <si>
    <t>9607200003</t>
  </si>
  <si>
    <t>imbran.ramadhan10@guru.sd.belajar.id</t>
  </si>
  <si>
    <t>9604120005000400</t>
  </si>
  <si>
    <t>9420050007001100</t>
  </si>
  <si>
    <t>KOMBET</t>
  </si>
  <si>
    <t>9503090016000200</t>
  </si>
  <si>
    <t>9420050007000100</t>
  </si>
  <si>
    <t>9604120005001000</t>
  </si>
  <si>
    <t>9420050007001000</t>
  </si>
  <si>
    <t>9604120005000600</t>
  </si>
  <si>
    <t>9503090016000300</t>
  </si>
  <si>
    <t>9420050007000200</t>
  </si>
  <si>
    <t>9604120005000700</t>
  </si>
  <si>
    <t>9503090023000200</t>
  </si>
  <si>
    <t>9420050007000400</t>
  </si>
  <si>
    <t>9604120005000900</t>
  </si>
  <si>
    <t>9503090015000100</t>
  </si>
  <si>
    <t>9420050007000300</t>
  </si>
  <si>
    <t>https://fasih-sm.bps.go.id/survey-collection/assignment-detail/5a7e322c-88c6-4c1a-b51b-f7c983f07d40/345cbe9e-45b8-42c2-bc4a-c76fe52a97ea</t>
  </si>
  <si>
    <t>9604120005000800</t>
  </si>
  <si>
    <t>9503090016000400</t>
  </si>
  <si>
    <t>9420050007001200</t>
  </si>
  <si>
    <t>9604120005001100</t>
  </si>
  <si>
    <t>9420050007000700</t>
  </si>
  <si>
    <t>9503090015000400</t>
  </si>
  <si>
    <t>9604120003000100</t>
  </si>
  <si>
    <t>9420050007000600</t>
  </si>
  <si>
    <t>9607200005</t>
  </si>
  <si>
    <t>KULAMAGOM</t>
  </si>
  <si>
    <t>9503090023000100</t>
  </si>
  <si>
    <t>9604120003000200</t>
  </si>
  <si>
    <t>9420050007000500</t>
  </si>
  <si>
    <t>https://fasih-sm.bps.go.id/survey-collection/assignment-detail/88146520-4514-4824-85d0-8a2f9896befc/345cbe9e-45b8-42c2-bc4a-c76fe52a97ea</t>
  </si>
  <si>
    <t>9604120003200100</t>
  </si>
  <si>
    <t>9420050007001300</t>
  </si>
  <si>
    <t>9503090024000200</t>
  </si>
  <si>
    <t>welminanurhayati@gmail.com</t>
  </si>
  <si>
    <t>9604070004001000</t>
  </si>
  <si>
    <t>9420050007000800</t>
  </si>
  <si>
    <t>9604070001000600</t>
  </si>
  <si>
    <t>9420050007000900</t>
  </si>
  <si>
    <t>9503090024000100</t>
  </si>
  <si>
    <t>9607200006</t>
  </si>
  <si>
    <t>eckopurnomo23@gmail.com</t>
  </si>
  <si>
    <t>9604070004001100</t>
  </si>
  <si>
    <t>9420050007001400</t>
  </si>
  <si>
    <t>9503090015600200</t>
  </si>
  <si>
    <t>https://fasih-sm.bps.go.id/survey-collection/assignment-detail/637ce6b9-763e-4d9b-a01f-c966587c1f87/345cbe9e-45b8-42c2-bc4a-c76fe52a97ea</t>
  </si>
  <si>
    <t>9604070001000700</t>
  </si>
  <si>
    <t>9420050007001900</t>
  </si>
  <si>
    <t>9604070001200100</t>
  </si>
  <si>
    <t>9503090024600100</t>
  </si>
  <si>
    <t>9420050007001800</t>
  </si>
  <si>
    <t>9604070004100200</t>
  </si>
  <si>
    <t>9420050007001700</t>
  </si>
  <si>
    <t>9503090015600100</t>
  </si>
  <si>
    <t>9607200007</t>
  </si>
  <si>
    <t>9604070004200100</t>
  </si>
  <si>
    <t>9420050007002000</t>
  </si>
  <si>
    <t>HIKINAT</t>
  </si>
  <si>
    <t>9503090015600300</t>
  </si>
  <si>
    <t>alvapanigoan@gmail.com</t>
  </si>
  <si>
    <t>9604070001000400</t>
  </si>
  <si>
    <t>9420050007001500</t>
  </si>
  <si>
    <t>https://fasih-sm.bps.go.id/survey-collection/assignment-detail/ccc3c62b-1181-4b6c-a6fa-de8c09672ba5/345cbe9e-45b8-42c2-bc4a-c76fe52a97ea</t>
  </si>
  <si>
    <t>9503090016600100</t>
  </si>
  <si>
    <t>9604070001000100</t>
  </si>
  <si>
    <t>9420050007001600</t>
  </si>
  <si>
    <t>9503090023600100</t>
  </si>
  <si>
    <t>9604070001000200</t>
  </si>
  <si>
    <t>9420050007002100</t>
  </si>
  <si>
    <t>9503090024200200</t>
  </si>
  <si>
    <t>marselinacikaa@gmail.com</t>
  </si>
  <si>
    <t>9604070002000900</t>
  </si>
  <si>
    <t>9607210001</t>
  </si>
  <si>
    <t>9420050007002200</t>
  </si>
  <si>
    <t>normawatidewi99@gmail.com</t>
  </si>
  <si>
    <t>BEOGA</t>
  </si>
  <si>
    <t>9503090011000500</t>
  </si>
  <si>
    <t>YULOGOMA</t>
  </si>
  <si>
    <t>9604070002001000</t>
  </si>
  <si>
    <t>9420050007100200</t>
  </si>
  <si>
    <t>https://fasih-sm.bps.go.id/survey-collection/assignment-detail/e0f11f9a-e909-48fa-89a5-b8212564ed4d/345cbe9e-45b8-42c2-bc4a-c76fe52a97ea</t>
  </si>
  <si>
    <t>9503090019000100</t>
  </si>
  <si>
    <t>9604070002000800</t>
  </si>
  <si>
    <t>9420050007002300</t>
  </si>
  <si>
    <t>9420050007100100</t>
  </si>
  <si>
    <t>9604070002001200</t>
  </si>
  <si>
    <t>9503090019000500</t>
  </si>
  <si>
    <t>anjhani94@gmail.com</t>
  </si>
  <si>
    <t>pjjbdkpapua001@gmail.com</t>
  </si>
  <si>
    <t>9420050005000100</t>
  </si>
  <si>
    <t>9604070002001100</t>
  </si>
  <si>
    <t>9607210002</t>
  </si>
  <si>
    <t>MILAWAK</t>
  </si>
  <si>
    <t>9420050005002100</t>
  </si>
  <si>
    <t>9604070002001400</t>
  </si>
  <si>
    <t>9503090019000300</t>
  </si>
  <si>
    <t>https://fasih-sm.bps.go.id/survey-collection/assignment-detail/484c9b57-d797-45b4-93d5-491f73e42cb4/345cbe9e-45b8-42c2-bc4a-c76fe52a97ea</t>
  </si>
  <si>
    <t>9420050005001900</t>
  </si>
  <si>
    <t>9604070002001500</t>
  </si>
  <si>
    <t>9503090019000200</t>
  </si>
  <si>
    <t>9420050005002000</t>
  </si>
  <si>
    <t>9604070002002000</t>
  </si>
  <si>
    <t>9503090019000400</t>
  </si>
  <si>
    <t>9420050005001600</t>
  </si>
  <si>
    <t>9604070002001600</t>
  </si>
  <si>
    <t>9607210003</t>
  </si>
  <si>
    <t>9503090019600100</t>
  </si>
  <si>
    <t>9420050005001700</t>
  </si>
  <si>
    <t>TINGGILBET</t>
  </si>
  <si>
    <t>9604070002001300</t>
  </si>
  <si>
    <t>imeldarettob2@gmail.com</t>
  </si>
  <si>
    <t>9503100011000100</t>
  </si>
  <si>
    <t>9420050005002200</t>
  </si>
  <si>
    <t>https://fasih-sm.bps.go.id/survey-collection/assignment-detail/2329b763-a44a-45b9-addd-3db9c908de95/345cbe9e-45b8-42c2-bc4a-c76fe52a97ea</t>
  </si>
  <si>
    <t>9604070002001900</t>
  </si>
  <si>
    <t>9420050005001800</t>
  </si>
  <si>
    <t>9503100002000100</t>
  </si>
  <si>
    <t>9604070002001800</t>
  </si>
  <si>
    <t>9420050005100100</t>
  </si>
  <si>
    <t>9503100002000200</t>
  </si>
  <si>
    <t>9604070002001700</t>
  </si>
  <si>
    <t>webkarel15@gmail.com</t>
  </si>
  <si>
    <t>9420010001000100</t>
  </si>
  <si>
    <t>9607210004</t>
  </si>
  <si>
    <t>9503100005000400</t>
  </si>
  <si>
    <t>9604070002200100</t>
  </si>
  <si>
    <t>DAUNGBET</t>
  </si>
  <si>
    <t>9420010004000100</t>
  </si>
  <si>
    <t>achmadsyahroni332@gmail.com</t>
  </si>
  <si>
    <t>9503100005000300</t>
  </si>
  <si>
    <t>9604070003000301</t>
  </si>
  <si>
    <t>https://fasih-sm.bps.go.id/survey-collection/assignment-detail/847cd2c1-80de-4264-aed5-36d78ab96b16/345cbe9e-45b8-42c2-bc4a-c76fe52a97ea</t>
  </si>
  <si>
    <t>9420010007000300</t>
  </si>
  <si>
    <t>9604070003000302</t>
  </si>
  <si>
    <t>9503100001000100</t>
  </si>
  <si>
    <t>9420010007000200</t>
  </si>
  <si>
    <t>9604070003000402</t>
  </si>
  <si>
    <t>9503100001000200</t>
  </si>
  <si>
    <t>9420010004000200</t>
  </si>
  <si>
    <t>almendosawaki0331@gmail.com</t>
  </si>
  <si>
    <t>9607210005</t>
  </si>
  <si>
    <t>9604070003001600</t>
  </si>
  <si>
    <t>9503100001000300</t>
  </si>
  <si>
    <t>9420010004000300</t>
  </si>
  <si>
    <t>DENGGIBUMA</t>
  </si>
  <si>
    <t>9604070003001200</t>
  </si>
  <si>
    <t>https://fasih-sm.bps.go.id/survey-collection/assignment-detail/6837276e-d687-49ed-9976-ceb79ba66a39/345cbe9e-45b8-42c2-bc4a-c76fe52a97ea</t>
  </si>
  <si>
    <t>9420010001000200</t>
  </si>
  <si>
    <t>9503100005200200</t>
  </si>
  <si>
    <t>9604070003001300</t>
  </si>
  <si>
    <t>9420010001200100</t>
  </si>
  <si>
    <t>9503100001200100</t>
  </si>
  <si>
    <t>9604070003001500</t>
  </si>
  <si>
    <t>9420010004200100</t>
  </si>
  <si>
    <t>9503100001200200</t>
  </si>
  <si>
    <t>9604070003200100</t>
  </si>
  <si>
    <t>9420010007200100</t>
  </si>
  <si>
    <t>9607210006</t>
  </si>
  <si>
    <t>9503100002200100</t>
  </si>
  <si>
    <t>OGAMKI</t>
  </si>
  <si>
    <t>mareymarselina031@gmail.com</t>
  </si>
  <si>
    <t>9604070003001100</t>
  </si>
  <si>
    <t>sisiliapuspitasisiliapuspita@gmail.com</t>
  </si>
  <si>
    <t>9420040012000300</t>
  </si>
  <si>
    <t>9503100002200200</t>
  </si>
  <si>
    <t>https://fasih-sm.bps.go.id/survey-collection/assignment-detail/6551b0e5-48be-475c-ac7d-859a644abd09/345cbe9e-45b8-42c2-bc4a-c76fe52a97ea</t>
  </si>
  <si>
    <t>9604070003000700</t>
  </si>
  <si>
    <t>9420040012000400</t>
  </si>
  <si>
    <t>9503100005200100</t>
  </si>
  <si>
    <t>9604070003000600</t>
  </si>
  <si>
    <t>9420040012000100</t>
  </si>
  <si>
    <t>9503100011200100</t>
  </si>
  <si>
    <t>9604070003000502</t>
  </si>
  <si>
    <t>9420040012000700</t>
  </si>
  <si>
    <t>9607210008</t>
  </si>
  <si>
    <t>silasyoweni@gmail.com</t>
  </si>
  <si>
    <t>9604070003001900</t>
  </si>
  <si>
    <t>AMBOBERA</t>
  </si>
  <si>
    <t>9420040012000500</t>
  </si>
  <si>
    <t>https://fasih-sm.bps.go.id/survey-collection/assignment-detail/2522b35c-a27f-4717-a9f3-019b988f7317/345cbe9e-45b8-42c2-bc4a-c76fe52a97ea</t>
  </si>
  <si>
    <t>9604070003001800</t>
  </si>
  <si>
    <t>9503100011200200</t>
  </si>
  <si>
    <t>9420040012000200</t>
  </si>
  <si>
    <t>9604070003001700</t>
  </si>
  <si>
    <t>lisenadamianb@gmail.com</t>
  </si>
  <si>
    <t>9420040012000600</t>
  </si>
  <si>
    <t>9503100003000100</t>
  </si>
  <si>
    <t>9604070003002000</t>
  </si>
  <si>
    <t>litamufitasari6@gmail.com</t>
  </si>
  <si>
    <t>9420040012000900</t>
  </si>
  <si>
    <t>9503100005000200</t>
  </si>
  <si>
    <t>9607220001</t>
  </si>
  <si>
    <t>9604070003200200</t>
  </si>
  <si>
    <t>BEOGA BARAT</t>
  </si>
  <si>
    <t>BABE</t>
  </si>
  <si>
    <t>9420040012001100</t>
  </si>
  <si>
    <t>9503100009000100</t>
  </si>
  <si>
    <t>ressakings01@gmail.com</t>
  </si>
  <si>
    <t>9604100004000500</t>
  </si>
  <si>
    <t>https://fasih-sm.bps.go.id/survey-collection/assignment-detail/6c2f4651-8af1-4c28-adbf-a78f76958022/345cbe9e-45b8-42c2-bc4a-c76fe52a97ea</t>
  </si>
  <si>
    <t>9420040012001300</t>
  </si>
  <si>
    <t>9503100003000400</t>
  </si>
  <si>
    <t>9604100004000100</t>
  </si>
  <si>
    <t>9420040012001200</t>
  </si>
  <si>
    <t>9503100009000200</t>
  </si>
  <si>
    <t>9604100004001000</t>
  </si>
  <si>
    <t>9420040012000800</t>
  </si>
  <si>
    <t>9503100003000200</t>
  </si>
  <si>
    <t>9607220002</t>
  </si>
  <si>
    <t>9604100004000600</t>
  </si>
  <si>
    <t>NUNGAI</t>
  </si>
  <si>
    <t>9420040012001000</t>
  </si>
  <si>
    <t>9503100003000300</t>
  </si>
  <si>
    <t>9604100004000300</t>
  </si>
  <si>
    <t>https://fasih-sm.bps.go.id/survey-collection/assignment-detail/dcf23b70-ea14-4874-bca6-671653a5b6ac/345cbe9e-45b8-42c2-bc4a-c76fe52a97ea</t>
  </si>
  <si>
    <t>9420040012001400</t>
  </si>
  <si>
    <t>9503100003000500</t>
  </si>
  <si>
    <t>9604100001002000</t>
  </si>
  <si>
    <t>9420040012100100</t>
  </si>
  <si>
    <t>fitridefi819@gmail.com</t>
  </si>
  <si>
    <t>9604100004000400</t>
  </si>
  <si>
    <t>9503100003200100</t>
  </si>
  <si>
    <t>endhatoby08@gmail.com</t>
  </si>
  <si>
    <t>9420040015000100</t>
  </si>
  <si>
    <t>9604100001002400</t>
  </si>
  <si>
    <t>9607220003</t>
  </si>
  <si>
    <t>MUGULIP</t>
  </si>
  <si>
    <t>9503100003200200</t>
  </si>
  <si>
    <t>9604100004001100</t>
  </si>
  <si>
    <t>9420040015000400</t>
  </si>
  <si>
    <t>https://fasih-sm.bps.go.id/survey-collection/assignment-detail/d5807764-54fc-4a9b-8f1f-08e777b855c3/345cbe9e-45b8-42c2-bc4a-c76fe52a97ea</t>
  </si>
  <si>
    <t>9503100009200100</t>
  </si>
  <si>
    <t>9604100001002200</t>
  </si>
  <si>
    <t>9420040015000300</t>
  </si>
  <si>
    <t>9503100009200200</t>
  </si>
  <si>
    <t>9604100001002100</t>
  </si>
  <si>
    <t>9420040015000500</t>
  </si>
  <si>
    <t>ajhedaut@gmail.com</t>
  </si>
  <si>
    <t>9503100006000100</t>
  </si>
  <si>
    <t>9604100004000900</t>
  </si>
  <si>
    <t>9420040015000200</t>
  </si>
  <si>
    <t>9607220004</t>
  </si>
  <si>
    <t>KELMABET</t>
  </si>
  <si>
    <t>9503100005000100</t>
  </si>
  <si>
    <t>9604100004000700</t>
  </si>
  <si>
    <t>nirmalasampe06@gmail.com</t>
  </si>
  <si>
    <t>9420040015001100</t>
  </si>
  <si>
    <t>https://fasih-sm.bps.go.id/survey-collection/assignment-detail/8e4d90e6-3c41-43f6-852c-ef1c559fe174/345cbe9e-45b8-42c2-bc4a-c76fe52a97ea</t>
  </si>
  <si>
    <t>9604100001002300</t>
  </si>
  <si>
    <t>9503100006000200</t>
  </si>
  <si>
    <t>9420040015001000</t>
  </si>
  <si>
    <t>9604100004000800</t>
  </si>
  <si>
    <t>9503100004000200</t>
  </si>
  <si>
    <t>9420040015100300</t>
  </si>
  <si>
    <t>9604100001002500</t>
  </si>
  <si>
    <t>9420040015200200</t>
  </si>
  <si>
    <t>9607220005</t>
  </si>
  <si>
    <t>9503100004000100</t>
  </si>
  <si>
    <t>JENGGEREN</t>
  </si>
  <si>
    <t>9604100001002600</t>
  </si>
  <si>
    <t>9420040015100100</t>
  </si>
  <si>
    <t>https://fasih-sm.bps.go.id/survey-collection/assignment-detail/d27efc18-c6f7-4e24-b3f7-5000acb157fb/345cbe9e-45b8-42c2-bc4a-c76fe52a97ea</t>
  </si>
  <si>
    <t>krismadanicandra1@gmail.com</t>
  </si>
  <si>
    <t>9604100001100100</t>
  </si>
  <si>
    <t>9420050003001100</t>
  </si>
  <si>
    <t>9503100004000300</t>
  </si>
  <si>
    <t>sunartiyah@gmail.com</t>
  </si>
  <si>
    <t>9604070005000200</t>
  </si>
  <si>
    <t>9420050003001200</t>
  </si>
  <si>
    <t>9503100004000400</t>
  </si>
  <si>
    <t>9604070005000400</t>
  </si>
  <si>
    <t>9420050003000900</t>
  </si>
  <si>
    <t>9607220006</t>
  </si>
  <si>
    <t>9503100004200100</t>
  </si>
  <si>
    <t>JAMBUL</t>
  </si>
  <si>
    <t>9604070005000500</t>
  </si>
  <si>
    <t>9420050003001000</t>
  </si>
  <si>
    <t>9604070005200100</t>
  </si>
  <si>
    <t>9503100006200100</t>
  </si>
  <si>
    <t>9420050003001300</t>
  </si>
  <si>
    <t>9604070005200200</t>
  </si>
  <si>
    <t>9420050003001500</t>
  </si>
  <si>
    <t>sitiriana070175@gmail.com</t>
  </si>
  <si>
    <t>9503100006200200</t>
  </si>
  <si>
    <t>9604100001001400</t>
  </si>
  <si>
    <t>9420050003001400</t>
  </si>
  <si>
    <t>9604100001001600</t>
  </si>
  <si>
    <t>9420050003001600</t>
  </si>
  <si>
    <t>dionpau8@gmail.com</t>
  </si>
  <si>
    <t>9503100008000100</t>
  </si>
  <si>
    <t>9604100001001800</t>
  </si>
  <si>
    <t>9420050003100100</t>
  </si>
  <si>
    <t>9604100001001200</t>
  </si>
  <si>
    <t>parmun1973@gmail.com</t>
  </si>
  <si>
    <t>9503100007000200</t>
  </si>
  <si>
    <t>9420050004000700</t>
  </si>
  <si>
    <t>9604100001001900</t>
  </si>
  <si>
    <t>9420050004000200</t>
  </si>
  <si>
    <t>9604100001001300</t>
  </si>
  <si>
    <t>9503100007000100</t>
  </si>
  <si>
    <t>9420050004001000</t>
  </si>
  <si>
    <t>9604100001001500</t>
  </si>
  <si>
    <t>9420050004000800</t>
  </si>
  <si>
    <t>9604100001001700</t>
  </si>
  <si>
    <t>9503100012000200</t>
  </si>
  <si>
    <t>9420050004000900</t>
  </si>
  <si>
    <t>miyem80@gmail.com</t>
  </si>
  <si>
    <t>9604100001000500</t>
  </si>
  <si>
    <t>9420050004000500</t>
  </si>
  <si>
    <t>9604100001000700</t>
  </si>
  <si>
    <t>9503100012000100</t>
  </si>
  <si>
    <t>9420050004000300</t>
  </si>
  <si>
    <t>9604100001001000</t>
  </si>
  <si>
    <t>9420050004000400</t>
  </si>
  <si>
    <t>9503100012000300</t>
  </si>
  <si>
    <t>9604100001000900</t>
  </si>
  <si>
    <t>9420050004000600</t>
  </si>
  <si>
    <t>9604100001001100</t>
  </si>
  <si>
    <t>minfakelami@gmail.com</t>
  </si>
  <si>
    <t>9420011008400100</t>
  </si>
  <si>
    <t>9503100007200100</t>
  </si>
  <si>
    <t>9604100001000800</t>
  </si>
  <si>
    <t>9420011006000100</t>
  </si>
  <si>
    <t>9604100001000402</t>
  </si>
  <si>
    <t>9420011006000200</t>
  </si>
  <si>
    <t>nianiar052@gmail.com</t>
  </si>
  <si>
    <t>9604100002001000</t>
  </si>
  <si>
    <t>9503100007200200</t>
  </si>
  <si>
    <t>9420011006000300</t>
  </si>
  <si>
    <t>9604100002000700</t>
  </si>
  <si>
    <t>9420011006100200</t>
  </si>
  <si>
    <t>9503100007200300</t>
  </si>
  <si>
    <t>9604100002001201</t>
  </si>
  <si>
    <t>9420011006300400</t>
  </si>
  <si>
    <t>9604100002001100</t>
  </si>
  <si>
    <t>9420011006400100</t>
  </si>
  <si>
    <t>9604100002000900</t>
  </si>
  <si>
    <t>9420011007100200</t>
  </si>
  <si>
    <t>9503100012200100</t>
  </si>
  <si>
    <t>9604100002000800</t>
  </si>
  <si>
    <t>9420011007300400</t>
  </si>
  <si>
    <t>9604100002000602</t>
  </si>
  <si>
    <t>9503100012200200</t>
  </si>
  <si>
    <t>9420011007400100</t>
  </si>
  <si>
    <t>9420011008100200</t>
  </si>
  <si>
    <t>9604100002001202</t>
  </si>
  <si>
    <t>9503100012200300</t>
  </si>
  <si>
    <t>9420011008200300</t>
  </si>
  <si>
    <t>zadrakmagai111@gmail.com</t>
  </si>
  <si>
    <t>9604100004002800</t>
  </si>
  <si>
    <t>9420011009100200</t>
  </si>
  <si>
    <t>9604100005000100</t>
  </si>
  <si>
    <t>stanlay.yohosua@gmail.com</t>
  </si>
  <si>
    <t>9503100008000300</t>
  </si>
  <si>
    <t>9420011009200300</t>
  </si>
  <si>
    <t>9604100004002700</t>
  </si>
  <si>
    <t>9420011009400100</t>
  </si>
  <si>
    <t>9604100004001300</t>
  </si>
  <si>
    <t>9503100008000200</t>
  </si>
  <si>
    <t>9420011010100200</t>
  </si>
  <si>
    <t>9604100004002300</t>
  </si>
  <si>
    <t>9420011010200300</t>
  </si>
  <si>
    <t>9503100013000100</t>
  </si>
  <si>
    <t>9604100004002600</t>
  </si>
  <si>
    <t>9420011010400100</t>
  </si>
  <si>
    <t>9604100004002400</t>
  </si>
  <si>
    <t>nengeielsa999@gmail.com</t>
  </si>
  <si>
    <t>9420020002000100</t>
  </si>
  <si>
    <t>9503100010000300</t>
  </si>
  <si>
    <t>9604100004002900</t>
  </si>
  <si>
    <t>9420020002000200</t>
  </si>
  <si>
    <t>9604100004100100</t>
  </si>
  <si>
    <t>9503100010000100</t>
  </si>
  <si>
    <t>https://fasih-sm.bps.go.id/survey-collection/assignment-detail/6b1021d3-05b5-418a-b53e-9eff62a2ef4a/345cbe9e-45b8-42c2-bc4a-c76fe52a97ea</t>
  </si>
  <si>
    <t>9420020003000100</t>
  </si>
  <si>
    <t>9604100004100200</t>
  </si>
  <si>
    <t>9420020008000100</t>
  </si>
  <si>
    <t>alisahabmuh@gmail.com</t>
  </si>
  <si>
    <t>9604100004001900</t>
  </si>
  <si>
    <t>9503100013000200</t>
  </si>
  <si>
    <t>9420020003000200</t>
  </si>
  <si>
    <t>9604100004001800</t>
  </si>
  <si>
    <t>9607240001</t>
  </si>
  <si>
    <t>9420020002500300</t>
  </si>
  <si>
    <t>DOUVO</t>
  </si>
  <si>
    <t>IRATOI</t>
  </si>
  <si>
    <t>9604100004002000</t>
  </si>
  <si>
    <t>9503100010000200</t>
  </si>
  <si>
    <t>9420020008000200</t>
  </si>
  <si>
    <t>https://fasih-sm.bps.go.id/survey-collection/assignment-detail/54b4ce9c-eaea-49de-bc0d-20b7af6262f6/345cbe9e-45b8-42c2-bc4a-c76fe52a97ea</t>
  </si>
  <si>
    <t>9604100004002100</t>
  </si>
  <si>
    <t>9503100008200100</t>
  </si>
  <si>
    <t>9420020002100100</t>
  </si>
  <si>
    <t>9604100004001700</t>
  </si>
  <si>
    <t>9503100008200200</t>
  </si>
  <si>
    <t>9420020002200200</t>
  </si>
  <si>
    <t>9604100004002200</t>
  </si>
  <si>
    <t>9420020003200100</t>
  </si>
  <si>
    <t>9503100010200100</t>
  </si>
  <si>
    <t>9607240002</t>
  </si>
  <si>
    <t>DOUFO</t>
  </si>
  <si>
    <t>9604100004002500</t>
  </si>
  <si>
    <t>9420020008200100</t>
  </si>
  <si>
    <t>https://fasih-sm.bps.go.id/survey-collection/assignment-detail/964a2efa-3102-4e7b-8af1-5e70fd157674/345cbe9e-45b8-42c2-bc4a-c76fe52a97ea</t>
  </si>
  <si>
    <t>9503100010200200</t>
  </si>
  <si>
    <t>9604100004003100</t>
  </si>
  <si>
    <t>ruslikurniawan58@gmail.com</t>
  </si>
  <si>
    <t>9420020005000800</t>
  </si>
  <si>
    <t>9604100004003000</t>
  </si>
  <si>
    <t>9420020001000100</t>
  </si>
  <si>
    <t>9503100013200100</t>
  </si>
  <si>
    <t>alva21687@gmail.com</t>
  </si>
  <si>
    <t>9604070001000500</t>
  </si>
  <si>
    <t>9420020005000600</t>
  </si>
  <si>
    <t>9607240003</t>
  </si>
  <si>
    <t>9604070001000300</t>
  </si>
  <si>
    <t>SIBITA</t>
  </si>
  <si>
    <t>dwi.tok@gmail.com</t>
  </si>
  <si>
    <t>9503110002000100</t>
  </si>
  <si>
    <t>9420020005000900</t>
  </si>
  <si>
    <t>lhekpomo48@gmail.com</t>
  </si>
  <si>
    <t>https://fasih-sm.bps.go.id/survey-collection/assignment-detail/55aba795-e0d2-4ef4-80bb-21d2c8060ac4/345cbe9e-45b8-42c2-bc4a-c76fe52a97ea</t>
  </si>
  <si>
    <t>9604100001000100</t>
  </si>
  <si>
    <t>9420020005000700</t>
  </si>
  <si>
    <t>9503110001000200</t>
  </si>
  <si>
    <t>9604100001000200</t>
  </si>
  <si>
    <t>9420020001000300</t>
  </si>
  <si>
    <t>9503110001000100</t>
  </si>
  <si>
    <t>9604100001000300</t>
  </si>
  <si>
    <t>9420020005001000</t>
  </si>
  <si>
    <t>9503110003000300</t>
  </si>
  <si>
    <t>9607240004</t>
  </si>
  <si>
    <t>9604100001000600</t>
  </si>
  <si>
    <t>9420020001000200</t>
  </si>
  <si>
    <t>RAWA</t>
  </si>
  <si>
    <t>9503110003000200</t>
  </si>
  <si>
    <t>9604100001000401</t>
  </si>
  <si>
    <t>9420020001200100</t>
  </si>
  <si>
    <t>https://fasih-sm.bps.go.id/survey-collection/assignment-detail/d23670fc-16dd-41b8-a117-c71e911eaad3/345cbe9e-45b8-42c2-bc4a-c76fe52a97ea</t>
  </si>
  <si>
    <t>9503110003000100</t>
  </si>
  <si>
    <t>amraisaguas@gmail.com</t>
  </si>
  <si>
    <t>9604070002000600</t>
  </si>
  <si>
    <t>9420020005200100</t>
  </si>
  <si>
    <t>9503110001000400</t>
  </si>
  <si>
    <t>develonscheylles22@gmail.com</t>
  </si>
  <si>
    <t>9604070002000400</t>
  </si>
  <si>
    <t>9420040006000800</t>
  </si>
  <si>
    <t>9503110002000300</t>
  </si>
  <si>
    <t>9604070002000300</t>
  </si>
  <si>
    <t>9420040006001000</t>
  </si>
  <si>
    <t>9607240005</t>
  </si>
  <si>
    <t>9503110001000300</t>
  </si>
  <si>
    <t>JIREI</t>
  </si>
  <si>
    <t>9604070002000200</t>
  </si>
  <si>
    <t>9420040007000200</t>
  </si>
  <si>
    <t>9503110002000200</t>
  </si>
  <si>
    <t>https://fasih-sm.bps.go.id/survey-collection/assignment-detail/4248eb2b-8872-4036-8154-1524de6cdaea/345cbe9e-45b8-42c2-bc4a-c76fe52a97ea</t>
  </si>
  <si>
    <t>9604070002000100</t>
  </si>
  <si>
    <t>9420040007000100</t>
  </si>
  <si>
    <t>9503110001200100</t>
  </si>
  <si>
    <t>9604070002000500</t>
  </si>
  <si>
    <t>9420040007000300</t>
  </si>
  <si>
    <t>9503110002200100</t>
  </si>
  <si>
    <t>9604070002000700</t>
  </si>
  <si>
    <t>9420040006000900</t>
  </si>
  <si>
    <t>9607240006</t>
  </si>
  <si>
    <t>9503110002200200</t>
  </si>
  <si>
    <t>obethnego30@gmail.com</t>
  </si>
  <si>
    <t>9420040006000700</t>
  </si>
  <si>
    <t>LANI</t>
  </si>
  <si>
    <t>9604070004000900</t>
  </si>
  <si>
    <t>9503110002200300</t>
  </si>
  <si>
    <t>9420040006001100</t>
  </si>
  <si>
    <t>https://fasih-sm.bps.go.id/survey-collection/assignment-detail/d6d36d43-0f84-414a-9a84-fdf206f50d74/345cbe9e-45b8-42c2-bc4a-c76fe52a97ea</t>
  </si>
  <si>
    <t>9604070004000200</t>
  </si>
  <si>
    <t>9503110002200400</t>
  </si>
  <si>
    <t>9420040006200200</t>
  </si>
  <si>
    <t>9604070004000100</t>
  </si>
  <si>
    <t>9503110002200500</t>
  </si>
  <si>
    <t>9420040006100100</t>
  </si>
  <si>
    <t>9604070004000300</t>
  </si>
  <si>
    <t>shafaraditaoktaviani@gmail.com</t>
  </si>
  <si>
    <t>9503110003200100</t>
  </si>
  <si>
    <t>9607240007</t>
  </si>
  <si>
    <t>9420040011000500</t>
  </si>
  <si>
    <t>9604070004000400</t>
  </si>
  <si>
    <t>WAHUKA</t>
  </si>
  <si>
    <t>9420040011000200</t>
  </si>
  <si>
    <t>kimildo.subha@gmail.com</t>
  </si>
  <si>
    <t>9604070004000800</t>
  </si>
  <si>
    <t>9503110006000300</t>
  </si>
  <si>
    <t>https://fasih-sm.bps.go.id/survey-collection/assignment-detail/00c66c1b-bbf1-4e85-8334-0a2cbdbcd66e/345cbe9e-45b8-42c2-bc4a-c76fe52a97ea</t>
  </si>
  <si>
    <t>9420040011000300</t>
  </si>
  <si>
    <t>9604070004000700</t>
  </si>
  <si>
    <t>9503110006000100</t>
  </si>
  <si>
    <t>9420040011000400</t>
  </si>
  <si>
    <t>9604070004000600</t>
  </si>
  <si>
    <t>kelaudio90@gmail.com</t>
  </si>
  <si>
    <t>9420030003400101</t>
  </si>
  <si>
    <t>9604070004000500</t>
  </si>
  <si>
    <t>9607250001</t>
  </si>
  <si>
    <t>DERVOS</t>
  </si>
  <si>
    <t>9503110006000200</t>
  </si>
  <si>
    <t>FAISAUW</t>
  </si>
  <si>
    <t>9420030005000100</t>
  </si>
  <si>
    <t>sityrahma339@gmail.com</t>
  </si>
  <si>
    <t>9604060003001300</t>
  </si>
  <si>
    <t>https://fasih-sm.bps.go.id/survey-collection/assignment-detail/101b02ad-e390-4dc0-8d0e-1b14b27a58c6/345cbe9e-45b8-42c2-bc4a-c76fe52a97ea</t>
  </si>
  <si>
    <t>9420030003400102</t>
  </si>
  <si>
    <t>9503110017000500</t>
  </si>
  <si>
    <t>9604060003001400</t>
  </si>
  <si>
    <t>9420030005000200</t>
  </si>
  <si>
    <t>9604060003001800</t>
  </si>
  <si>
    <t>9503110004000100</t>
  </si>
  <si>
    <t>9420030003200200</t>
  </si>
  <si>
    <t>9604060003001900</t>
  </si>
  <si>
    <t>9503110004000200</t>
  </si>
  <si>
    <t>9420030005200100</t>
  </si>
  <si>
    <t>9607250002</t>
  </si>
  <si>
    <t>9604060003001600</t>
  </si>
  <si>
    <t>KORDESI</t>
  </si>
  <si>
    <t>syaifulverbank012@gmail.com</t>
  </si>
  <si>
    <t>9420050005000200</t>
  </si>
  <si>
    <t>9503110017200100</t>
  </si>
  <si>
    <t>9604060003002000</t>
  </si>
  <si>
    <t>https://fasih-sm.bps.go.id/survey-collection/assignment-detail/a9990224-8aae-4ce4-a427-65224ad85d2a/345cbe9e-45b8-42c2-bc4a-c76fe52a97ea</t>
  </si>
  <si>
    <t>9420050005000700</t>
  </si>
  <si>
    <t>9604060003001700</t>
  </si>
  <si>
    <t>9503110004200100</t>
  </si>
  <si>
    <t>9420050005000400</t>
  </si>
  <si>
    <t>9604060003000900</t>
  </si>
  <si>
    <t>9420050005000300</t>
  </si>
  <si>
    <t>9604060003001000</t>
  </si>
  <si>
    <t>9607250003</t>
  </si>
  <si>
    <t>9503110004200200</t>
  </si>
  <si>
    <t>TAYAI</t>
  </si>
  <si>
    <t>9420050005000500</t>
  </si>
  <si>
    <t>9604060003000800</t>
  </si>
  <si>
    <t>https://fasih-sm.bps.go.id/survey-collection/assignment-detail/7d5a52f5-844b-4424-984e-68dbf02c4480/345cbe9e-45b8-42c2-bc4a-c76fe52a97ea</t>
  </si>
  <si>
    <t>9420050005000600</t>
  </si>
  <si>
    <t>9604060003002100</t>
  </si>
  <si>
    <t>9503110006200100</t>
  </si>
  <si>
    <t>gadispinky127@gmail.com</t>
  </si>
  <si>
    <t>9420050006001400</t>
  </si>
  <si>
    <t>9604060003000700</t>
  </si>
  <si>
    <t>9420050006001300</t>
  </si>
  <si>
    <t>9604060003001500</t>
  </si>
  <si>
    <t>9503110006200200</t>
  </si>
  <si>
    <t>9607250004</t>
  </si>
  <si>
    <t>9420050006001500</t>
  </si>
  <si>
    <t>DUWAITA</t>
  </si>
  <si>
    <t>9604060003001200</t>
  </si>
  <si>
    <t>9420050006001100</t>
  </si>
  <si>
    <t>https://fasih-sm.bps.go.id/survey-collection/assignment-detail/2da3f95d-9eb8-48ea-801a-459cce98d3a8/345cbe9e-45b8-42c2-bc4a-c76fe52a97ea</t>
  </si>
  <si>
    <t>9503110017200200</t>
  </si>
  <si>
    <t>9604060004002400</t>
  </si>
  <si>
    <t>9420050006001200</t>
  </si>
  <si>
    <t>9604060004002300</t>
  </si>
  <si>
    <t>dimas.bambang.prasetyo@gmail.com</t>
  </si>
  <si>
    <t>9420050006001000</t>
  </si>
  <si>
    <t>9503110005000500</t>
  </si>
  <si>
    <t>9604060003001100</t>
  </si>
  <si>
    <t>kenzhiehanna@gmail.com</t>
  </si>
  <si>
    <t>9426013002400100</t>
  </si>
  <si>
    <t>9607250005</t>
  </si>
  <si>
    <t>9604060003200100</t>
  </si>
  <si>
    <t>FOISA</t>
  </si>
  <si>
    <t>9503110005000100</t>
  </si>
  <si>
    <t>9426013001400100</t>
  </si>
  <si>
    <t>9604060004200100</t>
  </si>
  <si>
    <t>https://fasih-sm.bps.go.id/survey-collection/assignment-detail/c9ab723e-84a4-4397-86e1-16eae26108f7/345cbe9e-45b8-42c2-bc4a-c76fe52a97ea</t>
  </si>
  <si>
    <t>9426013005400100</t>
  </si>
  <si>
    <t>pincendegei9@gmail.com</t>
  </si>
  <si>
    <t>9604080006000500</t>
  </si>
  <si>
    <t>9503110005000300</t>
  </si>
  <si>
    <t>9426013001200300</t>
  </si>
  <si>
    <t>9604080006000700</t>
  </si>
  <si>
    <t>9426013001200200</t>
  </si>
  <si>
    <t>9503110005000200</t>
  </si>
  <si>
    <t>9607250006</t>
  </si>
  <si>
    <t>9604080006000600</t>
  </si>
  <si>
    <t>9426013001600400</t>
  </si>
  <si>
    <t>FOKRI</t>
  </si>
  <si>
    <t>9604080006001800</t>
  </si>
  <si>
    <t>9426013002100200</t>
  </si>
  <si>
    <t>https://fasih-sm.bps.go.id/survey-collection/assignment-detail/f307b76a-20d1-42fd-92d5-f15afa92bbc1/345cbe9e-45b8-42c2-bc4a-c76fe52a97ea</t>
  </si>
  <si>
    <t>9503110005000400</t>
  </si>
  <si>
    <t>rumayauwmarkus@gmail.com</t>
  </si>
  <si>
    <t>9604080008000500</t>
  </si>
  <si>
    <t>9426013002100300</t>
  </si>
  <si>
    <t>9604080008000800</t>
  </si>
  <si>
    <t>9426013002200400</t>
  </si>
  <si>
    <t>9503110005400100</t>
  </si>
  <si>
    <t>9604080008001100</t>
  </si>
  <si>
    <t>9607250007</t>
  </si>
  <si>
    <t>9426013002200500</t>
  </si>
  <si>
    <t>9503110005200200</t>
  </si>
  <si>
    <t>9426013005200200</t>
  </si>
  <si>
    <t>9604080008200100</t>
  </si>
  <si>
    <t>9426013005200300</t>
  </si>
  <si>
    <t>Sesuai Kondisi lapangan. Daerah sulit dijangkau dan harus carter pesawat menuju kantor bupati.</t>
  </si>
  <si>
    <t>falentinararaawi5@gmail.com</t>
  </si>
  <si>
    <t>9604080011000901</t>
  </si>
  <si>
    <t>9503110005200300</t>
  </si>
  <si>
    <t>9426013005600400</t>
  </si>
  <si>
    <t>9604080011000902</t>
  </si>
  <si>
    <t>drakgalih777@gmail.com</t>
  </si>
  <si>
    <t>9503110007000200</t>
  </si>
  <si>
    <t>9426013005600500</t>
  </si>
  <si>
    <t>nonamudaa00@gmail.com</t>
  </si>
  <si>
    <t>9604080001002300</t>
  </si>
  <si>
    <t>derekmanobi9426@gmail.com</t>
  </si>
  <si>
    <t>9503110007000100</t>
  </si>
  <si>
    <t>9426030002200200</t>
  </si>
  <si>
    <t>9604080001002000</t>
  </si>
  <si>
    <t>9426030002400100</t>
  </si>
  <si>
    <t>9503110008000100</t>
  </si>
  <si>
    <t>9604080001002200</t>
  </si>
  <si>
    <t>9426030003200200</t>
  </si>
  <si>
    <t>https://fasih-sm.bps.go.id/survey-collection/assignment-detail/3c70c040-8834-42b1-8868-587ae3e4d5bb/345cbe9e-45b8-42c2-bc4a-c76fe52a97ea</t>
  </si>
  <si>
    <t>9604080001001200</t>
  </si>
  <si>
    <t>9426030003400100</t>
  </si>
  <si>
    <t>9503110016000300</t>
  </si>
  <si>
    <t>9604080001002400</t>
  </si>
  <si>
    <t>9426030005200200</t>
  </si>
  <si>
    <t>komariyahs300@gmail.com</t>
  </si>
  <si>
    <t>9604080002000101</t>
  </si>
  <si>
    <t>9426030005400100</t>
  </si>
  <si>
    <t>9608010003</t>
  </si>
  <si>
    <t>BAKUSI</t>
  </si>
  <si>
    <t>9604080002000102</t>
  </si>
  <si>
    <t>9426030011200100</t>
  </si>
  <si>
    <t>9503110008000300</t>
  </si>
  <si>
    <t>https://fasih-sm.bps.go.id/survey-collection/assignment-detail/4c02a2a0-8cec-4c46-916b-42e94c21955c/345cbe9e-45b8-42c2-bc4a-c76fe52a97ea</t>
  </si>
  <si>
    <t>9604080002000700</t>
  </si>
  <si>
    <t>9426030011200200</t>
  </si>
  <si>
    <t>9503110016000100</t>
  </si>
  <si>
    <t>andrizrisna@gmail.com</t>
  </si>
  <si>
    <t>9604080002000200</t>
  </si>
  <si>
    <t>9426030011400100</t>
  </si>
  <si>
    <t>9503110008000200</t>
  </si>
  <si>
    <t>9604080002000103</t>
  </si>
  <si>
    <t>9426030011400200</t>
  </si>
  <si>
    <t>9608010004</t>
  </si>
  <si>
    <t>EVO</t>
  </si>
  <si>
    <t>9503110016000200</t>
  </si>
  <si>
    <t>al.jidan16@gmail.com</t>
  </si>
  <si>
    <t>9604080002000800</t>
  </si>
  <si>
    <t>9426030004200200</t>
  </si>
  <si>
    <t>https://fasih-sm.bps.go.id/survey-collection/assignment-detail/473fc4ee-17ea-44d9-a7b0-b3609ca93760/345cbe9e-45b8-42c2-bc4a-c76fe52a97ea</t>
  </si>
  <si>
    <t>yhudieprawira@gmail.com</t>
  </si>
  <si>
    <t>9503110016200200</t>
  </si>
  <si>
    <t>9604080002000400</t>
  </si>
  <si>
    <t>9426030004400100</t>
  </si>
  <si>
    <t>9503110007200100</t>
  </si>
  <si>
    <t>9426030015200100</t>
  </si>
  <si>
    <t>9604080002001600</t>
  </si>
  <si>
    <t>9426030015200200</t>
  </si>
  <si>
    <t>9604080002001700</t>
  </si>
  <si>
    <t>9503110007200200</t>
  </si>
  <si>
    <t>9608010005</t>
  </si>
  <si>
    <t>muhdulherman@gmail.com</t>
  </si>
  <si>
    <t>9426030015400100</t>
  </si>
  <si>
    <t>YEREI</t>
  </si>
  <si>
    <t>9604080002000500</t>
  </si>
  <si>
    <t>9503110008200100</t>
  </si>
  <si>
    <t>9426030015400200</t>
  </si>
  <si>
    <t>https://fasih-sm.bps.go.id/survey-collection/assignment-detail/1b3cbd78-fc06-4cc1-85f0-6f41a4bfb35d/345cbe9e-45b8-42c2-bc4a-c76fe52a97ea</t>
  </si>
  <si>
    <t>9604080002000600</t>
  </si>
  <si>
    <t>9503110008200200</t>
  </si>
  <si>
    <t>9426030016200100</t>
  </si>
  <si>
    <t>9604080002001400</t>
  </si>
  <si>
    <t>9503110016200100</t>
  </si>
  <si>
    <t>9426030016200200</t>
  </si>
  <si>
    <t>9604080002002500</t>
  </si>
  <si>
    <t>karman.thestrangers01@gmail.com</t>
  </si>
  <si>
    <t>9503110012000200</t>
  </si>
  <si>
    <t>9426030016400100</t>
  </si>
  <si>
    <t>9608010006</t>
  </si>
  <si>
    <t>9604080002002600</t>
  </si>
  <si>
    <t>KAHO</t>
  </si>
  <si>
    <t>9503110010000100</t>
  </si>
  <si>
    <t>9426030016400200</t>
  </si>
  <si>
    <t>kostansaliliefna@gmail.com</t>
  </si>
  <si>
    <t>9604080002002300</t>
  </si>
  <si>
    <t>https://fasih-sm.bps.go.id/survey-collection/assignment-detail/e067ddd0-d514-4d94-8e05-784866d16958/345cbe9e-45b8-42c2-bc4a-c76fe52a97ea</t>
  </si>
  <si>
    <t>mersionarumboisano9426@gmail.com</t>
  </si>
  <si>
    <t>9503110011000100</t>
  </si>
  <si>
    <t>9426030006200100</t>
  </si>
  <si>
    <t>9604080002002200</t>
  </si>
  <si>
    <t>9503110012000100</t>
  </si>
  <si>
    <t>9426030006200200</t>
  </si>
  <si>
    <t>9604080002002100</t>
  </si>
  <si>
    <t>9503110010000200</t>
  </si>
  <si>
    <t>9608010007</t>
  </si>
  <si>
    <t>9604080002002400</t>
  </si>
  <si>
    <t>9426030006400100</t>
  </si>
  <si>
    <t>BIRICARE</t>
  </si>
  <si>
    <t>9503110011000200</t>
  </si>
  <si>
    <t>iybheirwanborahima@gmail.com</t>
  </si>
  <si>
    <t>9604080003000900</t>
  </si>
  <si>
    <t>9426030006400200</t>
  </si>
  <si>
    <t>9503110012000400</t>
  </si>
  <si>
    <t>9604080003000300</t>
  </si>
  <si>
    <t>9426030007200100</t>
  </si>
  <si>
    <t>9503110012000300</t>
  </si>
  <si>
    <t>https://fasih-sm.bps.go.id/survey-collection/assignment-detail/daa1359c-6e46-4196-9456-dd92b5e44cb2/345cbe9e-45b8-42c2-bc4a-c76fe52a97ea</t>
  </si>
  <si>
    <t>9604080003000700</t>
  </si>
  <si>
    <t>9426030007200200</t>
  </si>
  <si>
    <t>9503110011000300</t>
  </si>
  <si>
    <t>9604080003000500</t>
  </si>
  <si>
    <t>9426030007400100</t>
  </si>
  <si>
    <t>9503110010200100</t>
  </si>
  <si>
    <t>9604080003000400</t>
  </si>
  <si>
    <t>9426030007400200</t>
  </si>
  <si>
    <t>9503110010200200</t>
  </si>
  <si>
    <t>9608010009</t>
  </si>
  <si>
    <t>9604080003000800</t>
  </si>
  <si>
    <t>FII</t>
  </si>
  <si>
    <t>9426030012200100</t>
  </si>
  <si>
    <t>9503110011200100</t>
  </si>
  <si>
    <t>anastasiamarialagoan@gmail.com</t>
  </si>
  <si>
    <t>9604080004000400</t>
  </si>
  <si>
    <t>9426030012200200</t>
  </si>
  <si>
    <t>9503110011200200</t>
  </si>
  <si>
    <t>9604080004000600</t>
  </si>
  <si>
    <t>9426030012400100</t>
  </si>
  <si>
    <t>9503110012200100</t>
  </si>
  <si>
    <t>9604080004000200</t>
  </si>
  <si>
    <t>9426030012400200</t>
  </si>
  <si>
    <t>9503110012200200</t>
  </si>
  <si>
    <t>meiny093@gmail.com</t>
  </si>
  <si>
    <t>ivonjeanny58@gmail.com</t>
  </si>
  <si>
    <t>9604080004000500</t>
  </si>
  <si>
    <t>9426012003000100</t>
  </si>
  <si>
    <t>srimarianti0585@gmail.com</t>
  </si>
  <si>
    <t>9503090012000101</t>
  </si>
  <si>
    <t>9604080004000700</t>
  </si>
  <si>
    <t>9426012003000200</t>
  </si>
  <si>
    <t>9503090010000301</t>
  </si>
  <si>
    <t>9604080004001000</t>
  </si>
  <si>
    <t>9426021005400100</t>
  </si>
  <si>
    <t>noviantisirondong1981@gmail.com</t>
  </si>
  <si>
    <t>rizkyzhiyan@gmail.com</t>
  </si>
  <si>
    <t>9503090012000201</t>
  </si>
  <si>
    <t>9604080005000300</t>
  </si>
  <si>
    <t>9426012003000300</t>
  </si>
  <si>
    <t>9604080004000801</t>
  </si>
  <si>
    <t>9426021004400100</t>
  </si>
  <si>
    <t>rahametwanyosep@gmail.com</t>
  </si>
  <si>
    <t>9503110014000100</t>
  </si>
  <si>
    <t>9604080004000802</t>
  </si>
  <si>
    <t>9426021009400100</t>
  </si>
  <si>
    <t>9503110014000200</t>
  </si>
  <si>
    <t>9604080004001300</t>
  </si>
  <si>
    <t>9426021007400100</t>
  </si>
  <si>
    <t>9503110009000100</t>
  </si>
  <si>
    <t>jj5793202@gmail.com</t>
  </si>
  <si>
    <t>9426021010400100</t>
  </si>
  <si>
    <t>9604080004000900</t>
  </si>
  <si>
    <t>9426021004200200</t>
  </si>
  <si>
    <t>9503110009000200</t>
  </si>
  <si>
    <t>9604080004001200</t>
  </si>
  <si>
    <t>9426021004200300</t>
  </si>
  <si>
    <t>9503110009000300</t>
  </si>
  <si>
    <t>9604080004001100</t>
  </si>
  <si>
    <t>9426021005200200</t>
  </si>
  <si>
    <t>9503110013000100</t>
  </si>
  <si>
    <t>9604080004001400</t>
  </si>
  <si>
    <t>https://fasih-sm.bps.go.id/survey-collection/assignment-detail/e48db9af-cc3f-4349-95b6-e3f2168a0c69/345cbe9e-45b8-42c2-bc4a-c76fe52a97ea</t>
  </si>
  <si>
    <t>9426021007200200</t>
  </si>
  <si>
    <t>maranijhon0@gmail.com</t>
  </si>
  <si>
    <t>9503110013000200</t>
  </si>
  <si>
    <t>9604080005000800</t>
  </si>
  <si>
    <t>9426021007200300</t>
  </si>
  <si>
    <t>9503110014400100</t>
  </si>
  <si>
    <t>9604080005000900</t>
  </si>
  <si>
    <t>9426021009200200</t>
  </si>
  <si>
    <t>9608020004</t>
  </si>
  <si>
    <t>9503110009200100</t>
  </si>
  <si>
    <t>9426021009200300</t>
  </si>
  <si>
    <t>9604080005001000</t>
  </si>
  <si>
    <t>YEIHINERI</t>
  </si>
  <si>
    <t>9503110009200200</t>
  </si>
  <si>
    <t>9426021010200200</t>
  </si>
  <si>
    <t>9604080005001200</t>
  </si>
  <si>
    <t>https://fasih-sm.bps.go.id/survey-collection/assignment-detail/212efa47-7945-4e9c-ae1b-3301aef4395d/345cbe9e-45b8-42c2-bc4a-c76fe52a97ea</t>
  </si>
  <si>
    <t>9503110013200100</t>
  </si>
  <si>
    <t>9426021010200300</t>
  </si>
  <si>
    <t>9604080005001100</t>
  </si>
  <si>
    <t>oktovina.lenci09@gmail.com</t>
  </si>
  <si>
    <t>9503110013200200</t>
  </si>
  <si>
    <t>9426010016000100</t>
  </si>
  <si>
    <t>yannesimbiri@gmail.com</t>
  </si>
  <si>
    <t>9604080005001900</t>
  </si>
  <si>
    <t>9503110014200200</t>
  </si>
  <si>
    <t>9426010016400100</t>
  </si>
  <si>
    <t>9608020005</t>
  </si>
  <si>
    <t>9604080005001500</t>
  </si>
  <si>
    <t>MANDARALANI</t>
  </si>
  <si>
    <t>yohanes.petrus.ramses.haryanto@gmail.com</t>
  </si>
  <si>
    <t>9426010016000200</t>
  </si>
  <si>
    <t>9503110015000400</t>
  </si>
  <si>
    <t>9604080005002000</t>
  </si>
  <si>
    <t>9426021002400100</t>
  </si>
  <si>
    <t>9604080005001800</t>
  </si>
  <si>
    <t>9503110015000500</t>
  </si>
  <si>
    <t>9426021006400100</t>
  </si>
  <si>
    <t>rakianakayai@gmail.com</t>
  </si>
  <si>
    <t>9604080006001501</t>
  </si>
  <si>
    <t>9503110015000600</t>
  </si>
  <si>
    <t>9604080006001400</t>
  </si>
  <si>
    <t>9503110018000200</t>
  </si>
  <si>
    <t>9604080006002200</t>
  </si>
  <si>
    <t>https://fasih-sm.bps.go.id/survey-collection/assignment-detail/6be032d4-4da6-4ab3-872c-ddabc3bd31bc/345cbe9e-45b8-42c2-bc4a-c76fe52a97ea</t>
  </si>
  <si>
    <t>9503110015000100</t>
  </si>
  <si>
    <t>9426021008400100</t>
  </si>
  <si>
    <t>9604080006001600</t>
  </si>
  <si>
    <t>9503110018000100</t>
  </si>
  <si>
    <t>9426021001400100</t>
  </si>
  <si>
    <t>herugobay048@gmail.com</t>
  </si>
  <si>
    <t>9604080006002800</t>
  </si>
  <si>
    <t>9503110015000300</t>
  </si>
  <si>
    <t>9426021003400100</t>
  </si>
  <si>
    <t>9608020007</t>
  </si>
  <si>
    <t>9604080006002500</t>
  </si>
  <si>
    <t>9503110015000200</t>
  </si>
  <si>
    <t>DAGAI 2</t>
  </si>
  <si>
    <t>9426010016200200</t>
  </si>
  <si>
    <t>9604080006002300</t>
  </si>
  <si>
    <t>9503110015200100</t>
  </si>
  <si>
    <t>9426010016600300</t>
  </si>
  <si>
    <t>9604080006002700</t>
  </si>
  <si>
    <t>9426021001200200</t>
  </si>
  <si>
    <t>https://fasih-sm.bps.go.id/survey-collection/assignment-detail/baf5cc14-8276-4754-9495-fccbee6d421c/345cbe9e-45b8-42c2-bc4a-c76fe52a97ea</t>
  </si>
  <si>
    <t>9604080006002600</t>
  </si>
  <si>
    <t>9503110018200100</t>
  </si>
  <si>
    <t>9426021001200300</t>
  </si>
  <si>
    <t>9604080006002900</t>
  </si>
  <si>
    <t>9503110018200200</t>
  </si>
  <si>
    <t>9426021002200200</t>
  </si>
  <si>
    <t>maranihans9@gmail.com</t>
  </si>
  <si>
    <t>9604080007000100</t>
  </si>
  <si>
    <t>tiniyapsisqo010115@gmail.com</t>
  </si>
  <si>
    <t>9503110017000300</t>
  </si>
  <si>
    <t>9426021003200200</t>
  </si>
  <si>
    <t>9608020009</t>
  </si>
  <si>
    <t>FARIDE</t>
  </si>
  <si>
    <t>9604080007000800</t>
  </si>
  <si>
    <t>9426021003200300</t>
  </si>
  <si>
    <t>9503110017000400</t>
  </si>
  <si>
    <t>9604080006003000</t>
  </si>
  <si>
    <t>9426021006200200</t>
  </si>
  <si>
    <t>9503110017000100</t>
  </si>
  <si>
    <t>oaacnbr@gmail.com</t>
  </si>
  <si>
    <t>9604080007001600</t>
  </si>
  <si>
    <t>9426021006200300</t>
  </si>
  <si>
    <t>9503110017000200</t>
  </si>
  <si>
    <t>9604080007001500</t>
  </si>
  <si>
    <t>9426021008200200</t>
  </si>
  <si>
    <t>merlintehong91@gmail.com</t>
  </si>
  <si>
    <t>9604080007001700</t>
  </si>
  <si>
    <t>9503120001000100</t>
  </si>
  <si>
    <t>9426021008200300</t>
  </si>
  <si>
    <t>9503120008000200</t>
  </si>
  <si>
    <t>https://fasih-sm.bps.go.id/survey-collection/assignment-detail/01f5f59d-c63f-4b9b-898e-fa5719ce17f4/345cbe9e-45b8-42c2-bc4a-c76fe52a97ea</t>
  </si>
  <si>
    <t>peronikasalominayandewoa@gmail.com</t>
  </si>
  <si>
    <t>9604080007001400</t>
  </si>
  <si>
    <t>9426010018000100</t>
  </si>
  <si>
    <t>9503120001000200</t>
  </si>
  <si>
    <t>9604080007001800</t>
  </si>
  <si>
    <t>9426010018400200</t>
  </si>
  <si>
    <t>nongkikeg@gmail.com</t>
  </si>
  <si>
    <t>9503120008000100</t>
  </si>
  <si>
    <t>9604080007002000</t>
  </si>
  <si>
    <t>9426010018000200</t>
  </si>
  <si>
    <t>9608030001</t>
  </si>
  <si>
    <t>9604080007002200</t>
  </si>
  <si>
    <t>TORERE</t>
  </si>
  <si>
    <t>GUBUGANI</t>
  </si>
  <si>
    <t>9426010018200100</t>
  </si>
  <si>
    <t>9503120006000100</t>
  </si>
  <si>
    <t>9604080007002400</t>
  </si>
  <si>
    <t>https://fasih-sm.bps.go.id/survey-collection/assignment-detail/f1323502-154e-458a-84df-a6610e31ca75/345cbe9e-45b8-42c2-bc4a-c76fe52a97ea</t>
  </si>
  <si>
    <t>seworbuinei@gmail.com</t>
  </si>
  <si>
    <t>9426010029000100</t>
  </si>
  <si>
    <t>9503120006000200</t>
  </si>
  <si>
    <t>9604080007002500</t>
  </si>
  <si>
    <t>9426010029000200</t>
  </si>
  <si>
    <t>9503120001000300</t>
  </si>
  <si>
    <t>9604080007001900</t>
  </si>
  <si>
    <t>9426010029000500</t>
  </si>
  <si>
    <t>9503120001200200</t>
  </si>
  <si>
    <t>9608030002</t>
  </si>
  <si>
    <t>9604080007002100</t>
  </si>
  <si>
    <t>9426010029000400</t>
  </si>
  <si>
    <t>AMBOK</t>
  </si>
  <si>
    <t>9503120001200100</t>
  </si>
  <si>
    <t>9604080007002300</t>
  </si>
  <si>
    <t>9426010029000302</t>
  </si>
  <si>
    <t>https://fasih-sm.bps.go.id/survey-collection/assignment-detail/4e9f0797-ed5d-4180-9e61-e8518dd4c71c/345cbe9e-45b8-42c2-bc4a-c76fe52a97ea</t>
  </si>
  <si>
    <t>9503120001600300</t>
  </si>
  <si>
    <t>9604080007200100</t>
  </si>
  <si>
    <t>9426010029200100</t>
  </si>
  <si>
    <t>samsinars712@gmail.com</t>
  </si>
  <si>
    <t>9503120006200100</t>
  </si>
  <si>
    <t>9604080008000400</t>
  </si>
  <si>
    <t>9426010029200300</t>
  </si>
  <si>
    <t>9503120008000300</t>
  </si>
  <si>
    <t>imbiridayanaindiana@gmail.com</t>
  </si>
  <si>
    <t>9604080008000600</t>
  </si>
  <si>
    <t>9608030003</t>
  </si>
  <si>
    <t>9426022007400200</t>
  </si>
  <si>
    <t>AWIYAM</t>
  </si>
  <si>
    <t>9503120008200100</t>
  </si>
  <si>
    <t>9604080008000700</t>
  </si>
  <si>
    <t>9426022006400200</t>
  </si>
  <si>
    <t>https://fasih-sm.bps.go.id/survey-collection/assignment-detail/f9c7bbe9-2539-4d46-9c4b-daa8e450e7a5/345cbe9e-45b8-42c2-bc4a-c76fe52a97ea</t>
  </si>
  <si>
    <t>marturrr@gmail.com</t>
  </si>
  <si>
    <t>kalebpangemanan82@gmail.com</t>
  </si>
  <si>
    <t>9604080009000500</t>
  </si>
  <si>
    <t>9426022008400200</t>
  </si>
  <si>
    <t>9503120002000100</t>
  </si>
  <si>
    <t>9604080009000600</t>
  </si>
  <si>
    <t>9426022001400200</t>
  </si>
  <si>
    <t>9503120007000100</t>
  </si>
  <si>
    <t>9604080009000200</t>
  </si>
  <si>
    <t>9426022010400200</t>
  </si>
  <si>
    <t>9608030004</t>
  </si>
  <si>
    <t>9503120004000100</t>
  </si>
  <si>
    <t>TUBUGIME</t>
  </si>
  <si>
    <t>9604080009000700</t>
  </si>
  <si>
    <t>9426022001200100</t>
  </si>
  <si>
    <t>9503120004000200</t>
  </si>
  <si>
    <t>https://fasih-sm.bps.go.id/survey-collection/assignment-detail/99defd67-cf8c-4404-bbd0-72bd44285dab/345cbe9e-45b8-42c2-bc4a-c76fe52a97ea</t>
  </si>
  <si>
    <t>uniazka0109@gmail.com</t>
  </si>
  <si>
    <t>9604080010000100</t>
  </si>
  <si>
    <t>9426022001200300</t>
  </si>
  <si>
    <t>9503120005000100</t>
  </si>
  <si>
    <t>9604080010002100</t>
  </si>
  <si>
    <t>9426022006200100</t>
  </si>
  <si>
    <t>9503120005000200</t>
  </si>
  <si>
    <t>9604080009000800</t>
  </si>
  <si>
    <t>9426022006200300</t>
  </si>
  <si>
    <t>9608030005</t>
  </si>
  <si>
    <t>9503120002000200</t>
  </si>
  <si>
    <t>WARIRU</t>
  </si>
  <si>
    <t>sbelastrik@gmail.com</t>
  </si>
  <si>
    <t>9604080010000700</t>
  </si>
  <si>
    <t>9426022007200100</t>
  </si>
  <si>
    <t>9503120003000100</t>
  </si>
  <si>
    <t>https://fasih-sm.bps.go.id/survey-collection/assignment-detail/4f74fe25-33e8-4a56-956e-08446092b045/345cbe9e-45b8-42c2-bc4a-c76fe52a97ea</t>
  </si>
  <si>
    <t>9426022007200300</t>
  </si>
  <si>
    <t>9604080010000900</t>
  </si>
  <si>
    <t>9503120003000200</t>
  </si>
  <si>
    <t>9426022008200100</t>
  </si>
  <si>
    <t>9604080010000300</t>
  </si>
  <si>
    <t>9503120002200100</t>
  </si>
  <si>
    <t>9426022008200300</t>
  </si>
  <si>
    <t>cheilinciamenggana07@gmail.com</t>
  </si>
  <si>
    <t>9604080010000200</t>
  </si>
  <si>
    <t>9608030006</t>
  </si>
  <si>
    <t>9503120003200100</t>
  </si>
  <si>
    <t>9426022010200100</t>
  </si>
  <si>
    <t>DIGI</t>
  </si>
  <si>
    <t>9604080010001500</t>
  </si>
  <si>
    <t>9503120003200200</t>
  </si>
  <si>
    <t>9426022010200300</t>
  </si>
  <si>
    <t>https://fasih-sm.bps.go.id/survey-collection/assignment-detail/3228a105-84b5-4402-9716-5998664b9daa/345cbe9e-45b8-42c2-bc4a-c76fe52a97ea</t>
  </si>
  <si>
    <t>9604080010001700</t>
  </si>
  <si>
    <t>sifoyi1876@ameady.com</t>
  </si>
  <si>
    <t>9503120004200100</t>
  </si>
  <si>
    <t>9426012005400100</t>
  </si>
  <si>
    <t>fathdlikuncara@gmail.com</t>
  </si>
  <si>
    <t>9604080010002200</t>
  </si>
  <si>
    <t>9503120004200200</t>
  </si>
  <si>
    <t>9426023002400100</t>
  </si>
  <si>
    <t>9604080010000600</t>
  </si>
  <si>
    <t>9608030007</t>
  </si>
  <si>
    <t>9503120005200100</t>
  </si>
  <si>
    <t>9426023003400100</t>
  </si>
  <si>
    <t>9604080010002000</t>
  </si>
  <si>
    <t>KIKUP</t>
  </si>
  <si>
    <t>9426023009400100</t>
  </si>
  <si>
    <t>9503120007200100</t>
  </si>
  <si>
    <t>jhosevidel@gmail.com</t>
  </si>
  <si>
    <t>https://fasih-sm.bps.go.id/survey-collection/assignment-detail/5edbaf07-5c33-448d-bb54-2bb10b3a53ea/345cbe9e-45b8-42c2-bc4a-c76fe52a97ea</t>
  </si>
  <si>
    <t>9604080011000100</t>
  </si>
  <si>
    <t>9426023008400100</t>
  </si>
  <si>
    <t>ninaamrita@gmail.com</t>
  </si>
  <si>
    <t>9503130003000200</t>
  </si>
  <si>
    <t>9604080011000200</t>
  </si>
  <si>
    <t>9426023007400100</t>
  </si>
  <si>
    <t>ya715009@gmail.com</t>
  </si>
  <si>
    <t>9604080011000300</t>
  </si>
  <si>
    <t>9503130003000100</t>
  </si>
  <si>
    <t>9426023002200200</t>
  </si>
  <si>
    <t>9608030008</t>
  </si>
  <si>
    <t>9604080011000800</t>
  </si>
  <si>
    <t>9503130004000100</t>
  </si>
  <si>
    <t>GUNUNG TAYOK</t>
  </si>
  <si>
    <t>9426023002200300</t>
  </si>
  <si>
    <t>arismunandarsyah06@gmail.com</t>
  </si>
  <si>
    <t>9604080011001100</t>
  </si>
  <si>
    <t>https://fasih-sm.bps.go.id/survey-collection/assignment-detail/b1abbd2c-1af5-449a-8ca3-e27f2fb504a4/345cbe9e-45b8-42c2-bc4a-c76fe52a97ea</t>
  </si>
  <si>
    <t>9503130004000500</t>
  </si>
  <si>
    <t>9426023003200200</t>
  </si>
  <si>
    <t>9604080011001900</t>
  </si>
  <si>
    <t>9426023003200300</t>
  </si>
  <si>
    <t>9503130002000100</t>
  </si>
  <si>
    <t>9604080011001300</t>
  </si>
  <si>
    <t>9426023007200200</t>
  </si>
  <si>
    <t>9503130004000200</t>
  </si>
  <si>
    <t>cantikneris@gmail.com</t>
  </si>
  <si>
    <t>9604080011001501</t>
  </si>
  <si>
    <t>9608030009</t>
  </si>
  <si>
    <t>9426023007200300</t>
  </si>
  <si>
    <t>9503130002000500</t>
  </si>
  <si>
    <t>NAMBU</t>
  </si>
  <si>
    <t>9604080011001600</t>
  </si>
  <si>
    <t>9426023008200200</t>
  </si>
  <si>
    <t>9503130002000200</t>
  </si>
  <si>
    <t>https://fasih-sm.bps.go.id/survey-collection/assignment-detail/02028199-da7b-450e-817c-75444be7e172/345cbe9e-45b8-42c2-bc4a-c76fe52a97ea</t>
  </si>
  <si>
    <t>9604080011001401</t>
  </si>
  <si>
    <t>9426023008200300</t>
  </si>
  <si>
    <t>9503130003000300</t>
  </si>
  <si>
    <t>tenouyemarten@gmail.com</t>
  </si>
  <si>
    <t>9604080011002000</t>
  </si>
  <si>
    <t>9426023008200400</t>
  </si>
  <si>
    <t>9503130002000400</t>
  </si>
  <si>
    <t>9604080011001800</t>
  </si>
  <si>
    <t>9426023009200200</t>
  </si>
  <si>
    <t>9503130001000500</t>
  </si>
  <si>
    <t>9604080011001502</t>
  </si>
  <si>
    <t>9426023009200300</t>
  </si>
  <si>
    <t>9608030010</t>
  </si>
  <si>
    <t>9503130001000100</t>
  </si>
  <si>
    <t>ASUA</t>
  </si>
  <si>
    <t>ardhythina15@gmail.com</t>
  </si>
  <si>
    <t>cityrandex@gmail.com</t>
  </si>
  <si>
    <t>9604080012000300</t>
  </si>
  <si>
    <t>9426014003000100</t>
  </si>
  <si>
    <t>9503130004000400</t>
  </si>
  <si>
    <t>https://fasih-sm.bps.go.id/survey-collection/assignment-detail/62cad6b1-8652-4709-9dc9-406301482b9d/345cbe9e-45b8-42c2-bc4a-c76fe52a97ea</t>
  </si>
  <si>
    <t>9426014003000200</t>
  </si>
  <si>
    <t>9604080012000600</t>
  </si>
  <si>
    <t>9503130004000300</t>
  </si>
  <si>
    <t>9426014004400100</t>
  </si>
  <si>
    <t>9604080012000900</t>
  </si>
  <si>
    <t>9503130001000200</t>
  </si>
  <si>
    <t>9426014002400100</t>
  </si>
  <si>
    <t>9604080012001000</t>
  </si>
  <si>
    <t>9503130002000300</t>
  </si>
  <si>
    <t>buchesartiel@gmail.com</t>
  </si>
  <si>
    <t>9426014003400100</t>
  </si>
  <si>
    <t>9604080013000100</t>
  </si>
  <si>
    <t>9503130001000300</t>
  </si>
  <si>
    <t>9608030011</t>
  </si>
  <si>
    <t>DEGEI</t>
  </si>
  <si>
    <t>9426014006400100</t>
  </si>
  <si>
    <t>9604080013000600</t>
  </si>
  <si>
    <t>9503130001000400</t>
  </si>
  <si>
    <t>https://fasih-sm.bps.go.id/survey-collection/assignment-detail/f2665f91-fbb7-408e-b0ce-d9132b74fab0/345cbe9e-45b8-42c2-bc4a-c76fe52a97ea</t>
  </si>
  <si>
    <t>9426014003400200</t>
  </si>
  <si>
    <t>9604080013000200</t>
  </si>
  <si>
    <t>9503130001200100</t>
  </si>
  <si>
    <t>9426014002200200</t>
  </si>
  <si>
    <t>9604080013000500</t>
  </si>
  <si>
    <t>9503130002200100</t>
  </si>
  <si>
    <t>9426014002600300</t>
  </si>
  <si>
    <t>naftalimusara@gmail.com</t>
  </si>
  <si>
    <t>9604140003000100</t>
  </si>
  <si>
    <t>9503130003200100</t>
  </si>
  <si>
    <t>9426014003200300</t>
  </si>
  <si>
    <t>9608030012</t>
  </si>
  <si>
    <t>SIGOU</t>
  </si>
  <si>
    <t>9604140003000300</t>
  </si>
  <si>
    <t>9503130004200100</t>
  </si>
  <si>
    <t>9426014004200200</t>
  </si>
  <si>
    <t>https://fasih-sm.bps.go.id/survey-collection/assignment-detail/f60d8cef-cd9e-4409-8b2f-a4a748b8bde6/345cbe9e-45b8-42c2-bc4a-c76fe52a97ea</t>
  </si>
  <si>
    <t>9604140003000200</t>
  </si>
  <si>
    <t>lukbertafiak@gmail.com</t>
  </si>
  <si>
    <t>9426014004600300</t>
  </si>
  <si>
    <t>9503130007000100</t>
  </si>
  <si>
    <t>9604140002000100</t>
  </si>
  <si>
    <t>9426014006200200</t>
  </si>
  <si>
    <t>9503130006000100</t>
  </si>
  <si>
    <t>9604140004000100</t>
  </si>
  <si>
    <t>9426014006600300</t>
  </si>
  <si>
    <t>9503130005000100</t>
  </si>
  <si>
    <t>9608030013</t>
  </si>
  <si>
    <t>9604140001000200</t>
  </si>
  <si>
    <t>martharesiwangge09@gmail.com</t>
  </si>
  <si>
    <t>NALU</t>
  </si>
  <si>
    <t>9426012002000200</t>
  </si>
  <si>
    <t>9503130005000200</t>
  </si>
  <si>
    <t>9604140004000200</t>
  </si>
  <si>
    <t>9426012008000600</t>
  </si>
  <si>
    <t>9503130007000200</t>
  </si>
  <si>
    <t>9604140001000100</t>
  </si>
  <si>
    <t>9426012008000700</t>
  </si>
  <si>
    <t>9503130006000200</t>
  </si>
  <si>
    <t>9604140002000200</t>
  </si>
  <si>
    <t>9426012008000200</t>
  </si>
  <si>
    <t>9503130006000300</t>
  </si>
  <si>
    <t>9604140001000300</t>
  </si>
  <si>
    <t>9426012008000400</t>
  </si>
  <si>
    <t>9503130006000500</t>
  </si>
  <si>
    <t>9604140004000300</t>
  </si>
  <si>
    <t>https://fasih-sm.bps.go.id/survey-collection/assignment-detail/26d2a121-9302-4a4a-8dd8-00ef7c6f262a/345cbe9e-45b8-42c2-bc4a-c76fe52a97ea</t>
  </si>
  <si>
    <t>9503130006000400</t>
  </si>
  <si>
    <t>9604140002000300</t>
  </si>
  <si>
    <t>ninfarogi230100@gmail.com</t>
  </si>
  <si>
    <t>9426012004400100</t>
  </si>
  <si>
    <t>9503130005600100</t>
  </si>
  <si>
    <t>9604140001200100</t>
  </si>
  <si>
    <t>hehomoc181@bittnex.com</t>
  </si>
  <si>
    <t>9426012010000100</t>
  </si>
  <si>
    <t>9604140002200100</t>
  </si>
  <si>
    <t>9503130006000600</t>
  </si>
  <si>
    <t>9608040002</t>
  </si>
  <si>
    <t>GILIBE</t>
  </si>
  <si>
    <t>9604140003200100</t>
  </si>
  <si>
    <t>9503130006200100</t>
  </si>
  <si>
    <t>https://fasih-sm.bps.go.id/survey-collection/assignment-detail/aa697794-6360-4cae-a8b1-cc5e96f77244/345cbe9e-45b8-42c2-bc4a-c76fe52a97ea</t>
  </si>
  <si>
    <t>9426012010000300</t>
  </si>
  <si>
    <t>wasugi385@gmail.com</t>
  </si>
  <si>
    <t>9503130007000300</t>
  </si>
  <si>
    <t>9604140004200100</t>
  </si>
  <si>
    <t>9426012010000200</t>
  </si>
  <si>
    <t>winarsihsp3@gmail.com</t>
  </si>
  <si>
    <t>9604060005001300</t>
  </si>
  <si>
    <t>9608040003</t>
  </si>
  <si>
    <t>9604060006000100</t>
  </si>
  <si>
    <t>TIGIR</t>
  </si>
  <si>
    <t>9426012006000200</t>
  </si>
  <si>
    <t>https://fasih-sm.bps.go.id/survey-collection/assignment-detail/a1763be7-9124-4207-a8ad-3e83dbe6d895/345cbe9e-45b8-42c2-bc4a-c76fe52a97ea</t>
  </si>
  <si>
    <t>9604060005001500</t>
  </si>
  <si>
    <t>9503130007000800</t>
  </si>
  <si>
    <t>9426012006000500</t>
  </si>
  <si>
    <t>9604060005001400</t>
  </si>
  <si>
    <t>9503130007000700</t>
  </si>
  <si>
    <t>9604060006000500</t>
  </si>
  <si>
    <t>fikiwindesifiki028@gmail.com</t>
  </si>
  <si>
    <t>9503130007000500</t>
  </si>
  <si>
    <t>9426020013400100</t>
  </si>
  <si>
    <t>9608040004</t>
  </si>
  <si>
    <t>9604060006000400</t>
  </si>
  <si>
    <t>WULUMA</t>
  </si>
  <si>
    <t>9503130007000400</t>
  </si>
  <si>
    <t>9426020017400200</t>
  </si>
  <si>
    <t>9604060006000300</t>
  </si>
  <si>
    <t>https://fasih-sm.bps.go.id/survey-collection/assignment-detail/f521069c-ecf2-4052-a10c-b5c781a58b43/345cbe9e-45b8-42c2-bc4a-c76fe52a97ea</t>
  </si>
  <si>
    <t>9503130007000600</t>
  </si>
  <si>
    <t>9426020018400200</t>
  </si>
  <si>
    <t>9503130007200100</t>
  </si>
  <si>
    <t>9604060005001100</t>
  </si>
  <si>
    <t>irwanawaludin@gmail.com</t>
  </si>
  <si>
    <t>9503140003000100</t>
  </si>
  <si>
    <t>9608040005</t>
  </si>
  <si>
    <t>9426020016400100</t>
  </si>
  <si>
    <t>9604060005001200</t>
  </si>
  <si>
    <t>NINGGINERI</t>
  </si>
  <si>
    <t>9503140002000100</t>
  </si>
  <si>
    <t>9604060005001000</t>
  </si>
  <si>
    <t>9426020015400200</t>
  </si>
  <si>
    <t>9503140001000200</t>
  </si>
  <si>
    <t>9604060006000700</t>
  </si>
  <si>
    <t>9503140001000100</t>
  </si>
  <si>
    <t>9604060006001300</t>
  </si>
  <si>
    <t>9426020019400200</t>
  </si>
  <si>
    <t>9503140001000300</t>
  </si>
  <si>
    <t>9604060005001700</t>
  </si>
  <si>
    <t>9426020013200200</t>
  </si>
  <si>
    <t>9604060006000600</t>
  </si>
  <si>
    <t>9503140002000200</t>
  </si>
  <si>
    <t>9604060006000800</t>
  </si>
  <si>
    <t>9503140002000300</t>
  </si>
  <si>
    <t>9426020015200100</t>
  </si>
  <si>
    <t>9604060005001600</t>
  </si>
  <si>
    <t>9503140004000100</t>
  </si>
  <si>
    <t>9426020015200300</t>
  </si>
  <si>
    <t>9604060006001000</t>
  </si>
  <si>
    <t>9503140004000300</t>
  </si>
  <si>
    <t>9604060005200100</t>
  </si>
  <si>
    <t>9503140004000200</t>
  </si>
  <si>
    <t>https://fasih-sm.bps.go.id/survey-collection/assignment-detail/b374d1a7-3d70-4f92-be37-93d76d43daf4/345cbe9e-45b8-42c2-bc4a-c76fe52a97ea</t>
  </si>
  <si>
    <t>9426020016200200</t>
  </si>
  <si>
    <t>9604060006000900</t>
  </si>
  <si>
    <t>9503140001200100</t>
  </si>
  <si>
    <t>9604060006001100</t>
  </si>
  <si>
    <t>9426020017200100</t>
  </si>
  <si>
    <t>9503140001200200</t>
  </si>
  <si>
    <t>9604060006001200</t>
  </si>
  <si>
    <t>9503140002200100</t>
  </si>
  <si>
    <t>9426020017200300</t>
  </si>
  <si>
    <t>9604060006200100</t>
  </si>
  <si>
    <t>9608040008</t>
  </si>
  <si>
    <t>GILUME</t>
  </si>
  <si>
    <t>9503140002200200</t>
  </si>
  <si>
    <t>deckbang48@gmail.com</t>
  </si>
  <si>
    <t>9604050004000100</t>
  </si>
  <si>
    <t>9426020018200100</t>
  </si>
  <si>
    <t>9503140002600300</t>
  </si>
  <si>
    <t>9604050002000100</t>
  </si>
  <si>
    <t>9503140003200100</t>
  </si>
  <si>
    <t>9426020019200100</t>
  </si>
  <si>
    <t>9604050004000300</t>
  </si>
  <si>
    <t>9503140004200100</t>
  </si>
  <si>
    <t>9604050004000200</t>
  </si>
  <si>
    <t>bupul0km@gmail.com</t>
  </si>
  <si>
    <t>9503140005000100</t>
  </si>
  <si>
    <t>9604050002000200</t>
  </si>
  <si>
    <t>https://fasih-sm.bps.go.id/survey-collection/assignment-detail/030407b1-3f56-4ed9-a6ad-20a5ed6df37a/345cbe9e-45b8-42c2-bc4a-c76fe52a97ea</t>
  </si>
  <si>
    <t>9604050001000100</t>
  </si>
  <si>
    <t>9503140007000100</t>
  </si>
  <si>
    <t>9426020019200300</t>
  </si>
  <si>
    <t>9604050001000200</t>
  </si>
  <si>
    <t>9503140006000100</t>
  </si>
  <si>
    <t>felixbuinei83@gmail.com</t>
  </si>
  <si>
    <t>9426012011400100</t>
  </si>
  <si>
    <t>9604050001000300</t>
  </si>
  <si>
    <t>9503140006000200</t>
  </si>
  <si>
    <t>9608250001</t>
  </si>
  <si>
    <t>YAWOR</t>
  </si>
  <si>
    <t>Sesuai Kondisi Lapangan. Daerah Sulit dijangkau dan akses sulit.</t>
  </si>
  <si>
    <t>9604050002000300</t>
  </si>
  <si>
    <t>nurlelanurlelawati97@gmail.com</t>
  </si>
  <si>
    <t>9426012007400100</t>
  </si>
  <si>
    <t>9503140005000200</t>
  </si>
  <si>
    <t>https://fasih-sm.bps.go.id/survey-collection/assignment-detail/061562fb-bdfc-40b2-a1d2-f9298fcedf06/345cbe9e-45b8-42c2-bc4a-c76fe52a97ea</t>
  </si>
  <si>
    <t>9604050003000100</t>
  </si>
  <si>
    <t>9503140007000200</t>
  </si>
  <si>
    <t>9604050003000300</t>
  </si>
  <si>
    <t>9426013004400100</t>
  </si>
  <si>
    <t>9604050001000400</t>
  </si>
  <si>
    <t>9503140007000300</t>
  </si>
  <si>
    <t>9608250002</t>
  </si>
  <si>
    <t>9426013007400100</t>
  </si>
  <si>
    <t>9604050003000200</t>
  </si>
  <si>
    <t>MEPAR</t>
  </si>
  <si>
    <t>9503140005200100</t>
  </si>
  <si>
    <t>9604050002000400</t>
  </si>
  <si>
    <t>9426012007200200</t>
  </si>
  <si>
    <t>9503140005200200</t>
  </si>
  <si>
    <t>9604050001200100</t>
  </si>
  <si>
    <t>9503140006200100</t>
  </si>
  <si>
    <t>9426013004200300</t>
  </si>
  <si>
    <t>9604050002200100</t>
  </si>
  <si>
    <t>9503140006200200</t>
  </si>
  <si>
    <t>9604050003200100</t>
  </si>
  <si>
    <t>9426013004500200</t>
  </si>
  <si>
    <t>9503140006200300</t>
  </si>
  <si>
    <t>9604050004200100</t>
  </si>
  <si>
    <t>https://fasih-sm.bps.go.id/survey-collection/assignment-detail/7e05604d-6090-4927-96ec-c08ad1b0beb4/345cbe9e-45b8-42c2-bc4a-c76fe52a97ea</t>
  </si>
  <si>
    <t>9503140007200100</t>
  </si>
  <si>
    <t>anitanilamsari1016@gmail.com</t>
  </si>
  <si>
    <t>9604060003000100</t>
  </si>
  <si>
    <t>9426013007200400</t>
  </si>
  <si>
    <t>9503140007200200</t>
  </si>
  <si>
    <t>9604060003000300</t>
  </si>
  <si>
    <t>9426013007200500</t>
  </si>
  <si>
    <t>9503140007200300</t>
  </si>
  <si>
    <t>9604060005000200</t>
  </si>
  <si>
    <t>9608250005</t>
  </si>
  <si>
    <t>WORALUK</t>
  </si>
  <si>
    <t>juven.12@gmail.com</t>
  </si>
  <si>
    <t>9604060003000600</t>
  </si>
  <si>
    <t>9503150001000100</t>
  </si>
  <si>
    <t>9426013007600200</t>
  </si>
  <si>
    <t>https://fasih-sm.bps.go.id/survey-collection/assignment-detail/c1d4e445-315f-41b2-b72c-379625c699e8/345cbe9e-45b8-42c2-bc4a-c76fe52a97ea</t>
  </si>
  <si>
    <t>9604060003000200</t>
  </si>
  <si>
    <t>9503150002000100</t>
  </si>
  <si>
    <t>9426013007600300</t>
  </si>
  <si>
    <t>9604060003000400</t>
  </si>
  <si>
    <t>9503150002000200</t>
  </si>
  <si>
    <t>9604060003000500</t>
  </si>
  <si>
    <t>marlinmkw27@gmail.com</t>
  </si>
  <si>
    <t>9426012007000100</t>
  </si>
  <si>
    <t>9503150001000200</t>
  </si>
  <si>
    <t>9608250010</t>
  </si>
  <si>
    <t>KERING</t>
  </si>
  <si>
    <t>9604060005000600</t>
  </si>
  <si>
    <t>9503150002000300</t>
  </si>
  <si>
    <t>https://fasih-sm.bps.go.id/survey-collection/assignment-detail/365738ee-af55-4fd2-b141-326914a87fac/345cbe9e-45b8-42c2-bc4a-c76fe52a97ea</t>
  </si>
  <si>
    <t>9426013008400100</t>
  </si>
  <si>
    <t>9604060005000100</t>
  </si>
  <si>
    <t>9503150007000100</t>
  </si>
  <si>
    <t>9604060005000500</t>
  </si>
  <si>
    <t>9426013003400100</t>
  </si>
  <si>
    <t>9503150001200100</t>
  </si>
  <si>
    <t>9604060005000400</t>
  </si>
  <si>
    <t>9503150001200200</t>
  </si>
  <si>
    <t>9608250011</t>
  </si>
  <si>
    <t>9604060005000700</t>
  </si>
  <si>
    <t>MAYONGGA</t>
  </si>
  <si>
    <t>9426012007000200</t>
  </si>
  <si>
    <t>9503150001200300</t>
  </si>
  <si>
    <t>9604060005000300</t>
  </si>
  <si>
    <t>9426012007000300</t>
  </si>
  <si>
    <t>9503150002200100</t>
  </si>
  <si>
    <t>9604060005000800</t>
  </si>
  <si>
    <t>9503150002200200</t>
  </si>
  <si>
    <t>piter.repasi01@gmail.com</t>
  </si>
  <si>
    <t>9604090006000100</t>
  </si>
  <si>
    <t>9426013003400500</t>
  </si>
  <si>
    <t>9503150007200100</t>
  </si>
  <si>
    <t>9604090006000300</t>
  </si>
  <si>
    <t>9503150007200200</t>
  </si>
  <si>
    <t>9426013006400100</t>
  </si>
  <si>
    <t>9604090006000200</t>
  </si>
  <si>
    <t>https://fasih-sm.bps.go.id/survey-collection/assignment-detail/100e5574-18bd-411e-aaeb-ad693f20e41c/345cbe9e-45b8-42c2-bc4a-c76fe52a97ea</t>
  </si>
  <si>
    <t>adysuyanto16@gmail.com</t>
  </si>
  <si>
    <t>9503150003000100</t>
  </si>
  <si>
    <t>9604090006000400</t>
  </si>
  <si>
    <t>9426013003200200</t>
  </si>
  <si>
    <t>9604090002000700</t>
  </si>
  <si>
    <t>9503150004000200</t>
  </si>
  <si>
    <t>9426013003200300</t>
  </si>
  <si>
    <t>9608250013</t>
  </si>
  <si>
    <t>9604090002000900</t>
  </si>
  <si>
    <t>9503150004000100</t>
  </si>
  <si>
    <t>ONENDU</t>
  </si>
  <si>
    <t>9604090003000200</t>
  </si>
  <si>
    <t>9503150006000100</t>
  </si>
  <si>
    <t>https://fasih-sm.bps.go.id/survey-collection/assignment-detail/3d3927f6-0c05-404c-96bd-3ef28d01aa8a/345cbe9e-45b8-42c2-bc4a-c76fe52a97ea</t>
  </si>
  <si>
    <t>9426013003200400</t>
  </si>
  <si>
    <t>9604090002001000</t>
  </si>
  <si>
    <t>9503150006000300</t>
  </si>
  <si>
    <t>9604090002000800</t>
  </si>
  <si>
    <t>9701010001</t>
  </si>
  <si>
    <t>9426013006200200</t>
  </si>
  <si>
    <t>9503150005000100</t>
  </si>
  <si>
    <t>BAMBISIK</t>
  </si>
  <si>
    <t>9604090003000300</t>
  </si>
  <si>
    <t>9503150003000200</t>
  </si>
  <si>
    <t>https://fasih-sm.bps.go.id/survey-collection/assignment-detail/0057deb6-4472-441a-8f1d-3227df75d402/345cbe9e-45b8-42c2-bc4a-c76fe52a97ea</t>
  </si>
  <si>
    <t>9426013006600300</t>
  </si>
  <si>
    <t>9604090003000100</t>
  </si>
  <si>
    <t>9503150003200100</t>
  </si>
  <si>
    <t>9604090003000400</t>
  </si>
  <si>
    <t>9503150004200100</t>
  </si>
  <si>
    <t>9426013008200200</t>
  </si>
  <si>
    <t>9604090003000500</t>
  </si>
  <si>
    <t>9701010002</t>
  </si>
  <si>
    <t>9503150005000200</t>
  </si>
  <si>
    <t>NDUGWA</t>
  </si>
  <si>
    <t>yappenhendrina@gmail.com</t>
  </si>
  <si>
    <t>9426022002400200</t>
  </si>
  <si>
    <t>9604090002000600</t>
  </si>
  <si>
    <t>9503150005200100</t>
  </si>
  <si>
    <t>https://fasih-sm.bps.go.id/survey-collection/assignment-detail/c13cc1c1-fcf5-4096-86a3-6fb2775ca2cf/345cbe9e-45b8-42c2-bc4a-c76fe52a97ea</t>
  </si>
  <si>
    <t>9604090003000800</t>
  </si>
  <si>
    <t>9503150005200200</t>
  </si>
  <si>
    <t>9426022009400200</t>
  </si>
  <si>
    <t>9604090003000700</t>
  </si>
  <si>
    <t>9503150005200300</t>
  </si>
  <si>
    <t>9604090003000600</t>
  </si>
  <si>
    <t>9426022003400200</t>
  </si>
  <si>
    <t>9701010003</t>
  </si>
  <si>
    <t>9503150006000200</t>
  </si>
  <si>
    <t>BIALA</t>
  </si>
  <si>
    <t>9604090003000900</t>
  </si>
  <si>
    <t>9503150006000400</t>
  </si>
  <si>
    <t>9426022004400200</t>
  </si>
  <si>
    <t>https://fasih-sm.bps.go.id/survey-collection/assignment-detail/a7c37d82-d554-40b0-ae2f-040d05250fe0/345cbe9e-45b8-42c2-bc4a-c76fe52a97ea</t>
  </si>
  <si>
    <t>9604090002100100</t>
  </si>
  <si>
    <t>9503150006200100</t>
  </si>
  <si>
    <t>9604090003200100</t>
  </si>
  <si>
    <t>9426022005400200</t>
  </si>
  <si>
    <t>9503150006200200</t>
  </si>
  <si>
    <t>9604090006100100</t>
  </si>
  <si>
    <t>9426022002200100</t>
  </si>
  <si>
    <t>9503150008000100</t>
  </si>
  <si>
    <t>jidmausuraya@gmail.com</t>
  </si>
  <si>
    <t>9604110002500200</t>
  </si>
  <si>
    <t>9426022002200300</t>
  </si>
  <si>
    <t>9503150008200100</t>
  </si>
  <si>
    <t>https://fasih-sm.bps.go.id/survey-collection/assignment-detail/8b57eb33-2acf-4a58-9762-7bb9b897072d/345cbe9e-45b8-42c2-bc4a-c76fe52a97ea</t>
  </si>
  <si>
    <t>9604110003002000</t>
  </si>
  <si>
    <t>9426022003200100</t>
  </si>
  <si>
    <t>annatjeolala@gmail.com</t>
  </si>
  <si>
    <t>9503090010000101</t>
  </si>
  <si>
    <t>9604110003001800</t>
  </si>
  <si>
    <t>9426022003200300</t>
  </si>
  <si>
    <t>9604110002002000</t>
  </si>
  <si>
    <t>9503090010000501</t>
  </si>
  <si>
    <t>9426022004200100</t>
  </si>
  <si>
    <t>9701010005</t>
  </si>
  <si>
    <t>agnes.jamlean@gmail.com</t>
  </si>
  <si>
    <t>9604110003001900</t>
  </si>
  <si>
    <t>9503090010000200</t>
  </si>
  <si>
    <t>SITPOGOL</t>
  </si>
  <si>
    <t>9426022004200300</t>
  </si>
  <si>
    <t>9604110002001300</t>
  </si>
  <si>
    <t>https://fasih-sm.bps.go.id/survey-collection/assignment-detail/f6c75bd3-7512-4f2b-baa5-94726f477c6d/345cbe9e-45b8-42c2-bc4a-c76fe52a97ea</t>
  </si>
  <si>
    <t>9503090010000401</t>
  </si>
  <si>
    <t>9426022005200100</t>
  </si>
  <si>
    <t>9604110003002100</t>
  </si>
  <si>
    <t>marwanmarwanyaman@gmail.com</t>
  </si>
  <si>
    <t>9503090010000502</t>
  </si>
  <si>
    <t>9426022005200300</t>
  </si>
  <si>
    <t>9604110002001900</t>
  </si>
  <si>
    <t>9426022009200100</t>
  </si>
  <si>
    <t>9503090010000102</t>
  </si>
  <si>
    <t>9701020001</t>
  </si>
  <si>
    <t>9604110002001800</t>
  </si>
  <si>
    <t>GUNIA</t>
  </si>
  <si>
    <t>9426022009200300</t>
  </si>
  <si>
    <t>martinasaida04@gmail.com</t>
  </si>
  <si>
    <t>9503090010000601</t>
  </si>
  <si>
    <t>9604110003200100</t>
  </si>
  <si>
    <t>https://fasih-sm.bps.go.id/survey-collection/assignment-detail/8fccfeea-ded8-4ecb-9d2b-7e8cd5a354b1/345cbe9e-45b8-42c2-bc4a-c76fe52a97ea</t>
  </si>
  <si>
    <t>adelinareri@gmail.com</t>
  </si>
  <si>
    <t>9426010014000100</t>
  </si>
  <si>
    <t>9503090010000602</t>
  </si>
  <si>
    <t>9604110003002300</t>
  </si>
  <si>
    <t>ritamharsel@gmail.com</t>
  </si>
  <si>
    <t>9503090012000202</t>
  </si>
  <si>
    <t>9604110003002200</t>
  </si>
  <si>
    <t>basilyadumun@gmail.com</t>
  </si>
  <si>
    <t>9604110002100100</t>
  </si>
  <si>
    <t>9503090013000200</t>
  </si>
  <si>
    <t>9701020002</t>
  </si>
  <si>
    <t>9426010014000700</t>
  </si>
  <si>
    <t>KWEGONO</t>
  </si>
  <si>
    <t>9604110002100300</t>
  </si>
  <si>
    <t>9503090012000102</t>
  </si>
  <si>
    <t>9426023001400100</t>
  </si>
  <si>
    <t>https://fasih-sm.bps.go.id/survey-collection/assignment-detail/e4b4eb13-c4a5-4083-9990-4818835b551b/345cbe9e-45b8-42c2-bc4a-c76fe52a97ea</t>
  </si>
  <si>
    <t>suciarffijanagapa@gmail.com</t>
  </si>
  <si>
    <t>9604110005000400</t>
  </si>
  <si>
    <t>9503090013000100</t>
  </si>
  <si>
    <t>9426010014000200</t>
  </si>
  <si>
    <t>9604110005000100</t>
  </si>
  <si>
    <t>9503090013000300</t>
  </si>
  <si>
    <t>9426023010400100</t>
  </si>
  <si>
    <t>9604110003000400</t>
  </si>
  <si>
    <t>9503090013600100</t>
  </si>
  <si>
    <t>9701020003</t>
  </si>
  <si>
    <t>9426010014000800</t>
  </si>
  <si>
    <t>YERETMA</t>
  </si>
  <si>
    <t>9604110005000200</t>
  </si>
  <si>
    <t>9503090013200200</t>
  </si>
  <si>
    <t>https://fasih-sm.bps.go.id/survey-collection/assignment-detail/5004ac76-bfb0-43ac-9684-eeaca5d56ce9/345cbe9e-45b8-42c2-bc4a-c76fe52a97ea</t>
  </si>
  <si>
    <t>9426010014000600</t>
  </si>
  <si>
    <t>9604110003000100</t>
  </si>
  <si>
    <t>mandaratman@gmail.com</t>
  </si>
  <si>
    <t>9503090011000400</t>
  </si>
  <si>
    <t>9604110003000500</t>
  </si>
  <si>
    <t>9426010014000500</t>
  </si>
  <si>
    <t>9503090003000200</t>
  </si>
  <si>
    <t>9604110003000300</t>
  </si>
  <si>
    <t>9426010014000400</t>
  </si>
  <si>
    <t>9701020004</t>
  </si>
  <si>
    <t>9503090003000100</t>
  </si>
  <si>
    <t>9604110003000600</t>
  </si>
  <si>
    <t>9426010014000300</t>
  </si>
  <si>
    <t>9503090003000300</t>
  </si>
  <si>
    <t>9604110003000200</t>
  </si>
  <si>
    <t>9426023006400100</t>
  </si>
  <si>
    <t>9604110005000300</t>
  </si>
  <si>
    <t>9503090003000400</t>
  </si>
  <si>
    <t>9426023005400100</t>
  </si>
  <si>
    <t>9604110005000500</t>
  </si>
  <si>
    <t>9503090010600300</t>
  </si>
  <si>
    <t>9426023004400100</t>
  </si>
  <si>
    <t>9604110003000900</t>
  </si>
  <si>
    <t>9503090010600200</t>
  </si>
  <si>
    <t>9426010014200100</t>
  </si>
  <si>
    <t>9604110003000800</t>
  </si>
  <si>
    <t>9503090003600100</t>
  </si>
  <si>
    <t>https://fasih-sm.bps.go.id/survey-collection/assignment-detail/c90790b6-12d2-4178-9de2-f0c21a2bfdb5/345cbe9e-45b8-42c2-bc4a-c76fe52a97ea</t>
  </si>
  <si>
    <t>riszal.andriyanto20@gmail.com</t>
  </si>
  <si>
    <t>9604110005000700</t>
  </si>
  <si>
    <t>9503090010600100</t>
  </si>
  <si>
    <t>9604110005000600</t>
  </si>
  <si>
    <t>9426010014200200</t>
  </si>
  <si>
    <t>saveriusmappi@gmail.com</t>
  </si>
  <si>
    <t>9503090012000401</t>
  </si>
  <si>
    <t>9604110005001400</t>
  </si>
  <si>
    <t>9426023001200200</t>
  </si>
  <si>
    <t>9701020006</t>
  </si>
  <si>
    <t>9503090010000700</t>
  </si>
  <si>
    <t>LANGPANG</t>
  </si>
  <si>
    <t>9604110005001100</t>
  </si>
  <si>
    <t>9426023001200300</t>
  </si>
  <si>
    <t>vandamandey.vm@gmail.com</t>
  </si>
  <si>
    <t>https://fasih-sm.bps.go.id/survey-collection/assignment-detail/b85efe04-8be1-4b7d-8f2a-97a574312dc2/345cbe9e-45b8-42c2-bc4a-c76fe52a97ea</t>
  </si>
  <si>
    <t>9503090010000302</t>
  </si>
  <si>
    <t>9604110005000900</t>
  </si>
  <si>
    <t>9426023004200200</t>
  </si>
  <si>
    <t>9503090010000402</t>
  </si>
  <si>
    <t>9604110005001000</t>
  </si>
  <si>
    <t>9426023004200300</t>
  </si>
  <si>
    <t>fientiparabak28@gmail.com</t>
  </si>
  <si>
    <t>9604110005001200</t>
  </si>
  <si>
    <t>9503090012000302</t>
  </si>
  <si>
    <t>9426023005200200</t>
  </si>
  <si>
    <t>9701020007</t>
  </si>
  <si>
    <t>PIJAMA</t>
  </si>
  <si>
    <t>9604110005000800</t>
  </si>
  <si>
    <t>9426023005200300</t>
  </si>
  <si>
    <t>9604110005001300</t>
  </si>
  <si>
    <t>9503090011000200</t>
  </si>
  <si>
    <t>9426023005200400</t>
  </si>
  <si>
    <t>keysiamontolalu06@gmail.com</t>
  </si>
  <si>
    <t>9604110005001500</t>
  </si>
  <si>
    <t>9503090012000301</t>
  </si>
  <si>
    <t>9426023006200200</t>
  </si>
  <si>
    <t>9604110005200100</t>
  </si>
  <si>
    <t>leleulyayulia@gmail.com</t>
  </si>
  <si>
    <t>9503090012000501</t>
  </si>
  <si>
    <t>fransiskustigi97@gmail.com</t>
  </si>
  <si>
    <t>9604120001000100</t>
  </si>
  <si>
    <t>iriyantorapang09@gmail.com</t>
  </si>
  <si>
    <t>9504010004000200</t>
  </si>
  <si>
    <t>9426023006200300</t>
  </si>
  <si>
    <t>https://fasih-sm.bps.go.id/survey-collection/assignment-detail/606f1a55-594e-4e9a-b6a1-389ac4c32c71/345cbe9e-45b8-42c2-bc4a-c76fe52a97ea</t>
  </si>
  <si>
    <t>9604120004000800</t>
  </si>
  <si>
    <t>9504010004000100</t>
  </si>
  <si>
    <t>9604120004000700</t>
  </si>
  <si>
    <t>9504010006000100</t>
  </si>
  <si>
    <t>9426023010200200</t>
  </si>
  <si>
    <t>9604120001000200</t>
  </si>
  <si>
    <t>9504010006000200</t>
  </si>
  <si>
    <t>9604120004001000</t>
  </si>
  <si>
    <t>9426023010200300</t>
  </si>
  <si>
    <t>9701030002</t>
  </si>
  <si>
    <t>9504010004200100</t>
  </si>
  <si>
    <t>PIJA</t>
  </si>
  <si>
    <t>SITGAMA</t>
  </si>
  <si>
    <t>9604120004000900</t>
  </si>
  <si>
    <t>yolanwaromi590@gmail.com</t>
  </si>
  <si>
    <t>9426014001000100</t>
  </si>
  <si>
    <t>9504010006200100</t>
  </si>
  <si>
    <t>https://fasih-sm.bps.go.id/survey-collection/assignment-detail/71b1182b-51e3-41a3-9c61-3b5e6b752308/345cbe9e-45b8-42c2-bc4a-c76fe52a97ea</t>
  </si>
  <si>
    <t>9604120004001200</t>
  </si>
  <si>
    <t>ranzalcruizer@gmail.com</t>
  </si>
  <si>
    <t>9426014001000200</t>
  </si>
  <si>
    <t>9504020001000100</t>
  </si>
  <si>
    <t>9604120004001100</t>
  </si>
  <si>
    <t>9504020004000100</t>
  </si>
  <si>
    <t>9604120004001300</t>
  </si>
  <si>
    <t>9426014007400100</t>
  </si>
  <si>
    <t>9701030003</t>
  </si>
  <si>
    <t>9504020004000300</t>
  </si>
  <si>
    <t>9604120001000300</t>
  </si>
  <si>
    <t>9426014005000200</t>
  </si>
  <si>
    <t>9604120001200100</t>
  </si>
  <si>
    <t>9504020004000200</t>
  </si>
  <si>
    <t>https://fasih-sm.bps.go.id/survey-collection/assignment-detail/d39f057c-24ca-4f95-af20-8dca1d050ca5/345cbe9e-45b8-42c2-bc4a-c76fe52a97ea</t>
  </si>
  <si>
    <t>9426014001400200</t>
  </si>
  <si>
    <t>9604120004100100</t>
  </si>
  <si>
    <t>9504020005000100</t>
  </si>
  <si>
    <t>9426014005000100</t>
  </si>
  <si>
    <t>yasonyes@gmail.com</t>
  </si>
  <si>
    <t>9604120006000100</t>
  </si>
  <si>
    <t>9504020001000200</t>
  </si>
  <si>
    <t>9426014001200100</t>
  </si>
  <si>
    <t>9604120006000200</t>
  </si>
  <si>
    <t>9701030004</t>
  </si>
  <si>
    <t>9504020005000200</t>
  </si>
  <si>
    <t>MURUPBAYE</t>
  </si>
  <si>
    <t>9426014005200200</t>
  </si>
  <si>
    <t>9604120006000300</t>
  </si>
  <si>
    <t>9504020005000300</t>
  </si>
  <si>
    <t>https://fasih-sm.bps.go.id/survey-collection/assignment-detail/d007d0d5-11e8-4fef-881b-5d74e4f62c1e/345cbe9e-45b8-42c2-bc4a-c76fe52a97ea</t>
  </si>
  <si>
    <t>9604120005001200</t>
  </si>
  <si>
    <t>9426014005600300</t>
  </si>
  <si>
    <t>9504020004000400</t>
  </si>
  <si>
    <t>9604120006000400</t>
  </si>
  <si>
    <t>9426014007200200</t>
  </si>
  <si>
    <t>9604120006000700</t>
  </si>
  <si>
    <t>9426014007600300</t>
  </si>
  <si>
    <t>9701030005</t>
  </si>
  <si>
    <t>9504020001200100</t>
  </si>
  <si>
    <t>SIAT</t>
  </si>
  <si>
    <t>9604120007200100</t>
  </si>
  <si>
    <t>nuruliwanasri0697@gmail.com</t>
  </si>
  <si>
    <t>9426010030000100</t>
  </si>
  <si>
    <t>https://fasih-sm.bps.go.id/survey-collection/assignment-detail/8be4e218-dc9e-46b3-a86c-afc629bda2e7/345cbe9e-45b8-42c2-bc4a-c76fe52a97ea</t>
  </si>
  <si>
    <t>9504020004400100</t>
  </si>
  <si>
    <t>9604120006000500</t>
  </si>
  <si>
    <t>9426020020400100</t>
  </si>
  <si>
    <t>9504020005200100</t>
  </si>
  <si>
    <t>9604120005100100</t>
  </si>
  <si>
    <t>9604120006000600</t>
  </si>
  <si>
    <t>9426020010400100</t>
  </si>
  <si>
    <t>ronsumbrenatalia329@gmail.com</t>
  </si>
  <si>
    <t>9504020002000400</t>
  </si>
  <si>
    <t>9604120006100100</t>
  </si>
  <si>
    <t>9426010030000200</t>
  </si>
  <si>
    <t>9504020002000200</t>
  </si>
  <si>
    <t>https://fasih-sm.bps.go.id/survey-collection/assignment-detail/af8ce994-0004-4d22-9204-79db3d61ede1/345cbe9e-45b8-42c2-bc4a-c76fe52a97ea</t>
  </si>
  <si>
    <t>9604120006400200</t>
  </si>
  <si>
    <t>9426020014400200</t>
  </si>
  <si>
    <t>9504020002000300</t>
  </si>
  <si>
    <t>9604120007000100</t>
  </si>
  <si>
    <t>9426020012400200</t>
  </si>
  <si>
    <t>9504020002000100</t>
  </si>
  <si>
    <t>9604120007000200</t>
  </si>
  <si>
    <t>9426010030200100</t>
  </si>
  <si>
    <t>9701040002</t>
  </si>
  <si>
    <t>9504020008000200</t>
  </si>
  <si>
    <t>9604120007000300</t>
  </si>
  <si>
    <t>9426020010200200</t>
  </si>
  <si>
    <t>9504020002200100</t>
  </si>
  <si>
    <t>muhammadrisal211@gmail.com</t>
  </si>
  <si>
    <t>9604130001000100</t>
  </si>
  <si>
    <t>https://fasih-sm.bps.go.id/survey-collection/assignment-detail/1dde1d28-d9e9-4ca9-9ab9-52854cbfc448/345cbe9e-45b8-42c2-bc4a-c76fe52a97ea</t>
  </si>
  <si>
    <t>9426020010200300</t>
  </si>
  <si>
    <t>9504020008000100</t>
  </si>
  <si>
    <t>9604130004000100</t>
  </si>
  <si>
    <t>9426020012200100</t>
  </si>
  <si>
    <t>9604130003000100</t>
  </si>
  <si>
    <t>9504020008200100</t>
  </si>
  <si>
    <t>9426020014200300</t>
  </si>
  <si>
    <t>9604130003000200</t>
  </si>
  <si>
    <t>9701040003</t>
  </si>
  <si>
    <t>hellmhyem@gmail.com</t>
  </si>
  <si>
    <t>9426020014600100</t>
  </si>
  <si>
    <t>9504020003000100</t>
  </si>
  <si>
    <t>WENAM</t>
  </si>
  <si>
    <t>9604130004000300</t>
  </si>
  <si>
    <t>9426020020200200</t>
  </si>
  <si>
    <t>9504020003000200</t>
  </si>
  <si>
    <t>https://fasih-sm.bps.go.id/survey-collection/assignment-detail/dfdbe55f-325c-46f4-b01b-9adca602c489/345cbe9e-45b8-42c2-bc4a-c76fe52a97ea</t>
  </si>
  <si>
    <t>9604130002000300</t>
  </si>
  <si>
    <t>vebrimarthamelanisawaki@gmail.com</t>
  </si>
  <si>
    <t>9426012002000100</t>
  </si>
  <si>
    <t>9504020007000100</t>
  </si>
  <si>
    <t>9604130002000400</t>
  </si>
  <si>
    <t>9426012008000100</t>
  </si>
  <si>
    <t>9504020006000100</t>
  </si>
  <si>
    <t>9604130002000500</t>
  </si>
  <si>
    <t>9426012008000300</t>
  </si>
  <si>
    <t>9701040004</t>
  </si>
  <si>
    <t>9504020006000200</t>
  </si>
  <si>
    <t>9604130004000200</t>
  </si>
  <si>
    <t>WILIMI</t>
  </si>
  <si>
    <t>9426012008000500</t>
  </si>
  <si>
    <t>9504020009000100</t>
  </si>
  <si>
    <t>https://fasih-sm.bps.go.id/survey-collection/assignment-detail/d31f4ff4-bace-410c-aef9-38ae55273614/345cbe9e-45b8-42c2-bc4a-c76fe52a97ea</t>
  </si>
  <si>
    <t>9604130002000100</t>
  </si>
  <si>
    <t>9426012008000800</t>
  </si>
  <si>
    <t>9504020009000200</t>
  </si>
  <si>
    <t>9604130002000200</t>
  </si>
  <si>
    <t>nengdiwi92@gmail.com</t>
  </si>
  <si>
    <t>9426010015000100</t>
  </si>
  <si>
    <t>9504020010000200</t>
  </si>
  <si>
    <t>9604130003200100</t>
  </si>
  <si>
    <t>9426010015000400</t>
  </si>
  <si>
    <t>9701040005</t>
  </si>
  <si>
    <t>9504020003200100</t>
  </si>
  <si>
    <t>9604130002200100</t>
  </si>
  <si>
    <t>BRUTNAI</t>
  </si>
  <si>
    <t>9426010015000300</t>
  </si>
  <si>
    <t>9504020006200100</t>
  </si>
  <si>
    <t>9604130004200100</t>
  </si>
  <si>
    <t>https://fasih-sm.bps.go.id/survey-collection/assignment-detail/0117749c-3616-499f-94da-bf2d98c21a4a/345cbe9e-45b8-42c2-bc4a-c76fe52a97ea</t>
  </si>
  <si>
    <t>9426010015000200</t>
  </si>
  <si>
    <t>abufredi@gmail.com</t>
  </si>
  <si>
    <t>9604150004000100</t>
  </si>
  <si>
    <t>9426010015200100</t>
  </si>
  <si>
    <t>9504020007200100</t>
  </si>
  <si>
    <t>9604150004000300</t>
  </si>
  <si>
    <t>yapiwoisiri99@gmail.com</t>
  </si>
  <si>
    <t>9426012001000100</t>
  </si>
  <si>
    <t>9504020009000300</t>
  </si>
  <si>
    <t>9604150002000100</t>
  </si>
  <si>
    <t>9701060002</t>
  </si>
  <si>
    <t>9426012001000300</t>
  </si>
  <si>
    <t>MBUWA TENGAH</t>
  </si>
  <si>
    <t>RAPA</t>
  </si>
  <si>
    <t>9604150004000200</t>
  </si>
  <si>
    <t>9504020009200100</t>
  </si>
  <si>
    <t>9426024004400100</t>
  </si>
  <si>
    <t>https://fasih-sm.bps.go.id/survey-collection/assignment-detail/1c5f846a-59bc-4ed4-afd1-2370a9d907d7/345cbe9e-45b8-42c2-bc4a-c76fe52a97ea</t>
  </si>
  <si>
    <t>9604150004000400</t>
  </si>
  <si>
    <t>9504020010000100</t>
  </si>
  <si>
    <t>9426012001000400</t>
  </si>
  <si>
    <t>9604150002000300</t>
  </si>
  <si>
    <t>9426012001000500</t>
  </si>
  <si>
    <t>9504020010000300</t>
  </si>
  <si>
    <t>9604150005000100</t>
  </si>
  <si>
    <t>9426024002400100</t>
  </si>
  <si>
    <t>9504020010000400</t>
  </si>
  <si>
    <t>9701060003</t>
  </si>
  <si>
    <t>TOBONGGOM</t>
  </si>
  <si>
    <t>9604150005000200</t>
  </si>
  <si>
    <t>9426024005400100</t>
  </si>
  <si>
    <t>9504020010200100</t>
  </si>
  <si>
    <t>https://fasih-sm.bps.go.id/survey-collection/assignment-detail/61cb3184-a1e2-43d3-95ed-c990314fde78/345cbe9e-45b8-42c2-bc4a-c76fe52a97ea</t>
  </si>
  <si>
    <t>9604150003000200</t>
  </si>
  <si>
    <t>beatusbere7@gmail.com</t>
  </si>
  <si>
    <t>9426024010400100</t>
  </si>
  <si>
    <t>9504030001000200</t>
  </si>
  <si>
    <t>9604150001000100</t>
  </si>
  <si>
    <t>9426024006400100</t>
  </si>
  <si>
    <t>9504030001000100</t>
  </si>
  <si>
    <t>9604150003000100</t>
  </si>
  <si>
    <t>9426024002100300</t>
  </si>
  <si>
    <t>9504030009000200</t>
  </si>
  <si>
    <t>9604150002000200</t>
  </si>
  <si>
    <t>9426024002200200</t>
  </si>
  <si>
    <t>9701060004</t>
  </si>
  <si>
    <t>9504030009000300</t>
  </si>
  <si>
    <t>9604150001000400</t>
  </si>
  <si>
    <t>SOKORE</t>
  </si>
  <si>
    <t>9426024004100300</t>
  </si>
  <si>
    <t>9504030009000100</t>
  </si>
  <si>
    <t>9604150001000300</t>
  </si>
  <si>
    <t>https://fasih-sm.bps.go.id/survey-collection/assignment-detail/5176125c-3aaa-4297-9ab5-1551763b0d60/345cbe9e-45b8-42c2-bc4a-c76fe52a97ea</t>
  </si>
  <si>
    <t>9426024004200200</t>
  </si>
  <si>
    <t>9504030009000400</t>
  </si>
  <si>
    <t>9604150001000200</t>
  </si>
  <si>
    <t>9426024005100300</t>
  </si>
  <si>
    <t>9504030001200100</t>
  </si>
  <si>
    <t>9604150004600500</t>
  </si>
  <si>
    <t>9426024005200200</t>
  </si>
  <si>
    <t>9604150001200100</t>
  </si>
  <si>
    <t>9504030009200100</t>
  </si>
  <si>
    <t>9426024006100300</t>
  </si>
  <si>
    <t>9701060005</t>
  </si>
  <si>
    <t>9604150001200200</t>
  </si>
  <si>
    <t>ameliasaremben28@gmail.com</t>
  </si>
  <si>
    <t>TOMBISIK</t>
  </si>
  <si>
    <t>9504030003000200</t>
  </si>
  <si>
    <t>9426024006200200</t>
  </si>
  <si>
    <t>9604150002200100</t>
  </si>
  <si>
    <t>https://fasih-sm.bps.go.id/survey-collection/assignment-detail/f29616e6-c570-4782-8983-f0f547aa1634/345cbe9e-45b8-42c2-bc4a-c76fe52a97ea</t>
  </si>
  <si>
    <t>9504030002000100</t>
  </si>
  <si>
    <t>9426024010100300</t>
  </si>
  <si>
    <t>9604150002600200</t>
  </si>
  <si>
    <t>9504030002000200</t>
  </si>
  <si>
    <t>9426024010200200</t>
  </si>
  <si>
    <t>9604150003200100</t>
  </si>
  <si>
    <t>keziarevorinasapari@gmail.com</t>
  </si>
  <si>
    <t>9426012009400100</t>
  </si>
  <si>
    <t>9504030003000300</t>
  </si>
  <si>
    <t>9604150004200400</t>
  </si>
  <si>
    <t>9701060006</t>
  </si>
  <si>
    <t>9426012006000400</t>
  </si>
  <si>
    <t>9504030003000100</t>
  </si>
  <si>
    <t>PARIS</t>
  </si>
  <si>
    <t>9604150004600100</t>
  </si>
  <si>
    <t>9426012006000600</t>
  </si>
  <si>
    <t>https://fasih-sm.bps.go.id/survey-collection/assignment-detail/cabad200-ae0f-40eb-ae1b-5237542300d3/345cbe9e-45b8-42c2-bc4a-c76fe52a97ea</t>
  </si>
  <si>
    <t>9504030002200100</t>
  </si>
  <si>
    <t>9604150004600200</t>
  </si>
  <si>
    <t>9426012009200200</t>
  </si>
  <si>
    <t>9504030003200100</t>
  </si>
  <si>
    <t>9604150004600300</t>
  </si>
  <si>
    <t>wonzajhimmi@gmail.com</t>
  </si>
  <si>
    <t>9426011009000400</t>
  </si>
  <si>
    <t>nurulha@gmail.com</t>
  </si>
  <si>
    <t>9504030005000200</t>
  </si>
  <si>
    <t>9604150004600600</t>
  </si>
  <si>
    <t>9426011008000200</t>
  </si>
  <si>
    <t>9701060009</t>
  </si>
  <si>
    <t>9504030004000200</t>
  </si>
  <si>
    <t>PIRIM-PIRIM</t>
  </si>
  <si>
    <t>9604150005200100</t>
  </si>
  <si>
    <t>9426011011400100</t>
  </si>
  <si>
    <t>9504030006000200</t>
  </si>
  <si>
    <t>https://fasih-sm.bps.go.id/survey-collection/assignment-detail/5152afc8-4362-4d11-a6cc-8ceead227503/345cbe9e-45b8-42c2-bc4a-c76fe52a97ea</t>
  </si>
  <si>
    <t>9604150005600200</t>
  </si>
  <si>
    <t>9426011008000100</t>
  </si>
  <si>
    <t>sepimakai@gmail.com</t>
  </si>
  <si>
    <t>9504030005000100</t>
  </si>
  <si>
    <t>9604010001000100</t>
  </si>
  <si>
    <t>9426011008000400</t>
  </si>
  <si>
    <t>9604010001000200</t>
  </si>
  <si>
    <t>9504030006000100</t>
  </si>
  <si>
    <t>9426011009000500</t>
  </si>
  <si>
    <t>9701070002</t>
  </si>
  <si>
    <t>9604010002000100</t>
  </si>
  <si>
    <t>9504030004000100</t>
  </si>
  <si>
    <t>9426011008000300</t>
  </si>
  <si>
    <t>BANGGABAEK</t>
  </si>
  <si>
    <t>9604010005000100</t>
  </si>
  <si>
    <t>9426011008000700</t>
  </si>
  <si>
    <t>9504030004000300</t>
  </si>
  <si>
    <t>9604010004000100</t>
  </si>
  <si>
    <t>9426011008000600</t>
  </si>
  <si>
    <t>9504030004000400</t>
  </si>
  <si>
    <t>9604010005000200</t>
  </si>
  <si>
    <t>9426011008000500</t>
  </si>
  <si>
    <t>9504030004200100</t>
  </si>
  <si>
    <t>9604010005000300</t>
  </si>
  <si>
    <t>9426011008000800</t>
  </si>
  <si>
    <t>9504030005200100</t>
  </si>
  <si>
    <t>9604010002000400</t>
  </si>
  <si>
    <t>9426011009000300</t>
  </si>
  <si>
    <t>9504030006200100</t>
  </si>
  <si>
    <t>https://fasih-sm.bps.go.id/survey-collection/assignment-detail/8eca64d6-dcb2-4047-965a-49bec0ea7467/345cbe9e-45b8-42c2-bc4a-c76fe52a97ea</t>
  </si>
  <si>
    <t>9604010004000200</t>
  </si>
  <si>
    <t>9426011009000100</t>
  </si>
  <si>
    <t>sawiatrim04@gmail.com</t>
  </si>
  <si>
    <t>9504030007000200</t>
  </si>
  <si>
    <t>9604010001200100</t>
  </si>
  <si>
    <t>9426011009000200</t>
  </si>
  <si>
    <t>9504030008000100</t>
  </si>
  <si>
    <t>9604010002000200</t>
  </si>
  <si>
    <t>9426011009000600</t>
  </si>
  <si>
    <t>9504030007000100</t>
  </si>
  <si>
    <t>9701070006</t>
  </si>
  <si>
    <t>9604010002000300</t>
  </si>
  <si>
    <t>9426011008200100</t>
  </si>
  <si>
    <t>9504030008000200</t>
  </si>
  <si>
    <t>9604010002200100</t>
  </si>
  <si>
    <t>9426011009200100</t>
  </si>
  <si>
    <t>9504030008000300</t>
  </si>
  <si>
    <t>https://fasih-sm.bps.go.id/survey-collection/assignment-detail/c0c9473c-2843-41e7-9aaa-f741e0617553/345cbe9e-45b8-42c2-bc4a-c76fe52a97ea</t>
  </si>
  <si>
    <t>9604010003000100</t>
  </si>
  <si>
    <t>9426011010200100</t>
  </si>
  <si>
    <t>9504030007000300</t>
  </si>
  <si>
    <t>9604010003200100</t>
  </si>
  <si>
    <t>9426011010400200</t>
  </si>
  <si>
    <t>9504030007200100</t>
  </si>
  <si>
    <t>9604010004200100</t>
  </si>
  <si>
    <t>9426011011200200</t>
  </si>
  <si>
    <t>9504030008200100</t>
  </si>
  <si>
    <t>heppyagaki25@gmail.com</t>
  </si>
  <si>
    <t>9426012001400100</t>
  </si>
  <si>
    <t>9604010005200100</t>
  </si>
  <si>
    <t>rolovirahawarin@gmail.com</t>
  </si>
  <si>
    <t>9504040001000200</t>
  </si>
  <si>
    <t>9426012001000200</t>
  </si>
  <si>
    <t>9604010006000100</t>
  </si>
  <si>
    <t>9504040002000300</t>
  </si>
  <si>
    <t>https://fasih-sm.bps.go.id/survey-collection/assignment-detail/6adc07f4-264d-4b7a-9029-73596d170b33/345cbe9e-45b8-42c2-bc4a-c76fe52a97ea</t>
  </si>
  <si>
    <t>9426024001400100</t>
  </si>
  <si>
    <t>9604010006000200</t>
  </si>
  <si>
    <t>9504040002000200</t>
  </si>
  <si>
    <t>9426024003400100</t>
  </si>
  <si>
    <t>9604010006200100</t>
  </si>
  <si>
    <t>9504040006000200</t>
  </si>
  <si>
    <t>9426024008400100</t>
  </si>
  <si>
    <t>motepriskila@gmail.com</t>
  </si>
  <si>
    <t>9604020001000100</t>
  </si>
  <si>
    <t>9504040001000300</t>
  </si>
  <si>
    <t>9701080003</t>
  </si>
  <si>
    <t>9426012001000600</t>
  </si>
  <si>
    <t>9604020001000300</t>
  </si>
  <si>
    <t>YENAI</t>
  </si>
  <si>
    <t>9504040002000100</t>
  </si>
  <si>
    <t>9426024009400100</t>
  </si>
  <si>
    <t>9604020001000200</t>
  </si>
  <si>
    <t>https://fasih-sm.bps.go.id/survey-collection/assignment-detail/229040ef-39ae-4b3e-bd50-c419308d84b5/345cbe9e-45b8-42c2-bc4a-c76fe52a97ea</t>
  </si>
  <si>
    <t>9426024007400100</t>
  </si>
  <si>
    <t>9604020006000100</t>
  </si>
  <si>
    <t>9504040001000100</t>
  </si>
  <si>
    <t>9426012001200200</t>
  </si>
  <si>
    <t>9504040006000100</t>
  </si>
  <si>
    <t>9604020007000100</t>
  </si>
  <si>
    <t>9426024001100300</t>
  </si>
  <si>
    <t>9504040006000300</t>
  </si>
  <si>
    <t>9701080004</t>
  </si>
  <si>
    <t>zeblonmagai80@gmail.com</t>
  </si>
  <si>
    <t>9604020005000100</t>
  </si>
  <si>
    <t>9426024001200200</t>
  </si>
  <si>
    <t>DIGILIMU</t>
  </si>
  <si>
    <t>9504040001200100</t>
  </si>
  <si>
    <t>9604020004000100</t>
  </si>
  <si>
    <t>9426024003100300</t>
  </si>
  <si>
    <t>https://fasih-sm.bps.go.id/survey-collection/assignment-detail/e85468fc-8ba7-4bd6-ad9f-aa4753f4a970/345cbe9e-45b8-42c2-bc4a-c76fe52a97ea</t>
  </si>
  <si>
    <t>9504040002200100</t>
  </si>
  <si>
    <t>9426024003200200</t>
  </si>
  <si>
    <t>9604020005000200</t>
  </si>
  <si>
    <t>9504040006200100</t>
  </si>
  <si>
    <t>9426024007100300</t>
  </si>
  <si>
    <t>9604020003000100</t>
  </si>
  <si>
    <t>alimbangadriani04@gmail.com</t>
  </si>
  <si>
    <t>9504040003000200</t>
  </si>
  <si>
    <t>9426024007200200</t>
  </si>
  <si>
    <t>9604020002000100</t>
  </si>
  <si>
    <t>9701080005</t>
  </si>
  <si>
    <t>BISIKIMU</t>
  </si>
  <si>
    <t>9504040003000300</t>
  </si>
  <si>
    <t>9426024008100300</t>
  </si>
  <si>
    <t>9604020002000400</t>
  </si>
  <si>
    <t>9426024008200200</t>
  </si>
  <si>
    <t>9504040004000100</t>
  </si>
  <si>
    <t>9604020004000300</t>
  </si>
  <si>
    <t>9426024009100300</t>
  </si>
  <si>
    <t>9504040003000100</t>
  </si>
  <si>
    <t>9604020003000200</t>
  </si>
  <si>
    <t>9426024009200200</t>
  </si>
  <si>
    <t>9504040004000200</t>
  </si>
  <si>
    <t>9604020003000300</t>
  </si>
  <si>
    <t>dianyustikasari@gmail.com</t>
  </si>
  <si>
    <t>9426012012000100</t>
  </si>
  <si>
    <t>9504040005000100</t>
  </si>
  <si>
    <t>9604020005000300</t>
  </si>
  <si>
    <t>9426012012400100</t>
  </si>
  <si>
    <t>9504040003000400</t>
  </si>
  <si>
    <t>https://fasih-sm.bps.go.id/survey-collection/assignment-detail/1528521a-fb91-4c07-b2ed-3e8fc0963fe7/345cbe9e-45b8-42c2-bc4a-c76fe52a97ea</t>
  </si>
  <si>
    <t>9604020002000200</t>
  </si>
  <si>
    <t>9426012012000200</t>
  </si>
  <si>
    <t>9504040005000200</t>
  </si>
  <si>
    <t>9604020002000300</t>
  </si>
  <si>
    <t>9426012012200200</t>
  </si>
  <si>
    <t>9504040002400200</t>
  </si>
  <si>
    <t>9604020004000200</t>
  </si>
  <si>
    <t>aprians56@gmail.com</t>
  </si>
  <si>
    <t>9426040002200200</t>
  </si>
  <si>
    <t>9701090002</t>
  </si>
  <si>
    <t>9604020004000400</t>
  </si>
  <si>
    <t>9426040002400100</t>
  </si>
  <si>
    <t>TALEM</t>
  </si>
  <si>
    <t>9504040003200100</t>
  </si>
  <si>
    <t>9604020005000400</t>
  </si>
  <si>
    <t>9426040002600300</t>
  </si>
  <si>
    <t>https://fasih-sm.bps.go.id/survey-collection/assignment-detail/d3f0f334-7883-4876-889e-e23dd34c1693/345cbe9e-45b8-42c2-bc4a-c76fe52a97ea</t>
  </si>
  <si>
    <t>9504040004200100</t>
  </si>
  <si>
    <t>badawinmelan@gmail.com</t>
  </si>
  <si>
    <t>9426040004200200</t>
  </si>
  <si>
    <t>9604070003000100</t>
  </si>
  <si>
    <t>9504040005200100</t>
  </si>
  <si>
    <t>9426040004400100</t>
  </si>
  <si>
    <t>9604070003000200</t>
  </si>
  <si>
    <t>worumidevi706@gmail.com</t>
  </si>
  <si>
    <t>9504050002000100</t>
  </si>
  <si>
    <t>9426040004600300</t>
  </si>
  <si>
    <t>9701090003</t>
  </si>
  <si>
    <t>9604070003000800</t>
  </si>
  <si>
    <t>KOSOLPEM</t>
  </si>
  <si>
    <t>9504050001000300</t>
  </si>
  <si>
    <t>9426040008200200</t>
  </si>
  <si>
    <t>ruslinlc@gmail.com</t>
  </si>
  <si>
    <t>9604070005000300</t>
  </si>
  <si>
    <t>9426040008400100</t>
  </si>
  <si>
    <t>9504050005000100</t>
  </si>
  <si>
    <t>9604070005000100</t>
  </si>
  <si>
    <t>9426040008600300</t>
  </si>
  <si>
    <t>9504050001000100</t>
  </si>
  <si>
    <t>9604070005000600</t>
  </si>
  <si>
    <t>9426040010200200</t>
  </si>
  <si>
    <t>9504050002000200</t>
  </si>
  <si>
    <t>sriyanisriyani051@gmail.com</t>
  </si>
  <si>
    <t>9604100002000100</t>
  </si>
  <si>
    <t>9426040010400100</t>
  </si>
  <si>
    <t>9504050005000500</t>
  </si>
  <si>
    <t>9604100002000500</t>
  </si>
  <si>
    <t>9426040010600300</t>
  </si>
  <si>
    <t>9504050001000200</t>
  </si>
  <si>
    <t>9604100002000200</t>
  </si>
  <si>
    <t>obetwopari8@gmail.com</t>
  </si>
  <si>
    <t>9426011007400200</t>
  </si>
  <si>
    <t>9504050005000400</t>
  </si>
  <si>
    <t>9604100002000300</t>
  </si>
  <si>
    <t>9426011006400100</t>
  </si>
  <si>
    <t>9504050005000300</t>
  </si>
  <si>
    <t>9604100002000601</t>
  </si>
  <si>
    <t>9426011005000100</t>
  </si>
  <si>
    <t>9504050005000200</t>
  </si>
  <si>
    <t>9604100002000400</t>
  </si>
  <si>
    <t>9426011005000200</t>
  </si>
  <si>
    <t>https://fasih-sm.bps.go.id/survey-collection/assignment-detail/7ee04777-3f5d-48db-9db9-7045d53cbb32/345cbe9e-45b8-42c2-bc4a-c76fe52a97ea</t>
  </si>
  <si>
    <t>9504050001200100</t>
  </si>
  <si>
    <t>9426011005000500</t>
  </si>
  <si>
    <t>musthakim80@gmail.com</t>
  </si>
  <si>
    <t>9604100004000200</t>
  </si>
  <si>
    <t>9504050002200100</t>
  </si>
  <si>
    <t>9426011005000300</t>
  </si>
  <si>
    <t>9604100002001400</t>
  </si>
  <si>
    <t>9504050005200100</t>
  </si>
  <si>
    <t>9426011005000700</t>
  </si>
  <si>
    <t>9701100003</t>
  </si>
  <si>
    <t>9604100002001500</t>
  </si>
  <si>
    <t>PURUWA</t>
  </si>
  <si>
    <t>9426011005000600</t>
  </si>
  <si>
    <t>deniroba97@gmail.com</t>
  </si>
  <si>
    <t>9504050006000300</t>
  </si>
  <si>
    <t>https://fasih-sm.bps.go.id/survey-collection/assignment-detail/42a23b2e-a2e5-461c-9e3c-7061e665c073/345cbe9e-45b8-42c2-bc4a-c76fe52a97ea</t>
  </si>
  <si>
    <t>9604100002001600</t>
  </si>
  <si>
    <t>9426011006200200</t>
  </si>
  <si>
    <t>9426011005000400</t>
  </si>
  <si>
    <t>9504050006000200</t>
  </si>
  <si>
    <t>9604100002001800</t>
  </si>
  <si>
    <t>9426011005200100</t>
  </si>
  <si>
    <t>9504050012000300</t>
  </si>
  <si>
    <t>9604100002001700</t>
  </si>
  <si>
    <t>9701100004</t>
  </si>
  <si>
    <t>9426011005400200</t>
  </si>
  <si>
    <t>9504050012000400</t>
  </si>
  <si>
    <t>9604100002001300</t>
  </si>
  <si>
    <t>9426011007200100</t>
  </si>
  <si>
    <t>https://fasih-sm.bps.go.id/survey-collection/assignment-detail/3565e50e-ab52-4f2e-b21b-42764406ebee/345cbe9e-45b8-42c2-bc4a-c76fe52a97ea</t>
  </si>
  <si>
    <t>9504050012000100</t>
  </si>
  <si>
    <t>9604100002001900</t>
  </si>
  <si>
    <t>natalisasmdori@gmail.com</t>
  </si>
  <si>
    <t>9426010029400200</t>
  </si>
  <si>
    <t>9504050013000300</t>
  </si>
  <si>
    <t>9604100002100100</t>
  </si>
  <si>
    <t>9426010029000301</t>
  </si>
  <si>
    <t>9504050006000100</t>
  </si>
  <si>
    <t>9701110001</t>
  </si>
  <si>
    <t>9426010029000303</t>
  </si>
  <si>
    <t>9604100002100200</t>
  </si>
  <si>
    <t>9504050013000400</t>
  </si>
  <si>
    <t>9426010029200400</t>
  </si>
  <si>
    <t>theodorayatipai88@gmail.com</t>
  </si>
  <si>
    <t>https://fasih-sm.bps.go.id/survey-collection/assignment-detail/ec13706d-55ac-4975-908b-65d846e555a0/345cbe9e-45b8-42c2-bc4a-c76fe52a97ea</t>
  </si>
  <si>
    <t>9604100003000200</t>
  </si>
  <si>
    <t>9504050013000100</t>
  </si>
  <si>
    <t>9426010029400600</t>
  </si>
  <si>
    <t>9504050006000400</t>
  </si>
  <si>
    <t>9604100003000400</t>
  </si>
  <si>
    <t>9426010029600500</t>
  </si>
  <si>
    <t>yemimaimbiri62@gmail.com</t>
  </si>
  <si>
    <t>9504050006000500</t>
  </si>
  <si>
    <t>9426010017000100</t>
  </si>
  <si>
    <t>9604100003000100</t>
  </si>
  <si>
    <t>9701110002</t>
  </si>
  <si>
    <t>NOLO</t>
  </si>
  <si>
    <t>9504050006000600</t>
  </si>
  <si>
    <t>9426012006000100</t>
  </si>
  <si>
    <t>9604100003000500</t>
  </si>
  <si>
    <t>https://fasih-sm.bps.go.id/survey-collection/assignment-detail/a64bb8a2-9050-4264-9b1b-62f0b5bba3ed/345cbe9e-45b8-42c2-bc4a-c76fe52a97ea</t>
  </si>
  <si>
    <t>9504050006200100</t>
  </si>
  <si>
    <t>9426010017000300</t>
  </si>
  <si>
    <t>9604100003000300</t>
  </si>
  <si>
    <t>9426012006000300</t>
  </si>
  <si>
    <t>9504050012000200</t>
  </si>
  <si>
    <t>9604100003000600</t>
  </si>
  <si>
    <t>9426010017000200</t>
  </si>
  <si>
    <t>9504050012200100</t>
  </si>
  <si>
    <t>9701110003</t>
  </si>
  <si>
    <t>9604100003000700</t>
  </si>
  <si>
    <t>9426010017000400</t>
  </si>
  <si>
    <t>9504050013000200</t>
  </si>
  <si>
    <t>https://fasih-sm.bps.go.id/survey-collection/assignment-detail/d8f1643f-4882-40ed-b730-6c2ec23b0085/345cbe9e-45b8-42c2-bc4a-c76fe52a97ea</t>
  </si>
  <si>
    <t>9426010017200200</t>
  </si>
  <si>
    <t>9604100003200100</t>
  </si>
  <si>
    <t>9504050013200100</t>
  </si>
  <si>
    <t>9426010017200300</t>
  </si>
  <si>
    <t>kwaitoblacktwentyfive@gmail.com</t>
  </si>
  <si>
    <t>9604100003000800</t>
  </si>
  <si>
    <t>9504060003000300</t>
  </si>
  <si>
    <t>9426010017600100</t>
  </si>
  <si>
    <t>nabilaambuea@gmail.com</t>
  </si>
  <si>
    <t>9504060001000200</t>
  </si>
  <si>
    <t>9604100004001400</t>
  </si>
  <si>
    <t>9701110004</t>
  </si>
  <si>
    <t>tejayof476@bittnex.com</t>
  </si>
  <si>
    <t>9426040009400100</t>
  </si>
  <si>
    <t>9504060001000100</t>
  </si>
  <si>
    <t>9604100004001200</t>
  </si>
  <si>
    <t>9426040001200200</t>
  </si>
  <si>
    <t>https://fasih-sm.bps.go.id/survey-collection/assignment-detail/3faf3376-6fa6-4b4d-a23e-897045e9bdd2/345cbe9e-45b8-42c2-bc4a-c76fe52a97ea</t>
  </si>
  <si>
    <t>9504060003000200</t>
  </si>
  <si>
    <t>9426040001400100</t>
  </si>
  <si>
    <t>9604100004001600</t>
  </si>
  <si>
    <t>9504060010000100</t>
  </si>
  <si>
    <t>9426040001600300</t>
  </si>
  <si>
    <t>9604100004001500</t>
  </si>
  <si>
    <t>9504060003000100</t>
  </si>
  <si>
    <t>9426040003200200</t>
  </si>
  <si>
    <t>9701120001</t>
  </si>
  <si>
    <t>elisamademianus@gmail.com</t>
  </si>
  <si>
    <t>GIN</t>
  </si>
  <si>
    <t>9604100005000200</t>
  </si>
  <si>
    <t>9504060001000300</t>
  </si>
  <si>
    <t>9426040003400100</t>
  </si>
  <si>
    <t>https://fasih-sm.bps.go.id/survey-collection/assignment-detail/22ed29de-e16c-41e1-a04c-5012aed19845/345cbe9e-45b8-42c2-bc4a-c76fe52a97ea</t>
  </si>
  <si>
    <t>9604100005000300</t>
  </si>
  <si>
    <t>9426040003600300</t>
  </si>
  <si>
    <t>9504060001000400</t>
  </si>
  <si>
    <t>9426040009200300</t>
  </si>
  <si>
    <t>9504060001200100</t>
  </si>
  <si>
    <t>9604100005000500</t>
  </si>
  <si>
    <t>9426040009600400</t>
  </si>
  <si>
    <t>9504060003000400</t>
  </si>
  <si>
    <t>9604100005000900</t>
  </si>
  <si>
    <t>9701120002</t>
  </si>
  <si>
    <t>shonyantor78@gmail.com</t>
  </si>
  <si>
    <t>9426040005200200</t>
  </si>
  <si>
    <t>9504060003200100</t>
  </si>
  <si>
    <t>9604100005001000</t>
  </si>
  <si>
    <t>https://fasih-sm.bps.go.id/survey-collection/assignment-detail/ba993da4-af60-49e0-b367-dc02812534b6/345cbe9e-45b8-42c2-bc4a-c76fe52a97ea</t>
  </si>
  <si>
    <t>9426040005400100</t>
  </si>
  <si>
    <t>9504060010000200</t>
  </si>
  <si>
    <t>9604100005001100</t>
  </si>
  <si>
    <t>9426040005600300</t>
  </si>
  <si>
    <t>9504060010200100</t>
  </si>
  <si>
    <t>9604100005000400</t>
  </si>
  <si>
    <t>9426040006200200</t>
  </si>
  <si>
    <t>lololuann@gmail.com</t>
  </si>
  <si>
    <t>9504060006000100</t>
  </si>
  <si>
    <t>9426040006400100</t>
  </si>
  <si>
    <t>9604100005000800</t>
  </si>
  <si>
    <t>9504060002200200</t>
  </si>
  <si>
    <t>9426040006600300</t>
  </si>
  <si>
    <t>9701120003</t>
  </si>
  <si>
    <t>9604100005000600</t>
  </si>
  <si>
    <t>NOLIT</t>
  </si>
  <si>
    <t>9504060002200300</t>
  </si>
  <si>
    <t>9426040007200200</t>
  </si>
  <si>
    <t>https://fasih-sm.bps.go.id/survey-collection/assignment-detail/8f0087ae-a281-457c-aa86-25c16d7da153/345cbe9e-45b8-42c2-bc4a-c76fe52a97ea</t>
  </si>
  <si>
    <t>9504060009000100</t>
  </si>
  <si>
    <t>9604100005000700</t>
  </si>
  <si>
    <t>9426040007400100</t>
  </si>
  <si>
    <t>9604100005200100</t>
  </si>
  <si>
    <t>9426040007600300</t>
  </si>
  <si>
    <t>9504060006000200</t>
  </si>
  <si>
    <t>9504060007000100</t>
  </si>
  <si>
    <t>richoyeimo21@gmail.com</t>
  </si>
  <si>
    <t>9604080001002100</t>
  </si>
  <si>
    <t>9701120004</t>
  </si>
  <si>
    <t>ianrumbekwani@gmail.com</t>
  </si>
  <si>
    <t>9427011001000100</t>
  </si>
  <si>
    <t>KULESA</t>
  </si>
  <si>
    <t>9504060002200100</t>
  </si>
  <si>
    <t>9604080002001100</t>
  </si>
  <si>
    <t>https://fasih-sm.bps.go.id/survey-collection/assignment-detail/b139b1c4-162b-484e-a198-68df545a1f36/345cbe9e-45b8-42c2-bc4a-c76fe52a97ea</t>
  </si>
  <si>
    <t>9427011002000300</t>
  </si>
  <si>
    <t>9504060006200100</t>
  </si>
  <si>
    <t>9604080001002500</t>
  </si>
  <si>
    <t>9427011002000100</t>
  </si>
  <si>
    <t>9504060007000200</t>
  </si>
  <si>
    <t>9427011002000200</t>
  </si>
  <si>
    <t>9604080001002800</t>
  </si>
  <si>
    <t>9504060007000300</t>
  </si>
  <si>
    <t>9701130001</t>
  </si>
  <si>
    <t>9427011001000300</t>
  </si>
  <si>
    <t>YUGURU</t>
  </si>
  <si>
    <t>9604080001002600</t>
  </si>
  <si>
    <t>9504060007000400</t>
  </si>
  <si>
    <t>9427011006000100</t>
  </si>
  <si>
    <t>https://fasih-sm.bps.go.id/survey-collection/assignment-detail/ec0985c2-34ec-44d6-8582-38451582930a/345cbe9e-45b8-42c2-bc4a-c76fe52a97ea</t>
  </si>
  <si>
    <t>9604080001002700</t>
  </si>
  <si>
    <t>9427011002000500</t>
  </si>
  <si>
    <t>9504060007200100</t>
  </si>
  <si>
    <t>9604080001200100</t>
  </si>
  <si>
    <t>9427011002000400</t>
  </si>
  <si>
    <t>9504060009000200</t>
  </si>
  <si>
    <t>eliasmarahole807@gmail.com</t>
  </si>
  <si>
    <t>9427011006000300</t>
  </si>
  <si>
    <t>9604070003001000</t>
  </si>
  <si>
    <t>9701130002</t>
  </si>
  <si>
    <t>9504060009200100</t>
  </si>
  <si>
    <t>9427011002000600</t>
  </si>
  <si>
    <t>9604070003000900</t>
  </si>
  <si>
    <t>https://fasih-sm.bps.go.id/survey-collection/assignment-detail/9e85c22d-324f-4757-a013-90e7be9cfc2f/345cbe9e-45b8-42c2-bc4a-c76fe52a97ea</t>
  </si>
  <si>
    <t>felnditymaryo@gmail.com</t>
  </si>
  <si>
    <t>9427011006000200</t>
  </si>
  <si>
    <t>9504060008000100</t>
  </si>
  <si>
    <t>9604070003001400</t>
  </si>
  <si>
    <t>9427011006000400</t>
  </si>
  <si>
    <t>9504060004000100</t>
  </si>
  <si>
    <t>vivichandra164@gmail.com</t>
  </si>
  <si>
    <t>9604080010001600</t>
  </si>
  <si>
    <t>9427011001200100</t>
  </si>
  <si>
    <t>9504060004000200</t>
  </si>
  <si>
    <t>9701130003</t>
  </si>
  <si>
    <t>SETMIT</t>
  </si>
  <si>
    <t>9604080010001800</t>
  </si>
  <si>
    <t>9427011002200100</t>
  </si>
  <si>
    <t>9504060005000100</t>
  </si>
  <si>
    <t>https://fasih-sm.bps.go.id/survey-collection/assignment-detail/7f33a4e1-2ce2-40fa-ac48-a12639e895a4/345cbe9e-45b8-42c2-bc4a-c76fe52a97ea</t>
  </si>
  <si>
    <t>nhijriah112@gmail.com</t>
  </si>
  <si>
    <t>9427011006200100</t>
  </si>
  <si>
    <t>9604080011001000</t>
  </si>
  <si>
    <t>9504060005000200</t>
  </si>
  <si>
    <t>mansobenmelaniagnes@gmail.com</t>
  </si>
  <si>
    <t>9427011004001200</t>
  </si>
  <si>
    <t>9604080011000400</t>
  </si>
  <si>
    <t>9504060008000200</t>
  </si>
  <si>
    <t>9427011008000200</t>
  </si>
  <si>
    <t>faisalipin300@gmail.com</t>
  </si>
  <si>
    <t>9604070003000401</t>
  </si>
  <si>
    <t>9504060004200100</t>
  </si>
  <si>
    <t>9701130004</t>
  </si>
  <si>
    <t>9427011008000100</t>
  </si>
  <si>
    <t>NGENAMBA</t>
  </si>
  <si>
    <t>9604070003000501</t>
  </si>
  <si>
    <t>9504060005200100</t>
  </si>
  <si>
    <t>9427011004001000</t>
  </si>
  <si>
    <t>https://fasih-sm.bps.go.id/survey-collection/assignment-detail/cf503be8-e651-4807-8719-d17a0ce1600e/345cbe9e-45b8-42c2-bc4a-c76fe52a97ea</t>
  </si>
  <si>
    <t>kymotowin@gmail.com</t>
  </si>
  <si>
    <t>9605100008000200</t>
  </si>
  <si>
    <t>9504060008200100</t>
  </si>
  <si>
    <t>9427011004001100</t>
  </si>
  <si>
    <t>9605100008000100</t>
  </si>
  <si>
    <t>stellam@gmail.com</t>
  </si>
  <si>
    <t>9504070003000100</t>
  </si>
  <si>
    <t>9427011008000300</t>
  </si>
  <si>
    <t>9605100007000100</t>
  </si>
  <si>
    <t>9504070003000200</t>
  </si>
  <si>
    <t>9427011008000400</t>
  </si>
  <si>
    <t>9701130005</t>
  </si>
  <si>
    <t>9605100009000100</t>
  </si>
  <si>
    <t>NARUGUM</t>
  </si>
  <si>
    <t>9504070001000200</t>
  </si>
  <si>
    <t>9427011004001300</t>
  </si>
  <si>
    <t>9605100008000300</t>
  </si>
  <si>
    <t>https://fasih-sm.bps.go.id/survey-collection/assignment-detail/dcde2ce1-419d-413b-bbd4-8289bff494af/345cbe9e-45b8-42c2-bc4a-c76fe52a97ea</t>
  </si>
  <si>
    <t>9504070003000300</t>
  </si>
  <si>
    <t>9427011008200100</t>
  </si>
  <si>
    <t>9605100007000200</t>
  </si>
  <si>
    <t>wakristhinthina@gmail.com</t>
  </si>
  <si>
    <t>9504070001000300</t>
  </si>
  <si>
    <t>9427010009000400</t>
  </si>
  <si>
    <t>9605100007000300</t>
  </si>
  <si>
    <t>9504070001000100</t>
  </si>
  <si>
    <t>9427010019000100</t>
  </si>
  <si>
    <t>9701130010</t>
  </si>
  <si>
    <t>BONE</t>
  </si>
  <si>
    <t>9504070001200100</t>
  </si>
  <si>
    <t>9427010020000200</t>
  </si>
  <si>
    <t>9605100007000400</t>
  </si>
  <si>
    <t>https://fasih-sm.bps.go.id/survey-collection/assignment-detail/df914787-d084-4efc-a3be-f1bdf0e74206/345cbe9e-45b8-42c2-bc4a-c76fe52a97ea</t>
  </si>
  <si>
    <t>9427010020000100</t>
  </si>
  <si>
    <t>9605100009000200</t>
  </si>
  <si>
    <t>9504070003200100</t>
  </si>
  <si>
    <t>9427010009000200</t>
  </si>
  <si>
    <t>dhikasitepu555@gmail.com</t>
  </si>
  <si>
    <t>9605100009000300</t>
  </si>
  <si>
    <t>9504070004000200</t>
  </si>
  <si>
    <t>9427010019000300</t>
  </si>
  <si>
    <t>9605100009000400</t>
  </si>
  <si>
    <t>9504070004000100</t>
  </si>
  <si>
    <t>9701130011</t>
  </si>
  <si>
    <t>9427010009000100</t>
  </si>
  <si>
    <t>yohanesyogi067@gmail.com</t>
  </si>
  <si>
    <t>9605100010000100</t>
  </si>
  <si>
    <t>OLONMU</t>
  </si>
  <si>
    <t>9504070002000100</t>
  </si>
  <si>
    <t>9427010009000300</t>
  </si>
  <si>
    <t>https://fasih-sm.bps.go.id/survey-collection/assignment-detail/cd01c3b0-bcb5-4ad7-91ba-7689acd9ccab/345cbe9e-45b8-42c2-bc4a-c76fe52a97ea</t>
  </si>
  <si>
    <t>9605100011000100</t>
  </si>
  <si>
    <t>9504070002000200</t>
  </si>
  <si>
    <t>9427010019000200</t>
  </si>
  <si>
    <t>9605100012000300</t>
  </si>
  <si>
    <t>9504070002000300</t>
  </si>
  <si>
    <t>9427010009000500</t>
  </si>
  <si>
    <t>9605100010000200</t>
  </si>
  <si>
    <t>9504070002000400</t>
  </si>
  <si>
    <t>9427010009200100</t>
  </si>
  <si>
    <t>9605100010000300</t>
  </si>
  <si>
    <t>9701130012</t>
  </si>
  <si>
    <t>9427010019200100</t>
  </si>
  <si>
    <t>SABIEM</t>
  </si>
  <si>
    <t>9504070004200100</t>
  </si>
  <si>
    <t>9605100010000400</t>
  </si>
  <si>
    <t>emankararbo14@gmail.com</t>
  </si>
  <si>
    <t>9427030005000100</t>
  </si>
  <si>
    <t>9605100010000500</t>
  </si>
  <si>
    <t>9504070002200100</t>
  </si>
  <si>
    <t>9427010010000200</t>
  </si>
  <si>
    <t>9605100011000200</t>
  </si>
  <si>
    <t>matiasg@gmail.com</t>
  </si>
  <si>
    <t>9504070005000100</t>
  </si>
  <si>
    <t>9427010010000100</t>
  </si>
  <si>
    <t>9605100011000300</t>
  </si>
  <si>
    <t>9427010020000300</t>
  </si>
  <si>
    <t>9504070005000300</t>
  </si>
  <si>
    <t>9605100011000400</t>
  </si>
  <si>
    <t>9427030005000200</t>
  </si>
  <si>
    <t>9605100012000100</t>
  </si>
  <si>
    <t>9504070005000200</t>
  </si>
  <si>
    <t>https://fasih-sm.bps.go.id/survey-collection/assignment-detail/e887bcf4-9265-4b0c-af9a-d3962168fdca/345cbe9e-45b8-42c2-bc4a-c76fe52a97ea</t>
  </si>
  <si>
    <t>9427010010000300</t>
  </si>
  <si>
    <t>9605100012000200</t>
  </si>
  <si>
    <t>9504070006000100</t>
  </si>
  <si>
    <t>9427010020000400</t>
  </si>
  <si>
    <t>9605100012000400</t>
  </si>
  <si>
    <t>9504070006000200</t>
  </si>
  <si>
    <t>9427010010200100</t>
  </si>
  <si>
    <t>marthendegei9605@gmail.com</t>
  </si>
  <si>
    <t>9605110001000100</t>
  </si>
  <si>
    <t>9504070005000401</t>
  </si>
  <si>
    <t>9427010020200100</t>
  </si>
  <si>
    <t>9701140001</t>
  </si>
  <si>
    <t>9605110001000200</t>
  </si>
  <si>
    <t>9504070005000402</t>
  </si>
  <si>
    <t>LUNGGADUMU</t>
  </si>
  <si>
    <t>9427030005200100</t>
  </si>
  <si>
    <t>9504070005200100</t>
  </si>
  <si>
    <t>mexerderto@gmail.com</t>
  </si>
  <si>
    <t>https://fasih-sm.bps.go.id/survey-collection/assignment-detail/4de0cf46-102b-4a22-bf74-9f4a2aea5e07/345cbe9e-45b8-42c2-bc4a-c76fe52a97ea</t>
  </si>
  <si>
    <t>9427030008000100</t>
  </si>
  <si>
    <t>9605110001000300</t>
  </si>
  <si>
    <t>9504070006200100</t>
  </si>
  <si>
    <t>9427030008000500</t>
  </si>
  <si>
    <t>9605110001000400</t>
  </si>
  <si>
    <t>herlinaprumbut@gmail.com</t>
  </si>
  <si>
    <t>9504090004000300</t>
  </si>
  <si>
    <t>9427030008000200</t>
  </si>
  <si>
    <t>9605110001000500</t>
  </si>
  <si>
    <t>9701140003</t>
  </si>
  <si>
    <t>9504090004000200</t>
  </si>
  <si>
    <t>9427030008000300</t>
  </si>
  <si>
    <t>9605110002000100</t>
  </si>
  <si>
    <t>YOE</t>
  </si>
  <si>
    <t>9504090004000100</t>
  </si>
  <si>
    <t>9427030008000400</t>
  </si>
  <si>
    <t>9605110002000200</t>
  </si>
  <si>
    <t>https://fasih-sm.bps.go.id/survey-collection/assignment-detail/7cf3f455-ea87-4f88-9fde-9b45b68f100c/345cbe9e-45b8-42c2-bc4a-c76fe52a97ea</t>
  </si>
  <si>
    <t>9427030008200200</t>
  </si>
  <si>
    <t>9504090001000100</t>
  </si>
  <si>
    <t>9605110002000300</t>
  </si>
  <si>
    <t>9427030008200100</t>
  </si>
  <si>
    <t>9504090001000200</t>
  </si>
  <si>
    <t>9605110002000400</t>
  </si>
  <si>
    <t>kalebsanadi13@gmail.com</t>
  </si>
  <si>
    <t>9427030002000100</t>
  </si>
  <si>
    <t>9701140004</t>
  </si>
  <si>
    <t>9504090001000300</t>
  </si>
  <si>
    <t>9605110002000500</t>
  </si>
  <si>
    <t>PALSAM</t>
  </si>
  <si>
    <t>9427030003000400</t>
  </si>
  <si>
    <t>9504090001000400</t>
  </si>
  <si>
    <t>9605110003000100</t>
  </si>
  <si>
    <t>https://fasih-sm.bps.go.id/survey-collection/assignment-detail/c5cd6815-ffb8-4c45-8f3f-c85991ad1733/345cbe9e-45b8-42c2-bc4a-c76fe52a97ea</t>
  </si>
  <si>
    <t>9427030003000302</t>
  </si>
  <si>
    <t>9605110003000200</t>
  </si>
  <si>
    <t>9504090001200100</t>
  </si>
  <si>
    <t>9427030002000300</t>
  </si>
  <si>
    <t>9605110003000300</t>
  </si>
  <si>
    <t>9504090004200100</t>
  </si>
  <si>
    <t>9427030002000200</t>
  </si>
  <si>
    <t>9605110003000400</t>
  </si>
  <si>
    <t>9701140005</t>
  </si>
  <si>
    <t>hengksep4@gmail.com</t>
  </si>
  <si>
    <t>9504090006000100</t>
  </si>
  <si>
    <t>ENDUMU</t>
  </si>
  <si>
    <t>9427030003200100</t>
  </si>
  <si>
    <t>9605110003000500</t>
  </si>
  <si>
    <t>9504090006000300</t>
  </si>
  <si>
    <t>https://fasih-sm.bps.go.id/survey-collection/assignment-detail/bb541eda-c7b8-4869-9d6c-fa74df115b2d/345cbe9e-45b8-42c2-bc4a-c76fe52a97ea</t>
  </si>
  <si>
    <t>9427030003200200</t>
  </si>
  <si>
    <t>antoniusgobai6@gmail.com</t>
  </si>
  <si>
    <t>9605110004000500</t>
  </si>
  <si>
    <t>9504090006000400</t>
  </si>
  <si>
    <t>9427030003200300</t>
  </si>
  <si>
    <t>9605110004000100</t>
  </si>
  <si>
    <t>9504090006000200</t>
  </si>
  <si>
    <t>melissamnusefer92@gmail.com</t>
  </si>
  <si>
    <t>9427030001000100</t>
  </si>
  <si>
    <t>9605110004000200</t>
  </si>
  <si>
    <t>9701140007</t>
  </si>
  <si>
    <t>9504090006000500</t>
  </si>
  <si>
    <t>9427030002000500</t>
  </si>
  <si>
    <t>NOWOMLUSU</t>
  </si>
  <si>
    <t>9605110004000300</t>
  </si>
  <si>
    <t>9504090006000600</t>
  </si>
  <si>
    <t>9427030001000200</t>
  </si>
  <si>
    <t>https://fasih-sm.bps.go.id/survey-collection/assignment-detail/ff1df4a9-f1b4-4bae-b000-78015d275aca/345cbe9e-45b8-42c2-bc4a-c76fe52a97ea</t>
  </si>
  <si>
    <t>9605110004000400</t>
  </si>
  <si>
    <t>9427030002000400</t>
  </si>
  <si>
    <t>9504090006000700</t>
  </si>
  <si>
    <t>9605110005000100</t>
  </si>
  <si>
    <t>9427030001000300</t>
  </si>
  <si>
    <t>9504090006200100</t>
  </si>
  <si>
    <t>9605110005000200</t>
  </si>
  <si>
    <t>9427030002000700</t>
  </si>
  <si>
    <t>9701140008</t>
  </si>
  <si>
    <t>9504090009000100</t>
  </si>
  <si>
    <t>9605110005000300</t>
  </si>
  <si>
    <t>KELAPA DUA</t>
  </si>
  <si>
    <t>9427030002000600</t>
  </si>
  <si>
    <t>9504090009000200</t>
  </si>
  <si>
    <t>9605110005000400</t>
  </si>
  <si>
    <t>https://fasih-sm.bps.go.id/survey-collection/assignment-detail/82b6a684-7e75-4abe-8de9-f5e4afafb893/345cbe9e-45b8-42c2-bc4a-c76fe52a97ea</t>
  </si>
  <si>
    <t>9427030001000400</t>
  </si>
  <si>
    <t>9605110005000500</t>
  </si>
  <si>
    <t>9504090009200100</t>
  </si>
  <si>
    <t>9427030002000800</t>
  </si>
  <si>
    <t>bunghanel@gmail.com</t>
  </si>
  <si>
    <t>loversdonghua666@gmail.com</t>
  </si>
  <si>
    <t>9605110008000500</t>
  </si>
  <si>
    <t>9504100001000300</t>
  </si>
  <si>
    <t>9427030001200100</t>
  </si>
  <si>
    <t>9605110006000200</t>
  </si>
  <si>
    <t>9701140009</t>
  </si>
  <si>
    <t>9504100001000200</t>
  </si>
  <si>
    <t>DUMDUM</t>
  </si>
  <si>
    <t>9427030002200100</t>
  </si>
  <si>
    <t>9605110006000100</t>
  </si>
  <si>
    <t>elvinamanam@gmail.com</t>
  </si>
  <si>
    <t>https://fasih-sm.bps.go.id/survey-collection/assignment-detail/82d4a3d6-6ce2-49e0-8dd0-47efea618b55/345cbe9e-45b8-42c2-bc4a-c76fe52a97ea</t>
  </si>
  <si>
    <t>9427020006000400</t>
  </si>
  <si>
    <t>9504100001000400</t>
  </si>
  <si>
    <t>9605110006000300</t>
  </si>
  <si>
    <t>9504100001400100</t>
  </si>
  <si>
    <t>9605110006000400</t>
  </si>
  <si>
    <t>9427020015000300</t>
  </si>
  <si>
    <t>9504100001000100</t>
  </si>
  <si>
    <t>9605110006000500</t>
  </si>
  <si>
    <t>9427020005000200</t>
  </si>
  <si>
    <t>9701140010</t>
  </si>
  <si>
    <t>etakornelawaimbo@gmail.com</t>
  </si>
  <si>
    <t>9504100002000200</t>
  </si>
  <si>
    <t>9605110008000100</t>
  </si>
  <si>
    <t>9427020015000100</t>
  </si>
  <si>
    <t>https://fasih-sm.bps.go.id/survey-collection/assignment-detail/ba00a376-b6e4-43b8-9cf5-cbae9fa959e1/345cbe9e-45b8-42c2-bc4a-c76fe52a97ea</t>
  </si>
  <si>
    <t>9504100002000100</t>
  </si>
  <si>
    <t>9605110008000200</t>
  </si>
  <si>
    <t>9427020005000100</t>
  </si>
  <si>
    <t>9605110008000300</t>
  </si>
  <si>
    <t>9427020005000300</t>
  </si>
  <si>
    <t>9504100003000200</t>
  </si>
  <si>
    <t>9605110008000400</t>
  </si>
  <si>
    <t>9427020015000200</t>
  </si>
  <si>
    <t>9504100002200100</t>
  </si>
  <si>
    <t>9701150001</t>
  </si>
  <si>
    <t>KROPTAK</t>
  </si>
  <si>
    <t>yohannawipa9605@gmail.com</t>
  </si>
  <si>
    <t>9605110007000300</t>
  </si>
  <si>
    <t>9427020015000500</t>
  </si>
  <si>
    <t>9504100003000100</t>
  </si>
  <si>
    <t>https://fasih-sm.bps.go.id/survey-collection/assignment-detail/28339f71-aae9-4f71-b8fa-d9e492cc22e7/345cbe9e-45b8-42c2-bc4a-c76fe52a97ea</t>
  </si>
  <si>
    <t>9605110007000100</t>
  </si>
  <si>
    <t>9427020015000400</t>
  </si>
  <si>
    <t>9504100003200100</t>
  </si>
  <si>
    <t>9605110007000200</t>
  </si>
  <si>
    <t>ndeomaria389@gmail.com</t>
  </si>
  <si>
    <t>9427020006000300</t>
  </si>
  <si>
    <t>9504100006000200</t>
  </si>
  <si>
    <t>9605110007000400</t>
  </si>
  <si>
    <t>9427020005000400</t>
  </si>
  <si>
    <t>9504100004000200</t>
  </si>
  <si>
    <t>9701150002</t>
  </si>
  <si>
    <t>GOL</t>
  </si>
  <si>
    <t>9605110007000500</t>
  </si>
  <si>
    <t>9427020005200100</t>
  </si>
  <si>
    <t>9504100006000100</t>
  </si>
  <si>
    <t>https://fasih-sm.bps.go.id/survey-collection/assignment-detail/b50b2208-417e-40ef-8fd6-f945fdb4eb1a/345cbe9e-45b8-42c2-bc4a-c76fe52a97ea</t>
  </si>
  <si>
    <t>pincegobai9605@gmail.com</t>
  </si>
  <si>
    <t>9605110009000100</t>
  </si>
  <si>
    <t>9427020006200100</t>
  </si>
  <si>
    <t>9504100004000100</t>
  </si>
  <si>
    <t>9605110009000200</t>
  </si>
  <si>
    <t>9427020015200100</t>
  </si>
  <si>
    <t>9504100005000200</t>
  </si>
  <si>
    <t>simbiakkmur@gmail.com</t>
  </si>
  <si>
    <t>9605110009000300</t>
  </si>
  <si>
    <t>9427021004000100</t>
  </si>
  <si>
    <t>9701150003</t>
  </si>
  <si>
    <t>9504100005000100</t>
  </si>
  <si>
    <t>MINIEM</t>
  </si>
  <si>
    <t>9605110009000400</t>
  </si>
  <si>
    <t>9427021004000600</t>
  </si>
  <si>
    <t>ekanurjannah9504@gmail.com</t>
  </si>
  <si>
    <t>9504090002000101</t>
  </si>
  <si>
    <t>https://fasih-sm.bps.go.id/survey-collection/assignment-detail/26717ed3-547d-4427-9849-f8c4a396ba8b/345cbe9e-45b8-42c2-bc4a-c76fe52a97ea</t>
  </si>
  <si>
    <t>9605110009000500</t>
  </si>
  <si>
    <t>9427021004000500</t>
  </si>
  <si>
    <t>9504090003000200</t>
  </si>
  <si>
    <t>yancepigai66@gmail.com</t>
  </si>
  <si>
    <t>9427021004000400</t>
  </si>
  <si>
    <t>9605110011000200</t>
  </si>
  <si>
    <t>9504090003000100</t>
  </si>
  <si>
    <t>9427021003000100</t>
  </si>
  <si>
    <t>9605110010000100</t>
  </si>
  <si>
    <t>9701150004</t>
  </si>
  <si>
    <t>teturananto29591@gmail.com</t>
  </si>
  <si>
    <t>9504090002000300</t>
  </si>
  <si>
    <t>9427021004000300</t>
  </si>
  <si>
    <t>GOLPAREK</t>
  </si>
  <si>
    <t>9605110010000200</t>
  </si>
  <si>
    <t>9427021003000200</t>
  </si>
  <si>
    <t>9504090002000200</t>
  </si>
  <si>
    <t>https://fasih-sm.bps.go.id/survey-collection/assignment-detail/1516fd0b-5aa1-4fed-bd83-6a2d93356f39/345cbe9e-45b8-42c2-bc4a-c76fe52a97ea</t>
  </si>
  <si>
    <t>9605110010000300</t>
  </si>
  <si>
    <t>9427021004200100</t>
  </si>
  <si>
    <t>9504090002000400</t>
  </si>
  <si>
    <t>9605110010000400</t>
  </si>
  <si>
    <t>rumbinoisak5@gmail.com</t>
  </si>
  <si>
    <t>9427010008000100</t>
  </si>
  <si>
    <t>9605110010000500</t>
  </si>
  <si>
    <t>9504090002000102</t>
  </si>
  <si>
    <t>9427010007000100</t>
  </si>
  <si>
    <t>9701150005</t>
  </si>
  <si>
    <t>PESAT</t>
  </si>
  <si>
    <t>9605110011000100</t>
  </si>
  <si>
    <t>9504090008000100</t>
  </si>
  <si>
    <t>9427010007000200</t>
  </si>
  <si>
    <t>https://fasih-sm.bps.go.id/survey-collection/assignment-detail/77b67bf1-fb02-4708-a2e2-ac5045a45e46/345cbe9e-45b8-42c2-bc4a-c76fe52a97ea</t>
  </si>
  <si>
    <t>9605110011000300</t>
  </si>
  <si>
    <t>9504090008000200</t>
  </si>
  <si>
    <t>9427010007000300</t>
  </si>
  <si>
    <t>9605110011000400</t>
  </si>
  <si>
    <t>9504090002200100</t>
  </si>
  <si>
    <t>9427010007000400</t>
  </si>
  <si>
    <t>9605110011000500</t>
  </si>
  <si>
    <t>9427010007200100</t>
  </si>
  <si>
    <t>9504090008200100</t>
  </si>
  <si>
    <t>9701150006</t>
  </si>
  <si>
    <t>kadepaani@gmail.com</t>
  </si>
  <si>
    <t>9605120004000100</t>
  </si>
  <si>
    <t>KOMOROAM</t>
  </si>
  <si>
    <t>yustinus@gmail.com</t>
  </si>
  <si>
    <t>9427011007000100</t>
  </si>
  <si>
    <t>andierwin455@gmail.com</t>
  </si>
  <si>
    <t>9504090003000300</t>
  </si>
  <si>
    <t>https://fasih-sm.bps.go.id/survey-collection/assignment-detail/df1e4569-7e03-4d09-8d59-2182be69c631/345cbe9e-45b8-42c2-bc4a-c76fe52a97ea</t>
  </si>
  <si>
    <t>9605120001000100</t>
  </si>
  <si>
    <t>9427011005000100</t>
  </si>
  <si>
    <t>9504090003000400</t>
  </si>
  <si>
    <t>9605120001000200</t>
  </si>
  <si>
    <t>9427011005000400</t>
  </si>
  <si>
    <t>9605120001000300</t>
  </si>
  <si>
    <t>9504090003000500</t>
  </si>
  <si>
    <t>9427011007000200</t>
  </si>
  <si>
    <t>9605120001000400</t>
  </si>
  <si>
    <t>9701160001</t>
  </si>
  <si>
    <t>9427011005000200</t>
  </si>
  <si>
    <t>9504090003200100</t>
  </si>
  <si>
    <t>PARO</t>
  </si>
  <si>
    <t>9605120001000500</t>
  </si>
  <si>
    <t>9427011005000300</t>
  </si>
  <si>
    <t>mariaelisabethbettyrahaor@gmail.com</t>
  </si>
  <si>
    <t>9504090005000100</t>
  </si>
  <si>
    <t>9605120004000200</t>
  </si>
  <si>
    <t>9427011005000500</t>
  </si>
  <si>
    <t>https://fasih-sm.bps.go.id/survey-collection/assignment-detail/514a0daf-9f23-4623-afe8-4a5d69f99a88/345cbe9e-45b8-42c2-bc4a-c76fe52a97ea</t>
  </si>
  <si>
    <t>9605120004000300</t>
  </si>
  <si>
    <t>9504090005000200</t>
  </si>
  <si>
    <t>9427011005200100</t>
  </si>
  <si>
    <t>degei.kristianus95@gmail.com</t>
  </si>
  <si>
    <t>9605120002000100</t>
  </si>
  <si>
    <t>9504090007000300</t>
  </si>
  <si>
    <t>9427011007200100</t>
  </si>
  <si>
    <t>9605120002000200</t>
  </si>
  <si>
    <t>rosarumbrawer90@gmail.com</t>
  </si>
  <si>
    <t>9427010008000300</t>
  </si>
  <si>
    <t>9504090005000300</t>
  </si>
  <si>
    <t>9701160002</t>
  </si>
  <si>
    <t>9427010018000200</t>
  </si>
  <si>
    <t>LOMBRIK</t>
  </si>
  <si>
    <t>9504090007000100</t>
  </si>
  <si>
    <t>9605120002000300</t>
  </si>
  <si>
    <t>9427010018000100</t>
  </si>
  <si>
    <t>https://fasih-sm.bps.go.id/survey-collection/assignment-detail/c2969683-6593-4756-a031-53e82ba79337/345cbe9e-45b8-42c2-bc4a-c76fe52a97ea</t>
  </si>
  <si>
    <t>9605120002000400</t>
  </si>
  <si>
    <t>9504090007000400</t>
  </si>
  <si>
    <t>9427010008000200</t>
  </si>
  <si>
    <t>9605120002000500</t>
  </si>
  <si>
    <t>9504090007000200</t>
  </si>
  <si>
    <t>9427010018000400</t>
  </si>
  <si>
    <t>9605120004000400</t>
  </si>
  <si>
    <t>9504090005200100</t>
  </si>
  <si>
    <t>9427010018000300</t>
  </si>
  <si>
    <t>9701160003</t>
  </si>
  <si>
    <t>9605120004000500</t>
  </si>
  <si>
    <t>ANIMAREM</t>
  </si>
  <si>
    <t>9504090007200100</t>
  </si>
  <si>
    <t>9427010018200100</t>
  </si>
  <si>
    <t>auwitenouye38@gmail.com</t>
  </si>
  <si>
    <t>9605120003000100</t>
  </si>
  <si>
    <t>https://fasih-sm.bps.go.id/survey-collection/assignment-detail/7b9354e7-3061-426a-9023-f663fe6997a4/345cbe9e-45b8-42c2-bc4a-c76fe52a97ea</t>
  </si>
  <si>
    <t>9427010008200100</t>
  </si>
  <si>
    <t>9504090007200200</t>
  </si>
  <si>
    <t>9605120003000200</t>
  </si>
  <si>
    <t>elcimerlinaamunauw@gmail.com</t>
  </si>
  <si>
    <t>ningsinirma1@gmail.com</t>
  </si>
  <si>
    <t>9427030009000100</t>
  </si>
  <si>
    <t>9504120001000200</t>
  </si>
  <si>
    <t>9605120003000300</t>
  </si>
  <si>
    <t>9427030010000100</t>
  </si>
  <si>
    <t>9605120003000400</t>
  </si>
  <si>
    <t>9701160004</t>
  </si>
  <si>
    <t>9504120002000100</t>
  </si>
  <si>
    <t>TAWELMA</t>
  </si>
  <si>
    <t>9427030009000200</t>
  </si>
  <si>
    <t>9605120003000500</t>
  </si>
  <si>
    <t>https://fasih-sm.bps.go.id/survey-collection/assignment-detail/8fffdcfd-b596-4079-a9f7-7fbd7ec5ee1b/345cbe9e-45b8-42c2-bc4a-c76fe52a97ea</t>
  </si>
  <si>
    <t>9427030010000200</t>
  </si>
  <si>
    <t>9605120005000500</t>
  </si>
  <si>
    <t>papuamakimeyumai@gmail.com</t>
  </si>
  <si>
    <t>9427030009200100</t>
  </si>
  <si>
    <t>9605130001000100</t>
  </si>
  <si>
    <t>9504120008000200</t>
  </si>
  <si>
    <t>9427030010200100</t>
  </si>
  <si>
    <t>9605130001000400</t>
  </si>
  <si>
    <t>9701160005</t>
  </si>
  <si>
    <t>9504120001000100</t>
  </si>
  <si>
    <t>LOARABA</t>
  </si>
  <si>
    <t>yensenemmarkus42@gmail.com</t>
  </si>
  <si>
    <t>adiibenyaminadii@gmail.com</t>
  </si>
  <si>
    <t>9427030004000100</t>
  </si>
  <si>
    <t>9605130001000300</t>
  </si>
  <si>
    <t>9504120008000300</t>
  </si>
  <si>
    <t>https://fasih-sm.bps.go.id/survey-collection/assignment-detail/7c153b98-12cd-40b0-856a-1afb544233aa/345cbe9e-45b8-42c2-bc4a-c76fe52a97ea</t>
  </si>
  <si>
    <t>9427030004000200</t>
  </si>
  <si>
    <t>9605130001000200</t>
  </si>
  <si>
    <t>9504120008000100</t>
  </si>
  <si>
    <t>demianusgobai9605@gmail.com</t>
  </si>
  <si>
    <t>9427030004000300</t>
  </si>
  <si>
    <t>9605130002000100</t>
  </si>
  <si>
    <t>9504120008000400</t>
  </si>
  <si>
    <t>9427030004000400</t>
  </si>
  <si>
    <t>9605130001000500</t>
  </si>
  <si>
    <t>9701170006</t>
  </si>
  <si>
    <t>9504120006000100</t>
  </si>
  <si>
    <t>ININKWANING</t>
  </si>
  <si>
    <t>9427030004000700</t>
  </si>
  <si>
    <t>9605130002000200</t>
  </si>
  <si>
    <t>9427030004000500</t>
  </si>
  <si>
    <t>9504120001200100</t>
  </si>
  <si>
    <t>9605130002000300</t>
  </si>
  <si>
    <t>9427030004000600</t>
  </si>
  <si>
    <t>9504120002000200</t>
  </si>
  <si>
    <t>9605130002000400</t>
  </si>
  <si>
    <t>9427030004200100</t>
  </si>
  <si>
    <t>9605130002000500</t>
  </si>
  <si>
    <t>9504120002000300</t>
  </si>
  <si>
    <t>supioriwafor25@gmail.com</t>
  </si>
  <si>
    <t>9427030003000301</t>
  </si>
  <si>
    <t>pigomeabimelek8@gmail.com</t>
  </si>
  <si>
    <t>9605130003000100</t>
  </si>
  <si>
    <t>9504120002200100</t>
  </si>
  <si>
    <t>https://fasih-sm.bps.go.id/survey-collection/assignment-detail/8a7b4b49-906f-4736-a43a-d726ada773dd/345cbe9e-45b8-42c2-bc4a-c76fe52a97ea</t>
  </si>
  <si>
    <t>9427030003000100</t>
  </si>
  <si>
    <t>9605130003000200</t>
  </si>
  <si>
    <t>9504120006000200</t>
  </si>
  <si>
    <t>9427030003000200</t>
  </si>
  <si>
    <t>9605130003000300</t>
  </si>
  <si>
    <t>9504120006200100</t>
  </si>
  <si>
    <t>simeimansoben8@gmail.com</t>
  </si>
  <si>
    <t>9427021002000200</t>
  </si>
  <si>
    <t>9605130003000400</t>
  </si>
  <si>
    <t>9504120008200100</t>
  </si>
  <si>
    <t>9701170012</t>
  </si>
  <si>
    <t>9427021002000100</t>
  </si>
  <si>
    <t>fransyeimo0@gmail.com</t>
  </si>
  <si>
    <t>PEYA PEYA</t>
  </si>
  <si>
    <t>9605130004000300</t>
  </si>
  <si>
    <t>feraestevinabonggoibo@gmail.com</t>
  </si>
  <si>
    <t>9504110006000900</t>
  </si>
  <si>
    <t>9427021003000400</t>
  </si>
  <si>
    <t>https://fasih-sm.bps.go.id/survey-collection/assignment-detail/9efb9710-2647-4c5c-b3fb-fd88fc485742/345cbe9e-45b8-42c2-bc4a-c76fe52a97ea</t>
  </si>
  <si>
    <t>9605130004000200</t>
  </si>
  <si>
    <t>9427021003000300</t>
  </si>
  <si>
    <t>9504110001000100</t>
  </si>
  <si>
    <t>9605130004000100</t>
  </si>
  <si>
    <t>9427021002000300</t>
  </si>
  <si>
    <t>9504110006000802</t>
  </si>
  <si>
    <t>9605130004000400</t>
  </si>
  <si>
    <t>9427021006000100</t>
  </si>
  <si>
    <t>9701180001</t>
  </si>
  <si>
    <t>9605130004000500</t>
  </si>
  <si>
    <t>9504110001000200</t>
  </si>
  <si>
    <t>ISIKLAK</t>
  </si>
  <si>
    <t>9427021006000400</t>
  </si>
  <si>
    <t>muyapadarian1206@gmail.com</t>
  </si>
  <si>
    <t>9605130005000100</t>
  </si>
  <si>
    <t>https://fasih-sm.bps.go.id/survey-collection/assignment-detail/2946739a-9860-472e-baf6-1b6c9c3b807d/345cbe9e-45b8-42c2-bc4a-c76fe52a97ea</t>
  </si>
  <si>
    <t>9427021006000200</t>
  </si>
  <si>
    <t>9605130005000200</t>
  </si>
  <si>
    <t>9504110001000300</t>
  </si>
  <si>
    <t>9427021006000300</t>
  </si>
  <si>
    <t>9605130005000300</t>
  </si>
  <si>
    <t>9427021002200200</t>
  </si>
  <si>
    <t>9701180004</t>
  </si>
  <si>
    <t>9504110001000400</t>
  </si>
  <si>
    <t>PARU</t>
  </si>
  <si>
    <t>9605130005000400</t>
  </si>
  <si>
    <t>9427021002400100</t>
  </si>
  <si>
    <t>9504110001200100</t>
  </si>
  <si>
    <t>9605130005000500</t>
  </si>
  <si>
    <t>9427021003200100</t>
  </si>
  <si>
    <t>ruthcorneliaronsumbre16@gmail.com</t>
  </si>
  <si>
    <t>emanuelbadii9605@gmail.com</t>
  </si>
  <si>
    <t>9504110006001000</t>
  </si>
  <si>
    <t>9605130006000200</t>
  </si>
  <si>
    <t>9427021006200100</t>
  </si>
  <si>
    <t>redjauwv@gmail.com</t>
  </si>
  <si>
    <t>9427030007000400</t>
  </si>
  <si>
    <t>9605130006000100</t>
  </si>
  <si>
    <t>9504110006001102</t>
  </si>
  <si>
    <t>9427030007000100</t>
  </si>
  <si>
    <t>9605130006000300</t>
  </si>
  <si>
    <t>9504110006001101</t>
  </si>
  <si>
    <t>https://fasih-sm.bps.go.id/survey-collection/assignment-detail/461f2e1f-4afd-404a-8604-2e358ad5098c/345cbe9e-45b8-42c2-bc4a-c76fe52a97ea</t>
  </si>
  <si>
    <t>9427030006000100</t>
  </si>
  <si>
    <t>9605130006000400</t>
  </si>
  <si>
    <t>fransiskusaipas25@gmail.com</t>
  </si>
  <si>
    <t>9504110010000100</t>
  </si>
  <si>
    <t>9427030006000200</t>
  </si>
  <si>
    <t>9605130006000500</t>
  </si>
  <si>
    <t>9504110010000300</t>
  </si>
  <si>
    <t>9427030007000200</t>
  </si>
  <si>
    <t>9605130007000100</t>
  </si>
  <si>
    <t>9427030006000300</t>
  </si>
  <si>
    <t>9605130007000200</t>
  </si>
  <si>
    <t>9504110010000400</t>
  </si>
  <si>
    <t>9427030007000300</t>
  </si>
  <si>
    <t>9605130007000300</t>
  </si>
  <si>
    <t>9504110010000200</t>
  </si>
  <si>
    <t>https://fasih-sm.bps.go.id/survey-collection/assignment-detail/a68e9d65-2af9-4ab9-bf68-b6e1c39c5de7/345cbe9e-45b8-42c2-bc4a-c76fe52a97ea</t>
  </si>
  <si>
    <t>9427030006000400</t>
  </si>
  <si>
    <t>9605130007000400</t>
  </si>
  <si>
    <t>9504110010400200</t>
  </si>
  <si>
    <t>9427030006200100</t>
  </si>
  <si>
    <t>9605130007000500</t>
  </si>
  <si>
    <t>9504110010000500</t>
  </si>
  <si>
    <t>9427030007200100</t>
  </si>
  <si>
    <t>yuliustenouye9605@atomicmail.io</t>
  </si>
  <si>
    <t>9605140001000100</t>
  </si>
  <si>
    <t>lisiasmsiren56@gmail.com</t>
  </si>
  <si>
    <t>9504110010200100</t>
  </si>
  <si>
    <t>9427020008000300</t>
  </si>
  <si>
    <t>9701180007</t>
  </si>
  <si>
    <t>9605140001000200</t>
  </si>
  <si>
    <t>WOMSIT</t>
  </si>
  <si>
    <t>arfarneubun@gmail.com</t>
  </si>
  <si>
    <t>9427020008000200</t>
  </si>
  <si>
    <t>9504110006001200</t>
  </si>
  <si>
    <t>korneliskudiai@gmail.com</t>
  </si>
  <si>
    <t>9605140001000300</t>
  </si>
  <si>
    <t>https://fasih-sm.bps.go.id/survey-collection/assignment-detail/e10b8425-5eac-420f-9676-6a0ac90eaa05/345cbe9e-45b8-42c2-bc4a-c76fe52a97ea</t>
  </si>
  <si>
    <t>9427020008000100</t>
  </si>
  <si>
    <t>9504110005000500</t>
  </si>
  <si>
    <t>9605140001000400</t>
  </si>
  <si>
    <t>9427020007000100</t>
  </si>
  <si>
    <t>anselmusmuyapa0@gmail.com</t>
  </si>
  <si>
    <t>9605140002000100</t>
  </si>
  <si>
    <t>9504110006001300</t>
  </si>
  <si>
    <t>9427020008000400</t>
  </si>
  <si>
    <t>9504110005200200</t>
  </si>
  <si>
    <t>9427020006000200</t>
  </si>
  <si>
    <t>9504110005600100</t>
  </si>
  <si>
    <t>9427020008000500</t>
  </si>
  <si>
    <t>9701180008</t>
  </si>
  <si>
    <t>9605140001000500</t>
  </si>
  <si>
    <t>DELIT</t>
  </si>
  <si>
    <t>isaipayage@gmail.com</t>
  </si>
  <si>
    <t>9427020007000200</t>
  </si>
  <si>
    <t>9504110006001400</t>
  </si>
  <si>
    <t>9605140002000200</t>
  </si>
  <si>
    <t>https://fasih-sm.bps.go.id/survey-collection/assignment-detail/dc9629cd-f07c-4765-9a17-982f5683e37c/345cbe9e-45b8-42c2-bc4a-c76fe52a97ea</t>
  </si>
  <si>
    <t>9427020007000300</t>
  </si>
  <si>
    <t>9504110006001500</t>
  </si>
  <si>
    <t>9605140002000300</t>
  </si>
  <si>
    <t>9427020007000400</t>
  </si>
  <si>
    <t>9605140002000400</t>
  </si>
  <si>
    <t>9504110006001600</t>
  </si>
  <si>
    <t>9427020007000500</t>
  </si>
  <si>
    <t>9605140002000500</t>
  </si>
  <si>
    <t>9504110006200100</t>
  </si>
  <si>
    <t>9701180009</t>
  </si>
  <si>
    <t>KEREP ANGGOMA</t>
  </si>
  <si>
    <t>9427020006000100</t>
  </si>
  <si>
    <t>9605170007000600</t>
  </si>
  <si>
    <t>arifinyusuf33@gmail.com</t>
  </si>
  <si>
    <t>9504110002000500</t>
  </si>
  <si>
    <t>https://fasih-sm.bps.go.id/survey-collection/assignment-detail/b675ee50-f496-48d5-8382-6388fce3bc76/345cbe9e-45b8-42c2-bc4a-c76fe52a97ea</t>
  </si>
  <si>
    <t>9427020007200100</t>
  </si>
  <si>
    <t>gobaiolison571@gmail.com</t>
  </si>
  <si>
    <t>9605140006000100</t>
  </si>
  <si>
    <t>9504110002000200</t>
  </si>
  <si>
    <t>9427020008200100</t>
  </si>
  <si>
    <t>9605140006000200</t>
  </si>
  <si>
    <t>odareginarumainum@gmail.com</t>
  </si>
  <si>
    <t>9504110002000300</t>
  </si>
  <si>
    <t>9427021001000300</t>
  </si>
  <si>
    <t>9605140006000300</t>
  </si>
  <si>
    <t>9504110002000100</t>
  </si>
  <si>
    <t>9427021001000200</t>
  </si>
  <si>
    <t>9701180013</t>
  </si>
  <si>
    <t>SARIT</t>
  </si>
  <si>
    <t>9605140006000400</t>
  </si>
  <si>
    <t>9504110009000200</t>
  </si>
  <si>
    <t>9427021008000100</t>
  </si>
  <si>
    <t>https://fasih-sm.bps.go.id/survey-collection/assignment-detail/1ad98ecb-541c-4021-a020-77c12045ea8c/345cbe9e-45b8-42c2-bc4a-c76fe52a97ea</t>
  </si>
  <si>
    <t>9605140006000500</t>
  </si>
  <si>
    <t>9427021001000100</t>
  </si>
  <si>
    <t>9504110002000400</t>
  </si>
  <si>
    <t>9605140003000100</t>
  </si>
  <si>
    <t>9427021005000100</t>
  </si>
  <si>
    <t>resnosaleh26@gmail.com</t>
  </si>
  <si>
    <t>9504110006000101</t>
  </si>
  <si>
    <t>9605140003000200</t>
  </si>
  <si>
    <t>9427021001200100</t>
  </si>
  <si>
    <t>9605140003000300</t>
  </si>
  <si>
    <t>9701180014</t>
  </si>
  <si>
    <t>9504110011000400</t>
  </si>
  <si>
    <t>UNUE</t>
  </si>
  <si>
    <t>9427021005000200</t>
  </si>
  <si>
    <t>9605140003000400</t>
  </si>
  <si>
    <t>9504110011000300</t>
  </si>
  <si>
    <t>https://fasih-sm.bps.go.id/survey-collection/assignment-detail/3dafc81c-a2d4-487d-a9fb-c2073766e816/345cbe9e-45b8-42c2-bc4a-c76fe52a97ea</t>
  </si>
  <si>
    <t>9427021005000400</t>
  </si>
  <si>
    <t>9605140003000500</t>
  </si>
  <si>
    <t>9504110011000100</t>
  </si>
  <si>
    <t>haleluyayouw9605@gmail.com</t>
  </si>
  <si>
    <t>9427021005000300</t>
  </si>
  <si>
    <t>9605140004000100</t>
  </si>
  <si>
    <t>9504110011000200</t>
  </si>
  <si>
    <t>9427021005200100</t>
  </si>
  <si>
    <t>9605140004000200</t>
  </si>
  <si>
    <t>9701180015</t>
  </si>
  <si>
    <t>nonanelly877@gmail.com</t>
  </si>
  <si>
    <t>9504110006000102</t>
  </si>
  <si>
    <t>MIRIKIL</t>
  </si>
  <si>
    <t>9427021008000200</t>
  </si>
  <si>
    <t>nelinawipaneli@gmail.com</t>
  </si>
  <si>
    <t>9605140004000400</t>
  </si>
  <si>
    <t>9504110006000700</t>
  </si>
  <si>
    <t>https://fasih-sm.bps.go.id/survey-collection/assignment-detail/3551df08-31d3-4dcf-b2ec-dc097cbb059c/345cbe9e-45b8-42c2-bc4a-c76fe52a97ea</t>
  </si>
  <si>
    <t>9427021008200200</t>
  </si>
  <si>
    <t>9605140004000300</t>
  </si>
  <si>
    <t>seliminggu28@gmail.com</t>
  </si>
  <si>
    <t>9504200004000100</t>
  </si>
  <si>
    <t>shandyfainsenem7@gmail.com</t>
  </si>
  <si>
    <t>9427011004000100</t>
  </si>
  <si>
    <t>9605140004000500</t>
  </si>
  <si>
    <t>9427011004000200</t>
  </si>
  <si>
    <t>9504200004000200</t>
  </si>
  <si>
    <t>yusyogi426@gmail.com</t>
  </si>
  <si>
    <t>9605140005000400</t>
  </si>
  <si>
    <t>9701180017</t>
  </si>
  <si>
    <t>9427011004000500</t>
  </si>
  <si>
    <t>9504200001000100</t>
  </si>
  <si>
    <t>GISAROK</t>
  </si>
  <si>
    <t>9605140005000300</t>
  </si>
  <si>
    <t>9427011004000300</t>
  </si>
  <si>
    <t>9504200001000200</t>
  </si>
  <si>
    <t>https://fasih-sm.bps.go.id/survey-collection/assignment-detail/8a816d8c-d333-4144-ae5d-578699030b32/345cbe9e-45b8-42c2-bc4a-c76fe52a97ea</t>
  </si>
  <si>
    <t>9605140005000100</t>
  </si>
  <si>
    <t>9427011004000400</t>
  </si>
  <si>
    <t>9504200003000100</t>
  </si>
  <si>
    <t>9605140005000200</t>
  </si>
  <si>
    <t>9427011004000600</t>
  </si>
  <si>
    <t>9504200001200100</t>
  </si>
  <si>
    <t>9605140005000500</t>
  </si>
  <si>
    <t>9427011004000800</t>
  </si>
  <si>
    <t>9701190002</t>
  </si>
  <si>
    <t>9504200002000100</t>
  </si>
  <si>
    <t>lekuelgobai9605@gmail.com</t>
  </si>
  <si>
    <t>YAL</t>
  </si>
  <si>
    <t>9605140007000100</t>
  </si>
  <si>
    <t>PALPAM</t>
  </si>
  <si>
    <t>9427011004000700</t>
  </si>
  <si>
    <t>9504200002000200</t>
  </si>
  <si>
    <t>9605140007000400</t>
  </si>
  <si>
    <t>https://fasih-sm.bps.go.id/survey-collection/assignment-detail/6ef3071b-77f6-4eb4-8e69-44b1f6691b9b/345cbe9e-45b8-42c2-bc4a-c76fe52a97ea</t>
  </si>
  <si>
    <t>9427011004000900</t>
  </si>
  <si>
    <t>9504200002200100</t>
  </si>
  <si>
    <t>9605140008000500</t>
  </si>
  <si>
    <t>sawenherry0@gmail.com</t>
  </si>
  <si>
    <t>9504200003200100</t>
  </si>
  <si>
    <t>9427011009000400</t>
  </si>
  <si>
    <t>9605140007000200</t>
  </si>
  <si>
    <t>9504200004000300</t>
  </si>
  <si>
    <t>9427011003000400</t>
  </si>
  <si>
    <t>9701190003</t>
  </si>
  <si>
    <t>9605140007000300</t>
  </si>
  <si>
    <t>SITBODO</t>
  </si>
  <si>
    <t>9427011009000100</t>
  </si>
  <si>
    <t>9504200004200100</t>
  </si>
  <si>
    <t>9605140008000400</t>
  </si>
  <si>
    <t>https://fasih-sm.bps.go.id/survey-collection/assignment-detail/29d094d3-e84a-44d5-bac0-a6d1d0ca60f0/345cbe9e-45b8-42c2-bc4a-c76fe52a97ea</t>
  </si>
  <si>
    <t>9427011003000100</t>
  </si>
  <si>
    <t>elisabethtoraja03@gmail.com</t>
  </si>
  <si>
    <t>9605140007000500</t>
  </si>
  <si>
    <t>9504110008000101</t>
  </si>
  <si>
    <t>9427011009000200</t>
  </si>
  <si>
    <t>9605140008000200</t>
  </si>
  <si>
    <t>9504110008000200</t>
  </si>
  <si>
    <t>9427011009000300</t>
  </si>
  <si>
    <t>9701190004</t>
  </si>
  <si>
    <t>9605140008000100</t>
  </si>
  <si>
    <t>9504110008000102</t>
  </si>
  <si>
    <t>DIRINGGAMA</t>
  </si>
  <si>
    <t>9427011009000500</t>
  </si>
  <si>
    <t>9605140008000300</t>
  </si>
  <si>
    <t>9504110008000300</t>
  </si>
  <si>
    <t>https://fasih-sm.bps.go.id/survey-collection/assignment-detail/99451866-42b1-44d5-90ea-c108a98649ea/345cbe9e-45b8-42c2-bc4a-c76fe52a97ea</t>
  </si>
  <si>
    <t>9427011009000600</t>
  </si>
  <si>
    <t>nelcekeiya67@gmail.com</t>
  </si>
  <si>
    <t>9605150001000400</t>
  </si>
  <si>
    <t>9504110008200100</t>
  </si>
  <si>
    <t>9427011003000200</t>
  </si>
  <si>
    <t>9605150001000100</t>
  </si>
  <si>
    <t>rookieeastcoast@gmail.com</t>
  </si>
  <si>
    <t>9504110008000401</t>
  </si>
  <si>
    <t>9427011003000300</t>
  </si>
  <si>
    <t>9605150001000200</t>
  </si>
  <si>
    <t>9701190005</t>
  </si>
  <si>
    <t>9504110008000402</t>
  </si>
  <si>
    <t>BETBERE</t>
  </si>
  <si>
    <t>9427011003200100</t>
  </si>
  <si>
    <t>9605150001000300</t>
  </si>
  <si>
    <t>https://fasih-sm.bps.go.id/survey-collection/assignment-detail/b4c412c5-57fd-4384-9b69-f476c392620e/345cbe9e-45b8-42c2-bc4a-c76fe52a97ea</t>
  </si>
  <si>
    <t>9427011009200100</t>
  </si>
  <si>
    <t>9504110008000502</t>
  </si>
  <si>
    <t>9605150001000500</t>
  </si>
  <si>
    <t>titianriani05@gmail.com</t>
  </si>
  <si>
    <t>9428050002400101</t>
  </si>
  <si>
    <t>demianuskayame753@gmail.com</t>
  </si>
  <si>
    <t>9504110008000501</t>
  </si>
  <si>
    <t>9605150002000100</t>
  </si>
  <si>
    <t>alexsandrokurube@gmail.com</t>
  </si>
  <si>
    <t>9428050002400102</t>
  </si>
  <si>
    <t>rutimputraadven@gmail.com</t>
  </si>
  <si>
    <t>9605150002000200</t>
  </si>
  <si>
    <t>9504110008000700</t>
  </si>
  <si>
    <t>9428050002400103</t>
  </si>
  <si>
    <t>9605150002000300</t>
  </si>
  <si>
    <t>9504110008000602</t>
  </si>
  <si>
    <t>9701190006</t>
  </si>
  <si>
    <t>MURULDUMU</t>
  </si>
  <si>
    <t>beatrikdeasi2023@gmail.com</t>
  </si>
  <si>
    <t>9428050004400103</t>
  </si>
  <si>
    <t>9605150002000400</t>
  </si>
  <si>
    <t>9504110008000601</t>
  </si>
  <si>
    <t>https://fasih-sm.bps.go.id/survey-collection/assignment-detail/e6a6e9c7-b875-485c-91f9-54f2ed718cb5/345cbe9e-45b8-42c2-bc4a-c76fe52a97ea</t>
  </si>
  <si>
    <t>sinalsaltarigan0878@gmail.com</t>
  </si>
  <si>
    <t>9428050004400102</t>
  </si>
  <si>
    <t>9605150002000500</t>
  </si>
  <si>
    <t>9504110008000800</t>
  </si>
  <si>
    <t>9428070001400100</t>
  </si>
  <si>
    <t>ankian.ogetai@gmail.com</t>
  </si>
  <si>
    <t>9605150003000100</t>
  </si>
  <si>
    <t>ikeapri@gmail.com</t>
  </si>
  <si>
    <t>9504110006000301</t>
  </si>
  <si>
    <t>9428070002400100</t>
  </si>
  <si>
    <t>9605150003000200</t>
  </si>
  <si>
    <t>9504110006000201</t>
  </si>
  <si>
    <t>9701190007</t>
  </si>
  <si>
    <t>9428070001400200</t>
  </si>
  <si>
    <t>9605150003000300</t>
  </si>
  <si>
    <t>YABA</t>
  </si>
  <si>
    <t>angkilawalata4@gmail.com</t>
  </si>
  <si>
    <t>9504110006000202</t>
  </si>
  <si>
    <t>9605150003000400</t>
  </si>
  <si>
    <t>https://fasih-sm.bps.go.id/survey-collection/assignment-detail/d073dd6e-e2c8-4169-86a4-5b588a94b5f2/345cbe9e-45b8-42c2-bc4a-c76fe52a97ea</t>
  </si>
  <si>
    <t>9428070001400400</t>
  </si>
  <si>
    <t>9504110012000100</t>
  </si>
  <si>
    <t>9605150003000500</t>
  </si>
  <si>
    <t>9428070002400200</t>
  </si>
  <si>
    <t>9504110012000400</t>
  </si>
  <si>
    <t>9605150004000500</t>
  </si>
  <si>
    <t>9428070001400300</t>
  </si>
  <si>
    <t>9504110012000300</t>
  </si>
  <si>
    <t>linustatogo9605@gmail.com</t>
  </si>
  <si>
    <t>9701190008</t>
  </si>
  <si>
    <t>9605150006000200</t>
  </si>
  <si>
    <t>dhamayanti14327@gmail.com</t>
  </si>
  <si>
    <t>9428050004400101</t>
  </si>
  <si>
    <t>DENGPA</t>
  </si>
  <si>
    <t>9504110012000200</t>
  </si>
  <si>
    <t>9605150006000500</t>
  </si>
  <si>
    <t>riswanto13121999@gmail.com</t>
  </si>
  <si>
    <t>https://fasih-sm.bps.go.id/survey-collection/assignment-detail/f3b1fe69-b8e5-48f8-8038-0089cfc3c520/345cbe9e-45b8-42c2-bc4a-c76fe52a97ea</t>
  </si>
  <si>
    <t>9428050006400100</t>
  </si>
  <si>
    <t>9504110012000600</t>
  </si>
  <si>
    <t>9605150006000100</t>
  </si>
  <si>
    <t>9428050005400200</t>
  </si>
  <si>
    <t>9504110012000500</t>
  </si>
  <si>
    <t>9605150004000100</t>
  </si>
  <si>
    <t>9428050005200100</t>
  </si>
  <si>
    <t>9504110012600100</t>
  </si>
  <si>
    <t>9605150004000200</t>
  </si>
  <si>
    <t>9701190009</t>
  </si>
  <si>
    <t>toniluksonraubaba@gmail.com</t>
  </si>
  <si>
    <t>9428080014400100</t>
  </si>
  <si>
    <t>GIRIMNAK</t>
  </si>
  <si>
    <t>kacilpapa186@gmail.com</t>
  </si>
  <si>
    <t>9605150004000300</t>
  </si>
  <si>
    <t>9504110006000302</t>
  </si>
  <si>
    <t>9428080011400100</t>
  </si>
  <si>
    <t>https://fasih-sm.bps.go.id/survey-collection/assignment-detail/c44eb8f0-1029-4eb4-8f96-0af8c7ff298b/345cbe9e-45b8-42c2-bc4a-c76fe52a97ea</t>
  </si>
  <si>
    <t>9605150004000400</t>
  </si>
  <si>
    <t>9504110007000100</t>
  </si>
  <si>
    <t>9428080015400100</t>
  </si>
  <si>
    <t>9605150006000300</t>
  </si>
  <si>
    <t>paulmarleytasti@gmail.com</t>
  </si>
  <si>
    <t>9504110007000600</t>
  </si>
  <si>
    <t>9428070004400100</t>
  </si>
  <si>
    <t>9428070004400200</t>
  </si>
  <si>
    <t>9701190010</t>
  </si>
  <si>
    <t>9504110007000500</t>
  </si>
  <si>
    <t>9605150006000400</t>
  </si>
  <si>
    <t>LAMBULE</t>
  </si>
  <si>
    <t>9428070003400200</t>
  </si>
  <si>
    <t>ogetaidorci04@gmail.com</t>
  </si>
  <si>
    <t>9605150005000100</t>
  </si>
  <si>
    <t>9504110007000300</t>
  </si>
  <si>
    <t>https://fasih-sm.bps.go.id/survey-collection/assignment-detail/5da8f2bf-84e1-4b99-a949-4312f8c8bc1f/345cbe9e-45b8-42c2-bc4a-c76fe52a97ea</t>
  </si>
  <si>
    <t>9428070003400400</t>
  </si>
  <si>
    <t>9605150005000200</t>
  </si>
  <si>
    <t>9504110007000400</t>
  </si>
  <si>
    <t>9428050021400100</t>
  </si>
  <si>
    <t>9605150005000300</t>
  </si>
  <si>
    <t>9504110007000200</t>
  </si>
  <si>
    <t>9428050019400100</t>
  </si>
  <si>
    <t>9701190011</t>
  </si>
  <si>
    <t>9605150005000500</t>
  </si>
  <si>
    <t>9504110007500200</t>
  </si>
  <si>
    <t>SUJUMBODO</t>
  </si>
  <si>
    <t>9605150005000400</t>
  </si>
  <si>
    <t>9504110007200100</t>
  </si>
  <si>
    <t>https://fasih-sm.bps.go.id/survey-collection/assignment-detail/16b8c4a0-cb47-4136-a328-4c22f8add40e/345cbe9e-45b8-42c2-bc4a-c76fe52a97ea</t>
  </si>
  <si>
    <t>9428070003400100</t>
  </si>
  <si>
    <t>hnelcepigai@gmail.com</t>
  </si>
  <si>
    <t>9605150008000300</t>
  </si>
  <si>
    <t>callistaglaedys@gmail.com</t>
  </si>
  <si>
    <t>9504110004000100</t>
  </si>
  <si>
    <t>9428050021000100</t>
  </si>
  <si>
    <t>9605150008000100</t>
  </si>
  <si>
    <t>9428050020400100</t>
  </si>
  <si>
    <t>9504110003000100</t>
  </si>
  <si>
    <t>9605150008000500</t>
  </si>
  <si>
    <t>9701190012</t>
  </si>
  <si>
    <t>9428050020000100</t>
  </si>
  <si>
    <t>SUWELAMA</t>
  </si>
  <si>
    <t>9504110004000300</t>
  </si>
  <si>
    <t>9605150007000100</t>
  </si>
  <si>
    <t>9428070003400300</t>
  </si>
  <si>
    <t>https://fasih-sm.bps.go.id/survey-collection/assignment-detail/04c35608-6322-4292-865d-845c70687662/345cbe9e-45b8-42c2-bc4a-c76fe52a97ea</t>
  </si>
  <si>
    <t>9504110004000200</t>
  </si>
  <si>
    <t>9605150008000200</t>
  </si>
  <si>
    <t>9428070004400300</t>
  </si>
  <si>
    <t>9504110003000200</t>
  </si>
  <si>
    <t>9605150008000400</t>
  </si>
  <si>
    <t>9428070004400400</t>
  </si>
  <si>
    <t>9504110003000500</t>
  </si>
  <si>
    <t>nopertagobai30@gmail.com</t>
  </si>
  <si>
    <t>9605150007000400</t>
  </si>
  <si>
    <t>24yusufswabra@gmail.com</t>
  </si>
  <si>
    <t>9428030001400100</t>
  </si>
  <si>
    <t>9701190013</t>
  </si>
  <si>
    <t>GULAREM</t>
  </si>
  <si>
    <t>9504110004000400</t>
  </si>
  <si>
    <t>9605150007000200</t>
  </si>
  <si>
    <t>9428030002400100</t>
  </si>
  <si>
    <t>https://fasih-sm.bps.go.id/survey-collection/assignment-detail/bde7497c-c504-4623-a89c-9fad555b0069/345cbe9e-45b8-42c2-bc4a-c76fe52a97ea</t>
  </si>
  <si>
    <t>9504110003000700</t>
  </si>
  <si>
    <t>9605150007000300</t>
  </si>
  <si>
    <t>kayokidonggori@gmail.com</t>
  </si>
  <si>
    <t>9428031005400100</t>
  </si>
  <si>
    <t>9605150007000500</t>
  </si>
  <si>
    <t>9504110003000400</t>
  </si>
  <si>
    <t>9428031006400100</t>
  </si>
  <si>
    <t>dorcigobai70@gmail.com</t>
  </si>
  <si>
    <t>9605160002000400</t>
  </si>
  <si>
    <t>9504110003000300</t>
  </si>
  <si>
    <t>9428031004400100</t>
  </si>
  <si>
    <t>9701190014</t>
  </si>
  <si>
    <t>9605160002000300</t>
  </si>
  <si>
    <t>BILEDUMU</t>
  </si>
  <si>
    <t>9428031006000100</t>
  </si>
  <si>
    <t>9504110003000600</t>
  </si>
  <si>
    <t>9605160001000100</t>
  </si>
  <si>
    <t>https://fasih-sm.bps.go.id/survey-collection/assignment-detail/99813279-9059-4212-9211-b09dd8b534c1/345cbe9e-45b8-42c2-bc4a-c76fe52a97ea</t>
  </si>
  <si>
    <t>9428031006000200</t>
  </si>
  <si>
    <t>9504110003000800</t>
  </si>
  <si>
    <t>9605160001000200</t>
  </si>
  <si>
    <t>abrahampamainai01@gmail.com</t>
  </si>
  <si>
    <t>9428040002400101</t>
  </si>
  <si>
    <t>9504110003200100</t>
  </si>
  <si>
    <t>9605160001000300</t>
  </si>
  <si>
    <t>9428040003400100</t>
  </si>
  <si>
    <t>9504110004200100</t>
  </si>
  <si>
    <t>9605160001000400</t>
  </si>
  <si>
    <t>9701190015</t>
  </si>
  <si>
    <t>9428040001400100</t>
  </si>
  <si>
    <t>YIMOGI</t>
  </si>
  <si>
    <t>nasasilvester@gmail.com</t>
  </si>
  <si>
    <t>9504110006000403</t>
  </si>
  <si>
    <t>9605160001000500</t>
  </si>
  <si>
    <t>9428040002400102</t>
  </si>
  <si>
    <t>9605160002000100</t>
  </si>
  <si>
    <t>9504110006000501</t>
  </si>
  <si>
    <t>https://fasih-sm.bps.go.id/survey-collection/assignment-detail/e0749cc8-909a-40f9-98bc-b8ce9d5d176c/345cbe9e-45b8-42c2-bc4a-c76fe52a97ea</t>
  </si>
  <si>
    <t>9428040002400103</t>
  </si>
  <si>
    <t>9605160002000200</t>
  </si>
  <si>
    <t>9504110006000401</t>
  </si>
  <si>
    <t>ervinwint112@gmail.com</t>
  </si>
  <si>
    <t>9428040005400100</t>
  </si>
  <si>
    <t>9605160002000500</t>
  </si>
  <si>
    <t>9504110006000402</t>
  </si>
  <si>
    <t>9428040004400100</t>
  </si>
  <si>
    <t>9605160003000100</t>
  </si>
  <si>
    <t>maripveronika@gmail.com</t>
  </si>
  <si>
    <t>9701190016</t>
  </si>
  <si>
    <t>9504200005000100</t>
  </si>
  <si>
    <t>9428040006400101</t>
  </si>
  <si>
    <t>SAMBA</t>
  </si>
  <si>
    <t>9605160003000200</t>
  </si>
  <si>
    <t>9504200008000100</t>
  </si>
  <si>
    <t>9428040006400102</t>
  </si>
  <si>
    <t>https://fasih-sm.bps.go.id/survey-collection/assignment-detail/525e7622-445c-413a-99ea-2932cfa5da36/345cbe9e-45b8-42c2-bc4a-c76fe52a97ea</t>
  </si>
  <si>
    <t>9605160003000300</t>
  </si>
  <si>
    <t>9504200007000100</t>
  </si>
  <si>
    <t>9428040007000100</t>
  </si>
  <si>
    <t>9605160003000400</t>
  </si>
  <si>
    <t>9504200007000200</t>
  </si>
  <si>
    <t>9428040007000200</t>
  </si>
  <si>
    <t>9605160003000500</t>
  </si>
  <si>
    <t>9428040006400103</t>
  </si>
  <si>
    <t>9504200006000100</t>
  </si>
  <si>
    <t>derikayogi9605@gmail.com</t>
  </si>
  <si>
    <t>9701190017</t>
  </si>
  <si>
    <t>9605160005000100</t>
  </si>
  <si>
    <t>MUGIAREM</t>
  </si>
  <si>
    <t>alldamar588@gmail.com</t>
  </si>
  <si>
    <t>9428031002400100</t>
  </si>
  <si>
    <t>9605160004000100</t>
  </si>
  <si>
    <t>9504200006000200</t>
  </si>
  <si>
    <t>https://fasih-sm.bps.go.id/survey-collection/assignment-detail/b4e60abd-feb3-484f-9d35-6d86a65742a1/345cbe9e-45b8-42c2-bc4a-c76fe52a97ea</t>
  </si>
  <si>
    <t>9428031003400100</t>
  </si>
  <si>
    <t>9605160005000500</t>
  </si>
  <si>
    <t>9504200005200100</t>
  </si>
  <si>
    <t>9428031001400100</t>
  </si>
  <si>
    <t>9605160005000200</t>
  </si>
  <si>
    <t>9504200006000300</t>
  </si>
  <si>
    <t>9428031002000100</t>
  </si>
  <si>
    <t>9605160005000300</t>
  </si>
  <si>
    <t>9701190018</t>
  </si>
  <si>
    <t>9504200006200100</t>
  </si>
  <si>
    <t>DANGENPEM</t>
  </si>
  <si>
    <t>9428031002000200</t>
  </si>
  <si>
    <t>9605160004000200</t>
  </si>
  <si>
    <t>9504200007200100</t>
  </si>
  <si>
    <t>https://fasih-sm.bps.go.id/survey-collection/assignment-detail/18f01a80-58ac-49d9-a437-b70860e74f65/345cbe9e-45b8-42c2-bc4a-c76fe52a97ea</t>
  </si>
  <si>
    <t>rizkysunarto355@gmail.com</t>
  </si>
  <si>
    <t>9428032006400101</t>
  </si>
  <si>
    <t>9605160005000400</t>
  </si>
  <si>
    <t>9504200008200100</t>
  </si>
  <si>
    <t>9428032007400100</t>
  </si>
  <si>
    <t>9605160006000100</t>
  </si>
  <si>
    <t>sarmelina754@gmail.com</t>
  </si>
  <si>
    <t>9504200013000200</t>
  </si>
  <si>
    <t>9428032005400100</t>
  </si>
  <si>
    <t>9605160006000300</t>
  </si>
  <si>
    <t>9701190019</t>
  </si>
  <si>
    <t>9504200009000100</t>
  </si>
  <si>
    <t>9428032006400102</t>
  </si>
  <si>
    <t>GIMI</t>
  </si>
  <si>
    <t>9605160006000500</t>
  </si>
  <si>
    <t>9504200014000100</t>
  </si>
  <si>
    <t>9428032005400200</t>
  </si>
  <si>
    <t>https://fasih-sm.bps.go.id/survey-collection/assignment-detail/48ebb2e5-d7df-4bfd-84ce-2e2fc7307329/345cbe9e-45b8-42c2-bc4a-c76fe52a97ea</t>
  </si>
  <si>
    <t>9605160004000500</t>
  </si>
  <si>
    <t>etymaay@gmail.com</t>
  </si>
  <si>
    <t>9428032003400101</t>
  </si>
  <si>
    <t>9504200009200100</t>
  </si>
  <si>
    <t>9605160004000300</t>
  </si>
  <si>
    <t>9428032004400101</t>
  </si>
  <si>
    <t>9504200010000100</t>
  </si>
  <si>
    <t>9605160004000400</t>
  </si>
  <si>
    <t>9428032002400100</t>
  </si>
  <si>
    <t>9701190020</t>
  </si>
  <si>
    <t>9504200010200100</t>
  </si>
  <si>
    <t>9605160006000400</t>
  </si>
  <si>
    <t>UNDO</t>
  </si>
  <si>
    <t>9428032003400102</t>
  </si>
  <si>
    <t>9605160006000200</t>
  </si>
  <si>
    <t>9504200011000100</t>
  </si>
  <si>
    <t>https://fasih-sm.bps.go.id/survey-collection/assignment-detail/91cc3a19-8888-4be3-90e3-9db19432c21f/345cbe9e-45b8-42c2-bc4a-c76fe52a97ea</t>
  </si>
  <si>
    <t>9428032003400103</t>
  </si>
  <si>
    <t>perettenouye061@gmail.com</t>
  </si>
  <si>
    <t>9605160008000200</t>
  </si>
  <si>
    <t>9504200011200100</t>
  </si>
  <si>
    <t>9428032004400102</t>
  </si>
  <si>
    <t>9605160008000400</t>
  </si>
  <si>
    <t>9504200011200200</t>
  </si>
  <si>
    <t>9428032004400200</t>
  </si>
  <si>
    <t>9701200002</t>
  </si>
  <si>
    <t>9605160007000100</t>
  </si>
  <si>
    <t>9504200012000100</t>
  </si>
  <si>
    <t>MAM</t>
  </si>
  <si>
    <t>novirianti19@gmail.com</t>
  </si>
  <si>
    <t>PUKLE</t>
  </si>
  <si>
    <t>9428050017400100</t>
  </si>
  <si>
    <t>9605160008000300</t>
  </si>
  <si>
    <t>9504200012000200</t>
  </si>
  <si>
    <t>rkristinadesi@gmail.com</t>
  </si>
  <si>
    <t>https://fasih-sm.bps.go.id/survey-collection/assignment-detail/5c008d91-65f3-472d-8f07-62e22658eeb3/345cbe9e-45b8-42c2-bc4a-c76fe52a97ea</t>
  </si>
  <si>
    <t>9428050011400100</t>
  </si>
  <si>
    <t>9605160008000100</t>
  </si>
  <si>
    <t>9504200012000300</t>
  </si>
  <si>
    <t>9428050018400100</t>
  </si>
  <si>
    <t>9605160008000500</t>
  </si>
  <si>
    <t>kristianmsenandra@gmail.com</t>
  </si>
  <si>
    <t>9504200012200100</t>
  </si>
  <si>
    <t>9428080009400100</t>
  </si>
  <si>
    <t>9605160007000200</t>
  </si>
  <si>
    <t>9701200003</t>
  </si>
  <si>
    <t>9504200013000100</t>
  </si>
  <si>
    <t>9428080010400100</t>
  </si>
  <si>
    <t>WOLMBAM</t>
  </si>
  <si>
    <t>9605160007000300</t>
  </si>
  <si>
    <t>9428080008400100</t>
  </si>
  <si>
    <t>9504200013200100</t>
  </si>
  <si>
    <t>https://fasih-sm.bps.go.id/survey-collection/assignment-detail/e79f2b2e-c77c-4861-9ec0-d6feb797dea0/345cbe9e-45b8-42c2-bc4a-c76fe52a97ea</t>
  </si>
  <si>
    <t>9605160007000400</t>
  </si>
  <si>
    <t>womsiworofni@gmail.com</t>
  </si>
  <si>
    <t>9428030007400100</t>
  </si>
  <si>
    <t>9504200014200100</t>
  </si>
  <si>
    <t>9605160007000500</t>
  </si>
  <si>
    <t>9428030006400100</t>
  </si>
  <si>
    <t>ghio.moferz@gmail.com</t>
  </si>
  <si>
    <t>9504130003000100</t>
  </si>
  <si>
    <t>selpinaboma061@gmail.com</t>
  </si>
  <si>
    <t>9605160009000200</t>
  </si>
  <si>
    <t>abiasitemerson@gmail.com</t>
  </si>
  <si>
    <t>9428030004400100</t>
  </si>
  <si>
    <t>9701200004</t>
  </si>
  <si>
    <t>9504130003000200</t>
  </si>
  <si>
    <t>9605160009000100</t>
  </si>
  <si>
    <t>WANDUAMA</t>
  </si>
  <si>
    <t>9428030005400100</t>
  </si>
  <si>
    <t>9504130005000100</t>
  </si>
  <si>
    <t>9605160010000100</t>
  </si>
  <si>
    <t>https://fasih-sm.bps.go.id/survey-collection/assignment-detail/af6a795e-8a92-43bc-b36a-985ceafb1651/345cbe9e-45b8-42c2-bc4a-c76fe52a97ea</t>
  </si>
  <si>
    <t>9428030003400100</t>
  </si>
  <si>
    <t>9605160011000100</t>
  </si>
  <si>
    <t>9504130005000500</t>
  </si>
  <si>
    <t>krepok.steel24@gmail.com</t>
  </si>
  <si>
    <t>9428060002400100</t>
  </si>
  <si>
    <t>9504130003000300</t>
  </si>
  <si>
    <t>9428060003400100</t>
  </si>
  <si>
    <t>9605160009000300</t>
  </si>
  <si>
    <t>9701200006</t>
  </si>
  <si>
    <t>9504130005000200</t>
  </si>
  <si>
    <t>LAKDA</t>
  </si>
  <si>
    <t>9428060001400100</t>
  </si>
  <si>
    <t>9605160011000200</t>
  </si>
  <si>
    <t>9504130005000300</t>
  </si>
  <si>
    <t>hasanudinrisman35@gmail.com</t>
  </si>
  <si>
    <t>https://fasih-sm.bps.go.id/survey-collection/assignment-detail/4bfa3df9-bef5-4c85-b7e5-b13fed6fd14c/345cbe9e-45b8-42c2-bc4a-c76fe52a97ea</t>
  </si>
  <si>
    <t>9428060004400100</t>
  </si>
  <si>
    <t>9605160010000200</t>
  </si>
  <si>
    <t>9504130005000400</t>
  </si>
  <si>
    <t>9428060006400100</t>
  </si>
  <si>
    <t>9605160011000500</t>
  </si>
  <si>
    <t>9504130003200100</t>
  </si>
  <si>
    <t>9428060005400100</t>
  </si>
  <si>
    <t>9605160009000400</t>
  </si>
  <si>
    <t>9701200007</t>
  </si>
  <si>
    <t>9504130005200100</t>
  </si>
  <si>
    <t>9428060007400100</t>
  </si>
  <si>
    <t>9605160009000500</t>
  </si>
  <si>
    <t>YEBANDUI</t>
  </si>
  <si>
    <t>bramwaroy@gmail.com</t>
  </si>
  <si>
    <t>acigandi238@gmail.com</t>
  </si>
  <si>
    <t>9428070005400200</t>
  </si>
  <si>
    <t>9504130004000200</t>
  </si>
  <si>
    <t>https://fasih-sm.bps.go.id/survey-collection/assignment-detail/ffbddde6-62b3-4eb9-85d3-ff9af348f0cb/345cbe9e-45b8-42c2-bc4a-c76fe52a97ea</t>
  </si>
  <si>
    <t>9605160010000300</t>
  </si>
  <si>
    <t>9428070005400100</t>
  </si>
  <si>
    <t>9504130004000500</t>
  </si>
  <si>
    <t>9605160010000400</t>
  </si>
  <si>
    <t>9504130006000100</t>
  </si>
  <si>
    <t>9605160010000500</t>
  </si>
  <si>
    <t>9701200011</t>
  </si>
  <si>
    <t>9504130004000400</t>
  </si>
  <si>
    <t>9605160011000300</t>
  </si>
  <si>
    <t>PAPUAREM</t>
  </si>
  <si>
    <t>9428050001000400</t>
  </si>
  <si>
    <t>9605160011000400</t>
  </si>
  <si>
    <t>9504130006000200</t>
  </si>
  <si>
    <t>https://fasih-sm.bps.go.id/survey-collection/assignment-detail/33b74248-ba0b-4e8f-b5f4-ee7b4f40793a/345cbe9e-45b8-42c2-bc4a-c76fe52a97ea</t>
  </si>
  <si>
    <t>9428050001000100</t>
  </si>
  <si>
    <t>marselinoyogi9@gmail.com</t>
  </si>
  <si>
    <t>9605170001000100</t>
  </si>
  <si>
    <t>9504130004000100</t>
  </si>
  <si>
    <t>9428050001000200</t>
  </si>
  <si>
    <t>9605170001000500</t>
  </si>
  <si>
    <t>9504130004000300</t>
  </si>
  <si>
    <t>9428050001000300</t>
  </si>
  <si>
    <t>9605170001000200</t>
  </si>
  <si>
    <t>9701210001</t>
  </si>
  <si>
    <t>9504130004200100</t>
  </si>
  <si>
    <t>YIGI</t>
  </si>
  <si>
    <t>WIRITLAK</t>
  </si>
  <si>
    <t>kasihpedai@gmail.com</t>
  </si>
  <si>
    <t>9428080007400100</t>
  </si>
  <si>
    <t>9605170001000300</t>
  </si>
  <si>
    <t>9504130006000300</t>
  </si>
  <si>
    <t>https://fasih-sm.bps.go.id/survey-collection/assignment-detail/6f9106bb-fca6-4fed-973f-57f2e14d335d/345cbe9e-45b8-42c2-bc4a-c76fe52a97ea</t>
  </si>
  <si>
    <t>9428080006400100</t>
  </si>
  <si>
    <t>9605170001000400</t>
  </si>
  <si>
    <t>9504130006200100</t>
  </si>
  <si>
    <t>9428080003400100</t>
  </si>
  <si>
    <t>9605170002000100</t>
  </si>
  <si>
    <t>mariarosikasitumorang@gmail.com</t>
  </si>
  <si>
    <t>9504130002000300</t>
  </si>
  <si>
    <t>angelntsha127@gmail.com</t>
  </si>
  <si>
    <t>9471040001000400</t>
  </si>
  <si>
    <t>9605170002000200</t>
  </si>
  <si>
    <t>9701210002</t>
  </si>
  <si>
    <t>9504130002000200</t>
  </si>
  <si>
    <t>EKILAPOK</t>
  </si>
  <si>
    <t>9471040001000300</t>
  </si>
  <si>
    <t>9605170002000300</t>
  </si>
  <si>
    <t>9504130008000400</t>
  </si>
  <si>
    <t>https://fasih-sm.bps.go.id/survey-collection/assignment-detail/79fc8b15-6147-4290-bb25-53c5e7d2f0a7/345cbe9e-45b8-42c2-bc4a-c76fe52a97ea</t>
  </si>
  <si>
    <t>9471040001000200</t>
  </si>
  <si>
    <t>9605170002000400</t>
  </si>
  <si>
    <t>9504130002000100</t>
  </si>
  <si>
    <t>9471040001000100</t>
  </si>
  <si>
    <t>9605170002000500</t>
  </si>
  <si>
    <t>9504130002000400</t>
  </si>
  <si>
    <t>9471040001000500</t>
  </si>
  <si>
    <t>yowensinawipa@gmail.com</t>
  </si>
  <si>
    <t>9605170003000400</t>
  </si>
  <si>
    <t>9701210003</t>
  </si>
  <si>
    <t>evelynaronggear27@gmail.com</t>
  </si>
  <si>
    <t>9504130008000200</t>
  </si>
  <si>
    <t>9471040001001101</t>
  </si>
  <si>
    <t>9605170004000200</t>
  </si>
  <si>
    <t>9504130008000300</t>
  </si>
  <si>
    <t>9471040002002601</t>
  </si>
  <si>
    <t>9605170004000300</t>
  </si>
  <si>
    <t>https://fasih-sm.bps.go.id/survey-collection/assignment-detail/0ada5852-6a03-4bba-b663-59e722a58668/345cbe9e-45b8-42c2-bc4a-c76fe52a97ea</t>
  </si>
  <si>
    <t>9471040001001104</t>
  </si>
  <si>
    <t>9504130007000100</t>
  </si>
  <si>
    <t>9605170004000100</t>
  </si>
  <si>
    <t>9471040002002602</t>
  </si>
  <si>
    <t>9605170004000500</t>
  </si>
  <si>
    <t>9504130007000200</t>
  </si>
  <si>
    <t>9471040001001102</t>
  </si>
  <si>
    <t>9701210004</t>
  </si>
  <si>
    <t>9605170004000400</t>
  </si>
  <si>
    <t>9504130002000500</t>
  </si>
  <si>
    <t>DELSA</t>
  </si>
  <si>
    <t>9605170006000500</t>
  </si>
  <si>
    <t>9504130008000100</t>
  </si>
  <si>
    <t>https://fasih-sm.bps.go.id/survey-collection/assignment-detail/adead5e8-a0c2-4f92-b21b-f7898e065226/345cbe9e-45b8-42c2-bc4a-c76fe52a97ea</t>
  </si>
  <si>
    <t>9605170006000100</t>
  </si>
  <si>
    <t>9504130002200100</t>
  </si>
  <si>
    <t>9471040001001103</t>
  </si>
  <si>
    <t>9605170006000300</t>
  </si>
  <si>
    <t>9504130007200100</t>
  </si>
  <si>
    <t>kiammaria142@gmail.com</t>
  </si>
  <si>
    <t>9471040001001401</t>
  </si>
  <si>
    <t>9605170003000100</t>
  </si>
  <si>
    <t>9504130008000500</t>
  </si>
  <si>
    <t>9701210005</t>
  </si>
  <si>
    <t>9471040001002601</t>
  </si>
  <si>
    <t>BOROIT</t>
  </si>
  <si>
    <t>9605170006000200</t>
  </si>
  <si>
    <t>9504130008200100</t>
  </si>
  <si>
    <t>https://fasih-sm.bps.go.id/survey-collection/assignment-detail/980ace22-8c72-4bfc-969b-1c92bd0144f6/345cbe9e-45b8-42c2-bc4a-c76fe52a97ea</t>
  </si>
  <si>
    <t>9471040001001403</t>
  </si>
  <si>
    <t>9605170006000400</t>
  </si>
  <si>
    <t>rikharenyaan@gmail.com</t>
  </si>
  <si>
    <t>9504140004000200</t>
  </si>
  <si>
    <t>9471040001002602</t>
  </si>
  <si>
    <t>9605170003000500</t>
  </si>
  <si>
    <t>9504140004000100</t>
  </si>
  <si>
    <t>9471040001001402</t>
  </si>
  <si>
    <t>9605170005000100</t>
  </si>
  <si>
    <t>9504140005000100</t>
  </si>
  <si>
    <t>yohanamangga@gmail.com</t>
  </si>
  <si>
    <t>9605170005000500</t>
  </si>
  <si>
    <t>9471040001001501</t>
  </si>
  <si>
    <t>9701210006</t>
  </si>
  <si>
    <t>DISENDOBO</t>
  </si>
  <si>
    <t>9504140003000300</t>
  </si>
  <si>
    <t>9605170003000200</t>
  </si>
  <si>
    <t>9471040001001502</t>
  </si>
  <si>
    <t>https://fasih-sm.bps.go.id/survey-collection/assignment-detail/1b7029be-4bde-4eb5-8885-405812592447/345cbe9e-45b8-42c2-bc4a-c76fe52a97ea</t>
  </si>
  <si>
    <t>9504140003000100</t>
  </si>
  <si>
    <t>9605170003000300</t>
  </si>
  <si>
    <t>9471040001001601</t>
  </si>
  <si>
    <t>9504140005000200</t>
  </si>
  <si>
    <t>9605170005000200</t>
  </si>
  <si>
    <t>9471040001001602</t>
  </si>
  <si>
    <t>9504140003000200</t>
  </si>
  <si>
    <t>9605170005000300</t>
  </si>
  <si>
    <t>lely.iriyantipakpahan@gmail.com</t>
  </si>
  <si>
    <t>9471040001002401</t>
  </si>
  <si>
    <t>9701210007</t>
  </si>
  <si>
    <t>9605170005000400</t>
  </si>
  <si>
    <t>9504140003200100</t>
  </si>
  <si>
    <t>SUMBO</t>
  </si>
  <si>
    <t>9471040001002301</t>
  </si>
  <si>
    <t>alponskayame47@gmail.com</t>
  </si>
  <si>
    <t>9605170007000300</t>
  </si>
  <si>
    <t>9504140004200100</t>
  </si>
  <si>
    <t>https://fasih-sm.bps.go.id/survey-collection/assignment-detail/0c9151f5-ddb1-4da8-8874-25cd9a74da76/345cbe9e-45b8-42c2-bc4a-c76fe52a97ea</t>
  </si>
  <si>
    <t>9471040001002403</t>
  </si>
  <si>
    <t>9605170007000100</t>
  </si>
  <si>
    <t>9504140005000300</t>
  </si>
  <si>
    <t>9471040001002402</t>
  </si>
  <si>
    <t>9605170007000500</t>
  </si>
  <si>
    <t>9504140005000400</t>
  </si>
  <si>
    <t>9471040001002302</t>
  </si>
  <si>
    <t>9605170008000100</t>
  </si>
  <si>
    <t>9701210008</t>
  </si>
  <si>
    <t>danielsiahaan2603@gmail.com</t>
  </si>
  <si>
    <t>9504140005200100</t>
  </si>
  <si>
    <t>9471040001003700</t>
  </si>
  <si>
    <t>YEBADOLA</t>
  </si>
  <si>
    <t>9605170008000500</t>
  </si>
  <si>
    <t>https://fasih-sm.bps.go.id/survey-collection/assignment-detail/1184c2e3-6539-424d-9491-7ffa4258db67/345cbe9e-45b8-42c2-bc4a-c76fe52a97ea</t>
  </si>
  <si>
    <t>9471040001003500</t>
  </si>
  <si>
    <t>renelatgretjihermina@gmail.com</t>
  </si>
  <si>
    <t>9605170009000300</t>
  </si>
  <si>
    <t>9504140010000200</t>
  </si>
  <si>
    <t>9471040001003800</t>
  </si>
  <si>
    <t>9605170007000200</t>
  </si>
  <si>
    <t>9471040001003400</t>
  </si>
  <si>
    <t>9504140006000100</t>
  </si>
  <si>
    <t>9605170007000400</t>
  </si>
  <si>
    <t>9701210009</t>
  </si>
  <si>
    <t>9471040001003600</t>
  </si>
  <si>
    <t>LUMBUKDUMU</t>
  </si>
  <si>
    <t>9605170008000200</t>
  </si>
  <si>
    <t>bebarigustavo@gmail.com</t>
  </si>
  <si>
    <t>9504140010000100</t>
  </si>
  <si>
    <t>9471040002003400</t>
  </si>
  <si>
    <t>https://fasih-sm.bps.go.id/survey-collection/assignment-detail/b0089105-02a1-4fd3-b373-bbdcd055d302/345cbe9e-45b8-42c2-bc4a-c76fe52a97ea</t>
  </si>
  <si>
    <t>9605170008000300</t>
  </si>
  <si>
    <t>9471040002003500</t>
  </si>
  <si>
    <t>9605170008000400</t>
  </si>
  <si>
    <t>9504140009000200</t>
  </si>
  <si>
    <t>9471040002003100</t>
  </si>
  <si>
    <t>9605170008000600</t>
  </si>
  <si>
    <t>9471040002003300</t>
  </si>
  <si>
    <t>9701210010</t>
  </si>
  <si>
    <t>9504140006000200</t>
  </si>
  <si>
    <t>9605170009000100</t>
  </si>
  <si>
    <t>SUWENEM</t>
  </si>
  <si>
    <t>9471040002003200</t>
  </si>
  <si>
    <t>9605170009000200</t>
  </si>
  <si>
    <t>https://fasih-sm.bps.go.id/survey-collection/assignment-detail/e3e64b6d-df30-4b7c-8fec-575df1632aac/345cbe9e-45b8-42c2-bc4a-c76fe52a97ea</t>
  </si>
  <si>
    <t>ishakselvia42@gmail.com</t>
  </si>
  <si>
    <t>9471040003000300</t>
  </si>
  <si>
    <t>9504140006200100</t>
  </si>
  <si>
    <t>9605170009000400</t>
  </si>
  <si>
    <t>9471040003000500</t>
  </si>
  <si>
    <t>9605170009000500</t>
  </si>
  <si>
    <t>9471040003000400</t>
  </si>
  <si>
    <t>9504140008000100</t>
  </si>
  <si>
    <t>spanustobai@proton.me</t>
  </si>
  <si>
    <t>9701210011</t>
  </si>
  <si>
    <t>9605080013000100</t>
  </si>
  <si>
    <t>KARUNGGAME</t>
  </si>
  <si>
    <t>9471040003000600</t>
  </si>
  <si>
    <t>9605080013000500</t>
  </si>
  <si>
    <t>9504140008000200</t>
  </si>
  <si>
    <t>https://fasih-sm.bps.go.id/survey-collection/assignment-detail/d73dc912-41e0-493b-bce8-5458ab8d6e2a/345cbe9e-45b8-42c2-bc4a-c76fe52a97ea</t>
  </si>
  <si>
    <t>agusboga574@gmail.com</t>
  </si>
  <si>
    <t>9471040003000700</t>
  </si>
  <si>
    <t>9605080013000200</t>
  </si>
  <si>
    <t>9504140008200100</t>
  </si>
  <si>
    <t>9471040003000900</t>
  </si>
  <si>
    <t>9605080013000400</t>
  </si>
  <si>
    <t>9471040003001100</t>
  </si>
  <si>
    <t>9504140009000100</t>
  </si>
  <si>
    <t>9701210012</t>
  </si>
  <si>
    <t>9605080013000300</t>
  </si>
  <si>
    <t>SIRIT</t>
  </si>
  <si>
    <t>9471040003001000</t>
  </si>
  <si>
    <t>9605080008000100</t>
  </si>
  <si>
    <t>9471040003000800</t>
  </si>
  <si>
    <t>https://fasih-sm.bps.go.id/survey-collection/assignment-detail/2333d6b2-97c0-4aea-8f62-1832462b6eed/345cbe9e-45b8-42c2-bc4a-c76fe52a97ea</t>
  </si>
  <si>
    <t>9504140009000300</t>
  </si>
  <si>
    <t>9605080011000300</t>
  </si>
  <si>
    <t>aliffinggo12.com@gmail.com</t>
  </si>
  <si>
    <t>9471040004000900</t>
  </si>
  <si>
    <t>9605080011000400</t>
  </si>
  <si>
    <t>9504140009200100</t>
  </si>
  <si>
    <t>9471040004000700</t>
  </si>
  <si>
    <t>9605080008000400</t>
  </si>
  <si>
    <t>9701220005</t>
  </si>
  <si>
    <t>9471040004001000</t>
  </si>
  <si>
    <t>9504140010200100</t>
  </si>
  <si>
    <t>DAL</t>
  </si>
  <si>
    <t>SILANKURU</t>
  </si>
  <si>
    <t>9605080011000500</t>
  </si>
  <si>
    <t>9471040004001100</t>
  </si>
  <si>
    <t>https://fasih-sm.bps.go.id/survey-collection/assignment-detail/3ccf9e5e-91dd-4674-a918-07092886f587/345cbe9e-45b8-42c2-bc4a-c76fe52a97ea</t>
  </si>
  <si>
    <t>rahmanrahma863@gmail.com</t>
  </si>
  <si>
    <t>9605080011000100</t>
  </si>
  <si>
    <t>9504130001000100</t>
  </si>
  <si>
    <t>9471040004000800</t>
  </si>
  <si>
    <t>9605080008000200</t>
  </si>
  <si>
    <t>inggritkafiar29@gmail.com</t>
  </si>
  <si>
    <t>9471040006001200</t>
  </si>
  <si>
    <t>9504130001000200</t>
  </si>
  <si>
    <t>9605080011000200</t>
  </si>
  <si>
    <t>9471040006001000</t>
  </si>
  <si>
    <t>9701230001</t>
  </si>
  <si>
    <t>9605080008000300</t>
  </si>
  <si>
    <t>9504150006000100</t>
  </si>
  <si>
    <t>9471040006001400</t>
  </si>
  <si>
    <t>https://fasih-sm.bps.go.id/survey-collection/assignment-detail/5f1d37d1-09e4-4065-8b75-0bdb6f9d5d47/345cbe9e-45b8-42c2-bc4a-c76fe52a97ea</t>
  </si>
  <si>
    <t>9605080008000500</t>
  </si>
  <si>
    <t>9504130001000300</t>
  </si>
  <si>
    <t>9471040006001100</t>
  </si>
  <si>
    <t>marthamagagobai@gmail.com</t>
  </si>
  <si>
    <t>9605080014000300</t>
  </si>
  <si>
    <t>9504140007000200</t>
  </si>
  <si>
    <t>9471040006001300</t>
  </si>
  <si>
    <t>9605080014000100</t>
  </si>
  <si>
    <t>piterelieser@gmail.com</t>
  </si>
  <si>
    <t>9504140007000100</t>
  </si>
  <si>
    <t>9471040006001900</t>
  </si>
  <si>
    <t>9701230002</t>
  </si>
  <si>
    <t>9605080014000400</t>
  </si>
  <si>
    <t>9504130001200100</t>
  </si>
  <si>
    <t>9471040006001800</t>
  </si>
  <si>
    <t>9605080014000200</t>
  </si>
  <si>
    <t>https://fasih-sm.bps.go.id/survey-collection/assignment-detail/9312bf0c-6995-40d1-9f81-952c74788ad7/345cbe9e-45b8-42c2-bc4a-c76fe52a97ea</t>
  </si>
  <si>
    <t>9504140007200100</t>
  </si>
  <si>
    <t>9471040006001700</t>
  </si>
  <si>
    <t>9605080014000500</t>
  </si>
  <si>
    <t>9504150006000200</t>
  </si>
  <si>
    <t>9471040006001500</t>
  </si>
  <si>
    <t>9605080015000100</t>
  </si>
  <si>
    <t>9504150006200100</t>
  </si>
  <si>
    <t>9701230003</t>
  </si>
  <si>
    <t>9471040006001600</t>
  </si>
  <si>
    <t>9605080015000200</t>
  </si>
  <si>
    <t>UENOMA</t>
  </si>
  <si>
    <t>fritssamuelpasiklaurens@gmail.com</t>
  </si>
  <si>
    <t>9504140001000200</t>
  </si>
  <si>
    <t>9605080015000300</t>
  </si>
  <si>
    <t>https://fasih-sm.bps.go.id/survey-collection/assignment-detail/f7f14897-584c-4b2f-ad8b-9994be1af222/345cbe9e-45b8-42c2-bc4a-c76fe52a97ea</t>
  </si>
  <si>
    <t>marisseseray48@gmail.com</t>
  </si>
  <si>
    <t>9471040006002900</t>
  </si>
  <si>
    <t>9504140001000100</t>
  </si>
  <si>
    <t>9605080015000400</t>
  </si>
  <si>
    <t>9504140001000300</t>
  </si>
  <si>
    <t>9605080015000500</t>
  </si>
  <si>
    <t>9471040006002600</t>
  </si>
  <si>
    <t>inatebai87@gmail.com</t>
  </si>
  <si>
    <t>9701230004</t>
  </si>
  <si>
    <t>9605090001000100</t>
  </si>
  <si>
    <t>9504230002000100</t>
  </si>
  <si>
    <t>PASEBEM</t>
  </si>
  <si>
    <t>9471040006002700</t>
  </si>
  <si>
    <t>9605090001000200</t>
  </si>
  <si>
    <t>9504140001000400</t>
  </si>
  <si>
    <t>9605090001000300</t>
  </si>
  <si>
    <t>9504230002000200</t>
  </si>
  <si>
    <t>9471040006002800</t>
  </si>
  <si>
    <t>9605090001000400</t>
  </si>
  <si>
    <t>9504140001000500</t>
  </si>
  <si>
    <t>9471040006002500</t>
  </si>
  <si>
    <t>9605090001000500</t>
  </si>
  <si>
    <t>9504140001200100</t>
  </si>
  <si>
    <t>9605090002000100</t>
  </si>
  <si>
    <t>irfansyahmuh072@gmail.com</t>
  </si>
  <si>
    <t>9504230002200100</t>
  </si>
  <si>
    <t>9471040006003400</t>
  </si>
  <si>
    <t>https://fasih-sm.bps.go.id/survey-collection/assignment-detail/9ea4b049-9e9c-4807-8e21-ec601d1c5116/345cbe9e-45b8-42c2-bc4a-c76fe52a97ea</t>
  </si>
  <si>
    <t>9605090002000200</t>
  </si>
  <si>
    <t>martinuswaai@gmail.com</t>
  </si>
  <si>
    <t>9504150004000100</t>
  </si>
  <si>
    <t>9605090002000300</t>
  </si>
  <si>
    <t>9471040006003300</t>
  </si>
  <si>
    <t>9504140002000100</t>
  </si>
  <si>
    <t>9605090002000400</t>
  </si>
  <si>
    <t>9701230006</t>
  </si>
  <si>
    <t>9504140002000300</t>
  </si>
  <si>
    <t>9471040006003100</t>
  </si>
  <si>
    <t>9605090002000500</t>
  </si>
  <si>
    <t>NIRIGIMBIRIK</t>
  </si>
  <si>
    <t>natanpigome9605@gmail.com</t>
  </si>
  <si>
    <t>9504150001000300</t>
  </si>
  <si>
    <t>9605090007000100</t>
  </si>
  <si>
    <t>9471040006003000</t>
  </si>
  <si>
    <t>https://fasih-sm.bps.go.id/survey-collection/assignment-detail/f0bf1c81-6064-4c4d-9d56-573b19403594/345cbe9e-45b8-42c2-bc4a-c76fe52a97ea</t>
  </si>
  <si>
    <t>9605090003000100</t>
  </si>
  <si>
    <t>9504150001000400</t>
  </si>
  <si>
    <t>9504150001000200</t>
  </si>
  <si>
    <t>9471040006003200</t>
  </si>
  <si>
    <t>9605090006000200</t>
  </si>
  <si>
    <t>9504140002000200</t>
  </si>
  <si>
    <t>9605090003000200</t>
  </si>
  <si>
    <t>owensomey@gmail.com</t>
  </si>
  <si>
    <t>9701230007</t>
  </si>
  <si>
    <t>9471040007000400</t>
  </si>
  <si>
    <t>OLDOBO</t>
  </si>
  <si>
    <t>9504150001000100</t>
  </si>
  <si>
    <t>9605090003000300</t>
  </si>
  <si>
    <t>9471040007000300</t>
  </si>
  <si>
    <t>https://fasih-sm.bps.go.id/survey-collection/assignment-detail/06491fc4-6711-41b8-8b96-8c920a4d5a13/345cbe9e-45b8-42c2-bc4a-c76fe52a97ea</t>
  </si>
  <si>
    <t>9605090003000400</t>
  </si>
  <si>
    <t>9504150004000200</t>
  </si>
  <si>
    <t>9471040007000200</t>
  </si>
  <si>
    <t>9605090003000500</t>
  </si>
  <si>
    <t>9504140002200100</t>
  </si>
  <si>
    <t>9471040006003500</t>
  </si>
  <si>
    <t>9605090006000100</t>
  </si>
  <si>
    <t>9504150001200100</t>
  </si>
  <si>
    <t>9471040007000100</t>
  </si>
  <si>
    <t>9701230008</t>
  </si>
  <si>
    <t>9605090006000300</t>
  </si>
  <si>
    <t>LIKUBUK</t>
  </si>
  <si>
    <t>9504150004200100</t>
  </si>
  <si>
    <t>zieenysa@gmail.com</t>
  </si>
  <si>
    <t>9471040007000500</t>
  </si>
  <si>
    <t>9605090006000400</t>
  </si>
  <si>
    <t>https://fasih-sm.bps.go.id/survey-collection/assignment-detail/d38debec-d123-4e5f-9f68-f40af48a2fe4/345cbe9e-45b8-42c2-bc4a-c76fe52a97ea</t>
  </si>
  <si>
    <t>9504150005000100</t>
  </si>
  <si>
    <t>9471040007000600</t>
  </si>
  <si>
    <t>9605090006000500</t>
  </si>
  <si>
    <t>9504150005000200</t>
  </si>
  <si>
    <t>9471040007000700</t>
  </si>
  <si>
    <t>9605090007000200</t>
  </si>
  <si>
    <t>9504150005000300</t>
  </si>
  <si>
    <t>9471040007000800</t>
  </si>
  <si>
    <t>9605090007000300</t>
  </si>
  <si>
    <t>9701230009</t>
  </si>
  <si>
    <t>KOKUJONDUMU</t>
  </si>
  <si>
    <t>9471040007000900</t>
  </si>
  <si>
    <t>9504150005200100</t>
  </si>
  <si>
    <t>9605090007000400</t>
  </si>
  <si>
    <t>https://fasih-sm.bps.go.id/survey-collection/assignment-detail/675f71db-eb02-4167-87e3-a3193a458e96/345cbe9e-45b8-42c2-bc4a-c76fe52a97ea</t>
  </si>
  <si>
    <t>joisbivak1@gmail.com</t>
  </si>
  <si>
    <t>rahma1503dani@gmail.com</t>
  </si>
  <si>
    <t>9504230003000100</t>
  </si>
  <si>
    <t>9605090007000500</t>
  </si>
  <si>
    <t>9471040007001400</t>
  </si>
  <si>
    <t>apixpigome@gmail.com</t>
  </si>
  <si>
    <t>9605090005000100</t>
  </si>
  <si>
    <t>9471040007001100</t>
  </si>
  <si>
    <t>9504230003000200</t>
  </si>
  <si>
    <t>9605090004000100</t>
  </si>
  <si>
    <t>9471040007001200</t>
  </si>
  <si>
    <t>9504230003000400</t>
  </si>
  <si>
    <t>9701230010</t>
  </si>
  <si>
    <t>KURIGI</t>
  </si>
  <si>
    <t>9605090004000200</t>
  </si>
  <si>
    <t>9471040007001300</t>
  </si>
  <si>
    <t>9504230003000300</t>
  </si>
  <si>
    <t>https://fasih-sm.bps.go.id/survey-collection/assignment-detail/2bc4b7ab-190c-4375-a765-83836b60967a/345cbe9e-45b8-42c2-bc4a-c76fe52a97ea</t>
  </si>
  <si>
    <t>9605090004000300</t>
  </si>
  <si>
    <t>9471040007001000</t>
  </si>
  <si>
    <t>9504150002000300</t>
  </si>
  <si>
    <t>gultomtalita@gmail.com</t>
  </si>
  <si>
    <t>9605090004000400</t>
  </si>
  <si>
    <t>9471040007001500</t>
  </si>
  <si>
    <t>9504230003000500</t>
  </si>
  <si>
    <t>9605090004000500</t>
  </si>
  <si>
    <t>9471040007001800</t>
  </si>
  <si>
    <t>9504150002000100</t>
  </si>
  <si>
    <t>9701240001</t>
  </si>
  <si>
    <t>INIKGAL</t>
  </si>
  <si>
    <t>9605090005000200</t>
  </si>
  <si>
    <t>9471040007001600</t>
  </si>
  <si>
    <t>BIRIPEM</t>
  </si>
  <si>
    <t>9504150002000200</t>
  </si>
  <si>
    <t>9605090005000300</t>
  </si>
  <si>
    <t>9471040007001700</t>
  </si>
  <si>
    <t>https://fasih-sm.bps.go.id/survey-collection/assignment-detail/81b1b66d-7eef-4fb6-9059-e8a0df10ef20/345cbe9e-45b8-42c2-bc4a-c76fe52a97ea</t>
  </si>
  <si>
    <t>9504150003000100</t>
  </si>
  <si>
    <t>9471040007001900</t>
  </si>
  <si>
    <t>9605090005000400</t>
  </si>
  <si>
    <t>9504150003000200</t>
  </si>
  <si>
    <t>syfaatrahmdhni@gmail.com</t>
  </si>
  <si>
    <t>9471040007002600</t>
  </si>
  <si>
    <t>9605090005000500</t>
  </si>
  <si>
    <t>9504150007000300</t>
  </si>
  <si>
    <t>9701240002</t>
  </si>
  <si>
    <t>9471040007002700</t>
  </si>
  <si>
    <t>9605090008000100</t>
  </si>
  <si>
    <t>DAKBIRI</t>
  </si>
  <si>
    <t>9504150002000400</t>
  </si>
  <si>
    <t>9471040007002800</t>
  </si>
  <si>
    <t>9605090008000200</t>
  </si>
  <si>
    <t>https://fasih-sm.bps.go.id/survey-collection/assignment-detail/70456c4d-ea20-445a-8eeb-38e7324f0a2f/345cbe9e-45b8-42c2-bc4a-c76fe52a97ea</t>
  </si>
  <si>
    <t>9504150002200100</t>
  </si>
  <si>
    <t>9471040007003000</t>
  </si>
  <si>
    <t>9605090008000300</t>
  </si>
  <si>
    <t>9504150003000300</t>
  </si>
  <si>
    <t>9605090008000400</t>
  </si>
  <si>
    <t>9471040007002900</t>
  </si>
  <si>
    <t>9504150003000400</t>
  </si>
  <si>
    <t>ayomibrix75@gmail.com</t>
  </si>
  <si>
    <t>9605090008000500</t>
  </si>
  <si>
    <t>9471040007003900</t>
  </si>
  <si>
    <t>9701240003</t>
  </si>
  <si>
    <t>ABUALAK</t>
  </si>
  <si>
    <t>9504150003200100</t>
  </si>
  <si>
    <t>yusakkayame9605@gmail.com</t>
  </si>
  <si>
    <t>9605100003000100</t>
  </si>
  <si>
    <t>9471040007004000</t>
  </si>
  <si>
    <t>https://fasih-sm.bps.go.id/survey-collection/assignment-detail/069f8f69-905b-4cd7-b6b4-67e9fc8c3299/345cbe9e-45b8-42c2-bc4a-c76fe52a97ea</t>
  </si>
  <si>
    <t>9504150007000100</t>
  </si>
  <si>
    <t>9605100001000100</t>
  </si>
  <si>
    <t>9471040007004100</t>
  </si>
  <si>
    <t>9504150007000200</t>
  </si>
  <si>
    <t>9605100001000200</t>
  </si>
  <si>
    <t>9471040007003700</t>
  </si>
  <si>
    <t>9504150007200100</t>
  </si>
  <si>
    <t>9605100001000300</t>
  </si>
  <si>
    <t>9471040007003800</t>
  </si>
  <si>
    <t>9701240004</t>
  </si>
  <si>
    <t>URUGOM</t>
  </si>
  <si>
    <t>9504230003200100</t>
  </si>
  <si>
    <t>nurma3sya@gmail.com</t>
  </si>
  <si>
    <t>9605100001000400</t>
  </si>
  <si>
    <t>9471040002000900</t>
  </si>
  <si>
    <t>https://fasih-sm.bps.go.id/survey-collection/assignment-detail/84ecf927-ef25-4cb5-b972-e10eac85cb27/345cbe9e-45b8-42c2-bc4a-c76fe52a97ea</t>
  </si>
  <si>
    <t>apalemadam1@gmail.com</t>
  </si>
  <si>
    <t>9605100002000100</t>
  </si>
  <si>
    <t>9504160001000500</t>
  </si>
  <si>
    <t>9471040002001100</t>
  </si>
  <si>
    <t>9605100003000300</t>
  </si>
  <si>
    <t>9471040002001200</t>
  </si>
  <si>
    <t>9504160001000100</t>
  </si>
  <si>
    <t>9471040002001000</t>
  </si>
  <si>
    <t>9605100003000400</t>
  </si>
  <si>
    <t>9504170001000100</t>
  </si>
  <si>
    <t>9701240005</t>
  </si>
  <si>
    <t>9471040002001300</t>
  </si>
  <si>
    <t>9605100002000200</t>
  </si>
  <si>
    <t>AREA</t>
  </si>
  <si>
    <t>9504160001000300</t>
  </si>
  <si>
    <t>ikheyawa@gmail.com</t>
  </si>
  <si>
    <t>9471040002001700</t>
  </si>
  <si>
    <t>9605100002000300</t>
  </si>
  <si>
    <t>https://fasih-sm.bps.go.id/survey-collection/assignment-detail/90ede9c8-7755-4863-a2fb-55ba8ff81cfb/345cbe9e-45b8-42c2-bc4a-c76fe52a97ea</t>
  </si>
  <si>
    <t>9504160001000200</t>
  </si>
  <si>
    <t>9471040002001800</t>
  </si>
  <si>
    <t>9605100003000200</t>
  </si>
  <si>
    <t>9504160001000400</t>
  </si>
  <si>
    <t>theodoruskudiai9605@gmail.com</t>
  </si>
  <si>
    <t>9471040002001500</t>
  </si>
  <si>
    <t>9605100004000100</t>
  </si>
  <si>
    <t>9504170003000100</t>
  </si>
  <si>
    <t>9701240006</t>
  </si>
  <si>
    <t>9605100004000200</t>
  </si>
  <si>
    <t>9471040002001600</t>
  </si>
  <si>
    <t>WUMAGA</t>
  </si>
  <si>
    <t>9504170001000200</t>
  </si>
  <si>
    <t>9605100004000300</t>
  </si>
  <si>
    <t>9471040002001400</t>
  </si>
  <si>
    <t>https://fasih-sm.bps.go.id/survey-collection/assignment-detail/09926d24-90f8-4b94-9db8-df2ea8bfbd30/345cbe9e-45b8-42c2-bc4a-c76fe52a97ea</t>
  </si>
  <si>
    <t>9504170001200100</t>
  </si>
  <si>
    <t>9605100004000500</t>
  </si>
  <si>
    <t>bayu.bayagsan@gmail.com</t>
  </si>
  <si>
    <t>9471040002002000</t>
  </si>
  <si>
    <t>9504160001200100</t>
  </si>
  <si>
    <t>9605100005000100</t>
  </si>
  <si>
    <t>9471040002002100</t>
  </si>
  <si>
    <t>9504170003200100</t>
  </si>
  <si>
    <t>9605100004000400</t>
  </si>
  <si>
    <t>9701240007</t>
  </si>
  <si>
    <t>9471040002002300</t>
  </si>
  <si>
    <t>GULAMA</t>
  </si>
  <si>
    <t>9504170003200200</t>
  </si>
  <si>
    <t>9605100005000200</t>
  </si>
  <si>
    <t>9471040002002200</t>
  </si>
  <si>
    <t>https://fasih-sm.bps.go.id/survey-collection/assignment-detail/8bb8f490-8d8b-43ec-8f2a-a9c0f2827fd9/345cbe9e-45b8-42c2-bc4a-c76fe52a97ea</t>
  </si>
  <si>
    <t>9605100005000300</t>
  </si>
  <si>
    <t>luciohelyanan@gmail.com</t>
  </si>
  <si>
    <t>9504170004000100</t>
  </si>
  <si>
    <t>9471040002002400</t>
  </si>
  <si>
    <t>9504170004000200</t>
  </si>
  <si>
    <t>9605100005000400</t>
  </si>
  <si>
    <t>refanadwi15@gmail.com</t>
  </si>
  <si>
    <t>9471040002002800</t>
  </si>
  <si>
    <t>9605100005000500</t>
  </si>
  <si>
    <t>9504160005000300</t>
  </si>
  <si>
    <t>9701240008</t>
  </si>
  <si>
    <t>KIGAM</t>
  </si>
  <si>
    <t>amonnawipa9605@gmail.com</t>
  </si>
  <si>
    <t>9471040002002500</t>
  </si>
  <si>
    <t>9605100006000200</t>
  </si>
  <si>
    <t>9504160005000100</t>
  </si>
  <si>
    <t>https://fasih-sm.bps.go.id/survey-collection/assignment-detail/8124b6ae-a556-401b-9b06-f7cfec33d419/345cbe9e-45b8-42c2-bc4a-c76fe52a97ea</t>
  </si>
  <si>
    <t>9471040002002900</t>
  </si>
  <si>
    <t>9605100006000100</t>
  </si>
  <si>
    <t>9504160006000100</t>
  </si>
  <si>
    <t>9471040002002700</t>
  </si>
  <si>
    <t>9605100006000300</t>
  </si>
  <si>
    <t>9504170007000100</t>
  </si>
  <si>
    <t>9471040002003000</t>
  </si>
  <si>
    <t>9605100006000400</t>
  </si>
  <si>
    <t>9504160006000200</t>
  </si>
  <si>
    <t>adewarmasiwi00@gmail.com</t>
  </si>
  <si>
    <t>9471040003001200</t>
  </si>
  <si>
    <t>alieboybg@gmail.com</t>
  </si>
  <si>
    <t>9605220003000100</t>
  </si>
  <si>
    <t>9504160006000300</t>
  </si>
  <si>
    <t>https://fasih-sm.bps.go.id/survey-collection/assignment-detail/2349e613-0c3c-41f1-b0e0-eec476a9e2ce/345cbe9e-45b8-42c2-bc4a-c76fe52a97ea</t>
  </si>
  <si>
    <t>9471040003001300</t>
  </si>
  <si>
    <t>9605220003000200</t>
  </si>
  <si>
    <t>9504160005000400</t>
  </si>
  <si>
    <t>9471040003001600</t>
  </si>
  <si>
    <t>9605220003000300</t>
  </si>
  <si>
    <t>9504160006000500</t>
  </si>
  <si>
    <t>9471040003001500</t>
  </si>
  <si>
    <t>9605220003000400</t>
  </si>
  <si>
    <t>9504160005000200</t>
  </si>
  <si>
    <t>9701250004</t>
  </si>
  <si>
    <t>9471040003001400</t>
  </si>
  <si>
    <t>OPMU</t>
  </si>
  <si>
    <t>9605220003000500</t>
  </si>
  <si>
    <t>9504160006000400</t>
  </si>
  <si>
    <t>melosajacukup@gmail.com</t>
  </si>
  <si>
    <t>9471020004000301</t>
  </si>
  <si>
    <t>gobaimikael46@gmail.com</t>
  </si>
  <si>
    <t>https://fasih-sm.bps.go.id/survey-collection/assignment-detail/98f7187b-9aff-4247-9040-7e0e778a5266/345cbe9e-45b8-42c2-bc4a-c76fe52a97ea</t>
  </si>
  <si>
    <t>9605220004000100</t>
  </si>
  <si>
    <t>9504160005000500</t>
  </si>
  <si>
    <t>9471020004000200</t>
  </si>
  <si>
    <t>9605220004000200</t>
  </si>
  <si>
    <t>9471020004000600</t>
  </si>
  <si>
    <t>9504160005200100</t>
  </si>
  <si>
    <t>9605220004000500</t>
  </si>
  <si>
    <t>9471020004000101</t>
  </si>
  <si>
    <t>9701250006</t>
  </si>
  <si>
    <t>9504160006200100</t>
  </si>
  <si>
    <t>9605220004000300</t>
  </si>
  <si>
    <t>KOGOMARU</t>
  </si>
  <si>
    <t>9471020004000102</t>
  </si>
  <si>
    <t>9504170004200100</t>
  </si>
  <si>
    <t>9605220004000400</t>
  </si>
  <si>
    <t>9471020004000700</t>
  </si>
  <si>
    <t>kebagiwamote@gmail.com</t>
  </si>
  <si>
    <t>9605220005000100</t>
  </si>
  <si>
    <t>9504170007200100</t>
  </si>
  <si>
    <t>ryafira2867@gmail.com</t>
  </si>
  <si>
    <t>9471020012000700</t>
  </si>
  <si>
    <t>9605220005000500</t>
  </si>
  <si>
    <t>yosinaibaho305@gmail.com</t>
  </si>
  <si>
    <t>9504240001000200</t>
  </si>
  <si>
    <t>9471020012000300</t>
  </si>
  <si>
    <t>9605220005000200</t>
  </si>
  <si>
    <t>9504240001000100</t>
  </si>
  <si>
    <t>9471020012000800</t>
  </si>
  <si>
    <t>9605220005000300</t>
  </si>
  <si>
    <t>9504240001200100</t>
  </si>
  <si>
    <t>https://fasih-sm.bps.go.id/survey-collection/assignment-detail/fd0eb8e6-718c-475c-b042-5a0051ca79ae/345cbe9e-45b8-42c2-bc4a-c76fe52a97ea</t>
  </si>
  <si>
    <t>9471020013001800</t>
  </si>
  <si>
    <t>9605220005000400</t>
  </si>
  <si>
    <t>9504240008000100</t>
  </si>
  <si>
    <t>9471020012000900</t>
  </si>
  <si>
    <t>yonidegei34@gmail.com</t>
  </si>
  <si>
    <t>9605220007000200</t>
  </si>
  <si>
    <t>9504240008000200</t>
  </si>
  <si>
    <t>9471020012000500</t>
  </si>
  <si>
    <t>9605220006000200</t>
  </si>
  <si>
    <t>9701260002</t>
  </si>
  <si>
    <t>BAKLEMA</t>
  </si>
  <si>
    <t>9504240008200100</t>
  </si>
  <si>
    <t>9471020012000600</t>
  </si>
  <si>
    <t>9605220007000300</t>
  </si>
  <si>
    <t>mangumatesa@gmail.com</t>
  </si>
  <si>
    <t>9504240002000300</t>
  </si>
  <si>
    <t>anastasyamay133@gmail.com</t>
  </si>
  <si>
    <t>9605220007000100</t>
  </si>
  <si>
    <t>9471020014002101</t>
  </si>
  <si>
    <t>9504240002000200</t>
  </si>
  <si>
    <t>9605220007000400</t>
  </si>
  <si>
    <t>9471020014002601</t>
  </si>
  <si>
    <t>9504240002000500</t>
  </si>
  <si>
    <t>9605220006000100</t>
  </si>
  <si>
    <t>9471020014002102</t>
  </si>
  <si>
    <t>9605220006000300</t>
  </si>
  <si>
    <t>9471020014002103</t>
  </si>
  <si>
    <t>9504240002000100</t>
  </si>
  <si>
    <t>https://fasih-sm.bps.go.id/survey-collection/assignment-detail/1be44891-6ffa-4573-8e0f-434e549f8e38/345cbe9e-45b8-42c2-bc4a-c76fe52a97ea</t>
  </si>
  <si>
    <t>9605220006000400</t>
  </si>
  <si>
    <t>9471020014002602</t>
  </si>
  <si>
    <t>9504240002000400</t>
  </si>
  <si>
    <t>9605220006000500</t>
  </si>
  <si>
    <t>sobatprakerjaa@gmail.com</t>
  </si>
  <si>
    <t>9471030002001200</t>
  </si>
  <si>
    <t>9504240002200100</t>
  </si>
  <si>
    <t>9605220007000500</t>
  </si>
  <si>
    <t>9471030002001400</t>
  </si>
  <si>
    <t>9701260004</t>
  </si>
  <si>
    <t>9504240003000100</t>
  </si>
  <si>
    <t>sherlyenakey@gmail.com</t>
  </si>
  <si>
    <t>9605220008000400</t>
  </si>
  <si>
    <t>EMBUKLEM</t>
  </si>
  <si>
    <t>9471030002001500</t>
  </si>
  <si>
    <t>9504240003000200</t>
  </si>
  <si>
    <t>9605220008000100</t>
  </si>
  <si>
    <t>https://fasih-sm.bps.go.id/survey-collection/assignment-detail/f4db938e-3b68-41c4-a598-1ad440242bcd/345cbe9e-45b8-42c2-bc4a-c76fe52a97ea</t>
  </si>
  <si>
    <t>9471030002001300</t>
  </si>
  <si>
    <t>9504240003000300</t>
  </si>
  <si>
    <t>9471030002001100</t>
  </si>
  <si>
    <t>9504240003200100</t>
  </si>
  <si>
    <t>trisansamon@gmail.com</t>
  </si>
  <si>
    <t>9605220008000300</t>
  </si>
  <si>
    <t>9471030002001700</t>
  </si>
  <si>
    <t>anselinasrahayaan@gmail.com</t>
  </si>
  <si>
    <t>9701260005</t>
  </si>
  <si>
    <t>9504050007000200</t>
  </si>
  <si>
    <t>KOSOBAK</t>
  </si>
  <si>
    <t>9605220008000200</t>
  </si>
  <si>
    <t>9471030002002000</t>
  </si>
  <si>
    <t>9504050007000100</t>
  </si>
  <si>
    <t>https://fasih-sm.bps.go.id/survey-collection/assignment-detail/fa049aa2-f544-4910-b884-9c95f91507ed/345cbe9e-45b8-42c2-bc4a-c76fe52a97ea</t>
  </si>
  <si>
    <t>9605220009000300</t>
  </si>
  <si>
    <t>9471030002001600</t>
  </si>
  <si>
    <t>9504050008000200</t>
  </si>
  <si>
    <t>9605220009000100</t>
  </si>
  <si>
    <t>9471030002001800</t>
  </si>
  <si>
    <t>9504050008000100</t>
  </si>
  <si>
    <t>9605220008000500</t>
  </si>
  <si>
    <t>9471030002001900</t>
  </si>
  <si>
    <t>9504050007000300</t>
  </si>
  <si>
    <t>9701260006</t>
  </si>
  <si>
    <t>rebecaasaribab@gmail.com</t>
  </si>
  <si>
    <t>KIBENDUMU</t>
  </si>
  <si>
    <t>9605220009000200</t>
  </si>
  <si>
    <t>9471030002003300</t>
  </si>
  <si>
    <t>9504240004000200</t>
  </si>
  <si>
    <t>https://fasih-sm.bps.go.id/survey-collection/assignment-detail/038acd5d-0548-4a04-8efa-b0759e0028b7/345cbe9e-45b8-42c2-bc4a-c76fe52a97ea</t>
  </si>
  <si>
    <t>9471030002003400</t>
  </si>
  <si>
    <t>9605220009000400</t>
  </si>
  <si>
    <t>9504240004200300</t>
  </si>
  <si>
    <t>9471030002003200</t>
  </si>
  <si>
    <t>9605220009000500</t>
  </si>
  <si>
    <t>9504050007200100</t>
  </si>
  <si>
    <t>kobogauraimon@gmail.com</t>
  </si>
  <si>
    <t>9471030002003500</t>
  </si>
  <si>
    <t>9605230001000200</t>
  </si>
  <si>
    <t>9504050008200100</t>
  </si>
  <si>
    <t>9701270001</t>
  </si>
  <si>
    <t>9471030002003700</t>
  </si>
  <si>
    <t>WUTPAGA</t>
  </si>
  <si>
    <t>9605230001000300</t>
  </si>
  <si>
    <t>9504240004000100</t>
  </si>
  <si>
    <t>onayuli486@gmail.com</t>
  </si>
  <si>
    <t>9471030002004000</t>
  </si>
  <si>
    <t>https://fasih-sm.bps.go.id/survey-collection/assignment-detail/5e53f019-6eba-4918-8cd1-50ccc270e3c8/345cbe9e-45b8-42c2-bc4a-c76fe52a97ea</t>
  </si>
  <si>
    <t>9605230001000400</t>
  </si>
  <si>
    <t>9504240004200100</t>
  </si>
  <si>
    <t>9471030002004800</t>
  </si>
  <si>
    <t>9605230001000500</t>
  </si>
  <si>
    <t>9504240005000100</t>
  </si>
  <si>
    <t>9471030002003800</t>
  </si>
  <si>
    <t>9605230001000100</t>
  </si>
  <si>
    <t>9504240005000200</t>
  </si>
  <si>
    <t>9701270002</t>
  </si>
  <si>
    <t>9471030002003900</t>
  </si>
  <si>
    <t>9605230003000200</t>
  </si>
  <si>
    <t>9504240005000300</t>
  </si>
  <si>
    <t>9471030002004700</t>
  </si>
  <si>
    <t>9605230003000400</t>
  </si>
  <si>
    <t>https://fasih-sm.bps.go.id/survey-collection/assignment-detail/6b545cdf-c7cc-4ee3-80ab-3e0bf8ad474a/345cbe9e-45b8-42c2-bc4a-c76fe52a97ea</t>
  </si>
  <si>
    <t>9504240005000400</t>
  </si>
  <si>
    <t>salsaprilia94@gmail.com</t>
  </si>
  <si>
    <t>9471030002004201</t>
  </si>
  <si>
    <t>9605230003000500</t>
  </si>
  <si>
    <t>9504240005200100</t>
  </si>
  <si>
    <t>9471030002004101</t>
  </si>
  <si>
    <t>9605230002000100</t>
  </si>
  <si>
    <t>9504240006000100</t>
  </si>
  <si>
    <t>9471030002004102</t>
  </si>
  <si>
    <t>9605230002000200</t>
  </si>
  <si>
    <t>9701270003</t>
  </si>
  <si>
    <t>TINIGELE</t>
  </si>
  <si>
    <t>9504240006000200</t>
  </si>
  <si>
    <t>9471030002004202</t>
  </si>
  <si>
    <t>https://fasih-sm.bps.go.id/survey-collection/assignment-detail/fdd5ecbd-14f9-4f4f-beaf-0841ef065caf/345cbe9e-45b8-42c2-bc4a-c76fe52a97ea</t>
  </si>
  <si>
    <t>mariatawurutubun0403@gmail.com</t>
  </si>
  <si>
    <t>9471030007000300</t>
  </si>
  <si>
    <t>9504240006200100</t>
  </si>
  <si>
    <t>9471030007000400</t>
  </si>
  <si>
    <t>9605230002000300</t>
  </si>
  <si>
    <t>9504240007000100</t>
  </si>
  <si>
    <t>9471030007000200</t>
  </si>
  <si>
    <t>9605230002000400</t>
  </si>
  <si>
    <t>9504240007000200</t>
  </si>
  <si>
    <t>9701270004</t>
  </si>
  <si>
    <t>WUONE</t>
  </si>
  <si>
    <t>9471030007000100</t>
  </si>
  <si>
    <t>9605230002000500</t>
  </si>
  <si>
    <t>9504240007200100</t>
  </si>
  <si>
    <t>https://fasih-sm.bps.go.id/survey-collection/assignment-detail/cdf95888-0e41-4eaa-9f0d-60fe23226f73/345cbe9e-45b8-42c2-bc4a-c76fe52a97ea</t>
  </si>
  <si>
    <t>9471030006500100</t>
  </si>
  <si>
    <t>9605230003000100</t>
  </si>
  <si>
    <t>kamkoherlina91@gmail.com</t>
  </si>
  <si>
    <t>9504230001000200</t>
  </si>
  <si>
    <t>9471030002004304</t>
  </si>
  <si>
    <t>9605230003000300</t>
  </si>
  <si>
    <t>9504230001000100</t>
  </si>
  <si>
    <t>novitajois25@gmail.com</t>
  </si>
  <si>
    <t>9471030006002000</t>
  </si>
  <si>
    <t>enyatipai07@gmail.com</t>
  </si>
  <si>
    <t>9605230004000100</t>
  </si>
  <si>
    <t>9504230008000200</t>
  </si>
  <si>
    <t>9701270005</t>
  </si>
  <si>
    <t>9471030006002300</t>
  </si>
  <si>
    <t>LAUREN</t>
  </si>
  <si>
    <t>9605230005000100</t>
  </si>
  <si>
    <t>9504230008000100</t>
  </si>
  <si>
    <t>9471030007002400</t>
  </si>
  <si>
    <t>https://fasih-sm.bps.go.id/survey-collection/assignment-detail/5d815db3-0923-4350-ac1e-9e1329b88497/345cbe9e-45b8-42c2-bc4a-c76fe52a97ea</t>
  </si>
  <si>
    <t>9605230004000200</t>
  </si>
  <si>
    <t>9504230010000400</t>
  </si>
  <si>
    <t>9471030006002200</t>
  </si>
  <si>
    <t>9605230004000300</t>
  </si>
  <si>
    <t>9504230010000300</t>
  </si>
  <si>
    <t>9471030006001900</t>
  </si>
  <si>
    <t>9605230004000400</t>
  </si>
  <si>
    <t>9504230010000200</t>
  </si>
  <si>
    <t>9471030002004305</t>
  </si>
  <si>
    <t>9701270006</t>
  </si>
  <si>
    <t>9605230004000500</t>
  </si>
  <si>
    <t>WANGUN</t>
  </si>
  <si>
    <t>dessyabidondifu53@gmail.com</t>
  </si>
  <si>
    <t>9504230001200100</t>
  </si>
  <si>
    <t>9471030005003900</t>
  </si>
  <si>
    <t>https://fasih-sm.bps.go.id/survey-collection/assignment-detail/05428626-dc75-4591-b050-6300086d2256/345cbe9e-45b8-42c2-bc4a-c76fe52a97ea</t>
  </si>
  <si>
    <t>9605230005000200</t>
  </si>
  <si>
    <t>9471030005004300</t>
  </si>
  <si>
    <t>9605230005000300</t>
  </si>
  <si>
    <t>9471030005004200</t>
  </si>
  <si>
    <t>9504230008200100</t>
  </si>
  <si>
    <t>9605230005000400</t>
  </si>
  <si>
    <t>9471030002004307</t>
  </si>
  <si>
    <t>9504230010000100</t>
  </si>
  <si>
    <t>9605230005000500</t>
  </si>
  <si>
    <t>9471030005200100</t>
  </si>
  <si>
    <t>9504230010000500</t>
  </si>
  <si>
    <t>yatipaialex68@gmail.com</t>
  </si>
  <si>
    <t>9605240003000100</t>
  </si>
  <si>
    <t>9471030005200200</t>
  </si>
  <si>
    <t>https://fasih-sm.bps.go.id/survey-collection/assignment-detail/a747e5e6-dcb3-4c8a-b806-76acea37d686/345cbe9e-45b8-42c2-bc4a-c76fe52a97ea</t>
  </si>
  <si>
    <t>9504230010000600</t>
  </si>
  <si>
    <t>08pubggamming@gmail.com</t>
  </si>
  <si>
    <t>9605240001000100</t>
  </si>
  <si>
    <t>9471030002004401</t>
  </si>
  <si>
    <t>9504230010000700</t>
  </si>
  <si>
    <t>9605240001000300</t>
  </si>
  <si>
    <t>9471030002004403</t>
  </si>
  <si>
    <t>9504230010200100</t>
  </si>
  <si>
    <t>9701280002</t>
  </si>
  <si>
    <t>9605240001000400</t>
  </si>
  <si>
    <t>9471030002004402</t>
  </si>
  <si>
    <t>salmonpayage00@gmail.com</t>
  </si>
  <si>
    <t>NENGGEA</t>
  </si>
  <si>
    <t>9504230007000100</t>
  </si>
  <si>
    <t>yaneastwood@gmail.com</t>
  </si>
  <si>
    <t>9471030004000100</t>
  </si>
  <si>
    <t>9605240001000200</t>
  </si>
  <si>
    <t>https://fasih-sm.bps.go.id/survey-collection/assignment-detail/a0aca703-c739-4586-936f-527cfc617f32/345cbe9e-45b8-42c2-bc4a-c76fe52a97ea</t>
  </si>
  <si>
    <t>9504230007000200</t>
  </si>
  <si>
    <t>9471030003600100</t>
  </si>
  <si>
    <t>9605240002000100</t>
  </si>
  <si>
    <t>9504230007000300</t>
  </si>
  <si>
    <t>9471030003000300</t>
  </si>
  <si>
    <t>9605240002000200</t>
  </si>
  <si>
    <t>9504230006000300</t>
  </si>
  <si>
    <t>9471030003200200</t>
  </si>
  <si>
    <t>9605240002000300</t>
  </si>
  <si>
    <t>9701280003</t>
  </si>
  <si>
    <t>WULAGUME</t>
  </si>
  <si>
    <t>9504230006000100</t>
  </si>
  <si>
    <t>9605240002000400</t>
  </si>
  <si>
    <t>9471030003200300</t>
  </si>
  <si>
    <t>https://fasih-sm.bps.go.id/survey-collection/assignment-detail/bd469abd-be30-4701-97ce-48dd7c4ae0b9/345cbe9e-45b8-42c2-bc4a-c76fe52a97ea</t>
  </si>
  <si>
    <t>9504230006000200</t>
  </si>
  <si>
    <t>aillahw26@gmail.com</t>
  </si>
  <si>
    <t>9605240003000200</t>
  </si>
  <si>
    <t>9471030004000200</t>
  </si>
  <si>
    <t>9504230006000500</t>
  </si>
  <si>
    <t>9605240003000300</t>
  </si>
  <si>
    <t>9471030004000600</t>
  </si>
  <si>
    <t>yosapatyatipai@gmail.com</t>
  </si>
  <si>
    <t>9504230006000600</t>
  </si>
  <si>
    <t>9605240004000300</t>
  </si>
  <si>
    <t>9471030004000500</t>
  </si>
  <si>
    <t>9701280004</t>
  </si>
  <si>
    <t>KOMBAMA</t>
  </si>
  <si>
    <t>9504230006000400</t>
  </si>
  <si>
    <t>9471030004000400</t>
  </si>
  <si>
    <t>9605240005000300</t>
  </si>
  <si>
    <t>https://fasih-sm.bps.go.id/survey-collection/assignment-detail/70fd6322-35b9-4cf7-82af-de4bc2c9c768/345cbe9e-45b8-42c2-bc4a-c76fe52a97ea</t>
  </si>
  <si>
    <t>9471030004000300</t>
  </si>
  <si>
    <t>9504230006200100</t>
  </si>
  <si>
    <t>9605240005000100</t>
  </si>
  <si>
    <t>ripkamwf12@gmail.com</t>
  </si>
  <si>
    <t>9471030004000701</t>
  </si>
  <si>
    <t>9605240005000200</t>
  </si>
  <si>
    <t>9504230007200100</t>
  </si>
  <si>
    <t>9471030004001201</t>
  </si>
  <si>
    <t>aqmal.asrs@gmail.com</t>
  </si>
  <si>
    <t>9605240004000100</t>
  </si>
  <si>
    <t>9504230009000100</t>
  </si>
  <si>
    <t>9701280005</t>
  </si>
  <si>
    <t>9471030004001202</t>
  </si>
  <si>
    <t>9605240004000200</t>
  </si>
  <si>
    <t>9504230009000400</t>
  </si>
  <si>
    <t>9471030004001203</t>
  </si>
  <si>
    <t>9605240004000400</t>
  </si>
  <si>
    <t>https://fasih-sm.bps.go.id/survey-collection/assignment-detail/fcfadfc6-15cd-48ec-abd4-a7b789485336/345cbe9e-45b8-42c2-bc4a-c76fe52a97ea</t>
  </si>
  <si>
    <t>9504230009000300</t>
  </si>
  <si>
    <t>9471030004000702</t>
  </si>
  <si>
    <t>9504230009000200</t>
  </si>
  <si>
    <t>9471030004001204</t>
  </si>
  <si>
    <t>9504230009200100</t>
  </si>
  <si>
    <t>fsimaremare01@gmail.com</t>
  </si>
  <si>
    <t>9471030004000900</t>
  </si>
  <si>
    <t>9701290001</t>
  </si>
  <si>
    <t>waodenurfida369@gmail.com</t>
  </si>
  <si>
    <t>9504210003000200</t>
  </si>
  <si>
    <t>KLABYPMA</t>
  </si>
  <si>
    <t>9471030004001100</t>
  </si>
  <si>
    <t>https://fasih-sm.bps.go.id/survey-collection/assignment-detail/a2ce8578-7f94-49d5-be54-57522f5d317e/345cbe9e-45b8-42c2-bc4a-c76fe52a97ea</t>
  </si>
  <si>
    <t>9504210001000200</t>
  </si>
  <si>
    <t>9471030004000800</t>
  </si>
  <si>
    <t>9504210002000100</t>
  </si>
  <si>
    <t>9471030004001000</t>
  </si>
  <si>
    <t>9504210005000100</t>
  </si>
  <si>
    <t>9471030004001300</t>
  </si>
  <si>
    <t>9701290002</t>
  </si>
  <si>
    <t>9504210001000300</t>
  </si>
  <si>
    <t>UBURU</t>
  </si>
  <si>
    <t>ellabaransano66@gmail.com</t>
  </si>
  <si>
    <t>9471030004001205</t>
  </si>
  <si>
    <t>9504210004000200</t>
  </si>
  <si>
    <t>https://fasih-sm.bps.go.id/survey-collection/assignment-detail/64554a27-1353-4637-b571-91f4140a5416/345cbe9e-45b8-42c2-bc4a-c76fe52a97ea</t>
  </si>
  <si>
    <t>9471030004001206</t>
  </si>
  <si>
    <t>9504210004000100</t>
  </si>
  <si>
    <t>marianumberi5@gmail.com</t>
  </si>
  <si>
    <t>9471030004001207</t>
  </si>
  <si>
    <t>9504210007000100</t>
  </si>
  <si>
    <t>9471030004001208</t>
  </si>
  <si>
    <t>9701290003</t>
  </si>
  <si>
    <t>9504210001000100</t>
  </si>
  <si>
    <t>KIBISIM</t>
  </si>
  <si>
    <t>taniasalakory@gmail.com</t>
  </si>
  <si>
    <t>9471030004001401</t>
  </si>
  <si>
    <t>9504210001200100</t>
  </si>
  <si>
    <t>https://fasih-sm.bps.go.id/survey-collection/assignment-detail/59fe7c32-5938-498a-8731-e370acf880ea/345cbe9e-45b8-42c2-bc4a-c76fe52a97ea</t>
  </si>
  <si>
    <t>9471030004001402</t>
  </si>
  <si>
    <t>9504210002200100</t>
  </si>
  <si>
    <t>9471030004001403</t>
  </si>
  <si>
    <t>9504210003000100</t>
  </si>
  <si>
    <t>9471030004001404</t>
  </si>
  <si>
    <t>9504210003200100</t>
  </si>
  <si>
    <t>9701290004</t>
  </si>
  <si>
    <t>chrlnwiny@gmail.com</t>
  </si>
  <si>
    <t>KABOLILANGEN</t>
  </si>
  <si>
    <t>9471030004001801</t>
  </si>
  <si>
    <t>9504210004200100</t>
  </si>
  <si>
    <t>9471030004001701</t>
  </si>
  <si>
    <t>9504210005200100</t>
  </si>
  <si>
    <t>9471030004001802</t>
  </si>
  <si>
    <t>9504210006000100</t>
  </si>
  <si>
    <t>9471030004001703</t>
  </si>
  <si>
    <t>9504210006200100</t>
  </si>
  <si>
    <t>9471030004001702</t>
  </si>
  <si>
    <t>9504210007000200</t>
  </si>
  <si>
    <t>antikumkelo@gmail.com</t>
  </si>
  <si>
    <t>9471030004002400</t>
  </si>
  <si>
    <t>https://fasih-sm.bps.go.id/survey-collection/assignment-detail/048b024d-86b1-4af0-afbc-acbfaadf4106/345cbe9e-45b8-42c2-bc4a-c76fe52a97ea</t>
  </si>
  <si>
    <t>9504210007200100</t>
  </si>
  <si>
    <t>9471030004002500</t>
  </si>
  <si>
    <t>elinyanuaring623@gmail.com</t>
  </si>
  <si>
    <t>9504220002000300</t>
  </si>
  <si>
    <t>9471030004002600</t>
  </si>
  <si>
    <t>9504220002000200</t>
  </si>
  <si>
    <t>9471030004002300</t>
  </si>
  <si>
    <t>9701290006</t>
  </si>
  <si>
    <t>BRAMBEL</t>
  </si>
  <si>
    <t>9504220002000100</t>
  </si>
  <si>
    <t>9471030004002200</t>
  </si>
  <si>
    <t>https://fasih-sm.bps.go.id/survey-collection/assignment-detail/5f1d35a3-2aa6-4cac-b25a-127afcb5b110/345cbe9e-45b8-42c2-bc4a-c76fe52a97ea</t>
  </si>
  <si>
    <t>9504220003000100</t>
  </si>
  <si>
    <t>rumereinkaris62@gmail.com</t>
  </si>
  <si>
    <t>9471030004002700</t>
  </si>
  <si>
    <t>9504220001000200</t>
  </si>
  <si>
    <t>9701290007</t>
  </si>
  <si>
    <t>9471030004002900</t>
  </si>
  <si>
    <t>9504220003000300</t>
  </si>
  <si>
    <t>LABRIK</t>
  </si>
  <si>
    <t>9471030004003000</t>
  </si>
  <si>
    <t>9504220003000400</t>
  </si>
  <si>
    <t>https://fasih-sm.bps.go.id/survey-collection/assignment-detail/cbf286f9-3ea8-45c7-9c96-a5c4e09dabf2/345cbe9e-45b8-42c2-bc4a-c76fe52a97ea</t>
  </si>
  <si>
    <t>9471030004002800</t>
  </si>
  <si>
    <t>9504220003000500</t>
  </si>
  <si>
    <t>9471030004003100</t>
  </si>
  <si>
    <t>9504220001000400</t>
  </si>
  <si>
    <t>chikaimbiri1989@gmail.com</t>
  </si>
  <si>
    <t>9471030004003400</t>
  </si>
  <si>
    <t>9504220001000100</t>
  </si>
  <si>
    <t>9471030004003500</t>
  </si>
  <si>
    <t>https://fasih-sm.bps.go.id/survey-collection/assignment-detail/e7c0e10e-4ace-45f2-8ea4-32bdf5e41a55/345cbe9e-45b8-42c2-bc4a-c76fe52a97ea</t>
  </si>
  <si>
    <t>9504220001000300</t>
  </si>
  <si>
    <t>9471030004003300</t>
  </si>
  <si>
    <t>9504220003000200</t>
  </si>
  <si>
    <t>9471030004003200</t>
  </si>
  <si>
    <t>9504220001200100</t>
  </si>
  <si>
    <t>9471030004003600</t>
  </si>
  <si>
    <t>9504220002200100</t>
  </si>
  <si>
    <t>morinmargaretha@gmail.com</t>
  </si>
  <si>
    <t>9471030004003900</t>
  </si>
  <si>
    <t>https://fasih-sm.bps.go.id/survey-collection/assignment-detail/d78ce35c-2a49-4677-b39b-9c1121569be0/345cbe9e-45b8-42c2-bc4a-c76fe52a97ea</t>
  </si>
  <si>
    <t>9504220003200100</t>
  </si>
  <si>
    <t>9471030004004200</t>
  </si>
  <si>
    <t>eamrambo42@gmail.com</t>
  </si>
  <si>
    <t>9504220011000100</t>
  </si>
  <si>
    <t>9471030004004100</t>
  </si>
  <si>
    <t>9504220009000100</t>
  </si>
  <si>
    <t>9471030004003700</t>
  </si>
  <si>
    <t>9701300003</t>
  </si>
  <si>
    <t>GEBEM</t>
  </si>
  <si>
    <t>9504220011000300</t>
  </si>
  <si>
    <t>9471030004004000</t>
  </si>
  <si>
    <t>https://fasih-sm.bps.go.id/survey-collection/assignment-detail/6b2817e5-ac95-4743-810a-9815607ff68c/345cbe9e-45b8-42c2-bc4a-c76fe52a97ea</t>
  </si>
  <si>
    <t>pakpahaneko2@gmail.com</t>
  </si>
  <si>
    <t>9471030005000101</t>
  </si>
  <si>
    <t>9504220010000100</t>
  </si>
  <si>
    <t>9471030005000201</t>
  </si>
  <si>
    <t>9504220009000200</t>
  </si>
  <si>
    <t>9471030005000202</t>
  </si>
  <si>
    <t>9504220011000200</t>
  </si>
  <si>
    <t>9701300004</t>
  </si>
  <si>
    <t>BEMOGI</t>
  </si>
  <si>
    <t>9471030005000102</t>
  </si>
  <si>
    <t>9504220008000100</t>
  </si>
  <si>
    <t>ahmadfarhanmaulana29@gmail.com</t>
  </si>
  <si>
    <t>https://fasih-sm.bps.go.id/survey-collection/assignment-detail/ef85dbec-89c2-4ea3-8afa-d29d1669adf3/345cbe9e-45b8-42c2-bc4a-c76fe52a97ea</t>
  </si>
  <si>
    <t>9471030005002400</t>
  </si>
  <si>
    <t>9504220008000300</t>
  </si>
  <si>
    <t>9471030005002600</t>
  </si>
  <si>
    <t>9504220009000300</t>
  </si>
  <si>
    <t>9471030005002700</t>
  </si>
  <si>
    <t>9504220010000200</t>
  </si>
  <si>
    <t>9701300005</t>
  </si>
  <si>
    <t>9471030005002500</t>
  </si>
  <si>
    <t>KIBID</t>
  </si>
  <si>
    <t>9504220007000100</t>
  </si>
  <si>
    <t>9471030005002800</t>
  </si>
  <si>
    <t>https://fasih-sm.bps.go.id/survey-collection/assignment-detail/7eba4da1-74fc-4faf-94c9-7203cb161b18/345cbe9e-45b8-42c2-bc4a-c76fe52a97ea</t>
  </si>
  <si>
    <t>9504220007000200</t>
  </si>
  <si>
    <t>elismeraudje27@gmail.com</t>
  </si>
  <si>
    <t>9471030005003100</t>
  </si>
  <si>
    <t>9504220007000300</t>
  </si>
  <si>
    <t>9471030005002900</t>
  </si>
  <si>
    <t>9504220007000400</t>
  </si>
  <si>
    <t>9701300006</t>
  </si>
  <si>
    <t>9471030005003000</t>
  </si>
  <si>
    <t>WENEWORAROSA</t>
  </si>
  <si>
    <t>9504220007200100</t>
  </si>
  <si>
    <t>https://fasih-sm.bps.go.id/survey-collection/assignment-detail/a74febe4-2136-4811-a1ab-f0f76bfc3368/345cbe9e-45b8-42c2-bc4a-c76fe52a97ea</t>
  </si>
  <si>
    <t>9471030005003200</t>
  </si>
  <si>
    <t>9504220008000200</t>
  </si>
  <si>
    <t>9471030005003300</t>
  </si>
  <si>
    <t>9504220008000400</t>
  </si>
  <si>
    <t>azisanurazisa853@gmail.com</t>
  </si>
  <si>
    <t>9471030005004101</t>
  </si>
  <si>
    <t>9504220008000500</t>
  </si>
  <si>
    <t>9701300007</t>
  </si>
  <si>
    <t>9471030005004001</t>
  </si>
  <si>
    <t>GILINGGA</t>
  </si>
  <si>
    <t>9504220008200100</t>
  </si>
  <si>
    <t>9471030005004002</t>
  </si>
  <si>
    <t>https://fasih-sm.bps.go.id/survey-collection/assignment-detail/5ffdcc4a-7983-48b6-a0f3-6d2b5d72cb6b/345cbe9e-45b8-42c2-bc4a-c76fe52a97ea</t>
  </si>
  <si>
    <t>9504220009000400</t>
  </si>
  <si>
    <t>9471030005004102</t>
  </si>
  <si>
    <t>9504220009200100</t>
  </si>
  <si>
    <t>theressyatahalele2117@gmail.com</t>
  </si>
  <si>
    <t>9471030006000100</t>
  </si>
  <si>
    <t>9504220010200100</t>
  </si>
  <si>
    <t>9701310001</t>
  </si>
  <si>
    <t>9471030006000300</t>
  </si>
  <si>
    <t>9504220011200100</t>
  </si>
  <si>
    <t>9471030006000200</t>
  </si>
  <si>
    <t>https://fasih-sm.bps.go.id/survey-collection/assignment-detail/d539e031-aff1-42cb-a7b2-7700350014b1/345cbe9e-45b8-42c2-bc4a-c76fe52a97ea</t>
  </si>
  <si>
    <t>omanelaar13@gmail.com</t>
  </si>
  <si>
    <t>9504120004000100</t>
  </si>
  <si>
    <t>9471030005200300</t>
  </si>
  <si>
    <t>9504120005000100</t>
  </si>
  <si>
    <t>9471030005200400</t>
  </si>
  <si>
    <t>seninmarlina66@gmail.com</t>
  </si>
  <si>
    <t>9504120003000200</t>
  </si>
  <si>
    <t>9471030007001300</t>
  </si>
  <si>
    <t>9701310002</t>
  </si>
  <si>
    <t>9471030007001400</t>
  </si>
  <si>
    <t>9504120004000200</t>
  </si>
  <si>
    <t>https://fasih-sm.bps.go.id/survey-collection/assignment-detail/2f9b13bc-f1fb-4fc6-9185-36af012f8fdb/345cbe9e-45b8-42c2-bc4a-c76fe52a97ea</t>
  </si>
  <si>
    <t>9471030007001100</t>
  </si>
  <si>
    <t>9504120003000100</t>
  </si>
  <si>
    <t>9471030007001000</t>
  </si>
  <si>
    <t>9504120005000200</t>
  </si>
  <si>
    <t>9471030007001200</t>
  </si>
  <si>
    <t>9701310003</t>
  </si>
  <si>
    <t>9504120007000200</t>
  </si>
  <si>
    <t>TRIM</t>
  </si>
  <si>
    <t>piavhia0611@gmail.com</t>
  </si>
  <si>
    <t>9471030008000200</t>
  </si>
  <si>
    <t>9504120007000100</t>
  </si>
  <si>
    <t>https://fasih-sm.bps.go.id/survey-collection/assignment-detail/b0054148-3ebe-4df9-8d24-4f037200eb35/345cbe9e-45b8-42c2-bc4a-c76fe52a97ea</t>
  </si>
  <si>
    <t>9471030007003000</t>
  </si>
  <si>
    <t>9504120003200100</t>
  </si>
  <si>
    <t>9471030007003100</t>
  </si>
  <si>
    <t>9504120004200100</t>
  </si>
  <si>
    <t>9471030008000100</t>
  </si>
  <si>
    <t>9504120005200100</t>
  </si>
  <si>
    <t>9471030007200100</t>
  </si>
  <si>
    <t>9701310004</t>
  </si>
  <si>
    <t>BENGGEM</t>
  </si>
  <si>
    <t>9504120007200100</t>
  </si>
  <si>
    <t>davidolua82@gmail.com</t>
  </si>
  <si>
    <t>9471021001000300</t>
  </si>
  <si>
    <t>dessykormpau2@gmail.com</t>
  </si>
  <si>
    <t>9504180001000200</t>
  </si>
  <si>
    <t>9471021001000101</t>
  </si>
  <si>
    <t>9504180004000100</t>
  </si>
  <si>
    <t>9471021001000200</t>
  </si>
  <si>
    <t>9504180001000100</t>
  </si>
  <si>
    <t>9471021001000900</t>
  </si>
  <si>
    <t>9471021001001000</t>
  </si>
  <si>
    <t>9504180001000300</t>
  </si>
  <si>
    <t>https://fasih-sm.bps.go.id/survey-collection/assignment-detail/cbdf155a-a8f2-4fe5-b3b7-76f16e7f6af5/345cbe9e-45b8-42c2-bc4a-c76fe52a97ea</t>
  </si>
  <si>
    <t>9471021001000102</t>
  </si>
  <si>
    <t>9504180004000200</t>
  </si>
  <si>
    <t>fulgenmdn@gmail.com</t>
  </si>
  <si>
    <t>9471021001000400</t>
  </si>
  <si>
    <t>9504180004000300</t>
  </si>
  <si>
    <t>9471021001000800</t>
  </si>
  <si>
    <t>9504180001200100</t>
  </si>
  <si>
    <t>9701320002</t>
  </si>
  <si>
    <t>9471021001000501</t>
  </si>
  <si>
    <t>GINIGIT</t>
  </si>
  <si>
    <t>9504180004200100</t>
  </si>
  <si>
    <t>istarnastar@gmail.com</t>
  </si>
  <si>
    <t>9504180003000300</t>
  </si>
  <si>
    <t>9471021001000600</t>
  </si>
  <si>
    <t>https://fasih-sm.bps.go.id/survey-collection/assignment-detail/b645c4dc-ff2b-48dc-9307-ae0b57e14cf0/345cbe9e-45b8-42c2-bc4a-c76fe52a97ea</t>
  </si>
  <si>
    <t>9504180002000100</t>
  </si>
  <si>
    <t>9471021001000700</t>
  </si>
  <si>
    <t>9504180003000100</t>
  </si>
  <si>
    <t>9471021001000502</t>
  </si>
  <si>
    <t>morris.marsyom@gmail.com</t>
  </si>
  <si>
    <t>9504180003000200</t>
  </si>
  <si>
    <t>9471021002000400</t>
  </si>
  <si>
    <t>9504180005000200</t>
  </si>
  <si>
    <t>9471021002000700</t>
  </si>
  <si>
    <t>9471021002000300</t>
  </si>
  <si>
    <t>9504180002000200</t>
  </si>
  <si>
    <t>9471021002000900</t>
  </si>
  <si>
    <t>9504180002000300</t>
  </si>
  <si>
    <t>9471021002000200</t>
  </si>
  <si>
    <t>9504180002200100</t>
  </si>
  <si>
    <t>9701320003</t>
  </si>
  <si>
    <t>PIJEMAE</t>
  </si>
  <si>
    <t>9471021002000800</t>
  </si>
  <si>
    <t>9504180003200100</t>
  </si>
  <si>
    <t>alfywiran@gmail.com</t>
  </si>
  <si>
    <t>9471021003000900</t>
  </si>
  <si>
    <t>9504180005000100</t>
  </si>
  <si>
    <t>https://fasih-sm.bps.go.id/survey-collection/assignment-detail/774b072b-83b9-48de-b953-4020f819616e/345cbe9e-45b8-42c2-bc4a-c76fe52a97ea</t>
  </si>
  <si>
    <t>9471021003004300</t>
  </si>
  <si>
    <t>9504180005200100</t>
  </si>
  <si>
    <t>9471021003004200</t>
  </si>
  <si>
    <t>mimmuhammad950@gmail.com</t>
  </si>
  <si>
    <t>9504190004000200</t>
  </si>
  <si>
    <t>9471021003003300</t>
  </si>
  <si>
    <t>9504190004000100</t>
  </si>
  <si>
    <t>9471021003200100</t>
  </si>
  <si>
    <t>9504190001000100</t>
  </si>
  <si>
    <t>9471021003200200</t>
  </si>
  <si>
    <t>9504190001000200</t>
  </si>
  <si>
    <t>nitatansa503@gmail.com</t>
  </si>
  <si>
    <t>9471021003002900</t>
  </si>
  <si>
    <t>9504190001000400</t>
  </si>
  <si>
    <t>9701320004</t>
  </si>
  <si>
    <t>9471021003001701</t>
  </si>
  <si>
    <t>GIMIGIP</t>
  </si>
  <si>
    <t>9504190004000300</t>
  </si>
  <si>
    <t>9471021003002600</t>
  </si>
  <si>
    <t>9504190003000200</t>
  </si>
  <si>
    <t>9471021003003000</t>
  </si>
  <si>
    <t>9504190003000100</t>
  </si>
  <si>
    <t>9471021003002800</t>
  </si>
  <si>
    <t>9504190001000300</t>
  </si>
  <si>
    <t>9471021003001702</t>
  </si>
  <si>
    <t>9504190003200100</t>
  </si>
  <si>
    <t>reginaimbiri12@gmail.com</t>
  </si>
  <si>
    <t>9471021005000200</t>
  </si>
  <si>
    <t>nellesyatipai9605@gmail.com</t>
  </si>
  <si>
    <t>9504190001200100</t>
  </si>
  <si>
    <t>9605120005000100</t>
  </si>
  <si>
    <t>9471021006001000</t>
  </si>
  <si>
    <t>desa ini untuk transportasi desanya dijangkau dengan akses udara dari desa menuju ke kantor camat/bupati</t>
  </si>
  <si>
    <t>9504190001400200</t>
  </si>
  <si>
    <t>9471021003004000</t>
  </si>
  <si>
    <t>9605120005000200</t>
  </si>
  <si>
    <t>9504190004200100</t>
  </si>
  <si>
    <t>9471021006001100</t>
  </si>
  <si>
    <t>yuliuskudiai9605@gmail.com</t>
  </si>
  <si>
    <t>9605120005000300</t>
  </si>
  <si>
    <t>9471021003003900</t>
  </si>
  <si>
    <t>9504190004200200</t>
  </si>
  <si>
    <t>9605120005000400</t>
  </si>
  <si>
    <t>9471021006003700</t>
  </si>
  <si>
    <t>9504190004200300</t>
  </si>
  <si>
    <t>9471021003004100</t>
  </si>
  <si>
    <t>evafaustina97@gmail.com</t>
  </si>
  <si>
    <t>9504190002000100</t>
  </si>
  <si>
    <t>9471021006003600</t>
  </si>
  <si>
    <t>9504190002000200</t>
  </si>
  <si>
    <t>9471021006002100</t>
  </si>
  <si>
    <t>9504190002000300</t>
  </si>
  <si>
    <t>9471021003003800</t>
  </si>
  <si>
    <t>https://fasih-sm.bps.go.id/survey-collection/assignment-detail/d1ac6969-f876-4ffb-bc04-2a426df5ac56/345cbe9e-45b8-42c2-bc4a-c76fe52a97ea</t>
  </si>
  <si>
    <t>9471021006003000</t>
  </si>
  <si>
    <t>kompubwspapua@gmail.com</t>
  </si>
  <si>
    <t>9471021005000100</t>
  </si>
  <si>
    <t>9504190005000300</t>
  </si>
  <si>
    <t>9471021005000801</t>
  </si>
  <si>
    <t>9704200001</t>
  </si>
  <si>
    <t>9471021005001000</t>
  </si>
  <si>
    <t>FINAI</t>
  </si>
  <si>
    <t>DESA MERUPAKAN DAERAH SULIT YANG HANYA BISA DICAPAI MENGGUNAKAN PESAWAT CHARTER</t>
  </si>
  <si>
    <t>9504190006000300</t>
  </si>
  <si>
    <t>https://fasih-sm.bps.go.id/survey-collection/assignment-detail/3fa9929c-d6d5-4263-8942-0d28b7abd516/345cbe9e-45b8-42c2-bc4a-c76fe52a97ea</t>
  </si>
  <si>
    <t>9471021006002200</t>
  </si>
  <si>
    <t>9504190006000200</t>
  </si>
  <si>
    <t>9471021005000802</t>
  </si>
  <si>
    <t>maikelhubulaa@gmail.com</t>
  </si>
  <si>
    <t>9471021005000600</t>
  </si>
  <si>
    <t>9704200002</t>
  </si>
  <si>
    <t>9471021005000700</t>
  </si>
  <si>
    <t>GUALO</t>
  </si>
  <si>
    <t>9504190005000100</t>
  </si>
  <si>
    <t>9471021005004801</t>
  </si>
  <si>
    <t>https://fasih-sm.bps.go.id/survey-collection/assignment-detail/9fabead1-5ef0-4441-92ee-798cd5faae17/345cbe9e-45b8-42c2-bc4a-c76fe52a97ea</t>
  </si>
  <si>
    <t>9504190005000200</t>
  </si>
  <si>
    <t>9471021005004900</t>
  </si>
  <si>
    <t>9504190006000100</t>
  </si>
  <si>
    <t>9471021005004802</t>
  </si>
  <si>
    <t>9504190006000400</t>
  </si>
  <si>
    <t>9471021005200400</t>
  </si>
  <si>
    <t>9504190002000400</t>
  </si>
  <si>
    <t>9704200003</t>
  </si>
  <si>
    <t>muhnoerriski@gmail.com</t>
  </si>
  <si>
    <t>9471021005001100</t>
  </si>
  <si>
    <t>DIMBUGUL</t>
  </si>
  <si>
    <t>9504190002200100</t>
  </si>
  <si>
    <t>9471021005005300</t>
  </si>
  <si>
    <t>https://fasih-sm.bps.go.id/survey-collection/assignment-detail/107b4b0d-9ab9-4177-91c9-199d8c9677b5/345cbe9e-45b8-42c2-bc4a-c76fe52a97ea</t>
  </si>
  <si>
    <t>9504190002200200</t>
  </si>
  <si>
    <t>9471021005001200</t>
  </si>
  <si>
    <t>9504190005200100</t>
  </si>
  <si>
    <t>9471021005005400</t>
  </si>
  <si>
    <t>9504190006200100</t>
  </si>
  <si>
    <t>9471021005200300</t>
  </si>
  <si>
    <t>9704200004</t>
  </si>
  <si>
    <t>HOLANDIA</t>
  </si>
  <si>
    <t>magdalenakormpau361@gmail.com</t>
  </si>
  <si>
    <t>9504010003000200</t>
  </si>
  <si>
    <t>santijuntak.1989@gmail.com</t>
  </si>
  <si>
    <t>9471021005002000</t>
  </si>
  <si>
    <t>https://fasih-sm.bps.go.id/survey-collection/assignment-detail/d19f24aa-50e4-43a6-97e4-18675012e979/345cbe9e-45b8-42c2-bc4a-c76fe52a97ea</t>
  </si>
  <si>
    <t>9504010003000100</t>
  </si>
  <si>
    <t>9471021005002200</t>
  </si>
  <si>
    <t>9471021005002100</t>
  </si>
  <si>
    <t>9471021005003200</t>
  </si>
  <si>
    <t>9704200005</t>
  </si>
  <si>
    <t>9504010012000100</t>
  </si>
  <si>
    <t>YOGWEME</t>
  </si>
  <si>
    <t>9471021005004300</t>
  </si>
  <si>
    <t>9504010012000300</t>
  </si>
  <si>
    <t>https://fasih-sm.bps.go.id/survey-collection/assignment-detail/33de7fc3-813b-4526-8afb-b71391f9e8b2/345cbe9e-45b8-42c2-bc4a-c76fe52a97ea</t>
  </si>
  <si>
    <t>ssouisa12@gmail.com</t>
  </si>
  <si>
    <t>9471021005003000</t>
  </si>
  <si>
    <t>9504010001000200</t>
  </si>
  <si>
    <t>9471021005002900</t>
  </si>
  <si>
    <t>9504010012000200</t>
  </si>
  <si>
    <t>9471021005002700</t>
  </si>
  <si>
    <t>agustinusyumai9605@gmail.com</t>
  </si>
  <si>
    <t>9605010001000200</t>
  </si>
  <si>
    <t>9504010001000100</t>
  </si>
  <si>
    <t>9471021005003100</t>
  </si>
  <si>
    <t>9605010001000400</t>
  </si>
  <si>
    <t>9704200006</t>
  </si>
  <si>
    <t>TAWI</t>
  </si>
  <si>
    <t>9504010001200100</t>
  </si>
  <si>
    <t>9471021005002800</t>
  </si>
  <si>
    <t>9605010001000500</t>
  </si>
  <si>
    <t>https://fasih-sm.bps.go.id/survey-collection/assignment-detail/dd93aa13-42a7-4399-9b9b-181f263c42e7/345cbe9e-45b8-42c2-bc4a-c76fe52a97ea</t>
  </si>
  <si>
    <t>9471021005002400</t>
  </si>
  <si>
    <t>9504010003200100</t>
  </si>
  <si>
    <t>9605010002000300</t>
  </si>
  <si>
    <t>tanveni979@gmail.com</t>
  </si>
  <si>
    <t>9471021005003900</t>
  </si>
  <si>
    <t>9504010012200100</t>
  </si>
  <si>
    <t>9471021005004000</t>
  </si>
  <si>
    <t>9605010001000100</t>
  </si>
  <si>
    <t>9471021005002600</t>
  </si>
  <si>
    <t>smeetjordan0@gmail.com</t>
  </si>
  <si>
    <t>9504010011000300</t>
  </si>
  <si>
    <t>9605010001000300</t>
  </si>
  <si>
    <t>https://fasih-sm.bps.go.id/survey-collection/assignment-detail/3aa9e89b-8bf2-4667-866c-0959943facf1/345cbe9e-45b8-42c2-bc4a-c76fe52a97ea</t>
  </si>
  <si>
    <t>9471021005002500</t>
  </si>
  <si>
    <t>9471021005003800</t>
  </si>
  <si>
    <t>9504010002000100</t>
  </si>
  <si>
    <t>9605010002000100</t>
  </si>
  <si>
    <t>sedeletmoyu@gmail.com</t>
  </si>
  <si>
    <t>9471021006002800</t>
  </si>
  <si>
    <t>9504010011000100</t>
  </si>
  <si>
    <t>9704200008</t>
  </si>
  <si>
    <t>9605010002000200</t>
  </si>
  <si>
    <t>9471021006000500</t>
  </si>
  <si>
    <t>YUGUMENGGA</t>
  </si>
  <si>
    <t>9471021006002600</t>
  </si>
  <si>
    <t>9504010011000400</t>
  </si>
  <si>
    <t>9605010002000400</t>
  </si>
  <si>
    <t>9471021006002900</t>
  </si>
  <si>
    <t>9471021006200200</t>
  </si>
  <si>
    <t>9504010002000200</t>
  </si>
  <si>
    <t>9605010002000500</t>
  </si>
  <si>
    <t>https://fasih-sm.bps.go.id/survey-collection/assignment-detail/a1dfc598-b9c9-4a8b-a27c-3f66378fd67a/345cbe9e-45b8-42c2-bc4a-c76fe52a97ea</t>
  </si>
  <si>
    <t>9504010011000200</t>
  </si>
  <si>
    <t>9605010003000100</t>
  </si>
  <si>
    <t>9504010002000300</t>
  </si>
  <si>
    <t>9605010003000200</t>
  </si>
  <si>
    <t>9704200009</t>
  </si>
  <si>
    <t>https://fasih-sm.bps.go.id/survey-collection/assignment-detail/8139c91a-9014-4321-8413-8395ffdbb734/345cbe9e-45b8-42c2-bc4a-c76fe52a97ea</t>
  </si>
  <si>
    <t>9605010003000300</t>
  </si>
  <si>
    <t>9504010002200100</t>
  </si>
  <si>
    <t>9504010011200100</t>
  </si>
  <si>
    <t>9605010003000400</t>
  </si>
  <si>
    <t>cindyleleulya26@gmail.com</t>
  </si>
  <si>
    <t>9504110005000200</t>
  </si>
  <si>
    <t>9605010003000500</t>
  </si>
  <si>
    <t>9704200010</t>
  </si>
  <si>
    <t>YUGUBUK</t>
  </si>
  <si>
    <t>9504110005000100</t>
  </si>
  <si>
    <t>melianusgobai570@gmail.com</t>
  </si>
  <si>
    <t>9605010004000100</t>
  </si>
  <si>
    <t>https://fasih-sm.bps.go.id/survey-collection/assignment-detail/5d90047b-708c-44d0-9238-e301c7827eb1/345cbe9e-45b8-42c2-bc4a-c76fe52a97ea</t>
  </si>
  <si>
    <t>9504110005000400</t>
  </si>
  <si>
    <t>9605010004000200</t>
  </si>
  <si>
    <t>9504110005000300</t>
  </si>
  <si>
    <t>9605010004000300</t>
  </si>
  <si>
    <t>chelsirahawarin898@gmail.com</t>
  </si>
  <si>
    <t>9704200011</t>
  </si>
  <si>
    <t>9504010008000200</t>
  </si>
  <si>
    <t>9605010004000500</t>
  </si>
  <si>
    <t>AKIMA</t>
  </si>
  <si>
    <t>9504010008000100</t>
  </si>
  <si>
    <t>9605010004000400</t>
  </si>
  <si>
    <t>https://fasih-sm.bps.go.id/survey-collection/assignment-detail/c94e9565-17a7-4fbf-bc05-85f94cf65d69/345cbe9e-45b8-42c2-bc4a-c76fe52a97ea</t>
  </si>
  <si>
    <t>9504010009000300</t>
  </si>
  <si>
    <t>9605010007000100</t>
  </si>
  <si>
    <t>9605010007000200</t>
  </si>
  <si>
    <t>9504010010000300</t>
  </si>
  <si>
    <t>9605010007000300</t>
  </si>
  <si>
    <t>9704200012</t>
  </si>
  <si>
    <t>9504010010000100</t>
  </si>
  <si>
    <t>MALELA</t>
  </si>
  <si>
    <t>9605010007000400</t>
  </si>
  <si>
    <t>https://fasih-sm.bps.go.id/survey-collection/assignment-detail/e510c3b8-ace1-4cb7-9c6a-087416203665/345cbe9e-45b8-42c2-bc4a-c76fe52a97ea</t>
  </si>
  <si>
    <t>nasongobai818@gmail.com</t>
  </si>
  <si>
    <t>9605010005000100</t>
  </si>
  <si>
    <t>9504010009000100</t>
  </si>
  <si>
    <t>9605010005000300</t>
  </si>
  <si>
    <t>9504010009000200</t>
  </si>
  <si>
    <t>9605010005000200</t>
  </si>
  <si>
    <t>9704200013</t>
  </si>
  <si>
    <t>NAKWIL</t>
  </si>
  <si>
    <t>9504010010000200</t>
  </si>
  <si>
    <t>9605010005000400</t>
  </si>
  <si>
    <t>https://fasih-sm.bps.go.id/survey-collection/assignment-detail/0317197e-8678-4c0a-bb07-c0690db3b85b/345cbe9e-45b8-42c2-bc4a-c76fe52a97ea</t>
  </si>
  <si>
    <t>9504010009000400</t>
  </si>
  <si>
    <t>9605010005000500</t>
  </si>
  <si>
    <t>9504010008400200</t>
  </si>
  <si>
    <t>9605010006000100</t>
  </si>
  <si>
    <t>9504010008200100</t>
  </si>
  <si>
    <t>9605010006000200</t>
  </si>
  <si>
    <t>9704260001</t>
  </si>
  <si>
    <t>DOW</t>
  </si>
  <si>
    <t>9504010009200100</t>
  </si>
  <si>
    <t>9605010006000300</t>
  </si>
  <si>
    <t>BIJERE</t>
  </si>
  <si>
    <t>9504010010200100</t>
  </si>
  <si>
    <t>https://fasih-sm.bps.go.id/survey-collection/assignment-detail/c62bffea-e13f-4b95-9656-7b1711b049aa/345cbe9e-45b8-42c2-bc4a-c76fe52a97ea</t>
  </si>
  <si>
    <t>9605010006000400</t>
  </si>
  <si>
    <t>theodorusas9504@gmail.com</t>
  </si>
  <si>
    <t>9504050003000200</t>
  </si>
  <si>
    <t>9605010006000500</t>
  </si>
  <si>
    <t>yeriyeimo@gmail.com</t>
  </si>
  <si>
    <t>9605020001000100</t>
  </si>
  <si>
    <t>9504050003000100</t>
  </si>
  <si>
    <t>9704260002</t>
  </si>
  <si>
    <t>9605020001000300</t>
  </si>
  <si>
    <t>TAKRI</t>
  </si>
  <si>
    <t>9504050003000600</t>
  </si>
  <si>
    <t>9605020001000400</t>
  </si>
  <si>
    <t>https://fasih-sm.bps.go.id/survey-collection/assignment-detail/8b926ebb-86f8-4366-a761-8dbefc551c8a/345cbe9e-45b8-42c2-bc4a-c76fe52a97ea</t>
  </si>
  <si>
    <t>9504050003000300</t>
  </si>
  <si>
    <t>9605020001000200</t>
  </si>
  <si>
    <t>9504050003000500</t>
  </si>
  <si>
    <t>9605020001000500</t>
  </si>
  <si>
    <t>9504050003000400</t>
  </si>
  <si>
    <t>9605020007000400</t>
  </si>
  <si>
    <t>9704260003</t>
  </si>
  <si>
    <t>PRAWA</t>
  </si>
  <si>
    <t>9504050003200100</t>
  </si>
  <si>
    <t>9605020002000100</t>
  </si>
  <si>
    <t>https://fasih-sm.bps.go.id/survey-collection/assignment-detail/ef63f184-b76a-4e65-8c47-c19bc3eb8cd0/345cbe9e-45b8-42c2-bc4a-c76fe52a97ea</t>
  </si>
  <si>
    <t>ansellbenteng@gmail.com</t>
  </si>
  <si>
    <t>9504050004000100</t>
  </si>
  <si>
    <t>9605020002000200</t>
  </si>
  <si>
    <t>9504050004000300</t>
  </si>
  <si>
    <t>9605020002000300</t>
  </si>
  <si>
    <t>9504050004000200</t>
  </si>
  <si>
    <t>9605020002000400</t>
  </si>
  <si>
    <t>9704260004</t>
  </si>
  <si>
    <t>9504050010000300</t>
  </si>
  <si>
    <t>9605020002000500</t>
  </si>
  <si>
    <t>https://fasih-sm.bps.go.id/survey-collection/assignment-detail/33a74492-a46e-4497-a175-948b71c991d2/345cbe9e-45b8-42c2-bc4a-c76fe52a97ea</t>
  </si>
  <si>
    <t>9504050010000400</t>
  </si>
  <si>
    <t>9605020007000100</t>
  </si>
  <si>
    <t>9504050009000400</t>
  </si>
  <si>
    <t>9605020007000200</t>
  </si>
  <si>
    <t>9504050004000400</t>
  </si>
  <si>
    <t>9605020007000300</t>
  </si>
  <si>
    <t>9704260005</t>
  </si>
  <si>
    <t>DAGARI</t>
  </si>
  <si>
    <t>gobaiyan52@gmail.com</t>
  </si>
  <si>
    <t>9504050009000100</t>
  </si>
  <si>
    <t>9605020003000100</t>
  </si>
  <si>
    <t>https://fasih-sm.bps.go.id/survey-collection/assignment-detail/f9ebd1a9-3847-46a8-8f4d-b91f9baee0ab/345cbe9e-45b8-42c2-bc4a-c76fe52a97ea</t>
  </si>
  <si>
    <t>9504050009000600</t>
  </si>
  <si>
    <t>9605020003000200</t>
  </si>
  <si>
    <t>9605020003000300</t>
  </si>
  <si>
    <t>9504050004000500</t>
  </si>
  <si>
    <t>9605020003000400</t>
  </si>
  <si>
    <t>9504050009000300</t>
  </si>
  <si>
    <t>9704260006</t>
  </si>
  <si>
    <t>WARKA</t>
  </si>
  <si>
    <t>9605020006000100</t>
  </si>
  <si>
    <t>9504050010000500</t>
  </si>
  <si>
    <t>https://fasih-sm.bps.go.id/survey-collection/assignment-detail/6b8d942b-0914-4dd7-a3b9-0fd9c5a17c8e/345cbe9e-45b8-42c2-bc4a-c76fe52a97ea</t>
  </si>
  <si>
    <t>9605020006000200</t>
  </si>
  <si>
    <t>9504050004000600</t>
  </si>
  <si>
    <t>9605020006000300</t>
  </si>
  <si>
    <t>9504050009000200</t>
  </si>
  <si>
    <t>9605020006000500</t>
  </si>
  <si>
    <t>9504050009000500</t>
  </si>
  <si>
    <t>9704260007</t>
  </si>
  <si>
    <t>9605020008000100</t>
  </si>
  <si>
    <t>PAKARE</t>
  </si>
  <si>
    <t>9504050004200100</t>
  </si>
  <si>
    <t>9605020008000500</t>
  </si>
  <si>
    <t>https://fasih-sm.bps.go.id/survey-collection/assignment-detail/6ea958de-c862-4081-ac6c-7cb6f8c31c02/345cbe9e-45b8-42c2-bc4a-c76fe52a97ea</t>
  </si>
  <si>
    <t>9504050009200100</t>
  </si>
  <si>
    <t>9605020006000400</t>
  </si>
  <si>
    <t>9504050010000100</t>
  </si>
  <si>
    <t>9605020008000200</t>
  </si>
  <si>
    <t>9504050010000200</t>
  </si>
  <si>
    <t>9605020008000300</t>
  </si>
  <si>
    <t>9704260008</t>
  </si>
  <si>
    <t>TIGOU</t>
  </si>
  <si>
    <t>9504050010000600</t>
  </si>
  <si>
    <t>9605020008000400</t>
  </si>
  <si>
    <t>https://fasih-sm.bps.go.id/survey-collection/assignment-detail/a9724a42-f59c-40b0-a284-0488ef3a088e/345cbe9e-45b8-42c2-bc4a-c76fe52a97ea</t>
  </si>
  <si>
    <t>9504050010000700</t>
  </si>
  <si>
    <t>enagoyegee@gmail.com</t>
  </si>
  <si>
    <t>9605020004000100</t>
  </si>
  <si>
    <t>9504050010200100</t>
  </si>
  <si>
    <t>9605020004000200</t>
  </si>
  <si>
    <t>tmnumumes@gmail.com</t>
  </si>
  <si>
    <t>9504080001000300</t>
  </si>
  <si>
    <t>9605020004000300</t>
  </si>
  <si>
    <t>9704260009</t>
  </si>
  <si>
    <t>BIRE</t>
  </si>
  <si>
    <t>9605020004000400</t>
  </si>
  <si>
    <t>9504080001000400</t>
  </si>
  <si>
    <t>https://fasih-sm.bps.go.id/survey-collection/assignment-detail/9f759055-ec12-4e79-acfb-4b9ec61fcb6c/345cbe9e-45b8-42c2-bc4a-c76fe52a97ea</t>
  </si>
  <si>
    <t>9605020004000500</t>
  </si>
  <si>
    <t>9504050011000200</t>
  </si>
  <si>
    <t>9605020005000100</t>
  </si>
  <si>
    <t>9504050011000100</t>
  </si>
  <si>
    <t>9605020005000200</t>
  </si>
  <si>
    <t>9504080001000100</t>
  </si>
  <si>
    <t>9704260010</t>
  </si>
  <si>
    <t>9605020005000300</t>
  </si>
  <si>
    <t>ITOLI</t>
  </si>
  <si>
    <t>9504080001000200</t>
  </si>
  <si>
    <t>9605020005000400</t>
  </si>
  <si>
    <t>9504050011000300</t>
  </si>
  <si>
    <t>9605020005000500</t>
  </si>
  <si>
    <t>https://fasih-sm.bps.go.id/survey-collection/assignment-detail/d36ef336-6b83-46e7-8b12-47927f753721/345cbe9e-45b8-42c2-bc4a-c76fe52a97ea</t>
  </si>
  <si>
    <t>9504050011000400</t>
  </si>
  <si>
    <t>gahnia9605@gmail.com</t>
  </si>
  <si>
    <t>9605030010000100</t>
  </si>
  <si>
    <t>9504050011200100</t>
  </si>
  <si>
    <t>9605030001000100</t>
  </si>
  <si>
    <t>9504080001200100</t>
  </si>
  <si>
    <t>9605030001000200</t>
  </si>
  <si>
    <t>9704260011</t>
  </si>
  <si>
    <t>VAKUYO</t>
  </si>
  <si>
    <t>9605030001000300</t>
  </si>
  <si>
    <t>prasiskalinda30@gmail.com</t>
  </si>
  <si>
    <t>9504080003000100</t>
  </si>
  <si>
    <t>https://fasih-sm.bps.go.id/survey-collection/assignment-detail/8b3cf5eb-749d-4e24-8d52-c6af3a828021/345cbe9e-45b8-42c2-bc4a-c76fe52a97ea</t>
  </si>
  <si>
    <t>9605030001000400</t>
  </si>
  <si>
    <t>9504080004000100</t>
  </si>
  <si>
    <t>rijalao140@gmail.com</t>
  </si>
  <si>
    <t>9605030010000200</t>
  </si>
  <si>
    <t>9504080003000300</t>
  </si>
  <si>
    <t>9605030016000200</t>
  </si>
  <si>
    <t>9504080004000300</t>
  </si>
  <si>
    <t>9605030016000300</t>
  </si>
  <si>
    <t>9504080003000400</t>
  </si>
  <si>
    <t>https://fasih-sm.bps.go.id/survey-collection/assignment-detail/16d20643-9db6-4ffa-b2a2-eb6a1169e847/345cbe9e-45b8-42c2-bc4a-c76fe52a97ea</t>
  </si>
  <si>
    <t>9605030016000100</t>
  </si>
  <si>
    <t>9504080002000200</t>
  </si>
  <si>
    <t>9605030001000500</t>
  </si>
  <si>
    <t>toputokumba@gmail.com</t>
  </si>
  <si>
    <t>9605030002000100</t>
  </si>
  <si>
    <t>9504080002000100</t>
  </si>
  <si>
    <t>9704270002</t>
  </si>
  <si>
    <t>9605030002000300</t>
  </si>
  <si>
    <t>PAPEDARI</t>
  </si>
  <si>
    <t>9504080004000200</t>
  </si>
  <si>
    <t>9605030003000200</t>
  </si>
  <si>
    <t>https://fasih-sm.bps.go.id/survey-collection/assignment-detail/2c3eab4f-719a-4ba7-8668-655e72db2142/345cbe9e-45b8-42c2-bc4a-c76fe52a97ea</t>
  </si>
  <si>
    <t>9504080004000400</t>
  </si>
  <si>
    <t>9605030003000300</t>
  </si>
  <si>
    <t>9504080002200100</t>
  </si>
  <si>
    <t>9605030003000500</t>
  </si>
  <si>
    <t>9605030002000200</t>
  </si>
  <si>
    <t>9704270003</t>
  </si>
  <si>
    <t>9504080003000200</t>
  </si>
  <si>
    <t>DOTORI</t>
  </si>
  <si>
    <t>9605030003000100</t>
  </si>
  <si>
    <t>9504080003000500</t>
  </si>
  <si>
    <t>https://fasih-sm.bps.go.id/survey-collection/assignment-detail/fd130d08-0c5d-4350-90b9-77c13edd1f20/345cbe9e-45b8-42c2-bc4a-c76fe52a97ea</t>
  </si>
  <si>
    <t>9605030003000400</t>
  </si>
  <si>
    <t>9504080003400100</t>
  </si>
  <si>
    <t>9605030008000100</t>
  </si>
  <si>
    <t>9504080004200100</t>
  </si>
  <si>
    <t>9605030008000200</t>
  </si>
  <si>
    <t>dinamariakunmop97@gmail.com</t>
  </si>
  <si>
    <t>9704270004</t>
  </si>
  <si>
    <t>9504080005000100</t>
  </si>
  <si>
    <t>TIMOGA</t>
  </si>
  <si>
    <t>sayumariyanaylfa@atomicmail.io</t>
  </si>
  <si>
    <t>9605030006000100</t>
  </si>
  <si>
    <t>9504080007000400</t>
  </si>
  <si>
    <t>https://fasih-sm.bps.go.id/survey-collection/assignment-detail/488f0703-f336-481e-979b-2359fe832235/345cbe9e-45b8-42c2-bc4a-c76fe52a97ea</t>
  </si>
  <si>
    <t>9605030004000300</t>
  </si>
  <si>
    <t>9504080007000200</t>
  </si>
  <si>
    <t>9605030004000100</t>
  </si>
  <si>
    <t>9504080005000200</t>
  </si>
  <si>
    <t>9605030004000200</t>
  </si>
  <si>
    <t>9504080006000100</t>
  </si>
  <si>
    <t>dwidd1205@gmail.com</t>
  </si>
  <si>
    <t>9605030006000200</t>
  </si>
  <si>
    <t>9704270005</t>
  </si>
  <si>
    <t>9504080006000200</t>
  </si>
  <si>
    <t>KOWARI</t>
  </si>
  <si>
    <t>9605030005000100</t>
  </si>
  <si>
    <t>9504080006000300</t>
  </si>
  <si>
    <t>9605030004000400</t>
  </si>
  <si>
    <t>9504080006000400</t>
  </si>
  <si>
    <t>https://fasih-sm.bps.go.id/survey-collection/assignment-detail/08605eb8-22d9-44c4-a302-8d7499ca9316/345cbe9e-45b8-42c2-bc4a-c76fe52a97ea</t>
  </si>
  <si>
    <t>9605030004000500</t>
  </si>
  <si>
    <t>9504080007000300</t>
  </si>
  <si>
    <t>reskyauliaaaa11@gmail.com</t>
  </si>
  <si>
    <t>9605030006000300</t>
  </si>
  <si>
    <t>9504080007000100</t>
  </si>
  <si>
    <t>9605030005000200</t>
  </si>
  <si>
    <t>9504080005000300</t>
  </si>
  <si>
    <t>9605030005000300</t>
  </si>
  <si>
    <t>9704270006</t>
  </si>
  <si>
    <t>WIKI</t>
  </si>
  <si>
    <t>9504080005200100</t>
  </si>
  <si>
    <t>9605030005000400</t>
  </si>
  <si>
    <t>https://fasih-sm.bps.go.id/survey-collection/assignment-detail/53a6fd30-5948-4694-b9c1-4f050ba74cdd/345cbe9e-45b8-42c2-bc4a-c76fe52a97ea</t>
  </si>
  <si>
    <t>9504080006200100</t>
  </si>
  <si>
    <t>ria9605@gmail.com</t>
  </si>
  <si>
    <t>9605030006000400</t>
  </si>
  <si>
    <t>9504080007200100</t>
  </si>
  <si>
    <t>9605030005000500</t>
  </si>
  <si>
    <t>ebenfarneubun3@gmail.com</t>
  </si>
  <si>
    <t>9504220005000100</t>
  </si>
  <si>
    <t>9704270007</t>
  </si>
  <si>
    <t>9605030007000100</t>
  </si>
  <si>
    <t>KURUKU</t>
  </si>
  <si>
    <t>9504220004000100</t>
  </si>
  <si>
    <t>wilda9605@gmail.com</t>
  </si>
  <si>
    <t>9605030006000500</t>
  </si>
  <si>
    <t>https://fasih-sm.bps.go.id/survey-collection/assignment-detail/592e38a4-b76b-47f2-b7ff-80f2d0880cf3/345cbe9e-45b8-42c2-bc4a-c76fe52a97ea</t>
  </si>
  <si>
    <t>9504220005000200</t>
  </si>
  <si>
    <t>9605030007000200</t>
  </si>
  <si>
    <t>9504220005000300</t>
  </si>
  <si>
    <t>9605030007000400</t>
  </si>
  <si>
    <t>9504220004000300</t>
  </si>
  <si>
    <t>9605030007000300</t>
  </si>
  <si>
    <t>9704270008</t>
  </si>
  <si>
    <t>FRIJI</t>
  </si>
  <si>
    <t>9504220006000100</t>
  </si>
  <si>
    <t>9605030007000500</t>
  </si>
  <si>
    <t>https://fasih-sm.bps.go.id/survey-collection/assignment-detail/35f17a9b-b09c-4b41-bd98-262aa03ae85c/345cbe9e-45b8-42c2-bc4a-c76fe52a97ea</t>
  </si>
  <si>
    <t>9605030007000600</t>
  </si>
  <si>
    <t>9504220004000200</t>
  </si>
  <si>
    <t>9605030007000700</t>
  </si>
  <si>
    <t>9504220006000300</t>
  </si>
  <si>
    <t>9504220004000400</t>
  </si>
  <si>
    <t>9605030007000800</t>
  </si>
  <si>
    <t>9704270009</t>
  </si>
  <si>
    <t>DORERA</t>
  </si>
  <si>
    <t>9504220004000500</t>
  </si>
  <si>
    <t>9605030007000900</t>
  </si>
  <si>
    <t>https://fasih-sm.bps.go.id/survey-collection/assignment-detail/1e9bf757-5e24-4a28-9bc3-995b325ff804/345cbe9e-45b8-42c2-bc4a-c76fe52a97ea</t>
  </si>
  <si>
    <t>lidiayosephinapigai@gmail.com</t>
  </si>
  <si>
    <t>9504220006000400</t>
  </si>
  <si>
    <t>9605030008000300</t>
  </si>
  <si>
    <t>9504220006000500</t>
  </si>
  <si>
    <t>9605030009000100</t>
  </si>
  <si>
    <t>9504220006000200</t>
  </si>
  <si>
    <t>9605030008000400</t>
  </si>
  <si>
    <t>9704270010</t>
  </si>
  <si>
    <t>YANORA</t>
  </si>
  <si>
    <t>9504220004000600</t>
  </si>
  <si>
    <t>9605030008000500</t>
  </si>
  <si>
    <t>https://fasih-sm.bps.go.id/survey-collection/assignment-detail/3733ec79-8b65-46b2-aabd-af147e7b2e84/345cbe9e-45b8-42c2-bc4a-c76fe52a97ea</t>
  </si>
  <si>
    <t>9504220004200100</t>
  </si>
  <si>
    <t>9605030009000200</t>
  </si>
  <si>
    <t>9605030009000300</t>
  </si>
  <si>
    <t>9504220005200100</t>
  </si>
  <si>
    <t>9605030009000500</t>
  </si>
  <si>
    <t>9704270011</t>
  </si>
  <si>
    <t>9504220006200200</t>
  </si>
  <si>
    <t>MUNA</t>
  </si>
  <si>
    <t>yohanadegei31@gmail.com</t>
  </si>
  <si>
    <t>9605030013000200</t>
  </si>
  <si>
    <t>9504220006400100</t>
  </si>
  <si>
    <t>https://fasih-sm.bps.go.id/survey-collection/assignment-detail/922fac97-c0c4-4131-9ffb-9e0956e80d8f/345cbe9e-45b8-42c2-bc4a-c76fe52a97ea</t>
  </si>
  <si>
    <t>9605030013000100</t>
  </si>
  <si>
    <t>sinditasikkuddi02@gmail.com</t>
  </si>
  <si>
    <t>9504250006400100</t>
  </si>
  <si>
    <t>9605030009000400</t>
  </si>
  <si>
    <t>9504250005200200</t>
  </si>
  <si>
    <t>9605030013000300</t>
  </si>
  <si>
    <t>9704270012</t>
  </si>
  <si>
    <t>9504250005400300</t>
  </si>
  <si>
    <t>BELEISE</t>
  </si>
  <si>
    <t>9605030013000400</t>
  </si>
  <si>
    <t>9504250005400400</t>
  </si>
  <si>
    <t>https://fasih-sm.bps.go.id/survey-collection/assignment-detail/18bffb6e-c66a-455f-8036-c91ade325f5e/345cbe9e-45b8-42c2-bc4a-c76fe52a97ea</t>
  </si>
  <si>
    <t>9605030013000500</t>
  </si>
  <si>
    <t>9504250005400500</t>
  </si>
  <si>
    <t>thynaagustyna67@gmail.com</t>
  </si>
  <si>
    <t>9605030010000400</t>
  </si>
  <si>
    <t>9504250006200200</t>
  </si>
  <si>
    <t>9605030010000300</t>
  </si>
  <si>
    <t>9704270013</t>
  </si>
  <si>
    <t>9504250007200200</t>
  </si>
  <si>
    <t>KALIBU</t>
  </si>
  <si>
    <t>9605030016000400</t>
  </si>
  <si>
    <t>9504250007400100</t>
  </si>
  <si>
    <t>https://fasih-sm.bps.go.id/survey-collection/assignment-detail/692e94f4-3de5-43f6-89bb-280dfb7a0882/345cbe9e-45b8-42c2-bc4a-c76fe52a97ea</t>
  </si>
  <si>
    <t>9605030016000500</t>
  </si>
  <si>
    <t>9504250008200200</t>
  </si>
  <si>
    <t>9504250008400100</t>
  </si>
  <si>
    <t>9704270014</t>
  </si>
  <si>
    <t>YAMIRIKO</t>
  </si>
  <si>
    <t>annytendriannymaret@gmail.com</t>
  </si>
  <si>
    <t>9504230004000400</t>
  </si>
  <si>
    <t>https://fasih-sm.bps.go.id/survey-collection/assignment-detail/bf0e37ec-e9e1-4f68-941a-0a3961e4b75c/345cbe9e-45b8-42c2-bc4a-c76fe52a97ea</t>
  </si>
  <si>
    <t>9504230005000100</t>
  </si>
  <si>
    <t>9504230005000300</t>
  </si>
  <si>
    <t>9504230004000200</t>
  </si>
  <si>
    <t>9704270015</t>
  </si>
  <si>
    <t>NINGGAME</t>
  </si>
  <si>
    <t>9504230004000100</t>
  </si>
  <si>
    <t>https://fasih-sm.bps.go.id/survey-collection/assignment-detail/4b2afe98-fa82-437f-8537-d3b21d8161ec/345cbe9e-45b8-42c2-bc4a-c76fe52a97ea</t>
  </si>
  <si>
    <t>9504230004000300</t>
  </si>
  <si>
    <t>9504230005000200</t>
  </si>
  <si>
    <t>9504230004200100</t>
  </si>
  <si>
    <t>9504230005200100</t>
  </si>
  <si>
    <t>9704270016</t>
  </si>
  <si>
    <t>LANILOMA</t>
  </si>
  <si>
    <t>vhyaowen@gmail.com</t>
  </si>
  <si>
    <t>https://fasih-sm.bps.go.id/survey-collection/assignment-detail/83dafff2-5228-4a45-8035-7a74b11e84fe/345cbe9e-45b8-42c2-bc4a-c76fe52a97ea</t>
  </si>
  <si>
    <t>9704270017</t>
  </si>
  <si>
    <t>WAKUMENDEK</t>
  </si>
  <si>
    <t>9504110006000801</t>
  </si>
  <si>
    <t>https://fasih-sm.bps.go.id/survey-collection/assignment-detail/2d34fe23-33c9-4d75-91bc-f2c5c0a1b9ff/345cbe9e-45b8-42c2-bc4a-c76fe52a97ea</t>
  </si>
  <si>
    <t>9504110002000600</t>
  </si>
  <si>
    <t>9504110009000300</t>
  </si>
  <si>
    <t>9504110009000400</t>
  </si>
  <si>
    <t>9704280001</t>
  </si>
  <si>
    <t>EGIAM</t>
  </si>
  <si>
    <t>YOKA/SEBEY</t>
  </si>
  <si>
    <t>https://fasih-sm.bps.go.id/survey-collection/assignment-detail/30cbc9e0-6e51-4a2f-98de-ee79ba79aae2/345cbe9e-45b8-42c2-bc4a-c76fe52a97ea</t>
  </si>
  <si>
    <t>9504110009000100</t>
  </si>
  <si>
    <t>9504110009000500</t>
  </si>
  <si>
    <t>9704280002</t>
  </si>
  <si>
    <t>EGIAM/MABURUK</t>
  </si>
  <si>
    <t>9504110009000600</t>
  </si>
  <si>
    <t>https://fasih-sm.bps.go.id/survey-collection/assignment-detail/81a24c56-3329-4ea2-bfe7-8783dd354c2a/345cbe9e-45b8-42c2-bc4a-c76fe52a97ea</t>
  </si>
  <si>
    <t>9504110002200100</t>
  </si>
  <si>
    <t>9504110009200100</t>
  </si>
  <si>
    <t>9704280003</t>
  </si>
  <si>
    <t>andiadeliaputriramadani88@gmail.com</t>
  </si>
  <si>
    <t>9504010005000100</t>
  </si>
  <si>
    <t>MURNI/DARE</t>
  </si>
  <si>
    <t>https://fasih-sm.bps.go.id/survey-collection/assignment-detail/43608341-7936-4a29-b0f1-cce5d7b369f7/345cbe9e-45b8-42c2-bc4a-c76fe52a97ea</t>
  </si>
  <si>
    <t>9504010005000200</t>
  </si>
  <si>
    <t>9504010007000100</t>
  </si>
  <si>
    <t>9704280004</t>
  </si>
  <si>
    <t>WAYONGGA/ROGIA</t>
  </si>
  <si>
    <t>9504010007000200</t>
  </si>
  <si>
    <t>https://fasih-sm.bps.go.id/survey-collection/assignment-detail/226a4a9c-cdf9-436b-855b-001e217305c0/345cbe9e-45b8-42c2-bc4a-c76fe52a97ea</t>
  </si>
  <si>
    <t>9504010005200100</t>
  </si>
  <si>
    <t>9504010007200100</t>
  </si>
  <si>
    <t>9704280005</t>
  </si>
  <si>
    <t>muznibidharma@gmail.com</t>
  </si>
  <si>
    <t>9504250002000300</t>
  </si>
  <si>
    <t>WERI/SERIAU</t>
  </si>
  <si>
    <t>9504250001000100</t>
  </si>
  <si>
    <t>https://fasih-sm.bps.go.id/survey-collection/assignment-detail/4d22cd56-90c0-4445-bab2-a77e39b76479/345cbe9e-45b8-42c2-bc4a-c76fe52a97ea</t>
  </si>
  <si>
    <t>9504250001000200</t>
  </si>
  <si>
    <t>9504250001000300</t>
  </si>
  <si>
    <t>9504250001200100</t>
  </si>
  <si>
    <t>9504250002000200</t>
  </si>
  <si>
    <t>9704280006</t>
  </si>
  <si>
    <t>PINDE/IREGE</t>
  </si>
  <si>
    <t>9504250002200100</t>
  </si>
  <si>
    <t>https://fasih-sm.bps.go.id/survey-collection/assignment-detail/a53d6b9e-38b9-4a27-8202-85f51be5fa5c/345cbe9e-45b8-42c2-bc4a-c76fe52a97ea</t>
  </si>
  <si>
    <t>9504250003200100</t>
  </si>
  <si>
    <t>9504250003200200</t>
  </si>
  <si>
    <t>9504250004200200</t>
  </si>
  <si>
    <t>9704280007</t>
  </si>
  <si>
    <t>KALIUNDI/TUBY</t>
  </si>
  <si>
    <t>9504250004400100</t>
  </si>
  <si>
    <t>https://fasih-sm.bps.go.id/survey-collection/assignment-detail/2b14ffca-118e-4cde-9e6b-f23feae50f2c/345cbe9e-45b8-42c2-bc4a-c76fe52a97ea</t>
  </si>
  <si>
    <t>florenceyadanfle@gmail.com</t>
  </si>
  <si>
    <t>9504250015400100</t>
  </si>
  <si>
    <t>9504250017000200</t>
  </si>
  <si>
    <t>9704280008</t>
  </si>
  <si>
    <t>9504250009200200</t>
  </si>
  <si>
    <t>KURBA/KONDALA</t>
  </si>
  <si>
    <t>9504250009400100</t>
  </si>
  <si>
    <t>https://fasih-sm.bps.go.id/survey-collection/assignment-detail/0bbd7e7d-5e3c-4711-80e5-6e8efd02bd23/345cbe9e-45b8-42c2-bc4a-c76fe52a97ea</t>
  </si>
  <si>
    <t>9504250010000100</t>
  </si>
  <si>
    <t>9504250010000200</t>
  </si>
  <si>
    <t>9704280009</t>
  </si>
  <si>
    <t>9504250010000300</t>
  </si>
  <si>
    <t>YONIRA</t>
  </si>
  <si>
    <t>9504250010200100</t>
  </si>
  <si>
    <t>https://fasih-sm.bps.go.id/survey-collection/assignment-detail/0cf24823-1bad-470a-bc5d-3fd5f9d1ea40/345cbe9e-45b8-42c2-bc4a-c76fe52a97ea</t>
  </si>
  <si>
    <t>9504250011000100</t>
  </si>
  <si>
    <t>9504250011000200</t>
  </si>
  <si>
    <t>9704280010</t>
  </si>
  <si>
    <t>9504250011200100</t>
  </si>
  <si>
    <t>TABONAKME</t>
  </si>
  <si>
    <t>9504250012200200</t>
  </si>
  <si>
    <t>https://fasih-sm.bps.go.id/survey-collection/assignment-detail/9c2f0fff-ad25-4367-8a76-a4a7aac976b4/345cbe9e-45b8-42c2-bc4a-c76fe52a97ea</t>
  </si>
  <si>
    <t>9504250012400100</t>
  </si>
  <si>
    <t>9504250013000100</t>
  </si>
  <si>
    <t>9704370001</t>
  </si>
  <si>
    <t>DUNDU</t>
  </si>
  <si>
    <t>KURUPU</t>
  </si>
  <si>
    <t>9504250013000200</t>
  </si>
  <si>
    <t>https://fasih-sm.bps.go.id/survey-collection/assignment-detail/dc27d7a7-f581-4f36-ab44-487517dfe608/345cbe9e-45b8-42c2-bc4a-c76fe52a97ea</t>
  </si>
  <si>
    <t>9504250013200100</t>
  </si>
  <si>
    <t>9504250014000100</t>
  </si>
  <si>
    <t>9504250014000200</t>
  </si>
  <si>
    <t>9704370002</t>
  </si>
  <si>
    <t>BIMO</t>
  </si>
  <si>
    <t>9504250014200100</t>
  </si>
  <si>
    <t>https://fasih-sm.bps.go.id/survey-collection/assignment-detail/bfe9a022-975a-448c-be2f-9adeb9ce607a/345cbe9e-45b8-42c2-bc4a-c76fe52a97ea</t>
  </si>
  <si>
    <t>9504250014200200</t>
  </si>
  <si>
    <t>9504250015200200</t>
  </si>
  <si>
    <t>9504250016000500</t>
  </si>
  <si>
    <t>9704370003</t>
  </si>
  <si>
    <t>9504250016200100</t>
  </si>
  <si>
    <t>https://fasih-sm.bps.go.id/survey-collection/assignment-detail/950dc244-2206-4f4c-ae25-560522ecd087/345cbe9e-45b8-42c2-bc4a-c76fe52a97ea</t>
  </si>
  <si>
    <t>9504250017000100</t>
  </si>
  <si>
    <t>9504250017200100</t>
  </si>
  <si>
    <t>ag.hidayat0898@gmail.com</t>
  </si>
  <si>
    <t>9504170002000200</t>
  </si>
  <si>
    <t>9704370004</t>
  </si>
  <si>
    <t>9504160002000600</t>
  </si>
  <si>
    <t>NUGINI</t>
  </si>
  <si>
    <t>9504160002000100</t>
  </si>
  <si>
    <t>https://fasih-sm.bps.go.id/survey-collection/assignment-detail/fd9876b0-1bcd-40f3-bb35-a849b75a8838/345cbe9e-45b8-42c2-bc4a-c76fe52a97ea</t>
  </si>
  <si>
    <t>9504170002000100</t>
  </si>
  <si>
    <t>9504170005000100</t>
  </si>
  <si>
    <t>9704370005</t>
  </si>
  <si>
    <t>9504160002000300</t>
  </si>
  <si>
    <t>9504170005000200</t>
  </si>
  <si>
    <t>https://fasih-sm.bps.go.id/survey-collection/assignment-detail/8d7eb42d-5110-4800-8ab4-67d6678ac5ad/345cbe9e-45b8-42c2-bc4a-c76fe52a97ea</t>
  </si>
  <si>
    <t>9504160002000200</t>
  </si>
  <si>
    <t>9504170006000200</t>
  </si>
  <si>
    <t>9704370006</t>
  </si>
  <si>
    <t>YIKU</t>
  </si>
  <si>
    <t>9504160002000500</t>
  </si>
  <si>
    <t>https://fasih-sm.bps.go.id/survey-collection/assignment-detail/0f05e4a6-f13d-4f12-ae19-1423d4a3939a/345cbe9e-45b8-42c2-bc4a-c76fe52a97ea</t>
  </si>
  <si>
    <t>9504170006000100</t>
  </si>
  <si>
    <t>9504160002000400</t>
  </si>
  <si>
    <t>9504160002000700</t>
  </si>
  <si>
    <t>9704370007</t>
  </si>
  <si>
    <t>NILOGABU</t>
  </si>
  <si>
    <t>9504160002200100</t>
  </si>
  <si>
    <t>https://fasih-sm.bps.go.id/survey-collection/assignment-detail/ead808f3-3d8c-46ed-bebc-a8d788198afd/345cbe9e-45b8-42c2-bc4a-c76fe52a97ea</t>
  </si>
  <si>
    <t>9504170002200100</t>
  </si>
  <si>
    <t>9504170005200100</t>
  </si>
  <si>
    <t>9504170006200100</t>
  </si>
  <si>
    <t>9704370008</t>
  </si>
  <si>
    <t>NAKWI</t>
  </si>
  <si>
    <t>joesawor@gmail.com</t>
  </si>
  <si>
    <t>9504160004000500</t>
  </si>
  <si>
    <t>https://fasih-sm.bps.go.id/survey-collection/assignment-detail/79ec1b0b-eb7f-4894-8138-14b0b24a07b1/345cbe9e-45b8-42c2-bc4a-c76fe52a97ea</t>
  </si>
  <si>
    <t>9504160004000300</t>
  </si>
  <si>
    <t>9504160004000400</t>
  </si>
  <si>
    <t>9504160004000200</t>
  </si>
  <si>
    <t>9504160004000100</t>
  </si>
  <si>
    <t>9704370009</t>
  </si>
  <si>
    <t>NINI</t>
  </si>
  <si>
    <t>9504160003000400</t>
  </si>
  <si>
    <t>https://fasih-sm.bps.go.id/survey-collection/assignment-detail/87aee044-d0e3-41ae-8409-16ef10b62f45/345cbe9e-45b8-42c2-bc4a-c76fe52a97ea</t>
  </si>
  <si>
    <t>9504160003000100</t>
  </si>
  <si>
    <t>9504160003000300</t>
  </si>
  <si>
    <t>9704370010</t>
  </si>
  <si>
    <t>9504160003000200</t>
  </si>
  <si>
    <t>DUGUNAGEP</t>
  </si>
  <si>
    <t>9504160003000500</t>
  </si>
  <si>
    <t>9504160003200100</t>
  </si>
  <si>
    <t>https://fasih-sm.bps.go.id/survey-collection/assignment-detail/a331f94e-4c0b-47c5-9832-4b514f3c0d1d/345cbe9e-45b8-42c2-bc4a-c76fe52a97ea</t>
  </si>
  <si>
    <t>9504160004000600</t>
  </si>
  <si>
    <t>9504160004200100</t>
  </si>
  <si>
    <t>ngutrabonefasius2000@gmail.com</t>
  </si>
  <si>
    <t>9504110006000601</t>
  </si>
  <si>
    <t>9706050018</t>
  </si>
  <si>
    <t>WENI / NUOROK</t>
  </si>
  <si>
    <t>9504110006000602</t>
  </si>
  <si>
    <t>https://fasih-sm.bps.go.id/survey-collection/assignment-detail/3eb63a78-5c66-4a3b-baaa-96e70bbd493a/345cbe9e-45b8-42c2-bc4a-c76fe52a97ea</t>
  </si>
  <si>
    <t>9504110006000502</t>
  </si>
  <si>
    <t>julianustenouye9605@gmail.com</t>
  </si>
  <si>
    <t>9605170010000200</t>
  </si>
  <si>
    <t>9706050026</t>
  </si>
  <si>
    <t>9605170010000400</t>
  </si>
  <si>
    <t>MARTARU</t>
  </si>
  <si>
    <t>9605170011000100</t>
  </si>
  <si>
    <t>https://fasih-sm.bps.go.id/survey-collection/assignment-detail/5b3ed976-4d37-4a84-9dad-c4c6cc189d37/345cbe9e-45b8-42c2-bc4a-c76fe52a97ea</t>
  </si>
  <si>
    <t>9605170012000100</t>
  </si>
  <si>
    <t>9605170012000300</t>
  </si>
  <si>
    <t>9605170010000100</t>
  </si>
  <si>
    <t>9706050028</t>
  </si>
  <si>
    <t>NUNGKERE</t>
  </si>
  <si>
    <t>9605170012000500</t>
  </si>
  <si>
    <t>https://fasih-sm.bps.go.id/survey-collection/assignment-detail/8ceb8196-e49a-4a91-9197-11e1837f0290/345cbe9e-45b8-42c2-bc4a-c76fe52a97ea</t>
  </si>
  <si>
    <t>9605170010000300</t>
  </si>
  <si>
    <t>9605170010000500</t>
  </si>
  <si>
    <t>9605170011000200</t>
  </si>
  <si>
    <t>9707010001</t>
  </si>
  <si>
    <t>IBIROMA</t>
  </si>
  <si>
    <t>9605170011000300</t>
  </si>
  <si>
    <t>https://fasih-sm.bps.go.id/survey-collection/assignment-detail/d6e5bca9-1b14-450e-b7ac-8b7cf823eb80/345cbe9e-45b8-42c2-bc4a-c76fe52a97ea</t>
  </si>
  <si>
    <t>9605170011000400</t>
  </si>
  <si>
    <t>9605170011000500</t>
  </si>
  <si>
    <t>9605170012000200</t>
  </si>
  <si>
    <t>9707010002</t>
  </si>
  <si>
    <t>9605170012000400</t>
  </si>
  <si>
    <t>WANEM</t>
  </si>
  <si>
    <t>ipougobai63@gmail.com</t>
  </si>
  <si>
    <t>https://fasih-sm.bps.go.id/survey-collection/assignment-detail/9f7ff6ae-bcca-4e99-9ca0-ad7ae63d1b83/345cbe9e-45b8-42c2-bc4a-c76fe52a97ea</t>
  </si>
  <si>
    <t>9605050005000400</t>
  </si>
  <si>
    <t>9605050005000300</t>
  </si>
  <si>
    <t>9605050005000200</t>
  </si>
  <si>
    <t>9707010005</t>
  </si>
  <si>
    <t>9605050005000100</t>
  </si>
  <si>
    <t>HIHUNDES</t>
  </si>
  <si>
    <t>9605050005000500</t>
  </si>
  <si>
    <t>https://fasih-sm.bps.go.id/survey-collection/assignment-detail/c264939b-eec6-4ef3-8a4e-163ca1982f01/345cbe9e-45b8-42c2-bc4a-c76fe52a97ea</t>
  </si>
  <si>
    <t>9605050007000100</t>
  </si>
  <si>
    <t>9605050007000200</t>
  </si>
  <si>
    <t>9605050007000300</t>
  </si>
  <si>
    <t>9707040001</t>
  </si>
  <si>
    <t>ukituma001@gmail.com</t>
  </si>
  <si>
    <t>9605050006000100</t>
  </si>
  <si>
    <t>https://fasih-sm.bps.go.id/survey-collection/assignment-detail/db311b31-77e4-47df-9372-887bb7ba0168/345cbe9e-45b8-42c2-bc4a-c76fe52a97ea</t>
  </si>
  <si>
    <t>9605050007000400</t>
  </si>
  <si>
    <t>9605050007000500</t>
  </si>
  <si>
    <t>marselinotatogo99@gmail.com</t>
  </si>
  <si>
    <t>9605050008000300</t>
  </si>
  <si>
    <t>9707040002</t>
  </si>
  <si>
    <t>9605050008000100</t>
  </si>
  <si>
    <t>https://fasih-sm.bps.go.id/survey-collection/assignment-detail/998d6464-d940-4903-a392-696cbc793fc9/345cbe9e-45b8-42c2-bc4a-c76fe52a97ea</t>
  </si>
  <si>
    <t>9605050008000500</t>
  </si>
  <si>
    <t>9605050008000400</t>
  </si>
  <si>
    <t>9605050008000200</t>
  </si>
  <si>
    <t>9707040003</t>
  </si>
  <si>
    <t>9605050009000100</t>
  </si>
  <si>
    <t>PUGUN</t>
  </si>
  <si>
    <t>9605050009000200</t>
  </si>
  <si>
    <t>https://fasih-sm.bps.go.id/survey-collection/assignment-detail/a35592bd-27a5-4f6a-9395-8e3e99065920/345cbe9e-45b8-42c2-bc4a-c76fe52a97ea</t>
  </si>
  <si>
    <t>9605050009000300</t>
  </si>
  <si>
    <t>9605050009000500</t>
  </si>
  <si>
    <t>9605050009000400</t>
  </si>
  <si>
    <t>9707040004</t>
  </si>
  <si>
    <t>UJIN</t>
  </si>
  <si>
    <t>mosgob650@gmail.com</t>
  </si>
  <si>
    <t>9605050010000100</t>
  </si>
  <si>
    <t>https://fasih-sm.bps.go.id/survey-collection/assignment-detail/e216cd2d-74cc-4995-9006-48e1556b8e79/345cbe9e-45b8-42c2-bc4a-c76fe52a97ea</t>
  </si>
  <si>
    <t>9605050010000200</t>
  </si>
  <si>
    <t>9605050010000300</t>
  </si>
  <si>
    <t>9605050010000400</t>
  </si>
  <si>
    <t>9707040005</t>
  </si>
  <si>
    <t>YAHUFA</t>
  </si>
  <si>
    <t>9605050010000500</t>
  </si>
  <si>
    <t>https://fasih-sm.bps.go.id/survey-collection/assignment-detail/11dc5fb0-14ec-42a4-8c45-71fd1d0a605f/345cbe9e-45b8-42c2-bc4a-c76fe52a97ea</t>
  </si>
  <si>
    <t>degeiyonas45@gmail.com</t>
  </si>
  <si>
    <t>9605060001000100</t>
  </si>
  <si>
    <t>9605060001000200</t>
  </si>
  <si>
    <t>9605060001000500</t>
  </si>
  <si>
    <t>9707040006</t>
  </si>
  <si>
    <t>JIBAK</t>
  </si>
  <si>
    <t>9605060001000300</t>
  </si>
  <si>
    <t>https://fasih-sm.bps.go.id/survey-collection/assignment-detail/8fe5c212-1283-4a5a-8d2b-f8a24e6b04b7/345cbe9e-45b8-42c2-bc4a-c76fe52a97ea</t>
  </si>
  <si>
    <t>9605060001000400</t>
  </si>
  <si>
    <t>kadepaani9@gmail.com</t>
  </si>
  <si>
    <t>9605060003000100</t>
  </si>
  <si>
    <t>9605060003000500</t>
  </si>
  <si>
    <t>9707040007</t>
  </si>
  <si>
    <t>9605060003000200</t>
  </si>
  <si>
    <t>PATIN</t>
  </si>
  <si>
    <t>9605060003000300</t>
  </si>
  <si>
    <t>9605060003000400</t>
  </si>
  <si>
    <t>yulincedegeiyulincedegei12@gmail.com</t>
  </si>
  <si>
    <t>9605060004000300</t>
  </si>
  <si>
    <t>9605060004000200</t>
  </si>
  <si>
    <t>9605060004000400</t>
  </si>
  <si>
    <t>https://fasih-sm.bps.go.id/survey-collection/assignment-detail/f2acc24e-2066-48c7-8f16-498b41269474/345cbe9e-45b8-42c2-bc4a-c76fe52a97ea</t>
  </si>
  <si>
    <t>9605060004000100</t>
  </si>
  <si>
    <t>9605060004000500</t>
  </si>
  <si>
    <t>pitopigaielihut@gmail.com</t>
  </si>
  <si>
    <t>9707040009</t>
  </si>
  <si>
    <t>9605070001000100</t>
  </si>
  <si>
    <t>WENDAME</t>
  </si>
  <si>
    <t>9605070002000100</t>
  </si>
  <si>
    <t>https://fasih-sm.bps.go.id/survey-collection/assignment-detail/2da7df69-57f4-49f7-9fd5-8dd944f1c0ff/345cbe9e-45b8-42c2-bc4a-c76fe52a97ea</t>
  </si>
  <si>
    <t>9605070001000200</t>
  </si>
  <si>
    <t>9605070001000300</t>
  </si>
  <si>
    <t>9605070001000400</t>
  </si>
  <si>
    <t>9707040010</t>
  </si>
  <si>
    <t>9605070001000500</t>
  </si>
  <si>
    <t>KWAKENORO</t>
  </si>
  <si>
    <t>9605070002000200</t>
  </si>
  <si>
    <t>https://fasih-sm.bps.go.id/survey-collection/assignment-detail/4fb17bd5-2ae8-4f84-856c-0a33dc7c2440/345cbe9e-45b8-42c2-bc4a-c76fe52a97ea</t>
  </si>
  <si>
    <t>9605070002000400</t>
  </si>
  <si>
    <t>9605070002000300</t>
  </si>
  <si>
    <t>9605070002000500</t>
  </si>
  <si>
    <t>9707040011</t>
  </si>
  <si>
    <t>BUSUPA</t>
  </si>
  <si>
    <t>9605070003000100</t>
  </si>
  <si>
    <t>https://fasih-sm.bps.go.id/survey-collection/assignment-detail/ef0c1e85-53b6-432f-beae-74426f57e193/345cbe9e-45b8-42c2-bc4a-c76fe52a97ea</t>
  </si>
  <si>
    <t>9605070003000200</t>
  </si>
  <si>
    <t>9605070003000300</t>
  </si>
  <si>
    <t>9605070003000400</t>
  </si>
  <si>
    <t>9707040012</t>
  </si>
  <si>
    <t>YAGEBO</t>
  </si>
  <si>
    <t>9605070003000500</t>
  </si>
  <si>
    <t>https://fasih-sm.bps.go.id/survey-collection/assignment-detail/b585e705-fc8c-4ace-8d99-47c614869e06/345cbe9e-45b8-42c2-bc4a-c76fe52a97ea</t>
  </si>
  <si>
    <t>9605070004000100</t>
  </si>
  <si>
    <t>9605070004000200</t>
  </si>
  <si>
    <t>9605070004000300</t>
  </si>
  <si>
    <t>9707040013</t>
  </si>
  <si>
    <t>9605070004000400</t>
  </si>
  <si>
    <t>PENIGIK</t>
  </si>
  <si>
    <t>9605070004000500</t>
  </si>
  <si>
    <t>https://fasih-sm.bps.go.id/survey-collection/assignment-detail/39be5024-13ee-433d-a36d-c6657f315c9d/345cbe9e-45b8-42c2-bc4a-c76fe52a97ea</t>
  </si>
  <si>
    <t>yogiyeskel431@gmail.com</t>
  </si>
  <si>
    <t>9605070005000500</t>
  </si>
  <si>
    <t>9605070007000500</t>
  </si>
  <si>
    <t>9707070001</t>
  </si>
  <si>
    <t>9605070007000100</t>
  </si>
  <si>
    <t>9605070005000100</t>
  </si>
  <si>
    <t>https://fasih-sm.bps.go.id/survey-collection/assignment-detail/57afa522-000f-4c07-9c13-43b8ef30f695/345cbe9e-45b8-42c2-bc4a-c76fe52a97ea</t>
  </si>
  <si>
    <t>9605070005000200</t>
  </si>
  <si>
    <t>9605070005000300</t>
  </si>
  <si>
    <t>9605070005000400</t>
  </si>
  <si>
    <t>9707070002</t>
  </si>
  <si>
    <t>9605070006000100</t>
  </si>
  <si>
    <t>https://fasih-sm.bps.go.id/survey-collection/assignment-detail/71df6156-cba1-4c00-865a-03359ffcd959/345cbe9e-45b8-42c2-bc4a-c76fe52a97ea</t>
  </si>
  <si>
    <t>9605070006000200</t>
  </si>
  <si>
    <t>9605070006000300</t>
  </si>
  <si>
    <t>9605070006000400</t>
  </si>
  <si>
    <t>9707070003</t>
  </si>
  <si>
    <t>GOPA</t>
  </si>
  <si>
    <t>9605070006000500</t>
  </si>
  <si>
    <t>9605070007000200</t>
  </si>
  <si>
    <t>9605070007000300</t>
  </si>
  <si>
    <t>9605070007000400</t>
  </si>
  <si>
    <t>gobaikeni766@gmail.com</t>
  </si>
  <si>
    <t>9605080004000200</t>
  </si>
  <si>
    <t>9605080004000100</t>
  </si>
  <si>
    <t>9605080004000400</t>
  </si>
  <si>
    <t>9605080001000100</t>
  </si>
  <si>
    <t>https://fasih-sm.bps.go.id/survey-collection/assignment-detail/77a3ef20-142f-4ea4-ba9e-b57e1025bc23/345cbe9e-45b8-42c2-bc4a-c76fe52a97ea</t>
  </si>
  <si>
    <t>9605080001000200</t>
  </si>
  <si>
    <t>9605080001000300</t>
  </si>
  <si>
    <t>9605080001000400</t>
  </si>
  <si>
    <t>9605080001000500</t>
  </si>
  <si>
    <t>9605080002000100</t>
  </si>
  <si>
    <t>9605080002000200</t>
  </si>
  <si>
    <t>9707070005</t>
  </si>
  <si>
    <t>9605080002000300</t>
  </si>
  <si>
    <t>9605080002000400</t>
  </si>
  <si>
    <t>https://fasih-sm.bps.go.id/survey-collection/assignment-detail/fd20c662-fcca-4e28-b67c-65b3be5304c7/345cbe9e-45b8-42c2-bc4a-c76fe52a97ea</t>
  </si>
  <si>
    <t>9605080002000500</t>
  </si>
  <si>
    <t>9605080004000300</t>
  </si>
  <si>
    <t>9605080004000500</t>
  </si>
  <si>
    <t>pigomehiskia0@gmail.com</t>
  </si>
  <si>
    <t>9605080003000100</t>
  </si>
  <si>
    <t>9605080003000200</t>
  </si>
  <si>
    <t>9605080003000300</t>
  </si>
  <si>
    <t>9707070006</t>
  </si>
  <si>
    <t>JINUSUGU</t>
  </si>
  <si>
    <t>9605080003000400</t>
  </si>
  <si>
    <t>9605080003000500</t>
  </si>
  <si>
    <t>9605080005000100</t>
  </si>
  <si>
    <t>https://fasih-sm.bps.go.id/survey-collection/assignment-detail/34a9608c-d258-438f-9f72-8d19377d855a/345cbe9e-45b8-42c2-bc4a-c76fe52a97ea</t>
  </si>
  <si>
    <t>9605080005000200</t>
  </si>
  <si>
    <t>9605080005000300</t>
  </si>
  <si>
    <t>9605080005000400</t>
  </si>
  <si>
    <t>9605080005000500</t>
  </si>
  <si>
    <t>pigaiyulin6@gmail.com</t>
  </si>
  <si>
    <t>9605080010000200</t>
  </si>
  <si>
    <t>9707070007</t>
  </si>
  <si>
    <t>9605080010000300</t>
  </si>
  <si>
    <t>SAGAPUT</t>
  </si>
  <si>
    <t>9605080010000500</t>
  </si>
  <si>
    <t>https://fasih-sm.bps.go.id/survey-collection/assignment-detail/77b0c5b8-69bb-4f70-8f01-1d1f20fa498e/345cbe9e-45b8-42c2-bc4a-c76fe52a97ea</t>
  </si>
  <si>
    <t>9605080006000100</t>
  </si>
  <si>
    <t>9605080010000100</t>
  </si>
  <si>
    <t>9605080010000400</t>
  </si>
  <si>
    <t>9707070008</t>
  </si>
  <si>
    <t>9605080006000200</t>
  </si>
  <si>
    <t>https://fasih-sm.bps.go.id/survey-collection/assignment-detail/425e1cfa-5dbe-43f4-8f22-bce7113965d7/345cbe9e-45b8-42c2-bc4a-c76fe52a97ea</t>
  </si>
  <si>
    <t>9605080006000300</t>
  </si>
  <si>
    <t>9605080006000400</t>
  </si>
  <si>
    <t>9605080006000500</t>
  </si>
  <si>
    <t>9707070009</t>
  </si>
  <si>
    <t>9605080009000100</t>
  </si>
  <si>
    <t>WOROPI</t>
  </si>
  <si>
    <t>9605080009000200</t>
  </si>
  <si>
    <t>https://fasih-sm.bps.go.id/survey-collection/assignment-detail/908b9b8d-e02b-4380-837b-88bfdbdb6c14/345cbe9e-45b8-42c2-bc4a-c76fe52a97ea</t>
  </si>
  <si>
    <t>9605080009000300</t>
  </si>
  <si>
    <t>9605080009000400</t>
  </si>
  <si>
    <t>9605080009000500</t>
  </si>
  <si>
    <t>9605080012000100</t>
  </si>
  <si>
    <t>9605080012000200</t>
  </si>
  <si>
    <t>https://fasih-sm.bps.go.id/survey-collection/assignment-detail/901d90a4-eb1b-4f63-ba65-2a6c0b034f3c/345cbe9e-45b8-42c2-bc4a-c76fe52a97ea</t>
  </si>
  <si>
    <t>9605080012000300</t>
  </si>
  <si>
    <t>9605080012000400</t>
  </si>
  <si>
    <t>9605080012000500</t>
  </si>
  <si>
    <t>9707070011</t>
  </si>
  <si>
    <t>thokeipompigome@gmail.com</t>
  </si>
  <si>
    <t>9605080007000100</t>
  </si>
  <si>
    <t>YOSUA</t>
  </si>
  <si>
    <t>9605080007000200</t>
  </si>
  <si>
    <t>https://fasih-sm.bps.go.id/survey-collection/assignment-detail/8b661fc2-af7e-49da-bd9f-d1561a938ec7/345cbe9e-45b8-42c2-bc4a-c76fe52a97ea</t>
  </si>
  <si>
    <t>9605080007000300</t>
  </si>
  <si>
    <t>9605080007000500</t>
  </si>
  <si>
    <t>9707070012</t>
  </si>
  <si>
    <t>9605080007000400</t>
  </si>
  <si>
    <t>RENTIS</t>
  </si>
  <si>
    <t>https://fasih-sm.bps.go.id/survey-collection/assignment-detail/b87e9c23-a43a-48f3-9894-a00a0ddabd60/345cbe9e-45b8-42c2-bc4a-c76fe52a97ea</t>
  </si>
  <si>
    <t>9707070013</t>
  </si>
  <si>
    <t>SOLOK</t>
  </si>
  <si>
    <t>https://fasih-sm.bps.go.id/survey-collection/assignment-detail/2f08b2df-545d-4014-a43d-66cf1b8f006b/345cbe9e-45b8-42c2-bc4a-c76fe52a97ea</t>
  </si>
  <si>
    <t>9707220001</t>
  </si>
  <si>
    <t>https://fasih-sm.bps.go.id/survey-collection/assignment-detail/418c1b50-9535-411e-9288-864bc62d74ca/345cbe9e-45b8-42c2-bc4a-c76fe52a97ea</t>
  </si>
  <si>
    <t>9707220002</t>
  </si>
  <si>
    <t>SOLINGGUL</t>
  </si>
  <si>
    <t>https://fasih-sm.bps.go.id/survey-collection/assignment-detail/59d2311b-6676-473b-b8cf-8cf4145e4597/345cbe9e-45b8-42c2-bc4a-c76fe52a97ea</t>
  </si>
  <si>
    <t>9707220003</t>
  </si>
  <si>
    <t>HONTULUN</t>
  </si>
  <si>
    <t>https://fasih-sm.bps.go.id/survey-collection/assignment-detail/b57d8d14-f2d8-41b2-86d5-b40b7e132178/345cbe9e-45b8-42c2-bc4a-c76fe52a97ea</t>
  </si>
  <si>
    <t>9707220004</t>
  </si>
  <si>
    <t>HONGGOLEK</t>
  </si>
  <si>
    <t>https://fasih-sm.bps.go.id/survey-collection/assignment-detail/e3ef84fb-5d4e-443c-b90b-8e99e4260f74/345cbe9e-45b8-42c2-bc4a-c76fe52a97ea</t>
  </si>
  <si>
    <t>9707220005</t>
  </si>
  <si>
    <t>WERI</t>
  </si>
  <si>
    <t>https://fasih-sm.bps.go.id/survey-collection/assignment-detail/97dea78c-ee8e-4296-a1ab-d7dabbf62712/345cbe9e-45b8-42c2-bc4a-c76fe52a97ea</t>
  </si>
  <si>
    <t>9707220006</t>
  </si>
  <si>
    <t>WERENE</t>
  </si>
  <si>
    <t>https://fasih-sm.bps.go.id/survey-collection/assignment-detail/19e5eaa3-8f8c-4ac8-8400-42417596eef2/345cbe9e-45b8-42c2-bc4a-c76fe52a97ea</t>
  </si>
  <si>
    <t>9707220007</t>
  </si>
  <si>
    <t>WEWASI</t>
  </si>
  <si>
    <t>https://fasih-sm.bps.go.id/survey-collection/assignment-detail/255cbad0-b98d-47de-aab5-ceb283d5f052/345cbe9e-45b8-42c2-bc4a-c76fe52a97ea</t>
  </si>
  <si>
    <t>9707220008</t>
  </si>
  <si>
    <t>YETEHUP</t>
  </si>
  <si>
    <t>https://fasih-sm.bps.go.id/survey-collection/assignment-detail/64f27b6d-38d8-4628-a82d-8c906a9cd540/345cbe9e-45b8-42c2-bc4a-c76fe52a97ea</t>
  </si>
  <si>
    <t>9707230008</t>
  </si>
  <si>
    <t>HOMBUKA</t>
  </si>
  <si>
    <t>https://fasih-sm.bps.go.id/survey-collection/assignment-detail/e561bf65-a731-48b9-9c75-96987c44a28a/345cbe9e-45b8-42c2-bc4a-c76fe52a97ea</t>
  </si>
  <si>
    <t>9707230009</t>
  </si>
  <si>
    <t>WESALTEK</t>
  </si>
  <si>
    <t>https://fasih-sm.bps.go.id/survey-collection/assignment-detail/372b69a6-6c08-4053-ab64-292cff4eed7b/345cbe9e-45b8-42c2-bc4a-c76fe52a97ea</t>
  </si>
  <si>
    <t>https://fasih-sm.bps.go.id/survey-collection/assignment-detail/6aa4ca48-5508-4ef2-9639-76b2e8c60e39/345cbe9e-45b8-42c2-bc4a-c76fe52a97ea</t>
  </si>
  <si>
    <t>9707250002</t>
  </si>
  <si>
    <t>CENDERAWASIH</t>
  </si>
  <si>
    <t>https://fasih-sm.bps.go.id/survey-collection/assignment-detail/36c62c1f-e4e6-4d9e-9875-874076e028bd/345cbe9e-45b8-42c2-bc4a-c76fe52a97ea</t>
  </si>
  <si>
    <t>9707250003</t>
  </si>
  <si>
    <t>MANGGONA</t>
  </si>
  <si>
    <t>https://fasih-sm.bps.go.id/survey-collection/assignment-detail/dcc3b80f-460d-45c7-8516-2cb9f2d62918/345cbe9e-45b8-42c2-bc4a-c76fe52a97ea</t>
  </si>
  <si>
    <t>9707250004</t>
  </si>
  <si>
    <t>BOLDA</t>
  </si>
  <si>
    <t>https://fasih-sm.bps.go.id/survey-collection/assignment-detail/9d35b6c2-7e66-44e0-8e34-b7dfadb46669/345cbe9e-45b8-42c2-bc4a-c76fe52a97ea</t>
  </si>
  <si>
    <t>9707250005</t>
  </si>
  <si>
    <t>IMSEKLA</t>
  </si>
  <si>
    <t>https://fasih-sm.bps.go.id/survey-collection/assignment-detail/9854d2c1-d6c3-49e4-b846-8e6200cc6dbc/345cbe9e-45b8-42c2-bc4a-c76fe52a97ea</t>
  </si>
  <si>
    <t>9707250006</t>
  </si>
  <si>
    <t>EMM</t>
  </si>
  <si>
    <t>https://fasih-sm.bps.go.id/survey-collection/assignment-detail/aaf25d0a-064d-425c-b4c6-95162fde87c6/345cbe9e-45b8-42c2-bc4a-c76fe52a97ea</t>
  </si>
  <si>
    <t>9707250007</t>
  </si>
  <si>
    <t>HEIN</t>
  </si>
  <si>
    <t>https://fasih-sm.bps.go.id/survey-collection/assignment-detail/ed5bf8e3-4d3f-4524-8d20-d46659789292/345cbe9e-45b8-42c2-bc4a-c76fe52a97ea</t>
  </si>
  <si>
    <t>9707250008</t>
  </si>
  <si>
    <t>LUWEMNA</t>
  </si>
  <si>
    <t>https://fasih-sm.bps.go.id/survey-collection/assignment-detail/bd2fb346-78ae-44ec-9153-bbfbcfaeaae5/345cbe9e-45b8-42c2-bc4a-c76fe52a97ea</t>
  </si>
  <si>
    <t>semnawipa9605@gmail.com</t>
  </si>
  <si>
    <t>9605040015000500</t>
  </si>
  <si>
    <t>9605040015000200</t>
  </si>
  <si>
    <t>9707260002</t>
  </si>
  <si>
    <t>9605040014000100</t>
  </si>
  <si>
    <t>KASEN</t>
  </si>
  <si>
    <t>9605040015000100</t>
  </si>
  <si>
    <t>https://fasih-sm.bps.go.id/survey-collection/assignment-detail/9ac7d965-0fab-4ad4-ae56-a037049db36a/345cbe9e-45b8-42c2-bc4a-c76fe52a97ea</t>
  </si>
  <si>
    <t>9605040014000200</t>
  </si>
  <si>
    <t>9605040014000300</t>
  </si>
  <si>
    <t>9605040014000400</t>
  </si>
  <si>
    <t>9707260003</t>
  </si>
  <si>
    <t>9605040014000500</t>
  </si>
  <si>
    <t>BAKO</t>
  </si>
  <si>
    <t>9605040015000300</t>
  </si>
  <si>
    <t>https://fasih-sm.bps.go.id/survey-collection/assignment-detail/0a835c76-395b-4aba-98a9-6bc88e2cbc4d/345cbe9e-45b8-42c2-bc4a-c76fe52a97ea</t>
  </si>
  <si>
    <t>9605040015000400</t>
  </si>
  <si>
    <t>petrusbunai075@gmail.com</t>
  </si>
  <si>
    <t>9605050002000100</t>
  </si>
  <si>
    <t>9707260004</t>
  </si>
  <si>
    <t>BALSEK</t>
  </si>
  <si>
    <t>9605050001000300</t>
  </si>
  <si>
    <t>https://fasih-sm.bps.go.id/survey-collection/assignment-detail/49162001-c2f0-4af9-a62a-a47f3511186c/345cbe9e-45b8-42c2-bc4a-c76fe52a97ea</t>
  </si>
  <si>
    <t>9605050001000100</t>
  </si>
  <si>
    <t>9605050002000200</t>
  </si>
  <si>
    <t>9605050001000200</t>
  </si>
  <si>
    <t>9707260005</t>
  </si>
  <si>
    <t>MANBOLAK</t>
  </si>
  <si>
    <t>9605050001000400</t>
  </si>
  <si>
    <t>9605050001000500</t>
  </si>
  <si>
    <t>9605050002000300</t>
  </si>
  <si>
    <t>9605050002000400</t>
  </si>
  <si>
    <t>9605050002000500</t>
  </si>
  <si>
    <t>enanamunai@gmail.com</t>
  </si>
  <si>
    <t>9605060002000100</t>
  </si>
  <si>
    <t>9605060002000200</t>
  </si>
  <si>
    <t>9605060002000300</t>
  </si>
  <si>
    <t>9605060002000400</t>
  </si>
  <si>
    <t>9605060002000500</t>
  </si>
  <si>
    <t>https://fasih-sm.bps.go.id/survey-collection/assignment-detail/03e0db2c-a5e7-4e69-8b48-62c3627b8bf1/345cbe9e-45b8-42c2-bc4a-c76fe52a97ea</t>
  </si>
  <si>
    <t>https://fasih-sm.bps.go.id/survey-collection/assignment-detail/7eeee313-d0fd-43bf-92bd-4c4e2495a2d5/345cbe9e-45b8-42c2-bc4a-c76fe52a97ea</t>
  </si>
  <si>
    <t>yulitagobai9605@gmail.com</t>
  </si>
  <si>
    <t>9605180002000400</t>
  </si>
  <si>
    <t>abetnegosomau9605@atomicmail.io</t>
  </si>
  <si>
    <t>9606030005000100</t>
  </si>
  <si>
    <t>9606030005000200</t>
  </si>
  <si>
    <t>9707290002</t>
  </si>
  <si>
    <t>WAMAREK</t>
  </si>
  <si>
    <t>9606030005000300</t>
  </si>
  <si>
    <t>https://fasih-sm.bps.go.id/survey-collection/assignment-detail/d653cacd-25fe-434c-a008-6d5cb3bacb03/345cbe9e-45b8-42c2-bc4a-c76fe52a97ea</t>
  </si>
  <si>
    <t>9606030005000400</t>
  </si>
  <si>
    <t>robibunai@atomicmail.io</t>
  </si>
  <si>
    <t>9606030006000200</t>
  </si>
  <si>
    <t>9606030006000100</t>
  </si>
  <si>
    <t>9707290003</t>
  </si>
  <si>
    <t>HIPELA</t>
  </si>
  <si>
    <t>9606030005000500</t>
  </si>
  <si>
    <t>https://fasih-sm.bps.go.id/survey-collection/assignment-detail/375e0fb5-867b-4cb8-87da-886a82ba95f5/345cbe9e-45b8-42c2-bc4a-c76fe52a97ea</t>
  </si>
  <si>
    <t>9606030007000100</t>
  </si>
  <si>
    <t>9606030007000200</t>
  </si>
  <si>
    <t>9606030007000300</t>
  </si>
  <si>
    <t>noakkudiai@atomicmail.io</t>
  </si>
  <si>
    <t>9606030008000100</t>
  </si>
  <si>
    <t>9606030008000200</t>
  </si>
  <si>
    <t>9606030008000300</t>
  </si>
  <si>
    <t>demianusdegei9605@atomicmail.io</t>
  </si>
  <si>
    <t>9606030009000300</t>
  </si>
  <si>
    <t>9606030009000200</t>
  </si>
  <si>
    <t>9707290004</t>
  </si>
  <si>
    <t>feripigai9605@atomicmail.io</t>
  </si>
  <si>
    <t>9606040001000200</t>
  </si>
  <si>
    <t>HUEWI</t>
  </si>
  <si>
    <t>9606040001000100</t>
  </si>
  <si>
    <t>https://fasih-sm.bps.go.id/survey-collection/assignment-detail/6000b76e-9fc5-4b1d-a0df-648707dfd2d4/345cbe9e-45b8-42c2-bc4a-c76fe52a97ea</t>
  </si>
  <si>
    <t>9606040003000100</t>
  </si>
  <si>
    <t>abisaiyou9605@atomicmail.io</t>
  </si>
  <si>
    <t>9606040002000100</t>
  </si>
  <si>
    <t>9707290005</t>
  </si>
  <si>
    <t>9606040002000200</t>
  </si>
  <si>
    <t>PUNNO</t>
  </si>
  <si>
    <t>jefriyukei@atomicmail.io</t>
  </si>
  <si>
    <t>9606040003000200</t>
  </si>
  <si>
    <t>https://fasih-sm.bps.go.id/survey-collection/assignment-detail/c144fde3-fa90-45bc-b8ca-54e6df292125/345cbe9e-45b8-42c2-bc4a-c76fe52a97ea</t>
  </si>
  <si>
    <t>9606040007000300</t>
  </si>
  <si>
    <t>9606040003000300</t>
  </si>
  <si>
    <t>9606040007000100</t>
  </si>
  <si>
    <t>9606040007000200</t>
  </si>
  <si>
    <t>9707290006</t>
  </si>
  <si>
    <t>nahunsondegau@atomicmail.io</t>
  </si>
  <si>
    <t>9606040004000100</t>
  </si>
  <si>
    <t>SIMEKA</t>
  </si>
  <si>
    <t>9606040004000300</t>
  </si>
  <si>
    <t>https://fasih-sm.bps.go.id/survey-collection/assignment-detail/1e6c2f1c-eb37-4f7d-ae0c-76189200ba77/345cbe9e-45b8-42c2-bc4a-c76fe52a97ea</t>
  </si>
  <si>
    <t>9606040004000200</t>
  </si>
  <si>
    <t>andreasyatipai@atomicmail.io</t>
  </si>
  <si>
    <t>9606040006000100</t>
  </si>
  <si>
    <t>9606040006000200</t>
  </si>
  <si>
    <t>9606040005000100</t>
  </si>
  <si>
    <t>9606040005000200</t>
  </si>
  <si>
    <t>9606040005000300</t>
  </si>
  <si>
    <t>9707290007</t>
  </si>
  <si>
    <t>9606040005000400</t>
  </si>
  <si>
    <t>YELEAS</t>
  </si>
  <si>
    <t>yeheskiel.kayame@phuturemail.com</t>
  </si>
  <si>
    <t>9606040006000300</t>
  </si>
  <si>
    <t>9606040009000200</t>
  </si>
  <si>
    <t>https://fasih-sm.bps.go.id/survey-collection/assignment-detail/7fe69da8-d7d1-4c50-9ca6-2c6ecae6bb39/345cbe9e-45b8-42c2-bc4a-c76fe52a97ea</t>
  </si>
  <si>
    <t>9606040009000300</t>
  </si>
  <si>
    <t>9606040009000400</t>
  </si>
  <si>
    <t>benyumai@atomicmail.io</t>
  </si>
  <si>
    <t>9606040008000100</t>
  </si>
  <si>
    <t>9606040008000200</t>
  </si>
  <si>
    <t>9707290008</t>
  </si>
  <si>
    <t>9606040008000300</t>
  </si>
  <si>
    <t>ALELENG</t>
  </si>
  <si>
    <t>9606040009000100</t>
  </si>
  <si>
    <t>https://fasih-sm.bps.go.id/survey-collection/assignment-detail/42af63f2-d2ed-4957-a6ae-fefd4c4f1d5e/345cbe9e-45b8-42c2-bc4a-c76fe52a97ea</t>
  </si>
  <si>
    <t>elia.nawipa@phuturemail.com</t>
  </si>
  <si>
    <t>9606050001000100</t>
  </si>
  <si>
    <t>9606050001000200</t>
  </si>
  <si>
    <t>freiderikagobai@phuturemail.com</t>
  </si>
  <si>
    <t>9707290009</t>
  </si>
  <si>
    <t>9606050002000200</t>
  </si>
  <si>
    <t>9606050002000300</t>
  </si>
  <si>
    <t>https://fasih-sm.bps.go.id/survey-collection/assignment-detail/8dae3259-8cfa-49f2-820e-5f83dd245b93/345cbe9e-45b8-42c2-bc4a-c76fe52a97ea</t>
  </si>
  <si>
    <t>9606050002000100</t>
  </si>
  <si>
    <t>9606050002000400</t>
  </si>
  <si>
    <t>9606050001000300</t>
  </si>
  <si>
    <t>9707290010</t>
  </si>
  <si>
    <t>HELO</t>
  </si>
  <si>
    <t>yulianus.muyapa@phuturemail.com</t>
  </si>
  <si>
    <t>9606050003000400</t>
  </si>
  <si>
    <t>https://fasih-sm.bps.go.id/survey-collection/assignment-detail/fc5d5019-4a69-45bd-bce6-6f5238c782ba/345cbe9e-45b8-42c2-bc4a-c76fe52a97ea</t>
  </si>
  <si>
    <t>9606050003000100</t>
  </si>
  <si>
    <t>9606050003000300</t>
  </si>
  <si>
    <t>antonsomau9605@atomicmail.io</t>
  </si>
  <si>
    <t>9606050006000100</t>
  </si>
  <si>
    <t>9606050006000200</t>
  </si>
  <si>
    <t>9707310005</t>
  </si>
  <si>
    <t>HUNENIMA</t>
  </si>
  <si>
    <t>9606050006000300</t>
  </si>
  <si>
    <t>https://fasih-sm.bps.go.id/survey-collection/assignment-detail/d3c28429-e61b-4438-b0ad-5c6adcbc6932/345cbe9e-45b8-42c2-bc4a-c76fe52a97ea</t>
  </si>
  <si>
    <t>9606050005000100</t>
  </si>
  <si>
    <t>9606050005000200</t>
  </si>
  <si>
    <t>9606050003000200</t>
  </si>
  <si>
    <t>9707310006</t>
  </si>
  <si>
    <t>TOGOLUK</t>
  </si>
  <si>
    <t>hans.gobai@phuturemail.com</t>
  </si>
  <si>
    <t>9606050004000200</t>
  </si>
  <si>
    <t>https://fasih-sm.bps.go.id/survey-collection/assignment-detail/d3777aa5-bfea-4baf-805b-8223ffa7baa6/345cbe9e-45b8-42c2-bc4a-c76fe52a97ea</t>
  </si>
  <si>
    <t>yunusgiyai@phuturemail.com</t>
  </si>
  <si>
    <t>9606050007000100</t>
  </si>
  <si>
    <t>9606050007000200</t>
  </si>
  <si>
    <t>9606050007000300</t>
  </si>
  <si>
    <t>9707310008</t>
  </si>
  <si>
    <t>norbertustabuni@phuturemail.com</t>
  </si>
  <si>
    <t>9606050009000200</t>
  </si>
  <si>
    <t>HERAWE</t>
  </si>
  <si>
    <t>https://fasih-sm.bps.go.id/survey-collection/assignment-detail/c96f795a-6133-43c3-a4c7-3cd8c4a55c5f/345cbe9e-45b8-42c2-bc4a-c76fe52a97ea</t>
  </si>
  <si>
    <t>9606050009000100</t>
  </si>
  <si>
    <t>9606050010000200</t>
  </si>
  <si>
    <t>9606050010000300</t>
  </si>
  <si>
    <t>9707310009</t>
  </si>
  <si>
    <t>9606050010000100</t>
  </si>
  <si>
    <t>UGEM</t>
  </si>
  <si>
    <t>9606050008000300</t>
  </si>
  <si>
    <t>https://fasih-sm.bps.go.id/survey-collection/assignment-detail/9ee2147d-0e5d-4454-b441-02d38326d358/345cbe9e-45b8-42c2-bc4a-c76fe52a97ea</t>
  </si>
  <si>
    <t>solinaduwita@phuturemail.com</t>
  </si>
  <si>
    <t>9606060003000100</t>
  </si>
  <si>
    <t>9606060001000100</t>
  </si>
  <si>
    <t>9606060001000200</t>
  </si>
  <si>
    <t>mariagobay@phuturemail.com</t>
  </si>
  <si>
    <t>9606060001000300</t>
  </si>
  <si>
    <t>https://fasih-sm.bps.go.id/survey-collection/assignment-detail/36142b4b-e3e3-4509-900a-6ce9781a272b/345cbe9e-45b8-42c2-bc4a-c76fe52a97ea</t>
  </si>
  <si>
    <t>9606060002000100</t>
  </si>
  <si>
    <t>9606060002000300</t>
  </si>
  <si>
    <t>sontebai@phuturemail.com</t>
  </si>
  <si>
    <t>9606060006000100</t>
  </si>
  <si>
    <t>9707310011</t>
  </si>
  <si>
    <t>ITLAY WOPI</t>
  </si>
  <si>
    <t>9606060006000200</t>
  </si>
  <si>
    <t>https://fasih-sm.bps.go.id/survey-collection/assignment-detail/3a652ebd-2de2-43af-9fa2-20062d333e30/345cbe9e-45b8-42c2-bc4a-c76fe52a97ea</t>
  </si>
  <si>
    <t>9606060002000200</t>
  </si>
  <si>
    <t>derekyumai@atomicmail.io</t>
  </si>
  <si>
    <t>9606060005000200</t>
  </si>
  <si>
    <t>9606060005000100</t>
  </si>
  <si>
    <t>9707310012</t>
  </si>
  <si>
    <t>ILOKOMO</t>
  </si>
  <si>
    <t>9606060004000100</t>
  </si>
  <si>
    <t>https://fasih-sm.bps.go.id/survey-collection/assignment-detail/81f83bbd-a56f-40fb-9b53-d795d27ed041/345cbe9e-45b8-42c2-bc4a-c76fe52a97ea</t>
  </si>
  <si>
    <t>ancelinazonggonau@gmail.com</t>
  </si>
  <si>
    <t>9606070001000100</t>
  </si>
  <si>
    <t>9606070001000200</t>
  </si>
  <si>
    <t>9606070001000400</t>
  </si>
  <si>
    <t>9707310013</t>
  </si>
  <si>
    <t>HULESI</t>
  </si>
  <si>
    <t>ferincebelau@gmail.com</t>
  </si>
  <si>
    <t>9606070001000300</t>
  </si>
  <si>
    <t>https://fasih-sm.bps.go.id/survey-collection/assignment-detail/ea55c345-84d2-44fb-8232-ee15fd350b24/345cbe9e-45b8-42c2-bc4a-c76fe52a97ea</t>
  </si>
  <si>
    <t>9606070002000100</t>
  </si>
  <si>
    <t>9606070002000200</t>
  </si>
  <si>
    <t>nur9605@gmail.com</t>
  </si>
  <si>
    <t>9606070002000300</t>
  </si>
  <si>
    <t>9707310014</t>
  </si>
  <si>
    <t>WANESI</t>
  </si>
  <si>
    <t>9606070002000400</t>
  </si>
  <si>
    <t>https://fasih-sm.bps.go.id/survey-collection/assignment-detail/af7dfc86-2689-4ebd-9876-9676b96db145/345cbe9e-45b8-42c2-bc4a-c76fe52a97ea</t>
  </si>
  <si>
    <t>9606070003000100</t>
  </si>
  <si>
    <t>9606070003000200</t>
  </si>
  <si>
    <t>9606070003000300</t>
  </si>
  <si>
    <t>9606070003000400</t>
  </si>
  <si>
    <t>melkimenigobai@phuturemail.com</t>
  </si>
  <si>
    <t>9606070004000100</t>
  </si>
  <si>
    <t>9606070004000200</t>
  </si>
  <si>
    <t>9606070004000300</t>
  </si>
  <si>
    <t>9606070006000300</t>
  </si>
  <si>
    <t>9707310015</t>
  </si>
  <si>
    <t>PANYOKE</t>
  </si>
  <si>
    <t>9606070006000400</t>
  </si>
  <si>
    <t>https://fasih-sm.bps.go.id/survey-collection/assignment-detail/b68f6b33-a8c6-4834-94ae-21de204bd453/345cbe9e-45b8-42c2-bc4a-c76fe52a97ea</t>
  </si>
  <si>
    <t>royandreansinaga393@gmail.com</t>
  </si>
  <si>
    <t>9606070005000300</t>
  </si>
  <si>
    <t>9606070005000400</t>
  </si>
  <si>
    <t>adolopnawipa9605@atomicmail.io</t>
  </si>
  <si>
    <t>9606070005000500</t>
  </si>
  <si>
    <t>9707310016</t>
  </si>
  <si>
    <t>NYIKINEN</t>
  </si>
  <si>
    <t>9606070007000500</t>
  </si>
  <si>
    <t>https://fasih-sm.bps.go.id/survey-collection/assignment-detail/8bd23215-75b1-4bb3-95a7-dc5adf46532a/345cbe9e-45b8-42c2-bc4a-c76fe52a97ea</t>
  </si>
  <si>
    <t>denigobai@phuturemail.com</t>
  </si>
  <si>
    <t>9606070006000100</t>
  </si>
  <si>
    <t>9606070006000200</t>
  </si>
  <si>
    <t>sarahtatogo9605@atomicmail.io</t>
  </si>
  <si>
    <t>9606070010000200</t>
  </si>
  <si>
    <t>9707310017</t>
  </si>
  <si>
    <t>9606070010000400</t>
  </si>
  <si>
    <t>WESANGMA</t>
  </si>
  <si>
    <t>https://fasih-sm.bps.go.id/survey-collection/assignment-detail/54951e20-ee45-40e9-93b0-3fab6063879e/345cbe9e-45b8-42c2-bc4a-c76fe52a97ea</t>
  </si>
  <si>
    <t>9606070011000100</t>
  </si>
  <si>
    <t>yohanahagisimijau@phuturemail.com</t>
  </si>
  <si>
    <t>9606070011000200</t>
  </si>
  <si>
    <t>9606070011000300</t>
  </si>
  <si>
    <t>9707310018</t>
  </si>
  <si>
    <t>9606070011000400</t>
  </si>
  <si>
    <t>OLOMISING</t>
  </si>
  <si>
    <t>9606070012000100</t>
  </si>
  <si>
    <t>https://fasih-sm.bps.go.id/survey-collection/assignment-detail/39ba08d6-8a39-4573-aa7e-36bce84eb67b/345cbe9e-45b8-42c2-bc4a-c76fe52a97ea</t>
  </si>
  <si>
    <t>9606070012000200</t>
  </si>
  <si>
    <t>beniayapa@proton.me</t>
  </si>
  <si>
    <t>9606070013000400</t>
  </si>
  <si>
    <t>9707310019</t>
  </si>
  <si>
    <t>9606070012000300</t>
  </si>
  <si>
    <t>WEMASILI</t>
  </si>
  <si>
    <t>9606070012000400</t>
  </si>
  <si>
    <t>https://fasih-sm.bps.go.id/survey-collection/assignment-detail/b7aa0af5-b59f-4576-b6f7-7cd6b167a2de/345cbe9e-45b8-42c2-bc4a-c76fe52a97ea</t>
  </si>
  <si>
    <t>sergiusagimbau@phuturemail.com</t>
  </si>
  <si>
    <t>9606070013000100</t>
  </si>
  <si>
    <t>9606070013000300</t>
  </si>
  <si>
    <t>damianusyeimo9605@atomicmail.io</t>
  </si>
  <si>
    <t>9606070014000500</t>
  </si>
  <si>
    <t>9707310020</t>
  </si>
  <si>
    <t>LUGULMU</t>
  </si>
  <si>
    <t>9606070013000200</t>
  </si>
  <si>
    <t>https://fasih-sm.bps.go.id/survey-collection/assignment-detail/cc9fdc5e-4768-4b58-accb-dc091c54b7ca/345cbe9e-45b8-42c2-bc4a-c76fe52a97ea</t>
  </si>
  <si>
    <t>9606070014000400</t>
  </si>
  <si>
    <t>ernusmirip@phuturemail.com</t>
  </si>
  <si>
    <t>9606070016000100</t>
  </si>
  <si>
    <t>9606070014000200</t>
  </si>
  <si>
    <t>9707320001</t>
  </si>
  <si>
    <t>YOGOSEM</t>
  </si>
  <si>
    <t>9606070014000300</t>
  </si>
  <si>
    <t>https://fasih-sm.bps.go.id/survey-collection/assignment-detail/b3ad64d5-9156-44f4-976f-1f4f96d198cb/345cbe9e-45b8-42c2-bc4a-c76fe52a97ea</t>
  </si>
  <si>
    <t>9606070016000200</t>
  </si>
  <si>
    <t>derekkogoya@phuturemail.com</t>
  </si>
  <si>
    <t>9606070015000200</t>
  </si>
  <si>
    <t>9606070015000300</t>
  </si>
  <si>
    <t>9707320002</t>
  </si>
  <si>
    <t>KIROMA</t>
  </si>
  <si>
    <t>9606070016000300</t>
  </si>
  <si>
    <t>https://fasih-sm.bps.go.id/survey-collection/assignment-detail/852ece14-60ab-4e50-8289-2494e7e55501/345cbe9e-45b8-42c2-bc4a-c76fe52a97ea</t>
  </si>
  <si>
    <t>9606070016000400</t>
  </si>
  <si>
    <t>danielbilambani9605@atomicmail.io</t>
  </si>
  <si>
    <t>9606070016000500</t>
  </si>
  <si>
    <t>9606070017000100</t>
  </si>
  <si>
    <t>9707320003</t>
  </si>
  <si>
    <t>9606070017000200</t>
  </si>
  <si>
    <t>SOGASIO</t>
  </si>
  <si>
    <t>https://fasih-sm.bps.go.id/survey-collection/assignment-detail/a39baf3b-3103-4ae9-b3c7-33570802ba3f/345cbe9e-45b8-42c2-bc4a-c76fe52a97ea</t>
  </si>
  <si>
    <t>9606070017000300</t>
  </si>
  <si>
    <t>sabinusondouw@phuturemail.com</t>
  </si>
  <si>
    <t>9606080001000200</t>
  </si>
  <si>
    <t>9606080001000100</t>
  </si>
  <si>
    <t>9707320004</t>
  </si>
  <si>
    <t>SAIKAMA</t>
  </si>
  <si>
    <t>9606080001000300</t>
  </si>
  <si>
    <t>https://fasih-sm.bps.go.id/survey-collection/assignment-detail/5d0cb222-bebe-43e2-8155-31e1a2de6034/345cbe9e-45b8-42c2-bc4a-c76fe52a97ea</t>
  </si>
  <si>
    <t>9606080001000400</t>
  </si>
  <si>
    <t>9606080001000500</t>
  </si>
  <si>
    <t>9606080002000100</t>
  </si>
  <si>
    <t>9707320005</t>
  </si>
  <si>
    <t>HOKOLEKMA</t>
  </si>
  <si>
    <t>melkiussanambani9605@gmail.com</t>
  </si>
  <si>
    <t>9606080009000100</t>
  </si>
  <si>
    <t>https://fasih-sm.bps.go.id/survey-collection/assignment-detail/b33d9b26-c7ba-489e-ab33-ac47d990abe6/345cbe9e-45b8-42c2-bc4a-c76fe52a97ea</t>
  </si>
  <si>
    <t>9606080001000600</t>
  </si>
  <si>
    <t>9606080009000200</t>
  </si>
  <si>
    <t>9606080009000300</t>
  </si>
  <si>
    <t>9707320006</t>
  </si>
  <si>
    <t>ESAHAPUK</t>
  </si>
  <si>
    <t>9606080009000400</t>
  </si>
  <si>
    <t>https://fasih-sm.bps.go.id/survey-collection/assignment-detail/45e7ea97-6f8e-4b29-bcaa-e154a6e3071b/345cbe9e-45b8-42c2-bc4a-c76fe52a97ea</t>
  </si>
  <si>
    <t>9606080020000100</t>
  </si>
  <si>
    <t>9606080020000200</t>
  </si>
  <si>
    <t>bernaduspujau@phuturemail.com</t>
  </si>
  <si>
    <t>9606080002000200</t>
  </si>
  <si>
    <t>9707320007</t>
  </si>
  <si>
    <t>9606080002000300</t>
  </si>
  <si>
    <t>MESAHAPUT</t>
  </si>
  <si>
    <t>9606080017000400</t>
  </si>
  <si>
    <t>https://fasih-sm.bps.go.id/survey-collection/assignment-detail/0252543e-885d-4dd0-8dc7-a57a7069d210/345cbe9e-45b8-42c2-bc4a-c76fe52a97ea</t>
  </si>
  <si>
    <t>9606080017000500</t>
  </si>
  <si>
    <t>yupinia9605@atomicmail.io</t>
  </si>
  <si>
    <t>9606080006000200</t>
  </si>
  <si>
    <t>9606080006000100</t>
  </si>
  <si>
    <t>9707330001</t>
  </si>
  <si>
    <t>9606080006000300</t>
  </si>
  <si>
    <t>https://fasih-sm.bps.go.id/survey-collection/assignment-detail/06efc892-ee90-4eea-94ae-4a295d66e7e0/345cbe9e-45b8-42c2-bc4a-c76fe52a97ea</t>
  </si>
  <si>
    <t>9606080003000100</t>
  </si>
  <si>
    <t>9606080003000400</t>
  </si>
  <si>
    <t>9606080003000500</t>
  </si>
  <si>
    <t>9707330003</t>
  </si>
  <si>
    <t>SEBU</t>
  </si>
  <si>
    <t>onius9605@atomicmail.io</t>
  </si>
  <si>
    <t>9606080003000200</t>
  </si>
  <si>
    <t>https://fasih-sm.bps.go.id/survey-collection/assignment-detail/bb113d1d-6bf3-479f-a558-07c501830845/345cbe9e-45b8-42c2-bc4a-c76fe52a97ea</t>
  </si>
  <si>
    <t>9606080006000400</t>
  </si>
  <si>
    <t>9606080003000300</t>
  </si>
  <si>
    <t>9606080016000200</t>
  </si>
  <si>
    <t>9707330004</t>
  </si>
  <si>
    <t>9606080016000300</t>
  </si>
  <si>
    <t>WALET</t>
  </si>
  <si>
    <t>barnabasematapa@atomicmail.io</t>
  </si>
  <si>
    <t>9606080004000100</t>
  </si>
  <si>
    <t>https://fasih-sm.bps.go.id/survey-collection/assignment-detail/a7346e6f-14ef-467d-8b05-f2329e3d83cd/345cbe9e-45b8-42c2-bc4a-c76fe52a97ea</t>
  </si>
  <si>
    <t>9606080004000400</t>
  </si>
  <si>
    <t>9606080004000200</t>
  </si>
  <si>
    <t>yandegei@atomicmail.io</t>
  </si>
  <si>
    <t>9606080004000300</t>
  </si>
  <si>
    <t>9707330005</t>
  </si>
  <si>
    <t>UASE</t>
  </si>
  <si>
    <t>https://fasih-sm.bps.go.id/survey-collection/assignment-detail/c087e0f9-dd50-4f11-ab6c-7c33ff760f15/345cbe9e-45b8-42c2-bc4a-c76fe52a97ea</t>
  </si>
  <si>
    <t>9606080013000100</t>
  </si>
  <si>
    <t>9606080013000200</t>
  </si>
  <si>
    <t>9707330006</t>
  </si>
  <si>
    <t>HOMBESALOMA</t>
  </si>
  <si>
    <t>9606080013000300</t>
  </si>
  <si>
    <t>https://fasih-sm.bps.go.id/survey-collection/assignment-detail/2b67e8c2-c8e0-4284-a373-1e3289487b31/345cbe9e-45b8-42c2-bc4a-c76fe52a97ea</t>
  </si>
  <si>
    <t>9606080008000400</t>
  </si>
  <si>
    <t>9606080008000500</t>
  </si>
  <si>
    <t>9606080016000100</t>
  </si>
  <si>
    <t>9707330007</t>
  </si>
  <si>
    <t>yuliusdegei9605@phuturemail.com</t>
  </si>
  <si>
    <t>9606080005000100</t>
  </si>
  <si>
    <t>ALHAI</t>
  </si>
  <si>
    <t>9606080005000200</t>
  </si>
  <si>
    <t>https://fasih-sm.bps.go.id/survey-collection/assignment-detail/b6ec2453-be0a-45a4-9925-1a44696254e5/345cbe9e-45b8-42c2-bc4a-c76fe52a97ea</t>
  </si>
  <si>
    <t>9606080005000300</t>
  </si>
  <si>
    <t>9606080019000400</t>
  </si>
  <si>
    <t>9606080019000500</t>
  </si>
  <si>
    <t>9707360001</t>
  </si>
  <si>
    <t>UKHA</t>
  </si>
  <si>
    <t>yanjiswitebai@atomicmail.io</t>
  </si>
  <si>
    <t>9606080007000100</t>
  </si>
  <si>
    <t>https://fasih-sm.bps.go.id/survey-collection/assignment-detail/7de513cc-6e49-467c-a0f6-243ae6ba4a6c/345cbe9e-45b8-42c2-bc4a-c76fe52a97ea</t>
  </si>
  <si>
    <t>9606080007000300</t>
  </si>
  <si>
    <t>9606080007000200</t>
  </si>
  <si>
    <t>9606080005000400</t>
  </si>
  <si>
    <t>9707360002</t>
  </si>
  <si>
    <t>alincekotouki@atomicmail.io</t>
  </si>
  <si>
    <t>KULEKEN</t>
  </si>
  <si>
    <t>9606080014000100</t>
  </si>
  <si>
    <t>https://fasih-sm.bps.go.id/survey-collection/assignment-detail/4e030947-2f65-45a0-bb9d-635fb294a6cf/345cbe9e-45b8-42c2-bc4a-c76fe52a97ea</t>
  </si>
  <si>
    <t>9606080008000300</t>
  </si>
  <si>
    <t>9606080008000200</t>
  </si>
  <si>
    <t>9606080008000100</t>
  </si>
  <si>
    <t>9707360003</t>
  </si>
  <si>
    <t>9606080014000200</t>
  </si>
  <si>
    <t>AMISANGI</t>
  </si>
  <si>
    <t>9606080010000700</t>
  </si>
  <si>
    <t>https://fasih-sm.bps.go.id/survey-collection/assignment-detail/45b733bd-7446-490d-916c-273690acaae3/345cbe9e-45b8-42c2-bc4a-c76fe52a97ea</t>
  </si>
  <si>
    <t>zetnagapa@atomicmail.io</t>
  </si>
  <si>
    <t>9606080010000200</t>
  </si>
  <si>
    <t>9606080015000300</t>
  </si>
  <si>
    <t>9606080010000100</t>
  </si>
  <si>
    <t>9707360004</t>
  </si>
  <si>
    <t>WENAPUK</t>
  </si>
  <si>
    <t>9606080010000300</t>
  </si>
  <si>
    <t>https://fasih-sm.bps.go.id/survey-collection/assignment-detail/53719d40-454f-4c71-ae8a-0a7eb9d4415e/345cbe9e-45b8-42c2-bc4a-c76fe52a97ea</t>
  </si>
  <si>
    <t>9606080010000400</t>
  </si>
  <si>
    <t>hansugapa@atomicmail.io</t>
  </si>
  <si>
    <t>9606080014000400</t>
  </si>
  <si>
    <t>9606080014000300</t>
  </si>
  <si>
    <t>9707360005</t>
  </si>
  <si>
    <t>EKI</t>
  </si>
  <si>
    <t>9606080010000500</t>
  </si>
  <si>
    <t>https://fasih-sm.bps.go.id/survey-collection/assignment-detail/e5665b28-5a73-46d5-87ac-0966910ee8e4/345cbe9e-45b8-42c2-bc4a-c76fe52a97ea</t>
  </si>
  <si>
    <t>9606080010000600</t>
  </si>
  <si>
    <t>agustinusbagubau@phuturemail.com</t>
  </si>
  <si>
    <t>9606080011000200</t>
  </si>
  <si>
    <t>9606080011000100</t>
  </si>
  <si>
    <t>9707360006</t>
  </si>
  <si>
    <t>YELEPUNU</t>
  </si>
  <si>
    <t>9606080017000100</t>
  </si>
  <si>
    <t>https://fasih-sm.bps.go.id/survey-collection/assignment-detail/bd3fa64c-6a04-4fa2-8042-1d4966a882c8/345cbe9e-45b8-42c2-bc4a-c76fe52a97ea</t>
  </si>
  <si>
    <t>9606080017000200</t>
  </si>
  <si>
    <t>9606080017000300</t>
  </si>
  <si>
    <t>valdayoweni@atomicmail.io</t>
  </si>
  <si>
    <t>9606080012000200</t>
  </si>
  <si>
    <t>9707360007</t>
  </si>
  <si>
    <t>SIOLOREMA</t>
  </si>
  <si>
    <t>9606080011000300</t>
  </si>
  <si>
    <t>https://fasih-sm.bps.go.id/survey-collection/assignment-detail/3ad51f5b-be35-4d33-8d18-6583ec78ec2f/345cbe9e-45b8-42c2-bc4a-c76fe52a97ea</t>
  </si>
  <si>
    <t>9606080011000400</t>
  </si>
  <si>
    <t>9606080011000500</t>
  </si>
  <si>
    <t>9606080012000100</t>
  </si>
  <si>
    <t>9707360008</t>
  </si>
  <si>
    <t>yuliusnawipa9605@phuturemail.com</t>
  </si>
  <si>
    <t>9606080012000400</t>
  </si>
  <si>
    <t>MUSANAREK</t>
  </si>
  <si>
    <t>9606080012000300</t>
  </si>
  <si>
    <t>https://fasih-sm.bps.go.id/survey-collection/assignment-detail/62686083-1e58-4a69-8107-1abb25b18685/345cbe9e-45b8-42c2-bc4a-c76fe52a97ea</t>
  </si>
  <si>
    <t>9606080019000100</t>
  </si>
  <si>
    <t>9606080019000200</t>
  </si>
  <si>
    <t>9606080019000300</t>
  </si>
  <si>
    <t>9707360009</t>
  </si>
  <si>
    <t>WALIALEMA</t>
  </si>
  <si>
    <t>absalom.gobai@phuturemail.com</t>
  </si>
  <si>
    <t>9606080015000100</t>
  </si>
  <si>
    <t>https://fasih-sm.bps.go.id/survey-collection/assignment-detail/2ecbf9a1-4a86-435f-87a0-65eef9e4aa8a/345cbe9e-45b8-42c2-bc4a-c76fe52a97ea</t>
  </si>
  <si>
    <t>9606080018000200</t>
  </si>
  <si>
    <t>9606080018000300</t>
  </si>
  <si>
    <t>pinasgobai@atomicmail.io</t>
  </si>
  <si>
    <t>9606080015000200</t>
  </si>
  <si>
    <t>9707360010</t>
  </si>
  <si>
    <t>LUA</t>
  </si>
  <si>
    <t>9606080018000100</t>
  </si>
  <si>
    <t>https://fasih-sm.bps.go.id/survey-collection/assignment-detail/9a58c8a7-d16b-43e4-9529-f1c4cf8468a0/345cbe9e-45b8-42c2-bc4a-c76fe52a97ea</t>
  </si>
  <si>
    <t>9606080018000400</t>
  </si>
  <si>
    <t>kabutiholombau@gmail.com</t>
  </si>
  <si>
    <t>9606080020000300</t>
  </si>
  <si>
    <t>9606080020000400</t>
  </si>
  <si>
    <t>9707360011</t>
  </si>
  <si>
    <t>9606080020000500</t>
  </si>
  <si>
    <t>WAKUNYAMA</t>
  </si>
  <si>
    <t>9606080021000100</t>
  </si>
  <si>
    <t>https://fasih-sm.bps.go.id/survey-collection/assignment-detail/dbde5a4c-0d52-4017-934c-d8a3d2ed725b/345cbe9e-45b8-42c2-bc4a-c76fe52a97ea</t>
  </si>
  <si>
    <t>9606080021000200</t>
  </si>
  <si>
    <t>9606080021000300</t>
  </si>
  <si>
    <t>yulianusdegei9605@atomicmail.io</t>
  </si>
  <si>
    <t>9606010001000100</t>
  </si>
  <si>
    <t>9707370012</t>
  </si>
  <si>
    <t>https://fasih-sm.bps.go.id/survey-collection/assignment-detail/f200cf15-a9c7-4eb0-a896-570028fe1b6c/345cbe9e-45b8-42c2-bc4a-c76fe52a97ea</t>
  </si>
  <si>
    <t>9606010001000200</t>
  </si>
  <si>
    <t>9606010001000300</t>
  </si>
  <si>
    <t>9606010001000400</t>
  </si>
  <si>
    <t>sefamadai9605@atomicmail.io</t>
  </si>
  <si>
    <t>9606010003000100</t>
  </si>
  <si>
    <t>9606010003000200</t>
  </si>
  <si>
    <t>https://fasih-sm.bps.go.id/survey-collection/assignment-detail/3a115440-3913-4a5b-9f8f-bbe4a44f6f8f/345cbe9e-45b8-42c2-bc4a-c76fe52a97ea</t>
  </si>
  <si>
    <t>9606010002000100</t>
  </si>
  <si>
    <t>9606010002000200</t>
  </si>
  <si>
    <t>9606010002000300</t>
  </si>
  <si>
    <t>9606010002000400</t>
  </si>
  <si>
    <t>https://fasih-sm.bps.go.id/survey-collection/assignment-detail/517f1a81-2d5c-459a-a8ac-935e80832623/345cbe9e-45b8-42c2-bc4a-c76fe52a97ea</t>
  </si>
  <si>
    <t>friska9605@atomicmail.io</t>
  </si>
  <si>
    <t>9606010003000300</t>
  </si>
  <si>
    <t>9606010003000400</t>
  </si>
  <si>
    <t>9606010004000200</t>
  </si>
  <si>
    <t>9707390002</t>
  </si>
  <si>
    <t>9606010004000300</t>
  </si>
  <si>
    <t>MORUF</t>
  </si>
  <si>
    <t>9606010004000100</t>
  </si>
  <si>
    <t>https://fasih-sm.bps.go.id/survey-collection/assignment-detail/d4df07ba-a9e4-4ae3-800b-9eb900748f96/345cbe9e-45b8-42c2-bc4a-c76fe52a97ea</t>
  </si>
  <si>
    <t>9606010004000400</t>
  </si>
  <si>
    <t>dibola9605@atomicmail.io</t>
  </si>
  <si>
    <t>9606010005000300</t>
  </si>
  <si>
    <t>9606010004000600</t>
  </si>
  <si>
    <t>9707390003</t>
  </si>
  <si>
    <t>KOPER</t>
  </si>
  <si>
    <t>9606010004000500</t>
  </si>
  <si>
    <t>https://fasih-sm.bps.go.id/survey-collection/assignment-detail/b9bc8838-b31a-4e8c-b9c1-79a67dc7dd41/345cbe9e-45b8-42c2-bc4a-c76fe52a97ea</t>
  </si>
  <si>
    <t>9606010006000100</t>
  </si>
  <si>
    <t>9606010006000200</t>
  </si>
  <si>
    <t>9606010006000300</t>
  </si>
  <si>
    <t>9707390004</t>
  </si>
  <si>
    <t>TERET</t>
  </si>
  <si>
    <t>9606010006000400</t>
  </si>
  <si>
    <t>https://fasih-sm.bps.go.id/survey-collection/assignment-detail/6273e06a-b7e3-4532-b666-9eb7ef313acb/345cbe9e-45b8-42c2-bc4a-c76fe52a97ea</t>
  </si>
  <si>
    <t>9606010005000100</t>
  </si>
  <si>
    <t>9606010005000400</t>
  </si>
  <si>
    <t>9606010005000200</t>
  </si>
  <si>
    <t>9707390005</t>
  </si>
  <si>
    <t>melkiematapa@10minutes.email</t>
  </si>
  <si>
    <t>9606010009000300</t>
  </si>
  <si>
    <t>TOKUNI</t>
  </si>
  <si>
    <t>9606010009000100</t>
  </si>
  <si>
    <t>https://fasih-sm.bps.go.id/survey-collection/assignment-detail/e547ab8e-7bb7-49ee-8727-2ab877c4eca1/345cbe9e-45b8-42c2-bc4a-c76fe52a97ea</t>
  </si>
  <si>
    <t>9606010008000100</t>
  </si>
  <si>
    <t>9606010008000200</t>
  </si>
  <si>
    <t>9606010008000300</t>
  </si>
  <si>
    <t>9707390006</t>
  </si>
  <si>
    <t>BURUPMAKOT</t>
  </si>
  <si>
    <t>9606010008000400</t>
  </si>
  <si>
    <t>https://fasih-sm.bps.go.id/survey-collection/assignment-detail/dd25e9be-55e5-4f9c-a330-912838481093/345cbe9e-45b8-42c2-bc4a-c76fe52a97ea</t>
  </si>
  <si>
    <t>9606010009000400</t>
  </si>
  <si>
    <t>9606010009000200</t>
  </si>
  <si>
    <t>9606010007000100</t>
  </si>
  <si>
    <t>9707390007</t>
  </si>
  <si>
    <t>9606010007000200</t>
  </si>
  <si>
    <t>YASIP</t>
  </si>
  <si>
    <t>9606010007000300</t>
  </si>
  <si>
    <t>https://fasih-sm.bps.go.id/survey-collection/assignment-detail/a8db0445-bf2b-403d-ba48-e2aedfcdd645/345cbe9e-45b8-42c2-bc4a-c76fe52a97ea</t>
  </si>
  <si>
    <t>oktovianusigapa@atomicmail.io</t>
  </si>
  <si>
    <t>9606020001000100</t>
  </si>
  <si>
    <t>9606020001000200</t>
  </si>
  <si>
    <t>9707390008</t>
  </si>
  <si>
    <t>9606020001000300</t>
  </si>
  <si>
    <t>MASOMDUBA</t>
  </si>
  <si>
    <t>9606020001000400</t>
  </si>
  <si>
    <t>https://fasih-sm.bps.go.id/survey-collection/assignment-detail/4cc515e9-fe6b-400e-8a25-e137af4a739d/345cbe9e-45b8-42c2-bc4a-c76fe52a97ea</t>
  </si>
  <si>
    <t>natanielkogoya@phuturemail.com</t>
  </si>
  <si>
    <t>9606020002000100</t>
  </si>
  <si>
    <t>9606020002000200</t>
  </si>
  <si>
    <t>9606020002000300</t>
  </si>
  <si>
    <t>9707390009</t>
  </si>
  <si>
    <t>SAMBOGA</t>
  </si>
  <si>
    <t>9606020003000100</t>
  </si>
  <si>
    <t>https://fasih-sm.bps.go.id/survey-collection/assignment-detail/cad959a4-55ab-4f49-96ac-ee3c98a6e7d9/345cbe9e-45b8-42c2-bc4a-c76fe52a97ea</t>
  </si>
  <si>
    <t>9606020003000200</t>
  </si>
  <si>
    <t>9606020003000300</t>
  </si>
  <si>
    <t>9606020003000400</t>
  </si>
  <si>
    <t>9606020003000500</t>
  </si>
  <si>
    <t>9707400001</t>
  </si>
  <si>
    <t>stevenhorota@phuturemail.com</t>
  </si>
  <si>
    <t>9606020004000100</t>
  </si>
  <si>
    <t>KABIANGGAMA</t>
  </si>
  <si>
    <t>9606020004000200</t>
  </si>
  <si>
    <t>https://fasih-sm.bps.go.id/survey-collection/assignment-detail/149a95fe-45ed-4b52-803b-d2b92158624b/345cbe9e-45b8-42c2-bc4a-c76fe52a97ea</t>
  </si>
  <si>
    <t>9606020004000300</t>
  </si>
  <si>
    <t>9606020005000100</t>
  </si>
  <si>
    <t>9606020005000200</t>
  </si>
  <si>
    <t>9707400002</t>
  </si>
  <si>
    <t>SOHOBMA</t>
  </si>
  <si>
    <t>9606020005000300</t>
  </si>
  <si>
    <t>https://fasih-sm.bps.go.id/survey-collection/assignment-detail/56c49be2-c114-43b7-884a-b2c53855fdf5/345cbe9e-45b8-42c2-bc4a-c76fe52a97ea</t>
  </si>
  <si>
    <t>martinaarronggear@phuturemail.com</t>
  </si>
  <si>
    <t>9606020006000100</t>
  </si>
  <si>
    <t>9606020004000400</t>
  </si>
  <si>
    <t>9707400005</t>
  </si>
  <si>
    <t>9606020004200100</t>
  </si>
  <si>
    <t>SUBAYO</t>
  </si>
  <si>
    <t>9606020005000400</t>
  </si>
  <si>
    <t>https://fasih-sm.bps.go.id/survey-collection/assignment-detail/c8d28192-f770-4354-8eaf-ffd66c0d1584/345cbe9e-45b8-42c2-bc4a-c76fe52a97ea</t>
  </si>
  <si>
    <t>9606020005000500</t>
  </si>
  <si>
    <t>onesayoni@phuturemail.com</t>
  </si>
  <si>
    <t>9606020008000100</t>
  </si>
  <si>
    <t>9606020006000200</t>
  </si>
  <si>
    <t>9707400006</t>
  </si>
  <si>
    <t>BUAHUN</t>
  </si>
  <si>
    <t>9606020006000300</t>
  </si>
  <si>
    <t>https://fasih-sm.bps.go.id/survey-collection/assignment-detail/2d404031-5387-4d64-9558-9148494386b7/345cbe9e-45b8-42c2-bc4a-c76fe52a97ea</t>
  </si>
  <si>
    <t>9606020006000400</t>
  </si>
  <si>
    <t>9606020006000500</t>
  </si>
  <si>
    <t>9606020007000100</t>
  </si>
  <si>
    <t>9707400007</t>
  </si>
  <si>
    <t>DOMUL</t>
  </si>
  <si>
    <t>9606020007000200</t>
  </si>
  <si>
    <t>https://fasih-sm.bps.go.id/survey-collection/assignment-detail/52744eb7-607f-416e-a7ff-165d8082fb1a/345cbe9e-45b8-42c2-bc4a-c76fe52a97ea</t>
  </si>
  <si>
    <t>9606020007000300</t>
  </si>
  <si>
    <t>9606020007000400</t>
  </si>
  <si>
    <t>naftalidegei@atomicmail.io</t>
  </si>
  <si>
    <t>9606020008000200</t>
  </si>
  <si>
    <t>9707420004</t>
  </si>
  <si>
    <t>9606020008000300</t>
  </si>
  <si>
    <t>YARUHUK</t>
  </si>
  <si>
    <t>9606020008000400</t>
  </si>
  <si>
    <t>https://fasih-sm.bps.go.id/survey-collection/assignment-detail/a5962ee8-1528-4667-9414-1ce08cc2a20d/345cbe9e-45b8-42c2-bc4a-c76fe52a97ea</t>
  </si>
  <si>
    <t>9606020009000300</t>
  </si>
  <si>
    <t>9606020009000100</t>
  </si>
  <si>
    <t>9606020009000200</t>
  </si>
  <si>
    <t>9707430001</t>
  </si>
  <si>
    <t>YAHULIAMBUT</t>
  </si>
  <si>
    <t>SUBUNDALEK</t>
  </si>
  <si>
    <t>ottodegei@atomicmail.io</t>
  </si>
  <si>
    <t>9606020009000400</t>
  </si>
  <si>
    <t>https://fasih-sm.bps.go.id/survey-collection/assignment-detail/a9f4e56b-340e-41e9-9e44-91d65bbed390/345cbe9e-45b8-42c2-bc4a-c76fe52a97ea</t>
  </si>
  <si>
    <t>9606020009000500</t>
  </si>
  <si>
    <t>9606020010000100</t>
  </si>
  <si>
    <t>9707430002</t>
  </si>
  <si>
    <t>9606020010000200</t>
  </si>
  <si>
    <t>TANGGEAM</t>
  </si>
  <si>
    <t>9606020010000300</t>
  </si>
  <si>
    <t>https://fasih-sm.bps.go.id/survey-collection/assignment-detail/0dda45e6-bd9c-444f-a721-b7b26d1e94dd/345cbe9e-45b8-42c2-bc4a-c76fe52a97ea</t>
  </si>
  <si>
    <t>robidegei9605@atomicmail.io</t>
  </si>
  <si>
    <t>9606020010000400</t>
  </si>
  <si>
    <t>9606020013000100</t>
  </si>
  <si>
    <t>9707430003</t>
  </si>
  <si>
    <t>9606020013000300</t>
  </si>
  <si>
    <t>AMFULMA</t>
  </si>
  <si>
    <t>melkiondegei@atomicmail.io</t>
  </si>
  <si>
    <t>9606020011000100</t>
  </si>
  <si>
    <t>https://fasih-sm.bps.go.id/survey-collection/assignment-detail/1960aa7b-292d-401b-bdf9-cef25c6791b2/345cbe9e-45b8-42c2-bc4a-c76fe52a97ea</t>
  </si>
  <si>
    <t>9606020011000200</t>
  </si>
  <si>
    <t>9606020011000300</t>
  </si>
  <si>
    <t>9606020011000400</t>
  </si>
  <si>
    <t>9707430004</t>
  </si>
  <si>
    <t>SUKSALE</t>
  </si>
  <si>
    <t>9606020012000400</t>
  </si>
  <si>
    <t>https://fasih-sm.bps.go.id/survey-collection/assignment-detail/954a0dc9-638f-4af9-9452-1e9ed3d29fff/345cbe9e-45b8-42c2-bc4a-c76fe52a97ea</t>
  </si>
  <si>
    <t>amosbunai9605@atomicmail.io</t>
  </si>
  <si>
    <t>9606020012000100</t>
  </si>
  <si>
    <t>9606020012000300</t>
  </si>
  <si>
    <t>alpiusmuyapa9605@atomicmail.io</t>
  </si>
  <si>
    <t>9707430005</t>
  </si>
  <si>
    <t>9606020013000200</t>
  </si>
  <si>
    <t>LINGGISEN</t>
  </si>
  <si>
    <t>9606020012000200</t>
  </si>
  <si>
    <t>https://fasih-sm.bps.go.id/survey-collection/assignment-detail/21a100d1-0490-4cec-a72e-3d52b3c8549e/345cbe9e-45b8-42c2-bc4a-c76fe52a97ea</t>
  </si>
  <si>
    <t>datusmayani9605@atomicmail.io</t>
  </si>
  <si>
    <t>9606020013000400</t>
  </si>
  <si>
    <t>9606020013000500</t>
  </si>
  <si>
    <t>9606020014000100</t>
  </si>
  <si>
    <t>9707450001</t>
  </si>
  <si>
    <t>UBALIHI</t>
  </si>
  <si>
    <t>MEMBAHAM</t>
  </si>
  <si>
    <t>9606020014000200</t>
  </si>
  <si>
    <t>https://fasih-sm.bps.go.id/survey-collection/assignment-detail/cfff45ff-92b2-42f9-95aa-fd5ef5327d59/345cbe9e-45b8-42c2-bc4a-c76fe52a97ea</t>
  </si>
  <si>
    <t>9606020014000300</t>
  </si>
  <si>
    <t>9606020014000400</t>
  </si>
  <si>
    <t>9606020016000600</t>
  </si>
  <si>
    <t>9707450002</t>
  </si>
  <si>
    <t>HEREKY</t>
  </si>
  <si>
    <t>alkianusgobai9605@atomicmail.io</t>
  </si>
  <si>
    <t>9606020015000100</t>
  </si>
  <si>
    <t>https://fasih-sm.bps.go.id/survey-collection/assignment-detail/e6a538f1-3752-463d-a0d9-3077c3767ba6/345cbe9e-45b8-42c2-bc4a-c76fe52a97ea</t>
  </si>
  <si>
    <t>9606020015000200</t>
  </si>
  <si>
    <t>9606020015000300</t>
  </si>
  <si>
    <t>yakopwandagau@phuturemail.com</t>
  </si>
  <si>
    <t>9707450007</t>
  </si>
  <si>
    <t>9606020015000400</t>
  </si>
  <si>
    <t>UBALIHION</t>
  </si>
  <si>
    <t>9606020015000500</t>
  </si>
  <si>
    <t>https://fasih-sm.bps.go.id/survey-collection/assignment-detail/4657b3b7-c611-4b00-b2c8-a8e20c79f0d5/345cbe9e-45b8-42c2-bc4a-c76fe52a97ea</t>
  </si>
  <si>
    <t>9606020016000100</t>
  </si>
  <si>
    <t>9606020016000500</t>
  </si>
  <si>
    <t>selpianusyogi9605@phuturemail.com</t>
  </si>
  <si>
    <t>9707450008</t>
  </si>
  <si>
    <t>9606020015000600</t>
  </si>
  <si>
    <t>WALAHAN</t>
  </si>
  <si>
    <t>9606020016000200</t>
  </si>
  <si>
    <t>https://fasih-sm.bps.go.id/survey-collection/assignment-detail/53342a9f-8278-4b04-bb48-1599e5f15cd9/345cbe9e-45b8-42c2-bc4a-c76fe52a97ea</t>
  </si>
  <si>
    <t>9606020016000300</t>
  </si>
  <si>
    <t>9606020016000400</t>
  </si>
  <si>
    <t>9707450010</t>
  </si>
  <si>
    <t>eliayoani9605@atomicmail.io</t>
  </si>
  <si>
    <t>9606030001000200</t>
  </si>
  <si>
    <t>SAMIYUL</t>
  </si>
  <si>
    <t>https://fasih-sm.bps.go.id/survey-collection/assignment-detail/95b7dfa0-20e0-4234-a478-db60fe089b9c/345cbe9e-45b8-42c2-bc4a-c76fe52a97ea</t>
  </si>
  <si>
    <t>9606030001000100</t>
  </si>
  <si>
    <t>9606030001000300</t>
  </si>
  <si>
    <t>iwanyoani9605@atomicmail.io</t>
  </si>
  <si>
    <t>9606030002000100</t>
  </si>
  <si>
    <t>9707450011</t>
  </si>
  <si>
    <t>LETFET</t>
  </si>
  <si>
    <t>9606030003000100</t>
  </si>
  <si>
    <t>https://fasih-sm.bps.go.id/survey-collection/assignment-detail/8c9137ea-0443-4f3c-855d-ba7c0243e01c/345cbe9e-45b8-42c2-bc4a-c76fe52a97ea</t>
  </si>
  <si>
    <t>9606030003000200</t>
  </si>
  <si>
    <t>perimujizau9605@atomicmail.io</t>
  </si>
  <si>
    <t>9606030002000200</t>
  </si>
  <si>
    <t>9707460001</t>
  </si>
  <si>
    <t>9606030004000100</t>
  </si>
  <si>
    <t>TALAMBO</t>
  </si>
  <si>
    <t>TIBUL</t>
  </si>
  <si>
    <t>https://fasih-sm.bps.go.id/survey-collection/assignment-detail/399e1d8e-d0d2-4c3e-9256-1a4aa829fc2b/345cbe9e-45b8-42c2-bc4a-c76fe52a97ea</t>
  </si>
  <si>
    <t>9606030004000200</t>
  </si>
  <si>
    <t>hoseabilambani@gmail.com</t>
  </si>
  <si>
    <t>9606030002000300</t>
  </si>
  <si>
    <t>9606030003000300</t>
  </si>
  <si>
    <t>9707460002</t>
  </si>
  <si>
    <t>9606030003000400</t>
  </si>
  <si>
    <t>nelesmujizau9605@atomicmail.io</t>
  </si>
  <si>
    <t>https://fasih-sm.bps.go.id/survey-collection/assignment-detail/5481f246-bf0b-4c3d-8c43-e99f8bb9ba8c/345cbe9e-45b8-42c2-bc4a-c76fe52a97ea</t>
  </si>
  <si>
    <t>9606070005000100</t>
  </si>
  <si>
    <t>9606070005000200</t>
  </si>
  <si>
    <t>pianushagisimijau9605@atomicmail.io</t>
  </si>
  <si>
    <t>9606030002000400</t>
  </si>
  <si>
    <t>9707460003</t>
  </si>
  <si>
    <t>KIKILA</t>
  </si>
  <si>
    <t>9606030003000500</t>
  </si>
  <si>
    <t>https://fasih-sm.bps.go.id/survey-collection/assignment-detail/2dbe66d9-67c2-4729-8fa4-bc7e903d6b6b/345cbe9e-45b8-42c2-bc4a-c76fe52a97ea</t>
  </si>
  <si>
    <t>9606030004000300</t>
  </si>
  <si>
    <t>9606030004000400</t>
  </si>
  <si>
    <t>yulinceutii9605@atomicmail.io</t>
  </si>
  <si>
    <t>9707460004</t>
  </si>
  <si>
    <t>9606030009000100</t>
  </si>
  <si>
    <t>BARI</t>
  </si>
  <si>
    <t>9606030008000400</t>
  </si>
  <si>
    <t>https://fasih-sm.bps.go.id/survey-collection/assignment-detail/98db453d-8c91-420f-91f5-2967d202d7c6/345cbe9e-45b8-42c2-bc4a-c76fe52a97ea</t>
  </si>
  <si>
    <t>anton.yogi@phuturemail.com</t>
  </si>
  <si>
    <t>9606050004000100</t>
  </si>
  <si>
    <t>nemelonbagau9605@atomicmail.io</t>
  </si>
  <si>
    <t>9606050008000100</t>
  </si>
  <si>
    <t>9707460005</t>
  </si>
  <si>
    <t>9606050008000200</t>
  </si>
  <si>
    <t>https://fasih-sm.bps.go.id/survey-collection/assignment-detail/b00e132e-1a99-4736-ab03-356e6b4192e9/345cbe9e-45b8-42c2-bc4a-c76fe52a97ea</t>
  </si>
  <si>
    <t>melkitenouye@phuturemail.com</t>
  </si>
  <si>
    <t>9606060003000200</t>
  </si>
  <si>
    <t>9606060003000300</t>
  </si>
  <si>
    <t>9606060003000400</t>
  </si>
  <si>
    <t>9707460007</t>
  </si>
  <si>
    <t>WUBRI</t>
  </si>
  <si>
    <t>natanakapa9605@atomicmail.io</t>
  </si>
  <si>
    <t>9606060004000200</t>
  </si>
  <si>
    <t>https://fasih-sm.bps.go.id/survey-collection/assignment-detail/a4231063-e237-4b92-a783-f3a1c819f860/345cbe9e-45b8-42c2-bc4a-c76fe52a97ea</t>
  </si>
  <si>
    <t>9606060004000300</t>
  </si>
  <si>
    <t>fredidegei9605@atomicmail.io</t>
  </si>
  <si>
    <t>9606070007000100</t>
  </si>
  <si>
    <t>9707460008</t>
  </si>
  <si>
    <t>PALEROMON</t>
  </si>
  <si>
    <t>yosiadegei9605@atomicmail.io</t>
  </si>
  <si>
    <t>9606070007000200</t>
  </si>
  <si>
    <t>https://fasih-sm.bps.go.id/survey-collection/assignment-detail/66f4da02-1ffa-4149-8241-17bacd739459/345cbe9e-45b8-42c2-bc4a-c76fe52a97ea</t>
  </si>
  <si>
    <t>9606070008000200</t>
  </si>
  <si>
    <t>9606070008000300</t>
  </si>
  <si>
    <t>9707460009</t>
  </si>
  <si>
    <t>lusiaadii@phuturemail.com</t>
  </si>
  <si>
    <t>9606070007000300</t>
  </si>
  <si>
    <t>LELAMBO 2</t>
  </si>
  <si>
    <t>https://fasih-sm.bps.go.id/survey-collection/assignment-detail/614af340-322d-47a7-a101-fcfd43827637/345cbe9e-45b8-42c2-bc4a-c76fe52a97ea</t>
  </si>
  <si>
    <t>9606070007000400</t>
  </si>
  <si>
    <t>9606070010000100</t>
  </si>
  <si>
    <t>hengkigobai@phuturemail.com</t>
  </si>
  <si>
    <t>9606070008000100</t>
  </si>
  <si>
    <t>9606070009000400</t>
  </si>
  <si>
    <t>https://fasih-sm.bps.go.id/survey-collection/assignment-detail/658692f1-463f-409b-ab61-4fea39a2b41d/345cbe9e-45b8-42c2-bc4a-c76fe52a97ea</t>
  </si>
  <si>
    <t>delinceyogi@phuturemail.com</t>
  </si>
  <si>
    <t>9606070009000100</t>
  </si>
  <si>
    <t>martennawipa9605@atomicmail.io</t>
  </si>
  <si>
    <t>9606070009000300</t>
  </si>
  <si>
    <t>9707510002</t>
  </si>
  <si>
    <t>AKSAL</t>
  </si>
  <si>
    <t>9606070009000200</t>
  </si>
  <si>
    <t>https://fasih-sm.bps.go.id/survey-collection/assignment-detail/483821d5-d1f3-4fca-a8b0-c926bb166db3/345cbe9e-45b8-42c2-bc4a-c76fe52a97ea</t>
  </si>
  <si>
    <t>nopiasnawipa@phuturemail.com</t>
  </si>
  <si>
    <t>9606070010000300</t>
  </si>
  <si>
    <t>sepitapani@phuturemail.com</t>
  </si>
  <si>
    <t>9606070014000100</t>
  </si>
  <si>
    <t>9707510003</t>
  </si>
  <si>
    <t>DOLSEN</t>
  </si>
  <si>
    <t>marinusbagau@phuturemail.com</t>
  </si>
  <si>
    <t>9606070015000100</t>
  </si>
  <si>
    <t>https://fasih-sm.bps.go.id/survey-collection/assignment-detail/d27be9c8-e4b3-4b66-9b6d-33cf68b254fb/345cbe9e-45b8-42c2-bc4a-c76fe52a97ea</t>
  </si>
  <si>
    <t>jakimmurib@gmail.com</t>
  </si>
  <si>
    <t>9607010003400100</t>
  </si>
  <si>
    <t>welincemurib01@gmail.com</t>
  </si>
  <si>
    <t>9607020001400100</t>
  </si>
  <si>
    <t>emytelenggen8@gmail.com</t>
  </si>
  <si>
    <t>9707510004</t>
  </si>
  <si>
    <t>SALENGKOMO</t>
  </si>
  <si>
    <t>9607020002400100</t>
  </si>
  <si>
    <t>https://fasih-sm.bps.go.id/survey-collection/assignment-detail/0161645b-0059-4b5c-b962-311552ef1524/345cbe9e-45b8-42c2-bc4a-c76fe52a97ea</t>
  </si>
  <si>
    <t>magaikem979@gmail.com</t>
  </si>
  <si>
    <t>9607020003400100</t>
  </si>
  <si>
    <t>muribnakimnakimmurib@gmail.com</t>
  </si>
  <si>
    <t>9607030002400100</t>
  </si>
  <si>
    <t>wancerl@gmail.com</t>
  </si>
  <si>
    <t>9607030003400100</t>
  </si>
  <si>
    <t>9707510005</t>
  </si>
  <si>
    <t>SILION</t>
  </si>
  <si>
    <t>anapapua28@gmail.com</t>
  </si>
  <si>
    <t>9607040001400100</t>
  </si>
  <si>
    <t>https://fasih-sm.bps.go.id/survey-collection/assignment-detail/5acdc6c9-5ef9-42c6-b4b2-e39db7f1deba/345cbe9e-45b8-42c2-bc4a-c76fe52a97ea</t>
  </si>
  <si>
    <t>9607040002400100</t>
  </si>
  <si>
    <t>aliuswakerkwa277@gmail.com</t>
  </si>
  <si>
    <t>9607040003400100</t>
  </si>
  <si>
    <t>9708020002</t>
  </si>
  <si>
    <t>9607040004400100</t>
  </si>
  <si>
    <t>ARINTAP</t>
  </si>
  <si>
    <t>kknerisalom12@gmail.com</t>
  </si>
  <si>
    <t>9607040005400101</t>
  </si>
  <si>
    <t>https://fasih-sm.bps.go.id/survey-collection/assignment-detail/e6b17fc7-f846-4b35-a7bb-633194a4bcb6/345cbe9e-45b8-42c2-bc4a-c76fe52a97ea</t>
  </si>
  <si>
    <t>9607040005400102</t>
  </si>
  <si>
    <t>9607040006400100</t>
  </si>
  <si>
    <t>9708020003</t>
  </si>
  <si>
    <t>talinus901@gmail.com</t>
  </si>
  <si>
    <t>9607040007400100</t>
  </si>
  <si>
    <t>SAKUP</t>
  </si>
  <si>
    <t>9607040008400100</t>
  </si>
  <si>
    <t>https://fasih-sm.bps.go.id/survey-collection/assignment-detail/f906a8b7-1abd-40be-b85a-e58eedc55032/345cbe9e-45b8-42c2-bc4a-c76fe52a97ea</t>
  </si>
  <si>
    <t>melkianusmom75@gmail.com</t>
  </si>
  <si>
    <t>9607050001400100</t>
  </si>
  <si>
    <t>9607050002400101</t>
  </si>
  <si>
    <t>9607050002400102</t>
  </si>
  <si>
    <t>9708020004</t>
  </si>
  <si>
    <t>nettyneby@gmail.com</t>
  </si>
  <si>
    <t>9607060002400100</t>
  </si>
  <si>
    <t>NANUM</t>
  </si>
  <si>
    <t>9607060003400100</t>
  </si>
  <si>
    <t>https://fasih-sm.bps.go.id/survey-collection/assignment-detail/7e227c9d-f8e0-4003-807e-145852ee54e5/345cbe9e-45b8-42c2-bc4a-c76fe52a97ea</t>
  </si>
  <si>
    <t>irius.telenggen@gmail.com</t>
  </si>
  <si>
    <t>9607060004400100</t>
  </si>
  <si>
    <t>9607060005400100</t>
  </si>
  <si>
    <t>timikakaka6@gmail.com</t>
  </si>
  <si>
    <t>9607070001400100</t>
  </si>
  <si>
    <t>kkogoya4@gmail.com</t>
  </si>
  <si>
    <t>9607070008400100</t>
  </si>
  <si>
    <t>9607070009400100</t>
  </si>
  <si>
    <t>kristinyeimokristin@gmail.com</t>
  </si>
  <si>
    <t>9607080003400101</t>
  </si>
  <si>
    <t>9708020005</t>
  </si>
  <si>
    <t>9607080003400102</t>
  </si>
  <si>
    <t>linus.wandagau@gmail.com</t>
  </si>
  <si>
    <t>9607080005400100</t>
  </si>
  <si>
    <t>https://fasih-sm.bps.go.id/survey-collection/assignment-detail/cb287297-e3e3-4a08-8c21-a827813f327a/345cbe9e-45b8-42c2-bc4a-c76fe52a97ea</t>
  </si>
  <si>
    <t>9607080004400100</t>
  </si>
  <si>
    <t>magaime4@gmail.com</t>
  </si>
  <si>
    <t>9607080006400100</t>
  </si>
  <si>
    <t>9607080007400100</t>
  </si>
  <si>
    <t>narithahowayhoway@gmail.com</t>
  </si>
  <si>
    <t>9708020006</t>
  </si>
  <si>
    <t>9607080008400100</t>
  </si>
  <si>
    <t>ATER</t>
  </si>
  <si>
    <t>9607080009400100</t>
  </si>
  <si>
    <t>elizabhetalom@gmail.com</t>
  </si>
  <si>
    <t>9607090004400101</t>
  </si>
  <si>
    <t>9607090005300100</t>
  </si>
  <si>
    <t>9607090004400102</t>
  </si>
  <si>
    <t>kaliusmom4@gmail.com</t>
  </si>
  <si>
    <t>9607100001400100</t>
  </si>
  <si>
    <t>yeprikogo00gmail.com@gmail.com</t>
  </si>
  <si>
    <t>9607100005400100</t>
  </si>
  <si>
    <t>9607100006400100</t>
  </si>
  <si>
    <t>piniesalom2@gmail.com</t>
  </si>
  <si>
    <t>9607100008400100</t>
  </si>
  <si>
    <t>9607100007400100</t>
  </si>
  <si>
    <t>mis02walkers@gmail.com</t>
  </si>
  <si>
    <t>9607110005400100</t>
  </si>
  <si>
    <t>https://fasih-sm.bps.go.id/survey-collection/assignment-detail/70b44121-94e6-417d-8072-3e11fbb3f6b0/345cbe9e-45b8-42c2-bc4a-c76fe52a97ea</t>
  </si>
  <si>
    <t>9607110006400100</t>
  </si>
  <si>
    <t>muribdemiton@gmail.com</t>
  </si>
  <si>
    <t>9607110007400100</t>
  </si>
  <si>
    <t>9607110008200200</t>
  </si>
  <si>
    <t>9708040002</t>
  </si>
  <si>
    <t>9607110008400100</t>
  </si>
  <si>
    <t>molodiwakerkwa07@gmail.com</t>
  </si>
  <si>
    <t>9607110010400100</t>
  </si>
  <si>
    <t>9607110009400100</t>
  </si>
  <si>
    <t>9607110011400100</t>
  </si>
  <si>
    <t>yudinuamang229@gmail.com</t>
  </si>
  <si>
    <t>9607110012400100</t>
  </si>
  <si>
    <t>9607110013400100</t>
  </si>
  <si>
    <t>9607110014400100</t>
  </si>
  <si>
    <t>kimartelenggen004@gmail.com</t>
  </si>
  <si>
    <t>9607120003400100</t>
  </si>
  <si>
    <t>9607120004400100</t>
  </si>
  <si>
    <t>pallokall7@gmail.com</t>
  </si>
  <si>
    <t>9607120005400100</t>
  </si>
  <si>
    <t>9607120006400100</t>
  </si>
  <si>
    <t>pendiw524@gmail.com</t>
  </si>
  <si>
    <t>9607120009400100</t>
  </si>
  <si>
    <t>9607120010400100</t>
  </si>
  <si>
    <t>kopdestoegi2025@gmail.com</t>
  </si>
  <si>
    <t>9607120011400100</t>
  </si>
  <si>
    <t>orinuswonda94@gmail.com</t>
  </si>
  <si>
    <t>9607130002400101</t>
  </si>
  <si>
    <t>https://fasih-sm.bps.go.id/survey-collection/assignment-detail/48f4fde9-cd81-4c4a-8356-cecd4418b264/345cbe9e-45b8-42c2-bc4a-c76fe52a97ea</t>
  </si>
  <si>
    <t>9607130002400102</t>
  </si>
  <si>
    <t>yunitamurib36@gmail.com</t>
  </si>
  <si>
    <t>9607130004400100</t>
  </si>
  <si>
    <t>berina.balainal@gmail.com</t>
  </si>
  <si>
    <t>9607130005400100</t>
  </si>
  <si>
    <t>9708130001</t>
  </si>
  <si>
    <t>ONYA</t>
  </si>
  <si>
    <t>yosinawakerkwa@gmail.com</t>
  </si>
  <si>
    <t>9607130006400100</t>
  </si>
  <si>
    <t>https://fasih-sm.bps.go.id/survey-collection/assignment-detail/c3862c87-1d29-46f6-80ba-da72514867b8/345cbe9e-45b8-42c2-bc4a-c76fe52a97ea</t>
  </si>
  <si>
    <t>9607130007400100</t>
  </si>
  <si>
    <t>yominuskulla@gmail.com</t>
  </si>
  <si>
    <t>9607140001400100</t>
  </si>
  <si>
    <t>tabunihengki@gmail.com</t>
  </si>
  <si>
    <t>9607140002400100</t>
  </si>
  <si>
    <t>9708130002</t>
  </si>
  <si>
    <t>OMBAN</t>
  </si>
  <si>
    <t>9607140003400100</t>
  </si>
  <si>
    <t>https://fasih-sm.bps.go.id/survey-collection/assignment-detail/5c368e51-3271-427d-8404-f18609c4c050/345cbe9e-45b8-42c2-bc4a-c76fe52a97ea</t>
  </si>
  <si>
    <t>muribyus1@gmail.com</t>
  </si>
  <si>
    <t>9607140004400100</t>
  </si>
  <si>
    <t>9607140005400100</t>
  </si>
  <si>
    <t>anginmurib@gmail.com</t>
  </si>
  <si>
    <t>9607140008400100</t>
  </si>
  <si>
    <t>9708130003</t>
  </si>
  <si>
    <t>9607140009400100</t>
  </si>
  <si>
    <t>https://fasih-sm.bps.go.id/survey-collection/assignment-detail/6e5a4266-03ab-42e4-b417-c46ff568df65/345cbe9e-45b8-42c2-bc4a-c76fe52a97ea</t>
  </si>
  <si>
    <t>awaniuskuluaawaniuskulua@gmail.com</t>
  </si>
  <si>
    <t>9607150001400100</t>
  </si>
  <si>
    <t>9607150002400101</t>
  </si>
  <si>
    <t>9607150002400102</t>
  </si>
  <si>
    <t>9708130004</t>
  </si>
  <si>
    <t>ARINA</t>
  </si>
  <si>
    <t>yuniratabuni215@gmail.com</t>
  </si>
  <si>
    <t>9607150005400101</t>
  </si>
  <si>
    <t>https://fasih-sm.bps.go.id/survey-collection/assignment-detail/ee3aa6e8-e705-4fac-8cff-cb4bfdcd1f5e/345cbe9e-45b8-42c2-bc4a-c76fe52a97ea</t>
  </si>
  <si>
    <t>9607150005400102</t>
  </si>
  <si>
    <t>9607150006400100</t>
  </si>
  <si>
    <t>9708130005</t>
  </si>
  <si>
    <t>SIKIBUR</t>
  </si>
  <si>
    <t>yonismurib44@gmail.com</t>
  </si>
  <si>
    <t>9607150007400101</t>
  </si>
  <si>
    <t>https://fasih-sm.bps.go.id/survey-collection/assignment-detail/e86b0fe8-b88e-41f1-98f6-804920927e3e/345cbe9e-45b8-42c2-bc4a-c76fe52a97ea</t>
  </si>
  <si>
    <t>9607150007400102</t>
  </si>
  <si>
    <t>9607150008400100</t>
  </si>
  <si>
    <t>paniuskiwakpanius@gmail.com</t>
  </si>
  <si>
    <t>9607150009400101</t>
  </si>
  <si>
    <t>9708130006</t>
  </si>
  <si>
    <t>BORDAMBAN</t>
  </si>
  <si>
    <t>9607150009400102</t>
  </si>
  <si>
    <t>https://fasih-sm.bps.go.id/survey-collection/assignment-detail/762e3424-641b-425f-915e-0e039eabd76a/345cbe9e-45b8-42c2-bc4a-c76fe52a97ea</t>
  </si>
  <si>
    <t>9607150010400100</t>
  </si>
  <si>
    <t>mutaelhumawakpuncak@gmail.com</t>
  </si>
  <si>
    <t>9607160003400100</t>
  </si>
  <si>
    <t>yoliyulianusyolemal5@gmail.com</t>
  </si>
  <si>
    <t>9607160006400100</t>
  </si>
  <si>
    <t>9708130007</t>
  </si>
  <si>
    <t>KWIME</t>
  </si>
  <si>
    <t>9607160007400100</t>
  </si>
  <si>
    <t>https://fasih-sm.bps.go.id/survey-collection/assignment-detail/a745a1a9-0a8e-4f92-be4d-102fa7d8a029/345cbe9e-45b8-42c2-bc4a-c76fe52a97ea</t>
  </si>
  <si>
    <t>muribmaikel182@gmail.com</t>
  </si>
  <si>
    <t>9607170002400100</t>
  </si>
  <si>
    <t>yemialom1@gmail.com</t>
  </si>
  <si>
    <t>9607170005400100</t>
  </si>
  <si>
    <t>9708130008</t>
  </si>
  <si>
    <t>karaginalm@gmail.com</t>
  </si>
  <si>
    <t>LAYDAMBAN</t>
  </si>
  <si>
    <t>9607180005400100</t>
  </si>
  <si>
    <t>https://fasih-sm.bps.go.id/survey-collection/assignment-detail/522b3ca7-1063-4692-9b87-11df656510e9/345cbe9e-45b8-42c2-bc4a-c76fe52a97ea</t>
  </si>
  <si>
    <t>demikullaw@gmail.com</t>
  </si>
  <si>
    <t>9607180006400100</t>
  </si>
  <si>
    <t>9607180007400100</t>
  </si>
  <si>
    <t>edwinflame1@gmail.com</t>
  </si>
  <si>
    <t>9607190001400100</t>
  </si>
  <si>
    <t>9708130009</t>
  </si>
  <si>
    <t>KOLGIR</t>
  </si>
  <si>
    <t>alincehumawak99@gmail.com</t>
  </si>
  <si>
    <t>9607190004400100</t>
  </si>
  <si>
    <t>https://fasih-sm.bps.go.id/survey-collection/assignment-detail/1a0af555-6670-4eca-b81e-7b9382914af1/345cbe9e-45b8-42c2-bc4a-c76fe52a97ea</t>
  </si>
  <si>
    <t>9607190005400100</t>
  </si>
  <si>
    <t>kalinustm10@gmail.com</t>
  </si>
  <si>
    <t>9607190006400100</t>
  </si>
  <si>
    <t>9607190007400100</t>
  </si>
  <si>
    <t>https://fasih-sm.bps.go.id/survey-collection/assignment-detail/2f87a7a7-89aa-4e4d-b84f-d88ea06044fd/345cbe9e-45b8-42c2-bc4a-c76fe52a97ea</t>
  </si>
  <si>
    <t>jolemalriko0@gmail.com</t>
  </si>
  <si>
    <t>9607190008400100</t>
  </si>
  <si>
    <t>9607190009400100</t>
  </si>
  <si>
    <t>ag2705547@gmail.com</t>
  </si>
  <si>
    <t>9607190010400100</t>
  </si>
  <si>
    <t>9708130011</t>
  </si>
  <si>
    <t>SEBAN</t>
  </si>
  <si>
    <t>9607190011400100</t>
  </si>
  <si>
    <t>https://fasih-sm.bps.go.id/survey-collection/assignment-detail/bc9b10ba-e276-4eeb-8597-19e492f9a3eb/345cbe9e-45b8-42c2-bc4a-c76fe52a97ea</t>
  </si>
  <si>
    <t>pemimurib@gmail.com</t>
  </si>
  <si>
    <t>9607210001400100</t>
  </si>
  <si>
    <t>leniaimingkawak@gmail.com</t>
  </si>
  <si>
    <t>9607210002400100</t>
  </si>
  <si>
    <t>9708130012</t>
  </si>
  <si>
    <t>jusallexallex@gmail.com</t>
  </si>
  <si>
    <t>BUKAM</t>
  </si>
  <si>
    <t>9607210005400100</t>
  </si>
  <si>
    <t>https://fasih-sm.bps.go.id/survey-collection/assignment-detail/0f32495d-1093-48de-b48d-32013bd67f7d/345cbe9e-45b8-42c2-bc4a-c76fe52a97ea</t>
  </si>
  <si>
    <t>9607210006400100</t>
  </si>
  <si>
    <t>nopimagai64@gmail.com</t>
  </si>
  <si>
    <t>9607210007400101</t>
  </si>
  <si>
    <t>9607210007400102</t>
  </si>
  <si>
    <t>9708130013</t>
  </si>
  <si>
    <t>ARINGGON</t>
  </si>
  <si>
    <t>9607210007400103</t>
  </si>
  <si>
    <t>https://fasih-sm.bps.go.id/survey-collection/assignment-detail/5c19ba7d-3a65-414e-bc59-bafa42767b0e/345cbe9e-45b8-42c2-bc4a-c76fe52a97ea</t>
  </si>
  <si>
    <t>9607210008200200</t>
  </si>
  <si>
    <t>9607210008400100</t>
  </si>
  <si>
    <t>opnylaniloma@gmail.com</t>
  </si>
  <si>
    <t>9607220003200200</t>
  </si>
  <si>
    <t>9708140001</t>
  </si>
  <si>
    <t>9607220003400100</t>
  </si>
  <si>
    <t>KAMEME</t>
  </si>
  <si>
    <t>tenishomaleng@gmail.com</t>
  </si>
  <si>
    <t>9607230001400100</t>
  </si>
  <si>
    <t>https://fasih-sm.bps.go.id/survey-collection/assignment-detail/099cf741-1398-43b3-8cb2-6bd80104b469/345cbe9e-45b8-42c2-bc4a-c76fe52a97ea</t>
  </si>
  <si>
    <t>eniashagabal4@gmail.com</t>
  </si>
  <si>
    <t>9607230002400100</t>
  </si>
  <si>
    <t>henrikus1996@gmail.com</t>
  </si>
  <si>
    <t>9607230007400100</t>
  </si>
  <si>
    <t>9708140002</t>
  </si>
  <si>
    <t>9607230008400100</t>
  </si>
  <si>
    <t>damianusegemba4@gmail.com</t>
  </si>
  <si>
    <t>9607240004400100</t>
  </si>
  <si>
    <t>https://fasih-sm.bps.go.id/survey-collection/assignment-detail/412c070a-130e-4b1b-a506-ce68adbc4369/345cbe9e-45b8-42c2-bc4a-c76fe52a97ea</t>
  </si>
  <si>
    <t>sapayasapaya083@gmail.com</t>
  </si>
  <si>
    <t>9607240006400100</t>
  </si>
  <si>
    <t>9607240007400100</t>
  </si>
  <si>
    <t>tenimurib218@gmail.com</t>
  </si>
  <si>
    <t>9708140003</t>
  </si>
  <si>
    <t>9607250001400100</t>
  </si>
  <si>
    <t>LIM LIM</t>
  </si>
  <si>
    <t>deton.agabal@gmail.com</t>
  </si>
  <si>
    <t>9607250002400100</t>
  </si>
  <si>
    <t>https://fasih-sm.bps.go.id/survey-collection/assignment-detail/d8f13927-f44c-4d04-8487-abdab681f1b3/345cbe9e-45b8-42c2-bc4a-c76fe52a97ea</t>
  </si>
  <si>
    <t>edy.mom@gmail.com</t>
  </si>
  <si>
    <t>9607250005400100</t>
  </si>
  <si>
    <t>teniusmurib336@gmail.com</t>
  </si>
  <si>
    <t>9607010006400100</t>
  </si>
  <si>
    <t>9708140004</t>
  </si>
  <si>
    <t>9607010007400100</t>
  </si>
  <si>
    <t>BUNGGON</t>
  </si>
  <si>
    <t>arkinusmurib51@gmail.com</t>
  </si>
  <si>
    <t>9607010002400100</t>
  </si>
  <si>
    <t>https://fasih-sm.bps.go.id/survey-collection/assignment-detail/141eab9d-1c17-4529-8bd8-58d147d976b7/345cbe9e-45b8-42c2-bc4a-c76fe52a97ea</t>
  </si>
  <si>
    <t>muriberick@gmail.com</t>
  </si>
  <si>
    <t>9607010004400100</t>
  </si>
  <si>
    <t>9607010005400100</t>
  </si>
  <si>
    <t>wnyng413@gmail.com</t>
  </si>
  <si>
    <t>9607020006400100</t>
  </si>
  <si>
    <t>9708140005</t>
  </si>
  <si>
    <t>CALAB</t>
  </si>
  <si>
    <t>9607020007400100</t>
  </si>
  <si>
    <t>https://fasih-sm.bps.go.id/survey-collection/assignment-detail/877815fd-99a0-4681-8b1d-101a448f9b22/345cbe9e-45b8-42c2-bc4a-c76fe52a97ea</t>
  </si>
  <si>
    <t>hermanusmurib19@gmail.com</t>
  </si>
  <si>
    <t>9607020004400100</t>
  </si>
  <si>
    <t>9607020005400100</t>
  </si>
  <si>
    <t>desitabuni085@gmail.com</t>
  </si>
  <si>
    <t>9607060001400100</t>
  </si>
  <si>
    <t>9708140006</t>
  </si>
  <si>
    <t>LIMIRI</t>
  </si>
  <si>
    <t>inyarmehagabal@gmail.com</t>
  </si>
  <si>
    <t>9607090008300100</t>
  </si>
  <si>
    <t>https://fasih-sm.bps.go.id/survey-collection/assignment-detail/e171a637-21aa-4ec4-9405-d1eec430cce0/345cbe9e-45b8-42c2-bc4a-c76fe52a97ea</t>
  </si>
  <si>
    <t>9607090009400100</t>
  </si>
  <si>
    <t>jollemalinangel@gmail.com</t>
  </si>
  <si>
    <t>9607200001400101</t>
  </si>
  <si>
    <t>9607200001400102</t>
  </si>
  <si>
    <t>9708140007</t>
  </si>
  <si>
    <t>TELI</t>
  </si>
  <si>
    <t>kiwakarmi534@gmail.com</t>
  </si>
  <si>
    <t>9607110001400100</t>
  </si>
  <si>
    <t>https://fasih-sm.bps.go.id/survey-collection/assignment-detail/304d5654-3a4d-4585-86a9-405655cfbe83/345cbe9e-45b8-42c2-bc4a-c76fe52a97ea</t>
  </si>
  <si>
    <t>9607110002400101</t>
  </si>
  <si>
    <t>9607110002400102</t>
  </si>
  <si>
    <t>9607110002400103</t>
  </si>
  <si>
    <t>9708140008</t>
  </si>
  <si>
    <t>BOB</t>
  </si>
  <si>
    <t>davidalom423@gmail.com</t>
  </si>
  <si>
    <t>9607250003400100</t>
  </si>
  <si>
    <t>https://fasih-sm.bps.go.id/survey-collection/assignment-detail/0161ca68-3652-4d1a-bc44-e7079e214f94/345cbe9e-45b8-42c2-bc4a-c76fe52a97ea</t>
  </si>
  <si>
    <t>opienmurib03@gmail.com</t>
  </si>
  <si>
    <t>9607140006400100</t>
  </si>
  <si>
    <t>9607140007400100</t>
  </si>
  <si>
    <t>pelinusmurib5@gmail.com</t>
  </si>
  <si>
    <t>9607180002400100</t>
  </si>
  <si>
    <t>9708140009</t>
  </si>
  <si>
    <t>setimenus.magai@gmail.com</t>
  </si>
  <si>
    <t>9607180004400100</t>
  </si>
  <si>
    <t>PEREM</t>
  </si>
  <si>
    <t>muribarnius05@gmail.com</t>
  </si>
  <si>
    <t>https://fasih-sm.bps.go.id/survey-collection/assignment-detail/dad8cdf9-a68e-4ae3-a7ee-8de14cf44748/345cbe9e-45b8-42c2-bc4a-c76fe52a97ea</t>
  </si>
  <si>
    <t>9607230004400100</t>
  </si>
  <si>
    <t>ambiretyoman@gmail.com</t>
  </si>
  <si>
    <t>9607030001400101</t>
  </si>
  <si>
    <t>9607030001400102</t>
  </si>
  <si>
    <t>kerkingma@gmail.com</t>
  </si>
  <si>
    <t>9607070002400100</t>
  </si>
  <si>
    <t>9607070003400100</t>
  </si>
  <si>
    <t>https://fasih-sm.bps.go.id/survey-collection/assignment-detail/db83b176-5414-4c94-b733-5b8fde90eb58/345cbe9e-45b8-42c2-bc4a-c76fe52a97ea</t>
  </si>
  <si>
    <t>feryihagabal@gmail.com</t>
  </si>
  <si>
    <t>9607090002400100</t>
  </si>
  <si>
    <t>iyaukulla73@gmail.com</t>
  </si>
  <si>
    <t>9607170004400100</t>
  </si>
  <si>
    <t>nelince.alom@gmail.com</t>
  </si>
  <si>
    <t>9607200006400101</t>
  </si>
  <si>
    <t>9708150001</t>
  </si>
  <si>
    <t>9607200006400102</t>
  </si>
  <si>
    <t>WAKIDAM</t>
  </si>
  <si>
    <t>9607200007400101</t>
  </si>
  <si>
    <t>https://fasih-sm.bps.go.id/survey-collection/assignment-detail/a3653202-fb04-4670-9ecd-75d1329970ba/345cbe9e-45b8-42c2-bc4a-c76fe52a97ea</t>
  </si>
  <si>
    <t>9607200007400102</t>
  </si>
  <si>
    <t>vanimolavanii@gmail.com</t>
  </si>
  <si>
    <t>9607090001400101</t>
  </si>
  <si>
    <t>9708150002</t>
  </si>
  <si>
    <t>9607090001400102</t>
  </si>
  <si>
    <t>miismurib11061999@gmail.com</t>
  </si>
  <si>
    <t>9607140010400100</t>
  </si>
  <si>
    <t>https://fasih-sm.bps.go.id/survey-collection/assignment-detail/22850611-946a-434e-aac7-46aae4b3200c/345cbe9e-45b8-42c2-bc4a-c76fe52a97ea</t>
  </si>
  <si>
    <t>9607140011400100</t>
  </si>
  <si>
    <t>kolekasanegga815@gmail.com</t>
  </si>
  <si>
    <t>9607150003400101</t>
  </si>
  <si>
    <t>9607150003400102</t>
  </si>
  <si>
    <t>9708150003</t>
  </si>
  <si>
    <t>TALEMU</t>
  </si>
  <si>
    <t>9607150004400100</t>
  </si>
  <si>
    <t>https://fasih-sm.bps.go.id/survey-collection/assignment-detail/5136d356-f6c4-457c-811a-4d2a8736ea7d/345cbe9e-45b8-42c2-bc4a-c76fe52a97ea</t>
  </si>
  <si>
    <t>kogoyaporiana@gmail.com</t>
  </si>
  <si>
    <t>9607200005400100</t>
  </si>
  <si>
    <t>papuaperanuskulla@gmail.com</t>
  </si>
  <si>
    <t>9607120007400100</t>
  </si>
  <si>
    <t>9607120008400100</t>
  </si>
  <si>
    <t>9708150004</t>
  </si>
  <si>
    <t>LONDININ</t>
  </si>
  <si>
    <t>akwangbeen07@gmail.com</t>
  </si>
  <si>
    <t>9607220004400100</t>
  </si>
  <si>
    <t>https://fasih-sm.bps.go.id/survey-collection/assignment-detail/7f886c95-47e5-4292-9d22-772456730927/345cbe9e-45b8-42c2-bc4a-c76fe52a97ea</t>
  </si>
  <si>
    <t>aluwisiuskogoya750@gmail.com</t>
  </si>
  <si>
    <t>9607220005400100</t>
  </si>
  <si>
    <t>9607220006400100</t>
  </si>
  <si>
    <t>urdinamurib@gmail.com</t>
  </si>
  <si>
    <t>9607070004400100</t>
  </si>
  <si>
    <t>9708150005</t>
  </si>
  <si>
    <t>LALAKON</t>
  </si>
  <si>
    <t>9607070005400100</t>
  </si>
  <si>
    <t>https://fasih-sm.bps.go.id/survey-collection/assignment-detail/d4360875-c1a8-48fd-9bca-676122ccef26/345cbe9e-45b8-42c2-bc4a-c76fe52a97ea</t>
  </si>
  <si>
    <t>kolea.komanggal@gmail.com</t>
  </si>
  <si>
    <t>9607220001400100</t>
  </si>
  <si>
    <t>toncisiri120802@gmail.com</t>
  </si>
  <si>
    <t>9607240002400100</t>
  </si>
  <si>
    <t>nikmehagabal014@gmail.com</t>
  </si>
  <si>
    <t>9607090007400100</t>
  </si>
  <si>
    <t>9708150006</t>
  </si>
  <si>
    <t>BUNYIRYE</t>
  </si>
  <si>
    <t>9607090006400100</t>
  </si>
  <si>
    <t>https://fasih-sm.bps.go.id/survey-collection/assignment-detail/b83d301b-de93-4447-8577-2f1cef13e363/345cbe9e-45b8-42c2-bc4a-c76fe52a97ea</t>
  </si>
  <si>
    <t>metias.kogoya@gmail.com</t>
  </si>
  <si>
    <t>9607030005400100</t>
  </si>
  <si>
    <t>9607030006400100</t>
  </si>
  <si>
    <t>esiratabuni0@gmail.com</t>
  </si>
  <si>
    <t>9607080001400100</t>
  </si>
  <si>
    <t>9708150007</t>
  </si>
  <si>
    <t>SUPLEYU</t>
  </si>
  <si>
    <t>elimkiwak739@gmail.com</t>
  </si>
  <si>
    <t>9607190002400100</t>
  </si>
  <si>
    <t>9607190003400100</t>
  </si>
  <si>
    <t>https://fasih-sm.bps.go.id/survey-collection/assignment-detail/607eb578-2c28-4a18-a822-a398ac5f7419/345cbe9e-45b8-42c2-bc4a-c76fe52a97ea</t>
  </si>
  <si>
    <t>bebitabuni.gtp@gmail.com</t>
  </si>
  <si>
    <t>9607130001400100</t>
  </si>
  <si>
    <t>atius.kulla@gmail.com</t>
  </si>
  <si>
    <t>9607160008400100</t>
  </si>
  <si>
    <t>9708150008</t>
  </si>
  <si>
    <t>9607160009400100</t>
  </si>
  <si>
    <t>TANIME</t>
  </si>
  <si>
    <t>yendiratabuni43@gmail.com</t>
  </si>
  <si>
    <t>9607210003400100</t>
  </si>
  <si>
    <t>https://fasih-sm.bps.go.id/survey-collection/assignment-detail/40678a7b-d7b1-4b23-b083-2129f69cfe9f/345cbe9e-45b8-42c2-bc4a-c76fe52a97ea</t>
  </si>
  <si>
    <t>genius.waker@gmail.com</t>
  </si>
  <si>
    <t>9607230005400100</t>
  </si>
  <si>
    <t>9607230006400100</t>
  </si>
  <si>
    <t>yercomyercommagai@gmail.com</t>
  </si>
  <si>
    <t>9708150009</t>
  </si>
  <si>
    <t>9607040009400100</t>
  </si>
  <si>
    <t>BASIRINGE</t>
  </si>
  <si>
    <t>9607040010400100</t>
  </si>
  <si>
    <t>https://fasih-sm.bps.go.id/survey-collection/assignment-detail/1274caf3-4618-4d63-8dbc-4bff12f968ee/345cbe9e-45b8-42c2-bc4a-c76fe52a97ea</t>
  </si>
  <si>
    <t>waliainamboko@gmail.com</t>
  </si>
  <si>
    <t>9607080002400100</t>
  </si>
  <si>
    <t>dhemkitinal@gmail.com</t>
  </si>
  <si>
    <t>9607160004400100</t>
  </si>
  <si>
    <t>9607160005400100</t>
  </si>
  <si>
    <t>kiwakarin@gmail.com</t>
  </si>
  <si>
    <t>9607220002400101</t>
  </si>
  <si>
    <t>https://fasih-sm.bps.go.id/survey-collection/assignment-detail/d6610c67-e56a-4754-a194-02abfcc723e9/345cbe9e-45b8-42c2-bc4a-c76fe52a97ea</t>
  </si>
  <si>
    <t>9607220002400102</t>
  </si>
  <si>
    <t>sendiwenda@gmail.com</t>
  </si>
  <si>
    <t>9607110003400101</t>
  </si>
  <si>
    <t>9607110003400102</t>
  </si>
  <si>
    <t>9708150011</t>
  </si>
  <si>
    <t>SERABUM</t>
  </si>
  <si>
    <t>9607110004400100</t>
  </si>
  <si>
    <t>https://fasih-sm.bps.go.id/survey-collection/assignment-detail/f2bc80f2-ec67-4af0-a672-d2c1fbc43659/345cbe9e-45b8-42c2-bc4a-c76fe52a97ea</t>
  </si>
  <si>
    <t>menoainus94@gmail.com</t>
  </si>
  <si>
    <t>9607210004400100</t>
  </si>
  <si>
    <t>melinapekeypekey@gmail.com</t>
  </si>
  <si>
    <t>9607100003400100</t>
  </si>
  <si>
    <t>9607100004400100</t>
  </si>
  <si>
    <t>9708150012</t>
  </si>
  <si>
    <t>KWEREDALA</t>
  </si>
  <si>
    <t>elinustabuni.gtp@gmail.com</t>
  </si>
  <si>
    <t>9607130003400101</t>
  </si>
  <si>
    <t>https://fasih-sm.bps.go.id/survey-collection/assignment-detail/b82c903d-12f8-4a6c-ba80-f8fc79db1d4f/345cbe9e-45b8-42c2-bc4a-c76fe52a97ea</t>
  </si>
  <si>
    <t>9607130003400102</t>
  </si>
  <si>
    <t>jemilesenumbi8@gmail.com</t>
  </si>
  <si>
    <t>9607120001400100</t>
  </si>
  <si>
    <t>9607120002400100</t>
  </si>
  <si>
    <t>demince.tabuni@gmail.com</t>
  </si>
  <si>
    <t>9607010001400100</t>
  </si>
  <si>
    <t>mirina.tabuni@gmail.com</t>
  </si>
  <si>
    <t>9607030004400100</t>
  </si>
  <si>
    <t>edymom751@gmail.com</t>
  </si>
  <si>
    <t>9708150013</t>
  </si>
  <si>
    <t>9607050003400100</t>
  </si>
  <si>
    <t>MUNGKONA</t>
  </si>
  <si>
    <t>9607050004400100</t>
  </si>
  <si>
    <t>https://fasih-sm.bps.go.id/survey-collection/assignment-detail/0dabeab8-36ab-4eb4-92e1-dc814d14a9ce/345cbe9e-45b8-42c2-bc4a-c76fe52a97ea</t>
  </si>
  <si>
    <t>irinuswakerkwa@gmail.com</t>
  </si>
  <si>
    <t>9607050005400100</t>
  </si>
  <si>
    <t>9607050006400100</t>
  </si>
  <si>
    <t>wondayoeni31@gmail.com</t>
  </si>
  <si>
    <t>9607070006400100</t>
  </si>
  <si>
    <t>9708150014</t>
  </si>
  <si>
    <t>MALINGDAM</t>
  </si>
  <si>
    <t>9607070007400100</t>
  </si>
  <si>
    <t>https://fasih-sm.bps.go.id/survey-collection/assignment-detail/02a99922-03cf-4cc6-b539-39ec1bc2b37f/345cbe9e-45b8-42c2-bc4a-c76fe52a97ea</t>
  </si>
  <si>
    <t>devyjibela@gmail.com</t>
  </si>
  <si>
    <t>9607090003400100</t>
  </si>
  <si>
    <t>ksolminus@gmail.com</t>
  </si>
  <si>
    <t>9607100002400100</t>
  </si>
  <si>
    <t>melpitabuni1@gmail.com</t>
  </si>
  <si>
    <t>9607160001400101</t>
  </si>
  <si>
    <t>9607160001400102</t>
  </si>
  <si>
    <t>https://fasih-sm.bps.go.id/survey-collection/assignment-detail/6984d4ff-a78c-4653-a78a-f09082ceeb0e/345cbe9e-45b8-42c2-bc4a-c76fe52a97ea</t>
  </si>
  <si>
    <t>melki.yawame@gmail.com</t>
  </si>
  <si>
    <t>9607160002400102</t>
  </si>
  <si>
    <t>9607160002400101</t>
  </si>
  <si>
    <t>ttgaga85@gmail.com</t>
  </si>
  <si>
    <t>9607170001400100</t>
  </si>
  <si>
    <t>9708160002</t>
  </si>
  <si>
    <t>TARAMLU</t>
  </si>
  <si>
    <t>marinuswaker8@gmail.com</t>
  </si>
  <si>
    <t>9607170003400100</t>
  </si>
  <si>
    <t>https://fasih-sm.bps.go.id/survey-collection/assignment-detail/9c9c2c7c-fdce-4e84-bf19-7bd1c05db4d7/345cbe9e-45b8-42c2-bc4a-c76fe52a97ea</t>
  </si>
  <si>
    <t>jumbunikmagai63@gmail.com</t>
  </si>
  <si>
    <t>9607170006400100</t>
  </si>
  <si>
    <t>9607170007400100</t>
  </si>
  <si>
    <t>patuelkulla@gmail.com</t>
  </si>
  <si>
    <t>9607180001400100</t>
  </si>
  <si>
    <t>9708160003</t>
  </si>
  <si>
    <t>MERPASIKNE</t>
  </si>
  <si>
    <t>kullademinus4@gmail.com</t>
  </si>
  <si>
    <t>9607180003400100</t>
  </si>
  <si>
    <t>https://fasih-sm.bps.go.id/survey-collection/assignment-detail/74f27ae5-d90c-4ddf-b122-b10d3e0822ea/345cbe9e-45b8-42c2-bc4a-c76fe52a97ea</t>
  </si>
  <si>
    <t>nabirepuncak362@gmail.com</t>
  </si>
  <si>
    <t>9607200002400100</t>
  </si>
  <si>
    <t>muribmince8@gmail.com</t>
  </si>
  <si>
    <t>9607200003400101</t>
  </si>
  <si>
    <t>9607200003400102</t>
  </si>
  <si>
    <t>9708160004</t>
  </si>
  <si>
    <t>DALUBAN</t>
  </si>
  <si>
    <t>siskatsenawatme3@gmail.com</t>
  </si>
  <si>
    <t>9607200004400100</t>
  </si>
  <si>
    <t>https://fasih-sm.bps.go.id/survey-collection/assignment-detail/6751e62d-3435-4fa6-b89e-76bbf0071c59/345cbe9e-45b8-42c2-bc4a-c76fe52a97ea</t>
  </si>
  <si>
    <t>hagabalgandi@gmail.com</t>
  </si>
  <si>
    <t>9607230003400100</t>
  </si>
  <si>
    <t>mmagay326@gmail.com</t>
  </si>
  <si>
    <t>9607240001400100</t>
  </si>
  <si>
    <t>yosiasayata4@gmail.com</t>
  </si>
  <si>
    <t>9607240003400100</t>
  </si>
  <si>
    <t>9708160005</t>
  </si>
  <si>
    <t>NOMTEREN</t>
  </si>
  <si>
    <t>rivanwonda309@gmail.com</t>
  </si>
  <si>
    <t>9607240005400100</t>
  </si>
  <si>
    <t>https://fasih-sm.bps.go.id/survey-collection/assignment-detail/1f85c9b4-ac32-4370-a07e-c00364c75b4a/345cbe9e-45b8-42c2-bc4a-c76fe52a97ea</t>
  </si>
  <si>
    <t>ebenkomanggal702@gmail.com</t>
  </si>
  <si>
    <t>9607250004400100</t>
  </si>
  <si>
    <t>ansatr6@gmail.com</t>
  </si>
  <si>
    <t>9607250006400100</t>
  </si>
  <si>
    <t>9607250007400100</t>
  </si>
  <si>
    <t>9708160006</t>
  </si>
  <si>
    <t>wondagwecholld@gmail.com</t>
  </si>
  <si>
    <t>MEKDAMGON</t>
  </si>
  <si>
    <t>9608130004400100</t>
  </si>
  <si>
    <t>https://fasih-sm.bps.go.id/survey-collection/assignment-detail/6c5c7d27-a476-498e-b393-fb0d54d29e09/345cbe9e-45b8-42c2-bc4a-c76fe52a97ea</t>
  </si>
  <si>
    <t>9608130004400201</t>
  </si>
  <si>
    <t>nikewakur9608@gmail.com</t>
  </si>
  <si>
    <t>9608150003200100</t>
  </si>
  <si>
    <t>9608150004400200</t>
  </si>
  <si>
    <t>9708160007</t>
  </si>
  <si>
    <t>9608150006400102</t>
  </si>
  <si>
    <t>YOULBAN</t>
  </si>
  <si>
    <t>9608150008200102</t>
  </si>
  <si>
    <t>https://fasih-sm.bps.go.id/survey-collection/assignment-detail/b658ec1a-22d9-42ee-915f-0baf694f8faf/345cbe9e-45b8-42c2-bc4a-c76fe52a97ea</t>
  </si>
  <si>
    <t>otinustabuni01@gmail.com</t>
  </si>
  <si>
    <t>9608170005200101</t>
  </si>
  <si>
    <t>9608170005200102</t>
  </si>
  <si>
    <t>9708160008</t>
  </si>
  <si>
    <t>yhonlweya9608@gmail.com</t>
  </si>
  <si>
    <t>9608180003200101</t>
  </si>
  <si>
    <t>MERYANG</t>
  </si>
  <si>
    <t>9608180003200102</t>
  </si>
  <si>
    <t>https://fasih-sm.bps.go.id/survey-collection/assignment-detail/efcb3e2b-8478-47b7-b035-e2c4519cc9e3/345cbe9e-45b8-42c2-bc4a-c76fe52a97ea</t>
  </si>
  <si>
    <t>9608180008200100</t>
  </si>
  <si>
    <t>9608180009200100</t>
  </si>
  <si>
    <t>apentabuni23@gmail.com</t>
  </si>
  <si>
    <t>9708160009</t>
  </si>
  <si>
    <t>9608180006200100</t>
  </si>
  <si>
    <t>LIMREPASIKME</t>
  </si>
  <si>
    <t>9608180007200100</t>
  </si>
  <si>
    <t>https://fasih-sm.bps.go.id/survey-collection/assignment-detail/15141f4a-5874-4a1d-a825-fd3dbbb26425/345cbe9e-45b8-42c2-bc4a-c76fe52a97ea</t>
  </si>
  <si>
    <t>9608180005200100</t>
  </si>
  <si>
    <t>yonisonwanimbo1992@gmail.com</t>
  </si>
  <si>
    <t>9608090001200100</t>
  </si>
  <si>
    <t>9608090002200101</t>
  </si>
  <si>
    <t>9708170001</t>
  </si>
  <si>
    <t>IMDE</t>
  </si>
  <si>
    <t>https://fasih-sm.bps.go.id/survey-collection/assignment-detail/cf5dcd1c-9899-4a32-9678-b509344fe04a/345cbe9e-45b8-42c2-bc4a-c76fe52a97ea</t>
  </si>
  <si>
    <t>9608090002200102</t>
  </si>
  <si>
    <t>nekironkogoya9608@gmail.com</t>
  </si>
  <si>
    <t>9608200001200100</t>
  </si>
  <si>
    <t>9608200002200100</t>
  </si>
  <si>
    <t>9708170002</t>
  </si>
  <si>
    <t>LUMDAKNA</t>
  </si>
  <si>
    <t>9608200003200100</t>
  </si>
  <si>
    <t>kossaywondanack86@gmail.com</t>
  </si>
  <si>
    <t>9608200004200100</t>
  </si>
  <si>
    <t>9608200005200100</t>
  </si>
  <si>
    <t>9608200006200100</t>
  </si>
  <si>
    <t>jommykogoyah@gmail.com</t>
  </si>
  <si>
    <t>9608200010200100</t>
  </si>
  <si>
    <t>9608200011200100</t>
  </si>
  <si>
    <t>9608200012200100</t>
  </si>
  <si>
    <t>wanimbonakgemailcomwanimbonak@gmail.com</t>
  </si>
  <si>
    <t>9608070003200100</t>
  </si>
  <si>
    <t>9608070005200100</t>
  </si>
  <si>
    <t>9608070004200100</t>
  </si>
  <si>
    <t>lintaspujapuja@gmail.com</t>
  </si>
  <si>
    <t>9608100003200100</t>
  </si>
  <si>
    <t>9608100004200100</t>
  </si>
  <si>
    <t>telenggenackmaluck@gmail.com</t>
  </si>
  <si>
    <t>9608030007200100</t>
  </si>
  <si>
    <t>9608030010200100</t>
  </si>
  <si>
    <t>https://fasih-sm.bps.go.id/survey-collection/assignment-detail/90989d13-6831-4898-adaa-5ff9d07b6c53/345cbe9e-45b8-42c2-bc4a-c76fe52a97ea</t>
  </si>
  <si>
    <t>9608030013200100</t>
  </si>
  <si>
    <t>tamironenumbi@gmail.com</t>
  </si>
  <si>
    <t>9608040002200101</t>
  </si>
  <si>
    <t>9708170006</t>
  </si>
  <si>
    <t>9608040004200100</t>
  </si>
  <si>
    <t>BARAMIRYE</t>
  </si>
  <si>
    <t>9608040002200103</t>
  </si>
  <si>
    <t>https://fasih-sm.bps.go.id/survey-collection/assignment-detail/34b4f615-b787-41a4-8b8c-390f45042c97/345cbe9e-45b8-42c2-bc4a-c76fe52a97ea</t>
  </si>
  <si>
    <t>9608040002200102</t>
  </si>
  <si>
    <t>9608040006200100</t>
  </si>
  <si>
    <t>desiron.w97@gmail.com</t>
  </si>
  <si>
    <t>9608050003200100</t>
  </si>
  <si>
    <t>9708170007</t>
  </si>
  <si>
    <t>MANDALAK</t>
  </si>
  <si>
    <t>9608050007200100</t>
  </si>
  <si>
    <t>https://fasih-sm.bps.go.id/survey-collection/assignment-detail/c9833433-3c05-4a50-8c4b-b7a2afeceb27/345cbe9e-45b8-42c2-bc4a-c76fe52a97ea</t>
  </si>
  <si>
    <t>detiminenumbi9@gmail.com</t>
  </si>
  <si>
    <t>9608070001200100</t>
  </si>
  <si>
    <t>9608070002200100</t>
  </si>
  <si>
    <t>wanimboiman@gmail.com</t>
  </si>
  <si>
    <t>9608170001200100</t>
  </si>
  <si>
    <t>9708170008</t>
  </si>
  <si>
    <t>YOKUL</t>
  </si>
  <si>
    <t>9608170002200100</t>
  </si>
  <si>
    <t>https://fasih-sm.bps.go.id/survey-collection/assignment-detail/f43664e4-354c-49fc-91c0-52ed59bbbf93/345cbe9e-45b8-42c2-bc4a-c76fe52a97ea</t>
  </si>
  <si>
    <t>mkogoya887@gmail.com</t>
  </si>
  <si>
    <t>9608170010200100</t>
  </si>
  <si>
    <t>9608170011200100</t>
  </si>
  <si>
    <t>kogoyakamiles14@gmail.com</t>
  </si>
  <si>
    <t>9608030008200100</t>
  </si>
  <si>
    <t>9708170009</t>
  </si>
  <si>
    <t>KALEK</t>
  </si>
  <si>
    <t>9608030009200100</t>
  </si>
  <si>
    <t>pironwanimbo24@gmail.com</t>
  </si>
  <si>
    <t>9608090010200100</t>
  </si>
  <si>
    <t>9608090009200100</t>
  </si>
  <si>
    <t>novitagriapon28@gmail.com</t>
  </si>
  <si>
    <t>9608120002200102</t>
  </si>
  <si>
    <t>9608120002200101</t>
  </si>
  <si>
    <t>https://fasih-sm.bps.go.id/survey-collection/assignment-detail/b4984bef-ddad-478d-9e5c-df642c665ac2/345cbe9e-45b8-42c2-bc4a-c76fe52a97ea</t>
  </si>
  <si>
    <t>9608120001200100</t>
  </si>
  <si>
    <t>9608120002200103</t>
  </si>
  <si>
    <t>jhonitabuni9608@gmail.com</t>
  </si>
  <si>
    <t>9608140002400202</t>
  </si>
  <si>
    <t>9708170011</t>
  </si>
  <si>
    <t>9608140009200200</t>
  </si>
  <si>
    <t>PINGGON</t>
  </si>
  <si>
    <t>giregweamasta@gmail.com</t>
  </si>
  <si>
    <t>9608150004400300</t>
  </si>
  <si>
    <t>https://fasih-sm.bps.go.id/survey-collection/assignment-detail/563cae98-9a5d-44f2-8bd9-bcad6a429972/345cbe9e-45b8-42c2-bc4a-c76fe52a97ea</t>
  </si>
  <si>
    <t>9608150004400400</t>
  </si>
  <si>
    <t>9608150007200100</t>
  </si>
  <si>
    <t>kelikualywiliamputra@gmail.com</t>
  </si>
  <si>
    <t>9608190001200100</t>
  </si>
  <si>
    <t>9708180001</t>
  </si>
  <si>
    <t>9608190002200100</t>
  </si>
  <si>
    <t>https://fasih-sm.bps.go.id/survey-collection/assignment-detail/838a8127-64d8-46aa-815b-99f0515a08f9/345cbe9e-45b8-42c2-bc4a-c76fe52a97ea</t>
  </si>
  <si>
    <t>9608190003200100</t>
  </si>
  <si>
    <t>risongombo1708@gmail.com</t>
  </si>
  <si>
    <t>9608080001200100</t>
  </si>
  <si>
    <t>9608080002200100</t>
  </si>
  <si>
    <t>9708180002</t>
  </si>
  <si>
    <t>RUBOL</t>
  </si>
  <si>
    <t>9608080003200100</t>
  </si>
  <si>
    <t>https://fasih-sm.bps.go.id/survey-collection/assignment-detail/067a1dea-68f3-4b1d-940b-3b968e87d219/345cbe9e-45b8-42c2-bc4a-c76fe52a97ea</t>
  </si>
  <si>
    <t>makisonmorib4@gmail.com</t>
  </si>
  <si>
    <t>9608080012200100</t>
  </si>
  <si>
    <t>9608080010200100</t>
  </si>
  <si>
    <t>9608080011200100</t>
  </si>
  <si>
    <t>9708180003</t>
  </si>
  <si>
    <t>YOKOM</t>
  </si>
  <si>
    <t>patabangmisel7@gmail.com</t>
  </si>
  <si>
    <t>9608140001400104</t>
  </si>
  <si>
    <t>https://fasih-sm.bps.go.id/survey-collection/assignment-detail/488e5106-ccf1-4cdb-83d5-18e896a71321/345cbe9e-45b8-42c2-bc4a-c76fe52a97ea</t>
  </si>
  <si>
    <t>9608140001400105</t>
  </si>
  <si>
    <t>tenditelenggen96@gmail.com</t>
  </si>
  <si>
    <t>9608150005400201</t>
  </si>
  <si>
    <t>9608150005400202</t>
  </si>
  <si>
    <t>9608150008200101</t>
  </si>
  <si>
    <t>9708180004</t>
  </si>
  <si>
    <t>YARIGON</t>
  </si>
  <si>
    <t>9608150005200100</t>
  </si>
  <si>
    <t>https://fasih-sm.bps.go.id/survey-collection/assignment-detail/4f7b4a75-5c09-4a9a-8132-a0d796812ee6/345cbe9e-45b8-42c2-bc4a-c76fe52a97ea</t>
  </si>
  <si>
    <t>erwintelenggenwendanak@gmail.com</t>
  </si>
  <si>
    <t>9608160005200101</t>
  </si>
  <si>
    <t>9608160001200100</t>
  </si>
  <si>
    <t>9608160005200102</t>
  </si>
  <si>
    <t>yomiteko85@gmail.com</t>
  </si>
  <si>
    <t>9608180010200100</t>
  </si>
  <si>
    <t>9708180005</t>
  </si>
  <si>
    <t>OMTAMUR</t>
  </si>
  <si>
    <t>9608180011200100</t>
  </si>
  <si>
    <t>https://fasih-sm.bps.go.id/survey-collection/assignment-detail/ef9c66bf-2d90-4abf-8a67-4e1ec6c6d38d/345cbe9e-45b8-42c2-bc4a-c76fe52a97ea</t>
  </si>
  <si>
    <t>9608180012200100</t>
  </si>
  <si>
    <t>9608180013200100</t>
  </si>
  <si>
    <t>erincewonda383@gmail.com</t>
  </si>
  <si>
    <t>9608180020200100</t>
  </si>
  <si>
    <t>9708180006</t>
  </si>
  <si>
    <t>9608180022200100</t>
  </si>
  <si>
    <t>CANGPALLY</t>
  </si>
  <si>
    <t>9608180021200100</t>
  </si>
  <si>
    <t>9411.103@gmail.com</t>
  </si>
  <si>
    <t>9608130005400300</t>
  </si>
  <si>
    <t>9608130005500400</t>
  </si>
  <si>
    <t>arnexbilineri@gmail.com</t>
  </si>
  <si>
    <t>9608150002200200</t>
  </si>
  <si>
    <t>9608150002400100</t>
  </si>
  <si>
    <t>https://fasih-sm.bps.go.id/survey-collection/assignment-detail/f02c3364-527b-46e1-bfbe-6f35479d2345/345cbe9e-45b8-42c2-bc4a-c76fe52a97ea</t>
  </si>
  <si>
    <t>9608150004200100</t>
  </si>
  <si>
    <t>mipamedlama51@gmail.com</t>
  </si>
  <si>
    <t>9608150006400101</t>
  </si>
  <si>
    <t>9708190001</t>
  </si>
  <si>
    <t>9608150005400203</t>
  </si>
  <si>
    <t>BATANI</t>
  </si>
  <si>
    <t>KARYE</t>
  </si>
  <si>
    <t>9608150006200200</t>
  </si>
  <si>
    <t>https://fasih-sm.bps.go.id/survey-collection/assignment-detail/2fa55cba-940b-4588-a490-37a3cedde356/345cbe9e-45b8-42c2-bc4a-c76fe52a97ea</t>
  </si>
  <si>
    <t>goyanwanimbogoyanwanimbo@gmail.com</t>
  </si>
  <si>
    <t>9608190004200100</t>
  </si>
  <si>
    <t>9608190006200100</t>
  </si>
  <si>
    <t>9708190002</t>
  </si>
  <si>
    <t>9608190005200100</t>
  </si>
  <si>
    <t>girenakmatoa@gmail.com</t>
  </si>
  <si>
    <t>9608190015200100</t>
  </si>
  <si>
    <t>https://fasih-sm.bps.go.id/survey-collection/assignment-detail/ea3490b4-1798-41fb-9b74-f9ec50d0e517/345cbe9e-45b8-42c2-bc4a-c76fe52a97ea</t>
  </si>
  <si>
    <t>9608190016200100</t>
  </si>
  <si>
    <t>tiramorib97@gmail.com</t>
  </si>
  <si>
    <t>9608030001200100</t>
  </si>
  <si>
    <t>9708190003</t>
  </si>
  <si>
    <t>9608030002200100</t>
  </si>
  <si>
    <t>SEGAME</t>
  </si>
  <si>
    <t>9608030003200100</t>
  </si>
  <si>
    <t>https://fasih-sm.bps.go.id/survey-collection/assignment-detail/b28457d0-443e-4cd4-9d84-62f5331131f9/345cbe9e-45b8-42c2-bc4a-c76fe52a97ea</t>
  </si>
  <si>
    <t>wondanakdimison@gmail.com</t>
  </si>
  <si>
    <t>9608130002400100</t>
  </si>
  <si>
    <t>9608130002200400</t>
  </si>
  <si>
    <t>hezronnisaf@gmail.com</t>
  </si>
  <si>
    <t>9708190004</t>
  </si>
  <si>
    <t>9608190010200100</t>
  </si>
  <si>
    <t>PALUR SATU</t>
  </si>
  <si>
    <t>9608190011200100</t>
  </si>
  <si>
    <t>https://fasih-sm.bps.go.id/survey-collection/assignment-detail/ce4c2725-8905-4755-9941-749cddafd541/345cbe9e-45b8-42c2-bc4a-c76fe52a97ea</t>
  </si>
  <si>
    <t>9608190012200100</t>
  </si>
  <si>
    <t>kalisonwonda834@gmail.com</t>
  </si>
  <si>
    <t>9608040008200100</t>
  </si>
  <si>
    <t>9608040003200100</t>
  </si>
  <si>
    <t>9708190005</t>
  </si>
  <si>
    <t>PALUR DUA</t>
  </si>
  <si>
    <t>julgirejulgire28@gmail.com</t>
  </si>
  <si>
    <t>9608070007200100</t>
  </si>
  <si>
    <t>https://fasih-sm.bps.go.id/survey-collection/assignment-detail/dda5a121-897c-4f10-b107-a7d45c443391/345cbe9e-45b8-42c2-bc4a-c76fe52a97ea</t>
  </si>
  <si>
    <t>9608070006200100</t>
  </si>
  <si>
    <t>9608070008200100</t>
  </si>
  <si>
    <t>iruantabun@gmail.com</t>
  </si>
  <si>
    <t>9608080013200100</t>
  </si>
  <si>
    <t>9708190006</t>
  </si>
  <si>
    <t>SOPLE</t>
  </si>
  <si>
    <t>9608080014200100</t>
  </si>
  <si>
    <t>https://fasih-sm.bps.go.id/survey-collection/assignment-detail/15c16c6d-9340-4d19-ade9-876309f88039/345cbe9e-45b8-42c2-bc4a-c76fe52a97ea</t>
  </si>
  <si>
    <t>9608080015200100</t>
  </si>
  <si>
    <t>franswoga96@gmail.com</t>
  </si>
  <si>
    <t>9608130003400101</t>
  </si>
  <si>
    <t>9608130003400102</t>
  </si>
  <si>
    <t>9708190007</t>
  </si>
  <si>
    <t>BAKATA</t>
  </si>
  <si>
    <t>endigire554@gmail.com</t>
  </si>
  <si>
    <t>9608180017200100</t>
  </si>
  <si>
    <t>https://fasih-sm.bps.go.id/survey-collection/assignment-detail/d6a2022d-b7ba-45ce-8ae1-711bd2b8e5e0/345cbe9e-45b8-42c2-bc4a-c76fe52a97ea</t>
  </si>
  <si>
    <t>9608180018200100</t>
  </si>
  <si>
    <t>9608180019200100</t>
  </si>
  <si>
    <t>lirumaju@gmail.com</t>
  </si>
  <si>
    <t>9608080007200100</t>
  </si>
  <si>
    <t>9608080008200100</t>
  </si>
  <si>
    <t>https://fasih-sm.bps.go.id/survey-collection/assignment-detail/9f3e5de6-8ec4-4b0f-9531-6603c834fb70/345cbe9e-45b8-42c2-bc4a-c76fe52a97ea</t>
  </si>
  <si>
    <t>9608080009200100</t>
  </si>
  <si>
    <t>emironwrnda655@gmail.com</t>
  </si>
  <si>
    <t>9608120007200100</t>
  </si>
  <si>
    <t>9608120009200100</t>
  </si>
  <si>
    <t>9708200002</t>
  </si>
  <si>
    <t>9608120008200100</t>
  </si>
  <si>
    <t>ABMISIBIL</t>
  </si>
  <si>
    <t>eisonenumbi664@gmail.com</t>
  </si>
  <si>
    <t>https://fasih-sm.bps.go.id/survey-collection/assignment-detail/a27f6cc7-fc4f-43a0-901b-337719d88127/345cbe9e-45b8-42c2-bc4a-c76fe52a97ea</t>
  </si>
  <si>
    <t>9608090006200100</t>
  </si>
  <si>
    <t>9608090005200100</t>
  </si>
  <si>
    <t>atep2zz@gmail.com</t>
  </si>
  <si>
    <t>9608140002400201</t>
  </si>
  <si>
    <t>9708200003</t>
  </si>
  <si>
    <t>IRIDING</t>
  </si>
  <si>
    <t>9608140008400100</t>
  </si>
  <si>
    <t>https://fasih-sm.bps.go.id/survey-collection/assignment-detail/e332b826-4dd6-47cc-8547-970f5104e3e7/345cbe9e-45b8-42c2-bc4a-c76fe52a97ea</t>
  </si>
  <si>
    <t>saviolahjaviar@gmail.com</t>
  </si>
  <si>
    <t>9608150001400102</t>
  </si>
  <si>
    <t>9608150001400101</t>
  </si>
  <si>
    <t>9608150001200200</t>
  </si>
  <si>
    <t>9708200004</t>
  </si>
  <si>
    <t>OKBIFISIL</t>
  </si>
  <si>
    <t>tabenackenggileckenggileck@gmail.com</t>
  </si>
  <si>
    <t>9608180016200100</t>
  </si>
  <si>
    <t>https://fasih-sm.bps.go.id/survey-collection/assignment-detail/8923b1ca-7ff5-4dd5-95d4-cd67e2039508/345cbe9e-45b8-42c2-bc4a-c76fe52a97ea</t>
  </si>
  <si>
    <t>9608180014200100</t>
  </si>
  <si>
    <t>9608180015200100</t>
  </si>
  <si>
    <t>dorkaskreku20011990@gmail.com</t>
  </si>
  <si>
    <t>9608050002200100</t>
  </si>
  <si>
    <t>9708200005</t>
  </si>
  <si>
    <t>ATOLBOL</t>
  </si>
  <si>
    <t>9608050006200100</t>
  </si>
  <si>
    <t>https://fasih-sm.bps.go.id/survey-collection/assignment-detail/0d758365-2305-4d8d-be7b-3594c2345cf9/345cbe9e-45b8-42c2-bc4a-c76fe52a97ea</t>
  </si>
  <si>
    <t>9608050008200100</t>
  </si>
  <si>
    <t>waitonweya435@gmail.com</t>
  </si>
  <si>
    <t>9608080004200100</t>
  </si>
  <si>
    <t>9608080005200100</t>
  </si>
  <si>
    <t>9708200006</t>
  </si>
  <si>
    <t>9608080006200100</t>
  </si>
  <si>
    <t>OKTANGLAP</t>
  </si>
  <si>
    <t>emistianirongrean@gmail.com</t>
  </si>
  <si>
    <t>https://fasih-sm.bps.go.id/survey-collection/assignment-detail/e25f0c31-8a9a-4201-a4ad-47079361ae66/345cbe9e-45b8-42c2-bc4a-c76fe52a97ea</t>
  </si>
  <si>
    <t>9608130001400100</t>
  </si>
  <si>
    <t>9608130001100400</t>
  </si>
  <si>
    <t>yefritabuni19@gmail.com</t>
  </si>
  <si>
    <t>9608180001200100</t>
  </si>
  <si>
    <t>9708200007</t>
  </si>
  <si>
    <t>9608180004200100</t>
  </si>
  <si>
    <t>OKAPLO</t>
  </si>
  <si>
    <t>9608180002200100</t>
  </si>
  <si>
    <t>https://fasih-sm.bps.go.id/survey-collection/assignment-detail/89d59db8-093a-465f-8c9c-9c9ae0817bf9/345cbe9e-45b8-42c2-bc4a-c76fe52a97ea</t>
  </si>
  <si>
    <t>notikogoya12@gmail.com</t>
  </si>
  <si>
    <t>9608200007200100</t>
  </si>
  <si>
    <t>9608200008200100</t>
  </si>
  <si>
    <t>9608200009200100</t>
  </si>
  <si>
    <t>9708200008</t>
  </si>
  <si>
    <t>OKSEMAR</t>
  </si>
  <si>
    <t>emidonweyal@gmail.com</t>
  </si>
  <si>
    <t>9608040009200101</t>
  </si>
  <si>
    <t>https://fasih-sm.bps.go.id/survey-collection/assignment-detail/b5732ae5-f998-4a6c-a215-55f8964dd2a3/345cbe9e-45b8-42c2-bc4a-c76fe52a97ea</t>
  </si>
  <si>
    <t>9608040007200100</t>
  </si>
  <si>
    <t>9608040009200102</t>
  </si>
  <si>
    <t>9608040009200103</t>
  </si>
  <si>
    <t>https://fasih-sm.bps.go.id/survey-collection/assignment-detail/c6f354e3-b238-4abf-93cb-f06c60ffaaef/345cbe9e-45b8-42c2-bc4a-c76fe52a97ea</t>
  </si>
  <si>
    <t>yendisek@gmail.com</t>
  </si>
  <si>
    <t>9608050001200100</t>
  </si>
  <si>
    <t>9608050005200100</t>
  </si>
  <si>
    <t>9608050004200100</t>
  </si>
  <si>
    <t>9708210002</t>
  </si>
  <si>
    <t>LUBAN</t>
  </si>
  <si>
    <t>wendanackkogoya31@gmail.com</t>
  </si>
  <si>
    <t>9608170006200100</t>
  </si>
  <si>
    <t>9608170007200100</t>
  </si>
  <si>
    <t>tabunibapeatabuni@gmail.com</t>
  </si>
  <si>
    <t>9608090007200100</t>
  </si>
  <si>
    <t>9608090008200100</t>
  </si>
  <si>
    <t>bokointang@gmail.com</t>
  </si>
  <si>
    <t>9608140003400101</t>
  </si>
  <si>
    <t>9608140003400102</t>
  </si>
  <si>
    <t>pranskiwo750@gmail.com</t>
  </si>
  <si>
    <t>9608140006200200</t>
  </si>
  <si>
    <t>9608140009400102</t>
  </si>
  <si>
    <t>azhertelenggen943@gmail.com</t>
  </si>
  <si>
    <t>9608160004200100</t>
  </si>
  <si>
    <t>9608160003200100</t>
  </si>
  <si>
    <t>yotinusenumby@gmail.com</t>
  </si>
  <si>
    <t>9608160007200100</t>
  </si>
  <si>
    <t>9608160008200100</t>
  </si>
  <si>
    <t>enutelewy@gmail.com</t>
  </si>
  <si>
    <t>9608160009200100</t>
  </si>
  <si>
    <t>9608160006200101</t>
  </si>
  <si>
    <t>9608160006200102</t>
  </si>
  <si>
    <t>mincegire796@gmail.com</t>
  </si>
  <si>
    <t>9608030004200100</t>
  </si>
  <si>
    <t>9608030005200100</t>
  </si>
  <si>
    <t>9608030006200100</t>
  </si>
  <si>
    <t>wakurwonda44@gmail.com</t>
  </si>
  <si>
    <t>9608200016200100</t>
  </si>
  <si>
    <t>9608200017200100</t>
  </si>
  <si>
    <t>nincenita@gmail.com</t>
  </si>
  <si>
    <t>9608200013200100</t>
  </si>
  <si>
    <t>9608200014200100</t>
  </si>
  <si>
    <t>https://fasih-sm.bps.go.id/survey-collection/assignment-detail/d14f0eb8-ffac-4564-b419-2d2b3345969b/345cbe9e-45b8-42c2-bc4a-c76fe52a97ea</t>
  </si>
  <si>
    <t>9608200015200100</t>
  </si>
  <si>
    <t>nendiron01@gmail.com</t>
  </si>
  <si>
    <t>9608220009200100</t>
  </si>
  <si>
    <t>9608220010200100</t>
  </si>
  <si>
    <t>9708220001</t>
  </si>
  <si>
    <t>9608220012200100</t>
  </si>
  <si>
    <t>TUPOPLYOM</t>
  </si>
  <si>
    <t>nemironwonda991@gmail.com</t>
  </si>
  <si>
    <t>9608250001200100</t>
  </si>
  <si>
    <t>9608250002200100</t>
  </si>
  <si>
    <t>https://fasih-sm.bps.go.id/survey-collection/assignment-detail/cb0102e9-3574-4097-a894-7536e6093755/345cbe9e-45b8-42c2-bc4a-c76fe52a97ea</t>
  </si>
  <si>
    <t>9608250003200100</t>
  </si>
  <si>
    <t>mantokogoya70@gmail.com</t>
  </si>
  <si>
    <t>9608210002400101</t>
  </si>
  <si>
    <t>9608210002400102</t>
  </si>
  <si>
    <t>9708220002</t>
  </si>
  <si>
    <t>SABIN</t>
  </si>
  <si>
    <t>9608210003200101</t>
  </si>
  <si>
    <t>https://fasih-sm.bps.go.id/survey-collection/assignment-detail/e8c0eec2-26b7-43f4-9a0f-86d808d2fbfd/345cbe9e-45b8-42c2-bc4a-c76fe52a97ea</t>
  </si>
  <si>
    <t>9608210003200102</t>
  </si>
  <si>
    <t>etiusgire123@gmail.com</t>
  </si>
  <si>
    <t>9608240007200100</t>
  </si>
  <si>
    <t>9608240008200100</t>
  </si>
  <si>
    <t>donikogoya07@gmail.com</t>
  </si>
  <si>
    <t>9608240009200100</t>
  </si>
  <si>
    <t>9608240010200100</t>
  </si>
  <si>
    <t>https://fasih-sm.bps.go.id/survey-collection/assignment-detail/98ded632-66b4-4390-958a-b39f60629333/345cbe9e-45b8-42c2-bc4a-c76fe52a97ea</t>
  </si>
  <si>
    <t>nelawonda4@gmail.com</t>
  </si>
  <si>
    <t>9608250004200100</t>
  </si>
  <si>
    <t>9608250005200100</t>
  </si>
  <si>
    <t>9608250006200100</t>
  </si>
  <si>
    <t>9708220004</t>
  </si>
  <si>
    <t>MAKSUM</t>
  </si>
  <si>
    <t>9608250007200100</t>
  </si>
  <si>
    <t>https://fasih-sm.bps.go.id/survey-collection/assignment-detail/c0a5a9e0-bc45-4bba-961f-fe6a0586d354/345cbe9e-45b8-42c2-bc4a-c76fe52a97ea</t>
  </si>
  <si>
    <t>maneswonda4@gmail.com</t>
  </si>
  <si>
    <t>9608260004200100</t>
  </si>
  <si>
    <t>9608260005200100</t>
  </si>
  <si>
    <t>9608260006200100</t>
  </si>
  <si>
    <t>9708220005</t>
  </si>
  <si>
    <t>YAPIL</t>
  </si>
  <si>
    <t>tendisonkogoya667@gmail.com</t>
  </si>
  <si>
    <t>9608210006200100</t>
  </si>
  <si>
    <t>https://fasih-sm.bps.go.id/survey-collection/assignment-detail/c4792955-1aab-4d09-9a7a-02b9d66a5d30/345cbe9e-45b8-42c2-bc4a-c76fe52a97ea</t>
  </si>
  <si>
    <t>9608210004200100</t>
  </si>
  <si>
    <t>9608210005200101</t>
  </si>
  <si>
    <t>9608210005200102</t>
  </si>
  <si>
    <t>9708220006</t>
  </si>
  <si>
    <t>KIRIMU</t>
  </si>
  <si>
    <t>alfredphilipuselopore@gmail.com</t>
  </si>
  <si>
    <t>9608210001200101</t>
  </si>
  <si>
    <t>https://fasih-sm.bps.go.id/survey-collection/assignment-detail/d03ace73-5adb-4def-b5f2-de125da41ed1/345cbe9e-45b8-42c2-bc4a-c76fe52a97ea</t>
  </si>
  <si>
    <t>9608210001200102</t>
  </si>
  <si>
    <t>9608210002100200</t>
  </si>
  <si>
    <t>9608210002200300</t>
  </si>
  <si>
    <t>9708220007</t>
  </si>
  <si>
    <t>yamison1996@gmail.com</t>
  </si>
  <si>
    <t>DUMPASIK</t>
  </si>
  <si>
    <t>9608220004200101</t>
  </si>
  <si>
    <t>https://fasih-sm.bps.go.id/survey-collection/assignment-detail/e1d5bfad-1aa1-4511-ae8f-6d8bc3996dac/345cbe9e-45b8-42c2-bc4a-c76fe52a97ea</t>
  </si>
  <si>
    <t>9608220004200102</t>
  </si>
  <si>
    <t>9608220006200100</t>
  </si>
  <si>
    <t>9608220007200100</t>
  </si>
  <si>
    <t>pemisonenumbi75@gmail.com</t>
  </si>
  <si>
    <t>9708220008</t>
  </si>
  <si>
    <t>9608220015200100</t>
  </si>
  <si>
    <t>PEDAM</t>
  </si>
  <si>
    <t>9608220013200100</t>
  </si>
  <si>
    <t>https://fasih-sm.bps.go.id/survey-collection/assignment-detail/41b060e8-5e3b-44ac-b2dc-cc344fce1d31/345cbe9e-45b8-42c2-bc4a-c76fe52a97ea</t>
  </si>
  <si>
    <t>9608220014200100</t>
  </si>
  <si>
    <t>9608220016200100</t>
  </si>
  <si>
    <t>gigelchosir@gmail.com</t>
  </si>
  <si>
    <t>9708220009</t>
  </si>
  <si>
    <t>9608260007200100</t>
  </si>
  <si>
    <t>ATEMBABOL</t>
  </si>
  <si>
    <t>9608260008200100</t>
  </si>
  <si>
    <t>https://fasih-sm.bps.go.id/survey-collection/assignment-detail/85785ca6-5f8f-4f7a-a82b-2ab12cf6b643/345cbe9e-45b8-42c2-bc4a-c76fe52a97ea</t>
  </si>
  <si>
    <t>9608260009200100</t>
  </si>
  <si>
    <t>kotexkaroba@gmail.com</t>
  </si>
  <si>
    <t>9608210013200100</t>
  </si>
  <si>
    <t>9608210012200100</t>
  </si>
  <si>
    <t>9708220010</t>
  </si>
  <si>
    <t>MARKOM</t>
  </si>
  <si>
    <t>9608210011400100</t>
  </si>
  <si>
    <t>https://fasih-sm.bps.go.id/survey-collection/assignment-detail/d3a65ed0-4db4-4071-a611-b9705612edeb/345cbe9e-45b8-42c2-bc4a-c76fe52a97ea</t>
  </si>
  <si>
    <t>9608210014200100</t>
  </si>
  <si>
    <t>okisongire675@gmail.com</t>
  </si>
  <si>
    <t>9608210018200100</t>
  </si>
  <si>
    <t>9608210019200100</t>
  </si>
  <si>
    <t>9708220011</t>
  </si>
  <si>
    <t>PENELI</t>
  </si>
  <si>
    <t>9608210020200100</t>
  </si>
  <si>
    <t>https://fasih-sm.bps.go.id/survey-collection/assignment-detail/451fb5dc-b3a2-4e4c-bcf8-2d9960c2f183/345cbe9e-45b8-42c2-bc4a-c76fe52a97ea</t>
  </si>
  <si>
    <t>mendiwanena98@gmail.com</t>
  </si>
  <si>
    <t>9608230010200100</t>
  </si>
  <si>
    <t>9608230011200100</t>
  </si>
  <si>
    <t>sirongkogoya@gmail.com</t>
  </si>
  <si>
    <t>9608240003200100</t>
  </si>
  <si>
    <t>9708220012</t>
  </si>
  <si>
    <t>9608240004200100</t>
  </si>
  <si>
    <t>OMLYOM</t>
  </si>
  <si>
    <t>atawenda5@gmail.com</t>
  </si>
  <si>
    <t>https://fasih-sm.bps.go.id/survey-collection/assignment-detail/5f001406-78cf-4b4e-94b0-5f432763013e/345cbe9e-45b8-42c2-bc4a-c76fe52a97ea</t>
  </si>
  <si>
    <t>9608250012200100</t>
  </si>
  <si>
    <t>9608250011200100</t>
  </si>
  <si>
    <t>9608250013200100</t>
  </si>
  <si>
    <t>karenatabuni570@gmail.com</t>
  </si>
  <si>
    <t>9708230001</t>
  </si>
  <si>
    <t>9608260001200100</t>
  </si>
  <si>
    <t>TEIRAPLU</t>
  </si>
  <si>
    <t>9608260002200100</t>
  </si>
  <si>
    <t>https://fasih-sm.bps.go.id/survey-collection/assignment-detail/d409facb-1562-4eae-8fa1-0941f22542df/345cbe9e-45b8-42c2-bc4a-c76fe52a97ea</t>
  </si>
  <si>
    <t>9608260010200100</t>
  </si>
  <si>
    <t>nelokogoya454@gmail.com</t>
  </si>
  <si>
    <t>9608230006200100</t>
  </si>
  <si>
    <t>9608230007200100</t>
  </si>
  <si>
    <t>9708230002</t>
  </si>
  <si>
    <t>BAUTME</t>
  </si>
  <si>
    <t>lendisonwonda89@gmail.com</t>
  </si>
  <si>
    <t>9608200018200100</t>
  </si>
  <si>
    <t>https://fasih-sm.bps.go.id/survey-collection/assignment-detail/7afcfacb-760e-4d5a-8b3c-b094e0b69f98/345cbe9e-45b8-42c2-bc4a-c76fe52a97ea</t>
  </si>
  <si>
    <t>9608200019200101</t>
  </si>
  <si>
    <t>9608200019200102</t>
  </si>
  <si>
    <t>9608200019200103</t>
  </si>
  <si>
    <t>9708230003</t>
  </si>
  <si>
    <t>SINAMI</t>
  </si>
  <si>
    <t>luwenggawonda0@gmail.com</t>
  </si>
  <si>
    <t>9608230003200100</t>
  </si>
  <si>
    <t>https://fasih-sm.bps.go.id/survey-collection/assignment-detail/edaff6f0-afc0-4bec-9cad-a2a8ee2a2849/345cbe9e-45b8-42c2-bc4a-c76fe52a97ea</t>
  </si>
  <si>
    <t>9608230002200100</t>
  </si>
  <si>
    <t>karunggagire@gmail.com</t>
  </si>
  <si>
    <t>9608250008200100</t>
  </si>
  <si>
    <t>9608250010200100</t>
  </si>
  <si>
    <t>9708230004</t>
  </si>
  <si>
    <t>MAIGAME</t>
  </si>
  <si>
    <t>9608250009200100</t>
  </si>
  <si>
    <t>kogoyakogoya77@gmail.com</t>
  </si>
  <si>
    <t>https://fasih-sm.bps.go.id/survey-collection/assignment-detail/4c15a46c-01ac-4776-978e-716917934957/345cbe9e-45b8-42c2-bc4a-c76fe52a97ea</t>
  </si>
  <si>
    <t>9608210007100200</t>
  </si>
  <si>
    <t>9608210008100200</t>
  </si>
  <si>
    <t>9608210007200300</t>
  </si>
  <si>
    <t>9708230005</t>
  </si>
  <si>
    <t>9608210007400100</t>
  </si>
  <si>
    <t>TERAPDEI</t>
  </si>
  <si>
    <t>tomiwonda234@gmail.com</t>
  </si>
  <si>
    <t>9608220001200100</t>
  </si>
  <si>
    <t>https://fasih-sm.bps.go.id/survey-collection/assignment-detail/d107b92f-7994-402c-84d7-c99d9d7c4ad1/345cbe9e-45b8-42c2-bc4a-c76fe52a97ea</t>
  </si>
  <si>
    <t>9608220002200101</t>
  </si>
  <si>
    <t>9608220002200102</t>
  </si>
  <si>
    <t>9708230006</t>
  </si>
  <si>
    <t>9608220003200100</t>
  </si>
  <si>
    <t>YITARGET</t>
  </si>
  <si>
    <t>numemlokal@gmail.com</t>
  </si>
  <si>
    <t>9608230004200100</t>
  </si>
  <si>
    <t>https://fasih-sm.bps.go.id/survey-collection/assignment-detail/8b4c98e0-22c3-43d4-8aeb-7a23b49c0390/345cbe9e-45b8-42c2-bc4a-c76fe52a97ea</t>
  </si>
  <si>
    <t>9608230005200100</t>
  </si>
  <si>
    <t>iryokogoyamiliron@gmail.com</t>
  </si>
  <si>
    <t>9608240012200100</t>
  </si>
  <si>
    <t>9608240013200100</t>
  </si>
  <si>
    <t>9708230007</t>
  </si>
  <si>
    <t>MURME</t>
  </si>
  <si>
    <t>jefripenggujefripenggu@gmail.com</t>
  </si>
  <si>
    <t>9608240011200100</t>
  </si>
  <si>
    <t>https://fasih-sm.bps.go.id/survey-collection/assignment-detail/fb105653-30a0-42d2-8092-8911860a5f55/345cbe9e-45b8-42c2-bc4a-c76fe52a97ea</t>
  </si>
  <si>
    <t>9608240016200100</t>
  </si>
  <si>
    <t>mkkogoyaa@gmail.com</t>
  </si>
  <si>
    <t>9608210015200100</t>
  </si>
  <si>
    <t>9608210016200100</t>
  </si>
  <si>
    <t>9708230008</t>
  </si>
  <si>
    <t>YUABAN SATU</t>
  </si>
  <si>
    <t>9608210017200100</t>
  </si>
  <si>
    <t>https://fasih-sm.bps.go.id/survey-collection/assignment-detail/b16a0406-059f-457c-8779-c6ab3d330b0a/345cbe9e-45b8-42c2-bc4a-c76fe52a97ea</t>
  </si>
  <si>
    <t>kettingbarande@gmail.com</t>
  </si>
  <si>
    <t>9608130003100200</t>
  </si>
  <si>
    <t>9608130003200300</t>
  </si>
  <si>
    <t>sellytabuni3@gmail.com</t>
  </si>
  <si>
    <t>9608140009400101</t>
  </si>
  <si>
    <t>9708230009</t>
  </si>
  <si>
    <t>9608140001200200</t>
  </si>
  <si>
    <t>YUABAN DUA</t>
  </si>
  <si>
    <t>allotandukgustyana25@gmail.com</t>
  </si>
  <si>
    <t>https://fasih-sm.bps.go.id/survey-collection/assignment-detail/71f7fa5b-8167-4c15-a516-59f6d0490720/345cbe9e-45b8-42c2-bc4a-c76fe52a97ea</t>
  </si>
  <si>
    <t>9608140001400103</t>
  </si>
  <si>
    <t>9608140001400102</t>
  </si>
  <si>
    <t>astrianipakiding27@gmail.com</t>
  </si>
  <si>
    <t>9608140001400101</t>
  </si>
  <si>
    <t>9708230010</t>
  </si>
  <si>
    <t>9608140001400108</t>
  </si>
  <si>
    <t>TERIAME</t>
  </si>
  <si>
    <t>oshinsulele18@gmail.com</t>
  </si>
  <si>
    <t>9608140004400101</t>
  </si>
  <si>
    <t>https://fasih-sm.bps.go.id/survey-collection/assignment-detail/3d76206a-9dab-448a-981e-286cd15f90eb/345cbe9e-45b8-42c2-bc4a-c76fe52a97ea</t>
  </si>
  <si>
    <t>9608140004400102</t>
  </si>
  <si>
    <t>suahlilbangki@gmail.com</t>
  </si>
  <si>
    <t>9608140006400101</t>
  </si>
  <si>
    <t>9708240001</t>
  </si>
  <si>
    <t>9608140006400102</t>
  </si>
  <si>
    <t>JETFA</t>
  </si>
  <si>
    <t>fidyadiningtias441@gmail.com</t>
  </si>
  <si>
    <t>9608140004400103</t>
  </si>
  <si>
    <t>https://fasih-sm.bps.go.id/survey-collection/assignment-detail/9e989011-4d09-4d36-95c9-4f82424b5f6f/345cbe9e-45b8-42c2-bc4a-c76fe52a97ea</t>
  </si>
  <si>
    <t>9608140004200200</t>
  </si>
  <si>
    <t>leywonda@gmail.com</t>
  </si>
  <si>
    <t>9608130005100100</t>
  </si>
  <si>
    <t>9608060001200101</t>
  </si>
  <si>
    <t>9708240002</t>
  </si>
  <si>
    <t>9608060001200102</t>
  </si>
  <si>
    <t>LULIS</t>
  </si>
  <si>
    <t>https://fasih-sm.bps.go.id/survey-collection/assignment-detail/4bf00f45-6ae9-47c5-af1b-ed2f37356829/345cbe9e-45b8-42c2-bc4a-c76fe52a97ea</t>
  </si>
  <si>
    <t>9608130001200500</t>
  </si>
  <si>
    <t>sauntukgame@gmail.com</t>
  </si>
  <si>
    <t>9608130001400300</t>
  </si>
  <si>
    <t>9608060002200100</t>
  </si>
  <si>
    <t>9708240003</t>
  </si>
  <si>
    <t>9608130004200400</t>
  </si>
  <si>
    <t>TUPALMA SATU</t>
  </si>
  <si>
    <t>rontalkula@gmail.com</t>
  </si>
  <si>
    <t>9608060004200100</t>
  </si>
  <si>
    <t>https://fasih-sm.bps.go.id/survey-collection/assignment-detail/6177a25f-da3a-4d4e-b6bc-8a606f916a11/345cbe9e-45b8-42c2-bc4a-c76fe52a97ea</t>
  </si>
  <si>
    <t>9608060005200100</t>
  </si>
  <si>
    <t>9608130002100300</t>
  </si>
  <si>
    <t>zakawaker@gmail.com</t>
  </si>
  <si>
    <t>9708240004</t>
  </si>
  <si>
    <t>9608140003400103</t>
  </si>
  <si>
    <t>TUPALMA DUA</t>
  </si>
  <si>
    <t>9608060003200100</t>
  </si>
  <si>
    <t>https://fasih-sm.bps.go.id/survey-collection/assignment-detail/30ee31cb-f592-4770-a0d4-74c14ca6b8ce/345cbe9e-45b8-42c2-bc4a-c76fe52a97ea</t>
  </si>
  <si>
    <t>9608140002100100</t>
  </si>
  <si>
    <t>malukwonda@gmail.com</t>
  </si>
  <si>
    <t>9608220005200100</t>
  </si>
  <si>
    <t>9608220008200100</t>
  </si>
  <si>
    <t>9708240005</t>
  </si>
  <si>
    <t>KALIMBU</t>
  </si>
  <si>
    <t>9608220011200100</t>
  </si>
  <si>
    <t>https://fasih-sm.bps.go.id/survey-collection/assignment-detail/b05b8568-57eb-4a0a-9e69-433c644de02b/345cbe9e-45b8-42c2-bc4a-c76fe52a97ea</t>
  </si>
  <si>
    <t>9608220017200100</t>
  </si>
  <si>
    <t>misonkrb@gmail.com</t>
  </si>
  <si>
    <t>9608230009200100</t>
  </si>
  <si>
    <t>9608230001200100</t>
  </si>
  <si>
    <t>9708240006</t>
  </si>
  <si>
    <t>BRIS</t>
  </si>
  <si>
    <t>9608230008200100</t>
  </si>
  <si>
    <t>https://fasih-sm.bps.go.id/survey-collection/assignment-detail/e5997e49-333c-49fd-8486-2d97c620c9af/345cbe9e-45b8-42c2-bc4a-c76fe52a97ea</t>
  </si>
  <si>
    <t>tinuswtinusw@gmail.com</t>
  </si>
  <si>
    <t>9608010008200100</t>
  </si>
  <si>
    <t>9608010001200101</t>
  </si>
  <si>
    <t>9608010001200102</t>
  </si>
  <si>
    <t>9708250001</t>
  </si>
  <si>
    <t>KIWIROK</t>
  </si>
  <si>
    <t>9608010001200103</t>
  </si>
  <si>
    <t>BERUSAHA</t>
  </si>
  <si>
    <t>9608010003200100</t>
  </si>
  <si>
    <t>https://fasih-sm.bps.go.id/survey-collection/assignment-detail/0d48250e-25a0-494d-9d76-1cdccdf0460c/345cbe9e-45b8-42c2-bc4a-c76fe52a97ea</t>
  </si>
  <si>
    <t>teironkarba34@gmail.com</t>
  </si>
  <si>
    <t>9608010005200100</t>
  </si>
  <si>
    <t>9608010004200100</t>
  </si>
  <si>
    <t>9708250002</t>
  </si>
  <si>
    <t>9608010007200100</t>
  </si>
  <si>
    <t>OKNANGGUL</t>
  </si>
  <si>
    <t>sadraksineri@gmail.com</t>
  </si>
  <si>
    <t>9608020005200100</t>
  </si>
  <si>
    <t>https://fasih-sm.bps.go.id/survey-collection/assignment-detail/2149ab5d-959d-4a2d-9971-24269b7811be/345cbe9e-45b8-42c2-bc4a-c76fe52a97ea</t>
  </si>
  <si>
    <t>9608020002200100</t>
  </si>
  <si>
    <t>9608020003200100</t>
  </si>
  <si>
    <t>9608020007200100</t>
  </si>
  <si>
    <t>9708250003</t>
  </si>
  <si>
    <t>PELEBIB</t>
  </si>
  <si>
    <t>wondaebena610@gmail.com</t>
  </si>
  <si>
    <t>9608020004200100</t>
  </si>
  <si>
    <t>https://fasih-sm.bps.go.id/survey-collection/assignment-detail/ebeb717a-930a-463d-a17f-44a6e3ed5043/345cbe9e-45b8-42c2-bc4a-c76fe52a97ea</t>
  </si>
  <si>
    <t>9608020008200100</t>
  </si>
  <si>
    <t>9608020010200100</t>
  </si>
  <si>
    <t>mikisontabuni5@gmail.com</t>
  </si>
  <si>
    <t>9608090014200100</t>
  </si>
  <si>
    <t>9608090013200100</t>
  </si>
  <si>
    <t>9708250004</t>
  </si>
  <si>
    <t>KIWI</t>
  </si>
  <si>
    <t>enumbimisra60@gmail.com</t>
  </si>
  <si>
    <t>9608110003200100</t>
  </si>
  <si>
    <t>https://fasih-sm.bps.go.id/survey-collection/assignment-detail/df1f14fe-bacf-406c-bb98-953680925f87/345cbe9e-45b8-42c2-bc4a-c76fe52a97ea</t>
  </si>
  <si>
    <t>9608110002200100</t>
  </si>
  <si>
    <t>meriantilisunanna16@gmail.com</t>
  </si>
  <si>
    <t>9608140007400100</t>
  </si>
  <si>
    <t>fredhenrypalayukan@gmail.com</t>
  </si>
  <si>
    <t>9608140005400101</t>
  </si>
  <si>
    <t>9708250005</t>
  </si>
  <si>
    <t>KUKIHIL</t>
  </si>
  <si>
    <t>9608140005400102</t>
  </si>
  <si>
    <t>https://fasih-sm.bps.go.id/survey-collection/assignment-detail/da3a65ca-6740-4029-b57f-824318e747a5/345cbe9e-45b8-42c2-bc4a-c76fe52a97ea</t>
  </si>
  <si>
    <t>yonisonwonda610@gmail.com</t>
  </si>
  <si>
    <t>9608190008200100</t>
  </si>
  <si>
    <t>9608190007200100</t>
  </si>
  <si>
    <t>9608190009200100</t>
  </si>
  <si>
    <t>9708250006</t>
  </si>
  <si>
    <t>feramurib@gmail.com</t>
  </si>
  <si>
    <t>SOPAMIKMA</t>
  </si>
  <si>
    <t>9608010002200101</t>
  </si>
  <si>
    <t>https://fasih-sm.bps.go.id/survey-collection/assignment-detail/c7f3adbc-0cf6-4062-b301-7a1e04642048/345cbe9e-45b8-42c2-bc4a-c76fe52a97ea</t>
  </si>
  <si>
    <t>9608010002200102</t>
  </si>
  <si>
    <t>9608010006200100</t>
  </si>
  <si>
    <t>9608010009200100</t>
  </si>
  <si>
    <t>weyawono@gmail.com</t>
  </si>
  <si>
    <t>9708250007</t>
  </si>
  <si>
    <t>9608020001200100</t>
  </si>
  <si>
    <t>LOLIM</t>
  </si>
  <si>
    <t>9608020006200100</t>
  </si>
  <si>
    <t>https://fasih-sm.bps.go.id/survey-collection/assignment-detail/525bb537-f595-4685-a8b3-346ab6916e02/345cbe9e-45b8-42c2-bc4a-c76fe52a97ea</t>
  </si>
  <si>
    <t>9608020009200101</t>
  </si>
  <si>
    <t>9608020009200102</t>
  </si>
  <si>
    <t>kogoyaandison5@gmail.com</t>
  </si>
  <si>
    <t>9608110001200101</t>
  </si>
  <si>
    <t>9708250008</t>
  </si>
  <si>
    <t>9608110001200102</t>
  </si>
  <si>
    <t>https://fasih-sm.bps.go.id/survey-collection/assignment-detail/c15dc926-c3e9-495a-a47c-f5078eb96687/345cbe9e-45b8-42c2-bc4a-c76fe52a97ea</t>
  </si>
  <si>
    <t>erintetelenggensip@gmail.com</t>
  </si>
  <si>
    <t>9608110004200100</t>
  </si>
  <si>
    <t>9608110005200100</t>
  </si>
  <si>
    <t>yulenusenumbi55@gmail.com</t>
  </si>
  <si>
    <t>9608110006200100</t>
  </si>
  <si>
    <t>9708250009</t>
  </si>
  <si>
    <t>MANGOLDOKI</t>
  </si>
  <si>
    <t>9608110007200100</t>
  </si>
  <si>
    <t>https://fasih-sm.bps.go.id/survey-collection/assignment-detail/958b2274-82f9-4218-ae25-66277ca228b3/345cbe9e-45b8-42c2-bc4a-c76fe52a97ea</t>
  </si>
  <si>
    <t>yomandesion@gmail.com</t>
  </si>
  <si>
    <t>9608110008200100</t>
  </si>
  <si>
    <t>9608110009200100</t>
  </si>
  <si>
    <t>miyonwanimbo96@gmail.com</t>
  </si>
  <si>
    <t>9608080016200100</t>
  </si>
  <si>
    <t>9708250010</t>
  </si>
  <si>
    <t>POMDING</t>
  </si>
  <si>
    <t>9608080017200100</t>
  </si>
  <si>
    <t>https://fasih-sm.bps.go.id/survey-collection/assignment-detail/e61e32a1-6714-416d-95bc-b677df114f9d/345cbe9e-45b8-42c2-bc4a-c76fe52a97ea</t>
  </si>
  <si>
    <t>telimorib06@gmail.com</t>
  </si>
  <si>
    <t>9608040005200100</t>
  </si>
  <si>
    <t>9608040001200100</t>
  </si>
  <si>
    <t>9608040009200104</t>
  </si>
  <si>
    <t>9708250011</t>
  </si>
  <si>
    <t>DIIP</t>
  </si>
  <si>
    <t>9608040009200105</t>
  </si>
  <si>
    <t>ditenuswonda92@gmail.com</t>
  </si>
  <si>
    <t>https://fasih-sm.bps.go.id/survey-collection/assignment-detail/d3776de4-9a48-4510-85b4-91d6234e1a6b/345cbe9e-45b8-42c2-bc4a-c76fe52a97ea</t>
  </si>
  <si>
    <t>9608120005200100</t>
  </si>
  <si>
    <t>9608120006200101</t>
  </si>
  <si>
    <t>9608120006200102</t>
  </si>
  <si>
    <t>9708250012</t>
  </si>
  <si>
    <t>9608120006200103</t>
  </si>
  <si>
    <t>DELPEM</t>
  </si>
  <si>
    <t>nemisonmorib44@gmail.com</t>
  </si>
  <si>
    <t>9608090003200100</t>
  </si>
  <si>
    <t>https://fasih-sm.bps.go.id/survey-collection/assignment-detail/037da8df-b444-440e-8295-2d7ffc107736/345cbe9e-45b8-42c2-bc4a-c76fe52a97ea</t>
  </si>
  <si>
    <t>9608090002200103</t>
  </si>
  <si>
    <t>9608090004200100</t>
  </si>
  <si>
    <t>indironwonda05@gmail.com</t>
  </si>
  <si>
    <t>9608090011200100</t>
  </si>
  <si>
    <t>9708260001</t>
  </si>
  <si>
    <t>KIWIROK TIMUR</t>
  </si>
  <si>
    <t>WANTEM</t>
  </si>
  <si>
    <t>9608090012200100</t>
  </si>
  <si>
    <t>https://fasih-sm.bps.go.id/survey-collection/assignment-detail/780ec4c7-3484-4776-a534-dc024c3b370b/345cbe9e-45b8-42c2-bc4a-c76fe52a97ea</t>
  </si>
  <si>
    <t>kogoyadani53@gmail.com</t>
  </si>
  <si>
    <t>9608100001200100</t>
  </si>
  <si>
    <t>9608100005200100</t>
  </si>
  <si>
    <t>ipalobo91@gmail.com</t>
  </si>
  <si>
    <t>9608130001400201</t>
  </si>
  <si>
    <t>9708260002</t>
  </si>
  <si>
    <t>OKETUR</t>
  </si>
  <si>
    <t>9608130001400202</t>
  </si>
  <si>
    <t>https://fasih-sm.bps.go.id/survey-collection/assignment-detail/7bd6edec-54f4-4448-88a5-b6420c4b1581/345cbe9e-45b8-42c2-bc4a-c76fe52a97ea</t>
  </si>
  <si>
    <t>dox7515@gmail.com</t>
  </si>
  <si>
    <t>9608130002400200</t>
  </si>
  <si>
    <t>9608130004100300</t>
  </si>
  <si>
    <t>kristianitandungan9608@gmail.com</t>
  </si>
  <si>
    <t>9608140001400106</t>
  </si>
  <si>
    <t>9708260003</t>
  </si>
  <si>
    <t>9608140001400107</t>
  </si>
  <si>
    <t>OKYOP</t>
  </si>
  <si>
    <t>yl38abte@cc.emailmuu.online</t>
  </si>
  <si>
    <t>https://fasih-sm.bps.go.id/survey-collection/assignment-detail/22820985-2307-4b4a-883e-41fd473ca8c7/345cbe9e-45b8-42c2-bc4a-c76fe52a97ea</t>
  </si>
  <si>
    <t>9608170003200100</t>
  </si>
  <si>
    <t>9608170004200100</t>
  </si>
  <si>
    <t>pacewenda54@gmail.com</t>
  </si>
  <si>
    <t>9608190013200100</t>
  </si>
  <si>
    <t>9708260004</t>
  </si>
  <si>
    <t>9608190014200100</t>
  </si>
  <si>
    <t>EHIPTEM</t>
  </si>
  <si>
    <t>emiseratabuni521@gmail.com</t>
  </si>
  <si>
    <t>https://fasih-sm.bps.go.id/survey-collection/assignment-detail/8ddf8b47-5871-45d4-bbf0-089d4ed2827c/345cbe9e-45b8-42c2-bc4a-c76fe52a97ea</t>
  </si>
  <si>
    <t>9608030012200100</t>
  </si>
  <si>
    <t>9608030011200100</t>
  </si>
  <si>
    <t>kendinusmurib123@gmail.com</t>
  </si>
  <si>
    <t>9608160002200101</t>
  </si>
  <si>
    <t>9708260005</t>
  </si>
  <si>
    <t>9608160002200102</t>
  </si>
  <si>
    <t>DIKDON</t>
  </si>
  <si>
    <t>9608160002200103</t>
  </si>
  <si>
    <t>https://fasih-sm.bps.go.id/survey-collection/assignment-detail/b483a597-383d-4452-9c37-7bf9d977732a/345cbe9e-45b8-42c2-bc4a-c76fe52a97ea</t>
  </si>
  <si>
    <t>edisonwonda561@gmail.com</t>
  </si>
  <si>
    <t>9608120004400201</t>
  </si>
  <si>
    <t>9608120003200100</t>
  </si>
  <si>
    <t>9708260006</t>
  </si>
  <si>
    <t>9608120004400202</t>
  </si>
  <si>
    <t>OKYAKO</t>
  </si>
  <si>
    <t>9608120004200100</t>
  </si>
  <si>
    <t>https://fasih-sm.bps.go.id/survey-collection/assignment-detail/fb5dec3c-3055-4597-905d-3f2c8022699b/345cbe9e-45b8-42c2-bc4a-c76fe52a97ea</t>
  </si>
  <si>
    <t>marchelfrans182@gmail.com</t>
  </si>
  <si>
    <t>9608130004400202</t>
  </si>
  <si>
    <t>9608130005400200</t>
  </si>
  <si>
    <t>enumbijotinus@gmail.com</t>
  </si>
  <si>
    <t>9708260007</t>
  </si>
  <si>
    <t>9608100002200100</t>
  </si>
  <si>
    <t>TATAM</t>
  </si>
  <si>
    <t>wondanackambiret@gmail.com</t>
  </si>
  <si>
    <t>9608170008200100</t>
  </si>
  <si>
    <t>https://fasih-sm.bps.go.id/survey-collection/assignment-detail/2f049777-7d4a-481a-a3d6-0bbdea85f805/345cbe9e-45b8-42c2-bc4a-c76fe52a97ea</t>
  </si>
  <si>
    <t>9608170009200100</t>
  </si>
  <si>
    <t>wechowondanak@gmail.com</t>
  </si>
  <si>
    <t>9608240001200100</t>
  </si>
  <si>
    <t>9608240002200100</t>
  </si>
  <si>
    <t>9708260008</t>
  </si>
  <si>
    <t>OKHIK</t>
  </si>
  <si>
    <t>kogoyanendison66@gmail.com</t>
  </si>
  <si>
    <t>9608260003200101</t>
  </si>
  <si>
    <t>https://fasih-sm.bps.go.id/survey-collection/assignment-detail/9b280603-15a4-410e-9bd2-78dcad585d8e/345cbe9e-45b8-42c2-bc4a-c76fe52a97ea</t>
  </si>
  <si>
    <t>9608260003200102</t>
  </si>
  <si>
    <t>raniuskiwomanggu@gmail.com</t>
  </si>
  <si>
    <t>9608210008400100</t>
  </si>
  <si>
    <t>9608210008200300</t>
  </si>
  <si>
    <t>9708260009</t>
  </si>
  <si>
    <t>OKYAOP</t>
  </si>
  <si>
    <t>9608210009200100</t>
  </si>
  <si>
    <t>https://fasih-sm.bps.go.id/survey-collection/assignment-detail/4287fc89-a8af-4a5f-9a33-5864e1d53f0d/345cbe9e-45b8-42c2-bc4a-c76fe52a97ea</t>
  </si>
  <si>
    <t>9608210010200100</t>
  </si>
  <si>
    <t>milkakogoya770@gmail.com</t>
  </si>
  <si>
    <t>9608240005200100</t>
  </si>
  <si>
    <t>9608240006200100</t>
  </si>
  <si>
    <t>9708270001</t>
  </si>
  <si>
    <t>kayameherry@gmail.com</t>
  </si>
  <si>
    <t>9608240014200100</t>
  </si>
  <si>
    <t>KUBIBKOP</t>
  </si>
  <si>
    <t>9608240015200100</t>
  </si>
  <si>
    <t>https://fasih-sm.bps.go.id/survey-collection/assignment-detail/7a9123fb-b21e-4186-9a4f-5149981e663d/345cbe9e-45b8-42c2-bc4a-c76fe52a97ea</t>
  </si>
  <si>
    <t>9708280001</t>
  </si>
  <si>
    <t>OKHIKA</t>
  </si>
  <si>
    <t>OKELWEL</t>
  </si>
  <si>
    <t>https://fasih-sm.bps.go.id/survey-collection/assignment-detail/c54e8409-20a8-420d-9a6c-8fee8f34163b/345cbe9e-45b8-42c2-bc4a-c76fe52a97ea</t>
  </si>
  <si>
    <t>9708280002</t>
  </si>
  <si>
    <t>KOTYOBAKON</t>
  </si>
  <si>
    <t>https://fasih-sm.bps.go.id/survey-collection/assignment-detail/b2eefeb6-2cc9-46bd-8b7b-933e1429e342/345cbe9e-45b8-42c2-bc4a-c76fe52a97ea</t>
  </si>
  <si>
    <t>9708280003</t>
  </si>
  <si>
    <t>OKTENENG</t>
  </si>
  <si>
    <t>https://fasih-sm.bps.go.id/survey-collection/assignment-detail/ea020494-d0a9-43ae-9496-fb2f60e43aaf/345cbe9e-45b8-42c2-bc4a-c76fe52a97ea</t>
  </si>
  <si>
    <t>9708280004</t>
  </si>
  <si>
    <t>TENGNONG</t>
  </si>
  <si>
    <t>https://fasih-sm.bps.go.id/survey-collection/assignment-detail/57138015-550d-4c87-8dca-15299f2fccd9/345cbe9e-45b8-42c2-bc4a-c76fe52a97ea</t>
  </si>
  <si>
    <t>9708290001</t>
  </si>
  <si>
    <t>https://fasih-sm.bps.go.id/survey-collection/assignment-detail/fa57130a-c7f6-4da5-afb6-b74dda8b821b/345cbe9e-45b8-42c2-bc4a-c76fe52a97ea</t>
  </si>
  <si>
    <t>9708290002</t>
  </si>
  <si>
    <t>OKHIM</t>
  </si>
  <si>
    <t>https://fasih-sm.bps.go.id/survey-collection/assignment-detail/b3588c1a-9d83-4c2d-b9b1-f6f1e3c79104/345cbe9e-45b8-42c2-bc4a-c76fe52a97ea</t>
  </si>
  <si>
    <t>https://fasih-sm.bps.go.id/survey-collection/assignment-detail/3107fd92-444b-40b1-9e9e-e16e30886d87/345cbe9e-45b8-42c2-bc4a-c76fe52a97ea</t>
  </si>
  <si>
    <t>9708290004</t>
  </si>
  <si>
    <t>OKTUMI</t>
  </si>
  <si>
    <t>https://fasih-sm.bps.go.id/survey-collection/assignment-detail/19438edf-86e3-4b87-88d7-d6156706d8fd/345cbe9e-45b8-42c2-bc4a-c76fe52a97ea</t>
  </si>
  <si>
    <t>9708290005</t>
  </si>
  <si>
    <t>OKAMIN</t>
  </si>
  <si>
    <t>https://fasih-sm.bps.go.id/survey-collection/assignment-detail/e9827f98-75eb-4b15-a49d-580a5866dbcb/345cbe9e-45b8-42c2-bc4a-c76fe52a97ea</t>
  </si>
  <si>
    <t>9708290006</t>
  </si>
  <si>
    <t>OKBUMUL</t>
  </si>
  <si>
    <t>https://fasih-sm.bps.go.id/survey-collection/assignment-detail/907cc6ce-a479-4c90-aba5-39811257880d/345cbe9e-45b8-42c2-bc4a-c76fe52a97ea</t>
  </si>
  <si>
    <t>9708290007</t>
  </si>
  <si>
    <t>KOMOK</t>
  </si>
  <si>
    <t>https://fasih-sm.bps.go.id/survey-collection/assignment-detail/63d9ce5d-98f8-45f2-96fb-458c7caf7b2f/345cbe9e-45b8-42c2-bc4a-c76fe52a97ea</t>
  </si>
  <si>
    <t>9708300001</t>
  </si>
  <si>
    <t>OKMA</t>
  </si>
  <si>
    <t>https://fasih-sm.bps.go.id/survey-collection/assignment-detail/7f214365-42e2-4efa-988f-2e80a1f07e90/345cbe9e-45b8-42c2-bc4a-c76fe52a97ea</t>
  </si>
  <si>
    <t>https://fasih-sm.bps.go.id/survey-collection/assignment-detail/b624b088-496f-4919-aff0-a13535a83826/345cbe9e-45b8-42c2-bc4a-c76fe52a97ea</t>
  </si>
  <si>
    <t>9708300003</t>
  </si>
  <si>
    <t>TINIBIL</t>
  </si>
  <si>
    <t>https://fasih-sm.bps.go.id/survey-collection/assignment-detail/ed6904cc-9fa4-4629-8694-f4e10a78a8c7/345cbe9e-45b8-42c2-bc4a-c76fe52a97ea</t>
  </si>
  <si>
    <t>9708300004</t>
  </si>
  <si>
    <t>OKTAE</t>
  </si>
  <si>
    <t>https://fasih-sm.bps.go.id/survey-collection/assignment-detail/3446e356-b49f-47c0-9106-54f057ea98a5/345cbe9e-45b8-42c2-bc4a-c76fe52a97ea</t>
  </si>
  <si>
    <t>9708300005</t>
  </si>
  <si>
    <t>OKDILAM</t>
  </si>
  <si>
    <t>https://fasih-sm.bps.go.id/survey-collection/assignment-detail/8ef1e6a3-9fec-4626-8eb0-6162cef0fc7f/345cbe9e-45b8-42c2-bc4a-c76fe52a97ea</t>
  </si>
  <si>
    <t>9708300006</t>
  </si>
  <si>
    <t>AUTPAHIK</t>
  </si>
  <si>
    <t>https://fasih-sm.bps.go.id/survey-collection/assignment-detail/105059b5-763f-460b-a31e-dca1c64a00e1/345cbe9e-45b8-42c2-bc4a-c76fe52a97ea</t>
  </si>
  <si>
    <t>9708300007</t>
  </si>
  <si>
    <t>TOMKA</t>
  </si>
  <si>
    <t>https://fasih-sm.bps.go.id/survey-collection/assignment-detail/6bdd5830-0158-4496-910e-1f97ccb88d15/345cbe9e-45b8-42c2-bc4a-c76fe52a97ea</t>
  </si>
  <si>
    <t>9708300008</t>
  </si>
  <si>
    <t>OKPA</t>
  </si>
  <si>
    <t>https://fasih-sm.bps.go.id/survey-collection/assignment-detail/1d64fa6f-98de-4c01-87f4-368060a82c5d/345cbe9e-45b8-42c2-bc4a-c76fe52a97ea</t>
  </si>
  <si>
    <t>9708300009</t>
  </si>
  <si>
    <t>OKHAKA</t>
  </si>
  <si>
    <t>https://fasih-sm.bps.go.id/survey-collection/assignment-detail/5c984fb3-8ea2-4eff-80d0-3d6f3164ce87/345cbe9e-45b8-42c2-bc4a-c76fe52a97ea</t>
  </si>
  <si>
    <t>9708300010</t>
  </si>
  <si>
    <t>HONKUDING</t>
  </si>
  <si>
    <t>https://fasih-sm.bps.go.id/survey-collection/assignment-detail/393f5d5f-40f0-497d-8540-b792c72b723c/345cbe9e-45b8-42c2-bc4a-c76fe52a97ea</t>
  </si>
  <si>
    <t>9708300011</t>
  </si>
  <si>
    <t>BOMDING</t>
  </si>
  <si>
    <t>https://fasih-sm.bps.go.id/survey-collection/assignment-detail/51b3c5c2-b1a7-4b29-aea0-7d267bbc2c65/345cbe9e-45b8-42c2-bc4a-c76fe52a97ea</t>
  </si>
  <si>
    <t>9708300012</t>
  </si>
  <si>
    <t>OKDUNAM</t>
  </si>
  <si>
    <t>https://fasih-sm.bps.go.id/survey-collection/assignment-detail/2dc73557-6319-4b4e-ba7e-f55ccef13664/345cbe9e-45b8-42c2-bc4a-c76fe52a97ea</t>
  </si>
  <si>
    <t>https://fasih-sm.bps.go.id/survey-collection/assignment-detail/b23ba9a5-fae1-4625-a6aa-f9a7f75e1463/345cbe9e-45b8-42c2-bc4a-c76fe52a97ea</t>
  </si>
  <si>
    <t>9708320002</t>
  </si>
  <si>
    <t>OKSIP</t>
  </si>
  <si>
    <t>https://fasih-sm.bps.go.id/survey-collection/assignment-detail/8b8e60fc-c85a-4b8b-a757-0ff3fdecf0d6/345cbe9e-45b8-42c2-bc4a-c76fe52a97ea</t>
  </si>
  <si>
    <t>9708320003</t>
  </si>
  <si>
    <t>SABI</t>
  </si>
  <si>
    <t>https://fasih-sm.bps.go.id/survey-collection/assignment-detail/9606f732-4250-4945-9066-ff2d770b7c96/345cbe9e-45b8-42c2-bc4a-c76fe52a97ea</t>
  </si>
  <si>
    <t>9708320004</t>
  </si>
  <si>
    <t>BATOM DUA</t>
  </si>
  <si>
    <t>https://fasih-sm.bps.go.id/survey-collection/assignment-detail/a9a5e1c9-a59e-40c7-8f2b-d841bba0c19b/345cbe9e-45b8-42c2-bc4a-c76fe52a97ea</t>
  </si>
  <si>
    <t>9708320005</t>
  </si>
  <si>
    <t>NEEP</t>
  </si>
  <si>
    <t>https://fasih-sm.bps.go.id/survey-collection/assignment-detail/c09b07f3-08e7-47af-afc2-0e762d7035e6/345cbe9e-45b8-42c2-bc4a-c76fe52a97ea</t>
  </si>
  <si>
    <t>9708320006</t>
  </si>
  <si>
    <t>https://fasih-sm.bps.go.id/survey-collection/assignment-detail/fa966e54-6107-438d-9cc4-42e07bb5aa79/345cbe9e-45b8-42c2-bc4a-c76fe52a97ea</t>
  </si>
  <si>
    <t>9708320007</t>
  </si>
  <si>
    <t>https://fasih-sm.bps.go.id/survey-collection/assignment-detail/24d2c449-d590-41d1-9489-952ea46d8b27/345cbe9e-45b8-42c2-bc4a-c76fe52a97ea</t>
  </si>
  <si>
    <t>9708320008</t>
  </si>
  <si>
    <t>MONGHAM</t>
  </si>
  <si>
    <t>https://fasih-sm.bps.go.id/survey-collection/assignment-detail/03ad64b0-dd2d-4dcb-8f43-30c21304462e/345cbe9e-45b8-42c2-bc4a-c76fe52a97ea</t>
  </si>
  <si>
    <t>9708320009</t>
  </si>
  <si>
    <t>BELOMO</t>
  </si>
  <si>
    <t>https://fasih-sm.bps.go.id/survey-collection/assignment-detail/460230b7-f3fd-433c-b8ab-3c6fa5c10ae1/345cbe9e-45b8-42c2-bc4a-c76fe52a97ea</t>
  </si>
  <si>
    <t>9708320010</t>
  </si>
  <si>
    <t>PETENG</t>
  </si>
  <si>
    <t>https://fasih-sm.bps.go.id/survey-collection/assignment-detail/2a77507c-424f-403d-b1b8-9eaadf701480/345cbe9e-45b8-42c2-bc4a-c76fe52a97ea</t>
  </si>
  <si>
    <t>9708320011</t>
  </si>
  <si>
    <t>ABUKEROM</t>
  </si>
  <si>
    <t>https://fasih-sm.bps.go.id/survey-collection/assignment-detail/86bb5c16-6daa-45da-a3f2-e2f6b09c329f/345cbe9e-45b8-42c2-bc4a-c76fe52a97ea</t>
  </si>
  <si>
    <t>9708330001</t>
  </si>
  <si>
    <t>MURKIM</t>
  </si>
  <si>
    <t>https://fasih-sm.bps.go.id/survey-collection/assignment-detail/2b860a25-1266-4ccc-8de8-9c498a2732fc/345cbe9e-45b8-42c2-bc4a-c76fe52a97ea</t>
  </si>
  <si>
    <t>9708330002</t>
  </si>
  <si>
    <t>BUMI</t>
  </si>
  <si>
    <t>https://fasih-sm.bps.go.id/survey-collection/assignment-detail/e28ea9db-621c-4f6c-98a5-55625a8909ea/345cbe9e-45b8-42c2-bc4a-c76fe52a97ea</t>
  </si>
  <si>
    <t>9708330003</t>
  </si>
  <si>
    <t>TERO</t>
  </si>
  <si>
    <t>https://fasih-sm.bps.go.id/survey-collection/assignment-detail/bdbdeac4-50b6-44d9-abc1-07ceea36f9f0/345cbe9e-45b8-42c2-bc4a-c76fe52a97ea</t>
  </si>
  <si>
    <t>9708330004</t>
  </si>
  <si>
    <t>DELEMO</t>
  </si>
  <si>
    <t>https://fasih-sm.bps.go.id/survey-collection/assignment-detail/07bfe6e5-40c6-4cae-a5d7-c1dc82265000/345cbe9e-45b8-42c2-bc4a-c76fe52a97ea</t>
  </si>
  <si>
    <t>9708340001</t>
  </si>
  <si>
    <t>MOFINOP</t>
  </si>
  <si>
    <t>MOT</t>
  </si>
  <si>
    <t>https://fasih-sm.bps.go.id/survey-collection/assignment-detail/5dd05eab-e2b9-4d72-afa9-a0e284a181da/345cbe9e-45b8-42c2-bc4a-c76fe52a97ea</t>
  </si>
  <si>
    <t>9708340002</t>
  </si>
  <si>
    <t>MUARA ASBI</t>
  </si>
  <si>
    <t>https://fasih-sm.bps.go.id/survey-collection/assignment-detail/d5518e39-b461-42ca-b11b-e6188df08baa/345cbe9e-45b8-42c2-bc4a-c76fe52a97ea</t>
  </si>
  <si>
    <t>9708340003</t>
  </si>
  <si>
    <t>https://fasih-sm.bps.go.id/survey-collection/assignment-detail/8e2c537a-5b94-4dbb-8c87-9294c4cbd126/345cbe9e-45b8-42c2-bc4a-c76fe52a97ea</t>
  </si>
  <si>
    <t>9708340004</t>
  </si>
  <si>
    <t>YUBU</t>
  </si>
  <si>
    <t>https://fasih-sm.bps.go.id/survey-collection/assignment-detail/9a8b7e02-28a1-441c-bb62-99f189c44106/345cbe9e-45b8-42c2-bc4a-c76fe52a97ea</t>
  </si>
  <si>
    <t>9708340005</t>
  </si>
  <si>
    <t>TUAL</t>
  </si>
  <si>
    <t>https://fasih-sm.bps.go.id/survey-collection/assignment-detail/d1036845-7d98-45e4-8983-2d928595b74c/345cbe9e-45b8-42c2-bc4a-c76fe52a97ea</t>
  </si>
  <si>
    <t>9403170009</t>
  </si>
  <si>
    <t>RHEPANG MUAIB</t>
  </si>
  <si>
    <t>W_r904d</t>
  </si>
  <si>
    <t>https://fasih-sm.bps.go.id/survey-collection/assignment-detail/ed045b8e-5cb8-45be-ae6a-2866ef2c5eff/345cbe9e-45b8-42c2-bc4a-c76fe52a97ea</t>
  </si>
  <si>
    <t>9409010020</t>
  </si>
  <si>
    <t>SEMAYEN</t>
  </si>
  <si>
    <t>https://fasih-sm.bps.go.id/survey-collection/assignment-detail/661c2fd4-0906-4e62-a658-ad499b3888da/345cbe9e-45b8-42c2-bc4a-c76fe52a97ea</t>
  </si>
  <si>
    <t>9409011005</t>
  </si>
  <si>
    <t>SUPMANDER</t>
  </si>
  <si>
    <t>https://fasih-sm.bps.go.id/survey-collection/assignment-detail/e3b9ed34-282c-45c3-aea9-77453b563ece/345cbe9e-45b8-42c2-bc4a-c76fe52a97ea</t>
  </si>
  <si>
    <t>9409011009</t>
  </si>
  <si>
    <t>MANWOR INDAH</t>
  </si>
  <si>
    <t>https://fasih-sm.bps.go.id/survey-collection/assignment-detail/703d9540-83e2-40cf-99cc-705b611343d5/345cbe9e-45b8-42c2-bc4a-c76fe52a97ea</t>
  </si>
  <si>
    <t>9409021002</t>
  </si>
  <si>
    <t>BRUYADORI</t>
  </si>
  <si>
    <t>https://fasih-sm.bps.go.id/survey-collection/assignment-detail/13ec8f58-811a-4d66-bd0e-a43f163b8f23/345cbe9e-45b8-42c2-bc4a-c76fe52a97ea</t>
  </si>
  <si>
    <t>9409021003</t>
  </si>
  <si>
    <t>DAFI</t>
  </si>
  <si>
    <t>https://fasih-sm.bps.go.id/survey-collection/assignment-detail/52a4994b-13cd-4cd8-8d43-4d375320c4fe/345cbe9e-45b8-42c2-bc4a-c76fe52a97ea</t>
  </si>
  <si>
    <t>9409021004</t>
  </si>
  <si>
    <t>SANDAU</t>
  </si>
  <si>
    <t>https://fasih-sm.bps.go.id/survey-collection/assignment-detail/aeb87b04-f8b9-4203-9fae-c7ba7ec69bed/345cbe9e-45b8-42c2-bc4a-c76fe52a97ea</t>
  </si>
  <si>
    <t>9409021005</t>
  </si>
  <si>
    <t>AMBERPAREM/AMPEREM</t>
  </si>
  <si>
    <t>https://fasih-sm.bps.go.id/survey-collection/assignment-detail/67d27e57-efa7-4154-9431-36cd8c501a92/345cbe9e-45b8-42c2-bc4a-c76fe52a97ea</t>
  </si>
  <si>
    <t>9409021007</t>
  </si>
  <si>
    <t>MANDORI SUP</t>
  </si>
  <si>
    <t>https://fasih-sm.bps.go.id/survey-collection/assignment-detail/3c413931-3b19-4d3a-a9d5-71cd1ab692cb/345cbe9e-45b8-42c2-bc4a-c76fe52a97ea</t>
  </si>
  <si>
    <t>9409021008</t>
  </si>
  <si>
    <t>WARBUKOR</t>
  </si>
  <si>
    <t>https://fasih-sm.bps.go.id/survey-collection/assignment-detail/929e49c0-e66b-4952-86a4-13375a03ee27/345cbe9e-45b8-42c2-bc4a-c76fe52a97ea</t>
  </si>
  <si>
    <t>9409021009</t>
  </si>
  <si>
    <t>ARIMI JAYA</t>
  </si>
  <si>
    <t>https://fasih-sm.bps.go.id/survey-collection/assignment-detail/cf6458ff-88d5-49cc-bd58-e4d0f247d307/345cbe9e-45b8-42c2-bc4a-c76fe52a97ea</t>
  </si>
  <si>
    <t>9409021010</t>
  </si>
  <si>
    <t>KAMUMI</t>
  </si>
  <si>
    <t>https://fasih-sm.bps.go.id/survey-collection/assignment-detail/22719173-7b29-47c8-a0f2-446c0d3e2e73/345cbe9e-45b8-42c2-bc4a-c76fe52a97ea</t>
  </si>
  <si>
    <t>9409022002</t>
  </si>
  <si>
    <t>MANGGARI</t>
  </si>
  <si>
    <t>https://fasih-sm.bps.go.id/survey-collection/assignment-detail/5563c05d-9ec6-4908-be35-a5516777b08a/345cbe9e-45b8-42c2-bc4a-c76fe52a97ea</t>
  </si>
  <si>
    <t>9409022006</t>
  </si>
  <si>
    <t>https://fasih-sm.bps.go.id/survey-collection/assignment-detail/a7060de0-e933-4964-bee0-d7df131b09c5/345cbe9e-45b8-42c2-bc4a-c76fe52a97ea</t>
  </si>
  <si>
    <t>https://fasih-sm.bps.go.id/survey-collection/assignment-detail/3ff2e3b0-c3dd-4cdb-b603-97195c722c05/345cbe9e-45b8-42c2-bc4a-c76fe52a97ea</t>
  </si>
  <si>
    <t>9426010017</t>
  </si>
  <si>
    <t>SARAFAMBAI</t>
  </si>
  <si>
    <t>Jaringan 4G ada tetapi memang kualitas sinyal lemah</t>
  </si>
  <si>
    <t>https://fasih-sm.bps.go.id/survey-collection/assignment-detail/d210f4e1-d0b1-4f67-a774-65e9fb09f677/345cbe9e-45b8-42c2-bc4a-c76fe52a97ea</t>
  </si>
  <si>
    <t>9426012008</t>
  </si>
  <si>
    <t>USAIWA</t>
  </si>
  <si>
    <t>https://fasih-sm.bps.go.id/survey-collection/assignment-detail/866fba3c-2915-4687-8349-9754b5d3f748/345cbe9e-45b8-42c2-bc4a-c76fe52a97ea</t>
  </si>
  <si>
    <t>https://fasih-sm.bps.go.id/survey-collection/assignment-detail/863b7900-1613-4841-928a-3190dabb046a/345cbe9e-45b8-42c2-bc4a-c76fe52a97ea</t>
  </si>
  <si>
    <t>https://fasih-sm.bps.go.id/survey-collection/assignment-detail/5eb58f3c-926b-44c3-af93-ef3071a093c8/345cbe9e-45b8-42c2-bc4a-c76fe52a97ea</t>
  </si>
  <si>
    <t>9426020012</t>
  </si>
  <si>
    <t>SAURI SIRAMI</t>
  </si>
  <si>
    <t>https://fasih-sm.bps.go.id/survey-collection/assignment-detail/d941051b-d83b-4358-942f-ff13fa04c595/345cbe9e-45b8-42c2-bc4a-c76fe52a97ea</t>
  </si>
  <si>
    <t>9426020013</t>
  </si>
  <si>
    <t>KOWEDA</t>
  </si>
  <si>
    <t>https://fasih-sm.bps.go.id/survey-collection/assignment-detail/9393c729-73bf-4d0e-9026-72532af9b54d/345cbe9e-45b8-42c2-bc4a-c76fe52a97ea</t>
  </si>
  <si>
    <t>9426020014</t>
  </si>
  <si>
    <t>KALI BARU</t>
  </si>
  <si>
    <t>https://fasih-sm.bps.go.id/survey-collection/assignment-detail/f8a9a92e-5130-4552-8efc-eeafa441ae46/345cbe9e-45b8-42c2-bc4a-c76fe52a97ea</t>
  </si>
  <si>
    <t>9426020016</t>
  </si>
  <si>
    <t>BUNGGU</t>
  </si>
  <si>
    <t>https://fasih-sm.bps.go.id/survey-collection/assignment-detail/3f4f5f8b-675a-4de3-8782-58da7fba8673/345cbe9e-45b8-42c2-bc4a-c76fe52a97ea</t>
  </si>
  <si>
    <t>https://fasih-sm.bps.go.id/survey-collection/assignment-detail/b929a96f-a9d0-4b63-838f-cc231f51de83/345cbe9e-45b8-42c2-bc4a-c76fe52a97ea</t>
  </si>
  <si>
    <t>9426020018</t>
  </si>
  <si>
    <t>WAIRO</t>
  </si>
  <si>
    <t>https://fasih-sm.bps.go.id/survey-collection/assignment-detail/95ac1f97-f435-466f-869a-f845c354626c/345cbe9e-45b8-42c2-bc4a-c76fe52a97ea</t>
  </si>
  <si>
    <t>9426020019</t>
  </si>
  <si>
    <t>KOWOGI</t>
  </si>
  <si>
    <t>https://fasih-sm.bps.go.id/survey-collection/assignment-detail/648ec5ca-7fb7-48d9-b49e-12a623815d71/345cbe9e-45b8-42c2-bc4a-c76fe52a97ea</t>
  </si>
  <si>
    <t>9426020020</t>
  </si>
  <si>
    <t>EMAURI</t>
  </si>
  <si>
    <t>https://fasih-sm.bps.go.id/survey-collection/assignment-detail/0eef8743-e6d1-4bf6-befb-4ceae6325f47/345cbe9e-45b8-42c2-bc4a-c76fe52a97ea</t>
  </si>
  <si>
    <t>9426021006</t>
  </si>
  <si>
    <t>GHAIWANDO</t>
  </si>
  <si>
    <t>https://fasih-sm.bps.go.id/survey-collection/assignment-detail/32d0cac7-4239-4d38-9909-55cba0ad97f2/345cbe9e-45b8-42c2-bc4a-c76fe52a97ea</t>
  </si>
  <si>
    <t>9426021007</t>
  </si>
  <si>
    <t>ORAMBIN</t>
  </si>
  <si>
    <t>https://fasih-sm.bps.go.id/survey-collection/assignment-detail/8bb5a944-e7b2-41e3-9d64-0d4a45486239/345cbe9e-45b8-42c2-bc4a-c76fe52a97ea</t>
  </si>
  <si>
    <t>https://fasih-sm.bps.go.id/survey-collection/assignment-detail/f02e436d-a183-4c9a-ad1a-a47ceecf56ed/345cbe9e-45b8-42c2-bc4a-c76fe52a97ea</t>
  </si>
  <si>
    <t>9426021010</t>
  </si>
  <si>
    <t>WOMORISI</t>
  </si>
  <si>
    <t>https://fasih-sm.bps.go.id/survey-collection/assignment-detail/605a5f4f-c80f-4de4-9156-5b5d60e5542e/345cbe9e-45b8-42c2-bc4a-c76fe52a97ea</t>
  </si>
  <si>
    <t>9426023003</t>
  </si>
  <si>
    <t>SOYOI</t>
  </si>
  <si>
    <t>https://fasih-sm.bps.go.id/survey-collection/assignment-detail/9347e3b7-0eaf-4dda-aadc-ca894a040220/345cbe9e-45b8-42c2-bc4a-c76fe52a97ea</t>
  </si>
  <si>
    <t>https://fasih-sm.bps.go.id/survey-collection/assignment-detail/7dbbebdd-a54f-483a-ac9e-9e9142c8a11e/345cbe9e-45b8-42c2-bc4a-c76fe52a97ea</t>
  </si>
  <si>
    <t>https://fasih-sm.bps.go.id/survey-collection/assignment-detail/013514be-b245-401a-b085-aa8eb332fea2/345cbe9e-45b8-42c2-bc4a-c76fe52a97ea</t>
  </si>
  <si>
    <t>https://fasih-sm.bps.go.id/survey-collection/assignment-detail/4f22c356-34f2-40e6-a3b0-a8e36bee592e/345cbe9e-45b8-42c2-bc4a-c76fe52a97ea</t>
  </si>
  <si>
    <t>9502010004</t>
  </si>
  <si>
    <t>AIWAT</t>
  </si>
  <si>
    <t>https://fasih-sm.bps.go.id/survey-collection/assignment-detail/ebb576f6-f6bf-4d8c-97a0-784b4222314c/345cbe9e-45b8-42c2-bc4a-c76fe52a97ea</t>
  </si>
  <si>
    <t>9502080001</t>
  </si>
  <si>
    <t>https://fasih-sm.bps.go.id/survey-collection/assignment-detail/9e86b0fe-83f4-48a6-981f-e2979e978cdb/345cbe9e-45b8-42c2-bc4a-c76fe52a97ea</t>
  </si>
  <si>
    <t>9502080002</t>
  </si>
  <si>
    <t>https://fasih-sm.bps.go.id/survey-collection/assignment-detail/33ceda76-b24e-45d2-b058-51c6343d3ba9/345cbe9e-45b8-42c2-bc4a-c76fe52a97ea</t>
  </si>
  <si>
    <t>9502110004</t>
  </si>
  <si>
    <t>WARIK TOOP</t>
  </si>
  <si>
    <t>https://fasih-sm.bps.go.id/survey-collection/assignment-detail/73a8c930-7152-456c-b032-094401608f99/345cbe9e-45b8-42c2-bc4a-c76fe52a97ea</t>
  </si>
  <si>
    <t>9502120004</t>
  </si>
  <si>
    <t>EPSEMBIT</t>
  </si>
  <si>
    <t>https://fasih-sm.bps.go.id/survey-collection/assignment-detail/5c492df3-43fa-4d2a-a7c7-46f9117d4c17/345cbe9e-45b8-42c2-bc4a-c76fe52a97ea</t>
  </si>
  <si>
    <t>9502120005</t>
  </si>
  <si>
    <t>ANDOPBIT</t>
  </si>
  <si>
    <t>https://fasih-sm.bps.go.id/survey-collection/assignment-detail/a9f59d59-b7cf-4341-bb55-a4f0562d39c0/345cbe9e-45b8-42c2-bc4a-c76fe52a97ea</t>
  </si>
  <si>
    <t>9502120006</t>
  </si>
  <si>
    <t>NIYIMBANG</t>
  </si>
  <si>
    <t>https://fasih-sm.bps.go.id/survey-collection/assignment-detail/94f13057-5d58-429f-95b6-4e6eb4f0233c/345cbe9e-45b8-42c2-bc4a-c76fe52a97ea</t>
  </si>
  <si>
    <t>9502120007</t>
  </si>
  <si>
    <t>ANGGUMBIT</t>
  </si>
  <si>
    <t>https://fasih-sm.bps.go.id/survey-collection/assignment-detail/0d908f09-be8d-48c0-87df-56cc1c510575/345cbe9e-45b8-42c2-bc4a-c76fe52a97ea</t>
  </si>
  <si>
    <t>9502120008</t>
  </si>
  <si>
    <t>AWAYANKA</t>
  </si>
  <si>
    <t>https://fasih-sm.bps.go.id/survey-collection/assignment-detail/e5f8fbd3-5753-4250-b3ad-b54193aff1d0/345cbe9e-45b8-42c2-bc4a-c76fe52a97ea</t>
  </si>
  <si>
    <t>9503110004</t>
  </si>
  <si>
    <t>JUFO KECIL</t>
  </si>
  <si>
    <t>https://fasih-sm.bps.go.id/survey-collection/assignment-detail/062a476d-2025-428e-b56e-390f6f9725c4/345cbe9e-45b8-42c2-bc4a-c76fe52a97ea</t>
  </si>
  <si>
    <t>9503110005</t>
  </si>
  <si>
    <t>ECI</t>
  </si>
  <si>
    <t>https://fasih-sm.bps.go.id/survey-collection/assignment-detail/1a011026-fce4-434a-8a8b-7d599569598d/345cbe9e-45b8-42c2-bc4a-c76fe52a97ea</t>
  </si>
  <si>
    <t>9702370001</t>
  </si>
  <si>
    <t>https://fasih-sm.bps.go.id/survey-collection/assignment-detail/59fa813f-d420-4892-be6a-dc2621ce0af5/345cbe9e-45b8-42c2-bc4a-c76fe52a97ea</t>
  </si>
  <si>
    <t>9707310002</t>
  </si>
  <si>
    <t>SEIMA</t>
  </si>
  <si>
    <t>https://fasih-sm.bps.go.id/survey-collection/assignment-detail/422ff493-fa63-4892-8f0c-f6a4dcd0640f/345cbe9e-45b8-42c2-bc4a-c76fe52a97ea</t>
  </si>
  <si>
    <t>9708030002</t>
  </si>
  <si>
    <t>TARUP</t>
  </si>
  <si>
    <t>MARANG TIKING</t>
  </si>
  <si>
    <t>https://fasih-sm.bps.go.id/survey-collection/assignment-detail/729dcf06-ef47-4ed7-8cb0-34c96173307b/345cbe9e-45b8-42c2-bc4a-c76fe52a97ea</t>
  </si>
  <si>
    <t>9708030003</t>
  </si>
  <si>
    <t>IMSIN</t>
  </si>
  <si>
    <t>https://fasih-sm.bps.go.id/survey-collection/assignment-detail/2197b8ec-0940-48fb-b228-c6d317b0e71e/345cbe9e-45b8-42c2-bc4a-c76fe52a97ea</t>
  </si>
  <si>
    <t>9708030004</t>
  </si>
  <si>
    <t>BITIPDING</t>
  </si>
  <si>
    <t>https://fasih-sm.bps.go.id/survey-collection/assignment-detail/4a38c902-f22c-4db3-b133-985be2d4f9ab/345cbe9e-45b8-42c2-bc4a-c76fe52a97ea</t>
  </si>
  <si>
    <t>9708030005</t>
  </si>
  <si>
    <t>ONKOR</t>
  </si>
  <si>
    <t>https://fasih-sm.bps.go.id/survey-collection/assignment-detail/3423d3fe-8d7a-444f-9093-b41bfb3cbe52/345cbe9e-45b8-42c2-bc4a-c76fe52a97ea</t>
  </si>
  <si>
    <t>9408060012</t>
  </si>
  <si>
    <t>sudah sesuai kondisi lapangan. Keberadaan penjual minyak tanah ada di desa/kelurahan sebelah</t>
  </si>
  <si>
    <t>W_r1001a</t>
  </si>
  <si>
    <t>https://fasih-sm.bps.go.id/survey-collection/assignment-detail/fb41c053-c3bf-41d7-9964-0b3f7d7b4de4/345cbe9e-45b8-42c2-bc4a-c76fe52a97ea</t>
  </si>
  <si>
    <t>9408060013</t>
  </si>
  <si>
    <t>PASIR HITAM</t>
  </si>
  <si>
    <t>Keberadaan penjual minyak tanah ada di desa/kelurahan sebelah</t>
  </si>
  <si>
    <t>W1_r1008a</t>
  </si>
  <si>
    <t>sebagian besar masyarakat bekerja sebagai petani dan nelayan</t>
  </si>
  <si>
    <t>W2_r1008a</t>
  </si>
  <si>
    <t>https://fasih-sm.bps.go.id/survey-collection/assignment-detail/7ca0f28f-25a4-43c3-9be1-96cb52630b4b/345cbe9e-45b8-42c2-bc4a-c76fe52a97ea</t>
  </si>
  <si>
    <t>9607110001</t>
  </si>
  <si>
    <t>PINAPA</t>
  </si>
  <si>
    <t>Kesalahan pengimputan petugas</t>
  </si>
  <si>
    <t>https://fasih-sm.bps.go.id/survey-collection/assignment-detail/8cfab9c9-f632-45e1-bb9f-d67207132979/345cbe9e-45b8-42c2-bc4a-c76fe52a97ea</t>
  </si>
  <si>
    <t>9701140006</t>
  </si>
  <si>
    <t>LITKUI</t>
  </si>
  <si>
    <t>https://fasih-sm.bps.go.id/survey-collection/assignment-detail/96b775e9-d052-4f5c-9f7a-2da28127ec62/345cbe9e-45b8-42c2-bc4a-c76fe52a97ea</t>
  </si>
  <si>
    <t>9706030022</t>
  </si>
  <si>
    <t>WANWAL</t>
  </si>
  <si>
    <t>https://fasih-sm.bps.go.id/survey-collection/assignment-detail/134b6721-89c7-492b-a6e3-e3fbdaec2e51/345cbe9e-45b8-42c2-bc4a-c76fe52a97ea</t>
  </si>
  <si>
    <t>9706030036</t>
  </si>
  <si>
    <t>ULUN</t>
  </si>
  <si>
    <t>https://fasih-sm.bps.go.id/survey-collection/assignment-detail/25f5708e-5269-4119-84ec-9598cb457a2d/345cbe9e-45b8-42c2-bc4a-c76fe52a97ea</t>
  </si>
  <si>
    <t>9707200012</t>
  </si>
  <si>
    <t>PALIPTEK</t>
  </si>
  <si>
    <t>Pendidikan Sekretaris Desa Sesuai</t>
  </si>
  <si>
    <t>W_r1401bk5</t>
  </si>
  <si>
    <t>https://fasih-sm.bps.go.id/survey-collection/assignment-detail/b1fe85c4-3b7a-469a-81f3-cd9197f2f55c/345cbe9e-45b8-42c2-bc4a-c76fe52a97ea</t>
  </si>
  <si>
    <t>9605210008</t>
  </si>
  <si>
    <t>OKONOBAIDA</t>
  </si>
  <si>
    <t>https://fasih-sm.bps.go.id/survey-collection/assignment-detail/204fd7cf-869d-4b4b-8863-a8a95f855d70/345cbe9e-45b8-42c2-bc4a-c76fe52a97ea</t>
  </si>
  <si>
    <t>9608100001</t>
  </si>
  <si>
    <t>ILAMBURAWI</t>
  </si>
  <si>
    <t>JIGUNIKIME</t>
  </si>
  <si>
    <t>https://fasih-sm.bps.go.id/survey-collection/assignment-detail/891a31ce-24d5-4fd1-9091-9f6c14353039/345cbe9e-45b8-42c2-bc4a-c76fe52a97ea</t>
  </si>
  <si>
    <t>9608100002</t>
  </si>
  <si>
    <t>BERELEME</t>
  </si>
  <si>
    <t>https://fasih-sm.bps.go.id/survey-collection/assignment-detail/b4d432d5-eac7-43ab-b527-3016e73ff78d/345cbe9e-45b8-42c2-bc4a-c76fe52a97ea</t>
  </si>
  <si>
    <t>9608130001</t>
  </si>
  <si>
    <t>KULOKENGGAME</t>
  </si>
  <si>
    <t>https://fasih-sm.bps.go.id/survey-collection/assignment-detail/e773a5a7-79c0-4551-a44e-2c6c98c4e729/345cbe9e-45b8-42c2-bc4a-c76fe52a97ea</t>
  </si>
  <si>
    <t>9608130002</t>
  </si>
  <si>
    <t>IGIMBUT</t>
  </si>
  <si>
    <t>https://fasih-sm.bps.go.id/survey-collection/assignment-detail/a18804cb-b701-4bd1-a0be-4de034b1c9ec/345cbe9e-45b8-42c2-bc4a-c76fe52a97ea</t>
  </si>
  <si>
    <t>https://fasih-sm.bps.go.id/survey-collection/assignment-detail/dd7e6cbb-bfd3-455d-8993-211c881a432d/345cbe9e-45b8-42c2-bc4a-c76fe52a97ea</t>
  </si>
  <si>
    <t>9608160002</t>
  </si>
  <si>
    <t>MOULO</t>
  </si>
  <si>
    <t>https://fasih-sm.bps.go.id/survey-collection/assignment-detail/58c94246-4b63-40a8-9580-aa24433b61f3/345cbe9e-45b8-42c2-bc4a-c76fe52a97ea</t>
  </si>
  <si>
    <t>9608160003</t>
  </si>
  <si>
    <t>TENOLOK</t>
  </si>
  <si>
    <t>https://fasih-sm.bps.go.id/survey-collection/assignment-detail/5b6ca569-7853-43c8-9f86-d1de3c4fc276/345cbe9e-45b8-42c2-bc4a-c76fe52a97ea</t>
  </si>
  <si>
    <t>9608160008</t>
  </si>
  <si>
    <t>WONOME</t>
  </si>
  <si>
    <t>https://fasih-sm.bps.go.id/survey-collection/assignment-detail/ece1c2d7-8b57-49f0-913a-b10e7c59cfcd/345cbe9e-45b8-42c2-bc4a-c76fe52a97ea</t>
  </si>
  <si>
    <t>9608160009</t>
  </si>
  <si>
    <t>TIRINERI</t>
  </si>
  <si>
    <t>https://fasih-sm.bps.go.id/survey-collection/assignment-detail/e7b6e734-67de-4b49-b0bf-0a128c022f59/345cbe9e-45b8-42c2-bc4a-c76fe52a97ea</t>
  </si>
  <si>
    <t>9608190002</t>
  </si>
  <si>
    <t>PALUMAGI</t>
  </si>
  <si>
    <t>https://fasih-sm.bps.go.id/survey-collection/assignment-detail/ff029128-bad2-46dd-af8d-79cca2fdfe82/345cbe9e-45b8-42c2-bc4a-c76fe52a97ea</t>
  </si>
  <si>
    <t>9608200010</t>
  </si>
  <si>
    <t>LERA WERA</t>
  </si>
  <si>
    <t>https://fasih-sm.bps.go.id/survey-collection/assignment-detail/87f9fe4b-9b8e-4e29-b143-a7a7a84c7f78/345cbe9e-45b8-42c2-bc4a-c76fe52a97ea</t>
  </si>
  <si>
    <t>9608200011</t>
  </si>
  <si>
    <t>ANDIRON</t>
  </si>
  <si>
    <t>https://fasih-sm.bps.go.id/survey-collection/assignment-detail/aabca1fc-63d5-424f-809f-74bba652531e/345cbe9e-45b8-42c2-bc4a-c76fe52a97ea</t>
  </si>
  <si>
    <t>9608200012</t>
  </si>
  <si>
    <t>TONOMANGGEN</t>
  </si>
  <si>
    <t>https://fasih-sm.bps.go.id/survey-collection/assignment-detail/f33039f6-9be6-4135-a757-c601c89b1893/345cbe9e-45b8-42c2-bc4a-c76fe52a97ea</t>
  </si>
  <si>
    <t>9701220003</t>
  </si>
  <si>
    <t>GURUMBE</t>
  </si>
  <si>
    <t>https://fasih-sm.bps.go.id/survey-collection/assignment-detail/3f6561a3-8dc5-4672-9cca-d5de3e3b522a/345cbe9e-45b8-42c2-bc4a-c76fe52a97ea</t>
  </si>
  <si>
    <t>9707230005</t>
  </si>
  <si>
    <t>ULDAM</t>
  </si>
  <si>
    <t>https://fasih-sm.bps.go.id/survey-collection/assignment-detail/6e5ff657-4383-4f7e-a551-2feb8d579200/345cbe9e-45b8-42c2-bc4a-c76fe52a97ea</t>
  </si>
  <si>
    <t>9708070010</t>
  </si>
  <si>
    <t>ALEMSOM</t>
  </si>
  <si>
    <t>TIBAL</t>
  </si>
  <si>
    <t>https://fasih-sm.bps.go.id/survey-collection/assignment-detail/57b05aed-f060-45a3-9b32-1d2e5681b4fd/345cbe9e-45b8-42c2-bc4a-c76fe52a97ea</t>
  </si>
  <si>
    <t>9708120002</t>
  </si>
  <si>
    <t>LIMARUM</t>
  </si>
  <si>
    <t>pendidikan kepala desa sudah sesuai</t>
  </si>
  <si>
    <t>W1_r1401ak5</t>
  </si>
  <si>
    <t>https://fasih-sm.bps.go.id/survey-collection/assignment-detail/e314699a-3e58-4968-89ed-ea8b9fce33b5/345cbe9e-45b8-42c2-bc4a-c76fe52a97ea</t>
  </si>
  <si>
    <t>9605110001</t>
  </si>
  <si>
    <t>MIYOKEPI</t>
  </si>
  <si>
    <t>https://fasih-sm.bps.go.id/survey-collection/assignment-detail/d56d168a-f8ef-469e-8855-3e0c6d2b93d0/345cbe9e-45b8-42c2-bc4a-c76fe52a97ea</t>
  </si>
  <si>
    <t>9605210003</t>
  </si>
  <si>
    <t>KAIDOUTADI</t>
  </si>
  <si>
    <t>https://fasih-sm.bps.go.id/survey-collection/assignment-detail/f02038d7-a02c-4edc-bb07-7d379f7ca899/345cbe9e-45b8-42c2-bc4a-c76fe52a97ea</t>
  </si>
  <si>
    <t>9605210006</t>
  </si>
  <si>
    <t>MOMAGEIDA</t>
  </si>
  <si>
    <t>https://fasih-sm.bps.go.id/survey-collection/assignment-detail/cfb8570f-cde1-484d-b7b6-0274d12577ef/345cbe9e-45b8-42c2-bc4a-c76fe52a97ea</t>
  </si>
  <si>
    <t>9606010008</t>
  </si>
  <si>
    <t>DUBASIGA</t>
  </si>
  <si>
    <t>https://fasih-sm.bps.go.id/survey-collection/assignment-detail/612c1a6c-84d3-4763-a0b8-4fbda95034af/345cbe9e-45b8-42c2-bc4a-c76fe52a97ea</t>
  </si>
  <si>
    <t>9606030003</t>
  </si>
  <si>
    <t>https://fasih-sm.bps.go.id/survey-collection/assignment-detail/e1afe2ec-32ea-406a-8e91-4814704e7401/345cbe9e-45b8-42c2-bc4a-c76fe52a97ea</t>
  </si>
  <si>
    <t>9606030004</t>
  </si>
  <si>
    <t>DANGGOMBA</t>
  </si>
  <si>
    <t>https://fasih-sm.bps.go.id/survey-collection/assignment-detail/7f9042f4-a15c-4a85-9c45-4f8a2d38ee8b/345cbe9e-45b8-42c2-bc4a-c76fe52a97ea</t>
  </si>
  <si>
    <t>9606030005</t>
  </si>
  <si>
    <t>SANABA</t>
  </si>
  <si>
    <t>Pendidikan Kepala Desa Sesuai</t>
  </si>
  <si>
    <t>https://fasih-sm.bps.go.id/survey-collection/assignment-detail/40545cbd-e911-4b89-add1-16d67cc3fac1/345cbe9e-45b8-42c2-bc4a-c76fe52a97ea</t>
  </si>
  <si>
    <t>9608070004</t>
  </si>
  <si>
    <t>ATOLI</t>
  </si>
  <si>
    <t>https://fasih-sm.bps.go.id/survey-collection/assignment-detail/a9a970da-8ffe-4a70-b235-4b121d4a34d4/345cbe9e-45b8-42c2-bc4a-c76fe52a97ea</t>
  </si>
  <si>
    <t>9608160004</t>
  </si>
  <si>
    <t>GINIGOM</t>
  </si>
  <si>
    <t>https://fasih-sm.bps.go.id/survey-collection/assignment-detail/f63ee2e4-74ac-4a09-a628-47d933b0793e/345cbe9e-45b8-42c2-bc4a-c76fe52a97ea</t>
  </si>
  <si>
    <t>9608160005</t>
  </si>
  <si>
    <t>MONDU</t>
  </si>
  <si>
    <t>https://fasih-sm.bps.go.id/survey-collection/assignment-detail/5debc029-23da-46a7-8cda-189af8c18543/345cbe9e-45b8-42c2-bc4a-c76fe52a97ea</t>
  </si>
  <si>
    <t>9608160006</t>
  </si>
  <si>
    <t>DAGGENPAGA</t>
  </si>
  <si>
    <t>https://fasih-sm.bps.go.id/survey-collection/assignment-detail/f5050292-d615-45da-b911-82e44e7a281b/345cbe9e-45b8-42c2-bc4a-c76fe52a97ea</t>
  </si>
  <si>
    <t>9608160007</t>
  </si>
  <si>
    <t>YOBOLUK</t>
  </si>
  <si>
    <t>https://fasih-sm.bps.go.id/survey-collection/assignment-detail/dc03c11b-bdbe-4e47-880a-b0d57a7522fa/345cbe9e-45b8-42c2-bc4a-c76fe52a97ea</t>
  </si>
  <si>
    <t>9608170001</t>
  </si>
  <si>
    <t>URGELE</t>
  </si>
  <si>
    <t>https://fasih-sm.bps.go.id/survey-collection/assignment-detail/170344f9-d055-4c94-9d2a-dec995540bd1/345cbe9e-45b8-42c2-bc4a-c76fe52a97ea</t>
  </si>
  <si>
    <t>9608170002</t>
  </si>
  <si>
    <t>YAGONIK</t>
  </si>
  <si>
    <t>https://fasih-sm.bps.go.id/survey-collection/assignment-detail/d0f1922e-2c2b-4e94-a5c9-27cd70ef2ae9/345cbe9e-45b8-42c2-bc4a-c76fe52a97ea</t>
  </si>
  <si>
    <t>9608170003</t>
  </si>
  <si>
    <t>TIRU</t>
  </si>
  <si>
    <t>https://fasih-sm.bps.go.id/survey-collection/assignment-detail/f9d47950-04a3-4a77-b1b1-b258592dc497/345cbe9e-45b8-42c2-bc4a-c76fe52a97ea</t>
  </si>
  <si>
    <t>9608180017</t>
  </si>
  <si>
    <t>INIKIMALUK</t>
  </si>
  <si>
    <t>https://fasih-sm.bps.go.id/survey-collection/assignment-detail/628133b8-a7d5-49d2-a7ce-7794089765f4/345cbe9e-45b8-42c2-bc4a-c76fe52a97ea</t>
  </si>
  <si>
    <t>9608180018</t>
  </si>
  <si>
    <t>GOBAK</t>
  </si>
  <si>
    <t>https://fasih-sm.bps.go.id/survey-collection/assignment-detail/630025f3-9084-4e13-a9ef-e928492710f7/345cbe9e-45b8-42c2-bc4a-c76fe52a97ea</t>
  </si>
  <si>
    <t>9608180019</t>
  </si>
  <si>
    <t>https://fasih-sm.bps.go.id/survey-collection/assignment-detail/bb05d380-4cb4-4a73-a8b7-e91c6f7a432b/345cbe9e-45b8-42c2-bc4a-c76fe52a97ea</t>
  </si>
  <si>
    <t>9608180020</t>
  </si>
  <si>
    <t>TINGGINIME</t>
  </si>
  <si>
    <t>https://fasih-sm.bps.go.id/survey-collection/assignment-detail/46ecf2e5-cc34-4d3d-8a9d-1dbf2d8c31d9/345cbe9e-45b8-42c2-bc4a-c76fe52a97ea</t>
  </si>
  <si>
    <t>9608180021</t>
  </si>
  <si>
    <t>GIGUME</t>
  </si>
  <si>
    <t>https://fasih-sm.bps.go.id/survey-collection/assignment-detail/eae06a65-23ab-47e2-a156-22bdead83bdd/345cbe9e-45b8-42c2-bc4a-c76fe52a97ea</t>
  </si>
  <si>
    <t>9608180022</t>
  </si>
  <si>
    <t>YONGGUN</t>
  </si>
  <si>
    <t>https://fasih-sm.bps.go.id/survey-collection/assignment-detail/960e2ea8-adfe-46ed-a115-bb80763115cf/345cbe9e-45b8-42c2-bc4a-c76fe52a97ea</t>
  </si>
  <si>
    <t>9608190001</t>
  </si>
  <si>
    <t>TORAGE</t>
  </si>
  <si>
    <t>https://fasih-sm.bps.go.id/survey-collection/assignment-detail/06634592-4615-4f11-a704-d060db373f19/345cbe9e-45b8-42c2-bc4a-c76fe52a97ea</t>
  </si>
  <si>
    <t>9608200008</t>
  </si>
  <si>
    <t>YALIBATE</t>
  </si>
  <si>
    <t>https://fasih-sm.bps.go.id/survey-collection/assignment-detail/70ead06c-9ae5-4260-aaf5-9fec0a1e16e3/345cbe9e-45b8-42c2-bc4a-c76fe52a97ea</t>
  </si>
  <si>
    <t>9608200009</t>
  </si>
  <si>
    <t>WURUNIKME</t>
  </si>
  <si>
    <t>https://fasih-sm.bps.go.id/survey-collection/assignment-detail/73c64c2c-e7b5-4ec0-9dee-4d0eabca541f/345cbe9e-45b8-42c2-bc4a-c76fe52a97ea</t>
  </si>
  <si>
    <t>9608240009</t>
  </si>
  <si>
    <t>WUGIWAGI</t>
  </si>
  <si>
    <t>https://fasih-sm.bps.go.id/survey-collection/assignment-detail/6c25983e-ff7f-45b1-a14e-8ec36ebf9180/345cbe9e-45b8-42c2-bc4a-c76fe52a97ea</t>
  </si>
  <si>
    <t>9701130009</t>
  </si>
  <si>
    <t>SIGNIMAREM</t>
  </si>
  <si>
    <t>https://fasih-sm.bps.go.id/survey-collection/assignment-detail/7b4d8cff-9a89-4cad-8bcb-1e64464b9208/345cbe9e-45b8-42c2-bc4a-c76fe52a97ea</t>
  </si>
  <si>
    <t>9701170004</t>
  </si>
  <si>
    <t>OSAMA</t>
  </si>
  <si>
    <t>https://fasih-sm.bps.go.id/survey-collection/assignment-detail/d875b0df-b4e3-4dc8-aedb-90cdeb3db0c7/345cbe9e-45b8-42c2-bc4a-c76fe52a97ea</t>
  </si>
  <si>
    <t>9701170005</t>
  </si>
  <si>
    <t>WIPDUMU</t>
  </si>
  <si>
    <t>https://fasih-sm.bps.go.id/survey-collection/assignment-detail/bb3e5742-0368-4b15-b456-33509ff5df01/345cbe9e-45b8-42c2-bc4a-c76fe52a97ea</t>
  </si>
  <si>
    <t>9701180010</t>
  </si>
  <si>
    <t>MANEP</t>
  </si>
  <si>
    <t>https://fasih-sm.bps.go.id/survey-collection/assignment-detail/46699b96-0040-48b8-88ec-9093378a168a/345cbe9e-45b8-42c2-bc4a-c76fe52a97ea</t>
  </si>
  <si>
    <t>9701200005</t>
  </si>
  <si>
    <t>YIBI</t>
  </si>
  <si>
    <t>https://fasih-sm.bps.go.id/survey-collection/assignment-detail/5ee54a3e-b275-417b-be1e-a39e0795e6f8/345cbe9e-45b8-42c2-bc4a-c76fe52a97ea</t>
  </si>
  <si>
    <t>9701220002</t>
  </si>
  <si>
    <t>SILAN</t>
  </si>
  <si>
    <t>https://fasih-sm.bps.go.id/survey-collection/assignment-detail/64ed3c51-8f10-4f20-96d5-6b41488104c4/345cbe9e-45b8-42c2-bc4a-c76fe52a97ea</t>
  </si>
  <si>
    <t>9701220004</t>
  </si>
  <si>
    <t>KABONERI</t>
  </si>
  <si>
    <t>https://fasih-sm.bps.go.id/survey-collection/assignment-detail/15c22367-44c3-435c-9a4a-fcef42e85545/345cbe9e-45b8-42c2-bc4a-c76fe52a97ea</t>
  </si>
  <si>
    <t>9701220006</t>
  </si>
  <si>
    <t>GRINBUN</t>
  </si>
  <si>
    <t>https://fasih-sm.bps.go.id/survey-collection/assignment-detail/476bc448-9d2c-4507-81be-b958a616c395/345cbe9e-45b8-42c2-bc4a-c76fe52a97ea</t>
  </si>
  <si>
    <t>9701250002</t>
  </si>
  <si>
    <t>MBUA</t>
  </si>
  <si>
    <t>https://fasih-sm.bps.go.id/survey-collection/assignment-detail/dda1cb2d-ad47-491b-bf69-ed36ddc8234c/345cbe9e-45b8-42c2-bc4a-c76fe52a97ea</t>
  </si>
  <si>
    <t>sesuai kondisi lapangan kepala desa tidak pernah sekolah karena di jayawijaya jabatan kepala desa ini sifatnya warisan</t>
  </si>
  <si>
    <t>https://fasih-sm.bps.go.id/survey-collection/assignment-detail/5b1e4169-3f03-48fc-ace6-8333b5057864/345cbe9e-45b8-42c2-bc4a-c76fe52a97ea</t>
  </si>
  <si>
    <t>9702150002</t>
  </si>
  <si>
    <t>DOKOPKU</t>
  </si>
  <si>
    <t>https://fasih-sm.bps.go.id/survey-collection/assignment-detail/109c1763-2a58-430d-9c99-3d8e80e2a7eb/345cbe9e-45b8-42c2-bc4a-c76fe52a97ea</t>
  </si>
  <si>
    <t>9702370003</t>
  </si>
  <si>
    <t>MAWAMPI</t>
  </si>
  <si>
    <t>https://fasih-sm.bps.go.id/survey-collection/assignment-detail/7515c723-e2c9-45f4-9d39-79d6af9ff7c0/345cbe9e-45b8-42c2-bc4a-c76fe52a97ea</t>
  </si>
  <si>
    <t>9702370004</t>
  </si>
  <si>
    <t>SILUMAREK</t>
  </si>
  <si>
    <t>https://fasih-sm.bps.go.id/survey-collection/assignment-detail/c5cc9d39-f839-4906-bd6e-7a34e307a40a/345cbe9e-45b8-42c2-bc4a-c76fe52a97ea</t>
  </si>
  <si>
    <t>9707010006</t>
  </si>
  <si>
    <t>KILISE</t>
  </si>
  <si>
    <t>https://fasih-sm.bps.go.id/survey-collection/assignment-detail/f8787595-4ade-4fd2-b748-696246e872ee/345cbe9e-45b8-42c2-bc4a-c76fe52a97ea</t>
  </si>
  <si>
    <t>9707020001</t>
  </si>
  <si>
    <t>26-06-2026 17:18 WIT</t>
  </si>
  <si>
    <t>MUSAIK</t>
  </si>
  <si>
    <t>LIDIPMU</t>
  </si>
  <si>
    <t>https://fasih-sm.bps.go.id/survey-collection/assignment-detail/c01dfa8e-212b-4c64-8e3c-0465e817b14a/345cbe9e-45b8-42c2-bc4a-c76fe52a97ea</t>
  </si>
  <si>
    <t>9707020008</t>
  </si>
  <si>
    <t>HALETUK</t>
  </si>
  <si>
    <t>https://fasih-sm.bps.go.id/survey-collection/assignment-detail/78dba9f4-9064-4a49-b7f6-6270086bd97c/345cbe9e-45b8-42c2-bc4a-c76fe52a97ea</t>
  </si>
  <si>
    <t>9707120003</t>
  </si>
  <si>
    <t>BUNDE</t>
  </si>
  <si>
    <t>https://fasih-sm.bps.go.id/survey-collection/assignment-detail/84c43e16-1589-4583-a498-e21589f8dfa6/345cbe9e-45b8-42c2-bc4a-c76fe52a97ea</t>
  </si>
  <si>
    <t>9707120006</t>
  </si>
  <si>
    <t>DINGGILA</t>
  </si>
  <si>
    <t>https://fasih-sm.bps.go.id/survey-collection/assignment-detail/883c579c-a4d4-4b60-86c3-d7c846892d65/345cbe9e-45b8-42c2-bc4a-c76fe52a97ea</t>
  </si>
  <si>
    <t>https://fasih-sm.bps.go.id/survey-collection/assignment-detail/3bbe5cbe-314b-47eb-bedd-973415794563/345cbe9e-45b8-42c2-bc4a-c76fe52a97ea</t>
  </si>
  <si>
    <t>9707130009</t>
  </si>
  <si>
    <t>LUKUN</t>
  </si>
  <si>
    <t>https://fasih-sm.bps.go.id/survey-collection/assignment-detail/7932f0c4-18dc-424f-adef-090bbd3962ff/345cbe9e-45b8-42c2-bc4a-c76fe52a97ea</t>
  </si>
  <si>
    <t>9707140001</t>
  </si>
  <si>
    <t>BOMELA</t>
  </si>
  <si>
    <t>https://fasih-sm.bps.go.id/survey-collection/assignment-detail/63527621-8832-465a-9ad9-b5af15bb14be/345cbe9e-45b8-42c2-bc4a-c76fe52a97ea</t>
  </si>
  <si>
    <t>9707140003</t>
  </si>
  <si>
    <t>KITIKNI</t>
  </si>
  <si>
    <t>https://fasih-sm.bps.go.id/survey-collection/assignment-detail/f1532b06-4485-47ca-bfe6-425170c8cea6/345cbe9e-45b8-42c2-bc4a-c76fe52a97ea</t>
  </si>
  <si>
    <t>9707240010</t>
  </si>
  <si>
    <t>WAMUHUK</t>
  </si>
  <si>
    <t>https://fasih-sm.bps.go.id/survey-collection/assignment-detail/464e53d0-6d77-4988-a151-719aadba4546/345cbe9e-45b8-42c2-bc4a-c76fe52a97ea</t>
  </si>
  <si>
    <t>9707280008</t>
  </si>
  <si>
    <t>PONA</t>
  </si>
  <si>
    <t>https://fasih-sm.bps.go.id/survey-collection/assignment-detail/85af530e-a5ee-4ab8-8c74-8f75882d11ea/345cbe9e-45b8-42c2-bc4a-c76fe52a97ea</t>
  </si>
  <si>
    <t>9707310007</t>
  </si>
  <si>
    <t>HENDANG</t>
  </si>
  <si>
    <t>https://fasih-sm.bps.go.id/survey-collection/assignment-detail/f38278ba-9f6f-4d10-80a9-94300dc64771/345cbe9e-45b8-42c2-bc4a-c76fe52a97ea</t>
  </si>
  <si>
    <t>9707410008</t>
  </si>
  <si>
    <t>KWIKMA</t>
  </si>
  <si>
    <t>KENKENI</t>
  </si>
  <si>
    <t>https://fasih-sm.bps.go.id/survey-collection/assignment-detail/18f9ca18-fb56-4770-b4b0-d4f752cf9a38/345cbe9e-45b8-42c2-bc4a-c76fe52a97ea</t>
  </si>
  <si>
    <t>9707410010</t>
  </si>
  <si>
    <t>USABINI</t>
  </si>
  <si>
    <t>https://fasih-sm.bps.go.id/survey-collection/assignment-detail/0a73ea39-e7cf-46df-a3e9-e549f97a2351/345cbe9e-45b8-42c2-bc4a-c76fe52a97ea</t>
  </si>
  <si>
    <t>9707420007</t>
  </si>
  <si>
    <t>SOHONDIPMU</t>
  </si>
  <si>
    <t>https://fasih-sm.bps.go.id/survey-collection/assignment-detail/a5659125-6bb7-4e9a-b331-b8b3167e56f9/345cbe9e-45b8-42c2-bc4a-c76fe52a97ea</t>
  </si>
  <si>
    <t>9707450004</t>
  </si>
  <si>
    <t>WISOMI</t>
  </si>
  <si>
    <t>https://fasih-sm.bps.go.id/survey-collection/assignment-detail/53ed57a8-dd5b-4c49-bbf3-ca60f22e86cc/345cbe9e-45b8-42c2-bc4a-c76fe52a97ea</t>
  </si>
  <si>
    <t>9707450005</t>
  </si>
  <si>
    <t>https://fasih-sm.bps.go.id/survey-collection/assignment-detail/f8aaf1ce-faa2-47fc-9bfa-15795b05c681/345cbe9e-45b8-42c2-bc4a-c76fe52a97ea</t>
  </si>
  <si>
    <t>9707490005</t>
  </si>
  <si>
    <t>KONA</t>
  </si>
  <si>
    <t>SEKLAK</t>
  </si>
  <si>
    <t>https://fasih-sm.bps.go.id/survey-collection/assignment-detail/e16669af-e3ae-43b1-b15f-d62e3949ae76/345cbe9e-45b8-42c2-bc4a-c76fe52a97ea</t>
  </si>
  <si>
    <t>9708010008</t>
  </si>
  <si>
    <t>KAMYOIM</t>
  </si>
  <si>
    <t>https://fasih-sm.bps.go.id/survey-collection/assignment-detail/d6891ab5-79f3-46b8-950c-4dd170f2a8cc/345cbe9e-45b8-42c2-bc4a-c76fe52a97ea</t>
  </si>
  <si>
    <t>9403160005</t>
  </si>
  <si>
    <t>GEMEBS</t>
  </si>
  <si>
    <t>WA1_r903b</t>
  </si>
  <si>
    <t>Benar tidak ada operator seluler sama sekali yang menjangkau desa, sebagian besar warga menggunakan voucher wifi atau ke kantor distrik/kampung lain yg tersedia sinyal</t>
  </si>
  <si>
    <t>https://fasih-sm.bps.go.id/survey-collection/assignment-detail/9c59efc5-4c7e-431e-ad28-8a6294d469e9/345cbe9e-45b8-42c2-bc4a-c76fe52a97ea</t>
  </si>
  <si>
    <t>9409030018</t>
  </si>
  <si>
    <t>SOKANI</t>
  </si>
  <si>
    <t>https://fasih-sm.bps.go.id/survey-collection/assignment-detail/0f894122-9e12-407c-8a59-290425d63d6d/345cbe9e-45b8-42c2-bc4a-c76fe52a97ea</t>
  </si>
  <si>
    <t>9419060029</t>
  </si>
  <si>
    <t>NISRO</t>
  </si>
  <si>
    <t>Hp digunakan saat berada di daerah kota yang terdapat sinyal</t>
  </si>
  <si>
    <t>https://fasih-sm.bps.go.id/survey-collection/assignment-detail/7f46ca41-1d8a-4530-a197-dfce1d2e3158/345cbe9e-45b8-42c2-bc4a-c76fe52a97ea</t>
  </si>
  <si>
    <t>9605140008</t>
  </si>
  <si>
    <t>DINUBUTU</t>
  </si>
  <si>
    <t>https://fasih-sm.bps.go.id/survey-collection/assignment-detail/e8430365-a773-4ebc-a62f-277e66a3a94c/345cbe9e-45b8-42c2-bc4a-c76fe52a97ea</t>
  </si>
  <si>
    <t>9607040005</t>
  </si>
  <si>
    <t>JENGGERNOK</t>
  </si>
  <si>
    <t>Hp digunakan saat di daerah yang ada sinyal</t>
  </si>
  <si>
    <t>Sesuai Kondisi lapangan</t>
  </si>
  <si>
    <t>https://fasih-sm.bps.go.id/survey-collection/assignment-detail/1d32d93c-293e-4e6e-9e6e-a8a0662a0a87/345cbe9e-45b8-42c2-bc4a-c76fe52a97ea</t>
  </si>
  <si>
    <t>9706030065</t>
  </si>
  <si>
    <t>HORENIKMA</t>
  </si>
  <si>
    <t>https://fasih-sm.bps.go.id/survey-collection/assignment-detail/1f7a871b-7482-4ae9-8ecf-12306f3165a6/345cbe9e-45b8-42c2-bc4a-c76fe52a97ea</t>
  </si>
  <si>
    <t>https://fasih-sm.bps.go.id/survey-collection/assignment-detail/5fc88cab-4884-42f5-9ff9-2bc228aec094/345cbe9e-45b8-42c2-bc4a-c76fe52a97ea</t>
  </si>
  <si>
    <t>9707100007</t>
  </si>
  <si>
    <t>WAHAIK</t>
  </si>
  <si>
    <t>https://fasih-sm.bps.go.id/survey-collection/assignment-detail/7729e07b-add2-4d4e-9104-7d8ea9c47def/345cbe9e-45b8-42c2-bc4a-c76fe52a97ea</t>
  </si>
  <si>
    <t>https://fasih-sm.bps.go.id/survey-collection/assignment-detail/b86c8896-fef8-4d3b-8996-51f2df6cd6c4/345cbe9e-45b8-42c2-bc4a-c76fe52a97ea</t>
  </si>
  <si>
    <t>9408071008</t>
  </si>
  <si>
    <t>REMBAI</t>
  </si>
  <si>
    <t>salah input</t>
  </si>
  <si>
    <t>WA_r1104</t>
  </si>
  <si>
    <t>https://fasih-sm.bps.go.id/survey-collection/assignment-detail/8074881b-e0ee-473e-a513-79da570d823e/345cbe9e-45b8-42c2-bc4a-c76fe52a97ea</t>
  </si>
  <si>
    <t>9409021006</t>
  </si>
  <si>
    <t>https://fasih-sm.bps.go.id/survey-collection/assignment-detail/2f7f3922-9cd8-4af2-8fee-45efea233ca3/345cbe9e-45b8-42c2-bc4a-c76fe52a97ea</t>
  </si>
  <si>
    <t>9420050006</t>
  </si>
  <si>
    <t>UPT ARSO III / JAIFURI</t>
  </si>
  <si>
    <t>https://fasih-sm.bps.go.id/survey-collection/assignment-detail/92516824-9c3c-4f2a-9169-11766fcdb763/345cbe9e-45b8-42c2-bc4a-c76fe52a97ea</t>
  </si>
  <si>
    <t>9420050011</t>
  </si>
  <si>
    <t>SAEFEN 4.2</t>
  </si>
  <si>
    <t>https://fasih-sm.bps.go.id/survey-collection/assignment-detail/257875d1-c596-4bcd-b2a2-fda8d8b15939/345cbe9e-45b8-42c2-bc4a-c76fe52a97ea</t>
  </si>
  <si>
    <t>9426013001</t>
  </si>
  <si>
    <t>SOWIWA</t>
  </si>
  <si>
    <t>TERDAPAT KONFLIK ADAT NAMUN MEMANG TIDAK ADA MHA</t>
  </si>
  <si>
    <t>https://fasih-sm.bps.go.id/survey-collection/assignment-detail/84847468-a339-4ccc-b76c-9e84901c8cff/345cbe9e-45b8-42c2-bc4a-c76fe52a97ea</t>
  </si>
  <si>
    <t>9501160002</t>
  </si>
  <si>
    <t>YASA MULYA</t>
  </si>
  <si>
    <t>https://fasih-sm.bps.go.id/survey-collection/assignment-detail/2039de64-942b-4049-9636-1ce06bab2bde/345cbe9e-45b8-42c2-bc4a-c76fe52a97ea</t>
  </si>
  <si>
    <t>https://fasih-sm.bps.go.id/survey-collection/assignment-detail/386f2ce8-ed74-4280-88dc-2189627d1c8f/345cbe9e-45b8-42c2-bc4a-c76fe52a97ea</t>
  </si>
  <si>
    <t>9501160009</t>
  </si>
  <si>
    <t>YABA MARU</t>
  </si>
  <si>
    <t>https://fasih-sm.bps.go.id/survey-collection/assignment-detail/d55c669e-0b0c-40bc-b311-fe3f968e5cd8/345cbe9e-45b8-42c2-bc4a-c76fe52a97ea</t>
  </si>
  <si>
    <t>9501160010</t>
  </si>
  <si>
    <t>TAMBAT</t>
  </si>
  <si>
    <t>https://fasih-sm.bps.go.id/survey-collection/assignment-detail/a3f2c338-40e5-4f44-87aa-f297870f37c0/345cbe9e-45b8-42c2-bc4a-c76fe52a97ea</t>
  </si>
  <si>
    <t>https://fasih-sm.bps.go.id/survey-collection/assignment-detail/52beed7d-97aa-4480-acf3-a0bf47288905/345cbe9e-45b8-42c2-bc4a-c76fe52a97ea</t>
  </si>
  <si>
    <t>9606010002</t>
  </si>
  <si>
    <t>MOGALO</t>
  </si>
  <si>
    <t>https://fasih-sm.bps.go.id/survey-collection/assignment-detail/f7cc1d30-c99f-4f36-8dad-18048ed76884/345cbe9e-45b8-42c2-bc4a-c76fe52a97ea</t>
  </si>
  <si>
    <t>9702080005</t>
  </si>
  <si>
    <t>https://fasih-sm.bps.go.id/survey-collection/assignment-detail/0204deb6-ed11-44c4-8900-e306e68b5474/345cbe9e-45b8-42c2-bc4a-c76fe52a97ea</t>
  </si>
  <si>
    <t>9702160001</t>
  </si>
  <si>
    <t>WANGGONOMA</t>
  </si>
  <si>
    <t>https://fasih-sm.bps.go.id/survey-collection/assignment-detail/3382d64d-d7a7-4a45-8423-fe75c215be82/345cbe9e-45b8-42c2-bc4a-c76fe52a97ea</t>
  </si>
  <si>
    <t>9702400002</t>
  </si>
  <si>
    <t>YALELO</t>
  </si>
  <si>
    <t>WA_r902ak5</t>
  </si>
  <si>
    <t>https://fasih-sm.bps.go.id/survey-collection/assignment-detail/8d5a9656-8c18-416b-bd79-11d6dd344ad8/345cbe9e-45b8-42c2-bc4a-c76fe52a97ea</t>
  </si>
  <si>
    <t>9503010012</t>
  </si>
  <si>
    <t>TEREYEMU</t>
  </si>
  <si>
    <t>https://fasih-sm.bps.go.id/survey-collection/assignment-detail/7828a728-2bc5-459a-954a-89f34554270d/345cbe9e-45b8-42c2-bc4a-c76fe52a97ea</t>
  </si>
  <si>
    <t>9503080002</t>
  </si>
  <si>
    <t>KERKE</t>
  </si>
  <si>
    <t>Salah ketik</t>
  </si>
  <si>
    <t>https://fasih-sm.bps.go.id/survey-collection/assignment-detail/a5365495-d415-4e40-9281-11486ebddde6/345cbe9e-45b8-42c2-bc4a-c76fe52a97ea</t>
  </si>
  <si>
    <t>9706050035</t>
  </si>
  <si>
    <t>YAKWA</t>
  </si>
  <si>
    <t>https://fasih-sm.bps.go.id/survey-collection/assignment-detail/05a633e3-e23b-4a11-b657-f13e54f6a686/345cbe9e-45b8-42c2-bc4a-c76fe52a97ea</t>
  </si>
  <si>
    <t>Salah Klik Dan Hanya Ada Beberapa Pegawai di Kantor Desa</t>
  </si>
  <si>
    <t>WA_r1402</t>
  </si>
  <si>
    <t>https://fasih-sm.bps.go.id/survey-collection/assignment-detail/bddf225e-a9d6-4c22-af46-c9e0905a39b7/345cbe9e-45b8-42c2-bc4a-c76fe52a97ea</t>
  </si>
  <si>
    <t>9603030009</t>
  </si>
  <si>
    <t>WAGHETE II</t>
  </si>
  <si>
    <t>https://fasih-sm.bps.go.id/survey-collection/assignment-detail/dfe7c006-fdde-4349-b989-8a70905180c6/345cbe9e-45b8-42c2-bc4a-c76fe52a97ea</t>
  </si>
  <si>
    <t>9603030014</t>
  </si>
  <si>
    <t>IKIYAUWO</t>
  </si>
  <si>
    <t>tidak ada aparat selain kepala kampung dan sekretaris kampung</t>
  </si>
  <si>
    <t>https://fasih-sm.bps.go.id/survey-collection/assignment-detail/ffe384f4-975d-43d2-8466-edcbdd8e7b18/345cbe9e-45b8-42c2-bc4a-c76fe52a97ea</t>
  </si>
  <si>
    <t>9608200013</t>
  </si>
  <si>
    <t>TIRIGOI</t>
  </si>
  <si>
    <t>https://fasih-sm.bps.go.id/survey-collection/assignment-detail/9d2b62d2-9ed2-431b-b79a-e81c50b7b221/345cbe9e-45b8-42c2-bc4a-c76fe52a97ea</t>
  </si>
  <si>
    <t>9702170005</t>
  </si>
  <si>
    <t>MULUPALEK</t>
  </si>
  <si>
    <t>WA_r902bk5</t>
  </si>
  <si>
    <t>https://fasih-sm.bps.go.id/survey-collection/assignment-detail/00aff0ef-17a1-4459-8ab9-0b747f3f7e58/345cbe9e-45b8-42c2-bc4a-c76fe52a97ea</t>
  </si>
  <si>
    <t>9501010006</t>
  </si>
  <si>
    <t>KALILAM</t>
  </si>
  <si>
    <t>https://fasih-sm.bps.go.id/survey-collection/assignment-detail/e2d75e3d-eef0-4189-96a3-96be9da563fd/345cbe9e-45b8-42c2-bc4a-c76fe52a97ea</t>
  </si>
  <si>
    <t>9501010012</t>
  </si>
  <si>
    <t>PURAWANDERU</t>
  </si>
  <si>
    <t>https://fasih-sm.bps.go.id/survey-collection/assignment-detail/dd0d966a-8f31-493b-9fbd-0cfcdf66f661/345cbe9e-45b8-42c2-bc4a-c76fe52a97ea</t>
  </si>
  <si>
    <t>9501200002</t>
  </si>
  <si>
    <t>WAN WAI BOB</t>
  </si>
  <si>
    <t>https://fasih-sm.bps.go.id/survey-collection/assignment-detail/f1049a0e-a81c-4e94-b008-d7b3cd5aaea9/345cbe9e-45b8-42c2-bc4a-c76fe52a97ea</t>
  </si>
  <si>
    <t>9501200003</t>
  </si>
  <si>
    <t>AFKAB MAKMUR</t>
  </si>
  <si>
    <t>https://fasih-sm.bps.go.id/survey-collection/assignment-detail/9dac653c-3e94-4f46-8d9b-029c504e4866/345cbe9e-45b8-42c2-bc4a-c76fe52a97ea</t>
  </si>
  <si>
    <t>9501200004</t>
  </si>
  <si>
    <t>ANDAITO</t>
  </si>
  <si>
    <t>https://fasih-sm.bps.go.id/survey-collection/assignment-detail/63cd6676-4771-4a17-b9c5-bb7c2aca8462/345cbe9e-45b8-42c2-bc4a-c76fe52a97ea</t>
  </si>
  <si>
    <t>9501200005</t>
  </si>
  <si>
    <t>ELANGGOL JAYA</t>
  </si>
  <si>
    <t>https://fasih-sm.bps.go.id/survey-collection/assignment-detail/505cbc5d-2834-4155-a6e1-6341ca253a6d/345cbe9e-45b8-42c2-bc4a-c76fe52a97ea</t>
  </si>
  <si>
    <t>https://fasih-sm.bps.go.id/survey-collection/assignment-detail/7b82c85c-40bf-4d77-8322-7f8c7b856337/345cbe9e-45b8-42c2-bc4a-c76fe52a97ea</t>
  </si>
  <si>
    <t>9501200007</t>
  </si>
  <si>
    <t>SIGABEL</t>
  </si>
  <si>
    <t>https://fasih-sm.bps.go.id/survey-collection/assignment-detail/746eacc3-5b23-4ff7-bcdd-28db2acf7d66/345cbe9e-45b8-42c2-bc4a-c76fe52a97ea</t>
  </si>
  <si>
    <t>9501200008</t>
  </si>
  <si>
    <t>https://fasih-sm.bps.go.id/survey-collection/assignment-detail/6e1033fb-9580-4f4f-ac64-9ee5a7c538ff/345cbe9e-45b8-42c2-bc4a-c76fe52a97ea</t>
  </si>
  <si>
    <t>9501200012</t>
  </si>
  <si>
    <t>PACHAS</t>
  </si>
  <si>
    <t>https://fasih-sm.bps.go.id/survey-collection/assignment-detail/53652867-cf26-4f3b-97ae-1cf4869401d1/345cbe9e-45b8-42c2-bc4a-c76fe52a97ea</t>
  </si>
  <si>
    <t>9501210005</t>
  </si>
  <si>
    <t>ENGGAL JAYA</t>
  </si>
  <si>
    <t>https://fasih-sm.bps.go.id/survey-collection/assignment-detail/867ad3dd-b8c3-4e55-aac5-dec127216cd9/345cbe9e-45b8-42c2-bc4a-c76fe52a97ea</t>
  </si>
  <si>
    <t>9501210006</t>
  </si>
  <si>
    <t>GERISER</t>
  </si>
  <si>
    <t>https://fasih-sm.bps.go.id/survey-collection/assignment-detail/0ee0fadd-665c-4d89-bb8a-5aedb8ccd18c/345cbe9e-45b8-42c2-bc4a-c76fe52a97ea</t>
  </si>
  <si>
    <t>9501210007</t>
  </si>
  <si>
    <t>METAAT MAKMUR</t>
  </si>
  <si>
    <t>https://fasih-sm.bps.go.id/survey-collection/assignment-detail/f4fb701f-d0fa-4597-a602-80722f566d1a/345cbe9e-45b8-42c2-bc4a-c76fe52a97ea</t>
  </si>
  <si>
    <t>9501210009</t>
  </si>
  <si>
    <t>BUPUL INDAH</t>
  </si>
  <si>
    <t>https://fasih-sm.bps.go.id/survey-collection/assignment-detail/9327bb7d-e381-42ec-8488-71181b6e9c71/345cbe9e-45b8-42c2-bc4a-c76fe52a97ea</t>
  </si>
  <si>
    <t>9501210012</t>
  </si>
  <si>
    <t>TOF-TOF</t>
  </si>
  <si>
    <t>https://fasih-sm.bps.go.id/survey-collection/assignment-detail/763ebe16-c46a-4f49-81b7-68fc5fa17d90/345cbe9e-45b8-42c2-bc4a-c76fe52a97ea</t>
  </si>
  <si>
    <t>9501220002</t>
  </si>
  <si>
    <t>KUMAAF</t>
  </si>
  <si>
    <t>https://fasih-sm.bps.go.id/survey-collection/assignment-detail/84993048-7b3d-465e-ad49-c75fa387067a/345cbe9e-45b8-42c2-bc4a-c76fe52a97ea</t>
  </si>
  <si>
    <t>9501220003</t>
  </si>
  <si>
    <t>NGGAYU</t>
  </si>
  <si>
    <t>https://fasih-sm.bps.go.id/survey-collection/assignment-detail/b2dcabf7-a008-4bb9-ae77-315e6504306f/345cbe9e-45b8-42c2-bc4a-c76fe52a97ea</t>
  </si>
  <si>
    <t>9501220004</t>
  </si>
  <si>
    <t>KAFYAMKE</t>
  </si>
  <si>
    <t>https://fasih-sm.bps.go.id/survey-collection/assignment-detail/499c6215-1182-4068-97ca-2a63060712d8/345cbe9e-45b8-42c2-bc4a-c76fe52a97ea</t>
  </si>
  <si>
    <t>9501220005</t>
  </si>
  <si>
    <t>BELBELAND</t>
  </si>
  <si>
    <t>https://fasih-sm.bps.go.id/survey-collection/assignment-detail/84f1a4ee-b992-46c0-b005-50b29d574b10/345cbe9e-45b8-42c2-bc4a-c76fe52a97ea</t>
  </si>
  <si>
    <t>9501220011</t>
  </si>
  <si>
    <t>BAIDUB</t>
  </si>
  <si>
    <t>https://fasih-sm.bps.go.id/survey-collection/assignment-detail/028c519b-4b1b-425d-a85e-47edaf503ddc/345cbe9e-45b8-42c2-bc4a-c76fe52a97ea</t>
  </si>
  <si>
    <t>9503080014</t>
  </si>
  <si>
    <t>KAIBUSENE</t>
  </si>
  <si>
    <t>https://fasih-sm.bps.go.id/survey-collection/assignment-detail/65881146-5fe0-4c5d-ad20-5eec39499644/345cbe9e-45b8-42c2-bc4a-c76fe52a97ea</t>
  </si>
  <si>
    <t>9503080018</t>
  </si>
  <si>
    <t>AMURO</t>
  </si>
  <si>
    <t>https://fasih-sm.bps.go.id/survey-collection/assignment-detail/819b961c-0f30-44a9-90c6-7bc9eb6181ec/345cbe9e-45b8-42c2-bc4a-c76fe52a97ea</t>
  </si>
  <si>
    <t>https://fasih-sm.bps.go.id/survey-collection/assignment-detail/38631e30-60ad-4ab8-9ec1-db48edd8d51e/345cbe9e-45b8-42c2-bc4a-c76fe52a97ea</t>
  </si>
  <si>
    <t>9601070002</t>
  </si>
  <si>
    <t>OHOTYA</t>
  </si>
  <si>
    <t>DAERAH SULIT YANG JARAKNYA JAUH DARI KANTOR BUPATI</t>
  </si>
  <si>
    <t>DESA INI DIJANGKAU DENGAN PESAWAT TERBANG</t>
  </si>
  <si>
    <t>https://fasih-sm.bps.go.id/survey-collection/assignment-detail/2012fe2c-414e-4fcf-9cfa-c4f2d7139ad0/345cbe9e-45b8-42c2-bc4a-c76fe52a97ea</t>
  </si>
  <si>
    <t>DESA INI DIJANGKAU DENGAN NAIK SPEEDBOAT DARI JEMBATAN METEOR PERBATASAN KABUPATEN KEEROM DAN KABUPATEN YALIMO</t>
  </si>
  <si>
    <t>https://fasih-sm.bps.go.id/survey-collection/assignment-detail/179e93ef-8c5c-4a2e-8e91-79d52b2322b3/345cbe9e-45b8-42c2-bc4a-c76fe52a97ea</t>
  </si>
  <si>
    <t>9409080003</t>
  </si>
  <si>
    <t>MAMBESAK</t>
  </si>
  <si>
    <t>W25_r302a</t>
  </si>
  <si>
    <t>https://fasih-sm.bps.go.id/survey-collection/assignment-detail/cbd1f539-a439-467f-b781-55083e8bd763/345cbe9e-45b8-42c2-bc4a-c76fe52a97ea</t>
  </si>
  <si>
    <t>9426022001</t>
  </si>
  <si>
    <t>ANIBOI</t>
  </si>
  <si>
    <t>https://fasih-sm.bps.go.id/survey-collection/assignment-detail/dc7a1dd7-c5da-402a-8437-5618305b97c5/345cbe9e-45b8-42c2-bc4a-c76fe52a97ea</t>
  </si>
  <si>
    <t>https://fasih-sm.bps.go.id/survey-collection/assignment-detail/c720f195-75e9-4955-ad8b-530843a371cf/345cbe9e-45b8-42c2-bc4a-c76fe52a97ea</t>
  </si>
  <si>
    <t>9426022003</t>
  </si>
  <si>
    <t>URATO</t>
  </si>
  <si>
    <t>https://fasih-sm.bps.go.id/survey-collection/assignment-detail/292e506c-5139-463c-b45e-7bb2126e37cf/345cbe9e-45b8-42c2-bc4a-c76fe52a97ea</t>
  </si>
  <si>
    <t>9426022004</t>
  </si>
  <si>
    <t>MAYAGHAIDO</t>
  </si>
  <si>
    <t>https://fasih-sm.bps.go.id/survey-collection/assignment-detail/9fa36140-d34b-495b-91d5-6472eb4b5f50/345cbe9e-45b8-42c2-bc4a-c76fe52a97ea</t>
  </si>
  <si>
    <t>9426022005</t>
  </si>
  <si>
    <t>AIWA</t>
  </si>
  <si>
    <t>https://fasih-sm.bps.go.id/survey-collection/assignment-detail/65be2414-87ed-4bb9-a87f-c1336df17fe4/345cbe9e-45b8-42c2-bc4a-c76fe52a97ea</t>
  </si>
  <si>
    <t>9426022006</t>
  </si>
  <si>
    <t>https://fasih-sm.bps.go.id/survey-collection/assignment-detail/314eda63-dc48-4da5-b3ff-7047a8fdb548/345cbe9e-45b8-42c2-bc4a-c76fe52a97ea</t>
  </si>
  <si>
    <t>9426022007</t>
  </si>
  <si>
    <t>RONARAI</t>
  </si>
  <si>
    <t>https://fasih-sm.bps.go.id/survey-collection/assignment-detail/0675f3f7-ccd4-4087-b9ec-3f1d3e4258b9/345cbe9e-45b8-42c2-bc4a-c76fe52a97ea</t>
  </si>
  <si>
    <t>9426022009</t>
  </si>
  <si>
    <t>WUDOKURI</t>
  </si>
  <si>
    <t>https://fasih-sm.bps.go.id/survey-collection/assignment-detail/d33242d5-c4de-44b8-bb1c-c6a9dcd6ba9d/345cbe9e-45b8-42c2-bc4a-c76fe52a97ea</t>
  </si>
  <si>
    <t>9501140002</t>
  </si>
  <si>
    <t>BOKEM</t>
  </si>
  <si>
    <t>https://fasih-sm.bps.go.id/survey-collection/assignment-detail/f64fdf7c-9ff2-45bc-951c-82be960f490f/345cbe9e-45b8-42c2-bc4a-c76fe52a97ea</t>
  </si>
  <si>
    <t>9503030001</t>
  </si>
  <si>
    <t>BAMGI</t>
  </si>
  <si>
    <t>YELOBA</t>
  </si>
  <si>
    <t>https://fasih-sm.bps.go.id/survey-collection/assignment-detail/69bd2c43-1c37-44d9-ab80-609e93717c92/345cbe9e-45b8-42c2-bc4a-c76fe52a97ea</t>
  </si>
  <si>
    <t>9504110005</t>
  </si>
  <si>
    <t>ASUWETSY</t>
  </si>
  <si>
    <t>https://fasih-sm.bps.go.id/survey-collection/assignment-detail/09ed449b-1f85-4a08-b6e3-977b9f8624f4/345cbe9e-45b8-42c2-bc4a-c76fe52a97ea</t>
  </si>
  <si>
    <t>9504110010</t>
  </si>
  <si>
    <t>KAYE</t>
  </si>
  <si>
    <t>https://fasih-sm.bps.go.id/survey-collection/assignment-detail/b0a8e197-931f-4849-862b-ac40a51f5c04/345cbe9e-45b8-42c2-bc4a-c76fe52a97ea</t>
  </si>
  <si>
    <t>=IF(OR(S2064&lt;&gt;"",T2064&lt;&gt;"",U2064&lt;&gt;"",V2064&lt;&gt;""),1,"")</t>
  </si>
  <si>
    <t>=IF(OR(S2065&lt;&gt;"",T2065&lt;&gt;"",U2065&lt;&gt;"",V2065&lt;&gt;""),1,"")</t>
  </si>
  <si>
    <t>=IF(OR(S2066&lt;&gt;"",T2066&lt;&gt;"",U2066&lt;&gt;"",V2066&lt;&gt;""),1,"")</t>
  </si>
  <si>
    <t>https://fasih-sm.bps.go.id/survey-collection/assignment-detail/d8dbda21-11f0-4e29-863d-12c7c9b46bfb/345cbe9e-45b8-42c2-bc4a-c76fe52a97ea</t>
  </si>
  <si>
    <t>9403230010</t>
  </si>
  <si>
    <t>YOBEH</t>
  </si>
  <si>
    <t>=IF(OR(S2067&lt;&gt;"",T2067&lt;&gt;"",U2067&lt;&gt;"",V2067&lt;&gt;""),1,"")</t>
  </si>
  <si>
    <t>=IF(OR(S2068&lt;&gt;"",T2068&lt;&gt;"",U2068&lt;&gt;"",V2068&lt;&gt;""),1,"")</t>
  </si>
  <si>
    <t>https://fasih-sm.bps.go.id/survey-collection/assignment-detail/add3fb1e-2623-44a0-b2fa-2a6098945cd4/345cbe9e-45b8-42c2-bc4a-c76fe52a97ea</t>
  </si>
  <si>
    <t>9409040001</t>
  </si>
  <si>
    <t>SAREIDI</t>
  </si>
  <si>
    <t>=IF(OR(S2069&lt;&gt;"",T2069&lt;&gt;"",U2069&lt;&gt;"",V2069&lt;&gt;""),1,"")</t>
  </si>
  <si>
    <t>=IF(OR(S2070&lt;&gt;"",T2070&lt;&gt;"",U2070&lt;&gt;"",V2070&lt;&gt;""),1,"")</t>
  </si>
  <si>
    <t>https://fasih-sm.bps.go.id/survey-collection/assignment-detail/d02cf965-6bb5-433e-b2ff-81f1e6c7524e/345cbe9e-45b8-42c2-bc4a-c76fe52a97ea</t>
  </si>
  <si>
    <t>9409040024</t>
  </si>
  <si>
    <t>SORYAR</t>
  </si>
  <si>
    <t>=IF(OR(S2071&lt;&gt;"",T2071&lt;&gt;"",U2071&lt;&gt;"",V2071&lt;&gt;""),1,"")</t>
  </si>
  <si>
    <t>=IF(OR(S2072&lt;&gt;"",T2072&lt;&gt;"",U2072&lt;&gt;"",V2072&lt;&gt;""),1,"")</t>
  </si>
  <si>
    <t>https://fasih-sm.bps.go.id/survey-collection/assignment-detail/7672cb2d-75d3-4def-8462-e4cb75ba3e3e/345cbe9e-45b8-42c2-bc4a-c76fe52a97ea</t>
  </si>
  <si>
    <t>9409040026</t>
  </si>
  <si>
    <t>WASORI</t>
  </si>
  <si>
    <t>=IF(OR(S2073&lt;&gt;"",T2073&lt;&gt;"",U2073&lt;&gt;"",V2073&lt;&gt;""),1,"")</t>
  </si>
  <si>
    <t>https://fasih-sm.bps.go.id/survey-collection/assignment-detail/3528b610-1097-40b7-be00-a316c2300bee/345cbe9e-45b8-42c2-bc4a-c76fe52a97ea</t>
  </si>
  <si>
    <t>9409040032</t>
  </si>
  <si>
    <t>WADERBO</t>
  </si>
  <si>
    <t>=IF(OR(S2074&lt;&gt;"",T2074&lt;&gt;"",U2074&lt;&gt;"",V2074&lt;&gt;""),1,"")</t>
  </si>
  <si>
    <t>https://fasih-sm.bps.go.id/survey-collection/assignment-detail/7835e9f8-a765-4146-a038-acf5f8d90589/345cbe9e-45b8-42c2-bc4a-c76fe52a97ea</t>
  </si>
  <si>
    <t>=IF(OR(S2075&lt;&gt;"",T2075&lt;&gt;"",U2075&lt;&gt;"",V2075&lt;&gt;""),1,"")</t>
  </si>
  <si>
    <t>https://fasih-sm.bps.go.id/survey-collection/assignment-detail/534e7cc6-56d3-46ff-a21d-cb2266a0a2bb/345cbe9e-45b8-42c2-bc4a-c76fe52a97ea</t>
  </si>
  <si>
    <t>9409060007</t>
  </si>
  <si>
    <t>SAMBAWOFUAR</t>
  </si>
  <si>
    <t>=IF(OR(S2076&lt;&gt;"",T2076&lt;&gt;"",U2076&lt;&gt;"",V2076&lt;&gt;""),1,"")</t>
  </si>
  <si>
    <t>=IF(OR(S2077&lt;&gt;"",T2077&lt;&gt;"",U2077&lt;&gt;"",V2077&lt;&gt;""),1,"")</t>
  </si>
  <si>
    <t>https://fasih-sm.bps.go.id/survey-collection/assignment-detail/2da53483-611c-4485-be15-84a1df2f5088/345cbe9e-45b8-42c2-bc4a-c76fe52a97ea</t>
  </si>
  <si>
    <t>9409070013</t>
  </si>
  <si>
    <t>PADWA</t>
  </si>
  <si>
    <t>=IF(OR(S2078&lt;&gt;"",T2078&lt;&gt;"",U2078&lt;&gt;"",V2078&lt;&gt;""),1,"")</t>
  </si>
  <si>
    <t>https://fasih-sm.bps.go.id/survey-collection/assignment-detail/88bd6f44-9357-4b47-a391-7397cc4bf322/345cbe9e-45b8-42c2-bc4a-c76fe52a97ea</t>
  </si>
  <si>
    <t>9409070015</t>
  </si>
  <si>
    <t>BINYERI</t>
  </si>
  <si>
    <t>=IF(OR(S2079&lt;&gt;"",T2079&lt;&gt;"",U2079&lt;&gt;"",V2079&lt;&gt;""),1,"")</t>
  </si>
  <si>
    <t>https://fasih-sm.bps.go.id/survey-collection/assignment-detail/52dffba7-4bd2-43e4-85db-dd1289333aa0/345cbe9e-45b8-42c2-bc4a-c76fe52a97ea</t>
  </si>
  <si>
    <t>9409070017</t>
  </si>
  <si>
    <t>INPENDI</t>
  </si>
  <si>
    <t>=IF(OR(S2080&lt;&gt;"",T2080&lt;&gt;"",U2080&lt;&gt;"",V2080&lt;&gt;""),1,"")</t>
  </si>
  <si>
    <t>https://fasih-sm.bps.go.id/survey-collection/assignment-detail/ba14b5f5-7771-40f7-9aae-241683ce72a4/345cbe9e-45b8-42c2-bc4a-c76fe52a97ea</t>
  </si>
  <si>
    <t>9409081012</t>
  </si>
  <si>
    <t>ANDEY</t>
  </si>
  <si>
    <t>MAMORBO</t>
  </si>
  <si>
    <t>=IF(OR(S2081&lt;&gt;"",T2081&lt;&gt;"",U2081&lt;&gt;"",V2081&lt;&gt;""),1,"")</t>
  </si>
  <si>
    <t>=IF(OR(S2082&lt;&gt;"",T2082&lt;&gt;"",U2082&lt;&gt;"",V2082&lt;&gt;""),1,"")</t>
  </si>
  <si>
    <t>=IF(OR(S2083&lt;&gt;"",T2083&lt;&gt;"",U2083&lt;&gt;"",V2083&lt;&gt;""),1,"")</t>
  </si>
  <si>
    <t>=IF(OR(S2084&lt;&gt;"",T2084&lt;&gt;"",U2084&lt;&gt;"",V2084&lt;&gt;""),1,"")</t>
  </si>
  <si>
    <t>=IF(OR(S2085&lt;&gt;"",T2085&lt;&gt;"",U2085&lt;&gt;"",V2085&lt;&gt;""),1,"")</t>
  </si>
  <si>
    <t>=IF(OR(S2086&lt;&gt;"",T2086&lt;&gt;"",U2086&lt;&gt;"",V2086&lt;&gt;""),1,"")</t>
  </si>
  <si>
    <t>=IF(OR(S2087&lt;&gt;"",T2087&lt;&gt;"",U2087&lt;&gt;"",V2087&lt;&gt;""),1,"")</t>
  </si>
  <si>
    <t>https://fasih-sm.bps.go.id/survey-collection/assignment-detail/1998f253-2944-452b-a29b-e5650642a351/345cbe9e-45b8-42c2-bc4a-c76fe52a97ea</t>
  </si>
  <si>
    <t>9426021005</t>
  </si>
  <si>
    <t>MUI</t>
  </si>
  <si>
    <t>=IF(OR(S2088&lt;&gt;"",T2088&lt;&gt;"",U2088&lt;&gt;"",V2088&lt;&gt;""),1,"")</t>
  </si>
  <si>
    <t>=IF(OR(S2089&lt;&gt;"",T2089&lt;&gt;"",U2089&lt;&gt;"",V2089&lt;&gt;""),1,"")</t>
  </si>
  <si>
    <t>=IF(OR(S2090&lt;&gt;"",T2090&lt;&gt;"",U2090&lt;&gt;"",V2090&lt;&gt;""),1,"")</t>
  </si>
  <si>
    <t>=IF(OR(S2091&lt;&gt;"",T2091&lt;&gt;"",U2091&lt;&gt;"",V2091&lt;&gt;""),1,"")</t>
  </si>
  <si>
    <t>=IF(OR(S2092&lt;&gt;"",T2092&lt;&gt;"",U2092&lt;&gt;"",V2092&lt;&gt;""),1,"")</t>
  </si>
  <si>
    <t>=IF(OR(S2093&lt;&gt;"",T2093&lt;&gt;"",U2093&lt;&gt;"",V2093&lt;&gt;""),1,"")</t>
  </si>
  <si>
    <t>=IF(OR(S2094&lt;&gt;"",T2094&lt;&gt;"",U2094&lt;&gt;"",V2094&lt;&gt;""),1,"")</t>
  </si>
  <si>
    <t>=IF(OR(S2095&lt;&gt;"",T2095&lt;&gt;"",U2095&lt;&gt;"",V2095&lt;&gt;""),1,"")</t>
  </si>
  <si>
    <t>=IF(OR(S2096&lt;&gt;"",T2096&lt;&gt;"",U2096&lt;&gt;"",V2096&lt;&gt;""),1,"")</t>
  </si>
  <si>
    <t>=IF(OR(S2097&lt;&gt;"",T2097&lt;&gt;"",U2097&lt;&gt;"",V2097&lt;&gt;""),1,"")</t>
  </si>
  <si>
    <t>=IF(OR(S2098&lt;&gt;"",T2098&lt;&gt;"",U2098&lt;&gt;"",V2098&lt;&gt;""),1,"")</t>
  </si>
  <si>
    <t>=IF(OR(S2099&lt;&gt;"",T2099&lt;&gt;"",U2099&lt;&gt;"",V2099&lt;&gt;""),1,"")</t>
  </si>
  <si>
    <t>https://fasih-sm.bps.go.id/survey-collection/assignment-detail/9223a97b-0dbb-4f71-9d39-358b62e01df2/345cbe9e-45b8-42c2-bc4a-c76fe52a97ea</t>
  </si>
  <si>
    <t>9427010008</t>
  </si>
  <si>
    <t>ODORI</t>
  </si>
  <si>
    <t>=IF(OR(S2100&lt;&gt;"",T2100&lt;&gt;"",U2100&lt;&gt;"",V2100&lt;&gt;""),1,"")</t>
  </si>
  <si>
    <t>=IF(OR(S2101&lt;&gt;"",T2101&lt;&gt;"",U2101&lt;&gt;"",V2101&lt;&gt;""),1,"")</t>
  </si>
  <si>
    <t>=IF(OR(S2102&lt;&gt;"",T2102&lt;&gt;"",U2102&lt;&gt;"",V2102&lt;&gt;""),1,"")</t>
  </si>
  <si>
    <t>=IF(OR(S2103&lt;&gt;"",T2103&lt;&gt;"",U2103&lt;&gt;"",V2103&lt;&gt;""),1,"")</t>
  </si>
  <si>
    <t>https://fasih-sm.bps.go.id/survey-collection/assignment-detail/b542feca-817c-45e1-b312-c756d8ce50c8/345cbe9e-45b8-42c2-bc4a-c76fe52a97ea</t>
  </si>
  <si>
    <t>9501160005</t>
  </si>
  <si>
    <t>WANINGGAP MIRAF</t>
  </si>
  <si>
    <t>=IF(OR(S2104&lt;&gt;"",T2104&lt;&gt;"",U2104&lt;&gt;"",V2104&lt;&gt;""),1,"")</t>
  </si>
  <si>
    <t>https://fasih-sm.bps.go.id/survey-collection/assignment-detail/5c110327-c43c-4f5a-b1f1-6f96edc28b2e/345cbe9e-45b8-42c2-bc4a-c76fe52a97ea</t>
  </si>
  <si>
    <t>9501160007</t>
  </si>
  <si>
    <t>AMUNKAI</t>
  </si>
  <si>
    <t>=IF(OR(S2105&lt;&gt;"",T2105&lt;&gt;"",U2105&lt;&gt;"",V2105&lt;&gt;""),1,"")</t>
  </si>
  <si>
    <t>=IF(OR(S2106&lt;&gt;"",T2106&lt;&gt;"",U2106&lt;&gt;"",V2106&lt;&gt;""),1,"")</t>
  </si>
  <si>
    <t>=IF(OR(S2107&lt;&gt;"",T2107&lt;&gt;"",U2107&lt;&gt;"",V2107&lt;&gt;""),1,"")</t>
  </si>
  <si>
    <t>https://fasih-sm.bps.go.id/survey-collection/assignment-detail/8f687fac-fca1-4e81-9585-264d5360ce6a/345cbe9e-45b8-42c2-bc4a-c76fe52a97ea</t>
  </si>
  <si>
    <t>9503030003</t>
  </si>
  <si>
    <t>SIBI</t>
  </si>
  <si>
    <t>=IF(OR(S2108&lt;&gt;"",T2108&lt;&gt;"",U2108&lt;&gt;"",V2108&lt;&gt;""),1,"")</t>
  </si>
  <si>
    <t>=IF(OR(S2109&lt;&gt;"",T2109&lt;&gt;"",U2109&lt;&gt;"",V2109&lt;&gt;""),1,"")</t>
  </si>
  <si>
    <t>=IF(OR(S2110&lt;&gt;"",T2110&lt;&gt;"",U2110&lt;&gt;"",V2110&lt;&gt;""),1,"")</t>
  </si>
  <si>
    <t>https://fasih-sm.bps.go.id/survey-collection/assignment-detail/efc6dca7-bf37-41e8-a9cf-3c7ec114d70a/345cbe9e-45b8-42c2-bc4a-c76fe52a97ea</t>
  </si>
  <si>
    <t>9601080004</t>
  </si>
  <si>
    <t>NAYARO</t>
  </si>
  <si>
    <t>=IF(OR(S2111&lt;&gt;"",T2111&lt;&gt;"",U2111&lt;&gt;"",V2111&lt;&gt;""),1,"")</t>
  </si>
  <si>
    <t>https://fasih-sm.bps.go.id/survey-collection/assignment-detail/5a4b0a70-8ce9-4082-9e88-ded31649627a/345cbe9e-45b8-42c2-bc4a-c76fe52a97ea</t>
  </si>
  <si>
    <t>9601110006</t>
  </si>
  <si>
    <t>NAWARIPI</t>
  </si>
  <si>
    <t>=IF(OR(S2112&lt;&gt;"",T2112&lt;&gt;"",U2112&lt;&gt;"",V2112&lt;&gt;""),1,"")</t>
  </si>
  <si>
    <t>https://fasih-sm.bps.go.id/survey-collection/assignment-detail/ec94b1a8-181a-44ec-9560-4ff46851b0f4/345cbe9e-45b8-42c2-bc4a-c76fe52a97ea</t>
  </si>
  <si>
    <t>=IF(OR(S2113&lt;&gt;"",T2113&lt;&gt;"",U2113&lt;&gt;"",V2113&lt;&gt;""),1,"")</t>
  </si>
  <si>
    <t>https://fasih-sm.bps.go.id/survey-collection/assignment-detail/f91fba06-34a9-4871-8b39-83002bac2113/345cbe9e-45b8-42c2-bc4a-c76fe52a97ea</t>
  </si>
  <si>
    <t>9603040012</t>
  </si>
  <si>
    <t>PEKEPA</t>
  </si>
  <si>
    <t>=IF(OR(S2114&lt;&gt;"",T2114&lt;&gt;"",U2114&lt;&gt;"",V2114&lt;&gt;""),1,"")</t>
  </si>
  <si>
    <t>https://fasih-sm.bps.go.id/survey-collection/assignment-detail/43e7a521-de52-4e17-8706-9aa2630713ac/345cbe9e-45b8-42c2-bc4a-c76fe52a97ea</t>
  </si>
  <si>
    <t>9603040013</t>
  </si>
  <si>
    <t>BAGOU</t>
  </si>
  <si>
    <t>=IF(OR(S2115&lt;&gt;"",T2115&lt;&gt;"",U2115&lt;&gt;"",V2115&lt;&gt;""),1,"")</t>
  </si>
  <si>
    <t>https://fasih-sm.bps.go.id/survey-collection/assignment-detail/3c5fe9d0-5f27-48d1-bd21-0fceee263344/345cbe9e-45b8-42c2-bc4a-c76fe52a97ea</t>
  </si>
  <si>
    <t>9608060001</t>
  </si>
  <si>
    <t>MOLANIKIME</t>
  </si>
  <si>
    <t>MEWUT</t>
  </si>
  <si>
    <t>=IF(OR(S2116&lt;&gt;"",T2116&lt;&gt;"",U2116&lt;&gt;"",V2116&lt;&gt;""),1,"")</t>
  </si>
  <si>
    <t>https://fasih-sm.bps.go.id/survey-collection/assignment-detail/f0703943-cb52-48a7-9490-bdd4faf54b31/345cbe9e-45b8-42c2-bc4a-c76fe52a97ea</t>
  </si>
  <si>
    <t>9608060002</t>
  </si>
  <si>
    <t>=IF(OR(S2117&lt;&gt;"",T2117&lt;&gt;"",U2117&lt;&gt;"",V2117&lt;&gt;""),1,"")</t>
  </si>
  <si>
    <t>https://fasih-sm.bps.go.id/survey-collection/assignment-detail/6f2921a2-047a-4bd2-a2fe-f54cad290439/345cbe9e-45b8-42c2-bc4a-c76fe52a97ea</t>
  </si>
  <si>
    <t>9702020001</t>
  </si>
  <si>
    <t>ASOTAPO</t>
  </si>
  <si>
    <t>=IF(OR(S2118&lt;&gt;"",T2118&lt;&gt;"",U2118&lt;&gt;"",V2118&lt;&gt;""),1,"")</t>
  </si>
  <si>
    <t>https://fasih-sm.bps.go.id/survey-collection/assignment-detail/3988714b-5466-4df0-a805-f53f861a3ff3/345cbe9e-45b8-42c2-bc4a-c76fe52a97ea</t>
  </si>
  <si>
    <t>9702230003</t>
  </si>
  <si>
    <t>WOSIALA</t>
  </si>
  <si>
    <t>=IF(OR(S2119&lt;&gt;"",T2119&lt;&gt;"",U2119&lt;&gt;"",V2119&lt;&gt;""),1,"")</t>
  </si>
  <si>
    <t>https://fasih-sm.bps.go.id/survey-collection/assignment-detail/ff501f69-efaa-47d5-8c58-effe26bb0335/345cbe9e-45b8-42c2-bc4a-c76fe52a97ea</t>
  </si>
  <si>
    <t>=IF(OR(S2120&lt;&gt;"",T2120&lt;&gt;"",U2120&lt;&gt;"",V2120&lt;&gt;""),1,"")</t>
  </si>
  <si>
    <t>=IF(OR(S2121&lt;&gt;"",T2121&lt;&gt;"",U2121&lt;&gt;"",V2121&lt;&gt;""),1,"")</t>
  </si>
  <si>
    <t>https://fasih-sm.bps.go.id/survey-collection/assignment-detail/e9226753-0e10-4af7-8434-4fb0113ee34e/345cbe9e-45b8-42c2-bc4a-c76fe52a97ea</t>
  </si>
  <si>
    <t>9702390001</t>
  </si>
  <si>
    <t>ITLAY HISAGE</t>
  </si>
  <si>
    <t>LUKAKEN</t>
  </si>
  <si>
    <t>=IF(OR(S2122&lt;&gt;"",T2122&lt;&gt;"",U2122&lt;&gt;"",V2122&lt;&gt;""),1,"")</t>
  </si>
  <si>
    <t>https://fasih-sm.bps.go.id/survey-collection/assignment-detail/716cd26d-0f28-43c3-abe4-6ee079d02ba6/345cbe9e-45b8-42c2-bc4a-c76fe52a97ea</t>
  </si>
  <si>
    <t>9703330001</t>
  </si>
  <si>
    <t>NIKOGWE</t>
  </si>
  <si>
    <t>WANGGAGOME</t>
  </si>
  <si>
    <t>=IF(OR(S2123&lt;&gt;"",T2123&lt;&gt;"",U2123&lt;&gt;"",V2123&lt;&gt;""),1,"")</t>
  </si>
  <si>
    <t>https://fasih-sm.bps.go.id/survey-collection/assignment-detail/b4765295-ec9a-4db5-898d-19dbaa601608/345cbe9e-45b8-42c2-bc4a-c76fe52a97ea</t>
  </si>
  <si>
    <t>9703370004</t>
  </si>
  <si>
    <t>GUNA</t>
  </si>
  <si>
    <t>KEYAGALO</t>
  </si>
  <si>
    <t>=IF(OR(S2124&lt;&gt;"",T2124&lt;&gt;"",U2124&lt;&gt;"",V2124&lt;&gt;""),1,"")</t>
  </si>
  <si>
    <t>https://fasih-sm.bps.go.id/survey-collection/assignment-detail/d8889d78-d70b-413f-bb69-c6fec8d8ced3/345cbe9e-45b8-42c2-bc4a-c76fe52a97ea</t>
  </si>
  <si>
    <t>9703370006</t>
  </si>
  <si>
    <t>NONDINIME</t>
  </si>
  <si>
    <t>=IF(OR(S2125&lt;&gt;"",T2125&lt;&gt;"",U2125&lt;&gt;"",V2125&lt;&gt;""),1,"")</t>
  </si>
  <si>
    <t>https://fasih-sm.bps.go.id/survey-collection/assignment-detail/665d9153-a586-4708-888d-34f099369a90/345cbe9e-45b8-42c2-bc4a-c76fe52a97ea</t>
  </si>
  <si>
    <t>9704080001</t>
  </si>
  <si>
    <t>KOGIMAGE</t>
  </si>
  <si>
    <t>=IF(OR(S2126&lt;&gt;"",T2126&lt;&gt;"",U2126&lt;&gt;"",V2126&lt;&gt;""),1,"")</t>
  </si>
  <si>
    <t>https://fasih-sm.bps.go.id/survey-collection/assignment-detail/2625afbb-2b4b-4181-86b0-b71a2d2368c9/345cbe9e-45b8-42c2-bc4a-c76fe52a97ea</t>
  </si>
  <si>
    <t>9704080003</t>
  </si>
  <si>
    <t>GININGGADONAK</t>
  </si>
  <si>
    <t>=IF(OR(S2127&lt;&gt;"",T2127&lt;&gt;"",U2127&lt;&gt;"",V2127&lt;&gt;""),1,"")</t>
  </si>
  <si>
    <t>https://fasih-sm.bps.go.id/survey-collection/assignment-detail/ca5b67ae-fb3a-4511-8a1c-598d85952b03/345cbe9e-45b8-42c2-bc4a-c76fe52a97ea</t>
  </si>
  <si>
    <t>9704080004</t>
  </si>
  <si>
    <t>DANGGULURIK</t>
  </si>
  <si>
    <t>=IF(OR(S2128&lt;&gt;"",T2128&lt;&gt;"",U2128&lt;&gt;"",V2128&lt;&gt;""),1,"")</t>
  </si>
  <si>
    <t>https://fasih-sm.bps.go.id/survey-collection/assignment-detail/7502dd7e-dcfa-406e-98ec-1fc538d315eb/345cbe9e-45b8-42c2-bc4a-c76fe52a97ea</t>
  </si>
  <si>
    <t>9704080005</t>
  </si>
  <si>
    <t>GURIKME</t>
  </si>
  <si>
    <t>=IF(OR(S2129&lt;&gt;"",T2129&lt;&gt;"",U2129&lt;&gt;"",V2129&lt;&gt;""),1,"")</t>
  </si>
  <si>
    <t>https://fasih-sm.bps.go.id/survey-collection/assignment-detail/09fbd99b-accc-4698-ad17-8579be03e8f2/345cbe9e-45b8-42c2-bc4a-c76fe52a97ea</t>
  </si>
  <si>
    <t>9704080006</t>
  </si>
  <si>
    <t>LIRAK</t>
  </si>
  <si>
    <t>=IF(OR(S2130&lt;&gt;"",T2130&lt;&gt;"",U2130&lt;&gt;"",V2130&lt;&gt;""),1,"")</t>
  </si>
  <si>
    <t>https://fasih-sm.bps.go.id/survey-collection/assignment-detail/d9020e61-0c96-4ef9-b896-a52859077aa2/345cbe9e-45b8-42c2-bc4a-c76fe52a97ea</t>
  </si>
  <si>
    <t>9704080008</t>
  </si>
  <si>
    <t>=IF(OR(S2131&lt;&gt;"",T2131&lt;&gt;"",U2131&lt;&gt;"",V2131&lt;&gt;""),1,"")</t>
  </si>
  <si>
    <t>https://fasih-sm.bps.go.id/survey-collection/assignment-detail/9511da88-7a1b-436f-815d-af02b252aa3d/345cbe9e-45b8-42c2-bc4a-c76fe52a97ea</t>
  </si>
  <si>
    <t>9704080011</t>
  </si>
  <si>
    <t>NALORINI</t>
  </si>
  <si>
    <t>=IF(OR(S2132&lt;&gt;"",T2132&lt;&gt;"",U2132&lt;&gt;"",V2132&lt;&gt;""),1,"")</t>
  </si>
  <si>
    <t>https://fasih-sm.bps.go.id/survey-collection/assignment-detail/6ce1bd70-d039-484d-8621-6d91f8405197/345cbe9e-45b8-42c2-bc4a-c76fe52a97ea</t>
  </si>
  <si>
    <t>9704080012</t>
  </si>
  <si>
    <t>BILEME</t>
  </si>
  <si>
    <t>=IF(OR(S2133&lt;&gt;"",T2133&lt;&gt;"",U2133&lt;&gt;"",V2133&lt;&gt;""),1,"")</t>
  </si>
  <si>
    <t>https://fasih-sm.bps.go.id/survey-collection/assignment-detail/8cc77df9-e1fe-4f37-a073-4b378ca15b7b/345cbe9e-45b8-42c2-bc4a-c76fe52a97ea</t>
  </si>
  <si>
    <t>9704080013</t>
  </si>
  <si>
    <t>GURIKAGEWAK</t>
  </si>
  <si>
    <t>=IF(OR(S2134&lt;&gt;"",T2134&lt;&gt;"",U2134&lt;&gt;"",V2134&lt;&gt;""),1,"")</t>
  </si>
  <si>
    <t>https://fasih-sm.bps.go.id/survey-collection/assignment-detail/b8c1eb6e-740b-45d9-be41-a2a742e0ca62/345cbe9e-45b8-42c2-bc4a-c76fe52a97ea</t>
  </si>
  <si>
    <t>9704080014</t>
  </si>
  <si>
    <t>LUWIK</t>
  </si>
  <si>
    <t>=IF(OR(S2135&lt;&gt;"",T2135&lt;&gt;"",U2135&lt;&gt;"",V2135&lt;&gt;""),1,"")</t>
  </si>
  <si>
    <t>https://fasih-sm.bps.go.id/survey-collection/assignment-detail/6a207e0e-9bd0-4c76-ab2e-d0c4e17a1e15/345cbe9e-45b8-42c2-bc4a-c76fe52a97ea</t>
  </si>
  <si>
    <t>9704080015</t>
  </si>
  <si>
    <t>ELSADAI</t>
  </si>
  <si>
    <t>=IF(OR(S2136&lt;&gt;"",T2136&lt;&gt;"",U2136&lt;&gt;"",V2136&lt;&gt;""),1,"")</t>
  </si>
  <si>
    <t>https://fasih-sm.bps.go.id/survey-collection/assignment-detail/7f7241bd-fe5d-47b3-834f-71c2853cc1d1/345cbe9e-45b8-42c2-bc4a-c76fe52a97ea</t>
  </si>
  <si>
    <t>=IF(OR(S2137&lt;&gt;"",T2137&lt;&gt;"",U2137&lt;&gt;"",V2137&lt;&gt;""),1,"")</t>
  </si>
  <si>
    <t>https://fasih-sm.bps.go.id/survey-collection/assignment-detail/6b8adf5e-7790-4d95-bb44-c73b0a2b3641/345cbe9e-45b8-42c2-bc4a-c76fe52a97ea</t>
  </si>
  <si>
    <t>9704080020</t>
  </si>
  <si>
    <t>MOLERA</t>
  </si>
  <si>
    <t>=IF(OR(S2138&lt;&gt;"",T2138&lt;&gt;"",U2138&lt;&gt;"",V2138&lt;&gt;""),1,"")</t>
  </si>
  <si>
    <t>https://fasih-sm.bps.go.id/survey-collection/assignment-detail/1d91c3c6-ebf5-4e6d-b5bc-67e880bfb0e6/345cbe9e-45b8-42c2-bc4a-c76fe52a97ea</t>
  </si>
  <si>
    <t>9704080022</t>
  </si>
  <si>
    <t>LONGGOALOME/YALIKALUK</t>
  </si>
  <si>
    <t>=IF(OR(S2139&lt;&gt;"",T2139&lt;&gt;"",U2139&lt;&gt;"",V2139&lt;&gt;""),1,"")</t>
  </si>
  <si>
    <t>https://fasih-sm.bps.go.id/survey-collection/assignment-detail/d3fdddec-42a5-438f-a024-69934a9940a4/345cbe9e-45b8-42c2-bc4a-c76fe52a97ea</t>
  </si>
  <si>
    <t>9704080023</t>
  </si>
  <si>
    <t>WANIMO/LOSMEN</t>
  </si>
  <si>
    <t>=IF(OR(S2140&lt;&gt;"",T2140&lt;&gt;"",U2140&lt;&gt;"",V2140&lt;&gt;""),1,"")</t>
  </si>
  <si>
    <t>https://fasih-sm.bps.go.id/survey-collection/assignment-detail/ad3dd430-d446-47dc-a8b6-ba726010b0f9/345cbe9e-45b8-42c2-bc4a-c76fe52a97ea</t>
  </si>
  <si>
    <t>=IF(OR(S2141&lt;&gt;"",T2141&lt;&gt;"",U2141&lt;&gt;"",V2141&lt;&gt;""),1,"")</t>
  </si>
  <si>
    <t>https://fasih-sm.bps.go.id/survey-collection/assignment-detail/c27141cd-c6e3-43ea-9475-878ac2abf21c/345cbe9e-45b8-42c2-bc4a-c76fe52a97ea</t>
  </si>
  <si>
    <t>9706020037</t>
  </si>
  <si>
    <t>SUERELIHIM</t>
  </si>
  <si>
    <t>=IF(OR(S2142&lt;&gt;"",T2142&lt;&gt;"",U2142&lt;&gt;"",V2142&lt;&gt;""),1,"")</t>
  </si>
  <si>
    <t>https://fasih-sm.bps.go.id/survey-collection/assignment-detail/16667f28-cf51-4fdd-94e9-190bfe721cd1/345cbe9e-45b8-42c2-bc4a-c76fe52a97ea</t>
  </si>
  <si>
    <t>=IF(OR(S2143&lt;&gt;"",T2143&lt;&gt;"",U2143&lt;&gt;"",V2143&lt;&gt;""),1,"")</t>
  </si>
  <si>
    <t>=IF(OR(S2144&lt;&gt;"",T2144&lt;&gt;"",U2144&lt;&gt;"",V2144&lt;&gt;""),1,"")</t>
  </si>
  <si>
    <t>=IF(OR(S2145&lt;&gt;"",T2145&lt;&gt;"",U2145&lt;&gt;"",V2145&lt;&gt;""),1,"")</t>
  </si>
  <si>
    <t>https://fasih-sm.bps.go.id/survey-collection/assignment-detail/5d007675-6d41-4e9f-a22a-04cd336234ac/345cbe9e-45b8-42c2-bc4a-c76fe52a97ea</t>
  </si>
  <si>
    <t>9707120001</t>
  </si>
  <si>
    <t>WANIM</t>
  </si>
  <si>
    <t>=IF(OR(S2146&lt;&gt;"",T2146&lt;&gt;"",U2146&lt;&gt;"",V2146&lt;&gt;""),1,"")</t>
  </si>
  <si>
    <t>https://fasih-sm.bps.go.id/survey-collection/assignment-detail/ca4ea6a2-d05e-478b-9fb9-f78a4eeefdc2/345cbe9e-45b8-42c2-bc4a-c76fe52a97ea</t>
  </si>
  <si>
    <t>=IF(OR(S2147&lt;&gt;"",T2147&lt;&gt;"",U2147&lt;&gt;"",V2147&lt;&gt;""),1,"")</t>
  </si>
  <si>
    <t>=IF(OR(S2148&lt;&gt;"",T2148&lt;&gt;"",U2148&lt;&gt;"",V2148&lt;&gt;""),1,"")</t>
  </si>
  <si>
    <t>https://fasih-sm.bps.go.id/survey-collection/assignment-detail/2a3a5773-ef58-4b6b-97a4-a7628584ac91/345cbe9e-45b8-42c2-bc4a-c76fe52a97ea</t>
  </si>
  <si>
    <t>9707120004</t>
  </si>
  <si>
    <t>SERAHAK</t>
  </si>
  <si>
    <t>=IF(OR(S2149&lt;&gt;"",T2149&lt;&gt;"",U2149&lt;&gt;"",V2149&lt;&gt;""),1,"")</t>
  </si>
  <si>
    <t>https://fasih-sm.bps.go.id/survey-collection/assignment-detail/e3825fb2-4db2-401b-8f0a-7b2524009ea8/345cbe9e-45b8-42c2-bc4a-c76fe52a97ea</t>
  </si>
  <si>
    <t>9707120005</t>
  </si>
  <si>
    <t>WEBILE</t>
  </si>
  <si>
    <t>=IF(OR(S2150&lt;&gt;"",T2150&lt;&gt;"",U2150&lt;&gt;"",V2150&lt;&gt;""),1,"")</t>
  </si>
  <si>
    <t>=IF(OR(S2151&lt;&gt;"",T2151&lt;&gt;"",U2151&lt;&gt;"",V2151&lt;&gt;""),1,"")</t>
  </si>
  <si>
    <t>https://fasih-sm.bps.go.id/survey-collection/assignment-detail/3d523399-b2d8-4776-8145-aeda7927e9a7/345cbe9e-45b8-42c2-bc4a-c76fe52a97ea</t>
  </si>
  <si>
    <t>9707120007</t>
  </si>
  <si>
    <t>ESALEK</t>
  </si>
  <si>
    <t>=IF(OR(S2152&lt;&gt;"",T2152&lt;&gt;"",U2152&lt;&gt;"",V2152&lt;&gt;""),1,"")</t>
  </si>
  <si>
    <t>https://fasih-sm.bps.go.id/survey-collection/assignment-detail/795d646a-dd97-4faf-a63b-373c81f7bdee/345cbe9e-45b8-42c2-bc4a-c76fe52a97ea</t>
  </si>
  <si>
    <t>9707150002</t>
  </si>
  <si>
    <t>SUNTAMON</t>
  </si>
  <si>
    <t>=IF(OR(S2153&lt;&gt;"",T2153&lt;&gt;"",U2153&lt;&gt;"",V2153&lt;&gt;""),1,"")</t>
  </si>
  <si>
    <t>https://fasih-sm.bps.go.id/survey-collection/assignment-detail/f455b6b1-1ceb-42f3-8980-49311c63c206/345cbe9e-45b8-42c2-bc4a-c76fe52a97ea</t>
  </si>
  <si>
    <t>9707150003</t>
  </si>
  <si>
    <t>DIRIK</t>
  </si>
  <si>
    <t>=IF(OR(S2154&lt;&gt;"",T2154&lt;&gt;"",U2154&lt;&gt;"",V2154&lt;&gt;""),1,"")</t>
  </si>
  <si>
    <t>https://fasih-sm.bps.go.id/survey-collection/assignment-detail/cff44a4a-1a78-4288-b00f-2d1e840a7ae9/345cbe9e-45b8-42c2-bc4a-c76fe52a97ea</t>
  </si>
  <si>
    <t>9707150004</t>
  </si>
  <si>
    <t>MASUMKON</t>
  </si>
  <si>
    <t>=IF(OR(S2155&lt;&gt;"",T2155&lt;&gt;"",U2155&lt;&gt;"",V2155&lt;&gt;""),1,"")</t>
  </si>
  <si>
    <t>https://fasih-sm.bps.go.id/survey-collection/assignment-detail/2b85e99c-ca46-48e1-918f-cf23805e3304/345cbe9e-45b8-42c2-bc4a-c76fe52a97ea</t>
  </si>
  <si>
    <t>9707150005</t>
  </si>
  <si>
    <t>BINALKON</t>
  </si>
  <si>
    <t>=IF(OR(S2156&lt;&gt;"",T2156&lt;&gt;"",U2156&lt;&gt;"",V2156&lt;&gt;""),1,"")</t>
  </si>
  <si>
    <t>https://fasih-sm.bps.go.id/survey-collection/assignment-detail/2162f9a9-e090-4b04-9a11-826b1ecb1c51/345cbe9e-45b8-42c2-bc4a-c76fe52a97ea</t>
  </si>
  <si>
    <t>9707150006</t>
  </si>
  <si>
    <t>BULBUL</t>
  </si>
  <si>
    <t>=IF(OR(S2157&lt;&gt;"",T2157&lt;&gt;"",U2157&lt;&gt;"",V2157&lt;&gt;""),1,"")</t>
  </si>
  <si>
    <t>https://fasih-sm.bps.go.id/survey-collection/assignment-detail/566d35e0-9728-48af-a257-9fd4c75bbcc3/345cbe9e-45b8-42c2-bc4a-c76fe52a97ea</t>
  </si>
  <si>
    <t>9707150007</t>
  </si>
  <si>
    <t>YUP</t>
  </si>
  <si>
    <t>=IF(OR(S2158&lt;&gt;"",T2158&lt;&gt;"",U2158&lt;&gt;"",V2158&lt;&gt;""),1,"")</t>
  </si>
  <si>
    <t>https://fasih-sm.bps.go.id/survey-collection/assignment-detail/c9ed5973-658e-4e83-90e0-6d4fb647175d/345cbe9e-45b8-42c2-bc4a-c76fe52a97ea</t>
  </si>
  <si>
    <t>9707150008</t>
  </si>
  <si>
    <t>BONGKOK</t>
  </si>
  <si>
    <t>=IF(OR(S2159&lt;&gt;"",T2159&lt;&gt;"",U2159&lt;&gt;"",V2159&lt;&gt;""),1,"")</t>
  </si>
  <si>
    <t>=IF(OR(S2160&lt;&gt;"",T2160&lt;&gt;"",U2160&lt;&gt;"",V2160&lt;&gt;""),1,"")</t>
  </si>
  <si>
    <t>=IF(OR(S2161&lt;&gt;"",T2161&lt;&gt;"",U2161&lt;&gt;"",V2161&lt;&gt;""),1,"")</t>
  </si>
  <si>
    <t>https://fasih-sm.bps.go.id/survey-collection/assignment-detail/94041af7-36a4-4f98-a237-ba79acc499ba/345cbe9e-45b8-42c2-bc4a-c76fe52a97ea</t>
  </si>
  <si>
    <t>=IF(OR(S2162&lt;&gt;"",T2162&lt;&gt;"",U2162&lt;&gt;"",V2162&lt;&gt;""),1,"")</t>
  </si>
  <si>
    <t>https://fasih-sm.bps.go.id/survey-collection/assignment-detail/1a5e0771-4be1-412e-af03-bda64983b644/345cbe9e-45b8-42c2-bc4a-c76fe52a97ea</t>
  </si>
  <si>
    <t>9707370010</t>
  </si>
  <si>
    <t>HEPIA</t>
  </si>
  <si>
    <t>=IF(OR(S2163&lt;&gt;"",T2163&lt;&gt;"",U2163&lt;&gt;"",V2163&lt;&gt;""),1,"")</t>
  </si>
  <si>
    <t>https://fasih-sm.bps.go.id/survey-collection/assignment-detail/98377b68-3819-495c-81f7-4488b3178ad2/345cbe9e-45b8-42c2-bc4a-c76fe52a97ea</t>
  </si>
  <si>
    <t>9707370011</t>
  </si>
  <si>
    <t>HAGAWEN</t>
  </si>
  <si>
    <t>=IF(OR(S2164&lt;&gt;"",T2164&lt;&gt;"",U2164&lt;&gt;"",V2164&lt;&gt;""),1,"")</t>
  </si>
  <si>
    <t>https://fasih-sm.bps.go.id/survey-collection/assignment-detail/29731fc2-a91a-43b1-b573-b49a9ded266c/345cbe9e-45b8-42c2-bc4a-c76fe52a97ea</t>
  </si>
  <si>
    <t>9707370014</t>
  </si>
  <si>
    <t>LOKON</t>
  </si>
  <si>
    <t>=IF(OR(S2165&lt;&gt;"",T2165&lt;&gt;"",U2165&lt;&gt;"",V2165&lt;&gt;""),1,"")</t>
  </si>
  <si>
    <t>=IF(OR(S2166&lt;&gt;"",T2166&lt;&gt;"",U2166&lt;&gt;"",V2166&lt;&gt;""),1,"")</t>
  </si>
  <si>
    <t>https://fasih-sm.bps.go.id/survey-collection/assignment-detail/dcbf102f-2e3e-47b6-a3a9-c96adf3cdb4d/345cbe9e-45b8-42c2-bc4a-c76fe52a97ea</t>
  </si>
  <si>
    <t>9707410009</t>
  </si>
  <si>
    <t>MOMENGGAMA</t>
  </si>
  <si>
    <t>=IF(OR(S2167&lt;&gt;"",T2167&lt;&gt;"",U2167&lt;&gt;"",V2167&lt;&gt;""),1,"")</t>
  </si>
  <si>
    <t>=IF(OR(S2168&lt;&gt;"",T2168&lt;&gt;"",U2168&lt;&gt;"",V2168&lt;&gt;""),1,"")</t>
  </si>
  <si>
    <t>=IF(OR(S2169&lt;&gt;"",T2169&lt;&gt;"",U2169&lt;&gt;"",V2169&lt;&gt;""),1,"")</t>
  </si>
  <si>
    <t>=IF(OR(S2170&lt;&gt;"",T2170&lt;&gt;"",U2170&lt;&gt;"",V2170&lt;&gt;""),1,"")</t>
  </si>
  <si>
    <t>=IF(OR(S2171&lt;&gt;"",T2171&lt;&gt;"",U2171&lt;&gt;"",V2171&lt;&gt;""),1,"")</t>
  </si>
  <si>
    <t>=IF(OR(S2172&lt;&gt;"",T2172&lt;&gt;"",U2172&lt;&gt;"",V2172&lt;&gt;""),1,"")</t>
  </si>
  <si>
    <t>=IF(OR(S2173&lt;&gt;"",T2173&lt;&gt;"",U2173&lt;&gt;"",V2173&lt;&gt;""),1,"")</t>
  </si>
  <si>
    <t>=IF(OR(S2174&lt;&gt;"",T2174&lt;&gt;"",U2174&lt;&gt;"",V2174&lt;&gt;""),1,"")</t>
  </si>
  <si>
    <t>=IF(OR(S2175&lt;&gt;"",T2175&lt;&gt;"",U2175&lt;&gt;"",V2175&lt;&gt;""),1,"")</t>
  </si>
  <si>
    <t>=IF(OR(S2176&lt;&gt;"",T2176&lt;&gt;"",U2176&lt;&gt;"",V2176&lt;&gt;""),1,"")</t>
  </si>
  <si>
    <t>W25_r503</t>
  </si>
  <si>
    <t>https://fasih-sm.bps.go.id/survey-collection/assignment-detail/9c66015a-8ea6-4916-8bc6-46e610761a82/345cbe9e-45b8-42c2-bc4a-c76fe52a97ea</t>
  </si>
  <si>
    <t>9403150008</t>
  </si>
  <si>
    <t>DEMETIM</t>
  </si>
  <si>
    <t>https://fasih-sm.bps.go.id/survey-collection/assignment-detail/b277ba63-734e-4159-bb38-43d813616f48/345cbe9e-45b8-42c2-bc4a-c76fe52a97ea</t>
  </si>
  <si>
    <t>9403150009</t>
  </si>
  <si>
    <t>YANBRA</t>
  </si>
  <si>
    <t>https://fasih-sm.bps.go.id/survey-collection/assignment-detail/90876ad2-b76c-4c0f-bbca-0a2322235423/345cbe9e-45b8-42c2-bc4a-c76fe52a97ea</t>
  </si>
  <si>
    <t>9403150010</t>
  </si>
  <si>
    <t>BRASO</t>
  </si>
  <si>
    <t>https://fasih-sm.bps.go.id/survey-collection/assignment-detail/ba44cb1a-f886-4bb9-94ed-c8c89db5731d/345cbe9e-45b8-42c2-bc4a-c76fe52a97ea</t>
  </si>
  <si>
    <t>9403160008</t>
  </si>
  <si>
    <t>BENYOM</t>
  </si>
  <si>
    <t>https://fasih-sm.bps.go.id/survey-collection/assignment-detail/de995312-847b-46de-9419-992abbd0d89c/345cbe9e-45b8-42c2-bc4a-c76fe52a97ea</t>
  </si>
  <si>
    <t>9403160021</t>
  </si>
  <si>
    <t>YENGGU BARU</t>
  </si>
  <si>
    <t>https://fasih-sm.bps.go.id/survey-collection/assignment-detail/0b45c69a-1889-4c59-bd80-1b331664c162/345cbe9e-45b8-42c2-bc4a-c76fe52a97ea</t>
  </si>
  <si>
    <t>9403201001</t>
  </si>
  <si>
    <t>MARUWAY</t>
  </si>
  <si>
    <t>https://fasih-sm.bps.go.id/survey-collection/assignment-detail/ebe4384b-bb7d-49ea-9725-264c9a3caada/345cbe9e-45b8-42c2-bc4a-c76fe52a97ea</t>
  </si>
  <si>
    <t>9403201003</t>
  </si>
  <si>
    <t>ENDOKISI</t>
  </si>
  <si>
    <t>https://fasih-sm.bps.go.id/survey-collection/assignment-detail/2c5001c7-701e-4884-a58a-73cfdd7204f9/345cbe9e-45b8-42c2-bc4a-c76fe52a97ea</t>
  </si>
  <si>
    <t>9403210001</t>
  </si>
  <si>
    <t>KENDATE</t>
  </si>
  <si>
    <t>https://fasih-sm.bps.go.id/survey-collection/assignment-detail/37dd3312-d2ee-42f2-8254-e420c3e7ac48/345cbe9e-45b8-42c2-bc4a-c76fe52a97ea</t>
  </si>
  <si>
    <t>9403230006</t>
  </si>
  <si>
    <t>HOBONG</t>
  </si>
  <si>
    <t>https://fasih-sm.bps.go.id/survey-collection/assignment-detail/e98e33af-4b18-460c-bdac-68980c839a64/345cbe9e-45b8-42c2-bc4a-c76fe52a97ea</t>
  </si>
  <si>
    <t>9403231004</t>
  </si>
  <si>
    <t>ATABAR</t>
  </si>
  <si>
    <t>https://fasih-sm.bps.go.id/survey-collection/assignment-detail/6f4a487f-a2a3-4633-9901-d101e82ed93d/345cbe9e-45b8-42c2-bc4a-c76fe52a97ea</t>
  </si>
  <si>
    <t>9409040005</t>
  </si>
  <si>
    <t>ORWER</t>
  </si>
  <si>
    <t>https://fasih-sm.bps.go.id/survey-collection/assignment-detail/08901536-5ecf-4e2d-82db-1d91cf21e3db/345cbe9e-45b8-42c2-bc4a-c76fe52a97ea</t>
  </si>
  <si>
    <t>https://fasih-sm.bps.go.id/survey-collection/assignment-detail/ae836fa8-2c32-4e8e-a128-1ac5c0cc4504/345cbe9e-45b8-42c2-bc4a-c76fe52a97ea</t>
  </si>
  <si>
    <t>9409050021</t>
  </si>
  <si>
    <t>MANGGANDISAPI</t>
  </si>
  <si>
    <t>https://fasih-sm.bps.go.id/survey-collection/assignment-detail/b28be30a-64d8-4fda-b7ce-63617a38f7a3/345cbe9e-45b8-42c2-bc4a-c76fe52a97ea</t>
  </si>
  <si>
    <t>9419021007</t>
  </si>
  <si>
    <t>DABE II</t>
  </si>
  <si>
    <t>https://fasih-sm.bps.go.id/survey-collection/assignment-detail/720de816-b6fb-4649-a736-5ddf8d9b2638/345cbe9e-45b8-42c2-bc4a-c76fe52a97ea</t>
  </si>
  <si>
    <t>9419021019</t>
  </si>
  <si>
    <t>MAFEN TOR</t>
  </si>
  <si>
    <t>https://fasih-sm.bps.go.id/survey-collection/assignment-detail/05809d94-4e26-4f7f-87c0-bf3a31c89397/345cbe9e-45b8-42c2-bc4a-c76fe52a97ea</t>
  </si>
  <si>
    <t>9419032006</t>
  </si>
  <si>
    <t>TAMARSARI</t>
  </si>
  <si>
    <t>https://fasih-sm.bps.go.id/survey-collection/assignment-detail/d17061dd-a1d6-4482-9dbf-eb5c391a6fe4/345cbe9e-45b8-42c2-bc4a-c76fe52a97ea</t>
  </si>
  <si>
    <t>9420040022</t>
  </si>
  <si>
    <t>BATE / BIBIOSI</t>
  </si>
  <si>
    <t>secara kuantitas lebih dominan kayu bakar dibanding minyak tanah</t>
  </si>
  <si>
    <t>https://fasih-sm.bps.go.id/survey-collection/assignment-detail/e8382e14-d426-44e1-a33f-f1fa3d2ff2a0/345cbe9e-45b8-42c2-bc4a-c76fe52a97ea</t>
  </si>
  <si>
    <t>9427020005</t>
  </si>
  <si>
    <t>https://fasih-sm.bps.go.id/survey-collection/assignment-detail/8cf76f71-8e45-4721-af8f-1e7dec30aab8/345cbe9e-45b8-42c2-bc4a-c76fe52a97ea</t>
  </si>
  <si>
    <t>9503090023</t>
  </si>
  <si>
    <t>METIM</t>
  </si>
  <si>
    <t>https://fasih-sm.bps.go.id/survey-collection/assignment-detail/ad4f8b4e-50e6-457d-9447-dc07326d5384/345cbe9e-45b8-42c2-bc4a-c76fe52a97ea</t>
  </si>
  <si>
    <t>9504090003</t>
  </si>
  <si>
    <t>https://fasih-sm.bps.go.id/survey-collection/assignment-detail/08dad3f8-cc9b-4ed3-9f21-659c684a5194/345cbe9e-45b8-42c2-bc4a-c76fe52a97ea</t>
  </si>
  <si>
    <t>9601080012</t>
  </si>
  <si>
    <t>NINABUA</t>
  </si>
  <si>
    <t>https://fasih-sm.bps.go.id/survey-collection/assignment-detail/dad63de5-c5fe-40e3-88fb-623bfa9f4b33/345cbe9e-45b8-42c2-bc4a-c76fe52a97ea</t>
  </si>
  <si>
    <t>9601090006</t>
  </si>
  <si>
    <t>10-07-2026 08:12 WIT</t>
  </si>
  <si>
    <t>MIMIKA GUNUNG</t>
  </si>
  <si>
    <t>carlosj1332@gmail.com</t>
  </si>
  <si>
    <t>9701010002400100</t>
  </si>
  <si>
    <t>https://fasih-sm.bps.go.id/survey-collection/assignment-detail/4f46a651-3af5-404a-afec-d7f103ed1db9/345cbe9e-45b8-42c2-bc4a-c76fe52a97ea</t>
  </si>
  <si>
    <t>9701010002400200</t>
  </si>
  <si>
    <t>9605030001</t>
  </si>
  <si>
    <t>monalis4@gmail.com</t>
  </si>
  <si>
    <t>9701010002400300</t>
  </si>
  <si>
    <t>TIDAGO/DUPIA</t>
  </si>
  <si>
    <t>https://fasih-sm.bps.go.id/survey-collection/assignment-detail/bcb1f2fb-d2d9-4402-b034-3b84db32f04d/345cbe9e-45b8-42c2-bc4a-c76fe52a97ea</t>
  </si>
  <si>
    <t>9701010002400400</t>
  </si>
  <si>
    <t>natachor@gmail.com</t>
  </si>
  <si>
    <t>9701010003400101</t>
  </si>
  <si>
    <t>9701010002400500</t>
  </si>
  <si>
    <t>septianirosalia@gmail.com</t>
  </si>
  <si>
    <t>9701010003400102</t>
  </si>
  <si>
    <t>https://fasih-sm.bps.go.id/survey-collection/assignment-detail/23896add-0697-49c7-a7d9-0e9154c0f174/345cbe9e-45b8-42c2-bc4a-c76fe52a97ea</t>
  </si>
  <si>
    <t>9701010004400100</t>
  </si>
  <si>
    <t>serliniek@gmail.com</t>
  </si>
  <si>
    <t>9701010004400200</t>
  </si>
  <si>
    <t>9605030010</t>
  </si>
  <si>
    <t>ENAROTALI</t>
  </si>
  <si>
    <t>https://fasih-sm.bps.go.id/survey-collection/assignment-detail/54e53b2c-f0cf-486f-bd0b-174f4fbf9696/345cbe9e-45b8-42c2-bc4a-c76fe52a97ea</t>
  </si>
  <si>
    <t>9701010004400300</t>
  </si>
  <si>
    <t>natalinaas@gmail.com</t>
  </si>
  <si>
    <t>9701010005400100</t>
  </si>
  <si>
    <t>9605030011</t>
  </si>
  <si>
    <t>UGIBUTU</t>
  </si>
  <si>
    <t>9701010005400200</t>
  </si>
  <si>
    <t>https://fasih-sm.bps.go.id/survey-collection/assignment-detail/3e273c99-c9f8-4b0a-8200-1350f8a5a235/345cbe9e-45b8-42c2-bc4a-c76fe52a97ea</t>
  </si>
  <si>
    <t>natalialimbu@gmail.com</t>
  </si>
  <si>
    <t>9701020001400200</t>
  </si>
  <si>
    <t>9702010005</t>
  </si>
  <si>
    <t>9701020001400100</t>
  </si>
  <si>
    <t>SINAPUK</t>
  </si>
  <si>
    <t>https://fasih-sm.bps.go.id/survey-collection/assignment-detail/bedba9cf-0312-4c00-b076-4d1fcaea6a34/345cbe9e-45b8-42c2-bc4a-c76fe52a97ea</t>
  </si>
  <si>
    <t>erenabahabol@gmail.com</t>
  </si>
  <si>
    <t>9701020001400300</t>
  </si>
  <si>
    <t>9701020001400400</t>
  </si>
  <si>
    <t>helenasuhun@gmail.com</t>
  </si>
  <si>
    <t>9701020002400100</t>
  </si>
  <si>
    <t>9701020003400100</t>
  </si>
  <si>
    <t>ludiamarlina1449@gmail.com</t>
  </si>
  <si>
    <t>9701020004400100</t>
  </si>
  <si>
    <t>https://fasih-sm.bps.go.id/survey-collection/assignment-detail/a6aad7cf-e580-45dd-bdfb-2e964dd96f56/345cbe9e-45b8-42c2-bc4a-c76fe52a97ea</t>
  </si>
  <si>
    <t>9701020005400100</t>
  </si>
  <si>
    <t>mirnawati@gmail.com</t>
  </si>
  <si>
    <t>9701020008400101</t>
  </si>
  <si>
    <t>9702280008</t>
  </si>
  <si>
    <t>MUNAK</t>
  </si>
  <si>
    <t>9701020008400102</t>
  </si>
  <si>
    <t>lusi11@gmail.com</t>
  </si>
  <si>
    <t>9701030001400101</t>
  </si>
  <si>
    <t>9701030001400102</t>
  </si>
  <si>
    <t>https://fasih-sm.bps.go.id/survey-collection/assignment-detail/7678b3cb-3635-43f5-86b1-a54f5c83e269/345cbe9e-45b8-42c2-bc4a-c76fe52a97ea</t>
  </si>
  <si>
    <t>pinuswilya@gmail.com</t>
  </si>
  <si>
    <t>9701030004400100</t>
  </si>
  <si>
    <t>9701030005400101</t>
  </si>
  <si>
    <t>9703050002</t>
  </si>
  <si>
    <t>WURAGABUT</t>
  </si>
  <si>
    <t>https://fasih-sm.bps.go.id/survey-collection/assignment-detail/4a8f3803-7813-4f3c-abf6-d7bab966417f/345cbe9e-45b8-42c2-bc4a-c76fe52a97ea</t>
  </si>
  <si>
    <t>9701030005400102</t>
  </si>
  <si>
    <t>gersonwetapo1188@gmail.com</t>
  </si>
  <si>
    <t>9701040002400100</t>
  </si>
  <si>
    <t>9704080010</t>
  </si>
  <si>
    <t>KIRANAGE</t>
  </si>
  <si>
    <t>9701040001400100</t>
  </si>
  <si>
    <t>lakoskwambu@gmail.com</t>
  </si>
  <si>
    <t>9701040004400100</t>
  </si>
  <si>
    <t>9701040003400100</t>
  </si>
  <si>
    <t>arsonweipsa@gmail.com</t>
  </si>
  <si>
    <t>9701040005400101</t>
  </si>
  <si>
    <t>9701040005400102</t>
  </si>
  <si>
    <t>https://fasih-sm.bps.go.id/survey-collection/assignment-detail/f9abb365-1c1b-4998-8c84-864eb74fd4dc/345cbe9e-45b8-42c2-bc4a-c76fe52a97ea</t>
  </si>
  <si>
    <t>deniwenda1421@gmail.com</t>
  </si>
  <si>
    <t>9701050001400101</t>
  </si>
  <si>
    <t>9408041009</t>
  </si>
  <si>
    <t>9701050001400102</t>
  </si>
  <si>
    <t>DOREIMANONA</t>
  </si>
  <si>
    <t>davidbaransano1042@gmail.com</t>
  </si>
  <si>
    <t>9701050002400101</t>
  </si>
  <si>
    <t>9701050002400102</t>
  </si>
  <si>
    <t>yeheskieldaniel@gmail.com</t>
  </si>
  <si>
    <t>9701050002400301</t>
  </si>
  <si>
    <t>https://fasih-sm.bps.go.id/survey-collection/assignment-detail/7adc96a0-f230-4895-b87b-7100134b411f/345cbe9e-45b8-42c2-bc4a-c76fe52a97ea</t>
  </si>
  <si>
    <t>9701050002400302</t>
  </si>
  <si>
    <t>9409020014</t>
  </si>
  <si>
    <t>fabiofeb28@gmail.com</t>
  </si>
  <si>
    <t>9701050002400500</t>
  </si>
  <si>
    <t>RARSIBO</t>
  </si>
  <si>
    <t>https://fasih-sm.bps.go.id/survey-collection/assignment-detail/c27b61bc-8473-4be6-8b71-b908fa0ef117/345cbe9e-45b8-42c2-bc4a-c76fe52a97ea</t>
  </si>
  <si>
    <t>9701050002400400</t>
  </si>
  <si>
    <t>fransinafego1423@gmail.com</t>
  </si>
  <si>
    <t>9701050003400200</t>
  </si>
  <si>
    <t>9409021001</t>
  </si>
  <si>
    <t>MANDORI</t>
  </si>
  <si>
    <t>9701050003400100</t>
  </si>
  <si>
    <t>https://fasih-sm.bps.go.id/survey-collection/assignment-detail/7a9e952f-a6bc-4c63-8ac6-68701c1306d6/345cbe9e-45b8-42c2-bc4a-c76fe52a97ea</t>
  </si>
  <si>
    <t>ersonwesapala@gmail.com</t>
  </si>
  <si>
    <t>9701050004400100</t>
  </si>
  <si>
    <t>9409022008</t>
  </si>
  <si>
    <t>9701050005400100</t>
  </si>
  <si>
    <t>KORYAKAM</t>
  </si>
  <si>
    <t>andersonpuhiri@gmail.com</t>
  </si>
  <si>
    <t>9701060001400100</t>
  </si>
  <si>
    <t>9701060002100100</t>
  </si>
  <si>
    <t>nelfhyroca@gmail.com</t>
  </si>
  <si>
    <t>9701060004100100</t>
  </si>
  <si>
    <t>https://fasih-sm.bps.go.id/survey-collection/assignment-detail/25419e00-babd-45ed-aeee-f646beaabb78/345cbe9e-45b8-42c2-bc4a-c76fe52a97ea</t>
  </si>
  <si>
    <t>9701060003100100</t>
  </si>
  <si>
    <t>florawally@gmail.com</t>
  </si>
  <si>
    <t>9426013008</t>
  </si>
  <si>
    <t>9701060006400300</t>
  </si>
  <si>
    <t>NAU</t>
  </si>
  <si>
    <t>Untuk menuju atau keluar dari Nau harus melalui darat dan air (laut) karena desa tunggal dalam sebuah pulau kecil</t>
  </si>
  <si>
    <t>https://fasih-sm.bps.go.id/survey-collection/assignment-detail/5b55d1af-0720-4f63-a3af-a3ede2f12a67/345cbe9e-45b8-42c2-bc4a-c76fe52a97ea</t>
  </si>
  <si>
    <t>9701060006400200</t>
  </si>
  <si>
    <t>fanuskobak@gmail.com</t>
  </si>
  <si>
    <t>9701060009400100</t>
  </si>
  <si>
    <t>9427011003</t>
  </si>
  <si>
    <t>INEKI</t>
  </si>
  <si>
    <t>9701060008400100</t>
  </si>
  <si>
    <t>https://fasih-sm.bps.go.id/survey-collection/assignment-detail/8ef109a2-4611-481b-a866-1d9aa4b0f844/345cbe9e-45b8-42c2-bc4a-c76fe52a97ea</t>
  </si>
  <si>
    <t>goldawally@gmail.com</t>
  </si>
  <si>
    <t>9701070001400100</t>
  </si>
  <si>
    <t>9701070002400100</t>
  </si>
  <si>
    <t>9427030010</t>
  </si>
  <si>
    <t>SYURDORI</t>
  </si>
  <si>
    <t>mohfurkhan1495@gmail.com</t>
  </si>
  <si>
    <t>9701070004400100</t>
  </si>
  <si>
    <t>https://fasih-sm.bps.go.id/survey-collection/assignment-detail/c407ad3e-fba3-4f9e-ab5e-6c7f61f8e956/345cbe9e-45b8-42c2-bc4a-c76fe52a97ea</t>
  </si>
  <si>
    <t>9701070003400100</t>
  </si>
  <si>
    <t>inaenumbi1747@gmail.com</t>
  </si>
  <si>
    <t>9701070006400100</t>
  </si>
  <si>
    <t>9701070005400100</t>
  </si>
  <si>
    <t>9471030002</t>
  </si>
  <si>
    <t>nelsonseptinus1475@gmail.com</t>
  </si>
  <si>
    <t>ENTROP</t>
  </si>
  <si>
    <t>9701080001400300</t>
  </si>
  <si>
    <t>9701080001400400</t>
  </si>
  <si>
    <t>enikaningga@gmail.com</t>
  </si>
  <si>
    <t>9701080002400100</t>
  </si>
  <si>
    <t>https://fasih-sm.bps.go.id/survey-collection/assignment-detail/8f1e4264-7e91-473d-87d9-9519315125df/345cbe9e-45b8-42c2-bc4a-c76fe52a97ea</t>
  </si>
  <si>
    <t>9701080003400100</t>
  </si>
  <si>
    <t>esterlinaarim@gmail.com</t>
  </si>
  <si>
    <t>9701080004200100</t>
  </si>
  <si>
    <t>9701080005100100</t>
  </si>
  <si>
    <t>edgarkase@gmail.com</t>
  </si>
  <si>
    <t>9701090001400200</t>
  </si>
  <si>
    <t>9701090001400100</t>
  </si>
  <si>
    <t>https://fasih-sm.bps.go.id/survey-collection/assignment-detail/6bbbccea-10f9-4c36-a831-89ccf193f4fb/345cbe9e-45b8-42c2-bc4a-c76fe52a97ea</t>
  </si>
  <si>
    <t>tominuskogoya1046@gmail.com</t>
  </si>
  <si>
    <t>9701090002400100</t>
  </si>
  <si>
    <t>9701090003400100</t>
  </si>
  <si>
    <t>9501070009</t>
  </si>
  <si>
    <t>SANGGASE</t>
  </si>
  <si>
    <t>serinaswo1495@gmail.com</t>
  </si>
  <si>
    <t>9701100002400100</t>
  </si>
  <si>
    <t>9701100001400100</t>
  </si>
  <si>
    <t>noviantim@gmail.com</t>
  </si>
  <si>
    <t>9701110001400100</t>
  </si>
  <si>
    <t>9701110001400200</t>
  </si>
  <si>
    <t>9701110002400100</t>
  </si>
  <si>
    <t>prisrica@gmail.com</t>
  </si>
  <si>
    <t>9701110002400200</t>
  </si>
  <si>
    <t>https://fasih-sm.bps.go.id/survey-collection/assignment-detail/dd2c6640-7c0a-4d1c-803b-bc249af928d4/345cbe9e-45b8-42c2-bc4a-c76fe52a97ea</t>
  </si>
  <si>
    <t>9701110004400100</t>
  </si>
  <si>
    <t>9501130002</t>
  </si>
  <si>
    <t>BAAD</t>
  </si>
  <si>
    <t>9701110003400200</t>
  </si>
  <si>
    <t>9701110003400100</t>
  </si>
  <si>
    <t>https://fasih-sm.bps.go.id/survey-collection/assignment-detail/7408bd2a-aaf7-46cf-9444-8697635ef1af/345cbe9e-45b8-42c2-bc4a-c76fe52a97ea</t>
  </si>
  <si>
    <t>paulpreston@gmail.com</t>
  </si>
  <si>
    <t>9701120003400100</t>
  </si>
  <si>
    <t>9701120002400100</t>
  </si>
  <si>
    <t>9701120001400100</t>
  </si>
  <si>
    <t>9701120004400100</t>
  </si>
  <si>
    <t>lekugiheselo@gmail.com</t>
  </si>
  <si>
    <t>9701130001400100</t>
  </si>
  <si>
    <t>9701130003400100</t>
  </si>
  <si>
    <t>9701130002400100</t>
  </si>
  <si>
    <t>yohanissyufan1208@gmail.com</t>
  </si>
  <si>
    <t>9701130005400100</t>
  </si>
  <si>
    <t>9701130006400100</t>
  </si>
  <si>
    <t>9701130004400100</t>
  </si>
  <si>
    <t>fransiskasilvia@gmail.com</t>
  </si>
  <si>
    <t>9701130012400100</t>
  </si>
  <si>
    <t>9701130014400100</t>
  </si>
  <si>
    <t>9701130013400100</t>
  </si>
  <si>
    <t>9701130011400100</t>
  </si>
  <si>
    <t>lidiakristinehomer@gmail.com</t>
  </si>
  <si>
    <t>9701140003100100</t>
  </si>
  <si>
    <t>9701140002400100</t>
  </si>
  <si>
    <t>9701140001100100</t>
  </si>
  <si>
    <t>olsamacrit1489@gmail.com</t>
  </si>
  <si>
    <t>9701140004400100</t>
  </si>
  <si>
    <t>9701140005400100</t>
  </si>
  <si>
    <t>9701140006100100</t>
  </si>
  <si>
    <t>paulaohee@gmail.com</t>
  </si>
  <si>
    <t>9701140009100100</t>
  </si>
  <si>
    <t>9701140008100100</t>
  </si>
  <si>
    <t>9701140007100100</t>
  </si>
  <si>
    <t>9701140010400100</t>
  </si>
  <si>
    <t>zean1209@gmail.com</t>
  </si>
  <si>
    <t>9701150003100100</t>
  </si>
  <si>
    <t>9701150002100100</t>
  </si>
  <si>
    <t>9701150001400100</t>
  </si>
  <si>
    <t>yosafatnabar1955@gmail.com</t>
  </si>
  <si>
    <t>9701160004400100</t>
  </si>
  <si>
    <t>https://fasih-sm.bps.go.id/survey-collection/assignment-detail/e23838bf-27b0-434c-9b16-20f859d00227/345cbe9e-45b8-42c2-bc4a-c76fe52a97ea</t>
  </si>
  <si>
    <t>9701160001400100</t>
  </si>
  <si>
    <t>9701160003400100</t>
  </si>
  <si>
    <t>9504080005</t>
  </si>
  <si>
    <t>ATAMBUTS</t>
  </si>
  <si>
    <t>9701160002100100</t>
  </si>
  <si>
    <t>9701160005100100</t>
  </si>
  <si>
    <t>davidbenyamin1560@gmail.com</t>
  </si>
  <si>
    <t>9701170001400100</t>
  </si>
  <si>
    <t>9701170002400100</t>
  </si>
  <si>
    <t>9701170003400100</t>
  </si>
  <si>
    <t>aldinapenina@gmail.com</t>
  </si>
  <si>
    <t>9701170004400100</t>
  </si>
  <si>
    <t>9701170005400100</t>
  </si>
  <si>
    <t>9701170006400100</t>
  </si>
  <si>
    <t>nepiku12murib@gmail.com</t>
  </si>
  <si>
    <t>9701170009400100</t>
  </si>
  <si>
    <t>9701170008400100</t>
  </si>
  <si>
    <t>9701170007400100</t>
  </si>
  <si>
    <t>lastrijeanlastri@gmail.com</t>
  </si>
  <si>
    <t>9701170012400100</t>
  </si>
  <si>
    <t>9701170011400100</t>
  </si>
  <si>
    <t>https://fasih-sm.bps.go.id/survey-collection/assignment-detail/12e819cd-2bc0-47ff-bc99-625d5f23eeab/345cbe9e-45b8-42c2-bc4a-c76fe52a97ea</t>
  </si>
  <si>
    <t>9701170010400100</t>
  </si>
  <si>
    <t>9701170013400100</t>
  </si>
  <si>
    <t>9603040002</t>
  </si>
  <si>
    <t>DAKEBO</t>
  </si>
  <si>
    <t>Salah Klik Atau Memilih</t>
  </si>
  <si>
    <t>richardomesu06@gmail.com</t>
  </si>
  <si>
    <t>9701180003100100</t>
  </si>
  <si>
    <t>https://fasih-sm.bps.go.id/survey-collection/assignment-detail/84de8321-c2a3-4c37-a944-9ba2d8f50ffb/345cbe9e-45b8-42c2-bc4a-c76fe52a97ea</t>
  </si>
  <si>
    <t>9701180005400100</t>
  </si>
  <si>
    <t>9604130002</t>
  </si>
  <si>
    <t>SIMA</t>
  </si>
  <si>
    <t>9701180004100100</t>
  </si>
  <si>
    <t>https://fasih-sm.bps.go.id/survey-collection/assignment-detail/91e5b37c-f0a5-4390-8516-1f332c69f7be/345cbe9e-45b8-42c2-bc4a-c76fe52a97ea</t>
  </si>
  <si>
    <t>uli.paonganan@gmail.com</t>
  </si>
  <si>
    <t>9701180008100100</t>
  </si>
  <si>
    <t>9701180010100100</t>
  </si>
  <si>
    <t>9604130003</t>
  </si>
  <si>
    <t>AKUDIOMI</t>
  </si>
  <si>
    <t>9701180009100100</t>
  </si>
  <si>
    <t>enoviani26@gmail.com</t>
  </si>
  <si>
    <t>9701180015400100</t>
  </si>
  <si>
    <t>9701180017400100</t>
  </si>
  <si>
    <t>9701180018400100</t>
  </si>
  <si>
    <t>SUBMITTED BY PCL</t>
  </si>
  <si>
    <t>APPROVED BY PML</t>
  </si>
  <si>
    <t>REJECTED BY PML</t>
  </si>
  <si>
    <t>REVOKED BY PML</t>
  </si>
  <si>
    <t>9701180016400100</t>
  </si>
  <si>
    <t>COMPLETED BY ADMIN</t>
  </si>
  <si>
    <t>REJECTED BY ADMIN</t>
  </si>
  <si>
    <t>SUBMITTED BY RESPONDENT</t>
  </si>
  <si>
    <t>JUMLAH PRELIST</t>
  </si>
  <si>
    <t>kalisstudy75@gmail.com</t>
  </si>
  <si>
    <t>9701190002400100</t>
  </si>
  <si>
    <t>JUMLAH DIDATA</t>
  </si>
  <si>
    <t>% OPEN</t>
  </si>
  <si>
    <t>% DRAFT</t>
  </si>
  <si>
    <t>% SUBMITTED BY PPL</t>
  </si>
  <si>
    <t>9701190001400100</t>
  </si>
  <si>
    <t>% APPROVED BY PML</t>
  </si>
  <si>
    <t>% REJECTED BY PML</t>
  </si>
  <si>
    <t>% REVOKED BY PML</t>
  </si>
  <si>
    <t>% COMPLETED BY Admin Kabupaten</t>
  </si>
  <si>
    <t>% REJECTED BY Admin Kabupaten</t>
  </si>
  <si>
    <t>% SUBMITTED BY Respondent</t>
  </si>
  <si>
    <t>% PROGRES</t>
  </si>
  <si>
    <t>Selisih</t>
  </si>
  <si>
    <t>9701190001400200</t>
  </si>
  <si>
    <t>robertmorin1601@gmail.com</t>
  </si>
  <si>
    <t>9701190003400100</t>
  </si>
  <si>
    <t>Progres</t>
  </si>
  <si>
    <t>9701190004100100</t>
  </si>
  <si>
    <t>9701190005400100</t>
  </si>
  <si>
    <t>noelisrael13@gmail.com</t>
  </si>
  <si>
    <t>9701190007100100</t>
  </si>
  <si>
    <t>Update</t>
  </si>
  <si>
    <t>9701190008100100</t>
  </si>
  <si>
    <t>9701190006100100</t>
  </si>
  <si>
    <t>jibulony@gmail.com</t>
  </si>
  <si>
    <t>9701190010100100</t>
  </si>
  <si>
    <t>9701190011100100</t>
  </si>
  <si>
    <t>9701190009100100</t>
  </si>
  <si>
    <t>chandd6363@gmail.com</t>
  </si>
  <si>
    <t>9701190013100100</t>
  </si>
  <si>
    <t>9701190012100100</t>
  </si>
  <si>
    <t>9701190014100100</t>
  </si>
  <si>
    <t>https://fasih-sm.bps.go.id/survey-collection/assignment-detail/ad26b23c-168c-4813-bdff-93beab77efe5/345cbe9e-45b8-42c2-bc4a-c76fe52a97ea</t>
  </si>
  <si>
    <t>leogombo66@gmail.com</t>
  </si>
  <si>
    <t>9701190016400100</t>
  </si>
  <si>
    <t>9702300011</t>
  </si>
  <si>
    <t>9701190015400100</t>
  </si>
  <si>
    <t>AIPAKMA</t>
  </si>
  <si>
    <t>https://fasih-sm.bps.go.id/survey-collection/assignment-detail/3944ea94-bdf5-41a4-bb47-1255507202c3/345cbe9e-45b8-42c2-bc4a-c76fe52a97ea</t>
  </si>
  <si>
    <t>9701190017400100</t>
  </si>
  <si>
    <t>karlinasafitri9@gmail.com</t>
  </si>
  <si>
    <t>9701190019400100</t>
  </si>
  <si>
    <t>9703050006</t>
  </si>
  <si>
    <t>ANDIAPUT</t>
  </si>
  <si>
    <t>9701190018100100</t>
  </si>
  <si>
    <t>https://fasih-sm.bps.go.id/survey-collection/assignment-detail/702b737d-848e-47bf-a497-5a80925dc4bf/345cbe9e-45b8-42c2-bc4a-c76fe52a97ea</t>
  </si>
  <si>
    <t>9701190020100100</t>
  </si>
  <si>
    <t>eluaydede1@gmail.com</t>
  </si>
  <si>
    <t>9701200002400100</t>
  </si>
  <si>
    <t>9703180004</t>
  </si>
  <si>
    <t>YUGUNGWI</t>
  </si>
  <si>
    <t>WANDOAK</t>
  </si>
  <si>
    <t>https://fasih-sm.bps.go.id/survey-collection/assignment-detail/fbb6eee4-140f-40fb-b0a5-85066607a0a7/345cbe9e-45b8-42c2-bc4a-c76fe52a97ea</t>
  </si>
  <si>
    <t>9701200003400100</t>
  </si>
  <si>
    <t>9701200001400100</t>
  </si>
  <si>
    <t>9403140001</t>
  </si>
  <si>
    <t>KWANSU</t>
  </si>
  <si>
    <t>noldifabianus@gmail.com</t>
  </si>
  <si>
    <t>9701200006400100</t>
  </si>
  <si>
    <t>9701200004400100</t>
  </si>
  <si>
    <t>https://fasih-sm.bps.go.id/survey-collection/assignment-detail/e8214878-73a7-4cb7-9c97-9fc33e54392a/345cbe9e-45b8-42c2-bc4a-c76fe52a97ea</t>
  </si>
  <si>
    <t>9701200005400100</t>
  </si>
  <si>
    <t>novitadian0111@gmail.com</t>
  </si>
  <si>
    <t>9701200008400100</t>
  </si>
  <si>
    <t>9403180005</t>
  </si>
  <si>
    <t>SAWESUMA</t>
  </si>
  <si>
    <t>9701200007400100</t>
  </si>
  <si>
    <t>9701200010400100</t>
  </si>
  <si>
    <t>https://fasih-sm.bps.go.id/survey-collection/assignment-detail/0e272964-de4a-47d3-803d-733c035d5240/345cbe9e-45b8-42c2-bc4a-c76fe52a97ea</t>
  </si>
  <si>
    <t>9701200009400100</t>
  </si>
  <si>
    <t>9403240004</t>
  </si>
  <si>
    <t>zhiyen1107@gmail.com</t>
  </si>
  <si>
    <t>9701200013400100</t>
  </si>
  <si>
    <t>ASEI KECIL</t>
  </si>
  <si>
    <t>https://fasih-sm.bps.go.id/survey-collection/assignment-detail/981c9dd9-22fe-411e-8672-0c96f528d6c9/345cbe9e-45b8-42c2-bc4a-c76fe52a97ea</t>
  </si>
  <si>
    <t>9701200014400100</t>
  </si>
  <si>
    <t>9701200012400100</t>
  </si>
  <si>
    <t>9701200011400100</t>
  </si>
  <si>
    <t>https://fasih-sm.bps.go.id/survey-collection/assignment-detail/787dc307-5d40-44a7-b081-ec0fa502cc64/345cbe9e-45b8-42c2-bc4a-c76fe52a97ea</t>
  </si>
  <si>
    <t>no</t>
  </si>
  <si>
    <t>sayorijen27@gmail.com</t>
  </si>
  <si>
    <t>9701210002400200</t>
  </si>
  <si>
    <t>kdprov</t>
  </si>
  <si>
    <t>idkab</t>
  </si>
  <si>
    <t>9408050015</t>
  </si>
  <si>
    <t>nmkab</t>
  </si>
  <si>
    <t>9701210003400200</t>
  </si>
  <si>
    <t>jumlah desa</t>
  </si>
  <si>
    <t>ROIPI</t>
  </si>
  <si>
    <t>target respon</t>
  </si>
  <si>
    <t>jumlah desa potensi non respon</t>
  </si>
  <si>
    <t>Persentase Non Respon</t>
  </si>
  <si>
    <t>Surat Non Respon dari Kabupaten</t>
  </si>
  <si>
    <t>https://fasih-sm.bps.go.id/survey-collection/assignment-detail/16814544-384f-46e5-ac16-def8829adcae/345cbe9e-45b8-42c2-bc4a-c76fe52a97ea</t>
  </si>
  <si>
    <t>Alasan Utama Non respon</t>
  </si>
  <si>
    <t>mariafdimara@proton.me</t>
  </si>
  <si>
    <t>9701210003400300</t>
  </si>
  <si>
    <t>9701210003400400</t>
  </si>
  <si>
    <t>Jayapura</t>
  </si>
  <si>
    <t>9408050025</t>
  </si>
  <si>
    <t>ROIPI II</t>
  </si>
  <si>
    <t>9701210003400500</t>
  </si>
  <si>
    <t>fralinody@proton.me</t>
  </si>
  <si>
    <t>9701210004400100</t>
  </si>
  <si>
    <t>9701210003400600</t>
  </si>
  <si>
    <t>https://fasih-sm.bps.go.id/survey-collection/assignment-detail/2d1cbaaf-e962-4e18-9a0c-dee024e171de/345cbe9e-45b8-42c2-bc4a-c76fe52a97ea</t>
  </si>
  <si>
    <t>9701210003400700</t>
  </si>
  <si>
    <t>Anggaran Kurang</t>
  </si>
  <si>
    <t>marthamulait@proton.me</t>
  </si>
  <si>
    <t>9701210005400100</t>
  </si>
  <si>
    <t>Kepulauan Yapen</t>
  </si>
  <si>
    <t>9408060026</t>
  </si>
  <si>
    <t>BARAWAIKAP</t>
  </si>
  <si>
    <t>9701210006400100</t>
  </si>
  <si>
    <t>Biak Numfor</t>
  </si>
  <si>
    <t>9701210004400200</t>
  </si>
  <si>
    <t>wijayanilarasatibuttu@gmail.com</t>
  </si>
  <si>
    <t>Sarmi</t>
  </si>
  <si>
    <t>9701210007400100</t>
  </si>
  <si>
    <t>https://fasih-sm.bps.go.id/survey-collection/assignment-detail/016657c2-bb6d-41ba-aef5-bba0b8dc026a/345cbe9e-45b8-42c2-bc4a-c76fe52a97ea</t>
  </si>
  <si>
    <t>9701210008400100</t>
  </si>
  <si>
    <t>Keerom</t>
  </si>
  <si>
    <t>9701210009400100</t>
  </si>
  <si>
    <t>Waropen</t>
  </si>
  <si>
    <t>9409020011</t>
  </si>
  <si>
    <t>KORNASOREN</t>
  </si>
  <si>
    <t>kejneari@proton.me</t>
  </si>
  <si>
    <t>9701210012400100</t>
  </si>
  <si>
    <t>Supiori</t>
  </si>
  <si>
    <t>9701210011400100</t>
  </si>
  <si>
    <t>9701210010400100</t>
  </si>
  <si>
    <t>Mamberamo Raya</t>
  </si>
  <si>
    <t>9701210009400200</t>
  </si>
  <si>
    <t>dianesuabey01@gmail.com</t>
  </si>
  <si>
    <t>9701220001400100</t>
  </si>
  <si>
    <t>9701220001400200</t>
  </si>
  <si>
    <t>9701220002400100</t>
  </si>
  <si>
    <t>Merauke</t>
  </si>
  <si>
    <t>riskasewang269@gmail.com</t>
  </si>
  <si>
    <t>9701220002400200</t>
  </si>
  <si>
    <t>Boven Digoel</t>
  </si>
  <si>
    <t>9701220003400100</t>
  </si>
  <si>
    <t>https://fasih-sm.bps.go.id/survey-collection/assignment-detail/c2be37fb-d00c-4bc5-ae56-073a0ffda0bf/345cbe9e-45b8-42c2-bc4a-c76fe52a97ea</t>
  </si>
  <si>
    <t>9701220003400200</t>
  </si>
  <si>
    <t>Mappi</t>
  </si>
  <si>
    <t>9701220004400100</t>
  </si>
  <si>
    <t>azlinahasman@gmail.com</t>
  </si>
  <si>
    <t>9701220006400100</t>
  </si>
  <si>
    <t>9409050002</t>
  </si>
  <si>
    <t>Asmat</t>
  </si>
  <si>
    <t>9701220005400200</t>
  </si>
  <si>
    <t>SORIDO</t>
  </si>
  <si>
    <t>https://fasih-sm.bps.go.id/survey-collection/assignment-detail/97f4e673-091e-4122-99a0-a926f5b4f7e1/345cbe9e-45b8-42c2-bc4a-c76fe52a97ea</t>
  </si>
  <si>
    <t>sarryrumbino@gmail.com</t>
  </si>
  <si>
    <t>9701230002400100</t>
  </si>
  <si>
    <t>Mimika</t>
  </si>
  <si>
    <t>9701230001400100</t>
  </si>
  <si>
    <t>firaondikeleuw@gmail.com</t>
  </si>
  <si>
    <t>9701230004400100</t>
  </si>
  <si>
    <t>Dogiyai</t>
  </si>
  <si>
    <t>9701230003400100</t>
  </si>
  <si>
    <t>persilaanitadessyassa@gmail.com</t>
  </si>
  <si>
    <t>9701230005400100</t>
  </si>
  <si>
    <t>Deiyai</t>
  </si>
  <si>
    <t>9701230006400100</t>
  </si>
  <si>
    <t>carolsnt001@gmail.com</t>
  </si>
  <si>
    <t>9701230007400100</t>
  </si>
  <si>
    <t>9701230008400100</t>
  </si>
  <si>
    <t>Nabire</t>
  </si>
  <si>
    <t>jhenatokoro@gmail.com</t>
  </si>
  <si>
    <t>9701230010400100</t>
  </si>
  <si>
    <t>https://fasih-sm.bps.go.id/survey-collection/assignment-detail/918010e7-3a22-46c2-9720-bebc9bc160ed/345cbe9e-45b8-42c2-bc4a-c76fe52a97ea</t>
  </si>
  <si>
    <t>9701230009400100</t>
  </si>
  <si>
    <t>Paniai</t>
  </si>
  <si>
    <t>nanyypangkatanaa@gmail.com</t>
  </si>
  <si>
    <t>9701240001400200</t>
  </si>
  <si>
    <t>9409060016</t>
  </si>
  <si>
    <t>Intan Jaya</t>
  </si>
  <si>
    <t>9701240001400100</t>
  </si>
  <si>
    <t>KELURAHAN YAFDAS</t>
  </si>
  <si>
    <t>dedadorina08@gmail.com</t>
  </si>
  <si>
    <t>9701240002400100</t>
  </si>
  <si>
    <t>Puncak</t>
  </si>
  <si>
    <t>9701240003400100</t>
  </si>
  <si>
    <t>nataliamasyewim@gmail.com</t>
  </si>
  <si>
    <t>9701240003400200</t>
  </si>
  <si>
    <t>Puncak Jaya</t>
  </si>
  <si>
    <t>9701240004400100</t>
  </si>
  <si>
    <t>rexjacobandresrumboisano@gmail.com</t>
  </si>
  <si>
    <t>9701240004400200</t>
  </si>
  <si>
    <t>Keamanan</t>
  </si>
  <si>
    <t>https://fasih-sm.bps.go.id/survey-collection/assignment-detail/43fbe1ba-0ce4-4454-a776-0a5a69520f67/345cbe9e-45b8-42c2-bc4a-c76fe52a97ea</t>
  </si>
  <si>
    <t>Nduga</t>
  </si>
  <si>
    <t>9701240005400100</t>
  </si>
  <si>
    <t>suebunovita08@gmail.com</t>
  </si>
  <si>
    <t>9701240007400100</t>
  </si>
  <si>
    <t>Jayawijaya</t>
  </si>
  <si>
    <t>9419031016</t>
  </si>
  <si>
    <t>9701240008400100</t>
  </si>
  <si>
    <t>RIMSERSARI</t>
  </si>
  <si>
    <t>Masih dalam tahap persiapan, belum operasional</t>
  </si>
  <si>
    <t>deaibo0510@gmail.com</t>
  </si>
  <si>
    <t>9701250001400100</t>
  </si>
  <si>
    <t>9701250002400100</t>
  </si>
  <si>
    <t>Lanny Jaya</t>
  </si>
  <si>
    <t>juliaassa725@gmail.com</t>
  </si>
  <si>
    <t>9701250003400100</t>
  </si>
  <si>
    <t>https://fasih-sm.bps.go.id/survey-collection/assignment-detail/0071a06d-ecdc-4e18-9d7b-29ea64b26b0d/345cbe9e-45b8-42c2-bc4a-c76fe52a97ea</t>
  </si>
  <si>
    <t>9701250004400100</t>
  </si>
  <si>
    <t>Tolikara</t>
  </si>
  <si>
    <t>nettysesiliafelle@gmail.com</t>
  </si>
  <si>
    <t>9701260001400100</t>
  </si>
  <si>
    <t>9419050005</t>
  </si>
  <si>
    <t>9701260002400100</t>
  </si>
  <si>
    <t>Anggaran kurang dan Keamanan</t>
  </si>
  <si>
    <t>Mamberamo Tengah</t>
  </si>
  <si>
    <t>yemimafemmykogoyakogoya@gmail.com</t>
  </si>
  <si>
    <t>9701260005400100</t>
  </si>
  <si>
    <t>https://fasih-sm.bps.go.id/survey-collection/assignment-detail/ffad23b4-6780-49a0-a688-4700d77df7e0/345cbe9e-45b8-42c2-bc4a-c76fe52a97ea</t>
  </si>
  <si>
    <t>9701260005400200</t>
  </si>
  <si>
    <t>ondikleuwk@gmail.com</t>
  </si>
  <si>
    <t>9701260006400100</t>
  </si>
  <si>
    <t>Yalimo</t>
  </si>
  <si>
    <t>9701260006400200</t>
  </si>
  <si>
    <t>9419050006</t>
  </si>
  <si>
    <t>MARARENA</t>
  </si>
  <si>
    <t>rivaldoibo6@gmail.com</t>
  </si>
  <si>
    <t>9701270002400100</t>
  </si>
  <si>
    <t>9701270001400100</t>
  </si>
  <si>
    <t>Yahukimo</t>
  </si>
  <si>
    <t>monalisawomsiwor1132@gmail.com</t>
  </si>
  <si>
    <t>9701270005400100</t>
  </si>
  <si>
    <t>9701270006400100</t>
  </si>
  <si>
    <t>Pegunungan Bintang</t>
  </si>
  <si>
    <t>waicangtha@gmail.com</t>
  </si>
  <si>
    <t>9701280002400100</t>
  </si>
  <si>
    <t>https://fasih-sm.bps.go.id/survey-collection/assignment-detail/a6c8df1b-f6db-47fa-a9b8-b19d699b9a9a/345cbe9e-45b8-42c2-bc4a-c76fe52a97ea</t>
  </si>
  <si>
    <t>9701280001400100</t>
  </si>
  <si>
    <t>feronikabalubun12@gmail.com</t>
  </si>
  <si>
    <t>9701280003400100</t>
  </si>
  <si>
    <t>9701280005100100</t>
  </si>
  <si>
    <t>9426010030</t>
  </si>
  <si>
    <t>9701280004400100</t>
  </si>
  <si>
    <t>BATU ZAMAN</t>
  </si>
  <si>
    <t>Belum ada</t>
  </si>
  <si>
    <t>selvianayapen10@gmail.com</t>
  </si>
  <si>
    <t>9701290002400100</t>
  </si>
  <si>
    <t>9701290001400100</t>
  </si>
  <si>
    <t>https://fasih-sm.bps.go.id/survey-collection/assignment-detail/c4584136-d1d4-4bbf-a2fe-64f99e1c2132/345cbe9e-45b8-42c2-bc4a-c76fe52a97ea</t>
  </si>
  <si>
    <t>oheegava@gmail.com</t>
  </si>
  <si>
    <t>9701290003400100</t>
  </si>
  <si>
    <t>9427030003</t>
  </si>
  <si>
    <t>SORENDIDORI</t>
  </si>
  <si>
    <t>9701290004400100</t>
  </si>
  <si>
    <t>muhafly432@gmail.com</t>
  </si>
  <si>
    <t>9701290005400100</t>
  </si>
  <si>
    <t>9701290006400100</t>
  </si>
  <si>
    <t>ondikeleuwester@gmail.com</t>
  </si>
  <si>
    <t>9701290007400100</t>
  </si>
  <si>
    <t>https://fasih-sm.bps.go.id/survey-collection/assignment-detail/3c99a2ee-360b-48c1-80bb-bee776dc8eb8/345cbe9e-45b8-42c2-bc4a-c76fe52a97ea</t>
  </si>
  <si>
    <t>9701290007400200</t>
  </si>
  <si>
    <t>wallyfebriyanti419@gmail.com</t>
  </si>
  <si>
    <t>9701300001400200</t>
  </si>
  <si>
    <t>9701300001400100</t>
  </si>
  <si>
    <t>9501140011</t>
  </si>
  <si>
    <t>KARANG INDAH</t>
  </si>
  <si>
    <t>pasangfriady@gmail.com</t>
  </si>
  <si>
    <t>9701300003400100</t>
  </si>
  <si>
    <t>9701300002400100</t>
  </si>
  <si>
    <t>charisw98.cw@gmail.com</t>
  </si>
  <si>
    <t>9701300004400100</t>
  </si>
  <si>
    <t>9701300004400200</t>
  </si>
  <si>
    <t>arielldayjr@gmail.com</t>
  </si>
  <si>
    <t>9701300006400100</t>
  </si>
  <si>
    <t>9701300006400200</t>
  </si>
  <si>
    <t>katinusyikwa7@gmail.com</t>
  </si>
  <si>
    <t>9701310001400200</t>
  </si>
  <si>
    <t>9701310001400100</t>
  </si>
  <si>
    <t>https://fasih-sm.bps.go.id/survey-collection/assignment-detail/58d034de-29c1-4052-a332-1e1787b9cc86/345cbe9e-45b8-42c2-bc4a-c76fe52a97ea</t>
  </si>
  <si>
    <t>anastasyaibo11@gmail.com</t>
  </si>
  <si>
    <t>9701310002400200</t>
  </si>
  <si>
    <t>9701310002400100</t>
  </si>
  <si>
    <t>jesicaechy96@gmail.com</t>
  </si>
  <si>
    <t>9502050002</t>
  </si>
  <si>
    <t>9701310003400100</t>
  </si>
  <si>
    <t>PERSATUAN</t>
  </si>
  <si>
    <t>9701310002400300</t>
  </si>
  <si>
    <t>lalapulaloila@gmail.com</t>
  </si>
  <si>
    <t>9701310004400300</t>
  </si>
  <si>
    <t>9701310004400200</t>
  </si>
  <si>
    <t>https://fasih-sm.bps.go.id/survey-collection/assignment-detail/2fc058da-610b-45bb-a646-9bde47fec755/345cbe9e-45b8-42c2-bc4a-c76fe52a97ea</t>
  </si>
  <si>
    <t>awakireinhard@gmail.com</t>
  </si>
  <si>
    <t>9701320001400200</t>
  </si>
  <si>
    <t>9701320001400100</t>
  </si>
  <si>
    <t>9601080011</t>
  </si>
  <si>
    <t>yosephinibo8@gmail.com</t>
  </si>
  <si>
    <t>9701320002400200</t>
  </si>
  <si>
    <t>HANGAITJI</t>
  </si>
  <si>
    <t>Sesuai kondisi lapangan</t>
  </si>
  <si>
    <t>https://fasih-sm.bps.go.id/survey-collection/assignment-detail/1074c667-3aea-4b25-aca4-c69fcea111f9/345cbe9e-45b8-42c2-bc4a-c76fe52a97ea</t>
  </si>
  <si>
    <t>9701320003400100</t>
  </si>
  <si>
    <t>ondisintia92@gmail.com</t>
  </si>
  <si>
    <t>9701320003400200</t>
  </si>
  <si>
    <t>9601090007</t>
  </si>
  <si>
    <t>KARYA KENCANA</t>
  </si>
  <si>
    <t>9701320003400300</t>
  </si>
  <si>
    <t>https://fasih-sm.bps.go.id/survey-collection/assignment-detail/dd11b09d-f801-4aa6-b062-da4c2117a233/345cbe9e-45b8-42c2-bc4a-c76fe52a97ea</t>
  </si>
  <si>
    <t>riskarifurareani@gmail.com</t>
  </si>
  <si>
    <t>9701320004400200</t>
  </si>
  <si>
    <t>9701320004400100</t>
  </si>
  <si>
    <t>9601130001</t>
  </si>
  <si>
    <t>9701320004400300</t>
  </si>
  <si>
    <t>https://fasih-sm.bps.go.id/survey-collection/assignment-detail/386019a8-9957-4229-bdb0-5f052575f3a6/345cbe9e-45b8-42c2-bc4a-c76fe52a97ea</t>
  </si>
  <si>
    <t>johanesjitmau1242@gmail.com</t>
  </si>
  <si>
    <t>9701010001400101</t>
  </si>
  <si>
    <t>9701010001400102</t>
  </si>
  <si>
    <t>9603040001</t>
  </si>
  <si>
    <t>KOKOBAYA</t>
  </si>
  <si>
    <t>robertb@gmail.com</t>
  </si>
  <si>
    <t>Salah Klik Atau Salah Memilih Jadi Jumlahnya Juga Nol (0)</t>
  </si>
  <si>
    <t>9701020006400100</t>
  </si>
  <si>
    <t>https://fasih-sm.bps.go.id/survey-collection/assignment-detail/807dc22f-1de7-45e7-9201-7527e4d9b351/345cbe9e-45b8-42c2-bc4a-c76fe52a97ea</t>
  </si>
  <si>
    <t>9701020007400100</t>
  </si>
  <si>
    <t>detha.asmuruf@gmail.com</t>
  </si>
  <si>
    <t>9701030002400100</t>
  </si>
  <si>
    <t>9701030003400100</t>
  </si>
  <si>
    <t>nariknangge@gmail.com</t>
  </si>
  <si>
    <t>9701050002400201</t>
  </si>
  <si>
    <t>9701050002400202</t>
  </si>
  <si>
    <t>yeheskielirvan1582@gmail.com</t>
  </si>
  <si>
    <t>9701050007400100</t>
  </si>
  <si>
    <t>9701050006400100</t>
  </si>
  <si>
    <t>frengkisuebu@gmail.com</t>
  </si>
  <si>
    <t>9701050008400100</t>
  </si>
  <si>
    <t>9701050009400100</t>
  </si>
  <si>
    <t>marthaondi@gmail.com</t>
  </si>
  <si>
    <t>9701060005100100</t>
  </si>
  <si>
    <t>9701060006400100</t>
  </si>
  <si>
    <t>charlesandrean@gmail.com</t>
  </si>
  <si>
    <t>9701060007100100</t>
  </si>
  <si>
    <t>9701060006400400</t>
  </si>
  <si>
    <t>kristiandaud1325@gmail.com</t>
  </si>
  <si>
    <t>9701080001400200</t>
  </si>
  <si>
    <t>9701080001400100</t>
  </si>
  <si>
    <t>romyyafet1491@gmail.com</t>
  </si>
  <si>
    <t>9701100003400100</t>
  </si>
  <si>
    <t>9701100004400100</t>
  </si>
  <si>
    <t>9701100002400200</t>
  </si>
  <si>
    <t>otnielpulalo@gmail.com</t>
  </si>
  <si>
    <t>9701130010400100</t>
  </si>
  <si>
    <t>9701130008400100</t>
  </si>
  <si>
    <t>9701130009400100</t>
  </si>
  <si>
    <t>9701130007400100</t>
  </si>
  <si>
    <t>juliakoibur@gmail.com</t>
  </si>
  <si>
    <t>9701150005100100</t>
  </si>
  <si>
    <t>9701150006100100</t>
  </si>
  <si>
    <t>9701150004100100</t>
  </si>
  <si>
    <t>hanidaha44@gmail.com</t>
  </si>
  <si>
    <t>9701180002400200</t>
  </si>
  <si>
    <t>9701180001100100</t>
  </si>
  <si>
    <t>9701180002400100</t>
  </si>
  <si>
    <t>demetowkaterina@gmail.com</t>
  </si>
  <si>
    <t>9701180007400101</t>
  </si>
  <si>
    <t>9701180006100100</t>
  </si>
  <si>
    <t>9701180007400102</t>
  </si>
  <si>
    <t>jiosiahaan6@gmail.com</t>
  </si>
  <si>
    <t>9701180011400100</t>
  </si>
  <si>
    <t>9701180014100100</t>
  </si>
  <si>
    <t>9701180013400100</t>
  </si>
  <si>
    <t>9701180012400100</t>
  </si>
  <si>
    <t>rovallhudson@protonmail.com</t>
  </si>
  <si>
    <t>9701210001400100</t>
  </si>
  <si>
    <t>9701210001400200</t>
  </si>
  <si>
    <t>ibowaldman92@gmail.com</t>
  </si>
  <si>
    <t>9701220004400200</t>
  </si>
  <si>
    <t>9701220005400100</t>
  </si>
  <si>
    <t>novitasuebu17@gmail.com</t>
  </si>
  <si>
    <t>9701240006400100</t>
  </si>
  <si>
    <t>9701240005400200</t>
  </si>
  <si>
    <t>domiikhe@gmail.com</t>
  </si>
  <si>
    <t>9701250005400100</t>
  </si>
  <si>
    <t>9701250006400100</t>
  </si>
  <si>
    <t>annotbs@gmail.com</t>
  </si>
  <si>
    <t>9701260003400100</t>
  </si>
  <si>
    <t>9701260004400100</t>
  </si>
  <si>
    <t>jokryas@gmail.com</t>
  </si>
  <si>
    <t>9701270003400100</t>
  </si>
  <si>
    <t>W25_r901b1</t>
  </si>
  <si>
    <t>9701270004400100</t>
  </si>
  <si>
    <t>https://fasih-sm.bps.go.id/survey-collection/assignment-detail/521a1f6b-d325-443e-b030-9144da5335d8/345cbe9e-45b8-42c2-bc4a-c76fe52a97ea</t>
  </si>
  <si>
    <t>marthayuliw@gmail.com</t>
  </si>
  <si>
    <t>9701300005400100</t>
  </si>
  <si>
    <t>9701300005400200</t>
  </si>
  <si>
    <t>tabunideli50@gmail.com</t>
  </si>
  <si>
    <t>9701300007400100</t>
  </si>
  <si>
    <t>9403082002</t>
  </si>
  <si>
    <t>ONGAN JAYA</t>
  </si>
  <si>
    <t>9701300007400200</t>
  </si>
  <si>
    <t>mesakfredrik@gmail.com</t>
  </si>
  <si>
    <t>9701300007400300</t>
  </si>
  <si>
    <t>9701300007400400</t>
  </si>
  <si>
    <t>https://fasih-sm.bps.go.id/survey-collection/assignment-detail/c5d26d95-1afb-45ce-a1c3-bfb181d46916/345cbe9e-45b8-42c2-bc4a-c76fe52a97ea</t>
  </si>
  <si>
    <t>9701300007400500</t>
  </si>
  <si>
    <t>melygombo5@gmail.com</t>
  </si>
  <si>
    <t>9701310003400200</t>
  </si>
  <si>
    <t>9403140010</t>
  </si>
  <si>
    <t>9701310004400100</t>
  </si>
  <si>
    <t>SKOAIM</t>
  </si>
  <si>
    <t>awakimanuel@gmail.com</t>
  </si>
  <si>
    <t>9701320002400100</t>
  </si>
  <si>
    <t>9701320001400300</t>
  </si>
  <si>
    <t>jefridotunliu1995@gmail.com</t>
  </si>
  <si>
    <t>9702020006200100</t>
  </si>
  <si>
    <t>9702020001200100</t>
  </si>
  <si>
    <t>9702020001200200</t>
  </si>
  <si>
    <t>https://fasih-sm.bps.go.id/survey-collection/assignment-detail/da0c0641-b75e-4dba-8f3e-be24a0e3b267/345cbe9e-45b8-42c2-bc4a-c76fe52a97ea</t>
  </si>
  <si>
    <t>9702020001200500</t>
  </si>
  <si>
    <t>9702020001200600</t>
  </si>
  <si>
    <t>9702020006200300</t>
  </si>
  <si>
    <t>9702020006200700</t>
  </si>
  <si>
    <t>9702020006200400</t>
  </si>
  <si>
    <t>9702020006200500</t>
  </si>
  <si>
    <t>9702020006200600</t>
  </si>
  <si>
    <t>https://fasih-sm.bps.go.id/survey-collection/assignment-detail/ee2e53d6-6c21-4e5c-8e81-3cda600f4b3a/345cbe9e-45b8-42c2-bc4a-c76fe52a97ea</t>
  </si>
  <si>
    <t>9702020006200200</t>
  </si>
  <si>
    <t>9702020001200300</t>
  </si>
  <si>
    <t>9409011001</t>
  </si>
  <si>
    <t>9702020001200400</t>
  </si>
  <si>
    <t>WANSRA</t>
  </si>
  <si>
    <t>9702020006200800</t>
  </si>
  <si>
    <t>https://fasih-sm.bps.go.id/survey-collection/assignment-detail/595bfe12-c24d-4cac-b582-9751622ee11b/345cbe9e-45b8-42c2-bc4a-c76fe52a97ea</t>
  </si>
  <si>
    <t>9702020001200700</t>
  </si>
  <si>
    <t>9702020001200800</t>
  </si>
  <si>
    <t>9409011002</t>
  </si>
  <si>
    <t>9702020001200900</t>
  </si>
  <si>
    <t>MASYARA</t>
  </si>
  <si>
    <t>markuslodo303@gmail.com</t>
  </si>
  <si>
    <t>9702020002200100</t>
  </si>
  <si>
    <t>https://fasih-sm.bps.go.id/survey-collection/assignment-detail/38f790ec-6602-4fc8-8321-e24eb4a6438b/345cbe9e-45b8-42c2-bc4a-c76fe52a97ea</t>
  </si>
  <si>
    <t>9702020002200200</t>
  </si>
  <si>
    <t>9702020007200600</t>
  </si>
  <si>
    <t>9702020002200300</t>
  </si>
  <si>
    <t>9409011004</t>
  </si>
  <si>
    <t>RAWAR</t>
  </si>
  <si>
    <t>9702020002200400</t>
  </si>
  <si>
    <t>https://fasih-sm.bps.go.id/survey-collection/assignment-detail/199c984d-2697-4448-a481-06dbe27839a0/345cbe9e-45b8-42c2-bc4a-c76fe52a97ea</t>
  </si>
  <si>
    <t>9702020007200100</t>
  </si>
  <si>
    <t>9702020007200500</t>
  </si>
  <si>
    <t>9409011006</t>
  </si>
  <si>
    <t>9702020007200200</t>
  </si>
  <si>
    <t>SARIBI</t>
  </si>
  <si>
    <t>https://fasih-sm.bps.go.id/survey-collection/assignment-detail/71f1d155-e633-4e26-a3a0-d2c4c0014442/345cbe9e-45b8-42c2-bc4a-c76fe52a97ea</t>
  </si>
  <si>
    <t>9702020007200400</t>
  </si>
  <si>
    <t>9702020007200800</t>
  </si>
  <si>
    <t>9702020007200300</t>
  </si>
  <si>
    <t>9409011007</t>
  </si>
  <si>
    <t>YENBEPON</t>
  </si>
  <si>
    <t>9702020007200700</t>
  </si>
  <si>
    <t>9702020007200900</t>
  </si>
  <si>
    <t>jorysoru0301@gmail.com</t>
  </si>
  <si>
    <t>9702020005200500</t>
  </si>
  <si>
    <t>https://fasih-sm.bps.go.id/survey-collection/assignment-detail/9f0c8061-3ce6-470e-923f-64c5ec5d6877/345cbe9e-45b8-42c2-bc4a-c76fe52a97ea</t>
  </si>
  <si>
    <t>9702020004200900</t>
  </si>
  <si>
    <t>9702020004200100</t>
  </si>
  <si>
    <t>9409020010</t>
  </si>
  <si>
    <t>9702020004200600</t>
  </si>
  <si>
    <t>YENBURWO</t>
  </si>
  <si>
    <t>9702020004200300</t>
  </si>
  <si>
    <t>9702020004200500</t>
  </si>
  <si>
    <t>https://fasih-sm.bps.go.id/survey-collection/assignment-detail/7e208d14-863e-4d7b-a3f9-2dd15796d619/345cbe9e-45b8-42c2-bc4a-c76fe52a97ea</t>
  </si>
  <si>
    <t>9702020004200800</t>
  </si>
  <si>
    <t>9702020005200700</t>
  </si>
  <si>
    <t>9409020018</t>
  </si>
  <si>
    <t>9702020004200400</t>
  </si>
  <si>
    <t>INDAIBORI</t>
  </si>
  <si>
    <t>9702020004200700</t>
  </si>
  <si>
    <t>9702020004200200</t>
  </si>
  <si>
    <t>9702020005200100</t>
  </si>
  <si>
    <t>9702020005200200</t>
  </si>
  <si>
    <t>9702020005200300</t>
  </si>
  <si>
    <t>9702020005200400</t>
  </si>
  <si>
    <t>9702020005200600</t>
  </si>
  <si>
    <t>https://fasih-sm.bps.go.id/survey-collection/assignment-detail/935e8bd5-67d1-4b5f-a2c0-619b66c08991/345cbe9e-45b8-42c2-bc4a-c76fe52a97ea</t>
  </si>
  <si>
    <t>9702020005200800</t>
  </si>
  <si>
    <t>heselo03@gmail.com</t>
  </si>
  <si>
    <t>9702030004000600</t>
  </si>
  <si>
    <t>9419052005</t>
  </si>
  <si>
    <t>9702030001000400</t>
  </si>
  <si>
    <t>WAPOANIA</t>
  </si>
  <si>
    <t>9702030001000100</t>
  </si>
  <si>
    <t>9702030004000400</t>
  </si>
  <si>
    <t>9702030001000300</t>
  </si>
  <si>
    <t>9702030004000100</t>
  </si>
  <si>
    <t>9702030001000200</t>
  </si>
  <si>
    <t>https://fasih-sm.bps.go.id/survey-collection/assignment-detail/2ae8571c-f9e7-41f1-be54-a4153162d00e/345cbe9e-45b8-42c2-bc4a-c76fe52a97ea</t>
  </si>
  <si>
    <t>9702030004000300</t>
  </si>
  <si>
    <t>9702030004000200</t>
  </si>
  <si>
    <t>9702030004000500</t>
  </si>
  <si>
    <t>9420042002</t>
  </si>
  <si>
    <t>UPT ARSO XI / IFIA-FIA</t>
  </si>
  <si>
    <t>slametnf17@gmail.com</t>
  </si>
  <si>
    <t>9702030006000200</t>
  </si>
  <si>
    <t>https://fasih-sm.bps.go.id/survey-collection/assignment-detail/3ca3b012-4b57-46aa-9c85-8c37c7d95629/345cbe9e-45b8-42c2-bc4a-c76fe52a97ea</t>
  </si>
  <si>
    <t>9702030006000500</t>
  </si>
  <si>
    <t>9702030005000500</t>
  </si>
  <si>
    <t>9702030006000300</t>
  </si>
  <si>
    <t>9420042008</t>
  </si>
  <si>
    <t>BABURIA</t>
  </si>
  <si>
    <t>9702030006000700</t>
  </si>
  <si>
    <t>https://fasih-sm.bps.go.id/survey-collection/assignment-detail/46f0b4a2-7784-4a19-9e51-20f8a9691f94/345cbe9e-45b8-42c2-bc4a-c76fe52a97ea</t>
  </si>
  <si>
    <t>9702030005000600</t>
  </si>
  <si>
    <t>9702030006000100</t>
  </si>
  <si>
    <t>9702030005000300</t>
  </si>
  <si>
    <t>9420043005</t>
  </si>
  <si>
    <t>UPT PIR V / YAMARA</t>
  </si>
  <si>
    <t>9702030005000100</t>
  </si>
  <si>
    <t>9702030005000200</t>
  </si>
  <si>
    <t>9702030005000400</t>
  </si>
  <si>
    <t>https://fasih-sm.bps.go.id/survey-collection/assignment-detail/d0860e59-ecf6-42ee-95ec-a83436edabb0/345cbe9e-45b8-42c2-bc4a-c76fe52a97ea</t>
  </si>
  <si>
    <t>9702030005000700</t>
  </si>
  <si>
    <t>9702030006000400</t>
  </si>
  <si>
    <t>9702030006000600</t>
  </si>
  <si>
    <t>https://fasih-sm.bps.go.id/survey-collection/assignment-detail/513487ca-54b4-477d-abc9-93065a5e279a/345cbe9e-45b8-42c2-bc4a-c76fe52a97ea</t>
  </si>
  <si>
    <t>ongtommy94@gmail.com</t>
  </si>
  <si>
    <t>9702050001400100</t>
  </si>
  <si>
    <t>pigomekristina533@gmail.com</t>
  </si>
  <si>
    <t>9702050002400100</t>
  </si>
  <si>
    <t>9702050005400100</t>
  </si>
  <si>
    <t>9426013005</t>
  </si>
  <si>
    <t>AIBOA/EPAWA</t>
  </si>
  <si>
    <t>alimwanimbo1340@gmail.com</t>
  </si>
  <si>
    <t>9702050003400100</t>
  </si>
  <si>
    <t>https://fasih-sm.bps.go.id/survey-collection/assignment-detail/28866dde-fb89-49ee-bd57-a30f782681f7/345cbe9e-45b8-42c2-bc4a-c76fe52a97ea</t>
  </si>
  <si>
    <t>9702050006400100</t>
  </si>
  <si>
    <t>9702050008400100</t>
  </si>
  <si>
    <t>fredyitlay2441@gmail.com</t>
  </si>
  <si>
    <t>9702050007400100</t>
  </si>
  <si>
    <t>9426013006</t>
  </si>
  <si>
    <t>RASAWA</t>
  </si>
  <si>
    <t>9702050009400100</t>
  </si>
  <si>
    <t>rawanarikli@gmail.com</t>
  </si>
  <si>
    <t>9702060004400100</t>
  </si>
  <si>
    <t>mananseiksomon@gmail.com</t>
  </si>
  <si>
    <t>9702070001400100</t>
  </si>
  <si>
    <t xml:space="preserve">SNLIK 2025 PEMUTAKHIRAN </t>
  </si>
  <si>
    <t>9702070001400300</t>
  </si>
  <si>
    <t>9702070001400400</t>
  </si>
  <si>
    <t>9702070001400200</t>
  </si>
  <si>
    <t>kabakrani72@gmail.com</t>
  </si>
  <si>
    <t>9702070002400400</t>
  </si>
  <si>
    <t>9702070002400100</t>
  </si>
  <si>
    <t>9702070002400200</t>
  </si>
  <si>
    <t>9702070002400300</t>
  </si>
  <si>
    <t>https://fasih-sm.bps.go.id/survey-collection/assignment-detail/e90e5a6e-20d1-47cf-b017-44095349e555/345cbe9e-45b8-42c2-bc4a-c76fe52a97ea</t>
  </si>
  <si>
    <t>inekesama@gmail.com</t>
  </si>
  <si>
    <t>9702070002400500</t>
  </si>
  <si>
    <t>9702070002400600</t>
  </si>
  <si>
    <t>9702070002400700</t>
  </si>
  <si>
    <t>9501110011</t>
  </si>
  <si>
    <t>KALIKI</t>
  </si>
  <si>
    <t>9702070002400800</t>
  </si>
  <si>
    <t>https://fasih-sm.bps.go.id/survey-collection/assignment-detail/2f7fb520-dfa4-45ff-b01c-6abfd429ec62/345cbe9e-45b8-42c2-bc4a-c76fe52a97ea</t>
  </si>
  <si>
    <t>TARGET</t>
  </si>
  <si>
    <t>tiusilintamon9@gmail.com</t>
  </si>
  <si>
    <t>9702070007400300</t>
  </si>
  <si>
    <t>SUBMITTED</t>
  </si>
  <si>
    <t>COMPLETED</t>
  </si>
  <si>
    <t>REJECTED</t>
  </si>
  <si>
    <t>9702070007400600</t>
  </si>
  <si>
    <t>9702070007400500</t>
  </si>
  <si>
    <t>9501140001</t>
  </si>
  <si>
    <t>NASEM</t>
  </si>
  <si>
    <t>https://fasih-sm.bps.go.id/survey-collection/assignment-detail/8c5c507c-0e1a-481c-9eeb-c3e4435661f1/345cbe9e-45b8-42c2-bc4a-c76fe52a97ea</t>
  </si>
  <si>
    <t>9702070007400400</t>
  </si>
  <si>
    <t>9702070007400100</t>
  </si>
  <si>
    <t>9702070007400200</t>
  </si>
  <si>
    <t>9501190003</t>
  </si>
  <si>
    <t>nomelnomel453@gmail.com</t>
  </si>
  <si>
    <t>9702080006100100</t>
  </si>
  <si>
    <t>TOMER</t>
  </si>
  <si>
    <t>9702080001200100</t>
  </si>
  <si>
    <t>9702080007200100</t>
  </si>
  <si>
    <t>nellysiep9701@gmail.com</t>
  </si>
  <si>
    <t>9702080003100100</t>
  </si>
  <si>
    <t>https://fasih-sm.bps.go.id/survey-collection/assignment-detail/4ea832fc-9106-4f9e-a72d-2963725222dd/345cbe9e-45b8-42c2-bc4a-c76fe52a97ea</t>
  </si>
  <si>
    <t>9702080004200100</t>
  </si>
  <si>
    <t>oriusgombo@gmail.com</t>
  </si>
  <si>
    <t>9702090003201000</t>
  </si>
  <si>
    <t>9702090003200800</t>
  </si>
  <si>
    <t>9501210004</t>
  </si>
  <si>
    <t>SIPIAS</t>
  </si>
  <si>
    <t>9702090003200600</t>
  </si>
  <si>
    <t>9702090003200700</t>
  </si>
  <si>
    <t>9702090003200900</t>
  </si>
  <si>
    <t>tanusmomi455@gmail.com</t>
  </si>
  <si>
    <t>9702090004200300</t>
  </si>
  <si>
    <t>9702090004200100</t>
  </si>
  <si>
    <t>9702090004200200</t>
  </si>
  <si>
    <t>eleminamatuan7721@gmail.com</t>
  </si>
  <si>
    <t>9702090008200200</t>
  </si>
  <si>
    <t>9702090008200100</t>
  </si>
  <si>
    <t>9702090008200300</t>
  </si>
  <si>
    <t>9702090008200400</t>
  </si>
  <si>
    <t>9702090008200500</t>
  </si>
  <si>
    <t>yalimomabel02@gmail.com</t>
  </si>
  <si>
    <t>9702100003200100</t>
  </si>
  <si>
    <t>PROVINSI</t>
  </si>
  <si>
    <t>9702100003200400</t>
  </si>
  <si>
    <t>9702100003000100</t>
  </si>
  <si>
    <t>9702100003200300</t>
  </si>
  <si>
    <t>https://fasih-sm.bps.go.id/survey-collection/assignment-detail/22f7cfd2-856c-45ad-9f7c-0dbfdeceb462/345cbe9e-45b8-42c2-bc4a-c76fe52a97ea</t>
  </si>
  <si>
    <t>9702100003200200</t>
  </si>
  <si>
    <t>PROGRES HARIAN PROVINSI</t>
  </si>
  <si>
    <t>9503080019</t>
  </si>
  <si>
    <t>per assignment</t>
  </si>
  <si>
    <t>MANI</t>
  </si>
  <si>
    <t>9702100001200100</t>
  </si>
  <si>
    <t>9702100001200200</t>
  </si>
  <si>
    <t>9702100001200300</t>
  </si>
  <si>
    <t>9702100001200400</t>
  </si>
  <si>
    <t>9702100001200500</t>
  </si>
  <si>
    <t>9702100001200600</t>
  </si>
  <si>
    <t>9702100001200700</t>
  </si>
  <si>
    <t>9702100003000200</t>
  </si>
  <si>
    <t>9702100003200500</t>
  </si>
  <si>
    <t>9702100003200600</t>
  </si>
  <si>
    <t>lotuswetipo30@gmail.com</t>
  </si>
  <si>
    <t>9702100005200500</t>
  </si>
  <si>
    <t>9702100005200200</t>
  </si>
  <si>
    <t>9702100005200300</t>
  </si>
  <si>
    <t>PROGRES HARIAN KOTA JAYAPURA PER HARI</t>
  </si>
  <si>
    <t>PROGRES HARIAN PANIAI PER HARI</t>
  </si>
  <si>
    <t>9702100005200400</t>
  </si>
  <si>
    <t>PROGRES HARIAN TOLIKARA PER HARI</t>
  </si>
  <si>
    <t>9702100005200100</t>
  </si>
  <si>
    <t>9702100006200300</t>
  </si>
  <si>
    <t>https://fasih-sm.bps.go.id/survey-collection/assignment-detail/c59167e4-4c6d-4390-9a22-3cc0bfeae3c4/345cbe9e-45b8-42c2-bc4a-c76fe52a97ea</t>
  </si>
  <si>
    <t>9702100006200200</t>
  </si>
  <si>
    <t>9702100006200400</t>
  </si>
  <si>
    <t>9702100006200100</t>
  </si>
  <si>
    <t>9603020008</t>
  </si>
  <si>
    <t>marseliajulianti205@gmail.com</t>
  </si>
  <si>
    <t>9702110002400100</t>
  </si>
  <si>
    <t>WIDUWAKIYA</t>
  </si>
  <si>
    <t>Salah Klik Atau Salah Memilih</t>
  </si>
  <si>
    <t>rahmayanti@gmail.com</t>
  </si>
  <si>
    <t>9702110003400100</t>
  </si>
  <si>
    <t>https://fasih-sm.bps.go.id/survey-collection/assignment-detail/ce39d22d-24ed-4fd9-ac2b-74111544d242/345cbe9e-45b8-42c2-bc4a-c76fe52a97ea</t>
  </si>
  <si>
    <t>9702110004400100</t>
  </si>
  <si>
    <t>niaparamita@proton.me</t>
  </si>
  <si>
    <t>9702110011400100</t>
  </si>
  <si>
    <t>9603020010</t>
  </si>
  <si>
    <t>alfridamatuan@gmail.com</t>
  </si>
  <si>
    <t>WAGOMANI</t>
  </si>
  <si>
    <t>9702120003400100</t>
  </si>
  <si>
    <t>nortonmarpaung@gmail.com</t>
  </si>
  <si>
    <t>https://fasih-sm.bps.go.id/survey-collection/assignment-detail/12197075-42b3-4d59-814f-5718df2053ac/345cbe9e-45b8-42c2-bc4a-c76fe52a97ea</t>
  </si>
  <si>
    <t>9702120008400100</t>
  </si>
  <si>
    <t>9702120006400100</t>
  </si>
  <si>
    <t>fernandopenggu95@gmail.com</t>
  </si>
  <si>
    <t>9702120010400100</t>
  </si>
  <si>
    <t>9603020012</t>
  </si>
  <si>
    <t>DIGIBAGATA</t>
  </si>
  <si>
    <t>obetitlay@gmail.com</t>
  </si>
  <si>
    <t>9702120011400100</t>
  </si>
  <si>
    <t>https://fasih-sm.bps.go.id/survey-collection/assignment-detail/357c97af-ec12-4aff-8e47-2cc7b3a3e162/345cbe9e-45b8-42c2-bc4a-c76fe52a97ea</t>
  </si>
  <si>
    <t>teileskogoya1936@gmail.com</t>
  </si>
  <si>
    <t>9702130001400100</t>
  </si>
  <si>
    <t>9702130002400100</t>
  </si>
  <si>
    <t>anjelawongkar9999@gmail.com</t>
  </si>
  <si>
    <t>9702130003400100</t>
  </si>
  <si>
    <t>9603020017</t>
  </si>
  <si>
    <t>AYATEI</t>
  </si>
  <si>
    <t>helenasiep@gmail.com</t>
  </si>
  <si>
    <t>9702130006400100</t>
  </si>
  <si>
    <t>https://fasih-sm.bps.go.id/survey-collection/assignment-detail/5ab171ce-47f6-4620-ad8d-22e72a7eb2c9/345cbe9e-45b8-42c2-bc4a-c76fe52a97ea</t>
  </si>
  <si>
    <t>simonfoisafoisa@gmail.com</t>
  </si>
  <si>
    <t>9702150007000300</t>
  </si>
  <si>
    <t>9702150007000100</t>
  </si>
  <si>
    <t>9702150007000200</t>
  </si>
  <si>
    <t>9603030013</t>
  </si>
  <si>
    <t>IDEEGE</t>
  </si>
  <si>
    <t>Sesuai Kondisi Lapangan</t>
  </si>
  <si>
    <t>9702150007000500</t>
  </si>
  <si>
    <t>https://fasih-sm.bps.go.id/survey-collection/assignment-detail/e54b04ec-64ab-40cd-93ce-73ef3a6bcf95/345cbe9e-45b8-42c2-bc4a-c76fe52a97ea</t>
  </si>
  <si>
    <t>9702150007000400</t>
  </si>
  <si>
    <t>timbul@gmail.com</t>
  </si>
  <si>
    <t>9702170009400100</t>
  </si>
  <si>
    <t>9702170001400100</t>
  </si>
  <si>
    <t>9603030017</t>
  </si>
  <si>
    <t>MUGOUDA</t>
  </si>
  <si>
    <t>mhdirfan1997@gmail.com</t>
  </si>
  <si>
    <t>9702170006400100</t>
  </si>
  <si>
    <t>https://fasih-sm.bps.go.id/survey-collection/assignment-detail/531eeee6-acec-4132-8109-9975d83ea946/345cbe9e-45b8-42c2-bc4a-c76fe52a97ea</t>
  </si>
  <si>
    <t>9702170002400100</t>
  </si>
  <si>
    <t>hilapokyuli2@gmail.com</t>
  </si>
  <si>
    <t>9702170003400100</t>
  </si>
  <si>
    <t>9702170004400100</t>
  </si>
  <si>
    <t>9603040004</t>
  </si>
  <si>
    <t>EDAGOTADI</t>
  </si>
  <si>
    <t>rizalhasan@gmail.com</t>
  </si>
  <si>
    <t>9702170005400100</t>
  </si>
  <si>
    <t>https://fasih-sm.bps.go.id/survey-collection/assignment-detail/a542f384-9f7a-43f0-bac6-d42683bf657b/345cbe9e-45b8-42c2-bc4a-c76fe52a97ea</t>
  </si>
  <si>
    <t>9702170008400100</t>
  </si>
  <si>
    <t>ardyridwan2222@gmail.com</t>
  </si>
  <si>
    <t>9702170010400100</t>
  </si>
  <si>
    <t>9702170007400100</t>
  </si>
  <si>
    <t>oswaldokrisantustefa6142@gmail.com</t>
  </si>
  <si>
    <t>9702180006000600</t>
  </si>
  <si>
    <t>9603040005</t>
  </si>
  <si>
    <t>9702180004000200</t>
  </si>
  <si>
    <t>UDAUGIDA</t>
  </si>
  <si>
    <t>9702180004000300</t>
  </si>
  <si>
    <t>https://fasih-sm.bps.go.id/survey-collection/assignment-detail/c3754621-55c4-4f3f-8744-9cbb63bbb09f/345cbe9e-45b8-42c2-bc4a-c76fe52a97ea</t>
  </si>
  <si>
    <t>9702180004000600</t>
  </si>
  <si>
    <t>9702180006000300</t>
  </si>
  <si>
    <t>9702180006000500</t>
  </si>
  <si>
    <t>9603040007</t>
  </si>
  <si>
    <t>IDAIYODAGI</t>
  </si>
  <si>
    <t>9702180004000100</t>
  </si>
  <si>
    <t>9702180004000400</t>
  </si>
  <si>
    <t>Target</t>
  </si>
  <si>
    <t>9702180004000500</t>
  </si>
  <si>
    <t>https://fasih-sm.bps.go.id/survey-collection/assignment-detail/5aedffd5-7055-4719-88a0-bab1c5fa3d1c/345cbe9e-45b8-42c2-bc4a-c76fe52a97ea</t>
  </si>
  <si>
    <t>9702180006000100</t>
  </si>
  <si>
    <t>% SUBMITTED BY Pencacah</t>
  </si>
  <si>
    <t>COMPLETED BY Pengawas</t>
  </si>
  <si>
    <t>% COMPLETED BY Pengawas</t>
  </si>
  <si>
    <t>9702180006000200</t>
  </si>
  <si>
    <t>9702180006000400</t>
  </si>
  <si>
    <t>9603040014</t>
  </si>
  <si>
    <t>BAGUMOMA</t>
  </si>
  <si>
    <t>aloysius@gmail.com</t>
  </si>
  <si>
    <t>9410-PANIAI</t>
  </si>
  <si>
    <t>9702180007000400</t>
  </si>
  <si>
    <t>9702180008000200</t>
  </si>
  <si>
    <t>9702180008000400</t>
  </si>
  <si>
    <t>https://fasih-sm.bps.go.id/survey-collection/assignment-detail/968819b3-0b8c-49b8-bd38-8484988052be/345cbe9e-45b8-42c2-bc4a-c76fe52a97ea</t>
  </si>
  <si>
    <t>9702180008000300</t>
  </si>
  <si>
    <t>9702180008000500</t>
  </si>
  <si>
    <t>9604050001</t>
  </si>
  <si>
    <t>9702180008000100</t>
  </si>
  <si>
    <t>MASIPAWA</t>
  </si>
  <si>
    <t>9702180007000100</t>
  </si>
  <si>
    <t>9418-TOLIKARA</t>
  </si>
  <si>
    <t>9702180007000200</t>
  </si>
  <si>
    <t>https://fasih-sm.bps.go.id/survey-collection/assignment-detail/184b2ffc-f1b3-4cab-a452-d92bc388d1aa/345cbe9e-45b8-42c2-bc4a-c76fe52a97ea</t>
  </si>
  <si>
    <t>9702180007000300</t>
  </si>
  <si>
    <t>teguhdermawan@gmail.com</t>
  </si>
  <si>
    <t>9702190004000300</t>
  </si>
  <si>
    <t>9702190010000100</t>
  </si>
  <si>
    <t>9604050003</t>
  </si>
  <si>
    <t>MOSAN</t>
  </si>
  <si>
    <t>9702190004000700</t>
  </si>
  <si>
    <t>https://fasih-sm.bps.go.id/survey-collection/assignment-detail/a945ec70-4758-47d0-b6e7-ecb91b2c019c/345cbe9e-45b8-42c2-bc4a-c76fe52a97ea</t>
  </si>
  <si>
    <t>9702190004000600</t>
  </si>
  <si>
    <t>9702190004000100</t>
  </si>
  <si>
    <t>23 JANUARI 2025</t>
  </si>
  <si>
    <t>9604120006</t>
  </si>
  <si>
    <t>9702190004000200</t>
  </si>
  <si>
    <t>WANGGAR PANTAI</t>
  </si>
  <si>
    <t>9702190004000400</t>
  </si>
  <si>
    <t>SORE</t>
  </si>
  <si>
    <t>9702190004000500</t>
  </si>
  <si>
    <t>9702190010000200</t>
  </si>
  <si>
    <t>9702190010000300</t>
  </si>
  <si>
    <t>taniapatanduk@gmail.com</t>
  </si>
  <si>
    <t>9702200006000400</t>
  </si>
  <si>
    <t>9702200006000200</t>
  </si>
  <si>
    <t>https://fasih-sm.bps.go.id/survey-collection/assignment-detail/59eb7e66-664e-48ca-a567-1968721011da/345cbe9e-45b8-42c2-bc4a-c76fe52a97ea</t>
  </si>
  <si>
    <t>9702200001000100</t>
  </si>
  <si>
    <t>9702200001000300</t>
  </si>
  <si>
    <t>9605010003</t>
  </si>
  <si>
    <t>9702200001000400</t>
  </si>
  <si>
    <t>9702200001000200</t>
  </si>
  <si>
    <t>9702200001000500</t>
  </si>
  <si>
    <t>9702200001000600</t>
  </si>
  <si>
    <t>9702200006000100</t>
  </si>
  <si>
    <t>https://fasih-sm.bps.go.id/survey-collection/assignment-detail/49c1e7f3-5ca2-47a7-8b3e-083539ecc670/345cbe9e-45b8-42c2-bc4a-c76fe52a97ea</t>
  </si>
  <si>
    <t>9702200006000300</t>
  </si>
  <si>
    <t>9702200006000500</t>
  </si>
  <si>
    <t>9605070006</t>
  </si>
  <si>
    <t>ODEBUTU</t>
  </si>
  <si>
    <t>9702200006000600</t>
  </si>
  <si>
    <t>lannypatanduk@gmail.com</t>
  </si>
  <si>
    <t>9702200008000500</t>
  </si>
  <si>
    <t>9702200003000100</t>
  </si>
  <si>
    <t>https://fasih-sm.bps.go.id/survey-collection/assignment-detail/78d90f09-a9d9-4100-8af2-e6683398d6e8/345cbe9e-45b8-42c2-bc4a-c76fe52a97ea</t>
  </si>
  <si>
    <t>9702200003000400</t>
  </si>
  <si>
    <t>9702200003000300</t>
  </si>
  <si>
    <t>9605220003</t>
  </si>
  <si>
    <t>9702200003000500</t>
  </si>
  <si>
    <t>BUKADUATA</t>
  </si>
  <si>
    <t>9702200008000700</t>
  </si>
  <si>
    <t>https://fasih-sm.bps.go.id/survey-collection/assignment-detail/ad72dfd8-2b3b-4098-9114-0a3405a33a31/345cbe9e-45b8-42c2-bc4a-c76fe52a97ea</t>
  </si>
  <si>
    <t>9702200003000200</t>
  </si>
  <si>
    <t>9702200003000600</t>
  </si>
  <si>
    <t>9702200008000100</t>
  </si>
  <si>
    <t>9605220005</t>
  </si>
  <si>
    <t>YIMOUTO</t>
  </si>
  <si>
    <t>9702200008000200</t>
  </si>
  <si>
    <t>9702200008000300</t>
  </si>
  <si>
    <t>9702200008000400</t>
  </si>
  <si>
    <t>https://fasih-sm.bps.go.id/survey-collection/assignment-detail/2f4dbc01-e832-401a-8e61-5c24fe11bc6a/345cbe9e-45b8-42c2-bc4a-c76fe52a97ea</t>
  </si>
  <si>
    <t>9702200008000600</t>
  </si>
  <si>
    <t>asniaun1149@gmail.com</t>
  </si>
  <si>
    <t>9702200005000700</t>
  </si>
  <si>
    <t>9606010009</t>
  </si>
  <si>
    <t>9702200009000100</t>
  </si>
  <si>
    <t>HULAGUPA</t>
  </si>
  <si>
    <t>https://fasih-sm.bps.go.id/survey-collection/assignment-detail/b1c58f95-e114-4b5b-83d1-9b23a08e9f37/345cbe9e-45b8-42c2-bc4a-c76fe52a97ea</t>
  </si>
  <si>
    <t>9702200005000100</t>
  </si>
  <si>
    <t>9702200011000300</t>
  </si>
  <si>
    <t>9702200005000300</t>
  </si>
  <si>
    <t>9606060001</t>
  </si>
  <si>
    <t>9702200011000400</t>
  </si>
  <si>
    <t>BUNAOPA</t>
  </si>
  <si>
    <t>9702200011000500</t>
  </si>
  <si>
    <t>https://fasih-sm.bps.go.id/survey-collection/assignment-detail/bb73f288-e40d-46be-9604-e37a0d1da015/345cbe9e-45b8-42c2-bc4a-c76fe52a97ea</t>
  </si>
  <si>
    <t>9702200005000200</t>
  </si>
  <si>
    <t>9702200005000500</t>
  </si>
  <si>
    <t>9702200009000200</t>
  </si>
  <si>
    <t>9606070004</t>
  </si>
  <si>
    <t>SUGAPA</t>
  </si>
  <si>
    <t>PESIGA</t>
  </si>
  <si>
    <t>9702200009000300</t>
  </si>
  <si>
    <t>https://fasih-sm.bps.go.id/survey-collection/assignment-detail/4016a89f-b006-4b9c-b9f3-30e12c91ebda/345cbe9e-45b8-42c2-bc4a-c76fe52a97ea</t>
  </si>
  <si>
    <t>9702200009000400</t>
  </si>
  <si>
    <t>9702200009000500</t>
  </si>
  <si>
    <t>9702200009000600</t>
  </si>
  <si>
    <t>9606070005</t>
  </si>
  <si>
    <t>YOKATAPA</t>
  </si>
  <si>
    <t>9702200011000100</t>
  </si>
  <si>
    <t>9702200011000200</t>
  </si>
  <si>
    <t>yoramyikwa1223@gmail.com</t>
  </si>
  <si>
    <t>9702200012000300</t>
  </si>
  <si>
    <t>9702200007000100</t>
  </si>
  <si>
    <t>9702200007000300</t>
  </si>
  <si>
    <t>9702200012000100</t>
  </si>
  <si>
    <t>9702200007000200</t>
  </si>
  <si>
    <t>9702200012000200</t>
  </si>
  <si>
    <t>9702200012000400</t>
  </si>
  <si>
    <t>9702200012000500</t>
  </si>
  <si>
    <t>febrianipasang@gmail.com</t>
  </si>
  <si>
    <t>9702220004000200</t>
  </si>
  <si>
    <t>https://fasih-sm.bps.go.id/survey-collection/assignment-detail/c7cb12fe-a8c3-4db5-a0dc-72ca443e8eb0/345cbe9e-45b8-42c2-bc4a-c76fe52a97ea</t>
  </si>
  <si>
    <t>9702220004000100</t>
  </si>
  <si>
    <t>9702220008000100</t>
  </si>
  <si>
    <t>9702220008000200</t>
  </si>
  <si>
    <t>9607040009</t>
  </si>
  <si>
    <t>9702220008000300</t>
  </si>
  <si>
    <t>KELANUNGIN</t>
  </si>
  <si>
    <t>9702220008000400</t>
  </si>
  <si>
    <t>9702220008000500</t>
  </si>
  <si>
    <t>9702220008000600</t>
  </si>
  <si>
    <t>9702220008000700</t>
  </si>
  <si>
    <t>9702220008200100</t>
  </si>
  <si>
    <t>9702220008200200</t>
  </si>
  <si>
    <t>https://fasih-sm.bps.go.id/survey-collection/assignment-detail/ef567146-163a-4670-8962-c0d1c7d1bcdb/345cbe9e-45b8-42c2-bc4a-c76fe52a97ea</t>
  </si>
  <si>
    <t>emausarutama@gmail.com</t>
  </si>
  <si>
    <t>9702220007000100</t>
  </si>
  <si>
    <t>9702220007000200</t>
  </si>
  <si>
    <t>9607070003</t>
  </si>
  <si>
    <t>9702220007000300</t>
  </si>
  <si>
    <t>KALPAMONORA</t>
  </si>
  <si>
    <t>9702220005000100</t>
  </si>
  <si>
    <t>9702220005000200</t>
  </si>
  <si>
    <t>https://fasih-sm.bps.go.id/survey-collection/assignment-detail/12a6f67e-0a7b-4ec0-a3d4-398d4737f64d/345cbe9e-45b8-42c2-bc4a-c76fe52a97ea</t>
  </si>
  <si>
    <t>9702220005000300</t>
  </si>
  <si>
    <t>9702220007000400</t>
  </si>
  <si>
    <t>9607070005</t>
  </si>
  <si>
    <t>9702220005000400</t>
  </si>
  <si>
    <t>MAMOLDEMA</t>
  </si>
  <si>
    <t>naomijibli@gmail.com</t>
  </si>
  <si>
    <t>9702220012000100</t>
  </si>
  <si>
    <t>9702220006000200</t>
  </si>
  <si>
    <t>9702220012000400</t>
  </si>
  <si>
    <t>9702220006000300</t>
  </si>
  <si>
    <t>9702220006000100</t>
  </si>
  <si>
    <t>9702220012000200</t>
  </si>
  <si>
    <t>9702220012000300</t>
  </si>
  <si>
    <t>9702220012000500</t>
  </si>
  <si>
    <t>hodeks@gmail.com</t>
  </si>
  <si>
    <t>9702230009100200</t>
  </si>
  <si>
    <t>9702230009200300</t>
  </si>
  <si>
    <t>9702230009400100</t>
  </si>
  <si>
    <t>9702230004100200</t>
  </si>
  <si>
    <t>9702230004200300</t>
  </si>
  <si>
    <t>9702230004400100</t>
  </si>
  <si>
    <t>9702230007100200</t>
  </si>
  <si>
    <t>https://fasih-sm.bps.go.id/survey-collection/assignment-detail/a43afa0d-7dd2-4304-a149-d5f9a7b2b66e/345cbe9e-45b8-42c2-bc4a-c76fe52a97ea</t>
  </si>
  <si>
    <t>9702230007200300</t>
  </si>
  <si>
    <t>9702230007400100</t>
  </si>
  <si>
    <t>yaminakobak@gmail.com</t>
  </si>
  <si>
    <t>9702240001000100</t>
  </si>
  <si>
    <t>9607080005</t>
  </si>
  <si>
    <t>KIBOGOLOME</t>
  </si>
  <si>
    <t>9702240001000200</t>
  </si>
  <si>
    <t>https://fasih-sm.bps.go.id/survey-collection/assignment-detail/96c5efe6-2a5e-45b3-92ab-bc411be2af63/345cbe9e-45b8-42c2-bc4a-c76fe52a97ea</t>
  </si>
  <si>
    <t>9702240001000300</t>
  </si>
  <si>
    <t>9702240001000400</t>
  </si>
  <si>
    <t>9702240002000100</t>
  </si>
  <si>
    <t>9607090008</t>
  </si>
  <si>
    <t>AMUNGI</t>
  </si>
  <si>
    <t>9702240002000200</t>
  </si>
  <si>
    <t>https://fasih-sm.bps.go.id/survey-collection/assignment-detail/5b296cb5-2bea-451a-a004-ad0cdfc6c1f6/345cbe9e-45b8-42c2-bc4a-c76fe52a97ea</t>
  </si>
  <si>
    <t>9702240002000300</t>
  </si>
  <si>
    <t>9702240002000400</t>
  </si>
  <si>
    <t>agusa923060@gmail.com</t>
  </si>
  <si>
    <t>9702250001000100</t>
  </si>
  <si>
    <t>9702250001000200</t>
  </si>
  <si>
    <t>9607110002</t>
  </si>
  <si>
    <t>GILINI</t>
  </si>
  <si>
    <t>9702250001000300</t>
  </si>
  <si>
    <t>9702250002000100</t>
  </si>
  <si>
    <t>9702250002000200</t>
  </si>
  <si>
    <t>https://fasih-sm.bps.go.id/survey-collection/assignment-detail/a87ab43d-d0ef-4f01-b728-2718075c66dc/345cbe9e-45b8-42c2-bc4a-c76fe52a97ea</t>
  </si>
  <si>
    <t>9702250002000300</t>
  </si>
  <si>
    <t>9702250001000400</t>
  </si>
  <si>
    <t>9702250002000400</t>
  </si>
  <si>
    <t>9607110008</t>
  </si>
  <si>
    <t>MANGGUME</t>
  </si>
  <si>
    <t>9702250003000100</t>
  </si>
  <si>
    <t>9702250003000200</t>
  </si>
  <si>
    <t>9702250003000300</t>
  </si>
  <si>
    <t>9702250003000400</t>
  </si>
  <si>
    <t>heryanto2393@gmail.com</t>
  </si>
  <si>
    <t>9702260004400300</t>
  </si>
  <si>
    <t>https://fasih-sm.bps.go.id/survey-collection/assignment-detail/9ff34e84-d9e8-419c-9654-6be661140412/345cbe9e-45b8-42c2-bc4a-c76fe52a97ea</t>
  </si>
  <si>
    <t>9702260002000100</t>
  </si>
  <si>
    <t>9702260002000200</t>
  </si>
  <si>
    <t>9702260002000300</t>
  </si>
  <si>
    <t>9607110010</t>
  </si>
  <si>
    <t>AMINGGARU</t>
  </si>
  <si>
    <t>9702260002000400</t>
  </si>
  <si>
    <t>9702260004100100</t>
  </si>
  <si>
    <t>9702260004200200</t>
  </si>
  <si>
    <t>lepinuskogoya@gmail.com</t>
  </si>
  <si>
    <t>9702270005000300</t>
  </si>
  <si>
    <t>9702270005000200</t>
  </si>
  <si>
    <t>Column 1</t>
  </si>
  <si>
    <t>9702270005000500</t>
  </si>
  <si>
    <t>9702270004000100</t>
  </si>
  <si>
    <t>9702270004000400</t>
  </si>
  <si>
    <t>9702270005000100</t>
  </si>
  <si>
    <t>9702270004000300</t>
  </si>
  <si>
    <t>9702270004000200</t>
  </si>
  <si>
    <t>9702270005000400</t>
  </si>
  <si>
    <t>mesakwenda1905@gmail.com</t>
  </si>
  <si>
    <t>9702290004100100</t>
  </si>
  <si>
    <t>9702290004200200</t>
  </si>
  <si>
    <t>9702290004400300</t>
  </si>
  <si>
    <t>lanimabel146@gmail.com</t>
  </si>
  <si>
    <t>9702290005400300</t>
  </si>
  <si>
    <t>9702290005100100</t>
  </si>
  <si>
    <t>9702290005200200</t>
  </si>
  <si>
    <t>yosafatyelipele9795@gmail.com</t>
  </si>
  <si>
    <t>9702300011100100</t>
  </si>
  <si>
    <t>9702300009200300</t>
  </si>
  <si>
    <t>9702300001100200</t>
  </si>
  <si>
    <t>9702300001200300</t>
  </si>
  <si>
    <t>9702300001400100</t>
  </si>
  <si>
    <t>9702300009100200</t>
  </si>
  <si>
    <t>9702300009400100</t>
  </si>
  <si>
    <t>9702300011200200</t>
  </si>
  <si>
    <t>9702300011400300</t>
  </si>
  <si>
    <t>15 JANUARI 2025</t>
  </si>
  <si>
    <t>ever@gmail.com</t>
  </si>
  <si>
    <t>9702300005200200</t>
  </si>
  <si>
    <t>9702300005400300</t>
  </si>
  <si>
    <t>9702300008400300</t>
  </si>
  <si>
    <t>9702300008200200</t>
  </si>
  <si>
    <t>9702300005100100</t>
  </si>
  <si>
    <t>9702300008100100</t>
  </si>
  <si>
    <t>marikussiep6911@gmail.com</t>
  </si>
  <si>
    <t>9702310001200100</t>
  </si>
  <si>
    <t>9702310003200100</t>
  </si>
  <si>
    <t>9702310011200100</t>
  </si>
  <si>
    <t>yonissiep9729@gmail.com</t>
  </si>
  <si>
    <t>9702310006200200</t>
  </si>
  <si>
    <t>9702310007200100</t>
  </si>
  <si>
    <t>9702310006200100</t>
  </si>
  <si>
    <t>Sudah sesuai</t>
  </si>
  <si>
    <t>9702310007200200</t>
  </si>
  <si>
    <t>arikesiep@gmail.com</t>
  </si>
  <si>
    <t>9702350001100100</t>
  </si>
  <si>
    <t>9702350001200200</t>
  </si>
  <si>
    <t>9702350001300300</t>
  </si>
  <si>
    <t>9702350003100100</t>
  </si>
  <si>
    <t>9702350003200200</t>
  </si>
  <si>
    <t>9702350003400300</t>
  </si>
  <si>
    <t>9702350007100100</t>
  </si>
  <si>
    <t>9702350007200200</t>
  </si>
  <si>
    <t>9702350007300300</t>
  </si>
  <si>
    <t>natanlogo@gmail.com</t>
  </si>
  <si>
    <t>9702360001200200</t>
  </si>
  <si>
    <t>9702360003200200</t>
  </si>
  <si>
    <t>9702360003400300</t>
  </si>
  <si>
    <t>9702360001100100</t>
  </si>
  <si>
    <t>9702360001400300</t>
  </si>
  <si>
    <t>9702360003100100</t>
  </si>
  <si>
    <t>daudhisage@gmail.com</t>
  </si>
  <si>
    <t>9702360002100100</t>
  </si>
  <si>
    <t>9702360002200200</t>
  </si>
  <si>
    <t>9702360002400300</t>
  </si>
  <si>
    <t>9702360004100100</t>
  </si>
  <si>
    <t>9702360004200200</t>
  </si>
  <si>
    <t>9702360004300300</t>
  </si>
  <si>
    <t>yekcge@gmail.com</t>
  </si>
  <si>
    <t>9702370003000300</t>
  </si>
  <si>
    <t>9702370003000100</t>
  </si>
  <si>
    <t>9702370003000200</t>
  </si>
  <si>
    <t>yaneswetapo796@gmail.com</t>
  </si>
  <si>
    <t>9702370004000500</t>
  </si>
  <si>
    <t>9702370004000100</t>
  </si>
  <si>
    <t>https://fasih-sm.bps.go.id/survey-collection/assignment-detail/debcedd3-9686-4498-859f-054f05968107/345cbe9e-45b8-42c2-bc4a-c76fe52a97ea</t>
  </si>
  <si>
    <t>16 JANUARI 2025</t>
  </si>
  <si>
    <t>9702370004000200</t>
  </si>
  <si>
    <t>PAGI</t>
  </si>
  <si>
    <t>9702370004000600</t>
  </si>
  <si>
    <t>9702370004000300</t>
  </si>
  <si>
    <t>9608060003</t>
  </si>
  <si>
    <t>9702370004000400</t>
  </si>
  <si>
    <t>MALOINGGEN</t>
  </si>
  <si>
    <t>resahres@gmail.com</t>
  </si>
  <si>
    <t>9702390003000100</t>
  </si>
  <si>
    <t>https://fasih-sm.bps.go.id/survey-collection/assignment-detail/7d5a4741-3069-4071-bc13-852e0f60a6c5/345cbe9e-45b8-42c2-bc4a-c76fe52a97ea</t>
  </si>
  <si>
    <t>9702390007000100</t>
  </si>
  <si>
    <t>9702390007000500</t>
  </si>
  <si>
    <t>9702390003000400</t>
  </si>
  <si>
    <t>9608060004</t>
  </si>
  <si>
    <t>TIOLEME</t>
  </si>
  <si>
    <t>9702390003000200</t>
  </si>
  <si>
    <t>9702390003000300</t>
  </si>
  <si>
    <t>9702390007000800</t>
  </si>
  <si>
    <t>9702390007000200</t>
  </si>
  <si>
    <t>9702390007000300</t>
  </si>
  <si>
    <t>https://fasih-sm.bps.go.id/survey-collection/assignment-detail/0025b72e-3594-46a0-b160-00a3a443671a/345cbe9e-45b8-42c2-bc4a-c76fe52a97ea</t>
  </si>
  <si>
    <t>9702390007000400</t>
  </si>
  <si>
    <t>9702390007000600</t>
  </si>
  <si>
    <t>9702390007000700</t>
  </si>
  <si>
    <t>9608070002</t>
  </si>
  <si>
    <t>ytind99@gmail.com</t>
  </si>
  <si>
    <t>9702400002400100</t>
  </si>
  <si>
    <t>https://fasih-sm.bps.go.id/survey-collection/assignment-detail/92cb6589-3725-4764-aba6-1a4bd0fd1ecf/345cbe9e-45b8-42c2-bc4a-c76fe52a97ea</t>
  </si>
  <si>
    <t>9702400002400200</t>
  </si>
  <si>
    <t>9702400002400500</t>
  </si>
  <si>
    <t>9608070003</t>
  </si>
  <si>
    <t>9702400002400300</t>
  </si>
  <si>
    <t>KELANDU</t>
  </si>
  <si>
    <t>9702400002400400</t>
  </si>
  <si>
    <t>9702400002400600</t>
  </si>
  <si>
    <t>meritunliu20@gmail.com</t>
  </si>
  <si>
    <t>9702400003400100</t>
  </si>
  <si>
    <t>9702400003400200</t>
  </si>
  <si>
    <t>9702400003400400</t>
  </si>
  <si>
    <t>9702400003400500</t>
  </si>
  <si>
    <t>9702400003400300</t>
  </si>
  <si>
    <t>9702400003400600</t>
  </si>
  <si>
    <t>aidilp591@gmail.com</t>
  </si>
  <si>
    <t>9702010003000400</t>
  </si>
  <si>
    <t>kahesiepsi12@gmail.com</t>
  </si>
  <si>
    <t>9702010003000500</t>
  </si>
  <si>
    <t>9702010003001202</t>
  </si>
  <si>
    <t>vebeyunitalokobal@gmail.com</t>
  </si>
  <si>
    <t>9702010003001100</t>
  </si>
  <si>
    <t>9702010003001600</t>
  </si>
  <si>
    <t>nemisonliwia735@gmail.com</t>
  </si>
  <si>
    <t>9702010003000103</t>
  </si>
  <si>
    <t>langginaw@gmail.com</t>
  </si>
  <si>
    <t>9702010008000600</t>
  </si>
  <si>
    <t>9702010008000400</t>
  </si>
  <si>
    <t>9702010008000500</t>
  </si>
  <si>
    <t>aminus2013elosak@gmail.com</t>
  </si>
  <si>
    <t>9702030002000200</t>
  </si>
  <si>
    <t>9702030003000100</t>
  </si>
  <si>
    <t>9702030002000300</t>
  </si>
  <si>
    <t>9702030003000600</t>
  </si>
  <si>
    <t>9702030003001000</t>
  </si>
  <si>
    <t>9702030002000100</t>
  </si>
  <si>
    <t>9702030003000200</t>
  </si>
  <si>
    <t>9702030003000300</t>
  </si>
  <si>
    <t>9702030003000400</t>
  </si>
  <si>
    <t>9702030003000500</t>
  </si>
  <si>
    <t>9702030003000700</t>
  </si>
  <si>
    <t>9702030003000800</t>
  </si>
  <si>
    <t>9702030003000900</t>
  </si>
  <si>
    <t>yasintafmhuby@gmail.com</t>
  </si>
  <si>
    <t>9702050004400100</t>
  </si>
  <si>
    <t>metiushusig@gmail.com</t>
  </si>
  <si>
    <t>https://fasih-sm.bps.go.id/survey-collection/assignment-detail/198c7f49-34b3-4697-a56c-de6afb1a0c03/345cbe9e-45b8-42c2-bc4a-c76fe52a97ea</t>
  </si>
  <si>
    <t>9702060002400100</t>
  </si>
  <si>
    <t>9702060005400100</t>
  </si>
  <si>
    <t>9702060003400100</t>
  </si>
  <si>
    <t>meybessie97@gmail.com</t>
  </si>
  <si>
    <t>9608170008</t>
  </si>
  <si>
    <t>9702070003400200</t>
  </si>
  <si>
    <t>GWENGGU</t>
  </si>
  <si>
    <t>9702070003400300</t>
  </si>
  <si>
    <t>https://fasih-sm.bps.go.id/survey-collection/assignment-detail/0ddae9ab-4c6c-4414-9f5b-398888a28146/345cbe9e-45b8-42c2-bc4a-c76fe52a97ea</t>
  </si>
  <si>
    <t>9702070003400400</t>
  </si>
  <si>
    <t>9702070003400600</t>
  </si>
  <si>
    <t>9608170009</t>
  </si>
  <si>
    <t>9702070003400500</t>
  </si>
  <si>
    <t>TUKWI</t>
  </si>
  <si>
    <t>9702070003400100</t>
  </si>
  <si>
    <t>9702070003400700</t>
  </si>
  <si>
    <t>9702070003400800</t>
  </si>
  <si>
    <t>9702070003400900</t>
  </si>
  <si>
    <t>hisageatinus6@gmail.com</t>
  </si>
  <si>
    <t>9702100007200100</t>
  </si>
  <si>
    <t>9702100007200200</t>
  </si>
  <si>
    <t>https://fasih-sm.bps.go.id/survey-collection/assignment-detail/dbd21e56-a226-412c-9a2b-8491e4fa5dfd/345cbe9e-45b8-42c2-bc4a-c76fe52a97ea</t>
  </si>
  <si>
    <t>17 JANUARI 2025</t>
  </si>
  <si>
    <t>9702100007200400</t>
  </si>
  <si>
    <t>9702100007200500</t>
  </si>
  <si>
    <t>9608200004</t>
  </si>
  <si>
    <t>9702100007200600</t>
  </si>
  <si>
    <t>ANGGITARI</t>
  </si>
  <si>
    <t>9702100007200700</t>
  </si>
  <si>
    <t>https://fasih-sm.bps.go.id/survey-collection/assignment-detail/e16023aa-42a3-4b47-ab02-00987842f333/345cbe9e-45b8-42c2-bc4a-c76fe52a97ea</t>
  </si>
  <si>
    <t>9702100007200300</t>
  </si>
  <si>
    <t>sinta.ursula.palungan@gmail.com</t>
  </si>
  <si>
    <t>9702110005400100</t>
  </si>
  <si>
    <t>utdilumosip@gmail.com</t>
  </si>
  <si>
    <t>9702130009400100</t>
  </si>
  <si>
    <t>9608200006</t>
  </si>
  <si>
    <t>NAKOGWE</t>
  </si>
  <si>
    <t>yurathiluka123@gmail.com</t>
  </si>
  <si>
    <t>9702140001400100</t>
  </si>
  <si>
    <t>9702140003400100</t>
  </si>
  <si>
    <t>9702140006400100</t>
  </si>
  <si>
    <t>https://fasih-sm.bps.go.id/survey-collection/assignment-detail/7a301587-bbfd-4e47-85df-d743093fac7d/345cbe9e-45b8-42c2-bc4a-c76fe52a97ea</t>
  </si>
  <si>
    <t>luckypelle8@gmail.com</t>
  </si>
  <si>
    <t>9702140002400100</t>
  </si>
  <si>
    <t>9702140004400100</t>
  </si>
  <si>
    <t>9608200014</t>
  </si>
  <si>
    <t>MONDOGONERI</t>
  </si>
  <si>
    <t>9702140005400100</t>
  </si>
  <si>
    <t>https://fasih-sm.bps.go.id/survey-collection/assignment-detail/228cb90a-e58e-4685-824f-919d675e9412/345cbe9e-45b8-42c2-bc4a-c76fe52a97ea</t>
  </si>
  <si>
    <t>paskalinapersila21@gmail.com</t>
  </si>
  <si>
    <t>9702150006000300</t>
  </si>
  <si>
    <t>9702150006000200</t>
  </si>
  <si>
    <t>cakrapongtiku@gmail.com</t>
  </si>
  <si>
    <t>9702160004000100</t>
  </si>
  <si>
    <t>9608200016</t>
  </si>
  <si>
    <t>9702160006000100</t>
  </si>
  <si>
    <t>https://fasih-sm.bps.go.id/survey-collection/assignment-detail/2fbbe968-6080-4fae-a1f1-712b3339c62e/345cbe9e-45b8-42c2-bc4a-c76fe52a97ea</t>
  </si>
  <si>
    <t>9702160004000200</t>
  </si>
  <si>
    <t>9702160006000200</t>
  </si>
  <si>
    <t>9702160006000400</t>
  </si>
  <si>
    <t>9608200018</t>
  </si>
  <si>
    <t>PAGARGOM</t>
  </si>
  <si>
    <t>9702160004000300</t>
  </si>
  <si>
    <t>9702160004000400</t>
  </si>
  <si>
    <t>9702160006000300</t>
  </si>
  <si>
    <t>9702160007000100</t>
  </si>
  <si>
    <t>9702160007000200</t>
  </si>
  <si>
    <t>9702160007000300</t>
  </si>
  <si>
    <t>9702160007000400</t>
  </si>
  <si>
    <t>lilianin289@gmail.com</t>
  </si>
  <si>
    <t>9702160009000100</t>
  </si>
  <si>
    <t>9702160009000200</t>
  </si>
  <si>
    <t>9702160009000300</t>
  </si>
  <si>
    <t>https://fasih-sm.bps.go.id/survey-collection/assignment-detail/8d7bc3b6-9a2b-40cc-8f1b-14011f6db26e/345cbe9e-45b8-42c2-bc4a-c76fe52a97ea</t>
  </si>
  <si>
    <t>9702160009000500</t>
  </si>
  <si>
    <t>9702160010000600</t>
  </si>
  <si>
    <t>9608210003</t>
  </si>
  <si>
    <t>9702160010000400</t>
  </si>
  <si>
    <t>PINDEBAGA</t>
  </si>
  <si>
    <t>9702160010000500</t>
  </si>
  <si>
    <t>https://fasih-sm.bps.go.id/survey-collection/assignment-detail/34a36ac3-dc91-4920-8bab-fe9e2f6a51d3/345cbe9e-45b8-42c2-bc4a-c76fe52a97ea</t>
  </si>
  <si>
    <t>9702160009000400</t>
  </si>
  <si>
    <t>9702160009000600</t>
  </si>
  <si>
    <t>9608210010</t>
  </si>
  <si>
    <t>PULAU TIMUR</t>
  </si>
  <si>
    <t>9702160010000100</t>
  </si>
  <si>
    <t>9702160010000200</t>
  </si>
  <si>
    <t>9702160010000300</t>
  </si>
  <si>
    <t>elia.pati@gmail.com</t>
  </si>
  <si>
    <t>9702180002000100</t>
  </si>
  <si>
    <t>9702180003000500</t>
  </si>
  <si>
    <t>9702180002000200</t>
  </si>
  <si>
    <t>9702180002000300</t>
  </si>
  <si>
    <t>9702180002000400</t>
  </si>
  <si>
    <t>9702180002000500</t>
  </si>
  <si>
    <t>9702180003000100</t>
  </si>
  <si>
    <t>9702180003000200</t>
  </si>
  <si>
    <t>9702180003000300</t>
  </si>
  <si>
    <t>9702180003000400</t>
  </si>
  <si>
    <t>idamabel0@gmail.com</t>
  </si>
  <si>
    <t>https://fasih-sm.bps.go.id/survey-collection/assignment-detail/ad5f738e-4a46-41ca-b254-5c456083e5f4/345cbe9e-45b8-42c2-bc4a-c76fe52a97ea</t>
  </si>
  <si>
    <t>9702220002000200</t>
  </si>
  <si>
    <t>9702220002000100</t>
  </si>
  <si>
    <t>9608260004</t>
  </si>
  <si>
    <t>TAGANOMBAK</t>
  </si>
  <si>
    <t>9702220011000100</t>
  </si>
  <si>
    <t>MANDURA</t>
  </si>
  <si>
    <t>9702220011000200</t>
  </si>
  <si>
    <t>9702220011000300</t>
  </si>
  <si>
    <t>9702220011000400</t>
  </si>
  <si>
    <t>agosalekwetapo@gmail.com</t>
  </si>
  <si>
    <t>9702290002400300</t>
  </si>
  <si>
    <t>9702290002200100</t>
  </si>
  <si>
    <t>9702290002200200</t>
  </si>
  <si>
    <t>lukmarhilungka20@gmail.com</t>
  </si>
  <si>
    <t>9702320004200100</t>
  </si>
  <si>
    <t>20 JANUARI 2025</t>
  </si>
  <si>
    <t>9702320005200100</t>
  </si>
  <si>
    <t>9702320001200100</t>
  </si>
  <si>
    <t>https://fasih-sm.bps.go.id/survey-collection/assignment-detail/acd2207d-0c0c-4134-80dc-4ec111717bde/345cbe9e-45b8-42c2-bc4a-c76fe52a97ea</t>
  </si>
  <si>
    <t>9702320001200200</t>
  </si>
  <si>
    <t>itlaym677@gmail.com</t>
  </si>
  <si>
    <t>9702330006200100</t>
  </si>
  <si>
    <t>9701050002</t>
  </si>
  <si>
    <t>9702330005200100</t>
  </si>
  <si>
    <t>https://fasih-sm.bps.go.id/survey-collection/assignment-detail/5828de3d-b9f0-45ee-85b3-643950b9c792/345cbe9e-45b8-42c2-bc4a-c76fe52a97ea</t>
  </si>
  <si>
    <t>9702330007200100</t>
  </si>
  <si>
    <t>lindamedlama1@gmail.com</t>
  </si>
  <si>
    <t>9702340008400200</t>
  </si>
  <si>
    <t>9702340001100200</t>
  </si>
  <si>
    <t>9701050006</t>
  </si>
  <si>
    <t>YUNAT</t>
  </si>
  <si>
    <t>9702340001400100</t>
  </si>
  <si>
    <t>9702340008100300</t>
  </si>
  <si>
    <t>9702340008200100</t>
  </si>
  <si>
    <t>okokajack@gmail.com</t>
  </si>
  <si>
    <t>9702340006100300</t>
  </si>
  <si>
    <t>9702340002100200</t>
  </si>
  <si>
    <t>9702340002200300</t>
  </si>
  <si>
    <t>9702340002400100</t>
  </si>
  <si>
    <t>9702340004100200</t>
  </si>
  <si>
    <t>https://fasih-sm.bps.go.id/survey-collection/assignment-detail/70705a21-1a17-4b3c-8fbc-9d9ddaac3ffb/345cbe9e-45b8-42c2-bc4a-c76fe52a97ea</t>
  </si>
  <si>
    <t>9702340004200300</t>
  </si>
  <si>
    <t>9702340004400100</t>
  </si>
  <si>
    <t>9702340006200100</t>
  </si>
  <si>
    <t>9702010004</t>
  </si>
  <si>
    <t>AUTAKMA</t>
  </si>
  <si>
    <t>https://fasih-sm.bps.go.id/survey-collection/assignment-detail/3264049d-05e2-4fb7-9ecf-bb7fb1de712c/345cbe9e-45b8-42c2-bc4a-c76fe52a97ea</t>
  </si>
  <si>
    <t>9702340006400200</t>
  </si>
  <si>
    <t>meilesyikwa@gmail.com</t>
  </si>
  <si>
    <t>9702340005100200</t>
  </si>
  <si>
    <t>9702340003200300</t>
  </si>
  <si>
    <t>9702010007</t>
  </si>
  <si>
    <t>BATU MERAH</t>
  </si>
  <si>
    <t>9702340005400100</t>
  </si>
  <si>
    <t>9702340003100200</t>
  </si>
  <si>
    <t>9702340003400100</t>
  </si>
  <si>
    <t>9702340007100200</t>
  </si>
  <si>
    <t>9702340007200300</t>
  </si>
  <si>
    <t>https://fasih-sm.bps.go.id/survey-collection/assignment-detail/9c6db61d-1798-4afe-84be-0ec0e9dc497b/345cbe9e-45b8-42c2-bc4a-c76fe52a97ea</t>
  </si>
  <si>
    <t>9702340007400100</t>
  </si>
  <si>
    <t>kogoyawiliam72@gmail.ocm</t>
  </si>
  <si>
    <t>9702070006</t>
  </si>
  <si>
    <t>9702370002000100</t>
  </si>
  <si>
    <t>WOUMA</t>
  </si>
  <si>
    <t>LOGONOBA</t>
  </si>
  <si>
    <t>https://fasih-sm.bps.go.id/survey-collection/assignment-detail/cce96264-11ba-42a2-b3df-1921e9b8f742/345cbe9e-45b8-42c2-bc4a-c76fe52a97ea</t>
  </si>
  <si>
    <t>9702370002000200</t>
  </si>
  <si>
    <t>9702370002000400</t>
  </si>
  <si>
    <t>9702370002000300</t>
  </si>
  <si>
    <t>swanimbo6@gmail.com</t>
  </si>
  <si>
    <t>9702370005000200</t>
  </si>
  <si>
    <t>9702370005000100</t>
  </si>
  <si>
    <t>https://fasih-sm.bps.go.id/survey-collection/assignment-detail/8dcdfffa-0588-4a05-8f02-db0b81ce08fb/345cbe9e-45b8-42c2-bc4a-c76fe52a97ea</t>
  </si>
  <si>
    <t>9702370005000300</t>
  </si>
  <si>
    <t>9702370005000400</t>
  </si>
  <si>
    <t>9702160010</t>
  </si>
  <si>
    <t>TIKAWO</t>
  </si>
  <si>
    <t>9702370005000500</t>
  </si>
  <si>
    <t>yosiashisage681@gmail.com</t>
  </si>
  <si>
    <t>9702400001400200</t>
  </si>
  <si>
    <t>9702400001000100</t>
  </si>
  <si>
    <t>9702400001000200</t>
  </si>
  <si>
    <t>9702400001400100</t>
  </si>
  <si>
    <t>frengkiw465@gmail.com</t>
  </si>
  <si>
    <t>9702010003001201</t>
  </si>
  <si>
    <t>irancesuhun1@gmail.com</t>
  </si>
  <si>
    <t>9702010003001301</t>
  </si>
  <si>
    <t>novitawanimbo2@gmail.com</t>
  </si>
  <si>
    <t>9702010003001302</t>
  </si>
  <si>
    <t>dariskogoya86@gmail.com</t>
  </si>
  <si>
    <t>9702010005000700</t>
  </si>
  <si>
    <t>https://fasih-sm.bps.go.id/survey-collection/assignment-detail/145effcc-89b4-41fd-9309-b47e56e8ae9f/345cbe9e-45b8-42c2-bc4a-c76fe52a97ea</t>
  </si>
  <si>
    <t>betowanimbo17@gmail.com</t>
  </si>
  <si>
    <t>9702010007400500</t>
  </si>
  <si>
    <t>9702010007400200</t>
  </si>
  <si>
    <t>9702220011</t>
  </si>
  <si>
    <t>ABUSA</t>
  </si>
  <si>
    <t>https://fasih-sm.bps.go.id/survey-collection/assignment-detail/da02e1be-6c65-473c-903b-8a9d70e9e79a/345cbe9e-45b8-42c2-bc4a-c76fe52a97ea</t>
  </si>
  <si>
    <t>rudyw0391@gmail.com</t>
  </si>
  <si>
    <t>9702010008000100</t>
  </si>
  <si>
    <t>9702010008000200</t>
  </si>
  <si>
    <t>9702250001</t>
  </si>
  <si>
    <t>PUNAKUL</t>
  </si>
  <si>
    <t>9702010008000300</t>
  </si>
  <si>
    <t>nefronkogoya89@gmail.com</t>
  </si>
  <si>
    <t>9702150002000500</t>
  </si>
  <si>
    <t>https://fasih-sm.bps.go.id/survey-collection/assignment-detail/e1c542c2-f48b-49bc-b057-560238661fcf/345cbe9e-45b8-42c2-bc4a-c76fe52a97ea</t>
  </si>
  <si>
    <t>21 JANUARI 2025</t>
  </si>
  <si>
    <t>9702150002000400</t>
  </si>
  <si>
    <t>9702270002</t>
  </si>
  <si>
    <t>9702150002000600</t>
  </si>
  <si>
    <t>AIKIMA</t>
  </si>
  <si>
    <t>https://fasih-sm.bps.go.id/survey-collection/assignment-detail/f7c0e817-a19a-4d8a-931c-d68c33b707a3/345cbe9e-45b8-42c2-bc4a-c76fe52a97ea</t>
  </si>
  <si>
    <t>zepribertusw@gmail.com</t>
  </si>
  <si>
    <t>9702120007400100</t>
  </si>
  <si>
    <t>denius1100@gmail.com</t>
  </si>
  <si>
    <t>9702010002000100</t>
  </si>
  <si>
    <t>9702270003</t>
  </si>
  <si>
    <t>9702010002000200</t>
  </si>
  <si>
    <t>https://fasih-sm.bps.go.id/survey-collection/assignment-detail/d2ea79d9-625d-485c-ad70-a4eff4583d92/345cbe9e-45b8-42c2-bc4a-c76fe52a97ea</t>
  </si>
  <si>
    <t>9702010002000300</t>
  </si>
  <si>
    <t>9702270004</t>
  </si>
  <si>
    <t>PABUMA</t>
  </si>
  <si>
    <t>9702010002000400</t>
  </si>
  <si>
    <t>https://fasih-sm.bps.go.id/survey-collection/assignment-detail/b47a2327-beaa-4397-aeb7-aa5e0bbaea89/345cbe9e-45b8-42c2-bc4a-c76fe52a97ea</t>
  </si>
  <si>
    <t>erlincetabuni87@gmail.com</t>
  </si>
  <si>
    <t>9702010006000100</t>
  </si>
  <si>
    <t>9702010006000200</t>
  </si>
  <si>
    <t>9702270005</t>
  </si>
  <si>
    <t>PIKHE</t>
  </si>
  <si>
    <t>hanakogoya500@gmail.com</t>
  </si>
  <si>
    <t>9702010006000800</t>
  </si>
  <si>
    <t>https://fasih-sm.bps.go.id/survey-collection/assignment-detail/6143432f-31d9-479b-b214-47f86250b31f/345cbe9e-45b8-42c2-bc4a-c76fe52a97ea</t>
  </si>
  <si>
    <t>9702010006000900</t>
  </si>
  <si>
    <t>9702340002</t>
  </si>
  <si>
    <t>lekawonda53@gmail.com</t>
  </si>
  <si>
    <t>9702010006001200</t>
  </si>
  <si>
    <t>https://fasih-sm.bps.go.id/survey-collection/assignment-detail/6c0f65cd-995c-43a2-8740-5dd1e53650c8/345cbe9e-45b8-42c2-bc4a-c76fe52a97ea</t>
  </si>
  <si>
    <t>bopnayro@gmail.com</t>
  </si>
  <si>
    <t>9702010006001300</t>
  </si>
  <si>
    <t>tandiesakredi@gmail.com</t>
  </si>
  <si>
    <t>9702190002000100</t>
  </si>
  <si>
    <t>9702370006</t>
  </si>
  <si>
    <t>PAREMA</t>
  </si>
  <si>
    <t>9702190006000100</t>
  </si>
  <si>
    <t>https://fasih-sm.bps.go.id/survey-collection/assignment-detail/0f1ad748-1ff3-41d8-89e5-ff5e340f58f7/345cbe9e-45b8-42c2-bc4a-c76fe52a97ea</t>
  </si>
  <si>
    <t>9702190002000200</t>
  </si>
  <si>
    <t>9702390003</t>
  </si>
  <si>
    <t>9702190002000300</t>
  </si>
  <si>
    <t>TOMISA</t>
  </si>
  <si>
    <t>https://fasih-sm.bps.go.id/survey-collection/assignment-detail/d3f3d8b4-284d-450c-8898-ecdc97342fda/345cbe9e-45b8-42c2-bc4a-c76fe52a97ea</t>
  </si>
  <si>
    <t>9702190002000400</t>
  </si>
  <si>
    <t>9702190006000400</t>
  </si>
  <si>
    <t>9702390006</t>
  </si>
  <si>
    <t>9702190002000500</t>
  </si>
  <si>
    <t>MIAMI</t>
  </si>
  <si>
    <t>9702190006000200</t>
  </si>
  <si>
    <t>https://fasih-sm.bps.go.id/survey-collection/assignment-detail/7f140b9f-08b3-49f2-b6b0-1c9215177609/345cbe9e-45b8-42c2-bc4a-c76fe52a97ea</t>
  </si>
  <si>
    <t>9702190006000300</t>
  </si>
  <si>
    <t>petrusjefry012@gmail.com</t>
  </si>
  <si>
    <t>9702190003000100</t>
  </si>
  <si>
    <t>9703070001</t>
  </si>
  <si>
    <t>PIRIME</t>
  </si>
  <si>
    <t>EKANOM</t>
  </si>
  <si>
    <t>9702190005000100</t>
  </si>
  <si>
    <t>https://fasih-sm.bps.go.id/survey-collection/assignment-detail/130c3381-2b29-469c-baef-1f52e2e2823d/345cbe9e-45b8-42c2-bc4a-c76fe52a97ea</t>
  </si>
  <si>
    <t>9702190003000300</t>
  </si>
  <si>
    <t>9702190003000500</t>
  </si>
  <si>
    <t>9703070002</t>
  </si>
  <si>
    <t>UMBANUME</t>
  </si>
  <si>
    <t>https://fasih-sm.bps.go.id/survey-collection/assignment-detail/041869e9-2017-4abc-b4bc-f1cad74fc102/345cbe9e-45b8-42c2-bc4a-c76fe52a97ea</t>
  </si>
  <si>
    <t>9702190003000200</t>
  </si>
  <si>
    <t>9702190005000200</t>
  </si>
  <si>
    <t>9703070006</t>
  </si>
  <si>
    <t>BUGUMBAK</t>
  </si>
  <si>
    <t>9702190003000400</t>
  </si>
  <si>
    <t>https://fasih-sm.bps.go.id/survey-collection/assignment-detail/bee41569-2373-4c00-9cdd-486cfabb09f2/345cbe9e-45b8-42c2-bc4a-c76fe52a97ea</t>
  </si>
  <si>
    <t>9702190005000300</t>
  </si>
  <si>
    <t>9702190005000400</t>
  </si>
  <si>
    <t>eliswenda89@gmail.com</t>
  </si>
  <si>
    <t>9703080001</t>
  </si>
  <si>
    <t>9702190007000100</t>
  </si>
  <si>
    <t>BUGUK GONA</t>
  </si>
  <si>
    <t>ILUNGGUME</t>
  </si>
  <si>
    <t>9702190007000200</t>
  </si>
  <si>
    <t>https://fasih-sm.bps.go.id/survey-collection/assignment-detail/4080dd6f-2455-4676-bfe8-f63ee60aaf75/345cbe9e-45b8-42c2-bc4a-c76fe52a97ea</t>
  </si>
  <si>
    <t>9702190007000300</t>
  </si>
  <si>
    <t>9703090003</t>
  </si>
  <si>
    <t>9702190008000100</t>
  </si>
  <si>
    <t>WAMINDIK</t>
  </si>
  <si>
    <t>9702190008000200</t>
  </si>
  <si>
    <t>https://fasih-sm.bps.go.id/survey-collection/assignment-detail/46b01825-711f-4d38-b685-421973c3a669/345cbe9e-45b8-42c2-bc4a-c76fe52a97ea</t>
  </si>
  <si>
    <t>9702190008000300</t>
  </si>
  <si>
    <t>9702190008000400</t>
  </si>
  <si>
    <t>9703090005</t>
  </si>
  <si>
    <t>KUGAME</t>
  </si>
  <si>
    <t>asmitariausman@gmail.com</t>
  </si>
  <si>
    <t>9702190001000100</t>
  </si>
  <si>
    <t>https://fasih-sm.bps.go.id/survey-collection/assignment-detail/34c314e7-976e-43d9-8359-42eccd256daa/345cbe9e-45b8-42c2-bc4a-c76fe52a97ea</t>
  </si>
  <si>
    <t>9702190009000100</t>
  </si>
  <si>
    <t>9703090007</t>
  </si>
  <si>
    <t>9702190001000200</t>
  </si>
  <si>
    <t>JINOK</t>
  </si>
  <si>
    <t>https://fasih-sm.bps.go.id/survey-collection/assignment-detail/3eaf4538-9a28-4574-9031-31f2175ed2e0/345cbe9e-45b8-42c2-bc4a-c76fe52a97ea</t>
  </si>
  <si>
    <t>9702190001000400</t>
  </si>
  <si>
    <t>9702190001000300</t>
  </si>
  <si>
    <t>9703140002</t>
  </si>
  <si>
    <t>GUNINGGAME</t>
  </si>
  <si>
    <t>9702190001000500</t>
  </si>
  <si>
    <t>https://fasih-sm.bps.go.id/survey-collection/assignment-detail/d68ae31a-7779-418b-96d8-10765d451c03/345cbe9e-45b8-42c2-bc4a-c76fe52a97ea</t>
  </si>
  <si>
    <t>9702190001000600</t>
  </si>
  <si>
    <t>22 JANUARI 2025</t>
  </si>
  <si>
    <t>ronnyasso@gmail.com</t>
  </si>
  <si>
    <t>9702200004000100</t>
  </si>
  <si>
    <t>9703180007</t>
  </si>
  <si>
    <t>MABUME</t>
  </si>
  <si>
    <t>https://fasih-sm.bps.go.id/survey-collection/assignment-detail/60b30d3f-c2db-48cc-8617-7392740a6063/345cbe9e-45b8-42c2-bc4a-c76fe52a97ea</t>
  </si>
  <si>
    <t>9702200002000400</t>
  </si>
  <si>
    <t>9702200002000200</t>
  </si>
  <si>
    <t>9702200002000300</t>
  </si>
  <si>
    <t>9703180009</t>
  </si>
  <si>
    <t>OMAGAPA</t>
  </si>
  <si>
    <t>9702200004000300</t>
  </si>
  <si>
    <t>https://fasih-sm.bps.go.id/survey-collection/assignment-detail/2dfc2751-8d8a-4da5-a7f5-abcd2469bcfc/345cbe9e-45b8-42c2-bc4a-c76fe52a97ea</t>
  </si>
  <si>
    <t>9702200002000500</t>
  </si>
  <si>
    <t>9702200002000100</t>
  </si>
  <si>
    <t>9702200004000200</t>
  </si>
  <si>
    <t>https://fasih-sm.bps.go.id/survey-collection/assignment-detail/bffaeec7-7cdb-45e6-b2b0-3575b10f1695/345cbe9e-45b8-42c2-bc4a-c76fe52a97ea</t>
  </si>
  <si>
    <t>9702200004000400</t>
  </si>
  <si>
    <t>sodermohi@gmail.com</t>
  </si>
  <si>
    <t>9702200010000400</t>
  </si>
  <si>
    <t>9703200009</t>
  </si>
  <si>
    <t>9702200010000300</t>
  </si>
  <si>
    <t>TUWEWAK</t>
  </si>
  <si>
    <t>https://fasih-sm.bps.go.id/survey-collection/assignment-detail/8e8cd135-bb40-4a77-a4bb-8d680f833f1e/345cbe9e-45b8-42c2-bc4a-c76fe52a97ea</t>
  </si>
  <si>
    <t>9702200010000100</t>
  </si>
  <si>
    <t>9702200010000200</t>
  </si>
  <si>
    <t>9702200010000500</t>
  </si>
  <si>
    <t>9703290004</t>
  </si>
  <si>
    <t>GUBULELA</t>
  </si>
  <si>
    <t>9702200010000600</t>
  </si>
  <si>
    <t>https://fasih-sm.bps.go.id/survey-collection/assignment-detail/130f4f01-7929-4726-92e6-141369574c39/345cbe9e-45b8-42c2-bc4a-c76fe52a97ea</t>
  </si>
  <si>
    <t>9702200010000700</t>
  </si>
  <si>
    <t>yitingombo@gmail.com</t>
  </si>
  <si>
    <t>9702210001000100</t>
  </si>
  <si>
    <t>9702210002000300</t>
  </si>
  <si>
    <t>9703290005</t>
  </si>
  <si>
    <t>KOLARI</t>
  </si>
  <si>
    <t>9702210002000100</t>
  </si>
  <si>
    <t>https://fasih-sm.bps.go.id/survey-collection/assignment-detail/118fe6c1-4fc4-4999-966f-2e3ed5ea76f4/345cbe9e-45b8-42c2-bc4a-c76fe52a97ea</t>
  </si>
  <si>
    <t>9702210002000200</t>
  </si>
  <si>
    <t>9702210001000300</t>
  </si>
  <si>
    <t>9702210001000200</t>
  </si>
  <si>
    <t>9702210002000400</t>
  </si>
  <si>
    <t>tondinuswenda9796@gmail.com</t>
  </si>
  <si>
    <t>9702210003000100</t>
  </si>
  <si>
    <t>9702210003000200</t>
  </si>
  <si>
    <t>9703290007</t>
  </si>
  <si>
    <t>KUABAGA</t>
  </si>
  <si>
    <t>9702210003000300</t>
  </si>
  <si>
    <t>https://fasih-sm.bps.go.id/survey-collection/assignment-detail/fb3de481-a222-4c22-8c6c-6594baa897b6/345cbe9e-45b8-42c2-bc4a-c76fe52a97ea</t>
  </si>
  <si>
    <t>9702210003000400</t>
  </si>
  <si>
    <t>9702210004000100</t>
  </si>
  <si>
    <t>9702210004000200</t>
  </si>
  <si>
    <t>9702210004000300</t>
  </si>
  <si>
    <t>9703290008</t>
  </si>
  <si>
    <t>MILINGGAME</t>
  </si>
  <si>
    <t>nuradhadi5803@gmail.com</t>
  </si>
  <si>
    <t>9702220003000300</t>
  </si>
  <si>
    <t>https://fasih-sm.bps.go.id/survey-collection/assignment-detail/1e8a9eb5-4eb3-41da-bb4e-5aa86980d77d/345cbe9e-45b8-42c2-bc4a-c76fe52a97ea</t>
  </si>
  <si>
    <t>9702220003000200</t>
  </si>
  <si>
    <t>9702220001000100</t>
  </si>
  <si>
    <t>9702220003000400</t>
  </si>
  <si>
    <t>https://fasih-sm.bps.go.id/survey-collection/assignment-detail/c2701efa-28f8-41a0-af98-00fa942e56bd/345cbe9e-45b8-42c2-bc4a-c76fe52a97ea</t>
  </si>
  <si>
    <t>9702220003000100</t>
  </si>
  <si>
    <t>9702220003000500</t>
  </si>
  <si>
    <t>9704170004</t>
  </si>
  <si>
    <t>BOKONERI</t>
  </si>
  <si>
    <t>9702220001000200</t>
  </si>
  <si>
    <t>ABIMBAK</t>
  </si>
  <si>
    <t>9702220001000300</t>
  </si>
  <si>
    <t>9702220001000400</t>
  </si>
  <si>
    <t>cholisholly1232@gmail.com</t>
  </si>
  <si>
    <t>9702220009000500</t>
  </si>
  <si>
    <t>9702220009000100</t>
  </si>
  <si>
    <t>9702220009000200</t>
  </si>
  <si>
    <t>9702220009000400</t>
  </si>
  <si>
    <t>9702220009000300</t>
  </si>
  <si>
    <t>9702220010000100</t>
  </si>
  <si>
    <t>9702220010000200</t>
  </si>
  <si>
    <t>9702220010000300</t>
  </si>
  <si>
    <t>https://fasih-sm.bps.go.id/survey-collection/assignment-detail/113f43eb-551c-4323-b86f-67ff83fe6443/345cbe9e-45b8-42c2-bc4a-c76fe52a97ea</t>
  </si>
  <si>
    <t>9702220010000400</t>
  </si>
  <si>
    <t>epafrastalubun@gmail.com</t>
  </si>
  <si>
    <t>9702230003200300</t>
  </si>
  <si>
    <t>9702230003100200</t>
  </si>
  <si>
    <t>https://fasih-sm.bps.go.id/survey-collection/assignment-detail/c841a118-2ed7-4113-9866-c3ac58a567ce/345cbe9e-45b8-42c2-bc4a-c76fe52a97ea</t>
  </si>
  <si>
    <t>9702230010100100</t>
  </si>
  <si>
    <t>9702230010400200</t>
  </si>
  <si>
    <t>9706040002</t>
  </si>
  <si>
    <t>HONITA</t>
  </si>
  <si>
    <t>9702230001100200</t>
  </si>
  <si>
    <t>9702230001200300</t>
  </si>
  <si>
    <t>https://fasih-sm.bps.go.id/survey-collection/assignment-detail/310a5769-db05-426b-b459-0704de8569a7/345cbe9e-45b8-42c2-bc4a-c76fe52a97ea</t>
  </si>
  <si>
    <t>9702230001400100</t>
  </si>
  <si>
    <t>9702230003400100</t>
  </si>
  <si>
    <t>9706050024</t>
  </si>
  <si>
    <t>NARAU</t>
  </si>
  <si>
    <t>9702230010200300</t>
  </si>
  <si>
    <t>arifaafandi3749@gmail.com</t>
  </si>
  <si>
    <t>https://fasih-sm.bps.go.id/survey-collection/assignment-detail/2df03669-36be-4e5b-9bdd-0e5f7ed4079c/345cbe9e-45b8-42c2-bc4a-c76fe52a97ea</t>
  </si>
  <si>
    <t>9702230008200300</t>
  </si>
  <si>
    <t>9702230008100200</t>
  </si>
  <si>
    <t>9707110006</t>
  </si>
  <si>
    <t>SOHONGGIK</t>
  </si>
  <si>
    <t>9702230008400100</t>
  </si>
  <si>
    <t>https://fasih-sm.bps.go.id/survey-collection/assignment-detail/c281fd02-baa0-4e3b-ba70-7075c7162b18/345cbe9e-45b8-42c2-bc4a-c76fe52a97ea</t>
  </si>
  <si>
    <t>9702230005100200</t>
  </si>
  <si>
    <t>9702230005200300</t>
  </si>
  <si>
    <t>9707110007</t>
  </si>
  <si>
    <t>DANGGEMA</t>
  </si>
  <si>
    <t>9702230005400100</t>
  </si>
  <si>
    <t>naufaliqbalarianto1583@gmail.com</t>
  </si>
  <si>
    <t>9702240005000100</t>
  </si>
  <si>
    <t>9702240004000100</t>
  </si>
  <si>
    <t>https://fasih-sm.bps.go.id/survey-collection/assignment-detail/11d1b5c9-3b1e-4628-950d-3a622833193e/345cbe9e-45b8-42c2-bc4a-c76fe52a97ea</t>
  </si>
  <si>
    <t>9702240005000300</t>
  </si>
  <si>
    <t>9702240004000300</t>
  </si>
  <si>
    <t>9707120008</t>
  </si>
  <si>
    <t>DENEMA</t>
  </si>
  <si>
    <t>9702240005000200</t>
  </si>
  <si>
    <t>9702240003000400</t>
  </si>
  <si>
    <t>https://fasih-sm.bps.go.id/survey-collection/assignment-detail/4254b3b5-d43b-46d3-9cd9-fe7e277493ef/345cbe9e-45b8-42c2-bc4a-c76fe52a97ea</t>
  </si>
  <si>
    <t>9702240005000400</t>
  </si>
  <si>
    <t>9702240003000100</t>
  </si>
  <si>
    <t>9702240003000300</t>
  </si>
  <si>
    <t>https://fasih-sm.bps.go.id/survey-collection/assignment-detail/7b0716e7-0999-4d49-b834-dca7b897972f/345cbe9e-45b8-42c2-bc4a-c76fe52a97ea</t>
  </si>
  <si>
    <t>9702240003000200</t>
  </si>
  <si>
    <t>9702240004000400</t>
  </si>
  <si>
    <t>9707420001</t>
  </si>
  <si>
    <t>9702240004000200</t>
  </si>
  <si>
    <t>https://fasih-sm.bps.go.id/survey-collection/assignment-detail/69d636cc-528e-42c4-a25f-73f4133d13cc/345cbe9e-45b8-42c2-bc4a-c76fe52a97ea</t>
  </si>
  <si>
    <t>alpiussorabut@gmail.com</t>
  </si>
  <si>
    <t>9702250005000300</t>
  </si>
  <si>
    <t>9702250004000200</t>
  </si>
  <si>
    <t>9702250005000200</t>
  </si>
  <si>
    <t>9707420002</t>
  </si>
  <si>
    <t>HOMIDIPMU</t>
  </si>
  <si>
    <t>9702250005000100</t>
  </si>
  <si>
    <t>https://fasih-sm.bps.go.id/survey-collection/assignment-detail/b2356d79-d0ab-4484-8513-bd7b27adec5c/345cbe9e-45b8-42c2-bc4a-c76fe52a97ea</t>
  </si>
  <si>
    <t>9702250004000400</t>
  </si>
  <si>
    <t>9702250004000100</t>
  </si>
  <si>
    <t>9702250004000300</t>
  </si>
  <si>
    <t>https://fasih-sm.bps.go.id/survey-collection/assignment-detail/9443bafc-6bc2-4f8e-9a97-b43614041c8a/345cbe9e-45b8-42c2-bc4a-c76fe52a97ea</t>
  </si>
  <si>
    <t>9702250005000400</t>
  </si>
  <si>
    <t>9707420005</t>
  </si>
  <si>
    <t>9702250005000500</t>
  </si>
  <si>
    <t>JAMIN</t>
  </si>
  <si>
    <t>aveni@gmail.com</t>
  </si>
  <si>
    <t>9702260001000100</t>
  </si>
  <si>
    <t>https://fasih-sm.bps.go.id/survey-collection/assignment-detail/d08e2c79-087d-4654-bd64-70b67a4b2d17/345cbe9e-45b8-42c2-bc4a-c76fe52a97ea</t>
  </si>
  <si>
    <t>9702260001000200</t>
  </si>
  <si>
    <t>9702260001000300</t>
  </si>
  <si>
    <t>9707450003</t>
  </si>
  <si>
    <t>TALAMBELA</t>
  </si>
  <si>
    <t>9702260001000400</t>
  </si>
  <si>
    <t>https://fasih-sm.bps.go.id/survey-collection/assignment-detail/0123e19d-5ecb-48ed-b5fd-082554dcc968/345cbe9e-45b8-42c2-bc4a-c76fe52a97ea</t>
  </si>
  <si>
    <t>9702260003000200</t>
  </si>
  <si>
    <t>9702260003000100</t>
  </si>
  <si>
    <t>9708110006</t>
  </si>
  <si>
    <t>OKBAPE</t>
  </si>
  <si>
    <t>IBOT</t>
  </si>
  <si>
    <t>9702260003000300</t>
  </si>
  <si>
    <t>9702260003000400</t>
  </si>
  <si>
    <t>9702260005000100</t>
  </si>
  <si>
    <t>9702260005000200</t>
  </si>
  <si>
    <t>9702260005000300</t>
  </si>
  <si>
    <t>9702260005000400</t>
  </si>
  <si>
    <t>aleksitlay@gmail.com</t>
  </si>
  <si>
    <t>9702270003000300</t>
  </si>
  <si>
    <t>9702270003000400</t>
  </si>
  <si>
    <t>9702270003000200</t>
  </si>
  <si>
    <t>9702270003000100</t>
  </si>
  <si>
    <t>9702270001000400</t>
  </si>
  <si>
    <t>W25_r1008a</t>
  </si>
  <si>
    <t>9702270001000100</t>
  </si>
  <si>
    <t>https://fasih-sm.bps.go.id/survey-collection/assignment-detail/0961fef9-ddd9-4864-abf1-df1a74ed8573/345cbe9e-45b8-42c2-bc4a-c76fe52a97ea</t>
  </si>
  <si>
    <t>9702270001000200</t>
  </si>
  <si>
    <t>9702270001000300</t>
  </si>
  <si>
    <t>9409060010</t>
  </si>
  <si>
    <t>DAFUAR</t>
  </si>
  <si>
    <t>salehkaningga1221@gmail.com</t>
  </si>
  <si>
    <t>9702270006000300</t>
  </si>
  <si>
    <t>9702270002000400</t>
  </si>
  <si>
    <t>9702270006000400</t>
  </si>
  <si>
    <t>9702270006000100</t>
  </si>
  <si>
    <t>9702270007000100</t>
  </si>
  <si>
    <t>9702270002000200</t>
  </si>
  <si>
    <t>9702270002000500</t>
  </si>
  <si>
    <t>9702270006000200</t>
  </si>
  <si>
    <t>Mayoritas jasa dan perdagangan</t>
  </si>
  <si>
    <t>9702270007000400</t>
  </si>
  <si>
    <t>Mayoritas pertanian, perikanan dan pemungutan hasil hutan</t>
  </si>
  <si>
    <t>https://fasih-sm.bps.go.id/survey-collection/assignment-detail/ec8970c5-7f96-4f7b-b146-2ac4d7c901af/345cbe9e-45b8-42c2-bc4a-c76fe52a97ea</t>
  </si>
  <si>
    <t>9702270002000100</t>
  </si>
  <si>
    <t>9702270007000200</t>
  </si>
  <si>
    <t>9428050002</t>
  </si>
  <si>
    <t>9702270007000300</t>
  </si>
  <si>
    <t>BURMESO</t>
  </si>
  <si>
    <t>9702270002000300</t>
  </si>
  <si>
    <t>https://fasih-sm.bps.go.id/survey-collection/assignment-detail/ad1ed6b4-ca6e-4cf8-b230-5dee81e522ea/345cbe9e-45b8-42c2-bc4a-c76fe52a97ea</t>
  </si>
  <si>
    <t>marinaelaby589@gmail.com</t>
  </si>
  <si>
    <t>9702280001200100</t>
  </si>
  <si>
    <t>9702280005200100</t>
  </si>
  <si>
    <t>9702280012200100</t>
  </si>
  <si>
    <t>9471010002</t>
  </si>
  <si>
    <t>HOLTEKAM</t>
  </si>
  <si>
    <t>https://fasih-sm.bps.go.id/survey-collection/assignment-detail/0b733fe1-c46a-466f-8fe3-f2e86c4a4d3a/345cbe9e-45b8-42c2-bc4a-c76fe52a97ea</t>
  </si>
  <si>
    <t>orangparima@gmail.com</t>
  </si>
  <si>
    <t>9702280006200100</t>
  </si>
  <si>
    <t>9702280007200100</t>
  </si>
  <si>
    <t>9471040005</t>
  </si>
  <si>
    <t>ANGKASAPURA</t>
  </si>
  <si>
    <t>9702280002200100</t>
  </si>
  <si>
    <t>https://fasih-sm.bps.go.id/survey-collection/assignment-detail/026965d2-a982-4912-b53f-28e3a70c6afd/345cbe9e-45b8-42c2-bc4a-c76fe52a97ea</t>
  </si>
  <si>
    <t>wandikarmince95@gmail.com</t>
  </si>
  <si>
    <t>9702280011200100</t>
  </si>
  <si>
    <t>9702280003200100</t>
  </si>
  <si>
    <t>9501140007</t>
  </si>
  <si>
    <t>RIMBA JAYA</t>
  </si>
  <si>
    <t>9702280009200100</t>
  </si>
  <si>
    <t>9702280009200200</t>
  </si>
  <si>
    <t>No</t>
  </si>
  <si>
    <t>yuliuswopi9@gmail.com</t>
  </si>
  <si>
    <t>9702280004200100</t>
  </si>
  <si>
    <t>https://fasih-sm.bps.go.id/survey-collection/assignment-detail/583e0d74-9edf-4522-8888-be48fd8f9140/345cbe9e-45b8-42c2-bc4a-c76fe52a97ea</t>
  </si>
  <si>
    <t>Kabupaten/Kota</t>
  </si>
  <si>
    <t>9702280008200100</t>
  </si>
  <si>
    <t>Pendataan</t>
  </si>
  <si>
    <t>9601090001</t>
  </si>
  <si>
    <t>9702280010200100</t>
  </si>
  <si>
    <t>KARANG SENANG</t>
  </si>
  <si>
    <t>https://fasih-sm.bps.go.id/survey-collection/assignment-detail/4c7e4eb3-1c71-4f0f-884e-7002a260849d/345cbe9e-45b8-42c2-bc4a-c76fe52a97ea</t>
  </si>
  <si>
    <t>9702280008200200</t>
  </si>
  <si>
    <t>Belum</t>
  </si>
  <si>
    <t>Proses</t>
  </si>
  <si>
    <t>9702280010200200</t>
  </si>
  <si>
    <t>Selesai (PPL)</t>
  </si>
  <si>
    <t>Approve (PML)</t>
  </si>
  <si>
    <t>mileswenda9777@gmail.com</t>
  </si>
  <si>
    <t>9702290001100100</t>
  </si>
  <si>
    <t>Kota Jayapura</t>
  </si>
  <si>
    <t>90 RT</t>
  </si>
  <si>
    <t>9702290001200200</t>
  </si>
  <si>
    <t>9702290001400300</t>
  </si>
  <si>
    <t>Kabupaten Paniai</t>
  </si>
  <si>
    <t>https://fasih-sm.bps.go.id/survey-collection/assignment-detail/abe1235d-d710-4027-80ea-0d14eaa91e67/345cbe9e-45b8-42c2-bc4a-c76fe52a97ea</t>
  </si>
  <si>
    <t>pinoyikwa1606@gmail.com</t>
  </si>
  <si>
    <t>9702290007200200</t>
  </si>
  <si>
    <t>Kabupaten Tolikara</t>
  </si>
  <si>
    <t>9702290007100100</t>
  </si>
  <si>
    <t>9604090006</t>
  </si>
  <si>
    <t>9702290007400300</t>
  </si>
  <si>
    <t>TOPO</t>
  </si>
  <si>
    <t>MONITORING SNLIK 2025 PROVINSI PAPUA</t>
  </si>
  <si>
    <t>pilianusdaby73@gmail.com</t>
  </si>
  <si>
    <t>9702290008200200</t>
  </si>
  <si>
    <t>9702290008100100</t>
  </si>
  <si>
    <t>9702290008400300</t>
  </si>
  <si>
    <t>https://fasih-sm.bps.go.id/survey-collection/assignment-detail/4beb6412-6525-4c22-8988-37e20470072f/345cbe9e-45b8-42c2-bc4a-c76fe52a97ea</t>
  </si>
  <si>
    <t>bernadmuskogoya1469@gmail.com</t>
  </si>
  <si>
    <t>9702300002100100</t>
  </si>
  <si>
    <t>9702300003100100</t>
  </si>
  <si>
    <t>9403230012</t>
  </si>
  <si>
    <t>9702300002200300</t>
  </si>
  <si>
    <t>SENTANI KOTA</t>
  </si>
  <si>
    <t>dari 5 SPPG, baru 4 SPPG yang beroperasi</t>
  </si>
  <si>
    <t>Sedang</t>
  </si>
  <si>
    <t>W25_r1301b</t>
  </si>
  <si>
    <t>9702300002400200</t>
  </si>
  <si>
    <t>sudah sesuai komdisi lapangan</t>
  </si>
  <si>
    <t>9702300003200200</t>
  </si>
  <si>
    <t>https://fasih-sm.bps.go.id/survey-collection/assignment-detail/af1a9d9b-c76c-4a5e-8c84-63e4908fec7a/345cbe9e-45b8-42c2-bc4a-c76fe52a97ea</t>
  </si>
  <si>
    <t>9702300003400300</t>
  </si>
  <si>
    <t>9702300006100100</t>
  </si>
  <si>
    <t>9420040013</t>
  </si>
  <si>
    <t>9702300006200200</t>
  </si>
  <si>
    <t>UPT ARSO II / YUWANAIN</t>
  </si>
  <si>
    <t>https://fasih-sm.bps.go.id/survey-collection/assignment-detail/ee5776d0-c9b7-4fe9-873a-4ff7ec707c2e/345cbe9e-45b8-42c2-bc4a-c76fe52a97ea</t>
  </si>
  <si>
    <t>9702300006400300</t>
  </si>
  <si>
    <t>semuelbuttu@gmail.com</t>
  </si>
  <si>
    <t>9702300007100100</t>
  </si>
  <si>
    <t>9471020004</t>
  </si>
  <si>
    <t>9702300007400300</t>
  </si>
  <si>
    <t>ASANO</t>
  </si>
  <si>
    <t>9702300010400200</t>
  </si>
  <si>
    <t>https://fasih-sm.bps.go.id/survey-collection/assignment-detail/f2d37b17-a482-4b83-847f-1ead010ea8be/345cbe9e-45b8-42c2-bc4a-c76fe52a97ea</t>
  </si>
  <si>
    <t>9702300004100100</t>
  </si>
  <si>
    <t>9702300004200200</t>
  </si>
  <si>
    <t>9702300004400300</t>
  </si>
  <si>
    <t>9471020013</t>
  </si>
  <si>
    <t>9702300007200200</t>
  </si>
  <si>
    <t>VIM</t>
  </si>
  <si>
    <t>Ket</t>
  </si>
  <si>
    <t>https://fasih-sm.bps.go.id/survey-collection/assignment-detail/71bbd012-3c01-49fc-aa65-e49be35dde49/345cbe9e-45b8-42c2-bc4a-c76fe52a97ea</t>
  </si>
  <si>
    <t>9702300010100100</t>
  </si>
  <si>
    <t>Kota Jayapura bersumber dari:</t>
  </si>
  <si>
    <t>fasih-dashboard.bps.go.id</t>
  </si>
  <si>
    <t>9702300010200300</t>
  </si>
  <si>
    <t>9471021006</t>
  </si>
  <si>
    <t>YABANSAI</t>
  </si>
  <si>
    <t>tanisimanjuntak3063@gmail.com</t>
  </si>
  <si>
    <t>9702310008200100</t>
  </si>
  <si>
    <t>9702310002200100</t>
  </si>
  <si>
    <t>https://fasih-sm.bps.go.id/survey-collection/assignment-detail/69880fb5-a69d-45d7-b125-d5c1590fb176/345cbe9e-45b8-42c2-bc4a-c76fe52a97ea</t>
  </si>
  <si>
    <t>9702310002200200</t>
  </si>
  <si>
    <t xml:space="preserve">Kab. Paniai dan Tolikara bersumber dari </t>
  </si>
  <si>
    <t>https://shorturl.at/OFbGj</t>
  </si>
  <si>
    <t>denitabuni@gmail.com</t>
  </si>
  <si>
    <t>9702310004200100</t>
  </si>
  <si>
    <t>9702310009200100</t>
  </si>
  <si>
    <t>desa/keluarahan</t>
  </si>
  <si>
    <t>open</t>
  </si>
  <si>
    <t>submit by ppl</t>
  </si>
  <si>
    <t>approved by pml</t>
  </si>
  <si>
    <t>rejected by pml</t>
  </si>
  <si>
    <t>otenuswenda9768@gmail.com</t>
  </si>
  <si>
    <t>9702310005200100</t>
  </si>
  <si>
    <t>koya timur</t>
  </si>
  <si>
    <t>https://fasih-sm.bps.go.id/survey-collection/assignment-detail/96d23889-e4ee-486e-bad3-17a5ac899bca/345cbe9e-45b8-42c2-bc4a-c76fe52a97ea</t>
  </si>
  <si>
    <t>9702310010200100</t>
  </si>
  <si>
    <t>awiyo</t>
  </si>
  <si>
    <t>martenwalilo2006@gmail.com</t>
  </si>
  <si>
    <t>9702320006200100</t>
  </si>
  <si>
    <t>koya koso</t>
  </si>
  <si>
    <t>9702320003200100</t>
  </si>
  <si>
    <t>vim</t>
  </si>
  <si>
    <t>9702320002200100</t>
  </si>
  <si>
    <t>kampung waena</t>
  </si>
  <si>
    <t>https://fasih-sm.bps.go.id/survey-collection/assignment-detail/63235b8a-e452-408b-b2df-0f0581abc1f0/345cbe9e-45b8-42c2-bc4a-c76fe52a97ea</t>
  </si>
  <si>
    <t>entrop</t>
  </si>
  <si>
    <t>9702320006200200</t>
  </si>
  <si>
    <t>ardipura</t>
  </si>
  <si>
    <t>melianuselopere@gmail.com</t>
  </si>
  <si>
    <t>9702330008200100</t>
  </si>
  <si>
    <t>gurabesi</t>
  </si>
  <si>
    <t>9702330001200100</t>
  </si>
  <si>
    <t>tanjung ria</t>
  </si>
  <si>
    <t>9702330009200100</t>
  </si>
  <si>
    <t>sum</t>
  </si>
  <si>
    <t>nekarekyohanis821@gmail.com</t>
  </si>
  <si>
    <t>9702330004200100</t>
  </si>
  <si>
    <t>9702330003200100</t>
  </si>
  <si>
    <t>9702330002200100</t>
  </si>
  <si>
    <t>chenelakmarpin77@gmail.com</t>
  </si>
  <si>
    <t>9702350006200200</t>
  </si>
  <si>
    <t>9702350004100100</t>
  </si>
  <si>
    <t>9702350002100100</t>
  </si>
  <si>
    <t>9702350002200200</t>
  </si>
  <si>
    <t>9702350002400300</t>
  </si>
  <si>
    <t>9702350004200200</t>
  </si>
  <si>
    <t>9702350004400300</t>
  </si>
  <si>
    <t>9702350005100100</t>
  </si>
  <si>
    <t>9702350005200200</t>
  </si>
  <si>
    <t>9702350005400300</t>
  </si>
  <si>
    <t>9702350006100100</t>
  </si>
  <si>
    <t>9702350006400300</t>
  </si>
  <si>
    <t>irnairna@gmail.com</t>
  </si>
  <si>
    <t>9702370001000200</t>
  </si>
  <si>
    <t>9702370001000300</t>
  </si>
  <si>
    <t>tanggal_jam</t>
  </si>
  <si>
    <t>9702370001000600</t>
  </si>
  <si>
    <t>idbs</t>
  </si>
  <si>
    <t>status</t>
  </si>
  <si>
    <t>jumlah</t>
  </si>
  <si>
    <t>jam</t>
  </si>
  <si>
    <t>kondisi</t>
  </si>
  <si>
    <t>bulan</t>
  </si>
  <si>
    <t>tanggal</t>
  </si>
  <si>
    <t>9702370001000100</t>
  </si>
  <si>
    <t>2025-01-20 07</t>
  </si>
  <si>
    <t>9410030010004B</t>
  </si>
  <si>
    <t>SUBMITTED BY PPL</t>
  </si>
  <si>
    <t>9702370001000500</t>
  </si>
  <si>
    <t>9702370001000400</t>
  </si>
  <si>
    <t>9702370001000700</t>
  </si>
  <si>
    <t>9702370001000900</t>
  </si>
  <si>
    <t>9702370001000800</t>
  </si>
  <si>
    <t>9418110002001B</t>
  </si>
  <si>
    <t>yulialokobal452@gmail.com</t>
  </si>
  <si>
    <t>9702370006000100</t>
  </si>
  <si>
    <t>9418160006001B</t>
  </si>
  <si>
    <t>9702370006000300</t>
  </si>
  <si>
    <t>9418160011001B</t>
  </si>
  <si>
    <t>9702370006000500</t>
  </si>
  <si>
    <t>9418220006001B</t>
  </si>
  <si>
    <t>9702370006000200</t>
  </si>
  <si>
    <t>9418290023001B</t>
  </si>
  <si>
    <t>9702370006000400</t>
  </si>
  <si>
    <t>9418360001001B</t>
  </si>
  <si>
    <t>9702370006000600</t>
  </si>
  <si>
    <t>9418440001001B</t>
  </si>
  <si>
    <t>walilopahabol29@gmail.com</t>
  </si>
  <si>
    <t>9702370007000200</t>
  </si>
  <si>
    <t>9471010004009B</t>
  </si>
  <si>
    <t>COMPLETED BY PML</t>
  </si>
  <si>
    <t>9702370007000100</t>
  </si>
  <si>
    <t>9702370007000300</t>
  </si>
  <si>
    <t>9702370007000400</t>
  </si>
  <si>
    <t>9471020008031B</t>
  </si>
  <si>
    <t>9702370007000500</t>
  </si>
  <si>
    <t>pengkysyafriadi4521@gmail.com</t>
  </si>
  <si>
    <t>9471020013030B</t>
  </si>
  <si>
    <t>9702380005000100</t>
  </si>
  <si>
    <t>9702380002000500</t>
  </si>
  <si>
    <t>9702380005000200</t>
  </si>
  <si>
    <t>9471021002003B</t>
  </si>
  <si>
    <t>9471030005001B</t>
  </si>
  <si>
    <t>9702380005000600</t>
  </si>
  <si>
    <t>9471040007010B</t>
  </si>
  <si>
    <t>9702380002000100</t>
  </si>
  <si>
    <t>9702380002000200</t>
  </si>
  <si>
    <t>2025-01-20 12</t>
  </si>
  <si>
    <t>9410020003001B</t>
  </si>
  <si>
    <t>9410030009001B</t>
  </si>
  <si>
    <t>9702380002000300</t>
  </si>
  <si>
    <t>9702380002000400</t>
  </si>
  <si>
    <t>9410050003002B</t>
  </si>
  <si>
    <t>9702380002000600</t>
  </si>
  <si>
    <t>9410070006001B</t>
  </si>
  <si>
    <t>9702380002000700</t>
  </si>
  <si>
    <t>9410140001001B</t>
  </si>
  <si>
    <t>9702380005000300</t>
  </si>
  <si>
    <t>9410200005002B</t>
  </si>
  <si>
    <t>9702380005000400</t>
  </si>
  <si>
    <t>9702380005000500</t>
  </si>
  <si>
    <t>9702380005000700</t>
  </si>
  <si>
    <t>9702380005000800</t>
  </si>
  <si>
    <t>supriyadinyadin46@gmail.com</t>
  </si>
  <si>
    <t>9702380004000100</t>
  </si>
  <si>
    <t>9702380003000100</t>
  </si>
  <si>
    <t>9702380004000500</t>
  </si>
  <si>
    <t>9702380003000200</t>
  </si>
  <si>
    <t>9702380003000400</t>
  </si>
  <si>
    <t>9471020009010B</t>
  </si>
  <si>
    <t>9702380003000500</t>
  </si>
  <si>
    <t>9702380003000300</t>
  </si>
  <si>
    <t>9702380003000600</t>
  </si>
  <si>
    <t>9702380004000200</t>
  </si>
  <si>
    <t>9471030002004B</t>
  </si>
  <si>
    <t>9702380004000300</t>
  </si>
  <si>
    <t>9702380004000400</t>
  </si>
  <si>
    <t>9471040001022B</t>
  </si>
  <si>
    <t>9702380004000600</t>
  </si>
  <si>
    <t>joaomoreira5555@gmail.com</t>
  </si>
  <si>
    <t>9702380006000200</t>
  </si>
  <si>
    <t>2025-01-20 16</t>
  </si>
  <si>
    <t>9702380008000100</t>
  </si>
  <si>
    <t>9410030006002B</t>
  </si>
  <si>
    <t>9702380009000100</t>
  </si>
  <si>
    <t>9702380006000100</t>
  </si>
  <si>
    <t>9702380006000300</t>
  </si>
  <si>
    <t>9702380006000400</t>
  </si>
  <si>
    <t>9410170010001B</t>
  </si>
  <si>
    <t>9702380006000500</t>
  </si>
  <si>
    <t>9702380006000600</t>
  </si>
  <si>
    <t>9418050001001B</t>
  </si>
  <si>
    <t>9418080005001B</t>
  </si>
  <si>
    <t>9702380006000700</t>
  </si>
  <si>
    <t>9702380008000200</t>
  </si>
  <si>
    <t>9702380008000300</t>
  </si>
  <si>
    <t>9702380008000400</t>
  </si>
  <si>
    <t>9702380008000500</t>
  </si>
  <si>
    <t>9702380008000600</t>
  </si>
  <si>
    <t>9702380009000200</t>
  </si>
  <si>
    <t>9702380009000300</t>
  </si>
  <si>
    <t>9702380009000400</t>
  </si>
  <si>
    <t>ayub.walilo.2000@gmail.com</t>
  </si>
  <si>
    <t>9702380007000300</t>
  </si>
  <si>
    <t>9702380001000100</t>
  </si>
  <si>
    <t>9702380007000200</t>
  </si>
  <si>
    <t>9702380001000600</t>
  </si>
  <si>
    <t>9702380001000200</t>
  </si>
  <si>
    <t>9702380001000300</t>
  </si>
  <si>
    <t>9702380001000400</t>
  </si>
  <si>
    <t>9702380001000500</t>
  </si>
  <si>
    <t>9702380001000700</t>
  </si>
  <si>
    <t>9702380007000100</t>
  </si>
  <si>
    <t>2025-01-21 07</t>
  </si>
  <si>
    <t>9702380007000400</t>
  </si>
  <si>
    <t>9702380007000500</t>
  </si>
  <si>
    <t>9702380007000600</t>
  </si>
  <si>
    <t>muhaemin3098@gmail.com</t>
  </si>
  <si>
    <t>9702390008000100</t>
  </si>
  <si>
    <t>9702390001000100</t>
  </si>
  <si>
    <t>9702390006000100</t>
  </si>
  <si>
    <t>9702390006000200</t>
  </si>
  <si>
    <t>9702390008000300</t>
  </si>
  <si>
    <t>9702390008000200</t>
  </si>
  <si>
    <t>9702390001000200</t>
  </si>
  <si>
    <t>9702390001000300</t>
  </si>
  <si>
    <t>9702390001000400</t>
  </si>
  <si>
    <t>9702390001000500</t>
  </si>
  <si>
    <t>9702390006000300</t>
  </si>
  <si>
    <t>9702390006000400</t>
  </si>
  <si>
    <t>9702390006000500</t>
  </si>
  <si>
    <t>9702390008000400</t>
  </si>
  <si>
    <t>paulwuka05@gmail.com</t>
  </si>
  <si>
    <t>9702390002000100</t>
  </si>
  <si>
    <t>9702390002000200</t>
  </si>
  <si>
    <t>9702390002000300</t>
  </si>
  <si>
    <t>9702390004000400</t>
  </si>
  <si>
    <t>9702390004000100</t>
  </si>
  <si>
    <t>9702390002000400</t>
  </si>
  <si>
    <t>9702390002000500</t>
  </si>
  <si>
    <t>9702390002000600</t>
  </si>
  <si>
    <t>9702390004000200</t>
  </si>
  <si>
    <t>2025-01-21 15</t>
  </si>
  <si>
    <t>9702390004000300</t>
  </si>
  <si>
    <t>rikihasan@gmail.com</t>
  </si>
  <si>
    <t>9702390009000400</t>
  </si>
  <si>
    <t>9702390005000500</t>
  </si>
  <si>
    <t>9702390005000100</t>
  </si>
  <si>
    <t>9702390009000100</t>
  </si>
  <si>
    <t>9702390009000200</t>
  </si>
  <si>
    <t>9702390009000300</t>
  </si>
  <si>
    <t>9702390009000500</t>
  </si>
  <si>
    <t>9702390005000200</t>
  </si>
  <si>
    <t>9702390005000600</t>
  </si>
  <si>
    <t>9702390005000700</t>
  </si>
  <si>
    <t>9702390005000300</t>
  </si>
  <si>
    <t>9702390005000400</t>
  </si>
  <si>
    <t>elmapasalu30@gmail.com</t>
  </si>
  <si>
    <t>9702400001400500</t>
  </si>
  <si>
    <t>9702400001400300</t>
  </si>
  <si>
    <t>9702400001400400</t>
  </si>
  <si>
    <t>9702400001400600</t>
  </si>
  <si>
    <t>9702400001400700</t>
  </si>
  <si>
    <t>elpie4492@gmail.com</t>
  </si>
  <si>
    <t>9702400004000100</t>
  </si>
  <si>
    <t>9702400004000200</t>
  </si>
  <si>
    <t>9702400004400100</t>
  </si>
  <si>
    <t>9702400004400200</t>
  </si>
  <si>
    <t>9702400004400300</t>
  </si>
  <si>
    <t>9702400004400400</t>
  </si>
  <si>
    <t>2025-01-22 07</t>
  </si>
  <si>
    <t>szulfa.hm@gmail.com</t>
  </si>
  <si>
    <t>9702040002200100</t>
  </si>
  <si>
    <t>9702040001200100</t>
  </si>
  <si>
    <t>9702040006200100</t>
  </si>
  <si>
    <t>9702040005200100</t>
  </si>
  <si>
    <t>9702040003200100</t>
  </si>
  <si>
    <t>9702040004200100</t>
  </si>
  <si>
    <t>aserdaby6@gmail.com</t>
  </si>
  <si>
    <t>9702080005100100</t>
  </si>
  <si>
    <t>9702080002100100</t>
  </si>
  <si>
    <t>kalvin.seo@gmail.com</t>
  </si>
  <si>
    <t>9702160001000400</t>
  </si>
  <si>
    <t>9702160001000100</t>
  </si>
  <si>
    <t>9702160001000200</t>
  </si>
  <si>
    <t>9702160001000300</t>
  </si>
  <si>
    <t>ana@gmail.com</t>
  </si>
  <si>
    <t>9702290003100100</t>
  </si>
  <si>
    <t>9702290003200200</t>
  </si>
  <si>
    <t>9702290003400300</t>
  </si>
  <si>
    <t>9702290006100100</t>
  </si>
  <si>
    <t>9702290006200200</t>
  </si>
  <si>
    <t>9702290006400300</t>
  </si>
  <si>
    <t>oselthereds8@gmail.com</t>
  </si>
  <si>
    <t>9702020008200400</t>
  </si>
  <si>
    <t>9702020009200100</t>
  </si>
  <si>
    <t>9702020003200100</t>
  </si>
  <si>
    <t>9702020003201000</t>
  </si>
  <si>
    <t>9702020009200300</t>
  </si>
  <si>
    <t>9702020003200700</t>
  </si>
  <si>
    <t>9702020003200200</t>
  </si>
  <si>
    <t>9702020003200300</t>
  </si>
  <si>
    <t>9702020003200400</t>
  </si>
  <si>
    <t>9702020003200500</t>
  </si>
  <si>
    <t>2025-01-22 15</t>
  </si>
  <si>
    <t>9702020003200600</t>
  </si>
  <si>
    <t>9702020003200800</t>
  </si>
  <si>
    <t>9702020003200900</t>
  </si>
  <si>
    <t>9702020008200100</t>
  </si>
  <si>
    <t>9702020008200200</t>
  </si>
  <si>
    <t>9702020008200300</t>
  </si>
  <si>
    <t>9702020008200500</t>
  </si>
  <si>
    <t>9702020008200600</t>
  </si>
  <si>
    <t>9702020008200700</t>
  </si>
  <si>
    <t>9702020008200800</t>
  </si>
  <si>
    <t>9702020009200200</t>
  </si>
  <si>
    <t>9702020009200400</t>
  </si>
  <si>
    <t>9702020009200500</t>
  </si>
  <si>
    <t>9702020009200600</t>
  </si>
  <si>
    <t>lakiekamogoso@gmail.com</t>
  </si>
  <si>
    <t>9702060001400100</t>
  </si>
  <si>
    <t>parloniksomon@gmail.com</t>
  </si>
  <si>
    <t>9702070001400500</t>
  </si>
  <si>
    <t>9702070001400600</t>
  </si>
  <si>
    <t>9702070001400700</t>
  </si>
  <si>
    <t>9702070001400800</t>
  </si>
  <si>
    <t>finamohi9@gmail.com</t>
  </si>
  <si>
    <t>9702070004400100</t>
  </si>
  <si>
    <t>9702070004400200</t>
  </si>
  <si>
    <t>9702070004400300</t>
  </si>
  <si>
    <t>9702070004400400</t>
  </si>
  <si>
    <t>9702070004400500</t>
  </si>
  <si>
    <t>9702070004400600</t>
  </si>
  <si>
    <t>9702070004400700</t>
  </si>
  <si>
    <t>sarjanmasihuwey@gmail.com</t>
  </si>
  <si>
    <t>9702070006400100</t>
  </si>
  <si>
    <t>9702070006400200</t>
  </si>
  <si>
    <t>9702070006400300</t>
  </si>
  <si>
    <t>9702070006400500</t>
  </si>
  <si>
    <t>2025-01-23 07</t>
  </si>
  <si>
    <t>9702070006400600</t>
  </si>
  <si>
    <t>9702070006400400</t>
  </si>
  <si>
    <t>9702070006400800</t>
  </si>
  <si>
    <t>9702070006400700</t>
  </si>
  <si>
    <t>lamekwetapo637@gmail.com</t>
  </si>
  <si>
    <t>9702090001200500</t>
  </si>
  <si>
    <t>9702090001200100</t>
  </si>
  <si>
    <t>9702090010200400</t>
  </si>
  <si>
    <t>9702090010200100</t>
  </si>
  <si>
    <t>9702090001200200</t>
  </si>
  <si>
    <t>9702090001200300</t>
  </si>
  <si>
    <t>9702090001200400</t>
  </si>
  <si>
    <t>9702090001200600</t>
  </si>
  <si>
    <t>9702090001200700</t>
  </si>
  <si>
    <t>9702090001200800</t>
  </si>
  <si>
    <t>9702090010200200</t>
  </si>
  <si>
    <t>9702090010200300</t>
  </si>
  <si>
    <t>9702090010200500</t>
  </si>
  <si>
    <t>elinuskuwan787@gmail.com</t>
  </si>
  <si>
    <t>9702090002200100</t>
  </si>
  <si>
    <t>9702090002200200</t>
  </si>
  <si>
    <t>9702090002200300</t>
  </si>
  <si>
    <t>eriumatuan8424@gmail.com</t>
  </si>
  <si>
    <t>9702090002200400</t>
  </si>
  <si>
    <t>9702090002200500</t>
  </si>
  <si>
    <t>jroby1838@gmail.com</t>
  </si>
  <si>
    <t>9702090003200100</t>
  </si>
  <si>
    <t>9702090003200200</t>
  </si>
  <si>
    <t>9702090003200500</t>
  </si>
  <si>
    <t>9702090003200300</t>
  </si>
  <si>
    <t>9702090003200400</t>
  </si>
  <si>
    <t>nelesasso795@gmail.com</t>
  </si>
  <si>
    <t>9702090009200100</t>
  </si>
  <si>
    <t>9702090005200200</t>
  </si>
  <si>
    <t>9702090005200100</t>
  </si>
  <si>
    <t>9702090009200200</t>
  </si>
  <si>
    <t>9702090009200300</t>
  </si>
  <si>
    <t>9702090005200700</t>
  </si>
  <si>
    <t>9702090005200800</t>
  </si>
  <si>
    <t>9702090009200400</t>
  </si>
  <si>
    <t>9702090005200300</t>
  </si>
  <si>
    <t>9702090005200400</t>
  </si>
  <si>
    <t>9702090005200500</t>
  </si>
  <si>
    <t>9702090005200600</t>
  </si>
  <si>
    <t>9702090009200500</t>
  </si>
  <si>
    <t>yaniusass504@gmail.com</t>
  </si>
  <si>
    <t>9702090007200500</t>
  </si>
  <si>
    <t>9702090006200100</t>
  </si>
  <si>
    <t>9702090006200400</t>
  </si>
  <si>
    <t>9702090006200300</t>
  </si>
  <si>
    <t>9702090007200100</t>
  </si>
  <si>
    <t>9702090006200500</t>
  </si>
  <si>
    <t>9702090007200200</t>
  </si>
  <si>
    <t>9702090006200200</t>
  </si>
  <si>
    <t>9702090007200600</t>
  </si>
  <si>
    <t>9702090007200300</t>
  </si>
  <si>
    <t>9702090007200400</t>
  </si>
  <si>
    <t>rosagloriawetapo3@gmail.com</t>
  </si>
  <si>
    <t>9702100002200500</t>
  </si>
  <si>
    <t>9702100002200100</t>
  </si>
  <si>
    <t>9702100002200400</t>
  </si>
  <si>
    <t>9702100002200200</t>
  </si>
  <si>
    <t>9702100002200300</t>
  </si>
  <si>
    <t>rikh.laith7@gmail.com</t>
  </si>
  <si>
    <t>9702100004200300</t>
  </si>
  <si>
    <t>9702100004200200</t>
  </si>
  <si>
    <t>9702100004200100</t>
  </si>
  <si>
    <t>9702100004200400</t>
  </si>
  <si>
    <t>9702100004200500</t>
  </si>
  <si>
    <t>9702100004200600</t>
  </si>
  <si>
    <t>rafika@gmail.com</t>
  </si>
  <si>
    <t>9702110001400100</t>
  </si>
  <si>
    <t>9702110009400100</t>
  </si>
  <si>
    <t>9702110006400100</t>
  </si>
  <si>
    <t>9702110008400100</t>
  </si>
  <si>
    <t>laurentsiuspasqran1575@gmail.com</t>
  </si>
  <si>
    <t>9702110007400100</t>
  </si>
  <si>
    <t>9702110010400100</t>
  </si>
  <si>
    <t>yorenwenda@gmail.com</t>
  </si>
  <si>
    <t>9702120002400100</t>
  </si>
  <si>
    <t>eyogobi@gmail.com</t>
  </si>
  <si>
    <t>9702120004400100</t>
  </si>
  <si>
    <t>finsiep75@gmail.com</t>
  </si>
  <si>
    <t>9702120005400100</t>
  </si>
  <si>
    <t>windalisupadang5@gmail.com</t>
  </si>
  <si>
    <t>9702120009400100</t>
  </si>
  <si>
    <t>agussiep1923@gmail.com</t>
  </si>
  <si>
    <t>9702120012400100</t>
  </si>
  <si>
    <t>marcellwamo@gmail.com</t>
  </si>
  <si>
    <t>9702120013400100</t>
  </si>
  <si>
    <t>beniusmosipp@gmail.com</t>
  </si>
  <si>
    <t>9702130007400100</t>
  </si>
  <si>
    <t>yompipellepelle@gmail.com</t>
  </si>
  <si>
    <t>9702140008400100</t>
  </si>
  <si>
    <t>9702140007400100</t>
  </si>
  <si>
    <t>orryder05@gmail.com</t>
  </si>
  <si>
    <t>9702150001000400</t>
  </si>
  <si>
    <t>9702150001000300</t>
  </si>
  <si>
    <t>9702150001000500</t>
  </si>
  <si>
    <t>9702150001000200</t>
  </si>
  <si>
    <t>9702150001000600</t>
  </si>
  <si>
    <t>9702150001000100</t>
  </si>
  <si>
    <t>9702150001000700</t>
  </si>
  <si>
    <t>onikogoya80@gmail.com</t>
  </si>
  <si>
    <t>9702150002000100</t>
  </si>
  <si>
    <t>9702150002000300</t>
  </si>
  <si>
    <t>9702150002000200</t>
  </si>
  <si>
    <t>adehgin061@gmail.com</t>
  </si>
  <si>
    <t>9702150003000800</t>
  </si>
  <si>
    <t>9702150003000600</t>
  </si>
  <si>
    <t>9702150003000100</t>
  </si>
  <si>
    <t>9702150003000200</t>
  </si>
  <si>
    <t>9702150003000300</t>
  </si>
  <si>
    <t>9702150003000500</t>
  </si>
  <si>
    <t>9702150003000700</t>
  </si>
  <si>
    <t>9702150003000400</t>
  </si>
  <si>
    <t>nuskomba1@gmail.com</t>
  </si>
  <si>
    <t>9702150004000600</t>
  </si>
  <si>
    <t>9702150004000100</t>
  </si>
  <si>
    <t>9702150004000400</t>
  </si>
  <si>
    <t>9702150004000200</t>
  </si>
  <si>
    <t>9702150004000300</t>
  </si>
  <si>
    <t>9702150004000500</t>
  </si>
  <si>
    <t>nurlincew@gmail.com</t>
  </si>
  <si>
    <t>9702150005001100</t>
  </si>
  <si>
    <t>9702150005000700</t>
  </si>
  <si>
    <t>9702150005001000</t>
  </si>
  <si>
    <t>difenkombo@gmail.com</t>
  </si>
  <si>
    <t>9702150005000300</t>
  </si>
  <si>
    <t>9702150005000100</t>
  </si>
  <si>
    <t>9702150005000500</t>
  </si>
  <si>
    <t>9702150005000200</t>
  </si>
  <si>
    <t>9702150005000600</t>
  </si>
  <si>
    <t>9702150005000400</t>
  </si>
  <si>
    <t>ypenditon@gmail.com</t>
  </si>
  <si>
    <t>9702150005000800</t>
  </si>
  <si>
    <t>erifpellweya4@gmail.com</t>
  </si>
  <si>
    <t>9702150006000500</t>
  </si>
  <si>
    <t>9702150006000100</t>
  </si>
  <si>
    <t>9702150006000400</t>
  </si>
  <si>
    <t>rigolkogoya@gmail.com</t>
  </si>
  <si>
    <t>9702150008000400</t>
  </si>
  <si>
    <t>9702150008000100</t>
  </si>
  <si>
    <t>9702150008000500</t>
  </si>
  <si>
    <t>9702150008000200</t>
  </si>
  <si>
    <t>9702150008000700</t>
  </si>
  <si>
    <t>9702150008000600</t>
  </si>
  <si>
    <t>9702150008000300</t>
  </si>
  <si>
    <t>9702150008000800</t>
  </si>
  <si>
    <t>emiliayohana123@gmail.com</t>
  </si>
  <si>
    <t>9702160002000200</t>
  </si>
  <si>
    <t>9702160002000400</t>
  </si>
  <si>
    <t>9702160002000300</t>
  </si>
  <si>
    <t>9702160002000100</t>
  </si>
  <si>
    <t>9702160002000500</t>
  </si>
  <si>
    <t>damianusmartin@gmail.com</t>
  </si>
  <si>
    <t>9702160005000100</t>
  </si>
  <si>
    <t>9702160008000100</t>
  </si>
  <si>
    <t>9702160008000200</t>
  </si>
  <si>
    <t>9702160005000600</t>
  </si>
  <si>
    <t>9702160003000100</t>
  </si>
  <si>
    <t>9702160003000200</t>
  </si>
  <si>
    <t>9702160005000300</t>
  </si>
  <si>
    <t>9702160003000300</t>
  </si>
  <si>
    <t>9702160003000400</t>
  </si>
  <si>
    <t>9702160005000200</t>
  </si>
  <si>
    <t>9702160005000400</t>
  </si>
  <si>
    <t>9702160005000500</t>
  </si>
  <si>
    <t>9702160003000500</t>
  </si>
  <si>
    <t>9702160008000300</t>
  </si>
  <si>
    <t>9702160008000400</t>
  </si>
  <si>
    <t>9702160008000500</t>
  </si>
  <si>
    <t>martinustefa2@gmail.com</t>
  </si>
  <si>
    <t>9702180001000200</t>
  </si>
  <si>
    <t>9702180005000100</t>
  </si>
  <si>
    <t>9702180001000400</t>
  </si>
  <si>
    <t>9702180001000500</t>
  </si>
  <si>
    <t>9702180001000100</t>
  </si>
  <si>
    <t>9702180001000300</t>
  </si>
  <si>
    <t>9702180001000600</t>
  </si>
  <si>
    <t>9702180005000200</t>
  </si>
  <si>
    <t>9702180005000300</t>
  </si>
  <si>
    <t>9702180005000400</t>
  </si>
  <si>
    <t>9702180005000500</t>
  </si>
  <si>
    <t>husnulkhatimahm5460@gmail.com</t>
  </si>
  <si>
    <t>9702370008000100</t>
  </si>
  <si>
    <t>9702370008000200</t>
  </si>
  <si>
    <t>9702370008000300</t>
  </si>
  <si>
    <t>9702370008000700</t>
  </si>
  <si>
    <t>9702370008000900</t>
  </si>
  <si>
    <t>9702370008000400</t>
  </si>
  <si>
    <t>9702370008000600</t>
  </si>
  <si>
    <t>9702370008000800</t>
  </si>
  <si>
    <t>9702370008001000</t>
  </si>
  <si>
    <t>9702370008000500</t>
  </si>
  <si>
    <t>ominceyikwa1243@gmail.com</t>
  </si>
  <si>
    <t>9702230002100200</t>
  </si>
  <si>
    <t>9702230002200300</t>
  </si>
  <si>
    <t>9702230002400100</t>
  </si>
  <si>
    <t>9702230006100100</t>
  </si>
  <si>
    <t>9702230006200300</t>
  </si>
  <si>
    <t>9702230006400200</t>
  </si>
  <si>
    <t>lincewanimbo795@gmail.com</t>
  </si>
  <si>
    <t>9702010001000400</t>
  </si>
  <si>
    <t>9702010001000200</t>
  </si>
  <si>
    <t>9702010001000100</t>
  </si>
  <si>
    <t>9702010001000300</t>
  </si>
  <si>
    <t>mancewenda2@gmail.com</t>
  </si>
  <si>
    <t>9702010003000101</t>
  </si>
  <si>
    <t>9702010003000200</t>
  </si>
  <si>
    <t>9702010003000102</t>
  </si>
  <si>
    <t>pkbmhutiowak@gmail.com</t>
  </si>
  <si>
    <t>9702010003000300</t>
  </si>
  <si>
    <t>9702010003001400</t>
  </si>
  <si>
    <t>9705@dummy.sobat.id</t>
  </si>
  <si>
    <t>9702010003000600</t>
  </si>
  <si>
    <t>9702010003001500</t>
  </si>
  <si>
    <t>9702010005000500</t>
  </si>
  <si>
    <t>fakriansya11@gmail.com</t>
  </si>
  <si>
    <t>9702010003000801</t>
  </si>
  <si>
    <t>9702010003000802</t>
  </si>
  <si>
    <t>dimarinuskoyoyadilexkogoya@gmail.com</t>
  </si>
  <si>
    <t>9702010003001000</t>
  </si>
  <si>
    <t>9702010003000901</t>
  </si>
  <si>
    <t>9702010003000902</t>
  </si>
  <si>
    <t>omgomen17@gmail.com</t>
  </si>
  <si>
    <t>9702010005000102</t>
  </si>
  <si>
    <t>9702010005000101</t>
  </si>
  <si>
    <t>alfretallom482@gmail.com</t>
  </si>
  <si>
    <t>9702010005000300</t>
  </si>
  <si>
    <t>9702010005000401</t>
  </si>
  <si>
    <t>9702010005000402</t>
  </si>
  <si>
    <t>oopiliah@gmail.com</t>
  </si>
  <si>
    <t>9702010006000400</t>
  </si>
  <si>
    <t>andrikakaroba120@gmail.com</t>
  </si>
  <si>
    <t>9702010006000600</t>
  </si>
  <si>
    <t>9702010006000500</t>
  </si>
  <si>
    <t>9702010006000700</t>
  </si>
  <si>
    <t>aristabuni10@gmail.com</t>
  </si>
  <si>
    <t>9702010006001000</t>
  </si>
  <si>
    <t>anasyikwa761@gmail.com</t>
  </si>
  <si>
    <t>9702010006001400</t>
  </si>
  <si>
    <t>9702010006001500</t>
  </si>
  <si>
    <t>kristinalokbere14@gmail.com</t>
  </si>
  <si>
    <t>9702010007400400</t>
  </si>
  <si>
    <t>9702010007400100</t>
  </si>
  <si>
    <t>9702010007400300</t>
  </si>
  <si>
    <t>diustabunid@gmail.com</t>
  </si>
  <si>
    <t>9702010009000200</t>
  </si>
  <si>
    <t>9702010009000100</t>
  </si>
  <si>
    <t>cheeyikwa9@gmail.com</t>
  </si>
  <si>
    <t>9702010010000500</t>
  </si>
  <si>
    <t>9702010010000600</t>
  </si>
  <si>
    <t>9702010010000100</t>
  </si>
  <si>
    <t>manuhilapok52@gmail.com</t>
  </si>
  <si>
    <t>9702010010000200</t>
  </si>
  <si>
    <t>9702010010000300</t>
  </si>
  <si>
    <t>9702010010000700</t>
  </si>
  <si>
    <t>9702010010000400</t>
  </si>
  <si>
    <t>elinwanimbo363@gmail.com</t>
  </si>
  <si>
    <t>9702010011000100</t>
  </si>
  <si>
    <t>9702010011000200</t>
  </si>
  <si>
    <t>9702010011000300</t>
  </si>
  <si>
    <t>9702010011000400</t>
  </si>
  <si>
    <t>asron.siregar@gmail.com</t>
  </si>
  <si>
    <t>9702120001400100</t>
  </si>
  <si>
    <t>alfonshaluk@gmail.com</t>
  </si>
  <si>
    <t>9702130005400100</t>
  </si>
  <si>
    <t>9702130004400100</t>
  </si>
  <si>
    <t>lambertus182@gmail.com</t>
  </si>
  <si>
    <t>9702130008400100</t>
  </si>
  <si>
    <t>periwandikbo9771@gmail.com</t>
  </si>
  <si>
    <t>9702130010400100</t>
  </si>
  <si>
    <t>wainuswenda9773@gmail.com</t>
  </si>
  <si>
    <t>9702360005200200</t>
  </si>
  <si>
    <t>9702360005400300</t>
  </si>
  <si>
    <t>9702360005100100</t>
  </si>
  <si>
    <t>daudgiban98@gmail.com</t>
  </si>
  <si>
    <t>9702010004000300</t>
  </si>
  <si>
    <t>9702010004000600</t>
  </si>
  <si>
    <t>9702010004000500</t>
  </si>
  <si>
    <t>9702010004000100</t>
  </si>
  <si>
    <t>9702010004000400</t>
  </si>
  <si>
    <t>9702010004000200</t>
  </si>
  <si>
    <t>nepiritabuni@gmail.com</t>
  </si>
  <si>
    <t>9702010009000300</t>
  </si>
  <si>
    <t>tituskabak4@gmail.com</t>
  </si>
  <si>
    <t>9702070005400100</t>
  </si>
  <si>
    <t>9702070005400300</t>
  </si>
  <si>
    <t>9702070005400400</t>
  </si>
  <si>
    <t>9702070005400600</t>
  </si>
  <si>
    <t>9702070005400200</t>
  </si>
  <si>
    <t>9702070005400500</t>
  </si>
  <si>
    <t>berlinwenda145@gmail.com</t>
  </si>
  <si>
    <t>9702010005000200</t>
  </si>
  <si>
    <t>jrjingg@gmail.com</t>
  </si>
  <si>
    <t>9702010005000600</t>
  </si>
  <si>
    <t>kogoyanovince@gmail.com</t>
  </si>
  <si>
    <t>9702010009000400</t>
  </si>
  <si>
    <t>wumaxyukep@gmail.com</t>
  </si>
  <si>
    <t>9702010006000300</t>
  </si>
  <si>
    <t>9702010006001100</t>
  </si>
  <si>
    <t>bernis@gmaip.com</t>
  </si>
  <si>
    <t>9703020001400100</t>
  </si>
  <si>
    <t>9703020002400100</t>
  </si>
  <si>
    <t>9703020003200100</t>
  </si>
  <si>
    <t>pincewenda1@gmail.com</t>
  </si>
  <si>
    <t>9703020003400200</t>
  </si>
  <si>
    <t>9703020004100100</t>
  </si>
  <si>
    <t>9703020004200200</t>
  </si>
  <si>
    <t>bertintlayuk@gmail.com</t>
  </si>
  <si>
    <t>9703020004400300</t>
  </si>
  <si>
    <t>9703020005200100</t>
  </si>
  <si>
    <t>9703020005400200</t>
  </si>
  <si>
    <t>sealtielh@gmail.com</t>
  </si>
  <si>
    <t>9703020007400200</t>
  </si>
  <si>
    <t>9703020006400100</t>
  </si>
  <si>
    <t>9703020007200100</t>
  </si>
  <si>
    <t>sittisalma@gmail.com</t>
  </si>
  <si>
    <t>9703020010400100</t>
  </si>
  <si>
    <t>9703020011400100</t>
  </si>
  <si>
    <t>9703020012400100</t>
  </si>
  <si>
    <t>jacklinsharakalilago1@gmail.com</t>
  </si>
  <si>
    <t>9703040002400200</t>
  </si>
  <si>
    <t>9703040001400200</t>
  </si>
  <si>
    <t>9703040003400100</t>
  </si>
  <si>
    <t>anihil1@gmail.com</t>
  </si>
  <si>
    <t>9703040004400300</t>
  </si>
  <si>
    <t>9703040005400100</t>
  </si>
  <si>
    <t>9703040006400100</t>
  </si>
  <si>
    <t>helennovagueniaaibini1@gmail.com</t>
  </si>
  <si>
    <t>9703040007400100</t>
  </si>
  <si>
    <t>9703040008400200</t>
  </si>
  <si>
    <t>9703040009400200</t>
  </si>
  <si>
    <t>karls1@gmail.com</t>
  </si>
  <si>
    <t>9703060002400100</t>
  </si>
  <si>
    <t>9703060001400100</t>
  </si>
  <si>
    <t>9703060003400100</t>
  </si>
  <si>
    <t>yostanny1@gmail.com</t>
  </si>
  <si>
    <t>9703060004400100</t>
  </si>
  <si>
    <t>9703060005400100</t>
  </si>
  <si>
    <t>9703060006400100</t>
  </si>
  <si>
    <t>hominek1@gmail.com</t>
  </si>
  <si>
    <t>9703060007400100</t>
  </si>
  <si>
    <t>9703060008400100</t>
  </si>
  <si>
    <t>meiseo1@gmail.com</t>
  </si>
  <si>
    <t>9703090003100100</t>
  </si>
  <si>
    <t>9703090001100100</t>
  </si>
  <si>
    <t>9703090002100100</t>
  </si>
  <si>
    <t>layukbertin@gmail.com</t>
  </si>
  <si>
    <t>9703090005100100</t>
  </si>
  <si>
    <t>9703090006100100</t>
  </si>
  <si>
    <t>9703090004100100</t>
  </si>
  <si>
    <t>edcod3001@gmail.com</t>
  </si>
  <si>
    <t>9703100001100100</t>
  </si>
  <si>
    <t>9703100003100100</t>
  </si>
  <si>
    <t>9703100002100100</t>
  </si>
  <si>
    <t>t1usy@gmail.com</t>
  </si>
  <si>
    <t>9703100005100100</t>
  </si>
  <si>
    <t>9703100004100100</t>
  </si>
  <si>
    <t>9703100006100100</t>
  </si>
  <si>
    <t>ropinus1@gmail.com</t>
  </si>
  <si>
    <t>9703100009100100</t>
  </si>
  <si>
    <t>9703100007100100</t>
  </si>
  <si>
    <t>9703100008100100</t>
  </si>
  <si>
    <t>arinan1@gmail.com</t>
  </si>
  <si>
    <t>9703100010100100</t>
  </si>
  <si>
    <t>9703100011100100</t>
  </si>
  <si>
    <t>layukbertin.1@gmail.com</t>
  </si>
  <si>
    <t>9703150001100100</t>
  </si>
  <si>
    <t>9703150004100100</t>
  </si>
  <si>
    <t>9703150003100100</t>
  </si>
  <si>
    <t>9703150002100100</t>
  </si>
  <si>
    <t>olh41@gmail.com</t>
  </si>
  <si>
    <t>9703170006100100</t>
  </si>
  <si>
    <t>9703170005100100</t>
  </si>
  <si>
    <t>9703170004100100</t>
  </si>
  <si>
    <t>josm1nass0@gmail.com</t>
  </si>
  <si>
    <t>9703170010100100</t>
  </si>
  <si>
    <t>9703170009100100</t>
  </si>
  <si>
    <t>robertayer1@gmail.com</t>
  </si>
  <si>
    <t>9703180003100100</t>
  </si>
  <si>
    <t>9703180001100100</t>
  </si>
  <si>
    <t>9703180002100100</t>
  </si>
  <si>
    <t>anasko1@gmail.com</t>
  </si>
  <si>
    <t>9703180004100100</t>
  </si>
  <si>
    <t>9703180006100100</t>
  </si>
  <si>
    <t>9703180005100100</t>
  </si>
  <si>
    <t>priskila1priska@gmail.com</t>
  </si>
  <si>
    <t>9703180008100100</t>
  </si>
  <si>
    <t>9703180007100100</t>
  </si>
  <si>
    <t>9703180009100100</t>
  </si>
  <si>
    <t>harunbonai1@gmail.com</t>
  </si>
  <si>
    <t>9703190001400100</t>
  </si>
  <si>
    <t>9703190002400100</t>
  </si>
  <si>
    <t>9703190003400100</t>
  </si>
  <si>
    <t>hekisonkalakmabin18@gmail.com</t>
  </si>
  <si>
    <t>9703190006400100</t>
  </si>
  <si>
    <t>9703190004400100</t>
  </si>
  <si>
    <t>9703190005400100</t>
  </si>
  <si>
    <t>ronalmangga11@gmail.com</t>
  </si>
  <si>
    <t>9703190010400100</t>
  </si>
  <si>
    <t>9703190011400100</t>
  </si>
  <si>
    <t>endamabertina@gmail.com</t>
  </si>
  <si>
    <t>9703200004400200</t>
  </si>
  <si>
    <t>9703200005400100</t>
  </si>
  <si>
    <t>9703200006400200</t>
  </si>
  <si>
    <t>yolandaesterraunsay@gmail.com</t>
  </si>
  <si>
    <t>9703210001400100</t>
  </si>
  <si>
    <t>9703210002400100</t>
  </si>
  <si>
    <t>9703210003400100</t>
  </si>
  <si>
    <t>ilhamsimitra@gmail.com</t>
  </si>
  <si>
    <t>9703210004400100</t>
  </si>
  <si>
    <t>9703210005400100</t>
  </si>
  <si>
    <t>9703210006400100</t>
  </si>
  <si>
    <t>1hanifahwati1@gmail.com</t>
  </si>
  <si>
    <t>9703210007400100</t>
  </si>
  <si>
    <t>9703210008400100</t>
  </si>
  <si>
    <t>dominggusfaluk1@gmail.com</t>
  </si>
  <si>
    <t>9703220002400100</t>
  </si>
  <si>
    <t>9703220001400100</t>
  </si>
  <si>
    <t>9703220003400100</t>
  </si>
  <si>
    <t>kogoyaelda@gmail.com</t>
  </si>
  <si>
    <t>9703220004400200</t>
  </si>
  <si>
    <t>9703220004200100</t>
  </si>
  <si>
    <t>9703220005400100</t>
  </si>
  <si>
    <t>ukumkur1@gmail.com</t>
  </si>
  <si>
    <t>9703220006400100</t>
  </si>
  <si>
    <t>9703220007200100</t>
  </si>
  <si>
    <t>9703220007400200</t>
  </si>
  <si>
    <t>rikkyyanengga1@gmail.com</t>
  </si>
  <si>
    <t>9703220008400100</t>
  </si>
  <si>
    <t>9703220009400100</t>
  </si>
  <si>
    <t>tolak1@gmail.com</t>
  </si>
  <si>
    <t>9703230001400100</t>
  </si>
  <si>
    <t>9703230002400100</t>
  </si>
  <si>
    <t>9703230003400100</t>
  </si>
  <si>
    <t>imak4@gmail.com</t>
  </si>
  <si>
    <t>9703230004400100</t>
  </si>
  <si>
    <t>9703230005400100</t>
  </si>
  <si>
    <t>9703230006400100</t>
  </si>
  <si>
    <t>oddymoris97@gmail.com</t>
  </si>
  <si>
    <t>9703230007400100</t>
  </si>
  <si>
    <t>9703230008400100</t>
  </si>
  <si>
    <t>marseli1@gmail.com</t>
  </si>
  <si>
    <t>9703230009200100</t>
  </si>
  <si>
    <t>9703230009400200</t>
  </si>
  <si>
    <t>selpipahabol1@gmail.com</t>
  </si>
  <si>
    <t>9703240002400100</t>
  </si>
  <si>
    <t>9703240003400100</t>
  </si>
  <si>
    <t>9703240001400200</t>
  </si>
  <si>
    <t>9703240004400100</t>
  </si>
  <si>
    <t>eteminatabuni1@gmail.com</t>
  </si>
  <si>
    <t>9703240006400100</t>
  </si>
  <si>
    <t>9703240007400100</t>
  </si>
  <si>
    <t>9703240005400100</t>
  </si>
  <si>
    <t>eniyigibalom1@gmail.com</t>
  </si>
  <si>
    <t>9703250001100100</t>
  </si>
  <si>
    <t>9703250002100100</t>
  </si>
  <si>
    <t>9703250003100100</t>
  </si>
  <si>
    <t>eliskab1@gmail.com</t>
  </si>
  <si>
    <t>9703250006100100</t>
  </si>
  <si>
    <t>9703250004100100</t>
  </si>
  <si>
    <t>9703250005100100</t>
  </si>
  <si>
    <t>celsiana64@gmail.com</t>
  </si>
  <si>
    <t>9703250007100100</t>
  </si>
  <si>
    <t>9703250008100100</t>
  </si>
  <si>
    <t>elalok0@gmail.com</t>
  </si>
  <si>
    <t>9703260003100100</t>
  </si>
  <si>
    <t>9703260001100100</t>
  </si>
  <si>
    <t>9703260002100100</t>
  </si>
  <si>
    <t>ariancegloriananian@gminul.com</t>
  </si>
  <si>
    <t>9703280002100100</t>
  </si>
  <si>
    <t>9703280001100100</t>
  </si>
  <si>
    <t>9703280003100100</t>
  </si>
  <si>
    <t>agrithamarselindpapei@gminul.com</t>
  </si>
  <si>
    <t>9703280005100100</t>
  </si>
  <si>
    <t>9703280006100100</t>
  </si>
  <si>
    <t>9703280004100100</t>
  </si>
  <si>
    <t>viktorkevinreba@gminul.com</t>
  </si>
  <si>
    <t>9703300002100100</t>
  </si>
  <si>
    <t>9703300003100100</t>
  </si>
  <si>
    <t>9703300001100100</t>
  </si>
  <si>
    <t>silasrichardmangge@gminul.com</t>
  </si>
  <si>
    <t>9703300004100100</t>
  </si>
  <si>
    <t>9703300005100100</t>
  </si>
  <si>
    <t>9703300006100100</t>
  </si>
  <si>
    <t>yemilesyigibalom@gminul.com</t>
  </si>
  <si>
    <t>9703310001400100</t>
  </si>
  <si>
    <t>9703310002400100</t>
  </si>
  <si>
    <t>9703310001400200</t>
  </si>
  <si>
    <t>jessicaalehandragriapon@gminul.com</t>
  </si>
  <si>
    <t>9703310002400200</t>
  </si>
  <si>
    <t>9703310002400300</t>
  </si>
  <si>
    <t>9703310003100200</t>
  </si>
  <si>
    <t>dheadevitasarikekri@gminul.com</t>
  </si>
  <si>
    <t>9703310003100500</t>
  </si>
  <si>
    <t>9703310003200300</t>
  </si>
  <si>
    <t>9703310003400100</t>
  </si>
  <si>
    <t>basmin.jigibalom@gminul.com</t>
  </si>
  <si>
    <t>9703310004400200</t>
  </si>
  <si>
    <t>9703310003400400</t>
  </si>
  <si>
    <t>9703310004400100</t>
  </si>
  <si>
    <t>telpi.werenengga@gminul.com</t>
  </si>
  <si>
    <t>9703310005400100</t>
  </si>
  <si>
    <t>9703310004400300</t>
  </si>
  <si>
    <t>9703310005400200</t>
  </si>
  <si>
    <t>gerius.yigibalom@gminul.com</t>
  </si>
  <si>
    <t>9703310006400100</t>
  </si>
  <si>
    <t>9703310006400200</t>
  </si>
  <si>
    <t>9703310006400300</t>
  </si>
  <si>
    <t>fatimahdisitu1@gmail.com</t>
  </si>
  <si>
    <t>9703310007400100</t>
  </si>
  <si>
    <t>9703310007400200</t>
  </si>
  <si>
    <t>9703310008400100</t>
  </si>
  <si>
    <t>albertyauw016@gmail.com</t>
  </si>
  <si>
    <t>9703310008400200</t>
  </si>
  <si>
    <t>9703310008400300</t>
  </si>
  <si>
    <t>aniushiluka8@gmail.com</t>
  </si>
  <si>
    <t>9703320002400100</t>
  </si>
  <si>
    <t>9703320001400100</t>
  </si>
  <si>
    <t>9703320001400200</t>
  </si>
  <si>
    <t>gilberth.van@gminul.com</t>
  </si>
  <si>
    <t>9703320003400100</t>
  </si>
  <si>
    <t>9703320002400200</t>
  </si>
  <si>
    <t>9703320003400200</t>
  </si>
  <si>
    <t>getsemania.valleri@gminul.com</t>
  </si>
  <si>
    <t>9703320005400100</t>
  </si>
  <si>
    <t>9703320003400300</t>
  </si>
  <si>
    <t>9703320004400100</t>
  </si>
  <si>
    <t>melsandy.jois@gminul.com</t>
  </si>
  <si>
    <t>9703320006400100</t>
  </si>
  <si>
    <t>9703320005400200</t>
  </si>
  <si>
    <t>9703320006400200</t>
  </si>
  <si>
    <t>maria.martina@gminul.com</t>
  </si>
  <si>
    <t>9703320007400100</t>
  </si>
  <si>
    <t>9703320008400100</t>
  </si>
  <si>
    <t>9703320007400200</t>
  </si>
  <si>
    <t>elisabetwuka@gminul.com</t>
  </si>
  <si>
    <t>9703320008400200</t>
  </si>
  <si>
    <t>9703320008400300</t>
  </si>
  <si>
    <t>9703320009400100</t>
  </si>
  <si>
    <t>weku.tabuni@gminul.com</t>
  </si>
  <si>
    <t>9703320009400200</t>
  </si>
  <si>
    <t>9703320009400300</t>
  </si>
  <si>
    <t>yulin.wanena@gminul.com</t>
  </si>
  <si>
    <t>9703320010400100</t>
  </si>
  <si>
    <t>9703320010400200</t>
  </si>
  <si>
    <t>mel.kogoya@gminul.com</t>
  </si>
  <si>
    <t>9703330001400100</t>
  </si>
  <si>
    <t>9703330001400200</t>
  </si>
  <si>
    <t>9703330001400300</t>
  </si>
  <si>
    <t>emanuelikinia@gminul.com</t>
  </si>
  <si>
    <t>9703330002400100</t>
  </si>
  <si>
    <t>9703330001400400</t>
  </si>
  <si>
    <t>9703330002400200</t>
  </si>
  <si>
    <t>epinuswenda@gminul.com</t>
  </si>
  <si>
    <t>9703330003400100</t>
  </si>
  <si>
    <t>9703330002400300</t>
  </si>
  <si>
    <t>9703330003400200</t>
  </si>
  <si>
    <t>frengkihuby@gminul.com</t>
  </si>
  <si>
    <t>9703330004400100</t>
  </si>
  <si>
    <t>9703330004400200</t>
  </si>
  <si>
    <t>9703330004400300</t>
  </si>
  <si>
    <t>imaculataassoaroy@gminul.com</t>
  </si>
  <si>
    <t>9703330006400100</t>
  </si>
  <si>
    <t>9703330005400100</t>
  </si>
  <si>
    <t>9703330006400200</t>
  </si>
  <si>
    <t>ingrinthgracella@gminul.com</t>
  </si>
  <si>
    <t>9703330007400100</t>
  </si>
  <si>
    <t>9703330006400300</t>
  </si>
  <si>
    <t>9703330006400400</t>
  </si>
  <si>
    <t>melki.werenengga@gminul.com</t>
  </si>
  <si>
    <t>9703330009400100</t>
  </si>
  <si>
    <t>9703330008400300</t>
  </si>
  <si>
    <t>melsonsiep@gminul.com</t>
  </si>
  <si>
    <t>9703350004400100</t>
  </si>
  <si>
    <t>9703350006400100</t>
  </si>
  <si>
    <t>9703350005400100</t>
  </si>
  <si>
    <t>nataliamatuan@gminul.com</t>
  </si>
  <si>
    <t>9703350007400100</t>
  </si>
  <si>
    <t>9703350008400100</t>
  </si>
  <si>
    <t>nataliawuka@gminul.com</t>
  </si>
  <si>
    <t>9703360001400100</t>
  </si>
  <si>
    <t>9703360002400100</t>
  </si>
  <si>
    <t>9703360001400200</t>
  </si>
  <si>
    <t>aliboy.wanimbo@gminul.com</t>
  </si>
  <si>
    <t>9703360002400200</t>
  </si>
  <si>
    <t>9703360002400300</t>
  </si>
  <si>
    <t>9703360003400100</t>
  </si>
  <si>
    <t>efrom.wandik@gminul.com</t>
  </si>
  <si>
    <t>9703360003400200</t>
  </si>
  <si>
    <t>9703360004400100</t>
  </si>
  <si>
    <t>9703360004400200</t>
  </si>
  <si>
    <t>danis.wanimbo@gminul.com</t>
  </si>
  <si>
    <t>9703360005400100</t>
  </si>
  <si>
    <t>9703360006400100</t>
  </si>
  <si>
    <t>9703360005400200</t>
  </si>
  <si>
    <t>rikirikardoitlay@gminul.com</t>
  </si>
  <si>
    <t>9703360008400200</t>
  </si>
  <si>
    <t>9703360008400100</t>
  </si>
  <si>
    <t>9703360008400300</t>
  </si>
  <si>
    <t>piussiep@gminul.com</t>
  </si>
  <si>
    <t>9703370001400100</t>
  </si>
  <si>
    <t>9703370003400100</t>
  </si>
  <si>
    <t>9703370002400100</t>
  </si>
  <si>
    <t>9703370004400100</t>
  </si>
  <si>
    <t>wonyigibalom1@gmail.com</t>
  </si>
  <si>
    <t>9703370005400100</t>
  </si>
  <si>
    <t>9703370006400100</t>
  </si>
  <si>
    <t>9703370007400100</t>
  </si>
  <si>
    <t>yohanesky@gmail.com</t>
  </si>
  <si>
    <t>9703390001400100</t>
  </si>
  <si>
    <t>9703390001400200</t>
  </si>
  <si>
    <t>9703390001400300</t>
  </si>
  <si>
    <t>seprykalepao@gmail.com</t>
  </si>
  <si>
    <t>9703390002400100</t>
  </si>
  <si>
    <t>9703390001400400</t>
  </si>
  <si>
    <t>9703390002400200</t>
  </si>
  <si>
    <t>yatin@gmail.com</t>
  </si>
  <si>
    <t>9703390004400100</t>
  </si>
  <si>
    <t>9703390003400100</t>
  </si>
  <si>
    <t>9703390004400200</t>
  </si>
  <si>
    <t>fedtuyigibalom1@gmail.com</t>
  </si>
  <si>
    <t>9703390006400100</t>
  </si>
  <si>
    <t>9703390005400100</t>
  </si>
  <si>
    <t>9703390006400200</t>
  </si>
  <si>
    <t>bernisapumitra@gmail.com</t>
  </si>
  <si>
    <t>9703390007400100</t>
  </si>
  <si>
    <t>9703390009400100</t>
  </si>
  <si>
    <t>9703390008400100</t>
  </si>
  <si>
    <t>yendirontabuni1@gmail.com</t>
  </si>
  <si>
    <t>9703390010400100</t>
  </si>
  <si>
    <t>9703390009400200</t>
  </si>
  <si>
    <t>9703390010400200</t>
  </si>
  <si>
    <t>nais.tabuni@gminul.com</t>
  </si>
  <si>
    <t>9703340002400100</t>
  </si>
  <si>
    <t>9703340001400100</t>
  </si>
  <si>
    <t>9703340001400200</t>
  </si>
  <si>
    <t>eiles.werenengga@gminul.com</t>
  </si>
  <si>
    <t>9703340003400200</t>
  </si>
  <si>
    <t>9703340002400200</t>
  </si>
  <si>
    <t>9703340003400100</t>
  </si>
  <si>
    <t>irikiaelopere@gminul.com</t>
  </si>
  <si>
    <t>9703340004400100</t>
  </si>
  <si>
    <t>9703340005400100</t>
  </si>
  <si>
    <t>9703340004400200</t>
  </si>
  <si>
    <t>diston.kogoya@gminul.com</t>
  </si>
  <si>
    <t>9703340006400100</t>
  </si>
  <si>
    <t>9703340005400200</t>
  </si>
  <si>
    <t>9703340005400300</t>
  </si>
  <si>
    <t>onis.kogoya@gminul.com</t>
  </si>
  <si>
    <t>9703340007400100</t>
  </si>
  <si>
    <t>9703340006400200</t>
  </si>
  <si>
    <t>mariawuka@gminul.com</t>
  </si>
  <si>
    <t>9703340008400100</t>
  </si>
  <si>
    <t>9703340008400200</t>
  </si>
  <si>
    <t>wendatarnus1@gmail.com</t>
  </si>
  <si>
    <t>9703050008400100</t>
  </si>
  <si>
    <t>9703050001400100</t>
  </si>
  <si>
    <t>keniuskogoya1@gmail.com</t>
  </si>
  <si>
    <t>9703050004400100</t>
  </si>
  <si>
    <t>9703050002400100</t>
  </si>
  <si>
    <t>perinaw1@gmail.com</t>
  </si>
  <si>
    <t>9703050005400200</t>
  </si>
  <si>
    <t>9703050003400100</t>
  </si>
  <si>
    <t>tandimin.tabuni@gminul.com</t>
  </si>
  <si>
    <t>9703050007400100</t>
  </si>
  <si>
    <t>9703050009400100</t>
  </si>
  <si>
    <t>weranggenyigibalom@gminul.com</t>
  </si>
  <si>
    <t>9703010001400100</t>
  </si>
  <si>
    <t>9703010004400100</t>
  </si>
  <si>
    <t>predi.yigibalom@gminul.com</t>
  </si>
  <si>
    <t>9703010002400100</t>
  </si>
  <si>
    <t>9703010003100100</t>
  </si>
  <si>
    <t>kris.wakerkwa@gminul.com</t>
  </si>
  <si>
    <t>9703010006400100</t>
  </si>
  <si>
    <t>9703010005400100</t>
  </si>
  <si>
    <t>yeron.wanimbo@gminul.com</t>
  </si>
  <si>
    <t>9703010007400100</t>
  </si>
  <si>
    <t>9703010008400100</t>
  </si>
  <si>
    <t>abe1lak@gmail.com</t>
  </si>
  <si>
    <t>9703030004400100</t>
  </si>
  <si>
    <t>wemilesyigibalom@gminul.com</t>
  </si>
  <si>
    <t>9703030005400100</t>
  </si>
  <si>
    <t>rumapinamurib1@gmail.com</t>
  </si>
  <si>
    <t>9703070004100100</t>
  </si>
  <si>
    <t>9703070008100100</t>
  </si>
  <si>
    <t>nakerkogoya@gmail.com</t>
  </si>
  <si>
    <t>9703080007100100</t>
  </si>
  <si>
    <t>9703080010100100</t>
  </si>
  <si>
    <t>revipinsens@gmaip.com</t>
  </si>
  <si>
    <t>9703080013100100</t>
  </si>
  <si>
    <t>9703080011100100</t>
  </si>
  <si>
    <t>maikel.werenengga@gminul.com</t>
  </si>
  <si>
    <t>9703110010100100</t>
  </si>
  <si>
    <t>9703110001100100</t>
  </si>
  <si>
    <t>tio.werengga@gminul.com</t>
  </si>
  <si>
    <t>9703110002100100</t>
  </si>
  <si>
    <t>9703110007100100</t>
  </si>
  <si>
    <t>werengganak@gminul.com</t>
  </si>
  <si>
    <t>9703110005100100</t>
  </si>
  <si>
    <t>9703110003100100</t>
  </si>
  <si>
    <t>alfin.weya@gminul.com</t>
  </si>
  <si>
    <t>9703110006100100</t>
  </si>
  <si>
    <t>9703110004100100</t>
  </si>
  <si>
    <t>melkimurip@gminul.com</t>
  </si>
  <si>
    <t>9703110008100100</t>
  </si>
  <si>
    <t>9703110009100100</t>
  </si>
  <si>
    <t>arendiyigibalom4@gmail.com</t>
  </si>
  <si>
    <t>9703120002100100</t>
  </si>
  <si>
    <t>9703120010100100</t>
  </si>
  <si>
    <t>aprida.wanimbo@gminul.com</t>
  </si>
  <si>
    <t>9703120007100100</t>
  </si>
  <si>
    <t>9703120003100100</t>
  </si>
  <si>
    <t>yigibalomu@gmail.com</t>
  </si>
  <si>
    <t>9703120008400200</t>
  </si>
  <si>
    <t>9703120004100100</t>
  </si>
  <si>
    <t>dimite.yikwa@gminul.com</t>
  </si>
  <si>
    <t>9703120011100100</t>
  </si>
  <si>
    <t>9703120009100100</t>
  </si>
  <si>
    <t>nonus1@gmail.com</t>
  </si>
  <si>
    <t>9703130001100100</t>
  </si>
  <si>
    <t>9703130007100100</t>
  </si>
  <si>
    <t>dani.kogoya@gminul.com</t>
  </si>
  <si>
    <t>9703130008100100</t>
  </si>
  <si>
    <t>9703130002100100</t>
  </si>
  <si>
    <t>yendi.wenda@gminul.com</t>
  </si>
  <si>
    <t>9703130005100100</t>
  </si>
  <si>
    <t>9703130006100100</t>
  </si>
  <si>
    <t>lius.wanena@gminul.com</t>
  </si>
  <si>
    <t>9703140002100100</t>
  </si>
  <si>
    <t>9703140001100100</t>
  </si>
  <si>
    <t>isaktabuni96@gmail.com</t>
  </si>
  <si>
    <t>9703140004100100</t>
  </si>
  <si>
    <t>kubo.yigibalom@gminul.com</t>
  </si>
  <si>
    <t>9703140007100100</t>
  </si>
  <si>
    <t>9703140008100100</t>
  </si>
  <si>
    <t>ika.yigibalom@gminul.com</t>
  </si>
  <si>
    <t>9703160007100100</t>
  </si>
  <si>
    <t>9703160001100100</t>
  </si>
  <si>
    <t>oksi11@gmail.com</t>
  </si>
  <si>
    <t>9703160005100100</t>
  </si>
  <si>
    <t>9703160002100100</t>
  </si>
  <si>
    <t>martennak@gminul.com</t>
  </si>
  <si>
    <t>9703160006100100</t>
  </si>
  <si>
    <t>9703160004100100</t>
  </si>
  <si>
    <t>etiman.wanimbo@gminul.com</t>
  </si>
  <si>
    <t>9703380001400400</t>
  </si>
  <si>
    <t>wendawendy@gminul.com</t>
  </si>
  <si>
    <t>9703380002400100</t>
  </si>
  <si>
    <t>keniron.penggu@gminul.com</t>
  </si>
  <si>
    <t>9703380003400200</t>
  </si>
  <si>
    <t>emasbogum@gminul.com</t>
  </si>
  <si>
    <t>9703380004400100</t>
  </si>
  <si>
    <t>mardi.wanimbo@gminul.com</t>
  </si>
  <si>
    <t>9703380005400200</t>
  </si>
  <si>
    <t>emis.wenda@gminul.com</t>
  </si>
  <si>
    <t>9703380006400100</t>
  </si>
  <si>
    <t>roy.papua@gminul.com</t>
  </si>
  <si>
    <t>9703380007400100</t>
  </si>
  <si>
    <t>marius.yigibalom@gminul.com</t>
  </si>
  <si>
    <t>9703380009400100</t>
  </si>
  <si>
    <t>naroiwanimbo@gminul.com</t>
  </si>
  <si>
    <t>9703380010400100</t>
  </si>
  <si>
    <t>rianto.yigibalom@gminul.com</t>
  </si>
  <si>
    <t>9703380012400100</t>
  </si>
  <si>
    <t>tianus.werenengga@gminul.com</t>
  </si>
  <si>
    <t>9703380013400100</t>
  </si>
  <si>
    <t>ripenyigibalom@gminul.com</t>
  </si>
  <si>
    <t>9703270003100100</t>
  </si>
  <si>
    <t>9703270001100100</t>
  </si>
  <si>
    <t>yusupmorip@gminul.com</t>
  </si>
  <si>
    <t>9703270008100100</t>
  </si>
  <si>
    <t>9703270006100100</t>
  </si>
  <si>
    <t>arafli@gminul.com</t>
  </si>
  <si>
    <t>9703290001100100</t>
  </si>
  <si>
    <t>9703290006100100</t>
  </si>
  <si>
    <t>usallood@gminul.com</t>
  </si>
  <si>
    <t>9703290002100100</t>
  </si>
  <si>
    <t>9703290009100100</t>
  </si>
  <si>
    <t>yeniyigibalom@gminul.com</t>
  </si>
  <si>
    <t>9703290003100100</t>
  </si>
  <si>
    <t>kius.werenengga@gminul.com</t>
  </si>
  <si>
    <t>9703290004100100</t>
  </si>
  <si>
    <t>9703290005100100</t>
  </si>
  <si>
    <t>fredi1@gmail.com</t>
  </si>
  <si>
    <t>9703290008100100</t>
  </si>
  <si>
    <t>9703290007100100</t>
  </si>
  <si>
    <t>ruslyarruan@gmail.com</t>
  </si>
  <si>
    <t>9703020008200100</t>
  </si>
  <si>
    <t>9703020008400200</t>
  </si>
  <si>
    <t>9703020009400100</t>
  </si>
  <si>
    <t>musinawenda1@gmail.com</t>
  </si>
  <si>
    <t>9703090008100100</t>
  </si>
  <si>
    <t>9703090007100100</t>
  </si>
  <si>
    <t>jaturadrian1@gmail.com</t>
  </si>
  <si>
    <t>9703150007100100</t>
  </si>
  <si>
    <t>9703150005100100</t>
  </si>
  <si>
    <t>9703150006100100</t>
  </si>
  <si>
    <t>saul1@gmail.com</t>
  </si>
  <si>
    <t>9703170001100100</t>
  </si>
  <si>
    <t>9703170002100100</t>
  </si>
  <si>
    <t>9703170003100100</t>
  </si>
  <si>
    <t>mikaelh1@gmail.com</t>
  </si>
  <si>
    <t>9703170008100100</t>
  </si>
  <si>
    <t>9703170007100100</t>
  </si>
  <si>
    <t>1jovanardiansyah@gmail.com</t>
  </si>
  <si>
    <t>9703190008400100</t>
  </si>
  <si>
    <t>9703190007400100</t>
  </si>
  <si>
    <t>9703190009400100</t>
  </si>
  <si>
    <t>celagrass123@gmail.com</t>
  </si>
  <si>
    <t>9703200001400100</t>
  </si>
  <si>
    <t>9703200002400100</t>
  </si>
  <si>
    <t>9703200003400100</t>
  </si>
  <si>
    <t>111danher111@gmail.com</t>
  </si>
  <si>
    <t>9703200007400100</t>
  </si>
  <si>
    <t>9703200008400100</t>
  </si>
  <si>
    <t>9703mitra@gmail.com</t>
  </si>
  <si>
    <t>9703200009400100</t>
  </si>
  <si>
    <t>9703200010400100</t>
  </si>
  <si>
    <t>oskarseo@gmail.com</t>
  </si>
  <si>
    <t>9703260005100100</t>
  </si>
  <si>
    <t>9703260006100100</t>
  </si>
  <si>
    <t>9703260004100100</t>
  </si>
  <si>
    <t>mariayulianakarma@gmail.com</t>
  </si>
  <si>
    <t>9703260009100100</t>
  </si>
  <si>
    <t>9703260008100100</t>
  </si>
  <si>
    <t>9703260007100100</t>
  </si>
  <si>
    <t>farida@gminul.com</t>
  </si>
  <si>
    <t>9703260011100100</t>
  </si>
  <si>
    <t>9703260010100100</t>
  </si>
  <si>
    <t>hertinwaroi@gminul.com</t>
  </si>
  <si>
    <t>9703280008100100</t>
  </si>
  <si>
    <t>9703280007100100</t>
  </si>
  <si>
    <t>prengkiyigibalom@gminul.com</t>
  </si>
  <si>
    <t>9703300007100100</t>
  </si>
  <si>
    <t>9703300008100100</t>
  </si>
  <si>
    <t>9703300009100100</t>
  </si>
  <si>
    <t>demi.werenengga@gminul.com</t>
  </si>
  <si>
    <t>9703330008400100</t>
  </si>
  <si>
    <t>9703330007400200</t>
  </si>
  <si>
    <t>9703330008400200</t>
  </si>
  <si>
    <t>once.kogoya@gminul.com</t>
  </si>
  <si>
    <t>9703350002400100</t>
  </si>
  <si>
    <t>9703350001400100</t>
  </si>
  <si>
    <t>9703350003400100</t>
  </si>
  <si>
    <t>yusufobayaitlay@gminul.com</t>
  </si>
  <si>
    <t>9703360007400100</t>
  </si>
  <si>
    <t>9703360006400200</t>
  </si>
  <si>
    <t>9703360007400200</t>
  </si>
  <si>
    <t>11gonakkinius@gmail.com</t>
  </si>
  <si>
    <t>9703050006400100</t>
  </si>
  <si>
    <t>mantitandi@gmail.com</t>
  </si>
  <si>
    <t>9703030001400200</t>
  </si>
  <si>
    <t>jondi.yigibalom@gminul.com</t>
  </si>
  <si>
    <t>9703030002400100</t>
  </si>
  <si>
    <t>omprinwanimbo@gminul.com</t>
  </si>
  <si>
    <t>9703030009400100</t>
  </si>
  <si>
    <t>9703030003400200</t>
  </si>
  <si>
    <t>kaleb.wenda@gminul.com</t>
  </si>
  <si>
    <t>9703030006400100</t>
  </si>
  <si>
    <t>weison.wenda@gminul.com</t>
  </si>
  <si>
    <t>9703030007400100</t>
  </si>
  <si>
    <t>erdis.kogoya@gminul.com</t>
  </si>
  <si>
    <t>9703030008400100</t>
  </si>
  <si>
    <t>arlince.wenda@gminul.com</t>
  </si>
  <si>
    <t>9703030010400100</t>
  </si>
  <si>
    <t>balinggapmn@gmail.com</t>
  </si>
  <si>
    <t>9703070001100100</t>
  </si>
  <si>
    <t>9703070006100100</t>
  </si>
  <si>
    <t>kogoyaelisa384@gmail.com</t>
  </si>
  <si>
    <t>9703070002100100</t>
  </si>
  <si>
    <t>9703070003100100</t>
  </si>
  <si>
    <t>moripartinus@gmail.com</t>
  </si>
  <si>
    <t>9703070007100100</t>
  </si>
  <si>
    <t>9703070005100100</t>
  </si>
  <si>
    <t>adolofnusi1@gmail.com</t>
  </si>
  <si>
    <t>9703080001100100</t>
  </si>
  <si>
    <t>9703080004100100</t>
  </si>
  <si>
    <t>laniwin60@gmail.com</t>
  </si>
  <si>
    <t>9703080002100100</t>
  </si>
  <si>
    <t>9703080005100100</t>
  </si>
  <si>
    <t>kogoyademius577@gmail.com</t>
  </si>
  <si>
    <t>9703080003100100</t>
  </si>
  <si>
    <t>9703080006100100</t>
  </si>
  <si>
    <t>deljimmi@gmail.com</t>
  </si>
  <si>
    <t>9703080008100100</t>
  </si>
  <si>
    <t>9703080009100100</t>
  </si>
  <si>
    <t>epemea1@gmail.com</t>
  </si>
  <si>
    <t>9703080012100100</t>
  </si>
  <si>
    <t>esmiralda.kogoya@gminul.com</t>
  </si>
  <si>
    <t>9703120006100100</t>
  </si>
  <si>
    <t>9703120001100100</t>
  </si>
  <si>
    <t>siotabuni@gminul.com</t>
  </si>
  <si>
    <t>9703120005100100</t>
  </si>
  <si>
    <t>9703160003100100</t>
  </si>
  <si>
    <t>gombonak@gminul.com</t>
  </si>
  <si>
    <t>9703130004100100</t>
  </si>
  <si>
    <t>9703130003100100</t>
  </si>
  <si>
    <t>ilham.kogoya@gminul.com</t>
  </si>
  <si>
    <t>9703140003100100</t>
  </si>
  <si>
    <t>9703140009100100</t>
  </si>
  <si>
    <t>endier.yigibalom@gminul.com</t>
  </si>
  <si>
    <t>9703140006100100</t>
  </si>
  <si>
    <t>9703140005100100</t>
  </si>
  <si>
    <t>marborowenda@gminul.com</t>
  </si>
  <si>
    <t>9703380008400100</t>
  </si>
  <si>
    <t>tumirwenda@gminul.com</t>
  </si>
  <si>
    <t>9703380011400100</t>
  </si>
  <si>
    <t>kogoyanak@gminul.com</t>
  </si>
  <si>
    <t>9703270005100100</t>
  </si>
  <si>
    <t>9703270002100100</t>
  </si>
  <si>
    <t>tobiaswaromi1@gmail.com</t>
  </si>
  <si>
    <t>9703270004100100</t>
  </si>
  <si>
    <t>9703270007100100</t>
  </si>
  <si>
    <t>osminawanimbo9704@gminul.com</t>
  </si>
  <si>
    <t>9704010001100100</t>
  </si>
  <si>
    <t>rostinaalendawonda9704@gminul.com</t>
  </si>
  <si>
    <t>9704010002100100</t>
  </si>
  <si>
    <t>nilerwonda9704@gminul.com</t>
  </si>
  <si>
    <t>9704010004100100</t>
  </si>
  <si>
    <t>9704010003100100</t>
  </si>
  <si>
    <t>endipenggu9704@gminul.com</t>
  </si>
  <si>
    <t>9704010010100100</t>
  </si>
  <si>
    <t>9704010007100100</t>
  </si>
  <si>
    <t>9704010008100100</t>
  </si>
  <si>
    <t>elizajhonworumi9704@gminul.com</t>
  </si>
  <si>
    <t>9704010009100100</t>
  </si>
  <si>
    <t>9704010006100100</t>
  </si>
  <si>
    <t>9704010005100100</t>
  </si>
  <si>
    <t>erselinaanethapatay9704@gminul.com</t>
  </si>
  <si>
    <t>9704020006200100</t>
  </si>
  <si>
    <t>9704020003400100</t>
  </si>
  <si>
    <t>9704020009200100</t>
  </si>
  <si>
    <t>9704020002200100</t>
  </si>
  <si>
    <t>linceraunsai9704@gminul.com</t>
  </si>
  <si>
    <t>9704020005200100</t>
  </si>
  <si>
    <t>9704020001200100</t>
  </si>
  <si>
    <t>9704020008200100</t>
  </si>
  <si>
    <t>yumileswandik9704@gminul.com</t>
  </si>
  <si>
    <t>9704020007200100</t>
  </si>
  <si>
    <t>9704020010200100</t>
  </si>
  <si>
    <t>9704020004200100</t>
  </si>
  <si>
    <t>dileratowolom9704@gminul.com</t>
  </si>
  <si>
    <t>9704030001400100</t>
  </si>
  <si>
    <t>9704030004200100</t>
  </si>
  <si>
    <t>imanuelwenda9704@gminul.com</t>
  </si>
  <si>
    <t>9704030006400100</t>
  </si>
  <si>
    <t>9704030009200100</t>
  </si>
  <si>
    <t>meitonlambe9704@gminul.com</t>
  </si>
  <si>
    <t>9704030002100100</t>
  </si>
  <si>
    <t>9704030008200100</t>
  </si>
  <si>
    <t>limeterapagawak9704@gminul.com</t>
  </si>
  <si>
    <t>9704030005200100</t>
  </si>
  <si>
    <t>9704030007200100</t>
  </si>
  <si>
    <t>9704030010200100</t>
  </si>
  <si>
    <t>inapagawak9704@gminul.com</t>
  </si>
  <si>
    <t>9704040003200100</t>
  </si>
  <si>
    <t>9704040005200100</t>
  </si>
  <si>
    <t>9704040007200100</t>
  </si>
  <si>
    <t>boywunugga9704@gminul.com</t>
  </si>
  <si>
    <t>9704040002200100</t>
  </si>
  <si>
    <t>9704040010200100</t>
  </si>
  <si>
    <t>jaisesatabo9704@gminul.com</t>
  </si>
  <si>
    <t>9704050002200100</t>
  </si>
  <si>
    <t>9704050003200100</t>
  </si>
  <si>
    <t>9704050001200100</t>
  </si>
  <si>
    <t>9704050004200100</t>
  </si>
  <si>
    <t>noviwunungga9704@gminul.com</t>
  </si>
  <si>
    <t>9704050006200100</t>
  </si>
  <si>
    <t>9704050007200100</t>
  </si>
  <si>
    <t>9704050008200100</t>
  </si>
  <si>
    <t>9704050005200100</t>
  </si>
  <si>
    <t>yosminwakur9704@gminul.com</t>
  </si>
  <si>
    <t>9704050010200100</t>
  </si>
  <si>
    <t>9704050012200100</t>
  </si>
  <si>
    <t>9704050011200100</t>
  </si>
  <si>
    <t>9704050009200100</t>
  </si>
  <si>
    <t>garia.yikwa9704@gmail.com</t>
  </si>
  <si>
    <t>9704060002200100</t>
  </si>
  <si>
    <t>9704060005200100</t>
  </si>
  <si>
    <t>9704060004200100</t>
  </si>
  <si>
    <t>paileswandik9704@gminul.com</t>
  </si>
  <si>
    <t>9704060009200100</t>
  </si>
  <si>
    <t>9704060007200100</t>
  </si>
  <si>
    <t>9704060010200100</t>
  </si>
  <si>
    <t>9704060008200100</t>
  </si>
  <si>
    <t>semionpagawak9704@gminul.com</t>
  </si>
  <si>
    <t>9704070009200100</t>
  </si>
  <si>
    <t>9704070008200100</t>
  </si>
  <si>
    <t>9704070003200100</t>
  </si>
  <si>
    <t>9704070007200100</t>
  </si>
  <si>
    <t>kindanusliwiya9704@gminul.com</t>
  </si>
  <si>
    <t>9704070004200100</t>
  </si>
  <si>
    <t>9704070005200100</t>
  </si>
  <si>
    <t>9704070006200100</t>
  </si>
  <si>
    <t>9704070010200100</t>
  </si>
  <si>
    <t>amisoriliwia9704@gminul.com</t>
  </si>
  <si>
    <t>9704090001200100</t>
  </si>
  <si>
    <t>9704090006200100</t>
  </si>
  <si>
    <t>9704090002200100</t>
  </si>
  <si>
    <t>dorsee.w.endambya9704@gminul.com</t>
  </si>
  <si>
    <t>9704090003200100</t>
  </si>
  <si>
    <t>9704090008200100</t>
  </si>
  <si>
    <t>9704090007200100</t>
  </si>
  <si>
    <t>kimarsomluwiya9704@gminul.com</t>
  </si>
  <si>
    <t>9704090010200100</t>
  </si>
  <si>
    <t>9704090004200100</t>
  </si>
  <si>
    <t>pincebaminggen9704@gminul.com</t>
  </si>
  <si>
    <t>9704090005200100</t>
  </si>
  <si>
    <t>9704090014200100</t>
  </si>
  <si>
    <t>9704090011200100</t>
  </si>
  <si>
    <t>9704090013200100</t>
  </si>
  <si>
    <t>deliwenda9704@gminul.com</t>
  </si>
  <si>
    <t>9704090019200100</t>
  </si>
  <si>
    <t>9704090018200100</t>
  </si>
  <si>
    <t>9704090015200100</t>
  </si>
  <si>
    <t>9704090017200100</t>
  </si>
  <si>
    <t>9704090012200100</t>
  </si>
  <si>
    <t>9704090016200100</t>
  </si>
  <si>
    <t>artoweya9704@gminul.com</t>
  </si>
  <si>
    <t>9704100003200100</t>
  </si>
  <si>
    <t>dekiteraerelak9704@gminul.com</t>
  </si>
  <si>
    <t>9704100007200100</t>
  </si>
  <si>
    <t>9704100005200100</t>
  </si>
  <si>
    <t>9704100009200100</t>
  </si>
  <si>
    <t>dianaweya9704@gminul.com</t>
  </si>
  <si>
    <t>9704100006200100</t>
  </si>
  <si>
    <t>9704100008200100</t>
  </si>
  <si>
    <t>pisonkambu9704@gminul.com</t>
  </si>
  <si>
    <t>9704110002200100</t>
  </si>
  <si>
    <t>9704110011200100</t>
  </si>
  <si>
    <t>9704110003200100</t>
  </si>
  <si>
    <t>kuretabuni9704@gminul.com</t>
  </si>
  <si>
    <t>9704110001200100</t>
  </si>
  <si>
    <t>9704110006200100</t>
  </si>
  <si>
    <t>9704110007200100</t>
  </si>
  <si>
    <t>9704110008200100</t>
  </si>
  <si>
    <t>nersonwanimbo9704@gminul.com</t>
  </si>
  <si>
    <t>9704120005200100</t>
  </si>
  <si>
    <t>9704120004200100</t>
  </si>
  <si>
    <t>9704120001200100</t>
  </si>
  <si>
    <t>wereyingga9704@gminul.com</t>
  </si>
  <si>
    <t>9704120006200100</t>
  </si>
  <si>
    <t>9704120002200100</t>
  </si>
  <si>
    <t>yemelincekogoya9704@gminul.com</t>
  </si>
  <si>
    <t>9704120012200100</t>
  </si>
  <si>
    <t>9704120008200100</t>
  </si>
  <si>
    <t>9704120010200100</t>
  </si>
  <si>
    <t>anithonefransyikwa9704@gminul.com</t>
  </si>
  <si>
    <t>9704120007200100</t>
  </si>
  <si>
    <t>9704120011200100</t>
  </si>
  <si>
    <t>9704120009200100</t>
  </si>
  <si>
    <t>9704120003200100</t>
  </si>
  <si>
    <t>ileragombo9704@gminul.com</t>
  </si>
  <si>
    <t>9704130001200100</t>
  </si>
  <si>
    <t>9704130005200100</t>
  </si>
  <si>
    <t>9704130004200100</t>
  </si>
  <si>
    <t>9704130002200100</t>
  </si>
  <si>
    <t>olikukogoya9704@gminul.com</t>
  </si>
  <si>
    <t>9704130007200100</t>
  </si>
  <si>
    <t>9704130006200100</t>
  </si>
  <si>
    <t>9704130011200100</t>
  </si>
  <si>
    <t>lakinus9704@gminul.com</t>
  </si>
  <si>
    <t>9704130013200100</t>
  </si>
  <si>
    <t>9704130015200100</t>
  </si>
  <si>
    <t>9704130010200100</t>
  </si>
  <si>
    <t>9704130017200100</t>
  </si>
  <si>
    <t>9704130008200100</t>
  </si>
  <si>
    <t>gelankogoya9704@gminul.com</t>
  </si>
  <si>
    <t>9704130014200100</t>
  </si>
  <si>
    <t>9704130012200100</t>
  </si>
  <si>
    <t>9704130016200100</t>
  </si>
  <si>
    <t>9704130009200100</t>
  </si>
  <si>
    <t>thoniyikwa9704@gminul.com</t>
  </si>
  <si>
    <t>9704140005200100</t>
  </si>
  <si>
    <t>9704140003200100</t>
  </si>
  <si>
    <t>9704140002200100</t>
  </si>
  <si>
    <t>9704140001200100</t>
  </si>
  <si>
    <t>yuliyikwa9704@gminul.com</t>
  </si>
  <si>
    <t>9704140004200100</t>
  </si>
  <si>
    <t>9704140009200100</t>
  </si>
  <si>
    <t>9704140006200100</t>
  </si>
  <si>
    <t>wemisonyikwa9704@gminul.com</t>
  </si>
  <si>
    <t>9704140008200100</t>
  </si>
  <si>
    <t>9704140007200100</t>
  </si>
  <si>
    <t>9704140010200100</t>
  </si>
  <si>
    <t>alinuskogoya9704@gminul.com</t>
  </si>
  <si>
    <t>9704150002200100</t>
  </si>
  <si>
    <t>9704150003200100</t>
  </si>
  <si>
    <t>pinatabuni9704@gminul.com</t>
  </si>
  <si>
    <t>9704150005200100</t>
  </si>
  <si>
    <t>9704150006200100</t>
  </si>
  <si>
    <t>9704150007200100</t>
  </si>
  <si>
    <t>yupinakogoya9704@gminul.com</t>
  </si>
  <si>
    <t>9704150001200100</t>
  </si>
  <si>
    <t>9704150010200100</t>
  </si>
  <si>
    <t>9704150004200100</t>
  </si>
  <si>
    <t>aliminakogoya9704@gminul.com</t>
  </si>
  <si>
    <t>9704150011200100</t>
  </si>
  <si>
    <t>9704150009200100</t>
  </si>
  <si>
    <t>9704150008200100</t>
  </si>
  <si>
    <t>oditerajingga9704@gminul.com</t>
  </si>
  <si>
    <t>9704160004200100</t>
  </si>
  <si>
    <t>9704160005400100</t>
  </si>
  <si>
    <t>maniuswandik9704@gminul.com</t>
  </si>
  <si>
    <t>9704160008400100</t>
  </si>
  <si>
    <t>9704160007200100</t>
  </si>
  <si>
    <t>datonwenda9704@gminul.com</t>
  </si>
  <si>
    <t>9704160009200100</t>
  </si>
  <si>
    <t>9704160010400100</t>
  </si>
  <si>
    <t>9704160011200100</t>
  </si>
  <si>
    <t>diniusyikwa9704@gminul.com</t>
  </si>
  <si>
    <t>9704170001200100</t>
  </si>
  <si>
    <t>yoiswakur9704@gminul.com</t>
  </si>
  <si>
    <t>9704170002200100</t>
  </si>
  <si>
    <t>9704170016200100</t>
  </si>
  <si>
    <t>9704170003200100</t>
  </si>
  <si>
    <t>9704170017200100</t>
  </si>
  <si>
    <t>9704170004200100</t>
  </si>
  <si>
    <t>niuswenda9704@gminul.com</t>
  </si>
  <si>
    <t>9704170007200100</t>
  </si>
  <si>
    <t>9704170005200100</t>
  </si>
  <si>
    <t>9704170006200100</t>
  </si>
  <si>
    <t>9704170008200100</t>
  </si>
  <si>
    <t>y.esmankogoya9704@gminul.com</t>
  </si>
  <si>
    <t>9704170015200100</t>
  </si>
  <si>
    <t>9704170011200100</t>
  </si>
  <si>
    <t>9704170012200100</t>
  </si>
  <si>
    <t>emiuskogoya9704@gminul.com</t>
  </si>
  <si>
    <t>9704170010200100</t>
  </si>
  <si>
    <t>9704170009200100</t>
  </si>
  <si>
    <t>9704170014200100</t>
  </si>
  <si>
    <t>9704170013200100</t>
  </si>
  <si>
    <t>atinuspayokwa9704@gminul.com</t>
  </si>
  <si>
    <t>9704180004200100</t>
  </si>
  <si>
    <t>9704180003200100</t>
  </si>
  <si>
    <t>9704180002200100</t>
  </si>
  <si>
    <t>9704180013200100</t>
  </si>
  <si>
    <t>9704180001200100</t>
  </si>
  <si>
    <t>tomikogoya9704@gminul.com</t>
  </si>
  <si>
    <t>9704180007200100</t>
  </si>
  <si>
    <t>9704180008200100</t>
  </si>
  <si>
    <t>9704180009200100</t>
  </si>
  <si>
    <t>9704180005200100</t>
  </si>
  <si>
    <t>9704180011200100</t>
  </si>
  <si>
    <t>9704180010200100</t>
  </si>
  <si>
    <t>liancewenda9704@gminul.com</t>
  </si>
  <si>
    <t>9704190003200100</t>
  </si>
  <si>
    <t>9704190011200100</t>
  </si>
  <si>
    <t>9704190004400100</t>
  </si>
  <si>
    <t>mesonkogoya9704@gminul.com</t>
  </si>
  <si>
    <t>9704190007200100</t>
  </si>
  <si>
    <t>9704190009400100</t>
  </si>
  <si>
    <t>9704190008400100</t>
  </si>
  <si>
    <t>yutianuswenda9704@gminul.com</t>
  </si>
  <si>
    <t>9704200002200100</t>
  </si>
  <si>
    <t>9704200003200100</t>
  </si>
  <si>
    <t>9704200004200100</t>
  </si>
  <si>
    <t>9704200001200100</t>
  </si>
  <si>
    <t>garibenyikwa9704@gminul.com</t>
  </si>
  <si>
    <t>9704200006200100</t>
  </si>
  <si>
    <t>9704200007200100</t>
  </si>
  <si>
    <t>9704200005200100</t>
  </si>
  <si>
    <t>9704200008200100</t>
  </si>
  <si>
    <t>attetabuni9704@gminul.com</t>
  </si>
  <si>
    <t>9704200011200100</t>
  </si>
  <si>
    <t>9704200012200100</t>
  </si>
  <si>
    <t>9704200009200100</t>
  </si>
  <si>
    <t>9704200013200100</t>
  </si>
  <si>
    <t>9704200010200100</t>
  </si>
  <si>
    <t>budiuryikwa9704@gminul.com</t>
  </si>
  <si>
    <t>9704210004200100</t>
  </si>
  <si>
    <t>9704210011200100</t>
  </si>
  <si>
    <t>9704210002200100</t>
  </si>
  <si>
    <t>9704210001200100</t>
  </si>
  <si>
    <t>opikogoya9704@gminul.com</t>
  </si>
  <si>
    <t>9704210003200100</t>
  </si>
  <si>
    <t>9704210010200100</t>
  </si>
  <si>
    <t>eletiwenda9704@gminul.com</t>
  </si>
  <si>
    <t>9704210008200100</t>
  </si>
  <si>
    <t>9704210009200100</t>
  </si>
  <si>
    <t>botafoisa9704@gminul.com</t>
  </si>
  <si>
    <t>9704210006200100</t>
  </si>
  <si>
    <t>9704210005200100</t>
  </si>
  <si>
    <t>9704210007200100</t>
  </si>
  <si>
    <t>9704210012200100</t>
  </si>
  <si>
    <t>opiusyikwa9704@gminul.com</t>
  </si>
  <si>
    <t>9704220003200100</t>
  </si>
  <si>
    <t>9704220005200100</t>
  </si>
  <si>
    <t>9704220001200100</t>
  </si>
  <si>
    <t>9704220004200100</t>
  </si>
  <si>
    <t>9704220002200100</t>
  </si>
  <si>
    <t>aminwenda9704@gminul.com</t>
  </si>
  <si>
    <t>9704220006200100</t>
  </si>
  <si>
    <t>9704220008200100</t>
  </si>
  <si>
    <t>9704220009200100</t>
  </si>
  <si>
    <t>9704220007200100</t>
  </si>
  <si>
    <t>prediyikwa9704@gminul.com</t>
  </si>
  <si>
    <t>9704230002200100</t>
  </si>
  <si>
    <t>9704230001200100</t>
  </si>
  <si>
    <t>9704230008200100</t>
  </si>
  <si>
    <t>lintewenda9704@gminul.com</t>
  </si>
  <si>
    <t>9704230003200100</t>
  </si>
  <si>
    <t>9704230004200100</t>
  </si>
  <si>
    <t>wanuswanimbo9704@gminul.com</t>
  </si>
  <si>
    <t>9704230009200100</t>
  </si>
  <si>
    <t>9704230007200100</t>
  </si>
  <si>
    <t>9704230010200100</t>
  </si>
  <si>
    <t>9704230005200100</t>
  </si>
  <si>
    <t>9704230006200100</t>
  </si>
  <si>
    <t>mulikogoya9704@gminul.com</t>
  </si>
  <si>
    <t>9704240002200100</t>
  </si>
  <si>
    <t>9704240005200100</t>
  </si>
  <si>
    <t>9704240004200100</t>
  </si>
  <si>
    <t>9704240007200100</t>
  </si>
  <si>
    <t>9704240008200100</t>
  </si>
  <si>
    <t>9704240003200100</t>
  </si>
  <si>
    <t>9704240006200100</t>
  </si>
  <si>
    <t>9704240001200100</t>
  </si>
  <si>
    <t>welemyanengga9704@gminul.com</t>
  </si>
  <si>
    <t>9704250003200100</t>
  </si>
  <si>
    <t>9704250001200100</t>
  </si>
  <si>
    <t>9704250002200100</t>
  </si>
  <si>
    <t>9704250004200100</t>
  </si>
  <si>
    <t>gainuskogoya9704@gminul.com</t>
  </si>
  <si>
    <t>9704250008200100</t>
  </si>
  <si>
    <t>9704250005200100</t>
  </si>
  <si>
    <t>9704250006200100</t>
  </si>
  <si>
    <t>9704250007200100</t>
  </si>
  <si>
    <t>lopiuskogoya9704@gminul.com</t>
  </si>
  <si>
    <t>9704260003200100</t>
  </si>
  <si>
    <t>9704260006200100</t>
  </si>
  <si>
    <t>9704260001200100</t>
  </si>
  <si>
    <t>9704260002200100</t>
  </si>
  <si>
    <t>9704260004200100</t>
  </si>
  <si>
    <t>uramiliwanimbo9704@gminul.com</t>
  </si>
  <si>
    <t>9704260010200100</t>
  </si>
  <si>
    <t>9704260005200100</t>
  </si>
  <si>
    <t>9704260008200100</t>
  </si>
  <si>
    <t>9704260007200100</t>
  </si>
  <si>
    <t>9704260011200100</t>
  </si>
  <si>
    <t>9704260009200100</t>
  </si>
  <si>
    <t>kanawaiwenda9704@gminul.com</t>
  </si>
  <si>
    <t>9704270001200100</t>
  </si>
  <si>
    <t>9704270005200100</t>
  </si>
  <si>
    <t>9704270003200100</t>
  </si>
  <si>
    <t>9704270004200100</t>
  </si>
  <si>
    <t>9704270010200100</t>
  </si>
  <si>
    <t>9704270002200100</t>
  </si>
  <si>
    <t>9704270006200100</t>
  </si>
  <si>
    <t>nelinceweya9704@gminul.com</t>
  </si>
  <si>
    <t>9704270008200100</t>
  </si>
  <si>
    <t>9704270007200100</t>
  </si>
  <si>
    <t>9704270011200100</t>
  </si>
  <si>
    <t>9704270016200100</t>
  </si>
  <si>
    <t>9704270013200100</t>
  </si>
  <si>
    <t>9704270012200100</t>
  </si>
  <si>
    <t>9704270017200100</t>
  </si>
  <si>
    <t>9704270015200100</t>
  </si>
  <si>
    <t>9704270014200100</t>
  </si>
  <si>
    <t>9704270009200100</t>
  </si>
  <si>
    <t>bralisokaro9704@gminul.com</t>
  </si>
  <si>
    <t>9704280003200100</t>
  </si>
  <si>
    <t>9704280004200100</t>
  </si>
  <si>
    <t>9704280001200100</t>
  </si>
  <si>
    <t>9704280002200100</t>
  </si>
  <si>
    <t>irinipenggu9704@gminul.com</t>
  </si>
  <si>
    <t>9704280009200100</t>
  </si>
  <si>
    <t>9704280010200100</t>
  </si>
  <si>
    <t>9704280007200100</t>
  </si>
  <si>
    <t>9704280008200100</t>
  </si>
  <si>
    <t>9704280005200100</t>
  </si>
  <si>
    <t>9704280006200100</t>
  </si>
  <si>
    <t>peileskogoya9704@gminul.com</t>
  </si>
  <si>
    <t>9704300003100100</t>
  </si>
  <si>
    <t>9704300005100100</t>
  </si>
  <si>
    <t>9704300001400100</t>
  </si>
  <si>
    <t>9704300004200100</t>
  </si>
  <si>
    <t>9704300002200100</t>
  </si>
  <si>
    <t>yimyikwa9704@gminul.com</t>
  </si>
  <si>
    <t>9704300008200100</t>
  </si>
  <si>
    <t>9704300006200100</t>
  </si>
  <si>
    <t>9704300007200100</t>
  </si>
  <si>
    <t>9704300009200100</t>
  </si>
  <si>
    <t>tabanusweya9704@gminul.com</t>
  </si>
  <si>
    <t>9704310002100100</t>
  </si>
  <si>
    <t>9704310003100100</t>
  </si>
  <si>
    <t>9704310006200100</t>
  </si>
  <si>
    <t>9704310004200100</t>
  </si>
  <si>
    <t>9704310001200100</t>
  </si>
  <si>
    <t>edisonkogoya9704@gminul.com</t>
  </si>
  <si>
    <t>9704310008200100</t>
  </si>
  <si>
    <t>9704310010200100</t>
  </si>
  <si>
    <t>9704310005200100</t>
  </si>
  <si>
    <t>9704310007200100</t>
  </si>
  <si>
    <t>9704310009200100</t>
  </si>
  <si>
    <t>natanweya9704@gminul.com</t>
  </si>
  <si>
    <t>9704320002200100</t>
  </si>
  <si>
    <t>9704320003200100</t>
  </si>
  <si>
    <t>9704320004200100</t>
  </si>
  <si>
    <t>9704320001100100</t>
  </si>
  <si>
    <t>metinakogoya9704@gminul.com</t>
  </si>
  <si>
    <t>9704320009200100</t>
  </si>
  <si>
    <t>9704320006200100</t>
  </si>
  <si>
    <t>9704320008200100</t>
  </si>
  <si>
    <t>9704320005200100</t>
  </si>
  <si>
    <t>9704320010200100</t>
  </si>
  <si>
    <t>9704320007200100</t>
  </si>
  <si>
    <t>9704320011200100</t>
  </si>
  <si>
    <t>mesonwunungga9704@gminul.com</t>
  </si>
  <si>
    <t>9704330002200100</t>
  </si>
  <si>
    <t>9704330005200100</t>
  </si>
  <si>
    <t>9704330001200100</t>
  </si>
  <si>
    <t>9704330004200100</t>
  </si>
  <si>
    <t>aniusyikwa9704@gminul.com</t>
  </si>
  <si>
    <t>9704340003100100</t>
  </si>
  <si>
    <t>9704340001100100</t>
  </si>
  <si>
    <t>9704340002100100</t>
  </si>
  <si>
    <t>9704340006200100</t>
  </si>
  <si>
    <t>novalialuwiya9704@gminul.com</t>
  </si>
  <si>
    <t>9704340008200100</t>
  </si>
  <si>
    <t>9704340004100100</t>
  </si>
  <si>
    <t>9704340007200100</t>
  </si>
  <si>
    <t>tetinusweya9704@gminul.com</t>
  </si>
  <si>
    <t>9704340009100100</t>
  </si>
  <si>
    <t>9704340010200100</t>
  </si>
  <si>
    <t>9704340005200100</t>
  </si>
  <si>
    <t>deriuswanimbo9704@gminul.com</t>
  </si>
  <si>
    <t>9704350003200100</t>
  </si>
  <si>
    <t>9704350002200100</t>
  </si>
  <si>
    <t>9704350010200100</t>
  </si>
  <si>
    <t>yuliankogoya9704@gminul.com</t>
  </si>
  <si>
    <t>9704350006200100</t>
  </si>
  <si>
    <t>9704350007200100</t>
  </si>
  <si>
    <t>9704350008200100</t>
  </si>
  <si>
    <t>yuminakogoya9704@gminul.com</t>
  </si>
  <si>
    <t>9704360001200100</t>
  </si>
  <si>
    <t>desonwenda9704@gminul.com</t>
  </si>
  <si>
    <t>9704360002200100</t>
  </si>
  <si>
    <t>9704360005200100</t>
  </si>
  <si>
    <t>9704360003200100</t>
  </si>
  <si>
    <t>9704360004200100</t>
  </si>
  <si>
    <t>lincejingga9704@gminul.com</t>
  </si>
  <si>
    <t>9704360007200100</t>
  </si>
  <si>
    <t>9704360009200100</t>
  </si>
  <si>
    <t>9704360008200100</t>
  </si>
  <si>
    <t>9704360010200100</t>
  </si>
  <si>
    <t>9704360006200100</t>
  </si>
  <si>
    <t>millyerelak9704@gminul.com</t>
  </si>
  <si>
    <t>9704370001200100</t>
  </si>
  <si>
    <t>9704370007200100</t>
  </si>
  <si>
    <t>9704370003200100</t>
  </si>
  <si>
    <t>9704370006200100</t>
  </si>
  <si>
    <t>9704370002200100</t>
  </si>
  <si>
    <t>arminkogoya9704@gminul.com</t>
  </si>
  <si>
    <t>9704370005200100</t>
  </si>
  <si>
    <t>9704370009200100</t>
  </si>
  <si>
    <t>9704370004200100</t>
  </si>
  <si>
    <t>9704370010200100</t>
  </si>
  <si>
    <t>9704370008200100</t>
  </si>
  <si>
    <t>wiliam.gurik9704@gminul.com</t>
  </si>
  <si>
    <t>9704380001200100</t>
  </si>
  <si>
    <t>9704380004200100</t>
  </si>
  <si>
    <t>9704380002200100</t>
  </si>
  <si>
    <t>9704380003200100</t>
  </si>
  <si>
    <t>weretawanimbo9704@gminul.com</t>
  </si>
  <si>
    <t>9704380005200100</t>
  </si>
  <si>
    <t>9704380006200100</t>
  </si>
  <si>
    <t>9704380008200100</t>
  </si>
  <si>
    <t>9704380012200100</t>
  </si>
  <si>
    <t>9704380009200100</t>
  </si>
  <si>
    <t>9704380010200100</t>
  </si>
  <si>
    <t>9704380007200100</t>
  </si>
  <si>
    <t>mekinabaminggen9704@gminul.com</t>
  </si>
  <si>
    <t>9704380014200100</t>
  </si>
  <si>
    <t>9704380013200100</t>
  </si>
  <si>
    <t>9704380015200100</t>
  </si>
  <si>
    <t>9704380011200100</t>
  </si>
  <si>
    <t>9704380016200100</t>
  </si>
  <si>
    <t>9704380017200100</t>
  </si>
  <si>
    <t>missilaulasipahutar9704@gminul.com</t>
  </si>
  <si>
    <t>9704390003200100</t>
  </si>
  <si>
    <t>9704390001200100</t>
  </si>
  <si>
    <t>9704390002200100</t>
  </si>
  <si>
    <t>mildayikwa9704@gminul.com</t>
  </si>
  <si>
    <t>9704390005200100</t>
  </si>
  <si>
    <t>9704390004200100</t>
  </si>
  <si>
    <t>9704390006200100</t>
  </si>
  <si>
    <t>priantoweya9704@gminul.com</t>
  </si>
  <si>
    <t>9704390010200100</t>
  </si>
  <si>
    <t>9704390008200100</t>
  </si>
  <si>
    <t>9704390007200100</t>
  </si>
  <si>
    <t>9704390009200100</t>
  </si>
  <si>
    <t>ndawieriksonwandik9704@gminul.com</t>
  </si>
  <si>
    <t>9704390011200100</t>
  </si>
  <si>
    <t>9704390012200100</t>
  </si>
  <si>
    <t>berinawenda9704@gminul.com</t>
  </si>
  <si>
    <t>9704400010200100</t>
  </si>
  <si>
    <t>9704400009200100</t>
  </si>
  <si>
    <t>9704400011200100</t>
  </si>
  <si>
    <t>9704400001200100</t>
  </si>
  <si>
    <t>lenaswandik9704@gminul.com</t>
  </si>
  <si>
    <t>9704400008200100</t>
  </si>
  <si>
    <t>9704400002200100</t>
  </si>
  <si>
    <t>erendijikwa9704@gminul.com</t>
  </si>
  <si>
    <t>9704400007200100</t>
  </si>
  <si>
    <t>9704400004200100</t>
  </si>
  <si>
    <t>weslinakogoya9704@gminul.com</t>
  </si>
  <si>
    <t>9704400003200100</t>
  </si>
  <si>
    <t>9704400006200100</t>
  </si>
  <si>
    <t>naranawenda9704@gminul.com</t>
  </si>
  <si>
    <t>9704410001200100</t>
  </si>
  <si>
    <t>9704410002200100</t>
  </si>
  <si>
    <t>9704410003200100</t>
  </si>
  <si>
    <t>9704410009200100</t>
  </si>
  <si>
    <t>9704410004200100</t>
  </si>
  <si>
    <t>yeringenkogoya9704@gminul.com</t>
  </si>
  <si>
    <t>9704410005200100</t>
  </si>
  <si>
    <t>9704410007200100</t>
  </si>
  <si>
    <t>9704410006200100</t>
  </si>
  <si>
    <t>9704410008200100</t>
  </si>
  <si>
    <t>9704410010200100</t>
  </si>
  <si>
    <t>alberwenda9704@gminul.com</t>
  </si>
  <si>
    <t>9704420001200100</t>
  </si>
  <si>
    <t>9704420004200100</t>
  </si>
  <si>
    <t>9704420002200100</t>
  </si>
  <si>
    <t>9704420006200100</t>
  </si>
  <si>
    <t>9704420008200100</t>
  </si>
  <si>
    <t>9704420005200100</t>
  </si>
  <si>
    <t>9704420009200100</t>
  </si>
  <si>
    <t>9704420003200100</t>
  </si>
  <si>
    <t>9704420010200100</t>
  </si>
  <si>
    <t>9704420007400100</t>
  </si>
  <si>
    <t>yosephusrumpaidus9704@gminul.com</t>
  </si>
  <si>
    <t>9704430005200100</t>
  </si>
  <si>
    <t>9704430001200100</t>
  </si>
  <si>
    <t>9704430004200100</t>
  </si>
  <si>
    <t>9704430007200100</t>
  </si>
  <si>
    <t>9704430002200100</t>
  </si>
  <si>
    <t>9704430003200100</t>
  </si>
  <si>
    <t>beiryikwa9704@gminul.com</t>
  </si>
  <si>
    <t>9704430008200100</t>
  </si>
  <si>
    <t>9704430009200100</t>
  </si>
  <si>
    <t>9704430011200100</t>
  </si>
  <si>
    <t>9704430010200100</t>
  </si>
  <si>
    <t>9704430006200100</t>
  </si>
  <si>
    <t>atoyikwa9704@gminul.com</t>
  </si>
  <si>
    <t>9704440008200100</t>
  </si>
  <si>
    <t>9704440001200100</t>
  </si>
  <si>
    <t>tepinuskogoya9704@gminul.com</t>
  </si>
  <si>
    <t>9704440005200100</t>
  </si>
  <si>
    <t>paultabuni9704@gminul.com</t>
  </si>
  <si>
    <t>9704440006200100</t>
  </si>
  <si>
    <t>9704440007200100</t>
  </si>
  <si>
    <t>yalimerakogoya9704@gminul.com</t>
  </si>
  <si>
    <t>9704440002200100</t>
  </si>
  <si>
    <t>9704440009200100</t>
  </si>
  <si>
    <t>rosalindajingga9704@gminul.com</t>
  </si>
  <si>
    <t>9704440004200100</t>
  </si>
  <si>
    <t>9704440003200100</t>
  </si>
  <si>
    <t>9704440010200100</t>
  </si>
  <si>
    <t>yentaweya9704@gminul.com</t>
  </si>
  <si>
    <t>9704450001200100</t>
  </si>
  <si>
    <t>9704450002200100</t>
  </si>
  <si>
    <t>9704450004200100</t>
  </si>
  <si>
    <t>9704450003200100</t>
  </si>
  <si>
    <t>akunfarming692@gmail.com</t>
  </si>
  <si>
    <t>9704450005200100</t>
  </si>
  <si>
    <t>9704450006200100</t>
  </si>
  <si>
    <t>9704450008200100</t>
  </si>
  <si>
    <t>9704450007200100</t>
  </si>
  <si>
    <t>9704450009200100</t>
  </si>
  <si>
    <t>9704450010200100</t>
  </si>
  <si>
    <t>subbagian01@gmail.com</t>
  </si>
  <si>
    <t>9704460006200100</t>
  </si>
  <si>
    <t>9704460001200100</t>
  </si>
  <si>
    <t>9704460002200100</t>
  </si>
  <si>
    <t>9704460004200100</t>
  </si>
  <si>
    <t>9704460005200100</t>
  </si>
  <si>
    <t>9704460003200100</t>
  </si>
  <si>
    <t>rondakogoya@gmail.com</t>
  </si>
  <si>
    <t>9704460009200100</t>
  </si>
  <si>
    <t>9704460010200100</t>
  </si>
  <si>
    <t>9704460008200100</t>
  </si>
  <si>
    <t>9704460007200100</t>
  </si>
  <si>
    <t>emisonwanimbo9704@gminul.com</t>
  </si>
  <si>
    <t>9704070001400100</t>
  </si>
  <si>
    <t>9704070002200100</t>
  </si>
  <si>
    <t>rinitreido9704@gminul.com</t>
  </si>
  <si>
    <t>9704290001200100</t>
  </si>
  <si>
    <t>nomironbembok9704@gminul.com</t>
  </si>
  <si>
    <t>9704290002200100</t>
  </si>
  <si>
    <t>9704290006200100</t>
  </si>
  <si>
    <t>rikatinakogoya9704@gminul.com</t>
  </si>
  <si>
    <t>9704290010200100</t>
  </si>
  <si>
    <t>9704290007200100</t>
  </si>
  <si>
    <t>9704290008200100</t>
  </si>
  <si>
    <t>9704290025200100</t>
  </si>
  <si>
    <t>9704290009200100</t>
  </si>
  <si>
    <t>9704290012200100</t>
  </si>
  <si>
    <t>9704290011200100</t>
  </si>
  <si>
    <t>herliyigibalom9704@gminul.com</t>
  </si>
  <si>
    <t>9704290021200100</t>
  </si>
  <si>
    <t>9704290022200100</t>
  </si>
  <si>
    <t>9704290013200100</t>
  </si>
  <si>
    <t>9704290024200100</t>
  </si>
  <si>
    <t>9704290023200100</t>
  </si>
  <si>
    <t>9704290026200100</t>
  </si>
  <si>
    <t>firdausfruaro9704@gminul.com</t>
  </si>
  <si>
    <t>9704290018200100</t>
  </si>
  <si>
    <t>9704290020200100</t>
  </si>
  <si>
    <t>9704290015200100</t>
  </si>
  <si>
    <t>9704290014200100</t>
  </si>
  <si>
    <t>9704290019200100</t>
  </si>
  <si>
    <t>9704290016200100</t>
  </si>
  <si>
    <t>9704290017200100</t>
  </si>
  <si>
    <t>deslyherlinagombo9704@gminul.com</t>
  </si>
  <si>
    <t>9704040001100100</t>
  </si>
  <si>
    <t>9704040006200100</t>
  </si>
  <si>
    <t>irwantodanias9704@gminul.com</t>
  </si>
  <si>
    <t>9704060001200100</t>
  </si>
  <si>
    <t>9704060003200100</t>
  </si>
  <si>
    <t>9704060006200100</t>
  </si>
  <si>
    <t>rondakogoya9704@gminul.com</t>
  </si>
  <si>
    <t>9704130003400100</t>
  </si>
  <si>
    <t>apopokaroba9704@gminul.com</t>
  </si>
  <si>
    <t>9704160003200100</t>
  </si>
  <si>
    <t>9704160002400100</t>
  </si>
  <si>
    <t>9704160001200100</t>
  </si>
  <si>
    <t>denincekogoya9704@gminul.com</t>
  </si>
  <si>
    <t>9704160006400100</t>
  </si>
  <si>
    <t>malerwanimbo9704@gminul.com</t>
  </si>
  <si>
    <t>9704190005200100</t>
  </si>
  <si>
    <t>9704190010200100</t>
  </si>
  <si>
    <t>pepriantipairi9704@gminul.com</t>
  </si>
  <si>
    <t>9704330003200100</t>
  </si>
  <si>
    <t>pitonakogoya9704@gminul.com</t>
  </si>
  <si>
    <t>9704330006200100</t>
  </si>
  <si>
    <t>9704330007200100</t>
  </si>
  <si>
    <t>9704330011200100</t>
  </si>
  <si>
    <t>rebechafennylonnayikwa9704@gminul.com</t>
  </si>
  <si>
    <t>9704400005200100</t>
  </si>
  <si>
    <t>ronalwanimbo9704@gminul.com</t>
  </si>
  <si>
    <t>9704290003200100</t>
  </si>
  <si>
    <t>9704290005200100</t>
  </si>
  <si>
    <t>odirawanimbo9704@gminul.com</t>
  </si>
  <si>
    <t>9704290004200100</t>
  </si>
  <si>
    <t>yikwaelince9704@gminul.com</t>
  </si>
  <si>
    <t>9704350004200100</t>
  </si>
  <si>
    <t>9704350005200100</t>
  </si>
  <si>
    <t>9704350009200100</t>
  </si>
  <si>
    <t>elinceyikwa9704@gminul.com</t>
  </si>
  <si>
    <t>9704190001200100</t>
  </si>
  <si>
    <t>9704190002200100</t>
  </si>
  <si>
    <t>leprigombo9704@gminul.com</t>
  </si>
  <si>
    <t>9704080001400100</t>
  </si>
  <si>
    <t>9704080017200100</t>
  </si>
  <si>
    <t>melodiyoman9704@gminul.com</t>
  </si>
  <si>
    <t>9704080005400100</t>
  </si>
  <si>
    <t>9704080003400100</t>
  </si>
  <si>
    <t>yudesyikwa9704@gminul.com</t>
  </si>
  <si>
    <t>9704080007400100</t>
  </si>
  <si>
    <t>9704080006400100</t>
  </si>
  <si>
    <t>atoaryikwa9704@gminul.com</t>
  </si>
  <si>
    <t>9704080008400100</t>
  </si>
  <si>
    <t>9704080010400100</t>
  </si>
  <si>
    <t>9704080009400100</t>
  </si>
  <si>
    <t>busiuryikwase9704@gminul.com</t>
  </si>
  <si>
    <t>9704080013400100</t>
  </si>
  <si>
    <t>9704080011100100</t>
  </si>
  <si>
    <t>9704080012200100</t>
  </si>
  <si>
    <t>pilerayikwa9704@gminul.com</t>
  </si>
  <si>
    <t>9704080016400100</t>
  </si>
  <si>
    <t>9704080015400100</t>
  </si>
  <si>
    <t>9704080014200100</t>
  </si>
  <si>
    <t>marincekogoya9704@gminul.com</t>
  </si>
  <si>
    <t>9704080020200100</t>
  </si>
  <si>
    <t>9704080018200100</t>
  </si>
  <si>
    <t>nemisonwenda9704@gminul.com</t>
  </si>
  <si>
    <t>9704080021200100</t>
  </si>
  <si>
    <t>9704080022400100</t>
  </si>
  <si>
    <t>9704080023400100</t>
  </si>
  <si>
    <t>hukumkogoya9704@gminul.com</t>
  </si>
  <si>
    <t>9704030003200100</t>
  </si>
  <si>
    <t>9704030011200100</t>
  </si>
  <si>
    <t>yesminakogoya9704@gminul.com</t>
  </si>
  <si>
    <t>9704040004200100</t>
  </si>
  <si>
    <t>9704040009200100</t>
  </si>
  <si>
    <t>9704040008200100</t>
  </si>
  <si>
    <t>romiweya9704@gminul.com</t>
  </si>
  <si>
    <t>9704090009200100</t>
  </si>
  <si>
    <t>wiarsomluwiya9704@gminul.com</t>
  </si>
  <si>
    <t>9704100002200100</t>
  </si>
  <si>
    <t>9704100001200100</t>
  </si>
  <si>
    <t>9704100004200100</t>
  </si>
  <si>
    <t>arimusliwiya9704@gminul.com</t>
  </si>
  <si>
    <t>9704110009200100</t>
  </si>
  <si>
    <t>9704110005200100</t>
  </si>
  <si>
    <t>9704110004200100</t>
  </si>
  <si>
    <t>9704110010200100</t>
  </si>
  <si>
    <t>mitinuskogoya9704@gminul.com</t>
  </si>
  <si>
    <t>9704180014200100</t>
  </si>
  <si>
    <t>9704180012200100</t>
  </si>
  <si>
    <t>9704180006200100</t>
  </si>
  <si>
    <t>yorapweya9704@gminul.com</t>
  </si>
  <si>
    <t>9704190006400100</t>
  </si>
  <si>
    <t>naldowanimbo9704@gminul.com</t>
  </si>
  <si>
    <t>9704330009200100</t>
  </si>
  <si>
    <t>9704330010200100</t>
  </si>
  <si>
    <t>9704330008200100</t>
  </si>
  <si>
    <t>9704330012200100</t>
  </si>
  <si>
    <t>ailenuskogoya9704@gminul.com</t>
  </si>
  <si>
    <t>9704350001200100</t>
  </si>
  <si>
    <t>stefanuswonda9704@gminul.com</t>
  </si>
  <si>
    <t>9704080004400100</t>
  </si>
  <si>
    <t>9704080001400200</t>
  </si>
  <si>
    <t>deskogoya9704@gminul.com</t>
  </si>
  <si>
    <t>9704080002400100</t>
  </si>
  <si>
    <t>kisonkogoya9704@gminul.com</t>
  </si>
  <si>
    <t>9704080019400100</t>
  </si>
  <si>
    <t>mutenuskogoya9744@gmail.com</t>
  </si>
  <si>
    <t>9705010001200100</t>
  </si>
  <si>
    <t>ambemalukwenda1173@gmail.com</t>
  </si>
  <si>
    <t>9705010002200100</t>
  </si>
  <si>
    <t>helakomboriwan23@gmail.com</t>
  </si>
  <si>
    <t>9705010003200100</t>
  </si>
  <si>
    <t>9705010003200300</t>
  </si>
  <si>
    <t>9705010003200200</t>
  </si>
  <si>
    <t>dance98@gmail.com</t>
  </si>
  <si>
    <t>9705010011200100</t>
  </si>
  <si>
    <t>narelandynare@gmail.com</t>
  </si>
  <si>
    <t>9705010012200100</t>
  </si>
  <si>
    <t>9705010012200200</t>
  </si>
  <si>
    <t>maikogoya76@gmail.com</t>
  </si>
  <si>
    <t>9705010014200100</t>
  </si>
  <si>
    <t>9705010014200200</t>
  </si>
  <si>
    <t>demiaskogoya9753@gmail.com</t>
  </si>
  <si>
    <t>9705010015400100</t>
  </si>
  <si>
    <t>jefriholmesharianto90@gmail.com</t>
  </si>
  <si>
    <t>9705020001200100</t>
  </si>
  <si>
    <t>9705020001200200</t>
  </si>
  <si>
    <t>9705020001200300</t>
  </si>
  <si>
    <t>yonihilapok9734@gmail.com</t>
  </si>
  <si>
    <t>9705020002200100</t>
  </si>
  <si>
    <t>fredikaitlay@gmail.com</t>
  </si>
  <si>
    <t>9705020004200100</t>
  </si>
  <si>
    <t>amirinauaga9717@gmail.com</t>
  </si>
  <si>
    <t>9705020004200200</t>
  </si>
  <si>
    <t>9705020004200300</t>
  </si>
  <si>
    <t>welinusuaga9734@gmail.com</t>
  </si>
  <si>
    <t>9705020005200100</t>
  </si>
  <si>
    <t>agusmabel246@gmail.com</t>
  </si>
  <si>
    <t>9705020005200200</t>
  </si>
  <si>
    <t>krishilapok@gmail.com</t>
  </si>
  <si>
    <t>9705030001200100</t>
  </si>
  <si>
    <t>9705030011200100</t>
  </si>
  <si>
    <t>dimasyikwa9711@gmail.com</t>
  </si>
  <si>
    <t>9705030002200100</t>
  </si>
  <si>
    <t>9705030008200100</t>
  </si>
  <si>
    <t>9705030002200200</t>
  </si>
  <si>
    <t>maikelwalilo@gmail.com</t>
  </si>
  <si>
    <t>9705030007200100</t>
  </si>
  <si>
    <t>9705030018200100</t>
  </si>
  <si>
    <t>9705030007200200</t>
  </si>
  <si>
    <t>anitawenda@gmail.com</t>
  </si>
  <si>
    <t>9705030009200100</t>
  </si>
  <si>
    <t>dekokogoya9761@gmail.com</t>
  </si>
  <si>
    <t>9705030014200100</t>
  </si>
  <si>
    <t>9705040009200100</t>
  </si>
  <si>
    <t>9705040011200100</t>
  </si>
  <si>
    <t>9705040013200100</t>
  </si>
  <si>
    <t>9705040009200200</t>
  </si>
  <si>
    <t>9705040011200200</t>
  </si>
  <si>
    <t>bandargombo9723@gmail.com</t>
  </si>
  <si>
    <t>9705040005200100</t>
  </si>
  <si>
    <t>9705040001200100</t>
  </si>
  <si>
    <t>9705040010200100</t>
  </si>
  <si>
    <t>9705040010200200</t>
  </si>
  <si>
    <t>danielwandik3980@gmail.com</t>
  </si>
  <si>
    <t>9705040007200100</t>
  </si>
  <si>
    <t>9705040002200100</t>
  </si>
  <si>
    <t>apinusyikwa9724@gmail.com</t>
  </si>
  <si>
    <t>9705040003200100</t>
  </si>
  <si>
    <t>9705040004200100</t>
  </si>
  <si>
    <t>amosholago@gmail.com</t>
  </si>
  <si>
    <t>9705040008200100</t>
  </si>
  <si>
    <t>9705040006200100</t>
  </si>
  <si>
    <t>amsalkurisi@gmail.com</t>
  </si>
  <si>
    <t>9705040012200100</t>
  </si>
  <si>
    <t>9705040015200100</t>
  </si>
  <si>
    <t>9705040015200200</t>
  </si>
  <si>
    <t>hengkihisage1453@gmail.com</t>
  </si>
  <si>
    <t>9705050004400100</t>
  </si>
  <si>
    <t>9705050002400100</t>
  </si>
  <si>
    <t>9705050001400100</t>
  </si>
  <si>
    <t>9705050003200100</t>
  </si>
  <si>
    <t>9705050001200200</t>
  </si>
  <si>
    <t>9705050002200200</t>
  </si>
  <si>
    <t>9705050003200200</t>
  </si>
  <si>
    <t>9705050004200200</t>
  </si>
  <si>
    <t>gipsonyikwa@gmail.com</t>
  </si>
  <si>
    <t>9705030012200100</t>
  </si>
  <si>
    <t>9705030012200200</t>
  </si>
  <si>
    <t>gregfoisa7@gmail.com</t>
  </si>
  <si>
    <t>9705010004200100</t>
  </si>
  <si>
    <t>christyare26@gmail.com</t>
  </si>
  <si>
    <t>9705010005200100</t>
  </si>
  <si>
    <t>9705010005200200</t>
  </si>
  <si>
    <t>pacehell703@gmail.com</t>
  </si>
  <si>
    <t>9705010006200100</t>
  </si>
  <si>
    <t>wendasiendama@gmail.com</t>
  </si>
  <si>
    <t>9705010007200100</t>
  </si>
  <si>
    <t>mariokogo499@gmail.com</t>
  </si>
  <si>
    <t>9705010013200100</t>
  </si>
  <si>
    <t>9705010013200200</t>
  </si>
  <si>
    <t>liangombo@gmail.com</t>
  </si>
  <si>
    <t>9705020006200100</t>
  </si>
  <si>
    <t>9705020006200200</t>
  </si>
  <si>
    <t>nasmurip@gmail.com</t>
  </si>
  <si>
    <t>9705030010200100</t>
  </si>
  <si>
    <t>9705030003200100</t>
  </si>
  <si>
    <t>negrowenda1163@gmail.com</t>
  </si>
  <si>
    <t>9705030013200100</t>
  </si>
  <si>
    <t>9705030004200100</t>
  </si>
  <si>
    <t>joniwenda1761@gmail.com</t>
  </si>
  <si>
    <t>9705030005200100</t>
  </si>
  <si>
    <t>9705030017200100</t>
  </si>
  <si>
    <t>9705030017200200</t>
  </si>
  <si>
    <t>9705030017200300</t>
  </si>
  <si>
    <t>lendinadoga@gmail.com</t>
  </si>
  <si>
    <t>9705030006200100</t>
  </si>
  <si>
    <t>9705030006200200</t>
  </si>
  <si>
    <t>isakwenda1444@gmail.com</t>
  </si>
  <si>
    <t>9705030015200100</t>
  </si>
  <si>
    <t>9705030019200100</t>
  </si>
  <si>
    <t>kritinawenda1976@gmail.com</t>
  </si>
  <si>
    <t>9705030016200100</t>
  </si>
  <si>
    <t>9705030016200200</t>
  </si>
  <si>
    <t>sambomamdek@gmail.com</t>
  </si>
  <si>
    <t>9705010008200100</t>
  </si>
  <si>
    <t>finekshonn@gmail.com</t>
  </si>
  <si>
    <t>9705010009200100</t>
  </si>
  <si>
    <t>robbyfaluk@gmail.com</t>
  </si>
  <si>
    <t>9705010010200100</t>
  </si>
  <si>
    <t>tomasinamabel41@gmail.com</t>
  </si>
  <si>
    <t>9705020003200100</t>
  </si>
  <si>
    <t>abeswaker@gmail.com</t>
  </si>
  <si>
    <t>9705040014200200</t>
  </si>
  <si>
    <t>9705040014200100</t>
  </si>
  <si>
    <t>antondabili@gmail.com</t>
  </si>
  <si>
    <t>9706010033200100</t>
  </si>
  <si>
    <t>9706010001200100</t>
  </si>
  <si>
    <t>9706010017200100</t>
  </si>
  <si>
    <t>matuanherens791@gmail.com</t>
  </si>
  <si>
    <t>9706010039200100</t>
  </si>
  <si>
    <t>9706010004200100</t>
  </si>
  <si>
    <t>lemogombo@gmail.com</t>
  </si>
  <si>
    <t>9706010005200100</t>
  </si>
  <si>
    <t>9706010057200100</t>
  </si>
  <si>
    <t>9706010019200100</t>
  </si>
  <si>
    <t>9706010059200100</t>
  </si>
  <si>
    <t>tekikogoya@gmail.com</t>
  </si>
  <si>
    <t>9706010044200100</t>
  </si>
  <si>
    <t>9706010052200100</t>
  </si>
  <si>
    <t>9706010016200100</t>
  </si>
  <si>
    <t>ekenhetu@gmail.com</t>
  </si>
  <si>
    <t>9706010041200100</t>
  </si>
  <si>
    <t>9706010023200100</t>
  </si>
  <si>
    <t>9706010037200100</t>
  </si>
  <si>
    <t>markisakossay1225@gmail.com</t>
  </si>
  <si>
    <t>9706010034200100</t>
  </si>
  <si>
    <t>9706010051200100</t>
  </si>
  <si>
    <t>9706010028200100</t>
  </si>
  <si>
    <t>manusiep@gmail.com</t>
  </si>
  <si>
    <t>9706010047200100</t>
  </si>
  <si>
    <t>9706010031200100</t>
  </si>
  <si>
    <t>9706010046200100</t>
  </si>
  <si>
    <t>teniuskogoya@gmail.com</t>
  </si>
  <si>
    <t>9706010042200100</t>
  </si>
  <si>
    <t>9706010038200100</t>
  </si>
  <si>
    <t>apriliansubhianggi@gmail.com</t>
  </si>
  <si>
    <t>9706020034500100</t>
  </si>
  <si>
    <t>9706020044200100</t>
  </si>
  <si>
    <t>9706020023200100</t>
  </si>
  <si>
    <t>9706020024200100</t>
  </si>
  <si>
    <t>9706020006200100</t>
  </si>
  <si>
    <t>aulia.gloria@gmail.com</t>
  </si>
  <si>
    <t>9706020016200100</t>
  </si>
  <si>
    <t>9706020047200100</t>
  </si>
  <si>
    <t>9706020008200100</t>
  </si>
  <si>
    <t>9706020043200100</t>
  </si>
  <si>
    <t>maricalfrenaldojikwa@gmail.com</t>
  </si>
  <si>
    <t>9706020011200100</t>
  </si>
  <si>
    <t>9706020012200100</t>
  </si>
  <si>
    <t>9706020039200100</t>
  </si>
  <si>
    <t>9706020025200100</t>
  </si>
  <si>
    <t>9706020021500100</t>
  </si>
  <si>
    <t>melianustefanaitefanai@gmail.com</t>
  </si>
  <si>
    <t>9706020033500100</t>
  </si>
  <si>
    <t>9706020022200100</t>
  </si>
  <si>
    <t>9706020019400100</t>
  </si>
  <si>
    <t>9706020020400100</t>
  </si>
  <si>
    <t>nayakzhage@gmail.com</t>
  </si>
  <si>
    <t>9706020037400100</t>
  </si>
  <si>
    <t>9706020038500100</t>
  </si>
  <si>
    <t>9706020041400100</t>
  </si>
  <si>
    <t>9706020040200100</t>
  </si>
  <si>
    <t>alfonsadrianr.796@gmail.com</t>
  </si>
  <si>
    <t>9706030008400100</t>
  </si>
  <si>
    <t>9706030001400100</t>
  </si>
  <si>
    <t>9706030002400100</t>
  </si>
  <si>
    <t>chandrairiantotangke@gmail.com</t>
  </si>
  <si>
    <t>9706030003400100</t>
  </si>
  <si>
    <t>9706030009400100</t>
  </si>
  <si>
    <t>demianuselosak9704@gmail.com</t>
  </si>
  <si>
    <t>9706030059200100</t>
  </si>
  <si>
    <t>9706030100200100</t>
  </si>
  <si>
    <t>9706030010400100</t>
  </si>
  <si>
    <t>9706030010200200</t>
  </si>
  <si>
    <t>9706030010200300</t>
  </si>
  <si>
    <t>jaminceyikwa1757@gmail.com</t>
  </si>
  <si>
    <t>9706030063200100</t>
  </si>
  <si>
    <t>9706030028200100</t>
  </si>
  <si>
    <t>9706030013200100</t>
  </si>
  <si>
    <t>9706030055200100</t>
  </si>
  <si>
    <t>albertus@gmail.com</t>
  </si>
  <si>
    <t>9706030094200100</t>
  </si>
  <si>
    <t>9706030108200100</t>
  </si>
  <si>
    <t>9706030043200100</t>
  </si>
  <si>
    <t>9706030021200100</t>
  </si>
  <si>
    <t>9706030018200100</t>
  </si>
  <si>
    <t>pianuselopere202@gmail.com</t>
  </si>
  <si>
    <t>9706030030200100</t>
  </si>
  <si>
    <t>9706030026200100</t>
  </si>
  <si>
    <t>9706030105200100</t>
  </si>
  <si>
    <t>9706030027200100</t>
  </si>
  <si>
    <t>diminwanimbo9744@gmail.com</t>
  </si>
  <si>
    <t>9706030045200100</t>
  </si>
  <si>
    <t>9706030032200100</t>
  </si>
  <si>
    <t>9706030034200100</t>
  </si>
  <si>
    <t>9706030088200100</t>
  </si>
  <si>
    <t>nariuskogoya1538@gmail.com</t>
  </si>
  <si>
    <t>9706030036400100</t>
  </si>
  <si>
    <t>9706030037400100</t>
  </si>
  <si>
    <t>9706030046200100</t>
  </si>
  <si>
    <t>9706030038400100</t>
  </si>
  <si>
    <t>eviwaromi@gmail.com</t>
  </si>
  <si>
    <t>9706030083400100</t>
  </si>
  <si>
    <t>9706030086200100</t>
  </si>
  <si>
    <t>9706030042400100</t>
  </si>
  <si>
    <t>9706030076200100</t>
  </si>
  <si>
    <t>kristianwenda1019@gmail.com</t>
  </si>
  <si>
    <t>9706030090200100</t>
  </si>
  <si>
    <t>9706030081200100</t>
  </si>
  <si>
    <t>9706030093200100</t>
  </si>
  <si>
    <t>9706030074400100</t>
  </si>
  <si>
    <t>9706030082400100</t>
  </si>
  <si>
    <t>9706030089200100</t>
  </si>
  <si>
    <t>9706030054200100</t>
  </si>
  <si>
    <t>klemensvigelus1262@gmail.com</t>
  </si>
  <si>
    <t>9706030058400100</t>
  </si>
  <si>
    <t>9706030079200100</t>
  </si>
  <si>
    <t>9706030062200100</t>
  </si>
  <si>
    <t>9706030061200100</t>
  </si>
  <si>
    <t>angelapodang387@gmail.com</t>
  </si>
  <si>
    <t>9706040015400100</t>
  </si>
  <si>
    <t>9706040001400100</t>
  </si>
  <si>
    <t>safitriindrianaayu@gmail.com</t>
  </si>
  <si>
    <t>9706040004400100</t>
  </si>
  <si>
    <t>9706040006400100</t>
  </si>
  <si>
    <t>9706040003400100</t>
  </si>
  <si>
    <t>mideskalambi@gmail.com</t>
  </si>
  <si>
    <t>9706040011400100</t>
  </si>
  <si>
    <t>9706040042400100</t>
  </si>
  <si>
    <t>9706040008400100</t>
  </si>
  <si>
    <t>pongbannew@gmail.com</t>
  </si>
  <si>
    <t>9706040013400100</t>
  </si>
  <si>
    <t>9706040019200100</t>
  </si>
  <si>
    <t>9706040010200100</t>
  </si>
  <si>
    <t>aldi888@gmail.com</t>
  </si>
  <si>
    <t>9706040029200100</t>
  </si>
  <si>
    <t>9706040012200100</t>
  </si>
  <si>
    <t>9706040032400100</t>
  </si>
  <si>
    <t>fernandaanisah@gmail.com</t>
  </si>
  <si>
    <t>9706040014200100</t>
  </si>
  <si>
    <t>9706040030200100</t>
  </si>
  <si>
    <t>9706040020400100</t>
  </si>
  <si>
    <t>ishakpongdatu@proton.me</t>
  </si>
  <si>
    <t>9706040023400100</t>
  </si>
  <si>
    <t>9706040027400100</t>
  </si>
  <si>
    <t>9706040031200100</t>
  </si>
  <si>
    <t>smitjimmy@gmail.com</t>
  </si>
  <si>
    <t>9706040026400100</t>
  </si>
  <si>
    <t>9706040041200100</t>
  </si>
  <si>
    <t>9706040038100100</t>
  </si>
  <si>
    <t>jefribarnabas@gmail.com</t>
  </si>
  <si>
    <t>9706040040200100</t>
  </si>
  <si>
    <t>9706040033200100</t>
  </si>
  <si>
    <t>trialwipanggalo@gmail.com</t>
  </si>
  <si>
    <t>9706050011200100</t>
  </si>
  <si>
    <t>9706050004200100</t>
  </si>
  <si>
    <t>9706050014200100</t>
  </si>
  <si>
    <t>9706050029200100</t>
  </si>
  <si>
    <t>ghionpeyon42@gmail.com</t>
  </si>
  <si>
    <t>9706050035200100</t>
  </si>
  <si>
    <t>9706050007200100</t>
  </si>
  <si>
    <t>9706050005200100</t>
  </si>
  <si>
    <t>eliakim@gmail.com</t>
  </si>
  <si>
    <t>9706050015200100</t>
  </si>
  <si>
    <t>9706050036200100</t>
  </si>
  <si>
    <t>9706050006200100</t>
  </si>
  <si>
    <t>9706050019200100</t>
  </si>
  <si>
    <t>nahsiunruru@gmail.com</t>
  </si>
  <si>
    <t>9706050025200100</t>
  </si>
  <si>
    <t>9706050017200100</t>
  </si>
  <si>
    <t>9706050016200100</t>
  </si>
  <si>
    <t>9706050008200100</t>
  </si>
  <si>
    <t>cliford@gmail.com</t>
  </si>
  <si>
    <t>9706050028200100</t>
  </si>
  <si>
    <t>9706050023200100</t>
  </si>
  <si>
    <t>9706050030200100</t>
  </si>
  <si>
    <t>9706050037200100</t>
  </si>
  <si>
    <t>medlamaolivia@gmail.com</t>
  </si>
  <si>
    <t>9706020032400100</t>
  </si>
  <si>
    <t>9706020010200100</t>
  </si>
  <si>
    <t>9706020005200100</t>
  </si>
  <si>
    <t>9706020014200100</t>
  </si>
  <si>
    <t>9706020051400100</t>
  </si>
  <si>
    <t>avianusitlay@gmail.com</t>
  </si>
  <si>
    <t>9706020029500100</t>
  </si>
  <si>
    <t>9706020030400100</t>
  </si>
  <si>
    <t>9706020017200100</t>
  </si>
  <si>
    <t>9706020009200100</t>
  </si>
  <si>
    <t>9706020028200100</t>
  </si>
  <si>
    <t>mekisilak@gmail.com</t>
  </si>
  <si>
    <t>9706030023400100</t>
  </si>
  <si>
    <t>9706030024200100</t>
  </si>
  <si>
    <t>9706030087400100</t>
  </si>
  <si>
    <t>9706030073200100</t>
  </si>
  <si>
    <t>9706030069200100</t>
  </si>
  <si>
    <t>9706030070200100</t>
  </si>
  <si>
    <t>amitakogoya9753@gmail.com</t>
  </si>
  <si>
    <t>9706030053400100</t>
  </si>
  <si>
    <t>9706030075200100</t>
  </si>
  <si>
    <t>9706030031200100</t>
  </si>
  <si>
    <t>9706030064200100</t>
  </si>
  <si>
    <t>9706030052200100</t>
  </si>
  <si>
    <t>permenasisir1915@gmail.com</t>
  </si>
  <si>
    <t>9706030066200100</t>
  </si>
  <si>
    <t>9706030049200100</t>
  </si>
  <si>
    <t>9706030067200100</t>
  </si>
  <si>
    <t>9706030065400100</t>
  </si>
  <si>
    <t>9706030060200100</t>
  </si>
  <si>
    <t>adigombo9721@gmail.com</t>
  </si>
  <si>
    <t>9706030057200100</t>
  </si>
  <si>
    <t>9706030080200100</t>
  </si>
  <si>
    <t>9706030072200100</t>
  </si>
  <si>
    <t>9706030071200100</t>
  </si>
  <si>
    <t>9706030051400100</t>
  </si>
  <si>
    <t>alminwenda1150@gmail.com</t>
  </si>
  <si>
    <t>9706030084200100</t>
  </si>
  <si>
    <t>9706030107200100</t>
  </si>
  <si>
    <t>9706030103200100</t>
  </si>
  <si>
    <t>9706030092200100</t>
  </si>
  <si>
    <t>9706030095200100</t>
  </si>
  <si>
    <t>baselisafanumbi@gmail.com</t>
  </si>
  <si>
    <t>9706030056200100</t>
  </si>
  <si>
    <t>9706030006400100</t>
  </si>
  <si>
    <t>9706030012200100</t>
  </si>
  <si>
    <t>9706030029400100</t>
  </si>
  <si>
    <t>aferitasambom@gmail.com</t>
  </si>
  <si>
    <t>9706040039400100</t>
  </si>
  <si>
    <t>9706040005200100</t>
  </si>
  <si>
    <t>eliahaluk@gmail.com</t>
  </si>
  <si>
    <t>9706010032200100</t>
  </si>
  <si>
    <t>9706010029200100</t>
  </si>
  <si>
    <t>9706010006200100</t>
  </si>
  <si>
    <t>nataliselokpere@gmail.com</t>
  </si>
  <si>
    <t>9706010012200100</t>
  </si>
  <si>
    <t>9706010011200100</t>
  </si>
  <si>
    <t>9706010007200100</t>
  </si>
  <si>
    <t>9706010022200100</t>
  </si>
  <si>
    <t>aniswenda8360@gmail.com</t>
  </si>
  <si>
    <t>9706010045200100</t>
  </si>
  <si>
    <t>9706010054200100</t>
  </si>
  <si>
    <t>9706010008200100</t>
  </si>
  <si>
    <t>edcod0202@gmail.com</t>
  </si>
  <si>
    <t>9706010009200100</t>
  </si>
  <si>
    <t>9706010010200100</t>
  </si>
  <si>
    <t>9706010015200100</t>
  </si>
  <si>
    <t>obalinagombo@gmail.com</t>
  </si>
  <si>
    <t>9706010027200100</t>
  </si>
  <si>
    <t>9706010014200100</t>
  </si>
  <si>
    <t>9706010024200100</t>
  </si>
  <si>
    <t>9706010025200100</t>
  </si>
  <si>
    <t>emanuellengka@gmail.com</t>
  </si>
  <si>
    <t>9706010021200100</t>
  </si>
  <si>
    <t>9706010050200100</t>
  </si>
  <si>
    <t>9706010018200100</t>
  </si>
  <si>
    <t>telinuswenda1900@gmail.com</t>
  </si>
  <si>
    <t>9706010020200100</t>
  </si>
  <si>
    <t>9706010058200100</t>
  </si>
  <si>
    <t>9706010062200100</t>
  </si>
  <si>
    <t>erinusmosip@gmail.com</t>
  </si>
  <si>
    <t>9706010043200100</t>
  </si>
  <si>
    <t>9706010048200100</t>
  </si>
  <si>
    <t>9706010026200100</t>
  </si>
  <si>
    <t>veronikasiep@gmail.com</t>
  </si>
  <si>
    <t>9706010049200100</t>
  </si>
  <si>
    <t>9706010056200100</t>
  </si>
  <si>
    <t>9706010055200100</t>
  </si>
  <si>
    <t>9706010030200100</t>
  </si>
  <si>
    <t>onusinggibal@gmail.com</t>
  </si>
  <si>
    <t>9706010061200100</t>
  </si>
  <si>
    <t>9706010053200100</t>
  </si>
  <si>
    <t>9706010060200100</t>
  </si>
  <si>
    <t>9706010035200100</t>
  </si>
  <si>
    <t>pemeta02_3@yahoo.com</t>
  </si>
  <si>
    <t>9706010040200100</t>
  </si>
  <si>
    <t>9706010036200100</t>
  </si>
  <si>
    <t>febrianal232@gmail.com</t>
  </si>
  <si>
    <t>9706020027400100</t>
  </si>
  <si>
    <t>9706020001200100</t>
  </si>
  <si>
    <t>9706020015200100</t>
  </si>
  <si>
    <t>9706020042400100</t>
  </si>
  <si>
    <t>9706020003400100</t>
  </si>
  <si>
    <t>veronicapalallo98@gmail.com</t>
  </si>
  <si>
    <t>9706020004200100</t>
  </si>
  <si>
    <t>9706020007200100</t>
  </si>
  <si>
    <t>9706020013200100</t>
  </si>
  <si>
    <t>9706020036200100</t>
  </si>
  <si>
    <t>9706020002400100</t>
  </si>
  <si>
    <t>lusiluspa9@gmail.com</t>
  </si>
  <si>
    <t>9706020018400100</t>
  </si>
  <si>
    <t>9706020048200100</t>
  </si>
  <si>
    <t>9706020045200100</t>
  </si>
  <si>
    <t>9706020049200100</t>
  </si>
  <si>
    <t>k24371891@gmail.com</t>
  </si>
  <si>
    <t>9706020046200100</t>
  </si>
  <si>
    <t>9706020031400100</t>
  </si>
  <si>
    <t>9706020035200100</t>
  </si>
  <si>
    <t>9706020050200100</t>
  </si>
  <si>
    <t>9706020026200100</t>
  </si>
  <si>
    <t>idaelopere@proton.me</t>
  </si>
  <si>
    <t>9706030004400100</t>
  </si>
  <si>
    <t>9706030025200100</t>
  </si>
  <si>
    <t>9706030017200100</t>
  </si>
  <si>
    <t>9706030016200100</t>
  </si>
  <si>
    <t>papuanagombo@gmail.com</t>
  </si>
  <si>
    <t>9706030005200100</t>
  </si>
  <si>
    <t>9706030068200100</t>
  </si>
  <si>
    <t>9706030007200100</t>
  </si>
  <si>
    <t>misenwenda1480@gmail.com</t>
  </si>
  <si>
    <t>9706030039200100</t>
  </si>
  <si>
    <t>9706030019200100</t>
  </si>
  <si>
    <t>9706030099200100</t>
  </si>
  <si>
    <t>9706030011200100</t>
  </si>
  <si>
    <t>maryanceoliphina@gmail.com</t>
  </si>
  <si>
    <t>9706030098200100</t>
  </si>
  <si>
    <t>9706030104200100</t>
  </si>
  <si>
    <t>9706030097200100</t>
  </si>
  <si>
    <t>9706030014200100</t>
  </si>
  <si>
    <t>boasitlay4921@gmail.com</t>
  </si>
  <si>
    <t>9706030050400100</t>
  </si>
  <si>
    <t>9706030044400100</t>
  </si>
  <si>
    <t>9706030015200100</t>
  </si>
  <si>
    <t>9706030020200100</t>
  </si>
  <si>
    <t>9706030106200100</t>
  </si>
  <si>
    <t>aminuslogo836@gmail.com</t>
  </si>
  <si>
    <t>9706030047200100</t>
  </si>
  <si>
    <t>9706030048200100</t>
  </si>
  <si>
    <t>9706030035400100</t>
  </si>
  <si>
    <t>9706030022200100</t>
  </si>
  <si>
    <t>9706030040200100</t>
  </si>
  <si>
    <t>mulyadi004@gmail.com</t>
  </si>
  <si>
    <t>9706030085200100</t>
  </si>
  <si>
    <t>9706030041200100</t>
  </si>
  <si>
    <t>9706030101200100</t>
  </si>
  <si>
    <t>9706030096200100</t>
  </si>
  <si>
    <t>erikcennobrihas@gmail.com</t>
  </si>
  <si>
    <t>9706040009400100</t>
  </si>
  <si>
    <t>9706040007400100</t>
  </si>
  <si>
    <t>9706040016200100</t>
  </si>
  <si>
    <t>januariswirapanggalo@gmail.com</t>
  </si>
  <si>
    <t>9706040021400100</t>
  </si>
  <si>
    <t>9706040017400100</t>
  </si>
  <si>
    <t>9706040035200100</t>
  </si>
  <si>
    <t>edokogoya9758@gmail.com</t>
  </si>
  <si>
    <t>9706040024400100</t>
  </si>
  <si>
    <t>9706040022100100</t>
  </si>
  <si>
    <t>debbymamusung@gmail.com</t>
  </si>
  <si>
    <t>9706040036200100</t>
  </si>
  <si>
    <t>9706040025400100</t>
  </si>
  <si>
    <t>9706040028200100</t>
  </si>
  <si>
    <t>bennypurba5860@gmail.com</t>
  </si>
  <si>
    <t>9706040037200100</t>
  </si>
  <si>
    <t>9706040034400100</t>
  </si>
  <si>
    <t>laowenda4039@gmail.com</t>
  </si>
  <si>
    <t>9706050001200100</t>
  </si>
  <si>
    <t>9706050002400100</t>
  </si>
  <si>
    <t>9706050003400100</t>
  </si>
  <si>
    <t>9706050026200100</t>
  </si>
  <si>
    <t>pasondan@gmail.com</t>
  </si>
  <si>
    <t>9706050013200100</t>
  </si>
  <si>
    <t>9706050033200100</t>
  </si>
  <si>
    <t>9706050009200100</t>
  </si>
  <si>
    <t>9706050018200100</t>
  </si>
  <si>
    <t>isaipeyon@gmail.com</t>
  </si>
  <si>
    <t>9706050020200100</t>
  </si>
  <si>
    <t>9706050024200100</t>
  </si>
  <si>
    <t>9706050010200100</t>
  </si>
  <si>
    <t>epinussiep2428@gmail.com</t>
  </si>
  <si>
    <t>9706050012200100</t>
  </si>
  <si>
    <t>9706050034200100</t>
  </si>
  <si>
    <t>9706050021200100</t>
  </si>
  <si>
    <t>jefrimatuan@gmail.com</t>
  </si>
  <si>
    <t>9706050022200100</t>
  </si>
  <si>
    <t>9706050027200100</t>
  </si>
  <si>
    <t>9706050031200100</t>
  </si>
  <si>
    <t>9706050032200100</t>
  </si>
  <si>
    <t>angkyhisage@gmail.com</t>
  </si>
  <si>
    <t>9706010002200100</t>
  </si>
  <si>
    <t>9706010003200100</t>
  </si>
  <si>
    <t>9706010013200100</t>
  </si>
  <si>
    <t>harlisasalsabila1417@gmail.com</t>
  </si>
  <si>
    <t>9706040002400100</t>
  </si>
  <si>
    <t>9706040018400100</t>
  </si>
  <si>
    <t>anesyikwa@gmail.com</t>
  </si>
  <si>
    <t>9706030077200100</t>
  </si>
  <si>
    <t>9706030078200100</t>
  </si>
  <si>
    <t>9706030102200100</t>
  </si>
  <si>
    <t>9706030091400100</t>
  </si>
  <si>
    <t>9706030033200100</t>
  </si>
  <si>
    <t>setep.yando@gmail.com</t>
  </si>
  <si>
    <t>9707510002400100</t>
  </si>
  <si>
    <t>luckynelambo1@gmail.com</t>
  </si>
  <si>
    <t>9707030001011500</t>
  </si>
  <si>
    <t>9707030001003800</t>
  </si>
  <si>
    <t>nelson.sonab@gmail.com</t>
  </si>
  <si>
    <t>9707170001400101</t>
  </si>
  <si>
    <t>9707030001010400</t>
  </si>
  <si>
    <t>9707030001010900</t>
  </si>
  <si>
    <t>9707170001400102</t>
  </si>
  <si>
    <t>9707170001400103</t>
  </si>
  <si>
    <t>9707170001400104</t>
  </si>
  <si>
    <t>deniusmohi@gmail.com</t>
  </si>
  <si>
    <t>9707310014400100</t>
  </si>
  <si>
    <t>9707310015400100</t>
  </si>
  <si>
    <t>9707310017400100</t>
  </si>
  <si>
    <t>9707310016400100</t>
  </si>
  <si>
    <t>yosabetmirin@gmail.com</t>
  </si>
  <si>
    <t>9707340002400101</t>
  </si>
  <si>
    <t>9707340005400100</t>
  </si>
  <si>
    <t>9707340009400100</t>
  </si>
  <si>
    <t>rekelydell@gmail.com</t>
  </si>
  <si>
    <t>9707340011400100</t>
  </si>
  <si>
    <t>9707340010400100</t>
  </si>
  <si>
    <t>waklaonial@gmail.com</t>
  </si>
  <si>
    <t>9707030011400100</t>
  </si>
  <si>
    <t>9707030005400100</t>
  </si>
  <si>
    <t>ana.nomongojin@gmail.com</t>
  </si>
  <si>
    <t>9707040002400100</t>
  </si>
  <si>
    <t>9707040003400100</t>
  </si>
  <si>
    <t>9707040001400100</t>
  </si>
  <si>
    <t>sakius.giban@gmail.com</t>
  </si>
  <si>
    <t>9707040004400100</t>
  </si>
  <si>
    <t>9707040006400100</t>
  </si>
  <si>
    <t>9707040005400100</t>
  </si>
  <si>
    <t>9707040007400100</t>
  </si>
  <si>
    <t>hirimus.molama@gmail.com</t>
  </si>
  <si>
    <t>9707040010400100</t>
  </si>
  <si>
    <t>9707040011400100</t>
  </si>
  <si>
    <t>kenas.passe@gmail.com</t>
  </si>
  <si>
    <t>9707050002400100</t>
  </si>
  <si>
    <t>9707050003400100</t>
  </si>
  <si>
    <t>9707030001004700</t>
  </si>
  <si>
    <t>9707030001012200</t>
  </si>
  <si>
    <t>welni.senik@gmail.com</t>
  </si>
  <si>
    <t>9707060001400101</t>
  </si>
  <si>
    <t>9707060001400102</t>
  </si>
  <si>
    <t>heki.sila@gmail.com</t>
  </si>
  <si>
    <t>9707090003400101</t>
  </si>
  <si>
    <t>9707090003400102</t>
  </si>
  <si>
    <t>9707090003400103</t>
  </si>
  <si>
    <t>gerson.matuan@gmail.com</t>
  </si>
  <si>
    <t>9707120005400100</t>
  </si>
  <si>
    <t>9707120006400100</t>
  </si>
  <si>
    <t>jeki.ossu@atomicmail.io</t>
  </si>
  <si>
    <t>9707170009400100</t>
  </si>
  <si>
    <t>9707170008400100</t>
  </si>
  <si>
    <t>mikael.howe@gmail.com</t>
  </si>
  <si>
    <t>9707030001010600</t>
  </si>
  <si>
    <t>9707030001005300</t>
  </si>
  <si>
    <t>9707220006400100</t>
  </si>
  <si>
    <t>9707220005400100</t>
  </si>
  <si>
    <t>enus.lapie@gmail.com</t>
  </si>
  <si>
    <t>9707240016400100</t>
  </si>
  <si>
    <t>9707240017400100</t>
  </si>
  <si>
    <t>yoes.hesegem@gmail.com</t>
  </si>
  <si>
    <t>9707290001400101</t>
  </si>
  <si>
    <t>9707290002400100</t>
  </si>
  <si>
    <t>9707290001400102</t>
  </si>
  <si>
    <t>selmen.itlay@gmail.com</t>
  </si>
  <si>
    <t>9707300003400100</t>
  </si>
  <si>
    <t>9707300004400100</t>
  </si>
  <si>
    <t>9707030001001600</t>
  </si>
  <si>
    <t>wlokhe.sipe@gmail.com</t>
  </si>
  <si>
    <t>9707320001400101</t>
  </si>
  <si>
    <t>9707320001400102</t>
  </si>
  <si>
    <t>yotam.itlay@gmail.com</t>
  </si>
  <si>
    <t>9707330005400100</t>
  </si>
  <si>
    <t>9707330004400100</t>
  </si>
  <si>
    <t>arius.selak@gmail.com</t>
  </si>
  <si>
    <t>9707350002400101</t>
  </si>
  <si>
    <t>9707350002400102</t>
  </si>
  <si>
    <t>arelek.bahabol@gmail.com</t>
  </si>
  <si>
    <t>9707380007400100</t>
  </si>
  <si>
    <t>9707380008400100</t>
  </si>
  <si>
    <t>wali.bahabol@gmail.com</t>
  </si>
  <si>
    <t>9707420004400101</t>
  </si>
  <si>
    <t>9707420003400100</t>
  </si>
  <si>
    <t>9707420004400102</t>
  </si>
  <si>
    <t>yerry.ilintamon@gmail.com</t>
  </si>
  <si>
    <t>9707440003400100</t>
  </si>
  <si>
    <t>9707340001400101</t>
  </si>
  <si>
    <t>9707340007400100</t>
  </si>
  <si>
    <t>9707340003400100</t>
  </si>
  <si>
    <t>soan.ilintamon@gmail.com</t>
  </si>
  <si>
    <t>9707450004400100</t>
  </si>
  <si>
    <t>mosa.nawa@atomicmail.io</t>
  </si>
  <si>
    <t>9707490003400100</t>
  </si>
  <si>
    <t>yonas.bomse@atomicmail.io</t>
  </si>
  <si>
    <t>9707490004400100</t>
  </si>
  <si>
    <t>akmountainking@gmail.com</t>
  </si>
  <si>
    <t>9707030001012400</t>
  </si>
  <si>
    <t>9707030001000200</t>
  </si>
  <si>
    <t>9707030001005600</t>
  </si>
  <si>
    <t>9707030001006400</t>
  </si>
  <si>
    <t>9707030001002800</t>
  </si>
  <si>
    <t>9707030001001900</t>
  </si>
  <si>
    <t>9707030001000800</t>
  </si>
  <si>
    <t>mikzonkalay@gmail.com</t>
  </si>
  <si>
    <t>9707030001008100</t>
  </si>
  <si>
    <t>9707030001007600</t>
  </si>
  <si>
    <t>9707030001007000</t>
  </si>
  <si>
    <t>9707030001010000</t>
  </si>
  <si>
    <t>9707030001008500</t>
  </si>
  <si>
    <t>9707030001008900</t>
  </si>
  <si>
    <t>9707030001009300</t>
  </si>
  <si>
    <t>kopiokni.bahabol@gmail.com</t>
  </si>
  <si>
    <t>9707070013400100</t>
  </si>
  <si>
    <t>kwayane.mirin@gmail.com</t>
  </si>
  <si>
    <t>9707170010400100</t>
  </si>
  <si>
    <t>9707170011400100</t>
  </si>
  <si>
    <t>9707170012400100</t>
  </si>
  <si>
    <t>lilikne.asso@gmail.com</t>
  </si>
  <si>
    <t>9707310006400100</t>
  </si>
  <si>
    <t>9707310008400100</t>
  </si>
  <si>
    <t>9707310007400100</t>
  </si>
  <si>
    <t>9707310009400100</t>
  </si>
  <si>
    <t>tinus.bahabol@gmail.com</t>
  </si>
  <si>
    <t>9707450002400102</t>
  </si>
  <si>
    <t>9707450003400100</t>
  </si>
  <si>
    <t>9707450002400101</t>
  </si>
  <si>
    <t>mimianuselopore@proton.me</t>
  </si>
  <si>
    <t>9707020002400101</t>
  </si>
  <si>
    <t>9707030001012900</t>
  </si>
  <si>
    <t>9707030001004000</t>
  </si>
  <si>
    <t>9707020002400102</t>
  </si>
  <si>
    <t>danhomzhuarech@gmail.com</t>
  </si>
  <si>
    <t>9707030008400100</t>
  </si>
  <si>
    <t>9707030009400100</t>
  </si>
  <si>
    <t>9707030006400100</t>
  </si>
  <si>
    <t>9707030002400100</t>
  </si>
  <si>
    <t>tore.suhuniap@gmail.com</t>
  </si>
  <si>
    <t>9707070009400100</t>
  </si>
  <si>
    <t>musa.silip@gmail.com</t>
  </si>
  <si>
    <t>9707100002400100</t>
  </si>
  <si>
    <t>9707030001012300</t>
  </si>
  <si>
    <t>9707100001400100</t>
  </si>
  <si>
    <t>orgenes.silip@gmail.com</t>
  </si>
  <si>
    <t>9707100003400100</t>
  </si>
  <si>
    <t>9707030001001500</t>
  </si>
  <si>
    <t>aki.aspalek@gmail.com</t>
  </si>
  <si>
    <t>9707100006400100</t>
  </si>
  <si>
    <t>9707100007400100</t>
  </si>
  <si>
    <t>nesehe.bahabol@gmail.com</t>
  </si>
  <si>
    <t>9707160001400101</t>
  </si>
  <si>
    <t>9707160002400100</t>
  </si>
  <si>
    <t>9707160001400102</t>
  </si>
  <si>
    <t>olokma.sobolim@gmail.com</t>
  </si>
  <si>
    <t>9707160004400100</t>
  </si>
  <si>
    <t>9707160003400100</t>
  </si>
  <si>
    <t>yan.selak@gmail.com</t>
  </si>
  <si>
    <t>9707160007400100</t>
  </si>
  <si>
    <t>9707160005400100</t>
  </si>
  <si>
    <t>9707160006400100</t>
  </si>
  <si>
    <t>kolpon.sonap@gmail.com</t>
  </si>
  <si>
    <t>9707180001400101</t>
  </si>
  <si>
    <t>9707180001400102</t>
  </si>
  <si>
    <t>9707180001400103</t>
  </si>
  <si>
    <t>meriance.howelengga@gmail.com</t>
  </si>
  <si>
    <t>9707030001005200</t>
  </si>
  <si>
    <t>9707220003400100</t>
  </si>
  <si>
    <t>9707030001006200</t>
  </si>
  <si>
    <t>9707220004400100</t>
  </si>
  <si>
    <t>hilarik.yual@gmail.com</t>
  </si>
  <si>
    <t>9707240001400101</t>
  </si>
  <si>
    <t>9707240001400102</t>
  </si>
  <si>
    <t>9707240001400103</t>
  </si>
  <si>
    <t>pausin.kambue@gmail.com</t>
  </si>
  <si>
    <t>9707240002400101</t>
  </si>
  <si>
    <t>9707240002400102</t>
  </si>
  <si>
    <t>enaus.alimdam@gmail.com</t>
  </si>
  <si>
    <t>9707240006400100</t>
  </si>
  <si>
    <t>9707240007400100</t>
  </si>
  <si>
    <t>9707240008400100</t>
  </si>
  <si>
    <t>yus.elopore@gmail.com</t>
  </si>
  <si>
    <t>9707310001400100</t>
  </si>
  <si>
    <t>9707310002400100</t>
  </si>
  <si>
    <t>9707310003400100</t>
  </si>
  <si>
    <t>dani.balukwe@gmail.com</t>
  </si>
  <si>
    <t>9707210007400100</t>
  </si>
  <si>
    <t>9707210011400100</t>
  </si>
  <si>
    <t>siak.wasal@gmail.com</t>
  </si>
  <si>
    <t>9707450001400101</t>
  </si>
  <si>
    <t>9707400001400101</t>
  </si>
  <si>
    <t>9707400001400102</t>
  </si>
  <si>
    <t>9707450001400102</t>
  </si>
  <si>
    <t>elimaus.amogoso@gmail.com</t>
  </si>
  <si>
    <t>9707410002400100</t>
  </si>
  <si>
    <t>9707410001400100</t>
  </si>
  <si>
    <t>yapinus.kobak@gmail.com</t>
  </si>
  <si>
    <t>9707440005400100</t>
  </si>
  <si>
    <t>9707440006400100</t>
  </si>
  <si>
    <t>agabus.yando@gmail.com</t>
  </si>
  <si>
    <t>9707480001400101</t>
  </si>
  <si>
    <t>9707480001400102</t>
  </si>
  <si>
    <t>9707480001400103</t>
  </si>
  <si>
    <t>wopienius16@gmail.com</t>
  </si>
  <si>
    <t>9707510004400100</t>
  </si>
  <si>
    <t>9707510005400100</t>
  </si>
  <si>
    <t>9707030001006100</t>
  </si>
  <si>
    <t>9707030001004400</t>
  </si>
  <si>
    <t>hesegem12@gmail.com</t>
  </si>
  <si>
    <t>9707030001001000</t>
  </si>
  <si>
    <t>9707030001003000</t>
  </si>
  <si>
    <t>9707030001005800</t>
  </si>
  <si>
    <t>9707030001006600</t>
  </si>
  <si>
    <t>9707030001007200</t>
  </si>
  <si>
    <t>9707030001007800</t>
  </si>
  <si>
    <t>9707030001008300</t>
  </si>
  <si>
    <t>makelmeku@gmail.com</t>
  </si>
  <si>
    <t>9707030001010200</t>
  </si>
  <si>
    <t>9707030001008700</t>
  </si>
  <si>
    <t>9707030001009100</t>
  </si>
  <si>
    <t>9707030001009500</t>
  </si>
  <si>
    <t>9707030001011300</t>
  </si>
  <si>
    <t>9707030001012700</t>
  </si>
  <si>
    <t>arius.meage@gmail.com</t>
  </si>
  <si>
    <t>9707010003400101</t>
  </si>
  <si>
    <t>9707010003400102</t>
  </si>
  <si>
    <t>9707010003400103</t>
  </si>
  <si>
    <t>deni.siep@gmail.com</t>
  </si>
  <si>
    <t>9707010004400100</t>
  </si>
  <si>
    <t>yos.yalak@gmail.com</t>
  </si>
  <si>
    <t>9707340004400100</t>
  </si>
  <si>
    <t>9707010012400100</t>
  </si>
  <si>
    <t>9707010013400100</t>
  </si>
  <si>
    <t>9707340001400102</t>
  </si>
  <si>
    <t>9707340008400100</t>
  </si>
  <si>
    <t>yoas.payage@gmail.com</t>
  </si>
  <si>
    <t>9707010015400100</t>
  </si>
  <si>
    <t>9707010016400101</t>
  </si>
  <si>
    <t>9707010016400102</t>
  </si>
  <si>
    <t>markin.payage@gmail.com</t>
  </si>
  <si>
    <t>9707010003400105</t>
  </si>
  <si>
    <t>9707010017400100</t>
  </si>
  <si>
    <t>tobias.giban@gmail.com</t>
  </si>
  <si>
    <t>9707030001003700</t>
  </si>
  <si>
    <t>9707020004400100</t>
  </si>
  <si>
    <t>9707020003400100</t>
  </si>
  <si>
    <t>9707020005400100</t>
  </si>
  <si>
    <t>yosafat.gibann@gmail.com</t>
  </si>
  <si>
    <t>9707020007400100</t>
  </si>
  <si>
    <t>9707020006400100</t>
  </si>
  <si>
    <t>solosi.giban@gmail.com</t>
  </si>
  <si>
    <t>9707020010400100</t>
  </si>
  <si>
    <t>9707020008400100</t>
  </si>
  <si>
    <t>9707020009400100</t>
  </si>
  <si>
    <t>sekenyaprobet@gmail.com</t>
  </si>
  <si>
    <t>9707030001001200</t>
  </si>
  <si>
    <t>9707030001006000</t>
  </si>
  <si>
    <t>9707030001003200</t>
  </si>
  <si>
    <t>9707030001002300</t>
  </si>
  <si>
    <t>9707030001006800</t>
  </si>
  <si>
    <t>9707030001007400</t>
  </si>
  <si>
    <t>9707030001009700</t>
  </si>
  <si>
    <t>9707030001011900</t>
  </si>
  <si>
    <t>9707030001012000</t>
  </si>
  <si>
    <t>tarsus.hugi@gmail.com</t>
  </si>
  <si>
    <t>9707050007400100</t>
  </si>
  <si>
    <t>9707050006400100</t>
  </si>
  <si>
    <t>hial.yelemaken@gmail.com</t>
  </si>
  <si>
    <t>9707060002400100</t>
  </si>
  <si>
    <t>9707060003400100</t>
  </si>
  <si>
    <t>yan.heluka@atomicmail.io</t>
  </si>
  <si>
    <t>9707060007400100</t>
  </si>
  <si>
    <t>heluka.solam@gmail.com</t>
  </si>
  <si>
    <t>9707060008400100</t>
  </si>
  <si>
    <t>daut.heluka@gmail.com</t>
  </si>
  <si>
    <t>9707060010400100</t>
  </si>
  <si>
    <t>9707060009400100</t>
  </si>
  <si>
    <t>demianus.heluka@gmail.com</t>
  </si>
  <si>
    <t>9707060011400100</t>
  </si>
  <si>
    <t>9707060012400100</t>
  </si>
  <si>
    <t>musa.giban@gmail.com</t>
  </si>
  <si>
    <t>9707070003400100</t>
  </si>
  <si>
    <t>9707070001400100</t>
  </si>
  <si>
    <t>9707070002400100</t>
  </si>
  <si>
    <t>9707070004400100</t>
  </si>
  <si>
    <t>peniuswahla@gmail.com</t>
  </si>
  <si>
    <t>9707030001003500</t>
  </si>
  <si>
    <t>9707070010400100</t>
  </si>
  <si>
    <t>penias.matuan@gmail.com</t>
  </si>
  <si>
    <t>9707080002400101</t>
  </si>
  <si>
    <t>9707080002400102</t>
  </si>
  <si>
    <t>repanus.murib@atomicmail.io</t>
  </si>
  <si>
    <t>9707080005400100</t>
  </si>
  <si>
    <t>9707080006400100</t>
  </si>
  <si>
    <t>dekelit.hilapok@gmail.com</t>
  </si>
  <si>
    <t>9707080007400100</t>
  </si>
  <si>
    <t>9707080011400100</t>
  </si>
  <si>
    <t>9707080008400100</t>
  </si>
  <si>
    <t>9707080009400100</t>
  </si>
  <si>
    <t>9707080010400100</t>
  </si>
  <si>
    <t>naluk.giban@gmail.com</t>
  </si>
  <si>
    <t>9707090001400101</t>
  </si>
  <si>
    <t>9707090001400102</t>
  </si>
  <si>
    <t>9707090001400103</t>
  </si>
  <si>
    <t>9707090001400104</t>
  </si>
  <si>
    <t>bokegiban@gmail.com</t>
  </si>
  <si>
    <t>9707090004400101</t>
  </si>
  <si>
    <t>9707090004400102</t>
  </si>
  <si>
    <t>ulahgiban@gmail.com</t>
  </si>
  <si>
    <t>9707090005400101</t>
  </si>
  <si>
    <t>9707090005400102</t>
  </si>
  <si>
    <t>atengiban200@gmail.com</t>
  </si>
  <si>
    <t>9707030001001300</t>
  </si>
  <si>
    <t>9707090006400100</t>
  </si>
  <si>
    <t>9707030001004100</t>
  </si>
  <si>
    <t>aramsenik99@gmail.com</t>
  </si>
  <si>
    <t>9707090012400100</t>
  </si>
  <si>
    <t>9707090008400100</t>
  </si>
  <si>
    <t>9707090011400100</t>
  </si>
  <si>
    <t>9707090009400100</t>
  </si>
  <si>
    <t>9707090010400100</t>
  </si>
  <si>
    <t>atusbayage15@gmail.com</t>
  </si>
  <si>
    <t>9707100005400100</t>
  </si>
  <si>
    <t>9707100004400101</t>
  </si>
  <si>
    <t>9707100004400102</t>
  </si>
  <si>
    <t>beim.kobak@gmail.com</t>
  </si>
  <si>
    <t>9707100010400100</t>
  </si>
  <si>
    <t>afeni.siringon@gmail.com</t>
  </si>
  <si>
    <t>9707110006400100</t>
  </si>
  <si>
    <t>9707110007400100</t>
  </si>
  <si>
    <t>yep.suhun@gmail.com</t>
  </si>
  <si>
    <t>9707120001400101</t>
  </si>
  <si>
    <t>9707120001400102</t>
  </si>
  <si>
    <t>9707120001400103</t>
  </si>
  <si>
    <t>9707120001400104</t>
  </si>
  <si>
    <t>nope.bahabol@gmail.com</t>
  </si>
  <si>
    <t>9707120002400100</t>
  </si>
  <si>
    <t>yoab.nabyal@gmail.com</t>
  </si>
  <si>
    <t>9707130003400100</t>
  </si>
  <si>
    <t>sirya.bitibalyo@gmail.com</t>
  </si>
  <si>
    <t>9707130007400100</t>
  </si>
  <si>
    <t>9707130008400100</t>
  </si>
  <si>
    <t>9707130009400100</t>
  </si>
  <si>
    <t>kornelius.aruman@gmail.com</t>
  </si>
  <si>
    <t>9707140001400101</t>
  </si>
  <si>
    <t>9707140002400100</t>
  </si>
  <si>
    <t>9707140001400102</t>
  </si>
  <si>
    <t>silas.aruman1@gmail.com</t>
  </si>
  <si>
    <t>9707140004400100</t>
  </si>
  <si>
    <t>zeret.nabyal@gmail.com</t>
  </si>
  <si>
    <t>9707150002400101</t>
  </si>
  <si>
    <t>9707150001400100</t>
  </si>
  <si>
    <t>9707150002400102</t>
  </si>
  <si>
    <t>obet.sobolim@gmail.com</t>
  </si>
  <si>
    <t>9707160011400100</t>
  </si>
  <si>
    <t>9707160012400100</t>
  </si>
  <si>
    <t>9707160013400100</t>
  </si>
  <si>
    <t>semat.mirin@gmail.com</t>
  </si>
  <si>
    <t>9707170003400100</t>
  </si>
  <si>
    <t>9707170001400105</t>
  </si>
  <si>
    <t>9707170002400101</t>
  </si>
  <si>
    <t>9707170002400102</t>
  </si>
  <si>
    <t>luki.walle@gmail.com</t>
  </si>
  <si>
    <t>9707180005400100</t>
  </si>
  <si>
    <t>9707180004400100</t>
  </si>
  <si>
    <t>boniimijin@gmail.com</t>
  </si>
  <si>
    <t>9707180014400100</t>
  </si>
  <si>
    <t>9707180013400100</t>
  </si>
  <si>
    <t>9707180016400100</t>
  </si>
  <si>
    <t>9707180015400100</t>
  </si>
  <si>
    <t>eykenrellix@gmail.com</t>
  </si>
  <si>
    <t>9707200002400100</t>
  </si>
  <si>
    <t>9707200001400100</t>
  </si>
  <si>
    <t>esau.kenangalem@gmail.com</t>
  </si>
  <si>
    <t>9707200005400100</t>
  </si>
  <si>
    <t>9707200006400100</t>
  </si>
  <si>
    <t>owaluk.yual@gmail.com</t>
  </si>
  <si>
    <t>9707200008400100</t>
  </si>
  <si>
    <t>9707200007400100</t>
  </si>
  <si>
    <t>9707200009400100</t>
  </si>
  <si>
    <t>nafri.itlai@gmail.com</t>
  </si>
  <si>
    <t>9707200011400100</t>
  </si>
  <si>
    <t>9707200012400100</t>
  </si>
  <si>
    <t>makilonilintamon16@gmail.com</t>
  </si>
  <si>
    <t>9707030001004800</t>
  </si>
  <si>
    <t>9707030001013000</t>
  </si>
  <si>
    <t>9707210001400101</t>
  </si>
  <si>
    <t>9707210001400102</t>
  </si>
  <si>
    <t>9707210001400103</t>
  </si>
  <si>
    <t>wayamayolen@gmail.com</t>
  </si>
  <si>
    <t>9707030001005000</t>
  </si>
  <si>
    <t>9707210004400100</t>
  </si>
  <si>
    <t>9707030001002500</t>
  </si>
  <si>
    <t>9707210002400100</t>
  </si>
  <si>
    <t>9707210003400100</t>
  </si>
  <si>
    <t>tonyorban@gmail.com</t>
  </si>
  <si>
    <t>9707230001400100</t>
  </si>
  <si>
    <t>9707230002400101</t>
  </si>
  <si>
    <t>9707230002400102</t>
  </si>
  <si>
    <t>yiko.tapla@gmail.com</t>
  </si>
  <si>
    <t>9707230003400100</t>
  </si>
  <si>
    <t>ones.helembo@gmail.com</t>
  </si>
  <si>
    <t>9707230005400100</t>
  </si>
  <si>
    <t>9707230004400100</t>
  </si>
  <si>
    <t>9707230006400100</t>
  </si>
  <si>
    <t>warek.siringon@gmail.com</t>
  </si>
  <si>
    <t>9707240003400101</t>
  </si>
  <si>
    <t>9707240003400102</t>
  </si>
  <si>
    <t>apnasu.yelem@gmail.com</t>
  </si>
  <si>
    <t>9707240010400100</t>
  </si>
  <si>
    <t>9707240009400100</t>
  </si>
  <si>
    <t>9707240011400100</t>
  </si>
  <si>
    <t>welni.senik9707@gmail.com</t>
  </si>
  <si>
    <t>9707250004400100</t>
  </si>
  <si>
    <t>9707250005400100</t>
  </si>
  <si>
    <t>sohole.suhun@gmail.com</t>
  </si>
  <si>
    <t>9707250006400100</t>
  </si>
  <si>
    <t>9707250007400100</t>
  </si>
  <si>
    <t>ronai.dell@gmail.com</t>
  </si>
  <si>
    <t>9707260005400100</t>
  </si>
  <si>
    <t>9707260004400100</t>
  </si>
  <si>
    <t>9707260003400100</t>
  </si>
  <si>
    <t>yep.bere@gmail.com</t>
  </si>
  <si>
    <t>9707270002400102</t>
  </si>
  <si>
    <t>9707270001400100</t>
  </si>
  <si>
    <t>9707270002400101</t>
  </si>
  <si>
    <t>yefri.nepsan@gmail.com</t>
  </si>
  <si>
    <t>9707270008400100</t>
  </si>
  <si>
    <t>9707270007400100</t>
  </si>
  <si>
    <t>9707390004400100</t>
  </si>
  <si>
    <t>9707270006400100</t>
  </si>
  <si>
    <t>9707390008400100</t>
  </si>
  <si>
    <t>ando.esema@gmail.com</t>
  </si>
  <si>
    <t>9707280001400101</t>
  </si>
  <si>
    <t>9707280001400102</t>
  </si>
  <si>
    <t>9707280001400103</t>
  </si>
  <si>
    <t>nahugi.esema@gmail.com</t>
  </si>
  <si>
    <t>9707280002400100</t>
  </si>
  <si>
    <t>yubut.asso@gmail.com</t>
  </si>
  <si>
    <t>9707280009400100</t>
  </si>
  <si>
    <t>9707280008400100</t>
  </si>
  <si>
    <t>9707280007400100</t>
  </si>
  <si>
    <t>9707280006400100</t>
  </si>
  <si>
    <t>yoas.yando@gmail.com</t>
  </si>
  <si>
    <t>9707290006400100</t>
  </si>
  <si>
    <t>9707290004400100</t>
  </si>
  <si>
    <t>9707290003400100</t>
  </si>
  <si>
    <t>9707290005400100</t>
  </si>
  <si>
    <t>inus.kobak@gmail.com</t>
  </si>
  <si>
    <t>9707290009400100</t>
  </si>
  <si>
    <t>9707290010400100</t>
  </si>
  <si>
    <t>lokonruben@gmail.com</t>
  </si>
  <si>
    <t>9707300006400100</t>
  </si>
  <si>
    <t>9707300005400100</t>
  </si>
  <si>
    <t>miluk.asso@gmail.com</t>
  </si>
  <si>
    <t>9707310004400100</t>
  </si>
  <si>
    <t>9707310005400100</t>
  </si>
  <si>
    <t>kamali.asso@gmail.com</t>
  </si>
  <si>
    <t>9707310012400100</t>
  </si>
  <si>
    <t>9707310011400100</t>
  </si>
  <si>
    <t>9707310013400300</t>
  </si>
  <si>
    <t>9707310010400100</t>
  </si>
  <si>
    <t>kalet.waya@gmail.com</t>
  </si>
  <si>
    <t>9707320006400100</t>
  </si>
  <si>
    <t>9707320007400100</t>
  </si>
  <si>
    <t>9707320005400100</t>
  </si>
  <si>
    <t>yoki.lagowan@atomicmail.io</t>
  </si>
  <si>
    <t>9707330006400100</t>
  </si>
  <si>
    <t>9707330007400100</t>
  </si>
  <si>
    <t>nus.enggalim@gmail.com</t>
  </si>
  <si>
    <t>9707350001400101</t>
  </si>
  <si>
    <t>9707350001400102</t>
  </si>
  <si>
    <t>efraim.sunyap@gmail.com</t>
  </si>
  <si>
    <t>9707360003400100</t>
  </si>
  <si>
    <t>9707360004400100</t>
  </si>
  <si>
    <t>dekeisa.merel@gmail.com</t>
  </si>
  <si>
    <t>9707360010400100</t>
  </si>
  <si>
    <t>9707360009400100</t>
  </si>
  <si>
    <t>narsonesema@gmail.com</t>
  </si>
  <si>
    <t>9707370006400100</t>
  </si>
  <si>
    <t>9707370007400100</t>
  </si>
  <si>
    <t>lepinus.esema@gmail.com</t>
  </si>
  <si>
    <t>9707370008400100</t>
  </si>
  <si>
    <t>9707370009400100</t>
  </si>
  <si>
    <t>9707370010400100</t>
  </si>
  <si>
    <t>tolas.salla@atomicmail.io</t>
  </si>
  <si>
    <t>9707370011400100</t>
  </si>
  <si>
    <t>9707370012400100</t>
  </si>
  <si>
    <t>amon.baluke@atomicmail.io</t>
  </si>
  <si>
    <t>9707380005400100</t>
  </si>
  <si>
    <t>9707380006400100</t>
  </si>
  <si>
    <t>hemi.hentil@gmail.com</t>
  </si>
  <si>
    <t>9707390001400100</t>
  </si>
  <si>
    <t>9707170007400100</t>
  </si>
  <si>
    <t>9707170005400100</t>
  </si>
  <si>
    <t>rendisiringon01@gmail.com</t>
  </si>
  <si>
    <t>9707480004400100</t>
  </si>
  <si>
    <t>9707480007400100</t>
  </si>
  <si>
    <t>iram.kisamlu@gmail.com</t>
  </si>
  <si>
    <t>9707400006400100</t>
  </si>
  <si>
    <t>9707400005400100</t>
  </si>
  <si>
    <t>ernesmare89@gmail.com</t>
  </si>
  <si>
    <t>9707400004400100</t>
  </si>
  <si>
    <t>9707400007400100</t>
  </si>
  <si>
    <t>unielmohi350@gmail.com</t>
  </si>
  <si>
    <t>9707410003400100</t>
  </si>
  <si>
    <t>9707410004400100</t>
  </si>
  <si>
    <t>9707390005400100</t>
  </si>
  <si>
    <t>9707390009400100</t>
  </si>
  <si>
    <t>wekehilapok@gmail.com</t>
  </si>
  <si>
    <t>9707410005400100</t>
  </si>
  <si>
    <t>9707410007400100</t>
  </si>
  <si>
    <t>9707410006400100</t>
  </si>
  <si>
    <t>kobaknilos@gmail.com</t>
  </si>
  <si>
    <t>9707410010400100</t>
  </si>
  <si>
    <t>9707410009400100</t>
  </si>
  <si>
    <t>nenes.kobak@gmail.com</t>
  </si>
  <si>
    <t>9707420001400101</t>
  </si>
  <si>
    <t>9707420001400102</t>
  </si>
  <si>
    <t>9707420002400100</t>
  </si>
  <si>
    <t>manison.sobolim@gmail.com</t>
  </si>
  <si>
    <t>9707420005400101</t>
  </si>
  <si>
    <t>9707420005400102</t>
  </si>
  <si>
    <t>marimus.sama@gmail.com</t>
  </si>
  <si>
    <t>9707430003400100</t>
  </si>
  <si>
    <t>9707430002400100</t>
  </si>
  <si>
    <t>hosan.ulunggi@gmail.com</t>
  </si>
  <si>
    <t>9707430005400100</t>
  </si>
  <si>
    <t>9707430004400100</t>
  </si>
  <si>
    <t>9707430001400103</t>
  </si>
  <si>
    <t>9707430001400104</t>
  </si>
  <si>
    <t>imanuskobak123@gmail.com</t>
  </si>
  <si>
    <t>9707440004400100</t>
  </si>
  <si>
    <t>paliso.silak@gmail.com</t>
  </si>
  <si>
    <t>9707450010400100</t>
  </si>
  <si>
    <t>9707450011400100</t>
  </si>
  <si>
    <t>wempi.balyo@gmail.com</t>
  </si>
  <si>
    <t>9707460001400100</t>
  </si>
  <si>
    <t>9707460002400100</t>
  </si>
  <si>
    <t>hangkibik.pahabol@gmail.com</t>
  </si>
  <si>
    <t>9707470007400100</t>
  </si>
  <si>
    <t>sami.sabu@gmail.com</t>
  </si>
  <si>
    <t>9707480003400100</t>
  </si>
  <si>
    <t>9707480002400100</t>
  </si>
  <si>
    <t>beni.wesapla@gmail.com</t>
  </si>
  <si>
    <t>9707510001400100</t>
  </si>
  <si>
    <t>9707510003400100</t>
  </si>
  <si>
    <t>welius.matuan@gmail.com</t>
  </si>
  <si>
    <t>9707010006400100</t>
  </si>
  <si>
    <t>matuanyunius@gmail.com</t>
  </si>
  <si>
    <t>9707010014400100</t>
  </si>
  <si>
    <t>kaba.payage@gmail.com</t>
  </si>
  <si>
    <t>9707010018400100</t>
  </si>
  <si>
    <t>9707010019400100</t>
  </si>
  <si>
    <t>nabyalami@gmail.com</t>
  </si>
  <si>
    <t>9707030001002900</t>
  </si>
  <si>
    <t>9707030001002000</t>
  </si>
  <si>
    <t>9707030001000900</t>
  </si>
  <si>
    <t>9707030001000300</t>
  </si>
  <si>
    <t>9707030001011100</t>
  </si>
  <si>
    <t>9707030001011700</t>
  </si>
  <si>
    <t>9707030001012500</t>
  </si>
  <si>
    <t>sawenput@gmail.com</t>
  </si>
  <si>
    <t>9707030007400100</t>
  </si>
  <si>
    <t>9707030003400100</t>
  </si>
  <si>
    <t>9707030001002100</t>
  </si>
  <si>
    <t>9707030001000400</t>
  </si>
  <si>
    <t>9707030001009400</t>
  </si>
  <si>
    <t>9707030001010100</t>
  </si>
  <si>
    <t>9707030001011200</t>
  </si>
  <si>
    <t>9707030001011800</t>
  </si>
  <si>
    <t>9707030001012600</t>
  </si>
  <si>
    <t>merianawombi@proton.me</t>
  </si>
  <si>
    <t>9707030001000600</t>
  </si>
  <si>
    <t>9707030001009600</t>
  </si>
  <si>
    <t>9707030012400102</t>
  </si>
  <si>
    <t>9707030001012800</t>
  </si>
  <si>
    <t>9707030001011400</t>
  </si>
  <si>
    <t>9707030001010300</t>
  </si>
  <si>
    <t>9707030001007900</t>
  </si>
  <si>
    <t>tinius.sama@gmail.com</t>
  </si>
  <si>
    <t>9707030001001700</t>
  </si>
  <si>
    <t>9707200003400100</t>
  </si>
  <si>
    <t>9707200004400100</t>
  </si>
  <si>
    <t>martincemilin@gmail.com</t>
  </si>
  <si>
    <t>9707030001012100</t>
  </si>
  <si>
    <t>9707030001003900</t>
  </si>
  <si>
    <t>walekenas@gmail.com</t>
  </si>
  <si>
    <t>9707030001009900</t>
  </si>
  <si>
    <t>9707030001011600</t>
  </si>
  <si>
    <t>9707030001008000</t>
  </si>
  <si>
    <t>9707030001008400</t>
  </si>
  <si>
    <t>9707030001008800</t>
  </si>
  <si>
    <t>9707030001009200</t>
  </si>
  <si>
    <t>9707030001011000</t>
  </si>
  <si>
    <t>rivaldobalingga25@gmail.com</t>
  </si>
  <si>
    <t>9707030001010700</t>
  </si>
  <si>
    <t>9707110004400100</t>
  </si>
  <si>
    <t>9707110005400100</t>
  </si>
  <si>
    <t>9707110003400100</t>
  </si>
  <si>
    <t>feri.dapla@gmail.com</t>
  </si>
  <si>
    <t>9707030004400100</t>
  </si>
  <si>
    <t>yuminussiep7@gmail.com</t>
  </si>
  <si>
    <t>9707030010400101</t>
  </si>
  <si>
    <t>9707030012400101</t>
  </si>
  <si>
    <t>9707030010400102</t>
  </si>
  <si>
    <t>batok.pusop@gmail.com</t>
  </si>
  <si>
    <t>9707040008400100</t>
  </si>
  <si>
    <t>9707040009400100</t>
  </si>
  <si>
    <t>neky.wesabla@gmail.com</t>
  </si>
  <si>
    <t>9707040013400100</t>
  </si>
  <si>
    <t>9707040012400100</t>
  </si>
  <si>
    <t>habel.wulep@gmail.com</t>
  </si>
  <si>
    <t>9707050005400100</t>
  </si>
  <si>
    <t>9707050004400100</t>
  </si>
  <si>
    <t>mimus.matuan@gmail.com</t>
  </si>
  <si>
    <t>9707060004400101</t>
  </si>
  <si>
    <t>9707060004400102</t>
  </si>
  <si>
    <t>wane.senik@gmail.com</t>
  </si>
  <si>
    <t>9707060006400101</t>
  </si>
  <si>
    <t>9707060005400100</t>
  </si>
  <si>
    <t>9707060006400102</t>
  </si>
  <si>
    <t>9707060006400103</t>
  </si>
  <si>
    <t>minorpayage703@gmail.com</t>
  </si>
  <si>
    <t>9707060013400101</t>
  </si>
  <si>
    <t>9707060013400102</t>
  </si>
  <si>
    <t>yesaya.heluka1@gmail.com</t>
  </si>
  <si>
    <t>9707070006400100</t>
  </si>
  <si>
    <t>9707070005400100</t>
  </si>
  <si>
    <t>9707070007400100</t>
  </si>
  <si>
    <t>9707070008400100</t>
  </si>
  <si>
    <t>melki.murib@gmail.com</t>
  </si>
  <si>
    <t>9707080001400101</t>
  </si>
  <si>
    <t>9707080001400102</t>
  </si>
  <si>
    <t>9707080001400103</t>
  </si>
  <si>
    <t>edi.wetapo@gmail.com</t>
  </si>
  <si>
    <t>9707080003400100</t>
  </si>
  <si>
    <t>9707080004400100</t>
  </si>
  <si>
    <t>mukun.payage@gmail.com</t>
  </si>
  <si>
    <t>9707090002400101</t>
  </si>
  <si>
    <t>9707090002400102</t>
  </si>
  <si>
    <t>9707090002400103</t>
  </si>
  <si>
    <t>amat.malto@mitrabps.my.id</t>
  </si>
  <si>
    <t>9707090013400100</t>
  </si>
  <si>
    <t>9707090014400100</t>
  </si>
  <si>
    <t>9707090015400100</t>
  </si>
  <si>
    <t>pammurib@gmail.com</t>
  </si>
  <si>
    <t>9707090018400100</t>
  </si>
  <si>
    <t>9707090016400100</t>
  </si>
  <si>
    <t>9707090020400100</t>
  </si>
  <si>
    <t>9707090017400100</t>
  </si>
  <si>
    <t>9707090019400100</t>
  </si>
  <si>
    <t>tanius.silip1@gmail.com</t>
  </si>
  <si>
    <t>9707100009400100</t>
  </si>
  <si>
    <t>9707100008400100</t>
  </si>
  <si>
    <t>wambehesa.bahabol@gmail.com</t>
  </si>
  <si>
    <t>9707120004400100</t>
  </si>
  <si>
    <t>9707120003400100</t>
  </si>
  <si>
    <t>boas.selak@gmail.com</t>
  </si>
  <si>
    <t>9707120008400100</t>
  </si>
  <si>
    <t>9707120007400100</t>
  </si>
  <si>
    <t>kussa.malyo@gmail.com</t>
  </si>
  <si>
    <t>9707130001400101</t>
  </si>
  <si>
    <t>9707130001400102</t>
  </si>
  <si>
    <t>9707130001400103</t>
  </si>
  <si>
    <t>9707130001400104</t>
  </si>
  <si>
    <t>9707130001400105</t>
  </si>
  <si>
    <t>yaksom.balyo@gmail.com</t>
  </si>
  <si>
    <t>9707130002400101</t>
  </si>
  <si>
    <t>9707130002400102</t>
  </si>
  <si>
    <t>yopen.bitibalyo@gmail.com</t>
  </si>
  <si>
    <t>9707130006400100</t>
  </si>
  <si>
    <t>9707130005400100</t>
  </si>
  <si>
    <t>9707130004400100</t>
  </si>
  <si>
    <t>gipdon.balyo@gmail.com</t>
  </si>
  <si>
    <t>9707150004400100</t>
  </si>
  <si>
    <t>9707150003400100</t>
  </si>
  <si>
    <t>osem.turuknaa@atomicmail.io</t>
  </si>
  <si>
    <t>9707150005400100</t>
  </si>
  <si>
    <t>9707150006400100</t>
  </si>
  <si>
    <t>itinut.silak@gmail.com</t>
  </si>
  <si>
    <t>9707160010400100</t>
  </si>
  <si>
    <t>9707160008400100</t>
  </si>
  <si>
    <t>9707160009400100</t>
  </si>
  <si>
    <t>napet.ossu@gmail.com</t>
  </si>
  <si>
    <t>9707170006400100</t>
  </si>
  <si>
    <t>9707170004400100</t>
  </si>
  <si>
    <t>frian.keroman@gmail.com</t>
  </si>
  <si>
    <t>9707180002400101</t>
  </si>
  <si>
    <t>9707180002400102</t>
  </si>
  <si>
    <t>termis.wesapla@gmail.com</t>
  </si>
  <si>
    <t>9707180003400100</t>
  </si>
  <si>
    <t>soniaspalek17@gmail.com</t>
  </si>
  <si>
    <t>9707180008400100</t>
  </si>
  <si>
    <t>9707180009400100</t>
  </si>
  <si>
    <t>9707180007400100</t>
  </si>
  <si>
    <t>9707180006400100</t>
  </si>
  <si>
    <t>tinus.sekenil@gmail.com</t>
  </si>
  <si>
    <t>9707180010400100</t>
  </si>
  <si>
    <t>9707180012400100</t>
  </si>
  <si>
    <t>9707180011400100</t>
  </si>
  <si>
    <t>emles.busup@atomicmail.io</t>
  </si>
  <si>
    <t>9707190003400100</t>
  </si>
  <si>
    <t>9707190002400100</t>
  </si>
  <si>
    <t>eky.mirin@atomicmail.io</t>
  </si>
  <si>
    <t>9707190006400100</t>
  </si>
  <si>
    <t>9707190007400100</t>
  </si>
  <si>
    <t>mus.dapla@atomicmail.io</t>
  </si>
  <si>
    <t>9707190009400100</t>
  </si>
  <si>
    <t>9707190010400100</t>
  </si>
  <si>
    <t>9707190008400100</t>
  </si>
  <si>
    <t>yero.himan@gmail.com</t>
  </si>
  <si>
    <t>9707210005400100</t>
  </si>
  <si>
    <t>9707210006400100</t>
  </si>
  <si>
    <t>eki.wasak@atomicmail.io</t>
  </si>
  <si>
    <t>9707210010400100</t>
  </si>
  <si>
    <t>9707210009400100</t>
  </si>
  <si>
    <t>9707210008400100</t>
  </si>
  <si>
    <t>halmis.mohy@gmail.com</t>
  </si>
  <si>
    <t>9707220002400100</t>
  </si>
  <si>
    <t>9707220001400100</t>
  </si>
  <si>
    <t>lores.salak@gmail.com</t>
  </si>
  <si>
    <t>9707230009400100</t>
  </si>
  <si>
    <t>9707230008400100</t>
  </si>
  <si>
    <t>9707230007400100</t>
  </si>
  <si>
    <t>wani.ilintamon@gmail.com</t>
  </si>
  <si>
    <t>9707230010400100</t>
  </si>
  <si>
    <t>9707230011400100</t>
  </si>
  <si>
    <t>okniel.kabak@atomicmail.io</t>
  </si>
  <si>
    <t>9707240004400100</t>
  </si>
  <si>
    <t>9707240005400100</t>
  </si>
  <si>
    <t>yosua.dell@gmail.com</t>
  </si>
  <si>
    <t>9707240012400100</t>
  </si>
  <si>
    <t>9707240014400100</t>
  </si>
  <si>
    <t>9707240013400100</t>
  </si>
  <si>
    <t>9707240015400100</t>
  </si>
  <si>
    <t>dancesegenil28@gmail.com</t>
  </si>
  <si>
    <t>9707250002400100</t>
  </si>
  <si>
    <t>pam.murib@gmail.com</t>
  </si>
  <si>
    <t>9707250003400100</t>
  </si>
  <si>
    <t>yali.suhun@atomicmail.io</t>
  </si>
  <si>
    <t>9707250008400100</t>
  </si>
  <si>
    <t>9707250009400100</t>
  </si>
  <si>
    <t>otius.simalya@gmail.com</t>
  </si>
  <si>
    <t>9707260001400101</t>
  </si>
  <si>
    <t>9707260001400102</t>
  </si>
  <si>
    <t>9707260001400103</t>
  </si>
  <si>
    <t>9707260001400104</t>
  </si>
  <si>
    <t>jemis.wesapla@gmail.com</t>
  </si>
  <si>
    <t>9707260002400100</t>
  </si>
  <si>
    <t>prison.salla@gmail.com</t>
  </si>
  <si>
    <t>9707260007400100</t>
  </si>
  <si>
    <t>9707260008400100</t>
  </si>
  <si>
    <t>9707260006400100</t>
  </si>
  <si>
    <t>hayus.mirin@gmail.com</t>
  </si>
  <si>
    <t>9707270003400100</t>
  </si>
  <si>
    <t>viriska.nepsan9707@gmail.com</t>
  </si>
  <si>
    <t>9707270004400100</t>
  </si>
  <si>
    <t>9707270005400100</t>
  </si>
  <si>
    <t>natot.esema@atomicmail.io</t>
  </si>
  <si>
    <t>9707280003400100</t>
  </si>
  <si>
    <t>9707280004400100</t>
  </si>
  <si>
    <t>9707280005400100</t>
  </si>
  <si>
    <t>niloskobak58@gmail.com</t>
  </si>
  <si>
    <t>9707290007400100</t>
  </si>
  <si>
    <t>9707290008400100</t>
  </si>
  <si>
    <t>toni.husage@gmail.com</t>
  </si>
  <si>
    <t>9707340006400100</t>
  </si>
  <si>
    <t>abenek.sobolim@gmail.com</t>
  </si>
  <si>
    <t>9707300001400100</t>
  </si>
  <si>
    <t>9707300002400100</t>
  </si>
  <si>
    <t>gasyer.maling@gmail.com</t>
  </si>
  <si>
    <t>9707310020400100</t>
  </si>
  <si>
    <t>9707310018400100</t>
  </si>
  <si>
    <t>9707310019400100</t>
  </si>
  <si>
    <t>hulen.ambulon@gmail.com</t>
  </si>
  <si>
    <t>9707320003400100</t>
  </si>
  <si>
    <t>9707320004400100</t>
  </si>
  <si>
    <t>9707320002400100</t>
  </si>
  <si>
    <t>nahason.siep@gmail.com</t>
  </si>
  <si>
    <t>9707330001400100</t>
  </si>
  <si>
    <t>9707330002400100</t>
  </si>
  <si>
    <t>9707330003400100</t>
  </si>
  <si>
    <t>yus.ilinta@gmail.com</t>
  </si>
  <si>
    <t>9707440002400101</t>
  </si>
  <si>
    <t>9707440001400100</t>
  </si>
  <si>
    <t>9707340002400102</t>
  </si>
  <si>
    <t>9707440002400102</t>
  </si>
  <si>
    <t>9707440002400103</t>
  </si>
  <si>
    <t>9707440002400104</t>
  </si>
  <si>
    <t>ebennetus.nabyal@gmail.com</t>
  </si>
  <si>
    <t>9707350007400101</t>
  </si>
  <si>
    <t>9707350006400100</t>
  </si>
  <si>
    <t>9707350005400100</t>
  </si>
  <si>
    <t>9707350007400102</t>
  </si>
  <si>
    <t>eremius.aspalek@gmail.com</t>
  </si>
  <si>
    <t>9707360002400100</t>
  </si>
  <si>
    <t>welius.sekenyap@gmail.com</t>
  </si>
  <si>
    <t>9707360011400100</t>
  </si>
  <si>
    <t>yhon.bitibalyo@atomicmail.io</t>
  </si>
  <si>
    <t>9707360006400100</t>
  </si>
  <si>
    <t>9707360007400100</t>
  </si>
  <si>
    <t>9707360005400100</t>
  </si>
  <si>
    <t>9707360008400100</t>
  </si>
  <si>
    <t>yantabuni223@gmail.com</t>
  </si>
  <si>
    <t>9707360001400101</t>
  </si>
  <si>
    <t>9707360001400102</t>
  </si>
  <si>
    <t>9707360001400103</t>
  </si>
  <si>
    <t>9707360001400104</t>
  </si>
  <si>
    <t>9707390007400100</t>
  </si>
  <si>
    <t>9707390003400100</t>
  </si>
  <si>
    <t>yomius.siep@gmail.com</t>
  </si>
  <si>
    <t>9707370003400100</t>
  </si>
  <si>
    <t>9707370001400100</t>
  </si>
  <si>
    <t>9707370002400100</t>
  </si>
  <si>
    <t>tonyorban59@gmail.com</t>
  </si>
  <si>
    <t>9707370005400100</t>
  </si>
  <si>
    <t>9707370004400100</t>
  </si>
  <si>
    <t>betuel.kabak@gmail.com</t>
  </si>
  <si>
    <t>9707370014400100</t>
  </si>
  <si>
    <t>9707370013400100</t>
  </si>
  <si>
    <t>metinakobak@gmail.com</t>
  </si>
  <si>
    <t>9707380002400100</t>
  </si>
  <si>
    <t>9707380001400101</t>
  </si>
  <si>
    <t>9707380001400102</t>
  </si>
  <si>
    <t>liolik.asso@atomicmail.io</t>
  </si>
  <si>
    <t>9707380004400100</t>
  </si>
  <si>
    <t>9707380003400101</t>
  </si>
  <si>
    <t>9707380003400102</t>
  </si>
  <si>
    <t>warison.yando9707@gmail.com</t>
  </si>
  <si>
    <t>9707250001400101</t>
  </si>
  <si>
    <t>9707390002400100</t>
  </si>
  <si>
    <t>9707250001400103</t>
  </si>
  <si>
    <t>9707250001400102</t>
  </si>
  <si>
    <t>9707390006400100</t>
  </si>
  <si>
    <t>apuhun.bahabol@gmail.com</t>
  </si>
  <si>
    <t>9707400003400100</t>
  </si>
  <si>
    <t>9707400002400100</t>
  </si>
  <si>
    <t>yonatan.sama@gmail.com</t>
  </si>
  <si>
    <t>9707410008400100</t>
  </si>
  <si>
    <t>akhabe.matuan@gmail.com</t>
  </si>
  <si>
    <t>9707420007400100</t>
  </si>
  <si>
    <t>9707420006400100</t>
  </si>
  <si>
    <t>welius.baye@gmail.com</t>
  </si>
  <si>
    <t>9707430001400102</t>
  </si>
  <si>
    <t>9707430001400101</t>
  </si>
  <si>
    <t>nohoruk.silak@gmail.com</t>
  </si>
  <si>
    <t>9707440009400100</t>
  </si>
  <si>
    <t>9707440007400100</t>
  </si>
  <si>
    <t>9707440008400100</t>
  </si>
  <si>
    <t>yonis.pahabol@gmail.com</t>
  </si>
  <si>
    <t>9707440011400100</t>
  </si>
  <si>
    <t>9707440010400100</t>
  </si>
  <si>
    <t>kililib.bahabol@gmail.com</t>
  </si>
  <si>
    <t>9707450005400100</t>
  </si>
  <si>
    <t>9707450006400100</t>
  </si>
  <si>
    <t>yunus.selak@gmail.com</t>
  </si>
  <si>
    <t>9707450007400100</t>
  </si>
  <si>
    <t>9707450008400100</t>
  </si>
  <si>
    <t>9707450009400100</t>
  </si>
  <si>
    <t>balyomuhanarudo@gmail.com</t>
  </si>
  <si>
    <t>9707460003400100</t>
  </si>
  <si>
    <t>9707460004400100</t>
  </si>
  <si>
    <t>9707460005400100</t>
  </si>
  <si>
    <t>9707460006400100</t>
  </si>
  <si>
    <t>kemy.siringon@gmail.com</t>
  </si>
  <si>
    <t>9707460009400100</t>
  </si>
  <si>
    <t>9707460008400100</t>
  </si>
  <si>
    <t>9707460007400100</t>
  </si>
  <si>
    <t>nap.pahabol@gmail.com</t>
  </si>
  <si>
    <t>9707470004400100</t>
  </si>
  <si>
    <t>9707470003400100</t>
  </si>
  <si>
    <t>atlas.pahabol@gmail.com</t>
  </si>
  <si>
    <t>9707470006400100</t>
  </si>
  <si>
    <t>9707470005400100</t>
  </si>
  <si>
    <t>angreas.pahabol@gmail.com</t>
  </si>
  <si>
    <t>9707470008400100</t>
  </si>
  <si>
    <t>yenius.itlai@gmail.com</t>
  </si>
  <si>
    <t>9707480008400100</t>
  </si>
  <si>
    <t>9707480005400100</t>
  </si>
  <si>
    <t>9707480006400100</t>
  </si>
  <si>
    <t>agus.bomse@gmail.com</t>
  </si>
  <si>
    <t>9707490002400100</t>
  </si>
  <si>
    <t>9707490001400100</t>
  </si>
  <si>
    <t>sipatu.heselo99@gmail.com</t>
  </si>
  <si>
    <t>9707490005400100</t>
  </si>
  <si>
    <t>9707030001010800</t>
  </si>
  <si>
    <t>eremanus.omu@gmail.com</t>
  </si>
  <si>
    <t>9707500002400100</t>
  </si>
  <si>
    <t>9707500001400102</t>
  </si>
  <si>
    <t>9707500001400101</t>
  </si>
  <si>
    <t>neki.dosan@atomicmail.io</t>
  </si>
  <si>
    <t>9707500004400100</t>
  </si>
  <si>
    <t>9707500003400100</t>
  </si>
  <si>
    <t>antoni.busup@gmail.com</t>
  </si>
  <si>
    <t>9707500005400100</t>
  </si>
  <si>
    <t>9707500006400100</t>
  </si>
  <si>
    <t>elly.esema@gmail.com</t>
  </si>
  <si>
    <t>9707050001400101</t>
  </si>
  <si>
    <t>9707030001002400</t>
  </si>
  <si>
    <t>9707030001004200</t>
  </si>
  <si>
    <t>9707050001400102</t>
  </si>
  <si>
    <t>9707050001400103</t>
  </si>
  <si>
    <t>enati.dapla@gmail.com</t>
  </si>
  <si>
    <t>9707190001400101</t>
  </si>
  <si>
    <t>9707030001004300</t>
  </si>
  <si>
    <t>9707030001003300</t>
  </si>
  <si>
    <t>9707190001400102</t>
  </si>
  <si>
    <t>9707190001400103</t>
  </si>
  <si>
    <t>helmisnelambo@gmail.com</t>
  </si>
  <si>
    <t>9707030001004500</t>
  </si>
  <si>
    <t>9707030001009800</t>
  </si>
  <si>
    <t>9707200010400100</t>
  </si>
  <si>
    <t>helmustibul@proton.me</t>
  </si>
  <si>
    <t>9707030001010500</t>
  </si>
  <si>
    <t>9707090007400100</t>
  </si>
  <si>
    <t>markus.matuan99@gmail.com</t>
  </si>
  <si>
    <t>9707030001004900</t>
  </si>
  <si>
    <t>9707010009400100</t>
  </si>
  <si>
    <t>9707030001001400</t>
  </si>
  <si>
    <t>9707010007400100</t>
  </si>
  <si>
    <t>9707010008400100</t>
  </si>
  <si>
    <t>mendymenthinmalya@gmail.com</t>
  </si>
  <si>
    <t>9707190004400100</t>
  </si>
  <si>
    <t>9707030001005100</t>
  </si>
  <si>
    <t>9707030001003400</t>
  </si>
  <si>
    <t>9707190005400100</t>
  </si>
  <si>
    <t>karel.kabak@gmail.com</t>
  </si>
  <si>
    <t>9707110002400100</t>
  </si>
  <si>
    <t>9707030001003600</t>
  </si>
  <si>
    <t>daplamalisa@gmail.com</t>
  </si>
  <si>
    <t>9707020001400101</t>
  </si>
  <si>
    <t>9707030001005400</t>
  </si>
  <si>
    <t>9707020001400102</t>
  </si>
  <si>
    <t>9707030001002600</t>
  </si>
  <si>
    <t>edu.elopore@gmail.com</t>
  </si>
  <si>
    <t>9707010001400100</t>
  </si>
  <si>
    <t>9707010002400101</t>
  </si>
  <si>
    <t>9707010002400102</t>
  </si>
  <si>
    <t>yanson.wetipo@gmail.com</t>
  </si>
  <si>
    <t>9707010005400100</t>
  </si>
  <si>
    <t>yalaktinus@gmail.com</t>
  </si>
  <si>
    <t>9707010011400100</t>
  </si>
  <si>
    <t>9707010010400100</t>
  </si>
  <si>
    <t>nikolas.heselo@gmail.com</t>
  </si>
  <si>
    <t>9707010021400100</t>
  </si>
  <si>
    <t>9707010020400100</t>
  </si>
  <si>
    <t>9707010022400100</t>
  </si>
  <si>
    <t>yotam.bahabol@gmail.com</t>
  </si>
  <si>
    <t>9707070012400100</t>
  </si>
  <si>
    <t>9707070011400100</t>
  </si>
  <si>
    <t>yahorinus.kobak@gmail.com</t>
  </si>
  <si>
    <t>9707110001400101</t>
  </si>
  <si>
    <t>9707110001400102</t>
  </si>
  <si>
    <t>9707110001400103</t>
  </si>
  <si>
    <t>yeheskielaruman@gmail.com</t>
  </si>
  <si>
    <t>9707140003400101</t>
  </si>
  <si>
    <t>9707140003400102</t>
  </si>
  <si>
    <t>olipasaruman777@gmail.com</t>
  </si>
  <si>
    <t>9707140005400100</t>
  </si>
  <si>
    <t>9707140006400100</t>
  </si>
  <si>
    <t>nobius.nabyal@gmail.com</t>
  </si>
  <si>
    <t>9707150008400100</t>
  </si>
  <si>
    <t>9707150007400100</t>
  </si>
  <si>
    <t>yotan.aliknoe@gmail.com</t>
  </si>
  <si>
    <t>9707210013400100</t>
  </si>
  <si>
    <t>9707210012400100</t>
  </si>
  <si>
    <t>kelimuswetapo@gmail.com</t>
  </si>
  <si>
    <t>9707220008400100</t>
  </si>
  <si>
    <t>9707220007400100</t>
  </si>
  <si>
    <t>anius.kabak@atomicmail.io</t>
  </si>
  <si>
    <t>9707350003400100</t>
  </si>
  <si>
    <t>9707350004400101</t>
  </si>
  <si>
    <t>9707350004400102</t>
  </si>
  <si>
    <t>arius.kambue@gmail.com</t>
  </si>
  <si>
    <t>9707350008400100</t>
  </si>
  <si>
    <t>ohan.amohoso@gmail.com</t>
  </si>
  <si>
    <t>9707470002400100</t>
  </si>
  <si>
    <t>9707470001400100</t>
  </si>
  <si>
    <t>adeliaelina757@gmail.com</t>
  </si>
  <si>
    <t>9708030007200100</t>
  </si>
  <si>
    <t>9708030005200100</t>
  </si>
  <si>
    <t>9708030004200100</t>
  </si>
  <si>
    <t>9708030003200100</t>
  </si>
  <si>
    <t>tamakadosnet@gmail.com</t>
  </si>
  <si>
    <t>9708040001200100</t>
  </si>
  <si>
    <t>9708040004200100</t>
  </si>
  <si>
    <t>9708040003200100</t>
  </si>
  <si>
    <t>9708040002200100</t>
  </si>
  <si>
    <t>9708040005200100</t>
  </si>
  <si>
    <t>anantaabelia9@gmail.com</t>
  </si>
  <si>
    <t>9708050001000102</t>
  </si>
  <si>
    <t>9708050001000101</t>
  </si>
  <si>
    <t>yacobusbamulki97884@gmail.com</t>
  </si>
  <si>
    <t>9708050002000502</t>
  </si>
  <si>
    <t>9708050002000100</t>
  </si>
  <si>
    <t>9708050002000200</t>
  </si>
  <si>
    <t>9417.robynhipyan@gmail.com</t>
  </si>
  <si>
    <t>9708050008200100</t>
  </si>
  <si>
    <t>9708050007200100</t>
  </si>
  <si>
    <t>9708050002000300</t>
  </si>
  <si>
    <t>tabisumorare19@gmail.com</t>
  </si>
  <si>
    <t>9708050005000300</t>
  </si>
  <si>
    <t>9708050004200100</t>
  </si>
  <si>
    <t>9708050005000400</t>
  </si>
  <si>
    <t>9708050005000200</t>
  </si>
  <si>
    <t>9708050005000100</t>
  </si>
  <si>
    <t>9708050006000100</t>
  </si>
  <si>
    <t>9708050006000300</t>
  </si>
  <si>
    <t>9708050006000200</t>
  </si>
  <si>
    <t>9708050006000400</t>
  </si>
  <si>
    <t>9417.nataluropmabin@gmail.com</t>
  </si>
  <si>
    <t>9708060006000100</t>
  </si>
  <si>
    <t>9708060007000100</t>
  </si>
  <si>
    <t>9708060004000100</t>
  </si>
  <si>
    <t>9708060003000100</t>
  </si>
  <si>
    <t>9708060006000300</t>
  </si>
  <si>
    <t>9708060003000200</t>
  </si>
  <si>
    <t>9708060003000300</t>
  </si>
  <si>
    <t>9708060003000400</t>
  </si>
  <si>
    <t>9708060003000500</t>
  </si>
  <si>
    <t>9708060004000200</t>
  </si>
  <si>
    <t>9708060004000300</t>
  </si>
  <si>
    <t>9708060006000200</t>
  </si>
  <si>
    <t>9708060006000400</t>
  </si>
  <si>
    <t>9708060007000200</t>
  </si>
  <si>
    <t>andro13zbad@gmail.com</t>
  </si>
  <si>
    <t>9708070004200100</t>
  </si>
  <si>
    <t>9708070002000100</t>
  </si>
  <si>
    <t>9708070005000300</t>
  </si>
  <si>
    <t>9708070001000200</t>
  </si>
  <si>
    <t>9708070001000100</t>
  </si>
  <si>
    <t>9708070001000300</t>
  </si>
  <si>
    <t>9708070002000200</t>
  </si>
  <si>
    <t>9708070003000100</t>
  </si>
  <si>
    <t>9708070003000200</t>
  </si>
  <si>
    <t>9708070003000300</t>
  </si>
  <si>
    <t>9708070003000400</t>
  </si>
  <si>
    <t>9708070005000100</t>
  </si>
  <si>
    <t>9708070005000200</t>
  </si>
  <si>
    <t>robbysetamanki7@gmail.com</t>
  </si>
  <si>
    <t>9708080006200100</t>
  </si>
  <si>
    <t>9708080002000100</t>
  </si>
  <si>
    <t>9708080001000300</t>
  </si>
  <si>
    <t>9708080001000400</t>
  </si>
  <si>
    <t>9708080001000500</t>
  </si>
  <si>
    <t>9708080001000600</t>
  </si>
  <si>
    <t>9708080001000200</t>
  </si>
  <si>
    <t>9708080001000100</t>
  </si>
  <si>
    <t>eteredakwar@gmail.com</t>
  </si>
  <si>
    <t>9708090005200100</t>
  </si>
  <si>
    <t>9708090004000100</t>
  </si>
  <si>
    <t>9708090002000300</t>
  </si>
  <si>
    <t>9708090002000400</t>
  </si>
  <si>
    <t>9708090004000200</t>
  </si>
  <si>
    <t>oksibrimka@gmail.com</t>
  </si>
  <si>
    <t>9708100001000100</t>
  </si>
  <si>
    <t>9708100002000100</t>
  </si>
  <si>
    <t>9708100002000200</t>
  </si>
  <si>
    <t>9708100001000200</t>
  </si>
  <si>
    <t>9708100002000300</t>
  </si>
  <si>
    <t>9708100002000400</t>
  </si>
  <si>
    <t>benonikalakmabin64@gmail.com</t>
  </si>
  <si>
    <t>9708110005200100</t>
  </si>
  <si>
    <t>9708110004200100</t>
  </si>
  <si>
    <t>9708110006200100</t>
  </si>
  <si>
    <t>9708110003200100</t>
  </si>
  <si>
    <t>9708110001200100</t>
  </si>
  <si>
    <t>9708110002200100</t>
  </si>
  <si>
    <t>nipsonkogoya@gmail.com</t>
  </si>
  <si>
    <t>9708130004200100</t>
  </si>
  <si>
    <t>9708130012200100</t>
  </si>
  <si>
    <t>9708130013200100</t>
  </si>
  <si>
    <t>9708130001000400</t>
  </si>
  <si>
    <t>9708130001000300</t>
  </si>
  <si>
    <t>9708130001000200</t>
  </si>
  <si>
    <t>yomlhiano@gmail.com</t>
  </si>
  <si>
    <t>9708130002200100</t>
  </si>
  <si>
    <t>9708130003000100</t>
  </si>
  <si>
    <t>9708130011200100</t>
  </si>
  <si>
    <t>9708130003000200</t>
  </si>
  <si>
    <t>naomikulua3@gmail.com</t>
  </si>
  <si>
    <t>9708130008000100</t>
  </si>
  <si>
    <t>9708130007200100</t>
  </si>
  <si>
    <t>9708130005000100</t>
  </si>
  <si>
    <t>9708130008000200</t>
  </si>
  <si>
    <t>9708130005000200</t>
  </si>
  <si>
    <t>isakasemki@gmail.com</t>
  </si>
  <si>
    <t>9708140002200100</t>
  </si>
  <si>
    <t>9708140010000200</t>
  </si>
  <si>
    <t>9708140010000100</t>
  </si>
  <si>
    <t>9417.elipinuskedumand@gmail.com</t>
  </si>
  <si>
    <t>9708140006000100</t>
  </si>
  <si>
    <t>9708140004000200</t>
  </si>
  <si>
    <t>9708140006000200</t>
  </si>
  <si>
    <t>9708140004000100</t>
  </si>
  <si>
    <t>atenwali@gmail.com</t>
  </si>
  <si>
    <t>9708140007200100</t>
  </si>
  <si>
    <t>9708140009200100</t>
  </si>
  <si>
    <t>herisineri1@gmail.com</t>
  </si>
  <si>
    <t>9708150002200100</t>
  </si>
  <si>
    <t>9708150009200100</t>
  </si>
  <si>
    <t>9708150014200100</t>
  </si>
  <si>
    <t>9708150006200100</t>
  </si>
  <si>
    <t>trovinusmiminn@gmail.com</t>
  </si>
  <si>
    <t>9708150003200100</t>
  </si>
  <si>
    <t>9708150010200100</t>
  </si>
  <si>
    <t>9708150011200100</t>
  </si>
  <si>
    <t>yunuskean689@gmail.com</t>
  </si>
  <si>
    <t>9708160001200100</t>
  </si>
  <si>
    <t>9708160005200100</t>
  </si>
  <si>
    <t>9708160007200100</t>
  </si>
  <si>
    <t>dapinusmeku23@gmail.com</t>
  </si>
  <si>
    <t>9708160003200100</t>
  </si>
  <si>
    <t>9708160004200100</t>
  </si>
  <si>
    <t>9708160006200100</t>
  </si>
  <si>
    <t>arinusmalyo99@gmail.com</t>
  </si>
  <si>
    <t>9708170002200100</t>
  </si>
  <si>
    <t>9708170007200100</t>
  </si>
  <si>
    <t>9708170011200100</t>
  </si>
  <si>
    <t>9708170008200100</t>
  </si>
  <si>
    <t>9708170004200100</t>
  </si>
  <si>
    <t>9708170009200100</t>
  </si>
  <si>
    <t>dealaten4@gmail.com</t>
  </si>
  <si>
    <t>9708190001200100</t>
  </si>
  <si>
    <t>9708190007200100</t>
  </si>
  <si>
    <t>yusmandeal123@gmail.com</t>
  </si>
  <si>
    <t>9708190004200100</t>
  </si>
  <si>
    <t>9708190003200100</t>
  </si>
  <si>
    <t>9708190006200100</t>
  </si>
  <si>
    <t>9708190002200100</t>
  </si>
  <si>
    <t>9708190005200100</t>
  </si>
  <si>
    <t>9417.gemisurwan@gmail.com</t>
  </si>
  <si>
    <t>9708220002000100</t>
  </si>
  <si>
    <t>9708220010000100</t>
  </si>
  <si>
    <t>9708220011000100</t>
  </si>
  <si>
    <t>9708220010000200</t>
  </si>
  <si>
    <t>9708220002000200</t>
  </si>
  <si>
    <t>9708220011000200</t>
  </si>
  <si>
    <t>elisaakmer19@gmail.com</t>
  </si>
  <si>
    <t>9708220003000100</t>
  </si>
  <si>
    <t>9708220008000200</t>
  </si>
  <si>
    <t>9708220003000200</t>
  </si>
  <si>
    <t>9708220006000100</t>
  </si>
  <si>
    <t>9708220006000200</t>
  </si>
  <si>
    <t>9708220008000100</t>
  </si>
  <si>
    <t>adiuskakadi97@gmail.com</t>
  </si>
  <si>
    <t>9708250008000100</t>
  </si>
  <si>
    <t>9708250012000100</t>
  </si>
  <si>
    <t>9708250002000100</t>
  </si>
  <si>
    <t>9708250008000200</t>
  </si>
  <si>
    <t>9708250008000300</t>
  </si>
  <si>
    <t>9708250008000400</t>
  </si>
  <si>
    <t>9708250008000500</t>
  </si>
  <si>
    <t>9708250008000600</t>
  </si>
  <si>
    <t>9708250012000200</t>
  </si>
  <si>
    <t>9708250012000300</t>
  </si>
  <si>
    <t>mutkialmung@gmail.com</t>
  </si>
  <si>
    <t>9708250011000500</t>
  </si>
  <si>
    <t>9708250002000300</t>
  </si>
  <si>
    <t>9708250005000100</t>
  </si>
  <si>
    <t>9708250005000200</t>
  </si>
  <si>
    <t>9708250005000300</t>
  </si>
  <si>
    <t>9708250011000100</t>
  </si>
  <si>
    <t>9708250011000200</t>
  </si>
  <si>
    <t>9708250011000300</t>
  </si>
  <si>
    <t>9708250011000400</t>
  </si>
  <si>
    <t>peribin42@gmail.com</t>
  </si>
  <si>
    <t>9708260006000500</t>
  </si>
  <si>
    <t>9708260003000300</t>
  </si>
  <si>
    <t>9708260006000100</t>
  </si>
  <si>
    <t>9708260006000200</t>
  </si>
  <si>
    <t>9708260006000300</t>
  </si>
  <si>
    <t>9708260006000400</t>
  </si>
  <si>
    <t>9708260007000100</t>
  </si>
  <si>
    <t>9708260007000200</t>
  </si>
  <si>
    <t>9708260007000300</t>
  </si>
  <si>
    <t>9417.peribkalakmabin@gmail.com</t>
  </si>
  <si>
    <t>9708260004000200</t>
  </si>
  <si>
    <t>9708260004000100</t>
  </si>
  <si>
    <t>9708260004000300</t>
  </si>
  <si>
    <t>9708260005000100</t>
  </si>
  <si>
    <t>9708260005000200</t>
  </si>
  <si>
    <t>9708260005000300</t>
  </si>
  <si>
    <t>9708260005000400</t>
  </si>
  <si>
    <t>9708260005000500</t>
  </si>
  <si>
    <t>9708260005000600</t>
  </si>
  <si>
    <t>9708260005000700</t>
  </si>
  <si>
    <t>9708260005000800</t>
  </si>
  <si>
    <t>tuwoktina61@gmail.com</t>
  </si>
  <si>
    <t>9708280002000100</t>
  </si>
  <si>
    <t>9708280003000500</t>
  </si>
  <si>
    <t>9708280003000200</t>
  </si>
  <si>
    <t>9708280002000300</t>
  </si>
  <si>
    <t>9708280002000200</t>
  </si>
  <si>
    <t>9708280002000400</t>
  </si>
  <si>
    <t>9708280003000100</t>
  </si>
  <si>
    <t>9708280003000300</t>
  </si>
  <si>
    <t>9708280003000400</t>
  </si>
  <si>
    <t>9708280003000600</t>
  </si>
  <si>
    <t>9708280003000700</t>
  </si>
  <si>
    <t>almungalius19@gmail.com</t>
  </si>
  <si>
    <t>9708290001000300</t>
  </si>
  <si>
    <t>9708290003000200</t>
  </si>
  <si>
    <t>9708290001000100</t>
  </si>
  <si>
    <t>9708290001000200</t>
  </si>
  <si>
    <t>9708290003000100</t>
  </si>
  <si>
    <t>9708290004000100</t>
  </si>
  <si>
    <t>9708290004000200</t>
  </si>
  <si>
    <t>natalisdelka@gmail.com</t>
  </si>
  <si>
    <t>9708290002000100</t>
  </si>
  <si>
    <t>9708290002000200</t>
  </si>
  <si>
    <t>yantepmul64@gmail.com</t>
  </si>
  <si>
    <t>9708300001000100</t>
  </si>
  <si>
    <t>9708300001000200</t>
  </si>
  <si>
    <t>9708300004000100</t>
  </si>
  <si>
    <t>9708300004000200</t>
  </si>
  <si>
    <t>9708300004000300</t>
  </si>
  <si>
    <t>9708300004000400</t>
  </si>
  <si>
    <t>9708300011000100</t>
  </si>
  <si>
    <t>9708300011000400</t>
  </si>
  <si>
    <t>yandealmung@yahoo.com</t>
  </si>
  <si>
    <t>9708300007000100</t>
  </si>
  <si>
    <t>9708300002000100</t>
  </si>
  <si>
    <t>9708300002000200</t>
  </si>
  <si>
    <t>9708300003000100</t>
  </si>
  <si>
    <t>9708300003000200</t>
  </si>
  <si>
    <t>9708300003000300</t>
  </si>
  <si>
    <t>9708300003000400</t>
  </si>
  <si>
    <t>9708300006000100</t>
  </si>
  <si>
    <t>9708300006000200</t>
  </si>
  <si>
    <t>9708300006000300</t>
  </si>
  <si>
    <t>9708300006000400</t>
  </si>
  <si>
    <t>9708300010000100</t>
  </si>
  <si>
    <t>9708300010000200</t>
  </si>
  <si>
    <t>9708300010000300</t>
  </si>
  <si>
    <t>9708300010000400</t>
  </si>
  <si>
    <t>9708300011000300</t>
  </si>
  <si>
    <t>9417.edisontepmul@gmail.com</t>
  </si>
  <si>
    <t>9708310001400100</t>
  </si>
  <si>
    <t>9708310005400100</t>
  </si>
  <si>
    <t>9708310002000100</t>
  </si>
  <si>
    <t>9708310002000200</t>
  </si>
  <si>
    <t>9708310006000100</t>
  </si>
  <si>
    <t>9708310006000200</t>
  </si>
  <si>
    <t>9708310006000300</t>
  </si>
  <si>
    <t>jhonsada@gmail.com</t>
  </si>
  <si>
    <t>9708320005000200</t>
  </si>
  <si>
    <t>9708320005000100</t>
  </si>
  <si>
    <t>9708320006000200</t>
  </si>
  <si>
    <t>9708320002000100</t>
  </si>
  <si>
    <t>9708320006000100</t>
  </si>
  <si>
    <t>9708320002000200</t>
  </si>
  <si>
    <t>9708320008000100</t>
  </si>
  <si>
    <t>9708320008000200</t>
  </si>
  <si>
    <t>manullangjones77@gmail.com</t>
  </si>
  <si>
    <t>9708090001000200</t>
  </si>
  <si>
    <t>9708090003000100</t>
  </si>
  <si>
    <t>9708090003000200</t>
  </si>
  <si>
    <t>seniusbinki@gmail.com</t>
  </si>
  <si>
    <t>9708070007200100</t>
  </si>
  <si>
    <t>9708070009200100</t>
  </si>
  <si>
    <t>9708070010200100</t>
  </si>
  <si>
    <t>9708070012200100</t>
  </si>
  <si>
    <t>9708070006000100</t>
  </si>
  <si>
    <t>9708070008000200</t>
  </si>
  <si>
    <t>9708070011000100</t>
  </si>
  <si>
    <t>9708070008000100</t>
  </si>
  <si>
    <t>9708070006000200</t>
  </si>
  <si>
    <t>9708070006000300</t>
  </si>
  <si>
    <t>9708070006000400</t>
  </si>
  <si>
    <t>9708070011000200</t>
  </si>
  <si>
    <t>kipkasius96@gmail.com</t>
  </si>
  <si>
    <t>9708090001000300</t>
  </si>
  <si>
    <t>9708090002000100</t>
  </si>
  <si>
    <t>9708090001000100</t>
  </si>
  <si>
    <t>9708090002000200</t>
  </si>
  <si>
    <t>ningdanadonnipky@gmail.com</t>
  </si>
  <si>
    <t>9708080002000200</t>
  </si>
  <si>
    <t>9708080008000100</t>
  </si>
  <si>
    <t>9708080003000100</t>
  </si>
  <si>
    <t>9708080003000300</t>
  </si>
  <si>
    <t>9708080002000600</t>
  </si>
  <si>
    <t>9708080002000300</t>
  </si>
  <si>
    <t>9708080002000400</t>
  </si>
  <si>
    <t>9708080008000300</t>
  </si>
  <si>
    <t>9708080002000500</t>
  </si>
  <si>
    <t>9708080003000200</t>
  </si>
  <si>
    <t>9708080008000200</t>
  </si>
  <si>
    <t>9417.maretkahipka@gmail.com</t>
  </si>
  <si>
    <t>9708120002200100</t>
  </si>
  <si>
    <t>9708120001200100</t>
  </si>
  <si>
    <t>9708120003000200</t>
  </si>
  <si>
    <t>9708120004000100</t>
  </si>
  <si>
    <t>9708120006200100</t>
  </si>
  <si>
    <t>9708120004000200</t>
  </si>
  <si>
    <t>9708120003000100</t>
  </si>
  <si>
    <t>9708120005000100</t>
  </si>
  <si>
    <t>9708120005000200</t>
  </si>
  <si>
    <t>onnikomba@gmail.com</t>
  </si>
  <si>
    <t>9708130009200100</t>
  </si>
  <si>
    <t>9708130006000100</t>
  </si>
  <si>
    <t>9708130010000200</t>
  </si>
  <si>
    <t>9708130006000200</t>
  </si>
  <si>
    <t>9708130010000100</t>
  </si>
  <si>
    <t>hendrigalileo2@gmail.com</t>
  </si>
  <si>
    <t>9708100003200100</t>
  </si>
  <si>
    <t>9708100005000200</t>
  </si>
  <si>
    <t>9708100004000100</t>
  </si>
  <si>
    <t>9708100004000200</t>
  </si>
  <si>
    <t>9708100005000100</t>
  </si>
  <si>
    <t>nenustengket8@gmail.com</t>
  </si>
  <si>
    <t>9708170001200100</t>
  </si>
  <si>
    <t>9708170003200100</t>
  </si>
  <si>
    <t>9708170005200100</t>
  </si>
  <si>
    <t>9708170006200100</t>
  </si>
  <si>
    <t>9708170010200100</t>
  </si>
  <si>
    <t>yosapatasemki@gmail.com</t>
  </si>
  <si>
    <t>9708140005000400</t>
  </si>
  <si>
    <t>9708140005000100</t>
  </si>
  <si>
    <t>9708140005000200</t>
  </si>
  <si>
    <t>9708140005000300</t>
  </si>
  <si>
    <t>yaniuslepi858@gmail.com</t>
  </si>
  <si>
    <t>9708140008200100</t>
  </si>
  <si>
    <t>9708140003200100</t>
  </si>
  <si>
    <t>9708140001200100</t>
  </si>
  <si>
    <t>meyusmeyuku239@gmail.com</t>
  </si>
  <si>
    <t>9708160002200100</t>
  </si>
  <si>
    <t>9708160008200100</t>
  </si>
  <si>
    <t>9708160009200100</t>
  </si>
  <si>
    <t>piter.tengket@gmail.com</t>
  </si>
  <si>
    <t>9708150012200100</t>
  </si>
  <si>
    <t>9708150005200100</t>
  </si>
  <si>
    <t>9708150004200100</t>
  </si>
  <si>
    <t>9708150013200100</t>
  </si>
  <si>
    <t>ebterdeall@gmail.com</t>
  </si>
  <si>
    <t>9708150008200100</t>
  </si>
  <si>
    <t>9708150001200100</t>
  </si>
  <si>
    <t>9708150007200100</t>
  </si>
  <si>
    <t>detameku691@gmail.com</t>
  </si>
  <si>
    <t>9708180001200100</t>
  </si>
  <si>
    <t>9708180003200100</t>
  </si>
  <si>
    <t>9708180004200100</t>
  </si>
  <si>
    <t>9708180006200100</t>
  </si>
  <si>
    <t>sitokdananongzik@gmail.com</t>
  </si>
  <si>
    <t>9708200005000100</t>
  </si>
  <si>
    <t>9708200005000200</t>
  </si>
  <si>
    <t>9708200007000100</t>
  </si>
  <si>
    <t>9708200007000200</t>
  </si>
  <si>
    <t>ludovikasiktaop@gmail.com</t>
  </si>
  <si>
    <t>9708200002000200</t>
  </si>
  <si>
    <t>9708200004000100</t>
  </si>
  <si>
    <t>9708200001000200</t>
  </si>
  <si>
    <t>9708200004000200</t>
  </si>
  <si>
    <t>9708200002000100</t>
  </si>
  <si>
    <t>9708200001000100</t>
  </si>
  <si>
    <t>9708200002000300</t>
  </si>
  <si>
    <t>edisonuropmabin@gmail.com</t>
  </si>
  <si>
    <t>9708200006000100</t>
  </si>
  <si>
    <t>9708200008000100</t>
  </si>
  <si>
    <t>9708200008000200</t>
  </si>
  <si>
    <t>9708200003000100</t>
  </si>
  <si>
    <t>9708200003000200</t>
  </si>
  <si>
    <t>suulerson@gmail.com</t>
  </si>
  <si>
    <t>9708210007400100</t>
  </si>
  <si>
    <t>9708210005400100</t>
  </si>
  <si>
    <t>9708210004400100</t>
  </si>
  <si>
    <t>9708210003400100</t>
  </si>
  <si>
    <t>9708210006400100</t>
  </si>
  <si>
    <t>9708210001400100</t>
  </si>
  <si>
    <t>9708210002400100</t>
  </si>
  <si>
    <t>erikerikmul@gmail.com</t>
  </si>
  <si>
    <t>9708220001000100</t>
  </si>
  <si>
    <t>9708220012000100</t>
  </si>
  <si>
    <t>9708220012000200</t>
  </si>
  <si>
    <t>9708220001000200</t>
  </si>
  <si>
    <t>9708220012200200</t>
  </si>
  <si>
    <t>kipkaeliuskipka@gmail.com</t>
  </si>
  <si>
    <t>9708220004000100</t>
  </si>
  <si>
    <t>9708220007000100</t>
  </si>
  <si>
    <t>9708220004000300</t>
  </si>
  <si>
    <t>9708220004000200</t>
  </si>
  <si>
    <t>wenitabuni95@gmail.com</t>
  </si>
  <si>
    <t>9708230001200100</t>
  </si>
  <si>
    <t>9708230005000100</t>
  </si>
  <si>
    <t>9708230002000100</t>
  </si>
  <si>
    <t>9708230003200100</t>
  </si>
  <si>
    <t>9708230004200100</t>
  </si>
  <si>
    <t>ipanusmimin99@gmail.com</t>
  </si>
  <si>
    <t>9708220009000200</t>
  </si>
  <si>
    <t>9708220005000100</t>
  </si>
  <si>
    <t>9708220005000200</t>
  </si>
  <si>
    <t>9708220009000100</t>
  </si>
  <si>
    <t>ariksonkogoya41@gmail.com</t>
  </si>
  <si>
    <t>9708230008200100</t>
  </si>
  <si>
    <t>9708230007000100</t>
  </si>
  <si>
    <t>9708230009200100</t>
  </si>
  <si>
    <t>9708230006200100</t>
  </si>
  <si>
    <t>9708230010200100</t>
  </si>
  <si>
    <t>teratabuni0805@gmail.com</t>
  </si>
  <si>
    <t>9708240001400100</t>
  </si>
  <si>
    <t>9708240005400100</t>
  </si>
  <si>
    <t>9708240003400100</t>
  </si>
  <si>
    <t>9708240004400100</t>
  </si>
  <si>
    <t>9708240006400100</t>
  </si>
  <si>
    <t>9708240002400100</t>
  </si>
  <si>
    <t>ebrattengket@gmail.com</t>
  </si>
  <si>
    <t>9708250001000100</t>
  </si>
  <si>
    <t>9708250001000200</t>
  </si>
  <si>
    <t>9708250001000300</t>
  </si>
  <si>
    <t>9708250001000400</t>
  </si>
  <si>
    <t>9708250001000500</t>
  </si>
  <si>
    <t>9708250001000600</t>
  </si>
  <si>
    <t>9708250001000700</t>
  </si>
  <si>
    <t>9708250002000200</t>
  </si>
  <si>
    <t>9708250006000100</t>
  </si>
  <si>
    <t>9708250006000200</t>
  </si>
  <si>
    <t>9708250010000300</t>
  </si>
  <si>
    <t>9708250010000400</t>
  </si>
  <si>
    <t>9708250010000500</t>
  </si>
  <si>
    <t>yuspanikalakmabin@yahoo.com</t>
  </si>
  <si>
    <t>9708250003000100</t>
  </si>
  <si>
    <t>9708250002000400</t>
  </si>
  <si>
    <t>9708250003000200</t>
  </si>
  <si>
    <t>9708250003000300</t>
  </si>
  <si>
    <t>9708250003000400</t>
  </si>
  <si>
    <t>9708250003000500</t>
  </si>
  <si>
    <t>9708250003000600</t>
  </si>
  <si>
    <t>9708250006000300</t>
  </si>
  <si>
    <t>9708250006000400</t>
  </si>
  <si>
    <t>9417.ricksonerenssukan@gmail.com</t>
  </si>
  <si>
    <t>9708250009000200</t>
  </si>
  <si>
    <t>9708250007000100</t>
  </si>
  <si>
    <t>9708250004000100</t>
  </si>
  <si>
    <t>9708250004000200</t>
  </si>
  <si>
    <t>9708250004000300</t>
  </si>
  <si>
    <t>9708250004000400</t>
  </si>
  <si>
    <t>9708250004000500</t>
  </si>
  <si>
    <t>9708250007000200</t>
  </si>
  <si>
    <t>9708250007000300</t>
  </si>
  <si>
    <t>9708250009000100</t>
  </si>
  <si>
    <t>9708250010000100</t>
  </si>
  <si>
    <t>9708250010000200</t>
  </si>
  <si>
    <t>taployanokwack@gmail.com</t>
  </si>
  <si>
    <t>9708260003000100</t>
  </si>
  <si>
    <t>9708260008000100</t>
  </si>
  <si>
    <t>9708260008000200</t>
  </si>
  <si>
    <t>9708260008000300</t>
  </si>
  <si>
    <t>9708260008000400</t>
  </si>
  <si>
    <t>9708260008000500</t>
  </si>
  <si>
    <t>9708260009000100</t>
  </si>
  <si>
    <t>9708260009000200</t>
  </si>
  <si>
    <t>9708260009000300</t>
  </si>
  <si>
    <t>9708260009000400</t>
  </si>
  <si>
    <t>saimantaplo@gmail.com</t>
  </si>
  <si>
    <t>9708260001000100</t>
  </si>
  <si>
    <t>9708260001000200</t>
  </si>
  <si>
    <t>9708260001000300</t>
  </si>
  <si>
    <t>9708260001000400</t>
  </si>
  <si>
    <t>9708260002000100</t>
  </si>
  <si>
    <t>9708260002000200</t>
  </si>
  <si>
    <t>9708260003000200</t>
  </si>
  <si>
    <t>zebesipka94@gmail.com</t>
  </si>
  <si>
    <t>9708280004000200</t>
  </si>
  <si>
    <t>9708280004000100</t>
  </si>
  <si>
    <t>9708280001000100</t>
  </si>
  <si>
    <t>9708280001000200</t>
  </si>
  <si>
    <t>9708280001000300</t>
  </si>
  <si>
    <t>9708280001000400</t>
  </si>
  <si>
    <t>9708280001000500</t>
  </si>
  <si>
    <t>9708280001000600</t>
  </si>
  <si>
    <t>9708280001000700</t>
  </si>
  <si>
    <t>9708280001000800</t>
  </si>
  <si>
    <t>9708280001000900</t>
  </si>
  <si>
    <t>9708280004000300</t>
  </si>
  <si>
    <t>9708280004000400</t>
  </si>
  <si>
    <t>endibaruu@gmail.com</t>
  </si>
  <si>
    <t>9708270002000100</t>
  </si>
  <si>
    <t>9708270004000200</t>
  </si>
  <si>
    <t>9708270003000300</t>
  </si>
  <si>
    <t>9708270004000100</t>
  </si>
  <si>
    <t>9708270001000100</t>
  </si>
  <si>
    <t>9708270001000200</t>
  </si>
  <si>
    <t>9708270001000300</t>
  </si>
  <si>
    <t>9708270001000400</t>
  </si>
  <si>
    <t>9708270002000200</t>
  </si>
  <si>
    <t>9708270003000100</t>
  </si>
  <si>
    <t>9708270003000200</t>
  </si>
  <si>
    <t>9417.demosiusdelka@gmail.com</t>
  </si>
  <si>
    <t>9708290006000100</t>
  </si>
  <si>
    <t>9708290006000200</t>
  </si>
  <si>
    <t>dianunalmung@gmail.com</t>
  </si>
  <si>
    <t>9708290005000100</t>
  </si>
  <si>
    <t>9708290005000200</t>
  </si>
  <si>
    <t>9708290007000100</t>
  </si>
  <si>
    <t>9708290007000200</t>
  </si>
  <si>
    <t>9708290007000300</t>
  </si>
  <si>
    <t>nodelkakadi22@gmail.com</t>
  </si>
  <si>
    <t>9708300005000100</t>
  </si>
  <si>
    <t>9708300005000200</t>
  </si>
  <si>
    <t>9708300005000300</t>
  </si>
  <si>
    <t>9708300005000400</t>
  </si>
  <si>
    <t>9708300008000100</t>
  </si>
  <si>
    <t>9708300008000200</t>
  </si>
  <si>
    <t>9708300008000300</t>
  </si>
  <si>
    <t>9708300008000400</t>
  </si>
  <si>
    <t>tobenustobe440@gmail.com</t>
  </si>
  <si>
    <t>9708300011000200</t>
  </si>
  <si>
    <t>9708300009000100</t>
  </si>
  <si>
    <t>9708300009000200</t>
  </si>
  <si>
    <t>9708300009000300</t>
  </si>
  <si>
    <t>9708300009000400</t>
  </si>
  <si>
    <t>9708300012000100</t>
  </si>
  <si>
    <t>9708300012000200</t>
  </si>
  <si>
    <t>jonatan.hutapea02@gmail.com</t>
  </si>
  <si>
    <t>9708310007400100</t>
  </si>
  <si>
    <t>9708310009400100</t>
  </si>
  <si>
    <t>9708310003000100</t>
  </si>
  <si>
    <t>9708310003000200</t>
  </si>
  <si>
    <t>9708310003000300</t>
  </si>
  <si>
    <t>9708310003000400</t>
  </si>
  <si>
    <t>9708310004000100</t>
  </si>
  <si>
    <t>9708310004000200</t>
  </si>
  <si>
    <t>9708310004000300</t>
  </si>
  <si>
    <t>9708310004000400</t>
  </si>
  <si>
    <t>9708310008000100</t>
  </si>
  <si>
    <t>9708310008000200</t>
  </si>
  <si>
    <t>9708310008000300</t>
  </si>
  <si>
    <t>9417.kornelesbarend@gmail.com</t>
  </si>
  <si>
    <t>9708320007200100</t>
  </si>
  <si>
    <t>9708320004000300</t>
  </si>
  <si>
    <t>9708320001000100</t>
  </si>
  <si>
    <t>9708320004000200</t>
  </si>
  <si>
    <t>9708320001000200</t>
  </si>
  <si>
    <t>9708320004000100</t>
  </si>
  <si>
    <t>9708320010000100</t>
  </si>
  <si>
    <t>9708320010000200</t>
  </si>
  <si>
    <t>9708320010000300</t>
  </si>
  <si>
    <t>9417.bayottengket@gmail.com</t>
  </si>
  <si>
    <t>9708320011000200</t>
  </si>
  <si>
    <t>9708320001000400</t>
  </si>
  <si>
    <t>9708320003000100</t>
  </si>
  <si>
    <t>9708320003000200</t>
  </si>
  <si>
    <t>9708320009000100</t>
  </si>
  <si>
    <t>9708320009000200</t>
  </si>
  <si>
    <t>9708320011000300</t>
  </si>
  <si>
    <t>9708320011000400</t>
  </si>
  <si>
    <t>tiushiktaop8@gmail.com</t>
  </si>
  <si>
    <t>9708330001200100</t>
  </si>
  <si>
    <t>9708330004200100</t>
  </si>
  <si>
    <t>9708330002100100</t>
  </si>
  <si>
    <t>9708330003200100</t>
  </si>
  <si>
    <t>temtopkenikos@gmail.com</t>
  </si>
  <si>
    <t>9708340001200100</t>
  </si>
  <si>
    <t>9708340003200100</t>
  </si>
  <si>
    <t>9708340004200100</t>
  </si>
  <si>
    <t>9708340002200100</t>
  </si>
  <si>
    <t>9708340005200100</t>
  </si>
  <si>
    <t>naomiosaka111@gmail.com</t>
  </si>
  <si>
    <t>9708010007200100</t>
  </si>
  <si>
    <t>9708010005200100</t>
  </si>
  <si>
    <t>9708010004000100</t>
  </si>
  <si>
    <t>9708010009000200</t>
  </si>
  <si>
    <t>9708010010200100</t>
  </si>
  <si>
    <t>9708010004000200</t>
  </si>
  <si>
    <t>9708010008000300</t>
  </si>
  <si>
    <t>9708010008000100</t>
  </si>
  <si>
    <t>9708010008000200</t>
  </si>
  <si>
    <t>9708010009000100</t>
  </si>
  <si>
    <t>kennzywijaya@gmail.com</t>
  </si>
  <si>
    <t>9708010002200100</t>
  </si>
  <si>
    <t>9708010003200100</t>
  </si>
  <si>
    <t>9708010006200100</t>
  </si>
  <si>
    <t>9708010001200100</t>
  </si>
  <si>
    <t>lumatalalemelisa@gmail.com</t>
  </si>
  <si>
    <t>9708050002000501</t>
  </si>
  <si>
    <t>9708050002000400</t>
  </si>
  <si>
    <t>qomariasiti94@gmail.com</t>
  </si>
  <si>
    <t>9708050003000301</t>
  </si>
  <si>
    <t>9708050003000302</t>
  </si>
  <si>
    <t>alwisamsulmaarifmihoyo1@gmail.com</t>
  </si>
  <si>
    <t>9708030001200100</t>
  </si>
  <si>
    <t>9708030002200100</t>
  </si>
  <si>
    <t>9708030006200100</t>
  </si>
  <si>
    <t>obethkamiki@gmail.com</t>
  </si>
  <si>
    <t>9708020001200100</t>
  </si>
  <si>
    <t>9708020003200100</t>
  </si>
  <si>
    <t>9708020007200100</t>
  </si>
  <si>
    <t>9708020004200100</t>
  </si>
  <si>
    <t>9708020005200100</t>
  </si>
  <si>
    <t>9708020002200100</t>
  </si>
  <si>
    <t>9708020006200100</t>
  </si>
  <si>
    <t>onesimusdelka85@gmail.com</t>
  </si>
  <si>
    <t>9708060002000200</t>
  </si>
  <si>
    <t>9708060001000100</t>
  </si>
  <si>
    <t>9708060005000100</t>
  </si>
  <si>
    <t>9708060001000200</t>
  </si>
  <si>
    <t>9708060002000300</t>
  </si>
  <si>
    <t>9708060005000200</t>
  </si>
  <si>
    <t>9708060001000300</t>
  </si>
  <si>
    <t>9708060002000100</t>
  </si>
  <si>
    <t>9708060005000300</t>
  </si>
  <si>
    <t>9708060005000400</t>
  </si>
  <si>
    <t>azizahbahraeni4@gmail.com</t>
  </si>
  <si>
    <t>9708050001000302</t>
  </si>
  <si>
    <t>9708050001000301</t>
  </si>
  <si>
    <t>timkonalmungalmungtimkon@gmail.com</t>
  </si>
  <si>
    <t>9708050003000101</t>
  </si>
  <si>
    <t>9708050003000400</t>
  </si>
  <si>
    <t>9708050001000200</t>
  </si>
  <si>
    <t>9708050001000400</t>
  </si>
  <si>
    <t>arsip9708@gmail.com</t>
  </si>
  <si>
    <t>9708050003000201</t>
  </si>
  <si>
    <t>9708050003000202</t>
  </si>
  <si>
    <t>9708050003000102</t>
  </si>
  <si>
    <t>9417.ludovikus@gmail.com</t>
  </si>
  <si>
    <t>9708080004000100</t>
  </si>
  <si>
    <t>9708080005000100</t>
  </si>
  <si>
    <t>9708080007000100</t>
  </si>
  <si>
    <t>9708080007000300</t>
  </si>
  <si>
    <t>9708080004000400</t>
  </si>
  <si>
    <t>9708080004000300</t>
  </si>
  <si>
    <t>9708080005000200</t>
  </si>
  <si>
    <t>9708080004000200</t>
  </si>
  <si>
    <t>9708080007000200</t>
  </si>
  <si>
    <t>9708080007000400</t>
  </si>
  <si>
    <t>yormindipur483@gmail.com</t>
  </si>
  <si>
    <t>9708180002200100</t>
  </si>
  <si>
    <t>9708180005200100</t>
  </si>
  <si>
    <t>9708180007200100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</si>
</sst>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;(#,##0)"/>
    <numFmt numFmtId="165" formatCode="#,##0.0000"/>
    <numFmt numFmtId="166" formatCode="#,##0.00000"/>
  </numFmts>
  <fonts count="37">
    <font>
      <sz val="10.0"/>
      <color rgb="FF000000"/>
      <name val="Arial"/>
    </font>
    <font>
      <b/>
      <sz val="11.0"/>
      <color rgb="FF000000"/>
      <name val="Calibri"/>
    </font>
    <font>
      <sz val="11.0"/>
      <color rgb="FF000000"/>
      <name val="Calibri"/>
    </font>
    <font/>
    <font>
      <sz val="20.0"/>
      <color rgb="FFFFFFFF"/>
      <name val="Roboto"/>
    </font>
    <font>
      <sz val="10.0"/>
      <name val="Roboto"/>
    </font>
    <font>
      <u/>
      <sz val="11.0"/>
      <color rgb="FF000000"/>
      <name val="Calibri"/>
    </font>
    <font>
      <b/>
      <sz val="10.0"/>
      <color rgb="FF303F9F"/>
      <name val="Roboto"/>
    </font>
    <font>
      <sz val="10.0"/>
      <color rgb="FF6772AD"/>
      <name val="Roboto"/>
    </font>
    <font>
      <i/>
      <sz val="10.0"/>
      <color rgb="FF6772AD"/>
      <name val="Roboto"/>
    </font>
    <font>
      <b/>
      <sz val="10.0"/>
      <color rgb="FF6772AD"/>
      <name val="Roboto"/>
    </font>
    <font>
      <u/>
      <color rgb="FF0000FF"/>
    </font>
    <font>
      <sz val="10.0"/>
      <color rgb="FF434343"/>
      <name val="Roboto"/>
    </font>
    <font>
      <sz val="9.0"/>
    </font>
    <font>
      <sz val="9.0"/>
      <color rgb="FF434343"/>
      <name val="Arial"/>
    </font>
    <font>
      <sz val="10.0"/>
      <color rgb="FF000000"/>
      <name val="Roboto"/>
    </font>
    <font>
      <b/>
      <sz val="10.0"/>
      <name val="Roboto"/>
    </font>
    <font>
      <b/>
      <sz val="11.0"/>
      <color rgb="FF000000"/>
      <name val="Roboto"/>
    </font>
    <font>
      <b/>
      <sz val="12.0"/>
      <color rgb="FF000000"/>
      <name val="Roboto"/>
    </font>
    <font>
      <b/>
      <sz val="10.0"/>
      <color rgb="FF434343"/>
      <name val="Roboto"/>
    </font>
    <font>
      <b/>
      <sz val="12.0"/>
    </font>
    <font>
      <b/>
    </font>
    <font>
      <b/>
      <sz val="11.0"/>
      <name val="Calibri"/>
    </font>
    <font>
      <sz val="11.0"/>
      <name val="Calibri"/>
    </font>
    <font>
      <sz val="12.0"/>
      <color rgb="FFC5CAE9"/>
      <name val="Roboto"/>
    </font>
    <font>
      <sz val="12.0"/>
      <color rgb="FFC5CAE9"/>
      <name val="Roboto Condensed"/>
    </font>
    <font>
      <b/>
      <sz val="11.0"/>
      <color rgb="FFFFFFFF"/>
      <name val="Calibri"/>
    </font>
    <font>
      <b/>
      <color rgb="FFFFFFFF"/>
      <name val="Roboto"/>
    </font>
    <font>
      <color rgb="FF434343"/>
      <name val="Roboto"/>
    </font>
    <font>
      <sz val="11.0"/>
      <color rgb="FF2C481F"/>
      <name val="Calibri"/>
    </font>
    <font>
      <color rgb="FF434343"/>
      <name val="Arial"/>
    </font>
    <font>
      <color rgb="FF473821"/>
      <name val="Roboto"/>
    </font>
    <font>
      <sz val="11.0"/>
      <color rgb="FF2A3243"/>
      <name val="Calibri"/>
    </font>
    <font>
      <sz val="11.0"/>
      <color rgb="FF133819"/>
      <name val="Calibri"/>
    </font>
    <font>
      <color rgb="FFD4EDBC"/>
      <name val="Roboto"/>
    </font>
    <font>
      <u/>
      <color rgb="FF0000FF"/>
    </font>
    <font>
      <sz val="11.0"/>
      <color rgb="FF000000"/>
      <name val="&quot;Aptos Narrow&quot;"/>
    </font>
  </fonts>
  <fills count="36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  <fill>
      <patternFill patternType="solid">
        <fgColor rgb="FFFFE49A"/>
        <bgColor rgb="FFFFE49A"/>
      </patternFill>
    </fill>
    <fill>
      <patternFill patternType="solid">
        <fgColor rgb="FFF6B46A"/>
        <bgColor rgb="FFF6B46A"/>
      </patternFill>
    </fill>
    <fill>
      <patternFill patternType="solid">
        <fgColor rgb="FFFFDA72"/>
        <bgColor rgb="FFFFDA72"/>
      </patternFill>
    </fill>
    <fill>
      <patternFill patternType="solid">
        <fgColor rgb="FFFDCC67"/>
        <bgColor rgb="FFFDCC67"/>
      </patternFill>
    </fill>
    <fill>
      <patternFill patternType="solid">
        <fgColor rgb="FFFED066"/>
        <bgColor rgb="FFFED066"/>
      </patternFill>
    </fill>
    <fill>
      <patternFill patternType="solid">
        <fgColor rgb="FFEE996E"/>
        <bgColor rgb="FFEE996E"/>
      </patternFill>
    </fill>
    <fill>
      <patternFill patternType="solid">
        <fgColor rgb="FFFFE499"/>
        <bgColor rgb="FFFFE499"/>
      </patternFill>
    </fill>
    <fill>
      <patternFill patternType="solid">
        <fgColor rgb="FFFBC668"/>
        <bgColor rgb="FFFBC668"/>
      </patternFill>
    </fill>
    <fill>
      <patternFill patternType="solid">
        <fgColor rgb="FFFAC468"/>
        <bgColor rgb="FFFAC468"/>
      </patternFill>
    </fill>
    <fill>
      <patternFill patternType="solid">
        <fgColor rgb="FFFED266"/>
        <bgColor rgb="FFFED266"/>
      </patternFill>
    </fill>
    <fill>
      <patternFill patternType="solid">
        <fgColor rgb="FFFFE08A"/>
        <bgColor rgb="FFFFE08A"/>
      </patternFill>
    </fill>
    <fill>
      <patternFill patternType="solid">
        <fgColor rgb="FFFFE396"/>
        <bgColor rgb="FFFFE396"/>
      </patternFill>
    </fill>
    <fill>
      <patternFill patternType="solid">
        <fgColor rgb="FFFFD466"/>
        <bgColor rgb="FFFFD466"/>
      </patternFill>
    </fill>
    <fill>
      <patternFill patternType="solid">
        <fgColor rgb="FFF3A86C"/>
        <bgColor rgb="FFF3A86C"/>
      </patternFill>
    </fill>
    <fill>
      <patternFill patternType="solid">
        <fgColor rgb="FFEC926F"/>
        <bgColor rgb="FFEC926F"/>
      </patternFill>
    </fill>
    <fill>
      <patternFill patternType="solid">
        <fgColor rgb="FFE67C73"/>
        <bgColor rgb="FFE67C73"/>
      </patternFill>
    </fill>
    <fill>
      <patternFill patternType="solid">
        <fgColor rgb="FFFFFDF6"/>
        <bgColor rgb="FFFFFDF6"/>
      </patternFill>
    </fill>
    <fill>
      <patternFill patternType="solid">
        <fgColor rgb="FFF5B16B"/>
        <bgColor rgb="FFF5B16B"/>
      </patternFill>
    </fill>
    <fill>
      <patternFill patternType="solid">
        <fgColor rgb="FFFFEBB3"/>
        <bgColor rgb="FFFFEBB3"/>
      </patternFill>
    </fill>
    <fill>
      <patternFill patternType="solid">
        <fgColor rgb="FFFFF6DC"/>
        <bgColor rgb="FFFFF6DC"/>
      </patternFill>
    </fill>
    <fill>
      <patternFill patternType="solid">
        <fgColor rgb="FFF09F6D"/>
        <bgColor rgb="FFF09F6D"/>
      </patternFill>
    </fill>
    <fill>
      <patternFill patternType="solid">
        <fgColor rgb="FFFFF2CE"/>
        <bgColor rgb="FFFFF2CE"/>
      </patternFill>
    </fill>
    <fill>
      <patternFill patternType="solid">
        <fgColor rgb="FFF7B96A"/>
        <bgColor rgb="FFF7B96A"/>
      </patternFill>
    </fill>
    <fill>
      <patternFill patternType="solid">
        <fgColor rgb="FFFED166"/>
        <bgColor rgb="FFFED166"/>
      </patternFill>
    </fill>
    <fill>
      <patternFill patternType="solid">
        <fgColor rgb="FF2A3990"/>
        <bgColor rgb="FF2A3990"/>
      </patternFill>
    </fill>
    <fill>
      <patternFill patternType="solid">
        <fgColor rgb="FFF8F9FA"/>
        <bgColor rgb="FFF8F9FA"/>
      </patternFill>
    </fill>
    <fill>
      <patternFill patternType="solid">
        <fgColor rgb="FFFFFF00"/>
        <bgColor rgb="FFFFFF00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</fills>
  <borders count="2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CCCCCC"/>
      </top>
      <bottom style="thin">
        <color rgb="FFCCCCCC"/>
      </bottom>
    </border>
    <border>
      <bottom style="thin">
        <color rgb="FFCCCCCC"/>
      </bottom>
    </border>
    <border>
      <top style="thin">
        <color rgb="FFB7B7B7"/>
      </top>
      <bottom style="thin">
        <color rgb="FFB7B7B7"/>
      </bottom>
    </border>
    <border>
      <top style="thin">
        <color rgb="FFB7B7B7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C5CAE9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284E3F"/>
      </right>
      <top style="thin">
        <color rgb="FFF8F9FA"/>
      </top>
      <bottom style="thin">
        <color rgb="FFF8F9FA"/>
      </bottom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F8F9FA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20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shrinkToFit="0" vertical="center" wrapText="1"/>
    </xf>
    <xf borderId="1" fillId="0" fontId="2" numFmtId="0" xfId="0" applyAlignment="1" applyBorder="1" applyFont="1">
      <alignment readingOrder="0" shrinkToFit="0" vertical="bottom" wrapText="0"/>
    </xf>
    <xf borderId="0" fillId="0" fontId="3" numFmtId="0" xfId="0" applyAlignment="1" applyFont="1">
      <alignment readingOrder="0"/>
    </xf>
    <xf quotePrefix="1" borderId="1" fillId="0" fontId="2" numFmtId="0" xfId="0" applyAlignment="1" applyBorder="1" applyFont="1">
      <alignment horizontal="center" readingOrder="0" shrinkToFit="0" vertical="bottom" wrapText="0"/>
    </xf>
    <xf borderId="0" fillId="2" fontId="4" numFmtId="0" xfId="0" applyAlignment="1" applyFill="1" applyFont="1">
      <alignment horizontal="left" readingOrder="0" vertical="top"/>
    </xf>
    <xf borderId="0" fillId="0" fontId="5" numFmtId="0" xfId="0" applyAlignment="1" applyFont="1">
      <alignment vertical="bottom"/>
    </xf>
    <xf borderId="0" fillId="0" fontId="6" numFmtId="0" xfId="0" applyAlignment="1" applyFont="1">
      <alignment readingOrder="0" shrinkToFit="0" vertical="bottom" wrapText="0"/>
    </xf>
    <xf quotePrefix="1" borderId="0" fillId="0" fontId="2" numFmtId="0" xfId="0" applyAlignment="1" applyFont="1">
      <alignment horizontal="right" readingOrder="0" shrinkToFit="0" vertical="bottom" wrapText="0"/>
    </xf>
    <xf borderId="0" fillId="0" fontId="5" numFmtId="0" xfId="0" applyAlignment="1" applyFont="1">
      <alignment horizontal="center" vertical="bottom"/>
    </xf>
    <xf borderId="0" fillId="0" fontId="2" numFmtId="0" xfId="0" applyAlignment="1" applyFont="1">
      <alignment horizontal="right" readingOrder="0" shrinkToFit="0" vertical="bottom" wrapText="0"/>
    </xf>
    <xf borderId="0" fillId="0" fontId="5" numFmtId="0" xfId="0" applyAlignment="1" applyFont="1">
      <alignment horizontal="left" vertical="bottom"/>
    </xf>
    <xf borderId="0" fillId="0" fontId="7" numFmtId="0" xfId="0" applyAlignment="1" applyFont="1">
      <alignment horizontal="left" readingOrder="0" vertical="bottom"/>
    </xf>
    <xf borderId="0" fillId="0" fontId="3" numFmtId="3" xfId="0" applyFont="1" applyNumberFormat="1"/>
    <xf quotePrefix="1" borderId="0" fillId="0" fontId="3" numFmtId="0" xfId="0" applyAlignment="1" applyFont="1">
      <alignment readingOrder="0"/>
    </xf>
    <xf borderId="0" fillId="0" fontId="7" numFmtId="0" xfId="0" applyAlignment="1" applyFont="1">
      <alignment horizontal="left" readingOrder="0" shrinkToFit="0" vertical="bottom" wrapText="1"/>
    </xf>
    <xf borderId="0" fillId="0" fontId="8" numFmtId="0" xfId="0" applyAlignment="1" applyFont="1">
      <alignment vertical="center"/>
    </xf>
    <xf borderId="0" fillId="0" fontId="9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shrinkToFit="0" wrapText="1"/>
    </xf>
    <xf borderId="0" fillId="0" fontId="8" numFmtId="0" xfId="0" applyAlignment="1" applyFont="1">
      <alignment horizontal="left" readingOrder="0" shrinkToFit="0" vertical="center" wrapText="1"/>
    </xf>
    <xf borderId="0" fillId="0" fontId="8" numFmtId="0" xfId="0" applyAlignment="1" applyFont="1">
      <alignment horizontal="left" readingOrder="0" vertical="center"/>
    </xf>
    <xf borderId="0" fillId="0" fontId="5" numFmtId="0" xfId="0" applyAlignment="1" applyFont="1">
      <alignment vertical="center"/>
    </xf>
    <xf borderId="2" fillId="0" fontId="10" numFmtId="0" xfId="0" applyAlignment="1" applyBorder="1" applyFont="1">
      <alignment horizontal="center" readingOrder="0" shrinkToFit="0" vertical="center" wrapText="1"/>
    </xf>
    <xf borderId="0" fillId="0" fontId="11" numFmtId="0" xfId="0" applyAlignment="1" applyFont="1">
      <alignment readingOrder="0"/>
    </xf>
    <xf borderId="0" fillId="0" fontId="12" numFmtId="0" xfId="0" applyAlignment="1" applyFont="1">
      <alignment horizontal="left" readingOrder="0" vertical="center"/>
    </xf>
    <xf quotePrefix="1" borderId="3" fillId="0" fontId="13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readingOrder="0"/>
    </xf>
    <xf quotePrefix="1" borderId="3" fillId="0" fontId="14" numFmtId="0" xfId="0" applyAlignment="1" applyBorder="1" applyFont="1">
      <alignment horizontal="center" readingOrder="0" shrinkToFit="0" vertical="center" wrapText="1"/>
    </xf>
    <xf borderId="0" fillId="3" fontId="15" numFmtId="0" xfId="0" applyAlignment="1" applyFill="1" applyFont="1">
      <alignment horizontal="left" readingOrder="0" shrinkToFit="0" vertical="center" wrapText="1"/>
    </xf>
    <xf borderId="0" fillId="3" fontId="15" numFmtId="164" xfId="0" applyAlignment="1" applyFill="1" applyFont="1" applyNumberFormat="1">
      <alignment horizontal="right" readingOrder="0" shrinkToFit="0" vertical="center" wrapText="1"/>
    </xf>
    <xf borderId="0" fillId="3" fontId="15" numFmtId="164" xfId="0" applyAlignment="1" applyFill="1" applyFont="1" applyNumberFormat="1">
      <alignment horizontal="right" shrinkToFit="0" vertical="center" wrapText="1"/>
    </xf>
    <xf borderId="0" fillId="3" fontId="15" numFmtId="2" xfId="0" applyAlignment="1" applyFill="1" applyFont="1" applyNumberFormat="1">
      <alignment horizontal="right" readingOrder="0" shrinkToFit="0" vertical="center" wrapText="1"/>
    </xf>
    <xf borderId="0" fillId="0" fontId="16" numFmtId="0" xfId="0" applyAlignment="1" applyFont="1">
      <alignment vertical="center"/>
    </xf>
    <xf borderId="4" fillId="4" fontId="17" numFmtId="0" xfId="0" applyAlignment="1" applyBorder="1" applyFill="1" applyFont="1">
      <alignment horizontal="center" readingOrder="0" shrinkToFit="0" vertical="center" wrapText="1"/>
    </xf>
    <xf borderId="4" fillId="4" fontId="17" numFmtId="164" xfId="0" applyAlignment="1" applyBorder="1" applyFill="1" applyFont="1" applyNumberFormat="1">
      <alignment horizontal="right" readingOrder="0" shrinkToFit="0" vertical="center" wrapText="1"/>
    </xf>
    <xf borderId="0" fillId="3" fontId="18" numFmtId="2" xfId="0" applyAlignment="1" applyFill="1" applyFont="1" applyNumberFormat="1">
      <alignment horizontal="right" readingOrder="0" shrinkToFit="0" vertical="center" wrapText="1"/>
    </xf>
    <xf borderId="0" fillId="0" fontId="19" numFmtId="0" xfId="0" applyAlignment="1" applyFont="1">
      <alignment horizontal="left" readingOrder="0" vertical="center"/>
    </xf>
    <xf borderId="5" fillId="4" fontId="17" numFmtId="0" xfId="0" applyAlignment="1" applyBorder="1" applyFill="1" applyFont="1">
      <alignment horizontal="center" readingOrder="0" shrinkToFit="0" vertical="center" wrapText="1"/>
    </xf>
    <xf borderId="5" fillId="4" fontId="17" numFmtId="164" xfId="0" applyAlignment="1" applyBorder="1" applyFill="1" applyFont="1" applyNumberFormat="1">
      <alignment horizontal="right" readingOrder="0" shrinkToFit="0" vertical="center" wrapText="1"/>
    </xf>
    <xf borderId="4" fillId="5" fontId="20" numFmtId="0" xfId="0" applyAlignment="1" applyBorder="1" applyFill="1" applyFont="1">
      <alignment horizontal="center" readingOrder="0" shrinkToFit="0" vertical="center" wrapText="1"/>
    </xf>
    <xf borderId="4" fillId="5" fontId="20" numFmtId="164" xfId="0" applyAlignment="1" applyBorder="1" applyFill="1" applyFont="1" applyNumberFormat="1">
      <alignment shrinkToFit="0" vertical="center" wrapText="1"/>
    </xf>
    <xf borderId="0" fillId="0" fontId="5" numFmtId="0" xfId="0" applyAlignment="1" applyFont="1">
      <alignment horizontal="left" vertical="center"/>
    </xf>
    <xf borderId="1" fillId="0" fontId="21" numFmtId="0" xfId="0" applyAlignment="1" applyBorder="1" applyFont="1">
      <alignment horizontal="center" readingOrder="0" shrinkToFit="0" vertical="center" wrapText="1"/>
    </xf>
    <xf borderId="0" fillId="0" fontId="21" numFmtId="0" xfId="0" applyAlignment="1" applyFont="1">
      <alignment horizontal="center" shrinkToFit="0" vertical="center" wrapText="1"/>
    </xf>
    <xf borderId="0" fillId="0" fontId="21" numFmtId="0" xfId="0" applyAlignment="1" applyFont="1">
      <alignment horizontal="center" readingOrder="0" shrinkToFit="0" vertical="center" wrapText="1"/>
    </xf>
    <xf borderId="0" fillId="0" fontId="21" numFmtId="0" xfId="0" applyFont="1"/>
    <xf quotePrefix="1"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/>
    </xf>
    <xf borderId="1" fillId="0" fontId="3" numFmtId="3" xfId="0" applyBorder="1" applyFont="1" applyNumberFormat="1"/>
    <xf borderId="1" fillId="0" fontId="3" numFmtId="165" xfId="0" applyBorder="1" applyFont="1" applyNumberFormat="1"/>
    <xf borderId="0" fillId="0" fontId="3" numFmtId="0" xfId="0" applyAlignment="1" applyFont="1">
      <alignment horizontal="center" readingOrder="0" shrinkToFit="0" vertical="center" wrapText="1"/>
    </xf>
    <xf borderId="1" fillId="0" fontId="3" numFmtId="0" xfId="0" applyAlignment="1" applyBorder="1" applyFont="1">
      <alignment readingOrder="0"/>
    </xf>
    <xf borderId="1" fillId="0" fontId="3" numFmtId="0" xfId="0" applyBorder="1" applyFont="1"/>
    <xf quotePrefix="1" borderId="0" fillId="0" fontId="21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readingOrder="0" shrinkToFit="0" vertical="center" wrapText="1"/>
    </xf>
    <xf borderId="0" fillId="0" fontId="3" numFmtId="0" xfId="0" applyAlignment="1" applyFont="1">
      <alignment horizontal="center" readingOrder="0"/>
    </xf>
    <xf borderId="0" fillId="0" fontId="3" numFmtId="0" xfId="0" applyAlignment="1" applyFont="1">
      <alignment horizontal="center"/>
    </xf>
    <xf quotePrefix="1" borderId="0" fillId="0" fontId="2" numFmtId="0" xfId="0" applyAlignment="1" applyFont="1">
      <alignment readingOrder="0" shrinkToFit="0" vertical="bottom" wrapText="0"/>
    </xf>
    <xf borderId="1" fillId="0" fontId="1" numFmtId="4" xfId="0" applyAlignment="1" applyBorder="1" applyFont="1" applyNumberFormat="1">
      <alignment horizontal="center" readingOrder="0" shrinkToFit="0" vertical="top" wrapText="1"/>
    </xf>
    <xf borderId="1" fillId="0" fontId="1" numFmtId="4" xfId="0" applyAlignment="1" applyBorder="1" applyFont="1" applyNumberFormat="1">
      <alignment horizontal="center" readingOrder="0" shrinkToFit="0" vertical="center" wrapText="1"/>
    </xf>
    <xf borderId="0" fillId="0" fontId="3" numFmtId="2" xfId="0" applyFont="1" applyNumberFormat="1"/>
    <xf borderId="1" fillId="0" fontId="2" numFmtId="3" xfId="0" applyAlignment="1" applyBorder="1" applyFont="1" applyNumberFormat="1">
      <alignment horizontal="right" readingOrder="0" shrinkToFit="0" vertical="bottom" wrapText="0"/>
    </xf>
    <xf borderId="1" fillId="0" fontId="2" numFmtId="166" xfId="0" applyAlignment="1" applyBorder="1" applyFont="1" applyNumberFormat="1">
      <alignment horizontal="right" readingOrder="0" shrinkToFit="0" vertical="bottom" wrapText="0"/>
    </xf>
    <xf borderId="0" fillId="6" fontId="22" numFmtId="0" xfId="0" applyAlignment="1" applyFill="1" applyFont="1">
      <alignment horizontal="center" readingOrder="0" vertical="center"/>
    </xf>
    <xf borderId="0" fillId="6" fontId="22" numFmtId="0" xfId="0" applyAlignment="1" applyFill="1" applyFont="1">
      <alignment horizontal="center" readingOrder="0" shrinkToFit="0" vertical="center" wrapText="1"/>
    </xf>
    <xf borderId="0" fillId="5" fontId="22" numFmtId="0" xfId="0" applyAlignment="1" applyFill="1" applyFont="1">
      <alignment horizontal="center" readingOrder="0" shrinkToFit="0" vertical="center" wrapText="1"/>
    </xf>
    <xf borderId="0" fillId="0" fontId="22" numFmtId="0" xfId="0" applyAlignment="1" applyFont="1">
      <alignment horizontal="center" readingOrder="0" shrinkToFit="0" vertical="center" wrapText="1"/>
    </xf>
    <xf borderId="1" fillId="0" fontId="23" numFmtId="0" xfId="0" applyAlignment="1" applyBorder="1" applyFont="1">
      <alignment horizontal="right" readingOrder="0" vertical="center"/>
    </xf>
    <xf borderId="1" fillId="0" fontId="23" numFmtId="0" xfId="0" applyAlignment="1" applyBorder="1" applyFont="1">
      <alignment horizontal="center" readingOrder="0" vertical="center"/>
    </xf>
    <xf borderId="1" fillId="0" fontId="23" numFmtId="0" xfId="0" applyAlignment="1" applyBorder="1" applyFont="1">
      <alignment readingOrder="0" vertical="center"/>
    </xf>
    <xf borderId="1" fillId="0" fontId="23" numFmtId="0" xfId="0" applyAlignment="1" applyBorder="1" applyFont="1">
      <alignment horizontal="left" readingOrder="0" vertical="center"/>
    </xf>
    <xf borderId="1" fillId="7" fontId="23" numFmtId="2" xfId="0" applyAlignment="1" applyBorder="1" applyFill="1" applyFont="1" applyNumberFormat="1">
      <alignment horizontal="right" readingOrder="0" vertical="center"/>
    </xf>
    <xf borderId="0" fillId="0" fontId="23" numFmtId="0" xfId="0" applyAlignment="1" applyFont="1">
      <alignment readingOrder="0" vertical="center"/>
    </xf>
    <xf borderId="1" fillId="8" fontId="23" numFmtId="2" xfId="0" applyAlignment="1" applyBorder="1" applyFill="1" applyFont="1" applyNumberFormat="1">
      <alignment horizontal="right" readingOrder="0" vertical="center"/>
    </xf>
    <xf borderId="1" fillId="9" fontId="23" numFmtId="2" xfId="0" applyAlignment="1" applyBorder="1" applyFill="1" applyFont="1" applyNumberFormat="1">
      <alignment horizontal="right" readingOrder="0" vertical="center"/>
    </xf>
    <xf borderId="1" fillId="3" fontId="23" numFmtId="2" xfId="0" applyAlignment="1" applyBorder="1" applyFill="1" applyFont="1" applyNumberFormat="1">
      <alignment horizontal="right" readingOrder="0" vertical="center"/>
    </xf>
    <xf borderId="0" fillId="0" fontId="23" numFmtId="0" xfId="0" applyAlignment="1" applyFont="1">
      <alignment vertical="center"/>
    </xf>
    <xf borderId="1" fillId="10" fontId="23" numFmtId="2" xfId="0" applyAlignment="1" applyBorder="1" applyFill="1" applyFont="1" applyNumberFormat="1">
      <alignment horizontal="right" readingOrder="0" vertical="center"/>
    </xf>
    <xf borderId="1" fillId="11" fontId="23" numFmtId="2" xfId="0" applyAlignment="1" applyBorder="1" applyFill="1" applyFont="1" applyNumberFormat="1">
      <alignment horizontal="right" readingOrder="0" vertical="center"/>
    </xf>
    <xf borderId="1" fillId="12" fontId="23" numFmtId="2" xfId="0" applyAlignment="1" applyBorder="1" applyFill="1" applyFont="1" applyNumberFormat="1">
      <alignment horizontal="right" readingOrder="0" vertical="center"/>
    </xf>
    <xf borderId="1" fillId="13" fontId="23" numFmtId="2" xfId="0" applyAlignment="1" applyBorder="1" applyFill="1" applyFont="1" applyNumberFormat="1">
      <alignment horizontal="right" readingOrder="0" vertical="center"/>
    </xf>
    <xf borderId="1" fillId="14" fontId="23" numFmtId="2" xfId="0" applyAlignment="1" applyBorder="1" applyFill="1" applyFont="1" applyNumberFormat="1">
      <alignment horizontal="right" readingOrder="0" vertical="center"/>
    </xf>
    <xf borderId="1" fillId="15" fontId="23" numFmtId="2" xfId="0" applyAlignment="1" applyBorder="1" applyFill="1" applyFont="1" applyNumberFormat="1">
      <alignment horizontal="right" readingOrder="0" vertical="center"/>
    </xf>
    <xf borderId="1" fillId="16" fontId="23" numFmtId="2" xfId="0" applyAlignment="1" applyBorder="1" applyFill="1" applyFont="1" applyNumberFormat="1">
      <alignment horizontal="right" readingOrder="0" vertical="center"/>
    </xf>
    <xf borderId="1" fillId="17" fontId="23" numFmtId="2" xfId="0" applyAlignment="1" applyBorder="1" applyFill="1" applyFont="1" applyNumberFormat="1">
      <alignment horizontal="right" readingOrder="0" vertical="center"/>
    </xf>
    <xf borderId="1" fillId="18" fontId="23" numFmtId="2" xfId="0" applyAlignment="1" applyBorder="1" applyFill="1" applyFont="1" applyNumberFormat="1">
      <alignment horizontal="right" readingOrder="0" vertical="center"/>
    </xf>
    <xf borderId="1" fillId="19" fontId="23" numFmtId="2" xfId="0" applyAlignment="1" applyBorder="1" applyFill="1" applyFont="1" applyNumberFormat="1">
      <alignment horizontal="right" readingOrder="0" vertical="center"/>
    </xf>
    <xf borderId="1" fillId="20" fontId="23" numFmtId="2" xfId="0" applyAlignment="1" applyBorder="1" applyFill="1" applyFont="1" applyNumberFormat="1">
      <alignment horizontal="right" readingOrder="0" vertical="center"/>
    </xf>
    <xf borderId="1" fillId="21" fontId="23" numFmtId="2" xfId="0" applyAlignment="1" applyBorder="1" applyFill="1" applyFont="1" applyNumberFormat="1">
      <alignment horizontal="right" readingOrder="0" vertical="center"/>
    </xf>
    <xf borderId="1" fillId="22" fontId="23" numFmtId="2" xfId="0" applyAlignment="1" applyBorder="1" applyFill="1" applyFont="1" applyNumberFormat="1">
      <alignment horizontal="right" readingOrder="0" vertical="center"/>
    </xf>
    <xf borderId="1" fillId="23" fontId="23" numFmtId="2" xfId="0" applyAlignment="1" applyBorder="1" applyFill="1" applyFont="1" applyNumberFormat="1">
      <alignment horizontal="right" readingOrder="0" vertical="center"/>
    </xf>
    <xf borderId="1" fillId="24" fontId="23" numFmtId="2" xfId="0" applyAlignment="1" applyBorder="1" applyFill="1" applyFont="1" applyNumberFormat="1">
      <alignment horizontal="right" readingOrder="0" vertical="center"/>
    </xf>
    <xf borderId="1" fillId="25" fontId="23" numFmtId="2" xfId="0" applyAlignment="1" applyBorder="1" applyFill="1" applyFont="1" applyNumberFormat="1">
      <alignment horizontal="right" readingOrder="0" vertical="center"/>
    </xf>
    <xf borderId="1" fillId="26" fontId="23" numFmtId="2" xfId="0" applyAlignment="1" applyBorder="1" applyFill="1" applyFont="1" applyNumberFormat="1">
      <alignment horizontal="right" readingOrder="0" vertical="center"/>
    </xf>
    <xf borderId="1" fillId="27" fontId="23" numFmtId="2" xfId="0" applyAlignment="1" applyBorder="1" applyFill="1" applyFont="1" applyNumberFormat="1">
      <alignment horizontal="right" readingOrder="0" vertical="center"/>
    </xf>
    <xf borderId="1" fillId="28" fontId="23" numFmtId="2" xfId="0" applyAlignment="1" applyBorder="1" applyFill="1" applyFont="1" applyNumberFormat="1">
      <alignment horizontal="right" readingOrder="0" vertical="center"/>
    </xf>
    <xf borderId="1" fillId="29" fontId="23" numFmtId="2" xfId="0" applyAlignment="1" applyBorder="1" applyFill="1" applyFont="1" applyNumberFormat="1">
      <alignment horizontal="right" readingOrder="0" vertical="center"/>
    </xf>
    <xf borderId="6" fillId="0" fontId="22" numFmtId="0" xfId="0" applyAlignment="1" applyBorder="1" applyFont="1">
      <alignment horizontal="center" readingOrder="0" vertical="bottom"/>
    </xf>
    <xf borderId="7" fillId="0" fontId="22" numFmtId="0" xfId="0" applyAlignment="1" applyBorder="1" applyFont="1">
      <alignment horizontal="center" vertical="bottom"/>
    </xf>
    <xf borderId="8" fillId="0" fontId="22" numFmtId="0" xfId="0" applyAlignment="1" applyBorder="1" applyFont="1">
      <alignment horizontal="center" vertical="bottom"/>
    </xf>
    <xf borderId="1" fillId="0" fontId="22" numFmtId="0" xfId="0" applyAlignment="1" applyBorder="1" applyFont="1">
      <alignment horizontal="right" readingOrder="0" vertical="bottom"/>
    </xf>
    <xf borderId="1" fillId="30" fontId="22" numFmtId="2" xfId="0" applyAlignment="1" applyBorder="1" applyFill="1" applyFont="1" applyNumberFormat="1">
      <alignment horizontal="right" readingOrder="0" vertical="bottom"/>
    </xf>
    <xf borderId="1" fillId="0" fontId="23" numFmtId="0" xfId="0" applyAlignment="1" applyBorder="1" applyFont="1">
      <alignment vertical="bottom"/>
    </xf>
    <xf borderId="0" fillId="0" fontId="23" numFmtId="0" xfId="0" applyAlignment="1" applyFont="1">
      <alignment vertical="bottom"/>
    </xf>
    <xf borderId="0" fillId="31" fontId="24" numFmtId="0" xfId="0" applyAlignment="1" applyFill="1" applyFont="1">
      <alignment horizontal="left" readingOrder="0" vertical="bottom"/>
    </xf>
    <xf borderId="0" fillId="31" fontId="25" numFmtId="0" xfId="0" applyAlignment="1" applyFill="1" applyFont="1">
      <alignment horizontal="left" readingOrder="0" vertical="bottom"/>
    </xf>
    <xf borderId="0" fillId="31" fontId="4" numFmtId="0" xfId="0" applyAlignment="1" applyFill="1" applyFont="1">
      <alignment horizontal="left" readingOrder="0" vertical="top"/>
    </xf>
    <xf borderId="0" fillId="0" fontId="9" numFmtId="0" xfId="0" applyAlignment="1" applyFont="1">
      <alignment horizontal="left" readingOrder="0" shrinkToFit="0" vertical="center" wrapText="0"/>
    </xf>
    <xf borderId="9" fillId="0" fontId="10" numFmtId="0" xfId="0" applyAlignment="1" applyBorder="1" applyFont="1">
      <alignment horizontal="center" readingOrder="0" vertical="center"/>
    </xf>
    <xf borderId="0" fillId="0" fontId="12" numFmtId="0" xfId="0" applyAlignment="1" applyFont="1">
      <alignment vertical="center"/>
    </xf>
    <xf quotePrefix="1" borderId="0" fillId="0" fontId="13" numFmtId="0" xfId="0" applyAlignment="1" applyFont="1">
      <alignment horizontal="center" readingOrder="0" vertical="center"/>
    </xf>
    <xf borderId="0" fillId="3" fontId="12" numFmtId="0" xfId="0" applyAlignment="1" applyFill="1" applyFont="1">
      <alignment horizontal="left" readingOrder="0" vertical="center"/>
    </xf>
    <xf borderId="0" fillId="3" fontId="12" numFmtId="3" xfId="0" applyAlignment="1" applyFill="1" applyFont="1" applyNumberFormat="1">
      <alignment horizontal="right" readingOrder="0" vertical="center"/>
    </xf>
    <xf borderId="0" fillId="3" fontId="5" numFmtId="3" xfId="0" applyAlignment="1" applyFill="1" applyFont="1" applyNumberFormat="1">
      <alignment horizontal="right" vertical="center"/>
    </xf>
    <xf borderId="0" fillId="3" fontId="19" numFmtId="3" xfId="0" applyAlignment="1" applyFill="1" applyFont="1" applyNumberFormat="1">
      <alignment horizontal="right" readingOrder="0" vertical="center"/>
    </xf>
    <xf borderId="0" fillId="0" fontId="21" numFmtId="0" xfId="0" applyAlignment="1" applyFont="1">
      <alignment readingOrder="0" vertical="center"/>
    </xf>
    <xf borderId="0" fillId="0" fontId="21" numFmtId="3" xfId="0" applyAlignment="1" applyFont="1" applyNumberFormat="1">
      <alignment vertical="center"/>
    </xf>
    <xf borderId="0" fillId="0" fontId="5" numFmtId="0" xfId="0" applyAlignment="1" applyFont="1">
      <alignment horizontal="center" vertical="center"/>
    </xf>
    <xf borderId="0" fillId="0" fontId="2" numFmtId="0" xfId="0" applyAlignment="1" applyFont="1">
      <alignment shrinkToFit="0" vertical="bottom" wrapText="1"/>
    </xf>
    <xf borderId="1" fillId="0" fontId="1" numFmtId="0" xfId="0" applyAlignment="1" applyBorder="1" applyFont="1">
      <alignment horizontal="center" readingOrder="0" shrinkToFit="0" vertical="top" wrapText="1"/>
    </xf>
    <xf borderId="8" fillId="0" fontId="1" numFmtId="3" xfId="0" applyAlignment="1" applyBorder="1" applyFont="1" applyNumberFormat="1">
      <alignment horizontal="center" readingOrder="0" shrinkToFit="0" vertical="top" wrapText="1"/>
    </xf>
    <xf borderId="8" fillId="0" fontId="1" numFmtId="4" xfId="0" applyAlignment="1" applyBorder="1" applyFont="1" applyNumberFormat="1">
      <alignment horizontal="center" readingOrder="0" shrinkToFit="0" vertical="top" wrapText="1"/>
    </xf>
    <xf borderId="8" fillId="0" fontId="1" numFmtId="4" xfId="0" applyAlignment="1" applyBorder="1" applyFont="1" applyNumberFormat="1">
      <alignment horizontal="center" shrinkToFit="0" vertical="top" wrapText="1"/>
    </xf>
    <xf borderId="1" fillId="0" fontId="1" numFmtId="0" xfId="0" applyAlignment="1" applyBorder="1" applyFont="1">
      <alignment horizontal="center" readingOrder="0" shrinkToFit="0" vertical="top" wrapText="0"/>
    </xf>
    <xf borderId="0" fillId="0" fontId="2" numFmtId="0" xfId="0" applyAlignment="1" applyFont="1">
      <alignment readingOrder="0" shrinkToFit="0" vertical="bottom" wrapText="0"/>
    </xf>
    <xf borderId="0" fillId="0" fontId="2" numFmtId="3" xfId="0" applyAlignment="1" applyFont="1" applyNumberFormat="1">
      <alignment horizontal="right" readingOrder="0" shrinkToFit="0" vertical="bottom" wrapText="0"/>
    </xf>
    <xf borderId="0" fillId="0" fontId="2" numFmtId="4" xfId="0" applyAlignment="1" applyFont="1" applyNumberFormat="1">
      <alignment horizontal="right" readingOrder="0" shrinkToFit="0" vertical="bottom" wrapText="0"/>
    </xf>
    <xf borderId="0" fillId="0" fontId="3" numFmtId="2" xfId="0" applyAlignment="1" applyFont="1" applyNumberFormat="1">
      <alignment readingOrder="0"/>
    </xf>
    <xf borderId="10" fillId="0" fontId="1" numFmtId="0" xfId="0" applyAlignment="1" applyBorder="1" applyFont="1">
      <alignment horizontal="center" readingOrder="0" shrinkToFit="0" vertical="top" wrapText="0"/>
    </xf>
    <xf borderId="0" fillId="0" fontId="3" numFmtId="4" xfId="0" applyFont="1" applyNumberFormat="1"/>
    <xf borderId="0" fillId="0" fontId="26" numFmtId="0" xfId="0" applyAlignment="1" applyFont="1">
      <alignment horizontal="left" readingOrder="0" shrinkToFit="0" vertical="center" wrapText="1"/>
    </xf>
    <xf borderId="0" fillId="0" fontId="26" numFmtId="0" xfId="0" applyAlignment="1" applyFont="1">
      <alignment horizontal="center" readingOrder="0" shrinkToFit="0" vertical="center" wrapText="1"/>
    </xf>
    <xf borderId="0" fillId="0" fontId="27" numFmtId="0" xfId="0" applyAlignment="1" applyFont="1">
      <alignment horizontal="left" readingOrder="0" shrinkToFit="0" vertical="center" wrapText="1"/>
    </xf>
    <xf borderId="1" fillId="0" fontId="1" numFmtId="0" xfId="0" applyAlignment="1" applyBorder="1" applyFont="1">
      <alignment horizontal="center" readingOrder="0" shrinkToFit="0" vertical="top" wrapText="0"/>
    </xf>
    <xf borderId="0" fillId="0" fontId="2" numFmtId="0" xfId="0" applyAlignment="1" applyFont="1">
      <alignment horizontal="right" readingOrder="0" shrinkToFit="0" vertical="bottom" wrapText="0"/>
    </xf>
    <xf borderId="0" fillId="0" fontId="2" numFmtId="4" xfId="0" applyAlignment="1" applyFont="1" applyNumberFormat="1">
      <alignment readingOrder="0" shrinkToFit="0" vertical="bottom" wrapText="0"/>
    </xf>
    <xf borderId="0" fillId="0" fontId="28" numFmtId="0" xfId="0" applyAlignment="1" applyFont="1">
      <alignment readingOrder="0" shrinkToFit="0" vertical="center" wrapText="0"/>
    </xf>
    <xf borderId="10" fillId="0" fontId="1" numFmtId="0" xfId="0" applyAlignment="1" applyBorder="1" applyFont="1">
      <alignment horizontal="center" readingOrder="0" shrinkToFit="0" vertical="top" wrapText="0"/>
    </xf>
    <xf borderId="0" fillId="0" fontId="28" numFmtId="0" xfId="0" applyAlignment="1" applyFont="1">
      <alignment readingOrder="0" shrinkToFit="0" vertical="center" wrapText="0"/>
    </xf>
    <xf borderId="0" fillId="0" fontId="28" numFmtId="4" xfId="0" applyAlignment="1" applyFont="1" applyNumberFormat="1">
      <alignment readingOrder="0" shrinkToFit="0" vertical="center" wrapText="0"/>
    </xf>
    <xf borderId="0" fillId="0" fontId="2" numFmtId="4" xfId="0" applyAlignment="1" applyFont="1" applyNumberFormat="1">
      <alignment horizontal="right" readingOrder="0" shrinkToFit="0" vertical="bottom" wrapText="0"/>
    </xf>
    <xf borderId="11" fillId="32" fontId="28" numFmtId="0" xfId="0" applyAlignment="1" applyBorder="1" applyFill="1" applyFont="1">
      <alignment readingOrder="0" shrinkToFit="0" vertical="center" wrapText="0"/>
    </xf>
    <xf borderId="1" fillId="32" fontId="1" numFmtId="0" xfId="0" applyAlignment="1" applyBorder="1" applyFill="1" applyFont="1">
      <alignment horizontal="center" readingOrder="0" shrinkToFit="0" vertical="top" wrapText="0"/>
    </xf>
    <xf borderId="11" fillId="32" fontId="29" numFmtId="0" xfId="0" applyAlignment="1" applyBorder="1" applyFill="1" applyFont="1">
      <alignment readingOrder="0" shrinkToFit="0" vertical="bottom" wrapText="0"/>
    </xf>
    <xf borderId="11" fillId="32" fontId="30" numFmtId="0" xfId="0" applyAlignment="1" applyBorder="1" applyFill="1" applyFont="1">
      <alignment readingOrder="0" shrinkToFit="0" vertical="bottom" wrapText="0"/>
    </xf>
    <xf borderId="11" fillId="32" fontId="30" numFmtId="4" xfId="0" applyAlignment="1" applyBorder="1" applyFill="1" applyFont="1" applyNumberFormat="1">
      <alignment readingOrder="0" shrinkToFit="0" vertical="bottom" wrapText="0"/>
    </xf>
    <xf borderId="12" fillId="32" fontId="31" numFmtId="0" xfId="0" applyAlignment="1" applyBorder="1" applyFill="1" applyFont="1">
      <alignment shrinkToFit="0" vertical="center" wrapText="0"/>
    </xf>
    <xf borderId="13" fillId="3" fontId="1" numFmtId="0" xfId="0" applyAlignment="1" applyBorder="1" applyFill="1" applyFont="1">
      <alignment horizontal="center" readingOrder="0" shrinkToFit="0" vertical="top" wrapText="0"/>
    </xf>
    <xf borderId="14" fillId="3" fontId="32" numFmtId="0" xfId="0" applyAlignment="1" applyBorder="1" applyFill="1" applyFont="1">
      <alignment readingOrder="0" shrinkToFit="0" vertical="bottom" wrapText="0"/>
    </xf>
    <xf borderId="14" fillId="3" fontId="30" numFmtId="0" xfId="0" applyAlignment="1" applyBorder="1" applyFill="1" applyFont="1">
      <alignment readingOrder="0" shrinkToFit="0" vertical="bottom" wrapText="0"/>
    </xf>
    <xf borderId="14" fillId="3" fontId="30" numFmtId="4" xfId="0" applyAlignment="1" applyBorder="1" applyFill="1" applyFont="1" applyNumberFormat="1">
      <alignment readingOrder="0" shrinkToFit="0" vertical="bottom" wrapText="0"/>
    </xf>
    <xf borderId="15" fillId="3" fontId="31" numFmtId="0" xfId="0" applyAlignment="1" applyBorder="1" applyFill="1" applyFont="1">
      <alignment shrinkToFit="0" vertical="center" wrapText="0"/>
    </xf>
    <xf borderId="16" fillId="32" fontId="1" numFmtId="0" xfId="0" applyAlignment="1" applyBorder="1" applyFill="1" applyFont="1">
      <alignment horizontal="center" readingOrder="0" shrinkToFit="0" vertical="top" wrapText="0"/>
    </xf>
    <xf borderId="11" fillId="32" fontId="33" numFmtId="0" xfId="0" applyAlignment="1" applyBorder="1" applyFill="1" applyFont="1">
      <alignment readingOrder="0" shrinkToFit="0" vertical="bottom" wrapText="0"/>
    </xf>
    <xf borderId="1" fillId="3" fontId="1" numFmtId="0" xfId="0" applyAlignment="1" applyBorder="1" applyFill="1" applyFont="1">
      <alignment horizontal="center" readingOrder="0" shrinkToFit="0" vertical="top" wrapText="0"/>
    </xf>
    <xf borderId="14" fillId="3" fontId="29" numFmtId="0" xfId="0" applyAlignment="1" applyBorder="1" applyFill="1" applyFont="1">
      <alignment readingOrder="0" shrinkToFit="0" vertical="bottom" wrapText="0"/>
    </xf>
    <xf borderId="14" fillId="3" fontId="30" numFmtId="0" xfId="0" applyAlignment="1" applyBorder="1" applyFill="1" applyFont="1">
      <alignment readingOrder="0" shrinkToFit="0" vertical="center" wrapText="0"/>
    </xf>
    <xf borderId="14" fillId="3" fontId="30" numFmtId="4" xfId="0" applyAlignment="1" applyBorder="1" applyFill="1" applyFont="1" applyNumberFormat="1">
      <alignment readingOrder="0" shrinkToFit="0" vertical="center" wrapText="0"/>
    </xf>
    <xf borderId="15" fillId="3" fontId="34" numFmtId="0" xfId="0" applyAlignment="1" applyBorder="1" applyFill="1" applyFont="1">
      <alignment shrinkToFit="0" vertical="center" wrapText="0"/>
    </xf>
    <xf borderId="11" fillId="32" fontId="32" numFmtId="0" xfId="0" applyAlignment="1" applyBorder="1" applyFill="1" applyFont="1">
      <alignment readingOrder="0" shrinkToFit="0" vertical="bottom" wrapText="0"/>
    </xf>
    <xf borderId="11" fillId="32" fontId="30" numFmtId="0" xfId="0" applyAlignment="1" applyBorder="1" applyFill="1" applyFont="1">
      <alignment readingOrder="0" shrinkToFit="0" vertical="center" wrapText="0"/>
    </xf>
    <xf borderId="11" fillId="32" fontId="30" numFmtId="4" xfId="0" applyAlignment="1" applyBorder="1" applyFill="1" applyFont="1" applyNumberFormat="1">
      <alignment readingOrder="0" shrinkToFit="0" vertical="center" wrapText="0"/>
    </xf>
    <xf borderId="12" fillId="32" fontId="34" numFmtId="0" xfId="0" applyAlignment="1" applyBorder="1" applyFill="1" applyFont="1">
      <alignment shrinkToFit="0" vertical="center" wrapText="0"/>
    </xf>
    <xf borderId="14" fillId="3" fontId="33" numFmtId="0" xfId="0" applyAlignment="1" applyBorder="1" applyFill="1" applyFont="1">
      <alignment readingOrder="0" shrinkToFit="0" vertical="bottom" wrapText="0"/>
    </xf>
    <xf borderId="17" fillId="33" fontId="21" numFmtId="0" xfId="0" applyAlignment="1" applyBorder="1" applyFill="1" applyFont="1">
      <alignment horizontal="center" readingOrder="0" vertical="center"/>
    </xf>
    <xf borderId="6" fillId="33" fontId="21" numFmtId="0" xfId="0" applyAlignment="1" applyBorder="1" applyFill="1" applyFont="1">
      <alignment horizontal="center" readingOrder="0"/>
    </xf>
    <xf borderId="7" fillId="0" fontId="3" numFmtId="0" xfId="0" applyBorder="1" applyFont="1"/>
    <xf borderId="8" fillId="0" fontId="3" numFmtId="0" xfId="0" applyBorder="1" applyFont="1"/>
    <xf borderId="10" fillId="0" fontId="3" numFmtId="0" xfId="0" applyBorder="1" applyFont="1"/>
    <xf borderId="1" fillId="33" fontId="21" numFmtId="0" xfId="0" applyAlignment="1" applyBorder="1" applyFill="1" applyFont="1">
      <alignment horizontal="center" readingOrder="0"/>
    </xf>
    <xf borderId="1" fillId="33" fontId="21" numFmtId="0" xfId="0" applyAlignment="1" applyBorder="1" applyFill="1" applyFont="1">
      <alignment horizontal="center"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4" xfId="0" applyAlignment="1" applyBorder="1" applyFont="1" applyNumberFormat="1">
      <alignment horizontal="center" readingOrder="0"/>
    </xf>
    <xf borderId="0" fillId="0" fontId="21" numFmtId="0" xfId="0" applyAlignment="1" applyFont="1">
      <alignment horizontal="left" readingOrder="0" vertical="center"/>
    </xf>
    <xf borderId="0" fillId="0" fontId="21" numFmtId="0" xfId="0" applyAlignment="1" applyFont="1">
      <alignment horizontal="center" readingOrder="0"/>
    </xf>
    <xf borderId="17" fillId="0" fontId="21" numFmtId="0" xfId="0" applyAlignment="1" applyBorder="1" applyFont="1">
      <alignment horizontal="center" vertical="center"/>
    </xf>
    <xf borderId="18" fillId="0" fontId="21" numFmtId="0" xfId="0" applyAlignment="1" applyBorder="1" applyFont="1">
      <alignment horizontal="center" vertical="center"/>
    </xf>
    <xf borderId="19" fillId="34" fontId="21" numFmtId="0" xfId="0" applyAlignment="1" applyBorder="1" applyFill="1" applyFont="1">
      <alignment horizontal="center" readingOrder="0"/>
    </xf>
    <xf borderId="20" fillId="0" fontId="3" numFmtId="0" xfId="0" applyBorder="1" applyFont="1"/>
    <xf borderId="21" fillId="0" fontId="3" numFmtId="0" xfId="0" applyBorder="1" applyFont="1"/>
    <xf borderId="22" fillId="0" fontId="3" numFmtId="0" xfId="0" applyBorder="1" applyFont="1"/>
    <xf borderId="23" fillId="34" fontId="21" numFmtId="0" xfId="0" applyAlignment="1" applyBorder="1" applyFill="1" applyFont="1">
      <alignment horizontal="center" readingOrder="0"/>
    </xf>
    <xf borderId="1" fillId="34" fontId="21" numFmtId="0" xfId="0" applyAlignment="1" applyBorder="1" applyFill="1" applyFont="1">
      <alignment horizontal="center" readingOrder="0"/>
    </xf>
    <xf borderId="6" fillId="34" fontId="21" numFmtId="0" xfId="0" applyAlignment="1" applyBorder="1" applyFill="1" applyFont="1">
      <alignment horizontal="center" readingOrder="0" shrinkToFit="0" wrapText="1"/>
    </xf>
    <xf borderId="24" fillId="34" fontId="21" numFmtId="0" xfId="0" applyAlignment="1" applyBorder="1" applyFill="1" applyFont="1">
      <alignment horizontal="center" readingOrder="0" shrinkToFit="0" wrapText="1"/>
    </xf>
    <xf borderId="6" fillId="0" fontId="21" numFmtId="0" xfId="0" applyAlignment="1" applyBorder="1" applyFont="1">
      <alignment horizontal="center" readingOrder="0"/>
    </xf>
    <xf borderId="23" fillId="35" fontId="21" numFmtId="4" xfId="0" applyAlignment="1" applyBorder="1" applyFill="1" applyFont="1" applyNumberFormat="1">
      <alignment horizontal="center" readingOrder="0"/>
    </xf>
    <xf borderId="1" fillId="35" fontId="21" numFmtId="10" xfId="0" applyAlignment="1" applyBorder="1" applyFill="1" applyFont="1" applyNumberFormat="1">
      <alignment horizontal="center" readingOrder="0"/>
    </xf>
    <xf borderId="1" fillId="33" fontId="21" numFmtId="10" xfId="0" applyAlignment="1" applyBorder="1" applyFill="1" applyFont="1" applyNumberFormat="1">
      <alignment horizontal="center" readingOrder="0"/>
    </xf>
    <xf borderId="24" fillId="33" fontId="21" numFmtId="10" xfId="0" applyAlignment="1" applyBorder="1" applyFill="1" applyFont="1" applyNumberFormat="1">
      <alignment horizontal="center" readingOrder="0"/>
    </xf>
    <xf borderId="25" fillId="35" fontId="21" numFmtId="4" xfId="0" applyAlignment="1" applyBorder="1" applyFill="1" applyFont="1" applyNumberFormat="1">
      <alignment horizontal="center" readingOrder="0"/>
    </xf>
    <xf borderId="26" fillId="35" fontId="21" numFmtId="10" xfId="0" applyAlignment="1" applyBorder="1" applyFill="1" applyFont="1" applyNumberFormat="1">
      <alignment horizontal="center" readingOrder="0"/>
    </xf>
    <xf borderId="26" fillId="33" fontId="21" numFmtId="10" xfId="0" applyAlignment="1" applyBorder="1" applyFill="1" applyFont="1" applyNumberFormat="1">
      <alignment horizontal="center" readingOrder="0"/>
    </xf>
    <xf borderId="27" fillId="33" fontId="21" numFmtId="10" xfId="0" applyAlignment="1" applyBorder="1" applyFill="1" applyFont="1" applyNumberFormat="1">
      <alignment horizontal="center" readingOrder="0"/>
    </xf>
    <xf borderId="0" fillId="0" fontId="21" numFmtId="0" xfId="0" applyAlignment="1" applyFont="1">
      <alignment horizontal="left" readingOrder="0"/>
    </xf>
    <xf borderId="0" fillId="0" fontId="3" numFmtId="0" xfId="0" applyAlignment="1" applyFont="1">
      <alignment horizontal="left" readingOrder="0"/>
    </xf>
    <xf borderId="0" fillId="0" fontId="35" numFmtId="0" xfId="0" applyAlignment="1" applyFont="1">
      <alignment horizontal="left" readingOrder="0"/>
    </xf>
    <xf borderId="1" fillId="0" fontId="3" numFmtId="0" xfId="0" applyAlignment="1" applyBorder="1" applyFont="1">
      <alignment horizontal="center"/>
    </xf>
    <xf borderId="0" fillId="0" fontId="36" numFmtId="0" xfId="0" applyAlignment="1" applyFont="1">
      <alignment readingOrder="0" shrinkToFit="0" vertical="bottom" wrapText="0"/>
    </xf>
    <xf borderId="0" fillId="0" fontId="36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10">
    <dxf>
      <font/>
      <fill>
        <patternFill patternType="none"/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>
        <u/>
      </font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  <dxf>
      <font>
        <color rgb="FFFFFFFF"/>
      </font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00FF00"/>
          <bgColor rgb="FF00FF00"/>
        </patternFill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3">
    <tableStyle count="2" pivot="0" name="Dashboard-style">
      <tableStyleElement dxfId="1" type="firstRowStripe"/>
      <tableStyleElement dxfId="2" type="secondRowStripe"/>
    </tableStyle>
    <tableStyle count="2" pivot="0" name="Copy of Dashboard-style">
      <tableStyleElement dxfId="1" type="firstRowStripe"/>
      <tableStyleElement dxfId="2" type="secondRowStripe"/>
    </tableStyle>
    <tableStyle count="4" pivot="0" name="Copy of Progres Harian All-style">
      <tableStyleElement dxfId="7" type="headerRow"/>
      <tableStyleElement dxfId="2" type="firstRowStripe"/>
      <tableStyleElement dxfId="8" type="secondRowStripe"/>
      <tableStyleElement dxfId="9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40" Type="http://schemas.openxmlformats.org/officeDocument/2006/relationships/pivotCacheDefinition" Target="pivotCache/pivotCacheDefinition6.xml"/><Relationship Id="rId41" Type="http://schemas.openxmlformats.org/officeDocument/2006/relationships/pivotCacheDefinition" Target="pivotCache/pivotCacheDefinition7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33" Type="http://schemas.openxmlformats.org/officeDocument/2006/relationships/worksheet" Target="worksheets/sheet30.xml"/><Relationship Id="rId32" Type="http://schemas.openxmlformats.org/officeDocument/2006/relationships/worksheet" Target="worksheets/sheet29.xml"/><Relationship Id="rId35" Type="http://schemas.openxmlformats.org/officeDocument/2006/relationships/pivotCacheDefinition" Target="pivotCache/pivotCacheDefinition1.xml"/><Relationship Id="rId34" Type="http://schemas.openxmlformats.org/officeDocument/2006/relationships/worksheet" Target="worksheets/sheet31.xml"/><Relationship Id="rId37" Type="http://schemas.openxmlformats.org/officeDocument/2006/relationships/pivotCacheDefinition" Target="pivotCache/pivotCacheDefinition3.xml"/><Relationship Id="rId36" Type="http://schemas.openxmlformats.org/officeDocument/2006/relationships/pivotCacheDefinition" Target="pivotCache/pivotCacheDefinition2.xml"/><Relationship Id="rId39" Type="http://schemas.openxmlformats.org/officeDocument/2006/relationships/pivotCacheDefinition" Target="pivotCache/pivotCacheDefinition5.xml"/><Relationship Id="rId38" Type="http://schemas.openxmlformats.org/officeDocument/2006/relationships/pivotCacheDefinition" Target="pivotCache/pivotCacheDefinition4.xml"/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29" Type="http://schemas.openxmlformats.org/officeDocument/2006/relationships/worksheet" Target="worksheets/sheet26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'Copy of Progres Terakhir'!$K$1</c:f>
            </c:strRef>
          </c:tx>
          <c:spPr>
            <a:solidFill>
              <a:srgbClr val="FF0000"/>
            </a:solidFill>
            <a:ln cmpd="sng">
              <a:noFill/>
            </a:ln>
          </c:spPr>
          <c:invertIfNegative val="0"/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'Copy of Progres Terakhir'!$B$2:$B$4</c:f>
            </c:strRef>
          </c:cat>
          <c:val>
            <c:numRef>
              <c:f>'Copy of Progres Terakhir'!$K$2:$K$4</c:f>
              <c:numCache/>
            </c:numRef>
          </c:val>
        </c:ser>
        <c:ser>
          <c:idx val="1"/>
          <c:order val="1"/>
          <c:tx>
            <c:strRef>
              <c:f>'Copy of Progres Terakhir'!$L$1</c:f>
            </c:strRef>
          </c:tx>
          <c:spPr>
            <a:solidFill>
              <a:srgbClr val="0000FF"/>
            </a:solidFill>
            <a:ln cmpd="sng">
              <a:noFill/>
            </a:ln>
          </c:spPr>
          <c:invertIfNegative val="0"/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'Copy of Progres Terakhir'!$B$2:$B$4</c:f>
            </c:strRef>
          </c:cat>
          <c:val>
            <c:numRef>
              <c:f>'Copy of Progres Terakhir'!$L$2:$L$4</c:f>
              <c:numCache/>
            </c:numRef>
          </c:val>
        </c:ser>
        <c:ser>
          <c:idx val="2"/>
          <c:order val="2"/>
          <c:tx>
            <c:strRef>
              <c:f>'Copy of Progres Terakhir'!$M$1</c:f>
            </c:strRef>
          </c:tx>
          <c:spPr>
            <a:solidFill>
              <a:srgbClr val="00FF00"/>
            </a:solidFill>
            <a:ln cmpd="sng">
              <a:noFill/>
            </a:ln>
          </c:spPr>
          <c:invertIfNegative val="0"/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'Copy of Progres Terakhir'!$B$2:$B$4</c:f>
            </c:strRef>
          </c:cat>
          <c:val>
            <c:numRef>
              <c:f>'Copy of Progres Terakhir'!$M$2:$M$4</c:f>
              <c:numCache/>
            </c:numRef>
          </c:val>
        </c:ser>
        <c:axId val="469714833"/>
        <c:axId val="664232168"/>
      </c:barChart>
      <c:catAx>
        <c:axId val="46971483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664232168"/>
      </c:catAx>
      <c:valAx>
        <c:axId val="66423216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46971483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0"/>
  </c:chart>
</c:chartSpace>
</file>

<file path=xl/drawings/_rels/drawing27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47625</xdr:colOff>
      <xdr:row>5</xdr:row>
      <xdr:rowOff>28575</xdr:rowOff>
    </xdr:from>
    <xdr:ext cx="8429625" cy="2419350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2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3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4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5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6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7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J1:K3566" sheet="konsistensi_warning_kirim3"/>
  </cacheSource>
  <cacheFields>
    <cacheField name="kode_kab" numFmtId="0">
      <sharedItems>
        <s v="9403-JAYAPURA"/>
        <s v="9408-KEPULAUAN YAPEN"/>
        <s v="9409-BIAK NUMFOR"/>
        <s v="9419-SARMI"/>
        <s v="9420-KEEROM"/>
        <s v="9426-WAROPEN"/>
        <s v="9427-SUPIORI"/>
        <s v="9501-MERAUKE"/>
        <s v="9502-BOVEN DIGOEL"/>
        <s v="9503-MAPPI"/>
        <s v="9504-ASMAT"/>
        <s v="9601-MIMIKA"/>
        <s v="9604-NABIRE"/>
        <s v="9605-PANIAI"/>
        <s v="9702-JAYAWIJAYA"/>
        <s v="9707-YAHUKIMO"/>
        <s v="9471-JAYAPURA"/>
        <s v="9602-DOGIYAI"/>
        <s v="9607-PUNCAK"/>
        <s v="9706-YALIMO"/>
        <s v="9705-MAMBERAMO TENGAH"/>
        <s v="9701-NDUGA"/>
        <s v="9428-MAMBERAMO RAYA"/>
        <s v="9608-PUNCAK JAYA"/>
        <s v="9704-TOLIKARA"/>
        <s v="9708-PEGUNUNGAN BINTANG"/>
        <s v="9606-INTAN JAYA"/>
        <s v="9603-DEIYAI"/>
        <s v="9703-LANNY JAYA"/>
      </sharedItems>
    </cacheField>
    <cacheField name="konfirmasi" numFmtId="0">
      <sharedItems containsSemiMixedTypes="0" containsString="0" containsNumber="1" containsInteger="1">
        <n v="1.0"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J1:K1000" sheet="konsistensi3_kirim"/>
  </cacheSource>
  <cacheFields>
    <cacheField name="kode_kab" numFmtId="0">
      <sharedItems containsBlank="1">
        <s v="9502-BOVEN DIGOEL"/>
        <s v="9607-PUNCAK"/>
        <s v="9702-JAYAWIJAYA"/>
        <s v="9420-KEEROM"/>
        <s v="9504-ASMAT"/>
        <s v="9604-NABIRE"/>
        <s v="9701-NDUGA"/>
        <s v="9705-MAMBERAMO TENGAH"/>
        <s v="9408-KEPULAUAN YAPEN"/>
        <s v="9409-BIAK NUMFOR"/>
        <s v="9419-SARMI"/>
        <s v="9426-WAROPEN"/>
        <s v="9471-JAYAPURA"/>
        <s v="9501-MERAUKE"/>
        <s v="9503-MAPPI"/>
        <s v="9605-PANIAI"/>
        <s v="9608-PUNCAK JAYA"/>
        <s v="9703-LANNY JAYA"/>
        <s v="9706-YALIMO"/>
        <s v="9707-YAHUKIMO"/>
        <s v="9708-PEGUNUNGAN BINTANG"/>
        <s v="9601-MIMIKA"/>
        <s v="9704-TOLIKARA"/>
        <s v="9403-JAYAPURA"/>
        <s v="9427-SUPIORI"/>
        <s v="9606-INTAN JAYA"/>
        <s v="9603-DEIYAI"/>
        <s v="9428-MAMBERAMO RAYA"/>
        <s v="9602-DOGIYAI"/>
        <m/>
      </sharedItems>
    </cacheField>
    <cacheField name="konfirmasi" numFmtId="0">
      <sharedItems containsString="0" containsBlank="1" containsNumber="1" containsInteger="1">
        <n v="1.0"/>
        <m/>
      </sharedItems>
    </cacheField>
  </cacheFields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J1:K1000" sheet="range_kirim"/>
  </cacheSource>
  <cacheFields>
    <cacheField name="kode_kab" numFmtId="0">
      <sharedItems containsBlank="1">
        <s v="9605-PANIAI"/>
        <s v="9701-NDUGA"/>
        <s v="9702-JAYAWIJAYA"/>
        <s v="9606-INTAN JAYA"/>
        <s v="9501-MERAUKE"/>
        <s v="9706-YALIMO"/>
        <s v="9503-MAPPI"/>
        <s v="9601-MIMIKA"/>
        <s v="9607-PUNCAK"/>
        <s v="9708-PEGUNUNGAN BINTANG"/>
        <s v="9426-WAROPEN"/>
        <m/>
      </sharedItems>
    </cacheField>
    <cacheField name="konfirmasi" numFmtId="0">
      <sharedItems containsString="0" containsBlank="1" containsNumber="1" containsInteger="1">
        <n v="1.0"/>
        <m/>
      </sharedItems>
    </cacheField>
  </cacheFields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K15" sheet="LK konsistensi 36, 94, 95, 96"/>
  </cacheSource>
  <cacheFields>
    <cacheField name="url" numFmtId="0">
      <sharedItems>
        <s v="https://fasih-sm.bps.go.id/survey-collection/assignment-detail/07aa287c-f53f-4e3a-98c1-e611fbdc0ead/345cbe9e-45b8-42c2-bc4a-c76fe52a97ea"/>
        <s v="https://fasih-sm.bps.go.id/survey-collection/assignment-detail/b61ffb41-654e-4806-88bb-47fa907327e5/345cbe9e-45b8-42c2-bc4a-c76fe52a97ea"/>
        <s v="https://fasih-sm.bps.go.id/survey-collection/assignment-detail/98932d47-c075-46ed-9769-795a67e1984f/345cbe9e-45b8-42c2-bc4a-c76fe52a97ea"/>
        <s v="https://fasih-sm.bps.go.id/survey-collection/assignment-detail/be6308d3-74bf-4cae-9f5a-4a2bca361c0c/345cbe9e-45b8-42c2-bc4a-c76fe52a97ea"/>
        <s v="https://fasih-sm.bps.go.id/survey-collection/assignment-detail/1f1dfcfe-71b8-4c16-875c-8d44e2115674/345cbe9e-45b8-42c2-bc4a-c76fe52a97ea"/>
        <s v="https://fasih-sm.bps.go.id/survey-collection/assignment-detail/9ee534dd-da73-4e42-95de-d4c2f0e48f28/345cbe9e-45b8-42c2-bc4a-c76fe52a97ea"/>
        <s v="https://fasih-sm.bps.go.id/survey-collection/assignment-detail/116c3dd3-11a0-42cd-aecd-77a0ac7eca37/345cbe9e-45b8-42c2-bc4a-c76fe52a97ea"/>
        <s v="https://fasih-sm.bps.go.id/survey-collection/assignment-detail/ae931ff3-2525-4373-935d-25b428fbbccc/345cbe9e-45b8-42c2-bc4a-c76fe52a97ea"/>
        <s v="https://fasih-sm.bps.go.id/survey-collection/assignment-detail/2bf11793-d886-46dd-8803-209e103966fa/345cbe9e-45b8-42c2-bc4a-c76fe52a97ea"/>
        <s v="https://fasih-sm.bps.go.id/survey-collection/assignment-detail/62331ce2-72a2-4416-9c69-b3aff3d09c65/345cbe9e-45b8-42c2-bc4a-c76fe52a97ea"/>
        <s v="https://fasih-sm.bps.go.id/survey-collection/assignment-detail/ccc123bb-3d25-4636-ace8-2440f8a4f235/345cbe9e-45b8-42c2-bc4a-c76fe52a97ea"/>
        <s v="https://fasih-sm.bps.go.id/survey-collection/assignment-detail/daa574f7-a00e-4437-b633-4eafe51d3c24/345cbe9e-45b8-42c2-bc4a-c76fe52a97ea"/>
        <s v="https://fasih-sm.bps.go.id/survey-collection/assignment-detail/1f0e4be3-2288-4ec6-8b1e-542cff19083d/345cbe9e-45b8-42c2-bc4a-c76fe52a97ea"/>
      </sharedItems>
    </cacheField>
    <cacheField name="kode_desa" numFmtId="0">
      <sharedItems>
        <s v="9420040021"/>
        <s v="9504220001"/>
        <s v="9504220006"/>
        <s v="9504240004"/>
        <s v="9601100003"/>
        <s v="9602070001"/>
        <s v="9602070002"/>
        <s v="9602070004"/>
        <s v="9602070007"/>
        <s v="9602070009"/>
        <s v="9602070011"/>
        <s v="9604010005"/>
        <s v="9605110009"/>
      </sharedItems>
    </cacheField>
    <cacheField name="nama_prov" numFmtId="0">
      <sharedItems>
        <s v="PAPUA"/>
        <s v="PAPUA SELATAN"/>
        <s v="PAPUA TENGAH"/>
      </sharedItems>
    </cacheField>
    <cacheField name="nama_kab" numFmtId="0">
      <sharedItems>
        <s v="KEEROM"/>
        <s v="ASMAT"/>
        <s v="MIMIKA"/>
        <s v="DOGIYAI"/>
        <s v="NABIRE"/>
        <s v="PANIAI"/>
      </sharedItems>
    </cacheField>
    <cacheField name="nama_kec" numFmtId="0">
      <sharedItems>
        <s v="ARSO"/>
        <s v="PULAU TIGA"/>
        <s v="TOMOR BIRIP"/>
        <s v="TEMBAGAPURA"/>
        <s v="KAMU SELATAN"/>
        <s v="MENOU"/>
        <s v="BAYA BIRU"/>
      </sharedItems>
    </cacheField>
    <cacheField name="nama_desa" numFmtId="0">
      <sharedItems>
        <s v="SAWABUM"/>
        <s v="WEO"/>
        <s v="AOU"/>
        <s v="JIFAK"/>
        <s v="ARWANDOP"/>
        <s v="BOGOYA TEUGI"/>
        <s v="BOTUMOMA"/>
        <s v="MATADI"/>
        <s v="OBAIBEGA"/>
        <s v="UGIKEBO"/>
        <s v="UGIKAGOUDA"/>
        <s v="YEGEUGI"/>
        <s v="BAYABIRU"/>
      </sharedItems>
    </cacheField>
    <cacheField name="progres" numFmtId="0">
      <sharedItems containsSemiMixedTypes="0" containsString="0" containsNumber="1" containsInteger="1">
        <n v="100.0"/>
      </sharedItems>
    </cacheField>
    <cacheField name="catatan" numFmtId="0">
      <sharedItems>
        <s v="ok"/>
        <s v="apakah tidak ada menggunakan moda transportasi lain selain jalan kaki?"/>
      </sharedItems>
    </cacheField>
    <cacheField name="nama_sheet" numFmtId="0">
      <sharedItems>
        <s v="E1_r902bk7"/>
        <s v="EA2_r903b"/>
        <s v="EA1_r902bk5"/>
      </sharedItems>
    </cacheField>
    <cacheField name="kode_kab" numFmtId="0">
      <sharedItems>
        <s v="9420-KEEROM"/>
        <s v="9504-ASMAT"/>
        <s v="9601-MIMIKA"/>
        <s v="9602-DOGIYAI"/>
        <s v="9604-NABIRE"/>
        <s v="9605-PANIAI"/>
      </sharedItems>
    </cacheField>
    <cacheField name="konfirmasi" numFmtId="0">
      <sharedItems containsSemiMixedTypes="0" containsString="0" containsNumber="1" containsInteger="1">
        <n v="1.0"/>
      </sharedItems>
    </cacheField>
  </cacheFields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K3" sheet="LK konsistensi warning  12,33,7"/>
  </cacheSource>
  <cacheFields>
    <cacheField name="url" numFmtId="0">
      <sharedItems>
        <s v="https://fasih-sm.bps.go.id/survey-collection/assignment-detail/d233232c-ce76-4e19-94a0-7e49f748273e/345cbe9e-45b8-42c2-bc4a-c76fe52a97ea"/>
        <s v="https://fasih-sm.bps.go.id/survey-collection/assignment-detail/739ef1e0-3741-4b29-b6e6-ae4c6235f802/345cbe9e-45b8-42c2-bc4a-c76fe52a97ea"/>
      </sharedItems>
    </cacheField>
    <cacheField name="kode_desa" numFmtId="0">
      <sharedItems>
        <s v="9501050002"/>
        <s v="9702020006"/>
      </sharedItems>
    </cacheField>
    <cacheField name="nama_prov" numFmtId="0">
      <sharedItems>
        <s v="PAPUA SELATAN"/>
        <s v="PAPUA PEGUNUNGAN"/>
      </sharedItems>
    </cacheField>
    <cacheField name="nama_kab" numFmtId="0">
      <sharedItems>
        <s v="MERAUKE"/>
        <s v="JAYAWIJAYA"/>
      </sharedItems>
    </cacheField>
    <cacheField name="nama_kec" numFmtId="0">
      <sharedItems>
        <s v="KONTUAR"/>
        <s v="ASOLOKOBAL"/>
      </sharedItems>
    </cacheField>
    <cacheField name="nama_desa" numFmtId="0">
      <sharedItems>
        <s v="WANTARMA"/>
        <s v="SINATA"/>
      </sharedItems>
    </cacheField>
    <cacheField name="progres" numFmtId="0">
      <sharedItems containsSemiMixedTypes="0" containsString="0" containsNumber="1">
        <n v="100.0"/>
        <n v="83.33"/>
      </sharedItems>
    </cacheField>
    <cacheField name="catatan" numFmtId="0">
      <sharedItems>
        <s v="tidak ada keluarga yang menggunakan Listrik PLN, hanya ada beberapa penerangan jalan yang mengguunakan solar cell dari dana desa, itupun terkadang saja hidupnya"/>
        <s v=""/>
      </sharedItems>
    </cacheField>
    <cacheField name="nama_sheet" numFmtId="0">
      <sharedItems>
        <s v="W_r502a"/>
      </sharedItems>
    </cacheField>
    <cacheField name="kode_kab" numFmtId="0">
      <sharedItems>
        <s v="9501-MERAUKE"/>
        <s v="9702-JAYAWIJAYA"/>
      </sharedItems>
    </cacheField>
    <cacheField name="konfirmasi" numFmtId="0">
      <sharedItems containsSemiMixedTypes="0" containsString="0" containsNumber="1" containsInteger="1">
        <n v="1.0"/>
      </sharedItems>
    </cacheField>
  </cacheFields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K81" sheet="Konfirmasi hasil perbaikan LK e"/>
  </cacheSource>
  <cacheFields>
    <cacheField name="url" numFmtId="0">
      <sharedItems>
        <s v="https://fasih-sm.bps.go.id/survey-collection/assignment-detail/d3288f2f-567b-4eca-86bc-c02dfa40ce44/345cbe9e-45b8-42c2-bc4a-c76fe52a97ea"/>
        <s v="https://fasih-sm.bps.go.id/survey-collection/assignment-detail/3a465eb9-7236-44b3-8bdc-a645c50188d4/345cbe9e-45b8-42c2-bc4a-c76fe52a97ea"/>
        <s v="https://fasih-sm.bps.go.id/survey-collection/assignment-detail/df4c7a7c-4f3e-4040-90ea-503680b30935/345cbe9e-45b8-42c2-bc4a-c76fe52a97ea"/>
        <s v="https://fasih-sm.bps.go.id/survey-collection/assignment-detail/e565b487-3381-4e76-998a-4e40a5de7918/345cbe9e-45b8-42c2-bc4a-c76fe52a97ea"/>
        <s v="https://fasih-sm.bps.go.id/survey-collection/assignment-detail/0c486f10-e917-4bc5-b45c-cf4dc3891736/345cbe9e-45b8-42c2-bc4a-c76fe52a97ea"/>
        <s v="https://fasih-sm.bps.go.id/survey-collection/assignment-detail/d4bc9678-8998-4ef4-bf84-0aeb62f197e1/345cbe9e-45b8-42c2-bc4a-c76fe52a97ea"/>
        <s v="https://fasih-sm.bps.go.id/survey-collection/assignment-detail/733f0f87-e339-4238-a73e-544f71016fac/345cbe9e-45b8-42c2-bc4a-c76fe52a97ea"/>
        <s v="https://fasih-sm.bps.go.id/survey-collection/assignment-detail/3728a59b-3b08-47a5-b27a-4b50e4984893/345cbe9e-45b8-42c2-bc4a-c76fe52a97ea"/>
        <s v="https://fasih-sm.bps.go.id/survey-collection/assignment-detail/6f6fa6e2-b90b-4559-b439-53dd5a8357b5/345cbe9e-45b8-42c2-bc4a-c76fe52a97ea"/>
        <s v="https://fasih-sm.bps.go.id/survey-collection/assignment-detail/6dbcfa33-52f0-4e81-850c-a4fbc180d255/345cbe9e-45b8-42c2-bc4a-c76fe52a97ea"/>
        <s v="https://fasih-sm.bps.go.id/survey-collection/assignment-detail/d44ed4ec-54b4-44de-a3b8-52156ac21e74/345cbe9e-45b8-42c2-bc4a-c76fe52a97ea"/>
        <s v="https://fasih-sm.bps.go.id/survey-collection/assignment-detail/9e60fb02-6c18-4b04-b840-ac05579e38b9/345cbe9e-45b8-42c2-bc4a-c76fe52a97ea"/>
        <s v="https://fasih-sm.bps.go.id/survey-collection/assignment-detail/9e4b29bf-982f-415f-b6a6-020470bd6ddb/345cbe9e-45b8-42c2-bc4a-c76fe52a97ea"/>
        <s v="https://fasih-sm.bps.go.id/survey-collection/assignment-detail/48d5b3b3-69e6-45f0-8055-0426b1c16197/345cbe9e-45b8-42c2-bc4a-c76fe52a97ea"/>
        <s v="https://fasih-sm.bps.go.id/survey-collection/assignment-detail/4b66e985-ec71-4ad6-8d4f-bd48b17c863b/345cbe9e-45b8-42c2-bc4a-c76fe52a97ea"/>
        <s v="https://fasih-sm.bps.go.id/survey-collection/assignment-detail/62befc0f-b70c-421e-8461-b81098b7a119/345cbe9e-45b8-42c2-bc4a-c76fe52a97ea"/>
        <s v="https://fasih-sm.bps.go.id/survey-collection/assignment-detail/82df9965-54e0-44b2-a605-8951cb58587a/345cbe9e-45b8-42c2-bc4a-c76fe52a97ea"/>
        <s v="https://fasih-sm.bps.go.id/survey-collection/assignment-detail/1fae005b-ceb8-4d65-b368-af3aee936257/345cbe9e-45b8-42c2-bc4a-c76fe52a97ea"/>
        <s v="https://fasih-sm.bps.go.id/survey-collection/assignment-detail/ec20925d-2b24-4711-8ee0-8932eb071b9c/345cbe9e-45b8-42c2-bc4a-c76fe52a97ea"/>
        <s v="https://fasih-sm.bps.go.id/survey-collection/assignment-detail/beda2f2d-492c-4d89-aaac-d023d9b0a86d/345cbe9e-45b8-42c2-bc4a-c76fe52a97ea"/>
        <s v="https://fasih-sm.bps.go.id/survey-collection/assignment-detail/62088195-2d8c-4a7c-b3e7-a037384dace8/345cbe9e-45b8-42c2-bc4a-c76fe52a97ea"/>
        <s v="https://fasih-sm.bps.go.id/survey-collection/assignment-detail/a0f6829f-f8aa-4351-a666-24d90734258e/345cbe9e-45b8-42c2-bc4a-c76fe52a97ea"/>
        <s v="https://fasih-sm.bps.go.id/survey-collection/assignment-detail/f3d5cdcd-c425-42f5-aeda-8a18820f4170/345cbe9e-45b8-42c2-bc4a-c76fe52a97ea"/>
        <s v="https://fasih-sm.bps.go.id/survey-collection/assignment-detail/e5bad906-6e0e-4681-8585-ba623f9918da/345cbe9e-45b8-42c2-bc4a-c76fe52a97ea"/>
        <s v="https://fasih-sm.bps.go.id/survey-collection/assignment-detail/ef98088d-e9fd-41a2-a45c-b514615e838f/345cbe9e-45b8-42c2-bc4a-c76fe52a97ea"/>
        <s v="https://fasih-sm.bps.go.id/survey-collection/assignment-detail/68fedd6a-8b24-433c-b1a2-acd66522d8b2/345cbe9e-45b8-42c2-bc4a-c76fe52a97ea"/>
        <s v="https://fasih-sm.bps.go.id/survey-collection/assignment-detail/6761d2ce-bbac-4297-9f6a-7ced52224467/345cbe9e-45b8-42c2-bc4a-c76fe52a97ea"/>
        <s v="https://fasih-sm.bps.go.id/survey-collection/assignment-detail/f8ffdae3-d495-4810-b32f-c42d43befd44/345cbe9e-45b8-42c2-bc4a-c76fe52a97ea"/>
        <s v="https://fasih-sm.bps.go.id/survey-collection/assignment-detail/8116b8bd-eaf5-4100-9bc0-715185ae6e72/345cbe9e-45b8-42c2-bc4a-c76fe52a97ea"/>
        <s v="https://fasih-sm.bps.go.id/survey-collection/assignment-detail/bbbef187-0d3f-4393-894b-56640a2788d8/345cbe9e-45b8-42c2-bc4a-c76fe52a97ea"/>
        <s v="https://fasih-sm.bps.go.id/survey-collection/assignment-detail/0e1e59c9-8387-4447-84b6-03bf3929f5b4/345cbe9e-45b8-42c2-bc4a-c76fe52a97ea"/>
        <s v="https://fasih-sm.bps.go.id/survey-collection/assignment-detail/a351fc63-3e6b-4d90-ae22-322722e55cfd/345cbe9e-45b8-42c2-bc4a-c76fe52a97ea"/>
        <s v="https://fasih-sm.bps.go.id/survey-collection/assignment-detail/e463ecb3-976f-4376-8ab7-d9a22639aa41/345cbe9e-45b8-42c2-bc4a-c76fe52a97ea"/>
        <s v="https://fasih-sm.bps.go.id/survey-collection/assignment-detail/f1b1455c-6dcf-41b6-87e2-56a3a96be94d/345cbe9e-45b8-42c2-bc4a-c76fe52a97ea"/>
        <s v="https://fasih-sm.bps.go.id/survey-collection/assignment-detail/8a73de67-d5fc-4642-87ab-63ce37ae6cd0/345cbe9e-45b8-42c2-bc4a-c76fe52a97ea"/>
        <s v="https://fasih-sm.bps.go.id/survey-collection/assignment-detail/b6c2d62a-89d5-45b5-8d79-a82fc4baa949/345cbe9e-45b8-42c2-bc4a-c76fe52a97ea"/>
        <s v="https://fasih-sm.bps.go.id/survey-collection/assignment-detail/34eb4467-4fe0-417c-a605-a55d82f1caa3/345cbe9e-45b8-42c2-bc4a-c76fe52a97ea"/>
        <s v="https://fasih-sm.bps.go.id/survey-collection/assignment-detail/32417997-4e89-4efa-a7c6-027711a41ae7/345cbe9e-45b8-42c2-bc4a-c76fe52a97ea"/>
        <s v="https://fasih-sm.bps.go.id/survey-collection/assignment-detail/1b29334f-419a-4cd7-8ff2-885ff217cab1/345cbe9e-45b8-42c2-bc4a-c76fe52a97ea"/>
        <s v="https://fasih-sm.bps.go.id/survey-collection/assignment-detail/d94a0082-28ab-4d39-bb66-99e3e20d31fa/345cbe9e-45b8-42c2-bc4a-c76fe52a97ea"/>
        <s v="https://fasih-sm.bps.go.id/survey-collection/assignment-detail/e1ff6fd3-ad30-4361-96d5-4d5b49fe2ba1/345cbe9e-45b8-42c2-bc4a-c76fe52a97ea"/>
        <s v="https://fasih-sm.bps.go.id/survey-collection/assignment-detail/be9d9398-3161-4599-8c32-3d58ea9dd221/345cbe9e-45b8-42c2-bc4a-c76fe52a97ea"/>
        <s v="https://fasih-sm.bps.go.id/survey-collection/assignment-detail/6982b5da-471d-4215-9515-063cfe5e3471/345cbe9e-45b8-42c2-bc4a-c76fe52a97ea"/>
        <s v="https://fasih-sm.bps.go.id/survey-collection/assignment-detail/ea5bf513-32d1-471c-ae09-a3b76f3fda7e/345cbe9e-45b8-42c2-bc4a-c76fe52a97ea"/>
        <s v="https://fasih-sm.bps.go.id/survey-collection/assignment-detail/4c0ccfd2-e7ef-44be-a994-caee7eea7b52/345cbe9e-45b8-42c2-bc4a-c76fe52a97ea"/>
        <s v="https://fasih-sm.bps.go.id/survey-collection/assignment-detail/34fcd680-9f38-4885-b63b-88caf5c8a7f1/345cbe9e-45b8-42c2-bc4a-c76fe52a97ea"/>
        <s v="https://fasih-sm.bps.go.id/survey-collection/assignment-detail/d95c9ecc-1787-49b1-b399-a3ceef77677f/345cbe9e-45b8-42c2-bc4a-c76fe52a97ea"/>
        <s v="https://fasih-sm.bps.go.id/survey-collection/assignment-detail/1cbddabd-de30-4c68-8d04-76aaa754ae3f/345cbe9e-45b8-42c2-bc4a-c76fe52a97ea"/>
        <s v="https://fasih-sm.bps.go.id/survey-collection/assignment-detail/7f351a23-ae1c-4801-90bf-3524602cf69f/345cbe9e-45b8-42c2-bc4a-c76fe52a97ea"/>
        <s v="https://fasih-sm.bps.go.id/survey-collection/assignment-detail/c0dd7813-a720-4073-8528-c87f12279a70/345cbe9e-45b8-42c2-bc4a-c76fe52a97ea"/>
        <s v="https://fasih-sm.bps.go.id/survey-collection/assignment-detail/0aad1de8-584a-49ab-a4c3-9096fc0a6d73/345cbe9e-45b8-42c2-bc4a-c76fe52a97ea"/>
        <s v="https://fasih-sm.bps.go.id/survey-collection/assignment-detail/9ed0c521-5ac9-45eb-841b-96a44ace0be7/345cbe9e-45b8-42c2-bc4a-c76fe52a97ea"/>
        <s v="https://fasih-sm.bps.go.id/survey-collection/assignment-detail/bc09d0d0-2122-48bf-823c-8541d5355d96/345cbe9e-45b8-42c2-bc4a-c76fe52a97ea"/>
        <s v="https://fasih-sm.bps.go.id/survey-collection/assignment-detail/aec12f64-23db-419b-8347-91af2ebeb7ba/345cbe9e-45b8-42c2-bc4a-c76fe52a97ea"/>
        <s v="https://fasih-sm.bps.go.id/survey-collection/assignment-detail/abbd58ee-38b7-4023-be4c-9b5101b61b10/345cbe9e-45b8-42c2-bc4a-c76fe52a97ea"/>
        <s v="https://fasih-sm.bps.go.id/survey-collection/assignment-detail/2997138c-29a9-4aed-8a6b-8a49efa64663/345cbe9e-45b8-42c2-bc4a-c76fe52a97ea"/>
        <s v="https://fasih-sm.bps.go.id/survey-collection/assignment-detail/e9a5fefe-0621-4751-811c-1a92c8935824/345cbe9e-45b8-42c2-bc4a-c76fe52a97ea"/>
        <s v="https://fasih-sm.bps.go.id/survey-collection/assignment-detail/ab97d5ca-7441-4767-8cee-8aabad6fb81c/345cbe9e-45b8-42c2-bc4a-c76fe52a97ea"/>
        <s v="https://fasih-sm.bps.go.id/survey-collection/assignment-detail/e559456e-d68f-460e-a69b-6c566200dede/345cbe9e-45b8-42c2-bc4a-c76fe52a97ea"/>
        <s v="https://fasih-sm.bps.go.id/survey-collection/assignment-detail/af0dc34e-b880-4c3f-83d4-9546f9e477fa/345cbe9e-45b8-42c2-bc4a-c76fe52a97ea"/>
        <s v="https://fasih-sm.bps.go.id/survey-collection/assignment-detail/21eea419-75a7-4ef1-b1e5-5c16ed8f6d36/345cbe9e-45b8-42c2-bc4a-c76fe52a97ea"/>
        <s v="https://fasih-sm.bps.go.id/survey-collection/assignment-detail/2e47e12a-46e5-4441-b2e4-46364e9d480d/345cbe9e-45b8-42c2-bc4a-c76fe52a97ea"/>
        <s v="https://fasih-sm.bps.go.id/survey-collection/assignment-detail/66d40a26-9b8c-4298-b42f-ccbfb63b9a3f/345cbe9e-45b8-42c2-bc4a-c76fe52a97ea"/>
        <s v="https://fasih-sm.bps.go.id/survey-collection/assignment-detail/8638cf96-dbe5-4c06-94df-1f0992646542/345cbe9e-45b8-42c2-bc4a-c76fe52a97ea"/>
        <s v="https://fasih-sm.bps.go.id/survey-collection/assignment-detail/26d2bfa2-a49a-432b-ad49-88e01adf7852/345cbe9e-45b8-42c2-bc4a-c76fe52a97ea"/>
        <s v="https://fasih-sm.bps.go.id/survey-collection/assignment-detail/a7c14f15-8293-4129-af3c-fd995d2cfe65/345cbe9e-45b8-42c2-bc4a-c76fe52a97ea"/>
        <s v="https://fasih-sm.bps.go.id/survey-collection/assignment-detail/81588881-099a-40e7-84f2-2c377e22ffab/345cbe9e-45b8-42c2-bc4a-c76fe52a97ea"/>
        <s v="https://fasih-sm.bps.go.id/survey-collection/assignment-detail/e48cff48-5aac-4b2d-8efb-1825a5697d81/345cbe9e-45b8-42c2-bc4a-c76fe52a97ea"/>
        <s v="https://fasih-sm.bps.go.id/survey-collection/assignment-detail/1ee1446d-95aa-45f3-b325-f8f77f1913dd/345cbe9e-45b8-42c2-bc4a-c76fe52a97ea"/>
        <s v="https://fasih-sm.bps.go.id/survey-collection/assignment-detail/8f34895f-dccf-4552-8856-edc2a7b4c6b0/345cbe9e-45b8-42c2-bc4a-c76fe52a97ea"/>
        <s v="https://fasih-sm.bps.go.id/survey-collection/assignment-detail/88a12eb3-9be6-4a7a-8e41-8ca1bd9f1672/345cbe9e-45b8-42c2-bc4a-c76fe52a97ea"/>
        <s v="https://fasih-sm.bps.go.id/survey-collection/assignment-detail/2e1ba32d-9e17-443b-a82b-e733c2701ed1/345cbe9e-45b8-42c2-bc4a-c76fe52a97ea"/>
        <s v="https://fasih-sm.bps.go.id/survey-collection/assignment-detail/e99d2d3b-b633-4b0f-8443-23758976fff8/345cbe9e-45b8-42c2-bc4a-c76fe52a97ea"/>
        <s v="https://fasih-sm.bps.go.id/survey-collection/assignment-detail/2223a040-1419-4b80-988d-dbbc3fa89a37/345cbe9e-45b8-42c2-bc4a-c76fe52a97ea"/>
        <s v="https://fasih-sm.bps.go.id/survey-collection/assignment-detail/82b5f35d-1f89-43da-abec-978a72aaa21b/345cbe9e-45b8-42c2-bc4a-c76fe52a97ea"/>
        <s v="https://fasih-sm.bps.go.id/survey-collection/assignment-detail/29c9fc6b-b3f9-44cb-bfea-ff097c7a8b16/345cbe9e-45b8-42c2-bc4a-c76fe52a97ea"/>
        <s v="https://fasih-sm.bps.go.id/survey-collection/assignment-detail/ca4ad045-9762-44b9-b415-077214c4a963/345cbe9e-45b8-42c2-bc4a-c76fe52a97ea"/>
        <s v="https://fasih-sm.bps.go.id/survey-collection/assignment-detail/066175f7-9466-4819-8edd-dbb2c74e9106/345cbe9e-45b8-42c2-bc4a-c76fe52a97ea"/>
        <s v="https://fasih-sm.bps.go.id/survey-collection/assignment-detail/86834fbc-df68-436d-b0fc-3c569e2ca649/345cbe9e-45b8-42c2-bc4a-c76fe52a97ea"/>
        <s v="https://fasih-sm.bps.go.id/survey-collection/assignment-detail/dd757458-e7b4-4ef0-87cc-ee1e21ec23cf/345cbe9e-45b8-42c2-bc4a-c76fe52a97ea"/>
      </sharedItems>
    </cacheField>
    <cacheField name="kode_desa" numFmtId="0">
      <sharedItems>
        <s v="9409041009"/>
        <s v="9409101009"/>
        <s v="9426010015"/>
        <s v="9501010008"/>
        <s v="9501010011"/>
        <s v="9608040001"/>
        <s v="9608040006"/>
        <s v="9608040007"/>
        <s v="9608040009"/>
        <s v="9608050002"/>
        <s v="9608080001"/>
        <s v="9608080002"/>
        <s v="9608080003"/>
        <s v="9608080004"/>
        <s v="9608080005"/>
        <s v="9608080006"/>
        <s v="9608080007"/>
        <s v="9608080010"/>
        <s v="9608080011"/>
        <s v="9608080012"/>
        <s v="9608080013"/>
        <s v="9608080014"/>
        <s v="9608080015"/>
        <s v="9608080016"/>
        <s v="9608080017"/>
        <s v="9608090008"/>
        <s v="9608120001"/>
        <s v="9608120002"/>
        <s v="9608120003"/>
        <s v="9608120005"/>
        <s v="9608120006"/>
        <s v="9608120007"/>
        <s v="9608120008"/>
        <s v="9608120009"/>
        <s v="9608130005"/>
        <s v="9608140004"/>
        <s v="9608170007"/>
        <s v="9608170010"/>
        <s v="9608170011"/>
        <s v="9608180014"/>
        <s v="9608190003"/>
        <s v="9608190004"/>
        <s v="9608190006"/>
        <s v="9608190007"/>
        <s v="9608190008"/>
        <s v="9608190009"/>
        <s v="9608190010"/>
        <s v="9608190011"/>
        <s v="9608190012"/>
        <s v="9608190013"/>
        <s v="9608190014"/>
        <s v="9608190015"/>
        <s v="9608190016"/>
        <s v="9608230004"/>
        <s v="9608230009"/>
        <s v="9608240001"/>
        <s v="9608240007"/>
        <s v="9608240008"/>
        <s v="9608240010"/>
        <s v="9608240012"/>
        <s v="9608240013"/>
        <s v="9608240014"/>
        <s v="9608240015"/>
        <s v="9608240016"/>
        <s v="9608250004"/>
        <s v="9608250006"/>
        <s v="9608250009"/>
        <s v="9608250012"/>
        <s v="9702250005"/>
        <s v="9702310001"/>
        <s v="9706030072"/>
        <s v="9471030008"/>
        <s v="9501010010"/>
        <s v="9607110013"/>
        <s v="9607110014"/>
        <s v="9409100024"/>
        <s v="9409100030"/>
        <s v="9426021009"/>
        <s v="9471021001"/>
        <s v="9471021005"/>
      </sharedItems>
    </cacheField>
    <cacheField name="nama_prov" numFmtId="0">
      <sharedItems>
        <s v="PAPUA"/>
        <s v="PAPUA SELATAN"/>
        <s v="PAPUA TENGAH"/>
        <s v="PAPUA PEGUNUNGAN"/>
      </sharedItems>
    </cacheField>
    <cacheField name="nama_kab" numFmtId="0">
      <sharedItems>
        <s v="BIAK NUMFOR"/>
        <s v="WAROPEN"/>
        <s v="MERAUKE"/>
        <s v="PUNCAK JAYA"/>
        <s v="JAYAWIJAYA"/>
        <s v="YALIMO"/>
        <s v="JAYAPURA"/>
        <s v="PUNCAK"/>
      </sharedItems>
    </cacheField>
    <cacheField name="nama_kec" numFmtId="0">
      <sharedItems>
        <s v="ORIDEK"/>
        <s v="SWANDIWE"/>
        <s v="WAROPEN BAWAH"/>
        <s v="KIMAAM"/>
        <s v="LUMO"/>
        <s v="MEWOLUK"/>
        <s v="WANWI"/>
        <s v="YAMO"/>
        <s v="IRIMULI"/>
        <s v="PAGALEME"/>
        <s v="MULIA"/>
        <s v="GURAGE"/>
        <s v="TINGGINAMBUT"/>
        <s v="KALOME"/>
        <s v="NIOGA"/>
        <s v="YAMONERI"/>
        <s v="NUME"/>
        <s v="LIBAREK"/>
        <s v="TAGIME"/>
        <s v="ABENAHO"/>
        <s v="JAYAPURA SELATAN"/>
        <s v="OMUKIA"/>
        <s v="BIAK BARAT"/>
        <s v="RISEI SAYATI"/>
        <s v="HERAM"/>
      </sharedItems>
    </cacheField>
    <cacheField name="nama_desa" numFmtId="0">
      <sharedItems>
        <s v="KAKUR"/>
        <s v="WOMBRISAUW"/>
        <s v="WAREN SATU"/>
        <s v="DEKA"/>
        <s v="KIMAAM"/>
        <s v="WURAMBURU"/>
        <s v="WURABAK"/>
        <s v="LUMO"/>
        <s v="KILILUMO"/>
        <s v="GUMBURU"/>
        <s v="BUNALUK"/>
        <s v="GEREJA LAMA"/>
        <s v="ANGGALO"/>
        <s v="NANEGEME"/>
        <s v="PONGGONAME"/>
        <s v="YUNGGWI"/>
        <s v="PERNALUK"/>
        <s v="ANGGEGE"/>
        <s v="NUWI"/>
        <s v="PIYABIGIMBUT"/>
        <s v="KIBURU"/>
        <s v="WANWI"/>
        <s v="GIBUME"/>
        <s v="NABURAGE"/>
        <s v="ANGGAGALO"/>
        <s v="WOLAME"/>
        <s v="ANGGUTARI"/>
        <s v="WANDENGGOBAK"/>
        <s v="PUNCAK SENYUM"/>
        <s v="WUNAGELO"/>
        <s v="DONDO"/>
        <s v="TANOBA"/>
        <s v="NIRUWI"/>
        <s v="YALIKAMBI"/>
        <s v="LUNGGINERI"/>
        <s v="USIR"/>
        <s v="YANIRUK"/>
        <s v="YOGORINI"/>
        <s v="NALIME"/>
        <s v="YUGUMBELAWI"/>
        <s v="JIRAMOK"/>
        <s v="YANENGGAWI"/>
        <s v="BINGGELUME"/>
        <s v="KAYOGEBUR"/>
        <s v="KALOME"/>
        <s v="AGAPE"/>
        <s v="CILOME"/>
        <s v="LONGGAWI"/>
        <s v="WUNDINI"/>
        <s v="BEREM"/>
        <s v="DIRALUK"/>
        <s v="PILIBUR"/>
        <s v="JINGGWI"/>
        <s v="MURUWI"/>
        <s v="JIGONIKME"/>
        <s v="YAMONERI"/>
        <s v="ABERIAMBUT"/>
        <s v="KAROBAK"/>
        <s v="YAGALUK"/>
        <s v="JIMBANIME"/>
        <s v="JIGOLOK"/>
        <s v="JIGELO"/>
        <s v="PIYAPIGI"/>
        <s v="JIBONOK"/>
        <s v="NUME"/>
        <s v="WURINA"/>
        <s v="TOMBOK"/>
        <s v="AKWIPAGA"/>
        <s v="MULIMA"/>
        <s v="LAKWAME"/>
        <s v="BABIN"/>
        <s v="TAHIMA SOROMA"/>
        <s v="KIWORO"/>
        <s v="BALAMAGALAMA"/>
        <s v="AWILKINOP"/>
        <s v="SUMBINYA"/>
        <s v="RARSBARI"/>
        <s v="GHAIWARU"/>
        <s v="YOKA"/>
        <s v="WAENA"/>
      </sharedItems>
    </cacheField>
    <cacheField name="progres" numFmtId="0">
      <sharedItems containsSemiMixedTypes="0" containsString="0" containsNumber="1" containsInteger="1">
        <n v="100.0"/>
        <n v="40.0"/>
      </sharedItems>
    </cacheField>
    <cacheField name="catatan" numFmtId="0">
      <sharedItems>
        <s v="karena 303a berubah dari 3 menjadi 2 maka 303b-d harus diisi juga"/>
        <s v="Desa berada di laut, sehingga hanya transportasi air, sehingga 901a = 2"/>
        <s v=""/>
        <s v="Salah klik"/>
        <s v="Di tepi/sekitar kawasan hutan"/>
        <s v="303a = 3, 603a = 2"/>
      </sharedItems>
    </cacheField>
    <cacheField name="nama_sheet" numFmtId="0">
      <sharedItems>
        <s v="EA_r303a"/>
        <s v="W25_r901a"/>
        <s v="W_r603a"/>
      </sharedItems>
    </cacheField>
    <cacheField name="kode_kab" numFmtId="0">
      <sharedItems>
        <s v="9409-BIAK NUMFOR"/>
        <s v="9426-WAROPEN"/>
        <s v="9501-MERAUKE"/>
        <s v="9608-PUNCAK JAYA"/>
        <s v="9702-JAYAWIJAYA"/>
        <s v="9706-YALIMO"/>
        <s v="9471-JAYAPURA"/>
        <s v="9607-PUNCAK"/>
      </sharedItems>
    </cacheField>
    <cacheField name="konfirmasi" numFmtId="0">
      <sharedItems containsSemiMixedTypes="0" containsString="0" containsNumber="1" containsInteger="1">
        <n v="1.0"/>
      </sharedItems>
    </cacheField>
  </cacheFields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J1:K3252" sheet="infra"/>
  </cacheSource>
  <cacheFields>
    <cacheField name="kode_kab" numFmtId="0">
      <sharedItems containsBlank="1">
        <s v="9403-JAYAPURA"/>
        <s v="9408-KEPULAUAN YAPEN"/>
        <s v="9409-BIAK NUMFOR"/>
        <s v="9419-SARMI"/>
        <s v="9420-KEEROM"/>
        <s v="9426-WAROPEN"/>
        <s v="9427-SUPIORI"/>
        <s v="9428-MAMBERAMO RAYA"/>
        <s v="9471-JAYAPURA"/>
        <s v="9501-MERAUKE"/>
        <s v="9502-BOVEN DIGOEL"/>
        <s v="9503-MAPPI"/>
        <s v="9504-ASMAT"/>
        <s v="9601-MIMIKA"/>
        <s v="9602-DOGIYAI"/>
        <s v="9603-DEIYAI"/>
        <s v="9604-NABIRE"/>
        <s v="9605-PANIAI"/>
        <s v="9606-INTAN JAYA"/>
        <s v="9607-PUNCAK"/>
        <s v="9608-PUNCAK JAYA"/>
        <s v="9701-NDUGA"/>
        <s v="9702-JAYAWIJAYA"/>
        <s v="9703-LANNY JAYA"/>
        <s v="9704-TOLIKARA"/>
        <s v="9705-MAMBERAMO TENGAH"/>
        <s v="9706-YALIMO"/>
        <s v="9707-YAHUKIMO"/>
        <s v="9708-PEGUNUNGAN BINTANG"/>
        <m/>
      </sharedItems>
    </cacheField>
    <cacheField name="konfirmasi" numFmtId="0">
      <sharedItems containsString="0" containsBlank="1" containsNumber="1" containsInteger="1">
        <n v="1.0"/>
        <m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6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7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pivotTable1.xml><?xml version="1.0" encoding="utf-8"?>
<pivotTableDefinition xmlns="http://schemas.openxmlformats.org/spreadsheetml/2006/main" name="Pivot Table A" cacheId="0" dataCaption="" compact="0" compactData="0">
  <location ref="A1:C31" firstHeaderRow="0" firstDataRow="2" firstDataCol="0"/>
  <pivotFields>
    <pivotField name="kode_kab" axis="axisRow" dataField="1" compact="0" outline="0" multipleItemSelectionAllowed="1" showAll="0" sortType="ascending">
      <items>
        <item x="0"/>
        <item x="1"/>
        <item x="2"/>
        <item x="3"/>
        <item x="4"/>
        <item x="5"/>
        <item x="6"/>
        <item x="22"/>
        <item x="16"/>
        <item x="7"/>
        <item x="8"/>
        <item x="9"/>
        <item x="10"/>
        <item x="11"/>
        <item x="17"/>
        <item x="27"/>
        <item x="12"/>
        <item x="13"/>
        <item x="26"/>
        <item x="18"/>
        <item x="23"/>
        <item x="21"/>
        <item x="14"/>
        <item x="28"/>
        <item x="24"/>
        <item x="20"/>
        <item x="19"/>
        <item x="15"/>
        <item x="25"/>
        <item t="default"/>
      </items>
    </pivotField>
    <pivotField name="konfirmasi" dataField="1" compact="0" outline="0" multipleItemSelectionAllowed="1" showAll="0">
      <items>
        <item x="0"/>
        <item t="default"/>
      </items>
    </pivotField>
  </pivotFields>
  <rowFields>
    <field x="0"/>
  </rowFields>
  <colFields>
    <field x="-2"/>
  </colFields>
  <dataFields>
    <dataField name="COUNTA of kode_kab" fld="0" subtotal="count" baseField="0"/>
    <dataField name="SUM of konfirmasi" fld="1" baseField="0"/>
  </dataFields>
</pivotTableDefinition>
</file>

<file path=xl/pivotTables/pivotTable2.xml><?xml version="1.0" encoding="utf-8"?>
<pivotTableDefinition xmlns="http://schemas.openxmlformats.org/spreadsheetml/2006/main" name="Pivot Table B" cacheId="1" dataCaption="" compact="0" compactData="0">
  <location ref="A1:C32" firstHeaderRow="0" firstDataRow="2" firstDataCol="0"/>
  <pivotFields>
    <pivotField name="kode_kab" axis="axisRow" dataField="1" compact="0" outline="0" multipleItemSelectionAllowed="1" showAll="0" sortType="ascending">
      <items>
        <item x="29"/>
        <item x="23"/>
        <item x="8"/>
        <item x="9"/>
        <item x="10"/>
        <item x="3"/>
        <item x="11"/>
        <item x="24"/>
        <item x="27"/>
        <item x="12"/>
        <item x="13"/>
        <item x="0"/>
        <item x="14"/>
        <item x="4"/>
        <item x="21"/>
        <item x="28"/>
        <item x="26"/>
        <item x="5"/>
        <item x="15"/>
        <item x="25"/>
        <item x="1"/>
        <item x="16"/>
        <item x="6"/>
        <item x="2"/>
        <item x="17"/>
        <item x="22"/>
        <item x="7"/>
        <item x="18"/>
        <item x="19"/>
        <item x="20"/>
        <item t="default"/>
      </items>
    </pivotField>
    <pivotField name="konfirmasi" dataField="1" compact="0" outline="0" multipleItemSelectionAllowed="1" showAll="0">
      <items>
        <item x="0"/>
        <item x="1"/>
        <item t="default"/>
      </items>
    </pivotField>
  </pivotFields>
  <rowFields>
    <field x="0"/>
  </rowFields>
  <colFields>
    <field x="-2"/>
  </colFields>
  <dataFields>
    <dataField name="COUNTA of kode_kab" fld="0" subtotal="count" baseField="0"/>
    <dataField name="SUM of konfirmasi" fld="1" baseField="0"/>
  </dataFields>
</pivotTableDefinition>
</file>

<file path=xl/pivotTables/pivotTable3.xml><?xml version="1.0" encoding="utf-8"?>
<pivotTableDefinition xmlns="http://schemas.openxmlformats.org/spreadsheetml/2006/main" name="Pivot Table C" cacheId="2" dataCaption="" compact="0" compactData="0">
  <location ref="A1:C14" firstHeaderRow="0" firstDataRow="2" firstDataCol="0"/>
  <pivotFields>
    <pivotField name="kode_kab" axis="axisRow" dataField="1" compact="0" outline="0" multipleItemSelectionAllowed="1" showAll="0" sortType="ascending">
      <items>
        <item x="11"/>
        <item x="10"/>
        <item x="4"/>
        <item x="6"/>
        <item x="7"/>
        <item x="0"/>
        <item x="3"/>
        <item x="8"/>
        <item x="1"/>
        <item x="2"/>
        <item x="5"/>
        <item x="9"/>
        <item t="default"/>
      </items>
    </pivotField>
    <pivotField name="konfirmasi" dataField="1" compact="0" outline="0" multipleItemSelectionAllowed="1" showAll="0">
      <items>
        <item x="0"/>
        <item x="1"/>
        <item t="default"/>
      </items>
    </pivotField>
  </pivotFields>
  <rowFields>
    <field x="0"/>
  </rowFields>
  <colFields>
    <field x="-2"/>
  </colFields>
  <dataFields>
    <dataField name="COUNTA of kode_kab" fld="0" subtotal="count" baseField="0"/>
    <dataField name="SUM of konfirmasi" fld="1" baseField="0"/>
  </dataFields>
</pivotTableDefinition>
</file>

<file path=xl/pivotTables/pivotTable4.xml><?xml version="1.0" encoding="utf-8"?>
<pivotTableDefinition xmlns="http://schemas.openxmlformats.org/spreadsheetml/2006/main" name="Pivot Table X" cacheId="3" dataCaption="" compact="0" compactData="0">
  <location ref="A1:C8" firstHeaderRow="0" firstDataRow="2" firstDataCol="0"/>
  <pivotFields>
    <pivotField name="url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kode_des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nama_prov" compact="0" outline="0" multipleItemSelectionAllowed="1" showAll="0">
      <items>
        <item x="0"/>
        <item x="1"/>
        <item x="2"/>
        <item t="default"/>
      </items>
    </pivotField>
    <pivotField name="nama_kab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nama_kec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nama_des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progres" compact="0" outline="0" multipleItemSelectionAllowed="1" showAll="0">
      <items>
        <item x="0"/>
        <item t="default"/>
      </items>
    </pivotField>
    <pivotField name="catatan" compact="0" outline="0" multipleItemSelectionAllowed="1" showAll="0">
      <items>
        <item x="0"/>
        <item x="1"/>
        <item t="default"/>
      </items>
    </pivotField>
    <pivotField name="nama_sheet" compact="0" outline="0" multipleItemSelectionAllowed="1" showAll="0">
      <items>
        <item x="0"/>
        <item x="1"/>
        <item x="2"/>
        <item t="default"/>
      </items>
    </pivotField>
    <pivotField name="kode_kab" axis="axisRow" dataField="1" compact="0" outline="0" multipleItemSelectionAllowed="1" showAll="0" sortType="ascending">
      <items>
        <item x="0"/>
        <item x="1"/>
        <item x="2"/>
        <item x="3"/>
        <item x="4"/>
        <item x="5"/>
        <item t="default"/>
      </items>
    </pivotField>
    <pivotField name="konfirmasi" dataField="1" compact="0" outline="0" multipleItemSelectionAllowed="1" showAll="0">
      <items>
        <item x="0"/>
        <item t="default"/>
      </items>
    </pivotField>
  </pivotFields>
  <rowFields>
    <field x="9"/>
  </rowFields>
  <colFields>
    <field x="-2"/>
  </colFields>
  <dataFields>
    <dataField name="COUNTA of kode_kab" fld="9" subtotal="count" baseField="0"/>
    <dataField name="SUM of konfirmasi" fld="10" baseField="0"/>
  </dataFields>
</pivotTableDefinition>
</file>

<file path=xl/pivotTables/pivotTable5.xml><?xml version="1.0" encoding="utf-8"?>
<pivotTableDefinition xmlns="http://schemas.openxmlformats.org/spreadsheetml/2006/main" name="Pivot Table Y" cacheId="4" dataCaption="" compact="0" compactData="0">
  <location ref="A1:C4" firstHeaderRow="0" firstDataRow="2" firstDataCol="0"/>
  <pivotFields>
    <pivotField name="url" compact="0" outline="0" multipleItemSelectionAllowed="1" showAll="0">
      <items>
        <item x="0"/>
        <item x="1"/>
        <item t="default"/>
      </items>
    </pivotField>
    <pivotField name="kode_desa" compact="0" outline="0" multipleItemSelectionAllowed="1" showAll="0">
      <items>
        <item x="0"/>
        <item x="1"/>
        <item t="default"/>
      </items>
    </pivotField>
    <pivotField name="nama_prov" compact="0" outline="0" multipleItemSelectionAllowed="1" showAll="0">
      <items>
        <item x="0"/>
        <item x="1"/>
        <item t="default"/>
      </items>
    </pivotField>
    <pivotField name="nama_kab" compact="0" outline="0" multipleItemSelectionAllowed="1" showAll="0">
      <items>
        <item x="0"/>
        <item x="1"/>
        <item t="default"/>
      </items>
    </pivotField>
    <pivotField name="nama_kec" compact="0" outline="0" multipleItemSelectionAllowed="1" showAll="0">
      <items>
        <item x="0"/>
        <item x="1"/>
        <item t="default"/>
      </items>
    </pivotField>
    <pivotField name="nama_desa" compact="0" outline="0" multipleItemSelectionAllowed="1" showAll="0">
      <items>
        <item x="0"/>
        <item x="1"/>
        <item t="default"/>
      </items>
    </pivotField>
    <pivotField name="progres" compact="0" outline="0" multipleItemSelectionAllowed="1" showAll="0">
      <items>
        <item x="0"/>
        <item x="1"/>
        <item t="default"/>
      </items>
    </pivotField>
    <pivotField name="catatan" compact="0" outline="0" multipleItemSelectionAllowed="1" showAll="0">
      <items>
        <item x="0"/>
        <item x="1"/>
        <item t="default"/>
      </items>
    </pivotField>
    <pivotField name="nama_sheet" compact="0" outline="0" multipleItemSelectionAllowed="1" showAll="0">
      <items>
        <item x="0"/>
        <item t="default"/>
      </items>
    </pivotField>
    <pivotField name="kode_kab" axis="axisRow" dataField="1" compact="0" outline="0" multipleItemSelectionAllowed="1" showAll="0" sortType="ascending">
      <items>
        <item x="0"/>
        <item x="1"/>
        <item t="default"/>
      </items>
    </pivotField>
    <pivotField name="konfirmasi" dataField="1" compact="0" outline="0" multipleItemSelectionAllowed="1" showAll="0">
      <items>
        <item x="0"/>
        <item t="default"/>
      </items>
    </pivotField>
  </pivotFields>
  <rowFields>
    <field x="9"/>
  </rowFields>
  <colFields>
    <field x="-2"/>
  </colFields>
  <dataFields>
    <dataField name="COUNTA of kode_kab" fld="9" subtotal="count" baseField="0"/>
    <dataField name="SUM of konfirmasi" fld="10" baseField="0"/>
  </dataFields>
</pivotTableDefinition>
</file>

<file path=xl/pivotTables/pivotTable6.xml><?xml version="1.0" encoding="utf-8"?>
<pivotTableDefinition xmlns="http://schemas.openxmlformats.org/spreadsheetml/2006/main" name="Pivot Table Z" cacheId="5" dataCaption="" compact="0" compactData="0">
  <location ref="A1:C10" firstHeaderRow="0" firstDataRow="2" firstDataCol="0"/>
  <pivotFields>
    <pivotField name="url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t="default"/>
      </items>
    </pivotField>
    <pivotField name="kode_des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t="default"/>
      </items>
    </pivotField>
    <pivotField name="nama_prov" compact="0" outline="0" multipleItemSelectionAllowed="1" showAll="0">
      <items>
        <item x="0"/>
        <item x="1"/>
        <item x="2"/>
        <item x="3"/>
        <item t="default"/>
      </items>
    </pivotField>
    <pivotField name="nama_kab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nama_kec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nama_des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t="default"/>
      </items>
    </pivotField>
    <pivotField name="progres" compact="0" outline="0" multipleItemSelectionAllowed="1" showAll="0">
      <items>
        <item x="0"/>
        <item x="1"/>
        <item t="default"/>
      </items>
    </pivotField>
    <pivotField name="catatan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nama_sheet" compact="0" outline="0" multipleItemSelectionAllowed="1" showAll="0">
      <items>
        <item x="0"/>
        <item x="1"/>
        <item x="2"/>
        <item t="default"/>
      </items>
    </pivotField>
    <pivotField name="kode_kab" axis="axisRow" dataField="1" compact="0" outline="0" multipleItemSelectionAllowed="1" showAll="0" sortType="ascending">
      <items>
        <item x="0"/>
        <item x="1"/>
        <item x="6"/>
        <item x="2"/>
        <item x="7"/>
        <item x="3"/>
        <item x="4"/>
        <item x="5"/>
        <item t="default"/>
      </items>
    </pivotField>
    <pivotField name="konfirmasi" dataField="1" compact="0" outline="0" multipleItemSelectionAllowed="1" showAll="0">
      <items>
        <item x="0"/>
        <item t="default"/>
      </items>
    </pivotField>
  </pivotFields>
  <rowFields>
    <field x="9"/>
  </rowFields>
  <colFields>
    <field x="-2"/>
  </colFields>
  <dataFields>
    <dataField name="COUNTA of kode_kab" fld="9" subtotal="count" baseField="0"/>
    <dataField name="SUM of konfirmasi" fld="10" baseField="0"/>
  </dataFields>
</pivotTableDefinition>
</file>

<file path=xl/pivotTables/pivotTable7.xml><?xml version="1.0" encoding="utf-8"?>
<pivotTableDefinition xmlns="http://schemas.openxmlformats.org/spreadsheetml/2006/main" name="Pivot Table D" cacheId="6" dataCaption="" compact="0" compactData="0">
  <location ref="A1:C32" firstHeaderRow="0" firstDataRow="2" firstDataCol="0"/>
  <pivotFields>
    <pivotField name="kode_kab" axis="axisRow" dataField="1" compact="0" outline="0" multipleItemSelectionAllowed="1" showAll="0" sortType="ascending">
      <items>
        <item x="2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name="konfirmasi" dataField="1" compact="0" outline="0" multipleItemSelectionAllowed="1" showAll="0">
      <items>
        <item x="0"/>
        <item x="1"/>
        <item t="default"/>
      </items>
    </pivotField>
  </pivotFields>
  <rowFields>
    <field x="0"/>
  </rowFields>
  <colFields>
    <field x="-2"/>
  </colFields>
  <dataFields>
    <dataField name="COUNTA of kode_kab" fld="0" subtotal="count" baseField="0"/>
    <dataField name="SUM of konfirmasi" fld="1" baseField="0"/>
  </dataFields>
</pivotTableDefinition>
</file>

<file path=xl/tables/table1.xml><?xml version="1.0" encoding="utf-8"?>
<table xmlns="http://schemas.openxmlformats.org/spreadsheetml/2006/main" headerRowCount="0" ref="B5:Q40" displayName="Table_1" name="Table_1" id="1">
  <tableColumns count="16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</tableColumns>
  <tableStyleInfo name="Dashboard-style" showColumnStripes="0" showFirstColumn="1" showLastColumn="1" showRowStripes="1"/>
</table>
</file>

<file path=xl/tables/table2.xml><?xml version="1.0" encoding="utf-8"?>
<table xmlns="http://schemas.openxmlformats.org/spreadsheetml/2006/main" headerRowCount="0" ref="B6:G11" displayName="Table_2" name="Table_2" id="2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Copy of Dashboard-style" showColumnStripes="0" showFirstColumn="1" showLastColumn="1" showRowStripes="1"/>
</table>
</file>

<file path=xl/tables/table3.xml><?xml version="1.0" encoding="utf-8"?>
<table xmlns="http://schemas.openxmlformats.org/spreadsheetml/2006/main" ref="A1:L40" displayName="Table1_2" name="Table1_2" id="3">
  <tableColumns count="12">
    <tableColumn name="Column 1" id="1"/>
    <tableColumn name="Kabupaten" id="2"/>
    <tableColumn name="Target" id="3"/>
    <tableColumn name="OPEN" id="4"/>
    <tableColumn name="% OPEN" id="5"/>
    <tableColumn name="SUBMITTED BY Pencacah" id="6"/>
    <tableColumn name="% SUBMITTED BY Pencacah" id="7"/>
    <tableColumn name="COMPLETED BY Pengawas" id="8"/>
    <tableColumn name="% COMPLETED BY Pengawas" id="9"/>
    <tableColumn name="REJECTED BY Pengawas" id="10"/>
    <tableColumn name="TANGGAL" id="11"/>
    <tableColumn name="WAKTU" id="12"/>
  </tableColumns>
  <tableStyleInfo name="Copy of Progres Harian All-style" showColumnStripes="0" showFirstColumn="1" showLastColumn="1" showRowStripes="1"/>
</tabl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3.xml"/><Relationship Id="rId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392" Type="http://schemas.openxmlformats.org/officeDocument/2006/relationships/hyperlink" Target="https://fasih-sm.bps.go.id/survey-collection/assignment-detail/abc23ec5-24b7-45b1-9e39-44460c7c1b72/345cbe9e-45b8-42c2-bc4a-c76fe52a97ea" TargetMode="External"/><Relationship Id="rId391" Type="http://schemas.openxmlformats.org/officeDocument/2006/relationships/hyperlink" Target="https://fasih-sm.bps.go.id/survey-collection/assignment-detail/3e67a4d3-6bf7-428f-a871-7fddd773c69b/345cbe9e-45b8-42c2-bc4a-c76fe52a97ea" TargetMode="External"/><Relationship Id="rId390" Type="http://schemas.openxmlformats.org/officeDocument/2006/relationships/hyperlink" Target="https://fasih-sm.bps.go.id/survey-collection/assignment-detail/ac943428-8507-452e-8019-0534661254ab/345cbe9e-45b8-42c2-bc4a-c76fe52a97ea" TargetMode="External"/><Relationship Id="rId2180" Type="http://schemas.openxmlformats.org/officeDocument/2006/relationships/hyperlink" Target="https://fasih-sm.bps.go.id/survey-collection/assignment-detail/52a4994b-13cd-4cd8-8d43-4d375320c4fe/345cbe9e-45b8-42c2-bc4a-c76fe52a97ea" TargetMode="External"/><Relationship Id="rId2181" Type="http://schemas.openxmlformats.org/officeDocument/2006/relationships/hyperlink" Target="https://fasih-sm.bps.go.id/survey-collection/assignment-detail/aeb87b04-f8b9-4203-9fae-c7ba7ec69bed/345cbe9e-45b8-42c2-bc4a-c76fe52a97ea" TargetMode="External"/><Relationship Id="rId2182" Type="http://schemas.openxmlformats.org/officeDocument/2006/relationships/hyperlink" Target="https://fasih-sm.bps.go.id/survey-collection/assignment-detail/67d27e57-efa7-4154-9431-36cd8c501a92/345cbe9e-45b8-42c2-bc4a-c76fe52a97ea" TargetMode="External"/><Relationship Id="rId2183" Type="http://schemas.openxmlformats.org/officeDocument/2006/relationships/hyperlink" Target="https://fasih-sm.bps.go.id/survey-collection/assignment-detail/3c413931-3b19-4d3a-a9d5-71cd1ab692cb/345cbe9e-45b8-42c2-bc4a-c76fe52a97ea" TargetMode="External"/><Relationship Id="rId385" Type="http://schemas.openxmlformats.org/officeDocument/2006/relationships/hyperlink" Target="https://fasih-sm.bps.go.id/survey-collection/assignment-detail/88c26616-5933-40cf-a1db-01340a552264/345cbe9e-45b8-42c2-bc4a-c76fe52a97ea" TargetMode="External"/><Relationship Id="rId2184" Type="http://schemas.openxmlformats.org/officeDocument/2006/relationships/hyperlink" Target="https://fasih-sm.bps.go.id/survey-collection/assignment-detail/929e49c0-e66b-4952-86a4-13375a03ee27/345cbe9e-45b8-42c2-bc4a-c76fe52a97ea" TargetMode="External"/><Relationship Id="rId384" Type="http://schemas.openxmlformats.org/officeDocument/2006/relationships/hyperlink" Target="https://fasih-sm.bps.go.id/survey-collection/assignment-detail/b0a9d4e4-2ece-410e-8519-e56c34ba8562/345cbe9e-45b8-42c2-bc4a-c76fe52a97ea" TargetMode="External"/><Relationship Id="rId2185" Type="http://schemas.openxmlformats.org/officeDocument/2006/relationships/hyperlink" Target="https://fasih-sm.bps.go.id/survey-collection/assignment-detail/cf6458ff-88d5-49cc-bd58-e4d0f247d307/345cbe9e-45b8-42c2-bc4a-c76fe52a97ea" TargetMode="External"/><Relationship Id="rId383" Type="http://schemas.openxmlformats.org/officeDocument/2006/relationships/hyperlink" Target="https://fasih-sm.bps.go.id/survey-collection/assignment-detail/2a2a400f-d99b-4e2d-830c-7f83e2545761/345cbe9e-45b8-42c2-bc4a-c76fe52a97ea" TargetMode="External"/><Relationship Id="rId2186" Type="http://schemas.openxmlformats.org/officeDocument/2006/relationships/hyperlink" Target="https://fasih-sm.bps.go.id/survey-collection/assignment-detail/22719173-7b29-47c8-a0f2-446c0d3e2e73/345cbe9e-45b8-42c2-bc4a-c76fe52a97ea" TargetMode="External"/><Relationship Id="rId382" Type="http://schemas.openxmlformats.org/officeDocument/2006/relationships/hyperlink" Target="https://fasih-sm.bps.go.id/survey-collection/assignment-detail/9bb6fe1b-96b7-43e8-bece-c1a538776897/345cbe9e-45b8-42c2-bc4a-c76fe52a97ea" TargetMode="External"/><Relationship Id="rId2187" Type="http://schemas.openxmlformats.org/officeDocument/2006/relationships/hyperlink" Target="https://fasih-sm.bps.go.id/survey-collection/assignment-detail/5563c05d-9ec6-4908-be35-a5516777b08a/345cbe9e-45b8-42c2-bc4a-c76fe52a97ea" TargetMode="External"/><Relationship Id="rId389" Type="http://schemas.openxmlformats.org/officeDocument/2006/relationships/hyperlink" Target="https://fasih-sm.bps.go.id/survey-collection/assignment-detail/f6831532-8168-49ca-a9e5-774ace8eb38b/345cbe9e-45b8-42c2-bc4a-c76fe52a97ea" TargetMode="External"/><Relationship Id="rId2188" Type="http://schemas.openxmlformats.org/officeDocument/2006/relationships/hyperlink" Target="https://fasih-sm.bps.go.id/survey-collection/assignment-detail/de918521-6d9e-42fb-89d0-46edd56aa995/345cbe9e-45b8-42c2-bc4a-c76fe52a97ea" TargetMode="External"/><Relationship Id="rId388" Type="http://schemas.openxmlformats.org/officeDocument/2006/relationships/hyperlink" Target="https://fasih-sm.bps.go.id/survey-collection/assignment-detail/6b7777c2-74b9-4e1d-9a84-a94879d38182/345cbe9e-45b8-42c2-bc4a-c76fe52a97ea" TargetMode="External"/><Relationship Id="rId2189" Type="http://schemas.openxmlformats.org/officeDocument/2006/relationships/hyperlink" Target="https://fasih-sm.bps.go.id/survey-collection/assignment-detail/a7060de0-e933-4964-bee0-d7df131b09c5/345cbe9e-45b8-42c2-bc4a-c76fe52a97ea" TargetMode="External"/><Relationship Id="rId387" Type="http://schemas.openxmlformats.org/officeDocument/2006/relationships/hyperlink" Target="https://fasih-sm.bps.go.id/survey-collection/assignment-detail/7518bc73-ec3a-4af4-8ef1-f4aa7e6d60bb/345cbe9e-45b8-42c2-bc4a-c76fe52a97ea" TargetMode="External"/><Relationship Id="rId386" Type="http://schemas.openxmlformats.org/officeDocument/2006/relationships/hyperlink" Target="https://fasih-sm.bps.go.id/survey-collection/assignment-detail/49bb74d3-d835-4fce-aa4b-e4335db77ba2/345cbe9e-45b8-42c2-bc4a-c76fe52a97ea" TargetMode="External"/><Relationship Id="rId381" Type="http://schemas.openxmlformats.org/officeDocument/2006/relationships/hyperlink" Target="https://fasih-sm.bps.go.id/survey-collection/assignment-detail/be6308d3-74bf-4cae-9f5a-4a2bca361c0c/345cbe9e-45b8-42c2-bc4a-c76fe52a97ea" TargetMode="External"/><Relationship Id="rId380" Type="http://schemas.openxmlformats.org/officeDocument/2006/relationships/hyperlink" Target="https://fasih-sm.bps.go.id/survey-collection/assignment-detail/85da8096-2554-40b5-a35a-627219586ff2/345cbe9e-45b8-42c2-bc4a-c76fe52a97ea" TargetMode="External"/><Relationship Id="rId379" Type="http://schemas.openxmlformats.org/officeDocument/2006/relationships/hyperlink" Target="https://fasih-sm.bps.go.id/survey-collection/assignment-detail/6c406bde-0753-4bcc-8750-811c6a26601e/345cbe9e-45b8-42c2-bc4a-c76fe52a97ea" TargetMode="External"/><Relationship Id="rId2170" Type="http://schemas.openxmlformats.org/officeDocument/2006/relationships/hyperlink" Target="https://fasih-sm.bps.go.id/survey-collection/assignment-detail/5dd05eab-e2b9-4d72-afa9-a0e284a181da/345cbe9e-45b8-42c2-bc4a-c76fe52a97ea" TargetMode="External"/><Relationship Id="rId2171" Type="http://schemas.openxmlformats.org/officeDocument/2006/relationships/hyperlink" Target="https://fasih-sm.bps.go.id/survey-collection/assignment-detail/d5518e39-b461-42ca-b11b-e6188df08baa/345cbe9e-45b8-42c2-bc4a-c76fe52a97ea" TargetMode="External"/><Relationship Id="rId2172" Type="http://schemas.openxmlformats.org/officeDocument/2006/relationships/hyperlink" Target="https://fasih-sm.bps.go.id/survey-collection/assignment-detail/8e2c537a-5b94-4dbb-8c87-9294c4cbd126/345cbe9e-45b8-42c2-bc4a-c76fe52a97ea" TargetMode="External"/><Relationship Id="rId374" Type="http://schemas.openxmlformats.org/officeDocument/2006/relationships/hyperlink" Target="https://fasih-sm.bps.go.id/survey-collection/assignment-detail/f69346a7-df4f-492a-a2e6-056e6833c5f7/345cbe9e-45b8-42c2-bc4a-c76fe52a97ea" TargetMode="External"/><Relationship Id="rId2173" Type="http://schemas.openxmlformats.org/officeDocument/2006/relationships/hyperlink" Target="https://fasih-sm.bps.go.id/survey-collection/assignment-detail/9a8b7e02-28a1-441c-bb62-99f189c44106/345cbe9e-45b8-42c2-bc4a-c76fe52a97ea" TargetMode="External"/><Relationship Id="rId373" Type="http://schemas.openxmlformats.org/officeDocument/2006/relationships/hyperlink" Target="https://fasih-sm.bps.go.id/survey-collection/assignment-detail/b61ffb41-654e-4806-88bb-47fa907327e5/345cbe9e-45b8-42c2-bc4a-c76fe52a97ea" TargetMode="External"/><Relationship Id="rId2174" Type="http://schemas.openxmlformats.org/officeDocument/2006/relationships/hyperlink" Target="https://fasih-sm.bps.go.id/survey-collection/assignment-detail/d1036845-7d98-45e4-8983-2d928595b74c/345cbe9e-45b8-42c2-bc4a-c76fe52a97ea" TargetMode="External"/><Relationship Id="rId372" Type="http://schemas.openxmlformats.org/officeDocument/2006/relationships/hyperlink" Target="https://fasih-sm.bps.go.id/survey-collection/assignment-detail/c1d60a21-90c2-47d7-bb9f-a1bbc05730c0/345cbe9e-45b8-42c2-bc4a-c76fe52a97ea" TargetMode="External"/><Relationship Id="rId2175" Type="http://schemas.openxmlformats.org/officeDocument/2006/relationships/hyperlink" Target="https://fasih-sm.bps.go.id/survey-collection/assignment-detail/ed045b8e-5cb8-45be-ae6a-2866ef2c5eff/345cbe9e-45b8-42c2-bc4a-c76fe52a97ea" TargetMode="External"/><Relationship Id="rId371" Type="http://schemas.openxmlformats.org/officeDocument/2006/relationships/hyperlink" Target="https://fasih-sm.bps.go.id/survey-collection/assignment-detail/716ca869-c8ce-44bc-91dd-ef917fe13960/345cbe9e-45b8-42c2-bc4a-c76fe52a97ea" TargetMode="External"/><Relationship Id="rId2176" Type="http://schemas.openxmlformats.org/officeDocument/2006/relationships/hyperlink" Target="https://fasih-sm.bps.go.id/survey-collection/assignment-detail/661c2fd4-0906-4e62-a658-ad499b3888da/345cbe9e-45b8-42c2-bc4a-c76fe52a97ea" TargetMode="External"/><Relationship Id="rId378" Type="http://schemas.openxmlformats.org/officeDocument/2006/relationships/hyperlink" Target="https://fasih-sm.bps.go.id/survey-collection/assignment-detail/9fc96dd0-f631-4034-8f28-14474f75e7c4/345cbe9e-45b8-42c2-bc4a-c76fe52a97ea" TargetMode="External"/><Relationship Id="rId2177" Type="http://schemas.openxmlformats.org/officeDocument/2006/relationships/hyperlink" Target="https://fasih-sm.bps.go.id/survey-collection/assignment-detail/e3b9ed34-282c-45c3-aea9-77453b563ece/345cbe9e-45b8-42c2-bc4a-c76fe52a97ea" TargetMode="External"/><Relationship Id="rId377" Type="http://schemas.openxmlformats.org/officeDocument/2006/relationships/hyperlink" Target="https://fasih-sm.bps.go.id/survey-collection/assignment-detail/0f15234e-b714-4286-b80f-260bef9fa5c1/345cbe9e-45b8-42c2-bc4a-c76fe52a97ea" TargetMode="External"/><Relationship Id="rId2178" Type="http://schemas.openxmlformats.org/officeDocument/2006/relationships/hyperlink" Target="https://fasih-sm.bps.go.id/survey-collection/assignment-detail/703d9540-83e2-40cf-99cc-705b611343d5/345cbe9e-45b8-42c2-bc4a-c76fe52a97ea" TargetMode="External"/><Relationship Id="rId376" Type="http://schemas.openxmlformats.org/officeDocument/2006/relationships/hyperlink" Target="https://fasih-sm.bps.go.id/survey-collection/assignment-detail/72d974ef-952b-4df0-aa34-917fb5b5f2e5/345cbe9e-45b8-42c2-bc4a-c76fe52a97ea" TargetMode="External"/><Relationship Id="rId2179" Type="http://schemas.openxmlformats.org/officeDocument/2006/relationships/hyperlink" Target="https://fasih-sm.bps.go.id/survey-collection/assignment-detail/13ec8f58-811a-4d66-bd0e-a43f163b8f23/345cbe9e-45b8-42c2-bc4a-c76fe52a97ea" TargetMode="External"/><Relationship Id="rId375" Type="http://schemas.openxmlformats.org/officeDocument/2006/relationships/hyperlink" Target="https://fasih-sm.bps.go.id/survey-collection/assignment-detail/ba900b05-28c3-4acd-bb31-a010dc9253c9/345cbe9e-45b8-42c2-bc4a-c76fe52a97ea" TargetMode="External"/><Relationship Id="rId2190" Type="http://schemas.openxmlformats.org/officeDocument/2006/relationships/hyperlink" Target="https://fasih-sm.bps.go.id/survey-collection/assignment-detail/363db4ab-c1ae-4ee1-9b09-a1c6ca718b2e/345cbe9e-45b8-42c2-bc4a-c76fe52a97ea" TargetMode="External"/><Relationship Id="rId2191" Type="http://schemas.openxmlformats.org/officeDocument/2006/relationships/hyperlink" Target="https://fasih-sm.bps.go.id/survey-collection/assignment-detail/3ff2e3b0-c3dd-4cdb-b603-97195c722c05/345cbe9e-45b8-42c2-bc4a-c76fe52a97ea" TargetMode="External"/><Relationship Id="rId2192" Type="http://schemas.openxmlformats.org/officeDocument/2006/relationships/hyperlink" Target="https://fasih-sm.bps.go.id/survey-collection/assignment-detail/de1f5007-f664-4940-826c-21deab90549e/345cbe9e-45b8-42c2-bc4a-c76fe52a97ea" TargetMode="External"/><Relationship Id="rId2193" Type="http://schemas.openxmlformats.org/officeDocument/2006/relationships/hyperlink" Target="https://fasih-sm.bps.go.id/survey-collection/assignment-detail/d210f4e1-d0b1-4f67-a774-65e9fb09f677/345cbe9e-45b8-42c2-bc4a-c76fe52a97ea" TargetMode="External"/><Relationship Id="rId2194" Type="http://schemas.openxmlformats.org/officeDocument/2006/relationships/hyperlink" Target="https://fasih-sm.bps.go.id/survey-collection/assignment-detail/0b77178b-cd3c-4d60-94aa-24709a5bb5b8/345cbe9e-45b8-42c2-bc4a-c76fe52a97ea" TargetMode="External"/><Relationship Id="rId396" Type="http://schemas.openxmlformats.org/officeDocument/2006/relationships/hyperlink" Target="https://fasih-sm.bps.go.id/survey-collection/assignment-detail/869573aa-947b-472c-95db-c002cbe85cff/345cbe9e-45b8-42c2-bc4a-c76fe52a97ea" TargetMode="External"/><Relationship Id="rId2195" Type="http://schemas.openxmlformats.org/officeDocument/2006/relationships/hyperlink" Target="https://fasih-sm.bps.go.id/survey-collection/assignment-detail/7f5f76c8-8e28-45d8-a313-6bf828bb86bc/345cbe9e-45b8-42c2-bc4a-c76fe52a97ea" TargetMode="External"/><Relationship Id="rId395" Type="http://schemas.openxmlformats.org/officeDocument/2006/relationships/hyperlink" Target="https://fasih-sm.bps.go.id/survey-collection/assignment-detail/bd3344cd-f254-4e53-97ea-eb8624340638/345cbe9e-45b8-42c2-bc4a-c76fe52a97ea" TargetMode="External"/><Relationship Id="rId2196" Type="http://schemas.openxmlformats.org/officeDocument/2006/relationships/hyperlink" Target="https://fasih-sm.bps.go.id/survey-collection/assignment-detail/61676f46-88fa-48d5-b560-2d0863e6e405/345cbe9e-45b8-42c2-bc4a-c76fe52a97ea" TargetMode="External"/><Relationship Id="rId394" Type="http://schemas.openxmlformats.org/officeDocument/2006/relationships/hyperlink" Target="https://fasih-sm.bps.go.id/survey-collection/assignment-detail/15571e78-c5c5-4dfe-9359-e1d29087e155/345cbe9e-45b8-42c2-bc4a-c76fe52a97ea" TargetMode="External"/><Relationship Id="rId2197" Type="http://schemas.openxmlformats.org/officeDocument/2006/relationships/hyperlink" Target="https://fasih-sm.bps.go.id/survey-collection/assignment-detail/837f4087-6fa8-4d0d-9ad8-89c73fdb1ef4/345cbe9e-45b8-42c2-bc4a-c76fe52a97ea" TargetMode="External"/><Relationship Id="rId393" Type="http://schemas.openxmlformats.org/officeDocument/2006/relationships/hyperlink" Target="https://fasih-sm.bps.go.id/survey-collection/assignment-detail/a8cc0340-eb58-4783-ad36-980db906a9b5/345cbe9e-45b8-42c2-bc4a-c76fe52a97ea" TargetMode="External"/><Relationship Id="rId2198" Type="http://schemas.openxmlformats.org/officeDocument/2006/relationships/hyperlink" Target="https://fasih-sm.bps.go.id/survey-collection/assignment-detail/866fba3c-2915-4687-8349-9754b5d3f748/345cbe9e-45b8-42c2-bc4a-c76fe52a97ea" TargetMode="External"/><Relationship Id="rId2199" Type="http://schemas.openxmlformats.org/officeDocument/2006/relationships/hyperlink" Target="https://fasih-sm.bps.go.id/survey-collection/assignment-detail/863b7900-1613-4841-928a-3190dabb046a/345cbe9e-45b8-42c2-bc4a-c76fe52a97ea" TargetMode="External"/><Relationship Id="rId399" Type="http://schemas.openxmlformats.org/officeDocument/2006/relationships/hyperlink" Target="https://fasih-sm.bps.go.id/survey-collection/assignment-detail/f8adddc3-a5a6-43ce-a6ef-152e8efafda1/345cbe9e-45b8-42c2-bc4a-c76fe52a97ea" TargetMode="External"/><Relationship Id="rId398" Type="http://schemas.openxmlformats.org/officeDocument/2006/relationships/hyperlink" Target="https://fasih-sm.bps.go.id/survey-collection/assignment-detail/ca372197-15cf-48a3-88e7-f8fc3ddfaa7c/345cbe9e-45b8-42c2-bc4a-c76fe52a97ea" TargetMode="External"/><Relationship Id="rId397" Type="http://schemas.openxmlformats.org/officeDocument/2006/relationships/hyperlink" Target="https://fasih-sm.bps.go.id/survey-collection/assignment-detail/47aa41e5-6cb9-4fea-b026-1beda17e422b/345cbe9e-45b8-42c2-bc4a-c76fe52a97ea" TargetMode="External"/><Relationship Id="rId1730" Type="http://schemas.openxmlformats.org/officeDocument/2006/relationships/hyperlink" Target="https://fasih-sm.bps.go.id/survey-collection/assignment-detail/2349e613-0c3c-41f1-b0e0-eec476a9e2ce/345cbe9e-45b8-42c2-bc4a-c76fe52a97ea" TargetMode="External"/><Relationship Id="rId1731" Type="http://schemas.openxmlformats.org/officeDocument/2006/relationships/hyperlink" Target="https://fasih-sm.bps.go.id/survey-collection/assignment-detail/98f7187b-9aff-4247-9040-7e0e778a5266/345cbe9e-45b8-42c2-bc4a-c76fe52a97ea" TargetMode="External"/><Relationship Id="rId1732" Type="http://schemas.openxmlformats.org/officeDocument/2006/relationships/hyperlink" Target="https://fasih-sm.bps.go.id/survey-collection/assignment-detail/67077fff-e1af-41a7-a462-7a36dabae602/345cbe9e-45b8-42c2-bc4a-c76fe52a97ea" TargetMode="External"/><Relationship Id="rId1733" Type="http://schemas.openxmlformats.org/officeDocument/2006/relationships/hyperlink" Target="https://fasih-sm.bps.go.id/survey-collection/assignment-detail/fd0eb8e6-718c-475c-b042-5a0051ca79ae/345cbe9e-45b8-42c2-bc4a-c76fe52a97ea" TargetMode="External"/><Relationship Id="rId1734" Type="http://schemas.openxmlformats.org/officeDocument/2006/relationships/hyperlink" Target="https://fasih-sm.bps.go.id/survey-collection/assignment-detail/42279f33-3ec6-45bb-8944-6ba5ae8f9af9/345cbe9e-45b8-42c2-bc4a-c76fe52a97ea" TargetMode="External"/><Relationship Id="rId1735" Type="http://schemas.openxmlformats.org/officeDocument/2006/relationships/hyperlink" Target="https://fasih-sm.bps.go.id/survey-collection/assignment-detail/1be44891-6ffa-4573-8e0f-434e549f8e38/345cbe9e-45b8-42c2-bc4a-c76fe52a97ea" TargetMode="External"/><Relationship Id="rId1736" Type="http://schemas.openxmlformats.org/officeDocument/2006/relationships/hyperlink" Target="https://fasih-sm.bps.go.id/survey-collection/assignment-detail/f4db938e-3b68-41c4-a598-1ad440242bcd/345cbe9e-45b8-42c2-bc4a-c76fe52a97ea" TargetMode="External"/><Relationship Id="rId1737" Type="http://schemas.openxmlformats.org/officeDocument/2006/relationships/hyperlink" Target="https://fasih-sm.bps.go.id/survey-collection/assignment-detail/fa049aa2-f544-4910-b884-9c95f91507ed/345cbe9e-45b8-42c2-bc4a-c76fe52a97ea" TargetMode="External"/><Relationship Id="rId1738" Type="http://schemas.openxmlformats.org/officeDocument/2006/relationships/hyperlink" Target="https://fasih-sm.bps.go.id/survey-collection/assignment-detail/038acd5d-0548-4a04-8efa-b0759e0028b7/345cbe9e-45b8-42c2-bc4a-c76fe52a97ea" TargetMode="External"/><Relationship Id="rId1739" Type="http://schemas.openxmlformats.org/officeDocument/2006/relationships/hyperlink" Target="https://fasih-sm.bps.go.id/survey-collection/assignment-detail/5e53f019-6eba-4918-8cd1-50ccc270e3c8/345cbe9e-45b8-42c2-bc4a-c76fe52a97ea" TargetMode="External"/><Relationship Id="rId1720" Type="http://schemas.openxmlformats.org/officeDocument/2006/relationships/hyperlink" Target="https://fasih-sm.bps.go.id/survey-collection/assignment-detail/675f71db-eb02-4167-87e3-a3193a458e96/345cbe9e-45b8-42c2-bc4a-c76fe52a97ea" TargetMode="External"/><Relationship Id="rId1721" Type="http://schemas.openxmlformats.org/officeDocument/2006/relationships/hyperlink" Target="https://fasih-sm.bps.go.id/survey-collection/assignment-detail/2bc4b7ab-190c-4375-a765-83836b60967a/345cbe9e-45b8-42c2-bc4a-c76fe52a97ea" TargetMode="External"/><Relationship Id="rId1722" Type="http://schemas.openxmlformats.org/officeDocument/2006/relationships/hyperlink" Target="https://fasih-sm.bps.go.id/survey-collection/assignment-detail/81b1b66d-7eef-4fb6-9059-e8a0df10ef20/345cbe9e-45b8-42c2-bc4a-c76fe52a97ea" TargetMode="External"/><Relationship Id="rId1723" Type="http://schemas.openxmlformats.org/officeDocument/2006/relationships/hyperlink" Target="https://fasih-sm.bps.go.id/survey-collection/assignment-detail/70456c4d-ea20-445a-8eeb-38e7324f0a2f/345cbe9e-45b8-42c2-bc4a-c76fe52a97ea" TargetMode="External"/><Relationship Id="rId1724" Type="http://schemas.openxmlformats.org/officeDocument/2006/relationships/hyperlink" Target="https://fasih-sm.bps.go.id/survey-collection/assignment-detail/069f8f69-905b-4cd7-b6b4-67e9fc8c3299/345cbe9e-45b8-42c2-bc4a-c76fe52a97ea" TargetMode="External"/><Relationship Id="rId1725" Type="http://schemas.openxmlformats.org/officeDocument/2006/relationships/hyperlink" Target="https://fasih-sm.bps.go.id/survey-collection/assignment-detail/84ecf927-ef25-4cb5-b972-e10eac85cb27/345cbe9e-45b8-42c2-bc4a-c76fe52a97ea" TargetMode="External"/><Relationship Id="rId1726" Type="http://schemas.openxmlformats.org/officeDocument/2006/relationships/hyperlink" Target="https://fasih-sm.bps.go.id/survey-collection/assignment-detail/90ede9c8-7755-4863-a2fb-55ba8ff81cfb/345cbe9e-45b8-42c2-bc4a-c76fe52a97ea" TargetMode="External"/><Relationship Id="rId1727" Type="http://schemas.openxmlformats.org/officeDocument/2006/relationships/hyperlink" Target="https://fasih-sm.bps.go.id/survey-collection/assignment-detail/09926d24-90f8-4b94-9db8-df2ea8bfbd30/345cbe9e-45b8-42c2-bc4a-c76fe52a97ea" TargetMode="External"/><Relationship Id="rId1728" Type="http://schemas.openxmlformats.org/officeDocument/2006/relationships/hyperlink" Target="https://fasih-sm.bps.go.id/survey-collection/assignment-detail/8bb8f490-8d8b-43ec-8f2a-a9c0f2827fd9/345cbe9e-45b8-42c2-bc4a-c76fe52a97ea" TargetMode="External"/><Relationship Id="rId1729" Type="http://schemas.openxmlformats.org/officeDocument/2006/relationships/hyperlink" Target="https://fasih-sm.bps.go.id/survey-collection/assignment-detail/8124b6ae-a556-401b-9b06-f7cfec33d419/345cbe9e-45b8-42c2-bc4a-c76fe52a97ea" TargetMode="External"/><Relationship Id="rId1752" Type="http://schemas.openxmlformats.org/officeDocument/2006/relationships/hyperlink" Target="https://fasih-sm.bps.go.id/survey-collection/assignment-detail/59fe7c32-5938-498a-8731-e370acf880ea/345cbe9e-45b8-42c2-bc4a-c76fe52a97ea" TargetMode="External"/><Relationship Id="rId1753" Type="http://schemas.openxmlformats.org/officeDocument/2006/relationships/hyperlink" Target="https://fasih-sm.bps.go.id/survey-collection/assignment-detail/30a06804-7e1a-47e1-a44e-8eadb3d482ac/345cbe9e-45b8-42c2-bc4a-c76fe52a97ea" TargetMode="External"/><Relationship Id="rId1754" Type="http://schemas.openxmlformats.org/officeDocument/2006/relationships/hyperlink" Target="https://fasih-sm.bps.go.id/survey-collection/assignment-detail/048b024d-86b1-4af0-afbc-acbfaadf4106/345cbe9e-45b8-42c2-bc4a-c76fe52a97ea" TargetMode="External"/><Relationship Id="rId1755" Type="http://schemas.openxmlformats.org/officeDocument/2006/relationships/hyperlink" Target="https://fasih-sm.bps.go.id/survey-collection/assignment-detail/5f1d35a3-2aa6-4cac-b25a-127afcb5b110/345cbe9e-45b8-42c2-bc4a-c76fe52a97ea" TargetMode="External"/><Relationship Id="rId1756" Type="http://schemas.openxmlformats.org/officeDocument/2006/relationships/hyperlink" Target="https://fasih-sm.bps.go.id/survey-collection/assignment-detail/cbf286f9-3ea8-45c7-9c96-a5c4e09dabf2/345cbe9e-45b8-42c2-bc4a-c76fe52a97ea" TargetMode="External"/><Relationship Id="rId1757" Type="http://schemas.openxmlformats.org/officeDocument/2006/relationships/hyperlink" Target="https://fasih-sm.bps.go.id/survey-collection/assignment-detail/e7c0e10e-4ace-45f2-8ea4-32bdf5e41a55/345cbe9e-45b8-42c2-bc4a-c76fe52a97ea" TargetMode="External"/><Relationship Id="rId1758" Type="http://schemas.openxmlformats.org/officeDocument/2006/relationships/hyperlink" Target="https://fasih-sm.bps.go.id/survey-collection/assignment-detail/d78ce35c-2a49-4677-b39b-9c1121569be0/345cbe9e-45b8-42c2-bc4a-c76fe52a97ea" TargetMode="External"/><Relationship Id="rId1759" Type="http://schemas.openxmlformats.org/officeDocument/2006/relationships/hyperlink" Target="https://fasih-sm.bps.go.id/survey-collection/assignment-detail/6b2817e5-ac95-4743-810a-9815607ff68c/345cbe9e-45b8-42c2-bc4a-c76fe52a97ea" TargetMode="External"/><Relationship Id="rId1750" Type="http://schemas.openxmlformats.org/officeDocument/2006/relationships/hyperlink" Target="https://fasih-sm.bps.go.id/survey-collection/assignment-detail/a2ce8578-7f94-49d5-be54-57522f5d317e/345cbe9e-45b8-42c2-bc4a-c76fe52a97ea" TargetMode="External"/><Relationship Id="rId1751" Type="http://schemas.openxmlformats.org/officeDocument/2006/relationships/hyperlink" Target="https://fasih-sm.bps.go.id/survey-collection/assignment-detail/64554a27-1353-4637-b571-91f4140a5416/345cbe9e-45b8-42c2-bc4a-c76fe52a97ea" TargetMode="External"/><Relationship Id="rId1741" Type="http://schemas.openxmlformats.org/officeDocument/2006/relationships/hyperlink" Target="https://fasih-sm.bps.go.id/survey-collection/assignment-detail/fdd5ecbd-14f9-4f4f-beaf-0841ef065caf/345cbe9e-45b8-42c2-bc4a-c76fe52a97ea" TargetMode="External"/><Relationship Id="rId1742" Type="http://schemas.openxmlformats.org/officeDocument/2006/relationships/hyperlink" Target="https://fasih-sm.bps.go.id/survey-collection/assignment-detail/cdf95888-0e41-4eaa-9f0d-60fe23226f73/345cbe9e-45b8-42c2-bc4a-c76fe52a97ea" TargetMode="External"/><Relationship Id="rId1743" Type="http://schemas.openxmlformats.org/officeDocument/2006/relationships/hyperlink" Target="https://fasih-sm.bps.go.id/survey-collection/assignment-detail/5d815db3-0923-4350-ac1e-9e1329b88497/345cbe9e-45b8-42c2-bc4a-c76fe52a97ea" TargetMode="External"/><Relationship Id="rId1744" Type="http://schemas.openxmlformats.org/officeDocument/2006/relationships/hyperlink" Target="https://fasih-sm.bps.go.id/survey-collection/assignment-detail/05428626-dc75-4591-b050-6300086d2256/345cbe9e-45b8-42c2-bc4a-c76fe52a97ea" TargetMode="External"/><Relationship Id="rId1745" Type="http://schemas.openxmlformats.org/officeDocument/2006/relationships/hyperlink" Target="https://fasih-sm.bps.go.id/survey-collection/assignment-detail/a747e5e6-dcb3-4c8a-b806-76acea37d686/345cbe9e-45b8-42c2-bc4a-c76fe52a97ea" TargetMode="External"/><Relationship Id="rId1746" Type="http://schemas.openxmlformats.org/officeDocument/2006/relationships/hyperlink" Target="https://fasih-sm.bps.go.id/survey-collection/assignment-detail/a0aca703-c739-4586-936f-527cfc617f32/345cbe9e-45b8-42c2-bc4a-c76fe52a97ea" TargetMode="External"/><Relationship Id="rId1747" Type="http://schemas.openxmlformats.org/officeDocument/2006/relationships/hyperlink" Target="https://fasih-sm.bps.go.id/survey-collection/assignment-detail/bd469abd-be30-4701-97ce-48dd7c4ae0b9/345cbe9e-45b8-42c2-bc4a-c76fe52a97ea" TargetMode="External"/><Relationship Id="rId1748" Type="http://schemas.openxmlformats.org/officeDocument/2006/relationships/hyperlink" Target="https://fasih-sm.bps.go.id/survey-collection/assignment-detail/70fd6322-35b9-4cf7-82af-de4bc2c9c768/345cbe9e-45b8-42c2-bc4a-c76fe52a97ea" TargetMode="External"/><Relationship Id="rId1749" Type="http://schemas.openxmlformats.org/officeDocument/2006/relationships/hyperlink" Target="https://fasih-sm.bps.go.id/survey-collection/assignment-detail/fcfadfc6-15cd-48ec-abd4-a7b789485336/345cbe9e-45b8-42c2-bc4a-c76fe52a97ea" TargetMode="External"/><Relationship Id="rId1740" Type="http://schemas.openxmlformats.org/officeDocument/2006/relationships/hyperlink" Target="https://fasih-sm.bps.go.id/survey-collection/assignment-detail/6b545cdf-c7cc-4ee3-80ab-3e0bf8ad474a/345cbe9e-45b8-42c2-bc4a-c76fe52a97ea" TargetMode="External"/><Relationship Id="rId1710" Type="http://schemas.openxmlformats.org/officeDocument/2006/relationships/hyperlink" Target="https://fasih-sm.bps.go.id/survey-collection/assignment-detail/2333d6b2-97c0-4aea-8f62-1832462b6eed/345cbe9e-45b8-42c2-bc4a-c76fe52a97ea" TargetMode="External"/><Relationship Id="rId1711" Type="http://schemas.openxmlformats.org/officeDocument/2006/relationships/hyperlink" Target="https://fasih-sm.bps.go.id/survey-collection/assignment-detail/3ccf9e5e-91dd-4674-a918-07092886f587/345cbe9e-45b8-42c2-bc4a-c76fe52a97ea" TargetMode="External"/><Relationship Id="rId1712" Type="http://schemas.openxmlformats.org/officeDocument/2006/relationships/hyperlink" Target="https://fasih-sm.bps.go.id/survey-collection/assignment-detail/5f1d37d1-09e4-4065-8b75-0bdb6f9d5d47/345cbe9e-45b8-42c2-bc4a-c76fe52a97ea" TargetMode="External"/><Relationship Id="rId1713" Type="http://schemas.openxmlformats.org/officeDocument/2006/relationships/hyperlink" Target="https://fasih-sm.bps.go.id/survey-collection/assignment-detail/9312bf0c-6995-40d1-9f81-952c74788ad7/345cbe9e-45b8-42c2-bc4a-c76fe52a97ea" TargetMode="External"/><Relationship Id="rId1714" Type="http://schemas.openxmlformats.org/officeDocument/2006/relationships/hyperlink" Target="https://fasih-sm.bps.go.id/survey-collection/assignment-detail/f7f14897-584c-4b2f-ad8b-9994be1af222/345cbe9e-45b8-42c2-bc4a-c76fe52a97ea" TargetMode="External"/><Relationship Id="rId1715" Type="http://schemas.openxmlformats.org/officeDocument/2006/relationships/hyperlink" Target="https://fasih-sm.bps.go.id/survey-collection/assignment-detail/adc28919-b564-4843-8253-9c78f20408f9/345cbe9e-45b8-42c2-bc4a-c76fe52a97ea" TargetMode="External"/><Relationship Id="rId1716" Type="http://schemas.openxmlformats.org/officeDocument/2006/relationships/hyperlink" Target="https://fasih-sm.bps.go.id/survey-collection/assignment-detail/9ea4b049-9e9c-4807-8e21-ec601d1c5116/345cbe9e-45b8-42c2-bc4a-c76fe52a97ea" TargetMode="External"/><Relationship Id="rId1717" Type="http://schemas.openxmlformats.org/officeDocument/2006/relationships/hyperlink" Target="https://fasih-sm.bps.go.id/survey-collection/assignment-detail/f0bf1c81-6064-4c4d-9d56-573b19403594/345cbe9e-45b8-42c2-bc4a-c76fe52a97ea" TargetMode="External"/><Relationship Id="rId1718" Type="http://schemas.openxmlformats.org/officeDocument/2006/relationships/hyperlink" Target="https://fasih-sm.bps.go.id/survey-collection/assignment-detail/06491fc4-6711-41b8-8b96-8c920a4d5a13/345cbe9e-45b8-42c2-bc4a-c76fe52a97ea" TargetMode="External"/><Relationship Id="rId1719" Type="http://schemas.openxmlformats.org/officeDocument/2006/relationships/hyperlink" Target="https://fasih-sm.bps.go.id/survey-collection/assignment-detail/d38debec-d123-4e5f-9f68-f40af48a2fe4/345cbe9e-45b8-42c2-bc4a-c76fe52a97ea" TargetMode="External"/><Relationship Id="rId1700" Type="http://schemas.openxmlformats.org/officeDocument/2006/relationships/hyperlink" Target="https://fasih-sm.bps.go.id/survey-collection/assignment-detail/79fc8b15-6147-4290-bb25-53c5e7d2f0a7/345cbe9e-45b8-42c2-bc4a-c76fe52a97ea" TargetMode="External"/><Relationship Id="rId1701" Type="http://schemas.openxmlformats.org/officeDocument/2006/relationships/hyperlink" Target="https://fasih-sm.bps.go.id/survey-collection/assignment-detail/0ada5852-6a03-4bba-b663-59e722a58668/345cbe9e-45b8-42c2-bc4a-c76fe52a97ea" TargetMode="External"/><Relationship Id="rId1702" Type="http://schemas.openxmlformats.org/officeDocument/2006/relationships/hyperlink" Target="https://fasih-sm.bps.go.id/survey-collection/assignment-detail/adead5e8-a0c2-4f92-b21b-f7898e065226/345cbe9e-45b8-42c2-bc4a-c76fe52a97ea" TargetMode="External"/><Relationship Id="rId1703" Type="http://schemas.openxmlformats.org/officeDocument/2006/relationships/hyperlink" Target="https://fasih-sm.bps.go.id/survey-collection/assignment-detail/980ace22-8c72-4bfc-969b-1c92bd0144f6/345cbe9e-45b8-42c2-bc4a-c76fe52a97ea" TargetMode="External"/><Relationship Id="rId1704" Type="http://schemas.openxmlformats.org/officeDocument/2006/relationships/hyperlink" Target="https://fasih-sm.bps.go.id/survey-collection/assignment-detail/1b7029be-4bde-4eb5-8885-405812592447/345cbe9e-45b8-42c2-bc4a-c76fe52a97ea" TargetMode="External"/><Relationship Id="rId1705" Type="http://schemas.openxmlformats.org/officeDocument/2006/relationships/hyperlink" Target="https://fasih-sm.bps.go.id/survey-collection/assignment-detail/0c9151f5-ddb1-4da8-8874-25cd9a74da76/345cbe9e-45b8-42c2-bc4a-c76fe52a97ea" TargetMode="External"/><Relationship Id="rId1706" Type="http://schemas.openxmlformats.org/officeDocument/2006/relationships/hyperlink" Target="https://fasih-sm.bps.go.id/survey-collection/assignment-detail/1184c2e3-6539-424d-9491-7ffa4258db67/345cbe9e-45b8-42c2-bc4a-c76fe52a97ea" TargetMode="External"/><Relationship Id="rId1707" Type="http://schemas.openxmlformats.org/officeDocument/2006/relationships/hyperlink" Target="https://fasih-sm.bps.go.id/survey-collection/assignment-detail/b0089105-02a1-4fd3-b373-bbdcd055d302/345cbe9e-45b8-42c2-bc4a-c76fe52a97ea" TargetMode="External"/><Relationship Id="rId1708" Type="http://schemas.openxmlformats.org/officeDocument/2006/relationships/hyperlink" Target="https://fasih-sm.bps.go.id/survey-collection/assignment-detail/e3e64b6d-df30-4b7c-8fec-575df1632aac/345cbe9e-45b8-42c2-bc4a-c76fe52a97ea" TargetMode="External"/><Relationship Id="rId1709" Type="http://schemas.openxmlformats.org/officeDocument/2006/relationships/hyperlink" Target="https://fasih-sm.bps.go.id/survey-collection/assignment-detail/d73dc912-41e0-493b-bce8-5458ab8d6e2a/345cbe9e-45b8-42c2-bc4a-c76fe52a97ea" TargetMode="External"/><Relationship Id="rId40" Type="http://schemas.openxmlformats.org/officeDocument/2006/relationships/hyperlink" Target="https://fasih-sm.bps.go.id/survey-collection/assignment-detail/468b5a18-4800-45de-b284-8f22b0383481/345cbe9e-45b8-42c2-bc4a-c76fe52a97ea" TargetMode="External"/><Relationship Id="rId3513" Type="http://schemas.openxmlformats.org/officeDocument/2006/relationships/hyperlink" Target="https://fasih-sm.bps.go.id/survey-collection/assignment-detail/64f27b6d-38d8-4628-a82d-8c906a9cd540/345cbe9e-45b8-42c2-bc4a-c76fe52a97ea" TargetMode="External"/><Relationship Id="rId3512" Type="http://schemas.openxmlformats.org/officeDocument/2006/relationships/hyperlink" Target="https://fasih-sm.bps.go.id/survey-collection/assignment-detail/883c579c-a4d4-4b60-86c3-d7c846892d65/345cbe9e-45b8-42c2-bc4a-c76fe52a97ea" TargetMode="External"/><Relationship Id="rId42" Type="http://schemas.openxmlformats.org/officeDocument/2006/relationships/hyperlink" Target="https://fasih-sm.bps.go.id/survey-collection/assignment-detail/c1591d95-4f83-4097-b2bc-f29d7f8ef57c/345cbe9e-45b8-42c2-bc4a-c76fe52a97ea" TargetMode="External"/><Relationship Id="rId3515" Type="http://schemas.openxmlformats.org/officeDocument/2006/relationships/hyperlink" Target="https://fasih-sm.bps.go.id/survey-collection/assignment-detail/7b0716e7-0999-4d49-b834-dca7b897972f/345cbe9e-45b8-42c2-bc4a-c76fe52a97ea" TargetMode="External"/><Relationship Id="rId41" Type="http://schemas.openxmlformats.org/officeDocument/2006/relationships/hyperlink" Target="https://fasih-sm.bps.go.id/survey-collection/assignment-detail/8dbd10c7-9ded-4676-aa7d-ce7f27d19bb7/345cbe9e-45b8-42c2-bc4a-c76fe52a97ea" TargetMode="External"/><Relationship Id="rId3514" Type="http://schemas.openxmlformats.org/officeDocument/2006/relationships/hyperlink" Target="https://fasih-sm.bps.go.id/survey-collection/assignment-detail/4254b3b5-d43b-46d3-9cd9-fe7e277493ef/345cbe9e-45b8-42c2-bc4a-c76fe52a97ea" TargetMode="External"/><Relationship Id="rId44" Type="http://schemas.openxmlformats.org/officeDocument/2006/relationships/hyperlink" Target="https://fasih-sm.bps.go.id/survey-collection/assignment-detail/54a67c8d-a069-40dd-bed3-97920ad266f0/345cbe9e-45b8-42c2-bc4a-c76fe52a97ea" TargetMode="External"/><Relationship Id="rId3517" Type="http://schemas.openxmlformats.org/officeDocument/2006/relationships/hyperlink" Target="https://fasih-sm.bps.go.id/survey-collection/assignment-detail/b2356d79-d0ab-4484-8513-bd7b27adec5c/345cbe9e-45b8-42c2-bc4a-c76fe52a97ea" TargetMode="External"/><Relationship Id="rId43" Type="http://schemas.openxmlformats.org/officeDocument/2006/relationships/hyperlink" Target="https://fasih-sm.bps.go.id/survey-collection/assignment-detail/64ee7842-da77-4d06-867e-3f27b614c7b8/345cbe9e-45b8-42c2-bc4a-c76fe52a97ea" TargetMode="External"/><Relationship Id="rId3516" Type="http://schemas.openxmlformats.org/officeDocument/2006/relationships/hyperlink" Target="https://fasih-sm.bps.go.id/survey-collection/assignment-detail/69d636cc-528e-42c4-a25f-73f4133d13cc/345cbe9e-45b8-42c2-bc4a-c76fe52a97ea" TargetMode="External"/><Relationship Id="rId46" Type="http://schemas.openxmlformats.org/officeDocument/2006/relationships/hyperlink" Target="https://fasih-sm.bps.go.id/survey-collection/assignment-detail/e5c4576c-02ac-4fd6-a0b0-c08cda9536ca/345cbe9e-45b8-42c2-bc4a-c76fe52a97ea" TargetMode="External"/><Relationship Id="rId3519" Type="http://schemas.openxmlformats.org/officeDocument/2006/relationships/hyperlink" Target="https://fasih-sm.bps.go.id/survey-collection/assignment-detail/9443bafc-6bc2-4f8e-9a97-b43614041c8a/345cbe9e-45b8-42c2-bc4a-c76fe52a97ea" TargetMode="External"/><Relationship Id="rId45" Type="http://schemas.openxmlformats.org/officeDocument/2006/relationships/hyperlink" Target="https://fasih-sm.bps.go.id/survey-collection/assignment-detail/000e02d8-9fb7-42d2-b34a-9993019da6a3/345cbe9e-45b8-42c2-bc4a-c76fe52a97ea" TargetMode="External"/><Relationship Id="rId3518" Type="http://schemas.openxmlformats.org/officeDocument/2006/relationships/hyperlink" Target="https://fasih-sm.bps.go.id/survey-collection/assignment-detail/52744eb7-607f-416e-a7ff-165d8082fb1a/345cbe9e-45b8-42c2-bc4a-c76fe52a97ea" TargetMode="External"/><Relationship Id="rId48" Type="http://schemas.openxmlformats.org/officeDocument/2006/relationships/hyperlink" Target="https://fasih-sm.bps.go.id/survey-collection/assignment-detail/910a3ea3-81d4-498b-8a52-036fff63b250/345cbe9e-45b8-42c2-bc4a-c76fe52a97ea" TargetMode="External"/><Relationship Id="rId47" Type="http://schemas.openxmlformats.org/officeDocument/2006/relationships/hyperlink" Target="https://fasih-sm.bps.go.id/survey-collection/assignment-detail/f48fe157-2d9f-4b1e-89cb-013cfee2cc68/345cbe9e-45b8-42c2-bc4a-c76fe52a97ea" TargetMode="External"/><Relationship Id="rId49" Type="http://schemas.openxmlformats.org/officeDocument/2006/relationships/hyperlink" Target="https://fasih-sm.bps.go.id/survey-collection/assignment-detail/f4d5532a-0362-4cc7-a4e8-1d02b52918d6/345cbe9e-45b8-42c2-bc4a-c76fe52a97ea" TargetMode="External"/><Relationship Id="rId3511" Type="http://schemas.openxmlformats.org/officeDocument/2006/relationships/hyperlink" Target="https://fasih-sm.bps.go.id/survey-collection/assignment-detail/11d1b5c9-3b1e-4628-950d-3a622833193e/345cbe9e-45b8-42c2-bc4a-c76fe52a97ea" TargetMode="External"/><Relationship Id="rId3510" Type="http://schemas.openxmlformats.org/officeDocument/2006/relationships/hyperlink" Target="https://fasih-sm.bps.go.id/survey-collection/assignment-detail/3d523399-b2d8-4776-8145-aeda7927e9a7/345cbe9e-45b8-42c2-bc4a-c76fe52a97ea" TargetMode="External"/><Relationship Id="rId3502" Type="http://schemas.openxmlformats.org/officeDocument/2006/relationships/hyperlink" Target="https://fasih-sm.bps.go.id/survey-collection/assignment-detail/c841a118-2ed7-4113-9866-c3ac58a567ce/345cbe9e-45b8-42c2-bc4a-c76fe52a97ea" TargetMode="External"/><Relationship Id="rId3501" Type="http://schemas.openxmlformats.org/officeDocument/2006/relationships/hyperlink" Target="https://fasih-sm.bps.go.id/survey-collection/assignment-detail/113f43eb-551c-4323-b86f-67ff83fe6443/345cbe9e-45b8-42c2-bc4a-c76fe52a97ea" TargetMode="External"/><Relationship Id="rId31" Type="http://schemas.openxmlformats.org/officeDocument/2006/relationships/hyperlink" Target="https://fasih-sm.bps.go.id/survey-collection/assignment-detail/37aee6c3-c771-4cae-b9bb-f61516355e3b/345cbe9e-45b8-42c2-bc4a-c76fe52a97ea" TargetMode="External"/><Relationship Id="rId3504" Type="http://schemas.openxmlformats.org/officeDocument/2006/relationships/hyperlink" Target="https://fasih-sm.bps.go.id/survey-collection/assignment-detail/310a5769-db05-426b-b459-0704de8569a7/345cbe9e-45b8-42c2-bc4a-c76fe52a97ea" TargetMode="External"/><Relationship Id="rId30" Type="http://schemas.openxmlformats.org/officeDocument/2006/relationships/hyperlink" Target="https://fasih-sm.bps.go.id/survey-collection/assignment-detail/cd946e40-56ff-430f-b0f0-fce1a6f23658/345cbe9e-45b8-42c2-bc4a-c76fe52a97ea" TargetMode="External"/><Relationship Id="rId3503" Type="http://schemas.openxmlformats.org/officeDocument/2006/relationships/hyperlink" Target="https://fasih-sm.bps.go.id/survey-collection/assignment-detail/2012fe2c-414e-4fcf-9cfa-c4f2d7139ad0/345cbe9e-45b8-42c2-bc4a-c76fe52a97ea" TargetMode="External"/><Relationship Id="rId33" Type="http://schemas.openxmlformats.org/officeDocument/2006/relationships/hyperlink" Target="https://fasih-sm.bps.go.id/survey-collection/assignment-detail/ffd9becc-7e3d-492b-a87d-9ff619c9ad58/345cbe9e-45b8-42c2-bc4a-c76fe52a97ea" TargetMode="External"/><Relationship Id="rId3506" Type="http://schemas.openxmlformats.org/officeDocument/2006/relationships/hyperlink" Target="https://fasih-sm.bps.go.id/survey-collection/assignment-detail/2df03669-36be-4e5b-9bdd-0e5f7ed4079c/345cbe9e-45b8-42c2-bc4a-c76fe52a97ea" TargetMode="External"/><Relationship Id="rId32" Type="http://schemas.openxmlformats.org/officeDocument/2006/relationships/hyperlink" Target="https://fasih-sm.bps.go.id/survey-collection/assignment-detail/82dac559-b4b2-446f-bfcb-5acf493175f0/345cbe9e-45b8-42c2-bc4a-c76fe52a97ea" TargetMode="External"/><Relationship Id="rId3505" Type="http://schemas.openxmlformats.org/officeDocument/2006/relationships/hyperlink" Target="https://fasih-sm.bps.go.id/survey-collection/assignment-detail/3eb63a78-5c66-4a3b-baaa-96e70bbd493a/345cbe9e-45b8-42c2-bc4a-c76fe52a97ea" TargetMode="External"/><Relationship Id="rId35" Type="http://schemas.openxmlformats.org/officeDocument/2006/relationships/hyperlink" Target="https://fasih-sm.bps.go.id/survey-collection/assignment-detail/fad1d17e-f199-4e1b-8182-5925e4385dda/345cbe9e-45b8-42c2-bc4a-c76fe52a97ea" TargetMode="External"/><Relationship Id="rId3508" Type="http://schemas.openxmlformats.org/officeDocument/2006/relationships/hyperlink" Target="https://fasih-sm.bps.go.id/survey-collection/assignment-detail/e3825fb2-4db2-401b-8f0a-7b2524009ea8/345cbe9e-45b8-42c2-bc4a-c76fe52a97ea" TargetMode="External"/><Relationship Id="rId34" Type="http://schemas.openxmlformats.org/officeDocument/2006/relationships/hyperlink" Target="https://fasih-sm.bps.go.id/survey-collection/assignment-detail/ee065585-e5aa-4987-b79a-45ec54459d3a/345cbe9e-45b8-42c2-bc4a-c76fe52a97ea" TargetMode="External"/><Relationship Id="rId3507" Type="http://schemas.openxmlformats.org/officeDocument/2006/relationships/hyperlink" Target="https://fasih-sm.bps.go.id/survey-collection/assignment-detail/c281fd02-baa0-4e3b-ba70-7075c7162b18/345cbe9e-45b8-42c2-bc4a-c76fe52a97ea" TargetMode="External"/><Relationship Id="rId3509" Type="http://schemas.openxmlformats.org/officeDocument/2006/relationships/hyperlink" Target="https://fasih-sm.bps.go.id/survey-collection/assignment-detail/84c43e16-1589-4583-a498-e21589f8dfa6/345cbe9e-45b8-42c2-bc4a-c76fe52a97ea" TargetMode="External"/><Relationship Id="rId37" Type="http://schemas.openxmlformats.org/officeDocument/2006/relationships/hyperlink" Target="https://fasih-sm.bps.go.id/survey-collection/assignment-detail/f657b558-555a-44be-a1fa-13bbae674a85/345cbe9e-45b8-42c2-bc4a-c76fe52a97ea" TargetMode="External"/><Relationship Id="rId36" Type="http://schemas.openxmlformats.org/officeDocument/2006/relationships/hyperlink" Target="https://fasih-sm.bps.go.id/survey-collection/assignment-detail/3f80bc69-f82b-4593-a4dc-8a749fb68441/345cbe9e-45b8-42c2-bc4a-c76fe52a97ea" TargetMode="External"/><Relationship Id="rId39" Type="http://schemas.openxmlformats.org/officeDocument/2006/relationships/hyperlink" Target="https://fasih-sm.bps.go.id/survey-collection/assignment-detail/d29918fb-ba16-4af8-a624-40a2016fd80d/345cbe9e-45b8-42c2-bc4a-c76fe52a97ea" TargetMode="External"/><Relationship Id="rId38" Type="http://schemas.openxmlformats.org/officeDocument/2006/relationships/hyperlink" Target="https://fasih-sm.bps.go.id/survey-collection/assignment-detail/7bef5349-d35d-4ba0-9266-d968b27e5be4/345cbe9e-45b8-42c2-bc4a-c76fe52a97ea" TargetMode="External"/><Relationship Id="rId3500" Type="http://schemas.openxmlformats.org/officeDocument/2006/relationships/hyperlink" Target="https://fasih-sm.bps.go.id/survey-collection/assignment-detail/83dafff2-5228-4a45-8035-7a74b11e84fe/345cbe9e-45b8-42c2-bc4a-c76fe52a97ea" TargetMode="External"/><Relationship Id="rId2203" Type="http://schemas.openxmlformats.org/officeDocument/2006/relationships/hyperlink" Target="https://fasih-sm.bps.go.id/survey-collection/assignment-detail/9393c729-73bf-4d0e-9026-72532af9b54d/345cbe9e-45b8-42c2-bc4a-c76fe52a97ea" TargetMode="External"/><Relationship Id="rId3535" Type="http://schemas.openxmlformats.org/officeDocument/2006/relationships/hyperlink" Target="https://fasih-sm.bps.go.id/survey-collection/assignment-detail/97f4e673-091e-4122-99a0-a926f5b4f7e1/345cbe9e-45b8-42c2-bc4a-c76fe52a97ea" TargetMode="External"/><Relationship Id="rId2204" Type="http://schemas.openxmlformats.org/officeDocument/2006/relationships/hyperlink" Target="https://fasih-sm.bps.go.id/survey-collection/assignment-detail/6273d6df-7a36-479c-b9ed-48c603a998b5/345cbe9e-45b8-42c2-bc4a-c76fe52a97ea" TargetMode="External"/><Relationship Id="rId3534" Type="http://schemas.openxmlformats.org/officeDocument/2006/relationships/hyperlink" Target="https://fasih-sm.bps.go.id/survey-collection/assignment-detail/37aee6c3-c771-4cae-b9bb-f61516355e3b/345cbe9e-45b8-42c2-bc4a-c76fe52a97ea" TargetMode="External"/><Relationship Id="rId20" Type="http://schemas.openxmlformats.org/officeDocument/2006/relationships/hyperlink" Target="https://fasih-sm.bps.go.id/survey-collection/assignment-detail/af0948dd-b69c-4a03-8244-9733956f63e5/345cbe9e-45b8-42c2-bc4a-c76fe52a97ea" TargetMode="External"/><Relationship Id="rId2205" Type="http://schemas.openxmlformats.org/officeDocument/2006/relationships/hyperlink" Target="https://fasih-sm.bps.go.id/survey-collection/assignment-detail/f8a9a92e-5130-4552-8efc-eeafa441ae46/345cbe9e-45b8-42c2-bc4a-c76fe52a97ea" TargetMode="External"/><Relationship Id="rId3537" Type="http://schemas.openxmlformats.org/officeDocument/2006/relationships/hyperlink" Target="https://fasih-sm.bps.go.id/survey-collection/assignment-detail/af163d88-c1ab-4324-b95c-c1c3a7119807/345cbe9e-45b8-42c2-bc4a-c76fe52a97ea" TargetMode="External"/><Relationship Id="rId2206" Type="http://schemas.openxmlformats.org/officeDocument/2006/relationships/hyperlink" Target="https://fasih-sm.bps.go.id/survey-collection/assignment-detail/3f4f5f8b-675a-4de3-8782-58da7fba8673/345cbe9e-45b8-42c2-bc4a-c76fe52a97ea" TargetMode="External"/><Relationship Id="rId3536" Type="http://schemas.openxmlformats.org/officeDocument/2006/relationships/hyperlink" Target="https://fasih-sm.bps.go.id/survey-collection/assignment-detail/0961fef9-ddd9-4864-abf1-df1a74ed8573/345cbe9e-45b8-42c2-bc4a-c76fe52a97ea" TargetMode="External"/><Relationship Id="rId22" Type="http://schemas.openxmlformats.org/officeDocument/2006/relationships/hyperlink" Target="https://fasih-sm.bps.go.id/survey-collection/assignment-detail/46525368-9986-41c6-a22c-7cba35900604/345cbe9e-45b8-42c2-bc4a-c76fe52a97ea" TargetMode="External"/><Relationship Id="rId2207" Type="http://schemas.openxmlformats.org/officeDocument/2006/relationships/hyperlink" Target="https://fasih-sm.bps.go.id/survey-collection/assignment-detail/b929a96f-a9d0-4b63-838f-cc231f51de83/345cbe9e-45b8-42c2-bc4a-c76fe52a97ea" TargetMode="External"/><Relationship Id="rId3539" Type="http://schemas.openxmlformats.org/officeDocument/2006/relationships/hyperlink" Target="https://fasih-sm.bps.go.id/survey-collection/assignment-detail/e416ff3b-94fb-44ac-9ff5-c4c5bfc26277/345cbe9e-45b8-42c2-bc4a-c76fe52a97ea" TargetMode="External"/><Relationship Id="rId21" Type="http://schemas.openxmlformats.org/officeDocument/2006/relationships/hyperlink" Target="https://fasih-sm.bps.go.id/survey-collection/assignment-detail/d8d796c3-0a0c-4ac2-9f3c-fc96911f220c/345cbe9e-45b8-42c2-bc4a-c76fe52a97ea" TargetMode="External"/><Relationship Id="rId2208" Type="http://schemas.openxmlformats.org/officeDocument/2006/relationships/hyperlink" Target="https://fasih-sm.bps.go.id/survey-collection/assignment-detail/95ac1f97-f435-466f-869a-f845c354626c/345cbe9e-45b8-42c2-bc4a-c76fe52a97ea" TargetMode="External"/><Relationship Id="rId3538" Type="http://schemas.openxmlformats.org/officeDocument/2006/relationships/hyperlink" Target="https://fasih-sm.bps.go.id/survey-collection/assignment-detail/6499704e-1f2a-4682-b10c-5aacf9cbfeec/345cbe9e-45b8-42c2-bc4a-c76fe52a97ea" TargetMode="External"/><Relationship Id="rId24" Type="http://schemas.openxmlformats.org/officeDocument/2006/relationships/hyperlink" Target="https://fasih-sm.bps.go.id/survey-collection/assignment-detail/2f8bc0f1-c590-45f8-8890-25d734767884/345cbe9e-45b8-42c2-bc4a-c76fe52a97ea" TargetMode="External"/><Relationship Id="rId2209" Type="http://schemas.openxmlformats.org/officeDocument/2006/relationships/hyperlink" Target="https://fasih-sm.bps.go.id/survey-collection/assignment-detail/648ec5ca-7fb7-48d9-b49e-12a623815d71/345cbe9e-45b8-42c2-bc4a-c76fe52a97ea" TargetMode="External"/><Relationship Id="rId23" Type="http://schemas.openxmlformats.org/officeDocument/2006/relationships/hyperlink" Target="https://fasih-sm.bps.go.id/survey-collection/assignment-detail/e0460dc9-f03b-45fd-8991-41bc483e2fc0/345cbe9e-45b8-42c2-bc4a-c76fe52a97ea" TargetMode="External"/><Relationship Id="rId26" Type="http://schemas.openxmlformats.org/officeDocument/2006/relationships/hyperlink" Target="https://fasih-sm.bps.go.id/survey-collection/assignment-detail/3b46bad7-308e-4ce6-8751-695f165cf392/345cbe9e-45b8-42c2-bc4a-c76fe52a97ea" TargetMode="External"/><Relationship Id="rId25" Type="http://schemas.openxmlformats.org/officeDocument/2006/relationships/hyperlink" Target="https://fasih-sm.bps.go.id/survey-collection/assignment-detail/86f9b9c4-2012-4272-9e2c-4e2c0be9505d/345cbe9e-45b8-42c2-bc4a-c76fe52a97ea" TargetMode="External"/><Relationship Id="rId28" Type="http://schemas.openxmlformats.org/officeDocument/2006/relationships/hyperlink" Target="https://fasih-sm.bps.go.id/survey-collection/assignment-detail/d0ca1b44-2cea-4ffd-b824-406502b16e8b/345cbe9e-45b8-42c2-bc4a-c76fe52a97ea" TargetMode="External"/><Relationship Id="rId27" Type="http://schemas.openxmlformats.org/officeDocument/2006/relationships/hyperlink" Target="https://fasih-sm.bps.go.id/survey-collection/assignment-detail/d603644b-1fe2-4889-a2e8-7736b33553ca/345cbe9e-45b8-42c2-bc4a-c76fe52a97ea" TargetMode="External"/><Relationship Id="rId3531" Type="http://schemas.openxmlformats.org/officeDocument/2006/relationships/hyperlink" Target="https://fasih-sm.bps.go.id/survey-collection/assignment-detail/e1d5bfad-1aa1-4511-ae8f-6d8bc3996dac/345cbe9e-45b8-42c2-bc4a-c76fe52a97ea" TargetMode="External"/><Relationship Id="rId29" Type="http://schemas.openxmlformats.org/officeDocument/2006/relationships/hyperlink" Target="https://fasih-sm.bps.go.id/survey-collection/assignment-detail/ff025f33-791f-423a-bfbd-ed1c07b87f6a/345cbe9e-45b8-42c2-bc4a-c76fe52a97ea" TargetMode="External"/><Relationship Id="rId2200" Type="http://schemas.openxmlformats.org/officeDocument/2006/relationships/hyperlink" Target="https://fasih-sm.bps.go.id/survey-collection/assignment-detail/58d03b9d-35e4-4ce5-9fcb-80d75a09a362/345cbe9e-45b8-42c2-bc4a-c76fe52a97ea" TargetMode="External"/><Relationship Id="rId3530" Type="http://schemas.openxmlformats.org/officeDocument/2006/relationships/hyperlink" Target="https://fasih-sm.bps.go.id/survey-collection/assignment-detail/d03ace73-5adb-4def-b5f2-de125da41ed1/345cbe9e-45b8-42c2-bc4a-c76fe52a97ea" TargetMode="External"/><Relationship Id="rId2201" Type="http://schemas.openxmlformats.org/officeDocument/2006/relationships/hyperlink" Target="https://fasih-sm.bps.go.id/survey-collection/assignment-detail/5eb58f3c-926b-44c3-af93-ef3071a093c8/345cbe9e-45b8-42c2-bc4a-c76fe52a97ea" TargetMode="External"/><Relationship Id="rId3533" Type="http://schemas.openxmlformats.org/officeDocument/2006/relationships/hyperlink" Target="https://fasih-sm.bps.go.id/survey-collection/assignment-detail/85785ca6-5f8f-4f7a-a82b-2ab12cf6b643/345cbe9e-45b8-42c2-bc4a-c76fe52a97ea" TargetMode="External"/><Relationship Id="rId2202" Type="http://schemas.openxmlformats.org/officeDocument/2006/relationships/hyperlink" Target="https://fasih-sm.bps.go.id/survey-collection/assignment-detail/d941051b-d83b-4358-942f-ff13fa04c595/345cbe9e-45b8-42c2-bc4a-c76fe52a97ea" TargetMode="External"/><Relationship Id="rId3532" Type="http://schemas.openxmlformats.org/officeDocument/2006/relationships/hyperlink" Target="https://fasih-sm.bps.go.id/survey-collection/assignment-detail/41b060e8-5e3b-44ac-b2dc-cc344fce1d31/345cbe9e-45b8-42c2-bc4a-c76fe52a97ea" TargetMode="External"/><Relationship Id="rId3524" Type="http://schemas.openxmlformats.org/officeDocument/2006/relationships/hyperlink" Target="https://fasih-sm.bps.go.id/survey-collection/assignment-detail/d14f0eb8-ffac-4564-b419-2d2b3345969b/345cbe9e-45b8-42c2-bc4a-c76fe52a97ea" TargetMode="External"/><Relationship Id="rId3523" Type="http://schemas.openxmlformats.org/officeDocument/2006/relationships/hyperlink" Target="https://fasih-sm.bps.go.id/survey-collection/assignment-detail/0123e19d-5ecb-48ed-b5fd-082554dcc968/345cbe9e-45b8-42c2-bc4a-c76fe52a97ea" TargetMode="External"/><Relationship Id="rId3526" Type="http://schemas.openxmlformats.org/officeDocument/2006/relationships/hyperlink" Target="https://fasih-sm.bps.go.id/survey-collection/assignment-detail/e8c0eec2-26b7-43f4-9a0f-86d808d2fbfd/345cbe9e-45b8-42c2-bc4a-c76fe52a97ea" TargetMode="External"/><Relationship Id="rId3525" Type="http://schemas.openxmlformats.org/officeDocument/2006/relationships/hyperlink" Target="https://fasih-sm.bps.go.id/survey-collection/assignment-detail/cb0102e9-3574-4097-a894-7536e6093755/345cbe9e-45b8-42c2-bc4a-c76fe52a97ea" TargetMode="External"/><Relationship Id="rId11" Type="http://schemas.openxmlformats.org/officeDocument/2006/relationships/hyperlink" Target="https://fasih-sm.bps.go.id/survey-collection/assignment-detail/ff0b0cb4-7e60-4789-b1f0-c724e7a90d9e/345cbe9e-45b8-42c2-bc4a-c76fe52a97ea" TargetMode="External"/><Relationship Id="rId3528" Type="http://schemas.openxmlformats.org/officeDocument/2006/relationships/hyperlink" Target="https://fasih-sm.bps.go.id/survey-collection/assignment-detail/c0a5a9e0-bc45-4bba-961f-fe6a0586d354/345cbe9e-45b8-42c2-bc4a-c76fe52a97ea" TargetMode="External"/><Relationship Id="rId10" Type="http://schemas.openxmlformats.org/officeDocument/2006/relationships/hyperlink" Target="https://fasih-sm.bps.go.id/survey-collection/assignment-detail/0bbf06b7-078b-4ea2-b6c3-35280acaa40a/345cbe9e-45b8-42c2-bc4a-c76fe52a97ea" TargetMode="External"/><Relationship Id="rId3527" Type="http://schemas.openxmlformats.org/officeDocument/2006/relationships/hyperlink" Target="https://fasih-sm.bps.go.id/survey-collection/assignment-detail/98ded632-66b4-4390-958a-b39f60629333/345cbe9e-45b8-42c2-bc4a-c76fe52a97ea" TargetMode="External"/><Relationship Id="rId13" Type="http://schemas.openxmlformats.org/officeDocument/2006/relationships/hyperlink" Target="https://fasih-sm.bps.go.id/survey-collection/assignment-detail/ad706a93-11b4-4096-af40-6ef3289f7c11/345cbe9e-45b8-42c2-bc4a-c76fe52a97ea" TargetMode="External"/><Relationship Id="rId12" Type="http://schemas.openxmlformats.org/officeDocument/2006/relationships/hyperlink" Target="https://fasih-sm.bps.go.id/survey-collection/assignment-detail/51f9d40c-682a-48ca-a4c5-8a95d0f7c705/345cbe9e-45b8-42c2-bc4a-c76fe52a97ea" TargetMode="External"/><Relationship Id="rId3529" Type="http://schemas.openxmlformats.org/officeDocument/2006/relationships/hyperlink" Target="https://fasih-sm.bps.go.id/survey-collection/assignment-detail/c4792955-1aab-4d09-9a7a-02b9d66a5d30/345cbe9e-45b8-42c2-bc4a-c76fe52a97ea" TargetMode="External"/><Relationship Id="rId15" Type="http://schemas.openxmlformats.org/officeDocument/2006/relationships/hyperlink" Target="https://fasih-sm.bps.go.id/survey-collection/assignment-detail/3ccda032-5189-46d8-879e-437c8e283fa4/345cbe9e-45b8-42c2-bc4a-c76fe52a97ea" TargetMode="External"/><Relationship Id="rId14" Type="http://schemas.openxmlformats.org/officeDocument/2006/relationships/hyperlink" Target="https://fasih-sm.bps.go.id/survey-collection/assignment-detail/15df0ae7-b8b8-4d74-bc24-b3195d273809/345cbe9e-45b8-42c2-bc4a-c76fe52a97ea" TargetMode="External"/><Relationship Id="rId17" Type="http://schemas.openxmlformats.org/officeDocument/2006/relationships/hyperlink" Target="https://fasih-sm.bps.go.id/survey-collection/assignment-detail/6d5ebcf9-58fb-4470-93d5-bb4f531a1a74/345cbe9e-45b8-42c2-bc4a-c76fe52a97ea" TargetMode="External"/><Relationship Id="rId16" Type="http://schemas.openxmlformats.org/officeDocument/2006/relationships/hyperlink" Target="https://fasih-sm.bps.go.id/survey-collection/assignment-detail/d872bb43-c481-4872-bfde-fd012b411991/345cbe9e-45b8-42c2-bc4a-c76fe52a97ea" TargetMode="External"/><Relationship Id="rId19" Type="http://schemas.openxmlformats.org/officeDocument/2006/relationships/hyperlink" Target="https://fasih-sm.bps.go.id/survey-collection/assignment-detail/802ff7a7-d0fe-40aa-bc50-4d450db2bc90/345cbe9e-45b8-42c2-bc4a-c76fe52a97ea" TargetMode="External"/><Relationship Id="rId3520" Type="http://schemas.openxmlformats.org/officeDocument/2006/relationships/hyperlink" Target="https://fasih-sm.bps.go.id/survey-collection/assignment-detail/21a100d1-0490-4cec-a72e-3d52b3c8549e/345cbe9e-45b8-42c2-bc4a-c76fe52a97ea" TargetMode="External"/><Relationship Id="rId18" Type="http://schemas.openxmlformats.org/officeDocument/2006/relationships/hyperlink" Target="https://fasih-sm.bps.go.id/survey-collection/assignment-detail/aad54e62-a2fd-48c1-ae0a-7d3ccd2987fe/345cbe9e-45b8-42c2-bc4a-c76fe52a97ea" TargetMode="External"/><Relationship Id="rId3522" Type="http://schemas.openxmlformats.org/officeDocument/2006/relationships/hyperlink" Target="https://fasih-sm.bps.go.id/survey-collection/assignment-detail/a5659125-6bb7-4e9a-b331-b8b3167e56f9/345cbe9e-45b8-42c2-bc4a-c76fe52a97ea" TargetMode="External"/><Relationship Id="rId3521" Type="http://schemas.openxmlformats.org/officeDocument/2006/relationships/hyperlink" Target="https://fasih-sm.bps.go.id/survey-collection/assignment-detail/d08e2c79-087d-4654-bd64-70b67a4b2d17/345cbe9e-45b8-42c2-bc4a-c76fe52a97ea" TargetMode="External"/><Relationship Id="rId84" Type="http://schemas.openxmlformats.org/officeDocument/2006/relationships/hyperlink" Target="https://fasih-sm.bps.go.id/survey-collection/assignment-detail/3ed23630-d2be-4700-a6de-3d7f8e32c773/345cbe9e-45b8-42c2-bc4a-c76fe52a97ea" TargetMode="External"/><Relationship Id="rId1774" Type="http://schemas.openxmlformats.org/officeDocument/2006/relationships/hyperlink" Target="https://fasih-sm.bps.go.id/survey-collection/assignment-detail/d1ac6969-f876-4ffb-bc04-2a426df5ac56/345cbe9e-45b8-42c2-bc4a-c76fe52a97ea" TargetMode="External"/><Relationship Id="rId83" Type="http://schemas.openxmlformats.org/officeDocument/2006/relationships/hyperlink" Target="https://fasih-sm.bps.go.id/survey-collection/assignment-detail/852b0826-aefc-428c-8724-69f387912207/345cbe9e-45b8-42c2-bc4a-c76fe52a97ea" TargetMode="External"/><Relationship Id="rId1775" Type="http://schemas.openxmlformats.org/officeDocument/2006/relationships/hyperlink" Target="https://fasih-sm.bps.go.id/survey-collection/assignment-detail/3fa9929c-d6d5-4263-8942-0d28b7abd516/345cbe9e-45b8-42c2-bc4a-c76fe52a97ea" TargetMode="External"/><Relationship Id="rId86" Type="http://schemas.openxmlformats.org/officeDocument/2006/relationships/hyperlink" Target="https://fasih-sm.bps.go.id/survey-collection/assignment-detail/8477bd5b-d1c8-484c-bc04-2a941b6d388a/345cbe9e-45b8-42c2-bc4a-c76fe52a97ea" TargetMode="External"/><Relationship Id="rId1776" Type="http://schemas.openxmlformats.org/officeDocument/2006/relationships/hyperlink" Target="https://fasih-sm.bps.go.id/survey-collection/assignment-detail/9fabead1-5ef0-4441-92ee-798cd5faae17/345cbe9e-45b8-42c2-bc4a-c76fe52a97ea" TargetMode="External"/><Relationship Id="rId85" Type="http://schemas.openxmlformats.org/officeDocument/2006/relationships/hyperlink" Target="https://fasih-sm.bps.go.id/survey-collection/assignment-detail/6950fea8-30ee-4e88-b745-bbbcf8ad6c6d/345cbe9e-45b8-42c2-bc4a-c76fe52a97ea" TargetMode="External"/><Relationship Id="rId1777" Type="http://schemas.openxmlformats.org/officeDocument/2006/relationships/hyperlink" Target="https://fasih-sm.bps.go.id/survey-collection/assignment-detail/107b4b0d-9ab9-4177-91c9-199d8c9677b5/345cbe9e-45b8-42c2-bc4a-c76fe52a97ea" TargetMode="External"/><Relationship Id="rId88" Type="http://schemas.openxmlformats.org/officeDocument/2006/relationships/hyperlink" Target="https://fasih-sm.bps.go.id/survey-collection/assignment-detail/0060681a-4210-4000-aaf8-8ee1720ec03b/345cbe9e-45b8-42c2-bc4a-c76fe52a97ea" TargetMode="External"/><Relationship Id="rId1778" Type="http://schemas.openxmlformats.org/officeDocument/2006/relationships/hyperlink" Target="https://fasih-sm.bps.go.id/survey-collection/assignment-detail/d19f24aa-50e4-43a6-97e4-18675012e979/345cbe9e-45b8-42c2-bc4a-c76fe52a97ea" TargetMode="External"/><Relationship Id="rId87" Type="http://schemas.openxmlformats.org/officeDocument/2006/relationships/hyperlink" Target="https://fasih-sm.bps.go.id/survey-collection/assignment-detail/49c805e1-7d7b-4705-b0e7-2eef5c4d0cb8/345cbe9e-45b8-42c2-bc4a-c76fe52a97ea" TargetMode="External"/><Relationship Id="rId1779" Type="http://schemas.openxmlformats.org/officeDocument/2006/relationships/hyperlink" Target="https://fasih-sm.bps.go.id/survey-collection/assignment-detail/33de7fc3-813b-4526-8afb-b71391f9e8b2/345cbe9e-45b8-42c2-bc4a-c76fe52a97ea" TargetMode="External"/><Relationship Id="rId89" Type="http://schemas.openxmlformats.org/officeDocument/2006/relationships/hyperlink" Target="https://fasih-sm.bps.go.id/survey-collection/assignment-detail/1f1f2c7e-cd91-4c76-b864-144b076085ea/345cbe9e-45b8-42c2-bc4a-c76fe52a97ea" TargetMode="External"/><Relationship Id="rId80" Type="http://schemas.openxmlformats.org/officeDocument/2006/relationships/hyperlink" Target="https://fasih-sm.bps.go.id/survey-collection/assignment-detail/663cf8bc-37e3-4752-aa60-140b8beb08d2/345cbe9e-45b8-42c2-bc4a-c76fe52a97ea" TargetMode="External"/><Relationship Id="rId82" Type="http://schemas.openxmlformats.org/officeDocument/2006/relationships/hyperlink" Target="https://fasih-sm.bps.go.id/survey-collection/assignment-detail/7261d30e-ffa2-4a94-b36e-27f6f9ecd669/345cbe9e-45b8-42c2-bc4a-c76fe52a97ea" TargetMode="External"/><Relationship Id="rId81" Type="http://schemas.openxmlformats.org/officeDocument/2006/relationships/hyperlink" Target="https://fasih-sm.bps.go.id/survey-collection/assignment-detail/baebca69-fe5e-440e-9da7-79ff8358d186/345cbe9e-45b8-42c2-bc4a-c76fe52a97ea" TargetMode="External"/><Relationship Id="rId1770" Type="http://schemas.openxmlformats.org/officeDocument/2006/relationships/hyperlink" Target="https://fasih-sm.bps.go.id/survey-collection/assignment-detail/774b072b-83b9-48de-b953-4020f819616e/345cbe9e-45b8-42c2-bc4a-c76fe52a97ea" TargetMode="External"/><Relationship Id="rId1771" Type="http://schemas.openxmlformats.org/officeDocument/2006/relationships/hyperlink" Target="https://fasih-sm.bps.go.id/survey-collection/assignment-detail/7c082a71-c92d-4c5e-893f-91c4db3483fa/345cbe9e-45b8-42c2-bc4a-c76fe52a97ea" TargetMode="External"/><Relationship Id="rId1772" Type="http://schemas.openxmlformats.org/officeDocument/2006/relationships/hyperlink" Target="https://fasih-sm.bps.go.id/survey-collection/assignment-detail/58fef605-9db4-48e7-8154-28a45be6563a/345cbe9e-45b8-42c2-bc4a-c76fe52a97ea" TargetMode="External"/><Relationship Id="rId1773" Type="http://schemas.openxmlformats.org/officeDocument/2006/relationships/hyperlink" Target="https://fasih-sm.bps.go.id/survey-collection/assignment-detail/03014e21-a9a1-4f80-8c23-d2a8be7afe35/345cbe9e-45b8-42c2-bc4a-c76fe52a97ea" TargetMode="External"/><Relationship Id="rId73" Type="http://schemas.openxmlformats.org/officeDocument/2006/relationships/hyperlink" Target="https://fasih-sm.bps.go.id/survey-collection/assignment-detail/a0b6ad32-c021-4b7a-bfdf-645feb3dbd06/345cbe9e-45b8-42c2-bc4a-c76fe52a97ea" TargetMode="External"/><Relationship Id="rId1763" Type="http://schemas.openxmlformats.org/officeDocument/2006/relationships/hyperlink" Target="https://fasih-sm.bps.go.id/survey-collection/assignment-detail/5ffdcc4a-7983-48b6-a0f3-6d2b5d72cb6b/345cbe9e-45b8-42c2-bc4a-c76fe52a97ea" TargetMode="External"/><Relationship Id="rId72" Type="http://schemas.openxmlformats.org/officeDocument/2006/relationships/hyperlink" Target="https://fasih-sm.bps.go.id/survey-collection/assignment-detail/0af1a3f6-8273-4ee7-a8bd-101ca77ea45f/345cbe9e-45b8-42c2-bc4a-c76fe52a97ea" TargetMode="External"/><Relationship Id="rId1764" Type="http://schemas.openxmlformats.org/officeDocument/2006/relationships/hyperlink" Target="https://fasih-sm.bps.go.id/survey-collection/assignment-detail/d539e031-aff1-42cb-a7b2-7700350014b1/345cbe9e-45b8-42c2-bc4a-c76fe52a97ea" TargetMode="External"/><Relationship Id="rId75" Type="http://schemas.openxmlformats.org/officeDocument/2006/relationships/hyperlink" Target="https://fasih-sm.bps.go.id/survey-collection/assignment-detail/f2559b61-74ff-4275-b903-ae7e7891235c/345cbe9e-45b8-42c2-bc4a-c76fe52a97ea" TargetMode="External"/><Relationship Id="rId1765" Type="http://schemas.openxmlformats.org/officeDocument/2006/relationships/hyperlink" Target="https://fasih-sm.bps.go.id/survey-collection/assignment-detail/2f9b13bc-f1fb-4fc6-9185-36af012f8fdb/345cbe9e-45b8-42c2-bc4a-c76fe52a97ea" TargetMode="External"/><Relationship Id="rId74" Type="http://schemas.openxmlformats.org/officeDocument/2006/relationships/hyperlink" Target="https://fasih-sm.bps.go.id/survey-collection/assignment-detail/146bb1d1-980a-4f29-987a-db8096c98dcd/345cbe9e-45b8-42c2-bc4a-c76fe52a97ea" TargetMode="External"/><Relationship Id="rId1766" Type="http://schemas.openxmlformats.org/officeDocument/2006/relationships/hyperlink" Target="https://fasih-sm.bps.go.id/survey-collection/assignment-detail/b0054148-3ebe-4df9-8d24-4f037200eb35/345cbe9e-45b8-42c2-bc4a-c76fe52a97ea" TargetMode="External"/><Relationship Id="rId77" Type="http://schemas.openxmlformats.org/officeDocument/2006/relationships/hyperlink" Target="https://fasih-sm.bps.go.id/survey-collection/assignment-detail/3312e7f7-f84e-4016-b3ea-5c26065dca3c/345cbe9e-45b8-42c2-bc4a-c76fe52a97ea" TargetMode="External"/><Relationship Id="rId1767" Type="http://schemas.openxmlformats.org/officeDocument/2006/relationships/hyperlink" Target="https://fasih-sm.bps.go.id/survey-collection/assignment-detail/be87a107-f3af-45a1-99f5-d88c6c506226/345cbe9e-45b8-42c2-bc4a-c76fe52a97ea" TargetMode="External"/><Relationship Id="rId76" Type="http://schemas.openxmlformats.org/officeDocument/2006/relationships/hyperlink" Target="https://fasih-sm.bps.go.id/survey-collection/assignment-detail/92975519-102a-4a99-8de5-e7120325eb97/345cbe9e-45b8-42c2-bc4a-c76fe52a97ea" TargetMode="External"/><Relationship Id="rId1768" Type="http://schemas.openxmlformats.org/officeDocument/2006/relationships/hyperlink" Target="https://fasih-sm.bps.go.id/survey-collection/assignment-detail/cbdf155a-a8f2-4fe5-b3b7-76f16e7f6af5/345cbe9e-45b8-42c2-bc4a-c76fe52a97ea" TargetMode="External"/><Relationship Id="rId79" Type="http://schemas.openxmlformats.org/officeDocument/2006/relationships/hyperlink" Target="https://fasih-sm.bps.go.id/survey-collection/assignment-detail/6ad94458-4632-4398-bb8e-71aa0ebf5474/345cbe9e-45b8-42c2-bc4a-c76fe52a97ea" TargetMode="External"/><Relationship Id="rId1769" Type="http://schemas.openxmlformats.org/officeDocument/2006/relationships/hyperlink" Target="https://fasih-sm.bps.go.id/survey-collection/assignment-detail/b645c4dc-ff2b-48dc-9307-ae0b57e14cf0/345cbe9e-45b8-42c2-bc4a-c76fe52a97ea" TargetMode="External"/><Relationship Id="rId78" Type="http://schemas.openxmlformats.org/officeDocument/2006/relationships/hyperlink" Target="https://fasih-sm.bps.go.id/survey-collection/assignment-detail/6ef9a553-cd05-4db8-b1b6-15211a13be8d/345cbe9e-45b8-42c2-bc4a-c76fe52a97ea" TargetMode="External"/><Relationship Id="rId71" Type="http://schemas.openxmlformats.org/officeDocument/2006/relationships/hyperlink" Target="https://fasih-sm.bps.go.id/survey-collection/assignment-detail/64cc1ed4-404a-4906-a932-a9483113a4f9/345cbe9e-45b8-42c2-bc4a-c76fe52a97ea" TargetMode="External"/><Relationship Id="rId70" Type="http://schemas.openxmlformats.org/officeDocument/2006/relationships/hyperlink" Target="https://fasih-sm.bps.go.id/survey-collection/assignment-detail/86b48380-e98b-4c22-8fc9-9969190b1695/345cbe9e-45b8-42c2-bc4a-c76fe52a97ea" TargetMode="External"/><Relationship Id="rId1760" Type="http://schemas.openxmlformats.org/officeDocument/2006/relationships/hyperlink" Target="https://fasih-sm.bps.go.id/survey-collection/assignment-detail/ef85dbec-89c2-4ea3-8afa-d29d1669adf3/345cbe9e-45b8-42c2-bc4a-c76fe52a97ea" TargetMode="External"/><Relationship Id="rId1761" Type="http://schemas.openxmlformats.org/officeDocument/2006/relationships/hyperlink" Target="https://fasih-sm.bps.go.id/survey-collection/assignment-detail/7eba4da1-74fc-4faf-94c9-7203cb161b18/345cbe9e-45b8-42c2-bc4a-c76fe52a97ea" TargetMode="External"/><Relationship Id="rId1762" Type="http://schemas.openxmlformats.org/officeDocument/2006/relationships/hyperlink" Target="https://fasih-sm.bps.go.id/survey-collection/assignment-detail/a74febe4-2136-4811-a1ab-f0f76bfc3368/345cbe9e-45b8-42c2-bc4a-c76fe52a97ea" TargetMode="External"/><Relationship Id="rId62" Type="http://schemas.openxmlformats.org/officeDocument/2006/relationships/hyperlink" Target="https://fasih-sm.bps.go.id/survey-collection/assignment-detail/92004d29-7772-4f74-bc5c-0030835c15e7/345cbe9e-45b8-42c2-bc4a-c76fe52a97ea" TargetMode="External"/><Relationship Id="rId1796" Type="http://schemas.openxmlformats.org/officeDocument/2006/relationships/hyperlink" Target="https://fasih-sm.bps.go.id/survey-collection/assignment-detail/9f759055-ec12-4e79-acfb-4b9ec61fcb6c/345cbe9e-45b8-42c2-bc4a-c76fe52a97ea" TargetMode="External"/><Relationship Id="rId61" Type="http://schemas.openxmlformats.org/officeDocument/2006/relationships/hyperlink" Target="https://fasih-sm.bps.go.id/survey-collection/assignment-detail/db2486cc-b5a8-4eb0-96af-051539828fa4/345cbe9e-45b8-42c2-bc4a-c76fe52a97ea" TargetMode="External"/><Relationship Id="rId1797" Type="http://schemas.openxmlformats.org/officeDocument/2006/relationships/hyperlink" Target="https://fasih-sm.bps.go.id/survey-collection/assignment-detail/d36ef336-6b83-46e7-8b12-47927f753721/345cbe9e-45b8-42c2-bc4a-c76fe52a97ea" TargetMode="External"/><Relationship Id="rId64" Type="http://schemas.openxmlformats.org/officeDocument/2006/relationships/hyperlink" Target="https://fasih-sm.bps.go.id/survey-collection/assignment-detail/555003a8-f318-4017-8bcb-78fe849ab25d/345cbe9e-45b8-42c2-bc4a-c76fe52a97ea" TargetMode="External"/><Relationship Id="rId1798" Type="http://schemas.openxmlformats.org/officeDocument/2006/relationships/hyperlink" Target="https://fasih-sm.bps.go.id/survey-collection/assignment-detail/8b3cf5eb-749d-4e24-8d52-c6af3a828021/345cbe9e-45b8-42c2-bc4a-c76fe52a97ea" TargetMode="External"/><Relationship Id="rId63" Type="http://schemas.openxmlformats.org/officeDocument/2006/relationships/hyperlink" Target="https://fasih-sm.bps.go.id/survey-collection/assignment-detail/37e5527a-2779-44ed-a68a-31c8c35a6be9/345cbe9e-45b8-42c2-bc4a-c76fe52a97ea" TargetMode="External"/><Relationship Id="rId1799" Type="http://schemas.openxmlformats.org/officeDocument/2006/relationships/hyperlink" Target="https://fasih-sm.bps.go.id/survey-collection/assignment-detail/16d20643-9db6-4ffa-b2a2-eb6a1169e847/345cbe9e-45b8-42c2-bc4a-c76fe52a97ea" TargetMode="External"/><Relationship Id="rId66" Type="http://schemas.openxmlformats.org/officeDocument/2006/relationships/hyperlink" Target="https://fasih-sm.bps.go.id/survey-collection/assignment-detail/1e41bac5-dacb-43fa-927d-fca0a773407c/345cbe9e-45b8-42c2-bc4a-c76fe52a97ea" TargetMode="External"/><Relationship Id="rId65" Type="http://schemas.openxmlformats.org/officeDocument/2006/relationships/hyperlink" Target="https://fasih-sm.bps.go.id/survey-collection/assignment-detail/1dabd8ad-6293-427a-987d-213d6bfe0e4f/345cbe9e-45b8-42c2-bc4a-c76fe52a97ea" TargetMode="External"/><Relationship Id="rId68" Type="http://schemas.openxmlformats.org/officeDocument/2006/relationships/hyperlink" Target="https://fasih-sm.bps.go.id/survey-collection/assignment-detail/2e2b5d09-9b2d-4d60-8b5d-0f280e4df600/345cbe9e-45b8-42c2-bc4a-c76fe52a97ea" TargetMode="External"/><Relationship Id="rId67" Type="http://schemas.openxmlformats.org/officeDocument/2006/relationships/hyperlink" Target="https://fasih-sm.bps.go.id/survey-collection/assignment-detail/6a086697-15ae-49ea-8180-698991a976f7/345cbe9e-45b8-42c2-bc4a-c76fe52a97ea" TargetMode="External"/><Relationship Id="rId60" Type="http://schemas.openxmlformats.org/officeDocument/2006/relationships/hyperlink" Target="https://fasih-sm.bps.go.id/survey-collection/assignment-detail/a44b3a23-8534-4142-827c-cd1905247287/345cbe9e-45b8-42c2-bc4a-c76fe52a97ea" TargetMode="External"/><Relationship Id="rId69" Type="http://schemas.openxmlformats.org/officeDocument/2006/relationships/hyperlink" Target="https://fasih-sm.bps.go.id/survey-collection/assignment-detail/d04e2831-0137-4d01-8daf-35fbf86c3dcf/345cbe9e-45b8-42c2-bc4a-c76fe52a97ea" TargetMode="External"/><Relationship Id="rId1790" Type="http://schemas.openxmlformats.org/officeDocument/2006/relationships/hyperlink" Target="https://fasih-sm.bps.go.id/survey-collection/assignment-detail/ef63f184-b76a-4e65-8c47-c19bc3eb8cd0/345cbe9e-45b8-42c2-bc4a-c76fe52a97ea" TargetMode="External"/><Relationship Id="rId1791" Type="http://schemas.openxmlformats.org/officeDocument/2006/relationships/hyperlink" Target="https://fasih-sm.bps.go.id/survey-collection/assignment-detail/33a74492-a46e-4497-a175-948b71c991d2/345cbe9e-45b8-42c2-bc4a-c76fe52a97ea" TargetMode="External"/><Relationship Id="rId1792" Type="http://schemas.openxmlformats.org/officeDocument/2006/relationships/hyperlink" Target="https://fasih-sm.bps.go.id/survey-collection/assignment-detail/f9ebd1a9-3847-46a8-8f4d-b91f9baee0ab/345cbe9e-45b8-42c2-bc4a-c76fe52a97ea" TargetMode="External"/><Relationship Id="rId1793" Type="http://schemas.openxmlformats.org/officeDocument/2006/relationships/hyperlink" Target="https://fasih-sm.bps.go.id/survey-collection/assignment-detail/6b8d942b-0914-4dd7-a3b9-0fd9c5a17c8e/345cbe9e-45b8-42c2-bc4a-c76fe52a97ea" TargetMode="External"/><Relationship Id="rId1794" Type="http://schemas.openxmlformats.org/officeDocument/2006/relationships/hyperlink" Target="https://fasih-sm.bps.go.id/survey-collection/assignment-detail/6ea958de-c862-4081-ac6c-7cb6f8c31c02/345cbe9e-45b8-42c2-bc4a-c76fe52a97ea" TargetMode="External"/><Relationship Id="rId1795" Type="http://schemas.openxmlformats.org/officeDocument/2006/relationships/hyperlink" Target="https://fasih-sm.bps.go.id/survey-collection/assignment-detail/a9724a42-f59c-40b0-a284-0488ef3a088e/345cbe9e-45b8-42c2-bc4a-c76fe52a97ea" TargetMode="External"/><Relationship Id="rId51" Type="http://schemas.openxmlformats.org/officeDocument/2006/relationships/hyperlink" Target="https://fasih-sm.bps.go.id/survey-collection/assignment-detail/0a50c2ec-621d-4c73-bf44-30232d449818/345cbe9e-45b8-42c2-bc4a-c76fe52a97ea" TargetMode="External"/><Relationship Id="rId1785" Type="http://schemas.openxmlformats.org/officeDocument/2006/relationships/hyperlink" Target="https://fasih-sm.bps.go.id/survey-collection/assignment-detail/c94e9565-17a7-4fbf-bc05-85f94cf65d69/345cbe9e-45b8-42c2-bc4a-c76fe52a97ea" TargetMode="External"/><Relationship Id="rId50" Type="http://schemas.openxmlformats.org/officeDocument/2006/relationships/hyperlink" Target="https://fasih-sm.bps.go.id/survey-collection/assignment-detail/f60f7509-3287-491b-9379-43aab866d5aa/345cbe9e-45b8-42c2-bc4a-c76fe52a97ea" TargetMode="External"/><Relationship Id="rId1786" Type="http://schemas.openxmlformats.org/officeDocument/2006/relationships/hyperlink" Target="https://fasih-sm.bps.go.id/survey-collection/assignment-detail/e510c3b8-ace1-4cb7-9c6a-087416203665/345cbe9e-45b8-42c2-bc4a-c76fe52a97ea" TargetMode="External"/><Relationship Id="rId53" Type="http://schemas.openxmlformats.org/officeDocument/2006/relationships/hyperlink" Target="https://fasih-sm.bps.go.id/survey-collection/assignment-detail/6792b4f4-db38-4305-97a0-ba57b823dfa2/345cbe9e-45b8-42c2-bc4a-c76fe52a97ea" TargetMode="External"/><Relationship Id="rId1787" Type="http://schemas.openxmlformats.org/officeDocument/2006/relationships/hyperlink" Target="https://fasih-sm.bps.go.id/survey-collection/assignment-detail/0317197e-8678-4c0a-bb07-c0690db3b85b/345cbe9e-45b8-42c2-bc4a-c76fe52a97ea" TargetMode="External"/><Relationship Id="rId52" Type="http://schemas.openxmlformats.org/officeDocument/2006/relationships/hyperlink" Target="https://fasih-sm.bps.go.id/survey-collection/assignment-detail/b1dbf646-dafc-4459-af7a-e6c64c7f841e/345cbe9e-45b8-42c2-bc4a-c76fe52a97ea" TargetMode="External"/><Relationship Id="rId1788" Type="http://schemas.openxmlformats.org/officeDocument/2006/relationships/hyperlink" Target="https://fasih-sm.bps.go.id/survey-collection/assignment-detail/c62bffea-e13f-4b95-9656-7b1711b049aa/345cbe9e-45b8-42c2-bc4a-c76fe52a97ea" TargetMode="External"/><Relationship Id="rId55" Type="http://schemas.openxmlformats.org/officeDocument/2006/relationships/hyperlink" Target="https://fasih-sm.bps.go.id/survey-collection/assignment-detail/06e7ed3b-a1c6-4cce-b9b7-0ad924b2bbbc/345cbe9e-45b8-42c2-bc4a-c76fe52a97ea" TargetMode="External"/><Relationship Id="rId1789" Type="http://schemas.openxmlformats.org/officeDocument/2006/relationships/hyperlink" Target="https://fasih-sm.bps.go.id/survey-collection/assignment-detail/8b926ebb-86f8-4366-a761-8dbefc551c8a/345cbe9e-45b8-42c2-bc4a-c76fe52a97ea" TargetMode="External"/><Relationship Id="rId54" Type="http://schemas.openxmlformats.org/officeDocument/2006/relationships/hyperlink" Target="https://fasih-sm.bps.go.id/survey-collection/assignment-detail/d343d5d1-e4b9-42e3-a684-a156259dfc89/345cbe9e-45b8-42c2-bc4a-c76fe52a97ea" TargetMode="External"/><Relationship Id="rId57" Type="http://schemas.openxmlformats.org/officeDocument/2006/relationships/hyperlink" Target="https://fasih-sm.bps.go.id/survey-collection/assignment-detail/3614c4f9-de66-4a10-b803-efad6ab6c719/345cbe9e-45b8-42c2-bc4a-c76fe52a97ea" TargetMode="External"/><Relationship Id="rId56" Type="http://schemas.openxmlformats.org/officeDocument/2006/relationships/hyperlink" Target="https://fasih-sm.bps.go.id/survey-collection/assignment-detail/16af6dc2-05f2-48d7-be4f-d191e02885dd/345cbe9e-45b8-42c2-bc4a-c76fe52a97ea" TargetMode="External"/><Relationship Id="rId59" Type="http://schemas.openxmlformats.org/officeDocument/2006/relationships/hyperlink" Target="https://fasih-sm.bps.go.id/survey-collection/assignment-detail/ace3a275-04f6-4d58-94b6-c366711c419f/345cbe9e-45b8-42c2-bc4a-c76fe52a97ea" TargetMode="External"/><Relationship Id="rId58" Type="http://schemas.openxmlformats.org/officeDocument/2006/relationships/hyperlink" Target="https://fasih-sm.bps.go.id/survey-collection/assignment-detail/163c8d46-2c14-44ff-8031-c180b35fda5e/345cbe9e-45b8-42c2-bc4a-c76fe52a97ea" TargetMode="External"/><Relationship Id="rId1780" Type="http://schemas.openxmlformats.org/officeDocument/2006/relationships/hyperlink" Target="https://fasih-sm.bps.go.id/survey-collection/assignment-detail/dd93aa13-42a7-4399-9b9b-181f263c42e7/345cbe9e-45b8-42c2-bc4a-c76fe52a97ea" TargetMode="External"/><Relationship Id="rId1781" Type="http://schemas.openxmlformats.org/officeDocument/2006/relationships/hyperlink" Target="https://fasih-sm.bps.go.id/survey-collection/assignment-detail/3aa9e89b-8bf2-4667-866c-0959943facf1/345cbe9e-45b8-42c2-bc4a-c76fe52a97ea" TargetMode="External"/><Relationship Id="rId1782" Type="http://schemas.openxmlformats.org/officeDocument/2006/relationships/hyperlink" Target="https://fasih-sm.bps.go.id/survey-collection/assignment-detail/a1dfc598-b9c9-4a8b-a27c-3f66378fd67a/345cbe9e-45b8-42c2-bc4a-c76fe52a97ea" TargetMode="External"/><Relationship Id="rId1783" Type="http://schemas.openxmlformats.org/officeDocument/2006/relationships/hyperlink" Target="https://fasih-sm.bps.go.id/survey-collection/assignment-detail/8139c91a-9014-4321-8413-8395ffdbb734/345cbe9e-45b8-42c2-bc4a-c76fe52a97ea" TargetMode="External"/><Relationship Id="rId1784" Type="http://schemas.openxmlformats.org/officeDocument/2006/relationships/hyperlink" Target="https://fasih-sm.bps.go.id/survey-collection/assignment-detail/5d90047b-708c-44d0-9238-e301c7827eb1/345cbe9e-45b8-42c2-bc4a-c76fe52a97ea" TargetMode="External"/><Relationship Id="rId2269" Type="http://schemas.openxmlformats.org/officeDocument/2006/relationships/hyperlink" Target="https://fasih-sm.bps.go.id/survey-collection/assignment-detail/42c876f1-539f-4ff9-84bd-70a82010c99d/345cbe9e-45b8-42c2-bc4a-c76fe52a97ea" TargetMode="External"/><Relationship Id="rId349" Type="http://schemas.openxmlformats.org/officeDocument/2006/relationships/hyperlink" Target="https://fasih-sm.bps.go.id/survey-collection/assignment-detail/64e9929e-8de5-4f19-acba-08d6e1ab2be9/345cbe9e-45b8-42c2-bc4a-c76fe52a97ea" TargetMode="External"/><Relationship Id="rId348" Type="http://schemas.openxmlformats.org/officeDocument/2006/relationships/hyperlink" Target="https://fasih-sm.bps.go.id/survey-collection/assignment-detail/379a660d-3836-4816-b4c6-ad9b6e7bb5e7/345cbe9e-45b8-42c2-bc4a-c76fe52a97ea" TargetMode="External"/><Relationship Id="rId347" Type="http://schemas.openxmlformats.org/officeDocument/2006/relationships/hyperlink" Target="https://fasih-sm.bps.go.id/survey-collection/assignment-detail/0d04d6a3-8038-48cc-9e6d-0f2ee1a03791/345cbe9e-45b8-42c2-bc4a-c76fe52a97ea" TargetMode="External"/><Relationship Id="rId346" Type="http://schemas.openxmlformats.org/officeDocument/2006/relationships/hyperlink" Target="https://fasih-sm.bps.go.id/survey-collection/assignment-detail/e235b21b-46d2-4b30-b245-5d340aebf742/345cbe9e-45b8-42c2-bc4a-c76fe52a97ea" TargetMode="External"/><Relationship Id="rId2260" Type="http://schemas.openxmlformats.org/officeDocument/2006/relationships/hyperlink" Target="https://fasih-sm.bps.go.id/survey-collection/assignment-detail/46280de9-5ee3-4423-9ed6-60159c9e3b9d/345cbe9e-45b8-42c2-bc4a-c76fe52a97ea" TargetMode="External"/><Relationship Id="rId341" Type="http://schemas.openxmlformats.org/officeDocument/2006/relationships/hyperlink" Target="https://fasih-sm.bps.go.id/survey-collection/assignment-detail/d84e90cb-f2a0-4fba-a2da-3c410518439a/345cbe9e-45b8-42c2-bc4a-c76fe52a97ea" TargetMode="External"/><Relationship Id="rId2261" Type="http://schemas.openxmlformats.org/officeDocument/2006/relationships/hyperlink" Target="https://fasih-sm.bps.go.id/survey-collection/assignment-detail/b3c8ce3b-d2d0-4407-a064-7f87d8760636/345cbe9e-45b8-42c2-bc4a-c76fe52a97ea" TargetMode="External"/><Relationship Id="rId340" Type="http://schemas.openxmlformats.org/officeDocument/2006/relationships/hyperlink" Target="https://fasih-sm.bps.go.id/survey-collection/assignment-detail/0f9ac800-b9da-43f0-8fd1-9da73dbc920e/345cbe9e-45b8-42c2-bc4a-c76fe52a97ea" TargetMode="External"/><Relationship Id="rId2262" Type="http://schemas.openxmlformats.org/officeDocument/2006/relationships/hyperlink" Target="https://fasih-sm.bps.go.id/survey-collection/assignment-detail/eed7769a-3089-40ed-bfa4-666e308c2acb/345cbe9e-45b8-42c2-bc4a-c76fe52a97ea" TargetMode="External"/><Relationship Id="rId2263" Type="http://schemas.openxmlformats.org/officeDocument/2006/relationships/hyperlink" Target="https://fasih-sm.bps.go.id/survey-collection/assignment-detail/0ce0afb1-4933-47bd-a6ce-723df1ad24c3/345cbe9e-45b8-42c2-bc4a-c76fe52a97ea" TargetMode="External"/><Relationship Id="rId2264" Type="http://schemas.openxmlformats.org/officeDocument/2006/relationships/hyperlink" Target="https://fasih-sm.bps.go.id/survey-collection/assignment-detail/942e777b-b57e-4ed9-8a18-c3f9fa91ab92/345cbe9e-45b8-42c2-bc4a-c76fe52a97ea" TargetMode="External"/><Relationship Id="rId345" Type="http://schemas.openxmlformats.org/officeDocument/2006/relationships/hyperlink" Target="https://fasih-sm.bps.go.id/survey-collection/assignment-detail/f265e139-2b5e-4791-b2c1-9b0447f97146/345cbe9e-45b8-42c2-bc4a-c76fe52a97ea" TargetMode="External"/><Relationship Id="rId2265" Type="http://schemas.openxmlformats.org/officeDocument/2006/relationships/hyperlink" Target="https://fasih-sm.bps.go.id/survey-collection/assignment-detail/7e96a6b6-3a22-4076-b4cf-7f6786e36b4e/345cbe9e-45b8-42c2-bc4a-c76fe52a97ea" TargetMode="External"/><Relationship Id="rId344" Type="http://schemas.openxmlformats.org/officeDocument/2006/relationships/hyperlink" Target="https://fasih-sm.bps.go.id/survey-collection/assignment-detail/d5c0e6fe-1878-4817-a819-5ff6160d8320/345cbe9e-45b8-42c2-bc4a-c76fe52a97ea" TargetMode="External"/><Relationship Id="rId2266" Type="http://schemas.openxmlformats.org/officeDocument/2006/relationships/hyperlink" Target="https://fasih-sm.bps.go.id/survey-collection/assignment-detail/d4cec39e-5efd-4569-a37a-a6ede01d6b6b/345cbe9e-45b8-42c2-bc4a-c76fe52a97ea" TargetMode="External"/><Relationship Id="rId343" Type="http://schemas.openxmlformats.org/officeDocument/2006/relationships/hyperlink" Target="https://fasih-sm.bps.go.id/survey-collection/assignment-detail/35cd1986-16c8-48b7-9533-3cce435a0481/345cbe9e-45b8-42c2-bc4a-c76fe52a97ea" TargetMode="External"/><Relationship Id="rId2267" Type="http://schemas.openxmlformats.org/officeDocument/2006/relationships/hyperlink" Target="https://fasih-sm.bps.go.id/survey-collection/assignment-detail/045c8058-8784-4f64-802b-58ba31b2b362/345cbe9e-45b8-42c2-bc4a-c76fe52a97ea" TargetMode="External"/><Relationship Id="rId342" Type="http://schemas.openxmlformats.org/officeDocument/2006/relationships/hyperlink" Target="https://fasih-sm.bps.go.id/survey-collection/assignment-detail/66cb6b42-0329-421d-bce2-2a42b5a16238/345cbe9e-45b8-42c2-bc4a-c76fe52a97ea" TargetMode="External"/><Relationship Id="rId2268" Type="http://schemas.openxmlformats.org/officeDocument/2006/relationships/hyperlink" Target="https://fasih-sm.bps.go.id/survey-collection/assignment-detail/9aba74d8-74a8-4768-84ed-c20ba36b7714/345cbe9e-45b8-42c2-bc4a-c76fe52a97ea" TargetMode="External"/><Relationship Id="rId2258" Type="http://schemas.openxmlformats.org/officeDocument/2006/relationships/hyperlink" Target="https://fasih-sm.bps.go.id/survey-collection/assignment-detail/d6e9fd3a-ebb0-434a-a683-75d5219a416b/345cbe9e-45b8-42c2-bc4a-c76fe52a97ea" TargetMode="External"/><Relationship Id="rId2259" Type="http://schemas.openxmlformats.org/officeDocument/2006/relationships/hyperlink" Target="https://fasih-sm.bps.go.id/survey-collection/assignment-detail/37d96d6e-fe6d-4295-9bdc-e26b53be969e/345cbe9e-45b8-42c2-bc4a-c76fe52a97ea" TargetMode="External"/><Relationship Id="rId338" Type="http://schemas.openxmlformats.org/officeDocument/2006/relationships/hyperlink" Target="https://fasih-sm.bps.go.id/survey-collection/assignment-detail/0c41094c-7d88-4708-b4d3-5584b7f37575/345cbe9e-45b8-42c2-bc4a-c76fe52a97ea" TargetMode="External"/><Relationship Id="rId337" Type="http://schemas.openxmlformats.org/officeDocument/2006/relationships/hyperlink" Target="https://fasih-sm.bps.go.id/survey-collection/assignment-detail/95b91333-9241-4aca-8fbd-dfed75c446f3/345cbe9e-45b8-42c2-bc4a-c76fe52a97ea" TargetMode="External"/><Relationship Id="rId336" Type="http://schemas.openxmlformats.org/officeDocument/2006/relationships/hyperlink" Target="https://fasih-sm.bps.go.id/survey-collection/assignment-detail/28333cc4-07d0-4041-b263-89a94388ade6/345cbe9e-45b8-42c2-bc4a-c76fe52a97ea" TargetMode="External"/><Relationship Id="rId335" Type="http://schemas.openxmlformats.org/officeDocument/2006/relationships/hyperlink" Target="https://fasih-sm.bps.go.id/survey-collection/assignment-detail/b7907dba-a403-428d-8f97-af77a98a4e86/345cbe9e-45b8-42c2-bc4a-c76fe52a97ea" TargetMode="External"/><Relationship Id="rId339" Type="http://schemas.openxmlformats.org/officeDocument/2006/relationships/hyperlink" Target="https://fasih-sm.bps.go.id/survey-collection/assignment-detail/70c8507b-361e-49f3-b472-83b4172c18cc/345cbe9e-45b8-42c2-bc4a-c76fe52a97ea" TargetMode="External"/><Relationship Id="rId330" Type="http://schemas.openxmlformats.org/officeDocument/2006/relationships/hyperlink" Target="https://fasih-sm.bps.go.id/survey-collection/assignment-detail/045c8058-8784-4f64-802b-58ba31b2b362/345cbe9e-45b8-42c2-bc4a-c76fe52a97ea" TargetMode="External"/><Relationship Id="rId2250" Type="http://schemas.openxmlformats.org/officeDocument/2006/relationships/hyperlink" Target="https://fasih-sm.bps.go.id/survey-collection/assignment-detail/aa989319-35f3-4d15-b1d5-ef49a9e5896f/345cbe9e-45b8-42c2-bc4a-c76fe52a97ea" TargetMode="External"/><Relationship Id="rId2251" Type="http://schemas.openxmlformats.org/officeDocument/2006/relationships/hyperlink" Target="https://fasih-sm.bps.go.id/survey-collection/assignment-detail/d28e35c4-4783-4943-a11e-31f7e2c2f91a/345cbe9e-45b8-42c2-bc4a-c76fe52a97ea" TargetMode="External"/><Relationship Id="rId2252" Type="http://schemas.openxmlformats.org/officeDocument/2006/relationships/hyperlink" Target="https://fasih-sm.bps.go.id/survey-collection/assignment-detail/f0848644-3dd6-4abf-96e9-47e194f44cc2/345cbe9e-45b8-42c2-bc4a-c76fe52a97ea" TargetMode="External"/><Relationship Id="rId2253" Type="http://schemas.openxmlformats.org/officeDocument/2006/relationships/hyperlink" Target="https://fasih-sm.bps.go.id/survey-collection/assignment-detail/2f8e02c0-3bd9-408b-98ac-7c6881959aea/345cbe9e-45b8-42c2-bc4a-c76fe52a97ea" TargetMode="External"/><Relationship Id="rId334" Type="http://schemas.openxmlformats.org/officeDocument/2006/relationships/hyperlink" Target="https://fasih-sm.bps.go.id/survey-collection/assignment-detail/9480ca29-ddb5-4954-bf9a-b9e18200741a/345cbe9e-45b8-42c2-bc4a-c76fe52a97ea" TargetMode="External"/><Relationship Id="rId2254" Type="http://schemas.openxmlformats.org/officeDocument/2006/relationships/hyperlink" Target="https://fasih-sm.bps.go.id/survey-collection/assignment-detail/a275d732-f4ae-4372-9772-e983ae81d686/345cbe9e-45b8-42c2-bc4a-c76fe52a97ea" TargetMode="External"/><Relationship Id="rId333" Type="http://schemas.openxmlformats.org/officeDocument/2006/relationships/hyperlink" Target="https://fasih-sm.bps.go.id/survey-collection/assignment-detail/49b2ccac-8f28-46d1-9c09-d2ff7ca88431/345cbe9e-45b8-42c2-bc4a-c76fe52a97ea" TargetMode="External"/><Relationship Id="rId2255" Type="http://schemas.openxmlformats.org/officeDocument/2006/relationships/hyperlink" Target="https://fasih-sm.bps.go.id/survey-collection/assignment-detail/e5f8fbd3-5753-4250-b3ad-b54193aff1d0/345cbe9e-45b8-42c2-bc4a-c76fe52a97ea" TargetMode="External"/><Relationship Id="rId332" Type="http://schemas.openxmlformats.org/officeDocument/2006/relationships/hyperlink" Target="https://fasih-sm.bps.go.id/survey-collection/assignment-detail/2f9afdaf-46f9-40de-8c60-10b4a706289f/345cbe9e-45b8-42c2-bc4a-c76fe52a97ea" TargetMode="External"/><Relationship Id="rId2256" Type="http://schemas.openxmlformats.org/officeDocument/2006/relationships/hyperlink" Target="https://fasih-sm.bps.go.id/survey-collection/assignment-detail/062a476d-2025-428e-b56e-390f6f9725c4/345cbe9e-45b8-42c2-bc4a-c76fe52a97ea" TargetMode="External"/><Relationship Id="rId331" Type="http://schemas.openxmlformats.org/officeDocument/2006/relationships/hyperlink" Target="https://fasih-sm.bps.go.id/survey-collection/assignment-detail/07198c36-28b2-430b-9740-dc64dae47a6d/345cbe9e-45b8-42c2-bc4a-c76fe52a97ea" TargetMode="External"/><Relationship Id="rId2257" Type="http://schemas.openxmlformats.org/officeDocument/2006/relationships/hyperlink" Target="https://fasih-sm.bps.go.id/survey-collection/assignment-detail/07caea1d-498b-421e-9d2e-40a4f6cda6ae/345cbe9e-45b8-42c2-bc4a-c76fe52a97ea" TargetMode="External"/><Relationship Id="rId370" Type="http://schemas.openxmlformats.org/officeDocument/2006/relationships/hyperlink" Target="https://fasih-sm.bps.go.id/survey-collection/assignment-detail/e22c886a-1482-40aa-876b-37de38b20b98/345cbe9e-45b8-42c2-bc4a-c76fe52a97ea" TargetMode="External"/><Relationship Id="rId369" Type="http://schemas.openxmlformats.org/officeDocument/2006/relationships/hyperlink" Target="https://fasih-sm.bps.go.id/survey-collection/assignment-detail/b463f931-dd00-4b37-8958-d3d9bc5cc4c8/345cbe9e-45b8-42c2-bc4a-c76fe52a97ea" TargetMode="External"/><Relationship Id="rId368" Type="http://schemas.openxmlformats.org/officeDocument/2006/relationships/hyperlink" Target="https://fasih-sm.bps.go.id/survey-collection/assignment-detail/6e28d8b0-d5ea-495a-a7c5-f071a75c77a2/345cbe9e-45b8-42c2-bc4a-c76fe52a97ea" TargetMode="External"/><Relationship Id="rId2280" Type="http://schemas.openxmlformats.org/officeDocument/2006/relationships/hyperlink" Target="https://fasih-sm.bps.go.id/survey-collection/assignment-detail/4a38c902-f22c-4db3-b133-985be2d4f9ab/345cbe9e-45b8-42c2-bc4a-c76fe52a97ea" TargetMode="External"/><Relationship Id="rId2281" Type="http://schemas.openxmlformats.org/officeDocument/2006/relationships/hyperlink" Target="https://fasih-sm.bps.go.id/survey-collection/assignment-detail/3423d3fe-8d7a-444f-9093-b41bfb3cbe52/345cbe9e-45b8-42c2-bc4a-c76fe52a97ea" TargetMode="External"/><Relationship Id="rId2282" Type="http://schemas.openxmlformats.org/officeDocument/2006/relationships/hyperlink" Target="https://fasih-sm.bps.go.id/survey-collection/assignment-detail/fb41c053-c3bf-41d7-9964-0b3f7d7b4de4/345cbe9e-45b8-42c2-bc4a-c76fe52a97ea" TargetMode="External"/><Relationship Id="rId363" Type="http://schemas.openxmlformats.org/officeDocument/2006/relationships/hyperlink" Target="https://fasih-sm.bps.go.id/survey-collection/assignment-detail/fb04adb9-e77c-4bc0-a56c-ceb8427da6ca/345cbe9e-45b8-42c2-bc4a-c76fe52a97ea" TargetMode="External"/><Relationship Id="rId2283" Type="http://schemas.openxmlformats.org/officeDocument/2006/relationships/hyperlink" Target="https://fasih-sm.bps.go.id/survey-collection/assignment-detail/168eb341-b047-4e80-ad74-cd1672a4ebd5/345cbe9e-45b8-42c2-bc4a-c76fe52a97ea" TargetMode="External"/><Relationship Id="rId362" Type="http://schemas.openxmlformats.org/officeDocument/2006/relationships/hyperlink" Target="https://fasih-sm.bps.go.id/survey-collection/assignment-detail/91e8c2ca-e71d-48a8-83c9-4af7a7afb066/345cbe9e-45b8-42c2-bc4a-c76fe52a97ea" TargetMode="External"/><Relationship Id="rId2284" Type="http://schemas.openxmlformats.org/officeDocument/2006/relationships/hyperlink" Target="https://fasih-sm.bps.go.id/survey-collection/assignment-detail/b4984ffb-4f60-49bd-8e97-296258b46162/345cbe9e-45b8-42c2-bc4a-c76fe52a97ea" TargetMode="External"/><Relationship Id="rId361" Type="http://schemas.openxmlformats.org/officeDocument/2006/relationships/hyperlink" Target="https://fasih-sm.bps.go.id/survey-collection/assignment-detail/1ce9b765-9677-4afb-af2a-aa256f8e63e3/345cbe9e-45b8-42c2-bc4a-c76fe52a97ea" TargetMode="External"/><Relationship Id="rId2285" Type="http://schemas.openxmlformats.org/officeDocument/2006/relationships/hyperlink" Target="https://fasih-sm.bps.go.id/survey-collection/assignment-detail/813be6f4-274b-4420-9b8a-22b335c10b06/345cbe9e-45b8-42c2-bc4a-c76fe52a97ea" TargetMode="External"/><Relationship Id="rId360" Type="http://schemas.openxmlformats.org/officeDocument/2006/relationships/hyperlink" Target="https://fasih-sm.bps.go.id/survey-collection/assignment-detail/05c67818-6664-4160-8431-236be878638c/345cbe9e-45b8-42c2-bc4a-c76fe52a97ea" TargetMode="External"/><Relationship Id="rId2286" Type="http://schemas.openxmlformats.org/officeDocument/2006/relationships/hyperlink" Target="https://fasih-sm.bps.go.id/survey-collection/assignment-detail/2e1ba32d-9e17-443b-a82b-e733c2701ed1/345cbe9e-45b8-42c2-bc4a-c76fe52a97ea" TargetMode="External"/><Relationship Id="rId367" Type="http://schemas.openxmlformats.org/officeDocument/2006/relationships/hyperlink" Target="https://fasih-sm.bps.go.id/survey-collection/assignment-detail/8c3fd1fb-2203-42af-9048-c5d165f28ad9/345cbe9e-45b8-42c2-bc4a-c76fe52a97ea" TargetMode="External"/><Relationship Id="rId2287" Type="http://schemas.openxmlformats.org/officeDocument/2006/relationships/hyperlink" Target="https://fasih-sm.bps.go.id/survey-collection/assignment-detail/37d96d6e-fe6d-4295-9bdc-e26b53be969e/345cbe9e-45b8-42c2-bc4a-c76fe52a97ea" TargetMode="External"/><Relationship Id="rId366" Type="http://schemas.openxmlformats.org/officeDocument/2006/relationships/hyperlink" Target="https://fasih-sm.bps.go.id/survey-collection/assignment-detail/a2c3bcca-643c-4e3d-b242-26d76fd121c5/345cbe9e-45b8-42c2-bc4a-c76fe52a97ea" TargetMode="External"/><Relationship Id="rId2288" Type="http://schemas.openxmlformats.org/officeDocument/2006/relationships/hyperlink" Target="https://fasih-sm.bps.go.id/survey-collection/assignment-detail/f176f4c6-9ead-4e61-b985-0607089e1de5/345cbe9e-45b8-42c2-bc4a-c76fe52a97ea" TargetMode="External"/><Relationship Id="rId365" Type="http://schemas.openxmlformats.org/officeDocument/2006/relationships/hyperlink" Target="https://fasih-sm.bps.go.id/survey-collection/assignment-detail/2ce3734d-b7e9-4586-aee7-8d3390afd9ba/345cbe9e-45b8-42c2-bc4a-c76fe52a97ea" TargetMode="External"/><Relationship Id="rId2289" Type="http://schemas.openxmlformats.org/officeDocument/2006/relationships/hyperlink" Target="https://fasih-sm.bps.go.id/survey-collection/assignment-detail/748cc916-70d1-45b4-8942-63f28651851e/345cbe9e-45b8-42c2-bc4a-c76fe52a97ea" TargetMode="External"/><Relationship Id="rId364" Type="http://schemas.openxmlformats.org/officeDocument/2006/relationships/hyperlink" Target="https://fasih-sm.bps.go.id/survey-collection/assignment-detail/144738f4-f5e6-4a42-ba15-24dfcdc8238d/345cbe9e-45b8-42c2-bc4a-c76fe52a97ea" TargetMode="External"/><Relationship Id="rId95" Type="http://schemas.openxmlformats.org/officeDocument/2006/relationships/hyperlink" Target="https://fasih-sm.bps.go.id/survey-collection/assignment-detail/0c205bda-c2fd-4aba-a6dc-ff96415393e1/345cbe9e-45b8-42c2-bc4a-c76fe52a97ea" TargetMode="External"/><Relationship Id="rId94" Type="http://schemas.openxmlformats.org/officeDocument/2006/relationships/hyperlink" Target="https://fasih-sm.bps.go.id/survey-collection/assignment-detail/1b024f4f-8501-41ff-bfca-1210684d114f/345cbe9e-45b8-42c2-bc4a-c76fe52a97ea" TargetMode="External"/><Relationship Id="rId97" Type="http://schemas.openxmlformats.org/officeDocument/2006/relationships/hyperlink" Target="https://fasih-sm.bps.go.id/survey-collection/assignment-detail/c3e9402e-6303-416e-9c35-7409fbbffab9/345cbe9e-45b8-42c2-bc4a-c76fe52a97ea" TargetMode="External"/><Relationship Id="rId96" Type="http://schemas.openxmlformats.org/officeDocument/2006/relationships/hyperlink" Target="https://fasih-sm.bps.go.id/survey-collection/assignment-detail/7405bf83-6e41-408b-80a0-79e534b9f5a0/345cbe9e-45b8-42c2-bc4a-c76fe52a97ea" TargetMode="External"/><Relationship Id="rId99" Type="http://schemas.openxmlformats.org/officeDocument/2006/relationships/hyperlink" Target="https://fasih-sm.bps.go.id/survey-collection/assignment-detail/52499d2c-9e7c-464f-9303-30fbd0962eef/345cbe9e-45b8-42c2-bc4a-c76fe52a97ea" TargetMode="External"/><Relationship Id="rId98" Type="http://schemas.openxmlformats.org/officeDocument/2006/relationships/hyperlink" Target="https://fasih-sm.bps.go.id/survey-collection/assignment-detail/f84dd060-0372-43d5-bed5-dcc339fd9344/345cbe9e-45b8-42c2-bc4a-c76fe52a97ea" TargetMode="External"/><Relationship Id="rId91" Type="http://schemas.openxmlformats.org/officeDocument/2006/relationships/hyperlink" Target="https://fasih-sm.bps.go.id/survey-collection/assignment-detail/297e6609-4dca-4317-bf49-79bb0e85df9a/345cbe9e-45b8-42c2-bc4a-c76fe52a97ea" TargetMode="External"/><Relationship Id="rId90" Type="http://schemas.openxmlformats.org/officeDocument/2006/relationships/hyperlink" Target="https://fasih-sm.bps.go.id/survey-collection/assignment-detail/1bb4010c-2679-4f85-b557-e685f8d32d36/345cbe9e-45b8-42c2-bc4a-c76fe52a97ea" TargetMode="External"/><Relationship Id="rId93" Type="http://schemas.openxmlformats.org/officeDocument/2006/relationships/hyperlink" Target="https://fasih-sm.bps.go.id/survey-collection/assignment-detail/12978177-b870-4388-b54f-5d3b4b9cc74b/345cbe9e-45b8-42c2-bc4a-c76fe52a97ea" TargetMode="External"/><Relationship Id="rId92" Type="http://schemas.openxmlformats.org/officeDocument/2006/relationships/hyperlink" Target="https://fasih-sm.bps.go.id/survey-collection/assignment-detail/2f75deb6-b9b3-4c55-839a-5bee804ff74b/345cbe9e-45b8-42c2-bc4a-c76fe52a97ea" TargetMode="External"/><Relationship Id="rId359" Type="http://schemas.openxmlformats.org/officeDocument/2006/relationships/hyperlink" Target="https://fasih-sm.bps.go.id/survey-collection/assignment-detail/f4722798-9b36-4b7e-9bb9-412de8c0480b/345cbe9e-45b8-42c2-bc4a-c76fe52a97ea" TargetMode="External"/><Relationship Id="rId358" Type="http://schemas.openxmlformats.org/officeDocument/2006/relationships/hyperlink" Target="https://fasih-sm.bps.go.id/survey-collection/assignment-detail/1f62b953-35e9-4465-b7dc-5663638d7910/345cbe9e-45b8-42c2-bc4a-c76fe52a97ea" TargetMode="External"/><Relationship Id="rId357" Type="http://schemas.openxmlformats.org/officeDocument/2006/relationships/hyperlink" Target="https://fasih-sm.bps.go.id/survey-collection/assignment-detail/204b1584-b8fb-4935-abb2-7e1196a6e0a8/345cbe9e-45b8-42c2-bc4a-c76fe52a97ea" TargetMode="External"/><Relationship Id="rId2270" Type="http://schemas.openxmlformats.org/officeDocument/2006/relationships/hyperlink" Target="https://fasih-sm.bps.go.id/survey-collection/assignment-detail/204b1584-b8fb-4935-abb2-7e1196a6e0a8/345cbe9e-45b8-42c2-bc4a-c76fe52a97ea" TargetMode="External"/><Relationship Id="rId2271" Type="http://schemas.openxmlformats.org/officeDocument/2006/relationships/hyperlink" Target="https://fasih-sm.bps.go.id/survey-collection/assignment-detail/f4722798-9b36-4b7e-9bb9-412de8c0480b/345cbe9e-45b8-42c2-bc4a-c76fe52a97ea" TargetMode="External"/><Relationship Id="rId352" Type="http://schemas.openxmlformats.org/officeDocument/2006/relationships/hyperlink" Target="https://fasih-sm.bps.go.id/survey-collection/assignment-detail/e6e71bc5-62cb-4b25-b1c7-4f1ce5503a9a/345cbe9e-45b8-42c2-bc4a-c76fe52a97ea" TargetMode="External"/><Relationship Id="rId2272" Type="http://schemas.openxmlformats.org/officeDocument/2006/relationships/hyperlink" Target="https://fasih-sm.bps.go.id/survey-collection/assignment-detail/3f90e64a-c060-4dd2-8130-40a5a08bcb9f/345cbe9e-45b8-42c2-bc4a-c76fe52a97ea" TargetMode="External"/><Relationship Id="rId351" Type="http://schemas.openxmlformats.org/officeDocument/2006/relationships/hyperlink" Target="https://fasih-sm.bps.go.id/survey-collection/assignment-detail/7124056e-7e74-4f4b-9da7-86940d8e9e83/345cbe9e-45b8-42c2-bc4a-c76fe52a97ea" TargetMode="External"/><Relationship Id="rId2273" Type="http://schemas.openxmlformats.org/officeDocument/2006/relationships/hyperlink" Target="https://fasih-sm.bps.go.id/survey-collection/assignment-detail/144738f4-f5e6-4a42-ba15-24dfcdc8238d/345cbe9e-45b8-42c2-bc4a-c76fe52a97ea" TargetMode="External"/><Relationship Id="rId350" Type="http://schemas.openxmlformats.org/officeDocument/2006/relationships/hyperlink" Target="https://fasih-sm.bps.go.id/survey-collection/assignment-detail/0b7c9f89-a249-4a26-b1a4-6681c1b7f332/345cbe9e-45b8-42c2-bc4a-c76fe52a97ea" TargetMode="External"/><Relationship Id="rId2274" Type="http://schemas.openxmlformats.org/officeDocument/2006/relationships/hyperlink" Target="https://fasih-sm.bps.go.id/survey-collection/assignment-detail/1a011026-fce4-434a-8a8b-7d599569598d/345cbe9e-45b8-42c2-bc4a-c76fe52a97ea" TargetMode="External"/><Relationship Id="rId2275" Type="http://schemas.openxmlformats.org/officeDocument/2006/relationships/hyperlink" Target="https://fasih-sm.bps.go.id/survey-collection/assignment-detail/3eb63a78-5c66-4a3b-baaa-96e70bbd493a/345cbe9e-45b8-42c2-bc4a-c76fe52a97ea" TargetMode="External"/><Relationship Id="rId356" Type="http://schemas.openxmlformats.org/officeDocument/2006/relationships/hyperlink" Target="https://fasih-sm.bps.go.id/survey-collection/assignment-detail/42c876f1-539f-4ff9-84bd-70a82010c99d/345cbe9e-45b8-42c2-bc4a-c76fe52a97ea" TargetMode="External"/><Relationship Id="rId2276" Type="http://schemas.openxmlformats.org/officeDocument/2006/relationships/hyperlink" Target="https://fasih-sm.bps.go.id/survey-collection/assignment-detail/59fa813f-d420-4892-be6a-dc2621ce0af5/345cbe9e-45b8-42c2-bc4a-c76fe52a97ea" TargetMode="External"/><Relationship Id="rId355" Type="http://schemas.openxmlformats.org/officeDocument/2006/relationships/hyperlink" Target="https://fasih-sm.bps.go.id/survey-collection/assignment-detail/61e30385-0a76-4f72-9bba-ffe24aef21fc/345cbe9e-45b8-42c2-bc4a-c76fe52a97ea" TargetMode="External"/><Relationship Id="rId2277" Type="http://schemas.openxmlformats.org/officeDocument/2006/relationships/hyperlink" Target="https://fasih-sm.bps.go.id/survey-collection/assignment-detail/422ff493-fa63-4892-8f0c-f6a4dcd0640f/345cbe9e-45b8-42c2-bc4a-c76fe52a97ea" TargetMode="External"/><Relationship Id="rId354" Type="http://schemas.openxmlformats.org/officeDocument/2006/relationships/hyperlink" Target="https://fasih-sm.bps.go.id/survey-collection/assignment-detail/ff0099da-f18f-4fda-a6e2-b2b943619113/345cbe9e-45b8-42c2-bc4a-c76fe52a97ea" TargetMode="External"/><Relationship Id="rId2278" Type="http://schemas.openxmlformats.org/officeDocument/2006/relationships/hyperlink" Target="https://fasih-sm.bps.go.id/survey-collection/assignment-detail/729dcf06-ef47-4ed7-8cb0-34c96173307b/345cbe9e-45b8-42c2-bc4a-c76fe52a97ea" TargetMode="External"/><Relationship Id="rId353" Type="http://schemas.openxmlformats.org/officeDocument/2006/relationships/hyperlink" Target="https://fasih-sm.bps.go.id/survey-collection/assignment-detail/34a1f3d4-c598-4692-94c6-f8e4f0bfbcb8/345cbe9e-45b8-42c2-bc4a-c76fe52a97ea" TargetMode="External"/><Relationship Id="rId2279" Type="http://schemas.openxmlformats.org/officeDocument/2006/relationships/hyperlink" Target="https://fasih-sm.bps.go.id/survey-collection/assignment-detail/2197b8ec-0940-48fb-b228-c6d317b0e71e/345cbe9e-45b8-42c2-bc4a-c76fe52a97ea" TargetMode="External"/><Relationship Id="rId2225" Type="http://schemas.openxmlformats.org/officeDocument/2006/relationships/hyperlink" Target="https://fasih-sm.bps.go.id/survey-collection/assignment-detail/ff00210e-e9f9-4839-83b4-fe271563a6f3/345cbe9e-45b8-42c2-bc4a-c76fe52a97ea" TargetMode="External"/><Relationship Id="rId3557" Type="http://schemas.openxmlformats.org/officeDocument/2006/relationships/hyperlink" Target="https://fasih-sm.bps.go.id/survey-collection/assignment-detail/2635d2fd-ca74-4d0e-bf4c-2b30d859e0ad/345cbe9e-45b8-42c2-bc4a-c76fe52a97ea" TargetMode="External"/><Relationship Id="rId2226" Type="http://schemas.openxmlformats.org/officeDocument/2006/relationships/hyperlink" Target="https://fasih-sm.bps.go.id/survey-collection/assignment-detail/be5b683d-1611-4421-88f4-76976537313d/345cbe9e-45b8-42c2-bc4a-c76fe52a97ea" TargetMode="External"/><Relationship Id="rId3556" Type="http://schemas.openxmlformats.org/officeDocument/2006/relationships/hyperlink" Target="https://fasih-sm.bps.go.id/survey-collection/assignment-detail/ee5776d0-c9b7-4fe9-873a-4ff7ec707c2e/345cbe9e-45b8-42c2-bc4a-c76fe52a97ea" TargetMode="External"/><Relationship Id="rId2227" Type="http://schemas.openxmlformats.org/officeDocument/2006/relationships/hyperlink" Target="https://fasih-sm.bps.go.id/survey-collection/assignment-detail/80b014e3-e354-4dd9-85ac-e7f7b8175638/345cbe9e-45b8-42c2-bc4a-c76fe52a97ea" TargetMode="External"/><Relationship Id="rId3559" Type="http://schemas.openxmlformats.org/officeDocument/2006/relationships/hyperlink" Target="https://fasih-sm.bps.go.id/survey-collection/assignment-detail/71bbd012-3c01-49fc-aa65-e49be35dde49/345cbe9e-45b8-42c2-bc4a-c76fe52a97ea" TargetMode="External"/><Relationship Id="rId2228" Type="http://schemas.openxmlformats.org/officeDocument/2006/relationships/hyperlink" Target="https://fasih-sm.bps.go.id/survey-collection/assignment-detail/e2008f23-8f14-4616-9a51-1f4bb57a3c39/345cbe9e-45b8-42c2-bc4a-c76fe52a97ea" TargetMode="External"/><Relationship Id="rId3558" Type="http://schemas.openxmlformats.org/officeDocument/2006/relationships/hyperlink" Target="https://fasih-sm.bps.go.id/survey-collection/assignment-detail/f2d37b17-a482-4b83-847f-1ead010ea8be/345cbe9e-45b8-42c2-bc4a-c76fe52a97ea" TargetMode="External"/><Relationship Id="rId2229" Type="http://schemas.openxmlformats.org/officeDocument/2006/relationships/hyperlink" Target="https://fasih-sm.bps.go.id/survey-collection/assignment-detail/ebb576f6-f6bf-4d8c-97a0-784b4222314c/345cbe9e-45b8-42c2-bc4a-c76fe52a97ea" TargetMode="External"/><Relationship Id="rId305" Type="http://schemas.openxmlformats.org/officeDocument/2006/relationships/hyperlink" Target="https://fasih-sm.bps.go.id/survey-collection/assignment-detail/b53b9318-3aae-4994-b5b1-a2d03b0601af/345cbe9e-45b8-42c2-bc4a-c76fe52a97ea" TargetMode="External"/><Relationship Id="rId304" Type="http://schemas.openxmlformats.org/officeDocument/2006/relationships/hyperlink" Target="https://fasih-sm.bps.go.id/survey-collection/assignment-detail/6ab769cf-f87d-4044-bc9f-a07121551f86/345cbe9e-45b8-42c2-bc4a-c76fe52a97ea" TargetMode="External"/><Relationship Id="rId303" Type="http://schemas.openxmlformats.org/officeDocument/2006/relationships/hyperlink" Target="https://fasih-sm.bps.go.id/survey-collection/assignment-detail/bdcd369f-abc3-4298-ba10-4251e544514f/345cbe9e-45b8-42c2-bc4a-c76fe52a97ea" TargetMode="External"/><Relationship Id="rId302" Type="http://schemas.openxmlformats.org/officeDocument/2006/relationships/hyperlink" Target="https://fasih-sm.bps.go.id/survey-collection/assignment-detail/f6a66daf-90e2-4de2-b312-3015d8f7a0d1/345cbe9e-45b8-42c2-bc4a-c76fe52a97ea" TargetMode="External"/><Relationship Id="rId309" Type="http://schemas.openxmlformats.org/officeDocument/2006/relationships/hyperlink" Target="https://fasih-sm.bps.go.id/survey-collection/assignment-detail/f0848644-3dd6-4abf-96e9-47e194f44cc2/345cbe9e-45b8-42c2-bc4a-c76fe52a97ea" TargetMode="External"/><Relationship Id="rId308" Type="http://schemas.openxmlformats.org/officeDocument/2006/relationships/hyperlink" Target="https://fasih-sm.bps.go.id/survey-collection/assignment-detail/ea5da9b9-bbf9-4534-ba90-47767daf20d9/345cbe9e-45b8-42c2-bc4a-c76fe52a97ea" TargetMode="External"/><Relationship Id="rId307" Type="http://schemas.openxmlformats.org/officeDocument/2006/relationships/hyperlink" Target="https://fasih-sm.bps.go.id/survey-collection/assignment-detail/96fdf3a6-d6ff-42e7-aa0d-9cc56af9df62/345cbe9e-45b8-42c2-bc4a-c76fe52a97ea" TargetMode="External"/><Relationship Id="rId306" Type="http://schemas.openxmlformats.org/officeDocument/2006/relationships/hyperlink" Target="https://fasih-sm.bps.go.id/survey-collection/assignment-detail/b82b0e7e-1f40-435c-a697-5fa9414841b9/345cbe9e-45b8-42c2-bc4a-c76fe52a97ea" TargetMode="External"/><Relationship Id="rId3551" Type="http://schemas.openxmlformats.org/officeDocument/2006/relationships/hyperlink" Target="https://fasih-sm.bps.go.id/survey-collection/assignment-detail/056f300c-8c82-4cbc-98b3-6eb5faa9103a/345cbe9e-45b8-42c2-bc4a-c76fe52a97ea" TargetMode="External"/><Relationship Id="rId2220" Type="http://schemas.openxmlformats.org/officeDocument/2006/relationships/hyperlink" Target="https://fasih-sm.bps.go.id/survey-collection/assignment-detail/9347e3b7-0eaf-4dda-aadc-ca894a040220/345cbe9e-45b8-42c2-bc4a-c76fe52a97ea" TargetMode="External"/><Relationship Id="rId3550" Type="http://schemas.openxmlformats.org/officeDocument/2006/relationships/hyperlink" Target="https://fasih-sm.bps.go.id/survey-collection/assignment-detail/abe1235d-d710-4027-80ea-0d14eaa91e67/345cbe9e-45b8-42c2-bc4a-c76fe52a97ea" TargetMode="External"/><Relationship Id="rId301" Type="http://schemas.openxmlformats.org/officeDocument/2006/relationships/hyperlink" Target="https://fasih-sm.bps.go.id/survey-collection/assignment-detail/ee852522-788e-4bc1-b64a-4e55f6f6906f/345cbe9e-45b8-42c2-bc4a-c76fe52a97ea" TargetMode="External"/><Relationship Id="rId2221" Type="http://schemas.openxmlformats.org/officeDocument/2006/relationships/hyperlink" Target="https://fasih-sm.bps.go.id/survey-collection/assignment-detail/7dbbebdd-a54f-483a-ac9e-9e9142c8a11e/345cbe9e-45b8-42c2-bc4a-c76fe52a97ea" TargetMode="External"/><Relationship Id="rId3553" Type="http://schemas.openxmlformats.org/officeDocument/2006/relationships/hyperlink" Target="https://fasih-sm.bps.go.id/survey-collection/assignment-detail/4beb6412-6525-4c22-8988-37e20470072f/345cbe9e-45b8-42c2-bc4a-c76fe52a97ea" TargetMode="External"/><Relationship Id="rId300" Type="http://schemas.openxmlformats.org/officeDocument/2006/relationships/hyperlink" Target="https://fasih-sm.bps.go.id/survey-collection/assignment-detail/462fa396-5650-4bd2-bac8-4bfa038cc641/345cbe9e-45b8-42c2-bc4a-c76fe52a97ea" TargetMode="External"/><Relationship Id="rId2222" Type="http://schemas.openxmlformats.org/officeDocument/2006/relationships/hyperlink" Target="https://fasih-sm.bps.go.id/survey-collection/assignment-detail/a21abc45-dfbb-4dfb-a420-9e73b67ee2ac/345cbe9e-45b8-42c2-bc4a-c76fe52a97ea" TargetMode="External"/><Relationship Id="rId3552" Type="http://schemas.openxmlformats.org/officeDocument/2006/relationships/hyperlink" Target="https://fasih-sm.bps.go.id/survey-collection/assignment-detail/3e273c99-c9f8-4b0a-8200-1350f8a5a235/345cbe9e-45b8-42c2-bc4a-c76fe52a97ea" TargetMode="External"/><Relationship Id="rId2223" Type="http://schemas.openxmlformats.org/officeDocument/2006/relationships/hyperlink" Target="https://fasih-sm.bps.go.id/survey-collection/assignment-detail/013514be-b245-401a-b085-aa8eb332fea2/345cbe9e-45b8-42c2-bc4a-c76fe52a97ea" TargetMode="External"/><Relationship Id="rId3555" Type="http://schemas.openxmlformats.org/officeDocument/2006/relationships/hyperlink" Target="https://fasih-sm.bps.go.id/survey-collection/assignment-detail/af1a9d9b-c76c-4a5e-8c84-63e4908fec7a/345cbe9e-45b8-42c2-bc4a-c76fe52a97ea" TargetMode="External"/><Relationship Id="rId2224" Type="http://schemas.openxmlformats.org/officeDocument/2006/relationships/hyperlink" Target="https://fasih-sm.bps.go.id/survey-collection/assignment-detail/4f22c356-34f2-40e6-a3b0-a8e36bee592e/345cbe9e-45b8-42c2-bc4a-c76fe52a97ea" TargetMode="External"/><Relationship Id="rId3554" Type="http://schemas.openxmlformats.org/officeDocument/2006/relationships/hyperlink" Target="https://fasih-sm.bps.go.id/survey-collection/assignment-detail/13be803d-0ce4-4ac3-9a86-af9516fc8af0/345cbe9e-45b8-42c2-bc4a-c76fe52a97ea" TargetMode="External"/><Relationship Id="rId2214" Type="http://schemas.openxmlformats.org/officeDocument/2006/relationships/hyperlink" Target="https://fasih-sm.bps.go.id/survey-collection/assignment-detail/f02e436d-a183-4c9a-ad1a-a47ceecf56ed/345cbe9e-45b8-42c2-bc4a-c76fe52a97ea" TargetMode="External"/><Relationship Id="rId3546" Type="http://schemas.openxmlformats.org/officeDocument/2006/relationships/hyperlink" Target="https://fasih-sm.bps.go.id/survey-collection/assignment-detail/c1d60a21-90c2-47d7-bb9f-a1bbc05730c0/345cbe9e-45b8-42c2-bc4a-c76fe52a97ea" TargetMode="External"/><Relationship Id="rId2215" Type="http://schemas.openxmlformats.org/officeDocument/2006/relationships/hyperlink" Target="https://fasih-sm.bps.go.id/survey-collection/assignment-detail/337aae45-c871-4191-a54d-071270c7fe23/345cbe9e-45b8-42c2-bc4a-c76fe52a97ea" TargetMode="External"/><Relationship Id="rId3545" Type="http://schemas.openxmlformats.org/officeDocument/2006/relationships/hyperlink" Target="https://fasih-sm.bps.go.id/survey-collection/assignment-detail/144738f4-f5e6-4a42-ba15-24dfcdc8238d/345cbe9e-45b8-42c2-bc4a-c76fe52a97ea" TargetMode="External"/><Relationship Id="rId2216" Type="http://schemas.openxmlformats.org/officeDocument/2006/relationships/hyperlink" Target="https://fasih-sm.bps.go.id/survey-collection/assignment-detail/11224122-eab9-40b8-af7d-d3758950e217/345cbe9e-45b8-42c2-bc4a-c76fe52a97ea" TargetMode="External"/><Relationship Id="rId3548" Type="http://schemas.openxmlformats.org/officeDocument/2006/relationships/hyperlink" Target="https://fasih-sm.bps.go.id/survey-collection/assignment-detail/4c7e4eb3-1c71-4f0f-884e-7002a260849d/345cbe9e-45b8-42c2-bc4a-c76fe52a97ea" TargetMode="External"/><Relationship Id="rId2217" Type="http://schemas.openxmlformats.org/officeDocument/2006/relationships/hyperlink" Target="https://fasih-sm.bps.go.id/survey-collection/assignment-detail/605a5f4f-c80f-4de4-9156-5b5d60e5542e/345cbe9e-45b8-42c2-bc4a-c76fe52a97ea" TargetMode="External"/><Relationship Id="rId3547" Type="http://schemas.openxmlformats.org/officeDocument/2006/relationships/hyperlink" Target="https://fasih-sm.bps.go.id/survey-collection/assignment-detail/583e0d74-9edf-4522-8888-be48fd8f9140/345cbe9e-45b8-42c2-bc4a-c76fe52a97ea" TargetMode="External"/><Relationship Id="rId2218" Type="http://schemas.openxmlformats.org/officeDocument/2006/relationships/hyperlink" Target="https://fasih-sm.bps.go.id/survey-collection/assignment-detail/630da270-ac10-43e1-8aa7-1be36ef3cecf/345cbe9e-45b8-42c2-bc4a-c76fe52a97ea" TargetMode="External"/><Relationship Id="rId2219" Type="http://schemas.openxmlformats.org/officeDocument/2006/relationships/hyperlink" Target="https://fasih-sm.bps.go.id/survey-collection/assignment-detail/893eb587-512b-4544-a3a8-c1f0b297736e/345cbe9e-45b8-42c2-bc4a-c76fe52a97ea" TargetMode="External"/><Relationship Id="rId3549" Type="http://schemas.openxmlformats.org/officeDocument/2006/relationships/hyperlink" Target="https://fasih-sm.bps.go.id/survey-collection/assignment-detail/9532ef08-ef99-4ac4-8056-d47c39dab078/345cbe9e-45b8-42c2-bc4a-c76fe52a97ea" TargetMode="External"/><Relationship Id="rId3540" Type="http://schemas.openxmlformats.org/officeDocument/2006/relationships/hyperlink" Target="https://fasih-sm.bps.go.id/survey-collection/assignment-detail/3f4f5f8b-675a-4de3-8782-58da7fba8673/345cbe9e-45b8-42c2-bc4a-c76fe52a97ea" TargetMode="External"/><Relationship Id="rId2210" Type="http://schemas.openxmlformats.org/officeDocument/2006/relationships/hyperlink" Target="https://fasih-sm.bps.go.id/survey-collection/assignment-detail/0eef8743-e6d1-4bf6-befb-4ceae6325f47/345cbe9e-45b8-42c2-bc4a-c76fe52a97ea" TargetMode="External"/><Relationship Id="rId3542" Type="http://schemas.openxmlformats.org/officeDocument/2006/relationships/hyperlink" Target="https://fasih-sm.bps.go.id/survey-collection/assignment-detail/ad1ed6b4-ca6e-4cf8-b230-5dee81e522ea/345cbe9e-45b8-42c2-bc4a-c76fe52a97ea" TargetMode="External"/><Relationship Id="rId2211" Type="http://schemas.openxmlformats.org/officeDocument/2006/relationships/hyperlink" Target="https://fasih-sm.bps.go.id/survey-collection/assignment-detail/32d0cac7-4239-4d38-9909-55cba0ad97f2/345cbe9e-45b8-42c2-bc4a-c76fe52a97ea" TargetMode="External"/><Relationship Id="rId3541" Type="http://schemas.openxmlformats.org/officeDocument/2006/relationships/hyperlink" Target="https://fasih-sm.bps.go.id/survey-collection/assignment-detail/ec8970c5-7f96-4f7b-b146-2ac4d7c901af/345cbe9e-45b8-42c2-bc4a-c76fe52a97ea" TargetMode="External"/><Relationship Id="rId2212" Type="http://schemas.openxmlformats.org/officeDocument/2006/relationships/hyperlink" Target="https://fasih-sm.bps.go.id/survey-collection/assignment-detail/8bb5a944-e7b2-41e3-9d64-0d4a45486239/345cbe9e-45b8-42c2-bc4a-c76fe52a97ea" TargetMode="External"/><Relationship Id="rId3544" Type="http://schemas.openxmlformats.org/officeDocument/2006/relationships/hyperlink" Target="https://fasih-sm.bps.go.id/survey-collection/assignment-detail/026965d2-a982-4912-b53f-28e3a70c6afd/345cbe9e-45b8-42c2-bc4a-c76fe52a97ea" TargetMode="External"/><Relationship Id="rId2213" Type="http://schemas.openxmlformats.org/officeDocument/2006/relationships/hyperlink" Target="https://fasih-sm.bps.go.id/survey-collection/assignment-detail/066175f7-9466-4819-8edd-dbb2c74e9106/345cbe9e-45b8-42c2-bc4a-c76fe52a97ea" TargetMode="External"/><Relationship Id="rId3543" Type="http://schemas.openxmlformats.org/officeDocument/2006/relationships/hyperlink" Target="https://fasih-sm.bps.go.id/survey-collection/assignment-detail/0b733fe1-c46a-466f-8fe3-f2e86c4a4d3a/345cbe9e-45b8-42c2-bc4a-c76fe52a97ea" TargetMode="External"/><Relationship Id="rId2247" Type="http://schemas.openxmlformats.org/officeDocument/2006/relationships/hyperlink" Target="https://fasih-sm.bps.go.id/survey-collection/assignment-detail/48c8997b-644c-49d7-a004-2fb489dbbdd2/345cbe9e-45b8-42c2-bc4a-c76fe52a97ea" TargetMode="External"/><Relationship Id="rId2248" Type="http://schemas.openxmlformats.org/officeDocument/2006/relationships/hyperlink" Target="https://fasih-sm.bps.go.id/survey-collection/assignment-detail/6d067972-3a80-4241-9006-6fe42699a724/345cbe9e-45b8-42c2-bc4a-c76fe52a97ea" TargetMode="External"/><Relationship Id="rId2249" Type="http://schemas.openxmlformats.org/officeDocument/2006/relationships/hyperlink" Target="https://fasih-sm.bps.go.id/survey-collection/assignment-detail/7a81403b-887d-468f-bb3f-e87e38eb3667/345cbe9e-45b8-42c2-bc4a-c76fe52a97ea" TargetMode="External"/><Relationship Id="rId327" Type="http://schemas.openxmlformats.org/officeDocument/2006/relationships/hyperlink" Target="https://fasih-sm.bps.go.id/survey-collection/assignment-detail/0ce0afb1-4933-47bd-a6ce-723df1ad24c3/345cbe9e-45b8-42c2-bc4a-c76fe52a97ea" TargetMode="External"/><Relationship Id="rId326" Type="http://schemas.openxmlformats.org/officeDocument/2006/relationships/hyperlink" Target="https://fasih-sm.bps.go.id/survey-collection/assignment-detail/eed7769a-3089-40ed-bfa4-666e308c2acb/345cbe9e-45b8-42c2-bc4a-c76fe52a97ea" TargetMode="External"/><Relationship Id="rId325" Type="http://schemas.openxmlformats.org/officeDocument/2006/relationships/hyperlink" Target="https://fasih-sm.bps.go.id/survey-collection/assignment-detail/b3c8ce3b-d2d0-4407-a064-7f87d8760636/345cbe9e-45b8-42c2-bc4a-c76fe52a97ea" TargetMode="External"/><Relationship Id="rId324" Type="http://schemas.openxmlformats.org/officeDocument/2006/relationships/hyperlink" Target="https://fasih-sm.bps.go.id/survey-collection/assignment-detail/46280de9-5ee3-4423-9ed6-60159c9e3b9d/345cbe9e-45b8-42c2-bc4a-c76fe52a97ea" TargetMode="External"/><Relationship Id="rId329" Type="http://schemas.openxmlformats.org/officeDocument/2006/relationships/hyperlink" Target="https://fasih-sm.bps.go.id/survey-collection/assignment-detail/d4cec39e-5efd-4569-a37a-a6ede01d6b6b/345cbe9e-45b8-42c2-bc4a-c76fe52a97ea" TargetMode="External"/><Relationship Id="rId328" Type="http://schemas.openxmlformats.org/officeDocument/2006/relationships/hyperlink" Target="https://fasih-sm.bps.go.id/survey-collection/assignment-detail/1e70cb2b-a278-42a8-949e-7c5aea6e762d/345cbe9e-45b8-42c2-bc4a-c76fe52a97ea" TargetMode="External"/><Relationship Id="rId2240" Type="http://schemas.openxmlformats.org/officeDocument/2006/relationships/hyperlink" Target="https://fasih-sm.bps.go.id/survey-collection/assignment-detail/5c492df3-43fa-4d2a-a7c7-46f9117d4c17/345cbe9e-45b8-42c2-bc4a-c76fe52a97ea" TargetMode="External"/><Relationship Id="rId2241" Type="http://schemas.openxmlformats.org/officeDocument/2006/relationships/hyperlink" Target="https://fasih-sm.bps.go.id/survey-collection/assignment-detail/a9f59d59-b7cf-4341-bb55-a4f0562d39c0/345cbe9e-45b8-42c2-bc4a-c76fe52a97ea" TargetMode="External"/><Relationship Id="rId2242" Type="http://schemas.openxmlformats.org/officeDocument/2006/relationships/hyperlink" Target="https://fasih-sm.bps.go.id/survey-collection/assignment-detail/94f13057-5d58-429f-95b6-4e6eb4f0233c/345cbe9e-45b8-42c2-bc4a-c76fe52a97ea" TargetMode="External"/><Relationship Id="rId323" Type="http://schemas.openxmlformats.org/officeDocument/2006/relationships/hyperlink" Target="https://fasih-sm.bps.go.id/survey-collection/assignment-detail/37d96d6e-fe6d-4295-9bdc-e26b53be969e/345cbe9e-45b8-42c2-bc4a-c76fe52a97ea" TargetMode="External"/><Relationship Id="rId2243" Type="http://schemas.openxmlformats.org/officeDocument/2006/relationships/hyperlink" Target="https://fasih-sm.bps.go.id/survey-collection/assignment-detail/0d908f09-be8d-48c0-87df-56cc1c510575/345cbe9e-45b8-42c2-bc4a-c76fe52a97ea" TargetMode="External"/><Relationship Id="rId322" Type="http://schemas.openxmlformats.org/officeDocument/2006/relationships/hyperlink" Target="https://fasih-sm.bps.go.id/survey-collection/assignment-detail/59433aa4-c32b-42d2-b155-fcb47b2decc8/345cbe9e-45b8-42c2-bc4a-c76fe52a97ea" TargetMode="External"/><Relationship Id="rId2244" Type="http://schemas.openxmlformats.org/officeDocument/2006/relationships/hyperlink" Target="https://fasih-sm.bps.go.id/survey-collection/assignment-detail/8f39f395-58c6-46e1-89db-ebb77f474b0c/345cbe9e-45b8-42c2-bc4a-c76fe52a97ea" TargetMode="External"/><Relationship Id="rId321" Type="http://schemas.openxmlformats.org/officeDocument/2006/relationships/hyperlink" Target="https://fasih-sm.bps.go.id/survey-collection/assignment-detail/e81f2cbf-b2f7-4a6e-9614-6e09778c580c/345cbe9e-45b8-42c2-bc4a-c76fe52a97ea" TargetMode="External"/><Relationship Id="rId2245" Type="http://schemas.openxmlformats.org/officeDocument/2006/relationships/hyperlink" Target="https://fasih-sm.bps.go.id/survey-collection/assignment-detail/aef9e96c-3b08-404c-b5a3-369661380b42/345cbe9e-45b8-42c2-bc4a-c76fe52a97ea" TargetMode="External"/><Relationship Id="rId320" Type="http://schemas.openxmlformats.org/officeDocument/2006/relationships/hyperlink" Target="https://fasih-sm.bps.go.id/survey-collection/assignment-detail/d6e9fd3a-ebb0-434a-a683-75d5219a416b/345cbe9e-45b8-42c2-bc4a-c76fe52a97ea" TargetMode="External"/><Relationship Id="rId2246" Type="http://schemas.openxmlformats.org/officeDocument/2006/relationships/hyperlink" Target="https://fasih-sm.bps.go.id/survey-collection/assignment-detail/d46b52d3-3949-4ad6-887d-7e4465240cda/345cbe9e-45b8-42c2-bc4a-c76fe52a97ea" TargetMode="External"/><Relationship Id="rId2236" Type="http://schemas.openxmlformats.org/officeDocument/2006/relationships/hyperlink" Target="https://fasih-sm.bps.go.id/survey-collection/assignment-detail/2b025fe5-90f5-4d26-8241-ef5412b5b8e7/345cbe9e-45b8-42c2-bc4a-c76fe52a97ea" TargetMode="External"/><Relationship Id="rId2237" Type="http://schemas.openxmlformats.org/officeDocument/2006/relationships/hyperlink" Target="https://fasih-sm.bps.go.id/survey-collection/assignment-detail/9537d21f-9e18-409f-a22b-ca0d0851cf33/345cbe9e-45b8-42c2-bc4a-c76fe52a97ea" TargetMode="External"/><Relationship Id="rId2238" Type="http://schemas.openxmlformats.org/officeDocument/2006/relationships/hyperlink" Target="https://fasih-sm.bps.go.id/survey-collection/assignment-detail/33ceda76-b24e-45d2-b058-51c6343d3ba9/345cbe9e-45b8-42c2-bc4a-c76fe52a97ea" TargetMode="External"/><Relationship Id="rId2239" Type="http://schemas.openxmlformats.org/officeDocument/2006/relationships/hyperlink" Target="https://fasih-sm.bps.go.id/survey-collection/assignment-detail/73a8c930-7152-456c-b032-094401608f99/345cbe9e-45b8-42c2-bc4a-c76fe52a97ea" TargetMode="External"/><Relationship Id="rId316" Type="http://schemas.openxmlformats.org/officeDocument/2006/relationships/hyperlink" Target="https://fasih-sm.bps.go.id/survey-collection/assignment-detail/51bd6586-ba99-4462-9c98-e13176ac3164/345cbe9e-45b8-42c2-bc4a-c76fe52a97ea" TargetMode="External"/><Relationship Id="rId315" Type="http://schemas.openxmlformats.org/officeDocument/2006/relationships/hyperlink" Target="https://fasih-sm.bps.go.id/survey-collection/assignment-detail/c5463768-916b-4668-b952-b80daf8b5965/345cbe9e-45b8-42c2-bc4a-c76fe52a97ea" TargetMode="External"/><Relationship Id="rId314" Type="http://schemas.openxmlformats.org/officeDocument/2006/relationships/hyperlink" Target="https://fasih-sm.bps.go.id/survey-collection/assignment-detail/067454bb-9fda-46f7-8c52-88d289ef185b/345cbe9e-45b8-42c2-bc4a-c76fe52a97ea" TargetMode="External"/><Relationship Id="rId313" Type="http://schemas.openxmlformats.org/officeDocument/2006/relationships/hyperlink" Target="https://fasih-sm.bps.go.id/survey-collection/assignment-detail/55b4d8c0-70a6-49cc-9319-86a5cf5605b6/345cbe9e-45b8-42c2-bc4a-c76fe52a97ea" TargetMode="External"/><Relationship Id="rId319" Type="http://schemas.openxmlformats.org/officeDocument/2006/relationships/hyperlink" Target="https://fasih-sm.bps.go.id/survey-collection/assignment-detail/9d709ab6-a374-4394-9e06-8dd0f581750d/345cbe9e-45b8-42c2-bc4a-c76fe52a97ea" TargetMode="External"/><Relationship Id="rId318" Type="http://schemas.openxmlformats.org/officeDocument/2006/relationships/hyperlink" Target="https://fasih-sm.bps.go.id/survey-collection/assignment-detail/b58de168-bedf-4426-a9df-5e1e6f2e7b0b/345cbe9e-45b8-42c2-bc4a-c76fe52a97ea" TargetMode="External"/><Relationship Id="rId317" Type="http://schemas.openxmlformats.org/officeDocument/2006/relationships/hyperlink" Target="https://fasih-sm.bps.go.id/survey-collection/assignment-detail/afe5787d-870a-4e84-9dac-2719585515cc/345cbe9e-45b8-42c2-bc4a-c76fe52a97ea" TargetMode="External"/><Relationship Id="rId3560" Type="http://schemas.openxmlformats.org/officeDocument/2006/relationships/hyperlink" Target="https://fasih-sm.bps.go.id/survey-collection/assignment-detail/c407ad3e-fba3-4f9e-ab5e-6c7f61f8e956/345cbe9e-45b8-42c2-bc4a-c76fe52a97ea" TargetMode="External"/><Relationship Id="rId2230" Type="http://schemas.openxmlformats.org/officeDocument/2006/relationships/hyperlink" Target="https://fasih-sm.bps.go.id/survey-collection/assignment-detail/9e86b0fe-83f4-48a6-981f-e2979e978cdb/345cbe9e-45b8-42c2-bc4a-c76fe52a97ea" TargetMode="External"/><Relationship Id="rId3562" Type="http://schemas.openxmlformats.org/officeDocument/2006/relationships/hyperlink" Target="https://fasih-sm.bps.go.id/survey-collection/assignment-detail/96d23889-e4ee-486e-bad3-17a5ac899bca/345cbe9e-45b8-42c2-bc4a-c76fe52a97ea" TargetMode="External"/><Relationship Id="rId2231" Type="http://schemas.openxmlformats.org/officeDocument/2006/relationships/hyperlink" Target="https://fasih-sm.bps.go.id/survey-collection/assignment-detail/c6e11522-a39c-419c-900a-5a47200bc979/345cbe9e-45b8-42c2-bc4a-c76fe52a97ea" TargetMode="External"/><Relationship Id="rId3561" Type="http://schemas.openxmlformats.org/officeDocument/2006/relationships/hyperlink" Target="https://fasih-sm.bps.go.id/survey-collection/assignment-detail/69880fb5-a69d-45d7-b125-d5c1590fb176/345cbe9e-45b8-42c2-bc4a-c76fe52a97ea" TargetMode="External"/><Relationship Id="rId312" Type="http://schemas.openxmlformats.org/officeDocument/2006/relationships/hyperlink" Target="https://fasih-sm.bps.go.id/survey-collection/assignment-detail/01998515-c34a-4a2b-8275-69b0eec37987/345cbe9e-45b8-42c2-bc4a-c76fe52a97ea" TargetMode="External"/><Relationship Id="rId2232" Type="http://schemas.openxmlformats.org/officeDocument/2006/relationships/hyperlink" Target="https://fasih-sm.bps.go.id/survey-collection/assignment-detail/caff0af0-deb4-43bb-81ea-788933c710fa/345cbe9e-45b8-42c2-bc4a-c76fe52a97ea" TargetMode="External"/><Relationship Id="rId3564" Type="http://schemas.openxmlformats.org/officeDocument/2006/relationships/hyperlink" Target="https://fasih-sm.bps.go.id/survey-collection/assignment-detail/035c91af-aa78-440e-9998-c7cda82a43e8/345cbe9e-45b8-42c2-bc4a-c76fe52a97ea" TargetMode="External"/><Relationship Id="rId311" Type="http://schemas.openxmlformats.org/officeDocument/2006/relationships/hyperlink" Target="https://fasih-sm.bps.go.id/survey-collection/assignment-detail/5c3ff33a-3bc7-4157-9a31-5c67ea49345e/345cbe9e-45b8-42c2-bc4a-c76fe52a97ea" TargetMode="External"/><Relationship Id="rId2233" Type="http://schemas.openxmlformats.org/officeDocument/2006/relationships/hyperlink" Target="https://fasih-sm.bps.go.id/survey-collection/assignment-detail/882757f5-59ad-4baf-a5ce-f0a10e12a2d0/345cbe9e-45b8-42c2-bc4a-c76fe52a97ea" TargetMode="External"/><Relationship Id="rId3563" Type="http://schemas.openxmlformats.org/officeDocument/2006/relationships/hyperlink" Target="https://fasih-sm.bps.go.id/survey-collection/assignment-detail/63235b8a-e452-408b-b2df-0f0581abc1f0/345cbe9e-45b8-42c2-bc4a-c76fe52a97ea" TargetMode="External"/><Relationship Id="rId310" Type="http://schemas.openxmlformats.org/officeDocument/2006/relationships/hyperlink" Target="https://fasih-sm.bps.go.id/survey-collection/assignment-detail/a275d732-f4ae-4372-9772-e983ae81d686/345cbe9e-45b8-42c2-bc4a-c76fe52a97ea" TargetMode="External"/><Relationship Id="rId2234" Type="http://schemas.openxmlformats.org/officeDocument/2006/relationships/hyperlink" Target="https://fasih-sm.bps.go.id/survey-collection/assignment-detail/15f9a206-25f9-49f3-8724-82b29f2608cf/345cbe9e-45b8-42c2-bc4a-c76fe52a97ea" TargetMode="External"/><Relationship Id="rId2235" Type="http://schemas.openxmlformats.org/officeDocument/2006/relationships/hyperlink" Target="https://fasih-sm.bps.go.id/survey-collection/assignment-detail/404de454-0a89-456c-8aff-2ccfc44b3655/345cbe9e-45b8-42c2-bc4a-c76fe52a97ea" TargetMode="External"/><Relationship Id="rId3565" Type="http://schemas.openxmlformats.org/officeDocument/2006/relationships/drawing" Target="../drawings/drawing6.xml"/><Relationship Id="rId297" Type="http://schemas.openxmlformats.org/officeDocument/2006/relationships/hyperlink" Target="https://fasih-sm.bps.go.id/survey-collection/assignment-detail/7a81403b-887d-468f-bb3f-e87e38eb3667/345cbe9e-45b8-42c2-bc4a-c76fe52a97ea" TargetMode="External"/><Relationship Id="rId296" Type="http://schemas.openxmlformats.org/officeDocument/2006/relationships/hyperlink" Target="https://fasih-sm.bps.go.id/survey-collection/assignment-detail/de221d9f-d7ac-4f65-b8f2-fbefece8e281/345cbe9e-45b8-42c2-bc4a-c76fe52a97ea" TargetMode="External"/><Relationship Id="rId295" Type="http://schemas.openxmlformats.org/officeDocument/2006/relationships/hyperlink" Target="https://fasih-sm.bps.go.id/survey-collection/assignment-detail/48c8997b-644c-49d7-a004-2fb489dbbdd2/345cbe9e-45b8-42c2-bc4a-c76fe52a97ea" TargetMode="External"/><Relationship Id="rId294" Type="http://schemas.openxmlformats.org/officeDocument/2006/relationships/hyperlink" Target="https://fasih-sm.bps.go.id/survey-collection/assignment-detail/401084cf-4d8f-403a-864f-fed068bdbffc/345cbe9e-45b8-42c2-bc4a-c76fe52a97ea" TargetMode="External"/><Relationship Id="rId299" Type="http://schemas.openxmlformats.org/officeDocument/2006/relationships/hyperlink" Target="https://fasih-sm.bps.go.id/survey-collection/assignment-detail/d79d323a-32a0-4941-b158-c3feea4e5629/345cbe9e-45b8-42c2-bc4a-c76fe52a97ea" TargetMode="External"/><Relationship Id="rId298" Type="http://schemas.openxmlformats.org/officeDocument/2006/relationships/hyperlink" Target="https://fasih-sm.bps.go.id/survey-collection/assignment-detail/139c4309-5fca-47c3-af47-30853aeecae9/345cbe9e-45b8-42c2-bc4a-c76fe52a97ea" TargetMode="External"/><Relationship Id="rId271" Type="http://schemas.openxmlformats.org/officeDocument/2006/relationships/hyperlink" Target="https://fasih-sm.bps.go.id/survey-collection/assignment-detail/7954266b-dd90-4f31-a337-a5841a8f3915/345cbe9e-45b8-42c2-bc4a-c76fe52a97ea" TargetMode="External"/><Relationship Id="rId270" Type="http://schemas.openxmlformats.org/officeDocument/2006/relationships/hyperlink" Target="https://fasih-sm.bps.go.id/survey-collection/assignment-detail/ce824929-39d4-4be7-91fd-aa6e774f6032/345cbe9e-45b8-42c2-bc4a-c76fe52a97ea" TargetMode="External"/><Relationship Id="rId269" Type="http://schemas.openxmlformats.org/officeDocument/2006/relationships/hyperlink" Target="https://fasih-sm.bps.go.id/survey-collection/assignment-detail/3a84c0d7-fc42-4084-88f9-05af46847e4d/345cbe9e-45b8-42c2-bc4a-c76fe52a97ea" TargetMode="External"/><Relationship Id="rId264" Type="http://schemas.openxmlformats.org/officeDocument/2006/relationships/hyperlink" Target="https://fasih-sm.bps.go.id/survey-collection/assignment-detail/998caed7-d527-4672-88ea-0aca872effb8/345cbe9e-45b8-42c2-bc4a-c76fe52a97ea" TargetMode="External"/><Relationship Id="rId263" Type="http://schemas.openxmlformats.org/officeDocument/2006/relationships/hyperlink" Target="https://fasih-sm.bps.go.id/survey-collection/assignment-detail/99fbf9f8-58e4-4a7e-bb76-ecea6a3f9a4f/345cbe9e-45b8-42c2-bc4a-c76fe52a97ea" TargetMode="External"/><Relationship Id="rId262" Type="http://schemas.openxmlformats.org/officeDocument/2006/relationships/hyperlink" Target="https://fasih-sm.bps.go.id/survey-collection/assignment-detail/1cea73c7-5f1c-461e-8cdd-052738fcce24/345cbe9e-45b8-42c2-bc4a-c76fe52a97ea" TargetMode="External"/><Relationship Id="rId261" Type="http://schemas.openxmlformats.org/officeDocument/2006/relationships/hyperlink" Target="https://fasih-sm.bps.go.id/survey-collection/assignment-detail/ea432e47-3bbe-492c-85a2-06c8b0cb74e5/345cbe9e-45b8-42c2-bc4a-c76fe52a97ea" TargetMode="External"/><Relationship Id="rId268" Type="http://schemas.openxmlformats.org/officeDocument/2006/relationships/hyperlink" Target="https://fasih-sm.bps.go.id/survey-collection/assignment-detail/924a6d91-7481-4774-9ba7-a7b9d9e77a43/345cbe9e-45b8-42c2-bc4a-c76fe52a97ea" TargetMode="External"/><Relationship Id="rId267" Type="http://schemas.openxmlformats.org/officeDocument/2006/relationships/hyperlink" Target="https://fasih-sm.bps.go.id/survey-collection/assignment-detail/ca2019af-7338-4015-840a-4e75fb94dcea/345cbe9e-45b8-42c2-bc4a-c76fe52a97ea" TargetMode="External"/><Relationship Id="rId266" Type="http://schemas.openxmlformats.org/officeDocument/2006/relationships/hyperlink" Target="https://fasih-sm.bps.go.id/survey-collection/assignment-detail/7e1cc685-d42a-4ad2-a2bc-7bb97848798d/345cbe9e-45b8-42c2-bc4a-c76fe52a97ea" TargetMode="External"/><Relationship Id="rId265" Type="http://schemas.openxmlformats.org/officeDocument/2006/relationships/hyperlink" Target="https://fasih-sm.bps.go.id/survey-collection/assignment-detail/f35a50eb-7f41-4e6c-98f1-c4f250c55876/345cbe9e-45b8-42c2-bc4a-c76fe52a97ea" TargetMode="External"/><Relationship Id="rId260" Type="http://schemas.openxmlformats.org/officeDocument/2006/relationships/hyperlink" Target="https://fasih-sm.bps.go.id/survey-collection/assignment-detail/fc2c377b-ee15-4526-94ce-498250984712/345cbe9e-45b8-42c2-bc4a-c76fe52a97ea" TargetMode="External"/><Relationship Id="rId259" Type="http://schemas.openxmlformats.org/officeDocument/2006/relationships/hyperlink" Target="https://fasih-sm.bps.go.id/survey-collection/assignment-detail/93064ce4-32c1-4887-bec7-6ee2373a8627/345cbe9e-45b8-42c2-bc4a-c76fe52a97ea" TargetMode="External"/><Relationship Id="rId258" Type="http://schemas.openxmlformats.org/officeDocument/2006/relationships/hyperlink" Target="https://fasih-sm.bps.go.id/survey-collection/assignment-detail/ec8ffb24-20b8-44ff-bc47-0a735adad31b/345cbe9e-45b8-42c2-bc4a-c76fe52a97ea" TargetMode="External"/><Relationship Id="rId2290" Type="http://schemas.openxmlformats.org/officeDocument/2006/relationships/hyperlink" Target="https://fasih-sm.bps.go.id/survey-collection/assignment-detail/7ca0f28f-25a4-43c3-9be1-96cb52630b4b/345cbe9e-45b8-42c2-bc4a-c76fe52a97ea" TargetMode="External"/><Relationship Id="rId2291" Type="http://schemas.openxmlformats.org/officeDocument/2006/relationships/hyperlink" Target="https://fasih-sm.bps.go.id/survey-collection/assignment-detail/88146520-4514-4824-85d0-8a2f9896befc/345cbe9e-45b8-42c2-bc4a-c76fe52a97ea" TargetMode="External"/><Relationship Id="rId2292" Type="http://schemas.openxmlformats.org/officeDocument/2006/relationships/hyperlink" Target="https://fasih-sm.bps.go.id/survey-collection/assignment-detail/c697ebbd-2088-425a-8f59-4c8da426355f/345cbe9e-45b8-42c2-bc4a-c76fe52a97ea" TargetMode="External"/><Relationship Id="rId2293" Type="http://schemas.openxmlformats.org/officeDocument/2006/relationships/hyperlink" Target="https://fasih-sm.bps.go.id/survey-collection/assignment-detail/4de0cf46-102b-4a22-bf74-9f4a2aea5e07/345cbe9e-45b8-42c2-bc4a-c76fe52a97ea" TargetMode="External"/><Relationship Id="rId253" Type="http://schemas.openxmlformats.org/officeDocument/2006/relationships/hyperlink" Target="https://fasih-sm.bps.go.id/survey-collection/assignment-detail/00315611-60bd-488f-a4c9-800429eb2f3f/345cbe9e-45b8-42c2-bc4a-c76fe52a97ea" TargetMode="External"/><Relationship Id="rId2294" Type="http://schemas.openxmlformats.org/officeDocument/2006/relationships/hyperlink" Target="https://fasih-sm.bps.go.id/survey-collection/assignment-detail/c5cd6815-ffb8-4c45-8f3f-c85991ad1733/345cbe9e-45b8-42c2-bc4a-c76fe52a97ea" TargetMode="External"/><Relationship Id="rId252" Type="http://schemas.openxmlformats.org/officeDocument/2006/relationships/hyperlink" Target="https://fasih-sm.bps.go.id/survey-collection/assignment-detail/0e61ee6d-0960-4d95-a01a-200c7c115d34/345cbe9e-45b8-42c2-bc4a-c76fe52a97ea" TargetMode="External"/><Relationship Id="rId2295" Type="http://schemas.openxmlformats.org/officeDocument/2006/relationships/hyperlink" Target="https://fasih-sm.bps.go.id/survey-collection/assignment-detail/8cfab9c9-f632-45e1-bb9f-d67207132979/345cbe9e-45b8-42c2-bc4a-c76fe52a97ea" TargetMode="External"/><Relationship Id="rId251" Type="http://schemas.openxmlformats.org/officeDocument/2006/relationships/hyperlink" Target="https://fasih-sm.bps.go.id/survey-collection/assignment-detail/7fca59c4-3018-447d-9d24-f32d7e973bc8/345cbe9e-45b8-42c2-bc4a-c76fe52a97ea" TargetMode="External"/><Relationship Id="rId2296" Type="http://schemas.openxmlformats.org/officeDocument/2006/relationships/hyperlink" Target="https://fasih-sm.bps.go.id/survey-collection/assignment-detail/bb541eda-c7b8-4869-9d6c-fa74df115b2d/345cbe9e-45b8-42c2-bc4a-c76fe52a97ea" TargetMode="External"/><Relationship Id="rId250" Type="http://schemas.openxmlformats.org/officeDocument/2006/relationships/hyperlink" Target="https://fasih-sm.bps.go.id/survey-collection/assignment-detail/2f400f4a-4624-4ecf-98a0-e568d3056e35/345cbe9e-45b8-42c2-bc4a-c76fe52a97ea" TargetMode="External"/><Relationship Id="rId2297" Type="http://schemas.openxmlformats.org/officeDocument/2006/relationships/hyperlink" Target="https://fasih-sm.bps.go.id/survey-collection/assignment-detail/ff1df4a9-f1b4-4bae-b000-78015d275aca/345cbe9e-45b8-42c2-bc4a-c76fe52a97ea" TargetMode="External"/><Relationship Id="rId257" Type="http://schemas.openxmlformats.org/officeDocument/2006/relationships/hyperlink" Target="https://fasih-sm.bps.go.id/survey-collection/assignment-detail/7feabe01-398c-4678-99ce-c9de0857dc6f/345cbe9e-45b8-42c2-bc4a-c76fe52a97ea" TargetMode="External"/><Relationship Id="rId2298" Type="http://schemas.openxmlformats.org/officeDocument/2006/relationships/hyperlink" Target="https://fasih-sm.bps.go.id/survey-collection/assignment-detail/82b6a684-7e75-4abe-8de9-f5e4afafb893/345cbe9e-45b8-42c2-bc4a-c76fe52a97ea" TargetMode="External"/><Relationship Id="rId256" Type="http://schemas.openxmlformats.org/officeDocument/2006/relationships/hyperlink" Target="https://fasih-sm.bps.go.id/survey-collection/assignment-detail/1e7064c1-3b01-4b9c-8a46-9d2cc5f64380/345cbe9e-45b8-42c2-bc4a-c76fe52a97ea" TargetMode="External"/><Relationship Id="rId2299" Type="http://schemas.openxmlformats.org/officeDocument/2006/relationships/hyperlink" Target="https://fasih-sm.bps.go.id/survey-collection/assignment-detail/82d4a3d6-6ce2-49e0-8dd0-47efea618b55/345cbe9e-45b8-42c2-bc4a-c76fe52a97ea" TargetMode="External"/><Relationship Id="rId255" Type="http://schemas.openxmlformats.org/officeDocument/2006/relationships/hyperlink" Target="https://fasih-sm.bps.go.id/survey-collection/assignment-detail/b2d3060c-d3c1-4bbb-8d04-5e7fdfea8637/345cbe9e-45b8-42c2-bc4a-c76fe52a97ea" TargetMode="External"/><Relationship Id="rId254" Type="http://schemas.openxmlformats.org/officeDocument/2006/relationships/hyperlink" Target="https://fasih-sm.bps.go.id/survey-collection/assignment-detail/73c4e369-0891-4e16-8e90-59ae2a3ac049/345cbe9e-45b8-42c2-bc4a-c76fe52a97ea" TargetMode="External"/><Relationship Id="rId293" Type="http://schemas.openxmlformats.org/officeDocument/2006/relationships/hyperlink" Target="https://fasih-sm.bps.go.id/survey-collection/assignment-detail/22e49ee2-7e3c-4025-8870-166e9766b2b5/345cbe9e-45b8-42c2-bc4a-c76fe52a97ea" TargetMode="External"/><Relationship Id="rId292" Type="http://schemas.openxmlformats.org/officeDocument/2006/relationships/hyperlink" Target="https://fasih-sm.bps.go.id/survey-collection/assignment-detail/b1bad389-0fba-492d-aab0-fbb957ac3efe/345cbe9e-45b8-42c2-bc4a-c76fe52a97ea" TargetMode="External"/><Relationship Id="rId291" Type="http://schemas.openxmlformats.org/officeDocument/2006/relationships/hyperlink" Target="https://fasih-sm.bps.go.id/survey-collection/assignment-detail/14c29697-64c3-4129-a9ea-cb8e590b9610/345cbe9e-45b8-42c2-bc4a-c76fe52a97ea" TargetMode="External"/><Relationship Id="rId290" Type="http://schemas.openxmlformats.org/officeDocument/2006/relationships/hyperlink" Target="https://fasih-sm.bps.go.id/survey-collection/assignment-detail/0cd0633a-5c14-4e33-8c36-7977c5f67131/345cbe9e-45b8-42c2-bc4a-c76fe52a97ea" TargetMode="External"/><Relationship Id="rId286" Type="http://schemas.openxmlformats.org/officeDocument/2006/relationships/hyperlink" Target="https://fasih-sm.bps.go.id/survey-collection/assignment-detail/2b025fe5-90f5-4d26-8241-ef5412b5b8e7/345cbe9e-45b8-42c2-bc4a-c76fe52a97ea" TargetMode="External"/><Relationship Id="rId285" Type="http://schemas.openxmlformats.org/officeDocument/2006/relationships/hyperlink" Target="https://fasih-sm.bps.go.id/survey-collection/assignment-detail/882757f5-59ad-4baf-a5ce-f0a10e12a2d0/345cbe9e-45b8-42c2-bc4a-c76fe52a97ea" TargetMode="External"/><Relationship Id="rId284" Type="http://schemas.openxmlformats.org/officeDocument/2006/relationships/hyperlink" Target="https://fasih-sm.bps.go.id/survey-collection/assignment-detail/c6e11522-a39c-419c-900a-5a47200bc979/345cbe9e-45b8-42c2-bc4a-c76fe52a97ea" TargetMode="External"/><Relationship Id="rId283" Type="http://schemas.openxmlformats.org/officeDocument/2006/relationships/hyperlink" Target="https://fasih-sm.bps.go.id/survey-collection/assignment-detail/9c752acf-e7ce-438c-9fe7-4b7b2109979e/345cbe9e-45b8-42c2-bc4a-c76fe52a97ea" TargetMode="External"/><Relationship Id="rId289" Type="http://schemas.openxmlformats.org/officeDocument/2006/relationships/hyperlink" Target="https://fasih-sm.bps.go.id/survey-collection/assignment-detail/6e2cea26-de43-418c-95f5-779404e0b47e/345cbe9e-45b8-42c2-bc4a-c76fe52a97ea" TargetMode="External"/><Relationship Id="rId288" Type="http://schemas.openxmlformats.org/officeDocument/2006/relationships/hyperlink" Target="https://fasih-sm.bps.go.id/survey-collection/assignment-detail/5c2807e5-673a-4999-93ce-d88c07937396/345cbe9e-45b8-42c2-bc4a-c76fe52a97ea" TargetMode="External"/><Relationship Id="rId287" Type="http://schemas.openxmlformats.org/officeDocument/2006/relationships/hyperlink" Target="https://fasih-sm.bps.go.id/survey-collection/assignment-detail/ac51145d-64ef-48fc-8f41-29f0a39d5079/345cbe9e-45b8-42c2-bc4a-c76fe52a97ea" TargetMode="External"/><Relationship Id="rId282" Type="http://schemas.openxmlformats.org/officeDocument/2006/relationships/hyperlink" Target="https://fasih-sm.bps.go.id/survey-collection/assignment-detail/d3d6ce9c-9db3-438f-87ea-377b8597262d/345cbe9e-45b8-42c2-bc4a-c76fe52a97ea" TargetMode="External"/><Relationship Id="rId281" Type="http://schemas.openxmlformats.org/officeDocument/2006/relationships/hyperlink" Target="https://fasih-sm.bps.go.id/survey-collection/assignment-detail/9e5f49dd-3239-4818-99bf-6ef1c9d083e3/345cbe9e-45b8-42c2-bc4a-c76fe52a97ea" TargetMode="External"/><Relationship Id="rId280" Type="http://schemas.openxmlformats.org/officeDocument/2006/relationships/hyperlink" Target="https://fasih-sm.bps.go.id/survey-collection/assignment-detail/0f6219b4-a4e9-495e-9586-def4c6bdb919/345cbe9e-45b8-42c2-bc4a-c76fe52a97ea" TargetMode="External"/><Relationship Id="rId275" Type="http://schemas.openxmlformats.org/officeDocument/2006/relationships/hyperlink" Target="https://fasih-sm.bps.go.id/survey-collection/assignment-detail/f4b94b07-785f-4d2b-947f-a1b52592017b/345cbe9e-45b8-42c2-bc4a-c76fe52a97ea" TargetMode="External"/><Relationship Id="rId274" Type="http://schemas.openxmlformats.org/officeDocument/2006/relationships/hyperlink" Target="https://fasih-sm.bps.go.id/survey-collection/assignment-detail/895ec0e2-f383-4991-9933-47d4876d1a36/345cbe9e-45b8-42c2-bc4a-c76fe52a97ea" TargetMode="External"/><Relationship Id="rId273" Type="http://schemas.openxmlformats.org/officeDocument/2006/relationships/hyperlink" Target="https://fasih-sm.bps.go.id/survey-collection/assignment-detail/42e528a8-148d-4440-ab16-a0bec42e79e0/345cbe9e-45b8-42c2-bc4a-c76fe52a97ea" TargetMode="External"/><Relationship Id="rId272" Type="http://schemas.openxmlformats.org/officeDocument/2006/relationships/hyperlink" Target="https://fasih-sm.bps.go.id/survey-collection/assignment-detail/d22ac395-2562-4859-b6ff-5f99ad1efd0e/345cbe9e-45b8-42c2-bc4a-c76fe52a97ea" TargetMode="External"/><Relationship Id="rId279" Type="http://schemas.openxmlformats.org/officeDocument/2006/relationships/hyperlink" Target="https://fasih-sm.bps.go.id/survey-collection/assignment-detail/74fcec23-8a3a-401e-8696-4a2ac562bc25/345cbe9e-45b8-42c2-bc4a-c76fe52a97ea" TargetMode="External"/><Relationship Id="rId278" Type="http://schemas.openxmlformats.org/officeDocument/2006/relationships/hyperlink" Target="https://fasih-sm.bps.go.id/survey-collection/assignment-detail/f784bd7c-b006-40d3-b435-c92b068b3492/345cbe9e-45b8-42c2-bc4a-c76fe52a97ea" TargetMode="External"/><Relationship Id="rId277" Type="http://schemas.openxmlformats.org/officeDocument/2006/relationships/hyperlink" Target="https://fasih-sm.bps.go.id/survey-collection/assignment-detail/e6dd1bbb-eef3-4ff6-9d21-0b2d83124020/345cbe9e-45b8-42c2-bc4a-c76fe52a97ea" TargetMode="External"/><Relationship Id="rId276" Type="http://schemas.openxmlformats.org/officeDocument/2006/relationships/hyperlink" Target="https://fasih-sm.bps.go.id/survey-collection/assignment-detail/30012d92-64f8-4648-b73d-3eeb7f93a69a/345cbe9e-45b8-42c2-bc4a-c76fe52a97ea" TargetMode="External"/><Relationship Id="rId1851" Type="http://schemas.openxmlformats.org/officeDocument/2006/relationships/hyperlink" Target="https://fasih-sm.bps.go.id/survey-collection/assignment-detail/2da7df69-57f4-49f7-9fd5-8dd944f1c0ff/345cbe9e-45b8-42c2-bc4a-c76fe52a97ea" TargetMode="External"/><Relationship Id="rId1852" Type="http://schemas.openxmlformats.org/officeDocument/2006/relationships/hyperlink" Target="https://fasih-sm.bps.go.id/survey-collection/assignment-detail/4fb17bd5-2ae8-4f84-856c-0a33dc7c2440/345cbe9e-45b8-42c2-bc4a-c76fe52a97ea" TargetMode="External"/><Relationship Id="rId1853" Type="http://schemas.openxmlformats.org/officeDocument/2006/relationships/hyperlink" Target="https://fasih-sm.bps.go.id/survey-collection/assignment-detail/ef0c1e85-53b6-432f-beae-74426f57e193/345cbe9e-45b8-42c2-bc4a-c76fe52a97ea" TargetMode="External"/><Relationship Id="rId1854" Type="http://schemas.openxmlformats.org/officeDocument/2006/relationships/hyperlink" Target="https://fasih-sm.bps.go.id/survey-collection/assignment-detail/b585e705-fc8c-4ace-8d99-47c614869e06/345cbe9e-45b8-42c2-bc4a-c76fe52a97ea" TargetMode="External"/><Relationship Id="rId1855" Type="http://schemas.openxmlformats.org/officeDocument/2006/relationships/hyperlink" Target="https://fasih-sm.bps.go.id/survey-collection/assignment-detail/39be5024-13ee-433d-a36d-c6657f315c9d/345cbe9e-45b8-42c2-bc4a-c76fe52a97ea" TargetMode="External"/><Relationship Id="rId1856" Type="http://schemas.openxmlformats.org/officeDocument/2006/relationships/hyperlink" Target="https://fasih-sm.bps.go.id/survey-collection/assignment-detail/57afa522-000f-4c07-9c13-43b8ef30f695/345cbe9e-45b8-42c2-bc4a-c76fe52a97ea" TargetMode="External"/><Relationship Id="rId1857" Type="http://schemas.openxmlformats.org/officeDocument/2006/relationships/hyperlink" Target="https://fasih-sm.bps.go.id/survey-collection/assignment-detail/71df6156-cba1-4c00-865a-03359ffcd959/345cbe9e-45b8-42c2-bc4a-c76fe52a97ea" TargetMode="External"/><Relationship Id="rId1858" Type="http://schemas.openxmlformats.org/officeDocument/2006/relationships/hyperlink" Target="https://fasih-sm.bps.go.id/survey-collection/assignment-detail/e7e9dda9-cc27-479a-b1fd-5e290f26a397/345cbe9e-45b8-42c2-bc4a-c76fe52a97ea" TargetMode="External"/><Relationship Id="rId1859" Type="http://schemas.openxmlformats.org/officeDocument/2006/relationships/hyperlink" Target="https://fasih-sm.bps.go.id/survey-collection/assignment-detail/77a3ef20-142f-4ea4-ba9e-b57e1025bc23/345cbe9e-45b8-42c2-bc4a-c76fe52a97ea" TargetMode="External"/><Relationship Id="rId1850" Type="http://schemas.openxmlformats.org/officeDocument/2006/relationships/hyperlink" Target="https://fasih-sm.bps.go.id/survey-collection/assignment-detail/f2acc24e-2066-48c7-8f16-498b41269474/345cbe9e-45b8-42c2-bc4a-c76fe52a97ea" TargetMode="External"/><Relationship Id="rId1840" Type="http://schemas.openxmlformats.org/officeDocument/2006/relationships/hyperlink" Target="https://fasih-sm.bps.go.id/survey-collection/assignment-detail/d6e5bca9-1b14-450e-b7ac-8b7cf823eb80/345cbe9e-45b8-42c2-bc4a-c76fe52a97ea" TargetMode="External"/><Relationship Id="rId1841" Type="http://schemas.openxmlformats.org/officeDocument/2006/relationships/hyperlink" Target="https://fasih-sm.bps.go.id/survey-collection/assignment-detail/9f7ff6ae-bcca-4e99-9ca0-ad7ae63d1b83/345cbe9e-45b8-42c2-bc4a-c76fe52a97ea" TargetMode="External"/><Relationship Id="rId1842" Type="http://schemas.openxmlformats.org/officeDocument/2006/relationships/hyperlink" Target="https://fasih-sm.bps.go.id/survey-collection/assignment-detail/c264939b-eec6-4ef3-8a4e-163ca1982f01/345cbe9e-45b8-42c2-bc4a-c76fe52a97ea" TargetMode="External"/><Relationship Id="rId1843" Type="http://schemas.openxmlformats.org/officeDocument/2006/relationships/hyperlink" Target="https://fasih-sm.bps.go.id/survey-collection/assignment-detail/db311b31-77e4-47df-9372-887bb7ba0168/345cbe9e-45b8-42c2-bc4a-c76fe52a97ea" TargetMode="External"/><Relationship Id="rId1844" Type="http://schemas.openxmlformats.org/officeDocument/2006/relationships/hyperlink" Target="https://fasih-sm.bps.go.id/survey-collection/assignment-detail/998d6464-d940-4903-a392-696cbc793fc9/345cbe9e-45b8-42c2-bc4a-c76fe52a97ea" TargetMode="External"/><Relationship Id="rId1845" Type="http://schemas.openxmlformats.org/officeDocument/2006/relationships/hyperlink" Target="https://fasih-sm.bps.go.id/survey-collection/assignment-detail/a35592bd-27a5-4f6a-9395-8e3e99065920/345cbe9e-45b8-42c2-bc4a-c76fe52a97ea" TargetMode="External"/><Relationship Id="rId1846" Type="http://schemas.openxmlformats.org/officeDocument/2006/relationships/hyperlink" Target="https://fasih-sm.bps.go.id/survey-collection/assignment-detail/e216cd2d-74cc-4995-9006-48e1556b8e79/345cbe9e-45b8-42c2-bc4a-c76fe52a97ea" TargetMode="External"/><Relationship Id="rId1847" Type="http://schemas.openxmlformats.org/officeDocument/2006/relationships/hyperlink" Target="https://fasih-sm.bps.go.id/survey-collection/assignment-detail/11dc5fb0-14ec-42a4-8c45-71fd1d0a605f/345cbe9e-45b8-42c2-bc4a-c76fe52a97ea" TargetMode="External"/><Relationship Id="rId1848" Type="http://schemas.openxmlformats.org/officeDocument/2006/relationships/hyperlink" Target="https://fasih-sm.bps.go.id/survey-collection/assignment-detail/8fe5c212-1283-4a5a-8d2b-f8a24e6b04b7/345cbe9e-45b8-42c2-bc4a-c76fe52a97ea" TargetMode="External"/><Relationship Id="rId1849" Type="http://schemas.openxmlformats.org/officeDocument/2006/relationships/hyperlink" Target="https://fasih-sm.bps.go.id/survey-collection/assignment-detail/89d6e790-4c70-41a5-bebe-9ca7e27cc36a/345cbe9e-45b8-42c2-bc4a-c76fe52a97ea" TargetMode="External"/><Relationship Id="rId1873" Type="http://schemas.openxmlformats.org/officeDocument/2006/relationships/hyperlink" Target="https://fasih-sm.bps.go.id/survey-collection/assignment-detail/97dea78c-ee8e-4296-a1ab-d7dabbf62712/345cbe9e-45b8-42c2-bc4a-c76fe52a97ea" TargetMode="External"/><Relationship Id="rId1874" Type="http://schemas.openxmlformats.org/officeDocument/2006/relationships/hyperlink" Target="https://fasih-sm.bps.go.id/survey-collection/assignment-detail/19e5eaa3-8f8c-4ac8-8400-42417596eef2/345cbe9e-45b8-42c2-bc4a-c76fe52a97ea" TargetMode="External"/><Relationship Id="rId1875" Type="http://schemas.openxmlformats.org/officeDocument/2006/relationships/hyperlink" Target="https://fasih-sm.bps.go.id/survey-collection/assignment-detail/255cbad0-b98d-47de-aab5-ceb283d5f052/345cbe9e-45b8-42c2-bc4a-c76fe52a97ea" TargetMode="External"/><Relationship Id="rId1876" Type="http://schemas.openxmlformats.org/officeDocument/2006/relationships/hyperlink" Target="https://fasih-sm.bps.go.id/survey-collection/assignment-detail/64f27b6d-38d8-4628-a82d-8c906a9cd540/345cbe9e-45b8-42c2-bc4a-c76fe52a97ea" TargetMode="External"/><Relationship Id="rId1877" Type="http://schemas.openxmlformats.org/officeDocument/2006/relationships/hyperlink" Target="https://fasih-sm.bps.go.id/survey-collection/assignment-detail/e561bf65-a731-48b9-9c75-96987c44a28a/345cbe9e-45b8-42c2-bc4a-c76fe52a97ea" TargetMode="External"/><Relationship Id="rId1878" Type="http://schemas.openxmlformats.org/officeDocument/2006/relationships/hyperlink" Target="https://fasih-sm.bps.go.id/survey-collection/assignment-detail/372b69a6-6c08-4053-ab64-292cff4eed7b/345cbe9e-45b8-42c2-bc4a-c76fe52a97ea" TargetMode="External"/><Relationship Id="rId1879" Type="http://schemas.openxmlformats.org/officeDocument/2006/relationships/hyperlink" Target="https://fasih-sm.bps.go.id/survey-collection/assignment-detail/6aa4ca48-5508-4ef2-9639-76b2e8c60e39/345cbe9e-45b8-42c2-bc4a-c76fe52a97ea" TargetMode="External"/><Relationship Id="rId1870" Type="http://schemas.openxmlformats.org/officeDocument/2006/relationships/hyperlink" Target="https://fasih-sm.bps.go.id/survey-collection/assignment-detail/59d2311b-6676-473b-b8cf-8cf4145e4597/345cbe9e-45b8-42c2-bc4a-c76fe52a97ea" TargetMode="External"/><Relationship Id="rId1871" Type="http://schemas.openxmlformats.org/officeDocument/2006/relationships/hyperlink" Target="https://fasih-sm.bps.go.id/survey-collection/assignment-detail/b57d8d14-f2d8-41b2-86d5-b40b7e132178/345cbe9e-45b8-42c2-bc4a-c76fe52a97ea" TargetMode="External"/><Relationship Id="rId1872" Type="http://schemas.openxmlformats.org/officeDocument/2006/relationships/hyperlink" Target="https://fasih-sm.bps.go.id/survey-collection/assignment-detail/e3ef84fb-5d4e-443c-b90b-8e99e4260f74/345cbe9e-45b8-42c2-bc4a-c76fe52a97ea" TargetMode="External"/><Relationship Id="rId1862" Type="http://schemas.openxmlformats.org/officeDocument/2006/relationships/hyperlink" Target="https://fasih-sm.bps.go.id/survey-collection/assignment-detail/77b0c5b8-69bb-4f70-8f01-1d1f20fa498e/345cbe9e-45b8-42c2-bc4a-c76fe52a97ea" TargetMode="External"/><Relationship Id="rId1863" Type="http://schemas.openxmlformats.org/officeDocument/2006/relationships/hyperlink" Target="https://fasih-sm.bps.go.id/survey-collection/assignment-detail/425e1cfa-5dbe-43f4-8f22-bce7113965d7/345cbe9e-45b8-42c2-bc4a-c76fe52a97ea" TargetMode="External"/><Relationship Id="rId1864" Type="http://schemas.openxmlformats.org/officeDocument/2006/relationships/hyperlink" Target="https://fasih-sm.bps.go.id/survey-collection/assignment-detail/908b9b8d-e02b-4380-837b-88bfdbdb6c14/345cbe9e-45b8-42c2-bc4a-c76fe52a97ea" TargetMode="External"/><Relationship Id="rId1865" Type="http://schemas.openxmlformats.org/officeDocument/2006/relationships/hyperlink" Target="https://fasih-sm.bps.go.id/survey-collection/assignment-detail/901d90a4-eb1b-4f63-ba65-2a6c0b034f3c/345cbe9e-45b8-42c2-bc4a-c76fe52a97ea" TargetMode="External"/><Relationship Id="rId1866" Type="http://schemas.openxmlformats.org/officeDocument/2006/relationships/hyperlink" Target="https://fasih-sm.bps.go.id/survey-collection/assignment-detail/8b661fc2-af7e-49da-bd9f-d1561a938ec7/345cbe9e-45b8-42c2-bc4a-c76fe52a97ea" TargetMode="External"/><Relationship Id="rId1867" Type="http://schemas.openxmlformats.org/officeDocument/2006/relationships/hyperlink" Target="https://fasih-sm.bps.go.id/survey-collection/assignment-detail/b87e9c23-a43a-48f3-9894-a00a0ddabd60/345cbe9e-45b8-42c2-bc4a-c76fe52a97ea" TargetMode="External"/><Relationship Id="rId1868" Type="http://schemas.openxmlformats.org/officeDocument/2006/relationships/hyperlink" Target="https://fasih-sm.bps.go.id/survey-collection/assignment-detail/2f08b2df-545d-4014-a43d-66cf1b8f006b/345cbe9e-45b8-42c2-bc4a-c76fe52a97ea" TargetMode="External"/><Relationship Id="rId1869" Type="http://schemas.openxmlformats.org/officeDocument/2006/relationships/hyperlink" Target="https://fasih-sm.bps.go.id/survey-collection/assignment-detail/418c1b50-9535-411e-9288-864bc62d74ca/345cbe9e-45b8-42c2-bc4a-c76fe52a97ea" TargetMode="External"/><Relationship Id="rId1860" Type="http://schemas.openxmlformats.org/officeDocument/2006/relationships/hyperlink" Target="https://fasih-sm.bps.go.id/survey-collection/assignment-detail/fd20c662-fcca-4e28-b67c-65b3be5304c7/345cbe9e-45b8-42c2-bc4a-c76fe52a97ea" TargetMode="External"/><Relationship Id="rId1861" Type="http://schemas.openxmlformats.org/officeDocument/2006/relationships/hyperlink" Target="https://fasih-sm.bps.go.id/survey-collection/assignment-detail/34a9608c-d258-438f-9f72-8d19377d855a/345cbe9e-45b8-42c2-bc4a-c76fe52a97ea" TargetMode="External"/><Relationship Id="rId1810" Type="http://schemas.openxmlformats.org/officeDocument/2006/relationships/hyperlink" Target="https://fasih-sm.bps.go.id/survey-collection/assignment-detail/18bffb6e-c66a-455f-8036-c91ade325f5e/345cbe9e-45b8-42c2-bc4a-c76fe52a97ea" TargetMode="External"/><Relationship Id="rId1811" Type="http://schemas.openxmlformats.org/officeDocument/2006/relationships/hyperlink" Target="https://fasih-sm.bps.go.id/survey-collection/assignment-detail/692e94f4-3de5-43f6-89bb-280dfb7a0882/345cbe9e-45b8-42c2-bc4a-c76fe52a97ea" TargetMode="External"/><Relationship Id="rId1812" Type="http://schemas.openxmlformats.org/officeDocument/2006/relationships/hyperlink" Target="https://fasih-sm.bps.go.id/survey-collection/assignment-detail/bf0e37ec-e9e1-4f68-941a-0a3961e4b75c/345cbe9e-45b8-42c2-bc4a-c76fe52a97ea" TargetMode="External"/><Relationship Id="rId1813" Type="http://schemas.openxmlformats.org/officeDocument/2006/relationships/hyperlink" Target="https://fasih-sm.bps.go.id/survey-collection/assignment-detail/4b2afe98-fa82-437f-8537-d3b21d8161ec/345cbe9e-45b8-42c2-bc4a-c76fe52a97ea" TargetMode="External"/><Relationship Id="rId1814" Type="http://schemas.openxmlformats.org/officeDocument/2006/relationships/hyperlink" Target="https://fasih-sm.bps.go.id/survey-collection/assignment-detail/83dafff2-5228-4a45-8035-7a74b11e84fe/345cbe9e-45b8-42c2-bc4a-c76fe52a97ea" TargetMode="External"/><Relationship Id="rId1815" Type="http://schemas.openxmlformats.org/officeDocument/2006/relationships/hyperlink" Target="https://fasih-sm.bps.go.id/survey-collection/assignment-detail/2d34fe23-33c9-4d75-91bc-f2c5c0a1b9ff/345cbe9e-45b8-42c2-bc4a-c76fe52a97ea" TargetMode="External"/><Relationship Id="rId1816" Type="http://schemas.openxmlformats.org/officeDocument/2006/relationships/hyperlink" Target="https://fasih-sm.bps.go.id/survey-collection/assignment-detail/30cbc9e0-6e51-4a2f-98de-ee79ba79aae2/345cbe9e-45b8-42c2-bc4a-c76fe52a97ea" TargetMode="External"/><Relationship Id="rId1817" Type="http://schemas.openxmlformats.org/officeDocument/2006/relationships/hyperlink" Target="https://fasih-sm.bps.go.id/survey-collection/assignment-detail/81a24c56-3329-4ea2-bfe7-8783dd354c2a/345cbe9e-45b8-42c2-bc4a-c76fe52a97ea" TargetMode="External"/><Relationship Id="rId1818" Type="http://schemas.openxmlformats.org/officeDocument/2006/relationships/hyperlink" Target="https://fasih-sm.bps.go.id/survey-collection/assignment-detail/43608341-7936-4a29-b0f1-cce5d7b369f7/345cbe9e-45b8-42c2-bc4a-c76fe52a97ea" TargetMode="External"/><Relationship Id="rId1819" Type="http://schemas.openxmlformats.org/officeDocument/2006/relationships/hyperlink" Target="https://fasih-sm.bps.go.id/survey-collection/assignment-detail/226a4a9c-cdf9-436b-855b-001e217305c0/345cbe9e-45b8-42c2-bc4a-c76fe52a97ea" TargetMode="External"/><Relationship Id="rId1800" Type="http://schemas.openxmlformats.org/officeDocument/2006/relationships/hyperlink" Target="https://fasih-sm.bps.go.id/survey-collection/assignment-detail/2c3eab4f-719a-4ba7-8668-655e72db2142/345cbe9e-45b8-42c2-bc4a-c76fe52a97ea" TargetMode="External"/><Relationship Id="rId1801" Type="http://schemas.openxmlformats.org/officeDocument/2006/relationships/hyperlink" Target="https://fasih-sm.bps.go.id/survey-collection/assignment-detail/fd130d08-0c5d-4350-90b9-77c13edd1f20/345cbe9e-45b8-42c2-bc4a-c76fe52a97ea" TargetMode="External"/><Relationship Id="rId1802" Type="http://schemas.openxmlformats.org/officeDocument/2006/relationships/hyperlink" Target="https://fasih-sm.bps.go.id/survey-collection/assignment-detail/488f0703-f336-481e-979b-2359fe832235/345cbe9e-45b8-42c2-bc4a-c76fe52a97ea" TargetMode="External"/><Relationship Id="rId1803" Type="http://schemas.openxmlformats.org/officeDocument/2006/relationships/hyperlink" Target="https://fasih-sm.bps.go.id/survey-collection/assignment-detail/08605eb8-22d9-44c4-a302-8d7499ca9316/345cbe9e-45b8-42c2-bc4a-c76fe52a97ea" TargetMode="External"/><Relationship Id="rId1804" Type="http://schemas.openxmlformats.org/officeDocument/2006/relationships/hyperlink" Target="https://fasih-sm.bps.go.id/survey-collection/assignment-detail/53a6fd30-5948-4694-b9c1-4f050ba74cdd/345cbe9e-45b8-42c2-bc4a-c76fe52a97ea" TargetMode="External"/><Relationship Id="rId1805" Type="http://schemas.openxmlformats.org/officeDocument/2006/relationships/hyperlink" Target="https://fasih-sm.bps.go.id/survey-collection/assignment-detail/592e38a4-b76b-47f2-b7ff-80f2d0880cf3/345cbe9e-45b8-42c2-bc4a-c76fe52a97ea" TargetMode="External"/><Relationship Id="rId1806" Type="http://schemas.openxmlformats.org/officeDocument/2006/relationships/hyperlink" Target="https://fasih-sm.bps.go.id/survey-collection/assignment-detail/35f17a9b-b09c-4b41-bd98-262aa03ae85c/345cbe9e-45b8-42c2-bc4a-c76fe52a97ea" TargetMode="External"/><Relationship Id="rId1807" Type="http://schemas.openxmlformats.org/officeDocument/2006/relationships/hyperlink" Target="https://fasih-sm.bps.go.id/survey-collection/assignment-detail/1e9bf757-5e24-4a28-9bc3-995b325ff804/345cbe9e-45b8-42c2-bc4a-c76fe52a97ea" TargetMode="External"/><Relationship Id="rId1808" Type="http://schemas.openxmlformats.org/officeDocument/2006/relationships/hyperlink" Target="https://fasih-sm.bps.go.id/survey-collection/assignment-detail/3733ec79-8b65-46b2-aabd-af147e7b2e84/345cbe9e-45b8-42c2-bc4a-c76fe52a97ea" TargetMode="External"/><Relationship Id="rId1809" Type="http://schemas.openxmlformats.org/officeDocument/2006/relationships/hyperlink" Target="https://fasih-sm.bps.go.id/survey-collection/assignment-detail/922fac97-c0c4-4131-9ffb-9e0956e80d8f/345cbe9e-45b8-42c2-bc4a-c76fe52a97ea" TargetMode="External"/><Relationship Id="rId1830" Type="http://schemas.openxmlformats.org/officeDocument/2006/relationships/hyperlink" Target="https://fasih-sm.bps.go.id/survey-collection/assignment-detail/8d7eb42d-5110-4800-8ab4-67d6678ac5ad/345cbe9e-45b8-42c2-bc4a-c76fe52a97ea" TargetMode="External"/><Relationship Id="rId1831" Type="http://schemas.openxmlformats.org/officeDocument/2006/relationships/hyperlink" Target="https://fasih-sm.bps.go.id/survey-collection/assignment-detail/0f05e4a6-f13d-4f12-ae19-1423d4a3939a/345cbe9e-45b8-42c2-bc4a-c76fe52a97ea" TargetMode="External"/><Relationship Id="rId1832" Type="http://schemas.openxmlformats.org/officeDocument/2006/relationships/hyperlink" Target="https://fasih-sm.bps.go.id/survey-collection/assignment-detail/ead808f3-3d8c-46ed-bebc-a8d788198afd/345cbe9e-45b8-42c2-bc4a-c76fe52a97ea" TargetMode="External"/><Relationship Id="rId1833" Type="http://schemas.openxmlformats.org/officeDocument/2006/relationships/hyperlink" Target="https://fasih-sm.bps.go.id/survey-collection/assignment-detail/79ec1b0b-eb7f-4894-8138-14b0b24a07b1/345cbe9e-45b8-42c2-bc4a-c76fe52a97ea" TargetMode="External"/><Relationship Id="rId1834" Type="http://schemas.openxmlformats.org/officeDocument/2006/relationships/hyperlink" Target="https://fasih-sm.bps.go.id/survey-collection/assignment-detail/87aee044-d0e3-41ae-8409-16ef10b62f45/345cbe9e-45b8-42c2-bc4a-c76fe52a97ea" TargetMode="External"/><Relationship Id="rId1835" Type="http://schemas.openxmlformats.org/officeDocument/2006/relationships/hyperlink" Target="https://fasih-sm.bps.go.id/survey-collection/assignment-detail/c3d83f3b-641b-41fb-b0c1-cd451bc82c98/345cbe9e-45b8-42c2-bc4a-c76fe52a97ea" TargetMode="External"/><Relationship Id="rId1836" Type="http://schemas.openxmlformats.org/officeDocument/2006/relationships/hyperlink" Target="https://fasih-sm.bps.go.id/survey-collection/assignment-detail/a331f94e-4c0b-47c5-9832-4b514f3c0d1d/345cbe9e-45b8-42c2-bc4a-c76fe52a97ea" TargetMode="External"/><Relationship Id="rId1837" Type="http://schemas.openxmlformats.org/officeDocument/2006/relationships/hyperlink" Target="https://fasih-sm.bps.go.id/survey-collection/assignment-detail/3eb63a78-5c66-4a3b-baaa-96e70bbd493a/345cbe9e-45b8-42c2-bc4a-c76fe52a97ea" TargetMode="External"/><Relationship Id="rId1838" Type="http://schemas.openxmlformats.org/officeDocument/2006/relationships/hyperlink" Target="https://fasih-sm.bps.go.id/survey-collection/assignment-detail/5b3ed976-4d37-4a84-9dad-c4c6cc189d37/345cbe9e-45b8-42c2-bc4a-c76fe52a97ea" TargetMode="External"/><Relationship Id="rId1839" Type="http://schemas.openxmlformats.org/officeDocument/2006/relationships/hyperlink" Target="https://fasih-sm.bps.go.id/survey-collection/assignment-detail/8ceb8196-e49a-4a91-9197-11e1837f0290/345cbe9e-45b8-42c2-bc4a-c76fe52a97ea" TargetMode="External"/><Relationship Id="rId1820" Type="http://schemas.openxmlformats.org/officeDocument/2006/relationships/hyperlink" Target="https://fasih-sm.bps.go.id/survey-collection/assignment-detail/4d22cd56-90c0-4445-bab2-a77e39b76479/345cbe9e-45b8-42c2-bc4a-c76fe52a97ea" TargetMode="External"/><Relationship Id="rId1821" Type="http://schemas.openxmlformats.org/officeDocument/2006/relationships/hyperlink" Target="https://fasih-sm.bps.go.id/survey-collection/assignment-detail/a53d6b9e-38b9-4a27-8202-85f51be5fa5c/345cbe9e-45b8-42c2-bc4a-c76fe52a97ea" TargetMode="External"/><Relationship Id="rId1822" Type="http://schemas.openxmlformats.org/officeDocument/2006/relationships/hyperlink" Target="https://fasih-sm.bps.go.id/survey-collection/assignment-detail/2b14ffca-118e-4cde-9e6b-f23feae50f2c/345cbe9e-45b8-42c2-bc4a-c76fe52a97ea" TargetMode="External"/><Relationship Id="rId1823" Type="http://schemas.openxmlformats.org/officeDocument/2006/relationships/hyperlink" Target="https://fasih-sm.bps.go.id/survey-collection/assignment-detail/0bbd7e7d-5e3c-4711-80e5-6e8efd02bd23/345cbe9e-45b8-42c2-bc4a-c76fe52a97ea" TargetMode="External"/><Relationship Id="rId1824" Type="http://schemas.openxmlformats.org/officeDocument/2006/relationships/hyperlink" Target="https://fasih-sm.bps.go.id/survey-collection/assignment-detail/0cf24823-1bad-470a-bc5d-3fd5f9d1ea40/345cbe9e-45b8-42c2-bc4a-c76fe52a97ea" TargetMode="External"/><Relationship Id="rId1825" Type="http://schemas.openxmlformats.org/officeDocument/2006/relationships/hyperlink" Target="https://fasih-sm.bps.go.id/survey-collection/assignment-detail/9c2f0fff-ad25-4367-8a76-a4a7aac976b4/345cbe9e-45b8-42c2-bc4a-c76fe52a97ea" TargetMode="External"/><Relationship Id="rId1826" Type="http://schemas.openxmlformats.org/officeDocument/2006/relationships/hyperlink" Target="https://fasih-sm.bps.go.id/survey-collection/assignment-detail/dc27d7a7-f581-4f36-ab44-487517dfe608/345cbe9e-45b8-42c2-bc4a-c76fe52a97ea" TargetMode="External"/><Relationship Id="rId1827" Type="http://schemas.openxmlformats.org/officeDocument/2006/relationships/hyperlink" Target="https://fasih-sm.bps.go.id/survey-collection/assignment-detail/bfe9a022-975a-448c-be2f-9adeb9ce607a/345cbe9e-45b8-42c2-bc4a-c76fe52a97ea" TargetMode="External"/><Relationship Id="rId1828" Type="http://schemas.openxmlformats.org/officeDocument/2006/relationships/hyperlink" Target="https://fasih-sm.bps.go.id/survey-collection/assignment-detail/950dc244-2206-4f4c-ae25-560522ecd087/345cbe9e-45b8-42c2-bc4a-c76fe52a97ea" TargetMode="External"/><Relationship Id="rId1829" Type="http://schemas.openxmlformats.org/officeDocument/2006/relationships/hyperlink" Target="https://fasih-sm.bps.go.id/survey-collection/assignment-detail/fd9876b0-1bcd-40f3-bb35-a849b75a8838/345cbe9e-45b8-42c2-bc4a-c76fe52a97ea" TargetMode="External"/><Relationship Id="rId2302" Type="http://schemas.openxmlformats.org/officeDocument/2006/relationships/hyperlink" Target="https://fasih-sm.bps.go.id/survey-collection/assignment-detail/134b6721-89c7-492b-a6e3-e3fbdaec2e51/345cbe9e-45b8-42c2-bc4a-c76fe52a97ea" TargetMode="External"/><Relationship Id="rId2303" Type="http://schemas.openxmlformats.org/officeDocument/2006/relationships/hyperlink" Target="https://fasih-sm.bps.go.id/survey-collection/assignment-detail/25f5708e-5269-4119-84ec-9598cb457a2d/345cbe9e-45b8-42c2-bc4a-c76fe52a97ea" TargetMode="External"/><Relationship Id="rId2304" Type="http://schemas.openxmlformats.org/officeDocument/2006/relationships/hyperlink" Target="https://fasih-sm.bps.go.id/survey-collection/assignment-detail/be35fe10-47fe-4d24-8627-5369fc9fc4b2/345cbe9e-45b8-42c2-bc4a-c76fe52a97ea" TargetMode="External"/><Relationship Id="rId2305" Type="http://schemas.openxmlformats.org/officeDocument/2006/relationships/hyperlink" Target="https://fasih-sm.bps.go.id/survey-collection/assignment-detail/b28457d0-443e-4cd4-9d84-62f5331131f9/345cbe9e-45b8-42c2-bc4a-c76fe52a97ea" TargetMode="External"/><Relationship Id="rId2306" Type="http://schemas.openxmlformats.org/officeDocument/2006/relationships/hyperlink" Target="https://fasih-sm.bps.go.id/survey-collection/assignment-detail/dee8a1ba-eb81-4ca7-861c-e8a9d8c3f3a1/345cbe9e-45b8-42c2-bc4a-c76fe52a97ea" TargetMode="External"/><Relationship Id="rId2307" Type="http://schemas.openxmlformats.org/officeDocument/2006/relationships/hyperlink" Target="https://fasih-sm.bps.go.id/survey-collection/assignment-detail/eef11875-0d7b-46e5-9d21-d57da2c2e3c1/345cbe9e-45b8-42c2-bc4a-c76fe52a97ea" TargetMode="External"/><Relationship Id="rId2308" Type="http://schemas.openxmlformats.org/officeDocument/2006/relationships/hyperlink" Target="https://fasih-sm.bps.go.id/survey-collection/assignment-detail/204b1584-b8fb-4935-abb2-7e1196a6e0a8/345cbe9e-45b8-42c2-bc4a-c76fe52a97ea" TargetMode="External"/><Relationship Id="rId2309" Type="http://schemas.openxmlformats.org/officeDocument/2006/relationships/hyperlink" Target="https://fasih-sm.bps.go.id/survey-collection/assignment-detail/f4722798-9b36-4b7e-9bb9-412de8c0480b/345cbe9e-45b8-42c2-bc4a-c76fe52a97ea" TargetMode="External"/><Relationship Id="rId2300" Type="http://schemas.openxmlformats.org/officeDocument/2006/relationships/hyperlink" Target="https://fasih-sm.bps.go.id/survey-collection/assignment-detail/ffbddde6-62b3-4eb9-85d3-ff9af348f0cb/345cbe9e-45b8-42c2-bc4a-c76fe52a97ea" TargetMode="External"/><Relationship Id="rId2301" Type="http://schemas.openxmlformats.org/officeDocument/2006/relationships/hyperlink" Target="https://fasih-sm.bps.go.id/survey-collection/assignment-detail/96b775e9-d052-4f5c-9f7a-2da28127ec62/345cbe9e-45b8-42c2-bc4a-c76fe52a97ea" TargetMode="External"/><Relationship Id="rId2324" Type="http://schemas.openxmlformats.org/officeDocument/2006/relationships/hyperlink" Target="https://fasih-sm.bps.go.id/survey-collection/assignment-detail/e7b6e734-67de-4b49-b0bf-0a128c022f59/345cbe9e-45b8-42c2-bc4a-c76fe52a97ea" TargetMode="External"/><Relationship Id="rId2325" Type="http://schemas.openxmlformats.org/officeDocument/2006/relationships/hyperlink" Target="https://fasih-sm.bps.go.id/survey-collection/assignment-detail/4c0ccfd2-e7ef-44be-a994-caee7eea7b52/345cbe9e-45b8-42c2-bc4a-c76fe52a97ea" TargetMode="External"/><Relationship Id="rId2326" Type="http://schemas.openxmlformats.org/officeDocument/2006/relationships/hyperlink" Target="https://fasih-sm.bps.go.id/survey-collection/assignment-detail/ff029128-bad2-46dd-af8d-79cca2fdfe82/345cbe9e-45b8-42c2-bc4a-c76fe52a97ea" TargetMode="External"/><Relationship Id="rId2327" Type="http://schemas.openxmlformats.org/officeDocument/2006/relationships/hyperlink" Target="https://fasih-sm.bps.go.id/survey-collection/assignment-detail/87f9fe4b-9b8e-4e29-b143-a7a7a84c7f78/345cbe9e-45b8-42c2-bc4a-c76fe52a97ea" TargetMode="External"/><Relationship Id="rId2328" Type="http://schemas.openxmlformats.org/officeDocument/2006/relationships/hyperlink" Target="https://fasih-sm.bps.go.id/survey-collection/assignment-detail/aabca1fc-63d5-424f-809f-74bba652531e/345cbe9e-45b8-42c2-bc4a-c76fe52a97ea" TargetMode="External"/><Relationship Id="rId2329" Type="http://schemas.openxmlformats.org/officeDocument/2006/relationships/hyperlink" Target="https://fasih-sm.bps.go.id/survey-collection/assignment-detail/f33039f6-9be6-4135-a757-c601c89b1893/345cbe9e-45b8-42c2-bc4a-c76fe52a97ea" TargetMode="External"/><Relationship Id="rId2320" Type="http://schemas.openxmlformats.org/officeDocument/2006/relationships/hyperlink" Target="https://fasih-sm.bps.go.id/survey-collection/assignment-detail/dd7e6cbb-bfd3-455d-8993-211c881a432d/345cbe9e-45b8-42c2-bc4a-c76fe52a97ea" TargetMode="External"/><Relationship Id="rId2321" Type="http://schemas.openxmlformats.org/officeDocument/2006/relationships/hyperlink" Target="https://fasih-sm.bps.go.id/survey-collection/assignment-detail/58c94246-4b63-40a8-9580-aa24433b61f3/345cbe9e-45b8-42c2-bc4a-c76fe52a97ea" TargetMode="External"/><Relationship Id="rId2322" Type="http://schemas.openxmlformats.org/officeDocument/2006/relationships/hyperlink" Target="https://fasih-sm.bps.go.id/survey-collection/assignment-detail/5b6ca569-7853-43c8-9f86-d1de3c4fc276/345cbe9e-45b8-42c2-bc4a-c76fe52a97ea" TargetMode="External"/><Relationship Id="rId2323" Type="http://schemas.openxmlformats.org/officeDocument/2006/relationships/hyperlink" Target="https://fasih-sm.bps.go.id/survey-collection/assignment-detail/ece1c2d7-8b57-49f0-913a-b10e7c59cfcd/345cbe9e-45b8-42c2-bc4a-c76fe52a97ea" TargetMode="External"/><Relationship Id="rId2313" Type="http://schemas.openxmlformats.org/officeDocument/2006/relationships/hyperlink" Target="https://fasih-sm.bps.go.id/survey-collection/assignment-detail/2ea7d24b-35d2-4b70-8dca-94adeb94a6dd/345cbe9e-45b8-42c2-bc4a-c76fe52a97ea" TargetMode="External"/><Relationship Id="rId2314" Type="http://schemas.openxmlformats.org/officeDocument/2006/relationships/hyperlink" Target="https://fasih-sm.bps.go.id/survey-collection/assignment-detail/1b3cbd78-fc06-4cc1-85f0-6f41a4bfb35d/345cbe9e-45b8-42c2-bc4a-c76fe52a97ea" TargetMode="External"/><Relationship Id="rId2315" Type="http://schemas.openxmlformats.org/officeDocument/2006/relationships/hyperlink" Target="https://fasih-sm.bps.go.id/survey-collection/assignment-detail/204fd7cf-869d-4b4b-8863-a8a95f855d70/345cbe9e-45b8-42c2-bc4a-c76fe52a97ea" TargetMode="External"/><Relationship Id="rId2316" Type="http://schemas.openxmlformats.org/officeDocument/2006/relationships/hyperlink" Target="https://fasih-sm.bps.go.id/survey-collection/assignment-detail/891a31ce-24d5-4fd1-9091-9f6c14353039/345cbe9e-45b8-42c2-bc4a-c76fe52a97ea" TargetMode="External"/><Relationship Id="rId2317" Type="http://schemas.openxmlformats.org/officeDocument/2006/relationships/hyperlink" Target="https://fasih-sm.bps.go.id/survey-collection/assignment-detail/b4d432d5-eac7-43ab-b527-3016e73ff78d/345cbe9e-45b8-42c2-bc4a-c76fe52a97ea" TargetMode="External"/><Relationship Id="rId2318" Type="http://schemas.openxmlformats.org/officeDocument/2006/relationships/hyperlink" Target="https://fasih-sm.bps.go.id/survey-collection/assignment-detail/e773a5a7-79c0-4551-a44e-2c6c98c4e729/345cbe9e-45b8-42c2-bc4a-c76fe52a97ea" TargetMode="External"/><Relationship Id="rId2319" Type="http://schemas.openxmlformats.org/officeDocument/2006/relationships/hyperlink" Target="https://fasih-sm.bps.go.id/survey-collection/assignment-detail/a18804cb-b701-4bd1-a0be-4de034b1c9ec/345cbe9e-45b8-42c2-bc4a-c76fe52a97ea" TargetMode="External"/><Relationship Id="rId2310" Type="http://schemas.openxmlformats.org/officeDocument/2006/relationships/hyperlink" Target="https://fasih-sm.bps.go.id/survey-collection/assignment-detail/1ce9b765-9677-4afb-af2a-aa256f8e63e3/345cbe9e-45b8-42c2-bc4a-c76fe52a97ea" TargetMode="External"/><Relationship Id="rId2311" Type="http://schemas.openxmlformats.org/officeDocument/2006/relationships/hyperlink" Target="https://fasih-sm.bps.go.id/survey-collection/assignment-detail/6145f9d3-3557-414f-a56d-03666a2d280c/345cbe9e-45b8-42c2-bc4a-c76fe52a97ea" TargetMode="External"/><Relationship Id="rId2312" Type="http://schemas.openxmlformats.org/officeDocument/2006/relationships/hyperlink" Target="https://fasih-sm.bps.go.id/survey-collection/assignment-detail/b1fe85c4-3b7a-469a-81f3-cd9197f2f55c/345cbe9e-45b8-42c2-bc4a-c76fe52a97ea" TargetMode="External"/><Relationship Id="rId1895" Type="http://schemas.openxmlformats.org/officeDocument/2006/relationships/hyperlink" Target="https://fasih-sm.bps.go.id/survey-collection/assignment-detail/7eeee313-d0fd-43bf-92bd-4c4e2495a2d5/345cbe9e-45b8-42c2-bc4a-c76fe52a97ea" TargetMode="External"/><Relationship Id="rId1896" Type="http://schemas.openxmlformats.org/officeDocument/2006/relationships/hyperlink" Target="https://fasih-sm.bps.go.id/survey-collection/assignment-detail/d653cacd-25fe-434c-a008-6d5cb3bacb03/345cbe9e-45b8-42c2-bc4a-c76fe52a97ea" TargetMode="External"/><Relationship Id="rId1897" Type="http://schemas.openxmlformats.org/officeDocument/2006/relationships/hyperlink" Target="https://fasih-sm.bps.go.id/survey-collection/assignment-detail/375e0fb5-867b-4cb8-87da-886a82ba95f5/345cbe9e-45b8-42c2-bc4a-c76fe52a97ea" TargetMode="External"/><Relationship Id="rId1898" Type="http://schemas.openxmlformats.org/officeDocument/2006/relationships/hyperlink" Target="https://fasih-sm.bps.go.id/survey-collection/assignment-detail/6000b76e-9fc5-4b1d-a0df-648707dfd2d4/345cbe9e-45b8-42c2-bc4a-c76fe52a97ea" TargetMode="External"/><Relationship Id="rId1899" Type="http://schemas.openxmlformats.org/officeDocument/2006/relationships/hyperlink" Target="https://fasih-sm.bps.go.id/survey-collection/assignment-detail/c144fde3-fa90-45bc-b8ca-54e6df292125/345cbe9e-45b8-42c2-bc4a-c76fe52a97ea" TargetMode="External"/><Relationship Id="rId1890" Type="http://schemas.openxmlformats.org/officeDocument/2006/relationships/hyperlink" Target="https://fasih-sm.bps.go.id/survey-collection/assignment-detail/49162001-c2f0-4af9-a62a-a47f3511186c/345cbe9e-45b8-42c2-bc4a-c76fe52a97ea" TargetMode="External"/><Relationship Id="rId1891" Type="http://schemas.openxmlformats.org/officeDocument/2006/relationships/hyperlink" Target="https://fasih-sm.bps.go.id/survey-collection/assignment-detail/527dfe81-fd07-4cda-9ffe-047217ea935b/345cbe9e-45b8-42c2-bc4a-c76fe52a97ea" TargetMode="External"/><Relationship Id="rId1892" Type="http://schemas.openxmlformats.org/officeDocument/2006/relationships/hyperlink" Target="https://fasih-sm.bps.go.id/survey-collection/assignment-detail/93ab5a4d-719f-428f-881e-799158c02aae/345cbe9e-45b8-42c2-bc4a-c76fe52a97ea" TargetMode="External"/><Relationship Id="rId1893" Type="http://schemas.openxmlformats.org/officeDocument/2006/relationships/hyperlink" Target="https://fasih-sm.bps.go.id/survey-collection/assignment-detail/5103fc75-3237-43e5-842b-4cab6e565344/345cbe9e-45b8-42c2-bc4a-c76fe52a97ea" TargetMode="External"/><Relationship Id="rId1894" Type="http://schemas.openxmlformats.org/officeDocument/2006/relationships/hyperlink" Target="https://fasih-sm.bps.go.id/survey-collection/assignment-detail/03e0db2c-a5e7-4e69-8b48-62c3627b8bf1/345cbe9e-45b8-42c2-bc4a-c76fe52a97ea" TargetMode="External"/><Relationship Id="rId1884" Type="http://schemas.openxmlformats.org/officeDocument/2006/relationships/hyperlink" Target="https://fasih-sm.bps.go.id/survey-collection/assignment-detail/aaf25d0a-064d-425c-b4c6-95162fde87c6/345cbe9e-45b8-42c2-bc4a-c76fe52a97ea" TargetMode="External"/><Relationship Id="rId1885" Type="http://schemas.openxmlformats.org/officeDocument/2006/relationships/hyperlink" Target="https://fasih-sm.bps.go.id/survey-collection/assignment-detail/ed5bf8e3-4d3f-4524-8d20-d46659789292/345cbe9e-45b8-42c2-bc4a-c76fe52a97ea" TargetMode="External"/><Relationship Id="rId1886" Type="http://schemas.openxmlformats.org/officeDocument/2006/relationships/hyperlink" Target="https://fasih-sm.bps.go.id/survey-collection/assignment-detail/1713b629-8fab-4f88-8b3a-a2897ff5561f/345cbe9e-45b8-42c2-bc4a-c76fe52a97ea" TargetMode="External"/><Relationship Id="rId1887" Type="http://schemas.openxmlformats.org/officeDocument/2006/relationships/hyperlink" Target="https://fasih-sm.bps.go.id/survey-collection/assignment-detail/bd2fb346-78ae-44ec-9153-bbfbcfaeaae5/345cbe9e-45b8-42c2-bc4a-c76fe52a97ea" TargetMode="External"/><Relationship Id="rId1888" Type="http://schemas.openxmlformats.org/officeDocument/2006/relationships/hyperlink" Target="https://fasih-sm.bps.go.id/survey-collection/assignment-detail/9ac7d965-0fab-4ad4-ae56-a037049db36a/345cbe9e-45b8-42c2-bc4a-c76fe52a97ea" TargetMode="External"/><Relationship Id="rId1889" Type="http://schemas.openxmlformats.org/officeDocument/2006/relationships/hyperlink" Target="https://fasih-sm.bps.go.id/survey-collection/assignment-detail/0a835c76-395b-4aba-98a9-6bc88e2cbc4d/345cbe9e-45b8-42c2-bc4a-c76fe52a97ea" TargetMode="External"/><Relationship Id="rId1880" Type="http://schemas.openxmlformats.org/officeDocument/2006/relationships/hyperlink" Target="https://fasih-sm.bps.go.id/survey-collection/assignment-detail/36c62c1f-e4e6-4d9e-9875-874076e028bd/345cbe9e-45b8-42c2-bc4a-c76fe52a97ea" TargetMode="External"/><Relationship Id="rId1881" Type="http://schemas.openxmlformats.org/officeDocument/2006/relationships/hyperlink" Target="https://fasih-sm.bps.go.id/survey-collection/assignment-detail/dcc3b80f-460d-45c7-8516-2cb9f2d62918/345cbe9e-45b8-42c2-bc4a-c76fe52a97ea" TargetMode="External"/><Relationship Id="rId1882" Type="http://schemas.openxmlformats.org/officeDocument/2006/relationships/hyperlink" Target="https://fasih-sm.bps.go.id/survey-collection/assignment-detail/9d35b6c2-7e66-44e0-8e34-b7dfadb46669/345cbe9e-45b8-42c2-bc4a-c76fe52a97ea" TargetMode="External"/><Relationship Id="rId1883" Type="http://schemas.openxmlformats.org/officeDocument/2006/relationships/hyperlink" Target="https://fasih-sm.bps.go.id/survey-collection/assignment-detail/9854d2c1-d6c3-49e4-b846-8e6200cc6dbc/345cbe9e-45b8-42c2-bc4a-c76fe52a97ea" TargetMode="External"/><Relationship Id="rId1059" Type="http://schemas.openxmlformats.org/officeDocument/2006/relationships/hyperlink" Target="https://fasih-sm.bps.go.id/survey-collection/assignment-detail/be5b683d-1611-4421-88f4-76976537313d/345cbe9e-45b8-42c2-bc4a-c76fe52a97ea" TargetMode="External"/><Relationship Id="rId228" Type="http://schemas.openxmlformats.org/officeDocument/2006/relationships/hyperlink" Target="https://fasih-sm.bps.go.id/survey-collection/assignment-detail/166edec9-d0ce-48c5-8963-e975502a485b/345cbe9e-45b8-42c2-bc4a-c76fe52a97ea" TargetMode="External"/><Relationship Id="rId227" Type="http://schemas.openxmlformats.org/officeDocument/2006/relationships/hyperlink" Target="https://fasih-sm.bps.go.id/survey-collection/assignment-detail/194513a8-75ec-4e1b-82c8-f300add96bf6/345cbe9e-45b8-42c2-bc4a-c76fe52a97ea" TargetMode="External"/><Relationship Id="rId226" Type="http://schemas.openxmlformats.org/officeDocument/2006/relationships/hyperlink" Target="https://fasih-sm.bps.go.id/survey-collection/assignment-detail/1770ce2c-a9d6-4250-8197-e29cb5870110/345cbe9e-45b8-42c2-bc4a-c76fe52a97ea" TargetMode="External"/><Relationship Id="rId225" Type="http://schemas.openxmlformats.org/officeDocument/2006/relationships/hyperlink" Target="https://fasih-sm.bps.go.id/survey-collection/assignment-detail/3f628b37-0bfa-4f9e-8230-680d276cdfa0/345cbe9e-45b8-42c2-bc4a-c76fe52a97ea" TargetMode="External"/><Relationship Id="rId2380" Type="http://schemas.openxmlformats.org/officeDocument/2006/relationships/hyperlink" Target="https://fasih-sm.bps.go.id/survey-collection/assignment-detail/40545cbd-e911-4b89-add1-16d67cc3fac1/345cbe9e-45b8-42c2-bc4a-c76fe52a97ea" TargetMode="External"/><Relationship Id="rId229" Type="http://schemas.openxmlformats.org/officeDocument/2006/relationships/hyperlink" Target="https://fasih-sm.bps.go.id/survey-collection/assignment-detail/eb964ed6-be98-4bcc-b235-d283986ead07/345cbe9e-45b8-42c2-bc4a-c76fe52a97ea" TargetMode="External"/><Relationship Id="rId1050" Type="http://schemas.openxmlformats.org/officeDocument/2006/relationships/hyperlink" Target="https://fasih-sm.bps.go.id/survey-collection/assignment-detail/1344b556-da58-42ff-b64b-b50684dd8967/345cbe9e-45b8-42c2-bc4a-c76fe52a97ea" TargetMode="External"/><Relationship Id="rId2381" Type="http://schemas.openxmlformats.org/officeDocument/2006/relationships/hyperlink" Target="https://fasih-sm.bps.go.id/survey-collection/assignment-detail/891a31ce-24d5-4fd1-9091-9f6c14353039/345cbe9e-45b8-42c2-bc4a-c76fe52a97ea" TargetMode="External"/><Relationship Id="rId220" Type="http://schemas.openxmlformats.org/officeDocument/2006/relationships/hyperlink" Target="https://fasih-sm.bps.go.id/survey-collection/assignment-detail/337aae45-c871-4191-a54d-071270c7fe23/345cbe9e-45b8-42c2-bc4a-c76fe52a97ea" TargetMode="External"/><Relationship Id="rId1051" Type="http://schemas.openxmlformats.org/officeDocument/2006/relationships/hyperlink" Target="https://fasih-sm.bps.go.id/survey-collection/assignment-detail/a6d8b8d7-768b-489b-90db-1cb27a2e6ff4/345cbe9e-45b8-42c2-bc4a-c76fe52a97ea" TargetMode="External"/><Relationship Id="rId2382" Type="http://schemas.openxmlformats.org/officeDocument/2006/relationships/hyperlink" Target="https://fasih-sm.bps.go.id/survey-collection/assignment-detail/b4d432d5-eac7-43ab-b527-3016e73ff78d/345cbe9e-45b8-42c2-bc4a-c76fe52a97ea" TargetMode="External"/><Relationship Id="rId1052" Type="http://schemas.openxmlformats.org/officeDocument/2006/relationships/hyperlink" Target="https://fasih-sm.bps.go.id/survey-collection/assignment-detail/e81f2984-46c3-40f6-9149-c9e0d8a66d24/345cbe9e-45b8-42c2-bc4a-c76fe52a97ea" TargetMode="External"/><Relationship Id="rId2383" Type="http://schemas.openxmlformats.org/officeDocument/2006/relationships/hyperlink" Target="https://fasih-sm.bps.go.id/survey-collection/assignment-detail/e773a5a7-79c0-4551-a44e-2c6c98c4e729/345cbe9e-45b8-42c2-bc4a-c76fe52a97ea" TargetMode="External"/><Relationship Id="rId1053" Type="http://schemas.openxmlformats.org/officeDocument/2006/relationships/hyperlink" Target="https://fasih-sm.bps.go.id/survey-collection/assignment-detail/74fcec23-8a3a-401e-8696-4a2ac562bc25/345cbe9e-45b8-42c2-bc4a-c76fe52a97ea" TargetMode="External"/><Relationship Id="rId2384" Type="http://schemas.openxmlformats.org/officeDocument/2006/relationships/hyperlink" Target="https://fasih-sm.bps.go.id/survey-collection/assignment-detail/8a73de67-d5fc-4642-87ab-63ce37ae6cd0/345cbe9e-45b8-42c2-bc4a-c76fe52a97ea" TargetMode="External"/><Relationship Id="rId1054" Type="http://schemas.openxmlformats.org/officeDocument/2006/relationships/hyperlink" Target="https://fasih-sm.bps.go.id/survey-collection/assignment-detail/e910af15-9f84-4777-b50c-1eb3f161773f/345cbe9e-45b8-42c2-bc4a-c76fe52a97ea" TargetMode="External"/><Relationship Id="rId2385" Type="http://schemas.openxmlformats.org/officeDocument/2006/relationships/hyperlink" Target="https://fasih-sm.bps.go.id/survey-collection/assignment-detail/a18804cb-b701-4bd1-a0be-4de034b1c9ec/345cbe9e-45b8-42c2-bc4a-c76fe52a97ea" TargetMode="External"/><Relationship Id="rId224" Type="http://schemas.openxmlformats.org/officeDocument/2006/relationships/hyperlink" Target="https://fasih-sm.bps.go.id/survey-collection/assignment-detail/55562799-c21c-48f8-ae8f-73dab8f3b02c/345cbe9e-45b8-42c2-bc4a-c76fe52a97ea" TargetMode="External"/><Relationship Id="rId1055" Type="http://schemas.openxmlformats.org/officeDocument/2006/relationships/hyperlink" Target="https://fasih-sm.bps.go.id/survey-collection/assignment-detail/7ee0033f-92a4-46b4-a035-6c764cf8d6fc/345cbe9e-45b8-42c2-bc4a-c76fe52a97ea" TargetMode="External"/><Relationship Id="rId2386" Type="http://schemas.openxmlformats.org/officeDocument/2006/relationships/hyperlink" Target="https://fasih-sm.bps.go.id/survey-collection/assignment-detail/dd7e6cbb-bfd3-455d-8993-211c881a432d/345cbe9e-45b8-42c2-bc4a-c76fe52a97ea" TargetMode="External"/><Relationship Id="rId223" Type="http://schemas.openxmlformats.org/officeDocument/2006/relationships/hyperlink" Target="https://fasih-sm.bps.go.id/survey-collection/assignment-detail/893eb587-512b-4544-a3a8-c1f0b297736e/345cbe9e-45b8-42c2-bc4a-c76fe52a97ea" TargetMode="External"/><Relationship Id="rId1056" Type="http://schemas.openxmlformats.org/officeDocument/2006/relationships/hyperlink" Target="https://fasih-sm.bps.go.id/survey-collection/assignment-detail/0f6219b4-a4e9-495e-9586-def4c6bdb919/345cbe9e-45b8-42c2-bc4a-c76fe52a97ea" TargetMode="External"/><Relationship Id="rId2387" Type="http://schemas.openxmlformats.org/officeDocument/2006/relationships/hyperlink" Target="https://fasih-sm.bps.go.id/survey-collection/assignment-detail/58c94246-4b63-40a8-9580-aa24433b61f3/345cbe9e-45b8-42c2-bc4a-c76fe52a97ea" TargetMode="External"/><Relationship Id="rId222" Type="http://schemas.openxmlformats.org/officeDocument/2006/relationships/hyperlink" Target="https://fasih-sm.bps.go.id/survey-collection/assignment-detail/630da270-ac10-43e1-8aa7-1be36ef3cecf/345cbe9e-45b8-42c2-bc4a-c76fe52a97ea" TargetMode="External"/><Relationship Id="rId1057" Type="http://schemas.openxmlformats.org/officeDocument/2006/relationships/hyperlink" Target="https://fasih-sm.bps.go.id/survey-collection/assignment-detail/9e5f49dd-3239-4818-99bf-6ef1c9d083e3/345cbe9e-45b8-42c2-bc4a-c76fe52a97ea" TargetMode="External"/><Relationship Id="rId2388" Type="http://schemas.openxmlformats.org/officeDocument/2006/relationships/hyperlink" Target="https://fasih-sm.bps.go.id/survey-collection/assignment-detail/a9a970da-8ffe-4a70-b235-4b121d4a34d4/345cbe9e-45b8-42c2-bc4a-c76fe52a97ea" TargetMode="External"/><Relationship Id="rId221" Type="http://schemas.openxmlformats.org/officeDocument/2006/relationships/hyperlink" Target="https://fasih-sm.bps.go.id/survey-collection/assignment-detail/11224122-eab9-40b8-af7d-d3758950e217/345cbe9e-45b8-42c2-bc4a-c76fe52a97ea" TargetMode="External"/><Relationship Id="rId1058" Type="http://schemas.openxmlformats.org/officeDocument/2006/relationships/hyperlink" Target="https://fasih-sm.bps.go.id/survey-collection/assignment-detail/d3d6ce9c-9db3-438f-87ea-377b8597262d/345cbe9e-45b8-42c2-bc4a-c76fe52a97ea" TargetMode="External"/><Relationship Id="rId2389" Type="http://schemas.openxmlformats.org/officeDocument/2006/relationships/hyperlink" Target="https://fasih-sm.bps.go.id/survey-collection/assignment-detail/f63ee2e4-74ac-4a09-a628-47d933b0793e/345cbe9e-45b8-42c2-bc4a-c76fe52a97ea" TargetMode="External"/><Relationship Id="rId1048" Type="http://schemas.openxmlformats.org/officeDocument/2006/relationships/hyperlink" Target="https://fasih-sm.bps.go.id/survey-collection/assignment-detail/f4474d16-efee-440d-89be-3dbe9b5251e6/345cbe9e-45b8-42c2-bc4a-c76fe52a97ea" TargetMode="External"/><Relationship Id="rId2379" Type="http://schemas.openxmlformats.org/officeDocument/2006/relationships/hyperlink" Target="https://fasih-sm.bps.go.id/survey-collection/assignment-detail/212efa47-7945-4e9c-ae1b-3301aef4395d/345cbe9e-45b8-42c2-bc4a-c76fe52a97ea" TargetMode="External"/><Relationship Id="rId1049" Type="http://schemas.openxmlformats.org/officeDocument/2006/relationships/hyperlink" Target="https://fasih-sm.bps.go.id/survey-collection/assignment-detail/1ea43907-b401-4e12-b0e7-3854744ef109/345cbe9e-45b8-42c2-bc4a-c76fe52a97ea" TargetMode="External"/><Relationship Id="rId217" Type="http://schemas.openxmlformats.org/officeDocument/2006/relationships/hyperlink" Target="https://fasih-sm.bps.go.id/survey-collection/assignment-detail/837f4087-6fa8-4d0d-9ad8-89c73fdb1ef4/345cbe9e-45b8-42c2-bc4a-c76fe52a97ea" TargetMode="External"/><Relationship Id="rId216" Type="http://schemas.openxmlformats.org/officeDocument/2006/relationships/hyperlink" Target="https://fasih-sm.bps.go.id/survey-collection/assignment-detail/de1f5007-f664-4940-826c-21deab90549e/345cbe9e-45b8-42c2-bc4a-c76fe52a97ea" TargetMode="External"/><Relationship Id="rId215" Type="http://schemas.openxmlformats.org/officeDocument/2006/relationships/hyperlink" Target="https://fasih-sm.bps.go.id/survey-collection/assignment-detail/163b8f1a-0eab-41f6-8f77-a9d01dd60cce/345cbe9e-45b8-42c2-bc4a-c76fe52a97ea" TargetMode="External"/><Relationship Id="rId214" Type="http://schemas.openxmlformats.org/officeDocument/2006/relationships/hyperlink" Target="https://fasih-sm.bps.go.id/survey-collection/assignment-detail/342141ea-c731-4efb-99f7-a0bac1344f5e/345cbe9e-45b8-42c2-bc4a-c76fe52a97ea" TargetMode="External"/><Relationship Id="rId219" Type="http://schemas.openxmlformats.org/officeDocument/2006/relationships/hyperlink" Target="https://fasih-sm.bps.go.id/survey-collection/assignment-detail/6273d6df-7a36-479c-b9ed-48c603a998b5/345cbe9e-45b8-42c2-bc4a-c76fe52a97ea" TargetMode="External"/><Relationship Id="rId218" Type="http://schemas.openxmlformats.org/officeDocument/2006/relationships/hyperlink" Target="https://fasih-sm.bps.go.id/survey-collection/assignment-detail/58d03b9d-35e4-4ce5-9fcb-80d75a09a362/345cbe9e-45b8-42c2-bc4a-c76fe52a97ea" TargetMode="External"/><Relationship Id="rId2370" Type="http://schemas.openxmlformats.org/officeDocument/2006/relationships/hyperlink" Target="https://fasih-sm.bps.go.id/survey-collection/assignment-detail/a71f7673-2b81-4fe8-80b7-c68454a3dbec/345cbe9e-45b8-42c2-bc4a-c76fe52a97ea" TargetMode="External"/><Relationship Id="rId1040" Type="http://schemas.openxmlformats.org/officeDocument/2006/relationships/hyperlink" Target="https://fasih-sm.bps.go.id/survey-collection/assignment-detail/ff00210e-e9f9-4839-83b4-fe271563a6f3/345cbe9e-45b8-42c2-bc4a-c76fe52a97ea" TargetMode="External"/><Relationship Id="rId2371" Type="http://schemas.openxmlformats.org/officeDocument/2006/relationships/hyperlink" Target="https://fasih-sm.bps.go.id/survey-collection/assignment-detail/6d025454-f0fb-4ffd-a9f6-7de19b847f02/345cbe9e-45b8-42c2-bc4a-c76fe52a97ea" TargetMode="External"/><Relationship Id="rId1041" Type="http://schemas.openxmlformats.org/officeDocument/2006/relationships/hyperlink" Target="https://fasih-sm.bps.go.id/survey-collection/assignment-detail/67b10b16-8619-4506-b4f6-7bfebef87afe/345cbe9e-45b8-42c2-bc4a-c76fe52a97ea" TargetMode="External"/><Relationship Id="rId2372" Type="http://schemas.openxmlformats.org/officeDocument/2006/relationships/hyperlink" Target="https://fasih-sm.bps.go.id/survey-collection/assignment-detail/241a7c2f-05d2-49dd-9abd-0ac2cbcb1f2e/345cbe9e-45b8-42c2-bc4a-c76fe52a97ea" TargetMode="External"/><Relationship Id="rId1042" Type="http://schemas.openxmlformats.org/officeDocument/2006/relationships/hyperlink" Target="https://fasih-sm.bps.go.id/survey-collection/assignment-detail/10c76b72-39da-4ab4-98c0-527868406540/345cbe9e-45b8-42c2-bc4a-c76fe52a97ea" TargetMode="External"/><Relationship Id="rId2373" Type="http://schemas.openxmlformats.org/officeDocument/2006/relationships/hyperlink" Target="https://fasih-sm.bps.go.id/survey-collection/assignment-detail/f03c0493-1c60-4749-a3cf-070d2652f184/345cbe9e-45b8-42c2-bc4a-c76fe52a97ea" TargetMode="External"/><Relationship Id="rId1043" Type="http://schemas.openxmlformats.org/officeDocument/2006/relationships/hyperlink" Target="https://fasih-sm.bps.go.id/survey-collection/assignment-detail/d2f39e1d-5ffd-47c4-a578-959dadb3be13/345cbe9e-45b8-42c2-bc4a-c76fe52a97ea" TargetMode="External"/><Relationship Id="rId2374" Type="http://schemas.openxmlformats.org/officeDocument/2006/relationships/hyperlink" Target="https://fasih-sm.bps.go.id/survey-collection/assignment-detail/ee908919-f750-4c46-b922-17c1248e3df2/345cbe9e-45b8-42c2-bc4a-c76fe52a97ea" TargetMode="External"/><Relationship Id="rId213" Type="http://schemas.openxmlformats.org/officeDocument/2006/relationships/hyperlink" Target="https://fasih-sm.bps.go.id/survey-collection/assignment-detail/191ad09c-3dc0-488b-b301-3b3bb13bd444/345cbe9e-45b8-42c2-bc4a-c76fe52a97ea" TargetMode="External"/><Relationship Id="rId1044" Type="http://schemas.openxmlformats.org/officeDocument/2006/relationships/hyperlink" Target="https://fasih-sm.bps.go.id/survey-collection/assignment-detail/d6c51e56-e45e-457c-9c3e-b418aa74ba1a/345cbe9e-45b8-42c2-bc4a-c76fe52a97ea" TargetMode="External"/><Relationship Id="rId2375" Type="http://schemas.openxmlformats.org/officeDocument/2006/relationships/hyperlink" Target="https://fasih-sm.bps.go.id/survey-collection/assignment-detail/ef47aeac-449b-4ccb-8cc5-ae1fb214cb16/345cbe9e-45b8-42c2-bc4a-c76fe52a97ea" TargetMode="External"/><Relationship Id="rId212" Type="http://schemas.openxmlformats.org/officeDocument/2006/relationships/hyperlink" Target="https://fasih-sm.bps.go.id/survey-collection/assignment-detail/197fbc76-90f3-45c0-82eb-ac0cc8a693fd/345cbe9e-45b8-42c2-bc4a-c76fe52a97ea" TargetMode="External"/><Relationship Id="rId1045" Type="http://schemas.openxmlformats.org/officeDocument/2006/relationships/hyperlink" Target="https://fasih-sm.bps.go.id/survey-collection/assignment-detail/af50ba67-eedc-4e23-8fa2-ba59c167bcbb/345cbe9e-45b8-42c2-bc4a-c76fe52a97ea" TargetMode="External"/><Relationship Id="rId2376" Type="http://schemas.openxmlformats.org/officeDocument/2006/relationships/hyperlink" Target="https://fasih-sm.bps.go.id/survey-collection/assignment-detail/e067ddd0-d514-4d94-8e05-784866d16958/345cbe9e-45b8-42c2-bc4a-c76fe52a97ea" TargetMode="External"/><Relationship Id="rId211" Type="http://schemas.openxmlformats.org/officeDocument/2006/relationships/hyperlink" Target="https://fasih-sm.bps.go.id/survey-collection/assignment-detail/92808c04-6b02-42ab-885e-0adae8ef4d5c/345cbe9e-45b8-42c2-bc4a-c76fe52a97ea" TargetMode="External"/><Relationship Id="rId1046" Type="http://schemas.openxmlformats.org/officeDocument/2006/relationships/hyperlink" Target="https://fasih-sm.bps.go.id/survey-collection/assignment-detail/995f8a48-7b15-4345-a9e1-90c99cea6757/345cbe9e-45b8-42c2-bc4a-c76fe52a97ea" TargetMode="External"/><Relationship Id="rId2377" Type="http://schemas.openxmlformats.org/officeDocument/2006/relationships/hyperlink" Target="https://fasih-sm.bps.go.id/survey-collection/assignment-detail/daa1359c-6e46-4196-9456-dd92b5e44cb2/345cbe9e-45b8-42c2-bc4a-c76fe52a97ea" TargetMode="External"/><Relationship Id="rId210" Type="http://schemas.openxmlformats.org/officeDocument/2006/relationships/hyperlink" Target="https://fasih-sm.bps.go.id/survey-collection/assignment-detail/beb3680c-3720-4ccc-80cc-dd30576ec3ed/345cbe9e-45b8-42c2-bc4a-c76fe52a97ea" TargetMode="External"/><Relationship Id="rId1047" Type="http://schemas.openxmlformats.org/officeDocument/2006/relationships/hyperlink" Target="https://fasih-sm.bps.go.id/survey-collection/assignment-detail/5445c705-8a73-40e3-91d8-d0fc921cf73d/345cbe9e-45b8-42c2-bc4a-c76fe52a97ea" TargetMode="External"/><Relationship Id="rId2378" Type="http://schemas.openxmlformats.org/officeDocument/2006/relationships/hyperlink" Target="https://fasih-sm.bps.go.id/survey-collection/assignment-detail/c697ebbd-2088-425a-8f59-4c8da426355f/345cbe9e-45b8-42c2-bc4a-c76fe52a97ea" TargetMode="External"/><Relationship Id="rId249" Type="http://schemas.openxmlformats.org/officeDocument/2006/relationships/hyperlink" Target="https://fasih-sm.bps.go.id/survey-collection/assignment-detail/ceb9f4ad-153c-4e9c-ae5d-38ced521d976/345cbe9e-45b8-42c2-bc4a-c76fe52a97ea" TargetMode="External"/><Relationship Id="rId248" Type="http://schemas.openxmlformats.org/officeDocument/2006/relationships/hyperlink" Target="https://fasih-sm.bps.go.id/survey-collection/assignment-detail/852294fa-47f9-4c04-992e-62d39857ea7c/345cbe9e-45b8-42c2-bc4a-c76fe52a97ea" TargetMode="External"/><Relationship Id="rId247" Type="http://schemas.openxmlformats.org/officeDocument/2006/relationships/hyperlink" Target="https://fasih-sm.bps.go.id/survey-collection/assignment-detail/0c417446-b28f-49d1-9c4d-2ad72397fc45/345cbe9e-45b8-42c2-bc4a-c76fe52a97ea" TargetMode="External"/><Relationship Id="rId1070" Type="http://schemas.openxmlformats.org/officeDocument/2006/relationships/hyperlink" Target="https://fasih-sm.bps.go.id/survey-collection/assignment-detail/0cd0633a-5c14-4e33-8c36-7977c5f67131/345cbe9e-45b8-42c2-bc4a-c76fe52a97ea" TargetMode="External"/><Relationship Id="rId1071" Type="http://schemas.openxmlformats.org/officeDocument/2006/relationships/hyperlink" Target="https://fasih-sm.bps.go.id/survey-collection/assignment-detail/14c29697-64c3-4129-a9ea-cb8e590b9610/345cbe9e-45b8-42c2-bc4a-c76fe52a97ea" TargetMode="External"/><Relationship Id="rId1072" Type="http://schemas.openxmlformats.org/officeDocument/2006/relationships/hyperlink" Target="https://fasih-sm.bps.go.id/survey-collection/assignment-detail/b1bad389-0fba-492d-aab0-fbb957ac3efe/345cbe9e-45b8-42c2-bc4a-c76fe52a97ea" TargetMode="External"/><Relationship Id="rId242" Type="http://schemas.openxmlformats.org/officeDocument/2006/relationships/hyperlink" Target="https://fasih-sm.bps.go.id/survey-collection/assignment-detail/9bad9cf5-930b-46ef-ad87-a51070b2b200/345cbe9e-45b8-42c2-bc4a-c76fe52a97ea" TargetMode="External"/><Relationship Id="rId1073" Type="http://schemas.openxmlformats.org/officeDocument/2006/relationships/hyperlink" Target="https://fasih-sm.bps.go.id/survey-collection/assignment-detail/9ca76188-df5c-439f-b268-9fa2966f6185/345cbe9e-45b8-42c2-bc4a-c76fe52a97ea" TargetMode="External"/><Relationship Id="rId241" Type="http://schemas.openxmlformats.org/officeDocument/2006/relationships/hyperlink" Target="https://fasih-sm.bps.go.id/survey-collection/assignment-detail/15669e1b-d3d2-428f-89af-a9e1eb5323ca/345cbe9e-45b8-42c2-bc4a-c76fe52a97ea" TargetMode="External"/><Relationship Id="rId1074" Type="http://schemas.openxmlformats.org/officeDocument/2006/relationships/hyperlink" Target="https://fasih-sm.bps.go.id/survey-collection/assignment-detail/8f39f395-58c6-46e1-89db-ebb77f474b0c/345cbe9e-45b8-42c2-bc4a-c76fe52a97ea" TargetMode="External"/><Relationship Id="rId240" Type="http://schemas.openxmlformats.org/officeDocument/2006/relationships/hyperlink" Target="https://fasih-sm.bps.go.id/survey-collection/assignment-detail/2c5dcd88-2837-4b03-8b23-08088e673e31/345cbe9e-45b8-42c2-bc4a-c76fe52a97ea" TargetMode="External"/><Relationship Id="rId1075" Type="http://schemas.openxmlformats.org/officeDocument/2006/relationships/hyperlink" Target="https://fasih-sm.bps.go.id/survey-collection/assignment-detail/aef9e96c-3b08-404c-b5a3-369661380b42/345cbe9e-45b8-42c2-bc4a-c76fe52a97ea" TargetMode="External"/><Relationship Id="rId1076" Type="http://schemas.openxmlformats.org/officeDocument/2006/relationships/hyperlink" Target="https://fasih-sm.bps.go.id/survey-collection/assignment-detail/d46b52d3-3949-4ad6-887d-7e4465240cda/345cbe9e-45b8-42c2-bc4a-c76fe52a97ea" TargetMode="External"/><Relationship Id="rId246" Type="http://schemas.openxmlformats.org/officeDocument/2006/relationships/hyperlink" Target="https://fasih-sm.bps.go.id/survey-collection/assignment-detail/07fdde94-0868-47ee-a51e-3c4d82176b98/345cbe9e-45b8-42c2-bc4a-c76fe52a97ea" TargetMode="External"/><Relationship Id="rId1077" Type="http://schemas.openxmlformats.org/officeDocument/2006/relationships/hyperlink" Target="https://fasih-sm.bps.go.id/survey-collection/assignment-detail/401084cf-4d8f-403a-864f-fed068bdbffc/345cbe9e-45b8-42c2-bc4a-c76fe52a97ea" TargetMode="External"/><Relationship Id="rId245" Type="http://schemas.openxmlformats.org/officeDocument/2006/relationships/hyperlink" Target="https://fasih-sm.bps.go.id/survey-collection/assignment-detail/6673b988-2c62-4ef2-8781-2a373c8511f9/345cbe9e-45b8-42c2-bc4a-c76fe52a97ea" TargetMode="External"/><Relationship Id="rId1078" Type="http://schemas.openxmlformats.org/officeDocument/2006/relationships/hyperlink" Target="https://fasih-sm.bps.go.id/survey-collection/assignment-detail/48c8997b-644c-49d7-a004-2fb489dbbdd2/345cbe9e-45b8-42c2-bc4a-c76fe52a97ea" TargetMode="External"/><Relationship Id="rId244" Type="http://schemas.openxmlformats.org/officeDocument/2006/relationships/hyperlink" Target="https://fasih-sm.bps.go.id/survey-collection/assignment-detail/0fa03996-e0bd-44aa-8218-fe5031969bc8/345cbe9e-45b8-42c2-bc4a-c76fe52a97ea" TargetMode="External"/><Relationship Id="rId1079" Type="http://schemas.openxmlformats.org/officeDocument/2006/relationships/hyperlink" Target="https://fasih-sm.bps.go.id/survey-collection/assignment-detail/de221d9f-d7ac-4f65-b8f2-fbefece8e281/345cbe9e-45b8-42c2-bc4a-c76fe52a97ea" TargetMode="External"/><Relationship Id="rId243" Type="http://schemas.openxmlformats.org/officeDocument/2006/relationships/hyperlink" Target="https://fasih-sm.bps.go.id/survey-collection/assignment-detail/672cb2a1-e2eb-4300-ae87-e22f1b33cbcf/345cbe9e-45b8-42c2-bc4a-c76fe52a97ea" TargetMode="External"/><Relationship Id="rId239" Type="http://schemas.openxmlformats.org/officeDocument/2006/relationships/hyperlink" Target="https://fasih-sm.bps.go.id/survey-collection/assignment-detail/799cd0a4-b9d5-4f55-b5ed-f00b8724c8c6/345cbe9e-45b8-42c2-bc4a-c76fe52a97ea" TargetMode="External"/><Relationship Id="rId238" Type="http://schemas.openxmlformats.org/officeDocument/2006/relationships/hyperlink" Target="https://fasih-sm.bps.go.id/survey-collection/assignment-detail/ca5c7ac7-2a5e-4c8c-b0a0-0f37da9f8643/345cbe9e-45b8-42c2-bc4a-c76fe52a97ea" TargetMode="External"/><Relationship Id="rId237" Type="http://schemas.openxmlformats.org/officeDocument/2006/relationships/hyperlink" Target="https://fasih-sm.bps.go.id/survey-collection/assignment-detail/89ea1f75-6031-4c7a-bb68-366e214f3914/345cbe9e-45b8-42c2-bc4a-c76fe52a97ea" TargetMode="External"/><Relationship Id="rId236" Type="http://schemas.openxmlformats.org/officeDocument/2006/relationships/hyperlink" Target="https://fasih-sm.bps.go.id/survey-collection/assignment-detail/cce5754f-86c7-448d-ba1d-a1ff7c3c9ba4/345cbe9e-45b8-42c2-bc4a-c76fe52a97ea" TargetMode="External"/><Relationship Id="rId2390" Type="http://schemas.openxmlformats.org/officeDocument/2006/relationships/hyperlink" Target="https://fasih-sm.bps.go.id/survey-collection/assignment-detail/5debc029-23da-46a7-8cda-189af8c18543/345cbe9e-45b8-42c2-bc4a-c76fe52a97ea" TargetMode="External"/><Relationship Id="rId1060" Type="http://schemas.openxmlformats.org/officeDocument/2006/relationships/hyperlink" Target="https://fasih-sm.bps.go.id/survey-collection/assignment-detail/80b014e3-e354-4dd9-85ac-e7f7b8175638/345cbe9e-45b8-42c2-bc4a-c76fe52a97ea" TargetMode="External"/><Relationship Id="rId2391" Type="http://schemas.openxmlformats.org/officeDocument/2006/relationships/hyperlink" Target="https://fasih-sm.bps.go.id/survey-collection/assignment-detail/f5050292-d615-45da-b911-82e44e7a281b/345cbe9e-45b8-42c2-bc4a-c76fe52a97ea" TargetMode="External"/><Relationship Id="rId1061" Type="http://schemas.openxmlformats.org/officeDocument/2006/relationships/hyperlink" Target="https://fasih-sm.bps.go.id/survey-collection/assignment-detail/9c752acf-e7ce-438c-9fe7-4b7b2109979e/345cbe9e-45b8-42c2-bc4a-c76fe52a97ea" TargetMode="External"/><Relationship Id="rId2392" Type="http://schemas.openxmlformats.org/officeDocument/2006/relationships/hyperlink" Target="https://fasih-sm.bps.go.id/survey-collection/assignment-detail/5b6ca569-7853-43c8-9f86-d1de3c4fc276/345cbe9e-45b8-42c2-bc4a-c76fe52a97ea" TargetMode="External"/><Relationship Id="rId231" Type="http://schemas.openxmlformats.org/officeDocument/2006/relationships/hyperlink" Target="https://fasih-sm.bps.go.id/survey-collection/assignment-detail/f7827190-7842-4b1d-9bc9-b588c4354376/345cbe9e-45b8-42c2-bc4a-c76fe52a97ea" TargetMode="External"/><Relationship Id="rId1062" Type="http://schemas.openxmlformats.org/officeDocument/2006/relationships/hyperlink" Target="https://fasih-sm.bps.go.id/survey-collection/assignment-detail/e2008f23-8f14-4616-9a51-1f4bb57a3c39/345cbe9e-45b8-42c2-bc4a-c76fe52a97ea" TargetMode="External"/><Relationship Id="rId2393" Type="http://schemas.openxmlformats.org/officeDocument/2006/relationships/hyperlink" Target="https://fasih-sm.bps.go.id/survey-collection/assignment-detail/ece1c2d7-8b57-49f0-913a-b10e7c59cfcd/345cbe9e-45b8-42c2-bc4a-c76fe52a97ea" TargetMode="External"/><Relationship Id="rId230" Type="http://schemas.openxmlformats.org/officeDocument/2006/relationships/hyperlink" Target="https://fasih-sm.bps.go.id/survey-collection/assignment-detail/97771ce4-77e0-4186-9bcf-1b4e5792649d/345cbe9e-45b8-42c2-bc4a-c76fe52a97ea" TargetMode="External"/><Relationship Id="rId1063" Type="http://schemas.openxmlformats.org/officeDocument/2006/relationships/hyperlink" Target="https://fasih-sm.bps.go.id/survey-collection/assignment-detail/791a3b2a-4eea-4043-a298-102f764c3a10/345cbe9e-45b8-42c2-bc4a-c76fe52a97ea" TargetMode="External"/><Relationship Id="rId2394" Type="http://schemas.openxmlformats.org/officeDocument/2006/relationships/hyperlink" Target="https://fasih-sm.bps.go.id/survey-collection/assignment-detail/dc03c11b-bdbe-4e47-880a-b0d57a7522fa/345cbe9e-45b8-42c2-bc4a-c76fe52a97ea" TargetMode="External"/><Relationship Id="rId1064" Type="http://schemas.openxmlformats.org/officeDocument/2006/relationships/hyperlink" Target="https://fasih-sm.bps.go.id/survey-collection/assignment-detail/caff0af0-deb4-43bb-81ea-788933c710fa/345cbe9e-45b8-42c2-bc4a-c76fe52a97ea" TargetMode="External"/><Relationship Id="rId2395" Type="http://schemas.openxmlformats.org/officeDocument/2006/relationships/hyperlink" Target="https://fasih-sm.bps.go.id/survey-collection/assignment-detail/170344f9-d055-4c94-9d2a-dec995540bd1/345cbe9e-45b8-42c2-bc4a-c76fe52a97ea" TargetMode="External"/><Relationship Id="rId1065" Type="http://schemas.openxmlformats.org/officeDocument/2006/relationships/hyperlink" Target="https://fasih-sm.bps.go.id/survey-collection/assignment-detail/882757f5-59ad-4baf-a5ce-f0a10e12a2d0/345cbe9e-45b8-42c2-bc4a-c76fe52a97ea" TargetMode="External"/><Relationship Id="rId2396" Type="http://schemas.openxmlformats.org/officeDocument/2006/relationships/hyperlink" Target="https://fasih-sm.bps.go.id/survey-collection/assignment-detail/d0f1922e-2c2b-4e94-a5c9-27cd70ef2ae9/345cbe9e-45b8-42c2-bc4a-c76fe52a97ea" TargetMode="External"/><Relationship Id="rId235" Type="http://schemas.openxmlformats.org/officeDocument/2006/relationships/hyperlink" Target="https://fasih-sm.bps.go.id/survey-collection/assignment-detail/7a44f591-766b-42bc-9b12-c8c46ec5f2fd/345cbe9e-45b8-42c2-bc4a-c76fe52a97ea" TargetMode="External"/><Relationship Id="rId1066" Type="http://schemas.openxmlformats.org/officeDocument/2006/relationships/hyperlink" Target="https://fasih-sm.bps.go.id/survey-collection/assignment-detail/15f9a206-25f9-49f3-8724-82b29f2608cf/345cbe9e-45b8-42c2-bc4a-c76fe52a97ea" TargetMode="External"/><Relationship Id="rId2397" Type="http://schemas.openxmlformats.org/officeDocument/2006/relationships/hyperlink" Target="https://fasih-sm.bps.go.id/survey-collection/assignment-detail/34eb4467-4fe0-417c-a605-a55d82f1caa3/345cbe9e-45b8-42c2-bc4a-c76fe52a97ea" TargetMode="External"/><Relationship Id="rId234" Type="http://schemas.openxmlformats.org/officeDocument/2006/relationships/hyperlink" Target="https://fasih-sm.bps.go.id/survey-collection/assignment-detail/44230bf7-bdbe-4fa5-bc7e-b550ff723dbd/345cbe9e-45b8-42c2-bc4a-c76fe52a97ea" TargetMode="External"/><Relationship Id="rId1067" Type="http://schemas.openxmlformats.org/officeDocument/2006/relationships/hyperlink" Target="https://fasih-sm.bps.go.id/survey-collection/assignment-detail/404de454-0a89-456c-8aff-2ccfc44b3655/345cbe9e-45b8-42c2-bc4a-c76fe52a97ea" TargetMode="External"/><Relationship Id="rId2398" Type="http://schemas.openxmlformats.org/officeDocument/2006/relationships/hyperlink" Target="https://fasih-sm.bps.go.id/survey-collection/assignment-detail/f9d47950-04a3-4a77-b1b1-b258592dc497/345cbe9e-45b8-42c2-bc4a-c76fe52a97ea" TargetMode="External"/><Relationship Id="rId233" Type="http://schemas.openxmlformats.org/officeDocument/2006/relationships/hyperlink" Target="https://fasih-sm.bps.go.id/survey-collection/assignment-detail/f9894de6-bc4a-4ac2-ae6f-8ed588ba8c86/345cbe9e-45b8-42c2-bc4a-c76fe52a97ea" TargetMode="External"/><Relationship Id="rId1068" Type="http://schemas.openxmlformats.org/officeDocument/2006/relationships/hyperlink" Target="https://fasih-sm.bps.go.id/survey-collection/assignment-detail/2b025fe5-90f5-4d26-8241-ef5412b5b8e7/345cbe9e-45b8-42c2-bc4a-c76fe52a97ea" TargetMode="External"/><Relationship Id="rId2399" Type="http://schemas.openxmlformats.org/officeDocument/2006/relationships/hyperlink" Target="https://fasih-sm.bps.go.id/survey-collection/assignment-detail/628133b8-a7d5-49d2-a7ce-7794089765f4/345cbe9e-45b8-42c2-bc4a-c76fe52a97ea" TargetMode="External"/><Relationship Id="rId232" Type="http://schemas.openxmlformats.org/officeDocument/2006/relationships/hyperlink" Target="https://fasih-sm.bps.go.id/survey-collection/assignment-detail/2b1707cf-acca-4ec5-8e96-43b692317959/345cbe9e-45b8-42c2-bc4a-c76fe52a97ea" TargetMode="External"/><Relationship Id="rId1069" Type="http://schemas.openxmlformats.org/officeDocument/2006/relationships/hyperlink" Target="https://fasih-sm.bps.go.id/survey-collection/assignment-detail/9537d21f-9e18-409f-a22b-ca0d0851cf33/345cbe9e-45b8-42c2-bc4a-c76fe52a97ea" TargetMode="External"/><Relationship Id="rId1015" Type="http://schemas.openxmlformats.org/officeDocument/2006/relationships/hyperlink" Target="https://fasih-sm.bps.go.id/survey-collection/assignment-detail/07fdde94-0868-47ee-a51e-3c4d82176b98/345cbe9e-45b8-42c2-bc4a-c76fe52a97ea" TargetMode="External"/><Relationship Id="rId2346" Type="http://schemas.openxmlformats.org/officeDocument/2006/relationships/hyperlink" Target="https://fasih-sm.bps.go.id/survey-collection/assignment-detail/f02038d7-a02c-4edc-bb07-7d379f7ca899/345cbe9e-45b8-42c2-bc4a-c76fe52a97ea" TargetMode="External"/><Relationship Id="rId1016" Type="http://schemas.openxmlformats.org/officeDocument/2006/relationships/hyperlink" Target="https://fasih-sm.bps.go.id/survey-collection/assignment-detail/727bbe00-77b1-4d70-b46c-206bbdf01616/345cbe9e-45b8-42c2-bc4a-c76fe52a97ea" TargetMode="External"/><Relationship Id="rId2347" Type="http://schemas.openxmlformats.org/officeDocument/2006/relationships/hyperlink" Target="https://fasih-sm.bps.go.id/survey-collection/assignment-detail/2ea7d24b-35d2-4b70-8dca-94adeb94a6dd/345cbe9e-45b8-42c2-bc4a-c76fe52a97ea" TargetMode="External"/><Relationship Id="rId1017" Type="http://schemas.openxmlformats.org/officeDocument/2006/relationships/hyperlink" Target="https://fasih-sm.bps.go.id/survey-collection/assignment-detail/f7510d7e-bd27-4c64-b91a-38f6d1580462/345cbe9e-45b8-42c2-bc4a-c76fe52a97ea" TargetMode="External"/><Relationship Id="rId2348" Type="http://schemas.openxmlformats.org/officeDocument/2006/relationships/hyperlink" Target="https://fasih-sm.bps.go.id/survey-collection/assignment-detail/cfb8570f-cde1-484d-b7b6-0274d12577ef/345cbe9e-45b8-42c2-bc4a-c76fe52a97ea" TargetMode="External"/><Relationship Id="rId1018" Type="http://schemas.openxmlformats.org/officeDocument/2006/relationships/hyperlink" Target="https://fasih-sm.bps.go.id/survey-collection/assignment-detail/08d66f27-a6f4-4351-817b-085aa762830e/345cbe9e-45b8-42c2-bc4a-c76fe52a97ea" TargetMode="External"/><Relationship Id="rId2349" Type="http://schemas.openxmlformats.org/officeDocument/2006/relationships/hyperlink" Target="https://fasih-sm.bps.go.id/survey-collection/assignment-detail/60c4f2dc-d106-4d33-98b6-c2646ef08816/345cbe9e-45b8-42c2-bc4a-c76fe52a97ea" TargetMode="External"/><Relationship Id="rId1019" Type="http://schemas.openxmlformats.org/officeDocument/2006/relationships/hyperlink" Target="https://fasih-sm.bps.go.id/survey-collection/assignment-detail/508d1d52-0316-48cf-a96b-1f8892193d72/345cbe9e-45b8-42c2-bc4a-c76fe52a97ea" TargetMode="External"/><Relationship Id="rId2340" Type="http://schemas.openxmlformats.org/officeDocument/2006/relationships/hyperlink" Target="https://fasih-sm.bps.go.id/survey-collection/assignment-detail/b463f931-dd00-4b37-8958-d3d9bc5cc4c8/345cbe9e-45b8-42c2-bc4a-c76fe52a97ea" TargetMode="External"/><Relationship Id="rId1010" Type="http://schemas.openxmlformats.org/officeDocument/2006/relationships/hyperlink" Target="https://fasih-sm.bps.go.id/survey-collection/assignment-detail/f1ea799d-9392-47a2-a44e-99b8fc47686c/345cbe9e-45b8-42c2-bc4a-c76fe52a97ea" TargetMode="External"/><Relationship Id="rId2341" Type="http://schemas.openxmlformats.org/officeDocument/2006/relationships/hyperlink" Target="https://fasih-sm.bps.go.id/survey-collection/assignment-detail/e22c886a-1482-40aa-876b-37de38b20b98/345cbe9e-45b8-42c2-bc4a-c76fe52a97ea" TargetMode="External"/><Relationship Id="rId1011" Type="http://schemas.openxmlformats.org/officeDocument/2006/relationships/hyperlink" Target="https://fasih-sm.bps.go.id/survey-collection/assignment-detail/8753177d-8845-4c8b-bfab-3e0a62c96bb1/345cbe9e-45b8-42c2-bc4a-c76fe52a97ea" TargetMode="External"/><Relationship Id="rId2342" Type="http://schemas.openxmlformats.org/officeDocument/2006/relationships/hyperlink" Target="https://fasih-sm.bps.go.id/survey-collection/assignment-detail/1fc4c3ba-e50a-4e35-a20f-cba8335e9e9c/345cbe9e-45b8-42c2-bc4a-c76fe52a97ea" TargetMode="External"/><Relationship Id="rId1012" Type="http://schemas.openxmlformats.org/officeDocument/2006/relationships/hyperlink" Target="https://fasih-sm.bps.go.id/survey-collection/assignment-detail/24da039b-1a52-4568-bf16-af0b3fd6333c/345cbe9e-45b8-42c2-bc4a-c76fe52a97ea" TargetMode="External"/><Relationship Id="rId2343" Type="http://schemas.openxmlformats.org/officeDocument/2006/relationships/hyperlink" Target="https://fasih-sm.bps.go.id/survey-collection/assignment-detail/e314699a-3e58-4968-89ed-ea8b9fce33b5/345cbe9e-45b8-42c2-bc4a-c76fe52a97ea" TargetMode="External"/><Relationship Id="rId1013" Type="http://schemas.openxmlformats.org/officeDocument/2006/relationships/hyperlink" Target="https://fasih-sm.bps.go.id/survey-collection/assignment-detail/74a8b742-3cb6-41e3-aa62-5ee748341ac7/345cbe9e-45b8-42c2-bc4a-c76fe52a97ea" TargetMode="External"/><Relationship Id="rId2344" Type="http://schemas.openxmlformats.org/officeDocument/2006/relationships/hyperlink" Target="https://fasih-sm.bps.go.id/survey-collection/assignment-detail/d56d168a-f8ef-469e-8855-3e0c6d2b93d0/345cbe9e-45b8-42c2-bc4a-c76fe52a97ea" TargetMode="External"/><Relationship Id="rId1014" Type="http://schemas.openxmlformats.org/officeDocument/2006/relationships/hyperlink" Target="https://fasih-sm.bps.go.id/survey-collection/assignment-detail/649f4324-082d-449e-b7ff-292eace07a58/345cbe9e-45b8-42c2-bc4a-c76fe52a97ea" TargetMode="External"/><Relationship Id="rId2345" Type="http://schemas.openxmlformats.org/officeDocument/2006/relationships/hyperlink" Target="https://fasih-sm.bps.go.id/survey-collection/assignment-detail/6145f9d3-3557-414f-a56d-03666a2d280c/345cbe9e-45b8-42c2-bc4a-c76fe52a97ea" TargetMode="External"/><Relationship Id="rId1004" Type="http://schemas.openxmlformats.org/officeDocument/2006/relationships/hyperlink" Target="https://fasih-sm.bps.go.id/survey-collection/assignment-detail/f7a98cf3-6ce3-4f82-add7-f2872b4109b4/345cbe9e-45b8-42c2-bc4a-c76fe52a97ea" TargetMode="External"/><Relationship Id="rId2335" Type="http://schemas.openxmlformats.org/officeDocument/2006/relationships/hyperlink" Target="https://fasih-sm.bps.go.id/survey-collection/assignment-detail/139c4309-5fca-47c3-af47-30853aeecae9/345cbe9e-45b8-42c2-bc4a-c76fe52a97ea" TargetMode="External"/><Relationship Id="rId1005" Type="http://schemas.openxmlformats.org/officeDocument/2006/relationships/hyperlink" Target="https://fasih-sm.bps.go.id/survey-collection/assignment-detail/d753beb1-d016-4bed-bbf3-d03261a6f6bc/345cbe9e-45b8-42c2-bc4a-c76fe52a97ea" TargetMode="External"/><Relationship Id="rId2336" Type="http://schemas.openxmlformats.org/officeDocument/2006/relationships/hyperlink" Target="https://fasih-sm.bps.go.id/survey-collection/assignment-detail/fbcd29f9-1c0f-476f-8b3e-c08f7fee6c9e/345cbe9e-45b8-42c2-bc4a-c76fe52a97ea" TargetMode="External"/><Relationship Id="rId1006" Type="http://schemas.openxmlformats.org/officeDocument/2006/relationships/hyperlink" Target="https://fasih-sm.bps.go.id/survey-collection/assignment-detail/0fa03996-e0bd-44aa-8218-fe5031969bc8/345cbe9e-45b8-42c2-bc4a-c76fe52a97ea" TargetMode="External"/><Relationship Id="rId2337" Type="http://schemas.openxmlformats.org/officeDocument/2006/relationships/hyperlink" Target="https://fasih-sm.bps.go.id/survey-collection/assignment-detail/42c876f1-539f-4ff9-84bd-70a82010c99d/345cbe9e-45b8-42c2-bc4a-c76fe52a97ea" TargetMode="External"/><Relationship Id="rId1007" Type="http://schemas.openxmlformats.org/officeDocument/2006/relationships/hyperlink" Target="https://fasih-sm.bps.go.id/survey-collection/assignment-detail/163ab1c9-e25f-40df-8669-96c721707d68/345cbe9e-45b8-42c2-bc4a-c76fe52a97ea" TargetMode="External"/><Relationship Id="rId2338" Type="http://schemas.openxmlformats.org/officeDocument/2006/relationships/hyperlink" Target="https://fasih-sm.bps.go.id/survey-collection/assignment-detail/204b1584-b8fb-4935-abb2-7e1196a6e0a8/345cbe9e-45b8-42c2-bc4a-c76fe52a97ea" TargetMode="External"/><Relationship Id="rId1008" Type="http://schemas.openxmlformats.org/officeDocument/2006/relationships/hyperlink" Target="https://fasih-sm.bps.go.id/survey-collection/assignment-detail/6fb1b773-c689-489d-a108-734635121fe2/345cbe9e-45b8-42c2-bc4a-c76fe52a97ea" TargetMode="External"/><Relationship Id="rId2339" Type="http://schemas.openxmlformats.org/officeDocument/2006/relationships/hyperlink" Target="https://fasih-sm.bps.go.id/survey-collection/assignment-detail/6e28d8b0-d5ea-495a-a7c5-f071a75c77a2/345cbe9e-45b8-42c2-bc4a-c76fe52a97ea" TargetMode="External"/><Relationship Id="rId1009" Type="http://schemas.openxmlformats.org/officeDocument/2006/relationships/hyperlink" Target="https://fasih-sm.bps.go.id/survey-collection/assignment-detail/2a1f9a45-c224-49c9-99ba-7500836fec19/345cbe9e-45b8-42c2-bc4a-c76fe52a97ea" TargetMode="External"/><Relationship Id="rId2330" Type="http://schemas.openxmlformats.org/officeDocument/2006/relationships/hyperlink" Target="https://fasih-sm.bps.go.id/survey-collection/assignment-detail/2333d6b2-97c0-4aea-8f62-1832462b6eed/345cbe9e-45b8-42c2-bc4a-c76fe52a97ea" TargetMode="External"/><Relationship Id="rId1000" Type="http://schemas.openxmlformats.org/officeDocument/2006/relationships/hyperlink" Target="https://fasih-sm.bps.go.id/survey-collection/assignment-detail/b98ad4c1-a7e0-41bc-b3b7-2d2078e69bd1/345cbe9e-45b8-42c2-bc4a-c76fe52a97ea" TargetMode="External"/><Relationship Id="rId2331" Type="http://schemas.openxmlformats.org/officeDocument/2006/relationships/hyperlink" Target="https://fasih-sm.bps.go.id/survey-collection/assignment-detail/3f6561a3-8dc5-4672-9cca-d5de3e3b522a/345cbe9e-45b8-42c2-bc4a-c76fe52a97ea" TargetMode="External"/><Relationship Id="rId1001" Type="http://schemas.openxmlformats.org/officeDocument/2006/relationships/hyperlink" Target="https://fasih-sm.bps.go.id/survey-collection/assignment-detail/2cba96b0-bcce-458b-84d2-fe852fe2bcf3/345cbe9e-45b8-42c2-bc4a-c76fe52a97ea" TargetMode="External"/><Relationship Id="rId2332" Type="http://schemas.openxmlformats.org/officeDocument/2006/relationships/hyperlink" Target="https://fasih-sm.bps.go.id/survey-collection/assignment-detail/6e5ff657-4383-4f7e-a551-2feb8d579200/345cbe9e-45b8-42c2-bc4a-c76fe52a97ea" TargetMode="External"/><Relationship Id="rId1002" Type="http://schemas.openxmlformats.org/officeDocument/2006/relationships/hyperlink" Target="https://fasih-sm.bps.go.id/survey-collection/assignment-detail/d233232c-ce76-4e19-94a0-7e49f748273e/345cbe9e-45b8-42c2-bc4a-c76fe52a97ea" TargetMode="External"/><Relationship Id="rId2333" Type="http://schemas.openxmlformats.org/officeDocument/2006/relationships/hyperlink" Target="https://fasih-sm.bps.go.id/survey-collection/assignment-detail/57b05aed-f060-45a3-9b32-1d2e5681b4fd/345cbe9e-45b8-42c2-bc4a-c76fe52a97ea" TargetMode="External"/><Relationship Id="rId1003" Type="http://schemas.openxmlformats.org/officeDocument/2006/relationships/hyperlink" Target="https://fasih-sm.bps.go.id/survey-collection/assignment-detail/4b3df2df-cb08-433e-8a32-a0ac0c19dae3/345cbe9e-45b8-42c2-bc4a-c76fe52a97ea" TargetMode="External"/><Relationship Id="rId2334" Type="http://schemas.openxmlformats.org/officeDocument/2006/relationships/hyperlink" Target="https://fasih-sm.bps.go.id/survey-collection/assignment-detail/aa9f9e23-5286-4ff8-a429-1ffd7004f636/345cbe9e-45b8-42c2-bc4a-c76fe52a97ea" TargetMode="External"/><Relationship Id="rId1037" Type="http://schemas.openxmlformats.org/officeDocument/2006/relationships/hyperlink" Target="https://fasih-sm.bps.go.id/survey-collection/assignment-detail/895ec0e2-f383-4991-9933-47d4876d1a36/345cbe9e-45b8-42c2-bc4a-c76fe52a97ea" TargetMode="External"/><Relationship Id="rId2368" Type="http://schemas.openxmlformats.org/officeDocument/2006/relationships/hyperlink" Target="https://fasih-sm.bps.go.id/survey-collection/assignment-detail/6f3af2b4-3fdf-4f9d-9c74-58f9e0db74ca/345cbe9e-45b8-42c2-bc4a-c76fe52a97ea" TargetMode="External"/><Relationship Id="rId1038" Type="http://schemas.openxmlformats.org/officeDocument/2006/relationships/hyperlink" Target="https://fasih-sm.bps.go.id/survey-collection/assignment-detail/79449def-bddb-4cf6-a818-93d621ab2470/345cbe9e-45b8-42c2-bc4a-c76fe52a97ea" TargetMode="External"/><Relationship Id="rId2369" Type="http://schemas.openxmlformats.org/officeDocument/2006/relationships/hyperlink" Target="https://fasih-sm.bps.go.id/survey-collection/assignment-detail/941fab59-41f6-4ef9-8c1d-000beccc303d/345cbe9e-45b8-42c2-bc4a-c76fe52a97ea" TargetMode="External"/><Relationship Id="rId1039" Type="http://schemas.openxmlformats.org/officeDocument/2006/relationships/hyperlink" Target="https://fasih-sm.bps.go.id/survey-collection/assignment-detail/5132dbf4-e8e1-40da-9259-2c4976690d3c/345cbe9e-45b8-42c2-bc4a-c76fe52a97ea" TargetMode="External"/><Relationship Id="rId206" Type="http://schemas.openxmlformats.org/officeDocument/2006/relationships/hyperlink" Target="https://fasih-sm.bps.go.id/survey-collection/assignment-detail/41afa22f-6ac9-4773-af31-3bb2b3528c35/345cbe9e-45b8-42c2-bc4a-c76fe52a97ea" TargetMode="External"/><Relationship Id="rId205" Type="http://schemas.openxmlformats.org/officeDocument/2006/relationships/hyperlink" Target="https://fasih-sm.bps.go.id/survey-collection/assignment-detail/1ea1c7dd-545b-4073-a6e4-76f7b1a9d73e/345cbe9e-45b8-42c2-bc4a-c76fe52a97ea" TargetMode="External"/><Relationship Id="rId204" Type="http://schemas.openxmlformats.org/officeDocument/2006/relationships/hyperlink" Target="https://fasih-sm.bps.go.id/survey-collection/assignment-detail/721e26c1-b47b-4b78-93f1-ff5e2edbc68a/345cbe9e-45b8-42c2-bc4a-c76fe52a97ea" TargetMode="External"/><Relationship Id="rId203" Type="http://schemas.openxmlformats.org/officeDocument/2006/relationships/hyperlink" Target="https://fasih-sm.bps.go.id/survey-collection/assignment-detail/8ca5775a-0ded-4b07-98db-e6db066c4be6/345cbe9e-45b8-42c2-bc4a-c76fe52a97ea" TargetMode="External"/><Relationship Id="rId209" Type="http://schemas.openxmlformats.org/officeDocument/2006/relationships/hyperlink" Target="https://fasih-sm.bps.go.id/survey-collection/assignment-detail/265bd7f3-d115-4b1d-bbf5-aeaf71f9f8fe/345cbe9e-45b8-42c2-bc4a-c76fe52a97ea" TargetMode="External"/><Relationship Id="rId208" Type="http://schemas.openxmlformats.org/officeDocument/2006/relationships/hyperlink" Target="https://fasih-sm.bps.go.id/survey-collection/assignment-detail/b4984ffb-4f60-49bd-8e97-296258b46162/345cbe9e-45b8-42c2-bc4a-c76fe52a97ea" TargetMode="External"/><Relationship Id="rId207" Type="http://schemas.openxmlformats.org/officeDocument/2006/relationships/hyperlink" Target="https://fasih-sm.bps.go.id/survey-collection/assignment-detail/f007c2f0-4b20-46ca-b4cc-3abbd8b4be18/345cbe9e-45b8-42c2-bc4a-c76fe52a97ea" TargetMode="External"/><Relationship Id="rId2360" Type="http://schemas.openxmlformats.org/officeDocument/2006/relationships/hyperlink" Target="https://fasih-sm.bps.go.id/survey-collection/assignment-detail/dcac0e36-3d77-4899-bc03-9af6fb5b8f26/345cbe9e-45b8-42c2-bc4a-c76fe52a97ea" TargetMode="External"/><Relationship Id="rId1030" Type="http://schemas.openxmlformats.org/officeDocument/2006/relationships/hyperlink" Target="https://fasih-sm.bps.go.id/survey-collection/assignment-detail/f7971c24-fd6b-4d8f-bb36-a24afcfc27cd/345cbe9e-45b8-42c2-bc4a-c76fe52a97ea" TargetMode="External"/><Relationship Id="rId2361" Type="http://schemas.openxmlformats.org/officeDocument/2006/relationships/hyperlink" Target="https://fasih-sm.bps.go.id/survey-collection/assignment-detail/8388c1b9-253f-4c30-8917-31c9c05c88b0/345cbe9e-45b8-42c2-bc4a-c76fe52a97ea" TargetMode="External"/><Relationship Id="rId1031" Type="http://schemas.openxmlformats.org/officeDocument/2006/relationships/hyperlink" Target="https://fasih-sm.bps.go.id/survey-collection/assignment-detail/c5f0eb82-a3d6-43f4-963a-8d54510456b5/345cbe9e-45b8-42c2-bc4a-c76fe52a97ea" TargetMode="External"/><Relationship Id="rId2362" Type="http://schemas.openxmlformats.org/officeDocument/2006/relationships/hyperlink" Target="https://fasih-sm.bps.go.id/survey-collection/assignment-detail/c488b9f9-b968-4622-8e9f-2a8c954e3470/345cbe9e-45b8-42c2-bc4a-c76fe52a97ea" TargetMode="External"/><Relationship Id="rId1032" Type="http://schemas.openxmlformats.org/officeDocument/2006/relationships/hyperlink" Target="https://fasih-sm.bps.go.id/survey-collection/assignment-detail/d0d747c9-447b-4f76-a5c1-6075ef931cf7/345cbe9e-45b8-42c2-bc4a-c76fe52a97ea" TargetMode="External"/><Relationship Id="rId2363" Type="http://schemas.openxmlformats.org/officeDocument/2006/relationships/hyperlink" Target="https://fasih-sm.bps.go.id/survey-collection/assignment-detail/4fbdd360-5591-4cd4-8648-34f5bb18d5d1/345cbe9e-45b8-42c2-bc4a-c76fe52a97ea" TargetMode="External"/><Relationship Id="rId202" Type="http://schemas.openxmlformats.org/officeDocument/2006/relationships/hyperlink" Target="https://fasih-sm.bps.go.id/survey-collection/assignment-detail/13a1ea71-0b7b-4c50-b597-e338254a617f/345cbe9e-45b8-42c2-bc4a-c76fe52a97ea" TargetMode="External"/><Relationship Id="rId1033" Type="http://schemas.openxmlformats.org/officeDocument/2006/relationships/hyperlink" Target="https://fasih-sm.bps.go.id/survey-collection/assignment-detail/d9d620c2-e269-4ee8-b4b9-be3cc1f17e9e/345cbe9e-45b8-42c2-bc4a-c76fe52a97ea" TargetMode="External"/><Relationship Id="rId2364" Type="http://schemas.openxmlformats.org/officeDocument/2006/relationships/hyperlink" Target="https://fasih-sm.bps.go.id/survey-collection/assignment-detail/6db10bf4-6d3e-4118-a3a4-fa4cd7ea58ef/345cbe9e-45b8-42c2-bc4a-c76fe52a97ea" TargetMode="External"/><Relationship Id="rId201" Type="http://schemas.openxmlformats.org/officeDocument/2006/relationships/hyperlink" Target="https://fasih-sm.bps.go.id/survey-collection/assignment-detail/402cc67d-c9be-45c3-89e2-75b419e369a5/345cbe9e-45b8-42c2-bc4a-c76fe52a97ea" TargetMode="External"/><Relationship Id="rId1034" Type="http://schemas.openxmlformats.org/officeDocument/2006/relationships/hyperlink" Target="https://fasih-sm.bps.go.id/survey-collection/assignment-detail/4c2e29cc-46cb-4ffd-9f2b-ccfee3c3ff21/345cbe9e-45b8-42c2-bc4a-c76fe52a97ea" TargetMode="External"/><Relationship Id="rId2365" Type="http://schemas.openxmlformats.org/officeDocument/2006/relationships/hyperlink" Target="https://fasih-sm.bps.go.id/survey-collection/assignment-detail/8c7a162d-1ede-4cac-9b29-585925137c22/345cbe9e-45b8-42c2-bc4a-c76fe52a97ea" TargetMode="External"/><Relationship Id="rId200" Type="http://schemas.openxmlformats.org/officeDocument/2006/relationships/hyperlink" Target="https://fasih-sm.bps.go.id/survey-collection/assignment-detail/acce3f90-1aa2-406f-bd48-98c768225e35/345cbe9e-45b8-42c2-bc4a-c76fe52a97ea" TargetMode="External"/><Relationship Id="rId1035" Type="http://schemas.openxmlformats.org/officeDocument/2006/relationships/hyperlink" Target="https://fasih-sm.bps.go.id/survey-collection/assignment-detail/db840a3a-0749-4e46-8c49-786cf1ace570/345cbe9e-45b8-42c2-bc4a-c76fe52a97ea" TargetMode="External"/><Relationship Id="rId2366" Type="http://schemas.openxmlformats.org/officeDocument/2006/relationships/hyperlink" Target="https://fasih-sm.bps.go.id/survey-collection/assignment-detail/1f23c379-fc28-4110-8e29-017445fe58d7/345cbe9e-45b8-42c2-bc4a-c76fe52a97ea" TargetMode="External"/><Relationship Id="rId1036" Type="http://schemas.openxmlformats.org/officeDocument/2006/relationships/hyperlink" Target="https://fasih-sm.bps.go.id/survey-collection/assignment-detail/6143e5a3-3f69-40aa-bc3a-c32efdf3230a/345cbe9e-45b8-42c2-bc4a-c76fe52a97ea" TargetMode="External"/><Relationship Id="rId2367" Type="http://schemas.openxmlformats.org/officeDocument/2006/relationships/hyperlink" Target="https://fasih-sm.bps.go.id/survey-collection/assignment-detail/72c2f6c4-9cce-4a96-868c-3063f3aec20a/345cbe9e-45b8-42c2-bc4a-c76fe52a97ea" TargetMode="External"/><Relationship Id="rId1026" Type="http://schemas.openxmlformats.org/officeDocument/2006/relationships/hyperlink" Target="https://fasih-sm.bps.go.id/survey-collection/assignment-detail/d31d9f58-9844-4fc6-b7a9-f9f6aa8c3ef5/345cbe9e-45b8-42c2-bc4a-c76fe52a97ea" TargetMode="External"/><Relationship Id="rId2357" Type="http://schemas.openxmlformats.org/officeDocument/2006/relationships/hyperlink" Target="https://fasih-sm.bps.go.id/survey-collection/assignment-detail/e84706ed-c6c4-40f0-bcd5-2fe19a0c5e79/345cbe9e-45b8-42c2-bc4a-c76fe52a97ea" TargetMode="External"/><Relationship Id="rId1027" Type="http://schemas.openxmlformats.org/officeDocument/2006/relationships/hyperlink" Target="https://fasih-sm.bps.go.id/survey-collection/assignment-detail/f5774d4d-9553-41d4-b1d0-ab62be48b670/345cbe9e-45b8-42c2-bc4a-c76fe52a97ea" TargetMode="External"/><Relationship Id="rId2358" Type="http://schemas.openxmlformats.org/officeDocument/2006/relationships/hyperlink" Target="https://fasih-sm.bps.go.id/survey-collection/assignment-detail/7a5df7cb-cbe5-47bb-bfaa-ddcf77920590/345cbe9e-45b8-42c2-bc4a-c76fe52a97ea" TargetMode="External"/><Relationship Id="rId1028" Type="http://schemas.openxmlformats.org/officeDocument/2006/relationships/hyperlink" Target="https://fasih-sm.bps.go.id/survey-collection/assignment-detail/0c417446-b28f-49d1-9c4d-2ad72397fc45/345cbe9e-45b8-42c2-bc4a-c76fe52a97ea" TargetMode="External"/><Relationship Id="rId2359" Type="http://schemas.openxmlformats.org/officeDocument/2006/relationships/hyperlink" Target="https://fasih-sm.bps.go.id/survey-collection/assignment-detail/46085a7d-0257-4d5a-ac67-60fdcbfe8933/345cbe9e-45b8-42c2-bc4a-c76fe52a97ea" TargetMode="External"/><Relationship Id="rId1029" Type="http://schemas.openxmlformats.org/officeDocument/2006/relationships/hyperlink" Target="https://fasih-sm.bps.go.id/survey-collection/assignment-detail/3144a761-2bec-4aad-941a-609267b0dc77/345cbe9e-45b8-42c2-bc4a-c76fe52a97ea" TargetMode="External"/><Relationship Id="rId2350" Type="http://schemas.openxmlformats.org/officeDocument/2006/relationships/hyperlink" Target="https://fasih-sm.bps.go.id/survey-collection/assignment-detail/8d2dc863-42da-4f01-b715-77553dcca569/345cbe9e-45b8-42c2-bc4a-c76fe52a97ea" TargetMode="External"/><Relationship Id="rId1020" Type="http://schemas.openxmlformats.org/officeDocument/2006/relationships/hyperlink" Target="https://fasih-sm.bps.go.id/survey-collection/assignment-detail/8016f3d8-bf27-4211-bc5f-5deaee3b64b7/345cbe9e-45b8-42c2-bc4a-c76fe52a97ea" TargetMode="External"/><Relationship Id="rId2351" Type="http://schemas.openxmlformats.org/officeDocument/2006/relationships/hyperlink" Target="https://fasih-sm.bps.go.id/survey-collection/assignment-detail/5769446e-d2b0-4557-9f50-bd3734d3b24f/345cbe9e-45b8-42c2-bc4a-c76fe52a97ea" TargetMode="External"/><Relationship Id="rId1021" Type="http://schemas.openxmlformats.org/officeDocument/2006/relationships/hyperlink" Target="https://fasih-sm.bps.go.id/survey-collection/assignment-detail/d430aeb0-8a54-4380-a500-d68db164de2c/345cbe9e-45b8-42c2-bc4a-c76fe52a97ea" TargetMode="External"/><Relationship Id="rId2352" Type="http://schemas.openxmlformats.org/officeDocument/2006/relationships/hyperlink" Target="https://fasih-sm.bps.go.id/survey-collection/assignment-detail/8d7d60e9-f416-4f0d-92f7-3df035ae0838/345cbe9e-45b8-42c2-bc4a-c76fe52a97ea" TargetMode="External"/><Relationship Id="rId1022" Type="http://schemas.openxmlformats.org/officeDocument/2006/relationships/hyperlink" Target="https://fasih-sm.bps.go.id/survey-collection/assignment-detail/79a5a54f-cd50-4a24-a15c-7be984321868/345cbe9e-45b8-42c2-bc4a-c76fe52a97ea" TargetMode="External"/><Relationship Id="rId2353" Type="http://schemas.openxmlformats.org/officeDocument/2006/relationships/hyperlink" Target="https://fasih-sm.bps.go.id/survey-collection/assignment-detail/352f2c29-e3a4-471c-b5ee-485b18df2daa/345cbe9e-45b8-42c2-bc4a-c76fe52a97ea" TargetMode="External"/><Relationship Id="rId1023" Type="http://schemas.openxmlformats.org/officeDocument/2006/relationships/hyperlink" Target="https://fasih-sm.bps.go.id/survey-collection/assignment-detail/80c17504-6bd1-4422-9737-d8da752c4006/345cbe9e-45b8-42c2-bc4a-c76fe52a97ea" TargetMode="External"/><Relationship Id="rId2354" Type="http://schemas.openxmlformats.org/officeDocument/2006/relationships/hyperlink" Target="https://fasih-sm.bps.go.id/survey-collection/assignment-detail/612c1a6c-84d3-4763-a0b8-4fbda95034af/345cbe9e-45b8-42c2-bc4a-c76fe52a97ea" TargetMode="External"/><Relationship Id="rId1024" Type="http://schemas.openxmlformats.org/officeDocument/2006/relationships/hyperlink" Target="https://fasih-sm.bps.go.id/survey-collection/assignment-detail/79e39a21-61a2-46be-9e9f-11505f0c7398/345cbe9e-45b8-42c2-bc4a-c76fe52a97ea" TargetMode="External"/><Relationship Id="rId2355" Type="http://schemas.openxmlformats.org/officeDocument/2006/relationships/hyperlink" Target="https://fasih-sm.bps.go.id/survey-collection/assignment-detail/e1afe2ec-32ea-406a-8e91-4814704e7401/345cbe9e-45b8-42c2-bc4a-c76fe52a97ea" TargetMode="External"/><Relationship Id="rId1025" Type="http://schemas.openxmlformats.org/officeDocument/2006/relationships/hyperlink" Target="https://fasih-sm.bps.go.id/survey-collection/assignment-detail/28eacaf0-eb7d-43bc-a3fb-bdb1d479b94d/345cbe9e-45b8-42c2-bc4a-c76fe52a97ea" TargetMode="External"/><Relationship Id="rId2356" Type="http://schemas.openxmlformats.org/officeDocument/2006/relationships/hyperlink" Target="https://fasih-sm.bps.go.id/survey-collection/assignment-detail/7f9042f4-a15c-4a85-9c45-4f8a2d38ee8b/345cbe9e-45b8-42c2-bc4a-c76fe52a97ea" TargetMode="External"/><Relationship Id="rId1910" Type="http://schemas.openxmlformats.org/officeDocument/2006/relationships/hyperlink" Target="https://fasih-sm.bps.go.id/survey-collection/assignment-detail/3a652ebd-2de2-43af-9fa2-20062d333e30/345cbe9e-45b8-42c2-bc4a-c76fe52a97ea" TargetMode="External"/><Relationship Id="rId1911" Type="http://schemas.openxmlformats.org/officeDocument/2006/relationships/hyperlink" Target="https://fasih-sm.bps.go.id/survey-collection/assignment-detail/81f83bbd-a56f-40fb-9b53-d795d27ed041/345cbe9e-45b8-42c2-bc4a-c76fe52a97ea" TargetMode="External"/><Relationship Id="rId1912" Type="http://schemas.openxmlformats.org/officeDocument/2006/relationships/hyperlink" Target="https://fasih-sm.bps.go.id/survey-collection/assignment-detail/ea55c345-84d2-44fb-8232-ee15fd350b24/345cbe9e-45b8-42c2-bc4a-c76fe52a97ea" TargetMode="External"/><Relationship Id="rId1913" Type="http://schemas.openxmlformats.org/officeDocument/2006/relationships/hyperlink" Target="https://fasih-sm.bps.go.id/survey-collection/assignment-detail/af7dfc86-2689-4ebd-9876-9676b96db145/345cbe9e-45b8-42c2-bc4a-c76fe52a97ea" TargetMode="External"/><Relationship Id="rId1914" Type="http://schemas.openxmlformats.org/officeDocument/2006/relationships/hyperlink" Target="https://fasih-sm.bps.go.id/survey-collection/assignment-detail/b68f6b33-a8c6-4834-94ae-21de204bd453/345cbe9e-45b8-42c2-bc4a-c76fe52a97ea" TargetMode="External"/><Relationship Id="rId1915" Type="http://schemas.openxmlformats.org/officeDocument/2006/relationships/hyperlink" Target="https://fasih-sm.bps.go.id/survey-collection/assignment-detail/8bd23215-75b1-4bb3-95a7-dc5adf46532a/345cbe9e-45b8-42c2-bc4a-c76fe52a97ea" TargetMode="External"/><Relationship Id="rId1916" Type="http://schemas.openxmlformats.org/officeDocument/2006/relationships/hyperlink" Target="https://fasih-sm.bps.go.id/survey-collection/assignment-detail/54951e20-ee45-40e9-93b0-3fab6063879e/345cbe9e-45b8-42c2-bc4a-c76fe52a97ea" TargetMode="External"/><Relationship Id="rId1917" Type="http://schemas.openxmlformats.org/officeDocument/2006/relationships/hyperlink" Target="https://fasih-sm.bps.go.id/survey-collection/assignment-detail/39ba08d6-8a39-4573-aa7e-36bce84eb67b/345cbe9e-45b8-42c2-bc4a-c76fe52a97ea" TargetMode="External"/><Relationship Id="rId1918" Type="http://schemas.openxmlformats.org/officeDocument/2006/relationships/hyperlink" Target="https://fasih-sm.bps.go.id/survey-collection/assignment-detail/b7aa0af5-b59f-4576-b6f7-7cd6b167a2de/345cbe9e-45b8-42c2-bc4a-c76fe52a97ea" TargetMode="External"/><Relationship Id="rId1919" Type="http://schemas.openxmlformats.org/officeDocument/2006/relationships/hyperlink" Target="https://fasih-sm.bps.go.id/survey-collection/assignment-detail/cc9fdc5e-4768-4b58-accb-dc091c54b7ca/345cbe9e-45b8-42c2-bc4a-c76fe52a97ea" TargetMode="External"/><Relationship Id="rId1900" Type="http://schemas.openxmlformats.org/officeDocument/2006/relationships/hyperlink" Target="https://fasih-sm.bps.go.id/survey-collection/assignment-detail/1e6c2f1c-eb37-4f7d-ae0c-76189200ba77/345cbe9e-45b8-42c2-bc4a-c76fe52a97ea" TargetMode="External"/><Relationship Id="rId1901" Type="http://schemas.openxmlformats.org/officeDocument/2006/relationships/hyperlink" Target="https://fasih-sm.bps.go.id/survey-collection/assignment-detail/7fe69da8-d7d1-4c50-9ca6-2c6ecae6bb39/345cbe9e-45b8-42c2-bc4a-c76fe52a97ea" TargetMode="External"/><Relationship Id="rId1902" Type="http://schemas.openxmlformats.org/officeDocument/2006/relationships/hyperlink" Target="https://fasih-sm.bps.go.id/survey-collection/assignment-detail/42af63f2-d2ed-4957-a6ae-fefd4c4f1d5e/345cbe9e-45b8-42c2-bc4a-c76fe52a97ea" TargetMode="External"/><Relationship Id="rId1903" Type="http://schemas.openxmlformats.org/officeDocument/2006/relationships/hyperlink" Target="https://fasih-sm.bps.go.id/survey-collection/assignment-detail/8dae3259-8cfa-49f2-820e-5f83dd245b93/345cbe9e-45b8-42c2-bc4a-c76fe52a97ea" TargetMode="External"/><Relationship Id="rId1904" Type="http://schemas.openxmlformats.org/officeDocument/2006/relationships/hyperlink" Target="https://fasih-sm.bps.go.id/survey-collection/assignment-detail/fc5d5019-4a69-45bd-bce6-6f5238c782ba/345cbe9e-45b8-42c2-bc4a-c76fe52a97ea" TargetMode="External"/><Relationship Id="rId1905" Type="http://schemas.openxmlformats.org/officeDocument/2006/relationships/hyperlink" Target="https://fasih-sm.bps.go.id/survey-collection/assignment-detail/d3c28429-e61b-4438-b0ad-5c6adcbc6932/345cbe9e-45b8-42c2-bc4a-c76fe52a97ea" TargetMode="External"/><Relationship Id="rId1906" Type="http://schemas.openxmlformats.org/officeDocument/2006/relationships/hyperlink" Target="https://fasih-sm.bps.go.id/survey-collection/assignment-detail/d3777aa5-bfea-4baf-805b-8223ffa7baa6/345cbe9e-45b8-42c2-bc4a-c76fe52a97ea" TargetMode="External"/><Relationship Id="rId1907" Type="http://schemas.openxmlformats.org/officeDocument/2006/relationships/hyperlink" Target="https://fasih-sm.bps.go.id/survey-collection/assignment-detail/c96f795a-6133-43c3-a4c7-3cd8c4a55c5f/345cbe9e-45b8-42c2-bc4a-c76fe52a97ea" TargetMode="External"/><Relationship Id="rId1908" Type="http://schemas.openxmlformats.org/officeDocument/2006/relationships/hyperlink" Target="https://fasih-sm.bps.go.id/survey-collection/assignment-detail/9ee2147d-0e5d-4454-b441-02d38326d358/345cbe9e-45b8-42c2-bc4a-c76fe52a97ea" TargetMode="External"/><Relationship Id="rId1909" Type="http://schemas.openxmlformats.org/officeDocument/2006/relationships/hyperlink" Target="https://fasih-sm.bps.go.id/survey-collection/assignment-detail/36142b4b-e3e3-4509-900a-6ce9781a272b/345cbe9e-45b8-42c2-bc4a-c76fe52a97ea" TargetMode="External"/><Relationship Id="rId1090" Type="http://schemas.openxmlformats.org/officeDocument/2006/relationships/hyperlink" Target="https://fasih-sm.bps.go.id/survey-collection/assignment-detail/15fbd343-d8b9-41bd-9830-cddc2662168c/345cbe9e-45b8-42c2-bc4a-c76fe52a97ea" TargetMode="External"/><Relationship Id="rId1091" Type="http://schemas.openxmlformats.org/officeDocument/2006/relationships/hyperlink" Target="https://fasih-sm.bps.go.id/survey-collection/assignment-detail/d79d323a-32a0-4941-b158-c3feea4e5629/345cbe9e-45b8-42c2-bc4a-c76fe52a97ea" TargetMode="External"/><Relationship Id="rId1092" Type="http://schemas.openxmlformats.org/officeDocument/2006/relationships/hyperlink" Target="https://fasih-sm.bps.go.id/survey-collection/assignment-detail/462fa396-5650-4bd2-bac8-4bfa038cc641/345cbe9e-45b8-42c2-bc4a-c76fe52a97ea" TargetMode="External"/><Relationship Id="rId1093" Type="http://schemas.openxmlformats.org/officeDocument/2006/relationships/hyperlink" Target="https://fasih-sm.bps.go.id/survey-collection/assignment-detail/ee852522-788e-4bc1-b64a-4e55f6f6906f/345cbe9e-45b8-42c2-bc4a-c76fe52a97ea" TargetMode="External"/><Relationship Id="rId1094" Type="http://schemas.openxmlformats.org/officeDocument/2006/relationships/hyperlink" Target="https://fasih-sm.bps.go.id/survey-collection/assignment-detail/bdcd369f-abc3-4298-ba10-4251e544514f/345cbe9e-45b8-42c2-bc4a-c76fe52a97ea" TargetMode="External"/><Relationship Id="rId1095" Type="http://schemas.openxmlformats.org/officeDocument/2006/relationships/hyperlink" Target="https://fasih-sm.bps.go.id/survey-collection/assignment-detail/fb9c117e-2885-447d-adfc-4610b48cffc0/345cbe9e-45b8-42c2-bc4a-c76fe52a97ea" TargetMode="External"/><Relationship Id="rId1096" Type="http://schemas.openxmlformats.org/officeDocument/2006/relationships/hyperlink" Target="https://fasih-sm.bps.go.id/survey-collection/assignment-detail/6ab769cf-f87d-4044-bc9f-a07121551f86/345cbe9e-45b8-42c2-bc4a-c76fe52a97ea" TargetMode="External"/><Relationship Id="rId1097" Type="http://schemas.openxmlformats.org/officeDocument/2006/relationships/hyperlink" Target="https://fasih-sm.bps.go.id/survey-collection/assignment-detail/33dd4a06-0e16-44ef-9ec3-e50ee9b4aa8a/345cbe9e-45b8-42c2-bc4a-c76fe52a97ea" TargetMode="External"/><Relationship Id="rId1098" Type="http://schemas.openxmlformats.org/officeDocument/2006/relationships/hyperlink" Target="https://fasih-sm.bps.go.id/survey-collection/assignment-detail/3b6c9dfa-bf82-4862-9112-08cbe0614d55/345cbe9e-45b8-42c2-bc4a-c76fe52a97ea" TargetMode="External"/><Relationship Id="rId1099" Type="http://schemas.openxmlformats.org/officeDocument/2006/relationships/hyperlink" Target="https://fasih-sm.bps.go.id/survey-collection/assignment-detail/b8cbd30f-1a5d-4a77-8773-4a648d3464b8/345cbe9e-45b8-42c2-bc4a-c76fe52a97ea" TargetMode="External"/><Relationship Id="rId1080" Type="http://schemas.openxmlformats.org/officeDocument/2006/relationships/hyperlink" Target="https://fasih-sm.bps.go.id/survey-collection/assignment-detail/6d830e80-e4b2-480d-907e-105b86ce2603/345cbe9e-45b8-42c2-bc4a-c76fe52a97ea" TargetMode="External"/><Relationship Id="rId1081" Type="http://schemas.openxmlformats.org/officeDocument/2006/relationships/hyperlink" Target="https://fasih-sm.bps.go.id/survey-collection/assignment-detail/7e9caf42-5693-4f05-803c-0485b4be19a2/345cbe9e-45b8-42c2-bc4a-c76fe52a97ea" TargetMode="External"/><Relationship Id="rId1082" Type="http://schemas.openxmlformats.org/officeDocument/2006/relationships/hyperlink" Target="https://fasih-sm.bps.go.id/survey-collection/assignment-detail/18e2a19b-182f-4e4c-a6f1-1bf73ceb72d1/345cbe9e-45b8-42c2-bc4a-c76fe52a97ea" TargetMode="External"/><Relationship Id="rId1083" Type="http://schemas.openxmlformats.org/officeDocument/2006/relationships/hyperlink" Target="https://fasih-sm.bps.go.id/survey-collection/assignment-detail/faad6767-05e2-4149-8569-6998611cda5e/345cbe9e-45b8-42c2-bc4a-c76fe52a97ea" TargetMode="External"/><Relationship Id="rId1084" Type="http://schemas.openxmlformats.org/officeDocument/2006/relationships/hyperlink" Target="https://fasih-sm.bps.go.id/survey-collection/assignment-detail/3dcad188-c95c-4963-8ccd-647a11968df6/345cbe9e-45b8-42c2-bc4a-c76fe52a97ea" TargetMode="External"/><Relationship Id="rId1085" Type="http://schemas.openxmlformats.org/officeDocument/2006/relationships/hyperlink" Target="https://fasih-sm.bps.go.id/survey-collection/assignment-detail/6d067972-3a80-4241-9006-6fe42699a724/345cbe9e-45b8-42c2-bc4a-c76fe52a97ea" TargetMode="External"/><Relationship Id="rId1086" Type="http://schemas.openxmlformats.org/officeDocument/2006/relationships/hyperlink" Target="https://fasih-sm.bps.go.id/survey-collection/assignment-detail/7a81403b-887d-468f-bb3f-e87e38eb3667/345cbe9e-45b8-42c2-bc4a-c76fe52a97ea" TargetMode="External"/><Relationship Id="rId1087" Type="http://schemas.openxmlformats.org/officeDocument/2006/relationships/hyperlink" Target="https://fasih-sm.bps.go.id/survey-collection/assignment-detail/e541d881-d4dc-489d-8d83-f6e401fbdd5c/345cbe9e-45b8-42c2-bc4a-c76fe52a97ea" TargetMode="External"/><Relationship Id="rId1088" Type="http://schemas.openxmlformats.org/officeDocument/2006/relationships/hyperlink" Target="https://fasih-sm.bps.go.id/survey-collection/assignment-detail/aa989319-35f3-4d15-b1d5-ef49a9e5896f/345cbe9e-45b8-42c2-bc4a-c76fe52a97ea" TargetMode="External"/><Relationship Id="rId1089" Type="http://schemas.openxmlformats.org/officeDocument/2006/relationships/hyperlink" Target="https://fasih-sm.bps.go.id/survey-collection/assignment-detail/139c4309-5fca-47c3-af47-30853aeecae9/345cbe9e-45b8-42c2-bc4a-c76fe52a97ea" TargetMode="External"/><Relationship Id="rId1972" Type="http://schemas.openxmlformats.org/officeDocument/2006/relationships/hyperlink" Target="https://fasih-sm.bps.go.id/survey-collection/assignment-detail/399e1d8e-d0d2-4c3e-9256-1a4aa829fc2b/345cbe9e-45b8-42c2-bc4a-c76fe52a97ea" TargetMode="External"/><Relationship Id="rId1973" Type="http://schemas.openxmlformats.org/officeDocument/2006/relationships/hyperlink" Target="https://fasih-sm.bps.go.id/survey-collection/assignment-detail/5481f246-bf0b-4c3d-8c43-e99f8bb9ba8c/345cbe9e-45b8-42c2-bc4a-c76fe52a97ea" TargetMode="External"/><Relationship Id="rId1974" Type="http://schemas.openxmlformats.org/officeDocument/2006/relationships/hyperlink" Target="https://fasih-sm.bps.go.id/survey-collection/assignment-detail/2dbe66d9-67c2-4729-8fa4-bc7e903d6b6b/345cbe9e-45b8-42c2-bc4a-c76fe52a97ea" TargetMode="External"/><Relationship Id="rId1975" Type="http://schemas.openxmlformats.org/officeDocument/2006/relationships/hyperlink" Target="https://fasih-sm.bps.go.id/survey-collection/assignment-detail/98db453d-8c91-420f-91f5-2967d202d7c6/345cbe9e-45b8-42c2-bc4a-c76fe52a97ea" TargetMode="External"/><Relationship Id="rId1976" Type="http://schemas.openxmlformats.org/officeDocument/2006/relationships/hyperlink" Target="https://fasih-sm.bps.go.id/survey-collection/assignment-detail/b00e132e-1a99-4736-ab03-356e6b4192e9/345cbe9e-45b8-42c2-bc4a-c76fe52a97ea" TargetMode="External"/><Relationship Id="rId1977" Type="http://schemas.openxmlformats.org/officeDocument/2006/relationships/hyperlink" Target="https://fasih-sm.bps.go.id/survey-collection/assignment-detail/a4231063-e237-4b92-a783-f3a1c819f860/345cbe9e-45b8-42c2-bc4a-c76fe52a97ea" TargetMode="External"/><Relationship Id="rId1978" Type="http://schemas.openxmlformats.org/officeDocument/2006/relationships/hyperlink" Target="https://fasih-sm.bps.go.id/survey-collection/assignment-detail/66f4da02-1ffa-4149-8241-17bacd739459/345cbe9e-45b8-42c2-bc4a-c76fe52a97ea" TargetMode="External"/><Relationship Id="rId1979" Type="http://schemas.openxmlformats.org/officeDocument/2006/relationships/hyperlink" Target="https://fasih-sm.bps.go.id/survey-collection/assignment-detail/614af340-322d-47a7-a101-fcfd43827637/345cbe9e-45b8-42c2-bc4a-c76fe52a97ea" TargetMode="External"/><Relationship Id="rId1970" Type="http://schemas.openxmlformats.org/officeDocument/2006/relationships/hyperlink" Target="https://fasih-sm.bps.go.id/survey-collection/assignment-detail/95b7dfa0-20e0-4234-a478-db60fe089b9c/345cbe9e-45b8-42c2-bc4a-c76fe52a97ea" TargetMode="External"/><Relationship Id="rId1971" Type="http://schemas.openxmlformats.org/officeDocument/2006/relationships/hyperlink" Target="https://fasih-sm.bps.go.id/survey-collection/assignment-detail/8c9137ea-0443-4f3c-855d-ba7c0243e01c/345cbe9e-45b8-42c2-bc4a-c76fe52a97ea" TargetMode="External"/><Relationship Id="rId1961" Type="http://schemas.openxmlformats.org/officeDocument/2006/relationships/hyperlink" Target="https://fasih-sm.bps.go.id/survey-collection/assignment-detail/a9f4e56b-340e-41e9-9e44-91d65bbed390/345cbe9e-45b8-42c2-bc4a-c76fe52a97ea" TargetMode="External"/><Relationship Id="rId1962" Type="http://schemas.openxmlformats.org/officeDocument/2006/relationships/hyperlink" Target="https://fasih-sm.bps.go.id/survey-collection/assignment-detail/0dda45e6-bd9c-444f-a721-b7b26d1e94dd/345cbe9e-45b8-42c2-bc4a-c76fe52a97ea" TargetMode="External"/><Relationship Id="rId1963" Type="http://schemas.openxmlformats.org/officeDocument/2006/relationships/hyperlink" Target="https://fasih-sm.bps.go.id/survey-collection/assignment-detail/1960aa7b-292d-401b-bdf9-cef25c6791b2/345cbe9e-45b8-42c2-bc4a-c76fe52a97ea" TargetMode="External"/><Relationship Id="rId1964" Type="http://schemas.openxmlformats.org/officeDocument/2006/relationships/hyperlink" Target="https://fasih-sm.bps.go.id/survey-collection/assignment-detail/954a0dc9-638f-4af9-9452-1e9ed3d29fff/345cbe9e-45b8-42c2-bc4a-c76fe52a97ea" TargetMode="External"/><Relationship Id="rId1965" Type="http://schemas.openxmlformats.org/officeDocument/2006/relationships/hyperlink" Target="https://fasih-sm.bps.go.id/survey-collection/assignment-detail/21a100d1-0490-4cec-a72e-3d52b3c8549e/345cbe9e-45b8-42c2-bc4a-c76fe52a97ea" TargetMode="External"/><Relationship Id="rId1966" Type="http://schemas.openxmlformats.org/officeDocument/2006/relationships/hyperlink" Target="https://fasih-sm.bps.go.id/survey-collection/assignment-detail/cfff45ff-92b2-42f9-95aa-fd5ef5327d59/345cbe9e-45b8-42c2-bc4a-c76fe52a97ea" TargetMode="External"/><Relationship Id="rId1967" Type="http://schemas.openxmlformats.org/officeDocument/2006/relationships/hyperlink" Target="https://fasih-sm.bps.go.id/survey-collection/assignment-detail/e6a538f1-3752-463d-a0d9-3077c3767ba6/345cbe9e-45b8-42c2-bc4a-c76fe52a97ea" TargetMode="External"/><Relationship Id="rId1968" Type="http://schemas.openxmlformats.org/officeDocument/2006/relationships/hyperlink" Target="https://fasih-sm.bps.go.id/survey-collection/assignment-detail/4657b3b7-c611-4b00-b2c8-a8e20c79f0d5/345cbe9e-45b8-42c2-bc4a-c76fe52a97ea" TargetMode="External"/><Relationship Id="rId1969" Type="http://schemas.openxmlformats.org/officeDocument/2006/relationships/hyperlink" Target="https://fasih-sm.bps.go.id/survey-collection/assignment-detail/53342a9f-8278-4b04-bb48-1599e5f15cd9/345cbe9e-45b8-42c2-bc4a-c76fe52a97ea" TargetMode="External"/><Relationship Id="rId1960" Type="http://schemas.openxmlformats.org/officeDocument/2006/relationships/hyperlink" Target="https://fasih-sm.bps.go.id/survey-collection/assignment-detail/a5962ee8-1528-4667-9414-1ce08cc2a20d/345cbe9e-45b8-42c2-bc4a-c76fe52a97ea" TargetMode="External"/><Relationship Id="rId1994" Type="http://schemas.openxmlformats.org/officeDocument/2006/relationships/hyperlink" Target="https://fasih-sm.bps.go.id/survey-collection/assignment-detail/40244637-9fa0-442f-9c28-02e2e057f0ee/345cbe9e-45b8-42c2-bc4a-c76fe52a97ea" TargetMode="External"/><Relationship Id="rId1995" Type="http://schemas.openxmlformats.org/officeDocument/2006/relationships/hyperlink" Target="https://fasih-sm.bps.go.id/survey-collection/assignment-detail/48f4fde9-cd81-4c4a-8356-cecd4418b264/345cbe9e-45b8-42c2-bc4a-c76fe52a97ea" TargetMode="External"/><Relationship Id="rId1996" Type="http://schemas.openxmlformats.org/officeDocument/2006/relationships/hyperlink" Target="https://fasih-sm.bps.go.id/survey-collection/assignment-detail/c3862c87-1d29-46f6-80ba-da72514867b8/345cbe9e-45b8-42c2-bc4a-c76fe52a97ea" TargetMode="External"/><Relationship Id="rId1997" Type="http://schemas.openxmlformats.org/officeDocument/2006/relationships/hyperlink" Target="https://fasih-sm.bps.go.id/survey-collection/assignment-detail/5c368e51-3271-427d-8404-f18609c4c050/345cbe9e-45b8-42c2-bc4a-c76fe52a97ea" TargetMode="External"/><Relationship Id="rId1998" Type="http://schemas.openxmlformats.org/officeDocument/2006/relationships/hyperlink" Target="https://fasih-sm.bps.go.id/survey-collection/assignment-detail/6e5a4266-03ab-42e4-b417-c46ff568df65/345cbe9e-45b8-42c2-bc4a-c76fe52a97ea" TargetMode="External"/><Relationship Id="rId1999" Type="http://schemas.openxmlformats.org/officeDocument/2006/relationships/hyperlink" Target="https://fasih-sm.bps.go.id/survey-collection/assignment-detail/ee3aa6e8-e705-4fac-8cff-cb4bfdcd1f5e/345cbe9e-45b8-42c2-bc4a-c76fe52a97ea" TargetMode="External"/><Relationship Id="rId1990" Type="http://schemas.openxmlformats.org/officeDocument/2006/relationships/hyperlink" Target="https://fasih-sm.bps.go.id/survey-collection/assignment-detail/de9c2789-e3a1-4709-88c8-4977be304fd2/345cbe9e-45b8-42c2-bc4a-c76fe52a97ea" TargetMode="External"/><Relationship Id="rId1991" Type="http://schemas.openxmlformats.org/officeDocument/2006/relationships/hyperlink" Target="https://fasih-sm.bps.go.id/survey-collection/assignment-detail/70b44121-94e6-417d-8072-3e11fbb3f6b0/345cbe9e-45b8-42c2-bc4a-c76fe52a97ea" TargetMode="External"/><Relationship Id="rId1992" Type="http://schemas.openxmlformats.org/officeDocument/2006/relationships/hyperlink" Target="https://fasih-sm.bps.go.id/survey-collection/assignment-detail/bb7f1eca-290c-4ed8-89d1-de6ab2a1f469/345cbe9e-45b8-42c2-bc4a-c76fe52a97ea" TargetMode="External"/><Relationship Id="rId1993" Type="http://schemas.openxmlformats.org/officeDocument/2006/relationships/hyperlink" Target="https://fasih-sm.bps.go.id/survey-collection/assignment-detail/be35fe10-47fe-4d24-8627-5369fc9fc4b2/345cbe9e-45b8-42c2-bc4a-c76fe52a97ea" TargetMode="External"/><Relationship Id="rId1983" Type="http://schemas.openxmlformats.org/officeDocument/2006/relationships/hyperlink" Target="https://fasih-sm.bps.go.id/survey-collection/assignment-detail/0161645b-0059-4b5c-b962-311552ef1524/345cbe9e-45b8-42c2-bc4a-c76fe52a97ea" TargetMode="External"/><Relationship Id="rId1984" Type="http://schemas.openxmlformats.org/officeDocument/2006/relationships/hyperlink" Target="https://fasih-sm.bps.go.id/survey-collection/assignment-detail/5acdc6c9-5ef9-42c6-b4b2-e39db7f1deba/345cbe9e-45b8-42c2-bc4a-c76fe52a97ea" TargetMode="External"/><Relationship Id="rId1985" Type="http://schemas.openxmlformats.org/officeDocument/2006/relationships/hyperlink" Target="https://fasih-sm.bps.go.id/survey-collection/assignment-detail/e6b17fc7-f846-4b35-a7bb-633194a4bcb6/345cbe9e-45b8-42c2-bc4a-c76fe52a97ea" TargetMode="External"/><Relationship Id="rId1986" Type="http://schemas.openxmlformats.org/officeDocument/2006/relationships/hyperlink" Target="https://fasih-sm.bps.go.id/survey-collection/assignment-detail/f906a8b7-1abd-40be-b85a-e58eedc55032/345cbe9e-45b8-42c2-bc4a-c76fe52a97ea" TargetMode="External"/><Relationship Id="rId1987" Type="http://schemas.openxmlformats.org/officeDocument/2006/relationships/hyperlink" Target="https://fasih-sm.bps.go.id/survey-collection/assignment-detail/7e227c9d-f8e0-4003-807e-145852ee54e5/345cbe9e-45b8-42c2-bc4a-c76fe52a97ea" TargetMode="External"/><Relationship Id="rId1988" Type="http://schemas.openxmlformats.org/officeDocument/2006/relationships/hyperlink" Target="https://fasih-sm.bps.go.id/survey-collection/assignment-detail/cb287297-e3e3-4a08-8c21-a827813f327a/345cbe9e-45b8-42c2-bc4a-c76fe52a97ea" TargetMode="External"/><Relationship Id="rId1989" Type="http://schemas.openxmlformats.org/officeDocument/2006/relationships/hyperlink" Target="https://fasih-sm.bps.go.id/survey-collection/assignment-detail/4cfa7ac9-767b-4ebf-8112-7c73d4d3f502/345cbe9e-45b8-42c2-bc4a-c76fe52a97ea" TargetMode="External"/><Relationship Id="rId1980" Type="http://schemas.openxmlformats.org/officeDocument/2006/relationships/hyperlink" Target="https://fasih-sm.bps.go.id/survey-collection/assignment-detail/658692f1-463f-409b-ab61-4fea39a2b41d/345cbe9e-45b8-42c2-bc4a-c76fe52a97ea" TargetMode="External"/><Relationship Id="rId1981" Type="http://schemas.openxmlformats.org/officeDocument/2006/relationships/hyperlink" Target="https://fasih-sm.bps.go.id/survey-collection/assignment-detail/483821d5-d1f3-4fca-a8b0-c926bb166db3/345cbe9e-45b8-42c2-bc4a-c76fe52a97ea" TargetMode="External"/><Relationship Id="rId1982" Type="http://schemas.openxmlformats.org/officeDocument/2006/relationships/hyperlink" Target="https://fasih-sm.bps.go.id/survey-collection/assignment-detail/d27be9c8-e4b3-4b66-9b6d-33cf68b254fb/345cbe9e-45b8-42c2-bc4a-c76fe52a97ea" TargetMode="External"/><Relationship Id="rId1930" Type="http://schemas.openxmlformats.org/officeDocument/2006/relationships/hyperlink" Target="https://fasih-sm.bps.go.id/survey-collection/assignment-detail/c087e0f9-dd50-4f11-ab6c-7c33ff760f15/345cbe9e-45b8-42c2-bc4a-c76fe52a97ea" TargetMode="External"/><Relationship Id="rId1931" Type="http://schemas.openxmlformats.org/officeDocument/2006/relationships/hyperlink" Target="https://fasih-sm.bps.go.id/survey-collection/assignment-detail/2b67e8c2-c8e0-4284-a373-1e3289487b31/345cbe9e-45b8-42c2-bc4a-c76fe52a97ea" TargetMode="External"/><Relationship Id="rId1932" Type="http://schemas.openxmlformats.org/officeDocument/2006/relationships/hyperlink" Target="https://fasih-sm.bps.go.id/survey-collection/assignment-detail/b6ec2453-be0a-45a4-9925-1a44696254e5/345cbe9e-45b8-42c2-bc4a-c76fe52a97ea" TargetMode="External"/><Relationship Id="rId1933" Type="http://schemas.openxmlformats.org/officeDocument/2006/relationships/hyperlink" Target="https://fasih-sm.bps.go.id/survey-collection/assignment-detail/7de513cc-6e49-467c-a0f6-243ae6ba4a6c/345cbe9e-45b8-42c2-bc4a-c76fe52a97ea" TargetMode="External"/><Relationship Id="rId1934" Type="http://schemas.openxmlformats.org/officeDocument/2006/relationships/hyperlink" Target="https://fasih-sm.bps.go.id/survey-collection/assignment-detail/4e030947-2f65-45a0-bb9d-635fb294a6cf/345cbe9e-45b8-42c2-bc4a-c76fe52a97ea" TargetMode="External"/><Relationship Id="rId1935" Type="http://schemas.openxmlformats.org/officeDocument/2006/relationships/hyperlink" Target="https://fasih-sm.bps.go.id/survey-collection/assignment-detail/45b733bd-7446-490d-916c-273690acaae3/345cbe9e-45b8-42c2-bc4a-c76fe52a97ea" TargetMode="External"/><Relationship Id="rId1936" Type="http://schemas.openxmlformats.org/officeDocument/2006/relationships/hyperlink" Target="https://fasih-sm.bps.go.id/survey-collection/assignment-detail/53719d40-454f-4c71-ae8a-0a7eb9d4415e/345cbe9e-45b8-42c2-bc4a-c76fe52a97ea" TargetMode="External"/><Relationship Id="rId1937" Type="http://schemas.openxmlformats.org/officeDocument/2006/relationships/hyperlink" Target="https://fasih-sm.bps.go.id/survey-collection/assignment-detail/e5665b28-5a73-46d5-87ac-0966910ee8e4/345cbe9e-45b8-42c2-bc4a-c76fe52a97ea" TargetMode="External"/><Relationship Id="rId1938" Type="http://schemas.openxmlformats.org/officeDocument/2006/relationships/hyperlink" Target="https://fasih-sm.bps.go.id/survey-collection/assignment-detail/bd3fa64c-6a04-4fa2-8042-1d4966a882c8/345cbe9e-45b8-42c2-bc4a-c76fe52a97ea" TargetMode="External"/><Relationship Id="rId1939" Type="http://schemas.openxmlformats.org/officeDocument/2006/relationships/hyperlink" Target="https://fasih-sm.bps.go.id/survey-collection/assignment-detail/3ad51f5b-be35-4d33-8d18-6583ec78ec2f/345cbe9e-45b8-42c2-bc4a-c76fe52a97ea" TargetMode="External"/><Relationship Id="rId1920" Type="http://schemas.openxmlformats.org/officeDocument/2006/relationships/hyperlink" Target="https://fasih-sm.bps.go.id/survey-collection/assignment-detail/b3ad64d5-9156-44f4-976f-1f4f96d198cb/345cbe9e-45b8-42c2-bc4a-c76fe52a97ea" TargetMode="External"/><Relationship Id="rId1921" Type="http://schemas.openxmlformats.org/officeDocument/2006/relationships/hyperlink" Target="https://fasih-sm.bps.go.id/survey-collection/assignment-detail/852ece14-60ab-4e50-8289-2494e7e55501/345cbe9e-45b8-42c2-bc4a-c76fe52a97ea" TargetMode="External"/><Relationship Id="rId1922" Type="http://schemas.openxmlformats.org/officeDocument/2006/relationships/hyperlink" Target="https://fasih-sm.bps.go.id/survey-collection/assignment-detail/a39baf3b-3103-4ae9-b3c7-33570802ba3f/345cbe9e-45b8-42c2-bc4a-c76fe52a97ea" TargetMode="External"/><Relationship Id="rId1923" Type="http://schemas.openxmlformats.org/officeDocument/2006/relationships/hyperlink" Target="https://fasih-sm.bps.go.id/survey-collection/assignment-detail/5d0cb222-bebe-43e2-8155-31e1a2de6034/345cbe9e-45b8-42c2-bc4a-c76fe52a97ea" TargetMode="External"/><Relationship Id="rId1924" Type="http://schemas.openxmlformats.org/officeDocument/2006/relationships/hyperlink" Target="https://fasih-sm.bps.go.id/survey-collection/assignment-detail/b33d9b26-c7ba-489e-ab33-ac47d990abe6/345cbe9e-45b8-42c2-bc4a-c76fe52a97ea" TargetMode="External"/><Relationship Id="rId1925" Type="http://schemas.openxmlformats.org/officeDocument/2006/relationships/hyperlink" Target="https://fasih-sm.bps.go.id/survey-collection/assignment-detail/45e7ea97-6f8e-4b29-bcaa-e154a6e3071b/345cbe9e-45b8-42c2-bc4a-c76fe52a97ea" TargetMode="External"/><Relationship Id="rId1926" Type="http://schemas.openxmlformats.org/officeDocument/2006/relationships/hyperlink" Target="https://fasih-sm.bps.go.id/survey-collection/assignment-detail/0252543e-885d-4dd0-8dc7-a57a7069d210/345cbe9e-45b8-42c2-bc4a-c76fe52a97ea" TargetMode="External"/><Relationship Id="rId1927" Type="http://schemas.openxmlformats.org/officeDocument/2006/relationships/hyperlink" Target="https://fasih-sm.bps.go.id/survey-collection/assignment-detail/06efc892-ee90-4eea-94ae-4a295d66e7e0/345cbe9e-45b8-42c2-bc4a-c76fe52a97ea" TargetMode="External"/><Relationship Id="rId1928" Type="http://schemas.openxmlformats.org/officeDocument/2006/relationships/hyperlink" Target="https://fasih-sm.bps.go.id/survey-collection/assignment-detail/bb113d1d-6bf3-479f-a558-07c501830845/345cbe9e-45b8-42c2-bc4a-c76fe52a97ea" TargetMode="External"/><Relationship Id="rId1929" Type="http://schemas.openxmlformats.org/officeDocument/2006/relationships/hyperlink" Target="https://fasih-sm.bps.go.id/survey-collection/assignment-detail/a7346e6f-14ef-467d-8b05-f2329e3d83cd/345cbe9e-45b8-42c2-bc4a-c76fe52a97ea" TargetMode="External"/><Relationship Id="rId1950" Type="http://schemas.openxmlformats.org/officeDocument/2006/relationships/hyperlink" Target="https://fasih-sm.bps.go.id/survey-collection/assignment-detail/e547ab8e-7bb7-49ee-8727-2ab877c4eca1/345cbe9e-45b8-42c2-bc4a-c76fe52a97ea" TargetMode="External"/><Relationship Id="rId1951" Type="http://schemas.openxmlformats.org/officeDocument/2006/relationships/hyperlink" Target="https://fasih-sm.bps.go.id/survey-collection/assignment-detail/dd25e9be-55e5-4f9c-a330-912838481093/345cbe9e-45b8-42c2-bc4a-c76fe52a97ea" TargetMode="External"/><Relationship Id="rId1952" Type="http://schemas.openxmlformats.org/officeDocument/2006/relationships/hyperlink" Target="https://fasih-sm.bps.go.id/survey-collection/assignment-detail/a8db0445-bf2b-403d-ba48-e2aedfcdd645/345cbe9e-45b8-42c2-bc4a-c76fe52a97ea" TargetMode="External"/><Relationship Id="rId1953" Type="http://schemas.openxmlformats.org/officeDocument/2006/relationships/hyperlink" Target="https://fasih-sm.bps.go.id/survey-collection/assignment-detail/4cc515e9-fe6b-400e-8a25-e137af4a739d/345cbe9e-45b8-42c2-bc4a-c76fe52a97ea" TargetMode="External"/><Relationship Id="rId1954" Type="http://schemas.openxmlformats.org/officeDocument/2006/relationships/hyperlink" Target="https://fasih-sm.bps.go.id/survey-collection/assignment-detail/cad959a4-55ab-4f49-96ac-ee3c98a6e7d9/345cbe9e-45b8-42c2-bc4a-c76fe52a97ea" TargetMode="External"/><Relationship Id="rId1955" Type="http://schemas.openxmlformats.org/officeDocument/2006/relationships/hyperlink" Target="https://fasih-sm.bps.go.id/survey-collection/assignment-detail/149a95fe-45ed-4b52-803b-d2b92158624b/345cbe9e-45b8-42c2-bc4a-c76fe52a97ea" TargetMode="External"/><Relationship Id="rId1956" Type="http://schemas.openxmlformats.org/officeDocument/2006/relationships/hyperlink" Target="https://fasih-sm.bps.go.id/survey-collection/assignment-detail/56c49be2-c114-43b7-884a-b2c53855fdf5/345cbe9e-45b8-42c2-bc4a-c76fe52a97ea" TargetMode="External"/><Relationship Id="rId1957" Type="http://schemas.openxmlformats.org/officeDocument/2006/relationships/hyperlink" Target="https://fasih-sm.bps.go.id/survey-collection/assignment-detail/c8d28192-f770-4354-8eaf-ffd66c0d1584/345cbe9e-45b8-42c2-bc4a-c76fe52a97ea" TargetMode="External"/><Relationship Id="rId1958" Type="http://schemas.openxmlformats.org/officeDocument/2006/relationships/hyperlink" Target="https://fasih-sm.bps.go.id/survey-collection/assignment-detail/2d404031-5387-4d64-9558-9148494386b7/345cbe9e-45b8-42c2-bc4a-c76fe52a97ea" TargetMode="External"/><Relationship Id="rId1959" Type="http://schemas.openxmlformats.org/officeDocument/2006/relationships/hyperlink" Target="https://fasih-sm.bps.go.id/survey-collection/assignment-detail/52744eb7-607f-416e-a7ff-165d8082fb1a/345cbe9e-45b8-42c2-bc4a-c76fe52a97ea" TargetMode="External"/><Relationship Id="rId1940" Type="http://schemas.openxmlformats.org/officeDocument/2006/relationships/hyperlink" Target="https://fasih-sm.bps.go.id/survey-collection/assignment-detail/62686083-1e58-4a69-8107-1abb25b18685/345cbe9e-45b8-42c2-bc4a-c76fe52a97ea" TargetMode="External"/><Relationship Id="rId1941" Type="http://schemas.openxmlformats.org/officeDocument/2006/relationships/hyperlink" Target="https://fasih-sm.bps.go.id/survey-collection/assignment-detail/2ecbf9a1-4a86-435f-87a0-65eef9e4aa8a/345cbe9e-45b8-42c2-bc4a-c76fe52a97ea" TargetMode="External"/><Relationship Id="rId1942" Type="http://schemas.openxmlformats.org/officeDocument/2006/relationships/hyperlink" Target="https://fasih-sm.bps.go.id/survey-collection/assignment-detail/9a58c8a7-d16b-43e4-9529-f1c4cf8468a0/345cbe9e-45b8-42c2-bc4a-c76fe52a97ea" TargetMode="External"/><Relationship Id="rId1943" Type="http://schemas.openxmlformats.org/officeDocument/2006/relationships/hyperlink" Target="https://fasih-sm.bps.go.id/survey-collection/assignment-detail/dbde5a4c-0d52-4017-934c-d8a3d2ed725b/345cbe9e-45b8-42c2-bc4a-c76fe52a97ea" TargetMode="External"/><Relationship Id="rId1944" Type="http://schemas.openxmlformats.org/officeDocument/2006/relationships/hyperlink" Target="https://fasih-sm.bps.go.id/survey-collection/assignment-detail/f200cf15-a9c7-4eb0-a896-570028fe1b6c/345cbe9e-45b8-42c2-bc4a-c76fe52a97ea" TargetMode="External"/><Relationship Id="rId1945" Type="http://schemas.openxmlformats.org/officeDocument/2006/relationships/hyperlink" Target="https://fasih-sm.bps.go.id/survey-collection/assignment-detail/3a115440-3913-4a5b-9f8f-bbe4a44f6f8f/345cbe9e-45b8-42c2-bc4a-c76fe52a97ea" TargetMode="External"/><Relationship Id="rId1946" Type="http://schemas.openxmlformats.org/officeDocument/2006/relationships/hyperlink" Target="https://fasih-sm.bps.go.id/survey-collection/assignment-detail/517f1a81-2d5c-459a-a8ac-935e80832623/345cbe9e-45b8-42c2-bc4a-c76fe52a97ea" TargetMode="External"/><Relationship Id="rId1947" Type="http://schemas.openxmlformats.org/officeDocument/2006/relationships/hyperlink" Target="https://fasih-sm.bps.go.id/survey-collection/assignment-detail/d4df07ba-a9e4-4ae3-800b-9eb900748f96/345cbe9e-45b8-42c2-bc4a-c76fe52a97ea" TargetMode="External"/><Relationship Id="rId1948" Type="http://schemas.openxmlformats.org/officeDocument/2006/relationships/hyperlink" Target="https://fasih-sm.bps.go.id/survey-collection/assignment-detail/b9bc8838-b31a-4e8c-b9c1-79a67dc7dd41/345cbe9e-45b8-42c2-bc4a-c76fe52a97ea" TargetMode="External"/><Relationship Id="rId1949" Type="http://schemas.openxmlformats.org/officeDocument/2006/relationships/hyperlink" Target="https://fasih-sm.bps.go.id/survey-collection/assignment-detail/6273e06a-b7e3-4532-b666-9eb7ef313acb/345cbe9e-45b8-42c2-bc4a-c76fe52a97ea" TargetMode="External"/><Relationship Id="rId2423" Type="http://schemas.openxmlformats.org/officeDocument/2006/relationships/hyperlink" Target="https://fasih-sm.bps.go.id/survey-collection/assignment-detail/cf503be8-e651-4807-8719-d17a0ce1600e/345cbe9e-45b8-42c2-bc4a-c76fe52a97ea" TargetMode="External"/><Relationship Id="rId2424" Type="http://schemas.openxmlformats.org/officeDocument/2006/relationships/hyperlink" Target="https://fasih-sm.bps.go.id/survey-collection/assignment-detail/b5506a5b-c764-431a-a5b5-fd07aef6e33d/345cbe9e-45b8-42c2-bc4a-c76fe52a97ea" TargetMode="External"/><Relationship Id="rId2425" Type="http://schemas.openxmlformats.org/officeDocument/2006/relationships/hyperlink" Target="https://fasih-sm.bps.go.id/survey-collection/assignment-detail/2b64c3ea-760f-46d0-84ea-c03a67f0df02/345cbe9e-45b8-42c2-bc4a-c76fe52a97ea" TargetMode="External"/><Relationship Id="rId2426" Type="http://schemas.openxmlformats.org/officeDocument/2006/relationships/hyperlink" Target="https://fasih-sm.bps.go.id/survey-collection/assignment-detail/a16b0260-3191-4309-a63c-d9c8ec4b81cc/345cbe9e-45b8-42c2-bc4a-c76fe52a97ea" TargetMode="External"/><Relationship Id="rId2427" Type="http://schemas.openxmlformats.org/officeDocument/2006/relationships/hyperlink" Target="https://fasih-sm.bps.go.id/survey-collection/assignment-detail/6c25983e-ff7f-45b1-a14e-8ec36ebf9180/345cbe9e-45b8-42c2-bc4a-c76fe52a97ea" TargetMode="External"/><Relationship Id="rId2428" Type="http://schemas.openxmlformats.org/officeDocument/2006/relationships/hyperlink" Target="https://fasih-sm.bps.go.id/survey-collection/assignment-detail/dcde2ce1-419d-413b-bbd4-8289bff494af/345cbe9e-45b8-42c2-bc4a-c76fe52a97ea" TargetMode="External"/><Relationship Id="rId2429" Type="http://schemas.openxmlformats.org/officeDocument/2006/relationships/hyperlink" Target="https://fasih-sm.bps.go.id/survey-collection/assignment-detail/df914787-d084-4efc-a3be-f1bdf0e74206/345cbe9e-45b8-42c2-bc4a-c76fe52a97ea" TargetMode="External"/><Relationship Id="rId509" Type="http://schemas.openxmlformats.org/officeDocument/2006/relationships/hyperlink" Target="https://fasih-sm.bps.go.id/survey-collection/assignment-detail/de474bfb-d747-44b7-8cfb-7f283152486b/345cbe9e-45b8-42c2-bc4a-c76fe52a97ea" TargetMode="External"/><Relationship Id="rId508" Type="http://schemas.openxmlformats.org/officeDocument/2006/relationships/hyperlink" Target="https://fasih-sm.bps.go.id/survey-collection/assignment-detail/fe9b739a-50bd-4494-87ba-b3f06666499b/345cbe9e-45b8-42c2-bc4a-c76fe52a97ea" TargetMode="External"/><Relationship Id="rId503" Type="http://schemas.openxmlformats.org/officeDocument/2006/relationships/hyperlink" Target="https://fasih-sm.bps.go.id/survey-collection/assignment-detail/f8d69844-06ff-4882-ba57-34bbd7e78cfa/345cbe9e-45b8-42c2-bc4a-c76fe52a97ea" TargetMode="External"/><Relationship Id="rId502" Type="http://schemas.openxmlformats.org/officeDocument/2006/relationships/hyperlink" Target="https://fasih-sm.bps.go.id/survey-collection/assignment-detail/332c1809-bcf8-492a-9c06-5e0e63fdbbd2/345cbe9e-45b8-42c2-bc4a-c76fe52a97ea" TargetMode="External"/><Relationship Id="rId501" Type="http://schemas.openxmlformats.org/officeDocument/2006/relationships/hyperlink" Target="https://fasih-sm.bps.go.id/survey-collection/assignment-detail/937619cc-6cc5-4af0-8d21-3a617e7e6ec5/345cbe9e-45b8-42c2-bc4a-c76fe52a97ea" TargetMode="External"/><Relationship Id="rId500" Type="http://schemas.openxmlformats.org/officeDocument/2006/relationships/hyperlink" Target="https://fasih-sm.bps.go.id/survey-collection/assignment-detail/68019d9c-02af-439c-a9a3-27f0ff7e9049/345cbe9e-45b8-42c2-bc4a-c76fe52a97ea" TargetMode="External"/><Relationship Id="rId507" Type="http://schemas.openxmlformats.org/officeDocument/2006/relationships/hyperlink" Target="https://fasih-sm.bps.go.id/survey-collection/assignment-detail/f8352466-b076-4732-9e7a-3f65a3133d73/345cbe9e-45b8-42c2-bc4a-c76fe52a97ea" TargetMode="External"/><Relationship Id="rId506" Type="http://schemas.openxmlformats.org/officeDocument/2006/relationships/hyperlink" Target="https://fasih-sm.bps.go.id/survey-collection/assignment-detail/5f5d6fa9-1a94-480a-8fab-2647cda3efef/345cbe9e-45b8-42c2-bc4a-c76fe52a97ea" TargetMode="External"/><Relationship Id="rId505" Type="http://schemas.openxmlformats.org/officeDocument/2006/relationships/hyperlink" Target="https://fasih-sm.bps.go.id/survey-collection/assignment-detail/d82fc13d-e645-4eb2-891d-d4238b7cbbf0/345cbe9e-45b8-42c2-bc4a-c76fe52a97ea" TargetMode="External"/><Relationship Id="rId504" Type="http://schemas.openxmlformats.org/officeDocument/2006/relationships/hyperlink" Target="https://fasih-sm.bps.go.id/survey-collection/assignment-detail/b26f710a-e846-4cce-b784-bb85515cb03a/345cbe9e-45b8-42c2-bc4a-c76fe52a97ea" TargetMode="External"/><Relationship Id="rId2420" Type="http://schemas.openxmlformats.org/officeDocument/2006/relationships/hyperlink" Target="https://fasih-sm.bps.go.id/survey-collection/assignment-detail/8f0087ae-a281-457c-aa86-25c16d7da153/345cbe9e-45b8-42c2-bc4a-c76fe52a97ea" TargetMode="External"/><Relationship Id="rId2421" Type="http://schemas.openxmlformats.org/officeDocument/2006/relationships/hyperlink" Target="https://fasih-sm.bps.go.id/survey-collection/assignment-detail/b139b1c4-162b-484e-a198-68df545a1f36/345cbe9e-45b8-42c2-bc4a-c76fe52a97ea" TargetMode="External"/><Relationship Id="rId2422" Type="http://schemas.openxmlformats.org/officeDocument/2006/relationships/hyperlink" Target="https://fasih-sm.bps.go.id/survey-collection/assignment-detail/9e85c22d-324f-4757-a013-90e7be9cfc2f/345cbe9e-45b8-42c2-bc4a-c76fe52a97ea" TargetMode="External"/><Relationship Id="rId2412" Type="http://schemas.openxmlformats.org/officeDocument/2006/relationships/hyperlink" Target="https://fasih-sm.bps.go.id/survey-collection/assignment-detail/87f9fe4b-9b8e-4e29-b143-a7a7a84c7f78/345cbe9e-45b8-42c2-bc4a-c76fe52a97ea" TargetMode="External"/><Relationship Id="rId2413" Type="http://schemas.openxmlformats.org/officeDocument/2006/relationships/hyperlink" Target="https://fasih-sm.bps.go.id/survey-collection/assignment-detail/73c64c2c-e7b5-4ec0-9dee-4d0eabca541f/345cbe9e-45b8-42c2-bc4a-c76fe52a97ea" TargetMode="External"/><Relationship Id="rId2414" Type="http://schemas.openxmlformats.org/officeDocument/2006/relationships/hyperlink" Target="https://fasih-sm.bps.go.id/survey-collection/assignment-detail/8638cf96-dbe5-4c06-94df-1f0992646542/345cbe9e-45b8-42c2-bc4a-c76fe52a97ea" TargetMode="External"/><Relationship Id="rId2415" Type="http://schemas.openxmlformats.org/officeDocument/2006/relationships/hyperlink" Target="https://fasih-sm.bps.go.id/survey-collection/assignment-detail/42d6a36c-10a5-4aad-87ad-79da2fb239d9/345cbe9e-45b8-42c2-bc4a-c76fe52a97ea" TargetMode="External"/><Relationship Id="rId2416" Type="http://schemas.openxmlformats.org/officeDocument/2006/relationships/hyperlink" Target="https://fasih-sm.bps.go.id/survey-collection/assignment-detail/f34f5d59-1a43-4bed-97bf-0cb63d5d50dc/345cbe9e-45b8-42c2-bc4a-c76fe52a97ea" TargetMode="External"/><Relationship Id="rId2417" Type="http://schemas.openxmlformats.org/officeDocument/2006/relationships/hyperlink" Target="https://fasih-sm.bps.go.id/survey-collection/assignment-detail/42a23b2e-a2e5-461c-9e3c-7061e665c073/345cbe9e-45b8-42c2-bc4a-c76fe52a97ea" TargetMode="External"/><Relationship Id="rId2418" Type="http://schemas.openxmlformats.org/officeDocument/2006/relationships/hyperlink" Target="https://fasih-sm.bps.go.id/survey-collection/assignment-detail/3faf3376-6fa6-4b4d-a23e-897045e9bdd2/345cbe9e-45b8-42c2-bc4a-c76fe52a97ea" TargetMode="External"/><Relationship Id="rId2419" Type="http://schemas.openxmlformats.org/officeDocument/2006/relationships/hyperlink" Target="https://fasih-sm.bps.go.id/survey-collection/assignment-detail/ba993da4-af60-49e0-b367-dc02812534b6/345cbe9e-45b8-42c2-bc4a-c76fe52a97ea" TargetMode="External"/><Relationship Id="rId2410" Type="http://schemas.openxmlformats.org/officeDocument/2006/relationships/hyperlink" Target="https://fasih-sm.bps.go.id/survey-collection/assignment-detail/70ead06c-9ae5-4260-aaf5-9fec0a1e16e3/345cbe9e-45b8-42c2-bc4a-c76fe52a97ea" TargetMode="External"/><Relationship Id="rId2411" Type="http://schemas.openxmlformats.org/officeDocument/2006/relationships/hyperlink" Target="https://fasih-sm.bps.go.id/survey-collection/assignment-detail/ff029128-bad2-46dd-af8d-79cca2fdfe82/345cbe9e-45b8-42c2-bc4a-c76fe52a97ea" TargetMode="External"/><Relationship Id="rId1114" Type="http://schemas.openxmlformats.org/officeDocument/2006/relationships/hyperlink" Target="https://fasih-sm.bps.go.id/survey-collection/assignment-detail/91771d37-b7e6-4337-b489-21b0143817ca/345cbe9e-45b8-42c2-bc4a-c76fe52a97ea" TargetMode="External"/><Relationship Id="rId2445" Type="http://schemas.openxmlformats.org/officeDocument/2006/relationships/hyperlink" Target="https://fasih-sm.bps.go.id/survey-collection/assignment-detail/e0749cc8-909a-40f9-98bc-b8ce9d5d176c/345cbe9e-45b8-42c2-bc4a-c76fe52a97ea" TargetMode="External"/><Relationship Id="rId1115" Type="http://schemas.openxmlformats.org/officeDocument/2006/relationships/hyperlink" Target="https://fasih-sm.bps.go.id/survey-collection/assignment-detail/7586afed-1ebf-468c-8904-27e058bfee90/345cbe9e-45b8-42c2-bc4a-c76fe52a97ea" TargetMode="External"/><Relationship Id="rId2446" Type="http://schemas.openxmlformats.org/officeDocument/2006/relationships/hyperlink" Target="https://fasih-sm.bps.go.id/survey-collection/assignment-detail/525e7622-445c-413a-99ea-2932cfa5da36/345cbe9e-45b8-42c2-bc4a-c76fe52a97ea" TargetMode="External"/><Relationship Id="rId1116" Type="http://schemas.openxmlformats.org/officeDocument/2006/relationships/hyperlink" Target="https://fasih-sm.bps.go.id/survey-collection/assignment-detail/f0848644-3dd6-4abf-96e9-47e194f44cc2/345cbe9e-45b8-42c2-bc4a-c76fe52a97ea" TargetMode="External"/><Relationship Id="rId2447" Type="http://schemas.openxmlformats.org/officeDocument/2006/relationships/hyperlink" Target="https://fasih-sm.bps.go.id/survey-collection/assignment-detail/18f01a80-58ac-49d9-a437-b70860e74f65/345cbe9e-45b8-42c2-bc4a-c76fe52a97ea" TargetMode="External"/><Relationship Id="rId1117" Type="http://schemas.openxmlformats.org/officeDocument/2006/relationships/hyperlink" Target="https://fasih-sm.bps.go.id/survey-collection/assignment-detail/2f8e02c0-3bd9-408b-98ac-7c6881959aea/345cbe9e-45b8-42c2-bc4a-c76fe52a97ea" TargetMode="External"/><Relationship Id="rId2448" Type="http://schemas.openxmlformats.org/officeDocument/2006/relationships/hyperlink" Target="https://fasih-sm.bps.go.id/survey-collection/assignment-detail/48ebb2e5-d7df-4bfd-84ce-2e2fc7307329/345cbe9e-45b8-42c2-bc4a-c76fe52a97ea" TargetMode="External"/><Relationship Id="rId1118" Type="http://schemas.openxmlformats.org/officeDocument/2006/relationships/hyperlink" Target="https://fasih-sm.bps.go.id/survey-collection/assignment-detail/a275d732-f4ae-4372-9772-e983ae81d686/345cbe9e-45b8-42c2-bc4a-c76fe52a97ea" TargetMode="External"/><Relationship Id="rId2449" Type="http://schemas.openxmlformats.org/officeDocument/2006/relationships/hyperlink" Target="https://fasih-sm.bps.go.id/survey-collection/assignment-detail/46699b96-0040-48b8-88ec-9093378a168a/345cbe9e-45b8-42c2-bc4a-c76fe52a97ea" TargetMode="External"/><Relationship Id="rId1119" Type="http://schemas.openxmlformats.org/officeDocument/2006/relationships/hyperlink" Target="https://fasih-sm.bps.go.id/survey-collection/assignment-detail/ba780ba6-0143-4bed-aaa4-93a3e6ffd61d/345cbe9e-45b8-42c2-bc4a-c76fe52a97ea" TargetMode="External"/><Relationship Id="rId525" Type="http://schemas.openxmlformats.org/officeDocument/2006/relationships/hyperlink" Target="https://fasih-sm.bps.go.id/survey-collection/assignment-detail/ff8ce1b5-fc2c-45a3-904e-380b4f99b7c6/345cbe9e-45b8-42c2-bc4a-c76fe52a97ea" TargetMode="External"/><Relationship Id="rId524" Type="http://schemas.openxmlformats.org/officeDocument/2006/relationships/hyperlink" Target="https://fasih-sm.bps.go.id/survey-collection/assignment-detail/af2032cb-b3ae-4962-a905-5fdf85159809/345cbe9e-45b8-42c2-bc4a-c76fe52a97ea" TargetMode="External"/><Relationship Id="rId523" Type="http://schemas.openxmlformats.org/officeDocument/2006/relationships/hyperlink" Target="https://fasih-sm.bps.go.id/survey-collection/assignment-detail/f19cc4c1-0364-4a1c-836d-05208e52ada9/345cbe9e-45b8-42c2-bc4a-c76fe52a97ea" TargetMode="External"/><Relationship Id="rId522" Type="http://schemas.openxmlformats.org/officeDocument/2006/relationships/hyperlink" Target="https://fasih-sm.bps.go.id/survey-collection/assignment-detail/e1fbfc2d-1038-4c52-965d-8b483eed5764/345cbe9e-45b8-42c2-bc4a-c76fe52a97ea" TargetMode="External"/><Relationship Id="rId529" Type="http://schemas.openxmlformats.org/officeDocument/2006/relationships/hyperlink" Target="https://fasih-sm.bps.go.id/survey-collection/assignment-detail/47f53c5f-2147-4483-b310-2908d2e06086/345cbe9e-45b8-42c2-bc4a-c76fe52a97ea" TargetMode="External"/><Relationship Id="rId528" Type="http://schemas.openxmlformats.org/officeDocument/2006/relationships/hyperlink" Target="https://fasih-sm.bps.go.id/survey-collection/assignment-detail/c5c216b1-30ec-4f6c-b48c-3df3c8538676/345cbe9e-45b8-42c2-bc4a-c76fe52a97ea" TargetMode="External"/><Relationship Id="rId527" Type="http://schemas.openxmlformats.org/officeDocument/2006/relationships/hyperlink" Target="https://fasih-sm.bps.go.id/survey-collection/assignment-detail/23b887ac-75e4-4029-ab6e-33d5fa925a5c/345cbe9e-45b8-42c2-bc4a-c76fe52a97ea" TargetMode="External"/><Relationship Id="rId526" Type="http://schemas.openxmlformats.org/officeDocument/2006/relationships/hyperlink" Target="https://fasih-sm.bps.go.id/survey-collection/assignment-detail/4c29160e-55a3-4a7c-bbb4-4cb2dc77f2f5/345cbe9e-45b8-42c2-bc4a-c76fe52a97ea" TargetMode="External"/><Relationship Id="rId2440" Type="http://schemas.openxmlformats.org/officeDocument/2006/relationships/hyperlink" Target="https://fasih-sm.bps.go.id/survey-collection/assignment-detail/f3b1fe69-b8e5-48f8-8038-0089cfc3c520/345cbe9e-45b8-42c2-bc4a-c76fe52a97ea" TargetMode="External"/><Relationship Id="rId521" Type="http://schemas.openxmlformats.org/officeDocument/2006/relationships/hyperlink" Target="https://fasih-sm.bps.go.id/survey-collection/assignment-detail/60ea7a48-1b1a-4ed5-92a7-6fe2c677e6c3/345cbe9e-45b8-42c2-bc4a-c76fe52a97ea" TargetMode="External"/><Relationship Id="rId1110" Type="http://schemas.openxmlformats.org/officeDocument/2006/relationships/hyperlink" Target="https://fasih-sm.bps.go.id/survey-collection/assignment-detail/8addb5d8-bf9a-4ef9-a268-7adff4c437f0/345cbe9e-45b8-42c2-bc4a-c76fe52a97ea" TargetMode="External"/><Relationship Id="rId2441" Type="http://schemas.openxmlformats.org/officeDocument/2006/relationships/hyperlink" Target="https://fasih-sm.bps.go.id/survey-collection/assignment-detail/c44eb8f0-1029-4eb4-8f96-0af8c7ff298b/345cbe9e-45b8-42c2-bc4a-c76fe52a97ea" TargetMode="External"/><Relationship Id="rId520" Type="http://schemas.openxmlformats.org/officeDocument/2006/relationships/hyperlink" Target="https://fasih-sm.bps.go.id/survey-collection/assignment-detail/59a0b90c-720e-47a0-9dd1-838da94c082c/345cbe9e-45b8-42c2-bc4a-c76fe52a97ea" TargetMode="External"/><Relationship Id="rId1111" Type="http://schemas.openxmlformats.org/officeDocument/2006/relationships/hyperlink" Target="https://fasih-sm.bps.go.id/survey-collection/assignment-detail/72a24744-4f58-43a7-9af9-b830287b8ecb/345cbe9e-45b8-42c2-bc4a-c76fe52a97ea" TargetMode="External"/><Relationship Id="rId2442" Type="http://schemas.openxmlformats.org/officeDocument/2006/relationships/hyperlink" Target="https://fasih-sm.bps.go.id/survey-collection/assignment-detail/5da8f2bf-84e1-4b99-a949-4312f8c8bc1f/345cbe9e-45b8-42c2-bc4a-c76fe52a97ea" TargetMode="External"/><Relationship Id="rId1112" Type="http://schemas.openxmlformats.org/officeDocument/2006/relationships/hyperlink" Target="https://fasih-sm.bps.go.id/survey-collection/assignment-detail/d28e35c4-4783-4943-a11e-31f7e2c2f91a/345cbe9e-45b8-42c2-bc4a-c76fe52a97ea" TargetMode="External"/><Relationship Id="rId2443" Type="http://schemas.openxmlformats.org/officeDocument/2006/relationships/hyperlink" Target="https://fasih-sm.bps.go.id/survey-collection/assignment-detail/04c35608-6322-4292-865d-845c70687662/345cbe9e-45b8-42c2-bc4a-c76fe52a97ea" TargetMode="External"/><Relationship Id="rId1113" Type="http://schemas.openxmlformats.org/officeDocument/2006/relationships/hyperlink" Target="https://fasih-sm.bps.go.id/survey-collection/assignment-detail/ea5da9b9-bbf9-4534-ba90-47767daf20d9/345cbe9e-45b8-42c2-bc4a-c76fe52a97ea" TargetMode="External"/><Relationship Id="rId2444" Type="http://schemas.openxmlformats.org/officeDocument/2006/relationships/hyperlink" Target="https://fasih-sm.bps.go.id/survey-collection/assignment-detail/bde7497c-c504-4623-a89c-9fad555b0069/345cbe9e-45b8-42c2-bc4a-c76fe52a97ea" TargetMode="External"/><Relationship Id="rId1103" Type="http://schemas.openxmlformats.org/officeDocument/2006/relationships/hyperlink" Target="https://fasih-sm.bps.go.id/survey-collection/assignment-detail/008c8ecf-32f3-4806-ac06-3972b91cc834/345cbe9e-45b8-42c2-bc4a-c76fe52a97ea" TargetMode="External"/><Relationship Id="rId2434" Type="http://schemas.openxmlformats.org/officeDocument/2006/relationships/hyperlink" Target="https://fasih-sm.bps.go.id/survey-collection/assignment-detail/9d70fd11-d051-4dae-be80-94773d53175b/345cbe9e-45b8-42c2-bc4a-c76fe52a97ea" TargetMode="External"/><Relationship Id="rId1104" Type="http://schemas.openxmlformats.org/officeDocument/2006/relationships/hyperlink" Target="https://fasih-sm.bps.go.id/survey-collection/assignment-detail/349ba937-1417-4fd9-815c-ac512e8feb9a/345cbe9e-45b8-42c2-bc4a-c76fe52a97ea" TargetMode="External"/><Relationship Id="rId2435" Type="http://schemas.openxmlformats.org/officeDocument/2006/relationships/hyperlink" Target="https://fasih-sm.bps.go.id/survey-collection/assignment-detail/bb3e5742-0368-4b15-b456-33509ff5df01/345cbe9e-45b8-42c2-bc4a-c76fe52a97ea" TargetMode="External"/><Relationship Id="rId1105" Type="http://schemas.openxmlformats.org/officeDocument/2006/relationships/hyperlink" Target="https://fasih-sm.bps.go.id/survey-collection/assignment-detail/97ae305d-f7ce-409d-8207-dd557b8ecc43/345cbe9e-45b8-42c2-bc4a-c76fe52a97ea" TargetMode="External"/><Relationship Id="rId2436" Type="http://schemas.openxmlformats.org/officeDocument/2006/relationships/hyperlink" Target="https://fasih-sm.bps.go.id/survey-collection/assignment-detail/b675ee50-f496-48d5-8382-6388fce3bc76/345cbe9e-45b8-42c2-bc4a-c76fe52a97ea" TargetMode="External"/><Relationship Id="rId1106" Type="http://schemas.openxmlformats.org/officeDocument/2006/relationships/hyperlink" Target="https://fasih-sm.bps.go.id/survey-collection/assignment-detail/09e4b36b-8f6c-4bc5-822c-aa88b08cf7df/345cbe9e-45b8-42c2-bc4a-c76fe52a97ea" TargetMode="External"/><Relationship Id="rId2437" Type="http://schemas.openxmlformats.org/officeDocument/2006/relationships/hyperlink" Target="https://fasih-sm.bps.go.id/survey-collection/assignment-detail/3dafc81c-a2d4-487d-a9fb-c2073766e816/345cbe9e-45b8-42c2-bc4a-c76fe52a97ea" TargetMode="External"/><Relationship Id="rId1107" Type="http://schemas.openxmlformats.org/officeDocument/2006/relationships/hyperlink" Target="https://fasih-sm.bps.go.id/survey-collection/assignment-detail/15d90d63-6f2f-46a1-8c86-74a3996d87b1/345cbe9e-45b8-42c2-bc4a-c76fe52a97ea" TargetMode="External"/><Relationship Id="rId2438" Type="http://schemas.openxmlformats.org/officeDocument/2006/relationships/hyperlink" Target="https://fasih-sm.bps.go.id/survey-collection/assignment-detail/29d094d3-e84a-44d5-bac0-a6d1d0ca60f0/345cbe9e-45b8-42c2-bc4a-c76fe52a97ea" TargetMode="External"/><Relationship Id="rId1108" Type="http://schemas.openxmlformats.org/officeDocument/2006/relationships/hyperlink" Target="https://fasih-sm.bps.go.id/survey-collection/assignment-detail/b244c0bc-0e85-430c-8d15-be89d6d82b90/345cbe9e-45b8-42c2-bc4a-c76fe52a97ea" TargetMode="External"/><Relationship Id="rId2439" Type="http://schemas.openxmlformats.org/officeDocument/2006/relationships/hyperlink" Target="https://fasih-sm.bps.go.id/survey-collection/assignment-detail/99451866-42b1-44d5-90ea-c108a98649ea/345cbe9e-45b8-42c2-bc4a-c76fe52a97ea" TargetMode="External"/><Relationship Id="rId1109" Type="http://schemas.openxmlformats.org/officeDocument/2006/relationships/hyperlink" Target="https://fasih-sm.bps.go.id/survey-collection/assignment-detail/d09fe2c3-3236-4b7f-8c1e-e7e843d6caa8/345cbe9e-45b8-42c2-bc4a-c76fe52a97ea" TargetMode="External"/><Relationship Id="rId519" Type="http://schemas.openxmlformats.org/officeDocument/2006/relationships/hyperlink" Target="https://fasih-sm.bps.go.id/survey-collection/assignment-detail/0e3db7ad-2a19-4630-8172-dc3bea8f7592/345cbe9e-45b8-42c2-bc4a-c76fe52a97ea" TargetMode="External"/><Relationship Id="rId514" Type="http://schemas.openxmlformats.org/officeDocument/2006/relationships/hyperlink" Target="https://fasih-sm.bps.go.id/survey-collection/assignment-detail/8fc6cbf9-d617-4d56-8291-f89483b6fe60/345cbe9e-45b8-42c2-bc4a-c76fe52a97ea" TargetMode="External"/><Relationship Id="rId513" Type="http://schemas.openxmlformats.org/officeDocument/2006/relationships/hyperlink" Target="https://fasih-sm.bps.go.id/survey-collection/assignment-detail/07027774-a66c-4338-aea9-3e85c023ae85/345cbe9e-45b8-42c2-bc4a-c76fe52a97ea" TargetMode="External"/><Relationship Id="rId512" Type="http://schemas.openxmlformats.org/officeDocument/2006/relationships/hyperlink" Target="https://fasih-sm.bps.go.id/survey-collection/assignment-detail/1358cba7-5f6b-4b49-8fa7-afc5f473e599/345cbe9e-45b8-42c2-bc4a-c76fe52a97ea" TargetMode="External"/><Relationship Id="rId511" Type="http://schemas.openxmlformats.org/officeDocument/2006/relationships/hyperlink" Target="https://fasih-sm.bps.go.id/survey-collection/assignment-detail/c7d75ca3-cecc-4650-b7c1-28d470ce50a2/345cbe9e-45b8-42c2-bc4a-c76fe52a97ea" TargetMode="External"/><Relationship Id="rId518" Type="http://schemas.openxmlformats.org/officeDocument/2006/relationships/hyperlink" Target="https://fasih-sm.bps.go.id/survey-collection/assignment-detail/017a753f-a31a-4d26-b684-03f0b94c4d07/345cbe9e-45b8-42c2-bc4a-c76fe52a97ea" TargetMode="External"/><Relationship Id="rId517" Type="http://schemas.openxmlformats.org/officeDocument/2006/relationships/hyperlink" Target="https://fasih-sm.bps.go.id/survey-collection/assignment-detail/3afaad7f-c028-409e-afd8-c32c8b8666de/345cbe9e-45b8-42c2-bc4a-c76fe52a97ea" TargetMode="External"/><Relationship Id="rId516" Type="http://schemas.openxmlformats.org/officeDocument/2006/relationships/hyperlink" Target="https://fasih-sm.bps.go.id/survey-collection/assignment-detail/c978cb32-c630-4aff-aea6-4b167951862b/345cbe9e-45b8-42c2-bc4a-c76fe52a97ea" TargetMode="External"/><Relationship Id="rId515" Type="http://schemas.openxmlformats.org/officeDocument/2006/relationships/hyperlink" Target="https://fasih-sm.bps.go.id/survey-collection/assignment-detail/a54ed156-10c3-48b5-8a3c-29e15bdea418/345cbe9e-45b8-42c2-bc4a-c76fe52a97ea" TargetMode="External"/><Relationship Id="rId510" Type="http://schemas.openxmlformats.org/officeDocument/2006/relationships/hyperlink" Target="https://fasih-sm.bps.go.id/survey-collection/assignment-detail/0e2dd79f-4bf8-4b29-b438-bac68c51ab14/345cbe9e-45b8-42c2-bc4a-c76fe52a97ea" TargetMode="External"/><Relationship Id="rId2430" Type="http://schemas.openxmlformats.org/officeDocument/2006/relationships/hyperlink" Target="https://fasih-sm.bps.go.id/survey-collection/assignment-detail/7b4d8cff-9a89-4cad-8bcb-1e64464b9208/345cbe9e-45b8-42c2-bc4a-c76fe52a97ea" TargetMode="External"/><Relationship Id="rId1100" Type="http://schemas.openxmlformats.org/officeDocument/2006/relationships/hyperlink" Target="https://fasih-sm.bps.go.id/survey-collection/assignment-detail/26469ba8-2841-4ad2-8504-385a4208e5bd/345cbe9e-45b8-42c2-bc4a-c76fe52a97ea" TargetMode="External"/><Relationship Id="rId2431" Type="http://schemas.openxmlformats.org/officeDocument/2006/relationships/hyperlink" Target="https://fasih-sm.bps.go.id/survey-collection/assignment-detail/d875b0df-b4e3-4dc8-aedb-90cdeb3db0c7/345cbe9e-45b8-42c2-bc4a-c76fe52a97ea" TargetMode="External"/><Relationship Id="rId1101" Type="http://schemas.openxmlformats.org/officeDocument/2006/relationships/hyperlink" Target="https://fasih-sm.bps.go.id/survey-collection/assignment-detail/c019ac3d-17e2-44ca-93a8-18b39642fc15/345cbe9e-45b8-42c2-bc4a-c76fe52a97ea" TargetMode="External"/><Relationship Id="rId2432" Type="http://schemas.openxmlformats.org/officeDocument/2006/relationships/hyperlink" Target="https://fasih-sm.bps.go.id/survey-collection/assignment-detail/690e0c8b-f4ab-4f65-bdaa-b3a5180aaa73/345cbe9e-45b8-42c2-bc4a-c76fe52a97ea" TargetMode="External"/><Relationship Id="rId1102" Type="http://schemas.openxmlformats.org/officeDocument/2006/relationships/hyperlink" Target="https://fasih-sm.bps.go.id/survey-collection/assignment-detail/34b1f7cf-07c6-47a9-a2b1-02f316d12e8d/345cbe9e-45b8-42c2-bc4a-c76fe52a97ea" TargetMode="External"/><Relationship Id="rId2433" Type="http://schemas.openxmlformats.org/officeDocument/2006/relationships/hyperlink" Target="https://fasih-sm.bps.go.id/survey-collection/assignment-detail/9efb9710-2647-4c5c-b3fb-fd88fc485742/345cbe9e-45b8-42c2-bc4a-c76fe52a97ea" TargetMode="External"/><Relationship Id="rId2401" Type="http://schemas.openxmlformats.org/officeDocument/2006/relationships/hyperlink" Target="https://fasih-sm.bps.go.id/survey-collection/assignment-detail/bb05d380-4cb4-4a73-a8b7-e91c6f7a432b/345cbe9e-45b8-42c2-bc4a-c76fe52a97ea" TargetMode="External"/><Relationship Id="rId2402" Type="http://schemas.openxmlformats.org/officeDocument/2006/relationships/hyperlink" Target="https://fasih-sm.bps.go.id/survey-collection/assignment-detail/46ecf2e5-cc34-4d3d-8a9d-1dbf2d8c31d9/345cbe9e-45b8-42c2-bc4a-c76fe52a97ea" TargetMode="External"/><Relationship Id="rId2403" Type="http://schemas.openxmlformats.org/officeDocument/2006/relationships/hyperlink" Target="https://fasih-sm.bps.go.id/survey-collection/assignment-detail/eae06a65-23ab-47e2-a156-22bdead83bdd/345cbe9e-45b8-42c2-bc4a-c76fe52a97ea" TargetMode="External"/><Relationship Id="rId2404" Type="http://schemas.openxmlformats.org/officeDocument/2006/relationships/hyperlink" Target="https://fasih-sm.bps.go.id/survey-collection/assignment-detail/960e2ea8-adfe-46ed-a115-bb80763115cf/345cbe9e-45b8-42c2-bc4a-c76fe52a97ea" TargetMode="External"/><Relationship Id="rId2405" Type="http://schemas.openxmlformats.org/officeDocument/2006/relationships/hyperlink" Target="https://fasih-sm.bps.go.id/survey-collection/assignment-detail/e7b6e734-67de-4b49-b0bf-0a128c022f59/345cbe9e-45b8-42c2-bc4a-c76fe52a97ea" TargetMode="External"/><Relationship Id="rId2406" Type="http://schemas.openxmlformats.org/officeDocument/2006/relationships/hyperlink" Target="https://fasih-sm.bps.go.id/survey-collection/assignment-detail/e1ff6fd3-ad30-4361-96d5-4d5b49fe2ba1/345cbe9e-45b8-42c2-bc4a-c76fe52a97ea" TargetMode="External"/><Relationship Id="rId2407" Type="http://schemas.openxmlformats.org/officeDocument/2006/relationships/hyperlink" Target="https://fasih-sm.bps.go.id/survey-collection/assignment-detail/be9d9398-3161-4599-8c32-3d58ea9dd221/345cbe9e-45b8-42c2-bc4a-c76fe52a97ea" TargetMode="External"/><Relationship Id="rId2408" Type="http://schemas.openxmlformats.org/officeDocument/2006/relationships/hyperlink" Target="https://fasih-sm.bps.go.id/survey-collection/assignment-detail/4c0ccfd2-e7ef-44be-a994-caee7eea7b52/345cbe9e-45b8-42c2-bc4a-c76fe52a97ea" TargetMode="External"/><Relationship Id="rId2409" Type="http://schemas.openxmlformats.org/officeDocument/2006/relationships/hyperlink" Target="https://fasih-sm.bps.go.id/survey-collection/assignment-detail/06634592-4615-4f11-a704-d060db373f19/345cbe9e-45b8-42c2-bc4a-c76fe52a97ea" TargetMode="External"/><Relationship Id="rId2400" Type="http://schemas.openxmlformats.org/officeDocument/2006/relationships/hyperlink" Target="https://fasih-sm.bps.go.id/survey-collection/assignment-detail/630025f3-9084-4e13-a9ef-e928492710f7/345cbe9e-45b8-42c2-bc4a-c76fe52a97ea" TargetMode="External"/><Relationship Id="rId590" Type="http://schemas.openxmlformats.org/officeDocument/2006/relationships/hyperlink" Target="https://fasih-sm.bps.go.id/survey-collection/assignment-detail/0476f665-523e-49b6-9a18-6849626f5867/345cbe9e-45b8-42c2-bc4a-c76fe52a97ea" TargetMode="External"/><Relationship Id="rId589" Type="http://schemas.openxmlformats.org/officeDocument/2006/relationships/hyperlink" Target="https://fasih-sm.bps.go.id/survey-collection/assignment-detail/663bb2cd-5a1d-46bd-8309-6c5f895b17a0/345cbe9e-45b8-42c2-bc4a-c76fe52a97ea" TargetMode="External"/><Relationship Id="rId588" Type="http://schemas.openxmlformats.org/officeDocument/2006/relationships/hyperlink" Target="https://fasih-sm.bps.go.id/survey-collection/assignment-detail/1ed98efd-e423-48ac-88fd-321aff973ae7/345cbe9e-45b8-42c2-bc4a-c76fe52a97ea" TargetMode="External"/><Relationship Id="rId1170" Type="http://schemas.openxmlformats.org/officeDocument/2006/relationships/hyperlink" Target="https://fasih-sm.bps.go.id/survey-collection/assignment-detail/2527e3e7-6a39-4da2-860c-55b6601160f2/345cbe9e-45b8-42c2-bc4a-c76fe52a97ea" TargetMode="External"/><Relationship Id="rId1171" Type="http://schemas.openxmlformats.org/officeDocument/2006/relationships/hyperlink" Target="https://fasih-sm.bps.go.id/survey-collection/assignment-detail/14a5aff3-e3b0-460b-97e1-d836f54627ab/345cbe9e-45b8-42c2-bc4a-c76fe52a97ea" TargetMode="External"/><Relationship Id="rId583" Type="http://schemas.openxmlformats.org/officeDocument/2006/relationships/hyperlink" Target="https://fasih-sm.bps.go.id/survey-collection/assignment-detail/0d13049e-066c-47aa-bddd-c47e6249e89f/345cbe9e-45b8-42c2-bc4a-c76fe52a97ea" TargetMode="External"/><Relationship Id="rId1172" Type="http://schemas.openxmlformats.org/officeDocument/2006/relationships/hyperlink" Target="https://fasih-sm.bps.go.id/survey-collection/assignment-detail/43802aa5-90bd-4ecd-a2ca-250b88dbd7fa/345cbe9e-45b8-42c2-bc4a-c76fe52a97ea" TargetMode="External"/><Relationship Id="rId582" Type="http://schemas.openxmlformats.org/officeDocument/2006/relationships/hyperlink" Target="https://fasih-sm.bps.go.id/survey-collection/assignment-detail/94d17d80-0bd9-47b9-90b9-c8de68ecdfa3/345cbe9e-45b8-42c2-bc4a-c76fe52a97ea" TargetMode="External"/><Relationship Id="rId1173" Type="http://schemas.openxmlformats.org/officeDocument/2006/relationships/hyperlink" Target="https://fasih-sm.bps.go.id/survey-collection/assignment-detail/1400bb04-1003-4ed7-bf8c-0271701bb82f/345cbe9e-45b8-42c2-bc4a-c76fe52a97ea" TargetMode="External"/><Relationship Id="rId581" Type="http://schemas.openxmlformats.org/officeDocument/2006/relationships/hyperlink" Target="https://fasih-sm.bps.go.id/survey-collection/assignment-detail/7ad4070e-9857-4d2d-bfbf-9fe95aaeff3c/345cbe9e-45b8-42c2-bc4a-c76fe52a97ea" TargetMode="External"/><Relationship Id="rId1174" Type="http://schemas.openxmlformats.org/officeDocument/2006/relationships/hyperlink" Target="https://fasih-sm.bps.go.id/survey-collection/assignment-detail/057e2611-f756-4ed3-a6b3-ea9ccf0e2b8e/345cbe9e-45b8-42c2-bc4a-c76fe52a97ea" TargetMode="External"/><Relationship Id="rId580" Type="http://schemas.openxmlformats.org/officeDocument/2006/relationships/hyperlink" Target="https://fasih-sm.bps.go.id/survey-collection/assignment-detail/a3eb7ce4-7e34-4cce-b626-6151ae5e6766/345cbe9e-45b8-42c2-bc4a-c76fe52a97ea" TargetMode="External"/><Relationship Id="rId1175" Type="http://schemas.openxmlformats.org/officeDocument/2006/relationships/hyperlink" Target="https://fasih-sm.bps.go.id/survey-collection/assignment-detail/9a82b1a4-64d1-4a73-a097-cce128282f4a/345cbe9e-45b8-42c2-bc4a-c76fe52a97ea" TargetMode="External"/><Relationship Id="rId587" Type="http://schemas.openxmlformats.org/officeDocument/2006/relationships/hyperlink" Target="https://fasih-sm.bps.go.id/survey-collection/assignment-detail/2635d2fd-ca74-4d0e-bf4c-2b30d859e0ad/345cbe9e-45b8-42c2-bc4a-c76fe52a97ea" TargetMode="External"/><Relationship Id="rId1176" Type="http://schemas.openxmlformats.org/officeDocument/2006/relationships/hyperlink" Target="https://fasih-sm.bps.go.id/survey-collection/assignment-detail/fd69ae99-a0be-4e2b-9ff2-0729092e2dcf/345cbe9e-45b8-42c2-bc4a-c76fe52a97ea" TargetMode="External"/><Relationship Id="rId586" Type="http://schemas.openxmlformats.org/officeDocument/2006/relationships/hyperlink" Target="https://fasih-sm.bps.go.id/survey-collection/assignment-detail/4bb8cc82-1495-4ce5-83c9-f8ad5345ac15/345cbe9e-45b8-42c2-bc4a-c76fe52a97ea" TargetMode="External"/><Relationship Id="rId1177" Type="http://schemas.openxmlformats.org/officeDocument/2006/relationships/hyperlink" Target="https://fasih-sm.bps.go.id/survey-collection/assignment-detail/f1f5474a-ce1c-4360-b397-b0f2da25d21e/345cbe9e-45b8-42c2-bc4a-c76fe52a97ea" TargetMode="External"/><Relationship Id="rId585" Type="http://schemas.openxmlformats.org/officeDocument/2006/relationships/hyperlink" Target="https://fasih-sm.bps.go.id/survey-collection/assignment-detail/035c91af-aa78-440e-9998-c7cda82a43e8/345cbe9e-45b8-42c2-bc4a-c76fe52a97ea" TargetMode="External"/><Relationship Id="rId1178" Type="http://schemas.openxmlformats.org/officeDocument/2006/relationships/hyperlink" Target="https://fasih-sm.bps.go.id/survey-collection/assignment-detail/65dd8837-cacb-4069-97b2-b5bd161d84ff/345cbe9e-45b8-42c2-bc4a-c76fe52a97ea" TargetMode="External"/><Relationship Id="rId584" Type="http://schemas.openxmlformats.org/officeDocument/2006/relationships/hyperlink" Target="https://fasih-sm.bps.go.id/survey-collection/assignment-detail/061f4e02-ccf6-491f-98d7-e535af2fd56b/345cbe9e-45b8-42c2-bc4a-c76fe52a97ea" TargetMode="External"/><Relationship Id="rId1179" Type="http://schemas.openxmlformats.org/officeDocument/2006/relationships/hyperlink" Target="https://fasih-sm.bps.go.id/survey-collection/assignment-detail/633b0e82-38f4-4070-b87a-3462c02f40af/345cbe9e-45b8-42c2-bc4a-c76fe52a97ea" TargetMode="External"/><Relationship Id="rId1169" Type="http://schemas.openxmlformats.org/officeDocument/2006/relationships/hyperlink" Target="https://fasih-sm.bps.go.id/survey-collection/assignment-detail/51bd6586-ba99-4462-9c98-e13176ac3164/345cbe9e-45b8-42c2-bc4a-c76fe52a97ea" TargetMode="External"/><Relationship Id="rId579" Type="http://schemas.openxmlformats.org/officeDocument/2006/relationships/hyperlink" Target="https://fasih-sm.bps.go.id/survey-collection/assignment-detail/aef6bb53-86df-4bb0-8aa1-2d562f22541a/345cbe9e-45b8-42c2-bc4a-c76fe52a97ea" TargetMode="External"/><Relationship Id="rId578" Type="http://schemas.openxmlformats.org/officeDocument/2006/relationships/hyperlink" Target="https://fasih-sm.bps.go.id/survey-collection/assignment-detail/b2443753-8b5d-4aa3-8442-b16c166a5778/345cbe9e-45b8-42c2-bc4a-c76fe52a97ea" TargetMode="External"/><Relationship Id="rId577" Type="http://schemas.openxmlformats.org/officeDocument/2006/relationships/hyperlink" Target="https://fasih-sm.bps.go.id/survey-collection/assignment-detail/f0d861f8-b1cf-4907-ba82-c825dffb0d73/345cbe9e-45b8-42c2-bc4a-c76fe52a97ea" TargetMode="External"/><Relationship Id="rId2490" Type="http://schemas.openxmlformats.org/officeDocument/2006/relationships/hyperlink" Target="https://fasih-sm.bps.go.id/survey-collection/assignment-detail/e3ef84fb-5d4e-443c-b90b-8e99e4260f74/345cbe9e-45b8-42c2-bc4a-c76fe52a97ea" TargetMode="External"/><Relationship Id="rId1160" Type="http://schemas.openxmlformats.org/officeDocument/2006/relationships/hyperlink" Target="https://fasih-sm.bps.go.id/survey-collection/assignment-detail/c5463768-916b-4668-b952-b80daf8b5965/345cbe9e-45b8-42c2-bc4a-c76fe52a97ea" TargetMode="External"/><Relationship Id="rId2491" Type="http://schemas.openxmlformats.org/officeDocument/2006/relationships/hyperlink" Target="https://fasih-sm.bps.go.id/survey-collection/assignment-detail/3f6561a3-8dc5-4672-9cca-d5de3e3b522a/345cbe9e-45b8-42c2-bc4a-c76fe52a97ea" TargetMode="External"/><Relationship Id="rId572" Type="http://schemas.openxmlformats.org/officeDocument/2006/relationships/hyperlink" Target="https://fasih-sm.bps.go.id/survey-collection/assignment-detail/138eb1d2-4f3b-4072-a90d-fdbfb6788fd2/345cbe9e-45b8-42c2-bc4a-c76fe52a97ea" TargetMode="External"/><Relationship Id="rId1161" Type="http://schemas.openxmlformats.org/officeDocument/2006/relationships/hyperlink" Target="https://fasih-sm.bps.go.id/survey-collection/assignment-detail/dbe4ca62-94fc-481d-8008-18a8874bb66b/345cbe9e-45b8-42c2-bc4a-c76fe52a97ea" TargetMode="External"/><Relationship Id="rId2492" Type="http://schemas.openxmlformats.org/officeDocument/2006/relationships/hyperlink" Target="https://fasih-sm.bps.go.id/survey-collection/assignment-detail/f1532b06-4485-47ca-bfe6-425170c8cea6/345cbe9e-45b8-42c2-bc4a-c76fe52a97ea" TargetMode="External"/><Relationship Id="rId571" Type="http://schemas.openxmlformats.org/officeDocument/2006/relationships/hyperlink" Target="https://fasih-sm.bps.go.id/survey-collection/assignment-detail/dd5d9f8b-8335-42ae-82d8-e301387d79f2/345cbe9e-45b8-42c2-bc4a-c76fe52a97ea" TargetMode="External"/><Relationship Id="rId1162" Type="http://schemas.openxmlformats.org/officeDocument/2006/relationships/hyperlink" Target="https://fasih-sm.bps.go.id/survey-collection/assignment-detail/3455836a-913b-4f05-a4bd-b9d7b50e1b01/345cbe9e-45b8-42c2-bc4a-c76fe52a97ea" TargetMode="External"/><Relationship Id="rId2493" Type="http://schemas.openxmlformats.org/officeDocument/2006/relationships/hyperlink" Target="https://fasih-sm.bps.go.id/survey-collection/assignment-detail/464e53d0-6d77-4988-a151-719aadba4546/345cbe9e-45b8-42c2-bc4a-c76fe52a97ea" TargetMode="External"/><Relationship Id="rId570" Type="http://schemas.openxmlformats.org/officeDocument/2006/relationships/hyperlink" Target="https://fasih-sm.bps.go.id/survey-collection/assignment-detail/98cc7195-ef74-468e-a398-67c8d4aa7128/345cbe9e-45b8-42c2-bc4a-c76fe52a97ea" TargetMode="External"/><Relationship Id="rId1163" Type="http://schemas.openxmlformats.org/officeDocument/2006/relationships/hyperlink" Target="https://fasih-sm.bps.go.id/survey-collection/assignment-detail/71195e67-98d8-4128-acc5-41ed0a390c05/345cbe9e-45b8-42c2-bc4a-c76fe52a97ea" TargetMode="External"/><Relationship Id="rId2494" Type="http://schemas.openxmlformats.org/officeDocument/2006/relationships/hyperlink" Target="https://fasih-sm.bps.go.id/survey-collection/assignment-detail/03e0db2c-a5e7-4e69-8b48-62c3627b8bf1/345cbe9e-45b8-42c2-bc4a-c76fe52a97ea" TargetMode="External"/><Relationship Id="rId1164" Type="http://schemas.openxmlformats.org/officeDocument/2006/relationships/hyperlink" Target="https://fasih-sm.bps.go.id/survey-collection/assignment-detail/7b9ba9e6-48c3-4c4f-aedd-2e50f12d4e96/345cbe9e-45b8-42c2-bc4a-c76fe52a97ea" TargetMode="External"/><Relationship Id="rId2495" Type="http://schemas.openxmlformats.org/officeDocument/2006/relationships/hyperlink" Target="https://fasih-sm.bps.go.id/survey-collection/assignment-detail/d653cacd-25fe-434c-a008-6d5cb3bacb03/345cbe9e-45b8-42c2-bc4a-c76fe52a97ea" TargetMode="External"/><Relationship Id="rId576" Type="http://schemas.openxmlformats.org/officeDocument/2006/relationships/hyperlink" Target="https://fasih-sm.bps.go.id/survey-collection/assignment-detail/354ab0c7-8644-4afa-8f00-3cf629f4a153/345cbe9e-45b8-42c2-bc4a-c76fe52a97ea" TargetMode="External"/><Relationship Id="rId1165" Type="http://schemas.openxmlformats.org/officeDocument/2006/relationships/hyperlink" Target="https://fasih-sm.bps.go.id/survey-collection/assignment-detail/ef5356e4-757c-46d8-bdf8-7626354c2567/345cbe9e-45b8-42c2-bc4a-c76fe52a97ea" TargetMode="External"/><Relationship Id="rId2496" Type="http://schemas.openxmlformats.org/officeDocument/2006/relationships/hyperlink" Target="https://fasih-sm.bps.go.id/survey-collection/assignment-detail/375e0fb5-867b-4cb8-87da-886a82ba95f5/345cbe9e-45b8-42c2-bc4a-c76fe52a97ea" TargetMode="External"/><Relationship Id="rId575" Type="http://schemas.openxmlformats.org/officeDocument/2006/relationships/hyperlink" Target="https://fasih-sm.bps.go.id/survey-collection/assignment-detail/26136719-a43b-4771-84ca-4628a1595846/345cbe9e-45b8-42c2-bc4a-c76fe52a97ea" TargetMode="External"/><Relationship Id="rId1166" Type="http://schemas.openxmlformats.org/officeDocument/2006/relationships/hyperlink" Target="https://fasih-sm.bps.go.id/survey-collection/assignment-detail/3326108f-85f9-4340-ae6c-ec816f2a6ff7/345cbe9e-45b8-42c2-bc4a-c76fe52a97ea" TargetMode="External"/><Relationship Id="rId2497" Type="http://schemas.openxmlformats.org/officeDocument/2006/relationships/hyperlink" Target="https://fasih-sm.bps.go.id/survey-collection/assignment-detail/1e6c2f1c-eb37-4f7d-ae0c-76189200ba77/345cbe9e-45b8-42c2-bc4a-c76fe52a97ea" TargetMode="External"/><Relationship Id="rId574" Type="http://schemas.openxmlformats.org/officeDocument/2006/relationships/hyperlink" Target="https://fasih-sm.bps.go.id/survey-collection/assignment-detail/f4700a28-6acb-4190-8216-a84002b22485/345cbe9e-45b8-42c2-bc4a-c76fe52a97ea" TargetMode="External"/><Relationship Id="rId1167" Type="http://schemas.openxmlformats.org/officeDocument/2006/relationships/hyperlink" Target="https://fasih-sm.bps.go.id/survey-collection/assignment-detail/47eadd1b-da36-4fcb-8142-05390d373db7/345cbe9e-45b8-42c2-bc4a-c76fe52a97ea" TargetMode="External"/><Relationship Id="rId2498" Type="http://schemas.openxmlformats.org/officeDocument/2006/relationships/hyperlink" Target="https://fasih-sm.bps.go.id/survey-collection/assignment-detail/85af530e-a5ee-4ab8-8c74-8f75882d11ea/345cbe9e-45b8-42c2-bc4a-c76fe52a97ea" TargetMode="External"/><Relationship Id="rId573" Type="http://schemas.openxmlformats.org/officeDocument/2006/relationships/hyperlink" Target="https://fasih-sm.bps.go.id/survey-collection/assignment-detail/475894fb-447c-4aa3-89c6-00bdc1eaa0aa/345cbe9e-45b8-42c2-bc4a-c76fe52a97ea" TargetMode="External"/><Relationship Id="rId1168" Type="http://schemas.openxmlformats.org/officeDocument/2006/relationships/hyperlink" Target="https://fasih-sm.bps.go.id/survey-collection/assignment-detail/504be976-9681-4740-bcdf-af66f2f0fdb4/345cbe9e-45b8-42c2-bc4a-c76fe52a97ea" TargetMode="External"/><Relationship Id="rId2499" Type="http://schemas.openxmlformats.org/officeDocument/2006/relationships/hyperlink" Target="https://fasih-sm.bps.go.id/survey-collection/assignment-detail/9ee2147d-0e5d-4454-b441-02d38326d358/345cbe9e-45b8-42c2-bc4a-c76fe52a97ea" TargetMode="External"/><Relationship Id="rId1190" Type="http://schemas.openxmlformats.org/officeDocument/2006/relationships/hyperlink" Target="https://fasih-sm.bps.go.id/survey-collection/assignment-detail/23d5bd57-f186-4d47-8766-4ef1067b2a07/345cbe9e-45b8-42c2-bc4a-c76fe52a97ea" TargetMode="External"/><Relationship Id="rId1191" Type="http://schemas.openxmlformats.org/officeDocument/2006/relationships/hyperlink" Target="https://fasih-sm.bps.go.id/survey-collection/assignment-detail/b58de168-bedf-4426-a9df-5e1e6f2e7b0b/345cbe9e-45b8-42c2-bc4a-c76fe52a97ea" TargetMode="External"/><Relationship Id="rId1192" Type="http://schemas.openxmlformats.org/officeDocument/2006/relationships/hyperlink" Target="https://fasih-sm.bps.go.id/survey-collection/assignment-detail/afafcc26-4b74-47e2-bd96-18340ff111d8/345cbe9e-45b8-42c2-bc4a-c76fe52a97ea" TargetMode="External"/><Relationship Id="rId1193" Type="http://schemas.openxmlformats.org/officeDocument/2006/relationships/hyperlink" Target="https://fasih-sm.bps.go.id/survey-collection/assignment-detail/9064bb3c-c194-4058-a237-c2a74bb7991c/345cbe9e-45b8-42c2-bc4a-c76fe52a97ea" TargetMode="External"/><Relationship Id="rId1194" Type="http://schemas.openxmlformats.org/officeDocument/2006/relationships/hyperlink" Target="https://fasih-sm.bps.go.id/survey-collection/assignment-detail/a461705f-ac5e-4368-9843-917a83f60f30/345cbe9e-45b8-42c2-bc4a-c76fe52a97ea" TargetMode="External"/><Relationship Id="rId1195" Type="http://schemas.openxmlformats.org/officeDocument/2006/relationships/hyperlink" Target="https://fasih-sm.bps.go.id/survey-collection/assignment-detail/3e10df57-5d8a-46a2-9c97-78aa95aadc02/345cbe9e-45b8-42c2-bc4a-c76fe52a97ea" TargetMode="External"/><Relationship Id="rId1196" Type="http://schemas.openxmlformats.org/officeDocument/2006/relationships/hyperlink" Target="https://fasih-sm.bps.go.id/survey-collection/assignment-detail/6c95e203-e754-4645-8515-0cb42e950828/345cbe9e-45b8-42c2-bc4a-c76fe52a97ea" TargetMode="External"/><Relationship Id="rId1197" Type="http://schemas.openxmlformats.org/officeDocument/2006/relationships/hyperlink" Target="https://fasih-sm.bps.go.id/survey-collection/assignment-detail/f496938e-42a7-4891-9deb-a9b3a099b750/345cbe9e-45b8-42c2-bc4a-c76fe52a97ea" TargetMode="External"/><Relationship Id="rId1198" Type="http://schemas.openxmlformats.org/officeDocument/2006/relationships/hyperlink" Target="https://fasih-sm.bps.go.id/survey-collection/assignment-detail/f33f15e6-0be9-4471-98a2-969a96879b7b/345cbe9e-45b8-42c2-bc4a-c76fe52a97ea" TargetMode="External"/><Relationship Id="rId1199" Type="http://schemas.openxmlformats.org/officeDocument/2006/relationships/hyperlink" Target="https://fasih-sm.bps.go.id/survey-collection/assignment-detail/9d709ab6-a374-4394-9e06-8dd0f581750d/345cbe9e-45b8-42c2-bc4a-c76fe52a97ea" TargetMode="External"/><Relationship Id="rId599" Type="http://schemas.openxmlformats.org/officeDocument/2006/relationships/hyperlink" Target="https://fasih-sm.bps.go.id/survey-collection/assignment-detail/3e258466-249c-47a7-b76f-5f1a2fd79e81/345cbe9e-45b8-42c2-bc4a-c76fe52a97ea" TargetMode="External"/><Relationship Id="rId1180" Type="http://schemas.openxmlformats.org/officeDocument/2006/relationships/hyperlink" Target="https://fasih-sm.bps.go.id/survey-collection/assignment-detail/23b5e058-339d-4b89-9392-214c051c84cc/345cbe9e-45b8-42c2-bc4a-c76fe52a97ea" TargetMode="External"/><Relationship Id="rId1181" Type="http://schemas.openxmlformats.org/officeDocument/2006/relationships/hyperlink" Target="https://fasih-sm.bps.go.id/survey-collection/assignment-detail/1bce41f8-209f-478a-8021-9c4f9a3dac7c/345cbe9e-45b8-42c2-bc4a-c76fe52a97ea" TargetMode="External"/><Relationship Id="rId1182" Type="http://schemas.openxmlformats.org/officeDocument/2006/relationships/hyperlink" Target="https://fasih-sm.bps.go.id/survey-collection/assignment-detail/bb081b71-af02-4635-bb8b-d7e73af6808a/345cbe9e-45b8-42c2-bc4a-c76fe52a97ea" TargetMode="External"/><Relationship Id="rId594" Type="http://schemas.openxmlformats.org/officeDocument/2006/relationships/hyperlink" Target="https://fasih-sm.bps.go.id/survey-collection/assignment-detail/01246ffe-9b6f-41d7-aee0-69770856c66c/345cbe9e-45b8-42c2-bc4a-c76fe52a97ea" TargetMode="External"/><Relationship Id="rId1183" Type="http://schemas.openxmlformats.org/officeDocument/2006/relationships/hyperlink" Target="https://fasih-sm.bps.go.id/survey-collection/assignment-detail/85f505d0-dff6-49fb-8c53-43ffb32173fa/345cbe9e-45b8-42c2-bc4a-c76fe52a97ea" TargetMode="External"/><Relationship Id="rId593" Type="http://schemas.openxmlformats.org/officeDocument/2006/relationships/hyperlink" Target="https://fasih-sm.bps.go.id/survey-collection/assignment-detail/ffd36f97-8306-4e1f-bb6f-8aa9e8dedf89/345cbe9e-45b8-42c2-bc4a-c76fe52a97ea" TargetMode="External"/><Relationship Id="rId1184" Type="http://schemas.openxmlformats.org/officeDocument/2006/relationships/hyperlink" Target="https://fasih-sm.bps.go.id/survey-collection/assignment-detail/54cdff48-59f2-4a2f-ac37-f235f19ebe6e/345cbe9e-45b8-42c2-bc4a-c76fe52a97ea" TargetMode="External"/><Relationship Id="rId592" Type="http://schemas.openxmlformats.org/officeDocument/2006/relationships/hyperlink" Target="https://fasih-sm.bps.go.id/survey-collection/assignment-detail/850da825-3264-4069-931e-c227012712ad/345cbe9e-45b8-42c2-bc4a-c76fe52a97ea" TargetMode="External"/><Relationship Id="rId1185" Type="http://schemas.openxmlformats.org/officeDocument/2006/relationships/hyperlink" Target="https://fasih-sm.bps.go.id/survey-collection/assignment-detail/a962fe9e-b01c-4426-af0f-b8decb98fffa/345cbe9e-45b8-42c2-bc4a-c76fe52a97ea" TargetMode="External"/><Relationship Id="rId591" Type="http://schemas.openxmlformats.org/officeDocument/2006/relationships/hyperlink" Target="https://fasih-sm.bps.go.id/survey-collection/assignment-detail/df85f193-d2dd-469e-8bc8-609d897ce4a2/345cbe9e-45b8-42c2-bc4a-c76fe52a97ea" TargetMode="External"/><Relationship Id="rId1186" Type="http://schemas.openxmlformats.org/officeDocument/2006/relationships/hyperlink" Target="https://fasih-sm.bps.go.id/survey-collection/assignment-detail/52dc47d3-cb86-4b69-9bae-5960585bc433/345cbe9e-45b8-42c2-bc4a-c76fe52a97ea" TargetMode="External"/><Relationship Id="rId598" Type="http://schemas.openxmlformats.org/officeDocument/2006/relationships/hyperlink" Target="https://fasih-sm.bps.go.id/survey-collection/assignment-detail/68625d7e-2dc3-4197-b576-1190b7425ef1/345cbe9e-45b8-42c2-bc4a-c76fe52a97ea" TargetMode="External"/><Relationship Id="rId1187" Type="http://schemas.openxmlformats.org/officeDocument/2006/relationships/hyperlink" Target="https://fasih-sm.bps.go.id/survey-collection/assignment-detail/97bef8e6-f4bf-4b11-97bb-8dbe31c882e3/345cbe9e-45b8-42c2-bc4a-c76fe52a97ea" TargetMode="External"/><Relationship Id="rId597" Type="http://schemas.openxmlformats.org/officeDocument/2006/relationships/hyperlink" Target="https://fasih-sm.bps.go.id/survey-collection/assignment-detail/0f30d5eb-7e3c-4792-9850-1fda91a29a06/345cbe9e-45b8-42c2-bc4a-c76fe52a97ea" TargetMode="External"/><Relationship Id="rId1188" Type="http://schemas.openxmlformats.org/officeDocument/2006/relationships/hyperlink" Target="https://fasih-sm.bps.go.id/survey-collection/assignment-detail/662effff-16f8-4207-8eaf-283aefbe8dac/345cbe9e-45b8-42c2-bc4a-c76fe52a97ea" TargetMode="External"/><Relationship Id="rId596" Type="http://schemas.openxmlformats.org/officeDocument/2006/relationships/hyperlink" Target="https://fasih-sm.bps.go.id/survey-collection/assignment-detail/fb114239-07d1-43ad-a148-975929497d4d/345cbe9e-45b8-42c2-bc4a-c76fe52a97ea" TargetMode="External"/><Relationship Id="rId1189" Type="http://schemas.openxmlformats.org/officeDocument/2006/relationships/hyperlink" Target="https://fasih-sm.bps.go.id/survey-collection/assignment-detail/afe5787d-870a-4e84-9dac-2719585515cc/345cbe9e-45b8-42c2-bc4a-c76fe52a97ea" TargetMode="External"/><Relationship Id="rId595" Type="http://schemas.openxmlformats.org/officeDocument/2006/relationships/hyperlink" Target="https://fasih-sm.bps.go.id/survey-collection/assignment-detail/933d2640-ef76-4c13-8e87-e292760bac4d/345cbe9e-45b8-42c2-bc4a-c76fe52a97ea" TargetMode="External"/><Relationship Id="rId1136" Type="http://schemas.openxmlformats.org/officeDocument/2006/relationships/hyperlink" Target="https://fasih-sm.bps.go.id/survey-collection/assignment-detail/4b409b46-a953-45bf-995a-36727a6c2864/345cbe9e-45b8-42c2-bc4a-c76fe52a97ea" TargetMode="External"/><Relationship Id="rId2467" Type="http://schemas.openxmlformats.org/officeDocument/2006/relationships/hyperlink" Target="https://fasih-sm.bps.go.id/survey-collection/assignment-detail/a2ce8578-7f94-49d5-be54-57522f5d317e/345cbe9e-45b8-42c2-bc4a-c76fe52a97ea" TargetMode="External"/><Relationship Id="rId1137" Type="http://schemas.openxmlformats.org/officeDocument/2006/relationships/hyperlink" Target="https://fasih-sm.bps.go.id/survey-collection/assignment-detail/df13788a-7754-478f-83dd-ef2d659c068d/345cbe9e-45b8-42c2-bc4a-c76fe52a97ea" TargetMode="External"/><Relationship Id="rId2468" Type="http://schemas.openxmlformats.org/officeDocument/2006/relationships/hyperlink" Target="https://fasih-sm.bps.go.id/survey-collection/assignment-detail/59fe7c32-5938-498a-8731-e370acf880ea/345cbe9e-45b8-42c2-bc4a-c76fe52a97ea" TargetMode="External"/><Relationship Id="rId1138" Type="http://schemas.openxmlformats.org/officeDocument/2006/relationships/hyperlink" Target="https://fasih-sm.bps.go.id/survey-collection/assignment-detail/bf5eb988-df9b-4460-957c-6c0f4fe73023/345cbe9e-45b8-42c2-bc4a-c76fe52a97ea" TargetMode="External"/><Relationship Id="rId2469" Type="http://schemas.openxmlformats.org/officeDocument/2006/relationships/hyperlink" Target="https://fasih-sm.bps.go.id/survey-collection/assignment-detail/30a06804-7e1a-47e1-a44e-8eadb3d482ac/345cbe9e-45b8-42c2-bc4a-c76fe52a97ea" TargetMode="External"/><Relationship Id="rId1139" Type="http://schemas.openxmlformats.org/officeDocument/2006/relationships/hyperlink" Target="https://fasih-sm.bps.go.id/survey-collection/assignment-detail/a7845c46-6221-4f7b-9af1-b5344bb076f2/345cbe9e-45b8-42c2-bc4a-c76fe52a97ea" TargetMode="External"/><Relationship Id="rId547" Type="http://schemas.openxmlformats.org/officeDocument/2006/relationships/hyperlink" Target="https://fasih-sm.bps.go.id/survey-collection/assignment-detail/b09b156e-6728-4fc7-bae8-b27f12da7a58/345cbe9e-45b8-42c2-bc4a-c76fe52a97ea" TargetMode="External"/><Relationship Id="rId546" Type="http://schemas.openxmlformats.org/officeDocument/2006/relationships/hyperlink" Target="https://fasih-sm.bps.go.id/survey-collection/assignment-detail/0e28fe6e-6214-49a4-b008-516bf3f3c802/345cbe9e-45b8-42c2-bc4a-c76fe52a97ea" TargetMode="External"/><Relationship Id="rId545" Type="http://schemas.openxmlformats.org/officeDocument/2006/relationships/hyperlink" Target="https://fasih-sm.bps.go.id/survey-collection/assignment-detail/bfafa95a-6b22-488a-9c73-8027d2e1e0b8/345cbe9e-45b8-42c2-bc4a-c76fe52a97ea" TargetMode="External"/><Relationship Id="rId544" Type="http://schemas.openxmlformats.org/officeDocument/2006/relationships/hyperlink" Target="https://fasih-sm.bps.go.id/survey-collection/assignment-detail/b3c81411-191a-4bc9-954c-7feb749c77ce/345cbe9e-45b8-42c2-bc4a-c76fe52a97ea" TargetMode="External"/><Relationship Id="rId549" Type="http://schemas.openxmlformats.org/officeDocument/2006/relationships/hyperlink" Target="https://fasih-sm.bps.go.id/survey-collection/assignment-detail/d556b0da-ff90-44ab-8a89-efebd004c327/345cbe9e-45b8-42c2-bc4a-c76fe52a97ea" TargetMode="External"/><Relationship Id="rId548" Type="http://schemas.openxmlformats.org/officeDocument/2006/relationships/hyperlink" Target="https://fasih-sm.bps.go.id/survey-collection/assignment-detail/6145f9d3-3557-414f-a56d-03666a2d280c/345cbe9e-45b8-42c2-bc4a-c76fe52a97ea" TargetMode="External"/><Relationship Id="rId2460" Type="http://schemas.openxmlformats.org/officeDocument/2006/relationships/hyperlink" Target="https://fasih-sm.bps.go.id/survey-collection/assignment-detail/f7f14897-584c-4b2f-ad8b-9994be1af222/345cbe9e-45b8-42c2-bc4a-c76fe52a97ea" TargetMode="External"/><Relationship Id="rId1130" Type="http://schemas.openxmlformats.org/officeDocument/2006/relationships/hyperlink" Target="https://fasih-sm.bps.go.id/survey-collection/assignment-detail/9d2c0f4f-dce6-494b-8318-3970df03b7a5/345cbe9e-45b8-42c2-bc4a-c76fe52a97ea" TargetMode="External"/><Relationship Id="rId2461" Type="http://schemas.openxmlformats.org/officeDocument/2006/relationships/hyperlink" Target="https://fasih-sm.bps.go.id/survey-collection/assignment-detail/adc28919-b564-4843-8253-9c78f20408f9/345cbe9e-45b8-42c2-bc4a-c76fe52a97ea" TargetMode="External"/><Relationship Id="rId1131" Type="http://schemas.openxmlformats.org/officeDocument/2006/relationships/hyperlink" Target="https://fasih-sm.bps.go.id/survey-collection/assignment-detail/e2a75b15-7f1f-4392-9f4d-3e884ac2663f/345cbe9e-45b8-42c2-bc4a-c76fe52a97ea" TargetMode="External"/><Relationship Id="rId2462" Type="http://schemas.openxmlformats.org/officeDocument/2006/relationships/hyperlink" Target="https://fasih-sm.bps.go.id/survey-collection/assignment-detail/f0bf1c81-6064-4c4d-9d56-573b19403594/345cbe9e-45b8-42c2-bc4a-c76fe52a97ea" TargetMode="External"/><Relationship Id="rId543" Type="http://schemas.openxmlformats.org/officeDocument/2006/relationships/hyperlink" Target="https://fasih-sm.bps.go.id/survey-collection/assignment-detail/98e958d9-479e-42ea-8cd5-f84b75bbee5f/345cbe9e-45b8-42c2-bc4a-c76fe52a97ea" TargetMode="External"/><Relationship Id="rId1132" Type="http://schemas.openxmlformats.org/officeDocument/2006/relationships/hyperlink" Target="https://fasih-sm.bps.go.id/survey-collection/assignment-detail/f52dcf5a-cb23-4086-a13b-b1d9b2e6fc98/345cbe9e-45b8-42c2-bc4a-c76fe52a97ea" TargetMode="External"/><Relationship Id="rId2463" Type="http://schemas.openxmlformats.org/officeDocument/2006/relationships/hyperlink" Target="https://fasih-sm.bps.go.id/survey-collection/assignment-detail/476bc448-9d2c-4507-81be-b958a616c395/345cbe9e-45b8-42c2-bc4a-c76fe52a97ea" TargetMode="External"/><Relationship Id="rId542" Type="http://schemas.openxmlformats.org/officeDocument/2006/relationships/hyperlink" Target="https://fasih-sm.bps.go.id/survey-collection/assignment-detail/442a378e-5566-47c9-96fa-d08ac5c1d44b/345cbe9e-45b8-42c2-bc4a-c76fe52a97ea" TargetMode="External"/><Relationship Id="rId1133" Type="http://schemas.openxmlformats.org/officeDocument/2006/relationships/hyperlink" Target="https://fasih-sm.bps.go.id/survey-collection/assignment-detail/551b60e2-8f08-4883-ba5b-d4fe43d6616f/345cbe9e-45b8-42c2-bc4a-c76fe52a97ea" TargetMode="External"/><Relationship Id="rId2464" Type="http://schemas.openxmlformats.org/officeDocument/2006/relationships/hyperlink" Target="https://fasih-sm.bps.go.id/survey-collection/assignment-detail/2349e613-0c3c-41f1-b0e0-eec476a9e2ce/345cbe9e-45b8-42c2-bc4a-c76fe52a97ea" TargetMode="External"/><Relationship Id="rId541" Type="http://schemas.openxmlformats.org/officeDocument/2006/relationships/hyperlink" Target="https://fasih-sm.bps.go.id/survey-collection/assignment-detail/0aed15e2-79e9-4c2b-ad00-0052a1a61980/345cbe9e-45b8-42c2-bc4a-c76fe52a97ea" TargetMode="External"/><Relationship Id="rId1134" Type="http://schemas.openxmlformats.org/officeDocument/2006/relationships/hyperlink" Target="https://fasih-sm.bps.go.id/survey-collection/assignment-detail/f8ee2d84-9f0c-4bea-8c5b-d1e31bfda01a/345cbe9e-45b8-42c2-bc4a-c76fe52a97ea" TargetMode="External"/><Relationship Id="rId2465" Type="http://schemas.openxmlformats.org/officeDocument/2006/relationships/hyperlink" Target="https://fasih-sm.bps.go.id/survey-collection/assignment-detail/98f7187b-9aff-4247-9040-7e0e778a5266/345cbe9e-45b8-42c2-bc4a-c76fe52a97ea" TargetMode="External"/><Relationship Id="rId540" Type="http://schemas.openxmlformats.org/officeDocument/2006/relationships/hyperlink" Target="https://fasih-sm.bps.go.id/survey-collection/assignment-detail/c901cf6f-e02b-4cf5-a960-31ef23575671/345cbe9e-45b8-42c2-bc4a-c76fe52a97ea" TargetMode="External"/><Relationship Id="rId1135" Type="http://schemas.openxmlformats.org/officeDocument/2006/relationships/hyperlink" Target="https://fasih-sm.bps.go.id/survey-collection/assignment-detail/6520b343-fe0d-422a-acb3-f330e5b6f89f/345cbe9e-45b8-42c2-bc4a-c76fe52a97ea" TargetMode="External"/><Relationship Id="rId2466" Type="http://schemas.openxmlformats.org/officeDocument/2006/relationships/hyperlink" Target="https://fasih-sm.bps.go.id/survey-collection/assignment-detail/fcfadfc6-15cd-48ec-abd4-a7b789485336/345cbe9e-45b8-42c2-bc4a-c76fe52a97ea" TargetMode="External"/><Relationship Id="rId1125" Type="http://schemas.openxmlformats.org/officeDocument/2006/relationships/hyperlink" Target="https://fasih-sm.bps.go.id/survey-collection/assignment-detail/01998515-c34a-4a2b-8275-69b0eec37987/345cbe9e-45b8-42c2-bc4a-c76fe52a97ea" TargetMode="External"/><Relationship Id="rId2456" Type="http://schemas.openxmlformats.org/officeDocument/2006/relationships/hyperlink" Target="https://fasih-sm.bps.go.id/survey-collection/assignment-detail/2333d6b2-97c0-4aea-8f62-1832462b6eed/345cbe9e-45b8-42c2-bc4a-c76fe52a97ea" TargetMode="External"/><Relationship Id="rId1126" Type="http://schemas.openxmlformats.org/officeDocument/2006/relationships/hyperlink" Target="https://fasih-sm.bps.go.id/survey-collection/assignment-detail/220ce72c-e93d-49fc-a0f6-c6ca182d41b1/345cbe9e-45b8-42c2-bc4a-c76fe52a97ea" TargetMode="External"/><Relationship Id="rId2457" Type="http://schemas.openxmlformats.org/officeDocument/2006/relationships/hyperlink" Target="https://fasih-sm.bps.go.id/survey-collection/assignment-detail/15c22367-44c3-435c-9a4a-fcef42e85545/345cbe9e-45b8-42c2-bc4a-c76fe52a97ea" TargetMode="External"/><Relationship Id="rId1127" Type="http://schemas.openxmlformats.org/officeDocument/2006/relationships/hyperlink" Target="https://fasih-sm.bps.go.id/survey-collection/assignment-detail/8876f5a2-e58d-49cb-8dbe-fb62116fe432/345cbe9e-45b8-42c2-bc4a-c76fe52a97ea" TargetMode="External"/><Relationship Id="rId2458" Type="http://schemas.openxmlformats.org/officeDocument/2006/relationships/hyperlink" Target="https://fasih-sm.bps.go.id/survey-collection/assignment-detail/5f1d37d1-09e4-4065-8b75-0bdb6f9d5d47/345cbe9e-45b8-42c2-bc4a-c76fe52a97ea" TargetMode="External"/><Relationship Id="rId1128" Type="http://schemas.openxmlformats.org/officeDocument/2006/relationships/hyperlink" Target="https://fasih-sm.bps.go.id/survey-collection/assignment-detail/bd2bd4d1-6275-48ad-b0e0-6850ddaefcd3/345cbe9e-45b8-42c2-bc4a-c76fe52a97ea" TargetMode="External"/><Relationship Id="rId2459" Type="http://schemas.openxmlformats.org/officeDocument/2006/relationships/hyperlink" Target="https://fasih-sm.bps.go.id/survey-collection/assignment-detail/9312bf0c-6995-40d1-9f81-952c74788ad7/345cbe9e-45b8-42c2-bc4a-c76fe52a97ea" TargetMode="External"/><Relationship Id="rId1129" Type="http://schemas.openxmlformats.org/officeDocument/2006/relationships/hyperlink" Target="https://fasih-sm.bps.go.id/survey-collection/assignment-detail/d461cb25-943c-4999-bedb-241313f84acb/345cbe9e-45b8-42c2-bc4a-c76fe52a97ea" TargetMode="External"/><Relationship Id="rId536" Type="http://schemas.openxmlformats.org/officeDocument/2006/relationships/hyperlink" Target="https://fasih-sm.bps.go.id/survey-collection/assignment-detail/0476f665-523e-49b6-9a18-6849626f5867/345cbe9e-45b8-42c2-bc4a-c76fe52a97ea" TargetMode="External"/><Relationship Id="rId535" Type="http://schemas.openxmlformats.org/officeDocument/2006/relationships/hyperlink" Target="https://fasih-sm.bps.go.id/survey-collection/assignment-detail/599b816b-659e-4b5f-85b6-bbdafe18ec22/345cbe9e-45b8-42c2-bc4a-c76fe52a97ea" TargetMode="External"/><Relationship Id="rId534" Type="http://schemas.openxmlformats.org/officeDocument/2006/relationships/hyperlink" Target="https://fasih-sm.bps.go.id/survey-collection/assignment-detail/4810c5d8-4331-487f-9c66-d5c16843aab1/345cbe9e-45b8-42c2-bc4a-c76fe52a97ea" TargetMode="External"/><Relationship Id="rId533" Type="http://schemas.openxmlformats.org/officeDocument/2006/relationships/hyperlink" Target="https://fasih-sm.bps.go.id/survey-collection/assignment-detail/42c4a991-c79e-4ca9-bded-a3e7b135ac65/345cbe9e-45b8-42c2-bc4a-c76fe52a97ea" TargetMode="External"/><Relationship Id="rId539" Type="http://schemas.openxmlformats.org/officeDocument/2006/relationships/hyperlink" Target="https://fasih-sm.bps.go.id/survey-collection/assignment-detail/70600a42-aca0-47db-b4b3-6a0424d3ce95/345cbe9e-45b8-42c2-bc4a-c76fe52a97ea" TargetMode="External"/><Relationship Id="rId538" Type="http://schemas.openxmlformats.org/officeDocument/2006/relationships/hyperlink" Target="https://fasih-sm.bps.go.id/survey-collection/assignment-detail/d09e5ce6-ac9c-445e-8754-766fdcc715af/345cbe9e-45b8-42c2-bc4a-c76fe52a97ea" TargetMode="External"/><Relationship Id="rId537" Type="http://schemas.openxmlformats.org/officeDocument/2006/relationships/hyperlink" Target="https://fasih-sm.bps.go.id/survey-collection/assignment-detail/61a5c120-dbd1-454d-b2d5-dcbae688d736/345cbe9e-45b8-42c2-bc4a-c76fe52a97ea" TargetMode="External"/><Relationship Id="rId2450" Type="http://schemas.openxmlformats.org/officeDocument/2006/relationships/hyperlink" Target="https://fasih-sm.bps.go.id/survey-collection/assignment-detail/33b74248-ba0b-4e8f-b5f4-ee7b4f40793a/345cbe9e-45b8-42c2-bc4a-c76fe52a97ea" TargetMode="External"/><Relationship Id="rId1120" Type="http://schemas.openxmlformats.org/officeDocument/2006/relationships/hyperlink" Target="https://fasih-sm.bps.go.id/survey-collection/assignment-detail/e823c85c-b4f0-408e-bdad-ffe137719109/345cbe9e-45b8-42c2-bc4a-c76fe52a97ea" TargetMode="External"/><Relationship Id="rId2451" Type="http://schemas.openxmlformats.org/officeDocument/2006/relationships/hyperlink" Target="https://fasih-sm.bps.go.id/survey-collection/assignment-detail/adead5e8-a0c2-4f92-b21b-f7898e065226/345cbe9e-45b8-42c2-bc4a-c76fe52a97ea" TargetMode="External"/><Relationship Id="rId532" Type="http://schemas.openxmlformats.org/officeDocument/2006/relationships/hyperlink" Target="https://fasih-sm.bps.go.id/survey-collection/assignment-detail/510a6701-8c84-48a9-b210-0f147b0e6eb8/345cbe9e-45b8-42c2-bc4a-c76fe52a97ea" TargetMode="External"/><Relationship Id="rId1121" Type="http://schemas.openxmlformats.org/officeDocument/2006/relationships/hyperlink" Target="https://fasih-sm.bps.go.id/survey-collection/assignment-detail/fc885806-aca4-4a85-904b-c1ff5d30fb6f/345cbe9e-45b8-42c2-bc4a-c76fe52a97ea" TargetMode="External"/><Relationship Id="rId2452" Type="http://schemas.openxmlformats.org/officeDocument/2006/relationships/hyperlink" Target="https://fasih-sm.bps.go.id/survey-collection/assignment-detail/1b7029be-4bde-4eb5-8885-405812592447/345cbe9e-45b8-42c2-bc4a-c76fe52a97ea" TargetMode="External"/><Relationship Id="rId531" Type="http://schemas.openxmlformats.org/officeDocument/2006/relationships/hyperlink" Target="https://fasih-sm.bps.go.id/survey-collection/assignment-detail/ebabce17-f513-444e-9e8b-d90b7b8d98f4/345cbe9e-45b8-42c2-bc4a-c76fe52a97ea" TargetMode="External"/><Relationship Id="rId1122" Type="http://schemas.openxmlformats.org/officeDocument/2006/relationships/hyperlink" Target="https://fasih-sm.bps.go.id/survey-collection/assignment-detail/5c3ff33a-3bc7-4157-9a31-5c67ea49345e/345cbe9e-45b8-42c2-bc4a-c76fe52a97ea" TargetMode="External"/><Relationship Id="rId2453" Type="http://schemas.openxmlformats.org/officeDocument/2006/relationships/hyperlink" Target="https://fasih-sm.bps.go.id/survey-collection/assignment-detail/5ee54a3e-b275-417b-be1e-a39e0795e6f8/345cbe9e-45b8-42c2-bc4a-c76fe52a97ea" TargetMode="External"/><Relationship Id="rId530" Type="http://schemas.openxmlformats.org/officeDocument/2006/relationships/hyperlink" Target="https://fasih-sm.bps.go.id/survey-collection/assignment-detail/cf328411-70c9-4e5c-9105-36ac83eae23a/345cbe9e-45b8-42c2-bc4a-c76fe52a97ea" TargetMode="External"/><Relationship Id="rId1123" Type="http://schemas.openxmlformats.org/officeDocument/2006/relationships/hyperlink" Target="https://fasih-sm.bps.go.id/survey-collection/assignment-detail/4ccd8ed2-ad64-448c-a49c-df5cbe912e67/345cbe9e-45b8-42c2-bc4a-c76fe52a97ea" TargetMode="External"/><Relationship Id="rId2454" Type="http://schemas.openxmlformats.org/officeDocument/2006/relationships/hyperlink" Target="https://fasih-sm.bps.go.id/survey-collection/assignment-detail/f33039f6-9be6-4135-a757-c601c89b1893/345cbe9e-45b8-42c2-bc4a-c76fe52a97ea" TargetMode="External"/><Relationship Id="rId1124" Type="http://schemas.openxmlformats.org/officeDocument/2006/relationships/hyperlink" Target="https://fasih-sm.bps.go.id/survey-collection/assignment-detail/50786cb8-6cdf-405c-80cf-b70dd7607bf9/345cbe9e-45b8-42c2-bc4a-c76fe52a97ea" TargetMode="External"/><Relationship Id="rId2455" Type="http://schemas.openxmlformats.org/officeDocument/2006/relationships/hyperlink" Target="https://fasih-sm.bps.go.id/survey-collection/assignment-detail/64ed3c51-8f10-4f20-96d5-6b41488104c4/345cbe9e-45b8-42c2-bc4a-c76fe52a97ea" TargetMode="External"/><Relationship Id="rId1158" Type="http://schemas.openxmlformats.org/officeDocument/2006/relationships/hyperlink" Target="https://fasih-sm.bps.go.id/survey-collection/assignment-detail/0c81e1fd-4103-422f-a98b-b3696984318b/345cbe9e-45b8-42c2-bc4a-c76fe52a97ea" TargetMode="External"/><Relationship Id="rId2489" Type="http://schemas.openxmlformats.org/officeDocument/2006/relationships/hyperlink" Target="https://fasih-sm.bps.go.id/survey-collection/assignment-detail/63527621-8832-465a-9ad9-b5af15bb14be/345cbe9e-45b8-42c2-bc4a-c76fe52a97ea" TargetMode="External"/><Relationship Id="rId1159" Type="http://schemas.openxmlformats.org/officeDocument/2006/relationships/hyperlink" Target="https://fasih-sm.bps.go.id/survey-collection/assignment-detail/20a2b546-ee3d-4980-850b-d28e3fbe417c/345cbe9e-45b8-42c2-bc4a-c76fe52a97ea" TargetMode="External"/><Relationship Id="rId569" Type="http://schemas.openxmlformats.org/officeDocument/2006/relationships/hyperlink" Target="https://fasih-sm.bps.go.id/survey-collection/assignment-detail/a7c9126f-fdec-4422-a139-812d33c244cd/345cbe9e-45b8-42c2-bc4a-c76fe52a97ea" TargetMode="External"/><Relationship Id="rId568" Type="http://schemas.openxmlformats.org/officeDocument/2006/relationships/hyperlink" Target="https://fasih-sm.bps.go.id/survey-collection/assignment-detail/d8677098-9ddc-4d23-9760-462df44d0dc6/345cbe9e-45b8-42c2-bc4a-c76fe52a97ea" TargetMode="External"/><Relationship Id="rId567" Type="http://schemas.openxmlformats.org/officeDocument/2006/relationships/hyperlink" Target="https://fasih-sm.bps.go.id/survey-collection/assignment-detail/1a4306b9-aa01-4ba2-ab0e-24fa37a0facf/345cbe9e-45b8-42c2-bc4a-c76fe52a97ea" TargetMode="External"/><Relationship Id="rId566" Type="http://schemas.openxmlformats.org/officeDocument/2006/relationships/hyperlink" Target="https://fasih-sm.bps.go.id/survey-collection/assignment-detail/e8969149-e502-43c1-8d81-89cbca17c04d/345cbe9e-45b8-42c2-bc4a-c76fe52a97ea" TargetMode="External"/><Relationship Id="rId2480" Type="http://schemas.openxmlformats.org/officeDocument/2006/relationships/hyperlink" Target="https://fasih-sm.bps.go.id/survey-collection/assignment-detail/b585e705-fc8c-4ace-8d99-47c614869e06/345cbe9e-45b8-42c2-bc4a-c76fe52a97ea" TargetMode="External"/><Relationship Id="rId561" Type="http://schemas.openxmlformats.org/officeDocument/2006/relationships/hyperlink" Target="https://fasih-sm.bps.go.id/survey-collection/assignment-detail/b97b82a5-5c41-44fe-bb50-2fd4af8a3275/345cbe9e-45b8-42c2-bc4a-c76fe52a97ea" TargetMode="External"/><Relationship Id="rId1150" Type="http://schemas.openxmlformats.org/officeDocument/2006/relationships/hyperlink" Target="https://fasih-sm.bps.go.id/survey-collection/assignment-detail/d580cc6a-ef04-4b5d-9cc9-a4ed4e36d5f5/345cbe9e-45b8-42c2-bc4a-c76fe52a97ea" TargetMode="External"/><Relationship Id="rId2481" Type="http://schemas.openxmlformats.org/officeDocument/2006/relationships/hyperlink" Target="https://fasih-sm.bps.go.id/survey-collection/assignment-detail/57afa522-000f-4c07-9c13-43b8ef30f695/345cbe9e-45b8-42c2-bc4a-c76fe52a97ea" TargetMode="External"/><Relationship Id="rId560" Type="http://schemas.openxmlformats.org/officeDocument/2006/relationships/hyperlink" Target="https://fasih-sm.bps.go.id/survey-collection/assignment-detail/2f4b9f51-f4a6-4d7a-b417-b6877647ae1b/345cbe9e-45b8-42c2-bc4a-c76fe52a97ea" TargetMode="External"/><Relationship Id="rId1151" Type="http://schemas.openxmlformats.org/officeDocument/2006/relationships/hyperlink" Target="https://fasih-sm.bps.go.id/survey-collection/assignment-detail/802eb0ec-6d53-4c32-a654-3cb6acdb25fb/345cbe9e-45b8-42c2-bc4a-c76fe52a97ea" TargetMode="External"/><Relationship Id="rId2482" Type="http://schemas.openxmlformats.org/officeDocument/2006/relationships/hyperlink" Target="https://fasih-sm.bps.go.id/survey-collection/assignment-detail/71df6156-cba1-4c00-865a-03359ffcd959/345cbe9e-45b8-42c2-bc4a-c76fe52a97ea" TargetMode="External"/><Relationship Id="rId1152" Type="http://schemas.openxmlformats.org/officeDocument/2006/relationships/hyperlink" Target="https://fasih-sm.bps.go.id/survey-collection/assignment-detail/560a4ae6-491e-4275-924a-db375d954fab/345cbe9e-45b8-42c2-bc4a-c76fe52a97ea" TargetMode="External"/><Relationship Id="rId2483" Type="http://schemas.openxmlformats.org/officeDocument/2006/relationships/hyperlink" Target="https://fasih-sm.bps.go.id/survey-collection/assignment-detail/fd20c662-fcca-4e28-b67c-65b3be5304c7/345cbe9e-45b8-42c2-bc4a-c76fe52a97ea" TargetMode="External"/><Relationship Id="rId1153" Type="http://schemas.openxmlformats.org/officeDocument/2006/relationships/hyperlink" Target="https://fasih-sm.bps.go.id/survey-collection/assignment-detail/067454bb-9fda-46f7-8c52-88d289ef185b/345cbe9e-45b8-42c2-bc4a-c76fe52a97ea" TargetMode="External"/><Relationship Id="rId2484" Type="http://schemas.openxmlformats.org/officeDocument/2006/relationships/hyperlink" Target="https://fasih-sm.bps.go.id/survey-collection/assignment-detail/78dba9f4-9064-4a49-b7f6-6270086bd97c/345cbe9e-45b8-42c2-bc4a-c76fe52a97ea" TargetMode="External"/><Relationship Id="rId565" Type="http://schemas.openxmlformats.org/officeDocument/2006/relationships/hyperlink" Target="https://fasih-sm.bps.go.id/survey-collection/assignment-detail/9b78ac39-442f-4435-b607-29461046006e/345cbe9e-45b8-42c2-bc4a-c76fe52a97ea" TargetMode="External"/><Relationship Id="rId1154" Type="http://schemas.openxmlformats.org/officeDocument/2006/relationships/hyperlink" Target="https://fasih-sm.bps.go.id/survey-collection/assignment-detail/c7d0347b-07d6-45d2-bf75-2d314f4ceb51/345cbe9e-45b8-42c2-bc4a-c76fe52a97ea" TargetMode="External"/><Relationship Id="rId2485" Type="http://schemas.openxmlformats.org/officeDocument/2006/relationships/hyperlink" Target="https://fasih-sm.bps.go.id/survey-collection/assignment-detail/84c43e16-1589-4583-a498-e21589f8dfa6/345cbe9e-45b8-42c2-bc4a-c76fe52a97ea" TargetMode="External"/><Relationship Id="rId564" Type="http://schemas.openxmlformats.org/officeDocument/2006/relationships/hyperlink" Target="https://fasih-sm.bps.go.id/survey-collection/assignment-detail/0d1e8785-473a-4162-b49d-842cd042b727/345cbe9e-45b8-42c2-bc4a-c76fe52a97ea" TargetMode="External"/><Relationship Id="rId1155" Type="http://schemas.openxmlformats.org/officeDocument/2006/relationships/hyperlink" Target="https://fasih-sm.bps.go.id/survey-collection/assignment-detail/e2a22484-f114-42cb-9f13-365055a97a2d/345cbe9e-45b8-42c2-bc4a-c76fe52a97ea" TargetMode="External"/><Relationship Id="rId2486" Type="http://schemas.openxmlformats.org/officeDocument/2006/relationships/hyperlink" Target="https://fasih-sm.bps.go.id/survey-collection/assignment-detail/883c579c-a4d4-4b60-86c3-d7c846892d65/345cbe9e-45b8-42c2-bc4a-c76fe52a97ea" TargetMode="External"/><Relationship Id="rId563" Type="http://schemas.openxmlformats.org/officeDocument/2006/relationships/hyperlink" Target="https://fasih-sm.bps.go.id/survey-collection/assignment-detail/532bde16-f71c-4fd8-b909-ed3612f71623/345cbe9e-45b8-42c2-bc4a-c76fe52a97ea" TargetMode="External"/><Relationship Id="rId1156" Type="http://schemas.openxmlformats.org/officeDocument/2006/relationships/hyperlink" Target="https://fasih-sm.bps.go.id/survey-collection/assignment-detail/c1e455f4-d82b-497b-a7a0-d5a4f1f6a888/345cbe9e-45b8-42c2-bc4a-c76fe52a97ea" TargetMode="External"/><Relationship Id="rId2487" Type="http://schemas.openxmlformats.org/officeDocument/2006/relationships/hyperlink" Target="https://fasih-sm.bps.go.id/survey-collection/assignment-detail/3bbe5cbe-314b-47eb-bedd-973415794563/345cbe9e-45b8-42c2-bc4a-c76fe52a97ea" TargetMode="External"/><Relationship Id="rId562" Type="http://schemas.openxmlformats.org/officeDocument/2006/relationships/hyperlink" Target="https://fasih-sm.bps.go.id/survey-collection/assignment-detail/677971b0-b83b-44dc-a94b-fe2ce7fe6073/345cbe9e-45b8-42c2-bc4a-c76fe52a97ea" TargetMode="External"/><Relationship Id="rId1157" Type="http://schemas.openxmlformats.org/officeDocument/2006/relationships/hyperlink" Target="https://fasih-sm.bps.go.id/survey-collection/assignment-detail/6ecb30d5-b70d-4066-acf4-ff733981bc7d/345cbe9e-45b8-42c2-bc4a-c76fe52a97ea" TargetMode="External"/><Relationship Id="rId2488" Type="http://schemas.openxmlformats.org/officeDocument/2006/relationships/hyperlink" Target="https://fasih-sm.bps.go.id/survey-collection/assignment-detail/7932f0c4-18dc-424f-adef-090bbd3962ff/345cbe9e-45b8-42c2-bc4a-c76fe52a97ea" TargetMode="External"/><Relationship Id="rId1147" Type="http://schemas.openxmlformats.org/officeDocument/2006/relationships/hyperlink" Target="https://fasih-sm.bps.go.id/survey-collection/assignment-detail/b13ee1f9-c2bf-4a72-9963-30a5be2c350f/345cbe9e-45b8-42c2-bc4a-c76fe52a97ea" TargetMode="External"/><Relationship Id="rId2478" Type="http://schemas.openxmlformats.org/officeDocument/2006/relationships/hyperlink" Target="https://fasih-sm.bps.go.id/survey-collection/assignment-detail/db311b31-77e4-47df-9372-887bb7ba0168/345cbe9e-45b8-42c2-bc4a-c76fe52a97ea" TargetMode="External"/><Relationship Id="rId1148" Type="http://schemas.openxmlformats.org/officeDocument/2006/relationships/hyperlink" Target="https://fasih-sm.bps.go.id/survey-collection/assignment-detail/a698d1bf-49b0-46c6-b9d7-e5a2a1e8e1ed/345cbe9e-45b8-42c2-bc4a-c76fe52a97ea" TargetMode="External"/><Relationship Id="rId2479" Type="http://schemas.openxmlformats.org/officeDocument/2006/relationships/hyperlink" Target="https://fasih-sm.bps.go.id/survey-collection/assignment-detail/11dc5fb0-14ec-42a4-8c45-71fd1d0a605f/345cbe9e-45b8-42c2-bc4a-c76fe52a97ea" TargetMode="External"/><Relationship Id="rId1149" Type="http://schemas.openxmlformats.org/officeDocument/2006/relationships/hyperlink" Target="https://fasih-sm.bps.go.id/survey-collection/assignment-detail/7c50cafe-f3cc-4ffa-9545-1fb5787ae4d8/345cbe9e-45b8-42c2-bc4a-c76fe52a97ea" TargetMode="External"/><Relationship Id="rId558" Type="http://schemas.openxmlformats.org/officeDocument/2006/relationships/hyperlink" Target="https://fasih-sm.bps.go.id/survey-collection/assignment-detail/1487c220-4951-49b6-b62d-f29926b26e15/345cbe9e-45b8-42c2-bc4a-c76fe52a97ea" TargetMode="External"/><Relationship Id="rId557" Type="http://schemas.openxmlformats.org/officeDocument/2006/relationships/hyperlink" Target="https://fasih-sm.bps.go.id/survey-collection/assignment-detail/0d7e25e9-6075-43d9-a87f-2c804d4b07cc/345cbe9e-45b8-42c2-bc4a-c76fe52a97ea" TargetMode="External"/><Relationship Id="rId556" Type="http://schemas.openxmlformats.org/officeDocument/2006/relationships/hyperlink" Target="https://fasih-sm.bps.go.id/survey-collection/assignment-detail/3fd24d95-c994-4ca1-b2a0-e8a917b5739a/345cbe9e-45b8-42c2-bc4a-c76fe52a97ea" TargetMode="External"/><Relationship Id="rId555" Type="http://schemas.openxmlformats.org/officeDocument/2006/relationships/hyperlink" Target="https://fasih-sm.bps.go.id/survey-collection/assignment-detail/113e5c38-7895-41b8-b197-b69898e7f5c1/345cbe9e-45b8-42c2-bc4a-c76fe52a97ea" TargetMode="External"/><Relationship Id="rId559" Type="http://schemas.openxmlformats.org/officeDocument/2006/relationships/hyperlink" Target="https://fasih-sm.bps.go.id/survey-collection/assignment-detail/be2ea752-7c9f-4ed3-80f9-3ca769a9bcd2/345cbe9e-45b8-42c2-bc4a-c76fe52a97ea" TargetMode="External"/><Relationship Id="rId550" Type="http://schemas.openxmlformats.org/officeDocument/2006/relationships/hyperlink" Target="https://fasih-sm.bps.go.id/survey-collection/assignment-detail/ca98f02c-8c79-4d60-b1d5-f82ad56417f6/345cbe9e-45b8-42c2-bc4a-c76fe52a97ea" TargetMode="External"/><Relationship Id="rId2470" Type="http://schemas.openxmlformats.org/officeDocument/2006/relationships/hyperlink" Target="https://fasih-sm.bps.go.id/survey-collection/assignment-detail/048b024d-86b1-4af0-afbc-acbfaadf4106/345cbe9e-45b8-42c2-bc4a-c76fe52a97ea" TargetMode="External"/><Relationship Id="rId1140" Type="http://schemas.openxmlformats.org/officeDocument/2006/relationships/hyperlink" Target="https://fasih-sm.bps.go.id/survey-collection/assignment-detail/c0e4cd1e-b17b-4b63-befd-ccb705657395/345cbe9e-45b8-42c2-bc4a-c76fe52a97ea" TargetMode="External"/><Relationship Id="rId2471" Type="http://schemas.openxmlformats.org/officeDocument/2006/relationships/hyperlink" Target="https://fasih-sm.bps.go.id/survey-collection/assignment-detail/dda1cb2d-ad47-491b-bf69-ed36ddc8234c/345cbe9e-45b8-42c2-bc4a-c76fe52a97ea" TargetMode="External"/><Relationship Id="rId1141" Type="http://schemas.openxmlformats.org/officeDocument/2006/relationships/hyperlink" Target="https://fasih-sm.bps.go.id/survey-collection/assignment-detail/d1d41c23-d7fa-4175-bfb5-a1a903acba48/345cbe9e-45b8-42c2-bc4a-c76fe52a97ea" TargetMode="External"/><Relationship Id="rId2472" Type="http://schemas.openxmlformats.org/officeDocument/2006/relationships/hyperlink" Target="https://fasih-sm.bps.go.id/survey-collection/assignment-detail/5b1e4169-3f03-48fc-ace6-8333b5057864/345cbe9e-45b8-42c2-bc4a-c76fe52a97ea" TargetMode="External"/><Relationship Id="rId1142" Type="http://schemas.openxmlformats.org/officeDocument/2006/relationships/hyperlink" Target="https://fasih-sm.bps.go.id/survey-collection/assignment-detail/7589cbcf-d729-4f6e-81ea-83e6376e83e8/345cbe9e-45b8-42c2-bc4a-c76fe52a97ea" TargetMode="External"/><Relationship Id="rId2473" Type="http://schemas.openxmlformats.org/officeDocument/2006/relationships/hyperlink" Target="https://fasih-sm.bps.go.id/survey-collection/assignment-detail/109c1763-2a58-430d-9c99-3d8e80e2a7eb/345cbe9e-45b8-42c2-bc4a-c76fe52a97ea" TargetMode="External"/><Relationship Id="rId554" Type="http://schemas.openxmlformats.org/officeDocument/2006/relationships/hyperlink" Target="https://fasih-sm.bps.go.id/survey-collection/assignment-detail/2ea7d24b-35d2-4b70-8dca-94adeb94a6dd/345cbe9e-45b8-42c2-bc4a-c76fe52a97ea" TargetMode="External"/><Relationship Id="rId1143" Type="http://schemas.openxmlformats.org/officeDocument/2006/relationships/hyperlink" Target="https://fasih-sm.bps.go.id/survey-collection/assignment-detail/86767d58-51ac-4436-b7db-14bd093b9152/345cbe9e-45b8-42c2-bc4a-c76fe52a97ea" TargetMode="External"/><Relationship Id="rId2474" Type="http://schemas.openxmlformats.org/officeDocument/2006/relationships/hyperlink" Target="https://fasih-sm.bps.go.id/survey-collection/assignment-detail/7515c723-e2c9-45f4-9d39-79d6af9ff7c0/345cbe9e-45b8-42c2-bc4a-c76fe52a97ea" TargetMode="External"/><Relationship Id="rId553" Type="http://schemas.openxmlformats.org/officeDocument/2006/relationships/hyperlink" Target="https://fasih-sm.bps.go.id/survey-collection/assignment-detail/c5bbda7a-65d9-4490-a45e-71df6331e1af/345cbe9e-45b8-42c2-bc4a-c76fe52a97ea" TargetMode="External"/><Relationship Id="rId1144" Type="http://schemas.openxmlformats.org/officeDocument/2006/relationships/hyperlink" Target="https://fasih-sm.bps.go.id/survey-collection/assignment-detail/55b4d8c0-70a6-49cc-9319-86a5cf5605b6/345cbe9e-45b8-42c2-bc4a-c76fe52a97ea" TargetMode="External"/><Relationship Id="rId2475" Type="http://schemas.openxmlformats.org/officeDocument/2006/relationships/hyperlink" Target="https://fasih-sm.bps.go.id/survey-collection/assignment-detail/c5cc9d39-f839-4906-bd6e-7a34e307a40a/345cbe9e-45b8-42c2-bc4a-c76fe52a97ea" TargetMode="External"/><Relationship Id="rId552" Type="http://schemas.openxmlformats.org/officeDocument/2006/relationships/hyperlink" Target="https://fasih-sm.bps.go.id/survey-collection/assignment-detail/e51b4f4f-c7da-4135-a23e-298cb3a92848/345cbe9e-45b8-42c2-bc4a-c76fe52a97ea" TargetMode="External"/><Relationship Id="rId1145" Type="http://schemas.openxmlformats.org/officeDocument/2006/relationships/hyperlink" Target="https://fasih-sm.bps.go.id/survey-collection/assignment-detail/d2ec4f69-3fab-4eb2-a31a-403c770adc57/345cbe9e-45b8-42c2-bc4a-c76fe52a97ea" TargetMode="External"/><Relationship Id="rId2476" Type="http://schemas.openxmlformats.org/officeDocument/2006/relationships/hyperlink" Target="https://fasih-sm.bps.go.id/survey-collection/assignment-detail/f8787595-4ade-4fd2-b748-696246e872ee/345cbe9e-45b8-42c2-bc4a-c76fe52a97ea" TargetMode="External"/><Relationship Id="rId551" Type="http://schemas.openxmlformats.org/officeDocument/2006/relationships/hyperlink" Target="https://fasih-sm.bps.go.id/survey-collection/assignment-detail/b9568753-707b-4977-af65-478ed6e53180/345cbe9e-45b8-42c2-bc4a-c76fe52a97ea" TargetMode="External"/><Relationship Id="rId1146" Type="http://schemas.openxmlformats.org/officeDocument/2006/relationships/hyperlink" Target="https://fasih-sm.bps.go.id/survey-collection/assignment-detail/e5369bad-fdc7-42d3-87d1-87f162477b2f/345cbe9e-45b8-42c2-bc4a-c76fe52a97ea" TargetMode="External"/><Relationship Id="rId2477" Type="http://schemas.openxmlformats.org/officeDocument/2006/relationships/hyperlink" Target="https://fasih-sm.bps.go.id/survey-collection/assignment-detail/c01dfa8e-212b-4c64-8e3c-0465e817b14a/345cbe9e-45b8-42c2-bc4a-c76fe52a97ea" TargetMode="External"/><Relationship Id="rId495" Type="http://schemas.openxmlformats.org/officeDocument/2006/relationships/hyperlink" Target="https://fasih-sm.bps.go.id/survey-collection/assignment-detail/056f300c-8c82-4cbc-98b3-6eb5faa9103a/345cbe9e-45b8-42c2-bc4a-c76fe52a97ea" TargetMode="External"/><Relationship Id="rId494" Type="http://schemas.openxmlformats.org/officeDocument/2006/relationships/hyperlink" Target="https://fasih-sm.bps.go.id/survey-collection/assignment-detail/80c048bc-87b3-41a6-bc09-26f86529d72c/345cbe9e-45b8-42c2-bc4a-c76fe52a97ea" TargetMode="External"/><Relationship Id="rId493" Type="http://schemas.openxmlformats.org/officeDocument/2006/relationships/hyperlink" Target="https://fasih-sm.bps.go.id/survey-collection/assignment-detail/9532ef08-ef99-4ac4-8056-d47c39dab078/345cbe9e-45b8-42c2-bc4a-c76fe52a97ea" TargetMode="External"/><Relationship Id="rId492" Type="http://schemas.openxmlformats.org/officeDocument/2006/relationships/hyperlink" Target="https://fasih-sm.bps.go.id/survey-collection/assignment-detail/888e2d07-565e-48cb-9095-323a2bf8eb71/345cbe9e-45b8-42c2-bc4a-c76fe52a97ea" TargetMode="External"/><Relationship Id="rId499" Type="http://schemas.openxmlformats.org/officeDocument/2006/relationships/hyperlink" Target="https://fasih-sm.bps.go.id/survey-collection/assignment-detail/3b149c8e-d408-4a3a-afed-f17e9a30a0eb/345cbe9e-45b8-42c2-bc4a-c76fe52a97ea" TargetMode="External"/><Relationship Id="rId498" Type="http://schemas.openxmlformats.org/officeDocument/2006/relationships/hyperlink" Target="https://fasih-sm.bps.go.id/survey-collection/assignment-detail/e2193b05-a848-431b-be62-d7f483ee6ee0/345cbe9e-45b8-42c2-bc4a-c76fe52a97ea" TargetMode="External"/><Relationship Id="rId497" Type="http://schemas.openxmlformats.org/officeDocument/2006/relationships/hyperlink" Target="https://fasih-sm.bps.go.id/survey-collection/assignment-detail/cc177a6c-66f2-4fa6-b8e8-4d70269dbd03/345cbe9e-45b8-42c2-bc4a-c76fe52a97ea" TargetMode="External"/><Relationship Id="rId496" Type="http://schemas.openxmlformats.org/officeDocument/2006/relationships/hyperlink" Target="https://fasih-sm.bps.go.id/survey-collection/assignment-detail/0300465a-6ac5-4d17-953c-4d06b46b871a/345cbe9e-45b8-42c2-bc4a-c76fe52a97ea" TargetMode="External"/><Relationship Id="rId1213" Type="http://schemas.openxmlformats.org/officeDocument/2006/relationships/hyperlink" Target="https://fasih-sm.bps.go.id/survey-collection/assignment-detail/b3c8ce3b-d2d0-4407-a064-7f87d8760636/345cbe9e-45b8-42c2-bc4a-c76fe52a97ea" TargetMode="External"/><Relationship Id="rId2544" Type="http://schemas.openxmlformats.org/officeDocument/2006/relationships/hyperlink" Target="https://fasih-sm.bps.go.id/survey-collection/assignment-detail/7729e07b-add2-4d4e-9104-7d8ea9c47def/345cbe9e-45b8-42c2-bc4a-c76fe52a97ea" TargetMode="External"/><Relationship Id="rId1214" Type="http://schemas.openxmlformats.org/officeDocument/2006/relationships/hyperlink" Target="https://fasih-sm.bps.go.id/survey-collection/assignment-detail/88f70b88-c6c4-4868-b01c-ffe7ec7ba37b/345cbe9e-45b8-42c2-bc4a-c76fe52a97ea" TargetMode="External"/><Relationship Id="rId2545" Type="http://schemas.openxmlformats.org/officeDocument/2006/relationships/hyperlink" Target="https://fasih-sm.bps.go.id/survey-collection/assignment-detail/6aa4ca48-5508-4ef2-9639-76b2e8c60e39/345cbe9e-45b8-42c2-bc4a-c76fe52a97ea" TargetMode="External"/><Relationship Id="rId1215" Type="http://schemas.openxmlformats.org/officeDocument/2006/relationships/hyperlink" Target="https://fasih-sm.bps.go.id/survey-collection/assignment-detail/7fe00e85-a750-4404-9196-63e7c6715c04/345cbe9e-45b8-42c2-bc4a-c76fe52a97ea" TargetMode="External"/><Relationship Id="rId2546" Type="http://schemas.openxmlformats.org/officeDocument/2006/relationships/hyperlink" Target="https://fasih-sm.bps.go.id/survey-collection/assignment-detail/f8aaf1ce-faa2-47fc-9bfa-15795b05c681/345cbe9e-45b8-42c2-bc4a-c76fe52a97ea" TargetMode="External"/><Relationship Id="rId1216" Type="http://schemas.openxmlformats.org/officeDocument/2006/relationships/hyperlink" Target="https://fasih-sm.bps.go.id/survey-collection/assignment-detail/1e70cb2b-a278-42a8-949e-7c5aea6e762d/345cbe9e-45b8-42c2-bc4a-c76fe52a97ea" TargetMode="External"/><Relationship Id="rId2547" Type="http://schemas.openxmlformats.org/officeDocument/2006/relationships/hyperlink" Target="https://fasih-sm.bps.go.id/survey-collection/assignment-detail/483821d5-d1f3-4fca-a8b0-c926bb166db3/345cbe9e-45b8-42c2-bc4a-c76fe52a97ea" TargetMode="External"/><Relationship Id="rId1217" Type="http://schemas.openxmlformats.org/officeDocument/2006/relationships/hyperlink" Target="https://fasih-sm.bps.go.id/survey-collection/assignment-detail/d0dc5b04-2ff0-4edf-aaf0-f0d6e0063201/345cbe9e-45b8-42c2-bc4a-c76fe52a97ea" TargetMode="External"/><Relationship Id="rId2548" Type="http://schemas.openxmlformats.org/officeDocument/2006/relationships/hyperlink" Target="https://fasih-sm.bps.go.id/survey-collection/assignment-detail/b86c8896-fef8-4d3b-8996-51f2df6cd6c4/345cbe9e-45b8-42c2-bc4a-c76fe52a97ea" TargetMode="External"/><Relationship Id="rId1218" Type="http://schemas.openxmlformats.org/officeDocument/2006/relationships/hyperlink" Target="https://fasih-sm.bps.go.id/survey-collection/assignment-detail/54b4d9b5-e919-4209-8b94-06c3e2429759/345cbe9e-45b8-42c2-bc4a-c76fe52a97ea" TargetMode="External"/><Relationship Id="rId2549" Type="http://schemas.openxmlformats.org/officeDocument/2006/relationships/hyperlink" Target="https://fasih-sm.bps.go.id/survey-collection/assignment-detail/8074881b-e0ee-473e-a513-79da570d823e/345cbe9e-45b8-42c2-bc4a-c76fe52a97ea" TargetMode="External"/><Relationship Id="rId1219" Type="http://schemas.openxmlformats.org/officeDocument/2006/relationships/hyperlink" Target="https://fasih-sm.bps.go.id/survey-collection/assignment-detail/d4cec39e-5efd-4569-a37a-a6ede01d6b6b/345cbe9e-45b8-42c2-bc4a-c76fe52a97ea" TargetMode="External"/><Relationship Id="rId2540" Type="http://schemas.openxmlformats.org/officeDocument/2006/relationships/hyperlink" Target="https://fasih-sm.bps.go.id/survey-collection/assignment-detail/a0076154-4988-41bb-81b6-a800fde26311/345cbe9e-45b8-42c2-bc4a-c76fe52a97ea" TargetMode="External"/><Relationship Id="rId1210" Type="http://schemas.openxmlformats.org/officeDocument/2006/relationships/hyperlink" Target="https://fasih-sm.bps.go.id/survey-collection/assignment-detail/d6e9fd3a-ebb0-434a-a683-75d5219a416b/345cbe9e-45b8-42c2-bc4a-c76fe52a97ea" TargetMode="External"/><Relationship Id="rId2541" Type="http://schemas.openxmlformats.org/officeDocument/2006/relationships/hyperlink" Target="https://fasih-sm.bps.go.id/survey-collection/assignment-detail/6ff2c401-b6a5-4159-89f8-7b64a577ba9a/345cbe9e-45b8-42c2-bc4a-c76fe52a97ea" TargetMode="External"/><Relationship Id="rId1211" Type="http://schemas.openxmlformats.org/officeDocument/2006/relationships/hyperlink" Target="https://fasih-sm.bps.go.id/survey-collection/assignment-detail/37d96d6e-fe6d-4295-9bdc-e26b53be969e/345cbe9e-45b8-42c2-bc4a-c76fe52a97ea" TargetMode="External"/><Relationship Id="rId2542" Type="http://schemas.openxmlformats.org/officeDocument/2006/relationships/hyperlink" Target="https://fasih-sm.bps.go.id/survey-collection/assignment-detail/1f7a871b-7482-4ae9-8ecf-12306f3165a6/345cbe9e-45b8-42c2-bc4a-c76fe52a97ea" TargetMode="External"/><Relationship Id="rId1212" Type="http://schemas.openxmlformats.org/officeDocument/2006/relationships/hyperlink" Target="https://fasih-sm.bps.go.id/survey-collection/assignment-detail/46280de9-5ee3-4423-9ed6-60159c9e3b9d/345cbe9e-45b8-42c2-bc4a-c76fe52a97ea" TargetMode="External"/><Relationship Id="rId2543" Type="http://schemas.openxmlformats.org/officeDocument/2006/relationships/hyperlink" Target="https://fasih-sm.bps.go.id/survey-collection/assignment-detail/5fc88cab-4884-42f5-9ff9-2bc228aec094/345cbe9e-45b8-42c2-bc4a-c76fe52a97ea" TargetMode="External"/><Relationship Id="rId1202" Type="http://schemas.openxmlformats.org/officeDocument/2006/relationships/hyperlink" Target="https://fasih-sm.bps.go.id/survey-collection/assignment-detail/24d9da2a-2b48-4589-98af-54243cc69f71/345cbe9e-45b8-42c2-bc4a-c76fe52a97ea" TargetMode="External"/><Relationship Id="rId2533" Type="http://schemas.openxmlformats.org/officeDocument/2006/relationships/hyperlink" Target="https://fasih-sm.bps.go.id/survey-collection/assignment-detail/e8430365-a773-4ebc-a62f-277e66a3a94c/345cbe9e-45b8-42c2-bc4a-c76fe52a97ea" TargetMode="External"/><Relationship Id="rId1203" Type="http://schemas.openxmlformats.org/officeDocument/2006/relationships/hyperlink" Target="https://fasih-sm.bps.go.id/survey-collection/assignment-detail/646a3874-14e5-48d3-a868-6175245f6d12/345cbe9e-45b8-42c2-bc4a-c76fe52a97ea" TargetMode="External"/><Relationship Id="rId2534" Type="http://schemas.openxmlformats.org/officeDocument/2006/relationships/hyperlink" Target="https://fasih-sm.bps.go.id/survey-collection/assignment-detail/4e5e6f40-b04f-4fe3-8750-be6528a3a018/345cbe9e-45b8-42c2-bc4a-c76fe52a97ea" TargetMode="External"/><Relationship Id="rId1204" Type="http://schemas.openxmlformats.org/officeDocument/2006/relationships/hyperlink" Target="https://fasih-sm.bps.go.id/survey-collection/assignment-detail/fbcd29f9-1c0f-476f-8b3e-c08f7fee6c9e/345cbe9e-45b8-42c2-bc4a-c76fe52a97ea" TargetMode="External"/><Relationship Id="rId2535" Type="http://schemas.openxmlformats.org/officeDocument/2006/relationships/hyperlink" Target="https://fasih-sm.bps.go.id/survey-collection/assignment-detail/34559e30-bb2a-403f-9e9b-b40ecb459de4/345cbe9e-45b8-42c2-bc4a-c76fe52a97ea" TargetMode="External"/><Relationship Id="rId1205" Type="http://schemas.openxmlformats.org/officeDocument/2006/relationships/hyperlink" Target="https://fasih-sm.bps.go.id/survey-collection/assignment-detail/36359af4-cd0b-4f71-8158-138d0a549a90/345cbe9e-45b8-42c2-bc4a-c76fe52a97ea" TargetMode="External"/><Relationship Id="rId2536" Type="http://schemas.openxmlformats.org/officeDocument/2006/relationships/hyperlink" Target="https://fasih-sm.bps.go.id/survey-collection/assignment-detail/716bd8c0-3bb6-419f-a3e9-24cdda0e4c3c/345cbe9e-45b8-42c2-bc4a-c76fe52a97ea" TargetMode="External"/><Relationship Id="rId1206" Type="http://schemas.openxmlformats.org/officeDocument/2006/relationships/hyperlink" Target="https://fasih-sm.bps.go.id/survey-collection/assignment-detail/a2b069a5-f1cc-4207-b9e4-c03c7eaa96f5/345cbe9e-45b8-42c2-bc4a-c76fe52a97ea" TargetMode="External"/><Relationship Id="rId2537" Type="http://schemas.openxmlformats.org/officeDocument/2006/relationships/hyperlink" Target="https://fasih-sm.bps.go.id/survey-collection/assignment-detail/ff029128-bad2-46dd-af8d-79cca2fdfe82/345cbe9e-45b8-42c2-bc4a-c76fe52a97ea" TargetMode="External"/><Relationship Id="rId1207" Type="http://schemas.openxmlformats.org/officeDocument/2006/relationships/hyperlink" Target="https://fasih-sm.bps.go.id/survey-collection/assignment-detail/48ce1dd2-6d76-4e64-b7e0-a76533a2abb5/345cbe9e-45b8-42c2-bc4a-c76fe52a97ea" TargetMode="External"/><Relationship Id="rId2538" Type="http://schemas.openxmlformats.org/officeDocument/2006/relationships/hyperlink" Target="https://fasih-sm.bps.go.id/survey-collection/assignment-detail/6415a6ce-5644-4994-83d8-1d61bc322e5b/345cbe9e-45b8-42c2-bc4a-c76fe52a97ea" TargetMode="External"/><Relationship Id="rId1208" Type="http://schemas.openxmlformats.org/officeDocument/2006/relationships/hyperlink" Target="https://fasih-sm.bps.go.id/survey-collection/assignment-detail/adffae43-3f95-4d0f-8d56-072e53b485f7/345cbe9e-45b8-42c2-bc4a-c76fe52a97ea" TargetMode="External"/><Relationship Id="rId2539" Type="http://schemas.openxmlformats.org/officeDocument/2006/relationships/hyperlink" Target="https://fasih-sm.bps.go.id/survey-collection/assignment-detail/1d32d93c-293e-4e6e-9e6e-a8a0662a0a87/345cbe9e-45b8-42c2-bc4a-c76fe52a97ea" TargetMode="External"/><Relationship Id="rId1209" Type="http://schemas.openxmlformats.org/officeDocument/2006/relationships/hyperlink" Target="https://fasih-sm.bps.go.id/survey-collection/assignment-detail/07caea1d-498b-421e-9d2e-40a4f6cda6ae/345cbe9e-45b8-42c2-bc4a-c76fe52a97ea" TargetMode="External"/><Relationship Id="rId2530" Type="http://schemas.openxmlformats.org/officeDocument/2006/relationships/hyperlink" Target="https://fasih-sm.bps.go.id/survey-collection/assignment-detail/2b90e72a-3927-4187-9fb8-60662579b7ea/345cbe9e-45b8-42c2-bc4a-c76fe52a97ea" TargetMode="External"/><Relationship Id="rId1200" Type="http://schemas.openxmlformats.org/officeDocument/2006/relationships/hyperlink" Target="https://fasih-sm.bps.go.id/survey-collection/assignment-detail/672e01f4-c388-45a0-8316-0cf8c2e57c1d/345cbe9e-45b8-42c2-bc4a-c76fe52a97ea" TargetMode="External"/><Relationship Id="rId2531" Type="http://schemas.openxmlformats.org/officeDocument/2006/relationships/hyperlink" Target="https://fasih-sm.bps.go.id/survey-collection/assignment-detail/7f46ca41-1d8a-4530-a197-dfce1d2e3158/345cbe9e-45b8-42c2-bc4a-c76fe52a97ea" TargetMode="External"/><Relationship Id="rId1201" Type="http://schemas.openxmlformats.org/officeDocument/2006/relationships/hyperlink" Target="https://fasih-sm.bps.go.id/survey-collection/assignment-detail/d8497dd4-ea30-4f09-a5c2-4f4658f1e88d/345cbe9e-45b8-42c2-bc4a-c76fe52a97ea" TargetMode="External"/><Relationship Id="rId2532" Type="http://schemas.openxmlformats.org/officeDocument/2006/relationships/hyperlink" Target="https://fasih-sm.bps.go.id/survey-collection/assignment-detail/b1fe85c4-3b7a-469a-81f3-cd9197f2f55c/345cbe9e-45b8-42c2-bc4a-c76fe52a97ea" TargetMode="External"/><Relationship Id="rId1235" Type="http://schemas.openxmlformats.org/officeDocument/2006/relationships/hyperlink" Target="https://fasih-sm.bps.go.id/survey-collection/assignment-detail/2d3e94a6-9805-42fd-9fee-779d02e40209/345cbe9e-45b8-42c2-bc4a-c76fe52a97ea" TargetMode="External"/><Relationship Id="rId2566" Type="http://schemas.openxmlformats.org/officeDocument/2006/relationships/hyperlink" Target="https://fasih-sm.bps.go.id/survey-collection/assignment-detail/8116b8bd-eaf5-4100-9bc0-715185ae6e72/345cbe9e-45b8-42c2-bc4a-c76fe52a97ea" TargetMode="External"/><Relationship Id="rId1236" Type="http://schemas.openxmlformats.org/officeDocument/2006/relationships/hyperlink" Target="https://fasih-sm.bps.go.id/survey-collection/assignment-detail/2d14044c-87df-450d-ac6f-06722167f471/345cbe9e-45b8-42c2-bc4a-c76fe52a97ea" TargetMode="External"/><Relationship Id="rId2567" Type="http://schemas.openxmlformats.org/officeDocument/2006/relationships/hyperlink" Target="https://fasih-sm.bps.go.id/survey-collection/assignment-detail/30d1f95e-6f95-4c10-a5ab-74d90f19f397/345cbe9e-45b8-42c2-bc4a-c76fe52a97ea" TargetMode="External"/><Relationship Id="rId1237" Type="http://schemas.openxmlformats.org/officeDocument/2006/relationships/hyperlink" Target="https://fasih-sm.bps.go.id/survey-collection/assignment-detail/4cc7bfa8-50d5-4e7a-b6cd-cb0ebd312ef5/345cbe9e-45b8-42c2-bc4a-c76fe52a97ea" TargetMode="External"/><Relationship Id="rId2568" Type="http://schemas.openxmlformats.org/officeDocument/2006/relationships/hyperlink" Target="https://fasih-sm.bps.go.id/survey-collection/assignment-detail/0e1e59c9-8387-4447-84b6-03bf3929f5b4/345cbe9e-45b8-42c2-bc4a-c76fe52a97ea" TargetMode="External"/><Relationship Id="rId1238" Type="http://schemas.openxmlformats.org/officeDocument/2006/relationships/hyperlink" Target="https://fasih-sm.bps.go.id/survey-collection/assignment-detail/0fb83530-a927-4384-a02c-eab8ef3c1fd2/345cbe9e-45b8-42c2-bc4a-c76fe52a97ea" TargetMode="External"/><Relationship Id="rId2569" Type="http://schemas.openxmlformats.org/officeDocument/2006/relationships/hyperlink" Target="https://fasih-sm.bps.go.id/survey-collection/assignment-detail/a351fc63-3e6b-4d90-ae22-322722e55cfd/345cbe9e-45b8-42c2-bc4a-c76fe52a97ea" TargetMode="External"/><Relationship Id="rId1239" Type="http://schemas.openxmlformats.org/officeDocument/2006/relationships/hyperlink" Target="https://fasih-sm.bps.go.id/survey-collection/assignment-detail/50547f15-e77c-4d2a-81f3-cb46a7762c26/345cbe9e-45b8-42c2-bc4a-c76fe52a97ea" TargetMode="External"/><Relationship Id="rId409" Type="http://schemas.openxmlformats.org/officeDocument/2006/relationships/hyperlink" Target="https://fasih-sm.bps.go.id/survey-collection/assignment-detail/bc586321-f5ef-4b8e-9872-e1603a051974/345cbe9e-45b8-42c2-bc4a-c76fe52a97ea" TargetMode="External"/><Relationship Id="rId404" Type="http://schemas.openxmlformats.org/officeDocument/2006/relationships/hyperlink" Target="https://fasih-sm.bps.go.id/survey-collection/assignment-detail/efa125a7-3796-4645-8b3f-2284311dd656/345cbe9e-45b8-42c2-bc4a-c76fe52a97ea" TargetMode="External"/><Relationship Id="rId403" Type="http://schemas.openxmlformats.org/officeDocument/2006/relationships/hyperlink" Target="https://fasih-sm.bps.go.id/survey-collection/assignment-detail/d4e0d4b1-f89a-4c24-8cca-9de9c57b8e6b/345cbe9e-45b8-42c2-bc4a-c76fe52a97ea" TargetMode="External"/><Relationship Id="rId402" Type="http://schemas.openxmlformats.org/officeDocument/2006/relationships/hyperlink" Target="https://fasih-sm.bps.go.id/survey-collection/assignment-detail/12dd18f0-36bd-454a-a4a8-128ce946a6d1/345cbe9e-45b8-42c2-bc4a-c76fe52a97ea" TargetMode="External"/><Relationship Id="rId401" Type="http://schemas.openxmlformats.org/officeDocument/2006/relationships/hyperlink" Target="https://fasih-sm.bps.go.id/survey-collection/assignment-detail/6da11403-40c9-46d0-87a4-1105dc1f9083/345cbe9e-45b8-42c2-bc4a-c76fe52a97ea" TargetMode="External"/><Relationship Id="rId408" Type="http://schemas.openxmlformats.org/officeDocument/2006/relationships/hyperlink" Target="https://fasih-sm.bps.go.id/survey-collection/assignment-detail/6ef0cdb5-f5f6-41e6-b694-246e41e4f708/345cbe9e-45b8-42c2-bc4a-c76fe52a97ea" TargetMode="External"/><Relationship Id="rId407" Type="http://schemas.openxmlformats.org/officeDocument/2006/relationships/hyperlink" Target="https://fasih-sm.bps.go.id/survey-collection/assignment-detail/0d684048-0c93-4f27-8a2b-41a18e7dc822/345cbe9e-45b8-42c2-bc4a-c76fe52a97ea" TargetMode="External"/><Relationship Id="rId406" Type="http://schemas.openxmlformats.org/officeDocument/2006/relationships/hyperlink" Target="https://fasih-sm.bps.go.id/survey-collection/assignment-detail/db04ef71-d0a8-417b-8efd-0c464be9a7ca/345cbe9e-45b8-42c2-bc4a-c76fe52a97ea" TargetMode="External"/><Relationship Id="rId405" Type="http://schemas.openxmlformats.org/officeDocument/2006/relationships/hyperlink" Target="https://fasih-sm.bps.go.id/survey-collection/assignment-detail/bb53a076-1a22-4801-9ef2-2a4556dfa238/345cbe9e-45b8-42c2-bc4a-c76fe52a97ea" TargetMode="External"/><Relationship Id="rId2560" Type="http://schemas.openxmlformats.org/officeDocument/2006/relationships/hyperlink" Target="https://fasih-sm.bps.go.id/survey-collection/assignment-detail/b2d3060c-d3c1-4bbb-8d04-5e7fdfea8637/345cbe9e-45b8-42c2-bc4a-c76fe52a97ea" TargetMode="External"/><Relationship Id="rId1230" Type="http://schemas.openxmlformats.org/officeDocument/2006/relationships/hyperlink" Target="https://fasih-sm.bps.go.id/survey-collection/assignment-detail/49b2ccac-8f28-46d1-9c09-d2ff7ca88431/345cbe9e-45b8-42c2-bc4a-c76fe52a97ea" TargetMode="External"/><Relationship Id="rId2561" Type="http://schemas.openxmlformats.org/officeDocument/2006/relationships/hyperlink" Target="https://fasih-sm.bps.go.id/survey-collection/assignment-detail/1e7064c1-3b01-4b9c-8a46-9d2cc5f64380/345cbe9e-45b8-42c2-bc4a-c76fe52a97ea" TargetMode="External"/><Relationship Id="rId400" Type="http://schemas.openxmlformats.org/officeDocument/2006/relationships/hyperlink" Target="https://fasih-sm.bps.go.id/survey-collection/assignment-detail/e06bb445-d8d5-4a3b-816c-efa93a4341fd/345cbe9e-45b8-42c2-bc4a-c76fe52a97ea" TargetMode="External"/><Relationship Id="rId1231" Type="http://schemas.openxmlformats.org/officeDocument/2006/relationships/hyperlink" Target="https://fasih-sm.bps.go.id/survey-collection/assignment-detail/207f5bd4-1bcd-43d0-a1e1-358d5be75cd3/345cbe9e-45b8-42c2-bc4a-c76fe52a97ea" TargetMode="External"/><Relationship Id="rId2562" Type="http://schemas.openxmlformats.org/officeDocument/2006/relationships/hyperlink" Target="https://fasih-sm.bps.go.id/survey-collection/assignment-detail/a3f2c338-40e5-4f44-87aa-f297870f37c0/345cbe9e-45b8-42c2-bc4a-c76fe52a97ea" TargetMode="External"/><Relationship Id="rId1232" Type="http://schemas.openxmlformats.org/officeDocument/2006/relationships/hyperlink" Target="https://fasih-sm.bps.go.id/survey-collection/assignment-detail/b7907dba-a403-428d-8f97-af77a98a4e86/345cbe9e-45b8-42c2-bc4a-c76fe52a97ea" TargetMode="External"/><Relationship Id="rId2563" Type="http://schemas.openxmlformats.org/officeDocument/2006/relationships/hyperlink" Target="https://fasih-sm.bps.go.id/survey-collection/assignment-detail/52beed7d-97aa-4480-acf3-a0bf47288905/345cbe9e-45b8-42c2-bc4a-c76fe52a97ea" TargetMode="External"/><Relationship Id="rId1233" Type="http://schemas.openxmlformats.org/officeDocument/2006/relationships/hyperlink" Target="https://fasih-sm.bps.go.id/survey-collection/assignment-detail/86cf25d4-5238-4dd1-bc59-4e66df1d2f25/345cbe9e-45b8-42c2-bc4a-c76fe52a97ea" TargetMode="External"/><Relationship Id="rId2564" Type="http://schemas.openxmlformats.org/officeDocument/2006/relationships/hyperlink" Target="https://fasih-sm.bps.go.id/survey-collection/assignment-detail/6761d2ce-bbac-4297-9f6a-7ced52224467/345cbe9e-45b8-42c2-bc4a-c76fe52a97ea" TargetMode="External"/><Relationship Id="rId1234" Type="http://schemas.openxmlformats.org/officeDocument/2006/relationships/hyperlink" Target="https://fasih-sm.bps.go.id/survey-collection/assignment-detail/b2ed7189-465f-4233-b946-1c85754288c7/345cbe9e-45b8-42c2-bc4a-c76fe52a97ea" TargetMode="External"/><Relationship Id="rId2565" Type="http://schemas.openxmlformats.org/officeDocument/2006/relationships/hyperlink" Target="https://fasih-sm.bps.go.id/survey-collection/assignment-detail/f8ffdae3-d495-4810-b32f-c42d43befd44/345cbe9e-45b8-42c2-bc4a-c76fe52a97ea" TargetMode="External"/><Relationship Id="rId1224" Type="http://schemas.openxmlformats.org/officeDocument/2006/relationships/hyperlink" Target="https://fasih-sm.bps.go.id/survey-collection/assignment-detail/f6132117-fd3d-414b-bf9c-fee01678531a/345cbe9e-45b8-42c2-bc4a-c76fe52a97ea" TargetMode="External"/><Relationship Id="rId2555" Type="http://schemas.openxmlformats.org/officeDocument/2006/relationships/hyperlink" Target="https://fasih-sm.bps.go.id/survey-collection/assignment-detail/0e61ee6d-0960-4d95-a01a-200c7c115d34/345cbe9e-45b8-42c2-bc4a-c76fe52a97ea" TargetMode="External"/><Relationship Id="rId1225" Type="http://schemas.openxmlformats.org/officeDocument/2006/relationships/hyperlink" Target="https://fasih-sm.bps.go.id/survey-collection/assignment-detail/896e30c0-1274-4313-b1ff-a3663ee6d1a5/345cbe9e-45b8-42c2-bc4a-c76fe52a97ea" TargetMode="External"/><Relationship Id="rId2556" Type="http://schemas.openxmlformats.org/officeDocument/2006/relationships/hyperlink" Target="https://fasih-sm.bps.go.id/survey-collection/assignment-detail/84847468-a339-4ccc-b76c-9e84901c8cff/345cbe9e-45b8-42c2-bc4a-c76fe52a97ea" TargetMode="External"/><Relationship Id="rId1226" Type="http://schemas.openxmlformats.org/officeDocument/2006/relationships/hyperlink" Target="https://fasih-sm.bps.go.id/survey-collection/assignment-detail/8cd1797d-9358-4e53-9540-85d12af85cc3/345cbe9e-45b8-42c2-bc4a-c76fe52a97ea" TargetMode="External"/><Relationship Id="rId2557" Type="http://schemas.openxmlformats.org/officeDocument/2006/relationships/hyperlink" Target="https://fasih-sm.bps.go.id/survey-collection/assignment-detail/2039de64-942b-4049-9636-1ce06bab2bde/345cbe9e-45b8-42c2-bc4a-c76fe52a97ea" TargetMode="External"/><Relationship Id="rId1227" Type="http://schemas.openxmlformats.org/officeDocument/2006/relationships/hyperlink" Target="https://fasih-sm.bps.go.id/survey-collection/assignment-detail/ff309a19-5a2b-402c-aa75-514f9942aadb/345cbe9e-45b8-42c2-bc4a-c76fe52a97ea" TargetMode="External"/><Relationship Id="rId2558" Type="http://schemas.openxmlformats.org/officeDocument/2006/relationships/hyperlink" Target="https://fasih-sm.bps.go.id/survey-collection/assignment-detail/386f2ce8-ed74-4280-88dc-2189627d1c8f/345cbe9e-45b8-42c2-bc4a-c76fe52a97ea" TargetMode="External"/><Relationship Id="rId1228" Type="http://schemas.openxmlformats.org/officeDocument/2006/relationships/hyperlink" Target="https://fasih-sm.bps.go.id/survey-collection/assignment-detail/2f9afdaf-46f9-40de-8c60-10b4a706289f/345cbe9e-45b8-42c2-bc4a-c76fe52a97ea" TargetMode="External"/><Relationship Id="rId2559" Type="http://schemas.openxmlformats.org/officeDocument/2006/relationships/hyperlink" Target="https://fasih-sm.bps.go.id/survey-collection/assignment-detail/d55c669e-0b0c-40bc-b311-fe3f968e5cd8/345cbe9e-45b8-42c2-bc4a-c76fe52a97ea" TargetMode="External"/><Relationship Id="rId1229" Type="http://schemas.openxmlformats.org/officeDocument/2006/relationships/hyperlink" Target="https://fasih-sm.bps.go.id/survey-collection/assignment-detail/4422a4c7-624d-48e5-b06c-70255f90c728/345cbe9e-45b8-42c2-bc4a-c76fe52a97ea" TargetMode="External"/><Relationship Id="rId2550" Type="http://schemas.openxmlformats.org/officeDocument/2006/relationships/hyperlink" Target="https://fasih-sm.bps.go.id/survey-collection/assignment-detail/3c413931-3b19-4d3a-a9d5-71cd1ab692cb/345cbe9e-45b8-42c2-bc4a-c76fe52a97ea" TargetMode="External"/><Relationship Id="rId1220" Type="http://schemas.openxmlformats.org/officeDocument/2006/relationships/hyperlink" Target="https://fasih-sm.bps.go.id/survey-collection/assignment-detail/045c8058-8784-4f64-802b-58ba31b2b362/345cbe9e-45b8-42c2-bc4a-c76fe52a97ea" TargetMode="External"/><Relationship Id="rId2551" Type="http://schemas.openxmlformats.org/officeDocument/2006/relationships/hyperlink" Target="https://fasih-sm.bps.go.id/survey-collection/assignment-detail/2f7f3922-9cd8-4af2-8fee-45efea233ca3/345cbe9e-45b8-42c2-bc4a-c76fe52a97ea" TargetMode="External"/><Relationship Id="rId1221" Type="http://schemas.openxmlformats.org/officeDocument/2006/relationships/hyperlink" Target="https://fasih-sm.bps.go.id/survey-collection/assignment-detail/2dee84b0-2a9d-4d30-9d51-97f002d180fb/345cbe9e-45b8-42c2-bc4a-c76fe52a97ea" TargetMode="External"/><Relationship Id="rId2552" Type="http://schemas.openxmlformats.org/officeDocument/2006/relationships/hyperlink" Target="https://fasih-sm.bps.go.id/survey-collection/assignment-detail/92516824-9c3c-4f2a-9169-11766fcdb763/345cbe9e-45b8-42c2-bc4a-c76fe52a97ea" TargetMode="External"/><Relationship Id="rId1222" Type="http://schemas.openxmlformats.org/officeDocument/2006/relationships/hyperlink" Target="https://fasih-sm.bps.go.id/survey-collection/assignment-detail/3016b6fd-81c1-45cd-9f8d-25542fff85f5/345cbe9e-45b8-42c2-bc4a-c76fe52a97ea" TargetMode="External"/><Relationship Id="rId2553" Type="http://schemas.openxmlformats.org/officeDocument/2006/relationships/hyperlink" Target="https://fasih-sm.bps.go.id/survey-collection/assignment-detail/257875d1-c596-4bcd-b2a2-fda8d8b15939/345cbe9e-45b8-42c2-bc4a-c76fe52a97ea" TargetMode="External"/><Relationship Id="rId1223" Type="http://schemas.openxmlformats.org/officeDocument/2006/relationships/hyperlink" Target="https://fasih-sm.bps.go.id/survey-collection/assignment-detail/07198c36-28b2-430b-9740-dc64dae47a6d/345cbe9e-45b8-42c2-bc4a-c76fe52a97ea" TargetMode="External"/><Relationship Id="rId2554" Type="http://schemas.openxmlformats.org/officeDocument/2006/relationships/hyperlink" Target="https://fasih-sm.bps.go.id/survey-collection/assignment-detail/a8c75a7f-8a2b-4d97-95af-77d7c0051427/345cbe9e-45b8-42c2-bc4a-c76fe52a97ea" TargetMode="External"/><Relationship Id="rId2500" Type="http://schemas.openxmlformats.org/officeDocument/2006/relationships/hyperlink" Target="https://fasih-sm.bps.go.id/survey-collection/assignment-detail/39ba08d6-8a39-4573-aa7e-36bce84eb67b/345cbe9e-45b8-42c2-bc4a-c76fe52a97ea" TargetMode="External"/><Relationship Id="rId2501" Type="http://schemas.openxmlformats.org/officeDocument/2006/relationships/hyperlink" Target="https://fasih-sm.bps.go.id/survey-collection/assignment-detail/b7aa0af5-b59f-4576-b6f7-7cd6b167a2de/345cbe9e-45b8-42c2-bc4a-c76fe52a97ea" TargetMode="External"/><Relationship Id="rId2502" Type="http://schemas.openxmlformats.org/officeDocument/2006/relationships/hyperlink" Target="https://fasih-sm.bps.go.id/survey-collection/assignment-detail/45e7ea97-6f8e-4b29-bcaa-e154a6e3071b/345cbe9e-45b8-42c2-bc4a-c76fe52a97ea" TargetMode="External"/><Relationship Id="rId2503" Type="http://schemas.openxmlformats.org/officeDocument/2006/relationships/hyperlink" Target="https://fasih-sm.bps.go.id/survey-collection/assignment-detail/0252543e-885d-4dd0-8dc7-a57a7069d210/345cbe9e-45b8-42c2-bc4a-c76fe52a97ea" TargetMode="External"/><Relationship Id="rId2504" Type="http://schemas.openxmlformats.org/officeDocument/2006/relationships/hyperlink" Target="https://fasih-sm.bps.go.id/survey-collection/assignment-detail/c087e0f9-dd50-4f11-ab6c-7c33ff760f15/345cbe9e-45b8-42c2-bc4a-c76fe52a97ea" TargetMode="External"/><Relationship Id="rId2505" Type="http://schemas.openxmlformats.org/officeDocument/2006/relationships/hyperlink" Target="https://fasih-sm.bps.go.id/survey-collection/assignment-detail/3ad51f5b-be35-4d33-8d18-6583ec78ec2f/345cbe9e-45b8-42c2-bc4a-c76fe52a97ea" TargetMode="External"/><Relationship Id="rId2506" Type="http://schemas.openxmlformats.org/officeDocument/2006/relationships/hyperlink" Target="https://fasih-sm.bps.go.id/survey-collection/assignment-detail/517f1a81-2d5c-459a-a8ac-935e80832623/345cbe9e-45b8-42c2-bc4a-c76fe52a97ea" TargetMode="External"/><Relationship Id="rId2507" Type="http://schemas.openxmlformats.org/officeDocument/2006/relationships/hyperlink" Target="https://fasih-sm.bps.go.id/survey-collection/assignment-detail/f38278ba-9f6f-4d10-80a9-94300dc64771/345cbe9e-45b8-42c2-bc4a-c76fe52a97ea" TargetMode="External"/><Relationship Id="rId2508" Type="http://schemas.openxmlformats.org/officeDocument/2006/relationships/hyperlink" Target="https://fasih-sm.bps.go.id/survey-collection/assignment-detail/18f9ca18-fb56-4770-b4b0-d4f752cf9a38/345cbe9e-45b8-42c2-bc4a-c76fe52a97ea" TargetMode="External"/><Relationship Id="rId2509" Type="http://schemas.openxmlformats.org/officeDocument/2006/relationships/hyperlink" Target="https://fasih-sm.bps.go.id/survey-collection/assignment-detail/0a73ea39-e7cf-46df-a3e9-e549f97a2351/345cbe9e-45b8-42c2-bc4a-c76fe52a97ea" TargetMode="External"/><Relationship Id="rId2522" Type="http://schemas.openxmlformats.org/officeDocument/2006/relationships/hyperlink" Target="https://fasih-sm.bps.go.id/survey-collection/assignment-detail/2f8bc0f1-c590-45f8-8890-25d734767884/345cbe9e-45b8-42c2-bc4a-c76fe52a97ea" TargetMode="External"/><Relationship Id="rId2523" Type="http://schemas.openxmlformats.org/officeDocument/2006/relationships/hyperlink" Target="https://fasih-sm.bps.go.id/survey-collection/assignment-detail/91c1c6a4-343b-4988-b18c-a36fff5f0dcc/345cbe9e-45b8-42c2-bc4a-c76fe52a97ea" TargetMode="External"/><Relationship Id="rId2524" Type="http://schemas.openxmlformats.org/officeDocument/2006/relationships/hyperlink" Target="https://fasih-sm.bps.go.id/survey-collection/assignment-detail/9c59efc5-4c7e-431e-ad28-8a6294d469e9/345cbe9e-45b8-42c2-bc4a-c76fe52a97ea" TargetMode="External"/><Relationship Id="rId2525" Type="http://schemas.openxmlformats.org/officeDocument/2006/relationships/hyperlink" Target="https://fasih-sm.bps.go.id/survey-collection/assignment-detail/0f894122-9e12-407c-8a59-290425d63d6d/345cbe9e-45b8-42c2-bc4a-c76fe52a97ea" TargetMode="External"/><Relationship Id="rId2526" Type="http://schemas.openxmlformats.org/officeDocument/2006/relationships/hyperlink" Target="https://fasih-sm.bps.go.id/survey-collection/assignment-detail/bf46a1de-2e2f-456f-b975-12163882a34b/345cbe9e-45b8-42c2-bc4a-c76fe52a97ea" TargetMode="External"/><Relationship Id="rId2527" Type="http://schemas.openxmlformats.org/officeDocument/2006/relationships/hyperlink" Target="https://fasih-sm.bps.go.id/survey-collection/assignment-detail/36cf371d-27ca-4bfc-9771-d4548e87f134/345cbe9e-45b8-42c2-bc4a-c76fe52a97ea" TargetMode="External"/><Relationship Id="rId2528" Type="http://schemas.openxmlformats.org/officeDocument/2006/relationships/hyperlink" Target="https://fasih-sm.bps.go.id/survey-collection/assignment-detail/b18350ee-dc26-439e-a5ad-fc76bf1772eb/345cbe9e-45b8-42c2-bc4a-c76fe52a97ea" TargetMode="External"/><Relationship Id="rId2529" Type="http://schemas.openxmlformats.org/officeDocument/2006/relationships/hyperlink" Target="https://fasih-sm.bps.go.id/survey-collection/assignment-detail/bee9f37d-4e07-481d-ab75-500240b5a5bd/345cbe9e-45b8-42c2-bc4a-c76fe52a97ea" TargetMode="External"/><Relationship Id="rId2520" Type="http://schemas.openxmlformats.org/officeDocument/2006/relationships/hyperlink" Target="https://fasih-sm.bps.go.id/survey-collection/assignment-detail/86bb5c16-6daa-45da-a3f2-e2f6b09c329f/345cbe9e-45b8-42c2-bc4a-c76fe52a97ea" TargetMode="External"/><Relationship Id="rId2521" Type="http://schemas.openxmlformats.org/officeDocument/2006/relationships/hyperlink" Target="https://fasih-sm.bps.go.id/survey-collection/assignment-detail/d6891ab5-79f3-46b8-950c-4dd170f2a8cc/345cbe9e-45b8-42c2-bc4a-c76fe52a97ea" TargetMode="External"/><Relationship Id="rId2511" Type="http://schemas.openxmlformats.org/officeDocument/2006/relationships/hyperlink" Target="https://fasih-sm.bps.go.id/survey-collection/assignment-detail/a5659125-6bb7-4e9a-b331-b8b3167e56f9/345cbe9e-45b8-42c2-bc4a-c76fe52a97ea" TargetMode="External"/><Relationship Id="rId2512" Type="http://schemas.openxmlformats.org/officeDocument/2006/relationships/hyperlink" Target="https://fasih-sm.bps.go.id/survey-collection/assignment-detail/53ed57a8-dd5b-4c49-bbf3-ca60f22e86cc/345cbe9e-45b8-42c2-bc4a-c76fe52a97ea" TargetMode="External"/><Relationship Id="rId2513" Type="http://schemas.openxmlformats.org/officeDocument/2006/relationships/hyperlink" Target="https://fasih-sm.bps.go.id/survey-collection/assignment-detail/f8aaf1ce-faa2-47fc-9bfa-15795b05c681/345cbe9e-45b8-42c2-bc4a-c76fe52a97ea" TargetMode="External"/><Relationship Id="rId2514" Type="http://schemas.openxmlformats.org/officeDocument/2006/relationships/hyperlink" Target="https://fasih-sm.bps.go.id/survey-collection/assignment-detail/e16669af-e3ae-43b1-b15f-d62e3949ae76/345cbe9e-45b8-42c2-bc4a-c76fe52a97ea" TargetMode="External"/><Relationship Id="rId2515" Type="http://schemas.openxmlformats.org/officeDocument/2006/relationships/hyperlink" Target="https://fasih-sm.bps.go.id/survey-collection/assignment-detail/6e5ff657-4383-4f7e-a551-2feb8d579200/345cbe9e-45b8-42c2-bc4a-c76fe52a97ea" TargetMode="External"/><Relationship Id="rId2516" Type="http://schemas.openxmlformats.org/officeDocument/2006/relationships/hyperlink" Target="https://fasih-sm.bps.go.id/survey-collection/assignment-detail/db83b176-5414-4c94-b733-5b8fde90eb58/345cbe9e-45b8-42c2-bc4a-c76fe52a97ea" TargetMode="External"/><Relationship Id="rId2517" Type="http://schemas.openxmlformats.org/officeDocument/2006/relationships/hyperlink" Target="https://fasih-sm.bps.go.id/survey-collection/assignment-detail/22850611-946a-434e-aac7-46aae4b3200c/345cbe9e-45b8-42c2-bc4a-c76fe52a97ea" TargetMode="External"/><Relationship Id="rId2518" Type="http://schemas.openxmlformats.org/officeDocument/2006/relationships/hyperlink" Target="https://fasih-sm.bps.go.id/survey-collection/assignment-detail/d4360875-c1a8-48fd-9bca-676122ccef26/345cbe9e-45b8-42c2-bc4a-c76fe52a97ea" TargetMode="External"/><Relationship Id="rId2519" Type="http://schemas.openxmlformats.org/officeDocument/2006/relationships/hyperlink" Target="https://fasih-sm.bps.go.id/survey-collection/assignment-detail/0dabeab8-36ab-4eb4-92e1-dc814d14a9ce/345cbe9e-45b8-42c2-bc4a-c76fe52a97ea" TargetMode="External"/><Relationship Id="rId2510" Type="http://schemas.openxmlformats.org/officeDocument/2006/relationships/hyperlink" Target="https://fasih-sm.bps.go.id/survey-collection/assignment-detail/21a100d1-0490-4cec-a72e-3d52b3c8549e/345cbe9e-45b8-42c2-bc4a-c76fe52a97ea" TargetMode="External"/><Relationship Id="rId469" Type="http://schemas.openxmlformats.org/officeDocument/2006/relationships/hyperlink" Target="https://fasih-sm.bps.go.id/survey-collection/assignment-detail/ac708385-a275-4597-8cac-b8bd1826df32/345cbe9e-45b8-42c2-bc4a-c76fe52a97ea" TargetMode="External"/><Relationship Id="rId468" Type="http://schemas.openxmlformats.org/officeDocument/2006/relationships/hyperlink" Target="https://fasih-sm.bps.go.id/survey-collection/assignment-detail/26d6a9e5-bfa6-40b1-863a-61b49b722be9/345cbe9e-45b8-42c2-bc4a-c76fe52a97ea" TargetMode="External"/><Relationship Id="rId467" Type="http://schemas.openxmlformats.org/officeDocument/2006/relationships/hyperlink" Target="https://fasih-sm.bps.go.id/survey-collection/assignment-detail/2822582a-4fbd-4538-8a2d-49d5a5258334/345cbe9e-45b8-42c2-bc4a-c76fe52a97ea" TargetMode="External"/><Relationship Id="rId1290" Type="http://schemas.openxmlformats.org/officeDocument/2006/relationships/hyperlink" Target="https://fasih-sm.bps.go.id/survey-collection/assignment-detail/23ef0e69-37c8-4e26-9cd6-bc7f631364f4/345cbe9e-45b8-42c2-bc4a-c76fe52a97ea" TargetMode="External"/><Relationship Id="rId1291" Type="http://schemas.openxmlformats.org/officeDocument/2006/relationships/hyperlink" Target="https://fasih-sm.bps.go.id/survey-collection/assignment-detail/98932d47-c075-46ed-9769-795a67e1984f/345cbe9e-45b8-42c2-bc4a-c76fe52a97ea" TargetMode="External"/><Relationship Id="rId1292" Type="http://schemas.openxmlformats.org/officeDocument/2006/relationships/hyperlink" Target="https://fasih-sm.bps.go.id/survey-collection/assignment-detail/f69346a7-df4f-492a-a2e6-056e6833c5f7/345cbe9e-45b8-42c2-bc4a-c76fe52a97ea" TargetMode="External"/><Relationship Id="rId462" Type="http://schemas.openxmlformats.org/officeDocument/2006/relationships/hyperlink" Target="https://fasih-sm.bps.go.id/survey-collection/assignment-detail/a228f64c-44fc-4b04-b8ba-5979f1a93020/345cbe9e-45b8-42c2-bc4a-c76fe52a97ea" TargetMode="External"/><Relationship Id="rId1293" Type="http://schemas.openxmlformats.org/officeDocument/2006/relationships/hyperlink" Target="https://fasih-sm.bps.go.id/survey-collection/assignment-detail/ba900b05-28c3-4acd-bb31-a010dc9253c9/345cbe9e-45b8-42c2-bc4a-c76fe52a97ea" TargetMode="External"/><Relationship Id="rId461" Type="http://schemas.openxmlformats.org/officeDocument/2006/relationships/hyperlink" Target="https://fasih-sm.bps.go.id/survey-collection/assignment-detail/fd1ddbe6-7425-4c19-9f7e-e3bf06ae8bab/345cbe9e-45b8-42c2-bc4a-c76fe52a97ea" TargetMode="External"/><Relationship Id="rId1294" Type="http://schemas.openxmlformats.org/officeDocument/2006/relationships/hyperlink" Target="https://fasih-sm.bps.go.id/survey-collection/assignment-detail/72d974ef-952b-4df0-aa34-917fb5b5f2e5/345cbe9e-45b8-42c2-bc4a-c76fe52a97ea" TargetMode="External"/><Relationship Id="rId460" Type="http://schemas.openxmlformats.org/officeDocument/2006/relationships/hyperlink" Target="https://fasih-sm.bps.go.id/survey-collection/assignment-detail/d3ceaca5-903f-466b-8b6a-d5f750b69b75/345cbe9e-45b8-42c2-bc4a-c76fe52a97ea" TargetMode="External"/><Relationship Id="rId1295" Type="http://schemas.openxmlformats.org/officeDocument/2006/relationships/hyperlink" Target="https://fasih-sm.bps.go.id/survey-collection/assignment-detail/0f15234e-b714-4286-b80f-260bef9fa5c1/345cbe9e-45b8-42c2-bc4a-c76fe52a97ea" TargetMode="External"/><Relationship Id="rId1296" Type="http://schemas.openxmlformats.org/officeDocument/2006/relationships/hyperlink" Target="https://fasih-sm.bps.go.id/survey-collection/assignment-detail/9fc96dd0-f631-4034-8f28-14474f75e7c4/345cbe9e-45b8-42c2-bc4a-c76fe52a97ea" TargetMode="External"/><Relationship Id="rId466" Type="http://schemas.openxmlformats.org/officeDocument/2006/relationships/hyperlink" Target="https://fasih-sm.bps.go.id/survey-collection/assignment-detail/907e6bff-5aa4-4f11-aaf1-8bb777f1bad9/345cbe9e-45b8-42c2-bc4a-c76fe52a97ea" TargetMode="External"/><Relationship Id="rId1297" Type="http://schemas.openxmlformats.org/officeDocument/2006/relationships/hyperlink" Target="https://fasih-sm.bps.go.id/survey-collection/assignment-detail/54917ff6-b738-4398-a040-921f25a534fc/345cbe9e-45b8-42c2-bc4a-c76fe52a97ea" TargetMode="External"/><Relationship Id="rId465" Type="http://schemas.openxmlformats.org/officeDocument/2006/relationships/hyperlink" Target="https://fasih-sm.bps.go.id/survey-collection/assignment-detail/47b49692-77d8-42c0-ac7f-0f5f22b7071c/345cbe9e-45b8-42c2-bc4a-c76fe52a97ea" TargetMode="External"/><Relationship Id="rId1298" Type="http://schemas.openxmlformats.org/officeDocument/2006/relationships/hyperlink" Target="https://fasih-sm.bps.go.id/survey-collection/assignment-detail/971be374-5de0-4af2-a756-f49c3f5ebf53/345cbe9e-45b8-42c2-bc4a-c76fe52a97ea" TargetMode="External"/><Relationship Id="rId464" Type="http://schemas.openxmlformats.org/officeDocument/2006/relationships/hyperlink" Target="https://fasih-sm.bps.go.id/survey-collection/assignment-detail/40c056d3-77a6-42fa-9120-672147700139/345cbe9e-45b8-42c2-bc4a-c76fe52a97ea" TargetMode="External"/><Relationship Id="rId1299" Type="http://schemas.openxmlformats.org/officeDocument/2006/relationships/hyperlink" Target="https://fasih-sm.bps.go.id/survey-collection/assignment-detail/16a2fce4-2360-49ad-b807-3dcd350747fc/345cbe9e-45b8-42c2-bc4a-c76fe52a97ea" TargetMode="External"/><Relationship Id="rId463" Type="http://schemas.openxmlformats.org/officeDocument/2006/relationships/hyperlink" Target="https://fasih-sm.bps.go.id/survey-collection/assignment-detail/137f01f9-85a4-45e2-beba-9f822d3ff744/345cbe9e-45b8-42c2-bc4a-c76fe52a97ea" TargetMode="External"/><Relationship Id="rId459" Type="http://schemas.openxmlformats.org/officeDocument/2006/relationships/hyperlink" Target="https://fasih-sm.bps.go.id/survey-collection/assignment-detail/7c2defde-b40f-4875-9456-8353975c4d03/345cbe9e-45b8-42c2-bc4a-c76fe52a97ea" TargetMode="External"/><Relationship Id="rId458" Type="http://schemas.openxmlformats.org/officeDocument/2006/relationships/hyperlink" Target="https://fasih-sm.bps.go.id/survey-collection/assignment-detail/be1b9f78-46fe-4bf5-8764-86664310f58b/345cbe9e-45b8-42c2-bc4a-c76fe52a97ea" TargetMode="External"/><Relationship Id="rId457" Type="http://schemas.openxmlformats.org/officeDocument/2006/relationships/hyperlink" Target="https://fasih-sm.bps.go.id/survey-collection/assignment-detail/4ecbcbe3-03b8-405b-af05-f88e9d3849cb/345cbe9e-45b8-42c2-bc4a-c76fe52a97ea" TargetMode="External"/><Relationship Id="rId456" Type="http://schemas.openxmlformats.org/officeDocument/2006/relationships/hyperlink" Target="https://fasih-sm.bps.go.id/survey-collection/assignment-detail/34c1841a-41d1-4954-acc9-42b5f5efe55b/345cbe9e-45b8-42c2-bc4a-c76fe52a97ea" TargetMode="External"/><Relationship Id="rId1280" Type="http://schemas.openxmlformats.org/officeDocument/2006/relationships/hyperlink" Target="https://fasih-sm.bps.go.id/survey-collection/assignment-detail/8c3fd1fb-2203-42af-9048-c5d165f28ad9/345cbe9e-45b8-42c2-bc4a-c76fe52a97ea" TargetMode="External"/><Relationship Id="rId1281" Type="http://schemas.openxmlformats.org/officeDocument/2006/relationships/hyperlink" Target="https://fasih-sm.bps.go.id/survey-collection/assignment-detail/6e28d8b0-d5ea-495a-a7c5-f071a75c77a2/345cbe9e-45b8-42c2-bc4a-c76fe52a97ea" TargetMode="External"/><Relationship Id="rId451" Type="http://schemas.openxmlformats.org/officeDocument/2006/relationships/hyperlink" Target="https://fasih-sm.bps.go.id/survey-collection/assignment-detail/00c2e579-c637-4f9c-b052-7666aa25c6c6/345cbe9e-45b8-42c2-bc4a-c76fe52a97ea" TargetMode="External"/><Relationship Id="rId1282" Type="http://schemas.openxmlformats.org/officeDocument/2006/relationships/hyperlink" Target="https://fasih-sm.bps.go.id/survey-collection/assignment-detail/b463f931-dd00-4b37-8958-d3d9bc5cc4c8/345cbe9e-45b8-42c2-bc4a-c76fe52a97ea" TargetMode="External"/><Relationship Id="rId450" Type="http://schemas.openxmlformats.org/officeDocument/2006/relationships/hyperlink" Target="https://fasih-sm.bps.go.id/survey-collection/assignment-detail/be3ee894-69f8-425c-803c-34cb163a6c4d/345cbe9e-45b8-42c2-bc4a-c76fe52a97ea" TargetMode="External"/><Relationship Id="rId1283" Type="http://schemas.openxmlformats.org/officeDocument/2006/relationships/hyperlink" Target="https://fasih-sm.bps.go.id/survey-collection/assignment-detail/e22c886a-1482-40aa-876b-37de38b20b98/345cbe9e-45b8-42c2-bc4a-c76fe52a97ea" TargetMode="External"/><Relationship Id="rId1284" Type="http://schemas.openxmlformats.org/officeDocument/2006/relationships/hyperlink" Target="https://fasih-sm.bps.go.id/survey-collection/assignment-detail/716ca869-c8ce-44bc-91dd-ef917fe13960/345cbe9e-45b8-42c2-bc4a-c76fe52a97ea" TargetMode="External"/><Relationship Id="rId1285" Type="http://schemas.openxmlformats.org/officeDocument/2006/relationships/hyperlink" Target="https://fasih-sm.bps.go.id/survey-collection/assignment-detail/c1d60a21-90c2-47d7-bb9f-a1bbc05730c0/345cbe9e-45b8-42c2-bc4a-c76fe52a97ea" TargetMode="External"/><Relationship Id="rId455" Type="http://schemas.openxmlformats.org/officeDocument/2006/relationships/hyperlink" Target="https://fasih-sm.bps.go.id/survey-collection/assignment-detail/e6ce1769-b8b5-41cc-9a69-3d095f4c58e8/345cbe9e-45b8-42c2-bc4a-c76fe52a97ea" TargetMode="External"/><Relationship Id="rId1286" Type="http://schemas.openxmlformats.org/officeDocument/2006/relationships/hyperlink" Target="https://fasih-sm.bps.go.id/survey-collection/assignment-detail/b61ffb41-654e-4806-88bb-47fa907327e5/345cbe9e-45b8-42c2-bc4a-c76fe52a97ea" TargetMode="External"/><Relationship Id="rId454" Type="http://schemas.openxmlformats.org/officeDocument/2006/relationships/hyperlink" Target="https://fasih-sm.bps.go.id/survey-collection/assignment-detail/7a018fa9-d127-4167-acd9-c7e8d24fb9ae/345cbe9e-45b8-42c2-bc4a-c76fe52a97ea" TargetMode="External"/><Relationship Id="rId1287" Type="http://schemas.openxmlformats.org/officeDocument/2006/relationships/hyperlink" Target="https://fasih-sm.bps.go.id/survey-collection/assignment-detail/dee2d06c-1743-4629-8bfc-6c57c57e9135/345cbe9e-45b8-42c2-bc4a-c76fe52a97ea" TargetMode="External"/><Relationship Id="rId453" Type="http://schemas.openxmlformats.org/officeDocument/2006/relationships/hyperlink" Target="https://fasih-sm.bps.go.id/survey-collection/assignment-detail/f80af8ce-83a7-416a-aaf8-6b3bd0508f33/345cbe9e-45b8-42c2-bc4a-c76fe52a97ea" TargetMode="External"/><Relationship Id="rId1288" Type="http://schemas.openxmlformats.org/officeDocument/2006/relationships/hyperlink" Target="https://fasih-sm.bps.go.id/survey-collection/assignment-detail/044654ff-d7ec-4204-9991-a2d3d2730f32/345cbe9e-45b8-42c2-bc4a-c76fe52a97ea" TargetMode="External"/><Relationship Id="rId452" Type="http://schemas.openxmlformats.org/officeDocument/2006/relationships/hyperlink" Target="https://fasih-sm.bps.go.id/survey-collection/assignment-detail/e5071823-39ec-463c-8f80-5f8b4550d145/345cbe9e-45b8-42c2-bc4a-c76fe52a97ea" TargetMode="External"/><Relationship Id="rId1289" Type="http://schemas.openxmlformats.org/officeDocument/2006/relationships/hyperlink" Target="https://fasih-sm.bps.go.id/survey-collection/assignment-detail/17679cfb-f5c0-4cba-94f3-94d381e9d942/345cbe9e-45b8-42c2-bc4a-c76fe52a97ea" TargetMode="External"/><Relationship Id="rId3018" Type="http://schemas.openxmlformats.org/officeDocument/2006/relationships/hyperlink" Target="https://fasih-sm.bps.go.id/survey-collection/assignment-detail/cfff45ff-92b2-42f9-95aa-fd5ef5327d59/345cbe9e-45b8-42c2-bc4a-c76fe52a97ea" TargetMode="External"/><Relationship Id="rId3017" Type="http://schemas.openxmlformats.org/officeDocument/2006/relationships/hyperlink" Target="https://fasih-sm.bps.go.id/survey-collection/assignment-detail/18f9ca18-fb56-4770-b4b0-d4f752cf9a38/345cbe9e-45b8-42c2-bc4a-c76fe52a97ea" TargetMode="External"/><Relationship Id="rId3019" Type="http://schemas.openxmlformats.org/officeDocument/2006/relationships/hyperlink" Target="https://fasih-sm.bps.go.id/survey-collection/assignment-detail/14e25953-63a6-4407-82b6-48b178461e3a/345cbe9e-45b8-42c2-bc4a-c76fe52a97ea" TargetMode="External"/><Relationship Id="rId491" Type="http://schemas.openxmlformats.org/officeDocument/2006/relationships/hyperlink" Target="https://fasih-sm.bps.go.id/survey-collection/assignment-detail/4aa7abec-00d0-4ec7-960c-ad368afdf54c/345cbe9e-45b8-42c2-bc4a-c76fe52a97ea" TargetMode="External"/><Relationship Id="rId490" Type="http://schemas.openxmlformats.org/officeDocument/2006/relationships/hyperlink" Target="https://fasih-sm.bps.go.id/survey-collection/assignment-detail/69a8d67f-5e8b-4b24-a4d6-1a17ea6aac40/345cbe9e-45b8-42c2-bc4a-c76fe52a97ea" TargetMode="External"/><Relationship Id="rId489" Type="http://schemas.openxmlformats.org/officeDocument/2006/relationships/hyperlink" Target="https://fasih-sm.bps.go.id/survey-collection/assignment-detail/a459e0b8-505a-48f6-b49b-0ef460e4590c/345cbe9e-45b8-42c2-bc4a-c76fe52a97ea" TargetMode="External"/><Relationship Id="rId484" Type="http://schemas.openxmlformats.org/officeDocument/2006/relationships/hyperlink" Target="https://fasih-sm.bps.go.id/survey-collection/assignment-detail/328eb690-d583-42ea-85a3-8266a3cc443d/345cbe9e-45b8-42c2-bc4a-c76fe52a97ea" TargetMode="External"/><Relationship Id="rId3010" Type="http://schemas.openxmlformats.org/officeDocument/2006/relationships/hyperlink" Target="https://fasih-sm.bps.go.id/survey-collection/assignment-detail/8dae3259-8cfa-49f2-820e-5f83dd245b93/345cbe9e-45b8-42c2-bc4a-c76fe52a97ea" TargetMode="External"/><Relationship Id="rId483" Type="http://schemas.openxmlformats.org/officeDocument/2006/relationships/hyperlink" Target="https://fasih-sm.bps.go.id/survey-collection/assignment-detail/7b2e3c69-16a0-494d-9825-07bcd6129934/345cbe9e-45b8-42c2-bc4a-c76fe52a97ea" TargetMode="External"/><Relationship Id="rId482" Type="http://schemas.openxmlformats.org/officeDocument/2006/relationships/hyperlink" Target="https://fasih-sm.bps.go.id/survey-collection/assignment-detail/410bc3ec-8e6e-4eaf-9677-e2135500b007/345cbe9e-45b8-42c2-bc4a-c76fe52a97ea" TargetMode="External"/><Relationship Id="rId3012" Type="http://schemas.openxmlformats.org/officeDocument/2006/relationships/hyperlink" Target="https://fasih-sm.bps.go.id/survey-collection/assignment-detail/1a5e0771-4be1-412e-af03-bda64983b644/345cbe9e-45b8-42c2-bc4a-c76fe52a97ea" TargetMode="External"/><Relationship Id="rId481" Type="http://schemas.openxmlformats.org/officeDocument/2006/relationships/hyperlink" Target="https://fasih-sm.bps.go.id/survey-collection/assignment-detail/99d399f8-e88b-46ef-9bb7-84768e113de2/345cbe9e-45b8-42c2-bc4a-c76fe52a97ea" TargetMode="External"/><Relationship Id="rId3011" Type="http://schemas.openxmlformats.org/officeDocument/2006/relationships/hyperlink" Target="https://fasih-sm.bps.go.id/survey-collection/assignment-detail/94041af7-36a4-4f98-a237-ba79acc499ba/345cbe9e-45b8-42c2-bc4a-c76fe52a97ea" TargetMode="External"/><Relationship Id="rId488" Type="http://schemas.openxmlformats.org/officeDocument/2006/relationships/hyperlink" Target="https://fasih-sm.bps.go.id/survey-collection/assignment-detail/c223fad5-23f9-4eb3-a8b1-5a495cab990f/345cbe9e-45b8-42c2-bc4a-c76fe52a97ea" TargetMode="External"/><Relationship Id="rId3014" Type="http://schemas.openxmlformats.org/officeDocument/2006/relationships/hyperlink" Target="https://fasih-sm.bps.go.id/survey-collection/assignment-detail/29731fc2-a91a-43b1-b573-b49a9ded266c/345cbe9e-45b8-42c2-bc4a-c76fe52a97ea" TargetMode="External"/><Relationship Id="rId487" Type="http://schemas.openxmlformats.org/officeDocument/2006/relationships/hyperlink" Target="https://fasih-sm.bps.go.id/survey-collection/assignment-detail/5a26bdae-25a5-4b76-b869-4eff9ffdb7f7/345cbe9e-45b8-42c2-bc4a-c76fe52a97ea" TargetMode="External"/><Relationship Id="rId3013" Type="http://schemas.openxmlformats.org/officeDocument/2006/relationships/hyperlink" Target="https://fasih-sm.bps.go.id/survey-collection/assignment-detail/98377b68-3819-495c-81f7-4488b3178ad2/345cbe9e-45b8-42c2-bc4a-c76fe52a97ea" TargetMode="External"/><Relationship Id="rId486" Type="http://schemas.openxmlformats.org/officeDocument/2006/relationships/hyperlink" Target="https://fasih-sm.bps.go.id/survey-collection/assignment-detail/11526030-28fd-4814-8e08-b214f79a37aa/345cbe9e-45b8-42c2-bc4a-c76fe52a97ea" TargetMode="External"/><Relationship Id="rId3016" Type="http://schemas.openxmlformats.org/officeDocument/2006/relationships/hyperlink" Target="https://fasih-sm.bps.go.id/survey-collection/assignment-detail/dcbf102f-2e3e-47b6-a3a9-c96adf3cdb4d/345cbe9e-45b8-42c2-bc4a-c76fe52a97ea" TargetMode="External"/><Relationship Id="rId485" Type="http://schemas.openxmlformats.org/officeDocument/2006/relationships/hyperlink" Target="https://fasih-sm.bps.go.id/survey-collection/assignment-detail/c5e818fe-e2c4-44d0-9be8-03a4d4911354/345cbe9e-45b8-42c2-bc4a-c76fe52a97ea" TargetMode="External"/><Relationship Id="rId3015" Type="http://schemas.openxmlformats.org/officeDocument/2006/relationships/hyperlink" Target="https://fasih-sm.bps.go.id/survey-collection/assignment-detail/f38278ba-9f6f-4d10-80a9-94300dc64771/345cbe9e-45b8-42c2-bc4a-c76fe52a97ea" TargetMode="External"/><Relationship Id="rId3007" Type="http://schemas.openxmlformats.org/officeDocument/2006/relationships/hyperlink" Target="https://fasih-sm.bps.go.id/survey-collection/assignment-detail/566d35e0-9728-48af-a257-9fd4c75bbcc3/345cbe9e-45b8-42c2-bc4a-c76fe52a97ea" TargetMode="External"/><Relationship Id="rId3006" Type="http://schemas.openxmlformats.org/officeDocument/2006/relationships/hyperlink" Target="https://fasih-sm.bps.go.id/survey-collection/assignment-detail/2162f9a9-e090-4b04-9a11-826b1ecb1c51/345cbe9e-45b8-42c2-bc4a-c76fe52a97ea" TargetMode="External"/><Relationship Id="rId3009" Type="http://schemas.openxmlformats.org/officeDocument/2006/relationships/hyperlink" Target="https://fasih-sm.bps.go.id/survey-collection/assignment-detail/03e0db2c-a5e7-4e69-8b48-62c3627b8bf1/345cbe9e-45b8-42c2-bc4a-c76fe52a97ea" TargetMode="External"/><Relationship Id="rId3008" Type="http://schemas.openxmlformats.org/officeDocument/2006/relationships/hyperlink" Target="https://fasih-sm.bps.go.id/survey-collection/assignment-detail/c9ed5973-658e-4e83-90e0-6d4fb647175d/345cbe9e-45b8-42c2-bc4a-c76fe52a97ea" TargetMode="External"/><Relationship Id="rId480" Type="http://schemas.openxmlformats.org/officeDocument/2006/relationships/hyperlink" Target="https://fasih-sm.bps.go.id/survey-collection/assignment-detail/b1762c63-5022-42d8-b9db-30dfd00a7d24/345cbe9e-45b8-42c2-bc4a-c76fe52a97ea" TargetMode="External"/><Relationship Id="rId479" Type="http://schemas.openxmlformats.org/officeDocument/2006/relationships/hyperlink" Target="https://fasih-sm.bps.go.id/survey-collection/assignment-detail/58f45014-0f15-40c6-bb60-42e1d222fab9/345cbe9e-45b8-42c2-bc4a-c76fe52a97ea" TargetMode="External"/><Relationship Id="rId478" Type="http://schemas.openxmlformats.org/officeDocument/2006/relationships/hyperlink" Target="https://fasih-sm.bps.go.id/survey-collection/assignment-detail/bee9f37d-4e07-481d-ab75-500240b5a5bd/345cbe9e-45b8-42c2-bc4a-c76fe52a97ea" TargetMode="External"/><Relationship Id="rId473" Type="http://schemas.openxmlformats.org/officeDocument/2006/relationships/hyperlink" Target="https://fasih-sm.bps.go.id/survey-collection/assignment-detail/bf0a4708-3c53-45a6-a6ec-8e34a9889954/345cbe9e-45b8-42c2-bc4a-c76fe52a97ea" TargetMode="External"/><Relationship Id="rId472" Type="http://schemas.openxmlformats.org/officeDocument/2006/relationships/hyperlink" Target="https://fasih-sm.bps.go.id/survey-collection/assignment-detail/1117eb3f-a2af-488c-9293-05794f96b29c/345cbe9e-45b8-42c2-bc4a-c76fe52a97ea" TargetMode="External"/><Relationship Id="rId471" Type="http://schemas.openxmlformats.org/officeDocument/2006/relationships/hyperlink" Target="https://fasih-sm.bps.go.id/survey-collection/assignment-detail/830e6a7b-44de-47cc-a55e-c2d99fefb996/345cbe9e-45b8-42c2-bc4a-c76fe52a97ea" TargetMode="External"/><Relationship Id="rId3001" Type="http://schemas.openxmlformats.org/officeDocument/2006/relationships/hyperlink" Target="https://fasih-sm.bps.go.id/survey-collection/assignment-detail/3d523399-b2d8-4776-8145-aeda7927e9a7/345cbe9e-45b8-42c2-bc4a-c76fe52a97ea" TargetMode="External"/><Relationship Id="rId470" Type="http://schemas.openxmlformats.org/officeDocument/2006/relationships/hyperlink" Target="https://fasih-sm.bps.go.id/survey-collection/assignment-detail/71e89451-6b7c-4b26-83d2-d6b2e2da61bb/345cbe9e-45b8-42c2-bc4a-c76fe52a97ea" TargetMode="External"/><Relationship Id="rId3000" Type="http://schemas.openxmlformats.org/officeDocument/2006/relationships/hyperlink" Target="https://fasih-sm.bps.go.id/survey-collection/assignment-detail/84c43e16-1589-4583-a498-e21589f8dfa6/345cbe9e-45b8-42c2-bc4a-c76fe52a97ea" TargetMode="External"/><Relationship Id="rId477" Type="http://schemas.openxmlformats.org/officeDocument/2006/relationships/hyperlink" Target="https://fasih-sm.bps.go.id/survey-collection/assignment-detail/f56898ff-9fe1-4dcc-b79c-7e88aacdea55/345cbe9e-45b8-42c2-bc4a-c76fe52a97ea" TargetMode="External"/><Relationship Id="rId3003" Type="http://schemas.openxmlformats.org/officeDocument/2006/relationships/hyperlink" Target="https://fasih-sm.bps.go.id/survey-collection/assignment-detail/f455b6b1-1ceb-42f3-8980-49311c63c206/345cbe9e-45b8-42c2-bc4a-c76fe52a97ea" TargetMode="External"/><Relationship Id="rId476" Type="http://schemas.openxmlformats.org/officeDocument/2006/relationships/hyperlink" Target="https://fasih-sm.bps.go.id/survey-collection/assignment-detail/5375d394-1131-4614-819e-ae2058dd059b/345cbe9e-45b8-42c2-bc4a-c76fe52a97ea" TargetMode="External"/><Relationship Id="rId3002" Type="http://schemas.openxmlformats.org/officeDocument/2006/relationships/hyperlink" Target="https://fasih-sm.bps.go.id/survey-collection/assignment-detail/795d646a-dd97-4faf-a63b-373c81f7bdee/345cbe9e-45b8-42c2-bc4a-c76fe52a97ea" TargetMode="External"/><Relationship Id="rId475" Type="http://schemas.openxmlformats.org/officeDocument/2006/relationships/hyperlink" Target="https://fasih-sm.bps.go.id/survey-collection/assignment-detail/65a0f398-5d60-44fb-9e89-54536b551b29/345cbe9e-45b8-42c2-bc4a-c76fe52a97ea" TargetMode="External"/><Relationship Id="rId3005" Type="http://schemas.openxmlformats.org/officeDocument/2006/relationships/hyperlink" Target="https://fasih-sm.bps.go.id/survey-collection/assignment-detail/2b85e99c-ca46-48e1-918f-cf23805e3304/345cbe9e-45b8-42c2-bc4a-c76fe52a97ea" TargetMode="External"/><Relationship Id="rId474" Type="http://schemas.openxmlformats.org/officeDocument/2006/relationships/hyperlink" Target="https://fasih-sm.bps.go.id/survey-collection/assignment-detail/f0326079-ef8c-4fcb-b33a-ff4e355fb91b/345cbe9e-45b8-42c2-bc4a-c76fe52a97ea" TargetMode="External"/><Relationship Id="rId3004" Type="http://schemas.openxmlformats.org/officeDocument/2006/relationships/hyperlink" Target="https://fasih-sm.bps.go.id/survey-collection/assignment-detail/cff44a4a-1a78-4288-b00f-2d1e840a7ae9/345cbe9e-45b8-42c2-bc4a-c76fe52a97ea" TargetMode="External"/><Relationship Id="rId1257" Type="http://schemas.openxmlformats.org/officeDocument/2006/relationships/hyperlink" Target="https://fasih-sm.bps.go.id/survey-collection/assignment-detail/ff63ce9d-f331-4914-aab3-7c58ac35ff1a/345cbe9e-45b8-42c2-bc4a-c76fe52a97ea" TargetMode="External"/><Relationship Id="rId2588" Type="http://schemas.openxmlformats.org/officeDocument/2006/relationships/hyperlink" Target="https://fasih-sm.bps.go.id/survey-collection/assignment-detail/b895e8ef-9224-4472-8cec-27ac5f1073d3/345cbe9e-45b8-42c2-bc4a-c76fe52a97ea" TargetMode="External"/><Relationship Id="rId1258" Type="http://schemas.openxmlformats.org/officeDocument/2006/relationships/hyperlink" Target="https://fasih-sm.bps.go.id/survey-collection/assignment-detail/e3c270ab-abc5-4a72-8db3-d995cd559b87/345cbe9e-45b8-42c2-bc4a-c76fe52a97ea" TargetMode="External"/><Relationship Id="rId2589" Type="http://schemas.openxmlformats.org/officeDocument/2006/relationships/hyperlink" Target="https://fasih-sm.bps.go.id/survey-collection/assignment-detail/a0819791-b8dd-44c8-a242-f6f64977ebf1/345cbe9e-45b8-42c2-bc4a-c76fe52a97ea" TargetMode="External"/><Relationship Id="rId1259" Type="http://schemas.openxmlformats.org/officeDocument/2006/relationships/hyperlink" Target="https://fasih-sm.bps.go.id/survey-collection/assignment-detail/789ef903-ca4d-4e47-bdc6-a9751417ce0e/345cbe9e-45b8-42c2-bc4a-c76fe52a97ea" TargetMode="External"/><Relationship Id="rId426" Type="http://schemas.openxmlformats.org/officeDocument/2006/relationships/hyperlink" Target="https://fasih-sm.bps.go.id/survey-collection/assignment-detail/38c0aaae-7c3d-48c4-896c-4f1ad23f4350/345cbe9e-45b8-42c2-bc4a-c76fe52a97ea" TargetMode="External"/><Relationship Id="rId425" Type="http://schemas.openxmlformats.org/officeDocument/2006/relationships/hyperlink" Target="https://fasih-sm.bps.go.id/survey-collection/assignment-detail/ac5cdbba-afcd-4321-acc1-307b1dcb4918/345cbe9e-45b8-42c2-bc4a-c76fe52a97ea" TargetMode="External"/><Relationship Id="rId424" Type="http://schemas.openxmlformats.org/officeDocument/2006/relationships/hyperlink" Target="https://fasih-sm.bps.go.id/survey-collection/assignment-detail/5f0b0f7d-0624-462b-8ece-2aed9e37dc2d/345cbe9e-45b8-42c2-bc4a-c76fe52a97ea" TargetMode="External"/><Relationship Id="rId423" Type="http://schemas.openxmlformats.org/officeDocument/2006/relationships/hyperlink" Target="https://fasih-sm.bps.go.id/survey-collection/assignment-detail/7151d02c-944c-412f-aece-57b1995e631a/345cbe9e-45b8-42c2-bc4a-c76fe52a97ea" TargetMode="External"/><Relationship Id="rId429" Type="http://schemas.openxmlformats.org/officeDocument/2006/relationships/hyperlink" Target="https://fasih-sm.bps.go.id/survey-collection/assignment-detail/878e6c3d-c66d-484d-84ef-f233b53dc4c7/345cbe9e-45b8-42c2-bc4a-c76fe52a97ea" TargetMode="External"/><Relationship Id="rId428" Type="http://schemas.openxmlformats.org/officeDocument/2006/relationships/hyperlink" Target="https://fasih-sm.bps.go.id/survey-collection/assignment-detail/1ed98efd-e423-48ac-88fd-321aff973ae7/345cbe9e-45b8-42c2-bc4a-c76fe52a97ea" TargetMode="External"/><Relationship Id="rId427" Type="http://schemas.openxmlformats.org/officeDocument/2006/relationships/hyperlink" Target="https://fasih-sm.bps.go.id/survey-collection/assignment-detail/5e98451b-3860-4fa2-b2fd-27a0d82919b2/345cbe9e-45b8-42c2-bc4a-c76fe52a97ea" TargetMode="External"/><Relationship Id="rId2580" Type="http://schemas.openxmlformats.org/officeDocument/2006/relationships/hyperlink" Target="https://fasih-sm.bps.go.id/survey-collection/assignment-detail/3c9d6445-3837-4f94-b655-81b76f8d954f/345cbe9e-45b8-42c2-bc4a-c76fe52a97ea" TargetMode="External"/><Relationship Id="rId1250" Type="http://schemas.openxmlformats.org/officeDocument/2006/relationships/hyperlink" Target="https://fasih-sm.bps.go.id/survey-collection/assignment-detail/0d04d6a3-8038-48cc-9e6d-0f2ee1a03791/345cbe9e-45b8-42c2-bc4a-c76fe52a97ea" TargetMode="External"/><Relationship Id="rId2581" Type="http://schemas.openxmlformats.org/officeDocument/2006/relationships/hyperlink" Target="https://fasih-sm.bps.go.id/survey-collection/assignment-detail/56192217-8250-4e58-8ad6-9ce1a30dc2d0/345cbe9e-45b8-42c2-bc4a-c76fe52a97ea" TargetMode="External"/><Relationship Id="rId1251" Type="http://schemas.openxmlformats.org/officeDocument/2006/relationships/hyperlink" Target="https://fasih-sm.bps.go.id/survey-collection/assignment-detail/379a660d-3836-4816-b4c6-ad9b6e7bb5e7/345cbe9e-45b8-42c2-bc4a-c76fe52a97ea" TargetMode="External"/><Relationship Id="rId2582" Type="http://schemas.openxmlformats.org/officeDocument/2006/relationships/hyperlink" Target="https://fasih-sm.bps.go.id/survey-collection/assignment-detail/93cd472f-220f-4fd2-9911-460eefcaea82/345cbe9e-45b8-42c2-bc4a-c76fe52a97ea" TargetMode="External"/><Relationship Id="rId1252" Type="http://schemas.openxmlformats.org/officeDocument/2006/relationships/hyperlink" Target="https://fasih-sm.bps.go.id/survey-collection/assignment-detail/0e85d01f-276c-4f9e-9b53-97b32d2945ab/345cbe9e-45b8-42c2-bc4a-c76fe52a97ea" TargetMode="External"/><Relationship Id="rId2583" Type="http://schemas.openxmlformats.org/officeDocument/2006/relationships/hyperlink" Target="https://fasih-sm.bps.go.id/survey-collection/assignment-detail/b5d8fe78-2a18-4e90-8ff4-9f06195209ed/345cbe9e-45b8-42c2-bc4a-c76fe52a97ea" TargetMode="External"/><Relationship Id="rId422" Type="http://schemas.openxmlformats.org/officeDocument/2006/relationships/hyperlink" Target="https://fasih-sm.bps.go.id/survey-collection/assignment-detail/c81bae6e-dd37-49df-a043-72154a48a7a3/345cbe9e-45b8-42c2-bc4a-c76fe52a97ea" TargetMode="External"/><Relationship Id="rId1253" Type="http://schemas.openxmlformats.org/officeDocument/2006/relationships/hyperlink" Target="https://fasih-sm.bps.go.id/survey-collection/assignment-detail/64e9929e-8de5-4f19-acba-08d6e1ab2be9/345cbe9e-45b8-42c2-bc4a-c76fe52a97ea" TargetMode="External"/><Relationship Id="rId2584" Type="http://schemas.openxmlformats.org/officeDocument/2006/relationships/hyperlink" Target="https://fasih-sm.bps.go.id/survey-collection/assignment-detail/18a50f5d-5822-442a-ba62-3ab47119931f/345cbe9e-45b8-42c2-bc4a-c76fe52a97ea" TargetMode="External"/><Relationship Id="rId421" Type="http://schemas.openxmlformats.org/officeDocument/2006/relationships/hyperlink" Target="https://fasih-sm.bps.go.id/survey-collection/assignment-detail/71ad68c6-6ac7-4588-9e34-4ee1b0e0e2b5/345cbe9e-45b8-42c2-bc4a-c76fe52a97ea" TargetMode="External"/><Relationship Id="rId1254" Type="http://schemas.openxmlformats.org/officeDocument/2006/relationships/hyperlink" Target="https://fasih-sm.bps.go.id/survey-collection/assignment-detail/8020b3b0-2607-4214-aaca-573bc54d329c/345cbe9e-45b8-42c2-bc4a-c76fe52a97ea" TargetMode="External"/><Relationship Id="rId2585" Type="http://schemas.openxmlformats.org/officeDocument/2006/relationships/hyperlink" Target="https://fasih-sm.bps.go.id/survey-collection/assignment-detail/a336da5b-8dc0-46e1-b833-73f294b64c09/345cbe9e-45b8-42c2-bc4a-c76fe52a97ea" TargetMode="External"/><Relationship Id="rId420" Type="http://schemas.openxmlformats.org/officeDocument/2006/relationships/hyperlink" Target="https://fasih-sm.bps.go.id/survey-collection/assignment-detail/3f1d5faa-5fdd-4134-9976-d19b65e5049d/345cbe9e-45b8-42c2-bc4a-c76fe52a97ea" TargetMode="External"/><Relationship Id="rId1255" Type="http://schemas.openxmlformats.org/officeDocument/2006/relationships/hyperlink" Target="https://fasih-sm.bps.go.id/survey-collection/assignment-detail/0b7c9f89-a249-4a26-b1a4-6681c1b7f332/345cbe9e-45b8-42c2-bc4a-c76fe52a97ea" TargetMode="External"/><Relationship Id="rId2586" Type="http://schemas.openxmlformats.org/officeDocument/2006/relationships/hyperlink" Target="https://fasih-sm.bps.go.id/survey-collection/assignment-detail/748cc916-70d1-45b4-8942-63f28651851e/345cbe9e-45b8-42c2-bc4a-c76fe52a97ea" TargetMode="External"/><Relationship Id="rId1256" Type="http://schemas.openxmlformats.org/officeDocument/2006/relationships/hyperlink" Target="https://fasih-sm.bps.go.id/survey-collection/assignment-detail/d803225d-4b21-4a25-b9c2-1886a3881ff4/345cbe9e-45b8-42c2-bc4a-c76fe52a97ea" TargetMode="External"/><Relationship Id="rId2587" Type="http://schemas.openxmlformats.org/officeDocument/2006/relationships/hyperlink" Target="https://fasih-sm.bps.go.id/survey-collection/assignment-detail/0298022d-3af0-438c-9a2a-09bc1e3cdf43/345cbe9e-45b8-42c2-bc4a-c76fe52a97ea" TargetMode="External"/><Relationship Id="rId1246" Type="http://schemas.openxmlformats.org/officeDocument/2006/relationships/hyperlink" Target="https://fasih-sm.bps.go.id/survey-collection/assignment-detail/e235b21b-46d2-4b30-b245-5d340aebf742/345cbe9e-45b8-42c2-bc4a-c76fe52a97ea" TargetMode="External"/><Relationship Id="rId2577" Type="http://schemas.openxmlformats.org/officeDocument/2006/relationships/hyperlink" Target="https://fasih-sm.bps.go.id/survey-collection/assignment-detail/3382d64d-d7a7-4a45-8423-fe75c215be82/345cbe9e-45b8-42c2-bc4a-c76fe52a97ea" TargetMode="External"/><Relationship Id="rId1247" Type="http://schemas.openxmlformats.org/officeDocument/2006/relationships/hyperlink" Target="https://fasih-sm.bps.go.id/survey-collection/assignment-detail/f28708c1-da53-404f-b42f-59f54eb13190/345cbe9e-45b8-42c2-bc4a-c76fe52a97ea" TargetMode="External"/><Relationship Id="rId2578" Type="http://schemas.openxmlformats.org/officeDocument/2006/relationships/hyperlink" Target="https://fasih-sm.bps.go.id/survey-collection/assignment-detail/9582e84e-cb83-43aa-8fd5-9706028d685e/345cbe9e-45b8-42c2-bc4a-c76fe52a97ea" TargetMode="External"/><Relationship Id="rId1248" Type="http://schemas.openxmlformats.org/officeDocument/2006/relationships/hyperlink" Target="https://fasih-sm.bps.go.id/survey-collection/assignment-detail/eafa380a-edbe-4e2e-a0ea-bbf3222679c0/345cbe9e-45b8-42c2-bc4a-c76fe52a97ea" TargetMode="External"/><Relationship Id="rId2579" Type="http://schemas.openxmlformats.org/officeDocument/2006/relationships/hyperlink" Target="https://fasih-sm.bps.go.id/survey-collection/assignment-detail/bfab54c9-f139-46da-bf9f-155d99fd541f/345cbe9e-45b8-42c2-bc4a-c76fe52a97ea" TargetMode="External"/><Relationship Id="rId1249" Type="http://schemas.openxmlformats.org/officeDocument/2006/relationships/hyperlink" Target="https://fasih-sm.bps.go.id/survey-collection/assignment-detail/3e74f723-6c07-44a8-a345-9c047ec5489b/345cbe9e-45b8-42c2-bc4a-c76fe52a97ea" TargetMode="External"/><Relationship Id="rId415" Type="http://schemas.openxmlformats.org/officeDocument/2006/relationships/hyperlink" Target="https://fasih-sm.bps.go.id/survey-collection/assignment-detail/50b98fe4-8e6a-4847-b44b-912b5b89e0ba/345cbe9e-45b8-42c2-bc4a-c76fe52a97ea" TargetMode="External"/><Relationship Id="rId414" Type="http://schemas.openxmlformats.org/officeDocument/2006/relationships/hyperlink" Target="https://fasih-sm.bps.go.id/survey-collection/assignment-detail/00d8809c-95ea-4c0d-8caf-b629835c8506/345cbe9e-45b8-42c2-bc4a-c76fe52a97ea" TargetMode="External"/><Relationship Id="rId413" Type="http://schemas.openxmlformats.org/officeDocument/2006/relationships/hyperlink" Target="https://fasih-sm.bps.go.id/survey-collection/assignment-detail/acaca98a-6ef6-4e6c-8bbd-376f4096b76f/345cbe9e-45b8-42c2-bc4a-c76fe52a97ea" TargetMode="External"/><Relationship Id="rId412" Type="http://schemas.openxmlformats.org/officeDocument/2006/relationships/hyperlink" Target="https://fasih-sm.bps.go.id/survey-collection/assignment-detail/0958d8d3-3261-4a98-9cde-b9017a45884c/345cbe9e-45b8-42c2-bc4a-c76fe52a97ea" TargetMode="External"/><Relationship Id="rId419" Type="http://schemas.openxmlformats.org/officeDocument/2006/relationships/hyperlink" Target="https://fasih-sm.bps.go.id/survey-collection/assignment-detail/b37beacd-a23b-41e1-a4d4-e7b7045bd7d3/345cbe9e-45b8-42c2-bc4a-c76fe52a97ea" TargetMode="External"/><Relationship Id="rId418" Type="http://schemas.openxmlformats.org/officeDocument/2006/relationships/hyperlink" Target="https://fasih-sm.bps.go.id/survey-collection/assignment-detail/e83dbb79-9088-4ad6-a9e1-8af60500beff/345cbe9e-45b8-42c2-bc4a-c76fe52a97ea" TargetMode="External"/><Relationship Id="rId417" Type="http://schemas.openxmlformats.org/officeDocument/2006/relationships/hyperlink" Target="https://fasih-sm.bps.go.id/survey-collection/assignment-detail/196c1625-b480-47b3-8a91-55aaaf2219f8/345cbe9e-45b8-42c2-bc4a-c76fe52a97ea" TargetMode="External"/><Relationship Id="rId416" Type="http://schemas.openxmlformats.org/officeDocument/2006/relationships/hyperlink" Target="https://fasih-sm.bps.go.id/survey-collection/assignment-detail/c6b81f22-000d-4695-ac72-d39b28b42aeb/345cbe9e-45b8-42c2-bc4a-c76fe52a97ea" TargetMode="External"/><Relationship Id="rId2570" Type="http://schemas.openxmlformats.org/officeDocument/2006/relationships/hyperlink" Target="https://fasih-sm.bps.go.id/survey-collection/assignment-detail/e463ecb3-976f-4376-8ab7-d9a22639aa41/345cbe9e-45b8-42c2-bc4a-c76fe52a97ea" TargetMode="External"/><Relationship Id="rId1240" Type="http://schemas.openxmlformats.org/officeDocument/2006/relationships/hyperlink" Target="https://fasih-sm.bps.go.id/survey-collection/assignment-detail/40ec0078-01ce-443d-9712-10bc1c121fb4/345cbe9e-45b8-42c2-bc4a-c76fe52a97ea" TargetMode="External"/><Relationship Id="rId2571" Type="http://schemas.openxmlformats.org/officeDocument/2006/relationships/hyperlink" Target="https://fasih-sm.bps.go.id/survey-collection/assignment-detail/f1b1455c-6dcf-41b6-87e2-56a3a96be94d/345cbe9e-45b8-42c2-bc4a-c76fe52a97ea" TargetMode="External"/><Relationship Id="rId1241" Type="http://schemas.openxmlformats.org/officeDocument/2006/relationships/hyperlink" Target="https://fasih-sm.bps.go.id/survey-collection/assignment-detail/b58a1a3a-1ac7-46e1-8dec-758ff9e34409/345cbe9e-45b8-42c2-bc4a-c76fe52a97ea" TargetMode="External"/><Relationship Id="rId2572" Type="http://schemas.openxmlformats.org/officeDocument/2006/relationships/hyperlink" Target="https://fasih-sm.bps.go.id/survey-collection/assignment-detail/82a0c31e-0dbc-4d75-bc32-ff825ed8437a/345cbe9e-45b8-42c2-bc4a-c76fe52a97ea" TargetMode="External"/><Relationship Id="rId411" Type="http://schemas.openxmlformats.org/officeDocument/2006/relationships/hyperlink" Target="https://fasih-sm.bps.go.id/survey-collection/assignment-detail/5bda82c7-e732-49eb-9699-2962b670ed16/345cbe9e-45b8-42c2-bc4a-c76fe52a97ea" TargetMode="External"/><Relationship Id="rId1242" Type="http://schemas.openxmlformats.org/officeDocument/2006/relationships/hyperlink" Target="https://fasih-sm.bps.go.id/survey-collection/assignment-detail/f265e139-2b5e-4791-b2c1-9b0447f97146/345cbe9e-45b8-42c2-bc4a-c76fe52a97ea" TargetMode="External"/><Relationship Id="rId2573" Type="http://schemas.openxmlformats.org/officeDocument/2006/relationships/hyperlink" Target="https://fasih-sm.bps.go.id/survey-collection/assignment-detail/1cbddabd-de30-4c68-8d04-76aaa754ae3f/345cbe9e-45b8-42c2-bc4a-c76fe52a97ea" TargetMode="External"/><Relationship Id="rId410" Type="http://schemas.openxmlformats.org/officeDocument/2006/relationships/hyperlink" Target="https://fasih-sm.bps.go.id/survey-collection/assignment-detail/f3f5af5c-e7c5-4814-a7f4-6747c75a0eac/345cbe9e-45b8-42c2-bc4a-c76fe52a97ea" TargetMode="External"/><Relationship Id="rId1243" Type="http://schemas.openxmlformats.org/officeDocument/2006/relationships/hyperlink" Target="https://fasih-sm.bps.go.id/survey-collection/assignment-detail/ef4dab10-6ee2-4d85-8820-0b26192fd195/345cbe9e-45b8-42c2-bc4a-c76fe52a97ea" TargetMode="External"/><Relationship Id="rId2574" Type="http://schemas.openxmlformats.org/officeDocument/2006/relationships/hyperlink" Target="https://fasih-sm.bps.go.id/survey-collection/assignment-detail/f7cc1d30-c99f-4f36-8dad-18048ed76884/345cbe9e-45b8-42c2-bc4a-c76fe52a97ea" TargetMode="External"/><Relationship Id="rId1244" Type="http://schemas.openxmlformats.org/officeDocument/2006/relationships/hyperlink" Target="https://fasih-sm.bps.go.id/survey-collection/assignment-detail/6db3d830-c9b8-4d2b-a723-4e2a84214ee1/345cbe9e-45b8-42c2-bc4a-c76fe52a97ea" TargetMode="External"/><Relationship Id="rId2575" Type="http://schemas.openxmlformats.org/officeDocument/2006/relationships/hyperlink" Target="https://fasih-sm.bps.go.id/survey-collection/assignment-detail/2b2c3175-5d8a-42c8-b487-a35d4fe86854/345cbe9e-45b8-42c2-bc4a-c76fe52a97ea" TargetMode="External"/><Relationship Id="rId1245" Type="http://schemas.openxmlformats.org/officeDocument/2006/relationships/hyperlink" Target="https://fasih-sm.bps.go.id/survey-collection/assignment-detail/b147bb98-a7e9-4974-990b-891680e81047/345cbe9e-45b8-42c2-bc4a-c76fe52a97ea" TargetMode="External"/><Relationship Id="rId2576" Type="http://schemas.openxmlformats.org/officeDocument/2006/relationships/hyperlink" Target="https://fasih-sm.bps.go.id/survey-collection/assignment-detail/0204deb6-ed11-44c4-8900-e306e68b5474/345cbe9e-45b8-42c2-bc4a-c76fe52a97ea" TargetMode="External"/><Relationship Id="rId1279" Type="http://schemas.openxmlformats.org/officeDocument/2006/relationships/hyperlink" Target="https://fasih-sm.bps.go.id/survey-collection/assignment-detail/6d20c28a-ddf1-447f-8f50-4741ff609832/345cbe9e-45b8-42c2-bc4a-c76fe52a97ea" TargetMode="External"/><Relationship Id="rId448" Type="http://schemas.openxmlformats.org/officeDocument/2006/relationships/hyperlink" Target="https://fasih-sm.bps.go.id/survey-collection/assignment-detail/eea1c2fa-1377-412c-8f6e-7bbece061898/345cbe9e-45b8-42c2-bc4a-c76fe52a97ea" TargetMode="External"/><Relationship Id="rId447" Type="http://schemas.openxmlformats.org/officeDocument/2006/relationships/hyperlink" Target="https://fasih-sm.bps.go.id/survey-collection/assignment-detail/d5281c87-9fdf-40ba-9514-5a49ce3c478f/345cbe9e-45b8-42c2-bc4a-c76fe52a97ea" TargetMode="External"/><Relationship Id="rId446" Type="http://schemas.openxmlformats.org/officeDocument/2006/relationships/hyperlink" Target="https://fasih-sm.bps.go.id/survey-collection/assignment-detail/127061bb-c43b-4c87-9c81-dc15822574b6/345cbe9e-45b8-42c2-bc4a-c76fe52a97ea" TargetMode="External"/><Relationship Id="rId445" Type="http://schemas.openxmlformats.org/officeDocument/2006/relationships/hyperlink" Target="https://fasih-sm.bps.go.id/survey-collection/assignment-detail/3ec6c895-2932-49ec-a518-2e1b29eba049/345cbe9e-45b8-42c2-bc4a-c76fe52a97ea" TargetMode="External"/><Relationship Id="rId449" Type="http://schemas.openxmlformats.org/officeDocument/2006/relationships/hyperlink" Target="https://fasih-sm.bps.go.id/survey-collection/assignment-detail/d617857e-af42-4011-9bdc-0af054291c17/345cbe9e-45b8-42c2-bc4a-c76fe52a97ea" TargetMode="External"/><Relationship Id="rId1270" Type="http://schemas.openxmlformats.org/officeDocument/2006/relationships/hyperlink" Target="https://fasih-sm.bps.go.id/survey-collection/assignment-detail/3f90e64a-c060-4dd2-8130-40a5a08bcb9f/345cbe9e-45b8-42c2-bc4a-c76fe52a97ea" TargetMode="External"/><Relationship Id="rId440" Type="http://schemas.openxmlformats.org/officeDocument/2006/relationships/hyperlink" Target="https://fasih-sm.bps.go.id/survey-collection/assignment-detail/a291393b-fc3b-45f5-ae2f-1d23fd48e379/345cbe9e-45b8-42c2-bc4a-c76fe52a97ea" TargetMode="External"/><Relationship Id="rId1271" Type="http://schemas.openxmlformats.org/officeDocument/2006/relationships/hyperlink" Target="https://fasih-sm.bps.go.id/survey-collection/assignment-detail/64c70539-b3a3-434d-bcd9-bc3e662d328a/345cbe9e-45b8-42c2-bc4a-c76fe52a97ea" TargetMode="External"/><Relationship Id="rId1272" Type="http://schemas.openxmlformats.org/officeDocument/2006/relationships/hyperlink" Target="https://fasih-sm.bps.go.id/survey-collection/assignment-detail/05c67818-6664-4160-8431-236be878638c/345cbe9e-45b8-42c2-bc4a-c76fe52a97ea" TargetMode="External"/><Relationship Id="rId1273" Type="http://schemas.openxmlformats.org/officeDocument/2006/relationships/hyperlink" Target="https://fasih-sm.bps.go.id/survey-collection/assignment-detail/1ce9b765-9677-4afb-af2a-aa256f8e63e3/345cbe9e-45b8-42c2-bc4a-c76fe52a97ea" TargetMode="External"/><Relationship Id="rId1274" Type="http://schemas.openxmlformats.org/officeDocument/2006/relationships/hyperlink" Target="https://fasih-sm.bps.go.id/survey-collection/assignment-detail/91e8c2ca-e71d-48a8-83c9-4af7a7afb066/345cbe9e-45b8-42c2-bc4a-c76fe52a97ea" TargetMode="External"/><Relationship Id="rId444" Type="http://schemas.openxmlformats.org/officeDocument/2006/relationships/hyperlink" Target="https://fasih-sm.bps.go.id/survey-collection/assignment-detail/f35f2ba3-5288-4e13-9cb1-b2e12fc85732/345cbe9e-45b8-42c2-bc4a-c76fe52a97ea" TargetMode="External"/><Relationship Id="rId1275" Type="http://schemas.openxmlformats.org/officeDocument/2006/relationships/hyperlink" Target="https://fasih-sm.bps.go.id/survey-collection/assignment-detail/fb04adb9-e77c-4bc0-a56c-ceb8427da6ca/345cbe9e-45b8-42c2-bc4a-c76fe52a97ea" TargetMode="External"/><Relationship Id="rId443" Type="http://schemas.openxmlformats.org/officeDocument/2006/relationships/hyperlink" Target="https://fasih-sm.bps.go.id/survey-collection/assignment-detail/b66b271a-52be-43c0-b325-32dcc1ef473f/345cbe9e-45b8-42c2-bc4a-c76fe52a97ea" TargetMode="External"/><Relationship Id="rId1276" Type="http://schemas.openxmlformats.org/officeDocument/2006/relationships/hyperlink" Target="https://fasih-sm.bps.go.id/survey-collection/assignment-detail/144738f4-f5e6-4a42-ba15-24dfcdc8238d/345cbe9e-45b8-42c2-bc4a-c76fe52a97ea" TargetMode="External"/><Relationship Id="rId442" Type="http://schemas.openxmlformats.org/officeDocument/2006/relationships/hyperlink" Target="https://fasih-sm.bps.go.id/survey-collection/assignment-detail/b18350ee-dc26-439e-a5ad-fc76bf1772eb/345cbe9e-45b8-42c2-bc4a-c76fe52a97ea" TargetMode="External"/><Relationship Id="rId1277" Type="http://schemas.openxmlformats.org/officeDocument/2006/relationships/hyperlink" Target="https://fasih-sm.bps.go.id/survey-collection/assignment-detail/2ce3734d-b7e9-4586-aee7-8d3390afd9ba/345cbe9e-45b8-42c2-bc4a-c76fe52a97ea" TargetMode="External"/><Relationship Id="rId441" Type="http://schemas.openxmlformats.org/officeDocument/2006/relationships/hyperlink" Target="https://fasih-sm.bps.go.id/survey-collection/assignment-detail/3335a76d-bd9e-4b94-aff0-ce54bf3db9d2/345cbe9e-45b8-42c2-bc4a-c76fe52a97ea" TargetMode="External"/><Relationship Id="rId1278" Type="http://schemas.openxmlformats.org/officeDocument/2006/relationships/hyperlink" Target="https://fasih-sm.bps.go.id/survey-collection/assignment-detail/a2c3bcca-643c-4e3d-b242-26d76fd121c5/345cbe9e-45b8-42c2-bc4a-c76fe52a97ea" TargetMode="External"/><Relationship Id="rId1268" Type="http://schemas.openxmlformats.org/officeDocument/2006/relationships/hyperlink" Target="https://fasih-sm.bps.go.id/survey-collection/assignment-detail/1f62b953-35e9-4465-b7dc-5663638d7910/345cbe9e-45b8-42c2-bc4a-c76fe52a97ea" TargetMode="External"/><Relationship Id="rId2599" Type="http://schemas.openxmlformats.org/officeDocument/2006/relationships/hyperlink" Target="https://fasih-sm.bps.go.id/survey-collection/assignment-detail/1f62b953-35e9-4465-b7dc-5663638d7910/345cbe9e-45b8-42c2-bc4a-c76fe52a97ea" TargetMode="External"/><Relationship Id="rId1269" Type="http://schemas.openxmlformats.org/officeDocument/2006/relationships/hyperlink" Target="https://fasih-sm.bps.go.id/survey-collection/assignment-detail/f4722798-9b36-4b7e-9bb9-412de8c0480b/345cbe9e-45b8-42c2-bc4a-c76fe52a97ea" TargetMode="External"/><Relationship Id="rId437" Type="http://schemas.openxmlformats.org/officeDocument/2006/relationships/hyperlink" Target="https://fasih-sm.bps.go.id/survey-collection/assignment-detail/04ac342e-95d4-45f1-9cf1-b78ab6124fd0/345cbe9e-45b8-42c2-bc4a-c76fe52a97ea" TargetMode="External"/><Relationship Id="rId436" Type="http://schemas.openxmlformats.org/officeDocument/2006/relationships/hyperlink" Target="https://fasih-sm.bps.go.id/survey-collection/assignment-detail/978d065a-bc97-42d2-83d7-7c68d4962a26/345cbe9e-45b8-42c2-bc4a-c76fe52a97ea" TargetMode="External"/><Relationship Id="rId435" Type="http://schemas.openxmlformats.org/officeDocument/2006/relationships/hyperlink" Target="https://fasih-sm.bps.go.id/survey-collection/assignment-detail/8c6502bc-ba49-4ebf-bff0-5a69ee47d269/345cbe9e-45b8-42c2-bc4a-c76fe52a97ea" TargetMode="External"/><Relationship Id="rId434" Type="http://schemas.openxmlformats.org/officeDocument/2006/relationships/hyperlink" Target="https://fasih-sm.bps.go.id/survey-collection/assignment-detail/fccf9e79-5f7b-42c1-bd21-b89861acf4ae/345cbe9e-45b8-42c2-bc4a-c76fe52a97ea" TargetMode="External"/><Relationship Id="rId439" Type="http://schemas.openxmlformats.org/officeDocument/2006/relationships/hyperlink" Target="https://fasih-sm.bps.go.id/survey-collection/assignment-detail/99149c30-88c1-4991-a3f8-aa6a96986596/345cbe9e-45b8-42c2-bc4a-c76fe52a97ea" TargetMode="External"/><Relationship Id="rId438" Type="http://schemas.openxmlformats.org/officeDocument/2006/relationships/hyperlink" Target="https://fasih-sm.bps.go.id/survey-collection/assignment-detail/6ea4bceb-2d50-45ef-8f32-705de1d638b1/345cbe9e-45b8-42c2-bc4a-c76fe52a97ea" TargetMode="External"/><Relationship Id="rId2590" Type="http://schemas.openxmlformats.org/officeDocument/2006/relationships/hyperlink" Target="https://fasih-sm.bps.go.id/survey-collection/assignment-detail/f5774d4d-9553-41d4-b1d0-ab62be48b670/345cbe9e-45b8-42c2-bc4a-c76fe52a97ea" TargetMode="External"/><Relationship Id="rId1260" Type="http://schemas.openxmlformats.org/officeDocument/2006/relationships/hyperlink" Target="https://fasih-sm.bps.go.id/survey-collection/assignment-detail/36f3be6f-339b-4e88-8831-804c2240e54b/345cbe9e-45b8-42c2-bc4a-c76fe52a97ea" TargetMode="External"/><Relationship Id="rId2591" Type="http://schemas.openxmlformats.org/officeDocument/2006/relationships/hyperlink" Target="https://fasih-sm.bps.go.id/survey-collection/assignment-detail/4c2e29cc-46cb-4ffd-9f2b-ccfee3c3ff21/345cbe9e-45b8-42c2-bc4a-c76fe52a97ea" TargetMode="External"/><Relationship Id="rId1261" Type="http://schemas.openxmlformats.org/officeDocument/2006/relationships/hyperlink" Target="https://fasih-sm.bps.go.id/survey-collection/assignment-detail/282a6857-5ee2-471e-b6c6-d137b650352e/345cbe9e-45b8-42c2-bc4a-c76fe52a97ea" TargetMode="External"/><Relationship Id="rId2592" Type="http://schemas.openxmlformats.org/officeDocument/2006/relationships/hyperlink" Target="https://fasih-sm.bps.go.id/survey-collection/assignment-detail/8d5a9656-8c18-416b-bd79-11d6dd344ad8/345cbe9e-45b8-42c2-bc4a-c76fe52a97ea" TargetMode="External"/><Relationship Id="rId1262" Type="http://schemas.openxmlformats.org/officeDocument/2006/relationships/hyperlink" Target="https://fasih-sm.bps.go.id/survey-collection/assignment-detail/08edda5d-49c9-410b-ba69-a713f29c6fde/345cbe9e-45b8-42c2-bc4a-c76fe52a97ea" TargetMode="External"/><Relationship Id="rId2593" Type="http://schemas.openxmlformats.org/officeDocument/2006/relationships/hyperlink" Target="https://fasih-sm.bps.go.id/survey-collection/assignment-detail/7828a728-2bc5-459a-954a-89f34554270d/345cbe9e-45b8-42c2-bc4a-c76fe52a97ea" TargetMode="External"/><Relationship Id="rId1263" Type="http://schemas.openxmlformats.org/officeDocument/2006/relationships/hyperlink" Target="https://fasih-sm.bps.go.id/survey-collection/assignment-detail/ff0099da-f18f-4fda-a6e2-b2b943619113/345cbe9e-45b8-42c2-bc4a-c76fe52a97ea" TargetMode="External"/><Relationship Id="rId2594" Type="http://schemas.openxmlformats.org/officeDocument/2006/relationships/hyperlink" Target="https://fasih-sm.bps.go.id/survey-collection/assignment-detail/d461cb25-943c-4999-bedb-241313f84acb/345cbe9e-45b8-42c2-bc4a-c76fe52a97ea" TargetMode="External"/><Relationship Id="rId433" Type="http://schemas.openxmlformats.org/officeDocument/2006/relationships/hyperlink" Target="https://fasih-sm.bps.go.id/survey-collection/assignment-detail/36cf371d-27ca-4bfc-9771-d4548e87f134/345cbe9e-45b8-42c2-bc4a-c76fe52a97ea" TargetMode="External"/><Relationship Id="rId1264" Type="http://schemas.openxmlformats.org/officeDocument/2006/relationships/hyperlink" Target="https://fasih-sm.bps.go.id/survey-collection/assignment-detail/83bc80fd-e515-4a37-8e4f-8dec71de6ab1/345cbe9e-45b8-42c2-bc4a-c76fe52a97ea" TargetMode="External"/><Relationship Id="rId2595" Type="http://schemas.openxmlformats.org/officeDocument/2006/relationships/hyperlink" Target="https://fasih-sm.bps.go.id/survey-collection/assignment-detail/9d2c0f4f-dce6-494b-8318-3970df03b7a5/345cbe9e-45b8-42c2-bc4a-c76fe52a97ea" TargetMode="External"/><Relationship Id="rId432" Type="http://schemas.openxmlformats.org/officeDocument/2006/relationships/hyperlink" Target="https://fasih-sm.bps.go.id/survey-collection/assignment-detail/4a37aaac-c121-4dc9-8b84-c51ab204f724/345cbe9e-45b8-42c2-bc4a-c76fe52a97ea" TargetMode="External"/><Relationship Id="rId1265" Type="http://schemas.openxmlformats.org/officeDocument/2006/relationships/hyperlink" Target="https://fasih-sm.bps.go.id/survey-collection/assignment-detail/c833431a-1cb7-40e8-b5e8-20ce1f34e480/345cbe9e-45b8-42c2-bc4a-c76fe52a97ea" TargetMode="External"/><Relationship Id="rId2596" Type="http://schemas.openxmlformats.org/officeDocument/2006/relationships/hyperlink" Target="https://fasih-sm.bps.go.id/survey-collection/assignment-detail/6520b343-fe0d-422a-acb3-f330e5b6f89f/345cbe9e-45b8-42c2-bc4a-c76fe52a97ea" TargetMode="External"/><Relationship Id="rId431" Type="http://schemas.openxmlformats.org/officeDocument/2006/relationships/hyperlink" Target="https://fasih-sm.bps.go.id/survey-collection/assignment-detail/93cd520d-9817-41f5-8af9-49e0d6ea020b/345cbe9e-45b8-42c2-bc4a-c76fe52a97ea" TargetMode="External"/><Relationship Id="rId1266" Type="http://schemas.openxmlformats.org/officeDocument/2006/relationships/hyperlink" Target="https://fasih-sm.bps.go.id/survey-collection/assignment-detail/9aba74d8-74a8-4768-84ed-c20ba36b7714/345cbe9e-45b8-42c2-bc4a-c76fe52a97ea" TargetMode="External"/><Relationship Id="rId2597" Type="http://schemas.openxmlformats.org/officeDocument/2006/relationships/hyperlink" Target="https://fasih-sm.bps.go.id/survey-collection/assignment-detail/55b4d8c0-70a6-49cc-9319-86a5cf5605b6/345cbe9e-45b8-42c2-bc4a-c76fe52a97ea" TargetMode="External"/><Relationship Id="rId430" Type="http://schemas.openxmlformats.org/officeDocument/2006/relationships/hyperlink" Target="https://fasih-sm.bps.go.id/survey-collection/assignment-detail/f138bd4c-95a0-47ef-b56e-1ca50ced6311/345cbe9e-45b8-42c2-bc4a-c76fe52a97ea" TargetMode="External"/><Relationship Id="rId1267" Type="http://schemas.openxmlformats.org/officeDocument/2006/relationships/hyperlink" Target="https://fasih-sm.bps.go.id/survey-collection/assignment-detail/204b1584-b8fb-4935-abb2-7e1196a6e0a8/345cbe9e-45b8-42c2-bc4a-c76fe52a97ea" TargetMode="External"/><Relationship Id="rId2598" Type="http://schemas.openxmlformats.org/officeDocument/2006/relationships/hyperlink" Target="https://fasih-sm.bps.go.id/survey-collection/assignment-detail/6ecb30d5-b70d-4066-acf4-ff733981bc7d/345cbe9e-45b8-42c2-bc4a-c76fe52a97ea" TargetMode="External"/><Relationship Id="rId3070" Type="http://schemas.openxmlformats.org/officeDocument/2006/relationships/hyperlink" Target="https://fasih-sm.bps.go.id/survey-collection/assignment-detail/dad63de5-c5fe-40e3-88fb-623bfa9f4b33/345cbe9e-45b8-42c2-bc4a-c76fe52a97ea" TargetMode="External"/><Relationship Id="rId3072" Type="http://schemas.openxmlformats.org/officeDocument/2006/relationships/hyperlink" Target="https://fasih-sm.bps.go.id/survey-collection/assignment-detail/bcb1f2fb-d2d9-4402-b034-3b84db32f04d/345cbe9e-45b8-42c2-bc4a-c76fe52a97ea" TargetMode="External"/><Relationship Id="rId3071" Type="http://schemas.openxmlformats.org/officeDocument/2006/relationships/hyperlink" Target="https://fasih-sm.bps.go.id/survey-collection/assignment-detail/4f46a651-3af5-404a-afec-d7f103ed1db9/345cbe9e-45b8-42c2-bc4a-c76fe52a97ea" TargetMode="External"/><Relationship Id="rId3074" Type="http://schemas.openxmlformats.org/officeDocument/2006/relationships/hyperlink" Target="https://fasih-sm.bps.go.id/survey-collection/assignment-detail/23896add-0697-49c7-a7d9-0e9154c0f174/345cbe9e-45b8-42c2-bc4a-c76fe52a97ea" TargetMode="External"/><Relationship Id="rId3073" Type="http://schemas.openxmlformats.org/officeDocument/2006/relationships/hyperlink" Target="https://fasih-sm.bps.go.id/survey-collection/assignment-detail/b38f5451-fd88-44ba-82d6-c77d252a766a/345cbe9e-45b8-42c2-bc4a-c76fe52a97ea" TargetMode="External"/><Relationship Id="rId3076" Type="http://schemas.openxmlformats.org/officeDocument/2006/relationships/hyperlink" Target="https://fasih-sm.bps.go.id/survey-collection/assignment-detail/3e273c99-c9f8-4b0a-8200-1350f8a5a235/345cbe9e-45b8-42c2-bc4a-c76fe52a97ea" TargetMode="External"/><Relationship Id="rId3075" Type="http://schemas.openxmlformats.org/officeDocument/2006/relationships/hyperlink" Target="https://fasih-sm.bps.go.id/survey-collection/assignment-detail/54e53b2c-f0cf-486f-bd0b-174f4fbf9696/345cbe9e-45b8-42c2-bc4a-c76fe52a97ea" TargetMode="External"/><Relationship Id="rId3078" Type="http://schemas.openxmlformats.org/officeDocument/2006/relationships/hyperlink" Target="https://fasih-sm.bps.go.id/survey-collection/assignment-detail/739ef1e0-3741-4b29-b6e6-ae4c6235f802/345cbe9e-45b8-42c2-bc4a-c76fe52a97ea" TargetMode="External"/><Relationship Id="rId3077" Type="http://schemas.openxmlformats.org/officeDocument/2006/relationships/hyperlink" Target="https://fasih-sm.bps.go.id/survey-collection/assignment-detail/bedba9cf-0312-4c00-b076-4d1fcaea6a34/345cbe9e-45b8-42c2-bc4a-c76fe52a97ea" TargetMode="External"/><Relationship Id="rId3079" Type="http://schemas.openxmlformats.org/officeDocument/2006/relationships/hyperlink" Target="https://fasih-sm.bps.go.id/survey-collection/assignment-detail/7c85926d-63c4-4ef0-b4e9-5fd3707b4071/345cbe9e-45b8-42c2-bc4a-c76fe52a97ea" TargetMode="External"/><Relationship Id="rId3061" Type="http://schemas.openxmlformats.org/officeDocument/2006/relationships/hyperlink" Target="https://fasih-sm.bps.go.id/survey-collection/assignment-detail/5c492df3-43fa-4d2a-a7c7-46f9117d4c17/345cbe9e-45b8-42c2-bc4a-c76fe52a97ea" TargetMode="External"/><Relationship Id="rId3060" Type="http://schemas.openxmlformats.org/officeDocument/2006/relationships/hyperlink" Target="https://fasih-sm.bps.go.id/survey-collection/assignment-detail/f9894de6-bc4a-4ac2-ae6f-8ed588ba8c86/345cbe9e-45b8-42c2-bc4a-c76fe52a97ea" TargetMode="External"/><Relationship Id="rId3063" Type="http://schemas.openxmlformats.org/officeDocument/2006/relationships/hyperlink" Target="https://fasih-sm.bps.go.id/survey-collection/assignment-detail/37d96d6e-fe6d-4295-9bdc-e26b53be969e/345cbe9e-45b8-42c2-bc4a-c76fe52a97ea" TargetMode="External"/><Relationship Id="rId3062" Type="http://schemas.openxmlformats.org/officeDocument/2006/relationships/hyperlink" Target="https://fasih-sm.bps.go.id/survey-collection/assignment-detail/8cf76f71-8e45-4721-af8f-1e7dec30aab8/345cbe9e-45b8-42c2-bc4a-c76fe52a97ea" TargetMode="External"/><Relationship Id="rId3065" Type="http://schemas.openxmlformats.org/officeDocument/2006/relationships/hyperlink" Target="https://fasih-sm.bps.go.id/survey-collection/assignment-detail/ad4f8b4e-50e6-457d-9447-dc07326d5384/345cbe9e-45b8-42c2-bc4a-c76fe52a97ea" TargetMode="External"/><Relationship Id="rId3064" Type="http://schemas.openxmlformats.org/officeDocument/2006/relationships/hyperlink" Target="https://fasih-sm.bps.go.id/survey-collection/assignment-detail/2f8fd59d-a3e3-4013-b94d-213bf18bad36/345cbe9e-45b8-42c2-bc4a-c76fe52a97ea" TargetMode="External"/><Relationship Id="rId3067" Type="http://schemas.openxmlformats.org/officeDocument/2006/relationships/hyperlink" Target="https://fasih-sm.bps.go.id/survey-collection/assignment-detail/c14454c0-3815-4f69-ae1c-585e3449b2cb/345cbe9e-45b8-42c2-bc4a-c76fe52a97ea" TargetMode="External"/><Relationship Id="rId3066" Type="http://schemas.openxmlformats.org/officeDocument/2006/relationships/hyperlink" Target="https://fasih-sm.bps.go.id/survey-collection/assignment-detail/ca372197-15cf-48a3-88e7-f8fc3ddfaa7c/345cbe9e-45b8-42c2-bc4a-c76fe52a97ea" TargetMode="External"/><Relationship Id="rId3069" Type="http://schemas.openxmlformats.org/officeDocument/2006/relationships/hyperlink" Target="https://fasih-sm.bps.go.id/survey-collection/assignment-detail/f138bd4c-95a0-47ef-b56e-1ca50ced6311/345cbe9e-45b8-42c2-bc4a-c76fe52a97ea" TargetMode="External"/><Relationship Id="rId3068" Type="http://schemas.openxmlformats.org/officeDocument/2006/relationships/hyperlink" Target="https://fasih-sm.bps.go.id/survey-collection/assignment-detail/08dad3f8-cc9b-4ed3-9f21-659c684a5194/345cbe9e-45b8-42c2-bc4a-c76fe52a97ea" TargetMode="External"/><Relationship Id="rId3090" Type="http://schemas.openxmlformats.org/officeDocument/2006/relationships/hyperlink" Target="https://fasih-sm.bps.go.id/survey-collection/assignment-detail/e3b9ed34-282c-45c3-aea9-77453b563ece/345cbe9e-45b8-42c2-bc4a-c76fe52a97ea" TargetMode="External"/><Relationship Id="rId3092" Type="http://schemas.openxmlformats.org/officeDocument/2006/relationships/hyperlink" Target="https://fasih-sm.bps.go.id/survey-collection/assignment-detail/c27b61bc-8473-4be6-8b71-b908fa0ef117/345cbe9e-45b8-42c2-bc4a-c76fe52a97ea" TargetMode="External"/><Relationship Id="rId3091" Type="http://schemas.openxmlformats.org/officeDocument/2006/relationships/hyperlink" Target="https://fasih-sm.bps.go.id/survey-collection/assignment-detail/7adc96a0-f230-4895-b87b-7100134b411f/345cbe9e-45b8-42c2-bc4a-c76fe52a97ea" TargetMode="External"/><Relationship Id="rId3094" Type="http://schemas.openxmlformats.org/officeDocument/2006/relationships/hyperlink" Target="https://fasih-sm.bps.go.id/survey-collection/assignment-detail/dcebf92a-95fc-4947-93b0-69d1605a6796/345cbe9e-45b8-42c2-bc4a-c76fe52a97ea" TargetMode="External"/><Relationship Id="rId3093" Type="http://schemas.openxmlformats.org/officeDocument/2006/relationships/hyperlink" Target="https://fasih-sm.bps.go.id/survey-collection/assignment-detail/7a9e952f-a6bc-4c63-8ac6-68701c1306d6/345cbe9e-45b8-42c2-bc4a-c76fe52a97ea" TargetMode="External"/><Relationship Id="rId3096" Type="http://schemas.openxmlformats.org/officeDocument/2006/relationships/hyperlink" Target="https://fasih-sm.bps.go.id/survey-collection/assignment-detail/dcd964b5-3310-4e93-b775-986651cdc04b/345cbe9e-45b8-42c2-bc4a-c76fe52a97ea" TargetMode="External"/><Relationship Id="rId3095" Type="http://schemas.openxmlformats.org/officeDocument/2006/relationships/hyperlink" Target="https://fasih-sm.bps.go.id/survey-collection/assignment-detail/794f6263-2295-424a-9f49-b4029c71a3fb/345cbe9e-45b8-42c2-bc4a-c76fe52a97ea" TargetMode="External"/><Relationship Id="rId3098" Type="http://schemas.openxmlformats.org/officeDocument/2006/relationships/hyperlink" Target="https://fasih-sm.bps.go.id/survey-collection/assignment-detail/5b55d1af-0720-4f63-a3af-a3ede2f12a67/345cbe9e-45b8-42c2-bc4a-c76fe52a97ea" TargetMode="External"/><Relationship Id="rId3097" Type="http://schemas.openxmlformats.org/officeDocument/2006/relationships/hyperlink" Target="https://fasih-sm.bps.go.id/survey-collection/assignment-detail/25419e00-babd-45ed-aeee-f646beaabb78/345cbe9e-45b8-42c2-bc4a-c76fe52a97ea" TargetMode="External"/><Relationship Id="rId3099" Type="http://schemas.openxmlformats.org/officeDocument/2006/relationships/hyperlink" Target="https://fasih-sm.bps.go.id/survey-collection/assignment-detail/8ef109a2-4611-481b-a866-1d9aa4b0f844/345cbe9e-45b8-42c2-bc4a-c76fe52a97ea" TargetMode="External"/><Relationship Id="rId3081" Type="http://schemas.openxmlformats.org/officeDocument/2006/relationships/hyperlink" Target="https://fasih-sm.bps.go.id/survey-collection/assignment-detail/6e397d45-a765-4929-b0de-9549b94c931b/345cbe9e-45b8-42c2-bc4a-c76fe52a97ea" TargetMode="External"/><Relationship Id="rId3080" Type="http://schemas.openxmlformats.org/officeDocument/2006/relationships/hyperlink" Target="https://fasih-sm.bps.go.id/survey-collection/assignment-detail/a6aad7cf-e580-45dd-bdfb-2e964dd96f56/345cbe9e-45b8-42c2-bc4a-c76fe52a97ea" TargetMode="External"/><Relationship Id="rId3083" Type="http://schemas.openxmlformats.org/officeDocument/2006/relationships/hyperlink" Target="https://fasih-sm.bps.go.id/survey-collection/assignment-detail/4a8f3803-7813-4f3c-abf6-d7bab966417f/345cbe9e-45b8-42c2-bc4a-c76fe52a97ea" TargetMode="External"/><Relationship Id="rId3082" Type="http://schemas.openxmlformats.org/officeDocument/2006/relationships/hyperlink" Target="https://fasih-sm.bps.go.id/survey-collection/assignment-detail/7678b3cb-3635-43f5-86b1-a54f5c83e269/345cbe9e-45b8-42c2-bc4a-c76fe52a97ea" TargetMode="External"/><Relationship Id="rId3085" Type="http://schemas.openxmlformats.org/officeDocument/2006/relationships/hyperlink" Target="https://fasih-sm.bps.go.id/survey-collection/assignment-detail/d8dbda21-11f0-4e29-863d-12c7c9b46bfb/345cbe9e-45b8-42c2-bc4a-c76fe52a97ea" TargetMode="External"/><Relationship Id="rId3084" Type="http://schemas.openxmlformats.org/officeDocument/2006/relationships/hyperlink" Target="https://fasih-sm.bps.go.id/survey-collection/assignment-detail/51f9d40c-682a-48ca-a4c5-8a95d0f7c705/345cbe9e-45b8-42c2-bc4a-c76fe52a97ea" TargetMode="External"/><Relationship Id="rId3087" Type="http://schemas.openxmlformats.org/officeDocument/2006/relationships/hyperlink" Target="https://fasih-sm.bps.go.id/survey-collection/assignment-detail/06e7ed3b-a1c6-4cce-b9b7-0ad924b2bbbc/345cbe9e-45b8-42c2-bc4a-c76fe52a97ea" TargetMode="External"/><Relationship Id="rId3086" Type="http://schemas.openxmlformats.org/officeDocument/2006/relationships/hyperlink" Target="https://fasih-sm.bps.go.id/survey-collection/assignment-detail/6792b4f4-db38-4305-97a0-ba57b823dfa2/345cbe9e-45b8-42c2-bc4a-c76fe52a97ea" TargetMode="External"/><Relationship Id="rId3089" Type="http://schemas.openxmlformats.org/officeDocument/2006/relationships/hyperlink" Target="https://fasih-sm.bps.go.id/survey-collection/assignment-detail/943c05db-20bf-49be-928f-64a40806f75e/345cbe9e-45b8-42c2-bc4a-c76fe52a97ea" TargetMode="External"/><Relationship Id="rId3088" Type="http://schemas.openxmlformats.org/officeDocument/2006/relationships/hyperlink" Target="https://fasih-sm.bps.go.id/survey-collection/assignment-detail/f9abb365-1c1b-4998-8c84-864eb74fd4dc/345cbe9e-45b8-42c2-bc4a-c76fe52a97ea" TargetMode="External"/><Relationship Id="rId3039" Type="http://schemas.openxmlformats.org/officeDocument/2006/relationships/hyperlink" Target="https://fasih-sm.bps.go.id/survey-collection/assignment-detail/de995312-847b-46de-9419-992abbd0d89c/345cbe9e-45b8-42c2-bc4a-c76fe52a97ea" TargetMode="External"/><Relationship Id="rId1" Type="http://schemas.openxmlformats.org/officeDocument/2006/relationships/hyperlink" Target="https://fasih-sm.bps.go.id/survey-collection/assignment-detail/a1cd21b5-cbcc-409a-a8a8-41e85a7e4c1c/345cbe9e-45b8-42c2-bc4a-c76fe52a97ea" TargetMode="External"/><Relationship Id="rId2" Type="http://schemas.openxmlformats.org/officeDocument/2006/relationships/hyperlink" Target="https://fasih-sm.bps.go.id/survey-collection/assignment-detail/b378cd1c-935b-4b13-bb62-9f9e1f6fcf18/345cbe9e-45b8-42c2-bc4a-c76fe52a97ea" TargetMode="External"/><Relationship Id="rId3" Type="http://schemas.openxmlformats.org/officeDocument/2006/relationships/hyperlink" Target="https://fasih-sm.bps.go.id/survey-collection/assignment-detail/e885bab5-d23a-4c7f-b851-c5f4c7cbfe27/345cbe9e-45b8-42c2-bc4a-c76fe52a97ea" TargetMode="External"/><Relationship Id="rId4" Type="http://schemas.openxmlformats.org/officeDocument/2006/relationships/hyperlink" Target="https://fasih-sm.bps.go.id/survey-collection/assignment-detail/2678e819-8e41-4292-bdb9-4b5626aea048/345cbe9e-45b8-42c2-bc4a-c76fe52a97ea" TargetMode="External"/><Relationship Id="rId3030" Type="http://schemas.openxmlformats.org/officeDocument/2006/relationships/hyperlink" Target="https://fasih-sm.bps.go.id/survey-collection/assignment-detail/d872bb43-c481-4872-bfde-fd012b411991/345cbe9e-45b8-42c2-bc4a-c76fe52a97ea" TargetMode="External"/><Relationship Id="rId9" Type="http://schemas.openxmlformats.org/officeDocument/2006/relationships/hyperlink" Target="https://fasih-sm.bps.go.id/survey-collection/assignment-detail/17b36ed7-d9aa-4ea2-861a-a9f8c7b5c0ca/345cbe9e-45b8-42c2-bc4a-c76fe52a97ea" TargetMode="External"/><Relationship Id="rId3032" Type="http://schemas.openxmlformats.org/officeDocument/2006/relationships/hyperlink" Target="https://fasih-sm.bps.go.id/survey-collection/assignment-detail/9c66015a-8ea6-4916-8bc6-46e610761a82/345cbe9e-45b8-42c2-bc4a-c76fe52a97ea" TargetMode="External"/><Relationship Id="rId3031" Type="http://schemas.openxmlformats.org/officeDocument/2006/relationships/hyperlink" Target="https://fasih-sm.bps.go.id/survey-collection/assignment-detail/7ca51055-e40d-45d8-a696-c1ce7cf6e8bb/345cbe9e-45b8-42c2-bc4a-c76fe52a97ea" TargetMode="External"/><Relationship Id="rId3034" Type="http://schemas.openxmlformats.org/officeDocument/2006/relationships/hyperlink" Target="https://fasih-sm.bps.go.id/survey-collection/assignment-detail/90876ad2-b76c-4c0f-bbca-0a2322235423/345cbe9e-45b8-42c2-bc4a-c76fe52a97ea" TargetMode="External"/><Relationship Id="rId3033" Type="http://schemas.openxmlformats.org/officeDocument/2006/relationships/hyperlink" Target="https://fasih-sm.bps.go.id/survey-collection/assignment-detail/b277ba63-734e-4159-bb38-43d813616f48/345cbe9e-45b8-42c2-bc4a-c76fe52a97ea" TargetMode="External"/><Relationship Id="rId5" Type="http://schemas.openxmlformats.org/officeDocument/2006/relationships/hyperlink" Target="https://fasih-sm.bps.go.id/survey-collection/assignment-detail/a8234ccc-97fa-4079-b1bc-5ab2d41c9cf3/345cbe9e-45b8-42c2-bc4a-c76fe52a97ea" TargetMode="External"/><Relationship Id="rId3036" Type="http://schemas.openxmlformats.org/officeDocument/2006/relationships/hyperlink" Target="https://fasih-sm.bps.go.id/survey-collection/assignment-detail/aad54e62-a2fd-48c1-ae0a-7d3ccd2987fe/345cbe9e-45b8-42c2-bc4a-c76fe52a97ea" TargetMode="External"/><Relationship Id="rId6" Type="http://schemas.openxmlformats.org/officeDocument/2006/relationships/hyperlink" Target="https://fasih-sm.bps.go.id/survey-collection/assignment-detail/8c667c4f-bc33-4274-a37f-3ca112ccd5bf/345cbe9e-45b8-42c2-bc4a-c76fe52a97ea" TargetMode="External"/><Relationship Id="rId3035" Type="http://schemas.openxmlformats.org/officeDocument/2006/relationships/hyperlink" Target="https://fasih-sm.bps.go.id/survey-collection/assignment-detail/6d5ebcf9-58fb-4470-93d5-bb4f531a1a74/345cbe9e-45b8-42c2-bc4a-c76fe52a97ea" TargetMode="External"/><Relationship Id="rId7" Type="http://schemas.openxmlformats.org/officeDocument/2006/relationships/hyperlink" Target="https://fasih-sm.bps.go.id/survey-collection/assignment-detail/be92f188-cf2f-47cf-8180-78fe07f1d056/345cbe9e-45b8-42c2-bc4a-c76fe52a97ea" TargetMode="External"/><Relationship Id="rId3038" Type="http://schemas.openxmlformats.org/officeDocument/2006/relationships/hyperlink" Target="https://fasih-sm.bps.go.id/survey-collection/assignment-detail/ba44cb1a-f886-4bb9-94ed-c8c89db5731d/345cbe9e-45b8-42c2-bc4a-c76fe52a97ea" TargetMode="External"/><Relationship Id="rId8" Type="http://schemas.openxmlformats.org/officeDocument/2006/relationships/hyperlink" Target="https://fasih-sm.bps.go.id/survey-collection/assignment-detail/ac26b5c5-1d3f-4c70-bdb7-32eaed685890/345cbe9e-45b8-42c2-bc4a-c76fe52a97ea" TargetMode="External"/><Relationship Id="rId3037" Type="http://schemas.openxmlformats.org/officeDocument/2006/relationships/hyperlink" Target="https://fasih-sm.bps.go.id/survey-collection/assignment-detail/d6891ab5-79f3-46b8-950c-4dd170f2a8cc/345cbe9e-45b8-42c2-bc4a-c76fe52a97ea" TargetMode="External"/><Relationship Id="rId3029" Type="http://schemas.openxmlformats.org/officeDocument/2006/relationships/hyperlink" Target="https://fasih-sm.bps.go.id/survey-collection/assignment-detail/3ccda032-5189-46d8-879e-437c8e283fa4/345cbe9e-45b8-42c2-bc4a-c76fe52a97ea" TargetMode="External"/><Relationship Id="rId3028" Type="http://schemas.openxmlformats.org/officeDocument/2006/relationships/hyperlink" Target="https://fasih-sm.bps.go.id/survey-collection/assignment-detail/b0a8e197-931f-4849-862b-ac40a51f5c04/345cbe9e-45b8-42c2-bc4a-c76fe52a97ea" TargetMode="External"/><Relationship Id="rId3021" Type="http://schemas.openxmlformats.org/officeDocument/2006/relationships/hyperlink" Target="https://fasih-sm.bps.go.id/survey-collection/assignment-detail/dd44d58a-5153-42ee-b112-4d9f9bd4c6e9/345cbe9e-45b8-42c2-bc4a-c76fe52a97ea" TargetMode="External"/><Relationship Id="rId3020" Type="http://schemas.openxmlformats.org/officeDocument/2006/relationships/hyperlink" Target="https://fasih-sm.bps.go.id/survey-collection/assignment-detail/f8e21499-22e3-4b6c-a6bd-0ad32d0dbd37/345cbe9e-45b8-42c2-bc4a-c76fe52a97ea" TargetMode="External"/><Relationship Id="rId3023" Type="http://schemas.openxmlformats.org/officeDocument/2006/relationships/hyperlink" Target="https://fasih-sm.bps.go.id/survey-collection/assignment-detail/a7337fd7-ed1c-4208-811b-34f9f9e59237/345cbe9e-45b8-42c2-bc4a-c76fe52a97ea" TargetMode="External"/><Relationship Id="rId3022" Type="http://schemas.openxmlformats.org/officeDocument/2006/relationships/hyperlink" Target="https://fasih-sm.bps.go.id/survey-collection/assignment-detail/a1338e8c-85e9-4635-bf2c-5eb331e16d75/345cbe9e-45b8-42c2-bc4a-c76fe52a97ea" TargetMode="External"/><Relationship Id="rId3025" Type="http://schemas.openxmlformats.org/officeDocument/2006/relationships/hyperlink" Target="https://fasih-sm.bps.go.id/survey-collection/assignment-detail/a8acf9ba-35fa-41ac-8092-94a00d0d6ef0/345cbe9e-45b8-42c2-bc4a-c76fe52a97ea" TargetMode="External"/><Relationship Id="rId3024" Type="http://schemas.openxmlformats.org/officeDocument/2006/relationships/hyperlink" Target="https://fasih-sm.bps.go.id/survey-collection/assignment-detail/ff72a65a-de34-4217-bc41-4d8096ffc1d0/345cbe9e-45b8-42c2-bc4a-c76fe52a97ea" TargetMode="External"/><Relationship Id="rId3027" Type="http://schemas.openxmlformats.org/officeDocument/2006/relationships/hyperlink" Target="https://fasih-sm.bps.go.id/survey-collection/assignment-detail/15df0ae7-b8b8-4d74-bc24-b3195d273809/345cbe9e-45b8-42c2-bc4a-c76fe52a97ea" TargetMode="External"/><Relationship Id="rId3026" Type="http://schemas.openxmlformats.org/officeDocument/2006/relationships/hyperlink" Target="https://fasih-sm.bps.go.id/survey-collection/assignment-detail/be92f188-cf2f-47cf-8180-78fe07f1d056/345cbe9e-45b8-42c2-bc4a-c76fe52a97ea" TargetMode="External"/><Relationship Id="rId3050" Type="http://schemas.openxmlformats.org/officeDocument/2006/relationships/hyperlink" Target="https://fasih-sm.bps.go.id/survey-collection/assignment-detail/08901536-5ecf-4e2d-82db-1d91cf21e3db/345cbe9e-45b8-42c2-bc4a-c76fe52a97ea" TargetMode="External"/><Relationship Id="rId3052" Type="http://schemas.openxmlformats.org/officeDocument/2006/relationships/hyperlink" Target="https://fasih-sm.bps.go.id/survey-collection/assignment-detail/b28be30a-64d8-4fda-b7ce-63617a38f7a3/345cbe9e-45b8-42c2-bc4a-c76fe52a97ea" TargetMode="External"/><Relationship Id="rId3051" Type="http://schemas.openxmlformats.org/officeDocument/2006/relationships/hyperlink" Target="https://fasih-sm.bps.go.id/survey-collection/assignment-detail/ae836fa8-2c32-4e8e-a128-1ac5c0cc4504/345cbe9e-45b8-42c2-bc4a-c76fe52a97ea" TargetMode="External"/><Relationship Id="rId3054" Type="http://schemas.openxmlformats.org/officeDocument/2006/relationships/hyperlink" Target="https://fasih-sm.bps.go.id/survey-collection/assignment-detail/05809d94-4e26-4f7f-87c0-bf3a31c89397/345cbe9e-45b8-42c2-bc4a-c76fe52a97ea" TargetMode="External"/><Relationship Id="rId3053" Type="http://schemas.openxmlformats.org/officeDocument/2006/relationships/hyperlink" Target="https://fasih-sm.bps.go.id/survey-collection/assignment-detail/720de816-b6fb-4649-a736-5ddf8d9b2638/345cbe9e-45b8-42c2-bc4a-c76fe52a97ea" TargetMode="External"/><Relationship Id="rId3056" Type="http://schemas.openxmlformats.org/officeDocument/2006/relationships/hyperlink" Target="https://fasih-sm.bps.go.id/survey-collection/assignment-detail/3ff2e3b0-c3dd-4cdb-b603-97195c722c05/345cbe9e-45b8-42c2-bc4a-c76fe52a97ea" TargetMode="External"/><Relationship Id="rId3055" Type="http://schemas.openxmlformats.org/officeDocument/2006/relationships/hyperlink" Target="https://fasih-sm.bps.go.id/survey-collection/assignment-detail/d17061dd-a1d6-4482-9dbf-eb5c391a6fe4/345cbe9e-45b8-42c2-bc4a-c76fe52a97ea" TargetMode="External"/><Relationship Id="rId3058" Type="http://schemas.openxmlformats.org/officeDocument/2006/relationships/hyperlink" Target="https://fasih-sm.bps.go.id/survey-collection/assignment-detail/13b8b7de-47b6-41d5-adcf-7f80741ad548/345cbe9e-45b8-42c2-bc4a-c76fe52a97ea" TargetMode="External"/><Relationship Id="rId3057" Type="http://schemas.openxmlformats.org/officeDocument/2006/relationships/hyperlink" Target="https://fasih-sm.bps.go.id/survey-collection/assignment-detail/9223a97b-0dbb-4f71-9d39-358b62e01df2/345cbe9e-45b8-42c2-bc4a-c76fe52a97ea" TargetMode="External"/><Relationship Id="rId3059" Type="http://schemas.openxmlformats.org/officeDocument/2006/relationships/hyperlink" Target="https://fasih-sm.bps.go.id/survey-collection/assignment-detail/e8382e14-d426-44e1-a33f-f1fa3d2ff2a0/345cbe9e-45b8-42c2-bc4a-c76fe52a97ea" TargetMode="External"/><Relationship Id="rId3041" Type="http://schemas.openxmlformats.org/officeDocument/2006/relationships/hyperlink" Target="https://fasih-sm.bps.go.id/survey-collection/assignment-detail/0b45c69a-1889-4c59-bd80-1b331664c162/345cbe9e-45b8-42c2-bc4a-c76fe52a97ea" TargetMode="External"/><Relationship Id="rId3040" Type="http://schemas.openxmlformats.org/officeDocument/2006/relationships/hyperlink" Target="https://fasih-sm.bps.go.id/survey-collection/assignment-detail/f657b558-555a-44be-a1fa-13bbae674a85/345cbe9e-45b8-42c2-bc4a-c76fe52a97ea" TargetMode="External"/><Relationship Id="rId3043" Type="http://schemas.openxmlformats.org/officeDocument/2006/relationships/hyperlink" Target="https://fasih-sm.bps.go.id/survey-collection/assignment-detail/2c5001c7-701e-4884-a58a-73cfdd7204f9/345cbe9e-45b8-42c2-bc4a-c76fe52a97ea" TargetMode="External"/><Relationship Id="rId3042" Type="http://schemas.openxmlformats.org/officeDocument/2006/relationships/hyperlink" Target="https://fasih-sm.bps.go.id/survey-collection/assignment-detail/ebe4384b-bb7d-49ea-9725-264c9a3caada/345cbe9e-45b8-42c2-bc4a-c76fe52a97ea" TargetMode="External"/><Relationship Id="rId3045" Type="http://schemas.openxmlformats.org/officeDocument/2006/relationships/hyperlink" Target="https://fasih-sm.bps.go.id/survey-collection/assignment-detail/5a7861cf-fa13-4928-b4a8-76f4c4765702/345cbe9e-45b8-42c2-bc4a-c76fe52a97ea" TargetMode="External"/><Relationship Id="rId3044" Type="http://schemas.openxmlformats.org/officeDocument/2006/relationships/hyperlink" Target="https://fasih-sm.bps.go.id/survey-collection/assignment-detail/37dd3312-d2ee-42f2-8254-e420c3e7ac48/345cbe9e-45b8-42c2-bc4a-c76fe52a97ea" TargetMode="External"/><Relationship Id="rId3047" Type="http://schemas.openxmlformats.org/officeDocument/2006/relationships/hyperlink" Target="https://fasih-sm.bps.go.id/survey-collection/assignment-detail/6f4a487f-a2a3-4633-9901-d101e82ed93d/345cbe9e-45b8-42c2-bc4a-c76fe52a97ea" TargetMode="External"/><Relationship Id="rId3046" Type="http://schemas.openxmlformats.org/officeDocument/2006/relationships/hyperlink" Target="https://fasih-sm.bps.go.id/survey-collection/assignment-detail/e98e33af-4b18-460c-bdac-68980c839a64/345cbe9e-45b8-42c2-bc4a-c76fe52a97ea" TargetMode="External"/><Relationship Id="rId3049" Type="http://schemas.openxmlformats.org/officeDocument/2006/relationships/hyperlink" Target="https://fasih-sm.bps.go.id/survey-collection/assignment-detail/f77106eb-ba2f-4204-befd-cb723d34753a/345cbe9e-45b8-42c2-bc4a-c76fe52a97ea" TargetMode="External"/><Relationship Id="rId3048" Type="http://schemas.openxmlformats.org/officeDocument/2006/relationships/hyperlink" Target="https://fasih-sm.bps.go.id/survey-collection/assignment-detail/6519f608-f060-4664-acf2-f61e42334009/345cbe9e-45b8-42c2-bc4a-c76fe52a97ea" TargetMode="External"/><Relationship Id="rId2600" Type="http://schemas.openxmlformats.org/officeDocument/2006/relationships/hyperlink" Target="https://fasih-sm.bps.go.id/survey-collection/assignment-detail/1ce9b765-9677-4afb-af2a-aa256f8e63e3/345cbe9e-45b8-42c2-bc4a-c76fe52a97ea" TargetMode="External"/><Relationship Id="rId2601" Type="http://schemas.openxmlformats.org/officeDocument/2006/relationships/hyperlink" Target="https://fasih-sm.bps.go.id/survey-collection/assignment-detail/fb04adb9-e77c-4bc0-a56c-ceb8427da6ca/345cbe9e-45b8-42c2-bc4a-c76fe52a97ea" TargetMode="External"/><Relationship Id="rId2602" Type="http://schemas.openxmlformats.org/officeDocument/2006/relationships/hyperlink" Target="https://fasih-sm.bps.go.id/survey-collection/assignment-detail/144738f4-f5e6-4a42-ba15-24dfcdc8238d/345cbe9e-45b8-42c2-bc4a-c76fe52a97ea" TargetMode="External"/><Relationship Id="rId2603" Type="http://schemas.openxmlformats.org/officeDocument/2006/relationships/hyperlink" Target="https://fasih-sm.bps.go.id/survey-collection/assignment-detail/2ce3734d-b7e9-4586-aee7-8d3390afd9ba/345cbe9e-45b8-42c2-bc4a-c76fe52a97ea" TargetMode="External"/><Relationship Id="rId2604" Type="http://schemas.openxmlformats.org/officeDocument/2006/relationships/hyperlink" Target="https://fasih-sm.bps.go.id/survey-collection/assignment-detail/a2c3bcca-643c-4e3d-b242-26d76fd121c5/345cbe9e-45b8-42c2-bc4a-c76fe52a97ea" TargetMode="External"/><Relationship Id="rId2605" Type="http://schemas.openxmlformats.org/officeDocument/2006/relationships/hyperlink" Target="https://fasih-sm.bps.go.id/survey-collection/assignment-detail/b61ffb41-654e-4806-88bb-47fa907327e5/345cbe9e-45b8-42c2-bc4a-c76fe52a97ea" TargetMode="External"/><Relationship Id="rId2606" Type="http://schemas.openxmlformats.org/officeDocument/2006/relationships/hyperlink" Target="https://fasih-sm.bps.go.id/survey-collection/assignment-detail/72d974ef-952b-4df0-aa34-917fb5b5f2e5/345cbe9e-45b8-42c2-bc4a-c76fe52a97ea" TargetMode="External"/><Relationship Id="rId808" Type="http://schemas.openxmlformats.org/officeDocument/2006/relationships/hyperlink" Target="https://fasih-sm.bps.go.id/survey-collection/assignment-detail/6c406bde-0753-4bcc-8750-811c6a26601e/345cbe9e-45b8-42c2-bc4a-c76fe52a97ea" TargetMode="External"/><Relationship Id="rId2607" Type="http://schemas.openxmlformats.org/officeDocument/2006/relationships/hyperlink" Target="https://fasih-sm.bps.go.id/survey-collection/assignment-detail/be6308d3-74bf-4cae-9f5a-4a2bca361c0c/345cbe9e-45b8-42c2-bc4a-c76fe52a97ea" TargetMode="External"/><Relationship Id="rId807" Type="http://schemas.openxmlformats.org/officeDocument/2006/relationships/hyperlink" Target="https://fasih-sm.bps.go.id/survey-collection/assignment-detail/c966d616-11ac-421f-9196-074254dfcd8b/345cbe9e-45b8-42c2-bc4a-c76fe52a97ea" TargetMode="External"/><Relationship Id="rId2608" Type="http://schemas.openxmlformats.org/officeDocument/2006/relationships/hyperlink" Target="https://fasih-sm.bps.go.id/survey-collection/assignment-detail/6b7777c2-74b9-4e1d-9a84-a94879d38182/345cbe9e-45b8-42c2-bc4a-c76fe52a97ea" TargetMode="External"/><Relationship Id="rId806" Type="http://schemas.openxmlformats.org/officeDocument/2006/relationships/hyperlink" Target="https://fasih-sm.bps.go.id/survey-collection/assignment-detail/b8482d0b-9793-4ebe-b957-19d89e882bee/345cbe9e-45b8-42c2-bc4a-c76fe52a97ea" TargetMode="External"/><Relationship Id="rId2609" Type="http://schemas.openxmlformats.org/officeDocument/2006/relationships/hyperlink" Target="https://fasih-sm.bps.go.id/survey-collection/assignment-detail/3e67a4d3-6bf7-428f-a871-7fddd773c69b/345cbe9e-45b8-42c2-bc4a-c76fe52a97ea" TargetMode="External"/><Relationship Id="rId805" Type="http://schemas.openxmlformats.org/officeDocument/2006/relationships/hyperlink" Target="https://fasih-sm.bps.go.id/survey-collection/assignment-detail/ed633d19-1206-430c-a586-cb75be60a896/345cbe9e-45b8-42c2-bc4a-c76fe52a97ea" TargetMode="External"/><Relationship Id="rId809" Type="http://schemas.openxmlformats.org/officeDocument/2006/relationships/hyperlink" Target="https://fasih-sm.bps.go.id/survey-collection/assignment-detail/be6308d3-74bf-4cae-9f5a-4a2bca361c0c/345cbe9e-45b8-42c2-bc4a-c76fe52a97ea" TargetMode="External"/><Relationship Id="rId800" Type="http://schemas.openxmlformats.org/officeDocument/2006/relationships/hyperlink" Target="https://fasih-sm.bps.go.id/survey-collection/assignment-detail/f69346a7-df4f-492a-a2e6-056e6833c5f7/345cbe9e-45b8-42c2-bc4a-c76fe52a97ea" TargetMode="External"/><Relationship Id="rId804" Type="http://schemas.openxmlformats.org/officeDocument/2006/relationships/hyperlink" Target="https://fasih-sm.bps.go.id/survey-collection/assignment-detail/9fc96dd0-f631-4034-8f28-14474f75e7c4/345cbe9e-45b8-42c2-bc4a-c76fe52a97ea" TargetMode="External"/><Relationship Id="rId803" Type="http://schemas.openxmlformats.org/officeDocument/2006/relationships/hyperlink" Target="https://fasih-sm.bps.go.id/survey-collection/assignment-detail/0f15234e-b714-4286-b80f-260bef9fa5c1/345cbe9e-45b8-42c2-bc4a-c76fe52a97ea" TargetMode="External"/><Relationship Id="rId802" Type="http://schemas.openxmlformats.org/officeDocument/2006/relationships/hyperlink" Target="https://fasih-sm.bps.go.id/survey-collection/assignment-detail/72d974ef-952b-4df0-aa34-917fb5b5f2e5/345cbe9e-45b8-42c2-bc4a-c76fe52a97ea" TargetMode="External"/><Relationship Id="rId801" Type="http://schemas.openxmlformats.org/officeDocument/2006/relationships/hyperlink" Target="https://fasih-sm.bps.go.id/survey-collection/assignment-detail/ba900b05-28c3-4acd-bb31-a010dc9253c9/345cbe9e-45b8-42c2-bc4a-c76fe52a97ea" TargetMode="External"/><Relationship Id="rId1334" Type="http://schemas.openxmlformats.org/officeDocument/2006/relationships/hyperlink" Target="https://fasih-sm.bps.go.id/survey-collection/assignment-detail/b37beacd-a23b-41e1-a4d4-e7b7045bd7d3/345cbe9e-45b8-42c2-bc4a-c76fe52a97ea" TargetMode="External"/><Relationship Id="rId2665" Type="http://schemas.openxmlformats.org/officeDocument/2006/relationships/hyperlink" Target="https://fasih-sm.bps.go.id/survey-collection/assignment-detail/89ea1f75-6031-4c7a-bb68-366e214f3914/345cbe9e-45b8-42c2-bc4a-c76fe52a97ea" TargetMode="External"/><Relationship Id="rId1335" Type="http://schemas.openxmlformats.org/officeDocument/2006/relationships/hyperlink" Target="https://fasih-sm.bps.go.id/survey-collection/assignment-detail/6f5e56d0-eb39-4ae5-a415-6cbf39014e1a/345cbe9e-45b8-42c2-bc4a-c76fe52a97ea" TargetMode="External"/><Relationship Id="rId2666" Type="http://schemas.openxmlformats.org/officeDocument/2006/relationships/hyperlink" Target="https://fasih-sm.bps.go.id/survey-collection/assignment-detail/ca5c7ac7-2a5e-4c8c-b0a0-0f37da9f8643/345cbe9e-45b8-42c2-bc4a-c76fe52a97ea" TargetMode="External"/><Relationship Id="rId1336" Type="http://schemas.openxmlformats.org/officeDocument/2006/relationships/hyperlink" Target="https://fasih-sm.bps.go.id/survey-collection/assignment-detail/649edf60-054b-45f7-8d53-da53b059c3ca/345cbe9e-45b8-42c2-bc4a-c76fe52a97ea" TargetMode="External"/><Relationship Id="rId2667" Type="http://schemas.openxmlformats.org/officeDocument/2006/relationships/hyperlink" Target="https://fasih-sm.bps.go.id/survey-collection/assignment-detail/799cd0a4-b9d5-4f55-b5ed-f00b8724c8c6/345cbe9e-45b8-42c2-bc4a-c76fe52a97ea" TargetMode="External"/><Relationship Id="rId1337" Type="http://schemas.openxmlformats.org/officeDocument/2006/relationships/hyperlink" Target="https://fasih-sm.bps.go.id/survey-collection/assignment-detail/527c4c03-c3f9-475f-8a6f-c159bd3f0ade/345cbe9e-45b8-42c2-bc4a-c76fe52a97ea" TargetMode="External"/><Relationship Id="rId2668" Type="http://schemas.openxmlformats.org/officeDocument/2006/relationships/hyperlink" Target="https://fasih-sm.bps.go.id/survey-collection/assignment-detail/daae3364-1818-4d70-b86f-24f0e05113b7/345cbe9e-45b8-42c2-bc4a-c76fe52a97ea" TargetMode="External"/><Relationship Id="rId1338" Type="http://schemas.openxmlformats.org/officeDocument/2006/relationships/hyperlink" Target="https://fasih-sm.bps.go.id/survey-collection/assignment-detail/eea1c2fa-1377-412c-8f6e-7bbece061898/345cbe9e-45b8-42c2-bc4a-c76fe52a97ea" TargetMode="External"/><Relationship Id="rId2669" Type="http://schemas.openxmlformats.org/officeDocument/2006/relationships/hyperlink" Target="https://fasih-sm.bps.go.id/survey-collection/assignment-detail/4a3c79bb-9ec1-42d1-8652-fa88bfa26fe6/345cbe9e-45b8-42c2-bc4a-c76fe52a97ea" TargetMode="External"/><Relationship Id="rId1339" Type="http://schemas.openxmlformats.org/officeDocument/2006/relationships/hyperlink" Target="https://fasih-sm.bps.go.id/survey-collection/assignment-detail/d617857e-af42-4011-9bdc-0af054291c17/345cbe9e-45b8-42c2-bc4a-c76fe52a97ea" TargetMode="External"/><Relationship Id="rId745" Type="http://schemas.openxmlformats.org/officeDocument/2006/relationships/hyperlink" Target="https://fasih-sm.bps.go.id/survey-collection/assignment-detail/aef9e96c-3b08-404c-b5a3-369661380b42/345cbe9e-45b8-42c2-bc4a-c76fe52a97ea" TargetMode="External"/><Relationship Id="rId744" Type="http://schemas.openxmlformats.org/officeDocument/2006/relationships/hyperlink" Target="https://fasih-sm.bps.go.id/survey-collection/assignment-detail/9537d21f-9e18-409f-a22b-ca0d0851cf33/345cbe9e-45b8-42c2-bc4a-c76fe52a97ea" TargetMode="External"/><Relationship Id="rId743" Type="http://schemas.openxmlformats.org/officeDocument/2006/relationships/hyperlink" Target="https://fasih-sm.bps.go.id/survey-collection/assignment-detail/2b025fe5-90f5-4d26-8241-ef5412b5b8e7/345cbe9e-45b8-42c2-bc4a-c76fe52a97ea" TargetMode="External"/><Relationship Id="rId742" Type="http://schemas.openxmlformats.org/officeDocument/2006/relationships/hyperlink" Target="https://fasih-sm.bps.go.id/survey-collection/assignment-detail/404de454-0a89-456c-8aff-2ccfc44b3655/345cbe9e-45b8-42c2-bc4a-c76fe52a97ea" TargetMode="External"/><Relationship Id="rId749" Type="http://schemas.openxmlformats.org/officeDocument/2006/relationships/hyperlink" Target="https://fasih-sm.bps.go.id/survey-collection/assignment-detail/6d830e80-e4b2-480d-907e-105b86ce2603/345cbe9e-45b8-42c2-bc4a-c76fe52a97ea" TargetMode="External"/><Relationship Id="rId748" Type="http://schemas.openxmlformats.org/officeDocument/2006/relationships/hyperlink" Target="https://fasih-sm.bps.go.id/survey-collection/assignment-detail/de221d9f-d7ac-4f65-b8f2-fbefece8e281/345cbe9e-45b8-42c2-bc4a-c76fe52a97ea" TargetMode="External"/><Relationship Id="rId747" Type="http://schemas.openxmlformats.org/officeDocument/2006/relationships/hyperlink" Target="https://fasih-sm.bps.go.id/survey-collection/assignment-detail/401084cf-4d8f-403a-864f-fed068bdbffc/345cbe9e-45b8-42c2-bc4a-c76fe52a97ea" TargetMode="External"/><Relationship Id="rId746" Type="http://schemas.openxmlformats.org/officeDocument/2006/relationships/hyperlink" Target="https://fasih-sm.bps.go.id/survey-collection/assignment-detail/d46b52d3-3949-4ad6-887d-7e4465240cda/345cbe9e-45b8-42c2-bc4a-c76fe52a97ea" TargetMode="External"/><Relationship Id="rId2660" Type="http://schemas.openxmlformats.org/officeDocument/2006/relationships/hyperlink" Target="https://fasih-sm.bps.go.id/survey-collection/assignment-detail/c0c4ff5e-4ea5-4127-b06b-236745140799/345cbe9e-45b8-42c2-bc4a-c76fe52a97ea" TargetMode="External"/><Relationship Id="rId741" Type="http://schemas.openxmlformats.org/officeDocument/2006/relationships/hyperlink" Target="https://fasih-sm.bps.go.id/survey-collection/assignment-detail/d3d6ce9c-9db3-438f-87ea-377b8597262d/345cbe9e-45b8-42c2-bc4a-c76fe52a97ea" TargetMode="External"/><Relationship Id="rId1330" Type="http://schemas.openxmlformats.org/officeDocument/2006/relationships/hyperlink" Target="https://fasih-sm.bps.go.id/survey-collection/assignment-detail/6ef0cdb5-f5f6-41e6-b694-246e41e4f708/345cbe9e-45b8-42c2-bc4a-c76fe52a97ea" TargetMode="External"/><Relationship Id="rId2661" Type="http://schemas.openxmlformats.org/officeDocument/2006/relationships/hyperlink" Target="https://fasih-sm.bps.go.id/survey-collection/assignment-detail/c9826f48-7365-4474-a15e-d68ef605a62f/345cbe9e-45b8-42c2-bc4a-c76fe52a97ea" TargetMode="External"/><Relationship Id="rId740" Type="http://schemas.openxmlformats.org/officeDocument/2006/relationships/hyperlink" Target="https://fasih-sm.bps.go.id/survey-collection/assignment-detail/9e5f49dd-3239-4818-99bf-6ef1c9d083e3/345cbe9e-45b8-42c2-bc4a-c76fe52a97ea" TargetMode="External"/><Relationship Id="rId1331" Type="http://schemas.openxmlformats.org/officeDocument/2006/relationships/hyperlink" Target="https://fasih-sm.bps.go.id/survey-collection/assignment-detail/bc586321-f5ef-4b8e-9872-e1603a051974/345cbe9e-45b8-42c2-bc4a-c76fe52a97ea" TargetMode="External"/><Relationship Id="rId2662" Type="http://schemas.openxmlformats.org/officeDocument/2006/relationships/hyperlink" Target="https://fasih-sm.bps.go.id/survey-collection/assignment-detail/0a3bce75-8869-4044-8089-3c7a1d61b689/345cbe9e-45b8-42c2-bc4a-c76fe52a97ea" TargetMode="External"/><Relationship Id="rId1332" Type="http://schemas.openxmlformats.org/officeDocument/2006/relationships/hyperlink" Target="https://fasih-sm.bps.go.id/survey-collection/assignment-detail/f3f5af5c-e7c5-4814-a7f4-6747c75a0eac/345cbe9e-45b8-42c2-bc4a-c76fe52a97ea" TargetMode="External"/><Relationship Id="rId2663" Type="http://schemas.openxmlformats.org/officeDocument/2006/relationships/hyperlink" Target="https://fasih-sm.bps.go.id/survey-collection/assignment-detail/20bb8af6-e87a-47d8-838f-0191b3507312/345cbe9e-45b8-42c2-bc4a-c76fe52a97ea" TargetMode="External"/><Relationship Id="rId1333" Type="http://schemas.openxmlformats.org/officeDocument/2006/relationships/hyperlink" Target="https://fasih-sm.bps.go.id/survey-collection/assignment-detail/5bda82c7-e732-49eb-9699-2962b670ed16/345cbe9e-45b8-42c2-bc4a-c76fe52a97ea" TargetMode="External"/><Relationship Id="rId2664" Type="http://schemas.openxmlformats.org/officeDocument/2006/relationships/hyperlink" Target="https://fasih-sm.bps.go.id/survey-collection/assignment-detail/b895e8ef-9224-4472-8cec-27ac5f1073d3/345cbe9e-45b8-42c2-bc4a-c76fe52a97ea" TargetMode="External"/><Relationship Id="rId1323" Type="http://schemas.openxmlformats.org/officeDocument/2006/relationships/hyperlink" Target="https://fasih-sm.bps.go.id/survey-collection/assignment-detail/869573aa-947b-472c-95db-c002cbe85cff/345cbe9e-45b8-42c2-bc4a-c76fe52a97ea" TargetMode="External"/><Relationship Id="rId2654" Type="http://schemas.openxmlformats.org/officeDocument/2006/relationships/hyperlink" Target="https://fasih-sm.bps.go.id/survey-collection/assignment-detail/9f667468-3b5c-4530-8d3b-9494547e803e/345cbe9e-45b8-42c2-bc4a-c76fe52a97ea" TargetMode="External"/><Relationship Id="rId1324" Type="http://schemas.openxmlformats.org/officeDocument/2006/relationships/hyperlink" Target="https://fasih-sm.bps.go.id/survey-collection/assignment-detail/47aa41e5-6cb9-4fea-b026-1beda17e422b/345cbe9e-45b8-42c2-bc4a-c76fe52a97ea" TargetMode="External"/><Relationship Id="rId2655" Type="http://schemas.openxmlformats.org/officeDocument/2006/relationships/hyperlink" Target="https://fasih-sm.bps.go.id/survey-collection/assignment-detail/2065f5a3-3cb7-4d43-9202-9eaf70536eba/345cbe9e-45b8-42c2-bc4a-c76fe52a97ea" TargetMode="External"/><Relationship Id="rId1325" Type="http://schemas.openxmlformats.org/officeDocument/2006/relationships/hyperlink" Target="https://fasih-sm.bps.go.id/survey-collection/assignment-detail/ca372197-15cf-48a3-88e7-f8fc3ddfaa7c/345cbe9e-45b8-42c2-bc4a-c76fe52a97ea" TargetMode="External"/><Relationship Id="rId2656" Type="http://schemas.openxmlformats.org/officeDocument/2006/relationships/hyperlink" Target="https://fasih-sm.bps.go.id/survey-collection/assignment-detail/18a50f5d-5822-442a-ba62-3ab47119931f/345cbe9e-45b8-42c2-bc4a-c76fe52a97ea" TargetMode="External"/><Relationship Id="rId1326" Type="http://schemas.openxmlformats.org/officeDocument/2006/relationships/hyperlink" Target="https://fasih-sm.bps.go.id/survey-collection/assignment-detail/c14454c0-3815-4f69-ae1c-585e3449b2cb/345cbe9e-45b8-42c2-bc4a-c76fe52a97ea" TargetMode="External"/><Relationship Id="rId2657" Type="http://schemas.openxmlformats.org/officeDocument/2006/relationships/hyperlink" Target="https://fasih-sm.bps.go.id/survey-collection/assignment-detail/a336da5b-8dc0-46e1-b833-73f294b64c09/345cbe9e-45b8-42c2-bc4a-c76fe52a97ea" TargetMode="External"/><Relationship Id="rId1327" Type="http://schemas.openxmlformats.org/officeDocument/2006/relationships/hyperlink" Target="https://fasih-sm.bps.go.id/survey-collection/assignment-detail/f8adddc3-a5a6-43ce-a6ef-152e8efafda1/345cbe9e-45b8-42c2-bc4a-c76fe52a97ea" TargetMode="External"/><Relationship Id="rId2658" Type="http://schemas.openxmlformats.org/officeDocument/2006/relationships/hyperlink" Target="https://fasih-sm.bps.go.id/survey-collection/assignment-detail/748cc916-70d1-45b4-8942-63f28651851e/345cbe9e-45b8-42c2-bc4a-c76fe52a97ea" TargetMode="External"/><Relationship Id="rId1328" Type="http://schemas.openxmlformats.org/officeDocument/2006/relationships/hyperlink" Target="https://fasih-sm.bps.go.id/survey-collection/assignment-detail/e06bb445-d8d5-4a3b-816c-efa93a4341fd/345cbe9e-45b8-42c2-bc4a-c76fe52a97ea" TargetMode="External"/><Relationship Id="rId2659" Type="http://schemas.openxmlformats.org/officeDocument/2006/relationships/hyperlink" Target="https://fasih-sm.bps.go.id/survey-collection/assignment-detail/0298022d-3af0-438c-9a2a-09bc1e3cdf43/345cbe9e-45b8-42c2-bc4a-c76fe52a97ea" TargetMode="External"/><Relationship Id="rId1329" Type="http://schemas.openxmlformats.org/officeDocument/2006/relationships/hyperlink" Target="https://fasih-sm.bps.go.id/survey-collection/assignment-detail/bf46a1de-2e2f-456f-b975-12163882a34b/345cbe9e-45b8-42c2-bc4a-c76fe52a97ea" TargetMode="External"/><Relationship Id="rId739" Type="http://schemas.openxmlformats.org/officeDocument/2006/relationships/hyperlink" Target="https://fasih-sm.bps.go.id/survey-collection/assignment-detail/e910af15-9f84-4777-b50c-1eb3f161773f/345cbe9e-45b8-42c2-bc4a-c76fe52a97ea" TargetMode="External"/><Relationship Id="rId734" Type="http://schemas.openxmlformats.org/officeDocument/2006/relationships/hyperlink" Target="https://fasih-sm.bps.go.id/survey-collection/assignment-detail/e6dd1bbb-eef3-4ff6-9d21-0b2d83124020/345cbe9e-45b8-42c2-bc4a-c76fe52a97ea" TargetMode="External"/><Relationship Id="rId733" Type="http://schemas.openxmlformats.org/officeDocument/2006/relationships/hyperlink" Target="https://fasih-sm.bps.go.id/survey-collection/assignment-detail/895ec0e2-f383-4991-9933-47d4876d1a36/345cbe9e-45b8-42c2-bc4a-c76fe52a97ea" TargetMode="External"/><Relationship Id="rId732" Type="http://schemas.openxmlformats.org/officeDocument/2006/relationships/hyperlink" Target="https://fasih-sm.bps.go.id/survey-collection/assignment-detail/db840a3a-0749-4e46-8c49-786cf1ace570/345cbe9e-45b8-42c2-bc4a-c76fe52a97ea" TargetMode="External"/><Relationship Id="rId731" Type="http://schemas.openxmlformats.org/officeDocument/2006/relationships/hyperlink" Target="https://fasih-sm.bps.go.id/survey-collection/assignment-detail/4c2e29cc-46cb-4ffd-9f2b-ccfee3c3ff21/345cbe9e-45b8-42c2-bc4a-c76fe52a97ea" TargetMode="External"/><Relationship Id="rId738" Type="http://schemas.openxmlformats.org/officeDocument/2006/relationships/hyperlink" Target="https://fasih-sm.bps.go.id/survey-collection/assignment-detail/74fcec23-8a3a-401e-8696-4a2ac562bc25/345cbe9e-45b8-42c2-bc4a-c76fe52a97ea" TargetMode="External"/><Relationship Id="rId737" Type="http://schemas.openxmlformats.org/officeDocument/2006/relationships/hyperlink" Target="https://fasih-sm.bps.go.id/survey-collection/assignment-detail/f4474d16-efee-440d-89be-3dbe9b5251e6/345cbe9e-45b8-42c2-bc4a-c76fe52a97ea" TargetMode="External"/><Relationship Id="rId736" Type="http://schemas.openxmlformats.org/officeDocument/2006/relationships/hyperlink" Target="https://fasih-sm.bps.go.id/survey-collection/assignment-detail/995f8a48-7b15-4345-a9e1-90c99cea6757/345cbe9e-45b8-42c2-bc4a-c76fe52a97ea" TargetMode="External"/><Relationship Id="rId735" Type="http://schemas.openxmlformats.org/officeDocument/2006/relationships/hyperlink" Target="https://fasih-sm.bps.go.id/survey-collection/assignment-detail/af50ba67-eedc-4e23-8fa2-ba59c167bcbb/345cbe9e-45b8-42c2-bc4a-c76fe52a97ea" TargetMode="External"/><Relationship Id="rId730" Type="http://schemas.openxmlformats.org/officeDocument/2006/relationships/hyperlink" Target="https://fasih-sm.bps.go.id/survey-collection/assignment-detail/d9d620c2-e269-4ee8-b4b9-be3cc1f17e9e/345cbe9e-45b8-42c2-bc4a-c76fe52a97ea" TargetMode="External"/><Relationship Id="rId2650" Type="http://schemas.openxmlformats.org/officeDocument/2006/relationships/hyperlink" Target="https://fasih-sm.bps.go.id/survey-collection/assignment-detail/7bef71d9-fc5b-4a6b-affd-9eee4af9ec7e/345cbe9e-45b8-42c2-bc4a-c76fe52a97ea" TargetMode="External"/><Relationship Id="rId1320" Type="http://schemas.openxmlformats.org/officeDocument/2006/relationships/hyperlink" Target="https://fasih-sm.bps.go.id/survey-collection/assignment-detail/a8cc0340-eb58-4783-ad36-980db906a9b5/345cbe9e-45b8-42c2-bc4a-c76fe52a97ea" TargetMode="External"/><Relationship Id="rId2651" Type="http://schemas.openxmlformats.org/officeDocument/2006/relationships/hyperlink" Target="https://fasih-sm.bps.go.id/survey-collection/assignment-detail/05d26fe7-fd06-447f-a822-c3271d1bbc99/345cbe9e-45b8-42c2-bc4a-c76fe52a97ea" TargetMode="External"/><Relationship Id="rId1321" Type="http://schemas.openxmlformats.org/officeDocument/2006/relationships/hyperlink" Target="https://fasih-sm.bps.go.id/survey-collection/assignment-detail/15571e78-c5c5-4dfe-9359-e1d29087e155/345cbe9e-45b8-42c2-bc4a-c76fe52a97ea" TargetMode="External"/><Relationship Id="rId2652" Type="http://schemas.openxmlformats.org/officeDocument/2006/relationships/hyperlink" Target="https://fasih-sm.bps.go.id/survey-collection/assignment-detail/ca71a28c-e4bb-4703-a181-e67e4455ebda/345cbe9e-45b8-42c2-bc4a-c76fe52a97ea" TargetMode="External"/><Relationship Id="rId1322" Type="http://schemas.openxmlformats.org/officeDocument/2006/relationships/hyperlink" Target="https://fasih-sm.bps.go.id/survey-collection/assignment-detail/bd3344cd-f254-4e53-97ea-eb8624340638/345cbe9e-45b8-42c2-bc4a-c76fe52a97ea" TargetMode="External"/><Relationship Id="rId2653" Type="http://schemas.openxmlformats.org/officeDocument/2006/relationships/hyperlink" Target="https://fasih-sm.bps.go.id/survey-collection/assignment-detail/cdfc300e-09f1-4192-892b-07d2ff0a20bb/345cbe9e-45b8-42c2-bc4a-c76fe52a97ea" TargetMode="External"/><Relationship Id="rId1356" Type="http://schemas.openxmlformats.org/officeDocument/2006/relationships/hyperlink" Target="https://fasih-sm.bps.go.id/survey-collection/assignment-detail/71e89451-6b7c-4b26-83d2-d6b2e2da61bb/345cbe9e-45b8-42c2-bc4a-c76fe52a97ea" TargetMode="External"/><Relationship Id="rId2687" Type="http://schemas.openxmlformats.org/officeDocument/2006/relationships/hyperlink" Target="https://fasih-sm.bps.go.id/survey-collection/assignment-detail/974d9928-41fa-495a-8f1d-31123803abfe/345cbe9e-45b8-42c2-bc4a-c76fe52a97ea" TargetMode="External"/><Relationship Id="rId1357" Type="http://schemas.openxmlformats.org/officeDocument/2006/relationships/hyperlink" Target="https://fasih-sm.bps.go.id/survey-collection/assignment-detail/830e6a7b-44de-47cc-a55e-c2d99fefb996/345cbe9e-45b8-42c2-bc4a-c76fe52a97ea" TargetMode="External"/><Relationship Id="rId2688" Type="http://schemas.openxmlformats.org/officeDocument/2006/relationships/hyperlink" Target="https://fasih-sm.bps.go.id/survey-collection/assignment-detail/83561ce3-bc7c-4379-906c-41aac72cd079/345cbe9e-45b8-42c2-bc4a-c76fe52a97ea" TargetMode="External"/><Relationship Id="rId1358" Type="http://schemas.openxmlformats.org/officeDocument/2006/relationships/hyperlink" Target="https://fasih-sm.bps.go.id/survey-collection/assignment-detail/968f36e8-3e4f-46d7-af21-c183c73ea70a/345cbe9e-45b8-42c2-bc4a-c76fe52a97ea" TargetMode="External"/><Relationship Id="rId2689" Type="http://schemas.openxmlformats.org/officeDocument/2006/relationships/hyperlink" Target="https://fasih-sm.bps.go.id/survey-collection/assignment-detail/672cb2a1-e2eb-4300-ae87-e22f1b33cbcf/345cbe9e-45b8-42c2-bc4a-c76fe52a97ea" TargetMode="External"/><Relationship Id="rId1359" Type="http://schemas.openxmlformats.org/officeDocument/2006/relationships/hyperlink" Target="https://fasih-sm.bps.go.id/survey-collection/assignment-detail/1117eb3f-a2af-488c-9293-05794f96b29c/345cbe9e-45b8-42c2-bc4a-c76fe52a97ea" TargetMode="External"/><Relationship Id="rId767" Type="http://schemas.openxmlformats.org/officeDocument/2006/relationships/hyperlink" Target="https://fasih-sm.bps.go.id/survey-collection/assignment-detail/1400bb04-1003-4ed7-bf8c-0271701bb82f/345cbe9e-45b8-42c2-bc4a-c76fe52a97ea" TargetMode="External"/><Relationship Id="rId766" Type="http://schemas.openxmlformats.org/officeDocument/2006/relationships/hyperlink" Target="https://fasih-sm.bps.go.id/survey-collection/assignment-detail/14a5aff3-e3b0-460b-97e1-d836f54627ab/345cbe9e-45b8-42c2-bc4a-c76fe52a97ea" TargetMode="External"/><Relationship Id="rId765" Type="http://schemas.openxmlformats.org/officeDocument/2006/relationships/hyperlink" Target="https://fasih-sm.bps.go.id/survey-collection/assignment-detail/2527e3e7-6a39-4da2-860c-55b6601160f2/345cbe9e-45b8-42c2-bc4a-c76fe52a97ea" TargetMode="External"/><Relationship Id="rId764" Type="http://schemas.openxmlformats.org/officeDocument/2006/relationships/hyperlink" Target="https://fasih-sm.bps.go.id/survey-collection/assignment-detail/51bd6586-ba99-4462-9c98-e13176ac3164/345cbe9e-45b8-42c2-bc4a-c76fe52a97ea" TargetMode="External"/><Relationship Id="rId769" Type="http://schemas.openxmlformats.org/officeDocument/2006/relationships/hyperlink" Target="https://fasih-sm.bps.go.id/survey-collection/assignment-detail/7fe00e85-a750-4404-9196-63e7c6715c04/345cbe9e-45b8-42c2-bc4a-c76fe52a97ea" TargetMode="External"/><Relationship Id="rId768" Type="http://schemas.openxmlformats.org/officeDocument/2006/relationships/hyperlink" Target="https://fasih-sm.bps.go.id/survey-collection/assignment-detail/057e2611-f756-4ed3-a6b3-ea9ccf0e2b8e/345cbe9e-45b8-42c2-bc4a-c76fe52a97ea" TargetMode="External"/><Relationship Id="rId2680" Type="http://schemas.openxmlformats.org/officeDocument/2006/relationships/hyperlink" Target="https://fasih-sm.bps.go.id/survey-collection/assignment-detail/e91b8f53-0d4f-4162-9769-7d583252caa1/345cbe9e-45b8-42c2-bc4a-c76fe52a97ea" TargetMode="External"/><Relationship Id="rId1350" Type="http://schemas.openxmlformats.org/officeDocument/2006/relationships/hyperlink" Target="https://fasih-sm.bps.go.id/survey-collection/assignment-detail/2822582a-4fbd-4538-8a2d-49d5a5258334/345cbe9e-45b8-42c2-bc4a-c76fe52a97ea" TargetMode="External"/><Relationship Id="rId2681" Type="http://schemas.openxmlformats.org/officeDocument/2006/relationships/hyperlink" Target="https://fasih-sm.bps.go.id/survey-collection/assignment-detail/27c1609d-8fb3-4300-b970-c70ebb3f979c/345cbe9e-45b8-42c2-bc4a-c76fe52a97ea" TargetMode="External"/><Relationship Id="rId1351" Type="http://schemas.openxmlformats.org/officeDocument/2006/relationships/hyperlink" Target="https://fasih-sm.bps.go.id/survey-collection/assignment-detail/26d6a9e5-bfa6-40b1-863a-61b49b722be9/345cbe9e-45b8-42c2-bc4a-c76fe52a97ea" TargetMode="External"/><Relationship Id="rId2682" Type="http://schemas.openxmlformats.org/officeDocument/2006/relationships/hyperlink" Target="https://fasih-sm.bps.go.id/survey-collection/assignment-detail/d9e10006-456c-4b15-90c9-917babeceda2/345cbe9e-45b8-42c2-bc4a-c76fe52a97ea" TargetMode="External"/><Relationship Id="rId763" Type="http://schemas.openxmlformats.org/officeDocument/2006/relationships/hyperlink" Target="https://fasih-sm.bps.go.id/survey-collection/assignment-detail/504be976-9681-4740-bcdf-af66f2f0fdb4/345cbe9e-45b8-42c2-bc4a-c76fe52a97ea" TargetMode="External"/><Relationship Id="rId1352" Type="http://schemas.openxmlformats.org/officeDocument/2006/relationships/hyperlink" Target="https://fasih-sm.bps.go.id/survey-collection/assignment-detail/ac708385-a275-4597-8cac-b8bd1826df32/345cbe9e-45b8-42c2-bc4a-c76fe52a97ea" TargetMode="External"/><Relationship Id="rId2683" Type="http://schemas.openxmlformats.org/officeDocument/2006/relationships/hyperlink" Target="https://fasih-sm.bps.go.id/survey-collection/assignment-detail/aa54df74-7a72-48be-9c8c-a0f9fab47a68/345cbe9e-45b8-42c2-bc4a-c76fe52a97ea" TargetMode="External"/><Relationship Id="rId762" Type="http://schemas.openxmlformats.org/officeDocument/2006/relationships/hyperlink" Target="https://fasih-sm.bps.go.id/survey-collection/assignment-detail/6520b343-fe0d-422a-acb3-f330e5b6f89f/345cbe9e-45b8-42c2-bc4a-c76fe52a97ea" TargetMode="External"/><Relationship Id="rId1353" Type="http://schemas.openxmlformats.org/officeDocument/2006/relationships/hyperlink" Target="https://fasih-sm.bps.go.id/survey-collection/assignment-detail/4035b591-07e6-4586-9520-8a19a59b99a8/345cbe9e-45b8-42c2-bc4a-c76fe52a97ea" TargetMode="External"/><Relationship Id="rId2684" Type="http://schemas.openxmlformats.org/officeDocument/2006/relationships/hyperlink" Target="https://fasih-sm.bps.go.id/survey-collection/assignment-detail/9bad9cf5-930b-46ef-ad87-a51070b2b200/345cbe9e-45b8-42c2-bc4a-c76fe52a97ea" TargetMode="External"/><Relationship Id="rId761" Type="http://schemas.openxmlformats.org/officeDocument/2006/relationships/hyperlink" Target="https://fasih-sm.bps.go.id/survey-collection/assignment-detail/9d2c0f4f-dce6-494b-8318-3970df03b7a5/345cbe9e-45b8-42c2-bc4a-c76fe52a97ea" TargetMode="External"/><Relationship Id="rId1354" Type="http://schemas.openxmlformats.org/officeDocument/2006/relationships/hyperlink" Target="https://fasih-sm.bps.go.id/survey-collection/assignment-detail/a11a5d37-cc44-4aee-98c0-fc2e80cdc830/345cbe9e-45b8-42c2-bc4a-c76fe52a97ea" TargetMode="External"/><Relationship Id="rId2685" Type="http://schemas.openxmlformats.org/officeDocument/2006/relationships/hyperlink" Target="https://fasih-sm.bps.go.id/survey-collection/assignment-detail/5938a4ce-aeb0-4413-bdb7-30b7d960327e/345cbe9e-45b8-42c2-bc4a-c76fe52a97ea" TargetMode="External"/><Relationship Id="rId760" Type="http://schemas.openxmlformats.org/officeDocument/2006/relationships/hyperlink" Target="https://fasih-sm.bps.go.id/survey-collection/assignment-detail/d461cb25-943c-4999-bedb-241313f84acb/345cbe9e-45b8-42c2-bc4a-c76fe52a97ea" TargetMode="External"/><Relationship Id="rId1355" Type="http://schemas.openxmlformats.org/officeDocument/2006/relationships/hyperlink" Target="https://fasih-sm.bps.go.id/survey-collection/assignment-detail/0cb75264-a7af-4ba2-8ef8-bb8859a0faa9/345cbe9e-45b8-42c2-bc4a-c76fe52a97ea" TargetMode="External"/><Relationship Id="rId2686" Type="http://schemas.openxmlformats.org/officeDocument/2006/relationships/hyperlink" Target="https://fasih-sm.bps.go.id/survey-collection/assignment-detail/e6669d11-653f-4ff5-b5a5-e0078bb3a963/345cbe9e-45b8-42c2-bc4a-c76fe52a97ea" TargetMode="External"/><Relationship Id="rId1345" Type="http://schemas.openxmlformats.org/officeDocument/2006/relationships/hyperlink" Target="https://fasih-sm.bps.go.id/survey-collection/assignment-detail/d3ceaca5-903f-466b-8b6a-d5f750b69b75/345cbe9e-45b8-42c2-bc4a-c76fe52a97ea" TargetMode="External"/><Relationship Id="rId2676" Type="http://schemas.openxmlformats.org/officeDocument/2006/relationships/hyperlink" Target="https://fasih-sm.bps.go.id/survey-collection/assignment-detail/e2d75e3d-eef0-4189-96a3-96be9da563fd/345cbe9e-45b8-42c2-bc4a-c76fe52a97ea" TargetMode="External"/><Relationship Id="rId1346" Type="http://schemas.openxmlformats.org/officeDocument/2006/relationships/hyperlink" Target="https://fasih-sm.bps.go.id/survey-collection/assignment-detail/d18bdee9-7038-4cd9-8185-88f1366de0f6/345cbe9e-45b8-42c2-bc4a-c76fe52a97ea" TargetMode="External"/><Relationship Id="rId2677" Type="http://schemas.openxmlformats.org/officeDocument/2006/relationships/hyperlink" Target="https://fasih-sm.bps.go.id/survey-collection/assignment-detail/0013e4ad-0838-4276-b2b1-f139bb1fb024/345cbe9e-45b8-42c2-bc4a-c76fe52a97ea" TargetMode="External"/><Relationship Id="rId1347" Type="http://schemas.openxmlformats.org/officeDocument/2006/relationships/hyperlink" Target="https://fasih-sm.bps.go.id/survey-collection/assignment-detail/fd1ddbe6-7425-4c19-9f7e-e3bf06ae8bab/345cbe9e-45b8-42c2-bc4a-c76fe52a97ea" TargetMode="External"/><Relationship Id="rId2678" Type="http://schemas.openxmlformats.org/officeDocument/2006/relationships/hyperlink" Target="https://fasih-sm.bps.go.id/survey-collection/assignment-detail/9a6a0462-e458-4205-b0c6-fd3d83ec02ec/345cbe9e-45b8-42c2-bc4a-c76fe52a97ea" TargetMode="External"/><Relationship Id="rId1348" Type="http://schemas.openxmlformats.org/officeDocument/2006/relationships/hyperlink" Target="https://fasih-sm.bps.go.id/survey-collection/assignment-detail/137f01f9-85a4-45e2-beba-9f822d3ff744/345cbe9e-45b8-42c2-bc4a-c76fe52a97ea" TargetMode="External"/><Relationship Id="rId2679" Type="http://schemas.openxmlformats.org/officeDocument/2006/relationships/hyperlink" Target="https://fasih-sm.bps.go.id/survey-collection/assignment-detail/15669e1b-d3d2-428f-89af-a9e1eb5323ca/345cbe9e-45b8-42c2-bc4a-c76fe52a97ea" TargetMode="External"/><Relationship Id="rId1349" Type="http://schemas.openxmlformats.org/officeDocument/2006/relationships/hyperlink" Target="https://fasih-sm.bps.go.id/survey-collection/assignment-detail/47b49692-77d8-42c0-ac7f-0f5f22b7071c/345cbe9e-45b8-42c2-bc4a-c76fe52a97ea" TargetMode="External"/><Relationship Id="rId756" Type="http://schemas.openxmlformats.org/officeDocument/2006/relationships/hyperlink" Target="https://fasih-sm.bps.go.id/survey-collection/assignment-detail/2f8e02c0-3bd9-408b-98ac-7c6881959aea/345cbe9e-45b8-42c2-bc4a-c76fe52a97ea" TargetMode="External"/><Relationship Id="rId755" Type="http://schemas.openxmlformats.org/officeDocument/2006/relationships/hyperlink" Target="https://fasih-sm.bps.go.id/survey-collection/assignment-detail/26469ba8-2841-4ad2-8504-385a4208e5bd/345cbe9e-45b8-42c2-bc4a-c76fe52a97ea" TargetMode="External"/><Relationship Id="rId754" Type="http://schemas.openxmlformats.org/officeDocument/2006/relationships/hyperlink" Target="https://fasih-sm.bps.go.id/survey-collection/assignment-detail/bdcd369f-abc3-4298-ba10-4251e544514f/345cbe9e-45b8-42c2-bc4a-c76fe52a97ea" TargetMode="External"/><Relationship Id="rId753" Type="http://schemas.openxmlformats.org/officeDocument/2006/relationships/hyperlink" Target="https://fasih-sm.bps.go.id/survey-collection/assignment-detail/15fbd343-d8b9-41bd-9830-cddc2662168c/345cbe9e-45b8-42c2-bc4a-c76fe52a97ea" TargetMode="External"/><Relationship Id="rId759" Type="http://schemas.openxmlformats.org/officeDocument/2006/relationships/hyperlink" Target="https://fasih-sm.bps.go.id/survey-collection/assignment-detail/bd2bd4d1-6275-48ad-b0e0-6850ddaefcd3/345cbe9e-45b8-42c2-bc4a-c76fe52a97ea" TargetMode="External"/><Relationship Id="rId758" Type="http://schemas.openxmlformats.org/officeDocument/2006/relationships/hyperlink" Target="https://fasih-sm.bps.go.id/survey-collection/assignment-detail/5c3ff33a-3bc7-4157-9a31-5c67ea49345e/345cbe9e-45b8-42c2-bc4a-c76fe52a97ea" TargetMode="External"/><Relationship Id="rId757" Type="http://schemas.openxmlformats.org/officeDocument/2006/relationships/hyperlink" Target="https://fasih-sm.bps.go.id/survey-collection/assignment-detail/ba780ba6-0143-4bed-aaa4-93a3e6ffd61d/345cbe9e-45b8-42c2-bc4a-c76fe52a97ea" TargetMode="External"/><Relationship Id="rId2670" Type="http://schemas.openxmlformats.org/officeDocument/2006/relationships/hyperlink" Target="https://fasih-sm.bps.go.id/survey-collection/assignment-detail/00aff0ef-17a1-4459-8ab9-0b747f3f7e58/345cbe9e-45b8-42c2-bc4a-c76fe52a97ea" TargetMode="External"/><Relationship Id="rId1340" Type="http://schemas.openxmlformats.org/officeDocument/2006/relationships/hyperlink" Target="https://fasih-sm.bps.go.id/survey-collection/assignment-detail/be3ee894-69f8-425c-803c-34cb163a6c4d/345cbe9e-45b8-42c2-bc4a-c76fe52a97ea" TargetMode="External"/><Relationship Id="rId2671" Type="http://schemas.openxmlformats.org/officeDocument/2006/relationships/hyperlink" Target="https://fasih-sm.bps.go.id/survey-collection/assignment-detail/2c5dcd88-2837-4b03-8b23-08088e673e31/345cbe9e-45b8-42c2-bc4a-c76fe52a97ea" TargetMode="External"/><Relationship Id="rId752" Type="http://schemas.openxmlformats.org/officeDocument/2006/relationships/hyperlink" Target="https://fasih-sm.bps.go.id/survey-collection/assignment-detail/139c4309-5fca-47c3-af47-30853aeecae9/345cbe9e-45b8-42c2-bc4a-c76fe52a97ea" TargetMode="External"/><Relationship Id="rId1341" Type="http://schemas.openxmlformats.org/officeDocument/2006/relationships/hyperlink" Target="https://fasih-sm.bps.go.id/survey-collection/assignment-detail/00c2e579-c637-4f9c-b052-7666aa25c6c6/345cbe9e-45b8-42c2-bc4a-c76fe52a97ea" TargetMode="External"/><Relationship Id="rId2672" Type="http://schemas.openxmlformats.org/officeDocument/2006/relationships/hyperlink" Target="https://fasih-sm.bps.go.id/survey-collection/assignment-detail/e565b487-3381-4e76-998a-4e40a5de7918/345cbe9e-45b8-42c2-bc4a-c76fe52a97ea" TargetMode="External"/><Relationship Id="rId751" Type="http://schemas.openxmlformats.org/officeDocument/2006/relationships/hyperlink" Target="https://fasih-sm.bps.go.id/survey-collection/assignment-detail/e541d881-d4dc-489d-8d83-f6e401fbdd5c/345cbe9e-45b8-42c2-bc4a-c76fe52a97ea" TargetMode="External"/><Relationship Id="rId1342" Type="http://schemas.openxmlformats.org/officeDocument/2006/relationships/hyperlink" Target="https://fasih-sm.bps.go.id/survey-collection/assignment-detail/e5071823-39ec-463c-8f80-5f8b4550d145/345cbe9e-45b8-42c2-bc4a-c76fe52a97ea" TargetMode="External"/><Relationship Id="rId2673" Type="http://schemas.openxmlformats.org/officeDocument/2006/relationships/hyperlink" Target="https://fasih-sm.bps.go.id/survey-collection/assignment-detail/a93c07a5-5914-48b0-806f-2ec3f3278f55/345cbe9e-45b8-42c2-bc4a-c76fe52a97ea" TargetMode="External"/><Relationship Id="rId750" Type="http://schemas.openxmlformats.org/officeDocument/2006/relationships/hyperlink" Target="https://fasih-sm.bps.go.id/survey-collection/assignment-detail/3dcad188-c95c-4963-8ccd-647a11968df6/345cbe9e-45b8-42c2-bc4a-c76fe52a97ea" TargetMode="External"/><Relationship Id="rId1343" Type="http://schemas.openxmlformats.org/officeDocument/2006/relationships/hyperlink" Target="https://fasih-sm.bps.go.id/survey-collection/assignment-detail/116176d3-584e-4822-a95c-35edcb732350/345cbe9e-45b8-42c2-bc4a-c76fe52a97ea" TargetMode="External"/><Relationship Id="rId2674" Type="http://schemas.openxmlformats.org/officeDocument/2006/relationships/hyperlink" Target="https://fasih-sm.bps.go.id/survey-collection/assignment-detail/e99d2d3b-b633-4b0f-8443-23758976fff8/345cbe9e-45b8-42c2-bc4a-c76fe52a97ea" TargetMode="External"/><Relationship Id="rId1344" Type="http://schemas.openxmlformats.org/officeDocument/2006/relationships/hyperlink" Target="https://fasih-sm.bps.go.id/survey-collection/assignment-detail/7a018fa9-d127-4167-acd9-c7e8d24fb9ae/345cbe9e-45b8-42c2-bc4a-c76fe52a97ea" TargetMode="External"/><Relationship Id="rId2675" Type="http://schemas.openxmlformats.org/officeDocument/2006/relationships/hyperlink" Target="https://fasih-sm.bps.go.id/survey-collection/assignment-detail/0c486f10-e917-4bc5-b45c-cf4dc3891736/345cbe9e-45b8-42c2-bc4a-c76fe52a97ea" TargetMode="External"/><Relationship Id="rId2621" Type="http://schemas.openxmlformats.org/officeDocument/2006/relationships/hyperlink" Target="https://fasih-sm.bps.go.id/survey-collection/assignment-detail/ffe384f4-975d-43d2-8466-edcbdd8e7b18/345cbe9e-45b8-42c2-bc4a-c76fe52a97ea" TargetMode="External"/><Relationship Id="rId2622" Type="http://schemas.openxmlformats.org/officeDocument/2006/relationships/hyperlink" Target="https://fasih-sm.bps.go.id/survey-collection/assignment-detail/9d2b62d2-9ed2-431b-b79a-e81c50b7b221/345cbe9e-45b8-42c2-bc4a-c76fe52a97ea" TargetMode="External"/><Relationship Id="rId2623" Type="http://schemas.openxmlformats.org/officeDocument/2006/relationships/hyperlink" Target="https://fasih-sm.bps.go.id/survey-collection/assignment-detail/489f5d54-5e70-432f-aa19-ecfd3cd919f1/345cbe9e-45b8-42c2-bc4a-c76fe52a97ea" TargetMode="External"/><Relationship Id="rId2624" Type="http://schemas.openxmlformats.org/officeDocument/2006/relationships/hyperlink" Target="https://fasih-sm.bps.go.id/survey-collection/assignment-detail/e885bab5-d23a-4c7f-b851-c5f4c7cbfe27/345cbe9e-45b8-42c2-bc4a-c76fe52a97ea" TargetMode="External"/><Relationship Id="rId2625" Type="http://schemas.openxmlformats.org/officeDocument/2006/relationships/hyperlink" Target="https://fasih-sm.bps.go.id/survey-collection/assignment-detail/2678e819-8e41-4292-bdb9-4b5626aea048/345cbe9e-45b8-42c2-bc4a-c76fe52a97ea" TargetMode="External"/><Relationship Id="rId2626" Type="http://schemas.openxmlformats.org/officeDocument/2006/relationships/hyperlink" Target="https://fasih-sm.bps.go.id/survey-collection/assignment-detail/03b8c98b-44cd-46cb-bc6e-fbea2069b087/345cbe9e-45b8-42c2-bc4a-c76fe52a97ea" TargetMode="External"/><Relationship Id="rId2627" Type="http://schemas.openxmlformats.org/officeDocument/2006/relationships/hyperlink" Target="https://fasih-sm.bps.go.id/survey-collection/assignment-detail/2ea8b1db-adcf-4c4e-99c5-62742c32edcc/345cbe9e-45b8-42c2-bc4a-c76fe52a97ea" TargetMode="External"/><Relationship Id="rId2628" Type="http://schemas.openxmlformats.org/officeDocument/2006/relationships/hyperlink" Target="https://fasih-sm.bps.go.id/survey-collection/assignment-detail/9469a5c1-c933-4d83-9a1d-2bf0227d2d49/345cbe9e-45b8-42c2-bc4a-c76fe52a97ea" TargetMode="External"/><Relationship Id="rId709" Type="http://schemas.openxmlformats.org/officeDocument/2006/relationships/hyperlink" Target="https://fasih-sm.bps.go.id/survey-collection/assignment-detail/b98ad4c1-a7e0-41bc-b3b7-2d2078e69bd1/345cbe9e-45b8-42c2-bc4a-c76fe52a97ea" TargetMode="External"/><Relationship Id="rId2629" Type="http://schemas.openxmlformats.org/officeDocument/2006/relationships/hyperlink" Target="https://fasih-sm.bps.go.id/survey-collection/assignment-detail/a8234ccc-97fa-4079-b1bc-5ab2d41c9cf3/345cbe9e-45b8-42c2-bc4a-c76fe52a97ea" TargetMode="External"/><Relationship Id="rId708" Type="http://schemas.openxmlformats.org/officeDocument/2006/relationships/hyperlink" Target="https://fasih-sm.bps.go.id/survey-collection/assignment-detail/ee14636f-2dfe-49ae-b464-0657d12cb6ad/345cbe9e-45b8-42c2-bc4a-c76fe52a97ea" TargetMode="External"/><Relationship Id="rId707" Type="http://schemas.openxmlformats.org/officeDocument/2006/relationships/hyperlink" Target="https://fasih-sm.bps.go.id/survey-collection/assignment-detail/5de13292-0c15-4eb6-a1ea-064ce043d69c/345cbe9e-45b8-42c2-bc4a-c76fe52a97ea" TargetMode="External"/><Relationship Id="rId706" Type="http://schemas.openxmlformats.org/officeDocument/2006/relationships/hyperlink" Target="https://fasih-sm.bps.go.id/survey-collection/assignment-detail/83561ce3-bc7c-4379-906c-41aac72cd079/345cbe9e-45b8-42c2-bc4a-c76fe52a97ea" TargetMode="External"/><Relationship Id="rId701" Type="http://schemas.openxmlformats.org/officeDocument/2006/relationships/hyperlink" Target="https://fasih-sm.bps.go.id/survey-collection/assignment-detail/aa54df74-7a72-48be-9c8c-a0f9fab47a68/345cbe9e-45b8-42c2-bc4a-c76fe52a97ea" TargetMode="External"/><Relationship Id="rId700" Type="http://schemas.openxmlformats.org/officeDocument/2006/relationships/hyperlink" Target="https://fasih-sm.bps.go.id/survey-collection/assignment-detail/27c1609d-8fb3-4300-b970-c70ebb3f979c/345cbe9e-45b8-42c2-bc4a-c76fe52a97ea" TargetMode="External"/><Relationship Id="rId705" Type="http://schemas.openxmlformats.org/officeDocument/2006/relationships/hyperlink" Target="https://fasih-sm.bps.go.id/survey-collection/assignment-detail/974d9928-41fa-495a-8f1d-31123803abfe/345cbe9e-45b8-42c2-bc4a-c76fe52a97ea" TargetMode="External"/><Relationship Id="rId704" Type="http://schemas.openxmlformats.org/officeDocument/2006/relationships/hyperlink" Target="https://fasih-sm.bps.go.id/survey-collection/assignment-detail/e6669d11-653f-4ff5-b5a5-e0078bb3a963/345cbe9e-45b8-42c2-bc4a-c76fe52a97ea" TargetMode="External"/><Relationship Id="rId703" Type="http://schemas.openxmlformats.org/officeDocument/2006/relationships/hyperlink" Target="https://fasih-sm.bps.go.id/survey-collection/assignment-detail/5938a4ce-aeb0-4413-bdb7-30b7d960327e/345cbe9e-45b8-42c2-bc4a-c76fe52a97ea" TargetMode="External"/><Relationship Id="rId702" Type="http://schemas.openxmlformats.org/officeDocument/2006/relationships/hyperlink" Target="https://fasih-sm.bps.go.id/survey-collection/assignment-detail/9bad9cf5-930b-46ef-ad87-a51070b2b200/345cbe9e-45b8-42c2-bc4a-c76fe52a97ea" TargetMode="External"/><Relationship Id="rId2620" Type="http://schemas.openxmlformats.org/officeDocument/2006/relationships/hyperlink" Target="https://fasih-sm.bps.go.id/survey-collection/assignment-detail/21018949-4542-43ac-bfc3-9bdcc488bbed/345cbe9e-45b8-42c2-bc4a-c76fe52a97ea" TargetMode="External"/><Relationship Id="rId2610" Type="http://schemas.openxmlformats.org/officeDocument/2006/relationships/hyperlink" Target="https://fasih-sm.bps.go.id/survey-collection/assignment-detail/216f72e9-6586-4290-8f8c-4924f93f3f48/345cbe9e-45b8-42c2-bc4a-c76fe52a97ea" TargetMode="External"/><Relationship Id="rId2611" Type="http://schemas.openxmlformats.org/officeDocument/2006/relationships/hyperlink" Target="https://fasih-sm.bps.go.id/survey-collection/assignment-detail/5e98451b-3860-4fa2-b2fd-27a0d82919b2/345cbe9e-45b8-42c2-bc4a-c76fe52a97ea" TargetMode="External"/><Relationship Id="rId2612" Type="http://schemas.openxmlformats.org/officeDocument/2006/relationships/hyperlink" Target="https://fasih-sm.bps.go.id/survey-collection/assignment-detail/477fc53e-bad5-4ebb-b248-e827bfe9d328/345cbe9e-45b8-42c2-bc4a-c76fe52a97ea" TargetMode="External"/><Relationship Id="rId2613" Type="http://schemas.openxmlformats.org/officeDocument/2006/relationships/hyperlink" Target="https://fasih-sm.bps.go.id/survey-collection/assignment-detail/960608b2-d9c8-4cc4-8eb2-b206dbe72ad1/345cbe9e-45b8-42c2-bc4a-c76fe52a97ea" TargetMode="External"/><Relationship Id="rId2614" Type="http://schemas.openxmlformats.org/officeDocument/2006/relationships/hyperlink" Target="https://fasih-sm.bps.go.id/survey-collection/assignment-detail/c3d83f3b-641b-41fb-b0c1-cd451bc82c98/345cbe9e-45b8-42c2-bc4a-c76fe52a97ea" TargetMode="External"/><Relationship Id="rId2615" Type="http://schemas.openxmlformats.org/officeDocument/2006/relationships/hyperlink" Target="https://fasih-sm.bps.go.id/survey-collection/assignment-detail/a5365495-d415-4e40-9281-11486ebddde6/345cbe9e-45b8-42c2-bc4a-c76fe52a97ea" TargetMode="External"/><Relationship Id="rId2616" Type="http://schemas.openxmlformats.org/officeDocument/2006/relationships/hyperlink" Target="https://fasih-sm.bps.go.id/survey-collection/assignment-detail/636304bd-85d5-437e-a6bb-f76d793b7496/345cbe9e-45b8-42c2-bc4a-c76fe52a97ea" TargetMode="External"/><Relationship Id="rId2617" Type="http://schemas.openxmlformats.org/officeDocument/2006/relationships/hyperlink" Target="https://fasih-sm.bps.go.id/survey-collection/assignment-detail/05a633e3-e23b-4a11-b657-f13e54f6a686/345cbe9e-45b8-42c2-bc4a-c76fe52a97ea" TargetMode="External"/><Relationship Id="rId2618" Type="http://schemas.openxmlformats.org/officeDocument/2006/relationships/hyperlink" Target="https://fasih-sm.bps.go.id/survey-collection/assignment-detail/bddf225e-a9d6-4c22-af46-c9e0905a39b7/345cbe9e-45b8-42c2-bc4a-c76fe52a97ea" TargetMode="External"/><Relationship Id="rId2619" Type="http://schemas.openxmlformats.org/officeDocument/2006/relationships/hyperlink" Target="https://fasih-sm.bps.go.id/survey-collection/assignment-detail/dfe7c006-fdde-4349-b989-8a70905180c6/345cbe9e-45b8-42c2-bc4a-c76fe52a97ea" TargetMode="External"/><Relationship Id="rId1312" Type="http://schemas.openxmlformats.org/officeDocument/2006/relationships/hyperlink" Target="https://fasih-sm.bps.go.id/survey-collection/assignment-detail/49bb74d3-d835-4fce-aa4b-e4335db77ba2/345cbe9e-45b8-42c2-bc4a-c76fe52a97ea" TargetMode="External"/><Relationship Id="rId2643" Type="http://schemas.openxmlformats.org/officeDocument/2006/relationships/hyperlink" Target="https://fasih-sm.bps.go.id/survey-collection/assignment-detail/f85c46d5-3d78-43ac-a3cd-2f645a030258/345cbe9e-45b8-42c2-bc4a-c76fe52a97ea" TargetMode="External"/><Relationship Id="rId1313" Type="http://schemas.openxmlformats.org/officeDocument/2006/relationships/hyperlink" Target="https://fasih-sm.bps.go.id/survey-collection/assignment-detail/1fc4c3ba-e50a-4e35-a20f-cba8335e9e9c/345cbe9e-45b8-42c2-bc4a-c76fe52a97ea" TargetMode="External"/><Relationship Id="rId2644" Type="http://schemas.openxmlformats.org/officeDocument/2006/relationships/hyperlink" Target="https://fasih-sm.bps.go.id/survey-collection/assignment-detail/3c9d6445-3837-4f94-b655-81b76f8d954f/345cbe9e-45b8-42c2-bc4a-c76fe52a97ea" TargetMode="External"/><Relationship Id="rId1314" Type="http://schemas.openxmlformats.org/officeDocument/2006/relationships/hyperlink" Target="https://fasih-sm.bps.go.id/survey-collection/assignment-detail/7518bc73-ec3a-4af4-8ef1-f4aa7e6d60bb/345cbe9e-45b8-42c2-bc4a-c76fe52a97ea" TargetMode="External"/><Relationship Id="rId2645" Type="http://schemas.openxmlformats.org/officeDocument/2006/relationships/hyperlink" Target="https://fasih-sm.bps.go.id/survey-collection/assignment-detail/3fd952aa-bb11-4d84-bafc-d704261e978d/345cbe9e-45b8-42c2-bc4a-c76fe52a97ea" TargetMode="External"/><Relationship Id="rId1315" Type="http://schemas.openxmlformats.org/officeDocument/2006/relationships/hyperlink" Target="https://fasih-sm.bps.go.id/survey-collection/assignment-detail/6b7777c2-74b9-4e1d-9a84-a94879d38182/345cbe9e-45b8-42c2-bc4a-c76fe52a97ea" TargetMode="External"/><Relationship Id="rId2646" Type="http://schemas.openxmlformats.org/officeDocument/2006/relationships/hyperlink" Target="https://fasih-sm.bps.go.id/survey-collection/assignment-detail/331a691d-d35a-474d-85bb-f319f55f2522/345cbe9e-45b8-42c2-bc4a-c76fe52a97ea" TargetMode="External"/><Relationship Id="rId1316" Type="http://schemas.openxmlformats.org/officeDocument/2006/relationships/hyperlink" Target="https://fasih-sm.bps.go.id/survey-collection/assignment-detail/f6831532-8168-49ca-a9e5-774ace8eb38b/345cbe9e-45b8-42c2-bc4a-c76fe52a97ea" TargetMode="External"/><Relationship Id="rId2647" Type="http://schemas.openxmlformats.org/officeDocument/2006/relationships/hyperlink" Target="https://fasih-sm.bps.go.id/survey-collection/assignment-detail/1f217cc1-bd53-42e8-b3a1-ae7877bdab2f/345cbe9e-45b8-42c2-bc4a-c76fe52a97ea" TargetMode="External"/><Relationship Id="rId1317" Type="http://schemas.openxmlformats.org/officeDocument/2006/relationships/hyperlink" Target="https://fasih-sm.bps.go.id/survey-collection/assignment-detail/ac943428-8507-452e-8019-0534661254ab/345cbe9e-45b8-42c2-bc4a-c76fe52a97ea" TargetMode="External"/><Relationship Id="rId2648" Type="http://schemas.openxmlformats.org/officeDocument/2006/relationships/hyperlink" Target="https://fasih-sm.bps.go.id/survey-collection/assignment-detail/56192217-8250-4e58-8ad6-9ce1a30dc2d0/345cbe9e-45b8-42c2-bc4a-c76fe52a97ea" TargetMode="External"/><Relationship Id="rId1318" Type="http://schemas.openxmlformats.org/officeDocument/2006/relationships/hyperlink" Target="https://fasih-sm.bps.go.id/survey-collection/assignment-detail/3e67a4d3-6bf7-428f-a871-7fddd773c69b/345cbe9e-45b8-42c2-bc4a-c76fe52a97ea" TargetMode="External"/><Relationship Id="rId2649" Type="http://schemas.openxmlformats.org/officeDocument/2006/relationships/hyperlink" Target="https://fasih-sm.bps.go.id/survey-collection/assignment-detail/a7c5e355-c793-4b5b-8168-363376e0a23a/345cbe9e-45b8-42c2-bc4a-c76fe52a97ea" TargetMode="External"/><Relationship Id="rId1319" Type="http://schemas.openxmlformats.org/officeDocument/2006/relationships/hyperlink" Target="https://fasih-sm.bps.go.id/survey-collection/assignment-detail/abc23ec5-24b7-45b1-9e39-44460c7c1b72/345cbe9e-45b8-42c2-bc4a-c76fe52a97ea" TargetMode="External"/><Relationship Id="rId729" Type="http://schemas.openxmlformats.org/officeDocument/2006/relationships/hyperlink" Target="https://fasih-sm.bps.go.id/survey-collection/assignment-detail/c5f0eb82-a3d6-43f4-963a-8d54510456b5/345cbe9e-45b8-42c2-bc4a-c76fe52a97ea" TargetMode="External"/><Relationship Id="rId728" Type="http://schemas.openxmlformats.org/officeDocument/2006/relationships/hyperlink" Target="https://fasih-sm.bps.go.id/survey-collection/assignment-detail/f7971c24-fd6b-4d8f-bb36-a24afcfc27cd/345cbe9e-45b8-42c2-bc4a-c76fe52a97ea" TargetMode="External"/><Relationship Id="rId723" Type="http://schemas.openxmlformats.org/officeDocument/2006/relationships/hyperlink" Target="https://fasih-sm.bps.go.id/survey-collection/assignment-detail/80c17504-6bd1-4422-9737-d8da752c4006/345cbe9e-45b8-42c2-bc4a-c76fe52a97ea" TargetMode="External"/><Relationship Id="rId722" Type="http://schemas.openxmlformats.org/officeDocument/2006/relationships/hyperlink" Target="https://fasih-sm.bps.go.id/survey-collection/assignment-detail/79a5a54f-cd50-4a24-a15c-7be984321868/345cbe9e-45b8-42c2-bc4a-c76fe52a97ea" TargetMode="External"/><Relationship Id="rId721" Type="http://schemas.openxmlformats.org/officeDocument/2006/relationships/hyperlink" Target="https://fasih-sm.bps.go.id/survey-collection/assignment-detail/d430aeb0-8a54-4380-a500-d68db164de2c/345cbe9e-45b8-42c2-bc4a-c76fe52a97ea" TargetMode="External"/><Relationship Id="rId720" Type="http://schemas.openxmlformats.org/officeDocument/2006/relationships/hyperlink" Target="https://fasih-sm.bps.go.id/survey-collection/assignment-detail/508d1d52-0316-48cf-a96b-1f8892193d72/345cbe9e-45b8-42c2-bc4a-c76fe52a97ea" TargetMode="External"/><Relationship Id="rId727" Type="http://schemas.openxmlformats.org/officeDocument/2006/relationships/hyperlink" Target="https://fasih-sm.bps.go.id/survey-collection/assignment-detail/f5774d4d-9553-41d4-b1d0-ab62be48b670/345cbe9e-45b8-42c2-bc4a-c76fe52a97ea" TargetMode="External"/><Relationship Id="rId726" Type="http://schemas.openxmlformats.org/officeDocument/2006/relationships/hyperlink" Target="https://fasih-sm.bps.go.id/survey-collection/assignment-detail/d31d9f58-9844-4fc6-b7a9-f9f6aa8c3ef5/345cbe9e-45b8-42c2-bc4a-c76fe52a97ea" TargetMode="External"/><Relationship Id="rId725" Type="http://schemas.openxmlformats.org/officeDocument/2006/relationships/hyperlink" Target="https://fasih-sm.bps.go.id/survey-collection/assignment-detail/28eacaf0-eb7d-43bc-a3fb-bdb1d479b94d/345cbe9e-45b8-42c2-bc4a-c76fe52a97ea" TargetMode="External"/><Relationship Id="rId724" Type="http://schemas.openxmlformats.org/officeDocument/2006/relationships/hyperlink" Target="https://fasih-sm.bps.go.id/survey-collection/assignment-detail/79e39a21-61a2-46be-9e9f-11505f0c7398/345cbe9e-45b8-42c2-bc4a-c76fe52a97ea" TargetMode="External"/><Relationship Id="rId2640" Type="http://schemas.openxmlformats.org/officeDocument/2006/relationships/hyperlink" Target="https://fasih-sm.bps.go.id/survey-collection/assignment-detail/bfab54c9-f139-46da-bf9f-155d99fd541f/345cbe9e-45b8-42c2-bc4a-c76fe52a97ea" TargetMode="External"/><Relationship Id="rId1310" Type="http://schemas.openxmlformats.org/officeDocument/2006/relationships/hyperlink" Target="https://fasih-sm.bps.go.id/survey-collection/assignment-detail/b0a9d4e4-2ece-410e-8519-e56c34ba8562/345cbe9e-45b8-42c2-bc4a-c76fe52a97ea" TargetMode="External"/><Relationship Id="rId2641" Type="http://schemas.openxmlformats.org/officeDocument/2006/relationships/hyperlink" Target="https://fasih-sm.bps.go.id/survey-collection/assignment-detail/41752d76-0f79-46a4-8f53-7a60ebaff919/345cbe9e-45b8-42c2-bc4a-c76fe52a97ea" TargetMode="External"/><Relationship Id="rId1311" Type="http://schemas.openxmlformats.org/officeDocument/2006/relationships/hyperlink" Target="https://fasih-sm.bps.go.id/survey-collection/assignment-detail/88c26616-5933-40cf-a1db-01340a552264/345cbe9e-45b8-42c2-bc4a-c76fe52a97ea" TargetMode="External"/><Relationship Id="rId2642" Type="http://schemas.openxmlformats.org/officeDocument/2006/relationships/hyperlink" Target="https://fasih-sm.bps.go.id/survey-collection/assignment-detail/dcd964b5-3310-4e93-b775-986651cdc04b/345cbe9e-45b8-42c2-bc4a-c76fe52a97ea" TargetMode="External"/><Relationship Id="rId1301" Type="http://schemas.openxmlformats.org/officeDocument/2006/relationships/hyperlink" Target="https://fasih-sm.bps.go.id/survey-collection/assignment-detail/b8482d0b-9793-4ebe-b957-19d89e882bee/345cbe9e-45b8-42c2-bc4a-c76fe52a97ea" TargetMode="External"/><Relationship Id="rId2632" Type="http://schemas.openxmlformats.org/officeDocument/2006/relationships/hyperlink" Target="https://fasih-sm.bps.go.id/survey-collection/assignment-detail/0bf122ea-5cd4-4924-92fe-02d92de80268/345cbe9e-45b8-42c2-bc4a-c76fe52a97ea" TargetMode="External"/><Relationship Id="rId1302" Type="http://schemas.openxmlformats.org/officeDocument/2006/relationships/hyperlink" Target="https://fasih-sm.bps.go.id/survey-collection/assignment-detail/c966d616-11ac-421f-9196-074254dfcd8b/345cbe9e-45b8-42c2-bc4a-c76fe52a97ea" TargetMode="External"/><Relationship Id="rId2633" Type="http://schemas.openxmlformats.org/officeDocument/2006/relationships/hyperlink" Target="https://fasih-sm.bps.go.id/survey-collection/assignment-detail/52a38a80-0d0d-4e1a-b226-42aa8d3247fd/345cbe9e-45b8-42c2-bc4a-c76fe52a97ea" TargetMode="External"/><Relationship Id="rId1303" Type="http://schemas.openxmlformats.org/officeDocument/2006/relationships/hyperlink" Target="https://fasih-sm.bps.go.id/survey-collection/assignment-detail/6c406bde-0753-4bcc-8750-811c6a26601e/345cbe9e-45b8-42c2-bc4a-c76fe52a97ea" TargetMode="External"/><Relationship Id="rId2634" Type="http://schemas.openxmlformats.org/officeDocument/2006/relationships/hyperlink" Target="https://fasih-sm.bps.go.id/survey-collection/assignment-detail/794f6263-2295-424a-9f49-b4029c71a3fb/345cbe9e-45b8-42c2-bc4a-c76fe52a97ea" TargetMode="External"/><Relationship Id="rId1304" Type="http://schemas.openxmlformats.org/officeDocument/2006/relationships/hyperlink" Target="https://fasih-sm.bps.go.id/survey-collection/assignment-detail/44e5e58b-1baa-4e50-96c6-b49775131c88/345cbe9e-45b8-42c2-bc4a-c76fe52a97ea" TargetMode="External"/><Relationship Id="rId2635" Type="http://schemas.openxmlformats.org/officeDocument/2006/relationships/hyperlink" Target="https://fasih-sm.bps.go.id/survey-collection/assignment-detail/30e348bd-35d2-41b7-b5ef-5b65fdf95ccc/345cbe9e-45b8-42c2-bc4a-c76fe52a97ea" TargetMode="External"/><Relationship Id="rId1305" Type="http://schemas.openxmlformats.org/officeDocument/2006/relationships/hyperlink" Target="https://fasih-sm.bps.go.id/survey-collection/assignment-detail/6102a4d1-5e8e-4bed-8ee6-638428ae5bcd/345cbe9e-45b8-42c2-bc4a-c76fe52a97ea" TargetMode="External"/><Relationship Id="rId2636" Type="http://schemas.openxmlformats.org/officeDocument/2006/relationships/hyperlink" Target="https://fasih-sm.bps.go.id/survey-collection/assignment-detail/8f3512ff-7086-4186-bd04-c9de58fe3164/345cbe9e-45b8-42c2-bc4a-c76fe52a97ea" TargetMode="External"/><Relationship Id="rId1306" Type="http://schemas.openxmlformats.org/officeDocument/2006/relationships/hyperlink" Target="https://fasih-sm.bps.go.id/survey-collection/assignment-detail/85da8096-2554-40b5-a35a-627219586ff2/345cbe9e-45b8-42c2-bc4a-c76fe52a97ea" TargetMode="External"/><Relationship Id="rId2637" Type="http://schemas.openxmlformats.org/officeDocument/2006/relationships/hyperlink" Target="https://fasih-sm.bps.go.id/survey-collection/assignment-detail/9582e84e-cb83-43aa-8fd5-9706028d685e/345cbe9e-45b8-42c2-bc4a-c76fe52a97ea" TargetMode="External"/><Relationship Id="rId1307" Type="http://schemas.openxmlformats.org/officeDocument/2006/relationships/hyperlink" Target="https://fasih-sm.bps.go.id/survey-collection/assignment-detail/be6308d3-74bf-4cae-9f5a-4a2bca361c0c/345cbe9e-45b8-42c2-bc4a-c76fe52a97ea" TargetMode="External"/><Relationship Id="rId2638" Type="http://schemas.openxmlformats.org/officeDocument/2006/relationships/hyperlink" Target="https://fasih-sm.bps.go.id/survey-collection/assignment-detail/db9a9bc8-4242-4239-b49e-25242245967a/345cbe9e-45b8-42c2-bc4a-c76fe52a97ea" TargetMode="External"/><Relationship Id="rId1308" Type="http://schemas.openxmlformats.org/officeDocument/2006/relationships/hyperlink" Target="https://fasih-sm.bps.go.id/survey-collection/assignment-detail/9bb6fe1b-96b7-43e8-bece-c1a538776897/345cbe9e-45b8-42c2-bc4a-c76fe52a97ea" TargetMode="External"/><Relationship Id="rId2639" Type="http://schemas.openxmlformats.org/officeDocument/2006/relationships/hyperlink" Target="https://fasih-sm.bps.go.id/survey-collection/assignment-detail/d60c4d5a-a56d-49e3-a381-e3550738ad0a/345cbe9e-45b8-42c2-bc4a-c76fe52a97ea" TargetMode="External"/><Relationship Id="rId1309" Type="http://schemas.openxmlformats.org/officeDocument/2006/relationships/hyperlink" Target="https://fasih-sm.bps.go.id/survey-collection/assignment-detail/2a2a400f-d99b-4e2d-830c-7f83e2545761/345cbe9e-45b8-42c2-bc4a-c76fe52a97ea" TargetMode="External"/><Relationship Id="rId719" Type="http://schemas.openxmlformats.org/officeDocument/2006/relationships/hyperlink" Target="https://fasih-sm.bps.go.id/survey-collection/assignment-detail/08d66f27-a6f4-4351-817b-085aa762830e/345cbe9e-45b8-42c2-bc4a-c76fe52a97ea" TargetMode="External"/><Relationship Id="rId718" Type="http://schemas.openxmlformats.org/officeDocument/2006/relationships/hyperlink" Target="https://fasih-sm.bps.go.id/survey-collection/assignment-detail/f7510d7e-bd27-4c64-b91a-38f6d1580462/345cbe9e-45b8-42c2-bc4a-c76fe52a97ea" TargetMode="External"/><Relationship Id="rId717" Type="http://schemas.openxmlformats.org/officeDocument/2006/relationships/hyperlink" Target="https://fasih-sm.bps.go.id/survey-collection/assignment-detail/727bbe00-77b1-4d70-b46c-206bbdf01616/345cbe9e-45b8-42c2-bc4a-c76fe52a97ea" TargetMode="External"/><Relationship Id="rId712" Type="http://schemas.openxmlformats.org/officeDocument/2006/relationships/hyperlink" Target="https://fasih-sm.bps.go.id/survey-collection/assignment-detail/f7a98cf3-6ce3-4f82-add7-f2872b4109b4/345cbe9e-45b8-42c2-bc4a-c76fe52a97ea" TargetMode="External"/><Relationship Id="rId711" Type="http://schemas.openxmlformats.org/officeDocument/2006/relationships/hyperlink" Target="https://fasih-sm.bps.go.id/survey-collection/assignment-detail/4b3df2df-cb08-433e-8a32-a0ac0c19dae3/345cbe9e-45b8-42c2-bc4a-c76fe52a97ea" TargetMode="External"/><Relationship Id="rId710" Type="http://schemas.openxmlformats.org/officeDocument/2006/relationships/hyperlink" Target="https://fasih-sm.bps.go.id/survey-collection/assignment-detail/2cba96b0-bcce-458b-84d2-fe852fe2bcf3/345cbe9e-45b8-42c2-bc4a-c76fe52a97ea" TargetMode="External"/><Relationship Id="rId716" Type="http://schemas.openxmlformats.org/officeDocument/2006/relationships/hyperlink" Target="https://fasih-sm.bps.go.id/survey-collection/assignment-detail/f1ea799d-9392-47a2-a44e-99b8fc47686c/345cbe9e-45b8-42c2-bc4a-c76fe52a97ea" TargetMode="External"/><Relationship Id="rId715" Type="http://schemas.openxmlformats.org/officeDocument/2006/relationships/hyperlink" Target="https://fasih-sm.bps.go.id/survey-collection/assignment-detail/163ab1c9-e25f-40df-8669-96c721707d68/345cbe9e-45b8-42c2-bc4a-c76fe52a97ea" TargetMode="External"/><Relationship Id="rId714" Type="http://schemas.openxmlformats.org/officeDocument/2006/relationships/hyperlink" Target="https://fasih-sm.bps.go.id/survey-collection/assignment-detail/0fa03996-e0bd-44aa-8218-fe5031969bc8/345cbe9e-45b8-42c2-bc4a-c76fe52a97ea" TargetMode="External"/><Relationship Id="rId713" Type="http://schemas.openxmlformats.org/officeDocument/2006/relationships/hyperlink" Target="https://fasih-sm.bps.go.id/survey-collection/assignment-detail/d753beb1-d016-4bed-bbf3-d03261a6f6bc/345cbe9e-45b8-42c2-bc4a-c76fe52a97ea" TargetMode="External"/><Relationship Id="rId2630" Type="http://schemas.openxmlformats.org/officeDocument/2006/relationships/hyperlink" Target="https://fasih-sm.bps.go.id/survey-collection/assignment-detail/154949d7-b545-4aa9-bf74-8d5afe1b37ec/345cbe9e-45b8-42c2-bc4a-c76fe52a97ea" TargetMode="External"/><Relationship Id="rId1300" Type="http://schemas.openxmlformats.org/officeDocument/2006/relationships/hyperlink" Target="https://fasih-sm.bps.go.id/survey-collection/assignment-detail/ed633d19-1206-430c-a586-cb75be60a896/345cbe9e-45b8-42c2-bc4a-c76fe52a97ea" TargetMode="External"/><Relationship Id="rId2631" Type="http://schemas.openxmlformats.org/officeDocument/2006/relationships/hyperlink" Target="https://fasih-sm.bps.go.id/survey-collection/assignment-detail/6e7daebe-6fe6-4525-b5db-046d7cc39cf9/345cbe9e-45b8-42c2-bc4a-c76fe52a97ea" TargetMode="External"/><Relationship Id="rId3117" Type="http://schemas.openxmlformats.org/officeDocument/2006/relationships/hyperlink" Target="https://fasih-sm.bps.go.id/survey-collection/assignment-detail/d0d747c9-447b-4f76-a5c1-6075ef931cf7/345cbe9e-45b8-42c2-bc4a-c76fe52a97ea" TargetMode="External"/><Relationship Id="rId3116" Type="http://schemas.openxmlformats.org/officeDocument/2006/relationships/hyperlink" Target="https://fasih-sm.bps.go.id/survey-collection/assignment-detail/7408bd2a-aaf7-46cf-9444-8697635ef1af/345cbe9e-45b8-42c2-bc4a-c76fe52a97ea" TargetMode="External"/><Relationship Id="rId3119" Type="http://schemas.openxmlformats.org/officeDocument/2006/relationships/hyperlink" Target="https://fasih-sm.bps.go.id/survey-collection/assignment-detail/013514be-b245-401a-b085-aa8eb332fea2/345cbe9e-45b8-42c2-bc4a-c76fe52a97ea" TargetMode="External"/><Relationship Id="rId3118" Type="http://schemas.openxmlformats.org/officeDocument/2006/relationships/hyperlink" Target="https://fasih-sm.bps.go.id/survey-collection/assignment-detail/1bf6b78d-483a-4571-8b90-61f767d5ded4/345cbe9e-45b8-42c2-bc4a-c76fe52a97ea" TargetMode="External"/><Relationship Id="rId3111" Type="http://schemas.openxmlformats.org/officeDocument/2006/relationships/hyperlink" Target="https://fasih-sm.bps.go.id/survey-collection/assignment-detail/80c17504-6bd1-4422-9737-d8da752c4006/345cbe9e-45b8-42c2-bc4a-c76fe52a97ea" TargetMode="External"/><Relationship Id="rId3110" Type="http://schemas.openxmlformats.org/officeDocument/2006/relationships/hyperlink" Target="https://fasih-sm.bps.go.id/survey-collection/assignment-detail/8016f3d8-bf27-4211-bc5f-5deaee3b64b7/345cbe9e-45b8-42c2-bc4a-c76fe52a97ea" TargetMode="External"/><Relationship Id="rId3113" Type="http://schemas.openxmlformats.org/officeDocument/2006/relationships/hyperlink" Target="https://fasih-sm.bps.go.id/survey-collection/assignment-detail/3144a761-2bec-4aad-941a-609267b0dc77/345cbe9e-45b8-42c2-bc4a-c76fe52a97ea" TargetMode="External"/><Relationship Id="rId3112" Type="http://schemas.openxmlformats.org/officeDocument/2006/relationships/hyperlink" Target="https://fasih-sm.bps.go.id/survey-collection/assignment-detail/0c417446-b28f-49d1-9c4d-2ad72397fc45/345cbe9e-45b8-42c2-bc4a-c76fe52a97ea" TargetMode="External"/><Relationship Id="rId3115" Type="http://schemas.openxmlformats.org/officeDocument/2006/relationships/hyperlink" Target="https://fasih-sm.bps.go.id/survey-collection/assignment-detail/9347e3b7-0eaf-4dda-aadc-ca894a040220/345cbe9e-45b8-42c2-bc4a-c76fe52a97ea" TargetMode="External"/><Relationship Id="rId3114" Type="http://schemas.openxmlformats.org/officeDocument/2006/relationships/hyperlink" Target="https://fasih-sm.bps.go.id/survey-collection/assignment-detail/dd2c6640-7c0a-4d1c-803b-bc249af928d4/345cbe9e-45b8-42c2-bc4a-c76fe52a97ea" TargetMode="External"/><Relationship Id="rId3106" Type="http://schemas.openxmlformats.org/officeDocument/2006/relationships/hyperlink" Target="https://fasih-sm.bps.go.id/survey-collection/assignment-detail/f1ea799d-9392-47a2-a44e-99b8fc47686c/345cbe9e-45b8-42c2-bc4a-c76fe52a97ea" TargetMode="External"/><Relationship Id="rId3105" Type="http://schemas.openxmlformats.org/officeDocument/2006/relationships/hyperlink" Target="https://fasih-sm.bps.go.id/survey-collection/assignment-detail/e99d2d3b-b633-4b0f-8443-23758976fff8/345cbe9e-45b8-42c2-bc4a-c76fe52a97ea" TargetMode="External"/><Relationship Id="rId3108" Type="http://schemas.openxmlformats.org/officeDocument/2006/relationships/hyperlink" Target="https://fasih-sm.bps.go.id/survey-collection/assignment-detail/07fdde94-0868-47ee-a51e-3c4d82176b98/345cbe9e-45b8-42c2-bc4a-c76fe52a97ea" TargetMode="External"/><Relationship Id="rId3107" Type="http://schemas.openxmlformats.org/officeDocument/2006/relationships/hyperlink" Target="https://fasih-sm.bps.go.id/survey-collection/assignment-detail/6bbbccea-10f9-4c36-a831-89ccf193f4fb/345cbe9e-45b8-42c2-bc4a-c76fe52a97ea" TargetMode="External"/><Relationship Id="rId3109" Type="http://schemas.openxmlformats.org/officeDocument/2006/relationships/hyperlink" Target="https://fasih-sm.bps.go.id/survey-collection/assignment-detail/727bbe00-77b1-4d70-b46c-206bbdf01616/345cbe9e-45b8-42c2-bc4a-c76fe52a97ea" TargetMode="External"/><Relationship Id="rId3100" Type="http://schemas.openxmlformats.org/officeDocument/2006/relationships/hyperlink" Target="https://fasih-sm.bps.go.id/survey-collection/assignment-detail/86834fbc-df68-436d-b0fc-3c569e2ca649/345cbe9e-45b8-42c2-bc4a-c76fe52a97ea" TargetMode="External"/><Relationship Id="rId3102" Type="http://schemas.openxmlformats.org/officeDocument/2006/relationships/hyperlink" Target="https://fasih-sm.bps.go.id/survey-collection/assignment-detail/813be6f4-274b-4420-9b8a-22b335c10b06/345cbe9e-45b8-42c2-bc4a-c76fe52a97ea" TargetMode="External"/><Relationship Id="rId3101" Type="http://schemas.openxmlformats.org/officeDocument/2006/relationships/hyperlink" Target="https://fasih-sm.bps.go.id/survey-collection/assignment-detail/c407ad3e-fba3-4f9e-ab5e-6c7f61f8e956/345cbe9e-45b8-42c2-bc4a-c76fe52a97ea" TargetMode="External"/><Relationship Id="rId3104" Type="http://schemas.openxmlformats.org/officeDocument/2006/relationships/hyperlink" Target="https://fasih-sm.bps.go.id/survey-collection/assignment-detail/2e1ba32d-9e17-443b-a82b-e733c2701ed1/345cbe9e-45b8-42c2-bc4a-c76fe52a97ea" TargetMode="External"/><Relationship Id="rId3103" Type="http://schemas.openxmlformats.org/officeDocument/2006/relationships/hyperlink" Target="https://fasih-sm.bps.go.id/survey-collection/assignment-detail/8f1e4264-7e91-473d-87d9-9519315125df/345cbe9e-45b8-42c2-bc4a-c76fe52a97ea" TargetMode="External"/><Relationship Id="rId3139" Type="http://schemas.openxmlformats.org/officeDocument/2006/relationships/hyperlink" Target="https://fasih-sm.bps.go.id/survey-collection/assignment-detail/eed7769a-3089-40ed-bfa4-666e308c2acb/345cbe9e-45b8-42c2-bc4a-c76fe52a97ea" TargetMode="External"/><Relationship Id="rId3138" Type="http://schemas.openxmlformats.org/officeDocument/2006/relationships/hyperlink" Target="https://fasih-sm.bps.go.id/survey-collection/assignment-detail/b3c8ce3b-d2d0-4407-a064-7f87d8760636/345cbe9e-45b8-42c2-bc4a-c76fe52a97ea" TargetMode="External"/><Relationship Id="rId3131" Type="http://schemas.openxmlformats.org/officeDocument/2006/relationships/hyperlink" Target="https://fasih-sm.bps.go.id/survey-collection/assignment-detail/afe5787d-870a-4e84-9dac-2719585515cc/345cbe9e-45b8-42c2-bc4a-c76fe52a97ea" TargetMode="External"/><Relationship Id="rId3130" Type="http://schemas.openxmlformats.org/officeDocument/2006/relationships/hyperlink" Target="https://fasih-sm.bps.go.id/survey-collection/assignment-detail/662effff-16f8-4207-8eaf-283aefbe8dac/345cbe9e-45b8-42c2-bc4a-c76fe52a97ea" TargetMode="External"/><Relationship Id="rId3133" Type="http://schemas.openxmlformats.org/officeDocument/2006/relationships/hyperlink" Target="https://fasih-sm.bps.go.id/survey-collection/assignment-detail/48ce1dd2-6d76-4e64-b7e0-a76533a2abb5/345cbe9e-45b8-42c2-bc4a-c76fe52a97ea" TargetMode="External"/><Relationship Id="rId3132" Type="http://schemas.openxmlformats.org/officeDocument/2006/relationships/hyperlink" Target="https://fasih-sm.bps.go.id/survey-collection/assignment-detail/a2b069a5-f1cc-4207-b9e4-c03c7eaa96f5/345cbe9e-45b8-42c2-bc4a-c76fe52a97ea" TargetMode="External"/><Relationship Id="rId3135" Type="http://schemas.openxmlformats.org/officeDocument/2006/relationships/hyperlink" Target="https://fasih-sm.bps.go.id/survey-collection/assignment-detail/d6e9fd3a-ebb0-434a-a683-75d5219a416b/345cbe9e-45b8-42c2-bc4a-c76fe52a97ea" TargetMode="External"/><Relationship Id="rId3134" Type="http://schemas.openxmlformats.org/officeDocument/2006/relationships/hyperlink" Target="https://fasih-sm.bps.go.id/survey-collection/assignment-detail/07caea1d-498b-421e-9d2e-40a4f6cda6ae/345cbe9e-45b8-42c2-bc4a-c76fe52a97ea" TargetMode="External"/><Relationship Id="rId3137" Type="http://schemas.openxmlformats.org/officeDocument/2006/relationships/hyperlink" Target="https://fasih-sm.bps.go.id/survey-collection/assignment-detail/46280de9-5ee3-4423-9ed6-60159c9e3b9d/345cbe9e-45b8-42c2-bc4a-c76fe52a97ea" TargetMode="External"/><Relationship Id="rId3136" Type="http://schemas.openxmlformats.org/officeDocument/2006/relationships/hyperlink" Target="https://fasih-sm.bps.go.id/survey-collection/assignment-detail/37d96d6e-fe6d-4295-9bdc-e26b53be969e/345cbe9e-45b8-42c2-bc4a-c76fe52a97ea" TargetMode="External"/><Relationship Id="rId3128" Type="http://schemas.openxmlformats.org/officeDocument/2006/relationships/hyperlink" Target="https://fasih-sm.bps.go.id/survey-collection/assignment-detail/52dc47d3-cb86-4b69-9bae-5960585bc433/345cbe9e-45b8-42c2-bc4a-c76fe52a97ea" TargetMode="External"/><Relationship Id="rId3127" Type="http://schemas.openxmlformats.org/officeDocument/2006/relationships/hyperlink" Target="https://fasih-sm.bps.go.id/survey-collection/assignment-detail/bd2bd4d1-6275-48ad-b0e0-6850ddaefcd3/345cbe9e-45b8-42c2-bc4a-c76fe52a97ea" TargetMode="External"/><Relationship Id="rId3129" Type="http://schemas.openxmlformats.org/officeDocument/2006/relationships/hyperlink" Target="https://fasih-sm.bps.go.id/survey-collection/assignment-detail/97bef8e6-f4bf-4b11-97bb-8dbe31c882e3/345cbe9e-45b8-42c2-bc4a-c76fe52a97ea" TargetMode="External"/><Relationship Id="rId3120" Type="http://schemas.openxmlformats.org/officeDocument/2006/relationships/hyperlink" Target="https://fasih-sm.bps.go.id/survey-collection/assignment-detail/d2f39e1d-5ffd-47c4-a578-959dadb3be13/345cbe9e-45b8-42c2-bc4a-c76fe52a97ea" TargetMode="External"/><Relationship Id="rId3122" Type="http://schemas.openxmlformats.org/officeDocument/2006/relationships/hyperlink" Target="https://fasih-sm.bps.go.id/survey-collection/assignment-detail/9e5f49dd-3239-4818-99bf-6ef1c9d083e3/345cbe9e-45b8-42c2-bc4a-c76fe52a97ea" TargetMode="External"/><Relationship Id="rId3121" Type="http://schemas.openxmlformats.org/officeDocument/2006/relationships/hyperlink" Target="https://fasih-sm.bps.go.id/survey-collection/assignment-detail/e6dd1bbb-eef3-4ff6-9d21-0b2d83124020/345cbe9e-45b8-42c2-bc4a-c76fe52a97ea" TargetMode="External"/><Relationship Id="rId3124" Type="http://schemas.openxmlformats.org/officeDocument/2006/relationships/hyperlink" Target="https://fasih-sm.bps.go.id/survey-collection/assignment-detail/6d830e80-e4b2-480d-907e-105b86ce2603/345cbe9e-45b8-42c2-bc4a-c76fe52a97ea" TargetMode="External"/><Relationship Id="rId3123" Type="http://schemas.openxmlformats.org/officeDocument/2006/relationships/hyperlink" Target="https://fasih-sm.bps.go.id/survey-collection/assignment-detail/401084cf-4d8f-403a-864f-fed068bdbffc/345cbe9e-45b8-42c2-bc4a-c76fe52a97ea" TargetMode="External"/><Relationship Id="rId3126" Type="http://schemas.openxmlformats.org/officeDocument/2006/relationships/hyperlink" Target="https://fasih-sm.bps.go.id/survey-collection/assignment-detail/8d5a9656-8c18-416b-bd79-11d6dd344ad8/345cbe9e-45b8-42c2-bc4a-c76fe52a97ea" TargetMode="External"/><Relationship Id="rId3125" Type="http://schemas.openxmlformats.org/officeDocument/2006/relationships/hyperlink" Target="https://fasih-sm.bps.go.id/survey-collection/assignment-detail/d79d323a-32a0-4941-b158-c3feea4e5629/345cbe9e-45b8-42c2-bc4a-c76fe52a97ea" TargetMode="External"/><Relationship Id="rId1378" Type="http://schemas.openxmlformats.org/officeDocument/2006/relationships/hyperlink" Target="https://fasih-sm.bps.go.id/survey-collection/assignment-detail/14aeb079-a6c6-4ff7-8ad9-b78102351eb2/345cbe9e-45b8-42c2-bc4a-c76fe52a97ea" TargetMode="External"/><Relationship Id="rId1379" Type="http://schemas.openxmlformats.org/officeDocument/2006/relationships/hyperlink" Target="https://fasih-sm.bps.go.id/survey-collection/assignment-detail/75cd7dfc-7710-4556-ab21-26f298311b97/345cbe9e-45b8-42c2-bc4a-c76fe52a97ea" TargetMode="External"/><Relationship Id="rId789" Type="http://schemas.openxmlformats.org/officeDocument/2006/relationships/hyperlink" Target="https://fasih-sm.bps.go.id/survey-collection/assignment-detail/fb04adb9-e77c-4bc0-a56c-ceb8427da6ca/345cbe9e-45b8-42c2-bc4a-c76fe52a97ea" TargetMode="External"/><Relationship Id="rId788" Type="http://schemas.openxmlformats.org/officeDocument/2006/relationships/hyperlink" Target="https://fasih-sm.bps.go.id/survey-collection/assignment-detail/91e8c2ca-e71d-48a8-83c9-4af7a7afb066/345cbe9e-45b8-42c2-bc4a-c76fe52a97ea" TargetMode="External"/><Relationship Id="rId787" Type="http://schemas.openxmlformats.org/officeDocument/2006/relationships/hyperlink" Target="https://fasih-sm.bps.go.id/survey-collection/assignment-detail/1ce9b765-9677-4afb-af2a-aa256f8e63e3/345cbe9e-45b8-42c2-bc4a-c76fe52a97ea" TargetMode="External"/><Relationship Id="rId786" Type="http://schemas.openxmlformats.org/officeDocument/2006/relationships/hyperlink" Target="https://fasih-sm.bps.go.id/survey-collection/assignment-detail/05c67818-6664-4160-8431-236be878638c/345cbe9e-45b8-42c2-bc4a-c76fe52a97ea" TargetMode="External"/><Relationship Id="rId781" Type="http://schemas.openxmlformats.org/officeDocument/2006/relationships/hyperlink" Target="https://fasih-sm.bps.go.id/survey-collection/assignment-detail/ff0099da-f18f-4fda-a6e2-b2b943619113/345cbe9e-45b8-42c2-bc4a-c76fe52a97ea" TargetMode="External"/><Relationship Id="rId1370" Type="http://schemas.openxmlformats.org/officeDocument/2006/relationships/hyperlink" Target="https://fasih-sm.bps.go.id/survey-collection/assignment-detail/dbd6a02b-5acc-4448-bcc1-15289f95fbfb/345cbe9e-45b8-42c2-bc4a-c76fe52a97ea" TargetMode="External"/><Relationship Id="rId780" Type="http://schemas.openxmlformats.org/officeDocument/2006/relationships/hyperlink" Target="https://fasih-sm.bps.go.id/survey-collection/assignment-detail/08edda5d-49c9-410b-ba69-a713f29c6fde/345cbe9e-45b8-42c2-bc4a-c76fe52a97ea" TargetMode="External"/><Relationship Id="rId1371" Type="http://schemas.openxmlformats.org/officeDocument/2006/relationships/hyperlink" Target="https://fasih-sm.bps.go.id/survey-collection/assignment-detail/8074d827-5566-46cb-bfba-563e5293cd5d/345cbe9e-45b8-42c2-bc4a-c76fe52a97ea" TargetMode="External"/><Relationship Id="rId1372" Type="http://schemas.openxmlformats.org/officeDocument/2006/relationships/hyperlink" Target="https://fasih-sm.bps.go.id/survey-collection/assignment-detail/65a0f398-5d60-44fb-9e89-54536b551b29/345cbe9e-45b8-42c2-bc4a-c76fe52a97ea" TargetMode="External"/><Relationship Id="rId1373" Type="http://schemas.openxmlformats.org/officeDocument/2006/relationships/hyperlink" Target="https://fasih-sm.bps.go.id/survey-collection/assignment-detail/5375d394-1131-4614-819e-ae2058dd059b/345cbe9e-45b8-42c2-bc4a-c76fe52a97ea" TargetMode="External"/><Relationship Id="rId785" Type="http://schemas.openxmlformats.org/officeDocument/2006/relationships/hyperlink" Target="https://fasih-sm.bps.go.id/survey-collection/assignment-detail/3f90e64a-c060-4dd2-8130-40a5a08bcb9f/345cbe9e-45b8-42c2-bc4a-c76fe52a97ea" TargetMode="External"/><Relationship Id="rId1374" Type="http://schemas.openxmlformats.org/officeDocument/2006/relationships/hyperlink" Target="https://fasih-sm.bps.go.id/survey-collection/assignment-detail/0502c3c4-f5c5-48b2-bef3-b613cfe41d57/345cbe9e-45b8-42c2-bc4a-c76fe52a97ea" TargetMode="External"/><Relationship Id="rId784" Type="http://schemas.openxmlformats.org/officeDocument/2006/relationships/hyperlink" Target="https://fasih-sm.bps.go.id/survey-collection/assignment-detail/1f62b953-35e9-4465-b7dc-5663638d7910/345cbe9e-45b8-42c2-bc4a-c76fe52a97ea" TargetMode="External"/><Relationship Id="rId1375" Type="http://schemas.openxmlformats.org/officeDocument/2006/relationships/hyperlink" Target="https://fasih-sm.bps.go.id/survey-collection/assignment-detail/f56898ff-9fe1-4dcc-b79c-7e88aacdea55/345cbe9e-45b8-42c2-bc4a-c76fe52a97ea" TargetMode="External"/><Relationship Id="rId783" Type="http://schemas.openxmlformats.org/officeDocument/2006/relationships/hyperlink" Target="https://fasih-sm.bps.go.id/survey-collection/assignment-detail/204b1584-b8fb-4935-abb2-7e1196a6e0a8/345cbe9e-45b8-42c2-bc4a-c76fe52a97ea" TargetMode="External"/><Relationship Id="rId1376" Type="http://schemas.openxmlformats.org/officeDocument/2006/relationships/hyperlink" Target="https://fasih-sm.bps.go.id/survey-collection/assignment-detail/2b90e72a-3927-4187-9fb8-60662579b7ea/345cbe9e-45b8-42c2-bc4a-c76fe52a97ea" TargetMode="External"/><Relationship Id="rId782" Type="http://schemas.openxmlformats.org/officeDocument/2006/relationships/hyperlink" Target="https://fasih-sm.bps.go.id/survey-collection/assignment-detail/c833431a-1cb7-40e8-b5e8-20ce1f34e480/345cbe9e-45b8-42c2-bc4a-c76fe52a97ea" TargetMode="External"/><Relationship Id="rId1377" Type="http://schemas.openxmlformats.org/officeDocument/2006/relationships/hyperlink" Target="https://fasih-sm.bps.go.id/survey-collection/assignment-detail/c5e818fe-e2c4-44d0-9be8-03a4d4911354/345cbe9e-45b8-42c2-bc4a-c76fe52a97ea" TargetMode="External"/><Relationship Id="rId1367" Type="http://schemas.openxmlformats.org/officeDocument/2006/relationships/hyperlink" Target="https://fasih-sm.bps.go.id/survey-collection/assignment-detail/9de0bdde-8e75-474f-b8d4-d6ed8e449a5b/345cbe9e-45b8-42c2-bc4a-c76fe52a97ea" TargetMode="External"/><Relationship Id="rId2698" Type="http://schemas.openxmlformats.org/officeDocument/2006/relationships/hyperlink" Target="https://fasih-sm.bps.go.id/survey-collection/assignment-detail/f7a98cf3-6ce3-4f82-add7-f2872b4109b4/345cbe9e-45b8-42c2-bc4a-c76fe52a97ea" TargetMode="External"/><Relationship Id="rId1368" Type="http://schemas.openxmlformats.org/officeDocument/2006/relationships/hyperlink" Target="https://fasih-sm.bps.go.id/survey-collection/assignment-detail/b3d361bb-1f5a-49ff-a43a-c83c42dc288d/345cbe9e-45b8-42c2-bc4a-c76fe52a97ea" TargetMode="External"/><Relationship Id="rId2699" Type="http://schemas.openxmlformats.org/officeDocument/2006/relationships/hyperlink" Target="https://fasih-sm.bps.go.id/survey-collection/assignment-detail/d753beb1-d016-4bed-bbf3-d03261a6f6bc/345cbe9e-45b8-42c2-bc4a-c76fe52a97ea" TargetMode="External"/><Relationship Id="rId1369" Type="http://schemas.openxmlformats.org/officeDocument/2006/relationships/hyperlink" Target="https://fasih-sm.bps.go.id/survey-collection/assignment-detail/42850ec3-0c85-4769-b2fb-0728617e58e2/345cbe9e-45b8-42c2-bc4a-c76fe52a97ea" TargetMode="External"/><Relationship Id="rId778" Type="http://schemas.openxmlformats.org/officeDocument/2006/relationships/hyperlink" Target="https://fasih-sm.bps.go.id/survey-collection/assignment-detail/e3c270ab-abc5-4a72-8db3-d995cd559b87/345cbe9e-45b8-42c2-bc4a-c76fe52a97ea" TargetMode="External"/><Relationship Id="rId777" Type="http://schemas.openxmlformats.org/officeDocument/2006/relationships/hyperlink" Target="https://fasih-sm.bps.go.id/survey-collection/assignment-detail/ff63ce9d-f331-4914-aab3-7c58ac35ff1a/345cbe9e-45b8-42c2-bc4a-c76fe52a97ea" TargetMode="External"/><Relationship Id="rId776" Type="http://schemas.openxmlformats.org/officeDocument/2006/relationships/hyperlink" Target="https://fasih-sm.bps.go.id/survey-collection/assignment-detail/172fa8a2-6830-4b85-bb6f-0f1c898c3692/345cbe9e-45b8-42c2-bc4a-c76fe52a97ea" TargetMode="External"/><Relationship Id="rId775" Type="http://schemas.openxmlformats.org/officeDocument/2006/relationships/hyperlink" Target="https://fasih-sm.bps.go.id/survey-collection/assignment-detail/0fb83530-a927-4384-a02c-eab8ef3c1fd2/345cbe9e-45b8-42c2-bc4a-c76fe52a97ea" TargetMode="External"/><Relationship Id="rId779" Type="http://schemas.openxmlformats.org/officeDocument/2006/relationships/hyperlink" Target="https://fasih-sm.bps.go.id/survey-collection/assignment-detail/282a6857-5ee2-471e-b6c6-d137b650352e/345cbe9e-45b8-42c2-bc4a-c76fe52a97ea" TargetMode="External"/><Relationship Id="rId770" Type="http://schemas.openxmlformats.org/officeDocument/2006/relationships/hyperlink" Target="https://fasih-sm.bps.go.id/survey-collection/assignment-detail/1e70cb2b-a278-42a8-949e-7c5aea6e762d/345cbe9e-45b8-42c2-bc4a-c76fe52a97ea" TargetMode="External"/><Relationship Id="rId2690" Type="http://schemas.openxmlformats.org/officeDocument/2006/relationships/hyperlink" Target="https://fasih-sm.bps.go.id/survey-collection/assignment-detail/b78ac4b8-f58a-426f-a179-2951bf7bf859/345cbe9e-45b8-42c2-bc4a-c76fe52a97ea" TargetMode="External"/><Relationship Id="rId1360" Type="http://schemas.openxmlformats.org/officeDocument/2006/relationships/hyperlink" Target="https://fasih-sm.bps.go.id/survey-collection/assignment-detail/bf0a4708-3c53-45a6-a6ec-8e34a9889954/345cbe9e-45b8-42c2-bc4a-c76fe52a97ea" TargetMode="External"/><Relationship Id="rId2691" Type="http://schemas.openxmlformats.org/officeDocument/2006/relationships/hyperlink" Target="https://fasih-sm.bps.go.id/survey-collection/assignment-detail/5de13292-0c15-4eb6-a1ea-064ce043d69c/345cbe9e-45b8-42c2-bc4a-c76fe52a97ea" TargetMode="External"/><Relationship Id="rId1361" Type="http://schemas.openxmlformats.org/officeDocument/2006/relationships/hyperlink" Target="https://fasih-sm.bps.go.id/survey-collection/assignment-detail/88f8de2c-3ddd-4b38-985d-198794a1ef68/345cbe9e-45b8-42c2-bc4a-c76fe52a97ea" TargetMode="External"/><Relationship Id="rId2692" Type="http://schemas.openxmlformats.org/officeDocument/2006/relationships/hyperlink" Target="https://fasih-sm.bps.go.id/survey-collection/assignment-detail/ee14636f-2dfe-49ae-b464-0657d12cb6ad/345cbe9e-45b8-42c2-bc4a-c76fe52a97ea" TargetMode="External"/><Relationship Id="rId1362" Type="http://schemas.openxmlformats.org/officeDocument/2006/relationships/hyperlink" Target="https://fasih-sm.bps.go.id/survey-collection/assignment-detail/f0326079-ef8c-4fcb-b33a-ff4e355fb91b/345cbe9e-45b8-42c2-bc4a-c76fe52a97ea" TargetMode="External"/><Relationship Id="rId2693" Type="http://schemas.openxmlformats.org/officeDocument/2006/relationships/hyperlink" Target="https://fasih-sm.bps.go.id/survey-collection/assignment-detail/a8c75a7f-8a2b-4d97-95af-77d7c0051427/345cbe9e-45b8-42c2-bc4a-c76fe52a97ea" TargetMode="External"/><Relationship Id="rId774" Type="http://schemas.openxmlformats.org/officeDocument/2006/relationships/hyperlink" Target="https://fasih-sm.bps.go.id/survey-collection/assignment-detail/4422a4c7-624d-48e5-b06c-70255f90c728/345cbe9e-45b8-42c2-bc4a-c76fe52a97ea" TargetMode="External"/><Relationship Id="rId1363" Type="http://schemas.openxmlformats.org/officeDocument/2006/relationships/hyperlink" Target="https://fasih-sm.bps.go.id/survey-collection/assignment-detail/8a801df0-d5ef-4266-b531-a4e5e926e6b2/345cbe9e-45b8-42c2-bc4a-c76fe52a97ea" TargetMode="External"/><Relationship Id="rId2694" Type="http://schemas.openxmlformats.org/officeDocument/2006/relationships/hyperlink" Target="https://fasih-sm.bps.go.id/survey-collection/assignment-detail/b98ad4c1-a7e0-41bc-b3b7-2d2078e69bd1/345cbe9e-45b8-42c2-bc4a-c76fe52a97ea" TargetMode="External"/><Relationship Id="rId773" Type="http://schemas.openxmlformats.org/officeDocument/2006/relationships/hyperlink" Target="https://fasih-sm.bps.go.id/survey-collection/assignment-detail/07198c36-28b2-430b-9740-dc64dae47a6d/345cbe9e-45b8-42c2-bc4a-c76fe52a97ea" TargetMode="External"/><Relationship Id="rId1364" Type="http://schemas.openxmlformats.org/officeDocument/2006/relationships/hyperlink" Target="https://fasih-sm.bps.go.id/survey-collection/assignment-detail/cd5d7cfe-0f55-4cec-8aad-ce72eb09438b/345cbe9e-45b8-42c2-bc4a-c76fe52a97ea" TargetMode="External"/><Relationship Id="rId2695" Type="http://schemas.openxmlformats.org/officeDocument/2006/relationships/hyperlink" Target="https://fasih-sm.bps.go.id/survey-collection/assignment-detail/2cba96b0-bcce-458b-84d2-fe852fe2bcf3/345cbe9e-45b8-42c2-bc4a-c76fe52a97ea" TargetMode="External"/><Relationship Id="rId772" Type="http://schemas.openxmlformats.org/officeDocument/2006/relationships/hyperlink" Target="https://fasih-sm.bps.go.id/survey-collection/assignment-detail/3016b6fd-81c1-45cd-9f8d-25542fff85f5/345cbe9e-45b8-42c2-bc4a-c76fe52a97ea" TargetMode="External"/><Relationship Id="rId1365" Type="http://schemas.openxmlformats.org/officeDocument/2006/relationships/hyperlink" Target="https://fasih-sm.bps.go.id/survey-collection/assignment-detail/93a1f1db-4297-4c44-9894-915dcc34ebd1/345cbe9e-45b8-42c2-bc4a-c76fe52a97ea" TargetMode="External"/><Relationship Id="rId2696" Type="http://schemas.openxmlformats.org/officeDocument/2006/relationships/hyperlink" Target="https://fasih-sm.bps.go.id/survey-collection/assignment-detail/d233232c-ce76-4e19-94a0-7e49f748273e/345cbe9e-45b8-42c2-bc4a-c76fe52a97ea" TargetMode="External"/><Relationship Id="rId771" Type="http://schemas.openxmlformats.org/officeDocument/2006/relationships/hyperlink" Target="https://fasih-sm.bps.go.id/survey-collection/assignment-detail/d0dc5b04-2ff0-4edf-aaf0-f0d6e0063201/345cbe9e-45b8-42c2-bc4a-c76fe52a97ea" TargetMode="External"/><Relationship Id="rId1366" Type="http://schemas.openxmlformats.org/officeDocument/2006/relationships/hyperlink" Target="https://fasih-sm.bps.go.id/survey-collection/assignment-detail/fbca3eee-18c8-49b5-967a-fe2a636f3e29/345cbe9e-45b8-42c2-bc4a-c76fe52a97ea" TargetMode="External"/><Relationship Id="rId2697" Type="http://schemas.openxmlformats.org/officeDocument/2006/relationships/hyperlink" Target="https://fasih-sm.bps.go.id/survey-collection/assignment-detail/4b3df2df-cb08-433e-8a32-a0ac0c19dae3/345cbe9e-45b8-42c2-bc4a-c76fe52a97ea" TargetMode="External"/><Relationship Id="rId1390" Type="http://schemas.openxmlformats.org/officeDocument/2006/relationships/hyperlink" Target="https://fasih-sm.bps.go.id/survey-collection/assignment-detail/1d4b7b66-85e6-462e-9669-dd8f39a3fd39/345cbe9e-45b8-42c2-bc4a-c76fe52a97ea" TargetMode="External"/><Relationship Id="rId1391" Type="http://schemas.openxmlformats.org/officeDocument/2006/relationships/hyperlink" Target="https://fasih-sm.bps.go.id/survey-collection/assignment-detail/c292706a-0ff4-432e-9950-06de52d10dda/345cbe9e-45b8-42c2-bc4a-c76fe52a97ea" TargetMode="External"/><Relationship Id="rId1392" Type="http://schemas.openxmlformats.org/officeDocument/2006/relationships/hyperlink" Target="https://fasih-sm.bps.go.id/survey-collection/assignment-detail/1c7bb81f-bc4f-4c09-a9a8-4a8589ffee4e/345cbe9e-45b8-42c2-bc4a-c76fe52a97ea" TargetMode="External"/><Relationship Id="rId1393" Type="http://schemas.openxmlformats.org/officeDocument/2006/relationships/hyperlink" Target="https://fasih-sm.bps.go.id/survey-collection/assignment-detail/a32c7e2f-2a5a-4e85-a71c-2aa18ae2b686/345cbe9e-45b8-42c2-bc4a-c76fe52a97ea" TargetMode="External"/><Relationship Id="rId1394" Type="http://schemas.openxmlformats.org/officeDocument/2006/relationships/hyperlink" Target="https://fasih-sm.bps.go.id/survey-collection/assignment-detail/397833f0-9c6b-4748-9fa3-e706e18c565b/345cbe9e-45b8-42c2-bc4a-c76fe52a97ea" TargetMode="External"/><Relationship Id="rId1395" Type="http://schemas.openxmlformats.org/officeDocument/2006/relationships/hyperlink" Target="https://fasih-sm.bps.go.id/survey-collection/assignment-detail/da80cab8-9aaa-4a6f-b1bb-bbf49dfbbb81/345cbe9e-45b8-42c2-bc4a-c76fe52a97ea" TargetMode="External"/><Relationship Id="rId1396" Type="http://schemas.openxmlformats.org/officeDocument/2006/relationships/hyperlink" Target="https://fasih-sm.bps.go.id/survey-collection/assignment-detail/af808fb0-cb5f-44ba-b946-5e7d2860b4bd/345cbe9e-45b8-42c2-bc4a-c76fe52a97ea" TargetMode="External"/><Relationship Id="rId1397" Type="http://schemas.openxmlformats.org/officeDocument/2006/relationships/hyperlink" Target="https://fasih-sm.bps.go.id/survey-collection/assignment-detail/42ac8df5-4791-4780-899a-ad7e079a2db9/345cbe9e-45b8-42c2-bc4a-c76fe52a97ea" TargetMode="External"/><Relationship Id="rId1398" Type="http://schemas.openxmlformats.org/officeDocument/2006/relationships/hyperlink" Target="https://fasih-sm.bps.go.id/survey-collection/assignment-detail/80707735-1225-4970-a3eb-c1cf1f60abdc/345cbe9e-45b8-42c2-bc4a-c76fe52a97ea" TargetMode="External"/><Relationship Id="rId1399" Type="http://schemas.openxmlformats.org/officeDocument/2006/relationships/hyperlink" Target="https://fasih-sm.bps.go.id/survey-collection/assignment-detail/ab01d0db-60f5-4755-bbcf-4b89f19cde61/345cbe9e-45b8-42c2-bc4a-c76fe52a97ea" TargetMode="External"/><Relationship Id="rId1389" Type="http://schemas.openxmlformats.org/officeDocument/2006/relationships/hyperlink" Target="https://fasih-sm.bps.go.id/survey-collection/assignment-detail/98916095-db58-44ff-9b60-b88d835df59a/345cbe9e-45b8-42c2-bc4a-c76fe52a97ea" TargetMode="External"/><Relationship Id="rId799" Type="http://schemas.openxmlformats.org/officeDocument/2006/relationships/hyperlink" Target="https://fasih-sm.bps.go.id/survey-collection/assignment-detail/98932d47-c075-46ed-9769-795a67e1984f/345cbe9e-45b8-42c2-bc4a-c76fe52a97ea" TargetMode="External"/><Relationship Id="rId798" Type="http://schemas.openxmlformats.org/officeDocument/2006/relationships/hyperlink" Target="https://fasih-sm.bps.go.id/survey-collection/assignment-detail/17679cfb-f5c0-4cba-94f3-94d381e9d942/345cbe9e-45b8-42c2-bc4a-c76fe52a97ea" TargetMode="External"/><Relationship Id="rId797" Type="http://schemas.openxmlformats.org/officeDocument/2006/relationships/hyperlink" Target="https://fasih-sm.bps.go.id/survey-collection/assignment-detail/044654ff-d7ec-4204-9991-a2d3d2730f32/345cbe9e-45b8-42c2-bc4a-c76fe52a97ea" TargetMode="External"/><Relationship Id="rId1380" Type="http://schemas.openxmlformats.org/officeDocument/2006/relationships/hyperlink" Target="https://fasih-sm.bps.go.id/survey-collection/assignment-detail/cc177a6c-66f2-4fa6-b8e8-4d70269dbd03/345cbe9e-45b8-42c2-bc4a-c76fe52a97ea" TargetMode="External"/><Relationship Id="rId792" Type="http://schemas.openxmlformats.org/officeDocument/2006/relationships/hyperlink" Target="https://fasih-sm.bps.go.id/survey-collection/assignment-detail/a2c3bcca-643c-4e3d-b242-26d76fd121c5/345cbe9e-45b8-42c2-bc4a-c76fe52a97ea" TargetMode="External"/><Relationship Id="rId1381" Type="http://schemas.openxmlformats.org/officeDocument/2006/relationships/hyperlink" Target="https://fasih-sm.bps.go.id/survey-collection/assignment-detail/e2193b05-a848-431b-be62-d7f483ee6ee0/345cbe9e-45b8-42c2-bc4a-c76fe52a97ea" TargetMode="External"/><Relationship Id="rId791" Type="http://schemas.openxmlformats.org/officeDocument/2006/relationships/hyperlink" Target="https://fasih-sm.bps.go.id/survey-collection/assignment-detail/2ce3734d-b7e9-4586-aee7-8d3390afd9ba/345cbe9e-45b8-42c2-bc4a-c76fe52a97ea" TargetMode="External"/><Relationship Id="rId1382" Type="http://schemas.openxmlformats.org/officeDocument/2006/relationships/hyperlink" Target="https://fasih-sm.bps.go.id/survey-collection/assignment-detail/6812bf9a-6d60-4324-9ab5-94b8e8087965/345cbe9e-45b8-42c2-bc4a-c76fe52a97ea" TargetMode="External"/><Relationship Id="rId790" Type="http://schemas.openxmlformats.org/officeDocument/2006/relationships/hyperlink" Target="https://fasih-sm.bps.go.id/survey-collection/assignment-detail/144738f4-f5e6-4a42-ba15-24dfcdc8238d/345cbe9e-45b8-42c2-bc4a-c76fe52a97ea" TargetMode="External"/><Relationship Id="rId1383" Type="http://schemas.openxmlformats.org/officeDocument/2006/relationships/hyperlink" Target="https://fasih-sm.bps.go.id/survey-collection/assignment-detail/68019d9c-02af-439c-a9a3-27f0ff7e9049/345cbe9e-45b8-42c2-bc4a-c76fe52a97ea" TargetMode="External"/><Relationship Id="rId1384" Type="http://schemas.openxmlformats.org/officeDocument/2006/relationships/hyperlink" Target="https://fasih-sm.bps.go.id/survey-collection/assignment-detail/7c2a23bc-e359-46be-b6e7-3164016ce91b/345cbe9e-45b8-42c2-bc4a-c76fe52a97ea" TargetMode="External"/><Relationship Id="rId796" Type="http://schemas.openxmlformats.org/officeDocument/2006/relationships/hyperlink" Target="https://fasih-sm.bps.go.id/survey-collection/assignment-detail/dee2d06c-1743-4629-8bfc-6c57c57e9135/345cbe9e-45b8-42c2-bc4a-c76fe52a97ea" TargetMode="External"/><Relationship Id="rId1385" Type="http://schemas.openxmlformats.org/officeDocument/2006/relationships/hyperlink" Target="https://fasih-sm.bps.go.id/survey-collection/assignment-detail/be554713-86d6-40b2-853c-51948041add4/345cbe9e-45b8-42c2-bc4a-c76fe52a97ea" TargetMode="External"/><Relationship Id="rId795" Type="http://schemas.openxmlformats.org/officeDocument/2006/relationships/hyperlink" Target="https://fasih-sm.bps.go.id/survey-collection/assignment-detail/c1d60a21-90c2-47d7-bb9f-a1bbc05730c0/345cbe9e-45b8-42c2-bc4a-c76fe52a97ea" TargetMode="External"/><Relationship Id="rId1386" Type="http://schemas.openxmlformats.org/officeDocument/2006/relationships/hyperlink" Target="https://fasih-sm.bps.go.id/survey-collection/assignment-detail/650a2e18-5520-4d00-9453-4f3e74b88dd5/345cbe9e-45b8-42c2-bc4a-c76fe52a97ea" TargetMode="External"/><Relationship Id="rId794" Type="http://schemas.openxmlformats.org/officeDocument/2006/relationships/hyperlink" Target="https://fasih-sm.bps.go.id/survey-collection/assignment-detail/b463f931-dd00-4b37-8958-d3d9bc5cc4c8/345cbe9e-45b8-42c2-bc4a-c76fe52a97ea" TargetMode="External"/><Relationship Id="rId1387" Type="http://schemas.openxmlformats.org/officeDocument/2006/relationships/hyperlink" Target="https://fasih-sm.bps.go.id/survey-collection/assignment-detail/0b123bf7-8110-44a7-a45d-d9cccc73c47d/345cbe9e-45b8-42c2-bc4a-c76fe52a97ea" TargetMode="External"/><Relationship Id="rId793" Type="http://schemas.openxmlformats.org/officeDocument/2006/relationships/hyperlink" Target="https://fasih-sm.bps.go.id/survey-collection/assignment-detail/8c3fd1fb-2203-42af-9048-c5d165f28ad9/345cbe9e-45b8-42c2-bc4a-c76fe52a97ea" TargetMode="External"/><Relationship Id="rId1388" Type="http://schemas.openxmlformats.org/officeDocument/2006/relationships/hyperlink" Target="https://fasih-sm.bps.go.id/survey-collection/assignment-detail/eba744e6-c07f-4a4e-af17-993f59c303bd/345cbe9e-45b8-42c2-bc4a-c76fe52a97ea" TargetMode="External"/><Relationship Id="rId3191" Type="http://schemas.openxmlformats.org/officeDocument/2006/relationships/hyperlink" Target="https://fasih-sm.bps.go.id/survey-collection/assignment-detail/bfed0997-3d99-42e3-b0dc-838d851cd983/345cbe9e-45b8-42c2-bc4a-c76fe52a97ea" TargetMode="External"/><Relationship Id="rId3190" Type="http://schemas.openxmlformats.org/officeDocument/2006/relationships/hyperlink" Target="https://fasih-sm.bps.go.id/survey-collection/assignment-detail/2d1cbaaf-e962-4e18-9a0c-dee024e171de/345cbe9e-45b8-42c2-bc4a-c76fe52a97ea" TargetMode="External"/><Relationship Id="rId3193" Type="http://schemas.openxmlformats.org/officeDocument/2006/relationships/hyperlink" Target="https://fasih-sm.bps.go.id/survey-collection/assignment-detail/710f5c65-d4b8-40c9-a889-6e355a6454f3/345cbe9e-45b8-42c2-bc4a-c76fe52a97ea" TargetMode="External"/><Relationship Id="rId3192" Type="http://schemas.openxmlformats.org/officeDocument/2006/relationships/hyperlink" Target="https://fasih-sm.bps.go.id/survey-collection/assignment-detail/016657c2-bb6d-41ba-aef5-bba0b8dc026a/345cbe9e-45b8-42c2-bc4a-c76fe52a97ea" TargetMode="External"/><Relationship Id="rId3195" Type="http://schemas.openxmlformats.org/officeDocument/2006/relationships/hyperlink" Target="https://fasih-sm.bps.go.id/survey-collection/assignment-detail/c2be37fb-d00c-4bc5-ae56-073a0ffda0bf/345cbe9e-45b8-42c2-bc4a-c76fe52a97ea" TargetMode="External"/><Relationship Id="rId3194" Type="http://schemas.openxmlformats.org/officeDocument/2006/relationships/hyperlink" Target="https://fasih-sm.bps.go.id/survey-collection/assignment-detail/7744a3a5-eca9-4a1b-bc8e-3cd62ccdd6ff/345cbe9e-45b8-42c2-bc4a-c76fe52a97ea" TargetMode="External"/><Relationship Id="rId3197" Type="http://schemas.openxmlformats.org/officeDocument/2006/relationships/hyperlink" Target="https://fasih-sm.bps.go.id/survey-collection/assignment-detail/c0fe9d5d-4096-43dd-a3c6-dab0cfbf2da2/345cbe9e-45b8-42c2-bc4a-c76fe52a97ea" TargetMode="External"/><Relationship Id="rId3196" Type="http://schemas.openxmlformats.org/officeDocument/2006/relationships/hyperlink" Target="https://fasih-sm.bps.go.id/survey-collection/assignment-detail/97f4e673-091e-4122-99a0-a926f5b4f7e1/345cbe9e-45b8-42c2-bc4a-c76fe52a97ea" TargetMode="External"/><Relationship Id="rId3199" Type="http://schemas.openxmlformats.org/officeDocument/2006/relationships/hyperlink" Target="https://fasih-sm.bps.go.id/survey-collection/assignment-detail/c548104b-bb90-415b-b67b-847de77ca944/345cbe9e-45b8-42c2-bc4a-c76fe52a97ea" TargetMode="External"/><Relationship Id="rId3198" Type="http://schemas.openxmlformats.org/officeDocument/2006/relationships/hyperlink" Target="https://fasih-sm.bps.go.id/survey-collection/assignment-detail/918010e7-3a22-46c2-9720-bebc9bc160ed/345cbe9e-45b8-42c2-bc4a-c76fe52a97ea" TargetMode="External"/><Relationship Id="rId3180" Type="http://schemas.openxmlformats.org/officeDocument/2006/relationships/hyperlink" Target="https://fasih-sm.bps.go.id/survey-collection/assignment-detail/702b737d-848e-47bf-a497-5a80925dc4bf/345cbe9e-45b8-42c2-bc4a-c76fe52a97ea" TargetMode="External"/><Relationship Id="rId3182" Type="http://schemas.openxmlformats.org/officeDocument/2006/relationships/hyperlink" Target="https://fasih-sm.bps.go.id/survey-collection/assignment-detail/7ca51055-e40d-45d8-a696-c1ce7cf6e8bb/345cbe9e-45b8-42c2-bc4a-c76fe52a97ea" TargetMode="External"/><Relationship Id="rId3181" Type="http://schemas.openxmlformats.org/officeDocument/2006/relationships/hyperlink" Target="https://fasih-sm.bps.go.id/survey-collection/assignment-detail/fbb6eee4-140f-40fb-b0a5-85066607a0a7/345cbe9e-45b8-42c2-bc4a-c76fe52a97ea" TargetMode="External"/><Relationship Id="rId3184" Type="http://schemas.openxmlformats.org/officeDocument/2006/relationships/hyperlink" Target="https://fasih-sm.bps.go.id/survey-collection/assignment-detail/5a7861cf-fa13-4928-b4a8-76f4c4765702/345cbe9e-45b8-42c2-bc4a-c76fe52a97ea" TargetMode="External"/><Relationship Id="rId3183" Type="http://schemas.openxmlformats.org/officeDocument/2006/relationships/hyperlink" Target="https://fasih-sm.bps.go.id/survey-collection/assignment-detail/e8214878-73a7-4cb7-9c97-9fc33e54392a/345cbe9e-45b8-42c2-bc4a-c76fe52a97ea" TargetMode="External"/><Relationship Id="rId3186" Type="http://schemas.openxmlformats.org/officeDocument/2006/relationships/hyperlink" Target="https://fasih-sm.bps.go.id/survey-collection/assignment-detail/981c9dd9-22fe-411e-8672-0c96f528d6c9/345cbe9e-45b8-42c2-bc4a-c76fe52a97ea" TargetMode="External"/><Relationship Id="rId3185" Type="http://schemas.openxmlformats.org/officeDocument/2006/relationships/hyperlink" Target="https://fasih-sm.bps.go.id/survey-collection/assignment-detail/0e272964-de4a-47d3-803d-733c035d5240/345cbe9e-45b8-42c2-bc4a-c76fe52a97ea" TargetMode="External"/><Relationship Id="rId3188" Type="http://schemas.openxmlformats.org/officeDocument/2006/relationships/hyperlink" Target="https://fasih-sm.bps.go.id/survey-collection/assignment-detail/16814544-384f-46e5-ac16-def8829adcae/345cbe9e-45b8-42c2-bc4a-c76fe52a97ea" TargetMode="External"/><Relationship Id="rId3187" Type="http://schemas.openxmlformats.org/officeDocument/2006/relationships/hyperlink" Target="https://fasih-sm.bps.go.id/survey-collection/assignment-detail/787dc307-5d40-44a7-b081-ec0fa502cc64/345cbe9e-45b8-42c2-bc4a-c76fe52a97ea" TargetMode="External"/><Relationship Id="rId3189" Type="http://schemas.openxmlformats.org/officeDocument/2006/relationships/hyperlink" Target="https://fasih-sm.bps.go.id/survey-collection/assignment-detail/d1750da5-bd45-45c5-bf08-6beb9b10b625/345cbe9e-45b8-42c2-bc4a-c76fe52a97ea" TargetMode="External"/><Relationship Id="rId3151" Type="http://schemas.openxmlformats.org/officeDocument/2006/relationships/hyperlink" Target="https://fasih-sm.bps.go.id/survey-collection/assignment-detail/e6e71bc5-62cb-4b25-b1c7-4f1ce5503a9a/345cbe9e-45b8-42c2-bc4a-c76fe52a97ea" TargetMode="External"/><Relationship Id="rId3150" Type="http://schemas.openxmlformats.org/officeDocument/2006/relationships/hyperlink" Target="https://fasih-sm.bps.go.id/survey-collection/assignment-detail/7124056e-7e74-4f4b-9da7-86940d8e9e83/345cbe9e-45b8-42c2-bc4a-c76fe52a97ea" TargetMode="External"/><Relationship Id="rId3153" Type="http://schemas.openxmlformats.org/officeDocument/2006/relationships/hyperlink" Target="https://fasih-sm.bps.go.id/survey-collection/assignment-detail/44e5e58b-1baa-4e50-96c6-b49775131c88/345cbe9e-45b8-42c2-bc4a-c76fe52a97ea" TargetMode="External"/><Relationship Id="rId3152" Type="http://schemas.openxmlformats.org/officeDocument/2006/relationships/hyperlink" Target="https://fasih-sm.bps.go.id/survey-collection/assignment-detail/23ef0e69-37c8-4e26-9cd6-bc7f631364f4/345cbe9e-45b8-42c2-bc4a-c76fe52a97ea" TargetMode="External"/><Relationship Id="rId3155" Type="http://schemas.openxmlformats.org/officeDocument/2006/relationships/hyperlink" Target="https://fasih-sm.bps.go.id/survey-collection/assignment-detail/5f0b0f7d-0624-462b-8ece-2aed9e37dc2d/345cbe9e-45b8-42c2-bc4a-c76fe52a97ea" TargetMode="External"/><Relationship Id="rId3154" Type="http://schemas.openxmlformats.org/officeDocument/2006/relationships/hyperlink" Target="https://fasih-sm.bps.go.id/survey-collection/assignment-detail/85da8096-2554-40b5-a35a-627219586ff2/345cbe9e-45b8-42c2-bc4a-c76fe52a97ea" TargetMode="External"/><Relationship Id="rId3157" Type="http://schemas.openxmlformats.org/officeDocument/2006/relationships/hyperlink" Target="https://fasih-sm.bps.go.id/survey-collection/assignment-detail/84de8321-c2a3-4c37-a944-9ba2d8f50ffb/345cbe9e-45b8-42c2-bc4a-c76fe52a97ea" TargetMode="External"/><Relationship Id="rId3156" Type="http://schemas.openxmlformats.org/officeDocument/2006/relationships/hyperlink" Target="https://fasih-sm.bps.go.id/survey-collection/assignment-detail/12e819cd-2bc0-47ff-bc99-625d5f23eeab/345cbe9e-45b8-42c2-bc4a-c76fe52a97ea" TargetMode="External"/><Relationship Id="rId3159" Type="http://schemas.openxmlformats.org/officeDocument/2006/relationships/hyperlink" Target="https://fasih-sm.bps.go.id/survey-collection/assignment-detail/b1fe85c4-3b7a-469a-81f3-cd9197f2f55c/345cbe9e-45b8-42c2-bc4a-c76fe52a97ea" TargetMode="External"/><Relationship Id="rId3158" Type="http://schemas.openxmlformats.org/officeDocument/2006/relationships/hyperlink" Target="https://fasih-sm.bps.go.id/survey-collection/assignment-detail/91e5b37c-f0a5-4390-8516-1f332c69f7be/345cbe9e-45b8-42c2-bc4a-c76fe52a97ea" TargetMode="External"/><Relationship Id="rId3149" Type="http://schemas.openxmlformats.org/officeDocument/2006/relationships/hyperlink" Target="https://fasih-sm.bps.go.id/survey-collection/assignment-detail/3e74f723-6c07-44a8-a345-9c047ec5489b/345cbe9e-45b8-42c2-bc4a-c76fe52a97ea" TargetMode="External"/><Relationship Id="rId3140" Type="http://schemas.openxmlformats.org/officeDocument/2006/relationships/hyperlink" Target="https://fasih-sm.bps.go.id/survey-collection/assignment-detail/0ce0afb1-4933-47bd-a6ce-723df1ad24c3/345cbe9e-45b8-42c2-bc4a-c76fe52a97ea" TargetMode="External"/><Relationship Id="rId3142" Type="http://schemas.openxmlformats.org/officeDocument/2006/relationships/hyperlink" Target="https://fasih-sm.bps.go.id/survey-collection/assignment-detail/d0dc5b04-2ff0-4edf-aaf0-f0d6e0063201/345cbe9e-45b8-42c2-bc4a-c76fe52a97ea" TargetMode="External"/><Relationship Id="rId3141" Type="http://schemas.openxmlformats.org/officeDocument/2006/relationships/hyperlink" Target="https://fasih-sm.bps.go.id/survey-collection/assignment-detail/1e70cb2b-a278-42a8-949e-7c5aea6e762d/345cbe9e-45b8-42c2-bc4a-c76fe52a97ea" TargetMode="External"/><Relationship Id="rId3144" Type="http://schemas.openxmlformats.org/officeDocument/2006/relationships/hyperlink" Target="https://fasih-sm.bps.go.id/survey-collection/assignment-detail/ff309a19-5a2b-402c-aa75-514f9942aadb/345cbe9e-45b8-42c2-bc4a-c76fe52a97ea" TargetMode="External"/><Relationship Id="rId3143" Type="http://schemas.openxmlformats.org/officeDocument/2006/relationships/hyperlink" Target="https://fasih-sm.bps.go.id/survey-collection/assignment-detail/7e96a6b6-3a22-4076-b4cf-7f6786e36b4e/345cbe9e-45b8-42c2-bc4a-c76fe52a97ea" TargetMode="External"/><Relationship Id="rId3146" Type="http://schemas.openxmlformats.org/officeDocument/2006/relationships/hyperlink" Target="https://fasih-sm.bps.go.id/survey-collection/assignment-detail/a8c767b4-204f-4586-8b13-a90c32811782/345cbe9e-45b8-42c2-bc4a-c76fe52a97ea" TargetMode="External"/><Relationship Id="rId3145" Type="http://schemas.openxmlformats.org/officeDocument/2006/relationships/hyperlink" Target="https://fasih-sm.bps.go.id/survey-collection/assignment-detail/e23838bf-27b0-434c-9b16-20f859d00227/345cbe9e-45b8-42c2-bc4a-c76fe52a97ea" TargetMode="External"/><Relationship Id="rId3148" Type="http://schemas.openxmlformats.org/officeDocument/2006/relationships/hyperlink" Target="https://fasih-sm.bps.go.id/survey-collection/assignment-detail/2d14044c-87df-450d-ac6f-06722167f471/345cbe9e-45b8-42c2-bc4a-c76fe52a97ea" TargetMode="External"/><Relationship Id="rId3147" Type="http://schemas.openxmlformats.org/officeDocument/2006/relationships/hyperlink" Target="https://fasih-sm.bps.go.id/survey-collection/assignment-detail/b7907dba-a403-428d-8f97-af77a98a4e86/345cbe9e-45b8-42c2-bc4a-c76fe52a97ea" TargetMode="External"/><Relationship Id="rId3171" Type="http://schemas.openxmlformats.org/officeDocument/2006/relationships/hyperlink" Target="https://fasih-sm.bps.go.id/survey-collection/assignment-detail/b1abbd2c-1af5-449a-8ca3-e27f2fb504a4/345cbe9e-45b8-42c2-bc4a-c76fe52a97ea" TargetMode="External"/><Relationship Id="rId3170" Type="http://schemas.openxmlformats.org/officeDocument/2006/relationships/hyperlink" Target="https://fasih-sm.bps.go.id/survey-collection/assignment-detail/5edbaf07-5c33-448d-bb54-2bb10b3a53ea/345cbe9e-45b8-42c2-bc4a-c76fe52a97ea" TargetMode="External"/><Relationship Id="rId3173" Type="http://schemas.openxmlformats.org/officeDocument/2006/relationships/hyperlink" Target="https://fasih-sm.bps.go.id/survey-collection/assignment-detail/6dbcfa33-52f0-4e81-850c-a4fbc180d255/345cbe9e-45b8-42c2-bc4a-c76fe52a97ea" TargetMode="External"/><Relationship Id="rId3172" Type="http://schemas.openxmlformats.org/officeDocument/2006/relationships/hyperlink" Target="https://fasih-sm.bps.go.id/survey-collection/assignment-detail/62cad6b1-8652-4709-9dc9-406301482b9d/345cbe9e-45b8-42c2-bc4a-c76fe52a97ea" TargetMode="External"/><Relationship Id="rId3175" Type="http://schemas.openxmlformats.org/officeDocument/2006/relationships/hyperlink" Target="https://fasih-sm.bps.go.id/survey-collection/assignment-detail/3565e50e-ab52-4f2e-b21b-42764406ebee/345cbe9e-45b8-42c2-bc4a-c76fe52a97ea" TargetMode="External"/><Relationship Id="rId3174" Type="http://schemas.openxmlformats.org/officeDocument/2006/relationships/hyperlink" Target="https://fasih-sm.bps.go.id/survey-collection/assignment-detail/f6c75bd3-7512-4f2b-baa5-94726f477c6d/345cbe9e-45b8-42c2-bc4a-c76fe52a97ea" TargetMode="External"/><Relationship Id="rId3177" Type="http://schemas.openxmlformats.org/officeDocument/2006/relationships/hyperlink" Target="https://fasih-sm.bps.go.id/survey-collection/assignment-detail/b6d41d5b-82e3-4186-8df8-b3b31b065229/345cbe9e-45b8-42c2-bc4a-c76fe52a97ea" TargetMode="External"/><Relationship Id="rId3176" Type="http://schemas.openxmlformats.org/officeDocument/2006/relationships/hyperlink" Target="https://fasih-sm.bps.go.id/survey-collection/assignment-detail/7f33a4e1-2ce2-40fa-ac48-a12639e895a4/345cbe9e-45b8-42c2-bc4a-c76fe52a97ea" TargetMode="External"/><Relationship Id="rId3179" Type="http://schemas.openxmlformats.org/officeDocument/2006/relationships/hyperlink" Target="https://fasih-sm.bps.go.id/survey-collection/assignment-detail/3944ea94-bdf5-41a4-bb47-1255507202c3/345cbe9e-45b8-42c2-bc4a-c76fe52a97ea" TargetMode="External"/><Relationship Id="rId3178" Type="http://schemas.openxmlformats.org/officeDocument/2006/relationships/hyperlink" Target="https://fasih-sm.bps.go.id/survey-collection/assignment-detail/ad26b23c-168c-4813-bdff-93beab77efe5/345cbe9e-45b8-42c2-bc4a-c76fe52a97ea" TargetMode="External"/><Relationship Id="rId3160" Type="http://schemas.openxmlformats.org/officeDocument/2006/relationships/hyperlink" Target="https://fasih-sm.bps.go.id/survey-collection/assignment-detail/2223a040-1419-4b80-988d-dbbc3fa89a37/345cbe9e-45b8-42c2-bc4a-c76fe52a97ea" TargetMode="External"/><Relationship Id="rId3162" Type="http://schemas.openxmlformats.org/officeDocument/2006/relationships/hyperlink" Target="https://fasih-sm.bps.go.id/survey-collection/assignment-detail/4c02a2a0-8cec-4c46-916b-42e94c21955c/345cbe9e-45b8-42c2-bc4a-c76fe52a97ea" TargetMode="External"/><Relationship Id="rId3161" Type="http://schemas.openxmlformats.org/officeDocument/2006/relationships/hyperlink" Target="https://fasih-sm.bps.go.id/survey-collection/assignment-detail/82b5f35d-1f89-43da-abec-978a72aaa21b/345cbe9e-45b8-42c2-bc4a-c76fe52a97ea" TargetMode="External"/><Relationship Id="rId3164" Type="http://schemas.openxmlformats.org/officeDocument/2006/relationships/hyperlink" Target="https://fasih-sm.bps.go.id/survey-collection/assignment-detail/01f5f59d-c63f-4b9b-898e-fa5719ce17f4/345cbe9e-45b8-42c2-bc4a-c76fe52a97ea" TargetMode="External"/><Relationship Id="rId3163" Type="http://schemas.openxmlformats.org/officeDocument/2006/relationships/hyperlink" Target="https://fasih-sm.bps.go.id/survey-collection/assignment-detail/473fc4ee-17ea-44d9-a7b0-b3609ca93760/345cbe9e-45b8-42c2-bc4a-c76fe52a97ea" TargetMode="External"/><Relationship Id="rId3166" Type="http://schemas.openxmlformats.org/officeDocument/2006/relationships/hyperlink" Target="https://fasih-sm.bps.go.id/survey-collection/assignment-detail/4e9f0797-ed5d-4180-9e61-e8518dd4c71c/345cbe9e-45b8-42c2-bc4a-c76fe52a97ea" TargetMode="External"/><Relationship Id="rId3165" Type="http://schemas.openxmlformats.org/officeDocument/2006/relationships/hyperlink" Target="https://fasih-sm.bps.go.id/survey-collection/assignment-detail/f1323502-154e-458a-84df-a6610e31ca75/345cbe9e-45b8-42c2-bc4a-c76fe52a97ea" TargetMode="External"/><Relationship Id="rId3168" Type="http://schemas.openxmlformats.org/officeDocument/2006/relationships/hyperlink" Target="https://fasih-sm.bps.go.id/survey-collection/assignment-detail/4f74fe25-33e8-4a56-956e-08446092b045/345cbe9e-45b8-42c2-bc4a-c76fe52a97ea" TargetMode="External"/><Relationship Id="rId3167" Type="http://schemas.openxmlformats.org/officeDocument/2006/relationships/hyperlink" Target="https://fasih-sm.bps.go.id/survey-collection/assignment-detail/f9c7bbe9-2539-4d46-9c4b-daa8e450e7a5/345cbe9e-45b8-42c2-bc4a-c76fe52a97ea" TargetMode="External"/><Relationship Id="rId3169" Type="http://schemas.openxmlformats.org/officeDocument/2006/relationships/hyperlink" Target="https://fasih-sm.bps.go.id/survey-collection/assignment-detail/3228a105-84b5-4402-9716-5998664b9daa/345cbe9e-45b8-42c2-bc4a-c76fe52a97ea" TargetMode="External"/><Relationship Id="rId2700" Type="http://schemas.openxmlformats.org/officeDocument/2006/relationships/hyperlink" Target="https://fasih-sm.bps.go.id/survey-collection/assignment-detail/0fa03996-e0bd-44aa-8218-fe5031969bc8/345cbe9e-45b8-42c2-bc4a-c76fe52a97ea" TargetMode="External"/><Relationship Id="rId2701" Type="http://schemas.openxmlformats.org/officeDocument/2006/relationships/hyperlink" Target="https://fasih-sm.bps.go.id/survey-collection/assignment-detail/163ab1c9-e25f-40df-8669-96c721707d68/345cbe9e-45b8-42c2-bc4a-c76fe52a97ea" TargetMode="External"/><Relationship Id="rId2702" Type="http://schemas.openxmlformats.org/officeDocument/2006/relationships/hyperlink" Target="https://fasih-sm.bps.go.id/survey-collection/assignment-detail/6fb1b773-c689-489d-a108-734635121fe2/345cbe9e-45b8-42c2-bc4a-c76fe52a97ea" TargetMode="External"/><Relationship Id="rId2703" Type="http://schemas.openxmlformats.org/officeDocument/2006/relationships/hyperlink" Target="https://fasih-sm.bps.go.id/survey-collection/assignment-detail/2a1f9a45-c224-49c9-99ba-7500836fec19/345cbe9e-45b8-42c2-bc4a-c76fe52a97ea" TargetMode="External"/><Relationship Id="rId2704" Type="http://schemas.openxmlformats.org/officeDocument/2006/relationships/hyperlink" Target="https://fasih-sm.bps.go.id/survey-collection/assignment-detail/f1ea799d-9392-47a2-a44e-99b8fc47686c/345cbe9e-45b8-42c2-bc4a-c76fe52a97ea" TargetMode="External"/><Relationship Id="rId2705" Type="http://schemas.openxmlformats.org/officeDocument/2006/relationships/hyperlink" Target="https://fasih-sm.bps.go.id/survey-collection/assignment-detail/24da039b-1a52-4568-bf16-af0b3fd6333c/345cbe9e-45b8-42c2-bc4a-c76fe52a97ea" TargetMode="External"/><Relationship Id="rId2706" Type="http://schemas.openxmlformats.org/officeDocument/2006/relationships/hyperlink" Target="https://fasih-sm.bps.go.id/survey-collection/assignment-detail/d430aeb0-8a54-4380-a500-d68db164de2c/345cbe9e-45b8-42c2-bc4a-c76fe52a97ea" TargetMode="External"/><Relationship Id="rId2707" Type="http://schemas.openxmlformats.org/officeDocument/2006/relationships/hyperlink" Target="https://fasih-sm.bps.go.id/survey-collection/assignment-detail/f5774d4d-9553-41d4-b1d0-ab62be48b670/345cbe9e-45b8-42c2-bc4a-c76fe52a97ea" TargetMode="External"/><Relationship Id="rId2708" Type="http://schemas.openxmlformats.org/officeDocument/2006/relationships/hyperlink" Target="https://fasih-sm.bps.go.id/survey-collection/assignment-detail/d9d620c2-e269-4ee8-b4b9-be3cc1f17e9e/345cbe9e-45b8-42c2-bc4a-c76fe52a97ea" TargetMode="External"/><Relationship Id="rId2709" Type="http://schemas.openxmlformats.org/officeDocument/2006/relationships/hyperlink" Target="https://fasih-sm.bps.go.id/survey-collection/assignment-detail/dd0d966a-8f31-493b-9fbd-0cfcdf66f661/345cbe9e-45b8-42c2-bc4a-c76fe52a97ea" TargetMode="External"/><Relationship Id="rId2720" Type="http://schemas.openxmlformats.org/officeDocument/2006/relationships/hyperlink" Target="https://fasih-sm.bps.go.id/survey-collection/assignment-detail/53652867-cf26-4f3b-97ae-1cf4869401d1/345cbe9e-45b8-42c2-bc4a-c76fe52a97ea" TargetMode="External"/><Relationship Id="rId2721" Type="http://schemas.openxmlformats.org/officeDocument/2006/relationships/hyperlink" Target="https://fasih-sm.bps.go.id/survey-collection/assignment-detail/867ad3dd-b8c3-4e55-aac5-dec127216cd9/345cbe9e-45b8-42c2-bc4a-c76fe52a97ea" TargetMode="External"/><Relationship Id="rId2722" Type="http://schemas.openxmlformats.org/officeDocument/2006/relationships/hyperlink" Target="https://fasih-sm.bps.go.id/survey-collection/assignment-detail/0ee0fadd-665c-4d89-bb8a-5aedb8ccd18c/345cbe9e-45b8-42c2-bc4a-c76fe52a97ea" TargetMode="External"/><Relationship Id="rId2723" Type="http://schemas.openxmlformats.org/officeDocument/2006/relationships/hyperlink" Target="https://fasih-sm.bps.go.id/survey-collection/assignment-detail/924a6d91-7481-4774-9ba7-a7b9d9e77a43/345cbe9e-45b8-42c2-bc4a-c76fe52a97ea" TargetMode="External"/><Relationship Id="rId2724" Type="http://schemas.openxmlformats.org/officeDocument/2006/relationships/hyperlink" Target="https://fasih-sm.bps.go.id/survey-collection/assignment-detail/f4fb701f-d0fa-4597-a602-80722f566d1a/345cbe9e-45b8-42c2-bc4a-c76fe52a97ea" TargetMode="External"/><Relationship Id="rId2725" Type="http://schemas.openxmlformats.org/officeDocument/2006/relationships/hyperlink" Target="https://fasih-sm.bps.go.id/survey-collection/assignment-detail/3a84c0d7-fc42-4084-88f9-05af46847e4d/345cbe9e-45b8-42c2-bc4a-c76fe52a97ea" TargetMode="External"/><Relationship Id="rId2726" Type="http://schemas.openxmlformats.org/officeDocument/2006/relationships/hyperlink" Target="https://fasih-sm.bps.go.id/survey-collection/assignment-detail/ce824929-39d4-4be7-91fd-aa6e774f6032/345cbe9e-45b8-42c2-bc4a-c76fe52a97ea" TargetMode="External"/><Relationship Id="rId2727" Type="http://schemas.openxmlformats.org/officeDocument/2006/relationships/hyperlink" Target="https://fasih-sm.bps.go.id/survey-collection/assignment-detail/9327bb7d-e381-42ec-8488-71181b6e9c71/345cbe9e-45b8-42c2-bc4a-c76fe52a97ea" TargetMode="External"/><Relationship Id="rId2728" Type="http://schemas.openxmlformats.org/officeDocument/2006/relationships/hyperlink" Target="https://fasih-sm.bps.go.id/survey-collection/assignment-detail/7954266b-dd90-4f31-a337-a5841a8f3915/345cbe9e-45b8-42c2-bc4a-c76fe52a97ea" TargetMode="External"/><Relationship Id="rId2729" Type="http://schemas.openxmlformats.org/officeDocument/2006/relationships/hyperlink" Target="https://fasih-sm.bps.go.id/survey-collection/assignment-detail/763ebe16-c46a-4f49-81b7-68fc5fa17d90/345cbe9e-45b8-42c2-bc4a-c76fe52a97ea" TargetMode="External"/><Relationship Id="rId2710" Type="http://schemas.openxmlformats.org/officeDocument/2006/relationships/hyperlink" Target="https://fasih-sm.bps.go.id/survey-collection/assignment-detail/f1049a0e-a81c-4e94-b008-d7b3cd5aaea9/345cbe9e-45b8-42c2-bc4a-c76fe52a97ea" TargetMode="External"/><Relationship Id="rId2711" Type="http://schemas.openxmlformats.org/officeDocument/2006/relationships/hyperlink" Target="https://fasih-sm.bps.go.id/survey-collection/assignment-detail/9dac653c-3e94-4f46-8d9b-029c504e4866/345cbe9e-45b8-42c2-bc4a-c76fe52a97ea" TargetMode="External"/><Relationship Id="rId2712" Type="http://schemas.openxmlformats.org/officeDocument/2006/relationships/hyperlink" Target="https://fasih-sm.bps.go.id/survey-collection/assignment-detail/63cd6676-4771-4a17-b9c5-bb7c2aca8462/345cbe9e-45b8-42c2-bc4a-c76fe52a97ea" TargetMode="External"/><Relationship Id="rId2713" Type="http://schemas.openxmlformats.org/officeDocument/2006/relationships/hyperlink" Target="https://fasih-sm.bps.go.id/survey-collection/assignment-detail/505cbc5d-2834-4155-a6e1-6341ca253a6d/345cbe9e-45b8-42c2-bc4a-c76fe52a97ea" TargetMode="External"/><Relationship Id="rId2714" Type="http://schemas.openxmlformats.org/officeDocument/2006/relationships/hyperlink" Target="https://fasih-sm.bps.go.id/survey-collection/assignment-detail/7b82c85c-40bf-4d77-8322-7f8c7b856337/345cbe9e-45b8-42c2-bc4a-c76fe52a97ea" TargetMode="External"/><Relationship Id="rId2715" Type="http://schemas.openxmlformats.org/officeDocument/2006/relationships/hyperlink" Target="https://fasih-sm.bps.go.id/survey-collection/assignment-detail/746eacc3-5b23-4ff7-bcdd-28db2acf7d66/345cbe9e-45b8-42c2-bc4a-c76fe52a97ea" TargetMode="External"/><Relationship Id="rId2716" Type="http://schemas.openxmlformats.org/officeDocument/2006/relationships/hyperlink" Target="https://fasih-sm.bps.go.id/survey-collection/assignment-detail/4c2e29cc-46cb-4ffd-9f2b-ccfee3c3ff21/345cbe9e-45b8-42c2-bc4a-c76fe52a97ea" TargetMode="External"/><Relationship Id="rId2717" Type="http://schemas.openxmlformats.org/officeDocument/2006/relationships/hyperlink" Target="https://fasih-sm.bps.go.id/survey-collection/assignment-detail/db840a3a-0749-4e46-8c49-786cf1ace570/345cbe9e-45b8-42c2-bc4a-c76fe52a97ea" TargetMode="External"/><Relationship Id="rId2718" Type="http://schemas.openxmlformats.org/officeDocument/2006/relationships/hyperlink" Target="https://fasih-sm.bps.go.id/survey-collection/assignment-detail/6143e5a3-3f69-40aa-bc3a-c32efdf3230a/345cbe9e-45b8-42c2-bc4a-c76fe52a97ea" TargetMode="External"/><Relationship Id="rId2719" Type="http://schemas.openxmlformats.org/officeDocument/2006/relationships/hyperlink" Target="https://fasih-sm.bps.go.id/survey-collection/assignment-detail/6e1033fb-9580-4f4f-ac64-9ee5a7c538ff/345cbe9e-45b8-42c2-bc4a-c76fe52a97ea" TargetMode="External"/><Relationship Id="rId1455" Type="http://schemas.openxmlformats.org/officeDocument/2006/relationships/hyperlink" Target="https://fasih-sm.bps.go.id/survey-collection/assignment-detail/02ac8d73-aace-430f-8f40-98742d0b8581/345cbe9e-45b8-42c2-bc4a-c76fe52a97ea" TargetMode="External"/><Relationship Id="rId2786" Type="http://schemas.openxmlformats.org/officeDocument/2006/relationships/hyperlink" Target="https://fasih-sm.bps.go.id/survey-collection/assignment-detail/0e85d01f-276c-4f9e-9b53-97b32d2945ab/345cbe9e-45b8-42c2-bc4a-c76fe52a97ea" TargetMode="External"/><Relationship Id="rId1456" Type="http://schemas.openxmlformats.org/officeDocument/2006/relationships/hyperlink" Target="https://fasih-sm.bps.go.id/survey-collection/assignment-detail/52f86030-107b-421f-88a1-a177a2fe58f6/345cbe9e-45b8-42c2-bc4a-c76fe52a97ea" TargetMode="External"/><Relationship Id="rId2787" Type="http://schemas.openxmlformats.org/officeDocument/2006/relationships/hyperlink" Target="https://fasih-sm.bps.go.id/survey-collection/assignment-detail/64e9929e-8de5-4f19-acba-08d6e1ab2be9/345cbe9e-45b8-42c2-bc4a-c76fe52a97ea" TargetMode="External"/><Relationship Id="rId1457" Type="http://schemas.openxmlformats.org/officeDocument/2006/relationships/hyperlink" Target="https://fasih-sm.bps.go.id/survey-collection/assignment-detail/4fbdd360-5591-4cd4-8648-34f5bb18d5d1/345cbe9e-45b8-42c2-bc4a-c76fe52a97ea" TargetMode="External"/><Relationship Id="rId2788" Type="http://schemas.openxmlformats.org/officeDocument/2006/relationships/hyperlink" Target="https://fasih-sm.bps.go.id/survey-collection/assignment-detail/8020b3b0-2607-4214-aaca-573bc54d329c/345cbe9e-45b8-42c2-bc4a-c76fe52a97ea" TargetMode="External"/><Relationship Id="rId1458" Type="http://schemas.openxmlformats.org/officeDocument/2006/relationships/hyperlink" Target="https://fasih-sm.bps.go.id/survey-collection/assignment-detail/6db10bf4-6d3e-4118-a3a4-fa4cd7ea58ef/345cbe9e-45b8-42c2-bc4a-c76fe52a97ea" TargetMode="External"/><Relationship Id="rId2789" Type="http://schemas.openxmlformats.org/officeDocument/2006/relationships/hyperlink" Target="https://fasih-sm.bps.go.id/survey-collection/assignment-detail/0b7c9f89-a249-4a26-b1a4-6681c1b7f332/345cbe9e-45b8-42c2-bc4a-c76fe52a97ea" TargetMode="External"/><Relationship Id="rId1459" Type="http://schemas.openxmlformats.org/officeDocument/2006/relationships/hyperlink" Target="https://fasih-sm.bps.go.id/survey-collection/assignment-detail/4e5e6f40-b04f-4fe3-8750-be6528a3a018/345cbe9e-45b8-42c2-bc4a-c76fe52a97ea" TargetMode="External"/><Relationship Id="rId629" Type="http://schemas.openxmlformats.org/officeDocument/2006/relationships/hyperlink" Target="https://fasih-sm.bps.go.id/survey-collection/assignment-detail/6f57358e-1522-4acf-86ec-7d58b16baf7d/345cbe9e-45b8-42c2-bc4a-c76fe52a97ea" TargetMode="External"/><Relationship Id="rId624" Type="http://schemas.openxmlformats.org/officeDocument/2006/relationships/hyperlink" Target="https://fasih-sm.bps.go.id/survey-collection/assignment-detail/82c8c372-7c49-474f-908d-1db760514fd6/345cbe9e-45b8-42c2-bc4a-c76fe52a97ea" TargetMode="External"/><Relationship Id="rId623" Type="http://schemas.openxmlformats.org/officeDocument/2006/relationships/hyperlink" Target="https://fasih-sm.bps.go.id/survey-collection/assignment-detail/bb08c4e8-687b-4fcc-8cb9-eea7ceceac0f/345cbe9e-45b8-42c2-bc4a-c76fe52a97ea" TargetMode="External"/><Relationship Id="rId622" Type="http://schemas.openxmlformats.org/officeDocument/2006/relationships/hyperlink" Target="https://fasih-sm.bps.go.id/survey-collection/assignment-detail/b6d41d5b-82e3-4186-8df8-b3b31b065229/345cbe9e-45b8-42c2-bc4a-c76fe52a97ea" TargetMode="External"/><Relationship Id="rId621" Type="http://schemas.openxmlformats.org/officeDocument/2006/relationships/hyperlink" Target="https://fasih-sm.bps.go.id/survey-collection/assignment-detail/bbd1d3a3-5835-4e7a-9014-c19fed8d4f33/345cbe9e-45b8-42c2-bc4a-c76fe52a97ea" TargetMode="External"/><Relationship Id="rId628" Type="http://schemas.openxmlformats.org/officeDocument/2006/relationships/hyperlink" Target="https://fasih-sm.bps.go.id/survey-collection/assignment-detail/e1eab6ec-d746-4360-b8af-acf5ed426688/345cbe9e-45b8-42c2-bc4a-c76fe52a97ea" TargetMode="External"/><Relationship Id="rId627" Type="http://schemas.openxmlformats.org/officeDocument/2006/relationships/hyperlink" Target="https://fasih-sm.bps.go.id/survey-collection/assignment-detail/8c91203d-376a-4b62-9d48-68347f071a85/345cbe9e-45b8-42c2-bc4a-c76fe52a97ea" TargetMode="External"/><Relationship Id="rId626" Type="http://schemas.openxmlformats.org/officeDocument/2006/relationships/hyperlink" Target="https://fasih-sm.bps.go.id/survey-collection/assignment-detail/559e9a40-3c33-44bc-b26b-1affe4118e20/345cbe9e-45b8-42c2-bc4a-c76fe52a97ea" TargetMode="External"/><Relationship Id="rId625" Type="http://schemas.openxmlformats.org/officeDocument/2006/relationships/hyperlink" Target="https://fasih-sm.bps.go.id/survey-collection/assignment-detail/8262d9b8-a794-48b8-9171-88fd51011eb0/345cbe9e-45b8-42c2-bc4a-c76fe52a97ea" TargetMode="External"/><Relationship Id="rId2780" Type="http://schemas.openxmlformats.org/officeDocument/2006/relationships/hyperlink" Target="https://fasih-sm.bps.go.id/survey-collection/assignment-detail/6db3d830-c9b8-4d2b-a723-4e2a84214ee1/345cbe9e-45b8-42c2-bc4a-c76fe52a97ea" TargetMode="External"/><Relationship Id="rId1450" Type="http://schemas.openxmlformats.org/officeDocument/2006/relationships/hyperlink" Target="https://fasih-sm.bps.go.id/survey-collection/assignment-detail/e0aa8678-d76a-4fd8-9630-5282cb2e6751/345cbe9e-45b8-42c2-bc4a-c76fe52a97ea" TargetMode="External"/><Relationship Id="rId2781" Type="http://schemas.openxmlformats.org/officeDocument/2006/relationships/hyperlink" Target="https://fasih-sm.bps.go.id/survey-collection/assignment-detail/f28708c1-da53-404f-b42f-59f54eb13190/345cbe9e-45b8-42c2-bc4a-c76fe52a97ea" TargetMode="External"/><Relationship Id="rId620" Type="http://schemas.openxmlformats.org/officeDocument/2006/relationships/hyperlink" Target="https://fasih-sm.bps.go.id/survey-collection/assignment-detail/fe09002a-b2e3-4081-8762-685b149c94b3/345cbe9e-45b8-42c2-bc4a-c76fe52a97ea" TargetMode="External"/><Relationship Id="rId1451" Type="http://schemas.openxmlformats.org/officeDocument/2006/relationships/hyperlink" Target="https://fasih-sm.bps.go.id/survey-collection/assignment-detail/67cc8874-ef46-4e8c-8bec-8cd3b2dba49a/345cbe9e-45b8-42c2-bc4a-c76fe52a97ea" TargetMode="External"/><Relationship Id="rId2782" Type="http://schemas.openxmlformats.org/officeDocument/2006/relationships/hyperlink" Target="https://fasih-sm.bps.go.id/survey-collection/assignment-detail/eafa380a-edbe-4e2e-a0ea-bbf3222679c0/345cbe9e-45b8-42c2-bc4a-c76fe52a97ea" TargetMode="External"/><Relationship Id="rId1452" Type="http://schemas.openxmlformats.org/officeDocument/2006/relationships/hyperlink" Target="https://fasih-sm.bps.go.id/survey-collection/assignment-detail/b4c3d1c0-0f19-48b9-87dd-0704773f738c/345cbe9e-45b8-42c2-bc4a-c76fe52a97ea" TargetMode="External"/><Relationship Id="rId2783" Type="http://schemas.openxmlformats.org/officeDocument/2006/relationships/hyperlink" Target="https://fasih-sm.bps.go.id/survey-collection/assignment-detail/3e74f723-6c07-44a8-a345-9c047ec5489b/345cbe9e-45b8-42c2-bc4a-c76fe52a97ea" TargetMode="External"/><Relationship Id="rId1453" Type="http://schemas.openxmlformats.org/officeDocument/2006/relationships/hyperlink" Target="https://fasih-sm.bps.go.id/survey-collection/assignment-detail/23d7cb06-f655-407e-a387-fb85faa7003a/345cbe9e-45b8-42c2-bc4a-c76fe52a97ea" TargetMode="External"/><Relationship Id="rId2784" Type="http://schemas.openxmlformats.org/officeDocument/2006/relationships/hyperlink" Target="https://fasih-sm.bps.go.id/survey-collection/assignment-detail/0d04d6a3-8038-48cc-9e6d-0f2ee1a03791/345cbe9e-45b8-42c2-bc4a-c76fe52a97ea" TargetMode="External"/><Relationship Id="rId1454" Type="http://schemas.openxmlformats.org/officeDocument/2006/relationships/hyperlink" Target="https://fasih-sm.bps.go.id/survey-collection/assignment-detail/1d86fa9d-0a13-4ddd-8fd6-1b5ba9842be0/345cbe9e-45b8-42c2-bc4a-c76fe52a97ea" TargetMode="External"/><Relationship Id="rId2785" Type="http://schemas.openxmlformats.org/officeDocument/2006/relationships/hyperlink" Target="https://fasih-sm.bps.go.id/survey-collection/assignment-detail/379a660d-3836-4816-b4c6-ad9b6e7bb5e7/345cbe9e-45b8-42c2-bc4a-c76fe52a97ea" TargetMode="External"/><Relationship Id="rId1444" Type="http://schemas.openxmlformats.org/officeDocument/2006/relationships/hyperlink" Target="https://fasih-sm.bps.go.id/survey-collection/assignment-detail/1015eba3-bea3-4c4e-8933-9fd4ecfa72d1/345cbe9e-45b8-42c2-bc4a-c76fe52a97ea" TargetMode="External"/><Relationship Id="rId2775" Type="http://schemas.openxmlformats.org/officeDocument/2006/relationships/hyperlink" Target="https://fasih-sm.bps.go.id/survey-collection/assignment-detail/3016b6fd-81c1-45cd-9f8d-25542fff85f5/345cbe9e-45b8-42c2-bc4a-c76fe52a97ea" TargetMode="External"/><Relationship Id="rId1445" Type="http://schemas.openxmlformats.org/officeDocument/2006/relationships/hyperlink" Target="https://fasih-sm.bps.go.id/survey-collection/assignment-detail/7de9be16-1abf-46c7-b5dc-3b6eefc4b85c/345cbe9e-45b8-42c2-bc4a-c76fe52a97ea" TargetMode="External"/><Relationship Id="rId2776" Type="http://schemas.openxmlformats.org/officeDocument/2006/relationships/hyperlink" Target="https://fasih-sm.bps.go.id/survey-collection/assignment-detail/07198c36-28b2-430b-9740-dc64dae47a6d/345cbe9e-45b8-42c2-bc4a-c76fe52a97ea" TargetMode="External"/><Relationship Id="rId1446" Type="http://schemas.openxmlformats.org/officeDocument/2006/relationships/hyperlink" Target="https://fasih-sm.bps.go.id/survey-collection/assignment-detail/86275285-9ee3-4175-8659-e9aa9534dc01/345cbe9e-45b8-42c2-bc4a-c76fe52a97ea" TargetMode="External"/><Relationship Id="rId2777" Type="http://schemas.openxmlformats.org/officeDocument/2006/relationships/hyperlink" Target="https://fasih-sm.bps.go.id/survey-collection/assignment-detail/f265e139-2b5e-4791-b2c1-9b0447f97146/345cbe9e-45b8-42c2-bc4a-c76fe52a97ea" TargetMode="External"/><Relationship Id="rId1447" Type="http://schemas.openxmlformats.org/officeDocument/2006/relationships/hyperlink" Target="https://fasih-sm.bps.go.id/survey-collection/assignment-detail/51abe364-59ff-475f-a5f1-333971f1a76e/345cbe9e-45b8-42c2-bc4a-c76fe52a97ea" TargetMode="External"/><Relationship Id="rId2778" Type="http://schemas.openxmlformats.org/officeDocument/2006/relationships/hyperlink" Target="https://fasih-sm.bps.go.id/survey-collection/assignment-detail/172fa8a2-6830-4b85-bb6f-0f1c898c3692/345cbe9e-45b8-42c2-bc4a-c76fe52a97ea" TargetMode="External"/><Relationship Id="rId1448" Type="http://schemas.openxmlformats.org/officeDocument/2006/relationships/hyperlink" Target="https://fasih-sm.bps.go.id/survey-collection/assignment-detail/01d0e724-3dae-4112-9208-c19a0870a1ac/345cbe9e-45b8-42c2-bc4a-c76fe52a97ea" TargetMode="External"/><Relationship Id="rId2779" Type="http://schemas.openxmlformats.org/officeDocument/2006/relationships/hyperlink" Target="https://fasih-sm.bps.go.id/survey-collection/assignment-detail/ef4dab10-6ee2-4d85-8820-0b26192fd195/345cbe9e-45b8-42c2-bc4a-c76fe52a97ea" TargetMode="External"/><Relationship Id="rId1449" Type="http://schemas.openxmlformats.org/officeDocument/2006/relationships/hyperlink" Target="https://fasih-sm.bps.go.id/survey-collection/assignment-detail/39c329d4-97cd-43a1-876e-55f532433421/345cbe9e-45b8-42c2-bc4a-c76fe52a97ea" TargetMode="External"/><Relationship Id="rId619" Type="http://schemas.openxmlformats.org/officeDocument/2006/relationships/hyperlink" Target="https://fasih-sm.bps.go.id/survey-collection/assignment-detail/07caea1d-498b-421e-9d2e-40a4f6cda6ae/345cbe9e-45b8-42c2-bc4a-c76fe52a97ea" TargetMode="External"/><Relationship Id="rId618" Type="http://schemas.openxmlformats.org/officeDocument/2006/relationships/hyperlink" Target="https://fasih-sm.bps.go.id/survey-collection/assignment-detail/79c142fa-08e6-4779-89db-e2e9f9f46e8b/345cbe9e-45b8-42c2-bc4a-c76fe52a97ea" TargetMode="External"/><Relationship Id="rId613" Type="http://schemas.openxmlformats.org/officeDocument/2006/relationships/hyperlink" Target="https://fasih-sm.bps.go.id/survey-collection/assignment-detail/d9e10006-456c-4b15-90c9-917babeceda2/345cbe9e-45b8-42c2-bc4a-c76fe52a97ea" TargetMode="External"/><Relationship Id="rId612" Type="http://schemas.openxmlformats.org/officeDocument/2006/relationships/hyperlink" Target="https://fasih-sm.bps.go.id/survey-collection/assignment-detail/0c486f10-e917-4bc5-b45c-cf4dc3891736/345cbe9e-45b8-42c2-bc4a-c76fe52a97ea" TargetMode="External"/><Relationship Id="rId611" Type="http://schemas.openxmlformats.org/officeDocument/2006/relationships/hyperlink" Target="https://fasih-sm.bps.go.id/survey-collection/assignment-detail/e0698b60-9048-4224-9276-69c7ba117cde/345cbe9e-45b8-42c2-bc4a-c76fe52a97ea" TargetMode="External"/><Relationship Id="rId610" Type="http://schemas.openxmlformats.org/officeDocument/2006/relationships/hyperlink" Target="https://fasih-sm.bps.go.id/survey-collection/assignment-detail/b43f7d09-a5cc-4d5e-9b52-31e4e2264d72/345cbe9e-45b8-42c2-bc4a-c76fe52a97ea" TargetMode="External"/><Relationship Id="rId617" Type="http://schemas.openxmlformats.org/officeDocument/2006/relationships/hyperlink" Target="https://fasih-sm.bps.go.id/survey-collection/assignment-detail/404de454-0a89-456c-8aff-2ccfc44b3655/345cbe9e-45b8-42c2-bc4a-c76fe52a97ea" TargetMode="External"/><Relationship Id="rId616" Type="http://schemas.openxmlformats.org/officeDocument/2006/relationships/hyperlink" Target="https://fasih-sm.bps.go.id/survey-collection/assignment-detail/b98f9165-0e5a-4da8-8276-eed01e022634/345cbe9e-45b8-42c2-bc4a-c76fe52a97ea" TargetMode="External"/><Relationship Id="rId615" Type="http://schemas.openxmlformats.org/officeDocument/2006/relationships/hyperlink" Target="https://fasih-sm.bps.go.id/survey-collection/assignment-detail/a21abc45-dfbb-4dfb-a420-9e73b67ee2ac/345cbe9e-45b8-42c2-bc4a-c76fe52a97ea" TargetMode="External"/><Relationship Id="rId614" Type="http://schemas.openxmlformats.org/officeDocument/2006/relationships/hyperlink" Target="https://fasih-sm.bps.go.id/survey-collection/assignment-detail/79a5a54f-cd50-4a24-a15c-7be984321868/345cbe9e-45b8-42c2-bc4a-c76fe52a97ea" TargetMode="External"/><Relationship Id="rId2770" Type="http://schemas.openxmlformats.org/officeDocument/2006/relationships/hyperlink" Target="https://fasih-sm.bps.go.id/survey-collection/assignment-detail/51bd6586-ba99-4462-9c98-e13176ac3164/345cbe9e-45b8-42c2-bc4a-c76fe52a97ea" TargetMode="External"/><Relationship Id="rId1440" Type="http://schemas.openxmlformats.org/officeDocument/2006/relationships/hyperlink" Target="https://fasih-sm.bps.go.id/survey-collection/assignment-detail/bb7b11c0-aa69-46b5-8fe3-3235abdff37c/345cbe9e-45b8-42c2-bc4a-c76fe52a97ea" TargetMode="External"/><Relationship Id="rId2771" Type="http://schemas.openxmlformats.org/officeDocument/2006/relationships/hyperlink" Target="https://fasih-sm.bps.go.id/survey-collection/assignment-detail/2527e3e7-6a39-4da2-860c-55b6601160f2/345cbe9e-45b8-42c2-bc4a-c76fe52a97ea" TargetMode="External"/><Relationship Id="rId1441" Type="http://schemas.openxmlformats.org/officeDocument/2006/relationships/hyperlink" Target="https://fasih-sm.bps.go.id/survey-collection/assignment-detail/3685dc4a-6500-4030-8f85-809a2287cafb/345cbe9e-45b8-42c2-bc4a-c76fe52a97ea" TargetMode="External"/><Relationship Id="rId2772" Type="http://schemas.openxmlformats.org/officeDocument/2006/relationships/hyperlink" Target="https://fasih-sm.bps.go.id/survey-collection/assignment-detail/14a5aff3-e3b0-460b-97e1-d836f54627ab/345cbe9e-45b8-42c2-bc4a-c76fe52a97ea" TargetMode="External"/><Relationship Id="rId1442" Type="http://schemas.openxmlformats.org/officeDocument/2006/relationships/hyperlink" Target="https://fasih-sm.bps.go.id/survey-collection/assignment-detail/d5000d5c-2771-4268-a6f3-46b4e58c9995/345cbe9e-45b8-42c2-bc4a-c76fe52a97ea" TargetMode="External"/><Relationship Id="rId2773" Type="http://schemas.openxmlformats.org/officeDocument/2006/relationships/hyperlink" Target="https://fasih-sm.bps.go.id/survey-collection/assignment-detail/7fe00e85-a750-4404-9196-63e7c6715c04/345cbe9e-45b8-42c2-bc4a-c76fe52a97ea" TargetMode="External"/><Relationship Id="rId1443" Type="http://schemas.openxmlformats.org/officeDocument/2006/relationships/hyperlink" Target="https://fasih-sm.bps.go.id/survey-collection/assignment-detail/cb2db6b3-1bad-4587-8ce2-4fd74d83133e/345cbe9e-45b8-42c2-bc4a-c76fe52a97ea" TargetMode="External"/><Relationship Id="rId2774" Type="http://schemas.openxmlformats.org/officeDocument/2006/relationships/hyperlink" Target="https://fasih-sm.bps.go.id/survey-collection/assignment-detail/54b4d9b5-e919-4209-8b94-06c3e2429759/345cbe9e-45b8-42c2-bc4a-c76fe52a97ea" TargetMode="External"/><Relationship Id="rId1477" Type="http://schemas.openxmlformats.org/officeDocument/2006/relationships/hyperlink" Target="https://fasih-sm.bps.go.id/survey-collection/assignment-detail/ef47aeac-449b-4ccb-8cc5-ae1fb214cb16/345cbe9e-45b8-42c2-bc4a-c76fe52a97ea" TargetMode="External"/><Relationship Id="rId1478" Type="http://schemas.openxmlformats.org/officeDocument/2006/relationships/hyperlink" Target="https://fasih-sm.bps.go.id/survey-collection/assignment-detail/190bdae7-62fa-4ca3-aee4-36e6c8c80262/345cbe9e-45b8-42c2-bc4a-c76fe52a97ea" TargetMode="External"/><Relationship Id="rId1479" Type="http://schemas.openxmlformats.org/officeDocument/2006/relationships/hyperlink" Target="https://fasih-sm.bps.go.id/survey-collection/assignment-detail/8527d5db-f999-4fa5-ab57-ee7ed94e6bc4/345cbe9e-45b8-42c2-bc4a-c76fe52a97ea" TargetMode="External"/><Relationship Id="rId646" Type="http://schemas.openxmlformats.org/officeDocument/2006/relationships/hyperlink" Target="https://fasih-sm.bps.go.id/survey-collection/assignment-detail/d0b99309-22bc-407b-a623-d32df61ae24a/345cbe9e-45b8-42c2-bc4a-c76fe52a97ea" TargetMode="External"/><Relationship Id="rId645" Type="http://schemas.openxmlformats.org/officeDocument/2006/relationships/hyperlink" Target="https://fasih-sm.bps.go.id/survey-collection/assignment-detail/dd757458-e7b4-4ef0-87cc-ee1e21ec23cf/345cbe9e-45b8-42c2-bc4a-c76fe52a97ea" TargetMode="External"/><Relationship Id="rId644" Type="http://schemas.openxmlformats.org/officeDocument/2006/relationships/hyperlink" Target="https://fasih-sm.bps.go.id/survey-collection/assignment-detail/86834fbc-df68-436d-b0fc-3c569e2ca649/345cbe9e-45b8-42c2-bc4a-c76fe52a97ea" TargetMode="External"/><Relationship Id="rId643" Type="http://schemas.openxmlformats.org/officeDocument/2006/relationships/hyperlink" Target="https://fasih-sm.bps.go.id/survey-collection/assignment-detail/066175f7-9466-4819-8edd-dbb2c74e9106/345cbe9e-45b8-42c2-bc4a-c76fe52a97ea" TargetMode="External"/><Relationship Id="rId649" Type="http://schemas.openxmlformats.org/officeDocument/2006/relationships/hyperlink" Target="https://fasih-sm.bps.go.id/survey-collection/assignment-detail/3de24fff-49fc-4732-81c8-143d8626a9b9/345cbe9e-45b8-42c2-bc4a-c76fe52a97ea" TargetMode="External"/><Relationship Id="rId648" Type="http://schemas.openxmlformats.org/officeDocument/2006/relationships/hyperlink" Target="https://fasih-sm.bps.go.id/survey-collection/assignment-detail/bcf2a9ce-ec84-40db-a243-177d26153948/345cbe9e-45b8-42c2-bc4a-c76fe52a97ea" TargetMode="External"/><Relationship Id="rId647" Type="http://schemas.openxmlformats.org/officeDocument/2006/relationships/hyperlink" Target="https://fasih-sm.bps.go.id/survey-collection/assignment-detail/c04ea095-e2f3-4dd1-95ba-42b6ac562633/345cbe9e-45b8-42c2-bc4a-c76fe52a97ea" TargetMode="External"/><Relationship Id="rId1470" Type="http://schemas.openxmlformats.org/officeDocument/2006/relationships/hyperlink" Target="https://fasih-sm.bps.go.id/survey-collection/assignment-detail/941fab59-41f6-4ef9-8c1d-000beccc303d/345cbe9e-45b8-42c2-bc4a-c76fe52a97ea" TargetMode="External"/><Relationship Id="rId1471" Type="http://schemas.openxmlformats.org/officeDocument/2006/relationships/hyperlink" Target="https://fasih-sm.bps.go.id/survey-collection/assignment-detail/a71f7673-2b81-4fe8-80b7-c68454a3dbec/345cbe9e-45b8-42c2-bc4a-c76fe52a97ea" TargetMode="External"/><Relationship Id="rId1472" Type="http://schemas.openxmlformats.org/officeDocument/2006/relationships/hyperlink" Target="https://fasih-sm.bps.go.id/survey-collection/assignment-detail/6d025454-f0fb-4ffd-a9f6-7de19b847f02/345cbe9e-45b8-42c2-bc4a-c76fe52a97ea" TargetMode="External"/><Relationship Id="rId642" Type="http://schemas.openxmlformats.org/officeDocument/2006/relationships/hyperlink" Target="https://fasih-sm.bps.go.id/survey-collection/assignment-detail/e7d8fd23-e621-4b18-b181-0aa05b9a822e/345cbe9e-45b8-42c2-bc4a-c76fe52a97ea" TargetMode="External"/><Relationship Id="rId1473" Type="http://schemas.openxmlformats.org/officeDocument/2006/relationships/hyperlink" Target="https://fasih-sm.bps.go.id/survey-collection/assignment-detail/241a7c2f-05d2-49dd-9abd-0ac2cbcb1f2e/345cbe9e-45b8-42c2-bc4a-c76fe52a97ea" TargetMode="External"/><Relationship Id="rId641" Type="http://schemas.openxmlformats.org/officeDocument/2006/relationships/hyperlink" Target="https://fasih-sm.bps.go.id/survey-collection/assignment-detail/ca4ad045-9762-44b9-b415-077214c4a963/345cbe9e-45b8-42c2-bc4a-c76fe52a97ea" TargetMode="External"/><Relationship Id="rId1474" Type="http://schemas.openxmlformats.org/officeDocument/2006/relationships/hyperlink" Target="https://fasih-sm.bps.go.id/survey-collection/assignment-detail/861b7faf-1e5c-4223-bd01-5212417e227e/345cbe9e-45b8-42c2-bc4a-c76fe52a97ea" TargetMode="External"/><Relationship Id="rId640" Type="http://schemas.openxmlformats.org/officeDocument/2006/relationships/hyperlink" Target="https://fasih-sm.bps.go.id/survey-collection/assignment-detail/29c9fc6b-b3f9-44cb-bfea-ff097c7a8b16/345cbe9e-45b8-42c2-bc4a-c76fe52a97ea" TargetMode="External"/><Relationship Id="rId1475" Type="http://schemas.openxmlformats.org/officeDocument/2006/relationships/hyperlink" Target="https://fasih-sm.bps.go.id/survey-collection/assignment-detail/f03c0493-1c60-4749-a3cf-070d2652f184/345cbe9e-45b8-42c2-bc4a-c76fe52a97ea" TargetMode="External"/><Relationship Id="rId1476" Type="http://schemas.openxmlformats.org/officeDocument/2006/relationships/hyperlink" Target="https://fasih-sm.bps.go.id/survey-collection/assignment-detail/ee908919-f750-4c46-b922-17c1248e3df2/345cbe9e-45b8-42c2-bc4a-c76fe52a97ea" TargetMode="External"/><Relationship Id="rId1466" Type="http://schemas.openxmlformats.org/officeDocument/2006/relationships/hyperlink" Target="https://fasih-sm.bps.go.id/survey-collection/assignment-detail/8c7a162d-1ede-4cac-9b29-585925137c22/345cbe9e-45b8-42c2-bc4a-c76fe52a97ea" TargetMode="External"/><Relationship Id="rId2797" Type="http://schemas.openxmlformats.org/officeDocument/2006/relationships/hyperlink" Target="https://fasih-sm.bps.go.id/survey-collection/assignment-detail/05c67818-6664-4160-8431-236be878638c/345cbe9e-45b8-42c2-bc4a-c76fe52a97ea" TargetMode="External"/><Relationship Id="rId1467" Type="http://schemas.openxmlformats.org/officeDocument/2006/relationships/hyperlink" Target="https://fasih-sm.bps.go.id/survey-collection/assignment-detail/1f23c379-fc28-4110-8e29-017445fe58d7/345cbe9e-45b8-42c2-bc4a-c76fe52a97ea" TargetMode="External"/><Relationship Id="rId2798" Type="http://schemas.openxmlformats.org/officeDocument/2006/relationships/hyperlink" Target="https://fasih-sm.bps.go.id/survey-collection/assignment-detail/1ce9b765-9677-4afb-af2a-aa256f8e63e3/345cbe9e-45b8-42c2-bc4a-c76fe52a97ea" TargetMode="External"/><Relationship Id="rId1468" Type="http://schemas.openxmlformats.org/officeDocument/2006/relationships/hyperlink" Target="https://fasih-sm.bps.go.id/survey-collection/assignment-detail/72c2f6c4-9cce-4a96-868c-3063f3aec20a/345cbe9e-45b8-42c2-bc4a-c76fe52a97ea" TargetMode="External"/><Relationship Id="rId2799" Type="http://schemas.openxmlformats.org/officeDocument/2006/relationships/hyperlink" Target="https://fasih-sm.bps.go.id/survey-collection/assignment-detail/91e8c2ca-e71d-48a8-83c9-4af7a7afb066/345cbe9e-45b8-42c2-bc4a-c76fe52a97ea" TargetMode="External"/><Relationship Id="rId1469" Type="http://schemas.openxmlformats.org/officeDocument/2006/relationships/hyperlink" Target="https://fasih-sm.bps.go.id/survey-collection/assignment-detail/6f3af2b4-3fdf-4f9d-9c74-58f9e0db74ca/345cbe9e-45b8-42c2-bc4a-c76fe52a97ea" TargetMode="External"/><Relationship Id="rId635" Type="http://schemas.openxmlformats.org/officeDocument/2006/relationships/hyperlink" Target="https://fasih-sm.bps.go.id/survey-collection/assignment-detail/d233232c-ce76-4e19-94a0-7e49f748273e/345cbe9e-45b8-42c2-bc4a-c76fe52a97ea" TargetMode="External"/><Relationship Id="rId634" Type="http://schemas.openxmlformats.org/officeDocument/2006/relationships/hyperlink" Target="https://fasih-sm.bps.go.id/survey-collection/assignment-detail/39b09869-b46f-421d-bc35-92838265b334/345cbe9e-45b8-42c2-bc4a-c76fe52a97ea" TargetMode="External"/><Relationship Id="rId633" Type="http://schemas.openxmlformats.org/officeDocument/2006/relationships/hyperlink" Target="https://fasih-sm.bps.go.id/survey-collection/assignment-detail/4661dd33-b338-4b81-9515-b7874f62099b/345cbe9e-45b8-42c2-bc4a-c76fe52a97ea" TargetMode="External"/><Relationship Id="rId632" Type="http://schemas.openxmlformats.org/officeDocument/2006/relationships/hyperlink" Target="https://fasih-sm.bps.go.id/survey-collection/assignment-detail/4546bd49-03d3-400e-ae57-2f8e35b7d736/345cbe9e-45b8-42c2-bc4a-c76fe52a97ea" TargetMode="External"/><Relationship Id="rId639" Type="http://schemas.openxmlformats.org/officeDocument/2006/relationships/hyperlink" Target="https://fasih-sm.bps.go.id/survey-collection/assignment-detail/34b1f7cf-07c6-47a9-a2b1-02f316d12e8d/345cbe9e-45b8-42c2-bc4a-c76fe52a97ea" TargetMode="External"/><Relationship Id="rId638" Type="http://schemas.openxmlformats.org/officeDocument/2006/relationships/hyperlink" Target="https://fasih-sm.bps.go.id/survey-collection/assignment-detail/d233232c-ce76-4e19-94a0-7e49f748273e/345cbe9e-45b8-42c2-bc4a-c76fe52a97ea" TargetMode="External"/><Relationship Id="rId637" Type="http://schemas.openxmlformats.org/officeDocument/2006/relationships/hyperlink" Target="https://fasih-sm.bps.go.id/survey-collection/assignment-detail/dbb68a8d-9405-49a2-841f-433f663a28c4/345cbe9e-45b8-42c2-bc4a-c76fe52a97ea" TargetMode="External"/><Relationship Id="rId636" Type="http://schemas.openxmlformats.org/officeDocument/2006/relationships/hyperlink" Target="https://fasih-sm.bps.go.id/survey-collection/assignment-detail/739ef1e0-3741-4b29-b6e6-ae4c6235f802/345cbe9e-45b8-42c2-bc4a-c76fe52a97ea" TargetMode="External"/><Relationship Id="rId2790" Type="http://schemas.openxmlformats.org/officeDocument/2006/relationships/hyperlink" Target="https://fasih-sm.bps.go.id/survey-collection/assignment-detail/9aba74d8-74a8-4768-84ed-c20ba36b7714/345cbe9e-45b8-42c2-bc4a-c76fe52a97ea" TargetMode="External"/><Relationship Id="rId1460" Type="http://schemas.openxmlformats.org/officeDocument/2006/relationships/hyperlink" Target="https://fasih-sm.bps.go.id/survey-collection/assignment-detail/8f775c21-7fb4-4369-8801-3c503f75801b/345cbe9e-45b8-42c2-bc4a-c76fe52a97ea" TargetMode="External"/><Relationship Id="rId2791" Type="http://schemas.openxmlformats.org/officeDocument/2006/relationships/hyperlink" Target="https://fasih-sm.bps.go.id/survey-collection/assignment-detail/42c876f1-539f-4ff9-84bd-70a82010c99d/345cbe9e-45b8-42c2-bc4a-c76fe52a97ea" TargetMode="External"/><Relationship Id="rId1461" Type="http://schemas.openxmlformats.org/officeDocument/2006/relationships/hyperlink" Target="https://fasih-sm.bps.go.id/survey-collection/assignment-detail/9789e85c-778e-466d-b7fd-813895a31b05/345cbe9e-45b8-42c2-bc4a-c76fe52a97ea" TargetMode="External"/><Relationship Id="rId2792" Type="http://schemas.openxmlformats.org/officeDocument/2006/relationships/hyperlink" Target="https://fasih-sm.bps.go.id/survey-collection/assignment-detail/204b1584-b8fb-4935-abb2-7e1196a6e0a8/345cbe9e-45b8-42c2-bc4a-c76fe52a97ea" TargetMode="External"/><Relationship Id="rId631" Type="http://schemas.openxmlformats.org/officeDocument/2006/relationships/hyperlink" Target="https://fasih-sm.bps.go.id/survey-collection/assignment-detail/e841bbec-61f6-4735-aee1-971275985464/345cbe9e-45b8-42c2-bc4a-c76fe52a97ea" TargetMode="External"/><Relationship Id="rId1462" Type="http://schemas.openxmlformats.org/officeDocument/2006/relationships/hyperlink" Target="https://fasih-sm.bps.go.id/survey-collection/assignment-detail/34559e30-bb2a-403f-9e9b-b40ecb459de4/345cbe9e-45b8-42c2-bc4a-c76fe52a97ea" TargetMode="External"/><Relationship Id="rId2793" Type="http://schemas.openxmlformats.org/officeDocument/2006/relationships/hyperlink" Target="https://fasih-sm.bps.go.id/survey-collection/assignment-detail/1f62b953-35e9-4465-b7dc-5663638d7910/345cbe9e-45b8-42c2-bc4a-c76fe52a97ea" TargetMode="External"/><Relationship Id="rId630" Type="http://schemas.openxmlformats.org/officeDocument/2006/relationships/hyperlink" Target="https://fasih-sm.bps.go.id/survey-collection/assignment-detail/7d8f8bc5-f1ac-4205-bc58-12751192712e/345cbe9e-45b8-42c2-bc4a-c76fe52a97ea" TargetMode="External"/><Relationship Id="rId1463" Type="http://schemas.openxmlformats.org/officeDocument/2006/relationships/hyperlink" Target="https://fasih-sm.bps.go.id/survey-collection/assignment-detail/7f07b0df-b663-4030-a52f-20eef7d6be74/345cbe9e-45b8-42c2-bc4a-c76fe52a97ea" TargetMode="External"/><Relationship Id="rId2794" Type="http://schemas.openxmlformats.org/officeDocument/2006/relationships/hyperlink" Target="https://fasih-sm.bps.go.id/survey-collection/assignment-detail/f4722798-9b36-4b7e-9bb9-412de8c0480b/345cbe9e-45b8-42c2-bc4a-c76fe52a97ea" TargetMode="External"/><Relationship Id="rId1464" Type="http://schemas.openxmlformats.org/officeDocument/2006/relationships/hyperlink" Target="https://fasih-sm.bps.go.id/survey-collection/assignment-detail/ba6bc9ab-3b57-4165-a388-b0b3c49c1c50/345cbe9e-45b8-42c2-bc4a-c76fe52a97ea" TargetMode="External"/><Relationship Id="rId2795" Type="http://schemas.openxmlformats.org/officeDocument/2006/relationships/hyperlink" Target="https://fasih-sm.bps.go.id/survey-collection/assignment-detail/3f90e64a-c060-4dd2-8130-40a5a08bcb9f/345cbe9e-45b8-42c2-bc4a-c76fe52a97ea" TargetMode="External"/><Relationship Id="rId1465" Type="http://schemas.openxmlformats.org/officeDocument/2006/relationships/hyperlink" Target="https://fasih-sm.bps.go.id/survey-collection/assignment-detail/7b582608-8fbe-4e1c-b247-6ba70a6dda61/345cbe9e-45b8-42c2-bc4a-c76fe52a97ea" TargetMode="External"/><Relationship Id="rId2796" Type="http://schemas.openxmlformats.org/officeDocument/2006/relationships/hyperlink" Target="https://fasih-sm.bps.go.id/survey-collection/assignment-detail/64c70539-b3a3-434d-bcd9-bc3e662d328a/345cbe9e-45b8-42c2-bc4a-c76fe52a97ea" TargetMode="External"/><Relationship Id="rId1411" Type="http://schemas.openxmlformats.org/officeDocument/2006/relationships/hyperlink" Target="https://fasih-sm.bps.go.id/survey-collection/assignment-detail/7195908d-8b5b-493c-8a53-9465d5309365/345cbe9e-45b8-42c2-bc4a-c76fe52a97ea" TargetMode="External"/><Relationship Id="rId2742" Type="http://schemas.openxmlformats.org/officeDocument/2006/relationships/hyperlink" Target="https://fasih-sm.bps.go.id/survey-collection/assignment-detail/8addb5d8-bf9a-4ef9-a268-7adff4c437f0/345cbe9e-45b8-42c2-bc4a-c76fe52a97ea" TargetMode="External"/><Relationship Id="rId1412" Type="http://schemas.openxmlformats.org/officeDocument/2006/relationships/hyperlink" Target="https://fasih-sm.bps.go.id/survey-collection/assignment-detail/ac1bd8d9-0c46-46e7-b1f5-09e5cc59f8b4/345cbe9e-45b8-42c2-bc4a-c76fe52a97ea" TargetMode="External"/><Relationship Id="rId2743" Type="http://schemas.openxmlformats.org/officeDocument/2006/relationships/hyperlink" Target="https://fasih-sm.bps.go.id/survey-collection/assignment-detail/d28e35c4-4783-4943-a11e-31f7e2c2f91a/345cbe9e-45b8-42c2-bc4a-c76fe52a97ea" TargetMode="External"/><Relationship Id="rId1413" Type="http://schemas.openxmlformats.org/officeDocument/2006/relationships/hyperlink" Target="https://fasih-sm.bps.go.id/survey-collection/assignment-detail/24778c8a-b630-40fb-b738-62dc7dbe8948/345cbe9e-45b8-42c2-bc4a-c76fe52a97ea" TargetMode="External"/><Relationship Id="rId2744" Type="http://schemas.openxmlformats.org/officeDocument/2006/relationships/hyperlink" Target="https://fasih-sm.bps.go.id/survey-collection/assignment-detail/91771d37-b7e6-4337-b489-21b0143817ca/345cbe9e-45b8-42c2-bc4a-c76fe52a97ea" TargetMode="External"/><Relationship Id="rId1414" Type="http://schemas.openxmlformats.org/officeDocument/2006/relationships/hyperlink" Target="https://fasih-sm.bps.go.id/survey-collection/assignment-detail/606b2b75-7caf-45b4-826d-464610b3632b/345cbe9e-45b8-42c2-bc4a-c76fe52a97ea" TargetMode="External"/><Relationship Id="rId2745" Type="http://schemas.openxmlformats.org/officeDocument/2006/relationships/hyperlink" Target="https://fasih-sm.bps.go.id/survey-collection/assignment-detail/7586afed-1ebf-468c-8904-27e058bfee90/345cbe9e-45b8-42c2-bc4a-c76fe52a97ea" TargetMode="External"/><Relationship Id="rId1415" Type="http://schemas.openxmlformats.org/officeDocument/2006/relationships/hyperlink" Target="https://fasih-sm.bps.go.id/survey-collection/assignment-detail/47c8efcc-4e11-40aa-a55b-f864cb36a6c7/345cbe9e-45b8-42c2-bc4a-c76fe52a97ea" TargetMode="External"/><Relationship Id="rId2746" Type="http://schemas.openxmlformats.org/officeDocument/2006/relationships/hyperlink" Target="https://fasih-sm.bps.go.id/survey-collection/assignment-detail/2f8e02c0-3bd9-408b-98ac-7c6881959aea/345cbe9e-45b8-42c2-bc4a-c76fe52a97ea" TargetMode="External"/><Relationship Id="rId1416" Type="http://schemas.openxmlformats.org/officeDocument/2006/relationships/hyperlink" Target="https://fasih-sm.bps.go.id/survey-collection/assignment-detail/2223a040-1419-4b80-988d-dbbc3fa89a37/345cbe9e-45b8-42c2-bc4a-c76fe52a97ea" TargetMode="External"/><Relationship Id="rId2747" Type="http://schemas.openxmlformats.org/officeDocument/2006/relationships/hyperlink" Target="https://fasih-sm.bps.go.id/survey-collection/assignment-detail/a275d732-f4ae-4372-9772-e983ae81d686/345cbe9e-45b8-42c2-bc4a-c76fe52a97ea" TargetMode="External"/><Relationship Id="rId1417" Type="http://schemas.openxmlformats.org/officeDocument/2006/relationships/hyperlink" Target="https://fasih-sm.bps.go.id/survey-collection/assignment-detail/82b5f35d-1f89-43da-abec-978a72aaa21b/345cbe9e-45b8-42c2-bc4a-c76fe52a97ea" TargetMode="External"/><Relationship Id="rId2748" Type="http://schemas.openxmlformats.org/officeDocument/2006/relationships/hyperlink" Target="https://fasih-sm.bps.go.id/survey-collection/assignment-detail/ba780ba6-0143-4bed-aaa4-93a3e6ffd61d/345cbe9e-45b8-42c2-bc4a-c76fe52a97ea" TargetMode="External"/><Relationship Id="rId1418" Type="http://schemas.openxmlformats.org/officeDocument/2006/relationships/hyperlink" Target="https://fasih-sm.bps.go.id/survey-collection/assignment-detail/6d872d6f-6195-4e95-85fe-d9fd49b511b6/345cbe9e-45b8-42c2-bc4a-c76fe52a97ea" TargetMode="External"/><Relationship Id="rId2749" Type="http://schemas.openxmlformats.org/officeDocument/2006/relationships/hyperlink" Target="https://fasih-sm.bps.go.id/survey-collection/assignment-detail/e823c85c-b4f0-408e-bdad-ffe137719109/345cbe9e-45b8-42c2-bc4a-c76fe52a97ea" TargetMode="External"/><Relationship Id="rId1419" Type="http://schemas.openxmlformats.org/officeDocument/2006/relationships/hyperlink" Target="https://fasih-sm.bps.go.id/survey-collection/assignment-detail/08b45ecd-d97a-411b-8d4d-ceef5e90bf1c/345cbe9e-45b8-42c2-bc4a-c76fe52a97ea" TargetMode="External"/><Relationship Id="rId2740" Type="http://schemas.openxmlformats.org/officeDocument/2006/relationships/hyperlink" Target="https://fasih-sm.bps.go.id/survey-collection/assignment-detail/139c4309-5fca-47c3-af47-30853aeecae9/345cbe9e-45b8-42c2-bc4a-c76fe52a97ea" TargetMode="External"/><Relationship Id="rId1410" Type="http://schemas.openxmlformats.org/officeDocument/2006/relationships/hyperlink" Target="https://fasih-sm.bps.go.id/survey-collection/assignment-detail/a8140657-ee38-4a98-a18f-74be190bb117/345cbe9e-45b8-42c2-bc4a-c76fe52a97ea" TargetMode="External"/><Relationship Id="rId2741" Type="http://schemas.openxmlformats.org/officeDocument/2006/relationships/hyperlink" Target="https://fasih-sm.bps.go.id/survey-collection/assignment-detail/15fbd343-d8b9-41bd-9830-cddc2662168c/345cbe9e-45b8-42c2-bc4a-c76fe52a97ea" TargetMode="External"/><Relationship Id="rId1400" Type="http://schemas.openxmlformats.org/officeDocument/2006/relationships/hyperlink" Target="https://fasih-sm.bps.go.id/survey-collection/assignment-detail/76c78d83-29dc-4c11-9fad-e3558a4b2339/345cbe9e-45b8-42c2-bc4a-c76fe52a97ea" TargetMode="External"/><Relationship Id="rId2731" Type="http://schemas.openxmlformats.org/officeDocument/2006/relationships/hyperlink" Target="https://fasih-sm.bps.go.id/survey-collection/assignment-detail/b2dcabf7-a008-4bb9-ae77-315e6504306f/345cbe9e-45b8-42c2-bc4a-c76fe52a97ea" TargetMode="External"/><Relationship Id="rId1401" Type="http://schemas.openxmlformats.org/officeDocument/2006/relationships/hyperlink" Target="https://fasih-sm.bps.go.id/survey-collection/assignment-detail/3dcaecef-2cb6-4855-b301-88aa85b9539b/345cbe9e-45b8-42c2-bc4a-c76fe52a97ea" TargetMode="External"/><Relationship Id="rId2732" Type="http://schemas.openxmlformats.org/officeDocument/2006/relationships/hyperlink" Target="https://fasih-sm.bps.go.id/survey-collection/assignment-detail/499c6215-1182-4068-97ca-2a63060712d8/345cbe9e-45b8-42c2-bc4a-c76fe52a97ea" TargetMode="External"/><Relationship Id="rId1402" Type="http://schemas.openxmlformats.org/officeDocument/2006/relationships/hyperlink" Target="https://fasih-sm.bps.go.id/survey-collection/assignment-detail/13cd3885-3bbe-427d-8e81-728b82797611/345cbe9e-45b8-42c2-bc4a-c76fe52a97ea" TargetMode="External"/><Relationship Id="rId2733" Type="http://schemas.openxmlformats.org/officeDocument/2006/relationships/hyperlink" Target="https://fasih-sm.bps.go.id/survey-collection/assignment-detail/d22ac395-2562-4859-b6ff-5f99ad1efd0e/345cbe9e-45b8-42c2-bc4a-c76fe52a97ea" TargetMode="External"/><Relationship Id="rId1403" Type="http://schemas.openxmlformats.org/officeDocument/2006/relationships/hyperlink" Target="https://fasih-sm.bps.go.id/survey-collection/assignment-detail/69f34ab7-e563-47bd-8cae-cbbf08e6462c/345cbe9e-45b8-42c2-bc4a-c76fe52a97ea" TargetMode="External"/><Relationship Id="rId2734" Type="http://schemas.openxmlformats.org/officeDocument/2006/relationships/hyperlink" Target="https://fasih-sm.bps.go.id/survey-collection/assignment-detail/42e528a8-148d-4440-ab16-a0bec42e79e0/345cbe9e-45b8-42c2-bc4a-c76fe52a97ea" TargetMode="External"/><Relationship Id="rId1404" Type="http://schemas.openxmlformats.org/officeDocument/2006/relationships/hyperlink" Target="https://fasih-sm.bps.go.id/survey-collection/assignment-detail/ac7a0492-ae94-41de-bfcd-a51b8462193f/345cbe9e-45b8-42c2-bc4a-c76fe52a97ea" TargetMode="External"/><Relationship Id="rId2735" Type="http://schemas.openxmlformats.org/officeDocument/2006/relationships/hyperlink" Target="https://fasih-sm.bps.go.id/survey-collection/assignment-detail/895ec0e2-f383-4991-9933-47d4876d1a36/345cbe9e-45b8-42c2-bc4a-c76fe52a97ea" TargetMode="External"/><Relationship Id="rId1405" Type="http://schemas.openxmlformats.org/officeDocument/2006/relationships/hyperlink" Target="https://fasih-sm.bps.go.id/survey-collection/assignment-detail/bd1ba58a-b3b4-4f43-befe-a7f82b6c9533/345cbe9e-45b8-42c2-bc4a-c76fe52a97ea" TargetMode="External"/><Relationship Id="rId2736" Type="http://schemas.openxmlformats.org/officeDocument/2006/relationships/hyperlink" Target="https://fasih-sm.bps.go.id/survey-collection/assignment-detail/f4b94b07-785f-4d2b-947f-a1b52592017b/345cbe9e-45b8-42c2-bc4a-c76fe52a97ea" TargetMode="External"/><Relationship Id="rId1406" Type="http://schemas.openxmlformats.org/officeDocument/2006/relationships/hyperlink" Target="https://fasih-sm.bps.go.id/survey-collection/assignment-detail/b573a688-6518-4c58-9a1b-9f313156586c/345cbe9e-45b8-42c2-bc4a-c76fe52a97ea" TargetMode="External"/><Relationship Id="rId2737" Type="http://schemas.openxmlformats.org/officeDocument/2006/relationships/hyperlink" Target="https://fasih-sm.bps.go.id/survey-collection/assignment-detail/30012d92-64f8-4648-b73d-3eeb7f93a69a/345cbe9e-45b8-42c2-bc4a-c76fe52a97ea" TargetMode="External"/><Relationship Id="rId1407" Type="http://schemas.openxmlformats.org/officeDocument/2006/relationships/hyperlink" Target="https://fasih-sm.bps.go.id/survey-collection/assignment-detail/f11bbb7b-28e1-41e9-96b1-7ffa804b4cf1/345cbe9e-45b8-42c2-bc4a-c76fe52a97ea" TargetMode="External"/><Relationship Id="rId2738" Type="http://schemas.openxmlformats.org/officeDocument/2006/relationships/hyperlink" Target="https://fasih-sm.bps.go.id/survey-collection/assignment-detail/84f1a4ee-b992-46c0-b005-50b29d574b10/345cbe9e-45b8-42c2-bc4a-c76fe52a97ea" TargetMode="External"/><Relationship Id="rId1408" Type="http://schemas.openxmlformats.org/officeDocument/2006/relationships/hyperlink" Target="https://fasih-sm.bps.go.id/survey-collection/assignment-detail/5dc82819-255b-4747-b2bb-5095f97312e9/345cbe9e-45b8-42c2-bc4a-c76fe52a97ea" TargetMode="External"/><Relationship Id="rId2739" Type="http://schemas.openxmlformats.org/officeDocument/2006/relationships/hyperlink" Target="https://fasih-sm.bps.go.id/survey-collection/assignment-detail/e541d881-d4dc-489d-8d83-f6e401fbdd5c/345cbe9e-45b8-42c2-bc4a-c76fe52a97ea" TargetMode="External"/><Relationship Id="rId1409" Type="http://schemas.openxmlformats.org/officeDocument/2006/relationships/hyperlink" Target="https://fasih-sm.bps.go.id/survey-collection/assignment-detail/46085a7d-0257-4d5a-ac67-60fdcbfe8933/345cbe9e-45b8-42c2-bc4a-c76fe52a97ea" TargetMode="External"/><Relationship Id="rId2730" Type="http://schemas.openxmlformats.org/officeDocument/2006/relationships/hyperlink" Target="https://fasih-sm.bps.go.id/survey-collection/assignment-detail/84993048-7b3d-465e-ad49-c75fa387067a/345cbe9e-45b8-42c2-bc4a-c76fe52a97ea" TargetMode="External"/><Relationship Id="rId1433" Type="http://schemas.openxmlformats.org/officeDocument/2006/relationships/hyperlink" Target="https://fasih-sm.bps.go.id/survey-collection/assignment-detail/cc395612-6675-499b-b53e-e8c6f4c3eaab/345cbe9e-45b8-42c2-bc4a-c76fe52a97ea" TargetMode="External"/><Relationship Id="rId2764" Type="http://schemas.openxmlformats.org/officeDocument/2006/relationships/hyperlink" Target="https://fasih-sm.bps.go.id/survey-collection/assignment-detail/71195e67-98d8-4128-acc5-41ed0a390c05/345cbe9e-45b8-42c2-bc4a-c76fe52a97ea" TargetMode="External"/><Relationship Id="rId1434" Type="http://schemas.openxmlformats.org/officeDocument/2006/relationships/hyperlink" Target="https://fasih-sm.bps.go.id/survey-collection/assignment-detail/c75955db-b984-4efe-8608-d474952e6d55/345cbe9e-45b8-42c2-bc4a-c76fe52a97ea" TargetMode="External"/><Relationship Id="rId2765" Type="http://schemas.openxmlformats.org/officeDocument/2006/relationships/hyperlink" Target="https://fasih-sm.bps.go.id/survey-collection/assignment-detail/7b9ba9e6-48c3-4c4f-aedd-2e50f12d4e96/345cbe9e-45b8-42c2-bc4a-c76fe52a97ea" TargetMode="External"/><Relationship Id="rId1435" Type="http://schemas.openxmlformats.org/officeDocument/2006/relationships/hyperlink" Target="https://fasih-sm.bps.go.id/survey-collection/assignment-detail/b16cd3c9-07a8-4f1f-8519-7a1b3a180afc/345cbe9e-45b8-42c2-bc4a-c76fe52a97ea" TargetMode="External"/><Relationship Id="rId2766" Type="http://schemas.openxmlformats.org/officeDocument/2006/relationships/hyperlink" Target="https://fasih-sm.bps.go.id/survey-collection/assignment-detail/ef5356e4-757c-46d8-bdf8-7626354c2567/345cbe9e-45b8-42c2-bc4a-c76fe52a97ea" TargetMode="External"/><Relationship Id="rId1436" Type="http://schemas.openxmlformats.org/officeDocument/2006/relationships/hyperlink" Target="https://fasih-sm.bps.go.id/survey-collection/assignment-detail/405a32fa-c253-4d11-94bf-a3ca3f8cf7d3/345cbe9e-45b8-42c2-bc4a-c76fe52a97ea" TargetMode="External"/><Relationship Id="rId2767" Type="http://schemas.openxmlformats.org/officeDocument/2006/relationships/hyperlink" Target="https://fasih-sm.bps.go.id/survey-collection/assignment-detail/3326108f-85f9-4340-ae6c-ec816f2a6ff7/345cbe9e-45b8-42c2-bc4a-c76fe52a97ea" TargetMode="External"/><Relationship Id="rId1437" Type="http://schemas.openxmlformats.org/officeDocument/2006/relationships/hyperlink" Target="https://fasih-sm.bps.go.id/survey-collection/assignment-detail/cca20c1b-b58e-4995-81f8-736b7f430fdb/345cbe9e-45b8-42c2-bc4a-c76fe52a97ea" TargetMode="External"/><Relationship Id="rId2768" Type="http://schemas.openxmlformats.org/officeDocument/2006/relationships/hyperlink" Target="https://fasih-sm.bps.go.id/survey-collection/assignment-detail/47eadd1b-da36-4fcb-8142-05390d373db7/345cbe9e-45b8-42c2-bc4a-c76fe52a97ea" TargetMode="External"/><Relationship Id="rId1438" Type="http://schemas.openxmlformats.org/officeDocument/2006/relationships/hyperlink" Target="https://fasih-sm.bps.go.id/survey-collection/assignment-detail/da559cea-ba9b-4ed0-9900-569c759daae3/345cbe9e-45b8-42c2-bc4a-c76fe52a97ea" TargetMode="External"/><Relationship Id="rId2769" Type="http://schemas.openxmlformats.org/officeDocument/2006/relationships/hyperlink" Target="https://fasih-sm.bps.go.id/survey-collection/assignment-detail/504be976-9681-4740-bcdf-af66f2f0fdb4/345cbe9e-45b8-42c2-bc4a-c76fe52a97ea" TargetMode="External"/><Relationship Id="rId1439" Type="http://schemas.openxmlformats.org/officeDocument/2006/relationships/hyperlink" Target="https://fasih-sm.bps.go.id/survey-collection/assignment-detail/931d830a-aef5-4a31-832a-0f5fed380055/345cbe9e-45b8-42c2-bc4a-c76fe52a97ea" TargetMode="External"/><Relationship Id="rId609" Type="http://schemas.openxmlformats.org/officeDocument/2006/relationships/hyperlink" Target="https://fasih-sm.bps.go.id/survey-collection/assignment-detail/35993b7e-1ebd-4de2-81c3-fd6f4be3ba18/345cbe9e-45b8-42c2-bc4a-c76fe52a97ea" TargetMode="External"/><Relationship Id="rId608" Type="http://schemas.openxmlformats.org/officeDocument/2006/relationships/hyperlink" Target="https://fasih-sm.bps.go.id/survey-collection/assignment-detail/eef11875-0d7b-46e5-9d21-d57da2c2e3c1/345cbe9e-45b8-42c2-bc4a-c76fe52a97ea" TargetMode="External"/><Relationship Id="rId607" Type="http://schemas.openxmlformats.org/officeDocument/2006/relationships/hyperlink" Target="https://fasih-sm.bps.go.id/survey-collection/assignment-detail/7c6d51df-a42a-408a-8cf4-a65737dd6d9e/345cbe9e-45b8-42c2-bc4a-c76fe52a97ea" TargetMode="External"/><Relationship Id="rId602" Type="http://schemas.openxmlformats.org/officeDocument/2006/relationships/hyperlink" Target="https://fasih-sm.bps.go.id/survey-collection/assignment-detail/4c9df265-a31c-4ae7-8b4d-990ac766791d/345cbe9e-45b8-42c2-bc4a-c76fe52a97ea" TargetMode="External"/><Relationship Id="rId601" Type="http://schemas.openxmlformats.org/officeDocument/2006/relationships/hyperlink" Target="https://fasih-sm.bps.go.id/survey-collection/assignment-detail/e63a6bcc-fdd1-48b2-868c-8fe776c5aa74/345cbe9e-45b8-42c2-bc4a-c76fe52a97ea" TargetMode="External"/><Relationship Id="rId600" Type="http://schemas.openxmlformats.org/officeDocument/2006/relationships/hyperlink" Target="https://fasih-sm.bps.go.id/survey-collection/assignment-detail/b585e3dc-a580-455c-a6ce-a89f24215153/345cbe9e-45b8-42c2-bc4a-c76fe52a97ea" TargetMode="External"/><Relationship Id="rId606" Type="http://schemas.openxmlformats.org/officeDocument/2006/relationships/hyperlink" Target="https://fasih-sm.bps.go.id/survey-collection/assignment-detail/c705fb7a-229b-41c6-a218-400c67b05a51/345cbe9e-45b8-42c2-bc4a-c76fe52a97ea" TargetMode="External"/><Relationship Id="rId605" Type="http://schemas.openxmlformats.org/officeDocument/2006/relationships/hyperlink" Target="https://fasih-sm.bps.go.id/survey-collection/assignment-detail/630da270-ac10-43e1-8aa7-1be36ef3cecf/345cbe9e-45b8-42c2-bc4a-c76fe52a97ea" TargetMode="External"/><Relationship Id="rId604" Type="http://schemas.openxmlformats.org/officeDocument/2006/relationships/hyperlink" Target="https://fasih-sm.bps.go.id/survey-collection/assignment-detail/4d1bf0f9-197b-4153-b221-cf9f4ab80976/345cbe9e-45b8-42c2-bc4a-c76fe52a97ea" TargetMode="External"/><Relationship Id="rId603" Type="http://schemas.openxmlformats.org/officeDocument/2006/relationships/hyperlink" Target="https://fasih-sm.bps.go.id/survey-collection/assignment-detail/fc0cd1e0-359f-4588-8efa-8f12a62146c7/345cbe9e-45b8-42c2-bc4a-c76fe52a97ea" TargetMode="External"/><Relationship Id="rId2760" Type="http://schemas.openxmlformats.org/officeDocument/2006/relationships/hyperlink" Target="https://fasih-sm.bps.go.id/survey-collection/assignment-detail/20a2b546-ee3d-4980-850b-d28e3fbe417c/345cbe9e-45b8-42c2-bc4a-c76fe52a97ea" TargetMode="External"/><Relationship Id="rId1430" Type="http://schemas.openxmlformats.org/officeDocument/2006/relationships/hyperlink" Target="https://fasih-sm.bps.go.id/survey-collection/assignment-detail/667c7791-4b8d-4eec-97e9-edc4f1b1d431/345cbe9e-45b8-42c2-bc4a-c76fe52a97ea" TargetMode="External"/><Relationship Id="rId2761" Type="http://schemas.openxmlformats.org/officeDocument/2006/relationships/hyperlink" Target="https://fasih-sm.bps.go.id/survey-collection/assignment-detail/c5463768-916b-4668-b952-b80daf8b5965/345cbe9e-45b8-42c2-bc4a-c76fe52a97ea" TargetMode="External"/><Relationship Id="rId1431" Type="http://schemas.openxmlformats.org/officeDocument/2006/relationships/hyperlink" Target="https://fasih-sm.bps.go.id/survey-collection/assignment-detail/99f12665-dbca-4fc8-9f74-67d4999f2526/345cbe9e-45b8-42c2-bc4a-c76fe52a97ea" TargetMode="External"/><Relationship Id="rId2762" Type="http://schemas.openxmlformats.org/officeDocument/2006/relationships/hyperlink" Target="https://fasih-sm.bps.go.id/survey-collection/assignment-detail/dbe4ca62-94fc-481d-8008-18a8874bb66b/345cbe9e-45b8-42c2-bc4a-c76fe52a97ea" TargetMode="External"/><Relationship Id="rId1432" Type="http://schemas.openxmlformats.org/officeDocument/2006/relationships/hyperlink" Target="https://fasih-sm.bps.go.id/survey-collection/assignment-detail/3281d538-0673-49d6-a9dc-21c1a8b885ca/345cbe9e-45b8-42c2-bc4a-c76fe52a97ea" TargetMode="External"/><Relationship Id="rId2763" Type="http://schemas.openxmlformats.org/officeDocument/2006/relationships/hyperlink" Target="https://fasih-sm.bps.go.id/survey-collection/assignment-detail/3455836a-913b-4f05-a4bd-b9d7b50e1b01/345cbe9e-45b8-42c2-bc4a-c76fe52a97ea" TargetMode="External"/><Relationship Id="rId1422" Type="http://schemas.openxmlformats.org/officeDocument/2006/relationships/hyperlink" Target="https://fasih-sm.bps.go.id/survey-collection/assignment-detail/6c21c76f-c658-4b59-8f18-68dbefc29fe2/345cbe9e-45b8-42c2-bc4a-c76fe52a97ea" TargetMode="External"/><Relationship Id="rId2753" Type="http://schemas.openxmlformats.org/officeDocument/2006/relationships/hyperlink" Target="https://fasih-sm.bps.go.id/survey-collection/assignment-detail/50786cb8-6cdf-405c-80cf-b70dd7607bf9/345cbe9e-45b8-42c2-bc4a-c76fe52a97ea" TargetMode="External"/><Relationship Id="rId1423" Type="http://schemas.openxmlformats.org/officeDocument/2006/relationships/hyperlink" Target="https://fasih-sm.bps.go.id/survey-collection/assignment-detail/a6ff962b-3322-4ad7-9a37-277aa6b75f23/345cbe9e-45b8-42c2-bc4a-c76fe52a97ea" TargetMode="External"/><Relationship Id="rId2754" Type="http://schemas.openxmlformats.org/officeDocument/2006/relationships/hyperlink" Target="https://fasih-sm.bps.go.id/survey-collection/assignment-detail/01998515-c34a-4a2b-8275-69b0eec37987/345cbe9e-45b8-42c2-bc4a-c76fe52a97ea" TargetMode="External"/><Relationship Id="rId1424" Type="http://schemas.openxmlformats.org/officeDocument/2006/relationships/hyperlink" Target="https://fasih-sm.bps.go.id/survey-collection/assignment-detail/f57f2e76-9072-4896-b4ee-7248a87f084a/345cbe9e-45b8-42c2-bc4a-c76fe52a97ea" TargetMode="External"/><Relationship Id="rId2755" Type="http://schemas.openxmlformats.org/officeDocument/2006/relationships/hyperlink" Target="https://fasih-sm.bps.go.id/survey-collection/assignment-detail/220ce72c-e93d-49fc-a0f6-c6ca182d41b1/345cbe9e-45b8-42c2-bc4a-c76fe52a97ea" TargetMode="External"/><Relationship Id="rId1425" Type="http://schemas.openxmlformats.org/officeDocument/2006/relationships/hyperlink" Target="https://fasih-sm.bps.go.id/survey-collection/assignment-detail/8388c1b9-253f-4c30-8917-31c9c05c88b0/345cbe9e-45b8-42c2-bc4a-c76fe52a97ea" TargetMode="External"/><Relationship Id="rId2756" Type="http://schemas.openxmlformats.org/officeDocument/2006/relationships/hyperlink" Target="https://fasih-sm.bps.go.id/survey-collection/assignment-detail/028c519b-4b1b-425d-a85e-47edaf503ddc/345cbe9e-45b8-42c2-bc4a-c76fe52a97ea" TargetMode="External"/><Relationship Id="rId1426" Type="http://schemas.openxmlformats.org/officeDocument/2006/relationships/hyperlink" Target="https://fasih-sm.bps.go.id/survey-collection/assignment-detail/1fefa92b-cb5e-4157-b9f0-52eb32ca0d95/345cbe9e-45b8-42c2-bc4a-c76fe52a97ea" TargetMode="External"/><Relationship Id="rId2757" Type="http://schemas.openxmlformats.org/officeDocument/2006/relationships/hyperlink" Target="https://fasih-sm.bps.go.id/survey-collection/assignment-detail/65881146-5fe0-4c5d-ad20-5eec39499644/345cbe9e-45b8-42c2-bc4a-c76fe52a97ea" TargetMode="External"/><Relationship Id="rId1427" Type="http://schemas.openxmlformats.org/officeDocument/2006/relationships/hyperlink" Target="https://fasih-sm.bps.go.id/survey-collection/assignment-detail/400be011-500f-46d2-aabe-e2dc50d02019/345cbe9e-45b8-42c2-bc4a-c76fe52a97ea" TargetMode="External"/><Relationship Id="rId2758" Type="http://schemas.openxmlformats.org/officeDocument/2006/relationships/hyperlink" Target="https://fasih-sm.bps.go.id/survey-collection/assignment-detail/55b4d8c0-70a6-49cc-9319-86a5cf5605b6/345cbe9e-45b8-42c2-bc4a-c76fe52a97ea" TargetMode="External"/><Relationship Id="rId1428" Type="http://schemas.openxmlformats.org/officeDocument/2006/relationships/hyperlink" Target="https://fasih-sm.bps.go.id/survey-collection/assignment-detail/c488b9f9-b968-4622-8e9f-2a8c954e3470/345cbe9e-45b8-42c2-bc4a-c76fe52a97ea" TargetMode="External"/><Relationship Id="rId2759" Type="http://schemas.openxmlformats.org/officeDocument/2006/relationships/hyperlink" Target="https://fasih-sm.bps.go.id/survey-collection/assignment-detail/6ecb30d5-b70d-4066-acf4-ff733981bc7d/345cbe9e-45b8-42c2-bc4a-c76fe52a97ea" TargetMode="External"/><Relationship Id="rId1429" Type="http://schemas.openxmlformats.org/officeDocument/2006/relationships/hyperlink" Target="https://fasih-sm.bps.go.id/survey-collection/assignment-detail/532920d6-9ae4-4ce9-8d7e-f8d35bc71186/345cbe9e-45b8-42c2-bc4a-c76fe52a97ea" TargetMode="External"/><Relationship Id="rId2750" Type="http://schemas.openxmlformats.org/officeDocument/2006/relationships/hyperlink" Target="https://fasih-sm.bps.go.id/survey-collection/assignment-detail/fc885806-aca4-4a85-904b-c1ff5d30fb6f/345cbe9e-45b8-42c2-bc4a-c76fe52a97ea" TargetMode="External"/><Relationship Id="rId1420" Type="http://schemas.openxmlformats.org/officeDocument/2006/relationships/hyperlink" Target="https://fasih-sm.bps.go.id/survey-collection/assignment-detail/e220f41d-b864-458a-82ce-efa87c45ec63/345cbe9e-45b8-42c2-bc4a-c76fe52a97ea" TargetMode="External"/><Relationship Id="rId2751" Type="http://schemas.openxmlformats.org/officeDocument/2006/relationships/hyperlink" Target="https://fasih-sm.bps.go.id/survey-collection/assignment-detail/5c3ff33a-3bc7-4157-9a31-5c67ea49345e/345cbe9e-45b8-42c2-bc4a-c76fe52a97ea" TargetMode="External"/><Relationship Id="rId1421" Type="http://schemas.openxmlformats.org/officeDocument/2006/relationships/hyperlink" Target="https://fasih-sm.bps.go.id/survey-collection/assignment-detail/bece736a-2071-41a0-94c9-bd6729bf7983/345cbe9e-45b8-42c2-bc4a-c76fe52a97ea" TargetMode="External"/><Relationship Id="rId2752" Type="http://schemas.openxmlformats.org/officeDocument/2006/relationships/hyperlink" Target="https://fasih-sm.bps.go.id/survey-collection/assignment-detail/4ccd8ed2-ad64-448c-a49c-df5cbe912e67/345cbe9e-45b8-42c2-bc4a-c76fe52a97ea" TargetMode="External"/><Relationship Id="rId3238" Type="http://schemas.openxmlformats.org/officeDocument/2006/relationships/hyperlink" Target="https://fasih-sm.bps.go.id/survey-collection/assignment-detail/ad706a93-11b4-4096-af40-6ef3289f7c11/345cbe9e-45b8-42c2-bc4a-c76fe52a97ea" TargetMode="External"/><Relationship Id="rId3237" Type="http://schemas.openxmlformats.org/officeDocument/2006/relationships/hyperlink" Target="https://fasih-sm.bps.go.id/survey-collection/assignment-detail/c5d26d95-1afb-45ce-a1c3-bfb181d46916/345cbe9e-45b8-42c2-bc4a-c76fe52a97ea" TargetMode="External"/><Relationship Id="rId3239" Type="http://schemas.openxmlformats.org/officeDocument/2006/relationships/hyperlink" Target="https://fasih-sm.bps.go.id/survey-collection/assignment-detail/de995312-847b-46de-9419-992abbd0d89c/345cbe9e-45b8-42c2-bc4a-c76fe52a97ea" TargetMode="External"/><Relationship Id="rId3230" Type="http://schemas.openxmlformats.org/officeDocument/2006/relationships/hyperlink" Target="https://fasih-sm.bps.go.id/survey-collection/assignment-detail/7c85926d-63c4-4ef0-b4e9-5fd3707b4071/345cbe9e-45b8-42c2-bc4a-c76fe52a97ea" TargetMode="External"/><Relationship Id="rId3232" Type="http://schemas.openxmlformats.org/officeDocument/2006/relationships/hyperlink" Target="https://fasih-sm.bps.go.id/survey-collection/assignment-detail/09a7d273-39ea-4729-861b-f5f54be23663/345cbe9e-45b8-42c2-bc4a-c76fe52a97ea" TargetMode="External"/><Relationship Id="rId3231" Type="http://schemas.openxmlformats.org/officeDocument/2006/relationships/hyperlink" Target="https://fasih-sm.bps.go.id/survey-collection/assignment-detail/7eac9a2a-bf42-45d7-80c2-6e8af29ee629/345cbe9e-45b8-42c2-bc4a-c76fe52a97ea" TargetMode="External"/><Relationship Id="rId3234" Type="http://schemas.openxmlformats.org/officeDocument/2006/relationships/hyperlink" Target="https://fasih-sm.bps.go.id/survey-collection/assignment-detail/03b8c98b-44cd-46cb-bc6e-fbea2069b087/345cbe9e-45b8-42c2-bc4a-c76fe52a97ea" TargetMode="External"/><Relationship Id="rId3233" Type="http://schemas.openxmlformats.org/officeDocument/2006/relationships/hyperlink" Target="https://fasih-sm.bps.go.id/survey-collection/assignment-detail/9a3ae74c-3be2-439d-b51a-cf6551520ff8/345cbe9e-45b8-42c2-bc4a-c76fe52a97ea" TargetMode="External"/><Relationship Id="rId3236" Type="http://schemas.openxmlformats.org/officeDocument/2006/relationships/hyperlink" Target="https://fasih-sm.bps.go.id/survey-collection/assignment-detail/ff0b0cb4-7e60-4789-b1f0-c724e7a90d9e/345cbe9e-45b8-42c2-bc4a-c76fe52a97ea" TargetMode="External"/><Relationship Id="rId3235" Type="http://schemas.openxmlformats.org/officeDocument/2006/relationships/hyperlink" Target="https://fasih-sm.bps.go.id/survey-collection/assignment-detail/521a1f6b-d325-443e-b030-9144da5335d8/345cbe9e-45b8-42c2-bc4a-c76fe52a97ea" TargetMode="External"/><Relationship Id="rId3227" Type="http://schemas.openxmlformats.org/officeDocument/2006/relationships/hyperlink" Target="https://fasih-sm.bps.go.id/survey-collection/assignment-detail/5b41678e-8425-402f-9ee5-78f2a874c12d/345cbe9e-45b8-42c2-bc4a-c76fe52a97ea" TargetMode="External"/><Relationship Id="rId3226" Type="http://schemas.openxmlformats.org/officeDocument/2006/relationships/hyperlink" Target="https://fasih-sm.bps.go.id/survey-collection/assignment-detail/113e5c38-7895-41b8-b197-b69898e7f5c1/345cbe9e-45b8-42c2-bc4a-c76fe52a97ea" TargetMode="External"/><Relationship Id="rId3229" Type="http://schemas.openxmlformats.org/officeDocument/2006/relationships/hyperlink" Target="https://fasih-sm.bps.go.id/survey-collection/assignment-detail/3de24fff-49fc-4732-81c8-143d8626a9b9/345cbe9e-45b8-42c2-bc4a-c76fe52a97ea" TargetMode="External"/><Relationship Id="rId3228" Type="http://schemas.openxmlformats.org/officeDocument/2006/relationships/hyperlink" Target="https://fasih-sm.bps.go.id/survey-collection/assignment-detail/dc78c1f5-067a-4878-80df-5b871032270d/345cbe9e-45b8-42c2-bc4a-c76fe52a97ea" TargetMode="External"/><Relationship Id="rId699" Type="http://schemas.openxmlformats.org/officeDocument/2006/relationships/hyperlink" Target="https://fasih-sm.bps.go.id/survey-collection/assignment-detail/e91b8f53-0d4f-4162-9769-7d583252caa1/345cbe9e-45b8-42c2-bc4a-c76fe52a97ea" TargetMode="External"/><Relationship Id="rId698" Type="http://schemas.openxmlformats.org/officeDocument/2006/relationships/hyperlink" Target="https://fasih-sm.bps.go.id/survey-collection/assignment-detail/15669e1b-d3d2-428f-89af-a9e1eb5323ca/345cbe9e-45b8-42c2-bc4a-c76fe52a97ea" TargetMode="External"/><Relationship Id="rId693" Type="http://schemas.openxmlformats.org/officeDocument/2006/relationships/hyperlink" Target="https://fasih-sm.bps.go.id/survey-collection/assignment-detail/ca5c7ac7-2a5e-4c8c-b0a0-0f37da9f8643/345cbe9e-45b8-42c2-bc4a-c76fe52a97ea" TargetMode="External"/><Relationship Id="rId692" Type="http://schemas.openxmlformats.org/officeDocument/2006/relationships/hyperlink" Target="https://fasih-sm.bps.go.id/survey-collection/assignment-detail/89ea1f75-6031-4c7a-bb68-366e214f3914/345cbe9e-45b8-42c2-bc4a-c76fe52a97ea" TargetMode="External"/><Relationship Id="rId691" Type="http://schemas.openxmlformats.org/officeDocument/2006/relationships/hyperlink" Target="https://fasih-sm.bps.go.id/survey-collection/assignment-detail/a0819791-b8dd-44c8-a242-f6f64977ebf1/345cbe9e-45b8-42c2-bc4a-c76fe52a97ea" TargetMode="External"/><Relationship Id="rId3221" Type="http://schemas.openxmlformats.org/officeDocument/2006/relationships/hyperlink" Target="https://fasih-sm.bps.go.id/survey-collection/assignment-detail/e9ec151e-1767-4978-9ae2-012298c2bcb0/345cbe9e-45b8-42c2-bc4a-c76fe52a97ea" TargetMode="External"/><Relationship Id="rId690" Type="http://schemas.openxmlformats.org/officeDocument/2006/relationships/hyperlink" Target="https://fasih-sm.bps.go.id/survey-collection/assignment-detail/b895e8ef-9224-4472-8cec-27ac5f1073d3/345cbe9e-45b8-42c2-bc4a-c76fe52a97ea" TargetMode="External"/><Relationship Id="rId3220" Type="http://schemas.openxmlformats.org/officeDocument/2006/relationships/hyperlink" Target="https://fasih-sm.bps.go.id/survey-collection/assignment-detail/807dc22f-1de7-45e7-9201-7527e4d9b351/345cbe9e-45b8-42c2-bc4a-c76fe52a97ea" TargetMode="External"/><Relationship Id="rId697" Type="http://schemas.openxmlformats.org/officeDocument/2006/relationships/hyperlink" Target="https://fasih-sm.bps.go.id/survey-collection/assignment-detail/9a6a0462-e458-4205-b0c6-fd3d83ec02ec/345cbe9e-45b8-42c2-bc4a-c76fe52a97ea" TargetMode="External"/><Relationship Id="rId3223" Type="http://schemas.openxmlformats.org/officeDocument/2006/relationships/hyperlink" Target="https://fasih-sm.bps.go.id/survey-collection/assignment-detail/70ea7b23-fdad-4539-a59c-f100bffefe52/345cbe9e-45b8-42c2-bc4a-c76fe52a97ea" TargetMode="External"/><Relationship Id="rId696" Type="http://schemas.openxmlformats.org/officeDocument/2006/relationships/hyperlink" Target="https://fasih-sm.bps.go.id/survey-collection/assignment-detail/0013e4ad-0838-4276-b2b1-f139bb1fb024/345cbe9e-45b8-42c2-bc4a-c76fe52a97ea" TargetMode="External"/><Relationship Id="rId3222" Type="http://schemas.openxmlformats.org/officeDocument/2006/relationships/hyperlink" Target="https://fasih-sm.bps.go.id/survey-collection/assignment-detail/8c555ad1-5d8f-49e1-8f69-9bb63cbacf1e/345cbe9e-45b8-42c2-bc4a-c76fe52a97ea" TargetMode="External"/><Relationship Id="rId695" Type="http://schemas.openxmlformats.org/officeDocument/2006/relationships/hyperlink" Target="https://fasih-sm.bps.go.id/survey-collection/assignment-detail/daae3364-1818-4d70-b86f-24f0e05113b7/345cbe9e-45b8-42c2-bc4a-c76fe52a97ea" TargetMode="External"/><Relationship Id="rId3225" Type="http://schemas.openxmlformats.org/officeDocument/2006/relationships/hyperlink" Target="https://fasih-sm.bps.go.id/survey-collection/assignment-detail/76cbebee-736d-4da6-83d8-0760efba96fd/345cbe9e-45b8-42c2-bc4a-c76fe52a97ea" TargetMode="External"/><Relationship Id="rId694" Type="http://schemas.openxmlformats.org/officeDocument/2006/relationships/hyperlink" Target="https://fasih-sm.bps.go.id/survey-collection/assignment-detail/799cd0a4-b9d5-4f55-b5ed-f00b8724c8c6/345cbe9e-45b8-42c2-bc4a-c76fe52a97ea" TargetMode="External"/><Relationship Id="rId3224" Type="http://schemas.openxmlformats.org/officeDocument/2006/relationships/hyperlink" Target="https://fasih-sm.bps.go.id/survey-collection/assignment-detail/4eb8c41d-0706-4a62-a79d-7dd4480d5370/345cbe9e-45b8-42c2-bc4a-c76fe52a97ea" TargetMode="External"/><Relationship Id="rId3259" Type="http://schemas.openxmlformats.org/officeDocument/2006/relationships/hyperlink" Target="https://fasih-sm.bps.go.id/survey-collection/assignment-detail/2ae8571c-f9e7-41f1-be54-a4153162d00e/345cbe9e-45b8-42c2-bc4a-c76fe52a97ea" TargetMode="External"/><Relationship Id="rId3250" Type="http://schemas.openxmlformats.org/officeDocument/2006/relationships/hyperlink" Target="https://fasih-sm.bps.go.id/survey-collection/assignment-detail/9f0c8061-3ce6-470e-923f-64c5ec5d6877/345cbe9e-45b8-42c2-bc4a-c76fe52a97ea" TargetMode="External"/><Relationship Id="rId3252" Type="http://schemas.openxmlformats.org/officeDocument/2006/relationships/hyperlink" Target="https://fasih-sm.bps.go.id/survey-collection/assignment-detail/7e208d14-863e-4d7b-a3f9-2dd15796d619/345cbe9e-45b8-42c2-bc4a-c76fe52a97ea" TargetMode="External"/><Relationship Id="rId3251" Type="http://schemas.openxmlformats.org/officeDocument/2006/relationships/hyperlink" Target="https://fasih-sm.bps.go.id/survey-collection/assignment-detail/7adc96a0-f230-4895-b87b-7100134b411f/345cbe9e-45b8-42c2-bc4a-c76fe52a97ea" TargetMode="External"/><Relationship Id="rId3254" Type="http://schemas.openxmlformats.org/officeDocument/2006/relationships/hyperlink" Target="https://fasih-sm.bps.go.id/survey-collection/assignment-detail/9b201ee1-f43a-4559-b7b1-336a6728f891/345cbe9e-45b8-42c2-bc4a-c76fe52a97ea" TargetMode="External"/><Relationship Id="rId3253" Type="http://schemas.openxmlformats.org/officeDocument/2006/relationships/hyperlink" Target="https://fasih-sm.bps.go.id/survey-collection/assignment-detail/5563c05d-9ec6-4908-be35-a5516777b08a/345cbe9e-45b8-42c2-bc4a-c76fe52a97ea" TargetMode="External"/><Relationship Id="rId3256" Type="http://schemas.openxmlformats.org/officeDocument/2006/relationships/hyperlink" Target="https://fasih-sm.bps.go.id/survey-collection/assignment-detail/794f6263-2295-424a-9f49-b4029c71a3fb/345cbe9e-45b8-42c2-bc4a-c76fe52a97ea" TargetMode="External"/><Relationship Id="rId3255" Type="http://schemas.openxmlformats.org/officeDocument/2006/relationships/hyperlink" Target="https://fasih-sm.bps.go.id/survey-collection/assignment-detail/935e8bd5-67d1-4b5f-a2c0-619b66c08991/345cbe9e-45b8-42c2-bc4a-c76fe52a97ea" TargetMode="External"/><Relationship Id="rId3258" Type="http://schemas.openxmlformats.org/officeDocument/2006/relationships/hyperlink" Target="https://fasih-sm.bps.go.id/survey-collection/assignment-detail/db9a9bc8-4242-4239-b49e-25242245967a/345cbe9e-45b8-42c2-bc4a-c76fe52a97ea" TargetMode="External"/><Relationship Id="rId3257" Type="http://schemas.openxmlformats.org/officeDocument/2006/relationships/hyperlink" Target="https://fasih-sm.bps.go.id/survey-collection/assignment-detail/30e348bd-35d2-41b7-b5ef-5b65fdf95ccc/345cbe9e-45b8-42c2-bc4a-c76fe52a97ea" TargetMode="External"/><Relationship Id="rId3249" Type="http://schemas.openxmlformats.org/officeDocument/2006/relationships/hyperlink" Target="https://fasih-sm.bps.go.id/survey-collection/assignment-detail/e3b9ed34-282c-45c3-aea9-77453b563ece/345cbe9e-45b8-42c2-bc4a-c76fe52a97ea" TargetMode="External"/><Relationship Id="rId3248" Type="http://schemas.openxmlformats.org/officeDocument/2006/relationships/hyperlink" Target="https://fasih-sm.bps.go.id/survey-collection/assignment-detail/71f1d155-e633-4e26-a3a0-d2c4c0014442/345cbe9e-45b8-42c2-bc4a-c76fe52a97ea" TargetMode="External"/><Relationship Id="rId3241" Type="http://schemas.openxmlformats.org/officeDocument/2006/relationships/hyperlink" Target="https://fasih-sm.bps.go.id/survey-collection/assignment-detail/da0c0641-b75e-4dba-8f3e-be24a0e3b267/345cbe9e-45b8-42c2-bc4a-c76fe52a97ea" TargetMode="External"/><Relationship Id="rId3240" Type="http://schemas.openxmlformats.org/officeDocument/2006/relationships/hyperlink" Target="https://fasih-sm.bps.go.id/survey-collection/assignment-detail/e8214878-73a7-4cb7-9c97-9fc33e54392a/345cbe9e-45b8-42c2-bc4a-c76fe52a97ea" TargetMode="External"/><Relationship Id="rId3243" Type="http://schemas.openxmlformats.org/officeDocument/2006/relationships/hyperlink" Target="https://fasih-sm.bps.go.id/survey-collection/assignment-detail/64cc1ed4-404a-4906-a932-a9483113a4f9/345cbe9e-45b8-42c2-bc4a-c76fe52a97ea" TargetMode="External"/><Relationship Id="rId3242" Type="http://schemas.openxmlformats.org/officeDocument/2006/relationships/hyperlink" Target="https://fasih-sm.bps.go.id/survey-collection/assignment-detail/d343d5d1-e4b9-42e3-a684-a156259dfc89/345cbe9e-45b8-42c2-bc4a-c76fe52a97ea" TargetMode="External"/><Relationship Id="rId3245" Type="http://schemas.openxmlformats.org/officeDocument/2006/relationships/hyperlink" Target="https://fasih-sm.bps.go.id/survey-collection/assignment-detail/595bfe12-c24d-4cac-b582-9751622ee11b/345cbe9e-45b8-42c2-bc4a-c76fe52a97ea" TargetMode="External"/><Relationship Id="rId3244" Type="http://schemas.openxmlformats.org/officeDocument/2006/relationships/hyperlink" Target="https://fasih-sm.bps.go.id/survey-collection/assignment-detail/ee2e53d6-6c21-4e5c-8e81-3cda600f4b3a/345cbe9e-45b8-42c2-bc4a-c76fe52a97ea" TargetMode="External"/><Relationship Id="rId3247" Type="http://schemas.openxmlformats.org/officeDocument/2006/relationships/hyperlink" Target="https://fasih-sm.bps.go.id/survey-collection/assignment-detail/199c984d-2697-4448-a481-06dbe27839a0/345cbe9e-45b8-42c2-bc4a-c76fe52a97ea" TargetMode="External"/><Relationship Id="rId3246" Type="http://schemas.openxmlformats.org/officeDocument/2006/relationships/hyperlink" Target="https://fasih-sm.bps.go.id/survey-collection/assignment-detail/38f790ec-6602-4fc8-8321-e24eb4a6438b/345cbe9e-45b8-42c2-bc4a-c76fe52a97ea" TargetMode="External"/><Relationship Id="rId1499" Type="http://schemas.openxmlformats.org/officeDocument/2006/relationships/hyperlink" Target="https://fasih-sm.bps.go.id/survey-collection/assignment-detail/484c9b57-d797-45b4-93d5-491f73e42cb4/345cbe9e-45b8-42c2-bc4a-c76fe52a97ea" TargetMode="External"/><Relationship Id="rId668" Type="http://schemas.openxmlformats.org/officeDocument/2006/relationships/hyperlink" Target="https://fasih-sm.bps.go.id/survey-collection/assignment-detail/3fd952aa-bb11-4d84-bafc-d704261e978d/345cbe9e-45b8-42c2-bc4a-c76fe52a97ea" TargetMode="External"/><Relationship Id="rId667" Type="http://schemas.openxmlformats.org/officeDocument/2006/relationships/hyperlink" Target="https://fasih-sm.bps.go.id/survey-collection/assignment-detail/3c9d6445-3837-4f94-b655-81b76f8d954f/345cbe9e-45b8-42c2-bc4a-c76fe52a97ea" TargetMode="External"/><Relationship Id="rId666" Type="http://schemas.openxmlformats.org/officeDocument/2006/relationships/hyperlink" Target="https://fasih-sm.bps.go.id/survey-collection/assignment-detail/f85c46d5-3d78-43ac-a3cd-2f645a030258/345cbe9e-45b8-42c2-bc4a-c76fe52a97ea" TargetMode="External"/><Relationship Id="rId665" Type="http://schemas.openxmlformats.org/officeDocument/2006/relationships/hyperlink" Target="https://fasih-sm.bps.go.id/survey-collection/assignment-detail/dcd964b5-3310-4e93-b775-986651cdc04b/345cbe9e-45b8-42c2-bc4a-c76fe52a97ea" TargetMode="External"/><Relationship Id="rId669" Type="http://schemas.openxmlformats.org/officeDocument/2006/relationships/hyperlink" Target="https://fasih-sm.bps.go.id/survey-collection/assignment-detail/1f217cc1-bd53-42e8-b3a1-ae7877bdab2f/345cbe9e-45b8-42c2-bc4a-c76fe52a97ea" TargetMode="External"/><Relationship Id="rId1490" Type="http://schemas.openxmlformats.org/officeDocument/2006/relationships/hyperlink" Target="https://fasih-sm.bps.go.id/survey-collection/assignment-detail/5c4df7c9-16dd-4979-b609-21d848eb659d/345cbe9e-45b8-42c2-bc4a-c76fe52a97ea" TargetMode="External"/><Relationship Id="rId660" Type="http://schemas.openxmlformats.org/officeDocument/2006/relationships/hyperlink" Target="https://fasih-sm.bps.go.id/survey-collection/assignment-detail/696fc467-73cd-4293-9254-832f4658e432/345cbe9e-45b8-42c2-bc4a-c76fe52a97ea" TargetMode="External"/><Relationship Id="rId1491" Type="http://schemas.openxmlformats.org/officeDocument/2006/relationships/hyperlink" Target="https://fasih-sm.bps.go.id/survey-collection/assignment-detail/f37d3e3f-c0ec-42b6-af3c-d18d3f9ebfeb/345cbe9e-45b8-42c2-bc4a-c76fe52a97ea" TargetMode="External"/><Relationship Id="rId1492" Type="http://schemas.openxmlformats.org/officeDocument/2006/relationships/hyperlink" Target="https://fasih-sm.bps.go.id/survey-collection/assignment-detail/dd2dbb51-ce45-416f-aa6c-11f3c73bb196/345cbe9e-45b8-42c2-bc4a-c76fe52a97ea" TargetMode="External"/><Relationship Id="rId1493" Type="http://schemas.openxmlformats.org/officeDocument/2006/relationships/hyperlink" Target="https://fasih-sm.bps.go.id/survey-collection/assignment-detail/f6275615-ce20-4718-9a20-bc784a446b09/345cbe9e-45b8-42c2-bc4a-c76fe52a97ea" TargetMode="External"/><Relationship Id="rId1494" Type="http://schemas.openxmlformats.org/officeDocument/2006/relationships/hyperlink" Target="https://fasih-sm.bps.go.id/survey-collection/assignment-detail/5a7e322c-88c6-4c1a-b51b-f7c983f07d40/345cbe9e-45b8-42c2-bc4a-c76fe52a97ea" TargetMode="External"/><Relationship Id="rId664" Type="http://schemas.openxmlformats.org/officeDocument/2006/relationships/hyperlink" Target="https://fasih-sm.bps.go.id/survey-collection/assignment-detail/30e348bd-35d2-41b7-b5ef-5b65fdf95ccc/345cbe9e-45b8-42c2-bc4a-c76fe52a97ea" TargetMode="External"/><Relationship Id="rId1495" Type="http://schemas.openxmlformats.org/officeDocument/2006/relationships/hyperlink" Target="https://fasih-sm.bps.go.id/survey-collection/assignment-detail/88146520-4514-4824-85d0-8a2f9896befc/345cbe9e-45b8-42c2-bc4a-c76fe52a97ea" TargetMode="External"/><Relationship Id="rId663" Type="http://schemas.openxmlformats.org/officeDocument/2006/relationships/hyperlink" Target="https://fasih-sm.bps.go.id/survey-collection/assignment-detail/363d7728-face-417f-a296-d188432db3c5/345cbe9e-45b8-42c2-bc4a-c76fe52a97ea" TargetMode="External"/><Relationship Id="rId1496" Type="http://schemas.openxmlformats.org/officeDocument/2006/relationships/hyperlink" Target="https://fasih-sm.bps.go.id/survey-collection/assignment-detail/637ce6b9-763e-4d9b-a01f-c966587c1f87/345cbe9e-45b8-42c2-bc4a-c76fe52a97ea" TargetMode="External"/><Relationship Id="rId662" Type="http://schemas.openxmlformats.org/officeDocument/2006/relationships/hyperlink" Target="https://fasih-sm.bps.go.id/survey-collection/assignment-detail/2ce2e786-6ff9-46af-8b3c-880064d043a1/345cbe9e-45b8-42c2-bc4a-c76fe52a97ea" TargetMode="External"/><Relationship Id="rId1497" Type="http://schemas.openxmlformats.org/officeDocument/2006/relationships/hyperlink" Target="https://fasih-sm.bps.go.id/survey-collection/assignment-detail/ccc3c62b-1181-4b6c-a6fa-de8c09672ba5/345cbe9e-45b8-42c2-bc4a-c76fe52a97ea" TargetMode="External"/><Relationship Id="rId661" Type="http://schemas.openxmlformats.org/officeDocument/2006/relationships/hyperlink" Target="https://fasih-sm.bps.go.id/survey-collection/assignment-detail/5282ac22-bd43-448e-b3a8-58c70032b4b6/345cbe9e-45b8-42c2-bc4a-c76fe52a97ea" TargetMode="External"/><Relationship Id="rId1498" Type="http://schemas.openxmlformats.org/officeDocument/2006/relationships/hyperlink" Target="https://fasih-sm.bps.go.id/survey-collection/assignment-detail/e0f11f9a-e909-48fa-89a5-b8212564ed4d/345cbe9e-45b8-42c2-bc4a-c76fe52a97ea" TargetMode="External"/><Relationship Id="rId1488" Type="http://schemas.openxmlformats.org/officeDocument/2006/relationships/hyperlink" Target="https://fasih-sm.bps.go.id/survey-collection/assignment-detail/dbc9341a-d9eb-4ec4-b451-9a46562d01a6/345cbe9e-45b8-42c2-bc4a-c76fe52a97ea" TargetMode="External"/><Relationship Id="rId1489" Type="http://schemas.openxmlformats.org/officeDocument/2006/relationships/hyperlink" Target="https://fasih-sm.bps.go.id/survey-collection/assignment-detail/8934f3b5-2a57-45db-a043-4852b10a57c6/345cbe9e-45b8-42c2-bc4a-c76fe52a97ea" TargetMode="External"/><Relationship Id="rId657" Type="http://schemas.openxmlformats.org/officeDocument/2006/relationships/hyperlink" Target="https://fasih-sm.bps.go.id/survey-collection/assignment-detail/154949d7-b545-4aa9-bf74-8d5afe1b37ec/345cbe9e-45b8-42c2-bc4a-c76fe52a97ea" TargetMode="External"/><Relationship Id="rId656" Type="http://schemas.openxmlformats.org/officeDocument/2006/relationships/hyperlink" Target="https://fasih-sm.bps.go.id/survey-collection/assignment-detail/a8234ccc-97fa-4079-b1bc-5ab2d41c9cf3/345cbe9e-45b8-42c2-bc4a-c76fe52a97ea" TargetMode="External"/><Relationship Id="rId655" Type="http://schemas.openxmlformats.org/officeDocument/2006/relationships/hyperlink" Target="https://fasih-sm.bps.go.id/survey-collection/assignment-detail/2ea8b1db-adcf-4c4e-99c5-62742c32edcc/345cbe9e-45b8-42c2-bc4a-c76fe52a97ea" TargetMode="External"/><Relationship Id="rId654" Type="http://schemas.openxmlformats.org/officeDocument/2006/relationships/hyperlink" Target="https://fasih-sm.bps.go.id/survey-collection/assignment-detail/2678e819-8e41-4292-bdb9-4b5626aea048/345cbe9e-45b8-42c2-bc4a-c76fe52a97ea" TargetMode="External"/><Relationship Id="rId659" Type="http://schemas.openxmlformats.org/officeDocument/2006/relationships/hyperlink" Target="https://fasih-sm.bps.go.id/survey-collection/assignment-detail/6ef2c162-fe9f-4db6-816e-f3a5706b1ba8/345cbe9e-45b8-42c2-bc4a-c76fe52a97ea" TargetMode="External"/><Relationship Id="rId658" Type="http://schemas.openxmlformats.org/officeDocument/2006/relationships/hyperlink" Target="https://fasih-sm.bps.go.id/survey-collection/assignment-detail/6d114db4-f16d-4bdb-9f93-ac724a10b1ed/345cbe9e-45b8-42c2-bc4a-c76fe52a97ea" TargetMode="External"/><Relationship Id="rId1480" Type="http://schemas.openxmlformats.org/officeDocument/2006/relationships/hyperlink" Target="https://fasih-sm.bps.go.id/survey-collection/assignment-detail/feb6d3c0-82cc-4193-bc72-f71b13f8b952/345cbe9e-45b8-42c2-bc4a-c76fe52a97ea" TargetMode="External"/><Relationship Id="rId1481" Type="http://schemas.openxmlformats.org/officeDocument/2006/relationships/hyperlink" Target="https://fasih-sm.bps.go.id/survey-collection/assignment-detail/9b4bf843-58bb-4bba-8bc4-636f392bc3c1/345cbe9e-45b8-42c2-bc4a-c76fe52a97ea" TargetMode="External"/><Relationship Id="rId1482" Type="http://schemas.openxmlformats.org/officeDocument/2006/relationships/hyperlink" Target="https://fasih-sm.bps.go.id/survey-collection/assignment-detail/49e74ef3-6191-4c7c-9b6b-feeb3c2bd240/345cbe9e-45b8-42c2-bc4a-c76fe52a97ea" TargetMode="External"/><Relationship Id="rId1483" Type="http://schemas.openxmlformats.org/officeDocument/2006/relationships/hyperlink" Target="https://fasih-sm.bps.go.id/survey-collection/assignment-detail/ecdc2f2a-a32b-43d6-837d-63a495ff07af/345cbe9e-45b8-42c2-bc4a-c76fe52a97ea" TargetMode="External"/><Relationship Id="rId653" Type="http://schemas.openxmlformats.org/officeDocument/2006/relationships/hyperlink" Target="https://fasih-sm.bps.go.id/survey-collection/assignment-detail/27c1609d-8fb3-4300-b970-c70ebb3f979c/345cbe9e-45b8-42c2-bc4a-c76fe52a97ea" TargetMode="External"/><Relationship Id="rId1484" Type="http://schemas.openxmlformats.org/officeDocument/2006/relationships/hyperlink" Target="https://fasih-sm.bps.go.id/survey-collection/assignment-detail/e5157a11-7716-4fa6-bb11-4dbd98efd395/345cbe9e-45b8-42c2-bc4a-c76fe52a97ea" TargetMode="External"/><Relationship Id="rId652" Type="http://schemas.openxmlformats.org/officeDocument/2006/relationships/hyperlink" Target="https://fasih-sm.bps.go.id/survey-collection/assignment-detail/8c77fc71-1c69-452e-b1ea-9bd07c81a7ba/345cbe9e-45b8-42c2-bc4a-c76fe52a97ea" TargetMode="External"/><Relationship Id="rId1485" Type="http://schemas.openxmlformats.org/officeDocument/2006/relationships/hyperlink" Target="https://fasih-sm.bps.go.id/survey-collection/assignment-detail/cb45ded3-d826-40b6-b633-af0ad1deb160/345cbe9e-45b8-42c2-bc4a-c76fe52a97ea" TargetMode="External"/><Relationship Id="rId651" Type="http://schemas.openxmlformats.org/officeDocument/2006/relationships/hyperlink" Target="https://fasih-sm.bps.go.id/survey-collection/assignment-detail/13be803d-0ce4-4ac3-9a86-af9516fc8af0/345cbe9e-45b8-42c2-bc4a-c76fe52a97ea" TargetMode="External"/><Relationship Id="rId1486" Type="http://schemas.openxmlformats.org/officeDocument/2006/relationships/hyperlink" Target="https://fasih-sm.bps.go.id/survey-collection/assignment-detail/e57f4eaf-9eed-45d8-859a-fabf3da19f12/345cbe9e-45b8-42c2-bc4a-c76fe52a97ea" TargetMode="External"/><Relationship Id="rId650" Type="http://schemas.openxmlformats.org/officeDocument/2006/relationships/hyperlink" Target="https://fasih-sm.bps.go.id/survey-collection/assignment-detail/b568d81f-78d4-4f00-b146-79a65f29e614/345cbe9e-45b8-42c2-bc4a-c76fe52a97ea" TargetMode="External"/><Relationship Id="rId1487" Type="http://schemas.openxmlformats.org/officeDocument/2006/relationships/hyperlink" Target="https://fasih-sm.bps.go.id/survey-collection/assignment-detail/716bd8c0-3bb6-419f-a3e9-24cdda0e4c3c/345cbe9e-45b8-42c2-bc4a-c76fe52a97ea" TargetMode="External"/><Relationship Id="rId3216" Type="http://schemas.openxmlformats.org/officeDocument/2006/relationships/hyperlink" Target="https://fasih-sm.bps.go.id/survey-collection/assignment-detail/2fc058da-610b-45bb-a646-9bde47fec755/345cbe9e-45b8-42c2-bc4a-c76fe52a97ea" TargetMode="External"/><Relationship Id="rId3215" Type="http://schemas.openxmlformats.org/officeDocument/2006/relationships/hyperlink" Target="https://fasih-sm.bps.go.id/survey-collection/assignment-detail/ad4f8b4e-50e6-457d-9447-dc07326d5384/345cbe9e-45b8-42c2-bc4a-c76fe52a97ea" TargetMode="External"/><Relationship Id="rId3218" Type="http://schemas.openxmlformats.org/officeDocument/2006/relationships/hyperlink" Target="https://fasih-sm.bps.go.id/survey-collection/assignment-detail/dd11b09d-f801-4aa6-b062-da4c2117a233/345cbe9e-45b8-42c2-bc4a-c76fe52a97ea" TargetMode="External"/><Relationship Id="rId3217" Type="http://schemas.openxmlformats.org/officeDocument/2006/relationships/hyperlink" Target="https://fasih-sm.bps.go.id/survey-collection/assignment-detail/1074c667-3aea-4b25-aca4-c69fcea111f9/345cbe9e-45b8-42c2-bc4a-c76fe52a97ea" TargetMode="External"/><Relationship Id="rId3219" Type="http://schemas.openxmlformats.org/officeDocument/2006/relationships/hyperlink" Target="https://fasih-sm.bps.go.id/survey-collection/assignment-detail/386019a8-9957-4229-bdb0-5f052575f3a6/345cbe9e-45b8-42c2-bc4a-c76fe52a97ea" TargetMode="External"/><Relationship Id="rId689" Type="http://schemas.openxmlformats.org/officeDocument/2006/relationships/hyperlink" Target="https://fasih-sm.bps.go.id/survey-collection/assignment-detail/20bb8af6-e87a-47d8-838f-0191b3507312/345cbe9e-45b8-42c2-bc4a-c76fe52a97ea" TargetMode="External"/><Relationship Id="rId688" Type="http://schemas.openxmlformats.org/officeDocument/2006/relationships/hyperlink" Target="https://fasih-sm.bps.go.id/survey-collection/assignment-detail/0a3bce75-8869-4044-8089-3c7a1d61b689/345cbe9e-45b8-42c2-bc4a-c76fe52a97ea" TargetMode="External"/><Relationship Id="rId687" Type="http://schemas.openxmlformats.org/officeDocument/2006/relationships/hyperlink" Target="https://fasih-sm.bps.go.id/survey-collection/assignment-detail/c0c4ff5e-4ea5-4127-b06b-236745140799/345cbe9e-45b8-42c2-bc4a-c76fe52a97ea" TargetMode="External"/><Relationship Id="rId682" Type="http://schemas.openxmlformats.org/officeDocument/2006/relationships/hyperlink" Target="https://fasih-sm.bps.go.id/survey-collection/assignment-detail/5adea0b5-a2a8-42d9-8399-eb6c70c959d1/345cbe9e-45b8-42c2-bc4a-c76fe52a97ea" TargetMode="External"/><Relationship Id="rId681" Type="http://schemas.openxmlformats.org/officeDocument/2006/relationships/hyperlink" Target="https://fasih-sm.bps.go.id/survey-collection/assignment-detail/d4ad9d85-42ee-4f4d-b490-4439fb24ff8c/345cbe9e-45b8-42c2-bc4a-c76fe52a97ea" TargetMode="External"/><Relationship Id="rId680" Type="http://schemas.openxmlformats.org/officeDocument/2006/relationships/hyperlink" Target="https://fasih-sm.bps.go.id/survey-collection/assignment-detail/1ddb2a70-74f5-48a5-8928-5c552fca669d/345cbe9e-45b8-42c2-bc4a-c76fe52a97ea" TargetMode="External"/><Relationship Id="rId3210" Type="http://schemas.openxmlformats.org/officeDocument/2006/relationships/hyperlink" Target="https://fasih-sm.bps.go.id/survey-collection/assignment-detail/760c8bc7-6c9a-4002-a0f9-e2f46b88d4be/345cbe9e-45b8-42c2-bc4a-c76fe52a97ea" TargetMode="External"/><Relationship Id="rId686" Type="http://schemas.openxmlformats.org/officeDocument/2006/relationships/hyperlink" Target="https://fasih-sm.bps.go.id/survey-collection/assignment-detail/0298022d-3af0-438c-9a2a-09bc1e3cdf43/345cbe9e-45b8-42c2-bc4a-c76fe52a97ea" TargetMode="External"/><Relationship Id="rId3212" Type="http://schemas.openxmlformats.org/officeDocument/2006/relationships/hyperlink" Target="https://fasih-sm.bps.go.id/survey-collection/assignment-detail/746eacc3-5b23-4ff7-bcdd-28db2acf7d66/345cbe9e-45b8-42c2-bc4a-c76fe52a97ea" TargetMode="External"/><Relationship Id="rId685" Type="http://schemas.openxmlformats.org/officeDocument/2006/relationships/hyperlink" Target="https://fasih-sm.bps.go.id/survey-collection/assignment-detail/748cc916-70d1-45b4-8942-63f28651851e/345cbe9e-45b8-42c2-bc4a-c76fe52a97ea" TargetMode="External"/><Relationship Id="rId3211" Type="http://schemas.openxmlformats.org/officeDocument/2006/relationships/hyperlink" Target="https://fasih-sm.bps.go.id/survey-collection/assignment-detail/9dac653c-3e94-4f46-8d9b-029c504e4866/345cbe9e-45b8-42c2-bc4a-c76fe52a97ea" TargetMode="External"/><Relationship Id="rId684" Type="http://schemas.openxmlformats.org/officeDocument/2006/relationships/hyperlink" Target="https://fasih-sm.bps.go.id/survey-collection/assignment-detail/a336da5b-8dc0-46e1-b833-73f294b64c09/345cbe9e-45b8-42c2-bc4a-c76fe52a97ea" TargetMode="External"/><Relationship Id="rId3214" Type="http://schemas.openxmlformats.org/officeDocument/2006/relationships/hyperlink" Target="https://fasih-sm.bps.go.id/survey-collection/assignment-detail/2f8fd59d-a3e3-4013-b94d-213bf18bad36/345cbe9e-45b8-42c2-bc4a-c76fe52a97ea" TargetMode="External"/><Relationship Id="rId683" Type="http://schemas.openxmlformats.org/officeDocument/2006/relationships/hyperlink" Target="https://fasih-sm.bps.go.id/survey-collection/assignment-detail/18a50f5d-5822-442a-ba62-3ab47119931f/345cbe9e-45b8-42c2-bc4a-c76fe52a97ea" TargetMode="External"/><Relationship Id="rId3213" Type="http://schemas.openxmlformats.org/officeDocument/2006/relationships/hyperlink" Target="https://fasih-sm.bps.go.id/survey-collection/assignment-detail/58d034de-29c1-4052-a332-1e1787b9cc86/345cbe9e-45b8-42c2-bc4a-c76fe52a97ea" TargetMode="External"/><Relationship Id="rId3205" Type="http://schemas.openxmlformats.org/officeDocument/2006/relationships/hyperlink" Target="https://fasih-sm.bps.go.id/survey-collection/assignment-detail/a6c8df1b-f6db-47fa-a9b8-b19d699b9a9a/345cbe9e-45b8-42c2-bc4a-c76fe52a97ea" TargetMode="External"/><Relationship Id="rId3204" Type="http://schemas.openxmlformats.org/officeDocument/2006/relationships/hyperlink" Target="https://fasih-sm.bps.go.id/survey-collection/assignment-detail/e2229193-63fb-451d-81dd-fed3174e75c8/345cbe9e-45b8-42c2-bc4a-c76fe52a97ea" TargetMode="External"/><Relationship Id="rId3207" Type="http://schemas.openxmlformats.org/officeDocument/2006/relationships/hyperlink" Target="https://fasih-sm.bps.go.id/survey-collection/assignment-detail/c4584136-d1d4-4bbf-a2fe-64f99e1c2132/345cbe9e-45b8-42c2-bc4a-c76fe52a97ea" TargetMode="External"/><Relationship Id="rId3206" Type="http://schemas.openxmlformats.org/officeDocument/2006/relationships/hyperlink" Target="https://fasih-sm.bps.go.id/survey-collection/assignment-detail/de1f5007-f664-4940-826c-21deab90549e/345cbe9e-45b8-42c2-bc4a-c76fe52a97ea" TargetMode="External"/><Relationship Id="rId3209" Type="http://schemas.openxmlformats.org/officeDocument/2006/relationships/hyperlink" Target="https://fasih-sm.bps.go.id/survey-collection/assignment-detail/3c99a2ee-360b-48c1-80bb-bee776dc8eb8/345cbe9e-45b8-42c2-bc4a-c76fe52a97ea" TargetMode="External"/><Relationship Id="rId3208" Type="http://schemas.openxmlformats.org/officeDocument/2006/relationships/hyperlink" Target="https://fasih-sm.bps.go.id/survey-collection/assignment-detail/dd2c6640-7c0a-4d1c-803b-bc249af928d4/345cbe9e-45b8-42c2-bc4a-c76fe52a97ea" TargetMode="External"/><Relationship Id="rId679" Type="http://schemas.openxmlformats.org/officeDocument/2006/relationships/hyperlink" Target="https://fasih-sm.bps.go.id/survey-collection/assignment-detail/d3a3d44d-2a6f-4762-9c9e-db0a02f7d616/345cbe9e-45b8-42c2-bc4a-c76fe52a97ea" TargetMode="External"/><Relationship Id="rId678" Type="http://schemas.openxmlformats.org/officeDocument/2006/relationships/hyperlink" Target="https://fasih-sm.bps.go.id/survey-collection/assignment-detail/b5d8fe78-2a18-4e90-8ff4-9f06195209ed/345cbe9e-45b8-42c2-bc4a-c76fe52a97ea" TargetMode="External"/><Relationship Id="rId677" Type="http://schemas.openxmlformats.org/officeDocument/2006/relationships/hyperlink" Target="https://fasih-sm.bps.go.id/survey-collection/assignment-detail/93cd472f-220f-4fd2-9911-460eefcaea82/345cbe9e-45b8-42c2-bc4a-c76fe52a97ea" TargetMode="External"/><Relationship Id="rId676" Type="http://schemas.openxmlformats.org/officeDocument/2006/relationships/hyperlink" Target="https://fasih-sm.bps.go.id/survey-collection/assignment-detail/2a37a845-634f-407a-a755-e0192af0ea05/345cbe9e-45b8-42c2-bc4a-c76fe52a97ea" TargetMode="External"/><Relationship Id="rId671" Type="http://schemas.openxmlformats.org/officeDocument/2006/relationships/hyperlink" Target="https://fasih-sm.bps.go.id/survey-collection/assignment-detail/7bef71d9-fc5b-4a6b-affd-9eee4af9ec7e/345cbe9e-45b8-42c2-bc4a-c76fe52a97ea" TargetMode="External"/><Relationship Id="rId670" Type="http://schemas.openxmlformats.org/officeDocument/2006/relationships/hyperlink" Target="https://fasih-sm.bps.go.id/survey-collection/assignment-detail/a7c5e355-c793-4b5b-8168-363376e0a23a/345cbe9e-45b8-42c2-bc4a-c76fe52a97ea" TargetMode="External"/><Relationship Id="rId675" Type="http://schemas.openxmlformats.org/officeDocument/2006/relationships/hyperlink" Target="https://fasih-sm.bps.go.id/survey-collection/assignment-detail/cb32c169-cec4-4584-b798-4ff0c9d56374/345cbe9e-45b8-42c2-bc4a-c76fe52a97ea" TargetMode="External"/><Relationship Id="rId3201" Type="http://schemas.openxmlformats.org/officeDocument/2006/relationships/hyperlink" Target="https://fasih-sm.bps.go.id/survey-collection/assignment-detail/05809d94-4e26-4f7f-87c0-bf3a31c89397/345cbe9e-45b8-42c2-bc4a-c76fe52a97ea" TargetMode="External"/><Relationship Id="rId674" Type="http://schemas.openxmlformats.org/officeDocument/2006/relationships/hyperlink" Target="https://fasih-sm.bps.go.id/survey-collection/assignment-detail/a02d3689-1231-4530-b785-97a467286596/345cbe9e-45b8-42c2-bc4a-c76fe52a97ea" TargetMode="External"/><Relationship Id="rId3200" Type="http://schemas.openxmlformats.org/officeDocument/2006/relationships/hyperlink" Target="https://fasih-sm.bps.go.id/survey-collection/assignment-detail/43fbe1ba-0ce4-4454-a776-0a5a69520f67/345cbe9e-45b8-42c2-bc4a-c76fe52a97ea" TargetMode="External"/><Relationship Id="rId673" Type="http://schemas.openxmlformats.org/officeDocument/2006/relationships/hyperlink" Target="https://fasih-sm.bps.go.id/survey-collection/assignment-detail/2065f5a3-3cb7-4d43-9202-9eaf70536eba/345cbe9e-45b8-42c2-bc4a-c76fe52a97ea" TargetMode="External"/><Relationship Id="rId3203" Type="http://schemas.openxmlformats.org/officeDocument/2006/relationships/hyperlink" Target="https://fasih-sm.bps.go.id/survey-collection/assignment-detail/ffad23b4-6780-49a0-a688-4700d77df7e0/345cbe9e-45b8-42c2-bc4a-c76fe52a97ea" TargetMode="External"/><Relationship Id="rId672" Type="http://schemas.openxmlformats.org/officeDocument/2006/relationships/hyperlink" Target="https://fasih-sm.bps.go.id/survey-collection/assignment-detail/05d26fe7-fd06-447f-a822-c3271d1bbc99/345cbe9e-45b8-42c2-bc4a-c76fe52a97ea" TargetMode="External"/><Relationship Id="rId3202" Type="http://schemas.openxmlformats.org/officeDocument/2006/relationships/hyperlink" Target="https://fasih-sm.bps.go.id/survey-collection/assignment-detail/0071a06d-ecdc-4e18-9d7b-29ea64b26b0d/345cbe9e-45b8-42c2-bc4a-c76fe52a97ea" TargetMode="External"/><Relationship Id="rId190" Type="http://schemas.openxmlformats.org/officeDocument/2006/relationships/hyperlink" Target="https://fasih-sm.bps.go.id/survey-collection/assignment-detail/121ffbb8-9e3f-4283-b51c-19551211e412/345cbe9e-45b8-42c2-bc4a-c76fe52a97ea" TargetMode="External"/><Relationship Id="rId194" Type="http://schemas.openxmlformats.org/officeDocument/2006/relationships/hyperlink" Target="https://fasih-sm.bps.go.id/survey-collection/assignment-detail/f85c46d5-3d78-43ac-a3cd-2f645a030258/345cbe9e-45b8-42c2-bc4a-c76fe52a97ea" TargetMode="External"/><Relationship Id="rId193" Type="http://schemas.openxmlformats.org/officeDocument/2006/relationships/hyperlink" Target="https://fasih-sm.bps.go.id/survey-collection/assignment-detail/9169cfb7-ef67-4c33-a5cb-0cc848393634/345cbe9e-45b8-42c2-bc4a-c76fe52a97ea" TargetMode="External"/><Relationship Id="rId192" Type="http://schemas.openxmlformats.org/officeDocument/2006/relationships/hyperlink" Target="https://fasih-sm.bps.go.id/survey-collection/assignment-detail/f176f4c6-9ead-4e61-b985-0607089e1de5/345cbe9e-45b8-42c2-bc4a-c76fe52a97ea" TargetMode="External"/><Relationship Id="rId191" Type="http://schemas.openxmlformats.org/officeDocument/2006/relationships/hyperlink" Target="https://fasih-sm.bps.go.id/survey-collection/assignment-detail/dcc59b27-2fbc-4f4b-add6-573b084cb3fe/345cbe9e-45b8-42c2-bc4a-c76fe52a97ea" TargetMode="External"/><Relationship Id="rId187" Type="http://schemas.openxmlformats.org/officeDocument/2006/relationships/hyperlink" Target="https://fasih-sm.bps.go.id/survey-collection/assignment-detail/fb997701-b256-4852-a356-a1694bec8e51/345cbe9e-45b8-42c2-bc4a-c76fe52a97ea" TargetMode="External"/><Relationship Id="rId186" Type="http://schemas.openxmlformats.org/officeDocument/2006/relationships/hyperlink" Target="https://fasih-sm.bps.go.id/survey-collection/assignment-detail/9c491dac-cb0a-425c-8d30-e85b3f9b2b60/345cbe9e-45b8-42c2-bc4a-c76fe52a97ea" TargetMode="External"/><Relationship Id="rId185" Type="http://schemas.openxmlformats.org/officeDocument/2006/relationships/hyperlink" Target="https://fasih-sm.bps.go.id/survey-collection/assignment-detail/5265a295-e264-4ba9-922b-a3bcc517aad1/345cbe9e-45b8-42c2-bc4a-c76fe52a97ea" TargetMode="External"/><Relationship Id="rId184" Type="http://schemas.openxmlformats.org/officeDocument/2006/relationships/hyperlink" Target="https://fasih-sm.bps.go.id/survey-collection/assignment-detail/906b3b63-004d-4da8-b338-3d849c08b23a/345cbe9e-45b8-42c2-bc4a-c76fe52a97ea" TargetMode="External"/><Relationship Id="rId189" Type="http://schemas.openxmlformats.org/officeDocument/2006/relationships/hyperlink" Target="https://fasih-sm.bps.go.id/survey-collection/assignment-detail/95cc0645-92dd-4a93-8386-14df06d5e0a0/345cbe9e-45b8-42c2-bc4a-c76fe52a97ea" TargetMode="External"/><Relationship Id="rId188" Type="http://schemas.openxmlformats.org/officeDocument/2006/relationships/hyperlink" Target="https://fasih-sm.bps.go.id/survey-collection/assignment-detail/363db4ab-c1ae-4ee1-9b09-a1c6ca718b2e/345cbe9e-45b8-42c2-bc4a-c76fe52a97ea" TargetMode="External"/><Relationship Id="rId183" Type="http://schemas.openxmlformats.org/officeDocument/2006/relationships/hyperlink" Target="https://fasih-sm.bps.go.id/survey-collection/assignment-detail/7ae07606-487a-4688-9c14-4a05b871d742/345cbe9e-45b8-42c2-bc4a-c76fe52a97ea" TargetMode="External"/><Relationship Id="rId182" Type="http://schemas.openxmlformats.org/officeDocument/2006/relationships/hyperlink" Target="https://fasih-sm.bps.go.id/survey-collection/assignment-detail/99be0154-9e82-4bfe-95ff-b95418b27562/345cbe9e-45b8-42c2-bc4a-c76fe52a97ea" TargetMode="External"/><Relationship Id="rId181" Type="http://schemas.openxmlformats.org/officeDocument/2006/relationships/hyperlink" Target="https://fasih-sm.bps.go.id/survey-collection/assignment-detail/e63e0780-2724-4f1e-af53-2d3c705ed0ad/345cbe9e-45b8-42c2-bc4a-c76fe52a97ea" TargetMode="External"/><Relationship Id="rId180" Type="http://schemas.openxmlformats.org/officeDocument/2006/relationships/hyperlink" Target="https://fasih-sm.bps.go.id/survey-collection/assignment-detail/740bbbc5-ca70-4448-b0c2-ba9d0508f305/345cbe9e-45b8-42c2-bc4a-c76fe52a97ea" TargetMode="External"/><Relationship Id="rId176" Type="http://schemas.openxmlformats.org/officeDocument/2006/relationships/hyperlink" Target="https://fasih-sm.bps.go.id/survey-collection/assignment-detail/6727eadf-4c8c-4c0a-a9da-41dbe512c04d/345cbe9e-45b8-42c2-bc4a-c76fe52a97ea" TargetMode="External"/><Relationship Id="rId175" Type="http://schemas.openxmlformats.org/officeDocument/2006/relationships/hyperlink" Target="https://fasih-sm.bps.go.id/survey-collection/assignment-detail/2bc5c44c-3fda-4cf0-b99f-f18520ca125a/345cbe9e-45b8-42c2-bc4a-c76fe52a97ea" TargetMode="External"/><Relationship Id="rId174" Type="http://schemas.openxmlformats.org/officeDocument/2006/relationships/hyperlink" Target="https://fasih-sm.bps.go.id/survey-collection/assignment-detail/edc9c74a-c365-4c85-a752-d0f1bbfa83d5/345cbe9e-45b8-42c2-bc4a-c76fe52a97ea" TargetMode="External"/><Relationship Id="rId173" Type="http://schemas.openxmlformats.org/officeDocument/2006/relationships/hyperlink" Target="https://fasih-sm.bps.go.id/survey-collection/assignment-detail/08179fca-bbef-4a93-9927-a37659c11ace/345cbe9e-45b8-42c2-bc4a-c76fe52a97ea" TargetMode="External"/><Relationship Id="rId179" Type="http://schemas.openxmlformats.org/officeDocument/2006/relationships/hyperlink" Target="https://fasih-sm.bps.go.id/survey-collection/assignment-detail/a8abc44b-538b-49e0-9e92-44789ee3e519/345cbe9e-45b8-42c2-bc4a-c76fe52a97ea" TargetMode="External"/><Relationship Id="rId178" Type="http://schemas.openxmlformats.org/officeDocument/2006/relationships/hyperlink" Target="https://fasih-sm.bps.go.id/survey-collection/assignment-detail/168eb341-b047-4e80-ad74-cd1672a4ebd5/345cbe9e-45b8-42c2-bc4a-c76fe52a97ea" TargetMode="External"/><Relationship Id="rId177" Type="http://schemas.openxmlformats.org/officeDocument/2006/relationships/hyperlink" Target="https://fasih-sm.bps.go.id/survey-collection/assignment-detail/5282ac22-bd43-448e-b3a8-58c70032b4b6/345cbe9e-45b8-42c2-bc4a-c76fe52a97ea" TargetMode="External"/><Relationship Id="rId198" Type="http://schemas.openxmlformats.org/officeDocument/2006/relationships/hyperlink" Target="https://fasih-sm.bps.go.id/survey-collection/assignment-detail/dfb0bff9-00dc-4344-ab3e-57862944b3a7/345cbe9e-45b8-42c2-bc4a-c76fe52a97ea" TargetMode="External"/><Relationship Id="rId197" Type="http://schemas.openxmlformats.org/officeDocument/2006/relationships/hyperlink" Target="https://fasih-sm.bps.go.id/survey-collection/assignment-detail/1f217cc1-bd53-42e8-b3a1-ae7877bdab2f/345cbe9e-45b8-42c2-bc4a-c76fe52a97ea" TargetMode="External"/><Relationship Id="rId196" Type="http://schemas.openxmlformats.org/officeDocument/2006/relationships/hyperlink" Target="https://fasih-sm.bps.go.id/survey-collection/assignment-detail/3fd952aa-bb11-4d84-bafc-d704261e978d/345cbe9e-45b8-42c2-bc4a-c76fe52a97ea" TargetMode="External"/><Relationship Id="rId195" Type="http://schemas.openxmlformats.org/officeDocument/2006/relationships/hyperlink" Target="https://fasih-sm.bps.go.id/survey-collection/assignment-detail/3c9d6445-3837-4f94-b655-81b76f8d954f/345cbe9e-45b8-42c2-bc4a-c76fe52a97ea" TargetMode="External"/><Relationship Id="rId199" Type="http://schemas.openxmlformats.org/officeDocument/2006/relationships/hyperlink" Target="https://fasih-sm.bps.go.id/survey-collection/assignment-detail/01d8e765-a23b-41b8-b5f8-a4601858c8b8/345cbe9e-45b8-42c2-bc4a-c76fe52a97ea" TargetMode="External"/><Relationship Id="rId150" Type="http://schemas.openxmlformats.org/officeDocument/2006/relationships/hyperlink" Target="https://fasih-sm.bps.go.id/survey-collection/assignment-detail/bdfa5d72-ee19-4ddd-9aff-aa63a80916a0/345cbe9e-45b8-42c2-bc4a-c76fe52a97ea" TargetMode="External"/><Relationship Id="rId149" Type="http://schemas.openxmlformats.org/officeDocument/2006/relationships/hyperlink" Target="https://fasih-sm.bps.go.id/survey-collection/assignment-detail/fb3b096b-1c94-400e-8b3b-eeda7d08e747/345cbe9e-45b8-42c2-bc4a-c76fe52a97ea" TargetMode="External"/><Relationship Id="rId148" Type="http://schemas.openxmlformats.org/officeDocument/2006/relationships/hyperlink" Target="https://fasih-sm.bps.go.id/survey-collection/assignment-detail/50b40e7b-6cf3-48bc-8c07-48c161f28078/345cbe9e-45b8-42c2-bc4a-c76fe52a97ea" TargetMode="External"/><Relationship Id="rId3270" Type="http://schemas.openxmlformats.org/officeDocument/2006/relationships/hyperlink" Target="https://fasih-sm.bps.go.id/survey-collection/assignment-detail/ee14636f-2dfe-49ae-b464-0657d12cb6ad/345cbe9e-45b8-42c2-bc4a-c76fe52a97ea" TargetMode="External"/><Relationship Id="rId3272" Type="http://schemas.openxmlformats.org/officeDocument/2006/relationships/hyperlink" Target="https://fasih-sm.bps.go.id/survey-collection/assignment-detail/e90e5a6e-20d1-47cf-b017-44095349e555/345cbe9e-45b8-42c2-bc4a-c76fe52a97ea" TargetMode="External"/><Relationship Id="rId3271" Type="http://schemas.openxmlformats.org/officeDocument/2006/relationships/hyperlink" Target="https://fasih-sm.bps.go.id/survey-collection/assignment-detail/6bbbccea-10f9-4c36-a831-89ccf193f4fb/345cbe9e-45b8-42c2-bc4a-c76fe52a97ea" TargetMode="External"/><Relationship Id="rId143" Type="http://schemas.openxmlformats.org/officeDocument/2006/relationships/hyperlink" Target="https://fasih-sm.bps.go.id/survey-collection/assignment-detail/2c4e60eb-860e-4f3c-9114-807142b4ec5d/345cbe9e-45b8-42c2-bc4a-c76fe52a97ea" TargetMode="External"/><Relationship Id="rId3274" Type="http://schemas.openxmlformats.org/officeDocument/2006/relationships/hyperlink" Target="https://fasih-sm.bps.go.id/survey-collection/assignment-detail/8c5c507c-0e1a-481c-9eeb-c3e4435661f1/345cbe9e-45b8-42c2-bc4a-c76fe52a97ea" TargetMode="External"/><Relationship Id="rId142" Type="http://schemas.openxmlformats.org/officeDocument/2006/relationships/hyperlink" Target="https://fasih-sm.bps.go.id/survey-collection/assignment-detail/9b3a95f0-f2ad-4748-960e-daf98138cfb1/345cbe9e-45b8-42c2-bc4a-c76fe52a97ea" TargetMode="External"/><Relationship Id="rId3273" Type="http://schemas.openxmlformats.org/officeDocument/2006/relationships/hyperlink" Target="https://fasih-sm.bps.go.id/survey-collection/assignment-detail/2f7fb520-dfa4-45ff-b01c-6abfd429ec62/345cbe9e-45b8-42c2-bc4a-c76fe52a97ea" TargetMode="External"/><Relationship Id="rId141" Type="http://schemas.openxmlformats.org/officeDocument/2006/relationships/hyperlink" Target="https://fasih-sm.bps.go.id/survey-collection/assignment-detail/6519f608-f060-4664-acf2-f61e42334009/345cbe9e-45b8-42c2-bc4a-c76fe52a97ea" TargetMode="External"/><Relationship Id="rId3276" Type="http://schemas.openxmlformats.org/officeDocument/2006/relationships/hyperlink" Target="https://fasih-sm.bps.go.id/survey-collection/assignment-detail/63cd6676-4771-4a17-b9c5-bb7c2aca8462/345cbe9e-45b8-42c2-bc4a-c76fe52a97ea" TargetMode="External"/><Relationship Id="rId140" Type="http://schemas.openxmlformats.org/officeDocument/2006/relationships/hyperlink" Target="https://fasih-sm.bps.go.id/survey-collection/assignment-detail/a1ddfa86-f597-4902-bd5f-5032dad135e8/345cbe9e-45b8-42c2-bc4a-c76fe52a97ea" TargetMode="External"/><Relationship Id="rId3275" Type="http://schemas.openxmlformats.org/officeDocument/2006/relationships/hyperlink" Target="https://fasih-sm.bps.go.id/survey-collection/assignment-detail/d0d747c9-447b-4f76-a5c1-6075ef931cf7/345cbe9e-45b8-42c2-bc4a-c76fe52a97ea" TargetMode="External"/><Relationship Id="rId147" Type="http://schemas.openxmlformats.org/officeDocument/2006/relationships/hyperlink" Target="https://fasih-sm.bps.go.id/survey-collection/assignment-detail/9d81ca80-3b50-424b-9af5-e8570b72dc8b/345cbe9e-45b8-42c2-bc4a-c76fe52a97ea" TargetMode="External"/><Relationship Id="rId3278" Type="http://schemas.openxmlformats.org/officeDocument/2006/relationships/hyperlink" Target="https://fasih-sm.bps.go.id/survey-collection/assignment-detail/867ad3dd-b8c3-4e55-aac5-dec127216cd9/345cbe9e-45b8-42c2-bc4a-c76fe52a97ea" TargetMode="External"/><Relationship Id="rId146" Type="http://schemas.openxmlformats.org/officeDocument/2006/relationships/hyperlink" Target="https://fasih-sm.bps.go.id/survey-collection/assignment-detail/2905639c-1a4b-4418-83a1-bb2592e6759b/345cbe9e-45b8-42c2-bc4a-c76fe52a97ea" TargetMode="External"/><Relationship Id="rId3277" Type="http://schemas.openxmlformats.org/officeDocument/2006/relationships/hyperlink" Target="https://fasih-sm.bps.go.id/survey-collection/assignment-detail/4ea832fc-9106-4f9e-a72d-2963725222dd/345cbe9e-45b8-42c2-bc4a-c76fe52a97ea" TargetMode="External"/><Relationship Id="rId145" Type="http://schemas.openxmlformats.org/officeDocument/2006/relationships/hyperlink" Target="https://fasih-sm.bps.go.id/survey-collection/assignment-detail/f77106eb-ba2f-4204-befd-cb723d34753a/345cbe9e-45b8-42c2-bc4a-c76fe52a97ea" TargetMode="External"/><Relationship Id="rId144" Type="http://schemas.openxmlformats.org/officeDocument/2006/relationships/hyperlink" Target="https://fasih-sm.bps.go.id/survey-collection/assignment-detail/d3288f2f-567b-4eca-86bc-c02dfa40ce44/345cbe9e-45b8-42c2-bc4a-c76fe52a97ea" TargetMode="External"/><Relationship Id="rId3279" Type="http://schemas.openxmlformats.org/officeDocument/2006/relationships/hyperlink" Target="https://fasih-sm.bps.go.id/survey-collection/assignment-detail/0ee0fadd-665c-4d89-bb8a-5aedb8ccd18c/345cbe9e-45b8-42c2-bc4a-c76fe52a97ea" TargetMode="External"/><Relationship Id="rId139" Type="http://schemas.openxmlformats.org/officeDocument/2006/relationships/hyperlink" Target="https://fasih-sm.bps.go.id/survey-collection/assignment-detail/d8163ae5-184f-4caa-90dd-7e86b7ca1b83/345cbe9e-45b8-42c2-bc4a-c76fe52a97ea" TargetMode="External"/><Relationship Id="rId138" Type="http://schemas.openxmlformats.org/officeDocument/2006/relationships/hyperlink" Target="https://fasih-sm.bps.go.id/survey-collection/assignment-detail/fa43696e-6ae7-4fc4-a1b9-e8aa4cfa3a32/345cbe9e-45b8-42c2-bc4a-c76fe52a97ea" TargetMode="External"/><Relationship Id="rId137" Type="http://schemas.openxmlformats.org/officeDocument/2006/relationships/hyperlink" Target="https://fasih-sm.bps.go.id/survey-collection/assignment-detail/faeb2d70-8890-4578-9814-69809665d8ca/345cbe9e-45b8-42c2-bc4a-c76fe52a97ea" TargetMode="External"/><Relationship Id="rId3261" Type="http://schemas.openxmlformats.org/officeDocument/2006/relationships/hyperlink" Target="https://fasih-sm.bps.go.id/survey-collection/assignment-detail/46f0b4a2-7784-4a19-9e51-20f8a9691f94/345cbe9e-45b8-42c2-bc4a-c76fe52a97ea" TargetMode="External"/><Relationship Id="rId3260" Type="http://schemas.openxmlformats.org/officeDocument/2006/relationships/hyperlink" Target="https://fasih-sm.bps.go.id/survey-collection/assignment-detail/3ca3b012-4b57-46aa-9c85-8c37c7d95629/345cbe9e-45b8-42c2-bc4a-c76fe52a97ea" TargetMode="External"/><Relationship Id="rId132" Type="http://schemas.openxmlformats.org/officeDocument/2006/relationships/hyperlink" Target="https://fasih-sm.bps.go.id/survey-collection/assignment-detail/6d566187-9a86-4ae5-83a7-6d836ad303b0/345cbe9e-45b8-42c2-bc4a-c76fe52a97ea" TargetMode="External"/><Relationship Id="rId3263" Type="http://schemas.openxmlformats.org/officeDocument/2006/relationships/hyperlink" Target="https://fasih-sm.bps.go.id/survey-collection/assignment-detail/d0860e59-ecf6-42ee-95ec-a83436edabb0/345cbe9e-45b8-42c2-bc4a-c76fe52a97ea" TargetMode="External"/><Relationship Id="rId131" Type="http://schemas.openxmlformats.org/officeDocument/2006/relationships/hyperlink" Target="https://fasih-sm.bps.go.id/survey-collection/assignment-detail/24d9dd5e-c911-4ff6-9ea3-fbf0cabe4551/345cbe9e-45b8-42c2-bc4a-c76fe52a97ea" TargetMode="External"/><Relationship Id="rId3262" Type="http://schemas.openxmlformats.org/officeDocument/2006/relationships/hyperlink" Target="https://fasih-sm.bps.go.id/survey-collection/assignment-detail/41afa22f-6ac9-4773-af31-3bb2b3528c35/345cbe9e-45b8-42c2-bc4a-c76fe52a97ea" TargetMode="External"/><Relationship Id="rId130" Type="http://schemas.openxmlformats.org/officeDocument/2006/relationships/hyperlink" Target="https://fasih-sm.bps.go.id/survey-collection/assignment-detail/556a8e4a-fcd6-47cb-a744-b47038768cd3/345cbe9e-45b8-42c2-bc4a-c76fe52a97ea" TargetMode="External"/><Relationship Id="rId3265" Type="http://schemas.openxmlformats.org/officeDocument/2006/relationships/hyperlink" Target="https://fasih-sm.bps.go.id/survey-collection/assignment-detail/28866dde-fb89-49ee-bd57-a30f782681f7/345cbe9e-45b8-42c2-bc4a-c76fe52a97ea" TargetMode="External"/><Relationship Id="rId3264" Type="http://schemas.openxmlformats.org/officeDocument/2006/relationships/hyperlink" Target="https://fasih-sm.bps.go.id/survey-collection/assignment-detail/513487ca-54b4-477d-abc9-93065a5e279a/345cbe9e-45b8-42c2-bc4a-c76fe52a97ea" TargetMode="External"/><Relationship Id="rId136" Type="http://schemas.openxmlformats.org/officeDocument/2006/relationships/hyperlink" Target="https://fasih-sm.bps.go.id/survey-collection/assignment-detail/43056d1c-0074-4c6f-a4e8-897643c4f5fe/345cbe9e-45b8-42c2-bc4a-c76fe52a97ea" TargetMode="External"/><Relationship Id="rId3267" Type="http://schemas.openxmlformats.org/officeDocument/2006/relationships/hyperlink" Target="https://fasih-sm.bps.go.id/survey-collection/assignment-detail/7f5f76c8-8e28-45d8-a313-6bf828bb86bc/345cbe9e-45b8-42c2-bc4a-c76fe52a97ea" TargetMode="External"/><Relationship Id="rId135" Type="http://schemas.openxmlformats.org/officeDocument/2006/relationships/hyperlink" Target="https://fasih-sm.bps.go.id/survey-collection/assignment-detail/84602a89-bf33-405e-8a17-ac76c8252edc/345cbe9e-45b8-42c2-bc4a-c76fe52a97ea" TargetMode="External"/><Relationship Id="rId3266" Type="http://schemas.openxmlformats.org/officeDocument/2006/relationships/hyperlink" Target="https://fasih-sm.bps.go.id/survey-collection/assignment-detail/0b77178b-cd3c-4d60-94aa-24709a5bb5b8/345cbe9e-45b8-42c2-bc4a-c76fe52a97ea" TargetMode="External"/><Relationship Id="rId134" Type="http://schemas.openxmlformats.org/officeDocument/2006/relationships/hyperlink" Target="https://fasih-sm.bps.go.id/survey-collection/assignment-detail/f6501db0-8a2f-455b-acf1-583040194f72/345cbe9e-45b8-42c2-bc4a-c76fe52a97ea" TargetMode="External"/><Relationship Id="rId3269" Type="http://schemas.openxmlformats.org/officeDocument/2006/relationships/hyperlink" Target="https://fasih-sm.bps.go.id/survey-collection/assignment-detail/863b7900-1613-4841-928a-3190dabb046a/345cbe9e-45b8-42c2-bc4a-c76fe52a97ea" TargetMode="External"/><Relationship Id="rId133" Type="http://schemas.openxmlformats.org/officeDocument/2006/relationships/hyperlink" Target="https://fasih-sm.bps.go.id/survey-collection/assignment-detail/fc72b5bb-1691-43b3-960d-a86cd9c713aa/345cbe9e-45b8-42c2-bc4a-c76fe52a97ea" TargetMode="External"/><Relationship Id="rId3268" Type="http://schemas.openxmlformats.org/officeDocument/2006/relationships/hyperlink" Target="https://fasih-sm.bps.go.id/survey-collection/assignment-detail/837f4087-6fa8-4d0d-9ad8-89c73fdb1ef4/345cbe9e-45b8-42c2-bc4a-c76fe52a97ea" TargetMode="External"/><Relationship Id="rId172" Type="http://schemas.openxmlformats.org/officeDocument/2006/relationships/hyperlink" Target="https://fasih-sm.bps.go.id/survey-collection/assignment-detail/ae2d7d88-ab5a-4cd7-81f6-9e1c2d3ec74d/345cbe9e-45b8-42c2-bc4a-c76fe52a97ea" TargetMode="External"/><Relationship Id="rId171" Type="http://schemas.openxmlformats.org/officeDocument/2006/relationships/hyperlink" Target="https://fasih-sm.bps.go.id/survey-collection/assignment-detail/81edce5a-2175-47dc-98f2-876a4250efee/345cbe9e-45b8-42c2-bc4a-c76fe52a97ea" TargetMode="External"/><Relationship Id="rId170" Type="http://schemas.openxmlformats.org/officeDocument/2006/relationships/hyperlink" Target="https://fasih-sm.bps.go.id/survey-collection/assignment-detail/eafca43a-df6d-4850-b60a-4f8e019dc898/345cbe9e-45b8-42c2-bc4a-c76fe52a97ea" TargetMode="External"/><Relationship Id="rId3290" Type="http://schemas.openxmlformats.org/officeDocument/2006/relationships/hyperlink" Target="https://fasih-sm.bps.go.id/survey-collection/assignment-detail/bb081b71-af02-4635-bb8b-d7e73af6808a/345cbe9e-45b8-42c2-bc4a-c76fe52a97ea" TargetMode="External"/><Relationship Id="rId3292" Type="http://schemas.openxmlformats.org/officeDocument/2006/relationships/hyperlink" Target="https://fasih-sm.bps.go.id/survey-collection/assignment-detail/d617857e-af42-4011-9bdc-0af054291c17/345cbe9e-45b8-42c2-bc4a-c76fe52a97ea" TargetMode="External"/><Relationship Id="rId3291" Type="http://schemas.openxmlformats.org/officeDocument/2006/relationships/hyperlink" Target="https://fasih-sm.bps.go.id/survey-collection/assignment-detail/85f505d0-dff6-49fb-8c53-43ffb32173fa/345cbe9e-45b8-42c2-bc4a-c76fe52a97ea" TargetMode="External"/><Relationship Id="rId3294" Type="http://schemas.openxmlformats.org/officeDocument/2006/relationships/hyperlink" Target="https://fasih-sm.bps.go.id/survey-collection/assignment-detail/00c2e579-c637-4f9c-b052-7666aa25c6c6/345cbe9e-45b8-42c2-bc4a-c76fe52a97ea" TargetMode="External"/><Relationship Id="rId3293" Type="http://schemas.openxmlformats.org/officeDocument/2006/relationships/hyperlink" Target="https://fasih-sm.bps.go.id/survey-collection/assignment-detail/be3ee894-69f8-425c-803c-34cb163a6c4d/345cbe9e-45b8-42c2-bc4a-c76fe52a97ea" TargetMode="External"/><Relationship Id="rId165" Type="http://schemas.openxmlformats.org/officeDocument/2006/relationships/hyperlink" Target="https://fasih-sm.bps.go.id/survey-collection/assignment-detail/33d8b821-d454-44f1-a7d0-02a7fd15f21c/345cbe9e-45b8-42c2-bc4a-c76fe52a97ea" TargetMode="External"/><Relationship Id="rId3296" Type="http://schemas.openxmlformats.org/officeDocument/2006/relationships/hyperlink" Target="https://fasih-sm.bps.go.id/survey-collection/assignment-detail/116176d3-584e-4822-a95c-35edcb732350/345cbe9e-45b8-42c2-bc4a-c76fe52a97ea" TargetMode="External"/><Relationship Id="rId164" Type="http://schemas.openxmlformats.org/officeDocument/2006/relationships/hyperlink" Target="https://fasih-sm.bps.go.id/survey-collection/assignment-detail/51b2bc98-d19c-424e-ba55-866780cf0fbf/345cbe9e-45b8-42c2-bc4a-c76fe52a97ea" TargetMode="External"/><Relationship Id="rId3295" Type="http://schemas.openxmlformats.org/officeDocument/2006/relationships/hyperlink" Target="https://fasih-sm.bps.go.id/survey-collection/assignment-detail/e5071823-39ec-463c-8f80-5f8b4550d145/345cbe9e-45b8-42c2-bc4a-c76fe52a97ea" TargetMode="External"/><Relationship Id="rId163" Type="http://schemas.openxmlformats.org/officeDocument/2006/relationships/hyperlink" Target="https://fasih-sm.bps.go.id/survey-collection/assignment-detail/d3df9520-e161-4b3d-8dfc-512036caa424/345cbe9e-45b8-42c2-bc4a-c76fe52a97ea" TargetMode="External"/><Relationship Id="rId3298" Type="http://schemas.openxmlformats.org/officeDocument/2006/relationships/hyperlink" Target="https://fasih-sm.bps.go.id/survey-collection/assignment-detail/8a801df0-d5ef-4266-b531-a4e5e926e6b2/345cbe9e-45b8-42c2-bc4a-c76fe52a97ea" TargetMode="External"/><Relationship Id="rId162" Type="http://schemas.openxmlformats.org/officeDocument/2006/relationships/hyperlink" Target="https://fasih-sm.bps.go.id/survey-collection/assignment-detail/8c77bbef-22d5-4d41-867a-fdedb2e0fdad/345cbe9e-45b8-42c2-bc4a-c76fe52a97ea" TargetMode="External"/><Relationship Id="rId3297" Type="http://schemas.openxmlformats.org/officeDocument/2006/relationships/hyperlink" Target="https://fasih-sm.bps.go.id/survey-collection/assignment-detail/7a018fa9-d127-4167-acd9-c7e8d24fb9ae/345cbe9e-45b8-42c2-bc4a-c76fe52a97ea" TargetMode="External"/><Relationship Id="rId169" Type="http://schemas.openxmlformats.org/officeDocument/2006/relationships/hyperlink" Target="https://fasih-sm.bps.go.id/survey-collection/assignment-detail/5efc521a-f3e7-4744-8262-4fb054357ab9/345cbe9e-45b8-42c2-bc4a-c76fe52a97ea" TargetMode="External"/><Relationship Id="rId168" Type="http://schemas.openxmlformats.org/officeDocument/2006/relationships/hyperlink" Target="https://fasih-sm.bps.go.id/survey-collection/assignment-detail/f59f2464-aef2-4148-8192-799b73ab7886/345cbe9e-45b8-42c2-bc4a-c76fe52a97ea" TargetMode="External"/><Relationship Id="rId3299" Type="http://schemas.openxmlformats.org/officeDocument/2006/relationships/hyperlink" Target="https://fasih-sm.bps.go.id/survey-collection/assignment-detail/c59167e4-4c6d-4390-9a22-3cc0bfeae3c4/345cbe9e-45b8-42c2-bc4a-c76fe52a97ea" TargetMode="External"/><Relationship Id="rId167" Type="http://schemas.openxmlformats.org/officeDocument/2006/relationships/hyperlink" Target="https://fasih-sm.bps.go.id/survey-collection/assignment-detail/651af2fe-fe08-452c-ad68-0a8bbf4ebd57/345cbe9e-45b8-42c2-bc4a-c76fe52a97ea" TargetMode="External"/><Relationship Id="rId166" Type="http://schemas.openxmlformats.org/officeDocument/2006/relationships/hyperlink" Target="https://fasih-sm.bps.go.id/survey-collection/assignment-detail/9ac97b31-f0eb-4323-9be7-afacc5380c86/345cbe9e-45b8-42c2-bc4a-c76fe52a97ea" TargetMode="External"/><Relationship Id="rId161" Type="http://schemas.openxmlformats.org/officeDocument/2006/relationships/hyperlink" Target="https://fasih-sm.bps.go.id/survey-collection/assignment-detail/c93fc1ee-cc4c-446f-a948-06fd24b0cc74/345cbe9e-45b8-42c2-bc4a-c76fe52a97ea" TargetMode="External"/><Relationship Id="rId160" Type="http://schemas.openxmlformats.org/officeDocument/2006/relationships/hyperlink" Target="https://fasih-sm.bps.go.id/survey-collection/assignment-detail/0294433d-d8d0-4410-9e32-14f7fb60e2af/345cbe9e-45b8-42c2-bc4a-c76fe52a97ea" TargetMode="External"/><Relationship Id="rId159" Type="http://schemas.openxmlformats.org/officeDocument/2006/relationships/hyperlink" Target="https://fasih-sm.bps.go.id/survey-collection/assignment-detail/f3dae649-671b-4f59-8339-160744f340ee/345cbe9e-45b8-42c2-bc4a-c76fe52a97ea" TargetMode="External"/><Relationship Id="rId3281" Type="http://schemas.openxmlformats.org/officeDocument/2006/relationships/hyperlink" Target="https://fasih-sm.bps.go.id/survey-collection/assignment-detail/2b025fe5-90f5-4d26-8241-ef5412b5b8e7/345cbe9e-45b8-42c2-bc4a-c76fe52a97ea" TargetMode="External"/><Relationship Id="rId3280" Type="http://schemas.openxmlformats.org/officeDocument/2006/relationships/hyperlink" Target="https://fasih-sm.bps.go.id/survey-collection/assignment-detail/404de454-0a89-456c-8aff-2ccfc44b3655/345cbe9e-45b8-42c2-bc4a-c76fe52a97ea" TargetMode="External"/><Relationship Id="rId3283" Type="http://schemas.openxmlformats.org/officeDocument/2006/relationships/hyperlink" Target="https://fasih-sm.bps.go.id/survey-collection/assignment-detail/14c29697-64c3-4129-a9ea-cb8e590b9610/345cbe9e-45b8-42c2-bc4a-c76fe52a97ea" TargetMode="External"/><Relationship Id="rId3282" Type="http://schemas.openxmlformats.org/officeDocument/2006/relationships/hyperlink" Target="https://fasih-sm.bps.go.id/survey-collection/assignment-detail/9537d21f-9e18-409f-a22b-ca0d0851cf33/345cbe9e-45b8-42c2-bc4a-c76fe52a97ea" TargetMode="External"/><Relationship Id="rId154" Type="http://schemas.openxmlformats.org/officeDocument/2006/relationships/hyperlink" Target="https://fasih-sm.bps.go.id/survey-collection/assignment-detail/5df479fc-748b-44da-af48-6a874a5a4853/345cbe9e-45b8-42c2-bc4a-c76fe52a97ea" TargetMode="External"/><Relationship Id="rId3285" Type="http://schemas.openxmlformats.org/officeDocument/2006/relationships/hyperlink" Target="https://fasih-sm.bps.go.id/survey-collection/assignment-detail/b53b9318-3aae-4994-b5b1-a2d03b0601af/345cbe9e-45b8-42c2-bc4a-c76fe52a97ea" TargetMode="External"/><Relationship Id="rId153" Type="http://schemas.openxmlformats.org/officeDocument/2006/relationships/hyperlink" Target="https://fasih-sm.bps.go.id/survey-collection/assignment-detail/8a479523-8464-49fa-b23f-9e7f1062f2d8/345cbe9e-45b8-42c2-bc4a-c76fe52a97ea" TargetMode="External"/><Relationship Id="rId3284" Type="http://schemas.openxmlformats.org/officeDocument/2006/relationships/hyperlink" Target="https://fasih-sm.bps.go.id/survey-collection/assignment-detail/d79d323a-32a0-4941-b158-c3feea4e5629/345cbe9e-45b8-42c2-bc4a-c76fe52a97ea" TargetMode="External"/><Relationship Id="rId152" Type="http://schemas.openxmlformats.org/officeDocument/2006/relationships/hyperlink" Target="https://fasih-sm.bps.go.id/survey-collection/assignment-detail/e2f66a76-32ab-4626-b722-141d299b0783/345cbe9e-45b8-42c2-bc4a-c76fe52a97ea" TargetMode="External"/><Relationship Id="rId3287" Type="http://schemas.openxmlformats.org/officeDocument/2006/relationships/hyperlink" Target="https://fasih-sm.bps.go.id/survey-collection/assignment-detail/2f8e02c0-3bd9-408b-98ac-7c6881959aea/345cbe9e-45b8-42c2-bc4a-c76fe52a97ea" TargetMode="External"/><Relationship Id="rId151" Type="http://schemas.openxmlformats.org/officeDocument/2006/relationships/hyperlink" Target="https://fasih-sm.bps.go.id/survey-collection/assignment-detail/029eebab-bf50-46ac-b579-9ae46af67e9d/345cbe9e-45b8-42c2-bc4a-c76fe52a97ea" TargetMode="External"/><Relationship Id="rId3286" Type="http://schemas.openxmlformats.org/officeDocument/2006/relationships/hyperlink" Target="https://fasih-sm.bps.go.id/survey-collection/assignment-detail/33dd4a06-0e16-44ef-9ec3-e50ee9b4aa8a/345cbe9e-45b8-42c2-bc4a-c76fe52a97ea" TargetMode="External"/><Relationship Id="rId158" Type="http://schemas.openxmlformats.org/officeDocument/2006/relationships/hyperlink" Target="https://fasih-sm.bps.go.id/survey-collection/assignment-detail/400a9718-9094-4efc-97d8-6d87889e2549/345cbe9e-45b8-42c2-bc4a-c76fe52a97ea" TargetMode="External"/><Relationship Id="rId3289" Type="http://schemas.openxmlformats.org/officeDocument/2006/relationships/hyperlink" Target="https://fasih-sm.bps.go.id/survey-collection/assignment-detail/f1f5474a-ce1c-4360-b397-b0f2da25d21e/345cbe9e-45b8-42c2-bc4a-c76fe52a97ea" TargetMode="External"/><Relationship Id="rId157" Type="http://schemas.openxmlformats.org/officeDocument/2006/relationships/hyperlink" Target="https://fasih-sm.bps.go.id/survey-collection/assignment-detail/0fe493c8-9049-4feb-992f-d3be8a83f879/345cbe9e-45b8-42c2-bc4a-c76fe52a97ea" TargetMode="External"/><Relationship Id="rId3288" Type="http://schemas.openxmlformats.org/officeDocument/2006/relationships/hyperlink" Target="https://fasih-sm.bps.go.id/survey-collection/assignment-detail/22f7cfd2-856c-45ad-9f7c-0dbfdeceb462/345cbe9e-45b8-42c2-bc4a-c76fe52a97ea" TargetMode="External"/><Relationship Id="rId156" Type="http://schemas.openxmlformats.org/officeDocument/2006/relationships/hyperlink" Target="https://fasih-sm.bps.go.id/survey-collection/assignment-detail/2910856b-2a76-4455-9e5f-508ccdb3fee6/345cbe9e-45b8-42c2-bc4a-c76fe52a97ea" TargetMode="External"/><Relationship Id="rId155" Type="http://schemas.openxmlformats.org/officeDocument/2006/relationships/hyperlink" Target="https://fasih-sm.bps.go.id/survey-collection/assignment-detail/40feed25-fd47-4f56-ba72-8fe57354660a/345cbe9e-45b8-42c2-bc4a-c76fe52a97ea" TargetMode="External"/><Relationship Id="rId2820" Type="http://schemas.openxmlformats.org/officeDocument/2006/relationships/hyperlink" Target="https://fasih-sm.bps.go.id/survey-collection/assignment-detail/a8cc0340-eb58-4783-ad36-980db906a9b5/345cbe9e-45b8-42c2-bc4a-c76fe52a97ea" TargetMode="External"/><Relationship Id="rId2821" Type="http://schemas.openxmlformats.org/officeDocument/2006/relationships/hyperlink" Target="https://fasih-sm.bps.go.id/survey-collection/assignment-detail/15571e78-c5c5-4dfe-9359-e1d29087e155/345cbe9e-45b8-42c2-bc4a-c76fe52a97ea" TargetMode="External"/><Relationship Id="rId2822" Type="http://schemas.openxmlformats.org/officeDocument/2006/relationships/hyperlink" Target="https://fasih-sm.bps.go.id/survey-collection/assignment-detail/bd3344cd-f254-4e53-97ea-eb8624340638/345cbe9e-45b8-42c2-bc4a-c76fe52a97ea" TargetMode="External"/><Relationship Id="rId2823" Type="http://schemas.openxmlformats.org/officeDocument/2006/relationships/hyperlink" Target="https://fasih-sm.bps.go.id/survey-collection/assignment-detail/869573aa-947b-472c-95db-c002cbe85cff/345cbe9e-45b8-42c2-bc4a-c76fe52a97ea" TargetMode="External"/><Relationship Id="rId2824" Type="http://schemas.openxmlformats.org/officeDocument/2006/relationships/hyperlink" Target="https://fasih-sm.bps.go.id/survey-collection/assignment-detail/47aa41e5-6cb9-4fea-b026-1beda17e422b/345cbe9e-45b8-42c2-bc4a-c76fe52a97ea" TargetMode="External"/><Relationship Id="rId2825" Type="http://schemas.openxmlformats.org/officeDocument/2006/relationships/hyperlink" Target="https://fasih-sm.bps.go.id/survey-collection/assignment-detail/ca372197-15cf-48a3-88e7-f8fc3ddfaa7c/345cbe9e-45b8-42c2-bc4a-c76fe52a97ea" TargetMode="External"/><Relationship Id="rId2826" Type="http://schemas.openxmlformats.org/officeDocument/2006/relationships/hyperlink" Target="https://fasih-sm.bps.go.id/survey-collection/assignment-detail/c14454c0-3815-4f69-ae1c-585e3449b2cb/345cbe9e-45b8-42c2-bc4a-c76fe52a97ea" TargetMode="External"/><Relationship Id="rId2827" Type="http://schemas.openxmlformats.org/officeDocument/2006/relationships/hyperlink" Target="https://fasih-sm.bps.go.id/survey-collection/assignment-detail/f8adddc3-a5a6-43ce-a6ef-152e8efafda1/345cbe9e-45b8-42c2-bc4a-c76fe52a97ea" TargetMode="External"/><Relationship Id="rId2828" Type="http://schemas.openxmlformats.org/officeDocument/2006/relationships/hyperlink" Target="https://fasih-sm.bps.go.id/survey-collection/assignment-detail/bf46a1de-2e2f-456f-b975-12163882a34b/345cbe9e-45b8-42c2-bc4a-c76fe52a97ea" TargetMode="External"/><Relationship Id="rId2829" Type="http://schemas.openxmlformats.org/officeDocument/2006/relationships/hyperlink" Target="https://fasih-sm.bps.go.id/survey-collection/assignment-detail/6ef0cdb5-f5f6-41e6-b694-246e41e4f708/345cbe9e-45b8-42c2-bc4a-c76fe52a97ea" TargetMode="External"/><Relationship Id="rId2810" Type="http://schemas.openxmlformats.org/officeDocument/2006/relationships/hyperlink" Target="https://fasih-sm.bps.go.id/survey-collection/assignment-detail/c1d60a21-90c2-47d7-bb9f-a1bbc05730c0/345cbe9e-45b8-42c2-bc4a-c76fe52a97ea" TargetMode="External"/><Relationship Id="rId2811" Type="http://schemas.openxmlformats.org/officeDocument/2006/relationships/hyperlink" Target="https://fasih-sm.bps.go.id/survey-collection/assignment-detail/be6308d3-74bf-4cae-9f5a-4a2bca361c0c/345cbe9e-45b8-42c2-bc4a-c76fe52a97ea" TargetMode="External"/><Relationship Id="rId2812" Type="http://schemas.openxmlformats.org/officeDocument/2006/relationships/hyperlink" Target="https://fasih-sm.bps.go.id/survey-collection/assignment-detail/b0a9d4e4-2ece-410e-8519-e56c34ba8562/345cbe9e-45b8-42c2-bc4a-c76fe52a97ea" TargetMode="External"/><Relationship Id="rId2813" Type="http://schemas.openxmlformats.org/officeDocument/2006/relationships/hyperlink" Target="https://fasih-sm.bps.go.id/survey-collection/assignment-detail/49bb74d3-d835-4fce-aa4b-e4335db77ba2/345cbe9e-45b8-42c2-bc4a-c76fe52a97ea" TargetMode="External"/><Relationship Id="rId2814" Type="http://schemas.openxmlformats.org/officeDocument/2006/relationships/hyperlink" Target="https://fasih-sm.bps.go.id/survey-collection/assignment-detail/1fc4c3ba-e50a-4e35-a20f-cba8335e9e9c/345cbe9e-45b8-42c2-bc4a-c76fe52a97ea" TargetMode="External"/><Relationship Id="rId2815" Type="http://schemas.openxmlformats.org/officeDocument/2006/relationships/hyperlink" Target="https://fasih-sm.bps.go.id/survey-collection/assignment-detail/7518bc73-ec3a-4af4-8ef1-f4aa7e6d60bb/345cbe9e-45b8-42c2-bc4a-c76fe52a97ea" TargetMode="External"/><Relationship Id="rId2816" Type="http://schemas.openxmlformats.org/officeDocument/2006/relationships/hyperlink" Target="https://fasih-sm.bps.go.id/survey-collection/assignment-detail/6b7777c2-74b9-4e1d-9a84-a94879d38182/345cbe9e-45b8-42c2-bc4a-c76fe52a97ea" TargetMode="External"/><Relationship Id="rId2817" Type="http://schemas.openxmlformats.org/officeDocument/2006/relationships/hyperlink" Target="https://fasih-sm.bps.go.id/survey-collection/assignment-detail/f6831532-8168-49ca-a9e5-774ace8eb38b/345cbe9e-45b8-42c2-bc4a-c76fe52a97ea" TargetMode="External"/><Relationship Id="rId2818" Type="http://schemas.openxmlformats.org/officeDocument/2006/relationships/hyperlink" Target="https://fasih-sm.bps.go.id/survey-collection/assignment-detail/ac943428-8507-452e-8019-0534661254ab/345cbe9e-45b8-42c2-bc4a-c76fe52a97ea" TargetMode="External"/><Relationship Id="rId2819" Type="http://schemas.openxmlformats.org/officeDocument/2006/relationships/hyperlink" Target="https://fasih-sm.bps.go.id/survey-collection/assignment-detail/3e67a4d3-6bf7-428f-a871-7fddd773c69b/345cbe9e-45b8-42c2-bc4a-c76fe52a97ea" TargetMode="External"/><Relationship Id="rId1510" Type="http://schemas.openxmlformats.org/officeDocument/2006/relationships/hyperlink" Target="https://fasih-sm.bps.go.id/survey-collection/assignment-detail/1687ca24-52d9-4034-a007-0a8e9efc0ea9/345cbe9e-45b8-42c2-bc4a-c76fe52a97ea" TargetMode="External"/><Relationship Id="rId2841" Type="http://schemas.openxmlformats.org/officeDocument/2006/relationships/hyperlink" Target="https://fasih-sm.bps.go.id/survey-collection/assignment-detail/107b4b0d-9ab9-4177-91c9-199d8c9677b5/345cbe9e-45b8-42c2-bc4a-c76fe52a97ea" TargetMode="External"/><Relationship Id="rId1511" Type="http://schemas.openxmlformats.org/officeDocument/2006/relationships/hyperlink" Target="https://fasih-sm.bps.go.id/survey-collection/assignment-detail/a44c42a0-aba2-4057-b02f-fa5a3436f2ad/345cbe9e-45b8-42c2-bc4a-c76fe52a97ea" TargetMode="External"/><Relationship Id="rId2842" Type="http://schemas.openxmlformats.org/officeDocument/2006/relationships/hyperlink" Target="https://fasih-sm.bps.go.id/survey-collection/assignment-detail/d19f24aa-50e4-43a6-97e4-18675012e979/345cbe9e-45b8-42c2-bc4a-c76fe52a97ea" TargetMode="External"/><Relationship Id="rId1512" Type="http://schemas.openxmlformats.org/officeDocument/2006/relationships/hyperlink" Target="https://fasih-sm.bps.go.id/survey-collection/assignment-detail/67fb31e6-e7a3-43f5-9572-e2aaf498c13f/345cbe9e-45b8-42c2-bc4a-c76fe52a97ea" TargetMode="External"/><Relationship Id="rId2843" Type="http://schemas.openxmlformats.org/officeDocument/2006/relationships/hyperlink" Target="https://fasih-sm.bps.go.id/survey-collection/assignment-detail/33de7fc3-813b-4526-8afb-b71391f9e8b2/345cbe9e-45b8-42c2-bc4a-c76fe52a97ea" TargetMode="External"/><Relationship Id="rId1513" Type="http://schemas.openxmlformats.org/officeDocument/2006/relationships/hyperlink" Target="https://fasih-sm.bps.go.id/survey-collection/assignment-detail/da32a667-2050-4b1c-a2a9-8b35997c9939/345cbe9e-45b8-42c2-bc4a-c76fe52a97ea" TargetMode="External"/><Relationship Id="rId2844" Type="http://schemas.openxmlformats.org/officeDocument/2006/relationships/hyperlink" Target="https://fasih-sm.bps.go.id/survey-collection/assignment-detail/dd93aa13-42a7-4399-9b9b-181f263c42e7/345cbe9e-45b8-42c2-bc4a-c76fe52a97ea" TargetMode="External"/><Relationship Id="rId1514" Type="http://schemas.openxmlformats.org/officeDocument/2006/relationships/hyperlink" Target="https://fasih-sm.bps.go.id/survey-collection/assignment-detail/6e52ec2a-b456-44f8-9926-60d16f5c5e0c/345cbe9e-45b8-42c2-bc4a-c76fe52a97ea" TargetMode="External"/><Relationship Id="rId2845" Type="http://schemas.openxmlformats.org/officeDocument/2006/relationships/hyperlink" Target="https://fasih-sm.bps.go.id/survey-collection/assignment-detail/3aa9e89b-8bf2-4667-866c-0959943facf1/345cbe9e-45b8-42c2-bc4a-c76fe52a97ea" TargetMode="External"/><Relationship Id="rId1515" Type="http://schemas.openxmlformats.org/officeDocument/2006/relationships/hyperlink" Target="https://fasih-sm.bps.go.id/survey-collection/assignment-detail/07e5830e-35a0-416e-b37b-7e48bef4b1ca/345cbe9e-45b8-42c2-bc4a-c76fe52a97ea" TargetMode="External"/><Relationship Id="rId2846" Type="http://schemas.openxmlformats.org/officeDocument/2006/relationships/hyperlink" Target="https://fasih-sm.bps.go.id/survey-collection/assignment-detail/a1dfc598-b9c9-4a8b-a27c-3f66378fd67a/345cbe9e-45b8-42c2-bc4a-c76fe52a97ea" TargetMode="External"/><Relationship Id="rId1516" Type="http://schemas.openxmlformats.org/officeDocument/2006/relationships/hyperlink" Target="https://fasih-sm.bps.go.id/survey-collection/assignment-detail/73aa69f3-ea8b-4cf2-8427-02d795def742/345cbe9e-45b8-42c2-bc4a-c76fe52a97ea" TargetMode="External"/><Relationship Id="rId2847" Type="http://schemas.openxmlformats.org/officeDocument/2006/relationships/hyperlink" Target="https://fasih-sm.bps.go.id/survey-collection/assignment-detail/8139c91a-9014-4321-8413-8395ffdbb734/345cbe9e-45b8-42c2-bc4a-c76fe52a97ea" TargetMode="External"/><Relationship Id="rId1517" Type="http://schemas.openxmlformats.org/officeDocument/2006/relationships/hyperlink" Target="https://fasih-sm.bps.go.id/survey-collection/assignment-detail/2a26f8d4-38da-42cd-9e72-e8f7274cc83e/345cbe9e-45b8-42c2-bc4a-c76fe52a97ea" TargetMode="External"/><Relationship Id="rId2848" Type="http://schemas.openxmlformats.org/officeDocument/2006/relationships/hyperlink" Target="https://fasih-sm.bps.go.id/survey-collection/assignment-detail/5d90047b-708c-44d0-9238-e301c7827eb1/345cbe9e-45b8-42c2-bc4a-c76fe52a97ea" TargetMode="External"/><Relationship Id="rId1518" Type="http://schemas.openxmlformats.org/officeDocument/2006/relationships/hyperlink" Target="https://fasih-sm.bps.go.id/survey-collection/assignment-detail/6b1021d3-05b5-418a-b53e-9eff62a2ef4a/345cbe9e-45b8-42c2-bc4a-c76fe52a97ea" TargetMode="External"/><Relationship Id="rId2849" Type="http://schemas.openxmlformats.org/officeDocument/2006/relationships/hyperlink" Target="https://fasih-sm.bps.go.id/survey-collection/assignment-detail/c94e9565-17a7-4fbf-bc05-85f94cf65d69/345cbe9e-45b8-42c2-bc4a-c76fe52a97ea" TargetMode="External"/><Relationship Id="rId1519" Type="http://schemas.openxmlformats.org/officeDocument/2006/relationships/hyperlink" Target="https://fasih-sm.bps.go.id/survey-collection/assignment-detail/54b4ce9c-eaea-49de-bc0d-20b7af6262f6/345cbe9e-45b8-42c2-bc4a-c76fe52a97ea" TargetMode="External"/><Relationship Id="rId2840" Type="http://schemas.openxmlformats.org/officeDocument/2006/relationships/hyperlink" Target="https://fasih-sm.bps.go.id/survey-collection/assignment-detail/9fabead1-5ef0-4441-92ee-798cd5faae17/345cbe9e-45b8-42c2-bc4a-c76fe52a97ea" TargetMode="External"/><Relationship Id="rId2830" Type="http://schemas.openxmlformats.org/officeDocument/2006/relationships/hyperlink" Target="https://fasih-sm.bps.go.id/survey-collection/assignment-detail/bc586321-f5ef-4b8e-9872-e1603a051974/345cbe9e-45b8-42c2-bc4a-c76fe52a97ea" TargetMode="External"/><Relationship Id="rId1500" Type="http://schemas.openxmlformats.org/officeDocument/2006/relationships/hyperlink" Target="https://fasih-sm.bps.go.id/survey-collection/assignment-detail/2329b763-a44a-45b9-addd-3db9c908de95/345cbe9e-45b8-42c2-bc4a-c76fe52a97ea" TargetMode="External"/><Relationship Id="rId2831" Type="http://schemas.openxmlformats.org/officeDocument/2006/relationships/hyperlink" Target="https://fasih-sm.bps.go.id/survey-collection/assignment-detail/819b961c-0f30-44a9-90c6-7bc9eb6181ec/345cbe9e-45b8-42c2-bc4a-c76fe52a97ea" TargetMode="External"/><Relationship Id="rId1501" Type="http://schemas.openxmlformats.org/officeDocument/2006/relationships/hyperlink" Target="https://fasih-sm.bps.go.id/survey-collection/assignment-detail/847cd2c1-80de-4264-aed5-36d78ab96b16/345cbe9e-45b8-42c2-bc4a-c76fe52a97ea" TargetMode="External"/><Relationship Id="rId2832" Type="http://schemas.openxmlformats.org/officeDocument/2006/relationships/hyperlink" Target="https://fasih-sm.bps.go.id/survey-collection/assignment-detail/38631e30-60ad-4ab8-9ec1-db48edd8d51e/345cbe9e-45b8-42c2-bc4a-c76fe52a97ea" TargetMode="External"/><Relationship Id="rId1502" Type="http://schemas.openxmlformats.org/officeDocument/2006/relationships/hyperlink" Target="https://fasih-sm.bps.go.id/survey-collection/assignment-detail/6837276e-d687-49ed-9976-ceb79ba66a39/345cbe9e-45b8-42c2-bc4a-c76fe52a97ea" TargetMode="External"/><Relationship Id="rId2833" Type="http://schemas.openxmlformats.org/officeDocument/2006/relationships/hyperlink" Target="https://fasih-sm.bps.go.id/survey-collection/assignment-detail/be3ee894-69f8-425c-803c-34cb163a6c4d/345cbe9e-45b8-42c2-bc4a-c76fe52a97ea" TargetMode="External"/><Relationship Id="rId1503" Type="http://schemas.openxmlformats.org/officeDocument/2006/relationships/hyperlink" Target="https://fasih-sm.bps.go.id/survey-collection/assignment-detail/6551b0e5-48be-475c-ac7d-859a644abd09/345cbe9e-45b8-42c2-bc4a-c76fe52a97ea" TargetMode="External"/><Relationship Id="rId2834" Type="http://schemas.openxmlformats.org/officeDocument/2006/relationships/hyperlink" Target="https://fasih-sm.bps.go.id/survey-collection/assignment-detail/00c2e579-c637-4f9c-b052-7666aa25c6c6/345cbe9e-45b8-42c2-bc4a-c76fe52a97ea" TargetMode="External"/><Relationship Id="rId1504" Type="http://schemas.openxmlformats.org/officeDocument/2006/relationships/hyperlink" Target="https://fasih-sm.bps.go.id/survey-collection/assignment-detail/2522b35c-a27f-4717-a9f3-019b988f7317/345cbe9e-45b8-42c2-bc4a-c76fe52a97ea" TargetMode="External"/><Relationship Id="rId2835" Type="http://schemas.openxmlformats.org/officeDocument/2006/relationships/hyperlink" Target="https://fasih-sm.bps.go.id/survey-collection/assignment-detail/030407b1-3f56-4ed9-a6ad-20a5ed6df37a/345cbe9e-45b8-42c2-bc4a-c76fe52a97ea" TargetMode="External"/><Relationship Id="rId1505" Type="http://schemas.openxmlformats.org/officeDocument/2006/relationships/hyperlink" Target="https://fasih-sm.bps.go.id/survey-collection/assignment-detail/6c2f4651-8af1-4c28-adbf-a78f76958022/345cbe9e-45b8-42c2-bc4a-c76fe52a97ea" TargetMode="External"/><Relationship Id="rId2836" Type="http://schemas.openxmlformats.org/officeDocument/2006/relationships/hyperlink" Target="https://fasih-sm.bps.go.id/survey-collection/assignment-detail/7e05604d-6090-4927-96ec-c08ad1b0beb4/345cbe9e-45b8-42c2-bc4a-c76fe52a97ea" TargetMode="External"/><Relationship Id="rId1506" Type="http://schemas.openxmlformats.org/officeDocument/2006/relationships/hyperlink" Target="https://fasih-sm.bps.go.id/survey-collection/assignment-detail/dcf23b70-ea14-4874-bca6-671653a5b6ac/345cbe9e-45b8-42c2-bc4a-c76fe52a97ea" TargetMode="External"/><Relationship Id="rId2837" Type="http://schemas.openxmlformats.org/officeDocument/2006/relationships/hyperlink" Target="https://fasih-sm.bps.go.id/survey-collection/assignment-detail/a7c14f15-8293-4129-af3c-fd995d2cfe65/345cbe9e-45b8-42c2-bc4a-c76fe52a97ea" TargetMode="External"/><Relationship Id="rId1507" Type="http://schemas.openxmlformats.org/officeDocument/2006/relationships/hyperlink" Target="https://fasih-sm.bps.go.id/survey-collection/assignment-detail/d5807764-54fc-4a9b-8f1f-08e777b855c3/345cbe9e-45b8-42c2-bc4a-c76fe52a97ea" TargetMode="External"/><Relationship Id="rId2838" Type="http://schemas.openxmlformats.org/officeDocument/2006/relationships/hyperlink" Target="https://fasih-sm.bps.go.id/survey-collection/assignment-detail/d1ac6969-f876-4ffb-bc04-2a426df5ac56/345cbe9e-45b8-42c2-bc4a-c76fe52a97ea" TargetMode="External"/><Relationship Id="rId1508" Type="http://schemas.openxmlformats.org/officeDocument/2006/relationships/hyperlink" Target="https://fasih-sm.bps.go.id/survey-collection/assignment-detail/8e4d90e6-3c41-43f6-852c-ef1c559fe174/345cbe9e-45b8-42c2-bc4a-c76fe52a97ea" TargetMode="External"/><Relationship Id="rId2839" Type="http://schemas.openxmlformats.org/officeDocument/2006/relationships/hyperlink" Target="https://fasih-sm.bps.go.id/survey-collection/assignment-detail/3fa9929c-d6d5-4263-8942-0d28b7abd516/345cbe9e-45b8-42c2-bc4a-c76fe52a97ea" TargetMode="External"/><Relationship Id="rId1509" Type="http://schemas.openxmlformats.org/officeDocument/2006/relationships/hyperlink" Target="https://fasih-sm.bps.go.id/survey-collection/assignment-detail/d27efc18-c6f7-4e24-b3f7-5000acb157fb/345cbe9e-45b8-42c2-bc4a-c76fe52a97ea" TargetMode="External"/><Relationship Id="rId2800" Type="http://schemas.openxmlformats.org/officeDocument/2006/relationships/hyperlink" Target="https://fasih-sm.bps.go.id/survey-collection/assignment-detail/fb04adb9-e77c-4bc0-a56c-ceb8427da6ca/345cbe9e-45b8-42c2-bc4a-c76fe52a97ea" TargetMode="External"/><Relationship Id="rId2801" Type="http://schemas.openxmlformats.org/officeDocument/2006/relationships/hyperlink" Target="https://fasih-sm.bps.go.id/survey-collection/assignment-detail/144738f4-f5e6-4a42-ba15-24dfcdc8238d/345cbe9e-45b8-42c2-bc4a-c76fe52a97ea" TargetMode="External"/><Relationship Id="rId2802" Type="http://schemas.openxmlformats.org/officeDocument/2006/relationships/hyperlink" Target="https://fasih-sm.bps.go.id/survey-collection/assignment-detail/2ce3734d-b7e9-4586-aee7-8d3390afd9ba/345cbe9e-45b8-42c2-bc4a-c76fe52a97ea" TargetMode="External"/><Relationship Id="rId2803" Type="http://schemas.openxmlformats.org/officeDocument/2006/relationships/hyperlink" Target="https://fasih-sm.bps.go.id/survey-collection/assignment-detail/a2c3bcca-643c-4e3d-b242-26d76fd121c5/345cbe9e-45b8-42c2-bc4a-c76fe52a97ea" TargetMode="External"/><Relationship Id="rId2804" Type="http://schemas.openxmlformats.org/officeDocument/2006/relationships/hyperlink" Target="https://fasih-sm.bps.go.id/survey-collection/assignment-detail/6d20c28a-ddf1-447f-8f50-4741ff609832/345cbe9e-45b8-42c2-bc4a-c76fe52a97ea" TargetMode="External"/><Relationship Id="rId2805" Type="http://schemas.openxmlformats.org/officeDocument/2006/relationships/hyperlink" Target="https://fasih-sm.bps.go.id/survey-collection/assignment-detail/8c3fd1fb-2203-42af-9048-c5d165f28ad9/345cbe9e-45b8-42c2-bc4a-c76fe52a97ea" TargetMode="External"/><Relationship Id="rId2806" Type="http://schemas.openxmlformats.org/officeDocument/2006/relationships/hyperlink" Target="https://fasih-sm.bps.go.id/survey-collection/assignment-detail/6e28d8b0-d5ea-495a-a7c5-f071a75c77a2/345cbe9e-45b8-42c2-bc4a-c76fe52a97ea" TargetMode="External"/><Relationship Id="rId2807" Type="http://schemas.openxmlformats.org/officeDocument/2006/relationships/hyperlink" Target="https://fasih-sm.bps.go.id/survey-collection/assignment-detail/b463f931-dd00-4b37-8958-d3d9bc5cc4c8/345cbe9e-45b8-42c2-bc4a-c76fe52a97ea" TargetMode="External"/><Relationship Id="rId2808" Type="http://schemas.openxmlformats.org/officeDocument/2006/relationships/hyperlink" Target="https://fasih-sm.bps.go.id/survey-collection/assignment-detail/e22c886a-1482-40aa-876b-37de38b20b98/345cbe9e-45b8-42c2-bc4a-c76fe52a97ea" TargetMode="External"/><Relationship Id="rId2809" Type="http://schemas.openxmlformats.org/officeDocument/2006/relationships/hyperlink" Target="https://fasih-sm.bps.go.id/survey-collection/assignment-detail/716ca869-c8ce-44bc-91dd-ef917fe13960/345cbe9e-45b8-42c2-bc4a-c76fe52a97ea" TargetMode="External"/><Relationship Id="rId1576" Type="http://schemas.openxmlformats.org/officeDocument/2006/relationships/hyperlink" Target="https://fasih-sm.bps.go.id/survey-collection/assignment-detail/7e05604d-6090-4927-96ec-c08ad1b0beb4/345cbe9e-45b8-42c2-bc4a-c76fe52a97ea" TargetMode="External"/><Relationship Id="rId1577" Type="http://schemas.openxmlformats.org/officeDocument/2006/relationships/hyperlink" Target="https://fasih-sm.bps.go.id/survey-collection/assignment-detail/c1d4e445-315f-41b2-b72c-379625c699e8/345cbe9e-45b8-42c2-bc4a-c76fe52a97ea" TargetMode="External"/><Relationship Id="rId1578" Type="http://schemas.openxmlformats.org/officeDocument/2006/relationships/hyperlink" Target="https://fasih-sm.bps.go.id/survey-collection/assignment-detail/365738ee-af55-4fd2-b141-326914a87fac/345cbe9e-45b8-42c2-bc4a-c76fe52a97ea" TargetMode="External"/><Relationship Id="rId1579" Type="http://schemas.openxmlformats.org/officeDocument/2006/relationships/hyperlink" Target="https://fasih-sm.bps.go.id/survey-collection/assignment-detail/e48cff48-5aac-4b2d-8efb-1825a5697d81/345cbe9e-45b8-42c2-bc4a-c76fe52a97ea" TargetMode="External"/><Relationship Id="rId987" Type="http://schemas.openxmlformats.org/officeDocument/2006/relationships/hyperlink" Target="https://fasih-sm.bps.go.id/survey-collection/assignment-detail/27c1609d-8fb3-4300-b970-c70ebb3f979c/345cbe9e-45b8-42c2-bc4a-c76fe52a97ea" TargetMode="External"/><Relationship Id="rId986" Type="http://schemas.openxmlformats.org/officeDocument/2006/relationships/hyperlink" Target="https://fasih-sm.bps.go.id/survey-collection/assignment-detail/e91b8f53-0d4f-4162-9769-7d583252caa1/345cbe9e-45b8-42c2-bc4a-c76fe52a97ea" TargetMode="External"/><Relationship Id="rId985" Type="http://schemas.openxmlformats.org/officeDocument/2006/relationships/hyperlink" Target="https://fasih-sm.bps.go.id/survey-collection/assignment-detail/15669e1b-d3d2-428f-89af-a9e1eb5323ca/345cbe9e-45b8-42c2-bc4a-c76fe52a97ea" TargetMode="External"/><Relationship Id="rId984" Type="http://schemas.openxmlformats.org/officeDocument/2006/relationships/hyperlink" Target="https://fasih-sm.bps.go.id/survey-collection/assignment-detail/9a6a0462-e458-4205-b0c6-fd3d83ec02ec/345cbe9e-45b8-42c2-bc4a-c76fe52a97ea" TargetMode="External"/><Relationship Id="rId989" Type="http://schemas.openxmlformats.org/officeDocument/2006/relationships/hyperlink" Target="https://fasih-sm.bps.go.id/survey-collection/assignment-detail/aa54df74-7a72-48be-9c8c-a0f9fab47a68/345cbe9e-45b8-42c2-bc4a-c76fe52a97ea" TargetMode="External"/><Relationship Id="rId988" Type="http://schemas.openxmlformats.org/officeDocument/2006/relationships/hyperlink" Target="https://fasih-sm.bps.go.id/survey-collection/assignment-detail/d9e10006-456c-4b15-90c9-917babeceda2/345cbe9e-45b8-42c2-bc4a-c76fe52a97ea" TargetMode="External"/><Relationship Id="rId1570" Type="http://schemas.openxmlformats.org/officeDocument/2006/relationships/hyperlink" Target="https://fasih-sm.bps.go.id/survey-collection/assignment-detail/3728a59b-3b08-47a5-b27a-4b50e4984893/345cbe9e-45b8-42c2-bc4a-c76fe52a97ea" TargetMode="External"/><Relationship Id="rId1571" Type="http://schemas.openxmlformats.org/officeDocument/2006/relationships/hyperlink" Target="https://fasih-sm.bps.go.id/survey-collection/assignment-detail/b374d1a7-3d70-4f92-be37-93d76d43daf4/345cbe9e-45b8-42c2-bc4a-c76fe52a97ea" TargetMode="External"/><Relationship Id="rId983" Type="http://schemas.openxmlformats.org/officeDocument/2006/relationships/hyperlink" Target="https://fasih-sm.bps.go.id/survey-collection/assignment-detail/0013e4ad-0838-4276-b2b1-f139bb1fb024/345cbe9e-45b8-42c2-bc4a-c76fe52a97ea" TargetMode="External"/><Relationship Id="rId1572" Type="http://schemas.openxmlformats.org/officeDocument/2006/relationships/hyperlink" Target="https://fasih-sm.bps.go.id/survey-collection/assignment-detail/6f6fa6e2-b90b-4559-b439-53dd5a8357b5/345cbe9e-45b8-42c2-bc4a-c76fe52a97ea" TargetMode="External"/><Relationship Id="rId982" Type="http://schemas.openxmlformats.org/officeDocument/2006/relationships/hyperlink" Target="https://fasih-sm.bps.go.id/survey-collection/assignment-detail/0c486f10-e917-4bc5-b45c-cf4dc3891736/345cbe9e-45b8-42c2-bc4a-c76fe52a97ea" TargetMode="External"/><Relationship Id="rId1573" Type="http://schemas.openxmlformats.org/officeDocument/2006/relationships/hyperlink" Target="https://fasih-sm.bps.go.id/survey-collection/assignment-detail/030407b1-3f56-4ed9-a6ad-20a5ed6df37a/345cbe9e-45b8-42c2-bc4a-c76fe52a97ea" TargetMode="External"/><Relationship Id="rId981" Type="http://schemas.openxmlformats.org/officeDocument/2006/relationships/hyperlink" Target="https://fasih-sm.bps.go.id/survey-collection/assignment-detail/e99d2d3b-b633-4b0f-8443-23758976fff8/345cbe9e-45b8-42c2-bc4a-c76fe52a97ea" TargetMode="External"/><Relationship Id="rId1574" Type="http://schemas.openxmlformats.org/officeDocument/2006/relationships/hyperlink" Target="https://fasih-sm.bps.go.id/survey-collection/assignment-detail/061562fb-bdfc-40b2-a1d2-f9298fcedf06/345cbe9e-45b8-42c2-bc4a-c76fe52a97ea" TargetMode="External"/><Relationship Id="rId980" Type="http://schemas.openxmlformats.org/officeDocument/2006/relationships/hyperlink" Target="https://fasih-sm.bps.go.id/survey-collection/assignment-detail/a93c07a5-5914-48b0-806f-2ec3f3278f55/345cbe9e-45b8-42c2-bc4a-c76fe52a97ea" TargetMode="External"/><Relationship Id="rId1575" Type="http://schemas.openxmlformats.org/officeDocument/2006/relationships/hyperlink" Target="https://fasih-sm.bps.go.id/survey-collection/assignment-detail/26d2bfa2-a49a-432b-ad49-88e01adf7852/345cbe9e-45b8-42c2-bc4a-c76fe52a97ea" TargetMode="External"/><Relationship Id="rId1565" Type="http://schemas.openxmlformats.org/officeDocument/2006/relationships/hyperlink" Target="https://fasih-sm.bps.go.id/survey-collection/assignment-detail/26d2a121-9302-4a4a-8dd8-00ef7c6f262a/345cbe9e-45b8-42c2-bc4a-c76fe52a97ea" TargetMode="External"/><Relationship Id="rId2896" Type="http://schemas.openxmlformats.org/officeDocument/2006/relationships/hyperlink" Target="https://fasih-sm.bps.go.id/survey-collection/assignment-detail/314eda63-dc48-4da5-b3ff-7047a8fdb548/345cbe9e-45b8-42c2-bc4a-c76fe52a97ea" TargetMode="External"/><Relationship Id="rId1566" Type="http://schemas.openxmlformats.org/officeDocument/2006/relationships/hyperlink" Target="https://fasih-sm.bps.go.id/survey-collection/assignment-detail/aa697794-6360-4cae-a8b1-cc5e96f77244/345cbe9e-45b8-42c2-bc4a-c76fe52a97ea" TargetMode="External"/><Relationship Id="rId2897" Type="http://schemas.openxmlformats.org/officeDocument/2006/relationships/hyperlink" Target="https://fasih-sm.bps.go.id/survey-collection/assignment-detail/0675f3f7-ccd4-4087-b9ec-3f1d3e4258b9/345cbe9e-45b8-42c2-bc4a-c76fe52a97ea" TargetMode="External"/><Relationship Id="rId1567" Type="http://schemas.openxmlformats.org/officeDocument/2006/relationships/hyperlink" Target="https://fasih-sm.bps.go.id/survey-collection/assignment-detail/a1763be7-9124-4207-a8ad-3e83dbe6d895/345cbe9e-45b8-42c2-bc4a-c76fe52a97ea" TargetMode="External"/><Relationship Id="rId2898" Type="http://schemas.openxmlformats.org/officeDocument/2006/relationships/hyperlink" Target="https://fasih-sm.bps.go.id/survey-collection/assignment-detail/ca5c7ac7-2a5e-4c8c-b0a0-0f37da9f8643/345cbe9e-45b8-42c2-bc4a-c76fe52a97ea" TargetMode="External"/><Relationship Id="rId1568" Type="http://schemas.openxmlformats.org/officeDocument/2006/relationships/hyperlink" Target="https://fasih-sm.bps.go.id/survey-collection/assignment-detail/f521069c-ecf2-4052-a10c-b5c781a58b43/345cbe9e-45b8-42c2-bc4a-c76fe52a97ea" TargetMode="External"/><Relationship Id="rId2899" Type="http://schemas.openxmlformats.org/officeDocument/2006/relationships/hyperlink" Target="https://fasih-sm.bps.go.id/survey-collection/assignment-detail/4a3c79bb-9ec1-42d1-8652-fa88bfa26fe6/345cbe9e-45b8-42c2-bc4a-c76fe52a97ea" TargetMode="External"/><Relationship Id="rId1569" Type="http://schemas.openxmlformats.org/officeDocument/2006/relationships/hyperlink" Target="https://fasih-sm.bps.go.id/survey-collection/assignment-detail/733f0f87-e339-4238-a73e-544f71016fac/345cbe9e-45b8-42c2-bc4a-c76fe52a97ea" TargetMode="External"/><Relationship Id="rId976" Type="http://schemas.openxmlformats.org/officeDocument/2006/relationships/hyperlink" Target="https://fasih-sm.bps.go.id/survey-collection/assignment-detail/daae3364-1818-4d70-b86f-24f0e05113b7/345cbe9e-45b8-42c2-bc4a-c76fe52a97ea" TargetMode="External"/><Relationship Id="rId975" Type="http://schemas.openxmlformats.org/officeDocument/2006/relationships/hyperlink" Target="https://fasih-sm.bps.go.id/survey-collection/assignment-detail/799cd0a4-b9d5-4f55-b5ed-f00b8724c8c6/345cbe9e-45b8-42c2-bc4a-c76fe52a97ea" TargetMode="External"/><Relationship Id="rId974" Type="http://schemas.openxmlformats.org/officeDocument/2006/relationships/hyperlink" Target="https://fasih-sm.bps.go.id/survey-collection/assignment-detail/ca5c7ac7-2a5e-4c8c-b0a0-0f37da9f8643/345cbe9e-45b8-42c2-bc4a-c76fe52a97ea" TargetMode="External"/><Relationship Id="rId973" Type="http://schemas.openxmlformats.org/officeDocument/2006/relationships/hyperlink" Target="https://fasih-sm.bps.go.id/survey-collection/assignment-detail/89ea1f75-6031-4c7a-bb68-366e214f3914/345cbe9e-45b8-42c2-bc4a-c76fe52a97ea" TargetMode="External"/><Relationship Id="rId979" Type="http://schemas.openxmlformats.org/officeDocument/2006/relationships/hyperlink" Target="https://fasih-sm.bps.go.id/survey-collection/assignment-detail/e565b487-3381-4e76-998a-4e40a5de7918/345cbe9e-45b8-42c2-bc4a-c76fe52a97ea" TargetMode="External"/><Relationship Id="rId978" Type="http://schemas.openxmlformats.org/officeDocument/2006/relationships/hyperlink" Target="https://fasih-sm.bps.go.id/survey-collection/assignment-detail/2c5dcd88-2837-4b03-8b23-08088e673e31/345cbe9e-45b8-42c2-bc4a-c76fe52a97ea" TargetMode="External"/><Relationship Id="rId977" Type="http://schemas.openxmlformats.org/officeDocument/2006/relationships/hyperlink" Target="https://fasih-sm.bps.go.id/survey-collection/assignment-detail/4a3c79bb-9ec1-42d1-8652-fa88bfa26fe6/345cbe9e-45b8-42c2-bc4a-c76fe52a97ea" TargetMode="External"/><Relationship Id="rId2890" Type="http://schemas.openxmlformats.org/officeDocument/2006/relationships/hyperlink" Target="https://fasih-sm.bps.go.id/survey-collection/assignment-detail/cbd1f539-a439-467f-b781-55083e8bd763/345cbe9e-45b8-42c2-bc4a-c76fe52a97ea" TargetMode="External"/><Relationship Id="rId1560" Type="http://schemas.openxmlformats.org/officeDocument/2006/relationships/hyperlink" Target="https://fasih-sm.bps.go.id/survey-collection/assignment-detail/02028199-da7b-450e-817c-75444be7e172/345cbe9e-45b8-42c2-bc4a-c76fe52a97ea" TargetMode="External"/><Relationship Id="rId2891" Type="http://schemas.openxmlformats.org/officeDocument/2006/relationships/hyperlink" Target="https://fasih-sm.bps.go.id/survey-collection/assignment-detail/dc7a1dd7-c5da-402a-8437-5618305b97c5/345cbe9e-45b8-42c2-bc4a-c76fe52a97ea" TargetMode="External"/><Relationship Id="rId972" Type="http://schemas.openxmlformats.org/officeDocument/2006/relationships/hyperlink" Target="https://fasih-sm.bps.go.id/survey-collection/assignment-detail/a0819791-b8dd-44c8-a242-f6f64977ebf1/345cbe9e-45b8-42c2-bc4a-c76fe52a97ea" TargetMode="External"/><Relationship Id="rId1561" Type="http://schemas.openxmlformats.org/officeDocument/2006/relationships/hyperlink" Target="https://fasih-sm.bps.go.id/survey-collection/assignment-detail/62cad6b1-8652-4709-9dc9-406301482b9d/345cbe9e-45b8-42c2-bc4a-c76fe52a97ea" TargetMode="External"/><Relationship Id="rId2892" Type="http://schemas.openxmlformats.org/officeDocument/2006/relationships/hyperlink" Target="https://fasih-sm.bps.go.id/survey-collection/assignment-detail/c720f195-75e9-4955-ad8b-530843a371cf/345cbe9e-45b8-42c2-bc4a-c76fe52a97ea" TargetMode="External"/><Relationship Id="rId971" Type="http://schemas.openxmlformats.org/officeDocument/2006/relationships/hyperlink" Target="https://fasih-sm.bps.go.id/survey-collection/assignment-detail/b895e8ef-9224-4472-8cec-27ac5f1073d3/345cbe9e-45b8-42c2-bc4a-c76fe52a97ea" TargetMode="External"/><Relationship Id="rId1562" Type="http://schemas.openxmlformats.org/officeDocument/2006/relationships/hyperlink" Target="https://fasih-sm.bps.go.id/survey-collection/assignment-detail/f2665f91-fbb7-408e-b0ce-d9132b74fab0/345cbe9e-45b8-42c2-bc4a-c76fe52a97ea" TargetMode="External"/><Relationship Id="rId2893" Type="http://schemas.openxmlformats.org/officeDocument/2006/relationships/hyperlink" Target="https://fasih-sm.bps.go.id/survey-collection/assignment-detail/292e506c-5139-463c-b45e-7bb2126e37cf/345cbe9e-45b8-42c2-bc4a-c76fe52a97ea" TargetMode="External"/><Relationship Id="rId970" Type="http://schemas.openxmlformats.org/officeDocument/2006/relationships/hyperlink" Target="https://fasih-sm.bps.go.id/survey-collection/assignment-detail/20bb8af6-e87a-47d8-838f-0191b3507312/345cbe9e-45b8-42c2-bc4a-c76fe52a97ea" TargetMode="External"/><Relationship Id="rId1563" Type="http://schemas.openxmlformats.org/officeDocument/2006/relationships/hyperlink" Target="https://fasih-sm.bps.go.id/survey-collection/assignment-detail/f60d8cef-cd9e-4409-8b2f-a4a748b8bde6/345cbe9e-45b8-42c2-bc4a-c76fe52a97ea" TargetMode="External"/><Relationship Id="rId2894" Type="http://schemas.openxmlformats.org/officeDocument/2006/relationships/hyperlink" Target="https://fasih-sm.bps.go.id/survey-collection/assignment-detail/9fa36140-d34b-495b-91d5-6472eb4b5f50/345cbe9e-45b8-42c2-bc4a-c76fe52a97ea" TargetMode="External"/><Relationship Id="rId1564" Type="http://schemas.openxmlformats.org/officeDocument/2006/relationships/hyperlink" Target="https://fasih-sm.bps.go.id/survey-collection/assignment-detail/d4bc9678-8998-4ef4-bf84-0aeb62f197e1/345cbe9e-45b8-42c2-bc4a-c76fe52a97ea" TargetMode="External"/><Relationship Id="rId2895" Type="http://schemas.openxmlformats.org/officeDocument/2006/relationships/hyperlink" Target="https://fasih-sm.bps.go.id/survey-collection/assignment-detail/65be2414-87ed-4bb9-a87f-c1336df17fe4/345cbe9e-45b8-42c2-bc4a-c76fe52a97ea" TargetMode="External"/><Relationship Id="rId1598" Type="http://schemas.openxmlformats.org/officeDocument/2006/relationships/hyperlink" Target="https://fasih-sm.bps.go.id/survey-collection/assignment-detail/8be4e218-dc9e-46b3-a86c-afc629bda2e7/345cbe9e-45b8-42c2-bc4a-c76fe52a97ea" TargetMode="External"/><Relationship Id="rId1599" Type="http://schemas.openxmlformats.org/officeDocument/2006/relationships/hyperlink" Target="https://fasih-sm.bps.go.id/survey-collection/assignment-detail/af8ce994-0004-4d22-9204-79db3d61ede1/345cbe9e-45b8-42c2-bc4a-c76fe52a97ea" TargetMode="External"/><Relationship Id="rId1590" Type="http://schemas.openxmlformats.org/officeDocument/2006/relationships/hyperlink" Target="https://fasih-sm.bps.go.id/survey-collection/assignment-detail/a512f8c5-205c-4e93-ba08-e1d3fbbb0233/345cbe9e-45b8-42c2-bc4a-c76fe52a97ea" TargetMode="External"/><Relationship Id="rId1591" Type="http://schemas.openxmlformats.org/officeDocument/2006/relationships/hyperlink" Target="https://fasih-sm.bps.go.id/survey-collection/assignment-detail/c90790b6-12d2-4178-9de2-f0c21a2bfdb5/345cbe9e-45b8-42c2-bc4a-c76fe52a97ea" TargetMode="External"/><Relationship Id="rId1592" Type="http://schemas.openxmlformats.org/officeDocument/2006/relationships/hyperlink" Target="https://fasih-sm.bps.go.id/survey-collection/assignment-detail/b85efe04-8be1-4b7d-8f2a-97a574312dc2/345cbe9e-45b8-42c2-bc4a-c76fe52a97ea" TargetMode="External"/><Relationship Id="rId1593" Type="http://schemas.openxmlformats.org/officeDocument/2006/relationships/hyperlink" Target="https://fasih-sm.bps.go.id/survey-collection/assignment-detail/546bcc65-e8a0-4431-a985-a3a0b2d2a255/345cbe9e-45b8-42c2-bc4a-c76fe52a97ea" TargetMode="External"/><Relationship Id="rId1594" Type="http://schemas.openxmlformats.org/officeDocument/2006/relationships/hyperlink" Target="https://fasih-sm.bps.go.id/survey-collection/assignment-detail/606f1a55-594e-4e9a-b6a1-389ac4c32c71/345cbe9e-45b8-42c2-bc4a-c76fe52a97ea" TargetMode="External"/><Relationship Id="rId1595" Type="http://schemas.openxmlformats.org/officeDocument/2006/relationships/hyperlink" Target="https://fasih-sm.bps.go.id/survey-collection/assignment-detail/71b1182b-51e3-41a3-9c61-3b5e6b752308/345cbe9e-45b8-42c2-bc4a-c76fe52a97ea" TargetMode="External"/><Relationship Id="rId1596" Type="http://schemas.openxmlformats.org/officeDocument/2006/relationships/hyperlink" Target="https://fasih-sm.bps.go.id/survey-collection/assignment-detail/d39f057c-24ca-4f95-af20-8dca1d050ca5/345cbe9e-45b8-42c2-bc4a-c76fe52a97ea" TargetMode="External"/><Relationship Id="rId1597" Type="http://schemas.openxmlformats.org/officeDocument/2006/relationships/hyperlink" Target="https://fasih-sm.bps.go.id/survey-collection/assignment-detail/d007d0d5-11e8-4fef-881b-5d74e4f62c1e/345cbe9e-45b8-42c2-bc4a-c76fe52a97ea" TargetMode="External"/><Relationship Id="rId1587" Type="http://schemas.openxmlformats.org/officeDocument/2006/relationships/hyperlink" Target="https://fasih-sm.bps.go.id/survey-collection/assignment-detail/8fccfeea-ded8-4ecb-9d2b-7e8cd5a354b1/345cbe9e-45b8-42c2-bc4a-c76fe52a97ea" TargetMode="External"/><Relationship Id="rId1588" Type="http://schemas.openxmlformats.org/officeDocument/2006/relationships/hyperlink" Target="https://fasih-sm.bps.go.id/survey-collection/assignment-detail/e4b4eb13-c4a5-4083-9990-4818835b551b/345cbe9e-45b8-42c2-bc4a-c76fe52a97ea" TargetMode="External"/><Relationship Id="rId1589" Type="http://schemas.openxmlformats.org/officeDocument/2006/relationships/hyperlink" Target="https://fasih-sm.bps.go.id/survey-collection/assignment-detail/5004ac76-bfb0-43ac-9684-eeaca5d56ce9/345cbe9e-45b8-42c2-bc4a-c76fe52a97ea" TargetMode="External"/><Relationship Id="rId998" Type="http://schemas.openxmlformats.org/officeDocument/2006/relationships/hyperlink" Target="https://fasih-sm.bps.go.id/survey-collection/assignment-detail/ee14636f-2dfe-49ae-b464-0657d12cb6ad/345cbe9e-45b8-42c2-bc4a-c76fe52a97ea" TargetMode="External"/><Relationship Id="rId997" Type="http://schemas.openxmlformats.org/officeDocument/2006/relationships/hyperlink" Target="https://fasih-sm.bps.go.id/survey-collection/assignment-detail/5de13292-0c15-4eb6-a1ea-064ce043d69c/345cbe9e-45b8-42c2-bc4a-c76fe52a97ea" TargetMode="External"/><Relationship Id="rId996" Type="http://schemas.openxmlformats.org/officeDocument/2006/relationships/hyperlink" Target="https://fasih-sm.bps.go.id/survey-collection/assignment-detail/b78ac4b8-f58a-426f-a179-2951bf7bf859/345cbe9e-45b8-42c2-bc4a-c76fe52a97ea" TargetMode="External"/><Relationship Id="rId995" Type="http://schemas.openxmlformats.org/officeDocument/2006/relationships/hyperlink" Target="https://fasih-sm.bps.go.id/survey-collection/assignment-detail/672cb2a1-e2eb-4300-ae87-e22f1b33cbcf/345cbe9e-45b8-42c2-bc4a-c76fe52a97ea" TargetMode="External"/><Relationship Id="rId999" Type="http://schemas.openxmlformats.org/officeDocument/2006/relationships/hyperlink" Target="https://fasih-sm.bps.go.id/survey-collection/assignment-detail/a8c75a7f-8a2b-4d97-95af-77d7c0051427/345cbe9e-45b8-42c2-bc4a-c76fe52a97ea" TargetMode="External"/><Relationship Id="rId990" Type="http://schemas.openxmlformats.org/officeDocument/2006/relationships/hyperlink" Target="https://fasih-sm.bps.go.id/survey-collection/assignment-detail/9bad9cf5-930b-46ef-ad87-a51070b2b200/345cbe9e-45b8-42c2-bc4a-c76fe52a97ea" TargetMode="External"/><Relationship Id="rId1580" Type="http://schemas.openxmlformats.org/officeDocument/2006/relationships/hyperlink" Target="https://fasih-sm.bps.go.id/survey-collection/assignment-detail/100e5574-18bd-411e-aaeb-ad693f20e41c/345cbe9e-45b8-42c2-bc4a-c76fe52a97ea" TargetMode="External"/><Relationship Id="rId1581" Type="http://schemas.openxmlformats.org/officeDocument/2006/relationships/hyperlink" Target="https://fasih-sm.bps.go.id/survey-collection/assignment-detail/3d3927f6-0c05-404c-96bd-3ef28d01aa8a/345cbe9e-45b8-42c2-bc4a-c76fe52a97ea" TargetMode="External"/><Relationship Id="rId1582" Type="http://schemas.openxmlformats.org/officeDocument/2006/relationships/hyperlink" Target="https://fasih-sm.bps.go.id/survey-collection/assignment-detail/0057deb6-4472-441a-8f1d-3227df75d402/345cbe9e-45b8-42c2-bc4a-c76fe52a97ea" TargetMode="External"/><Relationship Id="rId994" Type="http://schemas.openxmlformats.org/officeDocument/2006/relationships/hyperlink" Target="https://fasih-sm.bps.go.id/survey-collection/assignment-detail/83561ce3-bc7c-4379-906c-41aac72cd079/345cbe9e-45b8-42c2-bc4a-c76fe52a97ea" TargetMode="External"/><Relationship Id="rId1583" Type="http://schemas.openxmlformats.org/officeDocument/2006/relationships/hyperlink" Target="https://fasih-sm.bps.go.id/survey-collection/assignment-detail/c13cc1c1-fcf5-4096-86a3-6fb2775ca2cf/345cbe9e-45b8-42c2-bc4a-c76fe52a97ea" TargetMode="External"/><Relationship Id="rId993" Type="http://schemas.openxmlformats.org/officeDocument/2006/relationships/hyperlink" Target="https://fasih-sm.bps.go.id/survey-collection/assignment-detail/974d9928-41fa-495a-8f1d-31123803abfe/345cbe9e-45b8-42c2-bc4a-c76fe52a97ea" TargetMode="External"/><Relationship Id="rId1584" Type="http://schemas.openxmlformats.org/officeDocument/2006/relationships/hyperlink" Target="https://fasih-sm.bps.go.id/survey-collection/assignment-detail/a7c37d82-d554-40b0-ae2f-040d05250fe0/345cbe9e-45b8-42c2-bc4a-c76fe52a97ea" TargetMode="External"/><Relationship Id="rId992" Type="http://schemas.openxmlformats.org/officeDocument/2006/relationships/hyperlink" Target="https://fasih-sm.bps.go.id/survey-collection/assignment-detail/e6669d11-653f-4ff5-b5a5-e0078bb3a963/345cbe9e-45b8-42c2-bc4a-c76fe52a97ea" TargetMode="External"/><Relationship Id="rId1585" Type="http://schemas.openxmlformats.org/officeDocument/2006/relationships/hyperlink" Target="https://fasih-sm.bps.go.id/survey-collection/assignment-detail/8b57eb33-2acf-4a58-9762-7bb9b897072d/345cbe9e-45b8-42c2-bc4a-c76fe52a97ea" TargetMode="External"/><Relationship Id="rId991" Type="http://schemas.openxmlformats.org/officeDocument/2006/relationships/hyperlink" Target="https://fasih-sm.bps.go.id/survey-collection/assignment-detail/5938a4ce-aeb0-4413-bdb7-30b7d960327e/345cbe9e-45b8-42c2-bc4a-c76fe52a97ea" TargetMode="External"/><Relationship Id="rId1586" Type="http://schemas.openxmlformats.org/officeDocument/2006/relationships/hyperlink" Target="https://fasih-sm.bps.go.id/survey-collection/assignment-detail/f6c75bd3-7512-4f2b-baa5-94726f477c6d/345cbe9e-45b8-42c2-bc4a-c76fe52a97ea" TargetMode="External"/><Relationship Id="rId1532" Type="http://schemas.openxmlformats.org/officeDocument/2006/relationships/hyperlink" Target="https://fasih-sm.bps.go.id/survey-collection/assignment-detail/b2f51891-ba32-4cea-ab24-20e1295f1e33/345cbe9e-45b8-42c2-bc4a-c76fe52a97ea" TargetMode="External"/><Relationship Id="rId2863" Type="http://schemas.openxmlformats.org/officeDocument/2006/relationships/hyperlink" Target="https://fasih-sm.bps.go.id/survey-collection/assignment-detail/592e38a4-b76b-47f2-b7ff-80f2d0880cf3/345cbe9e-45b8-42c2-bc4a-c76fe52a97ea" TargetMode="External"/><Relationship Id="rId1533" Type="http://schemas.openxmlformats.org/officeDocument/2006/relationships/hyperlink" Target="https://fasih-sm.bps.go.id/survey-collection/assignment-detail/ca4d3f3e-3d0c-4b28-8c06-38b2646d19a6/345cbe9e-45b8-42c2-bc4a-c76fe52a97ea" TargetMode="External"/><Relationship Id="rId2864" Type="http://schemas.openxmlformats.org/officeDocument/2006/relationships/hyperlink" Target="https://fasih-sm.bps.go.id/survey-collection/assignment-detail/35f17a9b-b09c-4b41-bd98-262aa03ae85c/345cbe9e-45b8-42c2-bc4a-c76fe52a97ea" TargetMode="External"/><Relationship Id="rId1534" Type="http://schemas.openxmlformats.org/officeDocument/2006/relationships/hyperlink" Target="https://fasih-sm.bps.go.id/survey-collection/assignment-detail/3c70c040-8834-42b1-8868-587ae3e4d5bb/345cbe9e-45b8-42c2-bc4a-c76fe52a97ea" TargetMode="External"/><Relationship Id="rId2865" Type="http://schemas.openxmlformats.org/officeDocument/2006/relationships/hyperlink" Target="https://fasih-sm.bps.go.id/survey-collection/assignment-detail/1e9bf757-5e24-4a28-9bc3-995b325ff804/345cbe9e-45b8-42c2-bc4a-c76fe52a97ea" TargetMode="External"/><Relationship Id="rId1535" Type="http://schemas.openxmlformats.org/officeDocument/2006/relationships/hyperlink" Target="https://fasih-sm.bps.go.id/survey-collection/assignment-detail/4c02a2a0-8cec-4c46-916b-42e94c21955c/345cbe9e-45b8-42c2-bc4a-c76fe52a97ea" TargetMode="External"/><Relationship Id="rId2866" Type="http://schemas.openxmlformats.org/officeDocument/2006/relationships/hyperlink" Target="https://fasih-sm.bps.go.id/survey-collection/assignment-detail/3733ec79-8b65-46b2-aabd-af147e7b2e84/345cbe9e-45b8-42c2-bc4a-c76fe52a97ea" TargetMode="External"/><Relationship Id="rId1536" Type="http://schemas.openxmlformats.org/officeDocument/2006/relationships/hyperlink" Target="https://fasih-sm.bps.go.id/survey-collection/assignment-detail/473fc4ee-17ea-44d9-a7b0-b3609ca93760/345cbe9e-45b8-42c2-bc4a-c76fe52a97ea" TargetMode="External"/><Relationship Id="rId2867" Type="http://schemas.openxmlformats.org/officeDocument/2006/relationships/hyperlink" Target="https://fasih-sm.bps.go.id/survey-collection/assignment-detail/922fac97-c0c4-4131-9ffb-9e0956e80d8f/345cbe9e-45b8-42c2-bc4a-c76fe52a97ea" TargetMode="External"/><Relationship Id="rId1537" Type="http://schemas.openxmlformats.org/officeDocument/2006/relationships/hyperlink" Target="https://fasih-sm.bps.go.id/survey-collection/assignment-detail/1b3cbd78-fc06-4cc1-85f0-6f41a4bfb35d/345cbe9e-45b8-42c2-bc4a-c76fe52a97ea" TargetMode="External"/><Relationship Id="rId2868" Type="http://schemas.openxmlformats.org/officeDocument/2006/relationships/hyperlink" Target="https://fasih-sm.bps.go.id/survey-collection/assignment-detail/18bffb6e-c66a-455f-8036-c91ade325f5e/345cbe9e-45b8-42c2-bc4a-c76fe52a97ea" TargetMode="External"/><Relationship Id="rId1538" Type="http://schemas.openxmlformats.org/officeDocument/2006/relationships/hyperlink" Target="https://fasih-sm.bps.go.id/survey-collection/assignment-detail/e067ddd0-d514-4d94-8e05-784866d16958/345cbe9e-45b8-42c2-bc4a-c76fe52a97ea" TargetMode="External"/><Relationship Id="rId2869" Type="http://schemas.openxmlformats.org/officeDocument/2006/relationships/hyperlink" Target="https://fasih-sm.bps.go.id/survey-collection/assignment-detail/692e94f4-3de5-43f6-89bb-280dfb7a0882/345cbe9e-45b8-42c2-bc4a-c76fe52a97ea" TargetMode="External"/><Relationship Id="rId1539" Type="http://schemas.openxmlformats.org/officeDocument/2006/relationships/hyperlink" Target="https://fasih-sm.bps.go.id/survey-collection/assignment-detail/5bf208df-43ca-490f-a34b-b6a1441a80d2/345cbe9e-45b8-42c2-bc4a-c76fe52a97ea" TargetMode="External"/><Relationship Id="rId949" Type="http://schemas.openxmlformats.org/officeDocument/2006/relationships/hyperlink" Target="https://fasih-sm.bps.go.id/survey-collection/assignment-detail/ca71a28c-e4bb-4703-a181-e67e4455ebda/345cbe9e-45b8-42c2-bc4a-c76fe52a97ea" TargetMode="External"/><Relationship Id="rId948" Type="http://schemas.openxmlformats.org/officeDocument/2006/relationships/hyperlink" Target="https://fasih-sm.bps.go.id/survey-collection/assignment-detail/05d26fe7-fd06-447f-a822-c3271d1bbc99/345cbe9e-45b8-42c2-bc4a-c76fe52a97ea" TargetMode="External"/><Relationship Id="rId943" Type="http://schemas.openxmlformats.org/officeDocument/2006/relationships/hyperlink" Target="https://fasih-sm.bps.go.id/survey-collection/assignment-detail/f1c050aa-4e8a-4edf-a951-62590b6e6fae/345cbe9e-45b8-42c2-bc4a-c76fe52a97ea" TargetMode="External"/><Relationship Id="rId942" Type="http://schemas.openxmlformats.org/officeDocument/2006/relationships/hyperlink" Target="https://fasih-sm.bps.go.id/survey-collection/assignment-detail/246f1ce9-9461-40b7-825c-8d2ffc93d466/345cbe9e-45b8-42c2-bc4a-c76fe52a97ea" TargetMode="External"/><Relationship Id="rId941" Type="http://schemas.openxmlformats.org/officeDocument/2006/relationships/hyperlink" Target="https://fasih-sm.bps.go.id/survey-collection/assignment-detail/13f0148e-b00c-413a-9d40-d0ef0d053ad3/345cbe9e-45b8-42c2-bc4a-c76fe52a97ea" TargetMode="External"/><Relationship Id="rId940" Type="http://schemas.openxmlformats.org/officeDocument/2006/relationships/hyperlink" Target="https://fasih-sm.bps.go.id/survey-collection/assignment-detail/eef11875-0d7b-46e5-9d21-d57da2c2e3c1/345cbe9e-45b8-42c2-bc4a-c76fe52a97ea" TargetMode="External"/><Relationship Id="rId947" Type="http://schemas.openxmlformats.org/officeDocument/2006/relationships/hyperlink" Target="https://fasih-sm.bps.go.id/survey-collection/assignment-detail/7bef71d9-fc5b-4a6b-affd-9eee4af9ec7e/345cbe9e-45b8-42c2-bc4a-c76fe52a97ea" TargetMode="External"/><Relationship Id="rId946" Type="http://schemas.openxmlformats.org/officeDocument/2006/relationships/hyperlink" Target="https://fasih-sm.bps.go.id/survey-collection/assignment-detail/a7c5e355-c793-4b5b-8168-363376e0a23a/345cbe9e-45b8-42c2-bc4a-c76fe52a97ea" TargetMode="External"/><Relationship Id="rId945" Type="http://schemas.openxmlformats.org/officeDocument/2006/relationships/hyperlink" Target="https://fasih-sm.bps.go.id/survey-collection/assignment-detail/b43f7d09-a5cc-4d5e-9b52-31e4e2264d72/345cbe9e-45b8-42c2-bc4a-c76fe52a97ea" TargetMode="External"/><Relationship Id="rId944" Type="http://schemas.openxmlformats.org/officeDocument/2006/relationships/hyperlink" Target="https://fasih-sm.bps.go.id/survey-collection/assignment-detail/35993b7e-1ebd-4de2-81c3-fd6f4be3ba18/345cbe9e-45b8-42c2-bc4a-c76fe52a97ea" TargetMode="External"/><Relationship Id="rId2860" Type="http://schemas.openxmlformats.org/officeDocument/2006/relationships/hyperlink" Target="https://fasih-sm.bps.go.id/survey-collection/assignment-detail/488f0703-f336-481e-979b-2359fe832235/345cbe9e-45b8-42c2-bc4a-c76fe52a97ea" TargetMode="External"/><Relationship Id="rId1530" Type="http://schemas.openxmlformats.org/officeDocument/2006/relationships/hyperlink" Target="https://fasih-sm.bps.go.id/survey-collection/assignment-detail/c9ab723e-84a4-4397-86e1-16eae26108f7/345cbe9e-45b8-42c2-bc4a-c76fe52a97ea" TargetMode="External"/><Relationship Id="rId2861" Type="http://schemas.openxmlformats.org/officeDocument/2006/relationships/hyperlink" Target="https://fasih-sm.bps.go.id/survey-collection/assignment-detail/08605eb8-22d9-44c4-a302-8d7499ca9316/345cbe9e-45b8-42c2-bc4a-c76fe52a97ea" TargetMode="External"/><Relationship Id="rId1531" Type="http://schemas.openxmlformats.org/officeDocument/2006/relationships/hyperlink" Target="https://fasih-sm.bps.go.id/survey-collection/assignment-detail/f307b76a-20d1-42fd-92d5-f15afa92bbc1/345cbe9e-45b8-42c2-bc4a-c76fe52a97ea" TargetMode="External"/><Relationship Id="rId2862" Type="http://schemas.openxmlformats.org/officeDocument/2006/relationships/hyperlink" Target="https://fasih-sm.bps.go.id/survey-collection/assignment-detail/53a6fd30-5948-4694-b9c1-4f050ba74cdd/345cbe9e-45b8-42c2-bc4a-c76fe52a97ea" TargetMode="External"/><Relationship Id="rId1521" Type="http://schemas.openxmlformats.org/officeDocument/2006/relationships/hyperlink" Target="https://fasih-sm.bps.go.id/survey-collection/assignment-detail/55aba795-e0d2-4ef4-80bb-21d2c8060ac4/345cbe9e-45b8-42c2-bc4a-c76fe52a97ea" TargetMode="External"/><Relationship Id="rId2852" Type="http://schemas.openxmlformats.org/officeDocument/2006/relationships/hyperlink" Target="https://fasih-sm.bps.go.id/survey-collection/assignment-detail/c62bffea-e13f-4b95-9656-7b1711b049aa/345cbe9e-45b8-42c2-bc4a-c76fe52a97ea" TargetMode="External"/><Relationship Id="rId1522" Type="http://schemas.openxmlformats.org/officeDocument/2006/relationships/hyperlink" Target="https://fasih-sm.bps.go.id/survey-collection/assignment-detail/d23670fc-16dd-41b8-a117-c71e911eaad3/345cbe9e-45b8-42c2-bc4a-c76fe52a97ea" TargetMode="External"/><Relationship Id="rId2853" Type="http://schemas.openxmlformats.org/officeDocument/2006/relationships/hyperlink" Target="https://fasih-sm.bps.go.id/survey-collection/assignment-detail/8b926ebb-86f8-4366-a761-8dbefc551c8a/345cbe9e-45b8-42c2-bc4a-c76fe52a97ea" TargetMode="External"/><Relationship Id="rId1523" Type="http://schemas.openxmlformats.org/officeDocument/2006/relationships/hyperlink" Target="https://fasih-sm.bps.go.id/survey-collection/assignment-detail/4248eb2b-8872-4036-8154-1524de6cdaea/345cbe9e-45b8-42c2-bc4a-c76fe52a97ea" TargetMode="External"/><Relationship Id="rId2854" Type="http://schemas.openxmlformats.org/officeDocument/2006/relationships/hyperlink" Target="https://fasih-sm.bps.go.id/survey-collection/assignment-detail/ef63f184-b76a-4e65-8c47-c19bc3eb8cd0/345cbe9e-45b8-42c2-bc4a-c76fe52a97ea" TargetMode="External"/><Relationship Id="rId1524" Type="http://schemas.openxmlformats.org/officeDocument/2006/relationships/hyperlink" Target="https://fasih-sm.bps.go.id/survey-collection/assignment-detail/d6d36d43-0f84-414a-9a84-fdf206f50d74/345cbe9e-45b8-42c2-bc4a-c76fe52a97ea" TargetMode="External"/><Relationship Id="rId2855" Type="http://schemas.openxmlformats.org/officeDocument/2006/relationships/hyperlink" Target="https://fasih-sm.bps.go.id/survey-collection/assignment-detail/33a74492-a46e-4497-a175-948b71c991d2/345cbe9e-45b8-42c2-bc4a-c76fe52a97ea" TargetMode="External"/><Relationship Id="rId1525" Type="http://schemas.openxmlformats.org/officeDocument/2006/relationships/hyperlink" Target="https://fasih-sm.bps.go.id/survey-collection/assignment-detail/00c66c1b-bbf1-4e85-8334-0a2cbdbcd66e/345cbe9e-45b8-42c2-bc4a-c76fe52a97ea" TargetMode="External"/><Relationship Id="rId2856" Type="http://schemas.openxmlformats.org/officeDocument/2006/relationships/hyperlink" Target="https://fasih-sm.bps.go.id/survey-collection/assignment-detail/f9ebd1a9-3847-46a8-8f4d-b91f9baee0ab/345cbe9e-45b8-42c2-bc4a-c76fe52a97ea" TargetMode="External"/><Relationship Id="rId1526" Type="http://schemas.openxmlformats.org/officeDocument/2006/relationships/hyperlink" Target="https://fasih-sm.bps.go.id/survey-collection/assignment-detail/101b02ad-e390-4dc0-8d0e-1b14b27a58c6/345cbe9e-45b8-42c2-bc4a-c76fe52a97ea" TargetMode="External"/><Relationship Id="rId2857" Type="http://schemas.openxmlformats.org/officeDocument/2006/relationships/hyperlink" Target="https://fasih-sm.bps.go.id/survey-collection/assignment-detail/16d20643-9db6-4ffa-b2a2-eb6a1169e847/345cbe9e-45b8-42c2-bc4a-c76fe52a97ea" TargetMode="External"/><Relationship Id="rId1527" Type="http://schemas.openxmlformats.org/officeDocument/2006/relationships/hyperlink" Target="https://fasih-sm.bps.go.id/survey-collection/assignment-detail/a9990224-8aae-4ce4-a427-65224ad85d2a/345cbe9e-45b8-42c2-bc4a-c76fe52a97ea" TargetMode="External"/><Relationship Id="rId2858" Type="http://schemas.openxmlformats.org/officeDocument/2006/relationships/hyperlink" Target="https://fasih-sm.bps.go.id/survey-collection/assignment-detail/2c3eab4f-719a-4ba7-8668-655e72db2142/345cbe9e-45b8-42c2-bc4a-c76fe52a97ea" TargetMode="External"/><Relationship Id="rId1528" Type="http://schemas.openxmlformats.org/officeDocument/2006/relationships/hyperlink" Target="https://fasih-sm.bps.go.id/survey-collection/assignment-detail/7d5a52f5-844b-4424-984e-68dbf02c4480/345cbe9e-45b8-42c2-bc4a-c76fe52a97ea" TargetMode="External"/><Relationship Id="rId2859" Type="http://schemas.openxmlformats.org/officeDocument/2006/relationships/hyperlink" Target="https://fasih-sm.bps.go.id/survey-collection/assignment-detail/fd130d08-0c5d-4350-90b9-77c13edd1f20/345cbe9e-45b8-42c2-bc4a-c76fe52a97ea" TargetMode="External"/><Relationship Id="rId1529" Type="http://schemas.openxmlformats.org/officeDocument/2006/relationships/hyperlink" Target="https://fasih-sm.bps.go.id/survey-collection/assignment-detail/2da3f95d-9eb8-48ea-801a-459cce98d3a8/345cbe9e-45b8-42c2-bc4a-c76fe52a97ea" TargetMode="External"/><Relationship Id="rId939" Type="http://schemas.openxmlformats.org/officeDocument/2006/relationships/hyperlink" Target="https://fasih-sm.bps.go.id/survey-collection/assignment-detail/3f99352d-2087-4dd5-b00b-0948bd1f2df2/345cbe9e-45b8-42c2-bc4a-c76fe52a97ea" TargetMode="External"/><Relationship Id="rId938" Type="http://schemas.openxmlformats.org/officeDocument/2006/relationships/hyperlink" Target="https://fasih-sm.bps.go.id/survey-collection/assignment-detail/aa9f9e23-5286-4ff8-a429-1ffd7004f636/345cbe9e-45b8-42c2-bc4a-c76fe52a97ea" TargetMode="External"/><Relationship Id="rId937" Type="http://schemas.openxmlformats.org/officeDocument/2006/relationships/hyperlink" Target="https://fasih-sm.bps.go.id/survey-collection/assignment-detail/7c6d51df-a42a-408a-8cf4-a65737dd6d9e/345cbe9e-45b8-42c2-bc4a-c76fe52a97ea" TargetMode="External"/><Relationship Id="rId932" Type="http://schemas.openxmlformats.org/officeDocument/2006/relationships/hyperlink" Target="https://fasih-sm.bps.go.id/survey-collection/assignment-detail/1ad5b298-e9f1-47f4-929f-a23f77465b56/345cbe9e-45b8-42c2-bc4a-c76fe52a97ea" TargetMode="External"/><Relationship Id="rId931" Type="http://schemas.openxmlformats.org/officeDocument/2006/relationships/hyperlink" Target="https://fasih-sm.bps.go.id/survey-collection/assignment-detail/00964a90-17a6-4d9e-8de3-d5c2e1c4e263/345cbe9e-45b8-42c2-bc4a-c76fe52a97ea" TargetMode="External"/><Relationship Id="rId930" Type="http://schemas.openxmlformats.org/officeDocument/2006/relationships/hyperlink" Target="https://fasih-sm.bps.go.id/survey-collection/assignment-detail/c7239bf6-cf33-44f3-bfab-df5c8ba2340b/345cbe9e-45b8-42c2-bc4a-c76fe52a97ea" TargetMode="External"/><Relationship Id="rId936" Type="http://schemas.openxmlformats.org/officeDocument/2006/relationships/hyperlink" Target="https://fasih-sm.bps.go.id/survey-collection/assignment-detail/dee8a1ba-eb81-4ca7-861c-e8a9d8c3f3a1/345cbe9e-45b8-42c2-bc4a-c76fe52a97ea" TargetMode="External"/><Relationship Id="rId935" Type="http://schemas.openxmlformats.org/officeDocument/2006/relationships/hyperlink" Target="https://fasih-sm.bps.go.id/survey-collection/assignment-detail/0c27b808-4b4a-4fe2-87a0-7a77c7a92b61/345cbe9e-45b8-42c2-bc4a-c76fe52a97ea" TargetMode="External"/><Relationship Id="rId934" Type="http://schemas.openxmlformats.org/officeDocument/2006/relationships/hyperlink" Target="https://fasih-sm.bps.go.id/survey-collection/assignment-detail/e01d44ca-bd24-4e8f-abd0-a910bdc23bf3/345cbe9e-45b8-42c2-bc4a-c76fe52a97ea" TargetMode="External"/><Relationship Id="rId933" Type="http://schemas.openxmlformats.org/officeDocument/2006/relationships/hyperlink" Target="https://fasih-sm.bps.go.id/survey-collection/assignment-detail/29dece94-788f-4dfc-98bc-4891ac752834/345cbe9e-45b8-42c2-bc4a-c76fe52a97ea" TargetMode="External"/><Relationship Id="rId2850" Type="http://schemas.openxmlformats.org/officeDocument/2006/relationships/hyperlink" Target="https://fasih-sm.bps.go.id/survey-collection/assignment-detail/e510c3b8-ace1-4cb7-9c6a-087416203665/345cbe9e-45b8-42c2-bc4a-c76fe52a97ea" TargetMode="External"/><Relationship Id="rId1520" Type="http://schemas.openxmlformats.org/officeDocument/2006/relationships/hyperlink" Target="https://fasih-sm.bps.go.id/survey-collection/assignment-detail/964a2efa-3102-4e7b-8af1-5e70fd157674/345cbe9e-45b8-42c2-bc4a-c76fe52a97ea" TargetMode="External"/><Relationship Id="rId2851" Type="http://schemas.openxmlformats.org/officeDocument/2006/relationships/hyperlink" Target="https://fasih-sm.bps.go.id/survey-collection/assignment-detail/0317197e-8678-4c0a-bb07-c0690db3b85b/345cbe9e-45b8-42c2-bc4a-c76fe52a97ea" TargetMode="External"/><Relationship Id="rId1554" Type="http://schemas.openxmlformats.org/officeDocument/2006/relationships/hyperlink" Target="https://fasih-sm.bps.go.id/survey-collection/assignment-detail/f9c7bbe9-2539-4d46-9c4b-daa8e450e7a5/345cbe9e-45b8-42c2-bc4a-c76fe52a97ea" TargetMode="External"/><Relationship Id="rId2885" Type="http://schemas.openxmlformats.org/officeDocument/2006/relationships/hyperlink" Target="https://fasih-sm.bps.go.id/survey-collection/assignment-detail/9d13f8fd-3d32-44fe-9680-78323b4ae4fb/345cbe9e-45b8-42c2-bc4a-c76fe52a97ea" TargetMode="External"/><Relationship Id="rId1555" Type="http://schemas.openxmlformats.org/officeDocument/2006/relationships/hyperlink" Target="https://fasih-sm.bps.go.id/survey-collection/assignment-detail/99defd67-cf8c-4404-bbd0-72bd44285dab/345cbe9e-45b8-42c2-bc4a-c76fe52a97ea" TargetMode="External"/><Relationship Id="rId2886" Type="http://schemas.openxmlformats.org/officeDocument/2006/relationships/hyperlink" Target="https://fasih-sm.bps.go.id/survey-collection/assignment-detail/282d1d8d-bea6-4970-a2f8-3865a58e26de/345cbe9e-45b8-42c2-bc4a-c76fe52a97ea" TargetMode="External"/><Relationship Id="rId1556" Type="http://schemas.openxmlformats.org/officeDocument/2006/relationships/hyperlink" Target="https://fasih-sm.bps.go.id/survey-collection/assignment-detail/4f74fe25-33e8-4a56-956e-08446092b045/345cbe9e-45b8-42c2-bc4a-c76fe52a97ea" TargetMode="External"/><Relationship Id="rId2887" Type="http://schemas.openxmlformats.org/officeDocument/2006/relationships/hyperlink" Target="https://fasih-sm.bps.go.id/survey-collection/assignment-detail/a5365495-d415-4e40-9281-11486ebddde6/345cbe9e-45b8-42c2-bc4a-c76fe52a97ea" TargetMode="External"/><Relationship Id="rId1557" Type="http://schemas.openxmlformats.org/officeDocument/2006/relationships/hyperlink" Target="https://fasih-sm.bps.go.id/survey-collection/assignment-detail/3228a105-84b5-4402-9716-5998664b9daa/345cbe9e-45b8-42c2-bc4a-c76fe52a97ea" TargetMode="External"/><Relationship Id="rId2888" Type="http://schemas.openxmlformats.org/officeDocument/2006/relationships/hyperlink" Target="https://fasih-sm.bps.go.id/survey-collection/assignment-detail/636304bd-85d5-437e-a6bb-f76d793b7496/345cbe9e-45b8-42c2-bc4a-c76fe52a97ea" TargetMode="External"/><Relationship Id="rId1558" Type="http://schemas.openxmlformats.org/officeDocument/2006/relationships/hyperlink" Target="https://fasih-sm.bps.go.id/survey-collection/assignment-detail/5edbaf07-5c33-448d-bb54-2bb10b3a53ea/345cbe9e-45b8-42c2-bc4a-c76fe52a97ea" TargetMode="External"/><Relationship Id="rId2889" Type="http://schemas.openxmlformats.org/officeDocument/2006/relationships/hyperlink" Target="https://fasih-sm.bps.go.id/survey-collection/assignment-detail/179e93ef-8c5c-4a2e-8e91-79d52b2322b3/345cbe9e-45b8-42c2-bc4a-c76fe52a97ea" TargetMode="External"/><Relationship Id="rId1559" Type="http://schemas.openxmlformats.org/officeDocument/2006/relationships/hyperlink" Target="https://fasih-sm.bps.go.id/survey-collection/assignment-detail/b1abbd2c-1af5-449a-8ca3-e27f2fb504a4/345cbe9e-45b8-42c2-bc4a-c76fe52a97ea" TargetMode="External"/><Relationship Id="rId965" Type="http://schemas.openxmlformats.org/officeDocument/2006/relationships/hyperlink" Target="https://fasih-sm.bps.go.id/survey-collection/assignment-detail/748cc916-70d1-45b4-8942-63f28651851e/345cbe9e-45b8-42c2-bc4a-c76fe52a97ea" TargetMode="External"/><Relationship Id="rId964" Type="http://schemas.openxmlformats.org/officeDocument/2006/relationships/hyperlink" Target="https://fasih-sm.bps.go.id/survey-collection/assignment-detail/a336da5b-8dc0-46e1-b833-73f294b64c09/345cbe9e-45b8-42c2-bc4a-c76fe52a97ea" TargetMode="External"/><Relationship Id="rId963" Type="http://schemas.openxmlformats.org/officeDocument/2006/relationships/hyperlink" Target="https://fasih-sm.bps.go.id/survey-collection/assignment-detail/18a50f5d-5822-442a-ba62-3ab47119931f/345cbe9e-45b8-42c2-bc4a-c76fe52a97ea" TargetMode="External"/><Relationship Id="rId962" Type="http://schemas.openxmlformats.org/officeDocument/2006/relationships/hyperlink" Target="https://fasih-sm.bps.go.id/survey-collection/assignment-detail/5adea0b5-a2a8-42d9-8399-eb6c70c959d1/345cbe9e-45b8-42c2-bc4a-c76fe52a97ea" TargetMode="External"/><Relationship Id="rId969" Type="http://schemas.openxmlformats.org/officeDocument/2006/relationships/hyperlink" Target="https://fasih-sm.bps.go.id/survey-collection/assignment-detail/0a3bce75-8869-4044-8089-3c7a1d61b689/345cbe9e-45b8-42c2-bc4a-c76fe52a97ea" TargetMode="External"/><Relationship Id="rId968" Type="http://schemas.openxmlformats.org/officeDocument/2006/relationships/hyperlink" Target="https://fasih-sm.bps.go.id/survey-collection/assignment-detail/c9826f48-7365-4474-a15e-d68ef605a62f/345cbe9e-45b8-42c2-bc4a-c76fe52a97ea" TargetMode="External"/><Relationship Id="rId967" Type="http://schemas.openxmlformats.org/officeDocument/2006/relationships/hyperlink" Target="https://fasih-sm.bps.go.id/survey-collection/assignment-detail/c0c4ff5e-4ea5-4127-b06b-236745140799/345cbe9e-45b8-42c2-bc4a-c76fe52a97ea" TargetMode="External"/><Relationship Id="rId966" Type="http://schemas.openxmlformats.org/officeDocument/2006/relationships/hyperlink" Target="https://fasih-sm.bps.go.id/survey-collection/assignment-detail/0298022d-3af0-438c-9a2a-09bc1e3cdf43/345cbe9e-45b8-42c2-bc4a-c76fe52a97ea" TargetMode="External"/><Relationship Id="rId2880" Type="http://schemas.openxmlformats.org/officeDocument/2006/relationships/hyperlink" Target="https://fasih-sm.bps.go.id/survey-collection/assignment-detail/2b14ffca-118e-4cde-9e6b-f23feae50f2c/345cbe9e-45b8-42c2-bc4a-c76fe52a97ea" TargetMode="External"/><Relationship Id="rId961" Type="http://schemas.openxmlformats.org/officeDocument/2006/relationships/hyperlink" Target="https://fasih-sm.bps.go.id/survey-collection/assignment-detail/d4ad9d85-42ee-4f4d-b490-4439fb24ff8c/345cbe9e-45b8-42c2-bc4a-c76fe52a97ea" TargetMode="External"/><Relationship Id="rId1550" Type="http://schemas.openxmlformats.org/officeDocument/2006/relationships/hyperlink" Target="https://fasih-sm.bps.go.id/survey-collection/assignment-detail/ab37aa67-0a38-4408-a27b-069271c78c90/345cbe9e-45b8-42c2-bc4a-c76fe52a97ea" TargetMode="External"/><Relationship Id="rId2881" Type="http://schemas.openxmlformats.org/officeDocument/2006/relationships/hyperlink" Target="https://fasih-sm.bps.go.id/survey-collection/assignment-detail/0bbd7e7d-5e3c-4711-80e5-6e8efd02bd23/345cbe9e-45b8-42c2-bc4a-c76fe52a97ea" TargetMode="External"/><Relationship Id="rId960" Type="http://schemas.openxmlformats.org/officeDocument/2006/relationships/hyperlink" Target="https://fasih-sm.bps.go.id/survey-collection/assignment-detail/1ddb2a70-74f5-48a5-8928-5c552fca669d/345cbe9e-45b8-42c2-bc4a-c76fe52a97ea" TargetMode="External"/><Relationship Id="rId1551" Type="http://schemas.openxmlformats.org/officeDocument/2006/relationships/hyperlink" Target="https://fasih-sm.bps.go.id/survey-collection/assignment-detail/01f5f59d-c63f-4b9b-898e-fa5719ce17f4/345cbe9e-45b8-42c2-bc4a-c76fe52a97ea" TargetMode="External"/><Relationship Id="rId2882" Type="http://schemas.openxmlformats.org/officeDocument/2006/relationships/hyperlink" Target="https://fasih-sm.bps.go.id/survey-collection/assignment-detail/0cf24823-1bad-470a-bc5d-3fd5f9d1ea40/345cbe9e-45b8-42c2-bc4a-c76fe52a97ea" TargetMode="External"/><Relationship Id="rId1552" Type="http://schemas.openxmlformats.org/officeDocument/2006/relationships/hyperlink" Target="https://fasih-sm.bps.go.id/survey-collection/assignment-detail/f1323502-154e-458a-84df-a6610e31ca75/345cbe9e-45b8-42c2-bc4a-c76fe52a97ea" TargetMode="External"/><Relationship Id="rId2883" Type="http://schemas.openxmlformats.org/officeDocument/2006/relationships/hyperlink" Target="https://fasih-sm.bps.go.id/survey-collection/assignment-detail/7d8f8bc5-f1ac-4205-bc58-12751192712e/345cbe9e-45b8-42c2-bc4a-c76fe52a97ea" TargetMode="External"/><Relationship Id="rId1553" Type="http://schemas.openxmlformats.org/officeDocument/2006/relationships/hyperlink" Target="https://fasih-sm.bps.go.id/survey-collection/assignment-detail/4e9f0797-ed5d-4180-9e61-e8518dd4c71c/345cbe9e-45b8-42c2-bc4a-c76fe52a97ea" TargetMode="External"/><Relationship Id="rId2884" Type="http://schemas.openxmlformats.org/officeDocument/2006/relationships/hyperlink" Target="https://fasih-sm.bps.go.id/survey-collection/assignment-detail/2012fe2c-414e-4fcf-9cfa-c4f2d7139ad0/345cbe9e-45b8-42c2-bc4a-c76fe52a97ea" TargetMode="External"/><Relationship Id="rId1543" Type="http://schemas.openxmlformats.org/officeDocument/2006/relationships/hyperlink" Target="https://fasih-sm.bps.go.id/survey-collection/assignment-detail/c697ebbd-2088-425a-8f59-4c8da426355f/345cbe9e-45b8-42c2-bc4a-c76fe52a97ea" TargetMode="External"/><Relationship Id="rId2874" Type="http://schemas.openxmlformats.org/officeDocument/2006/relationships/hyperlink" Target="https://fasih-sm.bps.go.id/survey-collection/assignment-detail/30cbc9e0-6e51-4a2f-98de-ee79ba79aae2/345cbe9e-45b8-42c2-bc4a-c76fe52a97ea" TargetMode="External"/><Relationship Id="rId1544" Type="http://schemas.openxmlformats.org/officeDocument/2006/relationships/hyperlink" Target="https://fasih-sm.bps.go.id/survey-collection/assignment-detail/e48db9af-cc3f-4349-95b6-e3f2168a0c69/345cbe9e-45b8-42c2-bc4a-c76fe52a97ea" TargetMode="External"/><Relationship Id="rId2875" Type="http://schemas.openxmlformats.org/officeDocument/2006/relationships/hyperlink" Target="https://fasih-sm.bps.go.id/survey-collection/assignment-detail/81a24c56-3329-4ea2-bfe7-8783dd354c2a/345cbe9e-45b8-42c2-bc4a-c76fe52a97ea" TargetMode="External"/><Relationship Id="rId1545" Type="http://schemas.openxmlformats.org/officeDocument/2006/relationships/hyperlink" Target="https://fasih-sm.bps.go.id/survey-collection/assignment-detail/212efa47-7945-4e9c-ae1b-3301aef4395d/345cbe9e-45b8-42c2-bc4a-c76fe52a97ea" TargetMode="External"/><Relationship Id="rId2876" Type="http://schemas.openxmlformats.org/officeDocument/2006/relationships/hyperlink" Target="https://fasih-sm.bps.go.id/survey-collection/assignment-detail/43608341-7936-4a29-b0f1-cce5d7b369f7/345cbe9e-45b8-42c2-bc4a-c76fe52a97ea" TargetMode="External"/><Relationship Id="rId1546" Type="http://schemas.openxmlformats.org/officeDocument/2006/relationships/hyperlink" Target="https://fasih-sm.bps.go.id/survey-collection/assignment-detail/19449dbb-232c-4a6e-b31d-1a61b255a75e/345cbe9e-45b8-42c2-bc4a-c76fe52a97ea" TargetMode="External"/><Relationship Id="rId2877" Type="http://schemas.openxmlformats.org/officeDocument/2006/relationships/hyperlink" Target="https://fasih-sm.bps.go.id/survey-collection/assignment-detail/226a4a9c-cdf9-436b-855b-001e217305c0/345cbe9e-45b8-42c2-bc4a-c76fe52a97ea" TargetMode="External"/><Relationship Id="rId1547" Type="http://schemas.openxmlformats.org/officeDocument/2006/relationships/hyperlink" Target="https://fasih-sm.bps.go.id/survey-collection/assignment-detail/6be032d4-4da6-4ab3-872c-ddabc3bd31bc/345cbe9e-45b8-42c2-bc4a-c76fe52a97ea" TargetMode="External"/><Relationship Id="rId2878" Type="http://schemas.openxmlformats.org/officeDocument/2006/relationships/hyperlink" Target="https://fasih-sm.bps.go.id/survey-collection/assignment-detail/4d22cd56-90c0-4445-bab2-a77e39b76479/345cbe9e-45b8-42c2-bc4a-c76fe52a97ea" TargetMode="External"/><Relationship Id="rId1548" Type="http://schemas.openxmlformats.org/officeDocument/2006/relationships/hyperlink" Target="https://fasih-sm.bps.go.id/survey-collection/assignment-detail/bc039ee8-fa48-4741-aeb9-bd4f52955ae5/345cbe9e-45b8-42c2-bc4a-c76fe52a97ea" TargetMode="External"/><Relationship Id="rId2879" Type="http://schemas.openxmlformats.org/officeDocument/2006/relationships/hyperlink" Target="https://fasih-sm.bps.go.id/survey-collection/assignment-detail/a53d6b9e-38b9-4a27-8202-85f51be5fa5c/345cbe9e-45b8-42c2-bc4a-c76fe52a97ea" TargetMode="External"/><Relationship Id="rId1549" Type="http://schemas.openxmlformats.org/officeDocument/2006/relationships/hyperlink" Target="https://fasih-sm.bps.go.id/survey-collection/assignment-detail/baf5cc14-8276-4754-9495-fccbee6d421c/345cbe9e-45b8-42c2-bc4a-c76fe52a97ea" TargetMode="External"/><Relationship Id="rId959" Type="http://schemas.openxmlformats.org/officeDocument/2006/relationships/hyperlink" Target="https://fasih-sm.bps.go.id/survey-collection/assignment-detail/b5d8fe78-2a18-4e90-8ff4-9f06195209ed/345cbe9e-45b8-42c2-bc4a-c76fe52a97ea" TargetMode="External"/><Relationship Id="rId954" Type="http://schemas.openxmlformats.org/officeDocument/2006/relationships/hyperlink" Target="https://fasih-sm.bps.go.id/survey-collection/assignment-detail/b5af7b96-d309-4be0-a192-27fc50976366/345cbe9e-45b8-42c2-bc4a-c76fe52a97ea" TargetMode="External"/><Relationship Id="rId953" Type="http://schemas.openxmlformats.org/officeDocument/2006/relationships/hyperlink" Target="https://fasih-sm.bps.go.id/survey-collection/assignment-detail/cf9bd48a-66de-4252-91e6-073f81f7ebc5/345cbe9e-45b8-42c2-bc4a-c76fe52a97ea" TargetMode="External"/><Relationship Id="rId952" Type="http://schemas.openxmlformats.org/officeDocument/2006/relationships/hyperlink" Target="https://fasih-sm.bps.go.id/survey-collection/assignment-detail/2065f5a3-3cb7-4d43-9202-9eaf70536eba/345cbe9e-45b8-42c2-bc4a-c76fe52a97ea" TargetMode="External"/><Relationship Id="rId951" Type="http://schemas.openxmlformats.org/officeDocument/2006/relationships/hyperlink" Target="https://fasih-sm.bps.go.id/survey-collection/assignment-detail/9f667468-3b5c-4530-8d3b-9494547e803e/345cbe9e-45b8-42c2-bc4a-c76fe52a97ea" TargetMode="External"/><Relationship Id="rId958" Type="http://schemas.openxmlformats.org/officeDocument/2006/relationships/hyperlink" Target="https://fasih-sm.bps.go.id/survey-collection/assignment-detail/93cd472f-220f-4fd2-9911-460eefcaea82/345cbe9e-45b8-42c2-bc4a-c76fe52a97ea" TargetMode="External"/><Relationship Id="rId957" Type="http://schemas.openxmlformats.org/officeDocument/2006/relationships/hyperlink" Target="https://fasih-sm.bps.go.id/survey-collection/assignment-detail/2a37a845-634f-407a-a755-e0192af0ea05/345cbe9e-45b8-42c2-bc4a-c76fe52a97ea" TargetMode="External"/><Relationship Id="rId956" Type="http://schemas.openxmlformats.org/officeDocument/2006/relationships/hyperlink" Target="https://fasih-sm.bps.go.id/survey-collection/assignment-detail/cb32c169-cec4-4584-b798-4ff0c9d56374/345cbe9e-45b8-42c2-bc4a-c76fe52a97ea" TargetMode="External"/><Relationship Id="rId955" Type="http://schemas.openxmlformats.org/officeDocument/2006/relationships/hyperlink" Target="https://fasih-sm.bps.go.id/survey-collection/assignment-detail/a02d3689-1231-4530-b785-97a467286596/345cbe9e-45b8-42c2-bc4a-c76fe52a97ea" TargetMode="External"/><Relationship Id="rId950" Type="http://schemas.openxmlformats.org/officeDocument/2006/relationships/hyperlink" Target="https://fasih-sm.bps.go.id/survey-collection/assignment-detail/cdfc300e-09f1-4192-892b-07d2ff0a20bb/345cbe9e-45b8-42c2-bc4a-c76fe52a97ea" TargetMode="External"/><Relationship Id="rId2870" Type="http://schemas.openxmlformats.org/officeDocument/2006/relationships/hyperlink" Target="https://fasih-sm.bps.go.id/survey-collection/assignment-detail/bf0e37ec-e9e1-4f68-941a-0a3961e4b75c/345cbe9e-45b8-42c2-bc4a-c76fe52a97ea" TargetMode="External"/><Relationship Id="rId1540" Type="http://schemas.openxmlformats.org/officeDocument/2006/relationships/hyperlink" Target="https://fasih-sm.bps.go.id/survey-collection/assignment-detail/daa1359c-6e46-4196-9456-dd92b5e44cb2/345cbe9e-45b8-42c2-bc4a-c76fe52a97ea" TargetMode="External"/><Relationship Id="rId2871" Type="http://schemas.openxmlformats.org/officeDocument/2006/relationships/hyperlink" Target="https://fasih-sm.bps.go.id/survey-collection/assignment-detail/4b2afe98-fa82-437f-8537-d3b21d8161ec/345cbe9e-45b8-42c2-bc4a-c76fe52a97ea" TargetMode="External"/><Relationship Id="rId1541" Type="http://schemas.openxmlformats.org/officeDocument/2006/relationships/hyperlink" Target="https://fasih-sm.bps.go.id/survey-collection/assignment-detail/f569e18f-259b-4f50-b0e1-8fd0b50019fd/345cbe9e-45b8-42c2-bc4a-c76fe52a97ea" TargetMode="External"/><Relationship Id="rId2872" Type="http://schemas.openxmlformats.org/officeDocument/2006/relationships/hyperlink" Target="https://fasih-sm.bps.go.id/survey-collection/assignment-detail/83dafff2-5228-4a45-8035-7a74b11e84fe/345cbe9e-45b8-42c2-bc4a-c76fe52a97ea" TargetMode="External"/><Relationship Id="rId1542" Type="http://schemas.openxmlformats.org/officeDocument/2006/relationships/hyperlink" Target="https://fasih-sm.bps.go.id/survey-collection/assignment-detail/0053c9ea-b314-4104-8028-cf8bb92799ef/345cbe9e-45b8-42c2-bc4a-c76fe52a97ea" TargetMode="External"/><Relationship Id="rId2873" Type="http://schemas.openxmlformats.org/officeDocument/2006/relationships/hyperlink" Target="https://fasih-sm.bps.go.id/survey-collection/assignment-detail/2d34fe23-33c9-4d75-91bc-f2c5c0a1b9ff/345cbe9e-45b8-42c2-bc4a-c76fe52a97ea" TargetMode="External"/><Relationship Id="rId2027" Type="http://schemas.openxmlformats.org/officeDocument/2006/relationships/hyperlink" Target="https://fasih-sm.bps.go.id/survey-collection/assignment-detail/1274caf3-4618-4d63-8dbc-4bff12f968ee/345cbe9e-45b8-42c2-bc4a-c76fe52a97ea" TargetMode="External"/><Relationship Id="rId3359" Type="http://schemas.openxmlformats.org/officeDocument/2006/relationships/hyperlink" Target="https://fasih-sm.bps.go.id/survey-collection/assignment-detail/8388c1b9-253f-4c30-8917-31c9c05c88b0/345cbe9e-45b8-42c2-bc4a-c76fe52a97ea" TargetMode="External"/><Relationship Id="rId2028" Type="http://schemas.openxmlformats.org/officeDocument/2006/relationships/hyperlink" Target="https://fasih-sm.bps.go.id/survey-collection/assignment-detail/d6610c67-e56a-4754-a194-02abfcc723e9/345cbe9e-45b8-42c2-bc4a-c76fe52a97ea" TargetMode="External"/><Relationship Id="rId3358" Type="http://schemas.openxmlformats.org/officeDocument/2006/relationships/hyperlink" Target="https://fasih-sm.bps.go.id/survey-collection/assignment-detail/bece736a-2071-41a0-94c9-bd6729bf7983/345cbe9e-45b8-42c2-bc4a-c76fe52a97ea" TargetMode="External"/><Relationship Id="rId2029" Type="http://schemas.openxmlformats.org/officeDocument/2006/relationships/hyperlink" Target="https://fasih-sm.bps.go.id/survey-collection/assignment-detail/f2bc80f2-ec67-4af0-a672-d2c1fbc43659/345cbe9e-45b8-42c2-bc4a-c76fe52a97ea" TargetMode="External"/><Relationship Id="rId107" Type="http://schemas.openxmlformats.org/officeDocument/2006/relationships/hyperlink" Target="https://fasih-sm.bps.go.id/survey-collection/assignment-detail/620198bc-6874-4507-9f3c-fef673f84073/345cbe9e-45b8-42c2-bc4a-c76fe52a97ea" TargetMode="External"/><Relationship Id="rId106" Type="http://schemas.openxmlformats.org/officeDocument/2006/relationships/hyperlink" Target="https://fasih-sm.bps.go.id/survey-collection/assignment-detail/989465ed-bd26-4d71-ab9f-88754530b42c/345cbe9e-45b8-42c2-bc4a-c76fe52a97ea" TargetMode="External"/><Relationship Id="rId105" Type="http://schemas.openxmlformats.org/officeDocument/2006/relationships/hyperlink" Target="https://fasih-sm.bps.go.id/survey-collection/assignment-detail/5af2469b-ce90-4606-b0de-dc9e578cd83b/345cbe9e-45b8-42c2-bc4a-c76fe52a97ea" TargetMode="External"/><Relationship Id="rId104" Type="http://schemas.openxmlformats.org/officeDocument/2006/relationships/hyperlink" Target="https://fasih-sm.bps.go.id/survey-collection/assignment-detail/943c05db-20bf-49be-928f-64a40806f75e/345cbe9e-45b8-42c2-bc4a-c76fe52a97ea" TargetMode="External"/><Relationship Id="rId109" Type="http://schemas.openxmlformats.org/officeDocument/2006/relationships/hyperlink" Target="https://fasih-sm.bps.go.id/survey-collection/assignment-detail/72001457-e9b9-4d2d-aab8-f18a5e382c0f/345cbe9e-45b8-42c2-bc4a-c76fe52a97ea" TargetMode="External"/><Relationship Id="rId108" Type="http://schemas.openxmlformats.org/officeDocument/2006/relationships/hyperlink" Target="https://fasih-sm.bps.go.id/survey-collection/assignment-detail/e22d9337-d6ba-4fbe-89a9-410c9b075eb8/345cbe9e-45b8-42c2-bc4a-c76fe52a97ea" TargetMode="External"/><Relationship Id="rId3351" Type="http://schemas.openxmlformats.org/officeDocument/2006/relationships/hyperlink" Target="https://fasih-sm.bps.go.id/survey-collection/assignment-detail/5b296cb5-2bea-451a-a004-ad0cdfc6c1f6/345cbe9e-45b8-42c2-bc4a-c76fe52a97ea" TargetMode="External"/><Relationship Id="rId2020" Type="http://schemas.openxmlformats.org/officeDocument/2006/relationships/hyperlink" Target="https://fasih-sm.bps.go.id/survey-collection/assignment-detail/22850611-946a-434e-aac7-46aae4b3200c/345cbe9e-45b8-42c2-bc4a-c76fe52a97ea" TargetMode="External"/><Relationship Id="rId3350" Type="http://schemas.openxmlformats.org/officeDocument/2006/relationships/hyperlink" Target="https://fasih-sm.bps.go.id/survey-collection/assignment-detail/96c5efe6-2a5e-45b3-92ab-bc411be2af63/345cbe9e-45b8-42c2-bc4a-c76fe52a97ea" TargetMode="External"/><Relationship Id="rId2021" Type="http://schemas.openxmlformats.org/officeDocument/2006/relationships/hyperlink" Target="https://fasih-sm.bps.go.id/survey-collection/assignment-detail/5136d356-f6c4-457c-811a-4d2a8736ea7d/345cbe9e-45b8-42c2-bc4a-c76fe52a97ea" TargetMode="External"/><Relationship Id="rId3353" Type="http://schemas.openxmlformats.org/officeDocument/2006/relationships/hyperlink" Target="https://fasih-sm.bps.go.id/survey-collection/assignment-detail/a87ab43d-d0ef-4f01-b728-2718075c66dc/345cbe9e-45b8-42c2-bc4a-c76fe52a97ea" TargetMode="External"/><Relationship Id="rId2022" Type="http://schemas.openxmlformats.org/officeDocument/2006/relationships/hyperlink" Target="https://fasih-sm.bps.go.id/survey-collection/assignment-detail/7f886c95-47e5-4292-9d22-772456730927/345cbe9e-45b8-42c2-bc4a-c76fe52a97ea" TargetMode="External"/><Relationship Id="rId3352" Type="http://schemas.openxmlformats.org/officeDocument/2006/relationships/hyperlink" Target="https://fasih-sm.bps.go.id/survey-collection/assignment-detail/dcac0e36-3d77-4899-bc03-9af6fb5b8f26/345cbe9e-45b8-42c2-bc4a-c76fe52a97ea" TargetMode="External"/><Relationship Id="rId103" Type="http://schemas.openxmlformats.org/officeDocument/2006/relationships/hyperlink" Target="https://fasih-sm.bps.go.id/survey-collection/assignment-detail/d7be30fa-7520-40f2-ad39-10f95e1be832/345cbe9e-45b8-42c2-bc4a-c76fe52a97ea" TargetMode="External"/><Relationship Id="rId2023" Type="http://schemas.openxmlformats.org/officeDocument/2006/relationships/hyperlink" Target="https://fasih-sm.bps.go.id/survey-collection/assignment-detail/d4360875-c1a8-48fd-9bca-676122ccef26/345cbe9e-45b8-42c2-bc4a-c76fe52a97ea" TargetMode="External"/><Relationship Id="rId3355" Type="http://schemas.openxmlformats.org/officeDocument/2006/relationships/hyperlink" Target="https://fasih-sm.bps.go.id/survey-collection/assignment-detail/9ff34e84-d9e8-419c-9654-6be661140412/345cbe9e-45b8-42c2-bc4a-c76fe52a97ea" TargetMode="External"/><Relationship Id="rId102" Type="http://schemas.openxmlformats.org/officeDocument/2006/relationships/hyperlink" Target="https://fasih-sm.bps.go.id/survey-collection/assignment-detail/711af782-ab73-4a72-b123-f91081ced1da/345cbe9e-45b8-42c2-bc4a-c76fe52a97ea" TargetMode="External"/><Relationship Id="rId2024" Type="http://schemas.openxmlformats.org/officeDocument/2006/relationships/hyperlink" Target="https://fasih-sm.bps.go.id/survey-collection/assignment-detail/b83d301b-de93-4447-8577-2f1cef13e363/345cbe9e-45b8-42c2-bc4a-c76fe52a97ea" TargetMode="External"/><Relationship Id="rId3354" Type="http://schemas.openxmlformats.org/officeDocument/2006/relationships/hyperlink" Target="https://fasih-sm.bps.go.id/survey-collection/assignment-detail/2f0a6778-9b40-4df5-bfb4-3c68c07d6e16/345cbe9e-45b8-42c2-bc4a-c76fe52a97ea" TargetMode="External"/><Relationship Id="rId101" Type="http://schemas.openxmlformats.org/officeDocument/2006/relationships/hyperlink" Target="https://fasih-sm.bps.go.id/survey-collection/assignment-detail/93b5ec00-5c98-4d14-bc2b-f45f970db266/345cbe9e-45b8-42c2-bc4a-c76fe52a97ea" TargetMode="External"/><Relationship Id="rId2025" Type="http://schemas.openxmlformats.org/officeDocument/2006/relationships/hyperlink" Target="https://fasih-sm.bps.go.id/survey-collection/assignment-detail/607eb578-2c28-4a18-a822-a398ac5f7419/345cbe9e-45b8-42c2-bc4a-c76fe52a97ea" TargetMode="External"/><Relationship Id="rId3357" Type="http://schemas.openxmlformats.org/officeDocument/2006/relationships/hyperlink" Target="https://fasih-sm.bps.go.id/survey-collection/assignment-detail/e220f41d-b864-458a-82ce-efa87c45ec63/345cbe9e-45b8-42c2-bc4a-c76fe52a97ea" TargetMode="External"/><Relationship Id="rId100" Type="http://schemas.openxmlformats.org/officeDocument/2006/relationships/hyperlink" Target="https://fasih-sm.bps.go.id/survey-collection/assignment-detail/81f9411c-d122-460f-9eb7-d67430c9ce7f/345cbe9e-45b8-42c2-bc4a-c76fe52a97ea" TargetMode="External"/><Relationship Id="rId2026" Type="http://schemas.openxmlformats.org/officeDocument/2006/relationships/hyperlink" Target="https://fasih-sm.bps.go.id/survey-collection/assignment-detail/40678a7b-d7b1-4b23-b083-2129f69cfe9f/345cbe9e-45b8-42c2-bc4a-c76fe52a97ea" TargetMode="External"/><Relationship Id="rId3356" Type="http://schemas.openxmlformats.org/officeDocument/2006/relationships/hyperlink" Target="https://fasih-sm.bps.go.id/survey-collection/assignment-detail/08b45ecd-d97a-411b-8d4d-ceef5e90bf1c/345cbe9e-45b8-42c2-bc4a-c76fe52a97ea" TargetMode="External"/><Relationship Id="rId2016" Type="http://schemas.openxmlformats.org/officeDocument/2006/relationships/hyperlink" Target="https://fasih-sm.bps.go.id/survey-collection/assignment-detail/0161ca68-3652-4d1a-bc44-e7079e214f94/345cbe9e-45b8-42c2-bc4a-c76fe52a97ea" TargetMode="External"/><Relationship Id="rId3348" Type="http://schemas.openxmlformats.org/officeDocument/2006/relationships/hyperlink" Target="https://fasih-sm.bps.go.id/survey-collection/assignment-detail/fb114239-07d1-43ad-a148-975929497d4d/345cbe9e-45b8-42c2-bc4a-c76fe52a97ea" TargetMode="External"/><Relationship Id="rId2017" Type="http://schemas.openxmlformats.org/officeDocument/2006/relationships/hyperlink" Target="https://fasih-sm.bps.go.id/survey-collection/assignment-detail/dad8cdf9-a68e-4ae3-a7ee-8de14cf44748/345cbe9e-45b8-42c2-bc4a-c76fe52a97ea" TargetMode="External"/><Relationship Id="rId3347" Type="http://schemas.openxmlformats.org/officeDocument/2006/relationships/hyperlink" Target="https://fasih-sm.bps.go.id/survey-collection/assignment-detail/6b133402-d23d-48a1-819c-072caeeb18b4/345cbe9e-45b8-42c2-bc4a-c76fe52a97ea" TargetMode="External"/><Relationship Id="rId2018" Type="http://schemas.openxmlformats.org/officeDocument/2006/relationships/hyperlink" Target="https://fasih-sm.bps.go.id/survey-collection/assignment-detail/db83b176-5414-4c94-b733-5b8fde90eb58/345cbe9e-45b8-42c2-bc4a-c76fe52a97ea" TargetMode="External"/><Relationship Id="rId2019" Type="http://schemas.openxmlformats.org/officeDocument/2006/relationships/hyperlink" Target="https://fasih-sm.bps.go.id/survey-collection/assignment-detail/a3653202-fb04-4670-9ecd-75d1329970ba/345cbe9e-45b8-42c2-bc4a-c76fe52a97ea" TargetMode="External"/><Relationship Id="rId3349" Type="http://schemas.openxmlformats.org/officeDocument/2006/relationships/hyperlink" Target="https://fasih-sm.bps.go.id/survey-collection/assignment-detail/a43afa0d-7dd2-4304-a149-d5f9a7b2b66e/345cbe9e-45b8-42c2-bc4a-c76fe52a97ea" TargetMode="External"/><Relationship Id="rId3340" Type="http://schemas.openxmlformats.org/officeDocument/2006/relationships/hyperlink" Target="https://fasih-sm.bps.go.id/survey-collection/assignment-detail/ffd36f97-8306-4e1f-bb6f-8aa9e8dedf89/345cbe9e-45b8-42c2-bc4a-c76fe52a97ea" TargetMode="External"/><Relationship Id="rId2010" Type="http://schemas.openxmlformats.org/officeDocument/2006/relationships/hyperlink" Target="https://fasih-sm.bps.go.id/survey-collection/assignment-detail/412c070a-130e-4b1b-a506-ce68adbc4369/345cbe9e-45b8-42c2-bc4a-c76fe52a97ea" TargetMode="External"/><Relationship Id="rId3342" Type="http://schemas.openxmlformats.org/officeDocument/2006/relationships/hyperlink" Target="https://fasih-sm.bps.go.id/survey-collection/assignment-detail/ef567146-163a-4670-8962-c0d1c7d1bcdb/345cbe9e-45b8-42c2-bc4a-c76fe52a97ea" TargetMode="External"/><Relationship Id="rId2011" Type="http://schemas.openxmlformats.org/officeDocument/2006/relationships/hyperlink" Target="https://fasih-sm.bps.go.id/survey-collection/assignment-detail/d8f13927-f44c-4d04-8487-abdab681f1b3/345cbe9e-45b8-42c2-bc4a-c76fe52a97ea" TargetMode="External"/><Relationship Id="rId3341" Type="http://schemas.openxmlformats.org/officeDocument/2006/relationships/hyperlink" Target="https://fasih-sm.bps.go.id/survey-collection/assignment-detail/578f3188-5cac-4ec4-af65-2e38b0c21845/345cbe9e-45b8-42c2-bc4a-c76fe52a97ea" TargetMode="External"/><Relationship Id="rId2012" Type="http://schemas.openxmlformats.org/officeDocument/2006/relationships/hyperlink" Target="https://fasih-sm.bps.go.id/survey-collection/assignment-detail/141eab9d-1c17-4529-8bd8-58d147d976b7/345cbe9e-45b8-42c2-bc4a-c76fe52a97ea" TargetMode="External"/><Relationship Id="rId3344" Type="http://schemas.openxmlformats.org/officeDocument/2006/relationships/hyperlink" Target="https://fasih-sm.bps.go.id/survey-collection/assignment-detail/12a6f67e-0a7b-4ec0-a3d4-398d4737f64d/345cbe9e-45b8-42c2-bc4a-c76fe52a97ea" TargetMode="External"/><Relationship Id="rId2013" Type="http://schemas.openxmlformats.org/officeDocument/2006/relationships/hyperlink" Target="https://fasih-sm.bps.go.id/survey-collection/assignment-detail/877815fd-99a0-4681-8b1d-101a448f9b22/345cbe9e-45b8-42c2-bc4a-c76fe52a97ea" TargetMode="External"/><Relationship Id="rId3343" Type="http://schemas.openxmlformats.org/officeDocument/2006/relationships/hyperlink" Target="https://fasih-sm.bps.go.id/survey-collection/assignment-detail/01246ffe-9b6f-41d7-aee0-69770856c66c/345cbe9e-45b8-42c2-bc4a-c76fe52a97ea" TargetMode="External"/><Relationship Id="rId2014" Type="http://schemas.openxmlformats.org/officeDocument/2006/relationships/hyperlink" Target="https://fasih-sm.bps.go.id/survey-collection/assignment-detail/e171a637-21aa-4ec4-9405-d1eec430cce0/345cbe9e-45b8-42c2-bc4a-c76fe52a97ea" TargetMode="External"/><Relationship Id="rId3346" Type="http://schemas.openxmlformats.org/officeDocument/2006/relationships/hyperlink" Target="https://fasih-sm.bps.go.id/survey-collection/assignment-detail/1e12d05d-1820-480f-809f-c0e1ad920328/345cbe9e-45b8-42c2-bc4a-c76fe52a97ea" TargetMode="External"/><Relationship Id="rId2015" Type="http://schemas.openxmlformats.org/officeDocument/2006/relationships/hyperlink" Target="https://fasih-sm.bps.go.id/survey-collection/assignment-detail/304d5654-3a4d-4585-86a9-405655cfbe83/345cbe9e-45b8-42c2-bc4a-c76fe52a97ea" TargetMode="External"/><Relationship Id="rId3345" Type="http://schemas.openxmlformats.org/officeDocument/2006/relationships/hyperlink" Target="https://fasih-sm.bps.go.id/survey-collection/assignment-detail/f7b17275-25e5-48f0-bcc4-ed973fa5016e/345cbe9e-45b8-42c2-bc4a-c76fe52a97ea" TargetMode="External"/><Relationship Id="rId2049" Type="http://schemas.openxmlformats.org/officeDocument/2006/relationships/hyperlink" Target="https://fasih-sm.bps.go.id/survey-collection/assignment-detail/f43664e4-354c-49fc-91c0-52ed59bbbf93/345cbe9e-45b8-42c2-bc4a-c76fe52a97ea" TargetMode="External"/><Relationship Id="rId129" Type="http://schemas.openxmlformats.org/officeDocument/2006/relationships/hyperlink" Target="https://fasih-sm.bps.go.id/survey-collection/assignment-detail/4711c061-4a7a-458f-8f2d-f2b26223d76c/345cbe9e-45b8-42c2-bc4a-c76fe52a97ea" TargetMode="External"/><Relationship Id="rId128" Type="http://schemas.openxmlformats.org/officeDocument/2006/relationships/hyperlink" Target="https://fasih-sm.bps.go.id/survey-collection/assignment-detail/09438421-4425-4e9c-af52-1a5fcd9d3378/345cbe9e-45b8-42c2-bc4a-c76fe52a97ea" TargetMode="External"/><Relationship Id="rId127" Type="http://schemas.openxmlformats.org/officeDocument/2006/relationships/hyperlink" Target="https://fasih-sm.bps.go.id/survey-collection/assignment-detail/80491339-04f0-4911-9991-c3e249ac02a8/345cbe9e-45b8-42c2-bc4a-c76fe52a97ea" TargetMode="External"/><Relationship Id="rId126" Type="http://schemas.openxmlformats.org/officeDocument/2006/relationships/hyperlink" Target="https://fasih-sm.bps.go.id/survey-collection/assignment-detail/48c2aaa9-6ee3-42a4-ab47-108306bf9ee3/345cbe9e-45b8-42c2-bc4a-c76fe52a97ea" TargetMode="External"/><Relationship Id="rId3371" Type="http://schemas.openxmlformats.org/officeDocument/2006/relationships/hyperlink" Target="https://fasih-sm.bps.go.id/survey-collection/assignment-detail/88146520-4514-4824-85d0-8a2f9896befc/345cbe9e-45b8-42c2-bc4a-c76fe52a97ea" TargetMode="External"/><Relationship Id="rId2040" Type="http://schemas.openxmlformats.org/officeDocument/2006/relationships/hyperlink" Target="https://fasih-sm.bps.go.id/survey-collection/assignment-detail/efcb3e2b-8478-47b7-b035-e2c4519cc9e3/345cbe9e-45b8-42c2-bc4a-c76fe52a97ea" TargetMode="External"/><Relationship Id="rId3370" Type="http://schemas.openxmlformats.org/officeDocument/2006/relationships/hyperlink" Target="https://fasih-sm.bps.go.id/survey-collection/assignment-detail/5a7e322c-88c6-4c1a-b51b-f7c983f07d40/345cbe9e-45b8-42c2-bc4a-c76fe52a97ea" TargetMode="External"/><Relationship Id="rId121" Type="http://schemas.openxmlformats.org/officeDocument/2006/relationships/hyperlink" Target="https://fasih-sm.bps.go.id/survey-collection/assignment-detail/dcebf92a-95fc-4947-93b0-69d1605a6796/345cbe9e-45b8-42c2-bc4a-c76fe52a97ea" TargetMode="External"/><Relationship Id="rId2041" Type="http://schemas.openxmlformats.org/officeDocument/2006/relationships/hyperlink" Target="https://fasih-sm.bps.go.id/survey-collection/assignment-detail/15141f4a-5874-4a1d-a825-fd3dbbb26425/345cbe9e-45b8-42c2-bc4a-c76fe52a97ea" TargetMode="External"/><Relationship Id="rId3373" Type="http://schemas.openxmlformats.org/officeDocument/2006/relationships/hyperlink" Target="https://fasih-sm.bps.go.id/survey-collection/assignment-detail/dcf23b70-ea14-4874-bca6-671653a5b6ac/345cbe9e-45b8-42c2-bc4a-c76fe52a97ea" TargetMode="External"/><Relationship Id="rId120" Type="http://schemas.openxmlformats.org/officeDocument/2006/relationships/hyperlink" Target="https://fasih-sm.bps.go.id/survey-collection/assignment-detail/555f9bd1-cbd2-4a56-a673-ccd259ae3c73/345cbe9e-45b8-42c2-bc4a-c76fe52a97ea" TargetMode="External"/><Relationship Id="rId2042" Type="http://schemas.openxmlformats.org/officeDocument/2006/relationships/hyperlink" Target="https://fasih-sm.bps.go.id/survey-collection/assignment-detail/cf5dcd1c-9899-4a32-9678-b509344fe04a/345cbe9e-45b8-42c2-bc4a-c76fe52a97ea" TargetMode="External"/><Relationship Id="rId3372" Type="http://schemas.openxmlformats.org/officeDocument/2006/relationships/hyperlink" Target="https://fasih-sm.bps.go.id/survey-collection/assignment-detail/637ce6b9-763e-4d9b-a01f-c966587c1f87/345cbe9e-45b8-42c2-bc4a-c76fe52a97ea" TargetMode="External"/><Relationship Id="rId2043" Type="http://schemas.openxmlformats.org/officeDocument/2006/relationships/hyperlink" Target="https://fasih-sm.bps.go.id/survey-collection/assignment-detail/c0cd17d4-f762-436a-be01-8c987f90b19e/345cbe9e-45b8-42c2-bc4a-c76fe52a97ea" TargetMode="External"/><Relationship Id="rId3375" Type="http://schemas.openxmlformats.org/officeDocument/2006/relationships/hyperlink" Target="https://fasih-sm.bps.go.id/survey-collection/assignment-detail/1687ca24-52d9-4034-a007-0a8e9efc0ea9/345cbe9e-45b8-42c2-bc4a-c76fe52a97ea" TargetMode="External"/><Relationship Id="rId2044" Type="http://schemas.openxmlformats.org/officeDocument/2006/relationships/hyperlink" Target="https://fasih-sm.bps.go.id/survey-collection/assignment-detail/7d345b09-fa97-499f-bd9f-a8353c618d2d/345cbe9e-45b8-42c2-bc4a-c76fe52a97ea" TargetMode="External"/><Relationship Id="rId3374" Type="http://schemas.openxmlformats.org/officeDocument/2006/relationships/hyperlink" Target="https://fasih-sm.bps.go.id/survey-collection/assignment-detail/d27efc18-c6f7-4e24-b3f7-5000acb157fb/345cbe9e-45b8-42c2-bc4a-c76fe52a97ea" TargetMode="External"/><Relationship Id="rId125" Type="http://schemas.openxmlformats.org/officeDocument/2006/relationships/hyperlink" Target="https://fasih-sm.bps.go.id/survey-collection/assignment-detail/3f3dd26e-a2ca-475a-99ed-572715ddf4c3/345cbe9e-45b8-42c2-bc4a-c76fe52a97ea" TargetMode="External"/><Relationship Id="rId2045" Type="http://schemas.openxmlformats.org/officeDocument/2006/relationships/hyperlink" Target="https://fasih-sm.bps.go.id/survey-collection/assignment-detail/dcb16be7-0817-45d7-a9dd-68015706ad9b/345cbe9e-45b8-42c2-bc4a-c76fe52a97ea" TargetMode="External"/><Relationship Id="rId3377" Type="http://schemas.openxmlformats.org/officeDocument/2006/relationships/hyperlink" Target="https://fasih-sm.bps.go.id/survey-collection/assignment-detail/67fb31e6-e7a3-43f5-9572-e2aaf498c13f/345cbe9e-45b8-42c2-bc4a-c76fe52a97ea" TargetMode="External"/><Relationship Id="rId124" Type="http://schemas.openxmlformats.org/officeDocument/2006/relationships/hyperlink" Target="https://fasih-sm.bps.go.id/survey-collection/assignment-detail/3c26ac01-6fb3-4704-8c80-d977c0cd74a0/345cbe9e-45b8-42c2-bc4a-c76fe52a97ea" TargetMode="External"/><Relationship Id="rId2046" Type="http://schemas.openxmlformats.org/officeDocument/2006/relationships/hyperlink" Target="https://fasih-sm.bps.go.id/survey-collection/assignment-detail/90989d13-6831-4898-adaa-5ff9d07b6c53/345cbe9e-45b8-42c2-bc4a-c76fe52a97ea" TargetMode="External"/><Relationship Id="rId3376" Type="http://schemas.openxmlformats.org/officeDocument/2006/relationships/hyperlink" Target="https://fasih-sm.bps.go.id/survey-collection/assignment-detail/a44c42a0-aba2-4057-b02f-fa5a3436f2ad/345cbe9e-45b8-42c2-bc4a-c76fe52a97ea" TargetMode="External"/><Relationship Id="rId123" Type="http://schemas.openxmlformats.org/officeDocument/2006/relationships/hyperlink" Target="https://fasih-sm.bps.go.id/survey-collection/assignment-detail/f82552b8-a8bb-4223-bf31-65f9911e38d0/345cbe9e-45b8-42c2-bc4a-c76fe52a97ea" TargetMode="External"/><Relationship Id="rId2047" Type="http://schemas.openxmlformats.org/officeDocument/2006/relationships/hyperlink" Target="https://fasih-sm.bps.go.id/survey-collection/assignment-detail/34b4f615-b787-41a4-8b8c-390f45042c97/345cbe9e-45b8-42c2-bc4a-c76fe52a97ea" TargetMode="External"/><Relationship Id="rId3379" Type="http://schemas.openxmlformats.org/officeDocument/2006/relationships/hyperlink" Target="https://fasih-sm.bps.go.id/survey-collection/assignment-detail/6e52ec2a-b456-44f8-9926-60d16f5c5e0c/345cbe9e-45b8-42c2-bc4a-c76fe52a97ea" TargetMode="External"/><Relationship Id="rId122" Type="http://schemas.openxmlformats.org/officeDocument/2006/relationships/hyperlink" Target="https://fasih-sm.bps.go.id/survey-collection/assignment-detail/630b841b-472d-4ccf-a9e7-57777f21f1ee/345cbe9e-45b8-42c2-bc4a-c76fe52a97ea" TargetMode="External"/><Relationship Id="rId2048" Type="http://schemas.openxmlformats.org/officeDocument/2006/relationships/hyperlink" Target="https://fasih-sm.bps.go.id/survey-collection/assignment-detail/c9833433-3c05-4a50-8c4b-b7a2afeceb27/345cbe9e-45b8-42c2-bc4a-c76fe52a97ea" TargetMode="External"/><Relationship Id="rId3378" Type="http://schemas.openxmlformats.org/officeDocument/2006/relationships/hyperlink" Target="https://fasih-sm.bps.go.id/survey-collection/assignment-detail/da32a667-2050-4b1c-a2a9-8b35997c9939/345cbe9e-45b8-42c2-bc4a-c76fe52a97ea" TargetMode="External"/><Relationship Id="rId2038" Type="http://schemas.openxmlformats.org/officeDocument/2006/relationships/hyperlink" Target="https://fasih-sm.bps.go.id/survey-collection/assignment-detail/6c5c7d27-a476-498e-b393-fb0d54d29e09/345cbe9e-45b8-42c2-bc4a-c76fe52a97ea" TargetMode="External"/><Relationship Id="rId2039" Type="http://schemas.openxmlformats.org/officeDocument/2006/relationships/hyperlink" Target="https://fasih-sm.bps.go.id/survey-collection/assignment-detail/b658ec1a-22d9-42ee-915f-0baf694f8faf/345cbe9e-45b8-42c2-bc4a-c76fe52a97ea" TargetMode="External"/><Relationship Id="rId3369" Type="http://schemas.openxmlformats.org/officeDocument/2006/relationships/hyperlink" Target="https://fasih-sm.bps.go.id/survey-collection/assignment-detail/f6275615-ce20-4718-9a20-bc784a446b09/345cbe9e-45b8-42c2-bc4a-c76fe52a97ea" TargetMode="External"/><Relationship Id="rId118" Type="http://schemas.openxmlformats.org/officeDocument/2006/relationships/hyperlink" Target="https://fasih-sm.bps.go.id/survey-collection/assignment-detail/31c24f81-c0ed-46fe-ba75-2f520a251c67/345cbe9e-45b8-42c2-bc4a-c76fe52a97ea" TargetMode="External"/><Relationship Id="rId117" Type="http://schemas.openxmlformats.org/officeDocument/2006/relationships/hyperlink" Target="https://fasih-sm.bps.go.id/survey-collection/assignment-detail/2b99550e-bf5f-4089-9f05-d3906dfb2d5c/345cbe9e-45b8-42c2-bc4a-c76fe52a97ea" TargetMode="External"/><Relationship Id="rId116" Type="http://schemas.openxmlformats.org/officeDocument/2006/relationships/hyperlink" Target="https://fasih-sm.bps.go.id/survey-collection/assignment-detail/35106369-80f2-438c-8013-89aa9f00afba/345cbe9e-45b8-42c2-bc4a-c76fe52a97ea" TargetMode="External"/><Relationship Id="rId115" Type="http://schemas.openxmlformats.org/officeDocument/2006/relationships/hyperlink" Target="https://fasih-sm.bps.go.id/survey-collection/assignment-detail/6b1dfb76-0d92-493a-ae71-dcf88f248830/345cbe9e-45b8-42c2-bc4a-c76fe52a97ea" TargetMode="External"/><Relationship Id="rId3360" Type="http://schemas.openxmlformats.org/officeDocument/2006/relationships/hyperlink" Target="https://fasih-sm.bps.go.id/survey-collection/assignment-detail/1fefa92b-cb5e-4157-b9f0-52eb32ca0d95/345cbe9e-45b8-42c2-bc4a-c76fe52a97ea" TargetMode="External"/><Relationship Id="rId119" Type="http://schemas.openxmlformats.org/officeDocument/2006/relationships/hyperlink" Target="https://fasih-sm.bps.go.id/survey-collection/assignment-detail/3d629308-f69d-4513-8a1d-e89b4bf3f236/345cbe9e-45b8-42c2-bc4a-c76fe52a97ea" TargetMode="External"/><Relationship Id="rId110" Type="http://schemas.openxmlformats.org/officeDocument/2006/relationships/hyperlink" Target="https://fasih-sm.bps.go.id/survey-collection/assignment-detail/97241eea-bd5e-4c9b-a197-0c86ccdfb311/345cbe9e-45b8-42c2-bc4a-c76fe52a97ea" TargetMode="External"/><Relationship Id="rId2030" Type="http://schemas.openxmlformats.org/officeDocument/2006/relationships/hyperlink" Target="https://fasih-sm.bps.go.id/survey-collection/assignment-detail/b82c903d-12f8-4a6c-ba80-f8fc79db1d4f/345cbe9e-45b8-42c2-bc4a-c76fe52a97ea" TargetMode="External"/><Relationship Id="rId3362" Type="http://schemas.openxmlformats.org/officeDocument/2006/relationships/hyperlink" Target="https://fasih-sm.bps.go.id/survey-collection/assignment-detail/c488b9f9-b968-4622-8e9f-2a8c954e3470/345cbe9e-45b8-42c2-bc4a-c76fe52a97ea" TargetMode="External"/><Relationship Id="rId2031" Type="http://schemas.openxmlformats.org/officeDocument/2006/relationships/hyperlink" Target="https://fasih-sm.bps.go.id/survey-collection/assignment-detail/0dabeab8-36ab-4eb4-92e1-dc814d14a9ce/345cbe9e-45b8-42c2-bc4a-c76fe52a97ea" TargetMode="External"/><Relationship Id="rId3361" Type="http://schemas.openxmlformats.org/officeDocument/2006/relationships/hyperlink" Target="https://fasih-sm.bps.go.id/survey-collection/assignment-detail/400be011-500f-46d2-aabe-e2dc50d02019/345cbe9e-45b8-42c2-bc4a-c76fe52a97ea" TargetMode="External"/><Relationship Id="rId2032" Type="http://schemas.openxmlformats.org/officeDocument/2006/relationships/hyperlink" Target="https://fasih-sm.bps.go.id/survey-collection/assignment-detail/02a99922-03cf-4cc6-b539-39ec1bc2b37f/345cbe9e-45b8-42c2-bc4a-c76fe52a97ea" TargetMode="External"/><Relationship Id="rId3364" Type="http://schemas.openxmlformats.org/officeDocument/2006/relationships/hyperlink" Target="https://fasih-sm.bps.go.id/survey-collection/assignment-detail/52f86030-107b-421f-88a1-a177a2fe58f6/345cbe9e-45b8-42c2-bc4a-c76fe52a97ea" TargetMode="External"/><Relationship Id="rId2033" Type="http://schemas.openxmlformats.org/officeDocument/2006/relationships/hyperlink" Target="https://fasih-sm.bps.go.id/survey-collection/assignment-detail/6984d4ff-a78c-4653-a78a-f09082ceeb0e/345cbe9e-45b8-42c2-bc4a-c76fe52a97ea" TargetMode="External"/><Relationship Id="rId3363" Type="http://schemas.openxmlformats.org/officeDocument/2006/relationships/hyperlink" Target="https://fasih-sm.bps.go.id/survey-collection/assignment-detail/bb7b11c0-aa69-46b5-8fe3-3235abdff37c/345cbe9e-45b8-42c2-bc4a-c76fe52a97ea" TargetMode="External"/><Relationship Id="rId114" Type="http://schemas.openxmlformats.org/officeDocument/2006/relationships/hyperlink" Target="https://fasih-sm.bps.go.id/survey-collection/assignment-detail/fa6bfeea-673b-48c9-86ae-7c6a99b55a70/345cbe9e-45b8-42c2-bc4a-c76fe52a97ea" TargetMode="External"/><Relationship Id="rId2034" Type="http://schemas.openxmlformats.org/officeDocument/2006/relationships/hyperlink" Target="https://fasih-sm.bps.go.id/survey-collection/assignment-detail/9c9c2c7c-fdce-4e84-bf19-7bd1c05db4d7/345cbe9e-45b8-42c2-bc4a-c76fe52a97ea" TargetMode="External"/><Relationship Id="rId3366" Type="http://schemas.openxmlformats.org/officeDocument/2006/relationships/hyperlink" Target="https://fasih-sm.bps.go.id/survey-collection/assignment-detail/5c4df7c9-16dd-4979-b609-21d848eb659d/345cbe9e-45b8-42c2-bc4a-c76fe52a97ea" TargetMode="External"/><Relationship Id="rId113" Type="http://schemas.openxmlformats.org/officeDocument/2006/relationships/hyperlink" Target="https://fasih-sm.bps.go.id/survey-collection/assignment-detail/e50c043b-d40c-4059-8c53-891a95bec285/345cbe9e-45b8-42c2-bc4a-c76fe52a97ea" TargetMode="External"/><Relationship Id="rId2035" Type="http://schemas.openxmlformats.org/officeDocument/2006/relationships/hyperlink" Target="https://fasih-sm.bps.go.id/survey-collection/assignment-detail/74f27ae5-d90c-4ddf-b122-b10d3e0822ea/345cbe9e-45b8-42c2-bc4a-c76fe52a97ea" TargetMode="External"/><Relationship Id="rId3365" Type="http://schemas.openxmlformats.org/officeDocument/2006/relationships/hyperlink" Target="https://fasih-sm.bps.go.id/survey-collection/assignment-detail/dbc9341a-d9eb-4ec4-b451-9a46562d01a6/345cbe9e-45b8-42c2-bc4a-c76fe52a97ea" TargetMode="External"/><Relationship Id="rId112" Type="http://schemas.openxmlformats.org/officeDocument/2006/relationships/hyperlink" Target="https://fasih-sm.bps.go.id/survey-collection/assignment-detail/6d114db4-f16d-4bdb-9f93-ac724a10b1ed/345cbe9e-45b8-42c2-bc4a-c76fe52a97ea" TargetMode="External"/><Relationship Id="rId2036" Type="http://schemas.openxmlformats.org/officeDocument/2006/relationships/hyperlink" Target="https://fasih-sm.bps.go.id/survey-collection/assignment-detail/6751e62d-3435-4fa6-b89e-76bbf0071c59/345cbe9e-45b8-42c2-bc4a-c76fe52a97ea" TargetMode="External"/><Relationship Id="rId3368" Type="http://schemas.openxmlformats.org/officeDocument/2006/relationships/hyperlink" Target="https://fasih-sm.bps.go.id/survey-collection/assignment-detail/dd2dbb51-ce45-416f-aa6c-11f3c73bb196/345cbe9e-45b8-42c2-bc4a-c76fe52a97ea" TargetMode="External"/><Relationship Id="rId111" Type="http://schemas.openxmlformats.org/officeDocument/2006/relationships/hyperlink" Target="https://fasih-sm.bps.go.id/survey-collection/assignment-detail/42a94c37-1d50-495f-9d6c-9bf95cf65a1d/345cbe9e-45b8-42c2-bc4a-c76fe52a97ea" TargetMode="External"/><Relationship Id="rId2037" Type="http://schemas.openxmlformats.org/officeDocument/2006/relationships/hyperlink" Target="https://fasih-sm.bps.go.id/survey-collection/assignment-detail/1f85c9b4-ac32-4370-a07e-c00364c75b4a/345cbe9e-45b8-42c2-bc4a-c76fe52a97ea" TargetMode="External"/><Relationship Id="rId3367" Type="http://schemas.openxmlformats.org/officeDocument/2006/relationships/hyperlink" Target="https://fasih-sm.bps.go.id/survey-collection/assignment-detail/f37d3e3f-c0ec-42b6-af3c-d18d3f9ebfeb/345cbe9e-45b8-42c2-bc4a-c76fe52a97ea" TargetMode="External"/><Relationship Id="rId3315" Type="http://schemas.openxmlformats.org/officeDocument/2006/relationships/hyperlink" Target="https://fasih-sm.bps.go.id/survey-collection/assignment-detail/84de8321-c2a3-4c37-a944-9ba2d8f50ffb/345cbe9e-45b8-42c2-bc4a-c76fe52a97ea" TargetMode="External"/><Relationship Id="rId3314" Type="http://schemas.openxmlformats.org/officeDocument/2006/relationships/hyperlink" Target="https://fasih-sm.bps.go.id/survey-collection/assignment-detail/a945ec70-4758-47d0-b6e7-ecb91b2c019c/345cbe9e-45b8-42c2-bc4a-c76fe52a97ea" TargetMode="External"/><Relationship Id="rId3317" Type="http://schemas.openxmlformats.org/officeDocument/2006/relationships/hyperlink" Target="https://fasih-sm.bps.go.id/survey-collection/assignment-detail/332c1809-bcf8-492a-9c06-5e0e63fdbbd2/345cbe9e-45b8-42c2-bc4a-c76fe52a97ea" TargetMode="External"/><Relationship Id="rId3316" Type="http://schemas.openxmlformats.org/officeDocument/2006/relationships/hyperlink" Target="https://fasih-sm.bps.go.id/survey-collection/assignment-detail/937619cc-6cc5-4af0-8d21-3a617e7e6ec5/345cbe9e-45b8-42c2-bc4a-c76fe52a97ea" TargetMode="External"/><Relationship Id="rId3319" Type="http://schemas.openxmlformats.org/officeDocument/2006/relationships/hyperlink" Target="https://fasih-sm.bps.go.id/survey-collection/assignment-detail/c7d75ca3-cecc-4650-b7c1-28d470ce50a2/345cbe9e-45b8-42c2-bc4a-c76fe52a97ea" TargetMode="External"/><Relationship Id="rId3318" Type="http://schemas.openxmlformats.org/officeDocument/2006/relationships/hyperlink" Target="https://fasih-sm.bps.go.id/survey-collection/assignment-detail/59eb7e66-664e-48ca-a567-1968721011da/345cbe9e-45b8-42c2-bc4a-c76fe52a97ea" TargetMode="External"/><Relationship Id="rId3311" Type="http://schemas.openxmlformats.org/officeDocument/2006/relationships/hyperlink" Target="https://fasih-sm.bps.go.id/survey-collection/assignment-detail/968819b3-0b8c-49b8-bd38-8484988052be/345cbe9e-45b8-42c2-bc4a-c76fe52a97ea" TargetMode="External"/><Relationship Id="rId3310" Type="http://schemas.openxmlformats.org/officeDocument/2006/relationships/hyperlink" Target="https://fasih-sm.bps.go.id/survey-collection/assignment-detail/410bc3ec-8e6e-4eaf-9677-e2135500b007/345cbe9e-45b8-42c2-bc4a-c76fe52a97ea" TargetMode="External"/><Relationship Id="rId3313" Type="http://schemas.openxmlformats.org/officeDocument/2006/relationships/hyperlink" Target="https://fasih-sm.bps.go.id/survey-collection/assignment-detail/184b2ffc-f1b3-4cab-a452-d92bc388d1aa/345cbe9e-45b8-42c2-bc4a-c76fe52a97ea" TargetMode="External"/><Relationship Id="rId3312" Type="http://schemas.openxmlformats.org/officeDocument/2006/relationships/hyperlink" Target="https://fasih-sm.bps.go.id/survey-collection/assignment-detail/11526030-28fd-4814-8e08-b214f79a37aa/345cbe9e-45b8-42c2-bc4a-c76fe52a97ea" TargetMode="External"/><Relationship Id="rId3304" Type="http://schemas.openxmlformats.org/officeDocument/2006/relationships/hyperlink" Target="https://fasih-sm.bps.go.id/survey-collection/assignment-detail/e54b04ec-64ab-40cd-93ce-73ef3a6bcf95/345cbe9e-45b8-42c2-bc4a-c76fe52a97ea" TargetMode="External"/><Relationship Id="rId3303" Type="http://schemas.openxmlformats.org/officeDocument/2006/relationships/hyperlink" Target="https://fasih-sm.bps.go.id/survey-collection/assignment-detail/5ab171ce-47f6-4620-ad8d-22e72a7eb2c9/345cbe9e-45b8-42c2-bc4a-c76fe52a97ea" TargetMode="External"/><Relationship Id="rId3306" Type="http://schemas.openxmlformats.org/officeDocument/2006/relationships/hyperlink" Target="https://fasih-sm.bps.go.id/survey-collection/assignment-detail/a542f384-9f7a-43f0-bac6-d42683bf657b/345cbe9e-45b8-42c2-bc4a-c76fe52a97ea" TargetMode="External"/><Relationship Id="rId3305" Type="http://schemas.openxmlformats.org/officeDocument/2006/relationships/hyperlink" Target="https://fasih-sm.bps.go.id/survey-collection/assignment-detail/531eeee6-acec-4132-8109-9975d83ea946/345cbe9e-45b8-42c2-bc4a-c76fe52a97ea" TargetMode="External"/><Relationship Id="rId3308" Type="http://schemas.openxmlformats.org/officeDocument/2006/relationships/hyperlink" Target="https://fasih-sm.bps.go.id/survey-collection/assignment-detail/ec94b1a8-181a-44ec-9560-4ff46851b0f4/345cbe9e-45b8-42c2-bc4a-c76fe52a97ea" TargetMode="External"/><Relationship Id="rId3307" Type="http://schemas.openxmlformats.org/officeDocument/2006/relationships/hyperlink" Target="https://fasih-sm.bps.go.id/survey-collection/assignment-detail/c3754621-55c4-4f3f-8744-9cbb63bbb09f/345cbe9e-45b8-42c2-bc4a-c76fe52a97ea" TargetMode="External"/><Relationship Id="rId3309" Type="http://schemas.openxmlformats.org/officeDocument/2006/relationships/hyperlink" Target="https://fasih-sm.bps.go.id/survey-collection/assignment-detail/5aedffd5-7055-4719-88a0-bab1c5fa3d1c/345cbe9e-45b8-42c2-bc4a-c76fe52a97ea" TargetMode="External"/><Relationship Id="rId3300" Type="http://schemas.openxmlformats.org/officeDocument/2006/relationships/hyperlink" Target="https://fasih-sm.bps.go.id/survey-collection/assignment-detail/ce39d22d-24ed-4fd9-ac2b-74111544d242/345cbe9e-45b8-42c2-bc4a-c76fe52a97ea" TargetMode="External"/><Relationship Id="rId3302" Type="http://schemas.openxmlformats.org/officeDocument/2006/relationships/hyperlink" Target="https://fasih-sm.bps.go.id/survey-collection/assignment-detail/357c97af-ec12-4aff-8e47-2cc7b3a3e162/345cbe9e-45b8-42c2-bc4a-c76fe52a97ea" TargetMode="External"/><Relationship Id="rId3301" Type="http://schemas.openxmlformats.org/officeDocument/2006/relationships/hyperlink" Target="https://fasih-sm.bps.go.id/survey-collection/assignment-detail/12197075-42b3-4d59-814f-5718df2053ac/345cbe9e-45b8-42c2-bc4a-c76fe52a97ea" TargetMode="External"/><Relationship Id="rId2005" Type="http://schemas.openxmlformats.org/officeDocument/2006/relationships/hyperlink" Target="https://fasih-sm.bps.go.id/survey-collection/assignment-detail/2f87a7a7-89aa-4e4d-b84f-d88ea06044fd/345cbe9e-45b8-42c2-bc4a-c76fe52a97ea" TargetMode="External"/><Relationship Id="rId3337" Type="http://schemas.openxmlformats.org/officeDocument/2006/relationships/hyperlink" Target="https://fasih-sm.bps.go.id/survey-collection/assignment-detail/dc78c1f5-067a-4878-80df-5b871032270d/345cbe9e-45b8-42c2-bc4a-c76fe52a97ea" TargetMode="External"/><Relationship Id="rId2006" Type="http://schemas.openxmlformats.org/officeDocument/2006/relationships/hyperlink" Target="https://fasih-sm.bps.go.id/survey-collection/assignment-detail/bc9b10ba-e276-4eeb-8597-19e492f9a3eb/345cbe9e-45b8-42c2-bc4a-c76fe52a97ea" TargetMode="External"/><Relationship Id="rId3336" Type="http://schemas.openxmlformats.org/officeDocument/2006/relationships/hyperlink" Target="https://fasih-sm.bps.go.id/survey-collection/assignment-detail/ac7a0492-ae94-41de-bfcd-a51b8462193f/345cbe9e-45b8-42c2-bc4a-c76fe52a97ea" TargetMode="External"/><Relationship Id="rId2007" Type="http://schemas.openxmlformats.org/officeDocument/2006/relationships/hyperlink" Target="https://fasih-sm.bps.go.id/survey-collection/assignment-detail/0f32495d-1093-48de-b48d-32013bd67f7d/345cbe9e-45b8-42c2-bc4a-c76fe52a97ea" TargetMode="External"/><Relationship Id="rId3339" Type="http://schemas.openxmlformats.org/officeDocument/2006/relationships/hyperlink" Target="https://fasih-sm.bps.go.id/survey-collection/assignment-detail/c7cb12fe-a8c3-4db5-a0dc-72ca443e8eb0/345cbe9e-45b8-42c2-bc4a-c76fe52a97ea" TargetMode="External"/><Relationship Id="rId2008" Type="http://schemas.openxmlformats.org/officeDocument/2006/relationships/hyperlink" Target="https://fasih-sm.bps.go.id/survey-collection/assignment-detail/5c19ba7d-3a65-414e-bc59-bafa42767b0e/345cbe9e-45b8-42c2-bc4a-c76fe52a97ea" TargetMode="External"/><Relationship Id="rId3338" Type="http://schemas.openxmlformats.org/officeDocument/2006/relationships/hyperlink" Target="https://fasih-sm.bps.go.id/survey-collection/assignment-detail/850da825-3264-4069-931e-c227012712ad/345cbe9e-45b8-42c2-bc4a-c76fe52a97ea" TargetMode="External"/><Relationship Id="rId2009" Type="http://schemas.openxmlformats.org/officeDocument/2006/relationships/hyperlink" Target="https://fasih-sm.bps.go.id/survey-collection/assignment-detail/099cf741-1398-43b3-8cb2-6bd80104b469/345cbe9e-45b8-42c2-bc4a-c76fe52a97ea" TargetMode="External"/><Relationship Id="rId3331" Type="http://schemas.openxmlformats.org/officeDocument/2006/relationships/hyperlink" Target="https://fasih-sm.bps.go.id/survey-collection/assignment-detail/ab01d0db-60f5-4755-bbcf-4b89f19cde61/345cbe9e-45b8-42c2-bc4a-c76fe52a97ea" TargetMode="External"/><Relationship Id="rId2000" Type="http://schemas.openxmlformats.org/officeDocument/2006/relationships/hyperlink" Target="https://fasih-sm.bps.go.id/survey-collection/assignment-detail/e86b0fe8-b88e-41f1-98f6-804920927e3e/345cbe9e-45b8-42c2-bc4a-c76fe52a97ea" TargetMode="External"/><Relationship Id="rId3330" Type="http://schemas.openxmlformats.org/officeDocument/2006/relationships/hyperlink" Target="https://fasih-sm.bps.go.id/survey-collection/assignment-detail/4016a89f-b006-4b9c-b9f3-30e12c91ebda/345cbe9e-45b8-42c2-bc4a-c76fe52a97ea" TargetMode="External"/><Relationship Id="rId2001" Type="http://schemas.openxmlformats.org/officeDocument/2006/relationships/hyperlink" Target="https://fasih-sm.bps.go.id/survey-collection/assignment-detail/762e3424-641b-425f-915e-0e039eabd76a/345cbe9e-45b8-42c2-bc4a-c76fe52a97ea" TargetMode="External"/><Relationship Id="rId3333" Type="http://schemas.openxmlformats.org/officeDocument/2006/relationships/hyperlink" Target="https://fasih-sm.bps.go.id/survey-collection/assignment-detail/3dcaecef-2cb6-4855-b301-88aa85b9539b/345cbe9e-45b8-42c2-bc4a-c76fe52a97ea" TargetMode="External"/><Relationship Id="rId2002" Type="http://schemas.openxmlformats.org/officeDocument/2006/relationships/hyperlink" Target="https://fasih-sm.bps.go.id/survey-collection/assignment-detail/a745a1a9-0a8e-4f92-be4d-102fa7d8a029/345cbe9e-45b8-42c2-bc4a-c76fe52a97ea" TargetMode="External"/><Relationship Id="rId3332" Type="http://schemas.openxmlformats.org/officeDocument/2006/relationships/hyperlink" Target="https://fasih-sm.bps.go.id/survey-collection/assignment-detail/76c78d83-29dc-4c11-9fad-e3558a4b2339/345cbe9e-45b8-42c2-bc4a-c76fe52a97ea" TargetMode="External"/><Relationship Id="rId2003" Type="http://schemas.openxmlformats.org/officeDocument/2006/relationships/hyperlink" Target="https://fasih-sm.bps.go.id/survey-collection/assignment-detail/522b3ca7-1063-4692-9b87-11df656510e9/345cbe9e-45b8-42c2-bc4a-c76fe52a97ea" TargetMode="External"/><Relationship Id="rId3335" Type="http://schemas.openxmlformats.org/officeDocument/2006/relationships/hyperlink" Target="https://fasih-sm.bps.go.id/survey-collection/assignment-detail/69f34ab7-e563-47bd-8cae-cbbf08e6462c/345cbe9e-45b8-42c2-bc4a-c76fe52a97ea" TargetMode="External"/><Relationship Id="rId2004" Type="http://schemas.openxmlformats.org/officeDocument/2006/relationships/hyperlink" Target="https://fasih-sm.bps.go.id/survey-collection/assignment-detail/1a0af555-6670-4eca-b81e-7b9382914af1/345cbe9e-45b8-42c2-bc4a-c76fe52a97ea" TargetMode="External"/><Relationship Id="rId3334" Type="http://schemas.openxmlformats.org/officeDocument/2006/relationships/hyperlink" Target="https://fasih-sm.bps.go.id/survey-collection/assignment-detail/13cd3885-3bbe-427d-8e81-728b82797611/345cbe9e-45b8-42c2-bc4a-c76fe52a97ea" TargetMode="External"/><Relationship Id="rId3326" Type="http://schemas.openxmlformats.org/officeDocument/2006/relationships/hyperlink" Target="https://fasih-sm.bps.go.id/survey-collection/assignment-detail/cfb8570f-cde1-484d-b7b6-0274d12577ef/345cbe9e-45b8-42c2-bc4a-c76fe52a97ea" TargetMode="External"/><Relationship Id="rId3325" Type="http://schemas.openxmlformats.org/officeDocument/2006/relationships/hyperlink" Target="https://fasih-sm.bps.go.id/survey-collection/assignment-detail/ad72dfd8-2b3b-4098-9114-0a3405a33a31/345cbe9e-45b8-42c2-bc4a-c76fe52a97ea" TargetMode="External"/><Relationship Id="rId3328" Type="http://schemas.openxmlformats.org/officeDocument/2006/relationships/hyperlink" Target="https://fasih-sm.bps.go.id/survey-collection/assignment-detail/b1c58f95-e114-4b5b-83d1-9b23a08e9f37/345cbe9e-45b8-42c2-bc4a-c76fe52a97ea" TargetMode="External"/><Relationship Id="rId3327" Type="http://schemas.openxmlformats.org/officeDocument/2006/relationships/hyperlink" Target="https://fasih-sm.bps.go.id/survey-collection/assignment-detail/2f4dbc01-e832-401a-8e61-5c24fe11bc6a/345cbe9e-45b8-42c2-bc4a-c76fe52a97ea" TargetMode="External"/><Relationship Id="rId3329" Type="http://schemas.openxmlformats.org/officeDocument/2006/relationships/hyperlink" Target="https://fasih-sm.bps.go.id/survey-collection/assignment-detail/bb73f288-e40d-46be-9604-e37a0d1da015/345cbe9e-45b8-42c2-bc4a-c76fe52a97ea" TargetMode="External"/><Relationship Id="rId3320" Type="http://schemas.openxmlformats.org/officeDocument/2006/relationships/hyperlink" Target="https://fasih-sm.bps.go.id/survey-collection/assignment-detail/07027774-a66c-4338-aea9-3e85c023ae85/345cbe9e-45b8-42c2-bc4a-c76fe52a97ea" TargetMode="External"/><Relationship Id="rId3322" Type="http://schemas.openxmlformats.org/officeDocument/2006/relationships/hyperlink" Target="https://fasih-sm.bps.go.id/survey-collection/assignment-detail/49c1e7f3-5ca2-47a7-8b3e-083539ecc670/345cbe9e-45b8-42c2-bc4a-c76fe52a97ea" TargetMode="External"/><Relationship Id="rId3321" Type="http://schemas.openxmlformats.org/officeDocument/2006/relationships/hyperlink" Target="https://fasih-sm.bps.go.id/survey-collection/assignment-detail/8fc6cbf9-d617-4d56-8291-f89483b6fe60/345cbe9e-45b8-42c2-bc4a-c76fe52a97ea" TargetMode="External"/><Relationship Id="rId3324" Type="http://schemas.openxmlformats.org/officeDocument/2006/relationships/hyperlink" Target="https://fasih-sm.bps.go.id/survey-collection/assignment-detail/78d90f09-a9d9-4100-8af2-e6683398d6e8/345cbe9e-45b8-42c2-bc4a-c76fe52a97ea" TargetMode="External"/><Relationship Id="rId3323" Type="http://schemas.openxmlformats.org/officeDocument/2006/relationships/hyperlink" Target="https://fasih-sm.bps.go.id/survey-collection/assignment-detail/a54ed156-10c3-48b5-8a3c-29e15bdea418/345cbe9e-45b8-42c2-bc4a-c76fe52a97ea" TargetMode="External"/><Relationship Id="rId2090" Type="http://schemas.openxmlformats.org/officeDocument/2006/relationships/hyperlink" Target="https://fasih-sm.bps.go.id/survey-collection/assignment-detail/85785ca6-5f8f-4f7a-a82b-2ab12cf6b643/345cbe9e-45b8-42c2-bc4a-c76fe52a97ea" TargetMode="External"/><Relationship Id="rId2091" Type="http://schemas.openxmlformats.org/officeDocument/2006/relationships/hyperlink" Target="https://fasih-sm.bps.go.id/survey-collection/assignment-detail/d3a65ed0-4db4-4071-a611-b9705612edeb/345cbe9e-45b8-42c2-bc4a-c76fe52a97ea" TargetMode="External"/><Relationship Id="rId2092" Type="http://schemas.openxmlformats.org/officeDocument/2006/relationships/hyperlink" Target="https://fasih-sm.bps.go.id/survey-collection/assignment-detail/451fb5dc-b3a2-4e4c-bcf8-2d9960c2f183/345cbe9e-45b8-42c2-bc4a-c76fe52a97ea" TargetMode="External"/><Relationship Id="rId2093" Type="http://schemas.openxmlformats.org/officeDocument/2006/relationships/hyperlink" Target="https://fasih-sm.bps.go.id/survey-collection/assignment-detail/5f001406-78cf-4b4e-94b0-5f432763013e/345cbe9e-45b8-42c2-bc4a-c76fe52a97ea" TargetMode="External"/><Relationship Id="rId2094" Type="http://schemas.openxmlformats.org/officeDocument/2006/relationships/hyperlink" Target="https://fasih-sm.bps.go.id/survey-collection/assignment-detail/d409facb-1562-4eae-8fa1-0941f22542df/345cbe9e-45b8-42c2-bc4a-c76fe52a97ea" TargetMode="External"/><Relationship Id="rId2095" Type="http://schemas.openxmlformats.org/officeDocument/2006/relationships/hyperlink" Target="https://fasih-sm.bps.go.id/survey-collection/assignment-detail/7afcfacb-760e-4d5a-8b3c-b094e0b69f98/345cbe9e-45b8-42c2-bc4a-c76fe52a97ea" TargetMode="External"/><Relationship Id="rId2096" Type="http://schemas.openxmlformats.org/officeDocument/2006/relationships/hyperlink" Target="https://fasih-sm.bps.go.id/survey-collection/assignment-detail/edaff6f0-afc0-4bec-9cad-a2a8ee2a2849/345cbe9e-45b8-42c2-bc4a-c76fe52a97ea" TargetMode="External"/><Relationship Id="rId2097" Type="http://schemas.openxmlformats.org/officeDocument/2006/relationships/hyperlink" Target="https://fasih-sm.bps.go.id/survey-collection/assignment-detail/4c15a46c-01ac-4776-978e-716917934957/345cbe9e-45b8-42c2-bc4a-c76fe52a97ea" TargetMode="External"/><Relationship Id="rId2098" Type="http://schemas.openxmlformats.org/officeDocument/2006/relationships/hyperlink" Target="https://fasih-sm.bps.go.id/survey-collection/assignment-detail/d107b92f-7994-402c-84d7-c99d9d7c4ad1/345cbe9e-45b8-42c2-bc4a-c76fe52a97ea" TargetMode="External"/><Relationship Id="rId2099" Type="http://schemas.openxmlformats.org/officeDocument/2006/relationships/hyperlink" Target="https://fasih-sm.bps.go.id/survey-collection/assignment-detail/8b4c98e0-22c3-43d4-8aeb-7a23b49c0390/345cbe9e-45b8-42c2-bc4a-c76fe52a97ea" TargetMode="External"/><Relationship Id="rId3391" Type="http://schemas.openxmlformats.org/officeDocument/2006/relationships/hyperlink" Target="https://fasih-sm.bps.go.id/survey-collection/assignment-detail/62cad6b1-8652-4709-9dc9-406301482b9d/345cbe9e-45b8-42c2-bc4a-c76fe52a97ea" TargetMode="External"/><Relationship Id="rId2060" Type="http://schemas.openxmlformats.org/officeDocument/2006/relationships/hyperlink" Target="https://fasih-sm.bps.go.id/survey-collection/assignment-detail/2fa55cba-940b-4588-a490-37a3cedde356/345cbe9e-45b8-42c2-bc4a-c76fe52a97ea" TargetMode="External"/><Relationship Id="rId3390" Type="http://schemas.openxmlformats.org/officeDocument/2006/relationships/hyperlink" Target="https://fasih-sm.bps.go.id/survey-collection/assignment-detail/b1abbd2c-1af5-449a-8ca3-e27f2fb504a4/345cbe9e-45b8-42c2-bc4a-c76fe52a97ea" TargetMode="External"/><Relationship Id="rId2061" Type="http://schemas.openxmlformats.org/officeDocument/2006/relationships/hyperlink" Target="https://fasih-sm.bps.go.id/survey-collection/assignment-detail/ea3490b4-1798-41fb-9b74-f9ec50d0e517/345cbe9e-45b8-42c2-bc4a-c76fe52a97ea" TargetMode="External"/><Relationship Id="rId3393" Type="http://schemas.openxmlformats.org/officeDocument/2006/relationships/hyperlink" Target="https://fasih-sm.bps.go.id/survey-collection/assignment-detail/f60d8cef-cd9e-4409-8b2f-a4a748b8bde6/345cbe9e-45b8-42c2-bc4a-c76fe52a97ea" TargetMode="External"/><Relationship Id="rId2062" Type="http://schemas.openxmlformats.org/officeDocument/2006/relationships/hyperlink" Target="https://fasih-sm.bps.go.id/survey-collection/assignment-detail/b28457d0-443e-4cd4-9d84-62f5331131f9/345cbe9e-45b8-42c2-bc4a-c76fe52a97ea" TargetMode="External"/><Relationship Id="rId3392" Type="http://schemas.openxmlformats.org/officeDocument/2006/relationships/hyperlink" Target="https://fasih-sm.bps.go.id/survey-collection/assignment-detail/f2665f91-fbb7-408e-b0ce-d9132b74fab0/345cbe9e-45b8-42c2-bc4a-c76fe52a97ea" TargetMode="External"/><Relationship Id="rId2063" Type="http://schemas.openxmlformats.org/officeDocument/2006/relationships/hyperlink" Target="https://fasih-sm.bps.go.id/survey-collection/assignment-detail/ce4c2725-8905-4755-9941-749cddafd541/345cbe9e-45b8-42c2-bc4a-c76fe52a97ea" TargetMode="External"/><Relationship Id="rId3395" Type="http://schemas.openxmlformats.org/officeDocument/2006/relationships/hyperlink" Target="https://fasih-sm.bps.go.id/survey-collection/assignment-detail/f521069c-ecf2-4052-a10c-b5c781a58b43/345cbe9e-45b8-42c2-bc4a-c76fe52a97ea" TargetMode="External"/><Relationship Id="rId2064" Type="http://schemas.openxmlformats.org/officeDocument/2006/relationships/hyperlink" Target="https://fasih-sm.bps.go.id/survey-collection/assignment-detail/dda5a121-897c-4f10-b107-a7d45c443391/345cbe9e-45b8-42c2-bc4a-c76fe52a97ea" TargetMode="External"/><Relationship Id="rId3394" Type="http://schemas.openxmlformats.org/officeDocument/2006/relationships/hyperlink" Target="https://fasih-sm.bps.go.id/survey-collection/assignment-detail/aa697794-6360-4cae-a8b1-cc5e96f77244/345cbe9e-45b8-42c2-bc4a-c76fe52a97ea" TargetMode="External"/><Relationship Id="rId2065" Type="http://schemas.openxmlformats.org/officeDocument/2006/relationships/hyperlink" Target="https://fasih-sm.bps.go.id/survey-collection/assignment-detail/15c16c6d-9340-4d19-ade9-876309f88039/345cbe9e-45b8-42c2-bc4a-c76fe52a97ea" TargetMode="External"/><Relationship Id="rId3397" Type="http://schemas.openxmlformats.org/officeDocument/2006/relationships/hyperlink" Target="https://fasih-sm.bps.go.id/survey-collection/assignment-detail/3728a59b-3b08-47a5-b27a-4b50e4984893/345cbe9e-45b8-42c2-bc4a-c76fe52a97ea" TargetMode="External"/><Relationship Id="rId2066" Type="http://schemas.openxmlformats.org/officeDocument/2006/relationships/hyperlink" Target="https://fasih-sm.bps.go.id/survey-collection/assignment-detail/d6a2022d-b7ba-45ce-8ae1-711bd2b8e5e0/345cbe9e-45b8-42c2-bc4a-c76fe52a97ea" TargetMode="External"/><Relationship Id="rId3396" Type="http://schemas.openxmlformats.org/officeDocument/2006/relationships/hyperlink" Target="https://fasih-sm.bps.go.id/survey-collection/assignment-detail/733f0f87-e339-4238-a73e-544f71016fac/345cbe9e-45b8-42c2-bc4a-c76fe52a97ea" TargetMode="External"/><Relationship Id="rId2067" Type="http://schemas.openxmlformats.org/officeDocument/2006/relationships/hyperlink" Target="https://fasih-sm.bps.go.id/survey-collection/assignment-detail/9f3e5de6-8ec4-4b0f-9531-6603c834fb70/345cbe9e-45b8-42c2-bc4a-c76fe52a97ea" TargetMode="External"/><Relationship Id="rId3399" Type="http://schemas.openxmlformats.org/officeDocument/2006/relationships/hyperlink" Target="https://fasih-sm.bps.go.id/survey-collection/assignment-detail/f0703943-cb52-48a7-9490-bdd4faf54b31/345cbe9e-45b8-42c2-bc4a-c76fe52a97ea" TargetMode="External"/><Relationship Id="rId2068" Type="http://schemas.openxmlformats.org/officeDocument/2006/relationships/hyperlink" Target="https://fasih-sm.bps.go.id/survey-collection/assignment-detail/a27f6cc7-fc4f-43a0-901b-337719d88127/345cbe9e-45b8-42c2-bc4a-c76fe52a97ea" TargetMode="External"/><Relationship Id="rId3398" Type="http://schemas.openxmlformats.org/officeDocument/2006/relationships/hyperlink" Target="https://fasih-sm.bps.go.id/survey-collection/assignment-detail/6f6fa6e2-b90b-4559-b439-53dd5a8357b5/345cbe9e-45b8-42c2-bc4a-c76fe52a97ea" TargetMode="External"/><Relationship Id="rId2069" Type="http://schemas.openxmlformats.org/officeDocument/2006/relationships/hyperlink" Target="https://fasih-sm.bps.go.id/survey-collection/assignment-detail/e332b826-4dd6-47cc-8547-970f5104e3e7/345cbe9e-45b8-42c2-bc4a-c76fe52a97ea" TargetMode="External"/><Relationship Id="rId3380" Type="http://schemas.openxmlformats.org/officeDocument/2006/relationships/hyperlink" Target="https://fasih-sm.bps.go.id/survey-collection/assignment-detail/07e5830e-35a0-416e-b37b-7e48bef4b1ca/345cbe9e-45b8-42c2-bc4a-c76fe52a97ea" TargetMode="External"/><Relationship Id="rId2050" Type="http://schemas.openxmlformats.org/officeDocument/2006/relationships/hyperlink" Target="https://fasih-sm.bps.go.id/survey-collection/assignment-detail/cf571fff-ec54-4309-9ac9-b05e70d98320/345cbe9e-45b8-42c2-bc4a-c76fe52a97ea" TargetMode="External"/><Relationship Id="rId3382" Type="http://schemas.openxmlformats.org/officeDocument/2006/relationships/hyperlink" Target="https://fasih-sm.bps.go.id/survey-collection/assignment-detail/01f5f59d-c63f-4b9b-898e-fa5719ce17f4/345cbe9e-45b8-42c2-bc4a-c76fe52a97ea" TargetMode="External"/><Relationship Id="rId2051" Type="http://schemas.openxmlformats.org/officeDocument/2006/relationships/hyperlink" Target="https://fasih-sm.bps.go.id/survey-collection/assignment-detail/b4984bef-ddad-478d-9e5c-df642c665ac2/345cbe9e-45b8-42c2-bc4a-c76fe52a97ea" TargetMode="External"/><Relationship Id="rId3381" Type="http://schemas.openxmlformats.org/officeDocument/2006/relationships/hyperlink" Target="https://fasih-sm.bps.go.id/survey-collection/assignment-detail/6be032d4-4da6-4ab3-872c-ddabc3bd31bc/345cbe9e-45b8-42c2-bc4a-c76fe52a97ea" TargetMode="External"/><Relationship Id="rId2052" Type="http://schemas.openxmlformats.org/officeDocument/2006/relationships/hyperlink" Target="https://fasih-sm.bps.go.id/survey-collection/assignment-detail/563cae98-9a5d-44f2-8bd9-bcad6a429972/345cbe9e-45b8-42c2-bc4a-c76fe52a97ea" TargetMode="External"/><Relationship Id="rId3384" Type="http://schemas.openxmlformats.org/officeDocument/2006/relationships/hyperlink" Target="https://fasih-sm.bps.go.id/survey-collection/assignment-detail/4e9f0797-ed5d-4180-9e61-e8518dd4c71c/345cbe9e-45b8-42c2-bc4a-c76fe52a97ea" TargetMode="External"/><Relationship Id="rId2053" Type="http://schemas.openxmlformats.org/officeDocument/2006/relationships/hyperlink" Target="https://fasih-sm.bps.go.id/survey-collection/assignment-detail/838a8127-64d8-46aa-815b-99f0515a08f9/345cbe9e-45b8-42c2-bc4a-c76fe52a97ea" TargetMode="External"/><Relationship Id="rId3383" Type="http://schemas.openxmlformats.org/officeDocument/2006/relationships/hyperlink" Target="https://fasih-sm.bps.go.id/survey-collection/assignment-detail/f1323502-154e-458a-84df-a6610e31ca75/345cbe9e-45b8-42c2-bc4a-c76fe52a97ea" TargetMode="External"/><Relationship Id="rId2054" Type="http://schemas.openxmlformats.org/officeDocument/2006/relationships/hyperlink" Target="https://fasih-sm.bps.go.id/survey-collection/assignment-detail/067a1dea-68f3-4b1d-940b-3b968e87d219/345cbe9e-45b8-42c2-bc4a-c76fe52a97ea" TargetMode="External"/><Relationship Id="rId3386" Type="http://schemas.openxmlformats.org/officeDocument/2006/relationships/hyperlink" Target="https://fasih-sm.bps.go.id/survey-collection/assignment-detail/99defd67-cf8c-4404-bbd0-72bd44285dab/345cbe9e-45b8-42c2-bc4a-c76fe52a97ea" TargetMode="External"/><Relationship Id="rId2055" Type="http://schemas.openxmlformats.org/officeDocument/2006/relationships/hyperlink" Target="https://fasih-sm.bps.go.id/survey-collection/assignment-detail/488e5106-ccf1-4cdb-83d5-18e896a71321/345cbe9e-45b8-42c2-bc4a-c76fe52a97ea" TargetMode="External"/><Relationship Id="rId3385" Type="http://schemas.openxmlformats.org/officeDocument/2006/relationships/hyperlink" Target="https://fasih-sm.bps.go.id/survey-collection/assignment-detail/f9c7bbe9-2539-4d46-9c4b-daa8e450e7a5/345cbe9e-45b8-42c2-bc4a-c76fe52a97ea" TargetMode="External"/><Relationship Id="rId2056" Type="http://schemas.openxmlformats.org/officeDocument/2006/relationships/hyperlink" Target="https://fasih-sm.bps.go.id/survey-collection/assignment-detail/4f7b4a75-5c09-4a9a-8132-a0d796812ee6/345cbe9e-45b8-42c2-bc4a-c76fe52a97ea" TargetMode="External"/><Relationship Id="rId3388" Type="http://schemas.openxmlformats.org/officeDocument/2006/relationships/hyperlink" Target="https://fasih-sm.bps.go.id/survey-collection/assignment-detail/3228a105-84b5-4402-9716-5998664b9daa/345cbe9e-45b8-42c2-bc4a-c76fe52a97ea" TargetMode="External"/><Relationship Id="rId2057" Type="http://schemas.openxmlformats.org/officeDocument/2006/relationships/hyperlink" Target="https://fasih-sm.bps.go.id/survey-collection/assignment-detail/ef9c66bf-2d90-4abf-8a67-4e1ec6c6d38d/345cbe9e-45b8-42c2-bc4a-c76fe52a97ea" TargetMode="External"/><Relationship Id="rId3387" Type="http://schemas.openxmlformats.org/officeDocument/2006/relationships/hyperlink" Target="https://fasih-sm.bps.go.id/survey-collection/assignment-detail/4f74fe25-33e8-4a56-956e-08446092b045/345cbe9e-45b8-42c2-bc4a-c76fe52a97ea" TargetMode="External"/><Relationship Id="rId2058" Type="http://schemas.openxmlformats.org/officeDocument/2006/relationships/hyperlink" Target="https://fasih-sm.bps.go.id/survey-collection/assignment-detail/fbc5fe1d-ed46-49e2-aad7-a9487d74432a/345cbe9e-45b8-42c2-bc4a-c76fe52a97ea" TargetMode="External"/><Relationship Id="rId2059" Type="http://schemas.openxmlformats.org/officeDocument/2006/relationships/hyperlink" Target="https://fasih-sm.bps.go.id/survey-collection/assignment-detail/f02c3364-527b-46e1-bfbe-6f35479d2345/345cbe9e-45b8-42c2-bc4a-c76fe52a97ea" TargetMode="External"/><Relationship Id="rId3389" Type="http://schemas.openxmlformats.org/officeDocument/2006/relationships/hyperlink" Target="https://fasih-sm.bps.go.id/survey-collection/assignment-detail/5edbaf07-5c33-448d-bb54-2bb10b3a53ea/345cbe9e-45b8-42c2-bc4a-c76fe52a97ea" TargetMode="External"/><Relationship Id="rId2080" Type="http://schemas.openxmlformats.org/officeDocument/2006/relationships/hyperlink" Target="https://fasih-sm.bps.go.id/survey-collection/assignment-detail/0d037120-f0d4-4a45-b875-d13a551c2c7b/345cbe9e-45b8-42c2-bc4a-c76fe52a97ea" TargetMode="External"/><Relationship Id="rId2081" Type="http://schemas.openxmlformats.org/officeDocument/2006/relationships/hyperlink" Target="https://fasih-sm.bps.go.id/survey-collection/assignment-detail/d14f0eb8-ffac-4564-b419-2d2b3345969b/345cbe9e-45b8-42c2-bc4a-c76fe52a97ea" TargetMode="External"/><Relationship Id="rId2082" Type="http://schemas.openxmlformats.org/officeDocument/2006/relationships/hyperlink" Target="https://fasih-sm.bps.go.id/survey-collection/assignment-detail/cb0102e9-3574-4097-a894-7536e6093755/345cbe9e-45b8-42c2-bc4a-c76fe52a97ea" TargetMode="External"/><Relationship Id="rId2083" Type="http://schemas.openxmlformats.org/officeDocument/2006/relationships/hyperlink" Target="https://fasih-sm.bps.go.id/survey-collection/assignment-detail/e8c0eec2-26b7-43f4-9a0f-86d808d2fbfd/345cbe9e-45b8-42c2-bc4a-c76fe52a97ea" TargetMode="External"/><Relationship Id="rId2084" Type="http://schemas.openxmlformats.org/officeDocument/2006/relationships/hyperlink" Target="https://fasih-sm.bps.go.id/survey-collection/assignment-detail/98ded632-66b4-4390-958a-b39f60629333/345cbe9e-45b8-42c2-bc4a-c76fe52a97ea" TargetMode="External"/><Relationship Id="rId2085" Type="http://schemas.openxmlformats.org/officeDocument/2006/relationships/hyperlink" Target="https://fasih-sm.bps.go.id/survey-collection/assignment-detail/c0a5a9e0-bc45-4bba-961f-fe6a0586d354/345cbe9e-45b8-42c2-bc4a-c76fe52a97ea" TargetMode="External"/><Relationship Id="rId2086" Type="http://schemas.openxmlformats.org/officeDocument/2006/relationships/hyperlink" Target="https://fasih-sm.bps.go.id/survey-collection/assignment-detail/c4792955-1aab-4d09-9a7a-02b9d66a5d30/345cbe9e-45b8-42c2-bc4a-c76fe52a97ea" TargetMode="External"/><Relationship Id="rId2087" Type="http://schemas.openxmlformats.org/officeDocument/2006/relationships/hyperlink" Target="https://fasih-sm.bps.go.id/survey-collection/assignment-detail/d03ace73-5adb-4def-b5f2-de125da41ed1/345cbe9e-45b8-42c2-bc4a-c76fe52a97ea" TargetMode="External"/><Relationship Id="rId2088" Type="http://schemas.openxmlformats.org/officeDocument/2006/relationships/hyperlink" Target="https://fasih-sm.bps.go.id/survey-collection/assignment-detail/e1d5bfad-1aa1-4511-ae8f-6d8bc3996dac/345cbe9e-45b8-42c2-bc4a-c76fe52a97ea" TargetMode="External"/><Relationship Id="rId2089" Type="http://schemas.openxmlformats.org/officeDocument/2006/relationships/hyperlink" Target="https://fasih-sm.bps.go.id/survey-collection/assignment-detail/41b060e8-5e3b-44ac-b2dc-cc344fce1d31/345cbe9e-45b8-42c2-bc4a-c76fe52a97ea" TargetMode="External"/><Relationship Id="rId2070" Type="http://schemas.openxmlformats.org/officeDocument/2006/relationships/hyperlink" Target="https://fasih-sm.bps.go.id/survey-collection/assignment-detail/8923b1ca-7ff5-4dd5-95d4-cd67e2039508/345cbe9e-45b8-42c2-bc4a-c76fe52a97ea" TargetMode="External"/><Relationship Id="rId2071" Type="http://schemas.openxmlformats.org/officeDocument/2006/relationships/hyperlink" Target="https://fasih-sm.bps.go.id/survey-collection/assignment-detail/0d758365-2305-4d8d-be7b-3594c2345cf9/345cbe9e-45b8-42c2-bc4a-c76fe52a97ea" TargetMode="External"/><Relationship Id="rId2072" Type="http://schemas.openxmlformats.org/officeDocument/2006/relationships/hyperlink" Target="https://fasih-sm.bps.go.id/survey-collection/assignment-detail/e25f0c31-8a9a-4201-a4ad-47079361ae66/345cbe9e-45b8-42c2-bc4a-c76fe52a97ea" TargetMode="External"/><Relationship Id="rId2073" Type="http://schemas.openxmlformats.org/officeDocument/2006/relationships/hyperlink" Target="https://fasih-sm.bps.go.id/survey-collection/assignment-detail/89d59db8-093a-465f-8c9c-9c9ae0817bf9/345cbe9e-45b8-42c2-bc4a-c76fe52a97ea" TargetMode="External"/><Relationship Id="rId2074" Type="http://schemas.openxmlformats.org/officeDocument/2006/relationships/hyperlink" Target="https://fasih-sm.bps.go.id/survey-collection/assignment-detail/b5732ae5-f998-4a6c-a215-55f8964dd2a3/345cbe9e-45b8-42c2-bc4a-c76fe52a97ea" TargetMode="External"/><Relationship Id="rId2075" Type="http://schemas.openxmlformats.org/officeDocument/2006/relationships/hyperlink" Target="https://fasih-sm.bps.go.id/survey-collection/assignment-detail/c6f354e3-b238-4abf-93cb-f06c60ffaaef/345cbe9e-45b8-42c2-bc4a-c76fe52a97ea" TargetMode="External"/><Relationship Id="rId2076" Type="http://schemas.openxmlformats.org/officeDocument/2006/relationships/hyperlink" Target="https://fasih-sm.bps.go.id/survey-collection/assignment-detail/3a40ac2c-f861-4f22-bcca-53ac6a377880/345cbe9e-45b8-42c2-bc4a-c76fe52a97ea" TargetMode="External"/><Relationship Id="rId2077" Type="http://schemas.openxmlformats.org/officeDocument/2006/relationships/hyperlink" Target="https://fasih-sm.bps.go.id/survey-collection/assignment-detail/4c535a44-651c-441d-af3a-01362646359c/345cbe9e-45b8-42c2-bc4a-c76fe52a97ea" TargetMode="External"/><Relationship Id="rId2078" Type="http://schemas.openxmlformats.org/officeDocument/2006/relationships/hyperlink" Target="https://fasih-sm.bps.go.id/survey-collection/assignment-detail/0a958b02-a811-4ed5-a56d-64612a8540c0/345cbe9e-45b8-42c2-bc4a-c76fe52a97ea" TargetMode="External"/><Relationship Id="rId2079" Type="http://schemas.openxmlformats.org/officeDocument/2006/relationships/hyperlink" Target="https://fasih-sm.bps.go.id/survey-collection/assignment-detail/2dd42c1a-008d-412a-a98b-21fc889f7201/345cbe9e-45b8-42c2-bc4a-c76fe52a97ea" TargetMode="External"/><Relationship Id="rId2940" Type="http://schemas.openxmlformats.org/officeDocument/2006/relationships/hyperlink" Target="https://fasih-sm.bps.go.id/survey-collection/assignment-detail/e8eba8fa-572a-4f39-a72f-5ea873d6c502/345cbe9e-45b8-42c2-bc4a-c76fe52a97ea" TargetMode="External"/><Relationship Id="rId1610" Type="http://schemas.openxmlformats.org/officeDocument/2006/relationships/hyperlink" Target="https://fasih-sm.bps.go.id/survey-collection/assignment-detail/375ec14c-f6a5-4a41-8e38-ffdcc9c5a3f3/345cbe9e-45b8-42c2-bc4a-c76fe52a97ea" TargetMode="External"/><Relationship Id="rId2941" Type="http://schemas.openxmlformats.org/officeDocument/2006/relationships/hyperlink" Target="https://fasih-sm.bps.go.id/survey-collection/assignment-detail/d3c6ca22-e868-485b-b056-9f2e397672f3/345cbe9e-45b8-42c2-bc4a-c76fe52a97ea" TargetMode="External"/><Relationship Id="rId1611" Type="http://schemas.openxmlformats.org/officeDocument/2006/relationships/hyperlink" Target="https://fasih-sm.bps.go.id/survey-collection/assignment-detail/8eca64d6-dcb2-4047-965a-49bec0ea7467/345cbe9e-45b8-42c2-bc4a-c76fe52a97ea" TargetMode="External"/><Relationship Id="rId2942" Type="http://schemas.openxmlformats.org/officeDocument/2006/relationships/hyperlink" Target="https://fasih-sm.bps.go.id/survey-collection/assignment-detail/166edec9-d0ce-48c5-8963-e975502a485b/345cbe9e-45b8-42c2-bc4a-c76fe52a97ea" TargetMode="External"/><Relationship Id="rId1612" Type="http://schemas.openxmlformats.org/officeDocument/2006/relationships/hyperlink" Target="https://fasih-sm.bps.go.id/survey-collection/assignment-detail/c0c9473c-2843-41e7-9aaa-f741e0617553/345cbe9e-45b8-42c2-bc4a-c76fe52a97ea" TargetMode="External"/><Relationship Id="rId2943" Type="http://schemas.openxmlformats.org/officeDocument/2006/relationships/hyperlink" Target="https://fasih-sm.bps.go.id/survey-collection/assignment-detail/eb964ed6-be98-4bcc-b235-d283986ead07/345cbe9e-45b8-42c2-bc4a-c76fe52a97ea" TargetMode="External"/><Relationship Id="rId1613" Type="http://schemas.openxmlformats.org/officeDocument/2006/relationships/hyperlink" Target="https://fasih-sm.bps.go.id/survey-collection/assignment-detail/6adc07f4-264d-4b7a-9029-73596d170b33/345cbe9e-45b8-42c2-bc4a-c76fe52a97ea" TargetMode="External"/><Relationship Id="rId2944" Type="http://schemas.openxmlformats.org/officeDocument/2006/relationships/hyperlink" Target="https://fasih-sm.bps.go.id/survey-collection/assignment-detail/0ebd1ed8-6812-4689-8800-63dd3dff93bb/345cbe9e-45b8-42c2-bc4a-c76fe52a97ea" TargetMode="External"/><Relationship Id="rId1614" Type="http://schemas.openxmlformats.org/officeDocument/2006/relationships/hyperlink" Target="https://fasih-sm.bps.go.id/survey-collection/assignment-detail/229040ef-39ae-4b3e-bd50-c419308d84b5/345cbe9e-45b8-42c2-bc4a-c76fe52a97ea" TargetMode="External"/><Relationship Id="rId2945" Type="http://schemas.openxmlformats.org/officeDocument/2006/relationships/hyperlink" Target="https://fasih-sm.bps.go.id/survey-collection/assignment-detail/9c21587e-ae72-444a-bdab-7805a4fd6c49/345cbe9e-45b8-42c2-bc4a-c76fe52a97ea" TargetMode="External"/><Relationship Id="rId1615" Type="http://schemas.openxmlformats.org/officeDocument/2006/relationships/hyperlink" Target="https://fasih-sm.bps.go.id/survey-collection/assignment-detail/e85468fc-8ba7-4bd6-ad9f-aa4753f4a970/345cbe9e-45b8-42c2-bc4a-c76fe52a97ea" TargetMode="External"/><Relationship Id="rId2946" Type="http://schemas.openxmlformats.org/officeDocument/2006/relationships/hyperlink" Target="https://fasih-sm.bps.go.id/survey-collection/assignment-detail/a7245ba7-6ae1-4f1f-b8d9-eeecc48dda1d/345cbe9e-45b8-42c2-bc4a-c76fe52a97ea" TargetMode="External"/><Relationship Id="rId1616" Type="http://schemas.openxmlformats.org/officeDocument/2006/relationships/hyperlink" Target="https://fasih-sm.bps.go.id/survey-collection/assignment-detail/7a477e67-6203-4b34-b652-491744a656e7/345cbe9e-45b8-42c2-bc4a-c76fe52a97ea" TargetMode="External"/><Relationship Id="rId2947" Type="http://schemas.openxmlformats.org/officeDocument/2006/relationships/hyperlink" Target="https://fasih-sm.bps.go.id/survey-collection/assignment-detail/ef9e3075-a567-40e2-b890-d45801fd1dca/345cbe9e-45b8-42c2-bc4a-c76fe52a97ea" TargetMode="External"/><Relationship Id="rId907" Type="http://schemas.openxmlformats.org/officeDocument/2006/relationships/hyperlink" Target="https://fasih-sm.bps.go.id/survey-collection/assignment-detail/f85c46d5-3d78-43ac-a3cd-2f645a030258/345cbe9e-45b8-42c2-bc4a-c76fe52a97ea" TargetMode="External"/><Relationship Id="rId1617" Type="http://schemas.openxmlformats.org/officeDocument/2006/relationships/hyperlink" Target="https://fasih-sm.bps.go.id/survey-collection/assignment-detail/1528521a-fb91-4c07-b2ed-3e8fc0963fe7/345cbe9e-45b8-42c2-bc4a-c76fe52a97ea" TargetMode="External"/><Relationship Id="rId2948" Type="http://schemas.openxmlformats.org/officeDocument/2006/relationships/hyperlink" Target="https://fasih-sm.bps.go.id/survey-collection/assignment-detail/97771ce4-77e0-4186-9bcf-1b4e5792649d/345cbe9e-45b8-42c2-bc4a-c76fe52a97ea" TargetMode="External"/><Relationship Id="rId906" Type="http://schemas.openxmlformats.org/officeDocument/2006/relationships/hyperlink" Target="https://fasih-sm.bps.go.id/survey-collection/assignment-detail/9169cfb7-ef67-4c33-a5cb-0cc848393634/345cbe9e-45b8-42c2-bc4a-c76fe52a97ea" TargetMode="External"/><Relationship Id="rId1618" Type="http://schemas.openxmlformats.org/officeDocument/2006/relationships/hyperlink" Target="https://fasih-sm.bps.go.id/survey-collection/assignment-detail/d3f0f334-7883-4876-889e-e23dd34c1693/345cbe9e-45b8-42c2-bc4a-c76fe52a97ea" TargetMode="External"/><Relationship Id="rId2949" Type="http://schemas.openxmlformats.org/officeDocument/2006/relationships/hyperlink" Target="https://fasih-sm.bps.go.id/survey-collection/assignment-detail/9223a97b-0dbb-4f71-9d39-358b62e01df2/345cbe9e-45b8-42c2-bc4a-c76fe52a97ea" TargetMode="External"/><Relationship Id="rId905" Type="http://schemas.openxmlformats.org/officeDocument/2006/relationships/hyperlink" Target="https://fasih-sm.bps.go.id/survey-collection/assignment-detail/6499704e-1f2a-4682-b10c-5aacf9cbfeec/345cbe9e-45b8-42c2-bc4a-c76fe52a97ea" TargetMode="External"/><Relationship Id="rId1619" Type="http://schemas.openxmlformats.org/officeDocument/2006/relationships/hyperlink" Target="https://fasih-sm.bps.go.id/survey-collection/assignment-detail/42d6a36c-10a5-4aad-87ad-79da2fb239d9/345cbe9e-45b8-42c2-bc4a-c76fe52a97ea" TargetMode="External"/><Relationship Id="rId904" Type="http://schemas.openxmlformats.org/officeDocument/2006/relationships/hyperlink" Target="https://fasih-sm.bps.go.id/survey-collection/assignment-detail/90aa79ad-93ee-4c8e-87a8-6214f19de020/345cbe9e-45b8-42c2-bc4a-c76fe52a97ea" TargetMode="External"/><Relationship Id="rId909" Type="http://schemas.openxmlformats.org/officeDocument/2006/relationships/hyperlink" Target="https://fasih-sm.bps.go.id/survey-collection/assignment-detail/3fd952aa-bb11-4d84-bafc-d704261e978d/345cbe9e-45b8-42c2-bc4a-c76fe52a97ea" TargetMode="External"/><Relationship Id="rId908" Type="http://schemas.openxmlformats.org/officeDocument/2006/relationships/hyperlink" Target="https://fasih-sm.bps.go.id/survey-collection/assignment-detail/3c9d6445-3837-4f94-b655-81b76f8d954f/345cbe9e-45b8-42c2-bc4a-c76fe52a97ea" TargetMode="External"/><Relationship Id="rId903" Type="http://schemas.openxmlformats.org/officeDocument/2006/relationships/hyperlink" Target="https://fasih-sm.bps.go.id/survey-collection/assignment-detail/dcd964b5-3310-4e93-b775-986651cdc04b/345cbe9e-45b8-42c2-bc4a-c76fe52a97ea" TargetMode="External"/><Relationship Id="rId902" Type="http://schemas.openxmlformats.org/officeDocument/2006/relationships/hyperlink" Target="https://fasih-sm.bps.go.id/survey-collection/assignment-detail/41752d76-0f79-46a4-8f53-7a60ebaff919/345cbe9e-45b8-42c2-bc4a-c76fe52a97ea" TargetMode="External"/><Relationship Id="rId901" Type="http://schemas.openxmlformats.org/officeDocument/2006/relationships/hyperlink" Target="https://fasih-sm.bps.go.id/survey-collection/assignment-detail/bfab54c9-f139-46da-bf9f-155d99fd541f/345cbe9e-45b8-42c2-bc4a-c76fe52a97ea" TargetMode="External"/><Relationship Id="rId900" Type="http://schemas.openxmlformats.org/officeDocument/2006/relationships/hyperlink" Target="https://fasih-sm.bps.go.id/survey-collection/assignment-detail/d60c4d5a-a56d-49e3-a381-e3550738ad0a/345cbe9e-45b8-42c2-bc4a-c76fe52a97ea" TargetMode="External"/><Relationship Id="rId2930" Type="http://schemas.openxmlformats.org/officeDocument/2006/relationships/hyperlink" Target="https://fasih-sm.bps.go.id/survey-collection/assignment-detail/ba14b5f5-7771-40f7-9aae-241683ce72a4/345cbe9e-45b8-42c2-bc4a-c76fe52a97ea" TargetMode="External"/><Relationship Id="rId1600" Type="http://schemas.openxmlformats.org/officeDocument/2006/relationships/hyperlink" Target="https://fasih-sm.bps.go.id/survey-collection/assignment-detail/1dde1d28-d9e9-4ca9-9ab9-52854cbfc448/345cbe9e-45b8-42c2-bc4a-c76fe52a97ea" TargetMode="External"/><Relationship Id="rId2931" Type="http://schemas.openxmlformats.org/officeDocument/2006/relationships/hyperlink" Target="https://fasih-sm.bps.go.id/survey-collection/assignment-detail/29c9fc6b-b3f9-44cb-bfea-ff097c7a8b16/345cbe9e-45b8-42c2-bc4a-c76fe52a97ea" TargetMode="External"/><Relationship Id="rId1601" Type="http://schemas.openxmlformats.org/officeDocument/2006/relationships/hyperlink" Target="https://fasih-sm.bps.go.id/survey-collection/assignment-detail/dfdbe55f-325c-46f4-b01b-9adca602c489/345cbe9e-45b8-42c2-bc4a-c76fe52a97ea" TargetMode="External"/><Relationship Id="rId2932" Type="http://schemas.openxmlformats.org/officeDocument/2006/relationships/hyperlink" Target="https://fasih-sm.bps.go.id/survey-collection/assignment-detail/ca4ad045-9762-44b9-b415-077214c4a963/345cbe9e-45b8-42c2-bc4a-c76fe52a97ea" TargetMode="External"/><Relationship Id="rId1602" Type="http://schemas.openxmlformats.org/officeDocument/2006/relationships/hyperlink" Target="https://fasih-sm.bps.go.id/survey-collection/assignment-detail/d31f4ff4-bace-410c-aef9-38ae55273614/345cbe9e-45b8-42c2-bc4a-c76fe52a97ea" TargetMode="External"/><Relationship Id="rId2933" Type="http://schemas.openxmlformats.org/officeDocument/2006/relationships/hyperlink" Target="https://fasih-sm.bps.go.id/survey-collection/assignment-detail/99be0154-9e82-4bfe-95ff-b95418b27562/345cbe9e-45b8-42c2-bc4a-c76fe52a97ea" TargetMode="External"/><Relationship Id="rId1603" Type="http://schemas.openxmlformats.org/officeDocument/2006/relationships/hyperlink" Target="https://fasih-sm.bps.go.id/survey-collection/assignment-detail/0117749c-3616-499f-94da-bf2d98c21a4a/345cbe9e-45b8-42c2-bc4a-c76fe52a97ea" TargetMode="External"/><Relationship Id="rId2934" Type="http://schemas.openxmlformats.org/officeDocument/2006/relationships/hyperlink" Target="https://fasih-sm.bps.go.id/survey-collection/assignment-detail/92808c04-6b02-42ab-885e-0adae8ef4d5c/345cbe9e-45b8-42c2-bc4a-c76fe52a97ea" TargetMode="External"/><Relationship Id="rId1604" Type="http://schemas.openxmlformats.org/officeDocument/2006/relationships/hyperlink" Target="https://fasih-sm.bps.go.id/survey-collection/assignment-detail/1c5f846a-59bc-4ed4-afd1-2370a9d907d7/345cbe9e-45b8-42c2-bc4a-c76fe52a97ea" TargetMode="External"/><Relationship Id="rId2935" Type="http://schemas.openxmlformats.org/officeDocument/2006/relationships/hyperlink" Target="https://fasih-sm.bps.go.id/survey-collection/assignment-detail/163b8f1a-0eab-41f6-8f77-a9d01dd60cce/345cbe9e-45b8-42c2-bc4a-c76fe52a97ea" TargetMode="External"/><Relationship Id="rId1605" Type="http://schemas.openxmlformats.org/officeDocument/2006/relationships/hyperlink" Target="https://fasih-sm.bps.go.id/survey-collection/assignment-detail/61cb3184-a1e2-43d3-95ed-c990314fde78/345cbe9e-45b8-42c2-bc4a-c76fe52a97ea" TargetMode="External"/><Relationship Id="rId2936" Type="http://schemas.openxmlformats.org/officeDocument/2006/relationships/hyperlink" Target="https://fasih-sm.bps.go.id/survey-collection/assignment-detail/54838ddc-59f3-464e-ab36-c03250753240/345cbe9e-45b8-42c2-bc4a-c76fe52a97ea" TargetMode="External"/><Relationship Id="rId1606" Type="http://schemas.openxmlformats.org/officeDocument/2006/relationships/hyperlink" Target="https://fasih-sm.bps.go.id/survey-collection/assignment-detail/5176125c-3aaa-4297-9ab5-1551763b0d60/345cbe9e-45b8-42c2-bc4a-c76fe52a97ea" TargetMode="External"/><Relationship Id="rId2937" Type="http://schemas.openxmlformats.org/officeDocument/2006/relationships/hyperlink" Target="https://fasih-sm.bps.go.id/survey-collection/assignment-detail/1998f253-2944-452b-a29b-e5650642a351/345cbe9e-45b8-42c2-bc4a-c76fe52a97ea" TargetMode="External"/><Relationship Id="rId1607" Type="http://schemas.openxmlformats.org/officeDocument/2006/relationships/hyperlink" Target="https://fasih-sm.bps.go.id/survey-collection/assignment-detail/f29616e6-c570-4782-8983-f0f547aa1634/345cbe9e-45b8-42c2-bc4a-c76fe52a97ea" TargetMode="External"/><Relationship Id="rId2938" Type="http://schemas.openxmlformats.org/officeDocument/2006/relationships/hyperlink" Target="https://fasih-sm.bps.go.id/survey-collection/assignment-detail/0eef8743-e6d1-4bf6-befb-4ceae6325f47/345cbe9e-45b8-42c2-bc4a-c76fe52a97ea" TargetMode="External"/><Relationship Id="rId1608" Type="http://schemas.openxmlformats.org/officeDocument/2006/relationships/hyperlink" Target="https://fasih-sm.bps.go.id/survey-collection/assignment-detail/cabad200-ae0f-40eb-ae1b-5237542300d3/345cbe9e-45b8-42c2-bc4a-c76fe52a97ea" TargetMode="External"/><Relationship Id="rId2939" Type="http://schemas.openxmlformats.org/officeDocument/2006/relationships/hyperlink" Target="https://fasih-sm.bps.go.id/survey-collection/assignment-detail/b34318f6-85c5-4f4c-b1ea-c3a644a4ccfd/345cbe9e-45b8-42c2-bc4a-c76fe52a97ea" TargetMode="External"/><Relationship Id="rId1609" Type="http://schemas.openxmlformats.org/officeDocument/2006/relationships/hyperlink" Target="https://fasih-sm.bps.go.id/survey-collection/assignment-detail/5152afc8-4362-4d11-a6cc-8ceead227503/345cbe9e-45b8-42c2-bc4a-c76fe52a97ea" TargetMode="External"/><Relationship Id="rId1631" Type="http://schemas.openxmlformats.org/officeDocument/2006/relationships/hyperlink" Target="https://fasih-sm.bps.go.id/survey-collection/assignment-detail/b139b1c4-162b-484e-a198-68df545a1f36/345cbe9e-45b8-42c2-bc4a-c76fe52a97ea" TargetMode="External"/><Relationship Id="rId2962" Type="http://schemas.openxmlformats.org/officeDocument/2006/relationships/hyperlink" Target="https://fasih-sm.bps.go.id/survey-collection/assignment-detail/ec94b1a8-181a-44ec-9560-4ff46851b0f4/345cbe9e-45b8-42c2-bc4a-c76fe52a97ea" TargetMode="External"/><Relationship Id="rId1632" Type="http://schemas.openxmlformats.org/officeDocument/2006/relationships/hyperlink" Target="https://fasih-sm.bps.go.id/survey-collection/assignment-detail/ec0985c2-34ec-44d6-8582-38451582930a/345cbe9e-45b8-42c2-bc4a-c76fe52a97ea" TargetMode="External"/><Relationship Id="rId2963" Type="http://schemas.openxmlformats.org/officeDocument/2006/relationships/hyperlink" Target="https://fasih-sm.bps.go.id/survey-collection/assignment-detail/f91fba06-34a9-4871-8b39-83002bac2113/345cbe9e-45b8-42c2-bc4a-c76fe52a97ea" TargetMode="External"/><Relationship Id="rId1633" Type="http://schemas.openxmlformats.org/officeDocument/2006/relationships/hyperlink" Target="https://fasih-sm.bps.go.id/survey-collection/assignment-detail/9e85c22d-324f-4757-a013-90e7be9cfc2f/345cbe9e-45b8-42c2-bc4a-c76fe52a97ea" TargetMode="External"/><Relationship Id="rId2964" Type="http://schemas.openxmlformats.org/officeDocument/2006/relationships/hyperlink" Target="https://fasih-sm.bps.go.id/survey-collection/assignment-detail/43e7a521-de52-4e17-8706-9aa2630713ac/345cbe9e-45b8-42c2-bc4a-c76fe52a97ea" TargetMode="External"/><Relationship Id="rId1634" Type="http://schemas.openxmlformats.org/officeDocument/2006/relationships/hyperlink" Target="https://fasih-sm.bps.go.id/survey-collection/assignment-detail/7f33a4e1-2ce2-40fa-ac48-a12639e895a4/345cbe9e-45b8-42c2-bc4a-c76fe52a97ea" TargetMode="External"/><Relationship Id="rId2965" Type="http://schemas.openxmlformats.org/officeDocument/2006/relationships/hyperlink" Target="https://fasih-sm.bps.go.id/survey-collection/assignment-detail/3c5fe9d0-5f27-48d1-bd21-0fceee263344/345cbe9e-45b8-42c2-bc4a-c76fe52a97ea" TargetMode="External"/><Relationship Id="rId1635" Type="http://schemas.openxmlformats.org/officeDocument/2006/relationships/hyperlink" Target="https://fasih-sm.bps.go.id/survey-collection/assignment-detail/cf503be8-e651-4807-8719-d17a0ce1600e/345cbe9e-45b8-42c2-bc4a-c76fe52a97ea" TargetMode="External"/><Relationship Id="rId2966" Type="http://schemas.openxmlformats.org/officeDocument/2006/relationships/hyperlink" Target="https://fasih-sm.bps.go.id/survey-collection/assignment-detail/f0703943-cb52-48a7-9490-bdd4faf54b31/345cbe9e-45b8-42c2-bc4a-c76fe52a97ea" TargetMode="External"/><Relationship Id="rId1636" Type="http://schemas.openxmlformats.org/officeDocument/2006/relationships/hyperlink" Target="https://fasih-sm.bps.go.id/survey-collection/assignment-detail/dcde2ce1-419d-413b-bbd4-8289bff494af/345cbe9e-45b8-42c2-bc4a-c76fe52a97ea" TargetMode="External"/><Relationship Id="rId2967" Type="http://schemas.openxmlformats.org/officeDocument/2006/relationships/hyperlink" Target="https://fasih-sm.bps.go.id/survey-collection/assignment-detail/6f2921a2-047a-4bd2-a2fe-f54cad290439/345cbe9e-45b8-42c2-bc4a-c76fe52a97ea" TargetMode="External"/><Relationship Id="rId1637" Type="http://schemas.openxmlformats.org/officeDocument/2006/relationships/hyperlink" Target="https://fasih-sm.bps.go.id/survey-collection/assignment-detail/df914787-d084-4efc-a3be-f1bdf0e74206/345cbe9e-45b8-42c2-bc4a-c76fe52a97ea" TargetMode="External"/><Relationship Id="rId2968" Type="http://schemas.openxmlformats.org/officeDocument/2006/relationships/hyperlink" Target="https://fasih-sm.bps.go.id/survey-collection/assignment-detail/3988714b-5466-4df0-a805-f53f861a3ff3/345cbe9e-45b8-42c2-bc4a-c76fe52a97ea" TargetMode="External"/><Relationship Id="rId1638" Type="http://schemas.openxmlformats.org/officeDocument/2006/relationships/hyperlink" Target="https://fasih-sm.bps.go.id/survey-collection/assignment-detail/cd01c3b0-bcb5-4ad7-91ba-7689acd9ccab/345cbe9e-45b8-42c2-bc4a-c76fe52a97ea" TargetMode="External"/><Relationship Id="rId2969" Type="http://schemas.openxmlformats.org/officeDocument/2006/relationships/hyperlink" Target="https://fasih-sm.bps.go.id/survey-collection/assignment-detail/ff501f69-efaa-47d5-8c58-effe26bb0335/345cbe9e-45b8-42c2-bc4a-c76fe52a97ea" TargetMode="External"/><Relationship Id="rId929" Type="http://schemas.openxmlformats.org/officeDocument/2006/relationships/hyperlink" Target="https://fasih-sm.bps.go.id/survey-collection/assignment-detail/c705fb7a-229b-41c6-a218-400c67b05a51/345cbe9e-45b8-42c2-bc4a-c76fe52a97ea" TargetMode="External"/><Relationship Id="rId1639" Type="http://schemas.openxmlformats.org/officeDocument/2006/relationships/hyperlink" Target="https://fasih-sm.bps.go.id/survey-collection/assignment-detail/49aa207b-fbfd-4e88-9c9d-bdf0862992ec/345cbe9e-45b8-42c2-bc4a-c76fe52a97ea" TargetMode="External"/><Relationship Id="rId928" Type="http://schemas.openxmlformats.org/officeDocument/2006/relationships/hyperlink" Target="https://fasih-sm.bps.go.id/survey-collection/assignment-detail/b9d567a2-65d4-4458-8751-5db3d097ceba/345cbe9e-45b8-42c2-bc4a-c76fe52a97ea" TargetMode="External"/><Relationship Id="rId927" Type="http://schemas.openxmlformats.org/officeDocument/2006/relationships/hyperlink" Target="https://fasih-sm.bps.go.id/survey-collection/assignment-detail/a4b8296e-0e68-41df-b23b-4185de359715/345cbe9e-45b8-42c2-bc4a-c76fe52a97ea" TargetMode="External"/><Relationship Id="rId926" Type="http://schemas.openxmlformats.org/officeDocument/2006/relationships/hyperlink" Target="https://fasih-sm.bps.go.id/survey-collection/assignment-detail/f0b45a67-3297-485d-84ca-9b23d7f3731b/345cbe9e-45b8-42c2-bc4a-c76fe52a97ea" TargetMode="External"/><Relationship Id="rId921" Type="http://schemas.openxmlformats.org/officeDocument/2006/relationships/hyperlink" Target="https://fasih-sm.bps.go.id/survey-collection/assignment-detail/0ebd1ed8-6812-4689-8800-63dd3dff93bb/345cbe9e-45b8-42c2-bc4a-c76fe52a97ea" TargetMode="External"/><Relationship Id="rId920" Type="http://schemas.openxmlformats.org/officeDocument/2006/relationships/hyperlink" Target="https://fasih-sm.bps.go.id/survey-collection/assignment-detail/eb964ed6-be98-4bcc-b235-d283986ead07/345cbe9e-45b8-42c2-bc4a-c76fe52a97ea" TargetMode="External"/><Relationship Id="rId925" Type="http://schemas.openxmlformats.org/officeDocument/2006/relationships/hyperlink" Target="https://fasih-sm.bps.go.id/survey-collection/assignment-detail/97771ce4-77e0-4186-9bcf-1b4e5792649d/345cbe9e-45b8-42c2-bc4a-c76fe52a97ea" TargetMode="External"/><Relationship Id="rId924" Type="http://schemas.openxmlformats.org/officeDocument/2006/relationships/hyperlink" Target="https://fasih-sm.bps.go.id/survey-collection/assignment-detail/ef9e3075-a567-40e2-b890-d45801fd1dca/345cbe9e-45b8-42c2-bc4a-c76fe52a97ea" TargetMode="External"/><Relationship Id="rId923" Type="http://schemas.openxmlformats.org/officeDocument/2006/relationships/hyperlink" Target="https://fasih-sm.bps.go.id/survey-collection/assignment-detail/a7245ba7-6ae1-4f1f-b8d9-eeecc48dda1d/345cbe9e-45b8-42c2-bc4a-c76fe52a97ea" TargetMode="External"/><Relationship Id="rId922" Type="http://schemas.openxmlformats.org/officeDocument/2006/relationships/hyperlink" Target="https://fasih-sm.bps.go.id/survey-collection/assignment-detail/9c21587e-ae72-444a-bdab-7805a4fd6c49/345cbe9e-45b8-42c2-bc4a-c76fe52a97ea" TargetMode="External"/><Relationship Id="rId2960" Type="http://schemas.openxmlformats.org/officeDocument/2006/relationships/hyperlink" Target="https://fasih-sm.bps.go.id/survey-collection/assignment-detail/efc6dca7-bf37-41e8-a9cf-3c7ec114d70a/345cbe9e-45b8-42c2-bc4a-c76fe52a97ea" TargetMode="External"/><Relationship Id="rId1630" Type="http://schemas.openxmlformats.org/officeDocument/2006/relationships/hyperlink" Target="https://fasih-sm.bps.go.id/survey-collection/assignment-detail/8f0087ae-a281-457c-aa86-25c16d7da153/345cbe9e-45b8-42c2-bc4a-c76fe52a97ea" TargetMode="External"/><Relationship Id="rId2961" Type="http://schemas.openxmlformats.org/officeDocument/2006/relationships/hyperlink" Target="https://fasih-sm.bps.go.id/survey-collection/assignment-detail/5a4b0a70-8ce9-4082-9e88-ded31649627a/345cbe9e-45b8-42c2-bc4a-c76fe52a97ea" TargetMode="External"/><Relationship Id="rId1620" Type="http://schemas.openxmlformats.org/officeDocument/2006/relationships/hyperlink" Target="https://fasih-sm.bps.go.id/survey-collection/assignment-detail/f34f5d59-1a43-4bed-97bf-0cb63d5d50dc/345cbe9e-45b8-42c2-bc4a-c76fe52a97ea" TargetMode="External"/><Relationship Id="rId2951" Type="http://schemas.openxmlformats.org/officeDocument/2006/relationships/hyperlink" Target="https://fasih-sm.bps.go.id/survey-collection/assignment-detail/84847468-a339-4ccc-b76c-9e84901c8cff/345cbe9e-45b8-42c2-bc4a-c76fe52a97ea" TargetMode="External"/><Relationship Id="rId1621" Type="http://schemas.openxmlformats.org/officeDocument/2006/relationships/hyperlink" Target="https://fasih-sm.bps.go.id/survey-collection/assignment-detail/7ee04777-3f5d-48db-9db9-7045d53cbb32/345cbe9e-45b8-42c2-bc4a-c76fe52a97ea" TargetMode="External"/><Relationship Id="rId2952" Type="http://schemas.openxmlformats.org/officeDocument/2006/relationships/hyperlink" Target="https://fasih-sm.bps.go.id/survey-collection/assignment-detail/00315611-60bd-488f-a4c9-800429eb2f3f/345cbe9e-45b8-42c2-bc4a-c76fe52a97ea" TargetMode="External"/><Relationship Id="rId1622" Type="http://schemas.openxmlformats.org/officeDocument/2006/relationships/hyperlink" Target="https://fasih-sm.bps.go.id/survey-collection/assignment-detail/42a23b2e-a2e5-461c-9e3c-7061e665c073/345cbe9e-45b8-42c2-bc4a-c76fe52a97ea" TargetMode="External"/><Relationship Id="rId2953" Type="http://schemas.openxmlformats.org/officeDocument/2006/relationships/hyperlink" Target="https://fasih-sm.bps.go.id/survey-collection/assignment-detail/b542feca-817c-45e1-b312-c756d8ce50c8/345cbe9e-45b8-42c2-bc4a-c76fe52a97ea" TargetMode="External"/><Relationship Id="rId1623" Type="http://schemas.openxmlformats.org/officeDocument/2006/relationships/hyperlink" Target="https://fasih-sm.bps.go.id/survey-collection/assignment-detail/3565e50e-ab52-4f2e-b21b-42764406ebee/345cbe9e-45b8-42c2-bc4a-c76fe52a97ea" TargetMode="External"/><Relationship Id="rId2954" Type="http://schemas.openxmlformats.org/officeDocument/2006/relationships/hyperlink" Target="https://fasih-sm.bps.go.id/survey-collection/assignment-detail/5c110327-c43c-4f5a-b1f1-6f96edc28b2e/345cbe9e-45b8-42c2-bc4a-c76fe52a97ea" TargetMode="External"/><Relationship Id="rId1624" Type="http://schemas.openxmlformats.org/officeDocument/2006/relationships/hyperlink" Target="https://fasih-sm.bps.go.id/survey-collection/assignment-detail/ec13706d-55ac-4975-908b-65d846e555a0/345cbe9e-45b8-42c2-bc4a-c76fe52a97ea" TargetMode="External"/><Relationship Id="rId2955" Type="http://schemas.openxmlformats.org/officeDocument/2006/relationships/hyperlink" Target="https://fasih-sm.bps.go.id/survey-collection/assignment-detail/2039de64-942b-4049-9636-1ce06bab2bde/345cbe9e-45b8-42c2-bc4a-c76fe52a97ea" TargetMode="External"/><Relationship Id="rId1625" Type="http://schemas.openxmlformats.org/officeDocument/2006/relationships/hyperlink" Target="https://fasih-sm.bps.go.id/survey-collection/assignment-detail/a64bb8a2-9050-4264-9b1b-62f0b5bba3ed/345cbe9e-45b8-42c2-bc4a-c76fe52a97ea" TargetMode="External"/><Relationship Id="rId2956" Type="http://schemas.openxmlformats.org/officeDocument/2006/relationships/hyperlink" Target="https://fasih-sm.bps.go.id/survey-collection/assignment-detail/26469ba8-2841-4ad2-8504-385a4208e5bd/345cbe9e-45b8-42c2-bc4a-c76fe52a97ea" TargetMode="External"/><Relationship Id="rId1626" Type="http://schemas.openxmlformats.org/officeDocument/2006/relationships/hyperlink" Target="https://fasih-sm.bps.go.id/survey-collection/assignment-detail/d8f1643f-4882-40ed-b730-6c2ec23b0085/345cbe9e-45b8-42c2-bc4a-c76fe52a97ea" TargetMode="External"/><Relationship Id="rId2957" Type="http://schemas.openxmlformats.org/officeDocument/2006/relationships/hyperlink" Target="https://fasih-sm.bps.go.id/survey-collection/assignment-detail/8f687fac-fca1-4e81-9585-264d5360ce6a/345cbe9e-45b8-42c2-bc4a-c76fe52a97ea" TargetMode="External"/><Relationship Id="rId1627" Type="http://schemas.openxmlformats.org/officeDocument/2006/relationships/hyperlink" Target="https://fasih-sm.bps.go.id/survey-collection/assignment-detail/3faf3376-6fa6-4b4d-a23e-897045e9bdd2/345cbe9e-45b8-42c2-bc4a-c76fe52a97ea" TargetMode="External"/><Relationship Id="rId2958" Type="http://schemas.openxmlformats.org/officeDocument/2006/relationships/hyperlink" Target="https://fasih-sm.bps.go.id/survey-collection/assignment-detail/9480ca29-ddb5-4954-bf9a-b9e18200741a/345cbe9e-45b8-42c2-bc4a-c76fe52a97ea" TargetMode="External"/><Relationship Id="rId918" Type="http://schemas.openxmlformats.org/officeDocument/2006/relationships/hyperlink" Target="https://fasih-sm.bps.go.id/survey-collection/assignment-detail/d3c6ca22-e868-485b-b056-9f2e397672f3/345cbe9e-45b8-42c2-bc4a-c76fe52a97ea" TargetMode="External"/><Relationship Id="rId1628" Type="http://schemas.openxmlformats.org/officeDocument/2006/relationships/hyperlink" Target="https://fasih-sm.bps.go.id/survey-collection/assignment-detail/22ed29de-e16c-41e1-a04c-5012aed19845/345cbe9e-45b8-42c2-bc4a-c76fe52a97ea" TargetMode="External"/><Relationship Id="rId2959" Type="http://schemas.openxmlformats.org/officeDocument/2006/relationships/hyperlink" Target="https://fasih-sm.bps.go.id/survey-collection/assignment-detail/69bd2c43-1c37-44d9-ab80-609e93717c92/345cbe9e-45b8-42c2-bc4a-c76fe52a97ea" TargetMode="External"/><Relationship Id="rId917" Type="http://schemas.openxmlformats.org/officeDocument/2006/relationships/hyperlink" Target="https://fasih-sm.bps.go.id/survey-collection/assignment-detail/e8eba8fa-572a-4f39-a72f-5ea873d6c502/345cbe9e-45b8-42c2-bc4a-c76fe52a97ea" TargetMode="External"/><Relationship Id="rId1629" Type="http://schemas.openxmlformats.org/officeDocument/2006/relationships/hyperlink" Target="https://fasih-sm.bps.go.id/survey-collection/assignment-detail/ba993da4-af60-49e0-b367-dc02812534b6/345cbe9e-45b8-42c2-bc4a-c76fe52a97ea" TargetMode="External"/><Relationship Id="rId916" Type="http://schemas.openxmlformats.org/officeDocument/2006/relationships/hyperlink" Target="https://fasih-sm.bps.go.id/survey-collection/assignment-detail/b34318f6-85c5-4f4c-b1ea-c3a644a4ccfd/345cbe9e-45b8-42c2-bc4a-c76fe52a97ea" TargetMode="External"/><Relationship Id="rId915" Type="http://schemas.openxmlformats.org/officeDocument/2006/relationships/hyperlink" Target="https://fasih-sm.bps.go.id/survey-collection/assignment-detail/61676f46-88fa-48d5-b560-2d0863e6e405/345cbe9e-45b8-42c2-bc4a-c76fe52a97ea" TargetMode="External"/><Relationship Id="rId919" Type="http://schemas.openxmlformats.org/officeDocument/2006/relationships/hyperlink" Target="https://fasih-sm.bps.go.id/survey-collection/assignment-detail/166edec9-d0ce-48c5-8963-e975502a485b/345cbe9e-45b8-42c2-bc4a-c76fe52a97ea" TargetMode="External"/><Relationship Id="rId910" Type="http://schemas.openxmlformats.org/officeDocument/2006/relationships/hyperlink" Target="https://fasih-sm.bps.go.id/survey-collection/assignment-detail/331a691d-d35a-474d-85bb-f319f55f2522/345cbe9e-45b8-42c2-bc4a-c76fe52a97ea" TargetMode="External"/><Relationship Id="rId914" Type="http://schemas.openxmlformats.org/officeDocument/2006/relationships/hyperlink" Target="https://fasih-sm.bps.go.id/survey-collection/assignment-detail/7f5f76c8-8e28-45d8-a313-6bf828bb86bc/345cbe9e-45b8-42c2-bc4a-c76fe52a97ea" TargetMode="External"/><Relationship Id="rId913" Type="http://schemas.openxmlformats.org/officeDocument/2006/relationships/hyperlink" Target="https://fasih-sm.bps.go.id/survey-collection/assignment-detail/0b77178b-cd3c-4d60-94aa-24709a5bb5b8/345cbe9e-45b8-42c2-bc4a-c76fe52a97ea" TargetMode="External"/><Relationship Id="rId912" Type="http://schemas.openxmlformats.org/officeDocument/2006/relationships/hyperlink" Target="https://fasih-sm.bps.go.id/survey-collection/assignment-detail/07aa287c-f53f-4e3a-98c1-e611fbdc0ead/345cbe9e-45b8-42c2-bc4a-c76fe52a97ea" TargetMode="External"/><Relationship Id="rId911" Type="http://schemas.openxmlformats.org/officeDocument/2006/relationships/hyperlink" Target="https://fasih-sm.bps.go.id/survey-collection/assignment-detail/1f217cc1-bd53-42e8-b3a1-ae7877bdab2f/345cbe9e-45b8-42c2-bc4a-c76fe52a97ea" TargetMode="External"/><Relationship Id="rId2950" Type="http://schemas.openxmlformats.org/officeDocument/2006/relationships/hyperlink" Target="https://fasih-sm.bps.go.id/survey-collection/assignment-detail/ceb9f4ad-153c-4e9c-ae5d-38ced521d976/345cbe9e-45b8-42c2-bc4a-c76fe52a97ea" TargetMode="External"/><Relationship Id="rId2900" Type="http://schemas.openxmlformats.org/officeDocument/2006/relationships/hyperlink" Target="https://fasih-sm.bps.go.id/survey-collection/assignment-detail/9bad9cf5-930b-46ef-ad87-a51070b2b200/345cbe9e-45b8-42c2-bc4a-c76fe52a97ea" TargetMode="External"/><Relationship Id="rId2901" Type="http://schemas.openxmlformats.org/officeDocument/2006/relationships/hyperlink" Target="https://fasih-sm.bps.go.id/survey-collection/assignment-detail/5de13292-0c15-4eb6-a1ea-064ce043d69c/345cbe9e-45b8-42c2-bc4a-c76fe52a97ea" TargetMode="External"/><Relationship Id="rId2902" Type="http://schemas.openxmlformats.org/officeDocument/2006/relationships/hyperlink" Target="https://fasih-sm.bps.go.id/survey-collection/assignment-detail/ee14636f-2dfe-49ae-b464-0657d12cb6ad/345cbe9e-45b8-42c2-bc4a-c76fe52a97ea" TargetMode="External"/><Relationship Id="rId2903" Type="http://schemas.openxmlformats.org/officeDocument/2006/relationships/hyperlink" Target="https://fasih-sm.bps.go.id/survey-collection/assignment-detail/b98ad4c1-a7e0-41bc-b3b7-2d2078e69bd1/345cbe9e-45b8-42c2-bc4a-c76fe52a97ea" TargetMode="External"/><Relationship Id="rId2904" Type="http://schemas.openxmlformats.org/officeDocument/2006/relationships/hyperlink" Target="https://fasih-sm.bps.go.id/survey-collection/assignment-detail/2cba96b0-bcce-458b-84d2-fe852fe2bcf3/345cbe9e-45b8-42c2-bc4a-c76fe52a97ea" TargetMode="External"/><Relationship Id="rId2905" Type="http://schemas.openxmlformats.org/officeDocument/2006/relationships/hyperlink" Target="https://fasih-sm.bps.go.id/survey-collection/assignment-detail/2a1f9a45-c224-49c9-99ba-7500836fec19/345cbe9e-45b8-42c2-bc4a-c76fe52a97ea" TargetMode="External"/><Relationship Id="rId2906" Type="http://schemas.openxmlformats.org/officeDocument/2006/relationships/hyperlink" Target="https://fasih-sm.bps.go.id/survey-collection/assignment-detail/d33242d5-c4de-44b8-bb1c-c6a9dcd6ba9d/345cbe9e-45b8-42c2-bc4a-c76fe52a97ea" TargetMode="External"/><Relationship Id="rId2907" Type="http://schemas.openxmlformats.org/officeDocument/2006/relationships/hyperlink" Target="https://fasih-sm.bps.go.id/survey-collection/assignment-detail/f64fdf7c-9ff2-45bc-951c-82be960f490f/345cbe9e-45b8-42c2-bc4a-c76fe52a97ea" TargetMode="External"/><Relationship Id="rId2908" Type="http://schemas.openxmlformats.org/officeDocument/2006/relationships/hyperlink" Target="https://fasih-sm.bps.go.id/survey-collection/assignment-detail/855e43a4-4f5d-4009-8278-9d8eaeb3cdd1/345cbe9e-45b8-42c2-bc4a-c76fe52a97ea" TargetMode="External"/><Relationship Id="rId2909" Type="http://schemas.openxmlformats.org/officeDocument/2006/relationships/hyperlink" Target="https://fasih-sm.bps.go.id/survey-collection/assignment-detail/1f71adb9-19cc-4295-a638-046740102dd4/345cbe9e-45b8-42c2-bc4a-c76fe52a97ea" TargetMode="External"/><Relationship Id="rId2920" Type="http://schemas.openxmlformats.org/officeDocument/2006/relationships/hyperlink" Target="https://fasih-sm.bps.go.id/survey-collection/assignment-detail/d02cf965-6bb5-433e-b2ff-81f1e6c7524e/345cbe9e-45b8-42c2-bc4a-c76fe52a97ea" TargetMode="External"/><Relationship Id="rId2921" Type="http://schemas.openxmlformats.org/officeDocument/2006/relationships/hyperlink" Target="https://fasih-sm.bps.go.id/survey-collection/assignment-detail/43056d1c-0074-4c6f-a4e8-897643c4f5fe/345cbe9e-45b8-42c2-bc4a-c76fe52a97ea" TargetMode="External"/><Relationship Id="rId2922" Type="http://schemas.openxmlformats.org/officeDocument/2006/relationships/hyperlink" Target="https://fasih-sm.bps.go.id/survey-collection/assignment-detail/7672cb2d-75d3-4def-8462-e4cb75ba3e3e/345cbe9e-45b8-42c2-bc4a-c76fe52a97ea" TargetMode="External"/><Relationship Id="rId2923" Type="http://schemas.openxmlformats.org/officeDocument/2006/relationships/hyperlink" Target="https://fasih-sm.bps.go.id/survey-collection/assignment-detail/3528b610-1097-40b7-be00-a316c2300bee/345cbe9e-45b8-42c2-bc4a-c76fe52a97ea" TargetMode="External"/><Relationship Id="rId2924" Type="http://schemas.openxmlformats.org/officeDocument/2006/relationships/hyperlink" Target="https://fasih-sm.bps.go.id/survey-collection/assignment-detail/7835e9f8-a765-4146-a038-acf5f8d90589/345cbe9e-45b8-42c2-bc4a-c76fe52a97ea" TargetMode="External"/><Relationship Id="rId2925" Type="http://schemas.openxmlformats.org/officeDocument/2006/relationships/hyperlink" Target="https://fasih-sm.bps.go.id/survey-collection/assignment-detail/534e7cc6-56d3-46ff-a21d-cb2266a0a2bb/345cbe9e-45b8-42c2-bc4a-c76fe52a97ea" TargetMode="External"/><Relationship Id="rId2926" Type="http://schemas.openxmlformats.org/officeDocument/2006/relationships/hyperlink" Target="https://fasih-sm.bps.go.id/survey-collection/assignment-detail/029eebab-bf50-46ac-b579-9ae46af67e9d/345cbe9e-45b8-42c2-bc4a-c76fe52a97ea" TargetMode="External"/><Relationship Id="rId2927" Type="http://schemas.openxmlformats.org/officeDocument/2006/relationships/hyperlink" Target="https://fasih-sm.bps.go.id/survey-collection/assignment-detail/2da53483-611c-4485-be15-84a1df2f5088/345cbe9e-45b8-42c2-bc4a-c76fe52a97ea" TargetMode="External"/><Relationship Id="rId2928" Type="http://schemas.openxmlformats.org/officeDocument/2006/relationships/hyperlink" Target="https://fasih-sm.bps.go.id/survey-collection/assignment-detail/88bd6f44-9357-4b47-a391-7397cc4bf322/345cbe9e-45b8-42c2-bc4a-c76fe52a97ea" TargetMode="External"/><Relationship Id="rId2929" Type="http://schemas.openxmlformats.org/officeDocument/2006/relationships/hyperlink" Target="https://fasih-sm.bps.go.id/survey-collection/assignment-detail/52dffba7-4bd2-43e4-85db-dd1289333aa0/345cbe9e-45b8-42c2-bc4a-c76fe52a97ea" TargetMode="External"/><Relationship Id="rId2910" Type="http://schemas.openxmlformats.org/officeDocument/2006/relationships/hyperlink" Target="https://fasih-sm.bps.go.id/survey-collection/assignment-detail/69bd2c43-1c37-44d9-ab80-609e93717c92/345cbe9e-45b8-42c2-bc4a-c76fe52a97ea" TargetMode="External"/><Relationship Id="rId2911" Type="http://schemas.openxmlformats.org/officeDocument/2006/relationships/hyperlink" Target="https://fasih-sm.bps.go.id/survey-collection/assignment-detail/09ed449b-1f85-4a08-b6e3-977b9f8624f4/345cbe9e-45b8-42c2-bc4a-c76fe52a97ea" TargetMode="External"/><Relationship Id="rId2912" Type="http://schemas.openxmlformats.org/officeDocument/2006/relationships/hyperlink" Target="https://fasih-sm.bps.go.id/survey-collection/assignment-detail/00c2e579-c637-4f9c-b052-7666aa25c6c6/345cbe9e-45b8-42c2-bc4a-c76fe52a97ea" TargetMode="External"/><Relationship Id="rId2913" Type="http://schemas.openxmlformats.org/officeDocument/2006/relationships/hyperlink" Target="https://fasih-sm.bps.go.id/survey-collection/assignment-detail/b0a8e197-931f-4849-862b-ac40a51f5c04/345cbe9e-45b8-42c2-bc4a-c76fe52a97ea" TargetMode="External"/><Relationship Id="rId2914" Type="http://schemas.openxmlformats.org/officeDocument/2006/relationships/hyperlink" Target="https://fasih-sm.bps.go.id/survey-collection/assignment-detail/46525368-9986-41c6-a22c-7cba35900604/345cbe9e-45b8-42c2-bc4a-c76fe52a97ea" TargetMode="External"/><Relationship Id="rId2915" Type="http://schemas.openxmlformats.org/officeDocument/2006/relationships/hyperlink" Target="https://fasih-sm.bps.go.id/survey-collection/assignment-detail/ff025f33-791f-423a-bfbd-ed1c07b87f6a/345cbe9e-45b8-42c2-bc4a-c76fe52a97ea" TargetMode="External"/><Relationship Id="rId2916" Type="http://schemas.openxmlformats.org/officeDocument/2006/relationships/hyperlink" Target="https://fasih-sm.bps.go.id/survey-collection/assignment-detail/d8dbda21-11f0-4e29-863d-12c7c9b46bfb/345cbe9e-45b8-42c2-bc4a-c76fe52a97ea" TargetMode="External"/><Relationship Id="rId2917" Type="http://schemas.openxmlformats.org/officeDocument/2006/relationships/hyperlink" Target="https://fasih-sm.bps.go.id/survey-collection/assignment-detail/dfee2292-c86a-4204-a439-f0dad12c3e05/345cbe9e-45b8-42c2-bc4a-c76fe52a97ea" TargetMode="External"/><Relationship Id="rId2918" Type="http://schemas.openxmlformats.org/officeDocument/2006/relationships/hyperlink" Target="https://fasih-sm.bps.go.id/survey-collection/assignment-detail/add3fb1e-2623-44a0-b2fa-2a6098945cd4/345cbe9e-45b8-42c2-bc4a-c76fe52a97ea" TargetMode="External"/><Relationship Id="rId2919" Type="http://schemas.openxmlformats.org/officeDocument/2006/relationships/hyperlink" Target="https://fasih-sm.bps.go.id/survey-collection/assignment-detail/24d9dd5e-c911-4ff6-9ea3-fbf0cabe4551/345cbe9e-45b8-42c2-bc4a-c76fe52a97ea" TargetMode="External"/><Relationship Id="rId1697" Type="http://schemas.openxmlformats.org/officeDocument/2006/relationships/hyperlink" Target="https://fasih-sm.bps.go.id/survey-collection/assignment-detail/ffbddde6-62b3-4eb9-85d3-ff9af348f0cb/345cbe9e-45b8-42c2-bc4a-c76fe52a97ea" TargetMode="External"/><Relationship Id="rId1698" Type="http://schemas.openxmlformats.org/officeDocument/2006/relationships/hyperlink" Target="https://fasih-sm.bps.go.id/survey-collection/assignment-detail/33b74248-ba0b-4e8f-b5f4-ee7b4f40793a/345cbe9e-45b8-42c2-bc4a-c76fe52a97ea" TargetMode="External"/><Relationship Id="rId1699" Type="http://schemas.openxmlformats.org/officeDocument/2006/relationships/hyperlink" Target="https://fasih-sm.bps.go.id/survey-collection/assignment-detail/6f9106bb-fca6-4fed-973f-57f2e14d335d/345cbe9e-45b8-42c2-bc4a-c76fe52a97ea" TargetMode="External"/><Relationship Id="rId866" Type="http://schemas.openxmlformats.org/officeDocument/2006/relationships/hyperlink" Target="https://fasih-sm.bps.go.id/survey-collection/assignment-detail/c346ca76-e213-4fc2-a880-621810a13bc1/345cbe9e-45b8-42c2-bc4a-c76fe52a97ea" TargetMode="External"/><Relationship Id="rId865" Type="http://schemas.openxmlformats.org/officeDocument/2006/relationships/hyperlink" Target="https://fasih-sm.bps.go.id/survey-collection/assignment-detail/e50c043b-d40c-4059-8c53-891a95bec285/345cbe9e-45b8-42c2-bc4a-c76fe52a97ea" TargetMode="External"/><Relationship Id="rId864" Type="http://schemas.openxmlformats.org/officeDocument/2006/relationships/hyperlink" Target="https://fasih-sm.bps.go.id/survey-collection/assignment-detail/6d114db4-f16d-4bdb-9f93-ac724a10b1ed/345cbe9e-45b8-42c2-bc4a-c76fe52a97ea" TargetMode="External"/><Relationship Id="rId863" Type="http://schemas.openxmlformats.org/officeDocument/2006/relationships/hyperlink" Target="https://fasih-sm.bps.go.id/survey-collection/assignment-detail/42a94c37-1d50-495f-9d6c-9bf95cf65a1d/345cbe9e-45b8-42c2-bc4a-c76fe52a97ea" TargetMode="External"/><Relationship Id="rId869" Type="http://schemas.openxmlformats.org/officeDocument/2006/relationships/hyperlink" Target="https://fasih-sm.bps.go.id/survey-collection/assignment-detail/9dce45ad-5cfe-48e3-999f-296ba0c24fe2/345cbe9e-45b8-42c2-bc4a-c76fe52a97ea" TargetMode="External"/><Relationship Id="rId868" Type="http://schemas.openxmlformats.org/officeDocument/2006/relationships/hyperlink" Target="https://fasih-sm.bps.go.id/survey-collection/assignment-detail/91c1c6a4-343b-4988-b18c-a36fff5f0dcc/345cbe9e-45b8-42c2-bc4a-c76fe52a97ea" TargetMode="External"/><Relationship Id="rId867" Type="http://schemas.openxmlformats.org/officeDocument/2006/relationships/hyperlink" Target="https://fasih-sm.bps.go.id/survey-collection/assignment-detail/20402f78-7065-4ae9-bc8d-27a56a426267/345cbe9e-45b8-42c2-bc4a-c76fe52a97ea" TargetMode="External"/><Relationship Id="rId1690" Type="http://schemas.openxmlformats.org/officeDocument/2006/relationships/hyperlink" Target="https://fasih-sm.bps.go.id/survey-collection/assignment-detail/18f01a80-58ac-49d9-a437-b70860e74f65/345cbe9e-45b8-42c2-bc4a-c76fe52a97ea" TargetMode="External"/><Relationship Id="rId1691" Type="http://schemas.openxmlformats.org/officeDocument/2006/relationships/hyperlink" Target="https://fasih-sm.bps.go.id/survey-collection/assignment-detail/48ebb2e5-d7df-4bfd-84ce-2e2fc7307329/345cbe9e-45b8-42c2-bc4a-c76fe52a97ea" TargetMode="External"/><Relationship Id="rId1692" Type="http://schemas.openxmlformats.org/officeDocument/2006/relationships/hyperlink" Target="https://fasih-sm.bps.go.id/survey-collection/assignment-detail/91cc3a19-8888-4be3-90e3-9db19432c21f/345cbe9e-45b8-42c2-bc4a-c76fe52a97ea" TargetMode="External"/><Relationship Id="rId862" Type="http://schemas.openxmlformats.org/officeDocument/2006/relationships/hyperlink" Target="https://fasih-sm.bps.go.id/survey-collection/assignment-detail/97241eea-bd5e-4c9b-a197-0c86ccdfb311/345cbe9e-45b8-42c2-bc4a-c76fe52a97ea" TargetMode="External"/><Relationship Id="rId1693" Type="http://schemas.openxmlformats.org/officeDocument/2006/relationships/hyperlink" Target="https://fasih-sm.bps.go.id/survey-collection/assignment-detail/5c008d91-65f3-472d-8f07-62e22658eeb3/345cbe9e-45b8-42c2-bc4a-c76fe52a97ea" TargetMode="External"/><Relationship Id="rId861" Type="http://schemas.openxmlformats.org/officeDocument/2006/relationships/hyperlink" Target="https://fasih-sm.bps.go.id/survey-collection/assignment-detail/72c7cf32-e8ee-49cd-8ae3-840c69363f3f/345cbe9e-45b8-42c2-bc4a-c76fe52a97ea" TargetMode="External"/><Relationship Id="rId1694" Type="http://schemas.openxmlformats.org/officeDocument/2006/relationships/hyperlink" Target="https://fasih-sm.bps.go.id/survey-collection/assignment-detail/e79f2b2e-c77c-4861-9ec0-d6feb797dea0/345cbe9e-45b8-42c2-bc4a-c76fe52a97ea" TargetMode="External"/><Relationship Id="rId860" Type="http://schemas.openxmlformats.org/officeDocument/2006/relationships/hyperlink" Target="https://fasih-sm.bps.go.id/survey-collection/assignment-detail/9c5c293c-c074-48ae-a9d4-3b0f537a7358/345cbe9e-45b8-42c2-bc4a-c76fe52a97ea" TargetMode="External"/><Relationship Id="rId1695" Type="http://schemas.openxmlformats.org/officeDocument/2006/relationships/hyperlink" Target="https://fasih-sm.bps.go.id/survey-collection/assignment-detail/af6a795e-8a92-43bc-b36a-985ceafb1651/345cbe9e-45b8-42c2-bc4a-c76fe52a97ea" TargetMode="External"/><Relationship Id="rId1696" Type="http://schemas.openxmlformats.org/officeDocument/2006/relationships/hyperlink" Target="https://fasih-sm.bps.go.id/survey-collection/assignment-detail/4bfa3df9-bef5-4c85-b7e5-b13fed6fd14c/345cbe9e-45b8-42c2-bc4a-c76fe52a97ea" TargetMode="External"/><Relationship Id="rId1686" Type="http://schemas.openxmlformats.org/officeDocument/2006/relationships/hyperlink" Target="https://fasih-sm.bps.go.id/survey-collection/assignment-detail/99813279-9059-4212-9211-b09dd8b534c1/345cbe9e-45b8-42c2-bc4a-c76fe52a97ea" TargetMode="External"/><Relationship Id="rId1687" Type="http://schemas.openxmlformats.org/officeDocument/2006/relationships/hyperlink" Target="https://fasih-sm.bps.go.id/survey-collection/assignment-detail/e0749cc8-909a-40f9-98bc-b8ce9d5d176c/345cbe9e-45b8-42c2-bc4a-c76fe52a97ea" TargetMode="External"/><Relationship Id="rId1688" Type="http://schemas.openxmlformats.org/officeDocument/2006/relationships/hyperlink" Target="https://fasih-sm.bps.go.id/survey-collection/assignment-detail/525e7622-445c-413a-99ea-2932cfa5da36/345cbe9e-45b8-42c2-bc4a-c76fe52a97ea" TargetMode="External"/><Relationship Id="rId1689" Type="http://schemas.openxmlformats.org/officeDocument/2006/relationships/hyperlink" Target="https://fasih-sm.bps.go.id/survey-collection/assignment-detail/b4e60abd-feb3-484f-9d35-6d86a65742a1/345cbe9e-45b8-42c2-bc4a-c76fe52a97ea" TargetMode="External"/><Relationship Id="rId855" Type="http://schemas.openxmlformats.org/officeDocument/2006/relationships/hyperlink" Target="https://fasih-sm.bps.go.id/survey-collection/assignment-detail/620198bc-6874-4507-9f3c-fef673f84073/345cbe9e-45b8-42c2-bc4a-c76fe52a97ea" TargetMode="External"/><Relationship Id="rId854" Type="http://schemas.openxmlformats.org/officeDocument/2006/relationships/hyperlink" Target="https://fasih-sm.bps.go.id/survey-collection/assignment-detail/45354070-e5ba-49a8-8c2f-412b5ce306ca/345cbe9e-45b8-42c2-bc4a-c76fe52a97ea" TargetMode="External"/><Relationship Id="rId853" Type="http://schemas.openxmlformats.org/officeDocument/2006/relationships/hyperlink" Target="https://fasih-sm.bps.go.id/survey-collection/assignment-detail/989465ed-bd26-4d71-ab9f-88754530b42c/345cbe9e-45b8-42c2-bc4a-c76fe52a97ea" TargetMode="External"/><Relationship Id="rId852" Type="http://schemas.openxmlformats.org/officeDocument/2006/relationships/hyperlink" Target="https://fasih-sm.bps.go.id/survey-collection/assignment-detail/9ae36b56-93a6-42b5-9ddd-167a995f319c/345cbe9e-45b8-42c2-bc4a-c76fe52a97ea" TargetMode="External"/><Relationship Id="rId859" Type="http://schemas.openxmlformats.org/officeDocument/2006/relationships/hyperlink" Target="https://fasih-sm.bps.go.id/survey-collection/assignment-detail/331a2516-83b9-4761-a0bd-c6e10a6462d1/345cbe9e-45b8-42c2-bc4a-c76fe52a97ea" TargetMode="External"/><Relationship Id="rId858" Type="http://schemas.openxmlformats.org/officeDocument/2006/relationships/hyperlink" Target="https://fasih-sm.bps.go.id/survey-collection/assignment-detail/af97521b-7d37-4e49-af98-19aed2161e36/345cbe9e-45b8-42c2-bc4a-c76fe52a97ea" TargetMode="External"/><Relationship Id="rId857" Type="http://schemas.openxmlformats.org/officeDocument/2006/relationships/hyperlink" Target="https://fasih-sm.bps.go.id/survey-collection/assignment-detail/72001457-e9b9-4d2d-aab8-f18a5e382c0f/345cbe9e-45b8-42c2-bc4a-c76fe52a97ea" TargetMode="External"/><Relationship Id="rId856" Type="http://schemas.openxmlformats.org/officeDocument/2006/relationships/hyperlink" Target="https://fasih-sm.bps.go.id/survey-collection/assignment-detail/e22d9337-d6ba-4fbe-89a9-410c9b075eb8/345cbe9e-45b8-42c2-bc4a-c76fe52a97ea" TargetMode="External"/><Relationship Id="rId1680" Type="http://schemas.openxmlformats.org/officeDocument/2006/relationships/hyperlink" Target="https://fasih-sm.bps.go.id/survey-collection/assignment-detail/f3b1fe69-b8e5-48f8-8038-0089cfc3c520/345cbe9e-45b8-42c2-bc4a-c76fe52a97ea" TargetMode="External"/><Relationship Id="rId1681" Type="http://schemas.openxmlformats.org/officeDocument/2006/relationships/hyperlink" Target="https://fasih-sm.bps.go.id/survey-collection/assignment-detail/c44eb8f0-1029-4eb4-8f96-0af8c7ff298b/345cbe9e-45b8-42c2-bc4a-c76fe52a97ea" TargetMode="External"/><Relationship Id="rId851" Type="http://schemas.openxmlformats.org/officeDocument/2006/relationships/hyperlink" Target="https://fasih-sm.bps.go.id/survey-collection/assignment-detail/5af2469b-ce90-4606-b0de-dc9e578cd83b/345cbe9e-45b8-42c2-bc4a-c76fe52a97ea" TargetMode="External"/><Relationship Id="rId1682" Type="http://schemas.openxmlformats.org/officeDocument/2006/relationships/hyperlink" Target="https://fasih-sm.bps.go.id/survey-collection/assignment-detail/5da8f2bf-84e1-4b99-a949-4312f8c8bc1f/345cbe9e-45b8-42c2-bc4a-c76fe52a97ea" TargetMode="External"/><Relationship Id="rId850" Type="http://schemas.openxmlformats.org/officeDocument/2006/relationships/hyperlink" Target="https://fasih-sm.bps.go.id/survey-collection/assignment-detail/943c05db-20bf-49be-928f-64a40806f75e/345cbe9e-45b8-42c2-bc4a-c76fe52a97ea" TargetMode="External"/><Relationship Id="rId1683" Type="http://schemas.openxmlformats.org/officeDocument/2006/relationships/hyperlink" Target="https://fasih-sm.bps.go.id/survey-collection/assignment-detail/16b8c4a0-cb47-4136-a328-4c22f8add40e/345cbe9e-45b8-42c2-bc4a-c76fe52a97ea" TargetMode="External"/><Relationship Id="rId1684" Type="http://schemas.openxmlformats.org/officeDocument/2006/relationships/hyperlink" Target="https://fasih-sm.bps.go.id/survey-collection/assignment-detail/04c35608-6322-4292-865d-845c70687662/345cbe9e-45b8-42c2-bc4a-c76fe52a97ea" TargetMode="External"/><Relationship Id="rId1685" Type="http://schemas.openxmlformats.org/officeDocument/2006/relationships/hyperlink" Target="https://fasih-sm.bps.go.id/survey-collection/assignment-detail/bde7497c-c504-4623-a89c-9fad555b0069/345cbe9e-45b8-42c2-bc4a-c76fe52a97ea" TargetMode="External"/><Relationship Id="rId3414" Type="http://schemas.openxmlformats.org/officeDocument/2006/relationships/hyperlink" Target="https://fasih-sm.bps.go.id/survey-collection/assignment-detail/58c94246-4b63-40a8-9580-aa24433b61f3/345cbe9e-45b8-42c2-bc4a-c76fe52a97ea" TargetMode="External"/><Relationship Id="rId3413" Type="http://schemas.openxmlformats.org/officeDocument/2006/relationships/hyperlink" Target="https://fasih-sm.bps.go.id/survey-collection/assignment-detail/dd7e6cbb-bfd3-455d-8993-211c881a432d/345cbe9e-45b8-42c2-bc4a-c76fe52a97ea" TargetMode="External"/><Relationship Id="rId3416" Type="http://schemas.openxmlformats.org/officeDocument/2006/relationships/hyperlink" Target="https://fasih-sm.bps.go.id/survey-collection/assignment-detail/d0f1922e-2c2b-4e94-a5c9-27cd70ef2ae9/345cbe9e-45b8-42c2-bc4a-c76fe52a97ea" TargetMode="External"/><Relationship Id="rId3415" Type="http://schemas.openxmlformats.org/officeDocument/2006/relationships/hyperlink" Target="https://fasih-sm.bps.go.id/survey-collection/assignment-detail/ece1c2d7-8b57-49f0-913a-b10e7c59cfcd/345cbe9e-45b8-42c2-bc4a-c76fe52a97ea" TargetMode="External"/><Relationship Id="rId3418" Type="http://schemas.openxmlformats.org/officeDocument/2006/relationships/hyperlink" Target="https://fasih-sm.bps.go.id/survey-collection/assignment-detail/198c7f49-34b3-4697-a56c-de6afb1a0c03/345cbe9e-45b8-42c2-bc4a-c76fe52a97ea" TargetMode="External"/><Relationship Id="rId3417" Type="http://schemas.openxmlformats.org/officeDocument/2006/relationships/hyperlink" Target="https://fasih-sm.bps.go.id/survey-collection/assignment-detail/34eb4467-4fe0-417c-a605-a55d82f1caa3/345cbe9e-45b8-42c2-bc4a-c76fe52a97ea" TargetMode="External"/><Relationship Id="rId3419" Type="http://schemas.openxmlformats.org/officeDocument/2006/relationships/hyperlink" Target="https://fasih-sm.bps.go.id/survey-collection/assignment-detail/0ddae9ab-4c6c-4414-9f5b-398888a28146/345cbe9e-45b8-42c2-bc4a-c76fe52a97ea" TargetMode="External"/><Relationship Id="rId888" Type="http://schemas.openxmlformats.org/officeDocument/2006/relationships/hyperlink" Target="https://fasih-sm.bps.go.id/survey-collection/assignment-detail/b68ffd4c-3d71-4d81-8f6e-e206e98df195/345cbe9e-45b8-42c2-bc4a-c76fe52a97ea" TargetMode="External"/><Relationship Id="rId887" Type="http://schemas.openxmlformats.org/officeDocument/2006/relationships/hyperlink" Target="https://fasih-sm.bps.go.id/survey-collection/assignment-detail/fe0ba856-7e0f-40ed-8a01-78180d466174/345cbe9e-45b8-42c2-bc4a-c76fe52a97ea" TargetMode="External"/><Relationship Id="rId886" Type="http://schemas.openxmlformats.org/officeDocument/2006/relationships/hyperlink" Target="https://fasih-sm.bps.go.id/survey-collection/assignment-detail/121ffbb8-9e3f-4283-b51c-19551211e412/345cbe9e-45b8-42c2-bc4a-c76fe52a97ea" TargetMode="External"/><Relationship Id="rId885" Type="http://schemas.openxmlformats.org/officeDocument/2006/relationships/hyperlink" Target="https://fasih-sm.bps.go.id/survey-collection/assignment-detail/52a38a80-0d0d-4e1a-b226-42aa8d3247fd/345cbe9e-45b8-42c2-bc4a-c76fe52a97ea" TargetMode="External"/><Relationship Id="rId889" Type="http://schemas.openxmlformats.org/officeDocument/2006/relationships/hyperlink" Target="https://fasih-sm.bps.go.id/survey-collection/assignment-detail/48e0cef2-ca95-46f0-a3e1-e490313e73a5/345cbe9e-45b8-42c2-bc4a-c76fe52a97ea" TargetMode="External"/><Relationship Id="rId880" Type="http://schemas.openxmlformats.org/officeDocument/2006/relationships/hyperlink" Target="https://fasih-sm.bps.go.id/survey-collection/assignment-detail/2ce2e786-6ff9-46af-8b3c-880064d043a1/345cbe9e-45b8-42c2-bc4a-c76fe52a97ea" TargetMode="External"/><Relationship Id="rId884" Type="http://schemas.openxmlformats.org/officeDocument/2006/relationships/hyperlink" Target="https://fasih-sm.bps.go.id/survey-collection/assignment-detail/0bf122ea-5cd4-4924-92fe-02d92de80268/345cbe9e-45b8-42c2-bc4a-c76fe52a97ea" TargetMode="External"/><Relationship Id="rId3410" Type="http://schemas.openxmlformats.org/officeDocument/2006/relationships/hyperlink" Target="https://fasih-sm.bps.go.id/survey-collection/assignment-detail/a351fc63-3e6b-4d90-ae22-322722e55cfd/345cbe9e-45b8-42c2-bc4a-c76fe52a97ea" TargetMode="External"/><Relationship Id="rId883" Type="http://schemas.openxmlformats.org/officeDocument/2006/relationships/hyperlink" Target="https://fasih-sm.bps.go.id/survey-collection/assignment-detail/95cc0645-92dd-4a93-8386-14df06d5e0a0/345cbe9e-45b8-42c2-bc4a-c76fe52a97ea" TargetMode="External"/><Relationship Id="rId882" Type="http://schemas.openxmlformats.org/officeDocument/2006/relationships/hyperlink" Target="https://fasih-sm.bps.go.id/survey-collection/assignment-detail/6e7daebe-6fe6-4525-b5db-046d7cc39cf9/345cbe9e-45b8-42c2-bc4a-c76fe52a97ea" TargetMode="External"/><Relationship Id="rId3412" Type="http://schemas.openxmlformats.org/officeDocument/2006/relationships/hyperlink" Target="https://fasih-sm.bps.go.id/survey-collection/assignment-detail/a18804cb-b701-4bd1-a0be-4de034b1c9ec/345cbe9e-45b8-42c2-bc4a-c76fe52a97ea" TargetMode="External"/><Relationship Id="rId881" Type="http://schemas.openxmlformats.org/officeDocument/2006/relationships/hyperlink" Target="https://fasih-sm.bps.go.id/survey-collection/assignment-detail/87d72d80-422b-4cd9-907d-ca0f8e431391/345cbe9e-45b8-42c2-bc4a-c76fe52a97ea" TargetMode="External"/><Relationship Id="rId3411" Type="http://schemas.openxmlformats.org/officeDocument/2006/relationships/hyperlink" Target="https://fasih-sm.bps.go.id/survey-collection/assignment-detail/e773a5a7-79c0-4551-a44e-2c6c98c4e729/345cbe9e-45b8-42c2-bc4a-c76fe52a97ea" TargetMode="External"/><Relationship Id="rId3403" Type="http://schemas.openxmlformats.org/officeDocument/2006/relationships/hyperlink" Target="https://fasih-sm.bps.go.id/survey-collection/assignment-detail/0025b72e-3594-46a0-b160-00a3a443671a/345cbe9e-45b8-42c2-bc4a-c76fe52a97ea" TargetMode="External"/><Relationship Id="rId3402" Type="http://schemas.openxmlformats.org/officeDocument/2006/relationships/hyperlink" Target="https://fasih-sm.bps.go.id/survey-collection/assignment-detail/cf685ff6-ebe5-4726-8cf1-e2a3aa010cee/345cbe9e-45b8-42c2-bc4a-c76fe52a97ea" TargetMode="External"/><Relationship Id="rId3405" Type="http://schemas.openxmlformats.org/officeDocument/2006/relationships/hyperlink" Target="https://fasih-sm.bps.go.id/survey-collection/assignment-detail/36c5f817-6553-4530-a92f-938c7caffafb/345cbe9e-45b8-42c2-bc4a-c76fe52a97ea" TargetMode="External"/><Relationship Id="rId3404" Type="http://schemas.openxmlformats.org/officeDocument/2006/relationships/hyperlink" Target="https://fasih-sm.bps.go.id/survey-collection/assignment-detail/92cb6589-3725-4764-aba6-1a4bd0fd1ecf/345cbe9e-45b8-42c2-bc4a-c76fe52a97ea" TargetMode="External"/><Relationship Id="rId3407" Type="http://schemas.openxmlformats.org/officeDocument/2006/relationships/hyperlink" Target="https://fasih-sm.bps.go.id/survey-collection/assignment-detail/92634026-8dbe-4114-b52b-c9be731335cd/345cbe9e-45b8-42c2-bc4a-c76fe52a97ea" TargetMode="External"/><Relationship Id="rId3406" Type="http://schemas.openxmlformats.org/officeDocument/2006/relationships/hyperlink" Target="https://fasih-sm.bps.go.id/survey-collection/assignment-detail/e037b93a-eb99-4501-9c86-f6d1e2c24076/345cbe9e-45b8-42c2-bc4a-c76fe52a97ea" TargetMode="External"/><Relationship Id="rId3409" Type="http://schemas.openxmlformats.org/officeDocument/2006/relationships/hyperlink" Target="https://fasih-sm.bps.go.id/survey-collection/assignment-detail/30d1f95e-6f95-4c10-a5ab-74d90f19f397/345cbe9e-45b8-42c2-bc4a-c76fe52a97ea" TargetMode="External"/><Relationship Id="rId3408" Type="http://schemas.openxmlformats.org/officeDocument/2006/relationships/hyperlink" Target="https://fasih-sm.bps.go.id/survey-collection/assignment-detail/de0d5895-5ae2-434f-a312-f6012e67c367/345cbe9e-45b8-42c2-bc4a-c76fe52a97ea" TargetMode="External"/><Relationship Id="rId877" Type="http://schemas.openxmlformats.org/officeDocument/2006/relationships/hyperlink" Target="https://fasih-sm.bps.go.id/survey-collection/assignment-detail/5282ac22-bd43-448e-b3a8-58c70032b4b6/345cbe9e-45b8-42c2-bc4a-c76fe52a97ea" TargetMode="External"/><Relationship Id="rId876" Type="http://schemas.openxmlformats.org/officeDocument/2006/relationships/hyperlink" Target="https://fasih-sm.bps.go.id/survey-collection/assignment-detail/696fc467-73cd-4293-9254-832f4658e432/345cbe9e-45b8-42c2-bc4a-c76fe52a97ea" TargetMode="External"/><Relationship Id="rId875" Type="http://schemas.openxmlformats.org/officeDocument/2006/relationships/hyperlink" Target="https://fasih-sm.bps.go.id/survey-collection/assignment-detail/6ef2c162-fe9f-4db6-816e-f3a5706b1ba8/345cbe9e-45b8-42c2-bc4a-c76fe52a97ea" TargetMode="External"/><Relationship Id="rId874" Type="http://schemas.openxmlformats.org/officeDocument/2006/relationships/hyperlink" Target="https://fasih-sm.bps.go.id/survey-collection/assignment-detail/afc6ba82-52a9-468d-ab17-e349fdbb2d26/345cbe9e-45b8-42c2-bc4a-c76fe52a97ea" TargetMode="External"/><Relationship Id="rId879" Type="http://schemas.openxmlformats.org/officeDocument/2006/relationships/hyperlink" Target="https://fasih-sm.bps.go.id/survey-collection/assignment-detail/c5a5d423-0ba0-46dc-bf6b-84a6f89ebd37/345cbe9e-45b8-42c2-bc4a-c76fe52a97ea" TargetMode="External"/><Relationship Id="rId878" Type="http://schemas.openxmlformats.org/officeDocument/2006/relationships/hyperlink" Target="https://fasih-sm.bps.go.id/survey-collection/assignment-detail/4b2df2ef-953c-4c32-8a5f-79a5bd9830bf/345cbe9e-45b8-42c2-bc4a-c76fe52a97ea" TargetMode="External"/><Relationship Id="rId873" Type="http://schemas.openxmlformats.org/officeDocument/2006/relationships/hyperlink" Target="https://fasih-sm.bps.go.id/survey-collection/assignment-detail/ff4ed38a-625e-4147-be83-1a26bb270b92/345cbe9e-45b8-42c2-bc4a-c76fe52a97ea" TargetMode="External"/><Relationship Id="rId872" Type="http://schemas.openxmlformats.org/officeDocument/2006/relationships/hyperlink" Target="https://fasih-sm.bps.go.id/survey-collection/assignment-detail/35106369-80f2-438c-8013-89aa9f00afba/345cbe9e-45b8-42c2-bc4a-c76fe52a97ea" TargetMode="External"/><Relationship Id="rId871" Type="http://schemas.openxmlformats.org/officeDocument/2006/relationships/hyperlink" Target="https://fasih-sm.bps.go.id/survey-collection/assignment-detail/6b1dfb76-0d92-493a-ae71-dcf88f248830/345cbe9e-45b8-42c2-bc4a-c76fe52a97ea" TargetMode="External"/><Relationship Id="rId3401" Type="http://schemas.openxmlformats.org/officeDocument/2006/relationships/hyperlink" Target="https://fasih-sm.bps.go.id/survey-collection/assignment-detail/7d5a4741-3069-4071-bc13-852e0f60a6c5/345cbe9e-45b8-42c2-bc4a-c76fe52a97ea" TargetMode="External"/><Relationship Id="rId870" Type="http://schemas.openxmlformats.org/officeDocument/2006/relationships/hyperlink" Target="https://fasih-sm.bps.go.id/survey-collection/assignment-detail/fa6bfeea-673b-48c9-86ae-7c6a99b55a70/345cbe9e-45b8-42c2-bc4a-c76fe52a97ea" TargetMode="External"/><Relationship Id="rId3400" Type="http://schemas.openxmlformats.org/officeDocument/2006/relationships/hyperlink" Target="https://fasih-sm.bps.go.id/survey-collection/assignment-detail/debcedd3-9686-4498-859f-054f05968107/345cbe9e-45b8-42c2-bc4a-c76fe52a97ea" TargetMode="External"/><Relationship Id="rId1653" Type="http://schemas.openxmlformats.org/officeDocument/2006/relationships/hyperlink" Target="https://fasih-sm.bps.go.id/survey-collection/assignment-detail/77b67bf1-fb02-4708-a2e2-ac5045a45e46/345cbe9e-45b8-42c2-bc4a-c76fe52a97ea" TargetMode="External"/><Relationship Id="rId2984" Type="http://schemas.openxmlformats.org/officeDocument/2006/relationships/hyperlink" Target="https://fasih-sm.bps.go.id/survey-collection/assignment-detail/b8c1eb6e-740b-45d9-be41-a2a742e0ca62/345cbe9e-45b8-42c2-bc4a-c76fe52a97ea" TargetMode="External"/><Relationship Id="rId1654" Type="http://schemas.openxmlformats.org/officeDocument/2006/relationships/hyperlink" Target="https://fasih-sm.bps.go.id/survey-collection/assignment-detail/df1e4569-7e03-4d09-8d59-2182be69c631/345cbe9e-45b8-42c2-bc4a-c76fe52a97ea" TargetMode="External"/><Relationship Id="rId2985" Type="http://schemas.openxmlformats.org/officeDocument/2006/relationships/hyperlink" Target="https://fasih-sm.bps.go.id/survey-collection/assignment-detail/6a207e0e-9bd0-4c76-ab2e-d0c4e17a1e15/345cbe9e-45b8-42c2-bc4a-c76fe52a97ea" TargetMode="External"/><Relationship Id="rId1655" Type="http://schemas.openxmlformats.org/officeDocument/2006/relationships/hyperlink" Target="https://fasih-sm.bps.go.id/survey-collection/assignment-detail/514a0daf-9f23-4623-afe8-4a5d69f99a88/345cbe9e-45b8-42c2-bc4a-c76fe52a97ea" TargetMode="External"/><Relationship Id="rId2986" Type="http://schemas.openxmlformats.org/officeDocument/2006/relationships/hyperlink" Target="https://fasih-sm.bps.go.id/survey-collection/assignment-detail/7f7241bd-fe5d-47b3-834f-71c2853cc1d1/345cbe9e-45b8-42c2-bc4a-c76fe52a97ea" TargetMode="External"/><Relationship Id="rId1656" Type="http://schemas.openxmlformats.org/officeDocument/2006/relationships/hyperlink" Target="https://fasih-sm.bps.go.id/survey-collection/assignment-detail/c2969683-6593-4756-a031-53e82ba79337/345cbe9e-45b8-42c2-bc4a-c76fe52a97ea" TargetMode="External"/><Relationship Id="rId2987" Type="http://schemas.openxmlformats.org/officeDocument/2006/relationships/hyperlink" Target="https://fasih-sm.bps.go.id/survey-collection/assignment-detail/6b8adf5e-7790-4d95-bb44-c73b0a2b3641/345cbe9e-45b8-42c2-bc4a-c76fe52a97ea" TargetMode="External"/><Relationship Id="rId1657" Type="http://schemas.openxmlformats.org/officeDocument/2006/relationships/hyperlink" Target="https://fasih-sm.bps.go.id/survey-collection/assignment-detail/7b9354e7-3061-426a-9023-f663fe6997a4/345cbe9e-45b8-42c2-bc4a-c76fe52a97ea" TargetMode="External"/><Relationship Id="rId2988" Type="http://schemas.openxmlformats.org/officeDocument/2006/relationships/hyperlink" Target="https://fasih-sm.bps.go.id/survey-collection/assignment-detail/1d91c3c6-ebf5-4e6d-b5bc-67e880bfb0e6/345cbe9e-45b8-42c2-bc4a-c76fe52a97ea" TargetMode="External"/><Relationship Id="rId1658" Type="http://schemas.openxmlformats.org/officeDocument/2006/relationships/hyperlink" Target="https://fasih-sm.bps.go.id/survey-collection/assignment-detail/8fffdcfd-b596-4079-a9f7-7fbd7ec5ee1b/345cbe9e-45b8-42c2-bc4a-c76fe52a97ea" TargetMode="External"/><Relationship Id="rId2989" Type="http://schemas.openxmlformats.org/officeDocument/2006/relationships/hyperlink" Target="https://fasih-sm.bps.go.id/survey-collection/assignment-detail/d3fdddec-42a5-438f-a024-69934a9940a4/345cbe9e-45b8-42c2-bc4a-c76fe52a97ea" TargetMode="External"/><Relationship Id="rId1659" Type="http://schemas.openxmlformats.org/officeDocument/2006/relationships/hyperlink" Target="https://fasih-sm.bps.go.id/survey-collection/assignment-detail/7c153b98-12cd-40b0-856a-1afb544233aa/345cbe9e-45b8-42c2-bc4a-c76fe52a97ea" TargetMode="External"/><Relationship Id="rId829" Type="http://schemas.openxmlformats.org/officeDocument/2006/relationships/hyperlink" Target="https://fasih-sm.bps.go.id/survey-collection/assignment-detail/47c8efcc-4e11-40aa-a55b-f864cb36a6c7/345cbe9e-45b8-42c2-bc4a-c76fe52a97ea" TargetMode="External"/><Relationship Id="rId828" Type="http://schemas.openxmlformats.org/officeDocument/2006/relationships/hyperlink" Target="https://fasih-sm.bps.go.id/survey-collection/assignment-detail/75cd7dfc-7710-4556-ab21-26f298311b97/345cbe9e-45b8-42c2-bc4a-c76fe52a97ea" TargetMode="External"/><Relationship Id="rId827" Type="http://schemas.openxmlformats.org/officeDocument/2006/relationships/hyperlink" Target="https://fasih-sm.bps.go.id/survey-collection/assignment-detail/14aeb079-a6c6-4ff7-8ad9-b78102351eb2/345cbe9e-45b8-42c2-bc4a-c76fe52a97ea" TargetMode="External"/><Relationship Id="rId822" Type="http://schemas.openxmlformats.org/officeDocument/2006/relationships/hyperlink" Target="https://fasih-sm.bps.go.id/survey-collection/assignment-detail/216f72e9-6586-4290-8f8c-4924f93f3f48/345cbe9e-45b8-42c2-bc4a-c76fe52a97ea" TargetMode="External"/><Relationship Id="rId821" Type="http://schemas.openxmlformats.org/officeDocument/2006/relationships/hyperlink" Target="https://fasih-sm.bps.go.id/survey-collection/assignment-detail/b37beacd-a23b-41e1-a4d4-e7b7045bd7d3/345cbe9e-45b8-42c2-bc4a-c76fe52a97ea" TargetMode="External"/><Relationship Id="rId820" Type="http://schemas.openxmlformats.org/officeDocument/2006/relationships/hyperlink" Target="https://fasih-sm.bps.go.id/survey-collection/assignment-detail/196c1625-b480-47b3-8a91-55aaaf2219f8/345cbe9e-45b8-42c2-bc4a-c76fe52a97ea" TargetMode="External"/><Relationship Id="rId826" Type="http://schemas.openxmlformats.org/officeDocument/2006/relationships/hyperlink" Target="https://fasih-sm.bps.go.id/survey-collection/assignment-detail/c5e818fe-e2c4-44d0-9be8-03a4d4911354/345cbe9e-45b8-42c2-bc4a-c76fe52a97ea" TargetMode="External"/><Relationship Id="rId825" Type="http://schemas.openxmlformats.org/officeDocument/2006/relationships/hyperlink" Target="https://fasih-sm.bps.go.id/survey-collection/assignment-detail/2822582a-4fbd-4538-8a2d-49d5a5258334/345cbe9e-45b8-42c2-bc4a-c76fe52a97ea" TargetMode="External"/><Relationship Id="rId824" Type="http://schemas.openxmlformats.org/officeDocument/2006/relationships/hyperlink" Target="https://fasih-sm.bps.go.id/survey-collection/assignment-detail/47b49692-77d8-42c0-ac7f-0f5f22b7071c/345cbe9e-45b8-42c2-bc4a-c76fe52a97ea" TargetMode="External"/><Relationship Id="rId823" Type="http://schemas.openxmlformats.org/officeDocument/2006/relationships/hyperlink" Target="https://fasih-sm.bps.go.id/survey-collection/assignment-detail/22b2532f-9904-48e4-b921-419768015999/345cbe9e-45b8-42c2-bc4a-c76fe52a97ea" TargetMode="External"/><Relationship Id="rId2980" Type="http://schemas.openxmlformats.org/officeDocument/2006/relationships/hyperlink" Target="https://fasih-sm.bps.go.id/survey-collection/assignment-detail/d9020e61-0c96-4ef9-b896-a52859077aa2/345cbe9e-45b8-42c2-bc4a-c76fe52a97ea" TargetMode="External"/><Relationship Id="rId1650" Type="http://schemas.openxmlformats.org/officeDocument/2006/relationships/hyperlink" Target="https://fasih-sm.bps.go.id/survey-collection/assignment-detail/b50b2208-417e-40ef-8fd6-f945fdb4eb1a/345cbe9e-45b8-42c2-bc4a-c76fe52a97ea" TargetMode="External"/><Relationship Id="rId2981" Type="http://schemas.openxmlformats.org/officeDocument/2006/relationships/hyperlink" Target="https://fasih-sm.bps.go.id/survey-collection/assignment-detail/9511da88-7a1b-436f-815d-af02b252aa3d/345cbe9e-45b8-42c2-bc4a-c76fe52a97ea" TargetMode="External"/><Relationship Id="rId1651" Type="http://schemas.openxmlformats.org/officeDocument/2006/relationships/hyperlink" Target="https://fasih-sm.bps.go.id/survey-collection/assignment-detail/26717ed3-547d-4427-9849-f8c4a396ba8b/345cbe9e-45b8-42c2-bc4a-c76fe52a97ea" TargetMode="External"/><Relationship Id="rId2982" Type="http://schemas.openxmlformats.org/officeDocument/2006/relationships/hyperlink" Target="https://fasih-sm.bps.go.id/survey-collection/assignment-detail/6ce1bd70-d039-484d-8621-6d91f8405197/345cbe9e-45b8-42c2-bc4a-c76fe52a97ea" TargetMode="External"/><Relationship Id="rId1652" Type="http://schemas.openxmlformats.org/officeDocument/2006/relationships/hyperlink" Target="https://fasih-sm.bps.go.id/survey-collection/assignment-detail/1516fd0b-5aa1-4fed-bd83-6a2d93356f39/345cbe9e-45b8-42c2-bc4a-c76fe52a97ea" TargetMode="External"/><Relationship Id="rId2983" Type="http://schemas.openxmlformats.org/officeDocument/2006/relationships/hyperlink" Target="https://fasih-sm.bps.go.id/survey-collection/assignment-detail/8cc77df9-e1fe-4f37-a073-4b378ca15b7b/345cbe9e-45b8-42c2-bc4a-c76fe52a97ea" TargetMode="External"/><Relationship Id="rId1642" Type="http://schemas.openxmlformats.org/officeDocument/2006/relationships/hyperlink" Target="https://fasih-sm.bps.go.id/survey-collection/assignment-detail/7cf3f455-ea87-4f88-9fde-9b45b68f100c/345cbe9e-45b8-42c2-bc4a-c76fe52a97ea" TargetMode="External"/><Relationship Id="rId2973" Type="http://schemas.openxmlformats.org/officeDocument/2006/relationships/hyperlink" Target="https://fasih-sm.bps.go.id/survey-collection/assignment-detail/b4765295-ec9a-4db5-898d-19dbaa601608/345cbe9e-45b8-42c2-bc4a-c76fe52a97ea" TargetMode="External"/><Relationship Id="rId1643" Type="http://schemas.openxmlformats.org/officeDocument/2006/relationships/hyperlink" Target="https://fasih-sm.bps.go.id/survey-collection/assignment-detail/c5cd6815-ffb8-4c45-8f3f-c85991ad1733/345cbe9e-45b8-42c2-bc4a-c76fe52a97ea" TargetMode="External"/><Relationship Id="rId2974" Type="http://schemas.openxmlformats.org/officeDocument/2006/relationships/hyperlink" Target="https://fasih-sm.bps.go.id/survey-collection/assignment-detail/d8889d78-d70b-413f-bb69-c6fec8d8ced3/345cbe9e-45b8-42c2-bc4a-c76fe52a97ea" TargetMode="External"/><Relationship Id="rId1644" Type="http://schemas.openxmlformats.org/officeDocument/2006/relationships/hyperlink" Target="https://fasih-sm.bps.go.id/survey-collection/assignment-detail/bb541eda-c7b8-4869-9d6c-fa74df115b2d/345cbe9e-45b8-42c2-bc4a-c76fe52a97ea" TargetMode="External"/><Relationship Id="rId2975" Type="http://schemas.openxmlformats.org/officeDocument/2006/relationships/hyperlink" Target="https://fasih-sm.bps.go.id/survey-collection/assignment-detail/665d9153-a586-4708-888d-34f099369a90/345cbe9e-45b8-42c2-bc4a-c76fe52a97ea" TargetMode="External"/><Relationship Id="rId1645" Type="http://schemas.openxmlformats.org/officeDocument/2006/relationships/hyperlink" Target="https://fasih-sm.bps.go.id/survey-collection/assignment-detail/ff1df4a9-f1b4-4bae-b000-78015d275aca/345cbe9e-45b8-42c2-bc4a-c76fe52a97ea" TargetMode="External"/><Relationship Id="rId2976" Type="http://schemas.openxmlformats.org/officeDocument/2006/relationships/hyperlink" Target="https://fasih-sm.bps.go.id/survey-collection/assignment-detail/2625afbb-2b4b-4181-86b0-b71a2d2368c9/345cbe9e-45b8-42c2-bc4a-c76fe52a97ea" TargetMode="External"/><Relationship Id="rId1646" Type="http://schemas.openxmlformats.org/officeDocument/2006/relationships/hyperlink" Target="https://fasih-sm.bps.go.id/survey-collection/assignment-detail/82b6a684-7e75-4abe-8de9-f5e4afafb893/345cbe9e-45b8-42c2-bc4a-c76fe52a97ea" TargetMode="External"/><Relationship Id="rId2977" Type="http://schemas.openxmlformats.org/officeDocument/2006/relationships/hyperlink" Target="https://fasih-sm.bps.go.id/survey-collection/assignment-detail/ca5b67ae-fb3a-4511-8a1c-598d85952b03/345cbe9e-45b8-42c2-bc4a-c76fe52a97ea" TargetMode="External"/><Relationship Id="rId1647" Type="http://schemas.openxmlformats.org/officeDocument/2006/relationships/hyperlink" Target="https://fasih-sm.bps.go.id/survey-collection/assignment-detail/82d4a3d6-6ce2-49e0-8dd0-47efea618b55/345cbe9e-45b8-42c2-bc4a-c76fe52a97ea" TargetMode="External"/><Relationship Id="rId2978" Type="http://schemas.openxmlformats.org/officeDocument/2006/relationships/hyperlink" Target="https://fasih-sm.bps.go.id/survey-collection/assignment-detail/7502dd7e-dcfa-406e-98ec-1fc538d315eb/345cbe9e-45b8-42c2-bc4a-c76fe52a97ea" TargetMode="External"/><Relationship Id="rId1648" Type="http://schemas.openxmlformats.org/officeDocument/2006/relationships/hyperlink" Target="https://fasih-sm.bps.go.id/survey-collection/assignment-detail/ba00a376-b6e4-43b8-9cf5-cbae9fa959e1/345cbe9e-45b8-42c2-bc4a-c76fe52a97ea" TargetMode="External"/><Relationship Id="rId2979" Type="http://schemas.openxmlformats.org/officeDocument/2006/relationships/hyperlink" Target="https://fasih-sm.bps.go.id/survey-collection/assignment-detail/09fbd99b-accc-4698-ad17-8579be03e8f2/345cbe9e-45b8-42c2-bc4a-c76fe52a97ea" TargetMode="External"/><Relationship Id="rId1649" Type="http://schemas.openxmlformats.org/officeDocument/2006/relationships/hyperlink" Target="https://fasih-sm.bps.go.id/survey-collection/assignment-detail/28339f71-aae9-4f71-b8fa-d9e492cc22e7/345cbe9e-45b8-42c2-bc4a-c76fe52a97ea" TargetMode="External"/><Relationship Id="rId819" Type="http://schemas.openxmlformats.org/officeDocument/2006/relationships/hyperlink" Target="https://fasih-sm.bps.go.id/survey-collection/assignment-detail/acaca98a-6ef6-4e6c-8bbd-376f4096b76f/345cbe9e-45b8-42c2-bc4a-c76fe52a97ea" TargetMode="External"/><Relationship Id="rId818" Type="http://schemas.openxmlformats.org/officeDocument/2006/relationships/hyperlink" Target="https://fasih-sm.bps.go.id/survey-collection/assignment-detail/0958d8d3-3261-4a98-9cde-b9017a45884c/345cbe9e-45b8-42c2-bc4a-c76fe52a97ea" TargetMode="External"/><Relationship Id="rId817" Type="http://schemas.openxmlformats.org/officeDocument/2006/relationships/hyperlink" Target="https://fasih-sm.bps.go.id/survey-collection/assignment-detail/f3f5af5c-e7c5-4814-a7f4-6747c75a0eac/345cbe9e-45b8-42c2-bc4a-c76fe52a97ea" TargetMode="External"/><Relationship Id="rId816" Type="http://schemas.openxmlformats.org/officeDocument/2006/relationships/hyperlink" Target="https://fasih-sm.bps.go.id/survey-collection/assignment-detail/869573aa-947b-472c-95db-c002cbe85cff/345cbe9e-45b8-42c2-bc4a-c76fe52a97ea" TargetMode="External"/><Relationship Id="rId811" Type="http://schemas.openxmlformats.org/officeDocument/2006/relationships/hyperlink" Target="https://fasih-sm.bps.go.id/survey-collection/assignment-detail/88c26616-5933-40cf-a1db-01340a552264/345cbe9e-45b8-42c2-bc4a-c76fe52a97ea" TargetMode="External"/><Relationship Id="rId810" Type="http://schemas.openxmlformats.org/officeDocument/2006/relationships/hyperlink" Target="https://fasih-sm.bps.go.id/survey-collection/assignment-detail/b0a9d4e4-2ece-410e-8519-e56c34ba8562/345cbe9e-45b8-42c2-bc4a-c76fe52a97ea" TargetMode="External"/><Relationship Id="rId815" Type="http://schemas.openxmlformats.org/officeDocument/2006/relationships/hyperlink" Target="https://fasih-sm.bps.go.id/survey-collection/assignment-detail/abc23ec5-24b7-45b1-9e39-44460c7c1b72/345cbe9e-45b8-42c2-bc4a-c76fe52a97ea" TargetMode="External"/><Relationship Id="rId814" Type="http://schemas.openxmlformats.org/officeDocument/2006/relationships/hyperlink" Target="https://fasih-sm.bps.go.id/survey-collection/assignment-detail/3e67a4d3-6bf7-428f-a871-7fddd773c69b/345cbe9e-45b8-42c2-bc4a-c76fe52a97ea" TargetMode="External"/><Relationship Id="rId813" Type="http://schemas.openxmlformats.org/officeDocument/2006/relationships/hyperlink" Target="https://fasih-sm.bps.go.id/survey-collection/assignment-detail/ac943428-8507-452e-8019-0534661254ab/345cbe9e-45b8-42c2-bc4a-c76fe52a97ea" TargetMode="External"/><Relationship Id="rId812" Type="http://schemas.openxmlformats.org/officeDocument/2006/relationships/hyperlink" Target="https://fasih-sm.bps.go.id/survey-collection/assignment-detail/f6831532-8168-49ca-a9e5-774ace8eb38b/345cbe9e-45b8-42c2-bc4a-c76fe52a97ea" TargetMode="External"/><Relationship Id="rId2970" Type="http://schemas.openxmlformats.org/officeDocument/2006/relationships/hyperlink" Target="https://fasih-sm.bps.go.id/survey-collection/assignment-detail/0d13049e-066c-47aa-bddd-c47e6249e89f/345cbe9e-45b8-42c2-bc4a-c76fe52a97ea" TargetMode="External"/><Relationship Id="rId1640" Type="http://schemas.openxmlformats.org/officeDocument/2006/relationships/hyperlink" Target="https://fasih-sm.bps.go.id/survey-collection/assignment-detail/e887bcf4-9265-4b0c-af9a-d3962168fdca/345cbe9e-45b8-42c2-bc4a-c76fe52a97ea" TargetMode="External"/><Relationship Id="rId2971" Type="http://schemas.openxmlformats.org/officeDocument/2006/relationships/hyperlink" Target="https://fasih-sm.bps.go.id/survey-collection/assignment-detail/e9226753-0e10-4af7-8434-4fb0113ee34e/345cbe9e-45b8-42c2-bc4a-c76fe52a97ea" TargetMode="External"/><Relationship Id="rId1641" Type="http://schemas.openxmlformats.org/officeDocument/2006/relationships/hyperlink" Target="https://fasih-sm.bps.go.id/survey-collection/assignment-detail/4de0cf46-102b-4a22-bf74-9f4a2aea5e07/345cbe9e-45b8-42c2-bc4a-c76fe52a97ea" TargetMode="External"/><Relationship Id="rId2972" Type="http://schemas.openxmlformats.org/officeDocument/2006/relationships/hyperlink" Target="https://fasih-sm.bps.go.id/survey-collection/assignment-detail/716cd26d-0f28-43c3-abe4-6ee079d02ba6/345cbe9e-45b8-42c2-bc4a-c76fe52a97ea" TargetMode="External"/><Relationship Id="rId1675" Type="http://schemas.openxmlformats.org/officeDocument/2006/relationships/hyperlink" Target="https://fasih-sm.bps.go.id/survey-collection/assignment-detail/29d094d3-e84a-44d5-bac0-a6d1d0ca60f0/345cbe9e-45b8-42c2-bc4a-c76fe52a97ea" TargetMode="External"/><Relationship Id="rId1676" Type="http://schemas.openxmlformats.org/officeDocument/2006/relationships/hyperlink" Target="https://fasih-sm.bps.go.id/survey-collection/assignment-detail/99451866-42b1-44d5-90ea-c108a98649ea/345cbe9e-45b8-42c2-bc4a-c76fe52a97ea" TargetMode="External"/><Relationship Id="rId1677" Type="http://schemas.openxmlformats.org/officeDocument/2006/relationships/hyperlink" Target="https://fasih-sm.bps.go.id/survey-collection/assignment-detail/b4c412c5-57fd-4384-9b69-f476c392620e/345cbe9e-45b8-42c2-bc4a-c76fe52a97ea" TargetMode="External"/><Relationship Id="rId1678" Type="http://schemas.openxmlformats.org/officeDocument/2006/relationships/hyperlink" Target="https://fasih-sm.bps.go.id/survey-collection/assignment-detail/e6a6e9c7-b875-485c-91f9-54f2ed718cb5/345cbe9e-45b8-42c2-bc4a-c76fe52a97ea" TargetMode="External"/><Relationship Id="rId1679" Type="http://schemas.openxmlformats.org/officeDocument/2006/relationships/hyperlink" Target="https://fasih-sm.bps.go.id/survey-collection/assignment-detail/d073dd6e-e2c8-4169-86a4-5b588a94b5f2/345cbe9e-45b8-42c2-bc4a-c76fe52a97ea" TargetMode="External"/><Relationship Id="rId849" Type="http://schemas.openxmlformats.org/officeDocument/2006/relationships/hyperlink" Target="https://fasih-sm.bps.go.id/survey-collection/assignment-detail/b88ab6ea-f4f5-4842-bd0a-5d8feb94585c/345cbe9e-45b8-42c2-bc4a-c76fe52a97ea" TargetMode="External"/><Relationship Id="rId844" Type="http://schemas.openxmlformats.org/officeDocument/2006/relationships/hyperlink" Target="https://fasih-sm.bps.go.id/survey-collection/assignment-detail/2ea8b1db-adcf-4c4e-99c5-62742c32edcc/345cbe9e-45b8-42c2-bc4a-c76fe52a97ea" TargetMode="External"/><Relationship Id="rId843" Type="http://schemas.openxmlformats.org/officeDocument/2006/relationships/hyperlink" Target="https://fasih-sm.bps.go.id/survey-collection/assignment-detail/03b8c98b-44cd-46cb-bc6e-fbea2069b087/345cbe9e-45b8-42c2-bc4a-c76fe52a97ea" TargetMode="External"/><Relationship Id="rId842" Type="http://schemas.openxmlformats.org/officeDocument/2006/relationships/hyperlink" Target="https://fasih-sm.bps.go.id/survey-collection/assignment-detail/2678e819-8e41-4292-bdb9-4b5626aea048/345cbe9e-45b8-42c2-bc4a-c76fe52a97ea" TargetMode="External"/><Relationship Id="rId841" Type="http://schemas.openxmlformats.org/officeDocument/2006/relationships/hyperlink" Target="https://fasih-sm.bps.go.id/survey-collection/assignment-detail/6026e2b6-0e94-4c88-8920-fa029ddb78be/345cbe9e-45b8-42c2-bc4a-c76fe52a97ea" TargetMode="External"/><Relationship Id="rId848" Type="http://schemas.openxmlformats.org/officeDocument/2006/relationships/hyperlink" Target="https://fasih-sm.bps.go.id/survey-collection/assignment-detail/354a2226-b287-476b-99ae-196064a39b26/345cbe9e-45b8-42c2-bc4a-c76fe52a97ea" TargetMode="External"/><Relationship Id="rId847" Type="http://schemas.openxmlformats.org/officeDocument/2006/relationships/hyperlink" Target="https://fasih-sm.bps.go.id/survey-collection/assignment-detail/154949d7-b545-4aa9-bf74-8d5afe1b37ec/345cbe9e-45b8-42c2-bc4a-c76fe52a97ea" TargetMode="External"/><Relationship Id="rId846" Type="http://schemas.openxmlformats.org/officeDocument/2006/relationships/hyperlink" Target="https://fasih-sm.bps.go.id/survey-collection/assignment-detail/a8234ccc-97fa-4079-b1bc-5ab2d41c9cf3/345cbe9e-45b8-42c2-bc4a-c76fe52a97ea" TargetMode="External"/><Relationship Id="rId845" Type="http://schemas.openxmlformats.org/officeDocument/2006/relationships/hyperlink" Target="https://fasih-sm.bps.go.id/survey-collection/assignment-detail/9469a5c1-c933-4d83-9a1d-2bf0227d2d49/345cbe9e-45b8-42c2-bc4a-c76fe52a97ea" TargetMode="External"/><Relationship Id="rId1670" Type="http://schemas.openxmlformats.org/officeDocument/2006/relationships/hyperlink" Target="https://fasih-sm.bps.go.id/survey-collection/assignment-detail/1ad98ecb-541c-4021-a020-77c12045ea8c/345cbe9e-45b8-42c2-bc4a-c76fe52a97ea" TargetMode="External"/><Relationship Id="rId840" Type="http://schemas.openxmlformats.org/officeDocument/2006/relationships/hyperlink" Target="https://fasih-sm.bps.go.id/survey-collection/assignment-detail/2f4b9f51-f4a6-4d7a-b417-b6877647ae1b/345cbe9e-45b8-42c2-bc4a-c76fe52a97ea" TargetMode="External"/><Relationship Id="rId1671" Type="http://schemas.openxmlformats.org/officeDocument/2006/relationships/hyperlink" Target="https://fasih-sm.bps.go.id/survey-collection/assignment-detail/3dafc81c-a2d4-487d-a9fb-c2073766e816/345cbe9e-45b8-42c2-bc4a-c76fe52a97ea" TargetMode="External"/><Relationship Id="rId1672" Type="http://schemas.openxmlformats.org/officeDocument/2006/relationships/hyperlink" Target="https://fasih-sm.bps.go.id/survey-collection/assignment-detail/3551df08-31d3-4dcf-b2ec-dc097cbb059c/345cbe9e-45b8-42c2-bc4a-c76fe52a97ea" TargetMode="External"/><Relationship Id="rId1673" Type="http://schemas.openxmlformats.org/officeDocument/2006/relationships/hyperlink" Target="https://fasih-sm.bps.go.id/survey-collection/assignment-detail/8a816d8c-d333-4144-ae5d-578699030b32/345cbe9e-45b8-42c2-bc4a-c76fe52a97ea" TargetMode="External"/><Relationship Id="rId1674" Type="http://schemas.openxmlformats.org/officeDocument/2006/relationships/hyperlink" Target="https://fasih-sm.bps.go.id/survey-collection/assignment-detail/6ef3071b-77f6-4eb4-8e69-44b1f6691b9b/345cbe9e-45b8-42c2-bc4a-c76fe52a97ea" TargetMode="External"/><Relationship Id="rId1664" Type="http://schemas.openxmlformats.org/officeDocument/2006/relationships/hyperlink" Target="https://fasih-sm.bps.go.id/survey-collection/assignment-detail/9d70fd11-d051-4dae-be80-94773d53175b/345cbe9e-45b8-42c2-bc4a-c76fe52a97ea" TargetMode="External"/><Relationship Id="rId2995" Type="http://schemas.openxmlformats.org/officeDocument/2006/relationships/hyperlink" Target="https://fasih-sm.bps.go.id/survey-collection/assignment-detail/5d007675-6d41-4e9f-a22a-04cd336234ac/345cbe9e-45b8-42c2-bc4a-c76fe52a97ea" TargetMode="External"/><Relationship Id="rId1665" Type="http://schemas.openxmlformats.org/officeDocument/2006/relationships/hyperlink" Target="https://fasih-sm.bps.go.id/survey-collection/assignment-detail/461f2e1f-4afd-404a-8604-2e358ad5098c/345cbe9e-45b8-42c2-bc4a-c76fe52a97ea" TargetMode="External"/><Relationship Id="rId2996" Type="http://schemas.openxmlformats.org/officeDocument/2006/relationships/hyperlink" Target="https://fasih-sm.bps.go.id/survey-collection/assignment-detail/ca4ea6a2-d05e-478b-9fb9-f78a4eeefdc2/345cbe9e-45b8-42c2-bc4a-c76fe52a97ea" TargetMode="External"/><Relationship Id="rId1666" Type="http://schemas.openxmlformats.org/officeDocument/2006/relationships/hyperlink" Target="https://fasih-sm.bps.go.id/survey-collection/assignment-detail/a68e9d65-2af9-4ab9-bf68-b6e1c39c5de7/345cbe9e-45b8-42c2-bc4a-c76fe52a97ea" TargetMode="External"/><Relationship Id="rId2997" Type="http://schemas.openxmlformats.org/officeDocument/2006/relationships/hyperlink" Target="https://fasih-sm.bps.go.id/survey-collection/assignment-detail/78dba9f4-9064-4a49-b7f6-6270086bd97c/345cbe9e-45b8-42c2-bc4a-c76fe52a97ea" TargetMode="External"/><Relationship Id="rId1667" Type="http://schemas.openxmlformats.org/officeDocument/2006/relationships/hyperlink" Target="https://fasih-sm.bps.go.id/survey-collection/assignment-detail/e10b8425-5eac-420f-9676-6a0ac90eaa05/345cbe9e-45b8-42c2-bc4a-c76fe52a97ea" TargetMode="External"/><Relationship Id="rId2998" Type="http://schemas.openxmlformats.org/officeDocument/2006/relationships/hyperlink" Target="https://fasih-sm.bps.go.id/survey-collection/assignment-detail/2a3a5773-ef58-4b6b-97a4-a7628584ac91/345cbe9e-45b8-42c2-bc4a-c76fe52a97ea" TargetMode="External"/><Relationship Id="rId1668" Type="http://schemas.openxmlformats.org/officeDocument/2006/relationships/hyperlink" Target="https://fasih-sm.bps.go.id/survey-collection/assignment-detail/dc9629cd-f07c-4765-9a17-982f5683e37c/345cbe9e-45b8-42c2-bc4a-c76fe52a97ea" TargetMode="External"/><Relationship Id="rId2999" Type="http://schemas.openxmlformats.org/officeDocument/2006/relationships/hyperlink" Target="https://fasih-sm.bps.go.id/survey-collection/assignment-detail/e3825fb2-4db2-401b-8f0a-7b2524009ea8/345cbe9e-45b8-42c2-bc4a-c76fe52a97ea" TargetMode="External"/><Relationship Id="rId1669" Type="http://schemas.openxmlformats.org/officeDocument/2006/relationships/hyperlink" Target="https://fasih-sm.bps.go.id/survey-collection/assignment-detail/b675ee50-f496-48d5-8382-6388fce3bc76/345cbe9e-45b8-42c2-bc4a-c76fe52a97ea" TargetMode="External"/><Relationship Id="rId839" Type="http://schemas.openxmlformats.org/officeDocument/2006/relationships/hyperlink" Target="https://fasih-sm.bps.go.id/survey-collection/assignment-detail/942e777b-b57e-4ed9-8a18-c3f9fa91ab92/345cbe9e-45b8-42c2-bc4a-c76fe52a97ea" TargetMode="External"/><Relationship Id="rId838" Type="http://schemas.openxmlformats.org/officeDocument/2006/relationships/hyperlink" Target="https://fasih-sm.bps.go.id/survey-collection/assignment-detail/81f9411c-d122-460f-9eb7-d67430c9ce7f/345cbe9e-45b8-42c2-bc4a-c76fe52a97ea" TargetMode="External"/><Relationship Id="rId833" Type="http://schemas.openxmlformats.org/officeDocument/2006/relationships/hyperlink" Target="https://fasih-sm.bps.go.id/survey-collection/assignment-detail/5bf208df-43ca-490f-a34b-b6a1441a80d2/345cbe9e-45b8-42c2-bc4a-c76fe52a97ea" TargetMode="External"/><Relationship Id="rId832" Type="http://schemas.openxmlformats.org/officeDocument/2006/relationships/hyperlink" Target="https://fasih-sm.bps.go.id/survey-collection/assignment-detail/b2f51891-ba32-4cea-ab24-20e1295f1e33/345cbe9e-45b8-42c2-bc4a-c76fe52a97ea" TargetMode="External"/><Relationship Id="rId831" Type="http://schemas.openxmlformats.org/officeDocument/2006/relationships/hyperlink" Target="https://fasih-sm.bps.go.id/survey-collection/assignment-detail/82b5f35d-1f89-43da-abec-978a72aaa21b/345cbe9e-45b8-42c2-bc4a-c76fe52a97ea" TargetMode="External"/><Relationship Id="rId830" Type="http://schemas.openxmlformats.org/officeDocument/2006/relationships/hyperlink" Target="https://fasih-sm.bps.go.id/survey-collection/assignment-detail/2223a040-1419-4b80-988d-dbbc3fa89a37/345cbe9e-45b8-42c2-bc4a-c76fe52a97ea" TargetMode="External"/><Relationship Id="rId837" Type="http://schemas.openxmlformats.org/officeDocument/2006/relationships/hyperlink" Target="https://fasih-sm.bps.go.id/survey-collection/assignment-detail/52499d2c-9e7c-464f-9303-30fbd0962eef/345cbe9e-45b8-42c2-bc4a-c76fe52a97ea" TargetMode="External"/><Relationship Id="rId836" Type="http://schemas.openxmlformats.org/officeDocument/2006/relationships/hyperlink" Target="https://fasih-sm.bps.go.id/survey-collection/assignment-detail/c3d83f3b-641b-41fb-b0c1-cd451bc82c98/345cbe9e-45b8-42c2-bc4a-c76fe52a97ea" TargetMode="External"/><Relationship Id="rId835" Type="http://schemas.openxmlformats.org/officeDocument/2006/relationships/hyperlink" Target="https://fasih-sm.bps.go.id/survey-collection/assignment-detail/58fef605-9db4-48e7-8154-28a45be6563a/345cbe9e-45b8-42c2-bc4a-c76fe52a97ea" TargetMode="External"/><Relationship Id="rId834" Type="http://schemas.openxmlformats.org/officeDocument/2006/relationships/hyperlink" Target="https://fasih-sm.bps.go.id/survey-collection/assignment-detail/bc039ee8-fa48-4741-aeb9-bd4f52955ae5/345cbe9e-45b8-42c2-bc4a-c76fe52a97ea" TargetMode="External"/><Relationship Id="rId2990" Type="http://schemas.openxmlformats.org/officeDocument/2006/relationships/hyperlink" Target="https://fasih-sm.bps.go.id/survey-collection/assignment-detail/ad3dd430-d446-47dc-a8b6-ba726010b0f9/345cbe9e-45b8-42c2-bc4a-c76fe52a97ea" TargetMode="External"/><Relationship Id="rId1660" Type="http://schemas.openxmlformats.org/officeDocument/2006/relationships/hyperlink" Target="https://fasih-sm.bps.go.id/survey-collection/assignment-detail/690e0c8b-f4ab-4f65-bdaa-b3a5180aaa73/345cbe9e-45b8-42c2-bc4a-c76fe52a97ea" TargetMode="External"/><Relationship Id="rId2991" Type="http://schemas.openxmlformats.org/officeDocument/2006/relationships/hyperlink" Target="https://fasih-sm.bps.go.id/survey-collection/assignment-detail/c27141cd-c6e3-43ea-9475-878ac2abf21c/345cbe9e-45b8-42c2-bc4a-c76fe52a97ea" TargetMode="External"/><Relationship Id="rId1661" Type="http://schemas.openxmlformats.org/officeDocument/2006/relationships/hyperlink" Target="https://fasih-sm.bps.go.id/survey-collection/assignment-detail/8a7b4b49-906f-4736-a43a-d726ada773dd/345cbe9e-45b8-42c2-bc4a-c76fe52a97ea" TargetMode="External"/><Relationship Id="rId2992" Type="http://schemas.openxmlformats.org/officeDocument/2006/relationships/hyperlink" Target="https://fasih-sm.bps.go.id/survey-collection/assignment-detail/16667f28-cf51-4fdd-94e9-190bfe721cd1/345cbe9e-45b8-42c2-bc4a-c76fe52a97ea" TargetMode="External"/><Relationship Id="rId1662" Type="http://schemas.openxmlformats.org/officeDocument/2006/relationships/hyperlink" Target="https://fasih-sm.bps.go.id/survey-collection/assignment-detail/9efb9710-2647-4c5c-b3fb-fd88fc485742/345cbe9e-45b8-42c2-bc4a-c76fe52a97ea" TargetMode="External"/><Relationship Id="rId2993" Type="http://schemas.openxmlformats.org/officeDocument/2006/relationships/hyperlink" Target="https://fasih-sm.bps.go.id/survey-collection/assignment-detail/0b043bd9-d3a5-4ffd-92bc-e24c5939f90d/345cbe9e-45b8-42c2-bc4a-c76fe52a97ea" TargetMode="External"/><Relationship Id="rId1663" Type="http://schemas.openxmlformats.org/officeDocument/2006/relationships/hyperlink" Target="https://fasih-sm.bps.go.id/survey-collection/assignment-detail/2946739a-9860-472e-baf6-1b6c9c3b807d/345cbe9e-45b8-42c2-bc4a-c76fe52a97ea" TargetMode="External"/><Relationship Id="rId2994" Type="http://schemas.openxmlformats.org/officeDocument/2006/relationships/hyperlink" Target="https://fasih-sm.bps.go.id/survey-collection/assignment-detail/786cc1e0-5143-4a03-8135-8f2088f7ecea/345cbe9e-45b8-42c2-bc4a-c76fe52a97ea" TargetMode="External"/><Relationship Id="rId2148" Type="http://schemas.openxmlformats.org/officeDocument/2006/relationships/hyperlink" Target="https://fasih-sm.bps.go.id/survey-collection/assignment-detail/105059b5-763f-460b-a31e-dca1c64a00e1/345cbe9e-45b8-42c2-bc4a-c76fe52a97ea" TargetMode="External"/><Relationship Id="rId2149" Type="http://schemas.openxmlformats.org/officeDocument/2006/relationships/hyperlink" Target="https://fasih-sm.bps.go.id/survey-collection/assignment-detail/6bdd5830-0158-4496-910e-1f97ccb88d15/345cbe9e-45b8-42c2-bc4a-c76fe52a97ea" TargetMode="External"/><Relationship Id="rId3479" Type="http://schemas.openxmlformats.org/officeDocument/2006/relationships/hyperlink" Target="https://fasih-sm.bps.go.id/survey-collection/assignment-detail/4080dd6f-2455-4676-bfe8-f63ee60aaf75/345cbe9e-45b8-42c2-bc4a-c76fe52a97ea" TargetMode="External"/><Relationship Id="rId3470" Type="http://schemas.openxmlformats.org/officeDocument/2006/relationships/hyperlink" Target="https://fasih-sm.bps.go.id/survey-collection/assignment-detail/6143432f-31d9-479b-b214-47f86250b31f/345cbe9e-45b8-42c2-bc4a-c76fe52a97ea" TargetMode="External"/><Relationship Id="rId2140" Type="http://schemas.openxmlformats.org/officeDocument/2006/relationships/hyperlink" Target="https://fasih-sm.bps.go.id/survey-collection/assignment-detail/e9827f98-75eb-4b15-a49d-580a5866dbcb/345cbe9e-45b8-42c2-bc4a-c76fe52a97ea" TargetMode="External"/><Relationship Id="rId3472" Type="http://schemas.openxmlformats.org/officeDocument/2006/relationships/hyperlink" Target="https://fasih-sm.bps.go.id/survey-collection/assignment-detail/0f1ad748-1ff3-41d8-89e5-ff5e340f58f7/345cbe9e-45b8-42c2-bc4a-c76fe52a97ea" TargetMode="External"/><Relationship Id="rId2141" Type="http://schemas.openxmlformats.org/officeDocument/2006/relationships/hyperlink" Target="https://fasih-sm.bps.go.id/survey-collection/assignment-detail/907cc6ce-a479-4c90-aba5-39811257880d/345cbe9e-45b8-42c2-bc4a-c76fe52a97ea" TargetMode="External"/><Relationship Id="rId3471" Type="http://schemas.openxmlformats.org/officeDocument/2006/relationships/hyperlink" Target="https://fasih-sm.bps.go.id/survey-collection/assignment-detail/6c0f65cd-995c-43a2-8740-5dd1e53650c8/345cbe9e-45b8-42c2-bc4a-c76fe52a97ea" TargetMode="External"/><Relationship Id="rId2142" Type="http://schemas.openxmlformats.org/officeDocument/2006/relationships/hyperlink" Target="https://fasih-sm.bps.go.id/survey-collection/assignment-detail/63d9ce5d-98f8-45f2-96fb-458c7caf7b2f/345cbe9e-45b8-42c2-bc4a-c76fe52a97ea" TargetMode="External"/><Relationship Id="rId3474" Type="http://schemas.openxmlformats.org/officeDocument/2006/relationships/hyperlink" Target="https://fasih-sm.bps.go.id/survey-collection/assignment-detail/3944ea94-bdf5-41a4-bb47-1255507202c3/345cbe9e-45b8-42c2-bc4a-c76fe52a97ea" TargetMode="External"/><Relationship Id="rId2143" Type="http://schemas.openxmlformats.org/officeDocument/2006/relationships/hyperlink" Target="https://fasih-sm.bps.go.id/survey-collection/assignment-detail/7f214365-42e2-4efa-988f-2e80a1f07e90/345cbe9e-45b8-42c2-bc4a-c76fe52a97ea" TargetMode="External"/><Relationship Id="rId3473" Type="http://schemas.openxmlformats.org/officeDocument/2006/relationships/hyperlink" Target="https://fasih-sm.bps.go.id/survey-collection/assignment-detail/d3f3d8b4-284d-450c-8898-ecdc97342fda/345cbe9e-45b8-42c2-bc4a-c76fe52a97ea" TargetMode="External"/><Relationship Id="rId2144" Type="http://schemas.openxmlformats.org/officeDocument/2006/relationships/hyperlink" Target="https://fasih-sm.bps.go.id/survey-collection/assignment-detail/b624b088-496f-4919-aff0-a13535a83826/345cbe9e-45b8-42c2-bc4a-c76fe52a97ea" TargetMode="External"/><Relationship Id="rId3476" Type="http://schemas.openxmlformats.org/officeDocument/2006/relationships/hyperlink" Target="https://fasih-sm.bps.go.id/survey-collection/assignment-detail/130c3381-2b29-469c-baef-1f52e2e2823d/345cbe9e-45b8-42c2-bc4a-c76fe52a97ea" TargetMode="External"/><Relationship Id="rId2145" Type="http://schemas.openxmlformats.org/officeDocument/2006/relationships/hyperlink" Target="https://fasih-sm.bps.go.id/survey-collection/assignment-detail/ed6904cc-9fa4-4629-8694-f4e10a78a8c7/345cbe9e-45b8-42c2-bc4a-c76fe52a97ea" TargetMode="External"/><Relationship Id="rId3475" Type="http://schemas.openxmlformats.org/officeDocument/2006/relationships/hyperlink" Target="https://fasih-sm.bps.go.id/survey-collection/assignment-detail/7f140b9f-08b3-49f2-b6b0-1c9215177609/345cbe9e-45b8-42c2-bc4a-c76fe52a97ea" TargetMode="External"/><Relationship Id="rId2146" Type="http://schemas.openxmlformats.org/officeDocument/2006/relationships/hyperlink" Target="https://fasih-sm.bps.go.id/survey-collection/assignment-detail/3446e356-b49f-47c0-9106-54f057ea98a5/345cbe9e-45b8-42c2-bc4a-c76fe52a97ea" TargetMode="External"/><Relationship Id="rId3478" Type="http://schemas.openxmlformats.org/officeDocument/2006/relationships/hyperlink" Target="https://fasih-sm.bps.go.id/survey-collection/assignment-detail/bee41569-2373-4c00-9cdd-486cfabb09f2/345cbe9e-45b8-42c2-bc4a-c76fe52a97ea" TargetMode="External"/><Relationship Id="rId2147" Type="http://schemas.openxmlformats.org/officeDocument/2006/relationships/hyperlink" Target="https://fasih-sm.bps.go.id/survey-collection/assignment-detail/8ef1e6a3-9fec-4626-8eb0-6162cef0fc7f/345cbe9e-45b8-42c2-bc4a-c76fe52a97ea" TargetMode="External"/><Relationship Id="rId3477" Type="http://schemas.openxmlformats.org/officeDocument/2006/relationships/hyperlink" Target="https://fasih-sm.bps.go.id/survey-collection/assignment-detail/041869e9-2017-4abc-b4bc-f1cad74fc102/345cbe9e-45b8-42c2-bc4a-c76fe52a97ea" TargetMode="External"/><Relationship Id="rId2137" Type="http://schemas.openxmlformats.org/officeDocument/2006/relationships/hyperlink" Target="https://fasih-sm.bps.go.id/survey-collection/assignment-detail/b3588c1a-9d83-4c2d-b9b1-f6f1e3c79104/345cbe9e-45b8-42c2-bc4a-c76fe52a97ea" TargetMode="External"/><Relationship Id="rId3469" Type="http://schemas.openxmlformats.org/officeDocument/2006/relationships/hyperlink" Target="https://fasih-sm.bps.go.id/survey-collection/assignment-detail/b47a2327-beaa-4397-aeb7-aa5e0bbaea89/345cbe9e-45b8-42c2-bc4a-c76fe52a97ea" TargetMode="External"/><Relationship Id="rId2138" Type="http://schemas.openxmlformats.org/officeDocument/2006/relationships/hyperlink" Target="https://fasih-sm.bps.go.id/survey-collection/assignment-detail/3107fd92-444b-40b1-9e9e-e16e30886d87/345cbe9e-45b8-42c2-bc4a-c76fe52a97ea" TargetMode="External"/><Relationship Id="rId3468" Type="http://schemas.openxmlformats.org/officeDocument/2006/relationships/hyperlink" Target="https://fasih-sm.bps.go.id/survey-collection/assignment-detail/d2ea79d9-625d-485c-ad70-a4eff4583d92/345cbe9e-45b8-42c2-bc4a-c76fe52a97ea" TargetMode="External"/><Relationship Id="rId2139" Type="http://schemas.openxmlformats.org/officeDocument/2006/relationships/hyperlink" Target="https://fasih-sm.bps.go.id/survey-collection/assignment-detail/19438edf-86e3-4b87-88d7-d6156706d8fd/345cbe9e-45b8-42c2-bc4a-c76fe52a97ea" TargetMode="External"/><Relationship Id="rId3461" Type="http://schemas.openxmlformats.org/officeDocument/2006/relationships/hyperlink" Target="https://fasih-sm.bps.go.id/survey-collection/assignment-detail/8e6a3cb3-5a24-4fc4-9b78-5fdb5a0936f0/345cbe9e-45b8-42c2-bc4a-c76fe52a97ea" TargetMode="External"/><Relationship Id="rId2130" Type="http://schemas.openxmlformats.org/officeDocument/2006/relationships/hyperlink" Target="https://fasih-sm.bps.go.id/survey-collection/assignment-detail/4287fc89-a8af-4a5f-9a33-5864e1d53f0d/345cbe9e-45b8-42c2-bc4a-c76fe52a97ea" TargetMode="External"/><Relationship Id="rId3460" Type="http://schemas.openxmlformats.org/officeDocument/2006/relationships/hyperlink" Target="https://fasih-sm.bps.go.id/survey-collection/assignment-detail/4a4f92b1-48d4-4a91-a025-5ff0c5a7ed63/345cbe9e-45b8-42c2-bc4a-c76fe52a97ea" TargetMode="External"/><Relationship Id="rId2131" Type="http://schemas.openxmlformats.org/officeDocument/2006/relationships/hyperlink" Target="https://fasih-sm.bps.go.id/survey-collection/assignment-detail/7a9123fb-b21e-4186-9a4f-5149981e663d/345cbe9e-45b8-42c2-bc4a-c76fe52a97ea" TargetMode="External"/><Relationship Id="rId3463" Type="http://schemas.openxmlformats.org/officeDocument/2006/relationships/hyperlink" Target="https://fasih-sm.bps.go.id/survey-collection/assignment-detail/145effcc-89b4-41fd-9309-b47e56e8ae9f/345cbe9e-45b8-42c2-bc4a-c76fe52a97ea" TargetMode="External"/><Relationship Id="rId2132" Type="http://schemas.openxmlformats.org/officeDocument/2006/relationships/hyperlink" Target="https://fasih-sm.bps.go.id/survey-collection/assignment-detail/c54e8409-20a8-420d-9a6c-8fee8f34163b/345cbe9e-45b8-42c2-bc4a-c76fe52a97ea" TargetMode="External"/><Relationship Id="rId3462" Type="http://schemas.openxmlformats.org/officeDocument/2006/relationships/hyperlink" Target="https://fasih-sm.bps.go.id/survey-collection/assignment-detail/f4700a28-6acb-4190-8216-a84002b22485/345cbe9e-45b8-42c2-bc4a-c76fe52a97ea" TargetMode="External"/><Relationship Id="rId2133" Type="http://schemas.openxmlformats.org/officeDocument/2006/relationships/hyperlink" Target="https://fasih-sm.bps.go.id/survey-collection/assignment-detail/b2eefeb6-2cc9-46bd-8b7b-933e1429e342/345cbe9e-45b8-42c2-bc4a-c76fe52a97ea" TargetMode="External"/><Relationship Id="rId3465" Type="http://schemas.openxmlformats.org/officeDocument/2006/relationships/hyperlink" Target="https://fasih-sm.bps.go.id/survey-collection/assignment-detail/061f4e02-ccf6-491f-98d7-e535af2fd56b/345cbe9e-45b8-42c2-bc4a-c76fe52a97ea" TargetMode="External"/><Relationship Id="rId2134" Type="http://schemas.openxmlformats.org/officeDocument/2006/relationships/hyperlink" Target="https://fasih-sm.bps.go.id/survey-collection/assignment-detail/ea020494-d0a9-43ae-9496-fb2f60e43aaf/345cbe9e-45b8-42c2-bc4a-c76fe52a97ea" TargetMode="External"/><Relationship Id="rId3464" Type="http://schemas.openxmlformats.org/officeDocument/2006/relationships/hyperlink" Target="https://fasih-sm.bps.go.id/survey-collection/assignment-detail/da02e1be-6c65-473c-903b-8a9d70e9e79a/345cbe9e-45b8-42c2-bc4a-c76fe52a97ea" TargetMode="External"/><Relationship Id="rId2135" Type="http://schemas.openxmlformats.org/officeDocument/2006/relationships/hyperlink" Target="https://fasih-sm.bps.go.id/survey-collection/assignment-detail/57138015-550d-4c87-8dca-15299f2fccd9/345cbe9e-45b8-42c2-bc4a-c76fe52a97ea" TargetMode="External"/><Relationship Id="rId3467" Type="http://schemas.openxmlformats.org/officeDocument/2006/relationships/hyperlink" Target="https://fasih-sm.bps.go.id/survey-collection/assignment-detail/f7c0e817-a19a-4d8a-931c-d68c33b707a3/345cbe9e-45b8-42c2-bc4a-c76fe52a97ea" TargetMode="External"/><Relationship Id="rId2136" Type="http://schemas.openxmlformats.org/officeDocument/2006/relationships/hyperlink" Target="https://fasih-sm.bps.go.id/survey-collection/assignment-detail/fa57130a-c7f6-4da5-afb6-b74dda8b821b/345cbe9e-45b8-42c2-bc4a-c76fe52a97ea" TargetMode="External"/><Relationship Id="rId3466" Type="http://schemas.openxmlformats.org/officeDocument/2006/relationships/hyperlink" Target="https://fasih-sm.bps.go.id/survey-collection/assignment-detail/e1c542c2-f48b-49bc-b057-560238661fcf/345cbe9e-45b8-42c2-bc4a-c76fe52a97ea" TargetMode="External"/><Relationship Id="rId3490" Type="http://schemas.openxmlformats.org/officeDocument/2006/relationships/hyperlink" Target="https://fasih-sm.bps.go.id/survey-collection/assignment-detail/fb3de481-a222-4c22-8c6c-6594baa897b6/345cbe9e-45b8-42c2-bc4a-c76fe52a97ea" TargetMode="External"/><Relationship Id="rId2160" Type="http://schemas.openxmlformats.org/officeDocument/2006/relationships/hyperlink" Target="https://fasih-sm.bps.go.id/survey-collection/assignment-detail/fa966e54-6107-438d-9cc4-42e07bb5aa79/345cbe9e-45b8-42c2-bc4a-c76fe52a97ea" TargetMode="External"/><Relationship Id="rId3492" Type="http://schemas.openxmlformats.org/officeDocument/2006/relationships/hyperlink" Target="https://fasih-sm.bps.go.id/survey-collection/assignment-detail/c2701efa-28f8-41a0-af98-00fa942e56bd/345cbe9e-45b8-42c2-bc4a-c76fe52a97ea" TargetMode="External"/><Relationship Id="rId2161" Type="http://schemas.openxmlformats.org/officeDocument/2006/relationships/hyperlink" Target="https://fasih-sm.bps.go.id/survey-collection/assignment-detail/24d2c449-d590-41d1-9489-952ea46d8b27/345cbe9e-45b8-42c2-bc4a-c76fe52a97ea" TargetMode="External"/><Relationship Id="rId3491" Type="http://schemas.openxmlformats.org/officeDocument/2006/relationships/hyperlink" Target="https://fasih-sm.bps.go.id/survey-collection/assignment-detail/1e8a9eb5-4eb3-41da-bb4e-5aa86980d77d/345cbe9e-45b8-42c2-bc4a-c76fe52a97ea" TargetMode="External"/><Relationship Id="rId2162" Type="http://schemas.openxmlformats.org/officeDocument/2006/relationships/hyperlink" Target="https://fasih-sm.bps.go.id/survey-collection/assignment-detail/03ad64b0-dd2d-4dcb-8f43-30c21304462e/345cbe9e-45b8-42c2-bc4a-c76fe52a97ea" TargetMode="External"/><Relationship Id="rId3494" Type="http://schemas.openxmlformats.org/officeDocument/2006/relationships/hyperlink" Target="https://fasih-sm.bps.go.id/survey-collection/assignment-detail/3733ec79-8b65-46b2-aabd-af147e7b2e84/345cbe9e-45b8-42c2-bc4a-c76fe52a97ea" TargetMode="External"/><Relationship Id="rId2163" Type="http://schemas.openxmlformats.org/officeDocument/2006/relationships/hyperlink" Target="https://fasih-sm.bps.go.id/survey-collection/assignment-detail/460230b7-f3fd-433c-b8ab-3c6fa5c10ae1/345cbe9e-45b8-42c2-bc4a-c76fe52a97ea" TargetMode="External"/><Relationship Id="rId3493" Type="http://schemas.openxmlformats.org/officeDocument/2006/relationships/hyperlink" Target="https://fasih-sm.bps.go.id/survey-collection/assignment-detail/1e9bf757-5e24-4a28-9bc3-995b325ff804/345cbe9e-45b8-42c2-bc4a-c76fe52a97ea" TargetMode="External"/><Relationship Id="rId2164" Type="http://schemas.openxmlformats.org/officeDocument/2006/relationships/hyperlink" Target="https://fasih-sm.bps.go.id/survey-collection/assignment-detail/2a77507c-424f-403d-b1b8-9eaadf701480/345cbe9e-45b8-42c2-bc4a-c76fe52a97ea" TargetMode="External"/><Relationship Id="rId3496" Type="http://schemas.openxmlformats.org/officeDocument/2006/relationships/hyperlink" Target="https://fasih-sm.bps.go.id/survey-collection/assignment-detail/18bffb6e-c66a-455f-8036-c91ade325f5e/345cbe9e-45b8-42c2-bc4a-c76fe52a97ea" TargetMode="External"/><Relationship Id="rId2165" Type="http://schemas.openxmlformats.org/officeDocument/2006/relationships/hyperlink" Target="https://fasih-sm.bps.go.id/survey-collection/assignment-detail/86bb5c16-6daa-45da-a3f2-e2f6b09c329f/345cbe9e-45b8-42c2-bc4a-c76fe52a97ea" TargetMode="External"/><Relationship Id="rId3495" Type="http://schemas.openxmlformats.org/officeDocument/2006/relationships/hyperlink" Target="https://fasih-sm.bps.go.id/survey-collection/assignment-detail/922fac97-c0c4-4131-9ffb-9e0956e80d8f/345cbe9e-45b8-42c2-bc4a-c76fe52a97ea" TargetMode="External"/><Relationship Id="rId2166" Type="http://schemas.openxmlformats.org/officeDocument/2006/relationships/hyperlink" Target="https://fasih-sm.bps.go.id/survey-collection/assignment-detail/2b860a25-1266-4ccc-8de8-9c498a2732fc/345cbe9e-45b8-42c2-bc4a-c76fe52a97ea" TargetMode="External"/><Relationship Id="rId3498" Type="http://schemas.openxmlformats.org/officeDocument/2006/relationships/hyperlink" Target="https://fasih-sm.bps.go.id/survey-collection/assignment-detail/bf0e37ec-e9e1-4f68-941a-0a3961e4b75c/345cbe9e-45b8-42c2-bc4a-c76fe52a97ea" TargetMode="External"/><Relationship Id="rId2167" Type="http://schemas.openxmlformats.org/officeDocument/2006/relationships/hyperlink" Target="https://fasih-sm.bps.go.id/survey-collection/assignment-detail/e28ea9db-621c-4f6c-98a5-55625a8909ea/345cbe9e-45b8-42c2-bc4a-c76fe52a97ea" TargetMode="External"/><Relationship Id="rId3497" Type="http://schemas.openxmlformats.org/officeDocument/2006/relationships/hyperlink" Target="https://fasih-sm.bps.go.id/survey-collection/assignment-detail/692e94f4-3de5-43f6-89bb-280dfb7a0882/345cbe9e-45b8-42c2-bc4a-c76fe52a97ea" TargetMode="External"/><Relationship Id="rId2168" Type="http://schemas.openxmlformats.org/officeDocument/2006/relationships/hyperlink" Target="https://fasih-sm.bps.go.id/survey-collection/assignment-detail/bdbdeac4-50b6-44d9-abc1-07ceea36f9f0/345cbe9e-45b8-42c2-bc4a-c76fe52a97ea" TargetMode="External"/><Relationship Id="rId2169" Type="http://schemas.openxmlformats.org/officeDocument/2006/relationships/hyperlink" Target="https://fasih-sm.bps.go.id/survey-collection/assignment-detail/07bfe6e5-40c6-4cae-a5d7-c1dc82265000/345cbe9e-45b8-42c2-bc4a-c76fe52a97ea" TargetMode="External"/><Relationship Id="rId3499" Type="http://schemas.openxmlformats.org/officeDocument/2006/relationships/hyperlink" Target="https://fasih-sm.bps.go.id/survey-collection/assignment-detail/4b2afe98-fa82-437f-8537-d3b21d8161ec/345cbe9e-45b8-42c2-bc4a-c76fe52a97ea" TargetMode="External"/><Relationship Id="rId2159" Type="http://schemas.openxmlformats.org/officeDocument/2006/relationships/hyperlink" Target="https://fasih-sm.bps.go.id/survey-collection/assignment-detail/c09b07f3-08e7-47af-afc2-0e762d7035e6/345cbe9e-45b8-42c2-bc4a-c76fe52a97ea" TargetMode="External"/><Relationship Id="rId3481" Type="http://schemas.openxmlformats.org/officeDocument/2006/relationships/hyperlink" Target="https://fasih-sm.bps.go.id/survey-collection/assignment-detail/34c314e7-976e-43d9-8359-42eccd256daa/345cbe9e-45b8-42c2-bc4a-c76fe52a97ea" TargetMode="External"/><Relationship Id="rId2150" Type="http://schemas.openxmlformats.org/officeDocument/2006/relationships/hyperlink" Target="https://fasih-sm.bps.go.id/survey-collection/assignment-detail/1d64fa6f-98de-4c01-87f4-368060a82c5d/345cbe9e-45b8-42c2-bc4a-c76fe52a97ea" TargetMode="External"/><Relationship Id="rId3480" Type="http://schemas.openxmlformats.org/officeDocument/2006/relationships/hyperlink" Target="https://fasih-sm.bps.go.id/survey-collection/assignment-detail/46b01825-711f-4d38-b685-421973c3a669/345cbe9e-45b8-42c2-bc4a-c76fe52a97ea" TargetMode="External"/><Relationship Id="rId2151" Type="http://schemas.openxmlformats.org/officeDocument/2006/relationships/hyperlink" Target="https://fasih-sm.bps.go.id/survey-collection/assignment-detail/5c984fb3-8ea2-4eff-80d0-3d6f3164ce87/345cbe9e-45b8-42c2-bc4a-c76fe52a97ea" TargetMode="External"/><Relationship Id="rId3483" Type="http://schemas.openxmlformats.org/officeDocument/2006/relationships/hyperlink" Target="https://fasih-sm.bps.go.id/survey-collection/assignment-detail/d68ae31a-7779-418b-96d8-10765d451c03/345cbe9e-45b8-42c2-bc4a-c76fe52a97ea" TargetMode="External"/><Relationship Id="rId2152" Type="http://schemas.openxmlformats.org/officeDocument/2006/relationships/hyperlink" Target="https://fasih-sm.bps.go.id/survey-collection/assignment-detail/393f5d5f-40f0-497d-8540-b792c72b723c/345cbe9e-45b8-42c2-bc4a-c76fe52a97ea" TargetMode="External"/><Relationship Id="rId3482" Type="http://schemas.openxmlformats.org/officeDocument/2006/relationships/hyperlink" Target="https://fasih-sm.bps.go.id/survey-collection/assignment-detail/3eaf4538-9a28-4574-9031-31f2175ed2e0/345cbe9e-45b8-42c2-bc4a-c76fe52a97ea" TargetMode="External"/><Relationship Id="rId2153" Type="http://schemas.openxmlformats.org/officeDocument/2006/relationships/hyperlink" Target="https://fasih-sm.bps.go.id/survey-collection/assignment-detail/51b3c5c2-b1a7-4b29-aea0-7d267bbc2c65/345cbe9e-45b8-42c2-bc4a-c76fe52a97ea" TargetMode="External"/><Relationship Id="rId3485" Type="http://schemas.openxmlformats.org/officeDocument/2006/relationships/hyperlink" Target="https://fasih-sm.bps.go.id/survey-collection/assignment-detail/2dfc2751-8d8a-4da5-a7f5-abcd2469bcfc/345cbe9e-45b8-42c2-bc4a-c76fe52a97ea" TargetMode="External"/><Relationship Id="rId2154" Type="http://schemas.openxmlformats.org/officeDocument/2006/relationships/hyperlink" Target="https://fasih-sm.bps.go.id/survey-collection/assignment-detail/2dc73557-6319-4b4e-ba7e-f55ccef13664/345cbe9e-45b8-42c2-bc4a-c76fe52a97ea" TargetMode="External"/><Relationship Id="rId3484" Type="http://schemas.openxmlformats.org/officeDocument/2006/relationships/hyperlink" Target="https://fasih-sm.bps.go.id/survey-collection/assignment-detail/60b30d3f-c2db-48cc-8617-7392740a6063/345cbe9e-45b8-42c2-bc4a-c76fe52a97ea" TargetMode="External"/><Relationship Id="rId2155" Type="http://schemas.openxmlformats.org/officeDocument/2006/relationships/hyperlink" Target="https://fasih-sm.bps.go.id/survey-collection/assignment-detail/b23ba9a5-fae1-4625-a6aa-f9a7f75e1463/345cbe9e-45b8-42c2-bc4a-c76fe52a97ea" TargetMode="External"/><Relationship Id="rId3487" Type="http://schemas.openxmlformats.org/officeDocument/2006/relationships/hyperlink" Target="https://fasih-sm.bps.go.id/survey-collection/assignment-detail/8e8cd135-bb40-4a77-a4bb-8d680f833f1e/345cbe9e-45b8-42c2-bc4a-c76fe52a97ea" TargetMode="External"/><Relationship Id="rId2156" Type="http://schemas.openxmlformats.org/officeDocument/2006/relationships/hyperlink" Target="https://fasih-sm.bps.go.id/survey-collection/assignment-detail/8b8e60fc-c85a-4b8b-a757-0ff3fdecf0d6/345cbe9e-45b8-42c2-bc4a-c76fe52a97ea" TargetMode="External"/><Relationship Id="rId3486" Type="http://schemas.openxmlformats.org/officeDocument/2006/relationships/hyperlink" Target="https://fasih-sm.bps.go.id/survey-collection/assignment-detail/bffaeec7-7cdb-45e6-b2b0-3575b10f1695/345cbe9e-45b8-42c2-bc4a-c76fe52a97ea" TargetMode="External"/><Relationship Id="rId2157" Type="http://schemas.openxmlformats.org/officeDocument/2006/relationships/hyperlink" Target="https://fasih-sm.bps.go.id/survey-collection/assignment-detail/9606f732-4250-4945-9066-ff2d770b7c96/345cbe9e-45b8-42c2-bc4a-c76fe52a97ea" TargetMode="External"/><Relationship Id="rId3489" Type="http://schemas.openxmlformats.org/officeDocument/2006/relationships/hyperlink" Target="https://fasih-sm.bps.go.id/survey-collection/assignment-detail/118fe6c1-4fc4-4999-966f-2e3ed5ea76f4/345cbe9e-45b8-42c2-bc4a-c76fe52a97ea" TargetMode="External"/><Relationship Id="rId2158" Type="http://schemas.openxmlformats.org/officeDocument/2006/relationships/hyperlink" Target="https://fasih-sm.bps.go.id/survey-collection/assignment-detail/a9a5e1c9-a59e-40c7-8f2b-d841bba0c19b/345cbe9e-45b8-42c2-bc4a-c76fe52a97ea" TargetMode="External"/><Relationship Id="rId3488" Type="http://schemas.openxmlformats.org/officeDocument/2006/relationships/hyperlink" Target="https://fasih-sm.bps.go.id/survey-collection/assignment-detail/130f4f01-7929-4726-92e6-141369574c39/345cbe9e-45b8-42c2-bc4a-c76fe52a97ea" TargetMode="External"/><Relationship Id="rId2104" Type="http://schemas.openxmlformats.org/officeDocument/2006/relationships/hyperlink" Target="https://fasih-sm.bps.go.id/survey-collection/assignment-detail/9e989011-4d09-4d36-95c9-4f82424b5f6f/345cbe9e-45b8-42c2-bc4a-c76fe52a97ea" TargetMode="External"/><Relationship Id="rId3436" Type="http://schemas.openxmlformats.org/officeDocument/2006/relationships/hyperlink" Target="https://fasih-sm.bps.go.id/survey-collection/assignment-detail/ad5f738e-4a46-41ca-b254-5c456083e5f4/345cbe9e-45b8-42c2-bc4a-c76fe52a97ea" TargetMode="External"/><Relationship Id="rId2105" Type="http://schemas.openxmlformats.org/officeDocument/2006/relationships/hyperlink" Target="https://fasih-sm.bps.go.id/survey-collection/assignment-detail/4bf00f45-6ae9-47c5-af1b-ed2f37356829/345cbe9e-45b8-42c2-bc4a-c76fe52a97ea" TargetMode="External"/><Relationship Id="rId3435" Type="http://schemas.openxmlformats.org/officeDocument/2006/relationships/hyperlink" Target="https://fasih-sm.bps.go.id/survey-collection/assignment-detail/66d40a26-9b8c-4298-b42f-ccbfb63b9a3f/345cbe9e-45b8-42c2-bc4a-c76fe52a97ea" TargetMode="External"/><Relationship Id="rId2106" Type="http://schemas.openxmlformats.org/officeDocument/2006/relationships/hyperlink" Target="https://fasih-sm.bps.go.id/survey-collection/assignment-detail/6177a25f-da3a-4d4e-b6bc-8a606f916a11/345cbe9e-45b8-42c2-bc4a-c76fe52a97ea" TargetMode="External"/><Relationship Id="rId3438" Type="http://schemas.openxmlformats.org/officeDocument/2006/relationships/hyperlink" Target="https://fasih-sm.bps.go.id/survey-collection/assignment-detail/71b1182b-51e3-41a3-9c61-3b5e6b752308/345cbe9e-45b8-42c2-bc4a-c76fe52a97ea" TargetMode="External"/><Relationship Id="rId2107" Type="http://schemas.openxmlformats.org/officeDocument/2006/relationships/hyperlink" Target="https://fasih-sm.bps.go.id/survey-collection/assignment-detail/30ee31cb-f592-4770-a0d4-74c14ca6b8ce/345cbe9e-45b8-42c2-bc4a-c76fe52a97ea" TargetMode="External"/><Relationship Id="rId3437" Type="http://schemas.openxmlformats.org/officeDocument/2006/relationships/hyperlink" Target="https://fasih-sm.bps.go.id/survey-collection/assignment-detail/5004ac76-bfb0-43ac-9684-eeaca5d56ce9/345cbe9e-45b8-42c2-bc4a-c76fe52a97ea" TargetMode="External"/><Relationship Id="rId2108" Type="http://schemas.openxmlformats.org/officeDocument/2006/relationships/hyperlink" Target="https://fasih-sm.bps.go.id/survey-collection/assignment-detail/b05b8568-57eb-4a0a-9e69-433c644de02b/345cbe9e-45b8-42c2-bc4a-c76fe52a97ea" TargetMode="External"/><Relationship Id="rId2109" Type="http://schemas.openxmlformats.org/officeDocument/2006/relationships/hyperlink" Target="https://fasih-sm.bps.go.id/survey-collection/assignment-detail/e5997e49-333c-49fd-8486-2d97c620c9af/345cbe9e-45b8-42c2-bc4a-c76fe52a97ea" TargetMode="External"/><Relationship Id="rId3439" Type="http://schemas.openxmlformats.org/officeDocument/2006/relationships/hyperlink" Target="https://fasih-sm.bps.go.id/survey-collection/assignment-detail/8be4e218-dc9e-46b3-a86c-afc629bda2e7/345cbe9e-45b8-42c2-bc4a-c76fe52a97ea" TargetMode="External"/><Relationship Id="rId3430" Type="http://schemas.openxmlformats.org/officeDocument/2006/relationships/hyperlink" Target="https://fasih-sm.bps.go.id/survey-collection/assignment-detail/8d7bc3b6-9a2b-40cc-8f1b-14011f6db26e/345cbe9e-45b8-42c2-bc4a-c76fe52a97ea" TargetMode="External"/><Relationship Id="rId2100" Type="http://schemas.openxmlformats.org/officeDocument/2006/relationships/hyperlink" Target="https://fasih-sm.bps.go.id/survey-collection/assignment-detail/fb105653-30a0-42d2-8092-8911860a5f55/345cbe9e-45b8-42c2-bc4a-c76fe52a97ea" TargetMode="External"/><Relationship Id="rId3432" Type="http://schemas.openxmlformats.org/officeDocument/2006/relationships/hyperlink" Target="https://fasih-sm.bps.go.id/survey-collection/assignment-detail/4b2b195e-f323-4c47-b05a-4c11fa8f08dc/345cbe9e-45b8-42c2-bc4a-c76fe52a97ea" TargetMode="External"/><Relationship Id="rId2101" Type="http://schemas.openxmlformats.org/officeDocument/2006/relationships/hyperlink" Target="https://fasih-sm.bps.go.id/survey-collection/assignment-detail/b16a0406-059f-457c-8779-c6ab3d330b0a/345cbe9e-45b8-42c2-bc4a-c76fe52a97ea" TargetMode="External"/><Relationship Id="rId3431" Type="http://schemas.openxmlformats.org/officeDocument/2006/relationships/hyperlink" Target="https://fasih-sm.bps.go.id/survey-collection/assignment-detail/34a36ac3-dc91-4920-8bab-fe9e2f6a51d3/345cbe9e-45b8-42c2-bc4a-c76fe52a97ea" TargetMode="External"/><Relationship Id="rId2102" Type="http://schemas.openxmlformats.org/officeDocument/2006/relationships/hyperlink" Target="https://fasih-sm.bps.go.id/survey-collection/assignment-detail/71f7fa5b-8167-4c15-a516-59f6d0490720/345cbe9e-45b8-42c2-bc4a-c76fe52a97ea" TargetMode="External"/><Relationship Id="rId3434" Type="http://schemas.openxmlformats.org/officeDocument/2006/relationships/hyperlink" Target="https://fasih-sm.bps.go.id/survey-collection/assignment-detail/ab97d5ca-7441-4767-8cee-8aabad6fb81c/345cbe9e-45b8-42c2-bc4a-c76fe52a97ea" TargetMode="External"/><Relationship Id="rId2103" Type="http://schemas.openxmlformats.org/officeDocument/2006/relationships/hyperlink" Target="https://fasih-sm.bps.go.id/survey-collection/assignment-detail/3d76206a-9dab-448a-981e-286cd15f90eb/345cbe9e-45b8-42c2-bc4a-c76fe52a97ea" TargetMode="External"/><Relationship Id="rId3433" Type="http://schemas.openxmlformats.org/officeDocument/2006/relationships/hyperlink" Target="https://fasih-sm.bps.go.id/survey-collection/assignment-detail/abbd58ee-38b7-4023-be4c-9b5101b61b10/345cbe9e-45b8-42c2-bc4a-c76fe52a97ea" TargetMode="External"/><Relationship Id="rId3425" Type="http://schemas.openxmlformats.org/officeDocument/2006/relationships/hyperlink" Target="https://fasih-sm.bps.go.id/survey-collection/assignment-detail/7a301587-bbfd-4e47-85df-d743093fac7d/345cbe9e-45b8-42c2-bc4a-c76fe52a97ea" TargetMode="External"/><Relationship Id="rId3424" Type="http://schemas.openxmlformats.org/officeDocument/2006/relationships/hyperlink" Target="https://fasih-sm.bps.go.id/survey-collection/assignment-detail/ffe384f4-975d-43d2-8466-edcbdd8e7b18/345cbe9e-45b8-42c2-bc4a-c76fe52a97ea" TargetMode="External"/><Relationship Id="rId3427" Type="http://schemas.openxmlformats.org/officeDocument/2006/relationships/hyperlink" Target="https://fasih-sm.bps.go.id/survey-collection/assignment-detail/2fbbe968-6080-4fae-a1f1-712b3339c62e/345cbe9e-45b8-42c2-bc4a-c76fe52a97ea" TargetMode="External"/><Relationship Id="rId3426" Type="http://schemas.openxmlformats.org/officeDocument/2006/relationships/hyperlink" Target="https://fasih-sm.bps.go.id/survey-collection/assignment-detail/228cb90a-e58e-4685-824f-919d675e9412/345cbe9e-45b8-42c2-bc4a-c76fe52a97ea" TargetMode="External"/><Relationship Id="rId3429" Type="http://schemas.openxmlformats.org/officeDocument/2006/relationships/hyperlink" Target="https://fasih-sm.bps.go.id/survey-collection/assignment-detail/bb8afbe9-bee1-4dee-ae2e-4ff05e08ad53/345cbe9e-45b8-42c2-bc4a-c76fe52a97ea" TargetMode="External"/><Relationship Id="rId3428" Type="http://schemas.openxmlformats.org/officeDocument/2006/relationships/hyperlink" Target="https://fasih-sm.bps.go.id/survey-collection/assignment-detail/989536dc-cca3-4f6a-bc5f-83d1220ba2ab/345cbe9e-45b8-42c2-bc4a-c76fe52a97ea" TargetMode="External"/><Relationship Id="rId899" Type="http://schemas.openxmlformats.org/officeDocument/2006/relationships/hyperlink" Target="https://fasih-sm.bps.go.id/survey-collection/assignment-detail/db9a9bc8-4242-4239-b49e-25242245967a/345cbe9e-45b8-42c2-bc4a-c76fe52a97ea" TargetMode="External"/><Relationship Id="rId898" Type="http://schemas.openxmlformats.org/officeDocument/2006/relationships/hyperlink" Target="https://fasih-sm.bps.go.id/survey-collection/assignment-detail/9582e84e-cb83-43aa-8fd5-9706028d685e/345cbe9e-45b8-42c2-bc4a-c76fe52a97ea" TargetMode="External"/><Relationship Id="rId897" Type="http://schemas.openxmlformats.org/officeDocument/2006/relationships/hyperlink" Target="https://fasih-sm.bps.go.id/survey-collection/assignment-detail/8f3512ff-7086-4186-bd04-c9de58fe3164/345cbe9e-45b8-42c2-bc4a-c76fe52a97ea" TargetMode="External"/><Relationship Id="rId896" Type="http://schemas.openxmlformats.org/officeDocument/2006/relationships/hyperlink" Target="https://fasih-sm.bps.go.id/survey-collection/assignment-detail/30e348bd-35d2-41b7-b5ef-5b65fdf95ccc/345cbe9e-45b8-42c2-bc4a-c76fe52a97ea" TargetMode="External"/><Relationship Id="rId891" Type="http://schemas.openxmlformats.org/officeDocument/2006/relationships/hyperlink" Target="https://fasih-sm.bps.go.id/survey-collection/assignment-detail/628bc71e-ec93-45f7-a930-e97d43382afd/345cbe9e-45b8-42c2-bc4a-c76fe52a97ea" TargetMode="External"/><Relationship Id="rId890" Type="http://schemas.openxmlformats.org/officeDocument/2006/relationships/hyperlink" Target="https://fasih-sm.bps.go.id/survey-collection/assignment-detail/810b0849-3d43-43fa-a996-d0b6f9804ab4/345cbe9e-45b8-42c2-bc4a-c76fe52a97ea" TargetMode="External"/><Relationship Id="rId895" Type="http://schemas.openxmlformats.org/officeDocument/2006/relationships/hyperlink" Target="https://fasih-sm.bps.go.id/survey-collection/assignment-detail/794f6263-2295-424a-9f49-b4029c71a3fb/345cbe9e-45b8-42c2-bc4a-c76fe52a97ea" TargetMode="External"/><Relationship Id="rId3421" Type="http://schemas.openxmlformats.org/officeDocument/2006/relationships/hyperlink" Target="https://fasih-sm.bps.go.id/survey-collection/assignment-detail/21018949-4542-43ac-bfc3-9bdcc488bbed/345cbe9e-45b8-42c2-bc4a-c76fe52a97ea" TargetMode="External"/><Relationship Id="rId894" Type="http://schemas.openxmlformats.org/officeDocument/2006/relationships/hyperlink" Target="https://fasih-sm.bps.go.id/survey-collection/assignment-detail/363d7728-face-417f-a296-d188432db3c5/345cbe9e-45b8-42c2-bc4a-c76fe52a97ea" TargetMode="External"/><Relationship Id="rId3420" Type="http://schemas.openxmlformats.org/officeDocument/2006/relationships/hyperlink" Target="https://fasih-sm.bps.go.id/survey-collection/assignment-detail/32417997-4e89-4efa-a7c6-027711a41ae7/345cbe9e-45b8-42c2-bc4a-c76fe52a97ea" TargetMode="External"/><Relationship Id="rId893" Type="http://schemas.openxmlformats.org/officeDocument/2006/relationships/hyperlink" Target="https://fasih-sm.bps.go.id/survey-collection/assignment-detail/ee3dcb8e-a998-4120-86a6-ee7184df6604/345cbe9e-45b8-42c2-bc4a-c76fe52a97ea" TargetMode="External"/><Relationship Id="rId3423" Type="http://schemas.openxmlformats.org/officeDocument/2006/relationships/hyperlink" Target="https://fasih-sm.bps.go.id/survey-collection/assignment-detail/e16023aa-42a3-4b47-ab02-00987842f333/345cbe9e-45b8-42c2-bc4a-c76fe52a97ea" TargetMode="External"/><Relationship Id="rId892" Type="http://schemas.openxmlformats.org/officeDocument/2006/relationships/hyperlink" Target="https://fasih-sm.bps.go.id/survey-collection/assignment-detail/5d9b5a3e-8339-4c3a-a235-3190c0fe1130/345cbe9e-45b8-42c2-bc4a-c76fe52a97ea" TargetMode="External"/><Relationship Id="rId3422" Type="http://schemas.openxmlformats.org/officeDocument/2006/relationships/hyperlink" Target="https://fasih-sm.bps.go.id/survey-collection/assignment-detail/dbd21e56-a226-412c-9a2b-8491e4fa5dfd/345cbe9e-45b8-42c2-bc4a-c76fe52a97ea" TargetMode="External"/><Relationship Id="rId2126" Type="http://schemas.openxmlformats.org/officeDocument/2006/relationships/hyperlink" Target="https://fasih-sm.bps.go.id/survey-collection/assignment-detail/b483a597-383d-4452-9c37-7bf9d977732a/345cbe9e-45b8-42c2-bc4a-c76fe52a97ea" TargetMode="External"/><Relationship Id="rId3458" Type="http://schemas.openxmlformats.org/officeDocument/2006/relationships/hyperlink" Target="https://fasih-sm.bps.go.id/survey-collection/assignment-detail/0204deb6-ed11-44c4-8900-e306e68b5474/345cbe9e-45b8-42c2-bc4a-c76fe52a97ea" TargetMode="External"/><Relationship Id="rId2127" Type="http://schemas.openxmlformats.org/officeDocument/2006/relationships/hyperlink" Target="https://fasih-sm.bps.go.id/survey-collection/assignment-detail/fb5dec3c-3055-4597-905d-3f2c8022699b/345cbe9e-45b8-42c2-bc4a-c76fe52a97ea" TargetMode="External"/><Relationship Id="rId3457" Type="http://schemas.openxmlformats.org/officeDocument/2006/relationships/hyperlink" Target="https://fasih-sm.bps.go.id/survey-collection/assignment-detail/0d1e8785-473a-4162-b49d-842cd042b727/345cbe9e-45b8-42c2-bc4a-c76fe52a97ea" TargetMode="External"/><Relationship Id="rId2128" Type="http://schemas.openxmlformats.org/officeDocument/2006/relationships/hyperlink" Target="https://fasih-sm.bps.go.id/survey-collection/assignment-detail/2f049777-7d4a-481a-a3d6-0bbdea85f805/345cbe9e-45b8-42c2-bc4a-c76fe52a97ea" TargetMode="External"/><Relationship Id="rId2129" Type="http://schemas.openxmlformats.org/officeDocument/2006/relationships/hyperlink" Target="https://fasih-sm.bps.go.id/survey-collection/assignment-detail/9b280603-15a4-410e-9bd2-78dcad585d8e/345cbe9e-45b8-42c2-bc4a-c76fe52a97ea" TargetMode="External"/><Relationship Id="rId3459" Type="http://schemas.openxmlformats.org/officeDocument/2006/relationships/hyperlink" Target="https://fasih-sm.bps.go.id/survey-collection/assignment-detail/8dcdfffa-0588-4a05-8f02-db0b81ce08fb/345cbe9e-45b8-42c2-bc4a-c76fe52a97ea" TargetMode="External"/><Relationship Id="rId3450" Type="http://schemas.openxmlformats.org/officeDocument/2006/relationships/hyperlink" Target="https://fasih-sm.bps.go.id/survey-collection/assignment-detail/af6a795e-8a92-43bc-b36a-985ceafb1651/345cbe9e-45b8-42c2-bc4a-c76fe52a97ea" TargetMode="External"/><Relationship Id="rId2120" Type="http://schemas.openxmlformats.org/officeDocument/2006/relationships/hyperlink" Target="https://fasih-sm.bps.go.id/survey-collection/assignment-detail/d3776de4-9a48-4510-85b4-91d6234e1a6b/345cbe9e-45b8-42c2-bc4a-c76fe52a97ea" TargetMode="External"/><Relationship Id="rId3452" Type="http://schemas.openxmlformats.org/officeDocument/2006/relationships/hyperlink" Target="https://fasih-sm.bps.go.id/survey-collection/assignment-detail/3264049d-05e2-4fb7-9ecf-bb7fb1de712c/345cbe9e-45b8-42c2-bc4a-c76fe52a97ea" TargetMode="External"/><Relationship Id="rId2121" Type="http://schemas.openxmlformats.org/officeDocument/2006/relationships/hyperlink" Target="https://fasih-sm.bps.go.id/survey-collection/assignment-detail/037da8df-b444-440e-8295-2d7ffc107736/345cbe9e-45b8-42c2-bc4a-c76fe52a97ea" TargetMode="External"/><Relationship Id="rId3451" Type="http://schemas.openxmlformats.org/officeDocument/2006/relationships/hyperlink" Target="https://fasih-sm.bps.go.id/survey-collection/assignment-detail/70705a21-1a17-4b3c-8fbc-9d9ddaac3ffb/345cbe9e-45b8-42c2-bc4a-c76fe52a97ea" TargetMode="External"/><Relationship Id="rId2122" Type="http://schemas.openxmlformats.org/officeDocument/2006/relationships/hyperlink" Target="https://fasih-sm.bps.go.id/survey-collection/assignment-detail/780ec4c7-3484-4776-a534-dc024c3b370b/345cbe9e-45b8-42c2-bc4a-c76fe52a97ea" TargetMode="External"/><Relationship Id="rId3454" Type="http://schemas.openxmlformats.org/officeDocument/2006/relationships/hyperlink" Target="https://fasih-sm.bps.go.id/survey-collection/assignment-detail/823224ea-a6d7-4f08-b05b-6b3eac98f4a7/345cbe9e-45b8-42c2-bc4a-c76fe52a97ea" TargetMode="External"/><Relationship Id="rId2123" Type="http://schemas.openxmlformats.org/officeDocument/2006/relationships/hyperlink" Target="https://fasih-sm.bps.go.id/survey-collection/assignment-detail/7bd6edec-54f4-4448-88a5-b6420c4b1581/345cbe9e-45b8-42c2-bc4a-c76fe52a97ea" TargetMode="External"/><Relationship Id="rId3453" Type="http://schemas.openxmlformats.org/officeDocument/2006/relationships/hyperlink" Target="https://fasih-sm.bps.go.id/survey-collection/assignment-detail/1487c220-4951-49b6-b62d-f29926b26e15/345cbe9e-45b8-42c2-bc4a-c76fe52a97ea" TargetMode="External"/><Relationship Id="rId2124" Type="http://schemas.openxmlformats.org/officeDocument/2006/relationships/hyperlink" Target="https://fasih-sm.bps.go.id/survey-collection/assignment-detail/22820985-2307-4b4a-883e-41fd473ca8c7/345cbe9e-45b8-42c2-bc4a-c76fe52a97ea" TargetMode="External"/><Relationship Id="rId3456" Type="http://schemas.openxmlformats.org/officeDocument/2006/relationships/hyperlink" Target="https://fasih-sm.bps.go.id/survey-collection/assignment-detail/cce96264-11ba-42a2-b3df-1921e9b8f742/345cbe9e-45b8-42c2-bc4a-c76fe52a97ea" TargetMode="External"/><Relationship Id="rId2125" Type="http://schemas.openxmlformats.org/officeDocument/2006/relationships/hyperlink" Target="https://fasih-sm.bps.go.id/survey-collection/assignment-detail/8ddf8b47-5871-45d4-bbf0-089d4ed2827c/345cbe9e-45b8-42c2-bc4a-c76fe52a97ea" TargetMode="External"/><Relationship Id="rId3455" Type="http://schemas.openxmlformats.org/officeDocument/2006/relationships/hyperlink" Target="https://fasih-sm.bps.go.id/survey-collection/assignment-detail/9c6db61d-1798-4afe-84be-0ec0e9dc497b/345cbe9e-45b8-42c2-bc4a-c76fe52a97ea" TargetMode="External"/><Relationship Id="rId2115" Type="http://schemas.openxmlformats.org/officeDocument/2006/relationships/hyperlink" Target="https://fasih-sm.bps.go.id/survey-collection/assignment-detail/c7f3adbc-0cf6-4062-b301-7a1e04642048/345cbe9e-45b8-42c2-bc4a-c76fe52a97ea" TargetMode="External"/><Relationship Id="rId3447" Type="http://schemas.openxmlformats.org/officeDocument/2006/relationships/hyperlink" Target="https://fasih-sm.bps.go.id/survey-collection/assignment-detail/e85468fc-8ba7-4bd6-ad9f-aa4753f4a970/345cbe9e-45b8-42c2-bc4a-c76fe52a97ea" TargetMode="External"/><Relationship Id="rId2116" Type="http://schemas.openxmlformats.org/officeDocument/2006/relationships/hyperlink" Target="https://fasih-sm.bps.go.id/survey-collection/assignment-detail/525bb537-f595-4685-a8b3-346ab6916e02/345cbe9e-45b8-42c2-bc4a-c76fe52a97ea" TargetMode="External"/><Relationship Id="rId3446" Type="http://schemas.openxmlformats.org/officeDocument/2006/relationships/hyperlink" Target="https://fasih-sm.bps.go.id/survey-collection/assignment-detail/229040ef-39ae-4b3e-bd50-c419308d84b5/345cbe9e-45b8-42c2-bc4a-c76fe52a97ea" TargetMode="External"/><Relationship Id="rId2117" Type="http://schemas.openxmlformats.org/officeDocument/2006/relationships/hyperlink" Target="https://fasih-sm.bps.go.id/survey-collection/assignment-detail/c15dc926-c3e9-495a-a47c-f5078eb96687/345cbe9e-45b8-42c2-bc4a-c76fe52a97ea" TargetMode="External"/><Relationship Id="rId3449" Type="http://schemas.openxmlformats.org/officeDocument/2006/relationships/hyperlink" Target="https://fasih-sm.bps.go.id/survey-collection/assignment-detail/49aa207b-fbfd-4e88-9c9d-bdf0862992ec/345cbe9e-45b8-42c2-bc4a-c76fe52a97ea" TargetMode="External"/><Relationship Id="rId2118" Type="http://schemas.openxmlformats.org/officeDocument/2006/relationships/hyperlink" Target="https://fasih-sm.bps.go.id/survey-collection/assignment-detail/958b2274-82f9-4218-ae25-66277ca228b3/345cbe9e-45b8-42c2-bc4a-c76fe52a97ea" TargetMode="External"/><Relationship Id="rId3448" Type="http://schemas.openxmlformats.org/officeDocument/2006/relationships/hyperlink" Target="https://fasih-sm.bps.go.id/survey-collection/assignment-detail/42a23b2e-a2e5-461c-9e3c-7061e665c073/345cbe9e-45b8-42c2-bc4a-c76fe52a97ea" TargetMode="External"/><Relationship Id="rId2119" Type="http://schemas.openxmlformats.org/officeDocument/2006/relationships/hyperlink" Target="https://fasih-sm.bps.go.id/survey-collection/assignment-detail/e61e32a1-6714-416d-95bc-b677df114f9d/345cbe9e-45b8-42c2-bc4a-c76fe52a97ea" TargetMode="External"/><Relationship Id="rId3441" Type="http://schemas.openxmlformats.org/officeDocument/2006/relationships/hyperlink" Target="https://fasih-sm.bps.go.id/survey-collection/assignment-detail/dfdbe55f-325c-46f4-b01b-9adca602c489/345cbe9e-45b8-42c2-bc4a-c76fe52a97ea" TargetMode="External"/><Relationship Id="rId2110" Type="http://schemas.openxmlformats.org/officeDocument/2006/relationships/hyperlink" Target="https://fasih-sm.bps.go.id/survey-collection/assignment-detail/0d48250e-25a0-494d-9d76-1cdccdf0460c/345cbe9e-45b8-42c2-bc4a-c76fe52a97ea" TargetMode="External"/><Relationship Id="rId3440" Type="http://schemas.openxmlformats.org/officeDocument/2006/relationships/hyperlink" Target="https://fasih-sm.bps.go.id/survey-collection/assignment-detail/1dde1d28-d9e9-4ca9-9ab9-52854cbfc448/345cbe9e-45b8-42c2-bc4a-c76fe52a97ea" TargetMode="External"/><Relationship Id="rId2111" Type="http://schemas.openxmlformats.org/officeDocument/2006/relationships/hyperlink" Target="https://fasih-sm.bps.go.id/survey-collection/assignment-detail/2149ab5d-959d-4a2d-9971-24269b7811be/345cbe9e-45b8-42c2-bc4a-c76fe52a97ea" TargetMode="External"/><Relationship Id="rId3443" Type="http://schemas.openxmlformats.org/officeDocument/2006/relationships/hyperlink" Target="https://fasih-sm.bps.go.id/survey-collection/assignment-detail/5828de3d-b9f0-45ee-85b3-643950b9c792/345cbe9e-45b8-42c2-bc4a-c76fe52a97ea" TargetMode="External"/><Relationship Id="rId2112" Type="http://schemas.openxmlformats.org/officeDocument/2006/relationships/hyperlink" Target="https://fasih-sm.bps.go.id/survey-collection/assignment-detail/ebeb717a-930a-463d-a17f-44a6e3ed5043/345cbe9e-45b8-42c2-bc4a-c76fe52a97ea" TargetMode="External"/><Relationship Id="rId3442" Type="http://schemas.openxmlformats.org/officeDocument/2006/relationships/hyperlink" Target="https://fasih-sm.bps.go.id/survey-collection/assignment-detail/acd2207d-0c0c-4134-80dc-4ec111717bde/345cbe9e-45b8-42c2-bc4a-c76fe52a97ea" TargetMode="External"/><Relationship Id="rId2113" Type="http://schemas.openxmlformats.org/officeDocument/2006/relationships/hyperlink" Target="https://fasih-sm.bps.go.id/survey-collection/assignment-detail/df1f14fe-bacf-406c-bb98-953680925f87/345cbe9e-45b8-42c2-bc4a-c76fe52a97ea" TargetMode="External"/><Relationship Id="rId3445" Type="http://schemas.openxmlformats.org/officeDocument/2006/relationships/hyperlink" Target="https://fasih-sm.bps.go.id/survey-collection/assignment-detail/6adc07f4-264d-4b7a-9029-73596d170b33/345cbe9e-45b8-42c2-bc4a-c76fe52a97ea" TargetMode="External"/><Relationship Id="rId2114" Type="http://schemas.openxmlformats.org/officeDocument/2006/relationships/hyperlink" Target="https://fasih-sm.bps.go.id/survey-collection/assignment-detail/da3a65ca-6740-4029-b57f-824318e747a5/345cbe9e-45b8-42c2-bc4a-c76fe52a97ea" TargetMode="External"/><Relationship Id="rId3444" Type="http://schemas.openxmlformats.org/officeDocument/2006/relationships/hyperlink" Target="https://fasih-sm.bps.go.id/survey-collection/assignment-detail/c0c9473c-2843-41e7-9aaa-f741e0617553/345cbe9e-45b8-42c2-bc4a-c76fe52a97ea" TargetMode="External"/></Relationships>
</file>

<file path=xl/worksheets/_rels/sheet7.xml.rels><?xml version="1.0" encoding="UTF-8" standalone="yes"?><Relationships xmlns="http://schemas.openxmlformats.org/package/2006/relationships"><Relationship Id="rId392" Type="http://schemas.openxmlformats.org/officeDocument/2006/relationships/hyperlink" Target="https://fasih-sm.bps.go.id/survey-collection/assignment-detail/144738f4-f5e6-4a42-ba15-24dfcdc8238d/345cbe9e-45b8-42c2-bc4a-c76fe52a97ea" TargetMode="External"/><Relationship Id="rId391" Type="http://schemas.openxmlformats.org/officeDocument/2006/relationships/hyperlink" Target="https://fasih-sm.bps.go.id/survey-collection/assignment-detail/1ce9b765-9677-4afb-af2a-aa256f8e63e3/345cbe9e-45b8-42c2-bc4a-c76fe52a97ea" TargetMode="External"/><Relationship Id="rId390" Type="http://schemas.openxmlformats.org/officeDocument/2006/relationships/hyperlink" Target="https://fasih-sm.bps.go.id/survey-collection/assignment-detail/3f90e64a-c060-4dd2-8130-40a5a08bcb9f/345cbe9e-45b8-42c2-bc4a-c76fe52a97ea" TargetMode="External"/><Relationship Id="rId385" Type="http://schemas.openxmlformats.org/officeDocument/2006/relationships/hyperlink" Target="https://fasih-sm.bps.go.id/survey-collection/assignment-detail/2dff0125-278f-4483-a03f-d4a11b04a454/345cbe9e-45b8-42c2-bc4a-c76fe52a97ea" TargetMode="External"/><Relationship Id="rId384" Type="http://schemas.openxmlformats.org/officeDocument/2006/relationships/hyperlink" Target="https://fasih-sm.bps.go.id/survey-collection/assignment-detail/66cb6b42-0329-421d-bce2-2a42b5a16238/345cbe9e-45b8-42c2-bc4a-c76fe52a97ea" TargetMode="External"/><Relationship Id="rId383" Type="http://schemas.openxmlformats.org/officeDocument/2006/relationships/hyperlink" Target="https://fasih-sm.bps.go.id/survey-collection/assignment-detail/8e9ee2ec-78ca-4df8-8831-ba983bd48223/345cbe9e-45b8-42c2-bc4a-c76fe52a97ea" TargetMode="External"/><Relationship Id="rId382" Type="http://schemas.openxmlformats.org/officeDocument/2006/relationships/hyperlink" Target="https://fasih-sm.bps.go.id/survey-collection/assignment-detail/43118ebd-d9e4-4d98-a05c-359c06a12403/345cbe9e-45b8-42c2-bc4a-c76fe52a97ea" TargetMode="External"/><Relationship Id="rId389" Type="http://schemas.openxmlformats.org/officeDocument/2006/relationships/hyperlink" Target="https://fasih-sm.bps.go.id/survey-collection/assignment-detail/f4722798-9b36-4b7e-9bb9-412de8c0480b/345cbe9e-45b8-42c2-bc4a-c76fe52a97ea" TargetMode="External"/><Relationship Id="rId388" Type="http://schemas.openxmlformats.org/officeDocument/2006/relationships/hyperlink" Target="https://fasih-sm.bps.go.id/survey-collection/assignment-detail/204b1584-b8fb-4935-abb2-7e1196a6e0a8/345cbe9e-45b8-42c2-bc4a-c76fe52a97ea" TargetMode="External"/><Relationship Id="rId387" Type="http://schemas.openxmlformats.org/officeDocument/2006/relationships/hyperlink" Target="https://fasih-sm.bps.go.id/survey-collection/assignment-detail/42c876f1-539f-4ff9-84bd-70a82010c99d/345cbe9e-45b8-42c2-bc4a-c76fe52a97ea" TargetMode="External"/><Relationship Id="rId386" Type="http://schemas.openxmlformats.org/officeDocument/2006/relationships/hyperlink" Target="https://fasih-sm.bps.go.id/survey-collection/assignment-detail/61e30385-0a76-4f72-9bba-ffe24aef21fc/345cbe9e-45b8-42c2-bc4a-c76fe52a97ea" TargetMode="External"/><Relationship Id="rId381" Type="http://schemas.openxmlformats.org/officeDocument/2006/relationships/hyperlink" Target="https://fasih-sm.bps.go.id/survey-collection/assignment-detail/2b5bf70b-ea55-440e-a51d-9b835c77d649/345cbe9e-45b8-42c2-bc4a-c76fe52a97ea" TargetMode="External"/><Relationship Id="rId380" Type="http://schemas.openxmlformats.org/officeDocument/2006/relationships/hyperlink" Target="https://fasih-sm.bps.go.id/survey-collection/assignment-detail/9480ca29-ddb5-4954-bf9a-b9e18200741a/345cbe9e-45b8-42c2-bc4a-c76fe52a97ea" TargetMode="External"/><Relationship Id="rId379" Type="http://schemas.openxmlformats.org/officeDocument/2006/relationships/hyperlink" Target="https://fasih-sm.bps.go.id/survey-collection/assignment-detail/a8c767b4-204f-4586-8b13-a90c32811782/345cbe9e-45b8-42c2-bc4a-c76fe52a97ea" TargetMode="External"/><Relationship Id="rId374" Type="http://schemas.openxmlformats.org/officeDocument/2006/relationships/hyperlink" Target="https://fasih-sm.bps.go.id/survey-collection/assignment-detail/942e777b-b57e-4ed9-8a18-c3f9fa91ab92/345cbe9e-45b8-42c2-bc4a-c76fe52a97ea" TargetMode="External"/><Relationship Id="rId373" Type="http://schemas.openxmlformats.org/officeDocument/2006/relationships/hyperlink" Target="https://fasih-sm.bps.go.id/survey-collection/assignment-detail/5c702c1c-35d2-426d-b6c5-465e3e146fdf/345cbe9e-45b8-42c2-bc4a-c76fe52a97ea" TargetMode="External"/><Relationship Id="rId372" Type="http://schemas.openxmlformats.org/officeDocument/2006/relationships/hyperlink" Target="https://fasih-sm.bps.go.id/survey-collection/assignment-detail/40a2f53d-711a-4b57-a5c5-e587f753790a/345cbe9e-45b8-42c2-bc4a-c76fe52a97ea" TargetMode="External"/><Relationship Id="rId371" Type="http://schemas.openxmlformats.org/officeDocument/2006/relationships/hyperlink" Target="https://fasih-sm.bps.go.id/survey-collection/assignment-detail/1f71adb9-19cc-4295-a638-046740102dd4/345cbe9e-45b8-42c2-bc4a-c76fe52a97ea" TargetMode="External"/><Relationship Id="rId378" Type="http://schemas.openxmlformats.org/officeDocument/2006/relationships/hyperlink" Target="https://fasih-sm.bps.go.id/survey-collection/assignment-detail/49b2ccac-8f28-46d1-9c09-d2ff7ca88431/345cbe9e-45b8-42c2-bc4a-c76fe52a97ea" TargetMode="External"/><Relationship Id="rId377" Type="http://schemas.openxmlformats.org/officeDocument/2006/relationships/hyperlink" Target="https://fasih-sm.bps.go.id/survey-collection/assignment-detail/f0acb37c-40c4-4e38-ba4b-2e5980680bd3/345cbe9e-45b8-42c2-bc4a-c76fe52a97ea" TargetMode="External"/><Relationship Id="rId376" Type="http://schemas.openxmlformats.org/officeDocument/2006/relationships/hyperlink" Target="https://fasih-sm.bps.go.id/survey-collection/assignment-detail/045c8058-8784-4f64-802b-58ba31b2b362/345cbe9e-45b8-42c2-bc4a-c76fe52a97ea" TargetMode="External"/><Relationship Id="rId375" Type="http://schemas.openxmlformats.org/officeDocument/2006/relationships/hyperlink" Target="https://fasih-sm.bps.go.id/survey-collection/assignment-detail/7e96a6b6-3a22-4076-b4cf-7f6786e36b4e/345cbe9e-45b8-42c2-bc4a-c76fe52a97ea" TargetMode="External"/><Relationship Id="rId396" Type="http://schemas.openxmlformats.org/officeDocument/2006/relationships/hyperlink" Target="https://fasih-sm.bps.go.id/survey-collection/assignment-detail/b6a80972-4ec7-4523-991d-9fd17328e2d1/345cbe9e-45b8-42c2-bc4a-c76fe52a97ea" TargetMode="External"/><Relationship Id="rId395" Type="http://schemas.openxmlformats.org/officeDocument/2006/relationships/hyperlink" Target="https://fasih-sm.bps.go.id/survey-collection/assignment-detail/b568d81f-78d4-4f00-b146-79a65f29e614/345cbe9e-45b8-42c2-bc4a-c76fe52a97ea" TargetMode="External"/><Relationship Id="rId394" Type="http://schemas.openxmlformats.org/officeDocument/2006/relationships/hyperlink" Target="https://fasih-sm.bps.go.id/survey-collection/assignment-detail/e2bade28-1c15-4bb5-a436-daf8e05c1671/345cbe9e-45b8-42c2-bc4a-c76fe52a97ea" TargetMode="External"/><Relationship Id="rId393" Type="http://schemas.openxmlformats.org/officeDocument/2006/relationships/hyperlink" Target="https://fasih-sm.bps.go.id/survey-collection/assignment-detail/0300465a-6ac5-4d17-953c-4d06b46b871a/345cbe9e-45b8-42c2-bc4a-c76fe52a97ea" TargetMode="External"/><Relationship Id="rId399" Type="http://schemas.openxmlformats.org/officeDocument/2006/relationships/hyperlink" Target="https://fasih-sm.bps.go.id/survey-collection/assignment-detail/86789a0e-b3fd-4f51-861f-cc50d3fb659c/345cbe9e-45b8-42c2-bc4a-c76fe52a97ea" TargetMode="External"/><Relationship Id="rId398" Type="http://schemas.openxmlformats.org/officeDocument/2006/relationships/hyperlink" Target="https://fasih-sm.bps.go.id/survey-collection/assignment-detail/befa9ab7-6fb3-401d-8f25-ed0be4bc4490/345cbe9e-45b8-42c2-bc4a-c76fe52a97ea" TargetMode="External"/><Relationship Id="rId397" Type="http://schemas.openxmlformats.org/officeDocument/2006/relationships/hyperlink" Target="https://fasih-sm.bps.go.id/survey-collection/assignment-detail/10bdf0cb-4c1a-4dd3-a469-58bc42857250/345cbe9e-45b8-42c2-bc4a-c76fe52a97ea" TargetMode="External"/><Relationship Id="rId40" Type="http://schemas.openxmlformats.org/officeDocument/2006/relationships/hyperlink" Target="https://fasih-sm.bps.go.id/survey-collection/assignment-detail/e5d173a5-6aba-4abd-8371-63637646baea/345cbe9e-45b8-42c2-bc4a-c76fe52a97ea" TargetMode="External"/><Relationship Id="rId42" Type="http://schemas.openxmlformats.org/officeDocument/2006/relationships/hyperlink" Target="https://fasih-sm.bps.go.id/survey-collection/assignment-detail/af163d88-c1ab-4324-b95c-c1c3a7119807/345cbe9e-45b8-42c2-bc4a-c76fe52a97ea" TargetMode="External"/><Relationship Id="rId41" Type="http://schemas.openxmlformats.org/officeDocument/2006/relationships/hyperlink" Target="https://fasih-sm.bps.go.id/survey-collection/assignment-detail/e1dc966c-0609-40ae-a0a3-e40213348715/345cbe9e-45b8-42c2-bc4a-c76fe52a97ea" TargetMode="External"/><Relationship Id="rId44" Type="http://schemas.openxmlformats.org/officeDocument/2006/relationships/hyperlink" Target="https://fasih-sm.bps.go.id/survey-collection/assignment-detail/c1ee662c-f72f-4fba-a7d5-7cce60231325/345cbe9e-45b8-42c2-bc4a-c76fe52a97ea" TargetMode="External"/><Relationship Id="rId43" Type="http://schemas.openxmlformats.org/officeDocument/2006/relationships/hyperlink" Target="https://fasih-sm.bps.go.id/survey-collection/assignment-detail/54838ddc-59f3-464e-ab36-c03250753240/345cbe9e-45b8-42c2-bc4a-c76fe52a97ea" TargetMode="External"/><Relationship Id="rId46" Type="http://schemas.openxmlformats.org/officeDocument/2006/relationships/hyperlink" Target="https://fasih-sm.bps.go.id/survey-collection/assignment-detail/1770ce2c-a9d6-4250-8197-e29cb5870110/345cbe9e-45b8-42c2-bc4a-c76fe52a97ea" TargetMode="External"/><Relationship Id="rId45" Type="http://schemas.openxmlformats.org/officeDocument/2006/relationships/hyperlink" Target="https://fasih-sm.bps.go.id/survey-collection/assignment-detail/55562799-c21c-48f8-ae8f-73dab8f3b02c/345cbe9e-45b8-42c2-bc4a-c76fe52a97ea" TargetMode="External"/><Relationship Id="rId48" Type="http://schemas.openxmlformats.org/officeDocument/2006/relationships/hyperlink" Target="https://fasih-sm.bps.go.id/survey-collection/assignment-detail/b34318f6-85c5-4f4c-b1ea-c3a644a4ccfd/345cbe9e-45b8-42c2-bc4a-c76fe52a97ea" TargetMode="External"/><Relationship Id="rId47" Type="http://schemas.openxmlformats.org/officeDocument/2006/relationships/hyperlink" Target="https://fasih-sm.bps.go.id/survey-collection/assignment-detail/194513a8-75ec-4e1b-82c8-f300add96bf6/345cbe9e-45b8-42c2-bc4a-c76fe52a97ea" TargetMode="External"/><Relationship Id="rId49" Type="http://schemas.openxmlformats.org/officeDocument/2006/relationships/hyperlink" Target="https://fasih-sm.bps.go.id/survey-collection/assignment-detail/e8eba8fa-572a-4f39-a72f-5ea873d6c502/345cbe9e-45b8-42c2-bc4a-c76fe52a97ea" TargetMode="External"/><Relationship Id="rId31" Type="http://schemas.openxmlformats.org/officeDocument/2006/relationships/hyperlink" Target="https://fasih-sm.bps.go.id/survey-collection/assignment-detail/10bdf0cb-4c1a-4dd3-a469-58bc42857250/345cbe9e-45b8-42c2-bc4a-c76fe52a97ea" TargetMode="External"/><Relationship Id="rId30" Type="http://schemas.openxmlformats.org/officeDocument/2006/relationships/hyperlink" Target="https://fasih-sm.bps.go.id/survey-collection/assignment-detail/62c48480-df43-463f-a06c-ec86e5f32aef/345cbe9e-45b8-42c2-bc4a-c76fe52a97ea" TargetMode="External"/><Relationship Id="rId33" Type="http://schemas.openxmlformats.org/officeDocument/2006/relationships/hyperlink" Target="https://fasih-sm.bps.go.id/survey-collection/assignment-detail/64cc1ed4-404a-4906-a932-a9483113a4f9/345cbe9e-45b8-42c2-bc4a-c76fe52a97ea" TargetMode="External"/><Relationship Id="rId32" Type="http://schemas.openxmlformats.org/officeDocument/2006/relationships/hyperlink" Target="https://fasih-sm.bps.go.id/survey-collection/assignment-detail/ff0dfbed-2564-4079-b474-69ff49062e68/345cbe9e-45b8-42c2-bc4a-c76fe52a97ea" TargetMode="External"/><Relationship Id="rId35" Type="http://schemas.openxmlformats.org/officeDocument/2006/relationships/hyperlink" Target="https://fasih-sm.bps.go.id/survey-collection/assignment-detail/a195aadd-4c60-4e4a-94cf-6f96deafec27/345cbe9e-45b8-42c2-bc4a-c76fe52a97ea" TargetMode="External"/><Relationship Id="rId34" Type="http://schemas.openxmlformats.org/officeDocument/2006/relationships/hyperlink" Target="https://fasih-sm.bps.go.id/survey-collection/assignment-detail/57500fc8-41a3-4397-b653-850c8ed8a498/345cbe9e-45b8-42c2-bc4a-c76fe52a97ea" TargetMode="External"/><Relationship Id="rId37" Type="http://schemas.openxmlformats.org/officeDocument/2006/relationships/hyperlink" Target="https://fasih-sm.bps.go.id/survey-collection/assignment-detail/5c2887e0-6d24-4596-9ce1-a69a6805d643/345cbe9e-45b8-42c2-bc4a-c76fe52a97ea" TargetMode="External"/><Relationship Id="rId36" Type="http://schemas.openxmlformats.org/officeDocument/2006/relationships/hyperlink" Target="https://fasih-sm.bps.go.id/survey-collection/assignment-detail/3a465eb9-7236-44b3-8bdc-a645c50188d4/345cbe9e-45b8-42c2-bc4a-c76fe52a97ea" TargetMode="External"/><Relationship Id="rId39" Type="http://schemas.openxmlformats.org/officeDocument/2006/relationships/hyperlink" Target="https://fasih-sm.bps.go.id/survey-collection/assignment-detail/d60c4d5a-a56d-49e3-a381-e3550738ad0a/345cbe9e-45b8-42c2-bc4a-c76fe52a97ea" TargetMode="External"/><Relationship Id="rId38" Type="http://schemas.openxmlformats.org/officeDocument/2006/relationships/hyperlink" Target="https://fasih-sm.bps.go.id/survey-collection/assignment-detail/9582e84e-cb83-43aa-8fd5-9706028d685e/345cbe9e-45b8-42c2-bc4a-c76fe52a97ea" TargetMode="External"/><Relationship Id="rId20" Type="http://schemas.openxmlformats.org/officeDocument/2006/relationships/hyperlink" Target="https://fasih-sm.bps.go.id/survey-collection/assignment-detail/3d5e21b3-83e6-44e8-a3e1-b6d9b1272afe/345cbe9e-45b8-42c2-bc4a-c76fe52a97ea" TargetMode="External"/><Relationship Id="rId22" Type="http://schemas.openxmlformats.org/officeDocument/2006/relationships/hyperlink" Target="https://fasih-sm.bps.go.id/survey-collection/assignment-detail/4a4f92b1-48d4-4a91-a025-5ff0c5a7ed63/345cbe9e-45b8-42c2-bc4a-c76fe52a97ea" TargetMode="External"/><Relationship Id="rId21" Type="http://schemas.openxmlformats.org/officeDocument/2006/relationships/hyperlink" Target="https://fasih-sm.bps.go.id/survey-collection/assignment-detail/9087ed92-7b18-4b93-9482-44c6164aabfa/345cbe9e-45b8-42c2-bc4a-c76fe52a97ea" TargetMode="External"/><Relationship Id="rId24" Type="http://schemas.openxmlformats.org/officeDocument/2006/relationships/hyperlink" Target="https://fasih-sm.bps.go.id/survey-collection/assignment-detail/475894fb-447c-4aa3-89c6-00bdc1eaa0aa/345cbe9e-45b8-42c2-bc4a-c76fe52a97ea" TargetMode="External"/><Relationship Id="rId23" Type="http://schemas.openxmlformats.org/officeDocument/2006/relationships/hyperlink" Target="https://fasih-sm.bps.go.id/survey-collection/assignment-detail/8e6a3cb3-5a24-4fc4-9b78-5fdb5a0936f0/345cbe9e-45b8-42c2-bc4a-c76fe52a97ea" TargetMode="External"/><Relationship Id="rId26" Type="http://schemas.openxmlformats.org/officeDocument/2006/relationships/hyperlink" Target="https://fasih-sm.bps.go.id/survey-collection/assignment-detail/82c8c372-7c49-474f-908d-1db760514fd6/345cbe9e-45b8-42c2-bc4a-c76fe52a97ea" TargetMode="External"/><Relationship Id="rId25" Type="http://schemas.openxmlformats.org/officeDocument/2006/relationships/hyperlink" Target="https://fasih-sm.bps.go.id/survey-collection/assignment-detail/e21103cb-38a8-4f9b-a06f-22bda6512937/345cbe9e-45b8-42c2-bc4a-c76fe52a97ea" TargetMode="External"/><Relationship Id="rId28" Type="http://schemas.openxmlformats.org/officeDocument/2006/relationships/hyperlink" Target="https://fasih-sm.bps.go.id/survey-collection/assignment-detail/559e9a40-3c33-44bc-b26b-1affe4118e20/345cbe9e-45b8-42c2-bc4a-c76fe52a97ea" TargetMode="External"/><Relationship Id="rId27" Type="http://schemas.openxmlformats.org/officeDocument/2006/relationships/hyperlink" Target="https://fasih-sm.bps.go.id/survey-collection/assignment-detail/8262d9b8-a794-48b8-9171-88fd51011eb0/345cbe9e-45b8-42c2-bc4a-c76fe52a97ea" TargetMode="External"/><Relationship Id="rId29" Type="http://schemas.openxmlformats.org/officeDocument/2006/relationships/hyperlink" Target="https://fasih-sm.bps.go.id/survey-collection/assignment-detail/3fd7ae80-886f-43aa-a082-5edb5bad7611/345cbe9e-45b8-42c2-bc4a-c76fe52a97ea" TargetMode="External"/><Relationship Id="rId11" Type="http://schemas.openxmlformats.org/officeDocument/2006/relationships/hyperlink" Target="https://fasih-sm.bps.go.id/survey-collection/assignment-detail/99d399f8-e88b-46ef-9bb7-84768e113de2/345cbe9e-45b8-42c2-bc4a-c76fe52a97ea" TargetMode="External"/><Relationship Id="rId10" Type="http://schemas.openxmlformats.org/officeDocument/2006/relationships/hyperlink" Target="https://fasih-sm.bps.go.id/survey-collection/assignment-detail/e6e71bc5-62cb-4b25-b1c7-4f1ce5503a9a/345cbe9e-45b8-42c2-bc4a-c76fe52a97ea" TargetMode="External"/><Relationship Id="rId13" Type="http://schemas.openxmlformats.org/officeDocument/2006/relationships/hyperlink" Target="https://fasih-sm.bps.go.id/survey-collection/assignment-detail/d1c3ae71-696c-466d-a9b6-6e9a87200106/345cbe9e-45b8-42c2-bc4a-c76fe52a97ea" TargetMode="External"/><Relationship Id="rId12" Type="http://schemas.openxmlformats.org/officeDocument/2006/relationships/hyperlink" Target="https://fasih-sm.bps.go.id/survey-collection/assignment-detail/9d70fd11-d051-4dae-be80-94773d53175b/345cbe9e-45b8-42c2-bc4a-c76fe52a97ea" TargetMode="External"/><Relationship Id="rId15" Type="http://schemas.openxmlformats.org/officeDocument/2006/relationships/hyperlink" Target="https://fasih-sm.bps.go.id/survey-collection/assignment-detail/fc6ee309-15ee-48e6-b2e2-484b2d7e9b92/345cbe9e-45b8-42c2-bc4a-c76fe52a97ea" TargetMode="External"/><Relationship Id="rId14" Type="http://schemas.openxmlformats.org/officeDocument/2006/relationships/hyperlink" Target="https://fasih-sm.bps.go.id/survey-collection/assignment-detail/b279538e-e788-426a-ac9f-0693b49d3243/345cbe9e-45b8-42c2-bc4a-c76fe52a97ea" TargetMode="External"/><Relationship Id="rId17" Type="http://schemas.openxmlformats.org/officeDocument/2006/relationships/hyperlink" Target="https://fasih-sm.bps.go.id/survey-collection/assignment-detail/58fef605-9db4-48e7-8154-28a45be6563a/345cbe9e-45b8-42c2-bc4a-c76fe52a97ea" TargetMode="External"/><Relationship Id="rId16" Type="http://schemas.openxmlformats.org/officeDocument/2006/relationships/hyperlink" Target="https://fasih-sm.bps.go.id/survey-collection/assignment-detail/7c082a71-c92d-4c5e-893f-91c4db3483fa/345cbe9e-45b8-42c2-bc4a-c76fe52a97ea" TargetMode="External"/><Relationship Id="rId19" Type="http://schemas.openxmlformats.org/officeDocument/2006/relationships/hyperlink" Target="https://fasih-sm.bps.go.id/survey-collection/assignment-detail/80c126c1-efab-440a-8945-eb5d1784eda5/345cbe9e-45b8-42c2-bc4a-c76fe52a97ea" TargetMode="External"/><Relationship Id="rId18" Type="http://schemas.openxmlformats.org/officeDocument/2006/relationships/hyperlink" Target="https://fasih-sm.bps.go.id/survey-collection/assignment-detail/03014e21-a9a1-4f80-8c23-d2a8be7afe35/345cbe9e-45b8-42c2-bc4a-c76fe52a97ea" TargetMode="External"/><Relationship Id="rId84" Type="http://schemas.openxmlformats.org/officeDocument/2006/relationships/hyperlink" Target="https://fasih-sm.bps.go.id/survey-collection/assignment-detail/823224ea-a6d7-4f08-b05b-6b3eac98f4a7/345cbe9e-45b8-42c2-bc4a-c76fe52a97ea" TargetMode="External"/><Relationship Id="rId83" Type="http://schemas.openxmlformats.org/officeDocument/2006/relationships/hyperlink" Target="https://fasih-sm.bps.go.id/survey-collection/assignment-detail/c9de5adc-f939-484a-ac6d-57e231833aa0/345cbe9e-45b8-42c2-bc4a-c76fe52a97ea" TargetMode="External"/><Relationship Id="rId86" Type="http://schemas.openxmlformats.org/officeDocument/2006/relationships/hyperlink" Target="https://fasih-sm.bps.go.id/survey-collection/assignment-detail/e8969149-e502-43c1-8d81-89cbca17c04d/345cbe9e-45b8-42c2-bc4a-c76fe52a97ea" TargetMode="External"/><Relationship Id="rId85" Type="http://schemas.openxmlformats.org/officeDocument/2006/relationships/hyperlink" Target="https://fasih-sm.bps.go.id/survey-collection/assignment-detail/2b2c3175-5d8a-42c8-b487-a35d4fe86854/345cbe9e-45b8-42c2-bc4a-c76fe52a97ea" TargetMode="External"/><Relationship Id="rId88" Type="http://schemas.openxmlformats.org/officeDocument/2006/relationships/hyperlink" Target="https://fasih-sm.bps.go.id/survey-collection/assignment-detail/bc34bc35-6b9d-4cf2-b218-34ec6cf79884/345cbe9e-45b8-42c2-bc4a-c76fe52a97ea" TargetMode="External"/><Relationship Id="rId87" Type="http://schemas.openxmlformats.org/officeDocument/2006/relationships/hyperlink" Target="https://fasih-sm.bps.go.id/survey-collection/assignment-detail/cb173e49-1442-45f2-8ef4-75f117c9f2ce/345cbe9e-45b8-42c2-bc4a-c76fe52a97ea" TargetMode="External"/><Relationship Id="rId89" Type="http://schemas.openxmlformats.org/officeDocument/2006/relationships/hyperlink" Target="https://fasih-sm.bps.go.id/survey-collection/assignment-detail/2e0693c8-208c-45d7-bd8a-5578682fb6a0/345cbe9e-45b8-42c2-bc4a-c76fe52a97ea" TargetMode="External"/><Relationship Id="rId80" Type="http://schemas.openxmlformats.org/officeDocument/2006/relationships/hyperlink" Target="https://fasih-sm.bps.go.id/survey-collection/assignment-detail/690e0c8b-f4ab-4f65-bdaa-b3a5180aaa73/345cbe9e-45b8-42c2-bc4a-c76fe52a97ea" TargetMode="External"/><Relationship Id="rId82" Type="http://schemas.openxmlformats.org/officeDocument/2006/relationships/hyperlink" Target="https://fasih-sm.bps.go.id/survey-collection/assignment-detail/d0b2b3eb-e33d-4a3c-b531-82e0b502e755/345cbe9e-45b8-42c2-bc4a-c76fe52a97ea" TargetMode="External"/><Relationship Id="rId81" Type="http://schemas.openxmlformats.org/officeDocument/2006/relationships/hyperlink" Target="https://fasih-sm.bps.go.id/survey-collection/assignment-detail/3016ee45-389c-45ad-803c-2a79b3385cc5/345cbe9e-45b8-42c2-bc4a-c76fe52a97ea" TargetMode="External"/><Relationship Id="rId73" Type="http://schemas.openxmlformats.org/officeDocument/2006/relationships/hyperlink" Target="https://fasih-sm.bps.go.id/survey-collection/assignment-detail/9cf69afb-d9ee-426e-83f3-60ae83387313/345cbe9e-45b8-42c2-bc4a-c76fe52a97ea" TargetMode="External"/><Relationship Id="rId72" Type="http://schemas.openxmlformats.org/officeDocument/2006/relationships/hyperlink" Target="https://fasih-sm.bps.go.id/survey-collection/assignment-detail/0aba000b-5c21-482c-b7dd-1b5614c5ffd0/345cbe9e-45b8-42c2-bc4a-c76fe52a97ea" TargetMode="External"/><Relationship Id="rId75" Type="http://schemas.openxmlformats.org/officeDocument/2006/relationships/hyperlink" Target="https://fasih-sm.bps.go.id/survey-collection/assignment-detail/b8ff0482-f465-4180-bec0-21b412f58588/345cbe9e-45b8-42c2-bc4a-c76fe52a97ea" TargetMode="External"/><Relationship Id="rId74" Type="http://schemas.openxmlformats.org/officeDocument/2006/relationships/hyperlink" Target="https://fasih-sm.bps.go.id/survey-collection/assignment-detail/14558655-bb36-4f75-ac1a-1607f77d7a81/345cbe9e-45b8-42c2-bc4a-c76fe52a97ea" TargetMode="External"/><Relationship Id="rId77" Type="http://schemas.openxmlformats.org/officeDocument/2006/relationships/hyperlink" Target="https://fasih-sm.bps.go.id/survey-collection/assignment-detail/e5fe85f7-de12-4912-82e7-7d20ef7beb4c/345cbe9e-45b8-42c2-bc4a-c76fe52a97ea" TargetMode="External"/><Relationship Id="rId76" Type="http://schemas.openxmlformats.org/officeDocument/2006/relationships/hyperlink" Target="https://fasih-sm.bps.go.id/survey-collection/assignment-detail/8a47155e-0c34-4051-aae3-d4cda8e43bb4/345cbe9e-45b8-42c2-bc4a-c76fe52a97ea" TargetMode="External"/><Relationship Id="rId79" Type="http://schemas.openxmlformats.org/officeDocument/2006/relationships/hyperlink" Target="https://fasih-sm.bps.go.id/survey-collection/assignment-detail/4b2b195e-f323-4c47-b05a-4c11fa8f08dc/345cbe9e-45b8-42c2-bc4a-c76fe52a97ea" TargetMode="External"/><Relationship Id="rId78" Type="http://schemas.openxmlformats.org/officeDocument/2006/relationships/hyperlink" Target="https://fasih-sm.bps.go.id/survey-collection/assignment-detail/a6ef8eed-e8fa-4745-befc-a4cf325c3572/345cbe9e-45b8-42c2-bc4a-c76fe52a97ea" TargetMode="External"/><Relationship Id="rId71" Type="http://schemas.openxmlformats.org/officeDocument/2006/relationships/hyperlink" Target="https://fasih-sm.bps.go.id/survey-collection/assignment-detail/8adb79f2-c5fa-433f-9964-ee85f234fb45/345cbe9e-45b8-42c2-bc4a-c76fe52a97ea" TargetMode="External"/><Relationship Id="rId70" Type="http://schemas.openxmlformats.org/officeDocument/2006/relationships/hyperlink" Target="https://fasih-sm.bps.go.id/survey-collection/assignment-detail/e07d7076-d116-459d-818f-131ee8a6131f/345cbe9e-45b8-42c2-bc4a-c76fe52a97ea" TargetMode="External"/><Relationship Id="rId62" Type="http://schemas.openxmlformats.org/officeDocument/2006/relationships/hyperlink" Target="https://fasih-sm.bps.go.id/survey-collection/assignment-detail/789ef903-ca4d-4e47-bdc6-a9751417ce0e/345cbe9e-45b8-42c2-bc4a-c76fe52a97ea" TargetMode="External"/><Relationship Id="rId61" Type="http://schemas.openxmlformats.org/officeDocument/2006/relationships/hyperlink" Target="https://fasih-sm.bps.go.id/survey-collection/assignment-detail/a8c767b4-204f-4586-8b13-a90c32811782/345cbe9e-45b8-42c2-bc4a-c76fe52a97ea" TargetMode="External"/><Relationship Id="rId64" Type="http://schemas.openxmlformats.org/officeDocument/2006/relationships/hyperlink" Target="https://fasih-sm.bps.go.id/survey-collection/assignment-detail/c7d75ca3-cecc-4650-b7c1-28d470ce50a2/345cbe9e-45b8-42c2-bc4a-c76fe52a97ea" TargetMode="External"/><Relationship Id="rId63" Type="http://schemas.openxmlformats.org/officeDocument/2006/relationships/hyperlink" Target="https://fasih-sm.bps.go.id/survey-collection/assignment-detail/5f5d6fa9-1a94-480a-8fab-2647cda3efef/345cbe9e-45b8-42c2-bc4a-c76fe52a97ea" TargetMode="External"/><Relationship Id="rId66" Type="http://schemas.openxmlformats.org/officeDocument/2006/relationships/hyperlink" Target="https://fasih-sm.bps.go.id/survey-collection/assignment-detail/07027774-a66c-4338-aea9-3e85c023ae85/345cbe9e-45b8-42c2-bc4a-c76fe52a97ea" TargetMode="External"/><Relationship Id="rId65" Type="http://schemas.openxmlformats.org/officeDocument/2006/relationships/hyperlink" Target="https://fasih-sm.bps.go.id/survey-collection/assignment-detail/1358cba7-5f6b-4b49-8fa7-afc5f473e599/345cbe9e-45b8-42c2-bc4a-c76fe52a97ea" TargetMode="External"/><Relationship Id="rId68" Type="http://schemas.openxmlformats.org/officeDocument/2006/relationships/hyperlink" Target="https://fasih-sm.bps.go.id/survey-collection/assignment-detail/6c56835e-e2bd-41d8-b568-724f87160b42/345cbe9e-45b8-42c2-bc4a-c76fe52a97ea" TargetMode="External"/><Relationship Id="rId67" Type="http://schemas.openxmlformats.org/officeDocument/2006/relationships/hyperlink" Target="https://fasih-sm.bps.go.id/survey-collection/assignment-detail/e12f9a7a-9017-43a5-8555-73015091bd70/345cbe9e-45b8-42c2-bc4a-c76fe52a97ea" TargetMode="External"/><Relationship Id="rId60" Type="http://schemas.openxmlformats.org/officeDocument/2006/relationships/hyperlink" Target="https://fasih-sm.bps.go.id/survey-collection/assignment-detail/d2ec4f69-3fab-4eb2-a31a-403c770adc57/345cbe9e-45b8-42c2-bc4a-c76fe52a97ea" TargetMode="External"/><Relationship Id="rId69" Type="http://schemas.openxmlformats.org/officeDocument/2006/relationships/hyperlink" Target="https://fasih-sm.bps.go.id/survey-collection/assignment-detail/420f8abf-14b9-4570-8334-f1c005fe8675/345cbe9e-45b8-42c2-bc4a-c76fe52a97ea" TargetMode="External"/><Relationship Id="rId51" Type="http://schemas.openxmlformats.org/officeDocument/2006/relationships/hyperlink" Target="https://fasih-sm.bps.go.id/survey-collection/assignment-detail/166edec9-d0ce-48c5-8963-e975502a485b/345cbe9e-45b8-42c2-bc4a-c76fe52a97ea" TargetMode="External"/><Relationship Id="rId50" Type="http://schemas.openxmlformats.org/officeDocument/2006/relationships/hyperlink" Target="https://fasih-sm.bps.go.id/survey-collection/assignment-detail/d3c6ca22-e868-485b-b056-9f2e397672f3/345cbe9e-45b8-42c2-bc4a-c76fe52a97ea" TargetMode="External"/><Relationship Id="rId53" Type="http://schemas.openxmlformats.org/officeDocument/2006/relationships/hyperlink" Target="https://fasih-sm.bps.go.id/survey-collection/assignment-detail/0ebd1ed8-6812-4689-8800-63dd3dff93bb/345cbe9e-45b8-42c2-bc4a-c76fe52a97ea" TargetMode="External"/><Relationship Id="rId52" Type="http://schemas.openxmlformats.org/officeDocument/2006/relationships/hyperlink" Target="https://fasih-sm.bps.go.id/survey-collection/assignment-detail/eb964ed6-be98-4bcc-b235-d283986ead07/345cbe9e-45b8-42c2-bc4a-c76fe52a97ea" TargetMode="External"/><Relationship Id="rId55" Type="http://schemas.openxmlformats.org/officeDocument/2006/relationships/hyperlink" Target="https://fasih-sm.bps.go.id/survey-collection/assignment-detail/a7245ba7-6ae1-4f1f-b8d9-eeecc48dda1d/345cbe9e-45b8-42c2-bc4a-c76fe52a97ea" TargetMode="External"/><Relationship Id="rId54" Type="http://schemas.openxmlformats.org/officeDocument/2006/relationships/hyperlink" Target="https://fasih-sm.bps.go.id/survey-collection/assignment-detail/9c21587e-ae72-444a-bdab-7805a4fd6c49/345cbe9e-45b8-42c2-bc4a-c76fe52a97ea" TargetMode="External"/><Relationship Id="rId57" Type="http://schemas.openxmlformats.org/officeDocument/2006/relationships/hyperlink" Target="https://fasih-sm.bps.go.id/survey-collection/assignment-detail/2635d2fd-ca74-4d0e-bf4c-2b30d859e0ad/345cbe9e-45b8-42c2-bc4a-c76fe52a97ea" TargetMode="External"/><Relationship Id="rId56" Type="http://schemas.openxmlformats.org/officeDocument/2006/relationships/hyperlink" Target="https://fasih-sm.bps.go.id/survey-collection/assignment-detail/ef9e3075-a567-40e2-b890-d45801fd1dca/345cbe9e-45b8-42c2-bc4a-c76fe52a97ea" TargetMode="External"/><Relationship Id="rId59" Type="http://schemas.openxmlformats.org/officeDocument/2006/relationships/hyperlink" Target="https://fasih-sm.bps.go.id/survey-collection/assignment-detail/4a2e128e-ea7c-4bbf-a6ba-cfd7e2d80055/345cbe9e-45b8-42c2-bc4a-c76fe52a97ea" TargetMode="External"/><Relationship Id="rId58" Type="http://schemas.openxmlformats.org/officeDocument/2006/relationships/hyperlink" Target="https://fasih-sm.bps.go.id/survey-collection/assignment-detail/0c417446-b28f-49d1-9c4d-2ad72397fc45/345cbe9e-45b8-42c2-bc4a-c76fe52a97ea" TargetMode="External"/><Relationship Id="rId349" Type="http://schemas.openxmlformats.org/officeDocument/2006/relationships/hyperlink" Target="https://fasih-sm.bps.go.id/survey-collection/assignment-detail/5f47dfe2-17f4-4c35-b287-abe77b561ca0/345cbe9e-45b8-42c2-bc4a-c76fe52a97ea" TargetMode="External"/><Relationship Id="rId348" Type="http://schemas.openxmlformats.org/officeDocument/2006/relationships/hyperlink" Target="https://fasih-sm.bps.go.id/survey-collection/assignment-detail/4f7745cc-e263-45b5-9b18-addf02880a25/345cbe9e-45b8-42c2-bc4a-c76fe52a97ea" TargetMode="External"/><Relationship Id="rId347" Type="http://schemas.openxmlformats.org/officeDocument/2006/relationships/hyperlink" Target="https://fasih-sm.bps.go.id/survey-collection/assignment-detail/0834723d-4662-4006-b99d-c50f4fb23b27/345cbe9e-45b8-42c2-bc4a-c76fe52a97ea" TargetMode="External"/><Relationship Id="rId346" Type="http://schemas.openxmlformats.org/officeDocument/2006/relationships/hyperlink" Target="https://fasih-sm.bps.go.id/survey-collection/assignment-detail/35bb10e4-701f-47b6-9682-81a6851770cc/345cbe9e-45b8-42c2-bc4a-c76fe52a97ea" TargetMode="External"/><Relationship Id="rId341" Type="http://schemas.openxmlformats.org/officeDocument/2006/relationships/hyperlink" Target="https://fasih-sm.bps.go.id/survey-collection/assignment-detail/b861be38-5091-4daa-ac83-5af7317eb9da/345cbe9e-45b8-42c2-bc4a-c76fe52a97ea" TargetMode="External"/><Relationship Id="rId340" Type="http://schemas.openxmlformats.org/officeDocument/2006/relationships/hyperlink" Target="https://fasih-sm.bps.go.id/survey-collection/assignment-detail/ddd26fd5-e77c-4d42-9b10-229053179f33/345cbe9e-45b8-42c2-bc4a-c76fe52a97ea" TargetMode="External"/><Relationship Id="rId345" Type="http://schemas.openxmlformats.org/officeDocument/2006/relationships/hyperlink" Target="https://fasih-sm.bps.go.id/survey-collection/assignment-detail/989536dc-cca3-4f6a-bc5f-83d1220ba2ab/345cbe9e-45b8-42c2-bc4a-c76fe52a97ea" TargetMode="External"/><Relationship Id="rId344" Type="http://schemas.openxmlformats.org/officeDocument/2006/relationships/hyperlink" Target="https://fasih-sm.bps.go.id/survey-collection/assignment-detail/21018949-4542-43ac-bfc3-9bdcc488bbed/345cbe9e-45b8-42c2-bc4a-c76fe52a97ea" TargetMode="External"/><Relationship Id="rId343" Type="http://schemas.openxmlformats.org/officeDocument/2006/relationships/hyperlink" Target="https://fasih-sm.bps.go.id/survey-collection/assignment-detail/6900e4c6-c916-462d-b900-b86043c09d30/345cbe9e-45b8-42c2-bc4a-c76fe52a97ea" TargetMode="External"/><Relationship Id="rId342" Type="http://schemas.openxmlformats.org/officeDocument/2006/relationships/hyperlink" Target="https://fasih-sm.bps.go.id/survey-collection/assignment-detail/d9eca633-a042-44ba-9116-f6697461d943/345cbe9e-45b8-42c2-bc4a-c76fe52a97ea" TargetMode="External"/><Relationship Id="rId338" Type="http://schemas.openxmlformats.org/officeDocument/2006/relationships/hyperlink" Target="https://fasih-sm.bps.go.id/survey-collection/assignment-detail/98932d47-c075-46ed-9769-795a67e1984f/345cbe9e-45b8-42c2-bc4a-c76fe52a97ea" TargetMode="External"/><Relationship Id="rId337" Type="http://schemas.openxmlformats.org/officeDocument/2006/relationships/hyperlink" Target="https://fasih-sm.bps.go.id/survey-collection/assignment-detail/b61ffb41-654e-4806-88bb-47fa907327e5/345cbe9e-45b8-42c2-bc4a-c76fe52a97ea" TargetMode="External"/><Relationship Id="rId336" Type="http://schemas.openxmlformats.org/officeDocument/2006/relationships/hyperlink" Target="https://fasih-sm.bps.go.id/survey-collection/assignment-detail/48ce1dd2-6d76-4e64-b7e0-a76533a2abb5/345cbe9e-45b8-42c2-bc4a-c76fe52a97ea" TargetMode="External"/><Relationship Id="rId335" Type="http://schemas.openxmlformats.org/officeDocument/2006/relationships/hyperlink" Target="https://fasih-sm.bps.go.id/survey-collection/assignment-detail/b58de168-bedf-4426-a9df-5e1e6f2e7b0b/345cbe9e-45b8-42c2-bc4a-c76fe52a97ea" TargetMode="External"/><Relationship Id="rId339" Type="http://schemas.openxmlformats.org/officeDocument/2006/relationships/hyperlink" Target="https://fasih-sm.bps.go.id/survey-collection/assignment-detail/be6308d3-74bf-4cae-9f5a-4a2bca361c0c/345cbe9e-45b8-42c2-bc4a-c76fe52a97ea" TargetMode="External"/><Relationship Id="rId330" Type="http://schemas.openxmlformats.org/officeDocument/2006/relationships/hyperlink" Target="https://fasih-sm.bps.go.id/survey-collection/assignment-detail/dcb16be7-0817-45d7-a9dd-68015706ad9b/345cbe9e-45b8-42c2-bc4a-c76fe52a97ea" TargetMode="External"/><Relationship Id="rId334" Type="http://schemas.openxmlformats.org/officeDocument/2006/relationships/hyperlink" Target="https://fasih-sm.bps.go.id/survey-collection/assignment-detail/e416ff3b-94fb-44ac-9ff5-c4c5bfc26277/345cbe9e-45b8-42c2-bc4a-c76fe52a97ea" TargetMode="External"/><Relationship Id="rId333" Type="http://schemas.openxmlformats.org/officeDocument/2006/relationships/hyperlink" Target="https://fasih-sm.bps.go.id/survey-collection/assignment-detail/5e51434e-97ac-479c-9ecb-3f5e83f63ef3/345cbe9e-45b8-42c2-bc4a-c76fe52a97ea" TargetMode="External"/><Relationship Id="rId332" Type="http://schemas.openxmlformats.org/officeDocument/2006/relationships/hyperlink" Target="https://fasih-sm.bps.go.id/survey-collection/assignment-detail/fbc5fe1d-ed46-49e2-aad7-a9487d74432a/345cbe9e-45b8-42c2-bc4a-c76fe52a97ea" TargetMode="External"/><Relationship Id="rId331" Type="http://schemas.openxmlformats.org/officeDocument/2006/relationships/hyperlink" Target="https://fasih-sm.bps.go.id/survey-collection/assignment-detail/cf571fff-ec54-4309-9ac9-b05e70d98320/345cbe9e-45b8-42c2-bc4a-c76fe52a97ea" TargetMode="External"/><Relationship Id="rId370" Type="http://schemas.openxmlformats.org/officeDocument/2006/relationships/hyperlink" Target="https://fasih-sm.bps.go.id/survey-collection/assignment-detail/855e43a4-4f5d-4009-8278-9d8eaeb3cdd1/345cbe9e-45b8-42c2-bc4a-c76fe52a97ea" TargetMode="External"/><Relationship Id="rId369" Type="http://schemas.openxmlformats.org/officeDocument/2006/relationships/hyperlink" Target="https://fasih-sm.bps.go.id/survey-collection/assignment-detail/b58de168-bedf-4426-a9df-5e1e6f2e7b0b/345cbe9e-45b8-42c2-bc4a-c76fe52a97ea" TargetMode="External"/><Relationship Id="rId368" Type="http://schemas.openxmlformats.org/officeDocument/2006/relationships/hyperlink" Target="https://fasih-sm.bps.go.id/survey-collection/assignment-detail/662effff-16f8-4207-8eaf-283aefbe8dac/345cbe9e-45b8-42c2-bc4a-c76fe52a97ea" TargetMode="External"/><Relationship Id="rId363" Type="http://schemas.openxmlformats.org/officeDocument/2006/relationships/hyperlink" Target="https://fasih-sm.bps.go.id/survey-collection/assignment-detail/e2f66a76-32ab-4626-b722-141d299b0783/345cbe9e-45b8-42c2-bc4a-c76fe52a97ea" TargetMode="External"/><Relationship Id="rId362" Type="http://schemas.openxmlformats.org/officeDocument/2006/relationships/hyperlink" Target="https://fasih-sm.bps.go.id/survey-collection/assignment-detail/9b201ee1-f43a-4559-b7b1-336a6728f891/345cbe9e-45b8-42c2-bc4a-c76fe52a97ea" TargetMode="External"/><Relationship Id="rId361" Type="http://schemas.openxmlformats.org/officeDocument/2006/relationships/hyperlink" Target="https://fasih-sm.bps.go.id/survey-collection/assignment-detail/de918521-6d9e-42fb-89d0-46edd56aa995/345cbe9e-45b8-42c2-bc4a-c76fe52a97ea" TargetMode="External"/><Relationship Id="rId360" Type="http://schemas.openxmlformats.org/officeDocument/2006/relationships/hyperlink" Target="https://fasih-sm.bps.go.id/survey-collection/assignment-detail/e2229193-63fb-451d-81dd-fed3174e75c8/345cbe9e-45b8-42c2-bc4a-c76fe52a97ea" TargetMode="External"/><Relationship Id="rId367" Type="http://schemas.openxmlformats.org/officeDocument/2006/relationships/hyperlink" Target="https://fasih-sm.bps.go.id/survey-collection/assignment-detail/a962fe9e-b01c-4426-af0f-b8decb98fffa/345cbe9e-45b8-42c2-bc4a-c76fe52a97ea" TargetMode="External"/><Relationship Id="rId366" Type="http://schemas.openxmlformats.org/officeDocument/2006/relationships/hyperlink" Target="https://fasih-sm.bps.go.id/survey-collection/assignment-detail/85f505d0-dff6-49fb-8c53-43ffb32173fa/345cbe9e-45b8-42c2-bc4a-c76fe52a97ea" TargetMode="External"/><Relationship Id="rId365" Type="http://schemas.openxmlformats.org/officeDocument/2006/relationships/hyperlink" Target="https://fasih-sm.bps.go.id/survey-collection/assignment-detail/5e4973fe-54f5-4b8d-94d2-55354ecac9c6/345cbe9e-45b8-42c2-bc4a-c76fe52a97ea" TargetMode="External"/><Relationship Id="rId364" Type="http://schemas.openxmlformats.org/officeDocument/2006/relationships/hyperlink" Target="https://fasih-sm.bps.go.id/survey-collection/assignment-detail/ba190a96-17ec-4951-8b43-0a6a7dfac563/345cbe9e-45b8-42c2-bc4a-c76fe52a97ea" TargetMode="External"/><Relationship Id="rId95" Type="http://schemas.openxmlformats.org/officeDocument/2006/relationships/hyperlink" Target="https://fasih-sm.bps.go.id/survey-collection/assignment-detail/9943b8f5-6a12-47bf-99a2-68b3888a2f32/345cbe9e-45b8-42c2-bc4a-c76fe52a97ea" TargetMode="External"/><Relationship Id="rId94" Type="http://schemas.openxmlformats.org/officeDocument/2006/relationships/hyperlink" Target="https://fasih-sm.bps.go.id/survey-collection/assignment-detail/27a2a894-3634-4b0c-941f-3403053f00ac/345cbe9e-45b8-42c2-bc4a-c76fe52a97ea" TargetMode="External"/><Relationship Id="rId97" Type="http://schemas.openxmlformats.org/officeDocument/2006/relationships/hyperlink" Target="https://fasih-sm.bps.go.id/survey-collection/assignment-detail/7bd4fdc6-9711-41ac-a54e-fdeac894c3b8/345cbe9e-45b8-42c2-bc4a-c76fe52a97ea" TargetMode="External"/><Relationship Id="rId96" Type="http://schemas.openxmlformats.org/officeDocument/2006/relationships/hyperlink" Target="https://fasih-sm.bps.go.id/survey-collection/assignment-detail/85739d4d-2c6b-4336-abdc-39fafd36d8d7/345cbe9e-45b8-42c2-bc4a-c76fe52a97ea" TargetMode="External"/><Relationship Id="rId99" Type="http://schemas.openxmlformats.org/officeDocument/2006/relationships/hyperlink" Target="https://fasih-sm.bps.go.id/survey-collection/assignment-detail/70b0aba7-5d43-4788-b2ad-0e750ffa004a/345cbe9e-45b8-42c2-bc4a-c76fe52a97ea" TargetMode="External"/><Relationship Id="rId98" Type="http://schemas.openxmlformats.org/officeDocument/2006/relationships/hyperlink" Target="https://fasih-sm.bps.go.id/survey-collection/assignment-detail/5564b7da-008d-4168-9f4f-0359606f0f79/345cbe9e-45b8-42c2-bc4a-c76fe52a97ea" TargetMode="External"/><Relationship Id="rId91" Type="http://schemas.openxmlformats.org/officeDocument/2006/relationships/hyperlink" Target="https://fasih-sm.bps.go.id/survey-collection/assignment-detail/ba229142-c562-46b4-bbe4-564e92adc653/345cbe9e-45b8-42c2-bc4a-c76fe52a97ea" TargetMode="External"/><Relationship Id="rId90" Type="http://schemas.openxmlformats.org/officeDocument/2006/relationships/hyperlink" Target="https://fasih-sm.bps.go.id/survey-collection/assignment-detail/c752a4a8-f7bf-4e5e-9e9f-5e6a01bdef66/345cbe9e-45b8-42c2-bc4a-c76fe52a97ea" TargetMode="External"/><Relationship Id="rId93" Type="http://schemas.openxmlformats.org/officeDocument/2006/relationships/hyperlink" Target="https://fasih-sm.bps.go.id/survey-collection/assignment-detail/3c5f11b5-95e3-4409-a61b-74c3b9d8410a/345cbe9e-45b8-42c2-bc4a-c76fe52a97ea" TargetMode="External"/><Relationship Id="rId92" Type="http://schemas.openxmlformats.org/officeDocument/2006/relationships/hyperlink" Target="https://fasih-sm.bps.go.id/survey-collection/assignment-detail/e2d43e5c-bae4-4665-94e4-96a77a20b4b4/345cbe9e-45b8-42c2-bc4a-c76fe52a97ea" TargetMode="External"/><Relationship Id="rId359" Type="http://schemas.openxmlformats.org/officeDocument/2006/relationships/hyperlink" Target="https://fasih-sm.bps.go.id/survey-collection/assignment-detail/c0fe9d5d-4096-43dd-a3c6-dab0cfbf2da2/345cbe9e-45b8-42c2-bc4a-c76fe52a97ea" TargetMode="External"/><Relationship Id="rId358" Type="http://schemas.openxmlformats.org/officeDocument/2006/relationships/hyperlink" Target="https://fasih-sm.bps.go.id/survey-collection/assignment-detail/bfed0997-3d99-42e3-b0dc-838d851cd983/345cbe9e-45b8-42c2-bc4a-c76fe52a97ea" TargetMode="External"/><Relationship Id="rId357" Type="http://schemas.openxmlformats.org/officeDocument/2006/relationships/hyperlink" Target="https://fasih-sm.bps.go.id/survey-collection/assignment-detail/d1750da5-bd45-45c5-bf08-6beb9b10b625/345cbe9e-45b8-42c2-bc4a-c76fe52a97ea" TargetMode="External"/><Relationship Id="rId352" Type="http://schemas.openxmlformats.org/officeDocument/2006/relationships/hyperlink" Target="https://fasih-sm.bps.go.id/survey-collection/assignment-detail/b2e5709f-db57-4ac6-a765-395ca9d777d0/345cbe9e-45b8-42c2-bc4a-c76fe52a97ea" TargetMode="External"/><Relationship Id="rId351" Type="http://schemas.openxmlformats.org/officeDocument/2006/relationships/hyperlink" Target="https://fasih-sm.bps.go.id/survey-collection/assignment-detail/6b676152-ea3e-4837-8907-f647b90bfffb/345cbe9e-45b8-42c2-bc4a-c76fe52a97ea" TargetMode="External"/><Relationship Id="rId350" Type="http://schemas.openxmlformats.org/officeDocument/2006/relationships/hyperlink" Target="https://fasih-sm.bps.go.id/survey-collection/assignment-detail/ecee2f7c-764c-48e4-af5e-256d17e35ddd/345cbe9e-45b8-42c2-bc4a-c76fe52a97ea" TargetMode="External"/><Relationship Id="rId356" Type="http://schemas.openxmlformats.org/officeDocument/2006/relationships/hyperlink" Target="https://fasih-sm.bps.go.id/survey-collection/assignment-detail/5a7861cf-fa13-4928-b4a8-76f4c4765702/345cbe9e-45b8-42c2-bc4a-c76fe52a97ea" TargetMode="External"/><Relationship Id="rId355" Type="http://schemas.openxmlformats.org/officeDocument/2006/relationships/hyperlink" Target="https://fasih-sm.bps.go.id/survey-collection/assignment-detail/a3f8def8-8928-4fb6-b38e-3ec9ace0c31c/345cbe9e-45b8-42c2-bc4a-c76fe52a97ea" TargetMode="External"/><Relationship Id="rId354" Type="http://schemas.openxmlformats.org/officeDocument/2006/relationships/hyperlink" Target="https://fasih-sm.bps.go.id/survey-collection/assignment-detail/af820fa2-f344-4c8b-890e-14dc865d38ce/345cbe9e-45b8-42c2-bc4a-c76fe52a97ea" TargetMode="External"/><Relationship Id="rId353" Type="http://schemas.openxmlformats.org/officeDocument/2006/relationships/hyperlink" Target="https://fasih-sm.bps.go.id/survey-collection/assignment-detail/df296dc9-80ca-4554-9ac0-d3a022ae8191/345cbe9e-45b8-42c2-bc4a-c76fe52a97ea" TargetMode="External"/><Relationship Id="rId305" Type="http://schemas.openxmlformats.org/officeDocument/2006/relationships/hyperlink" Target="https://fasih-sm.bps.go.id/survey-collection/assignment-detail/6415a6ce-5644-4994-83d8-1d61bc322e5b/345cbe9e-45b8-42c2-bc4a-c76fe52a97ea" TargetMode="External"/><Relationship Id="rId304" Type="http://schemas.openxmlformats.org/officeDocument/2006/relationships/hyperlink" Target="https://fasih-sm.bps.go.id/survey-collection/assignment-detail/f8fd3eb4-2961-44af-bcd1-fe21e9434ebd/345cbe9e-45b8-42c2-bc4a-c76fe52a97ea" TargetMode="External"/><Relationship Id="rId303" Type="http://schemas.openxmlformats.org/officeDocument/2006/relationships/hyperlink" Target="https://fasih-sm.bps.go.id/survey-collection/assignment-detail/f18299ac-443f-4fc9-8746-e959dc9128c6/345cbe9e-45b8-42c2-bc4a-c76fe52a97ea" TargetMode="External"/><Relationship Id="rId302" Type="http://schemas.openxmlformats.org/officeDocument/2006/relationships/hyperlink" Target="https://fasih-sm.bps.go.id/survey-collection/assignment-detail/30a06804-7e1a-47e1-a44e-8eadb3d482ac/345cbe9e-45b8-42c2-bc4a-c76fe52a97ea" TargetMode="External"/><Relationship Id="rId309" Type="http://schemas.openxmlformats.org/officeDocument/2006/relationships/hyperlink" Target="https://fasih-sm.bps.go.id/survey-collection/assignment-detail/e6a6eace-c773-48fe-b8d7-8ecff4b4c846/345cbe9e-45b8-42c2-bc4a-c76fe52a97ea" TargetMode="External"/><Relationship Id="rId308" Type="http://schemas.openxmlformats.org/officeDocument/2006/relationships/hyperlink" Target="https://fasih-sm.bps.go.id/survey-collection/assignment-detail/e79755af-1066-48c6-96ca-5e5c361ee36d/345cbe9e-45b8-42c2-bc4a-c76fe52a97ea" TargetMode="External"/><Relationship Id="rId307" Type="http://schemas.openxmlformats.org/officeDocument/2006/relationships/hyperlink" Target="https://fasih-sm.bps.go.id/survey-collection/assignment-detail/4c5e6e3d-095a-4db6-ba5e-46ca658527b5/345cbe9e-45b8-42c2-bc4a-c76fe52a97ea" TargetMode="External"/><Relationship Id="rId306" Type="http://schemas.openxmlformats.org/officeDocument/2006/relationships/hyperlink" Target="https://fasih-sm.bps.go.id/survey-collection/assignment-detail/55060ca8-308f-4dff-b3ca-8171312e317c/345cbe9e-45b8-42c2-bc4a-c76fe52a97ea" TargetMode="External"/><Relationship Id="rId301" Type="http://schemas.openxmlformats.org/officeDocument/2006/relationships/hyperlink" Target="https://fasih-sm.bps.go.id/survey-collection/assignment-detail/a16b0260-3191-4309-a63c-d9c8ec4b81cc/345cbe9e-45b8-42c2-bc4a-c76fe52a97ea" TargetMode="External"/><Relationship Id="rId300" Type="http://schemas.openxmlformats.org/officeDocument/2006/relationships/hyperlink" Target="https://fasih-sm.bps.go.id/survey-collection/assignment-detail/a5e190f8-f90f-4b7c-b115-ec4f0ef34825/345cbe9e-45b8-42c2-bc4a-c76fe52a97ea" TargetMode="External"/><Relationship Id="rId327" Type="http://schemas.openxmlformats.org/officeDocument/2006/relationships/hyperlink" Target="https://fasih-sm.bps.go.id/survey-collection/assignment-detail/501b8ff0-4345-475b-b812-f38def40e2bc/345cbe9e-45b8-42c2-bc4a-c76fe52a97ea" TargetMode="External"/><Relationship Id="rId326" Type="http://schemas.openxmlformats.org/officeDocument/2006/relationships/hyperlink" Target="https://fasih-sm.bps.go.id/survey-collection/assignment-detail/054e4bd8-5eba-41ec-bc03-61baf3a77781/345cbe9e-45b8-42c2-bc4a-c76fe52a97ea" TargetMode="External"/><Relationship Id="rId325" Type="http://schemas.openxmlformats.org/officeDocument/2006/relationships/hyperlink" Target="https://fasih-sm.bps.go.id/survey-collection/assignment-detail/a0076154-4988-41bb-81b6-a800fde26311/345cbe9e-45b8-42c2-bc4a-c76fe52a97ea" TargetMode="External"/><Relationship Id="rId324" Type="http://schemas.openxmlformats.org/officeDocument/2006/relationships/hyperlink" Target="https://fasih-sm.bps.go.id/survey-collection/assignment-detail/824af182-1611-4758-8b6e-fdc32599947c/345cbe9e-45b8-42c2-bc4a-c76fe52a97ea" TargetMode="External"/><Relationship Id="rId329" Type="http://schemas.openxmlformats.org/officeDocument/2006/relationships/hyperlink" Target="https://fasih-sm.bps.go.id/survey-collection/assignment-detail/7d345b09-fa97-499f-bd9f-a8353c618d2d/345cbe9e-45b8-42c2-bc4a-c76fe52a97ea" TargetMode="External"/><Relationship Id="rId328" Type="http://schemas.openxmlformats.org/officeDocument/2006/relationships/hyperlink" Target="https://fasih-sm.bps.go.id/survey-collection/assignment-detail/c0cd17d4-f762-436a-be01-8c987f90b19e/345cbe9e-45b8-42c2-bc4a-c76fe52a97ea" TargetMode="External"/><Relationship Id="rId323" Type="http://schemas.openxmlformats.org/officeDocument/2006/relationships/hyperlink" Target="https://fasih-sm.bps.go.id/survey-collection/assignment-detail/cb96628b-050e-4abf-9ae4-ec74e3a5d1a3/345cbe9e-45b8-42c2-bc4a-c76fe52a97ea" TargetMode="External"/><Relationship Id="rId322" Type="http://schemas.openxmlformats.org/officeDocument/2006/relationships/hyperlink" Target="https://fasih-sm.bps.go.id/survey-collection/assignment-detail/0fd01c19-a384-4771-a44a-b8cf5b2f0a5a/345cbe9e-45b8-42c2-bc4a-c76fe52a97ea" TargetMode="External"/><Relationship Id="rId321" Type="http://schemas.openxmlformats.org/officeDocument/2006/relationships/hyperlink" Target="https://fasih-sm.bps.go.id/survey-collection/assignment-detail/e3165a17-8750-4b54-8710-a8e60b0113fd/345cbe9e-45b8-42c2-bc4a-c76fe52a97ea" TargetMode="External"/><Relationship Id="rId320" Type="http://schemas.openxmlformats.org/officeDocument/2006/relationships/hyperlink" Target="https://fasih-sm.bps.go.id/survey-collection/assignment-detail/0cd8a69c-b1b7-4242-bd14-1cd3dfd3d5e4/345cbe9e-45b8-42c2-bc4a-c76fe52a97ea" TargetMode="External"/><Relationship Id="rId316" Type="http://schemas.openxmlformats.org/officeDocument/2006/relationships/hyperlink" Target="https://fasih-sm.bps.go.id/survey-collection/assignment-detail/c4f9820f-700a-4957-9826-01eb753294f7/345cbe9e-45b8-42c2-bc4a-c76fe52a97ea" TargetMode="External"/><Relationship Id="rId315" Type="http://schemas.openxmlformats.org/officeDocument/2006/relationships/hyperlink" Target="https://fasih-sm.bps.go.id/survey-collection/assignment-detail/1515b6ea-da81-4837-b661-07c124db126b/345cbe9e-45b8-42c2-bc4a-c76fe52a97ea" TargetMode="External"/><Relationship Id="rId314" Type="http://schemas.openxmlformats.org/officeDocument/2006/relationships/hyperlink" Target="https://fasih-sm.bps.go.id/survey-collection/assignment-detail/0392b8c4-f1c3-494e-b774-4c79d8677866/345cbe9e-45b8-42c2-bc4a-c76fe52a97ea" TargetMode="External"/><Relationship Id="rId313" Type="http://schemas.openxmlformats.org/officeDocument/2006/relationships/hyperlink" Target="https://fasih-sm.bps.go.id/survey-collection/assignment-detail/710d6aa0-258c-47d8-9494-b5aa2ec78c3b/345cbe9e-45b8-42c2-bc4a-c76fe52a97ea" TargetMode="External"/><Relationship Id="rId319" Type="http://schemas.openxmlformats.org/officeDocument/2006/relationships/hyperlink" Target="https://fasih-sm.bps.go.id/survey-collection/assignment-detail/634ba91c-88dd-47cb-9faf-c0dc5b008968/345cbe9e-45b8-42c2-bc4a-c76fe52a97ea" TargetMode="External"/><Relationship Id="rId318" Type="http://schemas.openxmlformats.org/officeDocument/2006/relationships/hyperlink" Target="https://fasih-sm.bps.go.id/survey-collection/assignment-detail/6ca534c5-6579-4979-bc25-834acf2d8cff/345cbe9e-45b8-42c2-bc4a-c76fe52a97ea" TargetMode="External"/><Relationship Id="rId317" Type="http://schemas.openxmlformats.org/officeDocument/2006/relationships/hyperlink" Target="https://fasih-sm.bps.go.id/survey-collection/assignment-detail/1206cf69-4a8e-4854-8d96-e589e1dcc11f/345cbe9e-45b8-42c2-bc4a-c76fe52a97ea" TargetMode="External"/><Relationship Id="rId312" Type="http://schemas.openxmlformats.org/officeDocument/2006/relationships/hyperlink" Target="https://fasih-sm.bps.go.id/survey-collection/assignment-detail/b8ce9389-2096-4d81-b8ca-fba68fa20c06/345cbe9e-45b8-42c2-bc4a-c76fe52a97ea" TargetMode="External"/><Relationship Id="rId311" Type="http://schemas.openxmlformats.org/officeDocument/2006/relationships/hyperlink" Target="https://fasih-sm.bps.go.id/survey-collection/assignment-detail/85af3876-9304-4f6f-9071-341ee1bc0c58/345cbe9e-45b8-42c2-bc4a-c76fe52a97ea" TargetMode="External"/><Relationship Id="rId310" Type="http://schemas.openxmlformats.org/officeDocument/2006/relationships/hyperlink" Target="https://fasih-sm.bps.go.id/survey-collection/assignment-detail/b1dd827b-cbfd-4234-9417-dd69d0d320f0/345cbe9e-45b8-42c2-bc4a-c76fe52a97ea" TargetMode="External"/><Relationship Id="rId297" Type="http://schemas.openxmlformats.org/officeDocument/2006/relationships/hyperlink" Target="https://fasih-sm.bps.go.id/survey-collection/assignment-detail/ae34e157-f340-4962-adac-a988252a4c4d/345cbe9e-45b8-42c2-bc4a-c76fe52a97ea" TargetMode="External"/><Relationship Id="rId296" Type="http://schemas.openxmlformats.org/officeDocument/2006/relationships/hyperlink" Target="https://fasih-sm.bps.go.id/survey-collection/assignment-detail/f5cfc823-c1d6-4ac7-8bae-975e9524ec58/345cbe9e-45b8-42c2-bc4a-c76fe52a97ea" TargetMode="External"/><Relationship Id="rId295" Type="http://schemas.openxmlformats.org/officeDocument/2006/relationships/hyperlink" Target="https://fasih-sm.bps.go.id/survey-collection/assignment-detail/3b149c8e-d408-4a3a-afed-f17e9a30a0eb/345cbe9e-45b8-42c2-bc4a-c76fe52a97ea" TargetMode="External"/><Relationship Id="rId294" Type="http://schemas.openxmlformats.org/officeDocument/2006/relationships/hyperlink" Target="https://fasih-sm.bps.go.id/survey-collection/assignment-detail/6812bf9a-6d60-4324-9ab5-94b8e8087965/345cbe9e-45b8-42c2-bc4a-c76fe52a97ea" TargetMode="External"/><Relationship Id="rId299" Type="http://schemas.openxmlformats.org/officeDocument/2006/relationships/hyperlink" Target="https://fasih-sm.bps.go.id/survey-collection/assignment-detail/0053c9ea-b314-4104-8028-cf8bb92799ef/345cbe9e-45b8-42c2-bc4a-c76fe52a97ea" TargetMode="External"/><Relationship Id="rId298" Type="http://schemas.openxmlformats.org/officeDocument/2006/relationships/hyperlink" Target="https://fasih-sm.bps.go.id/survey-collection/assignment-detail/f6275615-ce20-4718-9a20-bc784a446b09/345cbe9e-45b8-42c2-bc4a-c76fe52a97ea" TargetMode="External"/><Relationship Id="rId271" Type="http://schemas.openxmlformats.org/officeDocument/2006/relationships/hyperlink" Target="https://fasih-sm.bps.go.id/survey-collection/assignment-detail/943c05db-20bf-49be-928f-64a40806f75e/345cbe9e-45b8-42c2-bc4a-c76fe52a97ea" TargetMode="External"/><Relationship Id="rId270" Type="http://schemas.openxmlformats.org/officeDocument/2006/relationships/hyperlink" Target="https://fasih-sm.bps.go.id/survey-collection/assignment-detail/f914f051-721e-4921-b8a7-f85ab4ada764/345cbe9e-45b8-42c2-bc4a-c76fe52a97ea" TargetMode="External"/><Relationship Id="rId269" Type="http://schemas.openxmlformats.org/officeDocument/2006/relationships/hyperlink" Target="https://fasih-sm.bps.go.id/survey-collection/assignment-detail/354a2226-b287-476b-99ae-196064a39b26/345cbe9e-45b8-42c2-bc4a-c76fe52a97ea" TargetMode="External"/><Relationship Id="rId264" Type="http://schemas.openxmlformats.org/officeDocument/2006/relationships/hyperlink" Target="https://fasih-sm.bps.go.id/survey-collection/assignment-detail/e0460dc9-f03b-45fd-8991-41bc483e2fc0/345cbe9e-45b8-42c2-bc4a-c76fe52a97ea" TargetMode="External"/><Relationship Id="rId263" Type="http://schemas.openxmlformats.org/officeDocument/2006/relationships/hyperlink" Target="https://fasih-sm.bps.go.id/survey-collection/assignment-detail/3a6a7eb9-9f28-4c40-bc7d-3efe0ba2d3eb/345cbe9e-45b8-42c2-bc4a-c76fe52a97ea" TargetMode="External"/><Relationship Id="rId262" Type="http://schemas.openxmlformats.org/officeDocument/2006/relationships/hyperlink" Target="https://fasih-sm.bps.go.id/survey-collection/assignment-detail/b91c9fc8-3e20-4885-af4a-82223e56d4c7/345cbe9e-45b8-42c2-bc4a-c76fe52a97ea" TargetMode="External"/><Relationship Id="rId261" Type="http://schemas.openxmlformats.org/officeDocument/2006/relationships/hyperlink" Target="https://fasih-sm.bps.go.id/survey-collection/assignment-detail/4ecd0fc3-47e0-4cdc-ab9b-1c8c1a962268/345cbe9e-45b8-42c2-bc4a-c76fe52a97ea" TargetMode="External"/><Relationship Id="rId268" Type="http://schemas.openxmlformats.org/officeDocument/2006/relationships/hyperlink" Target="https://fasih-sm.bps.go.id/survey-collection/assignment-detail/23831e90-0971-48f2-9150-851cd5a01b81/345cbe9e-45b8-42c2-bc4a-c76fe52a97ea" TargetMode="External"/><Relationship Id="rId267" Type="http://schemas.openxmlformats.org/officeDocument/2006/relationships/hyperlink" Target="https://fasih-sm.bps.go.id/survey-collection/assignment-detail/8477bd5b-d1c8-484c-bc04-2a941b6d388a/345cbe9e-45b8-42c2-bc4a-c76fe52a97ea" TargetMode="External"/><Relationship Id="rId266" Type="http://schemas.openxmlformats.org/officeDocument/2006/relationships/hyperlink" Target="https://fasih-sm.bps.go.id/survey-collection/assignment-detail/baebca69-fe5e-440e-9da7-79ff8358d186/345cbe9e-45b8-42c2-bc4a-c76fe52a97ea" TargetMode="External"/><Relationship Id="rId265" Type="http://schemas.openxmlformats.org/officeDocument/2006/relationships/hyperlink" Target="https://fasih-sm.bps.go.id/survey-collection/assignment-detail/f60f7509-3287-491b-9379-43aab866d5aa/345cbe9e-45b8-42c2-bc4a-c76fe52a97ea" TargetMode="External"/><Relationship Id="rId260" Type="http://schemas.openxmlformats.org/officeDocument/2006/relationships/hyperlink" Target="https://fasih-sm.bps.go.id/survey-collection/assignment-detail/cd1f89c4-1b68-402e-bafb-1cdc8594012c/345cbe9e-45b8-42c2-bc4a-c76fe52a97ea" TargetMode="External"/><Relationship Id="rId259" Type="http://schemas.openxmlformats.org/officeDocument/2006/relationships/hyperlink" Target="https://fasih-sm.bps.go.id/survey-collection/assignment-detail/86654939-7d9e-48d0-8dbe-6d3a0af4745a/345cbe9e-45b8-42c2-bc4a-c76fe52a97ea" TargetMode="External"/><Relationship Id="rId258" Type="http://schemas.openxmlformats.org/officeDocument/2006/relationships/hyperlink" Target="https://fasih-sm.bps.go.id/survey-collection/assignment-detail/70b0aba7-5d43-4788-b2ad-0e750ffa004a/345cbe9e-45b8-42c2-bc4a-c76fe52a97ea" TargetMode="External"/><Relationship Id="rId253" Type="http://schemas.openxmlformats.org/officeDocument/2006/relationships/hyperlink" Target="https://fasih-sm.bps.go.id/survey-collection/assignment-detail/a7b360ed-7be7-44fe-833f-997351126de7/345cbe9e-45b8-42c2-bc4a-c76fe52a97ea" TargetMode="External"/><Relationship Id="rId252" Type="http://schemas.openxmlformats.org/officeDocument/2006/relationships/hyperlink" Target="https://fasih-sm.bps.go.id/survey-collection/assignment-detail/2c9b849c-5e26-487a-8b2c-5e9e0f05af37/345cbe9e-45b8-42c2-bc4a-c76fe52a97ea" TargetMode="External"/><Relationship Id="rId251" Type="http://schemas.openxmlformats.org/officeDocument/2006/relationships/hyperlink" Target="https://fasih-sm.bps.go.id/survey-collection/assignment-detail/c50005d6-1964-4580-a2e9-1a40884fe70e/345cbe9e-45b8-42c2-bc4a-c76fe52a97ea" TargetMode="External"/><Relationship Id="rId250" Type="http://schemas.openxmlformats.org/officeDocument/2006/relationships/hyperlink" Target="https://fasih-sm.bps.go.id/survey-collection/assignment-detail/59c65883-7ace-432a-90ed-42c7ae94f375/345cbe9e-45b8-42c2-bc4a-c76fe52a97ea" TargetMode="External"/><Relationship Id="rId257" Type="http://schemas.openxmlformats.org/officeDocument/2006/relationships/hyperlink" Target="https://fasih-sm.bps.go.id/survey-collection/assignment-detail/5564b7da-008d-4168-9f4f-0359606f0f79/345cbe9e-45b8-42c2-bc4a-c76fe52a97ea" TargetMode="External"/><Relationship Id="rId256" Type="http://schemas.openxmlformats.org/officeDocument/2006/relationships/hyperlink" Target="https://fasih-sm.bps.go.id/survey-collection/assignment-detail/7bd4fdc6-9711-41ac-a54e-fdeac894c3b8/345cbe9e-45b8-42c2-bc4a-c76fe52a97ea" TargetMode="External"/><Relationship Id="rId255" Type="http://schemas.openxmlformats.org/officeDocument/2006/relationships/hyperlink" Target="https://fasih-sm.bps.go.id/survey-collection/assignment-detail/85739d4d-2c6b-4336-abdc-39fafd36d8d7/345cbe9e-45b8-42c2-bc4a-c76fe52a97ea" TargetMode="External"/><Relationship Id="rId254" Type="http://schemas.openxmlformats.org/officeDocument/2006/relationships/hyperlink" Target="https://fasih-sm.bps.go.id/survey-collection/assignment-detail/9943b8f5-6a12-47bf-99a2-68b3888a2f32/345cbe9e-45b8-42c2-bc4a-c76fe52a97ea" TargetMode="External"/><Relationship Id="rId293" Type="http://schemas.openxmlformats.org/officeDocument/2006/relationships/hyperlink" Target="https://fasih-sm.bps.go.id/survey-collection/assignment-detail/e2193b05-a848-431b-be62-d7f483ee6ee0/345cbe9e-45b8-42c2-bc4a-c76fe52a97ea" TargetMode="External"/><Relationship Id="rId292" Type="http://schemas.openxmlformats.org/officeDocument/2006/relationships/hyperlink" Target="https://fasih-sm.bps.go.id/survey-collection/assignment-detail/044654ff-d7ec-4204-9991-a2d3d2730f32/345cbe9e-45b8-42c2-bc4a-c76fe52a97ea" TargetMode="External"/><Relationship Id="rId291" Type="http://schemas.openxmlformats.org/officeDocument/2006/relationships/hyperlink" Target="https://fasih-sm.bps.go.id/survey-collection/assignment-detail/55b4d8c0-70a6-49cc-9319-86a5cf5605b6/345cbe9e-45b8-42c2-bc4a-c76fe52a97ea" TargetMode="External"/><Relationship Id="rId290" Type="http://schemas.openxmlformats.org/officeDocument/2006/relationships/hyperlink" Target="https://fasih-sm.bps.go.id/survey-collection/assignment-detail/7b62f455-400f-407d-95d3-77921e342331/345cbe9e-45b8-42c2-bc4a-c76fe52a97ea" TargetMode="External"/><Relationship Id="rId286" Type="http://schemas.openxmlformats.org/officeDocument/2006/relationships/hyperlink" Target="https://fasih-sm.bps.go.id/survey-collection/assignment-detail/197fbc76-90f3-45c0-82eb-ac0cc8a693fd/345cbe9e-45b8-42c2-bc4a-c76fe52a97ea" TargetMode="External"/><Relationship Id="rId285" Type="http://schemas.openxmlformats.org/officeDocument/2006/relationships/hyperlink" Target="https://fasih-sm.bps.go.id/survey-collection/assignment-detail/1cc33407-53f4-4ccd-955c-4991f25ec91f/345cbe9e-45b8-42c2-bc4a-c76fe52a97ea" TargetMode="External"/><Relationship Id="rId284" Type="http://schemas.openxmlformats.org/officeDocument/2006/relationships/hyperlink" Target="https://fasih-sm.bps.go.id/survey-collection/assignment-detail/075032f7-0c12-4029-983d-eb262a5335e4/345cbe9e-45b8-42c2-bc4a-c76fe52a97ea" TargetMode="External"/><Relationship Id="rId283" Type="http://schemas.openxmlformats.org/officeDocument/2006/relationships/hyperlink" Target="https://fasih-sm.bps.go.id/survey-collection/assignment-detail/42a94c37-1d50-495f-9d6c-9bf95cf65a1d/345cbe9e-45b8-42c2-bc4a-c76fe52a97ea" TargetMode="External"/><Relationship Id="rId289" Type="http://schemas.openxmlformats.org/officeDocument/2006/relationships/hyperlink" Target="https://fasih-sm.bps.go.id/survey-collection/assignment-detail/462fa396-5650-4bd2-bac8-4bfa038cc641/345cbe9e-45b8-42c2-bc4a-c76fe52a97ea" TargetMode="External"/><Relationship Id="rId288" Type="http://schemas.openxmlformats.org/officeDocument/2006/relationships/hyperlink" Target="https://fasih-sm.bps.go.id/survey-collection/assignment-detail/24da039b-1a52-4568-bf16-af0b3fd6333c/345cbe9e-45b8-42c2-bc4a-c76fe52a97ea" TargetMode="External"/><Relationship Id="rId287" Type="http://schemas.openxmlformats.org/officeDocument/2006/relationships/hyperlink" Target="https://fasih-sm.bps.go.id/survey-collection/assignment-detail/13b8b7de-47b6-41d5-adcf-7f80741ad548/345cbe9e-45b8-42c2-bc4a-c76fe52a97ea" TargetMode="External"/><Relationship Id="rId282" Type="http://schemas.openxmlformats.org/officeDocument/2006/relationships/hyperlink" Target="https://fasih-sm.bps.go.id/survey-collection/assignment-detail/97241eea-bd5e-4c9b-a197-0c86ccdfb311/345cbe9e-45b8-42c2-bc4a-c76fe52a97ea" TargetMode="External"/><Relationship Id="rId281" Type="http://schemas.openxmlformats.org/officeDocument/2006/relationships/hyperlink" Target="https://fasih-sm.bps.go.id/survey-collection/assignment-detail/72c7cf32-e8ee-49cd-8ae3-840c69363f3f/345cbe9e-45b8-42c2-bc4a-c76fe52a97ea" TargetMode="External"/><Relationship Id="rId280" Type="http://schemas.openxmlformats.org/officeDocument/2006/relationships/hyperlink" Target="https://fasih-sm.bps.go.id/survey-collection/assignment-detail/9c5c293c-c074-48ae-a9d4-3b0f537a7358/345cbe9e-45b8-42c2-bc4a-c76fe52a97ea" TargetMode="External"/><Relationship Id="rId275" Type="http://schemas.openxmlformats.org/officeDocument/2006/relationships/hyperlink" Target="https://fasih-sm.bps.go.id/survey-collection/assignment-detail/45354070-e5ba-49a8-8c2f-412b5ce306ca/345cbe9e-45b8-42c2-bc4a-c76fe52a97ea" TargetMode="External"/><Relationship Id="rId274" Type="http://schemas.openxmlformats.org/officeDocument/2006/relationships/hyperlink" Target="https://fasih-sm.bps.go.id/survey-collection/assignment-detail/989465ed-bd26-4d71-ab9f-88754530b42c/345cbe9e-45b8-42c2-bc4a-c76fe52a97ea" TargetMode="External"/><Relationship Id="rId273" Type="http://schemas.openxmlformats.org/officeDocument/2006/relationships/hyperlink" Target="https://fasih-sm.bps.go.id/survey-collection/assignment-detail/9ae36b56-93a6-42b5-9ddd-167a995f319c/345cbe9e-45b8-42c2-bc4a-c76fe52a97ea" TargetMode="External"/><Relationship Id="rId272" Type="http://schemas.openxmlformats.org/officeDocument/2006/relationships/hyperlink" Target="https://fasih-sm.bps.go.id/survey-collection/assignment-detail/5af2469b-ce90-4606-b0de-dc9e578cd83b/345cbe9e-45b8-42c2-bc4a-c76fe52a97ea" TargetMode="External"/><Relationship Id="rId279" Type="http://schemas.openxmlformats.org/officeDocument/2006/relationships/hyperlink" Target="https://fasih-sm.bps.go.id/survey-collection/assignment-detail/331a2516-83b9-4761-a0bd-c6e10a6462d1/345cbe9e-45b8-42c2-bc4a-c76fe52a97ea" TargetMode="External"/><Relationship Id="rId278" Type="http://schemas.openxmlformats.org/officeDocument/2006/relationships/hyperlink" Target="https://fasih-sm.bps.go.id/survey-collection/assignment-detail/af97521b-7d37-4e49-af98-19aed2161e36/345cbe9e-45b8-42c2-bc4a-c76fe52a97ea" TargetMode="External"/><Relationship Id="rId277" Type="http://schemas.openxmlformats.org/officeDocument/2006/relationships/hyperlink" Target="https://fasih-sm.bps.go.id/survey-collection/assignment-detail/72001457-e9b9-4d2d-aab8-f18a5e382c0f/345cbe9e-45b8-42c2-bc4a-c76fe52a97ea" TargetMode="External"/><Relationship Id="rId276" Type="http://schemas.openxmlformats.org/officeDocument/2006/relationships/hyperlink" Target="https://fasih-sm.bps.go.id/survey-collection/assignment-detail/e22d9337-d6ba-4fbe-89a9-410c9b075eb8/345cbe9e-45b8-42c2-bc4a-c76fe52a97ea" TargetMode="External"/><Relationship Id="rId228" Type="http://schemas.openxmlformats.org/officeDocument/2006/relationships/hyperlink" Target="https://fasih-sm.bps.go.id/survey-collection/assignment-detail/7c082a71-c92d-4c5e-893f-91c4db3483fa/345cbe9e-45b8-42c2-bc4a-c76fe52a97ea" TargetMode="External"/><Relationship Id="rId227" Type="http://schemas.openxmlformats.org/officeDocument/2006/relationships/hyperlink" Target="https://fasih-sm.bps.go.id/survey-collection/assignment-detail/fc6ee309-15ee-48e6-b2e2-484b2d7e9b92/345cbe9e-45b8-42c2-bc4a-c76fe52a97ea" TargetMode="External"/><Relationship Id="rId226" Type="http://schemas.openxmlformats.org/officeDocument/2006/relationships/hyperlink" Target="https://fasih-sm.bps.go.id/survey-collection/assignment-detail/b279538e-e788-426a-ac9f-0693b49d3243/345cbe9e-45b8-42c2-bc4a-c76fe52a97ea" TargetMode="External"/><Relationship Id="rId225" Type="http://schemas.openxmlformats.org/officeDocument/2006/relationships/hyperlink" Target="https://fasih-sm.bps.go.id/survey-collection/assignment-detail/d1c3ae71-696c-466d-a9b6-6e9a87200106/345cbe9e-45b8-42c2-bc4a-c76fe52a97ea" TargetMode="External"/><Relationship Id="rId229" Type="http://schemas.openxmlformats.org/officeDocument/2006/relationships/hyperlink" Target="https://fasih-sm.bps.go.id/survey-collection/assignment-detail/58fef605-9db4-48e7-8154-28a45be6563a/345cbe9e-45b8-42c2-bc4a-c76fe52a97ea" TargetMode="External"/><Relationship Id="rId220" Type="http://schemas.openxmlformats.org/officeDocument/2006/relationships/hyperlink" Target="https://fasih-sm.bps.go.id/survey-collection/assignment-detail/7a477e67-6203-4b34-b652-491744a656e7/345cbe9e-45b8-42c2-bc4a-c76fe52a97ea" TargetMode="External"/><Relationship Id="rId224" Type="http://schemas.openxmlformats.org/officeDocument/2006/relationships/hyperlink" Target="https://fasih-sm.bps.go.id/survey-collection/assignment-detail/42279f33-3ec6-45bb-8944-6ba5ae8f9af9/345cbe9e-45b8-42c2-bc4a-c76fe52a97ea" TargetMode="External"/><Relationship Id="rId223" Type="http://schemas.openxmlformats.org/officeDocument/2006/relationships/hyperlink" Target="https://fasih-sm.bps.go.id/survey-collection/assignment-detail/67077fff-e1af-41a7-a462-7a36dabae602/345cbe9e-45b8-42c2-bc4a-c76fe52a97ea" TargetMode="External"/><Relationship Id="rId222" Type="http://schemas.openxmlformats.org/officeDocument/2006/relationships/hyperlink" Target="https://fasih-sm.bps.go.id/survey-collection/assignment-detail/adc28919-b564-4843-8253-9c78f20408f9/345cbe9e-45b8-42c2-bc4a-c76fe52a97ea" TargetMode="External"/><Relationship Id="rId221" Type="http://schemas.openxmlformats.org/officeDocument/2006/relationships/hyperlink" Target="https://fasih-sm.bps.go.id/survey-collection/assignment-detail/49aa207b-fbfd-4e88-9c9d-bdf0862992ec/345cbe9e-45b8-42c2-bc4a-c76fe52a97ea" TargetMode="External"/><Relationship Id="rId217" Type="http://schemas.openxmlformats.org/officeDocument/2006/relationships/hyperlink" Target="https://fasih-sm.bps.go.id/survey-collection/assignment-detail/a512f8c5-205c-4e93-ba08-e1d3fbbb0233/345cbe9e-45b8-42c2-bc4a-c76fe52a97ea" TargetMode="External"/><Relationship Id="rId216" Type="http://schemas.openxmlformats.org/officeDocument/2006/relationships/hyperlink" Target="https://fasih-sm.bps.go.id/survey-collection/assignment-detail/07aa287c-f53f-4e3a-98c1-e611fbdc0ead/345cbe9e-45b8-42c2-bc4a-c76fe52a97ea" TargetMode="External"/><Relationship Id="rId215" Type="http://schemas.openxmlformats.org/officeDocument/2006/relationships/hyperlink" Target="https://fasih-sm.bps.go.id/survey-collection/assignment-detail/40244637-9fa0-442f-9c28-02e2e057f0ee/345cbe9e-45b8-42c2-bc4a-c76fe52a97ea" TargetMode="External"/><Relationship Id="rId214" Type="http://schemas.openxmlformats.org/officeDocument/2006/relationships/hyperlink" Target="https://fasih-sm.bps.go.id/survey-collection/assignment-detail/be35fe10-47fe-4d24-8627-5369fc9fc4b2/345cbe9e-45b8-42c2-bc4a-c76fe52a97ea" TargetMode="External"/><Relationship Id="rId219" Type="http://schemas.openxmlformats.org/officeDocument/2006/relationships/hyperlink" Target="https://fasih-sm.bps.go.id/survey-collection/assignment-detail/375ec14c-f6a5-4a41-8e38-ffdcc9c5a3f3/345cbe9e-45b8-42c2-bc4a-c76fe52a97ea" TargetMode="External"/><Relationship Id="rId218" Type="http://schemas.openxmlformats.org/officeDocument/2006/relationships/hyperlink" Target="https://fasih-sm.bps.go.id/survey-collection/assignment-detail/546bcc65-e8a0-4431-a985-a3a0b2d2a255/345cbe9e-45b8-42c2-bc4a-c76fe52a97ea" TargetMode="External"/><Relationship Id="rId213" Type="http://schemas.openxmlformats.org/officeDocument/2006/relationships/hyperlink" Target="https://fasih-sm.bps.go.id/survey-collection/assignment-detail/bb7f1eca-290c-4ed8-89d1-de6ab2a1f469/345cbe9e-45b8-42c2-bc4a-c76fe52a97ea" TargetMode="External"/><Relationship Id="rId212" Type="http://schemas.openxmlformats.org/officeDocument/2006/relationships/hyperlink" Target="https://fasih-sm.bps.go.id/survey-collection/assignment-detail/de9c2789-e3a1-4709-88c8-4977be304fd2/345cbe9e-45b8-42c2-bc4a-c76fe52a97ea" TargetMode="External"/><Relationship Id="rId211" Type="http://schemas.openxmlformats.org/officeDocument/2006/relationships/hyperlink" Target="https://fasih-sm.bps.go.id/survey-collection/assignment-detail/4cfa7ac9-767b-4ebf-8112-7c73d4d3f502/345cbe9e-45b8-42c2-bc4a-c76fe52a97ea" TargetMode="External"/><Relationship Id="rId210" Type="http://schemas.openxmlformats.org/officeDocument/2006/relationships/hyperlink" Target="https://fasih-sm.bps.go.id/survey-collection/assignment-detail/cfe982b6-03b9-46d2-a22d-36eda76f7d29/345cbe9e-45b8-42c2-bc4a-c76fe52a97ea" TargetMode="External"/><Relationship Id="rId249" Type="http://schemas.openxmlformats.org/officeDocument/2006/relationships/hyperlink" Target="https://fasih-sm.bps.go.id/survey-collection/assignment-detail/782a166d-d42d-43ac-ba26-7aae0400ac89/345cbe9e-45b8-42c2-bc4a-c76fe52a97ea" TargetMode="External"/><Relationship Id="rId248" Type="http://schemas.openxmlformats.org/officeDocument/2006/relationships/hyperlink" Target="https://fasih-sm.bps.go.id/survey-collection/assignment-detail/d456cf80-91f9-4efc-9c8c-103af6729a14/345cbe9e-45b8-42c2-bc4a-c76fe52a97ea" TargetMode="External"/><Relationship Id="rId247" Type="http://schemas.openxmlformats.org/officeDocument/2006/relationships/hyperlink" Target="https://fasih-sm.bps.go.id/survey-collection/assignment-detail/0bde9a5d-6199-4f7b-be85-52e80b2a4a48/345cbe9e-45b8-42c2-bc4a-c76fe52a97ea" TargetMode="External"/><Relationship Id="rId242" Type="http://schemas.openxmlformats.org/officeDocument/2006/relationships/hyperlink" Target="https://fasih-sm.bps.go.id/survey-collection/assignment-detail/016423c8-969c-48f4-8d4b-a1cebd8455c8/345cbe9e-45b8-42c2-bc4a-c76fe52a97ea" TargetMode="External"/><Relationship Id="rId241" Type="http://schemas.openxmlformats.org/officeDocument/2006/relationships/hyperlink" Target="https://fasih-sm.bps.go.id/survey-collection/assignment-detail/172fa8a2-6830-4b85-bb6f-0f1c898c3692/345cbe9e-45b8-42c2-bc4a-c76fe52a97ea" TargetMode="External"/><Relationship Id="rId240" Type="http://schemas.openxmlformats.org/officeDocument/2006/relationships/hyperlink" Target="https://fasih-sm.bps.go.id/survey-collection/assignment-detail/4a2e128e-ea7c-4bbf-a6ba-cfd7e2d80055/345cbe9e-45b8-42c2-bc4a-c76fe52a97ea" TargetMode="External"/><Relationship Id="rId246" Type="http://schemas.openxmlformats.org/officeDocument/2006/relationships/hyperlink" Target="https://fasih-sm.bps.go.id/survey-collection/assignment-detail/3b474183-90d5-41b4-8902-1108acfee5ff/345cbe9e-45b8-42c2-bc4a-c76fe52a97ea" TargetMode="External"/><Relationship Id="rId245" Type="http://schemas.openxmlformats.org/officeDocument/2006/relationships/hyperlink" Target="https://fasih-sm.bps.go.id/survey-collection/assignment-detail/5180cd46-daa9-4195-ae9c-26d268095319/345cbe9e-45b8-42c2-bc4a-c76fe52a97ea" TargetMode="External"/><Relationship Id="rId244" Type="http://schemas.openxmlformats.org/officeDocument/2006/relationships/hyperlink" Target="https://fasih-sm.bps.go.id/survey-collection/assignment-detail/0a0f3708-1bb4-46de-b816-227ae03d5c45/345cbe9e-45b8-42c2-bc4a-c76fe52a97ea" TargetMode="External"/><Relationship Id="rId243" Type="http://schemas.openxmlformats.org/officeDocument/2006/relationships/hyperlink" Target="https://fasih-sm.bps.go.id/survey-collection/assignment-detail/b6167387-f3f1-4bbc-ae50-c9b6e8c73496/345cbe9e-45b8-42c2-bc4a-c76fe52a97ea" TargetMode="External"/><Relationship Id="rId239" Type="http://schemas.openxmlformats.org/officeDocument/2006/relationships/hyperlink" Target="https://fasih-sm.bps.go.id/survey-collection/assignment-detail/1bf6b78d-483a-4571-8b90-61f767d5ded4/345cbe9e-45b8-42c2-bc4a-c76fe52a97ea" TargetMode="External"/><Relationship Id="rId238" Type="http://schemas.openxmlformats.org/officeDocument/2006/relationships/hyperlink" Target="https://fasih-sm.bps.go.id/survey-collection/assignment-detail/99cc0892-f57a-400c-80f9-27e6428a64ab/345cbe9e-45b8-42c2-bc4a-c76fe52a97ea" TargetMode="External"/><Relationship Id="rId237" Type="http://schemas.openxmlformats.org/officeDocument/2006/relationships/hyperlink" Target="https://fasih-sm.bps.go.id/survey-collection/assignment-detail/209fa75d-40e8-4763-8453-edcafd6cd698/345cbe9e-45b8-42c2-bc4a-c76fe52a97ea" TargetMode="External"/><Relationship Id="rId236" Type="http://schemas.openxmlformats.org/officeDocument/2006/relationships/hyperlink" Target="https://fasih-sm.bps.go.id/survey-collection/assignment-detail/371ea307-f8bc-46c2-ae7c-cde20ba69854/345cbe9e-45b8-42c2-bc4a-c76fe52a97ea" TargetMode="External"/><Relationship Id="rId231" Type="http://schemas.openxmlformats.org/officeDocument/2006/relationships/hyperlink" Target="https://fasih-sm.bps.go.id/survey-collection/assignment-detail/dfd5d8b5-ebb6-4b40-a303-56df394e0da0/345cbe9e-45b8-42c2-bc4a-c76fe52a97ea" TargetMode="External"/><Relationship Id="rId230" Type="http://schemas.openxmlformats.org/officeDocument/2006/relationships/hyperlink" Target="https://fasih-sm.bps.go.id/survey-collection/assignment-detail/03014e21-a9a1-4f80-8c23-d2a8be7afe35/345cbe9e-45b8-42c2-bc4a-c76fe52a97ea" TargetMode="External"/><Relationship Id="rId235" Type="http://schemas.openxmlformats.org/officeDocument/2006/relationships/hyperlink" Target="https://fasih-sm.bps.go.id/survey-collection/assignment-detail/b7ee8479-3426-4e06-aac7-a0afd7be47ce/345cbe9e-45b8-42c2-bc4a-c76fe52a97ea" TargetMode="External"/><Relationship Id="rId234" Type="http://schemas.openxmlformats.org/officeDocument/2006/relationships/hyperlink" Target="https://fasih-sm.bps.go.id/survey-collection/assignment-detail/882dce39-7900-4df4-bbde-db33cc979e7c/345cbe9e-45b8-42c2-bc4a-c76fe52a97ea" TargetMode="External"/><Relationship Id="rId233" Type="http://schemas.openxmlformats.org/officeDocument/2006/relationships/hyperlink" Target="https://fasih-sm.bps.go.id/survey-collection/assignment-detail/92937bc3-b099-42aa-87ec-b2c99c38301b/345cbe9e-45b8-42c2-bc4a-c76fe52a97ea" TargetMode="External"/><Relationship Id="rId232" Type="http://schemas.openxmlformats.org/officeDocument/2006/relationships/hyperlink" Target="https://fasih-sm.bps.go.id/survey-collection/assignment-detail/02b8cf8c-bf42-45f3-a05e-607a299e6cd4/345cbe9e-45b8-42c2-bc4a-c76fe52a97ea" TargetMode="External"/><Relationship Id="rId206" Type="http://schemas.openxmlformats.org/officeDocument/2006/relationships/hyperlink" Target="https://fasih-sm.bps.go.id/survey-collection/assignment-detail/5e1066ca-2bbe-42fd-bafc-eaa474f5d344/345cbe9e-45b8-42c2-bc4a-c76fe52a97ea" TargetMode="External"/><Relationship Id="rId205" Type="http://schemas.openxmlformats.org/officeDocument/2006/relationships/hyperlink" Target="https://fasih-sm.bps.go.id/survey-collection/assignment-detail/9319a7c1-d3f2-4edc-bd24-ededa9926d61/345cbe9e-45b8-42c2-bc4a-c76fe52a97ea" TargetMode="External"/><Relationship Id="rId204" Type="http://schemas.openxmlformats.org/officeDocument/2006/relationships/hyperlink" Target="https://fasih-sm.bps.go.id/survey-collection/assignment-detail/22415e21-fd2a-4b65-a9db-c7a44f849207/345cbe9e-45b8-42c2-bc4a-c76fe52a97ea" TargetMode="External"/><Relationship Id="rId203" Type="http://schemas.openxmlformats.org/officeDocument/2006/relationships/hyperlink" Target="https://fasih-sm.bps.go.id/survey-collection/assignment-detail/27cec1fa-be5e-43ee-98e7-2f29fe266ce5/345cbe9e-45b8-42c2-bc4a-c76fe52a97ea" TargetMode="External"/><Relationship Id="rId209" Type="http://schemas.openxmlformats.org/officeDocument/2006/relationships/hyperlink" Target="https://fasih-sm.bps.go.id/survey-collection/assignment-detail/d8b8de64-26bb-4869-9e11-ca0cf18b6315/345cbe9e-45b8-42c2-bc4a-c76fe52a97ea" TargetMode="External"/><Relationship Id="rId208" Type="http://schemas.openxmlformats.org/officeDocument/2006/relationships/hyperlink" Target="https://fasih-sm.bps.go.id/survey-collection/assignment-detail/9c4c2b69-600a-445a-8bbd-e6556488a4e2/345cbe9e-45b8-42c2-bc4a-c76fe52a97ea" TargetMode="External"/><Relationship Id="rId207" Type="http://schemas.openxmlformats.org/officeDocument/2006/relationships/hyperlink" Target="https://fasih-sm.bps.go.id/survey-collection/assignment-detail/eaaaa7d1-5904-4ec7-bc6d-0d9dc698fca3/345cbe9e-45b8-42c2-bc4a-c76fe52a97ea" TargetMode="External"/><Relationship Id="rId202" Type="http://schemas.openxmlformats.org/officeDocument/2006/relationships/hyperlink" Target="https://fasih-sm.bps.go.id/survey-collection/assignment-detail/ba91479a-335b-4ab8-8f2d-f491572b60d2/345cbe9e-45b8-42c2-bc4a-c76fe52a97ea" TargetMode="External"/><Relationship Id="rId201" Type="http://schemas.openxmlformats.org/officeDocument/2006/relationships/hyperlink" Target="https://fasih-sm.bps.go.id/survey-collection/assignment-detail/54ef4e25-94b1-4b76-8d6d-f350adf1c717/345cbe9e-45b8-42c2-bc4a-c76fe52a97ea" TargetMode="External"/><Relationship Id="rId200" Type="http://schemas.openxmlformats.org/officeDocument/2006/relationships/hyperlink" Target="https://fasih-sm.bps.go.id/survey-collection/assignment-detail/b8fa01bd-5377-4d75-b21c-6686aaa6429f/345cbe9e-45b8-42c2-bc4a-c76fe52a97ea" TargetMode="External"/><Relationship Id="rId509" Type="http://schemas.openxmlformats.org/officeDocument/2006/relationships/hyperlink" Target="https://fasih-sm.bps.go.id/survey-collection/assignment-detail/e559456e-d68f-460e-a69b-6c566200dede/345cbe9e-45b8-42c2-bc4a-c76fe52a97ea" TargetMode="External"/><Relationship Id="rId508" Type="http://schemas.openxmlformats.org/officeDocument/2006/relationships/hyperlink" Target="https://fasih-sm.bps.go.id/survey-collection/assignment-detail/ab97d5ca-7441-4767-8cee-8aabad6fb81c/345cbe9e-45b8-42c2-bc4a-c76fe52a97ea" TargetMode="External"/><Relationship Id="rId503" Type="http://schemas.openxmlformats.org/officeDocument/2006/relationships/hyperlink" Target="https://fasih-sm.bps.go.id/survey-collection/assignment-detail/031bd7e4-6b5a-4ea7-a110-a8f9c09305b8/345cbe9e-45b8-42c2-bc4a-c76fe52a97ea" TargetMode="External"/><Relationship Id="rId502" Type="http://schemas.openxmlformats.org/officeDocument/2006/relationships/hyperlink" Target="https://fasih-sm.bps.go.id/survey-collection/assignment-detail/bb8afbe9-bee1-4dee-ae2e-4ff05e08ad53/345cbe9e-45b8-42c2-bc4a-c76fe52a97ea" TargetMode="External"/><Relationship Id="rId501" Type="http://schemas.openxmlformats.org/officeDocument/2006/relationships/hyperlink" Target="https://fasih-sm.bps.go.id/survey-collection/assignment-detail/cfc278fc-1293-4733-8698-16ee08292328/345cbe9e-45b8-42c2-bc4a-c76fe52a97ea" TargetMode="External"/><Relationship Id="rId500" Type="http://schemas.openxmlformats.org/officeDocument/2006/relationships/hyperlink" Target="https://fasih-sm.bps.go.id/survey-collection/assignment-detail/bc09d0d0-2122-48bf-823c-8541d5355d96/345cbe9e-45b8-42c2-bc4a-c76fe52a97ea" TargetMode="External"/><Relationship Id="rId507" Type="http://schemas.openxmlformats.org/officeDocument/2006/relationships/hyperlink" Target="https://fasih-sm.bps.go.id/survey-collection/assignment-detail/e9a5fefe-0621-4751-811c-1a92c8935824/345cbe9e-45b8-42c2-bc4a-c76fe52a97ea" TargetMode="External"/><Relationship Id="rId506" Type="http://schemas.openxmlformats.org/officeDocument/2006/relationships/hyperlink" Target="https://fasih-sm.bps.go.id/survey-collection/assignment-detail/2997138c-29a9-4aed-8a6b-8a49efa64663/345cbe9e-45b8-42c2-bc4a-c76fe52a97ea" TargetMode="External"/><Relationship Id="rId505" Type="http://schemas.openxmlformats.org/officeDocument/2006/relationships/hyperlink" Target="https://fasih-sm.bps.go.id/survey-collection/assignment-detail/abbd58ee-38b7-4023-be4c-9b5101b61b10/345cbe9e-45b8-42c2-bc4a-c76fe52a97ea" TargetMode="External"/><Relationship Id="rId504" Type="http://schemas.openxmlformats.org/officeDocument/2006/relationships/hyperlink" Target="https://fasih-sm.bps.go.id/survey-collection/assignment-detail/aec12f64-23db-419b-8347-91af2ebeb7ba/345cbe9e-45b8-42c2-bc4a-c76fe52a97ea" TargetMode="External"/><Relationship Id="rId525" Type="http://schemas.openxmlformats.org/officeDocument/2006/relationships/hyperlink" Target="https://fasih-sm.bps.go.id/survey-collection/assignment-detail/6e397d45-a765-4929-b0de-9549b94c931b/345cbe9e-45b8-42c2-bc4a-c76fe52a97ea" TargetMode="External"/><Relationship Id="rId524" Type="http://schemas.openxmlformats.org/officeDocument/2006/relationships/hyperlink" Target="https://fasih-sm.bps.go.id/survey-collection/assignment-detail/8f34895f-dccf-4552-8856-edc2a7b4c6b0/345cbe9e-45b8-42c2-bc4a-c76fe52a97ea" TargetMode="External"/><Relationship Id="rId523" Type="http://schemas.openxmlformats.org/officeDocument/2006/relationships/hyperlink" Target="https://fasih-sm.bps.go.id/survey-collection/assignment-detail/1ee1446d-95aa-45f3-b325-f8f77f1913dd/345cbe9e-45b8-42c2-bc4a-c76fe52a97ea" TargetMode="External"/><Relationship Id="rId522" Type="http://schemas.openxmlformats.org/officeDocument/2006/relationships/hyperlink" Target="https://fasih-sm.bps.go.id/survey-collection/assignment-detail/e74b5ef7-06d7-4a41-a546-ecf874e254a1/345cbe9e-45b8-42c2-bc4a-c76fe52a97ea" TargetMode="External"/><Relationship Id="rId529" Type="http://schemas.openxmlformats.org/officeDocument/2006/relationships/hyperlink" Target="https://fasih-sm.bps.go.id/survey-collection/assignment-detail/97e4a98b-f35a-40ca-b906-2036ab7f85bd/345cbe9e-45b8-42c2-bc4a-c76fe52a97ea" TargetMode="External"/><Relationship Id="rId528" Type="http://schemas.openxmlformats.org/officeDocument/2006/relationships/hyperlink" Target="https://fasih-sm.bps.go.id/survey-collection/assignment-detail/6dce8a55-1001-4656-b230-bb7de0aa0b6a/345cbe9e-45b8-42c2-bc4a-c76fe52a97ea" TargetMode="External"/><Relationship Id="rId527" Type="http://schemas.openxmlformats.org/officeDocument/2006/relationships/hyperlink" Target="https://fasih-sm.bps.go.id/survey-collection/assignment-detail/ac0b355a-869e-45ca-8799-be47d6fa1db3/345cbe9e-45b8-42c2-bc4a-c76fe52a97ea" TargetMode="External"/><Relationship Id="rId526" Type="http://schemas.openxmlformats.org/officeDocument/2006/relationships/hyperlink" Target="https://fasih-sm.bps.go.id/survey-collection/assignment-detail/88a12eb3-9be6-4a7a-8e41-8ca1bd9f1672/345cbe9e-45b8-42c2-bc4a-c76fe52a97ea" TargetMode="External"/><Relationship Id="rId521" Type="http://schemas.openxmlformats.org/officeDocument/2006/relationships/hyperlink" Target="https://fasih-sm.bps.go.id/survey-collection/assignment-detail/7c85926d-63c4-4ef0-b4e9-5fd3707b4071/345cbe9e-45b8-42c2-bc4a-c76fe52a97ea" TargetMode="External"/><Relationship Id="rId520" Type="http://schemas.openxmlformats.org/officeDocument/2006/relationships/hyperlink" Target="https://fasih-sm.bps.go.id/survey-collection/assignment-detail/3de24fff-49fc-4732-81c8-143d8626a9b9/345cbe9e-45b8-42c2-bc4a-c76fe52a97ea" TargetMode="External"/><Relationship Id="rId519" Type="http://schemas.openxmlformats.org/officeDocument/2006/relationships/hyperlink" Target="https://fasih-sm.bps.go.id/survey-collection/assignment-detail/7edd1da9-6f4c-4148-b7c3-c68855eecd3b/345cbe9e-45b8-42c2-bc4a-c76fe52a97ea" TargetMode="External"/><Relationship Id="rId514" Type="http://schemas.openxmlformats.org/officeDocument/2006/relationships/hyperlink" Target="https://fasih-sm.bps.go.id/survey-collection/assignment-detail/8638cf96-dbe5-4c06-94df-1f0992646542/345cbe9e-45b8-42c2-bc4a-c76fe52a97ea" TargetMode="External"/><Relationship Id="rId513" Type="http://schemas.openxmlformats.org/officeDocument/2006/relationships/hyperlink" Target="https://fasih-sm.bps.go.id/survey-collection/assignment-detail/66d40a26-9b8c-4298-b42f-ccbfb63b9a3f/345cbe9e-45b8-42c2-bc4a-c76fe52a97ea" TargetMode="External"/><Relationship Id="rId512" Type="http://schemas.openxmlformats.org/officeDocument/2006/relationships/hyperlink" Target="https://fasih-sm.bps.go.id/survey-collection/assignment-detail/2e47e12a-46e5-4441-b2e4-46364e9d480d/345cbe9e-45b8-42c2-bc4a-c76fe52a97ea" TargetMode="External"/><Relationship Id="rId511" Type="http://schemas.openxmlformats.org/officeDocument/2006/relationships/hyperlink" Target="https://fasih-sm.bps.go.id/survey-collection/assignment-detail/21eea419-75a7-4ef1-b1e5-5c16ed8f6d36/345cbe9e-45b8-42c2-bc4a-c76fe52a97ea" TargetMode="External"/><Relationship Id="rId518" Type="http://schemas.openxmlformats.org/officeDocument/2006/relationships/hyperlink" Target="https://fasih-sm.bps.go.id/survey-collection/assignment-detail/e48cff48-5aac-4b2d-8efb-1825a5697d81/345cbe9e-45b8-42c2-bc4a-c76fe52a97ea" TargetMode="External"/><Relationship Id="rId517" Type="http://schemas.openxmlformats.org/officeDocument/2006/relationships/hyperlink" Target="https://fasih-sm.bps.go.id/survey-collection/assignment-detail/81588881-099a-40e7-84f2-2c377e22ffab/345cbe9e-45b8-42c2-bc4a-c76fe52a97ea" TargetMode="External"/><Relationship Id="rId516" Type="http://schemas.openxmlformats.org/officeDocument/2006/relationships/hyperlink" Target="https://fasih-sm.bps.go.id/survey-collection/assignment-detail/a7c14f15-8293-4129-af3c-fd995d2cfe65/345cbe9e-45b8-42c2-bc4a-c76fe52a97ea" TargetMode="External"/><Relationship Id="rId515" Type="http://schemas.openxmlformats.org/officeDocument/2006/relationships/hyperlink" Target="https://fasih-sm.bps.go.id/survey-collection/assignment-detail/26d2bfa2-a49a-432b-ad49-88e01adf7852/345cbe9e-45b8-42c2-bc4a-c76fe52a97ea" TargetMode="External"/><Relationship Id="rId510" Type="http://schemas.openxmlformats.org/officeDocument/2006/relationships/hyperlink" Target="https://fasih-sm.bps.go.id/survey-collection/assignment-detail/af0dc34e-b880-4c3f-83d4-9546f9e477fa/345cbe9e-45b8-42c2-bc4a-c76fe52a97ea" TargetMode="External"/><Relationship Id="rId590" Type="http://schemas.openxmlformats.org/officeDocument/2006/relationships/hyperlink" Target="https://fasih-sm.bps.go.id/survey-collection/assignment-detail/58fef605-9db4-48e7-8154-28a45be6563a/345cbe9e-45b8-42c2-bc4a-c76fe52a97ea" TargetMode="External"/><Relationship Id="rId589" Type="http://schemas.openxmlformats.org/officeDocument/2006/relationships/hyperlink" Target="https://fasih-sm.bps.go.id/survey-collection/assignment-detail/7c082a71-c92d-4c5e-893f-91c4db3483fa/345cbe9e-45b8-42c2-bc4a-c76fe52a97ea" TargetMode="External"/><Relationship Id="rId588" Type="http://schemas.openxmlformats.org/officeDocument/2006/relationships/hyperlink" Target="https://fasih-sm.bps.go.id/survey-collection/assignment-detail/fc6ee309-15ee-48e6-b2e2-484b2d7e9b92/345cbe9e-45b8-42c2-bc4a-c76fe52a97ea" TargetMode="External"/><Relationship Id="rId583" Type="http://schemas.openxmlformats.org/officeDocument/2006/relationships/hyperlink" Target="https://fasih-sm.bps.go.id/survey-collection/assignment-detail/49aa207b-fbfd-4e88-9c9d-bdf0862992ec/345cbe9e-45b8-42c2-bc4a-c76fe52a97ea" TargetMode="External"/><Relationship Id="rId582" Type="http://schemas.openxmlformats.org/officeDocument/2006/relationships/hyperlink" Target="https://fasih-sm.bps.go.id/survey-collection/assignment-detail/a16b0260-3191-4309-a63c-d9c8ec4b81cc/345cbe9e-45b8-42c2-bc4a-c76fe52a97ea" TargetMode="External"/><Relationship Id="rId581" Type="http://schemas.openxmlformats.org/officeDocument/2006/relationships/hyperlink" Target="https://fasih-sm.bps.go.id/survey-collection/assignment-detail/2b64c3ea-760f-46d0-84ea-c03a67f0df02/345cbe9e-45b8-42c2-bc4a-c76fe52a97ea" TargetMode="External"/><Relationship Id="rId580" Type="http://schemas.openxmlformats.org/officeDocument/2006/relationships/hyperlink" Target="https://fasih-sm.bps.go.id/survey-collection/assignment-detail/b5506a5b-c764-431a-a5b5-fd07aef6e33d/345cbe9e-45b8-42c2-bc4a-c76fe52a97ea" TargetMode="External"/><Relationship Id="rId587" Type="http://schemas.openxmlformats.org/officeDocument/2006/relationships/hyperlink" Target="https://fasih-sm.bps.go.id/survey-collection/assignment-detail/b279538e-e788-426a-ac9f-0693b49d3243/345cbe9e-45b8-42c2-bc4a-c76fe52a97ea" TargetMode="External"/><Relationship Id="rId586" Type="http://schemas.openxmlformats.org/officeDocument/2006/relationships/hyperlink" Target="https://fasih-sm.bps.go.id/survey-collection/assignment-detail/42279f33-3ec6-45bb-8944-6ba5ae8f9af9/345cbe9e-45b8-42c2-bc4a-c76fe52a97ea" TargetMode="External"/><Relationship Id="rId585" Type="http://schemas.openxmlformats.org/officeDocument/2006/relationships/hyperlink" Target="https://fasih-sm.bps.go.id/survey-collection/assignment-detail/adc28919-b564-4843-8253-9c78f20408f9/345cbe9e-45b8-42c2-bc4a-c76fe52a97ea" TargetMode="External"/><Relationship Id="rId584" Type="http://schemas.openxmlformats.org/officeDocument/2006/relationships/hyperlink" Target="https://fasih-sm.bps.go.id/survey-collection/assignment-detail/04bc33f7-e09b-472f-930b-615677176221/345cbe9e-45b8-42c2-bc4a-c76fe52a97ea" TargetMode="External"/><Relationship Id="rId579" Type="http://schemas.openxmlformats.org/officeDocument/2006/relationships/hyperlink" Target="https://fasih-sm.bps.go.id/survey-collection/assignment-detail/7a477e67-6203-4b34-b652-491744a656e7/345cbe9e-45b8-42c2-bc4a-c76fe52a97ea" TargetMode="External"/><Relationship Id="rId578" Type="http://schemas.openxmlformats.org/officeDocument/2006/relationships/hyperlink" Target="https://fasih-sm.bps.go.id/survey-collection/assignment-detail/546bcc65-e8a0-4431-a985-a3a0b2d2a255/345cbe9e-45b8-42c2-bc4a-c76fe52a97ea" TargetMode="External"/><Relationship Id="rId577" Type="http://schemas.openxmlformats.org/officeDocument/2006/relationships/hyperlink" Target="https://fasih-sm.bps.go.id/survey-collection/assignment-detail/a512f8c5-205c-4e93-ba08-e1d3fbbb0233/345cbe9e-45b8-42c2-bc4a-c76fe52a97ea" TargetMode="External"/><Relationship Id="rId572" Type="http://schemas.openxmlformats.org/officeDocument/2006/relationships/hyperlink" Target="https://fasih-sm.bps.go.id/survey-collection/assignment-detail/cf685ff6-ebe5-4726-8cf1-e2a3aa010cee/345cbe9e-45b8-42c2-bc4a-c76fe52a97ea" TargetMode="External"/><Relationship Id="rId571" Type="http://schemas.openxmlformats.org/officeDocument/2006/relationships/hyperlink" Target="https://fasih-sm.bps.go.id/survey-collection/assignment-detail/1f0e4be3-2288-4ec6-8b1e-542cff19083d/345cbe9e-45b8-42c2-bc4a-c76fe52a97ea" TargetMode="External"/><Relationship Id="rId570" Type="http://schemas.openxmlformats.org/officeDocument/2006/relationships/hyperlink" Target="https://fasih-sm.bps.go.id/survey-collection/assignment-detail/daa574f7-a00e-4437-b633-4eafe51d3c24/345cbe9e-45b8-42c2-bc4a-c76fe52a97ea" TargetMode="External"/><Relationship Id="rId576" Type="http://schemas.openxmlformats.org/officeDocument/2006/relationships/hyperlink" Target="https://fasih-sm.bps.go.id/survey-collection/assignment-detail/de0d5895-5ae2-434f-a312-f6012e67c367/345cbe9e-45b8-42c2-bc4a-c76fe52a97ea" TargetMode="External"/><Relationship Id="rId575" Type="http://schemas.openxmlformats.org/officeDocument/2006/relationships/hyperlink" Target="https://fasih-sm.bps.go.id/survey-collection/assignment-detail/92634026-8dbe-4114-b52b-c9be731335cd/345cbe9e-45b8-42c2-bc4a-c76fe52a97ea" TargetMode="External"/><Relationship Id="rId574" Type="http://schemas.openxmlformats.org/officeDocument/2006/relationships/hyperlink" Target="https://fasih-sm.bps.go.id/survey-collection/assignment-detail/e037b93a-eb99-4501-9c86-f6d1e2c24076/345cbe9e-45b8-42c2-bc4a-c76fe52a97ea" TargetMode="External"/><Relationship Id="rId573" Type="http://schemas.openxmlformats.org/officeDocument/2006/relationships/hyperlink" Target="https://fasih-sm.bps.go.id/survey-collection/assignment-detail/36c5f817-6553-4530-a92f-938c7caffafb/345cbe9e-45b8-42c2-bc4a-c76fe52a97ea" TargetMode="External"/><Relationship Id="rId599" Type="http://schemas.openxmlformats.org/officeDocument/2006/relationships/hyperlink" Target="https://fasih-sm.bps.go.id/survey-collection/assignment-detail/99cc0892-f57a-400c-80f9-27e6428a64ab/345cbe9e-45b8-42c2-bc4a-c76fe52a97ea" TargetMode="External"/><Relationship Id="rId594" Type="http://schemas.openxmlformats.org/officeDocument/2006/relationships/hyperlink" Target="https://fasih-sm.bps.go.id/survey-collection/assignment-detail/92937bc3-b099-42aa-87ec-b2c99c38301b/345cbe9e-45b8-42c2-bc4a-c76fe52a97ea" TargetMode="External"/><Relationship Id="rId593" Type="http://schemas.openxmlformats.org/officeDocument/2006/relationships/hyperlink" Target="https://fasih-sm.bps.go.id/survey-collection/assignment-detail/02b8cf8c-bf42-45f3-a05e-607a299e6cd4/345cbe9e-45b8-42c2-bc4a-c76fe52a97ea" TargetMode="External"/><Relationship Id="rId592" Type="http://schemas.openxmlformats.org/officeDocument/2006/relationships/hyperlink" Target="https://fasih-sm.bps.go.id/survey-collection/assignment-detail/dfd5d8b5-ebb6-4b40-a303-56df394e0da0/345cbe9e-45b8-42c2-bc4a-c76fe52a97ea" TargetMode="External"/><Relationship Id="rId591" Type="http://schemas.openxmlformats.org/officeDocument/2006/relationships/hyperlink" Target="https://fasih-sm.bps.go.id/survey-collection/assignment-detail/03014e21-a9a1-4f80-8c23-d2a8be7afe35/345cbe9e-45b8-42c2-bc4a-c76fe52a97ea" TargetMode="External"/><Relationship Id="rId598" Type="http://schemas.openxmlformats.org/officeDocument/2006/relationships/hyperlink" Target="https://fasih-sm.bps.go.id/survey-collection/assignment-detail/209fa75d-40e8-4763-8453-edcafd6cd698/345cbe9e-45b8-42c2-bc4a-c76fe52a97ea" TargetMode="External"/><Relationship Id="rId597" Type="http://schemas.openxmlformats.org/officeDocument/2006/relationships/hyperlink" Target="https://fasih-sm.bps.go.id/survey-collection/assignment-detail/371ea307-f8bc-46c2-ae7c-cde20ba69854/345cbe9e-45b8-42c2-bc4a-c76fe52a97ea" TargetMode="External"/><Relationship Id="rId596" Type="http://schemas.openxmlformats.org/officeDocument/2006/relationships/hyperlink" Target="https://fasih-sm.bps.go.id/survey-collection/assignment-detail/b7ee8479-3426-4e06-aac7-a0afd7be47ce/345cbe9e-45b8-42c2-bc4a-c76fe52a97ea" TargetMode="External"/><Relationship Id="rId595" Type="http://schemas.openxmlformats.org/officeDocument/2006/relationships/hyperlink" Target="https://fasih-sm.bps.go.id/survey-collection/assignment-detail/882dce39-7900-4df4-bbde-db33cc979e7c/345cbe9e-45b8-42c2-bc4a-c76fe52a97ea" TargetMode="External"/><Relationship Id="rId547" Type="http://schemas.openxmlformats.org/officeDocument/2006/relationships/hyperlink" Target="https://fasih-sm.bps.go.id/survey-collection/assignment-detail/8f3512ff-7086-4186-bd04-c9de58fe3164/345cbe9e-45b8-42c2-bc4a-c76fe52a97ea" TargetMode="External"/><Relationship Id="rId546" Type="http://schemas.openxmlformats.org/officeDocument/2006/relationships/hyperlink" Target="https://fasih-sm.bps.go.id/survey-collection/assignment-detail/e885bab5-d23a-4c7f-b851-c5f4c7cbfe27/345cbe9e-45b8-42c2-bc4a-c76fe52a97ea" TargetMode="External"/><Relationship Id="rId545" Type="http://schemas.openxmlformats.org/officeDocument/2006/relationships/hyperlink" Target="https://fasih-sm.bps.go.id/survey-collection/assignment-detail/a8acf9ba-35fa-41ac-8092-94a00d0d6ef0/345cbe9e-45b8-42c2-bc4a-c76fe52a97ea" TargetMode="External"/><Relationship Id="rId544" Type="http://schemas.openxmlformats.org/officeDocument/2006/relationships/hyperlink" Target="https://fasih-sm.bps.go.id/survey-collection/assignment-detail/ff72a65a-de34-4217-bc41-4d8096ffc1d0/345cbe9e-45b8-42c2-bc4a-c76fe52a97ea" TargetMode="External"/><Relationship Id="rId549" Type="http://schemas.openxmlformats.org/officeDocument/2006/relationships/hyperlink" Target="https://fasih-sm.bps.go.id/survey-collection/assignment-detail/56192217-8250-4e58-8ad6-9ce1a30dc2d0/345cbe9e-45b8-42c2-bc4a-c76fe52a97ea" TargetMode="External"/><Relationship Id="rId548" Type="http://schemas.openxmlformats.org/officeDocument/2006/relationships/hyperlink" Target="https://fasih-sm.bps.go.id/survey-collection/assignment-detail/07aa287c-f53f-4e3a-98c1-e611fbdc0ead/345cbe9e-45b8-42c2-bc4a-c76fe52a97ea" TargetMode="External"/><Relationship Id="rId543" Type="http://schemas.openxmlformats.org/officeDocument/2006/relationships/hyperlink" Target="https://fasih-sm.bps.go.id/survey-collection/assignment-detail/a7337fd7-ed1c-4208-811b-34f9f9e59237/345cbe9e-45b8-42c2-bc4a-c76fe52a97ea" TargetMode="External"/><Relationship Id="rId542" Type="http://schemas.openxmlformats.org/officeDocument/2006/relationships/hyperlink" Target="https://fasih-sm.bps.go.id/survey-collection/assignment-detail/a1338e8c-85e9-4635-bf2c-5eb331e16d75/345cbe9e-45b8-42c2-bc4a-c76fe52a97ea" TargetMode="External"/><Relationship Id="rId541" Type="http://schemas.openxmlformats.org/officeDocument/2006/relationships/hyperlink" Target="https://fasih-sm.bps.go.id/survey-collection/assignment-detail/dd44d58a-5153-42ee-b112-4d9f9bd4c6e9/345cbe9e-45b8-42c2-bc4a-c76fe52a97ea" TargetMode="External"/><Relationship Id="rId540" Type="http://schemas.openxmlformats.org/officeDocument/2006/relationships/hyperlink" Target="https://fasih-sm.bps.go.id/survey-collection/assignment-detail/f8e21499-22e3-4b6c-a6bd-0ad32d0dbd37/345cbe9e-45b8-42c2-bc4a-c76fe52a97ea" TargetMode="External"/><Relationship Id="rId536" Type="http://schemas.openxmlformats.org/officeDocument/2006/relationships/hyperlink" Target="https://fasih-sm.bps.go.id/survey-collection/assignment-detail/de8249e8-16df-47cb-85df-eda5269e9e32/345cbe9e-45b8-42c2-bc4a-c76fe52a97ea" TargetMode="External"/><Relationship Id="rId535" Type="http://schemas.openxmlformats.org/officeDocument/2006/relationships/hyperlink" Target="https://fasih-sm.bps.go.id/survey-collection/assignment-detail/5e9a60e2-4320-4313-b5c5-40971e7535fd/345cbe9e-45b8-42c2-bc4a-c76fe52a97ea" TargetMode="External"/><Relationship Id="rId534" Type="http://schemas.openxmlformats.org/officeDocument/2006/relationships/hyperlink" Target="https://fasih-sm.bps.go.id/survey-collection/assignment-detail/94b2d796-a917-4007-b8c8-db74a45573e8/345cbe9e-45b8-42c2-bc4a-c76fe52a97ea" TargetMode="External"/><Relationship Id="rId533" Type="http://schemas.openxmlformats.org/officeDocument/2006/relationships/hyperlink" Target="https://fasih-sm.bps.go.id/survey-collection/assignment-detail/b444b9f4-1847-4799-b560-c1ffc85222a5/345cbe9e-45b8-42c2-bc4a-c76fe52a97ea" TargetMode="External"/><Relationship Id="rId539" Type="http://schemas.openxmlformats.org/officeDocument/2006/relationships/hyperlink" Target="https://fasih-sm.bps.go.id/survey-collection/assignment-detail/14e25953-63a6-4407-82b6-48b178461e3a/345cbe9e-45b8-42c2-bc4a-c76fe52a97ea" TargetMode="External"/><Relationship Id="rId538" Type="http://schemas.openxmlformats.org/officeDocument/2006/relationships/hyperlink" Target="https://fasih-sm.bps.go.id/survey-collection/assignment-detail/83603fa7-628c-4e15-b9b2-66ff6175be21/345cbe9e-45b8-42c2-bc4a-c76fe52a97ea" TargetMode="External"/><Relationship Id="rId537" Type="http://schemas.openxmlformats.org/officeDocument/2006/relationships/hyperlink" Target="https://fasih-sm.bps.go.id/survey-collection/assignment-detail/ad236cc3-4bf5-447a-b236-f7da3a0510cb/345cbe9e-45b8-42c2-bc4a-c76fe52a97ea" TargetMode="External"/><Relationship Id="rId532" Type="http://schemas.openxmlformats.org/officeDocument/2006/relationships/hyperlink" Target="https://fasih-sm.bps.go.id/survey-collection/assignment-detail/f4cc04bb-cc4a-4f3f-834b-e21e6ee06978/345cbe9e-45b8-42c2-bc4a-c76fe52a97ea" TargetMode="External"/><Relationship Id="rId531" Type="http://schemas.openxmlformats.org/officeDocument/2006/relationships/hyperlink" Target="https://fasih-sm.bps.go.id/survey-collection/assignment-detail/926153aa-ddb5-4210-afec-14785801830f/345cbe9e-45b8-42c2-bc4a-c76fe52a97ea" TargetMode="External"/><Relationship Id="rId530" Type="http://schemas.openxmlformats.org/officeDocument/2006/relationships/hyperlink" Target="https://fasih-sm.bps.go.id/survey-collection/assignment-detail/d52f18a5-e148-437c-8343-b913b406514c/345cbe9e-45b8-42c2-bc4a-c76fe52a97ea" TargetMode="External"/><Relationship Id="rId569" Type="http://schemas.openxmlformats.org/officeDocument/2006/relationships/hyperlink" Target="https://fasih-sm.bps.go.id/survey-collection/assignment-detail/ccc123bb-3d25-4636-ace8-2440f8a4f235/345cbe9e-45b8-42c2-bc4a-c76fe52a97ea" TargetMode="External"/><Relationship Id="rId568" Type="http://schemas.openxmlformats.org/officeDocument/2006/relationships/hyperlink" Target="https://fasih-sm.bps.go.id/survey-collection/assignment-detail/62331ce2-72a2-4416-9c69-b3aff3d09c65/345cbe9e-45b8-42c2-bc4a-c76fe52a97ea" TargetMode="External"/><Relationship Id="rId567" Type="http://schemas.openxmlformats.org/officeDocument/2006/relationships/hyperlink" Target="https://fasih-sm.bps.go.id/survey-collection/assignment-detail/2bf11793-d886-46dd-8803-209e103966fa/345cbe9e-45b8-42c2-bc4a-c76fe52a97ea" TargetMode="External"/><Relationship Id="rId566" Type="http://schemas.openxmlformats.org/officeDocument/2006/relationships/hyperlink" Target="https://fasih-sm.bps.go.id/survey-collection/assignment-detail/ae931ff3-2525-4373-935d-25b428fbbccc/345cbe9e-45b8-42c2-bc4a-c76fe52a97ea" TargetMode="External"/><Relationship Id="rId561" Type="http://schemas.openxmlformats.org/officeDocument/2006/relationships/hyperlink" Target="https://fasih-sm.bps.go.id/survey-collection/assignment-detail/960608b2-d9c8-4cc4-8eb2-b206dbe72ad1/345cbe9e-45b8-42c2-bc4a-c76fe52a97ea" TargetMode="External"/><Relationship Id="rId560" Type="http://schemas.openxmlformats.org/officeDocument/2006/relationships/hyperlink" Target="https://fasih-sm.bps.go.id/survey-collection/assignment-detail/37914b37-d58d-4caa-9893-927cf4d6ee57/345cbe9e-45b8-42c2-bc4a-c76fe52a97ea" TargetMode="External"/><Relationship Id="rId565" Type="http://schemas.openxmlformats.org/officeDocument/2006/relationships/hyperlink" Target="https://fasih-sm.bps.go.id/survey-collection/assignment-detail/116c3dd3-11a0-42cd-aecd-77a0ac7eca37/345cbe9e-45b8-42c2-bc4a-c76fe52a97ea" TargetMode="External"/><Relationship Id="rId564" Type="http://schemas.openxmlformats.org/officeDocument/2006/relationships/hyperlink" Target="https://fasih-sm.bps.go.id/survey-collection/assignment-detail/9ee534dd-da73-4e42-95de-d4c2f0e48f28/345cbe9e-45b8-42c2-bc4a-c76fe52a97ea" TargetMode="External"/><Relationship Id="rId563" Type="http://schemas.openxmlformats.org/officeDocument/2006/relationships/hyperlink" Target="https://fasih-sm.bps.go.id/survey-collection/assignment-detail/1f1dfcfe-71b8-4c16-875c-8d44e2115674/345cbe9e-45b8-42c2-bc4a-c76fe52a97ea" TargetMode="External"/><Relationship Id="rId562" Type="http://schemas.openxmlformats.org/officeDocument/2006/relationships/hyperlink" Target="https://fasih-sm.bps.go.id/survey-collection/assignment-detail/07aa287c-f53f-4e3a-98c1-e611fbdc0ead/345cbe9e-45b8-42c2-bc4a-c76fe52a97ea" TargetMode="External"/><Relationship Id="rId558" Type="http://schemas.openxmlformats.org/officeDocument/2006/relationships/hyperlink" Target="https://fasih-sm.bps.go.id/survey-collection/assignment-detail/477fc53e-bad5-4ebb-b248-e827bfe9d328/345cbe9e-45b8-42c2-bc4a-c76fe52a97ea" TargetMode="External"/><Relationship Id="rId557" Type="http://schemas.openxmlformats.org/officeDocument/2006/relationships/hyperlink" Target="https://fasih-sm.bps.go.id/survey-collection/assignment-detail/e6e71bc5-62cb-4b25-b1c7-4f1ce5503a9a/345cbe9e-45b8-42c2-bc4a-c76fe52a97ea" TargetMode="External"/><Relationship Id="rId556" Type="http://schemas.openxmlformats.org/officeDocument/2006/relationships/hyperlink" Target="https://fasih-sm.bps.go.id/survey-collection/assignment-detail/afafcc26-4b74-47e2-bd96-18340ff111d8/345cbe9e-45b8-42c2-bc4a-c76fe52a97ea" TargetMode="External"/><Relationship Id="rId555" Type="http://schemas.openxmlformats.org/officeDocument/2006/relationships/hyperlink" Target="https://fasih-sm.bps.go.id/survey-collection/assignment-detail/a0819791-b8dd-44c8-a242-f6f64977ebf1/345cbe9e-45b8-42c2-bc4a-c76fe52a97ea" TargetMode="External"/><Relationship Id="rId559" Type="http://schemas.openxmlformats.org/officeDocument/2006/relationships/hyperlink" Target="https://fasih-sm.bps.go.id/survey-collection/assignment-detail/2f0a6778-9b40-4df5-bfb4-3c68c07d6e16/345cbe9e-45b8-42c2-bc4a-c76fe52a97ea" TargetMode="External"/><Relationship Id="rId550" Type="http://schemas.openxmlformats.org/officeDocument/2006/relationships/hyperlink" Target="https://fasih-sm.bps.go.id/survey-collection/assignment-detail/18a50f5d-5822-442a-ba62-3ab47119931f/345cbe9e-45b8-42c2-bc4a-c76fe52a97ea" TargetMode="External"/><Relationship Id="rId554" Type="http://schemas.openxmlformats.org/officeDocument/2006/relationships/hyperlink" Target="https://fasih-sm.bps.go.id/survey-collection/assignment-detail/b895e8ef-9224-4472-8cec-27ac5f1073d3/345cbe9e-45b8-42c2-bc4a-c76fe52a97ea" TargetMode="External"/><Relationship Id="rId553" Type="http://schemas.openxmlformats.org/officeDocument/2006/relationships/hyperlink" Target="https://fasih-sm.bps.go.id/survey-collection/assignment-detail/0298022d-3af0-438c-9a2a-09bc1e3cdf43/345cbe9e-45b8-42c2-bc4a-c76fe52a97ea" TargetMode="External"/><Relationship Id="rId552" Type="http://schemas.openxmlformats.org/officeDocument/2006/relationships/hyperlink" Target="https://fasih-sm.bps.go.id/survey-collection/assignment-detail/748cc916-70d1-45b4-8942-63f28651851e/345cbe9e-45b8-42c2-bc4a-c76fe52a97ea" TargetMode="External"/><Relationship Id="rId551" Type="http://schemas.openxmlformats.org/officeDocument/2006/relationships/hyperlink" Target="https://fasih-sm.bps.go.id/survey-collection/assignment-detail/a336da5b-8dc0-46e1-b833-73f294b64c09/345cbe9e-45b8-42c2-bc4a-c76fe52a97ea" TargetMode="External"/><Relationship Id="rId495" Type="http://schemas.openxmlformats.org/officeDocument/2006/relationships/hyperlink" Target="https://fasih-sm.bps.go.id/survey-collection/assignment-detail/1cbddabd-de30-4c68-8d04-76aaa754ae3f/345cbe9e-45b8-42c2-bc4a-c76fe52a97ea" TargetMode="External"/><Relationship Id="rId494" Type="http://schemas.openxmlformats.org/officeDocument/2006/relationships/hyperlink" Target="https://fasih-sm.bps.go.id/survey-collection/assignment-detail/d95c9ecc-1787-49b1-b399-a3ceef77677f/345cbe9e-45b8-42c2-bc4a-c76fe52a97ea" TargetMode="External"/><Relationship Id="rId493" Type="http://schemas.openxmlformats.org/officeDocument/2006/relationships/hyperlink" Target="https://fasih-sm.bps.go.id/survey-collection/assignment-detail/34fcd680-9f38-4885-b63b-88caf5c8a7f1/345cbe9e-45b8-42c2-bc4a-c76fe52a97ea" TargetMode="External"/><Relationship Id="rId492" Type="http://schemas.openxmlformats.org/officeDocument/2006/relationships/hyperlink" Target="https://fasih-sm.bps.go.id/survey-collection/assignment-detail/4c0ccfd2-e7ef-44be-a994-caee7eea7b52/345cbe9e-45b8-42c2-bc4a-c76fe52a97ea" TargetMode="External"/><Relationship Id="rId499" Type="http://schemas.openxmlformats.org/officeDocument/2006/relationships/hyperlink" Target="https://fasih-sm.bps.go.id/survey-collection/assignment-detail/9ed0c521-5ac9-45eb-841b-96a44ace0be7/345cbe9e-45b8-42c2-bc4a-c76fe52a97ea" TargetMode="External"/><Relationship Id="rId498" Type="http://schemas.openxmlformats.org/officeDocument/2006/relationships/hyperlink" Target="https://fasih-sm.bps.go.id/survey-collection/assignment-detail/0aad1de8-584a-49ab-a4c3-9096fc0a6d73/345cbe9e-45b8-42c2-bc4a-c76fe52a97ea" TargetMode="External"/><Relationship Id="rId497" Type="http://schemas.openxmlformats.org/officeDocument/2006/relationships/hyperlink" Target="https://fasih-sm.bps.go.id/survey-collection/assignment-detail/c0dd7813-a720-4073-8528-c87f12279a70/345cbe9e-45b8-42c2-bc4a-c76fe52a97ea" TargetMode="External"/><Relationship Id="rId496" Type="http://schemas.openxmlformats.org/officeDocument/2006/relationships/hyperlink" Target="https://fasih-sm.bps.go.id/survey-collection/assignment-detail/7f351a23-ae1c-4801-90bf-3524602cf69f/345cbe9e-45b8-42c2-bc4a-c76fe52a97ea" TargetMode="External"/><Relationship Id="rId409" Type="http://schemas.openxmlformats.org/officeDocument/2006/relationships/hyperlink" Target="https://fasih-sm.bps.go.id/survey-collection/assignment-detail/73ff1396-fd71-4573-9cca-2bfbf16e177b/345cbe9e-45b8-42c2-bc4a-c76fe52a97ea" TargetMode="External"/><Relationship Id="rId404" Type="http://schemas.openxmlformats.org/officeDocument/2006/relationships/hyperlink" Target="https://fasih-sm.bps.go.id/survey-collection/assignment-detail/489f5d54-5e70-432f-aa19-ecfd3cd919f1/345cbe9e-45b8-42c2-bc4a-c76fe52a97ea" TargetMode="External"/><Relationship Id="rId403" Type="http://schemas.openxmlformats.org/officeDocument/2006/relationships/hyperlink" Target="https://fasih-sm.bps.go.id/survey-collection/assignment-detail/1f12eb44-8416-4977-bb5f-e0e03e19ef81/345cbe9e-45b8-42c2-bc4a-c76fe52a97ea" TargetMode="External"/><Relationship Id="rId402" Type="http://schemas.openxmlformats.org/officeDocument/2006/relationships/hyperlink" Target="https://fasih-sm.bps.go.id/survey-collection/assignment-detail/75f2104d-2e36-45e7-9f45-29ae40caca11/345cbe9e-45b8-42c2-bc4a-c76fe52a97ea" TargetMode="External"/><Relationship Id="rId401" Type="http://schemas.openxmlformats.org/officeDocument/2006/relationships/hyperlink" Target="https://fasih-sm.bps.go.id/survey-collection/assignment-detail/bde95c87-720b-4aea-98cf-d6735383b175/345cbe9e-45b8-42c2-bc4a-c76fe52a97ea" TargetMode="External"/><Relationship Id="rId408" Type="http://schemas.openxmlformats.org/officeDocument/2006/relationships/hyperlink" Target="https://fasih-sm.bps.go.id/survey-collection/assignment-detail/87152023-7e7a-4fbf-acc0-48f7c8fb2416/345cbe9e-45b8-42c2-bc4a-c76fe52a97ea" TargetMode="External"/><Relationship Id="rId407" Type="http://schemas.openxmlformats.org/officeDocument/2006/relationships/hyperlink" Target="https://fasih-sm.bps.go.id/survey-collection/assignment-detail/88195531-aed8-4379-981e-901b50bca9c0/345cbe9e-45b8-42c2-bc4a-c76fe52a97ea" TargetMode="External"/><Relationship Id="rId406" Type="http://schemas.openxmlformats.org/officeDocument/2006/relationships/hyperlink" Target="https://fasih-sm.bps.go.id/survey-collection/assignment-detail/bd182a73-574b-4f6c-84de-f837c102383a/345cbe9e-45b8-42c2-bc4a-c76fe52a97ea" TargetMode="External"/><Relationship Id="rId405" Type="http://schemas.openxmlformats.org/officeDocument/2006/relationships/hyperlink" Target="https://fasih-sm.bps.go.id/survey-collection/assignment-detail/7b98d36f-b35a-49c9-b435-d7ca7c960e9d/345cbe9e-45b8-42c2-bc4a-c76fe52a97ea" TargetMode="External"/><Relationship Id="rId400" Type="http://schemas.openxmlformats.org/officeDocument/2006/relationships/hyperlink" Target="https://fasih-sm.bps.go.id/survey-collection/assignment-detail/f7f0b2df-ed44-4986-a0bf-063a8eb2eb10/345cbe9e-45b8-42c2-bc4a-c76fe52a97ea" TargetMode="External"/><Relationship Id="rId469" Type="http://schemas.openxmlformats.org/officeDocument/2006/relationships/hyperlink" Target="https://fasih-sm.bps.go.id/survey-collection/assignment-detail/e5bad906-6e0e-4681-8585-ba623f9918da/345cbe9e-45b8-42c2-bc4a-c76fe52a97ea" TargetMode="External"/><Relationship Id="rId468" Type="http://schemas.openxmlformats.org/officeDocument/2006/relationships/hyperlink" Target="https://fasih-sm.bps.go.id/survey-collection/assignment-detail/f3d5cdcd-c425-42f5-aeda-8a18820f4170/345cbe9e-45b8-42c2-bc4a-c76fe52a97ea" TargetMode="External"/><Relationship Id="rId467" Type="http://schemas.openxmlformats.org/officeDocument/2006/relationships/hyperlink" Target="https://fasih-sm.bps.go.id/survey-collection/assignment-detail/a0f6829f-f8aa-4351-a666-24d90734258e/345cbe9e-45b8-42c2-bc4a-c76fe52a97ea" TargetMode="External"/><Relationship Id="rId462" Type="http://schemas.openxmlformats.org/officeDocument/2006/relationships/hyperlink" Target="https://fasih-sm.bps.go.id/survey-collection/assignment-detail/82df9965-54e0-44b2-a605-8951cb58587a/345cbe9e-45b8-42c2-bc4a-c76fe52a97ea" TargetMode="External"/><Relationship Id="rId461" Type="http://schemas.openxmlformats.org/officeDocument/2006/relationships/hyperlink" Target="https://fasih-sm.bps.go.id/survey-collection/assignment-detail/62befc0f-b70c-421e-8461-b81098b7a119/345cbe9e-45b8-42c2-bc4a-c76fe52a97ea" TargetMode="External"/><Relationship Id="rId460" Type="http://schemas.openxmlformats.org/officeDocument/2006/relationships/hyperlink" Target="https://fasih-sm.bps.go.id/survey-collection/assignment-detail/4b66e985-ec71-4ad6-8d4f-bd48b17c863b/345cbe9e-45b8-42c2-bc4a-c76fe52a97ea" TargetMode="External"/><Relationship Id="rId466" Type="http://schemas.openxmlformats.org/officeDocument/2006/relationships/hyperlink" Target="https://fasih-sm.bps.go.id/survey-collection/assignment-detail/62088195-2d8c-4a7c-b3e7-a037384dace8/345cbe9e-45b8-42c2-bc4a-c76fe52a97ea" TargetMode="External"/><Relationship Id="rId465" Type="http://schemas.openxmlformats.org/officeDocument/2006/relationships/hyperlink" Target="https://fasih-sm.bps.go.id/survey-collection/assignment-detail/beda2f2d-492c-4d89-aaac-d023d9b0a86d/345cbe9e-45b8-42c2-bc4a-c76fe52a97ea" TargetMode="External"/><Relationship Id="rId464" Type="http://schemas.openxmlformats.org/officeDocument/2006/relationships/hyperlink" Target="https://fasih-sm.bps.go.id/survey-collection/assignment-detail/ec20925d-2b24-4711-8ee0-8932eb071b9c/345cbe9e-45b8-42c2-bc4a-c76fe52a97ea" TargetMode="External"/><Relationship Id="rId463" Type="http://schemas.openxmlformats.org/officeDocument/2006/relationships/hyperlink" Target="https://fasih-sm.bps.go.id/survey-collection/assignment-detail/1fae005b-ceb8-4d65-b368-af3aee936257/345cbe9e-45b8-42c2-bc4a-c76fe52a97ea" TargetMode="External"/><Relationship Id="rId459" Type="http://schemas.openxmlformats.org/officeDocument/2006/relationships/hyperlink" Target="https://fasih-sm.bps.go.id/survey-collection/assignment-detail/48d5b3b3-69e6-45f0-8055-0426b1c16197/345cbe9e-45b8-42c2-bc4a-c76fe52a97ea" TargetMode="External"/><Relationship Id="rId458" Type="http://schemas.openxmlformats.org/officeDocument/2006/relationships/hyperlink" Target="https://fasih-sm.bps.go.id/survey-collection/assignment-detail/9e4b29bf-982f-415f-b6a6-020470bd6ddb/345cbe9e-45b8-42c2-bc4a-c76fe52a97ea" TargetMode="External"/><Relationship Id="rId457" Type="http://schemas.openxmlformats.org/officeDocument/2006/relationships/hyperlink" Target="https://fasih-sm.bps.go.id/survey-collection/assignment-detail/9e60fb02-6c18-4b04-b840-ac05579e38b9/345cbe9e-45b8-42c2-bc4a-c76fe52a97ea" TargetMode="External"/><Relationship Id="rId456" Type="http://schemas.openxmlformats.org/officeDocument/2006/relationships/hyperlink" Target="https://fasih-sm.bps.go.id/survey-collection/assignment-detail/d44ed4ec-54b4-44de-a3b8-52156ac21e74/345cbe9e-45b8-42c2-bc4a-c76fe52a97ea" TargetMode="External"/><Relationship Id="rId451" Type="http://schemas.openxmlformats.org/officeDocument/2006/relationships/hyperlink" Target="https://fasih-sm.bps.go.id/survey-collection/assignment-detail/d4bc9678-8998-4ef4-bf84-0aeb62f197e1/345cbe9e-45b8-42c2-bc4a-c76fe52a97ea" TargetMode="External"/><Relationship Id="rId450" Type="http://schemas.openxmlformats.org/officeDocument/2006/relationships/hyperlink" Target="https://fasih-sm.bps.go.id/survey-collection/assignment-detail/feb6d3c0-82cc-4193-bc72-f71b13f8b952/345cbe9e-45b8-42c2-bc4a-c76fe52a97ea" TargetMode="External"/><Relationship Id="rId455" Type="http://schemas.openxmlformats.org/officeDocument/2006/relationships/hyperlink" Target="https://fasih-sm.bps.go.id/survey-collection/assignment-detail/6dbcfa33-52f0-4e81-850c-a4fbc180d255/345cbe9e-45b8-42c2-bc4a-c76fe52a97ea" TargetMode="External"/><Relationship Id="rId454" Type="http://schemas.openxmlformats.org/officeDocument/2006/relationships/hyperlink" Target="https://fasih-sm.bps.go.id/survey-collection/assignment-detail/6f6fa6e2-b90b-4559-b439-53dd5a8357b5/345cbe9e-45b8-42c2-bc4a-c76fe52a97ea" TargetMode="External"/><Relationship Id="rId453" Type="http://schemas.openxmlformats.org/officeDocument/2006/relationships/hyperlink" Target="https://fasih-sm.bps.go.id/survey-collection/assignment-detail/3728a59b-3b08-47a5-b27a-4b50e4984893/345cbe9e-45b8-42c2-bc4a-c76fe52a97ea" TargetMode="External"/><Relationship Id="rId452" Type="http://schemas.openxmlformats.org/officeDocument/2006/relationships/hyperlink" Target="https://fasih-sm.bps.go.id/survey-collection/assignment-detail/733f0f87-e339-4238-a73e-544f71016fac/345cbe9e-45b8-42c2-bc4a-c76fe52a97ea" TargetMode="External"/><Relationship Id="rId491" Type="http://schemas.openxmlformats.org/officeDocument/2006/relationships/hyperlink" Target="https://fasih-sm.bps.go.id/survey-collection/assignment-detail/ea5bf513-32d1-471c-ae09-a3b76f3fda7e/345cbe9e-45b8-42c2-bc4a-c76fe52a97ea" TargetMode="External"/><Relationship Id="rId490" Type="http://schemas.openxmlformats.org/officeDocument/2006/relationships/hyperlink" Target="https://fasih-sm.bps.go.id/survey-collection/assignment-detail/6982b5da-471d-4215-9515-063cfe5e3471/345cbe9e-45b8-42c2-bc4a-c76fe52a97ea" TargetMode="External"/><Relationship Id="rId489" Type="http://schemas.openxmlformats.org/officeDocument/2006/relationships/hyperlink" Target="https://fasih-sm.bps.go.id/survey-collection/assignment-detail/be9d9398-3161-4599-8c32-3d58ea9dd221/345cbe9e-45b8-42c2-bc4a-c76fe52a97ea" TargetMode="External"/><Relationship Id="rId484" Type="http://schemas.openxmlformats.org/officeDocument/2006/relationships/hyperlink" Target="https://fasih-sm.bps.go.id/survey-collection/assignment-detail/34eb4467-4fe0-417c-a605-a55d82f1caa3/345cbe9e-45b8-42c2-bc4a-c76fe52a97ea" TargetMode="External"/><Relationship Id="rId483" Type="http://schemas.openxmlformats.org/officeDocument/2006/relationships/hyperlink" Target="https://fasih-sm.bps.go.id/survey-collection/assignment-detail/b6c2d62a-89d5-45b5-8d79-a82fc4baa949/345cbe9e-45b8-42c2-bc4a-c76fe52a97ea" TargetMode="External"/><Relationship Id="rId482" Type="http://schemas.openxmlformats.org/officeDocument/2006/relationships/hyperlink" Target="https://fasih-sm.bps.go.id/survey-collection/assignment-detail/82a0c31e-0dbc-4d75-bc32-ff825ed8437a/345cbe9e-45b8-42c2-bc4a-c76fe52a97ea" TargetMode="External"/><Relationship Id="rId481" Type="http://schemas.openxmlformats.org/officeDocument/2006/relationships/hyperlink" Target="https://fasih-sm.bps.go.id/survey-collection/assignment-detail/8a73de67-d5fc-4642-87ab-63ce37ae6cd0/345cbe9e-45b8-42c2-bc4a-c76fe52a97ea" TargetMode="External"/><Relationship Id="rId488" Type="http://schemas.openxmlformats.org/officeDocument/2006/relationships/hyperlink" Target="https://fasih-sm.bps.go.id/survey-collection/assignment-detail/e1ff6fd3-ad30-4361-96d5-4d5b49fe2ba1/345cbe9e-45b8-42c2-bc4a-c76fe52a97ea" TargetMode="External"/><Relationship Id="rId487" Type="http://schemas.openxmlformats.org/officeDocument/2006/relationships/hyperlink" Target="https://fasih-sm.bps.go.id/survey-collection/assignment-detail/d94a0082-28ab-4d39-bb66-99e3e20d31fa/345cbe9e-45b8-42c2-bc4a-c76fe52a97ea" TargetMode="External"/><Relationship Id="rId486" Type="http://schemas.openxmlformats.org/officeDocument/2006/relationships/hyperlink" Target="https://fasih-sm.bps.go.id/survey-collection/assignment-detail/1b29334f-419a-4cd7-8ff2-885ff217cab1/345cbe9e-45b8-42c2-bc4a-c76fe52a97ea" TargetMode="External"/><Relationship Id="rId485" Type="http://schemas.openxmlformats.org/officeDocument/2006/relationships/hyperlink" Target="https://fasih-sm.bps.go.id/survey-collection/assignment-detail/32417997-4e89-4efa-a7c6-027711a41ae7/345cbe9e-45b8-42c2-bc4a-c76fe52a97ea" TargetMode="External"/><Relationship Id="rId480" Type="http://schemas.openxmlformats.org/officeDocument/2006/relationships/hyperlink" Target="https://fasih-sm.bps.go.id/survey-collection/assignment-detail/f1b1455c-6dcf-41b6-87e2-56a3a96be94d/345cbe9e-45b8-42c2-bc4a-c76fe52a97ea" TargetMode="External"/><Relationship Id="rId479" Type="http://schemas.openxmlformats.org/officeDocument/2006/relationships/hyperlink" Target="https://fasih-sm.bps.go.id/survey-collection/assignment-detail/e463ecb3-976f-4376-8ab7-d9a22639aa41/345cbe9e-45b8-42c2-bc4a-c76fe52a97ea" TargetMode="External"/><Relationship Id="rId478" Type="http://schemas.openxmlformats.org/officeDocument/2006/relationships/hyperlink" Target="https://fasih-sm.bps.go.id/survey-collection/assignment-detail/a351fc63-3e6b-4d90-ae22-322722e55cfd/345cbe9e-45b8-42c2-bc4a-c76fe52a97ea" TargetMode="External"/><Relationship Id="rId473" Type="http://schemas.openxmlformats.org/officeDocument/2006/relationships/hyperlink" Target="https://fasih-sm.bps.go.id/survey-collection/assignment-detail/f8ffdae3-d495-4810-b32f-c42d43befd44/345cbe9e-45b8-42c2-bc4a-c76fe52a97ea" TargetMode="External"/><Relationship Id="rId472" Type="http://schemas.openxmlformats.org/officeDocument/2006/relationships/hyperlink" Target="https://fasih-sm.bps.go.id/survey-collection/assignment-detail/6761d2ce-bbac-4297-9f6a-7ced52224467/345cbe9e-45b8-42c2-bc4a-c76fe52a97ea" TargetMode="External"/><Relationship Id="rId471" Type="http://schemas.openxmlformats.org/officeDocument/2006/relationships/hyperlink" Target="https://fasih-sm.bps.go.id/survey-collection/assignment-detail/68fedd6a-8b24-433c-b1a2-acd66522d8b2/345cbe9e-45b8-42c2-bc4a-c76fe52a97ea" TargetMode="External"/><Relationship Id="rId470" Type="http://schemas.openxmlformats.org/officeDocument/2006/relationships/hyperlink" Target="https://fasih-sm.bps.go.id/survey-collection/assignment-detail/ef98088d-e9fd-41a2-a45c-b514615e838f/345cbe9e-45b8-42c2-bc4a-c76fe52a97ea" TargetMode="External"/><Relationship Id="rId477" Type="http://schemas.openxmlformats.org/officeDocument/2006/relationships/hyperlink" Target="https://fasih-sm.bps.go.id/survey-collection/assignment-detail/0e1e59c9-8387-4447-84b6-03bf3929f5b4/345cbe9e-45b8-42c2-bc4a-c76fe52a97ea" TargetMode="External"/><Relationship Id="rId476" Type="http://schemas.openxmlformats.org/officeDocument/2006/relationships/hyperlink" Target="https://fasih-sm.bps.go.id/survey-collection/assignment-detail/bbbef187-0d3f-4393-894b-56640a2788d8/345cbe9e-45b8-42c2-bc4a-c76fe52a97ea" TargetMode="External"/><Relationship Id="rId475" Type="http://schemas.openxmlformats.org/officeDocument/2006/relationships/hyperlink" Target="https://fasih-sm.bps.go.id/survey-collection/assignment-detail/30d1f95e-6f95-4c10-a5ab-74d90f19f397/345cbe9e-45b8-42c2-bc4a-c76fe52a97ea" TargetMode="External"/><Relationship Id="rId474" Type="http://schemas.openxmlformats.org/officeDocument/2006/relationships/hyperlink" Target="https://fasih-sm.bps.go.id/survey-collection/assignment-detail/8116b8bd-eaf5-4100-9bc0-715185ae6e72/345cbe9e-45b8-42c2-bc4a-c76fe52a97ea" TargetMode="External"/><Relationship Id="rId426" Type="http://schemas.openxmlformats.org/officeDocument/2006/relationships/hyperlink" Target="https://fasih-sm.bps.go.id/survey-collection/assignment-detail/e4e91c70-8b8e-488a-99a6-94db39253d57/345cbe9e-45b8-42c2-bc4a-c76fe52a97ea" TargetMode="External"/><Relationship Id="rId425" Type="http://schemas.openxmlformats.org/officeDocument/2006/relationships/hyperlink" Target="https://fasih-sm.bps.go.id/survey-collection/assignment-detail/4546bd49-03d3-400e-ae57-2f8e35b7d736/345cbe9e-45b8-42c2-bc4a-c76fe52a97ea" TargetMode="External"/><Relationship Id="rId424" Type="http://schemas.openxmlformats.org/officeDocument/2006/relationships/hyperlink" Target="https://fasih-sm.bps.go.id/survey-collection/assignment-detail/e841bbec-61f6-4735-aee1-971275985464/345cbe9e-45b8-42c2-bc4a-c76fe52a97ea" TargetMode="External"/><Relationship Id="rId423" Type="http://schemas.openxmlformats.org/officeDocument/2006/relationships/hyperlink" Target="https://fasih-sm.bps.go.id/survey-collection/assignment-detail/6139c9f3-46ed-43f5-bce2-66bfe0356fde/345cbe9e-45b8-42c2-bc4a-c76fe52a97ea" TargetMode="External"/><Relationship Id="rId429" Type="http://schemas.openxmlformats.org/officeDocument/2006/relationships/hyperlink" Target="https://fasih-sm.bps.go.id/survey-collection/assignment-detail/8f65ef10-dad1-4593-8b4b-ad03bc607303/345cbe9e-45b8-42c2-bc4a-c76fe52a97ea" TargetMode="External"/><Relationship Id="rId428" Type="http://schemas.openxmlformats.org/officeDocument/2006/relationships/hyperlink" Target="https://fasih-sm.bps.go.id/survey-collection/assignment-detail/94c8bf9e-dfdb-43cb-8a7b-63d51b3e858c/345cbe9e-45b8-42c2-bc4a-c76fe52a97ea" TargetMode="External"/><Relationship Id="rId427" Type="http://schemas.openxmlformats.org/officeDocument/2006/relationships/hyperlink" Target="https://fasih-sm.bps.go.id/survey-collection/assignment-detail/4661dd33-b338-4b81-9515-b7874f62099b/345cbe9e-45b8-42c2-bc4a-c76fe52a97ea" TargetMode="External"/><Relationship Id="rId422" Type="http://schemas.openxmlformats.org/officeDocument/2006/relationships/hyperlink" Target="https://fasih-sm.bps.go.id/survey-collection/assignment-detail/7d8f8bc5-f1ac-4205-bc58-12751192712e/345cbe9e-45b8-42c2-bc4a-c76fe52a97ea" TargetMode="External"/><Relationship Id="rId421" Type="http://schemas.openxmlformats.org/officeDocument/2006/relationships/hyperlink" Target="https://fasih-sm.bps.go.id/survey-collection/assignment-detail/289661ba-6b79-4f7f-8eba-c91cbd45f7d6/345cbe9e-45b8-42c2-bc4a-c76fe52a97ea" TargetMode="External"/><Relationship Id="rId420" Type="http://schemas.openxmlformats.org/officeDocument/2006/relationships/hyperlink" Target="https://fasih-sm.bps.go.id/survey-collection/assignment-detail/f65382a4-924b-44b7-8b87-4e5f06c0eccc/345cbe9e-45b8-42c2-bc4a-c76fe52a97ea" TargetMode="External"/><Relationship Id="rId415" Type="http://schemas.openxmlformats.org/officeDocument/2006/relationships/hyperlink" Target="https://fasih-sm.bps.go.id/survey-collection/assignment-detail/41752d76-0f79-46a4-8f53-7a60ebaff919/345cbe9e-45b8-42c2-bc4a-c76fe52a97ea" TargetMode="External"/><Relationship Id="rId414" Type="http://schemas.openxmlformats.org/officeDocument/2006/relationships/hyperlink" Target="https://fasih-sm.bps.go.id/survey-collection/assignment-detail/bfab54c9-f139-46da-bf9f-155d99fd541f/345cbe9e-45b8-42c2-bc4a-c76fe52a97ea" TargetMode="External"/><Relationship Id="rId413" Type="http://schemas.openxmlformats.org/officeDocument/2006/relationships/hyperlink" Target="https://fasih-sm.bps.go.id/survey-collection/assignment-detail/db9a9bc8-4242-4239-b49e-25242245967a/345cbe9e-45b8-42c2-bc4a-c76fe52a97ea" TargetMode="External"/><Relationship Id="rId412" Type="http://schemas.openxmlformats.org/officeDocument/2006/relationships/hyperlink" Target="https://fasih-sm.bps.go.id/survey-collection/assignment-detail/8f3512ff-7086-4186-bd04-c9de58fe3164/345cbe9e-45b8-42c2-bc4a-c76fe52a97ea" TargetMode="External"/><Relationship Id="rId419" Type="http://schemas.openxmlformats.org/officeDocument/2006/relationships/hyperlink" Target="https://fasih-sm.bps.go.id/survey-collection/assignment-detail/72bb5b03-f9b4-4609-8c16-68a7c2cd67f3/345cbe9e-45b8-42c2-bc4a-c76fe52a97ea" TargetMode="External"/><Relationship Id="rId418" Type="http://schemas.openxmlformats.org/officeDocument/2006/relationships/hyperlink" Target="https://fasih-sm.bps.go.id/survey-collection/assignment-detail/960608b2-d9c8-4cc4-8eb2-b206dbe72ad1/345cbe9e-45b8-42c2-bc4a-c76fe52a97ea" TargetMode="External"/><Relationship Id="rId417" Type="http://schemas.openxmlformats.org/officeDocument/2006/relationships/hyperlink" Target="https://fasih-sm.bps.go.id/survey-collection/assignment-detail/48c8997b-644c-49d7-a004-2fb489dbbdd2/345cbe9e-45b8-42c2-bc4a-c76fe52a97ea" TargetMode="External"/><Relationship Id="rId416" Type="http://schemas.openxmlformats.org/officeDocument/2006/relationships/hyperlink" Target="https://fasih-sm.bps.go.id/survey-collection/assignment-detail/07aa287c-f53f-4e3a-98c1-e611fbdc0ead/345cbe9e-45b8-42c2-bc4a-c76fe52a97ea" TargetMode="External"/><Relationship Id="rId411" Type="http://schemas.openxmlformats.org/officeDocument/2006/relationships/hyperlink" Target="https://fasih-sm.bps.go.id/survey-collection/assignment-detail/d1899317-b453-4c14-a878-59d26a48882a/345cbe9e-45b8-42c2-bc4a-c76fe52a97ea" TargetMode="External"/><Relationship Id="rId410" Type="http://schemas.openxmlformats.org/officeDocument/2006/relationships/hyperlink" Target="https://fasih-sm.bps.go.id/survey-collection/assignment-detail/e4c567ea-9227-4d6a-bb63-0ee84117b6db/345cbe9e-45b8-42c2-bc4a-c76fe52a97ea" TargetMode="External"/><Relationship Id="rId448" Type="http://schemas.openxmlformats.org/officeDocument/2006/relationships/hyperlink" Target="https://fasih-sm.bps.go.id/survey-collection/assignment-detail/01d0e724-3dae-4112-9208-c19a0870a1ac/345cbe9e-45b8-42c2-bc4a-c76fe52a97ea" TargetMode="External"/><Relationship Id="rId447" Type="http://schemas.openxmlformats.org/officeDocument/2006/relationships/hyperlink" Target="https://fasih-sm.bps.go.id/survey-collection/assignment-detail/dcac0e36-3d77-4899-bc03-9af6fb5b8f26/345cbe9e-45b8-42c2-bc4a-c76fe52a97ea" TargetMode="External"/><Relationship Id="rId446" Type="http://schemas.openxmlformats.org/officeDocument/2006/relationships/hyperlink" Target="https://fasih-sm.bps.go.id/survey-collection/assignment-detail/6b133402-d23d-48a1-819c-072caeeb18b4/345cbe9e-45b8-42c2-bc4a-c76fe52a97ea" TargetMode="External"/><Relationship Id="rId445" Type="http://schemas.openxmlformats.org/officeDocument/2006/relationships/hyperlink" Target="https://fasih-sm.bps.go.id/survey-collection/assignment-detail/0b123bf7-8110-44a7-a45d-d9cccc73c47d/345cbe9e-45b8-42c2-bc4a-c76fe52a97ea" TargetMode="External"/><Relationship Id="rId449" Type="http://schemas.openxmlformats.org/officeDocument/2006/relationships/hyperlink" Target="https://fasih-sm.bps.go.id/survey-collection/assignment-detail/23d7cb06-f655-407e-a387-fb85faa7003a/345cbe9e-45b8-42c2-bc4a-c76fe52a97ea" TargetMode="External"/><Relationship Id="rId440" Type="http://schemas.openxmlformats.org/officeDocument/2006/relationships/hyperlink" Target="https://fasih-sm.bps.go.id/survey-collection/assignment-detail/127061bb-c43b-4c87-9c81-dc15822574b6/345cbe9e-45b8-42c2-bc4a-c76fe52a97ea" TargetMode="External"/><Relationship Id="rId444" Type="http://schemas.openxmlformats.org/officeDocument/2006/relationships/hyperlink" Target="https://fasih-sm.bps.go.id/survey-collection/assignment-detail/e2fd2b3a-772e-491d-8564-955223300a0f/345cbe9e-45b8-42c2-bc4a-c76fe52a97ea" TargetMode="External"/><Relationship Id="rId443" Type="http://schemas.openxmlformats.org/officeDocument/2006/relationships/hyperlink" Target="https://fasih-sm.bps.go.id/survey-collection/assignment-detail/8c8cae74-a193-4216-a410-e67735c93922/345cbe9e-45b8-42c2-bc4a-c76fe52a97ea" TargetMode="External"/><Relationship Id="rId442" Type="http://schemas.openxmlformats.org/officeDocument/2006/relationships/hyperlink" Target="https://fasih-sm.bps.go.id/survey-collection/assignment-detail/0994fad0-f32e-4118-976c-693cda688288/345cbe9e-45b8-42c2-bc4a-c76fe52a97ea" TargetMode="External"/><Relationship Id="rId441" Type="http://schemas.openxmlformats.org/officeDocument/2006/relationships/hyperlink" Target="https://fasih-sm.bps.go.id/survey-collection/assignment-detail/d5281c87-9fdf-40ba-9514-5a49ce3c478f/345cbe9e-45b8-42c2-bc4a-c76fe52a97ea" TargetMode="External"/><Relationship Id="rId437" Type="http://schemas.openxmlformats.org/officeDocument/2006/relationships/hyperlink" Target="https://fasih-sm.bps.go.id/survey-collection/assignment-detail/e565b487-3381-4e76-998a-4e40a5de7918/345cbe9e-45b8-42c2-bc4a-c76fe52a97ea" TargetMode="External"/><Relationship Id="rId436" Type="http://schemas.openxmlformats.org/officeDocument/2006/relationships/hyperlink" Target="https://fasih-sm.bps.go.id/survey-collection/assignment-detail/813be6f4-274b-4420-9b8a-22b335c10b06/345cbe9e-45b8-42c2-bc4a-c76fe52a97ea" TargetMode="External"/><Relationship Id="rId435" Type="http://schemas.openxmlformats.org/officeDocument/2006/relationships/hyperlink" Target="https://fasih-sm.bps.go.id/survey-collection/assignment-detail/df4c7a7c-4f3e-4040-90ea-503680b30935/345cbe9e-45b8-42c2-bc4a-c76fe52a97ea" TargetMode="External"/><Relationship Id="rId434" Type="http://schemas.openxmlformats.org/officeDocument/2006/relationships/hyperlink" Target="https://fasih-sm.bps.go.id/survey-collection/assignment-detail/3a465eb9-7236-44b3-8bdc-a645c50188d4/345cbe9e-45b8-42c2-bc4a-c76fe52a97ea" TargetMode="External"/><Relationship Id="rId439" Type="http://schemas.openxmlformats.org/officeDocument/2006/relationships/hyperlink" Target="https://fasih-sm.bps.go.id/survey-collection/assignment-detail/8038f6bb-336c-4765-b04e-0bb146959f0e/345cbe9e-45b8-42c2-bc4a-c76fe52a97ea" TargetMode="External"/><Relationship Id="rId438" Type="http://schemas.openxmlformats.org/officeDocument/2006/relationships/hyperlink" Target="https://fasih-sm.bps.go.id/survey-collection/assignment-detail/0c486f10-e917-4bc5-b45c-cf4dc3891736/345cbe9e-45b8-42c2-bc4a-c76fe52a97ea" TargetMode="External"/><Relationship Id="rId433" Type="http://schemas.openxmlformats.org/officeDocument/2006/relationships/hyperlink" Target="https://fasih-sm.bps.go.id/survey-collection/assignment-detail/d3288f2f-567b-4eca-86bc-c02dfa40ce44/345cbe9e-45b8-42c2-bc4a-c76fe52a97ea" TargetMode="External"/><Relationship Id="rId432" Type="http://schemas.openxmlformats.org/officeDocument/2006/relationships/hyperlink" Target="https://fasih-sm.bps.go.id/survey-collection/assignment-detail/84719e36-b311-429d-a518-84d0ba7a751b/345cbe9e-45b8-42c2-bc4a-c76fe52a97ea" TargetMode="External"/><Relationship Id="rId431" Type="http://schemas.openxmlformats.org/officeDocument/2006/relationships/hyperlink" Target="https://fasih-sm.bps.go.id/survey-collection/assignment-detail/b1e02ad3-1dc0-446b-b0cb-d6f863bd92f4/345cbe9e-45b8-42c2-bc4a-c76fe52a97ea" TargetMode="External"/><Relationship Id="rId430" Type="http://schemas.openxmlformats.org/officeDocument/2006/relationships/hyperlink" Target="https://fasih-sm.bps.go.id/survey-collection/assignment-detail/233e54a7-fc21-4263-ba40-645a6d5591d6/345cbe9e-45b8-42c2-bc4a-c76fe52a97ea" TargetMode="External"/><Relationship Id="rId1" Type="http://schemas.openxmlformats.org/officeDocument/2006/relationships/hyperlink" Target="https://fasih-sm.bps.go.id/survey-collection/assignment-detail/3dcad188-c95c-4963-8ccd-647a11968df6/345cbe9e-45b8-42c2-bc4a-c76fe52a97ea" TargetMode="External"/><Relationship Id="rId2" Type="http://schemas.openxmlformats.org/officeDocument/2006/relationships/hyperlink" Target="https://fasih-sm.bps.go.id/survey-collection/assignment-detail/606b2b75-7caf-45b4-826d-464610b3632b/345cbe9e-45b8-42c2-bc4a-c76fe52a97ea" TargetMode="External"/><Relationship Id="rId3" Type="http://schemas.openxmlformats.org/officeDocument/2006/relationships/hyperlink" Target="https://fasih-sm.bps.go.id/survey-collection/assignment-detail/47c8efcc-4e11-40aa-a55b-f864cb36a6c7/345cbe9e-45b8-42c2-bc4a-c76fe52a97ea" TargetMode="External"/><Relationship Id="rId4" Type="http://schemas.openxmlformats.org/officeDocument/2006/relationships/hyperlink" Target="https://fasih-sm.bps.go.id/survey-collection/assignment-detail/2223a040-1419-4b80-988d-dbbc3fa89a37/345cbe9e-45b8-42c2-bc4a-c76fe52a97ea" TargetMode="External"/><Relationship Id="rId9" Type="http://schemas.openxmlformats.org/officeDocument/2006/relationships/hyperlink" Target="https://fasih-sm.bps.go.id/survey-collection/assignment-detail/2f8fd59d-a3e3-4013-b94d-213bf18bad36/345cbe9e-45b8-42c2-bc4a-c76fe52a97ea" TargetMode="External"/><Relationship Id="rId5" Type="http://schemas.openxmlformats.org/officeDocument/2006/relationships/hyperlink" Target="https://fasih-sm.bps.go.id/survey-collection/assignment-detail/6026e2b6-0e94-4c88-8920-fa029ddb78be/345cbe9e-45b8-42c2-bc4a-c76fe52a97ea" TargetMode="External"/><Relationship Id="rId6" Type="http://schemas.openxmlformats.org/officeDocument/2006/relationships/hyperlink" Target="https://fasih-sm.bps.go.id/survey-collection/assignment-detail/3ea90f05-e752-4864-a521-eede18d8f7cd/345cbe9e-45b8-42c2-bc4a-c76fe52a97ea" TargetMode="External"/><Relationship Id="rId7" Type="http://schemas.openxmlformats.org/officeDocument/2006/relationships/hyperlink" Target="https://fasih-sm.bps.go.id/survey-collection/assignment-detail/07aa287c-f53f-4e3a-98c1-e611fbdc0ead/345cbe9e-45b8-42c2-bc4a-c76fe52a97ea" TargetMode="External"/><Relationship Id="rId8" Type="http://schemas.openxmlformats.org/officeDocument/2006/relationships/hyperlink" Target="https://fasih-sm.bps.go.id/survey-collection/assignment-detail/61c7bc05-833b-4dee-ad28-a253b0db1435/345cbe9e-45b8-42c2-bc4a-c76fe52a97ea" TargetMode="External"/><Relationship Id="rId629" Type="http://schemas.openxmlformats.org/officeDocument/2006/relationships/hyperlink" Target="https://fasih-sm.bps.go.id/survey-collection/assignment-detail/65a0f398-5d60-44fb-9e89-54536b551b29/345cbe9e-45b8-42c2-bc4a-c76fe52a97ea" TargetMode="External"/><Relationship Id="rId624" Type="http://schemas.openxmlformats.org/officeDocument/2006/relationships/hyperlink" Target="https://fasih-sm.bps.go.id/survey-collection/assignment-detail/974d9928-41fa-495a-8f1d-31123803abfe/345cbe9e-45b8-42c2-bc4a-c76fe52a97ea" TargetMode="External"/><Relationship Id="rId623" Type="http://schemas.openxmlformats.org/officeDocument/2006/relationships/hyperlink" Target="https://fasih-sm.bps.go.id/survey-collection/assignment-detail/e6669d11-653f-4ff5-b5a5-e0078bb3a963/345cbe9e-45b8-42c2-bc4a-c76fe52a97ea" TargetMode="External"/><Relationship Id="rId622" Type="http://schemas.openxmlformats.org/officeDocument/2006/relationships/hyperlink" Target="https://fasih-sm.bps.go.id/survey-collection/assignment-detail/5938a4ce-aeb0-4413-bdb7-30b7d960327e/345cbe9e-45b8-42c2-bc4a-c76fe52a97ea" TargetMode="External"/><Relationship Id="rId621" Type="http://schemas.openxmlformats.org/officeDocument/2006/relationships/hyperlink" Target="https://fasih-sm.bps.go.id/survey-collection/assignment-detail/9bad9cf5-930b-46ef-ad87-a51070b2b200/345cbe9e-45b8-42c2-bc4a-c76fe52a97ea" TargetMode="External"/><Relationship Id="rId628" Type="http://schemas.openxmlformats.org/officeDocument/2006/relationships/hyperlink" Target="https://fasih-sm.bps.go.id/survey-collection/assignment-detail/8074d827-5566-46cb-bfba-563e5293cd5d/345cbe9e-45b8-42c2-bc4a-c76fe52a97ea" TargetMode="External"/><Relationship Id="rId627" Type="http://schemas.openxmlformats.org/officeDocument/2006/relationships/hyperlink" Target="https://fasih-sm.bps.go.id/survey-collection/assignment-detail/5f5f9bcb-c692-45ee-b5cf-a9bffcfe7203/345cbe9e-45b8-42c2-bc4a-c76fe52a97ea" TargetMode="External"/><Relationship Id="rId626" Type="http://schemas.openxmlformats.org/officeDocument/2006/relationships/hyperlink" Target="https://fasih-sm.bps.go.id/survey-collection/assignment-detail/31b5c0f0-54eb-40dc-b439-afb7c58afbd1/345cbe9e-45b8-42c2-bc4a-c76fe52a97ea" TargetMode="External"/><Relationship Id="rId625" Type="http://schemas.openxmlformats.org/officeDocument/2006/relationships/hyperlink" Target="https://fasih-sm.bps.go.id/survey-collection/assignment-detail/ee852522-788e-4bc1-b64a-4e55f6f6906f/345cbe9e-45b8-42c2-bc4a-c76fe52a97ea" TargetMode="External"/><Relationship Id="rId620" Type="http://schemas.openxmlformats.org/officeDocument/2006/relationships/hyperlink" Target="https://fasih-sm.bps.go.id/survey-collection/assignment-detail/a0819791-b8dd-44c8-a242-f6f64977ebf1/345cbe9e-45b8-42c2-bc4a-c76fe52a97ea" TargetMode="External"/><Relationship Id="rId619" Type="http://schemas.openxmlformats.org/officeDocument/2006/relationships/hyperlink" Target="https://fasih-sm.bps.go.id/survey-collection/assignment-detail/b895e8ef-9224-4472-8cec-27ac5f1073d3/345cbe9e-45b8-42c2-bc4a-c76fe52a97ea" TargetMode="External"/><Relationship Id="rId618" Type="http://schemas.openxmlformats.org/officeDocument/2006/relationships/hyperlink" Target="https://fasih-sm.bps.go.id/survey-collection/assignment-detail/20bb8af6-e87a-47d8-838f-0191b3507312/345cbe9e-45b8-42c2-bc4a-c76fe52a97ea" TargetMode="External"/><Relationship Id="rId613" Type="http://schemas.openxmlformats.org/officeDocument/2006/relationships/hyperlink" Target="https://fasih-sm.bps.go.id/survey-collection/assignment-detail/a336da5b-8dc0-46e1-b833-73f294b64c09/345cbe9e-45b8-42c2-bc4a-c76fe52a97ea" TargetMode="External"/><Relationship Id="rId612" Type="http://schemas.openxmlformats.org/officeDocument/2006/relationships/hyperlink" Target="https://fasih-sm.bps.go.id/survey-collection/assignment-detail/18a50f5d-5822-442a-ba62-3ab47119931f/345cbe9e-45b8-42c2-bc4a-c76fe52a97ea" TargetMode="External"/><Relationship Id="rId611" Type="http://schemas.openxmlformats.org/officeDocument/2006/relationships/hyperlink" Target="https://fasih-sm.bps.go.id/survey-collection/assignment-detail/56192217-8250-4e58-8ad6-9ce1a30dc2d0/345cbe9e-45b8-42c2-bc4a-c76fe52a97ea" TargetMode="External"/><Relationship Id="rId610" Type="http://schemas.openxmlformats.org/officeDocument/2006/relationships/hyperlink" Target="https://fasih-sm.bps.go.id/survey-collection/assignment-detail/07aa287c-f53f-4e3a-98c1-e611fbdc0ead/345cbe9e-45b8-42c2-bc4a-c76fe52a97ea" TargetMode="External"/><Relationship Id="rId617" Type="http://schemas.openxmlformats.org/officeDocument/2006/relationships/hyperlink" Target="https://fasih-sm.bps.go.id/survey-collection/assignment-detail/0a3bce75-8869-4044-8089-3c7a1d61b689/345cbe9e-45b8-42c2-bc4a-c76fe52a97ea" TargetMode="External"/><Relationship Id="rId616" Type="http://schemas.openxmlformats.org/officeDocument/2006/relationships/hyperlink" Target="https://fasih-sm.bps.go.id/survey-collection/assignment-detail/c9826f48-7365-4474-a15e-d68ef605a62f/345cbe9e-45b8-42c2-bc4a-c76fe52a97ea" TargetMode="External"/><Relationship Id="rId615" Type="http://schemas.openxmlformats.org/officeDocument/2006/relationships/hyperlink" Target="https://fasih-sm.bps.go.id/survey-collection/assignment-detail/0298022d-3af0-438c-9a2a-09bc1e3cdf43/345cbe9e-45b8-42c2-bc4a-c76fe52a97ea" TargetMode="External"/><Relationship Id="rId614" Type="http://schemas.openxmlformats.org/officeDocument/2006/relationships/hyperlink" Target="https://fasih-sm.bps.go.id/survey-collection/assignment-detail/748cc916-70d1-45b4-8942-63f28651851e/345cbe9e-45b8-42c2-bc4a-c76fe52a97ea" TargetMode="External"/><Relationship Id="rId646" Type="http://schemas.openxmlformats.org/officeDocument/2006/relationships/hyperlink" Target="https://fasih-sm.bps.go.id/survey-collection/assignment-detail/04e20b22-ee06-4c73-8d5d-088928b87c12/345cbe9e-45b8-42c2-bc4a-c76fe52a97ea" TargetMode="External"/><Relationship Id="rId645" Type="http://schemas.openxmlformats.org/officeDocument/2006/relationships/hyperlink" Target="https://fasih-sm.bps.go.id/survey-collection/assignment-detail/352f2c29-e3a4-471c-b5ee-485b18df2daa/345cbe9e-45b8-42c2-bc4a-c76fe52a97ea" TargetMode="External"/><Relationship Id="rId644" Type="http://schemas.openxmlformats.org/officeDocument/2006/relationships/hyperlink" Target="https://fasih-sm.bps.go.id/survey-collection/assignment-detail/8d7d60e9-f416-4f0d-92f7-3df035ae0838/345cbe9e-45b8-42c2-bc4a-c76fe52a97ea" TargetMode="External"/><Relationship Id="rId643" Type="http://schemas.openxmlformats.org/officeDocument/2006/relationships/hyperlink" Target="https://fasih-sm.bps.go.id/survey-collection/assignment-detail/5769446e-d2b0-4557-9f50-bd3734d3b24f/345cbe9e-45b8-42c2-bc4a-c76fe52a97ea" TargetMode="External"/><Relationship Id="rId649" Type="http://schemas.openxmlformats.org/officeDocument/2006/relationships/hyperlink" Target="https://fasih-sm.bps.go.id/survey-collection/assignment-detail/437cbee5-bd0f-4bee-95da-04666fc4a767/345cbe9e-45b8-42c2-bc4a-c76fe52a97ea" TargetMode="External"/><Relationship Id="rId648" Type="http://schemas.openxmlformats.org/officeDocument/2006/relationships/hyperlink" Target="https://fasih-sm.bps.go.id/survey-collection/assignment-detail/881d5bf4-b4fe-4e15-a0d8-f8821fab454a/345cbe9e-45b8-42c2-bc4a-c76fe52a97ea" TargetMode="External"/><Relationship Id="rId647" Type="http://schemas.openxmlformats.org/officeDocument/2006/relationships/hyperlink" Target="https://fasih-sm.bps.go.id/survey-collection/assignment-detail/afaec8fd-f77b-4842-9b10-74025dfa28bd/345cbe9e-45b8-42c2-bc4a-c76fe52a97ea" TargetMode="External"/><Relationship Id="rId642" Type="http://schemas.openxmlformats.org/officeDocument/2006/relationships/hyperlink" Target="https://fasih-sm.bps.go.id/survey-collection/assignment-detail/8d2dc863-42da-4f01-b715-77553dcca569/345cbe9e-45b8-42c2-bc4a-c76fe52a97ea" TargetMode="External"/><Relationship Id="rId641" Type="http://schemas.openxmlformats.org/officeDocument/2006/relationships/hyperlink" Target="https://fasih-sm.bps.go.id/survey-collection/assignment-detail/60c4f2dc-d106-4d33-98b6-c2646ef08816/345cbe9e-45b8-42c2-bc4a-c76fe52a97ea" TargetMode="External"/><Relationship Id="rId640" Type="http://schemas.openxmlformats.org/officeDocument/2006/relationships/hyperlink" Target="https://fasih-sm.bps.go.id/survey-collection/assignment-detail/a98942d2-9dd4-406e-aa53-a5e734bf2d89/345cbe9e-45b8-42c2-bc4a-c76fe52a97ea" TargetMode="External"/><Relationship Id="rId635" Type="http://schemas.openxmlformats.org/officeDocument/2006/relationships/hyperlink" Target="https://fasih-sm.bps.go.id/survey-collection/assignment-detail/6a11f402-74d8-4927-95da-01e9fe6f3f59/345cbe9e-45b8-42c2-bc4a-c76fe52a97ea" TargetMode="External"/><Relationship Id="rId634" Type="http://schemas.openxmlformats.org/officeDocument/2006/relationships/hyperlink" Target="https://fasih-sm.bps.go.id/survey-collection/assignment-detail/461b9857-a5fa-4d70-a723-1ba844565224/345cbe9e-45b8-42c2-bc4a-c76fe52a97ea" TargetMode="External"/><Relationship Id="rId633" Type="http://schemas.openxmlformats.org/officeDocument/2006/relationships/hyperlink" Target="https://fasih-sm.bps.go.id/survey-collection/assignment-detail/e19b9035-ebc1-495d-b30f-56ee201fd585/345cbe9e-45b8-42c2-bc4a-c76fe52a97ea" TargetMode="External"/><Relationship Id="rId632" Type="http://schemas.openxmlformats.org/officeDocument/2006/relationships/hyperlink" Target="https://fasih-sm.bps.go.id/survey-collection/assignment-detail/5cc348bf-f03e-4e36-b443-8c948482c0e8/345cbe9e-45b8-42c2-bc4a-c76fe52a97ea" TargetMode="External"/><Relationship Id="rId639" Type="http://schemas.openxmlformats.org/officeDocument/2006/relationships/hyperlink" Target="https://fasih-sm.bps.go.id/survey-collection/assignment-detail/6a8a03bf-4b1f-47f7-8f67-52a9b7213923/345cbe9e-45b8-42c2-bc4a-c76fe52a97ea" TargetMode="External"/><Relationship Id="rId638" Type="http://schemas.openxmlformats.org/officeDocument/2006/relationships/hyperlink" Target="https://fasih-sm.bps.go.id/survey-collection/assignment-detail/850a0e9e-7caa-44fc-a5f7-36ab646708bc/345cbe9e-45b8-42c2-bc4a-c76fe52a97ea" TargetMode="External"/><Relationship Id="rId637" Type="http://schemas.openxmlformats.org/officeDocument/2006/relationships/hyperlink" Target="https://fasih-sm.bps.go.id/survey-collection/assignment-detail/24172ee3-6ee0-4b4b-a64a-38f7c7585360/345cbe9e-45b8-42c2-bc4a-c76fe52a97ea" TargetMode="External"/><Relationship Id="rId636" Type="http://schemas.openxmlformats.org/officeDocument/2006/relationships/hyperlink" Target="https://fasih-sm.bps.go.id/survey-collection/assignment-detail/69d0b58b-c978-4c76-986e-fefe728a9cf8/345cbe9e-45b8-42c2-bc4a-c76fe52a97ea" TargetMode="External"/><Relationship Id="rId631" Type="http://schemas.openxmlformats.org/officeDocument/2006/relationships/hyperlink" Target="https://fasih-sm.bps.go.id/survey-collection/assignment-detail/daa574f7-a00e-4437-b633-4eafe51d3c24/345cbe9e-45b8-42c2-bc4a-c76fe52a97ea" TargetMode="External"/><Relationship Id="rId630" Type="http://schemas.openxmlformats.org/officeDocument/2006/relationships/hyperlink" Target="https://fasih-sm.bps.go.id/survey-collection/assignment-detail/0502c3c4-f5c5-48b2-bef3-b613cfe41d57/345cbe9e-45b8-42c2-bc4a-c76fe52a97ea" TargetMode="External"/><Relationship Id="rId609" Type="http://schemas.openxmlformats.org/officeDocument/2006/relationships/hyperlink" Target="https://fasih-sm.bps.go.id/survey-collection/assignment-detail/41752d76-0f79-46a4-8f53-7a60ebaff919/345cbe9e-45b8-42c2-bc4a-c76fe52a97ea" TargetMode="External"/><Relationship Id="rId608" Type="http://schemas.openxmlformats.org/officeDocument/2006/relationships/hyperlink" Target="https://fasih-sm.bps.go.id/survey-collection/assignment-detail/960608b2-d9c8-4cc4-8eb2-b206dbe72ad1/345cbe9e-45b8-42c2-bc4a-c76fe52a97ea" TargetMode="External"/><Relationship Id="rId607" Type="http://schemas.openxmlformats.org/officeDocument/2006/relationships/hyperlink" Target="https://fasih-sm.bps.go.id/survey-collection/assignment-detail/477fc53e-bad5-4ebb-b248-e827bfe9d328/345cbe9e-45b8-42c2-bc4a-c76fe52a97ea" TargetMode="External"/><Relationship Id="rId602" Type="http://schemas.openxmlformats.org/officeDocument/2006/relationships/hyperlink" Target="https://fasih-sm.bps.go.id/survey-collection/assignment-detail/69198824-bc1e-4fc5-8854-1b987403115b/345cbe9e-45b8-42c2-bc4a-c76fe52a97ea" TargetMode="External"/><Relationship Id="rId601" Type="http://schemas.openxmlformats.org/officeDocument/2006/relationships/hyperlink" Target="https://fasih-sm.bps.go.id/survey-collection/assignment-detail/a775bd44-4490-49c3-ad72-0eb9a7592d55/345cbe9e-45b8-42c2-bc4a-c76fe52a97ea" TargetMode="External"/><Relationship Id="rId600" Type="http://schemas.openxmlformats.org/officeDocument/2006/relationships/hyperlink" Target="https://fasih-sm.bps.go.id/survey-collection/assignment-detail/2a4358d2-94c5-4c3f-9ca0-85658015c460/345cbe9e-45b8-42c2-bc4a-c76fe52a97ea" TargetMode="External"/><Relationship Id="rId606" Type="http://schemas.openxmlformats.org/officeDocument/2006/relationships/hyperlink" Target="https://fasih-sm.bps.go.id/survey-collection/assignment-detail/e84706ed-c6c4-40f0-bcd5-2fe19a0c5e79/345cbe9e-45b8-42c2-bc4a-c76fe52a97ea" TargetMode="External"/><Relationship Id="rId605" Type="http://schemas.openxmlformats.org/officeDocument/2006/relationships/hyperlink" Target="https://fasih-sm.bps.go.id/survey-collection/assignment-detail/b5a1538a-22dc-40ee-a1a6-6e692a12f482/345cbe9e-45b8-42c2-bc4a-c76fe52a97ea" TargetMode="External"/><Relationship Id="rId604" Type="http://schemas.openxmlformats.org/officeDocument/2006/relationships/hyperlink" Target="https://fasih-sm.bps.go.id/survey-collection/assignment-detail/3c3a8e9d-5976-4305-a242-71fe8a7e2847/345cbe9e-45b8-42c2-bc4a-c76fe52a97ea" TargetMode="External"/><Relationship Id="rId603" Type="http://schemas.openxmlformats.org/officeDocument/2006/relationships/hyperlink" Target="https://fasih-sm.bps.go.id/survey-collection/assignment-detail/b38f5451-fd88-44ba-82d6-c77d252a766a/345cbe9e-45b8-42c2-bc4a-c76fe52a97ea" TargetMode="External"/><Relationship Id="rId668" Type="http://schemas.openxmlformats.org/officeDocument/2006/relationships/hyperlink" Target="https://fasih-sm.bps.go.id/survey-collection/assignment-detail/2f4b9f51-f4a6-4d7a-b417-b6877647ae1b/345cbe9e-45b8-42c2-bc4a-c76fe52a97ea" TargetMode="External"/><Relationship Id="rId667" Type="http://schemas.openxmlformats.org/officeDocument/2006/relationships/hyperlink" Target="https://fasih-sm.bps.go.id/survey-collection/assignment-detail/04bc33f7-e09b-472f-930b-615677176221/345cbe9e-45b8-42c2-bc4a-c76fe52a97ea" TargetMode="External"/><Relationship Id="rId666" Type="http://schemas.openxmlformats.org/officeDocument/2006/relationships/hyperlink" Target="https://fasih-sm.bps.go.id/survey-collection/assignment-detail/a16b0260-3191-4309-a63c-d9c8ec4b81cc/345cbe9e-45b8-42c2-bc4a-c76fe52a97ea" TargetMode="External"/><Relationship Id="rId665" Type="http://schemas.openxmlformats.org/officeDocument/2006/relationships/hyperlink" Target="https://fasih-sm.bps.go.id/survey-collection/assignment-detail/b5506a5b-c764-431a-a5b5-fd07aef6e33d/345cbe9e-45b8-42c2-bc4a-c76fe52a97ea" TargetMode="External"/><Relationship Id="rId669" Type="http://schemas.openxmlformats.org/officeDocument/2006/relationships/hyperlink" Target="https://fasih-sm.bps.go.id/survey-collection/assignment-detail/a4101095-d760-470b-89b7-e945b3912e50/345cbe9e-45b8-42c2-bc4a-c76fe52a97ea" TargetMode="External"/><Relationship Id="rId660" Type="http://schemas.openxmlformats.org/officeDocument/2006/relationships/hyperlink" Target="https://fasih-sm.bps.go.id/survey-collection/assignment-detail/e037b93a-eb99-4501-9c86-f6d1e2c24076/345cbe9e-45b8-42c2-bc4a-c76fe52a97ea" TargetMode="External"/><Relationship Id="rId664" Type="http://schemas.openxmlformats.org/officeDocument/2006/relationships/hyperlink" Target="https://fasih-sm.bps.go.id/survey-collection/assignment-detail/f34f5d59-1a43-4bed-97bf-0cb63d5d50dc/345cbe9e-45b8-42c2-bc4a-c76fe52a97ea" TargetMode="External"/><Relationship Id="rId663" Type="http://schemas.openxmlformats.org/officeDocument/2006/relationships/hyperlink" Target="https://fasih-sm.bps.go.id/survey-collection/assignment-detail/42d6a36c-10a5-4aad-87ad-79da2fb239d9/345cbe9e-45b8-42c2-bc4a-c76fe52a97ea" TargetMode="External"/><Relationship Id="rId662" Type="http://schemas.openxmlformats.org/officeDocument/2006/relationships/hyperlink" Target="https://fasih-sm.bps.go.id/survey-collection/assignment-detail/de0d5895-5ae2-434f-a312-f6012e67c367/345cbe9e-45b8-42c2-bc4a-c76fe52a97ea" TargetMode="External"/><Relationship Id="rId661" Type="http://schemas.openxmlformats.org/officeDocument/2006/relationships/hyperlink" Target="https://fasih-sm.bps.go.id/survey-collection/assignment-detail/92634026-8dbe-4114-b52b-c9be731335cd/345cbe9e-45b8-42c2-bc4a-c76fe52a97ea" TargetMode="External"/><Relationship Id="rId657" Type="http://schemas.openxmlformats.org/officeDocument/2006/relationships/hyperlink" Target="https://fasih-sm.bps.go.id/survey-collection/assignment-detail/2f0a6778-9b40-4df5-bfb4-3c68c07d6e16/345cbe9e-45b8-42c2-bc4a-c76fe52a97ea" TargetMode="External"/><Relationship Id="rId656" Type="http://schemas.openxmlformats.org/officeDocument/2006/relationships/hyperlink" Target="https://fasih-sm.bps.go.id/survey-collection/assignment-detail/c52313a8-f0dd-4da8-8a35-851360d1cb16/345cbe9e-45b8-42c2-bc4a-c76fe52a97ea" TargetMode="External"/><Relationship Id="rId655" Type="http://schemas.openxmlformats.org/officeDocument/2006/relationships/hyperlink" Target="https://fasih-sm.bps.go.id/survey-collection/assignment-detail/58cdbc6c-c95d-4f3d-9002-a401b5bd2391/345cbe9e-45b8-42c2-bc4a-c76fe52a97ea" TargetMode="External"/><Relationship Id="rId654" Type="http://schemas.openxmlformats.org/officeDocument/2006/relationships/hyperlink" Target="https://fasih-sm.bps.go.id/survey-collection/assignment-detail/dfb093c3-d08f-4859-8e35-df501d00ae84/345cbe9e-45b8-42c2-bc4a-c76fe52a97ea" TargetMode="External"/><Relationship Id="rId659" Type="http://schemas.openxmlformats.org/officeDocument/2006/relationships/hyperlink" Target="https://fasih-sm.bps.go.id/survey-collection/assignment-detail/36c5f817-6553-4530-a92f-938c7caffafb/345cbe9e-45b8-42c2-bc4a-c76fe52a97ea" TargetMode="External"/><Relationship Id="rId658" Type="http://schemas.openxmlformats.org/officeDocument/2006/relationships/hyperlink" Target="https://fasih-sm.bps.go.id/survey-collection/assignment-detail/cf685ff6-ebe5-4726-8cf1-e2a3aa010cee/345cbe9e-45b8-42c2-bc4a-c76fe52a97ea" TargetMode="External"/><Relationship Id="rId653" Type="http://schemas.openxmlformats.org/officeDocument/2006/relationships/hyperlink" Target="https://fasih-sm.bps.go.id/survey-collection/assignment-detail/508faa4c-95f9-4b26-953c-7d67fe16106a/345cbe9e-45b8-42c2-bc4a-c76fe52a97ea" TargetMode="External"/><Relationship Id="rId652" Type="http://schemas.openxmlformats.org/officeDocument/2006/relationships/hyperlink" Target="https://fasih-sm.bps.go.id/survey-collection/assignment-detail/3ec7a033-78ac-4d96-9c06-6f1bc8393ad6/345cbe9e-45b8-42c2-bc4a-c76fe52a97ea" TargetMode="External"/><Relationship Id="rId651" Type="http://schemas.openxmlformats.org/officeDocument/2006/relationships/hyperlink" Target="https://fasih-sm.bps.go.id/survey-collection/assignment-detail/8609cb5b-d59f-48ae-ab7b-739a889c4223/345cbe9e-45b8-42c2-bc4a-c76fe52a97ea" TargetMode="External"/><Relationship Id="rId650" Type="http://schemas.openxmlformats.org/officeDocument/2006/relationships/hyperlink" Target="https://fasih-sm.bps.go.id/survey-collection/assignment-detail/4bb8182e-3dba-4145-9b45-93a0e083ead6/345cbe9e-45b8-42c2-bc4a-c76fe52a97ea" TargetMode="External"/><Relationship Id="rId676" Type="http://schemas.openxmlformats.org/officeDocument/2006/relationships/drawing" Target="../drawings/drawing7.xml"/><Relationship Id="rId671" Type="http://schemas.openxmlformats.org/officeDocument/2006/relationships/hyperlink" Target="https://fasih-sm.bps.go.id/survey-collection/assignment-detail/9d13f8fd-3d32-44fe-9680-78323b4ae4fb/345cbe9e-45b8-42c2-bc4a-c76fe52a97ea" TargetMode="External"/><Relationship Id="rId670" Type="http://schemas.openxmlformats.org/officeDocument/2006/relationships/hyperlink" Target="https://fasih-sm.bps.go.id/survey-collection/assignment-detail/4ecd0fc3-47e0-4cdc-ab9b-1c8c1a962268/345cbe9e-45b8-42c2-bc4a-c76fe52a97ea" TargetMode="External"/><Relationship Id="rId675" Type="http://schemas.openxmlformats.org/officeDocument/2006/relationships/hyperlink" Target="https://fasih-sm.bps.go.id/survey-collection/assignment-detail/885b9654-ba2a-48c8-8816-f2dcdfddf722/345cbe9e-45b8-42c2-bc4a-c76fe52a97ea" TargetMode="External"/><Relationship Id="rId674" Type="http://schemas.openxmlformats.org/officeDocument/2006/relationships/hyperlink" Target="https://fasih-sm.bps.go.id/survey-collection/assignment-detail/e7e9dda9-cc27-479a-b1fd-5e290f26a397/345cbe9e-45b8-42c2-bc4a-c76fe52a97ea" TargetMode="External"/><Relationship Id="rId673" Type="http://schemas.openxmlformats.org/officeDocument/2006/relationships/hyperlink" Target="https://fasih-sm.bps.go.id/survey-collection/assignment-detail/636304bd-85d5-437e-a6bb-f76d793b7496/345cbe9e-45b8-42c2-bc4a-c76fe52a97ea" TargetMode="External"/><Relationship Id="rId672" Type="http://schemas.openxmlformats.org/officeDocument/2006/relationships/hyperlink" Target="https://fasih-sm.bps.go.id/survey-collection/assignment-detail/282d1d8d-bea6-4970-a2f8-3865a58e26de/345cbe9e-45b8-42c2-bc4a-c76fe52a97ea" TargetMode="External"/><Relationship Id="rId190" Type="http://schemas.openxmlformats.org/officeDocument/2006/relationships/hyperlink" Target="https://fasih-sm.bps.go.id/survey-collection/assignment-detail/3dd663d4-1d74-44db-8d9a-a19096afe7f6/345cbe9e-45b8-42c2-bc4a-c76fe52a97ea" TargetMode="External"/><Relationship Id="rId194" Type="http://schemas.openxmlformats.org/officeDocument/2006/relationships/hyperlink" Target="https://fasih-sm.bps.go.id/survey-collection/assignment-detail/cb5f662b-00a3-41dc-9b86-a80b89b8e76d/345cbe9e-45b8-42c2-bc4a-c76fe52a97ea" TargetMode="External"/><Relationship Id="rId193" Type="http://schemas.openxmlformats.org/officeDocument/2006/relationships/hyperlink" Target="https://fasih-sm.bps.go.id/survey-collection/assignment-detail/90b5e547-4774-4557-b60a-943fc7f5a206/345cbe9e-45b8-42c2-bc4a-c76fe52a97ea" TargetMode="External"/><Relationship Id="rId192" Type="http://schemas.openxmlformats.org/officeDocument/2006/relationships/hyperlink" Target="https://fasih-sm.bps.go.id/survey-collection/assignment-detail/786cc1e0-5143-4a03-8135-8f2088f7ecea/345cbe9e-45b8-42c2-bc4a-c76fe52a97ea" TargetMode="External"/><Relationship Id="rId191" Type="http://schemas.openxmlformats.org/officeDocument/2006/relationships/hyperlink" Target="https://fasih-sm.bps.go.id/survey-collection/assignment-detail/3d5699da-a30b-4012-976d-899fc6bc5c0f/345cbe9e-45b8-42c2-bc4a-c76fe52a97ea" TargetMode="External"/><Relationship Id="rId187" Type="http://schemas.openxmlformats.org/officeDocument/2006/relationships/hyperlink" Target="https://fasih-sm.bps.go.id/survey-collection/assignment-detail/94aa4d79-31ee-4dca-96c3-628dc49df2a8/345cbe9e-45b8-42c2-bc4a-c76fe52a97ea" TargetMode="External"/><Relationship Id="rId186" Type="http://schemas.openxmlformats.org/officeDocument/2006/relationships/hyperlink" Target="https://fasih-sm.bps.go.id/survey-collection/assignment-detail/59fd7823-4c43-4c65-869b-0a07b5306e7b/345cbe9e-45b8-42c2-bc4a-c76fe52a97ea" TargetMode="External"/><Relationship Id="rId185" Type="http://schemas.openxmlformats.org/officeDocument/2006/relationships/hyperlink" Target="https://fasih-sm.bps.go.id/survey-collection/assignment-detail/f28d66b7-9823-4ab1-8c6b-6b939c3c26e1/345cbe9e-45b8-42c2-bc4a-c76fe52a97ea" TargetMode="External"/><Relationship Id="rId184" Type="http://schemas.openxmlformats.org/officeDocument/2006/relationships/hyperlink" Target="https://fasih-sm.bps.go.id/survey-collection/assignment-detail/0b043bd9-d3a5-4ffd-92bc-e24c5939f90d/345cbe9e-45b8-42c2-bc4a-c76fe52a97ea" TargetMode="External"/><Relationship Id="rId189" Type="http://schemas.openxmlformats.org/officeDocument/2006/relationships/hyperlink" Target="https://fasih-sm.bps.go.id/survey-collection/assignment-detail/2a239761-72dc-4dde-a24e-71ea177050fc/345cbe9e-45b8-42c2-bc4a-c76fe52a97ea" TargetMode="External"/><Relationship Id="rId188" Type="http://schemas.openxmlformats.org/officeDocument/2006/relationships/hyperlink" Target="https://fasih-sm.bps.go.id/survey-collection/assignment-detail/9c0180f3-f9e6-462d-b817-7490425aeab0/345cbe9e-45b8-42c2-bc4a-c76fe52a97ea" TargetMode="External"/><Relationship Id="rId183" Type="http://schemas.openxmlformats.org/officeDocument/2006/relationships/hyperlink" Target="https://fasih-sm.bps.go.id/survey-collection/assignment-detail/27c76d1b-449d-4a00-9abe-7b55a55e5ac9/345cbe9e-45b8-42c2-bc4a-c76fe52a97ea" TargetMode="External"/><Relationship Id="rId182" Type="http://schemas.openxmlformats.org/officeDocument/2006/relationships/hyperlink" Target="https://fasih-sm.bps.go.id/survey-collection/assignment-detail/3ac0a24c-77e1-471f-bfb6-ed49a5ef8b20/345cbe9e-45b8-42c2-bc4a-c76fe52a97ea" TargetMode="External"/><Relationship Id="rId181" Type="http://schemas.openxmlformats.org/officeDocument/2006/relationships/hyperlink" Target="https://fasih-sm.bps.go.id/survey-collection/assignment-detail/e8c59552-99fb-4c2c-8502-e6fdb01a6d41/345cbe9e-45b8-42c2-bc4a-c76fe52a97ea" TargetMode="External"/><Relationship Id="rId180" Type="http://schemas.openxmlformats.org/officeDocument/2006/relationships/hyperlink" Target="https://fasih-sm.bps.go.id/survey-collection/assignment-detail/7305da66-0ff1-4851-a005-29ffc6e6c81a/345cbe9e-45b8-42c2-bc4a-c76fe52a97ea" TargetMode="External"/><Relationship Id="rId176" Type="http://schemas.openxmlformats.org/officeDocument/2006/relationships/hyperlink" Target="https://fasih-sm.bps.go.id/survey-collection/assignment-detail/aa40b4a9-936c-4db3-aefd-8622d9f21a4d/345cbe9e-45b8-42c2-bc4a-c76fe52a97ea" TargetMode="External"/><Relationship Id="rId175" Type="http://schemas.openxmlformats.org/officeDocument/2006/relationships/hyperlink" Target="https://fasih-sm.bps.go.id/survey-collection/assignment-detail/979cd318-3464-424d-a334-e3bfcee18acc/345cbe9e-45b8-42c2-bc4a-c76fe52a97ea" TargetMode="External"/><Relationship Id="rId174" Type="http://schemas.openxmlformats.org/officeDocument/2006/relationships/hyperlink" Target="https://fasih-sm.bps.go.id/survey-collection/assignment-detail/94afb8cd-24c2-44c4-9ea6-1d4e68bdd4fe/345cbe9e-45b8-42c2-bc4a-c76fe52a97ea" TargetMode="External"/><Relationship Id="rId173" Type="http://schemas.openxmlformats.org/officeDocument/2006/relationships/hyperlink" Target="https://fasih-sm.bps.go.id/survey-collection/assignment-detail/18177a28-f169-40bb-ab24-1b76c6dd0e96/345cbe9e-45b8-42c2-bc4a-c76fe52a97ea" TargetMode="External"/><Relationship Id="rId179" Type="http://schemas.openxmlformats.org/officeDocument/2006/relationships/hyperlink" Target="https://fasih-sm.bps.go.id/survey-collection/assignment-detail/94fc68bb-c6fd-4f47-a7b1-c7a942676abe/345cbe9e-45b8-42c2-bc4a-c76fe52a97ea" TargetMode="External"/><Relationship Id="rId178" Type="http://schemas.openxmlformats.org/officeDocument/2006/relationships/hyperlink" Target="https://fasih-sm.bps.go.id/survey-collection/assignment-detail/7a7260fb-4e91-4445-ba9d-9df2bdb1e924/345cbe9e-45b8-42c2-bc4a-c76fe52a97ea" TargetMode="External"/><Relationship Id="rId177" Type="http://schemas.openxmlformats.org/officeDocument/2006/relationships/hyperlink" Target="https://fasih-sm.bps.go.id/survey-collection/assignment-detail/57f65473-1fbc-42f0-a519-aed31f365e07/345cbe9e-45b8-42c2-bc4a-c76fe52a97ea" TargetMode="External"/><Relationship Id="rId198" Type="http://schemas.openxmlformats.org/officeDocument/2006/relationships/hyperlink" Target="https://fasih-sm.bps.go.id/survey-collection/assignment-detail/5103fc75-3237-43e5-842b-4cab6e565344/345cbe9e-45b8-42c2-bc4a-c76fe52a97ea" TargetMode="External"/><Relationship Id="rId197" Type="http://schemas.openxmlformats.org/officeDocument/2006/relationships/hyperlink" Target="https://fasih-sm.bps.go.id/survey-collection/assignment-detail/93ab5a4d-719f-428f-881e-799158c02aae/345cbe9e-45b8-42c2-bc4a-c76fe52a97ea" TargetMode="External"/><Relationship Id="rId196" Type="http://schemas.openxmlformats.org/officeDocument/2006/relationships/hyperlink" Target="https://fasih-sm.bps.go.id/survey-collection/assignment-detail/527dfe81-fd07-4cda-9ffe-047217ea935b/345cbe9e-45b8-42c2-bc4a-c76fe52a97ea" TargetMode="External"/><Relationship Id="rId195" Type="http://schemas.openxmlformats.org/officeDocument/2006/relationships/hyperlink" Target="https://fasih-sm.bps.go.id/survey-collection/assignment-detail/1713b629-8fab-4f88-8b3a-a2897ff5561f/345cbe9e-45b8-42c2-bc4a-c76fe52a97ea" TargetMode="External"/><Relationship Id="rId199" Type="http://schemas.openxmlformats.org/officeDocument/2006/relationships/hyperlink" Target="https://fasih-sm.bps.go.id/survey-collection/assignment-detail/86979fea-1f2f-42e8-8495-345ff22aa939/345cbe9e-45b8-42c2-bc4a-c76fe52a97ea" TargetMode="External"/><Relationship Id="rId150" Type="http://schemas.openxmlformats.org/officeDocument/2006/relationships/hyperlink" Target="https://fasih-sm.bps.go.id/survey-collection/assignment-detail/2a26f8d4-38da-42cd-9e72-e8f7274cc83e/345cbe9e-45b8-42c2-bc4a-c76fe52a97ea" TargetMode="External"/><Relationship Id="rId149" Type="http://schemas.openxmlformats.org/officeDocument/2006/relationships/hyperlink" Target="https://fasih-sm.bps.go.id/survey-collection/assignment-detail/73aa69f3-ea8b-4cf2-8427-02d795def742/345cbe9e-45b8-42c2-bc4a-c76fe52a97ea" TargetMode="External"/><Relationship Id="rId148" Type="http://schemas.openxmlformats.org/officeDocument/2006/relationships/hyperlink" Target="https://fasih-sm.bps.go.id/survey-collection/assignment-detail/07e5830e-35a0-416e-b37b-7e48bef4b1ca/345cbe9e-45b8-42c2-bc4a-c76fe52a97ea" TargetMode="External"/><Relationship Id="rId143" Type="http://schemas.openxmlformats.org/officeDocument/2006/relationships/hyperlink" Target="https://fasih-sm.bps.go.id/survey-collection/assignment-detail/1687ca24-52d9-4034-a007-0a8e9efc0ea9/345cbe9e-45b8-42c2-bc4a-c76fe52a97ea" TargetMode="External"/><Relationship Id="rId142" Type="http://schemas.openxmlformats.org/officeDocument/2006/relationships/hyperlink" Target="https://fasih-sm.bps.go.id/survey-collection/assignment-detail/e57f4eaf-9eed-45d8-859a-fabf3da19f12/345cbe9e-45b8-42c2-bc4a-c76fe52a97ea" TargetMode="External"/><Relationship Id="rId141" Type="http://schemas.openxmlformats.org/officeDocument/2006/relationships/hyperlink" Target="https://fasih-sm.bps.go.id/survey-collection/assignment-detail/23d7cb06-f655-407e-a387-fb85faa7003a/345cbe9e-45b8-42c2-bc4a-c76fe52a97ea" TargetMode="External"/><Relationship Id="rId140" Type="http://schemas.openxmlformats.org/officeDocument/2006/relationships/hyperlink" Target="https://fasih-sm.bps.go.id/survey-collection/assignment-detail/39c329d4-97cd-43a1-876e-55f532433421/345cbe9e-45b8-42c2-bc4a-c76fe52a97ea" TargetMode="External"/><Relationship Id="rId147" Type="http://schemas.openxmlformats.org/officeDocument/2006/relationships/hyperlink" Target="https://fasih-sm.bps.go.id/survey-collection/assignment-detail/6e52ec2a-b456-44f8-9926-60d16f5c5e0c/345cbe9e-45b8-42c2-bc4a-c76fe52a97ea" TargetMode="External"/><Relationship Id="rId146" Type="http://schemas.openxmlformats.org/officeDocument/2006/relationships/hyperlink" Target="https://fasih-sm.bps.go.id/survey-collection/assignment-detail/da32a667-2050-4b1c-a2a9-8b35997c9939/345cbe9e-45b8-42c2-bc4a-c76fe52a97ea" TargetMode="External"/><Relationship Id="rId145" Type="http://schemas.openxmlformats.org/officeDocument/2006/relationships/hyperlink" Target="https://fasih-sm.bps.go.id/survey-collection/assignment-detail/67fb31e6-e7a3-43f5-9572-e2aaf498c13f/345cbe9e-45b8-42c2-bc4a-c76fe52a97ea" TargetMode="External"/><Relationship Id="rId144" Type="http://schemas.openxmlformats.org/officeDocument/2006/relationships/hyperlink" Target="https://fasih-sm.bps.go.id/survey-collection/assignment-detail/a44c42a0-aba2-4057-b02f-fa5a3436f2ad/345cbe9e-45b8-42c2-bc4a-c76fe52a97ea" TargetMode="External"/><Relationship Id="rId139" Type="http://schemas.openxmlformats.org/officeDocument/2006/relationships/hyperlink" Target="https://fasih-sm.bps.go.id/survey-collection/assignment-detail/6c21c76f-c658-4b59-8f18-68dbefc29fe2/345cbe9e-45b8-42c2-bc4a-c76fe52a97ea" TargetMode="External"/><Relationship Id="rId138" Type="http://schemas.openxmlformats.org/officeDocument/2006/relationships/hyperlink" Target="https://fasih-sm.bps.go.id/survey-collection/assignment-detail/bece736a-2071-41a0-94c9-bd6729bf7983/345cbe9e-45b8-42c2-bc4a-c76fe52a97ea" TargetMode="External"/><Relationship Id="rId137" Type="http://schemas.openxmlformats.org/officeDocument/2006/relationships/hyperlink" Target="https://fasih-sm.bps.go.id/survey-collection/assignment-detail/2223a040-1419-4b80-988d-dbbc3fa89a37/345cbe9e-45b8-42c2-bc4a-c76fe52a97ea" TargetMode="External"/><Relationship Id="rId132" Type="http://schemas.openxmlformats.org/officeDocument/2006/relationships/hyperlink" Target="https://fasih-sm.bps.go.id/survey-collection/assignment-detail/c133018d-ec8a-4317-8b56-6bf0650dff7d/345cbe9e-45b8-42c2-bc4a-c76fe52a97ea" TargetMode="External"/><Relationship Id="rId131" Type="http://schemas.openxmlformats.org/officeDocument/2006/relationships/hyperlink" Target="https://fasih-sm.bps.go.id/survey-collection/assignment-detail/1e12d05d-1820-480f-809f-c0e1ad920328/345cbe9e-45b8-42c2-bc4a-c76fe52a97ea" TargetMode="External"/><Relationship Id="rId130" Type="http://schemas.openxmlformats.org/officeDocument/2006/relationships/hyperlink" Target="https://fasih-sm.bps.go.id/survey-collection/assignment-detail/f7b17275-25e5-48f0-bcc4-ed973fa5016e/345cbe9e-45b8-42c2-bc4a-c76fe52a97ea" TargetMode="External"/><Relationship Id="rId136" Type="http://schemas.openxmlformats.org/officeDocument/2006/relationships/hyperlink" Target="https://fasih-sm.bps.go.id/survey-collection/assignment-detail/47c8efcc-4e11-40aa-a55b-f864cb36a6c7/345cbe9e-45b8-42c2-bc4a-c76fe52a97ea" TargetMode="External"/><Relationship Id="rId135" Type="http://schemas.openxmlformats.org/officeDocument/2006/relationships/hyperlink" Target="https://fasih-sm.bps.go.id/survey-collection/assignment-detail/606b2b75-7caf-45b4-826d-464610b3632b/345cbe9e-45b8-42c2-bc4a-c76fe52a97ea" TargetMode="External"/><Relationship Id="rId134" Type="http://schemas.openxmlformats.org/officeDocument/2006/relationships/hyperlink" Target="https://fasih-sm.bps.go.id/survey-collection/assignment-detail/32b5027a-fd18-4cbd-8977-db7ac9d808d8/345cbe9e-45b8-42c2-bc4a-c76fe52a97ea" TargetMode="External"/><Relationship Id="rId133" Type="http://schemas.openxmlformats.org/officeDocument/2006/relationships/hyperlink" Target="https://fasih-sm.bps.go.id/survey-collection/assignment-detail/933d2640-ef76-4c13-8e87-e292760bac4d/345cbe9e-45b8-42c2-bc4a-c76fe52a97ea" TargetMode="External"/><Relationship Id="rId172" Type="http://schemas.openxmlformats.org/officeDocument/2006/relationships/hyperlink" Target="https://fasih-sm.bps.go.id/survey-collection/assignment-detail/a5f7b380-c29d-4a83-b775-33a9349807e7/345cbe9e-45b8-42c2-bc4a-c76fe52a97ea" TargetMode="External"/><Relationship Id="rId171" Type="http://schemas.openxmlformats.org/officeDocument/2006/relationships/hyperlink" Target="https://fasih-sm.bps.go.id/survey-collection/assignment-detail/b97f79be-cdd8-4535-8115-73417ee357f7/345cbe9e-45b8-42c2-bc4a-c76fe52a97ea" TargetMode="External"/><Relationship Id="rId170" Type="http://schemas.openxmlformats.org/officeDocument/2006/relationships/hyperlink" Target="https://fasih-sm.bps.go.id/survey-collection/assignment-detail/529a445d-cfec-46c1-973f-eb19c05698e3/345cbe9e-45b8-42c2-bc4a-c76fe52a97ea" TargetMode="External"/><Relationship Id="rId165" Type="http://schemas.openxmlformats.org/officeDocument/2006/relationships/hyperlink" Target="https://fasih-sm.bps.go.id/survey-collection/assignment-detail/b2b6cc22-0b82-4ddd-98da-08a32cc07cbd/345cbe9e-45b8-42c2-bc4a-c76fe52a97ea" TargetMode="External"/><Relationship Id="rId164" Type="http://schemas.openxmlformats.org/officeDocument/2006/relationships/hyperlink" Target="https://fasih-sm.bps.go.id/survey-collection/assignment-detail/9553cbe9-90f4-4708-9ddb-a066e0398cd3/345cbe9e-45b8-42c2-bc4a-c76fe52a97ea" TargetMode="External"/><Relationship Id="rId163" Type="http://schemas.openxmlformats.org/officeDocument/2006/relationships/hyperlink" Target="https://fasih-sm.bps.go.id/survey-collection/assignment-detail/8b58fcfb-75c4-4838-a86a-8191edacffd1/345cbe9e-45b8-42c2-bc4a-c76fe52a97ea" TargetMode="External"/><Relationship Id="rId162" Type="http://schemas.openxmlformats.org/officeDocument/2006/relationships/hyperlink" Target="https://fasih-sm.bps.go.id/survey-collection/assignment-detail/e85d4b5a-19b2-4d01-85be-170e64389c0d/345cbe9e-45b8-42c2-bc4a-c76fe52a97ea" TargetMode="External"/><Relationship Id="rId169" Type="http://schemas.openxmlformats.org/officeDocument/2006/relationships/hyperlink" Target="https://fasih-sm.bps.go.id/survey-collection/assignment-detail/0f6d0cdc-5ad5-40dd-a0e7-08a9874976ac/345cbe9e-45b8-42c2-bc4a-c76fe52a97ea" TargetMode="External"/><Relationship Id="rId168" Type="http://schemas.openxmlformats.org/officeDocument/2006/relationships/hyperlink" Target="https://fasih-sm.bps.go.id/survey-collection/assignment-detail/0f0da682-c558-424a-864e-ee375676bf0d/345cbe9e-45b8-42c2-bc4a-c76fe52a97ea" TargetMode="External"/><Relationship Id="rId167" Type="http://schemas.openxmlformats.org/officeDocument/2006/relationships/hyperlink" Target="https://fasih-sm.bps.go.id/survey-collection/assignment-detail/589fd0f0-249b-476e-859a-67dc607dc11a/345cbe9e-45b8-42c2-bc4a-c76fe52a97ea" TargetMode="External"/><Relationship Id="rId166" Type="http://schemas.openxmlformats.org/officeDocument/2006/relationships/hyperlink" Target="https://fasih-sm.bps.go.id/survey-collection/assignment-detail/c1b22733-a1c8-47bd-930f-1d8cd40325fe/345cbe9e-45b8-42c2-bc4a-c76fe52a97ea" TargetMode="External"/><Relationship Id="rId161" Type="http://schemas.openxmlformats.org/officeDocument/2006/relationships/hyperlink" Target="https://fasih-sm.bps.go.id/survey-collection/assignment-detail/c3d4d032-14ea-4a92-872b-d7e10157b186/345cbe9e-45b8-42c2-bc4a-c76fe52a97ea" TargetMode="External"/><Relationship Id="rId160" Type="http://schemas.openxmlformats.org/officeDocument/2006/relationships/hyperlink" Target="https://fasih-sm.bps.go.id/survey-collection/assignment-detail/9236f8e6-cb6d-4160-8c31-dcd1920fe532/345cbe9e-45b8-42c2-bc4a-c76fe52a97ea" TargetMode="External"/><Relationship Id="rId159" Type="http://schemas.openxmlformats.org/officeDocument/2006/relationships/hyperlink" Target="https://fasih-sm.bps.go.id/survey-collection/assignment-detail/6026e2b6-0e94-4c88-8920-fa029ddb78be/345cbe9e-45b8-42c2-bc4a-c76fe52a97ea" TargetMode="External"/><Relationship Id="rId154" Type="http://schemas.openxmlformats.org/officeDocument/2006/relationships/hyperlink" Target="https://fasih-sm.bps.go.id/survey-collection/assignment-detail/19449dbb-232c-4a6e-b31d-1a61b255a75e/345cbe9e-45b8-42c2-bc4a-c76fe52a97ea" TargetMode="External"/><Relationship Id="rId153" Type="http://schemas.openxmlformats.org/officeDocument/2006/relationships/hyperlink" Target="https://fasih-sm.bps.go.id/survey-collection/assignment-detail/c697ebbd-2088-425a-8f59-4c8da426355f/345cbe9e-45b8-42c2-bc4a-c76fe52a97ea" TargetMode="External"/><Relationship Id="rId152" Type="http://schemas.openxmlformats.org/officeDocument/2006/relationships/hyperlink" Target="https://fasih-sm.bps.go.id/survey-collection/assignment-detail/f569e18f-259b-4f50-b0e1-8fd0b50019fd/345cbe9e-45b8-42c2-bc4a-c76fe52a97ea" TargetMode="External"/><Relationship Id="rId151" Type="http://schemas.openxmlformats.org/officeDocument/2006/relationships/hyperlink" Target="https://fasih-sm.bps.go.id/survey-collection/assignment-detail/ca4d3f3e-3d0c-4b28-8c06-38b2646d19a6/345cbe9e-45b8-42c2-bc4a-c76fe52a97ea" TargetMode="External"/><Relationship Id="rId158" Type="http://schemas.openxmlformats.org/officeDocument/2006/relationships/hyperlink" Target="https://fasih-sm.bps.go.id/survey-collection/assignment-detail/4a4f92b1-48d4-4a91-a025-5ff0c5a7ed63/345cbe9e-45b8-42c2-bc4a-c76fe52a97ea" TargetMode="External"/><Relationship Id="rId157" Type="http://schemas.openxmlformats.org/officeDocument/2006/relationships/hyperlink" Target="https://fasih-sm.bps.go.id/survey-collection/assignment-detail/5c762d4e-ef24-47bf-bd41-6fbd193a2916/345cbe9e-45b8-42c2-bc4a-c76fe52a97ea" TargetMode="External"/><Relationship Id="rId156" Type="http://schemas.openxmlformats.org/officeDocument/2006/relationships/hyperlink" Target="https://fasih-sm.bps.go.id/survey-collection/assignment-detail/ab37aa67-0a38-4408-a27b-069271c78c90/345cbe9e-45b8-42c2-bc4a-c76fe52a97ea" TargetMode="External"/><Relationship Id="rId155" Type="http://schemas.openxmlformats.org/officeDocument/2006/relationships/hyperlink" Target="https://fasih-sm.bps.go.id/survey-collection/assignment-detail/bc039ee8-fa48-4741-aeb9-bd4f52955ae5/345cbe9e-45b8-42c2-bc4a-c76fe52a97ea" TargetMode="External"/><Relationship Id="rId107" Type="http://schemas.openxmlformats.org/officeDocument/2006/relationships/hyperlink" Target="https://fasih-sm.bps.go.id/survey-collection/assignment-detail/dfee2292-c86a-4204-a439-f0dad12c3e05/345cbe9e-45b8-42c2-bc4a-c76fe52a97ea" TargetMode="External"/><Relationship Id="rId106" Type="http://schemas.openxmlformats.org/officeDocument/2006/relationships/hyperlink" Target="https://fasih-sm.bps.go.id/survey-collection/assignment-detail/59175c92-c061-4b99-ab0a-9814cc8ccca0/345cbe9e-45b8-42c2-bc4a-c76fe52a97ea" TargetMode="External"/><Relationship Id="rId105" Type="http://schemas.openxmlformats.org/officeDocument/2006/relationships/hyperlink" Target="https://fasih-sm.bps.go.id/survey-collection/assignment-detail/89d6e790-4c70-41a5-bebe-9ca7e27cc36a/345cbe9e-45b8-42c2-bc4a-c76fe52a97ea" TargetMode="External"/><Relationship Id="rId104" Type="http://schemas.openxmlformats.org/officeDocument/2006/relationships/hyperlink" Target="https://fasih-sm.bps.go.id/survey-collection/assignment-detail/6ff2c401-b6a5-4159-89f8-7b64a577ba9a/345cbe9e-45b8-42c2-bc4a-c76fe52a97ea" TargetMode="External"/><Relationship Id="rId109" Type="http://schemas.openxmlformats.org/officeDocument/2006/relationships/hyperlink" Target="https://fasih-sm.bps.go.id/survey-collection/assignment-detail/24d9dd5e-c911-4ff6-9ea3-fbf0cabe4551/345cbe9e-45b8-42c2-bc4a-c76fe52a97ea" TargetMode="External"/><Relationship Id="rId108" Type="http://schemas.openxmlformats.org/officeDocument/2006/relationships/hyperlink" Target="https://fasih-sm.bps.go.id/survey-collection/assignment-detail/26a88a45-86e5-4217-9147-11c16ff59edf/345cbe9e-45b8-42c2-bc4a-c76fe52a97ea" TargetMode="External"/><Relationship Id="rId103" Type="http://schemas.openxmlformats.org/officeDocument/2006/relationships/hyperlink" Target="https://fasih-sm.bps.go.id/survey-collection/assignment-detail/a7295b27-089c-4593-9826-96f7ca5b944b/345cbe9e-45b8-42c2-bc4a-c76fe52a97ea" TargetMode="External"/><Relationship Id="rId102" Type="http://schemas.openxmlformats.org/officeDocument/2006/relationships/hyperlink" Target="https://fasih-sm.bps.go.id/survey-collection/assignment-detail/5d7e2384-1a8d-448b-8799-11477e9602c4/345cbe9e-45b8-42c2-bc4a-c76fe52a97ea" TargetMode="External"/><Relationship Id="rId101" Type="http://schemas.openxmlformats.org/officeDocument/2006/relationships/hyperlink" Target="https://fasih-sm.bps.go.id/survey-collection/assignment-detail/cd1f89c4-1b68-402e-bafb-1cdc8594012c/345cbe9e-45b8-42c2-bc4a-c76fe52a97ea" TargetMode="External"/><Relationship Id="rId100" Type="http://schemas.openxmlformats.org/officeDocument/2006/relationships/hyperlink" Target="https://fasih-sm.bps.go.id/survey-collection/assignment-detail/86654939-7d9e-48d0-8dbe-6d3a0af4745a/345cbe9e-45b8-42c2-bc4a-c76fe52a97ea" TargetMode="External"/><Relationship Id="rId129" Type="http://schemas.openxmlformats.org/officeDocument/2006/relationships/hyperlink" Target="https://fasih-sm.bps.go.id/survey-collection/assignment-detail/a8140657-ee38-4a98-a18f-74be190bb117/345cbe9e-45b8-42c2-bc4a-c76fe52a97ea" TargetMode="External"/><Relationship Id="rId128" Type="http://schemas.openxmlformats.org/officeDocument/2006/relationships/hyperlink" Target="https://fasih-sm.bps.go.id/survey-collection/assignment-detail/5dc82819-255b-4747-b2bb-5095f97312e9/345cbe9e-45b8-42c2-bc4a-c76fe52a97ea" TargetMode="External"/><Relationship Id="rId127" Type="http://schemas.openxmlformats.org/officeDocument/2006/relationships/hyperlink" Target="https://fasih-sm.bps.go.id/survey-collection/assignment-detail/f11bbb7b-28e1-41e9-96b1-7ffa804b4cf1/345cbe9e-45b8-42c2-bc4a-c76fe52a97ea" TargetMode="External"/><Relationship Id="rId126" Type="http://schemas.openxmlformats.org/officeDocument/2006/relationships/hyperlink" Target="https://fasih-sm.bps.go.id/survey-collection/assignment-detail/bd1ba58a-b3b4-4f43-befe-a7f82b6c9533/345cbe9e-45b8-42c2-bc4a-c76fe52a97ea" TargetMode="External"/><Relationship Id="rId121" Type="http://schemas.openxmlformats.org/officeDocument/2006/relationships/hyperlink" Target="https://fasih-sm.bps.go.id/survey-collection/assignment-detail/430a4d8e-861c-4600-9009-a5c6a757011f/345cbe9e-45b8-42c2-bc4a-c76fe52a97ea" TargetMode="External"/><Relationship Id="rId120" Type="http://schemas.openxmlformats.org/officeDocument/2006/relationships/hyperlink" Target="https://fasih-sm.bps.go.id/survey-collection/assignment-detail/f912ab26-6342-40a5-b3eb-fa065bafe01d/345cbe9e-45b8-42c2-bc4a-c76fe52a97ea" TargetMode="External"/><Relationship Id="rId125" Type="http://schemas.openxmlformats.org/officeDocument/2006/relationships/hyperlink" Target="https://fasih-sm.bps.go.id/survey-collection/assignment-detail/df85f193-d2dd-469e-8bc8-609d897ce4a2/345cbe9e-45b8-42c2-bc4a-c76fe52a97ea" TargetMode="External"/><Relationship Id="rId124" Type="http://schemas.openxmlformats.org/officeDocument/2006/relationships/hyperlink" Target="https://fasih-sm.bps.go.id/survey-collection/assignment-detail/b3c81411-191a-4bc9-954c-7feb749c77ce/345cbe9e-45b8-42c2-bc4a-c76fe52a97ea" TargetMode="External"/><Relationship Id="rId123" Type="http://schemas.openxmlformats.org/officeDocument/2006/relationships/hyperlink" Target="https://fasih-sm.bps.go.id/survey-collection/assignment-detail/be746d59-7767-4166-afa8-527b600a6d7b/345cbe9e-45b8-42c2-bc4a-c76fe52a97ea" TargetMode="External"/><Relationship Id="rId122" Type="http://schemas.openxmlformats.org/officeDocument/2006/relationships/hyperlink" Target="https://fasih-sm.bps.go.id/survey-collection/assignment-detail/40dbe7d9-6bb3-4d74-b4c7-bdfff8230be5/345cbe9e-45b8-42c2-bc4a-c76fe52a97ea" TargetMode="External"/><Relationship Id="rId118" Type="http://schemas.openxmlformats.org/officeDocument/2006/relationships/hyperlink" Target="https://fasih-sm.bps.go.id/survey-collection/assignment-detail/f8d69844-06ff-4882-ba57-34bbd7e78cfa/345cbe9e-45b8-42c2-bc4a-c76fe52a97ea" TargetMode="External"/><Relationship Id="rId117" Type="http://schemas.openxmlformats.org/officeDocument/2006/relationships/hyperlink" Target="https://fasih-sm.bps.go.id/survey-collection/assignment-detail/fbca3eee-18c8-49b5-967a-fe2a636f3e29/345cbe9e-45b8-42c2-bc4a-c76fe52a97ea" TargetMode="External"/><Relationship Id="rId116" Type="http://schemas.openxmlformats.org/officeDocument/2006/relationships/hyperlink" Target="https://fasih-sm.bps.go.id/survey-collection/assignment-detail/22b2532f-9904-48e4-b921-419768015999/345cbe9e-45b8-42c2-bc4a-c76fe52a97ea" TargetMode="External"/><Relationship Id="rId115" Type="http://schemas.openxmlformats.org/officeDocument/2006/relationships/hyperlink" Target="https://fasih-sm.bps.go.id/survey-collection/assignment-detail/f138bd4c-95a0-47ef-b56e-1ca50ced6311/345cbe9e-45b8-42c2-bc4a-c76fe52a97ea" TargetMode="External"/><Relationship Id="rId119" Type="http://schemas.openxmlformats.org/officeDocument/2006/relationships/hyperlink" Target="https://fasih-sm.bps.go.id/survey-collection/assignment-detail/c978cb32-c630-4aff-aea6-4b167951862b/345cbe9e-45b8-42c2-bc4a-c76fe52a97ea" TargetMode="External"/><Relationship Id="rId110" Type="http://schemas.openxmlformats.org/officeDocument/2006/relationships/hyperlink" Target="https://fasih-sm.bps.go.id/survey-collection/assignment-detail/41752d76-0f79-46a4-8f53-7a60ebaff919/345cbe9e-45b8-42c2-bc4a-c76fe52a97ea" TargetMode="External"/><Relationship Id="rId114" Type="http://schemas.openxmlformats.org/officeDocument/2006/relationships/hyperlink" Target="https://fasih-sm.bps.go.id/survey-collection/assignment-detail/3dcad188-c95c-4963-8ccd-647a11968df6/345cbe9e-45b8-42c2-bc4a-c76fe52a97ea" TargetMode="External"/><Relationship Id="rId113" Type="http://schemas.openxmlformats.org/officeDocument/2006/relationships/hyperlink" Target="https://fasih-sm.bps.go.id/survey-collection/assignment-detail/137737c8-2ea8-4843-b395-dff158098f94/345cbe9e-45b8-42c2-bc4a-c76fe52a97ea" TargetMode="External"/><Relationship Id="rId112" Type="http://schemas.openxmlformats.org/officeDocument/2006/relationships/hyperlink" Target="https://fasih-sm.bps.go.id/survey-collection/assignment-detail/48c8997b-644c-49d7-a004-2fb489dbbdd2/345cbe9e-45b8-42c2-bc4a-c76fe52a97ea" TargetMode="External"/><Relationship Id="rId111" Type="http://schemas.openxmlformats.org/officeDocument/2006/relationships/hyperlink" Target="https://fasih-sm.bps.go.id/survey-collection/assignment-detail/4b4c6195-be34-4f28-bd66-fce874a18add/345cbe9e-45b8-42c2-bc4a-c76fe52a97ea" TargetMode="External"/></Relationships>
</file>

<file path=xl/worksheets/_rels/sheet8.xml.rels><?xml version="1.0" encoding="UTF-8" standalone="yes"?><Relationships xmlns="http://schemas.openxmlformats.org/package/2006/relationships"><Relationship Id="rId20" Type="http://schemas.openxmlformats.org/officeDocument/2006/relationships/hyperlink" Target="https://fasih-sm.bps.go.id/survey-collection/assignment-detail/dbefa897-5b4e-49ee-870d-55f41f928a3c/345cbe9e-45b8-42c2-bc4a-c76fe52a97ea" TargetMode="External"/><Relationship Id="rId22" Type="http://schemas.openxmlformats.org/officeDocument/2006/relationships/hyperlink" Target="https://fasih-sm.bps.go.id/survey-collection/assignment-detail/4c535a44-651c-441d-af3a-01362646359c/345cbe9e-45b8-42c2-bc4a-c76fe52a97ea" TargetMode="External"/><Relationship Id="rId21" Type="http://schemas.openxmlformats.org/officeDocument/2006/relationships/hyperlink" Target="https://fasih-sm.bps.go.id/survey-collection/assignment-detail/3a40ac2c-f861-4f22-bcca-53ac6a377880/345cbe9e-45b8-42c2-bc4a-c76fe52a97ea" TargetMode="External"/><Relationship Id="rId24" Type="http://schemas.openxmlformats.org/officeDocument/2006/relationships/hyperlink" Target="https://fasih-sm.bps.go.id/survey-collection/assignment-detail/2dd42c1a-008d-412a-a98b-21fc889f7201/345cbe9e-45b8-42c2-bc4a-c76fe52a97ea" TargetMode="External"/><Relationship Id="rId23" Type="http://schemas.openxmlformats.org/officeDocument/2006/relationships/hyperlink" Target="https://fasih-sm.bps.go.id/survey-collection/assignment-detail/0a958b02-a811-4ed5-a56d-64612a8540c0/345cbe9e-45b8-42c2-bc4a-c76fe52a97ea" TargetMode="External"/><Relationship Id="rId26" Type="http://schemas.openxmlformats.org/officeDocument/2006/relationships/hyperlink" Target="https://fasih-sm.bps.go.id/survey-collection/assignment-detail/652378d6-4536-4889-a97b-eb6d4a0732cc/345cbe9e-45b8-42c2-bc4a-c76fe52a97ea" TargetMode="External"/><Relationship Id="rId25" Type="http://schemas.openxmlformats.org/officeDocument/2006/relationships/hyperlink" Target="https://fasih-sm.bps.go.id/survey-collection/assignment-detail/0d037120-f0d4-4a45-b875-d13a551c2c7b/345cbe9e-45b8-42c2-bc4a-c76fe52a97ea" TargetMode="External"/><Relationship Id="rId28" Type="http://schemas.openxmlformats.org/officeDocument/2006/relationships/hyperlink" Target="https://fasih-sm.bps.go.id/survey-collection/assignment-detail/bc8c97d9-7fe7-4f6f-903f-3eeb9044761d/345cbe9e-45b8-42c2-bc4a-c76fe52a97ea" TargetMode="External"/><Relationship Id="rId27" Type="http://schemas.openxmlformats.org/officeDocument/2006/relationships/hyperlink" Target="https://fasih-sm.bps.go.id/survey-collection/assignment-detail/27b110a0-dd2a-4e44-b217-c563efc205ca/345cbe9e-45b8-42c2-bc4a-c76fe52a97ea" TargetMode="External"/><Relationship Id="rId29" Type="http://schemas.openxmlformats.org/officeDocument/2006/relationships/drawing" Target="../drawings/drawing8.xml"/><Relationship Id="rId11" Type="http://schemas.openxmlformats.org/officeDocument/2006/relationships/hyperlink" Target="https://fasih-sm.bps.go.id/survey-collection/assignment-detail/d70642e5-32e3-4326-99ba-a614d2112e6b/345cbe9e-45b8-42c2-bc4a-c76fe52a97ea" TargetMode="External"/><Relationship Id="rId10" Type="http://schemas.openxmlformats.org/officeDocument/2006/relationships/hyperlink" Target="https://fasih-sm.bps.go.id/survey-collection/assignment-detail/7a5df7cb-cbe5-47bb-bfaa-ddcf77920590/345cbe9e-45b8-42c2-bc4a-c76fe52a97ea" TargetMode="External"/><Relationship Id="rId13" Type="http://schemas.openxmlformats.org/officeDocument/2006/relationships/hyperlink" Target="https://fasih-sm.bps.go.id/survey-collection/assignment-detail/7eac9a2a-bf42-45d7-80c2-6e8af29ee629/345cbe9e-45b8-42c2-bc4a-c76fe52a97ea" TargetMode="External"/><Relationship Id="rId12" Type="http://schemas.openxmlformats.org/officeDocument/2006/relationships/hyperlink" Target="https://fasih-sm.bps.go.id/survey-collection/assignment-detail/760c8bc7-6c9a-4002-a0f9-e2f46b88d4be/345cbe9e-45b8-42c2-bc4a-c76fe52a97ea" TargetMode="External"/><Relationship Id="rId15" Type="http://schemas.openxmlformats.org/officeDocument/2006/relationships/hyperlink" Target="https://fasih-sm.bps.go.id/survey-collection/assignment-detail/9a3ae74c-3be2-439d-b51a-cf6551520ff8/345cbe9e-45b8-42c2-bc4a-c76fe52a97ea" TargetMode="External"/><Relationship Id="rId14" Type="http://schemas.openxmlformats.org/officeDocument/2006/relationships/hyperlink" Target="https://fasih-sm.bps.go.id/survey-collection/assignment-detail/09a7d273-39ea-4729-861b-f5f54be23663/345cbe9e-45b8-42c2-bc4a-c76fe52a97ea" TargetMode="External"/><Relationship Id="rId17" Type="http://schemas.openxmlformats.org/officeDocument/2006/relationships/hyperlink" Target="https://fasih-sm.bps.go.id/survey-collection/assignment-detail/e62da2d4-8ad7-43d5-84b3-683945fe0627/345cbe9e-45b8-42c2-bc4a-c76fe52a97ea" TargetMode="External"/><Relationship Id="rId16" Type="http://schemas.openxmlformats.org/officeDocument/2006/relationships/hyperlink" Target="https://fasih-sm.bps.go.id/survey-collection/assignment-detail/7d5d3004-bb99-4fa3-b4d2-fe708165c322/345cbe9e-45b8-42c2-bc4a-c76fe52a97ea" TargetMode="External"/><Relationship Id="rId19" Type="http://schemas.openxmlformats.org/officeDocument/2006/relationships/hyperlink" Target="https://fasih-sm.bps.go.id/survey-collection/assignment-detail/01246ffe-9b6f-41d7-aee0-69770856c66c/345cbe9e-45b8-42c2-bc4a-c76fe52a97ea" TargetMode="External"/><Relationship Id="rId18" Type="http://schemas.openxmlformats.org/officeDocument/2006/relationships/hyperlink" Target="https://fasih-sm.bps.go.id/survey-collection/assignment-detail/578f3188-5cac-4ec4-af65-2e38b0c21845/345cbe9e-45b8-42c2-bc4a-c76fe52a97ea" TargetMode="External"/><Relationship Id="rId1" Type="http://schemas.openxmlformats.org/officeDocument/2006/relationships/hyperlink" Target="https://fasih-sm.bps.go.id/survey-collection/assignment-detail/e51b4f4f-c7da-4135-a23e-298cb3a92848/345cbe9e-45b8-42c2-bc4a-c76fe52a97ea" TargetMode="External"/><Relationship Id="rId2" Type="http://schemas.openxmlformats.org/officeDocument/2006/relationships/hyperlink" Target="https://fasih-sm.bps.go.id/survey-collection/assignment-detail/c5bbda7a-65d9-4490-a45e-71df6331e1af/345cbe9e-45b8-42c2-bc4a-c76fe52a97ea" TargetMode="External"/><Relationship Id="rId3" Type="http://schemas.openxmlformats.org/officeDocument/2006/relationships/hyperlink" Target="https://fasih-sm.bps.go.id/survey-collection/assignment-detail/9184b35a-c7df-43cb-a2fb-7084ce0b0a04/345cbe9e-45b8-42c2-bc4a-c76fe52a97ea" TargetMode="External"/><Relationship Id="rId4" Type="http://schemas.openxmlformats.org/officeDocument/2006/relationships/hyperlink" Target="https://fasih-sm.bps.go.id/survey-collection/assignment-detail/be87a107-f3af-45a1-99f5-d88c6c506226/345cbe9e-45b8-42c2-bc4a-c76fe52a97ea" TargetMode="External"/><Relationship Id="rId9" Type="http://schemas.openxmlformats.org/officeDocument/2006/relationships/hyperlink" Target="https://fasih-sm.bps.go.id/survey-collection/assignment-detail/d82f2b99-6a2e-410c-8833-f3bb9e8b76df/345cbe9e-45b8-42c2-bc4a-c76fe52a97ea" TargetMode="External"/><Relationship Id="rId5" Type="http://schemas.openxmlformats.org/officeDocument/2006/relationships/hyperlink" Target="https://fasih-sm.bps.go.id/survey-collection/assignment-detail/d1c3ae71-696c-466d-a9b6-6e9a87200106/345cbe9e-45b8-42c2-bc4a-c76fe52a97ea" TargetMode="External"/><Relationship Id="rId6" Type="http://schemas.openxmlformats.org/officeDocument/2006/relationships/hyperlink" Target="https://fasih-sm.bps.go.id/survey-collection/assignment-detail/b279538e-e788-426a-ac9f-0693b49d3243/345cbe9e-45b8-42c2-bc4a-c76fe52a97ea" TargetMode="External"/><Relationship Id="rId7" Type="http://schemas.openxmlformats.org/officeDocument/2006/relationships/hyperlink" Target="https://fasih-sm.bps.go.id/survey-collection/assignment-detail/fc6ee309-15ee-48e6-b2e2-484b2d7e9b92/345cbe9e-45b8-42c2-bc4a-c76fe52a97ea" TargetMode="External"/><Relationship Id="rId8" Type="http://schemas.openxmlformats.org/officeDocument/2006/relationships/hyperlink" Target="https://fasih-sm.bps.go.id/survey-collection/assignment-detail/e24cfac0-60ad-4a0e-9487-5f86f12f544e/345cbe9e-45b8-42c2-bc4a-c76fe52a97ea" TargetMode="Externa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4.xml"/><Relationship Id="rId2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5.xml"/><Relationship Id="rId2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6.xml"/><Relationship Id="rId2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1" Type="http://schemas.openxmlformats.org/officeDocument/2006/relationships/hyperlink" Target="https://fasih-sm.bps.go.id/survey-collection/assignment-detail/62331ce2-72a2-4416-9c69-b3aff3d09c65/345cbe9e-45b8-42c2-bc4a-c76fe52a97ea" TargetMode="External"/><Relationship Id="rId10" Type="http://schemas.openxmlformats.org/officeDocument/2006/relationships/hyperlink" Target="https://fasih-sm.bps.go.id/survey-collection/assignment-detail/2bf11793-d886-46dd-8803-209e103966fa/345cbe9e-45b8-42c2-bc4a-c76fe52a97ea" TargetMode="External"/><Relationship Id="rId13" Type="http://schemas.openxmlformats.org/officeDocument/2006/relationships/hyperlink" Target="https://fasih-sm.bps.go.id/survey-collection/assignment-detail/daa574f7-a00e-4437-b633-4eafe51d3c24/345cbe9e-45b8-42c2-bc4a-c76fe52a97ea" TargetMode="External"/><Relationship Id="rId12" Type="http://schemas.openxmlformats.org/officeDocument/2006/relationships/hyperlink" Target="https://fasih-sm.bps.go.id/survey-collection/assignment-detail/ccc123bb-3d25-4636-ace8-2440f8a4f235/345cbe9e-45b8-42c2-bc4a-c76fe52a97ea" TargetMode="External"/><Relationship Id="rId15" Type="http://schemas.openxmlformats.org/officeDocument/2006/relationships/drawing" Target="../drawings/drawing13.xml"/><Relationship Id="rId14" Type="http://schemas.openxmlformats.org/officeDocument/2006/relationships/hyperlink" Target="https://fasih-sm.bps.go.id/survey-collection/assignment-detail/1f0e4be3-2288-4ec6-8b1e-542cff19083d/345cbe9e-45b8-42c2-bc4a-c76fe52a97ea" TargetMode="External"/><Relationship Id="rId1" Type="http://schemas.openxmlformats.org/officeDocument/2006/relationships/hyperlink" Target="https://fasih-sm.bps.go.id/survey-collection/assignment-detail/07aa287c-f53f-4e3a-98c1-e611fbdc0ead/345cbe9e-45b8-42c2-bc4a-c76fe52a97ea" TargetMode="External"/><Relationship Id="rId2" Type="http://schemas.openxmlformats.org/officeDocument/2006/relationships/hyperlink" Target="https://fasih-sm.bps.go.id/survey-collection/assignment-detail/b61ffb41-654e-4806-88bb-47fa907327e5/345cbe9e-45b8-42c2-bc4a-c76fe52a97ea" TargetMode="External"/><Relationship Id="rId3" Type="http://schemas.openxmlformats.org/officeDocument/2006/relationships/hyperlink" Target="https://fasih-sm.bps.go.id/survey-collection/assignment-detail/98932d47-c075-46ed-9769-795a67e1984f/345cbe9e-45b8-42c2-bc4a-c76fe52a97ea" TargetMode="External"/><Relationship Id="rId4" Type="http://schemas.openxmlformats.org/officeDocument/2006/relationships/hyperlink" Target="https://fasih-sm.bps.go.id/survey-collection/assignment-detail/be6308d3-74bf-4cae-9f5a-4a2bca361c0c/345cbe9e-45b8-42c2-bc4a-c76fe52a97ea" TargetMode="External"/><Relationship Id="rId9" Type="http://schemas.openxmlformats.org/officeDocument/2006/relationships/hyperlink" Target="https://fasih-sm.bps.go.id/survey-collection/assignment-detail/ae931ff3-2525-4373-935d-25b428fbbccc/345cbe9e-45b8-42c2-bc4a-c76fe52a97ea" TargetMode="External"/><Relationship Id="rId5" Type="http://schemas.openxmlformats.org/officeDocument/2006/relationships/hyperlink" Target="https://fasih-sm.bps.go.id/survey-collection/assignment-detail/07aa287c-f53f-4e3a-98c1-e611fbdc0ead/345cbe9e-45b8-42c2-bc4a-c76fe52a97ea" TargetMode="External"/><Relationship Id="rId6" Type="http://schemas.openxmlformats.org/officeDocument/2006/relationships/hyperlink" Target="https://fasih-sm.bps.go.id/survey-collection/assignment-detail/1f1dfcfe-71b8-4c16-875c-8d44e2115674/345cbe9e-45b8-42c2-bc4a-c76fe52a97ea" TargetMode="External"/><Relationship Id="rId7" Type="http://schemas.openxmlformats.org/officeDocument/2006/relationships/hyperlink" Target="https://fasih-sm.bps.go.id/survey-collection/assignment-detail/9ee534dd-da73-4e42-95de-d4c2f0e48f28/345cbe9e-45b8-42c2-bc4a-c76fe52a97ea" TargetMode="External"/><Relationship Id="rId8" Type="http://schemas.openxmlformats.org/officeDocument/2006/relationships/hyperlink" Target="https://fasih-sm.bps.go.id/survey-collection/assignment-detail/116c3dd3-11a0-42cd-aecd-77a0ac7eca37/345cbe9e-45b8-42c2-bc4a-c76fe52a97ea" TargetMode="Externa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hyperlink" Target="https://fasih-sm.bps.go.id/survey-collection/assignment-detail/d233232c-ce76-4e19-94a0-7e49f748273e/345cbe9e-45b8-42c2-bc4a-c76fe52a97ea" TargetMode="External"/><Relationship Id="rId2" Type="http://schemas.openxmlformats.org/officeDocument/2006/relationships/hyperlink" Target="https://fasih-sm.bps.go.id/survey-collection/assignment-detail/739ef1e0-3741-4b29-b6e6-ae4c6235f802/345cbe9e-45b8-42c2-bc4a-c76fe52a97ea" TargetMode="External"/><Relationship Id="rId3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40" Type="http://schemas.openxmlformats.org/officeDocument/2006/relationships/hyperlink" Target="https://fasih-sm.bps.go.id/survey-collection/assignment-detail/d94a0082-28ab-4d39-bb66-99e3e20d31fa/345cbe9e-45b8-42c2-bc4a-c76fe52a97ea" TargetMode="External"/><Relationship Id="rId42" Type="http://schemas.openxmlformats.org/officeDocument/2006/relationships/hyperlink" Target="https://fasih-sm.bps.go.id/survey-collection/assignment-detail/be9d9398-3161-4599-8c32-3d58ea9dd221/345cbe9e-45b8-42c2-bc4a-c76fe52a97ea" TargetMode="External"/><Relationship Id="rId41" Type="http://schemas.openxmlformats.org/officeDocument/2006/relationships/hyperlink" Target="https://fasih-sm.bps.go.id/survey-collection/assignment-detail/e1ff6fd3-ad30-4361-96d5-4d5b49fe2ba1/345cbe9e-45b8-42c2-bc4a-c76fe52a97ea" TargetMode="External"/><Relationship Id="rId44" Type="http://schemas.openxmlformats.org/officeDocument/2006/relationships/hyperlink" Target="https://fasih-sm.bps.go.id/survey-collection/assignment-detail/ea5bf513-32d1-471c-ae09-a3b76f3fda7e/345cbe9e-45b8-42c2-bc4a-c76fe52a97ea" TargetMode="External"/><Relationship Id="rId43" Type="http://schemas.openxmlformats.org/officeDocument/2006/relationships/hyperlink" Target="https://fasih-sm.bps.go.id/survey-collection/assignment-detail/6982b5da-471d-4215-9515-063cfe5e3471/345cbe9e-45b8-42c2-bc4a-c76fe52a97ea" TargetMode="External"/><Relationship Id="rId46" Type="http://schemas.openxmlformats.org/officeDocument/2006/relationships/hyperlink" Target="https://fasih-sm.bps.go.id/survey-collection/assignment-detail/34fcd680-9f38-4885-b63b-88caf5c8a7f1/345cbe9e-45b8-42c2-bc4a-c76fe52a97ea" TargetMode="External"/><Relationship Id="rId45" Type="http://schemas.openxmlformats.org/officeDocument/2006/relationships/hyperlink" Target="https://fasih-sm.bps.go.id/survey-collection/assignment-detail/4c0ccfd2-e7ef-44be-a994-caee7eea7b52/345cbe9e-45b8-42c2-bc4a-c76fe52a97ea" TargetMode="External"/><Relationship Id="rId48" Type="http://schemas.openxmlformats.org/officeDocument/2006/relationships/hyperlink" Target="https://fasih-sm.bps.go.id/survey-collection/assignment-detail/1cbddabd-de30-4c68-8d04-76aaa754ae3f/345cbe9e-45b8-42c2-bc4a-c76fe52a97ea" TargetMode="External"/><Relationship Id="rId47" Type="http://schemas.openxmlformats.org/officeDocument/2006/relationships/hyperlink" Target="https://fasih-sm.bps.go.id/survey-collection/assignment-detail/d95c9ecc-1787-49b1-b399-a3ceef77677f/345cbe9e-45b8-42c2-bc4a-c76fe52a97ea" TargetMode="External"/><Relationship Id="rId49" Type="http://schemas.openxmlformats.org/officeDocument/2006/relationships/hyperlink" Target="https://fasih-sm.bps.go.id/survey-collection/assignment-detail/7f351a23-ae1c-4801-90bf-3524602cf69f/345cbe9e-45b8-42c2-bc4a-c76fe52a97ea" TargetMode="External"/><Relationship Id="rId31" Type="http://schemas.openxmlformats.org/officeDocument/2006/relationships/hyperlink" Target="https://fasih-sm.bps.go.id/survey-collection/assignment-detail/0e1e59c9-8387-4447-84b6-03bf3929f5b4/345cbe9e-45b8-42c2-bc4a-c76fe52a97ea" TargetMode="External"/><Relationship Id="rId30" Type="http://schemas.openxmlformats.org/officeDocument/2006/relationships/hyperlink" Target="https://fasih-sm.bps.go.id/survey-collection/assignment-detail/bbbef187-0d3f-4393-894b-56640a2788d8/345cbe9e-45b8-42c2-bc4a-c76fe52a97ea" TargetMode="External"/><Relationship Id="rId33" Type="http://schemas.openxmlformats.org/officeDocument/2006/relationships/hyperlink" Target="https://fasih-sm.bps.go.id/survey-collection/assignment-detail/e463ecb3-976f-4376-8ab7-d9a22639aa41/345cbe9e-45b8-42c2-bc4a-c76fe52a97ea" TargetMode="External"/><Relationship Id="rId32" Type="http://schemas.openxmlformats.org/officeDocument/2006/relationships/hyperlink" Target="https://fasih-sm.bps.go.id/survey-collection/assignment-detail/a351fc63-3e6b-4d90-ae22-322722e55cfd/345cbe9e-45b8-42c2-bc4a-c76fe52a97ea" TargetMode="External"/><Relationship Id="rId35" Type="http://schemas.openxmlformats.org/officeDocument/2006/relationships/hyperlink" Target="https://fasih-sm.bps.go.id/survey-collection/assignment-detail/8a73de67-d5fc-4642-87ab-63ce37ae6cd0/345cbe9e-45b8-42c2-bc4a-c76fe52a97ea" TargetMode="External"/><Relationship Id="rId34" Type="http://schemas.openxmlformats.org/officeDocument/2006/relationships/hyperlink" Target="https://fasih-sm.bps.go.id/survey-collection/assignment-detail/f1b1455c-6dcf-41b6-87e2-56a3a96be94d/345cbe9e-45b8-42c2-bc4a-c76fe52a97ea" TargetMode="External"/><Relationship Id="rId37" Type="http://schemas.openxmlformats.org/officeDocument/2006/relationships/hyperlink" Target="https://fasih-sm.bps.go.id/survey-collection/assignment-detail/34eb4467-4fe0-417c-a605-a55d82f1caa3/345cbe9e-45b8-42c2-bc4a-c76fe52a97ea" TargetMode="External"/><Relationship Id="rId36" Type="http://schemas.openxmlformats.org/officeDocument/2006/relationships/hyperlink" Target="https://fasih-sm.bps.go.id/survey-collection/assignment-detail/b6c2d62a-89d5-45b5-8d79-a82fc4baa949/345cbe9e-45b8-42c2-bc4a-c76fe52a97ea" TargetMode="External"/><Relationship Id="rId39" Type="http://schemas.openxmlformats.org/officeDocument/2006/relationships/hyperlink" Target="https://fasih-sm.bps.go.id/survey-collection/assignment-detail/1b29334f-419a-4cd7-8ff2-885ff217cab1/345cbe9e-45b8-42c2-bc4a-c76fe52a97ea" TargetMode="External"/><Relationship Id="rId38" Type="http://schemas.openxmlformats.org/officeDocument/2006/relationships/hyperlink" Target="https://fasih-sm.bps.go.id/survey-collection/assignment-detail/32417997-4e89-4efa-a7c6-027711a41ae7/345cbe9e-45b8-42c2-bc4a-c76fe52a97ea" TargetMode="External"/><Relationship Id="rId20" Type="http://schemas.openxmlformats.org/officeDocument/2006/relationships/hyperlink" Target="https://fasih-sm.bps.go.id/survey-collection/assignment-detail/beda2f2d-492c-4d89-aaac-d023d9b0a86d/345cbe9e-45b8-42c2-bc4a-c76fe52a97ea" TargetMode="External"/><Relationship Id="rId22" Type="http://schemas.openxmlformats.org/officeDocument/2006/relationships/hyperlink" Target="https://fasih-sm.bps.go.id/survey-collection/assignment-detail/a0f6829f-f8aa-4351-a666-24d90734258e/345cbe9e-45b8-42c2-bc4a-c76fe52a97ea" TargetMode="External"/><Relationship Id="rId21" Type="http://schemas.openxmlformats.org/officeDocument/2006/relationships/hyperlink" Target="https://fasih-sm.bps.go.id/survey-collection/assignment-detail/62088195-2d8c-4a7c-b3e7-a037384dace8/345cbe9e-45b8-42c2-bc4a-c76fe52a97ea" TargetMode="External"/><Relationship Id="rId24" Type="http://schemas.openxmlformats.org/officeDocument/2006/relationships/hyperlink" Target="https://fasih-sm.bps.go.id/survey-collection/assignment-detail/e5bad906-6e0e-4681-8585-ba623f9918da/345cbe9e-45b8-42c2-bc4a-c76fe52a97ea" TargetMode="External"/><Relationship Id="rId23" Type="http://schemas.openxmlformats.org/officeDocument/2006/relationships/hyperlink" Target="https://fasih-sm.bps.go.id/survey-collection/assignment-detail/f3d5cdcd-c425-42f5-aeda-8a18820f4170/345cbe9e-45b8-42c2-bc4a-c76fe52a97ea" TargetMode="External"/><Relationship Id="rId26" Type="http://schemas.openxmlformats.org/officeDocument/2006/relationships/hyperlink" Target="https://fasih-sm.bps.go.id/survey-collection/assignment-detail/68fedd6a-8b24-433c-b1a2-acd66522d8b2/345cbe9e-45b8-42c2-bc4a-c76fe52a97ea" TargetMode="External"/><Relationship Id="rId25" Type="http://schemas.openxmlformats.org/officeDocument/2006/relationships/hyperlink" Target="https://fasih-sm.bps.go.id/survey-collection/assignment-detail/ef98088d-e9fd-41a2-a45c-b514615e838f/345cbe9e-45b8-42c2-bc4a-c76fe52a97ea" TargetMode="External"/><Relationship Id="rId28" Type="http://schemas.openxmlformats.org/officeDocument/2006/relationships/hyperlink" Target="https://fasih-sm.bps.go.id/survey-collection/assignment-detail/f8ffdae3-d495-4810-b32f-c42d43befd44/345cbe9e-45b8-42c2-bc4a-c76fe52a97ea" TargetMode="External"/><Relationship Id="rId27" Type="http://schemas.openxmlformats.org/officeDocument/2006/relationships/hyperlink" Target="https://fasih-sm.bps.go.id/survey-collection/assignment-detail/6761d2ce-bbac-4297-9f6a-7ced52224467/345cbe9e-45b8-42c2-bc4a-c76fe52a97ea" TargetMode="External"/><Relationship Id="rId29" Type="http://schemas.openxmlformats.org/officeDocument/2006/relationships/hyperlink" Target="https://fasih-sm.bps.go.id/survey-collection/assignment-detail/8116b8bd-eaf5-4100-9bc0-715185ae6e72/345cbe9e-45b8-42c2-bc4a-c76fe52a97ea" TargetMode="External"/><Relationship Id="rId11" Type="http://schemas.openxmlformats.org/officeDocument/2006/relationships/hyperlink" Target="https://fasih-sm.bps.go.id/survey-collection/assignment-detail/d44ed4ec-54b4-44de-a3b8-52156ac21e74/345cbe9e-45b8-42c2-bc4a-c76fe52a97ea" TargetMode="External"/><Relationship Id="rId10" Type="http://schemas.openxmlformats.org/officeDocument/2006/relationships/hyperlink" Target="https://fasih-sm.bps.go.id/survey-collection/assignment-detail/6dbcfa33-52f0-4e81-850c-a4fbc180d255/345cbe9e-45b8-42c2-bc4a-c76fe52a97ea" TargetMode="External"/><Relationship Id="rId13" Type="http://schemas.openxmlformats.org/officeDocument/2006/relationships/hyperlink" Target="https://fasih-sm.bps.go.id/survey-collection/assignment-detail/9e4b29bf-982f-415f-b6a6-020470bd6ddb/345cbe9e-45b8-42c2-bc4a-c76fe52a97ea" TargetMode="External"/><Relationship Id="rId12" Type="http://schemas.openxmlformats.org/officeDocument/2006/relationships/hyperlink" Target="https://fasih-sm.bps.go.id/survey-collection/assignment-detail/9e60fb02-6c18-4b04-b840-ac05579e38b9/345cbe9e-45b8-42c2-bc4a-c76fe52a97ea" TargetMode="External"/><Relationship Id="rId15" Type="http://schemas.openxmlformats.org/officeDocument/2006/relationships/hyperlink" Target="https://fasih-sm.bps.go.id/survey-collection/assignment-detail/4b66e985-ec71-4ad6-8d4f-bd48b17c863b/345cbe9e-45b8-42c2-bc4a-c76fe52a97ea" TargetMode="External"/><Relationship Id="rId14" Type="http://schemas.openxmlformats.org/officeDocument/2006/relationships/hyperlink" Target="https://fasih-sm.bps.go.id/survey-collection/assignment-detail/48d5b3b3-69e6-45f0-8055-0426b1c16197/345cbe9e-45b8-42c2-bc4a-c76fe52a97ea" TargetMode="External"/><Relationship Id="rId17" Type="http://schemas.openxmlformats.org/officeDocument/2006/relationships/hyperlink" Target="https://fasih-sm.bps.go.id/survey-collection/assignment-detail/82df9965-54e0-44b2-a605-8951cb58587a/345cbe9e-45b8-42c2-bc4a-c76fe52a97ea" TargetMode="External"/><Relationship Id="rId16" Type="http://schemas.openxmlformats.org/officeDocument/2006/relationships/hyperlink" Target="https://fasih-sm.bps.go.id/survey-collection/assignment-detail/62befc0f-b70c-421e-8461-b81098b7a119/345cbe9e-45b8-42c2-bc4a-c76fe52a97ea" TargetMode="External"/><Relationship Id="rId19" Type="http://schemas.openxmlformats.org/officeDocument/2006/relationships/hyperlink" Target="https://fasih-sm.bps.go.id/survey-collection/assignment-detail/ec20925d-2b24-4711-8ee0-8932eb071b9c/345cbe9e-45b8-42c2-bc4a-c76fe52a97ea" TargetMode="External"/><Relationship Id="rId18" Type="http://schemas.openxmlformats.org/officeDocument/2006/relationships/hyperlink" Target="https://fasih-sm.bps.go.id/survey-collection/assignment-detail/1fae005b-ceb8-4d65-b368-af3aee936257/345cbe9e-45b8-42c2-bc4a-c76fe52a97ea" TargetMode="External"/><Relationship Id="rId80" Type="http://schemas.openxmlformats.org/officeDocument/2006/relationships/hyperlink" Target="https://fasih-sm.bps.go.id/survey-collection/assignment-detail/dd757458-e7b4-4ef0-87cc-ee1e21ec23cf/345cbe9e-45b8-42c2-bc4a-c76fe52a97ea" TargetMode="External"/><Relationship Id="rId81" Type="http://schemas.openxmlformats.org/officeDocument/2006/relationships/drawing" Target="../drawings/drawing15.xml"/><Relationship Id="rId73" Type="http://schemas.openxmlformats.org/officeDocument/2006/relationships/hyperlink" Target="https://fasih-sm.bps.go.id/survey-collection/assignment-detail/e99d2d3b-b633-4b0f-8443-23758976fff8/345cbe9e-45b8-42c2-bc4a-c76fe52a97ea" TargetMode="External"/><Relationship Id="rId72" Type="http://schemas.openxmlformats.org/officeDocument/2006/relationships/hyperlink" Target="https://fasih-sm.bps.go.id/survey-collection/assignment-detail/2e1ba32d-9e17-443b-a82b-e733c2701ed1/345cbe9e-45b8-42c2-bc4a-c76fe52a97ea" TargetMode="External"/><Relationship Id="rId75" Type="http://schemas.openxmlformats.org/officeDocument/2006/relationships/hyperlink" Target="https://fasih-sm.bps.go.id/survey-collection/assignment-detail/82b5f35d-1f89-43da-abec-978a72aaa21b/345cbe9e-45b8-42c2-bc4a-c76fe52a97ea" TargetMode="External"/><Relationship Id="rId74" Type="http://schemas.openxmlformats.org/officeDocument/2006/relationships/hyperlink" Target="https://fasih-sm.bps.go.id/survey-collection/assignment-detail/2223a040-1419-4b80-988d-dbbc3fa89a37/345cbe9e-45b8-42c2-bc4a-c76fe52a97ea" TargetMode="External"/><Relationship Id="rId77" Type="http://schemas.openxmlformats.org/officeDocument/2006/relationships/hyperlink" Target="https://fasih-sm.bps.go.id/survey-collection/assignment-detail/ca4ad045-9762-44b9-b415-077214c4a963/345cbe9e-45b8-42c2-bc4a-c76fe52a97ea" TargetMode="External"/><Relationship Id="rId76" Type="http://schemas.openxmlformats.org/officeDocument/2006/relationships/hyperlink" Target="https://fasih-sm.bps.go.id/survey-collection/assignment-detail/29c9fc6b-b3f9-44cb-bfea-ff097c7a8b16/345cbe9e-45b8-42c2-bc4a-c76fe52a97ea" TargetMode="External"/><Relationship Id="rId79" Type="http://schemas.openxmlformats.org/officeDocument/2006/relationships/hyperlink" Target="https://fasih-sm.bps.go.id/survey-collection/assignment-detail/86834fbc-df68-436d-b0fc-3c569e2ca649/345cbe9e-45b8-42c2-bc4a-c76fe52a97ea" TargetMode="External"/><Relationship Id="rId78" Type="http://schemas.openxmlformats.org/officeDocument/2006/relationships/hyperlink" Target="https://fasih-sm.bps.go.id/survey-collection/assignment-detail/066175f7-9466-4819-8edd-dbb2c74e9106/345cbe9e-45b8-42c2-bc4a-c76fe52a97ea" TargetMode="External"/><Relationship Id="rId71" Type="http://schemas.openxmlformats.org/officeDocument/2006/relationships/hyperlink" Target="https://fasih-sm.bps.go.id/survey-collection/assignment-detail/88a12eb3-9be6-4a7a-8e41-8ca1bd9f1672/345cbe9e-45b8-42c2-bc4a-c76fe52a97ea" TargetMode="External"/><Relationship Id="rId70" Type="http://schemas.openxmlformats.org/officeDocument/2006/relationships/hyperlink" Target="https://fasih-sm.bps.go.id/survey-collection/assignment-detail/8f34895f-dccf-4552-8856-edc2a7b4c6b0/345cbe9e-45b8-42c2-bc4a-c76fe52a97ea" TargetMode="External"/><Relationship Id="rId62" Type="http://schemas.openxmlformats.org/officeDocument/2006/relationships/hyperlink" Target="https://fasih-sm.bps.go.id/survey-collection/assignment-detail/2e47e12a-46e5-4441-b2e4-46364e9d480d/345cbe9e-45b8-42c2-bc4a-c76fe52a97ea" TargetMode="External"/><Relationship Id="rId61" Type="http://schemas.openxmlformats.org/officeDocument/2006/relationships/hyperlink" Target="https://fasih-sm.bps.go.id/survey-collection/assignment-detail/21eea419-75a7-4ef1-b1e5-5c16ed8f6d36/345cbe9e-45b8-42c2-bc4a-c76fe52a97ea" TargetMode="External"/><Relationship Id="rId64" Type="http://schemas.openxmlformats.org/officeDocument/2006/relationships/hyperlink" Target="https://fasih-sm.bps.go.id/survey-collection/assignment-detail/8638cf96-dbe5-4c06-94df-1f0992646542/345cbe9e-45b8-42c2-bc4a-c76fe52a97ea" TargetMode="External"/><Relationship Id="rId63" Type="http://schemas.openxmlformats.org/officeDocument/2006/relationships/hyperlink" Target="https://fasih-sm.bps.go.id/survey-collection/assignment-detail/66d40a26-9b8c-4298-b42f-ccbfb63b9a3f/345cbe9e-45b8-42c2-bc4a-c76fe52a97ea" TargetMode="External"/><Relationship Id="rId66" Type="http://schemas.openxmlformats.org/officeDocument/2006/relationships/hyperlink" Target="https://fasih-sm.bps.go.id/survey-collection/assignment-detail/a7c14f15-8293-4129-af3c-fd995d2cfe65/345cbe9e-45b8-42c2-bc4a-c76fe52a97ea" TargetMode="External"/><Relationship Id="rId65" Type="http://schemas.openxmlformats.org/officeDocument/2006/relationships/hyperlink" Target="https://fasih-sm.bps.go.id/survey-collection/assignment-detail/26d2bfa2-a49a-432b-ad49-88e01adf7852/345cbe9e-45b8-42c2-bc4a-c76fe52a97ea" TargetMode="External"/><Relationship Id="rId68" Type="http://schemas.openxmlformats.org/officeDocument/2006/relationships/hyperlink" Target="https://fasih-sm.bps.go.id/survey-collection/assignment-detail/e48cff48-5aac-4b2d-8efb-1825a5697d81/345cbe9e-45b8-42c2-bc4a-c76fe52a97ea" TargetMode="External"/><Relationship Id="rId67" Type="http://schemas.openxmlformats.org/officeDocument/2006/relationships/hyperlink" Target="https://fasih-sm.bps.go.id/survey-collection/assignment-detail/81588881-099a-40e7-84f2-2c377e22ffab/345cbe9e-45b8-42c2-bc4a-c76fe52a97ea" TargetMode="External"/><Relationship Id="rId60" Type="http://schemas.openxmlformats.org/officeDocument/2006/relationships/hyperlink" Target="https://fasih-sm.bps.go.id/survey-collection/assignment-detail/af0dc34e-b880-4c3f-83d4-9546f9e477fa/345cbe9e-45b8-42c2-bc4a-c76fe52a97ea" TargetMode="External"/><Relationship Id="rId69" Type="http://schemas.openxmlformats.org/officeDocument/2006/relationships/hyperlink" Target="https://fasih-sm.bps.go.id/survey-collection/assignment-detail/1ee1446d-95aa-45f3-b325-f8f77f1913dd/345cbe9e-45b8-42c2-bc4a-c76fe52a97ea" TargetMode="External"/><Relationship Id="rId51" Type="http://schemas.openxmlformats.org/officeDocument/2006/relationships/hyperlink" Target="https://fasih-sm.bps.go.id/survey-collection/assignment-detail/0aad1de8-584a-49ab-a4c3-9096fc0a6d73/345cbe9e-45b8-42c2-bc4a-c76fe52a97ea" TargetMode="External"/><Relationship Id="rId50" Type="http://schemas.openxmlformats.org/officeDocument/2006/relationships/hyperlink" Target="https://fasih-sm.bps.go.id/survey-collection/assignment-detail/c0dd7813-a720-4073-8528-c87f12279a70/345cbe9e-45b8-42c2-bc4a-c76fe52a97ea" TargetMode="External"/><Relationship Id="rId53" Type="http://schemas.openxmlformats.org/officeDocument/2006/relationships/hyperlink" Target="https://fasih-sm.bps.go.id/survey-collection/assignment-detail/bc09d0d0-2122-48bf-823c-8541d5355d96/345cbe9e-45b8-42c2-bc4a-c76fe52a97ea" TargetMode="External"/><Relationship Id="rId52" Type="http://schemas.openxmlformats.org/officeDocument/2006/relationships/hyperlink" Target="https://fasih-sm.bps.go.id/survey-collection/assignment-detail/9ed0c521-5ac9-45eb-841b-96a44ace0be7/345cbe9e-45b8-42c2-bc4a-c76fe52a97ea" TargetMode="External"/><Relationship Id="rId55" Type="http://schemas.openxmlformats.org/officeDocument/2006/relationships/hyperlink" Target="https://fasih-sm.bps.go.id/survey-collection/assignment-detail/abbd58ee-38b7-4023-be4c-9b5101b61b10/345cbe9e-45b8-42c2-bc4a-c76fe52a97ea" TargetMode="External"/><Relationship Id="rId54" Type="http://schemas.openxmlformats.org/officeDocument/2006/relationships/hyperlink" Target="https://fasih-sm.bps.go.id/survey-collection/assignment-detail/aec12f64-23db-419b-8347-91af2ebeb7ba/345cbe9e-45b8-42c2-bc4a-c76fe52a97ea" TargetMode="External"/><Relationship Id="rId57" Type="http://schemas.openxmlformats.org/officeDocument/2006/relationships/hyperlink" Target="https://fasih-sm.bps.go.id/survey-collection/assignment-detail/e9a5fefe-0621-4751-811c-1a92c8935824/345cbe9e-45b8-42c2-bc4a-c76fe52a97ea" TargetMode="External"/><Relationship Id="rId56" Type="http://schemas.openxmlformats.org/officeDocument/2006/relationships/hyperlink" Target="https://fasih-sm.bps.go.id/survey-collection/assignment-detail/2997138c-29a9-4aed-8a6b-8a49efa64663/345cbe9e-45b8-42c2-bc4a-c76fe52a97ea" TargetMode="External"/><Relationship Id="rId59" Type="http://schemas.openxmlformats.org/officeDocument/2006/relationships/hyperlink" Target="https://fasih-sm.bps.go.id/survey-collection/assignment-detail/e559456e-d68f-460e-a69b-6c566200dede/345cbe9e-45b8-42c2-bc4a-c76fe52a97ea" TargetMode="External"/><Relationship Id="rId58" Type="http://schemas.openxmlformats.org/officeDocument/2006/relationships/hyperlink" Target="https://fasih-sm.bps.go.id/survey-collection/assignment-detail/ab97d5ca-7441-4767-8cee-8aabad6fb81c/345cbe9e-45b8-42c2-bc4a-c76fe52a97ea" TargetMode="External"/><Relationship Id="rId1" Type="http://schemas.openxmlformats.org/officeDocument/2006/relationships/hyperlink" Target="https://fasih-sm.bps.go.id/survey-collection/assignment-detail/d3288f2f-567b-4eca-86bc-c02dfa40ce44/345cbe9e-45b8-42c2-bc4a-c76fe52a97ea" TargetMode="External"/><Relationship Id="rId2" Type="http://schemas.openxmlformats.org/officeDocument/2006/relationships/hyperlink" Target="https://fasih-sm.bps.go.id/survey-collection/assignment-detail/3a465eb9-7236-44b3-8bdc-a645c50188d4/345cbe9e-45b8-42c2-bc4a-c76fe52a97ea" TargetMode="External"/><Relationship Id="rId3" Type="http://schemas.openxmlformats.org/officeDocument/2006/relationships/hyperlink" Target="https://fasih-sm.bps.go.id/survey-collection/assignment-detail/df4c7a7c-4f3e-4040-90ea-503680b30935/345cbe9e-45b8-42c2-bc4a-c76fe52a97ea" TargetMode="External"/><Relationship Id="rId4" Type="http://schemas.openxmlformats.org/officeDocument/2006/relationships/hyperlink" Target="https://fasih-sm.bps.go.id/survey-collection/assignment-detail/e565b487-3381-4e76-998a-4e40a5de7918/345cbe9e-45b8-42c2-bc4a-c76fe52a97ea" TargetMode="External"/><Relationship Id="rId9" Type="http://schemas.openxmlformats.org/officeDocument/2006/relationships/hyperlink" Target="https://fasih-sm.bps.go.id/survey-collection/assignment-detail/6f6fa6e2-b90b-4559-b439-53dd5a8357b5/345cbe9e-45b8-42c2-bc4a-c76fe52a97ea" TargetMode="External"/><Relationship Id="rId5" Type="http://schemas.openxmlformats.org/officeDocument/2006/relationships/hyperlink" Target="https://fasih-sm.bps.go.id/survey-collection/assignment-detail/0c486f10-e917-4bc5-b45c-cf4dc3891736/345cbe9e-45b8-42c2-bc4a-c76fe52a97ea" TargetMode="External"/><Relationship Id="rId6" Type="http://schemas.openxmlformats.org/officeDocument/2006/relationships/hyperlink" Target="https://fasih-sm.bps.go.id/survey-collection/assignment-detail/d4bc9678-8998-4ef4-bf84-0aeb62f197e1/345cbe9e-45b8-42c2-bc4a-c76fe52a97ea" TargetMode="External"/><Relationship Id="rId7" Type="http://schemas.openxmlformats.org/officeDocument/2006/relationships/hyperlink" Target="https://fasih-sm.bps.go.id/survey-collection/assignment-detail/733f0f87-e339-4238-a73e-544f71016fac/345cbe9e-45b8-42c2-bc4a-c76fe52a97ea" TargetMode="External"/><Relationship Id="rId8" Type="http://schemas.openxmlformats.org/officeDocument/2006/relationships/hyperlink" Target="https://fasih-sm.bps.go.id/survey-collection/assignment-detail/3728a59b-3b08-47a5-b27a-4b50e4984893/345cbe9e-45b8-42c2-bc4a-c76fe52a97ea" TargetMode="External"/></Relationships>
</file>

<file path=xl/worksheets/_rels/sheet16.xml.rels><?xml version="1.0" encoding="UTF-8" standalone="yes"?><Relationships xmlns="http://schemas.openxmlformats.org/package/2006/relationships"><Relationship Id="rId11" Type="http://schemas.openxmlformats.org/officeDocument/2006/relationships/hyperlink" Target="https://fasih-sm.bps.go.id/survey-collection/assignment-detail/e9ec151e-1767-4978-9ae2-012298c2bcb0/345cbe9e-45b8-42c2-bc4a-c76fe52a97ea" TargetMode="External"/><Relationship Id="rId10" Type="http://schemas.openxmlformats.org/officeDocument/2006/relationships/hyperlink" Target="https://fasih-sm.bps.go.id/survey-collection/assignment-detail/c548104b-bb90-415b-b67b-847de77ca944/345cbe9e-45b8-42c2-bc4a-c76fe52a97ea" TargetMode="External"/><Relationship Id="rId13" Type="http://schemas.openxmlformats.org/officeDocument/2006/relationships/hyperlink" Target="https://fasih-sm.bps.go.id/survey-collection/assignment-detail/70ea7b23-fdad-4539-a59c-f100bffefe52/345cbe9e-45b8-42c2-bc4a-c76fe52a97ea" TargetMode="External"/><Relationship Id="rId12" Type="http://schemas.openxmlformats.org/officeDocument/2006/relationships/hyperlink" Target="https://fasih-sm.bps.go.id/survey-collection/assignment-detail/8c555ad1-5d8f-49e1-8f69-9bb63cbacf1e/345cbe9e-45b8-42c2-bc4a-c76fe52a97ea" TargetMode="External"/><Relationship Id="rId15" Type="http://schemas.openxmlformats.org/officeDocument/2006/relationships/hyperlink" Target="https://fasih-sm.bps.go.id/survey-collection/assignment-detail/76cbebee-736d-4da6-83d8-0760efba96fd/345cbe9e-45b8-42c2-bc4a-c76fe52a97ea" TargetMode="External"/><Relationship Id="rId14" Type="http://schemas.openxmlformats.org/officeDocument/2006/relationships/hyperlink" Target="https://fasih-sm.bps.go.id/survey-collection/assignment-detail/4eb8c41d-0706-4a62-a79d-7dd4480d5370/345cbe9e-45b8-42c2-bc4a-c76fe52a97ea" TargetMode="External"/><Relationship Id="rId17" Type="http://schemas.openxmlformats.org/officeDocument/2006/relationships/hyperlink" Target="https://fasih-sm.bps.go.id/survey-collection/assignment-detail/5b41678e-8425-402f-9ee5-78f2a874c12d/345cbe9e-45b8-42c2-bc4a-c76fe52a97ea" TargetMode="External"/><Relationship Id="rId16" Type="http://schemas.openxmlformats.org/officeDocument/2006/relationships/hyperlink" Target="https://fasih-sm.bps.go.id/survey-collection/assignment-detail/113e5c38-7895-41b8-b197-b69898e7f5c1/345cbe9e-45b8-42c2-bc4a-c76fe52a97ea" TargetMode="External"/><Relationship Id="rId19" Type="http://schemas.openxmlformats.org/officeDocument/2006/relationships/drawing" Target="../drawings/drawing16.xml"/><Relationship Id="rId18" Type="http://schemas.openxmlformats.org/officeDocument/2006/relationships/hyperlink" Target="https://fasih-sm.bps.go.id/survey-collection/assignment-detail/dc78c1f5-067a-4878-80df-5b871032270d/345cbe9e-45b8-42c2-bc4a-c76fe52a97ea" TargetMode="External"/><Relationship Id="rId1" Type="http://schemas.openxmlformats.org/officeDocument/2006/relationships/hyperlink" Target="https://fasih-sm.bps.go.id/survey-collection/assignment-detail/ff025f33-791f-423a-bfbd-ed1c07b87f6a/345cbe9e-45b8-42c2-bc4a-c76fe52a97ea" TargetMode="External"/><Relationship Id="rId2" Type="http://schemas.openxmlformats.org/officeDocument/2006/relationships/hyperlink" Target="https://fasih-sm.bps.go.id/survey-collection/assignment-detail/29c9fc6b-b3f9-44cb-bfea-ff097c7a8b16/345cbe9e-45b8-42c2-bc4a-c76fe52a97ea" TargetMode="External"/><Relationship Id="rId3" Type="http://schemas.openxmlformats.org/officeDocument/2006/relationships/hyperlink" Target="https://fasih-sm.bps.go.id/survey-collection/assignment-detail/ca4ad045-9762-44b9-b415-077214c4a963/345cbe9e-45b8-42c2-bc4a-c76fe52a97ea" TargetMode="External"/><Relationship Id="rId4" Type="http://schemas.openxmlformats.org/officeDocument/2006/relationships/hyperlink" Target="https://fasih-sm.bps.go.id/survey-collection/assignment-detail/7ca51055-e40d-45d8-a696-c1ce7cf6e8bb/345cbe9e-45b8-42c2-bc4a-c76fe52a97ea" TargetMode="External"/><Relationship Id="rId9" Type="http://schemas.openxmlformats.org/officeDocument/2006/relationships/hyperlink" Target="https://fasih-sm.bps.go.id/survey-collection/assignment-detail/c0fe9d5d-4096-43dd-a3c6-dab0cfbf2da2/345cbe9e-45b8-42c2-bc4a-c76fe52a97ea" TargetMode="External"/><Relationship Id="rId5" Type="http://schemas.openxmlformats.org/officeDocument/2006/relationships/hyperlink" Target="https://fasih-sm.bps.go.id/survey-collection/assignment-detail/d1750da5-bd45-45c5-bf08-6beb9b10b625/345cbe9e-45b8-42c2-bc4a-c76fe52a97ea" TargetMode="External"/><Relationship Id="rId6" Type="http://schemas.openxmlformats.org/officeDocument/2006/relationships/hyperlink" Target="https://fasih-sm.bps.go.id/survey-collection/assignment-detail/bfed0997-3d99-42e3-b0dc-838d851cd983/345cbe9e-45b8-42c2-bc4a-c76fe52a97ea" TargetMode="External"/><Relationship Id="rId7" Type="http://schemas.openxmlformats.org/officeDocument/2006/relationships/hyperlink" Target="https://fasih-sm.bps.go.id/survey-collection/assignment-detail/710f5c65-d4b8-40c9-a889-6e355a6454f3/345cbe9e-45b8-42c2-bc4a-c76fe52a97ea" TargetMode="External"/><Relationship Id="rId8" Type="http://schemas.openxmlformats.org/officeDocument/2006/relationships/hyperlink" Target="https://fasih-sm.bps.go.id/survey-collection/assignment-detail/7744a3a5-eca9-4a1b-bc8e-3cd62ccdd6ff/345cbe9e-45b8-42c2-bc4a-c76fe52a97ea" TargetMode="Externa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7.xml"/><Relationship Id="rId2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Relationship Id="rId3" Type="http://schemas.openxmlformats.org/officeDocument/2006/relationships/table" Target="../tables/table2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Relationship Id="rId3" Type="http://schemas.openxmlformats.org/officeDocument/2006/relationships/table" Target="../tables/table3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hyperlink" Target="http://fasih-dashboard.bps.go.id" TargetMode="External"/><Relationship Id="rId2" Type="http://schemas.openxmlformats.org/officeDocument/2006/relationships/hyperlink" Target="https://shorturl.at/OFbGj" TargetMode="External"/><Relationship Id="rId3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38"/>
    <col customWidth="1" min="2" max="2" width="26.88"/>
    <col customWidth="1" min="3" max="3" width="16.25"/>
    <col customWidth="1" min="4" max="4" width="17.5"/>
    <col customWidth="1" min="5" max="5" width="16.25"/>
    <col customWidth="1" min="6" max="8" width="17.5"/>
    <col customWidth="1" hidden="1" min="9" max="9" width="17.5"/>
    <col customWidth="1" hidden="1" min="10" max="10" width="17.63"/>
    <col customWidth="1" hidden="1" min="11" max="11" width="16.38"/>
    <col customWidth="1" hidden="1" min="12" max="12" width="19.63"/>
    <col customWidth="1" hidden="1" min="13" max="16" width="17.25"/>
    <col customWidth="1" min="17" max="17" width="13.38"/>
    <col customWidth="1" min="18" max="18" width="3.13"/>
  </cols>
  <sheetData>
    <row r="1" ht="28.5" customHeight="1">
      <c r="A1" s="7"/>
      <c r="B1" s="7" t="s">
        <v>60</v>
      </c>
    </row>
    <row r="2" ht="6.75" customHeight="1">
      <c r="A2" s="8"/>
      <c r="B2" s="8"/>
      <c r="C2" s="8"/>
      <c r="D2" s="8"/>
      <c r="E2" s="8"/>
      <c r="F2" s="8"/>
      <c r="G2" s="8"/>
      <c r="H2" s="8"/>
      <c r="I2" s="8"/>
      <c r="J2" s="11"/>
      <c r="K2" s="11"/>
      <c r="L2" s="11"/>
      <c r="M2" s="13"/>
      <c r="N2" s="13"/>
      <c r="O2" s="13"/>
      <c r="P2" s="13"/>
      <c r="Q2" s="13"/>
      <c r="R2" s="13"/>
    </row>
    <row r="3">
      <c r="A3" s="14"/>
      <c r="B3" s="17" t="str">
        <f>CONCATENATE("MONITORING LK PERBAIKAN DATA PODES 2026 PER TANGGAL ",Data!B32," ",Data!B33)</f>
        <v>MONITORING LK PERBAIKAN DATA PODES 2026 PER TANGGAL 10-08-2026 17:27 WIT</v>
      </c>
      <c r="N3" s="17"/>
      <c r="O3" s="17"/>
      <c r="P3" s="17"/>
      <c r="Q3" s="17"/>
      <c r="R3" s="14"/>
    </row>
    <row r="4">
      <c r="A4" s="18"/>
      <c r="B4" s="19" t="s">
        <v>87</v>
      </c>
      <c r="J4" s="20"/>
      <c r="K4" s="20"/>
      <c r="L4" s="20"/>
      <c r="M4" s="20"/>
      <c r="N4" s="20"/>
      <c r="O4" s="20"/>
      <c r="P4" s="20"/>
      <c r="Q4" s="21"/>
      <c r="R4" s="22"/>
    </row>
    <row r="5" ht="41.25" customHeight="1">
      <c r="A5" s="23"/>
      <c r="B5" s="24" t="s">
        <v>90</v>
      </c>
      <c r="C5" s="24" t="s">
        <v>92</v>
      </c>
      <c r="D5" s="24" t="s">
        <v>94</v>
      </c>
      <c r="E5" s="24" t="s">
        <v>95</v>
      </c>
      <c r="F5" s="24" t="s">
        <v>96</v>
      </c>
      <c r="G5" s="24" t="s">
        <v>97</v>
      </c>
      <c r="H5" s="24" t="s">
        <v>98</v>
      </c>
      <c r="I5" s="24" t="s">
        <v>100</v>
      </c>
      <c r="J5" s="24" t="s">
        <v>101</v>
      </c>
      <c r="K5" s="24" t="s">
        <v>102</v>
      </c>
      <c r="L5" s="24" t="s">
        <v>103</v>
      </c>
      <c r="M5" s="24" t="s">
        <v>104</v>
      </c>
      <c r="N5" s="24" t="s">
        <v>105</v>
      </c>
      <c r="O5" s="24" t="s">
        <v>106</v>
      </c>
      <c r="P5" s="24" t="s">
        <v>107</v>
      </c>
      <c r="Q5" s="24" t="s">
        <v>108</v>
      </c>
      <c r="R5" s="26"/>
    </row>
    <row r="6" ht="12.75" customHeight="1">
      <c r="A6" s="23"/>
      <c r="B6" s="27" t="s">
        <v>113</v>
      </c>
      <c r="C6" s="27" t="s">
        <v>115</v>
      </c>
      <c r="D6" s="27" t="s">
        <v>116</v>
      </c>
      <c r="E6" s="27" t="s">
        <v>119</v>
      </c>
      <c r="F6" s="27" t="s">
        <v>120</v>
      </c>
      <c r="G6" s="27" t="s">
        <v>121</v>
      </c>
      <c r="H6" s="27" t="s">
        <v>123</v>
      </c>
      <c r="I6" s="27" t="s">
        <v>115</v>
      </c>
      <c r="J6" s="27" t="s">
        <v>116</v>
      </c>
      <c r="K6" s="27" t="s">
        <v>119</v>
      </c>
      <c r="L6" s="27" t="s">
        <v>120</v>
      </c>
      <c r="M6" s="27" t="s">
        <v>121</v>
      </c>
      <c r="N6" s="27" t="s">
        <v>123</v>
      </c>
      <c r="O6" s="27" t="s">
        <v>125</v>
      </c>
      <c r="P6" s="27" t="s">
        <v>126</v>
      </c>
      <c r="Q6" s="29" t="s">
        <v>125</v>
      </c>
      <c r="R6" s="26"/>
    </row>
    <row r="7">
      <c r="A7" s="23"/>
      <c r="B7" s="30" t="str">
        <f>Data!A2</f>
        <v>9403-JAYAPURA</v>
      </c>
      <c r="C7" s="31">
        <f>IFNA(VLOOKUP(B7,'Pivot Table X'!$A$2:$C$30,2,false),0)</f>
        <v>0</v>
      </c>
      <c r="D7" s="32">
        <f>IFNA(VLOOKUP(B7,'Pivot Table X'!$A$2:$C$30,3,false),0)</f>
        <v>0</v>
      </c>
      <c r="E7" s="31">
        <f>IFNA(VLOOKUP(B7,'Pivot Table Y'!$A$2:$C$30,2,false),0)</f>
        <v>0</v>
      </c>
      <c r="F7" s="32">
        <f>IFNA(VLOOKUP(B7,'Pivot Table Y'!$A$2:$C$30,3,false),0)</f>
        <v>0</v>
      </c>
      <c r="G7" s="31">
        <f>IFNA(VLOOKUP(B7,'Pivot Table Z'!$A$2:$C$30,2,false),0)</f>
        <v>0</v>
      </c>
      <c r="H7" s="32">
        <f>IFNA(VLOOKUP(B7,'Pivot Table Z'!$A$2:$C$30,3,false),0)</f>
        <v>0</v>
      </c>
      <c r="I7" s="31">
        <f>VLOOKUP(B7,'Pivot Table A'!$A$2:$C$30,2,false)</f>
        <v>112</v>
      </c>
      <c r="J7" s="31">
        <f>VLOOKUP(B7,'Pivot Table A'!$A$2:$C$30,3,false)</f>
        <v>112</v>
      </c>
      <c r="K7" s="31">
        <f>IFNA(VLOOKUP(B7,'Pivot Table B'!$A$2:$C$30,2,false),0)</f>
        <v>3</v>
      </c>
      <c r="L7" s="32">
        <f>IFNA(VLOOKUP(B7,'Pivot Table B'!$A$2:$C$30,3,false),0)</f>
        <v>3</v>
      </c>
      <c r="M7" s="31">
        <f>IFNA(VLOOKUP(B7,'Pivot Table C'!$A$2:$C$30,2,false),0)</f>
        <v>0</v>
      </c>
      <c r="N7" s="31">
        <f>IFNA(VLOOKUP(B7,'Pivot Table C'!$A$2:$C$30,3,false),0)</f>
        <v>0</v>
      </c>
      <c r="O7" s="31">
        <f>IFNA(VLOOKUP(B7,'Pivot Table D'!$A$2:$C$30,2,false),0)</f>
        <v>10</v>
      </c>
      <c r="P7" s="31">
        <f>IFNA(VLOOKUP(B7,'Pivot Table D'!$A$2:$C$30,3,false),0)</f>
        <v>10</v>
      </c>
      <c r="Q7" s="33">
        <f t="shared" ref="Q7:Q40" si="1">IFERROR(100*(D7+F7+H7)/(C7+E7+G7),100)</f>
        <v>100</v>
      </c>
      <c r="R7" s="26"/>
    </row>
    <row r="8">
      <c r="A8" s="23"/>
      <c r="B8" s="30" t="str">
        <f>Data!A3</f>
        <v>9408-KEPULAUAN YAPEN</v>
      </c>
      <c r="C8" s="31">
        <f>IFNA(VLOOKUP(B8,'Pivot Table X'!$A$2:$C$30,2,false),0)</f>
        <v>0</v>
      </c>
      <c r="D8" s="32">
        <f>IFNA(VLOOKUP(B8,'Pivot Table X'!$A$2:$C$30,3,false),0)</f>
        <v>0</v>
      </c>
      <c r="E8" s="31">
        <f>IFNA(VLOOKUP(B8,'Pivot Table Y'!$A$2:$C$30,2,false),0)</f>
        <v>0</v>
      </c>
      <c r="F8" s="32">
        <f>IFNA(VLOOKUP(B8,'Pivot Table Y'!$A$2:$C$30,3,false),0)</f>
        <v>0</v>
      </c>
      <c r="G8" s="31">
        <f>IFNA(VLOOKUP(B8,'Pivot Table Z'!$A$2:$C$30,2,false),0)</f>
        <v>0</v>
      </c>
      <c r="H8" s="32">
        <f>IFNA(VLOOKUP(B8,'Pivot Table Z'!$A$2:$C$30,3,false),0)</f>
        <v>0</v>
      </c>
      <c r="I8" s="31">
        <f>VLOOKUP(B8,'Pivot Table A'!$A$2:$C$30,2,false)</f>
        <v>113</v>
      </c>
      <c r="J8" s="31">
        <f>VLOOKUP(B8,'Pivot Table A'!$A$2:$C$30,3,false)</f>
        <v>113</v>
      </c>
      <c r="K8" s="31">
        <f>IFNA(VLOOKUP(B8,'Pivot Table B'!$A$2:$C$30,2,false),0)</f>
        <v>21</v>
      </c>
      <c r="L8" s="32">
        <f>IFNA(VLOOKUP(B8,'Pivot Table B'!$A$2:$C$30,3,false),0)</f>
        <v>21</v>
      </c>
      <c r="M8" s="31">
        <f>IFNA(VLOOKUP(B8,'Pivot Table C'!$A$2:$C$30,2,false),0)</f>
        <v>0</v>
      </c>
      <c r="N8" s="31">
        <f>IFNA(VLOOKUP(B8,'Pivot Table C'!$A$2:$C$30,3,false),0)</f>
        <v>0</v>
      </c>
      <c r="O8" s="31">
        <f>IFNA(VLOOKUP(B8,'Pivot Table D'!$A$2:$C$30,2,false),0)</f>
        <v>31</v>
      </c>
      <c r="P8" s="31">
        <f>IFNA(VLOOKUP(B8,'Pivot Table D'!$A$2:$C$30,3,false),0)</f>
        <v>31</v>
      </c>
      <c r="Q8" s="33">
        <f t="shared" si="1"/>
        <v>100</v>
      </c>
      <c r="R8" s="26"/>
    </row>
    <row r="9">
      <c r="A9" s="23"/>
      <c r="B9" s="30" t="str">
        <f>Data!A4</f>
        <v>9409-BIAK NUMFOR</v>
      </c>
      <c r="C9" s="31">
        <f>IFNA(VLOOKUP(B9,'Pivot Table X'!$A$2:$C$30,2,false),0)</f>
        <v>0</v>
      </c>
      <c r="D9" s="32">
        <f>IFNA(VLOOKUP(B9,'Pivot Table X'!$A$2:$C$30,3,false),0)</f>
        <v>0</v>
      </c>
      <c r="E9" s="31">
        <f>IFNA(VLOOKUP(B9,'Pivot Table Y'!$A$2:$C$30,2,false),0)</f>
        <v>0</v>
      </c>
      <c r="F9" s="32">
        <f>IFNA(VLOOKUP(B9,'Pivot Table Y'!$A$2:$C$30,3,false),0)</f>
        <v>0</v>
      </c>
      <c r="G9" s="31">
        <f>IFNA(VLOOKUP(B9,'Pivot Table Z'!$A$2:$C$30,2,false),0)</f>
        <v>4</v>
      </c>
      <c r="H9" s="32">
        <f>IFNA(VLOOKUP(B9,'Pivot Table Z'!$A$2:$C$30,3,false),0)</f>
        <v>4</v>
      </c>
      <c r="I9" s="31">
        <f>VLOOKUP(B9,'Pivot Table A'!$A$2:$C$30,2,false)</f>
        <v>117</v>
      </c>
      <c r="J9" s="31">
        <f>VLOOKUP(B9,'Pivot Table A'!$A$2:$C$30,3,false)</f>
        <v>117</v>
      </c>
      <c r="K9" s="31">
        <f>IFNA(VLOOKUP(B9,'Pivot Table B'!$A$2:$C$30,2,false),0)</f>
        <v>17</v>
      </c>
      <c r="L9" s="32">
        <f>IFNA(VLOOKUP(B9,'Pivot Table B'!$A$2:$C$30,3,false),0)</f>
        <v>17</v>
      </c>
      <c r="M9" s="31">
        <f>IFNA(VLOOKUP(B9,'Pivot Table C'!$A$2:$C$30,2,false),0)</f>
        <v>0</v>
      </c>
      <c r="N9" s="31">
        <f>IFNA(VLOOKUP(B9,'Pivot Table C'!$A$2:$C$30,3,false),0)</f>
        <v>0</v>
      </c>
      <c r="O9" s="31">
        <f>IFNA(VLOOKUP(B9,'Pivot Table D'!$A$2:$C$30,2,false),0)</f>
        <v>9</v>
      </c>
      <c r="P9" s="31">
        <f>IFNA(VLOOKUP(B9,'Pivot Table D'!$A$2:$C$30,3,false),0)</f>
        <v>9</v>
      </c>
      <c r="Q9" s="33">
        <f t="shared" si="1"/>
        <v>100</v>
      </c>
      <c r="R9" s="26"/>
    </row>
    <row r="10">
      <c r="A10" s="23"/>
      <c r="B10" s="30" t="str">
        <f>Data!A5</f>
        <v>9419-SARMI</v>
      </c>
      <c r="C10" s="31">
        <f>IFNA(VLOOKUP(B10,'Pivot Table X'!$A$2:$C$30,2,false),0)</f>
        <v>0</v>
      </c>
      <c r="D10" s="32">
        <f>IFNA(VLOOKUP(B10,'Pivot Table X'!$A$2:$C$30,3,false),0)</f>
        <v>0</v>
      </c>
      <c r="E10" s="31">
        <f>IFNA(VLOOKUP(B10,'Pivot Table Y'!$A$2:$C$30,2,false),0)</f>
        <v>0</v>
      </c>
      <c r="F10" s="32">
        <f>IFNA(VLOOKUP(B10,'Pivot Table Y'!$A$2:$C$30,3,false),0)</f>
        <v>0</v>
      </c>
      <c r="G10" s="31">
        <f>IFNA(VLOOKUP(B10,'Pivot Table Z'!$A$2:$C$30,2,false),0)</f>
        <v>0</v>
      </c>
      <c r="H10" s="32">
        <f>IFNA(VLOOKUP(B10,'Pivot Table Z'!$A$2:$C$30,3,false),0)</f>
        <v>0</v>
      </c>
      <c r="I10" s="31">
        <f>VLOOKUP(B10,'Pivot Table A'!$A$2:$C$30,2,false)</f>
        <v>64</v>
      </c>
      <c r="J10" s="31">
        <f>VLOOKUP(B10,'Pivot Table A'!$A$2:$C$30,3,false)</f>
        <v>64</v>
      </c>
      <c r="K10" s="31">
        <f>IFNA(VLOOKUP(B10,'Pivot Table B'!$A$2:$C$30,2,false),0)</f>
        <v>2</v>
      </c>
      <c r="L10" s="32">
        <f>IFNA(VLOOKUP(B10,'Pivot Table B'!$A$2:$C$30,3,false),0)</f>
        <v>2</v>
      </c>
      <c r="M10" s="31">
        <f>IFNA(VLOOKUP(B10,'Pivot Table C'!$A$2:$C$30,2,false),0)</f>
        <v>0</v>
      </c>
      <c r="N10" s="31">
        <f>IFNA(VLOOKUP(B10,'Pivot Table C'!$A$2:$C$30,3,false),0)</f>
        <v>0</v>
      </c>
      <c r="O10" s="31">
        <f>IFNA(VLOOKUP(B10,'Pivot Table D'!$A$2:$C$30,2,false),0)</f>
        <v>7</v>
      </c>
      <c r="P10" s="31">
        <f>IFNA(VLOOKUP(B10,'Pivot Table D'!$A$2:$C$30,3,false),0)</f>
        <v>7</v>
      </c>
      <c r="Q10" s="33">
        <f t="shared" si="1"/>
        <v>100</v>
      </c>
      <c r="R10" s="26"/>
    </row>
    <row r="11">
      <c r="A11" s="23"/>
      <c r="B11" s="30" t="str">
        <f>Data!A6</f>
        <v>9420-KEEROM</v>
      </c>
      <c r="C11" s="31">
        <f>IFNA(VLOOKUP(B11,'Pivot Table X'!$A$2:$C$30,2,false),0)</f>
        <v>2</v>
      </c>
      <c r="D11" s="32">
        <f>IFNA(VLOOKUP(B11,'Pivot Table X'!$A$2:$C$30,3,false),0)</f>
        <v>2</v>
      </c>
      <c r="E11" s="31">
        <f>IFNA(VLOOKUP(B11,'Pivot Table Y'!$A$2:$C$30,2,false),0)</f>
        <v>0</v>
      </c>
      <c r="F11" s="32">
        <f>IFNA(VLOOKUP(B11,'Pivot Table Y'!$A$2:$C$30,3,false),0)</f>
        <v>0</v>
      </c>
      <c r="G11" s="31">
        <f>IFNA(VLOOKUP(B11,'Pivot Table Z'!$A$2:$C$30,2,false),0)</f>
        <v>0</v>
      </c>
      <c r="H11" s="32">
        <f>IFNA(VLOOKUP(B11,'Pivot Table Z'!$A$2:$C$30,3,false),0)</f>
        <v>0</v>
      </c>
      <c r="I11" s="31">
        <f>VLOOKUP(B11,'Pivot Table A'!$A$2:$C$30,2,false)</f>
        <v>88</v>
      </c>
      <c r="J11" s="31">
        <f>VLOOKUP(B11,'Pivot Table A'!$A$2:$C$30,3,false)</f>
        <v>88</v>
      </c>
      <c r="K11" s="31">
        <f>IFNA(VLOOKUP(B11,'Pivot Table B'!$A$2:$C$30,2,false),0)</f>
        <v>21</v>
      </c>
      <c r="L11" s="32">
        <f>IFNA(VLOOKUP(B11,'Pivot Table B'!$A$2:$C$30,3,false),0)</f>
        <v>21</v>
      </c>
      <c r="M11" s="31">
        <f>IFNA(VLOOKUP(B11,'Pivot Table C'!$A$2:$C$30,2,false),0)</f>
        <v>0</v>
      </c>
      <c r="N11" s="31">
        <f>IFNA(VLOOKUP(B11,'Pivot Table C'!$A$2:$C$30,3,false),0)</f>
        <v>0</v>
      </c>
      <c r="O11" s="31">
        <f>IFNA(VLOOKUP(B11,'Pivot Table D'!$A$2:$C$30,2,false),0)</f>
        <v>8</v>
      </c>
      <c r="P11" s="31">
        <f>IFNA(VLOOKUP(B11,'Pivot Table D'!$A$2:$C$30,3,false),0)</f>
        <v>8</v>
      </c>
      <c r="Q11" s="33">
        <f t="shared" si="1"/>
        <v>100</v>
      </c>
      <c r="R11" s="26"/>
    </row>
    <row r="12">
      <c r="A12" s="23"/>
      <c r="B12" s="30" t="str">
        <f>Data!A7</f>
        <v>9426-WAROPEN</v>
      </c>
      <c r="C12" s="31">
        <f>IFNA(VLOOKUP(B12,'Pivot Table X'!$A$2:$C$30,2,false),0)</f>
        <v>0</v>
      </c>
      <c r="D12" s="32">
        <f>IFNA(VLOOKUP(B12,'Pivot Table X'!$A$2:$C$30,3,false),0)</f>
        <v>0</v>
      </c>
      <c r="E12" s="31">
        <f>IFNA(VLOOKUP(B12,'Pivot Table Y'!$A$2:$C$30,2,false),0)</f>
        <v>0</v>
      </c>
      <c r="F12" s="32">
        <f>IFNA(VLOOKUP(B12,'Pivot Table Y'!$A$2:$C$30,3,false),0)</f>
        <v>0</v>
      </c>
      <c r="G12" s="31">
        <f>IFNA(VLOOKUP(B12,'Pivot Table Z'!$A$2:$C$30,2,false),0)</f>
        <v>2</v>
      </c>
      <c r="H12" s="32">
        <f>IFNA(VLOOKUP(B12,'Pivot Table Z'!$A$2:$C$30,3,false),0)</f>
        <v>2</v>
      </c>
      <c r="I12" s="31">
        <f>VLOOKUP(B12,'Pivot Table A'!$A$2:$C$30,2,false)</f>
        <v>132</v>
      </c>
      <c r="J12" s="31">
        <f>VLOOKUP(B12,'Pivot Table A'!$A$2:$C$30,3,false)</f>
        <v>132</v>
      </c>
      <c r="K12" s="31">
        <f>IFNA(VLOOKUP(B12,'Pivot Table B'!$A$2:$C$30,2,false),0)</f>
        <v>17</v>
      </c>
      <c r="L12" s="32">
        <f>IFNA(VLOOKUP(B12,'Pivot Table B'!$A$2:$C$30,3,false),0)</f>
        <v>17</v>
      </c>
      <c r="M12" s="31">
        <f>IFNA(VLOOKUP(B12,'Pivot Table C'!$A$2:$C$30,2,false),0)</f>
        <v>1</v>
      </c>
      <c r="N12" s="31">
        <f>IFNA(VLOOKUP(B12,'Pivot Table C'!$A$2:$C$30,3,false),0)</f>
        <v>1</v>
      </c>
      <c r="O12" s="31">
        <f>IFNA(VLOOKUP(B12,'Pivot Table D'!$A$2:$C$30,2,false),0)</f>
        <v>17</v>
      </c>
      <c r="P12" s="31">
        <f>IFNA(VLOOKUP(B12,'Pivot Table D'!$A$2:$C$30,3,false),0)</f>
        <v>17</v>
      </c>
      <c r="Q12" s="33">
        <f t="shared" si="1"/>
        <v>100</v>
      </c>
      <c r="R12" s="26"/>
    </row>
    <row r="13">
      <c r="A13" s="23"/>
      <c r="B13" s="30" t="str">
        <f>Data!A8</f>
        <v>9427-SUPIORI</v>
      </c>
      <c r="C13" s="31">
        <f>IFNA(VLOOKUP(B13,'Pivot Table X'!$A$2:$C$30,2,false),0)</f>
        <v>0</v>
      </c>
      <c r="D13" s="32">
        <f>IFNA(VLOOKUP(B13,'Pivot Table X'!$A$2:$C$30,3,false),0)</f>
        <v>0</v>
      </c>
      <c r="E13" s="31">
        <f>IFNA(VLOOKUP(B13,'Pivot Table Y'!$A$2:$C$30,2,false),0)</f>
        <v>0</v>
      </c>
      <c r="F13" s="32">
        <f>IFNA(VLOOKUP(B13,'Pivot Table Y'!$A$2:$C$30,3,false),0)</f>
        <v>0</v>
      </c>
      <c r="G13" s="31">
        <f>IFNA(VLOOKUP(B13,'Pivot Table Z'!$A$2:$C$30,2,false),0)</f>
        <v>0</v>
      </c>
      <c r="H13" s="32">
        <f>IFNA(VLOOKUP(B13,'Pivot Table Z'!$A$2:$C$30,3,false),0)</f>
        <v>0</v>
      </c>
      <c r="I13" s="31">
        <f>VLOOKUP(B13,'Pivot Table A'!$A$2:$C$30,2,false)</f>
        <v>16</v>
      </c>
      <c r="J13" s="31">
        <f>VLOOKUP(B13,'Pivot Table A'!$A$2:$C$30,3,false)</f>
        <v>16</v>
      </c>
      <c r="K13" s="31">
        <f>IFNA(VLOOKUP(B13,'Pivot Table B'!$A$2:$C$30,2,false),0)</f>
        <v>3</v>
      </c>
      <c r="L13" s="32">
        <f>IFNA(VLOOKUP(B13,'Pivot Table B'!$A$2:$C$30,3,false),0)</f>
        <v>3</v>
      </c>
      <c r="M13" s="31">
        <f>IFNA(VLOOKUP(B13,'Pivot Table C'!$A$2:$C$30,2,false),0)</f>
        <v>0</v>
      </c>
      <c r="N13" s="31">
        <f>IFNA(VLOOKUP(B13,'Pivot Table C'!$A$2:$C$30,3,false),0)</f>
        <v>0</v>
      </c>
      <c r="O13" s="31">
        <f>IFNA(VLOOKUP(B13,'Pivot Table D'!$A$2:$C$30,2,false),0)</f>
        <v>4</v>
      </c>
      <c r="P13" s="31">
        <f>IFNA(VLOOKUP(B13,'Pivot Table D'!$A$2:$C$30,3,false),0)</f>
        <v>4</v>
      </c>
      <c r="Q13" s="33">
        <f t="shared" si="1"/>
        <v>100</v>
      </c>
      <c r="R13" s="26"/>
    </row>
    <row r="14">
      <c r="A14" s="23"/>
      <c r="B14" s="30" t="str">
        <f>Data!A9</f>
        <v>9428-MAMBERAMO RAYA</v>
      </c>
      <c r="C14" s="31">
        <f>IFNA(VLOOKUP(B14,'Pivot Table X'!$A$2:$C$30,2,false),0)</f>
        <v>0</v>
      </c>
      <c r="D14" s="32">
        <f>IFNA(VLOOKUP(B14,'Pivot Table X'!$A$2:$C$30,3,false),0)</f>
        <v>0</v>
      </c>
      <c r="E14" s="31">
        <f>IFNA(VLOOKUP(B14,'Pivot Table Y'!$A$2:$C$30,2,false),0)</f>
        <v>0</v>
      </c>
      <c r="F14" s="32">
        <f>IFNA(VLOOKUP(B14,'Pivot Table Y'!$A$2:$C$30,3,false),0)</f>
        <v>0</v>
      </c>
      <c r="G14" s="31">
        <f>IFNA(VLOOKUP(B14,'Pivot Table Z'!$A$2:$C$30,2,false),0)</f>
        <v>0</v>
      </c>
      <c r="H14" s="32">
        <f>IFNA(VLOOKUP(B14,'Pivot Table Z'!$A$2:$C$30,3,false),0)</f>
        <v>0</v>
      </c>
      <c r="I14" s="31">
        <f>VLOOKUP(B14,'Pivot Table A'!$A$2:$C$30,2,false)</f>
        <v>75</v>
      </c>
      <c r="J14" s="31">
        <f>VLOOKUP(B14,'Pivot Table A'!$A$2:$C$30,3,false)</f>
        <v>75</v>
      </c>
      <c r="K14" s="31">
        <f>IFNA(VLOOKUP(B14,'Pivot Table B'!$A$2:$C$30,2,false),0)</f>
        <v>15</v>
      </c>
      <c r="L14" s="32">
        <f>IFNA(VLOOKUP(B14,'Pivot Table B'!$A$2:$C$30,3,false),0)</f>
        <v>15</v>
      </c>
      <c r="M14" s="31">
        <f>IFNA(VLOOKUP(B14,'Pivot Table C'!$A$2:$C$30,2,false),0)</f>
        <v>0</v>
      </c>
      <c r="N14" s="31">
        <f>IFNA(VLOOKUP(B14,'Pivot Table C'!$A$2:$C$30,3,false),0)</f>
        <v>0</v>
      </c>
      <c r="O14" s="31">
        <f>IFNA(VLOOKUP(B14,'Pivot Table D'!$A$2:$C$30,2,false),0)</f>
        <v>6</v>
      </c>
      <c r="P14" s="31">
        <f>IFNA(VLOOKUP(B14,'Pivot Table D'!$A$2:$C$30,3,false),0)</f>
        <v>6</v>
      </c>
      <c r="Q14" s="33">
        <f t="shared" si="1"/>
        <v>100</v>
      </c>
      <c r="R14" s="26"/>
    </row>
    <row r="15">
      <c r="A15" s="23"/>
      <c r="B15" s="30" t="str">
        <f>Data!A10</f>
        <v>9471-JAYAPURA</v>
      </c>
      <c r="C15" s="31">
        <f>IFNA(VLOOKUP(B15,'Pivot Table X'!$A$2:$C$30,2,false),0)</f>
        <v>0</v>
      </c>
      <c r="D15" s="32">
        <f>IFNA(VLOOKUP(B15,'Pivot Table X'!$A$2:$C$30,3,false),0)</f>
        <v>0</v>
      </c>
      <c r="E15" s="31">
        <f>IFNA(VLOOKUP(B15,'Pivot Table Y'!$A$2:$C$30,2,false),0)</f>
        <v>0</v>
      </c>
      <c r="F15" s="32">
        <f>IFNA(VLOOKUP(B15,'Pivot Table Y'!$A$2:$C$30,3,false),0)</f>
        <v>0</v>
      </c>
      <c r="G15" s="31">
        <f>IFNA(VLOOKUP(B15,'Pivot Table Z'!$A$2:$C$30,2,false),0)</f>
        <v>3</v>
      </c>
      <c r="H15" s="32">
        <f>IFNA(VLOOKUP(B15,'Pivot Table Z'!$A$2:$C$30,3,false),0)</f>
        <v>3</v>
      </c>
      <c r="I15" s="31">
        <f>VLOOKUP(B15,'Pivot Table A'!$A$2:$C$30,2,false)</f>
        <v>20</v>
      </c>
      <c r="J15" s="31">
        <f>VLOOKUP(B15,'Pivot Table A'!$A$2:$C$30,3,false)</f>
        <v>20</v>
      </c>
      <c r="K15" s="31">
        <f>IFNA(VLOOKUP(B15,'Pivot Table B'!$A$2:$C$30,2,false),0)</f>
        <v>2</v>
      </c>
      <c r="L15" s="32">
        <f>IFNA(VLOOKUP(B15,'Pivot Table B'!$A$2:$C$30,3,false),0)</f>
        <v>2</v>
      </c>
      <c r="M15" s="31">
        <f>IFNA(VLOOKUP(B15,'Pivot Table C'!$A$2:$C$30,2,false),0)</f>
        <v>0</v>
      </c>
      <c r="N15" s="31">
        <f>IFNA(VLOOKUP(B15,'Pivot Table C'!$A$2:$C$30,3,false),0)</f>
        <v>0</v>
      </c>
      <c r="O15" s="31">
        <f>IFNA(VLOOKUP(B15,'Pivot Table D'!$A$2:$C$30,2,false),0)</f>
        <v>10</v>
      </c>
      <c r="P15" s="31">
        <f>IFNA(VLOOKUP(B15,'Pivot Table D'!$A$2:$C$30,3,false),0)</f>
        <v>10</v>
      </c>
      <c r="Q15" s="33">
        <f t="shared" si="1"/>
        <v>100</v>
      </c>
      <c r="R15" s="26"/>
    </row>
    <row r="16" ht="22.5" customHeight="1">
      <c r="A16" s="34"/>
      <c r="B16" s="35" t="s">
        <v>70</v>
      </c>
      <c r="C16" s="36">
        <f t="shared" ref="C16:P16" si="2">SUM(C7:C15)</f>
        <v>2</v>
      </c>
      <c r="D16" s="36">
        <f t="shared" si="2"/>
        <v>2</v>
      </c>
      <c r="E16" s="36">
        <f t="shared" si="2"/>
        <v>0</v>
      </c>
      <c r="F16" s="36">
        <f t="shared" si="2"/>
        <v>0</v>
      </c>
      <c r="G16" s="36">
        <f t="shared" si="2"/>
        <v>9</v>
      </c>
      <c r="H16" s="36">
        <f t="shared" si="2"/>
        <v>9</v>
      </c>
      <c r="I16" s="36">
        <f t="shared" si="2"/>
        <v>737</v>
      </c>
      <c r="J16" s="36">
        <f t="shared" si="2"/>
        <v>737</v>
      </c>
      <c r="K16" s="36">
        <f t="shared" si="2"/>
        <v>101</v>
      </c>
      <c r="L16" s="36">
        <f t="shared" si="2"/>
        <v>101</v>
      </c>
      <c r="M16" s="36">
        <f t="shared" si="2"/>
        <v>1</v>
      </c>
      <c r="N16" s="36">
        <f t="shared" si="2"/>
        <v>1</v>
      </c>
      <c r="O16" s="36">
        <f t="shared" si="2"/>
        <v>102</v>
      </c>
      <c r="P16" s="36">
        <f t="shared" si="2"/>
        <v>102</v>
      </c>
      <c r="Q16" s="37">
        <f t="shared" si="1"/>
        <v>100</v>
      </c>
      <c r="R16" s="38"/>
    </row>
    <row r="17">
      <c r="A17" s="23"/>
      <c r="B17" s="30" t="str">
        <f>Data!A11</f>
        <v>9501-MERAUKE</v>
      </c>
      <c r="C17" s="31">
        <f>IFNA(VLOOKUP(B17,'Pivot Table X'!$A$2:$C$30,2,false),0)</f>
        <v>0</v>
      </c>
      <c r="D17" s="32">
        <f>IFNA(VLOOKUP(B17,'Pivot Table X'!$A$2:$C$30,3,false),0)</f>
        <v>0</v>
      </c>
      <c r="E17" s="31">
        <f>IFNA(VLOOKUP(B17,'Pivot Table Y'!$A$2:$C$30,2,false),0)</f>
        <v>1</v>
      </c>
      <c r="F17" s="32">
        <f>IFNA(VLOOKUP(B17,'Pivot Table Y'!$A$2:$C$30,3,false),0)</f>
        <v>1</v>
      </c>
      <c r="G17" s="31">
        <f>IFNA(VLOOKUP(B17,'Pivot Table Z'!$A$2:$C$30,2,false),0)</f>
        <v>3</v>
      </c>
      <c r="H17" s="32">
        <f>IFNA(VLOOKUP(B17,'Pivot Table Z'!$A$2:$C$30,3,false),0)</f>
        <v>3</v>
      </c>
      <c r="I17" s="31">
        <f>VLOOKUP(B17,'Pivot Table A'!$A$2:$C$30,2,false)</f>
        <v>287</v>
      </c>
      <c r="J17" s="31">
        <f>VLOOKUP(B17,'Pivot Table A'!$A$2:$C$30,3,false)</f>
        <v>287</v>
      </c>
      <c r="K17" s="31">
        <f>IFNA(VLOOKUP(B17,'Pivot Table B'!$A$2:$C$30,2,false),0)</f>
        <v>9</v>
      </c>
      <c r="L17" s="32">
        <f>IFNA(VLOOKUP(B17,'Pivot Table B'!$A$2:$C$30,3,false),0)</f>
        <v>9</v>
      </c>
      <c r="M17" s="31">
        <f>IFNA(VLOOKUP(B17,'Pivot Table C'!$A$2:$C$30,2,false),0)</f>
        <v>1</v>
      </c>
      <c r="N17" s="31">
        <f>IFNA(VLOOKUP(B17,'Pivot Table C'!$A$2:$C$30,3,false),0)</f>
        <v>1</v>
      </c>
      <c r="O17" s="31">
        <f>IFNA(VLOOKUP(B17,'Pivot Table D'!$A$2:$C$30,2,false),0)</f>
        <v>36</v>
      </c>
      <c r="P17" s="31">
        <f>IFNA(VLOOKUP(B17,'Pivot Table D'!$A$2:$C$30,3,false),0)</f>
        <v>36</v>
      </c>
      <c r="Q17" s="33">
        <f t="shared" si="1"/>
        <v>100</v>
      </c>
      <c r="R17" s="26"/>
    </row>
    <row r="18">
      <c r="A18" s="23"/>
      <c r="B18" s="30" t="str">
        <f>Data!A12</f>
        <v>9502-BOVEN DIGOEL</v>
      </c>
      <c r="C18" s="31">
        <f>IFNA(VLOOKUP(B18,'Pivot Table X'!$A$2:$C$30,2,false),0)</f>
        <v>0</v>
      </c>
      <c r="D18" s="32">
        <f>IFNA(VLOOKUP(B18,'Pivot Table X'!$A$2:$C$30,3,false),0)</f>
        <v>0</v>
      </c>
      <c r="E18" s="31">
        <f>IFNA(VLOOKUP(B18,'Pivot Table Y'!$A$2:$C$30,2,false),0)</f>
        <v>0</v>
      </c>
      <c r="F18" s="32">
        <f>IFNA(VLOOKUP(B18,'Pivot Table Y'!$A$2:$C$30,3,false),0)</f>
        <v>0</v>
      </c>
      <c r="G18" s="31">
        <f>IFNA(VLOOKUP(B18,'Pivot Table Z'!$A$2:$C$30,2,false),0)</f>
        <v>0</v>
      </c>
      <c r="H18" s="32">
        <f>IFNA(VLOOKUP(B18,'Pivot Table Z'!$A$2:$C$30,3,false),0)</f>
        <v>0</v>
      </c>
      <c r="I18" s="31">
        <f>VLOOKUP(B18,'Pivot Table A'!$A$2:$C$30,2,false)</f>
        <v>163</v>
      </c>
      <c r="J18" s="31">
        <f>VLOOKUP(B18,'Pivot Table A'!$A$2:$C$30,3,false)</f>
        <v>163</v>
      </c>
      <c r="K18" s="31">
        <f>IFNA(VLOOKUP(B18,'Pivot Table B'!$A$2:$C$30,2,false),0)</f>
        <v>7</v>
      </c>
      <c r="L18" s="32">
        <f>IFNA(VLOOKUP(B18,'Pivot Table B'!$A$2:$C$30,3,false),0)</f>
        <v>7</v>
      </c>
      <c r="M18" s="31">
        <f>IFNA(VLOOKUP(B18,'Pivot Table C'!$A$2:$C$30,2,false),0)</f>
        <v>0</v>
      </c>
      <c r="N18" s="31">
        <f>IFNA(VLOOKUP(B18,'Pivot Table C'!$A$2:$C$30,3,false),0)</f>
        <v>0</v>
      </c>
      <c r="O18" s="31">
        <f>IFNA(VLOOKUP(B18,'Pivot Table D'!$A$2:$C$30,2,false),0)</f>
        <v>12</v>
      </c>
      <c r="P18" s="31">
        <f>IFNA(VLOOKUP(B18,'Pivot Table D'!$A$2:$C$30,3,false),0)</f>
        <v>12</v>
      </c>
      <c r="Q18" s="33">
        <f t="shared" si="1"/>
        <v>100</v>
      </c>
      <c r="R18" s="26"/>
    </row>
    <row r="19">
      <c r="A19" s="23"/>
      <c r="B19" s="30" t="str">
        <f>Data!A13</f>
        <v>9503-MAPPI</v>
      </c>
      <c r="C19" s="31">
        <f>IFNA(VLOOKUP(B19,'Pivot Table X'!$A$2:$C$30,2,false),0)</f>
        <v>0</v>
      </c>
      <c r="D19" s="32">
        <f>IFNA(VLOOKUP(B19,'Pivot Table X'!$A$2:$C$30,3,false),0)</f>
        <v>0</v>
      </c>
      <c r="E19" s="31">
        <f>IFNA(VLOOKUP(B19,'Pivot Table Y'!$A$2:$C$30,2,false),0)</f>
        <v>0</v>
      </c>
      <c r="F19" s="32">
        <f>IFNA(VLOOKUP(B19,'Pivot Table Y'!$A$2:$C$30,3,false),0)</f>
        <v>0</v>
      </c>
      <c r="G19" s="31">
        <f>IFNA(VLOOKUP(B19,'Pivot Table Z'!$A$2:$C$30,2,false),0)</f>
        <v>0</v>
      </c>
      <c r="H19" s="32">
        <f>IFNA(VLOOKUP(B19,'Pivot Table Z'!$A$2:$C$30,3,false),0)</f>
        <v>0</v>
      </c>
      <c r="I19" s="31">
        <f>VLOOKUP(B19,'Pivot Table A'!$A$2:$C$30,2,false)</f>
        <v>148</v>
      </c>
      <c r="J19" s="31">
        <f>VLOOKUP(B19,'Pivot Table A'!$A$2:$C$30,3,false)</f>
        <v>148</v>
      </c>
      <c r="K19" s="31">
        <f>IFNA(VLOOKUP(B19,'Pivot Table B'!$A$2:$C$30,2,false),0)</f>
        <v>6</v>
      </c>
      <c r="L19" s="32">
        <f>IFNA(VLOOKUP(B19,'Pivot Table B'!$A$2:$C$30,3,false),0)</f>
        <v>6</v>
      </c>
      <c r="M19" s="31">
        <f>IFNA(VLOOKUP(B19,'Pivot Table C'!$A$2:$C$30,2,false),0)</f>
        <v>1</v>
      </c>
      <c r="N19" s="31">
        <f>IFNA(VLOOKUP(B19,'Pivot Table C'!$A$2:$C$30,3,false),0)</f>
        <v>1</v>
      </c>
      <c r="O19" s="31">
        <f>IFNA(VLOOKUP(B19,'Pivot Table D'!$A$2:$C$30,2,false),0)</f>
        <v>5</v>
      </c>
      <c r="P19" s="31">
        <f>IFNA(VLOOKUP(B19,'Pivot Table D'!$A$2:$C$30,3,false),0)</f>
        <v>5</v>
      </c>
      <c r="Q19" s="33">
        <f t="shared" si="1"/>
        <v>100</v>
      </c>
      <c r="R19" s="26"/>
    </row>
    <row r="20">
      <c r="A20" s="23"/>
      <c r="B20" s="30" t="str">
        <f>Data!A14</f>
        <v>9504-ASMAT</v>
      </c>
      <c r="C20" s="31">
        <f>IFNA(VLOOKUP(B20,'Pivot Table X'!$A$2:$C$30,2,false),0)</f>
        <v>3</v>
      </c>
      <c r="D20" s="32">
        <f>IFNA(VLOOKUP(B20,'Pivot Table X'!$A$2:$C$30,3,false),0)</f>
        <v>3</v>
      </c>
      <c r="E20" s="31">
        <f>IFNA(VLOOKUP(B20,'Pivot Table Y'!$A$2:$C$30,2,false),0)</f>
        <v>0</v>
      </c>
      <c r="F20" s="32">
        <f>IFNA(VLOOKUP(B20,'Pivot Table Y'!$A$2:$C$30,3,false),0)</f>
        <v>0</v>
      </c>
      <c r="G20" s="31">
        <f>IFNA(VLOOKUP(B20,'Pivot Table Z'!$A$2:$C$30,2,false),0)</f>
        <v>0</v>
      </c>
      <c r="H20" s="32">
        <f>IFNA(VLOOKUP(B20,'Pivot Table Z'!$A$2:$C$30,3,false),0)</f>
        <v>0</v>
      </c>
      <c r="I20" s="31">
        <f>VLOOKUP(B20,'Pivot Table A'!$A$2:$C$30,2,false)</f>
        <v>434</v>
      </c>
      <c r="J20" s="31">
        <f>VLOOKUP(B20,'Pivot Table A'!$A$2:$C$30,3,false)</f>
        <v>434</v>
      </c>
      <c r="K20" s="31">
        <f>IFNA(VLOOKUP(B20,'Pivot Table B'!$A$2:$C$30,2,false),0)</f>
        <v>41</v>
      </c>
      <c r="L20" s="32">
        <f>IFNA(VLOOKUP(B20,'Pivot Table B'!$A$2:$C$30,3,false),0)</f>
        <v>41</v>
      </c>
      <c r="M20" s="31">
        <f>IFNA(VLOOKUP(B20,'Pivot Table C'!$A$2:$C$30,2,false),0)</f>
        <v>0</v>
      </c>
      <c r="N20" s="31">
        <f>IFNA(VLOOKUP(B20,'Pivot Table C'!$A$2:$C$30,3,false),0)</f>
        <v>0</v>
      </c>
      <c r="O20" s="31">
        <f>IFNA(VLOOKUP(B20,'Pivot Table D'!$A$2:$C$30,2,false),0)</f>
        <v>14</v>
      </c>
      <c r="P20" s="31">
        <f>IFNA(VLOOKUP(B20,'Pivot Table D'!$A$2:$C$30,3,false),0)</f>
        <v>14</v>
      </c>
      <c r="Q20" s="33">
        <f t="shared" si="1"/>
        <v>100</v>
      </c>
      <c r="R20" s="26"/>
    </row>
    <row r="21" ht="20.25" customHeight="1">
      <c r="A21" s="34"/>
      <c r="B21" s="35" t="s">
        <v>110</v>
      </c>
      <c r="C21" s="36">
        <f t="shared" ref="C21:P21" si="3">SUM(C17:C20)</f>
        <v>3</v>
      </c>
      <c r="D21" s="36">
        <f t="shared" si="3"/>
        <v>3</v>
      </c>
      <c r="E21" s="36">
        <f t="shared" si="3"/>
        <v>1</v>
      </c>
      <c r="F21" s="36">
        <f t="shared" si="3"/>
        <v>1</v>
      </c>
      <c r="G21" s="36">
        <f t="shared" si="3"/>
        <v>3</v>
      </c>
      <c r="H21" s="36">
        <f t="shared" si="3"/>
        <v>3</v>
      </c>
      <c r="I21" s="36">
        <f t="shared" si="3"/>
        <v>1032</v>
      </c>
      <c r="J21" s="36">
        <f t="shared" si="3"/>
        <v>1032</v>
      </c>
      <c r="K21" s="36">
        <f t="shared" si="3"/>
        <v>63</v>
      </c>
      <c r="L21" s="36">
        <f t="shared" si="3"/>
        <v>63</v>
      </c>
      <c r="M21" s="36">
        <f t="shared" si="3"/>
        <v>2</v>
      </c>
      <c r="N21" s="36">
        <f t="shared" si="3"/>
        <v>2</v>
      </c>
      <c r="O21" s="36">
        <f t="shared" si="3"/>
        <v>67</v>
      </c>
      <c r="P21" s="36">
        <f t="shared" si="3"/>
        <v>67</v>
      </c>
      <c r="Q21" s="37">
        <f t="shared" si="1"/>
        <v>100</v>
      </c>
      <c r="R21" s="38"/>
    </row>
    <row r="22">
      <c r="A22" s="23"/>
      <c r="B22" s="30" t="str">
        <f>Data!A15</f>
        <v>9601-MIMIKA</v>
      </c>
      <c r="C22" s="31">
        <f>IFNA(VLOOKUP(B22,'Pivot Table X'!$A$2:$C$30,2,false),0)</f>
        <v>1</v>
      </c>
      <c r="D22" s="32">
        <f>IFNA(VLOOKUP(B22,'Pivot Table X'!$A$2:$C$30,3,false),0)</f>
        <v>1</v>
      </c>
      <c r="E22" s="31">
        <f>IFNA(VLOOKUP(B22,'Pivot Table Y'!$A$2:$C$30,2,false),0)</f>
        <v>0</v>
      </c>
      <c r="F22" s="32">
        <f>IFNA(VLOOKUP(B22,'Pivot Table Y'!$A$2:$C$30,3,false),0)</f>
        <v>0</v>
      </c>
      <c r="G22" s="31">
        <f>IFNA(VLOOKUP(B22,'Pivot Table Z'!$A$2:$C$30,2,false),0)</f>
        <v>0</v>
      </c>
      <c r="H22" s="32">
        <f>IFNA(VLOOKUP(B22,'Pivot Table Z'!$A$2:$C$30,3,false),0)</f>
        <v>0</v>
      </c>
      <c r="I22" s="31">
        <f>VLOOKUP(B22,'Pivot Table A'!$A$2:$C$30,2,false)</f>
        <v>156</v>
      </c>
      <c r="J22" s="31">
        <f>VLOOKUP(B22,'Pivot Table A'!$A$2:$C$30,3,false)</f>
        <v>156</v>
      </c>
      <c r="K22" s="31">
        <f>IFNA(VLOOKUP(B22,'Pivot Table B'!$A$2:$C$30,2,false),0)</f>
        <v>6</v>
      </c>
      <c r="L22" s="32">
        <f>IFNA(VLOOKUP(B22,'Pivot Table B'!$A$2:$C$30,3,false),0)</f>
        <v>6</v>
      </c>
      <c r="M22" s="31">
        <f>IFNA(VLOOKUP(B22,'Pivot Table C'!$A$2:$C$30,2,false),0)</f>
        <v>1</v>
      </c>
      <c r="N22" s="31">
        <f>IFNA(VLOOKUP(B22,'Pivot Table C'!$A$2:$C$30,3,false),0)</f>
        <v>1</v>
      </c>
      <c r="O22" s="31">
        <f>IFNA(VLOOKUP(B22,'Pivot Table D'!$A$2:$C$30,2,false),0)</f>
        <v>39</v>
      </c>
      <c r="P22" s="31">
        <f>IFNA(VLOOKUP(B22,'Pivot Table D'!$A$2:$C$30,3,false),0)</f>
        <v>39</v>
      </c>
      <c r="Q22" s="33">
        <f t="shared" si="1"/>
        <v>100</v>
      </c>
      <c r="R22" s="26"/>
    </row>
    <row r="23">
      <c r="A23" s="23"/>
      <c r="B23" s="30" t="str">
        <f>Data!A16</f>
        <v>9602-DOGIYAI</v>
      </c>
      <c r="C23" s="31">
        <f>IFNA(VLOOKUP(B23,'Pivot Table X'!$A$2:$C$30,2,false),0)</f>
        <v>6</v>
      </c>
      <c r="D23" s="32">
        <f>IFNA(VLOOKUP(B23,'Pivot Table X'!$A$2:$C$30,3,false),0)</f>
        <v>6</v>
      </c>
      <c r="E23" s="31">
        <f>IFNA(VLOOKUP(B23,'Pivot Table Y'!$A$2:$C$30,2,false),0)</f>
        <v>0</v>
      </c>
      <c r="F23" s="32">
        <f>IFNA(VLOOKUP(B23,'Pivot Table Y'!$A$2:$C$30,3,false),0)</f>
        <v>0</v>
      </c>
      <c r="G23" s="31">
        <f>IFNA(VLOOKUP(B23,'Pivot Table Z'!$A$2:$C$30,2,false),0)</f>
        <v>0</v>
      </c>
      <c r="H23" s="32">
        <f>IFNA(VLOOKUP(B23,'Pivot Table Z'!$A$2:$C$30,3,false),0)</f>
        <v>0</v>
      </c>
      <c r="I23" s="31">
        <f>VLOOKUP(B23,'Pivot Table A'!$A$2:$C$30,2,false)</f>
        <v>2</v>
      </c>
      <c r="J23" s="31">
        <f>VLOOKUP(B23,'Pivot Table A'!$A$2:$C$30,3,false)</f>
        <v>2</v>
      </c>
      <c r="K23" s="31">
        <f>IFNA(VLOOKUP(B23,'Pivot Table B'!$A$2:$C$30,2,false),0)</f>
        <v>6</v>
      </c>
      <c r="L23" s="32">
        <f>IFNA(VLOOKUP(B23,'Pivot Table B'!$A$2:$C$30,3,false),0)</f>
        <v>6</v>
      </c>
      <c r="M23" s="31">
        <f>IFNA(VLOOKUP(B23,'Pivot Table C'!$A$2:$C$30,2,false),0)</f>
        <v>0</v>
      </c>
      <c r="N23" s="31">
        <f>IFNA(VLOOKUP(B23,'Pivot Table C'!$A$2:$C$30,3,false),0)</f>
        <v>0</v>
      </c>
      <c r="O23" s="31">
        <f>IFNA(VLOOKUP(B23,'Pivot Table D'!$A$2:$C$30,2,false),0)</f>
        <v>5</v>
      </c>
      <c r="P23" s="31">
        <f>IFNA(VLOOKUP(B23,'Pivot Table D'!$A$2:$C$30,3,false),0)</f>
        <v>5</v>
      </c>
      <c r="Q23" s="33">
        <f t="shared" si="1"/>
        <v>100</v>
      </c>
      <c r="R23" s="26"/>
    </row>
    <row r="24">
      <c r="A24" s="23"/>
      <c r="B24" s="30" t="str">
        <f>Data!A17</f>
        <v>9603-DEIYAI</v>
      </c>
      <c r="C24" s="31">
        <f>IFNA(VLOOKUP(B24,'Pivot Table X'!$A$2:$C$30,2,false),0)</f>
        <v>0</v>
      </c>
      <c r="D24" s="32">
        <f>IFNA(VLOOKUP(B24,'Pivot Table X'!$A$2:$C$30,3,false),0)</f>
        <v>0</v>
      </c>
      <c r="E24" s="31">
        <f>IFNA(VLOOKUP(B24,'Pivot Table Y'!$A$2:$C$30,2,false),0)</f>
        <v>0</v>
      </c>
      <c r="F24" s="32">
        <f>IFNA(VLOOKUP(B24,'Pivot Table Y'!$A$2:$C$30,3,false),0)</f>
        <v>0</v>
      </c>
      <c r="G24" s="31">
        <f>IFNA(VLOOKUP(B24,'Pivot Table Z'!$A$2:$C$30,2,false),0)</f>
        <v>0</v>
      </c>
      <c r="H24" s="32">
        <f>IFNA(VLOOKUP(B24,'Pivot Table Z'!$A$2:$C$30,3,false),0)</f>
        <v>0</v>
      </c>
      <c r="I24" s="31">
        <f>VLOOKUP(B24,'Pivot Table A'!$A$2:$C$30,2,false)</f>
        <v>19</v>
      </c>
      <c r="J24" s="31">
        <f>VLOOKUP(B24,'Pivot Table A'!$A$2:$C$30,3,false)</f>
        <v>19</v>
      </c>
      <c r="K24" s="31">
        <f>IFNA(VLOOKUP(B24,'Pivot Table B'!$A$2:$C$30,2,false),0)</f>
        <v>4</v>
      </c>
      <c r="L24" s="32">
        <f>IFNA(VLOOKUP(B24,'Pivot Table B'!$A$2:$C$30,3,false),0)</f>
        <v>4</v>
      </c>
      <c r="M24" s="31">
        <f>IFNA(VLOOKUP(B24,'Pivot Table C'!$A$2:$C$30,2,false),0)</f>
        <v>0</v>
      </c>
      <c r="N24" s="31">
        <f>IFNA(VLOOKUP(B24,'Pivot Table C'!$A$2:$C$30,3,false),0)</f>
        <v>0</v>
      </c>
      <c r="O24" s="31">
        <f>IFNA(VLOOKUP(B24,'Pivot Table D'!$A$2:$C$30,2,false),0)</f>
        <v>2</v>
      </c>
      <c r="P24" s="31">
        <f>IFNA(VLOOKUP(B24,'Pivot Table D'!$A$2:$C$30,3,false),0)</f>
        <v>2</v>
      </c>
      <c r="Q24" s="33">
        <f t="shared" si="1"/>
        <v>100</v>
      </c>
      <c r="R24" s="26"/>
    </row>
    <row r="25">
      <c r="A25" s="23"/>
      <c r="B25" s="30" t="str">
        <f>Data!A18</f>
        <v>9604-NABIRE</v>
      </c>
      <c r="C25" s="31">
        <f>IFNA(VLOOKUP(B25,'Pivot Table X'!$A$2:$C$30,2,false),0)</f>
        <v>1</v>
      </c>
      <c r="D25" s="32">
        <f>IFNA(VLOOKUP(B25,'Pivot Table X'!$A$2:$C$30,3,false),0)</f>
        <v>1</v>
      </c>
      <c r="E25" s="31">
        <f>IFNA(VLOOKUP(B25,'Pivot Table Y'!$A$2:$C$30,2,false),0)</f>
        <v>0</v>
      </c>
      <c r="F25" s="32">
        <f>IFNA(VLOOKUP(B25,'Pivot Table Y'!$A$2:$C$30,3,false),0)</f>
        <v>0</v>
      </c>
      <c r="G25" s="31">
        <f>IFNA(VLOOKUP(B25,'Pivot Table Z'!$A$2:$C$30,2,false),0)</f>
        <v>0</v>
      </c>
      <c r="H25" s="32">
        <f>IFNA(VLOOKUP(B25,'Pivot Table Z'!$A$2:$C$30,3,false),0)</f>
        <v>0</v>
      </c>
      <c r="I25" s="31">
        <f>VLOOKUP(B25,'Pivot Table A'!$A$2:$C$30,2,false)</f>
        <v>63</v>
      </c>
      <c r="J25" s="31">
        <f>VLOOKUP(B25,'Pivot Table A'!$A$2:$C$30,3,false)</f>
        <v>63</v>
      </c>
      <c r="K25" s="31">
        <f>IFNA(VLOOKUP(B25,'Pivot Table B'!$A$2:$C$30,2,false),0)</f>
        <v>10</v>
      </c>
      <c r="L25" s="32">
        <f>IFNA(VLOOKUP(B25,'Pivot Table B'!$A$2:$C$30,3,false),0)</f>
        <v>10</v>
      </c>
      <c r="M25" s="31">
        <f>IFNA(VLOOKUP(B25,'Pivot Table C'!$A$2:$C$30,2,false),0)</f>
        <v>0</v>
      </c>
      <c r="N25" s="31">
        <f>IFNA(VLOOKUP(B25,'Pivot Table C'!$A$2:$C$30,3,false),0)</f>
        <v>0</v>
      </c>
      <c r="O25" s="31">
        <f>IFNA(VLOOKUP(B25,'Pivot Table D'!$A$2:$C$30,2,false),0)</f>
        <v>1</v>
      </c>
      <c r="P25" s="31">
        <f>IFNA(VLOOKUP(B25,'Pivot Table D'!$A$2:$C$30,3,false),0)</f>
        <v>1</v>
      </c>
      <c r="Q25" s="33">
        <f t="shared" si="1"/>
        <v>100</v>
      </c>
      <c r="R25" s="26"/>
    </row>
    <row r="26">
      <c r="A26" s="23"/>
      <c r="B26" s="30" t="str">
        <f>Data!A19</f>
        <v>9605-PANIAI</v>
      </c>
      <c r="C26" s="31">
        <f>IFNA(VLOOKUP(B26,'Pivot Table X'!$A$2:$C$30,2,false),0)</f>
        <v>1</v>
      </c>
      <c r="D26" s="32">
        <f>IFNA(VLOOKUP(B26,'Pivot Table X'!$A$2:$C$30,3,false),0)</f>
        <v>1</v>
      </c>
      <c r="E26" s="31">
        <f>IFNA(VLOOKUP(B26,'Pivot Table Y'!$A$2:$C$30,2,false),0)</f>
        <v>0</v>
      </c>
      <c r="F26" s="32">
        <f>IFNA(VLOOKUP(B26,'Pivot Table Y'!$A$2:$C$30,3,false),0)</f>
        <v>0</v>
      </c>
      <c r="G26" s="31">
        <f>IFNA(VLOOKUP(B26,'Pivot Table Z'!$A$2:$C$30,2,false),0)</f>
        <v>0</v>
      </c>
      <c r="H26" s="32">
        <f>IFNA(VLOOKUP(B26,'Pivot Table Z'!$A$2:$C$30,3,false),0)</f>
        <v>0</v>
      </c>
      <c r="I26" s="31">
        <f>VLOOKUP(B26,'Pivot Table A'!$A$2:$C$30,2,false)</f>
        <v>90</v>
      </c>
      <c r="J26" s="31">
        <f>VLOOKUP(B26,'Pivot Table A'!$A$2:$C$30,3,false)</f>
        <v>90</v>
      </c>
      <c r="K26" s="31">
        <f>IFNA(VLOOKUP(B26,'Pivot Table B'!$A$2:$C$30,2,false),0)</f>
        <v>30</v>
      </c>
      <c r="L26" s="32">
        <f>IFNA(VLOOKUP(B26,'Pivot Table B'!$A$2:$C$30,3,false),0)</f>
        <v>30</v>
      </c>
      <c r="M26" s="31">
        <f>IFNA(VLOOKUP(B26,'Pivot Table C'!$A$2:$C$30,2,false),0)</f>
        <v>3</v>
      </c>
      <c r="N26" s="31">
        <f>IFNA(VLOOKUP(B26,'Pivot Table C'!$A$2:$C$30,3,false),0)</f>
        <v>3</v>
      </c>
      <c r="O26" s="31">
        <f>IFNA(VLOOKUP(B26,'Pivot Table D'!$A$2:$C$30,2,false),0)</f>
        <v>11</v>
      </c>
      <c r="P26" s="31">
        <f>IFNA(VLOOKUP(B26,'Pivot Table D'!$A$2:$C$30,3,false),0)</f>
        <v>11</v>
      </c>
      <c r="Q26" s="33">
        <f t="shared" si="1"/>
        <v>100</v>
      </c>
      <c r="R26" s="26"/>
    </row>
    <row r="27">
      <c r="A27" s="23"/>
      <c r="B27" s="30" t="str">
        <f>Data!A20</f>
        <v>9606-INTAN JAYA</v>
      </c>
      <c r="C27" s="31">
        <f>IFNA(VLOOKUP(B27,'Pivot Table X'!$A$2:$C$30,2,false),0)</f>
        <v>0</v>
      </c>
      <c r="D27" s="32">
        <f>IFNA(VLOOKUP(B27,'Pivot Table X'!$A$2:$C$30,3,false),0)</f>
        <v>0</v>
      </c>
      <c r="E27" s="31">
        <f>IFNA(VLOOKUP(B27,'Pivot Table Y'!$A$2:$C$30,2,false),0)</f>
        <v>0</v>
      </c>
      <c r="F27" s="32">
        <f>IFNA(VLOOKUP(B27,'Pivot Table Y'!$A$2:$C$30,3,false),0)</f>
        <v>0</v>
      </c>
      <c r="G27" s="31">
        <f>IFNA(VLOOKUP(B27,'Pivot Table Z'!$A$2:$C$30,2,false),0)</f>
        <v>0</v>
      </c>
      <c r="H27" s="32">
        <f>IFNA(VLOOKUP(B27,'Pivot Table Z'!$A$2:$C$30,3,false),0)</f>
        <v>0</v>
      </c>
      <c r="I27" s="31">
        <f>VLOOKUP(B27,'Pivot Table A'!$A$2:$C$30,2,false)</f>
        <v>17</v>
      </c>
      <c r="J27" s="31">
        <f>VLOOKUP(B27,'Pivot Table A'!$A$2:$C$30,3,false)</f>
        <v>17</v>
      </c>
      <c r="K27" s="31">
        <f>IFNA(VLOOKUP(B27,'Pivot Table B'!$A$2:$C$30,2,false),0)</f>
        <v>21</v>
      </c>
      <c r="L27" s="32">
        <f>IFNA(VLOOKUP(B27,'Pivot Table B'!$A$2:$C$30,3,false),0)</f>
        <v>21</v>
      </c>
      <c r="M27" s="31">
        <f>IFNA(VLOOKUP(B27,'Pivot Table C'!$A$2:$C$30,2,false),0)</f>
        <v>2</v>
      </c>
      <c r="N27" s="31">
        <f>IFNA(VLOOKUP(B27,'Pivot Table C'!$A$2:$C$30,3,false),0)</f>
        <v>2</v>
      </c>
      <c r="O27" s="31">
        <f>IFNA(VLOOKUP(B27,'Pivot Table D'!$A$2:$C$30,2,false),0)</f>
        <v>2</v>
      </c>
      <c r="P27" s="31">
        <f>IFNA(VLOOKUP(B27,'Pivot Table D'!$A$2:$C$30,3,false),0)</f>
        <v>2</v>
      </c>
      <c r="Q27" s="33">
        <f t="shared" si="1"/>
        <v>100</v>
      </c>
      <c r="R27" s="26"/>
    </row>
    <row r="28">
      <c r="A28" s="23"/>
      <c r="B28" s="30" t="str">
        <f>Data!A21</f>
        <v>9607-PUNCAK</v>
      </c>
      <c r="C28" s="31">
        <f>IFNA(VLOOKUP(B28,'Pivot Table X'!$A$2:$C$30,2,false),0)</f>
        <v>0</v>
      </c>
      <c r="D28" s="32">
        <f>IFNA(VLOOKUP(B28,'Pivot Table X'!$A$2:$C$30,3,false),0)</f>
        <v>0</v>
      </c>
      <c r="E28" s="31">
        <f>IFNA(VLOOKUP(B28,'Pivot Table Y'!$A$2:$C$30,2,false),0)</f>
        <v>0</v>
      </c>
      <c r="F28" s="32">
        <f>IFNA(VLOOKUP(B28,'Pivot Table Y'!$A$2:$C$30,3,false),0)</f>
        <v>0</v>
      </c>
      <c r="G28" s="31">
        <f>IFNA(VLOOKUP(B28,'Pivot Table Z'!$A$2:$C$30,2,false),0)</f>
        <v>2</v>
      </c>
      <c r="H28" s="32">
        <f>IFNA(VLOOKUP(B28,'Pivot Table Z'!$A$2:$C$30,3,false),0)</f>
        <v>2</v>
      </c>
      <c r="I28" s="31">
        <f>VLOOKUP(B28,'Pivot Table A'!$A$2:$C$30,2,false)</f>
        <v>232</v>
      </c>
      <c r="J28" s="31">
        <f>VLOOKUP(B28,'Pivot Table A'!$A$2:$C$30,3,false)</f>
        <v>232</v>
      </c>
      <c r="K28" s="31">
        <f>IFNA(VLOOKUP(B28,'Pivot Table B'!$A$2:$C$30,2,false),0)</f>
        <v>45</v>
      </c>
      <c r="L28" s="32">
        <f>IFNA(VLOOKUP(B28,'Pivot Table B'!$A$2:$C$30,3,false),0)</f>
        <v>45</v>
      </c>
      <c r="M28" s="31">
        <f>IFNA(VLOOKUP(B28,'Pivot Table C'!$A$2:$C$30,2,false),0)</f>
        <v>2</v>
      </c>
      <c r="N28" s="31">
        <f>IFNA(VLOOKUP(B28,'Pivot Table C'!$A$2:$C$30,3,false),0)</f>
        <v>2</v>
      </c>
      <c r="O28" s="31">
        <f>IFNA(VLOOKUP(B28,'Pivot Table D'!$A$2:$C$30,2,false),0)</f>
        <v>4</v>
      </c>
      <c r="P28" s="31">
        <f>IFNA(VLOOKUP(B28,'Pivot Table D'!$A$2:$C$30,3,false),0)</f>
        <v>4</v>
      </c>
      <c r="Q28" s="33">
        <f t="shared" si="1"/>
        <v>100</v>
      </c>
      <c r="R28" s="26"/>
    </row>
    <row r="29">
      <c r="A29" s="23"/>
      <c r="B29" s="30" t="str">
        <f>Data!A22</f>
        <v>9608-PUNCAK JAYA</v>
      </c>
      <c r="C29" s="31">
        <f>IFNA(VLOOKUP(B29,'Pivot Table X'!$A$2:$C$30,2,false),0)</f>
        <v>0</v>
      </c>
      <c r="D29" s="32">
        <f>IFNA(VLOOKUP(B29,'Pivot Table X'!$A$2:$C$30,3,false),0)</f>
        <v>0</v>
      </c>
      <c r="E29" s="31">
        <f>IFNA(VLOOKUP(B29,'Pivot Table Y'!$A$2:$C$30,2,false),0)</f>
        <v>0</v>
      </c>
      <c r="F29" s="32">
        <f>IFNA(VLOOKUP(B29,'Pivot Table Y'!$A$2:$C$30,3,false),0)</f>
        <v>0</v>
      </c>
      <c r="G29" s="31">
        <f>IFNA(VLOOKUP(B29,'Pivot Table Z'!$A$2:$C$30,2,false),0)</f>
        <v>63</v>
      </c>
      <c r="H29" s="32">
        <f>IFNA(VLOOKUP(B29,'Pivot Table Z'!$A$2:$C$30,3,false),0)</f>
        <v>63</v>
      </c>
      <c r="I29" s="31">
        <f>VLOOKUP(B29,'Pivot Table A'!$A$2:$C$30,2,false)</f>
        <v>193</v>
      </c>
      <c r="J29" s="31">
        <f>VLOOKUP(B29,'Pivot Table A'!$A$2:$C$30,3,false)</f>
        <v>193</v>
      </c>
      <c r="K29" s="31">
        <f>IFNA(VLOOKUP(B29,'Pivot Table B'!$A$2:$C$30,2,false),0)</f>
        <v>102</v>
      </c>
      <c r="L29" s="32">
        <f>IFNA(VLOOKUP(B29,'Pivot Table B'!$A$2:$C$30,3,false),0)</f>
        <v>102</v>
      </c>
      <c r="M29" s="31">
        <f>IFNA(VLOOKUP(B29,'Pivot Table C'!$A$2:$C$30,2,false),0)</f>
        <v>0</v>
      </c>
      <c r="N29" s="31">
        <f>IFNA(VLOOKUP(B29,'Pivot Table C'!$A$2:$C$30,3,false),0)</f>
        <v>0</v>
      </c>
      <c r="O29" s="31">
        <f>IFNA(VLOOKUP(B29,'Pivot Table D'!$A$2:$C$30,2,false),0)</f>
        <v>11</v>
      </c>
      <c r="P29" s="31">
        <f>IFNA(VLOOKUP(B29,'Pivot Table D'!$A$2:$C$30,3,false),0)</f>
        <v>11</v>
      </c>
      <c r="Q29" s="33">
        <f t="shared" si="1"/>
        <v>100</v>
      </c>
      <c r="R29" s="26"/>
    </row>
    <row r="30" ht="21.75" customHeight="1">
      <c r="A30" s="34"/>
      <c r="B30" s="35" t="s">
        <v>134</v>
      </c>
      <c r="C30" s="36">
        <f t="shared" ref="C30:P30" si="4">SUM(C22:C29)</f>
        <v>9</v>
      </c>
      <c r="D30" s="36">
        <f t="shared" si="4"/>
        <v>9</v>
      </c>
      <c r="E30" s="36">
        <f t="shared" si="4"/>
        <v>0</v>
      </c>
      <c r="F30" s="36">
        <f t="shared" si="4"/>
        <v>0</v>
      </c>
      <c r="G30" s="36">
        <f t="shared" si="4"/>
        <v>65</v>
      </c>
      <c r="H30" s="36">
        <f t="shared" si="4"/>
        <v>65</v>
      </c>
      <c r="I30" s="36">
        <f t="shared" si="4"/>
        <v>772</v>
      </c>
      <c r="J30" s="36">
        <f t="shared" si="4"/>
        <v>772</v>
      </c>
      <c r="K30" s="36">
        <f t="shared" si="4"/>
        <v>224</v>
      </c>
      <c r="L30" s="36">
        <f t="shared" si="4"/>
        <v>224</v>
      </c>
      <c r="M30" s="36">
        <f t="shared" si="4"/>
        <v>8</v>
      </c>
      <c r="N30" s="36">
        <f t="shared" si="4"/>
        <v>8</v>
      </c>
      <c r="O30" s="36">
        <f t="shared" si="4"/>
        <v>75</v>
      </c>
      <c r="P30" s="36">
        <f t="shared" si="4"/>
        <v>75</v>
      </c>
      <c r="Q30" s="37">
        <f t="shared" si="1"/>
        <v>100</v>
      </c>
      <c r="R30" s="38"/>
    </row>
    <row r="31">
      <c r="A31" s="23"/>
      <c r="B31" s="30" t="str">
        <f>Data!A23</f>
        <v>9701-NDUGA</v>
      </c>
      <c r="C31" s="31">
        <f>IFNA(VLOOKUP(B31,'Pivot Table X'!$A$2:$C$30,2,false),0)</f>
        <v>0</v>
      </c>
      <c r="D31" s="32">
        <f>IFNA(VLOOKUP(B31,'Pivot Table X'!$A$2:$C$30,3,false),0)</f>
        <v>0</v>
      </c>
      <c r="E31" s="31">
        <f>IFNA(VLOOKUP(B31,'Pivot Table Y'!$A$2:$C$30,2,false),0)</f>
        <v>0</v>
      </c>
      <c r="F31" s="32">
        <f>IFNA(VLOOKUP(B31,'Pivot Table Y'!$A$2:$C$30,3,false),0)</f>
        <v>0</v>
      </c>
      <c r="G31" s="31">
        <f>IFNA(VLOOKUP(B31,'Pivot Table Z'!$A$2:$C$30,2,false),0)</f>
        <v>0</v>
      </c>
      <c r="H31" s="32">
        <f>IFNA(VLOOKUP(B31,'Pivot Table Z'!$A$2:$C$30,3,false),0)</f>
        <v>0</v>
      </c>
      <c r="I31" s="31">
        <f>VLOOKUP(B31,'Pivot Table A'!$A$2:$C$30,2,false)</f>
        <v>274</v>
      </c>
      <c r="J31" s="31">
        <f>VLOOKUP(B31,'Pivot Table A'!$A$2:$C$30,3,false)</f>
        <v>274</v>
      </c>
      <c r="K31" s="31">
        <f>IFNA(VLOOKUP(B31,'Pivot Table B'!$A$2:$C$30,2,false),0)</f>
        <v>28</v>
      </c>
      <c r="L31" s="32">
        <f>IFNA(VLOOKUP(B31,'Pivot Table B'!$A$2:$C$30,3,false),0)</f>
        <v>28</v>
      </c>
      <c r="M31" s="31">
        <f>IFNA(VLOOKUP(B31,'Pivot Table C'!$A$2:$C$30,2,false),0)</f>
        <v>1</v>
      </c>
      <c r="N31" s="31">
        <f>IFNA(VLOOKUP(B31,'Pivot Table C'!$A$2:$C$30,3,false),0)</f>
        <v>1</v>
      </c>
      <c r="O31" s="31">
        <f>IFNA(VLOOKUP(B31,'Pivot Table D'!$A$2:$C$30,2,false),0)</f>
        <v>9</v>
      </c>
      <c r="P31" s="31">
        <f>IFNA(VLOOKUP(B31,'Pivot Table D'!$A$2:$C$30,3,false),0)</f>
        <v>9</v>
      </c>
      <c r="Q31" s="33">
        <f t="shared" si="1"/>
        <v>100</v>
      </c>
      <c r="R31" s="26"/>
    </row>
    <row r="32">
      <c r="A32" s="23"/>
      <c r="B32" s="30" t="str">
        <f>Data!A24</f>
        <v>9702-JAYAWIJAYA</v>
      </c>
      <c r="C32" s="31">
        <f>IFNA(VLOOKUP(B32,'Pivot Table X'!$A$2:$C$30,2,false),0)</f>
        <v>0</v>
      </c>
      <c r="D32" s="32">
        <f>IFNA(VLOOKUP(B32,'Pivot Table X'!$A$2:$C$30,3,false),0)</f>
        <v>0</v>
      </c>
      <c r="E32" s="31">
        <f>IFNA(VLOOKUP(B32,'Pivot Table Y'!$A$2:$C$30,2,false),0)</f>
        <v>1</v>
      </c>
      <c r="F32" s="32">
        <f>IFNA(VLOOKUP(B32,'Pivot Table Y'!$A$2:$C$30,3,false),0)</f>
        <v>1</v>
      </c>
      <c r="G32" s="31">
        <f>IFNA(VLOOKUP(B32,'Pivot Table Z'!$A$2:$C$30,2,false),0)</f>
        <v>2</v>
      </c>
      <c r="H32" s="32">
        <f>IFNA(VLOOKUP(B32,'Pivot Table Z'!$A$2:$C$30,3,false),0)</f>
        <v>2</v>
      </c>
      <c r="I32" s="31">
        <f>VLOOKUP(B32,'Pivot Table A'!$A$2:$C$30,2,false)</f>
        <v>96</v>
      </c>
      <c r="J32" s="31">
        <f>VLOOKUP(B32,'Pivot Table A'!$A$2:$C$30,3,false)</f>
        <v>96</v>
      </c>
      <c r="K32" s="31">
        <f>IFNA(VLOOKUP(B32,'Pivot Table B'!$A$2:$C$30,2,false),0)</f>
        <v>66</v>
      </c>
      <c r="L32" s="32">
        <f>IFNA(VLOOKUP(B32,'Pivot Table B'!$A$2:$C$30,3,false),0)</f>
        <v>66</v>
      </c>
      <c r="M32" s="31">
        <f>IFNA(VLOOKUP(B32,'Pivot Table C'!$A$2:$C$30,2,false),0)</f>
        <v>8</v>
      </c>
      <c r="N32" s="31">
        <f>IFNA(VLOOKUP(B32,'Pivot Table C'!$A$2:$C$30,3,false),0)</f>
        <v>8</v>
      </c>
      <c r="O32" s="31">
        <f>IFNA(VLOOKUP(B32,'Pivot Table D'!$A$2:$C$30,2,false),0)</f>
        <v>38</v>
      </c>
      <c r="P32" s="31">
        <f>IFNA(VLOOKUP(B32,'Pivot Table D'!$A$2:$C$30,3,false),0)</f>
        <v>38</v>
      </c>
      <c r="Q32" s="33">
        <f t="shared" si="1"/>
        <v>100</v>
      </c>
      <c r="R32" s="26"/>
    </row>
    <row r="33">
      <c r="A33" s="23"/>
      <c r="B33" s="30" t="str">
        <f>Data!A25</f>
        <v>9703-LANNY JAYA</v>
      </c>
      <c r="C33" s="31">
        <f>IFNA(VLOOKUP(B33,'Pivot Table X'!$A$2:$C$30,2,false),0)</f>
        <v>0</v>
      </c>
      <c r="D33" s="32">
        <f>IFNA(VLOOKUP(B33,'Pivot Table X'!$A$2:$C$30,3,false),0)</f>
        <v>0</v>
      </c>
      <c r="E33" s="31">
        <f>IFNA(VLOOKUP(B33,'Pivot Table Y'!$A$2:$C$30,2,false),0)</f>
        <v>0</v>
      </c>
      <c r="F33" s="32">
        <f>IFNA(VLOOKUP(B33,'Pivot Table Y'!$A$2:$C$30,3,false),0)</f>
        <v>0</v>
      </c>
      <c r="G33" s="31">
        <f>IFNA(VLOOKUP(B33,'Pivot Table Z'!$A$2:$C$30,2,false),0)</f>
        <v>0</v>
      </c>
      <c r="H33" s="32">
        <f>IFNA(VLOOKUP(B33,'Pivot Table Z'!$A$2:$C$30,3,false),0)</f>
        <v>0</v>
      </c>
      <c r="I33" s="31">
        <f>VLOOKUP(B33,'Pivot Table A'!$A$2:$C$30,2,false)</f>
        <v>24</v>
      </c>
      <c r="J33" s="31">
        <f>VLOOKUP(B33,'Pivot Table A'!$A$2:$C$30,3,false)</f>
        <v>24</v>
      </c>
      <c r="K33" s="31">
        <f>IFNA(VLOOKUP(B33,'Pivot Table B'!$A$2:$C$30,2,false),0)</f>
        <v>24</v>
      </c>
      <c r="L33" s="32">
        <f>IFNA(VLOOKUP(B33,'Pivot Table B'!$A$2:$C$30,3,false),0)</f>
        <v>24</v>
      </c>
      <c r="M33" s="31">
        <f>IFNA(VLOOKUP(B33,'Pivot Table C'!$A$2:$C$30,2,false),0)</f>
        <v>0</v>
      </c>
      <c r="N33" s="31">
        <f>IFNA(VLOOKUP(B33,'Pivot Table C'!$A$2:$C$30,3,false),0)</f>
        <v>0</v>
      </c>
      <c r="O33" s="31">
        <f>IFNA(VLOOKUP(B33,'Pivot Table D'!$A$2:$C$30,2,false),0)</f>
        <v>23</v>
      </c>
      <c r="P33" s="31">
        <f>IFNA(VLOOKUP(B33,'Pivot Table D'!$A$2:$C$30,3,false),0)</f>
        <v>23</v>
      </c>
      <c r="Q33" s="33">
        <f t="shared" si="1"/>
        <v>100</v>
      </c>
      <c r="R33" s="26"/>
    </row>
    <row r="34">
      <c r="A34" s="23"/>
      <c r="B34" s="30" t="str">
        <f>Data!A26</f>
        <v>9704-TOLIKARA</v>
      </c>
      <c r="C34" s="31">
        <f>IFNA(VLOOKUP(B34,'Pivot Table X'!$A$2:$C$30,2,false),0)</f>
        <v>0</v>
      </c>
      <c r="D34" s="32">
        <f>IFNA(VLOOKUP(B34,'Pivot Table X'!$A$2:$C$30,3,false),0)</f>
        <v>0</v>
      </c>
      <c r="E34" s="31">
        <f>IFNA(VLOOKUP(B34,'Pivot Table Y'!$A$2:$C$30,2,false),0)</f>
        <v>0</v>
      </c>
      <c r="F34" s="32">
        <f>IFNA(VLOOKUP(B34,'Pivot Table Y'!$A$2:$C$30,3,false),0)</f>
        <v>0</v>
      </c>
      <c r="G34" s="31">
        <f>IFNA(VLOOKUP(B34,'Pivot Table Z'!$A$2:$C$30,2,false),0)</f>
        <v>0</v>
      </c>
      <c r="H34" s="32">
        <f>IFNA(VLOOKUP(B34,'Pivot Table Z'!$A$2:$C$30,3,false),0)</f>
        <v>0</v>
      </c>
      <c r="I34" s="31">
        <f>VLOOKUP(B34,'Pivot Table A'!$A$2:$C$30,2,false)</f>
        <v>131</v>
      </c>
      <c r="J34" s="31">
        <f>VLOOKUP(B34,'Pivot Table A'!$A$2:$C$30,3,false)</f>
        <v>131</v>
      </c>
      <c r="K34" s="31">
        <f>IFNA(VLOOKUP(B34,'Pivot Table B'!$A$2:$C$30,2,false),0)</f>
        <v>3</v>
      </c>
      <c r="L34" s="32">
        <f>IFNA(VLOOKUP(B34,'Pivot Table B'!$A$2:$C$30,3,false),0)</f>
        <v>3</v>
      </c>
      <c r="M34" s="31">
        <f>IFNA(VLOOKUP(B34,'Pivot Table C'!$A$2:$C$30,2,false),0)</f>
        <v>0</v>
      </c>
      <c r="N34" s="31">
        <f>IFNA(VLOOKUP(B34,'Pivot Table C'!$A$2:$C$30,3,false),0)</f>
        <v>0</v>
      </c>
      <c r="O34" s="31">
        <f>IFNA(VLOOKUP(B34,'Pivot Table D'!$A$2:$C$30,2,false),0)</f>
        <v>21</v>
      </c>
      <c r="P34" s="31">
        <f>IFNA(VLOOKUP(B34,'Pivot Table D'!$A$2:$C$30,3,false),0)</f>
        <v>21</v>
      </c>
      <c r="Q34" s="33">
        <f t="shared" si="1"/>
        <v>100</v>
      </c>
      <c r="R34" s="26"/>
    </row>
    <row r="35">
      <c r="A35" s="23"/>
      <c r="B35" s="30" t="str">
        <f>Data!A27</f>
        <v>9705-MAMBERAMO TENGAH</v>
      </c>
      <c r="C35" s="31">
        <f>IFNA(VLOOKUP(B35,'Pivot Table X'!$A$2:$C$30,2,false),0)</f>
        <v>0</v>
      </c>
      <c r="D35" s="32">
        <f>IFNA(VLOOKUP(B35,'Pivot Table X'!$A$2:$C$30,3,false),0)</f>
        <v>0</v>
      </c>
      <c r="E35" s="31">
        <f>IFNA(VLOOKUP(B35,'Pivot Table Y'!$A$2:$C$30,2,false),0)</f>
        <v>0</v>
      </c>
      <c r="F35" s="32">
        <f>IFNA(VLOOKUP(B35,'Pivot Table Y'!$A$2:$C$30,3,false),0)</f>
        <v>0</v>
      </c>
      <c r="G35" s="31">
        <f>IFNA(VLOOKUP(B35,'Pivot Table Z'!$A$2:$C$30,2,false),0)</f>
        <v>0</v>
      </c>
      <c r="H35" s="32">
        <f>IFNA(VLOOKUP(B35,'Pivot Table Z'!$A$2:$C$30,3,false),0)</f>
        <v>0</v>
      </c>
      <c r="I35" s="31">
        <f>VLOOKUP(B35,'Pivot Table A'!$A$2:$C$30,2,false)</f>
        <v>2</v>
      </c>
      <c r="J35" s="31">
        <f>VLOOKUP(B35,'Pivot Table A'!$A$2:$C$30,3,false)</f>
        <v>2</v>
      </c>
      <c r="K35" s="31">
        <f>IFNA(VLOOKUP(B35,'Pivot Table B'!$A$2:$C$30,2,false),0)</f>
        <v>34</v>
      </c>
      <c r="L35" s="32">
        <f>IFNA(VLOOKUP(B35,'Pivot Table B'!$A$2:$C$30,3,false),0)</f>
        <v>34</v>
      </c>
      <c r="M35" s="31">
        <f>IFNA(VLOOKUP(B35,'Pivot Table C'!$A$2:$C$30,2,false),0)</f>
        <v>0</v>
      </c>
      <c r="N35" s="31">
        <f>IFNA(VLOOKUP(B35,'Pivot Table C'!$A$2:$C$30,3,false),0)</f>
        <v>0</v>
      </c>
      <c r="O35" s="31">
        <f>IFNA(VLOOKUP(B35,'Pivot Table D'!$A$2:$C$30,2,false),0)</f>
        <v>11</v>
      </c>
      <c r="P35" s="31">
        <f>IFNA(VLOOKUP(B35,'Pivot Table D'!$A$2:$C$30,3,false),0)</f>
        <v>11</v>
      </c>
      <c r="Q35" s="33">
        <f t="shared" si="1"/>
        <v>100</v>
      </c>
      <c r="R35" s="26"/>
    </row>
    <row r="36">
      <c r="A36" s="23"/>
      <c r="B36" s="30" t="str">
        <f>Data!A28</f>
        <v>9706-YALIMO</v>
      </c>
      <c r="C36" s="31">
        <f>IFNA(VLOOKUP(B36,'Pivot Table X'!$A$2:$C$30,2,false),0)</f>
        <v>0</v>
      </c>
      <c r="D36" s="32">
        <f>IFNA(VLOOKUP(B36,'Pivot Table X'!$A$2:$C$30,3,false),0)</f>
        <v>0</v>
      </c>
      <c r="E36" s="31">
        <f>IFNA(VLOOKUP(B36,'Pivot Table Y'!$A$2:$C$30,2,false),0)</f>
        <v>0</v>
      </c>
      <c r="F36" s="32">
        <f>IFNA(VLOOKUP(B36,'Pivot Table Y'!$A$2:$C$30,3,false),0)</f>
        <v>0</v>
      </c>
      <c r="G36" s="31">
        <f>IFNA(VLOOKUP(B36,'Pivot Table Z'!$A$2:$C$30,2,false),0)</f>
        <v>1</v>
      </c>
      <c r="H36" s="32">
        <f>IFNA(VLOOKUP(B36,'Pivot Table Z'!$A$2:$C$30,3,false),0)</f>
        <v>1</v>
      </c>
      <c r="I36" s="31">
        <f>VLOOKUP(B36,'Pivot Table A'!$A$2:$C$30,2,false)</f>
        <v>35</v>
      </c>
      <c r="J36" s="31">
        <f>VLOOKUP(B36,'Pivot Table A'!$A$2:$C$30,3,false)</f>
        <v>35</v>
      </c>
      <c r="K36" s="31">
        <f>IFNA(VLOOKUP(B36,'Pivot Table B'!$A$2:$C$30,2,false),0)</f>
        <v>59</v>
      </c>
      <c r="L36" s="32">
        <f>IFNA(VLOOKUP(B36,'Pivot Table B'!$A$2:$C$30,3,false),0)</f>
        <v>59</v>
      </c>
      <c r="M36" s="31">
        <f>IFNA(VLOOKUP(B36,'Pivot Table C'!$A$2:$C$30,2,false),0)</f>
        <v>3</v>
      </c>
      <c r="N36" s="31">
        <f>IFNA(VLOOKUP(B36,'Pivot Table C'!$A$2:$C$30,3,false),0)</f>
        <v>3</v>
      </c>
      <c r="O36" s="31">
        <f>IFNA(VLOOKUP(B36,'Pivot Table D'!$A$2:$C$30,2,false),0)</f>
        <v>32</v>
      </c>
      <c r="P36" s="31">
        <f>IFNA(VLOOKUP(B36,'Pivot Table D'!$A$2:$C$30,3,false),0)</f>
        <v>32</v>
      </c>
      <c r="Q36" s="33">
        <f t="shared" si="1"/>
        <v>100</v>
      </c>
      <c r="R36" s="26"/>
    </row>
    <row r="37">
      <c r="A37" s="23"/>
      <c r="B37" s="30" t="str">
        <f>Data!A29</f>
        <v>9707-YAHUKIMO</v>
      </c>
      <c r="C37" s="31">
        <f>IFNA(VLOOKUP(B37,'Pivot Table X'!$A$2:$C$30,2,false),0)</f>
        <v>0</v>
      </c>
      <c r="D37" s="32">
        <f>IFNA(VLOOKUP(B37,'Pivot Table X'!$A$2:$C$30,3,false),0)</f>
        <v>0</v>
      </c>
      <c r="E37" s="31">
        <f>IFNA(VLOOKUP(B37,'Pivot Table Y'!$A$2:$C$30,2,false),0)</f>
        <v>0</v>
      </c>
      <c r="F37" s="32">
        <f>IFNA(VLOOKUP(B37,'Pivot Table Y'!$A$2:$C$30,3,false),0)</f>
        <v>0</v>
      </c>
      <c r="G37" s="31">
        <f>IFNA(VLOOKUP(B37,'Pivot Table Z'!$A$2:$C$30,2,false),0)</f>
        <v>0</v>
      </c>
      <c r="H37" s="32">
        <f>IFNA(VLOOKUP(B37,'Pivot Table Z'!$A$2:$C$30,3,false),0)</f>
        <v>0</v>
      </c>
      <c r="I37" s="31">
        <f>VLOOKUP(B37,'Pivot Table A'!$A$2:$C$30,2,false)</f>
        <v>246</v>
      </c>
      <c r="J37" s="31">
        <f>VLOOKUP(B37,'Pivot Table A'!$A$2:$C$30,3,false)</f>
        <v>246</v>
      </c>
      <c r="K37" s="31">
        <f>IFNA(VLOOKUP(B37,'Pivot Table B'!$A$2:$C$30,2,false),0)</f>
        <v>58</v>
      </c>
      <c r="L37" s="32">
        <f>IFNA(VLOOKUP(B37,'Pivot Table B'!$A$2:$C$30,3,false),0)</f>
        <v>58</v>
      </c>
      <c r="M37" s="31">
        <f>IFNA(VLOOKUP(B37,'Pivot Table C'!$A$2:$C$30,2,false),0)</f>
        <v>0</v>
      </c>
      <c r="N37" s="31">
        <f>IFNA(VLOOKUP(B37,'Pivot Table C'!$A$2:$C$30,3,false),0)</f>
        <v>0</v>
      </c>
      <c r="O37" s="31">
        <f>IFNA(VLOOKUP(B37,'Pivot Table D'!$A$2:$C$30,2,false),0)</f>
        <v>29</v>
      </c>
      <c r="P37" s="31">
        <f>IFNA(VLOOKUP(B37,'Pivot Table D'!$A$2:$C$30,3,false),0)</f>
        <v>29</v>
      </c>
      <c r="Q37" s="33">
        <f t="shared" si="1"/>
        <v>100</v>
      </c>
      <c r="R37" s="26"/>
    </row>
    <row r="38">
      <c r="A38" s="23"/>
      <c r="B38" s="30" t="str">
        <f>Data!A30</f>
        <v>9708-PEGUNUNGAN BINTANG</v>
      </c>
      <c r="C38" s="31">
        <f>IFNA(VLOOKUP(B38,'Pivot Table X'!$A$2:$C$30,2,false),0)</f>
        <v>0</v>
      </c>
      <c r="D38" s="32">
        <f>IFNA(VLOOKUP(B38,'Pivot Table X'!$A$2:$C$30,3,false),0)</f>
        <v>0</v>
      </c>
      <c r="E38" s="31">
        <f>IFNA(VLOOKUP(B38,'Pivot Table Y'!$A$2:$C$30,2,false),0)</f>
        <v>0</v>
      </c>
      <c r="F38" s="32">
        <f>IFNA(VLOOKUP(B38,'Pivot Table Y'!$A$2:$C$30,3,false),0)</f>
        <v>0</v>
      </c>
      <c r="G38" s="31">
        <f>IFNA(VLOOKUP(B38,'Pivot Table Z'!$A$2:$C$30,2,false),0)</f>
        <v>0</v>
      </c>
      <c r="H38" s="32">
        <f>IFNA(VLOOKUP(B38,'Pivot Table Z'!$A$2:$C$30,3,false),0)</f>
        <v>0</v>
      </c>
      <c r="I38" s="31">
        <f>VLOOKUP(B38,'Pivot Table A'!$A$2:$C$30,2,false)</f>
        <v>216</v>
      </c>
      <c r="J38" s="31">
        <f>VLOOKUP(B38,'Pivot Table A'!$A$2:$C$30,3,false)</f>
        <v>216</v>
      </c>
      <c r="K38" s="31">
        <f>IFNA(VLOOKUP(B38,'Pivot Table B'!$A$2:$C$30,2,false),0)</f>
        <v>0</v>
      </c>
      <c r="L38" s="32">
        <f>IFNA(VLOOKUP(B38,'Pivot Table B'!$A$2:$C$30,3,false),0)</f>
        <v>0</v>
      </c>
      <c r="M38" s="31">
        <f>IFNA(VLOOKUP(B38,'Pivot Table C'!$A$2:$C$30,2,false),0)</f>
        <v>5</v>
      </c>
      <c r="N38" s="31">
        <f>IFNA(VLOOKUP(B38,'Pivot Table C'!$A$2:$C$30,3,false),0)</f>
        <v>5</v>
      </c>
      <c r="O38" s="31">
        <f>IFNA(VLOOKUP(B38,'Pivot Table D'!$A$2:$C$30,2,false),0)</f>
        <v>0</v>
      </c>
      <c r="P38" s="31">
        <f>IFNA(VLOOKUP(B38,'Pivot Table D'!$A$2:$C$30,3,false),0)</f>
        <v>0</v>
      </c>
      <c r="Q38" s="33">
        <f t="shared" si="1"/>
        <v>100</v>
      </c>
      <c r="R38" s="26"/>
    </row>
    <row r="39" ht="24.0" customHeight="1">
      <c r="A39" s="34"/>
      <c r="B39" s="39" t="s">
        <v>159</v>
      </c>
      <c r="C39" s="40">
        <f t="shared" ref="C39:P39" si="5">SUM(C31:C38)</f>
        <v>0</v>
      </c>
      <c r="D39" s="40">
        <f t="shared" si="5"/>
        <v>0</v>
      </c>
      <c r="E39" s="40">
        <f t="shared" si="5"/>
        <v>1</v>
      </c>
      <c r="F39" s="40">
        <f t="shared" si="5"/>
        <v>1</v>
      </c>
      <c r="G39" s="40">
        <f t="shared" si="5"/>
        <v>3</v>
      </c>
      <c r="H39" s="40">
        <f t="shared" si="5"/>
        <v>3</v>
      </c>
      <c r="I39" s="40">
        <f t="shared" si="5"/>
        <v>1024</v>
      </c>
      <c r="J39" s="40">
        <f t="shared" si="5"/>
        <v>1024</v>
      </c>
      <c r="K39" s="40">
        <f t="shared" si="5"/>
        <v>272</v>
      </c>
      <c r="L39" s="40">
        <f t="shared" si="5"/>
        <v>272</v>
      </c>
      <c r="M39" s="40">
        <f t="shared" si="5"/>
        <v>17</v>
      </c>
      <c r="N39" s="40">
        <f t="shared" si="5"/>
        <v>17</v>
      </c>
      <c r="O39" s="40">
        <f t="shared" si="5"/>
        <v>163</v>
      </c>
      <c r="P39" s="40">
        <f t="shared" si="5"/>
        <v>163</v>
      </c>
      <c r="Q39" s="37">
        <f t="shared" si="1"/>
        <v>100</v>
      </c>
      <c r="R39" s="38"/>
    </row>
    <row r="40">
      <c r="A40" s="23"/>
      <c r="B40" s="41" t="s">
        <v>2417</v>
      </c>
      <c r="C40" s="42">
        <f t="shared" ref="C40:P40" si="6">C16+C21+C30+C39</f>
        <v>14</v>
      </c>
      <c r="D40" s="42">
        <f t="shared" si="6"/>
        <v>14</v>
      </c>
      <c r="E40" s="42">
        <f t="shared" si="6"/>
        <v>2</v>
      </c>
      <c r="F40" s="42">
        <f t="shared" si="6"/>
        <v>2</v>
      </c>
      <c r="G40" s="42">
        <f t="shared" si="6"/>
        <v>80</v>
      </c>
      <c r="H40" s="42">
        <f t="shared" si="6"/>
        <v>80</v>
      </c>
      <c r="I40" s="42">
        <f t="shared" si="6"/>
        <v>3565</v>
      </c>
      <c r="J40" s="42">
        <f t="shared" si="6"/>
        <v>3565</v>
      </c>
      <c r="K40" s="42">
        <f t="shared" si="6"/>
        <v>660</v>
      </c>
      <c r="L40" s="42">
        <f t="shared" si="6"/>
        <v>660</v>
      </c>
      <c r="M40" s="42">
        <f t="shared" si="6"/>
        <v>28</v>
      </c>
      <c r="N40" s="42">
        <f t="shared" si="6"/>
        <v>28</v>
      </c>
      <c r="O40" s="42">
        <f t="shared" si="6"/>
        <v>407</v>
      </c>
      <c r="P40" s="42">
        <f t="shared" si="6"/>
        <v>407</v>
      </c>
      <c r="Q40" s="37">
        <f t="shared" si="1"/>
        <v>100</v>
      </c>
      <c r="R40" s="26"/>
    </row>
    <row r="41" ht="13.5" customHeight="1">
      <c r="A41" s="2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43"/>
      <c r="R41" s="43"/>
    </row>
  </sheetData>
  <mergeCells count="3">
    <mergeCell ref="B1:R1"/>
    <mergeCell ref="B3:M3"/>
    <mergeCell ref="B4:I4"/>
  </mergeCells>
  <conditionalFormatting sqref="Q7:Q40">
    <cfRule type="colorScale" priority="1">
      <colorScale>
        <cfvo type="formula" val="0"/>
        <cfvo type="formula" val="50"/>
        <cfvo type="formula" val="100"/>
        <color rgb="FFFF0000"/>
        <color rgb="FFFF9900"/>
        <color rgb="FF00FF00"/>
      </colorScale>
    </cfRule>
  </conditionalFormatting>
  <conditionalFormatting sqref="C7:C15 E7:E15 G7:G15 K7:K15 C17:C20 E17:E20 G17:G20 K17:K20 C22:C29 E22:E29 G22:G29 K22:K29 C31:C38 E31:E38 G31:G38 K31:K38">
    <cfRule type="cellIs" dxfId="3" priority="2" operator="greaterThan">
      <formula>0</formula>
    </cfRule>
  </conditionalFormatting>
  <conditionalFormatting sqref="F7:F40">
    <cfRule type="expression" dxfId="4" priority="3">
      <formula>F7&lt;E7</formula>
    </cfRule>
  </conditionalFormatting>
  <conditionalFormatting sqref="B7:B39">
    <cfRule type="expression" dxfId="5" priority="4">
      <formula>$Q7=0</formula>
    </cfRule>
  </conditionalFormatting>
  <conditionalFormatting sqref="B7:B39">
    <cfRule type="expression" dxfId="6" priority="5">
      <formula>$Q7=100</formula>
    </cfRule>
  </conditionalFormatting>
  <conditionalFormatting sqref="P7:P40">
    <cfRule type="expression" dxfId="4" priority="6">
      <formula>P7&lt;O7</formula>
    </cfRule>
  </conditionalFormatting>
  <conditionalFormatting sqref="D7:D40">
    <cfRule type="expression" dxfId="4" priority="7">
      <formula>D7&lt;C7</formula>
    </cfRule>
  </conditionalFormatting>
  <conditionalFormatting sqref="H7:H40">
    <cfRule type="expression" dxfId="4" priority="8">
      <formula>H7&lt;G7</formula>
    </cfRule>
  </conditionalFormatting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25"/>
    <col customWidth="1" min="2" max="2" width="14.25"/>
  </cols>
  <sheetData>
    <row r="1" ht="45.75" customHeight="1">
      <c r="A1" s="1" t="s">
        <v>33</v>
      </c>
      <c r="B1" s="1" t="s">
        <v>35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>
      <c r="A2" s="4" t="s">
        <v>3</v>
      </c>
      <c r="B2" s="6" t="s">
        <v>44</v>
      </c>
    </row>
    <row r="3">
      <c r="A3" s="4" t="s">
        <v>4</v>
      </c>
      <c r="B3" s="6" t="s">
        <v>47</v>
      </c>
    </row>
    <row r="4">
      <c r="A4" s="4" t="s">
        <v>5</v>
      </c>
      <c r="B4" s="6" t="s">
        <v>48</v>
      </c>
    </row>
    <row r="5">
      <c r="A5" s="4" t="s">
        <v>6</v>
      </c>
      <c r="B5" s="6" t="s">
        <v>49</v>
      </c>
    </row>
    <row r="6">
      <c r="A6" s="4" t="s">
        <v>7</v>
      </c>
      <c r="B6" s="6" t="s">
        <v>50</v>
      </c>
    </row>
    <row r="7">
      <c r="A7" s="4" t="s">
        <v>8</v>
      </c>
      <c r="B7" s="6" t="s">
        <v>51</v>
      </c>
    </row>
    <row r="8">
      <c r="A8" s="4" t="s">
        <v>9</v>
      </c>
      <c r="B8" s="6" t="s">
        <v>52</v>
      </c>
    </row>
    <row r="9">
      <c r="A9" s="4" t="s">
        <v>10</v>
      </c>
      <c r="B9" s="6" t="s">
        <v>53</v>
      </c>
    </row>
    <row r="10">
      <c r="A10" s="4" t="s">
        <v>11</v>
      </c>
      <c r="B10" s="6" t="s">
        <v>54</v>
      </c>
    </row>
    <row r="11">
      <c r="A11" s="4" t="s">
        <v>12</v>
      </c>
      <c r="B11" s="6" t="s">
        <v>55</v>
      </c>
    </row>
    <row r="12">
      <c r="A12" s="4" t="s">
        <v>13</v>
      </c>
      <c r="B12" s="6" t="s">
        <v>56</v>
      </c>
    </row>
    <row r="13">
      <c r="A13" s="4" t="s">
        <v>14</v>
      </c>
      <c r="B13" s="6" t="s">
        <v>57</v>
      </c>
    </row>
    <row r="14">
      <c r="A14" s="4" t="s">
        <v>15</v>
      </c>
      <c r="B14" s="6" t="s">
        <v>58</v>
      </c>
    </row>
    <row r="15">
      <c r="A15" s="4" t="s">
        <v>16</v>
      </c>
      <c r="B15" s="6" t="s">
        <v>59</v>
      </c>
    </row>
    <row r="16">
      <c r="A16" s="4" t="s">
        <v>17</v>
      </c>
      <c r="B16" s="6" t="s">
        <v>61</v>
      </c>
    </row>
    <row r="17">
      <c r="A17" s="4" t="s">
        <v>18</v>
      </c>
      <c r="B17" s="6" t="s">
        <v>62</v>
      </c>
    </row>
    <row r="18">
      <c r="A18" s="4" t="s">
        <v>19</v>
      </c>
      <c r="B18" s="6" t="s">
        <v>63</v>
      </c>
    </row>
    <row r="19">
      <c r="A19" s="4" t="s">
        <v>20</v>
      </c>
      <c r="B19" s="6" t="s">
        <v>64</v>
      </c>
    </row>
    <row r="20">
      <c r="A20" s="4" t="s">
        <v>21</v>
      </c>
      <c r="B20" s="6" t="s">
        <v>65</v>
      </c>
    </row>
    <row r="21">
      <c r="A21" s="4" t="s">
        <v>22</v>
      </c>
      <c r="B21" s="6" t="s">
        <v>66</v>
      </c>
    </row>
    <row r="22">
      <c r="A22" s="4" t="s">
        <v>23</v>
      </c>
      <c r="B22" s="6" t="s">
        <v>67</v>
      </c>
    </row>
    <row r="23">
      <c r="A23" s="4" t="s">
        <v>24</v>
      </c>
      <c r="B23" s="6" t="s">
        <v>69</v>
      </c>
    </row>
    <row r="24">
      <c r="A24" s="4" t="s">
        <v>25</v>
      </c>
      <c r="B24" s="6" t="s">
        <v>73</v>
      </c>
    </row>
    <row r="25">
      <c r="A25" s="4" t="s">
        <v>26</v>
      </c>
      <c r="B25" s="6" t="s">
        <v>75</v>
      </c>
    </row>
    <row r="26">
      <c r="A26" s="4" t="s">
        <v>27</v>
      </c>
      <c r="B26" s="6" t="s">
        <v>77</v>
      </c>
    </row>
    <row r="27">
      <c r="A27" s="4" t="s">
        <v>28</v>
      </c>
      <c r="B27" s="6" t="s">
        <v>79</v>
      </c>
    </row>
    <row r="28">
      <c r="A28" s="4" t="s">
        <v>29</v>
      </c>
      <c r="B28" s="6" t="s">
        <v>80</v>
      </c>
    </row>
    <row r="29">
      <c r="A29" s="4" t="s">
        <v>30</v>
      </c>
      <c r="B29" s="6" t="s">
        <v>81</v>
      </c>
    </row>
    <row r="30">
      <c r="A30" s="4" t="s">
        <v>31</v>
      </c>
      <c r="B30" s="6" t="s">
        <v>82</v>
      </c>
    </row>
    <row r="31">
      <c r="B31" s="15"/>
    </row>
    <row r="32">
      <c r="A32" s="5" t="s">
        <v>83</v>
      </c>
      <c r="B32" s="16" t="s">
        <v>84</v>
      </c>
    </row>
    <row r="33">
      <c r="A33" s="5" t="s">
        <v>85</v>
      </c>
      <c r="B33" s="5" t="s">
        <v>86</v>
      </c>
    </row>
    <row r="34">
      <c r="B34" s="15"/>
    </row>
    <row r="35">
      <c r="B35" s="15"/>
    </row>
    <row r="36">
      <c r="B36" s="15"/>
    </row>
    <row r="37">
      <c r="B37" s="15"/>
    </row>
    <row r="38">
      <c r="B38" s="15"/>
    </row>
    <row r="39">
      <c r="B39" s="15"/>
    </row>
    <row r="40">
      <c r="B40" s="15"/>
    </row>
    <row r="41">
      <c r="B41" s="15"/>
    </row>
    <row r="42">
      <c r="B42" s="15"/>
    </row>
    <row r="43">
      <c r="B43" s="15"/>
    </row>
    <row r="44">
      <c r="B44" s="15"/>
    </row>
    <row r="45">
      <c r="B45" s="15"/>
    </row>
    <row r="46">
      <c r="B46" s="15"/>
    </row>
    <row r="47">
      <c r="B47" s="15"/>
    </row>
    <row r="48">
      <c r="B48" s="15"/>
    </row>
    <row r="49">
      <c r="B49" s="15"/>
    </row>
    <row r="50">
      <c r="B50" s="15"/>
    </row>
    <row r="51">
      <c r="B51" s="15"/>
    </row>
    <row r="52">
      <c r="B52" s="15"/>
    </row>
    <row r="53">
      <c r="B53" s="15"/>
    </row>
    <row r="54">
      <c r="B54" s="15"/>
    </row>
    <row r="55">
      <c r="B55" s="15"/>
    </row>
    <row r="56">
      <c r="B56" s="15"/>
    </row>
    <row r="57">
      <c r="B57" s="15"/>
    </row>
    <row r="58">
      <c r="B58" s="15"/>
    </row>
    <row r="59">
      <c r="B59" s="15"/>
    </row>
    <row r="60">
      <c r="B60" s="15"/>
    </row>
    <row r="61">
      <c r="B61" s="15"/>
    </row>
    <row r="62">
      <c r="B62" s="15"/>
    </row>
    <row r="63">
      <c r="B63" s="15"/>
    </row>
    <row r="64">
      <c r="B64" s="15"/>
    </row>
    <row r="65">
      <c r="B65" s="15"/>
    </row>
    <row r="66">
      <c r="B66" s="15"/>
    </row>
    <row r="67">
      <c r="B67" s="15"/>
    </row>
    <row r="68">
      <c r="B68" s="15"/>
    </row>
    <row r="69">
      <c r="B69" s="15"/>
    </row>
    <row r="70">
      <c r="B70" s="15"/>
    </row>
    <row r="71">
      <c r="B71" s="15"/>
    </row>
    <row r="72">
      <c r="B72" s="15"/>
    </row>
    <row r="73">
      <c r="B73" s="15"/>
    </row>
    <row r="74">
      <c r="B74" s="15"/>
    </row>
    <row r="75">
      <c r="B75" s="15"/>
    </row>
    <row r="76">
      <c r="B76" s="15"/>
    </row>
    <row r="77">
      <c r="B77" s="15"/>
    </row>
    <row r="78">
      <c r="B78" s="15"/>
    </row>
    <row r="79">
      <c r="B79" s="15"/>
    </row>
    <row r="80">
      <c r="B80" s="15"/>
    </row>
    <row r="81">
      <c r="B81" s="15"/>
    </row>
    <row r="82">
      <c r="B82" s="15"/>
    </row>
    <row r="83">
      <c r="B83" s="15"/>
    </row>
    <row r="84">
      <c r="B84" s="15"/>
    </row>
    <row r="85">
      <c r="B85" s="15"/>
    </row>
    <row r="86">
      <c r="B86" s="15"/>
    </row>
    <row r="87">
      <c r="B87" s="15"/>
    </row>
    <row r="88">
      <c r="B88" s="15"/>
    </row>
    <row r="89">
      <c r="B89" s="15"/>
    </row>
    <row r="90">
      <c r="B90" s="15"/>
    </row>
    <row r="91">
      <c r="B91" s="15"/>
    </row>
    <row r="92">
      <c r="B92" s="15"/>
    </row>
    <row r="93">
      <c r="B93" s="15"/>
    </row>
    <row r="94">
      <c r="B94" s="15"/>
    </row>
    <row r="95">
      <c r="B95" s="15"/>
    </row>
    <row r="96">
      <c r="B96" s="15"/>
    </row>
    <row r="97">
      <c r="B97" s="15"/>
    </row>
    <row r="98">
      <c r="B98" s="15"/>
    </row>
    <row r="99">
      <c r="B99" s="15"/>
    </row>
    <row r="100">
      <c r="B100" s="15"/>
    </row>
    <row r="101">
      <c r="B101" s="15"/>
    </row>
    <row r="102">
      <c r="B102" s="15"/>
    </row>
    <row r="103">
      <c r="B103" s="15"/>
    </row>
    <row r="104">
      <c r="B104" s="15"/>
    </row>
    <row r="105">
      <c r="B105" s="15"/>
    </row>
    <row r="106">
      <c r="B106" s="15"/>
    </row>
    <row r="107">
      <c r="B107" s="15"/>
    </row>
    <row r="108">
      <c r="B108" s="15"/>
    </row>
    <row r="109">
      <c r="B109" s="15"/>
    </row>
    <row r="110">
      <c r="B110" s="15"/>
    </row>
    <row r="111">
      <c r="B111" s="15"/>
    </row>
    <row r="112">
      <c r="B112" s="15"/>
    </row>
    <row r="113">
      <c r="B113" s="15"/>
    </row>
    <row r="114">
      <c r="B114" s="15"/>
    </row>
    <row r="115">
      <c r="B115" s="15"/>
    </row>
    <row r="116">
      <c r="B116" s="15"/>
    </row>
    <row r="117">
      <c r="B117" s="15"/>
    </row>
    <row r="118">
      <c r="B118" s="15"/>
    </row>
    <row r="119">
      <c r="B119" s="15"/>
    </row>
    <row r="120">
      <c r="B120" s="15"/>
    </row>
    <row r="121">
      <c r="B121" s="15"/>
    </row>
    <row r="122">
      <c r="B122" s="15"/>
    </row>
    <row r="123">
      <c r="B123" s="15"/>
    </row>
    <row r="124">
      <c r="B124" s="15"/>
    </row>
    <row r="125">
      <c r="B125" s="15"/>
    </row>
    <row r="126">
      <c r="B126" s="15"/>
    </row>
    <row r="127">
      <c r="B127" s="15"/>
    </row>
    <row r="128">
      <c r="B128" s="15"/>
    </row>
    <row r="129">
      <c r="B129" s="15"/>
    </row>
    <row r="130">
      <c r="B130" s="15"/>
    </row>
    <row r="131">
      <c r="B131" s="15"/>
    </row>
    <row r="132">
      <c r="B132" s="15"/>
    </row>
    <row r="133">
      <c r="B133" s="15"/>
    </row>
    <row r="134">
      <c r="B134" s="15"/>
    </row>
    <row r="135">
      <c r="B135" s="15"/>
    </row>
    <row r="136">
      <c r="B136" s="15"/>
    </row>
    <row r="137">
      <c r="B137" s="15"/>
    </row>
    <row r="138">
      <c r="B138" s="15"/>
    </row>
    <row r="139">
      <c r="B139" s="15"/>
    </row>
    <row r="140">
      <c r="B140" s="15"/>
    </row>
    <row r="141">
      <c r="B141" s="15"/>
    </row>
    <row r="142">
      <c r="B142" s="15"/>
    </row>
    <row r="143">
      <c r="B143" s="15"/>
    </row>
    <row r="144">
      <c r="B144" s="15"/>
    </row>
    <row r="145">
      <c r="B145" s="15"/>
    </row>
    <row r="146">
      <c r="B146" s="15"/>
    </row>
    <row r="147">
      <c r="B147" s="15"/>
    </row>
    <row r="148">
      <c r="B148" s="15"/>
    </row>
    <row r="149">
      <c r="B149" s="15"/>
    </row>
    <row r="150">
      <c r="B150" s="15"/>
    </row>
    <row r="151">
      <c r="B151" s="15"/>
    </row>
    <row r="152">
      <c r="B152" s="15"/>
    </row>
    <row r="153">
      <c r="B153" s="15"/>
    </row>
    <row r="154">
      <c r="B154" s="15"/>
    </row>
    <row r="155">
      <c r="B155" s="15"/>
    </row>
    <row r="156">
      <c r="B156" s="15"/>
    </row>
    <row r="157">
      <c r="B157" s="15"/>
    </row>
    <row r="158">
      <c r="B158" s="15"/>
    </row>
    <row r="159">
      <c r="B159" s="15"/>
    </row>
    <row r="160">
      <c r="B160" s="15"/>
    </row>
    <row r="161">
      <c r="B161" s="15"/>
    </row>
    <row r="162">
      <c r="B162" s="15"/>
    </row>
    <row r="163">
      <c r="B163" s="15"/>
    </row>
    <row r="164">
      <c r="B164" s="15"/>
    </row>
    <row r="165">
      <c r="B165" s="15"/>
    </row>
    <row r="166">
      <c r="B166" s="15"/>
    </row>
    <row r="167">
      <c r="B167" s="15"/>
    </row>
    <row r="168">
      <c r="B168" s="15"/>
    </row>
    <row r="169">
      <c r="B169" s="15"/>
    </row>
    <row r="170">
      <c r="B170" s="15"/>
    </row>
    <row r="171">
      <c r="B171" s="15"/>
    </row>
    <row r="172">
      <c r="B172" s="15"/>
    </row>
    <row r="173">
      <c r="B173" s="15"/>
    </row>
    <row r="174">
      <c r="B174" s="15"/>
    </row>
    <row r="175">
      <c r="B175" s="15"/>
    </row>
    <row r="176">
      <c r="B176" s="15"/>
    </row>
    <row r="177">
      <c r="B177" s="15"/>
    </row>
    <row r="178">
      <c r="B178" s="15"/>
    </row>
    <row r="179">
      <c r="B179" s="15"/>
    </row>
    <row r="180">
      <c r="B180" s="15"/>
    </row>
    <row r="181">
      <c r="B181" s="15"/>
    </row>
    <row r="182">
      <c r="B182" s="15"/>
    </row>
    <row r="183">
      <c r="B183" s="15"/>
    </row>
    <row r="184">
      <c r="B184" s="15"/>
    </row>
    <row r="185">
      <c r="B185" s="15"/>
    </row>
    <row r="186">
      <c r="B186" s="15"/>
    </row>
    <row r="187">
      <c r="B187" s="15"/>
    </row>
    <row r="188">
      <c r="B188" s="15"/>
    </row>
    <row r="189">
      <c r="B189" s="15"/>
    </row>
    <row r="190">
      <c r="B190" s="15"/>
    </row>
    <row r="191">
      <c r="B191" s="15"/>
    </row>
    <row r="192">
      <c r="B192" s="15"/>
    </row>
    <row r="193">
      <c r="B193" s="15"/>
    </row>
    <row r="194">
      <c r="B194" s="15"/>
    </row>
    <row r="195">
      <c r="B195" s="15"/>
    </row>
    <row r="196">
      <c r="B196" s="15"/>
    </row>
    <row r="197">
      <c r="B197" s="15"/>
    </row>
    <row r="198">
      <c r="B198" s="15"/>
    </row>
    <row r="199">
      <c r="B199" s="15"/>
    </row>
    <row r="200">
      <c r="B200" s="15"/>
    </row>
    <row r="201">
      <c r="B201" s="15"/>
    </row>
    <row r="202">
      <c r="B202" s="15"/>
    </row>
    <row r="203">
      <c r="B203" s="15"/>
    </row>
    <row r="204">
      <c r="B204" s="15"/>
    </row>
    <row r="205">
      <c r="B205" s="15"/>
    </row>
    <row r="206">
      <c r="B206" s="15"/>
    </row>
    <row r="207">
      <c r="B207" s="15"/>
    </row>
    <row r="208">
      <c r="B208" s="15"/>
    </row>
    <row r="209">
      <c r="B209" s="15"/>
    </row>
    <row r="210">
      <c r="B210" s="15"/>
    </row>
    <row r="211">
      <c r="B211" s="15"/>
    </row>
    <row r="212">
      <c r="B212" s="15"/>
    </row>
    <row r="213">
      <c r="B213" s="15"/>
    </row>
    <row r="214">
      <c r="B214" s="15"/>
    </row>
    <row r="215">
      <c r="B215" s="15"/>
    </row>
    <row r="216">
      <c r="B216" s="15"/>
    </row>
    <row r="217">
      <c r="B217" s="15"/>
    </row>
    <row r="218">
      <c r="B218" s="15"/>
    </row>
    <row r="219">
      <c r="B219" s="15"/>
    </row>
    <row r="220">
      <c r="B220" s="15"/>
    </row>
    <row r="221">
      <c r="B221" s="15"/>
    </row>
    <row r="222">
      <c r="B222" s="15"/>
    </row>
    <row r="223">
      <c r="B223" s="15"/>
    </row>
    <row r="224">
      <c r="B224" s="15"/>
    </row>
    <row r="225">
      <c r="B225" s="15"/>
    </row>
    <row r="226">
      <c r="B226" s="15"/>
    </row>
    <row r="227">
      <c r="B227" s="15"/>
    </row>
    <row r="228">
      <c r="B228" s="15"/>
    </row>
    <row r="229">
      <c r="B229" s="15"/>
    </row>
    <row r="230">
      <c r="B230" s="15"/>
    </row>
    <row r="231">
      <c r="B231" s="15"/>
    </row>
    <row r="232">
      <c r="B232" s="15"/>
    </row>
    <row r="233">
      <c r="B233" s="15"/>
    </row>
    <row r="234">
      <c r="B234" s="15"/>
    </row>
    <row r="235">
      <c r="B235" s="15"/>
    </row>
    <row r="236">
      <c r="B236" s="15"/>
    </row>
    <row r="237">
      <c r="B237" s="15"/>
    </row>
    <row r="238">
      <c r="B238" s="15"/>
    </row>
    <row r="239">
      <c r="B239" s="15"/>
    </row>
    <row r="240">
      <c r="B240" s="15"/>
    </row>
    <row r="241">
      <c r="B241" s="15"/>
    </row>
    <row r="242">
      <c r="B242" s="15"/>
    </row>
    <row r="243">
      <c r="B243" s="15"/>
    </row>
    <row r="244">
      <c r="B244" s="15"/>
    </row>
    <row r="245">
      <c r="B245" s="15"/>
    </row>
    <row r="246">
      <c r="B246" s="15"/>
    </row>
    <row r="247">
      <c r="B247" s="15"/>
    </row>
    <row r="248">
      <c r="B248" s="15"/>
    </row>
    <row r="249">
      <c r="B249" s="15"/>
    </row>
    <row r="250">
      <c r="B250" s="15"/>
    </row>
    <row r="251">
      <c r="B251" s="15"/>
    </row>
    <row r="252">
      <c r="B252" s="15"/>
    </row>
    <row r="253">
      <c r="B253" s="15"/>
    </row>
    <row r="254">
      <c r="B254" s="15"/>
    </row>
    <row r="255">
      <c r="B255" s="15"/>
    </row>
    <row r="256">
      <c r="B256" s="15"/>
    </row>
    <row r="257">
      <c r="B257" s="15"/>
    </row>
    <row r="258">
      <c r="B258" s="15"/>
    </row>
    <row r="259">
      <c r="B259" s="15"/>
    </row>
    <row r="260">
      <c r="B260" s="15"/>
    </row>
    <row r="261">
      <c r="B261" s="15"/>
    </row>
    <row r="262">
      <c r="B262" s="15"/>
    </row>
    <row r="263">
      <c r="B263" s="15"/>
    </row>
    <row r="264">
      <c r="B264" s="15"/>
    </row>
    <row r="265">
      <c r="B265" s="15"/>
    </row>
    <row r="266">
      <c r="B266" s="15"/>
    </row>
    <row r="267">
      <c r="B267" s="15"/>
    </row>
    <row r="268">
      <c r="B268" s="15"/>
    </row>
    <row r="269">
      <c r="B269" s="15"/>
    </row>
    <row r="270">
      <c r="B270" s="15"/>
    </row>
    <row r="271">
      <c r="B271" s="15"/>
    </row>
    <row r="272">
      <c r="B272" s="15"/>
    </row>
    <row r="273">
      <c r="B273" s="15"/>
    </row>
    <row r="274">
      <c r="B274" s="15"/>
    </row>
    <row r="275">
      <c r="B275" s="15"/>
    </row>
    <row r="276">
      <c r="B276" s="15"/>
    </row>
    <row r="277">
      <c r="B277" s="15"/>
    </row>
    <row r="278">
      <c r="B278" s="15"/>
    </row>
    <row r="279">
      <c r="B279" s="15"/>
    </row>
    <row r="280">
      <c r="B280" s="15"/>
    </row>
    <row r="281">
      <c r="B281" s="15"/>
    </row>
    <row r="282">
      <c r="B282" s="15"/>
    </row>
    <row r="283">
      <c r="B283" s="15"/>
    </row>
    <row r="284">
      <c r="B284" s="15"/>
    </row>
    <row r="285">
      <c r="B285" s="15"/>
    </row>
    <row r="286">
      <c r="B286" s="15"/>
    </row>
    <row r="287">
      <c r="B287" s="15"/>
    </row>
    <row r="288">
      <c r="B288" s="15"/>
    </row>
    <row r="289">
      <c r="B289" s="15"/>
    </row>
    <row r="290">
      <c r="B290" s="15"/>
    </row>
    <row r="291">
      <c r="B291" s="15"/>
    </row>
    <row r="292">
      <c r="B292" s="15"/>
    </row>
    <row r="293">
      <c r="B293" s="15"/>
    </row>
    <row r="294">
      <c r="B294" s="15"/>
    </row>
    <row r="295">
      <c r="B295" s="15"/>
    </row>
    <row r="296">
      <c r="B296" s="15"/>
    </row>
    <row r="297">
      <c r="B297" s="15"/>
    </row>
    <row r="298">
      <c r="B298" s="15"/>
    </row>
    <row r="299">
      <c r="B299" s="15"/>
    </row>
    <row r="300">
      <c r="B300" s="15"/>
    </row>
    <row r="301">
      <c r="B301" s="15"/>
    </row>
    <row r="302">
      <c r="B302" s="15"/>
    </row>
    <row r="303">
      <c r="B303" s="15"/>
    </row>
    <row r="304">
      <c r="B304" s="15"/>
    </row>
    <row r="305">
      <c r="B305" s="15"/>
    </row>
    <row r="306">
      <c r="B306" s="15"/>
    </row>
    <row r="307">
      <c r="B307" s="15"/>
    </row>
    <row r="308">
      <c r="B308" s="15"/>
    </row>
    <row r="309">
      <c r="B309" s="15"/>
    </row>
    <row r="310">
      <c r="B310" s="15"/>
    </row>
    <row r="311">
      <c r="B311" s="15"/>
    </row>
    <row r="312">
      <c r="B312" s="15"/>
    </row>
    <row r="313">
      <c r="B313" s="15"/>
    </row>
    <row r="314">
      <c r="B314" s="15"/>
    </row>
    <row r="315">
      <c r="B315" s="15"/>
    </row>
    <row r="316">
      <c r="B316" s="15"/>
    </row>
    <row r="317">
      <c r="B317" s="15"/>
    </row>
    <row r="318">
      <c r="B318" s="15"/>
    </row>
    <row r="319">
      <c r="B319" s="15"/>
    </row>
    <row r="320">
      <c r="B320" s="15"/>
    </row>
    <row r="321">
      <c r="B321" s="15"/>
    </row>
    <row r="322">
      <c r="B322" s="15"/>
    </row>
    <row r="323">
      <c r="B323" s="15"/>
    </row>
    <row r="324">
      <c r="B324" s="15"/>
    </row>
    <row r="325">
      <c r="B325" s="15"/>
    </row>
    <row r="326">
      <c r="B326" s="15"/>
    </row>
    <row r="327">
      <c r="B327" s="15"/>
    </row>
    <row r="328">
      <c r="B328" s="15"/>
    </row>
    <row r="329">
      <c r="B329" s="15"/>
    </row>
    <row r="330">
      <c r="B330" s="15"/>
    </row>
    <row r="331">
      <c r="B331" s="15"/>
    </row>
    <row r="332">
      <c r="B332" s="15"/>
    </row>
    <row r="333">
      <c r="B333" s="15"/>
    </row>
    <row r="334">
      <c r="B334" s="15"/>
    </row>
    <row r="335">
      <c r="B335" s="15"/>
    </row>
    <row r="336">
      <c r="B336" s="15"/>
    </row>
    <row r="337">
      <c r="B337" s="15"/>
    </row>
    <row r="338">
      <c r="B338" s="15"/>
    </row>
    <row r="339">
      <c r="B339" s="15"/>
    </row>
    <row r="340">
      <c r="B340" s="15"/>
    </row>
    <row r="341">
      <c r="B341" s="15"/>
    </row>
    <row r="342">
      <c r="B342" s="15"/>
    </row>
    <row r="343">
      <c r="B343" s="15"/>
    </row>
    <row r="344">
      <c r="B344" s="15"/>
    </row>
    <row r="345">
      <c r="B345" s="15"/>
    </row>
    <row r="346">
      <c r="B346" s="15"/>
    </row>
    <row r="347">
      <c r="B347" s="15"/>
    </row>
    <row r="348">
      <c r="B348" s="15"/>
    </row>
    <row r="349">
      <c r="B349" s="15"/>
    </row>
    <row r="350">
      <c r="B350" s="15"/>
    </row>
    <row r="351">
      <c r="B351" s="15"/>
    </row>
    <row r="352">
      <c r="B352" s="15"/>
    </row>
    <row r="353">
      <c r="B353" s="15"/>
    </row>
    <row r="354">
      <c r="B354" s="15"/>
    </row>
    <row r="355">
      <c r="B355" s="15"/>
    </row>
    <row r="356">
      <c r="B356" s="15"/>
    </row>
    <row r="357">
      <c r="B357" s="15"/>
    </row>
    <row r="358">
      <c r="B358" s="15"/>
    </row>
    <row r="359">
      <c r="B359" s="15"/>
    </row>
    <row r="360">
      <c r="B360" s="15"/>
    </row>
    <row r="361">
      <c r="B361" s="15"/>
    </row>
    <row r="362">
      <c r="B362" s="15"/>
    </row>
    <row r="363">
      <c r="B363" s="15"/>
    </row>
    <row r="364">
      <c r="B364" s="15"/>
    </row>
    <row r="365">
      <c r="B365" s="15"/>
    </row>
    <row r="366">
      <c r="B366" s="15"/>
    </row>
    <row r="367">
      <c r="B367" s="15"/>
    </row>
    <row r="368">
      <c r="B368" s="15"/>
    </row>
    <row r="369">
      <c r="B369" s="15"/>
    </row>
    <row r="370">
      <c r="B370" s="15"/>
    </row>
    <row r="371">
      <c r="B371" s="15"/>
    </row>
    <row r="372">
      <c r="B372" s="15"/>
    </row>
    <row r="373">
      <c r="B373" s="15"/>
    </row>
    <row r="374">
      <c r="B374" s="15"/>
    </row>
    <row r="375">
      <c r="B375" s="15"/>
    </row>
    <row r="376">
      <c r="B376" s="15"/>
    </row>
    <row r="377">
      <c r="B377" s="15"/>
    </row>
    <row r="378">
      <c r="B378" s="15"/>
    </row>
    <row r="379">
      <c r="B379" s="15"/>
    </row>
    <row r="380">
      <c r="B380" s="15"/>
    </row>
    <row r="381">
      <c r="B381" s="15"/>
    </row>
    <row r="382">
      <c r="B382" s="15"/>
    </row>
    <row r="383">
      <c r="B383" s="15"/>
    </row>
    <row r="384">
      <c r="B384" s="15"/>
    </row>
    <row r="385">
      <c r="B385" s="15"/>
    </row>
    <row r="386">
      <c r="B386" s="15"/>
    </row>
    <row r="387">
      <c r="B387" s="15"/>
    </row>
    <row r="388">
      <c r="B388" s="15"/>
    </row>
    <row r="389">
      <c r="B389" s="15"/>
    </row>
    <row r="390">
      <c r="B390" s="15"/>
    </row>
    <row r="391">
      <c r="B391" s="15"/>
    </row>
    <row r="392">
      <c r="B392" s="15"/>
    </row>
    <row r="393">
      <c r="B393" s="15"/>
    </row>
    <row r="394">
      <c r="B394" s="15"/>
    </row>
    <row r="395">
      <c r="B395" s="15"/>
    </row>
    <row r="396">
      <c r="B396" s="15"/>
    </row>
    <row r="397">
      <c r="B397" s="15"/>
    </row>
    <row r="398">
      <c r="B398" s="15"/>
    </row>
    <row r="399">
      <c r="B399" s="15"/>
    </row>
    <row r="400">
      <c r="B400" s="15"/>
    </row>
    <row r="401">
      <c r="B401" s="15"/>
    </row>
    <row r="402">
      <c r="B402" s="15"/>
    </row>
    <row r="403">
      <c r="B403" s="15"/>
    </row>
    <row r="404">
      <c r="B404" s="15"/>
    </row>
    <row r="405">
      <c r="B405" s="15"/>
    </row>
    <row r="406">
      <c r="B406" s="15"/>
    </row>
    <row r="407">
      <c r="B407" s="15"/>
    </row>
    <row r="408">
      <c r="B408" s="15"/>
    </row>
    <row r="409">
      <c r="B409" s="15"/>
    </row>
    <row r="410">
      <c r="B410" s="15"/>
    </row>
    <row r="411">
      <c r="B411" s="15"/>
    </row>
    <row r="412">
      <c r="B412" s="15"/>
    </row>
    <row r="413">
      <c r="B413" s="15"/>
    </row>
    <row r="414">
      <c r="B414" s="15"/>
    </row>
    <row r="415">
      <c r="B415" s="15"/>
    </row>
    <row r="416">
      <c r="B416" s="15"/>
    </row>
    <row r="417">
      <c r="B417" s="15"/>
    </row>
    <row r="418">
      <c r="B418" s="15"/>
    </row>
    <row r="419">
      <c r="B419" s="15"/>
    </row>
    <row r="420">
      <c r="B420" s="15"/>
    </row>
    <row r="421">
      <c r="B421" s="15"/>
    </row>
    <row r="422">
      <c r="B422" s="15"/>
    </row>
    <row r="423">
      <c r="B423" s="15"/>
    </row>
    <row r="424">
      <c r="B424" s="15"/>
    </row>
    <row r="425">
      <c r="B425" s="15"/>
    </row>
    <row r="426">
      <c r="B426" s="15"/>
    </row>
    <row r="427">
      <c r="B427" s="15"/>
    </row>
    <row r="428">
      <c r="B428" s="15"/>
    </row>
    <row r="429">
      <c r="B429" s="15"/>
    </row>
    <row r="430">
      <c r="B430" s="15"/>
    </row>
    <row r="431">
      <c r="B431" s="15"/>
    </row>
    <row r="432">
      <c r="B432" s="15"/>
    </row>
    <row r="433">
      <c r="B433" s="15"/>
    </row>
    <row r="434">
      <c r="B434" s="15"/>
    </row>
    <row r="435">
      <c r="B435" s="15"/>
    </row>
    <row r="436">
      <c r="B436" s="15"/>
    </row>
    <row r="437">
      <c r="B437" s="15"/>
    </row>
    <row r="438">
      <c r="B438" s="15"/>
    </row>
    <row r="439">
      <c r="B439" s="15"/>
    </row>
    <row r="440">
      <c r="B440" s="15"/>
    </row>
    <row r="441">
      <c r="B441" s="15"/>
    </row>
    <row r="442">
      <c r="B442" s="15"/>
    </row>
    <row r="443">
      <c r="B443" s="15"/>
    </row>
    <row r="444">
      <c r="B444" s="15"/>
    </row>
    <row r="445">
      <c r="B445" s="15"/>
    </row>
    <row r="446">
      <c r="B446" s="15"/>
    </row>
    <row r="447">
      <c r="B447" s="15"/>
    </row>
    <row r="448">
      <c r="B448" s="15"/>
    </row>
    <row r="449">
      <c r="B449" s="15"/>
    </row>
    <row r="450">
      <c r="B450" s="15"/>
    </row>
    <row r="451">
      <c r="B451" s="15"/>
    </row>
    <row r="452">
      <c r="B452" s="15"/>
    </row>
    <row r="453">
      <c r="B453" s="15"/>
    </row>
    <row r="454">
      <c r="B454" s="15"/>
    </row>
    <row r="455">
      <c r="B455" s="15"/>
    </row>
    <row r="456">
      <c r="B456" s="15"/>
    </row>
    <row r="457">
      <c r="B457" s="15"/>
    </row>
    <row r="458">
      <c r="B458" s="15"/>
    </row>
    <row r="459">
      <c r="B459" s="15"/>
    </row>
    <row r="460">
      <c r="B460" s="15"/>
    </row>
    <row r="461">
      <c r="B461" s="15"/>
    </row>
    <row r="462">
      <c r="B462" s="15"/>
    </row>
    <row r="463">
      <c r="B463" s="15"/>
    </row>
    <row r="464">
      <c r="B464" s="15"/>
    </row>
    <row r="465">
      <c r="B465" s="15"/>
    </row>
    <row r="466">
      <c r="B466" s="15"/>
    </row>
    <row r="467">
      <c r="B467" s="15"/>
    </row>
    <row r="468">
      <c r="B468" s="15"/>
    </row>
    <row r="469">
      <c r="B469" s="15"/>
    </row>
    <row r="470">
      <c r="B470" s="15"/>
    </row>
    <row r="471">
      <c r="B471" s="15"/>
    </row>
    <row r="472">
      <c r="B472" s="15"/>
    </row>
    <row r="473">
      <c r="B473" s="15"/>
    </row>
    <row r="474">
      <c r="B474" s="15"/>
    </row>
    <row r="475">
      <c r="B475" s="15"/>
    </row>
    <row r="476">
      <c r="B476" s="15"/>
    </row>
    <row r="477">
      <c r="B477" s="15"/>
    </row>
    <row r="478">
      <c r="B478" s="15"/>
    </row>
    <row r="479">
      <c r="B479" s="15"/>
    </row>
    <row r="480">
      <c r="B480" s="15"/>
    </row>
    <row r="481">
      <c r="B481" s="15"/>
    </row>
    <row r="482">
      <c r="B482" s="15"/>
    </row>
    <row r="483">
      <c r="B483" s="15"/>
    </row>
    <row r="484">
      <c r="B484" s="15"/>
    </row>
    <row r="485">
      <c r="B485" s="15"/>
    </row>
    <row r="486">
      <c r="B486" s="15"/>
    </row>
    <row r="487">
      <c r="B487" s="15"/>
    </row>
    <row r="488">
      <c r="B488" s="15"/>
    </row>
    <row r="489">
      <c r="B489" s="15"/>
    </row>
    <row r="490">
      <c r="B490" s="15"/>
    </row>
    <row r="491">
      <c r="B491" s="15"/>
    </row>
    <row r="492">
      <c r="B492" s="15"/>
    </row>
    <row r="493">
      <c r="B493" s="15"/>
    </row>
    <row r="494">
      <c r="B494" s="15"/>
    </row>
    <row r="495">
      <c r="B495" s="15"/>
    </row>
    <row r="496">
      <c r="B496" s="15"/>
    </row>
    <row r="497">
      <c r="B497" s="15"/>
    </row>
    <row r="498">
      <c r="B498" s="15"/>
    </row>
    <row r="499">
      <c r="B499" s="15"/>
    </row>
    <row r="500">
      <c r="B500" s="15"/>
    </row>
    <row r="501">
      <c r="B501" s="15"/>
    </row>
    <row r="502">
      <c r="B502" s="15"/>
    </row>
    <row r="503">
      <c r="B503" s="15"/>
    </row>
    <row r="504">
      <c r="B504" s="15"/>
    </row>
    <row r="505">
      <c r="B505" s="15"/>
    </row>
    <row r="506">
      <c r="B506" s="15"/>
    </row>
    <row r="507">
      <c r="B507" s="15"/>
    </row>
    <row r="508">
      <c r="B508" s="15"/>
    </row>
    <row r="509">
      <c r="B509" s="15"/>
    </row>
    <row r="510">
      <c r="B510" s="15"/>
    </row>
    <row r="511">
      <c r="B511" s="15"/>
    </row>
    <row r="512">
      <c r="B512" s="15"/>
    </row>
    <row r="513">
      <c r="B513" s="15"/>
    </row>
    <row r="514">
      <c r="B514" s="15"/>
    </row>
    <row r="515">
      <c r="B515" s="15"/>
    </row>
    <row r="516">
      <c r="B516" s="15"/>
    </row>
    <row r="517">
      <c r="B517" s="15"/>
    </row>
    <row r="518">
      <c r="B518" s="15"/>
    </row>
    <row r="519">
      <c r="B519" s="15"/>
    </row>
    <row r="520">
      <c r="B520" s="15"/>
    </row>
    <row r="521">
      <c r="B521" s="15"/>
    </row>
    <row r="522">
      <c r="B522" s="15"/>
    </row>
    <row r="523">
      <c r="B523" s="15"/>
    </row>
    <row r="524">
      <c r="B524" s="15"/>
    </row>
    <row r="525">
      <c r="B525" s="15"/>
    </row>
    <row r="526">
      <c r="B526" s="15"/>
    </row>
    <row r="527">
      <c r="B527" s="15"/>
    </row>
    <row r="528">
      <c r="B528" s="15"/>
    </row>
    <row r="529">
      <c r="B529" s="15"/>
    </row>
    <row r="530">
      <c r="B530" s="15"/>
    </row>
    <row r="531">
      <c r="B531" s="15"/>
    </row>
    <row r="532">
      <c r="B532" s="15"/>
    </row>
    <row r="533">
      <c r="B533" s="15"/>
    </row>
    <row r="534">
      <c r="B534" s="15"/>
    </row>
    <row r="535">
      <c r="B535" s="15"/>
    </row>
    <row r="536">
      <c r="B536" s="15"/>
    </row>
    <row r="537">
      <c r="B537" s="15"/>
    </row>
    <row r="538">
      <c r="B538" s="15"/>
    </row>
    <row r="539">
      <c r="B539" s="15"/>
    </row>
    <row r="540">
      <c r="B540" s="15"/>
    </row>
    <row r="541">
      <c r="B541" s="15"/>
    </row>
    <row r="542">
      <c r="B542" s="15"/>
    </row>
    <row r="543">
      <c r="B543" s="15"/>
    </row>
    <row r="544">
      <c r="B544" s="15"/>
    </row>
    <row r="545">
      <c r="B545" s="15"/>
    </row>
    <row r="546">
      <c r="B546" s="15"/>
    </row>
    <row r="547">
      <c r="B547" s="15"/>
    </row>
    <row r="548">
      <c r="B548" s="15"/>
    </row>
    <row r="549">
      <c r="B549" s="15"/>
    </row>
    <row r="550">
      <c r="B550" s="15"/>
    </row>
    <row r="551">
      <c r="B551" s="15"/>
    </row>
    <row r="552">
      <c r="B552" s="15"/>
    </row>
    <row r="553">
      <c r="B553" s="15"/>
    </row>
    <row r="554">
      <c r="B554" s="15"/>
    </row>
    <row r="555">
      <c r="B555" s="15"/>
    </row>
    <row r="556">
      <c r="B556" s="15"/>
    </row>
    <row r="557">
      <c r="B557" s="15"/>
    </row>
    <row r="558">
      <c r="B558" s="15"/>
    </row>
    <row r="559">
      <c r="B559" s="15"/>
    </row>
    <row r="560">
      <c r="B560" s="15"/>
    </row>
    <row r="561">
      <c r="B561" s="15"/>
    </row>
    <row r="562">
      <c r="B562" s="15"/>
    </row>
    <row r="563">
      <c r="B563" s="15"/>
    </row>
    <row r="564">
      <c r="B564" s="15"/>
    </row>
    <row r="565">
      <c r="B565" s="15"/>
    </row>
    <row r="566">
      <c r="B566" s="15"/>
    </row>
    <row r="567">
      <c r="B567" s="15"/>
    </row>
    <row r="568">
      <c r="B568" s="15"/>
    </row>
    <row r="569">
      <c r="B569" s="15"/>
    </row>
    <row r="570">
      <c r="B570" s="15"/>
    </row>
    <row r="571">
      <c r="B571" s="15"/>
    </row>
    <row r="572">
      <c r="B572" s="15"/>
    </row>
    <row r="573">
      <c r="B573" s="15"/>
    </row>
    <row r="574">
      <c r="B574" s="15"/>
    </row>
    <row r="575">
      <c r="B575" s="15"/>
    </row>
    <row r="576">
      <c r="B576" s="15"/>
    </row>
    <row r="577">
      <c r="B577" s="15"/>
    </row>
    <row r="578">
      <c r="B578" s="15"/>
    </row>
    <row r="579">
      <c r="B579" s="15"/>
    </row>
    <row r="580">
      <c r="B580" s="15"/>
    </row>
    <row r="581">
      <c r="B581" s="15"/>
    </row>
    <row r="582">
      <c r="B582" s="15"/>
    </row>
    <row r="583">
      <c r="B583" s="15"/>
    </row>
    <row r="584">
      <c r="B584" s="15"/>
    </row>
    <row r="585">
      <c r="B585" s="15"/>
    </row>
    <row r="586">
      <c r="B586" s="15"/>
    </row>
    <row r="587">
      <c r="B587" s="15"/>
    </row>
    <row r="588">
      <c r="B588" s="15"/>
    </row>
    <row r="589">
      <c r="B589" s="15"/>
    </row>
    <row r="590">
      <c r="B590" s="15"/>
    </row>
    <row r="591">
      <c r="B591" s="15"/>
    </row>
    <row r="592">
      <c r="B592" s="15"/>
    </row>
    <row r="593">
      <c r="B593" s="15"/>
    </row>
    <row r="594">
      <c r="B594" s="15"/>
    </row>
    <row r="595">
      <c r="B595" s="15"/>
    </row>
    <row r="596">
      <c r="B596" s="15"/>
    </row>
    <row r="597">
      <c r="B597" s="15"/>
    </row>
    <row r="598">
      <c r="B598" s="15"/>
    </row>
    <row r="599">
      <c r="B599" s="15"/>
    </row>
    <row r="600">
      <c r="B600" s="15"/>
    </row>
    <row r="601">
      <c r="B601" s="15"/>
    </row>
    <row r="602">
      <c r="B602" s="15"/>
    </row>
    <row r="603">
      <c r="B603" s="15"/>
    </row>
    <row r="604">
      <c r="B604" s="15"/>
    </row>
    <row r="605">
      <c r="B605" s="15"/>
    </row>
    <row r="606">
      <c r="B606" s="15"/>
    </row>
    <row r="607">
      <c r="B607" s="15"/>
    </row>
    <row r="608">
      <c r="B608" s="15"/>
    </row>
    <row r="609">
      <c r="B609" s="15"/>
    </row>
    <row r="610">
      <c r="B610" s="15"/>
    </row>
    <row r="611">
      <c r="B611" s="15"/>
    </row>
    <row r="612">
      <c r="B612" s="15"/>
    </row>
    <row r="613">
      <c r="B613" s="15"/>
    </row>
    <row r="614">
      <c r="B614" s="15"/>
    </row>
    <row r="615">
      <c r="B615" s="15"/>
    </row>
    <row r="616">
      <c r="B616" s="15"/>
    </row>
    <row r="617">
      <c r="B617" s="15"/>
    </row>
    <row r="618">
      <c r="B618" s="15"/>
    </row>
    <row r="619">
      <c r="B619" s="15"/>
    </row>
    <row r="620">
      <c r="B620" s="15"/>
    </row>
    <row r="621">
      <c r="B621" s="15"/>
    </row>
    <row r="622">
      <c r="B622" s="15"/>
    </row>
    <row r="623">
      <c r="B623" s="15"/>
    </row>
    <row r="624">
      <c r="B624" s="15"/>
    </row>
    <row r="625">
      <c r="B625" s="15"/>
    </row>
    <row r="626">
      <c r="B626" s="15"/>
    </row>
    <row r="627">
      <c r="B627" s="15"/>
    </row>
    <row r="628">
      <c r="B628" s="15"/>
    </row>
    <row r="629">
      <c r="B629" s="15"/>
    </row>
    <row r="630">
      <c r="B630" s="15"/>
    </row>
    <row r="631">
      <c r="B631" s="15"/>
    </row>
    <row r="632">
      <c r="B632" s="15"/>
    </row>
    <row r="633">
      <c r="B633" s="15"/>
    </row>
    <row r="634">
      <c r="B634" s="15"/>
    </row>
    <row r="635">
      <c r="B635" s="15"/>
    </row>
    <row r="636">
      <c r="B636" s="15"/>
    </row>
    <row r="637">
      <c r="B637" s="15"/>
    </row>
    <row r="638">
      <c r="B638" s="15"/>
    </row>
    <row r="639">
      <c r="B639" s="15"/>
    </row>
    <row r="640">
      <c r="B640" s="15"/>
    </row>
    <row r="641">
      <c r="B641" s="15"/>
    </row>
    <row r="642">
      <c r="B642" s="15"/>
    </row>
    <row r="643">
      <c r="B643" s="15"/>
    </row>
    <row r="644">
      <c r="B644" s="15"/>
    </row>
    <row r="645">
      <c r="B645" s="15"/>
    </row>
    <row r="646">
      <c r="B646" s="15"/>
    </row>
    <row r="647">
      <c r="B647" s="15"/>
    </row>
    <row r="648">
      <c r="B648" s="15"/>
    </row>
    <row r="649">
      <c r="B649" s="15"/>
    </row>
    <row r="650">
      <c r="B650" s="15"/>
    </row>
    <row r="651">
      <c r="B651" s="15"/>
    </row>
    <row r="652">
      <c r="B652" s="15"/>
    </row>
    <row r="653">
      <c r="B653" s="15"/>
    </row>
    <row r="654">
      <c r="B654" s="15"/>
    </row>
    <row r="655">
      <c r="B655" s="15"/>
    </row>
    <row r="656">
      <c r="B656" s="15"/>
    </row>
    <row r="657">
      <c r="B657" s="15"/>
    </row>
    <row r="658">
      <c r="B658" s="15"/>
    </row>
    <row r="659">
      <c r="B659" s="15"/>
    </row>
    <row r="660">
      <c r="B660" s="15"/>
    </row>
    <row r="661">
      <c r="B661" s="15"/>
    </row>
    <row r="662">
      <c r="B662" s="15"/>
    </row>
    <row r="663">
      <c r="B663" s="15"/>
    </row>
    <row r="664">
      <c r="B664" s="15"/>
    </row>
    <row r="665">
      <c r="B665" s="15"/>
    </row>
    <row r="666">
      <c r="B666" s="15"/>
    </row>
    <row r="667">
      <c r="B667" s="15"/>
    </row>
    <row r="668">
      <c r="B668" s="15"/>
    </row>
    <row r="669">
      <c r="B669" s="15"/>
    </row>
    <row r="670">
      <c r="B670" s="15"/>
    </row>
    <row r="671">
      <c r="B671" s="15"/>
    </row>
    <row r="672">
      <c r="B672" s="15"/>
    </row>
    <row r="673">
      <c r="B673" s="15"/>
    </row>
    <row r="674">
      <c r="B674" s="15"/>
    </row>
    <row r="675">
      <c r="B675" s="15"/>
    </row>
    <row r="676">
      <c r="B676" s="15"/>
    </row>
    <row r="677">
      <c r="B677" s="15"/>
    </row>
    <row r="678">
      <c r="B678" s="15"/>
    </row>
    <row r="679">
      <c r="B679" s="15"/>
    </row>
    <row r="680">
      <c r="B680" s="15"/>
    </row>
    <row r="681">
      <c r="B681" s="15"/>
    </row>
    <row r="682">
      <c r="B682" s="15"/>
    </row>
    <row r="683">
      <c r="B683" s="15"/>
    </row>
    <row r="684">
      <c r="B684" s="15"/>
    </row>
    <row r="685">
      <c r="B685" s="15"/>
    </row>
    <row r="686">
      <c r="B686" s="15"/>
    </row>
    <row r="687">
      <c r="B687" s="15"/>
    </row>
    <row r="688">
      <c r="B688" s="15"/>
    </row>
    <row r="689">
      <c r="B689" s="15"/>
    </row>
    <row r="690">
      <c r="B690" s="15"/>
    </row>
    <row r="691">
      <c r="B691" s="15"/>
    </row>
    <row r="692">
      <c r="B692" s="15"/>
    </row>
    <row r="693">
      <c r="B693" s="15"/>
    </row>
    <row r="694">
      <c r="B694" s="15"/>
    </row>
    <row r="695">
      <c r="B695" s="15"/>
    </row>
    <row r="696">
      <c r="B696" s="15"/>
    </row>
    <row r="697">
      <c r="B697" s="15"/>
    </row>
    <row r="698">
      <c r="B698" s="15"/>
    </row>
    <row r="699">
      <c r="B699" s="15"/>
    </row>
    <row r="700">
      <c r="B700" s="15"/>
    </row>
    <row r="701">
      <c r="B701" s="15"/>
    </row>
    <row r="702">
      <c r="B702" s="15"/>
    </row>
    <row r="703">
      <c r="B703" s="15"/>
    </row>
    <row r="704">
      <c r="B704" s="15"/>
    </row>
    <row r="705">
      <c r="B705" s="15"/>
    </row>
    <row r="706">
      <c r="B706" s="15"/>
    </row>
    <row r="707">
      <c r="B707" s="15"/>
    </row>
    <row r="708">
      <c r="B708" s="15"/>
    </row>
    <row r="709">
      <c r="B709" s="15"/>
    </row>
    <row r="710">
      <c r="B710" s="15"/>
    </row>
    <row r="711">
      <c r="B711" s="15"/>
    </row>
    <row r="712">
      <c r="B712" s="15"/>
    </row>
    <row r="713">
      <c r="B713" s="15"/>
    </row>
    <row r="714">
      <c r="B714" s="15"/>
    </row>
    <row r="715">
      <c r="B715" s="15"/>
    </row>
    <row r="716">
      <c r="B716" s="15"/>
    </row>
    <row r="717">
      <c r="B717" s="15"/>
    </row>
    <row r="718">
      <c r="B718" s="15"/>
    </row>
    <row r="719">
      <c r="B719" s="15"/>
    </row>
    <row r="720">
      <c r="B720" s="15"/>
    </row>
    <row r="721">
      <c r="B721" s="15"/>
    </row>
    <row r="722">
      <c r="B722" s="15"/>
    </row>
    <row r="723">
      <c r="B723" s="15"/>
    </row>
    <row r="724">
      <c r="B724" s="15"/>
    </row>
    <row r="725">
      <c r="B725" s="15"/>
    </row>
    <row r="726">
      <c r="B726" s="15"/>
    </row>
    <row r="727">
      <c r="B727" s="15"/>
    </row>
    <row r="728">
      <c r="B728" s="15"/>
    </row>
    <row r="729">
      <c r="B729" s="15"/>
    </row>
    <row r="730">
      <c r="B730" s="15"/>
    </row>
    <row r="731">
      <c r="B731" s="15"/>
    </row>
    <row r="732">
      <c r="B732" s="15"/>
    </row>
    <row r="733">
      <c r="B733" s="15"/>
    </row>
    <row r="734">
      <c r="B734" s="15"/>
    </row>
    <row r="735">
      <c r="B735" s="15"/>
    </row>
    <row r="736">
      <c r="B736" s="15"/>
    </row>
    <row r="737">
      <c r="B737" s="15"/>
    </row>
    <row r="738">
      <c r="B738" s="15"/>
    </row>
    <row r="739">
      <c r="B739" s="15"/>
    </row>
    <row r="740">
      <c r="B740" s="15"/>
    </row>
    <row r="741">
      <c r="B741" s="15"/>
    </row>
    <row r="742">
      <c r="B742" s="15"/>
    </row>
    <row r="743">
      <c r="B743" s="15"/>
    </row>
    <row r="744">
      <c r="B744" s="15"/>
    </row>
    <row r="745">
      <c r="B745" s="15"/>
    </row>
    <row r="746">
      <c r="B746" s="15"/>
    </row>
    <row r="747">
      <c r="B747" s="15"/>
    </row>
    <row r="748">
      <c r="B748" s="15"/>
    </row>
    <row r="749">
      <c r="B749" s="15"/>
    </row>
    <row r="750">
      <c r="B750" s="15"/>
    </row>
    <row r="751">
      <c r="B751" s="15"/>
    </row>
    <row r="752">
      <c r="B752" s="15"/>
    </row>
    <row r="753">
      <c r="B753" s="15"/>
    </row>
    <row r="754">
      <c r="B754" s="15"/>
    </row>
    <row r="755">
      <c r="B755" s="15"/>
    </row>
    <row r="756">
      <c r="B756" s="15"/>
    </row>
    <row r="757">
      <c r="B757" s="15"/>
    </row>
    <row r="758">
      <c r="B758" s="15"/>
    </row>
    <row r="759">
      <c r="B759" s="15"/>
    </row>
    <row r="760">
      <c r="B760" s="15"/>
    </row>
    <row r="761">
      <c r="B761" s="15"/>
    </row>
    <row r="762">
      <c r="B762" s="15"/>
    </row>
    <row r="763">
      <c r="B763" s="15"/>
    </row>
    <row r="764">
      <c r="B764" s="15"/>
    </row>
    <row r="765">
      <c r="B765" s="15"/>
    </row>
    <row r="766">
      <c r="B766" s="15"/>
    </row>
    <row r="767">
      <c r="B767" s="15"/>
    </row>
    <row r="768">
      <c r="B768" s="15"/>
    </row>
    <row r="769">
      <c r="B769" s="15"/>
    </row>
    <row r="770">
      <c r="B770" s="15"/>
    </row>
    <row r="771">
      <c r="B771" s="15"/>
    </row>
    <row r="772">
      <c r="B772" s="15"/>
    </row>
    <row r="773">
      <c r="B773" s="15"/>
    </row>
    <row r="774">
      <c r="B774" s="15"/>
    </row>
    <row r="775">
      <c r="B775" s="15"/>
    </row>
    <row r="776">
      <c r="B776" s="15"/>
    </row>
    <row r="777">
      <c r="B777" s="15"/>
    </row>
    <row r="778">
      <c r="B778" s="15"/>
    </row>
    <row r="779">
      <c r="B779" s="15"/>
    </row>
    <row r="780">
      <c r="B780" s="15"/>
    </row>
    <row r="781">
      <c r="B781" s="15"/>
    </row>
    <row r="782">
      <c r="B782" s="15"/>
    </row>
    <row r="783">
      <c r="B783" s="15"/>
    </row>
    <row r="784">
      <c r="B784" s="15"/>
    </row>
    <row r="785">
      <c r="B785" s="15"/>
    </row>
    <row r="786">
      <c r="B786" s="15"/>
    </row>
    <row r="787">
      <c r="B787" s="15"/>
    </row>
    <row r="788">
      <c r="B788" s="15"/>
    </row>
    <row r="789">
      <c r="B789" s="15"/>
    </row>
    <row r="790">
      <c r="B790" s="15"/>
    </row>
    <row r="791">
      <c r="B791" s="15"/>
    </row>
    <row r="792">
      <c r="B792" s="15"/>
    </row>
    <row r="793">
      <c r="B793" s="15"/>
    </row>
    <row r="794">
      <c r="B794" s="15"/>
    </row>
    <row r="795">
      <c r="B795" s="15"/>
    </row>
    <row r="796">
      <c r="B796" s="15"/>
    </row>
    <row r="797">
      <c r="B797" s="15"/>
    </row>
    <row r="798">
      <c r="B798" s="15"/>
    </row>
    <row r="799">
      <c r="B799" s="15"/>
    </row>
    <row r="800">
      <c r="B800" s="15"/>
    </row>
    <row r="801">
      <c r="B801" s="15"/>
    </row>
    <row r="802">
      <c r="B802" s="15"/>
    </row>
    <row r="803">
      <c r="B803" s="15"/>
    </row>
    <row r="804">
      <c r="B804" s="15"/>
    </row>
    <row r="805">
      <c r="B805" s="15"/>
    </row>
    <row r="806">
      <c r="B806" s="15"/>
    </row>
    <row r="807">
      <c r="B807" s="15"/>
    </row>
    <row r="808">
      <c r="B808" s="15"/>
    </row>
    <row r="809">
      <c r="B809" s="15"/>
    </row>
    <row r="810">
      <c r="B810" s="15"/>
    </row>
    <row r="811">
      <c r="B811" s="15"/>
    </row>
    <row r="812">
      <c r="B812" s="15"/>
    </row>
    <row r="813">
      <c r="B813" s="15"/>
    </row>
    <row r="814">
      <c r="B814" s="15"/>
    </row>
    <row r="815">
      <c r="B815" s="15"/>
    </row>
    <row r="816">
      <c r="B816" s="15"/>
    </row>
    <row r="817">
      <c r="B817" s="15"/>
    </row>
    <row r="818">
      <c r="B818" s="15"/>
    </row>
    <row r="819">
      <c r="B819" s="15"/>
    </row>
    <row r="820">
      <c r="B820" s="15"/>
    </row>
    <row r="821">
      <c r="B821" s="15"/>
    </row>
    <row r="822">
      <c r="B822" s="15"/>
    </row>
    <row r="823">
      <c r="B823" s="15"/>
    </row>
    <row r="824">
      <c r="B824" s="15"/>
    </row>
    <row r="825">
      <c r="B825" s="15"/>
    </row>
    <row r="826">
      <c r="B826" s="15"/>
    </row>
    <row r="827">
      <c r="B827" s="15"/>
    </row>
    <row r="828">
      <c r="B828" s="15"/>
    </row>
    <row r="829">
      <c r="B829" s="15"/>
    </row>
    <row r="830">
      <c r="B830" s="15"/>
    </row>
    <row r="831">
      <c r="B831" s="15"/>
    </row>
    <row r="832">
      <c r="B832" s="15"/>
    </row>
    <row r="833">
      <c r="B833" s="15"/>
    </row>
    <row r="834">
      <c r="B834" s="15"/>
    </row>
    <row r="835">
      <c r="B835" s="15"/>
    </row>
    <row r="836">
      <c r="B836" s="15"/>
    </row>
    <row r="837">
      <c r="B837" s="15"/>
    </row>
    <row r="838">
      <c r="B838" s="15"/>
    </row>
    <row r="839">
      <c r="B839" s="15"/>
    </row>
    <row r="840">
      <c r="B840" s="15"/>
    </row>
    <row r="841">
      <c r="B841" s="15"/>
    </row>
    <row r="842">
      <c r="B842" s="15"/>
    </row>
    <row r="843">
      <c r="B843" s="15"/>
    </row>
    <row r="844">
      <c r="B844" s="15"/>
    </row>
    <row r="845">
      <c r="B845" s="15"/>
    </row>
    <row r="846">
      <c r="B846" s="15"/>
    </row>
    <row r="847">
      <c r="B847" s="15"/>
    </row>
    <row r="848">
      <c r="B848" s="15"/>
    </row>
    <row r="849">
      <c r="B849" s="15"/>
    </row>
    <row r="850">
      <c r="B850" s="15"/>
    </row>
    <row r="851">
      <c r="B851" s="15"/>
    </row>
    <row r="852">
      <c r="B852" s="15"/>
    </row>
    <row r="853">
      <c r="B853" s="15"/>
    </row>
    <row r="854">
      <c r="B854" s="15"/>
    </row>
    <row r="855">
      <c r="B855" s="15"/>
    </row>
    <row r="856">
      <c r="B856" s="15"/>
    </row>
    <row r="857">
      <c r="B857" s="15"/>
    </row>
    <row r="858">
      <c r="B858" s="15"/>
    </row>
    <row r="859">
      <c r="B859" s="15"/>
    </row>
    <row r="860">
      <c r="B860" s="15"/>
    </row>
    <row r="861">
      <c r="B861" s="15"/>
    </row>
    <row r="862">
      <c r="B862" s="15"/>
    </row>
    <row r="863">
      <c r="B863" s="15"/>
    </row>
    <row r="864">
      <c r="B864" s="15"/>
    </row>
    <row r="865">
      <c r="B865" s="15"/>
    </row>
    <row r="866">
      <c r="B866" s="15"/>
    </row>
    <row r="867">
      <c r="B867" s="15"/>
    </row>
    <row r="868">
      <c r="B868" s="15"/>
    </row>
    <row r="869">
      <c r="B869" s="15"/>
    </row>
    <row r="870">
      <c r="B870" s="15"/>
    </row>
    <row r="871">
      <c r="B871" s="15"/>
    </row>
    <row r="872">
      <c r="B872" s="15"/>
    </row>
    <row r="873">
      <c r="B873" s="15"/>
    </row>
    <row r="874">
      <c r="B874" s="15"/>
    </row>
    <row r="875">
      <c r="B875" s="15"/>
    </row>
    <row r="876">
      <c r="B876" s="15"/>
    </row>
    <row r="877">
      <c r="B877" s="15"/>
    </row>
    <row r="878">
      <c r="B878" s="15"/>
    </row>
    <row r="879">
      <c r="B879" s="15"/>
    </row>
    <row r="880">
      <c r="B880" s="15"/>
    </row>
    <row r="881">
      <c r="B881" s="15"/>
    </row>
    <row r="882">
      <c r="B882" s="15"/>
    </row>
    <row r="883">
      <c r="B883" s="15"/>
    </row>
    <row r="884">
      <c r="B884" s="15"/>
    </row>
    <row r="885">
      <c r="B885" s="15"/>
    </row>
    <row r="886">
      <c r="B886" s="15"/>
    </row>
    <row r="887">
      <c r="B887" s="15"/>
    </row>
    <row r="888">
      <c r="B888" s="15"/>
    </row>
    <row r="889">
      <c r="B889" s="15"/>
    </row>
    <row r="890">
      <c r="B890" s="15"/>
    </row>
    <row r="891">
      <c r="B891" s="15"/>
    </row>
    <row r="892">
      <c r="B892" s="15"/>
    </row>
    <row r="893">
      <c r="B893" s="15"/>
    </row>
    <row r="894">
      <c r="B894" s="15"/>
    </row>
    <row r="895">
      <c r="B895" s="15"/>
    </row>
    <row r="896">
      <c r="B896" s="15"/>
    </row>
    <row r="897">
      <c r="B897" s="15"/>
    </row>
    <row r="898">
      <c r="B898" s="15"/>
    </row>
    <row r="899">
      <c r="B899" s="15"/>
    </row>
    <row r="900">
      <c r="B900" s="15"/>
    </row>
    <row r="901">
      <c r="B901" s="15"/>
    </row>
    <row r="902">
      <c r="B902" s="15"/>
    </row>
    <row r="903">
      <c r="B903" s="15"/>
    </row>
    <row r="904">
      <c r="B904" s="15"/>
    </row>
    <row r="905">
      <c r="B905" s="15"/>
    </row>
    <row r="906">
      <c r="B906" s="15"/>
    </row>
    <row r="907">
      <c r="B907" s="15"/>
    </row>
    <row r="908">
      <c r="B908" s="15"/>
    </row>
    <row r="909">
      <c r="B909" s="15"/>
    </row>
    <row r="910">
      <c r="B910" s="15"/>
    </row>
    <row r="911">
      <c r="B911" s="15"/>
    </row>
    <row r="912">
      <c r="B912" s="15"/>
    </row>
    <row r="913">
      <c r="B913" s="15"/>
    </row>
    <row r="914">
      <c r="B914" s="15"/>
    </row>
    <row r="915">
      <c r="B915" s="15"/>
    </row>
    <row r="916">
      <c r="B916" s="15"/>
    </row>
    <row r="917">
      <c r="B917" s="15"/>
    </row>
    <row r="918">
      <c r="B918" s="15"/>
    </row>
    <row r="919">
      <c r="B919" s="15"/>
    </row>
    <row r="920">
      <c r="B920" s="15"/>
    </row>
    <row r="921">
      <c r="B921" s="15"/>
    </row>
    <row r="922">
      <c r="B922" s="15"/>
    </row>
    <row r="923">
      <c r="B923" s="15"/>
    </row>
    <row r="924">
      <c r="B924" s="15"/>
    </row>
    <row r="925">
      <c r="B925" s="15"/>
    </row>
    <row r="926">
      <c r="B926" s="15"/>
    </row>
    <row r="927">
      <c r="B927" s="15"/>
    </row>
    <row r="928">
      <c r="B928" s="15"/>
    </row>
    <row r="929">
      <c r="B929" s="15"/>
    </row>
    <row r="930">
      <c r="B930" s="15"/>
    </row>
    <row r="931">
      <c r="B931" s="15"/>
    </row>
    <row r="932">
      <c r="B932" s="15"/>
    </row>
    <row r="933">
      <c r="B933" s="15"/>
    </row>
    <row r="934">
      <c r="B934" s="15"/>
    </row>
    <row r="935">
      <c r="B935" s="15"/>
    </row>
    <row r="936">
      <c r="B936" s="15"/>
    </row>
    <row r="937">
      <c r="B937" s="15"/>
    </row>
    <row r="938">
      <c r="B938" s="15"/>
    </row>
    <row r="939">
      <c r="B939" s="15"/>
    </row>
    <row r="940">
      <c r="B940" s="15"/>
    </row>
    <row r="941">
      <c r="B941" s="15"/>
    </row>
    <row r="942">
      <c r="B942" s="15"/>
    </row>
    <row r="943">
      <c r="B943" s="15"/>
    </row>
    <row r="944">
      <c r="B944" s="15"/>
    </row>
    <row r="945">
      <c r="B945" s="15"/>
    </row>
    <row r="946">
      <c r="B946" s="15"/>
    </row>
    <row r="947">
      <c r="B947" s="15"/>
    </row>
    <row r="948">
      <c r="B948" s="15"/>
    </row>
    <row r="949">
      <c r="B949" s="15"/>
    </row>
    <row r="950">
      <c r="B950" s="15"/>
    </row>
    <row r="951">
      <c r="B951" s="15"/>
    </row>
    <row r="952">
      <c r="B952" s="15"/>
    </row>
    <row r="953">
      <c r="B953" s="15"/>
    </row>
    <row r="954">
      <c r="B954" s="15"/>
    </row>
    <row r="955">
      <c r="B955" s="15"/>
    </row>
    <row r="956">
      <c r="B956" s="15"/>
    </row>
    <row r="957">
      <c r="B957" s="15"/>
    </row>
    <row r="958">
      <c r="B958" s="15"/>
    </row>
    <row r="959">
      <c r="B959" s="15"/>
    </row>
    <row r="960">
      <c r="B960" s="15"/>
    </row>
    <row r="961">
      <c r="B961" s="15"/>
    </row>
    <row r="962">
      <c r="B962" s="15"/>
    </row>
    <row r="963">
      <c r="B963" s="15"/>
    </row>
    <row r="964">
      <c r="B964" s="15"/>
    </row>
    <row r="965">
      <c r="B965" s="15"/>
    </row>
    <row r="966">
      <c r="B966" s="15"/>
    </row>
    <row r="967">
      <c r="B967" s="15"/>
    </row>
    <row r="968">
      <c r="B968" s="15"/>
    </row>
    <row r="969">
      <c r="B969" s="15"/>
    </row>
    <row r="970">
      <c r="B970" s="15"/>
    </row>
    <row r="971">
      <c r="B971" s="15"/>
    </row>
    <row r="972">
      <c r="B972" s="15"/>
    </row>
    <row r="973">
      <c r="B973" s="15"/>
    </row>
    <row r="974">
      <c r="B974" s="15"/>
    </row>
    <row r="975">
      <c r="B975" s="15"/>
    </row>
    <row r="976">
      <c r="B976" s="15"/>
    </row>
    <row r="977">
      <c r="B977" s="15"/>
    </row>
    <row r="978">
      <c r="B978" s="15"/>
    </row>
    <row r="979">
      <c r="B979" s="15"/>
    </row>
    <row r="980">
      <c r="B980" s="15"/>
    </row>
    <row r="981">
      <c r="B981" s="15"/>
    </row>
    <row r="982">
      <c r="B982" s="15"/>
    </row>
    <row r="983">
      <c r="B983" s="15"/>
    </row>
    <row r="984">
      <c r="B984" s="15"/>
    </row>
    <row r="985">
      <c r="B985" s="15"/>
    </row>
    <row r="986">
      <c r="B986" s="15"/>
    </row>
    <row r="987">
      <c r="B987" s="15"/>
    </row>
    <row r="988">
      <c r="B988" s="15"/>
    </row>
    <row r="989">
      <c r="B989" s="15"/>
    </row>
    <row r="990">
      <c r="B990" s="15"/>
    </row>
    <row r="991">
      <c r="B991" s="15"/>
    </row>
    <row r="992">
      <c r="B992" s="15"/>
    </row>
    <row r="993">
      <c r="B993" s="15"/>
    </row>
    <row r="994">
      <c r="B994" s="15"/>
    </row>
    <row r="995">
      <c r="B995" s="15"/>
    </row>
    <row r="996">
      <c r="B996" s="15"/>
    </row>
    <row r="997">
      <c r="B997" s="15"/>
    </row>
    <row r="998">
      <c r="B998" s="15"/>
    </row>
    <row r="999">
      <c r="B999" s="15"/>
    </row>
    <row r="1000">
      <c r="B1000" s="15"/>
    </row>
    <row r="1001">
      <c r="B1001" s="15"/>
    </row>
    <row r="1002">
      <c r="B1002" s="15"/>
    </row>
    <row r="1003">
      <c r="B1003" s="15"/>
    </row>
    <row r="1004">
      <c r="B1004" s="15"/>
    </row>
    <row r="1005">
      <c r="B1005" s="15"/>
    </row>
    <row r="1006">
      <c r="B1006" s="15"/>
    </row>
    <row r="1007">
      <c r="B1007" s="15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</sheetData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</sheetData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sheetData>
    <row r="1"/>
    <row r="2"/>
    <row r="3"/>
    <row r="4"/>
    <row r="5"/>
    <row r="6"/>
    <row r="7"/>
    <row r="8"/>
    <row r="9"/>
    <row r="10"/>
    <row r="11"/>
    <row r="12"/>
    <row r="13"/>
    <row r="14"/>
  </sheetData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4.63"/>
    <col customWidth="1" min="10" max="10" width="17.0"/>
  </cols>
  <sheetData>
    <row r="1">
      <c r="A1" s="2" t="s">
        <v>34</v>
      </c>
      <c r="B1" s="2" t="s">
        <v>36</v>
      </c>
      <c r="C1" s="2" t="s">
        <v>37</v>
      </c>
      <c r="D1" s="2" t="s">
        <v>38</v>
      </c>
      <c r="E1" s="2" t="s">
        <v>39</v>
      </c>
      <c r="F1" s="2" t="s">
        <v>40</v>
      </c>
      <c r="G1" s="2" t="s">
        <v>41</v>
      </c>
      <c r="H1" s="2" t="s">
        <v>42</v>
      </c>
      <c r="I1" s="2" t="s">
        <v>43</v>
      </c>
      <c r="J1" s="5" t="s">
        <v>0</v>
      </c>
      <c r="K1" s="5" t="s">
        <v>45</v>
      </c>
    </row>
    <row r="2">
      <c r="A2" s="9" t="s">
        <v>46</v>
      </c>
      <c r="B2" s="10" t="s">
        <v>68</v>
      </c>
      <c r="C2" s="2" t="s">
        <v>70</v>
      </c>
      <c r="D2" s="2" t="s">
        <v>71</v>
      </c>
      <c r="E2" s="2" t="s">
        <v>72</v>
      </c>
      <c r="F2" s="2" t="s">
        <v>74</v>
      </c>
      <c r="G2" s="12">
        <v>100.0</v>
      </c>
      <c r="H2" s="2" t="s">
        <v>76</v>
      </c>
      <c r="I2" s="2" t="s">
        <v>78</v>
      </c>
      <c r="J2" t="str">
        <f t="shared" ref="J2:J3566" si="1">CONCATENATE(LEFT(B2,4),"-",D2)</f>
        <v>9403-JAYAPURA</v>
      </c>
      <c r="K2">
        <f t="shared" ref="K2:K3566" si="2">IF(G2&gt;0,1,0)</f>
        <v>1</v>
      </c>
    </row>
    <row r="3">
      <c r="A3" s="9" t="s">
        <v>88</v>
      </c>
      <c r="B3" s="10" t="s">
        <v>91</v>
      </c>
      <c r="C3" s="2" t="s">
        <v>70</v>
      </c>
      <c r="D3" s="2" t="s">
        <v>71</v>
      </c>
      <c r="E3" s="2" t="s">
        <v>72</v>
      </c>
      <c r="F3" s="2" t="s">
        <v>93</v>
      </c>
      <c r="G3" s="12">
        <v>100.0</v>
      </c>
      <c r="H3" s="2" t="s">
        <v>76</v>
      </c>
      <c r="I3" s="2" t="s">
        <v>78</v>
      </c>
      <c r="J3" t="str">
        <f t="shared" si="1"/>
        <v>9403-JAYAPURA</v>
      </c>
      <c r="K3">
        <f t="shared" si="2"/>
        <v>1</v>
      </c>
    </row>
    <row r="4">
      <c r="A4" s="9" t="s">
        <v>99</v>
      </c>
      <c r="B4" s="10" t="s">
        <v>122</v>
      </c>
      <c r="C4" s="2" t="s">
        <v>70</v>
      </c>
      <c r="D4" s="2" t="s">
        <v>71</v>
      </c>
      <c r="E4" s="2" t="s">
        <v>72</v>
      </c>
      <c r="F4" s="2" t="s">
        <v>124</v>
      </c>
      <c r="G4" s="12">
        <v>100.0</v>
      </c>
      <c r="H4" s="2" t="s">
        <v>76</v>
      </c>
      <c r="I4" s="2" t="s">
        <v>78</v>
      </c>
      <c r="J4" t="str">
        <f t="shared" si="1"/>
        <v>9403-JAYAPURA</v>
      </c>
      <c r="K4">
        <f t="shared" si="2"/>
        <v>1</v>
      </c>
    </row>
    <row r="5">
      <c r="A5" s="9" t="s">
        <v>127</v>
      </c>
      <c r="B5" s="10" t="s">
        <v>128</v>
      </c>
      <c r="C5" s="2" t="s">
        <v>70</v>
      </c>
      <c r="D5" s="2" t="s">
        <v>71</v>
      </c>
      <c r="E5" s="2" t="s">
        <v>129</v>
      </c>
      <c r="F5" s="2" t="s">
        <v>130</v>
      </c>
      <c r="G5" s="12">
        <v>100.0</v>
      </c>
      <c r="H5" s="2" t="s">
        <v>76</v>
      </c>
      <c r="I5" s="2" t="s">
        <v>78</v>
      </c>
      <c r="J5" t="str">
        <f t="shared" si="1"/>
        <v>9403-JAYAPURA</v>
      </c>
      <c r="K5">
        <f t="shared" si="2"/>
        <v>1</v>
      </c>
    </row>
    <row r="6">
      <c r="A6" s="9" t="s">
        <v>132</v>
      </c>
      <c r="B6" s="10" t="s">
        <v>137</v>
      </c>
      <c r="C6" s="2" t="s">
        <v>70</v>
      </c>
      <c r="D6" s="2" t="s">
        <v>71</v>
      </c>
      <c r="E6" s="2" t="s">
        <v>129</v>
      </c>
      <c r="F6" s="2" t="s">
        <v>139</v>
      </c>
      <c r="G6" s="12">
        <v>100.0</v>
      </c>
      <c r="H6" s="2" t="s">
        <v>76</v>
      </c>
      <c r="I6" s="2" t="s">
        <v>78</v>
      </c>
      <c r="J6" t="str">
        <f t="shared" si="1"/>
        <v>9403-JAYAPURA</v>
      </c>
      <c r="K6">
        <f t="shared" si="2"/>
        <v>1</v>
      </c>
    </row>
    <row r="7">
      <c r="A7" s="9" t="s">
        <v>140</v>
      </c>
      <c r="B7" s="10" t="s">
        <v>142</v>
      </c>
      <c r="C7" s="2" t="s">
        <v>70</v>
      </c>
      <c r="D7" s="2" t="s">
        <v>71</v>
      </c>
      <c r="E7" s="2" t="s">
        <v>143</v>
      </c>
      <c r="F7" s="2" t="s">
        <v>144</v>
      </c>
      <c r="G7" s="12">
        <v>100.0</v>
      </c>
      <c r="H7" s="2" t="s">
        <v>76</v>
      </c>
      <c r="I7" s="2" t="s">
        <v>78</v>
      </c>
      <c r="J7" t="str">
        <f t="shared" si="1"/>
        <v>9403-JAYAPURA</v>
      </c>
      <c r="K7">
        <f t="shared" si="2"/>
        <v>1</v>
      </c>
    </row>
    <row r="8">
      <c r="A8" s="9" t="s">
        <v>146</v>
      </c>
      <c r="B8" s="10" t="s">
        <v>149</v>
      </c>
      <c r="C8" s="2" t="s">
        <v>70</v>
      </c>
      <c r="D8" s="2" t="s">
        <v>71</v>
      </c>
      <c r="E8" s="2" t="s">
        <v>143</v>
      </c>
      <c r="F8" s="2" t="s">
        <v>150</v>
      </c>
      <c r="G8" s="12">
        <v>100.0</v>
      </c>
      <c r="H8" s="2" t="s">
        <v>76</v>
      </c>
      <c r="I8" s="2" t="s">
        <v>78</v>
      </c>
      <c r="J8" t="str">
        <f t="shared" si="1"/>
        <v>9403-JAYAPURA</v>
      </c>
      <c r="K8">
        <f t="shared" si="2"/>
        <v>1</v>
      </c>
    </row>
    <row r="9">
      <c r="A9" s="9" t="s">
        <v>151</v>
      </c>
      <c r="B9" s="10" t="s">
        <v>155</v>
      </c>
      <c r="C9" s="2" t="s">
        <v>70</v>
      </c>
      <c r="D9" s="2" t="s">
        <v>71</v>
      </c>
      <c r="E9" s="2" t="s">
        <v>143</v>
      </c>
      <c r="F9" s="2" t="s">
        <v>156</v>
      </c>
      <c r="G9" s="12">
        <v>100.0</v>
      </c>
      <c r="H9" s="2" t="s">
        <v>76</v>
      </c>
      <c r="I9" s="2" t="s">
        <v>78</v>
      </c>
      <c r="J9" t="str">
        <f t="shared" si="1"/>
        <v>9403-JAYAPURA</v>
      </c>
      <c r="K9">
        <f t="shared" si="2"/>
        <v>1</v>
      </c>
    </row>
    <row r="10">
      <c r="A10" s="9" t="s">
        <v>157</v>
      </c>
      <c r="B10" s="10" t="s">
        <v>163</v>
      </c>
      <c r="C10" s="2" t="s">
        <v>70</v>
      </c>
      <c r="D10" s="2" t="s">
        <v>71</v>
      </c>
      <c r="E10" s="2" t="s">
        <v>143</v>
      </c>
      <c r="F10" s="2" t="s">
        <v>164</v>
      </c>
      <c r="G10" s="12">
        <v>100.0</v>
      </c>
      <c r="H10" s="2" t="s">
        <v>76</v>
      </c>
      <c r="I10" s="2" t="s">
        <v>78</v>
      </c>
      <c r="J10" t="str">
        <f t="shared" si="1"/>
        <v>9403-JAYAPURA</v>
      </c>
      <c r="K10">
        <f t="shared" si="2"/>
        <v>1</v>
      </c>
    </row>
    <row r="11">
      <c r="A11" s="9" t="s">
        <v>166</v>
      </c>
      <c r="B11" s="10" t="s">
        <v>168</v>
      </c>
      <c r="C11" s="2" t="s">
        <v>70</v>
      </c>
      <c r="D11" s="2" t="s">
        <v>71</v>
      </c>
      <c r="E11" s="2" t="s">
        <v>143</v>
      </c>
      <c r="F11" s="2" t="s">
        <v>170</v>
      </c>
      <c r="G11" s="12">
        <v>100.0</v>
      </c>
      <c r="H11" s="2" t="s">
        <v>76</v>
      </c>
      <c r="I11" s="2" t="s">
        <v>78</v>
      </c>
      <c r="J11" t="str">
        <f t="shared" si="1"/>
        <v>9403-JAYAPURA</v>
      </c>
      <c r="K11">
        <f t="shared" si="2"/>
        <v>1</v>
      </c>
    </row>
    <row r="12">
      <c r="A12" s="9" t="s">
        <v>171</v>
      </c>
      <c r="B12" s="10" t="s">
        <v>173</v>
      </c>
      <c r="C12" s="2" t="s">
        <v>70</v>
      </c>
      <c r="D12" s="2" t="s">
        <v>71</v>
      </c>
      <c r="E12" s="2" t="s">
        <v>174</v>
      </c>
      <c r="F12" s="2" t="s">
        <v>175</v>
      </c>
      <c r="G12" s="12">
        <v>100.0</v>
      </c>
      <c r="H12" s="2" t="s">
        <v>76</v>
      </c>
      <c r="I12" s="2" t="s">
        <v>78</v>
      </c>
      <c r="J12" t="str">
        <f t="shared" si="1"/>
        <v>9403-JAYAPURA</v>
      </c>
      <c r="K12">
        <f t="shared" si="2"/>
        <v>1</v>
      </c>
    </row>
    <row r="13">
      <c r="A13" s="9" t="s">
        <v>182</v>
      </c>
      <c r="B13" s="10" t="s">
        <v>184</v>
      </c>
      <c r="C13" s="2" t="s">
        <v>70</v>
      </c>
      <c r="D13" s="2" t="s">
        <v>71</v>
      </c>
      <c r="E13" s="2" t="s">
        <v>174</v>
      </c>
      <c r="F13" s="2" t="s">
        <v>186</v>
      </c>
      <c r="G13" s="12">
        <v>100.0</v>
      </c>
      <c r="H13" s="2" t="s">
        <v>76</v>
      </c>
      <c r="I13" s="2" t="s">
        <v>78</v>
      </c>
      <c r="J13" t="str">
        <f t="shared" si="1"/>
        <v>9403-JAYAPURA</v>
      </c>
      <c r="K13">
        <f t="shared" si="2"/>
        <v>1</v>
      </c>
    </row>
    <row r="14">
      <c r="A14" s="9" t="s">
        <v>191</v>
      </c>
      <c r="B14" s="10" t="s">
        <v>193</v>
      </c>
      <c r="C14" s="2" t="s">
        <v>70</v>
      </c>
      <c r="D14" s="2" t="s">
        <v>71</v>
      </c>
      <c r="E14" s="2" t="s">
        <v>174</v>
      </c>
      <c r="F14" s="2" t="s">
        <v>194</v>
      </c>
      <c r="G14" s="12">
        <v>100.0</v>
      </c>
      <c r="H14" s="2" t="s">
        <v>76</v>
      </c>
      <c r="I14" s="2" t="s">
        <v>78</v>
      </c>
      <c r="J14" t="str">
        <f t="shared" si="1"/>
        <v>9403-JAYAPURA</v>
      </c>
      <c r="K14">
        <f t="shared" si="2"/>
        <v>1</v>
      </c>
    </row>
    <row r="15">
      <c r="A15" s="9" t="s">
        <v>197</v>
      </c>
      <c r="B15" s="10" t="s">
        <v>200</v>
      </c>
      <c r="C15" s="2" t="s">
        <v>70</v>
      </c>
      <c r="D15" s="2" t="s">
        <v>71</v>
      </c>
      <c r="E15" s="2" t="s">
        <v>201</v>
      </c>
      <c r="F15" s="2" t="s">
        <v>202</v>
      </c>
      <c r="G15" s="12">
        <v>100.0</v>
      </c>
      <c r="H15" s="2" t="s">
        <v>76</v>
      </c>
      <c r="I15" s="2" t="s">
        <v>78</v>
      </c>
      <c r="J15" t="str">
        <f t="shared" si="1"/>
        <v>9403-JAYAPURA</v>
      </c>
      <c r="K15">
        <f t="shared" si="2"/>
        <v>1</v>
      </c>
    </row>
    <row r="16">
      <c r="A16" s="9" t="s">
        <v>205</v>
      </c>
      <c r="B16" s="10" t="s">
        <v>208</v>
      </c>
      <c r="C16" s="2" t="s">
        <v>70</v>
      </c>
      <c r="D16" s="2" t="s">
        <v>71</v>
      </c>
      <c r="E16" s="2" t="s">
        <v>201</v>
      </c>
      <c r="F16" s="2" t="s">
        <v>209</v>
      </c>
      <c r="G16" s="12">
        <v>100.0</v>
      </c>
      <c r="H16" s="2" t="s">
        <v>76</v>
      </c>
      <c r="I16" s="2" t="s">
        <v>78</v>
      </c>
      <c r="J16" t="str">
        <f t="shared" si="1"/>
        <v>9403-JAYAPURA</v>
      </c>
      <c r="K16">
        <f t="shared" si="2"/>
        <v>1</v>
      </c>
    </row>
    <row r="17">
      <c r="A17" s="9" t="s">
        <v>213</v>
      </c>
      <c r="B17" s="10" t="s">
        <v>216</v>
      </c>
      <c r="C17" s="2" t="s">
        <v>70</v>
      </c>
      <c r="D17" s="2" t="s">
        <v>71</v>
      </c>
      <c r="E17" s="2" t="s">
        <v>201</v>
      </c>
      <c r="F17" s="2" t="s">
        <v>217</v>
      </c>
      <c r="G17" s="12">
        <v>100.0</v>
      </c>
      <c r="H17" s="2" t="s">
        <v>76</v>
      </c>
      <c r="I17" s="2" t="s">
        <v>78</v>
      </c>
      <c r="J17" t="str">
        <f t="shared" si="1"/>
        <v>9403-JAYAPURA</v>
      </c>
      <c r="K17">
        <f t="shared" si="2"/>
        <v>1</v>
      </c>
    </row>
    <row r="18">
      <c r="A18" s="9" t="s">
        <v>218</v>
      </c>
      <c r="B18" s="10" t="s">
        <v>224</v>
      </c>
      <c r="C18" s="2" t="s">
        <v>70</v>
      </c>
      <c r="D18" s="2" t="s">
        <v>71</v>
      </c>
      <c r="E18" s="2" t="s">
        <v>201</v>
      </c>
      <c r="F18" s="2" t="s">
        <v>225</v>
      </c>
      <c r="G18" s="12">
        <v>100.0</v>
      </c>
      <c r="H18" s="2" t="s">
        <v>76</v>
      </c>
      <c r="I18" s="2" t="s">
        <v>78</v>
      </c>
      <c r="J18" t="str">
        <f t="shared" si="1"/>
        <v>9403-JAYAPURA</v>
      </c>
      <c r="K18">
        <f t="shared" si="2"/>
        <v>1</v>
      </c>
    </row>
    <row r="19">
      <c r="A19" s="9" t="s">
        <v>226</v>
      </c>
      <c r="B19" s="10" t="s">
        <v>230</v>
      </c>
      <c r="C19" s="2" t="s">
        <v>70</v>
      </c>
      <c r="D19" s="2" t="s">
        <v>71</v>
      </c>
      <c r="E19" s="2" t="s">
        <v>201</v>
      </c>
      <c r="F19" s="2" t="s">
        <v>231</v>
      </c>
      <c r="G19" s="12">
        <v>100.0</v>
      </c>
      <c r="H19" s="2" t="s">
        <v>76</v>
      </c>
      <c r="I19" s="2" t="s">
        <v>78</v>
      </c>
      <c r="J19" t="str">
        <f t="shared" si="1"/>
        <v>9403-JAYAPURA</v>
      </c>
      <c r="K19">
        <f t="shared" si="2"/>
        <v>1</v>
      </c>
    </row>
    <row r="20">
      <c r="A20" s="9" t="s">
        <v>232</v>
      </c>
      <c r="B20" s="10" t="s">
        <v>236</v>
      </c>
      <c r="C20" s="2" t="s">
        <v>70</v>
      </c>
      <c r="D20" s="2" t="s">
        <v>71</v>
      </c>
      <c r="E20" s="2" t="s">
        <v>237</v>
      </c>
      <c r="F20" s="2" t="s">
        <v>238</v>
      </c>
      <c r="G20" s="12">
        <v>100.0</v>
      </c>
      <c r="H20" s="2" t="s">
        <v>76</v>
      </c>
      <c r="I20" s="2" t="s">
        <v>78</v>
      </c>
      <c r="J20" t="str">
        <f t="shared" si="1"/>
        <v>9403-JAYAPURA</v>
      </c>
      <c r="K20">
        <f t="shared" si="2"/>
        <v>1</v>
      </c>
    </row>
    <row r="21">
      <c r="A21" s="9" t="s">
        <v>239</v>
      </c>
      <c r="B21" s="10" t="s">
        <v>243</v>
      </c>
      <c r="C21" s="2" t="s">
        <v>70</v>
      </c>
      <c r="D21" s="2" t="s">
        <v>71</v>
      </c>
      <c r="E21" s="2" t="s">
        <v>237</v>
      </c>
      <c r="F21" s="2" t="s">
        <v>244</v>
      </c>
      <c r="G21" s="12">
        <v>100.0</v>
      </c>
      <c r="H21" s="2" t="s">
        <v>76</v>
      </c>
      <c r="I21" s="2" t="s">
        <v>78</v>
      </c>
      <c r="J21" t="str">
        <f t="shared" si="1"/>
        <v>9403-JAYAPURA</v>
      </c>
      <c r="K21">
        <f t="shared" si="2"/>
        <v>1</v>
      </c>
    </row>
    <row r="22">
      <c r="A22" s="9" t="s">
        <v>245</v>
      </c>
      <c r="B22" s="10" t="s">
        <v>249</v>
      </c>
      <c r="C22" s="2" t="s">
        <v>70</v>
      </c>
      <c r="D22" s="2" t="s">
        <v>71</v>
      </c>
      <c r="E22" s="2" t="s">
        <v>237</v>
      </c>
      <c r="F22" s="2" t="s">
        <v>250</v>
      </c>
      <c r="G22" s="12">
        <v>100.0</v>
      </c>
      <c r="H22" s="2" t="s">
        <v>76</v>
      </c>
      <c r="I22" s="2" t="s">
        <v>78</v>
      </c>
      <c r="J22" t="str">
        <f t="shared" si="1"/>
        <v>9403-JAYAPURA</v>
      </c>
      <c r="K22">
        <f t="shared" si="2"/>
        <v>1</v>
      </c>
    </row>
    <row r="23">
      <c r="A23" s="9" t="s">
        <v>251</v>
      </c>
      <c r="B23" s="10" t="s">
        <v>255</v>
      </c>
      <c r="C23" s="2" t="s">
        <v>70</v>
      </c>
      <c r="D23" s="2" t="s">
        <v>71</v>
      </c>
      <c r="E23" s="2" t="s">
        <v>256</v>
      </c>
      <c r="F23" s="2" t="s">
        <v>257</v>
      </c>
      <c r="G23" s="12">
        <v>100.0</v>
      </c>
      <c r="H23" s="2" t="s">
        <v>76</v>
      </c>
      <c r="I23" s="2" t="s">
        <v>78</v>
      </c>
      <c r="J23" t="str">
        <f t="shared" si="1"/>
        <v>9403-JAYAPURA</v>
      </c>
      <c r="K23">
        <f t="shared" si="2"/>
        <v>1</v>
      </c>
    </row>
    <row r="24">
      <c r="A24" s="9" t="s">
        <v>258</v>
      </c>
      <c r="B24" s="10" t="s">
        <v>262</v>
      </c>
      <c r="C24" s="2" t="s">
        <v>70</v>
      </c>
      <c r="D24" s="2" t="s">
        <v>71</v>
      </c>
      <c r="E24" s="2" t="s">
        <v>256</v>
      </c>
      <c r="F24" s="2" t="s">
        <v>263</v>
      </c>
      <c r="G24" s="12">
        <v>100.0</v>
      </c>
      <c r="H24" s="2" t="s">
        <v>76</v>
      </c>
      <c r="I24" s="2" t="s">
        <v>78</v>
      </c>
      <c r="J24" t="str">
        <f t="shared" si="1"/>
        <v>9403-JAYAPURA</v>
      </c>
      <c r="K24">
        <f t="shared" si="2"/>
        <v>1</v>
      </c>
    </row>
    <row r="25">
      <c r="A25" s="9" t="s">
        <v>264</v>
      </c>
      <c r="B25" s="10" t="s">
        <v>269</v>
      </c>
      <c r="C25" s="2" t="s">
        <v>70</v>
      </c>
      <c r="D25" s="2" t="s">
        <v>71</v>
      </c>
      <c r="E25" s="2" t="s">
        <v>256</v>
      </c>
      <c r="F25" s="2" t="s">
        <v>270</v>
      </c>
      <c r="G25" s="12">
        <v>100.0</v>
      </c>
      <c r="H25" s="2" t="s">
        <v>76</v>
      </c>
      <c r="I25" s="2" t="s">
        <v>78</v>
      </c>
      <c r="J25" t="str">
        <f t="shared" si="1"/>
        <v>9403-JAYAPURA</v>
      </c>
      <c r="K25">
        <f t="shared" si="2"/>
        <v>1</v>
      </c>
    </row>
    <row r="26">
      <c r="A26" s="9" t="s">
        <v>271</v>
      </c>
      <c r="B26" s="10" t="s">
        <v>275</v>
      </c>
      <c r="C26" s="2" t="s">
        <v>70</v>
      </c>
      <c r="D26" s="2" t="s">
        <v>71</v>
      </c>
      <c r="E26" s="2" t="s">
        <v>276</v>
      </c>
      <c r="F26" s="2" t="s">
        <v>277</v>
      </c>
      <c r="G26" s="12">
        <v>100.0</v>
      </c>
      <c r="H26" s="2" t="s">
        <v>76</v>
      </c>
      <c r="I26" s="2" t="s">
        <v>78</v>
      </c>
      <c r="J26" t="str">
        <f t="shared" si="1"/>
        <v>9403-JAYAPURA</v>
      </c>
      <c r="K26">
        <f t="shared" si="2"/>
        <v>1</v>
      </c>
    </row>
    <row r="27">
      <c r="A27" s="9" t="s">
        <v>278</v>
      </c>
      <c r="B27" s="10" t="s">
        <v>281</v>
      </c>
      <c r="C27" s="2" t="s">
        <v>70</v>
      </c>
      <c r="D27" s="2" t="s">
        <v>71</v>
      </c>
      <c r="E27" s="2" t="s">
        <v>276</v>
      </c>
      <c r="F27" s="2" t="s">
        <v>282</v>
      </c>
      <c r="G27" s="12">
        <v>100.0</v>
      </c>
      <c r="H27" s="2" t="s">
        <v>76</v>
      </c>
      <c r="I27" s="2" t="s">
        <v>78</v>
      </c>
      <c r="J27" t="str">
        <f t="shared" si="1"/>
        <v>9403-JAYAPURA</v>
      </c>
      <c r="K27">
        <f t="shared" si="2"/>
        <v>1</v>
      </c>
    </row>
    <row r="28">
      <c r="A28" s="9" t="s">
        <v>283</v>
      </c>
      <c r="B28" s="10" t="s">
        <v>288</v>
      </c>
      <c r="C28" s="2" t="s">
        <v>70</v>
      </c>
      <c r="D28" s="2" t="s">
        <v>71</v>
      </c>
      <c r="E28" s="2" t="s">
        <v>276</v>
      </c>
      <c r="F28" s="2" t="s">
        <v>289</v>
      </c>
      <c r="G28" s="12">
        <v>100.0</v>
      </c>
      <c r="H28" s="2" t="s">
        <v>76</v>
      </c>
      <c r="I28" s="2" t="s">
        <v>78</v>
      </c>
      <c r="J28" t="str">
        <f t="shared" si="1"/>
        <v>9403-JAYAPURA</v>
      </c>
      <c r="K28">
        <f t="shared" si="2"/>
        <v>1</v>
      </c>
    </row>
    <row r="29">
      <c r="A29" s="9" t="s">
        <v>290</v>
      </c>
      <c r="B29" s="10" t="s">
        <v>294</v>
      </c>
      <c r="C29" s="2" t="s">
        <v>70</v>
      </c>
      <c r="D29" s="2" t="s">
        <v>71</v>
      </c>
      <c r="E29" s="2" t="s">
        <v>276</v>
      </c>
      <c r="F29" s="2" t="s">
        <v>295</v>
      </c>
      <c r="G29" s="12">
        <v>100.0</v>
      </c>
      <c r="H29" s="2" t="s">
        <v>76</v>
      </c>
      <c r="I29" s="2" t="s">
        <v>78</v>
      </c>
      <c r="J29" t="str">
        <f t="shared" si="1"/>
        <v>9403-JAYAPURA</v>
      </c>
      <c r="K29">
        <f t="shared" si="2"/>
        <v>1</v>
      </c>
    </row>
    <row r="30">
      <c r="A30" s="9" t="s">
        <v>296</v>
      </c>
      <c r="B30" s="10" t="s">
        <v>300</v>
      </c>
      <c r="C30" s="2" t="s">
        <v>70</v>
      </c>
      <c r="D30" s="2" t="s">
        <v>71</v>
      </c>
      <c r="E30" s="2" t="s">
        <v>276</v>
      </c>
      <c r="F30" s="2" t="s">
        <v>301</v>
      </c>
      <c r="G30" s="12">
        <v>100.0</v>
      </c>
      <c r="H30" s="2" t="s">
        <v>76</v>
      </c>
      <c r="I30" s="2" t="s">
        <v>78</v>
      </c>
      <c r="J30" t="str">
        <f t="shared" si="1"/>
        <v>9403-JAYAPURA</v>
      </c>
      <c r="K30">
        <f t="shared" si="2"/>
        <v>1</v>
      </c>
    </row>
    <row r="31">
      <c r="A31" s="9" t="s">
        <v>302</v>
      </c>
      <c r="B31" s="10" t="s">
        <v>307</v>
      </c>
      <c r="C31" s="2" t="s">
        <v>70</v>
      </c>
      <c r="D31" s="2" t="s">
        <v>71</v>
      </c>
      <c r="E31" s="2" t="s">
        <v>276</v>
      </c>
      <c r="F31" s="2" t="s">
        <v>308</v>
      </c>
      <c r="G31" s="12">
        <v>100.0</v>
      </c>
      <c r="H31" s="2" t="s">
        <v>76</v>
      </c>
      <c r="I31" s="2" t="s">
        <v>78</v>
      </c>
      <c r="J31" t="str">
        <f t="shared" si="1"/>
        <v>9403-JAYAPURA</v>
      </c>
      <c r="K31">
        <f t="shared" si="2"/>
        <v>1</v>
      </c>
    </row>
    <row r="32">
      <c r="A32" s="9" t="s">
        <v>309</v>
      </c>
      <c r="B32" s="10" t="s">
        <v>313</v>
      </c>
      <c r="C32" s="2" t="s">
        <v>70</v>
      </c>
      <c r="D32" s="2" t="s">
        <v>71</v>
      </c>
      <c r="E32" s="2" t="s">
        <v>314</v>
      </c>
      <c r="F32" s="2" t="s">
        <v>315</v>
      </c>
      <c r="G32" s="12">
        <v>100.0</v>
      </c>
      <c r="H32" s="2" t="s">
        <v>76</v>
      </c>
      <c r="I32" s="2" t="s">
        <v>78</v>
      </c>
      <c r="J32" t="str">
        <f t="shared" si="1"/>
        <v>9403-JAYAPURA</v>
      </c>
      <c r="K32">
        <f t="shared" si="2"/>
        <v>1</v>
      </c>
    </row>
    <row r="33">
      <c r="A33" s="9" t="s">
        <v>316</v>
      </c>
      <c r="B33" s="10" t="s">
        <v>319</v>
      </c>
      <c r="C33" s="2" t="s">
        <v>70</v>
      </c>
      <c r="D33" s="2" t="s">
        <v>71</v>
      </c>
      <c r="E33" s="2" t="s">
        <v>314</v>
      </c>
      <c r="F33" s="2" t="s">
        <v>321</v>
      </c>
      <c r="G33" s="12">
        <v>100.0</v>
      </c>
      <c r="H33" s="2" t="s">
        <v>76</v>
      </c>
      <c r="I33" s="2" t="s">
        <v>78</v>
      </c>
      <c r="J33" t="str">
        <f t="shared" si="1"/>
        <v>9403-JAYAPURA</v>
      </c>
      <c r="K33">
        <f t="shared" si="2"/>
        <v>1</v>
      </c>
    </row>
    <row r="34">
      <c r="A34" s="9" t="s">
        <v>322</v>
      </c>
      <c r="B34" s="10" t="s">
        <v>325</v>
      </c>
      <c r="C34" s="2" t="s">
        <v>70</v>
      </c>
      <c r="D34" s="2" t="s">
        <v>71</v>
      </c>
      <c r="E34" s="2" t="s">
        <v>314</v>
      </c>
      <c r="F34" s="2" t="s">
        <v>326</v>
      </c>
      <c r="G34" s="12">
        <v>100.0</v>
      </c>
      <c r="H34" s="2" t="s">
        <v>76</v>
      </c>
      <c r="I34" s="2" t="s">
        <v>78</v>
      </c>
      <c r="J34" t="str">
        <f t="shared" si="1"/>
        <v>9403-JAYAPURA</v>
      </c>
      <c r="K34">
        <f t="shared" si="2"/>
        <v>1</v>
      </c>
    </row>
    <row r="35">
      <c r="A35" s="9" t="s">
        <v>328</v>
      </c>
      <c r="B35" s="10" t="s">
        <v>332</v>
      </c>
      <c r="C35" s="2" t="s">
        <v>70</v>
      </c>
      <c r="D35" s="2" t="s">
        <v>71</v>
      </c>
      <c r="E35" s="2" t="s">
        <v>314</v>
      </c>
      <c r="F35" s="2" t="s">
        <v>333</v>
      </c>
      <c r="G35" s="12">
        <v>100.0</v>
      </c>
      <c r="H35" s="2" t="s">
        <v>76</v>
      </c>
      <c r="I35" s="2" t="s">
        <v>78</v>
      </c>
      <c r="J35" t="str">
        <f t="shared" si="1"/>
        <v>9403-JAYAPURA</v>
      </c>
      <c r="K35">
        <f t="shared" si="2"/>
        <v>1</v>
      </c>
    </row>
    <row r="36">
      <c r="A36" s="9" t="s">
        <v>335</v>
      </c>
      <c r="B36" s="10" t="s">
        <v>337</v>
      </c>
      <c r="C36" s="2" t="s">
        <v>70</v>
      </c>
      <c r="D36" s="2" t="s">
        <v>71</v>
      </c>
      <c r="E36" s="2" t="s">
        <v>339</v>
      </c>
      <c r="F36" s="2" t="s">
        <v>340</v>
      </c>
      <c r="G36" s="12">
        <v>100.0</v>
      </c>
      <c r="H36" s="2" t="s">
        <v>76</v>
      </c>
      <c r="I36" s="2" t="s">
        <v>78</v>
      </c>
      <c r="J36" t="str">
        <f t="shared" si="1"/>
        <v>9403-JAYAPURA</v>
      </c>
      <c r="K36">
        <f t="shared" si="2"/>
        <v>1</v>
      </c>
    </row>
    <row r="37">
      <c r="A37" s="9" t="s">
        <v>341</v>
      </c>
      <c r="B37" s="10" t="s">
        <v>343</v>
      </c>
      <c r="C37" s="2" t="s">
        <v>70</v>
      </c>
      <c r="D37" s="2" t="s">
        <v>71</v>
      </c>
      <c r="E37" s="2" t="s">
        <v>346</v>
      </c>
      <c r="F37" s="2" t="s">
        <v>348</v>
      </c>
      <c r="G37" s="12">
        <v>100.0</v>
      </c>
      <c r="H37" s="2" t="s">
        <v>76</v>
      </c>
      <c r="I37" s="2" t="s">
        <v>78</v>
      </c>
      <c r="J37" t="str">
        <f t="shared" si="1"/>
        <v>9403-JAYAPURA</v>
      </c>
      <c r="K37">
        <f t="shared" si="2"/>
        <v>1</v>
      </c>
    </row>
    <row r="38">
      <c r="A38" s="9" t="s">
        <v>350</v>
      </c>
      <c r="B38" s="10" t="s">
        <v>352</v>
      </c>
      <c r="C38" s="2" t="s">
        <v>70</v>
      </c>
      <c r="D38" s="2" t="s">
        <v>71</v>
      </c>
      <c r="E38" s="2" t="s">
        <v>346</v>
      </c>
      <c r="F38" s="2" t="s">
        <v>354</v>
      </c>
      <c r="G38" s="12">
        <v>100.0</v>
      </c>
      <c r="H38" s="2" t="s">
        <v>76</v>
      </c>
      <c r="I38" s="2" t="s">
        <v>78</v>
      </c>
      <c r="J38" t="str">
        <f t="shared" si="1"/>
        <v>9403-JAYAPURA</v>
      </c>
      <c r="K38">
        <f t="shared" si="2"/>
        <v>1</v>
      </c>
    </row>
    <row r="39">
      <c r="A39" s="9" t="s">
        <v>356</v>
      </c>
      <c r="B39" s="10" t="s">
        <v>358</v>
      </c>
      <c r="C39" s="2" t="s">
        <v>70</v>
      </c>
      <c r="D39" s="2" t="s">
        <v>71</v>
      </c>
      <c r="E39" s="2" t="s">
        <v>346</v>
      </c>
      <c r="F39" s="2" t="s">
        <v>360</v>
      </c>
      <c r="G39" s="12">
        <v>100.0</v>
      </c>
      <c r="H39" s="2" t="s">
        <v>76</v>
      </c>
      <c r="I39" s="2" t="s">
        <v>78</v>
      </c>
      <c r="J39" t="str">
        <f t="shared" si="1"/>
        <v>9403-JAYAPURA</v>
      </c>
      <c r="K39">
        <f t="shared" si="2"/>
        <v>1</v>
      </c>
    </row>
    <row r="40">
      <c r="A40" s="9" t="s">
        <v>365</v>
      </c>
      <c r="B40" s="10" t="s">
        <v>367</v>
      </c>
      <c r="C40" s="2" t="s">
        <v>70</v>
      </c>
      <c r="D40" s="2" t="s">
        <v>71</v>
      </c>
      <c r="E40" s="2" t="s">
        <v>368</v>
      </c>
      <c r="F40" s="2" t="s">
        <v>369</v>
      </c>
      <c r="G40" s="12">
        <v>100.0</v>
      </c>
      <c r="H40" s="2" t="s">
        <v>76</v>
      </c>
      <c r="I40" s="2" t="s">
        <v>78</v>
      </c>
      <c r="J40" t="str">
        <f t="shared" si="1"/>
        <v>9403-JAYAPURA</v>
      </c>
      <c r="K40">
        <f t="shared" si="2"/>
        <v>1</v>
      </c>
    </row>
    <row r="41">
      <c r="A41" s="9" t="s">
        <v>371</v>
      </c>
      <c r="B41" s="10" t="s">
        <v>376</v>
      </c>
      <c r="C41" s="2" t="s">
        <v>70</v>
      </c>
      <c r="D41" s="2" t="s">
        <v>71</v>
      </c>
      <c r="E41" s="2" t="s">
        <v>368</v>
      </c>
      <c r="F41" s="2" t="s">
        <v>377</v>
      </c>
      <c r="G41" s="12">
        <v>100.0</v>
      </c>
      <c r="H41" s="2" t="s">
        <v>76</v>
      </c>
      <c r="I41" s="2" t="s">
        <v>78</v>
      </c>
      <c r="J41" t="str">
        <f t="shared" si="1"/>
        <v>9403-JAYAPURA</v>
      </c>
      <c r="K41">
        <f t="shared" si="2"/>
        <v>1</v>
      </c>
    </row>
    <row r="42">
      <c r="A42" s="9" t="s">
        <v>378</v>
      </c>
      <c r="B42" s="10" t="s">
        <v>383</v>
      </c>
      <c r="C42" s="2" t="s">
        <v>70</v>
      </c>
      <c r="D42" s="2" t="s">
        <v>71</v>
      </c>
      <c r="E42" s="2" t="s">
        <v>384</v>
      </c>
      <c r="F42" s="2" t="s">
        <v>385</v>
      </c>
      <c r="G42" s="12">
        <v>100.0</v>
      </c>
      <c r="H42" s="2" t="s">
        <v>76</v>
      </c>
      <c r="I42" s="2" t="s">
        <v>78</v>
      </c>
      <c r="J42" t="str">
        <f t="shared" si="1"/>
        <v>9403-JAYAPURA</v>
      </c>
      <c r="K42">
        <f t="shared" si="2"/>
        <v>1</v>
      </c>
    </row>
    <row r="43">
      <c r="A43" s="9" t="s">
        <v>387</v>
      </c>
      <c r="B43" s="10" t="s">
        <v>391</v>
      </c>
      <c r="C43" s="2" t="s">
        <v>70</v>
      </c>
      <c r="D43" s="2" t="s">
        <v>71</v>
      </c>
      <c r="E43" s="2" t="s">
        <v>384</v>
      </c>
      <c r="F43" s="2" t="s">
        <v>392</v>
      </c>
      <c r="G43" s="12">
        <v>100.0</v>
      </c>
      <c r="H43" s="2" t="s">
        <v>76</v>
      </c>
      <c r="I43" s="2" t="s">
        <v>78</v>
      </c>
      <c r="J43" t="str">
        <f t="shared" si="1"/>
        <v>9403-JAYAPURA</v>
      </c>
      <c r="K43">
        <f t="shared" si="2"/>
        <v>1</v>
      </c>
    </row>
    <row r="44">
      <c r="A44" s="9" t="s">
        <v>393</v>
      </c>
      <c r="B44" s="10" t="s">
        <v>399</v>
      </c>
      <c r="C44" s="2" t="s">
        <v>70</v>
      </c>
      <c r="D44" s="2" t="s">
        <v>71</v>
      </c>
      <c r="E44" s="2" t="s">
        <v>384</v>
      </c>
      <c r="F44" s="2" t="s">
        <v>400</v>
      </c>
      <c r="G44" s="12">
        <v>100.0</v>
      </c>
      <c r="H44" s="2" t="s">
        <v>76</v>
      </c>
      <c r="I44" s="2" t="s">
        <v>78</v>
      </c>
      <c r="J44" t="str">
        <f t="shared" si="1"/>
        <v>9403-JAYAPURA</v>
      </c>
      <c r="K44">
        <f t="shared" si="2"/>
        <v>1</v>
      </c>
    </row>
    <row r="45">
      <c r="A45" s="9" t="s">
        <v>401</v>
      </c>
      <c r="B45" s="10" t="s">
        <v>405</v>
      </c>
      <c r="C45" s="2" t="s">
        <v>70</v>
      </c>
      <c r="D45" s="2" t="s">
        <v>71</v>
      </c>
      <c r="E45" s="2" t="s">
        <v>406</v>
      </c>
      <c r="F45" s="2" t="s">
        <v>407</v>
      </c>
      <c r="G45" s="12">
        <v>100.0</v>
      </c>
      <c r="H45" s="2" t="s">
        <v>76</v>
      </c>
      <c r="I45" s="2" t="s">
        <v>78</v>
      </c>
      <c r="J45" t="str">
        <f t="shared" si="1"/>
        <v>9403-JAYAPURA</v>
      </c>
      <c r="K45">
        <f t="shared" si="2"/>
        <v>1</v>
      </c>
    </row>
    <row r="46">
      <c r="A46" s="9" t="s">
        <v>409</v>
      </c>
      <c r="B46" s="10" t="s">
        <v>410</v>
      </c>
      <c r="C46" s="2" t="s">
        <v>70</v>
      </c>
      <c r="D46" s="2" t="s">
        <v>71</v>
      </c>
      <c r="E46" s="2" t="s">
        <v>406</v>
      </c>
      <c r="F46" s="2" t="s">
        <v>412</v>
      </c>
      <c r="G46" s="12">
        <v>100.0</v>
      </c>
      <c r="H46" s="2" t="s">
        <v>76</v>
      </c>
      <c r="I46" s="2" t="s">
        <v>78</v>
      </c>
      <c r="J46" t="str">
        <f t="shared" si="1"/>
        <v>9403-JAYAPURA</v>
      </c>
      <c r="K46">
        <f t="shared" si="2"/>
        <v>1</v>
      </c>
    </row>
    <row r="47">
      <c r="A47" s="9" t="s">
        <v>414</v>
      </c>
      <c r="B47" s="10" t="s">
        <v>416</v>
      </c>
      <c r="C47" s="2" t="s">
        <v>70</v>
      </c>
      <c r="D47" s="2" t="s">
        <v>71</v>
      </c>
      <c r="E47" s="2" t="s">
        <v>406</v>
      </c>
      <c r="F47" s="2" t="s">
        <v>417</v>
      </c>
      <c r="G47" s="12">
        <v>100.0</v>
      </c>
      <c r="H47" s="2" t="s">
        <v>76</v>
      </c>
      <c r="I47" s="2" t="s">
        <v>78</v>
      </c>
      <c r="J47" t="str">
        <f t="shared" si="1"/>
        <v>9403-JAYAPURA</v>
      </c>
      <c r="K47">
        <f t="shared" si="2"/>
        <v>1</v>
      </c>
    </row>
    <row r="48">
      <c r="A48" s="9" t="s">
        <v>420</v>
      </c>
      <c r="B48" s="10" t="s">
        <v>423</v>
      </c>
      <c r="C48" s="2" t="s">
        <v>70</v>
      </c>
      <c r="D48" s="2" t="s">
        <v>71</v>
      </c>
      <c r="E48" s="2" t="s">
        <v>424</v>
      </c>
      <c r="F48" s="2" t="s">
        <v>425</v>
      </c>
      <c r="G48" s="12">
        <v>100.0</v>
      </c>
      <c r="H48" s="2" t="s">
        <v>76</v>
      </c>
      <c r="I48" s="2" t="s">
        <v>78</v>
      </c>
      <c r="J48" t="str">
        <f t="shared" si="1"/>
        <v>9403-JAYAPURA</v>
      </c>
      <c r="K48">
        <f t="shared" si="2"/>
        <v>1</v>
      </c>
    </row>
    <row r="49">
      <c r="A49" s="9" t="s">
        <v>426</v>
      </c>
      <c r="B49" s="10" t="s">
        <v>430</v>
      </c>
      <c r="C49" s="2" t="s">
        <v>70</v>
      </c>
      <c r="D49" s="2" t="s">
        <v>71</v>
      </c>
      <c r="E49" s="2" t="s">
        <v>424</v>
      </c>
      <c r="F49" s="2" t="s">
        <v>431</v>
      </c>
      <c r="G49" s="12">
        <v>100.0</v>
      </c>
      <c r="H49" s="2" t="s">
        <v>76</v>
      </c>
      <c r="I49" s="2" t="s">
        <v>78</v>
      </c>
      <c r="J49" t="str">
        <f t="shared" si="1"/>
        <v>9403-JAYAPURA</v>
      </c>
      <c r="K49">
        <f t="shared" si="2"/>
        <v>1</v>
      </c>
    </row>
    <row r="50">
      <c r="A50" s="9" t="s">
        <v>432</v>
      </c>
      <c r="B50" s="10" t="s">
        <v>436</v>
      </c>
      <c r="C50" s="2" t="s">
        <v>70</v>
      </c>
      <c r="D50" s="2" t="s">
        <v>71</v>
      </c>
      <c r="E50" s="2" t="s">
        <v>424</v>
      </c>
      <c r="F50" s="2" t="s">
        <v>437</v>
      </c>
      <c r="G50" s="12">
        <v>100.0</v>
      </c>
      <c r="H50" s="2" t="s">
        <v>76</v>
      </c>
      <c r="I50" s="2" t="s">
        <v>78</v>
      </c>
      <c r="J50" t="str">
        <f t="shared" si="1"/>
        <v>9403-JAYAPURA</v>
      </c>
      <c r="K50">
        <f t="shared" si="2"/>
        <v>1</v>
      </c>
    </row>
    <row r="51">
      <c r="A51" s="9" t="s">
        <v>438</v>
      </c>
      <c r="B51" s="10" t="s">
        <v>444</v>
      </c>
      <c r="C51" s="2" t="s">
        <v>70</v>
      </c>
      <c r="D51" s="2" t="s">
        <v>361</v>
      </c>
      <c r="E51" s="2" t="s">
        <v>445</v>
      </c>
      <c r="F51" s="2" t="s">
        <v>446</v>
      </c>
      <c r="G51" s="12">
        <v>100.0</v>
      </c>
      <c r="H51" s="2" t="s">
        <v>76</v>
      </c>
      <c r="I51" s="2" t="s">
        <v>78</v>
      </c>
      <c r="J51" t="str">
        <f t="shared" si="1"/>
        <v>9408-KEPULAUAN YAPEN</v>
      </c>
      <c r="K51">
        <f t="shared" si="2"/>
        <v>1</v>
      </c>
    </row>
    <row r="52">
      <c r="A52" s="9" t="s">
        <v>447</v>
      </c>
      <c r="B52" s="10" t="s">
        <v>451</v>
      </c>
      <c r="C52" s="2" t="s">
        <v>70</v>
      </c>
      <c r="D52" s="2" t="s">
        <v>361</v>
      </c>
      <c r="E52" s="2" t="s">
        <v>445</v>
      </c>
      <c r="F52" s="2" t="s">
        <v>452</v>
      </c>
      <c r="G52" s="12">
        <v>100.0</v>
      </c>
      <c r="H52" s="2" t="s">
        <v>76</v>
      </c>
      <c r="I52" s="2" t="s">
        <v>78</v>
      </c>
      <c r="J52" t="str">
        <f t="shared" si="1"/>
        <v>9408-KEPULAUAN YAPEN</v>
      </c>
      <c r="K52">
        <f t="shared" si="2"/>
        <v>1</v>
      </c>
    </row>
    <row r="53">
      <c r="A53" s="9" t="s">
        <v>453</v>
      </c>
      <c r="B53" s="10" t="s">
        <v>458</v>
      </c>
      <c r="C53" s="2" t="s">
        <v>70</v>
      </c>
      <c r="D53" s="2" t="s">
        <v>361</v>
      </c>
      <c r="E53" s="2" t="s">
        <v>445</v>
      </c>
      <c r="F53" s="2" t="s">
        <v>459</v>
      </c>
      <c r="G53" s="12">
        <v>100.0</v>
      </c>
      <c r="H53" s="2" t="s">
        <v>76</v>
      </c>
      <c r="I53" s="2" t="s">
        <v>78</v>
      </c>
      <c r="J53" t="str">
        <f t="shared" si="1"/>
        <v>9408-KEPULAUAN YAPEN</v>
      </c>
      <c r="K53">
        <f t="shared" si="2"/>
        <v>1</v>
      </c>
    </row>
    <row r="54">
      <c r="A54" s="9" t="s">
        <v>460</v>
      </c>
      <c r="B54" s="10" t="s">
        <v>464</v>
      </c>
      <c r="C54" s="2" t="s">
        <v>70</v>
      </c>
      <c r="D54" s="2" t="s">
        <v>361</v>
      </c>
      <c r="E54" s="2" t="s">
        <v>445</v>
      </c>
      <c r="F54" s="2" t="s">
        <v>465</v>
      </c>
      <c r="G54" s="12">
        <v>100.0</v>
      </c>
      <c r="H54" s="2" t="s">
        <v>76</v>
      </c>
      <c r="I54" s="2" t="s">
        <v>78</v>
      </c>
      <c r="J54" t="str">
        <f t="shared" si="1"/>
        <v>9408-KEPULAUAN YAPEN</v>
      </c>
      <c r="K54">
        <f t="shared" si="2"/>
        <v>1</v>
      </c>
    </row>
    <row r="55">
      <c r="A55" s="9" t="s">
        <v>466</v>
      </c>
      <c r="B55" s="10" t="s">
        <v>470</v>
      </c>
      <c r="C55" s="2" t="s">
        <v>70</v>
      </c>
      <c r="D55" s="2" t="s">
        <v>361</v>
      </c>
      <c r="E55" s="2" t="s">
        <v>471</v>
      </c>
      <c r="F55" s="2" t="s">
        <v>472</v>
      </c>
      <c r="G55" s="12">
        <v>100.0</v>
      </c>
      <c r="H55" s="2" t="s">
        <v>76</v>
      </c>
      <c r="I55" s="2" t="s">
        <v>78</v>
      </c>
      <c r="J55" t="str">
        <f t="shared" si="1"/>
        <v>9408-KEPULAUAN YAPEN</v>
      </c>
      <c r="K55">
        <f t="shared" si="2"/>
        <v>1</v>
      </c>
    </row>
    <row r="56">
      <c r="A56" s="9" t="s">
        <v>473</v>
      </c>
      <c r="B56" s="10" t="s">
        <v>478</v>
      </c>
      <c r="C56" s="2" t="s">
        <v>70</v>
      </c>
      <c r="D56" s="2" t="s">
        <v>361</v>
      </c>
      <c r="E56" s="2" t="s">
        <v>471</v>
      </c>
      <c r="F56" s="2" t="s">
        <v>479</v>
      </c>
      <c r="G56" s="12">
        <v>100.0</v>
      </c>
      <c r="H56" s="2" t="s">
        <v>76</v>
      </c>
      <c r="I56" s="2" t="s">
        <v>78</v>
      </c>
      <c r="J56" t="str">
        <f t="shared" si="1"/>
        <v>9408-KEPULAUAN YAPEN</v>
      </c>
      <c r="K56">
        <f t="shared" si="2"/>
        <v>1</v>
      </c>
    </row>
    <row r="57">
      <c r="A57" s="9" t="s">
        <v>480</v>
      </c>
      <c r="B57" s="10" t="s">
        <v>484</v>
      </c>
      <c r="C57" s="2" t="s">
        <v>70</v>
      </c>
      <c r="D57" s="2" t="s">
        <v>361</v>
      </c>
      <c r="E57" s="2" t="s">
        <v>471</v>
      </c>
      <c r="F57" s="2" t="s">
        <v>485</v>
      </c>
      <c r="G57" s="12">
        <v>100.0</v>
      </c>
      <c r="H57" s="2" t="s">
        <v>76</v>
      </c>
      <c r="I57" s="2" t="s">
        <v>78</v>
      </c>
      <c r="J57" t="str">
        <f t="shared" si="1"/>
        <v>9408-KEPULAUAN YAPEN</v>
      </c>
      <c r="K57">
        <f t="shared" si="2"/>
        <v>1</v>
      </c>
    </row>
    <row r="58">
      <c r="A58" s="9" t="s">
        <v>486</v>
      </c>
      <c r="B58" s="10" t="s">
        <v>490</v>
      </c>
      <c r="C58" s="2" t="s">
        <v>70</v>
      </c>
      <c r="D58" s="2" t="s">
        <v>361</v>
      </c>
      <c r="E58" s="2" t="s">
        <v>491</v>
      </c>
      <c r="F58" s="2" t="s">
        <v>492</v>
      </c>
      <c r="G58" s="12">
        <v>100.0</v>
      </c>
      <c r="H58" s="2" t="s">
        <v>76</v>
      </c>
      <c r="I58" s="2" t="s">
        <v>78</v>
      </c>
      <c r="J58" t="str">
        <f t="shared" si="1"/>
        <v>9408-KEPULAUAN YAPEN</v>
      </c>
      <c r="K58">
        <f t="shared" si="2"/>
        <v>1</v>
      </c>
    </row>
    <row r="59">
      <c r="A59" s="9" t="s">
        <v>493</v>
      </c>
      <c r="B59" s="10" t="s">
        <v>497</v>
      </c>
      <c r="C59" s="2" t="s">
        <v>70</v>
      </c>
      <c r="D59" s="2" t="s">
        <v>361</v>
      </c>
      <c r="E59" s="2" t="s">
        <v>491</v>
      </c>
      <c r="F59" s="2" t="s">
        <v>498</v>
      </c>
      <c r="G59" s="12">
        <v>100.0</v>
      </c>
      <c r="H59" s="2" t="s">
        <v>76</v>
      </c>
      <c r="I59" s="2" t="s">
        <v>78</v>
      </c>
      <c r="J59" t="str">
        <f t="shared" si="1"/>
        <v>9408-KEPULAUAN YAPEN</v>
      </c>
      <c r="K59">
        <f t="shared" si="2"/>
        <v>1</v>
      </c>
    </row>
    <row r="60">
      <c r="A60" s="9" t="s">
        <v>499</v>
      </c>
      <c r="B60" s="10" t="s">
        <v>502</v>
      </c>
      <c r="C60" s="2" t="s">
        <v>70</v>
      </c>
      <c r="D60" s="2" t="s">
        <v>361</v>
      </c>
      <c r="E60" s="2" t="s">
        <v>491</v>
      </c>
      <c r="F60" s="2" t="s">
        <v>504</v>
      </c>
      <c r="G60" s="12">
        <v>100.0</v>
      </c>
      <c r="H60" s="2" t="s">
        <v>76</v>
      </c>
      <c r="I60" s="2" t="s">
        <v>78</v>
      </c>
      <c r="J60" t="str">
        <f t="shared" si="1"/>
        <v>9408-KEPULAUAN YAPEN</v>
      </c>
      <c r="K60">
        <f t="shared" si="2"/>
        <v>1</v>
      </c>
    </row>
    <row r="61">
      <c r="A61" s="9" t="s">
        <v>505</v>
      </c>
      <c r="B61" s="10" t="s">
        <v>508</v>
      </c>
      <c r="C61" s="2" t="s">
        <v>70</v>
      </c>
      <c r="D61" s="2" t="s">
        <v>361</v>
      </c>
      <c r="E61" s="2" t="s">
        <v>491</v>
      </c>
      <c r="F61" s="2" t="s">
        <v>511</v>
      </c>
      <c r="G61" s="12">
        <v>100.0</v>
      </c>
      <c r="H61" s="2" t="s">
        <v>76</v>
      </c>
      <c r="I61" s="2" t="s">
        <v>78</v>
      </c>
      <c r="J61" t="str">
        <f t="shared" si="1"/>
        <v>9408-KEPULAUAN YAPEN</v>
      </c>
      <c r="K61">
        <f t="shared" si="2"/>
        <v>1</v>
      </c>
    </row>
    <row r="62">
      <c r="A62" s="9" t="s">
        <v>512</v>
      </c>
      <c r="B62" s="10" t="s">
        <v>515</v>
      </c>
      <c r="C62" s="2" t="s">
        <v>70</v>
      </c>
      <c r="D62" s="2" t="s">
        <v>361</v>
      </c>
      <c r="E62" s="2" t="s">
        <v>491</v>
      </c>
      <c r="F62" s="2" t="s">
        <v>517</v>
      </c>
      <c r="G62" s="12">
        <v>100.0</v>
      </c>
      <c r="H62" s="2" t="s">
        <v>76</v>
      </c>
      <c r="I62" s="2" t="s">
        <v>78</v>
      </c>
      <c r="J62" t="str">
        <f t="shared" si="1"/>
        <v>9408-KEPULAUAN YAPEN</v>
      </c>
      <c r="K62">
        <f t="shared" si="2"/>
        <v>1</v>
      </c>
    </row>
    <row r="63">
      <c r="A63" s="9" t="s">
        <v>523</v>
      </c>
      <c r="B63" s="10" t="s">
        <v>526</v>
      </c>
      <c r="C63" s="2" t="s">
        <v>70</v>
      </c>
      <c r="D63" s="2" t="s">
        <v>361</v>
      </c>
      <c r="E63" s="2" t="s">
        <v>491</v>
      </c>
      <c r="F63" s="2" t="s">
        <v>527</v>
      </c>
      <c r="G63" s="12">
        <v>100.0</v>
      </c>
      <c r="H63" s="2" t="s">
        <v>76</v>
      </c>
      <c r="I63" s="2" t="s">
        <v>78</v>
      </c>
      <c r="J63" t="str">
        <f t="shared" si="1"/>
        <v>9408-KEPULAUAN YAPEN</v>
      </c>
      <c r="K63">
        <f t="shared" si="2"/>
        <v>1</v>
      </c>
    </row>
    <row r="64">
      <c r="A64" s="9" t="s">
        <v>529</v>
      </c>
      <c r="B64" s="10" t="s">
        <v>533</v>
      </c>
      <c r="C64" s="2" t="s">
        <v>70</v>
      </c>
      <c r="D64" s="2" t="s">
        <v>361</v>
      </c>
      <c r="E64" s="2" t="s">
        <v>534</v>
      </c>
      <c r="F64" s="2" t="s">
        <v>535</v>
      </c>
      <c r="G64" s="12">
        <v>100.0</v>
      </c>
      <c r="H64" s="2" t="s">
        <v>76</v>
      </c>
      <c r="I64" s="2" t="s">
        <v>78</v>
      </c>
      <c r="J64" t="str">
        <f t="shared" si="1"/>
        <v>9408-KEPULAUAN YAPEN</v>
      </c>
      <c r="K64">
        <f t="shared" si="2"/>
        <v>1</v>
      </c>
    </row>
    <row r="65">
      <c r="A65" s="9" t="s">
        <v>537</v>
      </c>
      <c r="B65" s="10" t="s">
        <v>544</v>
      </c>
      <c r="C65" s="2" t="s">
        <v>70</v>
      </c>
      <c r="D65" s="2" t="s">
        <v>361</v>
      </c>
      <c r="E65" s="2" t="s">
        <v>534</v>
      </c>
      <c r="F65" s="2" t="s">
        <v>545</v>
      </c>
      <c r="G65" s="12">
        <v>100.0</v>
      </c>
      <c r="H65" s="2" t="s">
        <v>76</v>
      </c>
      <c r="I65" s="2" t="s">
        <v>78</v>
      </c>
      <c r="J65" t="str">
        <f t="shared" si="1"/>
        <v>9408-KEPULAUAN YAPEN</v>
      </c>
      <c r="K65">
        <f t="shared" si="2"/>
        <v>1</v>
      </c>
    </row>
    <row r="66">
      <c r="A66" s="9" t="s">
        <v>548</v>
      </c>
      <c r="B66" s="10" t="s">
        <v>554</v>
      </c>
      <c r="C66" s="2" t="s">
        <v>70</v>
      </c>
      <c r="D66" s="2" t="s">
        <v>361</v>
      </c>
      <c r="E66" s="2" t="s">
        <v>534</v>
      </c>
      <c r="F66" s="2" t="s">
        <v>555</v>
      </c>
      <c r="G66" s="12">
        <v>100.0</v>
      </c>
      <c r="H66" s="2" t="s">
        <v>76</v>
      </c>
      <c r="I66" s="2" t="s">
        <v>78</v>
      </c>
      <c r="J66" t="str">
        <f t="shared" si="1"/>
        <v>9408-KEPULAUAN YAPEN</v>
      </c>
      <c r="K66">
        <f t="shared" si="2"/>
        <v>1</v>
      </c>
    </row>
    <row r="67">
      <c r="A67" s="9" t="s">
        <v>557</v>
      </c>
      <c r="B67" s="10" t="s">
        <v>564</v>
      </c>
      <c r="C67" s="2" t="s">
        <v>70</v>
      </c>
      <c r="D67" s="2" t="s">
        <v>361</v>
      </c>
      <c r="E67" s="2" t="s">
        <v>534</v>
      </c>
      <c r="F67" s="2" t="s">
        <v>565</v>
      </c>
      <c r="G67" s="12">
        <v>100.0</v>
      </c>
      <c r="H67" s="2" t="s">
        <v>76</v>
      </c>
      <c r="I67" s="2" t="s">
        <v>78</v>
      </c>
      <c r="J67" t="str">
        <f t="shared" si="1"/>
        <v>9408-KEPULAUAN YAPEN</v>
      </c>
      <c r="K67">
        <f t="shared" si="2"/>
        <v>1</v>
      </c>
    </row>
    <row r="68">
      <c r="A68" s="9" t="s">
        <v>567</v>
      </c>
      <c r="B68" s="10" t="s">
        <v>571</v>
      </c>
      <c r="C68" s="2" t="s">
        <v>70</v>
      </c>
      <c r="D68" s="2" t="s">
        <v>361</v>
      </c>
      <c r="E68" s="2" t="s">
        <v>534</v>
      </c>
      <c r="F68" s="2" t="s">
        <v>573</v>
      </c>
      <c r="G68" s="12">
        <v>100.0</v>
      </c>
      <c r="H68" s="2" t="s">
        <v>76</v>
      </c>
      <c r="I68" s="2" t="s">
        <v>78</v>
      </c>
      <c r="J68" t="str">
        <f t="shared" si="1"/>
        <v>9408-KEPULAUAN YAPEN</v>
      </c>
      <c r="K68">
        <f t="shared" si="2"/>
        <v>1</v>
      </c>
    </row>
    <row r="69">
      <c r="A69" s="9" t="s">
        <v>574</v>
      </c>
      <c r="B69" s="10" t="s">
        <v>577</v>
      </c>
      <c r="C69" s="2" t="s">
        <v>70</v>
      </c>
      <c r="D69" s="2" t="s">
        <v>361</v>
      </c>
      <c r="E69" s="2" t="s">
        <v>534</v>
      </c>
      <c r="F69" s="2" t="s">
        <v>578</v>
      </c>
      <c r="G69" s="12">
        <v>100.0</v>
      </c>
      <c r="H69" s="2" t="s">
        <v>76</v>
      </c>
      <c r="I69" s="2" t="s">
        <v>78</v>
      </c>
      <c r="J69" t="str">
        <f t="shared" si="1"/>
        <v>9408-KEPULAUAN YAPEN</v>
      </c>
      <c r="K69">
        <f t="shared" si="2"/>
        <v>1</v>
      </c>
    </row>
    <row r="70">
      <c r="A70" s="9" t="s">
        <v>580</v>
      </c>
      <c r="B70" s="10" t="s">
        <v>585</v>
      </c>
      <c r="C70" s="2" t="s">
        <v>70</v>
      </c>
      <c r="D70" s="2" t="s">
        <v>361</v>
      </c>
      <c r="E70" s="2" t="s">
        <v>362</v>
      </c>
      <c r="F70" s="2" t="s">
        <v>586</v>
      </c>
      <c r="G70" s="12">
        <v>100.0</v>
      </c>
      <c r="H70" s="2" t="s">
        <v>76</v>
      </c>
      <c r="I70" s="2" t="s">
        <v>78</v>
      </c>
      <c r="J70" t="str">
        <f t="shared" si="1"/>
        <v>9408-KEPULAUAN YAPEN</v>
      </c>
      <c r="K70">
        <f t="shared" si="2"/>
        <v>1</v>
      </c>
    </row>
    <row r="71">
      <c r="A71" s="9" t="s">
        <v>588</v>
      </c>
      <c r="B71" s="10" t="s">
        <v>593</v>
      </c>
      <c r="C71" s="2" t="s">
        <v>70</v>
      </c>
      <c r="D71" s="2" t="s">
        <v>361</v>
      </c>
      <c r="E71" s="2" t="s">
        <v>362</v>
      </c>
      <c r="F71" s="2" t="s">
        <v>597</v>
      </c>
      <c r="G71" s="12">
        <v>100.0</v>
      </c>
      <c r="H71" s="2" t="s">
        <v>76</v>
      </c>
      <c r="I71" s="2" t="s">
        <v>78</v>
      </c>
      <c r="J71" t="str">
        <f t="shared" si="1"/>
        <v>9408-KEPULAUAN YAPEN</v>
      </c>
      <c r="K71">
        <f t="shared" si="2"/>
        <v>1</v>
      </c>
    </row>
    <row r="72">
      <c r="A72" s="9" t="s">
        <v>357</v>
      </c>
      <c r="B72" s="10" t="s">
        <v>359</v>
      </c>
      <c r="C72" s="2" t="s">
        <v>70</v>
      </c>
      <c r="D72" s="2" t="s">
        <v>361</v>
      </c>
      <c r="E72" s="2" t="s">
        <v>362</v>
      </c>
      <c r="F72" s="2" t="s">
        <v>363</v>
      </c>
      <c r="G72" s="12">
        <v>100.0</v>
      </c>
      <c r="H72" s="2" t="s">
        <v>76</v>
      </c>
      <c r="I72" s="2" t="s">
        <v>78</v>
      </c>
      <c r="J72" t="str">
        <f t="shared" si="1"/>
        <v>9408-KEPULAUAN YAPEN</v>
      </c>
      <c r="K72">
        <f t="shared" si="2"/>
        <v>1</v>
      </c>
    </row>
    <row r="73">
      <c r="A73" s="9" t="s">
        <v>605</v>
      </c>
      <c r="B73" s="10" t="s">
        <v>611</v>
      </c>
      <c r="C73" s="2" t="s">
        <v>70</v>
      </c>
      <c r="D73" s="2" t="s">
        <v>361</v>
      </c>
      <c r="E73" s="2" t="s">
        <v>612</v>
      </c>
      <c r="F73" s="2" t="s">
        <v>614</v>
      </c>
      <c r="G73" s="12">
        <v>100.0</v>
      </c>
      <c r="H73" s="2" t="s">
        <v>76</v>
      </c>
      <c r="I73" s="2" t="s">
        <v>78</v>
      </c>
      <c r="J73" t="str">
        <f t="shared" si="1"/>
        <v>9408-KEPULAUAN YAPEN</v>
      </c>
      <c r="K73">
        <f t="shared" si="2"/>
        <v>1</v>
      </c>
    </row>
    <row r="74">
      <c r="A74" s="9" t="s">
        <v>618</v>
      </c>
      <c r="B74" s="10" t="s">
        <v>620</v>
      </c>
      <c r="C74" s="2" t="s">
        <v>70</v>
      </c>
      <c r="D74" s="2" t="s">
        <v>361</v>
      </c>
      <c r="E74" s="2" t="s">
        <v>612</v>
      </c>
      <c r="F74" s="2" t="s">
        <v>622</v>
      </c>
      <c r="G74" s="12">
        <v>100.0</v>
      </c>
      <c r="H74" s="2" t="s">
        <v>76</v>
      </c>
      <c r="I74" s="2" t="s">
        <v>78</v>
      </c>
      <c r="J74" t="str">
        <f t="shared" si="1"/>
        <v>9408-KEPULAUAN YAPEN</v>
      </c>
      <c r="K74">
        <f t="shared" si="2"/>
        <v>1</v>
      </c>
    </row>
    <row r="75">
      <c r="A75" s="9" t="s">
        <v>627</v>
      </c>
      <c r="B75" s="10" t="s">
        <v>631</v>
      </c>
      <c r="C75" s="2" t="s">
        <v>70</v>
      </c>
      <c r="D75" s="2" t="s">
        <v>361</v>
      </c>
      <c r="E75" s="2" t="s">
        <v>632</v>
      </c>
      <c r="F75" s="2" t="s">
        <v>633</v>
      </c>
      <c r="G75" s="12">
        <v>100.0</v>
      </c>
      <c r="H75" s="2" t="s">
        <v>76</v>
      </c>
      <c r="I75" s="2" t="s">
        <v>78</v>
      </c>
      <c r="J75" t="str">
        <f t="shared" si="1"/>
        <v>9408-KEPULAUAN YAPEN</v>
      </c>
      <c r="K75">
        <f t="shared" si="2"/>
        <v>1</v>
      </c>
    </row>
    <row r="76">
      <c r="A76" s="9" t="s">
        <v>636</v>
      </c>
      <c r="B76" s="10" t="s">
        <v>642</v>
      </c>
      <c r="C76" s="2" t="s">
        <v>70</v>
      </c>
      <c r="D76" s="2" t="s">
        <v>361</v>
      </c>
      <c r="E76" s="2" t="s">
        <v>632</v>
      </c>
      <c r="F76" s="2" t="s">
        <v>643</v>
      </c>
      <c r="G76" s="12">
        <v>100.0</v>
      </c>
      <c r="H76" s="2" t="s">
        <v>76</v>
      </c>
      <c r="I76" s="2" t="s">
        <v>78</v>
      </c>
      <c r="J76" t="str">
        <f t="shared" si="1"/>
        <v>9408-KEPULAUAN YAPEN</v>
      </c>
      <c r="K76">
        <f t="shared" si="2"/>
        <v>1</v>
      </c>
    </row>
    <row r="77">
      <c r="A77" s="9" t="s">
        <v>644</v>
      </c>
      <c r="B77" s="10" t="s">
        <v>653</v>
      </c>
      <c r="C77" s="2" t="s">
        <v>70</v>
      </c>
      <c r="D77" s="2" t="s">
        <v>361</v>
      </c>
      <c r="E77" s="2" t="s">
        <v>632</v>
      </c>
      <c r="F77" s="2" t="s">
        <v>654</v>
      </c>
      <c r="G77" s="12">
        <v>100.0</v>
      </c>
      <c r="H77" s="2" t="s">
        <v>76</v>
      </c>
      <c r="I77" s="2" t="s">
        <v>78</v>
      </c>
      <c r="J77" t="str">
        <f t="shared" si="1"/>
        <v>9408-KEPULAUAN YAPEN</v>
      </c>
      <c r="K77">
        <f t="shared" si="2"/>
        <v>1</v>
      </c>
    </row>
    <row r="78">
      <c r="A78" s="9" t="s">
        <v>655</v>
      </c>
      <c r="B78" s="10" t="s">
        <v>663</v>
      </c>
      <c r="C78" s="2" t="s">
        <v>70</v>
      </c>
      <c r="D78" s="2" t="s">
        <v>361</v>
      </c>
      <c r="E78" s="2" t="s">
        <v>632</v>
      </c>
      <c r="F78" s="2" t="s">
        <v>664</v>
      </c>
      <c r="G78" s="12">
        <v>100.0</v>
      </c>
      <c r="H78" s="2" t="s">
        <v>76</v>
      </c>
      <c r="I78" s="2" t="s">
        <v>78</v>
      </c>
      <c r="J78" t="str">
        <f t="shared" si="1"/>
        <v>9408-KEPULAUAN YAPEN</v>
      </c>
      <c r="K78">
        <f t="shared" si="2"/>
        <v>1</v>
      </c>
    </row>
    <row r="79">
      <c r="A79" s="9" t="s">
        <v>666</v>
      </c>
      <c r="B79" s="10" t="s">
        <v>671</v>
      </c>
      <c r="C79" s="2" t="s">
        <v>70</v>
      </c>
      <c r="D79" s="2" t="s">
        <v>361</v>
      </c>
      <c r="E79" s="2" t="s">
        <v>673</v>
      </c>
      <c r="F79" s="2" t="s">
        <v>674</v>
      </c>
      <c r="G79" s="12">
        <v>100.0</v>
      </c>
      <c r="H79" s="2" t="s">
        <v>76</v>
      </c>
      <c r="I79" s="2" t="s">
        <v>78</v>
      </c>
      <c r="J79" t="str">
        <f t="shared" si="1"/>
        <v>9408-KEPULAUAN YAPEN</v>
      </c>
      <c r="K79">
        <f t="shared" si="2"/>
        <v>1</v>
      </c>
    </row>
    <row r="80">
      <c r="A80" s="9" t="s">
        <v>679</v>
      </c>
      <c r="B80" s="10" t="s">
        <v>682</v>
      </c>
      <c r="C80" s="2" t="s">
        <v>70</v>
      </c>
      <c r="D80" s="2" t="s">
        <v>361</v>
      </c>
      <c r="E80" s="2" t="s">
        <v>684</v>
      </c>
      <c r="F80" s="2" t="s">
        <v>685</v>
      </c>
      <c r="G80" s="12">
        <v>100.0</v>
      </c>
      <c r="H80" s="2" t="s">
        <v>76</v>
      </c>
      <c r="I80" s="2" t="s">
        <v>78</v>
      </c>
      <c r="J80" t="str">
        <f t="shared" si="1"/>
        <v>9408-KEPULAUAN YAPEN</v>
      </c>
      <c r="K80">
        <f t="shared" si="2"/>
        <v>1</v>
      </c>
    </row>
    <row r="81">
      <c r="A81" s="9" t="s">
        <v>687</v>
      </c>
      <c r="B81" s="10" t="s">
        <v>693</v>
      </c>
      <c r="C81" s="2" t="s">
        <v>70</v>
      </c>
      <c r="D81" s="2" t="s">
        <v>361</v>
      </c>
      <c r="E81" s="2" t="s">
        <v>694</v>
      </c>
      <c r="F81" s="2" t="s">
        <v>695</v>
      </c>
      <c r="G81" s="12">
        <v>100.0</v>
      </c>
      <c r="H81" s="2" t="s">
        <v>76</v>
      </c>
      <c r="I81" s="2" t="s">
        <v>78</v>
      </c>
      <c r="J81" t="str">
        <f t="shared" si="1"/>
        <v>9408-KEPULAUAN YAPEN</v>
      </c>
      <c r="K81">
        <f t="shared" si="2"/>
        <v>1</v>
      </c>
    </row>
    <row r="82">
      <c r="A82" s="9" t="s">
        <v>698</v>
      </c>
      <c r="B82" s="10" t="s">
        <v>714</v>
      </c>
      <c r="C82" s="2" t="s">
        <v>70</v>
      </c>
      <c r="D82" s="2" t="s">
        <v>361</v>
      </c>
      <c r="E82" s="2" t="s">
        <v>716</v>
      </c>
      <c r="F82" s="2" t="s">
        <v>718</v>
      </c>
      <c r="G82" s="12">
        <v>100.0</v>
      </c>
      <c r="H82" s="2" t="s">
        <v>76</v>
      </c>
      <c r="I82" s="2" t="s">
        <v>78</v>
      </c>
      <c r="J82" t="str">
        <f t="shared" si="1"/>
        <v>9408-KEPULAUAN YAPEN</v>
      </c>
      <c r="K82">
        <f t="shared" si="2"/>
        <v>1</v>
      </c>
    </row>
    <row r="83">
      <c r="A83" s="9" t="s">
        <v>722</v>
      </c>
      <c r="B83" s="10" t="s">
        <v>725</v>
      </c>
      <c r="C83" s="2" t="s">
        <v>70</v>
      </c>
      <c r="D83" s="2" t="s">
        <v>361</v>
      </c>
      <c r="E83" s="2" t="s">
        <v>716</v>
      </c>
      <c r="F83" s="2" t="s">
        <v>727</v>
      </c>
      <c r="G83" s="12">
        <v>100.0</v>
      </c>
      <c r="H83" s="2" t="s">
        <v>76</v>
      </c>
      <c r="I83" s="2" t="s">
        <v>78</v>
      </c>
      <c r="J83" t="str">
        <f t="shared" si="1"/>
        <v>9408-KEPULAUAN YAPEN</v>
      </c>
      <c r="K83">
        <f t="shared" si="2"/>
        <v>1</v>
      </c>
    </row>
    <row r="84">
      <c r="A84" s="9" t="s">
        <v>731</v>
      </c>
      <c r="B84" s="10" t="s">
        <v>734</v>
      </c>
      <c r="C84" s="2" t="s">
        <v>70</v>
      </c>
      <c r="D84" s="2" t="s">
        <v>361</v>
      </c>
      <c r="E84" s="2" t="s">
        <v>716</v>
      </c>
      <c r="F84" s="2" t="s">
        <v>738</v>
      </c>
      <c r="G84" s="12">
        <v>100.0</v>
      </c>
      <c r="H84" s="2" t="s">
        <v>76</v>
      </c>
      <c r="I84" s="2" t="s">
        <v>78</v>
      </c>
      <c r="J84" t="str">
        <f t="shared" si="1"/>
        <v>9408-KEPULAUAN YAPEN</v>
      </c>
      <c r="K84">
        <f t="shared" si="2"/>
        <v>1</v>
      </c>
    </row>
    <row r="85">
      <c r="A85" s="9" t="s">
        <v>740</v>
      </c>
      <c r="B85" s="10" t="s">
        <v>745</v>
      </c>
      <c r="C85" s="2" t="s">
        <v>70</v>
      </c>
      <c r="D85" s="2" t="s">
        <v>361</v>
      </c>
      <c r="E85" s="2" t="s">
        <v>716</v>
      </c>
      <c r="F85" s="2" t="s">
        <v>747</v>
      </c>
      <c r="G85" s="12">
        <v>100.0</v>
      </c>
      <c r="H85" s="2" t="s">
        <v>76</v>
      </c>
      <c r="I85" s="2" t="s">
        <v>78</v>
      </c>
      <c r="J85" t="str">
        <f t="shared" si="1"/>
        <v>9408-KEPULAUAN YAPEN</v>
      </c>
      <c r="K85">
        <f t="shared" si="2"/>
        <v>1</v>
      </c>
    </row>
    <row r="86">
      <c r="A86" s="9" t="s">
        <v>749</v>
      </c>
      <c r="B86" s="10" t="s">
        <v>753</v>
      </c>
      <c r="C86" s="2" t="s">
        <v>70</v>
      </c>
      <c r="D86" s="2" t="s">
        <v>361</v>
      </c>
      <c r="E86" s="2" t="s">
        <v>716</v>
      </c>
      <c r="F86" s="2" t="s">
        <v>756</v>
      </c>
      <c r="G86" s="12">
        <v>100.0</v>
      </c>
      <c r="H86" s="2" t="s">
        <v>76</v>
      </c>
      <c r="I86" s="2" t="s">
        <v>78</v>
      </c>
      <c r="J86" t="str">
        <f t="shared" si="1"/>
        <v>9408-KEPULAUAN YAPEN</v>
      </c>
      <c r="K86">
        <f t="shared" si="2"/>
        <v>1</v>
      </c>
    </row>
    <row r="87">
      <c r="A87" s="9" t="s">
        <v>758</v>
      </c>
      <c r="B87" s="10" t="s">
        <v>762</v>
      </c>
      <c r="C87" s="2" t="s">
        <v>70</v>
      </c>
      <c r="D87" s="2" t="s">
        <v>361</v>
      </c>
      <c r="E87" s="2" t="s">
        <v>716</v>
      </c>
      <c r="F87" s="2" t="s">
        <v>763</v>
      </c>
      <c r="G87" s="12">
        <v>100.0</v>
      </c>
      <c r="H87" s="2" t="s">
        <v>76</v>
      </c>
      <c r="I87" s="2" t="s">
        <v>78</v>
      </c>
      <c r="J87" t="str">
        <f t="shared" si="1"/>
        <v>9408-KEPULAUAN YAPEN</v>
      </c>
      <c r="K87">
        <f t="shared" si="2"/>
        <v>1</v>
      </c>
    </row>
    <row r="88">
      <c r="A88" s="9" t="s">
        <v>767</v>
      </c>
      <c r="B88" s="10" t="s">
        <v>770</v>
      </c>
      <c r="C88" s="2" t="s">
        <v>70</v>
      </c>
      <c r="D88" s="2" t="s">
        <v>361</v>
      </c>
      <c r="E88" s="2" t="s">
        <v>716</v>
      </c>
      <c r="F88" s="2" t="s">
        <v>772</v>
      </c>
      <c r="G88" s="12">
        <v>100.0</v>
      </c>
      <c r="H88" s="2" t="s">
        <v>76</v>
      </c>
      <c r="I88" s="2" t="s">
        <v>78</v>
      </c>
      <c r="J88" t="str">
        <f t="shared" si="1"/>
        <v>9408-KEPULAUAN YAPEN</v>
      </c>
      <c r="K88">
        <f t="shared" si="2"/>
        <v>1</v>
      </c>
    </row>
    <row r="89">
      <c r="A89" s="9" t="s">
        <v>773</v>
      </c>
      <c r="B89" s="10" t="s">
        <v>777</v>
      </c>
      <c r="C89" s="2" t="s">
        <v>70</v>
      </c>
      <c r="D89" s="2" t="s">
        <v>361</v>
      </c>
      <c r="E89" s="2" t="s">
        <v>716</v>
      </c>
      <c r="F89" s="2" t="s">
        <v>780</v>
      </c>
      <c r="G89" s="12">
        <v>100.0</v>
      </c>
      <c r="H89" s="2" t="s">
        <v>76</v>
      </c>
      <c r="I89" s="2" t="s">
        <v>78</v>
      </c>
      <c r="J89" t="str">
        <f t="shared" si="1"/>
        <v>9408-KEPULAUAN YAPEN</v>
      </c>
      <c r="K89">
        <f t="shared" si="2"/>
        <v>1</v>
      </c>
    </row>
    <row r="90">
      <c r="A90" s="9" t="s">
        <v>783</v>
      </c>
      <c r="B90" s="10" t="s">
        <v>789</v>
      </c>
      <c r="C90" s="2" t="s">
        <v>70</v>
      </c>
      <c r="D90" s="2" t="s">
        <v>361</v>
      </c>
      <c r="E90" s="2" t="s">
        <v>716</v>
      </c>
      <c r="F90" s="2" t="s">
        <v>790</v>
      </c>
      <c r="G90" s="12">
        <v>100.0</v>
      </c>
      <c r="H90" s="2" t="s">
        <v>76</v>
      </c>
      <c r="I90" s="2" t="s">
        <v>78</v>
      </c>
      <c r="J90" t="str">
        <f t="shared" si="1"/>
        <v>9408-KEPULAUAN YAPEN</v>
      </c>
      <c r="K90">
        <f t="shared" si="2"/>
        <v>1</v>
      </c>
    </row>
    <row r="91">
      <c r="A91" s="9" t="s">
        <v>795</v>
      </c>
      <c r="B91" s="10" t="s">
        <v>799</v>
      </c>
      <c r="C91" s="2" t="s">
        <v>70</v>
      </c>
      <c r="D91" s="2" t="s">
        <v>361</v>
      </c>
      <c r="E91" s="2" t="s">
        <v>716</v>
      </c>
      <c r="F91" s="2" t="s">
        <v>800</v>
      </c>
      <c r="G91" s="12">
        <v>100.0</v>
      </c>
      <c r="H91" s="2" t="s">
        <v>76</v>
      </c>
      <c r="I91" s="2" t="s">
        <v>78</v>
      </c>
      <c r="J91" t="str">
        <f t="shared" si="1"/>
        <v>9408-KEPULAUAN YAPEN</v>
      </c>
      <c r="K91">
        <f t="shared" si="2"/>
        <v>1</v>
      </c>
    </row>
    <row r="92">
      <c r="A92" s="9" t="s">
        <v>804</v>
      </c>
      <c r="B92" s="10" t="s">
        <v>807</v>
      </c>
      <c r="C92" s="2" t="s">
        <v>70</v>
      </c>
      <c r="D92" s="2" t="s">
        <v>361</v>
      </c>
      <c r="E92" s="2" t="s">
        <v>808</v>
      </c>
      <c r="F92" s="2" t="s">
        <v>809</v>
      </c>
      <c r="G92" s="12">
        <v>100.0</v>
      </c>
      <c r="H92" s="2" t="s">
        <v>76</v>
      </c>
      <c r="I92" s="2" t="s">
        <v>78</v>
      </c>
      <c r="J92" t="str">
        <f t="shared" si="1"/>
        <v>9408-KEPULAUAN YAPEN</v>
      </c>
      <c r="K92">
        <f t="shared" si="2"/>
        <v>1</v>
      </c>
    </row>
    <row r="93">
      <c r="A93" s="9" t="s">
        <v>816</v>
      </c>
      <c r="B93" s="10" t="s">
        <v>818</v>
      </c>
      <c r="C93" s="2" t="s">
        <v>70</v>
      </c>
      <c r="D93" s="2" t="s">
        <v>361</v>
      </c>
      <c r="E93" s="2" t="s">
        <v>808</v>
      </c>
      <c r="F93" s="2" t="s">
        <v>819</v>
      </c>
      <c r="G93" s="12">
        <v>100.0</v>
      </c>
      <c r="H93" s="2" t="s">
        <v>76</v>
      </c>
      <c r="I93" s="2" t="s">
        <v>78</v>
      </c>
      <c r="J93" t="str">
        <f t="shared" si="1"/>
        <v>9408-KEPULAUAN YAPEN</v>
      </c>
      <c r="K93">
        <f t="shared" si="2"/>
        <v>1</v>
      </c>
    </row>
    <row r="94">
      <c r="A94" s="9" t="s">
        <v>822</v>
      </c>
      <c r="B94" s="10" t="s">
        <v>824</v>
      </c>
      <c r="C94" s="2" t="s">
        <v>70</v>
      </c>
      <c r="D94" s="2" t="s">
        <v>361</v>
      </c>
      <c r="E94" s="2" t="s">
        <v>825</v>
      </c>
      <c r="F94" s="2" t="s">
        <v>826</v>
      </c>
      <c r="G94" s="12">
        <v>100.0</v>
      </c>
      <c r="H94" s="2" t="s">
        <v>76</v>
      </c>
      <c r="I94" s="2" t="s">
        <v>78</v>
      </c>
      <c r="J94" t="str">
        <f t="shared" si="1"/>
        <v>9408-KEPULAUAN YAPEN</v>
      </c>
      <c r="K94">
        <f t="shared" si="2"/>
        <v>1</v>
      </c>
    </row>
    <row r="95">
      <c r="A95" s="9" t="s">
        <v>830</v>
      </c>
      <c r="B95" s="10" t="s">
        <v>832</v>
      </c>
      <c r="C95" s="2" t="s">
        <v>70</v>
      </c>
      <c r="D95" s="2" t="s">
        <v>361</v>
      </c>
      <c r="E95" s="2" t="s">
        <v>825</v>
      </c>
      <c r="F95" s="2" t="s">
        <v>833</v>
      </c>
      <c r="G95" s="12">
        <v>100.0</v>
      </c>
      <c r="H95" s="2" t="s">
        <v>76</v>
      </c>
      <c r="I95" s="2" t="s">
        <v>78</v>
      </c>
      <c r="J95" t="str">
        <f t="shared" si="1"/>
        <v>9408-KEPULAUAN YAPEN</v>
      </c>
      <c r="K95">
        <f t="shared" si="2"/>
        <v>1</v>
      </c>
    </row>
    <row r="96">
      <c r="A96" s="9" t="s">
        <v>837</v>
      </c>
      <c r="B96" s="10" t="s">
        <v>839</v>
      </c>
      <c r="C96" s="2" t="s">
        <v>70</v>
      </c>
      <c r="D96" s="2" t="s">
        <v>361</v>
      </c>
      <c r="E96" s="2" t="s">
        <v>825</v>
      </c>
      <c r="F96" s="2" t="s">
        <v>840</v>
      </c>
      <c r="G96" s="12">
        <v>100.0</v>
      </c>
      <c r="H96" s="2" t="s">
        <v>76</v>
      </c>
      <c r="I96" s="2" t="s">
        <v>78</v>
      </c>
      <c r="J96" t="str">
        <f t="shared" si="1"/>
        <v>9408-KEPULAUAN YAPEN</v>
      </c>
      <c r="K96">
        <f t="shared" si="2"/>
        <v>1</v>
      </c>
    </row>
    <row r="97">
      <c r="A97" s="9" t="s">
        <v>844</v>
      </c>
      <c r="B97" s="10" t="s">
        <v>846</v>
      </c>
      <c r="C97" s="2" t="s">
        <v>70</v>
      </c>
      <c r="D97" s="2" t="s">
        <v>361</v>
      </c>
      <c r="E97" s="2" t="s">
        <v>825</v>
      </c>
      <c r="F97" s="2" t="s">
        <v>847</v>
      </c>
      <c r="G97" s="12">
        <v>100.0</v>
      </c>
      <c r="H97" s="2" t="s">
        <v>76</v>
      </c>
      <c r="I97" s="2" t="s">
        <v>78</v>
      </c>
      <c r="J97" t="str">
        <f t="shared" si="1"/>
        <v>9408-KEPULAUAN YAPEN</v>
      </c>
      <c r="K97">
        <f t="shared" si="2"/>
        <v>1</v>
      </c>
    </row>
    <row r="98">
      <c r="A98" s="9" t="s">
        <v>849</v>
      </c>
      <c r="B98" s="10" t="s">
        <v>853</v>
      </c>
      <c r="C98" s="2" t="s">
        <v>70</v>
      </c>
      <c r="D98" s="2" t="s">
        <v>361</v>
      </c>
      <c r="E98" s="2" t="s">
        <v>825</v>
      </c>
      <c r="F98" s="2" t="s">
        <v>854</v>
      </c>
      <c r="G98" s="12">
        <v>100.0</v>
      </c>
      <c r="H98" s="2" t="s">
        <v>76</v>
      </c>
      <c r="I98" s="2" t="s">
        <v>78</v>
      </c>
      <c r="J98" t="str">
        <f t="shared" si="1"/>
        <v>9408-KEPULAUAN YAPEN</v>
      </c>
      <c r="K98">
        <f t="shared" si="2"/>
        <v>1</v>
      </c>
    </row>
    <row r="99">
      <c r="A99" s="9" t="s">
        <v>855</v>
      </c>
      <c r="B99" s="10" t="s">
        <v>860</v>
      </c>
      <c r="C99" s="2" t="s">
        <v>70</v>
      </c>
      <c r="D99" s="2" t="s">
        <v>361</v>
      </c>
      <c r="E99" s="2" t="s">
        <v>825</v>
      </c>
      <c r="F99" s="2" t="s">
        <v>861</v>
      </c>
      <c r="G99" s="12">
        <v>100.0</v>
      </c>
      <c r="H99" s="2" t="s">
        <v>76</v>
      </c>
      <c r="I99" s="2" t="s">
        <v>78</v>
      </c>
      <c r="J99" t="str">
        <f t="shared" si="1"/>
        <v>9408-KEPULAUAN YAPEN</v>
      </c>
      <c r="K99">
        <f t="shared" si="2"/>
        <v>1</v>
      </c>
    </row>
    <row r="100">
      <c r="A100" s="9" t="s">
        <v>862</v>
      </c>
      <c r="B100" s="10" t="s">
        <v>866</v>
      </c>
      <c r="C100" s="2" t="s">
        <v>70</v>
      </c>
      <c r="D100" s="2" t="s">
        <v>361</v>
      </c>
      <c r="E100" s="2" t="s">
        <v>825</v>
      </c>
      <c r="F100" s="2" t="s">
        <v>867</v>
      </c>
      <c r="G100" s="12">
        <v>100.0</v>
      </c>
      <c r="H100" s="2" t="s">
        <v>76</v>
      </c>
      <c r="I100" s="2" t="s">
        <v>78</v>
      </c>
      <c r="J100" t="str">
        <f t="shared" si="1"/>
        <v>9408-KEPULAUAN YAPEN</v>
      </c>
      <c r="K100">
        <f t="shared" si="2"/>
        <v>1</v>
      </c>
    </row>
    <row r="101">
      <c r="A101" s="9" t="s">
        <v>868</v>
      </c>
      <c r="B101" s="10" t="s">
        <v>874</v>
      </c>
      <c r="C101" s="2" t="s">
        <v>70</v>
      </c>
      <c r="D101" s="2" t="s">
        <v>361</v>
      </c>
      <c r="E101" s="2" t="s">
        <v>825</v>
      </c>
      <c r="F101" s="2" t="s">
        <v>875</v>
      </c>
      <c r="G101" s="12">
        <v>100.0</v>
      </c>
      <c r="H101" s="2" t="s">
        <v>76</v>
      </c>
      <c r="I101" s="2" t="s">
        <v>78</v>
      </c>
      <c r="J101" t="str">
        <f t="shared" si="1"/>
        <v>9408-KEPULAUAN YAPEN</v>
      </c>
      <c r="K101">
        <f t="shared" si="2"/>
        <v>1</v>
      </c>
    </row>
    <row r="102">
      <c r="A102" s="9" t="s">
        <v>876</v>
      </c>
      <c r="B102" s="10" t="s">
        <v>881</v>
      </c>
      <c r="C102" s="2" t="s">
        <v>70</v>
      </c>
      <c r="D102" s="2" t="s">
        <v>361</v>
      </c>
      <c r="E102" s="2" t="s">
        <v>825</v>
      </c>
      <c r="F102" s="2" t="s">
        <v>882</v>
      </c>
      <c r="G102" s="12">
        <v>100.0</v>
      </c>
      <c r="H102" s="2" t="s">
        <v>76</v>
      </c>
      <c r="I102" s="2" t="s">
        <v>78</v>
      </c>
      <c r="J102" t="str">
        <f t="shared" si="1"/>
        <v>9408-KEPULAUAN YAPEN</v>
      </c>
      <c r="K102">
        <f t="shared" si="2"/>
        <v>1</v>
      </c>
    </row>
    <row r="103">
      <c r="A103" s="9" t="s">
        <v>883</v>
      </c>
      <c r="B103" s="10" t="s">
        <v>888</v>
      </c>
      <c r="C103" s="2" t="s">
        <v>70</v>
      </c>
      <c r="D103" s="2" t="s">
        <v>361</v>
      </c>
      <c r="E103" s="2" t="s">
        <v>825</v>
      </c>
      <c r="F103" s="2" t="s">
        <v>889</v>
      </c>
      <c r="G103" s="12">
        <v>100.0</v>
      </c>
      <c r="H103" s="2" t="s">
        <v>76</v>
      </c>
      <c r="I103" s="2" t="s">
        <v>78</v>
      </c>
      <c r="J103" t="str">
        <f t="shared" si="1"/>
        <v>9408-KEPULAUAN YAPEN</v>
      </c>
      <c r="K103">
        <f t="shared" si="2"/>
        <v>1</v>
      </c>
    </row>
    <row r="104">
      <c r="A104" s="9" t="s">
        <v>890</v>
      </c>
      <c r="B104" s="10" t="s">
        <v>895</v>
      </c>
      <c r="C104" s="2" t="s">
        <v>70</v>
      </c>
      <c r="D104" s="2" t="s">
        <v>361</v>
      </c>
      <c r="E104" s="2" t="s">
        <v>896</v>
      </c>
      <c r="F104" s="2" t="s">
        <v>897</v>
      </c>
      <c r="G104" s="12">
        <v>100.0</v>
      </c>
      <c r="H104" s="2" t="s">
        <v>76</v>
      </c>
      <c r="I104" s="2" t="s">
        <v>78</v>
      </c>
      <c r="J104" t="str">
        <f t="shared" si="1"/>
        <v>9408-KEPULAUAN YAPEN</v>
      </c>
      <c r="K104">
        <f t="shared" si="2"/>
        <v>1</v>
      </c>
    </row>
    <row r="105">
      <c r="A105" s="9" t="s">
        <v>898</v>
      </c>
      <c r="B105" s="10" t="s">
        <v>903</v>
      </c>
      <c r="C105" s="2" t="s">
        <v>70</v>
      </c>
      <c r="D105" s="2" t="s">
        <v>361</v>
      </c>
      <c r="E105" s="2" t="s">
        <v>896</v>
      </c>
      <c r="F105" s="2" t="s">
        <v>904</v>
      </c>
      <c r="G105" s="12">
        <v>100.0</v>
      </c>
      <c r="H105" s="2" t="s">
        <v>76</v>
      </c>
      <c r="I105" s="2" t="s">
        <v>78</v>
      </c>
      <c r="J105" t="str">
        <f t="shared" si="1"/>
        <v>9408-KEPULAUAN YAPEN</v>
      </c>
      <c r="K105">
        <f t="shared" si="2"/>
        <v>1</v>
      </c>
    </row>
    <row r="106">
      <c r="A106" s="9" t="s">
        <v>905</v>
      </c>
      <c r="B106" s="10" t="s">
        <v>908</v>
      </c>
      <c r="C106" s="2" t="s">
        <v>70</v>
      </c>
      <c r="D106" s="2" t="s">
        <v>361</v>
      </c>
      <c r="E106" s="2" t="s">
        <v>896</v>
      </c>
      <c r="F106" s="2" t="s">
        <v>910</v>
      </c>
      <c r="G106" s="12">
        <v>100.0</v>
      </c>
      <c r="H106" s="2" t="s">
        <v>76</v>
      </c>
      <c r="I106" s="2" t="s">
        <v>78</v>
      </c>
      <c r="J106" t="str">
        <f t="shared" si="1"/>
        <v>9408-KEPULAUAN YAPEN</v>
      </c>
      <c r="K106">
        <f t="shared" si="2"/>
        <v>1</v>
      </c>
    </row>
    <row r="107">
      <c r="A107" s="9" t="s">
        <v>912</v>
      </c>
      <c r="B107" s="10" t="s">
        <v>915</v>
      </c>
      <c r="C107" s="2" t="s">
        <v>70</v>
      </c>
      <c r="D107" s="2" t="s">
        <v>361</v>
      </c>
      <c r="E107" s="2" t="s">
        <v>916</v>
      </c>
      <c r="F107" s="2" t="s">
        <v>917</v>
      </c>
      <c r="G107" s="12">
        <v>100.0</v>
      </c>
      <c r="H107" s="2" t="s">
        <v>76</v>
      </c>
      <c r="I107" s="2" t="s">
        <v>78</v>
      </c>
      <c r="J107" t="str">
        <f t="shared" si="1"/>
        <v>9408-KEPULAUAN YAPEN</v>
      </c>
      <c r="K107">
        <f t="shared" si="2"/>
        <v>1</v>
      </c>
    </row>
    <row r="108">
      <c r="A108" s="9" t="s">
        <v>919</v>
      </c>
      <c r="B108" s="10" t="s">
        <v>921</v>
      </c>
      <c r="C108" s="2" t="s">
        <v>70</v>
      </c>
      <c r="D108" s="2" t="s">
        <v>361</v>
      </c>
      <c r="E108" s="2" t="s">
        <v>916</v>
      </c>
      <c r="F108" s="2" t="s">
        <v>922</v>
      </c>
      <c r="G108" s="12">
        <v>100.0</v>
      </c>
      <c r="H108" s="2" t="s">
        <v>76</v>
      </c>
      <c r="I108" s="2" t="s">
        <v>78</v>
      </c>
      <c r="J108" t="str">
        <f t="shared" si="1"/>
        <v>9408-KEPULAUAN YAPEN</v>
      </c>
      <c r="K108">
        <f t="shared" si="2"/>
        <v>1</v>
      </c>
    </row>
    <row r="109">
      <c r="A109" s="9" t="s">
        <v>924</v>
      </c>
      <c r="B109" s="10" t="s">
        <v>927</v>
      </c>
      <c r="C109" s="2" t="s">
        <v>70</v>
      </c>
      <c r="D109" s="2" t="s">
        <v>361</v>
      </c>
      <c r="E109" s="2" t="s">
        <v>916</v>
      </c>
      <c r="F109" s="2" t="s">
        <v>928</v>
      </c>
      <c r="G109" s="12">
        <v>100.0</v>
      </c>
      <c r="H109" s="2" t="s">
        <v>76</v>
      </c>
      <c r="I109" s="2" t="s">
        <v>78</v>
      </c>
      <c r="J109" t="str">
        <f t="shared" si="1"/>
        <v>9408-KEPULAUAN YAPEN</v>
      </c>
      <c r="K109">
        <f t="shared" si="2"/>
        <v>1</v>
      </c>
    </row>
    <row r="110">
      <c r="A110" s="9" t="s">
        <v>929</v>
      </c>
      <c r="B110" s="10" t="s">
        <v>933</v>
      </c>
      <c r="C110" s="2" t="s">
        <v>70</v>
      </c>
      <c r="D110" s="2" t="s">
        <v>361</v>
      </c>
      <c r="E110" s="2" t="s">
        <v>916</v>
      </c>
      <c r="F110" s="2" t="s">
        <v>934</v>
      </c>
      <c r="G110" s="12">
        <v>100.0</v>
      </c>
      <c r="H110" s="2" t="s">
        <v>76</v>
      </c>
      <c r="I110" s="2" t="s">
        <v>78</v>
      </c>
      <c r="J110" t="str">
        <f t="shared" si="1"/>
        <v>9408-KEPULAUAN YAPEN</v>
      </c>
      <c r="K110">
        <f t="shared" si="2"/>
        <v>1</v>
      </c>
    </row>
    <row r="111">
      <c r="A111" s="9" t="s">
        <v>935</v>
      </c>
      <c r="B111" s="10" t="s">
        <v>939</v>
      </c>
      <c r="C111" s="2" t="s">
        <v>70</v>
      </c>
      <c r="D111" s="2" t="s">
        <v>361</v>
      </c>
      <c r="E111" s="2" t="s">
        <v>941</v>
      </c>
      <c r="F111" s="2" t="s">
        <v>942</v>
      </c>
      <c r="G111" s="12">
        <v>100.0</v>
      </c>
      <c r="H111" s="2" t="s">
        <v>76</v>
      </c>
      <c r="I111" s="2" t="s">
        <v>78</v>
      </c>
      <c r="J111" t="str">
        <f t="shared" si="1"/>
        <v>9408-KEPULAUAN YAPEN</v>
      </c>
      <c r="K111">
        <f t="shared" si="2"/>
        <v>1</v>
      </c>
    </row>
    <row r="112">
      <c r="A112" s="9" t="s">
        <v>944</v>
      </c>
      <c r="B112" s="10" t="s">
        <v>956</v>
      </c>
      <c r="C112" s="2" t="s">
        <v>70</v>
      </c>
      <c r="D112" s="2" t="s">
        <v>361</v>
      </c>
      <c r="E112" s="2" t="s">
        <v>941</v>
      </c>
      <c r="F112" s="2" t="s">
        <v>957</v>
      </c>
      <c r="G112" s="12">
        <v>100.0</v>
      </c>
      <c r="H112" s="2" t="s">
        <v>76</v>
      </c>
      <c r="I112" s="2" t="s">
        <v>78</v>
      </c>
      <c r="J112" t="str">
        <f t="shared" si="1"/>
        <v>9408-KEPULAUAN YAPEN</v>
      </c>
      <c r="K112">
        <f t="shared" si="2"/>
        <v>1</v>
      </c>
    </row>
    <row r="113">
      <c r="A113" s="9" t="s">
        <v>958</v>
      </c>
      <c r="B113" s="10" t="s">
        <v>963</v>
      </c>
      <c r="C113" s="2" t="s">
        <v>70</v>
      </c>
      <c r="D113" s="2" t="s">
        <v>361</v>
      </c>
      <c r="E113" s="2" t="s">
        <v>941</v>
      </c>
      <c r="F113" s="2" t="s">
        <v>965</v>
      </c>
      <c r="G113" s="12">
        <v>100.0</v>
      </c>
      <c r="H113" s="2" t="s">
        <v>76</v>
      </c>
      <c r="I113" s="2" t="s">
        <v>78</v>
      </c>
      <c r="J113" t="str">
        <f t="shared" si="1"/>
        <v>9408-KEPULAUAN YAPEN</v>
      </c>
      <c r="K113">
        <f t="shared" si="2"/>
        <v>1</v>
      </c>
    </row>
    <row r="114">
      <c r="A114" s="9" t="s">
        <v>968</v>
      </c>
      <c r="B114" s="10" t="s">
        <v>976</v>
      </c>
      <c r="C114" s="2" t="s">
        <v>70</v>
      </c>
      <c r="D114" s="2" t="s">
        <v>361</v>
      </c>
      <c r="E114" s="2" t="s">
        <v>977</v>
      </c>
      <c r="F114" s="2" t="s">
        <v>978</v>
      </c>
      <c r="G114" s="12">
        <v>100.0</v>
      </c>
      <c r="H114" s="2" t="s">
        <v>76</v>
      </c>
      <c r="I114" s="2" t="s">
        <v>78</v>
      </c>
      <c r="J114" t="str">
        <f t="shared" si="1"/>
        <v>9408-KEPULAUAN YAPEN</v>
      </c>
      <c r="K114">
        <f t="shared" si="2"/>
        <v>1</v>
      </c>
    </row>
    <row r="115">
      <c r="A115" s="9" t="s">
        <v>982</v>
      </c>
      <c r="B115" s="10" t="s">
        <v>993</v>
      </c>
      <c r="C115" s="2" t="s">
        <v>70</v>
      </c>
      <c r="D115" s="2" t="s">
        <v>361</v>
      </c>
      <c r="E115" s="2" t="s">
        <v>977</v>
      </c>
      <c r="F115" s="2" t="s">
        <v>995</v>
      </c>
      <c r="G115" s="12">
        <v>100.0</v>
      </c>
      <c r="H115" s="2" t="s">
        <v>76</v>
      </c>
      <c r="I115" s="2" t="s">
        <v>78</v>
      </c>
      <c r="J115" t="str">
        <f t="shared" si="1"/>
        <v>9408-KEPULAUAN YAPEN</v>
      </c>
      <c r="K115">
        <f t="shared" si="2"/>
        <v>1</v>
      </c>
    </row>
    <row r="116">
      <c r="A116" s="9" t="s">
        <v>999</v>
      </c>
      <c r="B116" s="10" t="s">
        <v>1010</v>
      </c>
      <c r="C116" s="2" t="s">
        <v>70</v>
      </c>
      <c r="D116" s="2" t="s">
        <v>361</v>
      </c>
      <c r="E116" s="2" t="s">
        <v>977</v>
      </c>
      <c r="F116" s="2" t="s">
        <v>1015</v>
      </c>
      <c r="G116" s="12">
        <v>100.0</v>
      </c>
      <c r="H116" s="2" t="s">
        <v>76</v>
      </c>
      <c r="I116" s="2" t="s">
        <v>78</v>
      </c>
      <c r="J116" t="str">
        <f t="shared" si="1"/>
        <v>9408-KEPULAUAN YAPEN</v>
      </c>
      <c r="K116">
        <f t="shared" si="2"/>
        <v>1</v>
      </c>
    </row>
    <row r="117">
      <c r="A117" s="9" t="s">
        <v>1017</v>
      </c>
      <c r="B117" s="10" t="s">
        <v>1028</v>
      </c>
      <c r="C117" s="2" t="s">
        <v>70</v>
      </c>
      <c r="D117" s="2" t="s">
        <v>361</v>
      </c>
      <c r="E117" s="2" t="s">
        <v>977</v>
      </c>
      <c r="F117" s="2" t="s">
        <v>1031</v>
      </c>
      <c r="G117" s="12">
        <v>100.0</v>
      </c>
      <c r="H117" s="2" t="s">
        <v>76</v>
      </c>
      <c r="I117" s="2" t="s">
        <v>78</v>
      </c>
      <c r="J117" t="str">
        <f t="shared" si="1"/>
        <v>9408-KEPULAUAN YAPEN</v>
      </c>
      <c r="K117">
        <f t="shared" si="2"/>
        <v>1</v>
      </c>
    </row>
    <row r="118">
      <c r="A118" s="9" t="s">
        <v>1033</v>
      </c>
      <c r="B118" s="10" t="s">
        <v>1043</v>
      </c>
      <c r="C118" s="2" t="s">
        <v>70</v>
      </c>
      <c r="D118" s="2" t="s">
        <v>372</v>
      </c>
      <c r="E118" s="2" t="s">
        <v>1045</v>
      </c>
      <c r="F118" s="2" t="s">
        <v>1046</v>
      </c>
      <c r="G118" s="12">
        <v>100.0</v>
      </c>
      <c r="H118" s="2" t="s">
        <v>76</v>
      </c>
      <c r="I118" s="2" t="s">
        <v>78</v>
      </c>
      <c r="J118" t="str">
        <f t="shared" si="1"/>
        <v>9409-BIAK NUMFOR</v>
      </c>
      <c r="K118">
        <f t="shared" si="2"/>
        <v>1</v>
      </c>
    </row>
    <row r="119">
      <c r="A119" s="9" t="s">
        <v>1050</v>
      </c>
      <c r="B119" s="10" t="s">
        <v>1056</v>
      </c>
      <c r="C119" s="2" t="s">
        <v>70</v>
      </c>
      <c r="D119" s="2" t="s">
        <v>372</v>
      </c>
      <c r="E119" s="2" t="s">
        <v>1045</v>
      </c>
      <c r="F119" s="2" t="s">
        <v>1057</v>
      </c>
      <c r="G119" s="12">
        <v>100.0</v>
      </c>
      <c r="H119" s="2" t="s">
        <v>76</v>
      </c>
      <c r="I119" s="2" t="s">
        <v>78</v>
      </c>
      <c r="J119" t="str">
        <f t="shared" si="1"/>
        <v>9409-BIAK NUMFOR</v>
      </c>
      <c r="K119">
        <f t="shared" si="2"/>
        <v>1</v>
      </c>
    </row>
    <row r="120">
      <c r="A120" s="9" t="s">
        <v>1062</v>
      </c>
      <c r="B120" s="10" t="s">
        <v>1071</v>
      </c>
      <c r="C120" s="2" t="s">
        <v>70</v>
      </c>
      <c r="D120" s="2" t="s">
        <v>372</v>
      </c>
      <c r="E120" s="2" t="s">
        <v>1045</v>
      </c>
      <c r="F120" s="2" t="s">
        <v>1075</v>
      </c>
      <c r="G120" s="12">
        <v>100.0</v>
      </c>
      <c r="H120" s="2" t="s">
        <v>76</v>
      </c>
      <c r="I120" s="2" t="s">
        <v>78</v>
      </c>
      <c r="J120" t="str">
        <f t="shared" si="1"/>
        <v>9409-BIAK NUMFOR</v>
      </c>
      <c r="K120">
        <f t="shared" si="2"/>
        <v>1</v>
      </c>
    </row>
    <row r="121">
      <c r="A121" s="9" t="s">
        <v>1078</v>
      </c>
      <c r="B121" s="10" t="s">
        <v>1084</v>
      </c>
      <c r="C121" s="2" t="s">
        <v>70</v>
      </c>
      <c r="D121" s="2" t="s">
        <v>372</v>
      </c>
      <c r="E121" s="2" t="s">
        <v>1045</v>
      </c>
      <c r="F121" s="2" t="s">
        <v>1086</v>
      </c>
      <c r="G121" s="12">
        <v>100.0</v>
      </c>
      <c r="H121" s="2" t="s">
        <v>76</v>
      </c>
      <c r="I121" s="2" t="s">
        <v>78</v>
      </c>
      <c r="J121" t="str">
        <f t="shared" si="1"/>
        <v>9409-BIAK NUMFOR</v>
      </c>
      <c r="K121">
        <f t="shared" si="2"/>
        <v>1</v>
      </c>
    </row>
    <row r="122">
      <c r="A122" s="9" t="s">
        <v>1091</v>
      </c>
      <c r="B122" s="10" t="s">
        <v>1096</v>
      </c>
      <c r="C122" s="2" t="s">
        <v>70</v>
      </c>
      <c r="D122" s="2" t="s">
        <v>372</v>
      </c>
      <c r="E122" s="2" t="s">
        <v>1045</v>
      </c>
      <c r="F122" s="2" t="s">
        <v>1100</v>
      </c>
      <c r="G122" s="12">
        <v>100.0</v>
      </c>
      <c r="H122" s="2" t="s">
        <v>76</v>
      </c>
      <c r="I122" s="2" t="s">
        <v>78</v>
      </c>
      <c r="J122" t="str">
        <f t="shared" si="1"/>
        <v>9409-BIAK NUMFOR</v>
      </c>
      <c r="K122">
        <f t="shared" si="2"/>
        <v>1</v>
      </c>
    </row>
    <row r="123">
      <c r="A123" s="9" t="s">
        <v>1104</v>
      </c>
      <c r="B123" s="10" t="s">
        <v>1110</v>
      </c>
      <c r="C123" s="2" t="s">
        <v>70</v>
      </c>
      <c r="D123" s="2" t="s">
        <v>372</v>
      </c>
      <c r="E123" s="2" t="s">
        <v>1045</v>
      </c>
      <c r="F123" s="2" t="s">
        <v>1112</v>
      </c>
      <c r="G123" s="12">
        <v>100.0</v>
      </c>
      <c r="H123" s="2" t="s">
        <v>76</v>
      </c>
      <c r="I123" s="2" t="s">
        <v>78</v>
      </c>
      <c r="J123" t="str">
        <f t="shared" si="1"/>
        <v>9409-BIAK NUMFOR</v>
      </c>
      <c r="K123">
        <f t="shared" si="2"/>
        <v>1</v>
      </c>
    </row>
    <row r="124">
      <c r="A124" s="9" t="s">
        <v>1114</v>
      </c>
      <c r="B124" s="10" t="s">
        <v>1119</v>
      </c>
      <c r="C124" s="2" t="s">
        <v>70</v>
      </c>
      <c r="D124" s="2" t="s">
        <v>372</v>
      </c>
      <c r="E124" s="2" t="s">
        <v>1121</v>
      </c>
      <c r="F124" s="2" t="s">
        <v>1122</v>
      </c>
      <c r="G124" s="12">
        <v>100.0</v>
      </c>
      <c r="H124" s="2" t="s">
        <v>76</v>
      </c>
      <c r="I124" s="2" t="s">
        <v>78</v>
      </c>
      <c r="J124" t="str">
        <f t="shared" si="1"/>
        <v>9409-BIAK NUMFOR</v>
      </c>
      <c r="K124">
        <f t="shared" si="2"/>
        <v>1</v>
      </c>
    </row>
    <row r="125">
      <c r="A125" s="9" t="s">
        <v>1123</v>
      </c>
      <c r="B125" s="10" t="s">
        <v>1129</v>
      </c>
      <c r="C125" s="2" t="s">
        <v>70</v>
      </c>
      <c r="D125" s="2" t="s">
        <v>372</v>
      </c>
      <c r="E125" s="2" t="s">
        <v>1121</v>
      </c>
      <c r="F125" s="2" t="s">
        <v>1130</v>
      </c>
      <c r="G125" s="12">
        <v>100.0</v>
      </c>
      <c r="H125" s="2" t="s">
        <v>76</v>
      </c>
      <c r="I125" s="2" t="s">
        <v>78</v>
      </c>
      <c r="J125" t="str">
        <f t="shared" si="1"/>
        <v>9409-BIAK NUMFOR</v>
      </c>
      <c r="K125">
        <f t="shared" si="2"/>
        <v>1</v>
      </c>
    </row>
    <row r="126">
      <c r="A126" s="9" t="s">
        <v>1131</v>
      </c>
      <c r="B126" s="10" t="s">
        <v>1140</v>
      </c>
      <c r="C126" s="2" t="s">
        <v>70</v>
      </c>
      <c r="D126" s="2" t="s">
        <v>372</v>
      </c>
      <c r="E126" s="2" t="s">
        <v>1121</v>
      </c>
      <c r="F126" s="2" t="s">
        <v>1142</v>
      </c>
      <c r="G126" s="12">
        <v>100.0</v>
      </c>
      <c r="H126" s="2" t="s">
        <v>76</v>
      </c>
      <c r="I126" s="2" t="s">
        <v>78</v>
      </c>
      <c r="J126" t="str">
        <f t="shared" si="1"/>
        <v>9409-BIAK NUMFOR</v>
      </c>
      <c r="K126">
        <f t="shared" si="2"/>
        <v>1</v>
      </c>
    </row>
    <row r="127">
      <c r="A127" s="9" t="s">
        <v>1144</v>
      </c>
      <c r="B127" s="10" t="s">
        <v>1151</v>
      </c>
      <c r="C127" s="2" t="s">
        <v>70</v>
      </c>
      <c r="D127" s="2" t="s">
        <v>372</v>
      </c>
      <c r="E127" s="2" t="s">
        <v>1121</v>
      </c>
      <c r="F127" s="2" t="s">
        <v>1152</v>
      </c>
      <c r="G127" s="12">
        <v>100.0</v>
      </c>
      <c r="H127" s="2" t="s">
        <v>76</v>
      </c>
      <c r="I127" s="2" t="s">
        <v>78</v>
      </c>
      <c r="J127" t="str">
        <f t="shared" si="1"/>
        <v>9409-BIAK NUMFOR</v>
      </c>
      <c r="K127">
        <f t="shared" si="2"/>
        <v>1</v>
      </c>
    </row>
    <row r="128">
      <c r="A128" s="9" t="s">
        <v>1154</v>
      </c>
      <c r="B128" s="10" t="s">
        <v>1161</v>
      </c>
      <c r="C128" s="2" t="s">
        <v>70</v>
      </c>
      <c r="D128" s="2" t="s">
        <v>372</v>
      </c>
      <c r="E128" s="2" t="s">
        <v>1121</v>
      </c>
      <c r="F128" s="2" t="s">
        <v>1045</v>
      </c>
      <c r="G128" s="12">
        <v>100.0</v>
      </c>
      <c r="H128" s="2" t="s">
        <v>76</v>
      </c>
      <c r="I128" s="2" t="s">
        <v>78</v>
      </c>
      <c r="J128" t="str">
        <f t="shared" si="1"/>
        <v>9409-BIAK NUMFOR</v>
      </c>
      <c r="K128">
        <f t="shared" si="2"/>
        <v>1</v>
      </c>
    </row>
    <row r="129">
      <c r="A129" s="9" t="s">
        <v>1164</v>
      </c>
      <c r="B129" s="10" t="s">
        <v>1175</v>
      </c>
      <c r="C129" s="2" t="s">
        <v>70</v>
      </c>
      <c r="D129" s="2" t="s">
        <v>372</v>
      </c>
      <c r="E129" s="2" t="s">
        <v>1121</v>
      </c>
      <c r="F129" s="2" t="s">
        <v>1176</v>
      </c>
      <c r="G129" s="12">
        <v>100.0</v>
      </c>
      <c r="H129" s="2" t="s">
        <v>76</v>
      </c>
      <c r="I129" s="2" t="s">
        <v>78</v>
      </c>
      <c r="J129" t="str">
        <f t="shared" si="1"/>
        <v>9409-BIAK NUMFOR</v>
      </c>
      <c r="K129">
        <f t="shared" si="2"/>
        <v>1</v>
      </c>
    </row>
    <row r="130">
      <c r="A130" s="9" t="s">
        <v>1178</v>
      </c>
      <c r="B130" s="10" t="s">
        <v>1185</v>
      </c>
      <c r="C130" s="2" t="s">
        <v>70</v>
      </c>
      <c r="D130" s="2" t="s">
        <v>372</v>
      </c>
      <c r="E130" s="2" t="s">
        <v>1121</v>
      </c>
      <c r="F130" s="2" t="s">
        <v>1186</v>
      </c>
      <c r="G130" s="12">
        <v>100.0</v>
      </c>
      <c r="H130" s="2" t="s">
        <v>76</v>
      </c>
      <c r="I130" s="2" t="s">
        <v>78</v>
      </c>
      <c r="J130" t="str">
        <f t="shared" si="1"/>
        <v>9409-BIAK NUMFOR</v>
      </c>
      <c r="K130">
        <f t="shared" si="2"/>
        <v>1</v>
      </c>
    </row>
    <row r="131">
      <c r="A131" s="9" t="s">
        <v>1191</v>
      </c>
      <c r="B131" s="10" t="s">
        <v>1201</v>
      </c>
      <c r="C131" s="2" t="s">
        <v>70</v>
      </c>
      <c r="D131" s="2" t="s">
        <v>372</v>
      </c>
      <c r="E131" s="2" t="s">
        <v>1121</v>
      </c>
      <c r="F131" s="2" t="s">
        <v>1203</v>
      </c>
      <c r="G131" s="12">
        <v>100.0</v>
      </c>
      <c r="H131" s="2" t="s">
        <v>76</v>
      </c>
      <c r="I131" s="2" t="s">
        <v>78</v>
      </c>
      <c r="J131" t="str">
        <f t="shared" si="1"/>
        <v>9409-BIAK NUMFOR</v>
      </c>
      <c r="K131">
        <f t="shared" si="2"/>
        <v>1</v>
      </c>
    </row>
    <row r="132">
      <c r="A132" s="9" t="s">
        <v>1047</v>
      </c>
      <c r="B132" s="10" t="s">
        <v>1052</v>
      </c>
      <c r="C132" s="2" t="s">
        <v>70</v>
      </c>
      <c r="D132" s="2" t="s">
        <v>372</v>
      </c>
      <c r="E132" s="2" t="s">
        <v>1054</v>
      </c>
      <c r="F132" s="2" t="s">
        <v>1055</v>
      </c>
      <c r="G132" s="12">
        <v>100.0</v>
      </c>
      <c r="H132" s="2" t="s">
        <v>76</v>
      </c>
      <c r="I132" s="2" t="s">
        <v>78</v>
      </c>
      <c r="J132" t="str">
        <f t="shared" si="1"/>
        <v>9409-BIAK NUMFOR</v>
      </c>
      <c r="K132">
        <f t="shared" si="2"/>
        <v>1</v>
      </c>
    </row>
    <row r="133">
      <c r="A133" s="9" t="s">
        <v>1221</v>
      </c>
      <c r="B133" s="10" t="s">
        <v>1226</v>
      </c>
      <c r="C133" s="2" t="s">
        <v>70</v>
      </c>
      <c r="D133" s="2" t="s">
        <v>372</v>
      </c>
      <c r="E133" s="2" t="s">
        <v>1054</v>
      </c>
      <c r="F133" s="2" t="s">
        <v>1229</v>
      </c>
      <c r="G133" s="12">
        <v>100.0</v>
      </c>
      <c r="H133" s="2" t="s">
        <v>76</v>
      </c>
      <c r="I133" s="2" t="s">
        <v>78</v>
      </c>
      <c r="J133" t="str">
        <f t="shared" si="1"/>
        <v>9409-BIAK NUMFOR</v>
      </c>
      <c r="K133">
        <f t="shared" si="2"/>
        <v>1</v>
      </c>
    </row>
    <row r="134">
      <c r="A134" s="9" t="s">
        <v>1235</v>
      </c>
      <c r="B134" s="10" t="s">
        <v>1244</v>
      </c>
      <c r="C134" s="2" t="s">
        <v>70</v>
      </c>
      <c r="D134" s="2" t="s">
        <v>372</v>
      </c>
      <c r="E134" s="2" t="s">
        <v>1054</v>
      </c>
      <c r="F134" s="2" t="s">
        <v>1245</v>
      </c>
      <c r="G134" s="12">
        <v>100.0</v>
      </c>
      <c r="H134" s="2" t="s">
        <v>76</v>
      </c>
      <c r="I134" s="2" t="s">
        <v>78</v>
      </c>
      <c r="J134" t="str">
        <f t="shared" si="1"/>
        <v>9409-BIAK NUMFOR</v>
      </c>
      <c r="K134">
        <f t="shared" si="2"/>
        <v>1</v>
      </c>
    </row>
    <row r="135">
      <c r="A135" s="9" t="s">
        <v>1250</v>
      </c>
      <c r="B135" s="10" t="s">
        <v>1258</v>
      </c>
      <c r="C135" s="2" t="s">
        <v>70</v>
      </c>
      <c r="D135" s="2" t="s">
        <v>372</v>
      </c>
      <c r="E135" s="2" t="s">
        <v>1054</v>
      </c>
      <c r="F135" s="2" t="s">
        <v>1261</v>
      </c>
      <c r="G135" s="12">
        <v>100.0</v>
      </c>
      <c r="H135" s="2" t="s">
        <v>76</v>
      </c>
      <c r="I135" s="2" t="s">
        <v>78</v>
      </c>
      <c r="J135" t="str">
        <f t="shared" si="1"/>
        <v>9409-BIAK NUMFOR</v>
      </c>
      <c r="K135">
        <f t="shared" si="2"/>
        <v>1</v>
      </c>
    </row>
    <row r="136">
      <c r="A136" s="9" t="s">
        <v>1267</v>
      </c>
      <c r="B136" s="10" t="s">
        <v>1270</v>
      </c>
      <c r="C136" s="2" t="s">
        <v>70</v>
      </c>
      <c r="D136" s="2" t="s">
        <v>372</v>
      </c>
      <c r="E136" s="2" t="s">
        <v>1054</v>
      </c>
      <c r="F136" s="2" t="s">
        <v>1271</v>
      </c>
      <c r="G136" s="12">
        <v>100.0</v>
      </c>
      <c r="H136" s="2" t="s">
        <v>76</v>
      </c>
      <c r="I136" s="2" t="s">
        <v>78</v>
      </c>
      <c r="J136" t="str">
        <f t="shared" si="1"/>
        <v>9409-BIAK NUMFOR</v>
      </c>
      <c r="K136">
        <f t="shared" si="2"/>
        <v>1</v>
      </c>
    </row>
    <row r="137">
      <c r="A137" s="9" t="s">
        <v>1277</v>
      </c>
      <c r="B137" s="10" t="s">
        <v>1285</v>
      </c>
      <c r="C137" s="2" t="s">
        <v>70</v>
      </c>
      <c r="D137" s="2" t="s">
        <v>372</v>
      </c>
      <c r="E137" s="2" t="s">
        <v>1054</v>
      </c>
      <c r="F137" s="2" t="s">
        <v>1287</v>
      </c>
      <c r="G137" s="12">
        <v>100.0</v>
      </c>
      <c r="H137" s="2" t="s">
        <v>76</v>
      </c>
      <c r="I137" s="2" t="s">
        <v>78</v>
      </c>
      <c r="J137" t="str">
        <f t="shared" si="1"/>
        <v>9409-BIAK NUMFOR</v>
      </c>
      <c r="K137">
        <f t="shared" si="2"/>
        <v>1</v>
      </c>
    </row>
    <row r="138">
      <c r="A138" s="9" t="s">
        <v>1291</v>
      </c>
      <c r="B138" s="10" t="s">
        <v>1300</v>
      </c>
      <c r="C138" s="2" t="s">
        <v>70</v>
      </c>
      <c r="D138" s="2" t="s">
        <v>372</v>
      </c>
      <c r="E138" s="2" t="s">
        <v>1054</v>
      </c>
      <c r="F138" s="2" t="s">
        <v>1301</v>
      </c>
      <c r="G138" s="12">
        <v>100.0</v>
      </c>
      <c r="H138" s="2" t="s">
        <v>76</v>
      </c>
      <c r="I138" s="2" t="s">
        <v>78</v>
      </c>
      <c r="J138" t="str">
        <f t="shared" si="1"/>
        <v>9409-BIAK NUMFOR</v>
      </c>
      <c r="K138">
        <f t="shared" si="2"/>
        <v>1</v>
      </c>
    </row>
    <row r="139">
      <c r="A139" s="9" t="s">
        <v>1304</v>
      </c>
      <c r="B139" s="10" t="s">
        <v>1312</v>
      </c>
      <c r="C139" s="2" t="s">
        <v>70</v>
      </c>
      <c r="D139" s="2" t="s">
        <v>372</v>
      </c>
      <c r="E139" s="2" t="s">
        <v>1054</v>
      </c>
      <c r="F139" s="2" t="s">
        <v>1314</v>
      </c>
      <c r="G139" s="12">
        <v>100.0</v>
      </c>
      <c r="H139" s="2" t="s">
        <v>76</v>
      </c>
      <c r="I139" s="2" t="s">
        <v>78</v>
      </c>
      <c r="J139" t="str">
        <f t="shared" si="1"/>
        <v>9409-BIAK NUMFOR</v>
      </c>
      <c r="K139">
        <f t="shared" si="2"/>
        <v>1</v>
      </c>
    </row>
    <row r="140">
      <c r="A140" s="9" t="s">
        <v>1315</v>
      </c>
      <c r="B140" s="10" t="s">
        <v>1324</v>
      </c>
      <c r="C140" s="2" t="s">
        <v>70</v>
      </c>
      <c r="D140" s="2" t="s">
        <v>372</v>
      </c>
      <c r="E140" s="2" t="s">
        <v>1054</v>
      </c>
      <c r="F140" s="2" t="s">
        <v>1325</v>
      </c>
      <c r="G140" s="12">
        <v>100.0</v>
      </c>
      <c r="H140" s="2" t="s">
        <v>76</v>
      </c>
      <c r="I140" s="2" t="s">
        <v>78</v>
      </c>
      <c r="J140" t="str">
        <f t="shared" si="1"/>
        <v>9409-BIAK NUMFOR</v>
      </c>
      <c r="K140">
        <f t="shared" si="2"/>
        <v>1</v>
      </c>
    </row>
    <row r="141">
      <c r="A141" s="9" t="s">
        <v>1327</v>
      </c>
      <c r="B141" s="10" t="s">
        <v>1337</v>
      </c>
      <c r="C141" s="2" t="s">
        <v>70</v>
      </c>
      <c r="D141" s="2" t="s">
        <v>372</v>
      </c>
      <c r="E141" s="2" t="s">
        <v>1054</v>
      </c>
      <c r="F141" s="2" t="s">
        <v>1338</v>
      </c>
      <c r="G141" s="12">
        <v>100.0</v>
      </c>
      <c r="H141" s="2" t="s">
        <v>76</v>
      </c>
      <c r="I141" s="2" t="s">
        <v>78</v>
      </c>
      <c r="J141" t="str">
        <f t="shared" si="1"/>
        <v>9409-BIAK NUMFOR</v>
      </c>
      <c r="K141">
        <f t="shared" si="2"/>
        <v>1</v>
      </c>
    </row>
    <row r="142">
      <c r="A142" s="9" t="s">
        <v>1340</v>
      </c>
      <c r="B142" s="10" t="s">
        <v>1350</v>
      </c>
      <c r="C142" s="2" t="s">
        <v>70</v>
      </c>
      <c r="D142" s="2" t="s">
        <v>372</v>
      </c>
      <c r="E142" s="2" t="s">
        <v>1054</v>
      </c>
      <c r="F142" s="2" t="s">
        <v>1351</v>
      </c>
      <c r="G142" s="12">
        <v>100.0</v>
      </c>
      <c r="H142" s="2" t="s">
        <v>76</v>
      </c>
      <c r="I142" s="2" t="s">
        <v>78</v>
      </c>
      <c r="J142" t="str">
        <f t="shared" si="1"/>
        <v>9409-BIAK NUMFOR</v>
      </c>
      <c r="K142">
        <f t="shared" si="2"/>
        <v>1</v>
      </c>
    </row>
    <row r="143">
      <c r="A143" s="9" t="s">
        <v>1355</v>
      </c>
      <c r="B143" s="10" t="s">
        <v>1364</v>
      </c>
      <c r="C143" s="2" t="s">
        <v>70</v>
      </c>
      <c r="D143" s="2" t="s">
        <v>372</v>
      </c>
      <c r="E143" s="2" t="s">
        <v>1366</v>
      </c>
      <c r="F143" s="2" t="s">
        <v>1368</v>
      </c>
      <c r="G143" s="12">
        <v>100.0</v>
      </c>
      <c r="H143" s="2" t="s">
        <v>76</v>
      </c>
      <c r="I143" s="2" t="s">
        <v>78</v>
      </c>
      <c r="J143" t="str">
        <f t="shared" si="1"/>
        <v>9409-BIAK NUMFOR</v>
      </c>
      <c r="K143">
        <f t="shared" si="2"/>
        <v>1</v>
      </c>
    </row>
    <row r="144">
      <c r="A144" s="9" t="s">
        <v>1369</v>
      </c>
      <c r="B144" s="10" t="s">
        <v>1380</v>
      </c>
      <c r="C144" s="2" t="s">
        <v>70</v>
      </c>
      <c r="D144" s="2" t="s">
        <v>372</v>
      </c>
      <c r="E144" s="2" t="s">
        <v>1366</v>
      </c>
      <c r="F144" s="2" t="s">
        <v>1382</v>
      </c>
      <c r="G144" s="12">
        <v>100.0</v>
      </c>
      <c r="H144" s="2" t="s">
        <v>76</v>
      </c>
      <c r="I144" s="2" t="s">
        <v>78</v>
      </c>
      <c r="J144" t="str">
        <f t="shared" si="1"/>
        <v>9409-BIAK NUMFOR</v>
      </c>
      <c r="K144">
        <f t="shared" si="2"/>
        <v>1</v>
      </c>
    </row>
    <row r="145">
      <c r="A145" s="9" t="s">
        <v>1385</v>
      </c>
      <c r="B145" s="10" t="s">
        <v>1395</v>
      </c>
      <c r="C145" s="2" t="s">
        <v>70</v>
      </c>
      <c r="D145" s="2" t="s">
        <v>372</v>
      </c>
      <c r="E145" s="2" t="s">
        <v>1366</v>
      </c>
      <c r="F145" s="2" t="s">
        <v>1397</v>
      </c>
      <c r="G145" s="12">
        <v>100.0</v>
      </c>
      <c r="H145" s="2" t="s">
        <v>76</v>
      </c>
      <c r="I145" s="2" t="s">
        <v>78</v>
      </c>
      <c r="J145" t="str">
        <f t="shared" si="1"/>
        <v>9409-BIAK NUMFOR</v>
      </c>
      <c r="K145">
        <f t="shared" si="2"/>
        <v>1</v>
      </c>
    </row>
    <row r="146">
      <c r="A146" s="9" t="s">
        <v>1400</v>
      </c>
      <c r="B146" s="10" t="s">
        <v>1408</v>
      </c>
      <c r="C146" s="2" t="s">
        <v>70</v>
      </c>
      <c r="D146" s="2" t="s">
        <v>372</v>
      </c>
      <c r="E146" s="2" t="s">
        <v>1366</v>
      </c>
      <c r="F146" s="2" t="s">
        <v>1409</v>
      </c>
      <c r="G146" s="12">
        <v>100.0</v>
      </c>
      <c r="H146" s="2" t="s">
        <v>76</v>
      </c>
      <c r="I146" s="2" t="s">
        <v>78</v>
      </c>
      <c r="J146" t="str">
        <f t="shared" si="1"/>
        <v>9409-BIAK NUMFOR</v>
      </c>
      <c r="K146">
        <f t="shared" si="2"/>
        <v>1</v>
      </c>
    </row>
    <row r="147">
      <c r="A147" s="9" t="s">
        <v>1411</v>
      </c>
      <c r="B147" s="10" t="s">
        <v>1425</v>
      </c>
      <c r="C147" s="2" t="s">
        <v>70</v>
      </c>
      <c r="D147" s="2" t="s">
        <v>372</v>
      </c>
      <c r="E147" s="2" t="s">
        <v>1366</v>
      </c>
      <c r="F147" s="2" t="s">
        <v>1427</v>
      </c>
      <c r="G147" s="12">
        <v>100.0</v>
      </c>
      <c r="H147" s="2" t="s">
        <v>76</v>
      </c>
      <c r="I147" s="2" t="s">
        <v>78</v>
      </c>
      <c r="J147" t="str">
        <f t="shared" si="1"/>
        <v>9409-BIAK NUMFOR</v>
      </c>
      <c r="K147">
        <f t="shared" si="2"/>
        <v>1</v>
      </c>
    </row>
    <row r="148">
      <c r="A148" s="9" t="s">
        <v>1432</v>
      </c>
      <c r="B148" s="10" t="s">
        <v>1445</v>
      </c>
      <c r="C148" s="2" t="s">
        <v>70</v>
      </c>
      <c r="D148" s="2" t="s">
        <v>372</v>
      </c>
      <c r="E148" s="2" t="s">
        <v>1366</v>
      </c>
      <c r="F148" s="2" t="s">
        <v>1447</v>
      </c>
      <c r="G148" s="12">
        <v>100.0</v>
      </c>
      <c r="H148" s="2" t="s">
        <v>76</v>
      </c>
      <c r="I148" s="2" t="s">
        <v>78</v>
      </c>
      <c r="J148" t="str">
        <f t="shared" si="1"/>
        <v>9409-BIAK NUMFOR</v>
      </c>
      <c r="K148">
        <f t="shared" si="2"/>
        <v>1</v>
      </c>
    </row>
    <row r="149">
      <c r="A149" s="9" t="s">
        <v>1452</v>
      </c>
      <c r="B149" s="10" t="s">
        <v>1463</v>
      </c>
      <c r="C149" s="2" t="s">
        <v>70</v>
      </c>
      <c r="D149" s="2" t="s">
        <v>372</v>
      </c>
      <c r="E149" s="2" t="s">
        <v>1179</v>
      </c>
      <c r="F149" s="2" t="s">
        <v>1464</v>
      </c>
      <c r="G149" s="12">
        <v>100.0</v>
      </c>
      <c r="H149" s="2" t="s">
        <v>76</v>
      </c>
      <c r="I149" s="2" t="s">
        <v>78</v>
      </c>
      <c r="J149" t="str">
        <f t="shared" si="1"/>
        <v>9409-BIAK NUMFOR</v>
      </c>
      <c r="K149">
        <f t="shared" si="2"/>
        <v>1</v>
      </c>
    </row>
    <row r="150">
      <c r="A150" s="9" t="s">
        <v>1469</v>
      </c>
      <c r="B150" s="10" t="s">
        <v>1478</v>
      </c>
      <c r="C150" s="2" t="s">
        <v>70</v>
      </c>
      <c r="D150" s="2" t="s">
        <v>372</v>
      </c>
      <c r="E150" s="2" t="s">
        <v>1479</v>
      </c>
      <c r="F150" s="2" t="s">
        <v>1480</v>
      </c>
      <c r="G150" s="12">
        <v>100.0</v>
      </c>
      <c r="H150" s="2" t="s">
        <v>76</v>
      </c>
      <c r="I150" s="2" t="s">
        <v>78</v>
      </c>
      <c r="J150" t="str">
        <f t="shared" si="1"/>
        <v>9409-BIAK NUMFOR</v>
      </c>
      <c r="K150">
        <f t="shared" si="2"/>
        <v>1</v>
      </c>
    </row>
    <row r="151">
      <c r="A151" s="9" t="s">
        <v>1485</v>
      </c>
      <c r="B151" s="10" t="s">
        <v>1495</v>
      </c>
      <c r="C151" s="2" t="s">
        <v>70</v>
      </c>
      <c r="D151" s="2" t="s">
        <v>372</v>
      </c>
      <c r="E151" s="2" t="s">
        <v>1479</v>
      </c>
      <c r="F151" s="2" t="s">
        <v>1497</v>
      </c>
      <c r="G151" s="12">
        <v>100.0</v>
      </c>
      <c r="H151" s="2" t="s">
        <v>76</v>
      </c>
      <c r="I151" s="2" t="s">
        <v>78</v>
      </c>
      <c r="J151" t="str">
        <f t="shared" si="1"/>
        <v>9409-BIAK NUMFOR</v>
      </c>
      <c r="K151">
        <f t="shared" si="2"/>
        <v>1</v>
      </c>
    </row>
    <row r="152">
      <c r="A152" s="9" t="s">
        <v>1505</v>
      </c>
      <c r="B152" s="10" t="s">
        <v>1513</v>
      </c>
      <c r="C152" s="2" t="s">
        <v>70</v>
      </c>
      <c r="D152" s="2" t="s">
        <v>372</v>
      </c>
      <c r="E152" s="2" t="s">
        <v>1479</v>
      </c>
      <c r="F152" s="2" t="s">
        <v>1515</v>
      </c>
      <c r="G152" s="12">
        <v>100.0</v>
      </c>
      <c r="H152" s="2" t="s">
        <v>76</v>
      </c>
      <c r="I152" s="2" t="s">
        <v>78</v>
      </c>
      <c r="J152" t="str">
        <f t="shared" si="1"/>
        <v>9409-BIAK NUMFOR</v>
      </c>
      <c r="K152">
        <f t="shared" si="2"/>
        <v>1</v>
      </c>
    </row>
    <row r="153">
      <c r="A153" s="9" t="s">
        <v>1519</v>
      </c>
      <c r="B153" s="10" t="s">
        <v>1529</v>
      </c>
      <c r="C153" s="2" t="s">
        <v>70</v>
      </c>
      <c r="D153" s="2" t="s">
        <v>372</v>
      </c>
      <c r="E153" s="2" t="s">
        <v>1479</v>
      </c>
      <c r="F153" s="2" t="s">
        <v>1532</v>
      </c>
      <c r="G153" s="12">
        <v>100.0</v>
      </c>
      <c r="H153" s="2" t="s">
        <v>76</v>
      </c>
      <c r="I153" s="2" t="s">
        <v>78</v>
      </c>
      <c r="J153" t="str">
        <f t="shared" si="1"/>
        <v>9409-BIAK NUMFOR</v>
      </c>
      <c r="K153">
        <f t="shared" si="2"/>
        <v>1</v>
      </c>
    </row>
    <row r="154">
      <c r="A154" s="9" t="s">
        <v>1536</v>
      </c>
      <c r="B154" s="10" t="s">
        <v>1545</v>
      </c>
      <c r="C154" s="2" t="s">
        <v>70</v>
      </c>
      <c r="D154" s="2" t="s">
        <v>372</v>
      </c>
      <c r="E154" s="2" t="s">
        <v>1479</v>
      </c>
      <c r="F154" s="2" t="s">
        <v>1548</v>
      </c>
      <c r="G154" s="12">
        <v>100.0</v>
      </c>
      <c r="H154" s="2" t="s">
        <v>76</v>
      </c>
      <c r="I154" s="2" t="s">
        <v>78</v>
      </c>
      <c r="J154" t="str">
        <f t="shared" si="1"/>
        <v>9409-BIAK NUMFOR</v>
      </c>
      <c r="K154">
        <f t="shared" si="2"/>
        <v>1</v>
      </c>
    </row>
    <row r="155">
      <c r="A155" s="9" t="s">
        <v>1549</v>
      </c>
      <c r="B155" s="10" t="s">
        <v>1561</v>
      </c>
      <c r="C155" s="2" t="s">
        <v>70</v>
      </c>
      <c r="D155" s="2" t="s">
        <v>372</v>
      </c>
      <c r="E155" s="2" t="s">
        <v>1479</v>
      </c>
      <c r="F155" s="2" t="s">
        <v>1563</v>
      </c>
      <c r="G155" s="12">
        <v>100.0</v>
      </c>
      <c r="H155" s="2" t="s">
        <v>76</v>
      </c>
      <c r="I155" s="2" t="s">
        <v>78</v>
      </c>
      <c r="J155" t="str">
        <f t="shared" si="1"/>
        <v>9409-BIAK NUMFOR</v>
      </c>
      <c r="K155">
        <f t="shared" si="2"/>
        <v>1</v>
      </c>
    </row>
    <row r="156">
      <c r="A156" s="9" t="s">
        <v>1567</v>
      </c>
      <c r="B156" s="10" t="s">
        <v>1579</v>
      </c>
      <c r="C156" s="2" t="s">
        <v>70</v>
      </c>
      <c r="D156" s="2" t="s">
        <v>372</v>
      </c>
      <c r="E156" s="2" t="s">
        <v>1213</v>
      </c>
      <c r="F156" s="2" t="s">
        <v>1581</v>
      </c>
      <c r="G156" s="12">
        <v>100.0</v>
      </c>
      <c r="H156" s="2" t="s">
        <v>76</v>
      </c>
      <c r="I156" s="2" t="s">
        <v>78</v>
      </c>
      <c r="J156" t="str">
        <f t="shared" si="1"/>
        <v>9409-BIAK NUMFOR</v>
      </c>
      <c r="K156">
        <f t="shared" si="2"/>
        <v>1</v>
      </c>
    </row>
    <row r="157">
      <c r="A157" s="9" t="s">
        <v>1585</v>
      </c>
      <c r="B157" s="10" t="s">
        <v>1592</v>
      </c>
      <c r="C157" s="2" t="s">
        <v>70</v>
      </c>
      <c r="D157" s="2" t="s">
        <v>372</v>
      </c>
      <c r="E157" s="2" t="s">
        <v>1213</v>
      </c>
      <c r="F157" s="2" t="s">
        <v>1594</v>
      </c>
      <c r="G157" s="12">
        <v>100.0</v>
      </c>
      <c r="H157" s="2" t="s">
        <v>76</v>
      </c>
      <c r="I157" s="2" t="s">
        <v>78</v>
      </c>
      <c r="J157" t="str">
        <f t="shared" si="1"/>
        <v>9409-BIAK NUMFOR</v>
      </c>
      <c r="K157">
        <f t="shared" si="2"/>
        <v>1</v>
      </c>
    </row>
    <row r="158">
      <c r="A158" s="9" t="s">
        <v>1598</v>
      </c>
      <c r="B158" s="10" t="s">
        <v>1603</v>
      </c>
      <c r="C158" s="2" t="s">
        <v>70</v>
      </c>
      <c r="D158" s="2" t="s">
        <v>372</v>
      </c>
      <c r="E158" s="2" t="s">
        <v>1213</v>
      </c>
      <c r="F158" s="2" t="s">
        <v>1604</v>
      </c>
      <c r="G158" s="12">
        <v>100.0</v>
      </c>
      <c r="H158" s="2" t="s">
        <v>76</v>
      </c>
      <c r="I158" s="2" t="s">
        <v>78</v>
      </c>
      <c r="J158" t="str">
        <f t="shared" si="1"/>
        <v>9409-BIAK NUMFOR</v>
      </c>
      <c r="K158">
        <f t="shared" si="2"/>
        <v>1</v>
      </c>
    </row>
    <row r="159">
      <c r="A159" s="9" t="s">
        <v>1606</v>
      </c>
      <c r="B159" s="10" t="s">
        <v>1612</v>
      </c>
      <c r="C159" s="2" t="s">
        <v>70</v>
      </c>
      <c r="D159" s="2" t="s">
        <v>372</v>
      </c>
      <c r="E159" s="2" t="s">
        <v>1213</v>
      </c>
      <c r="F159" s="2" t="s">
        <v>1616</v>
      </c>
      <c r="G159" s="12">
        <v>100.0</v>
      </c>
      <c r="H159" s="2" t="s">
        <v>76</v>
      </c>
      <c r="I159" s="2" t="s">
        <v>78</v>
      </c>
      <c r="J159" t="str">
        <f t="shared" si="1"/>
        <v>9409-BIAK NUMFOR</v>
      </c>
      <c r="K159">
        <f t="shared" si="2"/>
        <v>1</v>
      </c>
    </row>
    <row r="160">
      <c r="A160" s="9" t="s">
        <v>1617</v>
      </c>
      <c r="B160" s="10" t="s">
        <v>1624</v>
      </c>
      <c r="C160" s="2" t="s">
        <v>70</v>
      </c>
      <c r="D160" s="2" t="s">
        <v>372</v>
      </c>
      <c r="E160" s="2" t="s">
        <v>1213</v>
      </c>
      <c r="F160" s="2" t="s">
        <v>1626</v>
      </c>
      <c r="G160" s="12">
        <v>100.0</v>
      </c>
      <c r="H160" s="2" t="s">
        <v>76</v>
      </c>
      <c r="I160" s="2" t="s">
        <v>78</v>
      </c>
      <c r="J160" t="str">
        <f t="shared" si="1"/>
        <v>9409-BIAK NUMFOR</v>
      </c>
      <c r="K160">
        <f t="shared" si="2"/>
        <v>1</v>
      </c>
    </row>
    <row r="161">
      <c r="A161" s="9" t="s">
        <v>1628</v>
      </c>
      <c r="B161" s="10" t="s">
        <v>1637</v>
      </c>
      <c r="C161" s="2" t="s">
        <v>70</v>
      </c>
      <c r="D161" s="2" t="s">
        <v>372</v>
      </c>
      <c r="E161" s="2" t="s">
        <v>1213</v>
      </c>
      <c r="F161" s="2" t="s">
        <v>1638</v>
      </c>
      <c r="G161" s="12">
        <v>100.0</v>
      </c>
      <c r="H161" s="2" t="s">
        <v>76</v>
      </c>
      <c r="I161" s="2" t="s">
        <v>78</v>
      </c>
      <c r="J161" t="str">
        <f t="shared" si="1"/>
        <v>9409-BIAK NUMFOR</v>
      </c>
      <c r="K161">
        <f t="shared" si="2"/>
        <v>1</v>
      </c>
    </row>
    <row r="162">
      <c r="A162" s="9" t="s">
        <v>1644</v>
      </c>
      <c r="B162" s="10" t="s">
        <v>1653</v>
      </c>
      <c r="C162" s="2" t="s">
        <v>70</v>
      </c>
      <c r="D162" s="2" t="s">
        <v>372</v>
      </c>
      <c r="E162" s="2" t="s">
        <v>373</v>
      </c>
      <c r="F162" s="2" t="s">
        <v>1655</v>
      </c>
      <c r="G162" s="12">
        <v>100.0</v>
      </c>
      <c r="H162" s="2" t="s">
        <v>76</v>
      </c>
      <c r="I162" s="2" t="s">
        <v>78</v>
      </c>
      <c r="J162" t="str">
        <f t="shared" si="1"/>
        <v>9409-BIAK NUMFOR</v>
      </c>
      <c r="K162">
        <f t="shared" si="2"/>
        <v>1</v>
      </c>
    </row>
    <row r="163">
      <c r="A163" s="9" t="s">
        <v>1659</v>
      </c>
      <c r="B163" s="10" t="s">
        <v>1671</v>
      </c>
      <c r="C163" s="2" t="s">
        <v>70</v>
      </c>
      <c r="D163" s="2" t="s">
        <v>395</v>
      </c>
      <c r="E163" s="2" t="s">
        <v>396</v>
      </c>
      <c r="F163" s="2" t="s">
        <v>1673</v>
      </c>
      <c r="G163" s="12">
        <v>100.0</v>
      </c>
      <c r="H163" s="2" t="s">
        <v>76</v>
      </c>
      <c r="I163" s="2" t="s">
        <v>78</v>
      </c>
      <c r="J163" t="str">
        <f t="shared" si="1"/>
        <v>9419-SARMI</v>
      </c>
      <c r="K163">
        <f t="shared" si="2"/>
        <v>1</v>
      </c>
    </row>
    <row r="164">
      <c r="A164" s="9" t="s">
        <v>1675</v>
      </c>
      <c r="B164" s="10" t="s">
        <v>1223</v>
      </c>
      <c r="C164" s="2" t="s">
        <v>70</v>
      </c>
      <c r="D164" s="2" t="s">
        <v>395</v>
      </c>
      <c r="E164" s="2" t="s">
        <v>396</v>
      </c>
      <c r="F164" s="2" t="s">
        <v>1224</v>
      </c>
      <c r="G164" s="12">
        <v>100.0</v>
      </c>
      <c r="H164" s="2" t="s">
        <v>76</v>
      </c>
      <c r="I164" s="2" t="s">
        <v>78</v>
      </c>
      <c r="J164" t="str">
        <f t="shared" si="1"/>
        <v>9419-SARMI</v>
      </c>
      <c r="K164">
        <f t="shared" si="2"/>
        <v>1</v>
      </c>
    </row>
    <row r="165">
      <c r="A165" s="9" t="s">
        <v>1694</v>
      </c>
      <c r="B165" s="10" t="s">
        <v>1704</v>
      </c>
      <c r="C165" s="2" t="s">
        <v>70</v>
      </c>
      <c r="D165" s="2" t="s">
        <v>395</v>
      </c>
      <c r="E165" s="2" t="s">
        <v>396</v>
      </c>
      <c r="F165" s="2" t="s">
        <v>1707</v>
      </c>
      <c r="G165" s="12">
        <v>100.0</v>
      </c>
      <c r="H165" s="2" t="s">
        <v>76</v>
      </c>
      <c r="I165" s="2" t="s">
        <v>78</v>
      </c>
      <c r="J165" t="str">
        <f t="shared" si="1"/>
        <v>9419-SARMI</v>
      </c>
      <c r="K165">
        <f t="shared" si="2"/>
        <v>1</v>
      </c>
    </row>
    <row r="166">
      <c r="A166" s="9" t="s">
        <v>1712</v>
      </c>
      <c r="B166" s="10" t="s">
        <v>1721</v>
      </c>
      <c r="C166" s="2" t="s">
        <v>70</v>
      </c>
      <c r="D166" s="2" t="s">
        <v>395</v>
      </c>
      <c r="E166" s="2" t="s">
        <v>1724</v>
      </c>
      <c r="F166" s="2" t="s">
        <v>1726</v>
      </c>
      <c r="G166" s="12">
        <v>100.0</v>
      </c>
      <c r="H166" s="2" t="s">
        <v>76</v>
      </c>
      <c r="I166" s="2" t="s">
        <v>78</v>
      </c>
      <c r="J166" t="str">
        <f t="shared" si="1"/>
        <v>9419-SARMI</v>
      </c>
      <c r="K166">
        <f t="shared" si="2"/>
        <v>1</v>
      </c>
    </row>
    <row r="167">
      <c r="A167" s="9" t="s">
        <v>1732</v>
      </c>
      <c r="B167" s="10" t="s">
        <v>1742</v>
      </c>
      <c r="C167" s="2" t="s">
        <v>70</v>
      </c>
      <c r="D167" s="2" t="s">
        <v>395</v>
      </c>
      <c r="E167" s="2" t="s">
        <v>1724</v>
      </c>
      <c r="F167" s="2" t="s">
        <v>1745</v>
      </c>
      <c r="G167" s="12">
        <v>100.0</v>
      </c>
      <c r="H167" s="2" t="s">
        <v>76</v>
      </c>
      <c r="I167" s="2" t="s">
        <v>78</v>
      </c>
      <c r="J167" t="str">
        <f t="shared" si="1"/>
        <v>9419-SARMI</v>
      </c>
      <c r="K167">
        <f t="shared" si="2"/>
        <v>1</v>
      </c>
    </row>
    <row r="168">
      <c r="A168" s="9" t="s">
        <v>1749</v>
      </c>
      <c r="B168" s="10" t="s">
        <v>1757</v>
      </c>
      <c r="C168" s="2" t="s">
        <v>70</v>
      </c>
      <c r="D168" s="2" t="s">
        <v>395</v>
      </c>
      <c r="E168" s="2" t="s">
        <v>1724</v>
      </c>
      <c r="F168" s="2" t="s">
        <v>1759</v>
      </c>
      <c r="G168" s="12">
        <v>100.0</v>
      </c>
      <c r="H168" s="2" t="s">
        <v>76</v>
      </c>
      <c r="I168" s="2" t="s">
        <v>78</v>
      </c>
      <c r="J168" t="str">
        <f t="shared" si="1"/>
        <v>9419-SARMI</v>
      </c>
      <c r="K168">
        <f t="shared" si="2"/>
        <v>1</v>
      </c>
    </row>
    <row r="169">
      <c r="A169" s="9" t="s">
        <v>1764</v>
      </c>
      <c r="B169" s="10" t="s">
        <v>1770</v>
      </c>
      <c r="C169" s="2" t="s">
        <v>70</v>
      </c>
      <c r="D169" s="2" t="s">
        <v>395</v>
      </c>
      <c r="E169" s="2" t="s">
        <v>1724</v>
      </c>
      <c r="F169" s="2" t="s">
        <v>1774</v>
      </c>
      <c r="G169" s="12">
        <v>100.0</v>
      </c>
      <c r="H169" s="2" t="s">
        <v>76</v>
      </c>
      <c r="I169" s="2" t="s">
        <v>78</v>
      </c>
      <c r="J169" t="str">
        <f t="shared" si="1"/>
        <v>9419-SARMI</v>
      </c>
      <c r="K169">
        <f t="shared" si="2"/>
        <v>1</v>
      </c>
    </row>
    <row r="170">
      <c r="A170" s="9" t="s">
        <v>1778</v>
      </c>
      <c r="B170" s="10" t="s">
        <v>1789</v>
      </c>
      <c r="C170" s="2" t="s">
        <v>70</v>
      </c>
      <c r="D170" s="2" t="s">
        <v>395</v>
      </c>
      <c r="E170" s="2" t="s">
        <v>1230</v>
      </c>
      <c r="F170" s="2" t="s">
        <v>1793</v>
      </c>
      <c r="G170" s="12">
        <v>100.0</v>
      </c>
      <c r="H170" s="2" t="s">
        <v>76</v>
      </c>
      <c r="I170" s="2" t="s">
        <v>78</v>
      </c>
      <c r="J170" t="str">
        <f t="shared" si="1"/>
        <v>9419-SARMI</v>
      </c>
      <c r="K170">
        <f t="shared" si="2"/>
        <v>1</v>
      </c>
    </row>
    <row r="171">
      <c r="A171" s="9" t="s">
        <v>1797</v>
      </c>
      <c r="B171" s="10" t="s">
        <v>1802</v>
      </c>
      <c r="C171" s="2" t="s">
        <v>70</v>
      </c>
      <c r="D171" s="2" t="s">
        <v>395</v>
      </c>
      <c r="E171" s="2" t="s">
        <v>1230</v>
      </c>
      <c r="F171" s="2" t="s">
        <v>1803</v>
      </c>
      <c r="G171" s="12">
        <v>100.0</v>
      </c>
      <c r="H171" s="2" t="s">
        <v>76</v>
      </c>
      <c r="I171" s="2" t="s">
        <v>78</v>
      </c>
      <c r="J171" t="str">
        <f t="shared" si="1"/>
        <v>9419-SARMI</v>
      </c>
      <c r="K171">
        <f t="shared" si="2"/>
        <v>1</v>
      </c>
    </row>
    <row r="172">
      <c r="A172" s="9" t="s">
        <v>1810</v>
      </c>
      <c r="B172" s="10" t="s">
        <v>1818</v>
      </c>
      <c r="C172" s="2" t="s">
        <v>70</v>
      </c>
      <c r="D172" s="2" t="s">
        <v>395</v>
      </c>
      <c r="E172" s="2" t="s">
        <v>1230</v>
      </c>
      <c r="F172" s="2" t="s">
        <v>1819</v>
      </c>
      <c r="G172" s="12">
        <v>100.0</v>
      </c>
      <c r="H172" s="2" t="s">
        <v>76</v>
      </c>
      <c r="I172" s="2" t="s">
        <v>78</v>
      </c>
      <c r="J172" t="str">
        <f t="shared" si="1"/>
        <v>9419-SARMI</v>
      </c>
      <c r="K172">
        <f t="shared" si="2"/>
        <v>1</v>
      </c>
    </row>
    <row r="173">
      <c r="A173" s="9" t="s">
        <v>1827</v>
      </c>
      <c r="B173" s="10" t="s">
        <v>1836</v>
      </c>
      <c r="C173" s="2" t="s">
        <v>70</v>
      </c>
      <c r="D173" s="2" t="s">
        <v>395</v>
      </c>
      <c r="E173" s="2" t="s">
        <v>1230</v>
      </c>
      <c r="F173" s="2" t="s">
        <v>1837</v>
      </c>
      <c r="G173" s="12">
        <v>100.0</v>
      </c>
      <c r="H173" s="2" t="s">
        <v>76</v>
      </c>
      <c r="I173" s="2" t="s">
        <v>78</v>
      </c>
      <c r="J173" t="str">
        <f t="shared" si="1"/>
        <v>9419-SARMI</v>
      </c>
      <c r="K173">
        <f t="shared" si="2"/>
        <v>1</v>
      </c>
    </row>
    <row r="174">
      <c r="A174" s="9" t="s">
        <v>1842</v>
      </c>
      <c r="B174" s="10" t="s">
        <v>1855</v>
      </c>
      <c r="C174" s="2" t="s">
        <v>70</v>
      </c>
      <c r="D174" s="2" t="s">
        <v>395</v>
      </c>
      <c r="E174" s="2" t="s">
        <v>1230</v>
      </c>
      <c r="F174" s="2" t="s">
        <v>1856</v>
      </c>
      <c r="G174" s="12">
        <v>100.0</v>
      </c>
      <c r="H174" s="2" t="s">
        <v>76</v>
      </c>
      <c r="I174" s="2" t="s">
        <v>78</v>
      </c>
      <c r="J174" t="str">
        <f t="shared" si="1"/>
        <v>9419-SARMI</v>
      </c>
      <c r="K174">
        <f t="shared" si="2"/>
        <v>1</v>
      </c>
    </row>
    <row r="175">
      <c r="A175" s="9" t="s">
        <v>1860</v>
      </c>
      <c r="B175" s="10" t="s">
        <v>1873</v>
      </c>
      <c r="C175" s="2" t="s">
        <v>70</v>
      </c>
      <c r="D175" s="2" t="s">
        <v>395</v>
      </c>
      <c r="E175" s="2" t="s">
        <v>1230</v>
      </c>
      <c r="F175" s="2" t="s">
        <v>1874</v>
      </c>
      <c r="G175" s="12">
        <v>100.0</v>
      </c>
      <c r="H175" s="2" t="s">
        <v>76</v>
      </c>
      <c r="I175" s="2" t="s">
        <v>78</v>
      </c>
      <c r="J175" t="str">
        <f t="shared" si="1"/>
        <v>9419-SARMI</v>
      </c>
      <c r="K175">
        <f t="shared" si="2"/>
        <v>1</v>
      </c>
    </row>
    <row r="176">
      <c r="A176" s="9" t="s">
        <v>1879</v>
      </c>
      <c r="B176" s="10" t="s">
        <v>1227</v>
      </c>
      <c r="C176" s="2" t="s">
        <v>70</v>
      </c>
      <c r="D176" s="2" t="s">
        <v>395</v>
      </c>
      <c r="E176" s="2" t="s">
        <v>1230</v>
      </c>
      <c r="F176" s="2" t="s">
        <v>1231</v>
      </c>
      <c r="G176" s="12">
        <v>100.0</v>
      </c>
      <c r="H176" s="2" t="s">
        <v>76</v>
      </c>
      <c r="I176" s="2" t="s">
        <v>78</v>
      </c>
      <c r="J176" t="str">
        <f t="shared" si="1"/>
        <v>9419-SARMI</v>
      </c>
      <c r="K176">
        <f t="shared" si="2"/>
        <v>1</v>
      </c>
    </row>
    <row r="177">
      <c r="A177" s="9" t="s">
        <v>1890</v>
      </c>
      <c r="B177" s="10" t="s">
        <v>1899</v>
      </c>
      <c r="C177" s="2" t="s">
        <v>70</v>
      </c>
      <c r="D177" s="2" t="s">
        <v>395</v>
      </c>
      <c r="E177" s="2" t="s">
        <v>1230</v>
      </c>
      <c r="F177" s="2" t="s">
        <v>1903</v>
      </c>
      <c r="G177" s="12">
        <v>100.0</v>
      </c>
      <c r="H177" s="2" t="s">
        <v>76</v>
      </c>
      <c r="I177" s="2" t="s">
        <v>78</v>
      </c>
      <c r="J177" t="str">
        <f t="shared" si="1"/>
        <v>9419-SARMI</v>
      </c>
      <c r="K177">
        <f t="shared" si="2"/>
        <v>1</v>
      </c>
    </row>
    <row r="178">
      <c r="A178" s="9" t="s">
        <v>1906</v>
      </c>
      <c r="B178" s="10" t="s">
        <v>1914</v>
      </c>
      <c r="C178" s="2" t="s">
        <v>70</v>
      </c>
      <c r="D178" s="2" t="s">
        <v>395</v>
      </c>
      <c r="E178" s="2" t="s">
        <v>395</v>
      </c>
      <c r="F178" s="2" t="s">
        <v>1915</v>
      </c>
      <c r="G178" s="12">
        <v>100.0</v>
      </c>
      <c r="H178" s="2" t="s">
        <v>76</v>
      </c>
      <c r="I178" s="2" t="s">
        <v>78</v>
      </c>
      <c r="J178" t="str">
        <f t="shared" si="1"/>
        <v>9419-SARMI</v>
      </c>
      <c r="K178">
        <f t="shared" si="2"/>
        <v>1</v>
      </c>
    </row>
    <row r="179">
      <c r="A179" s="9" t="s">
        <v>1918</v>
      </c>
      <c r="B179" s="10" t="s">
        <v>1927</v>
      </c>
      <c r="C179" s="2" t="s">
        <v>70</v>
      </c>
      <c r="D179" s="2" t="s">
        <v>395</v>
      </c>
      <c r="E179" s="2" t="s">
        <v>395</v>
      </c>
      <c r="F179" s="2" t="s">
        <v>1930</v>
      </c>
      <c r="G179" s="12">
        <v>100.0</v>
      </c>
      <c r="H179" s="2" t="s">
        <v>76</v>
      </c>
      <c r="I179" s="2" t="s">
        <v>78</v>
      </c>
      <c r="J179" t="str">
        <f t="shared" si="1"/>
        <v>9419-SARMI</v>
      </c>
      <c r="K179">
        <f t="shared" si="2"/>
        <v>1</v>
      </c>
    </row>
    <row r="180">
      <c r="A180" s="9" t="s">
        <v>1935</v>
      </c>
      <c r="B180" s="10" t="s">
        <v>1941</v>
      </c>
      <c r="C180" s="2" t="s">
        <v>70</v>
      </c>
      <c r="D180" s="2" t="s">
        <v>395</v>
      </c>
      <c r="E180" s="2" t="s">
        <v>1249</v>
      </c>
      <c r="F180" s="2" t="s">
        <v>1943</v>
      </c>
      <c r="G180" s="12">
        <v>100.0</v>
      </c>
      <c r="H180" s="2" t="s">
        <v>76</v>
      </c>
      <c r="I180" s="2" t="s">
        <v>78</v>
      </c>
      <c r="J180" t="str">
        <f t="shared" si="1"/>
        <v>9419-SARMI</v>
      </c>
      <c r="K180">
        <f t="shared" si="2"/>
        <v>1</v>
      </c>
    </row>
    <row r="181">
      <c r="A181" s="9" t="s">
        <v>1948</v>
      </c>
      <c r="B181" s="10" t="s">
        <v>1957</v>
      </c>
      <c r="C181" s="2" t="s">
        <v>70</v>
      </c>
      <c r="D181" s="2" t="s">
        <v>395</v>
      </c>
      <c r="E181" s="2" t="s">
        <v>1249</v>
      </c>
      <c r="F181" s="2" t="s">
        <v>1959</v>
      </c>
      <c r="G181" s="12">
        <v>100.0</v>
      </c>
      <c r="H181" s="2" t="s">
        <v>76</v>
      </c>
      <c r="I181" s="2" t="s">
        <v>78</v>
      </c>
      <c r="J181" t="str">
        <f t="shared" si="1"/>
        <v>9419-SARMI</v>
      </c>
      <c r="K181">
        <f t="shared" si="2"/>
        <v>1</v>
      </c>
    </row>
    <row r="182">
      <c r="A182" s="9" t="s">
        <v>1963</v>
      </c>
      <c r="B182" s="10" t="s">
        <v>1968</v>
      </c>
      <c r="C182" s="2" t="s">
        <v>70</v>
      </c>
      <c r="D182" s="2" t="s">
        <v>395</v>
      </c>
      <c r="E182" s="2" t="s">
        <v>1249</v>
      </c>
      <c r="F182" s="2" t="s">
        <v>1971</v>
      </c>
      <c r="G182" s="12">
        <v>100.0</v>
      </c>
      <c r="H182" s="2" t="s">
        <v>76</v>
      </c>
      <c r="I182" s="2" t="s">
        <v>78</v>
      </c>
      <c r="J182" t="str">
        <f t="shared" si="1"/>
        <v>9419-SARMI</v>
      </c>
      <c r="K182">
        <f t="shared" si="2"/>
        <v>1</v>
      </c>
    </row>
    <row r="183">
      <c r="A183" s="9" t="s">
        <v>1977</v>
      </c>
      <c r="B183" s="10" t="s">
        <v>1985</v>
      </c>
      <c r="C183" s="2" t="s">
        <v>70</v>
      </c>
      <c r="D183" s="2" t="s">
        <v>395</v>
      </c>
      <c r="E183" s="2" t="s">
        <v>1255</v>
      </c>
      <c r="F183" s="2" t="s">
        <v>1990</v>
      </c>
      <c r="G183" s="12">
        <v>100.0</v>
      </c>
      <c r="H183" s="2" t="s">
        <v>76</v>
      </c>
      <c r="I183" s="2" t="s">
        <v>78</v>
      </c>
      <c r="J183" t="str">
        <f t="shared" si="1"/>
        <v>9419-SARMI</v>
      </c>
      <c r="K183">
        <f t="shared" si="2"/>
        <v>1</v>
      </c>
    </row>
    <row r="184">
      <c r="A184" s="9" t="s">
        <v>1993</v>
      </c>
      <c r="B184" s="10" t="s">
        <v>2003</v>
      </c>
      <c r="C184" s="2" t="s">
        <v>70</v>
      </c>
      <c r="D184" s="2" t="s">
        <v>395</v>
      </c>
      <c r="E184" s="2" t="s">
        <v>1255</v>
      </c>
      <c r="F184" s="2" t="s">
        <v>2005</v>
      </c>
      <c r="G184" s="12">
        <v>100.0</v>
      </c>
      <c r="H184" s="2" t="s">
        <v>76</v>
      </c>
      <c r="I184" s="2" t="s">
        <v>78</v>
      </c>
      <c r="J184" t="str">
        <f t="shared" si="1"/>
        <v>9419-SARMI</v>
      </c>
      <c r="K184">
        <f t="shared" si="2"/>
        <v>1</v>
      </c>
    </row>
    <row r="185">
      <c r="A185" s="9" t="s">
        <v>2009</v>
      </c>
      <c r="B185" s="10" t="s">
        <v>2014</v>
      </c>
      <c r="C185" s="2" t="s">
        <v>70</v>
      </c>
      <c r="D185" s="2" t="s">
        <v>395</v>
      </c>
      <c r="E185" s="2" t="s">
        <v>1260</v>
      </c>
      <c r="F185" s="2" t="s">
        <v>2016</v>
      </c>
      <c r="G185" s="12">
        <v>100.0</v>
      </c>
      <c r="H185" s="2" t="s">
        <v>76</v>
      </c>
      <c r="I185" s="2" t="s">
        <v>78</v>
      </c>
      <c r="J185" t="str">
        <f t="shared" si="1"/>
        <v>9419-SARMI</v>
      </c>
      <c r="K185">
        <f t="shared" si="2"/>
        <v>1</v>
      </c>
    </row>
    <row r="186">
      <c r="A186" s="9" t="s">
        <v>2019</v>
      </c>
      <c r="B186" s="10" t="s">
        <v>1259</v>
      </c>
      <c r="C186" s="2" t="s">
        <v>70</v>
      </c>
      <c r="D186" s="2" t="s">
        <v>395</v>
      </c>
      <c r="E186" s="2" t="s">
        <v>1260</v>
      </c>
      <c r="F186" s="2" t="s">
        <v>1262</v>
      </c>
      <c r="G186" s="12">
        <v>100.0</v>
      </c>
      <c r="H186" s="2" t="s">
        <v>76</v>
      </c>
      <c r="I186" s="2" t="s">
        <v>78</v>
      </c>
      <c r="J186" t="str">
        <f t="shared" si="1"/>
        <v>9419-SARMI</v>
      </c>
      <c r="K186">
        <f t="shared" si="2"/>
        <v>1</v>
      </c>
    </row>
    <row r="187">
      <c r="A187" s="9" t="s">
        <v>2030</v>
      </c>
      <c r="B187" s="10" t="s">
        <v>2040</v>
      </c>
      <c r="C187" s="2" t="s">
        <v>70</v>
      </c>
      <c r="D187" s="2" t="s">
        <v>395</v>
      </c>
      <c r="E187" s="2" t="s">
        <v>1260</v>
      </c>
      <c r="F187" s="2" t="s">
        <v>2043</v>
      </c>
      <c r="G187" s="12">
        <v>100.0</v>
      </c>
      <c r="H187" s="2" t="s">
        <v>76</v>
      </c>
      <c r="I187" s="2" t="s">
        <v>78</v>
      </c>
      <c r="J187" t="str">
        <f t="shared" si="1"/>
        <v>9419-SARMI</v>
      </c>
      <c r="K187">
        <f t="shared" si="2"/>
        <v>1</v>
      </c>
    </row>
    <row r="188">
      <c r="A188" s="9" t="s">
        <v>2047</v>
      </c>
      <c r="B188" s="10" t="s">
        <v>2057</v>
      </c>
      <c r="C188" s="2" t="s">
        <v>70</v>
      </c>
      <c r="D188" s="2" t="s">
        <v>395</v>
      </c>
      <c r="E188" s="2" t="s">
        <v>1260</v>
      </c>
      <c r="F188" s="2" t="s">
        <v>2062</v>
      </c>
      <c r="G188" s="12">
        <v>100.0</v>
      </c>
      <c r="H188" s="2" t="s">
        <v>76</v>
      </c>
      <c r="I188" s="2" t="s">
        <v>78</v>
      </c>
      <c r="J188" t="str">
        <f t="shared" si="1"/>
        <v>9419-SARMI</v>
      </c>
      <c r="K188">
        <f t="shared" si="2"/>
        <v>1</v>
      </c>
    </row>
    <row r="189">
      <c r="A189" s="9" t="s">
        <v>2064</v>
      </c>
      <c r="B189" s="10" t="s">
        <v>2077</v>
      </c>
      <c r="C189" s="2" t="s">
        <v>70</v>
      </c>
      <c r="D189" s="2" t="s">
        <v>395</v>
      </c>
      <c r="E189" s="2" t="s">
        <v>1260</v>
      </c>
      <c r="F189" s="2" t="s">
        <v>2079</v>
      </c>
      <c r="G189" s="12">
        <v>100.0</v>
      </c>
      <c r="H189" s="2" t="s">
        <v>76</v>
      </c>
      <c r="I189" s="2" t="s">
        <v>78</v>
      </c>
      <c r="J189" t="str">
        <f t="shared" si="1"/>
        <v>9419-SARMI</v>
      </c>
      <c r="K189">
        <f t="shared" si="2"/>
        <v>1</v>
      </c>
    </row>
    <row r="190">
      <c r="A190" s="9" t="s">
        <v>2083</v>
      </c>
      <c r="B190" s="10" t="s">
        <v>2093</v>
      </c>
      <c r="C190" s="2" t="s">
        <v>70</v>
      </c>
      <c r="D190" s="2" t="s">
        <v>395</v>
      </c>
      <c r="E190" s="2" t="s">
        <v>2096</v>
      </c>
      <c r="F190" s="2" t="s">
        <v>2097</v>
      </c>
      <c r="G190" s="12">
        <v>100.0</v>
      </c>
      <c r="H190" s="2" t="s">
        <v>76</v>
      </c>
      <c r="I190" s="2" t="s">
        <v>78</v>
      </c>
      <c r="J190" t="str">
        <f t="shared" si="1"/>
        <v>9419-SARMI</v>
      </c>
      <c r="K190">
        <f t="shared" si="2"/>
        <v>1</v>
      </c>
    </row>
    <row r="191">
      <c r="A191" s="9" t="s">
        <v>2101</v>
      </c>
      <c r="B191" s="10" t="s">
        <v>2109</v>
      </c>
      <c r="C191" s="2" t="s">
        <v>70</v>
      </c>
      <c r="D191" s="2" t="s">
        <v>395</v>
      </c>
      <c r="E191" s="2" t="s">
        <v>2096</v>
      </c>
      <c r="F191" s="2" t="s">
        <v>2111</v>
      </c>
      <c r="G191" s="12">
        <v>100.0</v>
      </c>
      <c r="H191" s="2" t="s">
        <v>76</v>
      </c>
      <c r="I191" s="2" t="s">
        <v>78</v>
      </c>
      <c r="J191" t="str">
        <f t="shared" si="1"/>
        <v>9419-SARMI</v>
      </c>
      <c r="K191">
        <f t="shared" si="2"/>
        <v>1</v>
      </c>
    </row>
    <row r="192">
      <c r="A192" s="9" t="s">
        <v>2114</v>
      </c>
      <c r="B192" s="10" t="s">
        <v>2125</v>
      </c>
      <c r="C192" s="2" t="s">
        <v>70</v>
      </c>
      <c r="D192" s="2" t="s">
        <v>177</v>
      </c>
      <c r="E192" s="2" t="s">
        <v>434</v>
      </c>
      <c r="F192" s="2" t="s">
        <v>2128</v>
      </c>
      <c r="G192" s="12">
        <v>100.0</v>
      </c>
      <c r="H192" s="2" t="s">
        <v>76</v>
      </c>
      <c r="I192" s="2" t="s">
        <v>78</v>
      </c>
      <c r="J192" t="str">
        <f t="shared" si="1"/>
        <v>9420-KEEROM</v>
      </c>
      <c r="K192">
        <f t="shared" si="2"/>
        <v>1</v>
      </c>
    </row>
    <row r="193">
      <c r="A193" s="9" t="s">
        <v>2132</v>
      </c>
      <c r="B193" s="10" t="s">
        <v>2143</v>
      </c>
      <c r="C193" s="2" t="s">
        <v>70</v>
      </c>
      <c r="D193" s="2" t="s">
        <v>177</v>
      </c>
      <c r="E193" s="2" t="s">
        <v>434</v>
      </c>
      <c r="F193" s="2" t="s">
        <v>2146</v>
      </c>
      <c r="G193" s="12">
        <v>100.0</v>
      </c>
      <c r="H193" s="2" t="s">
        <v>76</v>
      </c>
      <c r="I193" s="2" t="s">
        <v>78</v>
      </c>
      <c r="J193" t="str">
        <f t="shared" si="1"/>
        <v>9420-KEEROM</v>
      </c>
      <c r="K193">
        <f t="shared" si="2"/>
        <v>1</v>
      </c>
    </row>
    <row r="194">
      <c r="A194" s="9" t="s">
        <v>2151</v>
      </c>
      <c r="B194" s="10" t="s">
        <v>2161</v>
      </c>
      <c r="C194" s="2" t="s">
        <v>70</v>
      </c>
      <c r="D194" s="2" t="s">
        <v>177</v>
      </c>
      <c r="E194" s="2" t="s">
        <v>434</v>
      </c>
      <c r="F194" s="2" t="s">
        <v>2164</v>
      </c>
      <c r="G194" s="12">
        <v>100.0</v>
      </c>
      <c r="H194" s="2" t="s">
        <v>76</v>
      </c>
      <c r="I194" s="2" t="s">
        <v>78</v>
      </c>
      <c r="J194" t="str">
        <f t="shared" si="1"/>
        <v>9420-KEEROM</v>
      </c>
      <c r="K194">
        <f t="shared" si="2"/>
        <v>1</v>
      </c>
    </row>
    <row r="195">
      <c r="A195" s="9" t="s">
        <v>2166</v>
      </c>
      <c r="B195" s="10" t="s">
        <v>2171</v>
      </c>
      <c r="C195" s="2" t="s">
        <v>70</v>
      </c>
      <c r="D195" s="2" t="s">
        <v>177</v>
      </c>
      <c r="E195" s="2" t="s">
        <v>2175</v>
      </c>
      <c r="F195" s="2" t="s">
        <v>2177</v>
      </c>
      <c r="G195" s="12">
        <v>100.0</v>
      </c>
      <c r="H195" s="2" t="s">
        <v>76</v>
      </c>
      <c r="I195" s="2" t="s">
        <v>78</v>
      </c>
      <c r="J195" t="str">
        <f t="shared" si="1"/>
        <v>9420-KEEROM</v>
      </c>
      <c r="K195">
        <f t="shared" si="2"/>
        <v>1</v>
      </c>
    </row>
    <row r="196">
      <c r="A196" s="9" t="s">
        <v>2180</v>
      </c>
      <c r="B196" s="10" t="s">
        <v>2186</v>
      </c>
      <c r="C196" s="2" t="s">
        <v>70</v>
      </c>
      <c r="D196" s="2" t="s">
        <v>177</v>
      </c>
      <c r="E196" s="2" t="s">
        <v>2175</v>
      </c>
      <c r="F196" s="2" t="s">
        <v>2190</v>
      </c>
      <c r="G196" s="12">
        <v>100.0</v>
      </c>
      <c r="H196" s="2" t="s">
        <v>76</v>
      </c>
      <c r="I196" s="2" t="s">
        <v>78</v>
      </c>
      <c r="J196" t="str">
        <f t="shared" si="1"/>
        <v>9420-KEEROM</v>
      </c>
      <c r="K196">
        <f t="shared" si="2"/>
        <v>1</v>
      </c>
    </row>
    <row r="197">
      <c r="A197" s="9" t="s">
        <v>2193</v>
      </c>
      <c r="B197" s="10" t="s">
        <v>2199</v>
      </c>
      <c r="C197" s="2" t="s">
        <v>70</v>
      </c>
      <c r="D197" s="2" t="s">
        <v>177</v>
      </c>
      <c r="E197" s="2" t="s">
        <v>2175</v>
      </c>
      <c r="F197" s="2" t="s">
        <v>2201</v>
      </c>
      <c r="G197" s="12">
        <v>100.0</v>
      </c>
      <c r="H197" s="2" t="s">
        <v>76</v>
      </c>
      <c r="I197" s="2" t="s">
        <v>78</v>
      </c>
      <c r="J197" t="str">
        <f t="shared" si="1"/>
        <v>9420-KEEROM</v>
      </c>
      <c r="K197">
        <f t="shared" si="2"/>
        <v>1</v>
      </c>
    </row>
    <row r="198">
      <c r="A198" s="9" t="s">
        <v>2203</v>
      </c>
      <c r="B198" s="10" t="s">
        <v>2210</v>
      </c>
      <c r="C198" s="2" t="s">
        <v>70</v>
      </c>
      <c r="D198" s="2" t="s">
        <v>177</v>
      </c>
      <c r="E198" s="2" t="s">
        <v>2175</v>
      </c>
      <c r="F198" s="2" t="s">
        <v>2213</v>
      </c>
      <c r="G198" s="12">
        <v>100.0</v>
      </c>
      <c r="H198" s="2" t="s">
        <v>76</v>
      </c>
      <c r="I198" s="2" t="s">
        <v>78</v>
      </c>
      <c r="J198" t="str">
        <f t="shared" si="1"/>
        <v>9420-KEEROM</v>
      </c>
      <c r="K198">
        <f t="shared" si="2"/>
        <v>1</v>
      </c>
    </row>
    <row r="199">
      <c r="A199" s="9" t="s">
        <v>2216</v>
      </c>
      <c r="B199" s="10" t="s">
        <v>1278</v>
      </c>
      <c r="C199" s="2" t="s">
        <v>70</v>
      </c>
      <c r="D199" s="2" t="s">
        <v>177</v>
      </c>
      <c r="E199" s="2" t="s">
        <v>1280</v>
      </c>
      <c r="F199" s="2" t="s">
        <v>1281</v>
      </c>
      <c r="G199" s="12">
        <v>100.0</v>
      </c>
      <c r="H199" s="2" t="s">
        <v>76</v>
      </c>
      <c r="I199" s="2" t="s">
        <v>78</v>
      </c>
      <c r="J199" t="str">
        <f t="shared" si="1"/>
        <v>9420-KEEROM</v>
      </c>
      <c r="K199">
        <f t="shared" si="2"/>
        <v>1</v>
      </c>
    </row>
    <row r="200">
      <c r="A200" s="9" t="s">
        <v>2233</v>
      </c>
      <c r="B200" s="10" t="s">
        <v>2243</v>
      </c>
      <c r="C200" s="2" t="s">
        <v>70</v>
      </c>
      <c r="D200" s="2" t="s">
        <v>177</v>
      </c>
      <c r="E200" s="2" t="s">
        <v>178</v>
      </c>
      <c r="F200" s="2" t="s">
        <v>2245</v>
      </c>
      <c r="G200" s="12">
        <v>100.0</v>
      </c>
      <c r="H200" s="2" t="s">
        <v>76</v>
      </c>
      <c r="I200" s="2" t="s">
        <v>78</v>
      </c>
      <c r="J200" t="str">
        <f t="shared" si="1"/>
        <v>9420-KEEROM</v>
      </c>
      <c r="K200">
        <f t="shared" si="2"/>
        <v>1</v>
      </c>
    </row>
    <row r="201">
      <c r="A201" s="9" t="s">
        <v>2249</v>
      </c>
      <c r="B201" s="10" t="s">
        <v>2258</v>
      </c>
      <c r="C201" s="2" t="s">
        <v>70</v>
      </c>
      <c r="D201" s="2" t="s">
        <v>177</v>
      </c>
      <c r="E201" s="2" t="s">
        <v>178</v>
      </c>
      <c r="F201" s="2" t="s">
        <v>2260</v>
      </c>
      <c r="G201" s="12">
        <v>100.0</v>
      </c>
      <c r="H201" s="2" t="s">
        <v>76</v>
      </c>
      <c r="I201" s="2" t="s">
        <v>78</v>
      </c>
      <c r="J201" t="str">
        <f t="shared" si="1"/>
        <v>9420-KEEROM</v>
      </c>
      <c r="K201">
        <f t="shared" si="2"/>
        <v>1</v>
      </c>
    </row>
    <row r="202">
      <c r="A202" s="9" t="s">
        <v>2264</v>
      </c>
      <c r="B202" s="10" t="s">
        <v>2271</v>
      </c>
      <c r="C202" s="2" t="s">
        <v>70</v>
      </c>
      <c r="D202" s="2" t="s">
        <v>177</v>
      </c>
      <c r="E202" s="2" t="s">
        <v>178</v>
      </c>
      <c r="F202" s="2" t="s">
        <v>2273</v>
      </c>
      <c r="G202" s="12">
        <v>100.0</v>
      </c>
      <c r="H202" s="2" t="s">
        <v>76</v>
      </c>
      <c r="I202" s="2" t="s">
        <v>78</v>
      </c>
      <c r="J202" t="str">
        <f t="shared" si="1"/>
        <v>9420-KEEROM</v>
      </c>
      <c r="K202">
        <f t="shared" si="2"/>
        <v>1</v>
      </c>
    </row>
    <row r="203">
      <c r="A203" s="9" t="s">
        <v>2277</v>
      </c>
      <c r="B203" s="10" t="s">
        <v>2282</v>
      </c>
      <c r="C203" s="2" t="s">
        <v>70</v>
      </c>
      <c r="D203" s="2" t="s">
        <v>177</v>
      </c>
      <c r="E203" s="2" t="s">
        <v>178</v>
      </c>
      <c r="F203" s="2" t="s">
        <v>2285</v>
      </c>
      <c r="G203" s="12">
        <v>100.0</v>
      </c>
      <c r="H203" s="2" t="s">
        <v>76</v>
      </c>
      <c r="I203" s="2" t="s">
        <v>78</v>
      </c>
      <c r="J203" t="str">
        <f t="shared" si="1"/>
        <v>9420-KEEROM</v>
      </c>
      <c r="K203">
        <f t="shared" si="2"/>
        <v>1</v>
      </c>
    </row>
    <row r="204">
      <c r="A204" s="9" t="s">
        <v>2288</v>
      </c>
      <c r="B204" s="10" t="s">
        <v>2297</v>
      </c>
      <c r="C204" s="2" t="s">
        <v>70</v>
      </c>
      <c r="D204" s="2" t="s">
        <v>177</v>
      </c>
      <c r="E204" s="2" t="s">
        <v>2299</v>
      </c>
      <c r="F204" s="2" t="s">
        <v>2300</v>
      </c>
      <c r="G204" s="12">
        <v>100.0</v>
      </c>
      <c r="H204" s="2" t="s">
        <v>76</v>
      </c>
      <c r="I204" s="2" t="s">
        <v>78</v>
      </c>
      <c r="J204" t="str">
        <f t="shared" si="1"/>
        <v>9420-KEEROM</v>
      </c>
      <c r="K204">
        <f t="shared" si="2"/>
        <v>1</v>
      </c>
    </row>
    <row r="205">
      <c r="A205" s="9" t="s">
        <v>2306</v>
      </c>
      <c r="B205" s="10" t="s">
        <v>2312</v>
      </c>
      <c r="C205" s="2" t="s">
        <v>70</v>
      </c>
      <c r="D205" s="2" t="s">
        <v>177</v>
      </c>
      <c r="E205" s="2" t="s">
        <v>2299</v>
      </c>
      <c r="F205" s="2" t="s">
        <v>2314</v>
      </c>
      <c r="G205" s="12">
        <v>100.0</v>
      </c>
      <c r="H205" s="2" t="s">
        <v>76</v>
      </c>
      <c r="I205" s="2" t="s">
        <v>78</v>
      </c>
      <c r="J205" t="str">
        <f t="shared" si="1"/>
        <v>9420-KEEROM</v>
      </c>
      <c r="K205">
        <f t="shared" si="2"/>
        <v>1</v>
      </c>
    </row>
    <row r="206">
      <c r="A206" s="9" t="s">
        <v>2318</v>
      </c>
      <c r="B206" s="10" t="s">
        <v>2327</v>
      </c>
      <c r="C206" s="2" t="s">
        <v>70</v>
      </c>
      <c r="D206" s="2" t="s">
        <v>177</v>
      </c>
      <c r="E206" s="2" t="s">
        <v>1307</v>
      </c>
      <c r="F206" s="2" t="s">
        <v>2329</v>
      </c>
      <c r="G206" s="12">
        <v>100.0</v>
      </c>
      <c r="H206" s="2" t="s">
        <v>76</v>
      </c>
      <c r="I206" s="2" t="s">
        <v>78</v>
      </c>
      <c r="J206" t="str">
        <f t="shared" si="1"/>
        <v>9420-KEEROM</v>
      </c>
      <c r="K206">
        <f t="shared" si="2"/>
        <v>1</v>
      </c>
    </row>
    <row r="207">
      <c r="A207" s="9" t="s">
        <v>2331</v>
      </c>
      <c r="B207" s="10" t="s">
        <v>2338</v>
      </c>
      <c r="C207" s="2" t="s">
        <v>70</v>
      </c>
      <c r="D207" s="2" t="s">
        <v>177</v>
      </c>
      <c r="E207" s="2" t="s">
        <v>1307</v>
      </c>
      <c r="F207" s="2" t="s">
        <v>2339</v>
      </c>
      <c r="G207" s="12">
        <v>100.0</v>
      </c>
      <c r="H207" s="2" t="s">
        <v>76</v>
      </c>
      <c r="I207" s="2" t="s">
        <v>78</v>
      </c>
      <c r="J207" t="str">
        <f t="shared" si="1"/>
        <v>9420-KEEROM</v>
      </c>
      <c r="K207">
        <f t="shared" si="2"/>
        <v>1</v>
      </c>
    </row>
    <row r="208">
      <c r="A208" s="9" t="s">
        <v>2341</v>
      </c>
      <c r="B208" s="10" t="s">
        <v>2349</v>
      </c>
      <c r="C208" s="2" t="s">
        <v>70</v>
      </c>
      <c r="D208" s="2" t="s">
        <v>177</v>
      </c>
      <c r="E208" s="2" t="s">
        <v>1307</v>
      </c>
      <c r="F208" s="2" t="s">
        <v>2350</v>
      </c>
      <c r="G208" s="12">
        <v>100.0</v>
      </c>
      <c r="H208" s="2" t="s">
        <v>76</v>
      </c>
      <c r="I208" s="2" t="s">
        <v>78</v>
      </c>
      <c r="J208" t="str">
        <f t="shared" si="1"/>
        <v>9420-KEEROM</v>
      </c>
      <c r="K208">
        <f t="shared" si="2"/>
        <v>1</v>
      </c>
    </row>
    <row r="209">
      <c r="A209" s="9" t="s">
        <v>2351</v>
      </c>
      <c r="B209" s="10" t="s">
        <v>2360</v>
      </c>
      <c r="C209" s="2" t="s">
        <v>70</v>
      </c>
      <c r="D209" s="2" t="s">
        <v>177</v>
      </c>
      <c r="E209" s="2" t="s">
        <v>1307</v>
      </c>
      <c r="F209" s="2" t="s">
        <v>2363</v>
      </c>
      <c r="G209" s="12">
        <v>100.0</v>
      </c>
      <c r="H209" s="2" t="s">
        <v>76</v>
      </c>
      <c r="I209" s="2" t="s">
        <v>78</v>
      </c>
      <c r="J209" t="str">
        <f t="shared" si="1"/>
        <v>9420-KEEROM</v>
      </c>
      <c r="K209">
        <f t="shared" si="2"/>
        <v>1</v>
      </c>
    </row>
    <row r="210">
      <c r="A210" s="9" t="s">
        <v>2365</v>
      </c>
      <c r="B210" s="10" t="s">
        <v>2375</v>
      </c>
      <c r="C210" s="2" t="s">
        <v>70</v>
      </c>
      <c r="D210" s="2" t="s">
        <v>177</v>
      </c>
      <c r="E210" s="2" t="s">
        <v>1307</v>
      </c>
      <c r="F210" s="2" t="s">
        <v>2378</v>
      </c>
      <c r="G210" s="12">
        <v>100.0</v>
      </c>
      <c r="H210" s="2" t="s">
        <v>76</v>
      </c>
      <c r="I210" s="2" t="s">
        <v>78</v>
      </c>
      <c r="J210" t="str">
        <f t="shared" si="1"/>
        <v>9420-KEEROM</v>
      </c>
      <c r="K210">
        <f t="shared" si="2"/>
        <v>1</v>
      </c>
    </row>
    <row r="211">
      <c r="A211" s="9" t="s">
        <v>2381</v>
      </c>
      <c r="B211" s="10" t="s">
        <v>2389</v>
      </c>
      <c r="C211" s="2" t="s">
        <v>70</v>
      </c>
      <c r="D211" s="2" t="s">
        <v>440</v>
      </c>
      <c r="E211" s="2" t="s">
        <v>1321</v>
      </c>
      <c r="F211" s="2" t="s">
        <v>2390</v>
      </c>
      <c r="G211" s="12">
        <v>100.0</v>
      </c>
      <c r="H211" s="2" t="s">
        <v>76</v>
      </c>
      <c r="I211" s="2" t="s">
        <v>78</v>
      </c>
      <c r="J211" t="str">
        <f t="shared" si="1"/>
        <v>9426-WAROPEN</v>
      </c>
      <c r="K211">
        <f t="shared" si="2"/>
        <v>1</v>
      </c>
    </row>
    <row r="212">
      <c r="A212" s="9" t="s">
        <v>2392</v>
      </c>
      <c r="B212" s="10" t="s">
        <v>1333</v>
      </c>
      <c r="C212" s="2" t="s">
        <v>70</v>
      </c>
      <c r="D212" s="2" t="s">
        <v>440</v>
      </c>
      <c r="E212" s="2" t="s">
        <v>1334</v>
      </c>
      <c r="F212" s="2" t="s">
        <v>1335</v>
      </c>
      <c r="G212" s="12">
        <v>100.0</v>
      </c>
      <c r="H212" s="2" t="s">
        <v>76</v>
      </c>
      <c r="I212" s="2" t="s">
        <v>78</v>
      </c>
      <c r="J212" t="str">
        <f t="shared" si="1"/>
        <v>9426-WAROPEN</v>
      </c>
      <c r="K212">
        <f t="shared" si="2"/>
        <v>1</v>
      </c>
    </row>
    <row r="213">
      <c r="A213" s="9" t="s">
        <v>2404</v>
      </c>
      <c r="B213" s="10" t="s">
        <v>2413</v>
      </c>
      <c r="C213" s="2" t="s">
        <v>70</v>
      </c>
      <c r="D213" s="2" t="s">
        <v>440</v>
      </c>
      <c r="E213" s="2" t="s">
        <v>1334</v>
      </c>
      <c r="F213" s="2" t="s">
        <v>2416</v>
      </c>
      <c r="G213" s="12">
        <v>100.0</v>
      </c>
      <c r="H213" s="2" t="s">
        <v>76</v>
      </c>
      <c r="I213" s="2" t="s">
        <v>78</v>
      </c>
      <c r="J213" t="str">
        <f t="shared" si="1"/>
        <v>9426-WAROPEN</v>
      </c>
      <c r="K213">
        <f t="shared" si="2"/>
        <v>1</v>
      </c>
    </row>
    <row r="214">
      <c r="A214" s="9" t="s">
        <v>2420</v>
      </c>
      <c r="B214" s="10" t="s">
        <v>1339</v>
      </c>
      <c r="C214" s="2" t="s">
        <v>70</v>
      </c>
      <c r="D214" s="2" t="s">
        <v>440</v>
      </c>
      <c r="E214" s="2" t="s">
        <v>1334</v>
      </c>
      <c r="F214" s="2" t="s">
        <v>1341</v>
      </c>
      <c r="G214" s="12">
        <v>100.0</v>
      </c>
      <c r="H214" s="2" t="s">
        <v>76</v>
      </c>
      <c r="I214" s="2" t="s">
        <v>78</v>
      </c>
      <c r="J214" t="str">
        <f t="shared" si="1"/>
        <v>9426-WAROPEN</v>
      </c>
      <c r="K214">
        <f t="shared" si="2"/>
        <v>1</v>
      </c>
    </row>
    <row r="215">
      <c r="A215" s="9" t="s">
        <v>2435</v>
      </c>
      <c r="B215" s="10" t="s">
        <v>2446</v>
      </c>
      <c r="C215" s="2" t="s">
        <v>70</v>
      </c>
      <c r="D215" s="2" t="s">
        <v>440</v>
      </c>
      <c r="E215" s="2" t="s">
        <v>1334</v>
      </c>
      <c r="F215" s="2" t="s">
        <v>2448</v>
      </c>
      <c r="G215" s="12">
        <v>100.0</v>
      </c>
      <c r="H215" s="2" t="s">
        <v>76</v>
      </c>
      <c r="I215" s="2" t="s">
        <v>78</v>
      </c>
      <c r="J215" t="str">
        <f t="shared" si="1"/>
        <v>9426-WAROPEN</v>
      </c>
      <c r="K215">
        <f t="shared" si="2"/>
        <v>1</v>
      </c>
    </row>
    <row r="216">
      <c r="A216" s="9" t="s">
        <v>2452</v>
      </c>
      <c r="B216" s="10" t="s">
        <v>2460</v>
      </c>
      <c r="C216" s="2" t="s">
        <v>70</v>
      </c>
      <c r="D216" s="2" t="s">
        <v>440</v>
      </c>
      <c r="E216" s="2" t="s">
        <v>1334</v>
      </c>
      <c r="F216" s="2" t="s">
        <v>2462</v>
      </c>
      <c r="G216" s="12">
        <v>100.0</v>
      </c>
      <c r="H216" s="2" t="s">
        <v>76</v>
      </c>
      <c r="I216" s="2" t="s">
        <v>78</v>
      </c>
      <c r="J216" t="str">
        <f t="shared" si="1"/>
        <v>9426-WAROPEN</v>
      </c>
      <c r="K216">
        <f t="shared" si="2"/>
        <v>1</v>
      </c>
    </row>
    <row r="217">
      <c r="A217" s="9" t="s">
        <v>2465</v>
      </c>
      <c r="B217" s="10" t="s">
        <v>1345</v>
      </c>
      <c r="C217" s="2" t="s">
        <v>70</v>
      </c>
      <c r="D217" s="2" t="s">
        <v>440</v>
      </c>
      <c r="E217" s="2" t="s">
        <v>1346</v>
      </c>
      <c r="F217" s="2" t="s">
        <v>1347</v>
      </c>
      <c r="G217" s="12">
        <v>100.0</v>
      </c>
      <c r="H217" s="2" t="s">
        <v>76</v>
      </c>
      <c r="I217" s="2" t="s">
        <v>78</v>
      </c>
      <c r="J217" t="str">
        <f t="shared" si="1"/>
        <v>9426-WAROPEN</v>
      </c>
      <c r="K217">
        <f t="shared" si="2"/>
        <v>1</v>
      </c>
    </row>
    <row r="218">
      <c r="A218" s="9" t="s">
        <v>2475</v>
      </c>
      <c r="B218" s="10" t="s">
        <v>2484</v>
      </c>
      <c r="C218" s="2" t="s">
        <v>70</v>
      </c>
      <c r="D218" s="2" t="s">
        <v>440</v>
      </c>
      <c r="E218" s="2" t="s">
        <v>1375</v>
      </c>
      <c r="F218" s="2" t="s">
        <v>2486</v>
      </c>
      <c r="G218" s="12">
        <v>100.0</v>
      </c>
      <c r="H218" s="2" t="s">
        <v>76</v>
      </c>
      <c r="I218" s="2" t="s">
        <v>78</v>
      </c>
      <c r="J218" t="str">
        <f t="shared" si="1"/>
        <v>9426-WAROPEN</v>
      </c>
      <c r="K218">
        <f t="shared" si="2"/>
        <v>1</v>
      </c>
    </row>
    <row r="219">
      <c r="A219" s="9" t="s">
        <v>2490</v>
      </c>
      <c r="B219" s="10" t="s">
        <v>2497</v>
      </c>
      <c r="C219" s="2" t="s">
        <v>70</v>
      </c>
      <c r="D219" s="2" t="s">
        <v>440</v>
      </c>
      <c r="E219" s="2" t="s">
        <v>1392</v>
      </c>
      <c r="F219" s="2" t="s">
        <v>2500</v>
      </c>
      <c r="G219" s="12">
        <v>100.0</v>
      </c>
      <c r="H219" s="2" t="s">
        <v>76</v>
      </c>
      <c r="I219" s="2" t="s">
        <v>78</v>
      </c>
      <c r="J219" t="str">
        <f t="shared" si="1"/>
        <v>9426-WAROPEN</v>
      </c>
      <c r="K219">
        <f t="shared" si="2"/>
        <v>1</v>
      </c>
    </row>
    <row r="220">
      <c r="A220" s="9" t="s">
        <v>2502</v>
      </c>
      <c r="B220" s="10" t="s">
        <v>2511</v>
      </c>
      <c r="C220" s="2" t="s">
        <v>70</v>
      </c>
      <c r="D220" s="2" t="s">
        <v>440</v>
      </c>
      <c r="E220" s="2" t="s">
        <v>1392</v>
      </c>
      <c r="F220" s="2" t="s">
        <v>2515</v>
      </c>
      <c r="G220" s="12">
        <v>100.0</v>
      </c>
      <c r="H220" s="2" t="s">
        <v>76</v>
      </c>
      <c r="I220" s="2" t="s">
        <v>78</v>
      </c>
      <c r="J220" t="str">
        <f t="shared" si="1"/>
        <v>9426-WAROPEN</v>
      </c>
      <c r="K220">
        <f t="shared" si="2"/>
        <v>1</v>
      </c>
    </row>
    <row r="221">
      <c r="A221" s="9" t="s">
        <v>2517</v>
      </c>
      <c r="B221" s="10" t="s">
        <v>1404</v>
      </c>
      <c r="C221" s="2" t="s">
        <v>70</v>
      </c>
      <c r="D221" s="2" t="s">
        <v>440</v>
      </c>
      <c r="E221" s="2" t="s">
        <v>455</v>
      </c>
      <c r="F221" s="2" t="s">
        <v>1405</v>
      </c>
      <c r="G221" s="12">
        <v>100.0</v>
      </c>
      <c r="H221" s="2" t="s">
        <v>76</v>
      </c>
      <c r="I221" s="2" t="s">
        <v>78</v>
      </c>
      <c r="J221" t="str">
        <f t="shared" si="1"/>
        <v>9426-WAROPEN</v>
      </c>
      <c r="K221">
        <f t="shared" si="2"/>
        <v>1</v>
      </c>
    </row>
    <row r="222">
      <c r="A222" s="9" t="s">
        <v>2535</v>
      </c>
      <c r="B222" s="10" t="s">
        <v>2544</v>
      </c>
      <c r="C222" s="2" t="s">
        <v>70</v>
      </c>
      <c r="D222" s="2" t="s">
        <v>440</v>
      </c>
      <c r="E222" s="2" t="s">
        <v>455</v>
      </c>
      <c r="F222" s="2" t="s">
        <v>2547</v>
      </c>
      <c r="G222" s="12">
        <v>100.0</v>
      </c>
      <c r="H222" s="2" t="s">
        <v>76</v>
      </c>
      <c r="I222" s="2" t="s">
        <v>78</v>
      </c>
      <c r="J222" t="str">
        <f t="shared" si="1"/>
        <v>9426-WAROPEN</v>
      </c>
      <c r="K222">
        <f t="shared" si="2"/>
        <v>1</v>
      </c>
    </row>
    <row r="223">
      <c r="A223" s="9" t="s">
        <v>2550</v>
      </c>
      <c r="B223" s="10" t="s">
        <v>2560</v>
      </c>
      <c r="C223" s="2" t="s">
        <v>70</v>
      </c>
      <c r="D223" s="2" t="s">
        <v>440</v>
      </c>
      <c r="E223" s="2" t="s">
        <v>455</v>
      </c>
      <c r="F223" s="2" t="s">
        <v>2561</v>
      </c>
      <c r="G223" s="12">
        <v>100.0</v>
      </c>
      <c r="H223" s="2" t="s">
        <v>76</v>
      </c>
      <c r="I223" s="2" t="s">
        <v>78</v>
      </c>
      <c r="J223" t="str">
        <f t="shared" si="1"/>
        <v>9426-WAROPEN</v>
      </c>
      <c r="K223">
        <f t="shared" si="2"/>
        <v>1</v>
      </c>
    </row>
    <row r="224">
      <c r="A224" s="9" t="s">
        <v>2566</v>
      </c>
      <c r="B224" s="10" t="s">
        <v>2577</v>
      </c>
      <c r="C224" s="2" t="s">
        <v>70</v>
      </c>
      <c r="D224" s="2" t="s">
        <v>440</v>
      </c>
      <c r="E224" s="2" t="s">
        <v>455</v>
      </c>
      <c r="F224" s="2" t="s">
        <v>2580</v>
      </c>
      <c r="G224" s="12">
        <v>100.0</v>
      </c>
      <c r="H224" s="2" t="s">
        <v>76</v>
      </c>
      <c r="I224" s="2" t="s">
        <v>78</v>
      </c>
      <c r="J224" t="str">
        <f t="shared" si="1"/>
        <v>9426-WAROPEN</v>
      </c>
      <c r="K224">
        <f t="shared" si="2"/>
        <v>1</v>
      </c>
    </row>
    <row r="225">
      <c r="A225" s="9" t="s">
        <v>450</v>
      </c>
      <c r="B225" s="10" t="s">
        <v>454</v>
      </c>
      <c r="C225" s="2" t="s">
        <v>70</v>
      </c>
      <c r="D225" s="2" t="s">
        <v>440</v>
      </c>
      <c r="E225" s="2" t="s">
        <v>455</v>
      </c>
      <c r="F225" s="2" t="s">
        <v>456</v>
      </c>
      <c r="G225" s="12">
        <v>100.0</v>
      </c>
      <c r="H225" s="2" t="s">
        <v>76</v>
      </c>
      <c r="I225" s="2" t="s">
        <v>78</v>
      </c>
      <c r="J225" t="str">
        <f t="shared" si="1"/>
        <v>9426-WAROPEN</v>
      </c>
      <c r="K225">
        <f t="shared" si="2"/>
        <v>1</v>
      </c>
    </row>
    <row r="226">
      <c r="A226" s="9" t="s">
        <v>2598</v>
      </c>
      <c r="B226" s="10" t="s">
        <v>2608</v>
      </c>
      <c r="C226" s="2" t="s">
        <v>70</v>
      </c>
      <c r="D226" s="2" t="s">
        <v>440</v>
      </c>
      <c r="E226" s="2" t="s">
        <v>455</v>
      </c>
      <c r="F226" s="2" t="s">
        <v>2609</v>
      </c>
      <c r="G226" s="12">
        <v>100.0</v>
      </c>
      <c r="H226" s="2" t="s">
        <v>76</v>
      </c>
      <c r="I226" s="2" t="s">
        <v>78</v>
      </c>
      <c r="J226" t="str">
        <f t="shared" si="1"/>
        <v>9426-WAROPEN</v>
      </c>
      <c r="K226">
        <f t="shared" si="2"/>
        <v>1</v>
      </c>
    </row>
    <row r="227">
      <c r="A227" s="9" t="s">
        <v>457</v>
      </c>
      <c r="B227" s="10" t="s">
        <v>461</v>
      </c>
      <c r="C227" s="2" t="s">
        <v>70</v>
      </c>
      <c r="D227" s="2" t="s">
        <v>440</v>
      </c>
      <c r="E227" s="2" t="s">
        <v>455</v>
      </c>
      <c r="F227" s="2" t="s">
        <v>462</v>
      </c>
      <c r="G227" s="12">
        <v>100.0</v>
      </c>
      <c r="H227" s="2" t="s">
        <v>76</v>
      </c>
      <c r="I227" s="2" t="s">
        <v>78</v>
      </c>
      <c r="J227" t="str">
        <f t="shared" si="1"/>
        <v>9426-WAROPEN</v>
      </c>
      <c r="K227">
        <f t="shared" si="2"/>
        <v>1</v>
      </c>
    </row>
    <row r="228">
      <c r="A228" s="9" t="s">
        <v>463</v>
      </c>
      <c r="B228" s="10" t="s">
        <v>467</v>
      </c>
      <c r="C228" s="2" t="s">
        <v>70</v>
      </c>
      <c r="D228" s="2" t="s">
        <v>440</v>
      </c>
      <c r="E228" s="2" t="s">
        <v>455</v>
      </c>
      <c r="F228" s="2" t="s">
        <v>468</v>
      </c>
      <c r="G228" s="12">
        <v>100.0</v>
      </c>
      <c r="H228" s="2" t="s">
        <v>76</v>
      </c>
      <c r="I228" s="2" t="s">
        <v>78</v>
      </c>
      <c r="J228" t="str">
        <f t="shared" si="1"/>
        <v>9426-WAROPEN</v>
      </c>
      <c r="K228">
        <f t="shared" si="2"/>
        <v>1</v>
      </c>
    </row>
    <row r="229">
      <c r="A229" s="9" t="s">
        <v>489</v>
      </c>
      <c r="B229" s="10" t="s">
        <v>494</v>
      </c>
      <c r="C229" s="2" t="s">
        <v>70</v>
      </c>
      <c r="D229" s="2" t="s">
        <v>440</v>
      </c>
      <c r="E229" s="2" t="s">
        <v>475</v>
      </c>
      <c r="F229" s="2" t="s">
        <v>495</v>
      </c>
      <c r="G229" s="12">
        <v>100.0</v>
      </c>
      <c r="H229" s="2" t="s">
        <v>76</v>
      </c>
      <c r="I229" s="2" t="s">
        <v>78</v>
      </c>
      <c r="J229" t="str">
        <f t="shared" si="1"/>
        <v>9426-WAROPEN</v>
      </c>
      <c r="K229">
        <f t="shared" si="2"/>
        <v>1</v>
      </c>
    </row>
    <row r="230">
      <c r="A230" s="9" t="s">
        <v>496</v>
      </c>
      <c r="B230" s="10" t="s">
        <v>500</v>
      </c>
      <c r="C230" s="2" t="s">
        <v>70</v>
      </c>
      <c r="D230" s="2" t="s">
        <v>440</v>
      </c>
      <c r="E230" s="2" t="s">
        <v>475</v>
      </c>
      <c r="F230" s="2" t="s">
        <v>501</v>
      </c>
      <c r="G230" s="12">
        <v>100.0</v>
      </c>
      <c r="H230" s="2" t="s">
        <v>76</v>
      </c>
      <c r="I230" s="2" t="s">
        <v>78</v>
      </c>
      <c r="J230" t="str">
        <f t="shared" si="1"/>
        <v>9426-WAROPEN</v>
      </c>
      <c r="K230">
        <f t="shared" si="2"/>
        <v>1</v>
      </c>
    </row>
    <row r="231">
      <c r="A231" s="9" t="s">
        <v>2663</v>
      </c>
      <c r="B231" s="10" t="s">
        <v>2673</v>
      </c>
      <c r="C231" s="2" t="s">
        <v>70</v>
      </c>
      <c r="D231" s="2" t="s">
        <v>440</v>
      </c>
      <c r="E231" s="2" t="s">
        <v>475</v>
      </c>
      <c r="F231" s="2" t="s">
        <v>2675</v>
      </c>
      <c r="G231" s="12">
        <v>100.0</v>
      </c>
      <c r="H231" s="2" t="s">
        <v>76</v>
      </c>
      <c r="I231" s="2" t="s">
        <v>78</v>
      </c>
      <c r="J231" t="str">
        <f t="shared" si="1"/>
        <v>9426-WAROPEN</v>
      </c>
      <c r="K231">
        <f t="shared" si="2"/>
        <v>1</v>
      </c>
    </row>
    <row r="232">
      <c r="A232" s="9" t="s">
        <v>2677</v>
      </c>
      <c r="B232" s="10" t="s">
        <v>2683</v>
      </c>
      <c r="C232" s="2" t="s">
        <v>70</v>
      </c>
      <c r="D232" s="2" t="s">
        <v>1413</v>
      </c>
      <c r="E232" s="2" t="s">
        <v>2685</v>
      </c>
      <c r="F232" s="2" t="s">
        <v>2687</v>
      </c>
      <c r="G232" s="12">
        <v>100.0</v>
      </c>
      <c r="H232" s="2" t="s">
        <v>76</v>
      </c>
      <c r="I232" s="2" t="s">
        <v>78</v>
      </c>
      <c r="J232" t="str">
        <f t="shared" si="1"/>
        <v>9427-SUPIORI</v>
      </c>
      <c r="K232">
        <f t="shared" si="2"/>
        <v>1</v>
      </c>
    </row>
    <row r="233">
      <c r="A233" s="9" t="s">
        <v>2692</v>
      </c>
      <c r="B233" s="10" t="s">
        <v>2701</v>
      </c>
      <c r="C233" s="2" t="s">
        <v>70</v>
      </c>
      <c r="D233" s="2" t="s">
        <v>1413</v>
      </c>
      <c r="E233" s="2" t="s">
        <v>1414</v>
      </c>
      <c r="F233" s="2" t="s">
        <v>2703</v>
      </c>
      <c r="G233" s="12">
        <v>100.0</v>
      </c>
      <c r="H233" s="2" t="s">
        <v>76</v>
      </c>
      <c r="I233" s="2" t="s">
        <v>78</v>
      </c>
      <c r="J233" t="str">
        <f t="shared" si="1"/>
        <v>9427-SUPIORI</v>
      </c>
      <c r="K233">
        <f t="shared" si="2"/>
        <v>1</v>
      </c>
    </row>
    <row r="234">
      <c r="A234" s="9" t="s">
        <v>2707</v>
      </c>
      <c r="B234" s="10" t="s">
        <v>2716</v>
      </c>
      <c r="C234" s="2" t="s">
        <v>70</v>
      </c>
      <c r="D234" s="2" t="s">
        <v>1413</v>
      </c>
      <c r="E234" s="2" t="s">
        <v>2719</v>
      </c>
      <c r="F234" s="2" t="s">
        <v>2720</v>
      </c>
      <c r="G234" s="12">
        <v>100.0</v>
      </c>
      <c r="H234" s="2" t="s">
        <v>76</v>
      </c>
      <c r="I234" s="2" t="s">
        <v>78</v>
      </c>
      <c r="J234" t="str">
        <f t="shared" si="1"/>
        <v>9427-SUPIORI</v>
      </c>
      <c r="K234">
        <f t="shared" si="2"/>
        <v>1</v>
      </c>
    </row>
    <row r="235">
      <c r="A235" s="9" t="s">
        <v>2723</v>
      </c>
      <c r="B235" s="10" t="s">
        <v>2730</v>
      </c>
      <c r="C235" s="2" t="s">
        <v>70</v>
      </c>
      <c r="D235" s="2" t="s">
        <v>1413</v>
      </c>
      <c r="E235" s="2" t="s">
        <v>2719</v>
      </c>
      <c r="F235" s="2" t="s">
        <v>2734</v>
      </c>
      <c r="G235" s="12">
        <v>100.0</v>
      </c>
      <c r="H235" s="2" t="s">
        <v>76</v>
      </c>
      <c r="I235" s="2" t="s">
        <v>78</v>
      </c>
      <c r="J235" t="str">
        <f t="shared" si="1"/>
        <v>9427-SUPIORI</v>
      </c>
      <c r="K235">
        <f t="shared" si="2"/>
        <v>1</v>
      </c>
    </row>
    <row r="236">
      <c r="A236" s="9" t="s">
        <v>2737</v>
      </c>
      <c r="B236" s="10" t="s">
        <v>2743</v>
      </c>
      <c r="C236" s="2" t="s">
        <v>70</v>
      </c>
      <c r="D236" s="2" t="s">
        <v>1413</v>
      </c>
      <c r="E236" s="2" t="s">
        <v>1419</v>
      </c>
      <c r="F236" s="2" t="s">
        <v>2745</v>
      </c>
      <c r="G236" s="12">
        <v>100.0</v>
      </c>
      <c r="H236" s="2" t="s">
        <v>76</v>
      </c>
      <c r="I236" s="2" t="s">
        <v>78</v>
      </c>
      <c r="J236" t="str">
        <f t="shared" si="1"/>
        <v>9427-SUPIORI</v>
      </c>
      <c r="K236">
        <f t="shared" si="2"/>
        <v>1</v>
      </c>
    </row>
    <row r="237">
      <c r="A237" s="9" t="s">
        <v>2747</v>
      </c>
      <c r="B237" s="10" t="s">
        <v>2754</v>
      </c>
      <c r="C237" s="2" t="s">
        <v>70</v>
      </c>
      <c r="D237" s="2" t="s">
        <v>1413</v>
      </c>
      <c r="E237" s="2" t="s">
        <v>1419</v>
      </c>
      <c r="F237" s="2" t="s">
        <v>2757</v>
      </c>
      <c r="G237" s="12">
        <v>100.0</v>
      </c>
      <c r="H237" s="2" t="s">
        <v>76</v>
      </c>
      <c r="I237" s="2" t="s">
        <v>78</v>
      </c>
      <c r="J237" t="str">
        <f t="shared" si="1"/>
        <v>9427-SUPIORI</v>
      </c>
      <c r="K237">
        <f t="shared" si="2"/>
        <v>1</v>
      </c>
    </row>
    <row r="238">
      <c r="A238" s="9" t="s">
        <v>2759</v>
      </c>
      <c r="B238" s="10" t="s">
        <v>2768</v>
      </c>
      <c r="C238" s="2" t="s">
        <v>110</v>
      </c>
      <c r="D238" s="2" t="s">
        <v>552</v>
      </c>
      <c r="E238" s="2" t="s">
        <v>2770</v>
      </c>
      <c r="F238" s="2" t="s">
        <v>2771</v>
      </c>
      <c r="G238" s="12">
        <v>100.0</v>
      </c>
      <c r="H238" s="2" t="s">
        <v>76</v>
      </c>
      <c r="I238" s="2" t="s">
        <v>78</v>
      </c>
      <c r="J238" t="str">
        <f t="shared" si="1"/>
        <v>9501-MERAUKE</v>
      </c>
      <c r="K238">
        <f t="shared" si="2"/>
        <v>1</v>
      </c>
    </row>
    <row r="239">
      <c r="A239" s="9" t="s">
        <v>2777</v>
      </c>
      <c r="B239" s="10" t="s">
        <v>2785</v>
      </c>
      <c r="C239" s="2" t="s">
        <v>110</v>
      </c>
      <c r="D239" s="2" t="s">
        <v>552</v>
      </c>
      <c r="E239" s="2" t="s">
        <v>2770</v>
      </c>
      <c r="F239" s="2" t="s">
        <v>2786</v>
      </c>
      <c r="G239" s="12">
        <v>100.0</v>
      </c>
      <c r="H239" s="2" t="s">
        <v>76</v>
      </c>
      <c r="I239" s="2" t="s">
        <v>78</v>
      </c>
      <c r="J239" t="str">
        <f t="shared" si="1"/>
        <v>9501-MERAUKE</v>
      </c>
      <c r="K239">
        <f t="shared" si="2"/>
        <v>1</v>
      </c>
    </row>
    <row r="240">
      <c r="A240" s="9" t="s">
        <v>2792</v>
      </c>
      <c r="B240" s="10" t="s">
        <v>2800</v>
      </c>
      <c r="C240" s="2" t="s">
        <v>110</v>
      </c>
      <c r="D240" s="2" t="s">
        <v>552</v>
      </c>
      <c r="E240" s="2" t="s">
        <v>2770</v>
      </c>
      <c r="F240" s="2" t="s">
        <v>2802</v>
      </c>
      <c r="G240" s="12">
        <v>100.0</v>
      </c>
      <c r="H240" s="2" t="s">
        <v>76</v>
      </c>
      <c r="I240" s="2" t="s">
        <v>78</v>
      </c>
      <c r="J240" t="str">
        <f t="shared" si="1"/>
        <v>9501-MERAUKE</v>
      </c>
      <c r="K240">
        <f t="shared" si="2"/>
        <v>1</v>
      </c>
    </row>
    <row r="241">
      <c r="A241" s="9" t="s">
        <v>2807</v>
      </c>
      <c r="B241" s="10" t="s">
        <v>2815</v>
      </c>
      <c r="C241" s="2" t="s">
        <v>110</v>
      </c>
      <c r="D241" s="2" t="s">
        <v>552</v>
      </c>
      <c r="E241" s="2" t="s">
        <v>2770</v>
      </c>
      <c r="F241" s="2" t="s">
        <v>2817</v>
      </c>
      <c r="G241" s="12">
        <v>100.0</v>
      </c>
      <c r="H241" s="2" t="s">
        <v>76</v>
      </c>
      <c r="I241" s="2" t="s">
        <v>78</v>
      </c>
      <c r="J241" t="str">
        <f t="shared" si="1"/>
        <v>9501-MERAUKE</v>
      </c>
      <c r="K241">
        <f t="shared" si="2"/>
        <v>1</v>
      </c>
    </row>
    <row r="242">
      <c r="A242" s="9" t="s">
        <v>2821</v>
      </c>
      <c r="B242" s="10" t="s">
        <v>2828</v>
      </c>
      <c r="C242" s="2" t="s">
        <v>110</v>
      </c>
      <c r="D242" s="2" t="s">
        <v>552</v>
      </c>
      <c r="E242" s="2" t="s">
        <v>2831</v>
      </c>
      <c r="F242" s="2" t="s">
        <v>2832</v>
      </c>
      <c r="G242" s="12">
        <v>100.0</v>
      </c>
      <c r="H242" s="2" t="s">
        <v>76</v>
      </c>
      <c r="I242" s="2" t="s">
        <v>78</v>
      </c>
      <c r="J242" t="str">
        <f t="shared" si="1"/>
        <v>9501-MERAUKE</v>
      </c>
      <c r="K242">
        <f t="shared" si="2"/>
        <v>1</v>
      </c>
    </row>
    <row r="243">
      <c r="A243" s="9" t="s">
        <v>2835</v>
      </c>
      <c r="B243" s="10" t="s">
        <v>2844</v>
      </c>
      <c r="C243" s="2" t="s">
        <v>110</v>
      </c>
      <c r="D243" s="2" t="s">
        <v>552</v>
      </c>
      <c r="E243" s="2" t="s">
        <v>1524</v>
      </c>
      <c r="F243" s="2" t="s">
        <v>2847</v>
      </c>
      <c r="G243" s="12">
        <v>100.0</v>
      </c>
      <c r="H243" s="2" t="s">
        <v>76</v>
      </c>
      <c r="I243" s="2" t="s">
        <v>78</v>
      </c>
      <c r="J243" t="str">
        <f t="shared" si="1"/>
        <v>9501-MERAUKE</v>
      </c>
      <c r="K243">
        <f t="shared" si="2"/>
        <v>1</v>
      </c>
    </row>
    <row r="244">
      <c r="A244" s="9" t="s">
        <v>2850</v>
      </c>
      <c r="B244" s="10" t="s">
        <v>1523</v>
      </c>
      <c r="C244" s="2" t="s">
        <v>110</v>
      </c>
      <c r="D244" s="2" t="s">
        <v>552</v>
      </c>
      <c r="E244" s="2" t="s">
        <v>1524</v>
      </c>
      <c r="F244" s="2" t="s">
        <v>1525</v>
      </c>
      <c r="G244" s="12">
        <v>100.0</v>
      </c>
      <c r="H244" s="2" t="s">
        <v>76</v>
      </c>
      <c r="I244" s="2" t="s">
        <v>78</v>
      </c>
      <c r="J244" t="str">
        <f t="shared" si="1"/>
        <v>9501-MERAUKE</v>
      </c>
      <c r="K244">
        <f t="shared" si="2"/>
        <v>1</v>
      </c>
    </row>
    <row r="245">
      <c r="A245" s="9" t="s">
        <v>2870</v>
      </c>
      <c r="B245" s="10" t="s">
        <v>2879</v>
      </c>
      <c r="C245" s="2" t="s">
        <v>110</v>
      </c>
      <c r="D245" s="2" t="s">
        <v>552</v>
      </c>
      <c r="E245" s="2" t="s">
        <v>2880</v>
      </c>
      <c r="F245" s="2" t="s">
        <v>2881</v>
      </c>
      <c r="G245" s="12">
        <v>100.0</v>
      </c>
      <c r="H245" s="2" t="s">
        <v>76</v>
      </c>
      <c r="I245" s="2" t="s">
        <v>78</v>
      </c>
      <c r="J245" t="str">
        <f t="shared" si="1"/>
        <v>9501-MERAUKE</v>
      </c>
      <c r="K245">
        <f t="shared" si="2"/>
        <v>1</v>
      </c>
    </row>
    <row r="246">
      <c r="A246" s="9" t="s">
        <v>2888</v>
      </c>
      <c r="B246" s="10" t="s">
        <v>2894</v>
      </c>
      <c r="C246" s="2" t="s">
        <v>110</v>
      </c>
      <c r="D246" s="2" t="s">
        <v>552</v>
      </c>
      <c r="E246" s="2" t="s">
        <v>1539</v>
      </c>
      <c r="F246" s="2" t="s">
        <v>2895</v>
      </c>
      <c r="G246" s="12">
        <v>100.0</v>
      </c>
      <c r="H246" s="2" t="s">
        <v>76</v>
      </c>
      <c r="I246" s="2" t="s">
        <v>78</v>
      </c>
      <c r="J246" t="str">
        <f t="shared" si="1"/>
        <v>9501-MERAUKE</v>
      </c>
      <c r="K246">
        <f t="shared" si="2"/>
        <v>1</v>
      </c>
    </row>
    <row r="247">
      <c r="A247" s="9" t="s">
        <v>2898</v>
      </c>
      <c r="B247" s="10" t="s">
        <v>2907</v>
      </c>
      <c r="C247" s="2" t="s">
        <v>110</v>
      </c>
      <c r="D247" s="2" t="s">
        <v>552</v>
      </c>
      <c r="E247" s="2" t="s">
        <v>1544</v>
      </c>
      <c r="F247" s="2" t="s">
        <v>2908</v>
      </c>
      <c r="G247" s="12">
        <v>100.0</v>
      </c>
      <c r="H247" s="2" t="s">
        <v>76</v>
      </c>
      <c r="I247" s="2" t="s">
        <v>78</v>
      </c>
      <c r="J247" t="str">
        <f t="shared" si="1"/>
        <v>9501-MERAUKE</v>
      </c>
      <c r="K247">
        <f t="shared" si="2"/>
        <v>1</v>
      </c>
    </row>
    <row r="248">
      <c r="A248" s="9" t="s">
        <v>546</v>
      </c>
      <c r="B248" s="10" t="s">
        <v>551</v>
      </c>
      <c r="C248" s="2" t="s">
        <v>110</v>
      </c>
      <c r="D248" s="2" t="s">
        <v>552</v>
      </c>
      <c r="E248" s="2" t="s">
        <v>553</v>
      </c>
      <c r="F248" s="2" t="s">
        <v>553</v>
      </c>
      <c r="G248" s="12">
        <v>100.0</v>
      </c>
      <c r="H248" s="2" t="s">
        <v>76</v>
      </c>
      <c r="I248" s="2" t="s">
        <v>78</v>
      </c>
      <c r="J248" t="str">
        <f t="shared" si="1"/>
        <v>9501-MERAUKE</v>
      </c>
      <c r="K248">
        <f t="shared" si="2"/>
        <v>1</v>
      </c>
    </row>
    <row r="249">
      <c r="A249" s="9" t="s">
        <v>2921</v>
      </c>
      <c r="B249" s="10" t="s">
        <v>1564</v>
      </c>
      <c r="C249" s="2" t="s">
        <v>110</v>
      </c>
      <c r="D249" s="2" t="s">
        <v>552</v>
      </c>
      <c r="E249" s="2" t="s">
        <v>1552</v>
      </c>
      <c r="F249" s="2" t="s">
        <v>1565</v>
      </c>
      <c r="G249" s="12">
        <v>100.0</v>
      </c>
      <c r="H249" s="2" t="s">
        <v>76</v>
      </c>
      <c r="I249" s="2" t="s">
        <v>78</v>
      </c>
      <c r="J249" t="str">
        <f t="shared" si="1"/>
        <v>9501-MERAUKE</v>
      </c>
      <c r="K249">
        <f t="shared" si="2"/>
        <v>1</v>
      </c>
    </row>
    <row r="250">
      <c r="A250" s="9" t="s">
        <v>2934</v>
      </c>
      <c r="B250" s="10" t="s">
        <v>2940</v>
      </c>
      <c r="C250" s="2" t="s">
        <v>110</v>
      </c>
      <c r="D250" s="2" t="s">
        <v>552</v>
      </c>
      <c r="E250" s="2" t="s">
        <v>1552</v>
      </c>
      <c r="F250" s="2" t="s">
        <v>2943</v>
      </c>
      <c r="G250" s="12">
        <v>100.0</v>
      </c>
      <c r="H250" s="2" t="s">
        <v>76</v>
      </c>
      <c r="I250" s="2" t="s">
        <v>78</v>
      </c>
      <c r="J250" t="str">
        <f t="shared" si="1"/>
        <v>9501-MERAUKE</v>
      </c>
      <c r="K250">
        <f t="shared" si="2"/>
        <v>1</v>
      </c>
    </row>
    <row r="251">
      <c r="A251" s="9" t="s">
        <v>2946</v>
      </c>
      <c r="B251" s="10" t="s">
        <v>2957</v>
      </c>
      <c r="C251" s="2" t="s">
        <v>110</v>
      </c>
      <c r="D251" s="2" t="s">
        <v>552</v>
      </c>
      <c r="E251" s="2" t="s">
        <v>1569</v>
      </c>
      <c r="F251" s="2" t="s">
        <v>2959</v>
      </c>
      <c r="G251" s="12">
        <v>100.0</v>
      </c>
      <c r="H251" s="2" t="s">
        <v>76</v>
      </c>
      <c r="I251" s="2" t="s">
        <v>78</v>
      </c>
      <c r="J251" t="str">
        <f t="shared" si="1"/>
        <v>9501-MERAUKE</v>
      </c>
      <c r="K251">
        <f t="shared" si="2"/>
        <v>1</v>
      </c>
    </row>
    <row r="252">
      <c r="A252" s="9" t="s">
        <v>2963</v>
      </c>
      <c r="B252" s="10" t="s">
        <v>2971</v>
      </c>
      <c r="C252" s="2" t="s">
        <v>110</v>
      </c>
      <c r="D252" s="2" t="s">
        <v>552</v>
      </c>
      <c r="E252" s="2" t="s">
        <v>1569</v>
      </c>
      <c r="F252" s="2" t="s">
        <v>2974</v>
      </c>
      <c r="G252" s="12">
        <v>100.0</v>
      </c>
      <c r="H252" s="2" t="s">
        <v>76</v>
      </c>
      <c r="I252" s="2" t="s">
        <v>78</v>
      </c>
      <c r="J252" t="str">
        <f t="shared" si="1"/>
        <v>9501-MERAUKE</v>
      </c>
      <c r="K252">
        <f t="shared" si="2"/>
        <v>1</v>
      </c>
    </row>
    <row r="253">
      <c r="A253" s="9" t="s">
        <v>2977</v>
      </c>
      <c r="B253" s="10" t="s">
        <v>2983</v>
      </c>
      <c r="C253" s="2" t="s">
        <v>110</v>
      </c>
      <c r="D253" s="2" t="s">
        <v>552</v>
      </c>
      <c r="E253" s="2" t="s">
        <v>1647</v>
      </c>
      <c r="F253" s="2" t="s">
        <v>2987</v>
      </c>
      <c r="G253" s="12">
        <v>100.0</v>
      </c>
      <c r="H253" s="2" t="s">
        <v>76</v>
      </c>
      <c r="I253" s="2" t="s">
        <v>78</v>
      </c>
      <c r="J253" t="str">
        <f t="shared" si="1"/>
        <v>9501-MERAUKE</v>
      </c>
      <c r="K253">
        <f t="shared" si="2"/>
        <v>1</v>
      </c>
    </row>
    <row r="254">
      <c r="A254" s="9" t="s">
        <v>2990</v>
      </c>
      <c r="B254" s="10" t="s">
        <v>3000</v>
      </c>
      <c r="C254" s="2" t="s">
        <v>110</v>
      </c>
      <c r="D254" s="2" t="s">
        <v>552</v>
      </c>
      <c r="E254" s="2" t="s">
        <v>1647</v>
      </c>
      <c r="F254" s="2" t="s">
        <v>3003</v>
      </c>
      <c r="G254" s="12">
        <v>100.0</v>
      </c>
      <c r="H254" s="2" t="s">
        <v>76</v>
      </c>
      <c r="I254" s="2" t="s">
        <v>78</v>
      </c>
      <c r="J254" t="str">
        <f t="shared" si="1"/>
        <v>9501-MERAUKE</v>
      </c>
      <c r="K254">
        <f t="shared" si="2"/>
        <v>1</v>
      </c>
    </row>
    <row r="255">
      <c r="A255" s="9" t="s">
        <v>3005</v>
      </c>
      <c r="B255" s="10" t="s">
        <v>3019</v>
      </c>
      <c r="C255" s="2" t="s">
        <v>110</v>
      </c>
      <c r="D255" s="2" t="s">
        <v>552</v>
      </c>
      <c r="E255" s="2" t="s">
        <v>1647</v>
      </c>
      <c r="F255" s="2" t="s">
        <v>3021</v>
      </c>
      <c r="G255" s="12">
        <v>100.0</v>
      </c>
      <c r="H255" s="2" t="s">
        <v>76</v>
      </c>
      <c r="I255" s="2" t="s">
        <v>78</v>
      </c>
      <c r="J255" t="str">
        <f t="shared" si="1"/>
        <v>9501-MERAUKE</v>
      </c>
      <c r="K255">
        <f t="shared" si="2"/>
        <v>1</v>
      </c>
    </row>
    <row r="256">
      <c r="A256" s="9" t="s">
        <v>3026</v>
      </c>
      <c r="B256" s="10" t="s">
        <v>3036</v>
      </c>
      <c r="C256" s="2" t="s">
        <v>110</v>
      </c>
      <c r="D256" s="2" t="s">
        <v>552</v>
      </c>
      <c r="E256" s="2" t="s">
        <v>1647</v>
      </c>
      <c r="F256" s="2" t="s">
        <v>3037</v>
      </c>
      <c r="G256" s="12">
        <v>100.0</v>
      </c>
      <c r="H256" s="2" t="s">
        <v>76</v>
      </c>
      <c r="I256" s="2" t="s">
        <v>78</v>
      </c>
      <c r="J256" t="str">
        <f t="shared" si="1"/>
        <v>9501-MERAUKE</v>
      </c>
      <c r="K256">
        <f t="shared" si="2"/>
        <v>1</v>
      </c>
    </row>
    <row r="257">
      <c r="A257" s="9" t="s">
        <v>3041</v>
      </c>
      <c r="B257" s="10" t="s">
        <v>3062</v>
      </c>
      <c r="C257" s="2" t="s">
        <v>110</v>
      </c>
      <c r="D257" s="2" t="s">
        <v>552</v>
      </c>
      <c r="E257" s="2" t="s">
        <v>1647</v>
      </c>
      <c r="F257" s="2" t="s">
        <v>3063</v>
      </c>
      <c r="G257" s="12">
        <v>100.0</v>
      </c>
      <c r="H257" s="2" t="s">
        <v>76</v>
      </c>
      <c r="I257" s="2" t="s">
        <v>78</v>
      </c>
      <c r="J257" t="str">
        <f t="shared" si="1"/>
        <v>9501-MERAUKE</v>
      </c>
      <c r="K257">
        <f t="shared" si="2"/>
        <v>1</v>
      </c>
    </row>
    <row r="258">
      <c r="A258" s="9" t="s">
        <v>3066</v>
      </c>
      <c r="B258" s="10" t="s">
        <v>3068</v>
      </c>
      <c r="C258" s="2" t="s">
        <v>110</v>
      </c>
      <c r="D258" s="2" t="s">
        <v>552</v>
      </c>
      <c r="E258" s="2" t="s">
        <v>3069</v>
      </c>
      <c r="F258" s="2" t="s">
        <v>3070</v>
      </c>
      <c r="G258" s="12">
        <v>100.0</v>
      </c>
      <c r="H258" s="2" t="s">
        <v>76</v>
      </c>
      <c r="I258" s="2" t="s">
        <v>78</v>
      </c>
      <c r="J258" t="str">
        <f t="shared" si="1"/>
        <v>9501-MERAUKE</v>
      </c>
      <c r="K258">
        <f t="shared" si="2"/>
        <v>1</v>
      </c>
    </row>
    <row r="259">
      <c r="A259" s="9" t="s">
        <v>3073</v>
      </c>
      <c r="B259" s="10" t="s">
        <v>3074</v>
      </c>
      <c r="C259" s="2" t="s">
        <v>110</v>
      </c>
      <c r="D259" s="2" t="s">
        <v>552</v>
      </c>
      <c r="E259" s="2" t="s">
        <v>3069</v>
      </c>
      <c r="F259" s="2" t="s">
        <v>3075</v>
      </c>
      <c r="G259" s="12">
        <v>100.0</v>
      </c>
      <c r="H259" s="2" t="s">
        <v>76</v>
      </c>
      <c r="I259" s="2" t="s">
        <v>78</v>
      </c>
      <c r="J259" t="str">
        <f t="shared" si="1"/>
        <v>9501-MERAUKE</v>
      </c>
      <c r="K259">
        <f t="shared" si="2"/>
        <v>1</v>
      </c>
    </row>
    <row r="260">
      <c r="A260" s="9" t="s">
        <v>3076</v>
      </c>
      <c r="B260" s="10" t="s">
        <v>3077</v>
      </c>
      <c r="C260" s="2" t="s">
        <v>110</v>
      </c>
      <c r="D260" s="2" t="s">
        <v>552</v>
      </c>
      <c r="E260" s="2" t="s">
        <v>3069</v>
      </c>
      <c r="F260" s="2" t="s">
        <v>3078</v>
      </c>
      <c r="G260" s="12">
        <v>100.0</v>
      </c>
      <c r="H260" s="2" t="s">
        <v>76</v>
      </c>
      <c r="I260" s="2" t="s">
        <v>78</v>
      </c>
      <c r="J260" t="str">
        <f t="shared" si="1"/>
        <v>9501-MERAUKE</v>
      </c>
      <c r="K260">
        <f t="shared" si="2"/>
        <v>1</v>
      </c>
    </row>
    <row r="261">
      <c r="A261" s="9" t="s">
        <v>3079</v>
      </c>
      <c r="B261" s="10" t="s">
        <v>3080</v>
      </c>
      <c r="C261" s="2" t="s">
        <v>110</v>
      </c>
      <c r="D261" s="2" t="s">
        <v>552</v>
      </c>
      <c r="E261" s="2" t="s">
        <v>3069</v>
      </c>
      <c r="F261" s="2" t="s">
        <v>3081</v>
      </c>
      <c r="G261" s="12">
        <v>100.0</v>
      </c>
      <c r="H261" s="2" t="s">
        <v>76</v>
      </c>
      <c r="I261" s="2" t="s">
        <v>78</v>
      </c>
      <c r="J261" t="str">
        <f t="shared" si="1"/>
        <v>9501-MERAUKE</v>
      </c>
      <c r="K261">
        <f t="shared" si="2"/>
        <v>1</v>
      </c>
    </row>
    <row r="262">
      <c r="A262" s="9" t="s">
        <v>3083</v>
      </c>
      <c r="B262" s="10" t="s">
        <v>3085</v>
      </c>
      <c r="C262" s="2" t="s">
        <v>110</v>
      </c>
      <c r="D262" s="2" t="s">
        <v>552</v>
      </c>
      <c r="E262" s="2" t="s">
        <v>3069</v>
      </c>
      <c r="F262" s="2" t="s">
        <v>3087</v>
      </c>
      <c r="G262" s="12">
        <v>100.0</v>
      </c>
      <c r="H262" s="2" t="s">
        <v>76</v>
      </c>
      <c r="I262" s="2" t="s">
        <v>78</v>
      </c>
      <c r="J262" t="str">
        <f t="shared" si="1"/>
        <v>9501-MERAUKE</v>
      </c>
      <c r="K262">
        <f t="shared" si="2"/>
        <v>1</v>
      </c>
    </row>
    <row r="263">
      <c r="A263" s="9" t="s">
        <v>3089</v>
      </c>
      <c r="B263" s="10" t="s">
        <v>3090</v>
      </c>
      <c r="C263" s="2" t="s">
        <v>110</v>
      </c>
      <c r="D263" s="2" t="s">
        <v>552</v>
      </c>
      <c r="E263" s="2" t="s">
        <v>3069</v>
      </c>
      <c r="F263" s="2" t="s">
        <v>3091</v>
      </c>
      <c r="G263" s="12">
        <v>100.0</v>
      </c>
      <c r="H263" s="2" t="s">
        <v>76</v>
      </c>
      <c r="I263" s="2" t="s">
        <v>78</v>
      </c>
      <c r="J263" t="str">
        <f t="shared" si="1"/>
        <v>9501-MERAUKE</v>
      </c>
      <c r="K263">
        <f t="shared" si="2"/>
        <v>1</v>
      </c>
    </row>
    <row r="264">
      <c r="A264" s="9" t="s">
        <v>3095</v>
      </c>
      <c r="B264" s="10" t="s">
        <v>3097</v>
      </c>
      <c r="C264" s="2" t="s">
        <v>110</v>
      </c>
      <c r="D264" s="2" t="s">
        <v>552</v>
      </c>
      <c r="E264" s="2" t="s">
        <v>3069</v>
      </c>
      <c r="F264" s="2" t="s">
        <v>3098</v>
      </c>
      <c r="G264" s="12">
        <v>100.0</v>
      </c>
      <c r="H264" s="2" t="s">
        <v>76</v>
      </c>
      <c r="I264" s="2" t="s">
        <v>78</v>
      </c>
      <c r="J264" t="str">
        <f t="shared" si="1"/>
        <v>9501-MERAUKE</v>
      </c>
      <c r="K264">
        <f t="shared" si="2"/>
        <v>1</v>
      </c>
    </row>
    <row r="265">
      <c r="A265" s="9" t="s">
        <v>3102</v>
      </c>
      <c r="B265" s="10" t="s">
        <v>3103</v>
      </c>
      <c r="C265" s="2" t="s">
        <v>110</v>
      </c>
      <c r="D265" s="2" t="s">
        <v>552</v>
      </c>
      <c r="E265" s="2" t="s">
        <v>3069</v>
      </c>
      <c r="F265" s="2" t="s">
        <v>3104</v>
      </c>
      <c r="G265" s="12">
        <v>100.0</v>
      </c>
      <c r="H265" s="2" t="s">
        <v>76</v>
      </c>
      <c r="I265" s="2" t="s">
        <v>78</v>
      </c>
      <c r="J265" t="str">
        <f t="shared" si="1"/>
        <v>9501-MERAUKE</v>
      </c>
      <c r="K265">
        <f t="shared" si="2"/>
        <v>1</v>
      </c>
    </row>
    <row r="266">
      <c r="A266" s="9" t="s">
        <v>3106</v>
      </c>
      <c r="B266" s="10" t="s">
        <v>3107</v>
      </c>
      <c r="C266" s="2" t="s">
        <v>110</v>
      </c>
      <c r="D266" s="2" t="s">
        <v>552</v>
      </c>
      <c r="E266" s="2" t="s">
        <v>3069</v>
      </c>
      <c r="F266" s="2" t="s">
        <v>3108</v>
      </c>
      <c r="G266" s="12">
        <v>100.0</v>
      </c>
      <c r="H266" s="2" t="s">
        <v>76</v>
      </c>
      <c r="I266" s="2" t="s">
        <v>78</v>
      </c>
      <c r="J266" t="str">
        <f t="shared" si="1"/>
        <v>9501-MERAUKE</v>
      </c>
      <c r="K266">
        <f t="shared" si="2"/>
        <v>1</v>
      </c>
    </row>
    <row r="267">
      <c r="A267" s="9" t="s">
        <v>3109</v>
      </c>
      <c r="B267" s="10" t="s">
        <v>3110</v>
      </c>
      <c r="C267" s="2" t="s">
        <v>110</v>
      </c>
      <c r="D267" s="2" t="s">
        <v>552</v>
      </c>
      <c r="E267" s="2" t="s">
        <v>3069</v>
      </c>
      <c r="F267" s="2" t="s">
        <v>3111</v>
      </c>
      <c r="G267" s="12">
        <v>100.0</v>
      </c>
      <c r="H267" s="2" t="s">
        <v>76</v>
      </c>
      <c r="I267" s="2" t="s">
        <v>78</v>
      </c>
      <c r="J267" t="str">
        <f t="shared" si="1"/>
        <v>9501-MERAUKE</v>
      </c>
      <c r="K267">
        <f t="shared" si="2"/>
        <v>1</v>
      </c>
    </row>
    <row r="268">
      <c r="A268" s="9" t="s">
        <v>3112</v>
      </c>
      <c r="B268" s="10" t="s">
        <v>3113</v>
      </c>
      <c r="C268" s="2" t="s">
        <v>110</v>
      </c>
      <c r="D268" s="2" t="s">
        <v>552</v>
      </c>
      <c r="E268" s="2" t="s">
        <v>3069</v>
      </c>
      <c r="F268" s="2" t="s">
        <v>3114</v>
      </c>
      <c r="G268" s="12">
        <v>100.0</v>
      </c>
      <c r="H268" s="2" t="s">
        <v>76</v>
      </c>
      <c r="I268" s="2" t="s">
        <v>78</v>
      </c>
      <c r="J268" t="str">
        <f t="shared" si="1"/>
        <v>9501-MERAUKE</v>
      </c>
      <c r="K268">
        <f t="shared" si="2"/>
        <v>1</v>
      </c>
    </row>
    <row r="269">
      <c r="A269" s="9" t="s">
        <v>3115</v>
      </c>
      <c r="B269" s="10" t="s">
        <v>3117</v>
      </c>
      <c r="C269" s="2" t="s">
        <v>110</v>
      </c>
      <c r="D269" s="2" t="s">
        <v>552</v>
      </c>
      <c r="E269" s="2" t="s">
        <v>3119</v>
      </c>
      <c r="F269" s="2" t="s">
        <v>3120</v>
      </c>
      <c r="G269" s="12">
        <v>100.0</v>
      </c>
      <c r="H269" s="2" t="s">
        <v>76</v>
      </c>
      <c r="I269" s="2" t="s">
        <v>78</v>
      </c>
      <c r="J269" t="str">
        <f t="shared" si="1"/>
        <v>9501-MERAUKE</v>
      </c>
      <c r="K269">
        <f t="shared" si="2"/>
        <v>1</v>
      </c>
    </row>
    <row r="270">
      <c r="A270" s="9" t="s">
        <v>3122</v>
      </c>
      <c r="B270" s="10" t="s">
        <v>3124</v>
      </c>
      <c r="C270" s="2" t="s">
        <v>110</v>
      </c>
      <c r="D270" s="2" t="s">
        <v>552</v>
      </c>
      <c r="E270" s="2" t="s">
        <v>3119</v>
      </c>
      <c r="F270" s="2" t="s">
        <v>3126</v>
      </c>
      <c r="G270" s="12">
        <v>100.0</v>
      </c>
      <c r="H270" s="2" t="s">
        <v>76</v>
      </c>
      <c r="I270" s="2" t="s">
        <v>78</v>
      </c>
      <c r="J270" t="str">
        <f t="shared" si="1"/>
        <v>9501-MERAUKE</v>
      </c>
      <c r="K270">
        <f t="shared" si="2"/>
        <v>1</v>
      </c>
    </row>
    <row r="271">
      <c r="A271" s="9" t="s">
        <v>3128</v>
      </c>
      <c r="B271" s="10" t="s">
        <v>3130</v>
      </c>
      <c r="C271" s="2" t="s">
        <v>110</v>
      </c>
      <c r="D271" s="2" t="s">
        <v>552</v>
      </c>
      <c r="E271" s="2" t="s">
        <v>3119</v>
      </c>
      <c r="F271" s="2" t="s">
        <v>3132</v>
      </c>
      <c r="G271" s="12">
        <v>100.0</v>
      </c>
      <c r="H271" s="2" t="s">
        <v>76</v>
      </c>
      <c r="I271" s="2" t="s">
        <v>78</v>
      </c>
      <c r="J271" t="str">
        <f t="shared" si="1"/>
        <v>9501-MERAUKE</v>
      </c>
      <c r="K271">
        <f t="shared" si="2"/>
        <v>1</v>
      </c>
    </row>
    <row r="272">
      <c r="A272" s="9" t="s">
        <v>3134</v>
      </c>
      <c r="B272" s="10" t="s">
        <v>3135</v>
      </c>
      <c r="C272" s="2" t="s">
        <v>110</v>
      </c>
      <c r="D272" s="2" t="s">
        <v>552</v>
      </c>
      <c r="E272" s="2" t="s">
        <v>1686</v>
      </c>
      <c r="F272" s="2" t="s">
        <v>3136</v>
      </c>
      <c r="G272" s="12">
        <v>100.0</v>
      </c>
      <c r="H272" s="2" t="s">
        <v>76</v>
      </c>
      <c r="I272" s="2" t="s">
        <v>78</v>
      </c>
      <c r="J272" t="str">
        <f t="shared" si="1"/>
        <v>9501-MERAUKE</v>
      </c>
      <c r="K272">
        <f t="shared" si="2"/>
        <v>1</v>
      </c>
    </row>
    <row r="273">
      <c r="A273" s="9" t="s">
        <v>3137</v>
      </c>
      <c r="B273" s="10" t="s">
        <v>3138</v>
      </c>
      <c r="C273" s="2" t="s">
        <v>110</v>
      </c>
      <c r="D273" s="2" t="s">
        <v>552</v>
      </c>
      <c r="E273" s="2" t="s">
        <v>1686</v>
      </c>
      <c r="F273" s="2" t="s">
        <v>3139</v>
      </c>
      <c r="G273" s="12">
        <v>100.0</v>
      </c>
      <c r="H273" s="2" t="s">
        <v>76</v>
      </c>
      <c r="I273" s="2" t="s">
        <v>78</v>
      </c>
      <c r="J273" t="str">
        <f t="shared" si="1"/>
        <v>9501-MERAUKE</v>
      </c>
      <c r="K273">
        <f t="shared" si="2"/>
        <v>1</v>
      </c>
    </row>
    <row r="274">
      <c r="A274" s="9" t="s">
        <v>3141</v>
      </c>
      <c r="B274" s="10" t="s">
        <v>3142</v>
      </c>
      <c r="C274" s="2" t="s">
        <v>110</v>
      </c>
      <c r="D274" s="2" t="s">
        <v>552</v>
      </c>
      <c r="E274" s="2" t="s">
        <v>1686</v>
      </c>
      <c r="F274" s="2" t="s">
        <v>3144</v>
      </c>
      <c r="G274" s="12">
        <v>100.0</v>
      </c>
      <c r="H274" s="2" t="s">
        <v>76</v>
      </c>
      <c r="I274" s="2" t="s">
        <v>78</v>
      </c>
      <c r="J274" t="str">
        <f t="shared" si="1"/>
        <v>9501-MERAUKE</v>
      </c>
      <c r="K274">
        <f t="shared" si="2"/>
        <v>1</v>
      </c>
    </row>
    <row r="275">
      <c r="A275" s="9" t="s">
        <v>3146</v>
      </c>
      <c r="B275" s="10" t="s">
        <v>3147</v>
      </c>
      <c r="C275" s="2" t="s">
        <v>110</v>
      </c>
      <c r="D275" s="2" t="s">
        <v>552</v>
      </c>
      <c r="E275" s="2" t="s">
        <v>1686</v>
      </c>
      <c r="F275" s="2" t="s">
        <v>3148</v>
      </c>
      <c r="G275" s="12">
        <v>100.0</v>
      </c>
      <c r="H275" s="2" t="s">
        <v>76</v>
      </c>
      <c r="I275" s="2" t="s">
        <v>78</v>
      </c>
      <c r="J275" t="str">
        <f t="shared" si="1"/>
        <v>9501-MERAUKE</v>
      </c>
      <c r="K275">
        <f t="shared" si="2"/>
        <v>1</v>
      </c>
    </row>
    <row r="276">
      <c r="A276" s="9" t="s">
        <v>3149</v>
      </c>
      <c r="B276" s="10" t="s">
        <v>3151</v>
      </c>
      <c r="C276" s="2" t="s">
        <v>110</v>
      </c>
      <c r="D276" s="2" t="s">
        <v>552</v>
      </c>
      <c r="E276" s="2" t="s">
        <v>1686</v>
      </c>
      <c r="F276" s="2" t="s">
        <v>3152</v>
      </c>
      <c r="G276" s="12">
        <v>100.0</v>
      </c>
      <c r="H276" s="2" t="s">
        <v>76</v>
      </c>
      <c r="I276" s="2" t="s">
        <v>78</v>
      </c>
      <c r="J276" t="str">
        <f t="shared" si="1"/>
        <v>9501-MERAUKE</v>
      </c>
      <c r="K276">
        <f t="shared" si="2"/>
        <v>1</v>
      </c>
    </row>
    <row r="277">
      <c r="A277" s="9" t="s">
        <v>3153</v>
      </c>
      <c r="B277" s="10" t="s">
        <v>1685</v>
      </c>
      <c r="C277" s="2" t="s">
        <v>110</v>
      </c>
      <c r="D277" s="2" t="s">
        <v>552</v>
      </c>
      <c r="E277" s="2" t="s">
        <v>1686</v>
      </c>
      <c r="F277" s="2" t="s">
        <v>1687</v>
      </c>
      <c r="G277" s="12">
        <v>100.0</v>
      </c>
      <c r="H277" s="2" t="s">
        <v>76</v>
      </c>
      <c r="I277" s="2" t="s">
        <v>78</v>
      </c>
      <c r="J277" t="str">
        <f t="shared" si="1"/>
        <v>9501-MERAUKE</v>
      </c>
      <c r="K277">
        <f t="shared" si="2"/>
        <v>1</v>
      </c>
    </row>
    <row r="278">
      <c r="A278" s="9" t="s">
        <v>3154</v>
      </c>
      <c r="B278" s="10" t="s">
        <v>3155</v>
      </c>
      <c r="C278" s="2" t="s">
        <v>110</v>
      </c>
      <c r="D278" s="2" t="s">
        <v>111</v>
      </c>
      <c r="E278" s="2" t="s">
        <v>1705</v>
      </c>
      <c r="F278" s="2" t="s">
        <v>3156</v>
      </c>
      <c r="G278" s="12">
        <v>100.0</v>
      </c>
      <c r="H278" s="2" t="s">
        <v>76</v>
      </c>
      <c r="I278" s="2" t="s">
        <v>78</v>
      </c>
      <c r="J278" t="str">
        <f t="shared" si="1"/>
        <v>9502-BOVEN DIGOEL</v>
      </c>
      <c r="K278">
        <f t="shared" si="2"/>
        <v>1</v>
      </c>
    </row>
    <row r="279">
      <c r="A279" s="9" t="s">
        <v>3158</v>
      </c>
      <c r="B279" s="10" t="s">
        <v>3159</v>
      </c>
      <c r="C279" s="2" t="s">
        <v>110</v>
      </c>
      <c r="D279" s="2" t="s">
        <v>111</v>
      </c>
      <c r="E279" s="2" t="s">
        <v>1722</v>
      </c>
      <c r="F279" s="2" t="s">
        <v>950</v>
      </c>
      <c r="G279" s="12">
        <v>100.0</v>
      </c>
      <c r="H279" s="2" t="s">
        <v>76</v>
      </c>
      <c r="I279" s="2" t="s">
        <v>78</v>
      </c>
      <c r="J279" t="str">
        <f t="shared" si="1"/>
        <v>9502-BOVEN DIGOEL</v>
      </c>
      <c r="K279">
        <f t="shared" si="2"/>
        <v>1</v>
      </c>
    </row>
    <row r="280">
      <c r="A280" s="9" t="s">
        <v>3162</v>
      </c>
      <c r="B280" s="10" t="s">
        <v>3164</v>
      </c>
      <c r="C280" s="2" t="s">
        <v>110</v>
      </c>
      <c r="D280" s="2" t="s">
        <v>111</v>
      </c>
      <c r="E280" s="2" t="s">
        <v>1722</v>
      </c>
      <c r="F280" s="2" t="s">
        <v>3166</v>
      </c>
      <c r="G280" s="12">
        <v>100.0</v>
      </c>
      <c r="H280" s="2" t="s">
        <v>76</v>
      </c>
      <c r="I280" s="2" t="s">
        <v>78</v>
      </c>
      <c r="J280" t="str">
        <f t="shared" si="1"/>
        <v>9502-BOVEN DIGOEL</v>
      </c>
      <c r="K280">
        <f t="shared" si="2"/>
        <v>1</v>
      </c>
    </row>
    <row r="281">
      <c r="A281" s="9" t="s">
        <v>3168</v>
      </c>
      <c r="B281" s="10" t="s">
        <v>3170</v>
      </c>
      <c r="C281" s="2" t="s">
        <v>110</v>
      </c>
      <c r="D281" s="2" t="s">
        <v>111</v>
      </c>
      <c r="E281" s="2" t="s">
        <v>3172</v>
      </c>
      <c r="F281" s="2" t="s">
        <v>3173</v>
      </c>
      <c r="G281" s="12">
        <v>100.0</v>
      </c>
      <c r="H281" s="2" t="s">
        <v>76</v>
      </c>
      <c r="I281" s="2" t="s">
        <v>78</v>
      </c>
      <c r="J281" t="str">
        <f t="shared" si="1"/>
        <v>9502-BOVEN DIGOEL</v>
      </c>
      <c r="K281">
        <f t="shared" si="2"/>
        <v>1</v>
      </c>
    </row>
    <row r="282">
      <c r="A282" s="9" t="s">
        <v>3175</v>
      </c>
      <c r="B282" s="10" t="s">
        <v>3177</v>
      </c>
      <c r="C282" s="2" t="s">
        <v>110</v>
      </c>
      <c r="D282" s="2" t="s">
        <v>111</v>
      </c>
      <c r="E282" s="2" t="s">
        <v>3172</v>
      </c>
      <c r="F282" s="2" t="s">
        <v>3179</v>
      </c>
      <c r="G282" s="12">
        <v>100.0</v>
      </c>
      <c r="H282" s="2" t="s">
        <v>76</v>
      </c>
      <c r="I282" s="2" t="s">
        <v>78</v>
      </c>
      <c r="J282" t="str">
        <f t="shared" si="1"/>
        <v>9502-BOVEN DIGOEL</v>
      </c>
      <c r="K282">
        <f t="shared" si="2"/>
        <v>1</v>
      </c>
    </row>
    <row r="283">
      <c r="A283" s="9" t="s">
        <v>3181</v>
      </c>
      <c r="B283" s="10" t="s">
        <v>3182</v>
      </c>
      <c r="C283" s="2" t="s">
        <v>110</v>
      </c>
      <c r="D283" s="2" t="s">
        <v>111</v>
      </c>
      <c r="E283" s="2" t="s">
        <v>3172</v>
      </c>
      <c r="F283" s="2" t="s">
        <v>3183</v>
      </c>
      <c r="G283" s="12">
        <v>100.0</v>
      </c>
      <c r="H283" s="2" t="s">
        <v>76</v>
      </c>
      <c r="I283" s="2" t="s">
        <v>78</v>
      </c>
      <c r="J283" t="str">
        <f t="shared" si="1"/>
        <v>9502-BOVEN DIGOEL</v>
      </c>
      <c r="K283">
        <f t="shared" si="2"/>
        <v>1</v>
      </c>
    </row>
    <row r="284">
      <c r="A284" s="9" t="s">
        <v>3184</v>
      </c>
      <c r="B284" s="10" t="s">
        <v>3185</v>
      </c>
      <c r="C284" s="2" t="s">
        <v>110</v>
      </c>
      <c r="D284" s="2" t="s">
        <v>111</v>
      </c>
      <c r="E284" s="2" t="s">
        <v>1730</v>
      </c>
      <c r="F284" s="2" t="s">
        <v>3186</v>
      </c>
      <c r="G284" s="12">
        <v>100.0</v>
      </c>
      <c r="H284" s="2" t="s">
        <v>76</v>
      </c>
      <c r="I284" s="2" t="s">
        <v>78</v>
      </c>
      <c r="J284" t="str">
        <f t="shared" si="1"/>
        <v>9502-BOVEN DIGOEL</v>
      </c>
      <c r="K284">
        <f t="shared" si="2"/>
        <v>1</v>
      </c>
    </row>
    <row r="285">
      <c r="A285" s="9" t="s">
        <v>3188</v>
      </c>
      <c r="B285" s="10" t="s">
        <v>3190</v>
      </c>
      <c r="C285" s="2" t="s">
        <v>110</v>
      </c>
      <c r="D285" s="2" t="s">
        <v>111</v>
      </c>
      <c r="E285" s="2" t="s">
        <v>3192</v>
      </c>
      <c r="F285" s="2" t="s">
        <v>1722</v>
      </c>
      <c r="G285" s="12">
        <v>100.0</v>
      </c>
      <c r="H285" s="2" t="s">
        <v>76</v>
      </c>
      <c r="I285" s="2" t="s">
        <v>78</v>
      </c>
      <c r="J285" t="str">
        <f t="shared" si="1"/>
        <v>9502-BOVEN DIGOEL</v>
      </c>
      <c r="K285">
        <f t="shared" si="2"/>
        <v>1</v>
      </c>
    </row>
    <row r="286">
      <c r="A286" s="9" t="s">
        <v>3195</v>
      </c>
      <c r="B286" s="10" t="s">
        <v>3198</v>
      </c>
      <c r="C286" s="2" t="s">
        <v>110</v>
      </c>
      <c r="D286" s="2" t="s">
        <v>111</v>
      </c>
      <c r="E286" s="2" t="s">
        <v>1735</v>
      </c>
      <c r="F286" s="2" t="s">
        <v>3199</v>
      </c>
      <c r="G286" s="12">
        <v>100.0</v>
      </c>
      <c r="H286" s="2" t="s">
        <v>76</v>
      </c>
      <c r="I286" s="2" t="s">
        <v>78</v>
      </c>
      <c r="J286" t="str">
        <f t="shared" si="1"/>
        <v>9502-BOVEN DIGOEL</v>
      </c>
      <c r="K286">
        <f t="shared" si="2"/>
        <v>1</v>
      </c>
    </row>
    <row r="287">
      <c r="A287" s="9" t="s">
        <v>3201</v>
      </c>
      <c r="B287" s="10" t="s">
        <v>1734</v>
      </c>
      <c r="C287" s="2" t="s">
        <v>110</v>
      </c>
      <c r="D287" s="2" t="s">
        <v>111</v>
      </c>
      <c r="E287" s="2" t="s">
        <v>1735</v>
      </c>
      <c r="F287" s="2" t="s">
        <v>1736</v>
      </c>
      <c r="G287" s="12">
        <v>100.0</v>
      </c>
      <c r="H287" s="2" t="s">
        <v>76</v>
      </c>
      <c r="I287" s="2" t="s">
        <v>78</v>
      </c>
      <c r="J287" t="str">
        <f t="shared" si="1"/>
        <v>9502-BOVEN DIGOEL</v>
      </c>
      <c r="K287">
        <f t="shared" si="2"/>
        <v>1</v>
      </c>
    </row>
    <row r="288">
      <c r="A288" s="9" t="s">
        <v>3204</v>
      </c>
      <c r="B288" s="10" t="s">
        <v>3208</v>
      </c>
      <c r="C288" s="2" t="s">
        <v>110</v>
      </c>
      <c r="D288" s="2" t="s">
        <v>111</v>
      </c>
      <c r="E288" s="2" t="s">
        <v>1739</v>
      </c>
      <c r="F288" s="2" t="s">
        <v>3210</v>
      </c>
      <c r="G288" s="12">
        <v>100.0</v>
      </c>
      <c r="H288" s="2" t="s">
        <v>76</v>
      </c>
      <c r="I288" s="2" t="s">
        <v>78</v>
      </c>
      <c r="J288" t="str">
        <f t="shared" si="1"/>
        <v>9502-BOVEN DIGOEL</v>
      </c>
      <c r="K288">
        <f t="shared" si="2"/>
        <v>1</v>
      </c>
    </row>
    <row r="289">
      <c r="A289" s="9" t="s">
        <v>3213</v>
      </c>
      <c r="B289" s="10" t="s">
        <v>3216</v>
      </c>
      <c r="C289" s="2" t="s">
        <v>110</v>
      </c>
      <c r="D289" s="2" t="s">
        <v>111</v>
      </c>
      <c r="E289" s="2" t="s">
        <v>1739</v>
      </c>
      <c r="F289" s="2" t="s">
        <v>3218</v>
      </c>
      <c r="G289" s="12">
        <v>100.0</v>
      </c>
      <c r="H289" s="2" t="s">
        <v>76</v>
      </c>
      <c r="I289" s="2" t="s">
        <v>78</v>
      </c>
      <c r="J289" t="str">
        <f t="shared" si="1"/>
        <v>9502-BOVEN DIGOEL</v>
      </c>
      <c r="K289">
        <f t="shared" si="2"/>
        <v>1</v>
      </c>
    </row>
    <row r="290">
      <c r="A290" s="9" t="s">
        <v>3221</v>
      </c>
      <c r="B290" s="10" t="s">
        <v>3225</v>
      </c>
      <c r="C290" s="2" t="s">
        <v>110</v>
      </c>
      <c r="D290" s="2" t="s">
        <v>111</v>
      </c>
      <c r="E290" s="2" t="s">
        <v>1739</v>
      </c>
      <c r="F290" s="2" t="s">
        <v>3228</v>
      </c>
      <c r="G290" s="12">
        <v>100.0</v>
      </c>
      <c r="H290" s="2" t="s">
        <v>76</v>
      </c>
      <c r="I290" s="2" t="s">
        <v>78</v>
      </c>
      <c r="J290" t="str">
        <f t="shared" si="1"/>
        <v>9502-BOVEN DIGOEL</v>
      </c>
      <c r="K290">
        <f t="shared" si="2"/>
        <v>1</v>
      </c>
    </row>
    <row r="291">
      <c r="A291" s="9" t="s">
        <v>3232</v>
      </c>
      <c r="B291" s="10" t="s">
        <v>3236</v>
      </c>
      <c r="C291" s="2" t="s">
        <v>110</v>
      </c>
      <c r="D291" s="2" t="s">
        <v>111</v>
      </c>
      <c r="E291" s="2" t="s">
        <v>1739</v>
      </c>
      <c r="F291" s="2" t="s">
        <v>3237</v>
      </c>
      <c r="G291" s="12">
        <v>100.0</v>
      </c>
      <c r="H291" s="2" t="s">
        <v>76</v>
      </c>
      <c r="I291" s="2" t="s">
        <v>78</v>
      </c>
      <c r="J291" t="str">
        <f t="shared" si="1"/>
        <v>9502-BOVEN DIGOEL</v>
      </c>
      <c r="K291">
        <f t="shared" si="2"/>
        <v>1</v>
      </c>
    </row>
    <row r="292">
      <c r="A292" s="9" t="s">
        <v>3239</v>
      </c>
      <c r="B292" s="10" t="s">
        <v>3246</v>
      </c>
      <c r="C292" s="2" t="s">
        <v>110</v>
      </c>
      <c r="D292" s="2" t="s">
        <v>111</v>
      </c>
      <c r="E292" s="2" t="s">
        <v>1739</v>
      </c>
      <c r="F292" s="2" t="s">
        <v>3247</v>
      </c>
      <c r="G292" s="12">
        <v>100.0</v>
      </c>
      <c r="H292" s="2" t="s">
        <v>76</v>
      </c>
      <c r="I292" s="2" t="s">
        <v>78</v>
      </c>
      <c r="J292" t="str">
        <f t="shared" si="1"/>
        <v>9502-BOVEN DIGOEL</v>
      </c>
      <c r="K292">
        <f t="shared" si="2"/>
        <v>1</v>
      </c>
    </row>
    <row r="293">
      <c r="A293" s="9" t="s">
        <v>3249</v>
      </c>
      <c r="B293" s="10" t="s">
        <v>3256</v>
      </c>
      <c r="C293" s="2" t="s">
        <v>110</v>
      </c>
      <c r="D293" s="2" t="s">
        <v>111</v>
      </c>
      <c r="E293" s="2" t="s">
        <v>1746</v>
      </c>
      <c r="F293" s="2" t="s">
        <v>3257</v>
      </c>
      <c r="G293" s="12">
        <v>100.0</v>
      </c>
      <c r="H293" s="2" t="s">
        <v>76</v>
      </c>
      <c r="I293" s="2" t="s">
        <v>78</v>
      </c>
      <c r="J293" t="str">
        <f t="shared" si="1"/>
        <v>9502-BOVEN DIGOEL</v>
      </c>
      <c r="K293">
        <f t="shared" si="2"/>
        <v>1</v>
      </c>
    </row>
    <row r="294">
      <c r="A294" s="9" t="s">
        <v>3260</v>
      </c>
      <c r="B294" s="10" t="s">
        <v>3270</v>
      </c>
      <c r="C294" s="2" t="s">
        <v>110</v>
      </c>
      <c r="D294" s="2" t="s">
        <v>111</v>
      </c>
      <c r="E294" s="2" t="s">
        <v>3271</v>
      </c>
      <c r="F294" s="2" t="s">
        <v>3272</v>
      </c>
      <c r="G294" s="12">
        <v>100.0</v>
      </c>
      <c r="H294" s="2" t="s">
        <v>76</v>
      </c>
      <c r="I294" s="2" t="s">
        <v>78</v>
      </c>
      <c r="J294" t="str">
        <f t="shared" si="1"/>
        <v>9502-BOVEN DIGOEL</v>
      </c>
      <c r="K294">
        <f t="shared" si="2"/>
        <v>1</v>
      </c>
    </row>
    <row r="295">
      <c r="A295" s="9" t="s">
        <v>3275</v>
      </c>
      <c r="B295" s="10" t="s">
        <v>3281</v>
      </c>
      <c r="C295" s="2" t="s">
        <v>110</v>
      </c>
      <c r="D295" s="2" t="s">
        <v>111</v>
      </c>
      <c r="E295" s="2" t="s">
        <v>1098</v>
      </c>
      <c r="F295" s="2" t="s">
        <v>3283</v>
      </c>
      <c r="G295" s="12">
        <v>100.0</v>
      </c>
      <c r="H295" s="2" t="s">
        <v>76</v>
      </c>
      <c r="I295" s="2" t="s">
        <v>78</v>
      </c>
      <c r="J295" t="str">
        <f t="shared" si="1"/>
        <v>9502-BOVEN DIGOEL</v>
      </c>
      <c r="K295">
        <f t="shared" si="2"/>
        <v>1</v>
      </c>
    </row>
    <row r="296">
      <c r="A296" s="9" t="s">
        <v>1089</v>
      </c>
      <c r="B296" s="10" t="s">
        <v>1095</v>
      </c>
      <c r="C296" s="2" t="s">
        <v>110</v>
      </c>
      <c r="D296" s="2" t="s">
        <v>111</v>
      </c>
      <c r="E296" s="2" t="s">
        <v>1098</v>
      </c>
      <c r="F296" s="2" t="s">
        <v>1099</v>
      </c>
      <c r="G296" s="12">
        <v>100.0</v>
      </c>
      <c r="H296" s="2" t="s">
        <v>76</v>
      </c>
      <c r="I296" s="2" t="s">
        <v>78</v>
      </c>
      <c r="J296" t="str">
        <f t="shared" si="1"/>
        <v>9502-BOVEN DIGOEL</v>
      </c>
      <c r="K296">
        <f t="shared" si="2"/>
        <v>1</v>
      </c>
    </row>
    <row r="297">
      <c r="A297" s="9" t="s">
        <v>3293</v>
      </c>
      <c r="B297" s="10" t="s">
        <v>3304</v>
      </c>
      <c r="C297" s="2" t="s">
        <v>110</v>
      </c>
      <c r="D297" s="2" t="s">
        <v>111</v>
      </c>
      <c r="E297" s="2" t="s">
        <v>1109</v>
      </c>
      <c r="F297" s="2" t="s">
        <v>3305</v>
      </c>
      <c r="G297" s="12">
        <v>100.0</v>
      </c>
      <c r="H297" s="2" t="s">
        <v>76</v>
      </c>
      <c r="I297" s="2" t="s">
        <v>78</v>
      </c>
      <c r="J297" t="str">
        <f t="shared" si="1"/>
        <v>9502-BOVEN DIGOEL</v>
      </c>
      <c r="K297">
        <f t="shared" si="2"/>
        <v>1</v>
      </c>
    </row>
    <row r="298">
      <c r="A298" s="9" t="s">
        <v>3307</v>
      </c>
      <c r="B298" s="10" t="s">
        <v>3313</v>
      </c>
      <c r="C298" s="2" t="s">
        <v>110</v>
      </c>
      <c r="D298" s="2" t="s">
        <v>111</v>
      </c>
      <c r="E298" s="2" t="s">
        <v>3315</v>
      </c>
      <c r="F298" s="2" t="s">
        <v>3316</v>
      </c>
      <c r="G298" s="12">
        <v>100.0</v>
      </c>
      <c r="H298" s="2" t="s">
        <v>76</v>
      </c>
      <c r="I298" s="2" t="s">
        <v>78</v>
      </c>
      <c r="J298" t="str">
        <f t="shared" si="1"/>
        <v>9502-BOVEN DIGOEL</v>
      </c>
      <c r="K298">
        <f t="shared" si="2"/>
        <v>1</v>
      </c>
    </row>
    <row r="299">
      <c r="A299" s="9" t="s">
        <v>3318</v>
      </c>
      <c r="B299" s="10" t="s">
        <v>3324</v>
      </c>
      <c r="C299" s="2" t="s">
        <v>110</v>
      </c>
      <c r="D299" s="2" t="s">
        <v>111</v>
      </c>
      <c r="E299" s="2" t="s">
        <v>3315</v>
      </c>
      <c r="F299" s="2" t="s">
        <v>3326</v>
      </c>
      <c r="G299" s="12">
        <v>100.0</v>
      </c>
      <c r="H299" s="2" t="s">
        <v>76</v>
      </c>
      <c r="I299" s="2" t="s">
        <v>78</v>
      </c>
      <c r="J299" t="str">
        <f t="shared" si="1"/>
        <v>9502-BOVEN DIGOEL</v>
      </c>
      <c r="K299">
        <f t="shared" si="2"/>
        <v>1</v>
      </c>
    </row>
    <row r="300">
      <c r="A300" s="9" t="s">
        <v>3329</v>
      </c>
      <c r="B300" s="10" t="s">
        <v>3333</v>
      </c>
      <c r="C300" s="2" t="s">
        <v>110</v>
      </c>
      <c r="D300" s="2" t="s">
        <v>111</v>
      </c>
      <c r="E300" s="2" t="s">
        <v>3230</v>
      </c>
      <c r="F300" s="2" t="s">
        <v>3334</v>
      </c>
      <c r="G300" s="12">
        <v>100.0</v>
      </c>
      <c r="H300" s="2" t="s">
        <v>76</v>
      </c>
      <c r="I300" s="2" t="s">
        <v>78</v>
      </c>
      <c r="J300" t="str">
        <f t="shared" si="1"/>
        <v>9502-BOVEN DIGOEL</v>
      </c>
      <c r="K300">
        <f t="shared" si="2"/>
        <v>1</v>
      </c>
    </row>
    <row r="301">
      <c r="A301" s="9" t="s">
        <v>3223</v>
      </c>
      <c r="B301" s="10" t="s">
        <v>3229</v>
      </c>
      <c r="C301" s="2" t="s">
        <v>110</v>
      </c>
      <c r="D301" s="2" t="s">
        <v>111</v>
      </c>
      <c r="E301" s="2" t="s">
        <v>3230</v>
      </c>
      <c r="F301" s="2" t="s">
        <v>3231</v>
      </c>
      <c r="G301" s="12">
        <v>100.0</v>
      </c>
      <c r="H301" s="2" t="s">
        <v>76</v>
      </c>
      <c r="I301" s="2" t="s">
        <v>78</v>
      </c>
      <c r="J301" t="str">
        <f t="shared" si="1"/>
        <v>9502-BOVEN DIGOEL</v>
      </c>
      <c r="K301">
        <f t="shared" si="2"/>
        <v>1</v>
      </c>
    </row>
    <row r="302">
      <c r="A302" s="9" t="s">
        <v>3338</v>
      </c>
      <c r="B302" s="10" t="s">
        <v>3340</v>
      </c>
      <c r="C302" s="2" t="s">
        <v>110</v>
      </c>
      <c r="D302" s="2" t="s">
        <v>111</v>
      </c>
      <c r="E302" s="2" t="s">
        <v>3230</v>
      </c>
      <c r="F302" s="2" t="s">
        <v>3210</v>
      </c>
      <c r="G302" s="12">
        <v>100.0</v>
      </c>
      <c r="H302" s="2" t="s">
        <v>76</v>
      </c>
      <c r="I302" s="2" t="s">
        <v>78</v>
      </c>
      <c r="J302" t="str">
        <f t="shared" si="1"/>
        <v>9502-BOVEN DIGOEL</v>
      </c>
      <c r="K302">
        <f t="shared" si="2"/>
        <v>1</v>
      </c>
    </row>
    <row r="303">
      <c r="A303" s="9" t="s">
        <v>3342</v>
      </c>
      <c r="B303" s="10" t="s">
        <v>3345</v>
      </c>
      <c r="C303" s="2" t="s">
        <v>110</v>
      </c>
      <c r="D303" s="2" t="s">
        <v>111</v>
      </c>
      <c r="E303" s="2" t="s">
        <v>3230</v>
      </c>
      <c r="F303" s="2" t="s">
        <v>3346</v>
      </c>
      <c r="G303" s="12">
        <v>100.0</v>
      </c>
      <c r="H303" s="2" t="s">
        <v>76</v>
      </c>
      <c r="I303" s="2" t="s">
        <v>78</v>
      </c>
      <c r="J303" t="str">
        <f t="shared" si="1"/>
        <v>9502-BOVEN DIGOEL</v>
      </c>
      <c r="K303">
        <f t="shared" si="2"/>
        <v>1</v>
      </c>
    </row>
    <row r="304">
      <c r="A304" s="9" t="s">
        <v>3348</v>
      </c>
      <c r="B304" s="10" t="s">
        <v>3352</v>
      </c>
      <c r="C304" s="2" t="s">
        <v>110</v>
      </c>
      <c r="D304" s="2" t="s">
        <v>111</v>
      </c>
      <c r="E304" s="2" t="s">
        <v>3230</v>
      </c>
      <c r="F304" s="2" t="s">
        <v>3353</v>
      </c>
      <c r="G304" s="12">
        <v>100.0</v>
      </c>
      <c r="H304" s="2" t="s">
        <v>76</v>
      </c>
      <c r="I304" s="2" t="s">
        <v>78</v>
      </c>
      <c r="J304" t="str">
        <f t="shared" si="1"/>
        <v>9502-BOVEN DIGOEL</v>
      </c>
      <c r="K304">
        <f t="shared" si="2"/>
        <v>1</v>
      </c>
    </row>
    <row r="305">
      <c r="A305" s="9" t="s">
        <v>3355</v>
      </c>
      <c r="B305" s="10" t="s">
        <v>3359</v>
      </c>
      <c r="C305" s="2" t="s">
        <v>110</v>
      </c>
      <c r="D305" s="2" t="s">
        <v>111</v>
      </c>
      <c r="E305" s="2" t="s">
        <v>3360</v>
      </c>
      <c r="F305" s="2" t="s">
        <v>3361</v>
      </c>
      <c r="G305" s="12">
        <v>100.0</v>
      </c>
      <c r="H305" s="2" t="s">
        <v>76</v>
      </c>
      <c r="I305" s="2" t="s">
        <v>78</v>
      </c>
      <c r="J305" t="str">
        <f t="shared" si="1"/>
        <v>9502-BOVEN DIGOEL</v>
      </c>
      <c r="K305">
        <f t="shared" si="2"/>
        <v>1</v>
      </c>
    </row>
    <row r="306">
      <c r="A306" s="9" t="s">
        <v>3362</v>
      </c>
      <c r="B306" s="10" t="s">
        <v>3366</v>
      </c>
      <c r="C306" s="2" t="s">
        <v>110</v>
      </c>
      <c r="D306" s="2" t="s">
        <v>111</v>
      </c>
      <c r="E306" s="2" t="s">
        <v>3360</v>
      </c>
      <c r="F306" s="2" t="s">
        <v>3367</v>
      </c>
      <c r="G306" s="12">
        <v>100.0</v>
      </c>
      <c r="H306" s="2" t="s">
        <v>76</v>
      </c>
      <c r="I306" s="2" t="s">
        <v>78</v>
      </c>
      <c r="J306" t="str">
        <f t="shared" si="1"/>
        <v>9502-BOVEN DIGOEL</v>
      </c>
      <c r="K306">
        <f t="shared" si="2"/>
        <v>1</v>
      </c>
    </row>
    <row r="307">
      <c r="A307" s="9" t="s">
        <v>3368</v>
      </c>
      <c r="B307" s="10" t="s">
        <v>3372</v>
      </c>
      <c r="C307" s="2" t="s">
        <v>110</v>
      </c>
      <c r="D307" s="2" t="s">
        <v>111</v>
      </c>
      <c r="E307" s="2" t="s">
        <v>3373</v>
      </c>
      <c r="F307" s="2" t="s">
        <v>3375</v>
      </c>
      <c r="G307" s="12">
        <v>100.0</v>
      </c>
      <c r="H307" s="2" t="s">
        <v>76</v>
      </c>
      <c r="I307" s="2" t="s">
        <v>78</v>
      </c>
      <c r="J307" t="str">
        <f t="shared" si="1"/>
        <v>9502-BOVEN DIGOEL</v>
      </c>
      <c r="K307">
        <f t="shared" si="2"/>
        <v>1</v>
      </c>
    </row>
    <row r="308">
      <c r="A308" s="9" t="s">
        <v>3377</v>
      </c>
      <c r="B308" s="10" t="s">
        <v>3379</v>
      </c>
      <c r="C308" s="2" t="s">
        <v>110</v>
      </c>
      <c r="D308" s="2" t="s">
        <v>111</v>
      </c>
      <c r="E308" s="2" t="s">
        <v>3373</v>
      </c>
      <c r="F308" s="2" t="s">
        <v>3380</v>
      </c>
      <c r="G308" s="12">
        <v>100.0</v>
      </c>
      <c r="H308" s="2" t="s">
        <v>76</v>
      </c>
      <c r="I308" s="2" t="s">
        <v>78</v>
      </c>
      <c r="J308" t="str">
        <f t="shared" si="1"/>
        <v>9502-BOVEN DIGOEL</v>
      </c>
      <c r="K308">
        <f t="shared" si="2"/>
        <v>1</v>
      </c>
    </row>
    <row r="309">
      <c r="A309" s="9" t="s">
        <v>3383</v>
      </c>
      <c r="B309" s="10" t="s">
        <v>3385</v>
      </c>
      <c r="C309" s="2" t="s">
        <v>110</v>
      </c>
      <c r="D309" s="2" t="s">
        <v>561</v>
      </c>
      <c r="E309" s="2" t="s">
        <v>3386</v>
      </c>
      <c r="F309" s="2" t="s">
        <v>563</v>
      </c>
      <c r="G309" s="12">
        <v>100.0</v>
      </c>
      <c r="H309" s="2" t="s">
        <v>76</v>
      </c>
      <c r="I309" s="2" t="s">
        <v>78</v>
      </c>
      <c r="J309" t="str">
        <f t="shared" si="1"/>
        <v>9503-MAPPI</v>
      </c>
      <c r="K309">
        <f t="shared" si="2"/>
        <v>1</v>
      </c>
    </row>
    <row r="310">
      <c r="A310" s="9" t="s">
        <v>3389</v>
      </c>
      <c r="B310" s="10" t="s">
        <v>3391</v>
      </c>
      <c r="C310" s="2" t="s">
        <v>110</v>
      </c>
      <c r="D310" s="2" t="s">
        <v>561</v>
      </c>
      <c r="E310" s="2" t="s">
        <v>3386</v>
      </c>
      <c r="F310" s="2" t="s">
        <v>3392</v>
      </c>
      <c r="G310" s="12">
        <v>100.0</v>
      </c>
      <c r="H310" s="2" t="s">
        <v>76</v>
      </c>
      <c r="I310" s="2" t="s">
        <v>78</v>
      </c>
      <c r="J310" t="str">
        <f t="shared" si="1"/>
        <v>9503-MAPPI</v>
      </c>
      <c r="K310">
        <f t="shared" si="2"/>
        <v>1</v>
      </c>
    </row>
    <row r="311">
      <c r="A311" s="9" t="s">
        <v>3393</v>
      </c>
      <c r="B311" s="10" t="s">
        <v>3395</v>
      </c>
      <c r="C311" s="2" t="s">
        <v>110</v>
      </c>
      <c r="D311" s="2" t="s">
        <v>561</v>
      </c>
      <c r="E311" s="2" t="s">
        <v>3386</v>
      </c>
      <c r="F311" s="2" t="s">
        <v>3396</v>
      </c>
      <c r="G311" s="12">
        <v>100.0</v>
      </c>
      <c r="H311" s="2" t="s">
        <v>76</v>
      </c>
      <c r="I311" s="2" t="s">
        <v>78</v>
      </c>
      <c r="J311" t="str">
        <f t="shared" si="1"/>
        <v>9503-MAPPI</v>
      </c>
      <c r="K311">
        <f t="shared" si="2"/>
        <v>1</v>
      </c>
    </row>
    <row r="312">
      <c r="A312" s="9" t="s">
        <v>3399</v>
      </c>
      <c r="B312" s="10" t="s">
        <v>3401</v>
      </c>
      <c r="C312" s="2" t="s">
        <v>110</v>
      </c>
      <c r="D312" s="2" t="s">
        <v>561</v>
      </c>
      <c r="E312" s="2" t="s">
        <v>3402</v>
      </c>
      <c r="F312" s="2" t="s">
        <v>3403</v>
      </c>
      <c r="G312" s="12">
        <v>100.0</v>
      </c>
      <c r="H312" s="2" t="s">
        <v>76</v>
      </c>
      <c r="I312" s="2" t="s">
        <v>78</v>
      </c>
      <c r="J312" t="str">
        <f t="shared" si="1"/>
        <v>9503-MAPPI</v>
      </c>
      <c r="K312">
        <f t="shared" si="2"/>
        <v>1</v>
      </c>
    </row>
    <row r="313">
      <c r="A313" s="9" t="s">
        <v>3406</v>
      </c>
      <c r="B313" s="10" t="s">
        <v>3408</v>
      </c>
      <c r="C313" s="2" t="s">
        <v>110</v>
      </c>
      <c r="D313" s="2" t="s">
        <v>561</v>
      </c>
      <c r="E313" s="2" t="s">
        <v>3402</v>
      </c>
      <c r="F313" s="2" t="s">
        <v>3409</v>
      </c>
      <c r="G313" s="12">
        <v>100.0</v>
      </c>
      <c r="H313" s="2" t="s">
        <v>76</v>
      </c>
      <c r="I313" s="2" t="s">
        <v>78</v>
      </c>
      <c r="J313" t="str">
        <f t="shared" si="1"/>
        <v>9503-MAPPI</v>
      </c>
      <c r="K313">
        <f t="shared" si="2"/>
        <v>1</v>
      </c>
    </row>
    <row r="314">
      <c r="A314" s="9" t="s">
        <v>3241</v>
      </c>
      <c r="B314" s="10" t="s">
        <v>3248</v>
      </c>
      <c r="C314" s="2" t="s">
        <v>110</v>
      </c>
      <c r="D314" s="2" t="s">
        <v>561</v>
      </c>
      <c r="E314" s="2" t="s">
        <v>562</v>
      </c>
      <c r="F314" s="2" t="s">
        <v>3250</v>
      </c>
      <c r="G314" s="12">
        <v>100.0</v>
      </c>
      <c r="H314" s="2" t="s">
        <v>76</v>
      </c>
      <c r="I314" s="2" t="s">
        <v>78</v>
      </c>
      <c r="J314" t="str">
        <f t="shared" si="1"/>
        <v>9503-MAPPI</v>
      </c>
      <c r="K314">
        <f t="shared" si="2"/>
        <v>1</v>
      </c>
    </row>
    <row r="315">
      <c r="A315" s="9" t="s">
        <v>3417</v>
      </c>
      <c r="B315" s="10" t="s">
        <v>3419</v>
      </c>
      <c r="C315" s="2" t="s">
        <v>110</v>
      </c>
      <c r="D315" s="2" t="s">
        <v>561</v>
      </c>
      <c r="E315" s="2" t="s">
        <v>3420</v>
      </c>
      <c r="F315" s="2" t="s">
        <v>3421</v>
      </c>
      <c r="G315" s="12">
        <v>100.0</v>
      </c>
      <c r="H315" s="2" t="s">
        <v>76</v>
      </c>
      <c r="I315" s="2" t="s">
        <v>78</v>
      </c>
      <c r="J315" t="str">
        <f t="shared" si="1"/>
        <v>9503-MAPPI</v>
      </c>
      <c r="K315">
        <f t="shared" si="2"/>
        <v>1</v>
      </c>
    </row>
    <row r="316">
      <c r="A316" s="9" t="s">
        <v>3424</v>
      </c>
      <c r="B316" s="10" t="s">
        <v>3427</v>
      </c>
      <c r="C316" s="2" t="s">
        <v>110</v>
      </c>
      <c r="D316" s="2" t="s">
        <v>561</v>
      </c>
      <c r="E316" s="2" t="s">
        <v>1777</v>
      </c>
      <c r="F316" s="2" t="s">
        <v>3428</v>
      </c>
      <c r="G316" s="12">
        <v>100.0</v>
      </c>
      <c r="H316" s="2" t="s">
        <v>76</v>
      </c>
      <c r="I316" s="2" t="s">
        <v>78</v>
      </c>
      <c r="J316" t="str">
        <f t="shared" si="1"/>
        <v>9503-MAPPI</v>
      </c>
      <c r="K316">
        <f t="shared" si="2"/>
        <v>1</v>
      </c>
    </row>
    <row r="317">
      <c r="A317" s="9" t="s">
        <v>3431</v>
      </c>
      <c r="B317" s="10" t="s">
        <v>3436</v>
      </c>
      <c r="C317" s="2" t="s">
        <v>110</v>
      </c>
      <c r="D317" s="2" t="s">
        <v>561</v>
      </c>
      <c r="E317" s="2" t="s">
        <v>3437</v>
      </c>
      <c r="F317" s="2" t="s">
        <v>3438</v>
      </c>
      <c r="G317" s="12">
        <v>100.0</v>
      </c>
      <c r="H317" s="2" t="s">
        <v>76</v>
      </c>
      <c r="I317" s="2" t="s">
        <v>78</v>
      </c>
      <c r="J317" t="str">
        <f t="shared" si="1"/>
        <v>9503-MAPPI</v>
      </c>
      <c r="K317">
        <f t="shared" si="2"/>
        <v>1</v>
      </c>
    </row>
    <row r="318">
      <c r="A318" s="9" t="s">
        <v>3439</v>
      </c>
      <c r="B318" s="10" t="s">
        <v>3445</v>
      </c>
      <c r="C318" s="2" t="s">
        <v>110</v>
      </c>
      <c r="D318" s="2" t="s">
        <v>187</v>
      </c>
      <c r="E318" s="2" t="s">
        <v>3446</v>
      </c>
      <c r="F318" s="2" t="s">
        <v>3447</v>
      </c>
      <c r="G318" s="12">
        <v>100.0</v>
      </c>
      <c r="H318" s="2" t="s">
        <v>76</v>
      </c>
      <c r="I318" s="2" t="s">
        <v>78</v>
      </c>
      <c r="J318" t="str">
        <f t="shared" si="1"/>
        <v>9504-ASMAT</v>
      </c>
      <c r="K318">
        <f t="shared" si="2"/>
        <v>1</v>
      </c>
    </row>
    <row r="319">
      <c r="A319" s="9" t="s">
        <v>3450</v>
      </c>
      <c r="B319" s="10" t="s">
        <v>3456</v>
      </c>
      <c r="C319" s="2" t="s">
        <v>110</v>
      </c>
      <c r="D319" s="2" t="s">
        <v>187</v>
      </c>
      <c r="E319" s="2" t="s">
        <v>3446</v>
      </c>
      <c r="F319" s="2" t="s">
        <v>3458</v>
      </c>
      <c r="G319" s="12">
        <v>100.0</v>
      </c>
      <c r="H319" s="2" t="s">
        <v>76</v>
      </c>
      <c r="I319" s="2" t="s">
        <v>78</v>
      </c>
      <c r="J319" t="str">
        <f t="shared" si="1"/>
        <v>9504-ASMAT</v>
      </c>
      <c r="K319">
        <f t="shared" si="2"/>
        <v>1</v>
      </c>
    </row>
    <row r="320">
      <c r="A320" s="9" t="s">
        <v>3459</v>
      </c>
      <c r="B320" s="10" t="s">
        <v>3468</v>
      </c>
      <c r="C320" s="2" t="s">
        <v>110</v>
      </c>
      <c r="D320" s="2" t="s">
        <v>187</v>
      </c>
      <c r="E320" s="2" t="s">
        <v>3469</v>
      </c>
      <c r="F320" s="2" t="s">
        <v>3471</v>
      </c>
      <c r="G320" s="12">
        <v>100.0</v>
      </c>
      <c r="H320" s="2" t="s">
        <v>76</v>
      </c>
      <c r="I320" s="2" t="s">
        <v>78</v>
      </c>
      <c r="J320" t="str">
        <f t="shared" si="1"/>
        <v>9504-ASMAT</v>
      </c>
      <c r="K320">
        <f t="shared" si="2"/>
        <v>1</v>
      </c>
    </row>
    <row r="321">
      <c r="A321" s="9" t="s">
        <v>3472</v>
      </c>
      <c r="B321" s="10" t="s">
        <v>3483</v>
      </c>
      <c r="C321" s="2" t="s">
        <v>110</v>
      </c>
      <c r="D321" s="2" t="s">
        <v>187</v>
      </c>
      <c r="E321" s="2" t="s">
        <v>3484</v>
      </c>
      <c r="F321" s="2" t="s">
        <v>3486</v>
      </c>
      <c r="G321" s="12">
        <v>100.0</v>
      </c>
      <c r="H321" s="2" t="s">
        <v>76</v>
      </c>
      <c r="I321" s="2" t="s">
        <v>78</v>
      </c>
      <c r="J321" t="str">
        <f t="shared" si="1"/>
        <v>9504-ASMAT</v>
      </c>
      <c r="K321">
        <f t="shared" si="2"/>
        <v>1</v>
      </c>
    </row>
    <row r="322">
      <c r="A322" s="9" t="s">
        <v>3487</v>
      </c>
      <c r="B322" s="10" t="s">
        <v>3496</v>
      </c>
      <c r="C322" s="2" t="s">
        <v>110</v>
      </c>
      <c r="D322" s="2" t="s">
        <v>187</v>
      </c>
      <c r="E322" s="2" t="s">
        <v>3484</v>
      </c>
      <c r="F322" s="2" t="s">
        <v>3497</v>
      </c>
      <c r="G322" s="12">
        <v>100.0</v>
      </c>
      <c r="H322" s="2" t="s">
        <v>76</v>
      </c>
      <c r="I322" s="2" t="s">
        <v>78</v>
      </c>
      <c r="J322" t="str">
        <f t="shared" si="1"/>
        <v>9504-ASMAT</v>
      </c>
      <c r="K322">
        <f t="shared" si="2"/>
        <v>1</v>
      </c>
    </row>
    <row r="323">
      <c r="A323" s="9" t="s">
        <v>3499</v>
      </c>
      <c r="B323" s="10" t="s">
        <v>3508</v>
      </c>
      <c r="C323" s="2" t="s">
        <v>110</v>
      </c>
      <c r="D323" s="2" t="s">
        <v>187</v>
      </c>
      <c r="E323" s="2" t="s">
        <v>3484</v>
      </c>
      <c r="F323" s="2" t="s">
        <v>3509</v>
      </c>
      <c r="G323" s="12">
        <v>100.0</v>
      </c>
      <c r="H323" s="2" t="s">
        <v>76</v>
      </c>
      <c r="I323" s="2" t="s">
        <v>78</v>
      </c>
      <c r="J323" t="str">
        <f t="shared" si="1"/>
        <v>9504-ASMAT</v>
      </c>
      <c r="K323">
        <f t="shared" si="2"/>
        <v>1</v>
      </c>
    </row>
    <row r="324">
      <c r="A324" s="9" t="s">
        <v>3511</v>
      </c>
      <c r="B324" s="10" t="s">
        <v>3521</v>
      </c>
      <c r="C324" s="2" t="s">
        <v>110</v>
      </c>
      <c r="D324" s="2" t="s">
        <v>187</v>
      </c>
      <c r="E324" s="2" t="s">
        <v>3484</v>
      </c>
      <c r="F324" s="2" t="s">
        <v>3524</v>
      </c>
      <c r="G324" s="12">
        <v>100.0</v>
      </c>
      <c r="H324" s="2" t="s">
        <v>76</v>
      </c>
      <c r="I324" s="2" t="s">
        <v>78</v>
      </c>
      <c r="J324" t="str">
        <f t="shared" si="1"/>
        <v>9504-ASMAT</v>
      </c>
      <c r="K324">
        <f t="shared" si="2"/>
        <v>1</v>
      </c>
    </row>
    <row r="325">
      <c r="A325" s="9" t="s">
        <v>3525</v>
      </c>
      <c r="B325" s="10" t="s">
        <v>3531</v>
      </c>
      <c r="C325" s="2" t="s">
        <v>110</v>
      </c>
      <c r="D325" s="2" t="s">
        <v>187</v>
      </c>
      <c r="E325" s="2" t="s">
        <v>3484</v>
      </c>
      <c r="F325" s="2" t="s">
        <v>3534</v>
      </c>
      <c r="G325" s="12">
        <v>100.0</v>
      </c>
      <c r="H325" s="2" t="s">
        <v>76</v>
      </c>
      <c r="I325" s="2" t="s">
        <v>78</v>
      </c>
      <c r="J325" t="str">
        <f t="shared" si="1"/>
        <v>9504-ASMAT</v>
      </c>
      <c r="K325">
        <f t="shared" si="2"/>
        <v>1</v>
      </c>
    </row>
    <row r="326">
      <c r="A326" s="9" t="s">
        <v>3537</v>
      </c>
      <c r="B326" s="10" t="s">
        <v>3543</v>
      </c>
      <c r="C326" s="2" t="s">
        <v>110</v>
      </c>
      <c r="D326" s="2" t="s">
        <v>187</v>
      </c>
      <c r="E326" s="2" t="s">
        <v>3484</v>
      </c>
      <c r="F326" s="2" t="s">
        <v>3544</v>
      </c>
      <c r="G326" s="12">
        <v>100.0</v>
      </c>
      <c r="H326" s="2" t="s">
        <v>76</v>
      </c>
      <c r="I326" s="2" t="s">
        <v>78</v>
      </c>
      <c r="J326" t="str">
        <f t="shared" si="1"/>
        <v>9504-ASMAT</v>
      </c>
      <c r="K326">
        <f t="shared" si="2"/>
        <v>1</v>
      </c>
    </row>
    <row r="327">
      <c r="A327" s="9" t="s">
        <v>3548</v>
      </c>
      <c r="B327" s="10" t="s">
        <v>3553</v>
      </c>
      <c r="C327" s="2" t="s">
        <v>110</v>
      </c>
      <c r="D327" s="2" t="s">
        <v>187</v>
      </c>
      <c r="E327" s="2" t="s">
        <v>3484</v>
      </c>
      <c r="F327" s="2" t="s">
        <v>3554</v>
      </c>
      <c r="G327" s="12">
        <v>100.0</v>
      </c>
      <c r="H327" s="2" t="s">
        <v>76</v>
      </c>
      <c r="I327" s="2" t="s">
        <v>78</v>
      </c>
      <c r="J327" t="str">
        <f t="shared" si="1"/>
        <v>9504-ASMAT</v>
      </c>
      <c r="K327">
        <f t="shared" si="2"/>
        <v>1</v>
      </c>
    </row>
    <row r="328">
      <c r="A328" s="9" t="s">
        <v>3558</v>
      </c>
      <c r="B328" s="10" t="s">
        <v>3563</v>
      </c>
      <c r="C328" s="2" t="s">
        <v>110</v>
      </c>
      <c r="D328" s="2" t="s">
        <v>187</v>
      </c>
      <c r="E328" s="2" t="s">
        <v>3484</v>
      </c>
      <c r="F328" s="2" t="s">
        <v>3566</v>
      </c>
      <c r="G328" s="12">
        <v>100.0</v>
      </c>
      <c r="H328" s="2" t="s">
        <v>76</v>
      </c>
      <c r="I328" s="2" t="s">
        <v>78</v>
      </c>
      <c r="J328" t="str">
        <f t="shared" si="1"/>
        <v>9504-ASMAT</v>
      </c>
      <c r="K328">
        <f t="shared" si="2"/>
        <v>1</v>
      </c>
    </row>
    <row r="329">
      <c r="A329" s="9" t="s">
        <v>3570</v>
      </c>
      <c r="B329" s="10" t="s">
        <v>3574</v>
      </c>
      <c r="C329" s="2" t="s">
        <v>110</v>
      </c>
      <c r="D329" s="2" t="s">
        <v>187</v>
      </c>
      <c r="E329" s="2" t="s">
        <v>3576</v>
      </c>
      <c r="F329" s="2" t="s">
        <v>3577</v>
      </c>
      <c r="G329" s="12">
        <v>100.0</v>
      </c>
      <c r="H329" s="2" t="s">
        <v>76</v>
      </c>
      <c r="I329" s="2" t="s">
        <v>78</v>
      </c>
      <c r="J329" t="str">
        <f t="shared" si="1"/>
        <v>9504-ASMAT</v>
      </c>
      <c r="K329">
        <f t="shared" si="2"/>
        <v>1</v>
      </c>
    </row>
    <row r="330">
      <c r="A330" s="9" t="s">
        <v>3581</v>
      </c>
      <c r="B330" s="10" t="s">
        <v>3588</v>
      </c>
      <c r="C330" s="2" t="s">
        <v>110</v>
      </c>
      <c r="D330" s="2" t="s">
        <v>187</v>
      </c>
      <c r="E330" s="2" t="s">
        <v>3576</v>
      </c>
      <c r="F330" s="2" t="s">
        <v>3590</v>
      </c>
      <c r="G330" s="12">
        <v>100.0</v>
      </c>
      <c r="H330" s="2" t="s">
        <v>76</v>
      </c>
      <c r="I330" s="2" t="s">
        <v>78</v>
      </c>
      <c r="J330" t="str">
        <f t="shared" si="1"/>
        <v>9504-ASMAT</v>
      </c>
      <c r="K330">
        <f t="shared" si="2"/>
        <v>1</v>
      </c>
    </row>
    <row r="331">
      <c r="A331" s="9" t="s">
        <v>3594</v>
      </c>
      <c r="B331" s="10" t="s">
        <v>3601</v>
      </c>
      <c r="C331" s="2" t="s">
        <v>110</v>
      </c>
      <c r="D331" s="2" t="s">
        <v>187</v>
      </c>
      <c r="E331" s="2" t="s">
        <v>3576</v>
      </c>
      <c r="F331" s="2" t="s">
        <v>3603</v>
      </c>
      <c r="G331" s="12">
        <v>100.0</v>
      </c>
      <c r="H331" s="2" t="s">
        <v>76</v>
      </c>
      <c r="I331" s="2" t="s">
        <v>78</v>
      </c>
      <c r="J331" t="str">
        <f t="shared" si="1"/>
        <v>9504-ASMAT</v>
      </c>
      <c r="K331">
        <f t="shared" si="2"/>
        <v>1</v>
      </c>
    </row>
    <row r="332">
      <c r="A332" s="9" t="s">
        <v>3608</v>
      </c>
      <c r="B332" s="10" t="s">
        <v>3613</v>
      </c>
      <c r="C332" s="2" t="s">
        <v>110</v>
      </c>
      <c r="D332" s="2" t="s">
        <v>187</v>
      </c>
      <c r="E332" s="2" t="s">
        <v>3615</v>
      </c>
      <c r="F332" s="2" t="s">
        <v>3616</v>
      </c>
      <c r="G332" s="12">
        <v>100.0</v>
      </c>
      <c r="H332" s="2" t="s">
        <v>76</v>
      </c>
      <c r="I332" s="2" t="s">
        <v>78</v>
      </c>
      <c r="J332" t="str">
        <f t="shared" si="1"/>
        <v>9504-ASMAT</v>
      </c>
      <c r="K332">
        <f t="shared" si="2"/>
        <v>1</v>
      </c>
    </row>
    <row r="333">
      <c r="A333" s="9" t="s">
        <v>3619</v>
      </c>
      <c r="B333" s="10" t="s">
        <v>3626</v>
      </c>
      <c r="C333" s="2" t="s">
        <v>110</v>
      </c>
      <c r="D333" s="2" t="s">
        <v>187</v>
      </c>
      <c r="E333" s="2" t="s">
        <v>188</v>
      </c>
      <c r="F333" s="2" t="s">
        <v>3627</v>
      </c>
      <c r="G333" s="12">
        <v>100.0</v>
      </c>
      <c r="H333" s="2" t="s">
        <v>76</v>
      </c>
      <c r="I333" s="2" t="s">
        <v>78</v>
      </c>
      <c r="J333" t="str">
        <f t="shared" si="1"/>
        <v>9504-ASMAT</v>
      </c>
      <c r="K333">
        <f t="shared" si="2"/>
        <v>1</v>
      </c>
    </row>
    <row r="334">
      <c r="A334" s="9" t="s">
        <v>3632</v>
      </c>
      <c r="B334" s="10" t="s">
        <v>3639</v>
      </c>
      <c r="C334" s="2" t="s">
        <v>110</v>
      </c>
      <c r="D334" s="2" t="s">
        <v>187</v>
      </c>
      <c r="E334" s="2" t="s">
        <v>196</v>
      </c>
      <c r="F334" s="2" t="s">
        <v>3641</v>
      </c>
      <c r="G334" s="12">
        <v>100.0</v>
      </c>
      <c r="H334" s="2" t="s">
        <v>76</v>
      </c>
      <c r="I334" s="2" t="s">
        <v>78</v>
      </c>
      <c r="J334" t="str">
        <f t="shared" si="1"/>
        <v>9504-ASMAT</v>
      </c>
      <c r="K334">
        <f t="shared" si="2"/>
        <v>1</v>
      </c>
    </row>
    <row r="335">
      <c r="A335" s="9" t="s">
        <v>3646</v>
      </c>
      <c r="B335" s="10" t="s">
        <v>3653</v>
      </c>
      <c r="C335" s="2" t="s">
        <v>110</v>
      </c>
      <c r="D335" s="2" t="s">
        <v>187</v>
      </c>
      <c r="E335" s="2" t="s">
        <v>196</v>
      </c>
      <c r="F335" s="2" t="s">
        <v>3654</v>
      </c>
      <c r="G335" s="12">
        <v>100.0</v>
      </c>
      <c r="H335" s="2" t="s">
        <v>76</v>
      </c>
      <c r="I335" s="2" t="s">
        <v>78</v>
      </c>
      <c r="J335" t="str">
        <f t="shared" si="1"/>
        <v>9504-ASMAT</v>
      </c>
      <c r="K335">
        <f t="shared" si="2"/>
        <v>1</v>
      </c>
    </row>
    <row r="336">
      <c r="A336" s="9" t="s">
        <v>3659</v>
      </c>
      <c r="B336" s="10" t="s">
        <v>3662</v>
      </c>
      <c r="C336" s="2" t="s">
        <v>110</v>
      </c>
      <c r="D336" s="2" t="s">
        <v>187</v>
      </c>
      <c r="E336" s="2" t="s">
        <v>3663</v>
      </c>
      <c r="F336" s="2" t="s">
        <v>3664</v>
      </c>
      <c r="G336" s="12">
        <v>100.0</v>
      </c>
      <c r="H336" s="2" t="s">
        <v>76</v>
      </c>
      <c r="I336" s="2" t="s">
        <v>78</v>
      </c>
      <c r="J336" t="str">
        <f t="shared" si="1"/>
        <v>9504-ASMAT</v>
      </c>
      <c r="K336">
        <f t="shared" si="2"/>
        <v>1</v>
      </c>
    </row>
    <row r="337">
      <c r="A337" s="9" t="s">
        <v>3666</v>
      </c>
      <c r="B337" s="10" t="s">
        <v>3668</v>
      </c>
      <c r="C337" s="2" t="s">
        <v>110</v>
      </c>
      <c r="D337" s="2" t="s">
        <v>187</v>
      </c>
      <c r="E337" s="2" t="s">
        <v>1795</v>
      </c>
      <c r="F337" s="2" t="s">
        <v>3671</v>
      </c>
      <c r="G337" s="12">
        <v>100.0</v>
      </c>
      <c r="H337" s="2" t="s">
        <v>76</v>
      </c>
      <c r="I337" s="2" t="s">
        <v>78</v>
      </c>
      <c r="J337" t="str">
        <f t="shared" si="1"/>
        <v>9504-ASMAT</v>
      </c>
      <c r="K337">
        <f t="shared" si="2"/>
        <v>1</v>
      </c>
    </row>
    <row r="338">
      <c r="A338" s="9" t="s">
        <v>3673</v>
      </c>
      <c r="B338" s="10" t="s">
        <v>3677</v>
      </c>
      <c r="C338" s="2" t="s">
        <v>110</v>
      </c>
      <c r="D338" s="2" t="s">
        <v>187</v>
      </c>
      <c r="E338" s="2" t="s">
        <v>1795</v>
      </c>
      <c r="F338" s="2" t="s">
        <v>3679</v>
      </c>
      <c r="G338" s="12">
        <v>100.0</v>
      </c>
      <c r="H338" s="2" t="s">
        <v>76</v>
      </c>
      <c r="I338" s="2" t="s">
        <v>78</v>
      </c>
      <c r="J338" t="str">
        <f t="shared" si="1"/>
        <v>9504-ASMAT</v>
      </c>
      <c r="K338">
        <f t="shared" si="2"/>
        <v>1</v>
      </c>
    </row>
    <row r="339">
      <c r="A339" s="9" t="s">
        <v>3681</v>
      </c>
      <c r="B339" s="10" t="s">
        <v>3683</v>
      </c>
      <c r="C339" s="2" t="s">
        <v>110</v>
      </c>
      <c r="D339" s="2" t="s">
        <v>187</v>
      </c>
      <c r="E339" s="2" t="s">
        <v>1795</v>
      </c>
      <c r="F339" s="2" t="s">
        <v>3684</v>
      </c>
      <c r="G339" s="12">
        <v>100.0</v>
      </c>
      <c r="H339" s="2" t="s">
        <v>76</v>
      </c>
      <c r="I339" s="2" t="s">
        <v>78</v>
      </c>
      <c r="J339" t="str">
        <f t="shared" si="1"/>
        <v>9504-ASMAT</v>
      </c>
      <c r="K339">
        <f t="shared" si="2"/>
        <v>1</v>
      </c>
    </row>
    <row r="340">
      <c r="A340" s="9" t="s">
        <v>3686</v>
      </c>
      <c r="B340" s="10" t="s">
        <v>3688</v>
      </c>
      <c r="C340" s="2" t="s">
        <v>110</v>
      </c>
      <c r="D340" s="2" t="s">
        <v>187</v>
      </c>
      <c r="E340" s="2" t="s">
        <v>1795</v>
      </c>
      <c r="F340" s="2" t="s">
        <v>3690</v>
      </c>
      <c r="G340" s="12">
        <v>100.0</v>
      </c>
      <c r="H340" s="2" t="s">
        <v>76</v>
      </c>
      <c r="I340" s="2" t="s">
        <v>78</v>
      </c>
      <c r="J340" t="str">
        <f t="shared" si="1"/>
        <v>9504-ASMAT</v>
      </c>
      <c r="K340">
        <f t="shared" si="2"/>
        <v>1</v>
      </c>
    </row>
    <row r="341">
      <c r="A341" s="9" t="s">
        <v>3692</v>
      </c>
      <c r="B341" s="10" t="s">
        <v>3694</v>
      </c>
      <c r="C341" s="2" t="s">
        <v>110</v>
      </c>
      <c r="D341" s="2" t="s">
        <v>187</v>
      </c>
      <c r="E341" s="2" t="s">
        <v>1795</v>
      </c>
      <c r="F341" s="2" t="s">
        <v>3695</v>
      </c>
      <c r="G341" s="12">
        <v>100.0</v>
      </c>
      <c r="H341" s="2" t="s">
        <v>76</v>
      </c>
      <c r="I341" s="2" t="s">
        <v>78</v>
      </c>
      <c r="J341" t="str">
        <f t="shared" si="1"/>
        <v>9504-ASMAT</v>
      </c>
      <c r="K341">
        <f t="shared" si="2"/>
        <v>1</v>
      </c>
    </row>
    <row r="342">
      <c r="A342" s="9" t="s">
        <v>3699</v>
      </c>
      <c r="B342" s="10" t="s">
        <v>3702</v>
      </c>
      <c r="C342" s="2" t="s">
        <v>110</v>
      </c>
      <c r="D342" s="2" t="s">
        <v>187</v>
      </c>
      <c r="E342" s="2" t="s">
        <v>3703</v>
      </c>
      <c r="F342" s="2" t="s">
        <v>3704</v>
      </c>
      <c r="G342" s="12">
        <v>100.0</v>
      </c>
      <c r="H342" s="2" t="s">
        <v>76</v>
      </c>
      <c r="I342" s="2" t="s">
        <v>78</v>
      </c>
      <c r="J342" t="str">
        <f t="shared" si="1"/>
        <v>9504-ASMAT</v>
      </c>
      <c r="K342">
        <f t="shared" si="2"/>
        <v>1</v>
      </c>
    </row>
    <row r="343">
      <c r="A343" s="9" t="s">
        <v>3708</v>
      </c>
      <c r="B343" s="10" t="s">
        <v>3712</v>
      </c>
      <c r="C343" s="2" t="s">
        <v>110</v>
      </c>
      <c r="D343" s="2" t="s">
        <v>187</v>
      </c>
      <c r="E343" s="2" t="s">
        <v>3703</v>
      </c>
      <c r="F343" s="2" t="s">
        <v>3713</v>
      </c>
      <c r="G343" s="12">
        <v>100.0</v>
      </c>
      <c r="H343" s="2" t="s">
        <v>76</v>
      </c>
      <c r="I343" s="2" t="s">
        <v>78</v>
      </c>
      <c r="J343" t="str">
        <f t="shared" si="1"/>
        <v>9504-ASMAT</v>
      </c>
      <c r="K343">
        <f t="shared" si="2"/>
        <v>1</v>
      </c>
    </row>
    <row r="344">
      <c r="A344" s="9" t="s">
        <v>3716</v>
      </c>
      <c r="B344" s="10" t="s">
        <v>3721</v>
      </c>
      <c r="C344" s="2" t="s">
        <v>110</v>
      </c>
      <c r="D344" s="2" t="s">
        <v>187</v>
      </c>
      <c r="E344" s="2" t="s">
        <v>1815</v>
      </c>
      <c r="F344" s="2" t="s">
        <v>3722</v>
      </c>
      <c r="G344" s="12">
        <v>100.0</v>
      </c>
      <c r="H344" s="2" t="s">
        <v>76</v>
      </c>
      <c r="I344" s="2" t="s">
        <v>78</v>
      </c>
      <c r="J344" t="str">
        <f t="shared" si="1"/>
        <v>9504-ASMAT</v>
      </c>
      <c r="K344">
        <f t="shared" si="2"/>
        <v>1</v>
      </c>
    </row>
    <row r="345">
      <c r="A345" s="9" t="s">
        <v>3725</v>
      </c>
      <c r="B345" s="10" t="s">
        <v>1814</v>
      </c>
      <c r="C345" s="2" t="s">
        <v>110</v>
      </c>
      <c r="D345" s="2" t="s">
        <v>187</v>
      </c>
      <c r="E345" s="2" t="s">
        <v>1815</v>
      </c>
      <c r="F345" s="2" t="s">
        <v>1816</v>
      </c>
      <c r="G345" s="12">
        <v>100.0</v>
      </c>
      <c r="H345" s="2" t="s">
        <v>76</v>
      </c>
      <c r="I345" s="2" t="s">
        <v>78</v>
      </c>
      <c r="J345" t="str">
        <f t="shared" si="1"/>
        <v>9504-ASMAT</v>
      </c>
      <c r="K345">
        <f t="shared" si="2"/>
        <v>1</v>
      </c>
    </row>
    <row r="346">
      <c r="A346" s="9" t="s">
        <v>3732</v>
      </c>
      <c r="B346" s="10" t="s">
        <v>3737</v>
      </c>
      <c r="C346" s="2" t="s">
        <v>110</v>
      </c>
      <c r="D346" s="2" t="s">
        <v>187</v>
      </c>
      <c r="E346" s="2" t="s">
        <v>1822</v>
      </c>
      <c r="F346" s="2" t="s">
        <v>3738</v>
      </c>
      <c r="G346" s="12">
        <v>100.0</v>
      </c>
      <c r="H346" s="2" t="s">
        <v>76</v>
      </c>
      <c r="I346" s="2" t="s">
        <v>78</v>
      </c>
      <c r="J346" t="str">
        <f t="shared" si="1"/>
        <v>9504-ASMAT</v>
      </c>
      <c r="K346">
        <f t="shared" si="2"/>
        <v>1</v>
      </c>
    </row>
    <row r="347">
      <c r="A347" s="9" t="s">
        <v>3743</v>
      </c>
      <c r="B347" s="10" t="s">
        <v>3750</v>
      </c>
      <c r="C347" s="2" t="s">
        <v>110</v>
      </c>
      <c r="D347" s="2" t="s">
        <v>187</v>
      </c>
      <c r="E347" s="2" t="s">
        <v>1822</v>
      </c>
      <c r="F347" s="2" t="s">
        <v>3751</v>
      </c>
      <c r="G347" s="12">
        <v>100.0</v>
      </c>
      <c r="H347" s="2" t="s">
        <v>76</v>
      </c>
      <c r="I347" s="2" t="s">
        <v>78</v>
      </c>
      <c r="J347" t="str">
        <f t="shared" si="1"/>
        <v>9504-ASMAT</v>
      </c>
      <c r="K347">
        <f t="shared" si="2"/>
        <v>1</v>
      </c>
    </row>
    <row r="348">
      <c r="A348" s="9" t="s">
        <v>3752</v>
      </c>
      <c r="B348" s="10" t="s">
        <v>3757</v>
      </c>
      <c r="C348" s="2" t="s">
        <v>110</v>
      </c>
      <c r="D348" s="2" t="s">
        <v>187</v>
      </c>
      <c r="E348" s="2" t="s">
        <v>1830</v>
      </c>
      <c r="F348" s="2" t="s">
        <v>3760</v>
      </c>
      <c r="G348" s="12">
        <v>100.0</v>
      </c>
      <c r="H348" s="2" t="s">
        <v>76</v>
      </c>
      <c r="I348" s="2" t="s">
        <v>78</v>
      </c>
      <c r="J348" t="str">
        <f t="shared" si="1"/>
        <v>9504-ASMAT</v>
      </c>
      <c r="K348">
        <f t="shared" si="2"/>
        <v>1</v>
      </c>
    </row>
    <row r="349">
      <c r="A349" s="9" t="s">
        <v>3761</v>
      </c>
      <c r="B349" s="10" t="s">
        <v>3767</v>
      </c>
      <c r="C349" s="2" t="s">
        <v>110</v>
      </c>
      <c r="D349" s="2" t="s">
        <v>187</v>
      </c>
      <c r="E349" s="2" t="s">
        <v>1830</v>
      </c>
      <c r="F349" s="2" t="s">
        <v>3769</v>
      </c>
      <c r="G349" s="12">
        <v>100.0</v>
      </c>
      <c r="H349" s="2" t="s">
        <v>76</v>
      </c>
      <c r="I349" s="2" t="s">
        <v>78</v>
      </c>
      <c r="J349" t="str">
        <f t="shared" si="1"/>
        <v>9504-ASMAT</v>
      </c>
      <c r="K349">
        <f t="shared" si="2"/>
        <v>1</v>
      </c>
    </row>
    <row r="350">
      <c r="A350" s="9" t="s">
        <v>3771</v>
      </c>
      <c r="B350" s="10" t="s">
        <v>3774</v>
      </c>
      <c r="C350" s="2" t="s">
        <v>110</v>
      </c>
      <c r="D350" s="2" t="s">
        <v>187</v>
      </c>
      <c r="E350" s="2" t="s">
        <v>1830</v>
      </c>
      <c r="F350" s="2" t="s">
        <v>3777</v>
      </c>
      <c r="G350" s="12">
        <v>100.0</v>
      </c>
      <c r="H350" s="2" t="s">
        <v>76</v>
      </c>
      <c r="I350" s="2" t="s">
        <v>78</v>
      </c>
      <c r="J350" t="str">
        <f t="shared" si="1"/>
        <v>9504-ASMAT</v>
      </c>
      <c r="K350">
        <f t="shared" si="2"/>
        <v>1</v>
      </c>
    </row>
    <row r="351">
      <c r="A351" s="9" t="s">
        <v>3779</v>
      </c>
      <c r="B351" s="10" t="s">
        <v>1828</v>
      </c>
      <c r="C351" s="2" t="s">
        <v>110</v>
      </c>
      <c r="D351" s="2" t="s">
        <v>187</v>
      </c>
      <c r="E351" s="2" t="s">
        <v>1830</v>
      </c>
      <c r="F351" s="2" t="s">
        <v>1831</v>
      </c>
      <c r="G351" s="12">
        <v>100.0</v>
      </c>
      <c r="H351" s="2" t="s">
        <v>76</v>
      </c>
      <c r="I351" s="2" t="s">
        <v>78</v>
      </c>
      <c r="J351" t="str">
        <f t="shared" si="1"/>
        <v>9504-ASMAT</v>
      </c>
      <c r="K351">
        <f t="shared" si="2"/>
        <v>1</v>
      </c>
    </row>
    <row r="352">
      <c r="A352" s="9" t="s">
        <v>3785</v>
      </c>
      <c r="B352" s="10" t="s">
        <v>3789</v>
      </c>
      <c r="C352" s="2" t="s">
        <v>110</v>
      </c>
      <c r="D352" s="2" t="s">
        <v>187</v>
      </c>
      <c r="E352" s="2" t="s">
        <v>204</v>
      </c>
      <c r="F352" s="2" t="s">
        <v>3790</v>
      </c>
      <c r="G352" s="12">
        <v>100.0</v>
      </c>
      <c r="H352" s="2" t="s">
        <v>76</v>
      </c>
      <c r="I352" s="2" t="s">
        <v>78</v>
      </c>
      <c r="J352" t="str">
        <f t="shared" si="1"/>
        <v>9504-ASMAT</v>
      </c>
      <c r="K352">
        <f t="shared" si="2"/>
        <v>1</v>
      </c>
    </row>
    <row r="353">
      <c r="A353" s="9" t="s">
        <v>199</v>
      </c>
      <c r="B353" s="10" t="s">
        <v>203</v>
      </c>
      <c r="C353" s="2" t="s">
        <v>110</v>
      </c>
      <c r="D353" s="2" t="s">
        <v>187</v>
      </c>
      <c r="E353" s="2" t="s">
        <v>204</v>
      </c>
      <c r="F353" s="2" t="s">
        <v>206</v>
      </c>
      <c r="G353" s="12">
        <v>100.0</v>
      </c>
      <c r="H353" s="2" t="s">
        <v>76</v>
      </c>
      <c r="I353" s="2" t="s">
        <v>78</v>
      </c>
      <c r="J353" t="str">
        <f t="shared" si="1"/>
        <v>9504-ASMAT</v>
      </c>
      <c r="K353">
        <f t="shared" si="2"/>
        <v>1</v>
      </c>
    </row>
    <row r="354">
      <c r="A354" s="9" t="s">
        <v>3798</v>
      </c>
      <c r="B354" s="10" t="s">
        <v>3802</v>
      </c>
      <c r="C354" s="2" t="s">
        <v>110</v>
      </c>
      <c r="D354" s="2" t="s">
        <v>187</v>
      </c>
      <c r="E354" s="2" t="s">
        <v>204</v>
      </c>
      <c r="F354" s="2" t="s">
        <v>3803</v>
      </c>
      <c r="G354" s="12">
        <v>100.0</v>
      </c>
      <c r="H354" s="2" t="s">
        <v>76</v>
      </c>
      <c r="I354" s="2" t="s">
        <v>78</v>
      </c>
      <c r="J354" t="str">
        <f t="shared" si="1"/>
        <v>9504-ASMAT</v>
      </c>
      <c r="K354">
        <f t="shared" si="2"/>
        <v>1</v>
      </c>
    </row>
    <row r="355">
      <c r="A355" s="9" t="s">
        <v>3806</v>
      </c>
      <c r="B355" s="10" t="s">
        <v>3811</v>
      </c>
      <c r="C355" s="2" t="s">
        <v>110</v>
      </c>
      <c r="D355" s="2" t="s">
        <v>187</v>
      </c>
      <c r="E355" s="2" t="s">
        <v>3813</v>
      </c>
      <c r="F355" s="2" t="s">
        <v>3814</v>
      </c>
      <c r="G355" s="12">
        <v>100.0</v>
      </c>
      <c r="H355" s="2" t="s">
        <v>76</v>
      </c>
      <c r="I355" s="2" t="s">
        <v>78</v>
      </c>
      <c r="J355" t="str">
        <f t="shared" si="1"/>
        <v>9504-ASMAT</v>
      </c>
      <c r="K355">
        <f t="shared" si="2"/>
        <v>1</v>
      </c>
    </row>
    <row r="356">
      <c r="A356" s="9" t="s">
        <v>3816</v>
      </c>
      <c r="B356" s="10" t="s">
        <v>3818</v>
      </c>
      <c r="C356" s="2" t="s">
        <v>110</v>
      </c>
      <c r="D356" s="2" t="s">
        <v>187</v>
      </c>
      <c r="E356" s="2" t="s">
        <v>3813</v>
      </c>
      <c r="F356" s="2" t="s">
        <v>3819</v>
      </c>
      <c r="G356" s="12">
        <v>100.0</v>
      </c>
      <c r="H356" s="2" t="s">
        <v>76</v>
      </c>
      <c r="I356" s="2" t="s">
        <v>78</v>
      </c>
      <c r="J356" t="str">
        <f t="shared" si="1"/>
        <v>9504-ASMAT</v>
      </c>
      <c r="K356">
        <f t="shared" si="2"/>
        <v>1</v>
      </c>
    </row>
    <row r="357">
      <c r="A357" s="9" t="s">
        <v>3824</v>
      </c>
      <c r="B357" s="10" t="s">
        <v>3827</v>
      </c>
      <c r="C357" s="2" t="s">
        <v>110</v>
      </c>
      <c r="D357" s="2" t="s">
        <v>187</v>
      </c>
      <c r="E357" s="2" t="s">
        <v>1839</v>
      </c>
      <c r="F357" s="2" t="s">
        <v>3828</v>
      </c>
      <c r="G357" s="12">
        <v>100.0</v>
      </c>
      <c r="H357" s="2" t="s">
        <v>76</v>
      </c>
      <c r="I357" s="2" t="s">
        <v>78</v>
      </c>
      <c r="J357" t="str">
        <f t="shared" si="1"/>
        <v>9504-ASMAT</v>
      </c>
      <c r="K357">
        <f t="shared" si="2"/>
        <v>1</v>
      </c>
    </row>
    <row r="358">
      <c r="A358" s="9" t="s">
        <v>3831</v>
      </c>
      <c r="B358" s="10" t="s">
        <v>3834</v>
      </c>
      <c r="C358" s="2" t="s">
        <v>110</v>
      </c>
      <c r="D358" s="2" t="s">
        <v>187</v>
      </c>
      <c r="E358" s="2" t="s">
        <v>1839</v>
      </c>
      <c r="F358" s="2" t="s">
        <v>3835</v>
      </c>
      <c r="G358" s="12">
        <v>100.0</v>
      </c>
      <c r="H358" s="2" t="s">
        <v>76</v>
      </c>
      <c r="I358" s="2" t="s">
        <v>78</v>
      </c>
      <c r="J358" t="str">
        <f t="shared" si="1"/>
        <v>9504-ASMAT</v>
      </c>
      <c r="K358">
        <f t="shared" si="2"/>
        <v>1</v>
      </c>
    </row>
    <row r="359">
      <c r="A359" s="9" t="s">
        <v>3838</v>
      </c>
      <c r="B359" s="10" t="s">
        <v>3841</v>
      </c>
      <c r="C359" s="2" t="s">
        <v>110</v>
      </c>
      <c r="D359" s="2" t="s">
        <v>187</v>
      </c>
      <c r="E359" s="2" t="s">
        <v>1839</v>
      </c>
      <c r="F359" s="2" t="s">
        <v>3842</v>
      </c>
      <c r="G359" s="12">
        <v>100.0</v>
      </c>
      <c r="H359" s="2" t="s">
        <v>76</v>
      </c>
      <c r="I359" s="2" t="s">
        <v>78</v>
      </c>
      <c r="J359" t="str">
        <f t="shared" si="1"/>
        <v>9504-ASMAT</v>
      </c>
      <c r="K359">
        <f t="shared" si="2"/>
        <v>1</v>
      </c>
    </row>
    <row r="360">
      <c r="A360" s="9" t="s">
        <v>3844</v>
      </c>
      <c r="B360" s="10" t="s">
        <v>3848</v>
      </c>
      <c r="C360" s="2" t="s">
        <v>110</v>
      </c>
      <c r="D360" s="2" t="s">
        <v>187</v>
      </c>
      <c r="E360" s="2" t="s">
        <v>1839</v>
      </c>
      <c r="F360" s="2" t="s">
        <v>3850</v>
      </c>
      <c r="G360" s="12">
        <v>100.0</v>
      </c>
      <c r="H360" s="2" t="s">
        <v>76</v>
      </c>
      <c r="I360" s="2" t="s">
        <v>78</v>
      </c>
      <c r="J360" t="str">
        <f t="shared" si="1"/>
        <v>9504-ASMAT</v>
      </c>
      <c r="K360">
        <f t="shared" si="2"/>
        <v>1</v>
      </c>
    </row>
    <row r="361">
      <c r="A361" s="9" t="s">
        <v>3853</v>
      </c>
      <c r="B361" s="10" t="s">
        <v>3859</v>
      </c>
      <c r="C361" s="2" t="s">
        <v>110</v>
      </c>
      <c r="D361" s="2" t="s">
        <v>187</v>
      </c>
      <c r="E361" s="2" t="s">
        <v>1839</v>
      </c>
      <c r="F361" s="2" t="s">
        <v>3860</v>
      </c>
      <c r="G361" s="12">
        <v>100.0</v>
      </c>
      <c r="H361" s="2" t="s">
        <v>76</v>
      </c>
      <c r="I361" s="2" t="s">
        <v>78</v>
      </c>
      <c r="J361" t="str">
        <f t="shared" si="1"/>
        <v>9504-ASMAT</v>
      </c>
      <c r="K361">
        <f t="shared" si="2"/>
        <v>1</v>
      </c>
    </row>
    <row r="362">
      <c r="A362" s="9" t="s">
        <v>3863</v>
      </c>
      <c r="B362" s="10" t="s">
        <v>3865</v>
      </c>
      <c r="C362" s="2" t="s">
        <v>110</v>
      </c>
      <c r="D362" s="2" t="s">
        <v>187</v>
      </c>
      <c r="E362" s="2" t="s">
        <v>1839</v>
      </c>
      <c r="F362" s="2" t="s">
        <v>3866</v>
      </c>
      <c r="G362" s="12">
        <v>100.0</v>
      </c>
      <c r="H362" s="2" t="s">
        <v>76</v>
      </c>
      <c r="I362" s="2" t="s">
        <v>78</v>
      </c>
      <c r="J362" t="str">
        <f t="shared" si="1"/>
        <v>9504-ASMAT</v>
      </c>
      <c r="K362">
        <f t="shared" si="2"/>
        <v>1</v>
      </c>
    </row>
    <row r="363">
      <c r="A363" s="9" t="s">
        <v>3868</v>
      </c>
      <c r="B363" s="10" t="s">
        <v>3871</v>
      </c>
      <c r="C363" s="2" t="s">
        <v>110</v>
      </c>
      <c r="D363" s="2" t="s">
        <v>187</v>
      </c>
      <c r="E363" s="2" t="s">
        <v>1839</v>
      </c>
      <c r="F363" s="2" t="s">
        <v>3872</v>
      </c>
      <c r="G363" s="12">
        <v>100.0</v>
      </c>
      <c r="H363" s="2" t="s">
        <v>76</v>
      </c>
      <c r="I363" s="2" t="s">
        <v>78</v>
      </c>
      <c r="J363" t="str">
        <f t="shared" si="1"/>
        <v>9504-ASMAT</v>
      </c>
      <c r="K363">
        <f t="shared" si="2"/>
        <v>1</v>
      </c>
    </row>
    <row r="364">
      <c r="A364" s="9" t="s">
        <v>3874</v>
      </c>
      <c r="B364" s="10" t="s">
        <v>3877</v>
      </c>
      <c r="C364" s="2" t="s">
        <v>110</v>
      </c>
      <c r="D364" s="2" t="s">
        <v>187</v>
      </c>
      <c r="E364" s="2" t="s">
        <v>1839</v>
      </c>
      <c r="F364" s="2" t="s">
        <v>3878</v>
      </c>
      <c r="G364" s="12">
        <v>100.0</v>
      </c>
      <c r="H364" s="2" t="s">
        <v>76</v>
      </c>
      <c r="I364" s="2" t="s">
        <v>78</v>
      </c>
      <c r="J364" t="str">
        <f t="shared" si="1"/>
        <v>9504-ASMAT</v>
      </c>
      <c r="K364">
        <f t="shared" si="2"/>
        <v>1</v>
      </c>
    </row>
    <row r="365">
      <c r="A365" s="9" t="s">
        <v>3879</v>
      </c>
      <c r="B365" s="10" t="s">
        <v>3883</v>
      </c>
      <c r="C365" s="2" t="s">
        <v>110</v>
      </c>
      <c r="D365" s="2" t="s">
        <v>187</v>
      </c>
      <c r="E365" s="2" t="s">
        <v>1839</v>
      </c>
      <c r="F365" s="2" t="s">
        <v>3885</v>
      </c>
      <c r="G365" s="12">
        <v>100.0</v>
      </c>
      <c r="H365" s="2" t="s">
        <v>76</v>
      </c>
      <c r="I365" s="2" t="s">
        <v>78</v>
      </c>
      <c r="J365" t="str">
        <f t="shared" si="1"/>
        <v>9504-ASMAT</v>
      </c>
      <c r="K365">
        <f t="shared" si="2"/>
        <v>1</v>
      </c>
    </row>
    <row r="366">
      <c r="A366" s="9" t="s">
        <v>3886</v>
      </c>
      <c r="B366" s="10" t="s">
        <v>3892</v>
      </c>
      <c r="C366" s="2" t="s">
        <v>110</v>
      </c>
      <c r="D366" s="2" t="s">
        <v>187</v>
      </c>
      <c r="E366" s="2" t="s">
        <v>1839</v>
      </c>
      <c r="F366" s="2" t="s">
        <v>3893</v>
      </c>
      <c r="G366" s="12">
        <v>100.0</v>
      </c>
      <c r="H366" s="2" t="s">
        <v>76</v>
      </c>
      <c r="I366" s="2" t="s">
        <v>78</v>
      </c>
      <c r="J366" t="str">
        <f t="shared" si="1"/>
        <v>9504-ASMAT</v>
      </c>
      <c r="K366">
        <f t="shared" si="2"/>
        <v>1</v>
      </c>
    </row>
    <row r="367">
      <c r="A367" s="9" t="s">
        <v>3895</v>
      </c>
      <c r="B367" s="10" t="s">
        <v>3899</v>
      </c>
      <c r="C367" s="2" t="s">
        <v>110</v>
      </c>
      <c r="D367" s="2" t="s">
        <v>187</v>
      </c>
      <c r="E367" s="2" t="s">
        <v>1839</v>
      </c>
      <c r="F367" s="2" t="s">
        <v>3900</v>
      </c>
      <c r="G367" s="12">
        <v>100.0</v>
      </c>
      <c r="H367" s="2" t="s">
        <v>76</v>
      </c>
      <c r="I367" s="2" t="s">
        <v>78</v>
      </c>
      <c r="J367" t="str">
        <f t="shared" si="1"/>
        <v>9504-ASMAT</v>
      </c>
      <c r="K367">
        <f t="shared" si="2"/>
        <v>1</v>
      </c>
    </row>
    <row r="368">
      <c r="A368" s="9" t="s">
        <v>3904</v>
      </c>
      <c r="B368" s="10" t="s">
        <v>3909</v>
      </c>
      <c r="C368" s="2" t="s">
        <v>110</v>
      </c>
      <c r="D368" s="2" t="s">
        <v>187</v>
      </c>
      <c r="E368" s="2" t="s">
        <v>3910</v>
      </c>
      <c r="F368" s="2" t="s">
        <v>3911</v>
      </c>
      <c r="G368" s="12">
        <v>100.0</v>
      </c>
      <c r="H368" s="2" t="s">
        <v>76</v>
      </c>
      <c r="I368" s="2" t="s">
        <v>78</v>
      </c>
      <c r="J368" t="str">
        <f t="shared" si="1"/>
        <v>9504-ASMAT</v>
      </c>
      <c r="K368">
        <f t="shared" si="2"/>
        <v>1</v>
      </c>
    </row>
    <row r="369">
      <c r="A369" s="9" t="s">
        <v>3912</v>
      </c>
      <c r="B369" s="10" t="s">
        <v>3928</v>
      </c>
      <c r="C369" s="2" t="s">
        <v>110</v>
      </c>
      <c r="D369" s="2" t="s">
        <v>187</v>
      </c>
      <c r="E369" s="2" t="s">
        <v>3910</v>
      </c>
      <c r="F369" s="2" t="s">
        <v>3932</v>
      </c>
      <c r="G369" s="12">
        <v>100.0</v>
      </c>
      <c r="H369" s="2" t="s">
        <v>76</v>
      </c>
      <c r="I369" s="2" t="s">
        <v>78</v>
      </c>
      <c r="J369" t="str">
        <f t="shared" si="1"/>
        <v>9504-ASMAT</v>
      </c>
      <c r="K369">
        <f t="shared" si="2"/>
        <v>1</v>
      </c>
    </row>
    <row r="370">
      <c r="A370" s="9" t="s">
        <v>3934</v>
      </c>
      <c r="B370" s="10" t="s">
        <v>3939</v>
      </c>
      <c r="C370" s="2" t="s">
        <v>110</v>
      </c>
      <c r="D370" s="2" t="s">
        <v>187</v>
      </c>
      <c r="E370" s="2" t="s">
        <v>3910</v>
      </c>
      <c r="F370" s="2" t="s">
        <v>3940</v>
      </c>
      <c r="G370" s="12">
        <v>100.0</v>
      </c>
      <c r="H370" s="2" t="s">
        <v>76</v>
      </c>
      <c r="I370" s="2" t="s">
        <v>78</v>
      </c>
      <c r="J370" t="str">
        <f t="shared" si="1"/>
        <v>9504-ASMAT</v>
      </c>
      <c r="K370">
        <f t="shared" si="2"/>
        <v>1</v>
      </c>
    </row>
    <row r="371">
      <c r="A371" s="9" t="s">
        <v>3941</v>
      </c>
      <c r="B371" s="10" t="s">
        <v>3947</v>
      </c>
      <c r="C371" s="2" t="s">
        <v>110</v>
      </c>
      <c r="D371" s="2" t="s">
        <v>187</v>
      </c>
      <c r="E371" s="2" t="s">
        <v>3910</v>
      </c>
      <c r="F371" s="2" t="s">
        <v>3948</v>
      </c>
      <c r="G371" s="12">
        <v>100.0</v>
      </c>
      <c r="H371" s="2" t="s">
        <v>76</v>
      </c>
      <c r="I371" s="2" t="s">
        <v>78</v>
      </c>
      <c r="J371" t="str">
        <f t="shared" si="1"/>
        <v>9504-ASMAT</v>
      </c>
      <c r="K371">
        <f t="shared" si="2"/>
        <v>1</v>
      </c>
    </row>
    <row r="372">
      <c r="A372" s="9" t="s">
        <v>3950</v>
      </c>
      <c r="B372" s="10" t="s">
        <v>3955</v>
      </c>
      <c r="C372" s="2" t="s">
        <v>110</v>
      </c>
      <c r="D372" s="2" t="s">
        <v>187</v>
      </c>
      <c r="E372" s="2" t="s">
        <v>3910</v>
      </c>
      <c r="F372" s="2" t="s">
        <v>3957</v>
      </c>
      <c r="G372" s="12">
        <v>100.0</v>
      </c>
      <c r="H372" s="2" t="s">
        <v>76</v>
      </c>
      <c r="I372" s="2" t="s">
        <v>78</v>
      </c>
      <c r="J372" t="str">
        <f t="shared" si="1"/>
        <v>9504-ASMAT</v>
      </c>
      <c r="K372">
        <f t="shared" si="2"/>
        <v>1</v>
      </c>
    </row>
    <row r="373">
      <c r="A373" s="9" t="s">
        <v>3959</v>
      </c>
      <c r="B373" s="10" t="s">
        <v>3964</v>
      </c>
      <c r="C373" s="2" t="s">
        <v>110</v>
      </c>
      <c r="D373" s="2" t="s">
        <v>187</v>
      </c>
      <c r="E373" s="2" t="s">
        <v>3910</v>
      </c>
      <c r="F373" s="2" t="s">
        <v>3965</v>
      </c>
      <c r="G373" s="12">
        <v>100.0</v>
      </c>
      <c r="H373" s="2" t="s">
        <v>76</v>
      </c>
      <c r="I373" s="2" t="s">
        <v>78</v>
      </c>
      <c r="J373" t="str">
        <f t="shared" si="1"/>
        <v>9504-ASMAT</v>
      </c>
      <c r="K373">
        <f t="shared" si="2"/>
        <v>1</v>
      </c>
    </row>
    <row r="374">
      <c r="A374" s="9" t="s">
        <v>3202</v>
      </c>
      <c r="B374" s="10" t="s">
        <v>3205</v>
      </c>
      <c r="C374" s="2" t="s">
        <v>110</v>
      </c>
      <c r="D374" s="2" t="s">
        <v>187</v>
      </c>
      <c r="E374" s="2" t="s">
        <v>1844</v>
      </c>
      <c r="F374" s="2" t="s">
        <v>3206</v>
      </c>
      <c r="G374" s="12">
        <v>100.0</v>
      </c>
      <c r="H374" s="2" t="s">
        <v>76</v>
      </c>
      <c r="I374" s="2" t="s">
        <v>78</v>
      </c>
      <c r="J374" t="str">
        <f t="shared" si="1"/>
        <v>9504-ASMAT</v>
      </c>
      <c r="K374">
        <f t="shared" si="2"/>
        <v>1</v>
      </c>
    </row>
    <row r="375">
      <c r="A375" s="9" t="s">
        <v>3972</v>
      </c>
      <c r="B375" s="10" t="s">
        <v>3979</v>
      </c>
      <c r="C375" s="2" t="s">
        <v>110</v>
      </c>
      <c r="D375" s="2" t="s">
        <v>187</v>
      </c>
      <c r="E375" s="2" t="s">
        <v>1844</v>
      </c>
      <c r="F375" s="2" t="s">
        <v>3980</v>
      </c>
      <c r="G375" s="12">
        <v>100.0</v>
      </c>
      <c r="H375" s="2" t="s">
        <v>76</v>
      </c>
      <c r="I375" s="2" t="s">
        <v>78</v>
      </c>
      <c r="J375" t="str">
        <f t="shared" si="1"/>
        <v>9504-ASMAT</v>
      </c>
      <c r="K375">
        <f t="shared" si="2"/>
        <v>1</v>
      </c>
    </row>
    <row r="376">
      <c r="A376" s="9" t="s">
        <v>3981</v>
      </c>
      <c r="B376" s="10" t="s">
        <v>3987</v>
      </c>
      <c r="C376" s="2" t="s">
        <v>110</v>
      </c>
      <c r="D376" s="2" t="s">
        <v>187</v>
      </c>
      <c r="E376" s="2" t="s">
        <v>1844</v>
      </c>
      <c r="F376" s="2" t="s">
        <v>3988</v>
      </c>
      <c r="G376" s="12">
        <v>100.0</v>
      </c>
      <c r="H376" s="2" t="s">
        <v>76</v>
      </c>
      <c r="I376" s="2" t="s">
        <v>78</v>
      </c>
      <c r="J376" t="str">
        <f t="shared" si="1"/>
        <v>9504-ASMAT</v>
      </c>
      <c r="K376">
        <f t="shared" si="2"/>
        <v>1</v>
      </c>
    </row>
    <row r="377">
      <c r="A377" s="9" t="s">
        <v>3989</v>
      </c>
      <c r="B377" s="10" t="s">
        <v>3994</v>
      </c>
      <c r="C377" s="2" t="s">
        <v>110</v>
      </c>
      <c r="D377" s="2" t="s">
        <v>187</v>
      </c>
      <c r="E377" s="2" t="s">
        <v>1844</v>
      </c>
      <c r="F377" s="2" t="s">
        <v>3995</v>
      </c>
      <c r="G377" s="12">
        <v>100.0</v>
      </c>
      <c r="H377" s="2" t="s">
        <v>76</v>
      </c>
      <c r="I377" s="2" t="s">
        <v>78</v>
      </c>
      <c r="J377" t="str">
        <f t="shared" si="1"/>
        <v>9504-ASMAT</v>
      </c>
      <c r="K377">
        <f t="shared" si="2"/>
        <v>1</v>
      </c>
    </row>
    <row r="378">
      <c r="A378" s="9" t="s">
        <v>3997</v>
      </c>
      <c r="B378" s="10" t="s">
        <v>4003</v>
      </c>
      <c r="C378" s="2" t="s">
        <v>110</v>
      </c>
      <c r="D378" s="2" t="s">
        <v>187</v>
      </c>
      <c r="E378" s="2" t="s">
        <v>1844</v>
      </c>
      <c r="F378" s="2" t="s">
        <v>4004</v>
      </c>
      <c r="G378" s="12">
        <v>100.0</v>
      </c>
      <c r="H378" s="2" t="s">
        <v>76</v>
      </c>
      <c r="I378" s="2" t="s">
        <v>78</v>
      </c>
      <c r="J378" t="str">
        <f t="shared" si="1"/>
        <v>9504-ASMAT</v>
      </c>
      <c r="K378">
        <f t="shared" si="2"/>
        <v>1</v>
      </c>
    </row>
    <row r="379">
      <c r="A379" s="9" t="s">
        <v>4005</v>
      </c>
      <c r="B379" s="10" t="s">
        <v>4012</v>
      </c>
      <c r="C379" s="2" t="s">
        <v>110</v>
      </c>
      <c r="D379" s="2" t="s">
        <v>187</v>
      </c>
      <c r="E379" s="2" t="s">
        <v>1844</v>
      </c>
      <c r="F379" s="2" t="s">
        <v>4013</v>
      </c>
      <c r="G379" s="12">
        <v>100.0</v>
      </c>
      <c r="H379" s="2" t="s">
        <v>76</v>
      </c>
      <c r="I379" s="2" t="s">
        <v>78</v>
      </c>
      <c r="J379" t="str">
        <f t="shared" si="1"/>
        <v>9504-ASMAT</v>
      </c>
      <c r="K379">
        <f t="shared" si="2"/>
        <v>1</v>
      </c>
    </row>
    <row r="380">
      <c r="A380" s="9" t="s">
        <v>4014</v>
      </c>
      <c r="B380" s="10" t="s">
        <v>4019</v>
      </c>
      <c r="C380" s="2" t="s">
        <v>110</v>
      </c>
      <c r="D380" s="2" t="s">
        <v>187</v>
      </c>
      <c r="E380" s="2" t="s">
        <v>1851</v>
      </c>
      <c r="F380" s="2" t="s">
        <v>4020</v>
      </c>
      <c r="G380" s="12">
        <v>100.0</v>
      </c>
      <c r="H380" s="2" t="s">
        <v>76</v>
      </c>
      <c r="I380" s="2" t="s">
        <v>78</v>
      </c>
      <c r="J380" t="str">
        <f t="shared" si="1"/>
        <v>9504-ASMAT</v>
      </c>
      <c r="K380">
        <f t="shared" si="2"/>
        <v>1</v>
      </c>
    </row>
    <row r="381">
      <c r="A381" s="9" t="s">
        <v>4022</v>
      </c>
      <c r="B381" s="10" t="s">
        <v>4025</v>
      </c>
      <c r="C381" s="2" t="s">
        <v>110</v>
      </c>
      <c r="D381" s="2" t="s">
        <v>187</v>
      </c>
      <c r="E381" s="2" t="s">
        <v>3226</v>
      </c>
      <c r="F381" s="2" t="s">
        <v>4026</v>
      </c>
      <c r="G381" s="12">
        <v>100.0</v>
      </c>
      <c r="H381" s="2" t="s">
        <v>76</v>
      </c>
      <c r="I381" s="2" t="s">
        <v>78</v>
      </c>
      <c r="J381" t="str">
        <f t="shared" si="1"/>
        <v>9504-ASMAT</v>
      </c>
      <c r="K381">
        <f t="shared" si="2"/>
        <v>1</v>
      </c>
    </row>
    <row r="382">
      <c r="A382" s="9" t="s">
        <v>3222</v>
      </c>
      <c r="B382" s="10" t="s">
        <v>3224</v>
      </c>
      <c r="C382" s="2" t="s">
        <v>110</v>
      </c>
      <c r="D382" s="2" t="s">
        <v>187</v>
      </c>
      <c r="E382" s="2" t="s">
        <v>3226</v>
      </c>
      <c r="F382" s="2" t="s">
        <v>3227</v>
      </c>
      <c r="G382" s="12">
        <v>100.0</v>
      </c>
      <c r="H382" s="2" t="s">
        <v>76</v>
      </c>
      <c r="I382" s="2" t="s">
        <v>78</v>
      </c>
      <c r="J382" t="str">
        <f t="shared" si="1"/>
        <v>9504-ASMAT</v>
      </c>
      <c r="K382">
        <f t="shared" si="2"/>
        <v>1</v>
      </c>
    </row>
    <row r="383">
      <c r="A383" s="9" t="s">
        <v>4034</v>
      </c>
      <c r="B383" s="10" t="s">
        <v>4037</v>
      </c>
      <c r="C383" s="2" t="s">
        <v>110</v>
      </c>
      <c r="D383" s="2" t="s">
        <v>187</v>
      </c>
      <c r="E383" s="2" t="s">
        <v>3226</v>
      </c>
      <c r="F383" s="2" t="s">
        <v>4038</v>
      </c>
      <c r="G383" s="12">
        <v>100.0</v>
      </c>
      <c r="H383" s="2" t="s">
        <v>76</v>
      </c>
      <c r="I383" s="2" t="s">
        <v>78</v>
      </c>
      <c r="J383" t="str">
        <f t="shared" si="1"/>
        <v>9504-ASMAT</v>
      </c>
      <c r="K383">
        <f t="shared" si="2"/>
        <v>1</v>
      </c>
    </row>
    <row r="384">
      <c r="A384" s="9" t="s">
        <v>4042</v>
      </c>
      <c r="B384" s="10" t="s">
        <v>4044</v>
      </c>
      <c r="C384" s="2" t="s">
        <v>110</v>
      </c>
      <c r="D384" s="2" t="s">
        <v>187</v>
      </c>
      <c r="E384" s="2" t="s">
        <v>3226</v>
      </c>
      <c r="F384" s="2" t="s">
        <v>4046</v>
      </c>
      <c r="G384" s="12">
        <v>100.0</v>
      </c>
      <c r="H384" s="2" t="s">
        <v>76</v>
      </c>
      <c r="I384" s="2" t="s">
        <v>78</v>
      </c>
      <c r="J384" t="str">
        <f t="shared" si="1"/>
        <v>9504-ASMAT</v>
      </c>
      <c r="K384">
        <f t="shared" si="2"/>
        <v>1</v>
      </c>
    </row>
    <row r="385">
      <c r="A385" s="9" t="s">
        <v>4048</v>
      </c>
      <c r="B385" s="10" t="s">
        <v>4051</v>
      </c>
      <c r="C385" s="2" t="s">
        <v>110</v>
      </c>
      <c r="D385" s="2" t="s">
        <v>187</v>
      </c>
      <c r="E385" s="2" t="s">
        <v>3226</v>
      </c>
      <c r="F385" s="2" t="s">
        <v>4053</v>
      </c>
      <c r="G385" s="12">
        <v>100.0</v>
      </c>
      <c r="H385" s="2" t="s">
        <v>76</v>
      </c>
      <c r="I385" s="2" t="s">
        <v>78</v>
      </c>
      <c r="J385" t="str">
        <f t="shared" si="1"/>
        <v>9504-ASMAT</v>
      </c>
      <c r="K385">
        <f t="shared" si="2"/>
        <v>1</v>
      </c>
    </row>
    <row r="386">
      <c r="A386" s="9" t="s">
        <v>4056</v>
      </c>
      <c r="B386" s="10" t="s">
        <v>4061</v>
      </c>
      <c r="C386" s="2" t="s">
        <v>110</v>
      </c>
      <c r="D386" s="2" t="s">
        <v>187</v>
      </c>
      <c r="E386" s="2" t="s">
        <v>3226</v>
      </c>
      <c r="F386" s="2" t="s">
        <v>3240</v>
      </c>
      <c r="G386" s="12">
        <v>100.0</v>
      </c>
      <c r="H386" s="2" t="s">
        <v>76</v>
      </c>
      <c r="I386" s="2" t="s">
        <v>78</v>
      </c>
      <c r="J386" t="str">
        <f t="shared" si="1"/>
        <v>9504-ASMAT</v>
      </c>
      <c r="K386">
        <f t="shared" si="2"/>
        <v>1</v>
      </c>
    </row>
    <row r="387">
      <c r="A387" s="9" t="s">
        <v>4064</v>
      </c>
      <c r="B387" s="10" t="s">
        <v>4071</v>
      </c>
      <c r="C387" s="2" t="s">
        <v>110</v>
      </c>
      <c r="D387" s="2" t="s">
        <v>187</v>
      </c>
      <c r="E387" s="2" t="s">
        <v>2863</v>
      </c>
      <c r="F387" s="2" t="s">
        <v>4073</v>
      </c>
      <c r="G387" s="12">
        <v>100.0</v>
      </c>
      <c r="H387" s="2" t="s">
        <v>76</v>
      </c>
      <c r="I387" s="2" t="s">
        <v>78</v>
      </c>
      <c r="J387" t="str">
        <f t="shared" si="1"/>
        <v>9504-ASMAT</v>
      </c>
      <c r="K387">
        <f t="shared" si="2"/>
        <v>1</v>
      </c>
    </row>
    <row r="388">
      <c r="A388" s="9" t="s">
        <v>4075</v>
      </c>
      <c r="B388" s="10" t="s">
        <v>4079</v>
      </c>
      <c r="C388" s="2" t="s">
        <v>110</v>
      </c>
      <c r="D388" s="2" t="s">
        <v>187</v>
      </c>
      <c r="E388" s="2" t="s">
        <v>2863</v>
      </c>
      <c r="F388" s="2" t="s">
        <v>4080</v>
      </c>
      <c r="G388" s="12">
        <v>100.0</v>
      </c>
      <c r="H388" s="2" t="s">
        <v>76</v>
      </c>
      <c r="I388" s="2" t="s">
        <v>78</v>
      </c>
      <c r="J388" t="str">
        <f t="shared" si="1"/>
        <v>9504-ASMAT</v>
      </c>
      <c r="K388">
        <f t="shared" si="2"/>
        <v>1</v>
      </c>
    </row>
    <row r="389">
      <c r="A389" s="9" t="s">
        <v>4081</v>
      </c>
      <c r="B389" s="10" t="s">
        <v>4085</v>
      </c>
      <c r="C389" s="2" t="s">
        <v>110</v>
      </c>
      <c r="D389" s="2" t="s">
        <v>187</v>
      </c>
      <c r="E389" s="2" t="s">
        <v>2863</v>
      </c>
      <c r="F389" s="2" t="s">
        <v>2346</v>
      </c>
      <c r="G389" s="12">
        <v>100.0</v>
      </c>
      <c r="H389" s="2" t="s">
        <v>76</v>
      </c>
      <c r="I389" s="2" t="s">
        <v>78</v>
      </c>
      <c r="J389" t="str">
        <f t="shared" si="1"/>
        <v>9504-ASMAT</v>
      </c>
      <c r="K389">
        <f t="shared" si="2"/>
        <v>1</v>
      </c>
    </row>
    <row r="390">
      <c r="A390" s="9" t="s">
        <v>4087</v>
      </c>
      <c r="B390" s="10" t="s">
        <v>4092</v>
      </c>
      <c r="C390" s="2" t="s">
        <v>110</v>
      </c>
      <c r="D390" s="2" t="s">
        <v>187</v>
      </c>
      <c r="E390" s="2" t="s">
        <v>2863</v>
      </c>
      <c r="F390" s="2" t="s">
        <v>4094</v>
      </c>
      <c r="G390" s="12">
        <v>100.0</v>
      </c>
      <c r="H390" s="2" t="s">
        <v>76</v>
      </c>
      <c r="I390" s="2" t="s">
        <v>78</v>
      </c>
      <c r="J390" t="str">
        <f t="shared" si="1"/>
        <v>9504-ASMAT</v>
      </c>
      <c r="K390">
        <f t="shared" si="2"/>
        <v>1</v>
      </c>
    </row>
    <row r="391">
      <c r="A391" s="9" t="s">
        <v>4095</v>
      </c>
      <c r="B391" s="10" t="s">
        <v>4098</v>
      </c>
      <c r="C391" s="2" t="s">
        <v>110</v>
      </c>
      <c r="D391" s="2" t="s">
        <v>187</v>
      </c>
      <c r="E391" s="2" t="s">
        <v>2863</v>
      </c>
      <c r="F391" s="2" t="s">
        <v>4101</v>
      </c>
      <c r="G391" s="12">
        <v>100.0</v>
      </c>
      <c r="H391" s="2" t="s">
        <v>76</v>
      </c>
      <c r="I391" s="2" t="s">
        <v>78</v>
      </c>
      <c r="J391" t="str">
        <f t="shared" si="1"/>
        <v>9504-ASMAT</v>
      </c>
      <c r="K391">
        <f t="shared" si="2"/>
        <v>1</v>
      </c>
    </row>
    <row r="392">
      <c r="A392" s="9" t="s">
        <v>4103</v>
      </c>
      <c r="B392" s="10" t="s">
        <v>4104</v>
      </c>
      <c r="C392" s="2" t="s">
        <v>110</v>
      </c>
      <c r="D392" s="2" t="s">
        <v>187</v>
      </c>
      <c r="E392" s="2" t="s">
        <v>2863</v>
      </c>
      <c r="F392" s="2" t="s">
        <v>4107</v>
      </c>
      <c r="G392" s="12">
        <v>100.0</v>
      </c>
      <c r="H392" s="2" t="s">
        <v>76</v>
      </c>
      <c r="I392" s="2" t="s">
        <v>78</v>
      </c>
      <c r="J392" t="str">
        <f t="shared" si="1"/>
        <v>9504-ASMAT</v>
      </c>
      <c r="K392">
        <f t="shared" si="2"/>
        <v>1</v>
      </c>
    </row>
    <row r="393">
      <c r="A393" s="9" t="s">
        <v>4108</v>
      </c>
      <c r="B393" s="10" t="s">
        <v>4111</v>
      </c>
      <c r="C393" s="2" t="s">
        <v>110</v>
      </c>
      <c r="D393" s="2" t="s">
        <v>187</v>
      </c>
      <c r="E393" s="2" t="s">
        <v>2863</v>
      </c>
      <c r="F393" s="2" t="s">
        <v>988</v>
      </c>
      <c r="G393" s="12">
        <v>100.0</v>
      </c>
      <c r="H393" s="2" t="s">
        <v>76</v>
      </c>
      <c r="I393" s="2" t="s">
        <v>78</v>
      </c>
      <c r="J393" t="str">
        <f t="shared" si="1"/>
        <v>9504-ASMAT</v>
      </c>
      <c r="K393">
        <f t="shared" si="2"/>
        <v>1</v>
      </c>
    </row>
    <row r="394">
      <c r="A394" s="9" t="s">
        <v>4113</v>
      </c>
      <c r="B394" s="10" t="s">
        <v>4115</v>
      </c>
      <c r="C394" s="2" t="s">
        <v>110</v>
      </c>
      <c r="D394" s="2" t="s">
        <v>187</v>
      </c>
      <c r="E394" s="2" t="s">
        <v>2863</v>
      </c>
      <c r="F394" s="2" t="s">
        <v>4116</v>
      </c>
      <c r="G394" s="12">
        <v>100.0</v>
      </c>
      <c r="H394" s="2" t="s">
        <v>76</v>
      </c>
      <c r="I394" s="2" t="s">
        <v>78</v>
      </c>
      <c r="J394" t="str">
        <f t="shared" si="1"/>
        <v>9504-ASMAT</v>
      </c>
      <c r="K394">
        <f t="shared" si="2"/>
        <v>1</v>
      </c>
    </row>
    <row r="395">
      <c r="A395" s="9" t="s">
        <v>4119</v>
      </c>
      <c r="B395" s="10" t="s">
        <v>4121</v>
      </c>
      <c r="C395" s="2" t="s">
        <v>110</v>
      </c>
      <c r="D395" s="2" t="s">
        <v>187</v>
      </c>
      <c r="E395" s="2" t="s">
        <v>2863</v>
      </c>
      <c r="F395" s="2" t="s">
        <v>4123</v>
      </c>
      <c r="G395" s="12">
        <v>100.0</v>
      </c>
      <c r="H395" s="2" t="s">
        <v>76</v>
      </c>
      <c r="I395" s="2" t="s">
        <v>78</v>
      </c>
      <c r="J395" t="str">
        <f t="shared" si="1"/>
        <v>9504-ASMAT</v>
      </c>
      <c r="K395">
        <f t="shared" si="2"/>
        <v>1</v>
      </c>
    </row>
    <row r="396">
      <c r="A396" s="9" t="s">
        <v>4124</v>
      </c>
      <c r="B396" s="10" t="s">
        <v>4125</v>
      </c>
      <c r="C396" s="2" t="s">
        <v>110</v>
      </c>
      <c r="D396" s="2" t="s">
        <v>187</v>
      </c>
      <c r="E396" s="2" t="s">
        <v>2863</v>
      </c>
      <c r="F396" s="2" t="s">
        <v>4126</v>
      </c>
      <c r="G396" s="12">
        <v>100.0</v>
      </c>
      <c r="H396" s="2" t="s">
        <v>76</v>
      </c>
      <c r="I396" s="2" t="s">
        <v>78</v>
      </c>
      <c r="J396" t="str">
        <f t="shared" si="1"/>
        <v>9504-ASMAT</v>
      </c>
      <c r="K396">
        <f t="shared" si="2"/>
        <v>1</v>
      </c>
    </row>
    <row r="397">
      <c r="A397" s="9" t="s">
        <v>4127</v>
      </c>
      <c r="B397" s="10" t="s">
        <v>4129</v>
      </c>
      <c r="C397" s="2" t="s">
        <v>110</v>
      </c>
      <c r="D397" s="2" t="s">
        <v>187</v>
      </c>
      <c r="E397" s="2" t="s">
        <v>2863</v>
      </c>
      <c r="F397" s="2" t="s">
        <v>4131</v>
      </c>
      <c r="G397" s="12">
        <v>100.0</v>
      </c>
      <c r="H397" s="2" t="s">
        <v>76</v>
      </c>
      <c r="I397" s="2" t="s">
        <v>78</v>
      </c>
      <c r="J397" t="str">
        <f t="shared" si="1"/>
        <v>9504-ASMAT</v>
      </c>
      <c r="K397">
        <f t="shared" si="2"/>
        <v>1</v>
      </c>
    </row>
    <row r="398">
      <c r="A398" s="9" t="s">
        <v>4133</v>
      </c>
      <c r="B398" s="10" t="s">
        <v>4134</v>
      </c>
      <c r="C398" s="2" t="s">
        <v>110</v>
      </c>
      <c r="D398" s="2" t="s">
        <v>187</v>
      </c>
      <c r="E398" s="2" t="s">
        <v>2863</v>
      </c>
      <c r="F398" s="2" t="s">
        <v>4135</v>
      </c>
      <c r="G398" s="12">
        <v>100.0</v>
      </c>
      <c r="H398" s="2" t="s">
        <v>76</v>
      </c>
      <c r="I398" s="2" t="s">
        <v>78</v>
      </c>
      <c r="J398" t="str">
        <f t="shared" si="1"/>
        <v>9504-ASMAT</v>
      </c>
      <c r="K398">
        <f t="shared" si="2"/>
        <v>1</v>
      </c>
    </row>
    <row r="399">
      <c r="A399" s="9" t="s">
        <v>4136</v>
      </c>
      <c r="B399" s="10" t="s">
        <v>4137</v>
      </c>
      <c r="C399" s="2" t="s">
        <v>110</v>
      </c>
      <c r="D399" s="2" t="s">
        <v>187</v>
      </c>
      <c r="E399" s="2" t="s">
        <v>2863</v>
      </c>
      <c r="F399" s="2" t="s">
        <v>4138</v>
      </c>
      <c r="G399" s="12">
        <v>100.0</v>
      </c>
      <c r="H399" s="2" t="s">
        <v>76</v>
      </c>
      <c r="I399" s="2" t="s">
        <v>78</v>
      </c>
      <c r="J399" t="str">
        <f t="shared" si="1"/>
        <v>9504-ASMAT</v>
      </c>
      <c r="K399">
        <f t="shared" si="2"/>
        <v>1</v>
      </c>
    </row>
    <row r="400">
      <c r="A400" s="9" t="s">
        <v>4139</v>
      </c>
      <c r="B400" s="10" t="s">
        <v>4141</v>
      </c>
      <c r="C400" s="2" t="s">
        <v>110</v>
      </c>
      <c r="D400" s="2" t="s">
        <v>187</v>
      </c>
      <c r="E400" s="2" t="s">
        <v>2863</v>
      </c>
      <c r="F400" s="2" t="s">
        <v>4142</v>
      </c>
      <c r="G400" s="12">
        <v>100.0</v>
      </c>
      <c r="H400" s="2" t="s">
        <v>76</v>
      </c>
      <c r="I400" s="2" t="s">
        <v>78</v>
      </c>
      <c r="J400" t="str">
        <f t="shared" si="1"/>
        <v>9504-ASMAT</v>
      </c>
      <c r="K400">
        <f t="shared" si="2"/>
        <v>1</v>
      </c>
    </row>
    <row r="401">
      <c r="A401" s="9" t="s">
        <v>4144</v>
      </c>
      <c r="B401" s="10" t="s">
        <v>4147</v>
      </c>
      <c r="C401" s="2" t="s">
        <v>110</v>
      </c>
      <c r="D401" s="2" t="s">
        <v>187</v>
      </c>
      <c r="E401" s="2" t="s">
        <v>2863</v>
      </c>
      <c r="F401" s="2" t="s">
        <v>4148</v>
      </c>
      <c r="G401" s="12">
        <v>100.0</v>
      </c>
      <c r="H401" s="2" t="s">
        <v>76</v>
      </c>
      <c r="I401" s="2" t="s">
        <v>78</v>
      </c>
      <c r="J401" t="str">
        <f t="shared" si="1"/>
        <v>9504-ASMAT</v>
      </c>
      <c r="K401">
        <f t="shared" si="2"/>
        <v>1</v>
      </c>
    </row>
    <row r="402">
      <c r="A402" s="9" t="s">
        <v>4150</v>
      </c>
      <c r="B402" s="10" t="s">
        <v>4154</v>
      </c>
      <c r="C402" s="2" t="s">
        <v>134</v>
      </c>
      <c r="D402" s="2" t="s">
        <v>700</v>
      </c>
      <c r="E402" s="2" t="s">
        <v>4155</v>
      </c>
      <c r="F402" s="2" t="s">
        <v>4156</v>
      </c>
      <c r="G402" s="12">
        <v>100.0</v>
      </c>
      <c r="H402" s="2" t="s">
        <v>76</v>
      </c>
      <c r="I402" s="2" t="s">
        <v>78</v>
      </c>
      <c r="J402" t="str">
        <f t="shared" si="1"/>
        <v>9601-MIMIKA</v>
      </c>
      <c r="K402">
        <f t="shared" si="2"/>
        <v>1</v>
      </c>
    </row>
    <row r="403">
      <c r="A403" s="9" t="s">
        <v>4158</v>
      </c>
      <c r="B403" s="10" t="s">
        <v>4161</v>
      </c>
      <c r="C403" s="2" t="s">
        <v>134</v>
      </c>
      <c r="D403" s="2" t="s">
        <v>700</v>
      </c>
      <c r="E403" s="2" t="s">
        <v>4155</v>
      </c>
      <c r="F403" s="2" t="s">
        <v>4162</v>
      </c>
      <c r="G403" s="12">
        <v>100.0</v>
      </c>
      <c r="H403" s="2" t="s">
        <v>76</v>
      </c>
      <c r="I403" s="2" t="s">
        <v>78</v>
      </c>
      <c r="J403" t="str">
        <f t="shared" si="1"/>
        <v>9601-MIMIKA</v>
      </c>
      <c r="K403">
        <f t="shared" si="2"/>
        <v>1</v>
      </c>
    </row>
    <row r="404">
      <c r="A404" s="9" t="s">
        <v>4165</v>
      </c>
      <c r="B404" s="10" t="s">
        <v>4167</v>
      </c>
      <c r="C404" s="2" t="s">
        <v>134</v>
      </c>
      <c r="D404" s="2" t="s">
        <v>700</v>
      </c>
      <c r="E404" s="2" t="s">
        <v>4155</v>
      </c>
      <c r="F404" s="2" t="s">
        <v>700</v>
      </c>
      <c r="G404" s="12">
        <v>100.0</v>
      </c>
      <c r="H404" s="2" t="s">
        <v>76</v>
      </c>
      <c r="I404" s="2" t="s">
        <v>78</v>
      </c>
      <c r="J404" t="str">
        <f t="shared" si="1"/>
        <v>9601-MIMIKA</v>
      </c>
      <c r="K404">
        <f t="shared" si="2"/>
        <v>1</v>
      </c>
    </row>
    <row r="405">
      <c r="A405" s="9" t="s">
        <v>4168</v>
      </c>
      <c r="B405" s="10" t="s">
        <v>4172</v>
      </c>
      <c r="C405" s="2" t="s">
        <v>134</v>
      </c>
      <c r="D405" s="2" t="s">
        <v>700</v>
      </c>
      <c r="E405" s="2" t="s">
        <v>4155</v>
      </c>
      <c r="F405" s="2" t="s">
        <v>4173</v>
      </c>
      <c r="G405" s="12">
        <v>100.0</v>
      </c>
      <c r="H405" s="2" t="s">
        <v>76</v>
      </c>
      <c r="I405" s="2" t="s">
        <v>78</v>
      </c>
      <c r="J405" t="str">
        <f t="shared" si="1"/>
        <v>9601-MIMIKA</v>
      </c>
      <c r="K405">
        <f t="shared" si="2"/>
        <v>1</v>
      </c>
    </row>
    <row r="406">
      <c r="A406" s="9" t="s">
        <v>4174</v>
      </c>
      <c r="B406" s="10" t="s">
        <v>4178</v>
      </c>
      <c r="C406" s="2" t="s">
        <v>134</v>
      </c>
      <c r="D406" s="2" t="s">
        <v>700</v>
      </c>
      <c r="E406" s="2" t="s">
        <v>4155</v>
      </c>
      <c r="F406" s="2" t="s">
        <v>4179</v>
      </c>
      <c r="G406" s="12">
        <v>100.0</v>
      </c>
      <c r="H406" s="2" t="s">
        <v>76</v>
      </c>
      <c r="I406" s="2" t="s">
        <v>78</v>
      </c>
      <c r="J406" t="str">
        <f t="shared" si="1"/>
        <v>9601-MIMIKA</v>
      </c>
      <c r="K406">
        <f t="shared" si="2"/>
        <v>1</v>
      </c>
    </row>
    <row r="407">
      <c r="A407" s="9" t="s">
        <v>4180</v>
      </c>
      <c r="B407" s="10" t="s">
        <v>4184</v>
      </c>
      <c r="C407" s="2" t="s">
        <v>134</v>
      </c>
      <c r="D407" s="2" t="s">
        <v>700</v>
      </c>
      <c r="E407" s="2" t="s">
        <v>4155</v>
      </c>
      <c r="F407" s="2" t="s">
        <v>4185</v>
      </c>
      <c r="G407" s="12">
        <v>100.0</v>
      </c>
      <c r="H407" s="2" t="s">
        <v>76</v>
      </c>
      <c r="I407" s="2" t="s">
        <v>78</v>
      </c>
      <c r="J407" t="str">
        <f t="shared" si="1"/>
        <v>9601-MIMIKA</v>
      </c>
      <c r="K407">
        <f t="shared" si="2"/>
        <v>1</v>
      </c>
    </row>
    <row r="408">
      <c r="A408" s="9" t="s">
        <v>4186</v>
      </c>
      <c r="B408" s="10" t="s">
        <v>4187</v>
      </c>
      <c r="C408" s="2" t="s">
        <v>134</v>
      </c>
      <c r="D408" s="2" t="s">
        <v>700</v>
      </c>
      <c r="E408" s="2" t="s">
        <v>4155</v>
      </c>
      <c r="F408" s="2" t="s">
        <v>4188</v>
      </c>
      <c r="G408" s="12">
        <v>100.0</v>
      </c>
      <c r="H408" s="2" t="s">
        <v>76</v>
      </c>
      <c r="I408" s="2" t="s">
        <v>78</v>
      </c>
      <c r="J408" t="str">
        <f t="shared" si="1"/>
        <v>9601-MIMIKA</v>
      </c>
      <c r="K408">
        <f t="shared" si="2"/>
        <v>1</v>
      </c>
    </row>
    <row r="409">
      <c r="A409" s="9" t="s">
        <v>4190</v>
      </c>
      <c r="B409" s="10" t="s">
        <v>4192</v>
      </c>
      <c r="C409" s="2" t="s">
        <v>134</v>
      </c>
      <c r="D409" s="2" t="s">
        <v>700</v>
      </c>
      <c r="E409" s="2" t="s">
        <v>1858</v>
      </c>
      <c r="F409" s="2" t="s">
        <v>4194</v>
      </c>
      <c r="G409" s="12">
        <v>100.0</v>
      </c>
      <c r="H409" s="2" t="s">
        <v>76</v>
      </c>
      <c r="I409" s="2" t="s">
        <v>78</v>
      </c>
      <c r="J409" t="str">
        <f t="shared" si="1"/>
        <v>9601-MIMIKA</v>
      </c>
      <c r="K409">
        <f t="shared" si="2"/>
        <v>1</v>
      </c>
    </row>
    <row r="410">
      <c r="A410" s="9" t="s">
        <v>4196</v>
      </c>
      <c r="B410" s="10" t="s">
        <v>4197</v>
      </c>
      <c r="C410" s="2" t="s">
        <v>134</v>
      </c>
      <c r="D410" s="2" t="s">
        <v>700</v>
      </c>
      <c r="E410" s="2" t="s">
        <v>1858</v>
      </c>
      <c r="F410" s="2" t="s">
        <v>4198</v>
      </c>
      <c r="G410" s="12">
        <v>100.0</v>
      </c>
      <c r="H410" s="2" t="s">
        <v>76</v>
      </c>
      <c r="I410" s="2" t="s">
        <v>78</v>
      </c>
      <c r="J410" t="str">
        <f t="shared" si="1"/>
        <v>9601-MIMIKA</v>
      </c>
      <c r="K410">
        <f t="shared" si="2"/>
        <v>1</v>
      </c>
    </row>
    <row r="411">
      <c r="A411" s="9" t="s">
        <v>4201</v>
      </c>
      <c r="B411" s="10" t="s">
        <v>4205</v>
      </c>
      <c r="C411" s="2" t="s">
        <v>134</v>
      </c>
      <c r="D411" s="2" t="s">
        <v>700</v>
      </c>
      <c r="E411" s="2" t="s">
        <v>1858</v>
      </c>
      <c r="F411" s="2" t="s">
        <v>4206</v>
      </c>
      <c r="G411" s="12">
        <v>100.0</v>
      </c>
      <c r="H411" s="2" t="s">
        <v>76</v>
      </c>
      <c r="I411" s="2" t="s">
        <v>78</v>
      </c>
      <c r="J411" t="str">
        <f t="shared" si="1"/>
        <v>9601-MIMIKA</v>
      </c>
      <c r="K411">
        <f t="shared" si="2"/>
        <v>1</v>
      </c>
    </row>
    <row r="412">
      <c r="A412" s="9" t="s">
        <v>4210</v>
      </c>
      <c r="B412" s="10" t="s">
        <v>4216</v>
      </c>
      <c r="C412" s="2" t="s">
        <v>134</v>
      </c>
      <c r="D412" s="2" t="s">
        <v>700</v>
      </c>
      <c r="E412" s="2" t="s">
        <v>1858</v>
      </c>
      <c r="F412" s="2" t="s">
        <v>3515</v>
      </c>
      <c r="G412" s="12">
        <v>100.0</v>
      </c>
      <c r="H412" s="2" t="s">
        <v>76</v>
      </c>
      <c r="I412" s="2" t="s">
        <v>78</v>
      </c>
      <c r="J412" t="str">
        <f t="shared" si="1"/>
        <v>9601-MIMIKA</v>
      </c>
      <c r="K412">
        <f t="shared" si="2"/>
        <v>1</v>
      </c>
    </row>
    <row r="413">
      <c r="A413" s="9" t="s">
        <v>4220</v>
      </c>
      <c r="B413" s="10" t="s">
        <v>4226</v>
      </c>
      <c r="C413" s="2" t="s">
        <v>134</v>
      </c>
      <c r="D413" s="2" t="s">
        <v>700</v>
      </c>
      <c r="E413" s="2" t="s">
        <v>1863</v>
      </c>
      <c r="F413" s="2" t="s">
        <v>4227</v>
      </c>
      <c r="G413" s="12">
        <v>100.0</v>
      </c>
      <c r="H413" s="2" t="s">
        <v>76</v>
      </c>
      <c r="I413" s="2" t="s">
        <v>78</v>
      </c>
      <c r="J413" t="str">
        <f t="shared" si="1"/>
        <v>9601-MIMIKA</v>
      </c>
      <c r="K413">
        <f t="shared" si="2"/>
        <v>1</v>
      </c>
    </row>
    <row r="414">
      <c r="A414" s="9" t="s">
        <v>4230</v>
      </c>
      <c r="B414" s="10" t="s">
        <v>1862</v>
      </c>
      <c r="C414" s="2" t="s">
        <v>134</v>
      </c>
      <c r="D414" s="2" t="s">
        <v>700</v>
      </c>
      <c r="E414" s="2" t="s">
        <v>1863</v>
      </c>
      <c r="F414" s="2" t="s">
        <v>1864</v>
      </c>
      <c r="G414" s="12">
        <v>100.0</v>
      </c>
      <c r="H414" s="2" t="s">
        <v>76</v>
      </c>
      <c r="I414" s="2" t="s">
        <v>78</v>
      </c>
      <c r="J414" t="str">
        <f t="shared" si="1"/>
        <v>9601-MIMIKA</v>
      </c>
      <c r="K414">
        <f t="shared" si="2"/>
        <v>1</v>
      </c>
    </row>
    <row r="415">
      <c r="A415" s="9" t="s">
        <v>4239</v>
      </c>
      <c r="B415" s="10" t="s">
        <v>4245</v>
      </c>
      <c r="C415" s="2" t="s">
        <v>134</v>
      </c>
      <c r="D415" s="2" t="s">
        <v>700</v>
      </c>
      <c r="E415" s="2" t="s">
        <v>1863</v>
      </c>
      <c r="F415" s="2" t="s">
        <v>4246</v>
      </c>
      <c r="G415" s="12">
        <v>100.0</v>
      </c>
      <c r="H415" s="2" t="s">
        <v>76</v>
      </c>
      <c r="I415" s="2" t="s">
        <v>78</v>
      </c>
      <c r="J415" t="str">
        <f t="shared" si="1"/>
        <v>9601-MIMIKA</v>
      </c>
      <c r="K415">
        <f t="shared" si="2"/>
        <v>1</v>
      </c>
    </row>
    <row r="416">
      <c r="A416" s="9" t="s">
        <v>4250</v>
      </c>
      <c r="B416" s="10" t="s">
        <v>4255</v>
      </c>
      <c r="C416" s="2" t="s">
        <v>134</v>
      </c>
      <c r="D416" s="2" t="s">
        <v>700</v>
      </c>
      <c r="E416" s="2" t="s">
        <v>1863</v>
      </c>
      <c r="F416" s="2" t="s">
        <v>4257</v>
      </c>
      <c r="G416" s="12">
        <v>100.0</v>
      </c>
      <c r="H416" s="2" t="s">
        <v>76</v>
      </c>
      <c r="I416" s="2" t="s">
        <v>78</v>
      </c>
      <c r="J416" t="str">
        <f t="shared" si="1"/>
        <v>9601-MIMIKA</v>
      </c>
      <c r="K416">
        <f t="shared" si="2"/>
        <v>1</v>
      </c>
    </row>
    <row r="417">
      <c r="A417" s="9" t="s">
        <v>4259</v>
      </c>
      <c r="B417" s="10" t="s">
        <v>1869</v>
      </c>
      <c r="C417" s="2" t="s">
        <v>134</v>
      </c>
      <c r="D417" s="2" t="s">
        <v>700</v>
      </c>
      <c r="E417" s="2" t="s">
        <v>1863</v>
      </c>
      <c r="F417" s="2" t="s">
        <v>1870</v>
      </c>
      <c r="G417" s="12">
        <v>100.0</v>
      </c>
      <c r="H417" s="2" t="s">
        <v>76</v>
      </c>
      <c r="I417" s="2" t="s">
        <v>78</v>
      </c>
      <c r="J417" t="str">
        <f t="shared" si="1"/>
        <v>9601-MIMIKA</v>
      </c>
      <c r="K417">
        <f t="shared" si="2"/>
        <v>1</v>
      </c>
    </row>
    <row r="418">
      <c r="A418" s="9" t="s">
        <v>4266</v>
      </c>
      <c r="B418" s="10" t="s">
        <v>4272</v>
      </c>
      <c r="C418" s="2" t="s">
        <v>134</v>
      </c>
      <c r="D418" s="2" t="s">
        <v>700</v>
      </c>
      <c r="E418" s="2" t="s">
        <v>1863</v>
      </c>
      <c r="F418" s="2" t="s">
        <v>4274</v>
      </c>
      <c r="G418" s="12">
        <v>100.0</v>
      </c>
      <c r="H418" s="2" t="s">
        <v>76</v>
      </c>
      <c r="I418" s="2" t="s">
        <v>78</v>
      </c>
      <c r="J418" t="str">
        <f t="shared" si="1"/>
        <v>9601-MIMIKA</v>
      </c>
      <c r="K418">
        <f t="shared" si="2"/>
        <v>1</v>
      </c>
    </row>
    <row r="419">
      <c r="A419" s="9" t="s">
        <v>4276</v>
      </c>
      <c r="B419" s="10" t="s">
        <v>4283</v>
      </c>
      <c r="C419" s="2" t="s">
        <v>134</v>
      </c>
      <c r="D419" s="2" t="s">
        <v>700</v>
      </c>
      <c r="E419" s="2" t="s">
        <v>1863</v>
      </c>
      <c r="F419" s="2" t="s">
        <v>4284</v>
      </c>
      <c r="G419" s="12">
        <v>100.0</v>
      </c>
      <c r="H419" s="2" t="s">
        <v>76</v>
      </c>
      <c r="I419" s="2" t="s">
        <v>78</v>
      </c>
      <c r="J419" t="str">
        <f t="shared" si="1"/>
        <v>9601-MIMIKA</v>
      </c>
      <c r="K419">
        <f t="shared" si="2"/>
        <v>1</v>
      </c>
    </row>
    <row r="420">
      <c r="A420" s="9" t="s">
        <v>4287</v>
      </c>
      <c r="B420" s="10" t="s">
        <v>4293</v>
      </c>
      <c r="C420" s="2" t="s">
        <v>134</v>
      </c>
      <c r="D420" s="2" t="s">
        <v>700</v>
      </c>
      <c r="E420" s="2" t="s">
        <v>1863</v>
      </c>
      <c r="F420" s="2" t="s">
        <v>4297</v>
      </c>
      <c r="G420" s="12">
        <v>100.0</v>
      </c>
      <c r="H420" s="2" t="s">
        <v>76</v>
      </c>
      <c r="I420" s="2" t="s">
        <v>78</v>
      </c>
      <c r="J420" t="str">
        <f t="shared" si="1"/>
        <v>9601-MIMIKA</v>
      </c>
      <c r="K420">
        <f t="shared" si="2"/>
        <v>1</v>
      </c>
    </row>
    <row r="421">
      <c r="A421" s="9" t="s">
        <v>4300</v>
      </c>
      <c r="B421" s="10" t="s">
        <v>4306</v>
      </c>
      <c r="C421" s="2" t="s">
        <v>134</v>
      </c>
      <c r="D421" s="2" t="s">
        <v>700</v>
      </c>
      <c r="E421" s="2" t="s">
        <v>1876</v>
      </c>
      <c r="F421" s="2" t="s">
        <v>4308</v>
      </c>
      <c r="G421" s="12">
        <v>100.0</v>
      </c>
      <c r="H421" s="2" t="s">
        <v>76</v>
      </c>
      <c r="I421" s="2" t="s">
        <v>78</v>
      </c>
      <c r="J421" t="str">
        <f t="shared" si="1"/>
        <v>9601-MIMIKA</v>
      </c>
      <c r="K421">
        <f t="shared" si="2"/>
        <v>1</v>
      </c>
    </row>
    <row r="422">
      <c r="A422" s="9" t="s">
        <v>4311</v>
      </c>
      <c r="B422" s="10" t="s">
        <v>4318</v>
      </c>
      <c r="C422" s="2" t="s">
        <v>134</v>
      </c>
      <c r="D422" s="2" t="s">
        <v>700</v>
      </c>
      <c r="E422" s="2" t="s">
        <v>1876</v>
      </c>
      <c r="F422" s="2" t="s">
        <v>4319</v>
      </c>
      <c r="G422" s="12">
        <v>100.0</v>
      </c>
      <c r="H422" s="2" t="s">
        <v>76</v>
      </c>
      <c r="I422" s="2" t="s">
        <v>78</v>
      </c>
      <c r="J422" t="str">
        <f t="shared" si="1"/>
        <v>9601-MIMIKA</v>
      </c>
      <c r="K422">
        <f t="shared" si="2"/>
        <v>1</v>
      </c>
    </row>
    <row r="423">
      <c r="A423" s="9" t="s">
        <v>4321</v>
      </c>
      <c r="B423" s="10" t="s">
        <v>4326</v>
      </c>
      <c r="C423" s="2" t="s">
        <v>134</v>
      </c>
      <c r="D423" s="2" t="s">
        <v>700</v>
      </c>
      <c r="E423" s="2" t="s">
        <v>1876</v>
      </c>
      <c r="F423" s="2" t="s">
        <v>4328</v>
      </c>
      <c r="G423" s="12">
        <v>100.0</v>
      </c>
      <c r="H423" s="2" t="s">
        <v>76</v>
      </c>
      <c r="I423" s="2" t="s">
        <v>78</v>
      </c>
      <c r="J423" t="str">
        <f t="shared" si="1"/>
        <v>9601-MIMIKA</v>
      </c>
      <c r="K423">
        <f t="shared" si="2"/>
        <v>1</v>
      </c>
    </row>
    <row r="424">
      <c r="A424" s="9" t="s">
        <v>4330</v>
      </c>
      <c r="B424" s="10" t="s">
        <v>4336</v>
      </c>
      <c r="C424" s="2" t="s">
        <v>134</v>
      </c>
      <c r="D424" s="2" t="s">
        <v>700</v>
      </c>
      <c r="E424" s="2" t="s">
        <v>1876</v>
      </c>
      <c r="F424" s="2" t="s">
        <v>1876</v>
      </c>
      <c r="G424" s="12">
        <v>100.0</v>
      </c>
      <c r="H424" s="2" t="s">
        <v>76</v>
      </c>
      <c r="I424" s="2" t="s">
        <v>78</v>
      </c>
      <c r="J424" t="str">
        <f t="shared" si="1"/>
        <v>9601-MIMIKA</v>
      </c>
      <c r="K424">
        <f t="shared" si="2"/>
        <v>1</v>
      </c>
    </row>
    <row r="425">
      <c r="A425" s="9" t="s">
        <v>4340</v>
      </c>
      <c r="B425" s="10" t="s">
        <v>4346</v>
      </c>
      <c r="C425" s="2" t="s">
        <v>134</v>
      </c>
      <c r="D425" s="2" t="s">
        <v>700</v>
      </c>
      <c r="E425" s="2" t="s">
        <v>1876</v>
      </c>
      <c r="F425" s="2" t="s">
        <v>4347</v>
      </c>
      <c r="G425" s="12">
        <v>100.0</v>
      </c>
      <c r="H425" s="2" t="s">
        <v>76</v>
      </c>
      <c r="I425" s="2" t="s">
        <v>78</v>
      </c>
      <c r="J425" t="str">
        <f t="shared" si="1"/>
        <v>9601-MIMIKA</v>
      </c>
      <c r="K425">
        <f t="shared" si="2"/>
        <v>1</v>
      </c>
    </row>
    <row r="426">
      <c r="A426" s="9" t="s">
        <v>4351</v>
      </c>
      <c r="B426" s="10" t="s">
        <v>1875</v>
      </c>
      <c r="C426" s="2" t="s">
        <v>134</v>
      </c>
      <c r="D426" s="2" t="s">
        <v>700</v>
      </c>
      <c r="E426" s="2" t="s">
        <v>1876</v>
      </c>
      <c r="F426" s="2" t="s">
        <v>1877</v>
      </c>
      <c r="G426" s="12">
        <v>100.0</v>
      </c>
      <c r="H426" s="2" t="s">
        <v>76</v>
      </c>
      <c r="I426" s="2" t="s">
        <v>78</v>
      </c>
      <c r="J426" t="str">
        <f t="shared" si="1"/>
        <v>9601-MIMIKA</v>
      </c>
      <c r="K426">
        <f t="shared" si="2"/>
        <v>1</v>
      </c>
    </row>
    <row r="427">
      <c r="A427" s="9" t="s">
        <v>4360</v>
      </c>
      <c r="B427" s="10" t="s">
        <v>1917</v>
      </c>
      <c r="C427" s="2" t="s">
        <v>134</v>
      </c>
      <c r="D427" s="2" t="s">
        <v>700</v>
      </c>
      <c r="E427" s="2" t="s">
        <v>1907</v>
      </c>
      <c r="F427" s="2" t="s">
        <v>1919</v>
      </c>
      <c r="G427" s="12">
        <v>100.0</v>
      </c>
      <c r="H427" s="2" t="s">
        <v>76</v>
      </c>
      <c r="I427" s="2" t="s">
        <v>78</v>
      </c>
      <c r="J427" t="str">
        <f t="shared" si="1"/>
        <v>9601-MIMIKA</v>
      </c>
      <c r="K427">
        <f t="shared" si="2"/>
        <v>1</v>
      </c>
    </row>
    <row r="428">
      <c r="A428" s="9" t="s">
        <v>4369</v>
      </c>
      <c r="B428" s="10" t="s">
        <v>1921</v>
      </c>
      <c r="C428" s="2" t="s">
        <v>134</v>
      </c>
      <c r="D428" s="2" t="s">
        <v>700</v>
      </c>
      <c r="E428" s="2" t="s">
        <v>1907</v>
      </c>
      <c r="F428" s="2" t="s">
        <v>1922</v>
      </c>
      <c r="G428" s="12">
        <v>100.0</v>
      </c>
      <c r="H428" s="2" t="s">
        <v>76</v>
      </c>
      <c r="I428" s="2" t="s">
        <v>78</v>
      </c>
      <c r="J428" t="str">
        <f t="shared" si="1"/>
        <v>9601-MIMIKA</v>
      </c>
      <c r="K428">
        <f t="shared" si="2"/>
        <v>1</v>
      </c>
    </row>
    <row r="429">
      <c r="A429" s="9" t="s">
        <v>4375</v>
      </c>
      <c r="B429" s="10" t="s">
        <v>4381</v>
      </c>
      <c r="C429" s="2" t="s">
        <v>134</v>
      </c>
      <c r="D429" s="2" t="s">
        <v>700</v>
      </c>
      <c r="E429" s="2" t="s">
        <v>1125</v>
      </c>
      <c r="F429" s="2" t="s">
        <v>4383</v>
      </c>
      <c r="G429" s="12">
        <v>100.0</v>
      </c>
      <c r="H429" s="2" t="s">
        <v>76</v>
      </c>
      <c r="I429" s="2" t="s">
        <v>78</v>
      </c>
      <c r="J429" t="str">
        <f t="shared" si="1"/>
        <v>9601-MIMIKA</v>
      </c>
      <c r="K429">
        <f t="shared" si="2"/>
        <v>1</v>
      </c>
    </row>
    <row r="430">
      <c r="A430" s="9" t="s">
        <v>4387</v>
      </c>
      <c r="B430" s="10" t="s">
        <v>4392</v>
      </c>
      <c r="C430" s="2" t="s">
        <v>134</v>
      </c>
      <c r="D430" s="2" t="s">
        <v>700</v>
      </c>
      <c r="E430" s="2" t="s">
        <v>1125</v>
      </c>
      <c r="F430" s="2" t="s">
        <v>4394</v>
      </c>
      <c r="G430" s="12">
        <v>100.0</v>
      </c>
      <c r="H430" s="2" t="s">
        <v>76</v>
      </c>
      <c r="I430" s="2" t="s">
        <v>78</v>
      </c>
      <c r="J430" t="str">
        <f t="shared" si="1"/>
        <v>9601-MIMIKA</v>
      </c>
      <c r="K430">
        <f t="shared" si="2"/>
        <v>1</v>
      </c>
    </row>
    <row r="431">
      <c r="A431" s="9" t="s">
        <v>1118</v>
      </c>
      <c r="B431" s="10" t="s">
        <v>1124</v>
      </c>
      <c r="C431" s="2" t="s">
        <v>134</v>
      </c>
      <c r="D431" s="2" t="s">
        <v>700</v>
      </c>
      <c r="E431" s="2" t="s">
        <v>1125</v>
      </c>
      <c r="F431" s="2" t="s">
        <v>1127</v>
      </c>
      <c r="G431" s="12">
        <v>100.0</v>
      </c>
      <c r="H431" s="2" t="s">
        <v>76</v>
      </c>
      <c r="I431" s="2" t="s">
        <v>78</v>
      </c>
      <c r="J431" t="str">
        <f t="shared" si="1"/>
        <v>9601-MIMIKA</v>
      </c>
      <c r="K431">
        <f t="shared" si="2"/>
        <v>1</v>
      </c>
    </row>
    <row r="432">
      <c r="A432" s="9" t="s">
        <v>4405</v>
      </c>
      <c r="B432" s="10" t="s">
        <v>4411</v>
      </c>
      <c r="C432" s="2" t="s">
        <v>134</v>
      </c>
      <c r="D432" s="2" t="s">
        <v>700</v>
      </c>
      <c r="E432" s="2" t="s">
        <v>1125</v>
      </c>
      <c r="F432" s="2" t="s">
        <v>4412</v>
      </c>
      <c r="G432" s="12">
        <v>100.0</v>
      </c>
      <c r="H432" s="2" t="s">
        <v>76</v>
      </c>
      <c r="I432" s="2" t="s">
        <v>78</v>
      </c>
      <c r="J432" t="str">
        <f t="shared" si="1"/>
        <v>9601-MIMIKA</v>
      </c>
      <c r="K432">
        <f t="shared" si="2"/>
        <v>1</v>
      </c>
    </row>
    <row r="433">
      <c r="A433" s="9" t="s">
        <v>4416</v>
      </c>
      <c r="B433" s="10" t="s">
        <v>4422</v>
      </c>
      <c r="C433" s="2" t="s">
        <v>134</v>
      </c>
      <c r="D433" s="2" t="s">
        <v>700</v>
      </c>
      <c r="E433" s="2" t="s">
        <v>1125</v>
      </c>
      <c r="F433" s="2" t="s">
        <v>4424</v>
      </c>
      <c r="G433" s="12">
        <v>100.0</v>
      </c>
      <c r="H433" s="2" t="s">
        <v>76</v>
      </c>
      <c r="I433" s="2" t="s">
        <v>78</v>
      </c>
      <c r="J433" t="str">
        <f t="shared" si="1"/>
        <v>9601-MIMIKA</v>
      </c>
      <c r="K433">
        <f t="shared" si="2"/>
        <v>1</v>
      </c>
    </row>
    <row r="434">
      <c r="A434" s="9" t="s">
        <v>4428</v>
      </c>
      <c r="B434" s="10" t="s">
        <v>4433</v>
      </c>
      <c r="C434" s="2" t="s">
        <v>134</v>
      </c>
      <c r="D434" s="2" t="s">
        <v>700</v>
      </c>
      <c r="E434" s="2" t="s">
        <v>3243</v>
      </c>
      <c r="F434" s="2" t="s">
        <v>4436</v>
      </c>
      <c r="G434" s="12">
        <v>100.0</v>
      </c>
      <c r="H434" s="2" t="s">
        <v>76</v>
      </c>
      <c r="I434" s="2" t="s">
        <v>78</v>
      </c>
      <c r="J434" t="str">
        <f t="shared" si="1"/>
        <v>9601-MIMIKA</v>
      </c>
      <c r="K434">
        <f t="shared" si="2"/>
        <v>1</v>
      </c>
    </row>
    <row r="435">
      <c r="A435" s="9" t="s">
        <v>4439</v>
      </c>
      <c r="B435" s="10" t="s">
        <v>4444</v>
      </c>
      <c r="C435" s="2" t="s">
        <v>134</v>
      </c>
      <c r="D435" s="2" t="s">
        <v>700</v>
      </c>
      <c r="E435" s="2" t="s">
        <v>3243</v>
      </c>
      <c r="F435" s="2" t="s">
        <v>4447</v>
      </c>
      <c r="G435" s="12">
        <v>100.0</v>
      </c>
      <c r="H435" s="2" t="s">
        <v>76</v>
      </c>
      <c r="I435" s="2" t="s">
        <v>78</v>
      </c>
      <c r="J435" t="str">
        <f t="shared" si="1"/>
        <v>9601-MIMIKA</v>
      </c>
      <c r="K435">
        <f t="shared" si="2"/>
        <v>1</v>
      </c>
    </row>
    <row r="436">
      <c r="A436" s="9" t="s">
        <v>4450</v>
      </c>
      <c r="B436" s="10" t="s">
        <v>4460</v>
      </c>
      <c r="C436" s="2" t="s">
        <v>134</v>
      </c>
      <c r="D436" s="2" t="s">
        <v>700</v>
      </c>
      <c r="E436" s="2" t="s">
        <v>3243</v>
      </c>
      <c r="F436" s="2" t="s">
        <v>4461</v>
      </c>
      <c r="G436" s="12">
        <v>100.0</v>
      </c>
      <c r="H436" s="2" t="s">
        <v>76</v>
      </c>
      <c r="I436" s="2" t="s">
        <v>78</v>
      </c>
      <c r="J436" t="str">
        <f t="shared" si="1"/>
        <v>9601-MIMIKA</v>
      </c>
      <c r="K436">
        <f t="shared" si="2"/>
        <v>1</v>
      </c>
    </row>
    <row r="437">
      <c r="A437" s="9" t="s">
        <v>4464</v>
      </c>
      <c r="B437" s="10" t="s">
        <v>4471</v>
      </c>
      <c r="C437" s="2" t="s">
        <v>134</v>
      </c>
      <c r="D437" s="2" t="s">
        <v>700</v>
      </c>
      <c r="E437" s="2" t="s">
        <v>3243</v>
      </c>
      <c r="F437" s="2" t="s">
        <v>4473</v>
      </c>
      <c r="G437" s="12">
        <v>100.0</v>
      </c>
      <c r="H437" s="2" t="s">
        <v>76</v>
      </c>
      <c r="I437" s="2" t="s">
        <v>78</v>
      </c>
      <c r="J437" t="str">
        <f t="shared" si="1"/>
        <v>9601-MIMIKA</v>
      </c>
      <c r="K437">
        <f t="shared" si="2"/>
        <v>1</v>
      </c>
    </row>
    <row r="438">
      <c r="A438" s="9" t="s">
        <v>4475</v>
      </c>
      <c r="B438" s="10" t="s">
        <v>4481</v>
      </c>
      <c r="C438" s="2" t="s">
        <v>134</v>
      </c>
      <c r="D438" s="2" t="s">
        <v>700</v>
      </c>
      <c r="E438" s="2" t="s">
        <v>3243</v>
      </c>
      <c r="F438" s="2" t="s">
        <v>4482</v>
      </c>
      <c r="G438" s="12">
        <v>100.0</v>
      </c>
      <c r="H438" s="2" t="s">
        <v>76</v>
      </c>
      <c r="I438" s="2" t="s">
        <v>78</v>
      </c>
      <c r="J438" t="str">
        <f t="shared" si="1"/>
        <v>9601-MIMIKA</v>
      </c>
      <c r="K438">
        <f t="shared" si="2"/>
        <v>1</v>
      </c>
    </row>
    <row r="439">
      <c r="A439" s="9" t="s">
        <v>4484</v>
      </c>
      <c r="B439" s="10" t="s">
        <v>4488</v>
      </c>
      <c r="C439" s="2" t="s">
        <v>134</v>
      </c>
      <c r="D439" s="2" t="s">
        <v>700</v>
      </c>
      <c r="E439" s="2" t="s">
        <v>3243</v>
      </c>
      <c r="F439" s="2" t="s">
        <v>4490</v>
      </c>
      <c r="G439" s="12">
        <v>100.0</v>
      </c>
      <c r="H439" s="2" t="s">
        <v>76</v>
      </c>
      <c r="I439" s="2" t="s">
        <v>78</v>
      </c>
      <c r="J439" t="str">
        <f t="shared" si="1"/>
        <v>9601-MIMIKA</v>
      </c>
      <c r="K439">
        <f t="shared" si="2"/>
        <v>1</v>
      </c>
    </row>
    <row r="440">
      <c r="A440" s="9" t="s">
        <v>4492</v>
      </c>
      <c r="B440" s="10" t="s">
        <v>4495</v>
      </c>
      <c r="C440" s="2" t="s">
        <v>134</v>
      </c>
      <c r="D440" s="2" t="s">
        <v>700</v>
      </c>
      <c r="E440" s="2" t="s">
        <v>3243</v>
      </c>
      <c r="F440" s="2" t="s">
        <v>4496</v>
      </c>
      <c r="G440" s="12">
        <v>100.0</v>
      </c>
      <c r="H440" s="2" t="s">
        <v>76</v>
      </c>
      <c r="I440" s="2" t="s">
        <v>78</v>
      </c>
      <c r="J440" t="str">
        <f t="shared" si="1"/>
        <v>9601-MIMIKA</v>
      </c>
      <c r="K440">
        <f t="shared" si="2"/>
        <v>1</v>
      </c>
    </row>
    <row r="441">
      <c r="A441" s="9" t="s">
        <v>4498</v>
      </c>
      <c r="B441" s="10" t="s">
        <v>4505</v>
      </c>
      <c r="C441" s="2" t="s">
        <v>134</v>
      </c>
      <c r="D441" s="2" t="s">
        <v>700</v>
      </c>
      <c r="E441" s="2" t="s">
        <v>3243</v>
      </c>
      <c r="F441" s="2" t="s">
        <v>4507</v>
      </c>
      <c r="G441" s="12">
        <v>100.0</v>
      </c>
      <c r="H441" s="2" t="s">
        <v>76</v>
      </c>
      <c r="I441" s="2" t="s">
        <v>78</v>
      </c>
      <c r="J441" t="str">
        <f t="shared" si="1"/>
        <v>9601-MIMIKA</v>
      </c>
      <c r="K441">
        <f t="shared" si="2"/>
        <v>1</v>
      </c>
    </row>
    <row r="442">
      <c r="A442" s="9" t="s">
        <v>4510</v>
      </c>
      <c r="B442" s="10" t="s">
        <v>1978</v>
      </c>
      <c r="C442" s="2" t="s">
        <v>134</v>
      </c>
      <c r="D442" s="2" t="s">
        <v>700</v>
      </c>
      <c r="E442" s="2" t="s">
        <v>702</v>
      </c>
      <c r="F442" s="2" t="s">
        <v>1979</v>
      </c>
      <c r="G442" s="12">
        <v>100.0</v>
      </c>
      <c r="H442" s="2" t="s">
        <v>76</v>
      </c>
      <c r="I442" s="2" t="s">
        <v>78</v>
      </c>
      <c r="J442" t="str">
        <f t="shared" si="1"/>
        <v>9601-MIMIKA</v>
      </c>
      <c r="K442">
        <f t="shared" si="2"/>
        <v>1</v>
      </c>
    </row>
    <row r="443">
      <c r="A443" s="9" t="s">
        <v>4516</v>
      </c>
      <c r="B443" s="10" t="s">
        <v>4521</v>
      </c>
      <c r="C443" s="2" t="s">
        <v>134</v>
      </c>
      <c r="D443" s="2" t="s">
        <v>700</v>
      </c>
      <c r="E443" s="2" t="s">
        <v>702</v>
      </c>
      <c r="F443" s="2" t="s">
        <v>702</v>
      </c>
      <c r="G443" s="12">
        <v>100.0</v>
      </c>
      <c r="H443" s="2" t="s">
        <v>76</v>
      </c>
      <c r="I443" s="2" t="s">
        <v>78</v>
      </c>
      <c r="J443" t="str">
        <f t="shared" si="1"/>
        <v>9601-MIMIKA</v>
      </c>
      <c r="K443">
        <f t="shared" si="2"/>
        <v>1</v>
      </c>
    </row>
    <row r="444">
      <c r="A444" s="9" t="s">
        <v>4523</v>
      </c>
      <c r="B444" s="10" t="s">
        <v>4528</v>
      </c>
      <c r="C444" s="2" t="s">
        <v>134</v>
      </c>
      <c r="D444" s="2" t="s">
        <v>700</v>
      </c>
      <c r="E444" s="2" t="s">
        <v>1984</v>
      </c>
      <c r="F444" s="2" t="s">
        <v>4530</v>
      </c>
      <c r="G444" s="12">
        <v>100.0</v>
      </c>
      <c r="H444" s="2" t="s">
        <v>76</v>
      </c>
      <c r="I444" s="2" t="s">
        <v>78</v>
      </c>
      <c r="J444" t="str">
        <f t="shared" si="1"/>
        <v>9601-MIMIKA</v>
      </c>
      <c r="K444">
        <f t="shared" si="2"/>
        <v>1</v>
      </c>
    </row>
    <row r="445">
      <c r="A445" s="9" t="s">
        <v>4534</v>
      </c>
      <c r="B445" s="10" t="s">
        <v>4539</v>
      </c>
      <c r="C445" s="2" t="s">
        <v>134</v>
      </c>
      <c r="D445" s="2" t="s">
        <v>700</v>
      </c>
      <c r="E445" s="2" t="s">
        <v>1984</v>
      </c>
      <c r="F445" s="2" t="s">
        <v>4541</v>
      </c>
      <c r="G445" s="12">
        <v>100.0</v>
      </c>
      <c r="H445" s="2" t="s">
        <v>76</v>
      </c>
      <c r="I445" s="2" t="s">
        <v>78</v>
      </c>
      <c r="J445" t="str">
        <f t="shared" si="1"/>
        <v>9601-MIMIKA</v>
      </c>
      <c r="K445">
        <f t="shared" si="2"/>
        <v>1</v>
      </c>
    </row>
    <row r="446">
      <c r="A446" s="9" t="s">
        <v>4544</v>
      </c>
      <c r="B446" s="10" t="s">
        <v>4549</v>
      </c>
      <c r="C446" s="2" t="s">
        <v>134</v>
      </c>
      <c r="D446" s="2" t="s">
        <v>700</v>
      </c>
      <c r="E446" s="2" t="s">
        <v>1984</v>
      </c>
      <c r="F446" s="2" t="s">
        <v>4550</v>
      </c>
      <c r="G446" s="12">
        <v>100.0</v>
      </c>
      <c r="H446" s="2" t="s">
        <v>76</v>
      </c>
      <c r="I446" s="2" t="s">
        <v>78</v>
      </c>
      <c r="J446" t="str">
        <f t="shared" si="1"/>
        <v>9601-MIMIKA</v>
      </c>
      <c r="K446">
        <f t="shared" si="2"/>
        <v>1</v>
      </c>
    </row>
    <row r="447">
      <c r="A447" s="9" t="s">
        <v>4536</v>
      </c>
      <c r="B447" s="10" t="s">
        <v>1982</v>
      </c>
      <c r="C447" s="2" t="s">
        <v>134</v>
      </c>
      <c r="D447" s="2" t="s">
        <v>700</v>
      </c>
      <c r="E447" s="2" t="s">
        <v>1984</v>
      </c>
      <c r="F447" s="2" t="s">
        <v>1986</v>
      </c>
      <c r="G447" s="12">
        <v>100.0</v>
      </c>
      <c r="H447" s="2" t="s">
        <v>76</v>
      </c>
      <c r="I447" s="2" t="s">
        <v>78</v>
      </c>
      <c r="J447" t="str">
        <f t="shared" si="1"/>
        <v>9601-MIMIKA</v>
      </c>
      <c r="K447">
        <f t="shared" si="2"/>
        <v>1</v>
      </c>
    </row>
    <row r="448">
      <c r="A448" s="9" t="s">
        <v>4545</v>
      </c>
      <c r="B448" s="10" t="s">
        <v>1991</v>
      </c>
      <c r="C448" s="2" t="s">
        <v>134</v>
      </c>
      <c r="D448" s="2" t="s">
        <v>700</v>
      </c>
      <c r="E448" s="2" t="s">
        <v>1984</v>
      </c>
      <c r="F448" s="2" t="s">
        <v>1992</v>
      </c>
      <c r="G448" s="12">
        <v>100.0</v>
      </c>
      <c r="H448" s="2" t="s">
        <v>76</v>
      </c>
      <c r="I448" s="2" t="s">
        <v>78</v>
      </c>
      <c r="J448" t="str">
        <f t="shared" si="1"/>
        <v>9601-MIMIKA</v>
      </c>
      <c r="K448">
        <f t="shared" si="2"/>
        <v>1</v>
      </c>
    </row>
    <row r="449">
      <c r="A449" s="9" t="s">
        <v>4574</v>
      </c>
      <c r="B449" s="10" t="s">
        <v>1996</v>
      </c>
      <c r="C449" s="2" t="s">
        <v>134</v>
      </c>
      <c r="D449" s="2" t="s">
        <v>700</v>
      </c>
      <c r="E449" s="2" t="s">
        <v>1997</v>
      </c>
      <c r="F449" s="2" t="s">
        <v>1998</v>
      </c>
      <c r="G449" s="12">
        <v>100.0</v>
      </c>
      <c r="H449" s="2" t="s">
        <v>76</v>
      </c>
      <c r="I449" s="2" t="s">
        <v>78</v>
      </c>
      <c r="J449" t="str">
        <f t="shared" si="1"/>
        <v>9601-MIMIKA</v>
      </c>
      <c r="K449">
        <f t="shared" si="2"/>
        <v>1</v>
      </c>
    </row>
    <row r="450">
      <c r="A450" s="9" t="s">
        <v>4587</v>
      </c>
      <c r="B450" s="10" t="s">
        <v>2000</v>
      </c>
      <c r="C450" s="2" t="s">
        <v>134</v>
      </c>
      <c r="D450" s="2" t="s">
        <v>700</v>
      </c>
      <c r="E450" s="2" t="s">
        <v>1997</v>
      </c>
      <c r="F450" s="2" t="s">
        <v>2001</v>
      </c>
      <c r="G450" s="12">
        <v>100.0</v>
      </c>
      <c r="H450" s="2" t="s">
        <v>76</v>
      </c>
      <c r="I450" s="2" t="s">
        <v>78</v>
      </c>
      <c r="J450" t="str">
        <f t="shared" si="1"/>
        <v>9601-MIMIKA</v>
      </c>
      <c r="K450">
        <f t="shared" si="2"/>
        <v>1</v>
      </c>
    </row>
    <row r="451">
      <c r="A451" s="9" t="s">
        <v>4599</v>
      </c>
      <c r="B451" s="10" t="s">
        <v>2006</v>
      </c>
      <c r="C451" s="2" t="s">
        <v>134</v>
      </c>
      <c r="D451" s="2" t="s">
        <v>700</v>
      </c>
      <c r="E451" s="2" t="s">
        <v>1997</v>
      </c>
      <c r="F451" s="2" t="s">
        <v>2007</v>
      </c>
      <c r="G451" s="12">
        <v>100.0</v>
      </c>
      <c r="H451" s="2" t="s">
        <v>76</v>
      </c>
      <c r="I451" s="2" t="s">
        <v>78</v>
      </c>
      <c r="J451" t="str">
        <f t="shared" si="1"/>
        <v>9601-MIMIKA</v>
      </c>
      <c r="K451">
        <f t="shared" si="2"/>
        <v>1</v>
      </c>
    </row>
    <row r="452">
      <c r="A452" s="9" t="s">
        <v>4614</v>
      </c>
      <c r="B452" s="10" t="s">
        <v>2010</v>
      </c>
      <c r="C452" s="2" t="s">
        <v>134</v>
      </c>
      <c r="D452" s="2" t="s">
        <v>700</v>
      </c>
      <c r="E452" s="2" t="s">
        <v>1997</v>
      </c>
      <c r="F452" s="2" t="s">
        <v>2011</v>
      </c>
      <c r="G452" s="12">
        <v>100.0</v>
      </c>
      <c r="H452" s="2" t="s">
        <v>76</v>
      </c>
      <c r="I452" s="2" t="s">
        <v>78</v>
      </c>
      <c r="J452" t="str">
        <f t="shared" si="1"/>
        <v>9601-MIMIKA</v>
      </c>
      <c r="K452">
        <f t="shared" si="2"/>
        <v>1</v>
      </c>
    </row>
    <row r="453">
      <c r="A453" s="9" t="s">
        <v>4627</v>
      </c>
      <c r="B453" s="10" t="s">
        <v>2012</v>
      </c>
      <c r="C453" s="2" t="s">
        <v>134</v>
      </c>
      <c r="D453" s="2" t="s">
        <v>700</v>
      </c>
      <c r="E453" s="2" t="s">
        <v>1997</v>
      </c>
      <c r="F453" s="2" t="s">
        <v>2013</v>
      </c>
      <c r="G453" s="12">
        <v>100.0</v>
      </c>
      <c r="H453" s="2" t="s">
        <v>76</v>
      </c>
      <c r="I453" s="2" t="s">
        <v>78</v>
      </c>
      <c r="J453" t="str">
        <f t="shared" si="1"/>
        <v>9601-MIMIKA</v>
      </c>
      <c r="K453">
        <f t="shared" si="2"/>
        <v>1</v>
      </c>
    </row>
    <row r="454">
      <c r="A454" s="9" t="s">
        <v>4638</v>
      </c>
      <c r="B454" s="10" t="s">
        <v>4648</v>
      </c>
      <c r="C454" s="2" t="s">
        <v>134</v>
      </c>
      <c r="D454" s="2" t="s">
        <v>700</v>
      </c>
      <c r="E454" s="2" t="s">
        <v>1997</v>
      </c>
      <c r="F454" s="2" t="s">
        <v>4652</v>
      </c>
      <c r="G454" s="12">
        <v>100.0</v>
      </c>
      <c r="H454" s="2" t="s">
        <v>76</v>
      </c>
      <c r="I454" s="2" t="s">
        <v>78</v>
      </c>
      <c r="J454" t="str">
        <f t="shared" si="1"/>
        <v>9601-MIMIKA</v>
      </c>
      <c r="K454">
        <f t="shared" si="2"/>
        <v>1</v>
      </c>
    </row>
    <row r="455">
      <c r="A455" s="9" t="s">
        <v>4655</v>
      </c>
      <c r="B455" s="10" t="s">
        <v>2021</v>
      </c>
      <c r="C455" s="2" t="s">
        <v>134</v>
      </c>
      <c r="D455" s="2" t="s">
        <v>700</v>
      </c>
      <c r="E455" s="2" t="s">
        <v>1997</v>
      </c>
      <c r="F455" s="2" t="s">
        <v>2022</v>
      </c>
      <c r="G455" s="12">
        <v>100.0</v>
      </c>
      <c r="H455" s="2" t="s">
        <v>76</v>
      </c>
      <c r="I455" s="2" t="s">
        <v>78</v>
      </c>
      <c r="J455" t="str">
        <f t="shared" si="1"/>
        <v>9601-MIMIKA</v>
      </c>
      <c r="K455">
        <f t="shared" si="2"/>
        <v>1</v>
      </c>
    </row>
    <row r="456">
      <c r="A456" s="9" t="s">
        <v>4665</v>
      </c>
      <c r="B456" s="10" t="s">
        <v>4673</v>
      </c>
      <c r="C456" s="2" t="s">
        <v>134</v>
      </c>
      <c r="D456" s="2" t="s">
        <v>700</v>
      </c>
      <c r="E456" s="2" t="s">
        <v>2024</v>
      </c>
      <c r="F456" s="2" t="s">
        <v>4674</v>
      </c>
      <c r="G456" s="12">
        <v>100.0</v>
      </c>
      <c r="H456" s="2" t="s">
        <v>76</v>
      </c>
      <c r="I456" s="2" t="s">
        <v>78</v>
      </c>
      <c r="J456" t="str">
        <f t="shared" si="1"/>
        <v>9601-MIMIKA</v>
      </c>
      <c r="K456">
        <f t="shared" si="2"/>
        <v>1</v>
      </c>
    </row>
    <row r="457">
      <c r="A457" s="9" t="s">
        <v>4677</v>
      </c>
      <c r="B457" s="10" t="s">
        <v>4684</v>
      </c>
      <c r="C457" s="2" t="s">
        <v>134</v>
      </c>
      <c r="D457" s="2" t="s">
        <v>700</v>
      </c>
      <c r="E457" s="2" t="s">
        <v>2024</v>
      </c>
      <c r="F457" s="2" t="s">
        <v>2120</v>
      </c>
      <c r="G457" s="12">
        <v>100.0</v>
      </c>
      <c r="H457" s="2" t="s">
        <v>76</v>
      </c>
      <c r="I457" s="2" t="s">
        <v>78</v>
      </c>
      <c r="J457" t="str">
        <f t="shared" si="1"/>
        <v>9601-MIMIKA</v>
      </c>
      <c r="K457">
        <f t="shared" si="2"/>
        <v>1</v>
      </c>
    </row>
    <row r="458">
      <c r="A458" s="9" t="s">
        <v>4688</v>
      </c>
      <c r="B458" s="10" t="s">
        <v>4696</v>
      </c>
      <c r="C458" s="2" t="s">
        <v>134</v>
      </c>
      <c r="D458" s="2" t="s">
        <v>700</v>
      </c>
      <c r="E458" s="2" t="s">
        <v>2024</v>
      </c>
      <c r="F458" s="2" t="s">
        <v>4698</v>
      </c>
      <c r="G458" s="12">
        <v>100.0</v>
      </c>
      <c r="H458" s="2" t="s">
        <v>76</v>
      </c>
      <c r="I458" s="2" t="s">
        <v>78</v>
      </c>
      <c r="J458" t="str">
        <f t="shared" si="1"/>
        <v>9601-MIMIKA</v>
      </c>
      <c r="K458">
        <f t="shared" si="2"/>
        <v>1</v>
      </c>
    </row>
    <row r="459">
      <c r="A459" s="9" t="s">
        <v>4701</v>
      </c>
      <c r="B459" s="10" t="s">
        <v>4709</v>
      </c>
      <c r="C459" s="2" t="s">
        <v>134</v>
      </c>
      <c r="D459" s="2" t="s">
        <v>700</v>
      </c>
      <c r="E459" s="2" t="s">
        <v>2024</v>
      </c>
      <c r="F459" s="2" t="s">
        <v>4711</v>
      </c>
      <c r="G459" s="12">
        <v>100.0</v>
      </c>
      <c r="H459" s="2" t="s">
        <v>76</v>
      </c>
      <c r="I459" s="2" t="s">
        <v>78</v>
      </c>
      <c r="J459" t="str">
        <f t="shared" si="1"/>
        <v>9601-MIMIKA</v>
      </c>
      <c r="K459">
        <f t="shared" si="2"/>
        <v>1</v>
      </c>
    </row>
    <row r="460">
      <c r="A460" s="9" t="s">
        <v>4716</v>
      </c>
      <c r="B460" s="10" t="s">
        <v>4723</v>
      </c>
      <c r="C460" s="2" t="s">
        <v>134</v>
      </c>
      <c r="D460" s="2" t="s">
        <v>700</v>
      </c>
      <c r="E460" s="2" t="s">
        <v>2024</v>
      </c>
      <c r="F460" s="2" t="s">
        <v>4725</v>
      </c>
      <c r="G460" s="12">
        <v>100.0</v>
      </c>
      <c r="H460" s="2" t="s">
        <v>76</v>
      </c>
      <c r="I460" s="2" t="s">
        <v>78</v>
      </c>
      <c r="J460" t="str">
        <f t="shared" si="1"/>
        <v>9601-MIMIKA</v>
      </c>
      <c r="K460">
        <f t="shared" si="2"/>
        <v>1</v>
      </c>
    </row>
    <row r="461">
      <c r="A461" s="9" t="s">
        <v>4728</v>
      </c>
      <c r="B461" s="10" t="s">
        <v>4736</v>
      </c>
      <c r="C461" s="2" t="s">
        <v>134</v>
      </c>
      <c r="D461" s="2" t="s">
        <v>700</v>
      </c>
      <c r="E461" s="2" t="s">
        <v>2024</v>
      </c>
      <c r="F461" s="2" t="s">
        <v>4737</v>
      </c>
      <c r="G461" s="12">
        <v>100.0</v>
      </c>
      <c r="H461" s="2" t="s">
        <v>76</v>
      </c>
      <c r="I461" s="2" t="s">
        <v>78</v>
      </c>
      <c r="J461" t="str">
        <f t="shared" si="1"/>
        <v>9601-MIMIKA</v>
      </c>
      <c r="K461">
        <f t="shared" si="2"/>
        <v>1</v>
      </c>
    </row>
    <row r="462">
      <c r="A462" s="9" t="s">
        <v>4741</v>
      </c>
      <c r="B462" s="10" t="s">
        <v>4748</v>
      </c>
      <c r="C462" s="2" t="s">
        <v>134</v>
      </c>
      <c r="D462" s="2" t="s">
        <v>700</v>
      </c>
      <c r="E462" s="2" t="s">
        <v>1134</v>
      </c>
      <c r="F462" s="2" t="s">
        <v>4749</v>
      </c>
      <c r="G462" s="12">
        <v>100.0</v>
      </c>
      <c r="H462" s="2" t="s">
        <v>76</v>
      </c>
      <c r="I462" s="2" t="s">
        <v>78</v>
      </c>
      <c r="J462" t="str">
        <f t="shared" si="1"/>
        <v>9601-MIMIKA</v>
      </c>
      <c r="K462">
        <f t="shared" si="2"/>
        <v>1</v>
      </c>
    </row>
    <row r="463">
      <c r="A463" s="9" t="s">
        <v>4752</v>
      </c>
      <c r="B463" s="10" t="s">
        <v>4759</v>
      </c>
      <c r="C463" s="2" t="s">
        <v>134</v>
      </c>
      <c r="D463" s="2" t="s">
        <v>700</v>
      </c>
      <c r="E463" s="2" t="s">
        <v>1134</v>
      </c>
      <c r="F463" s="2" t="s">
        <v>4760</v>
      </c>
      <c r="G463" s="12">
        <v>100.0</v>
      </c>
      <c r="H463" s="2" t="s">
        <v>76</v>
      </c>
      <c r="I463" s="2" t="s">
        <v>78</v>
      </c>
      <c r="J463" t="str">
        <f t="shared" si="1"/>
        <v>9601-MIMIKA</v>
      </c>
      <c r="K463">
        <f t="shared" si="2"/>
        <v>1</v>
      </c>
    </row>
    <row r="464">
      <c r="A464" s="9" t="s">
        <v>4763</v>
      </c>
      <c r="B464" s="10" t="s">
        <v>4770</v>
      </c>
      <c r="C464" s="2" t="s">
        <v>134</v>
      </c>
      <c r="D464" s="2" t="s">
        <v>700</v>
      </c>
      <c r="E464" s="2" t="s">
        <v>1134</v>
      </c>
      <c r="F464" s="2" t="s">
        <v>4772</v>
      </c>
      <c r="G464" s="12">
        <v>100.0</v>
      </c>
      <c r="H464" s="2" t="s">
        <v>76</v>
      </c>
      <c r="I464" s="2" t="s">
        <v>78</v>
      </c>
      <c r="J464" t="str">
        <f t="shared" si="1"/>
        <v>9601-MIMIKA</v>
      </c>
      <c r="K464">
        <f t="shared" si="2"/>
        <v>1</v>
      </c>
    </row>
    <row r="465">
      <c r="A465" s="9" t="s">
        <v>4775</v>
      </c>
      <c r="B465" s="10" t="s">
        <v>2032</v>
      </c>
      <c r="C465" s="2" t="s">
        <v>134</v>
      </c>
      <c r="D465" s="2" t="s">
        <v>700</v>
      </c>
      <c r="E465" s="2" t="s">
        <v>1134</v>
      </c>
      <c r="F465" s="2" t="s">
        <v>2033</v>
      </c>
      <c r="G465" s="12">
        <v>100.0</v>
      </c>
      <c r="H465" s="2" t="s">
        <v>76</v>
      </c>
      <c r="I465" s="2" t="s">
        <v>78</v>
      </c>
      <c r="J465" t="str">
        <f t="shared" si="1"/>
        <v>9601-MIMIKA</v>
      </c>
      <c r="K465">
        <f t="shared" si="2"/>
        <v>1</v>
      </c>
    </row>
    <row r="466">
      <c r="A466" s="9" t="s">
        <v>4786</v>
      </c>
      <c r="B466" s="10" t="s">
        <v>4793</v>
      </c>
      <c r="C466" s="2" t="s">
        <v>134</v>
      </c>
      <c r="D466" s="2" t="s">
        <v>700</v>
      </c>
      <c r="E466" s="2" t="s">
        <v>1134</v>
      </c>
      <c r="F466" s="2" t="s">
        <v>4794</v>
      </c>
      <c r="G466" s="12">
        <v>100.0</v>
      </c>
      <c r="H466" s="2" t="s">
        <v>76</v>
      </c>
      <c r="I466" s="2" t="s">
        <v>78</v>
      </c>
      <c r="J466" t="str">
        <f t="shared" si="1"/>
        <v>9601-MIMIKA</v>
      </c>
      <c r="K466">
        <f t="shared" si="2"/>
        <v>1</v>
      </c>
    </row>
    <row r="467">
      <c r="A467" s="9" t="s">
        <v>4798</v>
      </c>
      <c r="B467" s="10" t="s">
        <v>4806</v>
      </c>
      <c r="C467" s="2" t="s">
        <v>134</v>
      </c>
      <c r="D467" s="2" t="s">
        <v>700</v>
      </c>
      <c r="E467" s="2" t="s">
        <v>1134</v>
      </c>
      <c r="F467" s="2" t="s">
        <v>4808</v>
      </c>
      <c r="G467" s="12">
        <v>100.0</v>
      </c>
      <c r="H467" s="2" t="s">
        <v>76</v>
      </c>
      <c r="I467" s="2" t="s">
        <v>78</v>
      </c>
      <c r="J467" t="str">
        <f t="shared" si="1"/>
        <v>9601-MIMIKA</v>
      </c>
      <c r="K467">
        <f t="shared" si="2"/>
        <v>1</v>
      </c>
    </row>
    <row r="468">
      <c r="A468" s="9" t="s">
        <v>4812</v>
      </c>
      <c r="B468" s="10" t="s">
        <v>4819</v>
      </c>
      <c r="C468" s="2" t="s">
        <v>134</v>
      </c>
      <c r="D468" s="2" t="s">
        <v>700</v>
      </c>
      <c r="E468" s="2" t="s">
        <v>1134</v>
      </c>
      <c r="F468" s="2" t="s">
        <v>4820</v>
      </c>
      <c r="G468" s="12">
        <v>100.0</v>
      </c>
      <c r="H468" s="2" t="s">
        <v>76</v>
      </c>
      <c r="I468" s="2" t="s">
        <v>78</v>
      </c>
      <c r="J468" t="str">
        <f t="shared" si="1"/>
        <v>9601-MIMIKA</v>
      </c>
      <c r="K468">
        <f t="shared" si="2"/>
        <v>1</v>
      </c>
    </row>
    <row r="469">
      <c r="A469" s="9" t="s">
        <v>4823</v>
      </c>
      <c r="B469" s="10" t="s">
        <v>4832</v>
      </c>
      <c r="C469" s="2" t="s">
        <v>134</v>
      </c>
      <c r="D469" s="2" t="s">
        <v>700</v>
      </c>
      <c r="E469" s="2" t="s">
        <v>1134</v>
      </c>
      <c r="F469" s="2" t="s">
        <v>4833</v>
      </c>
      <c r="G469" s="12">
        <v>100.0</v>
      </c>
      <c r="H469" s="2" t="s">
        <v>76</v>
      </c>
      <c r="I469" s="2" t="s">
        <v>78</v>
      </c>
      <c r="J469" t="str">
        <f t="shared" si="1"/>
        <v>9601-MIMIKA</v>
      </c>
      <c r="K469">
        <f t="shared" si="2"/>
        <v>1</v>
      </c>
    </row>
    <row r="470">
      <c r="A470" s="9" t="s">
        <v>4835</v>
      </c>
      <c r="B470" s="10" t="s">
        <v>4841</v>
      </c>
      <c r="C470" s="2" t="s">
        <v>134</v>
      </c>
      <c r="D470" s="2" t="s">
        <v>700</v>
      </c>
      <c r="E470" s="2" t="s">
        <v>1134</v>
      </c>
      <c r="F470" s="2" t="s">
        <v>4843</v>
      </c>
      <c r="G470" s="12">
        <v>100.0</v>
      </c>
      <c r="H470" s="2" t="s">
        <v>76</v>
      </c>
      <c r="I470" s="2" t="s">
        <v>78</v>
      </c>
      <c r="J470" t="str">
        <f t="shared" si="1"/>
        <v>9601-MIMIKA</v>
      </c>
      <c r="K470">
        <f t="shared" si="2"/>
        <v>1</v>
      </c>
    </row>
    <row r="471">
      <c r="A471" s="9" t="s">
        <v>4845</v>
      </c>
      <c r="B471" s="10" t="s">
        <v>4854</v>
      </c>
      <c r="C471" s="2" t="s">
        <v>134</v>
      </c>
      <c r="D471" s="2" t="s">
        <v>700</v>
      </c>
      <c r="E471" s="2" t="s">
        <v>1289</v>
      </c>
      <c r="F471" s="2" t="s">
        <v>4855</v>
      </c>
      <c r="G471" s="12">
        <v>100.0</v>
      </c>
      <c r="H471" s="2" t="s">
        <v>76</v>
      </c>
      <c r="I471" s="2" t="s">
        <v>78</v>
      </c>
      <c r="J471" t="str">
        <f t="shared" si="1"/>
        <v>9601-MIMIKA</v>
      </c>
      <c r="K471">
        <f t="shared" si="2"/>
        <v>1</v>
      </c>
    </row>
    <row r="472">
      <c r="A472" s="9" t="s">
        <v>4858</v>
      </c>
      <c r="B472" s="10" t="s">
        <v>4865</v>
      </c>
      <c r="C472" s="2" t="s">
        <v>134</v>
      </c>
      <c r="D472" s="2" t="s">
        <v>700</v>
      </c>
      <c r="E472" s="2" t="s">
        <v>1289</v>
      </c>
      <c r="F472" s="2" t="s">
        <v>4867</v>
      </c>
      <c r="G472" s="12">
        <v>100.0</v>
      </c>
      <c r="H472" s="2" t="s">
        <v>76</v>
      </c>
      <c r="I472" s="2" t="s">
        <v>78</v>
      </c>
      <c r="J472" t="str">
        <f t="shared" si="1"/>
        <v>9601-MIMIKA</v>
      </c>
      <c r="K472">
        <f t="shared" si="2"/>
        <v>1</v>
      </c>
    </row>
    <row r="473">
      <c r="A473" s="9" t="s">
        <v>4870</v>
      </c>
      <c r="B473" s="10" t="s">
        <v>4877</v>
      </c>
      <c r="C473" s="2" t="s">
        <v>134</v>
      </c>
      <c r="D473" s="2" t="s">
        <v>700</v>
      </c>
      <c r="E473" s="2" t="s">
        <v>1289</v>
      </c>
      <c r="F473" s="2" t="s">
        <v>4880</v>
      </c>
      <c r="G473" s="12">
        <v>100.0</v>
      </c>
      <c r="H473" s="2" t="s">
        <v>76</v>
      </c>
      <c r="I473" s="2" t="s">
        <v>78</v>
      </c>
      <c r="J473" t="str">
        <f t="shared" si="1"/>
        <v>9601-MIMIKA</v>
      </c>
      <c r="K473">
        <f t="shared" si="2"/>
        <v>1</v>
      </c>
    </row>
    <row r="474">
      <c r="A474" s="9" t="s">
        <v>4883</v>
      </c>
      <c r="B474" s="10" t="s">
        <v>4889</v>
      </c>
      <c r="C474" s="2" t="s">
        <v>134</v>
      </c>
      <c r="D474" s="2" t="s">
        <v>700</v>
      </c>
      <c r="E474" s="2" t="s">
        <v>1289</v>
      </c>
      <c r="F474" s="2" t="s">
        <v>4891</v>
      </c>
      <c r="G474" s="12">
        <v>100.0</v>
      </c>
      <c r="H474" s="2" t="s">
        <v>76</v>
      </c>
      <c r="I474" s="2" t="s">
        <v>78</v>
      </c>
      <c r="J474" t="str">
        <f t="shared" si="1"/>
        <v>9601-MIMIKA</v>
      </c>
      <c r="K474">
        <f t="shared" si="2"/>
        <v>1</v>
      </c>
    </row>
    <row r="475">
      <c r="A475" s="9" t="s">
        <v>4895</v>
      </c>
      <c r="B475" s="10" t="s">
        <v>4902</v>
      </c>
      <c r="C475" s="2" t="s">
        <v>134</v>
      </c>
      <c r="D475" s="2" t="s">
        <v>700</v>
      </c>
      <c r="E475" s="2" t="s">
        <v>1289</v>
      </c>
      <c r="F475" s="2" t="s">
        <v>4903</v>
      </c>
      <c r="G475" s="12">
        <v>100.0</v>
      </c>
      <c r="H475" s="2" t="s">
        <v>76</v>
      </c>
      <c r="I475" s="2" t="s">
        <v>78</v>
      </c>
      <c r="J475" t="str">
        <f t="shared" si="1"/>
        <v>9601-MIMIKA</v>
      </c>
      <c r="K475">
        <f t="shared" si="2"/>
        <v>1</v>
      </c>
    </row>
    <row r="476">
      <c r="A476" s="9" t="s">
        <v>4907</v>
      </c>
      <c r="B476" s="10" t="s">
        <v>4914</v>
      </c>
      <c r="C476" s="2" t="s">
        <v>134</v>
      </c>
      <c r="D476" s="2" t="s">
        <v>211</v>
      </c>
      <c r="E476" s="2" t="s">
        <v>3320</v>
      </c>
      <c r="F476" s="2" t="s">
        <v>4918</v>
      </c>
      <c r="G476" s="12">
        <v>100.0</v>
      </c>
      <c r="H476" s="2" t="s">
        <v>76</v>
      </c>
      <c r="I476" s="2" t="s">
        <v>78</v>
      </c>
      <c r="J476" t="str">
        <f t="shared" si="1"/>
        <v>9604-NABIRE</v>
      </c>
      <c r="K476">
        <f t="shared" si="2"/>
        <v>1</v>
      </c>
    </row>
    <row r="477">
      <c r="A477" s="9" t="s">
        <v>4921</v>
      </c>
      <c r="B477" s="10" t="s">
        <v>4929</v>
      </c>
      <c r="C477" s="2" t="s">
        <v>134</v>
      </c>
      <c r="D477" s="2" t="s">
        <v>211</v>
      </c>
      <c r="E477" s="2" t="s">
        <v>3320</v>
      </c>
      <c r="F477" s="2" t="s">
        <v>4931</v>
      </c>
      <c r="G477" s="12">
        <v>100.0</v>
      </c>
      <c r="H477" s="2" t="s">
        <v>76</v>
      </c>
      <c r="I477" s="2" t="s">
        <v>78</v>
      </c>
      <c r="J477" t="str">
        <f t="shared" si="1"/>
        <v>9604-NABIRE</v>
      </c>
      <c r="K477">
        <f t="shared" si="2"/>
        <v>1</v>
      </c>
    </row>
    <row r="478">
      <c r="A478" s="9" t="s">
        <v>4934</v>
      </c>
      <c r="B478" s="10" t="s">
        <v>4942</v>
      </c>
      <c r="C478" s="2" t="s">
        <v>134</v>
      </c>
      <c r="D478" s="2" t="s">
        <v>211</v>
      </c>
      <c r="E478" s="2" t="s">
        <v>3320</v>
      </c>
      <c r="F478" s="2" t="s">
        <v>4944</v>
      </c>
      <c r="G478" s="12">
        <v>100.0</v>
      </c>
      <c r="H478" s="2" t="s">
        <v>76</v>
      </c>
      <c r="I478" s="2" t="s">
        <v>78</v>
      </c>
      <c r="J478" t="str">
        <f t="shared" si="1"/>
        <v>9604-NABIRE</v>
      </c>
      <c r="K478">
        <f t="shared" si="2"/>
        <v>1</v>
      </c>
    </row>
    <row r="479">
      <c r="A479" s="9" t="s">
        <v>4947</v>
      </c>
      <c r="B479" s="10" t="s">
        <v>4955</v>
      </c>
      <c r="C479" s="2" t="s">
        <v>134</v>
      </c>
      <c r="D479" s="2" t="s">
        <v>211</v>
      </c>
      <c r="E479" s="2" t="s">
        <v>212</v>
      </c>
      <c r="F479" s="2" t="s">
        <v>4956</v>
      </c>
      <c r="G479" s="12">
        <v>100.0</v>
      </c>
      <c r="H479" s="2" t="s">
        <v>76</v>
      </c>
      <c r="I479" s="2" t="s">
        <v>78</v>
      </c>
      <c r="J479" t="str">
        <f t="shared" si="1"/>
        <v>9604-NABIRE</v>
      </c>
      <c r="K479">
        <f t="shared" si="2"/>
        <v>1</v>
      </c>
    </row>
    <row r="480">
      <c r="A480" s="9" t="s">
        <v>4959</v>
      </c>
      <c r="B480" s="10" t="s">
        <v>4968</v>
      </c>
      <c r="C480" s="2" t="s">
        <v>134</v>
      </c>
      <c r="D480" s="2" t="s">
        <v>211</v>
      </c>
      <c r="E480" s="2" t="s">
        <v>212</v>
      </c>
      <c r="F480" s="2" t="s">
        <v>4971</v>
      </c>
      <c r="G480" s="12">
        <v>100.0</v>
      </c>
      <c r="H480" s="2" t="s">
        <v>76</v>
      </c>
      <c r="I480" s="2" t="s">
        <v>78</v>
      </c>
      <c r="J480" t="str">
        <f t="shared" si="1"/>
        <v>9604-NABIRE</v>
      </c>
      <c r="K480">
        <f t="shared" si="2"/>
        <v>1</v>
      </c>
    </row>
    <row r="481">
      <c r="A481" s="9" t="s">
        <v>4975</v>
      </c>
      <c r="B481" s="10" t="s">
        <v>4981</v>
      </c>
      <c r="C481" s="2" t="s">
        <v>134</v>
      </c>
      <c r="D481" s="2" t="s">
        <v>211</v>
      </c>
      <c r="E481" s="2" t="s">
        <v>212</v>
      </c>
      <c r="F481" s="2" t="s">
        <v>4984</v>
      </c>
      <c r="G481" s="12">
        <v>100.0</v>
      </c>
      <c r="H481" s="2" t="s">
        <v>76</v>
      </c>
      <c r="I481" s="2" t="s">
        <v>78</v>
      </c>
      <c r="J481" t="str">
        <f t="shared" si="1"/>
        <v>9604-NABIRE</v>
      </c>
      <c r="K481">
        <f t="shared" si="2"/>
        <v>1</v>
      </c>
    </row>
    <row r="482">
      <c r="A482" s="9" t="s">
        <v>207</v>
      </c>
      <c r="B482" s="10" t="s">
        <v>210</v>
      </c>
      <c r="C482" s="2" t="s">
        <v>134</v>
      </c>
      <c r="D482" s="2" t="s">
        <v>211</v>
      </c>
      <c r="E482" s="2" t="s">
        <v>212</v>
      </c>
      <c r="F482" s="2" t="s">
        <v>214</v>
      </c>
      <c r="G482" s="12">
        <v>100.0</v>
      </c>
      <c r="H482" s="2" t="s">
        <v>76</v>
      </c>
      <c r="I482" s="2" t="s">
        <v>78</v>
      </c>
      <c r="J482" t="str">
        <f t="shared" si="1"/>
        <v>9604-NABIRE</v>
      </c>
      <c r="K482">
        <f t="shared" si="2"/>
        <v>1</v>
      </c>
    </row>
    <row r="483">
      <c r="A483" s="9" t="s">
        <v>4996</v>
      </c>
      <c r="B483" s="10" t="s">
        <v>5002</v>
      </c>
      <c r="C483" s="2" t="s">
        <v>134</v>
      </c>
      <c r="D483" s="2" t="s">
        <v>211</v>
      </c>
      <c r="E483" s="2" t="s">
        <v>212</v>
      </c>
      <c r="F483" s="2" t="s">
        <v>5004</v>
      </c>
      <c r="G483" s="12">
        <v>100.0</v>
      </c>
      <c r="H483" s="2" t="s">
        <v>76</v>
      </c>
      <c r="I483" s="2" t="s">
        <v>78</v>
      </c>
      <c r="J483" t="str">
        <f t="shared" si="1"/>
        <v>9604-NABIRE</v>
      </c>
      <c r="K483">
        <f t="shared" si="2"/>
        <v>1</v>
      </c>
    </row>
    <row r="484">
      <c r="A484" s="9" t="s">
        <v>5007</v>
      </c>
      <c r="B484" s="10" t="s">
        <v>5013</v>
      </c>
      <c r="C484" s="2" t="s">
        <v>134</v>
      </c>
      <c r="D484" s="2" t="s">
        <v>211</v>
      </c>
      <c r="E484" s="2" t="s">
        <v>212</v>
      </c>
      <c r="F484" s="2" t="s">
        <v>5014</v>
      </c>
      <c r="G484" s="12">
        <v>100.0</v>
      </c>
      <c r="H484" s="2" t="s">
        <v>76</v>
      </c>
      <c r="I484" s="2" t="s">
        <v>78</v>
      </c>
      <c r="J484" t="str">
        <f t="shared" si="1"/>
        <v>9604-NABIRE</v>
      </c>
      <c r="K484">
        <f t="shared" si="2"/>
        <v>1</v>
      </c>
    </row>
    <row r="485">
      <c r="A485" s="9" t="s">
        <v>5018</v>
      </c>
      <c r="B485" s="10" t="s">
        <v>5026</v>
      </c>
      <c r="C485" s="2" t="s">
        <v>134</v>
      </c>
      <c r="D485" s="2" t="s">
        <v>211</v>
      </c>
      <c r="E485" s="2" t="s">
        <v>1375</v>
      </c>
      <c r="F485" s="2" t="s">
        <v>5028</v>
      </c>
      <c r="G485" s="12">
        <v>100.0</v>
      </c>
      <c r="H485" s="2" t="s">
        <v>76</v>
      </c>
      <c r="I485" s="2" t="s">
        <v>78</v>
      </c>
      <c r="J485" t="str">
        <f t="shared" si="1"/>
        <v>9604-NABIRE</v>
      </c>
      <c r="K485">
        <f t="shared" si="2"/>
        <v>1</v>
      </c>
    </row>
    <row r="486">
      <c r="A486" s="9" t="s">
        <v>5031</v>
      </c>
      <c r="B486" s="10" t="s">
        <v>5037</v>
      </c>
      <c r="C486" s="2" t="s">
        <v>134</v>
      </c>
      <c r="D486" s="2" t="s">
        <v>211</v>
      </c>
      <c r="E486" s="2" t="s">
        <v>1375</v>
      </c>
      <c r="F486" s="2" t="s">
        <v>5039</v>
      </c>
      <c r="G486" s="12">
        <v>100.0</v>
      </c>
      <c r="H486" s="2" t="s">
        <v>76</v>
      </c>
      <c r="I486" s="2" t="s">
        <v>78</v>
      </c>
      <c r="J486" t="str">
        <f t="shared" si="1"/>
        <v>9604-NABIRE</v>
      </c>
      <c r="K486">
        <f t="shared" si="2"/>
        <v>1</v>
      </c>
    </row>
    <row r="487">
      <c r="A487" s="9" t="s">
        <v>5044</v>
      </c>
      <c r="B487" s="10" t="s">
        <v>5051</v>
      </c>
      <c r="C487" s="2" t="s">
        <v>134</v>
      </c>
      <c r="D487" s="2" t="s">
        <v>211</v>
      </c>
      <c r="E487" s="2" t="s">
        <v>5052</v>
      </c>
      <c r="F487" s="2" t="s">
        <v>5052</v>
      </c>
      <c r="G487" s="12">
        <v>100.0</v>
      </c>
      <c r="H487" s="2" t="s">
        <v>76</v>
      </c>
      <c r="I487" s="2" t="s">
        <v>78</v>
      </c>
      <c r="J487" t="str">
        <f t="shared" si="1"/>
        <v>9604-NABIRE</v>
      </c>
      <c r="K487">
        <f t="shared" si="2"/>
        <v>1</v>
      </c>
    </row>
    <row r="488">
      <c r="A488" s="9" t="s">
        <v>5058</v>
      </c>
      <c r="B488" s="10" t="s">
        <v>5066</v>
      </c>
      <c r="C488" s="2" t="s">
        <v>134</v>
      </c>
      <c r="D488" s="2" t="s">
        <v>211</v>
      </c>
      <c r="E488" s="2" t="s">
        <v>5068</v>
      </c>
      <c r="F488" s="2" t="s">
        <v>5069</v>
      </c>
      <c r="G488" s="12">
        <v>100.0</v>
      </c>
      <c r="H488" s="2" t="s">
        <v>76</v>
      </c>
      <c r="I488" s="2" t="s">
        <v>78</v>
      </c>
      <c r="J488" t="str">
        <f t="shared" si="1"/>
        <v>9604-NABIRE</v>
      </c>
      <c r="K488">
        <f t="shared" si="2"/>
        <v>1</v>
      </c>
    </row>
    <row r="489">
      <c r="A489" s="9" t="s">
        <v>5071</v>
      </c>
      <c r="B489" s="10" t="s">
        <v>5078</v>
      </c>
      <c r="C489" s="2" t="s">
        <v>134</v>
      </c>
      <c r="D489" s="2" t="s">
        <v>211</v>
      </c>
      <c r="E489" s="2" t="s">
        <v>5068</v>
      </c>
      <c r="F489" s="2" t="s">
        <v>5068</v>
      </c>
      <c r="G489" s="12">
        <v>100.0</v>
      </c>
      <c r="H489" s="2" t="s">
        <v>76</v>
      </c>
      <c r="I489" s="2" t="s">
        <v>78</v>
      </c>
      <c r="J489" t="str">
        <f t="shared" si="1"/>
        <v>9604-NABIRE</v>
      </c>
      <c r="K489">
        <f t="shared" si="2"/>
        <v>1</v>
      </c>
    </row>
    <row r="490">
      <c r="A490" s="9" t="s">
        <v>5081</v>
      </c>
      <c r="B490" s="10" t="s">
        <v>5087</v>
      </c>
      <c r="C490" s="2" t="s">
        <v>134</v>
      </c>
      <c r="D490" s="2" t="s">
        <v>211</v>
      </c>
      <c r="E490" s="2" t="s">
        <v>5068</v>
      </c>
      <c r="F490" s="2" t="s">
        <v>5089</v>
      </c>
      <c r="G490" s="12">
        <v>100.0</v>
      </c>
      <c r="H490" s="2" t="s">
        <v>76</v>
      </c>
      <c r="I490" s="2" t="s">
        <v>78</v>
      </c>
      <c r="J490" t="str">
        <f t="shared" si="1"/>
        <v>9604-NABIRE</v>
      </c>
      <c r="K490">
        <f t="shared" si="2"/>
        <v>1</v>
      </c>
    </row>
    <row r="491">
      <c r="A491" s="9" t="s">
        <v>5092</v>
      </c>
      <c r="B491" s="10" t="s">
        <v>5100</v>
      </c>
      <c r="C491" s="2" t="s">
        <v>134</v>
      </c>
      <c r="D491" s="2" t="s">
        <v>211</v>
      </c>
      <c r="E491" s="2" t="s">
        <v>5068</v>
      </c>
      <c r="F491" s="2" t="s">
        <v>5102</v>
      </c>
      <c r="G491" s="12">
        <v>100.0</v>
      </c>
      <c r="H491" s="2" t="s">
        <v>76</v>
      </c>
      <c r="I491" s="2" t="s">
        <v>78</v>
      </c>
      <c r="J491" t="str">
        <f t="shared" si="1"/>
        <v>9604-NABIRE</v>
      </c>
      <c r="K491">
        <f t="shared" si="2"/>
        <v>1</v>
      </c>
    </row>
    <row r="492">
      <c r="A492" s="9" t="s">
        <v>5105</v>
      </c>
      <c r="B492" s="10" t="s">
        <v>5111</v>
      </c>
      <c r="C492" s="2" t="s">
        <v>134</v>
      </c>
      <c r="D492" s="2" t="s">
        <v>211</v>
      </c>
      <c r="E492" s="2" t="s">
        <v>5068</v>
      </c>
      <c r="F492" s="2" t="s">
        <v>5114</v>
      </c>
      <c r="G492" s="12">
        <v>100.0</v>
      </c>
      <c r="H492" s="2" t="s">
        <v>76</v>
      </c>
      <c r="I492" s="2" t="s">
        <v>78</v>
      </c>
      <c r="J492" t="str">
        <f t="shared" si="1"/>
        <v>9604-NABIRE</v>
      </c>
      <c r="K492">
        <f t="shared" si="2"/>
        <v>1</v>
      </c>
    </row>
    <row r="493">
      <c r="A493" s="9" t="s">
        <v>5117</v>
      </c>
      <c r="B493" s="10" t="s">
        <v>5123</v>
      </c>
      <c r="C493" s="2" t="s">
        <v>134</v>
      </c>
      <c r="D493" s="2" t="s">
        <v>211</v>
      </c>
      <c r="E493" s="2" t="s">
        <v>5125</v>
      </c>
      <c r="F493" s="2" t="s">
        <v>5126</v>
      </c>
      <c r="G493" s="12">
        <v>100.0</v>
      </c>
      <c r="H493" s="2" t="s">
        <v>76</v>
      </c>
      <c r="I493" s="2" t="s">
        <v>78</v>
      </c>
      <c r="J493" t="str">
        <f t="shared" si="1"/>
        <v>9604-NABIRE</v>
      </c>
      <c r="K493">
        <f t="shared" si="2"/>
        <v>1</v>
      </c>
    </row>
    <row r="494">
      <c r="A494" s="9" t="s">
        <v>5129</v>
      </c>
      <c r="B494" s="10" t="s">
        <v>5135</v>
      </c>
      <c r="C494" s="2" t="s">
        <v>134</v>
      </c>
      <c r="D494" s="2" t="s">
        <v>211</v>
      </c>
      <c r="E494" s="2" t="s">
        <v>5125</v>
      </c>
      <c r="F494" s="2" t="s">
        <v>5137</v>
      </c>
      <c r="G494" s="12">
        <v>100.0</v>
      </c>
      <c r="H494" s="2" t="s">
        <v>76</v>
      </c>
      <c r="I494" s="2" t="s">
        <v>78</v>
      </c>
      <c r="J494" t="str">
        <f t="shared" si="1"/>
        <v>9604-NABIRE</v>
      </c>
      <c r="K494">
        <f t="shared" si="2"/>
        <v>1</v>
      </c>
    </row>
    <row r="495">
      <c r="A495" s="9" t="s">
        <v>5141</v>
      </c>
      <c r="B495" s="10" t="s">
        <v>5149</v>
      </c>
      <c r="C495" s="2" t="s">
        <v>134</v>
      </c>
      <c r="D495" s="2" t="s">
        <v>211</v>
      </c>
      <c r="E495" s="2" t="s">
        <v>5125</v>
      </c>
      <c r="F495" s="2" t="s">
        <v>5150</v>
      </c>
      <c r="G495" s="12">
        <v>100.0</v>
      </c>
      <c r="H495" s="2" t="s">
        <v>76</v>
      </c>
      <c r="I495" s="2" t="s">
        <v>78</v>
      </c>
      <c r="J495" t="str">
        <f t="shared" si="1"/>
        <v>9604-NABIRE</v>
      </c>
      <c r="K495">
        <f t="shared" si="2"/>
        <v>1</v>
      </c>
    </row>
    <row r="496">
      <c r="A496" s="9" t="s">
        <v>5153</v>
      </c>
      <c r="B496" s="10" t="s">
        <v>5159</v>
      </c>
      <c r="C496" s="2" t="s">
        <v>134</v>
      </c>
      <c r="D496" s="2" t="s">
        <v>211</v>
      </c>
      <c r="E496" s="2" t="s">
        <v>5125</v>
      </c>
      <c r="F496" s="2" t="s">
        <v>5161</v>
      </c>
      <c r="G496" s="12">
        <v>100.0</v>
      </c>
      <c r="H496" s="2" t="s">
        <v>76</v>
      </c>
      <c r="I496" s="2" t="s">
        <v>78</v>
      </c>
      <c r="J496" t="str">
        <f t="shared" si="1"/>
        <v>9604-NABIRE</v>
      </c>
      <c r="K496">
        <f t="shared" si="2"/>
        <v>1</v>
      </c>
    </row>
    <row r="497">
      <c r="A497" s="9" t="s">
        <v>4140</v>
      </c>
      <c r="B497" s="10" t="s">
        <v>4143</v>
      </c>
      <c r="C497" s="2" t="s">
        <v>134</v>
      </c>
      <c r="D497" s="2" t="s">
        <v>211</v>
      </c>
      <c r="E497" s="2" t="s">
        <v>3565</v>
      </c>
      <c r="F497" s="2" t="s">
        <v>4145</v>
      </c>
      <c r="G497" s="12">
        <v>100.0</v>
      </c>
      <c r="H497" s="2" t="s">
        <v>76</v>
      </c>
      <c r="I497" s="2" t="s">
        <v>78</v>
      </c>
      <c r="J497" t="str">
        <f t="shared" si="1"/>
        <v>9604-NABIRE</v>
      </c>
      <c r="K497">
        <f t="shared" si="2"/>
        <v>1</v>
      </c>
    </row>
    <row r="498">
      <c r="A498" s="9" t="s">
        <v>5172</v>
      </c>
      <c r="B498" s="10" t="s">
        <v>5178</v>
      </c>
      <c r="C498" s="2" t="s">
        <v>134</v>
      </c>
      <c r="D498" s="2" t="s">
        <v>211</v>
      </c>
      <c r="E498" s="2" t="s">
        <v>3276</v>
      </c>
      <c r="F498" s="2" t="s">
        <v>5181</v>
      </c>
      <c r="G498" s="12">
        <v>100.0</v>
      </c>
      <c r="H498" s="2" t="s">
        <v>76</v>
      </c>
      <c r="I498" s="2" t="s">
        <v>78</v>
      </c>
      <c r="J498" t="str">
        <f t="shared" si="1"/>
        <v>9604-NABIRE</v>
      </c>
      <c r="K498">
        <f t="shared" si="2"/>
        <v>1</v>
      </c>
    </row>
    <row r="499">
      <c r="A499" s="9" t="s">
        <v>3262</v>
      </c>
      <c r="B499" s="10" t="s">
        <v>3274</v>
      </c>
      <c r="C499" s="2" t="s">
        <v>134</v>
      </c>
      <c r="D499" s="2" t="s">
        <v>211</v>
      </c>
      <c r="E499" s="2" t="s">
        <v>3276</v>
      </c>
      <c r="F499" s="2" t="s">
        <v>3277</v>
      </c>
      <c r="G499" s="12">
        <v>100.0</v>
      </c>
      <c r="H499" s="2" t="s">
        <v>76</v>
      </c>
      <c r="I499" s="2" t="s">
        <v>78</v>
      </c>
      <c r="J499" t="str">
        <f t="shared" si="1"/>
        <v>9604-NABIRE</v>
      </c>
      <c r="K499">
        <f t="shared" si="2"/>
        <v>1</v>
      </c>
    </row>
    <row r="500">
      <c r="A500" s="9" t="s">
        <v>3288</v>
      </c>
      <c r="B500" s="10" t="s">
        <v>3294</v>
      </c>
      <c r="C500" s="2" t="s">
        <v>134</v>
      </c>
      <c r="D500" s="2" t="s">
        <v>211</v>
      </c>
      <c r="E500" s="2" t="s">
        <v>3276</v>
      </c>
      <c r="F500" s="2" t="s">
        <v>3296</v>
      </c>
      <c r="G500" s="12">
        <v>100.0</v>
      </c>
      <c r="H500" s="2" t="s">
        <v>76</v>
      </c>
      <c r="I500" s="2" t="s">
        <v>78</v>
      </c>
      <c r="J500" t="str">
        <f t="shared" si="1"/>
        <v>9604-NABIRE</v>
      </c>
      <c r="K500">
        <f t="shared" si="2"/>
        <v>1</v>
      </c>
    </row>
    <row r="501">
      <c r="A501" s="9" t="s">
        <v>5201</v>
      </c>
      <c r="B501" s="10" t="s">
        <v>5207</v>
      </c>
      <c r="C501" s="2" t="s">
        <v>134</v>
      </c>
      <c r="D501" s="2" t="s">
        <v>211</v>
      </c>
      <c r="E501" s="2" t="s">
        <v>5209</v>
      </c>
      <c r="F501" s="2" t="s">
        <v>5210</v>
      </c>
      <c r="G501" s="12">
        <v>100.0</v>
      </c>
      <c r="H501" s="2" t="s">
        <v>76</v>
      </c>
      <c r="I501" s="2" t="s">
        <v>78</v>
      </c>
      <c r="J501" t="str">
        <f t="shared" si="1"/>
        <v>9604-NABIRE</v>
      </c>
      <c r="K501">
        <f t="shared" si="2"/>
        <v>1</v>
      </c>
    </row>
    <row r="502">
      <c r="A502" s="9" t="s">
        <v>5213</v>
      </c>
      <c r="B502" s="10" t="s">
        <v>5220</v>
      </c>
      <c r="C502" s="2" t="s">
        <v>134</v>
      </c>
      <c r="D502" s="2" t="s">
        <v>519</v>
      </c>
      <c r="E502" s="2" t="s">
        <v>1156</v>
      </c>
      <c r="F502" s="2" t="s">
        <v>5223</v>
      </c>
      <c r="G502" s="12">
        <v>100.0</v>
      </c>
      <c r="H502" s="2" t="s">
        <v>76</v>
      </c>
      <c r="I502" s="2" t="s">
        <v>78</v>
      </c>
      <c r="J502" t="str">
        <f t="shared" si="1"/>
        <v>9605-PANIAI</v>
      </c>
      <c r="K502">
        <f t="shared" si="2"/>
        <v>1</v>
      </c>
    </row>
    <row r="503">
      <c r="A503" s="9" t="s">
        <v>5226</v>
      </c>
      <c r="B503" s="10" t="s">
        <v>5232</v>
      </c>
      <c r="C503" s="2" t="s">
        <v>134</v>
      </c>
      <c r="D503" s="2" t="s">
        <v>519</v>
      </c>
      <c r="E503" s="2" t="s">
        <v>1156</v>
      </c>
      <c r="F503" s="2" t="s">
        <v>5234</v>
      </c>
      <c r="G503" s="12">
        <v>100.0</v>
      </c>
      <c r="H503" s="2" t="s">
        <v>76</v>
      </c>
      <c r="I503" s="2" t="s">
        <v>78</v>
      </c>
      <c r="J503" t="str">
        <f t="shared" si="1"/>
        <v>9605-PANIAI</v>
      </c>
      <c r="K503">
        <f t="shared" si="2"/>
        <v>1</v>
      </c>
    </row>
    <row r="504">
      <c r="A504" s="9" t="s">
        <v>1149</v>
      </c>
      <c r="B504" s="10" t="s">
        <v>1155</v>
      </c>
      <c r="C504" s="2" t="s">
        <v>134</v>
      </c>
      <c r="D504" s="2" t="s">
        <v>519</v>
      </c>
      <c r="E504" s="2" t="s">
        <v>1156</v>
      </c>
      <c r="F504" s="2" t="s">
        <v>1157</v>
      </c>
      <c r="G504" s="12">
        <v>100.0</v>
      </c>
      <c r="H504" s="2" t="s">
        <v>76</v>
      </c>
      <c r="I504" s="2" t="s">
        <v>78</v>
      </c>
      <c r="J504" t="str">
        <f t="shared" si="1"/>
        <v>9605-PANIAI</v>
      </c>
      <c r="K504">
        <f t="shared" si="2"/>
        <v>1</v>
      </c>
    </row>
    <row r="505">
      <c r="A505" s="9" t="s">
        <v>5247</v>
      </c>
      <c r="B505" s="10" t="s">
        <v>5253</v>
      </c>
      <c r="C505" s="2" t="s">
        <v>134</v>
      </c>
      <c r="D505" s="2" t="s">
        <v>519</v>
      </c>
      <c r="E505" s="2" t="s">
        <v>1156</v>
      </c>
      <c r="F505" s="2" t="s">
        <v>5257</v>
      </c>
      <c r="G505" s="12">
        <v>100.0</v>
      </c>
      <c r="H505" s="2" t="s">
        <v>76</v>
      </c>
      <c r="I505" s="2" t="s">
        <v>78</v>
      </c>
      <c r="J505" t="str">
        <f t="shared" si="1"/>
        <v>9605-PANIAI</v>
      </c>
      <c r="K505">
        <f t="shared" si="2"/>
        <v>1</v>
      </c>
    </row>
    <row r="506">
      <c r="A506" s="9" t="s">
        <v>5259</v>
      </c>
      <c r="B506" s="10" t="s">
        <v>5266</v>
      </c>
      <c r="C506" s="2" t="s">
        <v>134</v>
      </c>
      <c r="D506" s="2" t="s">
        <v>519</v>
      </c>
      <c r="E506" s="2" t="s">
        <v>595</v>
      </c>
      <c r="F506" s="2" t="s">
        <v>5268</v>
      </c>
      <c r="G506" s="12">
        <v>100.0</v>
      </c>
      <c r="H506" s="2" t="s">
        <v>76</v>
      </c>
      <c r="I506" s="2" t="s">
        <v>78</v>
      </c>
      <c r="J506" t="str">
        <f t="shared" si="1"/>
        <v>9605-PANIAI</v>
      </c>
      <c r="K506">
        <f t="shared" si="2"/>
        <v>1</v>
      </c>
    </row>
    <row r="507">
      <c r="A507" s="9" t="s">
        <v>587</v>
      </c>
      <c r="B507" s="10" t="s">
        <v>592</v>
      </c>
      <c r="C507" s="2" t="s">
        <v>134</v>
      </c>
      <c r="D507" s="2" t="s">
        <v>519</v>
      </c>
      <c r="E507" s="2" t="s">
        <v>595</v>
      </c>
      <c r="F507" s="2" t="s">
        <v>596</v>
      </c>
      <c r="G507" s="12">
        <v>100.0</v>
      </c>
      <c r="H507" s="2" t="s">
        <v>76</v>
      </c>
      <c r="I507" s="2" t="s">
        <v>78</v>
      </c>
      <c r="J507" t="str">
        <f t="shared" si="1"/>
        <v>9605-PANIAI</v>
      </c>
      <c r="K507">
        <f t="shared" si="2"/>
        <v>1</v>
      </c>
    </row>
    <row r="508">
      <c r="A508" s="9" t="s">
        <v>5284</v>
      </c>
      <c r="B508" s="10" t="s">
        <v>5292</v>
      </c>
      <c r="C508" s="2" t="s">
        <v>134</v>
      </c>
      <c r="D508" s="2" t="s">
        <v>519</v>
      </c>
      <c r="E508" s="2" t="s">
        <v>3302</v>
      </c>
      <c r="F508" s="2" t="s">
        <v>5297</v>
      </c>
      <c r="G508" s="12">
        <v>100.0</v>
      </c>
      <c r="H508" s="2" t="s">
        <v>76</v>
      </c>
      <c r="I508" s="2" t="s">
        <v>78</v>
      </c>
      <c r="J508" t="str">
        <f t="shared" si="1"/>
        <v>9605-PANIAI</v>
      </c>
      <c r="K508">
        <f t="shared" si="2"/>
        <v>1</v>
      </c>
    </row>
    <row r="509">
      <c r="A509" s="9" t="s">
        <v>5300</v>
      </c>
      <c r="B509" s="10" t="s">
        <v>5308</v>
      </c>
      <c r="C509" s="2" t="s">
        <v>134</v>
      </c>
      <c r="D509" s="2" t="s">
        <v>519</v>
      </c>
      <c r="E509" s="2" t="s">
        <v>3302</v>
      </c>
      <c r="F509" s="2" t="s">
        <v>5311</v>
      </c>
      <c r="G509" s="12">
        <v>100.0</v>
      </c>
      <c r="H509" s="2" t="s">
        <v>76</v>
      </c>
      <c r="I509" s="2" t="s">
        <v>78</v>
      </c>
      <c r="J509" t="str">
        <f t="shared" si="1"/>
        <v>9605-PANIAI</v>
      </c>
      <c r="K509">
        <f t="shared" si="2"/>
        <v>1</v>
      </c>
    </row>
    <row r="510">
      <c r="A510" s="9" t="s">
        <v>5315</v>
      </c>
      <c r="B510" s="10" t="s">
        <v>5322</v>
      </c>
      <c r="C510" s="2" t="s">
        <v>134</v>
      </c>
      <c r="D510" s="2" t="s">
        <v>519</v>
      </c>
      <c r="E510" s="2" t="s">
        <v>3604</v>
      </c>
      <c r="F510" s="2" t="s">
        <v>5325</v>
      </c>
      <c r="G510" s="12">
        <v>100.0</v>
      </c>
      <c r="H510" s="2" t="s">
        <v>76</v>
      </c>
      <c r="I510" s="2" t="s">
        <v>78</v>
      </c>
      <c r="J510" t="str">
        <f t="shared" si="1"/>
        <v>9605-PANIAI</v>
      </c>
      <c r="K510">
        <f t="shared" si="2"/>
        <v>1</v>
      </c>
    </row>
    <row r="511">
      <c r="A511" s="9" t="s">
        <v>5327</v>
      </c>
      <c r="B511" s="10" t="s">
        <v>5334</v>
      </c>
      <c r="C511" s="2" t="s">
        <v>134</v>
      </c>
      <c r="D511" s="2" t="s">
        <v>519</v>
      </c>
      <c r="E511" s="2" t="s">
        <v>3604</v>
      </c>
      <c r="F511" s="2" t="s">
        <v>5335</v>
      </c>
      <c r="G511" s="12">
        <v>100.0</v>
      </c>
      <c r="H511" s="2" t="s">
        <v>76</v>
      </c>
      <c r="I511" s="2" t="s">
        <v>78</v>
      </c>
      <c r="J511" t="str">
        <f t="shared" si="1"/>
        <v>9605-PANIAI</v>
      </c>
      <c r="K511">
        <f t="shared" si="2"/>
        <v>1</v>
      </c>
    </row>
    <row r="512">
      <c r="A512" s="9" t="s">
        <v>598</v>
      </c>
      <c r="B512" s="10" t="s">
        <v>601</v>
      </c>
      <c r="C512" s="2" t="s">
        <v>134</v>
      </c>
      <c r="D512" s="2" t="s">
        <v>519</v>
      </c>
      <c r="E512" s="2" t="s">
        <v>603</v>
      </c>
      <c r="F512" s="2" t="s">
        <v>604</v>
      </c>
      <c r="G512" s="12">
        <v>100.0</v>
      </c>
      <c r="H512" s="2" t="s">
        <v>76</v>
      </c>
      <c r="I512" s="2" t="s">
        <v>78</v>
      </c>
      <c r="J512" t="str">
        <f t="shared" si="1"/>
        <v>9605-PANIAI</v>
      </c>
      <c r="K512">
        <f t="shared" si="2"/>
        <v>1</v>
      </c>
    </row>
    <row r="513">
      <c r="A513" s="9" t="s">
        <v>606</v>
      </c>
      <c r="B513" s="10" t="s">
        <v>615</v>
      </c>
      <c r="C513" s="2" t="s">
        <v>134</v>
      </c>
      <c r="D513" s="2" t="s">
        <v>519</v>
      </c>
      <c r="E513" s="2" t="s">
        <v>603</v>
      </c>
      <c r="F513" s="2" t="s">
        <v>617</v>
      </c>
      <c r="G513" s="12">
        <v>100.0</v>
      </c>
      <c r="H513" s="2" t="s">
        <v>76</v>
      </c>
      <c r="I513" s="2" t="s">
        <v>78</v>
      </c>
      <c r="J513" t="str">
        <f t="shared" si="1"/>
        <v>9605-PANIAI</v>
      </c>
      <c r="K513">
        <f t="shared" si="2"/>
        <v>1</v>
      </c>
    </row>
    <row r="514">
      <c r="A514" s="9" t="s">
        <v>619</v>
      </c>
      <c r="B514" s="10" t="s">
        <v>626</v>
      </c>
      <c r="C514" s="2" t="s">
        <v>134</v>
      </c>
      <c r="D514" s="2" t="s">
        <v>519</v>
      </c>
      <c r="E514" s="2" t="s">
        <v>603</v>
      </c>
      <c r="F514" s="2" t="s">
        <v>628</v>
      </c>
      <c r="G514" s="12">
        <v>100.0</v>
      </c>
      <c r="H514" s="2" t="s">
        <v>76</v>
      </c>
      <c r="I514" s="2" t="s">
        <v>78</v>
      </c>
      <c r="J514" t="str">
        <f t="shared" si="1"/>
        <v>9605-PANIAI</v>
      </c>
      <c r="K514">
        <f t="shared" si="2"/>
        <v>1</v>
      </c>
    </row>
    <row r="515">
      <c r="A515" s="9" t="s">
        <v>5367</v>
      </c>
      <c r="B515" s="10" t="s">
        <v>5375</v>
      </c>
      <c r="C515" s="2" t="s">
        <v>134</v>
      </c>
      <c r="D515" s="2" t="s">
        <v>519</v>
      </c>
      <c r="E515" s="2" t="s">
        <v>603</v>
      </c>
      <c r="F515" s="2" t="s">
        <v>5377</v>
      </c>
      <c r="G515" s="12">
        <v>100.0</v>
      </c>
      <c r="H515" s="2" t="s">
        <v>76</v>
      </c>
      <c r="I515" s="2" t="s">
        <v>78</v>
      </c>
      <c r="J515" t="str">
        <f t="shared" si="1"/>
        <v>9605-PANIAI</v>
      </c>
      <c r="K515">
        <f t="shared" si="2"/>
        <v>1</v>
      </c>
    </row>
    <row r="516">
      <c r="A516" s="9" t="s">
        <v>5380</v>
      </c>
      <c r="B516" s="10" t="s">
        <v>5388</v>
      </c>
      <c r="C516" s="2" t="s">
        <v>134</v>
      </c>
      <c r="D516" s="2" t="s">
        <v>519</v>
      </c>
      <c r="E516" s="2" t="s">
        <v>603</v>
      </c>
      <c r="F516" s="2" t="s">
        <v>5390</v>
      </c>
      <c r="G516" s="12">
        <v>100.0</v>
      </c>
      <c r="H516" s="2" t="s">
        <v>76</v>
      </c>
      <c r="I516" s="2" t="s">
        <v>78</v>
      </c>
      <c r="J516" t="str">
        <f t="shared" si="1"/>
        <v>9605-PANIAI</v>
      </c>
      <c r="K516">
        <f t="shared" si="2"/>
        <v>1</v>
      </c>
    </row>
    <row r="517">
      <c r="A517" s="9" t="s">
        <v>1158</v>
      </c>
      <c r="B517" s="10" t="s">
        <v>1165</v>
      </c>
      <c r="C517" s="2" t="s">
        <v>134</v>
      </c>
      <c r="D517" s="2" t="s">
        <v>519</v>
      </c>
      <c r="E517" s="2" t="s">
        <v>1167</v>
      </c>
      <c r="F517" s="2" t="s">
        <v>1168</v>
      </c>
      <c r="G517" s="12">
        <v>100.0</v>
      </c>
      <c r="H517" s="2" t="s">
        <v>76</v>
      </c>
      <c r="I517" s="2" t="s">
        <v>78</v>
      </c>
      <c r="J517" t="str">
        <f t="shared" si="1"/>
        <v>9605-PANIAI</v>
      </c>
      <c r="K517">
        <f t="shared" si="2"/>
        <v>1</v>
      </c>
    </row>
    <row r="518">
      <c r="A518" s="9" t="s">
        <v>5404</v>
      </c>
      <c r="B518" s="10" t="s">
        <v>5410</v>
      </c>
      <c r="C518" s="2" t="s">
        <v>134</v>
      </c>
      <c r="D518" s="2" t="s">
        <v>519</v>
      </c>
      <c r="E518" s="2" t="s">
        <v>1167</v>
      </c>
      <c r="F518" s="2" t="s">
        <v>5411</v>
      </c>
      <c r="G518" s="12">
        <v>100.0</v>
      </c>
      <c r="H518" s="2" t="s">
        <v>76</v>
      </c>
      <c r="I518" s="2" t="s">
        <v>78</v>
      </c>
      <c r="J518" t="str">
        <f t="shared" si="1"/>
        <v>9605-PANIAI</v>
      </c>
      <c r="K518">
        <f t="shared" si="2"/>
        <v>1</v>
      </c>
    </row>
    <row r="519">
      <c r="A519" s="9" t="s">
        <v>5414</v>
      </c>
      <c r="B519" s="10" t="s">
        <v>5421</v>
      </c>
      <c r="C519" s="2" t="s">
        <v>134</v>
      </c>
      <c r="D519" s="2" t="s">
        <v>519</v>
      </c>
      <c r="E519" s="2" t="s">
        <v>1167</v>
      </c>
      <c r="F519" s="2" t="s">
        <v>5422</v>
      </c>
      <c r="G519" s="12">
        <v>100.0</v>
      </c>
      <c r="H519" s="2" t="s">
        <v>76</v>
      </c>
      <c r="I519" s="2" t="s">
        <v>78</v>
      </c>
      <c r="J519" t="str">
        <f t="shared" si="1"/>
        <v>9605-PANIAI</v>
      </c>
      <c r="K519">
        <f t="shared" si="2"/>
        <v>1</v>
      </c>
    </row>
    <row r="520">
      <c r="A520" s="9" t="s">
        <v>5425</v>
      </c>
      <c r="B520" s="10" t="s">
        <v>5432</v>
      </c>
      <c r="C520" s="2" t="s">
        <v>134</v>
      </c>
      <c r="D520" s="2" t="s">
        <v>519</v>
      </c>
      <c r="E520" s="2" t="s">
        <v>1205</v>
      </c>
      <c r="F520" s="2" t="s">
        <v>5433</v>
      </c>
      <c r="G520" s="12">
        <v>100.0</v>
      </c>
      <c r="H520" s="2" t="s">
        <v>76</v>
      </c>
      <c r="I520" s="2" t="s">
        <v>78</v>
      </c>
      <c r="J520" t="str">
        <f t="shared" si="1"/>
        <v>9605-PANIAI</v>
      </c>
      <c r="K520">
        <f t="shared" si="2"/>
        <v>1</v>
      </c>
    </row>
    <row r="521">
      <c r="A521" s="9" t="s">
        <v>5437</v>
      </c>
      <c r="B521" s="10" t="s">
        <v>5445</v>
      </c>
      <c r="C521" s="2" t="s">
        <v>134</v>
      </c>
      <c r="D521" s="2" t="s">
        <v>519</v>
      </c>
      <c r="E521" s="2" t="s">
        <v>212</v>
      </c>
      <c r="F521" s="2" t="s">
        <v>5446</v>
      </c>
      <c r="G521" s="12">
        <v>100.0</v>
      </c>
      <c r="H521" s="2" t="s">
        <v>76</v>
      </c>
      <c r="I521" s="2" t="s">
        <v>78</v>
      </c>
      <c r="J521" t="str">
        <f t="shared" si="1"/>
        <v>9605-PANIAI</v>
      </c>
      <c r="K521">
        <f t="shared" si="2"/>
        <v>1</v>
      </c>
    </row>
    <row r="522">
      <c r="A522" s="9" t="s">
        <v>5451</v>
      </c>
      <c r="B522" s="10" t="s">
        <v>5461</v>
      </c>
      <c r="C522" s="2" t="s">
        <v>134</v>
      </c>
      <c r="D522" s="2" t="s">
        <v>519</v>
      </c>
      <c r="E522" s="2" t="s">
        <v>212</v>
      </c>
      <c r="F522" s="2" t="s">
        <v>5463</v>
      </c>
      <c r="G522" s="12">
        <v>100.0</v>
      </c>
      <c r="H522" s="2" t="s">
        <v>76</v>
      </c>
      <c r="I522" s="2" t="s">
        <v>78</v>
      </c>
      <c r="J522" t="str">
        <f t="shared" si="1"/>
        <v>9605-PANIAI</v>
      </c>
      <c r="K522">
        <f t="shared" si="2"/>
        <v>1</v>
      </c>
    </row>
    <row r="523">
      <c r="A523" s="9" t="s">
        <v>5468</v>
      </c>
      <c r="B523" s="10" t="s">
        <v>5480</v>
      </c>
      <c r="C523" s="2" t="s">
        <v>134</v>
      </c>
      <c r="D523" s="2" t="s">
        <v>519</v>
      </c>
      <c r="E523" s="2" t="s">
        <v>212</v>
      </c>
      <c r="F523" s="2" t="s">
        <v>5483</v>
      </c>
      <c r="G523" s="12">
        <v>100.0</v>
      </c>
      <c r="H523" s="2" t="s">
        <v>76</v>
      </c>
      <c r="I523" s="2" t="s">
        <v>78</v>
      </c>
      <c r="J523" t="str">
        <f t="shared" si="1"/>
        <v>9605-PANIAI</v>
      </c>
      <c r="K523">
        <f t="shared" si="2"/>
        <v>1</v>
      </c>
    </row>
    <row r="524">
      <c r="A524" s="9" t="s">
        <v>5487</v>
      </c>
      <c r="B524" s="10" t="s">
        <v>5499</v>
      </c>
      <c r="C524" s="2" t="s">
        <v>134</v>
      </c>
      <c r="D524" s="2" t="s">
        <v>519</v>
      </c>
      <c r="E524" s="2" t="s">
        <v>212</v>
      </c>
      <c r="F524" s="2" t="s">
        <v>836</v>
      </c>
      <c r="G524" s="12">
        <v>100.0</v>
      </c>
      <c r="H524" s="2" t="s">
        <v>76</v>
      </c>
      <c r="I524" s="2" t="s">
        <v>78</v>
      </c>
      <c r="J524" t="str">
        <f t="shared" si="1"/>
        <v>9605-PANIAI</v>
      </c>
      <c r="K524">
        <f t="shared" si="2"/>
        <v>1</v>
      </c>
    </row>
    <row r="525">
      <c r="A525" s="9" t="s">
        <v>5504</v>
      </c>
      <c r="B525" s="10" t="s">
        <v>5513</v>
      </c>
      <c r="C525" s="2" t="s">
        <v>134</v>
      </c>
      <c r="D525" s="2" t="s">
        <v>519</v>
      </c>
      <c r="E525" s="2" t="s">
        <v>2103</v>
      </c>
      <c r="F525" s="2" t="s">
        <v>5515</v>
      </c>
      <c r="G525" s="12">
        <v>100.0</v>
      </c>
      <c r="H525" s="2" t="s">
        <v>76</v>
      </c>
      <c r="I525" s="2" t="s">
        <v>78</v>
      </c>
      <c r="J525" t="str">
        <f t="shared" si="1"/>
        <v>9605-PANIAI</v>
      </c>
      <c r="K525">
        <f t="shared" si="2"/>
        <v>1</v>
      </c>
    </row>
    <row r="526">
      <c r="A526" s="9" t="s">
        <v>5518</v>
      </c>
      <c r="B526" s="10" t="s">
        <v>5527</v>
      </c>
      <c r="C526" s="2" t="s">
        <v>134</v>
      </c>
      <c r="D526" s="2" t="s">
        <v>519</v>
      </c>
      <c r="E526" s="2" t="s">
        <v>2103</v>
      </c>
      <c r="F526" s="2" t="s">
        <v>5529</v>
      </c>
      <c r="G526" s="12">
        <v>100.0</v>
      </c>
      <c r="H526" s="2" t="s">
        <v>76</v>
      </c>
      <c r="I526" s="2" t="s">
        <v>78</v>
      </c>
      <c r="J526" t="str">
        <f t="shared" si="1"/>
        <v>9605-PANIAI</v>
      </c>
      <c r="K526">
        <f t="shared" si="2"/>
        <v>1</v>
      </c>
    </row>
    <row r="527">
      <c r="A527" s="9" t="s">
        <v>5532</v>
      </c>
      <c r="B527" s="10" t="s">
        <v>2100</v>
      </c>
      <c r="C527" s="2" t="s">
        <v>134</v>
      </c>
      <c r="D527" s="2" t="s">
        <v>519</v>
      </c>
      <c r="E527" s="2" t="s">
        <v>2103</v>
      </c>
      <c r="F527" s="2" t="s">
        <v>2104</v>
      </c>
      <c r="G527" s="12">
        <v>100.0</v>
      </c>
      <c r="H527" s="2" t="s">
        <v>76</v>
      </c>
      <c r="I527" s="2" t="s">
        <v>78</v>
      </c>
      <c r="J527" t="str">
        <f t="shared" si="1"/>
        <v>9605-PANIAI</v>
      </c>
      <c r="K527">
        <f t="shared" si="2"/>
        <v>1</v>
      </c>
    </row>
    <row r="528">
      <c r="A528" s="9" t="s">
        <v>5546</v>
      </c>
      <c r="B528" s="10" t="s">
        <v>5556</v>
      </c>
      <c r="C528" s="2" t="s">
        <v>134</v>
      </c>
      <c r="D528" s="2" t="s">
        <v>519</v>
      </c>
      <c r="E528" s="2" t="s">
        <v>2103</v>
      </c>
      <c r="F528" s="2" t="s">
        <v>5557</v>
      </c>
      <c r="G528" s="12">
        <v>100.0</v>
      </c>
      <c r="H528" s="2" t="s">
        <v>76</v>
      </c>
      <c r="I528" s="2" t="s">
        <v>78</v>
      </c>
      <c r="J528" t="str">
        <f t="shared" si="1"/>
        <v>9605-PANIAI</v>
      </c>
      <c r="K528">
        <f t="shared" si="2"/>
        <v>1</v>
      </c>
    </row>
    <row r="529">
      <c r="A529" s="9" t="s">
        <v>5560</v>
      </c>
      <c r="B529" s="10" t="s">
        <v>5567</v>
      </c>
      <c r="C529" s="2" t="s">
        <v>134</v>
      </c>
      <c r="D529" s="2" t="s">
        <v>519</v>
      </c>
      <c r="E529" s="2" t="s">
        <v>2103</v>
      </c>
      <c r="F529" s="2" t="s">
        <v>5568</v>
      </c>
      <c r="G529" s="12">
        <v>100.0</v>
      </c>
      <c r="H529" s="2" t="s">
        <v>76</v>
      </c>
      <c r="I529" s="2" t="s">
        <v>78</v>
      </c>
      <c r="J529" t="str">
        <f t="shared" si="1"/>
        <v>9605-PANIAI</v>
      </c>
      <c r="K529">
        <f t="shared" si="2"/>
        <v>1</v>
      </c>
    </row>
    <row r="530">
      <c r="A530" s="9" t="s">
        <v>5572</v>
      </c>
      <c r="B530" s="10" t="s">
        <v>5580</v>
      </c>
      <c r="C530" s="2" t="s">
        <v>134</v>
      </c>
      <c r="D530" s="2" t="s">
        <v>519</v>
      </c>
      <c r="E530" s="2" t="s">
        <v>5583</v>
      </c>
      <c r="F530" s="2" t="s">
        <v>5584</v>
      </c>
      <c r="G530" s="12">
        <v>100.0</v>
      </c>
      <c r="H530" s="2" t="s">
        <v>76</v>
      </c>
      <c r="I530" s="2" t="s">
        <v>78</v>
      </c>
      <c r="J530" t="str">
        <f t="shared" si="1"/>
        <v>9605-PANIAI</v>
      </c>
      <c r="K530">
        <f t="shared" si="2"/>
        <v>1</v>
      </c>
    </row>
    <row r="531">
      <c r="A531" s="9" t="s">
        <v>5586</v>
      </c>
      <c r="B531" s="10" t="s">
        <v>5596</v>
      </c>
      <c r="C531" s="2" t="s">
        <v>134</v>
      </c>
      <c r="D531" s="2" t="s">
        <v>519</v>
      </c>
      <c r="E531" s="2" t="s">
        <v>5583</v>
      </c>
      <c r="F531" s="2" t="s">
        <v>5583</v>
      </c>
      <c r="G531" s="12">
        <v>100.0</v>
      </c>
      <c r="H531" s="2" t="s">
        <v>76</v>
      </c>
      <c r="I531" s="2" t="s">
        <v>78</v>
      </c>
      <c r="J531" t="str">
        <f t="shared" si="1"/>
        <v>9605-PANIAI</v>
      </c>
      <c r="K531">
        <f t="shared" si="2"/>
        <v>1</v>
      </c>
    </row>
    <row r="532">
      <c r="A532" s="9" t="s">
        <v>5600</v>
      </c>
      <c r="B532" s="10" t="s">
        <v>5606</v>
      </c>
      <c r="C532" s="2" t="s">
        <v>134</v>
      </c>
      <c r="D532" s="2" t="s">
        <v>519</v>
      </c>
      <c r="E532" s="2" t="s">
        <v>5583</v>
      </c>
      <c r="F532" s="2" t="s">
        <v>5608</v>
      </c>
      <c r="G532" s="12">
        <v>100.0</v>
      </c>
      <c r="H532" s="2" t="s">
        <v>76</v>
      </c>
      <c r="I532" s="2" t="s">
        <v>78</v>
      </c>
      <c r="J532" t="str">
        <f t="shared" si="1"/>
        <v>9605-PANIAI</v>
      </c>
      <c r="K532">
        <f t="shared" si="2"/>
        <v>1</v>
      </c>
    </row>
    <row r="533">
      <c r="A533" s="9" t="s">
        <v>5612</v>
      </c>
      <c r="B533" s="10" t="s">
        <v>5621</v>
      </c>
      <c r="C533" s="2" t="s">
        <v>134</v>
      </c>
      <c r="D533" s="2" t="s">
        <v>519</v>
      </c>
      <c r="E533" s="2" t="s">
        <v>4151</v>
      </c>
      <c r="F533" s="2" t="s">
        <v>5623</v>
      </c>
      <c r="G533" s="12">
        <v>100.0</v>
      </c>
      <c r="H533" s="2" t="s">
        <v>76</v>
      </c>
      <c r="I533" s="2" t="s">
        <v>78</v>
      </c>
      <c r="J533" t="str">
        <f t="shared" si="1"/>
        <v>9605-PANIAI</v>
      </c>
      <c r="K533">
        <f t="shared" si="2"/>
        <v>1</v>
      </c>
    </row>
    <row r="534">
      <c r="A534" s="9" t="s">
        <v>5627</v>
      </c>
      <c r="B534" s="10" t="s">
        <v>5636</v>
      </c>
      <c r="C534" s="2" t="s">
        <v>134</v>
      </c>
      <c r="D534" s="2" t="s">
        <v>519</v>
      </c>
      <c r="E534" s="2" t="s">
        <v>4151</v>
      </c>
      <c r="F534" s="2" t="s">
        <v>5638</v>
      </c>
      <c r="G534" s="12">
        <v>100.0</v>
      </c>
      <c r="H534" s="2" t="s">
        <v>76</v>
      </c>
      <c r="I534" s="2" t="s">
        <v>78</v>
      </c>
      <c r="J534" t="str">
        <f t="shared" si="1"/>
        <v>9605-PANIAI</v>
      </c>
      <c r="K534">
        <f t="shared" si="2"/>
        <v>1</v>
      </c>
    </row>
    <row r="535">
      <c r="A535" s="9" t="s">
        <v>5642</v>
      </c>
      <c r="B535" s="10" t="s">
        <v>5650</v>
      </c>
      <c r="C535" s="2" t="s">
        <v>134</v>
      </c>
      <c r="D535" s="2" t="s">
        <v>519</v>
      </c>
      <c r="E535" s="2" t="s">
        <v>1232</v>
      </c>
      <c r="F535" s="2" t="s">
        <v>5651</v>
      </c>
      <c r="G535" s="12">
        <v>100.0</v>
      </c>
      <c r="H535" s="2" t="s">
        <v>76</v>
      </c>
      <c r="I535" s="2" t="s">
        <v>78</v>
      </c>
      <c r="J535" t="str">
        <f t="shared" si="1"/>
        <v>9605-PANIAI</v>
      </c>
      <c r="K535">
        <f t="shared" si="2"/>
        <v>1</v>
      </c>
    </row>
    <row r="536">
      <c r="A536" s="9" t="s">
        <v>5656</v>
      </c>
      <c r="B536" s="10" t="s">
        <v>5666</v>
      </c>
      <c r="C536" s="2" t="s">
        <v>134</v>
      </c>
      <c r="D536" s="2" t="s">
        <v>519</v>
      </c>
      <c r="E536" s="2" t="s">
        <v>647</v>
      </c>
      <c r="F536" s="2" t="s">
        <v>5669</v>
      </c>
      <c r="G536" s="12">
        <v>100.0</v>
      </c>
      <c r="H536" s="2" t="s">
        <v>76</v>
      </c>
      <c r="I536" s="2" t="s">
        <v>78</v>
      </c>
      <c r="J536" t="str">
        <f t="shared" si="1"/>
        <v>9605-PANIAI</v>
      </c>
      <c r="K536">
        <f t="shared" si="2"/>
        <v>1</v>
      </c>
    </row>
    <row r="537">
      <c r="A537" s="9" t="s">
        <v>5672</v>
      </c>
      <c r="B537" s="10" t="s">
        <v>5682</v>
      </c>
      <c r="C537" s="2" t="s">
        <v>134</v>
      </c>
      <c r="D537" s="2" t="s">
        <v>519</v>
      </c>
      <c r="E537" s="2" t="s">
        <v>2119</v>
      </c>
      <c r="F537" s="2" t="s">
        <v>5683</v>
      </c>
      <c r="G537" s="12">
        <v>100.0</v>
      </c>
      <c r="H537" s="2" t="s">
        <v>76</v>
      </c>
      <c r="I537" s="2" t="s">
        <v>78</v>
      </c>
      <c r="J537" t="str">
        <f t="shared" si="1"/>
        <v>9605-PANIAI</v>
      </c>
      <c r="K537">
        <f t="shared" si="2"/>
        <v>1</v>
      </c>
    </row>
    <row r="538">
      <c r="A538" s="9" t="s">
        <v>5686</v>
      </c>
      <c r="B538" s="10" t="s">
        <v>5697</v>
      </c>
      <c r="C538" s="2" t="s">
        <v>134</v>
      </c>
      <c r="D538" s="2" t="s">
        <v>519</v>
      </c>
      <c r="E538" s="2" t="s">
        <v>2119</v>
      </c>
      <c r="F538" s="2" t="s">
        <v>5699</v>
      </c>
      <c r="G538" s="12">
        <v>100.0</v>
      </c>
      <c r="H538" s="2" t="s">
        <v>76</v>
      </c>
      <c r="I538" s="2" t="s">
        <v>78</v>
      </c>
      <c r="J538" t="str">
        <f t="shared" si="1"/>
        <v>9605-PANIAI</v>
      </c>
      <c r="K538">
        <f t="shared" si="2"/>
        <v>1</v>
      </c>
    </row>
    <row r="539">
      <c r="A539" s="9" t="s">
        <v>5703</v>
      </c>
      <c r="B539" s="10" t="s">
        <v>5712</v>
      </c>
      <c r="C539" s="2" t="s">
        <v>134</v>
      </c>
      <c r="D539" s="2" t="s">
        <v>519</v>
      </c>
      <c r="E539" s="2" t="s">
        <v>2119</v>
      </c>
      <c r="F539" s="2" t="s">
        <v>5714</v>
      </c>
      <c r="G539" s="12">
        <v>100.0</v>
      </c>
      <c r="H539" s="2" t="s">
        <v>76</v>
      </c>
      <c r="I539" s="2" t="s">
        <v>78</v>
      </c>
      <c r="J539" t="str">
        <f t="shared" si="1"/>
        <v>9605-PANIAI</v>
      </c>
      <c r="K539">
        <f t="shared" si="2"/>
        <v>1</v>
      </c>
    </row>
    <row r="540">
      <c r="A540" s="9" t="s">
        <v>5717</v>
      </c>
      <c r="B540" s="10" t="s">
        <v>5727</v>
      </c>
      <c r="C540" s="2" t="s">
        <v>134</v>
      </c>
      <c r="D540" s="2" t="s">
        <v>519</v>
      </c>
      <c r="E540" s="2" t="s">
        <v>5728</v>
      </c>
      <c r="F540" s="2" t="s">
        <v>5730</v>
      </c>
      <c r="G540" s="12">
        <v>100.0</v>
      </c>
      <c r="H540" s="2" t="s">
        <v>76</v>
      </c>
      <c r="I540" s="2" t="s">
        <v>78</v>
      </c>
      <c r="J540" t="str">
        <f t="shared" si="1"/>
        <v>9605-PANIAI</v>
      </c>
      <c r="K540">
        <f t="shared" si="2"/>
        <v>1</v>
      </c>
    </row>
    <row r="541">
      <c r="A541" s="9" t="s">
        <v>5734</v>
      </c>
      <c r="B541" s="10" t="s">
        <v>5743</v>
      </c>
      <c r="C541" s="2" t="s">
        <v>134</v>
      </c>
      <c r="D541" s="2" t="s">
        <v>519</v>
      </c>
      <c r="E541" s="2" t="s">
        <v>5728</v>
      </c>
      <c r="F541" s="2" t="s">
        <v>5746</v>
      </c>
      <c r="G541" s="12">
        <v>100.0</v>
      </c>
      <c r="H541" s="2" t="s">
        <v>76</v>
      </c>
      <c r="I541" s="2" t="s">
        <v>78</v>
      </c>
      <c r="J541" t="str">
        <f t="shared" si="1"/>
        <v>9605-PANIAI</v>
      </c>
      <c r="K541">
        <f t="shared" si="2"/>
        <v>1</v>
      </c>
    </row>
    <row r="542">
      <c r="A542" s="9" t="s">
        <v>5749</v>
      </c>
      <c r="B542" s="10" t="s">
        <v>5760</v>
      </c>
      <c r="C542" s="2" t="s">
        <v>134</v>
      </c>
      <c r="D542" s="2" t="s">
        <v>519</v>
      </c>
      <c r="E542" s="2" t="s">
        <v>5728</v>
      </c>
      <c r="F542" s="2" t="s">
        <v>5761</v>
      </c>
      <c r="G542" s="12">
        <v>100.0</v>
      </c>
      <c r="H542" s="2" t="s">
        <v>76</v>
      </c>
      <c r="I542" s="2" t="s">
        <v>78</v>
      </c>
      <c r="J542" t="str">
        <f t="shared" si="1"/>
        <v>9605-PANIAI</v>
      </c>
      <c r="K542">
        <f t="shared" si="2"/>
        <v>1</v>
      </c>
    </row>
    <row r="543">
      <c r="A543" s="9" t="s">
        <v>5764</v>
      </c>
      <c r="B543" s="10" t="s">
        <v>5774</v>
      </c>
      <c r="C543" s="2" t="s">
        <v>134</v>
      </c>
      <c r="D543" s="2" t="s">
        <v>519</v>
      </c>
      <c r="E543" s="2" t="s">
        <v>657</v>
      </c>
      <c r="F543" s="2" t="s">
        <v>5776</v>
      </c>
      <c r="G543" s="12">
        <v>100.0</v>
      </c>
      <c r="H543" s="2" t="s">
        <v>76</v>
      </c>
      <c r="I543" s="2" t="s">
        <v>78</v>
      </c>
      <c r="J543" t="str">
        <f t="shared" si="1"/>
        <v>9605-PANIAI</v>
      </c>
      <c r="K543">
        <f t="shared" si="2"/>
        <v>1</v>
      </c>
    </row>
    <row r="544">
      <c r="A544" s="9" t="s">
        <v>5780</v>
      </c>
      <c r="B544" s="10" t="s">
        <v>5790</v>
      </c>
      <c r="C544" s="2" t="s">
        <v>134</v>
      </c>
      <c r="D544" s="2" t="s">
        <v>519</v>
      </c>
      <c r="E544" s="2" t="s">
        <v>657</v>
      </c>
      <c r="F544" s="2" t="s">
        <v>5794</v>
      </c>
      <c r="G544" s="12">
        <v>100.0</v>
      </c>
      <c r="H544" s="2" t="s">
        <v>76</v>
      </c>
      <c r="I544" s="2" t="s">
        <v>78</v>
      </c>
      <c r="J544" t="str">
        <f t="shared" si="1"/>
        <v>9605-PANIAI</v>
      </c>
      <c r="K544">
        <f t="shared" si="2"/>
        <v>1</v>
      </c>
    </row>
    <row r="545">
      <c r="A545" s="9" t="s">
        <v>1236</v>
      </c>
      <c r="B545" s="10" t="s">
        <v>1246</v>
      </c>
      <c r="C545" s="2" t="s">
        <v>134</v>
      </c>
      <c r="D545" s="2" t="s">
        <v>519</v>
      </c>
      <c r="E545" s="2" t="s">
        <v>657</v>
      </c>
      <c r="F545" s="2" t="s">
        <v>1248</v>
      </c>
      <c r="G545" s="12">
        <v>100.0</v>
      </c>
      <c r="H545" s="2" t="s">
        <v>76</v>
      </c>
      <c r="I545" s="2" t="s">
        <v>78</v>
      </c>
      <c r="J545" t="str">
        <f t="shared" si="1"/>
        <v>9605-PANIAI</v>
      </c>
      <c r="K545">
        <f t="shared" si="2"/>
        <v>1</v>
      </c>
    </row>
    <row r="546">
      <c r="A546" s="9" t="s">
        <v>5809</v>
      </c>
      <c r="B546" s="10" t="s">
        <v>5819</v>
      </c>
      <c r="C546" s="2" t="s">
        <v>134</v>
      </c>
      <c r="D546" s="2" t="s">
        <v>519</v>
      </c>
      <c r="E546" s="2" t="s">
        <v>657</v>
      </c>
      <c r="F546" s="2" t="s">
        <v>5821</v>
      </c>
      <c r="G546" s="12">
        <v>100.0</v>
      </c>
      <c r="H546" s="2" t="s">
        <v>76</v>
      </c>
      <c r="I546" s="2" t="s">
        <v>78</v>
      </c>
      <c r="J546" t="str">
        <f t="shared" si="1"/>
        <v>9605-PANIAI</v>
      </c>
      <c r="K546">
        <f t="shared" si="2"/>
        <v>1</v>
      </c>
    </row>
    <row r="547">
      <c r="A547" s="9" t="s">
        <v>5824</v>
      </c>
      <c r="B547" s="10" t="s">
        <v>2122</v>
      </c>
      <c r="C547" s="2" t="s">
        <v>134</v>
      </c>
      <c r="D547" s="2" t="s">
        <v>519</v>
      </c>
      <c r="E547" s="2" t="s">
        <v>2123</v>
      </c>
      <c r="F547" s="2" t="s">
        <v>2126</v>
      </c>
      <c r="G547" s="12">
        <v>100.0</v>
      </c>
      <c r="H547" s="2" t="s">
        <v>76</v>
      </c>
      <c r="I547" s="2" t="s">
        <v>78</v>
      </c>
      <c r="J547" t="str">
        <f t="shared" si="1"/>
        <v>9605-PANIAI</v>
      </c>
      <c r="K547">
        <f t="shared" si="2"/>
        <v>1</v>
      </c>
    </row>
    <row r="548">
      <c r="A548" s="9" t="s">
        <v>5839</v>
      </c>
      <c r="B548" s="10" t="s">
        <v>5849</v>
      </c>
      <c r="C548" s="2" t="s">
        <v>134</v>
      </c>
      <c r="D548" s="2" t="s">
        <v>519</v>
      </c>
      <c r="E548" s="2" t="s">
        <v>2123</v>
      </c>
      <c r="F548" s="2" t="s">
        <v>5851</v>
      </c>
      <c r="G548" s="12">
        <v>100.0</v>
      </c>
      <c r="H548" s="2" t="s">
        <v>76</v>
      </c>
      <c r="I548" s="2" t="s">
        <v>78</v>
      </c>
      <c r="J548" t="str">
        <f t="shared" si="1"/>
        <v>9605-PANIAI</v>
      </c>
      <c r="K548">
        <f t="shared" si="2"/>
        <v>1</v>
      </c>
    </row>
    <row r="549">
      <c r="A549" s="9" t="s">
        <v>5854</v>
      </c>
      <c r="B549" s="10" t="s">
        <v>5865</v>
      </c>
      <c r="C549" s="2" t="s">
        <v>134</v>
      </c>
      <c r="D549" s="2" t="s">
        <v>519</v>
      </c>
      <c r="E549" s="2" t="s">
        <v>2123</v>
      </c>
      <c r="F549" s="2" t="s">
        <v>5866</v>
      </c>
      <c r="G549" s="12">
        <v>100.0</v>
      </c>
      <c r="H549" s="2" t="s">
        <v>76</v>
      </c>
      <c r="I549" s="2" t="s">
        <v>78</v>
      </c>
      <c r="J549" t="str">
        <f t="shared" si="1"/>
        <v>9605-PANIAI</v>
      </c>
      <c r="K549">
        <f t="shared" si="2"/>
        <v>1</v>
      </c>
    </row>
    <row r="550">
      <c r="A550" s="9" t="s">
        <v>5869</v>
      </c>
      <c r="B550" s="10" t="s">
        <v>5879</v>
      </c>
      <c r="C550" s="2" t="s">
        <v>134</v>
      </c>
      <c r="D550" s="2" t="s">
        <v>519</v>
      </c>
      <c r="E550" s="2" t="s">
        <v>2123</v>
      </c>
      <c r="F550" s="2" t="s">
        <v>5882</v>
      </c>
      <c r="G550" s="12">
        <v>100.0</v>
      </c>
      <c r="H550" s="2" t="s">
        <v>76</v>
      </c>
      <c r="I550" s="2" t="s">
        <v>78</v>
      </c>
      <c r="J550" t="str">
        <f t="shared" si="1"/>
        <v>9605-PANIAI</v>
      </c>
      <c r="K550">
        <f t="shared" si="2"/>
        <v>1</v>
      </c>
    </row>
    <row r="551">
      <c r="A551" s="9" t="s">
        <v>5886</v>
      </c>
      <c r="B551" s="10" t="s">
        <v>5896</v>
      </c>
      <c r="C551" s="2" t="s">
        <v>134</v>
      </c>
      <c r="D551" s="2" t="s">
        <v>519</v>
      </c>
      <c r="E551" s="2" t="s">
        <v>2123</v>
      </c>
      <c r="F551" s="2" t="s">
        <v>5898</v>
      </c>
      <c r="G551" s="12">
        <v>100.0</v>
      </c>
      <c r="H551" s="2" t="s">
        <v>76</v>
      </c>
      <c r="I551" s="2" t="s">
        <v>78</v>
      </c>
      <c r="J551" t="str">
        <f t="shared" si="1"/>
        <v>9605-PANIAI</v>
      </c>
      <c r="K551">
        <f t="shared" si="2"/>
        <v>1</v>
      </c>
    </row>
    <row r="552">
      <c r="A552" s="9" t="s">
        <v>5901</v>
      </c>
      <c r="B552" s="10" t="s">
        <v>5909</v>
      </c>
      <c r="C552" s="2" t="s">
        <v>134</v>
      </c>
      <c r="D552" s="2" t="s">
        <v>519</v>
      </c>
      <c r="E552" s="2" t="s">
        <v>520</v>
      </c>
      <c r="F552" s="2" t="s">
        <v>5910</v>
      </c>
      <c r="G552" s="12">
        <v>100.0</v>
      </c>
      <c r="H552" s="2" t="s">
        <v>76</v>
      </c>
      <c r="I552" s="2" t="s">
        <v>78</v>
      </c>
      <c r="J552" t="str">
        <f t="shared" si="1"/>
        <v>9605-PANIAI</v>
      </c>
      <c r="K552">
        <f t="shared" si="2"/>
        <v>1</v>
      </c>
    </row>
    <row r="553">
      <c r="A553" s="9" t="s">
        <v>510</v>
      </c>
      <c r="B553" s="10" t="s">
        <v>516</v>
      </c>
      <c r="C553" s="2" t="s">
        <v>134</v>
      </c>
      <c r="D553" s="2" t="s">
        <v>519</v>
      </c>
      <c r="E553" s="2" t="s">
        <v>520</v>
      </c>
      <c r="F553" s="2" t="s">
        <v>521</v>
      </c>
      <c r="G553" s="12">
        <v>100.0</v>
      </c>
      <c r="H553" s="2" t="s">
        <v>76</v>
      </c>
      <c r="I553" s="2" t="s">
        <v>78</v>
      </c>
      <c r="J553" t="str">
        <f t="shared" si="1"/>
        <v>9605-PANIAI</v>
      </c>
      <c r="K553">
        <f t="shared" si="2"/>
        <v>1</v>
      </c>
    </row>
    <row r="554">
      <c r="A554" s="9" t="s">
        <v>530</v>
      </c>
      <c r="B554" s="10" t="s">
        <v>538</v>
      </c>
      <c r="C554" s="2" t="s">
        <v>134</v>
      </c>
      <c r="D554" s="2" t="s">
        <v>519</v>
      </c>
      <c r="E554" s="2" t="s">
        <v>520</v>
      </c>
      <c r="F554" s="2" t="s">
        <v>539</v>
      </c>
      <c r="G554" s="12">
        <v>100.0</v>
      </c>
      <c r="H554" s="2" t="s">
        <v>76</v>
      </c>
      <c r="I554" s="2" t="s">
        <v>78</v>
      </c>
      <c r="J554" t="str">
        <f t="shared" si="1"/>
        <v>9605-PANIAI</v>
      </c>
      <c r="K554">
        <f t="shared" si="2"/>
        <v>1</v>
      </c>
    </row>
    <row r="555">
      <c r="A555" s="9" t="s">
        <v>5935</v>
      </c>
      <c r="B555" s="10" t="s">
        <v>5944</v>
      </c>
      <c r="C555" s="2" t="s">
        <v>134</v>
      </c>
      <c r="D555" s="2" t="s">
        <v>519</v>
      </c>
      <c r="E555" s="2" t="s">
        <v>520</v>
      </c>
      <c r="F555" s="2" t="s">
        <v>5947</v>
      </c>
      <c r="G555" s="12">
        <v>100.0</v>
      </c>
      <c r="H555" s="2" t="s">
        <v>76</v>
      </c>
      <c r="I555" s="2" t="s">
        <v>78</v>
      </c>
      <c r="J555" t="str">
        <f t="shared" si="1"/>
        <v>9605-PANIAI</v>
      </c>
      <c r="K555">
        <f t="shared" si="2"/>
        <v>1</v>
      </c>
    </row>
    <row r="556">
      <c r="A556" s="9" t="s">
        <v>3621</v>
      </c>
      <c r="B556" s="10" t="s">
        <v>3628</v>
      </c>
      <c r="C556" s="2" t="s">
        <v>134</v>
      </c>
      <c r="D556" s="2" t="s">
        <v>519</v>
      </c>
      <c r="E556" s="2" t="s">
        <v>549</v>
      </c>
      <c r="F556" s="2" t="s">
        <v>3630</v>
      </c>
      <c r="G556" s="12">
        <v>100.0</v>
      </c>
      <c r="H556" s="2" t="s">
        <v>76</v>
      </c>
      <c r="I556" s="2" t="s">
        <v>78</v>
      </c>
      <c r="J556" t="str">
        <f t="shared" si="1"/>
        <v>9605-PANIAI</v>
      </c>
      <c r="K556">
        <f t="shared" si="2"/>
        <v>1</v>
      </c>
    </row>
    <row r="557">
      <c r="A557" s="9" t="s">
        <v>5963</v>
      </c>
      <c r="B557" s="10" t="s">
        <v>5974</v>
      </c>
      <c r="C557" s="2" t="s">
        <v>134</v>
      </c>
      <c r="D557" s="2" t="s">
        <v>519</v>
      </c>
      <c r="E557" s="2" t="s">
        <v>549</v>
      </c>
      <c r="F557" s="2" t="s">
        <v>5975</v>
      </c>
      <c r="G557" s="12">
        <v>100.0</v>
      </c>
      <c r="H557" s="2" t="s">
        <v>76</v>
      </c>
      <c r="I557" s="2" t="s">
        <v>78</v>
      </c>
      <c r="J557" t="str">
        <f t="shared" si="1"/>
        <v>9605-PANIAI</v>
      </c>
      <c r="K557">
        <f t="shared" si="2"/>
        <v>1</v>
      </c>
    </row>
    <row r="558">
      <c r="A558" s="9" t="s">
        <v>5979</v>
      </c>
      <c r="B558" s="10" t="s">
        <v>5987</v>
      </c>
      <c r="C558" s="2" t="s">
        <v>134</v>
      </c>
      <c r="D558" s="2" t="s">
        <v>519</v>
      </c>
      <c r="E558" s="2" t="s">
        <v>549</v>
      </c>
      <c r="F558" s="2" t="s">
        <v>5990</v>
      </c>
      <c r="G558" s="12">
        <v>100.0</v>
      </c>
      <c r="H558" s="2" t="s">
        <v>76</v>
      </c>
      <c r="I558" s="2" t="s">
        <v>78</v>
      </c>
      <c r="J558" t="str">
        <f t="shared" si="1"/>
        <v>9605-PANIAI</v>
      </c>
      <c r="K558">
        <f t="shared" si="2"/>
        <v>1</v>
      </c>
    </row>
    <row r="559">
      <c r="A559" s="9" t="s">
        <v>5993</v>
      </c>
      <c r="B559" s="10" t="s">
        <v>6002</v>
      </c>
      <c r="C559" s="2" t="s">
        <v>159</v>
      </c>
      <c r="D559" s="2" t="s">
        <v>160</v>
      </c>
      <c r="E559" s="2" t="s">
        <v>2263</v>
      </c>
      <c r="F559" s="2" t="s">
        <v>6005</v>
      </c>
      <c r="G559" s="12">
        <v>100.0</v>
      </c>
      <c r="H559" s="2" t="s">
        <v>76</v>
      </c>
      <c r="I559" s="2" t="s">
        <v>78</v>
      </c>
      <c r="J559" t="str">
        <f t="shared" si="1"/>
        <v>9702-JAYAWIJAYA</v>
      </c>
      <c r="K559">
        <f t="shared" si="2"/>
        <v>1</v>
      </c>
    </row>
    <row r="560">
      <c r="A560" s="9" t="s">
        <v>6012</v>
      </c>
      <c r="B560" s="10" t="s">
        <v>6021</v>
      </c>
      <c r="C560" s="2" t="s">
        <v>159</v>
      </c>
      <c r="D560" s="2" t="s">
        <v>160</v>
      </c>
      <c r="E560" s="2" t="s">
        <v>828</v>
      </c>
      <c r="F560" s="2" t="s">
        <v>6025</v>
      </c>
      <c r="G560" s="12">
        <v>100.0</v>
      </c>
      <c r="H560" s="2" t="s">
        <v>76</v>
      </c>
      <c r="I560" s="2" t="s">
        <v>78</v>
      </c>
      <c r="J560" t="str">
        <f t="shared" si="1"/>
        <v>9702-JAYAWIJAYA</v>
      </c>
      <c r="K560">
        <f t="shared" si="2"/>
        <v>1</v>
      </c>
    </row>
    <row r="561">
      <c r="A561" s="9" t="s">
        <v>6029</v>
      </c>
      <c r="B561" s="10" t="s">
        <v>6041</v>
      </c>
      <c r="C561" s="2" t="s">
        <v>159</v>
      </c>
      <c r="D561" s="2" t="s">
        <v>160</v>
      </c>
      <c r="E561" s="2" t="s">
        <v>828</v>
      </c>
      <c r="F561" s="2" t="s">
        <v>6042</v>
      </c>
      <c r="G561" s="12">
        <v>100.0</v>
      </c>
      <c r="H561" s="2" t="s">
        <v>76</v>
      </c>
      <c r="I561" s="2" t="s">
        <v>78</v>
      </c>
      <c r="J561" t="str">
        <f t="shared" si="1"/>
        <v>9702-JAYAWIJAYA</v>
      </c>
      <c r="K561">
        <f t="shared" si="2"/>
        <v>1</v>
      </c>
    </row>
    <row r="562">
      <c r="A562" s="9" t="s">
        <v>6046</v>
      </c>
      <c r="B562" s="10" t="s">
        <v>6055</v>
      </c>
      <c r="C562" s="2" t="s">
        <v>159</v>
      </c>
      <c r="D562" s="2" t="s">
        <v>160</v>
      </c>
      <c r="E562" s="2" t="s">
        <v>828</v>
      </c>
      <c r="F562" s="2" t="s">
        <v>6057</v>
      </c>
      <c r="G562" s="12">
        <v>100.0</v>
      </c>
      <c r="H562" s="2" t="s">
        <v>76</v>
      </c>
      <c r="I562" s="2" t="s">
        <v>78</v>
      </c>
      <c r="J562" t="str">
        <f t="shared" si="1"/>
        <v>9702-JAYAWIJAYA</v>
      </c>
      <c r="K562">
        <f t="shared" si="2"/>
        <v>1</v>
      </c>
    </row>
    <row r="563">
      <c r="A563" s="9" t="s">
        <v>6063</v>
      </c>
      <c r="B563" s="10" t="s">
        <v>6071</v>
      </c>
      <c r="C563" s="2" t="s">
        <v>159</v>
      </c>
      <c r="D563" s="2" t="s">
        <v>160</v>
      </c>
      <c r="E563" s="2" t="s">
        <v>2291</v>
      </c>
      <c r="F563" s="2" t="s">
        <v>6072</v>
      </c>
      <c r="G563" s="12">
        <v>100.0</v>
      </c>
      <c r="H563" s="2" t="s">
        <v>76</v>
      </c>
      <c r="I563" s="2" t="s">
        <v>78</v>
      </c>
      <c r="J563" t="str">
        <f t="shared" si="1"/>
        <v>9702-JAYAWIJAYA</v>
      </c>
      <c r="K563">
        <f t="shared" si="2"/>
        <v>1</v>
      </c>
    </row>
    <row r="564">
      <c r="A564" s="9" t="s">
        <v>6077</v>
      </c>
      <c r="B564" s="10" t="s">
        <v>6087</v>
      </c>
      <c r="C564" s="2" t="s">
        <v>159</v>
      </c>
      <c r="D564" s="2" t="s">
        <v>160</v>
      </c>
      <c r="E564" s="2" t="s">
        <v>2291</v>
      </c>
      <c r="F564" s="2" t="s">
        <v>6089</v>
      </c>
      <c r="G564" s="12">
        <v>100.0</v>
      </c>
      <c r="H564" s="2" t="s">
        <v>76</v>
      </c>
      <c r="I564" s="2" t="s">
        <v>78</v>
      </c>
      <c r="J564" t="str">
        <f t="shared" si="1"/>
        <v>9702-JAYAWIJAYA</v>
      </c>
      <c r="K564">
        <f t="shared" si="2"/>
        <v>1</v>
      </c>
    </row>
    <row r="565">
      <c r="A565" s="9" t="s">
        <v>6095</v>
      </c>
      <c r="B565" s="10" t="s">
        <v>2308</v>
      </c>
      <c r="C565" s="2" t="s">
        <v>159</v>
      </c>
      <c r="D565" s="2" t="s">
        <v>160</v>
      </c>
      <c r="E565" s="2" t="s">
        <v>2291</v>
      </c>
      <c r="F565" s="2" t="s">
        <v>2309</v>
      </c>
      <c r="G565" s="12">
        <v>100.0</v>
      </c>
      <c r="H565" s="2" t="s">
        <v>76</v>
      </c>
      <c r="I565" s="2" t="s">
        <v>78</v>
      </c>
      <c r="J565" t="str">
        <f t="shared" si="1"/>
        <v>9702-JAYAWIJAYA</v>
      </c>
      <c r="K565">
        <f t="shared" si="2"/>
        <v>1</v>
      </c>
    </row>
    <row r="566">
      <c r="A566" s="9" t="s">
        <v>6106</v>
      </c>
      <c r="B566" s="10" t="s">
        <v>6114</v>
      </c>
      <c r="C566" s="2" t="s">
        <v>159</v>
      </c>
      <c r="D566" s="2" t="s">
        <v>160</v>
      </c>
      <c r="E566" s="2" t="s">
        <v>2291</v>
      </c>
      <c r="F566" s="2" t="s">
        <v>6116</v>
      </c>
      <c r="G566" s="12">
        <v>100.0</v>
      </c>
      <c r="H566" s="2" t="s">
        <v>76</v>
      </c>
      <c r="I566" s="2" t="s">
        <v>78</v>
      </c>
      <c r="J566" t="str">
        <f t="shared" si="1"/>
        <v>9702-JAYAWIJAYA</v>
      </c>
      <c r="K566">
        <f t="shared" si="2"/>
        <v>1</v>
      </c>
    </row>
    <row r="567">
      <c r="A567" s="9" t="s">
        <v>831</v>
      </c>
      <c r="B567" s="10" t="s">
        <v>834</v>
      </c>
      <c r="C567" s="2" t="s">
        <v>159</v>
      </c>
      <c r="D567" s="2" t="s">
        <v>160</v>
      </c>
      <c r="E567" s="2" t="s">
        <v>835</v>
      </c>
      <c r="F567" s="2" t="s">
        <v>836</v>
      </c>
      <c r="G567" s="12">
        <v>100.0</v>
      </c>
      <c r="H567" s="2" t="s">
        <v>76</v>
      </c>
      <c r="I567" s="2" t="s">
        <v>78</v>
      </c>
      <c r="J567" t="str">
        <f t="shared" si="1"/>
        <v>9702-JAYAWIJAYA</v>
      </c>
      <c r="K567">
        <f t="shared" si="2"/>
        <v>1</v>
      </c>
    </row>
    <row r="568">
      <c r="A568" s="9" t="s">
        <v>6131</v>
      </c>
      <c r="B568" s="10" t="s">
        <v>6138</v>
      </c>
      <c r="C568" s="2" t="s">
        <v>159</v>
      </c>
      <c r="D568" s="2" t="s">
        <v>160</v>
      </c>
      <c r="E568" s="2" t="s">
        <v>835</v>
      </c>
      <c r="F568" s="2" t="s">
        <v>6139</v>
      </c>
      <c r="G568" s="12">
        <v>100.0</v>
      </c>
      <c r="H568" s="2" t="s">
        <v>76</v>
      </c>
      <c r="I568" s="2" t="s">
        <v>78</v>
      </c>
      <c r="J568" t="str">
        <f t="shared" si="1"/>
        <v>9702-JAYAWIJAYA</v>
      </c>
      <c r="K568">
        <f t="shared" si="2"/>
        <v>1</v>
      </c>
    </row>
    <row r="569">
      <c r="A569" s="9" t="s">
        <v>6142</v>
      </c>
      <c r="B569" s="10" t="s">
        <v>6162</v>
      </c>
      <c r="C569" s="2" t="s">
        <v>159</v>
      </c>
      <c r="D569" s="2" t="s">
        <v>160</v>
      </c>
      <c r="E569" s="2" t="s">
        <v>2345</v>
      </c>
      <c r="F569" s="2" t="s">
        <v>6165</v>
      </c>
      <c r="G569" s="12">
        <v>100.0</v>
      </c>
      <c r="H569" s="2" t="s">
        <v>76</v>
      </c>
      <c r="I569" s="2" t="s">
        <v>78</v>
      </c>
      <c r="J569" t="str">
        <f t="shared" si="1"/>
        <v>9702-JAYAWIJAYA</v>
      </c>
      <c r="K569">
        <f t="shared" si="2"/>
        <v>1</v>
      </c>
    </row>
    <row r="570">
      <c r="A570" s="9" t="s">
        <v>6170</v>
      </c>
      <c r="B570" s="10" t="s">
        <v>2366</v>
      </c>
      <c r="C570" s="2" t="s">
        <v>159</v>
      </c>
      <c r="D570" s="2" t="s">
        <v>160</v>
      </c>
      <c r="E570" s="2" t="s">
        <v>2361</v>
      </c>
      <c r="F570" s="2" t="s">
        <v>2367</v>
      </c>
      <c r="G570" s="12">
        <v>100.0</v>
      </c>
      <c r="H570" s="2" t="s">
        <v>76</v>
      </c>
      <c r="I570" s="2" t="s">
        <v>78</v>
      </c>
      <c r="J570" t="str">
        <f t="shared" si="1"/>
        <v>9702-JAYAWIJAYA</v>
      </c>
      <c r="K570">
        <f t="shared" si="2"/>
        <v>1</v>
      </c>
    </row>
    <row r="571">
      <c r="A571" s="9" t="s">
        <v>6183</v>
      </c>
      <c r="B571" s="10" t="s">
        <v>6193</v>
      </c>
      <c r="C571" s="2" t="s">
        <v>159</v>
      </c>
      <c r="D571" s="2" t="s">
        <v>160</v>
      </c>
      <c r="E571" s="2" t="s">
        <v>2361</v>
      </c>
      <c r="F571" s="2" t="s">
        <v>6195</v>
      </c>
      <c r="G571" s="12">
        <v>100.0</v>
      </c>
      <c r="H571" s="2" t="s">
        <v>76</v>
      </c>
      <c r="I571" s="2" t="s">
        <v>78</v>
      </c>
      <c r="J571" t="str">
        <f t="shared" si="1"/>
        <v>9702-JAYAWIJAYA</v>
      </c>
      <c r="K571">
        <f t="shared" si="2"/>
        <v>1</v>
      </c>
    </row>
    <row r="572">
      <c r="A572" s="9" t="s">
        <v>6198</v>
      </c>
      <c r="B572" s="10" t="s">
        <v>6206</v>
      </c>
      <c r="C572" s="2" t="s">
        <v>159</v>
      </c>
      <c r="D572" s="2" t="s">
        <v>160</v>
      </c>
      <c r="E572" s="2" t="s">
        <v>285</v>
      </c>
      <c r="F572" s="2" t="s">
        <v>6207</v>
      </c>
      <c r="G572" s="12">
        <v>100.0</v>
      </c>
      <c r="H572" s="2" t="s">
        <v>76</v>
      </c>
      <c r="I572" s="2" t="s">
        <v>78</v>
      </c>
      <c r="J572" t="str">
        <f t="shared" si="1"/>
        <v>9702-JAYAWIJAYA</v>
      </c>
      <c r="K572">
        <f t="shared" si="2"/>
        <v>1</v>
      </c>
    </row>
    <row r="573">
      <c r="A573" s="9" t="s">
        <v>6211</v>
      </c>
      <c r="B573" s="10" t="s">
        <v>6219</v>
      </c>
      <c r="C573" s="2" t="s">
        <v>159</v>
      </c>
      <c r="D573" s="2" t="s">
        <v>160</v>
      </c>
      <c r="E573" s="2" t="s">
        <v>285</v>
      </c>
      <c r="F573" s="2" t="s">
        <v>6221</v>
      </c>
      <c r="G573" s="12">
        <v>100.0</v>
      </c>
      <c r="H573" s="2" t="s">
        <v>76</v>
      </c>
      <c r="I573" s="2" t="s">
        <v>78</v>
      </c>
      <c r="J573" t="str">
        <f t="shared" si="1"/>
        <v>9702-JAYAWIJAYA</v>
      </c>
      <c r="K573">
        <f t="shared" si="2"/>
        <v>1</v>
      </c>
    </row>
    <row r="574">
      <c r="A574" s="9" t="s">
        <v>293</v>
      </c>
      <c r="B574" s="10" t="s">
        <v>297</v>
      </c>
      <c r="C574" s="2" t="s">
        <v>159</v>
      </c>
      <c r="D574" s="2" t="s">
        <v>160</v>
      </c>
      <c r="E574" s="2" t="s">
        <v>285</v>
      </c>
      <c r="F574" s="2" t="s">
        <v>298</v>
      </c>
      <c r="G574" s="12">
        <v>100.0</v>
      </c>
      <c r="H574" s="2" t="s">
        <v>76</v>
      </c>
      <c r="I574" s="2" t="s">
        <v>78</v>
      </c>
      <c r="J574" t="str">
        <f t="shared" si="1"/>
        <v>9702-JAYAWIJAYA</v>
      </c>
      <c r="K574">
        <f t="shared" si="2"/>
        <v>1</v>
      </c>
    </row>
    <row r="575">
      <c r="A575" s="9" t="s">
        <v>6234</v>
      </c>
      <c r="B575" s="10" t="s">
        <v>6241</v>
      </c>
      <c r="C575" s="2" t="s">
        <v>159</v>
      </c>
      <c r="D575" s="2" t="s">
        <v>160</v>
      </c>
      <c r="E575" s="2" t="s">
        <v>285</v>
      </c>
      <c r="F575" s="2" t="s">
        <v>6245</v>
      </c>
      <c r="G575" s="12">
        <v>100.0</v>
      </c>
      <c r="H575" s="2" t="s">
        <v>76</v>
      </c>
      <c r="I575" s="2" t="s">
        <v>78</v>
      </c>
      <c r="J575" t="str">
        <f t="shared" si="1"/>
        <v>9702-JAYAWIJAYA</v>
      </c>
      <c r="K575">
        <f t="shared" si="2"/>
        <v>1</v>
      </c>
    </row>
    <row r="576">
      <c r="A576" s="9" t="s">
        <v>6249</v>
      </c>
      <c r="B576" s="10" t="s">
        <v>6256</v>
      </c>
      <c r="C576" s="2" t="s">
        <v>159</v>
      </c>
      <c r="D576" s="2" t="s">
        <v>160</v>
      </c>
      <c r="E576" s="2" t="s">
        <v>2386</v>
      </c>
      <c r="F576" s="2" t="s">
        <v>6258</v>
      </c>
      <c r="G576" s="12">
        <v>100.0</v>
      </c>
      <c r="H576" s="2" t="s">
        <v>76</v>
      </c>
      <c r="I576" s="2" t="s">
        <v>78</v>
      </c>
      <c r="J576" t="str">
        <f t="shared" si="1"/>
        <v>9702-JAYAWIJAYA</v>
      </c>
      <c r="K576">
        <f t="shared" si="2"/>
        <v>1</v>
      </c>
    </row>
    <row r="577">
      <c r="A577" s="9" t="s">
        <v>6262</v>
      </c>
      <c r="B577" s="10" t="s">
        <v>6276</v>
      </c>
      <c r="C577" s="2" t="s">
        <v>159</v>
      </c>
      <c r="D577" s="2" t="s">
        <v>160</v>
      </c>
      <c r="E577" s="2" t="s">
        <v>2386</v>
      </c>
      <c r="F577" s="2" t="s">
        <v>6277</v>
      </c>
      <c r="G577" s="12">
        <v>100.0</v>
      </c>
      <c r="H577" s="2" t="s">
        <v>76</v>
      </c>
      <c r="I577" s="2" t="s">
        <v>78</v>
      </c>
      <c r="J577" t="str">
        <f t="shared" si="1"/>
        <v>9702-JAYAWIJAYA</v>
      </c>
      <c r="K577">
        <f t="shared" si="2"/>
        <v>1</v>
      </c>
    </row>
    <row r="578">
      <c r="A578" s="9" t="s">
        <v>6282</v>
      </c>
      <c r="B578" s="10" t="s">
        <v>6292</v>
      </c>
      <c r="C578" s="2" t="s">
        <v>159</v>
      </c>
      <c r="D578" s="2" t="s">
        <v>160</v>
      </c>
      <c r="E578" s="2" t="s">
        <v>2386</v>
      </c>
      <c r="F578" s="2" t="s">
        <v>6294</v>
      </c>
      <c r="G578" s="12">
        <v>100.0</v>
      </c>
      <c r="H578" s="2" t="s">
        <v>76</v>
      </c>
      <c r="I578" s="2" t="s">
        <v>78</v>
      </c>
      <c r="J578" t="str">
        <f t="shared" si="1"/>
        <v>9702-JAYAWIJAYA</v>
      </c>
      <c r="K578">
        <f t="shared" si="2"/>
        <v>1</v>
      </c>
    </row>
    <row r="579">
      <c r="A579" s="9" t="s">
        <v>6300</v>
      </c>
      <c r="B579" s="10" t="s">
        <v>6309</v>
      </c>
      <c r="C579" s="2" t="s">
        <v>159</v>
      </c>
      <c r="D579" s="2" t="s">
        <v>160</v>
      </c>
      <c r="E579" s="2" t="s">
        <v>2386</v>
      </c>
      <c r="F579" s="2" t="s">
        <v>6312</v>
      </c>
      <c r="G579" s="12">
        <v>100.0</v>
      </c>
      <c r="H579" s="2" t="s">
        <v>76</v>
      </c>
      <c r="I579" s="2" t="s">
        <v>78</v>
      </c>
      <c r="J579" t="str">
        <f t="shared" si="1"/>
        <v>9702-JAYAWIJAYA</v>
      </c>
      <c r="K579">
        <f t="shared" si="2"/>
        <v>1</v>
      </c>
    </row>
    <row r="580">
      <c r="A580" s="9" t="s">
        <v>6316</v>
      </c>
      <c r="B580" s="10" t="s">
        <v>6326</v>
      </c>
      <c r="C580" s="2" t="s">
        <v>159</v>
      </c>
      <c r="D580" s="2" t="s">
        <v>160</v>
      </c>
      <c r="E580" s="2" t="s">
        <v>2386</v>
      </c>
      <c r="F580" s="2" t="s">
        <v>6327</v>
      </c>
      <c r="G580" s="12">
        <v>100.0</v>
      </c>
      <c r="H580" s="2" t="s">
        <v>76</v>
      </c>
      <c r="I580" s="2" t="s">
        <v>78</v>
      </c>
      <c r="J580" t="str">
        <f t="shared" si="1"/>
        <v>9702-JAYAWIJAYA</v>
      </c>
      <c r="K580">
        <f t="shared" si="2"/>
        <v>1</v>
      </c>
    </row>
    <row r="581">
      <c r="A581" s="9" t="s">
        <v>6332</v>
      </c>
      <c r="B581" s="10" t="s">
        <v>6341</v>
      </c>
      <c r="C581" s="2" t="s">
        <v>159</v>
      </c>
      <c r="D581" s="2" t="s">
        <v>160</v>
      </c>
      <c r="E581" s="2" t="s">
        <v>2386</v>
      </c>
      <c r="F581" s="2" t="s">
        <v>6343</v>
      </c>
      <c r="G581" s="12">
        <v>100.0</v>
      </c>
      <c r="H581" s="2" t="s">
        <v>76</v>
      </c>
      <c r="I581" s="2" t="s">
        <v>78</v>
      </c>
      <c r="J581" t="str">
        <f t="shared" si="1"/>
        <v>9702-JAYAWIJAYA</v>
      </c>
      <c r="K581">
        <f t="shared" si="2"/>
        <v>1</v>
      </c>
    </row>
    <row r="582">
      <c r="A582" s="9" t="s">
        <v>6348</v>
      </c>
      <c r="B582" s="10" t="s">
        <v>2391</v>
      </c>
      <c r="C582" s="2" t="s">
        <v>159</v>
      </c>
      <c r="D582" s="2" t="s">
        <v>160</v>
      </c>
      <c r="E582" s="2" t="s">
        <v>304</v>
      </c>
      <c r="F582" s="2" t="s">
        <v>2393</v>
      </c>
      <c r="G582" s="12">
        <v>100.0</v>
      </c>
      <c r="H582" s="2" t="s">
        <v>76</v>
      </c>
      <c r="I582" s="2" t="s">
        <v>78</v>
      </c>
      <c r="J582" t="str">
        <f t="shared" si="1"/>
        <v>9702-JAYAWIJAYA</v>
      </c>
      <c r="K582">
        <f t="shared" si="2"/>
        <v>1</v>
      </c>
    </row>
    <row r="583">
      <c r="A583" s="9" t="s">
        <v>6362</v>
      </c>
      <c r="B583" s="10" t="s">
        <v>6370</v>
      </c>
      <c r="C583" s="2" t="s">
        <v>159</v>
      </c>
      <c r="D583" s="2" t="s">
        <v>160</v>
      </c>
      <c r="E583" s="2" t="s">
        <v>2397</v>
      </c>
      <c r="F583" s="2" t="s">
        <v>6373</v>
      </c>
      <c r="G583" s="12">
        <v>100.0</v>
      </c>
      <c r="H583" s="2" t="s">
        <v>76</v>
      </c>
      <c r="I583" s="2" t="s">
        <v>78</v>
      </c>
      <c r="J583" t="str">
        <f t="shared" si="1"/>
        <v>9702-JAYAWIJAYA</v>
      </c>
      <c r="K583">
        <f t="shared" si="2"/>
        <v>1</v>
      </c>
    </row>
    <row r="584">
      <c r="A584" s="9" t="s">
        <v>6375</v>
      </c>
      <c r="B584" s="10" t="s">
        <v>6385</v>
      </c>
      <c r="C584" s="2" t="s">
        <v>159</v>
      </c>
      <c r="D584" s="2" t="s">
        <v>160</v>
      </c>
      <c r="E584" s="2" t="s">
        <v>2397</v>
      </c>
      <c r="F584" s="2" t="s">
        <v>6387</v>
      </c>
      <c r="G584" s="12">
        <v>100.0</v>
      </c>
      <c r="H584" s="2" t="s">
        <v>76</v>
      </c>
      <c r="I584" s="2" t="s">
        <v>78</v>
      </c>
      <c r="J584" t="str">
        <f t="shared" si="1"/>
        <v>9702-JAYAWIJAYA</v>
      </c>
      <c r="K584">
        <f t="shared" si="2"/>
        <v>1</v>
      </c>
    </row>
    <row r="585">
      <c r="A585" s="9" t="s">
        <v>6391</v>
      </c>
      <c r="B585" s="10" t="s">
        <v>6398</v>
      </c>
      <c r="C585" s="2" t="s">
        <v>159</v>
      </c>
      <c r="D585" s="2" t="s">
        <v>160</v>
      </c>
      <c r="E585" s="2" t="s">
        <v>2397</v>
      </c>
      <c r="F585" s="2" t="s">
        <v>6400</v>
      </c>
      <c r="G585" s="12">
        <v>100.0</v>
      </c>
      <c r="H585" s="2" t="s">
        <v>76</v>
      </c>
      <c r="I585" s="2" t="s">
        <v>78</v>
      </c>
      <c r="J585" t="str">
        <f t="shared" si="1"/>
        <v>9702-JAYAWIJAYA</v>
      </c>
      <c r="K585">
        <f t="shared" si="2"/>
        <v>1</v>
      </c>
    </row>
    <row r="586">
      <c r="A586" s="9" t="s">
        <v>6403</v>
      </c>
      <c r="B586" s="10" t="s">
        <v>2843</v>
      </c>
      <c r="C586" s="2" t="s">
        <v>159</v>
      </c>
      <c r="D586" s="2" t="s">
        <v>987</v>
      </c>
      <c r="E586" s="2" t="s">
        <v>2846</v>
      </c>
      <c r="F586" s="2" t="s">
        <v>2846</v>
      </c>
      <c r="G586" s="12">
        <v>100.0</v>
      </c>
      <c r="H586" s="2" t="s">
        <v>76</v>
      </c>
      <c r="I586" s="2" t="s">
        <v>78</v>
      </c>
      <c r="J586" t="str">
        <f t="shared" si="1"/>
        <v>9707-YAHUKIMO</v>
      </c>
      <c r="K586">
        <f t="shared" si="2"/>
        <v>1</v>
      </c>
    </row>
    <row r="587">
      <c r="A587" s="9" t="s">
        <v>6414</v>
      </c>
      <c r="B587" s="10" t="s">
        <v>6423</v>
      </c>
      <c r="C587" s="2" t="s">
        <v>70</v>
      </c>
      <c r="D587" s="2" t="s">
        <v>372</v>
      </c>
      <c r="E587" s="2" t="s">
        <v>380</v>
      </c>
      <c r="F587" s="2" t="s">
        <v>6424</v>
      </c>
      <c r="G587" s="12">
        <v>100.0</v>
      </c>
      <c r="H587" s="2" t="s">
        <v>76</v>
      </c>
      <c r="I587" s="2" t="s">
        <v>6425</v>
      </c>
      <c r="J587" t="str">
        <f t="shared" si="1"/>
        <v>9409-BIAK NUMFOR</v>
      </c>
      <c r="K587">
        <f t="shared" si="2"/>
        <v>1</v>
      </c>
    </row>
    <row r="588">
      <c r="A588" s="9" t="s">
        <v>536</v>
      </c>
      <c r="B588" s="10" t="s">
        <v>541</v>
      </c>
      <c r="C588" s="2" t="s">
        <v>70</v>
      </c>
      <c r="D588" s="2" t="s">
        <v>71</v>
      </c>
      <c r="E588" s="2" t="s">
        <v>542</v>
      </c>
      <c r="F588" s="2" t="s">
        <v>543</v>
      </c>
      <c r="G588" s="12">
        <v>100.0</v>
      </c>
      <c r="H588" s="2" t="s">
        <v>76</v>
      </c>
      <c r="I588" s="2" t="s">
        <v>6425</v>
      </c>
      <c r="J588" t="str">
        <f t="shared" si="1"/>
        <v>9471-JAYAPURA</v>
      </c>
      <c r="K588">
        <f t="shared" si="2"/>
        <v>1</v>
      </c>
    </row>
    <row r="589">
      <c r="A589" s="9" t="s">
        <v>4375</v>
      </c>
      <c r="B589" s="10" t="s">
        <v>4381</v>
      </c>
      <c r="C589" s="2" t="s">
        <v>134</v>
      </c>
      <c r="D589" s="2" t="s">
        <v>700</v>
      </c>
      <c r="E589" s="2" t="s">
        <v>1125</v>
      </c>
      <c r="F589" s="2" t="s">
        <v>4383</v>
      </c>
      <c r="G589" s="12">
        <v>100.0</v>
      </c>
      <c r="H589" s="2" t="s">
        <v>76</v>
      </c>
      <c r="I589" s="2" t="s">
        <v>6425</v>
      </c>
      <c r="J589" t="str">
        <f t="shared" si="1"/>
        <v>9601-MIMIKA</v>
      </c>
      <c r="K589">
        <f t="shared" si="2"/>
        <v>1</v>
      </c>
    </row>
    <row r="590">
      <c r="A590" s="9" t="s">
        <v>6449</v>
      </c>
      <c r="B590" s="10" t="s">
        <v>6458</v>
      </c>
      <c r="C590" s="2" t="s">
        <v>134</v>
      </c>
      <c r="D590" s="2" t="s">
        <v>2036</v>
      </c>
      <c r="E590" s="2" t="s">
        <v>6461</v>
      </c>
      <c r="F590" s="2" t="s">
        <v>6462</v>
      </c>
      <c r="G590" s="12">
        <v>100.0</v>
      </c>
      <c r="H590" s="2" t="s">
        <v>76</v>
      </c>
      <c r="I590" s="2" t="s">
        <v>6425</v>
      </c>
      <c r="J590" t="str">
        <f t="shared" si="1"/>
        <v>9602-DOGIYAI</v>
      </c>
      <c r="K590">
        <f t="shared" si="2"/>
        <v>1</v>
      </c>
    </row>
    <row r="591">
      <c r="A591" s="9" t="s">
        <v>5672</v>
      </c>
      <c r="B591" s="10" t="s">
        <v>5682</v>
      </c>
      <c r="C591" s="2" t="s">
        <v>134</v>
      </c>
      <c r="D591" s="2" t="s">
        <v>519</v>
      </c>
      <c r="E591" s="2" t="s">
        <v>2119</v>
      </c>
      <c r="F591" s="2" t="s">
        <v>5683</v>
      </c>
      <c r="G591" s="12">
        <v>100.0</v>
      </c>
      <c r="H591" s="2" t="s">
        <v>76</v>
      </c>
      <c r="I591" s="2" t="s">
        <v>6425</v>
      </c>
      <c r="J591" t="str">
        <f t="shared" si="1"/>
        <v>9605-PANIAI</v>
      </c>
      <c r="K591">
        <f t="shared" si="2"/>
        <v>1</v>
      </c>
    </row>
    <row r="592">
      <c r="A592" s="9" t="s">
        <v>1253</v>
      </c>
      <c r="B592" s="10" t="s">
        <v>1263</v>
      </c>
      <c r="C592" s="2" t="s">
        <v>134</v>
      </c>
      <c r="D592" s="2" t="s">
        <v>135</v>
      </c>
      <c r="E592" s="2" t="s">
        <v>1265</v>
      </c>
      <c r="F592" s="2" t="s">
        <v>1266</v>
      </c>
      <c r="G592" s="12">
        <v>100.0</v>
      </c>
      <c r="H592" s="2" t="s">
        <v>6481</v>
      </c>
      <c r="I592" s="2" t="s">
        <v>6425</v>
      </c>
      <c r="J592" t="str">
        <f t="shared" si="1"/>
        <v>9607-PUNCAK</v>
      </c>
      <c r="K592">
        <f t="shared" si="2"/>
        <v>1</v>
      </c>
    </row>
    <row r="593">
      <c r="A593" s="9" t="s">
        <v>6484</v>
      </c>
      <c r="B593" s="10" t="s">
        <v>6494</v>
      </c>
      <c r="C593" s="2" t="s">
        <v>134</v>
      </c>
      <c r="D593" s="2" t="s">
        <v>135</v>
      </c>
      <c r="E593" s="2" t="s">
        <v>1265</v>
      </c>
      <c r="F593" s="2" t="s">
        <v>6496</v>
      </c>
      <c r="G593" s="12">
        <v>100.0</v>
      </c>
      <c r="H593" s="2" t="s">
        <v>6481</v>
      </c>
      <c r="I593" s="2" t="s">
        <v>6425</v>
      </c>
      <c r="J593" t="str">
        <f t="shared" si="1"/>
        <v>9607-PUNCAK</v>
      </c>
      <c r="K593">
        <f t="shared" si="2"/>
        <v>1</v>
      </c>
    </row>
    <row r="594">
      <c r="A594" s="9" t="s">
        <v>6499</v>
      </c>
      <c r="B594" s="10" t="s">
        <v>6509</v>
      </c>
      <c r="C594" s="2" t="s">
        <v>134</v>
      </c>
      <c r="D594" s="2" t="s">
        <v>135</v>
      </c>
      <c r="E594" s="2" t="s">
        <v>6511</v>
      </c>
      <c r="F594" s="2" t="s">
        <v>6512</v>
      </c>
      <c r="G594" s="12">
        <v>100.0</v>
      </c>
      <c r="H594" s="2" t="s">
        <v>6481</v>
      </c>
      <c r="I594" s="2" t="s">
        <v>6425</v>
      </c>
      <c r="J594" t="str">
        <f t="shared" si="1"/>
        <v>9607-PUNCAK</v>
      </c>
      <c r="K594">
        <f t="shared" si="2"/>
        <v>1</v>
      </c>
    </row>
    <row r="595">
      <c r="A595" s="9" t="s">
        <v>713</v>
      </c>
      <c r="B595" s="10" t="s">
        <v>715</v>
      </c>
      <c r="C595" s="2" t="s">
        <v>134</v>
      </c>
      <c r="D595" s="2" t="s">
        <v>135</v>
      </c>
      <c r="E595" s="2" t="s">
        <v>709</v>
      </c>
      <c r="F595" s="2" t="s">
        <v>719</v>
      </c>
      <c r="G595" s="12">
        <v>100.0</v>
      </c>
      <c r="H595" s="2" t="s">
        <v>6481</v>
      </c>
      <c r="I595" s="2" t="s">
        <v>6425</v>
      </c>
      <c r="J595" t="str">
        <f t="shared" si="1"/>
        <v>9607-PUNCAK</v>
      </c>
      <c r="K595">
        <f t="shared" si="2"/>
        <v>1</v>
      </c>
    </row>
    <row r="596">
      <c r="A596" s="9" t="s">
        <v>1361</v>
      </c>
      <c r="B596" s="10" t="s">
        <v>1373</v>
      </c>
      <c r="C596" s="2" t="s">
        <v>134</v>
      </c>
      <c r="D596" s="2" t="s">
        <v>135</v>
      </c>
      <c r="E596" s="2" t="s">
        <v>709</v>
      </c>
      <c r="F596" s="2" t="s">
        <v>1376</v>
      </c>
      <c r="G596" s="12">
        <v>100.0</v>
      </c>
      <c r="H596" s="2" t="s">
        <v>6481</v>
      </c>
      <c r="I596" s="2" t="s">
        <v>6425</v>
      </c>
      <c r="J596" t="str">
        <f t="shared" si="1"/>
        <v>9607-PUNCAK</v>
      </c>
      <c r="K596">
        <f t="shared" si="2"/>
        <v>1</v>
      </c>
    </row>
    <row r="597">
      <c r="A597" s="9" t="s">
        <v>6542</v>
      </c>
      <c r="B597" s="10" t="s">
        <v>6552</v>
      </c>
      <c r="C597" s="2" t="s">
        <v>134</v>
      </c>
      <c r="D597" s="2" t="s">
        <v>135</v>
      </c>
      <c r="E597" s="2" t="s">
        <v>4612</v>
      </c>
      <c r="F597" s="2" t="s">
        <v>6554</v>
      </c>
      <c r="G597" s="12">
        <v>100.0</v>
      </c>
      <c r="H597" s="2" t="s">
        <v>6481</v>
      </c>
      <c r="I597" s="2" t="s">
        <v>6425</v>
      </c>
      <c r="J597" t="str">
        <f t="shared" si="1"/>
        <v>9607-PUNCAK</v>
      </c>
      <c r="K597">
        <f t="shared" si="2"/>
        <v>1</v>
      </c>
    </row>
    <row r="598">
      <c r="A598" s="9" t="s">
        <v>6558</v>
      </c>
      <c r="B598" s="10" t="s">
        <v>6567</v>
      </c>
      <c r="C598" s="2" t="s">
        <v>159</v>
      </c>
      <c r="D598" s="2" t="s">
        <v>676</v>
      </c>
      <c r="E598" s="2" t="s">
        <v>1806</v>
      </c>
      <c r="F598" s="2" t="s">
        <v>6570</v>
      </c>
      <c r="G598" s="12">
        <v>100.0</v>
      </c>
      <c r="H598" s="2" t="s">
        <v>76</v>
      </c>
      <c r="I598" s="2" t="s">
        <v>6425</v>
      </c>
      <c r="J598" t="str">
        <f t="shared" si="1"/>
        <v>9706-YALIMO</v>
      </c>
      <c r="K598">
        <f t="shared" si="2"/>
        <v>1</v>
      </c>
    </row>
    <row r="599">
      <c r="A599" s="9" t="s">
        <v>6573</v>
      </c>
      <c r="B599" s="10" t="s">
        <v>6582</v>
      </c>
      <c r="C599" s="2" t="s">
        <v>70</v>
      </c>
      <c r="D599" s="2" t="s">
        <v>71</v>
      </c>
      <c r="E599" s="2" t="s">
        <v>3856</v>
      </c>
      <c r="F599" s="2" t="s">
        <v>6583</v>
      </c>
      <c r="G599" s="12">
        <v>100.0</v>
      </c>
      <c r="H599" s="2" t="s">
        <v>76</v>
      </c>
      <c r="I599" s="2" t="s">
        <v>6584</v>
      </c>
      <c r="J599" t="str">
        <f t="shared" si="1"/>
        <v>9403-JAYAPURA</v>
      </c>
      <c r="K599">
        <f t="shared" si="2"/>
        <v>1</v>
      </c>
    </row>
    <row r="600">
      <c r="A600" s="9" t="s">
        <v>6587</v>
      </c>
      <c r="B600" s="10" t="s">
        <v>6595</v>
      </c>
      <c r="C600" s="2" t="s">
        <v>70</v>
      </c>
      <c r="D600" s="2" t="s">
        <v>361</v>
      </c>
      <c r="E600" s="2" t="s">
        <v>471</v>
      </c>
      <c r="F600" s="2" t="s">
        <v>6598</v>
      </c>
      <c r="G600" s="12">
        <v>100.0</v>
      </c>
      <c r="H600" s="2" t="s">
        <v>6599</v>
      </c>
      <c r="I600" s="2" t="s">
        <v>6584</v>
      </c>
      <c r="J600" t="str">
        <f t="shared" si="1"/>
        <v>9408-KEPULAUAN YAPEN</v>
      </c>
      <c r="K600">
        <f t="shared" si="2"/>
        <v>1</v>
      </c>
    </row>
    <row r="601">
      <c r="A601" s="9" t="s">
        <v>6604</v>
      </c>
      <c r="B601" s="10" t="s">
        <v>6614</v>
      </c>
      <c r="C601" s="2" t="s">
        <v>70</v>
      </c>
      <c r="D601" s="2" t="s">
        <v>372</v>
      </c>
      <c r="E601" s="2" t="s">
        <v>1179</v>
      </c>
      <c r="F601" s="2" t="s">
        <v>6616</v>
      </c>
      <c r="G601" s="12">
        <v>100.0</v>
      </c>
      <c r="H601" s="2" t="s">
        <v>76</v>
      </c>
      <c r="I601" s="2" t="s">
        <v>6584</v>
      </c>
      <c r="J601" t="str">
        <f t="shared" si="1"/>
        <v>9409-BIAK NUMFOR</v>
      </c>
      <c r="K601">
        <f t="shared" si="2"/>
        <v>1</v>
      </c>
    </row>
    <row r="602">
      <c r="A602" s="9" t="s">
        <v>6619</v>
      </c>
      <c r="B602" s="10" t="s">
        <v>6630</v>
      </c>
      <c r="C602" s="2" t="s">
        <v>70</v>
      </c>
      <c r="D602" s="2" t="s">
        <v>372</v>
      </c>
      <c r="E602" s="2" t="s">
        <v>1179</v>
      </c>
      <c r="F602" s="2" t="s">
        <v>6633</v>
      </c>
      <c r="G602" s="12">
        <v>100.0</v>
      </c>
      <c r="H602" s="2" t="s">
        <v>76</v>
      </c>
      <c r="I602" s="2" t="s">
        <v>6584</v>
      </c>
      <c r="J602" t="str">
        <f t="shared" si="1"/>
        <v>9409-BIAK NUMFOR</v>
      </c>
      <c r="K602">
        <f t="shared" si="2"/>
        <v>1</v>
      </c>
    </row>
    <row r="603">
      <c r="A603" s="9" t="s">
        <v>6637</v>
      </c>
      <c r="B603" s="10" t="s">
        <v>6645</v>
      </c>
      <c r="C603" s="2" t="s">
        <v>70</v>
      </c>
      <c r="D603" s="2" t="s">
        <v>177</v>
      </c>
      <c r="E603" s="2" t="s">
        <v>6649</v>
      </c>
      <c r="F603" s="2" t="s">
        <v>6651</v>
      </c>
      <c r="G603" s="12">
        <v>100.0</v>
      </c>
      <c r="H603" s="2" t="s">
        <v>76</v>
      </c>
      <c r="I603" s="2" t="s">
        <v>6584</v>
      </c>
      <c r="J603" t="str">
        <f t="shared" si="1"/>
        <v>9420-KEEROM</v>
      </c>
      <c r="K603">
        <f t="shared" si="2"/>
        <v>1</v>
      </c>
    </row>
    <row r="604">
      <c r="A604" s="9" t="s">
        <v>6655</v>
      </c>
      <c r="B604" s="10" t="s">
        <v>6664</v>
      </c>
      <c r="C604" s="2" t="s">
        <v>70</v>
      </c>
      <c r="D604" s="2" t="s">
        <v>440</v>
      </c>
      <c r="E604" s="2" t="s">
        <v>1334</v>
      </c>
      <c r="F604" s="2" t="s">
        <v>6666</v>
      </c>
      <c r="G604" s="12">
        <v>100.0</v>
      </c>
      <c r="H604" s="2" t="s">
        <v>76</v>
      </c>
      <c r="I604" s="2" t="s">
        <v>6584</v>
      </c>
      <c r="J604" t="str">
        <f t="shared" si="1"/>
        <v>9426-WAROPEN</v>
      </c>
      <c r="K604">
        <f t="shared" si="2"/>
        <v>1</v>
      </c>
    </row>
    <row r="605">
      <c r="A605" s="9" t="s">
        <v>6669</v>
      </c>
      <c r="B605" s="10" t="s">
        <v>6677</v>
      </c>
      <c r="C605" s="2" t="s">
        <v>70</v>
      </c>
      <c r="D605" s="2" t="s">
        <v>440</v>
      </c>
      <c r="E605" s="2" t="s">
        <v>1346</v>
      </c>
      <c r="F605" s="2" t="s">
        <v>6681</v>
      </c>
      <c r="G605" s="12">
        <v>100.0</v>
      </c>
      <c r="H605" s="2" t="s">
        <v>76</v>
      </c>
      <c r="I605" s="2" t="s">
        <v>6584</v>
      </c>
      <c r="J605" t="str">
        <f t="shared" si="1"/>
        <v>9426-WAROPEN</v>
      </c>
      <c r="K605">
        <f t="shared" si="2"/>
        <v>1</v>
      </c>
    </row>
    <row r="606">
      <c r="A606" s="9" t="s">
        <v>2550</v>
      </c>
      <c r="B606" s="10" t="s">
        <v>2560</v>
      </c>
      <c r="C606" s="2" t="s">
        <v>70</v>
      </c>
      <c r="D606" s="2" t="s">
        <v>440</v>
      </c>
      <c r="E606" s="2" t="s">
        <v>455</v>
      </c>
      <c r="F606" s="2" t="s">
        <v>2561</v>
      </c>
      <c r="G606" s="12">
        <v>100.0</v>
      </c>
      <c r="H606" s="2" t="s">
        <v>76</v>
      </c>
      <c r="I606" s="2" t="s">
        <v>6584</v>
      </c>
      <c r="J606" t="str">
        <f t="shared" si="1"/>
        <v>9426-WAROPEN</v>
      </c>
      <c r="K606">
        <f t="shared" si="2"/>
        <v>1</v>
      </c>
    </row>
    <row r="607">
      <c r="A607" s="9" t="s">
        <v>6690</v>
      </c>
      <c r="B607" s="10" t="s">
        <v>6699</v>
      </c>
      <c r="C607" s="2" t="s">
        <v>70</v>
      </c>
      <c r="D607" s="2" t="s">
        <v>440</v>
      </c>
      <c r="E607" s="2" t="s">
        <v>6701</v>
      </c>
      <c r="F607" s="2" t="s">
        <v>6702</v>
      </c>
      <c r="G607" s="12">
        <v>100.0</v>
      </c>
      <c r="H607" s="2" t="s">
        <v>76</v>
      </c>
      <c r="I607" s="2" t="s">
        <v>6584</v>
      </c>
      <c r="J607" t="str">
        <f t="shared" si="1"/>
        <v>9426-WAROPEN</v>
      </c>
      <c r="K607">
        <f t="shared" si="2"/>
        <v>1</v>
      </c>
    </row>
    <row r="608">
      <c r="A608" s="9" t="s">
        <v>6705</v>
      </c>
      <c r="B608" s="10" t="s">
        <v>6716</v>
      </c>
      <c r="C608" s="2" t="s">
        <v>70</v>
      </c>
      <c r="D608" s="2" t="s">
        <v>440</v>
      </c>
      <c r="E608" s="2" t="s">
        <v>6718</v>
      </c>
      <c r="F608" s="2" t="s">
        <v>6719</v>
      </c>
      <c r="G608" s="12">
        <v>100.0</v>
      </c>
      <c r="H608" s="2" t="s">
        <v>76</v>
      </c>
      <c r="I608" s="2" t="s">
        <v>6584</v>
      </c>
      <c r="J608" t="str">
        <f t="shared" si="1"/>
        <v>9426-WAROPEN</v>
      </c>
      <c r="K608">
        <f t="shared" si="2"/>
        <v>1</v>
      </c>
    </row>
    <row r="609">
      <c r="A609" s="9" t="s">
        <v>6724</v>
      </c>
      <c r="B609" s="10" t="s">
        <v>6733</v>
      </c>
      <c r="C609" s="2" t="s">
        <v>70</v>
      </c>
      <c r="D609" s="2" t="s">
        <v>440</v>
      </c>
      <c r="E609" s="2" t="s">
        <v>6718</v>
      </c>
      <c r="F609" s="2" t="s">
        <v>6735</v>
      </c>
      <c r="G609" s="12">
        <v>100.0</v>
      </c>
      <c r="H609" s="2" t="s">
        <v>76</v>
      </c>
      <c r="I609" s="2" t="s">
        <v>6584</v>
      </c>
      <c r="J609" t="str">
        <f t="shared" si="1"/>
        <v>9426-WAROPEN</v>
      </c>
      <c r="K609">
        <f t="shared" si="2"/>
        <v>1</v>
      </c>
    </row>
    <row r="610">
      <c r="A610" s="9" t="s">
        <v>6740</v>
      </c>
      <c r="B610" s="10" t="s">
        <v>6749</v>
      </c>
      <c r="C610" s="2" t="s">
        <v>70</v>
      </c>
      <c r="D610" s="2" t="s">
        <v>440</v>
      </c>
      <c r="E610" s="2" t="s">
        <v>6718</v>
      </c>
      <c r="F610" s="2" t="s">
        <v>6750</v>
      </c>
      <c r="G610" s="12">
        <v>100.0</v>
      </c>
      <c r="H610" s="2" t="s">
        <v>76</v>
      </c>
      <c r="I610" s="2" t="s">
        <v>6584</v>
      </c>
      <c r="J610" t="str">
        <f t="shared" si="1"/>
        <v>9426-WAROPEN</v>
      </c>
      <c r="K610">
        <f t="shared" si="2"/>
        <v>1</v>
      </c>
    </row>
    <row r="611">
      <c r="A611" s="9" t="s">
        <v>6753</v>
      </c>
      <c r="B611" s="10" t="s">
        <v>6766</v>
      </c>
      <c r="C611" s="2" t="s">
        <v>70</v>
      </c>
      <c r="D611" s="2" t="s">
        <v>440</v>
      </c>
      <c r="E611" s="2" t="s">
        <v>6718</v>
      </c>
      <c r="F611" s="2" t="s">
        <v>6767</v>
      </c>
      <c r="G611" s="12">
        <v>100.0</v>
      </c>
      <c r="H611" s="2" t="s">
        <v>76</v>
      </c>
      <c r="I611" s="2" t="s">
        <v>6584</v>
      </c>
      <c r="J611" t="str">
        <f t="shared" si="1"/>
        <v>9426-WAROPEN</v>
      </c>
      <c r="K611">
        <f t="shared" si="2"/>
        <v>1</v>
      </c>
    </row>
    <row r="612">
      <c r="A612" s="9" t="s">
        <v>6770</v>
      </c>
      <c r="B612" s="10" t="s">
        <v>1470</v>
      </c>
      <c r="C612" s="2" t="s">
        <v>70</v>
      </c>
      <c r="D612" s="2" t="s">
        <v>71</v>
      </c>
      <c r="E612" s="2" t="s">
        <v>1471</v>
      </c>
      <c r="F612" s="2" t="s">
        <v>1472</v>
      </c>
      <c r="G612" s="12">
        <v>100.0</v>
      </c>
      <c r="H612" s="2" t="s">
        <v>76</v>
      </c>
      <c r="I612" s="2" t="s">
        <v>6584</v>
      </c>
      <c r="J612" t="str">
        <f t="shared" si="1"/>
        <v>9471-JAYAPURA</v>
      </c>
      <c r="K612">
        <f t="shared" si="2"/>
        <v>1</v>
      </c>
    </row>
    <row r="613">
      <c r="A613" s="9" t="s">
        <v>3444</v>
      </c>
      <c r="B613" s="10" t="s">
        <v>3452</v>
      </c>
      <c r="C613" s="2" t="s">
        <v>110</v>
      </c>
      <c r="D613" s="2" t="s">
        <v>552</v>
      </c>
      <c r="E613" s="2" t="s">
        <v>2770</v>
      </c>
      <c r="F613" s="2" t="s">
        <v>2770</v>
      </c>
      <c r="G613" s="12">
        <v>100.0</v>
      </c>
      <c r="H613" s="2" t="s">
        <v>76</v>
      </c>
      <c r="I613" s="2" t="s">
        <v>6584</v>
      </c>
      <c r="J613" t="str">
        <f t="shared" si="1"/>
        <v>9501-MERAUKE</v>
      </c>
      <c r="K613">
        <f t="shared" si="2"/>
        <v>1</v>
      </c>
    </row>
    <row r="614">
      <c r="A614" s="9" t="s">
        <v>6799</v>
      </c>
      <c r="B614" s="10" t="s">
        <v>6808</v>
      </c>
      <c r="C614" s="2" t="s">
        <v>110</v>
      </c>
      <c r="D614" s="2" t="s">
        <v>552</v>
      </c>
      <c r="E614" s="2" t="s">
        <v>2831</v>
      </c>
      <c r="F614" s="2" t="s">
        <v>2831</v>
      </c>
      <c r="G614" s="12">
        <v>100.0</v>
      </c>
      <c r="H614" s="2" t="s">
        <v>76</v>
      </c>
      <c r="I614" s="2" t="s">
        <v>6584</v>
      </c>
      <c r="J614" t="str">
        <f t="shared" si="1"/>
        <v>9501-MERAUKE</v>
      </c>
      <c r="K614">
        <f t="shared" si="2"/>
        <v>1</v>
      </c>
    </row>
    <row r="615">
      <c r="A615" s="9" t="s">
        <v>6812</v>
      </c>
      <c r="B615" s="10" t="s">
        <v>6822</v>
      </c>
      <c r="C615" s="2" t="s">
        <v>110</v>
      </c>
      <c r="D615" s="2" t="s">
        <v>552</v>
      </c>
      <c r="E615" s="2" t="s">
        <v>6823</v>
      </c>
      <c r="F615" s="2" t="s">
        <v>6824</v>
      </c>
      <c r="G615" s="12">
        <v>100.0</v>
      </c>
      <c r="H615" s="2" t="s">
        <v>76</v>
      </c>
      <c r="I615" s="2" t="s">
        <v>6584</v>
      </c>
      <c r="J615" t="str">
        <f t="shared" si="1"/>
        <v>9501-MERAUKE</v>
      </c>
      <c r="K615">
        <f t="shared" si="2"/>
        <v>1</v>
      </c>
    </row>
    <row r="616">
      <c r="A616" s="9" t="s">
        <v>6827</v>
      </c>
      <c r="B616" s="10" t="s">
        <v>1674</v>
      </c>
      <c r="C616" s="2" t="s">
        <v>110</v>
      </c>
      <c r="D616" s="2" t="s">
        <v>552</v>
      </c>
      <c r="E616" s="2" t="s">
        <v>1669</v>
      </c>
      <c r="F616" s="2" t="s">
        <v>1676</v>
      </c>
      <c r="G616" s="12">
        <v>100.0</v>
      </c>
      <c r="H616" s="2" t="s">
        <v>76</v>
      </c>
      <c r="I616" s="2" t="s">
        <v>6584</v>
      </c>
      <c r="J616" t="str">
        <f t="shared" si="1"/>
        <v>9501-MERAUKE</v>
      </c>
      <c r="K616">
        <f t="shared" si="2"/>
        <v>1</v>
      </c>
    </row>
    <row r="617">
      <c r="A617" s="9" t="s">
        <v>6843</v>
      </c>
      <c r="B617" s="10" t="s">
        <v>6855</v>
      </c>
      <c r="C617" s="2" t="s">
        <v>110</v>
      </c>
      <c r="D617" s="2" t="s">
        <v>111</v>
      </c>
      <c r="E617" s="2" t="s">
        <v>1705</v>
      </c>
      <c r="F617" s="2" t="s">
        <v>6858</v>
      </c>
      <c r="G617" s="12">
        <v>100.0</v>
      </c>
      <c r="H617" s="2" t="s">
        <v>76</v>
      </c>
      <c r="I617" s="2" t="s">
        <v>6584</v>
      </c>
      <c r="J617" t="str">
        <f t="shared" si="1"/>
        <v>9502-BOVEN DIGOEL</v>
      </c>
      <c r="K617">
        <f t="shared" si="2"/>
        <v>1</v>
      </c>
    </row>
    <row r="618">
      <c r="A618" s="9" t="s">
        <v>6862</v>
      </c>
      <c r="B618" s="10" t="s">
        <v>6870</v>
      </c>
      <c r="C618" s="2" t="s">
        <v>110</v>
      </c>
      <c r="D618" s="2" t="s">
        <v>111</v>
      </c>
      <c r="E618" s="2" t="s">
        <v>1735</v>
      </c>
      <c r="F618" s="2" t="s">
        <v>6872</v>
      </c>
      <c r="G618" s="12">
        <v>100.0</v>
      </c>
      <c r="H618" s="2" t="s">
        <v>76</v>
      </c>
      <c r="I618" s="2" t="s">
        <v>6584</v>
      </c>
      <c r="J618" t="str">
        <f t="shared" si="1"/>
        <v>9502-BOVEN DIGOEL</v>
      </c>
      <c r="K618">
        <f t="shared" si="2"/>
        <v>1</v>
      </c>
    </row>
    <row r="619">
      <c r="A619" s="9" t="s">
        <v>6877</v>
      </c>
      <c r="B619" s="10" t="s">
        <v>6886</v>
      </c>
      <c r="C619" s="2" t="s">
        <v>110</v>
      </c>
      <c r="D619" s="2" t="s">
        <v>111</v>
      </c>
      <c r="E619" s="2" t="s">
        <v>1739</v>
      </c>
      <c r="F619" s="2" t="s">
        <v>6890</v>
      </c>
      <c r="G619" s="12">
        <v>100.0</v>
      </c>
      <c r="H619" s="2" t="s">
        <v>76</v>
      </c>
      <c r="I619" s="2" t="s">
        <v>6584</v>
      </c>
      <c r="J619" t="str">
        <f t="shared" si="1"/>
        <v>9502-BOVEN DIGOEL</v>
      </c>
      <c r="K619">
        <f t="shared" si="2"/>
        <v>1</v>
      </c>
    </row>
    <row r="620">
      <c r="A620" s="9" t="s">
        <v>6895</v>
      </c>
      <c r="B620" s="10" t="s">
        <v>6906</v>
      </c>
      <c r="C620" s="2" t="s">
        <v>110</v>
      </c>
      <c r="D620" s="2" t="s">
        <v>187</v>
      </c>
      <c r="E620" s="2" t="s">
        <v>3484</v>
      </c>
      <c r="F620" s="2" t="s">
        <v>6909</v>
      </c>
      <c r="G620" s="12">
        <v>100.0</v>
      </c>
      <c r="H620" s="2" t="s">
        <v>76</v>
      </c>
      <c r="I620" s="2" t="s">
        <v>6584</v>
      </c>
      <c r="J620" t="str">
        <f t="shared" si="1"/>
        <v>9504-ASMAT</v>
      </c>
      <c r="K620">
        <f t="shared" si="2"/>
        <v>1</v>
      </c>
    </row>
    <row r="621">
      <c r="A621" s="9" t="s">
        <v>6914</v>
      </c>
      <c r="B621" s="10" t="s">
        <v>6925</v>
      </c>
      <c r="C621" s="2" t="s">
        <v>110</v>
      </c>
      <c r="D621" s="2" t="s">
        <v>187</v>
      </c>
      <c r="E621" s="2" t="s">
        <v>204</v>
      </c>
      <c r="F621" s="2" t="s">
        <v>6927</v>
      </c>
      <c r="G621" s="12">
        <v>100.0</v>
      </c>
      <c r="H621" s="2" t="s">
        <v>76</v>
      </c>
      <c r="I621" s="2" t="s">
        <v>6584</v>
      </c>
      <c r="J621" t="str">
        <f t="shared" si="1"/>
        <v>9504-ASMAT</v>
      </c>
      <c r="K621">
        <f t="shared" si="2"/>
        <v>1</v>
      </c>
    </row>
    <row r="622">
      <c r="A622" s="9" t="s">
        <v>6931</v>
      </c>
      <c r="B622" s="10" t="s">
        <v>6940</v>
      </c>
      <c r="C622" s="2" t="s">
        <v>134</v>
      </c>
      <c r="D622" s="2" t="s">
        <v>211</v>
      </c>
      <c r="E622" s="2" t="s">
        <v>6943</v>
      </c>
      <c r="F622" s="2" t="s">
        <v>6944</v>
      </c>
      <c r="G622" s="12">
        <v>100.0</v>
      </c>
      <c r="H622" s="2" t="s">
        <v>76</v>
      </c>
      <c r="I622" s="2" t="s">
        <v>6584</v>
      </c>
      <c r="J622" t="str">
        <f t="shared" si="1"/>
        <v>9604-NABIRE</v>
      </c>
      <c r="K622">
        <f t="shared" si="2"/>
        <v>1</v>
      </c>
    </row>
    <row r="623">
      <c r="A623" s="9" t="s">
        <v>6949</v>
      </c>
      <c r="B623" s="10" t="s">
        <v>6958</v>
      </c>
      <c r="C623" s="2" t="s">
        <v>159</v>
      </c>
      <c r="D623" s="2" t="s">
        <v>160</v>
      </c>
      <c r="E623" s="2" t="s">
        <v>828</v>
      </c>
      <c r="F623" s="2" t="s">
        <v>6962</v>
      </c>
      <c r="G623" s="12">
        <v>100.0</v>
      </c>
      <c r="H623" s="2" t="s">
        <v>76</v>
      </c>
      <c r="I623" s="2" t="s">
        <v>6584</v>
      </c>
      <c r="J623" t="str">
        <f t="shared" si="1"/>
        <v>9702-JAYAWIJAYA</v>
      </c>
      <c r="K623">
        <f t="shared" si="2"/>
        <v>1</v>
      </c>
    </row>
    <row r="624">
      <c r="A624" s="9" t="s">
        <v>6966</v>
      </c>
      <c r="B624" s="10" t="s">
        <v>6975</v>
      </c>
      <c r="C624" s="2" t="s">
        <v>159</v>
      </c>
      <c r="D624" s="2" t="s">
        <v>160</v>
      </c>
      <c r="E624" s="2" t="s">
        <v>6978</v>
      </c>
      <c r="F624" s="2" t="s">
        <v>6979</v>
      </c>
      <c r="G624" s="12">
        <v>100.0</v>
      </c>
      <c r="H624" s="2" t="s">
        <v>76</v>
      </c>
      <c r="I624" s="2" t="s">
        <v>6584</v>
      </c>
      <c r="J624" t="str">
        <f t="shared" si="1"/>
        <v>9702-JAYAWIJAYA</v>
      </c>
      <c r="K624">
        <f t="shared" si="2"/>
        <v>1</v>
      </c>
    </row>
    <row r="625">
      <c r="A625" s="9" t="s">
        <v>306</v>
      </c>
      <c r="B625" s="10" t="s">
        <v>310</v>
      </c>
      <c r="C625" s="2" t="s">
        <v>159</v>
      </c>
      <c r="D625" s="2" t="s">
        <v>160</v>
      </c>
      <c r="E625" s="2" t="s">
        <v>304</v>
      </c>
      <c r="F625" s="2" t="s">
        <v>311</v>
      </c>
      <c r="G625" s="12">
        <v>100.0</v>
      </c>
      <c r="H625" s="2" t="s">
        <v>76</v>
      </c>
      <c r="I625" s="2" t="s">
        <v>6584</v>
      </c>
      <c r="J625" t="str">
        <f t="shared" si="1"/>
        <v>9702-JAYAWIJAYA</v>
      </c>
      <c r="K625">
        <f t="shared" si="2"/>
        <v>1</v>
      </c>
    </row>
    <row r="626">
      <c r="A626" s="9" t="s">
        <v>312</v>
      </c>
      <c r="B626" s="10" t="s">
        <v>317</v>
      </c>
      <c r="C626" s="2" t="s">
        <v>159</v>
      </c>
      <c r="D626" s="2" t="s">
        <v>160</v>
      </c>
      <c r="E626" s="2" t="s">
        <v>304</v>
      </c>
      <c r="F626" s="2" t="s">
        <v>318</v>
      </c>
      <c r="G626" s="12">
        <v>100.0</v>
      </c>
      <c r="H626" s="2" t="s">
        <v>76</v>
      </c>
      <c r="I626" s="2" t="s">
        <v>6584</v>
      </c>
      <c r="J626" t="str">
        <f t="shared" si="1"/>
        <v>9702-JAYAWIJAYA</v>
      </c>
      <c r="K626">
        <f t="shared" si="2"/>
        <v>1</v>
      </c>
    </row>
    <row r="627">
      <c r="A627" s="9" t="s">
        <v>320</v>
      </c>
      <c r="B627" s="10" t="s">
        <v>323</v>
      </c>
      <c r="C627" s="2" t="s">
        <v>159</v>
      </c>
      <c r="D627" s="2" t="s">
        <v>160</v>
      </c>
      <c r="E627" s="2" t="s">
        <v>304</v>
      </c>
      <c r="F627" s="2" t="s">
        <v>324</v>
      </c>
      <c r="G627" s="12">
        <v>100.0</v>
      </c>
      <c r="H627" s="2" t="s">
        <v>76</v>
      </c>
      <c r="I627" s="2" t="s">
        <v>6584</v>
      </c>
      <c r="J627" t="str">
        <f t="shared" si="1"/>
        <v>9702-JAYAWIJAYA</v>
      </c>
      <c r="K627">
        <f t="shared" si="2"/>
        <v>1</v>
      </c>
    </row>
    <row r="628">
      <c r="A628" s="9" t="s">
        <v>7027</v>
      </c>
      <c r="B628" s="10" t="s">
        <v>7035</v>
      </c>
      <c r="C628" s="2" t="s">
        <v>159</v>
      </c>
      <c r="D628" s="2" t="s">
        <v>160</v>
      </c>
      <c r="E628" s="2" t="s">
        <v>161</v>
      </c>
      <c r="F628" s="2" t="s">
        <v>7037</v>
      </c>
      <c r="G628" s="12">
        <v>100.0</v>
      </c>
      <c r="H628" s="2" t="s">
        <v>76</v>
      </c>
      <c r="I628" s="2" t="s">
        <v>6584</v>
      </c>
      <c r="J628" t="str">
        <f t="shared" si="1"/>
        <v>9702-JAYAWIJAYA</v>
      </c>
      <c r="K628">
        <f t="shared" si="2"/>
        <v>1</v>
      </c>
    </row>
    <row r="629">
      <c r="A629" s="9" t="s">
        <v>7041</v>
      </c>
      <c r="B629" s="10" t="s">
        <v>2399</v>
      </c>
      <c r="C629" s="2" t="s">
        <v>159</v>
      </c>
      <c r="D629" s="2" t="s">
        <v>160</v>
      </c>
      <c r="E629" s="2" t="s">
        <v>2400</v>
      </c>
      <c r="F629" s="2" t="s">
        <v>2401</v>
      </c>
      <c r="G629" s="12">
        <v>100.0</v>
      </c>
      <c r="H629" s="2" t="s">
        <v>76</v>
      </c>
      <c r="I629" s="2" t="s">
        <v>6584</v>
      </c>
      <c r="J629" t="str">
        <f t="shared" si="1"/>
        <v>9702-JAYAWIJAYA</v>
      </c>
      <c r="K629">
        <f t="shared" si="2"/>
        <v>1</v>
      </c>
    </row>
    <row r="630">
      <c r="A630" s="9" t="s">
        <v>7056</v>
      </c>
      <c r="B630" s="10" t="s">
        <v>2681</v>
      </c>
      <c r="C630" s="2" t="s">
        <v>159</v>
      </c>
      <c r="D630" s="2" t="s">
        <v>345</v>
      </c>
      <c r="E630" s="2" t="s">
        <v>2665</v>
      </c>
      <c r="F630" s="2" t="s">
        <v>2682</v>
      </c>
      <c r="G630" s="12">
        <v>100.0</v>
      </c>
      <c r="H630" s="2" t="s">
        <v>76</v>
      </c>
      <c r="I630" s="2" t="s">
        <v>6584</v>
      </c>
      <c r="J630" t="str">
        <f t="shared" si="1"/>
        <v>9705-MAMBERAMO TENGAH</v>
      </c>
      <c r="K630">
        <f t="shared" si="2"/>
        <v>1</v>
      </c>
    </row>
    <row r="631">
      <c r="A631" s="9" t="s">
        <v>4367</v>
      </c>
      <c r="B631" s="10" t="s">
        <v>4372</v>
      </c>
      <c r="C631" s="2" t="s">
        <v>159</v>
      </c>
      <c r="D631" s="2" t="s">
        <v>676</v>
      </c>
      <c r="E631" s="2" t="s">
        <v>949</v>
      </c>
      <c r="F631" s="2" t="s">
        <v>4374</v>
      </c>
      <c r="G631" s="12">
        <v>100.0</v>
      </c>
      <c r="H631" s="2" t="s">
        <v>76</v>
      </c>
      <c r="I631" s="2" t="s">
        <v>6584</v>
      </c>
      <c r="J631" t="str">
        <f t="shared" si="1"/>
        <v>9706-YALIMO</v>
      </c>
      <c r="K631">
        <f t="shared" si="2"/>
        <v>1</v>
      </c>
    </row>
    <row r="632">
      <c r="A632" s="9" t="s">
        <v>4386</v>
      </c>
      <c r="B632" s="10" t="s">
        <v>4395</v>
      </c>
      <c r="C632" s="2" t="s">
        <v>159</v>
      </c>
      <c r="D632" s="2" t="s">
        <v>676</v>
      </c>
      <c r="E632" s="2" t="s">
        <v>949</v>
      </c>
      <c r="F632" s="2" t="s">
        <v>4397</v>
      </c>
      <c r="G632" s="12">
        <v>100.0</v>
      </c>
      <c r="H632" s="2" t="s">
        <v>76</v>
      </c>
      <c r="I632" s="2" t="s">
        <v>6584</v>
      </c>
      <c r="J632" t="str">
        <f t="shared" si="1"/>
        <v>9706-YALIMO</v>
      </c>
      <c r="K632">
        <f t="shared" si="2"/>
        <v>1</v>
      </c>
    </row>
    <row r="633">
      <c r="A633" s="9" t="s">
        <v>4398</v>
      </c>
      <c r="B633" s="10" t="s">
        <v>4402</v>
      </c>
      <c r="C633" s="2" t="s">
        <v>159</v>
      </c>
      <c r="D633" s="2" t="s">
        <v>676</v>
      </c>
      <c r="E633" s="2" t="s">
        <v>949</v>
      </c>
      <c r="F633" s="2" t="s">
        <v>4404</v>
      </c>
      <c r="G633" s="12">
        <v>100.0</v>
      </c>
      <c r="H633" s="2" t="s">
        <v>76</v>
      </c>
      <c r="I633" s="2" t="s">
        <v>6584</v>
      </c>
      <c r="J633" t="str">
        <f t="shared" si="1"/>
        <v>9706-YALIMO</v>
      </c>
      <c r="K633">
        <f t="shared" si="2"/>
        <v>1</v>
      </c>
    </row>
    <row r="634">
      <c r="A634" s="9" t="s">
        <v>4418</v>
      </c>
      <c r="B634" s="10" t="s">
        <v>4425</v>
      </c>
      <c r="C634" s="2" t="s">
        <v>159</v>
      </c>
      <c r="D634" s="2" t="s">
        <v>676</v>
      </c>
      <c r="E634" s="2" t="s">
        <v>949</v>
      </c>
      <c r="F634" s="2" t="s">
        <v>4426</v>
      </c>
      <c r="G634" s="12">
        <v>100.0</v>
      </c>
      <c r="H634" s="2" t="s">
        <v>76</v>
      </c>
      <c r="I634" s="2" t="s">
        <v>6584</v>
      </c>
      <c r="J634" t="str">
        <f t="shared" si="1"/>
        <v>9706-YALIMO</v>
      </c>
      <c r="K634">
        <f t="shared" si="2"/>
        <v>1</v>
      </c>
    </row>
    <row r="635">
      <c r="A635" s="9" t="s">
        <v>7130</v>
      </c>
      <c r="B635" s="10" t="s">
        <v>7139</v>
      </c>
      <c r="C635" s="2" t="s">
        <v>159</v>
      </c>
      <c r="D635" s="2" t="s">
        <v>987</v>
      </c>
      <c r="E635" s="2" t="s">
        <v>7142</v>
      </c>
      <c r="F635" s="2" t="s">
        <v>7144</v>
      </c>
      <c r="G635" s="12">
        <v>75.0</v>
      </c>
      <c r="H635" s="2" t="s">
        <v>7147</v>
      </c>
      <c r="I635" s="2" t="s">
        <v>7148</v>
      </c>
      <c r="J635" t="str">
        <f t="shared" si="1"/>
        <v>9707-YAHUKIMO</v>
      </c>
      <c r="K635">
        <f t="shared" si="2"/>
        <v>1</v>
      </c>
    </row>
    <row r="636">
      <c r="A636" s="9" t="s">
        <v>3255</v>
      </c>
      <c r="B636" s="10" t="s">
        <v>3263</v>
      </c>
      <c r="C636" s="2" t="s">
        <v>110</v>
      </c>
      <c r="D636" s="2" t="s">
        <v>552</v>
      </c>
      <c r="E636" s="2" t="s">
        <v>3265</v>
      </c>
      <c r="F636" s="2" t="s">
        <v>3266</v>
      </c>
      <c r="G636" s="12">
        <v>75.0</v>
      </c>
      <c r="H636" s="2" t="s">
        <v>76</v>
      </c>
      <c r="I636" s="2" t="s">
        <v>3269</v>
      </c>
      <c r="J636" t="str">
        <f t="shared" si="1"/>
        <v>9501-MERAUKE</v>
      </c>
      <c r="K636">
        <f t="shared" si="2"/>
        <v>1</v>
      </c>
    </row>
    <row r="637">
      <c r="A637" s="9" t="s">
        <v>3284</v>
      </c>
      <c r="B637" s="10" t="s">
        <v>3289</v>
      </c>
      <c r="C637" s="2" t="s">
        <v>159</v>
      </c>
      <c r="D637" s="2" t="s">
        <v>160</v>
      </c>
      <c r="E637" s="2" t="s">
        <v>793</v>
      </c>
      <c r="F637" s="2" t="s">
        <v>3290</v>
      </c>
      <c r="G637" s="12">
        <v>75.0</v>
      </c>
      <c r="H637" s="2" t="s">
        <v>76</v>
      </c>
      <c r="I637" s="2" t="s">
        <v>3269</v>
      </c>
      <c r="J637" t="str">
        <f t="shared" si="1"/>
        <v>9702-JAYAWIJAYA</v>
      </c>
      <c r="K637">
        <f t="shared" si="2"/>
        <v>1</v>
      </c>
    </row>
    <row r="638">
      <c r="A638" s="9" t="s">
        <v>7178</v>
      </c>
      <c r="B638" s="10" t="s">
        <v>7187</v>
      </c>
      <c r="C638" s="2" t="s">
        <v>159</v>
      </c>
      <c r="D638" s="2" t="s">
        <v>220</v>
      </c>
      <c r="E638" s="2" t="s">
        <v>7189</v>
      </c>
      <c r="F638" s="2" t="s">
        <v>7192</v>
      </c>
      <c r="G638" s="12">
        <v>100.0</v>
      </c>
      <c r="H638" s="2" t="s">
        <v>76</v>
      </c>
      <c r="I638" s="2" t="s">
        <v>7194</v>
      </c>
      <c r="J638" t="str">
        <f t="shared" si="1"/>
        <v>9701-NDUGA</v>
      </c>
      <c r="K638">
        <f t="shared" si="2"/>
        <v>1</v>
      </c>
    </row>
    <row r="639">
      <c r="A639" s="9" t="s">
        <v>3255</v>
      </c>
      <c r="B639" s="10" t="s">
        <v>3263</v>
      </c>
      <c r="C639" s="2" t="s">
        <v>110</v>
      </c>
      <c r="D639" s="2" t="s">
        <v>552</v>
      </c>
      <c r="E639" s="2" t="s">
        <v>3265</v>
      </c>
      <c r="F639" s="2" t="s">
        <v>3266</v>
      </c>
      <c r="G639" s="12">
        <v>100.0</v>
      </c>
      <c r="H639" s="2" t="s">
        <v>76</v>
      </c>
      <c r="I639" s="2" t="s">
        <v>7199</v>
      </c>
      <c r="J639" t="str">
        <f t="shared" si="1"/>
        <v>9501-MERAUKE</v>
      </c>
      <c r="K639">
        <f t="shared" si="2"/>
        <v>1</v>
      </c>
    </row>
    <row r="640">
      <c r="A640" s="9" t="s">
        <v>7203</v>
      </c>
      <c r="B640" s="10" t="s">
        <v>7216</v>
      </c>
      <c r="C640" s="2" t="s">
        <v>110</v>
      </c>
      <c r="D640" s="2" t="s">
        <v>561</v>
      </c>
      <c r="E640" s="2" t="s">
        <v>1760</v>
      </c>
      <c r="F640" s="2" t="s">
        <v>7217</v>
      </c>
      <c r="G640" s="12">
        <v>100.0</v>
      </c>
      <c r="H640" s="2" t="s">
        <v>7219</v>
      </c>
      <c r="I640" s="2" t="s">
        <v>7220</v>
      </c>
      <c r="J640" t="str">
        <f t="shared" si="1"/>
        <v>9503-MAPPI</v>
      </c>
      <c r="K640">
        <f t="shared" si="2"/>
        <v>1</v>
      </c>
    </row>
    <row r="641">
      <c r="A641" s="9" t="s">
        <v>3443</v>
      </c>
      <c r="B641" s="10" t="s">
        <v>3449</v>
      </c>
      <c r="C641" s="2" t="s">
        <v>70</v>
      </c>
      <c r="D641" s="2" t="s">
        <v>372</v>
      </c>
      <c r="E641" s="2" t="s">
        <v>380</v>
      </c>
      <c r="F641" s="2" t="s">
        <v>3453</v>
      </c>
      <c r="G641" s="12">
        <v>100.0</v>
      </c>
      <c r="H641" s="2" t="s">
        <v>76</v>
      </c>
      <c r="I641" s="2" t="s">
        <v>4100</v>
      </c>
      <c r="J641" t="str">
        <f t="shared" si="1"/>
        <v>9409-BIAK NUMFOR</v>
      </c>
      <c r="K641">
        <f t="shared" si="2"/>
        <v>1</v>
      </c>
    </row>
    <row r="642">
      <c r="A642" s="9" t="s">
        <v>3455</v>
      </c>
      <c r="B642" s="10" t="s">
        <v>3460</v>
      </c>
      <c r="C642" s="2" t="s">
        <v>70</v>
      </c>
      <c r="D642" s="2" t="s">
        <v>372</v>
      </c>
      <c r="E642" s="2" t="s">
        <v>380</v>
      </c>
      <c r="F642" s="2" t="s">
        <v>3462</v>
      </c>
      <c r="G642" s="12">
        <v>100.0</v>
      </c>
      <c r="H642" s="2" t="s">
        <v>76</v>
      </c>
      <c r="I642" s="2" t="s">
        <v>4100</v>
      </c>
      <c r="J642" t="str">
        <f t="shared" si="1"/>
        <v>9409-BIAK NUMFOR</v>
      </c>
      <c r="K642">
        <f t="shared" si="2"/>
        <v>1</v>
      </c>
    </row>
    <row r="643">
      <c r="A643" s="9" t="s">
        <v>7248</v>
      </c>
      <c r="B643" s="10" t="s">
        <v>1310</v>
      </c>
      <c r="C643" s="2" t="s">
        <v>70</v>
      </c>
      <c r="D643" s="2" t="s">
        <v>177</v>
      </c>
      <c r="E643" s="2" t="s">
        <v>1307</v>
      </c>
      <c r="F643" s="2" t="s">
        <v>1311</v>
      </c>
      <c r="G643" s="12">
        <v>100.0</v>
      </c>
      <c r="H643" s="2" t="s">
        <v>76</v>
      </c>
      <c r="I643" s="2" t="s">
        <v>4100</v>
      </c>
      <c r="J643" t="str">
        <f t="shared" si="1"/>
        <v>9420-KEEROM</v>
      </c>
      <c r="K643">
        <f t="shared" si="2"/>
        <v>1</v>
      </c>
    </row>
    <row r="644">
      <c r="A644" s="9" t="s">
        <v>4109</v>
      </c>
      <c r="B644" s="10" t="s">
        <v>4110</v>
      </c>
      <c r="C644" s="2" t="s">
        <v>70</v>
      </c>
      <c r="D644" s="2" t="s">
        <v>440</v>
      </c>
      <c r="E644" s="2" t="s">
        <v>441</v>
      </c>
      <c r="F644" s="2" t="s">
        <v>4112</v>
      </c>
      <c r="G644" s="12">
        <v>100.0</v>
      </c>
      <c r="H644" s="2" t="s">
        <v>76</v>
      </c>
      <c r="I644" s="2" t="s">
        <v>4100</v>
      </c>
      <c r="J644" t="str">
        <f t="shared" si="1"/>
        <v>9426-WAROPEN</v>
      </c>
      <c r="K644">
        <f t="shared" si="2"/>
        <v>1</v>
      </c>
    </row>
    <row r="645">
      <c r="A645" s="9" t="s">
        <v>4114</v>
      </c>
      <c r="B645" s="10" t="s">
        <v>1498</v>
      </c>
      <c r="C645" s="2" t="s">
        <v>70</v>
      </c>
      <c r="D645" s="2" t="s">
        <v>71</v>
      </c>
      <c r="E645" s="2" t="s">
        <v>1499</v>
      </c>
      <c r="F645" s="2" t="s">
        <v>1500</v>
      </c>
      <c r="G645" s="12">
        <v>100.0</v>
      </c>
      <c r="H645" s="2" t="s">
        <v>76</v>
      </c>
      <c r="I645" s="2" t="s">
        <v>4100</v>
      </c>
      <c r="J645" t="str">
        <f t="shared" si="1"/>
        <v>9471-JAYAPURA</v>
      </c>
      <c r="K645">
        <f t="shared" si="2"/>
        <v>1</v>
      </c>
    </row>
    <row r="646">
      <c r="A646" s="9" t="s">
        <v>4118</v>
      </c>
      <c r="B646" s="10" t="s">
        <v>4120</v>
      </c>
      <c r="C646" s="2" t="s">
        <v>70</v>
      </c>
      <c r="D646" s="2" t="s">
        <v>71</v>
      </c>
      <c r="E646" s="2" t="s">
        <v>1499</v>
      </c>
      <c r="F646" s="2" t="s">
        <v>4122</v>
      </c>
      <c r="G646" s="12">
        <v>100.0</v>
      </c>
      <c r="H646" s="2" t="s">
        <v>76</v>
      </c>
      <c r="I646" s="2" t="s">
        <v>4100</v>
      </c>
      <c r="J646" t="str">
        <f t="shared" si="1"/>
        <v>9471-JAYAPURA</v>
      </c>
      <c r="K646">
        <f t="shared" si="2"/>
        <v>1</v>
      </c>
    </row>
    <row r="647">
      <c r="A647" s="9" t="s">
        <v>7304</v>
      </c>
      <c r="B647" s="10" t="s">
        <v>7310</v>
      </c>
      <c r="C647" s="2" t="s">
        <v>134</v>
      </c>
      <c r="D647" s="2" t="s">
        <v>519</v>
      </c>
      <c r="E647" s="2" t="s">
        <v>2089</v>
      </c>
      <c r="F647" s="2" t="s">
        <v>7311</v>
      </c>
      <c r="G647" s="12">
        <v>100.0</v>
      </c>
      <c r="H647" s="2" t="s">
        <v>76</v>
      </c>
      <c r="I647" s="2" t="s">
        <v>4100</v>
      </c>
      <c r="J647" t="str">
        <f t="shared" si="1"/>
        <v>9605-PANIAI</v>
      </c>
      <c r="K647">
        <f t="shared" si="2"/>
        <v>1</v>
      </c>
    </row>
    <row r="648">
      <c r="A648" s="9" t="s">
        <v>7315</v>
      </c>
      <c r="B648" s="10" t="s">
        <v>7325</v>
      </c>
      <c r="C648" s="2" t="s">
        <v>134</v>
      </c>
      <c r="D648" s="2" t="s">
        <v>519</v>
      </c>
      <c r="E648" s="2" t="s">
        <v>2089</v>
      </c>
      <c r="F648" s="2" t="s">
        <v>7326</v>
      </c>
      <c r="G648" s="12">
        <v>100.0</v>
      </c>
      <c r="H648" s="2" t="s">
        <v>76</v>
      </c>
      <c r="I648" s="2" t="s">
        <v>4100</v>
      </c>
      <c r="J648" t="str">
        <f t="shared" si="1"/>
        <v>9605-PANIAI</v>
      </c>
      <c r="K648">
        <f t="shared" si="2"/>
        <v>1</v>
      </c>
    </row>
    <row r="649">
      <c r="A649" s="9" t="s">
        <v>7330</v>
      </c>
      <c r="B649" s="10" t="s">
        <v>7337</v>
      </c>
      <c r="C649" s="2" t="s">
        <v>134</v>
      </c>
      <c r="D649" s="2" t="s">
        <v>519</v>
      </c>
      <c r="E649" s="2" t="s">
        <v>1167</v>
      </c>
      <c r="F649" s="2" t="s">
        <v>7339</v>
      </c>
      <c r="G649" s="12">
        <v>100.0</v>
      </c>
      <c r="H649" s="2" t="s">
        <v>76</v>
      </c>
      <c r="I649" s="2" t="s">
        <v>4100</v>
      </c>
      <c r="J649" t="str">
        <f t="shared" si="1"/>
        <v>9605-PANIAI</v>
      </c>
      <c r="K649">
        <f t="shared" si="2"/>
        <v>1</v>
      </c>
    </row>
    <row r="650">
      <c r="A650" s="9" t="s">
        <v>5511</v>
      </c>
      <c r="B650" s="10" t="s">
        <v>2344</v>
      </c>
      <c r="C650" s="2" t="s">
        <v>159</v>
      </c>
      <c r="D650" s="2" t="s">
        <v>160</v>
      </c>
      <c r="E650" s="2" t="s">
        <v>2345</v>
      </c>
      <c r="F650" s="2" t="s">
        <v>2346</v>
      </c>
      <c r="G650" s="12">
        <v>100.0</v>
      </c>
      <c r="H650" s="2" t="s">
        <v>76</v>
      </c>
      <c r="I650" s="2" t="s">
        <v>4100</v>
      </c>
      <c r="J650" t="str">
        <f t="shared" si="1"/>
        <v>9702-JAYAWIJAYA</v>
      </c>
      <c r="K650">
        <f t="shared" si="2"/>
        <v>1</v>
      </c>
    </row>
    <row r="651">
      <c r="A651" s="9" t="s">
        <v>4153</v>
      </c>
      <c r="B651" s="10" t="s">
        <v>4157</v>
      </c>
      <c r="C651" s="2" t="s">
        <v>159</v>
      </c>
      <c r="D651" s="2" t="s">
        <v>160</v>
      </c>
      <c r="E651" s="2" t="s">
        <v>2345</v>
      </c>
      <c r="F651" s="2" t="s">
        <v>4159</v>
      </c>
      <c r="G651" s="12">
        <v>100.0</v>
      </c>
      <c r="H651" s="2" t="s">
        <v>76</v>
      </c>
      <c r="I651" s="2" t="s">
        <v>4100</v>
      </c>
      <c r="J651" t="str">
        <f t="shared" si="1"/>
        <v>9702-JAYAWIJAYA</v>
      </c>
      <c r="K651">
        <f t="shared" si="2"/>
        <v>1</v>
      </c>
    </row>
    <row r="652">
      <c r="A652" s="9" t="s">
        <v>7371</v>
      </c>
      <c r="B652" s="10" t="s">
        <v>7380</v>
      </c>
      <c r="C652" s="2" t="s">
        <v>70</v>
      </c>
      <c r="D652" s="2" t="s">
        <v>361</v>
      </c>
      <c r="E652" s="2" t="s">
        <v>694</v>
      </c>
      <c r="F652" s="2" t="s">
        <v>7383</v>
      </c>
      <c r="G652" s="12">
        <v>100.0</v>
      </c>
      <c r="H652" s="2" t="s">
        <v>7384</v>
      </c>
      <c r="I652" s="2" t="s">
        <v>7385</v>
      </c>
      <c r="J652" t="str">
        <f t="shared" si="1"/>
        <v>9408-KEPULAUAN YAPEN</v>
      </c>
      <c r="K652">
        <f t="shared" si="2"/>
        <v>1</v>
      </c>
    </row>
    <row r="653">
      <c r="A653" s="9" t="s">
        <v>7390</v>
      </c>
      <c r="B653" s="10" t="s">
        <v>7399</v>
      </c>
      <c r="C653" s="2" t="s">
        <v>70</v>
      </c>
      <c r="D653" s="2" t="s">
        <v>177</v>
      </c>
      <c r="E653" s="2" t="s">
        <v>1292</v>
      </c>
      <c r="F653" s="2" t="s">
        <v>7403</v>
      </c>
      <c r="G653" s="12">
        <v>100.0</v>
      </c>
      <c r="H653" s="2" t="s">
        <v>76</v>
      </c>
      <c r="I653" s="2" t="s">
        <v>7385</v>
      </c>
      <c r="J653" t="str">
        <f t="shared" si="1"/>
        <v>9420-KEEROM</v>
      </c>
      <c r="K653">
        <f t="shared" si="2"/>
        <v>1</v>
      </c>
    </row>
    <row r="654">
      <c r="A654" s="9" t="s">
        <v>7408</v>
      </c>
      <c r="B654" s="10" t="s">
        <v>7416</v>
      </c>
      <c r="C654" s="2" t="s">
        <v>110</v>
      </c>
      <c r="D654" s="2" t="s">
        <v>552</v>
      </c>
      <c r="E654" s="2" t="s">
        <v>2831</v>
      </c>
      <c r="F654" s="2" t="s">
        <v>7419</v>
      </c>
      <c r="G654" s="12">
        <v>100.0</v>
      </c>
      <c r="H654" s="2" t="s">
        <v>76</v>
      </c>
      <c r="I654" s="2" t="s">
        <v>7420</v>
      </c>
      <c r="J654" t="str">
        <f t="shared" si="1"/>
        <v>9501-MERAUKE</v>
      </c>
      <c r="K654">
        <f t="shared" si="2"/>
        <v>1</v>
      </c>
    </row>
    <row r="655">
      <c r="A655" s="9" t="s">
        <v>127</v>
      </c>
      <c r="B655" s="10" t="s">
        <v>128</v>
      </c>
      <c r="C655" s="2" t="s">
        <v>70</v>
      </c>
      <c r="D655" s="2" t="s">
        <v>71</v>
      </c>
      <c r="E655" s="2" t="s">
        <v>129</v>
      </c>
      <c r="F655" s="2" t="s">
        <v>130</v>
      </c>
      <c r="G655" s="12">
        <v>100.0</v>
      </c>
      <c r="H655" s="2" t="s">
        <v>76</v>
      </c>
      <c r="I655" s="2" t="s">
        <v>7425</v>
      </c>
      <c r="J655" t="str">
        <f t="shared" si="1"/>
        <v>9403-JAYAPURA</v>
      </c>
      <c r="K655">
        <f t="shared" si="2"/>
        <v>1</v>
      </c>
    </row>
    <row r="656">
      <c r="A656" s="9" t="s">
        <v>7427</v>
      </c>
      <c r="B656" s="10" t="s">
        <v>7435</v>
      </c>
      <c r="C656" s="2" t="s">
        <v>70</v>
      </c>
      <c r="D656" s="2" t="s">
        <v>71</v>
      </c>
      <c r="E656" s="2" t="s">
        <v>129</v>
      </c>
      <c r="F656" s="2" t="s">
        <v>7437</v>
      </c>
      <c r="G656" s="12">
        <v>100.0</v>
      </c>
      <c r="H656" s="2" t="s">
        <v>76</v>
      </c>
      <c r="I656" s="2" t="s">
        <v>7425</v>
      </c>
      <c r="J656" t="str">
        <f t="shared" si="1"/>
        <v>9403-JAYAPURA</v>
      </c>
      <c r="K656">
        <f t="shared" si="2"/>
        <v>1</v>
      </c>
    </row>
    <row r="657">
      <c r="A657" s="9" t="s">
        <v>132</v>
      </c>
      <c r="B657" s="10" t="s">
        <v>137</v>
      </c>
      <c r="C657" s="2" t="s">
        <v>70</v>
      </c>
      <c r="D657" s="2" t="s">
        <v>71</v>
      </c>
      <c r="E657" s="2" t="s">
        <v>129</v>
      </c>
      <c r="F657" s="2" t="s">
        <v>139</v>
      </c>
      <c r="G657" s="12">
        <v>100.0</v>
      </c>
      <c r="H657" s="2" t="s">
        <v>76</v>
      </c>
      <c r="I657" s="2" t="s">
        <v>7425</v>
      </c>
      <c r="J657" t="str">
        <f t="shared" si="1"/>
        <v>9403-JAYAPURA</v>
      </c>
      <c r="K657">
        <f t="shared" si="2"/>
        <v>1</v>
      </c>
    </row>
    <row r="658">
      <c r="A658" s="9" t="s">
        <v>7444</v>
      </c>
      <c r="B658" s="10" t="s">
        <v>7450</v>
      </c>
      <c r="C658" s="2" t="s">
        <v>70</v>
      </c>
      <c r="D658" s="2" t="s">
        <v>71</v>
      </c>
      <c r="E658" s="2" t="s">
        <v>129</v>
      </c>
      <c r="F658" s="2" t="s">
        <v>3561</v>
      </c>
      <c r="G658" s="12">
        <v>100.0</v>
      </c>
      <c r="H658" s="2" t="s">
        <v>76</v>
      </c>
      <c r="I658" s="2" t="s">
        <v>7425</v>
      </c>
      <c r="J658" t="str">
        <f t="shared" si="1"/>
        <v>9403-JAYAPURA</v>
      </c>
      <c r="K658">
        <f t="shared" si="2"/>
        <v>1</v>
      </c>
    </row>
    <row r="659">
      <c r="A659" s="9" t="s">
        <v>958</v>
      </c>
      <c r="B659" s="10" t="s">
        <v>963</v>
      </c>
      <c r="C659" s="2" t="s">
        <v>70</v>
      </c>
      <c r="D659" s="2" t="s">
        <v>361</v>
      </c>
      <c r="E659" s="2" t="s">
        <v>941</v>
      </c>
      <c r="F659" s="2" t="s">
        <v>965</v>
      </c>
      <c r="G659" s="12">
        <v>100.0</v>
      </c>
      <c r="H659" s="2" t="s">
        <v>7457</v>
      </c>
      <c r="I659" s="2" t="s">
        <v>7425</v>
      </c>
      <c r="J659" t="str">
        <f t="shared" si="1"/>
        <v>9408-KEPULAUAN YAPEN</v>
      </c>
      <c r="K659">
        <f t="shared" si="2"/>
        <v>1</v>
      </c>
    </row>
    <row r="660">
      <c r="A660" s="9" t="s">
        <v>7459</v>
      </c>
      <c r="B660" s="10" t="s">
        <v>7465</v>
      </c>
      <c r="C660" s="2" t="s">
        <v>70</v>
      </c>
      <c r="D660" s="2" t="s">
        <v>395</v>
      </c>
      <c r="E660" s="2" t="s">
        <v>3191</v>
      </c>
      <c r="F660" s="2" t="s">
        <v>7467</v>
      </c>
      <c r="G660" s="12">
        <v>100.0</v>
      </c>
      <c r="H660" s="2" t="s">
        <v>76</v>
      </c>
      <c r="I660" s="2" t="s">
        <v>7425</v>
      </c>
      <c r="J660" t="str">
        <f t="shared" si="1"/>
        <v>9419-SARMI</v>
      </c>
      <c r="K660">
        <f t="shared" si="2"/>
        <v>1</v>
      </c>
    </row>
    <row r="661">
      <c r="A661" s="9" t="s">
        <v>7472</v>
      </c>
      <c r="B661" s="10" t="s">
        <v>7489</v>
      </c>
      <c r="C661" s="2" t="s">
        <v>70</v>
      </c>
      <c r="D661" s="2" t="s">
        <v>395</v>
      </c>
      <c r="E661" s="2" t="s">
        <v>395</v>
      </c>
      <c r="F661" s="2" t="s">
        <v>7491</v>
      </c>
      <c r="G661" s="12">
        <v>100.0</v>
      </c>
      <c r="H661" s="2" t="s">
        <v>76</v>
      </c>
      <c r="I661" s="2" t="s">
        <v>7425</v>
      </c>
      <c r="J661" t="str">
        <f t="shared" si="1"/>
        <v>9419-SARMI</v>
      </c>
      <c r="K661">
        <f t="shared" si="2"/>
        <v>1</v>
      </c>
    </row>
    <row r="662">
      <c r="A662" s="9" t="s">
        <v>1906</v>
      </c>
      <c r="B662" s="10" t="s">
        <v>1914</v>
      </c>
      <c r="C662" s="2" t="s">
        <v>70</v>
      </c>
      <c r="D662" s="2" t="s">
        <v>395</v>
      </c>
      <c r="E662" s="2" t="s">
        <v>395</v>
      </c>
      <c r="F662" s="2" t="s">
        <v>1915</v>
      </c>
      <c r="G662" s="12">
        <v>100.0</v>
      </c>
      <c r="H662" s="2" t="s">
        <v>76</v>
      </c>
      <c r="I662" s="2" t="s">
        <v>7425</v>
      </c>
      <c r="J662" t="str">
        <f t="shared" si="1"/>
        <v>9419-SARMI</v>
      </c>
      <c r="K662">
        <f t="shared" si="2"/>
        <v>1</v>
      </c>
    </row>
    <row r="663">
      <c r="A663" s="9" t="s">
        <v>7496</v>
      </c>
      <c r="B663" s="10" t="s">
        <v>7502</v>
      </c>
      <c r="C663" s="2" t="s">
        <v>70</v>
      </c>
      <c r="D663" s="2" t="s">
        <v>395</v>
      </c>
      <c r="E663" s="2" t="s">
        <v>1260</v>
      </c>
      <c r="F663" s="2" t="s">
        <v>7506</v>
      </c>
      <c r="G663" s="12">
        <v>100.0</v>
      </c>
      <c r="H663" s="2" t="s">
        <v>76</v>
      </c>
      <c r="I663" s="2" t="s">
        <v>7425</v>
      </c>
      <c r="J663" t="str">
        <f t="shared" si="1"/>
        <v>9419-SARMI</v>
      </c>
      <c r="K663">
        <f t="shared" si="2"/>
        <v>1</v>
      </c>
    </row>
    <row r="664">
      <c r="A664" s="9" t="s">
        <v>7508</v>
      </c>
      <c r="B664" s="10" t="s">
        <v>7518</v>
      </c>
      <c r="C664" s="2" t="s">
        <v>70</v>
      </c>
      <c r="D664" s="2" t="s">
        <v>177</v>
      </c>
      <c r="E664" s="2" t="s">
        <v>403</v>
      </c>
      <c r="F664" s="2" t="s">
        <v>7520</v>
      </c>
      <c r="G664" s="12">
        <v>100.0</v>
      </c>
      <c r="H664" s="2" t="s">
        <v>76</v>
      </c>
      <c r="I664" s="2" t="s">
        <v>7425</v>
      </c>
      <c r="J664" t="str">
        <f t="shared" si="1"/>
        <v>9420-KEEROM</v>
      </c>
      <c r="K664">
        <f t="shared" si="2"/>
        <v>1</v>
      </c>
    </row>
    <row r="665">
      <c r="A665" s="9" t="s">
        <v>7523</v>
      </c>
      <c r="B665" s="10" t="s">
        <v>7535</v>
      </c>
      <c r="C665" s="2" t="s">
        <v>70</v>
      </c>
      <c r="D665" s="2" t="s">
        <v>177</v>
      </c>
      <c r="E665" s="2" t="s">
        <v>403</v>
      </c>
      <c r="F665" s="2" t="s">
        <v>7538</v>
      </c>
      <c r="G665" s="12">
        <v>100.0</v>
      </c>
      <c r="H665" s="2" t="s">
        <v>76</v>
      </c>
      <c r="I665" s="2" t="s">
        <v>7425</v>
      </c>
      <c r="J665" t="str">
        <f t="shared" si="1"/>
        <v>9420-KEEROM</v>
      </c>
      <c r="K665">
        <f t="shared" si="2"/>
        <v>1</v>
      </c>
    </row>
    <row r="666">
      <c r="A666" s="9" t="s">
        <v>7542</v>
      </c>
      <c r="B666" s="10" t="s">
        <v>7553</v>
      </c>
      <c r="C666" s="2" t="s">
        <v>70</v>
      </c>
      <c r="D666" s="2" t="s">
        <v>177</v>
      </c>
      <c r="E666" s="2" t="s">
        <v>403</v>
      </c>
      <c r="F666" s="2" t="s">
        <v>7555</v>
      </c>
      <c r="G666" s="12">
        <v>100.0</v>
      </c>
      <c r="H666" s="2" t="s">
        <v>76</v>
      </c>
      <c r="I666" s="2" t="s">
        <v>7425</v>
      </c>
      <c r="J666" t="str">
        <f t="shared" si="1"/>
        <v>9420-KEEROM</v>
      </c>
      <c r="K666">
        <f t="shared" si="2"/>
        <v>1</v>
      </c>
    </row>
    <row r="667">
      <c r="A667" s="9" t="s">
        <v>2166</v>
      </c>
      <c r="B667" s="10" t="s">
        <v>2171</v>
      </c>
      <c r="C667" s="2" t="s">
        <v>70</v>
      </c>
      <c r="D667" s="2" t="s">
        <v>177</v>
      </c>
      <c r="E667" s="2" t="s">
        <v>2175</v>
      </c>
      <c r="F667" s="2" t="s">
        <v>2177</v>
      </c>
      <c r="G667" s="12">
        <v>100.0</v>
      </c>
      <c r="H667" s="2" t="s">
        <v>76</v>
      </c>
      <c r="I667" s="2" t="s">
        <v>7425</v>
      </c>
      <c r="J667" t="str">
        <f t="shared" si="1"/>
        <v>9420-KEEROM</v>
      </c>
      <c r="K667">
        <f t="shared" si="2"/>
        <v>1</v>
      </c>
    </row>
    <row r="668">
      <c r="A668" s="9" t="s">
        <v>2180</v>
      </c>
      <c r="B668" s="10" t="s">
        <v>2186</v>
      </c>
      <c r="C668" s="2" t="s">
        <v>70</v>
      </c>
      <c r="D668" s="2" t="s">
        <v>177</v>
      </c>
      <c r="E668" s="2" t="s">
        <v>2175</v>
      </c>
      <c r="F668" s="2" t="s">
        <v>2190</v>
      </c>
      <c r="G668" s="12">
        <v>100.0</v>
      </c>
      <c r="H668" s="2" t="s">
        <v>76</v>
      </c>
      <c r="I668" s="2" t="s">
        <v>7425</v>
      </c>
      <c r="J668" t="str">
        <f t="shared" si="1"/>
        <v>9420-KEEROM</v>
      </c>
      <c r="K668">
        <f t="shared" si="2"/>
        <v>1</v>
      </c>
    </row>
    <row r="669">
      <c r="A669" s="9" t="s">
        <v>2193</v>
      </c>
      <c r="B669" s="10" t="s">
        <v>2199</v>
      </c>
      <c r="C669" s="2" t="s">
        <v>70</v>
      </c>
      <c r="D669" s="2" t="s">
        <v>177</v>
      </c>
      <c r="E669" s="2" t="s">
        <v>2175</v>
      </c>
      <c r="F669" s="2" t="s">
        <v>2201</v>
      </c>
      <c r="G669" s="12">
        <v>100.0</v>
      </c>
      <c r="H669" s="2" t="s">
        <v>76</v>
      </c>
      <c r="I669" s="2" t="s">
        <v>7425</v>
      </c>
      <c r="J669" t="str">
        <f t="shared" si="1"/>
        <v>9420-KEEROM</v>
      </c>
      <c r="K669">
        <f t="shared" si="2"/>
        <v>1</v>
      </c>
    </row>
    <row r="670">
      <c r="A670" s="9" t="s">
        <v>2203</v>
      </c>
      <c r="B670" s="10" t="s">
        <v>2210</v>
      </c>
      <c r="C670" s="2" t="s">
        <v>70</v>
      </c>
      <c r="D670" s="2" t="s">
        <v>177</v>
      </c>
      <c r="E670" s="2" t="s">
        <v>2175</v>
      </c>
      <c r="F670" s="2" t="s">
        <v>2213</v>
      </c>
      <c r="G670" s="12">
        <v>100.0</v>
      </c>
      <c r="H670" s="2" t="s">
        <v>76</v>
      </c>
      <c r="I670" s="2" t="s">
        <v>7425</v>
      </c>
      <c r="J670" t="str">
        <f t="shared" si="1"/>
        <v>9420-KEEROM</v>
      </c>
      <c r="K670">
        <f t="shared" si="2"/>
        <v>1</v>
      </c>
    </row>
    <row r="671">
      <c r="A671" s="9" t="s">
        <v>7578</v>
      </c>
      <c r="B671" s="10" t="s">
        <v>7588</v>
      </c>
      <c r="C671" s="2" t="s">
        <v>70</v>
      </c>
      <c r="D671" s="2" t="s">
        <v>1436</v>
      </c>
      <c r="E671" s="2" t="s">
        <v>1437</v>
      </c>
      <c r="F671" s="2" t="s">
        <v>7592</v>
      </c>
      <c r="G671" s="12">
        <v>100.0</v>
      </c>
      <c r="H671" s="2" t="s">
        <v>76</v>
      </c>
      <c r="I671" s="2" t="s">
        <v>7425</v>
      </c>
      <c r="J671" t="str">
        <f t="shared" si="1"/>
        <v>9428-MAMBERAMO RAYA</v>
      </c>
      <c r="K671">
        <f t="shared" si="2"/>
        <v>1</v>
      </c>
    </row>
    <row r="672">
      <c r="A672" s="9" t="s">
        <v>7594</v>
      </c>
      <c r="B672" s="10" t="s">
        <v>1435</v>
      </c>
      <c r="C672" s="2" t="s">
        <v>70</v>
      </c>
      <c r="D672" s="2" t="s">
        <v>1436</v>
      </c>
      <c r="E672" s="2" t="s">
        <v>1437</v>
      </c>
      <c r="F672" s="2" t="s">
        <v>1438</v>
      </c>
      <c r="G672" s="12">
        <v>100.0</v>
      </c>
      <c r="H672" s="2" t="s">
        <v>76</v>
      </c>
      <c r="I672" s="2" t="s">
        <v>7425</v>
      </c>
      <c r="J672" t="str">
        <f t="shared" si="1"/>
        <v>9428-MAMBERAMO RAYA</v>
      </c>
      <c r="K672">
        <f t="shared" si="2"/>
        <v>1</v>
      </c>
    </row>
    <row r="673">
      <c r="A673" s="9" t="s">
        <v>7611</v>
      </c>
      <c r="B673" s="10" t="s">
        <v>7619</v>
      </c>
      <c r="C673" s="2" t="s">
        <v>70</v>
      </c>
      <c r="D673" s="2" t="s">
        <v>1436</v>
      </c>
      <c r="E673" s="2" t="s">
        <v>1437</v>
      </c>
      <c r="F673" s="2" t="s">
        <v>7621</v>
      </c>
      <c r="G673" s="12">
        <v>100.0</v>
      </c>
      <c r="H673" s="2" t="s">
        <v>76</v>
      </c>
      <c r="I673" s="2" t="s">
        <v>7425</v>
      </c>
      <c r="J673" t="str">
        <f t="shared" si="1"/>
        <v>9428-MAMBERAMO RAYA</v>
      </c>
      <c r="K673">
        <f t="shared" si="2"/>
        <v>1</v>
      </c>
    </row>
    <row r="674">
      <c r="A674" s="9" t="s">
        <v>7625</v>
      </c>
      <c r="B674" s="10" t="s">
        <v>1442</v>
      </c>
      <c r="C674" s="2" t="s">
        <v>70</v>
      </c>
      <c r="D674" s="2" t="s">
        <v>1436</v>
      </c>
      <c r="E674" s="2" t="s">
        <v>1437</v>
      </c>
      <c r="F674" s="2" t="s">
        <v>1443</v>
      </c>
      <c r="G674" s="12">
        <v>100.0</v>
      </c>
      <c r="H674" s="2" t="s">
        <v>76</v>
      </c>
      <c r="I674" s="2" t="s">
        <v>7425</v>
      </c>
      <c r="J674" t="str">
        <f t="shared" si="1"/>
        <v>9428-MAMBERAMO RAYA</v>
      </c>
      <c r="K674">
        <f t="shared" si="2"/>
        <v>1</v>
      </c>
    </row>
    <row r="675">
      <c r="A675" s="9" t="s">
        <v>7639</v>
      </c>
      <c r="B675" s="10" t="s">
        <v>7651</v>
      </c>
      <c r="C675" s="2" t="s">
        <v>70</v>
      </c>
      <c r="D675" s="2" t="s">
        <v>1436</v>
      </c>
      <c r="E675" s="2" t="s">
        <v>1449</v>
      </c>
      <c r="F675" s="2" t="s">
        <v>7652</v>
      </c>
      <c r="G675" s="12">
        <v>100.0</v>
      </c>
      <c r="H675" s="2" t="s">
        <v>76</v>
      </c>
      <c r="I675" s="2" t="s">
        <v>7425</v>
      </c>
      <c r="J675" t="str">
        <f t="shared" si="1"/>
        <v>9428-MAMBERAMO RAYA</v>
      </c>
      <c r="K675">
        <f t="shared" si="2"/>
        <v>1</v>
      </c>
    </row>
    <row r="676">
      <c r="A676" s="9" t="s">
        <v>7655</v>
      </c>
      <c r="B676" s="10" t="s">
        <v>7665</v>
      </c>
      <c r="C676" s="2" t="s">
        <v>70</v>
      </c>
      <c r="D676" s="2" t="s">
        <v>1436</v>
      </c>
      <c r="E676" s="2" t="s">
        <v>1449</v>
      </c>
      <c r="F676" s="2" t="s">
        <v>7667</v>
      </c>
      <c r="G676" s="12">
        <v>100.0</v>
      </c>
      <c r="H676" s="2" t="s">
        <v>76</v>
      </c>
      <c r="I676" s="2" t="s">
        <v>7425</v>
      </c>
      <c r="J676" t="str">
        <f t="shared" si="1"/>
        <v>9428-MAMBERAMO RAYA</v>
      </c>
      <c r="K676">
        <f t="shared" si="2"/>
        <v>1</v>
      </c>
    </row>
    <row r="677">
      <c r="A677" s="9" t="s">
        <v>7671</v>
      </c>
      <c r="B677" s="10" t="s">
        <v>7682</v>
      </c>
      <c r="C677" s="2" t="s">
        <v>70</v>
      </c>
      <c r="D677" s="2" t="s">
        <v>1436</v>
      </c>
      <c r="E677" s="2" t="s">
        <v>1449</v>
      </c>
      <c r="F677" s="2" t="s">
        <v>7685</v>
      </c>
      <c r="G677" s="12">
        <v>100.0</v>
      </c>
      <c r="H677" s="2" t="s">
        <v>76</v>
      </c>
      <c r="I677" s="2" t="s">
        <v>7425</v>
      </c>
      <c r="J677" t="str">
        <f t="shared" si="1"/>
        <v>9428-MAMBERAMO RAYA</v>
      </c>
      <c r="K677">
        <f t="shared" si="2"/>
        <v>1</v>
      </c>
    </row>
    <row r="678">
      <c r="A678" s="9" t="s">
        <v>7689</v>
      </c>
      <c r="B678" s="10" t="s">
        <v>1453</v>
      </c>
      <c r="C678" s="2" t="s">
        <v>70</v>
      </c>
      <c r="D678" s="2" t="s">
        <v>1436</v>
      </c>
      <c r="E678" s="2" t="s">
        <v>1449</v>
      </c>
      <c r="F678" s="2" t="s">
        <v>1454</v>
      </c>
      <c r="G678" s="12">
        <v>100.0</v>
      </c>
      <c r="H678" s="2" t="s">
        <v>76</v>
      </c>
      <c r="I678" s="2" t="s">
        <v>7425</v>
      </c>
      <c r="J678" t="str">
        <f t="shared" si="1"/>
        <v>9428-MAMBERAMO RAYA</v>
      </c>
      <c r="K678">
        <f t="shared" si="2"/>
        <v>1</v>
      </c>
    </row>
    <row r="679">
      <c r="A679" s="9" t="s">
        <v>7701</v>
      </c>
      <c r="B679" s="10" t="s">
        <v>7710</v>
      </c>
      <c r="C679" s="2" t="s">
        <v>70</v>
      </c>
      <c r="D679" s="2" t="s">
        <v>1436</v>
      </c>
      <c r="E679" s="2" t="s">
        <v>1449</v>
      </c>
      <c r="F679" s="2" t="s">
        <v>7712</v>
      </c>
      <c r="G679" s="12">
        <v>100.0</v>
      </c>
      <c r="H679" s="2" t="s">
        <v>76</v>
      </c>
      <c r="I679" s="2" t="s">
        <v>7425</v>
      </c>
      <c r="J679" t="str">
        <f t="shared" si="1"/>
        <v>9428-MAMBERAMO RAYA</v>
      </c>
      <c r="K679">
        <f t="shared" si="2"/>
        <v>1</v>
      </c>
    </row>
    <row r="680">
      <c r="A680" s="9" t="s">
        <v>7715</v>
      </c>
      <c r="B680" s="10" t="s">
        <v>7727</v>
      </c>
      <c r="C680" s="2" t="s">
        <v>70</v>
      </c>
      <c r="D680" s="2" t="s">
        <v>1436</v>
      </c>
      <c r="E680" s="2" t="s">
        <v>345</v>
      </c>
      <c r="F680" s="2" t="s">
        <v>7728</v>
      </c>
      <c r="G680" s="12">
        <v>100.0</v>
      </c>
      <c r="H680" s="2" t="s">
        <v>76</v>
      </c>
      <c r="I680" s="2" t="s">
        <v>7425</v>
      </c>
      <c r="J680" t="str">
        <f t="shared" si="1"/>
        <v>9428-MAMBERAMO RAYA</v>
      </c>
      <c r="K680">
        <f t="shared" si="2"/>
        <v>1</v>
      </c>
    </row>
    <row r="681">
      <c r="A681" s="9" t="s">
        <v>7731</v>
      </c>
      <c r="B681" s="10" t="s">
        <v>7743</v>
      </c>
      <c r="C681" s="2" t="s">
        <v>70</v>
      </c>
      <c r="D681" s="2" t="s">
        <v>1436</v>
      </c>
      <c r="E681" s="2" t="s">
        <v>345</v>
      </c>
      <c r="F681" s="2" t="s">
        <v>7745</v>
      </c>
      <c r="G681" s="12">
        <v>100.0</v>
      </c>
      <c r="H681" s="2" t="s">
        <v>76</v>
      </c>
      <c r="I681" s="2" t="s">
        <v>7425</v>
      </c>
      <c r="J681" t="str">
        <f t="shared" si="1"/>
        <v>9428-MAMBERAMO RAYA</v>
      </c>
      <c r="K681">
        <f t="shared" si="2"/>
        <v>1</v>
      </c>
    </row>
    <row r="682">
      <c r="A682" s="9" t="s">
        <v>7749</v>
      </c>
      <c r="B682" s="10" t="s">
        <v>7759</v>
      </c>
      <c r="C682" s="2" t="s">
        <v>70</v>
      </c>
      <c r="D682" s="2" t="s">
        <v>1436</v>
      </c>
      <c r="E682" s="2" t="s">
        <v>345</v>
      </c>
      <c r="F682" s="2" t="s">
        <v>7763</v>
      </c>
      <c r="G682" s="12">
        <v>100.0</v>
      </c>
      <c r="H682" s="2" t="s">
        <v>76</v>
      </c>
      <c r="I682" s="2" t="s">
        <v>7425</v>
      </c>
      <c r="J682" t="str">
        <f t="shared" si="1"/>
        <v>9428-MAMBERAMO RAYA</v>
      </c>
      <c r="K682">
        <f t="shared" si="2"/>
        <v>1</v>
      </c>
    </row>
    <row r="683">
      <c r="A683" s="9" t="s">
        <v>7766</v>
      </c>
      <c r="B683" s="10" t="s">
        <v>7777</v>
      </c>
      <c r="C683" s="2" t="s">
        <v>70</v>
      </c>
      <c r="D683" s="2" t="s">
        <v>1436</v>
      </c>
      <c r="E683" s="2" t="s">
        <v>345</v>
      </c>
      <c r="F683" s="2" t="s">
        <v>7780</v>
      </c>
      <c r="G683" s="12">
        <v>100.0</v>
      </c>
      <c r="H683" s="2" t="s">
        <v>76</v>
      </c>
      <c r="I683" s="2" t="s">
        <v>7425</v>
      </c>
      <c r="J683" t="str">
        <f t="shared" si="1"/>
        <v>9428-MAMBERAMO RAYA</v>
      </c>
      <c r="K683">
        <f t="shared" si="2"/>
        <v>1</v>
      </c>
    </row>
    <row r="684">
      <c r="A684" s="9" t="s">
        <v>5930</v>
      </c>
      <c r="B684" s="10" t="s">
        <v>5940</v>
      </c>
      <c r="C684" s="2" t="s">
        <v>70</v>
      </c>
      <c r="D684" s="2" t="s">
        <v>1436</v>
      </c>
      <c r="E684" s="2" t="s">
        <v>345</v>
      </c>
      <c r="F684" s="2" t="s">
        <v>5941</v>
      </c>
      <c r="G684" s="12">
        <v>100.0</v>
      </c>
      <c r="H684" s="2" t="s">
        <v>76</v>
      </c>
      <c r="I684" s="2" t="s">
        <v>7425</v>
      </c>
      <c r="J684" t="str">
        <f t="shared" si="1"/>
        <v>9428-MAMBERAMO RAYA</v>
      </c>
      <c r="K684">
        <f t="shared" si="2"/>
        <v>1</v>
      </c>
    </row>
    <row r="685">
      <c r="A685" s="9" t="s">
        <v>5946</v>
      </c>
      <c r="B685" s="10" t="s">
        <v>5955</v>
      </c>
      <c r="C685" s="2" t="s">
        <v>70</v>
      </c>
      <c r="D685" s="2" t="s">
        <v>1436</v>
      </c>
      <c r="E685" s="2" t="s">
        <v>345</v>
      </c>
      <c r="F685" s="2" t="s">
        <v>5956</v>
      </c>
      <c r="G685" s="12">
        <v>100.0</v>
      </c>
      <c r="H685" s="2" t="s">
        <v>76</v>
      </c>
      <c r="I685" s="2" t="s">
        <v>7425</v>
      </c>
      <c r="J685" t="str">
        <f t="shared" si="1"/>
        <v>9428-MAMBERAMO RAYA</v>
      </c>
      <c r="K685">
        <f t="shared" si="2"/>
        <v>1</v>
      </c>
    </row>
    <row r="686">
      <c r="A686" s="9" t="s">
        <v>5960</v>
      </c>
      <c r="B686" s="10" t="s">
        <v>5969</v>
      </c>
      <c r="C686" s="2" t="s">
        <v>70</v>
      </c>
      <c r="D686" s="2" t="s">
        <v>1436</v>
      </c>
      <c r="E686" s="2" t="s">
        <v>345</v>
      </c>
      <c r="F686" s="2" t="s">
        <v>5971</v>
      </c>
      <c r="G686" s="12">
        <v>100.0</v>
      </c>
      <c r="H686" s="2" t="s">
        <v>76</v>
      </c>
      <c r="I686" s="2" t="s">
        <v>7425</v>
      </c>
      <c r="J686" t="str">
        <f t="shared" si="1"/>
        <v>9428-MAMBERAMO RAYA</v>
      </c>
      <c r="K686">
        <f t="shared" si="2"/>
        <v>1</v>
      </c>
    </row>
    <row r="687">
      <c r="A687" s="9" t="s">
        <v>5977</v>
      </c>
      <c r="B687" s="10" t="s">
        <v>1456</v>
      </c>
      <c r="C687" s="2" t="s">
        <v>70</v>
      </c>
      <c r="D687" s="2" t="s">
        <v>1436</v>
      </c>
      <c r="E687" s="2" t="s">
        <v>1458</v>
      </c>
      <c r="F687" s="2" t="s">
        <v>1459</v>
      </c>
      <c r="G687" s="12">
        <v>100.0</v>
      </c>
      <c r="H687" s="2" t="s">
        <v>76</v>
      </c>
      <c r="I687" s="2" t="s">
        <v>7425</v>
      </c>
      <c r="J687" t="str">
        <f t="shared" si="1"/>
        <v>9428-MAMBERAMO RAYA</v>
      </c>
      <c r="K687">
        <f t="shared" si="2"/>
        <v>1</v>
      </c>
    </row>
    <row r="688">
      <c r="A688" s="9" t="s">
        <v>7848</v>
      </c>
      <c r="B688" s="10" t="s">
        <v>1465</v>
      </c>
      <c r="C688" s="2" t="s">
        <v>70</v>
      </c>
      <c r="D688" s="2" t="s">
        <v>1436</v>
      </c>
      <c r="E688" s="2" t="s">
        <v>1458</v>
      </c>
      <c r="F688" s="2" t="s">
        <v>1467</v>
      </c>
      <c r="G688" s="12">
        <v>100.0</v>
      </c>
      <c r="H688" s="2" t="s">
        <v>76</v>
      </c>
      <c r="I688" s="2" t="s">
        <v>7425</v>
      </c>
      <c r="J688" t="str">
        <f t="shared" si="1"/>
        <v>9428-MAMBERAMO RAYA</v>
      </c>
      <c r="K688">
        <f t="shared" si="2"/>
        <v>1</v>
      </c>
    </row>
    <row r="689">
      <c r="A689" s="9" t="s">
        <v>6618</v>
      </c>
      <c r="B689" s="10" t="s">
        <v>6628</v>
      </c>
      <c r="C689" s="2" t="s">
        <v>70</v>
      </c>
      <c r="D689" s="2" t="s">
        <v>1436</v>
      </c>
      <c r="E689" s="2" t="s">
        <v>1458</v>
      </c>
      <c r="F689" s="2" t="s">
        <v>6632</v>
      </c>
      <c r="G689" s="12">
        <v>100.0</v>
      </c>
      <c r="H689" s="2" t="s">
        <v>76</v>
      </c>
      <c r="I689" s="2" t="s">
        <v>7425</v>
      </c>
      <c r="J689" t="str">
        <f t="shared" si="1"/>
        <v>9428-MAMBERAMO RAYA</v>
      </c>
      <c r="K689">
        <f t="shared" si="2"/>
        <v>1</v>
      </c>
    </row>
    <row r="690">
      <c r="A690" s="9" t="s">
        <v>6636</v>
      </c>
      <c r="B690" s="10" t="s">
        <v>6646</v>
      </c>
      <c r="C690" s="2" t="s">
        <v>70</v>
      </c>
      <c r="D690" s="2" t="s">
        <v>1436</v>
      </c>
      <c r="E690" s="2" t="s">
        <v>1458</v>
      </c>
      <c r="F690" s="2" t="s">
        <v>6650</v>
      </c>
      <c r="G690" s="12">
        <v>100.0</v>
      </c>
      <c r="H690" s="2" t="s">
        <v>76</v>
      </c>
      <c r="I690" s="2" t="s">
        <v>7425</v>
      </c>
      <c r="J690" t="str">
        <f t="shared" si="1"/>
        <v>9428-MAMBERAMO RAYA</v>
      </c>
      <c r="K690">
        <f t="shared" si="2"/>
        <v>1</v>
      </c>
    </row>
    <row r="691">
      <c r="A691" s="9" t="s">
        <v>5994</v>
      </c>
      <c r="B691" s="10" t="s">
        <v>6003</v>
      </c>
      <c r="C691" s="2" t="s">
        <v>70</v>
      </c>
      <c r="D691" s="2" t="s">
        <v>1436</v>
      </c>
      <c r="E691" s="2" t="s">
        <v>1458</v>
      </c>
      <c r="F691" s="2" t="s">
        <v>6004</v>
      </c>
      <c r="G691" s="12">
        <v>100.0</v>
      </c>
      <c r="H691" s="2" t="s">
        <v>76</v>
      </c>
      <c r="I691" s="2" t="s">
        <v>7425</v>
      </c>
      <c r="J691" t="str">
        <f t="shared" si="1"/>
        <v>9428-MAMBERAMO RAYA</v>
      </c>
      <c r="K691">
        <f t="shared" si="2"/>
        <v>1</v>
      </c>
    </row>
    <row r="692">
      <c r="A692" s="9" t="s">
        <v>6009</v>
      </c>
      <c r="B692" s="10" t="s">
        <v>6017</v>
      </c>
      <c r="C692" s="2" t="s">
        <v>70</v>
      </c>
      <c r="D692" s="2" t="s">
        <v>1436</v>
      </c>
      <c r="E692" s="2" t="s">
        <v>1458</v>
      </c>
      <c r="F692" s="2" t="s">
        <v>6018</v>
      </c>
      <c r="G692" s="12">
        <v>100.0</v>
      </c>
      <c r="H692" s="2" t="s">
        <v>76</v>
      </c>
      <c r="I692" s="2" t="s">
        <v>7425</v>
      </c>
      <c r="J692" t="str">
        <f t="shared" si="1"/>
        <v>9428-MAMBERAMO RAYA</v>
      </c>
      <c r="K692">
        <f t="shared" si="2"/>
        <v>1</v>
      </c>
    </row>
    <row r="693">
      <c r="A693" s="9" t="s">
        <v>2759</v>
      </c>
      <c r="B693" s="10" t="s">
        <v>2768</v>
      </c>
      <c r="C693" s="2" t="s">
        <v>110</v>
      </c>
      <c r="D693" s="2" t="s">
        <v>552</v>
      </c>
      <c r="E693" s="2" t="s">
        <v>2770</v>
      </c>
      <c r="F693" s="2" t="s">
        <v>2771</v>
      </c>
      <c r="G693" s="12">
        <v>100.0</v>
      </c>
      <c r="H693" s="2" t="s">
        <v>76</v>
      </c>
      <c r="I693" s="2" t="s">
        <v>7425</v>
      </c>
      <c r="J693" t="str">
        <f t="shared" si="1"/>
        <v>9501-MERAUKE</v>
      </c>
      <c r="K693">
        <f t="shared" si="2"/>
        <v>1</v>
      </c>
    </row>
    <row r="694">
      <c r="A694" s="9" t="s">
        <v>2777</v>
      </c>
      <c r="B694" s="10" t="s">
        <v>2785</v>
      </c>
      <c r="C694" s="2" t="s">
        <v>110</v>
      </c>
      <c r="D694" s="2" t="s">
        <v>552</v>
      </c>
      <c r="E694" s="2" t="s">
        <v>2770</v>
      </c>
      <c r="F694" s="2" t="s">
        <v>2786</v>
      </c>
      <c r="G694" s="12">
        <v>100.0</v>
      </c>
      <c r="H694" s="2" t="s">
        <v>76</v>
      </c>
      <c r="I694" s="2" t="s">
        <v>7425</v>
      </c>
      <c r="J694" t="str">
        <f t="shared" si="1"/>
        <v>9501-MERAUKE</v>
      </c>
      <c r="K694">
        <f t="shared" si="2"/>
        <v>1</v>
      </c>
    </row>
    <row r="695">
      <c r="A695" s="9" t="s">
        <v>2792</v>
      </c>
      <c r="B695" s="10" t="s">
        <v>2800</v>
      </c>
      <c r="C695" s="2" t="s">
        <v>110</v>
      </c>
      <c r="D695" s="2" t="s">
        <v>552</v>
      </c>
      <c r="E695" s="2" t="s">
        <v>2770</v>
      </c>
      <c r="F695" s="2" t="s">
        <v>2802</v>
      </c>
      <c r="G695" s="12">
        <v>100.0</v>
      </c>
      <c r="H695" s="2" t="s">
        <v>76</v>
      </c>
      <c r="I695" s="2" t="s">
        <v>7425</v>
      </c>
      <c r="J695" t="str">
        <f t="shared" si="1"/>
        <v>9501-MERAUKE</v>
      </c>
      <c r="K695">
        <f t="shared" si="2"/>
        <v>1</v>
      </c>
    </row>
    <row r="696">
      <c r="A696" s="9" t="s">
        <v>7934</v>
      </c>
      <c r="B696" s="10" t="s">
        <v>7944</v>
      </c>
      <c r="C696" s="2" t="s">
        <v>110</v>
      </c>
      <c r="D696" s="2" t="s">
        <v>552</v>
      </c>
      <c r="E696" s="2" t="s">
        <v>2770</v>
      </c>
      <c r="F696" s="2" t="s">
        <v>7946</v>
      </c>
      <c r="G696" s="12">
        <v>100.0</v>
      </c>
      <c r="H696" s="2" t="s">
        <v>76</v>
      </c>
      <c r="I696" s="2" t="s">
        <v>7425</v>
      </c>
      <c r="J696" t="str">
        <f t="shared" si="1"/>
        <v>9501-MERAUKE</v>
      </c>
      <c r="K696">
        <f t="shared" si="2"/>
        <v>1</v>
      </c>
    </row>
    <row r="697">
      <c r="A697" s="9" t="s">
        <v>7951</v>
      </c>
      <c r="B697" s="10" t="s">
        <v>7960</v>
      </c>
      <c r="C697" s="2" t="s">
        <v>110</v>
      </c>
      <c r="D697" s="2" t="s">
        <v>552</v>
      </c>
      <c r="E697" s="2" t="s">
        <v>2770</v>
      </c>
      <c r="F697" s="2" t="s">
        <v>7963</v>
      </c>
      <c r="G697" s="12">
        <v>100.0</v>
      </c>
      <c r="H697" s="2" t="s">
        <v>76</v>
      </c>
      <c r="I697" s="2" t="s">
        <v>7425</v>
      </c>
      <c r="J697" t="str">
        <f t="shared" si="1"/>
        <v>9501-MERAUKE</v>
      </c>
      <c r="K697">
        <f t="shared" si="2"/>
        <v>1</v>
      </c>
    </row>
    <row r="698">
      <c r="A698" s="9" t="s">
        <v>7966</v>
      </c>
      <c r="B698" s="10" t="s">
        <v>7977</v>
      </c>
      <c r="C698" s="2" t="s">
        <v>110</v>
      </c>
      <c r="D698" s="2" t="s">
        <v>552</v>
      </c>
      <c r="E698" s="2" t="s">
        <v>2831</v>
      </c>
      <c r="F698" s="2" t="s">
        <v>7978</v>
      </c>
      <c r="G698" s="12">
        <v>100.0</v>
      </c>
      <c r="H698" s="2" t="s">
        <v>76</v>
      </c>
      <c r="I698" s="2" t="s">
        <v>7425</v>
      </c>
      <c r="J698" t="str">
        <f t="shared" si="1"/>
        <v>9501-MERAUKE</v>
      </c>
      <c r="K698">
        <f t="shared" si="2"/>
        <v>1</v>
      </c>
    </row>
    <row r="699">
      <c r="A699" s="9" t="s">
        <v>2821</v>
      </c>
      <c r="B699" s="10" t="s">
        <v>2828</v>
      </c>
      <c r="C699" s="2" t="s">
        <v>110</v>
      </c>
      <c r="D699" s="2" t="s">
        <v>552</v>
      </c>
      <c r="E699" s="2" t="s">
        <v>2831</v>
      </c>
      <c r="F699" s="2" t="s">
        <v>2832</v>
      </c>
      <c r="G699" s="12">
        <v>100.0</v>
      </c>
      <c r="H699" s="2" t="s">
        <v>76</v>
      </c>
      <c r="I699" s="2" t="s">
        <v>7425</v>
      </c>
      <c r="J699" t="str">
        <f t="shared" si="1"/>
        <v>9501-MERAUKE</v>
      </c>
      <c r="K699">
        <f t="shared" si="2"/>
        <v>1</v>
      </c>
    </row>
    <row r="700">
      <c r="A700" s="9" t="s">
        <v>7988</v>
      </c>
      <c r="B700" s="10" t="s">
        <v>7998</v>
      </c>
      <c r="C700" s="2" t="s">
        <v>110</v>
      </c>
      <c r="D700" s="2" t="s">
        <v>552</v>
      </c>
      <c r="E700" s="2" t="s">
        <v>2831</v>
      </c>
      <c r="F700" s="2" t="s">
        <v>8002</v>
      </c>
      <c r="G700" s="12">
        <v>100.0</v>
      </c>
      <c r="H700" s="2" t="s">
        <v>76</v>
      </c>
      <c r="I700" s="2" t="s">
        <v>7425</v>
      </c>
      <c r="J700" t="str">
        <f t="shared" si="1"/>
        <v>9501-MERAUKE</v>
      </c>
      <c r="K700">
        <f t="shared" si="2"/>
        <v>1</v>
      </c>
    </row>
    <row r="701">
      <c r="A701" s="9" t="s">
        <v>7408</v>
      </c>
      <c r="B701" s="10" t="s">
        <v>7416</v>
      </c>
      <c r="C701" s="2" t="s">
        <v>110</v>
      </c>
      <c r="D701" s="2" t="s">
        <v>552</v>
      </c>
      <c r="E701" s="2" t="s">
        <v>2831</v>
      </c>
      <c r="F701" s="2" t="s">
        <v>7419</v>
      </c>
      <c r="G701" s="12">
        <v>100.0</v>
      </c>
      <c r="H701" s="2" t="s">
        <v>76</v>
      </c>
      <c r="I701" s="2" t="s">
        <v>7425</v>
      </c>
      <c r="J701" t="str">
        <f t="shared" si="1"/>
        <v>9501-MERAUKE</v>
      </c>
      <c r="K701">
        <f t="shared" si="2"/>
        <v>1</v>
      </c>
    </row>
    <row r="702">
      <c r="A702" s="9" t="s">
        <v>8010</v>
      </c>
      <c r="B702" s="10" t="s">
        <v>8022</v>
      </c>
      <c r="C702" s="2" t="s">
        <v>110</v>
      </c>
      <c r="D702" s="2" t="s">
        <v>552</v>
      </c>
      <c r="E702" s="2" t="s">
        <v>2831</v>
      </c>
      <c r="F702" s="2" t="s">
        <v>8023</v>
      </c>
      <c r="G702" s="12">
        <v>100.0</v>
      </c>
      <c r="H702" s="2" t="s">
        <v>76</v>
      </c>
      <c r="I702" s="2" t="s">
        <v>7425</v>
      </c>
      <c r="J702" t="str">
        <f t="shared" si="1"/>
        <v>9501-MERAUKE</v>
      </c>
      <c r="K702">
        <f t="shared" si="2"/>
        <v>1</v>
      </c>
    </row>
    <row r="703">
      <c r="A703" s="9" t="s">
        <v>2835</v>
      </c>
      <c r="B703" s="10" t="s">
        <v>2844</v>
      </c>
      <c r="C703" s="2" t="s">
        <v>110</v>
      </c>
      <c r="D703" s="2" t="s">
        <v>552</v>
      </c>
      <c r="E703" s="2" t="s">
        <v>1524</v>
      </c>
      <c r="F703" s="2" t="s">
        <v>2847</v>
      </c>
      <c r="G703" s="12">
        <v>100.0</v>
      </c>
      <c r="H703" s="2" t="s">
        <v>76</v>
      </c>
      <c r="I703" s="2" t="s">
        <v>7425</v>
      </c>
      <c r="J703" t="str">
        <f t="shared" si="1"/>
        <v>9501-MERAUKE</v>
      </c>
      <c r="K703">
        <f t="shared" si="2"/>
        <v>1</v>
      </c>
    </row>
    <row r="704">
      <c r="A704" s="9" t="s">
        <v>6682</v>
      </c>
      <c r="B704" s="10" t="s">
        <v>6691</v>
      </c>
      <c r="C704" s="2" t="s">
        <v>110</v>
      </c>
      <c r="D704" s="2" t="s">
        <v>552</v>
      </c>
      <c r="E704" s="2" t="s">
        <v>1524</v>
      </c>
      <c r="F704" s="2" t="s">
        <v>6692</v>
      </c>
      <c r="G704" s="12">
        <v>100.0</v>
      </c>
      <c r="H704" s="2" t="s">
        <v>76</v>
      </c>
      <c r="I704" s="2" t="s">
        <v>7425</v>
      </c>
      <c r="J704" t="str">
        <f t="shared" si="1"/>
        <v>9501-MERAUKE</v>
      </c>
      <c r="K704">
        <f t="shared" si="2"/>
        <v>1</v>
      </c>
    </row>
    <row r="705">
      <c r="A705" s="9" t="s">
        <v>6696</v>
      </c>
      <c r="B705" s="10" t="s">
        <v>6708</v>
      </c>
      <c r="C705" s="2" t="s">
        <v>110</v>
      </c>
      <c r="D705" s="2" t="s">
        <v>552</v>
      </c>
      <c r="E705" s="2" t="s">
        <v>1524</v>
      </c>
      <c r="F705" s="2" t="s">
        <v>6710</v>
      </c>
      <c r="G705" s="12">
        <v>100.0</v>
      </c>
      <c r="H705" s="2" t="s">
        <v>76</v>
      </c>
      <c r="I705" s="2" t="s">
        <v>7425</v>
      </c>
      <c r="J705" t="str">
        <f t="shared" si="1"/>
        <v>9501-MERAUKE</v>
      </c>
      <c r="K705">
        <f t="shared" si="2"/>
        <v>1</v>
      </c>
    </row>
    <row r="706">
      <c r="A706" s="9" t="s">
        <v>6713</v>
      </c>
      <c r="B706" s="10" t="s">
        <v>6727</v>
      </c>
      <c r="C706" s="2" t="s">
        <v>110</v>
      </c>
      <c r="D706" s="2" t="s">
        <v>552</v>
      </c>
      <c r="E706" s="2" t="s">
        <v>1524</v>
      </c>
      <c r="F706" s="2" t="s">
        <v>6728</v>
      </c>
      <c r="G706" s="12">
        <v>100.0</v>
      </c>
      <c r="H706" s="2" t="s">
        <v>76</v>
      </c>
      <c r="I706" s="2" t="s">
        <v>7425</v>
      </c>
      <c r="J706" t="str">
        <f t="shared" si="1"/>
        <v>9501-MERAUKE</v>
      </c>
      <c r="K706">
        <f t="shared" si="2"/>
        <v>1</v>
      </c>
    </row>
    <row r="707">
      <c r="A707" s="9" t="s">
        <v>8080</v>
      </c>
      <c r="B707" s="10" t="s">
        <v>8087</v>
      </c>
      <c r="C707" s="2" t="s">
        <v>110</v>
      </c>
      <c r="D707" s="2" t="s">
        <v>552</v>
      </c>
      <c r="E707" s="2" t="s">
        <v>1524</v>
      </c>
      <c r="F707" s="2" t="s">
        <v>8089</v>
      </c>
      <c r="G707" s="12">
        <v>100.0</v>
      </c>
      <c r="H707" s="2" t="s">
        <v>76</v>
      </c>
      <c r="I707" s="2" t="s">
        <v>7425</v>
      </c>
      <c r="J707" t="str">
        <f t="shared" si="1"/>
        <v>9501-MERAUKE</v>
      </c>
      <c r="K707">
        <f t="shared" si="2"/>
        <v>1</v>
      </c>
    </row>
    <row r="708">
      <c r="A708" s="9" t="s">
        <v>8094</v>
      </c>
      <c r="B708" s="10" t="s">
        <v>8103</v>
      </c>
      <c r="C708" s="2" t="s">
        <v>110</v>
      </c>
      <c r="D708" s="2" t="s">
        <v>552</v>
      </c>
      <c r="E708" s="2" t="s">
        <v>1531</v>
      </c>
      <c r="F708" s="2" t="s">
        <v>8107</v>
      </c>
      <c r="G708" s="12">
        <v>100.0</v>
      </c>
      <c r="H708" s="2" t="s">
        <v>76</v>
      </c>
      <c r="I708" s="2" t="s">
        <v>7425</v>
      </c>
      <c r="J708" t="str">
        <f t="shared" si="1"/>
        <v>9501-MERAUKE</v>
      </c>
      <c r="K708">
        <f t="shared" si="2"/>
        <v>1</v>
      </c>
    </row>
    <row r="709">
      <c r="A709" s="9" t="s">
        <v>8111</v>
      </c>
      <c r="B709" s="10" t="s">
        <v>8119</v>
      </c>
      <c r="C709" s="2" t="s">
        <v>110</v>
      </c>
      <c r="D709" s="2" t="s">
        <v>552</v>
      </c>
      <c r="E709" s="2" t="s">
        <v>1531</v>
      </c>
      <c r="F709" s="2" t="s">
        <v>8123</v>
      </c>
      <c r="G709" s="12">
        <v>100.0</v>
      </c>
      <c r="H709" s="2" t="s">
        <v>76</v>
      </c>
      <c r="I709" s="2" t="s">
        <v>7425</v>
      </c>
      <c r="J709" t="str">
        <f t="shared" si="1"/>
        <v>9501-MERAUKE</v>
      </c>
      <c r="K709">
        <f t="shared" si="2"/>
        <v>1</v>
      </c>
    </row>
    <row r="710">
      <c r="A710" s="9" t="s">
        <v>8130</v>
      </c>
      <c r="B710" s="10" t="s">
        <v>1530</v>
      </c>
      <c r="C710" s="2" t="s">
        <v>110</v>
      </c>
      <c r="D710" s="2" t="s">
        <v>552</v>
      </c>
      <c r="E710" s="2" t="s">
        <v>1531</v>
      </c>
      <c r="F710" s="2" t="s">
        <v>1533</v>
      </c>
      <c r="G710" s="12">
        <v>100.0</v>
      </c>
      <c r="H710" s="2" t="s">
        <v>76</v>
      </c>
      <c r="I710" s="2" t="s">
        <v>7425</v>
      </c>
      <c r="J710" t="str">
        <f t="shared" si="1"/>
        <v>9501-MERAUKE</v>
      </c>
      <c r="K710">
        <f t="shared" si="2"/>
        <v>1</v>
      </c>
    </row>
    <row r="711">
      <c r="A711" s="9" t="s">
        <v>8144</v>
      </c>
      <c r="B711" s="10" t="s">
        <v>8154</v>
      </c>
      <c r="C711" s="2" t="s">
        <v>110</v>
      </c>
      <c r="D711" s="2" t="s">
        <v>552</v>
      </c>
      <c r="E711" s="2" t="s">
        <v>3265</v>
      </c>
      <c r="F711" s="2" t="s">
        <v>8156</v>
      </c>
      <c r="G711" s="12">
        <v>100.0</v>
      </c>
      <c r="H711" s="2" t="s">
        <v>76</v>
      </c>
      <c r="I711" s="2" t="s">
        <v>7425</v>
      </c>
      <c r="J711" t="str">
        <f t="shared" si="1"/>
        <v>9501-MERAUKE</v>
      </c>
      <c r="K711">
        <f t="shared" si="2"/>
        <v>1</v>
      </c>
    </row>
    <row r="712">
      <c r="A712" s="9" t="s">
        <v>8160</v>
      </c>
      <c r="B712" s="10" t="s">
        <v>8170</v>
      </c>
      <c r="C712" s="2" t="s">
        <v>110</v>
      </c>
      <c r="D712" s="2" t="s">
        <v>552</v>
      </c>
      <c r="E712" s="2" t="s">
        <v>3265</v>
      </c>
      <c r="F712" s="2" t="s">
        <v>8172</v>
      </c>
      <c r="G712" s="12">
        <v>100.0</v>
      </c>
      <c r="H712" s="2" t="s">
        <v>76</v>
      </c>
      <c r="I712" s="2" t="s">
        <v>7425</v>
      </c>
      <c r="J712" t="str">
        <f t="shared" si="1"/>
        <v>9501-MERAUKE</v>
      </c>
      <c r="K712">
        <f t="shared" si="2"/>
        <v>1</v>
      </c>
    </row>
    <row r="713">
      <c r="A713" s="9" t="s">
        <v>8177</v>
      </c>
      <c r="B713" s="10" t="s">
        <v>8188</v>
      </c>
      <c r="C713" s="2" t="s">
        <v>110</v>
      </c>
      <c r="D713" s="2" t="s">
        <v>552</v>
      </c>
      <c r="E713" s="2" t="s">
        <v>3265</v>
      </c>
      <c r="F713" s="2" t="s">
        <v>8192</v>
      </c>
      <c r="G713" s="12">
        <v>100.0</v>
      </c>
      <c r="H713" s="2" t="s">
        <v>76</v>
      </c>
      <c r="I713" s="2" t="s">
        <v>7425</v>
      </c>
      <c r="J713" t="str">
        <f t="shared" si="1"/>
        <v>9501-MERAUKE</v>
      </c>
      <c r="K713">
        <f t="shared" si="2"/>
        <v>1</v>
      </c>
    </row>
    <row r="714">
      <c r="A714" s="9" t="s">
        <v>8195</v>
      </c>
      <c r="B714" s="10" t="s">
        <v>8204</v>
      </c>
      <c r="C714" s="2" t="s">
        <v>110</v>
      </c>
      <c r="D714" s="2" t="s">
        <v>552</v>
      </c>
      <c r="E714" s="2" t="s">
        <v>3265</v>
      </c>
      <c r="F714" s="2" t="s">
        <v>8207</v>
      </c>
      <c r="G714" s="12">
        <v>100.0</v>
      </c>
      <c r="H714" s="2" t="s">
        <v>76</v>
      </c>
      <c r="I714" s="2" t="s">
        <v>7425</v>
      </c>
      <c r="J714" t="str">
        <f t="shared" si="1"/>
        <v>9501-MERAUKE</v>
      </c>
      <c r="K714">
        <f t="shared" si="2"/>
        <v>1</v>
      </c>
    </row>
    <row r="715">
      <c r="A715" s="9" t="s">
        <v>2870</v>
      </c>
      <c r="B715" s="10" t="s">
        <v>2879</v>
      </c>
      <c r="C715" s="2" t="s">
        <v>110</v>
      </c>
      <c r="D715" s="2" t="s">
        <v>552</v>
      </c>
      <c r="E715" s="2" t="s">
        <v>2880</v>
      </c>
      <c r="F715" s="2" t="s">
        <v>2881</v>
      </c>
      <c r="G715" s="12">
        <v>100.0</v>
      </c>
      <c r="H715" s="2" t="s">
        <v>76</v>
      </c>
      <c r="I715" s="2" t="s">
        <v>7425</v>
      </c>
      <c r="J715" t="str">
        <f t="shared" si="1"/>
        <v>9501-MERAUKE</v>
      </c>
      <c r="K715">
        <f t="shared" si="2"/>
        <v>1</v>
      </c>
    </row>
    <row r="716">
      <c r="A716" s="9" t="s">
        <v>8214</v>
      </c>
      <c r="B716" s="10" t="s">
        <v>8225</v>
      </c>
      <c r="C716" s="2" t="s">
        <v>110</v>
      </c>
      <c r="D716" s="2" t="s">
        <v>552</v>
      </c>
      <c r="E716" s="2" t="s">
        <v>2880</v>
      </c>
      <c r="F716" s="2" t="s">
        <v>8227</v>
      </c>
      <c r="G716" s="12">
        <v>100.0</v>
      </c>
      <c r="H716" s="2" t="s">
        <v>76</v>
      </c>
      <c r="I716" s="2" t="s">
        <v>7425</v>
      </c>
      <c r="J716" t="str">
        <f t="shared" si="1"/>
        <v>9501-MERAUKE</v>
      </c>
      <c r="K716">
        <f t="shared" si="2"/>
        <v>1</v>
      </c>
    </row>
    <row r="717">
      <c r="A717" s="9" t="s">
        <v>8232</v>
      </c>
      <c r="B717" s="10" t="s">
        <v>8242</v>
      </c>
      <c r="C717" s="2" t="s">
        <v>110</v>
      </c>
      <c r="D717" s="2" t="s">
        <v>552</v>
      </c>
      <c r="E717" s="2" t="s">
        <v>2880</v>
      </c>
      <c r="F717" s="2" t="s">
        <v>8243</v>
      </c>
      <c r="G717" s="12">
        <v>100.0</v>
      </c>
      <c r="H717" s="2" t="s">
        <v>76</v>
      </c>
      <c r="I717" s="2" t="s">
        <v>7425</v>
      </c>
      <c r="J717" t="str">
        <f t="shared" si="1"/>
        <v>9501-MERAUKE</v>
      </c>
      <c r="K717">
        <f t="shared" si="2"/>
        <v>1</v>
      </c>
    </row>
    <row r="718">
      <c r="A718" s="9" t="s">
        <v>8248</v>
      </c>
      <c r="B718" s="10" t="s">
        <v>8258</v>
      </c>
      <c r="C718" s="2" t="s">
        <v>110</v>
      </c>
      <c r="D718" s="2" t="s">
        <v>552</v>
      </c>
      <c r="E718" s="2" t="s">
        <v>1544</v>
      </c>
      <c r="F718" s="2" t="s">
        <v>8260</v>
      </c>
      <c r="G718" s="12">
        <v>100.0</v>
      </c>
      <c r="H718" s="2" t="s">
        <v>76</v>
      </c>
      <c r="I718" s="2" t="s">
        <v>7425</v>
      </c>
      <c r="J718" t="str">
        <f t="shared" si="1"/>
        <v>9501-MERAUKE</v>
      </c>
      <c r="K718">
        <f t="shared" si="2"/>
        <v>1</v>
      </c>
    </row>
    <row r="719">
      <c r="A719" s="9" t="s">
        <v>8265</v>
      </c>
      <c r="B719" s="10" t="s">
        <v>8275</v>
      </c>
      <c r="C719" s="2" t="s">
        <v>110</v>
      </c>
      <c r="D719" s="2" t="s">
        <v>552</v>
      </c>
      <c r="E719" s="2" t="s">
        <v>1544</v>
      </c>
      <c r="F719" s="2" t="s">
        <v>8276</v>
      </c>
      <c r="G719" s="12">
        <v>100.0</v>
      </c>
      <c r="H719" s="2" t="s">
        <v>76</v>
      </c>
      <c r="I719" s="2" t="s">
        <v>7425</v>
      </c>
      <c r="J719" t="str">
        <f t="shared" si="1"/>
        <v>9501-MERAUKE</v>
      </c>
      <c r="K719">
        <f t="shared" si="2"/>
        <v>1</v>
      </c>
    </row>
    <row r="720">
      <c r="A720" s="9" t="s">
        <v>8280</v>
      </c>
      <c r="B720" s="10" t="s">
        <v>8291</v>
      </c>
      <c r="C720" s="2" t="s">
        <v>110</v>
      </c>
      <c r="D720" s="2" t="s">
        <v>552</v>
      </c>
      <c r="E720" s="2" t="s">
        <v>6823</v>
      </c>
      <c r="F720" s="2" t="s">
        <v>8293</v>
      </c>
      <c r="G720" s="12">
        <v>100.0</v>
      </c>
      <c r="H720" s="2" t="s">
        <v>76</v>
      </c>
      <c r="I720" s="2" t="s">
        <v>7425</v>
      </c>
      <c r="J720" t="str">
        <f t="shared" si="1"/>
        <v>9501-MERAUKE</v>
      </c>
      <c r="K720">
        <f t="shared" si="2"/>
        <v>1</v>
      </c>
    </row>
    <row r="721">
      <c r="A721" s="9" t="s">
        <v>8296</v>
      </c>
      <c r="B721" s="10" t="s">
        <v>8307</v>
      </c>
      <c r="C721" s="2" t="s">
        <v>110</v>
      </c>
      <c r="D721" s="2" t="s">
        <v>552</v>
      </c>
      <c r="E721" s="2" t="s">
        <v>6823</v>
      </c>
      <c r="F721" s="2" t="s">
        <v>8308</v>
      </c>
      <c r="G721" s="12">
        <v>100.0</v>
      </c>
      <c r="H721" s="2" t="s">
        <v>76</v>
      </c>
      <c r="I721" s="2" t="s">
        <v>7425</v>
      </c>
      <c r="J721" t="str">
        <f t="shared" si="1"/>
        <v>9501-MERAUKE</v>
      </c>
      <c r="K721">
        <f t="shared" si="2"/>
        <v>1</v>
      </c>
    </row>
    <row r="722">
      <c r="A722" s="9" t="s">
        <v>8312</v>
      </c>
      <c r="B722" s="10" t="s">
        <v>8320</v>
      </c>
      <c r="C722" s="2" t="s">
        <v>110</v>
      </c>
      <c r="D722" s="2" t="s">
        <v>552</v>
      </c>
      <c r="E722" s="2" t="s">
        <v>6823</v>
      </c>
      <c r="F722" s="2" t="s">
        <v>8322</v>
      </c>
      <c r="G722" s="12">
        <v>100.0</v>
      </c>
      <c r="H722" s="2" t="s">
        <v>76</v>
      </c>
      <c r="I722" s="2" t="s">
        <v>7425</v>
      </c>
      <c r="J722" t="str">
        <f t="shared" si="1"/>
        <v>9501-MERAUKE</v>
      </c>
      <c r="K722">
        <f t="shared" si="2"/>
        <v>1</v>
      </c>
    </row>
    <row r="723">
      <c r="A723" s="9" t="s">
        <v>6812</v>
      </c>
      <c r="B723" s="10" t="s">
        <v>6822</v>
      </c>
      <c r="C723" s="2" t="s">
        <v>110</v>
      </c>
      <c r="D723" s="2" t="s">
        <v>552</v>
      </c>
      <c r="E723" s="2" t="s">
        <v>6823</v>
      </c>
      <c r="F723" s="2" t="s">
        <v>6824</v>
      </c>
      <c r="G723" s="12">
        <v>100.0</v>
      </c>
      <c r="H723" s="2" t="s">
        <v>76</v>
      </c>
      <c r="I723" s="2" t="s">
        <v>7425</v>
      </c>
      <c r="J723" t="str">
        <f t="shared" si="1"/>
        <v>9501-MERAUKE</v>
      </c>
      <c r="K723">
        <f t="shared" si="2"/>
        <v>1</v>
      </c>
    </row>
    <row r="724">
      <c r="A724" s="9" t="s">
        <v>8331</v>
      </c>
      <c r="B724" s="10" t="s">
        <v>8341</v>
      </c>
      <c r="C724" s="2" t="s">
        <v>110</v>
      </c>
      <c r="D724" s="2" t="s">
        <v>552</v>
      </c>
      <c r="E724" s="2" t="s">
        <v>6823</v>
      </c>
      <c r="F724" s="2" t="s">
        <v>8344</v>
      </c>
      <c r="G724" s="12">
        <v>100.0</v>
      </c>
      <c r="H724" s="2" t="s">
        <v>76</v>
      </c>
      <c r="I724" s="2" t="s">
        <v>7425</v>
      </c>
      <c r="J724" t="str">
        <f t="shared" si="1"/>
        <v>9501-MERAUKE</v>
      </c>
      <c r="K724">
        <f t="shared" si="2"/>
        <v>1</v>
      </c>
    </row>
    <row r="725">
      <c r="A725" s="9" t="s">
        <v>8348</v>
      </c>
      <c r="B725" s="10" t="s">
        <v>8357</v>
      </c>
      <c r="C725" s="2" t="s">
        <v>110</v>
      </c>
      <c r="D725" s="2" t="s">
        <v>552</v>
      </c>
      <c r="E725" s="2" t="s">
        <v>553</v>
      </c>
      <c r="F725" s="2" t="s">
        <v>8361</v>
      </c>
      <c r="G725" s="12">
        <v>100.0</v>
      </c>
      <c r="H725" s="2" t="s">
        <v>76</v>
      </c>
      <c r="I725" s="2" t="s">
        <v>7425</v>
      </c>
      <c r="J725" t="str">
        <f t="shared" si="1"/>
        <v>9501-MERAUKE</v>
      </c>
      <c r="K725">
        <f t="shared" si="2"/>
        <v>1</v>
      </c>
    </row>
    <row r="726">
      <c r="A726" s="9" t="s">
        <v>8363</v>
      </c>
      <c r="B726" s="10" t="s">
        <v>8371</v>
      </c>
      <c r="C726" s="2" t="s">
        <v>110</v>
      </c>
      <c r="D726" s="2" t="s">
        <v>552</v>
      </c>
      <c r="E726" s="2" t="s">
        <v>553</v>
      </c>
      <c r="F726" s="2" t="s">
        <v>8373</v>
      </c>
      <c r="G726" s="12">
        <v>100.0</v>
      </c>
      <c r="H726" s="2" t="s">
        <v>76</v>
      </c>
      <c r="I726" s="2" t="s">
        <v>7425</v>
      </c>
      <c r="J726" t="str">
        <f t="shared" si="1"/>
        <v>9501-MERAUKE</v>
      </c>
      <c r="K726">
        <f t="shared" si="2"/>
        <v>1</v>
      </c>
    </row>
    <row r="727">
      <c r="A727" s="9" t="s">
        <v>8379</v>
      </c>
      <c r="B727" s="10" t="s">
        <v>8391</v>
      </c>
      <c r="C727" s="2" t="s">
        <v>110</v>
      </c>
      <c r="D727" s="2" t="s">
        <v>552</v>
      </c>
      <c r="E727" s="2" t="s">
        <v>553</v>
      </c>
      <c r="F727" s="2" t="s">
        <v>8393</v>
      </c>
      <c r="G727" s="12">
        <v>100.0</v>
      </c>
      <c r="H727" s="2" t="s">
        <v>76</v>
      </c>
      <c r="I727" s="2" t="s">
        <v>7425</v>
      </c>
      <c r="J727" t="str">
        <f t="shared" si="1"/>
        <v>9501-MERAUKE</v>
      </c>
      <c r="K727">
        <f t="shared" si="2"/>
        <v>1</v>
      </c>
    </row>
    <row r="728">
      <c r="A728" s="9" t="s">
        <v>8397</v>
      </c>
      <c r="B728" s="10" t="s">
        <v>8407</v>
      </c>
      <c r="C728" s="2" t="s">
        <v>110</v>
      </c>
      <c r="D728" s="2" t="s">
        <v>552</v>
      </c>
      <c r="E728" s="2" t="s">
        <v>553</v>
      </c>
      <c r="F728" s="2" t="s">
        <v>8409</v>
      </c>
      <c r="G728" s="12">
        <v>100.0</v>
      </c>
      <c r="H728" s="2" t="s">
        <v>76</v>
      </c>
      <c r="I728" s="2" t="s">
        <v>7425</v>
      </c>
      <c r="J728" t="str">
        <f t="shared" si="1"/>
        <v>9501-MERAUKE</v>
      </c>
      <c r="K728">
        <f t="shared" si="2"/>
        <v>1</v>
      </c>
    </row>
    <row r="729">
      <c r="A729" s="9" t="s">
        <v>8412</v>
      </c>
      <c r="B729" s="10" t="s">
        <v>8422</v>
      </c>
      <c r="C729" s="2" t="s">
        <v>110</v>
      </c>
      <c r="D729" s="2" t="s">
        <v>552</v>
      </c>
      <c r="E729" s="2" t="s">
        <v>1575</v>
      </c>
      <c r="F729" s="2" t="s">
        <v>8424</v>
      </c>
      <c r="G729" s="12">
        <v>100.0</v>
      </c>
      <c r="H729" s="2" t="s">
        <v>76</v>
      </c>
      <c r="I729" s="2" t="s">
        <v>7425</v>
      </c>
      <c r="J729" t="str">
        <f t="shared" si="1"/>
        <v>9501-MERAUKE</v>
      </c>
      <c r="K729">
        <f t="shared" si="2"/>
        <v>1</v>
      </c>
    </row>
    <row r="730">
      <c r="A730" s="9" t="s">
        <v>8427</v>
      </c>
      <c r="B730" s="10" t="s">
        <v>8438</v>
      </c>
      <c r="C730" s="2" t="s">
        <v>110</v>
      </c>
      <c r="D730" s="2" t="s">
        <v>552</v>
      </c>
      <c r="E730" s="2" t="s">
        <v>1575</v>
      </c>
      <c r="F730" s="2" t="s">
        <v>8440</v>
      </c>
      <c r="G730" s="12">
        <v>100.0</v>
      </c>
      <c r="H730" s="2" t="s">
        <v>76</v>
      </c>
      <c r="I730" s="2" t="s">
        <v>7425</v>
      </c>
      <c r="J730" t="str">
        <f t="shared" si="1"/>
        <v>9501-MERAUKE</v>
      </c>
      <c r="K730">
        <f t="shared" si="2"/>
        <v>1</v>
      </c>
    </row>
    <row r="731">
      <c r="A731" s="9" t="s">
        <v>8444</v>
      </c>
      <c r="B731" s="10" t="s">
        <v>8454</v>
      </c>
      <c r="C731" s="2" t="s">
        <v>110</v>
      </c>
      <c r="D731" s="2" t="s">
        <v>552</v>
      </c>
      <c r="E731" s="2" t="s">
        <v>1681</v>
      </c>
      <c r="F731" s="2" t="s">
        <v>2831</v>
      </c>
      <c r="G731" s="12">
        <v>100.0</v>
      </c>
      <c r="H731" s="2" t="s">
        <v>76</v>
      </c>
      <c r="I731" s="2" t="s">
        <v>7425</v>
      </c>
      <c r="J731" t="str">
        <f t="shared" si="1"/>
        <v>9501-MERAUKE</v>
      </c>
      <c r="K731">
        <f t="shared" si="2"/>
        <v>1</v>
      </c>
    </row>
    <row r="732">
      <c r="A732" s="9" t="s">
        <v>8458</v>
      </c>
      <c r="B732" s="10" t="s">
        <v>8468</v>
      </c>
      <c r="C732" s="2" t="s">
        <v>110</v>
      </c>
      <c r="D732" s="2" t="s">
        <v>552</v>
      </c>
      <c r="E732" s="2" t="s">
        <v>1681</v>
      </c>
      <c r="F732" s="2" t="s">
        <v>8471</v>
      </c>
      <c r="G732" s="12">
        <v>100.0</v>
      </c>
      <c r="H732" s="2" t="s">
        <v>76</v>
      </c>
      <c r="I732" s="2" t="s">
        <v>7425</v>
      </c>
      <c r="J732" t="str">
        <f t="shared" si="1"/>
        <v>9501-MERAUKE</v>
      </c>
      <c r="K732">
        <f t="shared" si="2"/>
        <v>1</v>
      </c>
    </row>
    <row r="733">
      <c r="A733" s="9" t="s">
        <v>8474</v>
      </c>
      <c r="B733" s="10" t="s">
        <v>8484</v>
      </c>
      <c r="C733" s="2" t="s">
        <v>110</v>
      </c>
      <c r="D733" s="2" t="s">
        <v>552</v>
      </c>
      <c r="E733" s="2" t="s">
        <v>1681</v>
      </c>
      <c r="F733" s="2" t="s">
        <v>8485</v>
      </c>
      <c r="G733" s="12">
        <v>100.0</v>
      </c>
      <c r="H733" s="2" t="s">
        <v>76</v>
      </c>
      <c r="I733" s="2" t="s">
        <v>7425</v>
      </c>
      <c r="J733" t="str">
        <f t="shared" si="1"/>
        <v>9501-MERAUKE</v>
      </c>
      <c r="K733">
        <f t="shared" si="2"/>
        <v>1</v>
      </c>
    </row>
    <row r="734">
      <c r="A734" s="9" t="s">
        <v>3146</v>
      </c>
      <c r="B734" s="10" t="s">
        <v>3147</v>
      </c>
      <c r="C734" s="2" t="s">
        <v>110</v>
      </c>
      <c r="D734" s="2" t="s">
        <v>552</v>
      </c>
      <c r="E734" s="2" t="s">
        <v>1686</v>
      </c>
      <c r="F734" s="2" t="s">
        <v>3148</v>
      </c>
      <c r="G734" s="12">
        <v>100.0</v>
      </c>
      <c r="H734" s="2" t="s">
        <v>76</v>
      </c>
      <c r="I734" s="2" t="s">
        <v>7425</v>
      </c>
      <c r="J734" t="str">
        <f t="shared" si="1"/>
        <v>9501-MERAUKE</v>
      </c>
      <c r="K734">
        <f t="shared" si="2"/>
        <v>1</v>
      </c>
    </row>
    <row r="735">
      <c r="A735" s="9" t="s">
        <v>3154</v>
      </c>
      <c r="B735" s="10" t="s">
        <v>3155</v>
      </c>
      <c r="C735" s="2" t="s">
        <v>110</v>
      </c>
      <c r="D735" s="2" t="s">
        <v>111</v>
      </c>
      <c r="E735" s="2" t="s">
        <v>1705</v>
      </c>
      <c r="F735" s="2" t="s">
        <v>3156</v>
      </c>
      <c r="G735" s="12">
        <v>100.0</v>
      </c>
      <c r="H735" s="2" t="s">
        <v>76</v>
      </c>
      <c r="I735" s="2" t="s">
        <v>7425</v>
      </c>
      <c r="J735" t="str">
        <f t="shared" si="1"/>
        <v>9502-BOVEN DIGOEL</v>
      </c>
      <c r="K735">
        <f t="shared" si="2"/>
        <v>1</v>
      </c>
    </row>
    <row r="736">
      <c r="A736" s="9" t="s">
        <v>8501</v>
      </c>
      <c r="B736" s="10" t="s">
        <v>8512</v>
      </c>
      <c r="C736" s="2" t="s">
        <v>110</v>
      </c>
      <c r="D736" s="2" t="s">
        <v>111</v>
      </c>
      <c r="E736" s="2" t="s">
        <v>1717</v>
      </c>
      <c r="F736" s="2" t="s">
        <v>8514</v>
      </c>
      <c r="G736" s="12">
        <v>100.0</v>
      </c>
      <c r="H736" s="2" t="s">
        <v>76</v>
      </c>
      <c r="I736" s="2" t="s">
        <v>7425</v>
      </c>
      <c r="J736" t="str">
        <f t="shared" si="1"/>
        <v>9502-BOVEN DIGOEL</v>
      </c>
      <c r="K736">
        <f t="shared" si="2"/>
        <v>1</v>
      </c>
    </row>
    <row r="737">
      <c r="A737" s="9" t="s">
        <v>8517</v>
      </c>
      <c r="B737" s="10" t="s">
        <v>8526</v>
      </c>
      <c r="C737" s="2" t="s">
        <v>110</v>
      </c>
      <c r="D737" s="2" t="s">
        <v>111</v>
      </c>
      <c r="E737" s="2" t="s">
        <v>1717</v>
      </c>
      <c r="F737" s="2" t="s">
        <v>8527</v>
      </c>
      <c r="G737" s="12">
        <v>100.0</v>
      </c>
      <c r="H737" s="2" t="s">
        <v>76</v>
      </c>
      <c r="I737" s="2" t="s">
        <v>7425</v>
      </c>
      <c r="J737" t="str">
        <f t="shared" si="1"/>
        <v>9502-BOVEN DIGOEL</v>
      </c>
      <c r="K737">
        <f t="shared" si="2"/>
        <v>1</v>
      </c>
    </row>
    <row r="738">
      <c r="A738" s="9" t="s">
        <v>8530</v>
      </c>
      <c r="B738" s="10" t="s">
        <v>8537</v>
      </c>
      <c r="C738" s="2" t="s">
        <v>110</v>
      </c>
      <c r="D738" s="2" t="s">
        <v>111</v>
      </c>
      <c r="E738" s="2" t="s">
        <v>1717</v>
      </c>
      <c r="F738" s="2" t="s">
        <v>8538</v>
      </c>
      <c r="G738" s="12">
        <v>100.0</v>
      </c>
      <c r="H738" s="2" t="s">
        <v>76</v>
      </c>
      <c r="I738" s="2" t="s">
        <v>7425</v>
      </c>
      <c r="J738" t="str">
        <f t="shared" si="1"/>
        <v>9502-BOVEN DIGOEL</v>
      </c>
      <c r="K738">
        <f t="shared" si="2"/>
        <v>1</v>
      </c>
    </row>
    <row r="739">
      <c r="A739" s="9" t="s">
        <v>3162</v>
      </c>
      <c r="B739" s="10" t="s">
        <v>3164</v>
      </c>
      <c r="C739" s="2" t="s">
        <v>110</v>
      </c>
      <c r="D739" s="2" t="s">
        <v>111</v>
      </c>
      <c r="E739" s="2" t="s">
        <v>1722</v>
      </c>
      <c r="F739" s="2" t="s">
        <v>3166</v>
      </c>
      <c r="G739" s="12">
        <v>100.0</v>
      </c>
      <c r="H739" s="2" t="s">
        <v>76</v>
      </c>
      <c r="I739" s="2" t="s">
        <v>7425</v>
      </c>
      <c r="J739" t="str">
        <f t="shared" si="1"/>
        <v>9502-BOVEN DIGOEL</v>
      </c>
      <c r="K739">
        <f t="shared" si="2"/>
        <v>1</v>
      </c>
    </row>
    <row r="740">
      <c r="A740" s="9" t="s">
        <v>8543</v>
      </c>
      <c r="B740" s="10" t="s">
        <v>8551</v>
      </c>
      <c r="C740" s="2" t="s">
        <v>110</v>
      </c>
      <c r="D740" s="2" t="s">
        <v>111</v>
      </c>
      <c r="E740" s="2" t="s">
        <v>3172</v>
      </c>
      <c r="F740" s="2" t="s">
        <v>3172</v>
      </c>
      <c r="G740" s="12">
        <v>100.0</v>
      </c>
      <c r="H740" s="2" t="s">
        <v>76</v>
      </c>
      <c r="I740" s="2" t="s">
        <v>7425</v>
      </c>
      <c r="J740" t="str">
        <f t="shared" si="1"/>
        <v>9502-BOVEN DIGOEL</v>
      </c>
      <c r="K740">
        <f t="shared" si="2"/>
        <v>1</v>
      </c>
    </row>
    <row r="741">
      <c r="A741" s="9" t="s">
        <v>3175</v>
      </c>
      <c r="B741" s="10" t="s">
        <v>3177</v>
      </c>
      <c r="C741" s="2" t="s">
        <v>110</v>
      </c>
      <c r="D741" s="2" t="s">
        <v>111</v>
      </c>
      <c r="E741" s="2" t="s">
        <v>3172</v>
      </c>
      <c r="F741" s="2" t="s">
        <v>3179</v>
      </c>
      <c r="G741" s="12">
        <v>100.0</v>
      </c>
      <c r="H741" s="2" t="s">
        <v>76</v>
      </c>
      <c r="I741" s="2" t="s">
        <v>7425</v>
      </c>
      <c r="J741" t="str">
        <f t="shared" si="1"/>
        <v>9502-BOVEN DIGOEL</v>
      </c>
      <c r="K741">
        <f t="shared" si="2"/>
        <v>1</v>
      </c>
    </row>
    <row r="742">
      <c r="A742" s="9" t="s">
        <v>3181</v>
      </c>
      <c r="B742" s="10" t="s">
        <v>3182</v>
      </c>
      <c r="C742" s="2" t="s">
        <v>110</v>
      </c>
      <c r="D742" s="2" t="s">
        <v>111</v>
      </c>
      <c r="E742" s="2" t="s">
        <v>3172</v>
      </c>
      <c r="F742" s="2" t="s">
        <v>3183</v>
      </c>
      <c r="G742" s="12">
        <v>100.0</v>
      </c>
      <c r="H742" s="2" t="s">
        <v>76</v>
      </c>
      <c r="I742" s="2" t="s">
        <v>7425</v>
      </c>
      <c r="J742" t="str">
        <f t="shared" si="1"/>
        <v>9502-BOVEN DIGOEL</v>
      </c>
      <c r="K742">
        <f t="shared" si="2"/>
        <v>1</v>
      </c>
    </row>
    <row r="743">
      <c r="A743" s="9" t="s">
        <v>6862</v>
      </c>
      <c r="B743" s="10" t="s">
        <v>6870</v>
      </c>
      <c r="C743" s="2" t="s">
        <v>110</v>
      </c>
      <c r="D743" s="2" t="s">
        <v>111</v>
      </c>
      <c r="E743" s="2" t="s">
        <v>1735</v>
      </c>
      <c r="F743" s="2" t="s">
        <v>6872</v>
      </c>
      <c r="G743" s="12">
        <v>100.0</v>
      </c>
      <c r="H743" s="2" t="s">
        <v>76</v>
      </c>
      <c r="I743" s="2" t="s">
        <v>7425</v>
      </c>
      <c r="J743" t="str">
        <f t="shared" si="1"/>
        <v>9502-BOVEN DIGOEL</v>
      </c>
      <c r="K743">
        <f t="shared" si="2"/>
        <v>1</v>
      </c>
    </row>
    <row r="744">
      <c r="A744" s="9" t="s">
        <v>3201</v>
      </c>
      <c r="B744" s="10" t="s">
        <v>1734</v>
      </c>
      <c r="C744" s="2" t="s">
        <v>110</v>
      </c>
      <c r="D744" s="2" t="s">
        <v>111</v>
      </c>
      <c r="E744" s="2" t="s">
        <v>1735</v>
      </c>
      <c r="F744" s="2" t="s">
        <v>1736</v>
      </c>
      <c r="G744" s="12">
        <v>100.0</v>
      </c>
      <c r="H744" s="2" t="s">
        <v>76</v>
      </c>
      <c r="I744" s="2" t="s">
        <v>7425</v>
      </c>
      <c r="J744" t="str">
        <f t="shared" si="1"/>
        <v>9502-BOVEN DIGOEL</v>
      </c>
      <c r="K744">
        <f t="shared" si="2"/>
        <v>1</v>
      </c>
    </row>
    <row r="745">
      <c r="A745" s="9" t="s">
        <v>8573</v>
      </c>
      <c r="B745" s="10" t="s">
        <v>8581</v>
      </c>
      <c r="C745" s="2" t="s">
        <v>110</v>
      </c>
      <c r="D745" s="2" t="s">
        <v>111</v>
      </c>
      <c r="E745" s="2" t="s">
        <v>1735</v>
      </c>
      <c r="F745" s="2" t="s">
        <v>8584</v>
      </c>
      <c r="G745" s="12">
        <v>100.0</v>
      </c>
      <c r="H745" s="2" t="s">
        <v>76</v>
      </c>
      <c r="I745" s="2" t="s">
        <v>7425</v>
      </c>
      <c r="J745" t="str">
        <f t="shared" si="1"/>
        <v>9502-BOVEN DIGOEL</v>
      </c>
      <c r="K745">
        <f t="shared" si="2"/>
        <v>1</v>
      </c>
    </row>
    <row r="746">
      <c r="A746" s="9" t="s">
        <v>8590</v>
      </c>
      <c r="B746" s="10" t="s">
        <v>8600</v>
      </c>
      <c r="C746" s="2" t="s">
        <v>110</v>
      </c>
      <c r="D746" s="2" t="s">
        <v>111</v>
      </c>
      <c r="E746" s="2" t="s">
        <v>1098</v>
      </c>
      <c r="F746" s="2" t="s">
        <v>8602</v>
      </c>
      <c r="G746" s="12">
        <v>100.0</v>
      </c>
      <c r="H746" s="2" t="s">
        <v>76</v>
      </c>
      <c r="I746" s="2" t="s">
        <v>7425</v>
      </c>
      <c r="J746" t="str">
        <f t="shared" si="1"/>
        <v>9502-BOVEN DIGOEL</v>
      </c>
      <c r="K746">
        <f t="shared" si="2"/>
        <v>1</v>
      </c>
    </row>
    <row r="747">
      <c r="A747" s="9" t="s">
        <v>8606</v>
      </c>
      <c r="B747" s="10" t="s">
        <v>8617</v>
      </c>
      <c r="C747" s="2" t="s">
        <v>110</v>
      </c>
      <c r="D747" s="2" t="s">
        <v>111</v>
      </c>
      <c r="E747" s="2" t="s">
        <v>1098</v>
      </c>
      <c r="F747" s="2" t="s">
        <v>8619</v>
      </c>
      <c r="G747" s="12">
        <v>100.0</v>
      </c>
      <c r="H747" s="2" t="s">
        <v>76</v>
      </c>
      <c r="I747" s="2" t="s">
        <v>7425</v>
      </c>
      <c r="J747" t="str">
        <f t="shared" si="1"/>
        <v>9502-BOVEN DIGOEL</v>
      </c>
      <c r="K747">
        <f t="shared" si="2"/>
        <v>1</v>
      </c>
    </row>
    <row r="748">
      <c r="A748" s="9" t="s">
        <v>3275</v>
      </c>
      <c r="B748" s="10" t="s">
        <v>3281</v>
      </c>
      <c r="C748" s="2" t="s">
        <v>110</v>
      </c>
      <c r="D748" s="2" t="s">
        <v>111</v>
      </c>
      <c r="E748" s="2" t="s">
        <v>1098</v>
      </c>
      <c r="F748" s="2" t="s">
        <v>3283</v>
      </c>
      <c r="G748" s="12">
        <v>100.0</v>
      </c>
      <c r="H748" s="2" t="s">
        <v>76</v>
      </c>
      <c r="I748" s="2" t="s">
        <v>7425</v>
      </c>
      <c r="J748" t="str">
        <f t="shared" si="1"/>
        <v>9502-BOVEN DIGOEL</v>
      </c>
      <c r="K748">
        <f t="shared" si="2"/>
        <v>1</v>
      </c>
    </row>
    <row r="749">
      <c r="A749" s="9" t="s">
        <v>3293</v>
      </c>
      <c r="B749" s="10" t="s">
        <v>3304</v>
      </c>
      <c r="C749" s="2" t="s">
        <v>110</v>
      </c>
      <c r="D749" s="2" t="s">
        <v>111</v>
      </c>
      <c r="E749" s="2" t="s">
        <v>1109</v>
      </c>
      <c r="F749" s="2" t="s">
        <v>3305</v>
      </c>
      <c r="G749" s="12">
        <v>100.0</v>
      </c>
      <c r="H749" s="2" t="s">
        <v>76</v>
      </c>
      <c r="I749" s="2" t="s">
        <v>7425</v>
      </c>
      <c r="J749" t="str">
        <f t="shared" si="1"/>
        <v>9502-BOVEN DIGOEL</v>
      </c>
      <c r="K749">
        <f t="shared" si="2"/>
        <v>1</v>
      </c>
    </row>
    <row r="750">
      <c r="A750" s="9" t="s">
        <v>8633</v>
      </c>
      <c r="B750" s="10" t="s">
        <v>8645</v>
      </c>
      <c r="C750" s="2" t="s">
        <v>110</v>
      </c>
      <c r="D750" s="2" t="s">
        <v>111</v>
      </c>
      <c r="E750" s="2" t="s">
        <v>1109</v>
      </c>
      <c r="F750" s="2" t="s">
        <v>8647</v>
      </c>
      <c r="G750" s="12">
        <v>100.0</v>
      </c>
      <c r="H750" s="2" t="s">
        <v>76</v>
      </c>
      <c r="I750" s="2" t="s">
        <v>7425</v>
      </c>
      <c r="J750" t="str">
        <f t="shared" si="1"/>
        <v>9502-BOVEN DIGOEL</v>
      </c>
      <c r="K750">
        <f t="shared" si="2"/>
        <v>1</v>
      </c>
    </row>
    <row r="751">
      <c r="A751" s="9" t="s">
        <v>89</v>
      </c>
      <c r="B751" s="10" t="s">
        <v>109</v>
      </c>
      <c r="C751" s="2" t="s">
        <v>110</v>
      </c>
      <c r="D751" s="2" t="s">
        <v>111</v>
      </c>
      <c r="E751" s="2" t="s">
        <v>112</v>
      </c>
      <c r="F751" s="2" t="s">
        <v>114</v>
      </c>
      <c r="G751" s="12">
        <v>100.0</v>
      </c>
      <c r="H751" s="2" t="s">
        <v>76</v>
      </c>
      <c r="I751" s="2" t="s">
        <v>7425</v>
      </c>
      <c r="J751" t="str">
        <f t="shared" si="1"/>
        <v>9502-BOVEN DIGOEL</v>
      </c>
      <c r="K751">
        <f t="shared" si="2"/>
        <v>1</v>
      </c>
    </row>
    <row r="752">
      <c r="A752" s="9" t="s">
        <v>8666</v>
      </c>
      <c r="B752" s="10" t="s">
        <v>8677</v>
      </c>
      <c r="C752" s="2" t="s">
        <v>110</v>
      </c>
      <c r="D752" s="2" t="s">
        <v>111</v>
      </c>
      <c r="E752" s="2" t="s">
        <v>3315</v>
      </c>
      <c r="F752" s="2" t="s">
        <v>8679</v>
      </c>
      <c r="G752" s="12">
        <v>100.0</v>
      </c>
      <c r="H752" s="2" t="s">
        <v>76</v>
      </c>
      <c r="I752" s="2" t="s">
        <v>7425</v>
      </c>
      <c r="J752" t="str">
        <f t="shared" si="1"/>
        <v>9502-BOVEN DIGOEL</v>
      </c>
      <c r="K752">
        <f t="shared" si="2"/>
        <v>1</v>
      </c>
    </row>
    <row r="753">
      <c r="A753" s="9" t="s">
        <v>3318</v>
      </c>
      <c r="B753" s="10" t="s">
        <v>3324</v>
      </c>
      <c r="C753" s="2" t="s">
        <v>110</v>
      </c>
      <c r="D753" s="2" t="s">
        <v>111</v>
      </c>
      <c r="E753" s="2" t="s">
        <v>3315</v>
      </c>
      <c r="F753" s="2" t="s">
        <v>3326</v>
      </c>
      <c r="G753" s="12">
        <v>100.0</v>
      </c>
      <c r="H753" s="2" t="s">
        <v>76</v>
      </c>
      <c r="I753" s="2" t="s">
        <v>7425</v>
      </c>
      <c r="J753" t="str">
        <f t="shared" si="1"/>
        <v>9502-BOVEN DIGOEL</v>
      </c>
      <c r="K753">
        <f t="shared" si="2"/>
        <v>1</v>
      </c>
    </row>
    <row r="754">
      <c r="A754" s="9" t="s">
        <v>8689</v>
      </c>
      <c r="B754" s="10" t="s">
        <v>8697</v>
      </c>
      <c r="C754" s="2" t="s">
        <v>110</v>
      </c>
      <c r="D754" s="2" t="s">
        <v>111</v>
      </c>
      <c r="E754" s="2" t="s">
        <v>3315</v>
      </c>
      <c r="F754" s="2" t="s">
        <v>8700</v>
      </c>
      <c r="G754" s="12">
        <v>100.0</v>
      </c>
      <c r="H754" s="2" t="s">
        <v>76</v>
      </c>
      <c r="I754" s="2" t="s">
        <v>7425</v>
      </c>
      <c r="J754" t="str">
        <f t="shared" si="1"/>
        <v>9502-BOVEN DIGOEL</v>
      </c>
      <c r="K754">
        <f t="shared" si="2"/>
        <v>1</v>
      </c>
    </row>
    <row r="755">
      <c r="A755" s="9" t="s">
        <v>3348</v>
      </c>
      <c r="B755" s="10" t="s">
        <v>3352</v>
      </c>
      <c r="C755" s="2" t="s">
        <v>110</v>
      </c>
      <c r="D755" s="2" t="s">
        <v>111</v>
      </c>
      <c r="E755" s="2" t="s">
        <v>3230</v>
      </c>
      <c r="F755" s="2" t="s">
        <v>3353</v>
      </c>
      <c r="G755" s="12">
        <v>100.0</v>
      </c>
      <c r="H755" s="2" t="s">
        <v>76</v>
      </c>
      <c r="I755" s="2" t="s">
        <v>7425</v>
      </c>
      <c r="J755" t="str">
        <f t="shared" si="1"/>
        <v>9502-BOVEN DIGOEL</v>
      </c>
      <c r="K755">
        <f t="shared" si="2"/>
        <v>1</v>
      </c>
    </row>
    <row r="756">
      <c r="A756" s="9" t="s">
        <v>8711</v>
      </c>
      <c r="B756" s="10" t="s">
        <v>8724</v>
      </c>
      <c r="C756" s="2" t="s">
        <v>110</v>
      </c>
      <c r="D756" s="2" t="s">
        <v>561</v>
      </c>
      <c r="E756" s="2" t="s">
        <v>8726</v>
      </c>
      <c r="F756" s="2" t="s">
        <v>8727</v>
      </c>
      <c r="G756" s="12">
        <v>100.0</v>
      </c>
      <c r="H756" s="2" t="s">
        <v>76</v>
      </c>
      <c r="I756" s="2" t="s">
        <v>7425</v>
      </c>
      <c r="J756" t="str">
        <f t="shared" si="1"/>
        <v>9503-MAPPI</v>
      </c>
      <c r="K756">
        <f t="shared" si="2"/>
        <v>1</v>
      </c>
    </row>
    <row r="757">
      <c r="A757" s="9" t="s">
        <v>8733</v>
      </c>
      <c r="B757" s="10" t="s">
        <v>8743</v>
      </c>
      <c r="C757" s="2" t="s">
        <v>110</v>
      </c>
      <c r="D757" s="2" t="s">
        <v>561</v>
      </c>
      <c r="E757" s="2" t="s">
        <v>3386</v>
      </c>
      <c r="F757" s="2" t="s">
        <v>8745</v>
      </c>
      <c r="G757" s="12">
        <v>100.0</v>
      </c>
      <c r="H757" s="2" t="s">
        <v>76</v>
      </c>
      <c r="I757" s="2" t="s">
        <v>7425</v>
      </c>
      <c r="J757" t="str">
        <f t="shared" si="1"/>
        <v>9503-MAPPI</v>
      </c>
      <c r="K757">
        <f t="shared" si="2"/>
        <v>1</v>
      </c>
    </row>
    <row r="758">
      <c r="A758" s="9" t="s">
        <v>8749</v>
      </c>
      <c r="B758" s="10" t="s">
        <v>8761</v>
      </c>
      <c r="C758" s="2" t="s">
        <v>110</v>
      </c>
      <c r="D758" s="2" t="s">
        <v>561</v>
      </c>
      <c r="E758" s="2" t="s">
        <v>3402</v>
      </c>
      <c r="F758" s="2" t="s">
        <v>8762</v>
      </c>
      <c r="G758" s="12">
        <v>100.0</v>
      </c>
      <c r="H758" s="2" t="s">
        <v>76</v>
      </c>
      <c r="I758" s="2" t="s">
        <v>7425</v>
      </c>
      <c r="J758" t="str">
        <f t="shared" si="1"/>
        <v>9503-MAPPI</v>
      </c>
      <c r="K758">
        <f t="shared" si="2"/>
        <v>1</v>
      </c>
    </row>
    <row r="759">
      <c r="A759" s="9" t="s">
        <v>3399</v>
      </c>
      <c r="B759" s="10" t="s">
        <v>3401</v>
      </c>
      <c r="C759" s="2" t="s">
        <v>110</v>
      </c>
      <c r="D759" s="2" t="s">
        <v>561</v>
      </c>
      <c r="E759" s="2" t="s">
        <v>3402</v>
      </c>
      <c r="F759" s="2" t="s">
        <v>3403</v>
      </c>
      <c r="G759" s="12">
        <v>100.0</v>
      </c>
      <c r="H759" s="2" t="s">
        <v>76</v>
      </c>
      <c r="I759" s="2" t="s">
        <v>7425</v>
      </c>
      <c r="J759" t="str">
        <f t="shared" si="1"/>
        <v>9503-MAPPI</v>
      </c>
      <c r="K759">
        <f t="shared" si="2"/>
        <v>1</v>
      </c>
    </row>
    <row r="760">
      <c r="A760" s="9" t="s">
        <v>8772</v>
      </c>
      <c r="B760" s="10" t="s">
        <v>8783</v>
      </c>
      <c r="C760" s="2" t="s">
        <v>110</v>
      </c>
      <c r="D760" s="2" t="s">
        <v>561</v>
      </c>
      <c r="E760" s="2" t="s">
        <v>1766</v>
      </c>
      <c r="F760" s="2" t="s">
        <v>8785</v>
      </c>
      <c r="G760" s="12">
        <v>100.0</v>
      </c>
      <c r="H760" s="2" t="s">
        <v>76</v>
      </c>
      <c r="I760" s="2" t="s">
        <v>7425</v>
      </c>
      <c r="J760" t="str">
        <f t="shared" si="1"/>
        <v>9503-MAPPI</v>
      </c>
      <c r="K760">
        <f t="shared" si="2"/>
        <v>1</v>
      </c>
    </row>
    <row r="761">
      <c r="A761" s="9" t="s">
        <v>8789</v>
      </c>
      <c r="B761" s="10" t="s">
        <v>8799</v>
      </c>
      <c r="C761" s="2" t="s">
        <v>110</v>
      </c>
      <c r="D761" s="2" t="s">
        <v>561</v>
      </c>
      <c r="E761" s="2" t="s">
        <v>8801</v>
      </c>
      <c r="F761" s="2" t="s">
        <v>8802</v>
      </c>
      <c r="G761" s="12">
        <v>100.0</v>
      </c>
      <c r="H761" s="2" t="s">
        <v>76</v>
      </c>
      <c r="I761" s="2" t="s">
        <v>7425</v>
      </c>
      <c r="J761" t="str">
        <f t="shared" si="1"/>
        <v>9503-MAPPI</v>
      </c>
      <c r="K761">
        <f t="shared" si="2"/>
        <v>1</v>
      </c>
    </row>
    <row r="762">
      <c r="A762" s="9" t="s">
        <v>8807</v>
      </c>
      <c r="B762" s="10" t="s">
        <v>8818</v>
      </c>
      <c r="C762" s="2" t="s">
        <v>110</v>
      </c>
      <c r="D762" s="2" t="s">
        <v>561</v>
      </c>
      <c r="E762" s="2" t="s">
        <v>8801</v>
      </c>
      <c r="F762" s="2" t="s">
        <v>8819</v>
      </c>
      <c r="G762" s="12">
        <v>100.0</v>
      </c>
      <c r="H762" s="2" t="s">
        <v>76</v>
      </c>
      <c r="I762" s="2" t="s">
        <v>7425</v>
      </c>
      <c r="J762" t="str">
        <f t="shared" si="1"/>
        <v>9503-MAPPI</v>
      </c>
      <c r="K762">
        <f t="shared" si="2"/>
        <v>1</v>
      </c>
    </row>
    <row r="763">
      <c r="A763" s="9" t="s">
        <v>8823</v>
      </c>
      <c r="B763" s="10" t="s">
        <v>8834</v>
      </c>
      <c r="C763" s="2" t="s">
        <v>110</v>
      </c>
      <c r="D763" s="2" t="s">
        <v>561</v>
      </c>
      <c r="E763" s="2" t="s">
        <v>8801</v>
      </c>
      <c r="F763" s="2" t="s">
        <v>8836</v>
      </c>
      <c r="G763" s="12">
        <v>100.0</v>
      </c>
      <c r="H763" s="2" t="s">
        <v>76</v>
      </c>
      <c r="I763" s="2" t="s">
        <v>7425</v>
      </c>
      <c r="J763" t="str">
        <f t="shared" si="1"/>
        <v>9503-MAPPI</v>
      </c>
      <c r="K763">
        <f t="shared" si="2"/>
        <v>1</v>
      </c>
    </row>
    <row r="764">
      <c r="A764" s="9" t="s">
        <v>8839</v>
      </c>
      <c r="B764" s="10" t="s">
        <v>8851</v>
      </c>
      <c r="C764" s="2" t="s">
        <v>110</v>
      </c>
      <c r="D764" s="2" t="s">
        <v>561</v>
      </c>
      <c r="E764" s="2" t="s">
        <v>3437</v>
      </c>
      <c r="F764" s="2" t="s">
        <v>8852</v>
      </c>
      <c r="G764" s="12">
        <v>100.0</v>
      </c>
      <c r="H764" s="2" t="s">
        <v>76</v>
      </c>
      <c r="I764" s="2" t="s">
        <v>7425</v>
      </c>
      <c r="J764" t="str">
        <f t="shared" si="1"/>
        <v>9503-MAPPI</v>
      </c>
      <c r="K764">
        <f t="shared" si="2"/>
        <v>1</v>
      </c>
    </row>
    <row r="765">
      <c r="A765" s="9" t="s">
        <v>3431</v>
      </c>
      <c r="B765" s="10" t="s">
        <v>3436</v>
      </c>
      <c r="C765" s="2" t="s">
        <v>110</v>
      </c>
      <c r="D765" s="2" t="s">
        <v>561</v>
      </c>
      <c r="E765" s="2" t="s">
        <v>3437</v>
      </c>
      <c r="F765" s="2" t="s">
        <v>3438</v>
      </c>
      <c r="G765" s="12">
        <v>100.0</v>
      </c>
      <c r="H765" s="2" t="s">
        <v>76</v>
      </c>
      <c r="I765" s="2" t="s">
        <v>7425</v>
      </c>
      <c r="J765" t="str">
        <f t="shared" si="1"/>
        <v>9503-MAPPI</v>
      </c>
      <c r="K765">
        <f t="shared" si="2"/>
        <v>1</v>
      </c>
    </row>
    <row r="766">
      <c r="A766" s="9" t="s">
        <v>8864</v>
      </c>
      <c r="B766" s="10" t="s">
        <v>8875</v>
      </c>
      <c r="C766" s="2" t="s">
        <v>110</v>
      </c>
      <c r="D766" s="2" t="s">
        <v>561</v>
      </c>
      <c r="E766" s="2" t="s">
        <v>3437</v>
      </c>
      <c r="F766" s="2" t="s">
        <v>8876</v>
      </c>
      <c r="G766" s="12">
        <v>100.0</v>
      </c>
      <c r="H766" s="2" t="s">
        <v>76</v>
      </c>
      <c r="I766" s="2" t="s">
        <v>7425</v>
      </c>
      <c r="J766" t="str">
        <f t="shared" si="1"/>
        <v>9503-MAPPI</v>
      </c>
      <c r="K766">
        <f t="shared" si="2"/>
        <v>1</v>
      </c>
    </row>
    <row r="767">
      <c r="A767" s="9" t="s">
        <v>8880</v>
      </c>
      <c r="B767" s="10" t="s">
        <v>8891</v>
      </c>
      <c r="C767" s="2" t="s">
        <v>110</v>
      </c>
      <c r="D767" s="2" t="s">
        <v>561</v>
      </c>
      <c r="E767" s="2" t="s">
        <v>3437</v>
      </c>
      <c r="F767" s="2" t="s">
        <v>8893</v>
      </c>
      <c r="G767" s="12">
        <v>100.0</v>
      </c>
      <c r="H767" s="2" t="s">
        <v>76</v>
      </c>
      <c r="I767" s="2" t="s">
        <v>7425</v>
      </c>
      <c r="J767" t="str">
        <f t="shared" si="1"/>
        <v>9503-MAPPI</v>
      </c>
      <c r="K767">
        <f t="shared" si="2"/>
        <v>1</v>
      </c>
    </row>
    <row r="768">
      <c r="A768" s="9" t="s">
        <v>8898</v>
      </c>
      <c r="B768" s="10" t="s">
        <v>8908</v>
      </c>
      <c r="C768" s="2" t="s">
        <v>110</v>
      </c>
      <c r="D768" s="2" t="s">
        <v>187</v>
      </c>
      <c r="E768" s="2" t="s">
        <v>1782</v>
      </c>
      <c r="F768" s="2" t="s">
        <v>8910</v>
      </c>
      <c r="G768" s="12">
        <v>100.0</v>
      </c>
      <c r="H768" s="2" t="s">
        <v>76</v>
      </c>
      <c r="I768" s="2" t="s">
        <v>7425</v>
      </c>
      <c r="J768" t="str">
        <f t="shared" si="1"/>
        <v>9504-ASMAT</v>
      </c>
      <c r="K768">
        <f t="shared" si="2"/>
        <v>1</v>
      </c>
    </row>
    <row r="769">
      <c r="A769" s="9" t="s">
        <v>8914</v>
      </c>
      <c r="B769" s="10" t="s">
        <v>8926</v>
      </c>
      <c r="C769" s="2" t="s">
        <v>110</v>
      </c>
      <c r="D769" s="2" t="s">
        <v>187</v>
      </c>
      <c r="E769" s="2" t="s">
        <v>1782</v>
      </c>
      <c r="F769" s="2" t="s">
        <v>8928</v>
      </c>
      <c r="G769" s="12">
        <v>100.0</v>
      </c>
      <c r="H769" s="2" t="s">
        <v>76</v>
      </c>
      <c r="I769" s="2" t="s">
        <v>7425</v>
      </c>
      <c r="J769" t="str">
        <f t="shared" si="1"/>
        <v>9504-ASMAT</v>
      </c>
      <c r="K769">
        <f t="shared" si="2"/>
        <v>1</v>
      </c>
    </row>
    <row r="770">
      <c r="A770" s="9" t="s">
        <v>8932</v>
      </c>
      <c r="B770" s="10" t="s">
        <v>8942</v>
      </c>
      <c r="C770" s="2" t="s">
        <v>110</v>
      </c>
      <c r="D770" s="2" t="s">
        <v>187</v>
      </c>
      <c r="E770" s="2" t="s">
        <v>3576</v>
      </c>
      <c r="F770" s="2" t="s">
        <v>8944</v>
      </c>
      <c r="G770" s="12">
        <v>100.0</v>
      </c>
      <c r="H770" s="2" t="s">
        <v>76</v>
      </c>
      <c r="I770" s="2" t="s">
        <v>7425</v>
      </c>
      <c r="J770" t="str">
        <f t="shared" si="1"/>
        <v>9504-ASMAT</v>
      </c>
      <c r="K770">
        <f t="shared" si="2"/>
        <v>1</v>
      </c>
    </row>
    <row r="771">
      <c r="A771" s="9" t="s">
        <v>3570</v>
      </c>
      <c r="B771" s="10" t="s">
        <v>3574</v>
      </c>
      <c r="C771" s="2" t="s">
        <v>110</v>
      </c>
      <c r="D771" s="2" t="s">
        <v>187</v>
      </c>
      <c r="E771" s="2" t="s">
        <v>3576</v>
      </c>
      <c r="F771" s="2" t="s">
        <v>3577</v>
      </c>
      <c r="G771" s="12">
        <v>100.0</v>
      </c>
      <c r="H771" s="2" t="s">
        <v>76</v>
      </c>
      <c r="I771" s="2" t="s">
        <v>7425</v>
      </c>
      <c r="J771" t="str">
        <f t="shared" si="1"/>
        <v>9504-ASMAT</v>
      </c>
      <c r="K771">
        <f t="shared" si="2"/>
        <v>1</v>
      </c>
    </row>
    <row r="772">
      <c r="A772" s="9" t="s">
        <v>8954</v>
      </c>
      <c r="B772" s="10" t="s">
        <v>8964</v>
      </c>
      <c r="C772" s="2" t="s">
        <v>110</v>
      </c>
      <c r="D772" s="2" t="s">
        <v>187</v>
      </c>
      <c r="E772" s="2" t="s">
        <v>3576</v>
      </c>
      <c r="F772" s="2" t="s">
        <v>8966</v>
      </c>
      <c r="G772" s="12">
        <v>100.0</v>
      </c>
      <c r="H772" s="2" t="s">
        <v>76</v>
      </c>
      <c r="I772" s="2" t="s">
        <v>7425</v>
      </c>
      <c r="J772" t="str">
        <f t="shared" si="1"/>
        <v>9504-ASMAT</v>
      </c>
      <c r="K772">
        <f t="shared" si="2"/>
        <v>1</v>
      </c>
    </row>
    <row r="773">
      <c r="A773" s="9" t="s">
        <v>8970</v>
      </c>
      <c r="B773" s="10" t="s">
        <v>8981</v>
      </c>
      <c r="C773" s="2" t="s">
        <v>110</v>
      </c>
      <c r="D773" s="2" t="s">
        <v>187</v>
      </c>
      <c r="E773" s="2" t="s">
        <v>3615</v>
      </c>
      <c r="F773" s="2" t="s">
        <v>8983</v>
      </c>
      <c r="G773" s="12">
        <v>100.0</v>
      </c>
      <c r="H773" s="2" t="s">
        <v>76</v>
      </c>
      <c r="I773" s="2" t="s">
        <v>7425</v>
      </c>
      <c r="J773" t="str">
        <f t="shared" si="1"/>
        <v>9504-ASMAT</v>
      </c>
      <c r="K773">
        <f t="shared" si="2"/>
        <v>1</v>
      </c>
    </row>
    <row r="774">
      <c r="A774" s="9" t="s">
        <v>3608</v>
      </c>
      <c r="B774" s="10" t="s">
        <v>3613</v>
      </c>
      <c r="C774" s="2" t="s">
        <v>110</v>
      </c>
      <c r="D774" s="2" t="s">
        <v>187</v>
      </c>
      <c r="E774" s="2" t="s">
        <v>3615</v>
      </c>
      <c r="F774" s="2" t="s">
        <v>3616</v>
      </c>
      <c r="G774" s="12">
        <v>100.0</v>
      </c>
      <c r="H774" s="2" t="s">
        <v>76</v>
      </c>
      <c r="I774" s="2" t="s">
        <v>7425</v>
      </c>
      <c r="J774" t="str">
        <f t="shared" si="1"/>
        <v>9504-ASMAT</v>
      </c>
      <c r="K774">
        <f t="shared" si="2"/>
        <v>1</v>
      </c>
    </row>
    <row r="775">
      <c r="A775" s="9" t="s">
        <v>8993</v>
      </c>
      <c r="B775" s="10" t="s">
        <v>9003</v>
      </c>
      <c r="C775" s="2" t="s">
        <v>110</v>
      </c>
      <c r="D775" s="2" t="s">
        <v>187</v>
      </c>
      <c r="E775" s="2" t="s">
        <v>188</v>
      </c>
      <c r="F775" s="2" t="s">
        <v>9005</v>
      </c>
      <c r="G775" s="12">
        <v>100.0</v>
      </c>
      <c r="H775" s="2" t="s">
        <v>76</v>
      </c>
      <c r="I775" s="2" t="s">
        <v>7425</v>
      </c>
      <c r="J775" t="str">
        <f t="shared" si="1"/>
        <v>9504-ASMAT</v>
      </c>
      <c r="K775">
        <f t="shared" si="2"/>
        <v>1</v>
      </c>
    </row>
    <row r="776">
      <c r="A776" s="9" t="s">
        <v>9009</v>
      </c>
      <c r="B776" s="10" t="s">
        <v>9019</v>
      </c>
      <c r="C776" s="2" t="s">
        <v>110</v>
      </c>
      <c r="D776" s="2" t="s">
        <v>187</v>
      </c>
      <c r="E776" s="2" t="s">
        <v>1815</v>
      </c>
      <c r="F776" s="2" t="s">
        <v>9022</v>
      </c>
      <c r="G776" s="12">
        <v>100.0</v>
      </c>
      <c r="H776" s="2" t="s">
        <v>76</v>
      </c>
      <c r="I776" s="2" t="s">
        <v>7425</v>
      </c>
      <c r="J776" t="str">
        <f t="shared" si="1"/>
        <v>9504-ASMAT</v>
      </c>
      <c r="K776">
        <f t="shared" si="2"/>
        <v>1</v>
      </c>
    </row>
    <row r="777">
      <c r="A777" s="9" t="s">
        <v>2892</v>
      </c>
      <c r="B777" s="10" t="s">
        <v>2901</v>
      </c>
      <c r="C777" s="2" t="s">
        <v>110</v>
      </c>
      <c r="D777" s="2" t="s">
        <v>187</v>
      </c>
      <c r="E777" s="2" t="s">
        <v>1822</v>
      </c>
      <c r="F777" s="2" t="s">
        <v>2903</v>
      </c>
      <c r="G777" s="12">
        <v>100.0</v>
      </c>
      <c r="H777" s="2" t="s">
        <v>76</v>
      </c>
      <c r="I777" s="2" t="s">
        <v>7425</v>
      </c>
      <c r="J777" t="str">
        <f t="shared" si="1"/>
        <v>9504-ASMAT</v>
      </c>
      <c r="K777">
        <f t="shared" si="2"/>
        <v>1</v>
      </c>
    </row>
    <row r="778">
      <c r="A778" s="9" t="s">
        <v>9040</v>
      </c>
      <c r="B778" s="10" t="s">
        <v>9049</v>
      </c>
      <c r="C778" s="2" t="s">
        <v>110</v>
      </c>
      <c r="D778" s="2" t="s">
        <v>187</v>
      </c>
      <c r="E778" s="2" t="s">
        <v>583</v>
      </c>
      <c r="F778" s="2" t="s">
        <v>9051</v>
      </c>
      <c r="G778" s="12">
        <v>100.0</v>
      </c>
      <c r="H778" s="2" t="s">
        <v>76</v>
      </c>
      <c r="I778" s="2" t="s">
        <v>7425</v>
      </c>
      <c r="J778" t="str">
        <f t="shared" si="1"/>
        <v>9504-ASMAT</v>
      </c>
      <c r="K778">
        <f t="shared" si="2"/>
        <v>1</v>
      </c>
    </row>
    <row r="779">
      <c r="A779" s="9" t="s">
        <v>9055</v>
      </c>
      <c r="B779" s="10" t="s">
        <v>9066</v>
      </c>
      <c r="C779" s="2" t="s">
        <v>110</v>
      </c>
      <c r="D779" s="2" t="s">
        <v>187</v>
      </c>
      <c r="E779" s="2" t="s">
        <v>583</v>
      </c>
      <c r="F779" s="2" t="s">
        <v>9069</v>
      </c>
      <c r="G779" s="12">
        <v>100.0</v>
      </c>
      <c r="H779" s="2" t="s">
        <v>76</v>
      </c>
      <c r="I779" s="2" t="s">
        <v>7425</v>
      </c>
      <c r="J779" t="str">
        <f t="shared" si="1"/>
        <v>9504-ASMAT</v>
      </c>
      <c r="K779">
        <f t="shared" si="2"/>
        <v>1</v>
      </c>
    </row>
    <row r="780">
      <c r="A780" s="9" t="s">
        <v>9072</v>
      </c>
      <c r="B780" s="10" t="s">
        <v>9083</v>
      </c>
      <c r="C780" s="2" t="s">
        <v>110</v>
      </c>
      <c r="D780" s="2" t="s">
        <v>187</v>
      </c>
      <c r="E780" s="2" t="s">
        <v>583</v>
      </c>
      <c r="F780" s="2" t="s">
        <v>9085</v>
      </c>
      <c r="G780" s="12">
        <v>100.0</v>
      </c>
      <c r="H780" s="2" t="s">
        <v>76</v>
      </c>
      <c r="I780" s="2" t="s">
        <v>7425</v>
      </c>
      <c r="J780" t="str">
        <f t="shared" si="1"/>
        <v>9504-ASMAT</v>
      </c>
      <c r="K780">
        <f t="shared" si="2"/>
        <v>1</v>
      </c>
    </row>
    <row r="781">
      <c r="A781" s="9" t="s">
        <v>9089</v>
      </c>
      <c r="B781" s="10" t="s">
        <v>9100</v>
      </c>
      <c r="C781" s="2" t="s">
        <v>110</v>
      </c>
      <c r="D781" s="2" t="s">
        <v>187</v>
      </c>
      <c r="E781" s="2" t="s">
        <v>583</v>
      </c>
      <c r="F781" s="2" t="s">
        <v>9102</v>
      </c>
      <c r="G781" s="12">
        <v>100.0</v>
      </c>
      <c r="H781" s="2" t="s">
        <v>76</v>
      </c>
      <c r="I781" s="2" t="s">
        <v>7425</v>
      </c>
      <c r="J781" t="str">
        <f t="shared" si="1"/>
        <v>9504-ASMAT</v>
      </c>
      <c r="K781">
        <f t="shared" si="2"/>
        <v>1</v>
      </c>
    </row>
    <row r="782">
      <c r="A782" s="9" t="s">
        <v>3806</v>
      </c>
      <c r="B782" s="10" t="s">
        <v>3811</v>
      </c>
      <c r="C782" s="2" t="s">
        <v>110</v>
      </c>
      <c r="D782" s="2" t="s">
        <v>187</v>
      </c>
      <c r="E782" s="2" t="s">
        <v>3813</v>
      </c>
      <c r="F782" s="2" t="s">
        <v>3814</v>
      </c>
      <c r="G782" s="12">
        <v>100.0</v>
      </c>
      <c r="H782" s="2" t="s">
        <v>76</v>
      </c>
      <c r="I782" s="2" t="s">
        <v>7425</v>
      </c>
      <c r="J782" t="str">
        <f t="shared" si="1"/>
        <v>9504-ASMAT</v>
      </c>
      <c r="K782">
        <f t="shared" si="2"/>
        <v>1</v>
      </c>
    </row>
    <row r="783">
      <c r="A783" s="9" t="s">
        <v>9113</v>
      </c>
      <c r="B783" s="10" t="s">
        <v>9121</v>
      </c>
      <c r="C783" s="2" t="s">
        <v>110</v>
      </c>
      <c r="D783" s="2" t="s">
        <v>187</v>
      </c>
      <c r="E783" s="2" t="s">
        <v>3813</v>
      </c>
      <c r="F783" s="2" t="s">
        <v>9125</v>
      </c>
      <c r="G783" s="12">
        <v>100.0</v>
      </c>
      <c r="H783" s="2" t="s">
        <v>76</v>
      </c>
      <c r="I783" s="2" t="s">
        <v>7425</v>
      </c>
      <c r="J783" t="str">
        <f t="shared" si="1"/>
        <v>9504-ASMAT</v>
      </c>
      <c r="K783">
        <f t="shared" si="2"/>
        <v>1</v>
      </c>
    </row>
    <row r="784">
      <c r="A784" s="9" t="s">
        <v>3831</v>
      </c>
      <c r="B784" s="10" t="s">
        <v>3834</v>
      </c>
      <c r="C784" s="2" t="s">
        <v>110</v>
      </c>
      <c r="D784" s="2" t="s">
        <v>187</v>
      </c>
      <c r="E784" s="2" t="s">
        <v>1839</v>
      </c>
      <c r="F784" s="2" t="s">
        <v>3835</v>
      </c>
      <c r="G784" s="12">
        <v>100.0</v>
      </c>
      <c r="H784" s="2" t="s">
        <v>76</v>
      </c>
      <c r="I784" s="2" t="s">
        <v>7425</v>
      </c>
      <c r="J784" t="str">
        <f t="shared" si="1"/>
        <v>9504-ASMAT</v>
      </c>
      <c r="K784">
        <f t="shared" si="2"/>
        <v>1</v>
      </c>
    </row>
    <row r="785">
      <c r="A785" s="9" t="s">
        <v>3838</v>
      </c>
      <c r="B785" s="10" t="s">
        <v>3841</v>
      </c>
      <c r="C785" s="2" t="s">
        <v>110</v>
      </c>
      <c r="D785" s="2" t="s">
        <v>187</v>
      </c>
      <c r="E785" s="2" t="s">
        <v>1839</v>
      </c>
      <c r="F785" s="2" t="s">
        <v>3842</v>
      </c>
      <c r="G785" s="12">
        <v>100.0</v>
      </c>
      <c r="H785" s="2" t="s">
        <v>76</v>
      </c>
      <c r="I785" s="2" t="s">
        <v>7425</v>
      </c>
      <c r="J785" t="str">
        <f t="shared" si="1"/>
        <v>9504-ASMAT</v>
      </c>
      <c r="K785">
        <f t="shared" si="2"/>
        <v>1</v>
      </c>
    </row>
    <row r="786">
      <c r="A786" s="9" t="s">
        <v>4128</v>
      </c>
      <c r="B786" s="10" t="s">
        <v>4130</v>
      </c>
      <c r="C786" s="2" t="s">
        <v>110</v>
      </c>
      <c r="D786" s="2" t="s">
        <v>187</v>
      </c>
      <c r="E786" s="2" t="s">
        <v>1839</v>
      </c>
      <c r="F786" s="2" t="s">
        <v>4132</v>
      </c>
      <c r="G786" s="12">
        <v>100.0</v>
      </c>
      <c r="H786" s="2" t="s">
        <v>76</v>
      </c>
      <c r="I786" s="2" t="s">
        <v>7425</v>
      </c>
      <c r="J786" t="str">
        <f t="shared" si="1"/>
        <v>9504-ASMAT</v>
      </c>
      <c r="K786">
        <f t="shared" si="2"/>
        <v>1</v>
      </c>
    </row>
    <row r="787">
      <c r="A787" s="9" t="s">
        <v>3853</v>
      </c>
      <c r="B787" s="10" t="s">
        <v>3859</v>
      </c>
      <c r="C787" s="2" t="s">
        <v>110</v>
      </c>
      <c r="D787" s="2" t="s">
        <v>187</v>
      </c>
      <c r="E787" s="2" t="s">
        <v>1839</v>
      </c>
      <c r="F787" s="2" t="s">
        <v>3860</v>
      </c>
      <c r="G787" s="12">
        <v>100.0</v>
      </c>
      <c r="H787" s="2" t="s">
        <v>76</v>
      </c>
      <c r="I787" s="2" t="s">
        <v>7425</v>
      </c>
      <c r="J787" t="str">
        <f t="shared" si="1"/>
        <v>9504-ASMAT</v>
      </c>
      <c r="K787">
        <f t="shared" si="2"/>
        <v>1</v>
      </c>
    </row>
    <row r="788">
      <c r="A788" s="9" t="s">
        <v>3863</v>
      </c>
      <c r="B788" s="10" t="s">
        <v>3865</v>
      </c>
      <c r="C788" s="2" t="s">
        <v>110</v>
      </c>
      <c r="D788" s="2" t="s">
        <v>187</v>
      </c>
      <c r="E788" s="2" t="s">
        <v>1839</v>
      </c>
      <c r="F788" s="2" t="s">
        <v>3866</v>
      </c>
      <c r="G788" s="12">
        <v>100.0</v>
      </c>
      <c r="H788" s="2" t="s">
        <v>76</v>
      </c>
      <c r="I788" s="2" t="s">
        <v>7425</v>
      </c>
      <c r="J788" t="str">
        <f t="shared" si="1"/>
        <v>9504-ASMAT</v>
      </c>
      <c r="K788">
        <f t="shared" si="2"/>
        <v>1</v>
      </c>
    </row>
    <row r="789">
      <c r="A789" s="9" t="s">
        <v>3868</v>
      </c>
      <c r="B789" s="10" t="s">
        <v>3871</v>
      </c>
      <c r="C789" s="2" t="s">
        <v>110</v>
      </c>
      <c r="D789" s="2" t="s">
        <v>187</v>
      </c>
      <c r="E789" s="2" t="s">
        <v>1839</v>
      </c>
      <c r="F789" s="2" t="s">
        <v>3872</v>
      </c>
      <c r="G789" s="12">
        <v>100.0</v>
      </c>
      <c r="H789" s="2" t="s">
        <v>76</v>
      </c>
      <c r="I789" s="2" t="s">
        <v>7425</v>
      </c>
      <c r="J789" t="str">
        <f t="shared" si="1"/>
        <v>9504-ASMAT</v>
      </c>
      <c r="K789">
        <f t="shared" si="2"/>
        <v>1</v>
      </c>
    </row>
    <row r="790">
      <c r="A790" s="9" t="s">
        <v>3874</v>
      </c>
      <c r="B790" s="10" t="s">
        <v>3877</v>
      </c>
      <c r="C790" s="2" t="s">
        <v>110</v>
      </c>
      <c r="D790" s="2" t="s">
        <v>187</v>
      </c>
      <c r="E790" s="2" t="s">
        <v>1839</v>
      </c>
      <c r="F790" s="2" t="s">
        <v>3878</v>
      </c>
      <c r="G790" s="12">
        <v>100.0</v>
      </c>
      <c r="H790" s="2" t="s">
        <v>76</v>
      </c>
      <c r="I790" s="2" t="s">
        <v>7425</v>
      </c>
      <c r="J790" t="str">
        <f t="shared" si="1"/>
        <v>9504-ASMAT</v>
      </c>
      <c r="K790">
        <f t="shared" si="2"/>
        <v>1</v>
      </c>
    </row>
    <row r="791">
      <c r="A791" s="9" t="s">
        <v>3879</v>
      </c>
      <c r="B791" s="10" t="s">
        <v>3883</v>
      </c>
      <c r="C791" s="2" t="s">
        <v>110</v>
      </c>
      <c r="D791" s="2" t="s">
        <v>187</v>
      </c>
      <c r="E791" s="2" t="s">
        <v>1839</v>
      </c>
      <c r="F791" s="2" t="s">
        <v>3885</v>
      </c>
      <c r="G791" s="12">
        <v>100.0</v>
      </c>
      <c r="H791" s="2" t="s">
        <v>76</v>
      </c>
      <c r="I791" s="2" t="s">
        <v>7425</v>
      </c>
      <c r="J791" t="str">
        <f t="shared" si="1"/>
        <v>9504-ASMAT</v>
      </c>
      <c r="K791">
        <f t="shared" si="2"/>
        <v>1</v>
      </c>
    </row>
    <row r="792">
      <c r="A792" s="9" t="s">
        <v>3886</v>
      </c>
      <c r="B792" s="10" t="s">
        <v>3892</v>
      </c>
      <c r="C792" s="2" t="s">
        <v>110</v>
      </c>
      <c r="D792" s="2" t="s">
        <v>187</v>
      </c>
      <c r="E792" s="2" t="s">
        <v>1839</v>
      </c>
      <c r="F792" s="2" t="s">
        <v>3893</v>
      </c>
      <c r="G792" s="12">
        <v>100.0</v>
      </c>
      <c r="H792" s="2" t="s">
        <v>76</v>
      </c>
      <c r="I792" s="2" t="s">
        <v>7425</v>
      </c>
      <c r="J792" t="str">
        <f t="shared" si="1"/>
        <v>9504-ASMAT</v>
      </c>
      <c r="K792">
        <f t="shared" si="2"/>
        <v>1</v>
      </c>
    </row>
    <row r="793">
      <c r="A793" s="9" t="s">
        <v>3895</v>
      </c>
      <c r="B793" s="10" t="s">
        <v>3899</v>
      </c>
      <c r="C793" s="2" t="s">
        <v>110</v>
      </c>
      <c r="D793" s="2" t="s">
        <v>187</v>
      </c>
      <c r="E793" s="2" t="s">
        <v>1839</v>
      </c>
      <c r="F793" s="2" t="s">
        <v>3900</v>
      </c>
      <c r="G793" s="12">
        <v>100.0</v>
      </c>
      <c r="H793" s="2" t="s">
        <v>76</v>
      </c>
      <c r="I793" s="2" t="s">
        <v>7425</v>
      </c>
      <c r="J793" t="str">
        <f t="shared" si="1"/>
        <v>9504-ASMAT</v>
      </c>
      <c r="K793">
        <f t="shared" si="2"/>
        <v>1</v>
      </c>
    </row>
    <row r="794">
      <c r="A794" s="9" t="s">
        <v>3904</v>
      </c>
      <c r="B794" s="10" t="s">
        <v>3909</v>
      </c>
      <c r="C794" s="2" t="s">
        <v>110</v>
      </c>
      <c r="D794" s="2" t="s">
        <v>187</v>
      </c>
      <c r="E794" s="2" t="s">
        <v>3910</v>
      </c>
      <c r="F794" s="2" t="s">
        <v>3911</v>
      </c>
      <c r="G794" s="12">
        <v>100.0</v>
      </c>
      <c r="H794" s="2" t="s">
        <v>76</v>
      </c>
      <c r="I794" s="2" t="s">
        <v>7425</v>
      </c>
      <c r="J794" t="str">
        <f t="shared" si="1"/>
        <v>9504-ASMAT</v>
      </c>
      <c r="K794">
        <f t="shared" si="2"/>
        <v>1</v>
      </c>
    </row>
    <row r="795">
      <c r="A795" s="9" t="s">
        <v>3934</v>
      </c>
      <c r="B795" s="10" t="s">
        <v>3939</v>
      </c>
      <c r="C795" s="2" t="s">
        <v>110</v>
      </c>
      <c r="D795" s="2" t="s">
        <v>187</v>
      </c>
      <c r="E795" s="2" t="s">
        <v>3910</v>
      </c>
      <c r="F795" s="2" t="s">
        <v>3940</v>
      </c>
      <c r="G795" s="12">
        <v>100.0</v>
      </c>
      <c r="H795" s="2" t="s">
        <v>76</v>
      </c>
      <c r="I795" s="2" t="s">
        <v>7425</v>
      </c>
      <c r="J795" t="str">
        <f t="shared" si="1"/>
        <v>9504-ASMAT</v>
      </c>
      <c r="K795">
        <f t="shared" si="2"/>
        <v>1</v>
      </c>
    </row>
    <row r="796">
      <c r="A796" s="9" t="s">
        <v>3959</v>
      </c>
      <c r="B796" s="10" t="s">
        <v>3964</v>
      </c>
      <c r="C796" s="2" t="s">
        <v>110</v>
      </c>
      <c r="D796" s="2" t="s">
        <v>187</v>
      </c>
      <c r="E796" s="2" t="s">
        <v>3910</v>
      </c>
      <c r="F796" s="2" t="s">
        <v>3965</v>
      </c>
      <c r="G796" s="12">
        <v>100.0</v>
      </c>
      <c r="H796" s="2" t="s">
        <v>76</v>
      </c>
      <c r="I796" s="2" t="s">
        <v>7425</v>
      </c>
      <c r="J796" t="str">
        <f t="shared" si="1"/>
        <v>9504-ASMAT</v>
      </c>
      <c r="K796">
        <f t="shared" si="2"/>
        <v>1</v>
      </c>
    </row>
    <row r="797">
      <c r="A797" s="9" t="s">
        <v>9199</v>
      </c>
      <c r="B797" s="10" t="s">
        <v>9208</v>
      </c>
      <c r="C797" s="2" t="s">
        <v>110</v>
      </c>
      <c r="D797" s="2" t="s">
        <v>187</v>
      </c>
      <c r="E797" s="2" t="s">
        <v>1844</v>
      </c>
      <c r="F797" s="2" t="s">
        <v>9211</v>
      </c>
      <c r="G797" s="12">
        <v>100.0</v>
      </c>
      <c r="H797" s="2" t="s">
        <v>76</v>
      </c>
      <c r="I797" s="2" t="s">
        <v>7425</v>
      </c>
      <c r="J797" t="str">
        <f t="shared" si="1"/>
        <v>9504-ASMAT</v>
      </c>
      <c r="K797">
        <f t="shared" si="2"/>
        <v>1</v>
      </c>
    </row>
    <row r="798">
      <c r="A798" s="9" t="s">
        <v>3251</v>
      </c>
      <c r="B798" s="10" t="s">
        <v>3259</v>
      </c>
      <c r="C798" s="2" t="s">
        <v>110</v>
      </c>
      <c r="D798" s="2" t="s">
        <v>187</v>
      </c>
      <c r="E798" s="2" t="s">
        <v>1844</v>
      </c>
      <c r="F798" s="2" t="s">
        <v>3261</v>
      </c>
      <c r="G798" s="12">
        <v>100.0</v>
      </c>
      <c r="H798" s="2" t="s">
        <v>76</v>
      </c>
      <c r="I798" s="2" t="s">
        <v>7425</v>
      </c>
      <c r="J798" t="str">
        <f t="shared" si="1"/>
        <v>9504-ASMAT</v>
      </c>
      <c r="K798">
        <f t="shared" si="2"/>
        <v>1</v>
      </c>
    </row>
    <row r="799">
      <c r="A799" s="9" t="s">
        <v>9229</v>
      </c>
      <c r="B799" s="10" t="s">
        <v>9238</v>
      </c>
      <c r="C799" s="2" t="s">
        <v>110</v>
      </c>
      <c r="D799" s="2" t="s">
        <v>187</v>
      </c>
      <c r="E799" s="2" t="s">
        <v>1844</v>
      </c>
      <c r="F799" s="2" t="s">
        <v>9240</v>
      </c>
      <c r="G799" s="12">
        <v>100.0</v>
      </c>
      <c r="H799" s="2" t="s">
        <v>76</v>
      </c>
      <c r="I799" s="2" t="s">
        <v>7425</v>
      </c>
      <c r="J799" t="str">
        <f t="shared" si="1"/>
        <v>9504-ASMAT</v>
      </c>
      <c r="K799">
        <f t="shared" si="2"/>
        <v>1</v>
      </c>
    </row>
    <row r="800">
      <c r="A800" s="9" t="s">
        <v>3212</v>
      </c>
      <c r="B800" s="10" t="s">
        <v>3215</v>
      </c>
      <c r="C800" s="2" t="s">
        <v>110</v>
      </c>
      <c r="D800" s="2" t="s">
        <v>187</v>
      </c>
      <c r="E800" s="2" t="s">
        <v>1844</v>
      </c>
      <c r="F800" s="2" t="s">
        <v>3217</v>
      </c>
      <c r="G800" s="12">
        <v>100.0</v>
      </c>
      <c r="H800" s="2" t="s">
        <v>76</v>
      </c>
      <c r="I800" s="2" t="s">
        <v>7425</v>
      </c>
      <c r="J800" t="str">
        <f t="shared" si="1"/>
        <v>9504-ASMAT</v>
      </c>
      <c r="K800">
        <f t="shared" si="2"/>
        <v>1</v>
      </c>
    </row>
    <row r="801">
      <c r="A801" s="9" t="s">
        <v>3972</v>
      </c>
      <c r="B801" s="10" t="s">
        <v>3979</v>
      </c>
      <c r="C801" s="2" t="s">
        <v>110</v>
      </c>
      <c r="D801" s="2" t="s">
        <v>187</v>
      </c>
      <c r="E801" s="2" t="s">
        <v>1844</v>
      </c>
      <c r="F801" s="2" t="s">
        <v>3980</v>
      </c>
      <c r="G801" s="12">
        <v>100.0</v>
      </c>
      <c r="H801" s="2" t="s">
        <v>76</v>
      </c>
      <c r="I801" s="2" t="s">
        <v>7425</v>
      </c>
      <c r="J801" t="str">
        <f t="shared" si="1"/>
        <v>9504-ASMAT</v>
      </c>
      <c r="K801">
        <f t="shared" si="2"/>
        <v>1</v>
      </c>
    </row>
    <row r="802">
      <c r="A802" s="9" t="s">
        <v>3981</v>
      </c>
      <c r="B802" s="10" t="s">
        <v>3987</v>
      </c>
      <c r="C802" s="2" t="s">
        <v>110</v>
      </c>
      <c r="D802" s="2" t="s">
        <v>187</v>
      </c>
      <c r="E802" s="2" t="s">
        <v>1844</v>
      </c>
      <c r="F802" s="2" t="s">
        <v>3988</v>
      </c>
      <c r="G802" s="12">
        <v>100.0</v>
      </c>
      <c r="H802" s="2" t="s">
        <v>76</v>
      </c>
      <c r="I802" s="2" t="s">
        <v>7425</v>
      </c>
      <c r="J802" t="str">
        <f t="shared" si="1"/>
        <v>9504-ASMAT</v>
      </c>
      <c r="K802">
        <f t="shared" si="2"/>
        <v>1</v>
      </c>
    </row>
    <row r="803">
      <c r="A803" s="9" t="s">
        <v>3989</v>
      </c>
      <c r="B803" s="10" t="s">
        <v>3994</v>
      </c>
      <c r="C803" s="2" t="s">
        <v>110</v>
      </c>
      <c r="D803" s="2" t="s">
        <v>187</v>
      </c>
      <c r="E803" s="2" t="s">
        <v>1844</v>
      </c>
      <c r="F803" s="2" t="s">
        <v>3995</v>
      </c>
      <c r="G803" s="12">
        <v>100.0</v>
      </c>
      <c r="H803" s="2" t="s">
        <v>76</v>
      </c>
      <c r="I803" s="2" t="s">
        <v>7425</v>
      </c>
      <c r="J803" t="str">
        <f t="shared" si="1"/>
        <v>9504-ASMAT</v>
      </c>
      <c r="K803">
        <f t="shared" si="2"/>
        <v>1</v>
      </c>
    </row>
    <row r="804">
      <c r="A804" s="9" t="s">
        <v>3997</v>
      </c>
      <c r="B804" s="10" t="s">
        <v>4003</v>
      </c>
      <c r="C804" s="2" t="s">
        <v>110</v>
      </c>
      <c r="D804" s="2" t="s">
        <v>187</v>
      </c>
      <c r="E804" s="2" t="s">
        <v>1844</v>
      </c>
      <c r="F804" s="2" t="s">
        <v>4004</v>
      </c>
      <c r="G804" s="12">
        <v>100.0</v>
      </c>
      <c r="H804" s="2" t="s">
        <v>76</v>
      </c>
      <c r="I804" s="2" t="s">
        <v>7425</v>
      </c>
      <c r="J804" t="str">
        <f t="shared" si="1"/>
        <v>9504-ASMAT</v>
      </c>
      <c r="K804">
        <f t="shared" si="2"/>
        <v>1</v>
      </c>
    </row>
    <row r="805">
      <c r="A805" s="9" t="s">
        <v>4005</v>
      </c>
      <c r="B805" s="10" t="s">
        <v>4012</v>
      </c>
      <c r="C805" s="2" t="s">
        <v>110</v>
      </c>
      <c r="D805" s="2" t="s">
        <v>187</v>
      </c>
      <c r="E805" s="2" t="s">
        <v>1844</v>
      </c>
      <c r="F805" s="2" t="s">
        <v>4013</v>
      </c>
      <c r="G805" s="12">
        <v>100.0</v>
      </c>
      <c r="H805" s="2" t="s">
        <v>76</v>
      </c>
      <c r="I805" s="2" t="s">
        <v>7425</v>
      </c>
      <c r="J805" t="str">
        <f t="shared" si="1"/>
        <v>9504-ASMAT</v>
      </c>
      <c r="K805">
        <f t="shared" si="2"/>
        <v>1</v>
      </c>
    </row>
    <row r="806">
      <c r="A806" s="9" t="s">
        <v>9280</v>
      </c>
      <c r="B806" s="10" t="s">
        <v>9289</v>
      </c>
      <c r="C806" s="2" t="s">
        <v>110</v>
      </c>
      <c r="D806" s="2" t="s">
        <v>187</v>
      </c>
      <c r="E806" s="2" t="s">
        <v>1851</v>
      </c>
      <c r="F806" s="2" t="s">
        <v>9293</v>
      </c>
      <c r="G806" s="12">
        <v>100.0</v>
      </c>
      <c r="H806" s="2" t="s">
        <v>76</v>
      </c>
      <c r="I806" s="2" t="s">
        <v>7425</v>
      </c>
      <c r="J806" t="str">
        <f t="shared" si="1"/>
        <v>9504-ASMAT</v>
      </c>
      <c r="K806">
        <f t="shared" si="2"/>
        <v>1</v>
      </c>
    </row>
    <row r="807">
      <c r="A807" s="9" t="s">
        <v>9296</v>
      </c>
      <c r="B807" s="10" t="s">
        <v>9306</v>
      </c>
      <c r="C807" s="2" t="s">
        <v>110</v>
      </c>
      <c r="D807" s="2" t="s">
        <v>187</v>
      </c>
      <c r="E807" s="2" t="s">
        <v>1851</v>
      </c>
      <c r="F807" s="2" t="s">
        <v>9309</v>
      </c>
      <c r="G807" s="12">
        <v>100.0</v>
      </c>
      <c r="H807" s="2" t="s">
        <v>76</v>
      </c>
      <c r="I807" s="2" t="s">
        <v>7425</v>
      </c>
      <c r="J807" t="str">
        <f t="shared" si="1"/>
        <v>9504-ASMAT</v>
      </c>
      <c r="K807">
        <f t="shared" si="2"/>
        <v>1</v>
      </c>
    </row>
    <row r="808">
      <c r="A808" s="9" t="s">
        <v>9313</v>
      </c>
      <c r="B808" s="10" t="s">
        <v>9325</v>
      </c>
      <c r="C808" s="2" t="s">
        <v>110</v>
      </c>
      <c r="D808" s="2" t="s">
        <v>187</v>
      </c>
      <c r="E808" s="2" t="s">
        <v>1851</v>
      </c>
      <c r="F808" s="2" t="s">
        <v>9326</v>
      </c>
      <c r="G808" s="12">
        <v>100.0</v>
      </c>
      <c r="H808" s="2" t="s">
        <v>76</v>
      </c>
      <c r="I808" s="2" t="s">
        <v>7425</v>
      </c>
      <c r="J808" t="str">
        <f t="shared" si="1"/>
        <v>9504-ASMAT</v>
      </c>
      <c r="K808">
        <f t="shared" si="2"/>
        <v>1</v>
      </c>
    </row>
    <row r="809">
      <c r="A809" s="9" t="s">
        <v>4014</v>
      </c>
      <c r="B809" s="10" t="s">
        <v>4019</v>
      </c>
      <c r="C809" s="2" t="s">
        <v>110</v>
      </c>
      <c r="D809" s="2" t="s">
        <v>187</v>
      </c>
      <c r="E809" s="2" t="s">
        <v>1851</v>
      </c>
      <c r="F809" s="2" t="s">
        <v>4020</v>
      </c>
      <c r="G809" s="12">
        <v>100.0</v>
      </c>
      <c r="H809" s="2" t="s">
        <v>76</v>
      </c>
      <c r="I809" s="2" t="s">
        <v>7425</v>
      </c>
      <c r="J809" t="str">
        <f t="shared" si="1"/>
        <v>9504-ASMAT</v>
      </c>
      <c r="K809">
        <f t="shared" si="2"/>
        <v>1</v>
      </c>
    </row>
    <row r="810">
      <c r="A810" s="9" t="s">
        <v>3222</v>
      </c>
      <c r="B810" s="10" t="s">
        <v>3224</v>
      </c>
      <c r="C810" s="2" t="s">
        <v>110</v>
      </c>
      <c r="D810" s="2" t="s">
        <v>187</v>
      </c>
      <c r="E810" s="2" t="s">
        <v>3226</v>
      </c>
      <c r="F810" s="2" t="s">
        <v>3227</v>
      </c>
      <c r="G810" s="12">
        <v>100.0</v>
      </c>
      <c r="H810" s="2" t="s">
        <v>76</v>
      </c>
      <c r="I810" s="2" t="s">
        <v>7425</v>
      </c>
      <c r="J810" t="str">
        <f t="shared" si="1"/>
        <v>9504-ASMAT</v>
      </c>
      <c r="K810">
        <f t="shared" si="2"/>
        <v>1</v>
      </c>
    </row>
    <row r="811">
      <c r="A811" s="9" t="s">
        <v>4048</v>
      </c>
      <c r="B811" s="10" t="s">
        <v>4051</v>
      </c>
      <c r="C811" s="2" t="s">
        <v>110</v>
      </c>
      <c r="D811" s="2" t="s">
        <v>187</v>
      </c>
      <c r="E811" s="2" t="s">
        <v>3226</v>
      </c>
      <c r="F811" s="2" t="s">
        <v>4053</v>
      </c>
      <c r="G811" s="12">
        <v>100.0</v>
      </c>
      <c r="H811" s="2" t="s">
        <v>76</v>
      </c>
      <c r="I811" s="2" t="s">
        <v>7425</v>
      </c>
      <c r="J811" t="str">
        <f t="shared" si="1"/>
        <v>9504-ASMAT</v>
      </c>
      <c r="K811">
        <f t="shared" si="2"/>
        <v>1</v>
      </c>
    </row>
    <row r="812">
      <c r="A812" s="9" t="s">
        <v>4056</v>
      </c>
      <c r="B812" s="10" t="s">
        <v>4061</v>
      </c>
      <c r="C812" s="2" t="s">
        <v>110</v>
      </c>
      <c r="D812" s="2" t="s">
        <v>187</v>
      </c>
      <c r="E812" s="2" t="s">
        <v>3226</v>
      </c>
      <c r="F812" s="2" t="s">
        <v>3240</v>
      </c>
      <c r="G812" s="12">
        <v>100.0</v>
      </c>
      <c r="H812" s="2" t="s">
        <v>76</v>
      </c>
      <c r="I812" s="2" t="s">
        <v>7425</v>
      </c>
      <c r="J812" t="str">
        <f t="shared" si="1"/>
        <v>9504-ASMAT</v>
      </c>
      <c r="K812">
        <f t="shared" si="2"/>
        <v>1</v>
      </c>
    </row>
    <row r="813">
      <c r="A813" s="9" t="s">
        <v>4087</v>
      </c>
      <c r="B813" s="10" t="s">
        <v>4092</v>
      </c>
      <c r="C813" s="2" t="s">
        <v>110</v>
      </c>
      <c r="D813" s="2" t="s">
        <v>187</v>
      </c>
      <c r="E813" s="2" t="s">
        <v>2863</v>
      </c>
      <c r="F813" s="2" t="s">
        <v>4094</v>
      </c>
      <c r="G813" s="12">
        <v>100.0</v>
      </c>
      <c r="H813" s="2" t="s">
        <v>76</v>
      </c>
      <c r="I813" s="2" t="s">
        <v>7425</v>
      </c>
      <c r="J813" t="str">
        <f t="shared" si="1"/>
        <v>9504-ASMAT</v>
      </c>
      <c r="K813">
        <f t="shared" si="2"/>
        <v>1</v>
      </c>
    </row>
    <row r="814">
      <c r="A814" s="9" t="s">
        <v>4095</v>
      </c>
      <c r="B814" s="10" t="s">
        <v>4098</v>
      </c>
      <c r="C814" s="2" t="s">
        <v>110</v>
      </c>
      <c r="D814" s="2" t="s">
        <v>187</v>
      </c>
      <c r="E814" s="2" t="s">
        <v>2863</v>
      </c>
      <c r="F814" s="2" t="s">
        <v>4101</v>
      </c>
      <c r="G814" s="12">
        <v>100.0</v>
      </c>
      <c r="H814" s="2" t="s">
        <v>76</v>
      </c>
      <c r="I814" s="2" t="s">
        <v>7425</v>
      </c>
      <c r="J814" t="str">
        <f t="shared" si="1"/>
        <v>9504-ASMAT</v>
      </c>
      <c r="K814">
        <f t="shared" si="2"/>
        <v>1</v>
      </c>
    </row>
    <row r="815">
      <c r="A815" s="9" t="s">
        <v>4103</v>
      </c>
      <c r="B815" s="10" t="s">
        <v>4104</v>
      </c>
      <c r="C815" s="2" t="s">
        <v>110</v>
      </c>
      <c r="D815" s="2" t="s">
        <v>187</v>
      </c>
      <c r="E815" s="2" t="s">
        <v>2863</v>
      </c>
      <c r="F815" s="2" t="s">
        <v>4107</v>
      </c>
      <c r="G815" s="12">
        <v>100.0</v>
      </c>
      <c r="H815" s="2" t="s">
        <v>76</v>
      </c>
      <c r="I815" s="2" t="s">
        <v>7425</v>
      </c>
      <c r="J815" t="str">
        <f t="shared" si="1"/>
        <v>9504-ASMAT</v>
      </c>
      <c r="K815">
        <f t="shared" si="2"/>
        <v>1</v>
      </c>
    </row>
    <row r="816">
      <c r="A816" s="9" t="s">
        <v>4108</v>
      </c>
      <c r="B816" s="10" t="s">
        <v>4111</v>
      </c>
      <c r="C816" s="2" t="s">
        <v>110</v>
      </c>
      <c r="D816" s="2" t="s">
        <v>187</v>
      </c>
      <c r="E816" s="2" t="s">
        <v>2863</v>
      </c>
      <c r="F816" s="2" t="s">
        <v>988</v>
      </c>
      <c r="G816" s="12">
        <v>100.0</v>
      </c>
      <c r="H816" s="2" t="s">
        <v>76</v>
      </c>
      <c r="I816" s="2" t="s">
        <v>7425</v>
      </c>
      <c r="J816" t="str">
        <f t="shared" si="1"/>
        <v>9504-ASMAT</v>
      </c>
      <c r="K816">
        <f t="shared" si="2"/>
        <v>1</v>
      </c>
    </row>
    <row r="817">
      <c r="A817" s="9" t="s">
        <v>4127</v>
      </c>
      <c r="B817" s="10" t="s">
        <v>4129</v>
      </c>
      <c r="C817" s="2" t="s">
        <v>110</v>
      </c>
      <c r="D817" s="2" t="s">
        <v>187</v>
      </c>
      <c r="E817" s="2" t="s">
        <v>2863</v>
      </c>
      <c r="F817" s="2" t="s">
        <v>4131</v>
      </c>
      <c r="G817" s="12">
        <v>100.0</v>
      </c>
      <c r="H817" s="2" t="s">
        <v>76</v>
      </c>
      <c r="I817" s="2" t="s">
        <v>7425</v>
      </c>
      <c r="J817" t="str">
        <f t="shared" si="1"/>
        <v>9504-ASMAT</v>
      </c>
      <c r="K817">
        <f t="shared" si="2"/>
        <v>1</v>
      </c>
    </row>
    <row r="818">
      <c r="A818" s="9" t="s">
        <v>4201</v>
      </c>
      <c r="B818" s="10" t="s">
        <v>4205</v>
      </c>
      <c r="C818" s="2" t="s">
        <v>134</v>
      </c>
      <c r="D818" s="2" t="s">
        <v>700</v>
      </c>
      <c r="E818" s="2" t="s">
        <v>1858</v>
      </c>
      <c r="F818" s="2" t="s">
        <v>4206</v>
      </c>
      <c r="G818" s="12">
        <v>100.0</v>
      </c>
      <c r="H818" s="2" t="s">
        <v>76</v>
      </c>
      <c r="I818" s="2" t="s">
        <v>7425</v>
      </c>
      <c r="J818" t="str">
        <f t="shared" si="1"/>
        <v>9601-MIMIKA</v>
      </c>
      <c r="K818">
        <f t="shared" si="2"/>
        <v>1</v>
      </c>
    </row>
    <row r="819">
      <c r="A819" s="9" t="s">
        <v>4220</v>
      </c>
      <c r="B819" s="10" t="s">
        <v>4226</v>
      </c>
      <c r="C819" s="2" t="s">
        <v>134</v>
      </c>
      <c r="D819" s="2" t="s">
        <v>700</v>
      </c>
      <c r="E819" s="2" t="s">
        <v>1863</v>
      </c>
      <c r="F819" s="2" t="s">
        <v>4227</v>
      </c>
      <c r="G819" s="12">
        <v>100.0</v>
      </c>
      <c r="H819" s="2" t="s">
        <v>76</v>
      </c>
      <c r="I819" s="2" t="s">
        <v>7425</v>
      </c>
      <c r="J819" t="str">
        <f t="shared" si="1"/>
        <v>9601-MIMIKA</v>
      </c>
      <c r="K819">
        <f t="shared" si="2"/>
        <v>1</v>
      </c>
    </row>
    <row r="820">
      <c r="A820" s="9" t="s">
        <v>4230</v>
      </c>
      <c r="B820" s="10" t="s">
        <v>1862</v>
      </c>
      <c r="C820" s="2" t="s">
        <v>134</v>
      </c>
      <c r="D820" s="2" t="s">
        <v>700</v>
      </c>
      <c r="E820" s="2" t="s">
        <v>1863</v>
      </c>
      <c r="F820" s="2" t="s">
        <v>1864</v>
      </c>
      <c r="G820" s="12">
        <v>100.0</v>
      </c>
      <c r="H820" s="2" t="s">
        <v>76</v>
      </c>
      <c r="I820" s="2" t="s">
        <v>7425</v>
      </c>
      <c r="J820" t="str">
        <f t="shared" si="1"/>
        <v>9601-MIMIKA</v>
      </c>
      <c r="K820">
        <f t="shared" si="2"/>
        <v>1</v>
      </c>
    </row>
    <row r="821">
      <c r="A821" s="9" t="s">
        <v>4266</v>
      </c>
      <c r="B821" s="10" t="s">
        <v>4272</v>
      </c>
      <c r="C821" s="2" t="s">
        <v>134</v>
      </c>
      <c r="D821" s="2" t="s">
        <v>700</v>
      </c>
      <c r="E821" s="2" t="s">
        <v>1863</v>
      </c>
      <c r="F821" s="2" t="s">
        <v>4274</v>
      </c>
      <c r="G821" s="12">
        <v>100.0</v>
      </c>
      <c r="H821" s="2" t="s">
        <v>76</v>
      </c>
      <c r="I821" s="2" t="s">
        <v>7425</v>
      </c>
      <c r="J821" t="str">
        <f t="shared" si="1"/>
        <v>9601-MIMIKA</v>
      </c>
      <c r="K821">
        <f t="shared" si="2"/>
        <v>1</v>
      </c>
    </row>
    <row r="822">
      <c r="A822" s="9" t="s">
        <v>4287</v>
      </c>
      <c r="B822" s="10" t="s">
        <v>4293</v>
      </c>
      <c r="C822" s="2" t="s">
        <v>134</v>
      </c>
      <c r="D822" s="2" t="s">
        <v>700</v>
      </c>
      <c r="E822" s="2" t="s">
        <v>1863</v>
      </c>
      <c r="F822" s="2" t="s">
        <v>4297</v>
      </c>
      <c r="G822" s="12">
        <v>100.0</v>
      </c>
      <c r="H822" s="2" t="s">
        <v>76</v>
      </c>
      <c r="I822" s="2" t="s">
        <v>7425</v>
      </c>
      <c r="J822" t="str">
        <f t="shared" si="1"/>
        <v>9601-MIMIKA</v>
      </c>
      <c r="K822">
        <f t="shared" si="2"/>
        <v>1</v>
      </c>
    </row>
    <row r="823">
      <c r="A823" s="9" t="s">
        <v>9403</v>
      </c>
      <c r="B823" s="10" t="s">
        <v>9413</v>
      </c>
      <c r="C823" s="2" t="s">
        <v>134</v>
      </c>
      <c r="D823" s="2" t="s">
        <v>700</v>
      </c>
      <c r="E823" s="2" t="s">
        <v>1907</v>
      </c>
      <c r="F823" s="2" t="s">
        <v>9415</v>
      </c>
      <c r="G823" s="12">
        <v>100.0</v>
      </c>
      <c r="H823" s="2" t="s">
        <v>76</v>
      </c>
      <c r="I823" s="2" t="s">
        <v>7425</v>
      </c>
      <c r="J823" t="str">
        <f t="shared" si="1"/>
        <v>9601-MIMIKA</v>
      </c>
      <c r="K823">
        <f t="shared" si="2"/>
        <v>1</v>
      </c>
    </row>
    <row r="824">
      <c r="A824" s="9" t="s">
        <v>1128</v>
      </c>
      <c r="B824" s="10" t="s">
        <v>1133</v>
      </c>
      <c r="C824" s="2" t="s">
        <v>134</v>
      </c>
      <c r="D824" s="2" t="s">
        <v>700</v>
      </c>
      <c r="E824" s="2" t="s">
        <v>1134</v>
      </c>
      <c r="F824" s="2" t="s">
        <v>1135</v>
      </c>
      <c r="G824" s="12">
        <v>100.0</v>
      </c>
      <c r="H824" s="2" t="s">
        <v>76</v>
      </c>
      <c r="I824" s="2" t="s">
        <v>7425</v>
      </c>
      <c r="J824" t="str">
        <f t="shared" si="1"/>
        <v>9601-MIMIKA</v>
      </c>
      <c r="K824">
        <f t="shared" si="2"/>
        <v>1</v>
      </c>
    </row>
    <row r="825">
      <c r="A825" s="9" t="s">
        <v>4786</v>
      </c>
      <c r="B825" s="10" t="s">
        <v>4793</v>
      </c>
      <c r="C825" s="2" t="s">
        <v>134</v>
      </c>
      <c r="D825" s="2" t="s">
        <v>700</v>
      </c>
      <c r="E825" s="2" t="s">
        <v>1134</v>
      </c>
      <c r="F825" s="2" t="s">
        <v>4794</v>
      </c>
      <c r="G825" s="12">
        <v>100.0</v>
      </c>
      <c r="H825" s="2" t="s">
        <v>76</v>
      </c>
      <c r="I825" s="2" t="s">
        <v>7425</v>
      </c>
      <c r="J825" t="str">
        <f t="shared" si="1"/>
        <v>9601-MIMIKA</v>
      </c>
      <c r="K825">
        <f t="shared" si="2"/>
        <v>1</v>
      </c>
    </row>
    <row r="826">
      <c r="A826" s="9" t="s">
        <v>4812</v>
      </c>
      <c r="B826" s="10" t="s">
        <v>4819</v>
      </c>
      <c r="C826" s="2" t="s">
        <v>134</v>
      </c>
      <c r="D826" s="2" t="s">
        <v>700</v>
      </c>
      <c r="E826" s="2" t="s">
        <v>1134</v>
      </c>
      <c r="F826" s="2" t="s">
        <v>4820</v>
      </c>
      <c r="G826" s="12">
        <v>100.0</v>
      </c>
      <c r="H826" s="2" t="s">
        <v>76</v>
      </c>
      <c r="I826" s="2" t="s">
        <v>7425</v>
      </c>
      <c r="J826" t="str">
        <f t="shared" si="1"/>
        <v>9601-MIMIKA</v>
      </c>
      <c r="K826">
        <f t="shared" si="2"/>
        <v>1</v>
      </c>
    </row>
    <row r="827">
      <c r="A827" s="9" t="s">
        <v>5031</v>
      </c>
      <c r="B827" s="10" t="s">
        <v>5037</v>
      </c>
      <c r="C827" s="2" t="s">
        <v>134</v>
      </c>
      <c r="D827" s="2" t="s">
        <v>211</v>
      </c>
      <c r="E827" s="2" t="s">
        <v>1375</v>
      </c>
      <c r="F827" s="2" t="s">
        <v>5039</v>
      </c>
      <c r="G827" s="12">
        <v>100.0</v>
      </c>
      <c r="H827" s="2" t="s">
        <v>76</v>
      </c>
      <c r="I827" s="2" t="s">
        <v>7425</v>
      </c>
      <c r="J827" t="str">
        <f t="shared" si="1"/>
        <v>9604-NABIRE</v>
      </c>
      <c r="K827">
        <f t="shared" si="2"/>
        <v>1</v>
      </c>
    </row>
    <row r="828">
      <c r="A828" s="9" t="s">
        <v>9451</v>
      </c>
      <c r="B828" s="10" t="s">
        <v>9461</v>
      </c>
      <c r="C828" s="2" t="s">
        <v>134</v>
      </c>
      <c r="D828" s="2" t="s">
        <v>211</v>
      </c>
      <c r="E828" s="2" t="s">
        <v>1375</v>
      </c>
      <c r="F828" s="2" t="s">
        <v>9463</v>
      </c>
      <c r="G828" s="12">
        <v>100.0</v>
      </c>
      <c r="H828" s="2" t="s">
        <v>76</v>
      </c>
      <c r="I828" s="2" t="s">
        <v>7425</v>
      </c>
      <c r="J828" t="str">
        <f t="shared" si="1"/>
        <v>9604-NABIRE</v>
      </c>
      <c r="K828">
        <f t="shared" si="2"/>
        <v>1</v>
      </c>
    </row>
    <row r="829">
      <c r="A829" s="9" t="s">
        <v>9467</v>
      </c>
      <c r="B829" s="10" t="s">
        <v>9477</v>
      </c>
      <c r="C829" s="2" t="s">
        <v>134</v>
      </c>
      <c r="D829" s="2" t="s">
        <v>211</v>
      </c>
      <c r="E829" s="2" t="s">
        <v>9480</v>
      </c>
      <c r="F829" s="2" t="s">
        <v>9480</v>
      </c>
      <c r="G829" s="12">
        <v>100.0</v>
      </c>
      <c r="H829" s="2" t="s">
        <v>76</v>
      </c>
      <c r="I829" s="2" t="s">
        <v>7425</v>
      </c>
      <c r="J829" t="str">
        <f t="shared" si="1"/>
        <v>9604-NABIRE</v>
      </c>
      <c r="K829">
        <f t="shared" si="2"/>
        <v>1</v>
      </c>
    </row>
    <row r="830">
      <c r="A830" s="9" t="s">
        <v>141</v>
      </c>
      <c r="B830" s="10" t="s">
        <v>145</v>
      </c>
      <c r="C830" s="2" t="s">
        <v>134</v>
      </c>
      <c r="D830" s="2" t="s">
        <v>135</v>
      </c>
      <c r="E830" s="2" t="s">
        <v>136</v>
      </c>
      <c r="F830" s="2" t="s">
        <v>147</v>
      </c>
      <c r="G830" s="12">
        <v>100.0</v>
      </c>
      <c r="H830" s="2" t="s">
        <v>9495</v>
      </c>
      <c r="I830" s="2" t="s">
        <v>7425</v>
      </c>
      <c r="J830" t="str">
        <f t="shared" si="1"/>
        <v>9607-PUNCAK</v>
      </c>
      <c r="K830">
        <f t="shared" si="2"/>
        <v>1</v>
      </c>
    </row>
    <row r="831">
      <c r="A831" s="9" t="s">
        <v>148</v>
      </c>
      <c r="B831" s="10" t="s">
        <v>152</v>
      </c>
      <c r="C831" s="2" t="s">
        <v>134</v>
      </c>
      <c r="D831" s="2" t="s">
        <v>135</v>
      </c>
      <c r="E831" s="2" t="s">
        <v>136</v>
      </c>
      <c r="F831" s="2" t="s">
        <v>153</v>
      </c>
      <c r="G831" s="12">
        <v>100.0</v>
      </c>
      <c r="H831" s="2" t="s">
        <v>9495</v>
      </c>
      <c r="I831" s="2" t="s">
        <v>7425</v>
      </c>
      <c r="J831" t="str">
        <f t="shared" si="1"/>
        <v>9607-PUNCAK</v>
      </c>
      <c r="K831">
        <f t="shared" si="2"/>
        <v>1</v>
      </c>
    </row>
    <row r="832">
      <c r="A832" s="9" t="s">
        <v>4086</v>
      </c>
      <c r="B832" s="10" t="s">
        <v>4091</v>
      </c>
      <c r="C832" s="2" t="s">
        <v>134</v>
      </c>
      <c r="D832" s="2" t="s">
        <v>135</v>
      </c>
      <c r="E832" s="2" t="s">
        <v>136</v>
      </c>
      <c r="F832" s="2" t="s">
        <v>4093</v>
      </c>
      <c r="G832" s="12">
        <v>100.0</v>
      </c>
      <c r="H832" s="2" t="s">
        <v>9495</v>
      </c>
      <c r="I832" s="2" t="s">
        <v>7425</v>
      </c>
      <c r="J832" t="str">
        <f t="shared" si="1"/>
        <v>9607-PUNCAK</v>
      </c>
      <c r="K832">
        <f t="shared" si="2"/>
        <v>1</v>
      </c>
    </row>
    <row r="833">
      <c r="A833" s="9" t="s">
        <v>9526</v>
      </c>
      <c r="B833" s="10" t="s">
        <v>9533</v>
      </c>
      <c r="C833" s="2" t="s">
        <v>134</v>
      </c>
      <c r="D833" s="2" t="s">
        <v>668</v>
      </c>
      <c r="E833" s="2" t="s">
        <v>1623</v>
      </c>
      <c r="F833" s="2" t="s">
        <v>9536</v>
      </c>
      <c r="G833" s="12">
        <v>100.0</v>
      </c>
      <c r="H833" s="2" t="s">
        <v>9538</v>
      </c>
      <c r="I833" s="2" t="s">
        <v>7425</v>
      </c>
      <c r="J833" t="str">
        <f t="shared" si="1"/>
        <v>9608-PUNCAK JAYA</v>
      </c>
      <c r="K833">
        <f t="shared" si="2"/>
        <v>1</v>
      </c>
    </row>
    <row r="834">
      <c r="A834" s="9" t="s">
        <v>9541</v>
      </c>
      <c r="B834" s="10" t="s">
        <v>9552</v>
      </c>
      <c r="C834" s="2" t="s">
        <v>134</v>
      </c>
      <c r="D834" s="2" t="s">
        <v>668</v>
      </c>
      <c r="E834" s="2" t="s">
        <v>1623</v>
      </c>
      <c r="F834" s="2" t="s">
        <v>9553</v>
      </c>
      <c r="G834" s="12">
        <v>100.0</v>
      </c>
      <c r="H834" s="2" t="s">
        <v>9538</v>
      </c>
      <c r="I834" s="2" t="s">
        <v>7425</v>
      </c>
      <c r="J834" t="str">
        <f t="shared" si="1"/>
        <v>9608-PUNCAK JAYA</v>
      </c>
      <c r="K834">
        <f t="shared" si="2"/>
        <v>1</v>
      </c>
    </row>
    <row r="835">
      <c r="A835" s="9" t="s">
        <v>1683</v>
      </c>
      <c r="B835" s="10" t="s">
        <v>1692</v>
      </c>
      <c r="C835" s="2" t="s">
        <v>134</v>
      </c>
      <c r="D835" s="2" t="s">
        <v>668</v>
      </c>
      <c r="E835" s="2" t="s">
        <v>1643</v>
      </c>
      <c r="F835" s="2" t="s">
        <v>1693</v>
      </c>
      <c r="G835" s="12">
        <v>100.0</v>
      </c>
      <c r="H835" s="2" t="s">
        <v>9538</v>
      </c>
      <c r="I835" s="2" t="s">
        <v>7425</v>
      </c>
      <c r="J835" t="str">
        <f t="shared" si="1"/>
        <v>9608-PUNCAK JAYA</v>
      </c>
      <c r="K835">
        <f t="shared" si="2"/>
        <v>1</v>
      </c>
    </row>
    <row r="836">
      <c r="A836" s="9" t="s">
        <v>248</v>
      </c>
      <c r="B836" s="10" t="s">
        <v>252</v>
      </c>
      <c r="C836" s="2" t="s">
        <v>159</v>
      </c>
      <c r="D836" s="2" t="s">
        <v>160</v>
      </c>
      <c r="E836" s="2" t="s">
        <v>228</v>
      </c>
      <c r="F836" s="2" t="s">
        <v>253</v>
      </c>
      <c r="G836" s="12">
        <v>100.0</v>
      </c>
      <c r="H836" s="2" t="s">
        <v>9581</v>
      </c>
      <c r="I836" s="2" t="s">
        <v>7425</v>
      </c>
      <c r="J836" t="str">
        <f t="shared" si="1"/>
        <v>9702-JAYAWIJAYA</v>
      </c>
      <c r="K836">
        <f t="shared" si="2"/>
        <v>1</v>
      </c>
    </row>
    <row r="837">
      <c r="A837" s="9" t="s">
        <v>9585</v>
      </c>
      <c r="B837" s="10" t="s">
        <v>9595</v>
      </c>
      <c r="C837" s="2" t="s">
        <v>159</v>
      </c>
      <c r="D837" s="2" t="s">
        <v>676</v>
      </c>
      <c r="E837" s="2" t="s">
        <v>949</v>
      </c>
      <c r="F837" s="2" t="s">
        <v>9598</v>
      </c>
      <c r="G837" s="12">
        <v>100.0</v>
      </c>
      <c r="H837" s="2" t="s">
        <v>9600</v>
      </c>
      <c r="I837" s="2" t="s">
        <v>7425</v>
      </c>
      <c r="J837" t="str">
        <f t="shared" si="1"/>
        <v>9706-YALIMO</v>
      </c>
      <c r="K837">
        <f t="shared" si="2"/>
        <v>1</v>
      </c>
    </row>
    <row r="838">
      <c r="A838" s="9" t="s">
        <v>862</v>
      </c>
      <c r="B838" s="10" t="s">
        <v>866</v>
      </c>
      <c r="C838" s="2" t="s">
        <v>70</v>
      </c>
      <c r="D838" s="2" t="s">
        <v>361</v>
      </c>
      <c r="E838" s="2" t="s">
        <v>825</v>
      </c>
      <c r="F838" s="2" t="s">
        <v>867</v>
      </c>
      <c r="G838" s="12">
        <v>83.33</v>
      </c>
      <c r="H838" s="2" t="s">
        <v>76</v>
      </c>
      <c r="I838" s="2" t="s">
        <v>9608</v>
      </c>
      <c r="J838" t="str">
        <f t="shared" si="1"/>
        <v>9408-KEPULAUAN YAPEN</v>
      </c>
      <c r="K838">
        <f t="shared" si="2"/>
        <v>1</v>
      </c>
    </row>
    <row r="839">
      <c r="A839" s="9" t="s">
        <v>868</v>
      </c>
      <c r="B839" s="10" t="s">
        <v>874</v>
      </c>
      <c r="C839" s="2" t="s">
        <v>70</v>
      </c>
      <c r="D839" s="2" t="s">
        <v>361</v>
      </c>
      <c r="E839" s="2" t="s">
        <v>825</v>
      </c>
      <c r="F839" s="2" t="s">
        <v>875</v>
      </c>
      <c r="G839" s="12">
        <v>83.33</v>
      </c>
      <c r="H839" s="2" t="s">
        <v>76</v>
      </c>
      <c r="I839" s="2" t="s">
        <v>9608</v>
      </c>
      <c r="J839" t="str">
        <f t="shared" si="1"/>
        <v>9408-KEPULAUAN YAPEN</v>
      </c>
      <c r="K839">
        <f t="shared" si="2"/>
        <v>1</v>
      </c>
    </row>
    <row r="840">
      <c r="A840" s="9" t="s">
        <v>4028</v>
      </c>
      <c r="B840" s="10" t="s">
        <v>4031</v>
      </c>
      <c r="C840" s="2" t="s">
        <v>110</v>
      </c>
      <c r="D840" s="2" t="s">
        <v>187</v>
      </c>
      <c r="E840" s="2" t="s">
        <v>3576</v>
      </c>
      <c r="F840" s="2" t="s">
        <v>4032</v>
      </c>
      <c r="G840" s="12">
        <v>83.33</v>
      </c>
      <c r="H840" s="2" t="s">
        <v>76</v>
      </c>
      <c r="I840" s="2" t="s">
        <v>9608</v>
      </c>
      <c r="J840" t="str">
        <f t="shared" si="1"/>
        <v>9504-ASMAT</v>
      </c>
      <c r="K840">
        <f t="shared" si="2"/>
        <v>1</v>
      </c>
    </row>
    <row r="841">
      <c r="A841" s="9" t="s">
        <v>6029</v>
      </c>
      <c r="B841" s="10" t="s">
        <v>6041</v>
      </c>
      <c r="C841" s="2" t="s">
        <v>159</v>
      </c>
      <c r="D841" s="2" t="s">
        <v>160</v>
      </c>
      <c r="E841" s="2" t="s">
        <v>828</v>
      </c>
      <c r="F841" s="2" t="s">
        <v>6042</v>
      </c>
      <c r="G841" s="12">
        <v>83.33</v>
      </c>
      <c r="H841" s="2" t="s">
        <v>76</v>
      </c>
      <c r="I841" s="2" t="s">
        <v>9608</v>
      </c>
      <c r="J841" t="str">
        <f t="shared" si="1"/>
        <v>9702-JAYAWIJAYA</v>
      </c>
      <c r="K841">
        <f t="shared" si="2"/>
        <v>1</v>
      </c>
    </row>
    <row r="842">
      <c r="A842" s="9" t="s">
        <v>154</v>
      </c>
      <c r="B842" s="10" t="s">
        <v>158</v>
      </c>
      <c r="C842" s="2" t="s">
        <v>159</v>
      </c>
      <c r="D842" s="2" t="s">
        <v>160</v>
      </c>
      <c r="E842" s="2" t="s">
        <v>161</v>
      </c>
      <c r="F842" s="2" t="s">
        <v>162</v>
      </c>
      <c r="G842" s="12">
        <v>66.67</v>
      </c>
      <c r="H842" s="2" t="s">
        <v>76</v>
      </c>
      <c r="I842" s="2" t="s">
        <v>9608</v>
      </c>
      <c r="J842" t="str">
        <f t="shared" si="1"/>
        <v>9702-JAYAWIJAYA</v>
      </c>
      <c r="K842">
        <f t="shared" si="2"/>
        <v>1</v>
      </c>
    </row>
    <row r="843">
      <c r="A843" s="9" t="s">
        <v>127</v>
      </c>
      <c r="B843" s="10" t="s">
        <v>128</v>
      </c>
      <c r="C843" s="2" t="s">
        <v>70</v>
      </c>
      <c r="D843" s="2" t="s">
        <v>71</v>
      </c>
      <c r="E843" s="2" t="s">
        <v>129</v>
      </c>
      <c r="F843" s="2" t="s">
        <v>130</v>
      </c>
      <c r="G843" s="12">
        <v>100.0</v>
      </c>
      <c r="H843" s="2" t="s">
        <v>76</v>
      </c>
      <c r="I843" s="2" t="s">
        <v>9652</v>
      </c>
      <c r="J843" t="str">
        <f t="shared" si="1"/>
        <v>9403-JAYAPURA</v>
      </c>
      <c r="K843">
        <f t="shared" si="2"/>
        <v>1</v>
      </c>
    </row>
    <row r="844">
      <c r="A844" s="9" t="s">
        <v>9656</v>
      </c>
      <c r="B844" s="10" t="s">
        <v>9675</v>
      </c>
      <c r="C844" s="2" t="s">
        <v>70</v>
      </c>
      <c r="D844" s="2" t="s">
        <v>71</v>
      </c>
      <c r="E844" s="2" t="s">
        <v>129</v>
      </c>
      <c r="F844" s="2" t="s">
        <v>9677</v>
      </c>
      <c r="G844" s="12">
        <v>100.0</v>
      </c>
      <c r="H844" s="2" t="s">
        <v>76</v>
      </c>
      <c r="I844" s="2" t="s">
        <v>9652</v>
      </c>
      <c r="J844" t="str">
        <f t="shared" si="1"/>
        <v>9403-JAYAPURA</v>
      </c>
      <c r="K844">
        <f t="shared" si="2"/>
        <v>1</v>
      </c>
    </row>
    <row r="845">
      <c r="A845" s="9" t="s">
        <v>7427</v>
      </c>
      <c r="B845" s="10" t="s">
        <v>7435</v>
      </c>
      <c r="C845" s="2" t="s">
        <v>70</v>
      </c>
      <c r="D845" s="2" t="s">
        <v>71</v>
      </c>
      <c r="E845" s="2" t="s">
        <v>129</v>
      </c>
      <c r="F845" s="2" t="s">
        <v>7437</v>
      </c>
      <c r="G845" s="12">
        <v>100.0</v>
      </c>
      <c r="H845" s="2" t="s">
        <v>76</v>
      </c>
      <c r="I845" s="2" t="s">
        <v>9652</v>
      </c>
      <c r="J845" t="str">
        <f t="shared" si="1"/>
        <v>9403-JAYAPURA</v>
      </c>
      <c r="K845">
        <f t="shared" si="2"/>
        <v>1</v>
      </c>
    </row>
    <row r="846">
      <c r="A846" s="9" t="s">
        <v>9685</v>
      </c>
      <c r="B846" s="10" t="s">
        <v>9696</v>
      </c>
      <c r="C846" s="2" t="s">
        <v>70</v>
      </c>
      <c r="D846" s="2" t="s">
        <v>71</v>
      </c>
      <c r="E846" s="2" t="s">
        <v>129</v>
      </c>
      <c r="F846" s="2" t="s">
        <v>9697</v>
      </c>
      <c r="G846" s="12">
        <v>100.0</v>
      </c>
      <c r="H846" s="2" t="s">
        <v>76</v>
      </c>
      <c r="I846" s="2" t="s">
        <v>9652</v>
      </c>
      <c r="J846" t="str">
        <f t="shared" si="1"/>
        <v>9403-JAYAPURA</v>
      </c>
      <c r="K846">
        <f t="shared" si="2"/>
        <v>1</v>
      </c>
    </row>
    <row r="847">
      <c r="A847" s="9" t="s">
        <v>132</v>
      </c>
      <c r="B847" s="10" t="s">
        <v>137</v>
      </c>
      <c r="C847" s="2" t="s">
        <v>70</v>
      </c>
      <c r="D847" s="2" t="s">
        <v>71</v>
      </c>
      <c r="E847" s="2" t="s">
        <v>129</v>
      </c>
      <c r="F847" s="2" t="s">
        <v>139</v>
      </c>
      <c r="G847" s="12">
        <v>100.0</v>
      </c>
      <c r="H847" s="2" t="s">
        <v>76</v>
      </c>
      <c r="I847" s="2" t="s">
        <v>9652</v>
      </c>
      <c r="J847" t="str">
        <f t="shared" si="1"/>
        <v>9403-JAYAPURA</v>
      </c>
      <c r="K847">
        <f t="shared" si="2"/>
        <v>1</v>
      </c>
    </row>
    <row r="848">
      <c r="A848" s="9" t="s">
        <v>7444</v>
      </c>
      <c r="B848" s="10" t="s">
        <v>7450</v>
      </c>
      <c r="C848" s="2" t="s">
        <v>70</v>
      </c>
      <c r="D848" s="2" t="s">
        <v>71</v>
      </c>
      <c r="E848" s="2" t="s">
        <v>129</v>
      </c>
      <c r="F848" s="2" t="s">
        <v>3561</v>
      </c>
      <c r="G848" s="12">
        <v>100.0</v>
      </c>
      <c r="H848" s="2" t="s">
        <v>76</v>
      </c>
      <c r="I848" s="2" t="s">
        <v>9652</v>
      </c>
      <c r="J848" t="str">
        <f t="shared" si="1"/>
        <v>9403-JAYAPURA</v>
      </c>
      <c r="K848">
        <f t="shared" si="2"/>
        <v>1</v>
      </c>
    </row>
    <row r="849">
      <c r="A849" s="9" t="s">
        <v>3123</v>
      </c>
      <c r="B849" s="10" t="s">
        <v>3125</v>
      </c>
      <c r="C849" s="2" t="s">
        <v>70</v>
      </c>
      <c r="D849" s="2" t="s">
        <v>361</v>
      </c>
      <c r="E849" s="2" t="s">
        <v>896</v>
      </c>
      <c r="F849" s="2" t="s">
        <v>3127</v>
      </c>
      <c r="G849" s="12">
        <v>100.0</v>
      </c>
      <c r="H849" s="2" t="s">
        <v>9725</v>
      </c>
      <c r="I849" s="2" t="s">
        <v>9652</v>
      </c>
      <c r="J849" t="str">
        <f t="shared" si="1"/>
        <v>9408-KEPULAUAN YAPEN</v>
      </c>
      <c r="K849">
        <f t="shared" si="2"/>
        <v>1</v>
      </c>
    </row>
    <row r="850">
      <c r="A850" s="9" t="s">
        <v>9728</v>
      </c>
      <c r="B850" s="10" t="s">
        <v>9738</v>
      </c>
      <c r="C850" s="2" t="s">
        <v>70</v>
      </c>
      <c r="D850" s="2" t="s">
        <v>361</v>
      </c>
      <c r="E850" s="2" t="s">
        <v>896</v>
      </c>
      <c r="F850" s="2" t="s">
        <v>9740</v>
      </c>
      <c r="G850" s="12">
        <v>100.0</v>
      </c>
      <c r="H850" s="2" t="s">
        <v>9725</v>
      </c>
      <c r="I850" s="2" t="s">
        <v>9652</v>
      </c>
      <c r="J850" t="str">
        <f t="shared" si="1"/>
        <v>9408-KEPULAUAN YAPEN</v>
      </c>
      <c r="K850">
        <f t="shared" si="2"/>
        <v>1</v>
      </c>
    </row>
    <row r="851">
      <c r="A851" s="9" t="s">
        <v>898</v>
      </c>
      <c r="B851" s="10" t="s">
        <v>903</v>
      </c>
      <c r="C851" s="2" t="s">
        <v>70</v>
      </c>
      <c r="D851" s="2" t="s">
        <v>361</v>
      </c>
      <c r="E851" s="2" t="s">
        <v>896</v>
      </c>
      <c r="F851" s="2" t="s">
        <v>904</v>
      </c>
      <c r="G851" s="12">
        <v>100.0</v>
      </c>
      <c r="H851" s="2" t="s">
        <v>9725</v>
      </c>
      <c r="I851" s="2" t="s">
        <v>9652</v>
      </c>
      <c r="J851" t="str">
        <f t="shared" si="1"/>
        <v>9408-KEPULAUAN YAPEN</v>
      </c>
      <c r="K851">
        <f t="shared" si="2"/>
        <v>1</v>
      </c>
    </row>
    <row r="852">
      <c r="A852" s="9" t="s">
        <v>905</v>
      </c>
      <c r="B852" s="10" t="s">
        <v>908</v>
      </c>
      <c r="C852" s="2" t="s">
        <v>70</v>
      </c>
      <c r="D852" s="2" t="s">
        <v>361</v>
      </c>
      <c r="E852" s="2" t="s">
        <v>896</v>
      </c>
      <c r="F852" s="2" t="s">
        <v>910</v>
      </c>
      <c r="G852" s="12">
        <v>100.0</v>
      </c>
      <c r="H852" s="2" t="s">
        <v>9725</v>
      </c>
      <c r="I852" s="2" t="s">
        <v>9652</v>
      </c>
      <c r="J852" t="str">
        <f t="shared" si="1"/>
        <v>9408-KEPULAUAN YAPEN</v>
      </c>
      <c r="K852">
        <f t="shared" si="2"/>
        <v>1</v>
      </c>
    </row>
    <row r="853">
      <c r="A853" s="9" t="s">
        <v>3140</v>
      </c>
      <c r="B853" s="10" t="s">
        <v>3143</v>
      </c>
      <c r="C853" s="2" t="s">
        <v>70</v>
      </c>
      <c r="D853" s="2" t="s">
        <v>361</v>
      </c>
      <c r="E853" s="2" t="s">
        <v>896</v>
      </c>
      <c r="F853" s="2" t="s">
        <v>3145</v>
      </c>
      <c r="G853" s="12">
        <v>100.0</v>
      </c>
      <c r="H853" s="2" t="s">
        <v>9725</v>
      </c>
      <c r="I853" s="2" t="s">
        <v>9652</v>
      </c>
      <c r="J853" t="str">
        <f t="shared" si="1"/>
        <v>9408-KEPULAUAN YAPEN</v>
      </c>
      <c r="K853">
        <f t="shared" si="2"/>
        <v>1</v>
      </c>
    </row>
    <row r="854">
      <c r="A854" s="9" t="s">
        <v>912</v>
      </c>
      <c r="B854" s="10" t="s">
        <v>915</v>
      </c>
      <c r="C854" s="2" t="s">
        <v>70</v>
      </c>
      <c r="D854" s="2" t="s">
        <v>361</v>
      </c>
      <c r="E854" s="2" t="s">
        <v>916</v>
      </c>
      <c r="F854" s="2" t="s">
        <v>917</v>
      </c>
      <c r="G854" s="12">
        <v>100.0</v>
      </c>
      <c r="H854" s="2" t="s">
        <v>9725</v>
      </c>
      <c r="I854" s="2" t="s">
        <v>9652</v>
      </c>
      <c r="J854" t="str">
        <f t="shared" si="1"/>
        <v>9408-KEPULAUAN YAPEN</v>
      </c>
      <c r="K854">
        <f t="shared" si="2"/>
        <v>1</v>
      </c>
    </row>
    <row r="855">
      <c r="A855" s="9" t="s">
        <v>3150</v>
      </c>
      <c r="B855" s="10" t="s">
        <v>1160</v>
      </c>
      <c r="C855" s="2" t="s">
        <v>70</v>
      </c>
      <c r="D855" s="2" t="s">
        <v>361</v>
      </c>
      <c r="E855" s="2" t="s">
        <v>916</v>
      </c>
      <c r="F855" s="2" t="s">
        <v>1162</v>
      </c>
      <c r="G855" s="12">
        <v>100.0</v>
      </c>
      <c r="H855" s="2" t="s">
        <v>9725</v>
      </c>
      <c r="I855" s="2" t="s">
        <v>9652</v>
      </c>
      <c r="J855" t="str">
        <f t="shared" si="1"/>
        <v>9408-KEPULAUAN YAPEN</v>
      </c>
      <c r="K855">
        <f t="shared" si="2"/>
        <v>1</v>
      </c>
    </row>
    <row r="856">
      <c r="A856" s="9" t="s">
        <v>919</v>
      </c>
      <c r="B856" s="10" t="s">
        <v>921</v>
      </c>
      <c r="C856" s="2" t="s">
        <v>70</v>
      </c>
      <c r="D856" s="2" t="s">
        <v>361</v>
      </c>
      <c r="E856" s="2" t="s">
        <v>916</v>
      </c>
      <c r="F856" s="2" t="s">
        <v>922</v>
      </c>
      <c r="G856" s="12">
        <v>100.0</v>
      </c>
      <c r="H856" s="2" t="s">
        <v>9725</v>
      </c>
      <c r="I856" s="2" t="s">
        <v>9652</v>
      </c>
      <c r="J856" t="str">
        <f t="shared" si="1"/>
        <v>9408-KEPULAUAN YAPEN</v>
      </c>
      <c r="K856">
        <f t="shared" si="2"/>
        <v>1</v>
      </c>
    </row>
    <row r="857">
      <c r="A857" s="9" t="s">
        <v>924</v>
      </c>
      <c r="B857" s="10" t="s">
        <v>927</v>
      </c>
      <c r="C857" s="2" t="s">
        <v>70</v>
      </c>
      <c r="D857" s="2" t="s">
        <v>361</v>
      </c>
      <c r="E857" s="2" t="s">
        <v>916</v>
      </c>
      <c r="F857" s="2" t="s">
        <v>928</v>
      </c>
      <c r="G857" s="12">
        <v>100.0</v>
      </c>
      <c r="H857" s="2" t="s">
        <v>9725</v>
      </c>
      <c r="I857" s="2" t="s">
        <v>9652</v>
      </c>
      <c r="J857" t="str">
        <f t="shared" si="1"/>
        <v>9408-KEPULAUAN YAPEN</v>
      </c>
      <c r="K857">
        <f t="shared" si="2"/>
        <v>1</v>
      </c>
    </row>
    <row r="858">
      <c r="A858" s="9" t="s">
        <v>929</v>
      </c>
      <c r="B858" s="10" t="s">
        <v>933</v>
      </c>
      <c r="C858" s="2" t="s">
        <v>70</v>
      </c>
      <c r="D858" s="2" t="s">
        <v>361</v>
      </c>
      <c r="E858" s="2" t="s">
        <v>916</v>
      </c>
      <c r="F858" s="2" t="s">
        <v>934</v>
      </c>
      <c r="G858" s="12">
        <v>100.0</v>
      </c>
      <c r="H858" s="2" t="s">
        <v>9725</v>
      </c>
      <c r="I858" s="2" t="s">
        <v>9652</v>
      </c>
      <c r="J858" t="str">
        <f t="shared" si="1"/>
        <v>9408-KEPULAUAN YAPEN</v>
      </c>
      <c r="K858">
        <f t="shared" si="2"/>
        <v>1</v>
      </c>
    </row>
    <row r="859">
      <c r="A859" s="9" t="s">
        <v>3157</v>
      </c>
      <c r="B859" s="10" t="s">
        <v>3160</v>
      </c>
      <c r="C859" s="2" t="s">
        <v>70</v>
      </c>
      <c r="D859" s="2" t="s">
        <v>361</v>
      </c>
      <c r="E859" s="2" t="s">
        <v>941</v>
      </c>
      <c r="F859" s="2" t="s">
        <v>3161</v>
      </c>
      <c r="G859" s="12">
        <v>100.0</v>
      </c>
      <c r="H859" s="2" t="s">
        <v>9725</v>
      </c>
      <c r="I859" s="2" t="s">
        <v>9652</v>
      </c>
      <c r="J859" t="str">
        <f t="shared" si="1"/>
        <v>9408-KEPULAUAN YAPEN</v>
      </c>
      <c r="K859">
        <f t="shared" si="2"/>
        <v>1</v>
      </c>
    </row>
    <row r="860">
      <c r="A860" s="9" t="s">
        <v>3163</v>
      </c>
      <c r="B860" s="10" t="s">
        <v>3165</v>
      </c>
      <c r="C860" s="2" t="s">
        <v>70</v>
      </c>
      <c r="D860" s="2" t="s">
        <v>361</v>
      </c>
      <c r="E860" s="2" t="s">
        <v>941</v>
      </c>
      <c r="F860" s="2" t="s">
        <v>3167</v>
      </c>
      <c r="G860" s="12">
        <v>100.0</v>
      </c>
      <c r="H860" s="2" t="s">
        <v>9725</v>
      </c>
      <c r="I860" s="2" t="s">
        <v>9652</v>
      </c>
      <c r="J860" t="str">
        <f t="shared" si="1"/>
        <v>9408-KEPULAUAN YAPEN</v>
      </c>
      <c r="K860">
        <f t="shared" si="2"/>
        <v>1</v>
      </c>
    </row>
    <row r="861">
      <c r="A861" s="9" t="s">
        <v>3169</v>
      </c>
      <c r="B861" s="10" t="s">
        <v>3171</v>
      </c>
      <c r="C861" s="2" t="s">
        <v>70</v>
      </c>
      <c r="D861" s="2" t="s">
        <v>361</v>
      </c>
      <c r="E861" s="2" t="s">
        <v>941</v>
      </c>
      <c r="F861" s="2" t="s">
        <v>3174</v>
      </c>
      <c r="G861" s="12">
        <v>100.0</v>
      </c>
      <c r="H861" s="2" t="s">
        <v>9725</v>
      </c>
      <c r="I861" s="2" t="s">
        <v>9652</v>
      </c>
      <c r="J861" t="str">
        <f t="shared" si="1"/>
        <v>9408-KEPULAUAN YAPEN</v>
      </c>
      <c r="K861">
        <f t="shared" si="2"/>
        <v>1</v>
      </c>
    </row>
    <row r="862">
      <c r="A862" s="9" t="s">
        <v>3176</v>
      </c>
      <c r="B862" s="10" t="s">
        <v>3178</v>
      </c>
      <c r="C862" s="2" t="s">
        <v>70</v>
      </c>
      <c r="D862" s="2" t="s">
        <v>361</v>
      </c>
      <c r="E862" s="2" t="s">
        <v>941</v>
      </c>
      <c r="F862" s="2" t="s">
        <v>3180</v>
      </c>
      <c r="G862" s="12">
        <v>100.0</v>
      </c>
      <c r="H862" s="2" t="s">
        <v>9725</v>
      </c>
      <c r="I862" s="2" t="s">
        <v>9652</v>
      </c>
      <c r="J862" t="str">
        <f t="shared" si="1"/>
        <v>9408-KEPULAUAN YAPEN</v>
      </c>
      <c r="K862">
        <f t="shared" si="2"/>
        <v>1</v>
      </c>
    </row>
    <row r="863">
      <c r="A863" s="9" t="s">
        <v>935</v>
      </c>
      <c r="B863" s="10" t="s">
        <v>939</v>
      </c>
      <c r="C863" s="2" t="s">
        <v>70</v>
      </c>
      <c r="D863" s="2" t="s">
        <v>361</v>
      </c>
      <c r="E863" s="2" t="s">
        <v>941</v>
      </c>
      <c r="F863" s="2" t="s">
        <v>942</v>
      </c>
      <c r="G863" s="12">
        <v>100.0</v>
      </c>
      <c r="H863" s="2" t="s">
        <v>9725</v>
      </c>
      <c r="I863" s="2" t="s">
        <v>9652</v>
      </c>
      <c r="J863" t="str">
        <f t="shared" si="1"/>
        <v>9408-KEPULAUAN YAPEN</v>
      </c>
      <c r="K863">
        <f t="shared" si="2"/>
        <v>1</v>
      </c>
    </row>
    <row r="864">
      <c r="A864" s="9" t="s">
        <v>944</v>
      </c>
      <c r="B864" s="10" t="s">
        <v>956</v>
      </c>
      <c r="C864" s="2" t="s">
        <v>70</v>
      </c>
      <c r="D864" s="2" t="s">
        <v>361</v>
      </c>
      <c r="E864" s="2" t="s">
        <v>941</v>
      </c>
      <c r="F864" s="2" t="s">
        <v>957</v>
      </c>
      <c r="G864" s="12">
        <v>100.0</v>
      </c>
      <c r="H864" s="2" t="s">
        <v>9725</v>
      </c>
      <c r="I864" s="2" t="s">
        <v>9652</v>
      </c>
      <c r="J864" t="str">
        <f t="shared" si="1"/>
        <v>9408-KEPULAUAN YAPEN</v>
      </c>
      <c r="K864">
        <f t="shared" si="2"/>
        <v>1</v>
      </c>
    </row>
    <row r="865">
      <c r="A865" s="9" t="s">
        <v>958</v>
      </c>
      <c r="B865" s="10" t="s">
        <v>963</v>
      </c>
      <c r="C865" s="2" t="s">
        <v>70</v>
      </c>
      <c r="D865" s="2" t="s">
        <v>361</v>
      </c>
      <c r="E865" s="2" t="s">
        <v>941</v>
      </c>
      <c r="F865" s="2" t="s">
        <v>965</v>
      </c>
      <c r="G865" s="12">
        <v>100.0</v>
      </c>
      <c r="H865" s="2" t="s">
        <v>9725</v>
      </c>
      <c r="I865" s="2" t="s">
        <v>9652</v>
      </c>
      <c r="J865" t="str">
        <f t="shared" si="1"/>
        <v>9408-KEPULAUAN YAPEN</v>
      </c>
      <c r="K865">
        <f t="shared" si="2"/>
        <v>1</v>
      </c>
    </row>
    <row r="866">
      <c r="A866" s="9" t="s">
        <v>968</v>
      </c>
      <c r="B866" s="10" t="s">
        <v>976</v>
      </c>
      <c r="C866" s="2" t="s">
        <v>70</v>
      </c>
      <c r="D866" s="2" t="s">
        <v>361</v>
      </c>
      <c r="E866" s="2" t="s">
        <v>977</v>
      </c>
      <c r="F866" s="2" t="s">
        <v>978</v>
      </c>
      <c r="G866" s="12">
        <v>100.0</v>
      </c>
      <c r="H866" s="2" t="s">
        <v>9725</v>
      </c>
      <c r="I866" s="2" t="s">
        <v>9652</v>
      </c>
      <c r="J866" t="str">
        <f t="shared" si="1"/>
        <v>9408-KEPULAUAN YAPEN</v>
      </c>
      <c r="K866">
        <f t="shared" si="2"/>
        <v>1</v>
      </c>
    </row>
    <row r="867">
      <c r="A867" s="9" t="s">
        <v>9880</v>
      </c>
      <c r="B867" s="10" t="s">
        <v>9890</v>
      </c>
      <c r="C867" s="2" t="s">
        <v>70</v>
      </c>
      <c r="D867" s="2" t="s">
        <v>361</v>
      </c>
      <c r="E867" s="2" t="s">
        <v>977</v>
      </c>
      <c r="F867" s="2" t="s">
        <v>9891</v>
      </c>
      <c r="G867" s="12">
        <v>100.0</v>
      </c>
      <c r="H867" s="2" t="s">
        <v>9725</v>
      </c>
      <c r="I867" s="2" t="s">
        <v>9652</v>
      </c>
      <c r="J867" t="str">
        <f t="shared" si="1"/>
        <v>9408-KEPULAUAN YAPEN</v>
      </c>
      <c r="K867">
        <f t="shared" si="2"/>
        <v>1</v>
      </c>
    </row>
    <row r="868">
      <c r="A868" s="9" t="s">
        <v>9895</v>
      </c>
      <c r="B868" s="10" t="s">
        <v>9906</v>
      </c>
      <c r="C868" s="2" t="s">
        <v>70</v>
      </c>
      <c r="D868" s="2" t="s">
        <v>361</v>
      </c>
      <c r="E868" s="2" t="s">
        <v>977</v>
      </c>
      <c r="F868" s="2" t="s">
        <v>9907</v>
      </c>
      <c r="G868" s="12">
        <v>100.0</v>
      </c>
      <c r="H868" s="2" t="s">
        <v>9725</v>
      </c>
      <c r="I868" s="2" t="s">
        <v>9652</v>
      </c>
      <c r="J868" t="str">
        <f t="shared" si="1"/>
        <v>9408-KEPULAUAN YAPEN</v>
      </c>
      <c r="K868">
        <f t="shared" si="2"/>
        <v>1</v>
      </c>
    </row>
    <row r="869">
      <c r="A869" s="9" t="s">
        <v>9911</v>
      </c>
      <c r="B869" s="10" t="s">
        <v>9922</v>
      </c>
      <c r="C869" s="2" t="s">
        <v>70</v>
      </c>
      <c r="D869" s="2" t="s">
        <v>361</v>
      </c>
      <c r="E869" s="2" t="s">
        <v>977</v>
      </c>
      <c r="F869" s="2" t="s">
        <v>977</v>
      </c>
      <c r="G869" s="12">
        <v>100.0</v>
      </c>
      <c r="H869" s="2" t="s">
        <v>9725</v>
      </c>
      <c r="I869" s="2" t="s">
        <v>9652</v>
      </c>
      <c r="J869" t="str">
        <f t="shared" si="1"/>
        <v>9408-KEPULAUAN YAPEN</v>
      </c>
      <c r="K869">
        <f t="shared" si="2"/>
        <v>1</v>
      </c>
    </row>
    <row r="870">
      <c r="A870" s="9" t="s">
        <v>9927</v>
      </c>
      <c r="B870" s="10" t="s">
        <v>9940</v>
      </c>
      <c r="C870" s="2" t="s">
        <v>70</v>
      </c>
      <c r="D870" s="2" t="s">
        <v>361</v>
      </c>
      <c r="E870" s="2" t="s">
        <v>977</v>
      </c>
      <c r="F870" s="2" t="s">
        <v>9941</v>
      </c>
      <c r="G870" s="12">
        <v>100.0</v>
      </c>
      <c r="H870" s="2" t="s">
        <v>9725</v>
      </c>
      <c r="I870" s="2" t="s">
        <v>9652</v>
      </c>
      <c r="J870" t="str">
        <f t="shared" si="1"/>
        <v>9408-KEPULAUAN YAPEN</v>
      </c>
      <c r="K870">
        <f t="shared" si="2"/>
        <v>1</v>
      </c>
    </row>
    <row r="871">
      <c r="A871" s="9" t="s">
        <v>982</v>
      </c>
      <c r="B871" s="10" t="s">
        <v>993</v>
      </c>
      <c r="C871" s="2" t="s">
        <v>70</v>
      </c>
      <c r="D871" s="2" t="s">
        <v>361</v>
      </c>
      <c r="E871" s="2" t="s">
        <v>977</v>
      </c>
      <c r="F871" s="2" t="s">
        <v>995</v>
      </c>
      <c r="G871" s="12">
        <v>100.0</v>
      </c>
      <c r="H871" s="2" t="s">
        <v>9725</v>
      </c>
      <c r="I871" s="2" t="s">
        <v>9652</v>
      </c>
      <c r="J871" t="str">
        <f t="shared" si="1"/>
        <v>9408-KEPULAUAN YAPEN</v>
      </c>
      <c r="K871">
        <f t="shared" si="2"/>
        <v>1</v>
      </c>
    </row>
    <row r="872">
      <c r="A872" s="9" t="s">
        <v>999</v>
      </c>
      <c r="B872" s="10" t="s">
        <v>1010</v>
      </c>
      <c r="C872" s="2" t="s">
        <v>70</v>
      </c>
      <c r="D872" s="2" t="s">
        <v>361</v>
      </c>
      <c r="E872" s="2" t="s">
        <v>977</v>
      </c>
      <c r="F872" s="2" t="s">
        <v>1015</v>
      </c>
      <c r="G872" s="12">
        <v>100.0</v>
      </c>
      <c r="H872" s="2" t="s">
        <v>9725</v>
      </c>
      <c r="I872" s="2" t="s">
        <v>9652</v>
      </c>
      <c r="J872" t="str">
        <f t="shared" si="1"/>
        <v>9408-KEPULAUAN YAPEN</v>
      </c>
      <c r="K872">
        <f t="shared" si="2"/>
        <v>1</v>
      </c>
    </row>
    <row r="873">
      <c r="A873" s="9" t="s">
        <v>1017</v>
      </c>
      <c r="B873" s="10" t="s">
        <v>1028</v>
      </c>
      <c r="C873" s="2" t="s">
        <v>70</v>
      </c>
      <c r="D873" s="2" t="s">
        <v>361</v>
      </c>
      <c r="E873" s="2" t="s">
        <v>977</v>
      </c>
      <c r="F873" s="2" t="s">
        <v>1031</v>
      </c>
      <c r="G873" s="12">
        <v>100.0</v>
      </c>
      <c r="H873" s="2" t="s">
        <v>9725</v>
      </c>
      <c r="I873" s="2" t="s">
        <v>9652</v>
      </c>
      <c r="J873" t="str">
        <f t="shared" si="1"/>
        <v>9408-KEPULAUAN YAPEN</v>
      </c>
      <c r="K873">
        <f t="shared" si="2"/>
        <v>1</v>
      </c>
    </row>
    <row r="874">
      <c r="A874" s="9" t="s">
        <v>9960</v>
      </c>
      <c r="B874" s="10" t="s">
        <v>9969</v>
      </c>
      <c r="C874" s="2" t="s">
        <v>70</v>
      </c>
      <c r="D874" s="2" t="s">
        <v>395</v>
      </c>
      <c r="E874" s="2" t="s">
        <v>3191</v>
      </c>
      <c r="F874" s="2" t="s">
        <v>9974</v>
      </c>
      <c r="G874" s="12">
        <v>100.0</v>
      </c>
      <c r="H874" s="2" t="s">
        <v>76</v>
      </c>
      <c r="I874" s="2" t="s">
        <v>9652</v>
      </c>
      <c r="J874" t="str">
        <f t="shared" si="1"/>
        <v>9419-SARMI</v>
      </c>
      <c r="K874">
        <f t="shared" si="2"/>
        <v>1</v>
      </c>
    </row>
    <row r="875">
      <c r="A875" s="9" t="s">
        <v>9977</v>
      </c>
      <c r="B875" s="10" t="s">
        <v>9986</v>
      </c>
      <c r="C875" s="2" t="s">
        <v>70</v>
      </c>
      <c r="D875" s="2" t="s">
        <v>395</v>
      </c>
      <c r="E875" s="2" t="s">
        <v>3191</v>
      </c>
      <c r="F875" s="2" t="s">
        <v>9987</v>
      </c>
      <c r="G875" s="12">
        <v>100.0</v>
      </c>
      <c r="H875" s="2" t="s">
        <v>76</v>
      </c>
      <c r="I875" s="2" t="s">
        <v>9652</v>
      </c>
      <c r="J875" t="str">
        <f t="shared" si="1"/>
        <v>9419-SARMI</v>
      </c>
      <c r="K875">
        <f t="shared" si="2"/>
        <v>1</v>
      </c>
    </row>
    <row r="876">
      <c r="A876" s="9" t="s">
        <v>7459</v>
      </c>
      <c r="B876" s="10" t="s">
        <v>7465</v>
      </c>
      <c r="C876" s="2" t="s">
        <v>70</v>
      </c>
      <c r="D876" s="2" t="s">
        <v>395</v>
      </c>
      <c r="E876" s="2" t="s">
        <v>3191</v>
      </c>
      <c r="F876" s="2" t="s">
        <v>7467</v>
      </c>
      <c r="G876" s="12">
        <v>100.0</v>
      </c>
      <c r="H876" s="2" t="s">
        <v>76</v>
      </c>
      <c r="I876" s="2" t="s">
        <v>9652</v>
      </c>
      <c r="J876" t="str">
        <f t="shared" si="1"/>
        <v>9419-SARMI</v>
      </c>
      <c r="K876">
        <f t="shared" si="2"/>
        <v>1</v>
      </c>
    </row>
    <row r="877">
      <c r="A877" s="9" t="s">
        <v>7472</v>
      </c>
      <c r="B877" s="10" t="s">
        <v>7489</v>
      </c>
      <c r="C877" s="2" t="s">
        <v>70</v>
      </c>
      <c r="D877" s="2" t="s">
        <v>395</v>
      </c>
      <c r="E877" s="2" t="s">
        <v>395</v>
      </c>
      <c r="F877" s="2" t="s">
        <v>7491</v>
      </c>
      <c r="G877" s="12">
        <v>100.0</v>
      </c>
      <c r="H877" s="2" t="s">
        <v>76</v>
      </c>
      <c r="I877" s="2" t="s">
        <v>9652</v>
      </c>
      <c r="J877" t="str">
        <f t="shared" si="1"/>
        <v>9419-SARMI</v>
      </c>
      <c r="K877">
        <f t="shared" si="2"/>
        <v>1</v>
      </c>
    </row>
    <row r="878">
      <c r="A878" s="9" t="s">
        <v>1906</v>
      </c>
      <c r="B878" s="10" t="s">
        <v>1914</v>
      </c>
      <c r="C878" s="2" t="s">
        <v>70</v>
      </c>
      <c r="D878" s="2" t="s">
        <v>395</v>
      </c>
      <c r="E878" s="2" t="s">
        <v>395</v>
      </c>
      <c r="F878" s="2" t="s">
        <v>1915</v>
      </c>
      <c r="G878" s="12">
        <v>100.0</v>
      </c>
      <c r="H878" s="2" t="s">
        <v>76</v>
      </c>
      <c r="I878" s="2" t="s">
        <v>9652</v>
      </c>
      <c r="J878" t="str">
        <f t="shared" si="1"/>
        <v>9419-SARMI</v>
      </c>
      <c r="K878">
        <f t="shared" si="2"/>
        <v>1</v>
      </c>
    </row>
    <row r="879">
      <c r="A879" s="9" t="s">
        <v>10007</v>
      </c>
      <c r="B879" s="10" t="s">
        <v>10020</v>
      </c>
      <c r="C879" s="2" t="s">
        <v>70</v>
      </c>
      <c r="D879" s="2" t="s">
        <v>395</v>
      </c>
      <c r="E879" s="2" t="s">
        <v>1260</v>
      </c>
      <c r="F879" s="2" t="s">
        <v>10021</v>
      </c>
      <c r="G879" s="12">
        <v>100.0</v>
      </c>
      <c r="H879" s="2" t="s">
        <v>76</v>
      </c>
      <c r="I879" s="2" t="s">
        <v>9652</v>
      </c>
      <c r="J879" t="str">
        <f t="shared" si="1"/>
        <v>9419-SARMI</v>
      </c>
      <c r="K879">
        <f t="shared" si="2"/>
        <v>1</v>
      </c>
    </row>
    <row r="880">
      <c r="A880" s="9" t="s">
        <v>10025</v>
      </c>
      <c r="B880" s="10" t="s">
        <v>10036</v>
      </c>
      <c r="C880" s="2" t="s">
        <v>70</v>
      </c>
      <c r="D880" s="2" t="s">
        <v>395</v>
      </c>
      <c r="E880" s="2" t="s">
        <v>1260</v>
      </c>
      <c r="F880" s="2" t="s">
        <v>10039</v>
      </c>
      <c r="G880" s="12">
        <v>100.0</v>
      </c>
      <c r="H880" s="2" t="s">
        <v>76</v>
      </c>
      <c r="I880" s="2" t="s">
        <v>9652</v>
      </c>
      <c r="J880" t="str">
        <f t="shared" si="1"/>
        <v>9419-SARMI</v>
      </c>
      <c r="K880">
        <f t="shared" si="2"/>
        <v>1</v>
      </c>
    </row>
    <row r="881">
      <c r="A881" s="9" t="s">
        <v>7496</v>
      </c>
      <c r="B881" s="10" t="s">
        <v>7502</v>
      </c>
      <c r="C881" s="2" t="s">
        <v>70</v>
      </c>
      <c r="D881" s="2" t="s">
        <v>395</v>
      </c>
      <c r="E881" s="2" t="s">
        <v>1260</v>
      </c>
      <c r="F881" s="2" t="s">
        <v>7506</v>
      </c>
      <c r="G881" s="12">
        <v>100.0</v>
      </c>
      <c r="H881" s="2" t="s">
        <v>76</v>
      </c>
      <c r="I881" s="2" t="s">
        <v>9652</v>
      </c>
      <c r="J881" t="str">
        <f t="shared" si="1"/>
        <v>9419-SARMI</v>
      </c>
      <c r="K881">
        <f t="shared" si="2"/>
        <v>1</v>
      </c>
    </row>
    <row r="882">
      <c r="A882" s="9" t="s">
        <v>10048</v>
      </c>
      <c r="B882" s="10" t="s">
        <v>10059</v>
      </c>
      <c r="C882" s="2" t="s">
        <v>70</v>
      </c>
      <c r="D882" s="2" t="s">
        <v>395</v>
      </c>
      <c r="E882" s="2" t="s">
        <v>1260</v>
      </c>
      <c r="F882" s="2" t="s">
        <v>10061</v>
      </c>
      <c r="G882" s="12">
        <v>100.0</v>
      </c>
      <c r="H882" s="2" t="s">
        <v>76</v>
      </c>
      <c r="I882" s="2" t="s">
        <v>9652</v>
      </c>
      <c r="J882" t="str">
        <f t="shared" si="1"/>
        <v>9419-SARMI</v>
      </c>
      <c r="K882">
        <f t="shared" si="2"/>
        <v>1</v>
      </c>
    </row>
    <row r="883">
      <c r="A883" s="9" t="s">
        <v>10065</v>
      </c>
      <c r="B883" s="10" t="s">
        <v>10076</v>
      </c>
      <c r="C883" s="2" t="s">
        <v>70</v>
      </c>
      <c r="D883" s="2" t="s">
        <v>395</v>
      </c>
      <c r="E883" s="2" t="s">
        <v>2096</v>
      </c>
      <c r="F883" s="2" t="s">
        <v>10078</v>
      </c>
      <c r="G883" s="12">
        <v>100.0</v>
      </c>
      <c r="H883" s="2" t="s">
        <v>76</v>
      </c>
      <c r="I883" s="2" t="s">
        <v>9652</v>
      </c>
      <c r="J883" t="str">
        <f t="shared" si="1"/>
        <v>9419-SARMI</v>
      </c>
      <c r="K883">
        <f t="shared" si="2"/>
        <v>1</v>
      </c>
    </row>
    <row r="884">
      <c r="A884" s="9" t="s">
        <v>2083</v>
      </c>
      <c r="B884" s="10" t="s">
        <v>2093</v>
      </c>
      <c r="C884" s="2" t="s">
        <v>70</v>
      </c>
      <c r="D884" s="2" t="s">
        <v>395</v>
      </c>
      <c r="E884" s="2" t="s">
        <v>2096</v>
      </c>
      <c r="F884" s="2" t="s">
        <v>2097</v>
      </c>
      <c r="G884" s="12">
        <v>100.0</v>
      </c>
      <c r="H884" s="2" t="s">
        <v>76</v>
      </c>
      <c r="I884" s="2" t="s">
        <v>9652</v>
      </c>
      <c r="J884" t="str">
        <f t="shared" si="1"/>
        <v>9419-SARMI</v>
      </c>
      <c r="K884">
        <f t="shared" si="2"/>
        <v>1</v>
      </c>
    </row>
    <row r="885">
      <c r="A885" s="9" t="s">
        <v>10087</v>
      </c>
      <c r="B885" s="10" t="s">
        <v>10097</v>
      </c>
      <c r="C885" s="2" t="s">
        <v>70</v>
      </c>
      <c r="D885" s="2" t="s">
        <v>395</v>
      </c>
      <c r="E885" s="2" t="s">
        <v>2096</v>
      </c>
      <c r="F885" s="2" t="s">
        <v>10098</v>
      </c>
      <c r="G885" s="12">
        <v>100.0</v>
      </c>
      <c r="H885" s="2" t="s">
        <v>76</v>
      </c>
      <c r="I885" s="2" t="s">
        <v>9652</v>
      </c>
      <c r="J885" t="str">
        <f t="shared" si="1"/>
        <v>9419-SARMI</v>
      </c>
      <c r="K885">
        <f t="shared" si="2"/>
        <v>1</v>
      </c>
    </row>
    <row r="886">
      <c r="A886" s="9" t="s">
        <v>10104</v>
      </c>
      <c r="B886" s="10" t="s">
        <v>10117</v>
      </c>
      <c r="C886" s="2" t="s">
        <v>70</v>
      </c>
      <c r="D886" s="2" t="s">
        <v>395</v>
      </c>
      <c r="E886" s="2" t="s">
        <v>2096</v>
      </c>
      <c r="F886" s="2" t="s">
        <v>10120</v>
      </c>
      <c r="G886" s="12">
        <v>100.0</v>
      </c>
      <c r="H886" s="2" t="s">
        <v>76</v>
      </c>
      <c r="I886" s="2" t="s">
        <v>9652</v>
      </c>
      <c r="J886" t="str">
        <f t="shared" si="1"/>
        <v>9419-SARMI</v>
      </c>
      <c r="K886">
        <f t="shared" si="2"/>
        <v>1</v>
      </c>
    </row>
    <row r="887">
      <c r="A887" s="9" t="s">
        <v>2101</v>
      </c>
      <c r="B887" s="10" t="s">
        <v>2109</v>
      </c>
      <c r="C887" s="2" t="s">
        <v>70</v>
      </c>
      <c r="D887" s="2" t="s">
        <v>395</v>
      </c>
      <c r="E887" s="2" t="s">
        <v>2096</v>
      </c>
      <c r="F887" s="2" t="s">
        <v>2111</v>
      </c>
      <c r="G887" s="12">
        <v>100.0</v>
      </c>
      <c r="H887" s="2" t="s">
        <v>76</v>
      </c>
      <c r="I887" s="2" t="s">
        <v>9652</v>
      </c>
      <c r="J887" t="str">
        <f t="shared" si="1"/>
        <v>9419-SARMI</v>
      </c>
      <c r="K887">
        <f t="shared" si="2"/>
        <v>1</v>
      </c>
    </row>
    <row r="888">
      <c r="A888" s="9" t="s">
        <v>10129</v>
      </c>
      <c r="B888" s="10" t="s">
        <v>10135</v>
      </c>
      <c r="C888" s="2" t="s">
        <v>70</v>
      </c>
      <c r="D888" s="2" t="s">
        <v>395</v>
      </c>
      <c r="E888" s="2" t="s">
        <v>2096</v>
      </c>
      <c r="F888" s="2" t="s">
        <v>10137</v>
      </c>
      <c r="G888" s="12">
        <v>100.0</v>
      </c>
      <c r="H888" s="2" t="s">
        <v>76</v>
      </c>
      <c r="I888" s="2" t="s">
        <v>9652</v>
      </c>
      <c r="J888" t="str">
        <f t="shared" si="1"/>
        <v>9419-SARMI</v>
      </c>
      <c r="K888">
        <f t="shared" si="2"/>
        <v>1</v>
      </c>
    </row>
    <row r="889">
      <c r="A889" s="9" t="s">
        <v>10141</v>
      </c>
      <c r="B889" s="10" t="s">
        <v>10150</v>
      </c>
      <c r="C889" s="2" t="s">
        <v>70</v>
      </c>
      <c r="D889" s="2" t="s">
        <v>395</v>
      </c>
      <c r="E889" s="2" t="s">
        <v>2096</v>
      </c>
      <c r="F889" s="2" t="s">
        <v>10153</v>
      </c>
      <c r="G889" s="12">
        <v>100.0</v>
      </c>
      <c r="H889" s="2" t="s">
        <v>76</v>
      </c>
      <c r="I889" s="2" t="s">
        <v>9652</v>
      </c>
      <c r="J889" t="str">
        <f t="shared" si="1"/>
        <v>9419-SARMI</v>
      </c>
      <c r="K889">
        <f t="shared" si="2"/>
        <v>1</v>
      </c>
    </row>
    <row r="890">
      <c r="A890" s="9" t="s">
        <v>10155</v>
      </c>
      <c r="B890" s="10" t="s">
        <v>10164</v>
      </c>
      <c r="C890" s="2" t="s">
        <v>70</v>
      </c>
      <c r="D890" s="2" t="s">
        <v>177</v>
      </c>
      <c r="E890" s="2" t="s">
        <v>10165</v>
      </c>
      <c r="F890" s="2" t="s">
        <v>10166</v>
      </c>
      <c r="G890" s="12">
        <v>100.0</v>
      </c>
      <c r="H890" s="2" t="s">
        <v>76</v>
      </c>
      <c r="I890" s="2" t="s">
        <v>9652</v>
      </c>
      <c r="J890" t="str">
        <f t="shared" si="1"/>
        <v>9420-KEEROM</v>
      </c>
      <c r="K890">
        <f t="shared" si="2"/>
        <v>1</v>
      </c>
    </row>
    <row r="891">
      <c r="A891" s="9" t="s">
        <v>10171</v>
      </c>
      <c r="B891" s="10" t="s">
        <v>10180</v>
      </c>
      <c r="C891" s="2" t="s">
        <v>70</v>
      </c>
      <c r="D891" s="2" t="s">
        <v>177</v>
      </c>
      <c r="E891" s="2" t="s">
        <v>10165</v>
      </c>
      <c r="F891" s="2" t="s">
        <v>10182</v>
      </c>
      <c r="G891" s="12">
        <v>100.0</v>
      </c>
      <c r="H891" s="2" t="s">
        <v>76</v>
      </c>
      <c r="I891" s="2" t="s">
        <v>9652</v>
      </c>
      <c r="J891" t="str">
        <f t="shared" si="1"/>
        <v>9420-KEEROM</v>
      </c>
      <c r="K891">
        <f t="shared" si="2"/>
        <v>1</v>
      </c>
    </row>
    <row r="892">
      <c r="A892" s="9" t="s">
        <v>10185</v>
      </c>
      <c r="B892" s="10" t="s">
        <v>10195</v>
      </c>
      <c r="C892" s="2" t="s">
        <v>70</v>
      </c>
      <c r="D892" s="2" t="s">
        <v>177</v>
      </c>
      <c r="E892" s="2" t="s">
        <v>10165</v>
      </c>
      <c r="F892" s="2" t="s">
        <v>10197</v>
      </c>
      <c r="G892" s="12">
        <v>100.0</v>
      </c>
      <c r="H892" s="2" t="s">
        <v>76</v>
      </c>
      <c r="I892" s="2" t="s">
        <v>9652</v>
      </c>
      <c r="J892" t="str">
        <f t="shared" si="1"/>
        <v>9420-KEEROM</v>
      </c>
      <c r="K892">
        <f t="shared" si="2"/>
        <v>1</v>
      </c>
    </row>
    <row r="893">
      <c r="A893" s="9" t="s">
        <v>10201</v>
      </c>
      <c r="B893" s="10" t="s">
        <v>10209</v>
      </c>
      <c r="C893" s="2" t="s">
        <v>70</v>
      </c>
      <c r="D893" s="2" t="s">
        <v>177</v>
      </c>
      <c r="E893" s="2" t="s">
        <v>10165</v>
      </c>
      <c r="F893" s="2" t="s">
        <v>10211</v>
      </c>
      <c r="G893" s="12">
        <v>100.0</v>
      </c>
      <c r="H893" s="2" t="s">
        <v>76</v>
      </c>
      <c r="I893" s="2" t="s">
        <v>9652</v>
      </c>
      <c r="J893" t="str">
        <f t="shared" si="1"/>
        <v>9420-KEEROM</v>
      </c>
      <c r="K893">
        <f t="shared" si="2"/>
        <v>1</v>
      </c>
    </row>
    <row r="894">
      <c r="A894" s="9" t="s">
        <v>10216</v>
      </c>
      <c r="B894" s="10" t="s">
        <v>10224</v>
      </c>
      <c r="C894" s="2" t="s">
        <v>70</v>
      </c>
      <c r="D894" s="2" t="s">
        <v>177</v>
      </c>
      <c r="E894" s="2" t="s">
        <v>10165</v>
      </c>
      <c r="F894" s="2" t="s">
        <v>10227</v>
      </c>
      <c r="G894" s="12">
        <v>100.0</v>
      </c>
      <c r="H894" s="2" t="s">
        <v>76</v>
      </c>
      <c r="I894" s="2" t="s">
        <v>9652</v>
      </c>
      <c r="J894" t="str">
        <f t="shared" si="1"/>
        <v>9420-KEEROM</v>
      </c>
      <c r="K894">
        <f t="shared" si="2"/>
        <v>1</v>
      </c>
    </row>
    <row r="895">
      <c r="A895" s="9" t="s">
        <v>7508</v>
      </c>
      <c r="B895" s="10" t="s">
        <v>7518</v>
      </c>
      <c r="C895" s="2" t="s">
        <v>70</v>
      </c>
      <c r="D895" s="2" t="s">
        <v>177</v>
      </c>
      <c r="E895" s="2" t="s">
        <v>403</v>
      </c>
      <c r="F895" s="2" t="s">
        <v>7520</v>
      </c>
      <c r="G895" s="12">
        <v>100.0</v>
      </c>
      <c r="H895" s="2" t="s">
        <v>76</v>
      </c>
      <c r="I895" s="2" t="s">
        <v>9652</v>
      </c>
      <c r="J895" t="str">
        <f t="shared" si="1"/>
        <v>9420-KEEROM</v>
      </c>
      <c r="K895">
        <f t="shared" si="2"/>
        <v>1</v>
      </c>
    </row>
    <row r="896">
      <c r="A896" s="9" t="s">
        <v>10234</v>
      </c>
      <c r="B896" s="10" t="s">
        <v>10243</v>
      </c>
      <c r="C896" s="2" t="s">
        <v>70</v>
      </c>
      <c r="D896" s="2" t="s">
        <v>177</v>
      </c>
      <c r="E896" s="2" t="s">
        <v>403</v>
      </c>
      <c r="F896" s="2" t="s">
        <v>10245</v>
      </c>
      <c r="G896" s="12">
        <v>100.0</v>
      </c>
      <c r="H896" s="2" t="s">
        <v>76</v>
      </c>
      <c r="I896" s="2" t="s">
        <v>9652</v>
      </c>
      <c r="J896" t="str">
        <f t="shared" si="1"/>
        <v>9420-KEEROM</v>
      </c>
      <c r="K896">
        <f t="shared" si="2"/>
        <v>1</v>
      </c>
    </row>
    <row r="897">
      <c r="A897" s="9" t="s">
        <v>7523</v>
      </c>
      <c r="B897" s="10" t="s">
        <v>7535</v>
      </c>
      <c r="C897" s="2" t="s">
        <v>70</v>
      </c>
      <c r="D897" s="2" t="s">
        <v>177</v>
      </c>
      <c r="E897" s="2" t="s">
        <v>403</v>
      </c>
      <c r="F897" s="2" t="s">
        <v>7538</v>
      </c>
      <c r="G897" s="12">
        <v>100.0</v>
      </c>
      <c r="H897" s="2" t="s">
        <v>76</v>
      </c>
      <c r="I897" s="2" t="s">
        <v>9652</v>
      </c>
      <c r="J897" t="str">
        <f t="shared" si="1"/>
        <v>9420-KEEROM</v>
      </c>
      <c r="K897">
        <f t="shared" si="2"/>
        <v>1</v>
      </c>
    </row>
    <row r="898">
      <c r="A898" s="9" t="s">
        <v>4285</v>
      </c>
      <c r="B898" s="10" t="s">
        <v>4291</v>
      </c>
      <c r="C898" s="2" t="s">
        <v>70</v>
      </c>
      <c r="D898" s="2" t="s">
        <v>177</v>
      </c>
      <c r="E898" s="2" t="s">
        <v>403</v>
      </c>
      <c r="F898" s="2" t="s">
        <v>4292</v>
      </c>
      <c r="G898" s="12">
        <v>100.0</v>
      </c>
      <c r="H898" s="2" t="s">
        <v>76</v>
      </c>
      <c r="I898" s="2" t="s">
        <v>9652</v>
      </c>
      <c r="J898" t="str">
        <f t="shared" si="1"/>
        <v>9420-KEEROM</v>
      </c>
      <c r="K898">
        <f t="shared" si="2"/>
        <v>1</v>
      </c>
    </row>
    <row r="899">
      <c r="A899" s="9" t="s">
        <v>398</v>
      </c>
      <c r="B899" s="10" t="s">
        <v>402</v>
      </c>
      <c r="C899" s="2" t="s">
        <v>70</v>
      </c>
      <c r="D899" s="2" t="s">
        <v>177</v>
      </c>
      <c r="E899" s="2" t="s">
        <v>403</v>
      </c>
      <c r="F899" s="2" t="s">
        <v>404</v>
      </c>
      <c r="G899" s="12">
        <v>100.0</v>
      </c>
      <c r="H899" s="2" t="s">
        <v>76</v>
      </c>
      <c r="I899" s="2" t="s">
        <v>9652</v>
      </c>
      <c r="J899" t="str">
        <f t="shared" si="1"/>
        <v>9420-KEEROM</v>
      </c>
      <c r="K899">
        <f t="shared" si="2"/>
        <v>1</v>
      </c>
    </row>
    <row r="900">
      <c r="A900" s="9" t="s">
        <v>4298</v>
      </c>
      <c r="B900" s="10" t="s">
        <v>4303</v>
      </c>
      <c r="C900" s="2" t="s">
        <v>70</v>
      </c>
      <c r="D900" s="2" t="s">
        <v>177</v>
      </c>
      <c r="E900" s="2" t="s">
        <v>403</v>
      </c>
      <c r="F900" s="2" t="s">
        <v>4305</v>
      </c>
      <c r="G900" s="12">
        <v>100.0</v>
      </c>
      <c r="H900" s="2" t="s">
        <v>76</v>
      </c>
      <c r="I900" s="2" t="s">
        <v>9652</v>
      </c>
      <c r="J900" t="str">
        <f t="shared" si="1"/>
        <v>9420-KEEROM</v>
      </c>
      <c r="K900">
        <f t="shared" si="2"/>
        <v>1</v>
      </c>
    </row>
    <row r="901">
      <c r="A901" s="9" t="s">
        <v>408</v>
      </c>
      <c r="B901" s="10" t="s">
        <v>411</v>
      </c>
      <c r="C901" s="2" t="s">
        <v>70</v>
      </c>
      <c r="D901" s="2" t="s">
        <v>177</v>
      </c>
      <c r="E901" s="2" t="s">
        <v>403</v>
      </c>
      <c r="F901" s="2" t="s">
        <v>413</v>
      </c>
      <c r="G901" s="12">
        <v>100.0</v>
      </c>
      <c r="H901" s="2" t="s">
        <v>76</v>
      </c>
      <c r="I901" s="2" t="s">
        <v>9652</v>
      </c>
      <c r="J901" t="str">
        <f t="shared" si="1"/>
        <v>9420-KEEROM</v>
      </c>
      <c r="K901">
        <f t="shared" si="2"/>
        <v>1</v>
      </c>
    </row>
    <row r="902">
      <c r="A902" s="9" t="s">
        <v>4309</v>
      </c>
      <c r="B902" s="10" t="s">
        <v>4314</v>
      </c>
      <c r="C902" s="2" t="s">
        <v>70</v>
      </c>
      <c r="D902" s="2" t="s">
        <v>177</v>
      </c>
      <c r="E902" s="2" t="s">
        <v>403</v>
      </c>
      <c r="F902" s="2" t="s">
        <v>4315</v>
      </c>
      <c r="G902" s="12">
        <v>100.0</v>
      </c>
      <c r="H902" s="2" t="s">
        <v>76</v>
      </c>
      <c r="I902" s="2" t="s">
        <v>9652</v>
      </c>
      <c r="J902" t="str">
        <f t="shared" si="1"/>
        <v>9420-KEEROM</v>
      </c>
      <c r="K902">
        <f t="shared" si="2"/>
        <v>1</v>
      </c>
    </row>
    <row r="903">
      <c r="A903" s="9" t="s">
        <v>1059</v>
      </c>
      <c r="B903" s="10" t="s">
        <v>1067</v>
      </c>
      <c r="C903" s="2" t="s">
        <v>70</v>
      </c>
      <c r="D903" s="2" t="s">
        <v>177</v>
      </c>
      <c r="E903" s="2" t="s">
        <v>403</v>
      </c>
      <c r="F903" s="2" t="s">
        <v>1069</v>
      </c>
      <c r="G903" s="12">
        <v>100.0</v>
      </c>
      <c r="H903" s="2" t="s">
        <v>76</v>
      </c>
      <c r="I903" s="2" t="s">
        <v>9652</v>
      </c>
      <c r="J903" t="str">
        <f t="shared" si="1"/>
        <v>9420-KEEROM</v>
      </c>
      <c r="K903">
        <f t="shared" si="2"/>
        <v>1</v>
      </c>
    </row>
    <row r="904">
      <c r="A904" s="9" t="s">
        <v>7542</v>
      </c>
      <c r="B904" s="10" t="s">
        <v>7553</v>
      </c>
      <c r="C904" s="2" t="s">
        <v>70</v>
      </c>
      <c r="D904" s="2" t="s">
        <v>177</v>
      </c>
      <c r="E904" s="2" t="s">
        <v>403</v>
      </c>
      <c r="F904" s="2" t="s">
        <v>7555</v>
      </c>
      <c r="G904" s="12">
        <v>100.0</v>
      </c>
      <c r="H904" s="2" t="s">
        <v>76</v>
      </c>
      <c r="I904" s="2" t="s">
        <v>9652</v>
      </c>
      <c r="J904" t="str">
        <f t="shared" si="1"/>
        <v>9420-KEEROM</v>
      </c>
      <c r="K904">
        <f t="shared" si="2"/>
        <v>1</v>
      </c>
    </row>
    <row r="905">
      <c r="A905" s="9" t="s">
        <v>10340</v>
      </c>
      <c r="B905" s="10" t="s">
        <v>10348</v>
      </c>
      <c r="C905" s="2" t="s">
        <v>70</v>
      </c>
      <c r="D905" s="2" t="s">
        <v>177</v>
      </c>
      <c r="E905" s="2" t="s">
        <v>434</v>
      </c>
      <c r="F905" s="2" t="s">
        <v>10351</v>
      </c>
      <c r="G905" s="12">
        <v>100.0</v>
      </c>
      <c r="H905" s="2" t="s">
        <v>76</v>
      </c>
      <c r="I905" s="2" t="s">
        <v>9652</v>
      </c>
      <c r="J905" t="str">
        <f t="shared" si="1"/>
        <v>9420-KEEROM</v>
      </c>
      <c r="K905">
        <f t="shared" si="2"/>
        <v>1</v>
      </c>
    </row>
    <row r="906">
      <c r="A906" s="9" t="s">
        <v>10354</v>
      </c>
      <c r="B906" s="10" t="s">
        <v>10369</v>
      </c>
      <c r="C906" s="2" t="s">
        <v>70</v>
      </c>
      <c r="D906" s="2" t="s">
        <v>177</v>
      </c>
      <c r="E906" s="2" t="s">
        <v>434</v>
      </c>
      <c r="F906" s="2" t="s">
        <v>10371</v>
      </c>
      <c r="G906" s="12">
        <v>100.0</v>
      </c>
      <c r="H906" s="2" t="s">
        <v>76</v>
      </c>
      <c r="I906" s="2" t="s">
        <v>9652</v>
      </c>
      <c r="J906" t="str">
        <f t="shared" si="1"/>
        <v>9420-KEEROM</v>
      </c>
      <c r="K906">
        <f t="shared" si="2"/>
        <v>1</v>
      </c>
    </row>
    <row r="907">
      <c r="A907" s="9" t="s">
        <v>2151</v>
      </c>
      <c r="B907" s="10" t="s">
        <v>2161</v>
      </c>
      <c r="C907" s="2" t="s">
        <v>70</v>
      </c>
      <c r="D907" s="2" t="s">
        <v>177</v>
      </c>
      <c r="E907" s="2" t="s">
        <v>434</v>
      </c>
      <c r="F907" s="2" t="s">
        <v>2164</v>
      </c>
      <c r="G907" s="12">
        <v>100.0</v>
      </c>
      <c r="H907" s="2" t="s">
        <v>76</v>
      </c>
      <c r="I907" s="2" t="s">
        <v>9652</v>
      </c>
      <c r="J907" t="str">
        <f t="shared" si="1"/>
        <v>9420-KEEROM</v>
      </c>
      <c r="K907">
        <f t="shared" si="2"/>
        <v>1</v>
      </c>
    </row>
    <row r="908">
      <c r="A908" s="9" t="s">
        <v>2166</v>
      </c>
      <c r="B908" s="10" t="s">
        <v>2171</v>
      </c>
      <c r="C908" s="2" t="s">
        <v>70</v>
      </c>
      <c r="D908" s="2" t="s">
        <v>177</v>
      </c>
      <c r="E908" s="2" t="s">
        <v>2175</v>
      </c>
      <c r="F908" s="2" t="s">
        <v>2177</v>
      </c>
      <c r="G908" s="12">
        <v>100.0</v>
      </c>
      <c r="H908" s="2" t="s">
        <v>76</v>
      </c>
      <c r="I908" s="2" t="s">
        <v>9652</v>
      </c>
      <c r="J908" t="str">
        <f t="shared" si="1"/>
        <v>9420-KEEROM</v>
      </c>
      <c r="K908">
        <f t="shared" si="2"/>
        <v>1</v>
      </c>
    </row>
    <row r="909">
      <c r="A909" s="9" t="s">
        <v>2180</v>
      </c>
      <c r="B909" s="10" t="s">
        <v>2186</v>
      </c>
      <c r="C909" s="2" t="s">
        <v>70</v>
      </c>
      <c r="D909" s="2" t="s">
        <v>177</v>
      </c>
      <c r="E909" s="2" t="s">
        <v>2175</v>
      </c>
      <c r="F909" s="2" t="s">
        <v>2190</v>
      </c>
      <c r="G909" s="12">
        <v>100.0</v>
      </c>
      <c r="H909" s="2" t="s">
        <v>76</v>
      </c>
      <c r="I909" s="2" t="s">
        <v>9652</v>
      </c>
      <c r="J909" t="str">
        <f t="shared" si="1"/>
        <v>9420-KEEROM</v>
      </c>
      <c r="K909">
        <f t="shared" si="2"/>
        <v>1</v>
      </c>
    </row>
    <row r="910">
      <c r="A910" s="9" t="s">
        <v>2193</v>
      </c>
      <c r="B910" s="10" t="s">
        <v>2199</v>
      </c>
      <c r="C910" s="2" t="s">
        <v>70</v>
      </c>
      <c r="D910" s="2" t="s">
        <v>177</v>
      </c>
      <c r="E910" s="2" t="s">
        <v>2175</v>
      </c>
      <c r="F910" s="2" t="s">
        <v>2201</v>
      </c>
      <c r="G910" s="12">
        <v>100.0</v>
      </c>
      <c r="H910" s="2" t="s">
        <v>76</v>
      </c>
      <c r="I910" s="2" t="s">
        <v>9652</v>
      </c>
      <c r="J910" t="str">
        <f t="shared" si="1"/>
        <v>9420-KEEROM</v>
      </c>
      <c r="K910">
        <f t="shared" si="2"/>
        <v>1</v>
      </c>
    </row>
    <row r="911">
      <c r="A911" s="9" t="s">
        <v>10394</v>
      </c>
      <c r="B911" s="10" t="s">
        <v>10404</v>
      </c>
      <c r="C911" s="2" t="s">
        <v>70</v>
      </c>
      <c r="D911" s="2" t="s">
        <v>177</v>
      </c>
      <c r="E911" s="2" t="s">
        <v>2175</v>
      </c>
      <c r="F911" s="2" t="s">
        <v>2175</v>
      </c>
      <c r="G911" s="12">
        <v>100.0</v>
      </c>
      <c r="H911" s="2" t="s">
        <v>76</v>
      </c>
      <c r="I911" s="2" t="s">
        <v>9652</v>
      </c>
      <c r="J911" t="str">
        <f t="shared" si="1"/>
        <v>9420-KEEROM</v>
      </c>
      <c r="K911">
        <f t="shared" si="2"/>
        <v>1</v>
      </c>
    </row>
    <row r="912">
      <c r="A912" s="9" t="s">
        <v>2203</v>
      </c>
      <c r="B912" s="10" t="s">
        <v>2210</v>
      </c>
      <c r="C912" s="2" t="s">
        <v>70</v>
      </c>
      <c r="D912" s="2" t="s">
        <v>177</v>
      </c>
      <c r="E912" s="2" t="s">
        <v>2175</v>
      </c>
      <c r="F912" s="2" t="s">
        <v>2213</v>
      </c>
      <c r="G912" s="12">
        <v>100.0</v>
      </c>
      <c r="H912" s="2" t="s">
        <v>76</v>
      </c>
      <c r="I912" s="2" t="s">
        <v>9652</v>
      </c>
      <c r="J912" t="str">
        <f t="shared" si="1"/>
        <v>9420-KEEROM</v>
      </c>
      <c r="K912">
        <f t="shared" si="2"/>
        <v>1</v>
      </c>
    </row>
    <row r="913">
      <c r="A913" s="9" t="s">
        <v>172</v>
      </c>
      <c r="B913" s="10" t="s">
        <v>176</v>
      </c>
      <c r="C913" s="2" t="s">
        <v>70</v>
      </c>
      <c r="D913" s="2" t="s">
        <v>177</v>
      </c>
      <c r="E913" s="2" t="s">
        <v>178</v>
      </c>
      <c r="F913" s="2" t="s">
        <v>179</v>
      </c>
      <c r="G913" s="12">
        <v>100.0</v>
      </c>
      <c r="H913" s="2" t="s">
        <v>76</v>
      </c>
      <c r="I913" s="2" t="s">
        <v>9652</v>
      </c>
      <c r="J913" t="str">
        <f t="shared" si="1"/>
        <v>9420-KEEROM</v>
      </c>
      <c r="K913">
        <f t="shared" si="2"/>
        <v>1</v>
      </c>
    </row>
    <row r="914">
      <c r="A914" s="9" t="s">
        <v>10427</v>
      </c>
      <c r="B914" s="10" t="s">
        <v>10437</v>
      </c>
      <c r="C914" s="2" t="s">
        <v>70</v>
      </c>
      <c r="D914" s="2" t="s">
        <v>440</v>
      </c>
      <c r="E914" s="2" t="s">
        <v>1375</v>
      </c>
      <c r="F914" s="2" t="s">
        <v>1375</v>
      </c>
      <c r="G914" s="12">
        <v>100.0</v>
      </c>
      <c r="H914" s="2" t="s">
        <v>76</v>
      </c>
      <c r="I914" s="2" t="s">
        <v>9652</v>
      </c>
      <c r="J914" t="str">
        <f t="shared" si="1"/>
        <v>9426-WAROPEN</v>
      </c>
      <c r="K914">
        <f t="shared" si="2"/>
        <v>1</v>
      </c>
    </row>
    <row r="915">
      <c r="A915" s="9" t="s">
        <v>10442</v>
      </c>
      <c r="B915" s="10" t="s">
        <v>10452</v>
      </c>
      <c r="C915" s="2" t="s">
        <v>70</v>
      </c>
      <c r="D915" s="2" t="s">
        <v>440</v>
      </c>
      <c r="E915" s="2" t="s">
        <v>1375</v>
      </c>
      <c r="F915" s="2" t="s">
        <v>10453</v>
      </c>
      <c r="G915" s="12">
        <v>100.0</v>
      </c>
      <c r="H915" s="2" t="s">
        <v>76</v>
      </c>
      <c r="I915" s="2" t="s">
        <v>9652</v>
      </c>
      <c r="J915" t="str">
        <f t="shared" si="1"/>
        <v>9426-WAROPEN</v>
      </c>
      <c r="K915">
        <f t="shared" si="2"/>
        <v>1</v>
      </c>
    </row>
    <row r="916">
      <c r="A916" s="9" t="s">
        <v>10457</v>
      </c>
      <c r="B916" s="10" t="s">
        <v>10469</v>
      </c>
      <c r="C916" s="2" t="s">
        <v>70</v>
      </c>
      <c r="D916" s="2" t="s">
        <v>440</v>
      </c>
      <c r="E916" s="2" t="s">
        <v>1375</v>
      </c>
      <c r="F916" s="2" t="s">
        <v>10472</v>
      </c>
      <c r="G916" s="12">
        <v>100.0</v>
      </c>
      <c r="H916" s="2" t="s">
        <v>76</v>
      </c>
      <c r="I916" s="2" t="s">
        <v>9652</v>
      </c>
      <c r="J916" t="str">
        <f t="shared" si="1"/>
        <v>9426-WAROPEN</v>
      </c>
      <c r="K916">
        <f t="shared" si="2"/>
        <v>1</v>
      </c>
    </row>
    <row r="917">
      <c r="A917" s="9" t="s">
        <v>469</v>
      </c>
      <c r="B917" s="10" t="s">
        <v>474</v>
      </c>
      <c r="C917" s="2" t="s">
        <v>70</v>
      </c>
      <c r="D917" s="2" t="s">
        <v>440</v>
      </c>
      <c r="E917" s="2" t="s">
        <v>475</v>
      </c>
      <c r="F917" s="2" t="s">
        <v>476</v>
      </c>
      <c r="G917" s="12">
        <v>100.0</v>
      </c>
      <c r="H917" s="2" t="s">
        <v>76</v>
      </c>
      <c r="I917" s="2" t="s">
        <v>9652</v>
      </c>
      <c r="J917" t="str">
        <f t="shared" si="1"/>
        <v>9426-WAROPEN</v>
      </c>
      <c r="K917">
        <f t="shared" si="2"/>
        <v>1</v>
      </c>
    </row>
    <row r="918">
      <c r="A918" s="9" t="s">
        <v>477</v>
      </c>
      <c r="B918" s="10" t="s">
        <v>481</v>
      </c>
      <c r="C918" s="2" t="s">
        <v>70</v>
      </c>
      <c r="D918" s="2" t="s">
        <v>440</v>
      </c>
      <c r="E918" s="2" t="s">
        <v>475</v>
      </c>
      <c r="F918" s="2" t="s">
        <v>482</v>
      </c>
      <c r="G918" s="12">
        <v>100.0</v>
      </c>
      <c r="H918" s="2" t="s">
        <v>76</v>
      </c>
      <c r="I918" s="2" t="s">
        <v>9652</v>
      </c>
      <c r="J918" t="str">
        <f t="shared" si="1"/>
        <v>9426-WAROPEN</v>
      </c>
      <c r="K918">
        <f t="shared" si="2"/>
        <v>1</v>
      </c>
    </row>
    <row r="919">
      <c r="A919" s="9" t="s">
        <v>483</v>
      </c>
      <c r="B919" s="10" t="s">
        <v>487</v>
      </c>
      <c r="C919" s="2" t="s">
        <v>70</v>
      </c>
      <c r="D919" s="2" t="s">
        <v>440</v>
      </c>
      <c r="E919" s="2" t="s">
        <v>475</v>
      </c>
      <c r="F919" s="2" t="s">
        <v>488</v>
      </c>
      <c r="G919" s="12">
        <v>100.0</v>
      </c>
      <c r="H919" s="2" t="s">
        <v>76</v>
      </c>
      <c r="I919" s="2" t="s">
        <v>9652</v>
      </c>
      <c r="J919" t="str">
        <f t="shared" si="1"/>
        <v>9426-WAROPEN</v>
      </c>
      <c r="K919">
        <f t="shared" si="2"/>
        <v>1</v>
      </c>
    </row>
    <row r="920">
      <c r="A920" s="9" t="s">
        <v>489</v>
      </c>
      <c r="B920" s="10" t="s">
        <v>494</v>
      </c>
      <c r="C920" s="2" t="s">
        <v>70</v>
      </c>
      <c r="D920" s="2" t="s">
        <v>440</v>
      </c>
      <c r="E920" s="2" t="s">
        <v>475</v>
      </c>
      <c r="F920" s="2" t="s">
        <v>495</v>
      </c>
      <c r="G920" s="12">
        <v>100.0</v>
      </c>
      <c r="H920" s="2" t="s">
        <v>76</v>
      </c>
      <c r="I920" s="2" t="s">
        <v>9652</v>
      </c>
      <c r="J920" t="str">
        <f t="shared" si="1"/>
        <v>9426-WAROPEN</v>
      </c>
      <c r="K920">
        <f t="shared" si="2"/>
        <v>1</v>
      </c>
    </row>
    <row r="921">
      <c r="A921" s="9" t="s">
        <v>496</v>
      </c>
      <c r="B921" s="10" t="s">
        <v>500</v>
      </c>
      <c r="C921" s="2" t="s">
        <v>70</v>
      </c>
      <c r="D921" s="2" t="s">
        <v>440</v>
      </c>
      <c r="E921" s="2" t="s">
        <v>475</v>
      </c>
      <c r="F921" s="2" t="s">
        <v>501</v>
      </c>
      <c r="G921" s="12">
        <v>100.0</v>
      </c>
      <c r="H921" s="2" t="s">
        <v>76</v>
      </c>
      <c r="I921" s="2" t="s">
        <v>9652</v>
      </c>
      <c r="J921" t="str">
        <f t="shared" si="1"/>
        <v>9426-WAROPEN</v>
      </c>
      <c r="K921">
        <f t="shared" si="2"/>
        <v>1</v>
      </c>
    </row>
    <row r="922">
      <c r="A922" s="9" t="s">
        <v>503</v>
      </c>
      <c r="B922" s="10" t="s">
        <v>506</v>
      </c>
      <c r="C922" s="2" t="s">
        <v>70</v>
      </c>
      <c r="D922" s="2" t="s">
        <v>440</v>
      </c>
      <c r="E922" s="2" t="s">
        <v>475</v>
      </c>
      <c r="F922" s="2" t="s">
        <v>507</v>
      </c>
      <c r="G922" s="12">
        <v>100.0</v>
      </c>
      <c r="H922" s="2" t="s">
        <v>76</v>
      </c>
      <c r="I922" s="2" t="s">
        <v>9652</v>
      </c>
      <c r="J922" t="str">
        <f t="shared" si="1"/>
        <v>9426-WAROPEN</v>
      </c>
      <c r="K922">
        <f t="shared" si="2"/>
        <v>1</v>
      </c>
    </row>
    <row r="923">
      <c r="A923" s="9" t="s">
        <v>509</v>
      </c>
      <c r="B923" s="10" t="s">
        <v>513</v>
      </c>
      <c r="C923" s="2" t="s">
        <v>70</v>
      </c>
      <c r="D923" s="2" t="s">
        <v>440</v>
      </c>
      <c r="E923" s="2" t="s">
        <v>475</v>
      </c>
      <c r="F923" s="2" t="s">
        <v>514</v>
      </c>
      <c r="G923" s="12">
        <v>100.0</v>
      </c>
      <c r="H923" s="2" t="s">
        <v>76</v>
      </c>
      <c r="I923" s="2" t="s">
        <v>9652</v>
      </c>
      <c r="J923" t="str">
        <f t="shared" si="1"/>
        <v>9426-WAROPEN</v>
      </c>
      <c r="K923">
        <f t="shared" si="2"/>
        <v>1</v>
      </c>
    </row>
    <row r="924">
      <c r="A924" s="9" t="s">
        <v>518</v>
      </c>
      <c r="B924" s="10" t="s">
        <v>524</v>
      </c>
      <c r="C924" s="2" t="s">
        <v>70</v>
      </c>
      <c r="D924" s="2" t="s">
        <v>440</v>
      </c>
      <c r="E924" s="2" t="s">
        <v>475</v>
      </c>
      <c r="F924" s="2" t="s">
        <v>525</v>
      </c>
      <c r="G924" s="12">
        <v>100.0</v>
      </c>
      <c r="H924" s="2" t="s">
        <v>76</v>
      </c>
      <c r="I924" s="2" t="s">
        <v>9652</v>
      </c>
      <c r="J924" t="str">
        <f t="shared" si="1"/>
        <v>9426-WAROPEN</v>
      </c>
      <c r="K924">
        <f t="shared" si="2"/>
        <v>1</v>
      </c>
    </row>
    <row r="925">
      <c r="A925" s="9" t="s">
        <v>528</v>
      </c>
      <c r="B925" s="10" t="s">
        <v>531</v>
      </c>
      <c r="C925" s="2" t="s">
        <v>70</v>
      </c>
      <c r="D925" s="2" t="s">
        <v>440</v>
      </c>
      <c r="E925" s="2" t="s">
        <v>475</v>
      </c>
      <c r="F925" s="2" t="s">
        <v>532</v>
      </c>
      <c r="G925" s="12">
        <v>100.0</v>
      </c>
      <c r="H925" s="2" t="s">
        <v>76</v>
      </c>
      <c r="I925" s="2" t="s">
        <v>9652</v>
      </c>
      <c r="J925" t="str">
        <f t="shared" si="1"/>
        <v>9426-WAROPEN</v>
      </c>
      <c r="K925">
        <f t="shared" si="2"/>
        <v>1</v>
      </c>
    </row>
    <row r="926">
      <c r="A926" s="9" t="s">
        <v>2663</v>
      </c>
      <c r="B926" s="10" t="s">
        <v>2673</v>
      </c>
      <c r="C926" s="2" t="s">
        <v>70</v>
      </c>
      <c r="D926" s="2" t="s">
        <v>440</v>
      </c>
      <c r="E926" s="2" t="s">
        <v>475</v>
      </c>
      <c r="F926" s="2" t="s">
        <v>2675</v>
      </c>
      <c r="G926" s="12">
        <v>100.0</v>
      </c>
      <c r="H926" s="2" t="s">
        <v>76</v>
      </c>
      <c r="I926" s="2" t="s">
        <v>9652</v>
      </c>
      <c r="J926" t="str">
        <f t="shared" si="1"/>
        <v>9426-WAROPEN</v>
      </c>
      <c r="K926">
        <f t="shared" si="2"/>
        <v>1</v>
      </c>
    </row>
    <row r="927">
      <c r="A927" s="9" t="s">
        <v>10573</v>
      </c>
      <c r="B927" s="10" t="s">
        <v>10582</v>
      </c>
      <c r="C927" s="2" t="s">
        <v>70</v>
      </c>
      <c r="D927" s="2" t="s">
        <v>440</v>
      </c>
      <c r="E927" s="2" t="s">
        <v>6701</v>
      </c>
      <c r="F927" s="2" t="s">
        <v>10585</v>
      </c>
      <c r="G927" s="12">
        <v>100.0</v>
      </c>
      <c r="H927" s="2" t="s">
        <v>10587</v>
      </c>
      <c r="I927" s="2" t="s">
        <v>9652</v>
      </c>
      <c r="J927" t="str">
        <f t="shared" si="1"/>
        <v>9426-WAROPEN</v>
      </c>
      <c r="K927">
        <f t="shared" si="2"/>
        <v>1</v>
      </c>
    </row>
    <row r="928">
      <c r="A928" s="9" t="s">
        <v>10591</v>
      </c>
      <c r="B928" s="10" t="s">
        <v>10598</v>
      </c>
      <c r="C928" s="2" t="s">
        <v>70</v>
      </c>
      <c r="D928" s="2" t="s">
        <v>440</v>
      </c>
      <c r="E928" s="2" t="s">
        <v>6701</v>
      </c>
      <c r="F928" s="2" t="s">
        <v>10601</v>
      </c>
      <c r="G928" s="12">
        <v>100.0</v>
      </c>
      <c r="H928" s="2" t="s">
        <v>10587</v>
      </c>
      <c r="I928" s="2" t="s">
        <v>9652</v>
      </c>
      <c r="J928" t="str">
        <f t="shared" si="1"/>
        <v>9426-WAROPEN</v>
      </c>
      <c r="K928">
        <f t="shared" si="2"/>
        <v>1</v>
      </c>
    </row>
    <row r="929">
      <c r="A929" s="9" t="s">
        <v>10604</v>
      </c>
      <c r="B929" s="10" t="s">
        <v>10613</v>
      </c>
      <c r="C929" s="2" t="s">
        <v>70</v>
      </c>
      <c r="D929" s="2" t="s">
        <v>440</v>
      </c>
      <c r="E929" s="2" t="s">
        <v>6701</v>
      </c>
      <c r="F929" s="2" t="s">
        <v>10615</v>
      </c>
      <c r="G929" s="12">
        <v>100.0</v>
      </c>
      <c r="H929" s="2" t="s">
        <v>10587</v>
      </c>
      <c r="I929" s="2" t="s">
        <v>9652</v>
      </c>
      <c r="J929" t="str">
        <f t="shared" si="1"/>
        <v>9426-WAROPEN</v>
      </c>
      <c r="K929">
        <f t="shared" si="2"/>
        <v>1</v>
      </c>
    </row>
    <row r="930">
      <c r="A930" s="9" t="s">
        <v>6690</v>
      </c>
      <c r="B930" s="10" t="s">
        <v>6699</v>
      </c>
      <c r="C930" s="2" t="s">
        <v>70</v>
      </c>
      <c r="D930" s="2" t="s">
        <v>440</v>
      </c>
      <c r="E930" s="2" t="s">
        <v>6701</v>
      </c>
      <c r="F930" s="2" t="s">
        <v>6702</v>
      </c>
      <c r="G930" s="12">
        <v>100.0</v>
      </c>
      <c r="H930" s="2" t="s">
        <v>10587</v>
      </c>
      <c r="I930" s="2" t="s">
        <v>9652</v>
      </c>
      <c r="J930" t="str">
        <f t="shared" si="1"/>
        <v>9426-WAROPEN</v>
      </c>
      <c r="K930">
        <f t="shared" si="2"/>
        <v>1</v>
      </c>
    </row>
    <row r="931">
      <c r="A931" s="9" t="s">
        <v>10622</v>
      </c>
      <c r="B931" s="10" t="s">
        <v>10631</v>
      </c>
      <c r="C931" s="2" t="s">
        <v>70</v>
      </c>
      <c r="D931" s="2" t="s">
        <v>440</v>
      </c>
      <c r="E931" s="2" t="s">
        <v>6701</v>
      </c>
      <c r="F931" s="2" t="s">
        <v>10634</v>
      </c>
      <c r="G931" s="12">
        <v>100.0</v>
      </c>
      <c r="H931" s="2" t="s">
        <v>10587</v>
      </c>
      <c r="I931" s="2" t="s">
        <v>9652</v>
      </c>
      <c r="J931" t="str">
        <f t="shared" si="1"/>
        <v>9426-WAROPEN</v>
      </c>
      <c r="K931">
        <f t="shared" si="2"/>
        <v>1</v>
      </c>
    </row>
    <row r="932">
      <c r="A932" s="9" t="s">
        <v>10638</v>
      </c>
      <c r="B932" s="10" t="s">
        <v>10648</v>
      </c>
      <c r="C932" s="2" t="s">
        <v>70</v>
      </c>
      <c r="D932" s="2" t="s">
        <v>440</v>
      </c>
      <c r="E932" s="2" t="s">
        <v>6701</v>
      </c>
      <c r="F932" s="2" t="s">
        <v>10649</v>
      </c>
      <c r="G932" s="12">
        <v>100.0</v>
      </c>
      <c r="H932" s="2" t="s">
        <v>10587</v>
      </c>
      <c r="I932" s="2" t="s">
        <v>9652</v>
      </c>
      <c r="J932" t="str">
        <f t="shared" si="1"/>
        <v>9426-WAROPEN</v>
      </c>
      <c r="K932">
        <f t="shared" si="2"/>
        <v>1</v>
      </c>
    </row>
    <row r="933">
      <c r="A933" s="9" t="s">
        <v>10653</v>
      </c>
      <c r="B933" s="10" t="s">
        <v>10662</v>
      </c>
      <c r="C933" s="2" t="s">
        <v>70</v>
      </c>
      <c r="D933" s="2" t="s">
        <v>440</v>
      </c>
      <c r="E933" s="2" t="s">
        <v>6701</v>
      </c>
      <c r="F933" s="2" t="s">
        <v>10664</v>
      </c>
      <c r="G933" s="12">
        <v>100.0</v>
      </c>
      <c r="H933" s="2" t="s">
        <v>10587</v>
      </c>
      <c r="I933" s="2" t="s">
        <v>9652</v>
      </c>
      <c r="J933" t="str">
        <f t="shared" si="1"/>
        <v>9426-WAROPEN</v>
      </c>
      <c r="K933">
        <f t="shared" si="2"/>
        <v>1</v>
      </c>
    </row>
    <row r="934">
      <c r="A934" s="9" t="s">
        <v>10668</v>
      </c>
      <c r="B934" s="10" t="s">
        <v>10678</v>
      </c>
      <c r="C934" s="2" t="s">
        <v>70</v>
      </c>
      <c r="D934" s="2" t="s">
        <v>440</v>
      </c>
      <c r="E934" s="2" t="s">
        <v>6701</v>
      </c>
      <c r="F934" s="2" t="s">
        <v>10680</v>
      </c>
      <c r="G934" s="12">
        <v>100.0</v>
      </c>
      <c r="H934" s="2" t="s">
        <v>10587</v>
      </c>
      <c r="I934" s="2" t="s">
        <v>9652</v>
      </c>
      <c r="J934" t="str">
        <f t="shared" si="1"/>
        <v>9426-WAROPEN</v>
      </c>
      <c r="K934">
        <f t="shared" si="2"/>
        <v>1</v>
      </c>
    </row>
    <row r="935">
      <c r="A935" s="9" t="s">
        <v>10684</v>
      </c>
      <c r="B935" s="10" t="s">
        <v>10693</v>
      </c>
      <c r="C935" s="2" t="s">
        <v>70</v>
      </c>
      <c r="D935" s="2" t="s">
        <v>440</v>
      </c>
      <c r="E935" s="2" t="s">
        <v>6701</v>
      </c>
      <c r="F935" s="2" t="s">
        <v>10695</v>
      </c>
      <c r="G935" s="12">
        <v>100.0</v>
      </c>
      <c r="H935" s="2" t="s">
        <v>10587</v>
      </c>
      <c r="I935" s="2" t="s">
        <v>9652</v>
      </c>
      <c r="J935" t="str">
        <f t="shared" si="1"/>
        <v>9426-WAROPEN</v>
      </c>
      <c r="K935">
        <f t="shared" si="2"/>
        <v>1</v>
      </c>
    </row>
    <row r="936">
      <c r="A936" s="9" t="s">
        <v>10699</v>
      </c>
      <c r="B936" s="10" t="s">
        <v>10709</v>
      </c>
      <c r="C936" s="2" t="s">
        <v>70</v>
      </c>
      <c r="D936" s="2" t="s">
        <v>440</v>
      </c>
      <c r="E936" s="2" t="s">
        <v>6701</v>
      </c>
      <c r="F936" s="2" t="s">
        <v>10712</v>
      </c>
      <c r="G936" s="12">
        <v>100.0</v>
      </c>
      <c r="H936" s="2" t="s">
        <v>10587</v>
      </c>
      <c r="I936" s="2" t="s">
        <v>9652</v>
      </c>
      <c r="J936" t="str">
        <f t="shared" si="1"/>
        <v>9426-WAROPEN</v>
      </c>
      <c r="K936">
        <f t="shared" si="2"/>
        <v>1</v>
      </c>
    </row>
    <row r="937">
      <c r="A937" s="9" t="s">
        <v>10716</v>
      </c>
      <c r="B937" s="10" t="s">
        <v>10725</v>
      </c>
      <c r="C937" s="2" t="s">
        <v>70</v>
      </c>
      <c r="D937" s="2" t="s">
        <v>440</v>
      </c>
      <c r="E937" s="2" t="s">
        <v>6718</v>
      </c>
      <c r="F937" s="2" t="s">
        <v>10727</v>
      </c>
      <c r="G937" s="12">
        <v>100.0</v>
      </c>
      <c r="H937" s="2" t="s">
        <v>10587</v>
      </c>
      <c r="I937" s="2" t="s">
        <v>9652</v>
      </c>
      <c r="J937" t="str">
        <f t="shared" si="1"/>
        <v>9426-WAROPEN</v>
      </c>
      <c r="K937">
        <f t="shared" si="2"/>
        <v>1</v>
      </c>
    </row>
    <row r="938">
      <c r="A938" s="9" t="s">
        <v>6705</v>
      </c>
      <c r="B938" s="10" t="s">
        <v>6716</v>
      </c>
      <c r="C938" s="2" t="s">
        <v>70</v>
      </c>
      <c r="D938" s="2" t="s">
        <v>440</v>
      </c>
      <c r="E938" s="2" t="s">
        <v>6718</v>
      </c>
      <c r="F938" s="2" t="s">
        <v>6719</v>
      </c>
      <c r="G938" s="12">
        <v>100.0</v>
      </c>
      <c r="H938" s="2" t="s">
        <v>10587</v>
      </c>
      <c r="I938" s="2" t="s">
        <v>9652</v>
      </c>
      <c r="J938" t="str">
        <f t="shared" si="1"/>
        <v>9426-WAROPEN</v>
      </c>
      <c r="K938">
        <f t="shared" si="2"/>
        <v>1</v>
      </c>
    </row>
    <row r="939">
      <c r="A939" s="9" t="s">
        <v>10735</v>
      </c>
      <c r="B939" s="10" t="s">
        <v>10745</v>
      </c>
      <c r="C939" s="2" t="s">
        <v>70</v>
      </c>
      <c r="D939" s="2" t="s">
        <v>440</v>
      </c>
      <c r="E939" s="2" t="s">
        <v>6718</v>
      </c>
      <c r="F939" s="2" t="s">
        <v>10746</v>
      </c>
      <c r="G939" s="12">
        <v>100.0</v>
      </c>
      <c r="H939" s="2" t="s">
        <v>10587</v>
      </c>
      <c r="I939" s="2" t="s">
        <v>9652</v>
      </c>
      <c r="J939" t="str">
        <f t="shared" si="1"/>
        <v>9426-WAROPEN</v>
      </c>
      <c r="K939">
        <f t="shared" si="2"/>
        <v>1</v>
      </c>
    </row>
    <row r="940">
      <c r="A940" s="9" t="s">
        <v>10750</v>
      </c>
      <c r="B940" s="10" t="s">
        <v>10761</v>
      </c>
      <c r="C940" s="2" t="s">
        <v>70</v>
      </c>
      <c r="D940" s="2" t="s">
        <v>440</v>
      </c>
      <c r="E940" s="2" t="s">
        <v>6718</v>
      </c>
      <c r="F940" s="2" t="s">
        <v>10763</v>
      </c>
      <c r="G940" s="12">
        <v>100.0</v>
      </c>
      <c r="H940" s="2" t="s">
        <v>10587</v>
      </c>
      <c r="I940" s="2" t="s">
        <v>9652</v>
      </c>
      <c r="J940" t="str">
        <f t="shared" si="1"/>
        <v>9426-WAROPEN</v>
      </c>
      <c r="K940">
        <f t="shared" si="2"/>
        <v>1</v>
      </c>
    </row>
    <row r="941">
      <c r="A941" s="9" t="s">
        <v>6724</v>
      </c>
      <c r="B941" s="10" t="s">
        <v>6733</v>
      </c>
      <c r="C941" s="2" t="s">
        <v>70</v>
      </c>
      <c r="D941" s="2" t="s">
        <v>440</v>
      </c>
      <c r="E941" s="2" t="s">
        <v>6718</v>
      </c>
      <c r="F941" s="2" t="s">
        <v>6735</v>
      </c>
      <c r="G941" s="12">
        <v>100.0</v>
      </c>
      <c r="H941" s="2" t="s">
        <v>10587</v>
      </c>
      <c r="I941" s="2" t="s">
        <v>9652</v>
      </c>
      <c r="J941" t="str">
        <f t="shared" si="1"/>
        <v>9426-WAROPEN</v>
      </c>
      <c r="K941">
        <f t="shared" si="2"/>
        <v>1</v>
      </c>
    </row>
    <row r="942">
      <c r="A942" s="9" t="s">
        <v>10772</v>
      </c>
      <c r="B942" s="10" t="s">
        <v>10784</v>
      </c>
      <c r="C942" s="2" t="s">
        <v>70</v>
      </c>
      <c r="D942" s="2" t="s">
        <v>440</v>
      </c>
      <c r="E942" s="2" t="s">
        <v>6718</v>
      </c>
      <c r="F942" s="2" t="s">
        <v>10786</v>
      </c>
      <c r="G942" s="12">
        <v>100.0</v>
      </c>
      <c r="H942" s="2" t="s">
        <v>10587</v>
      </c>
      <c r="I942" s="2" t="s">
        <v>9652</v>
      </c>
      <c r="J942" t="str">
        <f t="shared" si="1"/>
        <v>9426-WAROPEN</v>
      </c>
      <c r="K942">
        <f t="shared" si="2"/>
        <v>1</v>
      </c>
    </row>
    <row r="943">
      <c r="A943" s="9" t="s">
        <v>10790</v>
      </c>
      <c r="B943" s="10" t="s">
        <v>10800</v>
      </c>
      <c r="C943" s="2" t="s">
        <v>70</v>
      </c>
      <c r="D943" s="2" t="s">
        <v>440</v>
      </c>
      <c r="E943" s="2" t="s">
        <v>6718</v>
      </c>
      <c r="F943" s="2" t="s">
        <v>10803</v>
      </c>
      <c r="G943" s="12">
        <v>100.0</v>
      </c>
      <c r="H943" s="2" t="s">
        <v>10587</v>
      </c>
      <c r="I943" s="2" t="s">
        <v>9652</v>
      </c>
      <c r="J943" t="str">
        <f t="shared" si="1"/>
        <v>9426-WAROPEN</v>
      </c>
      <c r="K943">
        <f t="shared" si="2"/>
        <v>1</v>
      </c>
    </row>
    <row r="944">
      <c r="A944" s="9" t="s">
        <v>10808</v>
      </c>
      <c r="B944" s="10" t="s">
        <v>10818</v>
      </c>
      <c r="C944" s="2" t="s">
        <v>70</v>
      </c>
      <c r="D944" s="2" t="s">
        <v>440</v>
      </c>
      <c r="E944" s="2" t="s">
        <v>6718</v>
      </c>
      <c r="F944" s="2" t="s">
        <v>10821</v>
      </c>
      <c r="G944" s="12">
        <v>100.0</v>
      </c>
      <c r="H944" s="2" t="s">
        <v>10587</v>
      </c>
      <c r="I944" s="2" t="s">
        <v>9652</v>
      </c>
      <c r="J944" t="str">
        <f t="shared" si="1"/>
        <v>9426-WAROPEN</v>
      </c>
      <c r="K944">
        <f t="shared" si="2"/>
        <v>1</v>
      </c>
    </row>
    <row r="945">
      <c r="A945" s="9" t="s">
        <v>6740</v>
      </c>
      <c r="B945" s="10" t="s">
        <v>6749</v>
      </c>
      <c r="C945" s="2" t="s">
        <v>70</v>
      </c>
      <c r="D945" s="2" t="s">
        <v>440</v>
      </c>
      <c r="E945" s="2" t="s">
        <v>6718</v>
      </c>
      <c r="F945" s="2" t="s">
        <v>6750</v>
      </c>
      <c r="G945" s="12">
        <v>100.0</v>
      </c>
      <c r="H945" s="2" t="s">
        <v>10587</v>
      </c>
      <c r="I945" s="2" t="s">
        <v>9652</v>
      </c>
      <c r="J945" t="str">
        <f t="shared" si="1"/>
        <v>9426-WAROPEN</v>
      </c>
      <c r="K945">
        <f t="shared" si="2"/>
        <v>1</v>
      </c>
    </row>
    <row r="946">
      <c r="A946" s="9" t="s">
        <v>6753</v>
      </c>
      <c r="B946" s="10" t="s">
        <v>6766</v>
      </c>
      <c r="C946" s="2" t="s">
        <v>70</v>
      </c>
      <c r="D946" s="2" t="s">
        <v>440</v>
      </c>
      <c r="E946" s="2" t="s">
        <v>6718</v>
      </c>
      <c r="F946" s="2" t="s">
        <v>6767</v>
      </c>
      <c r="G946" s="12">
        <v>100.0</v>
      </c>
      <c r="H946" s="2" t="s">
        <v>10587</v>
      </c>
      <c r="I946" s="2" t="s">
        <v>9652</v>
      </c>
      <c r="J946" t="str">
        <f t="shared" si="1"/>
        <v>9426-WAROPEN</v>
      </c>
      <c r="K946">
        <f t="shared" si="2"/>
        <v>1</v>
      </c>
    </row>
    <row r="947">
      <c r="A947" s="9" t="s">
        <v>7578</v>
      </c>
      <c r="B947" s="10" t="s">
        <v>7588</v>
      </c>
      <c r="C947" s="2" t="s">
        <v>70</v>
      </c>
      <c r="D947" s="2" t="s">
        <v>1436</v>
      </c>
      <c r="E947" s="2" t="s">
        <v>1437</v>
      </c>
      <c r="F947" s="2" t="s">
        <v>7592</v>
      </c>
      <c r="G947" s="12">
        <v>100.0</v>
      </c>
      <c r="H947" s="2" t="s">
        <v>76</v>
      </c>
      <c r="I947" s="2" t="s">
        <v>9652</v>
      </c>
      <c r="J947" t="str">
        <f t="shared" si="1"/>
        <v>9428-MAMBERAMO RAYA</v>
      </c>
      <c r="K947">
        <f t="shared" si="2"/>
        <v>1</v>
      </c>
    </row>
    <row r="948">
      <c r="A948" s="9" t="s">
        <v>7594</v>
      </c>
      <c r="B948" s="10" t="s">
        <v>1435</v>
      </c>
      <c r="C948" s="2" t="s">
        <v>70</v>
      </c>
      <c r="D948" s="2" t="s">
        <v>1436</v>
      </c>
      <c r="E948" s="2" t="s">
        <v>1437</v>
      </c>
      <c r="F948" s="2" t="s">
        <v>1438</v>
      </c>
      <c r="G948" s="12">
        <v>100.0</v>
      </c>
      <c r="H948" s="2" t="s">
        <v>76</v>
      </c>
      <c r="I948" s="2" t="s">
        <v>9652</v>
      </c>
      <c r="J948" t="str">
        <f t="shared" si="1"/>
        <v>9428-MAMBERAMO RAYA</v>
      </c>
      <c r="K948">
        <f t="shared" si="2"/>
        <v>1</v>
      </c>
    </row>
    <row r="949">
      <c r="A949" s="9" t="s">
        <v>7611</v>
      </c>
      <c r="B949" s="10" t="s">
        <v>7619</v>
      </c>
      <c r="C949" s="2" t="s">
        <v>70</v>
      </c>
      <c r="D949" s="2" t="s">
        <v>1436</v>
      </c>
      <c r="E949" s="2" t="s">
        <v>1437</v>
      </c>
      <c r="F949" s="2" t="s">
        <v>7621</v>
      </c>
      <c r="G949" s="12">
        <v>100.0</v>
      </c>
      <c r="H949" s="2" t="s">
        <v>76</v>
      </c>
      <c r="I949" s="2" t="s">
        <v>9652</v>
      </c>
      <c r="J949" t="str">
        <f t="shared" si="1"/>
        <v>9428-MAMBERAMO RAYA</v>
      </c>
      <c r="K949">
        <f t="shared" si="2"/>
        <v>1</v>
      </c>
    </row>
    <row r="950">
      <c r="A950" s="9" t="s">
        <v>10852</v>
      </c>
      <c r="B950" s="10" t="s">
        <v>10861</v>
      </c>
      <c r="C950" s="2" t="s">
        <v>70</v>
      </c>
      <c r="D950" s="2" t="s">
        <v>1436</v>
      </c>
      <c r="E950" s="2" t="s">
        <v>1437</v>
      </c>
      <c r="F950" s="2" t="s">
        <v>10863</v>
      </c>
      <c r="G950" s="12">
        <v>100.0</v>
      </c>
      <c r="H950" s="2" t="s">
        <v>76</v>
      </c>
      <c r="I950" s="2" t="s">
        <v>9652</v>
      </c>
      <c r="J950" t="str">
        <f t="shared" si="1"/>
        <v>9428-MAMBERAMO RAYA</v>
      </c>
      <c r="K950">
        <f t="shared" si="2"/>
        <v>1</v>
      </c>
    </row>
    <row r="951">
      <c r="A951" s="9" t="s">
        <v>10868</v>
      </c>
      <c r="B951" s="10" t="s">
        <v>10879</v>
      </c>
      <c r="C951" s="2" t="s">
        <v>70</v>
      </c>
      <c r="D951" s="2" t="s">
        <v>1436</v>
      </c>
      <c r="E951" s="2" t="s">
        <v>1437</v>
      </c>
      <c r="F951" s="2" t="s">
        <v>10881</v>
      </c>
      <c r="G951" s="12">
        <v>100.0</v>
      </c>
      <c r="H951" s="2" t="s">
        <v>76</v>
      </c>
      <c r="I951" s="2" t="s">
        <v>9652</v>
      </c>
      <c r="J951" t="str">
        <f t="shared" si="1"/>
        <v>9428-MAMBERAMO RAYA</v>
      </c>
      <c r="K951">
        <f t="shared" si="2"/>
        <v>1</v>
      </c>
    </row>
    <row r="952">
      <c r="A952" s="9" t="s">
        <v>10885</v>
      </c>
      <c r="B952" s="10" t="s">
        <v>10896</v>
      </c>
      <c r="C952" s="2" t="s">
        <v>70</v>
      </c>
      <c r="D952" s="2" t="s">
        <v>1436</v>
      </c>
      <c r="E952" s="2" t="s">
        <v>1437</v>
      </c>
      <c r="F952" s="2" t="s">
        <v>10898</v>
      </c>
      <c r="G952" s="12">
        <v>100.0</v>
      </c>
      <c r="H952" s="2" t="s">
        <v>76</v>
      </c>
      <c r="I952" s="2" t="s">
        <v>9652</v>
      </c>
      <c r="J952" t="str">
        <f t="shared" si="1"/>
        <v>9428-MAMBERAMO RAYA</v>
      </c>
      <c r="K952">
        <f t="shared" si="2"/>
        <v>1</v>
      </c>
    </row>
    <row r="953">
      <c r="A953" s="9" t="s">
        <v>7625</v>
      </c>
      <c r="B953" s="10" t="s">
        <v>1442</v>
      </c>
      <c r="C953" s="2" t="s">
        <v>70</v>
      </c>
      <c r="D953" s="2" t="s">
        <v>1436</v>
      </c>
      <c r="E953" s="2" t="s">
        <v>1437</v>
      </c>
      <c r="F953" s="2" t="s">
        <v>1443</v>
      </c>
      <c r="G953" s="12">
        <v>100.0</v>
      </c>
      <c r="H953" s="2" t="s">
        <v>76</v>
      </c>
      <c r="I953" s="2" t="s">
        <v>9652</v>
      </c>
      <c r="J953" t="str">
        <f t="shared" si="1"/>
        <v>9428-MAMBERAMO RAYA</v>
      </c>
      <c r="K953">
        <f t="shared" si="2"/>
        <v>1</v>
      </c>
    </row>
    <row r="954">
      <c r="A954" s="9" t="s">
        <v>10908</v>
      </c>
      <c r="B954" s="10" t="s">
        <v>10917</v>
      </c>
      <c r="C954" s="2" t="s">
        <v>70</v>
      </c>
      <c r="D954" s="2" t="s">
        <v>1436</v>
      </c>
      <c r="E954" s="2" t="s">
        <v>1449</v>
      </c>
      <c r="F954" s="2" t="s">
        <v>10921</v>
      </c>
      <c r="G954" s="12">
        <v>100.0</v>
      </c>
      <c r="H954" s="2" t="s">
        <v>76</v>
      </c>
      <c r="I954" s="2" t="s">
        <v>9652</v>
      </c>
      <c r="J954" t="str">
        <f t="shared" si="1"/>
        <v>9428-MAMBERAMO RAYA</v>
      </c>
      <c r="K954">
        <f t="shared" si="2"/>
        <v>1</v>
      </c>
    </row>
    <row r="955">
      <c r="A955" s="9" t="s">
        <v>10925</v>
      </c>
      <c r="B955" s="10" t="s">
        <v>1448</v>
      </c>
      <c r="C955" s="2" t="s">
        <v>70</v>
      </c>
      <c r="D955" s="2" t="s">
        <v>1436</v>
      </c>
      <c r="E955" s="2" t="s">
        <v>1449</v>
      </c>
      <c r="F955" s="2" t="s">
        <v>1450</v>
      </c>
      <c r="G955" s="12">
        <v>100.0</v>
      </c>
      <c r="H955" s="2" t="s">
        <v>76</v>
      </c>
      <c r="I955" s="2" t="s">
        <v>9652</v>
      </c>
      <c r="J955" t="str">
        <f t="shared" si="1"/>
        <v>9428-MAMBERAMO RAYA</v>
      </c>
      <c r="K955">
        <f t="shared" si="2"/>
        <v>1</v>
      </c>
    </row>
    <row r="956">
      <c r="A956" s="9" t="s">
        <v>7639</v>
      </c>
      <c r="B956" s="10" t="s">
        <v>7651</v>
      </c>
      <c r="C956" s="2" t="s">
        <v>70</v>
      </c>
      <c r="D956" s="2" t="s">
        <v>1436</v>
      </c>
      <c r="E956" s="2" t="s">
        <v>1449</v>
      </c>
      <c r="F956" s="2" t="s">
        <v>7652</v>
      </c>
      <c r="G956" s="12">
        <v>100.0</v>
      </c>
      <c r="H956" s="2" t="s">
        <v>76</v>
      </c>
      <c r="I956" s="2" t="s">
        <v>9652</v>
      </c>
      <c r="J956" t="str">
        <f t="shared" si="1"/>
        <v>9428-MAMBERAMO RAYA</v>
      </c>
      <c r="K956">
        <f t="shared" si="2"/>
        <v>1</v>
      </c>
    </row>
    <row r="957">
      <c r="A957" s="9" t="s">
        <v>7655</v>
      </c>
      <c r="B957" s="10" t="s">
        <v>7665</v>
      </c>
      <c r="C957" s="2" t="s">
        <v>70</v>
      </c>
      <c r="D957" s="2" t="s">
        <v>1436</v>
      </c>
      <c r="E957" s="2" t="s">
        <v>1449</v>
      </c>
      <c r="F957" s="2" t="s">
        <v>7667</v>
      </c>
      <c r="G957" s="12">
        <v>100.0</v>
      </c>
      <c r="H957" s="2" t="s">
        <v>76</v>
      </c>
      <c r="I957" s="2" t="s">
        <v>9652</v>
      </c>
      <c r="J957" t="str">
        <f t="shared" si="1"/>
        <v>9428-MAMBERAMO RAYA</v>
      </c>
      <c r="K957">
        <f t="shared" si="2"/>
        <v>1</v>
      </c>
    </row>
    <row r="958">
      <c r="A958" s="9" t="s">
        <v>7671</v>
      </c>
      <c r="B958" s="10" t="s">
        <v>7682</v>
      </c>
      <c r="C958" s="2" t="s">
        <v>70</v>
      </c>
      <c r="D958" s="2" t="s">
        <v>1436</v>
      </c>
      <c r="E958" s="2" t="s">
        <v>1449</v>
      </c>
      <c r="F958" s="2" t="s">
        <v>7685</v>
      </c>
      <c r="G958" s="12">
        <v>100.0</v>
      </c>
      <c r="H958" s="2" t="s">
        <v>76</v>
      </c>
      <c r="I958" s="2" t="s">
        <v>9652</v>
      </c>
      <c r="J958" t="str">
        <f t="shared" si="1"/>
        <v>9428-MAMBERAMO RAYA</v>
      </c>
      <c r="K958">
        <f t="shared" si="2"/>
        <v>1</v>
      </c>
    </row>
    <row r="959">
      <c r="A959" s="9" t="s">
        <v>7689</v>
      </c>
      <c r="B959" s="10" t="s">
        <v>1453</v>
      </c>
      <c r="C959" s="2" t="s">
        <v>70</v>
      </c>
      <c r="D959" s="2" t="s">
        <v>1436</v>
      </c>
      <c r="E959" s="2" t="s">
        <v>1449</v>
      </c>
      <c r="F959" s="2" t="s">
        <v>1454</v>
      </c>
      <c r="G959" s="12">
        <v>100.0</v>
      </c>
      <c r="H959" s="2" t="s">
        <v>76</v>
      </c>
      <c r="I959" s="2" t="s">
        <v>9652</v>
      </c>
      <c r="J959" t="str">
        <f t="shared" si="1"/>
        <v>9428-MAMBERAMO RAYA</v>
      </c>
      <c r="K959">
        <f t="shared" si="2"/>
        <v>1</v>
      </c>
    </row>
    <row r="960">
      <c r="A960" s="9" t="s">
        <v>7701</v>
      </c>
      <c r="B960" s="10" t="s">
        <v>7710</v>
      </c>
      <c r="C960" s="2" t="s">
        <v>70</v>
      </c>
      <c r="D960" s="2" t="s">
        <v>1436</v>
      </c>
      <c r="E960" s="2" t="s">
        <v>1449</v>
      </c>
      <c r="F960" s="2" t="s">
        <v>7712</v>
      </c>
      <c r="G960" s="12">
        <v>100.0</v>
      </c>
      <c r="H960" s="2" t="s">
        <v>76</v>
      </c>
      <c r="I960" s="2" t="s">
        <v>9652</v>
      </c>
      <c r="J960" t="str">
        <f t="shared" si="1"/>
        <v>9428-MAMBERAMO RAYA</v>
      </c>
      <c r="K960">
        <f t="shared" si="2"/>
        <v>1</v>
      </c>
    </row>
    <row r="961">
      <c r="A961" s="9" t="s">
        <v>7731</v>
      </c>
      <c r="B961" s="10" t="s">
        <v>7743</v>
      </c>
      <c r="C961" s="2" t="s">
        <v>70</v>
      </c>
      <c r="D961" s="2" t="s">
        <v>1436</v>
      </c>
      <c r="E961" s="2" t="s">
        <v>345</v>
      </c>
      <c r="F961" s="2" t="s">
        <v>7745</v>
      </c>
      <c r="G961" s="12">
        <v>100.0</v>
      </c>
      <c r="H961" s="2" t="s">
        <v>76</v>
      </c>
      <c r="I961" s="2" t="s">
        <v>9652</v>
      </c>
      <c r="J961" t="str">
        <f t="shared" si="1"/>
        <v>9428-MAMBERAMO RAYA</v>
      </c>
      <c r="K961">
        <f t="shared" si="2"/>
        <v>1</v>
      </c>
    </row>
    <row r="962">
      <c r="A962" s="9" t="s">
        <v>7749</v>
      </c>
      <c r="B962" s="10" t="s">
        <v>7759</v>
      </c>
      <c r="C962" s="2" t="s">
        <v>70</v>
      </c>
      <c r="D962" s="2" t="s">
        <v>1436</v>
      </c>
      <c r="E962" s="2" t="s">
        <v>345</v>
      </c>
      <c r="F962" s="2" t="s">
        <v>7763</v>
      </c>
      <c r="G962" s="12">
        <v>100.0</v>
      </c>
      <c r="H962" s="2" t="s">
        <v>76</v>
      </c>
      <c r="I962" s="2" t="s">
        <v>9652</v>
      </c>
      <c r="J962" t="str">
        <f t="shared" si="1"/>
        <v>9428-MAMBERAMO RAYA</v>
      </c>
      <c r="K962">
        <f t="shared" si="2"/>
        <v>1</v>
      </c>
    </row>
    <row r="963">
      <c r="A963" s="9" t="s">
        <v>7766</v>
      </c>
      <c r="B963" s="10" t="s">
        <v>7777</v>
      </c>
      <c r="C963" s="2" t="s">
        <v>70</v>
      </c>
      <c r="D963" s="2" t="s">
        <v>1436</v>
      </c>
      <c r="E963" s="2" t="s">
        <v>345</v>
      </c>
      <c r="F963" s="2" t="s">
        <v>7780</v>
      </c>
      <c r="G963" s="12">
        <v>100.0</v>
      </c>
      <c r="H963" s="2" t="s">
        <v>76</v>
      </c>
      <c r="I963" s="2" t="s">
        <v>9652</v>
      </c>
      <c r="J963" t="str">
        <f t="shared" si="1"/>
        <v>9428-MAMBERAMO RAYA</v>
      </c>
      <c r="K963">
        <f t="shared" si="2"/>
        <v>1</v>
      </c>
    </row>
    <row r="964">
      <c r="A964" s="9" t="s">
        <v>5930</v>
      </c>
      <c r="B964" s="10" t="s">
        <v>5940</v>
      </c>
      <c r="C964" s="2" t="s">
        <v>70</v>
      </c>
      <c r="D964" s="2" t="s">
        <v>1436</v>
      </c>
      <c r="E964" s="2" t="s">
        <v>345</v>
      </c>
      <c r="F964" s="2" t="s">
        <v>5941</v>
      </c>
      <c r="G964" s="12">
        <v>100.0</v>
      </c>
      <c r="H964" s="2" t="s">
        <v>76</v>
      </c>
      <c r="I964" s="2" t="s">
        <v>9652</v>
      </c>
      <c r="J964" t="str">
        <f t="shared" si="1"/>
        <v>9428-MAMBERAMO RAYA</v>
      </c>
      <c r="K964">
        <f t="shared" si="2"/>
        <v>1</v>
      </c>
    </row>
    <row r="965">
      <c r="A965" s="9" t="s">
        <v>5946</v>
      </c>
      <c r="B965" s="10" t="s">
        <v>5955</v>
      </c>
      <c r="C965" s="2" t="s">
        <v>70</v>
      </c>
      <c r="D965" s="2" t="s">
        <v>1436</v>
      </c>
      <c r="E965" s="2" t="s">
        <v>345</v>
      </c>
      <c r="F965" s="2" t="s">
        <v>5956</v>
      </c>
      <c r="G965" s="12">
        <v>100.0</v>
      </c>
      <c r="H965" s="2" t="s">
        <v>76</v>
      </c>
      <c r="I965" s="2" t="s">
        <v>9652</v>
      </c>
      <c r="J965" t="str">
        <f t="shared" si="1"/>
        <v>9428-MAMBERAMO RAYA</v>
      </c>
      <c r="K965">
        <f t="shared" si="2"/>
        <v>1</v>
      </c>
    </row>
    <row r="966">
      <c r="A966" s="9" t="s">
        <v>5960</v>
      </c>
      <c r="B966" s="10" t="s">
        <v>5969</v>
      </c>
      <c r="C966" s="2" t="s">
        <v>70</v>
      </c>
      <c r="D966" s="2" t="s">
        <v>1436</v>
      </c>
      <c r="E966" s="2" t="s">
        <v>345</v>
      </c>
      <c r="F966" s="2" t="s">
        <v>5971</v>
      </c>
      <c r="G966" s="12">
        <v>100.0</v>
      </c>
      <c r="H966" s="2" t="s">
        <v>76</v>
      </c>
      <c r="I966" s="2" t="s">
        <v>9652</v>
      </c>
      <c r="J966" t="str">
        <f t="shared" si="1"/>
        <v>9428-MAMBERAMO RAYA</v>
      </c>
      <c r="K966">
        <f t="shared" si="2"/>
        <v>1</v>
      </c>
    </row>
    <row r="967">
      <c r="A967" s="9" t="s">
        <v>5977</v>
      </c>
      <c r="B967" s="10" t="s">
        <v>1456</v>
      </c>
      <c r="C967" s="2" t="s">
        <v>70</v>
      </c>
      <c r="D967" s="2" t="s">
        <v>1436</v>
      </c>
      <c r="E967" s="2" t="s">
        <v>1458</v>
      </c>
      <c r="F967" s="2" t="s">
        <v>1459</v>
      </c>
      <c r="G967" s="12">
        <v>100.0</v>
      </c>
      <c r="H967" s="2" t="s">
        <v>76</v>
      </c>
      <c r="I967" s="2" t="s">
        <v>9652</v>
      </c>
      <c r="J967" t="str">
        <f t="shared" si="1"/>
        <v>9428-MAMBERAMO RAYA</v>
      </c>
      <c r="K967">
        <f t="shared" si="2"/>
        <v>1</v>
      </c>
    </row>
    <row r="968">
      <c r="A968" s="9" t="s">
        <v>7848</v>
      </c>
      <c r="B968" s="10" t="s">
        <v>1465</v>
      </c>
      <c r="C968" s="2" t="s">
        <v>70</v>
      </c>
      <c r="D968" s="2" t="s">
        <v>1436</v>
      </c>
      <c r="E968" s="2" t="s">
        <v>1458</v>
      </c>
      <c r="F968" s="2" t="s">
        <v>1467</v>
      </c>
      <c r="G968" s="12">
        <v>100.0</v>
      </c>
      <c r="H968" s="2" t="s">
        <v>76</v>
      </c>
      <c r="I968" s="2" t="s">
        <v>9652</v>
      </c>
      <c r="J968" t="str">
        <f t="shared" si="1"/>
        <v>9428-MAMBERAMO RAYA</v>
      </c>
      <c r="K968">
        <f t="shared" si="2"/>
        <v>1</v>
      </c>
    </row>
    <row r="969">
      <c r="A969" s="9" t="s">
        <v>6603</v>
      </c>
      <c r="B969" s="10" t="s">
        <v>6611</v>
      </c>
      <c r="C969" s="2" t="s">
        <v>70</v>
      </c>
      <c r="D969" s="2" t="s">
        <v>1436</v>
      </c>
      <c r="E969" s="2" t="s">
        <v>1458</v>
      </c>
      <c r="F969" s="2" t="s">
        <v>6615</v>
      </c>
      <c r="G969" s="12">
        <v>100.0</v>
      </c>
      <c r="H969" s="2" t="s">
        <v>76</v>
      </c>
      <c r="I969" s="2" t="s">
        <v>9652</v>
      </c>
      <c r="J969" t="str">
        <f t="shared" si="1"/>
        <v>9428-MAMBERAMO RAYA</v>
      </c>
      <c r="K969">
        <f t="shared" si="2"/>
        <v>1</v>
      </c>
    </row>
    <row r="970">
      <c r="A970" s="9" t="s">
        <v>6618</v>
      </c>
      <c r="B970" s="10" t="s">
        <v>6628</v>
      </c>
      <c r="C970" s="2" t="s">
        <v>70</v>
      </c>
      <c r="D970" s="2" t="s">
        <v>1436</v>
      </c>
      <c r="E970" s="2" t="s">
        <v>1458</v>
      </c>
      <c r="F970" s="2" t="s">
        <v>6632</v>
      </c>
      <c r="G970" s="12">
        <v>100.0</v>
      </c>
      <c r="H970" s="2" t="s">
        <v>76</v>
      </c>
      <c r="I970" s="2" t="s">
        <v>9652</v>
      </c>
      <c r="J970" t="str">
        <f t="shared" si="1"/>
        <v>9428-MAMBERAMO RAYA</v>
      </c>
      <c r="K970">
        <f t="shared" si="2"/>
        <v>1</v>
      </c>
    </row>
    <row r="971">
      <c r="A971" s="9" t="s">
        <v>6636</v>
      </c>
      <c r="B971" s="10" t="s">
        <v>6646</v>
      </c>
      <c r="C971" s="2" t="s">
        <v>70</v>
      </c>
      <c r="D971" s="2" t="s">
        <v>1436</v>
      </c>
      <c r="E971" s="2" t="s">
        <v>1458</v>
      </c>
      <c r="F971" s="2" t="s">
        <v>6650</v>
      </c>
      <c r="G971" s="12">
        <v>100.0</v>
      </c>
      <c r="H971" s="2" t="s">
        <v>76</v>
      </c>
      <c r="I971" s="2" t="s">
        <v>9652</v>
      </c>
      <c r="J971" t="str">
        <f t="shared" si="1"/>
        <v>9428-MAMBERAMO RAYA</v>
      </c>
      <c r="K971">
        <f t="shared" si="2"/>
        <v>1</v>
      </c>
    </row>
    <row r="972">
      <c r="A972" s="9" t="s">
        <v>5994</v>
      </c>
      <c r="B972" s="10" t="s">
        <v>6003</v>
      </c>
      <c r="C972" s="2" t="s">
        <v>70</v>
      </c>
      <c r="D972" s="2" t="s">
        <v>1436</v>
      </c>
      <c r="E972" s="2" t="s">
        <v>1458</v>
      </c>
      <c r="F972" s="2" t="s">
        <v>6004</v>
      </c>
      <c r="G972" s="12">
        <v>100.0</v>
      </c>
      <c r="H972" s="2" t="s">
        <v>76</v>
      </c>
      <c r="I972" s="2" t="s">
        <v>9652</v>
      </c>
      <c r="J972" t="str">
        <f t="shared" si="1"/>
        <v>9428-MAMBERAMO RAYA</v>
      </c>
      <c r="K972">
        <f t="shared" si="2"/>
        <v>1</v>
      </c>
    </row>
    <row r="973">
      <c r="A973" s="9" t="s">
        <v>6009</v>
      </c>
      <c r="B973" s="10" t="s">
        <v>6017</v>
      </c>
      <c r="C973" s="2" t="s">
        <v>70</v>
      </c>
      <c r="D973" s="2" t="s">
        <v>1436</v>
      </c>
      <c r="E973" s="2" t="s">
        <v>1458</v>
      </c>
      <c r="F973" s="2" t="s">
        <v>6018</v>
      </c>
      <c r="G973" s="12">
        <v>100.0</v>
      </c>
      <c r="H973" s="2" t="s">
        <v>76</v>
      </c>
      <c r="I973" s="2" t="s">
        <v>9652</v>
      </c>
      <c r="J973" t="str">
        <f t="shared" si="1"/>
        <v>9428-MAMBERAMO RAYA</v>
      </c>
      <c r="K973">
        <f t="shared" si="2"/>
        <v>1</v>
      </c>
    </row>
    <row r="974">
      <c r="A974" s="9" t="s">
        <v>2759</v>
      </c>
      <c r="B974" s="10" t="s">
        <v>2768</v>
      </c>
      <c r="C974" s="2" t="s">
        <v>110</v>
      </c>
      <c r="D974" s="2" t="s">
        <v>552</v>
      </c>
      <c r="E974" s="2" t="s">
        <v>2770</v>
      </c>
      <c r="F974" s="2" t="s">
        <v>2771</v>
      </c>
      <c r="G974" s="12">
        <v>100.0</v>
      </c>
      <c r="H974" s="2" t="s">
        <v>76</v>
      </c>
      <c r="I974" s="2" t="s">
        <v>9652</v>
      </c>
      <c r="J974" t="str">
        <f t="shared" si="1"/>
        <v>9501-MERAUKE</v>
      </c>
      <c r="K974">
        <f t="shared" si="2"/>
        <v>1</v>
      </c>
    </row>
    <row r="975">
      <c r="A975" s="9" t="s">
        <v>2777</v>
      </c>
      <c r="B975" s="10" t="s">
        <v>2785</v>
      </c>
      <c r="C975" s="2" t="s">
        <v>110</v>
      </c>
      <c r="D975" s="2" t="s">
        <v>552</v>
      </c>
      <c r="E975" s="2" t="s">
        <v>2770</v>
      </c>
      <c r="F975" s="2" t="s">
        <v>2786</v>
      </c>
      <c r="G975" s="12">
        <v>100.0</v>
      </c>
      <c r="H975" s="2" t="s">
        <v>76</v>
      </c>
      <c r="I975" s="2" t="s">
        <v>9652</v>
      </c>
      <c r="J975" t="str">
        <f t="shared" si="1"/>
        <v>9501-MERAUKE</v>
      </c>
      <c r="K975">
        <f t="shared" si="2"/>
        <v>1</v>
      </c>
    </row>
    <row r="976">
      <c r="A976" s="9" t="s">
        <v>2792</v>
      </c>
      <c r="B976" s="10" t="s">
        <v>2800</v>
      </c>
      <c r="C976" s="2" t="s">
        <v>110</v>
      </c>
      <c r="D976" s="2" t="s">
        <v>552</v>
      </c>
      <c r="E976" s="2" t="s">
        <v>2770</v>
      </c>
      <c r="F976" s="2" t="s">
        <v>2802</v>
      </c>
      <c r="G976" s="12">
        <v>100.0</v>
      </c>
      <c r="H976" s="2" t="s">
        <v>76</v>
      </c>
      <c r="I976" s="2" t="s">
        <v>9652</v>
      </c>
      <c r="J976" t="str">
        <f t="shared" si="1"/>
        <v>9501-MERAUKE</v>
      </c>
      <c r="K976">
        <f t="shared" si="2"/>
        <v>1</v>
      </c>
    </row>
    <row r="977">
      <c r="A977" s="9" t="s">
        <v>7934</v>
      </c>
      <c r="B977" s="10" t="s">
        <v>7944</v>
      </c>
      <c r="C977" s="2" t="s">
        <v>110</v>
      </c>
      <c r="D977" s="2" t="s">
        <v>552</v>
      </c>
      <c r="E977" s="2" t="s">
        <v>2770</v>
      </c>
      <c r="F977" s="2" t="s">
        <v>7946</v>
      </c>
      <c r="G977" s="12">
        <v>100.0</v>
      </c>
      <c r="H977" s="2" t="s">
        <v>76</v>
      </c>
      <c r="I977" s="2" t="s">
        <v>9652</v>
      </c>
      <c r="J977" t="str">
        <f t="shared" si="1"/>
        <v>9501-MERAUKE</v>
      </c>
      <c r="K977">
        <f t="shared" si="2"/>
        <v>1</v>
      </c>
    </row>
    <row r="978">
      <c r="A978" s="9" t="s">
        <v>11064</v>
      </c>
      <c r="B978" s="10" t="s">
        <v>11075</v>
      </c>
      <c r="C978" s="2" t="s">
        <v>110</v>
      </c>
      <c r="D978" s="2" t="s">
        <v>552</v>
      </c>
      <c r="E978" s="2" t="s">
        <v>2770</v>
      </c>
      <c r="F978" s="2" t="s">
        <v>11077</v>
      </c>
      <c r="G978" s="12">
        <v>100.0</v>
      </c>
      <c r="H978" s="2" t="s">
        <v>76</v>
      </c>
      <c r="I978" s="2" t="s">
        <v>9652</v>
      </c>
      <c r="J978" t="str">
        <f t="shared" si="1"/>
        <v>9501-MERAUKE</v>
      </c>
      <c r="K978">
        <f t="shared" si="2"/>
        <v>1</v>
      </c>
    </row>
    <row r="979">
      <c r="A979" s="9" t="s">
        <v>2807</v>
      </c>
      <c r="B979" s="10" t="s">
        <v>2815</v>
      </c>
      <c r="C979" s="2" t="s">
        <v>110</v>
      </c>
      <c r="D979" s="2" t="s">
        <v>552</v>
      </c>
      <c r="E979" s="2" t="s">
        <v>2770</v>
      </c>
      <c r="F979" s="2" t="s">
        <v>2817</v>
      </c>
      <c r="G979" s="12">
        <v>100.0</v>
      </c>
      <c r="H979" s="2" t="s">
        <v>76</v>
      </c>
      <c r="I979" s="2" t="s">
        <v>9652</v>
      </c>
      <c r="J979" t="str">
        <f t="shared" si="1"/>
        <v>9501-MERAUKE</v>
      </c>
      <c r="K979">
        <f t="shared" si="2"/>
        <v>1</v>
      </c>
    </row>
    <row r="980">
      <c r="A980" s="9" t="s">
        <v>3435</v>
      </c>
      <c r="B980" s="10" t="s">
        <v>3440</v>
      </c>
      <c r="C980" s="2" t="s">
        <v>110</v>
      </c>
      <c r="D980" s="2" t="s">
        <v>552</v>
      </c>
      <c r="E980" s="2" t="s">
        <v>2770</v>
      </c>
      <c r="F980" s="2" t="s">
        <v>3441</v>
      </c>
      <c r="G980" s="12">
        <v>100.0</v>
      </c>
      <c r="H980" s="2" t="s">
        <v>76</v>
      </c>
      <c r="I980" s="2" t="s">
        <v>9652</v>
      </c>
      <c r="J980" t="str">
        <f t="shared" si="1"/>
        <v>9501-MERAUKE</v>
      </c>
      <c r="K980">
        <f t="shared" si="2"/>
        <v>1</v>
      </c>
    </row>
    <row r="981">
      <c r="A981" s="9" t="s">
        <v>11103</v>
      </c>
      <c r="B981" s="10" t="s">
        <v>11114</v>
      </c>
      <c r="C981" s="2" t="s">
        <v>110</v>
      </c>
      <c r="D981" s="2" t="s">
        <v>552</v>
      </c>
      <c r="E981" s="2" t="s">
        <v>2770</v>
      </c>
      <c r="F981" s="2" t="s">
        <v>11115</v>
      </c>
      <c r="G981" s="12">
        <v>100.0</v>
      </c>
      <c r="H981" s="2" t="s">
        <v>76</v>
      </c>
      <c r="I981" s="2" t="s">
        <v>9652</v>
      </c>
      <c r="J981" t="str">
        <f t="shared" si="1"/>
        <v>9501-MERAUKE</v>
      </c>
      <c r="K981">
        <f t="shared" si="2"/>
        <v>1</v>
      </c>
    </row>
    <row r="982">
      <c r="A982" s="9" t="s">
        <v>4072</v>
      </c>
      <c r="B982" s="10" t="s">
        <v>4077</v>
      </c>
      <c r="C982" s="2" t="s">
        <v>110</v>
      </c>
      <c r="D982" s="2" t="s">
        <v>552</v>
      </c>
      <c r="E982" s="2" t="s">
        <v>2770</v>
      </c>
      <c r="F982" s="2" t="s">
        <v>4078</v>
      </c>
      <c r="G982" s="12">
        <v>100.0</v>
      </c>
      <c r="H982" s="2" t="s">
        <v>76</v>
      </c>
      <c r="I982" s="2" t="s">
        <v>9652</v>
      </c>
      <c r="J982" t="str">
        <f t="shared" si="1"/>
        <v>9501-MERAUKE</v>
      </c>
      <c r="K982">
        <f t="shared" si="2"/>
        <v>1</v>
      </c>
    </row>
    <row r="983">
      <c r="A983" s="9" t="s">
        <v>3444</v>
      </c>
      <c r="B983" s="10" t="s">
        <v>3452</v>
      </c>
      <c r="C983" s="2" t="s">
        <v>110</v>
      </c>
      <c r="D983" s="2" t="s">
        <v>552</v>
      </c>
      <c r="E983" s="2" t="s">
        <v>2770</v>
      </c>
      <c r="F983" s="2" t="s">
        <v>2770</v>
      </c>
      <c r="G983" s="12">
        <v>100.0</v>
      </c>
      <c r="H983" s="2" t="s">
        <v>76</v>
      </c>
      <c r="I983" s="2" t="s">
        <v>9652</v>
      </c>
      <c r="J983" t="str">
        <f t="shared" si="1"/>
        <v>9501-MERAUKE</v>
      </c>
      <c r="K983">
        <f t="shared" si="2"/>
        <v>1</v>
      </c>
    </row>
    <row r="984">
      <c r="A984" s="9" t="s">
        <v>7951</v>
      </c>
      <c r="B984" s="10" t="s">
        <v>7960</v>
      </c>
      <c r="C984" s="2" t="s">
        <v>110</v>
      </c>
      <c r="D984" s="2" t="s">
        <v>552</v>
      </c>
      <c r="E984" s="2" t="s">
        <v>2770</v>
      </c>
      <c r="F984" s="2" t="s">
        <v>7963</v>
      </c>
      <c r="G984" s="12">
        <v>100.0</v>
      </c>
      <c r="H984" s="2" t="s">
        <v>76</v>
      </c>
      <c r="I984" s="2" t="s">
        <v>9652</v>
      </c>
      <c r="J984" t="str">
        <f t="shared" si="1"/>
        <v>9501-MERAUKE</v>
      </c>
      <c r="K984">
        <f t="shared" si="2"/>
        <v>1</v>
      </c>
    </row>
    <row r="985">
      <c r="A985" s="9" t="s">
        <v>7966</v>
      </c>
      <c r="B985" s="10" t="s">
        <v>7977</v>
      </c>
      <c r="C985" s="2" t="s">
        <v>110</v>
      </c>
      <c r="D985" s="2" t="s">
        <v>552</v>
      </c>
      <c r="E985" s="2" t="s">
        <v>2831</v>
      </c>
      <c r="F985" s="2" t="s">
        <v>7978</v>
      </c>
      <c r="G985" s="12">
        <v>100.0</v>
      </c>
      <c r="H985" s="2" t="s">
        <v>76</v>
      </c>
      <c r="I985" s="2" t="s">
        <v>9652</v>
      </c>
      <c r="J985" t="str">
        <f t="shared" si="1"/>
        <v>9501-MERAUKE</v>
      </c>
      <c r="K985">
        <f t="shared" si="2"/>
        <v>1</v>
      </c>
    </row>
    <row r="986">
      <c r="A986" s="9" t="s">
        <v>2821</v>
      </c>
      <c r="B986" s="10" t="s">
        <v>2828</v>
      </c>
      <c r="C986" s="2" t="s">
        <v>110</v>
      </c>
      <c r="D986" s="2" t="s">
        <v>552</v>
      </c>
      <c r="E986" s="2" t="s">
        <v>2831</v>
      </c>
      <c r="F986" s="2" t="s">
        <v>2832</v>
      </c>
      <c r="G986" s="12">
        <v>100.0</v>
      </c>
      <c r="H986" s="2" t="s">
        <v>76</v>
      </c>
      <c r="I986" s="2" t="s">
        <v>9652</v>
      </c>
      <c r="J986" t="str">
        <f t="shared" si="1"/>
        <v>9501-MERAUKE</v>
      </c>
      <c r="K986">
        <f t="shared" si="2"/>
        <v>1</v>
      </c>
    </row>
    <row r="987">
      <c r="A987" s="9" t="s">
        <v>7988</v>
      </c>
      <c r="B987" s="10" t="s">
        <v>7998</v>
      </c>
      <c r="C987" s="2" t="s">
        <v>110</v>
      </c>
      <c r="D987" s="2" t="s">
        <v>552</v>
      </c>
      <c r="E987" s="2" t="s">
        <v>2831</v>
      </c>
      <c r="F987" s="2" t="s">
        <v>8002</v>
      </c>
      <c r="G987" s="12">
        <v>100.0</v>
      </c>
      <c r="H987" s="2" t="s">
        <v>76</v>
      </c>
      <c r="I987" s="2" t="s">
        <v>9652</v>
      </c>
      <c r="J987" t="str">
        <f t="shared" si="1"/>
        <v>9501-MERAUKE</v>
      </c>
      <c r="K987">
        <f t="shared" si="2"/>
        <v>1</v>
      </c>
    </row>
    <row r="988">
      <c r="A988" s="9" t="s">
        <v>7408</v>
      </c>
      <c r="B988" s="10" t="s">
        <v>7416</v>
      </c>
      <c r="C988" s="2" t="s">
        <v>110</v>
      </c>
      <c r="D988" s="2" t="s">
        <v>552</v>
      </c>
      <c r="E988" s="2" t="s">
        <v>2831</v>
      </c>
      <c r="F988" s="2" t="s">
        <v>7419</v>
      </c>
      <c r="G988" s="12">
        <v>100.0</v>
      </c>
      <c r="H988" s="2" t="s">
        <v>76</v>
      </c>
      <c r="I988" s="2" t="s">
        <v>9652</v>
      </c>
      <c r="J988" t="str">
        <f t="shared" si="1"/>
        <v>9501-MERAUKE</v>
      </c>
      <c r="K988">
        <f t="shared" si="2"/>
        <v>1</v>
      </c>
    </row>
    <row r="989">
      <c r="A989" s="9" t="s">
        <v>6799</v>
      </c>
      <c r="B989" s="10" t="s">
        <v>6808</v>
      </c>
      <c r="C989" s="2" t="s">
        <v>110</v>
      </c>
      <c r="D989" s="2" t="s">
        <v>552</v>
      </c>
      <c r="E989" s="2" t="s">
        <v>2831</v>
      </c>
      <c r="F989" s="2" t="s">
        <v>2831</v>
      </c>
      <c r="G989" s="12">
        <v>100.0</v>
      </c>
      <c r="H989" s="2" t="s">
        <v>76</v>
      </c>
      <c r="I989" s="2" t="s">
        <v>9652</v>
      </c>
      <c r="J989" t="str">
        <f t="shared" si="1"/>
        <v>9501-MERAUKE</v>
      </c>
      <c r="K989">
        <f t="shared" si="2"/>
        <v>1</v>
      </c>
    </row>
    <row r="990">
      <c r="A990" s="9" t="s">
        <v>8010</v>
      </c>
      <c r="B990" s="10" t="s">
        <v>8022</v>
      </c>
      <c r="C990" s="2" t="s">
        <v>110</v>
      </c>
      <c r="D990" s="2" t="s">
        <v>552</v>
      </c>
      <c r="E990" s="2" t="s">
        <v>2831</v>
      </c>
      <c r="F990" s="2" t="s">
        <v>8023</v>
      </c>
      <c r="G990" s="12">
        <v>100.0</v>
      </c>
      <c r="H990" s="2" t="s">
        <v>76</v>
      </c>
      <c r="I990" s="2" t="s">
        <v>9652</v>
      </c>
      <c r="J990" t="str">
        <f t="shared" si="1"/>
        <v>9501-MERAUKE</v>
      </c>
      <c r="K990">
        <f t="shared" si="2"/>
        <v>1</v>
      </c>
    </row>
    <row r="991">
      <c r="A991" s="9" t="s">
        <v>2835</v>
      </c>
      <c r="B991" s="10" t="s">
        <v>2844</v>
      </c>
      <c r="C991" s="2" t="s">
        <v>110</v>
      </c>
      <c r="D991" s="2" t="s">
        <v>552</v>
      </c>
      <c r="E991" s="2" t="s">
        <v>1524</v>
      </c>
      <c r="F991" s="2" t="s">
        <v>2847</v>
      </c>
      <c r="G991" s="12">
        <v>100.0</v>
      </c>
      <c r="H991" s="2" t="s">
        <v>76</v>
      </c>
      <c r="I991" s="2" t="s">
        <v>9652</v>
      </c>
      <c r="J991" t="str">
        <f t="shared" si="1"/>
        <v>9501-MERAUKE</v>
      </c>
      <c r="K991">
        <f t="shared" si="2"/>
        <v>1</v>
      </c>
    </row>
    <row r="992">
      <c r="A992" s="9" t="s">
        <v>6682</v>
      </c>
      <c r="B992" s="10" t="s">
        <v>6691</v>
      </c>
      <c r="C992" s="2" t="s">
        <v>110</v>
      </c>
      <c r="D992" s="2" t="s">
        <v>552</v>
      </c>
      <c r="E992" s="2" t="s">
        <v>1524</v>
      </c>
      <c r="F992" s="2" t="s">
        <v>6692</v>
      </c>
      <c r="G992" s="12">
        <v>100.0</v>
      </c>
      <c r="H992" s="2" t="s">
        <v>76</v>
      </c>
      <c r="I992" s="2" t="s">
        <v>9652</v>
      </c>
      <c r="J992" t="str">
        <f t="shared" si="1"/>
        <v>9501-MERAUKE</v>
      </c>
      <c r="K992">
        <f t="shared" si="2"/>
        <v>1</v>
      </c>
    </row>
    <row r="993">
      <c r="A993" s="9" t="s">
        <v>6696</v>
      </c>
      <c r="B993" s="10" t="s">
        <v>6708</v>
      </c>
      <c r="C993" s="2" t="s">
        <v>110</v>
      </c>
      <c r="D993" s="2" t="s">
        <v>552</v>
      </c>
      <c r="E993" s="2" t="s">
        <v>1524</v>
      </c>
      <c r="F993" s="2" t="s">
        <v>6710</v>
      </c>
      <c r="G993" s="12">
        <v>100.0</v>
      </c>
      <c r="H993" s="2" t="s">
        <v>76</v>
      </c>
      <c r="I993" s="2" t="s">
        <v>9652</v>
      </c>
      <c r="J993" t="str">
        <f t="shared" si="1"/>
        <v>9501-MERAUKE</v>
      </c>
      <c r="K993">
        <f t="shared" si="2"/>
        <v>1</v>
      </c>
    </row>
    <row r="994">
      <c r="A994" s="9" t="s">
        <v>6713</v>
      </c>
      <c r="B994" s="10" t="s">
        <v>6727</v>
      </c>
      <c r="C994" s="2" t="s">
        <v>110</v>
      </c>
      <c r="D994" s="2" t="s">
        <v>552</v>
      </c>
      <c r="E994" s="2" t="s">
        <v>1524</v>
      </c>
      <c r="F994" s="2" t="s">
        <v>6728</v>
      </c>
      <c r="G994" s="12">
        <v>100.0</v>
      </c>
      <c r="H994" s="2" t="s">
        <v>76</v>
      </c>
      <c r="I994" s="2" t="s">
        <v>9652</v>
      </c>
      <c r="J994" t="str">
        <f t="shared" si="1"/>
        <v>9501-MERAUKE</v>
      </c>
      <c r="K994">
        <f t="shared" si="2"/>
        <v>1</v>
      </c>
    </row>
    <row r="995">
      <c r="A995" s="9" t="s">
        <v>8080</v>
      </c>
      <c r="B995" s="10" t="s">
        <v>8087</v>
      </c>
      <c r="C995" s="2" t="s">
        <v>110</v>
      </c>
      <c r="D995" s="2" t="s">
        <v>552</v>
      </c>
      <c r="E995" s="2" t="s">
        <v>1524</v>
      </c>
      <c r="F995" s="2" t="s">
        <v>8089</v>
      </c>
      <c r="G995" s="12">
        <v>100.0</v>
      </c>
      <c r="H995" s="2" t="s">
        <v>76</v>
      </c>
      <c r="I995" s="2" t="s">
        <v>9652</v>
      </c>
      <c r="J995" t="str">
        <f t="shared" si="1"/>
        <v>9501-MERAUKE</v>
      </c>
      <c r="K995">
        <f t="shared" si="2"/>
        <v>1</v>
      </c>
    </row>
    <row r="996">
      <c r="A996" s="9" t="s">
        <v>2850</v>
      </c>
      <c r="B996" s="10" t="s">
        <v>1523</v>
      </c>
      <c r="C996" s="2" t="s">
        <v>110</v>
      </c>
      <c r="D996" s="2" t="s">
        <v>552</v>
      </c>
      <c r="E996" s="2" t="s">
        <v>1524</v>
      </c>
      <c r="F996" s="2" t="s">
        <v>1525</v>
      </c>
      <c r="G996" s="12">
        <v>100.0</v>
      </c>
      <c r="H996" s="2" t="s">
        <v>76</v>
      </c>
      <c r="I996" s="2" t="s">
        <v>9652</v>
      </c>
      <c r="J996" t="str">
        <f t="shared" si="1"/>
        <v>9501-MERAUKE</v>
      </c>
      <c r="K996">
        <f t="shared" si="2"/>
        <v>1</v>
      </c>
    </row>
    <row r="997">
      <c r="A997" s="9" t="s">
        <v>11200</v>
      </c>
      <c r="B997" s="10" t="s">
        <v>11210</v>
      </c>
      <c r="C997" s="2" t="s">
        <v>110</v>
      </c>
      <c r="D997" s="2" t="s">
        <v>552</v>
      </c>
      <c r="E997" s="2" t="s">
        <v>1524</v>
      </c>
      <c r="F997" s="2" t="s">
        <v>1524</v>
      </c>
      <c r="G997" s="12">
        <v>100.0</v>
      </c>
      <c r="H997" s="2" t="s">
        <v>76</v>
      </c>
      <c r="I997" s="2" t="s">
        <v>9652</v>
      </c>
      <c r="J997" t="str">
        <f t="shared" si="1"/>
        <v>9501-MERAUKE</v>
      </c>
      <c r="K997">
        <f t="shared" si="2"/>
        <v>1</v>
      </c>
    </row>
    <row r="998">
      <c r="A998" s="9" t="s">
        <v>8094</v>
      </c>
      <c r="B998" s="10" t="s">
        <v>8103</v>
      </c>
      <c r="C998" s="2" t="s">
        <v>110</v>
      </c>
      <c r="D998" s="2" t="s">
        <v>552</v>
      </c>
      <c r="E998" s="2" t="s">
        <v>1531</v>
      </c>
      <c r="F998" s="2" t="s">
        <v>8107</v>
      </c>
      <c r="G998" s="12">
        <v>100.0</v>
      </c>
      <c r="H998" s="2" t="s">
        <v>76</v>
      </c>
      <c r="I998" s="2" t="s">
        <v>9652</v>
      </c>
      <c r="J998" t="str">
        <f t="shared" si="1"/>
        <v>9501-MERAUKE</v>
      </c>
      <c r="K998">
        <f t="shared" si="2"/>
        <v>1</v>
      </c>
    </row>
    <row r="999">
      <c r="A999" s="9" t="s">
        <v>8111</v>
      </c>
      <c r="B999" s="10" t="s">
        <v>8119</v>
      </c>
      <c r="C999" s="2" t="s">
        <v>110</v>
      </c>
      <c r="D999" s="2" t="s">
        <v>552</v>
      </c>
      <c r="E999" s="2" t="s">
        <v>1531</v>
      </c>
      <c r="F999" s="2" t="s">
        <v>8123</v>
      </c>
      <c r="G999" s="12">
        <v>100.0</v>
      </c>
      <c r="H999" s="2" t="s">
        <v>76</v>
      </c>
      <c r="I999" s="2" t="s">
        <v>9652</v>
      </c>
      <c r="J999" t="str">
        <f t="shared" si="1"/>
        <v>9501-MERAUKE</v>
      </c>
      <c r="K999">
        <f t="shared" si="2"/>
        <v>1</v>
      </c>
    </row>
    <row r="1000">
      <c r="A1000" s="9" t="s">
        <v>11224</v>
      </c>
      <c r="B1000" s="10" t="s">
        <v>11235</v>
      </c>
      <c r="C1000" s="2" t="s">
        <v>110</v>
      </c>
      <c r="D1000" s="2" t="s">
        <v>552</v>
      </c>
      <c r="E1000" s="2" t="s">
        <v>1531</v>
      </c>
      <c r="F1000" s="2" t="s">
        <v>11238</v>
      </c>
      <c r="G1000" s="12">
        <v>100.0</v>
      </c>
      <c r="H1000" s="2" t="s">
        <v>76</v>
      </c>
      <c r="I1000" s="2" t="s">
        <v>9652</v>
      </c>
      <c r="J1000" t="str">
        <f t="shared" si="1"/>
        <v>9501-MERAUKE</v>
      </c>
      <c r="K1000">
        <f t="shared" si="2"/>
        <v>1</v>
      </c>
    </row>
    <row r="1001">
      <c r="A1001" s="9" t="s">
        <v>8130</v>
      </c>
      <c r="B1001" s="10" t="s">
        <v>1530</v>
      </c>
      <c r="C1001" s="2" t="s">
        <v>110</v>
      </c>
      <c r="D1001" s="2" t="s">
        <v>552</v>
      </c>
      <c r="E1001" s="2" t="s">
        <v>1531</v>
      </c>
      <c r="F1001" s="2" t="s">
        <v>1533</v>
      </c>
      <c r="G1001" s="12">
        <v>100.0</v>
      </c>
      <c r="H1001" s="2" t="s">
        <v>76</v>
      </c>
      <c r="I1001" s="2" t="s">
        <v>9652</v>
      </c>
      <c r="J1001" t="str">
        <f t="shared" si="1"/>
        <v>9501-MERAUKE</v>
      </c>
      <c r="K1001">
        <f t="shared" si="2"/>
        <v>1</v>
      </c>
    </row>
    <row r="1002">
      <c r="A1002" s="9" t="s">
        <v>8144</v>
      </c>
      <c r="B1002" s="10" t="s">
        <v>8154</v>
      </c>
      <c r="C1002" s="2" t="s">
        <v>110</v>
      </c>
      <c r="D1002" s="2" t="s">
        <v>552</v>
      </c>
      <c r="E1002" s="2" t="s">
        <v>3265</v>
      </c>
      <c r="F1002" s="2" t="s">
        <v>8156</v>
      </c>
      <c r="G1002" s="12">
        <v>100.0</v>
      </c>
      <c r="H1002" s="2" t="s">
        <v>76</v>
      </c>
      <c r="I1002" s="2" t="s">
        <v>9652</v>
      </c>
      <c r="J1002" t="str">
        <f t="shared" si="1"/>
        <v>9501-MERAUKE</v>
      </c>
      <c r="K1002">
        <f t="shared" si="2"/>
        <v>1</v>
      </c>
    </row>
    <row r="1003">
      <c r="A1003" s="9" t="s">
        <v>3255</v>
      </c>
      <c r="B1003" s="10" t="s">
        <v>3263</v>
      </c>
      <c r="C1003" s="2" t="s">
        <v>110</v>
      </c>
      <c r="D1003" s="2" t="s">
        <v>552</v>
      </c>
      <c r="E1003" s="2" t="s">
        <v>3265</v>
      </c>
      <c r="F1003" s="2" t="s">
        <v>3266</v>
      </c>
      <c r="G1003" s="12">
        <v>100.0</v>
      </c>
      <c r="H1003" s="2" t="s">
        <v>76</v>
      </c>
      <c r="I1003" s="2" t="s">
        <v>9652</v>
      </c>
      <c r="J1003" t="str">
        <f t="shared" si="1"/>
        <v>9501-MERAUKE</v>
      </c>
      <c r="K1003">
        <f t="shared" si="2"/>
        <v>1</v>
      </c>
    </row>
    <row r="1004">
      <c r="A1004" s="9" t="s">
        <v>8160</v>
      </c>
      <c r="B1004" s="10" t="s">
        <v>8170</v>
      </c>
      <c r="C1004" s="2" t="s">
        <v>110</v>
      </c>
      <c r="D1004" s="2" t="s">
        <v>552</v>
      </c>
      <c r="E1004" s="2" t="s">
        <v>3265</v>
      </c>
      <c r="F1004" s="2" t="s">
        <v>8172</v>
      </c>
      <c r="G1004" s="12">
        <v>100.0</v>
      </c>
      <c r="H1004" s="2" t="s">
        <v>76</v>
      </c>
      <c r="I1004" s="2" t="s">
        <v>9652</v>
      </c>
      <c r="J1004" t="str">
        <f t="shared" si="1"/>
        <v>9501-MERAUKE</v>
      </c>
      <c r="K1004">
        <f t="shared" si="2"/>
        <v>1</v>
      </c>
    </row>
    <row r="1005">
      <c r="A1005" s="9" t="s">
        <v>8177</v>
      </c>
      <c r="B1005" s="10" t="s">
        <v>8188</v>
      </c>
      <c r="C1005" s="2" t="s">
        <v>110</v>
      </c>
      <c r="D1005" s="2" t="s">
        <v>552</v>
      </c>
      <c r="E1005" s="2" t="s">
        <v>3265</v>
      </c>
      <c r="F1005" s="2" t="s">
        <v>8192</v>
      </c>
      <c r="G1005" s="12">
        <v>100.0</v>
      </c>
      <c r="H1005" s="2" t="s">
        <v>76</v>
      </c>
      <c r="I1005" s="2" t="s">
        <v>9652</v>
      </c>
      <c r="J1005" t="str">
        <f t="shared" si="1"/>
        <v>9501-MERAUKE</v>
      </c>
      <c r="K1005">
        <f t="shared" si="2"/>
        <v>1</v>
      </c>
    </row>
    <row r="1006">
      <c r="A1006" s="9" t="s">
        <v>8195</v>
      </c>
      <c r="B1006" s="10" t="s">
        <v>8204</v>
      </c>
      <c r="C1006" s="2" t="s">
        <v>110</v>
      </c>
      <c r="D1006" s="2" t="s">
        <v>552</v>
      </c>
      <c r="E1006" s="2" t="s">
        <v>3265</v>
      </c>
      <c r="F1006" s="2" t="s">
        <v>8207</v>
      </c>
      <c r="G1006" s="12">
        <v>100.0</v>
      </c>
      <c r="H1006" s="2" t="s">
        <v>76</v>
      </c>
      <c r="I1006" s="2" t="s">
        <v>9652</v>
      </c>
      <c r="J1006" t="str">
        <f t="shared" si="1"/>
        <v>9501-MERAUKE</v>
      </c>
      <c r="K1006">
        <f t="shared" si="2"/>
        <v>1</v>
      </c>
    </row>
    <row r="1007">
      <c r="A1007" s="9" t="s">
        <v>2870</v>
      </c>
      <c r="B1007" s="10" t="s">
        <v>2879</v>
      </c>
      <c r="C1007" s="2" t="s">
        <v>110</v>
      </c>
      <c r="D1007" s="2" t="s">
        <v>552</v>
      </c>
      <c r="E1007" s="2" t="s">
        <v>2880</v>
      </c>
      <c r="F1007" s="2" t="s">
        <v>2881</v>
      </c>
      <c r="G1007" s="12">
        <v>100.0</v>
      </c>
      <c r="H1007" s="2" t="s">
        <v>76</v>
      </c>
      <c r="I1007" s="2" t="s">
        <v>9652</v>
      </c>
      <c r="J1007" t="str">
        <f t="shared" si="1"/>
        <v>9501-MERAUKE</v>
      </c>
      <c r="K1007">
        <f t="shared" si="2"/>
        <v>1</v>
      </c>
    </row>
    <row r="1008">
      <c r="A1008" s="9" t="s">
        <v>8214</v>
      </c>
      <c r="B1008" s="10" t="s">
        <v>8225</v>
      </c>
      <c r="C1008" s="2" t="s">
        <v>110</v>
      </c>
      <c r="D1008" s="2" t="s">
        <v>552</v>
      </c>
      <c r="E1008" s="2" t="s">
        <v>2880</v>
      </c>
      <c r="F1008" s="2" t="s">
        <v>8227</v>
      </c>
      <c r="G1008" s="12">
        <v>100.0</v>
      </c>
      <c r="H1008" s="2" t="s">
        <v>76</v>
      </c>
      <c r="I1008" s="2" t="s">
        <v>9652</v>
      </c>
      <c r="J1008" t="str">
        <f t="shared" si="1"/>
        <v>9501-MERAUKE</v>
      </c>
      <c r="K1008">
        <f t="shared" si="2"/>
        <v>1</v>
      </c>
    </row>
    <row r="1009">
      <c r="A1009" s="9" t="s">
        <v>11298</v>
      </c>
      <c r="B1009" s="10" t="s">
        <v>11308</v>
      </c>
      <c r="C1009" s="2" t="s">
        <v>110</v>
      </c>
      <c r="D1009" s="2" t="s">
        <v>552</v>
      </c>
      <c r="E1009" s="2" t="s">
        <v>2880</v>
      </c>
      <c r="F1009" s="2" t="s">
        <v>2880</v>
      </c>
      <c r="G1009" s="12">
        <v>100.0</v>
      </c>
      <c r="H1009" s="2" t="s">
        <v>76</v>
      </c>
      <c r="I1009" s="2" t="s">
        <v>9652</v>
      </c>
      <c r="J1009" t="str">
        <f t="shared" si="1"/>
        <v>9501-MERAUKE</v>
      </c>
      <c r="K1009">
        <f t="shared" si="2"/>
        <v>1</v>
      </c>
    </row>
    <row r="1010">
      <c r="A1010" s="9" t="s">
        <v>11314</v>
      </c>
      <c r="B1010" s="10" t="s">
        <v>11321</v>
      </c>
      <c r="C1010" s="2" t="s">
        <v>110</v>
      </c>
      <c r="D1010" s="2" t="s">
        <v>552</v>
      </c>
      <c r="E1010" s="2" t="s">
        <v>2880</v>
      </c>
      <c r="F1010" s="2" t="s">
        <v>11324</v>
      </c>
      <c r="G1010" s="12">
        <v>100.0</v>
      </c>
      <c r="H1010" s="2" t="s">
        <v>76</v>
      </c>
      <c r="I1010" s="2" t="s">
        <v>9652</v>
      </c>
      <c r="J1010" t="str">
        <f t="shared" si="1"/>
        <v>9501-MERAUKE</v>
      </c>
      <c r="K1010">
        <f t="shared" si="2"/>
        <v>1</v>
      </c>
    </row>
    <row r="1011">
      <c r="A1011" s="9" t="s">
        <v>8232</v>
      </c>
      <c r="B1011" s="10" t="s">
        <v>8242</v>
      </c>
      <c r="C1011" s="2" t="s">
        <v>110</v>
      </c>
      <c r="D1011" s="2" t="s">
        <v>552</v>
      </c>
      <c r="E1011" s="2" t="s">
        <v>2880</v>
      </c>
      <c r="F1011" s="2" t="s">
        <v>8243</v>
      </c>
      <c r="G1011" s="12">
        <v>100.0</v>
      </c>
      <c r="H1011" s="2" t="s">
        <v>76</v>
      </c>
      <c r="I1011" s="2" t="s">
        <v>9652</v>
      </c>
      <c r="J1011" t="str">
        <f t="shared" si="1"/>
        <v>9501-MERAUKE</v>
      </c>
      <c r="K1011">
        <f t="shared" si="2"/>
        <v>1</v>
      </c>
    </row>
    <row r="1012">
      <c r="A1012" s="9" t="s">
        <v>11331</v>
      </c>
      <c r="B1012" s="10" t="s">
        <v>11341</v>
      </c>
      <c r="C1012" s="2" t="s">
        <v>110</v>
      </c>
      <c r="D1012" s="2" t="s">
        <v>552</v>
      </c>
      <c r="E1012" s="2" t="s">
        <v>1539</v>
      </c>
      <c r="F1012" s="2" t="s">
        <v>11343</v>
      </c>
      <c r="G1012" s="12">
        <v>100.0</v>
      </c>
      <c r="H1012" s="2" t="s">
        <v>76</v>
      </c>
      <c r="I1012" s="2" t="s">
        <v>9652</v>
      </c>
      <c r="J1012" t="str">
        <f t="shared" si="1"/>
        <v>9501-MERAUKE</v>
      </c>
      <c r="K1012">
        <f t="shared" si="2"/>
        <v>1</v>
      </c>
    </row>
    <row r="1013">
      <c r="A1013" s="9" t="s">
        <v>3214</v>
      </c>
      <c r="B1013" s="10" t="s">
        <v>3219</v>
      </c>
      <c r="C1013" s="2" t="s">
        <v>110</v>
      </c>
      <c r="D1013" s="2" t="s">
        <v>552</v>
      </c>
      <c r="E1013" s="2" t="s">
        <v>1544</v>
      </c>
      <c r="F1013" s="2" t="s">
        <v>3220</v>
      </c>
      <c r="G1013" s="12">
        <v>100.0</v>
      </c>
      <c r="H1013" s="2" t="s">
        <v>76</v>
      </c>
      <c r="I1013" s="2" t="s">
        <v>9652</v>
      </c>
      <c r="J1013" t="str">
        <f t="shared" si="1"/>
        <v>9501-MERAUKE</v>
      </c>
      <c r="K1013">
        <f t="shared" si="2"/>
        <v>1</v>
      </c>
    </row>
    <row r="1014">
      <c r="A1014" s="9" t="s">
        <v>11361</v>
      </c>
      <c r="B1014" s="10" t="s">
        <v>11376</v>
      </c>
      <c r="C1014" s="2" t="s">
        <v>110</v>
      </c>
      <c r="D1014" s="2" t="s">
        <v>552</v>
      </c>
      <c r="E1014" s="2" t="s">
        <v>1544</v>
      </c>
      <c r="F1014" s="2" t="s">
        <v>11378</v>
      </c>
      <c r="G1014" s="12">
        <v>100.0</v>
      </c>
      <c r="H1014" s="2" t="s">
        <v>76</v>
      </c>
      <c r="I1014" s="2" t="s">
        <v>9652</v>
      </c>
      <c r="J1014" t="str">
        <f t="shared" si="1"/>
        <v>9501-MERAUKE</v>
      </c>
      <c r="K1014">
        <f t="shared" si="2"/>
        <v>1</v>
      </c>
    </row>
    <row r="1015">
      <c r="A1015" s="9" t="s">
        <v>11382</v>
      </c>
      <c r="B1015" s="10" t="s">
        <v>1542</v>
      </c>
      <c r="C1015" s="2" t="s">
        <v>110</v>
      </c>
      <c r="D1015" s="2" t="s">
        <v>552</v>
      </c>
      <c r="E1015" s="2" t="s">
        <v>1544</v>
      </c>
      <c r="F1015" s="2" t="s">
        <v>1546</v>
      </c>
      <c r="G1015" s="12">
        <v>100.0</v>
      </c>
      <c r="H1015" s="2" t="s">
        <v>76</v>
      </c>
      <c r="I1015" s="2" t="s">
        <v>9652</v>
      </c>
      <c r="J1015" t="str">
        <f t="shared" si="1"/>
        <v>9501-MERAUKE</v>
      </c>
      <c r="K1015">
        <f t="shared" si="2"/>
        <v>1</v>
      </c>
    </row>
    <row r="1016">
      <c r="A1016" s="9" t="s">
        <v>2898</v>
      </c>
      <c r="B1016" s="10" t="s">
        <v>2907</v>
      </c>
      <c r="C1016" s="2" t="s">
        <v>110</v>
      </c>
      <c r="D1016" s="2" t="s">
        <v>552</v>
      </c>
      <c r="E1016" s="2" t="s">
        <v>1544</v>
      </c>
      <c r="F1016" s="2" t="s">
        <v>2908</v>
      </c>
      <c r="G1016" s="12">
        <v>100.0</v>
      </c>
      <c r="H1016" s="2" t="s">
        <v>76</v>
      </c>
      <c r="I1016" s="2" t="s">
        <v>9652</v>
      </c>
      <c r="J1016" t="str">
        <f t="shared" si="1"/>
        <v>9501-MERAUKE</v>
      </c>
      <c r="K1016">
        <f t="shared" si="2"/>
        <v>1</v>
      </c>
    </row>
    <row r="1017">
      <c r="A1017" s="9" t="s">
        <v>8248</v>
      </c>
      <c r="B1017" s="10" t="s">
        <v>8258</v>
      </c>
      <c r="C1017" s="2" t="s">
        <v>110</v>
      </c>
      <c r="D1017" s="2" t="s">
        <v>552</v>
      </c>
      <c r="E1017" s="2" t="s">
        <v>1544</v>
      </c>
      <c r="F1017" s="2" t="s">
        <v>8260</v>
      </c>
      <c r="G1017" s="12">
        <v>100.0</v>
      </c>
      <c r="H1017" s="2" t="s">
        <v>76</v>
      </c>
      <c r="I1017" s="2" t="s">
        <v>9652</v>
      </c>
      <c r="J1017" t="str">
        <f t="shared" si="1"/>
        <v>9501-MERAUKE</v>
      </c>
      <c r="K1017">
        <f t="shared" si="2"/>
        <v>1</v>
      </c>
    </row>
    <row r="1018">
      <c r="A1018" s="9" t="s">
        <v>8265</v>
      </c>
      <c r="B1018" s="10" t="s">
        <v>8275</v>
      </c>
      <c r="C1018" s="2" t="s">
        <v>110</v>
      </c>
      <c r="D1018" s="2" t="s">
        <v>552</v>
      </c>
      <c r="E1018" s="2" t="s">
        <v>1544</v>
      </c>
      <c r="F1018" s="2" t="s">
        <v>8276</v>
      </c>
      <c r="G1018" s="12">
        <v>100.0</v>
      </c>
      <c r="H1018" s="2" t="s">
        <v>76</v>
      </c>
      <c r="I1018" s="2" t="s">
        <v>9652</v>
      </c>
      <c r="J1018" t="str">
        <f t="shared" si="1"/>
        <v>9501-MERAUKE</v>
      </c>
      <c r="K1018">
        <f t="shared" si="2"/>
        <v>1</v>
      </c>
    </row>
    <row r="1019">
      <c r="A1019" s="9" t="s">
        <v>8280</v>
      </c>
      <c r="B1019" s="10" t="s">
        <v>8291</v>
      </c>
      <c r="C1019" s="2" t="s">
        <v>110</v>
      </c>
      <c r="D1019" s="2" t="s">
        <v>552</v>
      </c>
      <c r="E1019" s="2" t="s">
        <v>6823</v>
      </c>
      <c r="F1019" s="2" t="s">
        <v>8293</v>
      </c>
      <c r="G1019" s="12">
        <v>100.0</v>
      </c>
      <c r="H1019" s="2" t="s">
        <v>76</v>
      </c>
      <c r="I1019" s="2" t="s">
        <v>9652</v>
      </c>
      <c r="J1019" t="str">
        <f t="shared" si="1"/>
        <v>9501-MERAUKE</v>
      </c>
      <c r="K1019">
        <f t="shared" si="2"/>
        <v>1</v>
      </c>
    </row>
    <row r="1020">
      <c r="A1020" s="9" t="s">
        <v>8296</v>
      </c>
      <c r="B1020" s="10" t="s">
        <v>8307</v>
      </c>
      <c r="C1020" s="2" t="s">
        <v>110</v>
      </c>
      <c r="D1020" s="2" t="s">
        <v>552</v>
      </c>
      <c r="E1020" s="2" t="s">
        <v>6823</v>
      </c>
      <c r="F1020" s="2" t="s">
        <v>8308</v>
      </c>
      <c r="G1020" s="12">
        <v>100.0</v>
      </c>
      <c r="H1020" s="2" t="s">
        <v>76</v>
      </c>
      <c r="I1020" s="2" t="s">
        <v>9652</v>
      </c>
      <c r="J1020" t="str">
        <f t="shared" si="1"/>
        <v>9501-MERAUKE</v>
      </c>
      <c r="K1020">
        <f t="shared" si="2"/>
        <v>1</v>
      </c>
    </row>
    <row r="1021">
      <c r="A1021" s="9" t="s">
        <v>11423</v>
      </c>
      <c r="B1021" s="10" t="s">
        <v>11432</v>
      </c>
      <c r="C1021" s="2" t="s">
        <v>110</v>
      </c>
      <c r="D1021" s="2" t="s">
        <v>552</v>
      </c>
      <c r="E1021" s="2" t="s">
        <v>6823</v>
      </c>
      <c r="F1021" s="2" t="s">
        <v>11436</v>
      </c>
      <c r="G1021" s="12">
        <v>100.0</v>
      </c>
      <c r="H1021" s="2" t="s">
        <v>76</v>
      </c>
      <c r="I1021" s="2" t="s">
        <v>9652</v>
      </c>
      <c r="J1021" t="str">
        <f t="shared" si="1"/>
        <v>9501-MERAUKE</v>
      </c>
      <c r="K1021">
        <f t="shared" si="2"/>
        <v>1</v>
      </c>
    </row>
    <row r="1022">
      <c r="A1022" s="9" t="s">
        <v>8312</v>
      </c>
      <c r="B1022" s="10" t="s">
        <v>8320</v>
      </c>
      <c r="C1022" s="2" t="s">
        <v>110</v>
      </c>
      <c r="D1022" s="2" t="s">
        <v>552</v>
      </c>
      <c r="E1022" s="2" t="s">
        <v>6823</v>
      </c>
      <c r="F1022" s="2" t="s">
        <v>8322</v>
      </c>
      <c r="G1022" s="12">
        <v>100.0</v>
      </c>
      <c r="H1022" s="2" t="s">
        <v>76</v>
      </c>
      <c r="I1022" s="2" t="s">
        <v>9652</v>
      </c>
      <c r="J1022" t="str">
        <f t="shared" si="1"/>
        <v>9501-MERAUKE</v>
      </c>
      <c r="K1022">
        <f t="shared" si="2"/>
        <v>1</v>
      </c>
    </row>
    <row r="1023">
      <c r="A1023" s="9" t="s">
        <v>6812</v>
      </c>
      <c r="B1023" s="10" t="s">
        <v>6822</v>
      </c>
      <c r="C1023" s="2" t="s">
        <v>110</v>
      </c>
      <c r="D1023" s="2" t="s">
        <v>552</v>
      </c>
      <c r="E1023" s="2" t="s">
        <v>6823</v>
      </c>
      <c r="F1023" s="2" t="s">
        <v>6824</v>
      </c>
      <c r="G1023" s="12">
        <v>100.0</v>
      </c>
      <c r="H1023" s="2" t="s">
        <v>76</v>
      </c>
      <c r="I1023" s="2" t="s">
        <v>9652</v>
      </c>
      <c r="J1023" t="str">
        <f t="shared" si="1"/>
        <v>9501-MERAUKE</v>
      </c>
      <c r="K1023">
        <f t="shared" si="2"/>
        <v>1</v>
      </c>
    </row>
    <row r="1024">
      <c r="A1024" s="9" t="s">
        <v>8331</v>
      </c>
      <c r="B1024" s="10" t="s">
        <v>8341</v>
      </c>
      <c r="C1024" s="2" t="s">
        <v>110</v>
      </c>
      <c r="D1024" s="2" t="s">
        <v>552</v>
      </c>
      <c r="E1024" s="2" t="s">
        <v>6823</v>
      </c>
      <c r="F1024" s="2" t="s">
        <v>8344</v>
      </c>
      <c r="G1024" s="12">
        <v>100.0</v>
      </c>
      <c r="H1024" s="2" t="s">
        <v>76</v>
      </c>
      <c r="I1024" s="2" t="s">
        <v>9652</v>
      </c>
      <c r="J1024" t="str">
        <f t="shared" si="1"/>
        <v>9501-MERAUKE</v>
      </c>
      <c r="K1024">
        <f t="shared" si="2"/>
        <v>1</v>
      </c>
    </row>
    <row r="1025">
      <c r="A1025" s="9" t="s">
        <v>8348</v>
      </c>
      <c r="B1025" s="10" t="s">
        <v>8357</v>
      </c>
      <c r="C1025" s="2" t="s">
        <v>110</v>
      </c>
      <c r="D1025" s="2" t="s">
        <v>552</v>
      </c>
      <c r="E1025" s="2" t="s">
        <v>553</v>
      </c>
      <c r="F1025" s="2" t="s">
        <v>8361</v>
      </c>
      <c r="G1025" s="12">
        <v>100.0</v>
      </c>
      <c r="H1025" s="2" t="s">
        <v>76</v>
      </c>
      <c r="I1025" s="2" t="s">
        <v>9652</v>
      </c>
      <c r="J1025" t="str">
        <f t="shared" si="1"/>
        <v>9501-MERAUKE</v>
      </c>
      <c r="K1025">
        <f t="shared" si="2"/>
        <v>1</v>
      </c>
    </row>
    <row r="1026">
      <c r="A1026" s="9" t="s">
        <v>8363</v>
      </c>
      <c r="B1026" s="10" t="s">
        <v>8371</v>
      </c>
      <c r="C1026" s="2" t="s">
        <v>110</v>
      </c>
      <c r="D1026" s="2" t="s">
        <v>552</v>
      </c>
      <c r="E1026" s="2" t="s">
        <v>553</v>
      </c>
      <c r="F1026" s="2" t="s">
        <v>8373</v>
      </c>
      <c r="G1026" s="12">
        <v>100.0</v>
      </c>
      <c r="H1026" s="2" t="s">
        <v>76</v>
      </c>
      <c r="I1026" s="2" t="s">
        <v>9652</v>
      </c>
      <c r="J1026" t="str">
        <f t="shared" si="1"/>
        <v>9501-MERAUKE</v>
      </c>
      <c r="K1026">
        <f t="shared" si="2"/>
        <v>1</v>
      </c>
    </row>
    <row r="1027">
      <c r="A1027" s="9" t="s">
        <v>8379</v>
      </c>
      <c r="B1027" s="10" t="s">
        <v>8391</v>
      </c>
      <c r="C1027" s="2" t="s">
        <v>110</v>
      </c>
      <c r="D1027" s="2" t="s">
        <v>552</v>
      </c>
      <c r="E1027" s="2" t="s">
        <v>553</v>
      </c>
      <c r="F1027" s="2" t="s">
        <v>8393</v>
      </c>
      <c r="G1027" s="12">
        <v>100.0</v>
      </c>
      <c r="H1027" s="2" t="s">
        <v>76</v>
      </c>
      <c r="I1027" s="2" t="s">
        <v>9652</v>
      </c>
      <c r="J1027" t="str">
        <f t="shared" si="1"/>
        <v>9501-MERAUKE</v>
      </c>
      <c r="K1027">
        <f t="shared" si="2"/>
        <v>1</v>
      </c>
    </row>
    <row r="1028">
      <c r="A1028" s="9" t="s">
        <v>8397</v>
      </c>
      <c r="B1028" s="10" t="s">
        <v>8407</v>
      </c>
      <c r="C1028" s="2" t="s">
        <v>110</v>
      </c>
      <c r="D1028" s="2" t="s">
        <v>552</v>
      </c>
      <c r="E1028" s="2" t="s">
        <v>553</v>
      </c>
      <c r="F1028" s="2" t="s">
        <v>8409</v>
      </c>
      <c r="G1028" s="12">
        <v>100.0</v>
      </c>
      <c r="H1028" s="2" t="s">
        <v>76</v>
      </c>
      <c r="I1028" s="2" t="s">
        <v>9652</v>
      </c>
      <c r="J1028" t="str">
        <f t="shared" si="1"/>
        <v>9501-MERAUKE</v>
      </c>
      <c r="K1028">
        <f t="shared" si="2"/>
        <v>1</v>
      </c>
    </row>
    <row r="1029">
      <c r="A1029" s="9" t="s">
        <v>546</v>
      </c>
      <c r="B1029" s="10" t="s">
        <v>551</v>
      </c>
      <c r="C1029" s="2" t="s">
        <v>110</v>
      </c>
      <c r="D1029" s="2" t="s">
        <v>552</v>
      </c>
      <c r="E1029" s="2" t="s">
        <v>553</v>
      </c>
      <c r="F1029" s="2" t="s">
        <v>553</v>
      </c>
      <c r="G1029" s="12">
        <v>100.0</v>
      </c>
      <c r="H1029" s="2" t="s">
        <v>76</v>
      </c>
      <c r="I1029" s="2" t="s">
        <v>9652</v>
      </c>
      <c r="J1029" t="str">
        <f t="shared" si="1"/>
        <v>9501-MERAUKE</v>
      </c>
      <c r="K1029">
        <f t="shared" si="2"/>
        <v>1</v>
      </c>
    </row>
    <row r="1030">
      <c r="A1030" s="9" t="s">
        <v>11473</v>
      </c>
      <c r="B1030" s="10" t="s">
        <v>11485</v>
      </c>
      <c r="C1030" s="2" t="s">
        <v>110</v>
      </c>
      <c r="D1030" s="2" t="s">
        <v>552</v>
      </c>
      <c r="E1030" s="2" t="s">
        <v>1575</v>
      </c>
      <c r="F1030" s="2" t="s">
        <v>11487</v>
      </c>
      <c r="G1030" s="12">
        <v>100.0</v>
      </c>
      <c r="H1030" s="2" t="s">
        <v>76</v>
      </c>
      <c r="I1030" s="2" t="s">
        <v>9652</v>
      </c>
      <c r="J1030" t="str">
        <f t="shared" si="1"/>
        <v>9501-MERAUKE</v>
      </c>
      <c r="K1030">
        <f t="shared" si="2"/>
        <v>1</v>
      </c>
    </row>
    <row r="1031">
      <c r="A1031" s="9" t="s">
        <v>8412</v>
      </c>
      <c r="B1031" s="10" t="s">
        <v>8422</v>
      </c>
      <c r="C1031" s="2" t="s">
        <v>110</v>
      </c>
      <c r="D1031" s="2" t="s">
        <v>552</v>
      </c>
      <c r="E1031" s="2" t="s">
        <v>1575</v>
      </c>
      <c r="F1031" s="2" t="s">
        <v>8424</v>
      </c>
      <c r="G1031" s="12">
        <v>100.0</v>
      </c>
      <c r="H1031" s="2" t="s">
        <v>76</v>
      </c>
      <c r="I1031" s="2" t="s">
        <v>9652</v>
      </c>
      <c r="J1031" t="str">
        <f t="shared" si="1"/>
        <v>9501-MERAUKE</v>
      </c>
      <c r="K1031">
        <f t="shared" si="2"/>
        <v>1</v>
      </c>
    </row>
    <row r="1032">
      <c r="A1032" s="9" t="s">
        <v>8427</v>
      </c>
      <c r="B1032" s="10" t="s">
        <v>8438</v>
      </c>
      <c r="C1032" s="2" t="s">
        <v>110</v>
      </c>
      <c r="D1032" s="2" t="s">
        <v>552</v>
      </c>
      <c r="E1032" s="2" t="s">
        <v>1575</v>
      </c>
      <c r="F1032" s="2" t="s">
        <v>8440</v>
      </c>
      <c r="G1032" s="12">
        <v>100.0</v>
      </c>
      <c r="H1032" s="2" t="s">
        <v>76</v>
      </c>
      <c r="I1032" s="2" t="s">
        <v>9652</v>
      </c>
      <c r="J1032" t="str">
        <f t="shared" si="1"/>
        <v>9501-MERAUKE</v>
      </c>
      <c r="K1032">
        <f t="shared" si="2"/>
        <v>1</v>
      </c>
    </row>
    <row r="1033">
      <c r="A1033" s="9" t="s">
        <v>11500</v>
      </c>
      <c r="B1033" s="10" t="s">
        <v>11511</v>
      </c>
      <c r="C1033" s="2" t="s">
        <v>110</v>
      </c>
      <c r="D1033" s="2" t="s">
        <v>552</v>
      </c>
      <c r="E1033" s="2" t="s">
        <v>1669</v>
      </c>
      <c r="F1033" s="2" t="s">
        <v>11515</v>
      </c>
      <c r="G1033" s="12">
        <v>100.0</v>
      </c>
      <c r="H1033" s="2" t="s">
        <v>76</v>
      </c>
      <c r="I1033" s="2" t="s">
        <v>9652</v>
      </c>
      <c r="J1033" t="str">
        <f t="shared" si="1"/>
        <v>9501-MERAUKE</v>
      </c>
      <c r="K1033">
        <f t="shared" si="2"/>
        <v>1</v>
      </c>
    </row>
    <row r="1034">
      <c r="A1034" s="9" t="s">
        <v>8444</v>
      </c>
      <c r="B1034" s="10" t="s">
        <v>8454</v>
      </c>
      <c r="C1034" s="2" t="s">
        <v>110</v>
      </c>
      <c r="D1034" s="2" t="s">
        <v>552</v>
      </c>
      <c r="E1034" s="2" t="s">
        <v>1681</v>
      </c>
      <c r="F1034" s="2" t="s">
        <v>2831</v>
      </c>
      <c r="G1034" s="12">
        <v>100.0</v>
      </c>
      <c r="H1034" s="2" t="s">
        <v>76</v>
      </c>
      <c r="I1034" s="2" t="s">
        <v>9652</v>
      </c>
      <c r="J1034" t="str">
        <f t="shared" si="1"/>
        <v>9501-MERAUKE</v>
      </c>
      <c r="K1034">
        <f t="shared" si="2"/>
        <v>1</v>
      </c>
    </row>
    <row r="1035">
      <c r="A1035" s="9" t="s">
        <v>8458</v>
      </c>
      <c r="B1035" s="10" t="s">
        <v>8468</v>
      </c>
      <c r="C1035" s="2" t="s">
        <v>110</v>
      </c>
      <c r="D1035" s="2" t="s">
        <v>552</v>
      </c>
      <c r="E1035" s="2" t="s">
        <v>1681</v>
      </c>
      <c r="F1035" s="2" t="s">
        <v>8471</v>
      </c>
      <c r="G1035" s="12">
        <v>100.0</v>
      </c>
      <c r="H1035" s="2" t="s">
        <v>76</v>
      </c>
      <c r="I1035" s="2" t="s">
        <v>9652</v>
      </c>
      <c r="J1035" t="str">
        <f t="shared" si="1"/>
        <v>9501-MERAUKE</v>
      </c>
      <c r="K1035">
        <f t="shared" si="2"/>
        <v>1</v>
      </c>
    </row>
    <row r="1036">
      <c r="A1036" s="9" t="s">
        <v>8474</v>
      </c>
      <c r="B1036" s="10" t="s">
        <v>8484</v>
      </c>
      <c r="C1036" s="2" t="s">
        <v>110</v>
      </c>
      <c r="D1036" s="2" t="s">
        <v>552</v>
      </c>
      <c r="E1036" s="2" t="s">
        <v>1681</v>
      </c>
      <c r="F1036" s="2" t="s">
        <v>8485</v>
      </c>
      <c r="G1036" s="12">
        <v>100.0</v>
      </c>
      <c r="H1036" s="2" t="s">
        <v>76</v>
      </c>
      <c r="I1036" s="2" t="s">
        <v>9652</v>
      </c>
      <c r="J1036" t="str">
        <f t="shared" si="1"/>
        <v>9501-MERAUKE</v>
      </c>
      <c r="K1036">
        <f t="shared" si="2"/>
        <v>1</v>
      </c>
    </row>
    <row r="1037">
      <c r="A1037" s="9" t="s">
        <v>11535</v>
      </c>
      <c r="B1037" s="10" t="s">
        <v>11545</v>
      </c>
      <c r="C1037" s="2" t="s">
        <v>110</v>
      </c>
      <c r="D1037" s="2" t="s">
        <v>552</v>
      </c>
      <c r="E1037" s="2" t="s">
        <v>1681</v>
      </c>
      <c r="F1037" s="2" t="s">
        <v>11547</v>
      </c>
      <c r="G1037" s="12">
        <v>100.0</v>
      </c>
      <c r="H1037" s="2" t="s">
        <v>76</v>
      </c>
      <c r="I1037" s="2" t="s">
        <v>9652</v>
      </c>
      <c r="J1037" t="str">
        <f t="shared" si="1"/>
        <v>9501-MERAUKE</v>
      </c>
      <c r="K1037">
        <f t="shared" si="2"/>
        <v>1</v>
      </c>
    </row>
    <row r="1038">
      <c r="A1038" s="9" t="s">
        <v>3146</v>
      </c>
      <c r="B1038" s="10" t="s">
        <v>3147</v>
      </c>
      <c r="C1038" s="2" t="s">
        <v>110</v>
      </c>
      <c r="D1038" s="2" t="s">
        <v>552</v>
      </c>
      <c r="E1038" s="2" t="s">
        <v>1686</v>
      </c>
      <c r="F1038" s="2" t="s">
        <v>3148</v>
      </c>
      <c r="G1038" s="12">
        <v>100.0</v>
      </c>
      <c r="H1038" s="2" t="s">
        <v>76</v>
      </c>
      <c r="I1038" s="2" t="s">
        <v>9652</v>
      </c>
      <c r="J1038" t="str">
        <f t="shared" si="1"/>
        <v>9501-MERAUKE</v>
      </c>
      <c r="K1038">
        <f t="shared" si="2"/>
        <v>1</v>
      </c>
    </row>
    <row r="1039">
      <c r="A1039" s="9" t="s">
        <v>11556</v>
      </c>
      <c r="B1039" s="10" t="s">
        <v>11566</v>
      </c>
      <c r="C1039" s="2" t="s">
        <v>110</v>
      </c>
      <c r="D1039" s="2" t="s">
        <v>111</v>
      </c>
      <c r="E1039" s="2" t="s">
        <v>1690</v>
      </c>
      <c r="F1039" s="2" t="s">
        <v>11571</v>
      </c>
      <c r="G1039" s="12">
        <v>100.0</v>
      </c>
      <c r="H1039" s="2" t="s">
        <v>76</v>
      </c>
      <c r="I1039" s="2" t="s">
        <v>9652</v>
      </c>
      <c r="J1039" t="str">
        <f t="shared" si="1"/>
        <v>9502-BOVEN DIGOEL</v>
      </c>
      <c r="K1039">
        <f t="shared" si="2"/>
        <v>1</v>
      </c>
    </row>
    <row r="1040">
      <c r="A1040" s="9" t="s">
        <v>11575</v>
      </c>
      <c r="B1040" s="10" t="s">
        <v>11585</v>
      </c>
      <c r="C1040" s="2" t="s">
        <v>110</v>
      </c>
      <c r="D1040" s="2" t="s">
        <v>111</v>
      </c>
      <c r="E1040" s="2" t="s">
        <v>1690</v>
      </c>
      <c r="F1040" s="2" t="s">
        <v>11589</v>
      </c>
      <c r="G1040" s="12">
        <v>100.0</v>
      </c>
      <c r="H1040" s="2" t="s">
        <v>76</v>
      </c>
      <c r="I1040" s="2" t="s">
        <v>9652</v>
      </c>
      <c r="J1040" t="str">
        <f t="shared" si="1"/>
        <v>9502-BOVEN DIGOEL</v>
      </c>
      <c r="K1040">
        <f t="shared" si="2"/>
        <v>1</v>
      </c>
    </row>
    <row r="1041">
      <c r="A1041" s="9" t="s">
        <v>11592</v>
      </c>
      <c r="B1041" s="10" t="s">
        <v>11602</v>
      </c>
      <c r="C1041" s="2" t="s">
        <v>110</v>
      </c>
      <c r="D1041" s="2" t="s">
        <v>111</v>
      </c>
      <c r="E1041" s="2" t="s">
        <v>1696</v>
      </c>
      <c r="F1041" s="2" t="s">
        <v>11606</v>
      </c>
      <c r="G1041" s="12">
        <v>100.0</v>
      </c>
      <c r="H1041" s="2" t="s">
        <v>76</v>
      </c>
      <c r="I1041" s="2" t="s">
        <v>9652</v>
      </c>
      <c r="J1041" t="str">
        <f t="shared" si="1"/>
        <v>9502-BOVEN DIGOEL</v>
      </c>
      <c r="K1041">
        <f t="shared" si="2"/>
        <v>1</v>
      </c>
    </row>
    <row r="1042">
      <c r="A1042" s="9" t="s">
        <v>11610</v>
      </c>
      <c r="B1042" s="10" t="s">
        <v>11620</v>
      </c>
      <c r="C1042" s="2" t="s">
        <v>110</v>
      </c>
      <c r="D1042" s="2" t="s">
        <v>111</v>
      </c>
      <c r="E1042" s="2" t="s">
        <v>1696</v>
      </c>
      <c r="F1042" s="2" t="s">
        <v>11623</v>
      </c>
      <c r="G1042" s="12">
        <v>100.0</v>
      </c>
      <c r="H1042" s="2" t="s">
        <v>76</v>
      </c>
      <c r="I1042" s="2" t="s">
        <v>9652</v>
      </c>
      <c r="J1042" t="str">
        <f t="shared" si="1"/>
        <v>9502-BOVEN DIGOEL</v>
      </c>
      <c r="K1042">
        <f t="shared" si="2"/>
        <v>1</v>
      </c>
    </row>
    <row r="1043">
      <c r="A1043" s="9" t="s">
        <v>11626</v>
      </c>
      <c r="B1043" s="10" t="s">
        <v>11636</v>
      </c>
      <c r="C1043" s="2" t="s">
        <v>110</v>
      </c>
      <c r="D1043" s="2" t="s">
        <v>111</v>
      </c>
      <c r="E1043" s="2" t="s">
        <v>1696</v>
      </c>
      <c r="F1043" s="2" t="s">
        <v>11639</v>
      </c>
      <c r="G1043" s="12">
        <v>100.0</v>
      </c>
      <c r="H1043" s="2" t="s">
        <v>76</v>
      </c>
      <c r="I1043" s="2" t="s">
        <v>9652</v>
      </c>
      <c r="J1043" t="str">
        <f t="shared" si="1"/>
        <v>9502-BOVEN DIGOEL</v>
      </c>
      <c r="K1043">
        <f t="shared" si="2"/>
        <v>1</v>
      </c>
    </row>
    <row r="1044">
      <c r="A1044" s="9" t="s">
        <v>11642</v>
      </c>
      <c r="B1044" s="10" t="s">
        <v>1695</v>
      </c>
      <c r="C1044" s="2" t="s">
        <v>110</v>
      </c>
      <c r="D1044" s="2" t="s">
        <v>111</v>
      </c>
      <c r="E1044" s="2" t="s">
        <v>1696</v>
      </c>
      <c r="F1044" s="2" t="s">
        <v>1697</v>
      </c>
      <c r="G1044" s="12">
        <v>100.0</v>
      </c>
      <c r="H1044" s="2" t="s">
        <v>76</v>
      </c>
      <c r="I1044" s="2" t="s">
        <v>9652</v>
      </c>
      <c r="J1044" t="str">
        <f t="shared" si="1"/>
        <v>9502-BOVEN DIGOEL</v>
      </c>
      <c r="K1044">
        <f t="shared" si="2"/>
        <v>1</v>
      </c>
    </row>
    <row r="1045">
      <c r="A1045" s="9" t="s">
        <v>11659</v>
      </c>
      <c r="B1045" s="10" t="s">
        <v>1700</v>
      </c>
      <c r="C1045" s="2" t="s">
        <v>110</v>
      </c>
      <c r="D1045" s="2" t="s">
        <v>111</v>
      </c>
      <c r="E1045" s="2" t="s">
        <v>1696</v>
      </c>
      <c r="F1045" s="2" t="s">
        <v>1701</v>
      </c>
      <c r="G1045" s="12">
        <v>100.0</v>
      </c>
      <c r="H1045" s="2" t="s">
        <v>76</v>
      </c>
      <c r="I1045" s="2" t="s">
        <v>9652</v>
      </c>
      <c r="J1045" t="str">
        <f t="shared" si="1"/>
        <v>9502-BOVEN DIGOEL</v>
      </c>
      <c r="K1045">
        <f t="shared" si="2"/>
        <v>1</v>
      </c>
    </row>
    <row r="1046">
      <c r="A1046" s="9" t="s">
        <v>8501</v>
      </c>
      <c r="B1046" s="10" t="s">
        <v>8512</v>
      </c>
      <c r="C1046" s="2" t="s">
        <v>110</v>
      </c>
      <c r="D1046" s="2" t="s">
        <v>111</v>
      </c>
      <c r="E1046" s="2" t="s">
        <v>1717</v>
      </c>
      <c r="F1046" s="2" t="s">
        <v>8514</v>
      </c>
      <c r="G1046" s="12">
        <v>100.0</v>
      </c>
      <c r="H1046" s="2" t="s">
        <v>76</v>
      </c>
      <c r="I1046" s="2" t="s">
        <v>9652</v>
      </c>
      <c r="J1046" t="str">
        <f t="shared" si="1"/>
        <v>9502-BOVEN DIGOEL</v>
      </c>
      <c r="K1046">
        <f t="shared" si="2"/>
        <v>1</v>
      </c>
    </row>
    <row r="1047">
      <c r="A1047" s="9" t="s">
        <v>8517</v>
      </c>
      <c r="B1047" s="10" t="s">
        <v>8526</v>
      </c>
      <c r="C1047" s="2" t="s">
        <v>110</v>
      </c>
      <c r="D1047" s="2" t="s">
        <v>111</v>
      </c>
      <c r="E1047" s="2" t="s">
        <v>1717</v>
      </c>
      <c r="F1047" s="2" t="s">
        <v>8527</v>
      </c>
      <c r="G1047" s="12">
        <v>100.0</v>
      </c>
      <c r="H1047" s="2" t="s">
        <v>76</v>
      </c>
      <c r="I1047" s="2" t="s">
        <v>9652</v>
      </c>
      <c r="J1047" t="str">
        <f t="shared" si="1"/>
        <v>9502-BOVEN DIGOEL</v>
      </c>
      <c r="K1047">
        <f t="shared" si="2"/>
        <v>1</v>
      </c>
    </row>
    <row r="1048">
      <c r="A1048" s="9" t="s">
        <v>11687</v>
      </c>
      <c r="B1048" s="10" t="s">
        <v>11698</v>
      </c>
      <c r="C1048" s="2" t="s">
        <v>110</v>
      </c>
      <c r="D1048" s="2" t="s">
        <v>111</v>
      </c>
      <c r="E1048" s="2" t="s">
        <v>1717</v>
      </c>
      <c r="F1048" s="2" t="s">
        <v>11700</v>
      </c>
      <c r="G1048" s="12">
        <v>100.0</v>
      </c>
      <c r="H1048" s="2" t="s">
        <v>76</v>
      </c>
      <c r="I1048" s="2" t="s">
        <v>9652</v>
      </c>
      <c r="J1048" t="str">
        <f t="shared" si="1"/>
        <v>9502-BOVEN DIGOEL</v>
      </c>
      <c r="K1048">
        <f t="shared" si="2"/>
        <v>1</v>
      </c>
    </row>
    <row r="1049">
      <c r="A1049" s="9" t="s">
        <v>8530</v>
      </c>
      <c r="B1049" s="10" t="s">
        <v>8537</v>
      </c>
      <c r="C1049" s="2" t="s">
        <v>110</v>
      </c>
      <c r="D1049" s="2" t="s">
        <v>111</v>
      </c>
      <c r="E1049" s="2" t="s">
        <v>1717</v>
      </c>
      <c r="F1049" s="2" t="s">
        <v>8538</v>
      </c>
      <c r="G1049" s="12">
        <v>100.0</v>
      </c>
      <c r="H1049" s="2" t="s">
        <v>76</v>
      </c>
      <c r="I1049" s="2" t="s">
        <v>9652</v>
      </c>
      <c r="J1049" t="str">
        <f t="shared" si="1"/>
        <v>9502-BOVEN DIGOEL</v>
      </c>
      <c r="K1049">
        <f t="shared" si="2"/>
        <v>1</v>
      </c>
    </row>
    <row r="1050">
      <c r="A1050" s="9" t="s">
        <v>11712</v>
      </c>
      <c r="B1050" s="10" t="s">
        <v>11721</v>
      </c>
      <c r="C1050" s="2" t="s">
        <v>110</v>
      </c>
      <c r="D1050" s="2" t="s">
        <v>111</v>
      </c>
      <c r="E1050" s="2" t="s">
        <v>1717</v>
      </c>
      <c r="F1050" s="2" t="s">
        <v>11724</v>
      </c>
      <c r="G1050" s="12">
        <v>100.0</v>
      </c>
      <c r="H1050" s="2" t="s">
        <v>76</v>
      </c>
      <c r="I1050" s="2" t="s">
        <v>9652</v>
      </c>
      <c r="J1050" t="str">
        <f t="shared" si="1"/>
        <v>9502-BOVEN DIGOEL</v>
      </c>
      <c r="K1050">
        <f t="shared" si="2"/>
        <v>1</v>
      </c>
    </row>
    <row r="1051">
      <c r="A1051" s="9" t="s">
        <v>11730</v>
      </c>
      <c r="B1051" s="10" t="s">
        <v>11740</v>
      </c>
      <c r="C1051" s="2" t="s">
        <v>110</v>
      </c>
      <c r="D1051" s="2" t="s">
        <v>111</v>
      </c>
      <c r="E1051" s="2" t="s">
        <v>1717</v>
      </c>
      <c r="F1051" s="2" t="s">
        <v>11743</v>
      </c>
      <c r="G1051" s="12">
        <v>100.0</v>
      </c>
      <c r="H1051" s="2" t="s">
        <v>76</v>
      </c>
      <c r="I1051" s="2" t="s">
        <v>9652</v>
      </c>
      <c r="J1051" t="str">
        <f t="shared" si="1"/>
        <v>9502-BOVEN DIGOEL</v>
      </c>
      <c r="K1051">
        <f t="shared" si="2"/>
        <v>1</v>
      </c>
    </row>
    <row r="1052">
      <c r="A1052" s="9" t="s">
        <v>11747</v>
      </c>
      <c r="B1052" s="10" t="s">
        <v>1716</v>
      </c>
      <c r="C1052" s="2" t="s">
        <v>110</v>
      </c>
      <c r="D1052" s="2" t="s">
        <v>111</v>
      </c>
      <c r="E1052" s="2" t="s">
        <v>1717</v>
      </c>
      <c r="F1052" s="2" t="s">
        <v>1718</v>
      </c>
      <c r="G1052" s="12">
        <v>100.0</v>
      </c>
      <c r="H1052" s="2" t="s">
        <v>76</v>
      </c>
      <c r="I1052" s="2" t="s">
        <v>9652</v>
      </c>
      <c r="J1052" t="str">
        <f t="shared" si="1"/>
        <v>9502-BOVEN DIGOEL</v>
      </c>
      <c r="K1052">
        <f t="shared" si="2"/>
        <v>1</v>
      </c>
    </row>
    <row r="1053">
      <c r="A1053" s="9" t="s">
        <v>11763</v>
      </c>
      <c r="B1053" s="10" t="s">
        <v>11772</v>
      </c>
      <c r="C1053" s="2" t="s">
        <v>110</v>
      </c>
      <c r="D1053" s="2" t="s">
        <v>111</v>
      </c>
      <c r="E1053" s="2" t="s">
        <v>1717</v>
      </c>
      <c r="F1053" s="2" t="s">
        <v>11774</v>
      </c>
      <c r="G1053" s="12">
        <v>100.0</v>
      </c>
      <c r="H1053" s="2" t="s">
        <v>76</v>
      </c>
      <c r="I1053" s="2" t="s">
        <v>9652</v>
      </c>
      <c r="J1053" t="str">
        <f t="shared" si="1"/>
        <v>9502-BOVEN DIGOEL</v>
      </c>
      <c r="K1053">
        <f t="shared" si="2"/>
        <v>1</v>
      </c>
    </row>
    <row r="1054">
      <c r="A1054" s="9" t="s">
        <v>3162</v>
      </c>
      <c r="B1054" s="10" t="s">
        <v>3164</v>
      </c>
      <c r="C1054" s="2" t="s">
        <v>110</v>
      </c>
      <c r="D1054" s="2" t="s">
        <v>111</v>
      </c>
      <c r="E1054" s="2" t="s">
        <v>1722</v>
      </c>
      <c r="F1054" s="2" t="s">
        <v>3166</v>
      </c>
      <c r="G1054" s="12">
        <v>100.0</v>
      </c>
      <c r="H1054" s="2" t="s">
        <v>76</v>
      </c>
      <c r="I1054" s="2" t="s">
        <v>9652</v>
      </c>
      <c r="J1054" t="str">
        <f t="shared" si="1"/>
        <v>9502-BOVEN DIGOEL</v>
      </c>
      <c r="K1054">
        <f t="shared" si="2"/>
        <v>1</v>
      </c>
    </row>
    <row r="1055">
      <c r="A1055" s="9" t="s">
        <v>8543</v>
      </c>
      <c r="B1055" s="10" t="s">
        <v>8551</v>
      </c>
      <c r="C1055" s="2" t="s">
        <v>110</v>
      </c>
      <c r="D1055" s="2" t="s">
        <v>111</v>
      </c>
      <c r="E1055" s="2" t="s">
        <v>3172</v>
      </c>
      <c r="F1055" s="2" t="s">
        <v>3172</v>
      </c>
      <c r="G1055" s="12">
        <v>100.0</v>
      </c>
      <c r="H1055" s="2" t="s">
        <v>76</v>
      </c>
      <c r="I1055" s="2" t="s">
        <v>9652</v>
      </c>
      <c r="J1055" t="str">
        <f t="shared" si="1"/>
        <v>9502-BOVEN DIGOEL</v>
      </c>
      <c r="K1055">
        <f t="shared" si="2"/>
        <v>1</v>
      </c>
    </row>
    <row r="1056">
      <c r="A1056" s="9" t="s">
        <v>11790</v>
      </c>
      <c r="B1056" s="10" t="s">
        <v>11801</v>
      </c>
      <c r="C1056" s="2" t="s">
        <v>110</v>
      </c>
      <c r="D1056" s="2" t="s">
        <v>111</v>
      </c>
      <c r="E1056" s="2" t="s">
        <v>3172</v>
      </c>
      <c r="F1056" s="2" t="s">
        <v>11804</v>
      </c>
      <c r="G1056" s="12">
        <v>100.0</v>
      </c>
      <c r="H1056" s="2" t="s">
        <v>76</v>
      </c>
      <c r="I1056" s="2" t="s">
        <v>9652</v>
      </c>
      <c r="J1056" t="str">
        <f t="shared" si="1"/>
        <v>9502-BOVEN DIGOEL</v>
      </c>
      <c r="K1056">
        <f t="shared" si="2"/>
        <v>1</v>
      </c>
    </row>
    <row r="1057">
      <c r="A1057" s="9" t="s">
        <v>3168</v>
      </c>
      <c r="B1057" s="10" t="s">
        <v>3170</v>
      </c>
      <c r="C1057" s="2" t="s">
        <v>110</v>
      </c>
      <c r="D1057" s="2" t="s">
        <v>111</v>
      </c>
      <c r="E1057" s="2" t="s">
        <v>3172</v>
      </c>
      <c r="F1057" s="2" t="s">
        <v>3173</v>
      </c>
      <c r="G1057" s="12">
        <v>100.0</v>
      </c>
      <c r="H1057" s="2" t="s">
        <v>76</v>
      </c>
      <c r="I1057" s="2" t="s">
        <v>9652</v>
      </c>
      <c r="J1057" t="str">
        <f t="shared" si="1"/>
        <v>9502-BOVEN DIGOEL</v>
      </c>
      <c r="K1057">
        <f t="shared" si="2"/>
        <v>1</v>
      </c>
    </row>
    <row r="1058">
      <c r="A1058" s="9" t="s">
        <v>3175</v>
      </c>
      <c r="B1058" s="10" t="s">
        <v>3177</v>
      </c>
      <c r="C1058" s="2" t="s">
        <v>110</v>
      </c>
      <c r="D1058" s="2" t="s">
        <v>111</v>
      </c>
      <c r="E1058" s="2" t="s">
        <v>3172</v>
      </c>
      <c r="F1058" s="2" t="s">
        <v>3179</v>
      </c>
      <c r="G1058" s="12">
        <v>100.0</v>
      </c>
      <c r="H1058" s="2" t="s">
        <v>76</v>
      </c>
      <c r="I1058" s="2" t="s">
        <v>9652</v>
      </c>
      <c r="J1058" t="str">
        <f t="shared" si="1"/>
        <v>9502-BOVEN DIGOEL</v>
      </c>
      <c r="K1058">
        <f t="shared" si="2"/>
        <v>1</v>
      </c>
    </row>
    <row r="1059">
      <c r="A1059" s="9" t="s">
        <v>3181</v>
      </c>
      <c r="B1059" s="10" t="s">
        <v>3182</v>
      </c>
      <c r="C1059" s="2" t="s">
        <v>110</v>
      </c>
      <c r="D1059" s="2" t="s">
        <v>111</v>
      </c>
      <c r="E1059" s="2" t="s">
        <v>3172</v>
      </c>
      <c r="F1059" s="2" t="s">
        <v>3183</v>
      </c>
      <c r="G1059" s="12">
        <v>100.0</v>
      </c>
      <c r="H1059" s="2" t="s">
        <v>76</v>
      </c>
      <c r="I1059" s="2" t="s">
        <v>9652</v>
      </c>
      <c r="J1059" t="str">
        <f t="shared" si="1"/>
        <v>9502-BOVEN DIGOEL</v>
      </c>
      <c r="K1059">
        <f t="shared" si="2"/>
        <v>1</v>
      </c>
    </row>
    <row r="1060">
      <c r="A1060" s="9" t="s">
        <v>11821</v>
      </c>
      <c r="B1060" s="10" t="s">
        <v>1728</v>
      </c>
      <c r="C1060" s="2" t="s">
        <v>110</v>
      </c>
      <c r="D1060" s="2" t="s">
        <v>111</v>
      </c>
      <c r="E1060" s="2" t="s">
        <v>1730</v>
      </c>
      <c r="F1060" s="2" t="s">
        <v>1731</v>
      </c>
      <c r="G1060" s="12">
        <v>100.0</v>
      </c>
      <c r="H1060" s="2" t="s">
        <v>76</v>
      </c>
      <c r="I1060" s="2" t="s">
        <v>9652</v>
      </c>
      <c r="J1060" t="str">
        <f t="shared" si="1"/>
        <v>9502-BOVEN DIGOEL</v>
      </c>
      <c r="K1060">
        <f t="shared" si="2"/>
        <v>1</v>
      </c>
    </row>
    <row r="1061">
      <c r="A1061" s="9" t="s">
        <v>11837</v>
      </c>
      <c r="B1061" s="10" t="s">
        <v>11849</v>
      </c>
      <c r="C1061" s="2" t="s">
        <v>110</v>
      </c>
      <c r="D1061" s="2" t="s">
        <v>111</v>
      </c>
      <c r="E1061" s="2" t="s">
        <v>1730</v>
      </c>
      <c r="F1061" s="2" t="s">
        <v>11850</v>
      </c>
      <c r="G1061" s="12">
        <v>100.0</v>
      </c>
      <c r="H1061" s="2" t="s">
        <v>76</v>
      </c>
      <c r="I1061" s="2" t="s">
        <v>9652</v>
      </c>
      <c r="J1061" t="str">
        <f t="shared" si="1"/>
        <v>9502-BOVEN DIGOEL</v>
      </c>
      <c r="K1061">
        <f t="shared" si="2"/>
        <v>1</v>
      </c>
    </row>
    <row r="1062">
      <c r="A1062" s="9" t="s">
        <v>3184</v>
      </c>
      <c r="B1062" s="10" t="s">
        <v>3185</v>
      </c>
      <c r="C1062" s="2" t="s">
        <v>110</v>
      </c>
      <c r="D1062" s="2" t="s">
        <v>111</v>
      </c>
      <c r="E1062" s="2" t="s">
        <v>1730</v>
      </c>
      <c r="F1062" s="2" t="s">
        <v>3186</v>
      </c>
      <c r="G1062" s="12">
        <v>100.0</v>
      </c>
      <c r="H1062" s="2" t="s">
        <v>76</v>
      </c>
      <c r="I1062" s="2" t="s">
        <v>9652</v>
      </c>
      <c r="J1062" t="str">
        <f t="shared" si="1"/>
        <v>9502-BOVEN DIGOEL</v>
      </c>
      <c r="K1062">
        <f t="shared" si="2"/>
        <v>1</v>
      </c>
    </row>
    <row r="1063">
      <c r="A1063" s="9" t="s">
        <v>11860</v>
      </c>
      <c r="B1063" s="10" t="s">
        <v>11870</v>
      </c>
      <c r="C1063" s="2" t="s">
        <v>110</v>
      </c>
      <c r="D1063" s="2" t="s">
        <v>111</v>
      </c>
      <c r="E1063" s="2" t="s">
        <v>1730</v>
      </c>
      <c r="F1063" s="2" t="s">
        <v>11871</v>
      </c>
      <c r="G1063" s="12">
        <v>100.0</v>
      </c>
      <c r="H1063" s="2" t="s">
        <v>76</v>
      </c>
      <c r="I1063" s="2" t="s">
        <v>9652</v>
      </c>
      <c r="J1063" t="str">
        <f t="shared" si="1"/>
        <v>9502-BOVEN DIGOEL</v>
      </c>
      <c r="K1063">
        <f t="shared" si="2"/>
        <v>1</v>
      </c>
    </row>
    <row r="1064">
      <c r="A1064" s="9" t="s">
        <v>11876</v>
      </c>
      <c r="B1064" s="10" t="s">
        <v>11885</v>
      </c>
      <c r="C1064" s="2" t="s">
        <v>110</v>
      </c>
      <c r="D1064" s="2" t="s">
        <v>111</v>
      </c>
      <c r="E1064" s="2" t="s">
        <v>1730</v>
      </c>
      <c r="F1064" s="2" t="s">
        <v>11886</v>
      </c>
      <c r="G1064" s="12">
        <v>100.0</v>
      </c>
      <c r="H1064" s="2" t="s">
        <v>76</v>
      </c>
      <c r="I1064" s="2" t="s">
        <v>9652</v>
      </c>
      <c r="J1064" t="str">
        <f t="shared" si="1"/>
        <v>9502-BOVEN DIGOEL</v>
      </c>
      <c r="K1064">
        <f t="shared" si="2"/>
        <v>1</v>
      </c>
    </row>
    <row r="1065">
      <c r="A1065" s="9" t="s">
        <v>11890</v>
      </c>
      <c r="B1065" s="10" t="s">
        <v>11896</v>
      </c>
      <c r="C1065" s="2" t="s">
        <v>110</v>
      </c>
      <c r="D1065" s="2" t="s">
        <v>111</v>
      </c>
      <c r="E1065" s="2" t="s">
        <v>1735</v>
      </c>
      <c r="F1065" s="2" t="s">
        <v>11897</v>
      </c>
      <c r="G1065" s="12">
        <v>100.0</v>
      </c>
      <c r="H1065" s="2" t="s">
        <v>76</v>
      </c>
      <c r="I1065" s="2" t="s">
        <v>9652</v>
      </c>
      <c r="J1065" t="str">
        <f t="shared" si="1"/>
        <v>9502-BOVEN DIGOEL</v>
      </c>
      <c r="K1065">
        <f t="shared" si="2"/>
        <v>1</v>
      </c>
    </row>
    <row r="1066">
      <c r="A1066" s="9" t="s">
        <v>3195</v>
      </c>
      <c r="B1066" s="10" t="s">
        <v>3198</v>
      </c>
      <c r="C1066" s="2" t="s">
        <v>110</v>
      </c>
      <c r="D1066" s="2" t="s">
        <v>111</v>
      </c>
      <c r="E1066" s="2" t="s">
        <v>1735</v>
      </c>
      <c r="F1066" s="2" t="s">
        <v>3199</v>
      </c>
      <c r="G1066" s="12">
        <v>100.0</v>
      </c>
      <c r="H1066" s="2" t="s">
        <v>76</v>
      </c>
      <c r="I1066" s="2" t="s">
        <v>9652</v>
      </c>
      <c r="J1066" t="str">
        <f t="shared" si="1"/>
        <v>9502-BOVEN DIGOEL</v>
      </c>
      <c r="K1066">
        <f t="shared" si="2"/>
        <v>1</v>
      </c>
    </row>
    <row r="1067">
      <c r="A1067" s="9" t="s">
        <v>11907</v>
      </c>
      <c r="B1067" s="10" t="s">
        <v>11914</v>
      </c>
      <c r="C1067" s="2" t="s">
        <v>110</v>
      </c>
      <c r="D1067" s="2" t="s">
        <v>111</v>
      </c>
      <c r="E1067" s="2" t="s">
        <v>1735</v>
      </c>
      <c r="F1067" s="2" t="s">
        <v>1735</v>
      </c>
      <c r="G1067" s="12">
        <v>100.0</v>
      </c>
      <c r="H1067" s="2" t="s">
        <v>76</v>
      </c>
      <c r="I1067" s="2" t="s">
        <v>9652</v>
      </c>
      <c r="J1067" t="str">
        <f t="shared" si="1"/>
        <v>9502-BOVEN DIGOEL</v>
      </c>
      <c r="K1067">
        <f t="shared" si="2"/>
        <v>1</v>
      </c>
    </row>
    <row r="1068">
      <c r="A1068" s="9" t="s">
        <v>6862</v>
      </c>
      <c r="B1068" s="10" t="s">
        <v>6870</v>
      </c>
      <c r="C1068" s="2" t="s">
        <v>110</v>
      </c>
      <c r="D1068" s="2" t="s">
        <v>111</v>
      </c>
      <c r="E1068" s="2" t="s">
        <v>1735</v>
      </c>
      <c r="F1068" s="2" t="s">
        <v>6872</v>
      </c>
      <c r="G1068" s="12">
        <v>100.0</v>
      </c>
      <c r="H1068" s="2" t="s">
        <v>76</v>
      </c>
      <c r="I1068" s="2" t="s">
        <v>9652</v>
      </c>
      <c r="J1068" t="str">
        <f t="shared" si="1"/>
        <v>9502-BOVEN DIGOEL</v>
      </c>
      <c r="K1068">
        <f t="shared" si="2"/>
        <v>1</v>
      </c>
    </row>
    <row r="1069">
      <c r="A1069" s="9" t="s">
        <v>3201</v>
      </c>
      <c r="B1069" s="10" t="s">
        <v>1734</v>
      </c>
      <c r="C1069" s="2" t="s">
        <v>110</v>
      </c>
      <c r="D1069" s="2" t="s">
        <v>111</v>
      </c>
      <c r="E1069" s="2" t="s">
        <v>1735</v>
      </c>
      <c r="F1069" s="2" t="s">
        <v>1736</v>
      </c>
      <c r="G1069" s="12">
        <v>100.0</v>
      </c>
      <c r="H1069" s="2" t="s">
        <v>76</v>
      </c>
      <c r="I1069" s="2" t="s">
        <v>9652</v>
      </c>
      <c r="J1069" t="str">
        <f t="shared" si="1"/>
        <v>9502-BOVEN DIGOEL</v>
      </c>
      <c r="K1069">
        <f t="shared" si="2"/>
        <v>1</v>
      </c>
    </row>
    <row r="1070">
      <c r="A1070" s="9" t="s">
        <v>8573</v>
      </c>
      <c r="B1070" s="10" t="s">
        <v>8581</v>
      </c>
      <c r="C1070" s="2" t="s">
        <v>110</v>
      </c>
      <c r="D1070" s="2" t="s">
        <v>111</v>
      </c>
      <c r="E1070" s="2" t="s">
        <v>1735</v>
      </c>
      <c r="F1070" s="2" t="s">
        <v>8584</v>
      </c>
      <c r="G1070" s="12">
        <v>100.0</v>
      </c>
      <c r="H1070" s="2" t="s">
        <v>76</v>
      </c>
      <c r="I1070" s="2" t="s">
        <v>9652</v>
      </c>
      <c r="J1070" t="str">
        <f t="shared" si="1"/>
        <v>9502-BOVEN DIGOEL</v>
      </c>
      <c r="K1070">
        <f t="shared" si="2"/>
        <v>1</v>
      </c>
    </row>
    <row r="1071">
      <c r="A1071" s="9" t="s">
        <v>3232</v>
      </c>
      <c r="B1071" s="10" t="s">
        <v>3236</v>
      </c>
      <c r="C1071" s="2" t="s">
        <v>110</v>
      </c>
      <c r="D1071" s="2" t="s">
        <v>111</v>
      </c>
      <c r="E1071" s="2" t="s">
        <v>1739</v>
      </c>
      <c r="F1071" s="2" t="s">
        <v>3237</v>
      </c>
      <c r="G1071" s="12">
        <v>100.0</v>
      </c>
      <c r="H1071" s="2" t="s">
        <v>76</v>
      </c>
      <c r="I1071" s="2" t="s">
        <v>9652</v>
      </c>
      <c r="J1071" t="str">
        <f t="shared" si="1"/>
        <v>9502-BOVEN DIGOEL</v>
      </c>
      <c r="K1071">
        <f t="shared" si="2"/>
        <v>1</v>
      </c>
    </row>
    <row r="1072">
      <c r="A1072" s="9" t="s">
        <v>3239</v>
      </c>
      <c r="B1072" s="10" t="s">
        <v>3246</v>
      </c>
      <c r="C1072" s="2" t="s">
        <v>110</v>
      </c>
      <c r="D1072" s="2" t="s">
        <v>111</v>
      </c>
      <c r="E1072" s="2" t="s">
        <v>1739</v>
      </c>
      <c r="F1072" s="2" t="s">
        <v>3247</v>
      </c>
      <c r="G1072" s="12">
        <v>100.0</v>
      </c>
      <c r="H1072" s="2" t="s">
        <v>76</v>
      </c>
      <c r="I1072" s="2" t="s">
        <v>9652</v>
      </c>
      <c r="J1072" t="str">
        <f t="shared" si="1"/>
        <v>9502-BOVEN DIGOEL</v>
      </c>
      <c r="K1072">
        <f t="shared" si="2"/>
        <v>1</v>
      </c>
    </row>
    <row r="1073">
      <c r="A1073" s="9" t="s">
        <v>3249</v>
      </c>
      <c r="B1073" s="10" t="s">
        <v>3256</v>
      </c>
      <c r="C1073" s="2" t="s">
        <v>110</v>
      </c>
      <c r="D1073" s="2" t="s">
        <v>111</v>
      </c>
      <c r="E1073" s="2" t="s">
        <v>1746</v>
      </c>
      <c r="F1073" s="2" t="s">
        <v>3257</v>
      </c>
      <c r="G1073" s="12">
        <v>100.0</v>
      </c>
      <c r="H1073" s="2" t="s">
        <v>76</v>
      </c>
      <c r="I1073" s="2" t="s">
        <v>9652</v>
      </c>
      <c r="J1073" t="str">
        <f t="shared" si="1"/>
        <v>9502-BOVEN DIGOEL</v>
      </c>
      <c r="K1073">
        <f t="shared" si="2"/>
        <v>1</v>
      </c>
    </row>
    <row r="1074">
      <c r="A1074" s="9" t="s">
        <v>11945</v>
      </c>
      <c r="B1074" s="10" t="s">
        <v>11954</v>
      </c>
      <c r="C1074" s="2" t="s">
        <v>110</v>
      </c>
      <c r="D1074" s="2" t="s">
        <v>111</v>
      </c>
      <c r="E1074" s="2" t="s">
        <v>11957</v>
      </c>
      <c r="F1074" s="2" t="s">
        <v>11957</v>
      </c>
      <c r="G1074" s="12">
        <v>100.0</v>
      </c>
      <c r="H1074" s="2" t="s">
        <v>76</v>
      </c>
      <c r="I1074" s="2" t="s">
        <v>9652</v>
      </c>
      <c r="J1074" t="str">
        <f t="shared" si="1"/>
        <v>9502-BOVEN DIGOEL</v>
      </c>
      <c r="K1074">
        <f t="shared" si="2"/>
        <v>1</v>
      </c>
    </row>
    <row r="1075">
      <c r="A1075" s="9" t="s">
        <v>11960</v>
      </c>
      <c r="B1075" s="10" t="s">
        <v>11969</v>
      </c>
      <c r="C1075" s="2" t="s">
        <v>110</v>
      </c>
      <c r="D1075" s="2" t="s">
        <v>111</v>
      </c>
      <c r="E1075" s="2" t="s">
        <v>1098</v>
      </c>
      <c r="F1075" s="2" t="s">
        <v>11970</v>
      </c>
      <c r="G1075" s="12">
        <v>100.0</v>
      </c>
      <c r="H1075" s="2" t="s">
        <v>76</v>
      </c>
      <c r="I1075" s="2" t="s">
        <v>9652</v>
      </c>
      <c r="J1075" t="str">
        <f t="shared" si="1"/>
        <v>9502-BOVEN DIGOEL</v>
      </c>
      <c r="K1075">
        <f t="shared" si="2"/>
        <v>1</v>
      </c>
    </row>
    <row r="1076">
      <c r="A1076" s="9" t="s">
        <v>8590</v>
      </c>
      <c r="B1076" s="10" t="s">
        <v>8600</v>
      </c>
      <c r="C1076" s="2" t="s">
        <v>110</v>
      </c>
      <c r="D1076" s="2" t="s">
        <v>111</v>
      </c>
      <c r="E1076" s="2" t="s">
        <v>1098</v>
      </c>
      <c r="F1076" s="2" t="s">
        <v>8602</v>
      </c>
      <c r="G1076" s="12">
        <v>100.0</v>
      </c>
      <c r="H1076" s="2" t="s">
        <v>76</v>
      </c>
      <c r="I1076" s="2" t="s">
        <v>9652</v>
      </c>
      <c r="J1076" t="str">
        <f t="shared" si="1"/>
        <v>9502-BOVEN DIGOEL</v>
      </c>
      <c r="K1076">
        <f t="shared" si="2"/>
        <v>1</v>
      </c>
    </row>
    <row r="1077">
      <c r="A1077" s="9" t="s">
        <v>8606</v>
      </c>
      <c r="B1077" s="10" t="s">
        <v>8617</v>
      </c>
      <c r="C1077" s="2" t="s">
        <v>110</v>
      </c>
      <c r="D1077" s="2" t="s">
        <v>111</v>
      </c>
      <c r="E1077" s="2" t="s">
        <v>1098</v>
      </c>
      <c r="F1077" s="2" t="s">
        <v>8619</v>
      </c>
      <c r="G1077" s="12">
        <v>100.0</v>
      </c>
      <c r="H1077" s="2" t="s">
        <v>76</v>
      </c>
      <c r="I1077" s="2" t="s">
        <v>9652</v>
      </c>
      <c r="J1077" t="str">
        <f t="shared" si="1"/>
        <v>9502-BOVEN DIGOEL</v>
      </c>
      <c r="K1077">
        <f t="shared" si="2"/>
        <v>1</v>
      </c>
    </row>
    <row r="1078">
      <c r="A1078" s="9" t="s">
        <v>3275</v>
      </c>
      <c r="B1078" s="10" t="s">
        <v>3281</v>
      </c>
      <c r="C1078" s="2" t="s">
        <v>110</v>
      </c>
      <c r="D1078" s="2" t="s">
        <v>111</v>
      </c>
      <c r="E1078" s="2" t="s">
        <v>1098</v>
      </c>
      <c r="F1078" s="2" t="s">
        <v>3283</v>
      </c>
      <c r="G1078" s="12">
        <v>100.0</v>
      </c>
      <c r="H1078" s="2" t="s">
        <v>76</v>
      </c>
      <c r="I1078" s="2" t="s">
        <v>9652</v>
      </c>
      <c r="J1078" t="str">
        <f t="shared" si="1"/>
        <v>9502-BOVEN DIGOEL</v>
      </c>
      <c r="K1078">
        <f t="shared" si="2"/>
        <v>1</v>
      </c>
    </row>
    <row r="1079">
      <c r="A1079" s="9" t="s">
        <v>1089</v>
      </c>
      <c r="B1079" s="10" t="s">
        <v>1095</v>
      </c>
      <c r="C1079" s="2" t="s">
        <v>110</v>
      </c>
      <c r="D1079" s="2" t="s">
        <v>111</v>
      </c>
      <c r="E1079" s="2" t="s">
        <v>1098</v>
      </c>
      <c r="F1079" s="2" t="s">
        <v>1099</v>
      </c>
      <c r="G1079" s="12">
        <v>100.0</v>
      </c>
      <c r="H1079" s="2" t="s">
        <v>76</v>
      </c>
      <c r="I1079" s="2" t="s">
        <v>9652</v>
      </c>
      <c r="J1079" t="str">
        <f t="shared" si="1"/>
        <v>9502-BOVEN DIGOEL</v>
      </c>
      <c r="K1079">
        <f t="shared" si="2"/>
        <v>1</v>
      </c>
    </row>
    <row r="1080">
      <c r="A1080" s="9" t="s">
        <v>3293</v>
      </c>
      <c r="B1080" s="10" t="s">
        <v>3304</v>
      </c>
      <c r="C1080" s="2" t="s">
        <v>110</v>
      </c>
      <c r="D1080" s="2" t="s">
        <v>111</v>
      </c>
      <c r="E1080" s="2" t="s">
        <v>1109</v>
      </c>
      <c r="F1080" s="2" t="s">
        <v>3305</v>
      </c>
      <c r="G1080" s="12">
        <v>100.0</v>
      </c>
      <c r="H1080" s="2" t="s">
        <v>76</v>
      </c>
      <c r="I1080" s="2" t="s">
        <v>9652</v>
      </c>
      <c r="J1080" t="str">
        <f t="shared" si="1"/>
        <v>9502-BOVEN DIGOEL</v>
      </c>
      <c r="K1080">
        <f t="shared" si="2"/>
        <v>1</v>
      </c>
    </row>
    <row r="1081">
      <c r="A1081" s="9" t="s">
        <v>8633</v>
      </c>
      <c r="B1081" s="10" t="s">
        <v>8645</v>
      </c>
      <c r="C1081" s="2" t="s">
        <v>110</v>
      </c>
      <c r="D1081" s="2" t="s">
        <v>111</v>
      </c>
      <c r="E1081" s="2" t="s">
        <v>1109</v>
      </c>
      <c r="F1081" s="2" t="s">
        <v>8647</v>
      </c>
      <c r="G1081" s="12">
        <v>100.0</v>
      </c>
      <c r="H1081" s="2" t="s">
        <v>76</v>
      </c>
      <c r="I1081" s="2" t="s">
        <v>9652</v>
      </c>
      <c r="J1081" t="str">
        <f t="shared" si="1"/>
        <v>9502-BOVEN DIGOEL</v>
      </c>
      <c r="K1081">
        <f t="shared" si="2"/>
        <v>1</v>
      </c>
    </row>
    <row r="1082">
      <c r="A1082" s="9" t="s">
        <v>12001</v>
      </c>
      <c r="B1082" s="10" t="s">
        <v>12014</v>
      </c>
      <c r="C1082" s="2" t="s">
        <v>110</v>
      </c>
      <c r="D1082" s="2" t="s">
        <v>111</v>
      </c>
      <c r="E1082" s="2" t="s">
        <v>112</v>
      </c>
      <c r="F1082" s="2" t="s">
        <v>112</v>
      </c>
      <c r="G1082" s="12">
        <v>100.0</v>
      </c>
      <c r="H1082" s="2" t="s">
        <v>76</v>
      </c>
      <c r="I1082" s="2" t="s">
        <v>9652</v>
      </c>
      <c r="J1082" t="str">
        <f t="shared" si="1"/>
        <v>9502-BOVEN DIGOEL</v>
      </c>
      <c r="K1082">
        <f t="shared" si="2"/>
        <v>1</v>
      </c>
    </row>
    <row r="1083">
      <c r="A1083" s="9" t="s">
        <v>12020</v>
      </c>
      <c r="B1083" s="10" t="s">
        <v>12032</v>
      </c>
      <c r="C1083" s="2" t="s">
        <v>110</v>
      </c>
      <c r="D1083" s="2" t="s">
        <v>111</v>
      </c>
      <c r="E1083" s="2" t="s">
        <v>112</v>
      </c>
      <c r="F1083" s="2" t="s">
        <v>12034</v>
      </c>
      <c r="G1083" s="12">
        <v>100.0</v>
      </c>
      <c r="H1083" s="2" t="s">
        <v>76</v>
      </c>
      <c r="I1083" s="2" t="s">
        <v>9652</v>
      </c>
      <c r="J1083" t="str">
        <f t="shared" si="1"/>
        <v>9502-BOVEN DIGOEL</v>
      </c>
      <c r="K1083">
        <f t="shared" si="2"/>
        <v>1</v>
      </c>
    </row>
    <row r="1084">
      <c r="A1084" s="9" t="s">
        <v>12038</v>
      </c>
      <c r="B1084" s="10" t="s">
        <v>12049</v>
      </c>
      <c r="C1084" s="2" t="s">
        <v>110</v>
      </c>
      <c r="D1084" s="2" t="s">
        <v>111</v>
      </c>
      <c r="E1084" s="2" t="s">
        <v>112</v>
      </c>
      <c r="F1084" s="2" t="s">
        <v>12051</v>
      </c>
      <c r="G1084" s="12">
        <v>100.0</v>
      </c>
      <c r="H1084" s="2" t="s">
        <v>76</v>
      </c>
      <c r="I1084" s="2" t="s">
        <v>9652</v>
      </c>
      <c r="J1084" t="str">
        <f t="shared" si="1"/>
        <v>9502-BOVEN DIGOEL</v>
      </c>
      <c r="K1084">
        <f t="shared" si="2"/>
        <v>1</v>
      </c>
    </row>
    <row r="1085">
      <c r="A1085" s="9" t="s">
        <v>89</v>
      </c>
      <c r="B1085" s="10" t="s">
        <v>109</v>
      </c>
      <c r="C1085" s="2" t="s">
        <v>110</v>
      </c>
      <c r="D1085" s="2" t="s">
        <v>111</v>
      </c>
      <c r="E1085" s="2" t="s">
        <v>112</v>
      </c>
      <c r="F1085" s="2" t="s">
        <v>114</v>
      </c>
      <c r="G1085" s="12">
        <v>100.0</v>
      </c>
      <c r="H1085" s="2" t="s">
        <v>76</v>
      </c>
      <c r="I1085" s="2" t="s">
        <v>9652</v>
      </c>
      <c r="J1085" t="str">
        <f t="shared" si="1"/>
        <v>9502-BOVEN DIGOEL</v>
      </c>
      <c r="K1085">
        <f t="shared" si="2"/>
        <v>1</v>
      </c>
    </row>
    <row r="1086">
      <c r="A1086" s="9" t="s">
        <v>12062</v>
      </c>
      <c r="B1086" s="10" t="s">
        <v>12071</v>
      </c>
      <c r="C1086" s="2" t="s">
        <v>110</v>
      </c>
      <c r="D1086" s="2" t="s">
        <v>111</v>
      </c>
      <c r="E1086" s="2" t="s">
        <v>3315</v>
      </c>
      <c r="F1086" s="2" t="s">
        <v>12073</v>
      </c>
      <c r="G1086" s="12">
        <v>100.0</v>
      </c>
      <c r="H1086" s="2" t="s">
        <v>76</v>
      </c>
      <c r="I1086" s="2" t="s">
        <v>9652</v>
      </c>
      <c r="J1086" t="str">
        <f t="shared" si="1"/>
        <v>9502-BOVEN DIGOEL</v>
      </c>
      <c r="K1086">
        <f t="shared" si="2"/>
        <v>1</v>
      </c>
    </row>
    <row r="1087">
      <c r="A1087" s="9" t="s">
        <v>3307</v>
      </c>
      <c r="B1087" s="10" t="s">
        <v>3313</v>
      </c>
      <c r="C1087" s="2" t="s">
        <v>110</v>
      </c>
      <c r="D1087" s="2" t="s">
        <v>111</v>
      </c>
      <c r="E1087" s="2" t="s">
        <v>3315</v>
      </c>
      <c r="F1087" s="2" t="s">
        <v>3316</v>
      </c>
      <c r="G1087" s="12">
        <v>100.0</v>
      </c>
      <c r="H1087" s="2" t="s">
        <v>76</v>
      </c>
      <c r="I1087" s="2" t="s">
        <v>9652</v>
      </c>
      <c r="J1087" t="str">
        <f t="shared" si="1"/>
        <v>9502-BOVEN DIGOEL</v>
      </c>
      <c r="K1087">
        <f t="shared" si="2"/>
        <v>1</v>
      </c>
    </row>
    <row r="1088">
      <c r="A1088" s="9" t="s">
        <v>8666</v>
      </c>
      <c r="B1088" s="10" t="s">
        <v>8677</v>
      </c>
      <c r="C1088" s="2" t="s">
        <v>110</v>
      </c>
      <c r="D1088" s="2" t="s">
        <v>111</v>
      </c>
      <c r="E1088" s="2" t="s">
        <v>3315</v>
      </c>
      <c r="F1088" s="2" t="s">
        <v>8679</v>
      </c>
      <c r="G1088" s="12">
        <v>100.0</v>
      </c>
      <c r="H1088" s="2" t="s">
        <v>76</v>
      </c>
      <c r="I1088" s="2" t="s">
        <v>9652</v>
      </c>
      <c r="J1088" t="str">
        <f t="shared" si="1"/>
        <v>9502-BOVEN DIGOEL</v>
      </c>
      <c r="K1088">
        <f t="shared" si="2"/>
        <v>1</v>
      </c>
    </row>
    <row r="1089">
      <c r="A1089" s="9" t="s">
        <v>12085</v>
      </c>
      <c r="B1089" s="10" t="s">
        <v>12091</v>
      </c>
      <c r="C1089" s="2" t="s">
        <v>110</v>
      </c>
      <c r="D1089" s="2" t="s">
        <v>111</v>
      </c>
      <c r="E1089" s="2" t="s">
        <v>3315</v>
      </c>
      <c r="F1089" s="2" t="s">
        <v>3315</v>
      </c>
      <c r="G1089" s="12">
        <v>100.0</v>
      </c>
      <c r="H1089" s="2" t="s">
        <v>76</v>
      </c>
      <c r="I1089" s="2" t="s">
        <v>9652</v>
      </c>
      <c r="J1089" t="str">
        <f t="shared" si="1"/>
        <v>9502-BOVEN DIGOEL</v>
      </c>
      <c r="K1089">
        <f t="shared" si="2"/>
        <v>1</v>
      </c>
    </row>
    <row r="1090">
      <c r="A1090" s="9" t="s">
        <v>3318</v>
      </c>
      <c r="B1090" s="10" t="s">
        <v>3324</v>
      </c>
      <c r="C1090" s="2" t="s">
        <v>110</v>
      </c>
      <c r="D1090" s="2" t="s">
        <v>111</v>
      </c>
      <c r="E1090" s="2" t="s">
        <v>3315</v>
      </c>
      <c r="F1090" s="2" t="s">
        <v>3326</v>
      </c>
      <c r="G1090" s="12">
        <v>100.0</v>
      </c>
      <c r="H1090" s="2" t="s">
        <v>76</v>
      </c>
      <c r="I1090" s="2" t="s">
        <v>9652</v>
      </c>
      <c r="J1090" t="str">
        <f t="shared" si="1"/>
        <v>9502-BOVEN DIGOEL</v>
      </c>
      <c r="K1090">
        <f t="shared" si="2"/>
        <v>1</v>
      </c>
    </row>
    <row r="1091">
      <c r="A1091" s="9" t="s">
        <v>8689</v>
      </c>
      <c r="B1091" s="10" t="s">
        <v>8697</v>
      </c>
      <c r="C1091" s="2" t="s">
        <v>110</v>
      </c>
      <c r="D1091" s="2" t="s">
        <v>111</v>
      </c>
      <c r="E1091" s="2" t="s">
        <v>3315</v>
      </c>
      <c r="F1091" s="2" t="s">
        <v>8700</v>
      </c>
      <c r="G1091" s="12">
        <v>100.0</v>
      </c>
      <c r="H1091" s="2" t="s">
        <v>76</v>
      </c>
      <c r="I1091" s="2" t="s">
        <v>9652</v>
      </c>
      <c r="J1091" t="str">
        <f t="shared" si="1"/>
        <v>9502-BOVEN DIGOEL</v>
      </c>
      <c r="K1091">
        <f t="shared" si="2"/>
        <v>1</v>
      </c>
    </row>
    <row r="1092">
      <c r="A1092" s="9" t="s">
        <v>3329</v>
      </c>
      <c r="B1092" s="10" t="s">
        <v>3333</v>
      </c>
      <c r="C1092" s="2" t="s">
        <v>110</v>
      </c>
      <c r="D1092" s="2" t="s">
        <v>111</v>
      </c>
      <c r="E1092" s="2" t="s">
        <v>3230</v>
      </c>
      <c r="F1092" s="2" t="s">
        <v>3334</v>
      </c>
      <c r="G1092" s="12">
        <v>100.0</v>
      </c>
      <c r="H1092" s="2" t="s">
        <v>76</v>
      </c>
      <c r="I1092" s="2" t="s">
        <v>9652</v>
      </c>
      <c r="J1092" t="str">
        <f t="shared" si="1"/>
        <v>9502-BOVEN DIGOEL</v>
      </c>
      <c r="K1092">
        <f t="shared" si="2"/>
        <v>1</v>
      </c>
    </row>
    <row r="1093">
      <c r="A1093" s="9" t="s">
        <v>3223</v>
      </c>
      <c r="B1093" s="10" t="s">
        <v>3229</v>
      </c>
      <c r="C1093" s="2" t="s">
        <v>110</v>
      </c>
      <c r="D1093" s="2" t="s">
        <v>111</v>
      </c>
      <c r="E1093" s="2" t="s">
        <v>3230</v>
      </c>
      <c r="F1093" s="2" t="s">
        <v>3231</v>
      </c>
      <c r="G1093" s="12">
        <v>100.0</v>
      </c>
      <c r="H1093" s="2" t="s">
        <v>76</v>
      </c>
      <c r="I1093" s="2" t="s">
        <v>9652</v>
      </c>
      <c r="J1093" t="str">
        <f t="shared" si="1"/>
        <v>9502-BOVEN DIGOEL</v>
      </c>
      <c r="K1093">
        <f t="shared" si="2"/>
        <v>1</v>
      </c>
    </row>
    <row r="1094">
      <c r="A1094" s="9" t="s">
        <v>3338</v>
      </c>
      <c r="B1094" s="10" t="s">
        <v>3340</v>
      </c>
      <c r="C1094" s="2" t="s">
        <v>110</v>
      </c>
      <c r="D1094" s="2" t="s">
        <v>111</v>
      </c>
      <c r="E1094" s="2" t="s">
        <v>3230</v>
      </c>
      <c r="F1094" s="2" t="s">
        <v>3210</v>
      </c>
      <c r="G1094" s="12">
        <v>100.0</v>
      </c>
      <c r="H1094" s="2" t="s">
        <v>76</v>
      </c>
      <c r="I1094" s="2" t="s">
        <v>9652</v>
      </c>
      <c r="J1094" t="str">
        <f t="shared" si="1"/>
        <v>9502-BOVEN DIGOEL</v>
      </c>
      <c r="K1094">
        <f t="shared" si="2"/>
        <v>1</v>
      </c>
    </row>
    <row r="1095">
      <c r="A1095" s="9" t="s">
        <v>3348</v>
      </c>
      <c r="B1095" s="10" t="s">
        <v>3352</v>
      </c>
      <c r="C1095" s="2" t="s">
        <v>110</v>
      </c>
      <c r="D1095" s="2" t="s">
        <v>111</v>
      </c>
      <c r="E1095" s="2" t="s">
        <v>3230</v>
      </c>
      <c r="F1095" s="2" t="s">
        <v>3353</v>
      </c>
      <c r="G1095" s="12">
        <v>100.0</v>
      </c>
      <c r="H1095" s="2" t="s">
        <v>76</v>
      </c>
      <c r="I1095" s="2" t="s">
        <v>9652</v>
      </c>
      <c r="J1095" t="str">
        <f t="shared" si="1"/>
        <v>9502-BOVEN DIGOEL</v>
      </c>
      <c r="K1095">
        <f t="shared" si="2"/>
        <v>1</v>
      </c>
    </row>
    <row r="1096">
      <c r="A1096" s="9" t="s">
        <v>12114</v>
      </c>
      <c r="B1096" s="10" t="s">
        <v>12121</v>
      </c>
      <c r="C1096" s="2" t="s">
        <v>110</v>
      </c>
      <c r="D1096" s="2" t="s">
        <v>111</v>
      </c>
      <c r="E1096" s="2" t="s">
        <v>3360</v>
      </c>
      <c r="F1096" s="2" t="s">
        <v>12122</v>
      </c>
      <c r="G1096" s="12">
        <v>100.0</v>
      </c>
      <c r="H1096" s="2" t="s">
        <v>76</v>
      </c>
      <c r="I1096" s="2" t="s">
        <v>9652</v>
      </c>
      <c r="J1096" t="str">
        <f t="shared" si="1"/>
        <v>9502-BOVEN DIGOEL</v>
      </c>
      <c r="K1096">
        <f t="shared" si="2"/>
        <v>1</v>
      </c>
    </row>
    <row r="1097">
      <c r="A1097" s="9" t="s">
        <v>3355</v>
      </c>
      <c r="B1097" s="10" t="s">
        <v>3359</v>
      </c>
      <c r="C1097" s="2" t="s">
        <v>110</v>
      </c>
      <c r="D1097" s="2" t="s">
        <v>111</v>
      </c>
      <c r="E1097" s="2" t="s">
        <v>3360</v>
      </c>
      <c r="F1097" s="2" t="s">
        <v>3361</v>
      </c>
      <c r="G1097" s="12">
        <v>100.0</v>
      </c>
      <c r="H1097" s="2" t="s">
        <v>76</v>
      </c>
      <c r="I1097" s="2" t="s">
        <v>9652</v>
      </c>
      <c r="J1097" t="str">
        <f t="shared" si="1"/>
        <v>9502-BOVEN DIGOEL</v>
      </c>
      <c r="K1097">
        <f t="shared" si="2"/>
        <v>1</v>
      </c>
    </row>
    <row r="1098">
      <c r="A1098" s="9" t="s">
        <v>12129</v>
      </c>
      <c r="B1098" s="10" t="s">
        <v>12137</v>
      </c>
      <c r="C1098" s="2" t="s">
        <v>110</v>
      </c>
      <c r="D1098" s="2" t="s">
        <v>111</v>
      </c>
      <c r="E1098" s="2" t="s">
        <v>3360</v>
      </c>
      <c r="F1098" s="2" t="s">
        <v>12227</v>
      </c>
      <c r="G1098" s="12">
        <v>100.0</v>
      </c>
      <c r="H1098" s="2" t="s">
        <v>76</v>
      </c>
      <c r="I1098" s="2" t="s">
        <v>9652</v>
      </c>
      <c r="J1098" t="str">
        <f t="shared" si="1"/>
        <v>9502-BOVEN DIGOEL</v>
      </c>
      <c r="K1098">
        <f t="shared" si="2"/>
        <v>1</v>
      </c>
    </row>
    <row r="1099">
      <c r="A1099" s="9" t="s">
        <v>12247</v>
      </c>
      <c r="B1099" s="10" t="s">
        <v>12270</v>
      </c>
      <c r="C1099" s="2" t="s">
        <v>110</v>
      </c>
      <c r="D1099" s="2" t="s">
        <v>561</v>
      </c>
      <c r="E1099" s="2" t="s">
        <v>8726</v>
      </c>
      <c r="F1099" s="2" t="s">
        <v>12272</v>
      </c>
      <c r="G1099" s="12">
        <v>100.0</v>
      </c>
      <c r="H1099" s="2" t="s">
        <v>76</v>
      </c>
      <c r="I1099" s="2" t="s">
        <v>9652</v>
      </c>
      <c r="J1099" t="str">
        <f t="shared" si="1"/>
        <v>9503-MAPPI</v>
      </c>
      <c r="K1099">
        <f t="shared" si="2"/>
        <v>1</v>
      </c>
    </row>
    <row r="1100">
      <c r="A1100" s="9" t="s">
        <v>12278</v>
      </c>
      <c r="B1100" s="10" t="s">
        <v>12288</v>
      </c>
      <c r="C1100" s="2" t="s">
        <v>110</v>
      </c>
      <c r="D1100" s="2" t="s">
        <v>561</v>
      </c>
      <c r="E1100" s="2" t="s">
        <v>8726</v>
      </c>
      <c r="F1100" s="2" t="s">
        <v>12289</v>
      </c>
      <c r="G1100" s="12">
        <v>100.0</v>
      </c>
      <c r="H1100" s="2" t="s">
        <v>76</v>
      </c>
      <c r="I1100" s="2" t="s">
        <v>9652</v>
      </c>
      <c r="J1100" t="str">
        <f t="shared" si="1"/>
        <v>9503-MAPPI</v>
      </c>
      <c r="K1100">
        <f t="shared" si="2"/>
        <v>1</v>
      </c>
    </row>
    <row r="1101">
      <c r="A1101" s="9" t="s">
        <v>8711</v>
      </c>
      <c r="B1101" s="10" t="s">
        <v>8724</v>
      </c>
      <c r="C1101" s="2" t="s">
        <v>110</v>
      </c>
      <c r="D1101" s="2" t="s">
        <v>561</v>
      </c>
      <c r="E1101" s="2" t="s">
        <v>8726</v>
      </c>
      <c r="F1101" s="2" t="s">
        <v>8727</v>
      </c>
      <c r="G1101" s="12">
        <v>100.0</v>
      </c>
      <c r="H1101" s="2" t="s">
        <v>76</v>
      </c>
      <c r="I1101" s="2" t="s">
        <v>9652</v>
      </c>
      <c r="J1101" t="str">
        <f t="shared" si="1"/>
        <v>9503-MAPPI</v>
      </c>
      <c r="K1101">
        <f t="shared" si="2"/>
        <v>1</v>
      </c>
    </row>
    <row r="1102">
      <c r="A1102" s="9" t="s">
        <v>12294</v>
      </c>
      <c r="B1102" s="10" t="s">
        <v>12301</v>
      </c>
      <c r="C1102" s="2" t="s">
        <v>110</v>
      </c>
      <c r="D1102" s="2" t="s">
        <v>561</v>
      </c>
      <c r="E1102" s="2" t="s">
        <v>1760</v>
      </c>
      <c r="F1102" s="2" t="s">
        <v>12302</v>
      </c>
      <c r="G1102" s="12">
        <v>100.0</v>
      </c>
      <c r="H1102" s="2" t="s">
        <v>76</v>
      </c>
      <c r="I1102" s="2" t="s">
        <v>9652</v>
      </c>
      <c r="J1102" t="str">
        <f t="shared" si="1"/>
        <v>9503-MAPPI</v>
      </c>
      <c r="K1102">
        <f t="shared" si="2"/>
        <v>1</v>
      </c>
    </row>
    <row r="1103">
      <c r="A1103" s="9" t="s">
        <v>7203</v>
      </c>
      <c r="B1103" s="10" t="s">
        <v>7216</v>
      </c>
      <c r="C1103" s="2" t="s">
        <v>110</v>
      </c>
      <c r="D1103" s="2" t="s">
        <v>561</v>
      </c>
      <c r="E1103" s="2" t="s">
        <v>1760</v>
      </c>
      <c r="F1103" s="2" t="s">
        <v>7217</v>
      </c>
      <c r="G1103" s="12">
        <v>100.0</v>
      </c>
      <c r="H1103" s="2" t="s">
        <v>76</v>
      </c>
      <c r="I1103" s="2" t="s">
        <v>9652</v>
      </c>
      <c r="J1103" t="str">
        <f t="shared" si="1"/>
        <v>9503-MAPPI</v>
      </c>
      <c r="K1103">
        <f t="shared" si="2"/>
        <v>1</v>
      </c>
    </row>
    <row r="1104">
      <c r="A1104" s="9" t="s">
        <v>12305</v>
      </c>
      <c r="B1104" s="10" t="s">
        <v>12310</v>
      </c>
      <c r="C1104" s="2" t="s">
        <v>110</v>
      </c>
      <c r="D1104" s="2" t="s">
        <v>561</v>
      </c>
      <c r="E1104" s="2" t="s">
        <v>1760</v>
      </c>
      <c r="F1104" s="2" t="s">
        <v>12314</v>
      </c>
      <c r="G1104" s="12">
        <v>100.0</v>
      </c>
      <c r="H1104" s="2" t="s">
        <v>76</v>
      </c>
      <c r="I1104" s="2" t="s">
        <v>9652</v>
      </c>
      <c r="J1104" t="str">
        <f t="shared" si="1"/>
        <v>9503-MAPPI</v>
      </c>
      <c r="K1104">
        <f t="shared" si="2"/>
        <v>1</v>
      </c>
    </row>
    <row r="1105">
      <c r="A1105" s="9" t="s">
        <v>12316</v>
      </c>
      <c r="B1105" s="10" t="s">
        <v>12322</v>
      </c>
      <c r="C1105" s="2" t="s">
        <v>110</v>
      </c>
      <c r="D1105" s="2" t="s">
        <v>561</v>
      </c>
      <c r="E1105" s="2" t="s">
        <v>1760</v>
      </c>
      <c r="F1105" s="2" t="s">
        <v>12323</v>
      </c>
      <c r="G1105" s="12">
        <v>100.0</v>
      </c>
      <c r="H1105" s="2" t="s">
        <v>76</v>
      </c>
      <c r="I1105" s="2" t="s">
        <v>9652</v>
      </c>
      <c r="J1105" t="str">
        <f t="shared" si="1"/>
        <v>9503-MAPPI</v>
      </c>
      <c r="K1105">
        <f t="shared" si="2"/>
        <v>1</v>
      </c>
    </row>
    <row r="1106">
      <c r="A1106" s="9" t="s">
        <v>12326</v>
      </c>
      <c r="B1106" s="10" t="s">
        <v>12334</v>
      </c>
      <c r="C1106" s="2" t="s">
        <v>110</v>
      </c>
      <c r="D1106" s="2" t="s">
        <v>561</v>
      </c>
      <c r="E1106" s="2" t="s">
        <v>1760</v>
      </c>
      <c r="F1106" s="2" t="s">
        <v>12335</v>
      </c>
      <c r="G1106" s="12">
        <v>100.0</v>
      </c>
      <c r="H1106" s="2" t="s">
        <v>76</v>
      </c>
      <c r="I1106" s="2" t="s">
        <v>9652</v>
      </c>
      <c r="J1106" t="str">
        <f t="shared" si="1"/>
        <v>9503-MAPPI</v>
      </c>
      <c r="K1106">
        <f t="shared" si="2"/>
        <v>1</v>
      </c>
    </row>
    <row r="1107">
      <c r="A1107" s="9" t="s">
        <v>12338</v>
      </c>
      <c r="B1107" s="10" t="s">
        <v>12347</v>
      </c>
      <c r="C1107" s="2" t="s">
        <v>110</v>
      </c>
      <c r="D1107" s="2" t="s">
        <v>561</v>
      </c>
      <c r="E1107" s="2" t="s">
        <v>12348</v>
      </c>
      <c r="F1107" s="2" t="s">
        <v>12349</v>
      </c>
      <c r="G1107" s="12">
        <v>100.0</v>
      </c>
      <c r="H1107" s="2" t="s">
        <v>76</v>
      </c>
      <c r="I1107" s="2" t="s">
        <v>9652</v>
      </c>
      <c r="J1107" t="str">
        <f t="shared" si="1"/>
        <v>9503-MAPPI</v>
      </c>
      <c r="K1107">
        <f t="shared" si="2"/>
        <v>1</v>
      </c>
    </row>
    <row r="1108">
      <c r="A1108" s="9" t="s">
        <v>12353</v>
      </c>
      <c r="B1108" s="10" t="s">
        <v>12361</v>
      </c>
      <c r="C1108" s="2" t="s">
        <v>110</v>
      </c>
      <c r="D1108" s="2" t="s">
        <v>561</v>
      </c>
      <c r="E1108" s="2" t="s">
        <v>12348</v>
      </c>
      <c r="F1108" s="2" t="s">
        <v>12362</v>
      </c>
      <c r="G1108" s="12">
        <v>100.0</v>
      </c>
      <c r="H1108" s="2" t="s">
        <v>76</v>
      </c>
      <c r="I1108" s="2" t="s">
        <v>9652</v>
      </c>
      <c r="J1108" t="str">
        <f t="shared" si="1"/>
        <v>9503-MAPPI</v>
      </c>
      <c r="K1108">
        <f t="shared" si="2"/>
        <v>1</v>
      </c>
    </row>
    <row r="1109">
      <c r="A1109" s="9" t="s">
        <v>12367</v>
      </c>
      <c r="B1109" s="10" t="s">
        <v>12376</v>
      </c>
      <c r="C1109" s="2" t="s">
        <v>110</v>
      </c>
      <c r="D1109" s="2" t="s">
        <v>561</v>
      </c>
      <c r="E1109" s="2" t="s">
        <v>12348</v>
      </c>
      <c r="F1109" s="2" t="s">
        <v>12377</v>
      </c>
      <c r="G1109" s="12">
        <v>100.0</v>
      </c>
      <c r="H1109" s="2" t="s">
        <v>76</v>
      </c>
      <c r="I1109" s="2" t="s">
        <v>9652</v>
      </c>
      <c r="J1109" t="str">
        <f t="shared" si="1"/>
        <v>9503-MAPPI</v>
      </c>
      <c r="K1109">
        <f t="shared" si="2"/>
        <v>1</v>
      </c>
    </row>
    <row r="1110">
      <c r="A1110" s="9" t="s">
        <v>12381</v>
      </c>
      <c r="B1110" s="10" t="s">
        <v>12391</v>
      </c>
      <c r="C1110" s="2" t="s">
        <v>110</v>
      </c>
      <c r="D1110" s="2" t="s">
        <v>561</v>
      </c>
      <c r="E1110" s="2" t="s">
        <v>12348</v>
      </c>
      <c r="F1110" s="2" t="s">
        <v>12394</v>
      </c>
      <c r="G1110" s="12">
        <v>100.0</v>
      </c>
      <c r="H1110" s="2" t="s">
        <v>76</v>
      </c>
      <c r="I1110" s="2" t="s">
        <v>9652</v>
      </c>
      <c r="J1110" t="str">
        <f t="shared" si="1"/>
        <v>9503-MAPPI</v>
      </c>
      <c r="K1110">
        <f t="shared" si="2"/>
        <v>1</v>
      </c>
    </row>
    <row r="1111">
      <c r="A1111" s="9" t="s">
        <v>12397</v>
      </c>
      <c r="B1111" s="10" t="s">
        <v>12407</v>
      </c>
      <c r="C1111" s="2" t="s">
        <v>110</v>
      </c>
      <c r="D1111" s="2" t="s">
        <v>561</v>
      </c>
      <c r="E1111" s="2" t="s">
        <v>12348</v>
      </c>
      <c r="F1111" s="2" t="s">
        <v>12408</v>
      </c>
      <c r="G1111" s="12">
        <v>100.0</v>
      </c>
      <c r="H1111" s="2" t="s">
        <v>76</v>
      </c>
      <c r="I1111" s="2" t="s">
        <v>9652</v>
      </c>
      <c r="J1111" t="str">
        <f t="shared" si="1"/>
        <v>9503-MAPPI</v>
      </c>
      <c r="K1111">
        <f t="shared" si="2"/>
        <v>1</v>
      </c>
    </row>
    <row r="1112">
      <c r="A1112" s="9" t="s">
        <v>12411</v>
      </c>
      <c r="B1112" s="10" t="s">
        <v>12422</v>
      </c>
      <c r="C1112" s="2" t="s">
        <v>110</v>
      </c>
      <c r="D1112" s="2" t="s">
        <v>561</v>
      </c>
      <c r="E1112" s="2" t="s">
        <v>12348</v>
      </c>
      <c r="F1112" s="2" t="s">
        <v>12424</v>
      </c>
      <c r="G1112" s="12">
        <v>100.0</v>
      </c>
      <c r="H1112" s="2" t="s">
        <v>76</v>
      </c>
      <c r="I1112" s="2" t="s">
        <v>9652</v>
      </c>
      <c r="J1112" t="str">
        <f t="shared" si="1"/>
        <v>9503-MAPPI</v>
      </c>
      <c r="K1112">
        <f t="shared" si="2"/>
        <v>1</v>
      </c>
    </row>
    <row r="1113">
      <c r="A1113" s="9" t="s">
        <v>12429</v>
      </c>
      <c r="B1113" s="10" t="s">
        <v>12438</v>
      </c>
      <c r="C1113" s="2" t="s">
        <v>110</v>
      </c>
      <c r="D1113" s="2" t="s">
        <v>561</v>
      </c>
      <c r="E1113" s="2" t="s">
        <v>3386</v>
      </c>
      <c r="F1113" s="2" t="s">
        <v>12439</v>
      </c>
      <c r="G1113" s="12">
        <v>100.0</v>
      </c>
      <c r="H1113" s="2" t="s">
        <v>76</v>
      </c>
      <c r="I1113" s="2" t="s">
        <v>9652</v>
      </c>
      <c r="J1113" t="str">
        <f t="shared" si="1"/>
        <v>9503-MAPPI</v>
      </c>
      <c r="K1113">
        <f t="shared" si="2"/>
        <v>1</v>
      </c>
    </row>
    <row r="1114">
      <c r="A1114" s="9" t="s">
        <v>3383</v>
      </c>
      <c r="B1114" s="10" t="s">
        <v>3385</v>
      </c>
      <c r="C1114" s="2" t="s">
        <v>110</v>
      </c>
      <c r="D1114" s="2" t="s">
        <v>561</v>
      </c>
      <c r="E1114" s="2" t="s">
        <v>3386</v>
      </c>
      <c r="F1114" s="2" t="s">
        <v>563</v>
      </c>
      <c r="G1114" s="12">
        <v>100.0</v>
      </c>
      <c r="H1114" s="2" t="s">
        <v>76</v>
      </c>
      <c r="I1114" s="2" t="s">
        <v>9652</v>
      </c>
      <c r="J1114" t="str">
        <f t="shared" si="1"/>
        <v>9503-MAPPI</v>
      </c>
      <c r="K1114">
        <f t="shared" si="2"/>
        <v>1</v>
      </c>
    </row>
    <row r="1115">
      <c r="A1115" s="9" t="s">
        <v>12448</v>
      </c>
      <c r="B1115" s="10" t="s">
        <v>12456</v>
      </c>
      <c r="C1115" s="2" t="s">
        <v>110</v>
      </c>
      <c r="D1115" s="2" t="s">
        <v>561</v>
      </c>
      <c r="E1115" s="2" t="s">
        <v>3386</v>
      </c>
      <c r="F1115" s="2" t="s">
        <v>12458</v>
      </c>
      <c r="G1115" s="12">
        <v>100.0</v>
      </c>
      <c r="H1115" s="2" t="s">
        <v>76</v>
      </c>
      <c r="I1115" s="2" t="s">
        <v>9652</v>
      </c>
      <c r="J1115" t="str">
        <f t="shared" si="1"/>
        <v>9503-MAPPI</v>
      </c>
      <c r="K1115">
        <f t="shared" si="2"/>
        <v>1</v>
      </c>
    </row>
    <row r="1116">
      <c r="A1116" s="9" t="s">
        <v>12463</v>
      </c>
      <c r="B1116" s="10" t="s">
        <v>12472</v>
      </c>
      <c r="C1116" s="2" t="s">
        <v>110</v>
      </c>
      <c r="D1116" s="2" t="s">
        <v>561</v>
      </c>
      <c r="E1116" s="2" t="s">
        <v>3386</v>
      </c>
      <c r="F1116" s="2" t="s">
        <v>12473</v>
      </c>
      <c r="G1116" s="12">
        <v>100.0</v>
      </c>
      <c r="H1116" s="2" t="s">
        <v>76</v>
      </c>
      <c r="I1116" s="2" t="s">
        <v>9652</v>
      </c>
      <c r="J1116" t="str">
        <f t="shared" si="1"/>
        <v>9503-MAPPI</v>
      </c>
      <c r="K1116">
        <f t="shared" si="2"/>
        <v>1</v>
      </c>
    </row>
    <row r="1117">
      <c r="A1117" s="9" t="s">
        <v>3389</v>
      </c>
      <c r="B1117" s="10" t="s">
        <v>3391</v>
      </c>
      <c r="C1117" s="2" t="s">
        <v>110</v>
      </c>
      <c r="D1117" s="2" t="s">
        <v>561</v>
      </c>
      <c r="E1117" s="2" t="s">
        <v>3386</v>
      </c>
      <c r="F1117" s="2" t="s">
        <v>3392</v>
      </c>
      <c r="G1117" s="12">
        <v>100.0</v>
      </c>
      <c r="H1117" s="2" t="s">
        <v>76</v>
      </c>
      <c r="I1117" s="2" t="s">
        <v>9652</v>
      </c>
      <c r="J1117" t="str">
        <f t="shared" si="1"/>
        <v>9503-MAPPI</v>
      </c>
      <c r="K1117">
        <f t="shared" si="2"/>
        <v>1</v>
      </c>
    </row>
    <row r="1118">
      <c r="A1118" s="9" t="s">
        <v>8733</v>
      </c>
      <c r="B1118" s="10" t="s">
        <v>8743</v>
      </c>
      <c r="C1118" s="2" t="s">
        <v>110</v>
      </c>
      <c r="D1118" s="2" t="s">
        <v>561</v>
      </c>
      <c r="E1118" s="2" t="s">
        <v>3386</v>
      </c>
      <c r="F1118" s="2" t="s">
        <v>8745</v>
      </c>
      <c r="G1118" s="12">
        <v>100.0</v>
      </c>
      <c r="H1118" s="2" t="s">
        <v>76</v>
      </c>
      <c r="I1118" s="2" t="s">
        <v>9652</v>
      </c>
      <c r="J1118" t="str">
        <f t="shared" si="1"/>
        <v>9503-MAPPI</v>
      </c>
      <c r="K1118">
        <f t="shared" si="2"/>
        <v>1</v>
      </c>
    </row>
    <row r="1119">
      <c r="A1119" s="9" t="s">
        <v>3393</v>
      </c>
      <c r="B1119" s="10" t="s">
        <v>3395</v>
      </c>
      <c r="C1119" s="2" t="s">
        <v>110</v>
      </c>
      <c r="D1119" s="2" t="s">
        <v>561</v>
      </c>
      <c r="E1119" s="2" t="s">
        <v>3386</v>
      </c>
      <c r="F1119" s="2" t="s">
        <v>3396</v>
      </c>
      <c r="G1119" s="12">
        <v>100.0</v>
      </c>
      <c r="H1119" s="2" t="s">
        <v>76</v>
      </c>
      <c r="I1119" s="2" t="s">
        <v>9652</v>
      </c>
      <c r="J1119" t="str">
        <f t="shared" si="1"/>
        <v>9503-MAPPI</v>
      </c>
      <c r="K1119">
        <f t="shared" si="2"/>
        <v>1</v>
      </c>
    </row>
    <row r="1120">
      <c r="A1120" s="9" t="s">
        <v>8749</v>
      </c>
      <c r="B1120" s="10" t="s">
        <v>8761</v>
      </c>
      <c r="C1120" s="2" t="s">
        <v>110</v>
      </c>
      <c r="D1120" s="2" t="s">
        <v>561</v>
      </c>
      <c r="E1120" s="2" t="s">
        <v>3402</v>
      </c>
      <c r="F1120" s="2" t="s">
        <v>8762</v>
      </c>
      <c r="G1120" s="12">
        <v>100.0</v>
      </c>
      <c r="H1120" s="2" t="s">
        <v>76</v>
      </c>
      <c r="I1120" s="2" t="s">
        <v>9652</v>
      </c>
      <c r="J1120" t="str">
        <f t="shared" si="1"/>
        <v>9503-MAPPI</v>
      </c>
      <c r="K1120">
        <f t="shared" si="2"/>
        <v>1</v>
      </c>
    </row>
    <row r="1121">
      <c r="A1121" s="9" t="s">
        <v>12495</v>
      </c>
      <c r="B1121" s="10" t="s">
        <v>12505</v>
      </c>
      <c r="C1121" s="2" t="s">
        <v>110</v>
      </c>
      <c r="D1121" s="2" t="s">
        <v>561</v>
      </c>
      <c r="E1121" s="2" t="s">
        <v>3402</v>
      </c>
      <c r="F1121" s="2" t="s">
        <v>12509</v>
      </c>
      <c r="G1121" s="12">
        <v>100.0</v>
      </c>
      <c r="H1121" s="2" t="s">
        <v>76</v>
      </c>
      <c r="I1121" s="2" t="s">
        <v>9652</v>
      </c>
      <c r="J1121" t="str">
        <f t="shared" si="1"/>
        <v>9503-MAPPI</v>
      </c>
      <c r="K1121">
        <f t="shared" si="2"/>
        <v>1</v>
      </c>
    </row>
    <row r="1122">
      <c r="A1122" s="9" t="s">
        <v>12514</v>
      </c>
      <c r="B1122" s="10" t="s">
        <v>12524</v>
      </c>
      <c r="C1122" s="2" t="s">
        <v>110</v>
      </c>
      <c r="D1122" s="2" t="s">
        <v>561</v>
      </c>
      <c r="E1122" s="2" t="s">
        <v>3402</v>
      </c>
      <c r="F1122" s="2" t="s">
        <v>12527</v>
      </c>
      <c r="G1122" s="12">
        <v>100.0</v>
      </c>
      <c r="H1122" s="2" t="s">
        <v>76</v>
      </c>
      <c r="I1122" s="2" t="s">
        <v>9652</v>
      </c>
      <c r="J1122" t="str">
        <f t="shared" si="1"/>
        <v>9503-MAPPI</v>
      </c>
      <c r="K1122">
        <f t="shared" si="2"/>
        <v>1</v>
      </c>
    </row>
    <row r="1123">
      <c r="A1123" s="9" t="s">
        <v>3399</v>
      </c>
      <c r="B1123" s="10" t="s">
        <v>3401</v>
      </c>
      <c r="C1123" s="2" t="s">
        <v>110</v>
      </c>
      <c r="D1123" s="2" t="s">
        <v>561</v>
      </c>
      <c r="E1123" s="2" t="s">
        <v>3402</v>
      </c>
      <c r="F1123" s="2" t="s">
        <v>3403</v>
      </c>
      <c r="G1123" s="12">
        <v>100.0</v>
      </c>
      <c r="H1123" s="2" t="s">
        <v>76</v>
      </c>
      <c r="I1123" s="2" t="s">
        <v>9652</v>
      </c>
      <c r="J1123" t="str">
        <f t="shared" si="1"/>
        <v>9503-MAPPI</v>
      </c>
      <c r="K1123">
        <f t="shared" si="2"/>
        <v>1</v>
      </c>
    </row>
    <row r="1124">
      <c r="A1124" s="9" t="s">
        <v>12536</v>
      </c>
      <c r="B1124" s="10" t="s">
        <v>12547</v>
      </c>
      <c r="C1124" s="2" t="s">
        <v>110</v>
      </c>
      <c r="D1124" s="2" t="s">
        <v>561</v>
      </c>
      <c r="E1124" s="2" t="s">
        <v>3402</v>
      </c>
      <c r="F1124" s="2" t="s">
        <v>12548</v>
      </c>
      <c r="G1124" s="12">
        <v>100.0</v>
      </c>
      <c r="H1124" s="2" t="s">
        <v>76</v>
      </c>
      <c r="I1124" s="2" t="s">
        <v>9652</v>
      </c>
      <c r="J1124" t="str">
        <f t="shared" si="1"/>
        <v>9503-MAPPI</v>
      </c>
      <c r="K1124">
        <f t="shared" si="2"/>
        <v>1</v>
      </c>
    </row>
    <row r="1125">
      <c r="A1125" s="9" t="s">
        <v>12553</v>
      </c>
      <c r="B1125" s="10" t="s">
        <v>12564</v>
      </c>
      <c r="C1125" s="2" t="s">
        <v>110</v>
      </c>
      <c r="D1125" s="2" t="s">
        <v>561</v>
      </c>
      <c r="E1125" s="2" t="s">
        <v>3402</v>
      </c>
      <c r="F1125" s="2" t="s">
        <v>12565</v>
      </c>
      <c r="G1125" s="12">
        <v>100.0</v>
      </c>
      <c r="H1125" s="2" t="s">
        <v>76</v>
      </c>
      <c r="I1125" s="2" t="s">
        <v>9652</v>
      </c>
      <c r="J1125" t="str">
        <f t="shared" si="1"/>
        <v>9503-MAPPI</v>
      </c>
      <c r="K1125">
        <f t="shared" si="2"/>
        <v>1</v>
      </c>
    </row>
    <row r="1126">
      <c r="A1126" s="9" t="s">
        <v>3406</v>
      </c>
      <c r="B1126" s="10" t="s">
        <v>3408</v>
      </c>
      <c r="C1126" s="2" t="s">
        <v>110</v>
      </c>
      <c r="D1126" s="2" t="s">
        <v>561</v>
      </c>
      <c r="E1126" s="2" t="s">
        <v>3402</v>
      </c>
      <c r="F1126" s="2" t="s">
        <v>3409</v>
      </c>
      <c r="G1126" s="12">
        <v>100.0</v>
      </c>
      <c r="H1126" s="2" t="s">
        <v>76</v>
      </c>
      <c r="I1126" s="2" t="s">
        <v>9652</v>
      </c>
      <c r="J1126" t="str">
        <f t="shared" si="1"/>
        <v>9503-MAPPI</v>
      </c>
      <c r="K1126">
        <f t="shared" si="2"/>
        <v>1</v>
      </c>
    </row>
    <row r="1127">
      <c r="A1127" s="9" t="s">
        <v>12575</v>
      </c>
      <c r="B1127" s="10" t="s">
        <v>12585</v>
      </c>
      <c r="C1127" s="2" t="s">
        <v>110</v>
      </c>
      <c r="D1127" s="2" t="s">
        <v>561</v>
      </c>
      <c r="E1127" s="2" t="s">
        <v>3402</v>
      </c>
      <c r="F1127" s="2" t="s">
        <v>12587</v>
      </c>
      <c r="G1127" s="12">
        <v>100.0</v>
      </c>
      <c r="H1127" s="2" t="s">
        <v>76</v>
      </c>
      <c r="I1127" s="2" t="s">
        <v>9652</v>
      </c>
      <c r="J1127" t="str">
        <f t="shared" si="1"/>
        <v>9503-MAPPI</v>
      </c>
      <c r="K1127">
        <f t="shared" si="2"/>
        <v>1</v>
      </c>
    </row>
    <row r="1128">
      <c r="A1128" s="9" t="s">
        <v>12592</v>
      </c>
      <c r="B1128" s="10" t="s">
        <v>12604</v>
      </c>
      <c r="C1128" s="2" t="s">
        <v>110</v>
      </c>
      <c r="D1128" s="2" t="s">
        <v>561</v>
      </c>
      <c r="E1128" s="2" t="s">
        <v>12606</v>
      </c>
      <c r="F1128" s="2" t="s">
        <v>12607</v>
      </c>
      <c r="G1128" s="12">
        <v>100.0</v>
      </c>
      <c r="H1128" s="2" t="s">
        <v>76</v>
      </c>
      <c r="I1128" s="2" t="s">
        <v>9652</v>
      </c>
      <c r="J1128" t="str">
        <f t="shared" si="1"/>
        <v>9503-MAPPI</v>
      </c>
      <c r="K1128">
        <f t="shared" si="2"/>
        <v>1</v>
      </c>
    </row>
    <row r="1129">
      <c r="A1129" s="9" t="s">
        <v>8772</v>
      </c>
      <c r="B1129" s="10" t="s">
        <v>8783</v>
      </c>
      <c r="C1129" s="2" t="s">
        <v>110</v>
      </c>
      <c r="D1129" s="2" t="s">
        <v>561</v>
      </c>
      <c r="E1129" s="2" t="s">
        <v>1766</v>
      </c>
      <c r="F1129" s="2" t="s">
        <v>8785</v>
      </c>
      <c r="G1129" s="12">
        <v>100.0</v>
      </c>
      <c r="H1129" s="2" t="s">
        <v>76</v>
      </c>
      <c r="I1129" s="2" t="s">
        <v>9652</v>
      </c>
      <c r="J1129" t="str">
        <f t="shared" si="1"/>
        <v>9503-MAPPI</v>
      </c>
      <c r="K1129">
        <f t="shared" si="2"/>
        <v>1</v>
      </c>
    </row>
    <row r="1130">
      <c r="A1130" s="9" t="s">
        <v>8789</v>
      </c>
      <c r="B1130" s="10" t="s">
        <v>8799</v>
      </c>
      <c r="C1130" s="2" t="s">
        <v>110</v>
      </c>
      <c r="D1130" s="2" t="s">
        <v>561</v>
      </c>
      <c r="E1130" s="2" t="s">
        <v>8801</v>
      </c>
      <c r="F1130" s="2" t="s">
        <v>8802</v>
      </c>
      <c r="G1130" s="12">
        <v>100.0</v>
      </c>
      <c r="H1130" s="2" t="s">
        <v>76</v>
      </c>
      <c r="I1130" s="2" t="s">
        <v>9652</v>
      </c>
      <c r="J1130" t="str">
        <f t="shared" si="1"/>
        <v>9503-MAPPI</v>
      </c>
      <c r="K1130">
        <f t="shared" si="2"/>
        <v>1</v>
      </c>
    </row>
    <row r="1131">
      <c r="A1131" s="9" t="s">
        <v>8807</v>
      </c>
      <c r="B1131" s="10" t="s">
        <v>8818</v>
      </c>
      <c r="C1131" s="2" t="s">
        <v>110</v>
      </c>
      <c r="D1131" s="2" t="s">
        <v>561</v>
      </c>
      <c r="E1131" s="2" t="s">
        <v>8801</v>
      </c>
      <c r="F1131" s="2" t="s">
        <v>8819</v>
      </c>
      <c r="G1131" s="12">
        <v>100.0</v>
      </c>
      <c r="H1131" s="2" t="s">
        <v>76</v>
      </c>
      <c r="I1131" s="2" t="s">
        <v>9652</v>
      </c>
      <c r="J1131" t="str">
        <f t="shared" si="1"/>
        <v>9503-MAPPI</v>
      </c>
      <c r="K1131">
        <f t="shared" si="2"/>
        <v>1</v>
      </c>
    </row>
    <row r="1132">
      <c r="A1132" s="9" t="s">
        <v>12629</v>
      </c>
      <c r="B1132" s="10" t="s">
        <v>12648</v>
      </c>
      <c r="C1132" s="2" t="s">
        <v>110</v>
      </c>
      <c r="D1132" s="2" t="s">
        <v>561</v>
      </c>
      <c r="E1132" s="2" t="s">
        <v>8801</v>
      </c>
      <c r="F1132" s="2" t="s">
        <v>12652</v>
      </c>
      <c r="G1132" s="12">
        <v>100.0</v>
      </c>
      <c r="H1132" s="2" t="s">
        <v>76</v>
      </c>
      <c r="I1132" s="2" t="s">
        <v>9652</v>
      </c>
      <c r="J1132" t="str">
        <f t="shared" si="1"/>
        <v>9503-MAPPI</v>
      </c>
      <c r="K1132">
        <f t="shared" si="2"/>
        <v>1</v>
      </c>
    </row>
    <row r="1133">
      <c r="A1133" s="9" t="s">
        <v>12656</v>
      </c>
      <c r="B1133" s="10" t="s">
        <v>12664</v>
      </c>
      <c r="C1133" s="2" t="s">
        <v>110</v>
      </c>
      <c r="D1133" s="2" t="s">
        <v>561</v>
      </c>
      <c r="E1133" s="2" t="s">
        <v>8801</v>
      </c>
      <c r="F1133" s="2" t="s">
        <v>12668</v>
      </c>
      <c r="G1133" s="12">
        <v>100.0</v>
      </c>
      <c r="H1133" s="2" t="s">
        <v>76</v>
      </c>
      <c r="I1133" s="2" t="s">
        <v>9652</v>
      </c>
      <c r="J1133" t="str">
        <f t="shared" si="1"/>
        <v>9503-MAPPI</v>
      </c>
      <c r="K1133">
        <f t="shared" si="2"/>
        <v>1</v>
      </c>
    </row>
    <row r="1134">
      <c r="A1134" s="9" t="s">
        <v>12671</v>
      </c>
      <c r="B1134" s="10" t="s">
        <v>12680</v>
      </c>
      <c r="C1134" s="2" t="s">
        <v>110</v>
      </c>
      <c r="D1134" s="2" t="s">
        <v>561</v>
      </c>
      <c r="E1134" s="2" t="s">
        <v>8801</v>
      </c>
      <c r="F1134" s="2" t="s">
        <v>12684</v>
      </c>
      <c r="G1134" s="12">
        <v>100.0</v>
      </c>
      <c r="H1134" s="2" t="s">
        <v>76</v>
      </c>
      <c r="I1134" s="2" t="s">
        <v>9652</v>
      </c>
      <c r="J1134" t="str">
        <f t="shared" si="1"/>
        <v>9503-MAPPI</v>
      </c>
      <c r="K1134">
        <f t="shared" si="2"/>
        <v>1</v>
      </c>
    </row>
    <row r="1135">
      <c r="A1135" s="9" t="s">
        <v>12687</v>
      </c>
      <c r="B1135" s="10" t="s">
        <v>12697</v>
      </c>
      <c r="C1135" s="2" t="s">
        <v>110</v>
      </c>
      <c r="D1135" s="2" t="s">
        <v>561</v>
      </c>
      <c r="E1135" s="2" t="s">
        <v>8801</v>
      </c>
      <c r="F1135" s="2" t="s">
        <v>12699</v>
      </c>
      <c r="G1135" s="12">
        <v>100.0</v>
      </c>
      <c r="H1135" s="2" t="s">
        <v>76</v>
      </c>
      <c r="I1135" s="2" t="s">
        <v>9652</v>
      </c>
      <c r="J1135" t="str">
        <f t="shared" si="1"/>
        <v>9503-MAPPI</v>
      </c>
      <c r="K1135">
        <f t="shared" si="2"/>
        <v>1</v>
      </c>
    </row>
    <row r="1136">
      <c r="A1136" s="9" t="s">
        <v>8823</v>
      </c>
      <c r="B1136" s="10" t="s">
        <v>8834</v>
      </c>
      <c r="C1136" s="2" t="s">
        <v>110</v>
      </c>
      <c r="D1136" s="2" t="s">
        <v>561</v>
      </c>
      <c r="E1136" s="2" t="s">
        <v>8801</v>
      </c>
      <c r="F1136" s="2" t="s">
        <v>8836</v>
      </c>
      <c r="G1136" s="12">
        <v>100.0</v>
      </c>
      <c r="H1136" s="2" t="s">
        <v>76</v>
      </c>
      <c r="I1136" s="2" t="s">
        <v>9652</v>
      </c>
      <c r="J1136" t="str">
        <f t="shared" si="1"/>
        <v>9503-MAPPI</v>
      </c>
      <c r="K1136">
        <f t="shared" si="2"/>
        <v>1</v>
      </c>
    </row>
    <row r="1137">
      <c r="A1137" s="9" t="s">
        <v>12709</v>
      </c>
      <c r="B1137" s="10" t="s">
        <v>12717</v>
      </c>
      <c r="C1137" s="2" t="s">
        <v>110</v>
      </c>
      <c r="D1137" s="2" t="s">
        <v>561</v>
      </c>
      <c r="E1137" s="2" t="s">
        <v>8801</v>
      </c>
      <c r="F1137" s="2" t="s">
        <v>12722</v>
      </c>
      <c r="G1137" s="12">
        <v>100.0</v>
      </c>
      <c r="H1137" s="2" t="s">
        <v>76</v>
      </c>
      <c r="I1137" s="2" t="s">
        <v>9652</v>
      </c>
      <c r="J1137" t="str">
        <f t="shared" si="1"/>
        <v>9503-MAPPI</v>
      </c>
      <c r="K1137">
        <f t="shared" si="2"/>
        <v>1</v>
      </c>
    </row>
    <row r="1138">
      <c r="A1138" s="9" t="s">
        <v>12726</v>
      </c>
      <c r="B1138" s="10" t="s">
        <v>12735</v>
      </c>
      <c r="C1138" s="2" t="s">
        <v>110</v>
      </c>
      <c r="D1138" s="2" t="s">
        <v>561</v>
      </c>
      <c r="E1138" s="2" t="s">
        <v>8801</v>
      </c>
      <c r="F1138" s="2" t="s">
        <v>12738</v>
      </c>
      <c r="G1138" s="12">
        <v>100.0</v>
      </c>
      <c r="H1138" s="2" t="s">
        <v>76</v>
      </c>
      <c r="I1138" s="2" t="s">
        <v>9652</v>
      </c>
      <c r="J1138" t="str">
        <f t="shared" si="1"/>
        <v>9503-MAPPI</v>
      </c>
      <c r="K1138">
        <f t="shared" si="2"/>
        <v>1</v>
      </c>
    </row>
    <row r="1139">
      <c r="A1139" s="9" t="s">
        <v>12742</v>
      </c>
      <c r="B1139" s="10" t="s">
        <v>12752</v>
      </c>
      <c r="C1139" s="2" t="s">
        <v>110</v>
      </c>
      <c r="D1139" s="2" t="s">
        <v>561</v>
      </c>
      <c r="E1139" s="2" t="s">
        <v>562</v>
      </c>
      <c r="F1139" s="2" t="s">
        <v>12755</v>
      </c>
      <c r="G1139" s="12">
        <v>100.0</v>
      </c>
      <c r="H1139" s="2" t="s">
        <v>76</v>
      </c>
      <c r="I1139" s="2" t="s">
        <v>9652</v>
      </c>
      <c r="J1139" t="str">
        <f t="shared" si="1"/>
        <v>9503-MAPPI</v>
      </c>
      <c r="K1139">
        <f t="shared" si="2"/>
        <v>1</v>
      </c>
    </row>
    <row r="1140">
      <c r="A1140" s="9" t="s">
        <v>12759</v>
      </c>
      <c r="B1140" s="10" t="s">
        <v>12771</v>
      </c>
      <c r="C1140" s="2" t="s">
        <v>110</v>
      </c>
      <c r="D1140" s="2" t="s">
        <v>561</v>
      </c>
      <c r="E1140" s="2" t="s">
        <v>562</v>
      </c>
      <c r="F1140" s="2" t="s">
        <v>12774</v>
      </c>
      <c r="G1140" s="12">
        <v>100.0</v>
      </c>
      <c r="H1140" s="2" t="s">
        <v>76</v>
      </c>
      <c r="I1140" s="2" t="s">
        <v>9652</v>
      </c>
      <c r="J1140" t="str">
        <f t="shared" si="1"/>
        <v>9503-MAPPI</v>
      </c>
      <c r="K1140">
        <f t="shared" si="2"/>
        <v>1</v>
      </c>
    </row>
    <row r="1141">
      <c r="A1141" s="9" t="s">
        <v>12777</v>
      </c>
      <c r="B1141" s="10" t="s">
        <v>12788</v>
      </c>
      <c r="C1141" s="2" t="s">
        <v>110</v>
      </c>
      <c r="D1141" s="2" t="s">
        <v>561</v>
      </c>
      <c r="E1141" s="2" t="s">
        <v>562</v>
      </c>
      <c r="F1141" s="2" t="s">
        <v>12790</v>
      </c>
      <c r="G1141" s="12">
        <v>100.0</v>
      </c>
      <c r="H1141" s="2" t="s">
        <v>76</v>
      </c>
      <c r="I1141" s="2" t="s">
        <v>9652</v>
      </c>
      <c r="J1141" t="str">
        <f t="shared" si="1"/>
        <v>9503-MAPPI</v>
      </c>
      <c r="K1141">
        <f t="shared" si="2"/>
        <v>1</v>
      </c>
    </row>
    <row r="1142">
      <c r="A1142" s="9" t="s">
        <v>12794</v>
      </c>
      <c r="B1142" s="10" t="s">
        <v>12804</v>
      </c>
      <c r="C1142" s="2" t="s">
        <v>110</v>
      </c>
      <c r="D1142" s="2" t="s">
        <v>561</v>
      </c>
      <c r="E1142" s="2" t="s">
        <v>562</v>
      </c>
      <c r="F1142" s="2" t="s">
        <v>12806</v>
      </c>
      <c r="G1142" s="12">
        <v>100.0</v>
      </c>
      <c r="H1142" s="2" t="s">
        <v>76</v>
      </c>
      <c r="I1142" s="2" t="s">
        <v>9652</v>
      </c>
      <c r="J1142" t="str">
        <f t="shared" si="1"/>
        <v>9503-MAPPI</v>
      </c>
      <c r="K1142">
        <f t="shared" si="2"/>
        <v>1</v>
      </c>
    </row>
    <row r="1143">
      <c r="A1143" s="9" t="s">
        <v>12810</v>
      </c>
      <c r="B1143" s="10" t="s">
        <v>12821</v>
      </c>
      <c r="C1143" s="2" t="s">
        <v>110</v>
      </c>
      <c r="D1143" s="2" t="s">
        <v>561</v>
      </c>
      <c r="E1143" s="2" t="s">
        <v>562</v>
      </c>
      <c r="F1143" s="2" t="s">
        <v>12823</v>
      </c>
      <c r="G1143" s="12">
        <v>100.0</v>
      </c>
      <c r="H1143" s="2" t="s">
        <v>76</v>
      </c>
      <c r="I1143" s="2" t="s">
        <v>9652</v>
      </c>
      <c r="J1143" t="str">
        <f t="shared" si="1"/>
        <v>9503-MAPPI</v>
      </c>
      <c r="K1143">
        <f t="shared" si="2"/>
        <v>1</v>
      </c>
    </row>
    <row r="1144">
      <c r="A1144" s="9" t="s">
        <v>12828</v>
      </c>
      <c r="B1144" s="10" t="s">
        <v>12837</v>
      </c>
      <c r="C1144" s="2" t="s">
        <v>110</v>
      </c>
      <c r="D1144" s="2" t="s">
        <v>561</v>
      </c>
      <c r="E1144" s="2" t="s">
        <v>562</v>
      </c>
      <c r="F1144" s="2" t="s">
        <v>12839</v>
      </c>
      <c r="G1144" s="12">
        <v>100.0</v>
      </c>
      <c r="H1144" s="2" t="s">
        <v>76</v>
      </c>
      <c r="I1144" s="2" t="s">
        <v>9652</v>
      </c>
      <c r="J1144" t="str">
        <f t="shared" si="1"/>
        <v>9503-MAPPI</v>
      </c>
      <c r="K1144">
        <f t="shared" si="2"/>
        <v>1</v>
      </c>
    </row>
    <row r="1145">
      <c r="A1145" s="9" t="s">
        <v>3241</v>
      </c>
      <c r="B1145" s="10" t="s">
        <v>3248</v>
      </c>
      <c r="C1145" s="2" t="s">
        <v>110</v>
      </c>
      <c r="D1145" s="2" t="s">
        <v>561</v>
      </c>
      <c r="E1145" s="2" t="s">
        <v>562</v>
      </c>
      <c r="F1145" s="2" t="s">
        <v>3250</v>
      </c>
      <c r="G1145" s="12">
        <v>100.0</v>
      </c>
      <c r="H1145" s="2" t="s">
        <v>76</v>
      </c>
      <c r="I1145" s="2" t="s">
        <v>9652</v>
      </c>
      <c r="J1145" t="str">
        <f t="shared" si="1"/>
        <v>9503-MAPPI</v>
      </c>
      <c r="K1145">
        <f t="shared" si="2"/>
        <v>1</v>
      </c>
    </row>
    <row r="1146">
      <c r="A1146" s="9" t="s">
        <v>566</v>
      </c>
      <c r="B1146" s="10" t="s">
        <v>568</v>
      </c>
      <c r="C1146" s="2" t="s">
        <v>110</v>
      </c>
      <c r="D1146" s="2" t="s">
        <v>561</v>
      </c>
      <c r="E1146" s="2" t="s">
        <v>569</v>
      </c>
      <c r="F1146" s="2" t="s">
        <v>570</v>
      </c>
      <c r="G1146" s="12">
        <v>100.0</v>
      </c>
      <c r="H1146" s="2" t="s">
        <v>76</v>
      </c>
      <c r="I1146" s="2" t="s">
        <v>9652</v>
      </c>
      <c r="J1146" t="str">
        <f t="shared" si="1"/>
        <v>9503-MAPPI</v>
      </c>
      <c r="K1146">
        <f t="shared" si="2"/>
        <v>1</v>
      </c>
    </row>
    <row r="1147">
      <c r="A1147" s="9" t="s">
        <v>12862</v>
      </c>
      <c r="B1147" s="10" t="s">
        <v>12871</v>
      </c>
      <c r="C1147" s="2" t="s">
        <v>110</v>
      </c>
      <c r="D1147" s="2" t="s">
        <v>561</v>
      </c>
      <c r="E1147" s="2" t="s">
        <v>569</v>
      </c>
      <c r="F1147" s="2" t="s">
        <v>12874</v>
      </c>
      <c r="G1147" s="12">
        <v>100.0</v>
      </c>
      <c r="H1147" s="2" t="s">
        <v>76</v>
      </c>
      <c r="I1147" s="2" t="s">
        <v>9652</v>
      </c>
      <c r="J1147" t="str">
        <f t="shared" si="1"/>
        <v>9503-MAPPI</v>
      </c>
      <c r="K1147">
        <f t="shared" si="2"/>
        <v>1</v>
      </c>
    </row>
    <row r="1148">
      <c r="A1148" s="9" t="s">
        <v>12878</v>
      </c>
      <c r="B1148" s="10" t="s">
        <v>12888</v>
      </c>
      <c r="C1148" s="2" t="s">
        <v>110</v>
      </c>
      <c r="D1148" s="2" t="s">
        <v>561</v>
      </c>
      <c r="E1148" s="2" t="s">
        <v>569</v>
      </c>
      <c r="F1148" s="2" t="s">
        <v>12889</v>
      </c>
      <c r="G1148" s="12">
        <v>100.0</v>
      </c>
      <c r="H1148" s="2" t="s">
        <v>76</v>
      </c>
      <c r="I1148" s="2" t="s">
        <v>9652</v>
      </c>
      <c r="J1148" t="str">
        <f t="shared" si="1"/>
        <v>9503-MAPPI</v>
      </c>
      <c r="K1148">
        <f t="shared" si="2"/>
        <v>1</v>
      </c>
    </row>
    <row r="1149">
      <c r="A1149" s="9" t="s">
        <v>12894</v>
      </c>
      <c r="B1149" s="10" t="s">
        <v>12904</v>
      </c>
      <c r="C1149" s="2" t="s">
        <v>110</v>
      </c>
      <c r="D1149" s="2" t="s">
        <v>561</v>
      </c>
      <c r="E1149" s="2" t="s">
        <v>569</v>
      </c>
      <c r="F1149" s="2" t="s">
        <v>12906</v>
      </c>
      <c r="G1149" s="12">
        <v>100.0</v>
      </c>
      <c r="H1149" s="2" t="s">
        <v>76</v>
      </c>
      <c r="I1149" s="2" t="s">
        <v>9652</v>
      </c>
      <c r="J1149" t="str">
        <f t="shared" si="1"/>
        <v>9503-MAPPI</v>
      </c>
      <c r="K1149">
        <f t="shared" si="2"/>
        <v>1</v>
      </c>
    </row>
    <row r="1150">
      <c r="A1150" s="9" t="s">
        <v>12910</v>
      </c>
      <c r="B1150" s="10" t="s">
        <v>12921</v>
      </c>
      <c r="C1150" s="2" t="s">
        <v>110</v>
      </c>
      <c r="D1150" s="2" t="s">
        <v>561</v>
      </c>
      <c r="E1150" s="2" t="s">
        <v>569</v>
      </c>
      <c r="F1150" s="2" t="s">
        <v>12922</v>
      </c>
      <c r="G1150" s="12">
        <v>100.0</v>
      </c>
      <c r="H1150" s="2" t="s">
        <v>76</v>
      </c>
      <c r="I1150" s="2" t="s">
        <v>9652</v>
      </c>
      <c r="J1150" t="str">
        <f t="shared" si="1"/>
        <v>9503-MAPPI</v>
      </c>
      <c r="K1150">
        <f t="shared" si="2"/>
        <v>1</v>
      </c>
    </row>
    <row r="1151">
      <c r="A1151" s="9" t="s">
        <v>12926</v>
      </c>
      <c r="B1151" s="10" t="s">
        <v>12939</v>
      </c>
      <c r="C1151" s="2" t="s">
        <v>110</v>
      </c>
      <c r="D1151" s="2" t="s">
        <v>561</v>
      </c>
      <c r="E1151" s="2" t="s">
        <v>569</v>
      </c>
      <c r="F1151" s="2" t="s">
        <v>12942</v>
      </c>
      <c r="G1151" s="12">
        <v>100.0</v>
      </c>
      <c r="H1151" s="2" t="s">
        <v>76</v>
      </c>
      <c r="I1151" s="2" t="s">
        <v>9652</v>
      </c>
      <c r="J1151" t="str">
        <f t="shared" si="1"/>
        <v>9503-MAPPI</v>
      </c>
      <c r="K1151">
        <f t="shared" si="2"/>
        <v>1</v>
      </c>
    </row>
    <row r="1152">
      <c r="A1152" s="9" t="s">
        <v>12947</v>
      </c>
      <c r="B1152" s="10" t="s">
        <v>12957</v>
      </c>
      <c r="C1152" s="2" t="s">
        <v>110</v>
      </c>
      <c r="D1152" s="2" t="s">
        <v>561</v>
      </c>
      <c r="E1152" s="2" t="s">
        <v>569</v>
      </c>
      <c r="F1152" s="2" t="s">
        <v>12960</v>
      </c>
      <c r="G1152" s="12">
        <v>100.0</v>
      </c>
      <c r="H1152" s="2" t="s">
        <v>76</v>
      </c>
      <c r="I1152" s="2" t="s">
        <v>9652</v>
      </c>
      <c r="J1152" t="str">
        <f t="shared" si="1"/>
        <v>9503-MAPPI</v>
      </c>
      <c r="K1152">
        <f t="shared" si="2"/>
        <v>1</v>
      </c>
    </row>
    <row r="1153">
      <c r="A1153" s="9" t="s">
        <v>12965</v>
      </c>
      <c r="B1153" s="10" t="s">
        <v>12976</v>
      </c>
      <c r="C1153" s="2" t="s">
        <v>110</v>
      </c>
      <c r="D1153" s="2" t="s">
        <v>561</v>
      </c>
      <c r="E1153" s="2" t="s">
        <v>569</v>
      </c>
      <c r="F1153" s="2" t="s">
        <v>12977</v>
      </c>
      <c r="G1153" s="12">
        <v>100.0</v>
      </c>
      <c r="H1153" s="2" t="s">
        <v>76</v>
      </c>
      <c r="I1153" s="2" t="s">
        <v>9652</v>
      </c>
      <c r="J1153" t="str">
        <f t="shared" si="1"/>
        <v>9503-MAPPI</v>
      </c>
      <c r="K1153">
        <f t="shared" si="2"/>
        <v>1</v>
      </c>
    </row>
    <row r="1154">
      <c r="A1154" s="9" t="s">
        <v>3417</v>
      </c>
      <c r="B1154" s="10" t="s">
        <v>3419</v>
      </c>
      <c r="C1154" s="2" t="s">
        <v>110</v>
      </c>
      <c r="D1154" s="2" t="s">
        <v>561</v>
      </c>
      <c r="E1154" s="2" t="s">
        <v>3420</v>
      </c>
      <c r="F1154" s="2" t="s">
        <v>3421</v>
      </c>
      <c r="G1154" s="12">
        <v>100.0</v>
      </c>
      <c r="H1154" s="2" t="s">
        <v>76</v>
      </c>
      <c r="I1154" s="2" t="s">
        <v>9652</v>
      </c>
      <c r="J1154" t="str">
        <f t="shared" si="1"/>
        <v>9503-MAPPI</v>
      </c>
      <c r="K1154">
        <f t="shared" si="2"/>
        <v>1</v>
      </c>
    </row>
    <row r="1155">
      <c r="A1155" s="9" t="s">
        <v>12987</v>
      </c>
      <c r="B1155" s="10" t="s">
        <v>12998</v>
      </c>
      <c r="C1155" s="2" t="s">
        <v>110</v>
      </c>
      <c r="D1155" s="2" t="s">
        <v>561</v>
      </c>
      <c r="E1155" s="2" t="s">
        <v>3420</v>
      </c>
      <c r="F1155" s="2" t="s">
        <v>13001</v>
      </c>
      <c r="G1155" s="12">
        <v>100.0</v>
      </c>
      <c r="H1155" s="2" t="s">
        <v>76</v>
      </c>
      <c r="I1155" s="2" t="s">
        <v>9652</v>
      </c>
      <c r="J1155" t="str">
        <f t="shared" si="1"/>
        <v>9503-MAPPI</v>
      </c>
      <c r="K1155">
        <f t="shared" si="2"/>
        <v>1</v>
      </c>
    </row>
    <row r="1156">
      <c r="A1156" s="9" t="s">
        <v>13005</v>
      </c>
      <c r="B1156" s="10" t="s">
        <v>13015</v>
      </c>
      <c r="C1156" s="2" t="s">
        <v>110</v>
      </c>
      <c r="D1156" s="2" t="s">
        <v>561</v>
      </c>
      <c r="E1156" s="2" t="s">
        <v>3420</v>
      </c>
      <c r="F1156" s="2" t="s">
        <v>13018</v>
      </c>
      <c r="G1156" s="12">
        <v>100.0</v>
      </c>
      <c r="H1156" s="2" t="s">
        <v>76</v>
      </c>
      <c r="I1156" s="2" t="s">
        <v>9652</v>
      </c>
      <c r="J1156" t="str">
        <f t="shared" si="1"/>
        <v>9503-MAPPI</v>
      </c>
      <c r="K1156">
        <f t="shared" si="2"/>
        <v>1</v>
      </c>
    </row>
    <row r="1157">
      <c r="A1157" s="9" t="s">
        <v>13020</v>
      </c>
      <c r="B1157" s="10" t="s">
        <v>13032</v>
      </c>
      <c r="C1157" s="2" t="s">
        <v>110</v>
      </c>
      <c r="D1157" s="2" t="s">
        <v>561</v>
      </c>
      <c r="E1157" s="2" t="s">
        <v>3420</v>
      </c>
      <c r="F1157" s="2" t="s">
        <v>13036</v>
      </c>
      <c r="G1157" s="12">
        <v>100.0</v>
      </c>
      <c r="H1157" s="2" t="s">
        <v>76</v>
      </c>
      <c r="I1157" s="2" t="s">
        <v>9652</v>
      </c>
      <c r="J1157" t="str">
        <f t="shared" si="1"/>
        <v>9503-MAPPI</v>
      </c>
      <c r="K1157">
        <f t="shared" si="2"/>
        <v>1</v>
      </c>
    </row>
    <row r="1158">
      <c r="A1158" s="9" t="s">
        <v>13040</v>
      </c>
      <c r="B1158" s="10" t="s">
        <v>13049</v>
      </c>
      <c r="C1158" s="2" t="s">
        <v>110</v>
      </c>
      <c r="D1158" s="2" t="s">
        <v>561</v>
      </c>
      <c r="E1158" s="2" t="s">
        <v>1777</v>
      </c>
      <c r="F1158" s="2" t="s">
        <v>13052</v>
      </c>
      <c r="G1158" s="12">
        <v>100.0</v>
      </c>
      <c r="H1158" s="2" t="s">
        <v>76</v>
      </c>
      <c r="I1158" s="2" t="s">
        <v>9652</v>
      </c>
      <c r="J1158" t="str">
        <f t="shared" si="1"/>
        <v>9503-MAPPI</v>
      </c>
      <c r="K1158">
        <f t="shared" si="2"/>
        <v>1</v>
      </c>
    </row>
    <row r="1159">
      <c r="A1159" s="9" t="s">
        <v>13057</v>
      </c>
      <c r="B1159" s="10" t="s">
        <v>13069</v>
      </c>
      <c r="C1159" s="2" t="s">
        <v>110</v>
      </c>
      <c r="D1159" s="2" t="s">
        <v>561</v>
      </c>
      <c r="E1159" s="2" t="s">
        <v>1777</v>
      </c>
      <c r="F1159" s="2" t="s">
        <v>13074</v>
      </c>
      <c r="G1159" s="12">
        <v>100.0</v>
      </c>
      <c r="H1159" s="2" t="s">
        <v>76</v>
      </c>
      <c r="I1159" s="2" t="s">
        <v>9652</v>
      </c>
      <c r="J1159" t="str">
        <f t="shared" si="1"/>
        <v>9503-MAPPI</v>
      </c>
      <c r="K1159">
        <f t="shared" si="2"/>
        <v>1</v>
      </c>
    </row>
    <row r="1160">
      <c r="A1160" s="9" t="s">
        <v>13078</v>
      </c>
      <c r="B1160" s="10" t="s">
        <v>13089</v>
      </c>
      <c r="C1160" s="2" t="s">
        <v>110</v>
      </c>
      <c r="D1160" s="2" t="s">
        <v>561</v>
      </c>
      <c r="E1160" s="2" t="s">
        <v>1777</v>
      </c>
      <c r="F1160" s="2" t="s">
        <v>13093</v>
      </c>
      <c r="G1160" s="12">
        <v>100.0</v>
      </c>
      <c r="H1160" s="2" t="s">
        <v>76</v>
      </c>
      <c r="I1160" s="2" t="s">
        <v>9652</v>
      </c>
      <c r="J1160" t="str">
        <f t="shared" si="1"/>
        <v>9503-MAPPI</v>
      </c>
      <c r="K1160">
        <f t="shared" si="2"/>
        <v>1</v>
      </c>
    </row>
    <row r="1161">
      <c r="A1161" s="9" t="s">
        <v>3424</v>
      </c>
      <c r="B1161" s="10" t="s">
        <v>3427</v>
      </c>
      <c r="C1161" s="2" t="s">
        <v>110</v>
      </c>
      <c r="D1161" s="2" t="s">
        <v>561</v>
      </c>
      <c r="E1161" s="2" t="s">
        <v>1777</v>
      </c>
      <c r="F1161" s="2" t="s">
        <v>3428</v>
      </c>
      <c r="G1161" s="12">
        <v>100.0</v>
      </c>
      <c r="H1161" s="2" t="s">
        <v>76</v>
      </c>
      <c r="I1161" s="2" t="s">
        <v>9652</v>
      </c>
      <c r="J1161" t="str">
        <f t="shared" si="1"/>
        <v>9503-MAPPI</v>
      </c>
      <c r="K1161">
        <f t="shared" si="2"/>
        <v>1</v>
      </c>
    </row>
    <row r="1162">
      <c r="A1162" s="9" t="s">
        <v>13105</v>
      </c>
      <c r="B1162" s="10" t="s">
        <v>1775</v>
      </c>
      <c r="C1162" s="2" t="s">
        <v>110</v>
      </c>
      <c r="D1162" s="2" t="s">
        <v>561</v>
      </c>
      <c r="E1162" s="2" t="s">
        <v>1777</v>
      </c>
      <c r="F1162" s="2" t="s">
        <v>1779</v>
      </c>
      <c r="G1162" s="12">
        <v>100.0</v>
      </c>
      <c r="H1162" s="2" t="s">
        <v>76</v>
      </c>
      <c r="I1162" s="2" t="s">
        <v>9652</v>
      </c>
      <c r="J1162" t="str">
        <f t="shared" si="1"/>
        <v>9503-MAPPI</v>
      </c>
      <c r="K1162">
        <f t="shared" si="2"/>
        <v>1</v>
      </c>
    </row>
    <row r="1163">
      <c r="A1163" s="9" t="s">
        <v>13122</v>
      </c>
      <c r="B1163" s="10" t="s">
        <v>13136</v>
      </c>
      <c r="C1163" s="2" t="s">
        <v>110</v>
      </c>
      <c r="D1163" s="2" t="s">
        <v>561</v>
      </c>
      <c r="E1163" s="2" t="s">
        <v>1777</v>
      </c>
      <c r="F1163" s="2" t="s">
        <v>13138</v>
      </c>
      <c r="G1163" s="12">
        <v>100.0</v>
      </c>
      <c r="H1163" s="2" t="s">
        <v>76</v>
      </c>
      <c r="I1163" s="2" t="s">
        <v>9652</v>
      </c>
      <c r="J1163" t="str">
        <f t="shared" si="1"/>
        <v>9503-MAPPI</v>
      </c>
      <c r="K1163">
        <f t="shared" si="2"/>
        <v>1</v>
      </c>
    </row>
    <row r="1164">
      <c r="A1164" s="9" t="s">
        <v>13142</v>
      </c>
      <c r="B1164" s="10" t="s">
        <v>13154</v>
      </c>
      <c r="C1164" s="2" t="s">
        <v>110</v>
      </c>
      <c r="D1164" s="2" t="s">
        <v>561</v>
      </c>
      <c r="E1164" s="2" t="s">
        <v>1777</v>
      </c>
      <c r="F1164" s="2" t="s">
        <v>13158</v>
      </c>
      <c r="G1164" s="12">
        <v>100.0</v>
      </c>
      <c r="H1164" s="2" t="s">
        <v>76</v>
      </c>
      <c r="I1164" s="2" t="s">
        <v>9652</v>
      </c>
      <c r="J1164" t="str">
        <f t="shared" si="1"/>
        <v>9503-MAPPI</v>
      </c>
      <c r="K1164">
        <f t="shared" si="2"/>
        <v>1</v>
      </c>
    </row>
    <row r="1165">
      <c r="A1165" s="9" t="s">
        <v>13162</v>
      </c>
      <c r="B1165" s="10" t="s">
        <v>13171</v>
      </c>
      <c r="C1165" s="2" t="s">
        <v>110</v>
      </c>
      <c r="D1165" s="2" t="s">
        <v>561</v>
      </c>
      <c r="E1165" s="2" t="s">
        <v>3437</v>
      </c>
      <c r="F1165" s="2" t="s">
        <v>13175</v>
      </c>
      <c r="G1165" s="12">
        <v>100.0</v>
      </c>
      <c r="H1165" s="2" t="s">
        <v>76</v>
      </c>
      <c r="I1165" s="2" t="s">
        <v>9652</v>
      </c>
      <c r="J1165" t="str">
        <f t="shared" si="1"/>
        <v>9503-MAPPI</v>
      </c>
      <c r="K1165">
        <f t="shared" si="2"/>
        <v>1</v>
      </c>
    </row>
    <row r="1166">
      <c r="A1166" s="9" t="s">
        <v>13179</v>
      </c>
      <c r="B1166" s="10" t="s">
        <v>13190</v>
      </c>
      <c r="C1166" s="2" t="s">
        <v>110</v>
      </c>
      <c r="D1166" s="2" t="s">
        <v>561</v>
      </c>
      <c r="E1166" s="2" t="s">
        <v>3437</v>
      </c>
      <c r="F1166" s="2" t="s">
        <v>13194</v>
      </c>
      <c r="G1166" s="12">
        <v>100.0</v>
      </c>
      <c r="H1166" s="2" t="s">
        <v>76</v>
      </c>
      <c r="I1166" s="2" t="s">
        <v>9652</v>
      </c>
      <c r="J1166" t="str">
        <f t="shared" si="1"/>
        <v>9503-MAPPI</v>
      </c>
      <c r="K1166">
        <f t="shared" si="2"/>
        <v>1</v>
      </c>
    </row>
    <row r="1167">
      <c r="A1167" s="9" t="s">
        <v>13198</v>
      </c>
      <c r="B1167" s="10" t="s">
        <v>13209</v>
      </c>
      <c r="C1167" s="2" t="s">
        <v>110</v>
      </c>
      <c r="D1167" s="2" t="s">
        <v>561</v>
      </c>
      <c r="E1167" s="2" t="s">
        <v>3437</v>
      </c>
      <c r="F1167" s="2" t="s">
        <v>13213</v>
      </c>
      <c r="G1167" s="12">
        <v>100.0</v>
      </c>
      <c r="H1167" s="2" t="s">
        <v>76</v>
      </c>
      <c r="I1167" s="2" t="s">
        <v>9652</v>
      </c>
      <c r="J1167" t="str">
        <f t="shared" si="1"/>
        <v>9503-MAPPI</v>
      </c>
      <c r="K1167">
        <f t="shared" si="2"/>
        <v>1</v>
      </c>
    </row>
    <row r="1168">
      <c r="A1168" s="9" t="s">
        <v>13216</v>
      </c>
      <c r="B1168" s="10" t="s">
        <v>13227</v>
      </c>
      <c r="C1168" s="2" t="s">
        <v>110</v>
      </c>
      <c r="D1168" s="2" t="s">
        <v>561</v>
      </c>
      <c r="E1168" s="2" t="s">
        <v>3437</v>
      </c>
      <c r="F1168" s="2" t="s">
        <v>13229</v>
      </c>
      <c r="G1168" s="12">
        <v>100.0</v>
      </c>
      <c r="H1168" s="2" t="s">
        <v>76</v>
      </c>
      <c r="I1168" s="2" t="s">
        <v>9652</v>
      </c>
      <c r="J1168" t="str">
        <f t="shared" si="1"/>
        <v>9503-MAPPI</v>
      </c>
      <c r="K1168">
        <f t="shared" si="2"/>
        <v>1</v>
      </c>
    </row>
    <row r="1169">
      <c r="A1169" s="9" t="s">
        <v>8839</v>
      </c>
      <c r="B1169" s="10" t="s">
        <v>8851</v>
      </c>
      <c r="C1169" s="2" t="s">
        <v>110</v>
      </c>
      <c r="D1169" s="2" t="s">
        <v>561</v>
      </c>
      <c r="E1169" s="2" t="s">
        <v>3437</v>
      </c>
      <c r="F1169" s="2" t="s">
        <v>8852</v>
      </c>
      <c r="G1169" s="12">
        <v>100.0</v>
      </c>
      <c r="H1169" s="2" t="s">
        <v>76</v>
      </c>
      <c r="I1169" s="2" t="s">
        <v>9652</v>
      </c>
      <c r="J1169" t="str">
        <f t="shared" si="1"/>
        <v>9503-MAPPI</v>
      </c>
      <c r="K1169">
        <f t="shared" si="2"/>
        <v>1</v>
      </c>
    </row>
    <row r="1170">
      <c r="A1170" s="9" t="s">
        <v>3431</v>
      </c>
      <c r="B1170" s="10" t="s">
        <v>3436</v>
      </c>
      <c r="C1170" s="2" t="s">
        <v>110</v>
      </c>
      <c r="D1170" s="2" t="s">
        <v>561</v>
      </c>
      <c r="E1170" s="2" t="s">
        <v>3437</v>
      </c>
      <c r="F1170" s="2" t="s">
        <v>3438</v>
      </c>
      <c r="G1170" s="12">
        <v>100.0</v>
      </c>
      <c r="H1170" s="2" t="s">
        <v>76</v>
      </c>
      <c r="I1170" s="2" t="s">
        <v>9652</v>
      </c>
      <c r="J1170" t="str">
        <f t="shared" si="1"/>
        <v>9503-MAPPI</v>
      </c>
      <c r="K1170">
        <f t="shared" si="2"/>
        <v>1</v>
      </c>
    </row>
    <row r="1171">
      <c r="A1171" s="9" t="s">
        <v>8864</v>
      </c>
      <c r="B1171" s="10" t="s">
        <v>8875</v>
      </c>
      <c r="C1171" s="2" t="s">
        <v>110</v>
      </c>
      <c r="D1171" s="2" t="s">
        <v>561</v>
      </c>
      <c r="E1171" s="2" t="s">
        <v>3437</v>
      </c>
      <c r="F1171" s="2" t="s">
        <v>8876</v>
      </c>
      <c r="G1171" s="12">
        <v>100.0</v>
      </c>
      <c r="H1171" s="2" t="s">
        <v>76</v>
      </c>
      <c r="I1171" s="2" t="s">
        <v>9652</v>
      </c>
      <c r="J1171" t="str">
        <f t="shared" si="1"/>
        <v>9503-MAPPI</v>
      </c>
      <c r="K1171">
        <f t="shared" si="2"/>
        <v>1</v>
      </c>
    </row>
    <row r="1172">
      <c r="A1172" s="9" t="s">
        <v>8880</v>
      </c>
      <c r="B1172" s="10" t="s">
        <v>8891</v>
      </c>
      <c r="C1172" s="2" t="s">
        <v>110</v>
      </c>
      <c r="D1172" s="2" t="s">
        <v>561</v>
      </c>
      <c r="E1172" s="2" t="s">
        <v>3437</v>
      </c>
      <c r="F1172" s="2" t="s">
        <v>8893</v>
      </c>
      <c r="G1172" s="12">
        <v>100.0</v>
      </c>
      <c r="H1172" s="2" t="s">
        <v>76</v>
      </c>
      <c r="I1172" s="2" t="s">
        <v>9652</v>
      </c>
      <c r="J1172" t="str">
        <f t="shared" si="1"/>
        <v>9503-MAPPI</v>
      </c>
      <c r="K1172">
        <f t="shared" si="2"/>
        <v>1</v>
      </c>
    </row>
    <row r="1173">
      <c r="A1173" s="9" t="s">
        <v>13258</v>
      </c>
      <c r="B1173" s="10" t="s">
        <v>13268</v>
      </c>
      <c r="C1173" s="2" t="s">
        <v>110</v>
      </c>
      <c r="D1173" s="2" t="s">
        <v>187</v>
      </c>
      <c r="E1173" s="2" t="s">
        <v>1782</v>
      </c>
      <c r="F1173" s="2" t="s">
        <v>13271</v>
      </c>
      <c r="G1173" s="12">
        <v>100.0</v>
      </c>
      <c r="H1173" s="2" t="s">
        <v>76</v>
      </c>
      <c r="I1173" s="2" t="s">
        <v>9652</v>
      </c>
      <c r="J1173" t="str">
        <f t="shared" si="1"/>
        <v>9504-ASMAT</v>
      </c>
      <c r="K1173">
        <f t="shared" si="2"/>
        <v>1</v>
      </c>
    </row>
    <row r="1174">
      <c r="A1174" s="9" t="s">
        <v>8898</v>
      </c>
      <c r="B1174" s="10" t="s">
        <v>8908</v>
      </c>
      <c r="C1174" s="2" t="s">
        <v>110</v>
      </c>
      <c r="D1174" s="2" t="s">
        <v>187</v>
      </c>
      <c r="E1174" s="2" t="s">
        <v>1782</v>
      </c>
      <c r="F1174" s="2" t="s">
        <v>8910</v>
      </c>
      <c r="G1174" s="12">
        <v>100.0</v>
      </c>
      <c r="H1174" s="2" t="s">
        <v>76</v>
      </c>
      <c r="I1174" s="2" t="s">
        <v>9652</v>
      </c>
      <c r="J1174" t="str">
        <f t="shared" si="1"/>
        <v>9504-ASMAT</v>
      </c>
      <c r="K1174">
        <f t="shared" si="2"/>
        <v>1</v>
      </c>
    </row>
    <row r="1175">
      <c r="A1175" s="9" t="s">
        <v>8914</v>
      </c>
      <c r="B1175" s="10" t="s">
        <v>8926</v>
      </c>
      <c r="C1175" s="2" t="s">
        <v>110</v>
      </c>
      <c r="D1175" s="2" t="s">
        <v>187</v>
      </c>
      <c r="E1175" s="2" t="s">
        <v>1782</v>
      </c>
      <c r="F1175" s="2" t="s">
        <v>8928</v>
      </c>
      <c r="G1175" s="12">
        <v>100.0</v>
      </c>
      <c r="H1175" s="2" t="s">
        <v>76</v>
      </c>
      <c r="I1175" s="2" t="s">
        <v>9652</v>
      </c>
      <c r="J1175" t="str">
        <f t="shared" si="1"/>
        <v>9504-ASMAT</v>
      </c>
      <c r="K1175">
        <f t="shared" si="2"/>
        <v>1</v>
      </c>
    </row>
    <row r="1176">
      <c r="A1176" s="9" t="s">
        <v>13285</v>
      </c>
      <c r="B1176" s="10" t="s">
        <v>13296</v>
      </c>
      <c r="C1176" s="2" t="s">
        <v>110</v>
      </c>
      <c r="D1176" s="2" t="s">
        <v>187</v>
      </c>
      <c r="E1176" s="2" t="s">
        <v>1782</v>
      </c>
      <c r="F1176" s="2" t="s">
        <v>13297</v>
      </c>
      <c r="G1176" s="12">
        <v>100.0</v>
      </c>
      <c r="H1176" s="2" t="s">
        <v>76</v>
      </c>
      <c r="I1176" s="2" t="s">
        <v>9652</v>
      </c>
      <c r="J1176" t="str">
        <f t="shared" si="1"/>
        <v>9504-ASMAT</v>
      </c>
      <c r="K1176">
        <f t="shared" si="2"/>
        <v>1</v>
      </c>
    </row>
    <row r="1177">
      <c r="A1177" s="9" t="s">
        <v>13301</v>
      </c>
      <c r="B1177" s="10" t="s">
        <v>13314</v>
      </c>
      <c r="C1177" s="2" t="s">
        <v>110</v>
      </c>
      <c r="D1177" s="2" t="s">
        <v>187</v>
      </c>
      <c r="E1177" s="2" t="s">
        <v>1782</v>
      </c>
      <c r="F1177" s="2" t="s">
        <v>13315</v>
      </c>
      <c r="G1177" s="12">
        <v>100.0</v>
      </c>
      <c r="H1177" s="2" t="s">
        <v>76</v>
      </c>
      <c r="I1177" s="2" t="s">
        <v>9652</v>
      </c>
      <c r="J1177" t="str">
        <f t="shared" si="1"/>
        <v>9504-ASMAT</v>
      </c>
      <c r="K1177">
        <f t="shared" si="2"/>
        <v>1</v>
      </c>
    </row>
    <row r="1178">
      <c r="A1178" s="9" t="s">
        <v>13318</v>
      </c>
      <c r="B1178" s="10" t="s">
        <v>1781</v>
      </c>
      <c r="C1178" s="2" t="s">
        <v>110</v>
      </c>
      <c r="D1178" s="2" t="s">
        <v>187</v>
      </c>
      <c r="E1178" s="2" t="s">
        <v>1782</v>
      </c>
      <c r="F1178" s="2" t="s">
        <v>1783</v>
      </c>
      <c r="G1178" s="12">
        <v>100.0</v>
      </c>
      <c r="H1178" s="2" t="s">
        <v>76</v>
      </c>
      <c r="I1178" s="2" t="s">
        <v>9652</v>
      </c>
      <c r="J1178" t="str">
        <f t="shared" si="1"/>
        <v>9504-ASMAT</v>
      </c>
      <c r="K1178">
        <f t="shared" si="2"/>
        <v>1</v>
      </c>
    </row>
    <row r="1179">
      <c r="A1179" s="9" t="s">
        <v>13332</v>
      </c>
      <c r="B1179" s="10" t="s">
        <v>13342</v>
      </c>
      <c r="C1179" s="2" t="s">
        <v>110</v>
      </c>
      <c r="D1179" s="2" t="s">
        <v>187</v>
      </c>
      <c r="E1179" s="2" t="s">
        <v>1782</v>
      </c>
      <c r="F1179" s="2" t="s">
        <v>13343</v>
      </c>
      <c r="G1179" s="12">
        <v>100.0</v>
      </c>
      <c r="H1179" s="2" t="s">
        <v>76</v>
      </c>
      <c r="I1179" s="2" t="s">
        <v>9652</v>
      </c>
      <c r="J1179" t="str">
        <f t="shared" si="1"/>
        <v>9504-ASMAT</v>
      </c>
      <c r="K1179">
        <f t="shared" si="2"/>
        <v>1</v>
      </c>
    </row>
    <row r="1180">
      <c r="A1180" s="9" t="s">
        <v>13349</v>
      </c>
      <c r="B1180" s="10" t="s">
        <v>13362</v>
      </c>
      <c r="C1180" s="2" t="s">
        <v>110</v>
      </c>
      <c r="D1180" s="2" t="s">
        <v>187</v>
      </c>
      <c r="E1180" s="2" t="s">
        <v>1782</v>
      </c>
      <c r="F1180" s="2" t="s">
        <v>13363</v>
      </c>
      <c r="G1180" s="12">
        <v>100.0</v>
      </c>
      <c r="H1180" s="2" t="s">
        <v>76</v>
      </c>
      <c r="I1180" s="2" t="s">
        <v>9652</v>
      </c>
      <c r="J1180" t="str">
        <f t="shared" si="1"/>
        <v>9504-ASMAT</v>
      </c>
      <c r="K1180">
        <f t="shared" si="2"/>
        <v>1</v>
      </c>
    </row>
    <row r="1181">
      <c r="A1181" s="9" t="s">
        <v>13367</v>
      </c>
      <c r="B1181" s="10" t="s">
        <v>13378</v>
      </c>
      <c r="C1181" s="2" t="s">
        <v>110</v>
      </c>
      <c r="D1181" s="2" t="s">
        <v>187</v>
      </c>
      <c r="E1181" s="2" t="s">
        <v>1782</v>
      </c>
      <c r="F1181" s="2" t="s">
        <v>13381</v>
      </c>
      <c r="G1181" s="12">
        <v>100.0</v>
      </c>
      <c r="H1181" s="2" t="s">
        <v>76</v>
      </c>
      <c r="I1181" s="2" t="s">
        <v>9652</v>
      </c>
      <c r="J1181" t="str">
        <f t="shared" si="1"/>
        <v>9504-ASMAT</v>
      </c>
      <c r="K1181">
        <f t="shared" si="2"/>
        <v>1</v>
      </c>
    </row>
    <row r="1182">
      <c r="A1182" s="9" t="s">
        <v>13384</v>
      </c>
      <c r="B1182" s="10" t="s">
        <v>13395</v>
      </c>
      <c r="C1182" s="2" t="s">
        <v>110</v>
      </c>
      <c r="D1182" s="2" t="s">
        <v>187</v>
      </c>
      <c r="E1182" s="2" t="s">
        <v>1782</v>
      </c>
      <c r="F1182" s="2" t="s">
        <v>13398</v>
      </c>
      <c r="G1182" s="12">
        <v>100.0</v>
      </c>
      <c r="H1182" s="2" t="s">
        <v>76</v>
      </c>
      <c r="I1182" s="2" t="s">
        <v>9652</v>
      </c>
      <c r="J1182" t="str">
        <f t="shared" si="1"/>
        <v>9504-ASMAT</v>
      </c>
      <c r="K1182">
        <f t="shared" si="2"/>
        <v>1</v>
      </c>
    </row>
    <row r="1183">
      <c r="A1183" s="9" t="s">
        <v>13402</v>
      </c>
      <c r="B1183" s="10" t="s">
        <v>13412</v>
      </c>
      <c r="C1183" s="2" t="s">
        <v>110</v>
      </c>
      <c r="D1183" s="2" t="s">
        <v>187</v>
      </c>
      <c r="E1183" s="2" t="s">
        <v>1782</v>
      </c>
      <c r="F1183" s="2" t="s">
        <v>13414</v>
      </c>
      <c r="G1183" s="12">
        <v>100.0</v>
      </c>
      <c r="H1183" s="2" t="s">
        <v>76</v>
      </c>
      <c r="I1183" s="2" t="s">
        <v>9652</v>
      </c>
      <c r="J1183" t="str">
        <f t="shared" si="1"/>
        <v>9504-ASMAT</v>
      </c>
      <c r="K1183">
        <f t="shared" si="2"/>
        <v>1</v>
      </c>
    </row>
    <row r="1184">
      <c r="A1184" s="9" t="s">
        <v>3960</v>
      </c>
      <c r="B1184" s="10" t="s">
        <v>3966</v>
      </c>
      <c r="C1184" s="2" t="s">
        <v>110</v>
      </c>
      <c r="D1184" s="2" t="s">
        <v>187</v>
      </c>
      <c r="E1184" s="2" t="s">
        <v>1782</v>
      </c>
      <c r="F1184" s="2" t="s">
        <v>3967</v>
      </c>
      <c r="G1184" s="12">
        <v>100.0</v>
      </c>
      <c r="H1184" s="2" t="s">
        <v>76</v>
      </c>
      <c r="I1184" s="2" t="s">
        <v>9652</v>
      </c>
      <c r="J1184" t="str">
        <f t="shared" si="1"/>
        <v>9504-ASMAT</v>
      </c>
      <c r="K1184">
        <f t="shared" si="2"/>
        <v>1</v>
      </c>
    </row>
    <row r="1185">
      <c r="A1185" s="9" t="s">
        <v>13432</v>
      </c>
      <c r="B1185" s="10" t="s">
        <v>13441</v>
      </c>
      <c r="C1185" s="2" t="s">
        <v>110</v>
      </c>
      <c r="D1185" s="2" t="s">
        <v>187</v>
      </c>
      <c r="E1185" s="2" t="s">
        <v>3446</v>
      </c>
      <c r="F1185" s="2" t="s">
        <v>13444</v>
      </c>
      <c r="G1185" s="12">
        <v>100.0</v>
      </c>
      <c r="H1185" s="2" t="s">
        <v>76</v>
      </c>
      <c r="I1185" s="2" t="s">
        <v>9652</v>
      </c>
      <c r="J1185" t="str">
        <f t="shared" si="1"/>
        <v>9504-ASMAT</v>
      </c>
      <c r="K1185">
        <f t="shared" si="2"/>
        <v>1</v>
      </c>
    </row>
    <row r="1186">
      <c r="A1186" s="9" t="s">
        <v>3969</v>
      </c>
      <c r="B1186" s="10" t="s">
        <v>3973</v>
      </c>
      <c r="C1186" s="2" t="s">
        <v>110</v>
      </c>
      <c r="D1186" s="2" t="s">
        <v>187</v>
      </c>
      <c r="E1186" s="2" t="s">
        <v>3446</v>
      </c>
      <c r="F1186" s="2" t="s">
        <v>3975</v>
      </c>
      <c r="G1186" s="12">
        <v>100.0</v>
      </c>
      <c r="H1186" s="2" t="s">
        <v>76</v>
      </c>
      <c r="I1186" s="2" t="s">
        <v>9652</v>
      </c>
      <c r="J1186" t="str">
        <f t="shared" si="1"/>
        <v>9504-ASMAT</v>
      </c>
      <c r="K1186">
        <f t="shared" si="2"/>
        <v>1</v>
      </c>
    </row>
    <row r="1187">
      <c r="A1187" s="9" t="s">
        <v>13461</v>
      </c>
      <c r="B1187" s="10" t="s">
        <v>13472</v>
      </c>
      <c r="C1187" s="2" t="s">
        <v>110</v>
      </c>
      <c r="D1187" s="2" t="s">
        <v>187</v>
      </c>
      <c r="E1187" s="2" t="s">
        <v>3446</v>
      </c>
      <c r="F1187" s="2" t="s">
        <v>13474</v>
      </c>
      <c r="G1187" s="12">
        <v>100.0</v>
      </c>
      <c r="H1187" s="2" t="s">
        <v>76</v>
      </c>
      <c r="I1187" s="2" t="s">
        <v>9652</v>
      </c>
      <c r="J1187" t="str">
        <f t="shared" si="1"/>
        <v>9504-ASMAT</v>
      </c>
      <c r="K1187">
        <f t="shared" si="2"/>
        <v>1</v>
      </c>
    </row>
    <row r="1188">
      <c r="A1188" s="9" t="s">
        <v>13478</v>
      </c>
      <c r="B1188" s="10" t="s">
        <v>13490</v>
      </c>
      <c r="C1188" s="2" t="s">
        <v>110</v>
      </c>
      <c r="D1188" s="2" t="s">
        <v>187</v>
      </c>
      <c r="E1188" s="2" t="s">
        <v>3446</v>
      </c>
      <c r="F1188" s="2" t="s">
        <v>13493</v>
      </c>
      <c r="G1188" s="12">
        <v>100.0</v>
      </c>
      <c r="H1188" s="2" t="s">
        <v>76</v>
      </c>
      <c r="I1188" s="2" t="s">
        <v>9652</v>
      </c>
      <c r="J1188" t="str">
        <f t="shared" si="1"/>
        <v>9504-ASMAT</v>
      </c>
      <c r="K1188">
        <f t="shared" si="2"/>
        <v>1</v>
      </c>
    </row>
    <row r="1189">
      <c r="A1189" s="9" t="s">
        <v>3977</v>
      </c>
      <c r="B1189" s="10" t="s">
        <v>3983</v>
      </c>
      <c r="C1189" s="2" t="s">
        <v>110</v>
      </c>
      <c r="D1189" s="2" t="s">
        <v>187</v>
      </c>
      <c r="E1189" s="2" t="s">
        <v>3446</v>
      </c>
      <c r="F1189" s="2" t="s">
        <v>3985</v>
      </c>
      <c r="G1189" s="12">
        <v>100.0</v>
      </c>
      <c r="H1189" s="2" t="s">
        <v>76</v>
      </c>
      <c r="I1189" s="2" t="s">
        <v>9652</v>
      </c>
      <c r="J1189" t="str">
        <f t="shared" si="1"/>
        <v>9504-ASMAT</v>
      </c>
      <c r="K1189">
        <f t="shared" si="2"/>
        <v>1</v>
      </c>
    </row>
    <row r="1190">
      <c r="A1190" s="9" t="s">
        <v>3439</v>
      </c>
      <c r="B1190" s="10" t="s">
        <v>3445</v>
      </c>
      <c r="C1190" s="2" t="s">
        <v>110</v>
      </c>
      <c r="D1190" s="2" t="s">
        <v>187</v>
      </c>
      <c r="E1190" s="2" t="s">
        <v>3446</v>
      </c>
      <c r="F1190" s="2" t="s">
        <v>3447</v>
      </c>
      <c r="G1190" s="12">
        <v>100.0</v>
      </c>
      <c r="H1190" s="2" t="s">
        <v>76</v>
      </c>
      <c r="I1190" s="2" t="s">
        <v>9652</v>
      </c>
      <c r="J1190" t="str">
        <f t="shared" si="1"/>
        <v>9504-ASMAT</v>
      </c>
      <c r="K1190">
        <f t="shared" si="2"/>
        <v>1</v>
      </c>
    </row>
    <row r="1191">
      <c r="A1191" s="9" t="s">
        <v>13514</v>
      </c>
      <c r="B1191" s="10" t="s">
        <v>13524</v>
      </c>
      <c r="C1191" s="2" t="s">
        <v>110</v>
      </c>
      <c r="D1191" s="2" t="s">
        <v>187</v>
      </c>
      <c r="E1191" s="2" t="s">
        <v>3446</v>
      </c>
      <c r="F1191" s="2" t="s">
        <v>13525</v>
      </c>
      <c r="G1191" s="12">
        <v>100.0</v>
      </c>
      <c r="H1191" s="2" t="s">
        <v>76</v>
      </c>
      <c r="I1191" s="2" t="s">
        <v>9652</v>
      </c>
      <c r="J1191" t="str">
        <f t="shared" si="1"/>
        <v>9504-ASMAT</v>
      </c>
      <c r="K1191">
        <f t="shared" si="2"/>
        <v>1</v>
      </c>
    </row>
    <row r="1192">
      <c r="A1192" s="9" t="s">
        <v>3450</v>
      </c>
      <c r="B1192" s="10" t="s">
        <v>3456</v>
      </c>
      <c r="C1192" s="2" t="s">
        <v>110</v>
      </c>
      <c r="D1192" s="2" t="s">
        <v>187</v>
      </c>
      <c r="E1192" s="2" t="s">
        <v>3446</v>
      </c>
      <c r="F1192" s="2" t="s">
        <v>3458</v>
      </c>
      <c r="G1192" s="12">
        <v>100.0</v>
      </c>
      <c r="H1192" s="2" t="s">
        <v>76</v>
      </c>
      <c r="I1192" s="2" t="s">
        <v>9652</v>
      </c>
      <c r="J1192" t="str">
        <f t="shared" si="1"/>
        <v>9504-ASMAT</v>
      </c>
      <c r="K1192">
        <f t="shared" si="2"/>
        <v>1</v>
      </c>
    </row>
    <row r="1193">
      <c r="A1193" s="9" t="s">
        <v>6022</v>
      </c>
      <c r="B1193" s="10" t="s">
        <v>6036</v>
      </c>
      <c r="C1193" s="2" t="s">
        <v>110</v>
      </c>
      <c r="D1193" s="2" t="s">
        <v>187</v>
      </c>
      <c r="E1193" s="2" t="s">
        <v>3446</v>
      </c>
      <c r="F1193" s="2" t="s">
        <v>6039</v>
      </c>
      <c r="G1193" s="12">
        <v>100.0</v>
      </c>
      <c r="H1193" s="2" t="s">
        <v>76</v>
      </c>
      <c r="I1193" s="2" t="s">
        <v>9652</v>
      </c>
      <c r="J1193" t="str">
        <f t="shared" si="1"/>
        <v>9504-ASMAT</v>
      </c>
      <c r="K1193">
        <f t="shared" si="2"/>
        <v>1</v>
      </c>
    </row>
    <row r="1194">
      <c r="A1194" s="9" t="s">
        <v>13546</v>
      </c>
      <c r="B1194" s="10" t="s">
        <v>13553</v>
      </c>
      <c r="C1194" s="2" t="s">
        <v>110</v>
      </c>
      <c r="D1194" s="2" t="s">
        <v>187</v>
      </c>
      <c r="E1194" s="2" t="s">
        <v>3446</v>
      </c>
      <c r="F1194" s="2" t="s">
        <v>13555</v>
      </c>
      <c r="G1194" s="12">
        <v>100.0</v>
      </c>
      <c r="H1194" s="2" t="s">
        <v>76</v>
      </c>
      <c r="I1194" s="2" t="s">
        <v>9652</v>
      </c>
      <c r="J1194" t="str">
        <f t="shared" si="1"/>
        <v>9504-ASMAT</v>
      </c>
      <c r="K1194">
        <f t="shared" si="2"/>
        <v>1</v>
      </c>
    </row>
    <row r="1195">
      <c r="A1195" s="9" t="s">
        <v>13559</v>
      </c>
      <c r="B1195" s="10" t="s">
        <v>13570</v>
      </c>
      <c r="C1195" s="2" t="s">
        <v>110</v>
      </c>
      <c r="D1195" s="2" t="s">
        <v>187</v>
      </c>
      <c r="E1195" s="2" t="s">
        <v>3469</v>
      </c>
      <c r="F1195" s="2" t="s">
        <v>13573</v>
      </c>
      <c r="G1195" s="12">
        <v>100.0</v>
      </c>
      <c r="H1195" s="2" t="s">
        <v>76</v>
      </c>
      <c r="I1195" s="2" t="s">
        <v>9652</v>
      </c>
      <c r="J1195" t="str">
        <f t="shared" si="1"/>
        <v>9504-ASMAT</v>
      </c>
      <c r="K1195">
        <f t="shared" si="2"/>
        <v>1</v>
      </c>
    </row>
    <row r="1196">
      <c r="A1196" s="9" t="s">
        <v>13577</v>
      </c>
      <c r="B1196" s="10" t="s">
        <v>13587</v>
      </c>
      <c r="C1196" s="2" t="s">
        <v>110</v>
      </c>
      <c r="D1196" s="2" t="s">
        <v>187</v>
      </c>
      <c r="E1196" s="2" t="s">
        <v>3469</v>
      </c>
      <c r="F1196" s="2" t="s">
        <v>13589</v>
      </c>
      <c r="G1196" s="12">
        <v>100.0</v>
      </c>
      <c r="H1196" s="2" t="s">
        <v>76</v>
      </c>
      <c r="I1196" s="2" t="s">
        <v>9652</v>
      </c>
      <c r="J1196" t="str">
        <f t="shared" si="1"/>
        <v>9504-ASMAT</v>
      </c>
      <c r="K1196">
        <f t="shared" si="2"/>
        <v>1</v>
      </c>
    </row>
    <row r="1197">
      <c r="A1197" s="9" t="s">
        <v>13592</v>
      </c>
      <c r="B1197" s="10" t="s">
        <v>13604</v>
      </c>
      <c r="C1197" s="2" t="s">
        <v>110</v>
      </c>
      <c r="D1197" s="2" t="s">
        <v>187</v>
      </c>
      <c r="E1197" s="2" t="s">
        <v>3469</v>
      </c>
      <c r="F1197" s="2" t="s">
        <v>13606</v>
      </c>
      <c r="G1197" s="12">
        <v>100.0</v>
      </c>
      <c r="H1197" s="2" t="s">
        <v>76</v>
      </c>
      <c r="I1197" s="2" t="s">
        <v>9652</v>
      </c>
      <c r="J1197" t="str">
        <f t="shared" si="1"/>
        <v>9504-ASMAT</v>
      </c>
      <c r="K1197">
        <f t="shared" si="2"/>
        <v>1</v>
      </c>
    </row>
    <row r="1198">
      <c r="A1198" s="9" t="s">
        <v>13611</v>
      </c>
      <c r="B1198" s="10" t="s">
        <v>13622</v>
      </c>
      <c r="C1198" s="2" t="s">
        <v>110</v>
      </c>
      <c r="D1198" s="2" t="s">
        <v>187</v>
      </c>
      <c r="E1198" s="2" t="s">
        <v>3469</v>
      </c>
      <c r="F1198" s="2" t="s">
        <v>13624</v>
      </c>
      <c r="G1198" s="12">
        <v>100.0</v>
      </c>
      <c r="H1198" s="2" t="s">
        <v>76</v>
      </c>
      <c r="I1198" s="2" t="s">
        <v>9652</v>
      </c>
      <c r="J1198" t="str">
        <f t="shared" si="1"/>
        <v>9504-ASMAT</v>
      </c>
      <c r="K1198">
        <f t="shared" si="2"/>
        <v>1</v>
      </c>
    </row>
    <row r="1199">
      <c r="A1199" s="9" t="s">
        <v>13629</v>
      </c>
      <c r="B1199" s="10" t="s">
        <v>13639</v>
      </c>
      <c r="C1199" s="2" t="s">
        <v>110</v>
      </c>
      <c r="D1199" s="2" t="s">
        <v>187</v>
      </c>
      <c r="E1199" s="2" t="s">
        <v>3469</v>
      </c>
      <c r="F1199" s="2" t="s">
        <v>13642</v>
      </c>
      <c r="G1199" s="12">
        <v>100.0</v>
      </c>
      <c r="H1199" s="2" t="s">
        <v>76</v>
      </c>
      <c r="I1199" s="2" t="s">
        <v>9652</v>
      </c>
      <c r="J1199" t="str">
        <f t="shared" si="1"/>
        <v>9504-ASMAT</v>
      </c>
      <c r="K1199">
        <f t="shared" si="2"/>
        <v>1</v>
      </c>
    </row>
    <row r="1200">
      <c r="A1200" s="9" t="s">
        <v>3459</v>
      </c>
      <c r="B1200" s="10" t="s">
        <v>3468</v>
      </c>
      <c r="C1200" s="2" t="s">
        <v>110</v>
      </c>
      <c r="D1200" s="2" t="s">
        <v>187</v>
      </c>
      <c r="E1200" s="2" t="s">
        <v>3469</v>
      </c>
      <c r="F1200" s="2" t="s">
        <v>3471</v>
      </c>
      <c r="G1200" s="12">
        <v>100.0</v>
      </c>
      <c r="H1200" s="2" t="s">
        <v>76</v>
      </c>
      <c r="I1200" s="2" t="s">
        <v>9652</v>
      </c>
      <c r="J1200" t="str">
        <f t="shared" si="1"/>
        <v>9504-ASMAT</v>
      </c>
      <c r="K1200">
        <f t="shared" si="2"/>
        <v>1</v>
      </c>
    </row>
    <row r="1201">
      <c r="A1201" s="9" t="s">
        <v>13654</v>
      </c>
      <c r="B1201" s="10" t="s">
        <v>13663</v>
      </c>
      <c r="C1201" s="2" t="s">
        <v>110</v>
      </c>
      <c r="D1201" s="2" t="s">
        <v>187</v>
      </c>
      <c r="E1201" s="2" t="s">
        <v>3469</v>
      </c>
      <c r="F1201" s="2" t="s">
        <v>13666</v>
      </c>
      <c r="G1201" s="12">
        <v>100.0</v>
      </c>
      <c r="H1201" s="2" t="s">
        <v>76</v>
      </c>
      <c r="I1201" s="2" t="s">
        <v>9652</v>
      </c>
      <c r="J1201" t="str">
        <f t="shared" si="1"/>
        <v>9504-ASMAT</v>
      </c>
      <c r="K1201">
        <f t="shared" si="2"/>
        <v>1</v>
      </c>
    </row>
    <row r="1202">
      <c r="A1202" s="9" t="s">
        <v>13669</v>
      </c>
      <c r="B1202" s="10" t="s">
        <v>13682</v>
      </c>
      <c r="C1202" s="2" t="s">
        <v>110</v>
      </c>
      <c r="D1202" s="2" t="s">
        <v>187</v>
      </c>
      <c r="E1202" s="2" t="s">
        <v>3469</v>
      </c>
      <c r="F1202" s="2" t="s">
        <v>13685</v>
      </c>
      <c r="G1202" s="12">
        <v>100.0</v>
      </c>
      <c r="H1202" s="2" t="s">
        <v>76</v>
      </c>
      <c r="I1202" s="2" t="s">
        <v>9652</v>
      </c>
      <c r="J1202" t="str">
        <f t="shared" si="1"/>
        <v>9504-ASMAT</v>
      </c>
      <c r="K1202">
        <f t="shared" si="2"/>
        <v>1</v>
      </c>
    </row>
    <row r="1203">
      <c r="A1203" s="9" t="s">
        <v>13689</v>
      </c>
      <c r="B1203" s="10" t="s">
        <v>13698</v>
      </c>
      <c r="C1203" s="2" t="s">
        <v>110</v>
      </c>
      <c r="D1203" s="2" t="s">
        <v>187</v>
      </c>
      <c r="E1203" s="2" t="s">
        <v>3469</v>
      </c>
      <c r="F1203" s="2" t="s">
        <v>13699</v>
      </c>
      <c r="G1203" s="12">
        <v>100.0</v>
      </c>
      <c r="H1203" s="2" t="s">
        <v>76</v>
      </c>
      <c r="I1203" s="2" t="s">
        <v>9652</v>
      </c>
      <c r="J1203" t="str">
        <f t="shared" si="1"/>
        <v>9504-ASMAT</v>
      </c>
      <c r="K1203">
        <f t="shared" si="2"/>
        <v>1</v>
      </c>
    </row>
    <row r="1204">
      <c r="A1204" s="9" t="s">
        <v>13702</v>
      </c>
      <c r="B1204" s="10" t="s">
        <v>13714</v>
      </c>
      <c r="C1204" s="2" t="s">
        <v>110</v>
      </c>
      <c r="D1204" s="2" t="s">
        <v>187</v>
      </c>
      <c r="E1204" s="2" t="s">
        <v>1786</v>
      </c>
      <c r="F1204" s="2" t="s">
        <v>13715</v>
      </c>
      <c r="G1204" s="12">
        <v>100.0</v>
      </c>
      <c r="H1204" s="2" t="s">
        <v>76</v>
      </c>
      <c r="I1204" s="2" t="s">
        <v>9652</v>
      </c>
      <c r="J1204" t="str">
        <f t="shared" si="1"/>
        <v>9504-ASMAT</v>
      </c>
      <c r="K1204">
        <f t="shared" si="2"/>
        <v>1</v>
      </c>
    </row>
    <row r="1205">
      <c r="A1205" s="9" t="s">
        <v>13721</v>
      </c>
      <c r="B1205" s="10" t="s">
        <v>1785</v>
      </c>
      <c r="C1205" s="2" t="s">
        <v>110</v>
      </c>
      <c r="D1205" s="2" t="s">
        <v>187</v>
      </c>
      <c r="E1205" s="2" t="s">
        <v>1786</v>
      </c>
      <c r="F1205" s="2" t="s">
        <v>1787</v>
      </c>
      <c r="G1205" s="12">
        <v>100.0</v>
      </c>
      <c r="H1205" s="2" t="s">
        <v>76</v>
      </c>
      <c r="I1205" s="2" t="s">
        <v>9652</v>
      </c>
      <c r="J1205" t="str">
        <f t="shared" si="1"/>
        <v>9504-ASMAT</v>
      </c>
      <c r="K1205">
        <f t="shared" si="2"/>
        <v>1</v>
      </c>
    </row>
    <row r="1206">
      <c r="A1206" s="9" t="s">
        <v>13736</v>
      </c>
      <c r="B1206" s="10" t="s">
        <v>13746</v>
      </c>
      <c r="C1206" s="2" t="s">
        <v>110</v>
      </c>
      <c r="D1206" s="2" t="s">
        <v>187</v>
      </c>
      <c r="E1206" s="2" t="s">
        <v>1786</v>
      </c>
      <c r="F1206" s="2" t="s">
        <v>13748</v>
      </c>
      <c r="G1206" s="12">
        <v>100.0</v>
      </c>
      <c r="H1206" s="2" t="s">
        <v>76</v>
      </c>
      <c r="I1206" s="2" t="s">
        <v>9652</v>
      </c>
      <c r="J1206" t="str">
        <f t="shared" si="1"/>
        <v>9504-ASMAT</v>
      </c>
      <c r="K1206">
        <f t="shared" si="2"/>
        <v>1</v>
      </c>
    </row>
    <row r="1207">
      <c r="A1207" s="9" t="s">
        <v>13752</v>
      </c>
      <c r="B1207" s="10" t="s">
        <v>13763</v>
      </c>
      <c r="C1207" s="2" t="s">
        <v>110</v>
      </c>
      <c r="D1207" s="2" t="s">
        <v>187</v>
      </c>
      <c r="E1207" s="2" t="s">
        <v>1786</v>
      </c>
      <c r="F1207" s="2" t="s">
        <v>13766</v>
      </c>
      <c r="G1207" s="12">
        <v>100.0</v>
      </c>
      <c r="H1207" s="2" t="s">
        <v>76</v>
      </c>
      <c r="I1207" s="2" t="s">
        <v>9652</v>
      </c>
      <c r="J1207" t="str">
        <f t="shared" si="1"/>
        <v>9504-ASMAT</v>
      </c>
      <c r="K1207">
        <f t="shared" si="2"/>
        <v>1</v>
      </c>
    </row>
    <row r="1208">
      <c r="A1208" s="9" t="s">
        <v>3669</v>
      </c>
      <c r="B1208" s="10" t="s">
        <v>3674</v>
      </c>
      <c r="C1208" s="2" t="s">
        <v>110</v>
      </c>
      <c r="D1208" s="2" t="s">
        <v>187</v>
      </c>
      <c r="E1208" s="2" t="s">
        <v>1786</v>
      </c>
      <c r="F1208" s="2" t="s">
        <v>3675</v>
      </c>
      <c r="G1208" s="12">
        <v>100.0</v>
      </c>
      <c r="H1208" s="2" t="s">
        <v>76</v>
      </c>
      <c r="I1208" s="2" t="s">
        <v>9652</v>
      </c>
      <c r="J1208" t="str">
        <f t="shared" si="1"/>
        <v>9504-ASMAT</v>
      </c>
      <c r="K1208">
        <f t="shared" si="2"/>
        <v>1</v>
      </c>
    </row>
    <row r="1209">
      <c r="A1209" s="9" t="s">
        <v>13783</v>
      </c>
      <c r="B1209" s="10" t="s">
        <v>13792</v>
      </c>
      <c r="C1209" s="2" t="s">
        <v>110</v>
      </c>
      <c r="D1209" s="2" t="s">
        <v>187</v>
      </c>
      <c r="E1209" s="2" t="s">
        <v>1786</v>
      </c>
      <c r="F1209" s="2" t="s">
        <v>13795</v>
      </c>
      <c r="G1209" s="12">
        <v>100.0</v>
      </c>
      <c r="H1209" s="2" t="s">
        <v>76</v>
      </c>
      <c r="I1209" s="2" t="s">
        <v>9652</v>
      </c>
      <c r="J1209" t="str">
        <f t="shared" si="1"/>
        <v>9504-ASMAT</v>
      </c>
      <c r="K1209">
        <f t="shared" si="2"/>
        <v>1</v>
      </c>
    </row>
    <row r="1210">
      <c r="A1210" s="9" t="s">
        <v>6895</v>
      </c>
      <c r="B1210" s="10" t="s">
        <v>6906</v>
      </c>
      <c r="C1210" s="2" t="s">
        <v>110</v>
      </c>
      <c r="D1210" s="2" t="s">
        <v>187</v>
      </c>
      <c r="E1210" s="2" t="s">
        <v>3484</v>
      </c>
      <c r="F1210" s="2" t="s">
        <v>6909</v>
      </c>
      <c r="G1210" s="12">
        <v>100.0</v>
      </c>
      <c r="H1210" s="2" t="s">
        <v>76</v>
      </c>
      <c r="I1210" s="2" t="s">
        <v>9652</v>
      </c>
      <c r="J1210" t="str">
        <f t="shared" si="1"/>
        <v>9504-ASMAT</v>
      </c>
      <c r="K1210">
        <f t="shared" si="2"/>
        <v>1</v>
      </c>
    </row>
    <row r="1211">
      <c r="A1211" s="9" t="s">
        <v>3472</v>
      </c>
      <c r="B1211" s="10" t="s">
        <v>3483</v>
      </c>
      <c r="C1211" s="2" t="s">
        <v>110</v>
      </c>
      <c r="D1211" s="2" t="s">
        <v>187</v>
      </c>
      <c r="E1211" s="2" t="s">
        <v>3484</v>
      </c>
      <c r="F1211" s="2" t="s">
        <v>3486</v>
      </c>
      <c r="G1211" s="12">
        <v>100.0</v>
      </c>
      <c r="H1211" s="2" t="s">
        <v>76</v>
      </c>
      <c r="I1211" s="2" t="s">
        <v>9652</v>
      </c>
      <c r="J1211" t="str">
        <f t="shared" si="1"/>
        <v>9504-ASMAT</v>
      </c>
      <c r="K1211">
        <f t="shared" si="2"/>
        <v>1</v>
      </c>
    </row>
    <row r="1212">
      <c r="A1212" s="9" t="s">
        <v>3511</v>
      </c>
      <c r="B1212" s="10" t="s">
        <v>3521</v>
      </c>
      <c r="C1212" s="2" t="s">
        <v>110</v>
      </c>
      <c r="D1212" s="2" t="s">
        <v>187</v>
      </c>
      <c r="E1212" s="2" t="s">
        <v>3484</v>
      </c>
      <c r="F1212" s="2" t="s">
        <v>3524</v>
      </c>
      <c r="G1212" s="12">
        <v>100.0</v>
      </c>
      <c r="H1212" s="2" t="s">
        <v>76</v>
      </c>
      <c r="I1212" s="2" t="s">
        <v>9652</v>
      </c>
      <c r="J1212" t="str">
        <f t="shared" si="1"/>
        <v>9504-ASMAT</v>
      </c>
      <c r="K1212">
        <f t="shared" si="2"/>
        <v>1</v>
      </c>
    </row>
    <row r="1213">
      <c r="A1213" s="9" t="s">
        <v>3525</v>
      </c>
      <c r="B1213" s="10" t="s">
        <v>3531</v>
      </c>
      <c r="C1213" s="2" t="s">
        <v>110</v>
      </c>
      <c r="D1213" s="2" t="s">
        <v>187</v>
      </c>
      <c r="E1213" s="2" t="s">
        <v>3484</v>
      </c>
      <c r="F1213" s="2" t="s">
        <v>3534</v>
      </c>
      <c r="G1213" s="12">
        <v>100.0</v>
      </c>
      <c r="H1213" s="2" t="s">
        <v>76</v>
      </c>
      <c r="I1213" s="2" t="s">
        <v>9652</v>
      </c>
      <c r="J1213" t="str">
        <f t="shared" si="1"/>
        <v>9504-ASMAT</v>
      </c>
      <c r="K1213">
        <f t="shared" si="2"/>
        <v>1</v>
      </c>
    </row>
    <row r="1214">
      <c r="A1214" s="9" t="s">
        <v>3537</v>
      </c>
      <c r="B1214" s="10" t="s">
        <v>3543</v>
      </c>
      <c r="C1214" s="2" t="s">
        <v>110</v>
      </c>
      <c r="D1214" s="2" t="s">
        <v>187</v>
      </c>
      <c r="E1214" s="2" t="s">
        <v>3484</v>
      </c>
      <c r="F1214" s="2" t="s">
        <v>3544</v>
      </c>
      <c r="G1214" s="12">
        <v>100.0</v>
      </c>
      <c r="H1214" s="2" t="s">
        <v>76</v>
      </c>
      <c r="I1214" s="2" t="s">
        <v>9652</v>
      </c>
      <c r="J1214" t="str">
        <f t="shared" si="1"/>
        <v>9504-ASMAT</v>
      </c>
      <c r="K1214">
        <f t="shared" si="2"/>
        <v>1</v>
      </c>
    </row>
    <row r="1215">
      <c r="A1215" s="9" t="s">
        <v>13823</v>
      </c>
      <c r="B1215" s="10" t="s">
        <v>13832</v>
      </c>
      <c r="C1215" s="2" t="s">
        <v>110</v>
      </c>
      <c r="D1215" s="2" t="s">
        <v>187</v>
      </c>
      <c r="E1215" s="2" t="s">
        <v>3576</v>
      </c>
      <c r="F1215" s="2" t="s">
        <v>13834</v>
      </c>
      <c r="G1215" s="12">
        <v>100.0</v>
      </c>
      <c r="H1215" s="2" t="s">
        <v>76</v>
      </c>
      <c r="I1215" s="2" t="s">
        <v>9652</v>
      </c>
      <c r="J1215" t="str">
        <f t="shared" si="1"/>
        <v>9504-ASMAT</v>
      </c>
      <c r="K1215">
        <f t="shared" si="2"/>
        <v>1</v>
      </c>
    </row>
    <row r="1216">
      <c r="A1216" s="9" t="s">
        <v>8932</v>
      </c>
      <c r="B1216" s="10" t="s">
        <v>8942</v>
      </c>
      <c r="C1216" s="2" t="s">
        <v>110</v>
      </c>
      <c r="D1216" s="2" t="s">
        <v>187</v>
      </c>
      <c r="E1216" s="2" t="s">
        <v>3576</v>
      </c>
      <c r="F1216" s="2" t="s">
        <v>8944</v>
      </c>
      <c r="G1216" s="12">
        <v>100.0</v>
      </c>
      <c r="H1216" s="2" t="s">
        <v>76</v>
      </c>
      <c r="I1216" s="2" t="s">
        <v>9652</v>
      </c>
      <c r="J1216" t="str">
        <f t="shared" si="1"/>
        <v>9504-ASMAT</v>
      </c>
      <c r="K1216">
        <f t="shared" si="2"/>
        <v>1</v>
      </c>
    </row>
    <row r="1217">
      <c r="A1217" s="9" t="s">
        <v>3570</v>
      </c>
      <c r="B1217" s="10" t="s">
        <v>3574</v>
      </c>
      <c r="C1217" s="2" t="s">
        <v>110</v>
      </c>
      <c r="D1217" s="2" t="s">
        <v>187</v>
      </c>
      <c r="E1217" s="2" t="s">
        <v>3576</v>
      </c>
      <c r="F1217" s="2" t="s">
        <v>3577</v>
      </c>
      <c r="G1217" s="12">
        <v>100.0</v>
      </c>
      <c r="H1217" s="2" t="s">
        <v>76</v>
      </c>
      <c r="I1217" s="2" t="s">
        <v>9652</v>
      </c>
      <c r="J1217" t="str">
        <f t="shared" si="1"/>
        <v>9504-ASMAT</v>
      </c>
      <c r="K1217">
        <f t="shared" si="2"/>
        <v>1</v>
      </c>
    </row>
    <row r="1218">
      <c r="A1218" s="9" t="s">
        <v>8954</v>
      </c>
      <c r="B1218" s="10" t="s">
        <v>8964</v>
      </c>
      <c r="C1218" s="2" t="s">
        <v>110</v>
      </c>
      <c r="D1218" s="2" t="s">
        <v>187</v>
      </c>
      <c r="E1218" s="2" t="s">
        <v>3576</v>
      </c>
      <c r="F1218" s="2" t="s">
        <v>8966</v>
      </c>
      <c r="G1218" s="12">
        <v>100.0</v>
      </c>
      <c r="H1218" s="2" t="s">
        <v>76</v>
      </c>
      <c r="I1218" s="2" t="s">
        <v>9652</v>
      </c>
      <c r="J1218" t="str">
        <f t="shared" si="1"/>
        <v>9504-ASMAT</v>
      </c>
      <c r="K1218">
        <f t="shared" si="2"/>
        <v>1</v>
      </c>
    </row>
    <row r="1219">
      <c r="A1219" s="9" t="s">
        <v>13854</v>
      </c>
      <c r="B1219" s="10" t="s">
        <v>13863</v>
      </c>
      <c r="C1219" s="2" t="s">
        <v>110</v>
      </c>
      <c r="D1219" s="2" t="s">
        <v>187</v>
      </c>
      <c r="E1219" s="2" t="s">
        <v>3576</v>
      </c>
      <c r="F1219" s="2" t="s">
        <v>13865</v>
      </c>
      <c r="G1219" s="12">
        <v>100.0</v>
      </c>
      <c r="H1219" s="2" t="s">
        <v>76</v>
      </c>
      <c r="I1219" s="2" t="s">
        <v>9652</v>
      </c>
      <c r="J1219" t="str">
        <f t="shared" si="1"/>
        <v>9504-ASMAT</v>
      </c>
      <c r="K1219">
        <f t="shared" si="2"/>
        <v>1</v>
      </c>
    </row>
    <row r="1220">
      <c r="A1220" s="9" t="s">
        <v>3581</v>
      </c>
      <c r="B1220" s="10" t="s">
        <v>3588</v>
      </c>
      <c r="C1220" s="2" t="s">
        <v>110</v>
      </c>
      <c r="D1220" s="2" t="s">
        <v>187</v>
      </c>
      <c r="E1220" s="2" t="s">
        <v>3576</v>
      </c>
      <c r="F1220" s="2" t="s">
        <v>3590</v>
      </c>
      <c r="G1220" s="12">
        <v>100.0</v>
      </c>
      <c r="H1220" s="2" t="s">
        <v>76</v>
      </c>
      <c r="I1220" s="2" t="s">
        <v>9652</v>
      </c>
      <c r="J1220" t="str">
        <f t="shared" si="1"/>
        <v>9504-ASMAT</v>
      </c>
      <c r="K1220">
        <f t="shared" si="2"/>
        <v>1</v>
      </c>
    </row>
    <row r="1221">
      <c r="A1221" s="9" t="s">
        <v>3594</v>
      </c>
      <c r="B1221" s="10" t="s">
        <v>3601</v>
      </c>
      <c r="C1221" s="2" t="s">
        <v>110</v>
      </c>
      <c r="D1221" s="2" t="s">
        <v>187</v>
      </c>
      <c r="E1221" s="2" t="s">
        <v>3576</v>
      </c>
      <c r="F1221" s="2" t="s">
        <v>3603</v>
      </c>
      <c r="G1221" s="12">
        <v>100.0</v>
      </c>
      <c r="H1221" s="2" t="s">
        <v>76</v>
      </c>
      <c r="I1221" s="2" t="s">
        <v>9652</v>
      </c>
      <c r="J1221" t="str">
        <f t="shared" si="1"/>
        <v>9504-ASMAT</v>
      </c>
      <c r="K1221">
        <f t="shared" si="2"/>
        <v>1</v>
      </c>
    </row>
    <row r="1222">
      <c r="A1222" s="9" t="s">
        <v>13877</v>
      </c>
      <c r="B1222" s="10" t="s">
        <v>13887</v>
      </c>
      <c r="C1222" s="2" t="s">
        <v>110</v>
      </c>
      <c r="D1222" s="2" t="s">
        <v>187</v>
      </c>
      <c r="E1222" s="2" t="s">
        <v>3615</v>
      </c>
      <c r="F1222" s="2" t="s">
        <v>13888</v>
      </c>
      <c r="G1222" s="12">
        <v>100.0</v>
      </c>
      <c r="H1222" s="2" t="s">
        <v>76</v>
      </c>
      <c r="I1222" s="2" t="s">
        <v>9652</v>
      </c>
      <c r="J1222" t="str">
        <f t="shared" si="1"/>
        <v>9504-ASMAT</v>
      </c>
      <c r="K1222">
        <f t="shared" si="2"/>
        <v>1</v>
      </c>
    </row>
    <row r="1223">
      <c r="A1223" s="9" t="s">
        <v>8970</v>
      </c>
      <c r="B1223" s="10" t="s">
        <v>8981</v>
      </c>
      <c r="C1223" s="2" t="s">
        <v>110</v>
      </c>
      <c r="D1223" s="2" t="s">
        <v>187</v>
      </c>
      <c r="E1223" s="2" t="s">
        <v>3615</v>
      </c>
      <c r="F1223" s="2" t="s">
        <v>8983</v>
      </c>
      <c r="G1223" s="12">
        <v>100.0</v>
      </c>
      <c r="H1223" s="2" t="s">
        <v>76</v>
      </c>
      <c r="I1223" s="2" t="s">
        <v>9652</v>
      </c>
      <c r="J1223" t="str">
        <f t="shared" si="1"/>
        <v>9504-ASMAT</v>
      </c>
      <c r="K1223">
        <f t="shared" si="2"/>
        <v>1</v>
      </c>
    </row>
    <row r="1224">
      <c r="A1224" s="9" t="s">
        <v>3608</v>
      </c>
      <c r="B1224" s="10" t="s">
        <v>3613</v>
      </c>
      <c r="C1224" s="2" t="s">
        <v>110</v>
      </c>
      <c r="D1224" s="2" t="s">
        <v>187</v>
      </c>
      <c r="E1224" s="2" t="s">
        <v>3615</v>
      </c>
      <c r="F1224" s="2" t="s">
        <v>3616</v>
      </c>
      <c r="G1224" s="12">
        <v>100.0</v>
      </c>
      <c r="H1224" s="2" t="s">
        <v>76</v>
      </c>
      <c r="I1224" s="2" t="s">
        <v>9652</v>
      </c>
      <c r="J1224" t="str">
        <f t="shared" si="1"/>
        <v>9504-ASMAT</v>
      </c>
      <c r="K1224">
        <f t="shared" si="2"/>
        <v>1</v>
      </c>
    </row>
    <row r="1225">
      <c r="A1225" s="9" t="s">
        <v>13901</v>
      </c>
      <c r="B1225" s="10" t="s">
        <v>13912</v>
      </c>
      <c r="C1225" s="2" t="s">
        <v>110</v>
      </c>
      <c r="D1225" s="2" t="s">
        <v>187</v>
      </c>
      <c r="E1225" s="2" t="s">
        <v>3615</v>
      </c>
      <c r="F1225" s="2" t="s">
        <v>13915</v>
      </c>
      <c r="G1225" s="12">
        <v>100.0</v>
      </c>
      <c r="H1225" s="2" t="s">
        <v>76</v>
      </c>
      <c r="I1225" s="2" t="s">
        <v>9652</v>
      </c>
      <c r="J1225" t="str">
        <f t="shared" si="1"/>
        <v>9504-ASMAT</v>
      </c>
      <c r="K1225">
        <f t="shared" si="2"/>
        <v>1</v>
      </c>
    </row>
    <row r="1226">
      <c r="A1226" s="9" t="s">
        <v>13920</v>
      </c>
      <c r="B1226" s="10" t="s">
        <v>13930</v>
      </c>
      <c r="C1226" s="2" t="s">
        <v>110</v>
      </c>
      <c r="D1226" s="2" t="s">
        <v>187</v>
      </c>
      <c r="E1226" s="2" t="s">
        <v>3615</v>
      </c>
      <c r="F1226" s="2" t="s">
        <v>13933</v>
      </c>
      <c r="G1226" s="12">
        <v>100.0</v>
      </c>
      <c r="H1226" s="2" t="s">
        <v>76</v>
      </c>
      <c r="I1226" s="2" t="s">
        <v>9652</v>
      </c>
      <c r="J1226" t="str">
        <f t="shared" si="1"/>
        <v>9504-ASMAT</v>
      </c>
      <c r="K1226">
        <f t="shared" si="2"/>
        <v>1</v>
      </c>
    </row>
    <row r="1227">
      <c r="A1227" s="9" t="s">
        <v>13937</v>
      </c>
      <c r="B1227" s="10" t="s">
        <v>13948</v>
      </c>
      <c r="C1227" s="2" t="s">
        <v>110</v>
      </c>
      <c r="D1227" s="2" t="s">
        <v>187</v>
      </c>
      <c r="E1227" s="2" t="s">
        <v>3615</v>
      </c>
      <c r="F1227" s="2" t="s">
        <v>13949</v>
      </c>
      <c r="G1227" s="12">
        <v>100.0</v>
      </c>
      <c r="H1227" s="2" t="s">
        <v>76</v>
      </c>
      <c r="I1227" s="2" t="s">
        <v>9652</v>
      </c>
      <c r="J1227" t="str">
        <f t="shared" si="1"/>
        <v>9504-ASMAT</v>
      </c>
      <c r="K1227">
        <f t="shared" si="2"/>
        <v>1</v>
      </c>
    </row>
    <row r="1228">
      <c r="A1228" s="9" t="s">
        <v>13954</v>
      </c>
      <c r="B1228" s="10" t="s">
        <v>13964</v>
      </c>
      <c r="C1228" s="2" t="s">
        <v>110</v>
      </c>
      <c r="D1228" s="2" t="s">
        <v>187</v>
      </c>
      <c r="E1228" s="2" t="s">
        <v>188</v>
      </c>
      <c r="F1228" s="2" t="s">
        <v>13966</v>
      </c>
      <c r="G1228" s="12">
        <v>100.0</v>
      </c>
      <c r="H1228" s="2" t="s">
        <v>76</v>
      </c>
      <c r="I1228" s="2" t="s">
        <v>9652</v>
      </c>
      <c r="J1228" t="str">
        <f t="shared" si="1"/>
        <v>9504-ASMAT</v>
      </c>
      <c r="K1228">
        <f t="shared" si="2"/>
        <v>1</v>
      </c>
    </row>
    <row r="1229">
      <c r="A1229" s="9" t="s">
        <v>3619</v>
      </c>
      <c r="B1229" s="10" t="s">
        <v>3626</v>
      </c>
      <c r="C1229" s="2" t="s">
        <v>110</v>
      </c>
      <c r="D1229" s="2" t="s">
        <v>187</v>
      </c>
      <c r="E1229" s="2" t="s">
        <v>188</v>
      </c>
      <c r="F1229" s="2" t="s">
        <v>3627</v>
      </c>
      <c r="G1229" s="12">
        <v>100.0</v>
      </c>
      <c r="H1229" s="2" t="s">
        <v>76</v>
      </c>
      <c r="I1229" s="2" t="s">
        <v>9652</v>
      </c>
      <c r="J1229" t="str">
        <f t="shared" si="1"/>
        <v>9504-ASMAT</v>
      </c>
      <c r="K1229">
        <f t="shared" si="2"/>
        <v>1</v>
      </c>
    </row>
    <row r="1230">
      <c r="A1230" s="9" t="s">
        <v>8993</v>
      </c>
      <c r="B1230" s="10" t="s">
        <v>9003</v>
      </c>
      <c r="C1230" s="2" t="s">
        <v>110</v>
      </c>
      <c r="D1230" s="2" t="s">
        <v>187</v>
      </c>
      <c r="E1230" s="2" t="s">
        <v>188</v>
      </c>
      <c r="F1230" s="2" t="s">
        <v>9005</v>
      </c>
      <c r="G1230" s="12">
        <v>100.0</v>
      </c>
      <c r="H1230" s="2" t="s">
        <v>76</v>
      </c>
      <c r="I1230" s="2" t="s">
        <v>9652</v>
      </c>
      <c r="J1230" t="str">
        <f t="shared" si="1"/>
        <v>9504-ASMAT</v>
      </c>
      <c r="K1230">
        <f t="shared" si="2"/>
        <v>1</v>
      </c>
    </row>
    <row r="1231">
      <c r="A1231" s="9" t="s">
        <v>3632</v>
      </c>
      <c r="B1231" s="10" t="s">
        <v>3639</v>
      </c>
      <c r="C1231" s="2" t="s">
        <v>110</v>
      </c>
      <c r="D1231" s="2" t="s">
        <v>187</v>
      </c>
      <c r="E1231" s="2" t="s">
        <v>196</v>
      </c>
      <c r="F1231" s="2" t="s">
        <v>3641</v>
      </c>
      <c r="G1231" s="12">
        <v>100.0</v>
      </c>
      <c r="H1231" s="2" t="s">
        <v>76</v>
      </c>
      <c r="I1231" s="2" t="s">
        <v>9652</v>
      </c>
      <c r="J1231" t="str">
        <f t="shared" si="1"/>
        <v>9504-ASMAT</v>
      </c>
      <c r="K1231">
        <f t="shared" si="2"/>
        <v>1</v>
      </c>
    </row>
    <row r="1232">
      <c r="A1232" s="9" t="s">
        <v>13983</v>
      </c>
      <c r="B1232" s="10" t="s">
        <v>13995</v>
      </c>
      <c r="C1232" s="2" t="s">
        <v>110</v>
      </c>
      <c r="D1232" s="2" t="s">
        <v>187</v>
      </c>
      <c r="E1232" s="2" t="s">
        <v>196</v>
      </c>
      <c r="F1232" s="2" t="s">
        <v>13996</v>
      </c>
      <c r="G1232" s="12">
        <v>100.0</v>
      </c>
      <c r="H1232" s="2" t="s">
        <v>76</v>
      </c>
      <c r="I1232" s="2" t="s">
        <v>9652</v>
      </c>
      <c r="J1232" t="str">
        <f t="shared" si="1"/>
        <v>9504-ASMAT</v>
      </c>
      <c r="K1232">
        <f t="shared" si="2"/>
        <v>1</v>
      </c>
    </row>
    <row r="1233">
      <c r="A1233" s="9" t="s">
        <v>3659</v>
      </c>
      <c r="B1233" s="10" t="s">
        <v>3662</v>
      </c>
      <c r="C1233" s="2" t="s">
        <v>110</v>
      </c>
      <c r="D1233" s="2" t="s">
        <v>187</v>
      </c>
      <c r="E1233" s="2" t="s">
        <v>3663</v>
      </c>
      <c r="F1233" s="2" t="s">
        <v>3664</v>
      </c>
      <c r="G1233" s="12">
        <v>100.0</v>
      </c>
      <c r="H1233" s="2" t="s">
        <v>76</v>
      </c>
      <c r="I1233" s="2" t="s">
        <v>9652</v>
      </c>
      <c r="J1233" t="str">
        <f t="shared" si="1"/>
        <v>9504-ASMAT</v>
      </c>
      <c r="K1233">
        <f t="shared" si="2"/>
        <v>1</v>
      </c>
    </row>
    <row r="1234">
      <c r="A1234" s="9" t="s">
        <v>14006</v>
      </c>
      <c r="B1234" s="10" t="s">
        <v>14014</v>
      </c>
      <c r="C1234" s="2" t="s">
        <v>110</v>
      </c>
      <c r="D1234" s="2" t="s">
        <v>187</v>
      </c>
      <c r="E1234" s="2" t="s">
        <v>3663</v>
      </c>
      <c r="F1234" s="2" t="s">
        <v>14017</v>
      </c>
      <c r="G1234" s="12">
        <v>100.0</v>
      </c>
      <c r="H1234" s="2" t="s">
        <v>76</v>
      </c>
      <c r="I1234" s="2" t="s">
        <v>9652</v>
      </c>
      <c r="J1234" t="str">
        <f t="shared" si="1"/>
        <v>9504-ASMAT</v>
      </c>
      <c r="K1234">
        <f t="shared" si="2"/>
        <v>1</v>
      </c>
    </row>
    <row r="1235">
      <c r="A1235" s="9" t="s">
        <v>14022</v>
      </c>
      <c r="B1235" s="10" t="s">
        <v>14031</v>
      </c>
      <c r="C1235" s="2" t="s">
        <v>110</v>
      </c>
      <c r="D1235" s="2" t="s">
        <v>187</v>
      </c>
      <c r="E1235" s="2" t="s">
        <v>3663</v>
      </c>
      <c r="F1235" s="2" t="s">
        <v>14033</v>
      </c>
      <c r="G1235" s="12">
        <v>100.0</v>
      </c>
      <c r="H1235" s="2" t="s">
        <v>76</v>
      </c>
      <c r="I1235" s="2" t="s">
        <v>9652</v>
      </c>
      <c r="J1235" t="str">
        <f t="shared" si="1"/>
        <v>9504-ASMAT</v>
      </c>
      <c r="K1235">
        <f t="shared" si="2"/>
        <v>1</v>
      </c>
    </row>
    <row r="1236">
      <c r="A1236" s="9" t="s">
        <v>14037</v>
      </c>
      <c r="B1236" s="10" t="s">
        <v>14047</v>
      </c>
      <c r="C1236" s="2" t="s">
        <v>110</v>
      </c>
      <c r="D1236" s="2" t="s">
        <v>187</v>
      </c>
      <c r="E1236" s="2" t="s">
        <v>3663</v>
      </c>
      <c r="F1236" s="2" t="s">
        <v>14048</v>
      </c>
      <c r="G1236" s="12">
        <v>100.0</v>
      </c>
      <c r="H1236" s="2" t="s">
        <v>76</v>
      </c>
      <c r="I1236" s="2" t="s">
        <v>9652</v>
      </c>
      <c r="J1236" t="str">
        <f t="shared" si="1"/>
        <v>9504-ASMAT</v>
      </c>
      <c r="K1236">
        <f t="shared" si="2"/>
        <v>1</v>
      </c>
    </row>
    <row r="1237">
      <c r="A1237" s="9" t="s">
        <v>14053</v>
      </c>
      <c r="B1237" s="10" t="s">
        <v>14064</v>
      </c>
      <c r="C1237" s="2" t="s">
        <v>110</v>
      </c>
      <c r="D1237" s="2" t="s">
        <v>187</v>
      </c>
      <c r="E1237" s="2" t="s">
        <v>3663</v>
      </c>
      <c r="F1237" s="2" t="s">
        <v>14067</v>
      </c>
      <c r="G1237" s="12">
        <v>100.0</v>
      </c>
      <c r="H1237" s="2" t="s">
        <v>76</v>
      </c>
      <c r="I1237" s="2" t="s">
        <v>9652</v>
      </c>
      <c r="J1237" t="str">
        <f t="shared" si="1"/>
        <v>9504-ASMAT</v>
      </c>
      <c r="K1237">
        <f t="shared" si="2"/>
        <v>1</v>
      </c>
    </row>
    <row r="1238">
      <c r="A1238" s="9" t="s">
        <v>14071</v>
      </c>
      <c r="B1238" s="10" t="s">
        <v>14080</v>
      </c>
      <c r="C1238" s="2" t="s">
        <v>110</v>
      </c>
      <c r="D1238" s="2" t="s">
        <v>187</v>
      </c>
      <c r="E1238" s="2" t="s">
        <v>3663</v>
      </c>
      <c r="F1238" s="2" t="s">
        <v>14081</v>
      </c>
      <c r="G1238" s="12">
        <v>100.0</v>
      </c>
      <c r="H1238" s="2" t="s">
        <v>76</v>
      </c>
      <c r="I1238" s="2" t="s">
        <v>9652</v>
      </c>
      <c r="J1238" t="str">
        <f t="shared" si="1"/>
        <v>9504-ASMAT</v>
      </c>
      <c r="K1238">
        <f t="shared" si="2"/>
        <v>1</v>
      </c>
    </row>
    <row r="1239">
      <c r="A1239" s="9" t="s">
        <v>9009</v>
      </c>
      <c r="B1239" s="10" t="s">
        <v>9019</v>
      </c>
      <c r="C1239" s="2" t="s">
        <v>110</v>
      </c>
      <c r="D1239" s="2" t="s">
        <v>187</v>
      </c>
      <c r="E1239" s="2" t="s">
        <v>1815</v>
      </c>
      <c r="F1239" s="2" t="s">
        <v>9022</v>
      </c>
      <c r="G1239" s="12">
        <v>100.0</v>
      </c>
      <c r="H1239" s="2" t="s">
        <v>76</v>
      </c>
      <c r="I1239" s="2" t="s">
        <v>9652</v>
      </c>
      <c r="J1239" t="str">
        <f t="shared" si="1"/>
        <v>9504-ASMAT</v>
      </c>
      <c r="K1239">
        <f t="shared" si="2"/>
        <v>1</v>
      </c>
    </row>
    <row r="1240">
      <c r="A1240" s="9" t="s">
        <v>14092</v>
      </c>
      <c r="B1240" s="10" t="s">
        <v>14100</v>
      </c>
      <c r="C1240" s="2" t="s">
        <v>110</v>
      </c>
      <c r="D1240" s="2" t="s">
        <v>187</v>
      </c>
      <c r="E1240" s="2" t="s">
        <v>1815</v>
      </c>
      <c r="F1240" s="2" t="s">
        <v>14102</v>
      </c>
      <c r="G1240" s="12">
        <v>100.0</v>
      </c>
      <c r="H1240" s="2" t="s">
        <v>76</v>
      </c>
      <c r="I1240" s="2" t="s">
        <v>9652</v>
      </c>
      <c r="J1240" t="str">
        <f t="shared" si="1"/>
        <v>9504-ASMAT</v>
      </c>
      <c r="K1240">
        <f t="shared" si="2"/>
        <v>1</v>
      </c>
    </row>
    <row r="1241">
      <c r="A1241" s="9" t="s">
        <v>14105</v>
      </c>
      <c r="B1241" s="10" t="s">
        <v>14116</v>
      </c>
      <c r="C1241" s="2" t="s">
        <v>110</v>
      </c>
      <c r="D1241" s="2" t="s">
        <v>187</v>
      </c>
      <c r="E1241" s="2" t="s">
        <v>1822</v>
      </c>
      <c r="F1241" s="2" t="s">
        <v>14119</v>
      </c>
      <c r="G1241" s="12">
        <v>100.0</v>
      </c>
      <c r="H1241" s="2" t="s">
        <v>76</v>
      </c>
      <c r="I1241" s="2" t="s">
        <v>9652</v>
      </c>
      <c r="J1241" t="str">
        <f t="shared" si="1"/>
        <v>9504-ASMAT</v>
      </c>
      <c r="K1241">
        <f t="shared" si="2"/>
        <v>1</v>
      </c>
    </row>
    <row r="1242">
      <c r="A1242" s="9" t="s">
        <v>14122</v>
      </c>
      <c r="B1242" s="10" t="s">
        <v>14133</v>
      </c>
      <c r="C1242" s="2" t="s">
        <v>110</v>
      </c>
      <c r="D1242" s="2" t="s">
        <v>187</v>
      </c>
      <c r="E1242" s="2" t="s">
        <v>1822</v>
      </c>
      <c r="F1242" s="2" t="s">
        <v>14134</v>
      </c>
      <c r="G1242" s="12">
        <v>100.0</v>
      </c>
      <c r="H1242" s="2" t="s">
        <v>76</v>
      </c>
      <c r="I1242" s="2" t="s">
        <v>9652</v>
      </c>
      <c r="J1242" t="str">
        <f t="shared" si="1"/>
        <v>9504-ASMAT</v>
      </c>
      <c r="K1242">
        <f t="shared" si="2"/>
        <v>1</v>
      </c>
    </row>
    <row r="1243">
      <c r="A1243" s="9" t="s">
        <v>3732</v>
      </c>
      <c r="B1243" s="10" t="s">
        <v>3737</v>
      </c>
      <c r="C1243" s="2" t="s">
        <v>110</v>
      </c>
      <c r="D1243" s="2" t="s">
        <v>187</v>
      </c>
      <c r="E1243" s="2" t="s">
        <v>1822</v>
      </c>
      <c r="F1243" s="2" t="s">
        <v>3738</v>
      </c>
      <c r="G1243" s="12">
        <v>100.0</v>
      </c>
      <c r="H1243" s="2" t="s">
        <v>76</v>
      </c>
      <c r="I1243" s="2" t="s">
        <v>9652</v>
      </c>
      <c r="J1243" t="str">
        <f t="shared" si="1"/>
        <v>9504-ASMAT</v>
      </c>
      <c r="K1243">
        <f t="shared" si="2"/>
        <v>1</v>
      </c>
    </row>
    <row r="1244">
      <c r="A1244" s="9" t="s">
        <v>14143</v>
      </c>
      <c r="B1244" s="10" t="s">
        <v>1820</v>
      </c>
      <c r="C1244" s="2" t="s">
        <v>110</v>
      </c>
      <c r="D1244" s="2" t="s">
        <v>187</v>
      </c>
      <c r="E1244" s="2" t="s">
        <v>1822</v>
      </c>
      <c r="F1244" s="2" t="s">
        <v>1823</v>
      </c>
      <c r="G1244" s="12">
        <v>100.0</v>
      </c>
      <c r="H1244" s="2" t="s">
        <v>76</v>
      </c>
      <c r="I1244" s="2" t="s">
        <v>9652</v>
      </c>
      <c r="J1244" t="str">
        <f t="shared" si="1"/>
        <v>9504-ASMAT</v>
      </c>
      <c r="K1244">
        <f t="shared" si="2"/>
        <v>1</v>
      </c>
    </row>
    <row r="1245">
      <c r="A1245" s="9" t="s">
        <v>14159</v>
      </c>
      <c r="B1245" s="10" t="s">
        <v>14169</v>
      </c>
      <c r="C1245" s="2" t="s">
        <v>110</v>
      </c>
      <c r="D1245" s="2" t="s">
        <v>187</v>
      </c>
      <c r="E1245" s="2" t="s">
        <v>1822</v>
      </c>
      <c r="F1245" s="2" t="s">
        <v>14170</v>
      </c>
      <c r="G1245" s="12">
        <v>100.0</v>
      </c>
      <c r="H1245" s="2" t="s">
        <v>76</v>
      </c>
      <c r="I1245" s="2" t="s">
        <v>9652</v>
      </c>
      <c r="J1245" t="str">
        <f t="shared" si="1"/>
        <v>9504-ASMAT</v>
      </c>
      <c r="K1245">
        <f t="shared" si="2"/>
        <v>1</v>
      </c>
    </row>
    <row r="1246">
      <c r="A1246" s="9" t="s">
        <v>14175</v>
      </c>
      <c r="B1246" s="10" t="s">
        <v>14186</v>
      </c>
      <c r="C1246" s="2" t="s">
        <v>110</v>
      </c>
      <c r="D1246" s="2" t="s">
        <v>187</v>
      </c>
      <c r="E1246" s="2" t="s">
        <v>1822</v>
      </c>
      <c r="F1246" s="2" t="s">
        <v>14187</v>
      </c>
      <c r="G1246" s="12">
        <v>100.0</v>
      </c>
      <c r="H1246" s="2" t="s">
        <v>76</v>
      </c>
      <c r="I1246" s="2" t="s">
        <v>9652</v>
      </c>
      <c r="J1246" t="str">
        <f t="shared" si="1"/>
        <v>9504-ASMAT</v>
      </c>
      <c r="K1246">
        <f t="shared" si="2"/>
        <v>1</v>
      </c>
    </row>
    <row r="1247">
      <c r="A1247" s="9" t="s">
        <v>3743</v>
      </c>
      <c r="B1247" s="10" t="s">
        <v>3750</v>
      </c>
      <c r="C1247" s="2" t="s">
        <v>110</v>
      </c>
      <c r="D1247" s="2" t="s">
        <v>187</v>
      </c>
      <c r="E1247" s="2" t="s">
        <v>1822</v>
      </c>
      <c r="F1247" s="2" t="s">
        <v>3751</v>
      </c>
      <c r="G1247" s="12">
        <v>100.0</v>
      </c>
      <c r="H1247" s="2" t="s">
        <v>76</v>
      </c>
      <c r="I1247" s="2" t="s">
        <v>9652</v>
      </c>
      <c r="J1247" t="str">
        <f t="shared" si="1"/>
        <v>9504-ASMAT</v>
      </c>
      <c r="K1247">
        <f t="shared" si="2"/>
        <v>1</v>
      </c>
    </row>
    <row r="1248">
      <c r="A1248" s="9" t="s">
        <v>14196</v>
      </c>
      <c r="B1248" s="10" t="s">
        <v>14204</v>
      </c>
      <c r="C1248" s="2" t="s">
        <v>110</v>
      </c>
      <c r="D1248" s="2" t="s">
        <v>187</v>
      </c>
      <c r="E1248" s="2" t="s">
        <v>1822</v>
      </c>
      <c r="F1248" s="2" t="s">
        <v>14208</v>
      </c>
      <c r="G1248" s="12">
        <v>100.0</v>
      </c>
      <c r="H1248" s="2" t="s">
        <v>76</v>
      </c>
      <c r="I1248" s="2" t="s">
        <v>9652</v>
      </c>
      <c r="J1248" t="str">
        <f t="shared" si="1"/>
        <v>9504-ASMAT</v>
      </c>
      <c r="K1248">
        <f t="shared" si="2"/>
        <v>1</v>
      </c>
    </row>
    <row r="1249">
      <c r="A1249" s="9" t="s">
        <v>14211</v>
      </c>
      <c r="B1249" s="10" t="s">
        <v>14220</v>
      </c>
      <c r="C1249" s="2" t="s">
        <v>110</v>
      </c>
      <c r="D1249" s="2" t="s">
        <v>187</v>
      </c>
      <c r="E1249" s="2" t="s">
        <v>1822</v>
      </c>
      <c r="F1249" s="2" t="s">
        <v>14223</v>
      </c>
      <c r="G1249" s="12">
        <v>100.0</v>
      </c>
      <c r="H1249" s="2" t="s">
        <v>76</v>
      </c>
      <c r="I1249" s="2" t="s">
        <v>9652</v>
      </c>
      <c r="J1249" t="str">
        <f t="shared" si="1"/>
        <v>9504-ASMAT</v>
      </c>
      <c r="K1249">
        <f t="shared" si="2"/>
        <v>1</v>
      </c>
    </row>
    <row r="1250">
      <c r="A1250" s="9" t="s">
        <v>14227</v>
      </c>
      <c r="B1250" s="10" t="s">
        <v>14237</v>
      </c>
      <c r="C1250" s="2" t="s">
        <v>110</v>
      </c>
      <c r="D1250" s="2" t="s">
        <v>187</v>
      </c>
      <c r="E1250" s="2" t="s">
        <v>1830</v>
      </c>
      <c r="F1250" s="2" t="s">
        <v>14240</v>
      </c>
      <c r="G1250" s="12">
        <v>100.0</v>
      </c>
      <c r="H1250" s="2" t="s">
        <v>76</v>
      </c>
      <c r="I1250" s="2" t="s">
        <v>9652</v>
      </c>
      <c r="J1250" t="str">
        <f t="shared" si="1"/>
        <v>9504-ASMAT</v>
      </c>
      <c r="K1250">
        <f t="shared" si="2"/>
        <v>1</v>
      </c>
    </row>
    <row r="1251">
      <c r="A1251" s="9" t="s">
        <v>3752</v>
      </c>
      <c r="B1251" s="10" t="s">
        <v>3757</v>
      </c>
      <c r="C1251" s="2" t="s">
        <v>110</v>
      </c>
      <c r="D1251" s="2" t="s">
        <v>187</v>
      </c>
      <c r="E1251" s="2" t="s">
        <v>1830</v>
      </c>
      <c r="F1251" s="2" t="s">
        <v>3760</v>
      </c>
      <c r="G1251" s="12">
        <v>100.0</v>
      </c>
      <c r="H1251" s="2" t="s">
        <v>76</v>
      </c>
      <c r="I1251" s="2" t="s">
        <v>9652</v>
      </c>
      <c r="J1251" t="str">
        <f t="shared" si="1"/>
        <v>9504-ASMAT</v>
      </c>
      <c r="K1251">
        <f t="shared" si="2"/>
        <v>1</v>
      </c>
    </row>
    <row r="1252">
      <c r="A1252" s="9" t="s">
        <v>3761</v>
      </c>
      <c r="B1252" s="10" t="s">
        <v>3767</v>
      </c>
      <c r="C1252" s="2" t="s">
        <v>110</v>
      </c>
      <c r="D1252" s="2" t="s">
        <v>187</v>
      </c>
      <c r="E1252" s="2" t="s">
        <v>1830</v>
      </c>
      <c r="F1252" s="2" t="s">
        <v>3769</v>
      </c>
      <c r="G1252" s="12">
        <v>100.0</v>
      </c>
      <c r="H1252" s="2" t="s">
        <v>76</v>
      </c>
      <c r="I1252" s="2" t="s">
        <v>9652</v>
      </c>
      <c r="J1252" t="str">
        <f t="shared" si="1"/>
        <v>9504-ASMAT</v>
      </c>
      <c r="K1252">
        <f t="shared" si="2"/>
        <v>1</v>
      </c>
    </row>
    <row r="1253">
      <c r="A1253" s="9" t="s">
        <v>14253</v>
      </c>
      <c r="B1253" s="10" t="s">
        <v>14265</v>
      </c>
      <c r="C1253" s="2" t="s">
        <v>110</v>
      </c>
      <c r="D1253" s="2" t="s">
        <v>187</v>
      </c>
      <c r="E1253" s="2" t="s">
        <v>1830</v>
      </c>
      <c r="F1253" s="2" t="s">
        <v>14267</v>
      </c>
      <c r="G1253" s="12">
        <v>100.0</v>
      </c>
      <c r="H1253" s="2" t="s">
        <v>76</v>
      </c>
      <c r="I1253" s="2" t="s">
        <v>9652</v>
      </c>
      <c r="J1253" t="str">
        <f t="shared" si="1"/>
        <v>9504-ASMAT</v>
      </c>
      <c r="K1253">
        <f t="shared" si="2"/>
        <v>1</v>
      </c>
    </row>
    <row r="1254">
      <c r="A1254" s="9" t="s">
        <v>3771</v>
      </c>
      <c r="B1254" s="10" t="s">
        <v>3774</v>
      </c>
      <c r="C1254" s="2" t="s">
        <v>110</v>
      </c>
      <c r="D1254" s="2" t="s">
        <v>187</v>
      </c>
      <c r="E1254" s="2" t="s">
        <v>1830</v>
      </c>
      <c r="F1254" s="2" t="s">
        <v>3777</v>
      </c>
      <c r="G1254" s="12">
        <v>100.0</v>
      </c>
      <c r="H1254" s="2" t="s">
        <v>76</v>
      </c>
      <c r="I1254" s="2" t="s">
        <v>9652</v>
      </c>
      <c r="J1254" t="str">
        <f t="shared" si="1"/>
        <v>9504-ASMAT</v>
      </c>
      <c r="K1254">
        <f t="shared" si="2"/>
        <v>1</v>
      </c>
    </row>
    <row r="1255">
      <c r="A1255" s="9" t="s">
        <v>14278</v>
      </c>
      <c r="B1255" s="10" t="s">
        <v>14287</v>
      </c>
      <c r="C1255" s="2" t="s">
        <v>110</v>
      </c>
      <c r="D1255" s="2" t="s">
        <v>187</v>
      </c>
      <c r="E1255" s="2" t="s">
        <v>1830</v>
      </c>
      <c r="F1255" s="2" t="s">
        <v>14290</v>
      </c>
      <c r="G1255" s="12">
        <v>100.0</v>
      </c>
      <c r="H1255" s="2" t="s">
        <v>76</v>
      </c>
      <c r="I1255" s="2" t="s">
        <v>9652</v>
      </c>
      <c r="J1255" t="str">
        <f t="shared" si="1"/>
        <v>9504-ASMAT</v>
      </c>
      <c r="K1255">
        <f t="shared" si="2"/>
        <v>1</v>
      </c>
    </row>
    <row r="1256">
      <c r="A1256" s="9" t="s">
        <v>3779</v>
      </c>
      <c r="B1256" s="10" t="s">
        <v>1828</v>
      </c>
      <c r="C1256" s="2" t="s">
        <v>110</v>
      </c>
      <c r="D1256" s="2" t="s">
        <v>187</v>
      </c>
      <c r="E1256" s="2" t="s">
        <v>1830</v>
      </c>
      <c r="F1256" s="2" t="s">
        <v>1831</v>
      </c>
      <c r="G1256" s="12">
        <v>100.0</v>
      </c>
      <c r="H1256" s="2" t="s">
        <v>76</v>
      </c>
      <c r="I1256" s="2" t="s">
        <v>9652</v>
      </c>
      <c r="J1256" t="str">
        <f t="shared" si="1"/>
        <v>9504-ASMAT</v>
      </c>
      <c r="K1256">
        <f t="shared" si="2"/>
        <v>1</v>
      </c>
    </row>
    <row r="1257">
      <c r="A1257" s="9" t="s">
        <v>14298</v>
      </c>
      <c r="B1257" s="10" t="s">
        <v>14311</v>
      </c>
      <c r="C1257" s="2" t="s">
        <v>110</v>
      </c>
      <c r="D1257" s="2" t="s">
        <v>187</v>
      </c>
      <c r="E1257" s="2" t="s">
        <v>583</v>
      </c>
      <c r="F1257" s="2" t="s">
        <v>14312</v>
      </c>
      <c r="G1257" s="12">
        <v>100.0</v>
      </c>
      <c r="H1257" s="2" t="s">
        <v>76</v>
      </c>
      <c r="I1257" s="2" t="s">
        <v>9652</v>
      </c>
      <c r="J1257" t="str">
        <f t="shared" si="1"/>
        <v>9504-ASMAT</v>
      </c>
      <c r="K1257">
        <f t="shared" si="2"/>
        <v>1</v>
      </c>
    </row>
    <row r="1258">
      <c r="A1258" s="9" t="s">
        <v>9040</v>
      </c>
      <c r="B1258" s="10" t="s">
        <v>9049</v>
      </c>
      <c r="C1258" s="2" t="s">
        <v>110</v>
      </c>
      <c r="D1258" s="2" t="s">
        <v>187</v>
      </c>
      <c r="E1258" s="2" t="s">
        <v>583</v>
      </c>
      <c r="F1258" s="2" t="s">
        <v>9051</v>
      </c>
      <c r="G1258" s="12">
        <v>100.0</v>
      </c>
      <c r="H1258" s="2" t="s">
        <v>76</v>
      </c>
      <c r="I1258" s="2" t="s">
        <v>9652</v>
      </c>
      <c r="J1258" t="str">
        <f t="shared" si="1"/>
        <v>9504-ASMAT</v>
      </c>
      <c r="K1258">
        <f t="shared" si="2"/>
        <v>1</v>
      </c>
    </row>
    <row r="1259">
      <c r="A1259" s="9" t="s">
        <v>9055</v>
      </c>
      <c r="B1259" s="10" t="s">
        <v>9066</v>
      </c>
      <c r="C1259" s="2" t="s">
        <v>110</v>
      </c>
      <c r="D1259" s="2" t="s">
        <v>187</v>
      </c>
      <c r="E1259" s="2" t="s">
        <v>583</v>
      </c>
      <c r="F1259" s="2" t="s">
        <v>9069</v>
      </c>
      <c r="G1259" s="12">
        <v>100.0</v>
      </c>
      <c r="H1259" s="2" t="s">
        <v>76</v>
      </c>
      <c r="I1259" s="2" t="s">
        <v>9652</v>
      </c>
      <c r="J1259" t="str">
        <f t="shared" si="1"/>
        <v>9504-ASMAT</v>
      </c>
      <c r="K1259">
        <f t="shared" si="2"/>
        <v>1</v>
      </c>
    </row>
    <row r="1260">
      <c r="A1260" s="9" t="s">
        <v>579</v>
      </c>
      <c r="B1260" s="10" t="s">
        <v>581</v>
      </c>
      <c r="C1260" s="2" t="s">
        <v>110</v>
      </c>
      <c r="D1260" s="2" t="s">
        <v>187</v>
      </c>
      <c r="E1260" s="2" t="s">
        <v>583</v>
      </c>
      <c r="F1260" s="2" t="s">
        <v>584</v>
      </c>
      <c r="G1260" s="12">
        <v>100.0</v>
      </c>
      <c r="H1260" s="2" t="s">
        <v>76</v>
      </c>
      <c r="I1260" s="2" t="s">
        <v>9652</v>
      </c>
      <c r="J1260" t="str">
        <f t="shared" si="1"/>
        <v>9504-ASMAT</v>
      </c>
      <c r="K1260">
        <f t="shared" si="2"/>
        <v>1</v>
      </c>
    </row>
    <row r="1261">
      <c r="A1261" s="9" t="s">
        <v>14339</v>
      </c>
      <c r="B1261" s="10" t="s">
        <v>14347</v>
      </c>
      <c r="C1261" s="2" t="s">
        <v>110</v>
      </c>
      <c r="D1261" s="2" t="s">
        <v>187</v>
      </c>
      <c r="E1261" s="2" t="s">
        <v>583</v>
      </c>
      <c r="F1261" s="2" t="s">
        <v>14351</v>
      </c>
      <c r="G1261" s="12">
        <v>100.0</v>
      </c>
      <c r="H1261" s="2" t="s">
        <v>76</v>
      </c>
      <c r="I1261" s="2" t="s">
        <v>9652</v>
      </c>
      <c r="J1261" t="str">
        <f t="shared" si="1"/>
        <v>9504-ASMAT</v>
      </c>
      <c r="K1261">
        <f t="shared" si="2"/>
        <v>1</v>
      </c>
    </row>
    <row r="1262">
      <c r="A1262" s="9" t="s">
        <v>9072</v>
      </c>
      <c r="B1262" s="10" t="s">
        <v>9083</v>
      </c>
      <c r="C1262" s="2" t="s">
        <v>110</v>
      </c>
      <c r="D1262" s="2" t="s">
        <v>187</v>
      </c>
      <c r="E1262" s="2" t="s">
        <v>583</v>
      </c>
      <c r="F1262" s="2" t="s">
        <v>9085</v>
      </c>
      <c r="G1262" s="12">
        <v>100.0</v>
      </c>
      <c r="H1262" s="2" t="s">
        <v>76</v>
      </c>
      <c r="I1262" s="2" t="s">
        <v>9652</v>
      </c>
      <c r="J1262" t="str">
        <f t="shared" si="1"/>
        <v>9504-ASMAT</v>
      </c>
      <c r="K1262">
        <f t="shared" si="2"/>
        <v>1</v>
      </c>
    </row>
    <row r="1263">
      <c r="A1263" s="9" t="s">
        <v>9089</v>
      </c>
      <c r="B1263" s="10" t="s">
        <v>9100</v>
      </c>
      <c r="C1263" s="2" t="s">
        <v>110</v>
      </c>
      <c r="D1263" s="2" t="s">
        <v>187</v>
      </c>
      <c r="E1263" s="2" t="s">
        <v>583</v>
      </c>
      <c r="F1263" s="2" t="s">
        <v>9102</v>
      </c>
      <c r="G1263" s="12">
        <v>100.0</v>
      </c>
      <c r="H1263" s="2" t="s">
        <v>76</v>
      </c>
      <c r="I1263" s="2" t="s">
        <v>9652</v>
      </c>
      <c r="J1263" t="str">
        <f t="shared" si="1"/>
        <v>9504-ASMAT</v>
      </c>
      <c r="K1263">
        <f t="shared" si="2"/>
        <v>1</v>
      </c>
    </row>
    <row r="1264">
      <c r="A1264" s="9" t="s">
        <v>3806</v>
      </c>
      <c r="B1264" s="10" t="s">
        <v>3811</v>
      </c>
      <c r="C1264" s="2" t="s">
        <v>110</v>
      </c>
      <c r="D1264" s="2" t="s">
        <v>187</v>
      </c>
      <c r="E1264" s="2" t="s">
        <v>3813</v>
      </c>
      <c r="F1264" s="2" t="s">
        <v>3814</v>
      </c>
      <c r="G1264" s="12">
        <v>100.0</v>
      </c>
      <c r="H1264" s="2" t="s">
        <v>76</v>
      </c>
      <c r="I1264" s="2" t="s">
        <v>9652</v>
      </c>
      <c r="J1264" t="str">
        <f t="shared" si="1"/>
        <v>9504-ASMAT</v>
      </c>
      <c r="K1264">
        <f t="shared" si="2"/>
        <v>1</v>
      </c>
    </row>
    <row r="1265">
      <c r="A1265" s="9" t="s">
        <v>14369</v>
      </c>
      <c r="B1265" s="10" t="s">
        <v>14381</v>
      </c>
      <c r="C1265" s="2" t="s">
        <v>110</v>
      </c>
      <c r="D1265" s="2" t="s">
        <v>187</v>
      </c>
      <c r="E1265" s="2" t="s">
        <v>3813</v>
      </c>
      <c r="F1265" s="2" t="s">
        <v>14383</v>
      </c>
      <c r="G1265" s="12">
        <v>100.0</v>
      </c>
      <c r="H1265" s="2" t="s">
        <v>76</v>
      </c>
      <c r="I1265" s="2" t="s">
        <v>9652</v>
      </c>
      <c r="J1265" t="str">
        <f t="shared" si="1"/>
        <v>9504-ASMAT</v>
      </c>
      <c r="K1265">
        <f t="shared" si="2"/>
        <v>1</v>
      </c>
    </row>
    <row r="1266">
      <c r="A1266" s="9" t="s">
        <v>9113</v>
      </c>
      <c r="B1266" s="10" t="s">
        <v>9121</v>
      </c>
      <c r="C1266" s="2" t="s">
        <v>110</v>
      </c>
      <c r="D1266" s="2" t="s">
        <v>187</v>
      </c>
      <c r="E1266" s="2" t="s">
        <v>3813</v>
      </c>
      <c r="F1266" s="2" t="s">
        <v>9125</v>
      </c>
      <c r="G1266" s="12">
        <v>100.0</v>
      </c>
      <c r="H1266" s="2" t="s">
        <v>76</v>
      </c>
      <c r="I1266" s="2" t="s">
        <v>9652</v>
      </c>
      <c r="J1266" t="str">
        <f t="shared" si="1"/>
        <v>9504-ASMAT</v>
      </c>
      <c r="K1266">
        <f t="shared" si="2"/>
        <v>1</v>
      </c>
    </row>
    <row r="1267">
      <c r="A1267" s="9" t="s">
        <v>14392</v>
      </c>
      <c r="B1267" s="10" t="s">
        <v>1838</v>
      </c>
      <c r="C1267" s="2" t="s">
        <v>110</v>
      </c>
      <c r="D1267" s="2" t="s">
        <v>187</v>
      </c>
      <c r="E1267" s="2" t="s">
        <v>1839</v>
      </c>
      <c r="F1267" s="2" t="s">
        <v>1840</v>
      </c>
      <c r="G1267" s="12">
        <v>100.0</v>
      </c>
      <c r="H1267" s="2" t="s">
        <v>76</v>
      </c>
      <c r="I1267" s="2" t="s">
        <v>9652</v>
      </c>
      <c r="J1267" t="str">
        <f t="shared" si="1"/>
        <v>9504-ASMAT</v>
      </c>
      <c r="K1267">
        <f t="shared" si="2"/>
        <v>1</v>
      </c>
    </row>
    <row r="1268">
      <c r="A1268" s="9" t="s">
        <v>3831</v>
      </c>
      <c r="B1268" s="10" t="s">
        <v>3834</v>
      </c>
      <c r="C1268" s="2" t="s">
        <v>110</v>
      </c>
      <c r="D1268" s="2" t="s">
        <v>187</v>
      </c>
      <c r="E1268" s="2" t="s">
        <v>1839</v>
      </c>
      <c r="F1268" s="2" t="s">
        <v>3835</v>
      </c>
      <c r="G1268" s="12">
        <v>100.0</v>
      </c>
      <c r="H1268" s="2" t="s">
        <v>76</v>
      </c>
      <c r="I1268" s="2" t="s">
        <v>9652</v>
      </c>
      <c r="J1268" t="str">
        <f t="shared" si="1"/>
        <v>9504-ASMAT</v>
      </c>
      <c r="K1268">
        <f t="shared" si="2"/>
        <v>1</v>
      </c>
    </row>
    <row r="1269">
      <c r="A1269" s="9" t="s">
        <v>3838</v>
      </c>
      <c r="B1269" s="10" t="s">
        <v>3841</v>
      </c>
      <c r="C1269" s="2" t="s">
        <v>110</v>
      </c>
      <c r="D1269" s="2" t="s">
        <v>187</v>
      </c>
      <c r="E1269" s="2" t="s">
        <v>1839</v>
      </c>
      <c r="F1269" s="2" t="s">
        <v>3842</v>
      </c>
      <c r="G1269" s="12">
        <v>100.0</v>
      </c>
      <c r="H1269" s="2" t="s">
        <v>76</v>
      </c>
      <c r="I1269" s="2" t="s">
        <v>9652</v>
      </c>
      <c r="J1269" t="str">
        <f t="shared" si="1"/>
        <v>9504-ASMAT</v>
      </c>
      <c r="K1269">
        <f t="shared" si="2"/>
        <v>1</v>
      </c>
    </row>
    <row r="1270">
      <c r="A1270" s="9" t="s">
        <v>3844</v>
      </c>
      <c r="B1270" s="10" t="s">
        <v>3848</v>
      </c>
      <c r="C1270" s="2" t="s">
        <v>110</v>
      </c>
      <c r="D1270" s="2" t="s">
        <v>187</v>
      </c>
      <c r="E1270" s="2" t="s">
        <v>1839</v>
      </c>
      <c r="F1270" s="2" t="s">
        <v>3850</v>
      </c>
      <c r="G1270" s="12">
        <v>100.0</v>
      </c>
      <c r="H1270" s="2" t="s">
        <v>76</v>
      </c>
      <c r="I1270" s="2" t="s">
        <v>9652</v>
      </c>
      <c r="J1270" t="str">
        <f t="shared" si="1"/>
        <v>9504-ASMAT</v>
      </c>
      <c r="K1270">
        <f t="shared" si="2"/>
        <v>1</v>
      </c>
    </row>
    <row r="1271">
      <c r="A1271" s="9" t="s">
        <v>4128</v>
      </c>
      <c r="B1271" s="10" t="s">
        <v>4130</v>
      </c>
      <c r="C1271" s="2" t="s">
        <v>110</v>
      </c>
      <c r="D1271" s="2" t="s">
        <v>187</v>
      </c>
      <c r="E1271" s="2" t="s">
        <v>1839</v>
      </c>
      <c r="F1271" s="2" t="s">
        <v>4132</v>
      </c>
      <c r="G1271" s="12">
        <v>100.0</v>
      </c>
      <c r="H1271" s="2" t="s">
        <v>76</v>
      </c>
      <c r="I1271" s="2" t="s">
        <v>9652</v>
      </c>
      <c r="J1271" t="str">
        <f t="shared" si="1"/>
        <v>9504-ASMAT</v>
      </c>
      <c r="K1271">
        <f t="shared" si="2"/>
        <v>1</v>
      </c>
    </row>
    <row r="1272">
      <c r="A1272" s="9" t="s">
        <v>14428</v>
      </c>
      <c r="B1272" s="10" t="s">
        <v>14437</v>
      </c>
      <c r="C1272" s="2" t="s">
        <v>110</v>
      </c>
      <c r="D1272" s="2" t="s">
        <v>187</v>
      </c>
      <c r="E1272" s="2" t="s">
        <v>1839</v>
      </c>
      <c r="F1272" s="2" t="s">
        <v>14438</v>
      </c>
      <c r="G1272" s="12">
        <v>100.0</v>
      </c>
      <c r="H1272" s="2" t="s">
        <v>76</v>
      </c>
      <c r="I1272" s="2" t="s">
        <v>9652</v>
      </c>
      <c r="J1272" t="str">
        <f t="shared" si="1"/>
        <v>9504-ASMAT</v>
      </c>
      <c r="K1272">
        <f t="shared" si="2"/>
        <v>1</v>
      </c>
    </row>
    <row r="1273">
      <c r="A1273" s="9" t="s">
        <v>3853</v>
      </c>
      <c r="B1273" s="10" t="s">
        <v>3859</v>
      </c>
      <c r="C1273" s="2" t="s">
        <v>110</v>
      </c>
      <c r="D1273" s="2" t="s">
        <v>187</v>
      </c>
      <c r="E1273" s="2" t="s">
        <v>1839</v>
      </c>
      <c r="F1273" s="2" t="s">
        <v>3860</v>
      </c>
      <c r="G1273" s="12">
        <v>100.0</v>
      </c>
      <c r="H1273" s="2" t="s">
        <v>76</v>
      </c>
      <c r="I1273" s="2" t="s">
        <v>9652</v>
      </c>
      <c r="J1273" t="str">
        <f t="shared" si="1"/>
        <v>9504-ASMAT</v>
      </c>
      <c r="K1273">
        <f t="shared" si="2"/>
        <v>1</v>
      </c>
    </row>
    <row r="1274">
      <c r="A1274" s="9" t="s">
        <v>3863</v>
      </c>
      <c r="B1274" s="10" t="s">
        <v>3865</v>
      </c>
      <c r="C1274" s="2" t="s">
        <v>110</v>
      </c>
      <c r="D1274" s="2" t="s">
        <v>187</v>
      </c>
      <c r="E1274" s="2" t="s">
        <v>1839</v>
      </c>
      <c r="F1274" s="2" t="s">
        <v>3866</v>
      </c>
      <c r="G1274" s="12">
        <v>100.0</v>
      </c>
      <c r="H1274" s="2" t="s">
        <v>76</v>
      </c>
      <c r="I1274" s="2" t="s">
        <v>9652</v>
      </c>
      <c r="J1274" t="str">
        <f t="shared" si="1"/>
        <v>9504-ASMAT</v>
      </c>
      <c r="K1274">
        <f t="shared" si="2"/>
        <v>1</v>
      </c>
    </row>
    <row r="1275">
      <c r="A1275" s="9" t="s">
        <v>3868</v>
      </c>
      <c r="B1275" s="10" t="s">
        <v>3871</v>
      </c>
      <c r="C1275" s="2" t="s">
        <v>110</v>
      </c>
      <c r="D1275" s="2" t="s">
        <v>187</v>
      </c>
      <c r="E1275" s="2" t="s">
        <v>1839</v>
      </c>
      <c r="F1275" s="2" t="s">
        <v>3872</v>
      </c>
      <c r="G1275" s="12">
        <v>100.0</v>
      </c>
      <c r="H1275" s="2" t="s">
        <v>76</v>
      </c>
      <c r="I1275" s="2" t="s">
        <v>9652</v>
      </c>
      <c r="J1275" t="str">
        <f t="shared" si="1"/>
        <v>9504-ASMAT</v>
      </c>
      <c r="K1275">
        <f t="shared" si="2"/>
        <v>1</v>
      </c>
    </row>
    <row r="1276">
      <c r="A1276" s="9" t="s">
        <v>3874</v>
      </c>
      <c r="B1276" s="10" t="s">
        <v>3877</v>
      </c>
      <c r="C1276" s="2" t="s">
        <v>110</v>
      </c>
      <c r="D1276" s="2" t="s">
        <v>187</v>
      </c>
      <c r="E1276" s="2" t="s">
        <v>1839</v>
      </c>
      <c r="F1276" s="2" t="s">
        <v>3878</v>
      </c>
      <c r="G1276" s="12">
        <v>100.0</v>
      </c>
      <c r="H1276" s="2" t="s">
        <v>76</v>
      </c>
      <c r="I1276" s="2" t="s">
        <v>9652</v>
      </c>
      <c r="J1276" t="str">
        <f t="shared" si="1"/>
        <v>9504-ASMAT</v>
      </c>
      <c r="K1276">
        <f t="shared" si="2"/>
        <v>1</v>
      </c>
    </row>
    <row r="1277">
      <c r="A1277" s="9" t="s">
        <v>3879</v>
      </c>
      <c r="B1277" s="10" t="s">
        <v>3883</v>
      </c>
      <c r="C1277" s="2" t="s">
        <v>110</v>
      </c>
      <c r="D1277" s="2" t="s">
        <v>187</v>
      </c>
      <c r="E1277" s="2" t="s">
        <v>1839</v>
      </c>
      <c r="F1277" s="2" t="s">
        <v>3885</v>
      </c>
      <c r="G1277" s="12">
        <v>100.0</v>
      </c>
      <c r="H1277" s="2" t="s">
        <v>76</v>
      </c>
      <c r="I1277" s="2" t="s">
        <v>9652</v>
      </c>
      <c r="J1277" t="str">
        <f t="shared" si="1"/>
        <v>9504-ASMAT</v>
      </c>
      <c r="K1277">
        <f t="shared" si="2"/>
        <v>1</v>
      </c>
    </row>
    <row r="1278">
      <c r="A1278" s="9" t="s">
        <v>3886</v>
      </c>
      <c r="B1278" s="10" t="s">
        <v>3892</v>
      </c>
      <c r="C1278" s="2" t="s">
        <v>110</v>
      </c>
      <c r="D1278" s="2" t="s">
        <v>187</v>
      </c>
      <c r="E1278" s="2" t="s">
        <v>1839</v>
      </c>
      <c r="F1278" s="2" t="s">
        <v>3893</v>
      </c>
      <c r="G1278" s="12">
        <v>100.0</v>
      </c>
      <c r="H1278" s="2" t="s">
        <v>76</v>
      </c>
      <c r="I1278" s="2" t="s">
        <v>9652</v>
      </c>
      <c r="J1278" t="str">
        <f t="shared" si="1"/>
        <v>9504-ASMAT</v>
      </c>
      <c r="K1278">
        <f t="shared" si="2"/>
        <v>1</v>
      </c>
    </row>
    <row r="1279">
      <c r="A1279" s="9" t="s">
        <v>3895</v>
      </c>
      <c r="B1279" s="10" t="s">
        <v>3899</v>
      </c>
      <c r="C1279" s="2" t="s">
        <v>110</v>
      </c>
      <c r="D1279" s="2" t="s">
        <v>187</v>
      </c>
      <c r="E1279" s="2" t="s">
        <v>1839</v>
      </c>
      <c r="F1279" s="2" t="s">
        <v>3900</v>
      </c>
      <c r="G1279" s="12">
        <v>100.0</v>
      </c>
      <c r="H1279" s="2" t="s">
        <v>76</v>
      </c>
      <c r="I1279" s="2" t="s">
        <v>9652</v>
      </c>
      <c r="J1279" t="str">
        <f t="shared" si="1"/>
        <v>9504-ASMAT</v>
      </c>
      <c r="K1279">
        <f t="shared" si="2"/>
        <v>1</v>
      </c>
    </row>
    <row r="1280">
      <c r="A1280" s="9" t="s">
        <v>14477</v>
      </c>
      <c r="B1280" s="10" t="s">
        <v>14486</v>
      </c>
      <c r="C1280" s="2" t="s">
        <v>110</v>
      </c>
      <c r="D1280" s="2" t="s">
        <v>187</v>
      </c>
      <c r="E1280" s="2" t="s">
        <v>3910</v>
      </c>
      <c r="F1280" s="2" t="s">
        <v>14489</v>
      </c>
      <c r="G1280" s="12">
        <v>100.0</v>
      </c>
      <c r="H1280" s="2" t="s">
        <v>76</v>
      </c>
      <c r="I1280" s="2" t="s">
        <v>9652</v>
      </c>
      <c r="J1280" t="str">
        <f t="shared" si="1"/>
        <v>9504-ASMAT</v>
      </c>
      <c r="K1280">
        <f t="shared" si="2"/>
        <v>1</v>
      </c>
    </row>
    <row r="1281">
      <c r="A1281" s="9" t="s">
        <v>3904</v>
      </c>
      <c r="B1281" s="10" t="s">
        <v>3909</v>
      </c>
      <c r="C1281" s="2" t="s">
        <v>110</v>
      </c>
      <c r="D1281" s="2" t="s">
        <v>187</v>
      </c>
      <c r="E1281" s="2" t="s">
        <v>3910</v>
      </c>
      <c r="F1281" s="2" t="s">
        <v>3911</v>
      </c>
      <c r="G1281" s="12">
        <v>100.0</v>
      </c>
      <c r="H1281" s="2" t="s">
        <v>76</v>
      </c>
      <c r="I1281" s="2" t="s">
        <v>9652</v>
      </c>
      <c r="J1281" t="str">
        <f t="shared" si="1"/>
        <v>9504-ASMAT</v>
      </c>
      <c r="K1281">
        <f t="shared" si="2"/>
        <v>1</v>
      </c>
    </row>
    <row r="1282">
      <c r="A1282" s="9" t="s">
        <v>3912</v>
      </c>
      <c r="B1282" s="10" t="s">
        <v>3928</v>
      </c>
      <c r="C1282" s="2" t="s">
        <v>110</v>
      </c>
      <c r="D1282" s="2" t="s">
        <v>187</v>
      </c>
      <c r="E1282" s="2" t="s">
        <v>3910</v>
      </c>
      <c r="F1282" s="2" t="s">
        <v>3932</v>
      </c>
      <c r="G1282" s="12">
        <v>100.0</v>
      </c>
      <c r="H1282" s="2" t="s">
        <v>76</v>
      </c>
      <c r="I1282" s="2" t="s">
        <v>9652</v>
      </c>
      <c r="J1282" t="str">
        <f t="shared" si="1"/>
        <v>9504-ASMAT</v>
      </c>
      <c r="K1282">
        <f t="shared" si="2"/>
        <v>1</v>
      </c>
    </row>
    <row r="1283">
      <c r="A1283" s="9" t="s">
        <v>3934</v>
      </c>
      <c r="B1283" s="10" t="s">
        <v>3939</v>
      </c>
      <c r="C1283" s="2" t="s">
        <v>110</v>
      </c>
      <c r="D1283" s="2" t="s">
        <v>187</v>
      </c>
      <c r="E1283" s="2" t="s">
        <v>3910</v>
      </c>
      <c r="F1283" s="2" t="s">
        <v>3940</v>
      </c>
      <c r="G1283" s="12">
        <v>100.0</v>
      </c>
      <c r="H1283" s="2" t="s">
        <v>76</v>
      </c>
      <c r="I1283" s="2" t="s">
        <v>9652</v>
      </c>
      <c r="J1283" t="str">
        <f t="shared" si="1"/>
        <v>9504-ASMAT</v>
      </c>
      <c r="K1283">
        <f t="shared" si="2"/>
        <v>1</v>
      </c>
    </row>
    <row r="1284">
      <c r="A1284" s="9" t="s">
        <v>3941</v>
      </c>
      <c r="B1284" s="10" t="s">
        <v>3947</v>
      </c>
      <c r="C1284" s="2" t="s">
        <v>110</v>
      </c>
      <c r="D1284" s="2" t="s">
        <v>187</v>
      </c>
      <c r="E1284" s="2" t="s">
        <v>3910</v>
      </c>
      <c r="F1284" s="2" t="s">
        <v>3948</v>
      </c>
      <c r="G1284" s="12">
        <v>100.0</v>
      </c>
      <c r="H1284" s="2" t="s">
        <v>76</v>
      </c>
      <c r="I1284" s="2" t="s">
        <v>9652</v>
      </c>
      <c r="J1284" t="str">
        <f t="shared" si="1"/>
        <v>9504-ASMAT</v>
      </c>
      <c r="K1284">
        <f t="shared" si="2"/>
        <v>1</v>
      </c>
    </row>
    <row r="1285">
      <c r="A1285" s="9" t="s">
        <v>3950</v>
      </c>
      <c r="B1285" s="10" t="s">
        <v>3955</v>
      </c>
      <c r="C1285" s="2" t="s">
        <v>110</v>
      </c>
      <c r="D1285" s="2" t="s">
        <v>187</v>
      </c>
      <c r="E1285" s="2" t="s">
        <v>3910</v>
      </c>
      <c r="F1285" s="2" t="s">
        <v>3957</v>
      </c>
      <c r="G1285" s="12">
        <v>100.0</v>
      </c>
      <c r="H1285" s="2" t="s">
        <v>76</v>
      </c>
      <c r="I1285" s="2" t="s">
        <v>9652</v>
      </c>
      <c r="J1285" t="str">
        <f t="shared" si="1"/>
        <v>9504-ASMAT</v>
      </c>
      <c r="K1285">
        <f t="shared" si="2"/>
        <v>1</v>
      </c>
    </row>
    <row r="1286">
      <c r="A1286" s="9" t="s">
        <v>3959</v>
      </c>
      <c r="B1286" s="10" t="s">
        <v>3964</v>
      </c>
      <c r="C1286" s="2" t="s">
        <v>110</v>
      </c>
      <c r="D1286" s="2" t="s">
        <v>187</v>
      </c>
      <c r="E1286" s="2" t="s">
        <v>3910</v>
      </c>
      <c r="F1286" s="2" t="s">
        <v>3965</v>
      </c>
      <c r="G1286" s="12">
        <v>100.0</v>
      </c>
      <c r="H1286" s="2" t="s">
        <v>76</v>
      </c>
      <c r="I1286" s="2" t="s">
        <v>9652</v>
      </c>
      <c r="J1286" t="str">
        <f t="shared" si="1"/>
        <v>9504-ASMAT</v>
      </c>
      <c r="K1286">
        <f t="shared" si="2"/>
        <v>1</v>
      </c>
    </row>
    <row r="1287">
      <c r="A1287" s="9" t="s">
        <v>3202</v>
      </c>
      <c r="B1287" s="10" t="s">
        <v>3205</v>
      </c>
      <c r="C1287" s="2" t="s">
        <v>110</v>
      </c>
      <c r="D1287" s="2" t="s">
        <v>187</v>
      </c>
      <c r="E1287" s="2" t="s">
        <v>1844</v>
      </c>
      <c r="F1287" s="2" t="s">
        <v>3206</v>
      </c>
      <c r="G1287" s="12">
        <v>100.0</v>
      </c>
      <c r="H1287" s="2" t="s">
        <v>76</v>
      </c>
      <c r="I1287" s="2" t="s">
        <v>9652</v>
      </c>
      <c r="J1287" t="str">
        <f t="shared" si="1"/>
        <v>9504-ASMAT</v>
      </c>
      <c r="K1287">
        <f t="shared" si="2"/>
        <v>1</v>
      </c>
    </row>
    <row r="1288">
      <c r="A1288" s="9" t="s">
        <v>9199</v>
      </c>
      <c r="B1288" s="10" t="s">
        <v>9208</v>
      </c>
      <c r="C1288" s="2" t="s">
        <v>110</v>
      </c>
      <c r="D1288" s="2" t="s">
        <v>187</v>
      </c>
      <c r="E1288" s="2" t="s">
        <v>1844</v>
      </c>
      <c r="F1288" s="2" t="s">
        <v>9211</v>
      </c>
      <c r="G1288" s="12">
        <v>100.0</v>
      </c>
      <c r="H1288" s="2" t="s">
        <v>76</v>
      </c>
      <c r="I1288" s="2" t="s">
        <v>9652</v>
      </c>
      <c r="J1288" t="str">
        <f t="shared" si="1"/>
        <v>9504-ASMAT</v>
      </c>
      <c r="K1288">
        <f t="shared" si="2"/>
        <v>1</v>
      </c>
    </row>
    <row r="1289">
      <c r="A1289" s="9" t="s">
        <v>3251</v>
      </c>
      <c r="B1289" s="10" t="s">
        <v>3259</v>
      </c>
      <c r="C1289" s="2" t="s">
        <v>110</v>
      </c>
      <c r="D1289" s="2" t="s">
        <v>187</v>
      </c>
      <c r="E1289" s="2" t="s">
        <v>1844</v>
      </c>
      <c r="F1289" s="2" t="s">
        <v>3261</v>
      </c>
      <c r="G1289" s="12">
        <v>100.0</v>
      </c>
      <c r="H1289" s="2" t="s">
        <v>76</v>
      </c>
      <c r="I1289" s="2" t="s">
        <v>9652</v>
      </c>
      <c r="J1289" t="str">
        <f t="shared" si="1"/>
        <v>9504-ASMAT</v>
      </c>
      <c r="K1289">
        <f t="shared" si="2"/>
        <v>1</v>
      </c>
    </row>
    <row r="1290">
      <c r="A1290" s="9" t="s">
        <v>9229</v>
      </c>
      <c r="B1290" s="10" t="s">
        <v>9238</v>
      </c>
      <c r="C1290" s="2" t="s">
        <v>110</v>
      </c>
      <c r="D1290" s="2" t="s">
        <v>187</v>
      </c>
      <c r="E1290" s="2" t="s">
        <v>1844</v>
      </c>
      <c r="F1290" s="2" t="s">
        <v>9240</v>
      </c>
      <c r="G1290" s="12">
        <v>100.0</v>
      </c>
      <c r="H1290" s="2" t="s">
        <v>76</v>
      </c>
      <c r="I1290" s="2" t="s">
        <v>9652</v>
      </c>
      <c r="J1290" t="str">
        <f t="shared" si="1"/>
        <v>9504-ASMAT</v>
      </c>
      <c r="K1290">
        <f t="shared" si="2"/>
        <v>1</v>
      </c>
    </row>
    <row r="1291">
      <c r="A1291" s="9" t="s">
        <v>14538</v>
      </c>
      <c r="B1291" s="10" t="s">
        <v>1843</v>
      </c>
      <c r="C1291" s="2" t="s">
        <v>110</v>
      </c>
      <c r="D1291" s="2" t="s">
        <v>187</v>
      </c>
      <c r="E1291" s="2" t="s">
        <v>1844</v>
      </c>
      <c r="F1291" s="2" t="s">
        <v>1845</v>
      </c>
      <c r="G1291" s="12">
        <v>100.0</v>
      </c>
      <c r="H1291" s="2" t="s">
        <v>76</v>
      </c>
      <c r="I1291" s="2" t="s">
        <v>9652</v>
      </c>
      <c r="J1291" t="str">
        <f t="shared" si="1"/>
        <v>9504-ASMAT</v>
      </c>
      <c r="K1291">
        <f t="shared" si="2"/>
        <v>1</v>
      </c>
    </row>
    <row r="1292">
      <c r="A1292" s="9" t="s">
        <v>3212</v>
      </c>
      <c r="B1292" s="10" t="s">
        <v>3215</v>
      </c>
      <c r="C1292" s="2" t="s">
        <v>110</v>
      </c>
      <c r="D1292" s="2" t="s">
        <v>187</v>
      </c>
      <c r="E1292" s="2" t="s">
        <v>1844</v>
      </c>
      <c r="F1292" s="2" t="s">
        <v>3217</v>
      </c>
      <c r="G1292" s="12">
        <v>100.0</v>
      </c>
      <c r="H1292" s="2" t="s">
        <v>76</v>
      </c>
      <c r="I1292" s="2" t="s">
        <v>9652</v>
      </c>
      <c r="J1292" t="str">
        <f t="shared" si="1"/>
        <v>9504-ASMAT</v>
      </c>
      <c r="K1292">
        <f t="shared" si="2"/>
        <v>1</v>
      </c>
    </row>
    <row r="1293">
      <c r="A1293" s="9" t="s">
        <v>3972</v>
      </c>
      <c r="B1293" s="10" t="s">
        <v>3979</v>
      </c>
      <c r="C1293" s="2" t="s">
        <v>110</v>
      </c>
      <c r="D1293" s="2" t="s">
        <v>187</v>
      </c>
      <c r="E1293" s="2" t="s">
        <v>1844</v>
      </c>
      <c r="F1293" s="2" t="s">
        <v>3980</v>
      </c>
      <c r="G1293" s="12">
        <v>100.0</v>
      </c>
      <c r="H1293" s="2" t="s">
        <v>76</v>
      </c>
      <c r="I1293" s="2" t="s">
        <v>9652</v>
      </c>
      <c r="J1293" t="str">
        <f t="shared" si="1"/>
        <v>9504-ASMAT</v>
      </c>
      <c r="K1293">
        <f t="shared" si="2"/>
        <v>1</v>
      </c>
    </row>
    <row r="1294">
      <c r="A1294" s="9" t="s">
        <v>3981</v>
      </c>
      <c r="B1294" s="10" t="s">
        <v>3987</v>
      </c>
      <c r="C1294" s="2" t="s">
        <v>110</v>
      </c>
      <c r="D1294" s="2" t="s">
        <v>187</v>
      </c>
      <c r="E1294" s="2" t="s">
        <v>1844</v>
      </c>
      <c r="F1294" s="2" t="s">
        <v>3988</v>
      </c>
      <c r="G1294" s="12">
        <v>100.0</v>
      </c>
      <c r="H1294" s="2" t="s">
        <v>76</v>
      </c>
      <c r="I1294" s="2" t="s">
        <v>9652</v>
      </c>
      <c r="J1294" t="str">
        <f t="shared" si="1"/>
        <v>9504-ASMAT</v>
      </c>
      <c r="K1294">
        <f t="shared" si="2"/>
        <v>1</v>
      </c>
    </row>
    <row r="1295">
      <c r="A1295" s="9" t="s">
        <v>3989</v>
      </c>
      <c r="B1295" s="10" t="s">
        <v>3994</v>
      </c>
      <c r="C1295" s="2" t="s">
        <v>110</v>
      </c>
      <c r="D1295" s="2" t="s">
        <v>187</v>
      </c>
      <c r="E1295" s="2" t="s">
        <v>1844</v>
      </c>
      <c r="F1295" s="2" t="s">
        <v>3995</v>
      </c>
      <c r="G1295" s="12">
        <v>100.0</v>
      </c>
      <c r="H1295" s="2" t="s">
        <v>76</v>
      </c>
      <c r="I1295" s="2" t="s">
        <v>9652</v>
      </c>
      <c r="J1295" t="str">
        <f t="shared" si="1"/>
        <v>9504-ASMAT</v>
      </c>
      <c r="K1295">
        <f t="shared" si="2"/>
        <v>1</v>
      </c>
    </row>
    <row r="1296">
      <c r="A1296" s="9" t="s">
        <v>3997</v>
      </c>
      <c r="B1296" s="10" t="s">
        <v>4003</v>
      </c>
      <c r="C1296" s="2" t="s">
        <v>110</v>
      </c>
      <c r="D1296" s="2" t="s">
        <v>187</v>
      </c>
      <c r="E1296" s="2" t="s">
        <v>1844</v>
      </c>
      <c r="F1296" s="2" t="s">
        <v>4004</v>
      </c>
      <c r="G1296" s="12">
        <v>100.0</v>
      </c>
      <c r="H1296" s="2" t="s">
        <v>76</v>
      </c>
      <c r="I1296" s="2" t="s">
        <v>9652</v>
      </c>
      <c r="J1296" t="str">
        <f t="shared" si="1"/>
        <v>9504-ASMAT</v>
      </c>
      <c r="K1296">
        <f t="shared" si="2"/>
        <v>1</v>
      </c>
    </row>
    <row r="1297">
      <c r="A1297" s="9" t="s">
        <v>4005</v>
      </c>
      <c r="B1297" s="10" t="s">
        <v>4012</v>
      </c>
      <c r="C1297" s="2" t="s">
        <v>110</v>
      </c>
      <c r="D1297" s="2" t="s">
        <v>187</v>
      </c>
      <c r="E1297" s="2" t="s">
        <v>1844</v>
      </c>
      <c r="F1297" s="2" t="s">
        <v>4013</v>
      </c>
      <c r="G1297" s="12">
        <v>100.0</v>
      </c>
      <c r="H1297" s="2" t="s">
        <v>76</v>
      </c>
      <c r="I1297" s="2" t="s">
        <v>9652</v>
      </c>
      <c r="J1297" t="str">
        <f t="shared" si="1"/>
        <v>9504-ASMAT</v>
      </c>
      <c r="K1297">
        <f t="shared" si="2"/>
        <v>1</v>
      </c>
    </row>
    <row r="1298">
      <c r="A1298" s="9" t="s">
        <v>14580</v>
      </c>
      <c r="B1298" s="10" t="s">
        <v>14589</v>
      </c>
      <c r="C1298" s="2" t="s">
        <v>110</v>
      </c>
      <c r="D1298" s="2" t="s">
        <v>187</v>
      </c>
      <c r="E1298" s="2" t="s">
        <v>1851</v>
      </c>
      <c r="F1298" s="2" t="s">
        <v>14593</v>
      </c>
      <c r="G1298" s="12">
        <v>100.0</v>
      </c>
      <c r="H1298" s="2" t="s">
        <v>76</v>
      </c>
      <c r="I1298" s="2" t="s">
        <v>9652</v>
      </c>
      <c r="J1298" t="str">
        <f t="shared" si="1"/>
        <v>9504-ASMAT</v>
      </c>
      <c r="K1298">
        <f t="shared" si="2"/>
        <v>1</v>
      </c>
    </row>
    <row r="1299">
      <c r="A1299" s="9" t="s">
        <v>14596</v>
      </c>
      <c r="B1299" s="10" t="s">
        <v>14603</v>
      </c>
      <c r="C1299" s="2" t="s">
        <v>110</v>
      </c>
      <c r="D1299" s="2" t="s">
        <v>187</v>
      </c>
      <c r="E1299" s="2" t="s">
        <v>1851</v>
      </c>
      <c r="F1299" s="2" t="s">
        <v>14606</v>
      </c>
      <c r="G1299" s="12">
        <v>100.0</v>
      </c>
      <c r="H1299" s="2" t="s">
        <v>76</v>
      </c>
      <c r="I1299" s="2" t="s">
        <v>9652</v>
      </c>
      <c r="J1299" t="str">
        <f t="shared" si="1"/>
        <v>9504-ASMAT</v>
      </c>
      <c r="K1299">
        <f t="shared" si="2"/>
        <v>1</v>
      </c>
    </row>
    <row r="1300">
      <c r="A1300" s="9" t="s">
        <v>14610</v>
      </c>
      <c r="B1300" s="10" t="s">
        <v>14618</v>
      </c>
      <c r="C1300" s="2" t="s">
        <v>110</v>
      </c>
      <c r="D1300" s="2" t="s">
        <v>187</v>
      </c>
      <c r="E1300" s="2" t="s">
        <v>1851</v>
      </c>
      <c r="F1300" s="2" t="s">
        <v>14622</v>
      </c>
      <c r="G1300" s="12">
        <v>100.0</v>
      </c>
      <c r="H1300" s="2" t="s">
        <v>76</v>
      </c>
      <c r="I1300" s="2" t="s">
        <v>9652</v>
      </c>
      <c r="J1300" t="str">
        <f t="shared" si="1"/>
        <v>9504-ASMAT</v>
      </c>
      <c r="K1300">
        <f t="shared" si="2"/>
        <v>1</v>
      </c>
    </row>
    <row r="1301">
      <c r="A1301" s="9" t="s">
        <v>9280</v>
      </c>
      <c r="B1301" s="10" t="s">
        <v>9289</v>
      </c>
      <c r="C1301" s="2" t="s">
        <v>110</v>
      </c>
      <c r="D1301" s="2" t="s">
        <v>187</v>
      </c>
      <c r="E1301" s="2" t="s">
        <v>1851</v>
      </c>
      <c r="F1301" s="2" t="s">
        <v>9293</v>
      </c>
      <c r="G1301" s="12">
        <v>100.0</v>
      </c>
      <c r="H1301" s="2" t="s">
        <v>76</v>
      </c>
      <c r="I1301" s="2" t="s">
        <v>9652</v>
      </c>
      <c r="J1301" t="str">
        <f t="shared" si="1"/>
        <v>9504-ASMAT</v>
      </c>
      <c r="K1301">
        <f t="shared" si="2"/>
        <v>1</v>
      </c>
    </row>
    <row r="1302">
      <c r="A1302" s="9" t="s">
        <v>9296</v>
      </c>
      <c r="B1302" s="10" t="s">
        <v>9306</v>
      </c>
      <c r="C1302" s="2" t="s">
        <v>110</v>
      </c>
      <c r="D1302" s="2" t="s">
        <v>187</v>
      </c>
      <c r="E1302" s="2" t="s">
        <v>1851</v>
      </c>
      <c r="F1302" s="2" t="s">
        <v>9309</v>
      </c>
      <c r="G1302" s="12">
        <v>100.0</v>
      </c>
      <c r="H1302" s="2" t="s">
        <v>76</v>
      </c>
      <c r="I1302" s="2" t="s">
        <v>9652</v>
      </c>
      <c r="J1302" t="str">
        <f t="shared" si="1"/>
        <v>9504-ASMAT</v>
      </c>
      <c r="K1302">
        <f t="shared" si="2"/>
        <v>1</v>
      </c>
    </row>
    <row r="1303">
      <c r="A1303" s="9" t="s">
        <v>9313</v>
      </c>
      <c r="B1303" s="10" t="s">
        <v>9325</v>
      </c>
      <c r="C1303" s="2" t="s">
        <v>110</v>
      </c>
      <c r="D1303" s="2" t="s">
        <v>187</v>
      </c>
      <c r="E1303" s="2" t="s">
        <v>1851</v>
      </c>
      <c r="F1303" s="2" t="s">
        <v>9326</v>
      </c>
      <c r="G1303" s="12">
        <v>100.0</v>
      </c>
      <c r="H1303" s="2" t="s">
        <v>76</v>
      </c>
      <c r="I1303" s="2" t="s">
        <v>9652</v>
      </c>
      <c r="J1303" t="str">
        <f t="shared" si="1"/>
        <v>9504-ASMAT</v>
      </c>
      <c r="K1303">
        <f t="shared" si="2"/>
        <v>1</v>
      </c>
    </row>
    <row r="1304">
      <c r="A1304" s="9" t="s">
        <v>4014</v>
      </c>
      <c r="B1304" s="10" t="s">
        <v>4019</v>
      </c>
      <c r="C1304" s="2" t="s">
        <v>110</v>
      </c>
      <c r="D1304" s="2" t="s">
        <v>187</v>
      </c>
      <c r="E1304" s="2" t="s">
        <v>1851</v>
      </c>
      <c r="F1304" s="2" t="s">
        <v>4020</v>
      </c>
      <c r="G1304" s="12">
        <v>100.0</v>
      </c>
      <c r="H1304" s="2" t="s">
        <v>76</v>
      </c>
      <c r="I1304" s="2" t="s">
        <v>9652</v>
      </c>
      <c r="J1304" t="str">
        <f t="shared" si="1"/>
        <v>9504-ASMAT</v>
      </c>
      <c r="K1304">
        <f t="shared" si="2"/>
        <v>1</v>
      </c>
    </row>
    <row r="1305">
      <c r="A1305" s="9" t="s">
        <v>14644</v>
      </c>
      <c r="B1305" s="10" t="s">
        <v>14651</v>
      </c>
      <c r="C1305" s="2" t="s">
        <v>110</v>
      </c>
      <c r="D1305" s="2" t="s">
        <v>187</v>
      </c>
      <c r="E1305" s="2" t="s">
        <v>3226</v>
      </c>
      <c r="F1305" s="2" t="s">
        <v>14655</v>
      </c>
      <c r="G1305" s="12">
        <v>100.0</v>
      </c>
      <c r="H1305" s="2" t="s">
        <v>76</v>
      </c>
      <c r="I1305" s="2" t="s">
        <v>9652</v>
      </c>
      <c r="J1305" t="str">
        <f t="shared" si="1"/>
        <v>9504-ASMAT</v>
      </c>
      <c r="K1305">
        <f t="shared" si="2"/>
        <v>1</v>
      </c>
    </row>
    <row r="1306">
      <c r="A1306" s="9" t="s">
        <v>14657</v>
      </c>
      <c r="B1306" s="10" t="s">
        <v>14666</v>
      </c>
      <c r="C1306" s="2" t="s">
        <v>110</v>
      </c>
      <c r="D1306" s="2" t="s">
        <v>187</v>
      </c>
      <c r="E1306" s="2" t="s">
        <v>3226</v>
      </c>
      <c r="F1306" s="2" t="s">
        <v>14667</v>
      </c>
      <c r="G1306" s="12">
        <v>100.0</v>
      </c>
      <c r="H1306" s="2" t="s">
        <v>76</v>
      </c>
      <c r="I1306" s="2" t="s">
        <v>9652</v>
      </c>
      <c r="J1306" t="str">
        <f t="shared" si="1"/>
        <v>9504-ASMAT</v>
      </c>
      <c r="K1306">
        <f t="shared" si="2"/>
        <v>1</v>
      </c>
    </row>
    <row r="1307">
      <c r="A1307" s="9" t="s">
        <v>4022</v>
      </c>
      <c r="B1307" s="10" t="s">
        <v>4025</v>
      </c>
      <c r="C1307" s="2" t="s">
        <v>110</v>
      </c>
      <c r="D1307" s="2" t="s">
        <v>187</v>
      </c>
      <c r="E1307" s="2" t="s">
        <v>3226</v>
      </c>
      <c r="F1307" s="2" t="s">
        <v>4026</v>
      </c>
      <c r="G1307" s="12">
        <v>100.0</v>
      </c>
      <c r="H1307" s="2" t="s">
        <v>76</v>
      </c>
      <c r="I1307" s="2" t="s">
        <v>9652</v>
      </c>
      <c r="J1307" t="str">
        <f t="shared" si="1"/>
        <v>9504-ASMAT</v>
      </c>
      <c r="K1307">
        <f t="shared" si="2"/>
        <v>1</v>
      </c>
    </row>
    <row r="1308">
      <c r="A1308" s="9" t="s">
        <v>3222</v>
      </c>
      <c r="B1308" s="10" t="s">
        <v>3224</v>
      </c>
      <c r="C1308" s="2" t="s">
        <v>110</v>
      </c>
      <c r="D1308" s="2" t="s">
        <v>187</v>
      </c>
      <c r="E1308" s="2" t="s">
        <v>3226</v>
      </c>
      <c r="F1308" s="2" t="s">
        <v>3227</v>
      </c>
      <c r="G1308" s="12">
        <v>100.0</v>
      </c>
      <c r="H1308" s="2" t="s">
        <v>76</v>
      </c>
      <c r="I1308" s="2" t="s">
        <v>9652</v>
      </c>
      <c r="J1308" t="str">
        <f t="shared" si="1"/>
        <v>9504-ASMAT</v>
      </c>
      <c r="K1308">
        <f t="shared" si="2"/>
        <v>1</v>
      </c>
    </row>
    <row r="1309">
      <c r="A1309" s="9" t="s">
        <v>4034</v>
      </c>
      <c r="B1309" s="10" t="s">
        <v>4037</v>
      </c>
      <c r="C1309" s="2" t="s">
        <v>110</v>
      </c>
      <c r="D1309" s="2" t="s">
        <v>187</v>
      </c>
      <c r="E1309" s="2" t="s">
        <v>3226</v>
      </c>
      <c r="F1309" s="2" t="s">
        <v>4038</v>
      </c>
      <c r="G1309" s="12">
        <v>100.0</v>
      </c>
      <c r="H1309" s="2" t="s">
        <v>76</v>
      </c>
      <c r="I1309" s="2" t="s">
        <v>9652</v>
      </c>
      <c r="J1309" t="str">
        <f t="shared" si="1"/>
        <v>9504-ASMAT</v>
      </c>
      <c r="K1309">
        <f t="shared" si="2"/>
        <v>1</v>
      </c>
    </row>
    <row r="1310">
      <c r="A1310" s="9" t="s">
        <v>4042</v>
      </c>
      <c r="B1310" s="10" t="s">
        <v>4044</v>
      </c>
      <c r="C1310" s="2" t="s">
        <v>110</v>
      </c>
      <c r="D1310" s="2" t="s">
        <v>187</v>
      </c>
      <c r="E1310" s="2" t="s">
        <v>3226</v>
      </c>
      <c r="F1310" s="2" t="s">
        <v>4046</v>
      </c>
      <c r="G1310" s="12">
        <v>100.0</v>
      </c>
      <c r="H1310" s="2" t="s">
        <v>76</v>
      </c>
      <c r="I1310" s="2" t="s">
        <v>9652</v>
      </c>
      <c r="J1310" t="str">
        <f t="shared" si="1"/>
        <v>9504-ASMAT</v>
      </c>
      <c r="K1310">
        <f t="shared" si="2"/>
        <v>1</v>
      </c>
    </row>
    <row r="1311">
      <c r="A1311" s="9" t="s">
        <v>4048</v>
      </c>
      <c r="B1311" s="10" t="s">
        <v>4051</v>
      </c>
      <c r="C1311" s="2" t="s">
        <v>110</v>
      </c>
      <c r="D1311" s="2" t="s">
        <v>187</v>
      </c>
      <c r="E1311" s="2" t="s">
        <v>3226</v>
      </c>
      <c r="F1311" s="2" t="s">
        <v>4053</v>
      </c>
      <c r="G1311" s="12">
        <v>100.0</v>
      </c>
      <c r="H1311" s="2" t="s">
        <v>76</v>
      </c>
      <c r="I1311" s="2" t="s">
        <v>9652</v>
      </c>
      <c r="J1311" t="str">
        <f t="shared" si="1"/>
        <v>9504-ASMAT</v>
      </c>
      <c r="K1311">
        <f t="shared" si="2"/>
        <v>1</v>
      </c>
    </row>
    <row r="1312">
      <c r="A1312" s="9" t="s">
        <v>4056</v>
      </c>
      <c r="B1312" s="10" t="s">
        <v>4061</v>
      </c>
      <c r="C1312" s="2" t="s">
        <v>110</v>
      </c>
      <c r="D1312" s="2" t="s">
        <v>187</v>
      </c>
      <c r="E1312" s="2" t="s">
        <v>3226</v>
      </c>
      <c r="F1312" s="2" t="s">
        <v>3240</v>
      </c>
      <c r="G1312" s="12">
        <v>100.0</v>
      </c>
      <c r="H1312" s="2" t="s">
        <v>76</v>
      </c>
      <c r="I1312" s="2" t="s">
        <v>9652</v>
      </c>
      <c r="J1312" t="str">
        <f t="shared" si="1"/>
        <v>9504-ASMAT</v>
      </c>
      <c r="K1312">
        <f t="shared" si="2"/>
        <v>1</v>
      </c>
    </row>
    <row r="1313">
      <c r="A1313" s="9" t="s">
        <v>4064</v>
      </c>
      <c r="B1313" s="10" t="s">
        <v>4071</v>
      </c>
      <c r="C1313" s="2" t="s">
        <v>110</v>
      </c>
      <c r="D1313" s="2" t="s">
        <v>187</v>
      </c>
      <c r="E1313" s="2" t="s">
        <v>2863</v>
      </c>
      <c r="F1313" s="2" t="s">
        <v>4073</v>
      </c>
      <c r="G1313" s="12">
        <v>100.0</v>
      </c>
      <c r="H1313" s="2" t="s">
        <v>76</v>
      </c>
      <c r="I1313" s="2" t="s">
        <v>9652</v>
      </c>
      <c r="J1313" t="str">
        <f t="shared" si="1"/>
        <v>9504-ASMAT</v>
      </c>
      <c r="K1313">
        <f t="shared" si="2"/>
        <v>1</v>
      </c>
    </row>
    <row r="1314">
      <c r="A1314" s="9" t="s">
        <v>14702</v>
      </c>
      <c r="B1314" s="10" t="s">
        <v>14713</v>
      </c>
      <c r="C1314" s="2" t="s">
        <v>110</v>
      </c>
      <c r="D1314" s="2" t="s">
        <v>187</v>
      </c>
      <c r="E1314" s="2" t="s">
        <v>2863</v>
      </c>
      <c r="F1314" s="2" t="s">
        <v>2863</v>
      </c>
      <c r="G1314" s="12">
        <v>100.0</v>
      </c>
      <c r="H1314" s="2" t="s">
        <v>76</v>
      </c>
      <c r="I1314" s="2" t="s">
        <v>9652</v>
      </c>
      <c r="J1314" t="str">
        <f t="shared" si="1"/>
        <v>9504-ASMAT</v>
      </c>
      <c r="K1314">
        <f t="shared" si="2"/>
        <v>1</v>
      </c>
    </row>
    <row r="1315">
      <c r="A1315" s="9" t="s">
        <v>4075</v>
      </c>
      <c r="B1315" s="10" t="s">
        <v>4079</v>
      </c>
      <c r="C1315" s="2" t="s">
        <v>110</v>
      </c>
      <c r="D1315" s="2" t="s">
        <v>187</v>
      </c>
      <c r="E1315" s="2" t="s">
        <v>2863</v>
      </c>
      <c r="F1315" s="2" t="s">
        <v>4080</v>
      </c>
      <c r="G1315" s="12">
        <v>100.0</v>
      </c>
      <c r="H1315" s="2" t="s">
        <v>76</v>
      </c>
      <c r="I1315" s="2" t="s">
        <v>9652</v>
      </c>
      <c r="J1315" t="str">
        <f t="shared" si="1"/>
        <v>9504-ASMAT</v>
      </c>
      <c r="K1315">
        <f t="shared" si="2"/>
        <v>1</v>
      </c>
    </row>
    <row r="1316">
      <c r="A1316" s="9" t="s">
        <v>4081</v>
      </c>
      <c r="B1316" s="10" t="s">
        <v>4085</v>
      </c>
      <c r="C1316" s="2" t="s">
        <v>110</v>
      </c>
      <c r="D1316" s="2" t="s">
        <v>187</v>
      </c>
      <c r="E1316" s="2" t="s">
        <v>2863</v>
      </c>
      <c r="F1316" s="2" t="s">
        <v>2346</v>
      </c>
      <c r="G1316" s="12">
        <v>100.0</v>
      </c>
      <c r="H1316" s="2" t="s">
        <v>76</v>
      </c>
      <c r="I1316" s="2" t="s">
        <v>9652</v>
      </c>
      <c r="J1316" t="str">
        <f t="shared" si="1"/>
        <v>9504-ASMAT</v>
      </c>
      <c r="K1316">
        <f t="shared" si="2"/>
        <v>1</v>
      </c>
    </row>
    <row r="1317">
      <c r="A1317" s="9" t="s">
        <v>4087</v>
      </c>
      <c r="B1317" s="10" t="s">
        <v>4092</v>
      </c>
      <c r="C1317" s="2" t="s">
        <v>110</v>
      </c>
      <c r="D1317" s="2" t="s">
        <v>187</v>
      </c>
      <c r="E1317" s="2" t="s">
        <v>2863</v>
      </c>
      <c r="F1317" s="2" t="s">
        <v>4094</v>
      </c>
      <c r="G1317" s="12">
        <v>100.0</v>
      </c>
      <c r="H1317" s="2" t="s">
        <v>76</v>
      </c>
      <c r="I1317" s="2" t="s">
        <v>9652</v>
      </c>
      <c r="J1317" t="str">
        <f t="shared" si="1"/>
        <v>9504-ASMAT</v>
      </c>
      <c r="K1317">
        <f t="shared" si="2"/>
        <v>1</v>
      </c>
    </row>
    <row r="1318">
      <c r="A1318" s="9" t="s">
        <v>4095</v>
      </c>
      <c r="B1318" s="10" t="s">
        <v>4098</v>
      </c>
      <c r="C1318" s="2" t="s">
        <v>110</v>
      </c>
      <c r="D1318" s="2" t="s">
        <v>187</v>
      </c>
      <c r="E1318" s="2" t="s">
        <v>2863</v>
      </c>
      <c r="F1318" s="2" t="s">
        <v>4101</v>
      </c>
      <c r="G1318" s="12">
        <v>100.0</v>
      </c>
      <c r="H1318" s="2" t="s">
        <v>76</v>
      </c>
      <c r="I1318" s="2" t="s">
        <v>9652</v>
      </c>
      <c r="J1318" t="str">
        <f t="shared" si="1"/>
        <v>9504-ASMAT</v>
      </c>
      <c r="K1318">
        <f t="shared" si="2"/>
        <v>1</v>
      </c>
    </row>
    <row r="1319">
      <c r="A1319" s="9" t="s">
        <v>4103</v>
      </c>
      <c r="B1319" s="10" t="s">
        <v>4104</v>
      </c>
      <c r="C1319" s="2" t="s">
        <v>110</v>
      </c>
      <c r="D1319" s="2" t="s">
        <v>187</v>
      </c>
      <c r="E1319" s="2" t="s">
        <v>2863</v>
      </c>
      <c r="F1319" s="2" t="s">
        <v>4107</v>
      </c>
      <c r="G1319" s="12">
        <v>100.0</v>
      </c>
      <c r="H1319" s="2" t="s">
        <v>76</v>
      </c>
      <c r="I1319" s="2" t="s">
        <v>9652</v>
      </c>
      <c r="J1319" t="str">
        <f t="shared" si="1"/>
        <v>9504-ASMAT</v>
      </c>
      <c r="K1319">
        <f t="shared" si="2"/>
        <v>1</v>
      </c>
    </row>
    <row r="1320">
      <c r="A1320" s="9" t="s">
        <v>4108</v>
      </c>
      <c r="B1320" s="10" t="s">
        <v>4111</v>
      </c>
      <c r="C1320" s="2" t="s">
        <v>110</v>
      </c>
      <c r="D1320" s="2" t="s">
        <v>187</v>
      </c>
      <c r="E1320" s="2" t="s">
        <v>2863</v>
      </c>
      <c r="F1320" s="2" t="s">
        <v>988</v>
      </c>
      <c r="G1320" s="12">
        <v>100.0</v>
      </c>
      <c r="H1320" s="2" t="s">
        <v>76</v>
      </c>
      <c r="I1320" s="2" t="s">
        <v>9652</v>
      </c>
      <c r="J1320" t="str">
        <f t="shared" si="1"/>
        <v>9504-ASMAT</v>
      </c>
      <c r="K1320">
        <f t="shared" si="2"/>
        <v>1</v>
      </c>
    </row>
    <row r="1321">
      <c r="A1321" s="9" t="s">
        <v>4113</v>
      </c>
      <c r="B1321" s="10" t="s">
        <v>4115</v>
      </c>
      <c r="C1321" s="2" t="s">
        <v>110</v>
      </c>
      <c r="D1321" s="2" t="s">
        <v>187</v>
      </c>
      <c r="E1321" s="2" t="s">
        <v>2863</v>
      </c>
      <c r="F1321" s="2" t="s">
        <v>4116</v>
      </c>
      <c r="G1321" s="12">
        <v>100.0</v>
      </c>
      <c r="H1321" s="2" t="s">
        <v>76</v>
      </c>
      <c r="I1321" s="2" t="s">
        <v>9652</v>
      </c>
      <c r="J1321" t="str">
        <f t="shared" si="1"/>
        <v>9504-ASMAT</v>
      </c>
      <c r="K1321">
        <f t="shared" si="2"/>
        <v>1</v>
      </c>
    </row>
    <row r="1322">
      <c r="A1322" s="9" t="s">
        <v>4119</v>
      </c>
      <c r="B1322" s="10" t="s">
        <v>4121</v>
      </c>
      <c r="C1322" s="2" t="s">
        <v>110</v>
      </c>
      <c r="D1322" s="2" t="s">
        <v>187</v>
      </c>
      <c r="E1322" s="2" t="s">
        <v>2863</v>
      </c>
      <c r="F1322" s="2" t="s">
        <v>4123</v>
      </c>
      <c r="G1322" s="12">
        <v>100.0</v>
      </c>
      <c r="H1322" s="2" t="s">
        <v>76</v>
      </c>
      <c r="I1322" s="2" t="s">
        <v>9652</v>
      </c>
      <c r="J1322" t="str">
        <f t="shared" si="1"/>
        <v>9504-ASMAT</v>
      </c>
      <c r="K1322">
        <f t="shared" si="2"/>
        <v>1</v>
      </c>
    </row>
    <row r="1323">
      <c r="A1323" s="9" t="s">
        <v>4124</v>
      </c>
      <c r="B1323" s="10" t="s">
        <v>4125</v>
      </c>
      <c r="C1323" s="2" t="s">
        <v>110</v>
      </c>
      <c r="D1323" s="2" t="s">
        <v>187</v>
      </c>
      <c r="E1323" s="2" t="s">
        <v>2863</v>
      </c>
      <c r="F1323" s="2" t="s">
        <v>4126</v>
      </c>
      <c r="G1323" s="12">
        <v>100.0</v>
      </c>
      <c r="H1323" s="2" t="s">
        <v>76</v>
      </c>
      <c r="I1323" s="2" t="s">
        <v>9652</v>
      </c>
      <c r="J1323" t="str">
        <f t="shared" si="1"/>
        <v>9504-ASMAT</v>
      </c>
      <c r="K1323">
        <f t="shared" si="2"/>
        <v>1</v>
      </c>
    </row>
    <row r="1324">
      <c r="A1324" s="9" t="s">
        <v>4127</v>
      </c>
      <c r="B1324" s="10" t="s">
        <v>4129</v>
      </c>
      <c r="C1324" s="2" t="s">
        <v>110</v>
      </c>
      <c r="D1324" s="2" t="s">
        <v>187</v>
      </c>
      <c r="E1324" s="2" t="s">
        <v>2863</v>
      </c>
      <c r="F1324" s="2" t="s">
        <v>4131</v>
      </c>
      <c r="G1324" s="12">
        <v>100.0</v>
      </c>
      <c r="H1324" s="2" t="s">
        <v>76</v>
      </c>
      <c r="I1324" s="2" t="s">
        <v>9652</v>
      </c>
      <c r="J1324" t="str">
        <f t="shared" si="1"/>
        <v>9504-ASMAT</v>
      </c>
      <c r="K1324">
        <f t="shared" si="2"/>
        <v>1</v>
      </c>
    </row>
    <row r="1325">
      <c r="A1325" s="9" t="s">
        <v>4133</v>
      </c>
      <c r="B1325" s="10" t="s">
        <v>4134</v>
      </c>
      <c r="C1325" s="2" t="s">
        <v>110</v>
      </c>
      <c r="D1325" s="2" t="s">
        <v>187</v>
      </c>
      <c r="E1325" s="2" t="s">
        <v>2863</v>
      </c>
      <c r="F1325" s="2" t="s">
        <v>4135</v>
      </c>
      <c r="G1325" s="12">
        <v>100.0</v>
      </c>
      <c r="H1325" s="2" t="s">
        <v>76</v>
      </c>
      <c r="I1325" s="2" t="s">
        <v>9652</v>
      </c>
      <c r="J1325" t="str">
        <f t="shared" si="1"/>
        <v>9504-ASMAT</v>
      </c>
      <c r="K1325">
        <f t="shared" si="2"/>
        <v>1</v>
      </c>
    </row>
    <row r="1326">
      <c r="A1326" s="9" t="s">
        <v>4136</v>
      </c>
      <c r="B1326" s="10" t="s">
        <v>4137</v>
      </c>
      <c r="C1326" s="2" t="s">
        <v>110</v>
      </c>
      <c r="D1326" s="2" t="s">
        <v>187</v>
      </c>
      <c r="E1326" s="2" t="s">
        <v>2863</v>
      </c>
      <c r="F1326" s="2" t="s">
        <v>4138</v>
      </c>
      <c r="G1326" s="12">
        <v>100.0</v>
      </c>
      <c r="H1326" s="2" t="s">
        <v>76</v>
      </c>
      <c r="I1326" s="2" t="s">
        <v>9652</v>
      </c>
      <c r="J1326" t="str">
        <f t="shared" si="1"/>
        <v>9504-ASMAT</v>
      </c>
      <c r="K1326">
        <f t="shared" si="2"/>
        <v>1</v>
      </c>
    </row>
    <row r="1327">
      <c r="A1327" s="9" t="s">
        <v>14781</v>
      </c>
      <c r="B1327" s="10" t="s">
        <v>14791</v>
      </c>
      <c r="C1327" s="2" t="s">
        <v>110</v>
      </c>
      <c r="D1327" s="2" t="s">
        <v>187</v>
      </c>
      <c r="E1327" s="2" t="s">
        <v>2863</v>
      </c>
      <c r="F1327" s="2" t="s">
        <v>14792</v>
      </c>
      <c r="G1327" s="12">
        <v>100.0</v>
      </c>
      <c r="H1327" s="2" t="s">
        <v>76</v>
      </c>
      <c r="I1327" s="2" t="s">
        <v>9652</v>
      </c>
      <c r="J1327" t="str">
        <f t="shared" si="1"/>
        <v>9504-ASMAT</v>
      </c>
      <c r="K1327">
        <f t="shared" si="2"/>
        <v>1</v>
      </c>
    </row>
    <row r="1328">
      <c r="A1328" s="9" t="s">
        <v>4139</v>
      </c>
      <c r="B1328" s="10" t="s">
        <v>4141</v>
      </c>
      <c r="C1328" s="2" t="s">
        <v>110</v>
      </c>
      <c r="D1328" s="2" t="s">
        <v>187</v>
      </c>
      <c r="E1328" s="2" t="s">
        <v>2863</v>
      </c>
      <c r="F1328" s="2" t="s">
        <v>4142</v>
      </c>
      <c r="G1328" s="12">
        <v>100.0</v>
      </c>
      <c r="H1328" s="2" t="s">
        <v>76</v>
      </c>
      <c r="I1328" s="2" t="s">
        <v>9652</v>
      </c>
      <c r="J1328" t="str">
        <f t="shared" si="1"/>
        <v>9504-ASMAT</v>
      </c>
      <c r="K1328">
        <f t="shared" si="2"/>
        <v>1</v>
      </c>
    </row>
    <row r="1329">
      <c r="A1329" s="9" t="s">
        <v>4144</v>
      </c>
      <c r="B1329" s="10" t="s">
        <v>4147</v>
      </c>
      <c r="C1329" s="2" t="s">
        <v>110</v>
      </c>
      <c r="D1329" s="2" t="s">
        <v>187</v>
      </c>
      <c r="E1329" s="2" t="s">
        <v>2863</v>
      </c>
      <c r="F1329" s="2" t="s">
        <v>4148</v>
      </c>
      <c r="G1329" s="12">
        <v>100.0</v>
      </c>
      <c r="H1329" s="2" t="s">
        <v>76</v>
      </c>
      <c r="I1329" s="2" t="s">
        <v>9652</v>
      </c>
      <c r="J1329" t="str">
        <f t="shared" si="1"/>
        <v>9504-ASMAT</v>
      </c>
      <c r="K1329">
        <f t="shared" si="2"/>
        <v>1</v>
      </c>
    </row>
    <row r="1330">
      <c r="A1330" s="9" t="s">
        <v>14806</v>
      </c>
      <c r="B1330" s="10" t="s">
        <v>1857</v>
      </c>
      <c r="C1330" s="2" t="s">
        <v>134</v>
      </c>
      <c r="D1330" s="2" t="s">
        <v>700</v>
      </c>
      <c r="E1330" s="2" t="s">
        <v>1858</v>
      </c>
      <c r="F1330" s="2" t="s">
        <v>1859</v>
      </c>
      <c r="G1330" s="12">
        <v>100.0</v>
      </c>
      <c r="H1330" s="2" t="s">
        <v>76</v>
      </c>
      <c r="I1330" s="2" t="s">
        <v>9652</v>
      </c>
      <c r="J1330" t="str">
        <f t="shared" si="1"/>
        <v>9601-MIMIKA</v>
      </c>
      <c r="K1330">
        <f t="shared" si="2"/>
        <v>1</v>
      </c>
    </row>
    <row r="1331">
      <c r="A1331" s="9" t="s">
        <v>4190</v>
      </c>
      <c r="B1331" s="10" t="s">
        <v>4192</v>
      </c>
      <c r="C1331" s="2" t="s">
        <v>134</v>
      </c>
      <c r="D1331" s="2" t="s">
        <v>700</v>
      </c>
      <c r="E1331" s="2" t="s">
        <v>1858</v>
      </c>
      <c r="F1331" s="2" t="s">
        <v>4194</v>
      </c>
      <c r="G1331" s="12">
        <v>100.0</v>
      </c>
      <c r="H1331" s="2" t="s">
        <v>76</v>
      </c>
      <c r="I1331" s="2" t="s">
        <v>9652</v>
      </c>
      <c r="J1331" t="str">
        <f t="shared" si="1"/>
        <v>9601-MIMIKA</v>
      </c>
      <c r="K1331">
        <f t="shared" si="2"/>
        <v>1</v>
      </c>
    </row>
    <row r="1332">
      <c r="A1332" s="9" t="s">
        <v>4196</v>
      </c>
      <c r="B1332" s="10" t="s">
        <v>4197</v>
      </c>
      <c r="C1332" s="2" t="s">
        <v>134</v>
      </c>
      <c r="D1332" s="2" t="s">
        <v>700</v>
      </c>
      <c r="E1332" s="2" t="s">
        <v>1858</v>
      </c>
      <c r="F1332" s="2" t="s">
        <v>4198</v>
      </c>
      <c r="G1332" s="12">
        <v>100.0</v>
      </c>
      <c r="H1332" s="2" t="s">
        <v>76</v>
      </c>
      <c r="I1332" s="2" t="s">
        <v>9652</v>
      </c>
      <c r="J1332" t="str">
        <f t="shared" si="1"/>
        <v>9601-MIMIKA</v>
      </c>
      <c r="K1332">
        <f t="shared" si="2"/>
        <v>1</v>
      </c>
    </row>
    <row r="1333">
      <c r="A1333" s="9" t="s">
        <v>4201</v>
      </c>
      <c r="B1333" s="10" t="s">
        <v>4205</v>
      </c>
      <c r="C1333" s="2" t="s">
        <v>134</v>
      </c>
      <c r="D1333" s="2" t="s">
        <v>700</v>
      </c>
      <c r="E1333" s="2" t="s">
        <v>1858</v>
      </c>
      <c r="F1333" s="2" t="s">
        <v>4206</v>
      </c>
      <c r="G1333" s="12">
        <v>100.0</v>
      </c>
      <c r="H1333" s="2" t="s">
        <v>76</v>
      </c>
      <c r="I1333" s="2" t="s">
        <v>9652</v>
      </c>
      <c r="J1333" t="str">
        <f t="shared" si="1"/>
        <v>9601-MIMIKA</v>
      </c>
      <c r="K1333">
        <f t="shared" si="2"/>
        <v>1</v>
      </c>
    </row>
    <row r="1334">
      <c r="A1334" s="9" t="s">
        <v>4210</v>
      </c>
      <c r="B1334" s="10" t="s">
        <v>4216</v>
      </c>
      <c r="C1334" s="2" t="s">
        <v>134</v>
      </c>
      <c r="D1334" s="2" t="s">
        <v>700</v>
      </c>
      <c r="E1334" s="2" t="s">
        <v>1858</v>
      </c>
      <c r="F1334" s="2" t="s">
        <v>3515</v>
      </c>
      <c r="G1334" s="12">
        <v>100.0</v>
      </c>
      <c r="H1334" s="2" t="s">
        <v>76</v>
      </c>
      <c r="I1334" s="2" t="s">
        <v>9652</v>
      </c>
      <c r="J1334" t="str">
        <f t="shared" si="1"/>
        <v>9601-MIMIKA</v>
      </c>
      <c r="K1334">
        <f t="shared" si="2"/>
        <v>1</v>
      </c>
    </row>
    <row r="1335">
      <c r="A1335" s="9" t="s">
        <v>4287</v>
      </c>
      <c r="B1335" s="10" t="s">
        <v>4293</v>
      </c>
      <c r="C1335" s="2" t="s">
        <v>134</v>
      </c>
      <c r="D1335" s="2" t="s">
        <v>700</v>
      </c>
      <c r="E1335" s="2" t="s">
        <v>1863</v>
      </c>
      <c r="F1335" s="2" t="s">
        <v>4297</v>
      </c>
      <c r="G1335" s="12">
        <v>100.0</v>
      </c>
      <c r="H1335" s="2" t="s">
        <v>76</v>
      </c>
      <c r="I1335" s="2" t="s">
        <v>9652</v>
      </c>
      <c r="J1335" t="str">
        <f t="shared" si="1"/>
        <v>9601-MIMIKA</v>
      </c>
      <c r="K1335">
        <f t="shared" si="2"/>
        <v>1</v>
      </c>
    </row>
    <row r="1336">
      <c r="A1336" s="9" t="s">
        <v>14844</v>
      </c>
      <c r="B1336" s="10" t="s">
        <v>14854</v>
      </c>
      <c r="C1336" s="2" t="s">
        <v>134</v>
      </c>
      <c r="D1336" s="2" t="s">
        <v>700</v>
      </c>
      <c r="E1336" s="2" t="s">
        <v>1901</v>
      </c>
      <c r="F1336" s="2" t="s">
        <v>14857</v>
      </c>
      <c r="G1336" s="12">
        <v>100.0</v>
      </c>
      <c r="H1336" s="2" t="s">
        <v>76</v>
      </c>
      <c r="I1336" s="2" t="s">
        <v>9652</v>
      </c>
      <c r="J1336" t="str">
        <f t="shared" si="1"/>
        <v>9601-MIMIKA</v>
      </c>
      <c r="K1336">
        <f t="shared" si="2"/>
        <v>1</v>
      </c>
    </row>
    <row r="1337">
      <c r="A1337" s="9" t="s">
        <v>14862</v>
      </c>
      <c r="B1337" s="10" t="s">
        <v>1898</v>
      </c>
      <c r="C1337" s="2" t="s">
        <v>134</v>
      </c>
      <c r="D1337" s="2" t="s">
        <v>700</v>
      </c>
      <c r="E1337" s="2" t="s">
        <v>1901</v>
      </c>
      <c r="F1337" s="2" t="s">
        <v>1902</v>
      </c>
      <c r="G1337" s="12">
        <v>100.0</v>
      </c>
      <c r="H1337" s="2" t="s">
        <v>76</v>
      </c>
      <c r="I1337" s="2" t="s">
        <v>9652</v>
      </c>
      <c r="J1337" t="str">
        <f t="shared" si="1"/>
        <v>9601-MIMIKA</v>
      </c>
      <c r="K1337">
        <f t="shared" si="2"/>
        <v>1</v>
      </c>
    </row>
    <row r="1338">
      <c r="A1338" s="9" t="s">
        <v>14875</v>
      </c>
      <c r="B1338" s="10" t="s">
        <v>14886</v>
      </c>
      <c r="C1338" s="2" t="s">
        <v>134</v>
      </c>
      <c r="D1338" s="2" t="s">
        <v>700</v>
      </c>
      <c r="E1338" s="2" t="s">
        <v>1901</v>
      </c>
      <c r="F1338" s="2" t="s">
        <v>14888</v>
      </c>
      <c r="G1338" s="12">
        <v>100.0</v>
      </c>
      <c r="H1338" s="2" t="s">
        <v>76</v>
      </c>
      <c r="I1338" s="2" t="s">
        <v>9652</v>
      </c>
      <c r="J1338" t="str">
        <f t="shared" si="1"/>
        <v>9601-MIMIKA</v>
      </c>
      <c r="K1338">
        <f t="shared" si="2"/>
        <v>1</v>
      </c>
    </row>
    <row r="1339">
      <c r="A1339" s="9" t="s">
        <v>4574</v>
      </c>
      <c r="B1339" s="10" t="s">
        <v>1996</v>
      </c>
      <c r="C1339" s="2" t="s">
        <v>134</v>
      </c>
      <c r="D1339" s="2" t="s">
        <v>700</v>
      </c>
      <c r="E1339" s="2" t="s">
        <v>1997</v>
      </c>
      <c r="F1339" s="2" t="s">
        <v>1998</v>
      </c>
      <c r="G1339" s="12">
        <v>100.0</v>
      </c>
      <c r="H1339" s="2" t="s">
        <v>76</v>
      </c>
      <c r="I1339" s="2" t="s">
        <v>9652</v>
      </c>
      <c r="J1339" t="str">
        <f t="shared" si="1"/>
        <v>9601-MIMIKA</v>
      </c>
      <c r="K1339">
        <f t="shared" si="2"/>
        <v>1</v>
      </c>
    </row>
    <row r="1340">
      <c r="A1340" s="9" t="s">
        <v>4587</v>
      </c>
      <c r="B1340" s="10" t="s">
        <v>2000</v>
      </c>
      <c r="C1340" s="2" t="s">
        <v>134</v>
      </c>
      <c r="D1340" s="2" t="s">
        <v>700</v>
      </c>
      <c r="E1340" s="2" t="s">
        <v>1997</v>
      </c>
      <c r="F1340" s="2" t="s">
        <v>2001</v>
      </c>
      <c r="G1340" s="12">
        <v>100.0</v>
      </c>
      <c r="H1340" s="2" t="s">
        <v>76</v>
      </c>
      <c r="I1340" s="2" t="s">
        <v>9652</v>
      </c>
      <c r="J1340" t="str">
        <f t="shared" si="1"/>
        <v>9601-MIMIKA</v>
      </c>
      <c r="K1340">
        <f t="shared" si="2"/>
        <v>1</v>
      </c>
    </row>
    <row r="1341">
      <c r="A1341" s="9" t="s">
        <v>4599</v>
      </c>
      <c r="B1341" s="10" t="s">
        <v>2006</v>
      </c>
      <c r="C1341" s="2" t="s">
        <v>134</v>
      </c>
      <c r="D1341" s="2" t="s">
        <v>700</v>
      </c>
      <c r="E1341" s="2" t="s">
        <v>1997</v>
      </c>
      <c r="F1341" s="2" t="s">
        <v>2007</v>
      </c>
      <c r="G1341" s="12">
        <v>100.0</v>
      </c>
      <c r="H1341" s="2" t="s">
        <v>76</v>
      </c>
      <c r="I1341" s="2" t="s">
        <v>9652</v>
      </c>
      <c r="J1341" t="str">
        <f t="shared" si="1"/>
        <v>9601-MIMIKA</v>
      </c>
      <c r="K1341">
        <f t="shared" si="2"/>
        <v>1</v>
      </c>
    </row>
    <row r="1342">
      <c r="A1342" s="9" t="s">
        <v>4614</v>
      </c>
      <c r="B1342" s="10" t="s">
        <v>2010</v>
      </c>
      <c r="C1342" s="2" t="s">
        <v>134</v>
      </c>
      <c r="D1342" s="2" t="s">
        <v>700</v>
      </c>
      <c r="E1342" s="2" t="s">
        <v>1997</v>
      </c>
      <c r="F1342" s="2" t="s">
        <v>2011</v>
      </c>
      <c r="G1342" s="12">
        <v>100.0</v>
      </c>
      <c r="H1342" s="2" t="s">
        <v>76</v>
      </c>
      <c r="I1342" s="2" t="s">
        <v>9652</v>
      </c>
      <c r="J1342" t="str">
        <f t="shared" si="1"/>
        <v>9601-MIMIKA</v>
      </c>
      <c r="K1342">
        <f t="shared" si="2"/>
        <v>1</v>
      </c>
    </row>
    <row r="1343">
      <c r="A1343" s="9" t="s">
        <v>4627</v>
      </c>
      <c r="B1343" s="10" t="s">
        <v>2012</v>
      </c>
      <c r="C1343" s="2" t="s">
        <v>134</v>
      </c>
      <c r="D1343" s="2" t="s">
        <v>700</v>
      </c>
      <c r="E1343" s="2" t="s">
        <v>1997</v>
      </c>
      <c r="F1343" s="2" t="s">
        <v>2013</v>
      </c>
      <c r="G1343" s="12">
        <v>100.0</v>
      </c>
      <c r="H1343" s="2" t="s">
        <v>76</v>
      </c>
      <c r="I1343" s="2" t="s">
        <v>9652</v>
      </c>
      <c r="J1343" t="str">
        <f t="shared" si="1"/>
        <v>9601-MIMIKA</v>
      </c>
      <c r="K1343">
        <f t="shared" si="2"/>
        <v>1</v>
      </c>
    </row>
    <row r="1344">
      <c r="A1344" s="9" t="s">
        <v>14918</v>
      </c>
      <c r="B1344" s="10" t="s">
        <v>2017</v>
      </c>
      <c r="C1344" s="2" t="s">
        <v>134</v>
      </c>
      <c r="D1344" s="2" t="s">
        <v>700</v>
      </c>
      <c r="E1344" s="2" t="s">
        <v>1997</v>
      </c>
      <c r="F1344" s="2" t="s">
        <v>2018</v>
      </c>
      <c r="G1344" s="12">
        <v>100.0</v>
      </c>
      <c r="H1344" s="2" t="s">
        <v>76</v>
      </c>
      <c r="I1344" s="2" t="s">
        <v>9652</v>
      </c>
      <c r="J1344" t="str">
        <f t="shared" si="1"/>
        <v>9601-MIMIKA</v>
      </c>
      <c r="K1344">
        <f t="shared" si="2"/>
        <v>1</v>
      </c>
    </row>
    <row r="1345">
      <c r="A1345" s="9" t="s">
        <v>4655</v>
      </c>
      <c r="B1345" s="10" t="s">
        <v>2021</v>
      </c>
      <c r="C1345" s="2" t="s">
        <v>134</v>
      </c>
      <c r="D1345" s="2" t="s">
        <v>700</v>
      </c>
      <c r="E1345" s="2" t="s">
        <v>1997</v>
      </c>
      <c r="F1345" s="2" t="s">
        <v>2022</v>
      </c>
      <c r="G1345" s="12">
        <v>100.0</v>
      </c>
      <c r="H1345" s="2" t="s">
        <v>76</v>
      </c>
      <c r="I1345" s="2" t="s">
        <v>9652</v>
      </c>
      <c r="J1345" t="str">
        <f t="shared" si="1"/>
        <v>9601-MIMIKA</v>
      </c>
      <c r="K1345">
        <f t="shared" si="2"/>
        <v>1</v>
      </c>
    </row>
    <row r="1346">
      <c r="A1346" s="9" t="s">
        <v>4728</v>
      </c>
      <c r="B1346" s="10" t="s">
        <v>4736</v>
      </c>
      <c r="C1346" s="2" t="s">
        <v>134</v>
      </c>
      <c r="D1346" s="2" t="s">
        <v>700</v>
      </c>
      <c r="E1346" s="2" t="s">
        <v>2024</v>
      </c>
      <c r="F1346" s="2" t="s">
        <v>4737</v>
      </c>
      <c r="G1346" s="12">
        <v>100.0</v>
      </c>
      <c r="H1346" s="2" t="s">
        <v>76</v>
      </c>
      <c r="I1346" s="2" t="s">
        <v>9652</v>
      </c>
      <c r="J1346" t="str">
        <f t="shared" si="1"/>
        <v>9601-MIMIKA</v>
      </c>
      <c r="K1346">
        <f t="shared" si="2"/>
        <v>1</v>
      </c>
    </row>
    <row r="1347">
      <c r="A1347" s="9" t="s">
        <v>14941</v>
      </c>
      <c r="B1347" s="10" t="s">
        <v>14950</v>
      </c>
      <c r="C1347" s="2" t="s">
        <v>134</v>
      </c>
      <c r="D1347" s="2" t="s">
        <v>700</v>
      </c>
      <c r="E1347" s="2" t="s">
        <v>2024</v>
      </c>
      <c r="F1347" s="2" t="s">
        <v>14953</v>
      </c>
      <c r="G1347" s="12">
        <v>100.0</v>
      </c>
      <c r="H1347" s="2" t="s">
        <v>76</v>
      </c>
      <c r="I1347" s="2" t="s">
        <v>9652</v>
      </c>
      <c r="J1347" t="str">
        <f t="shared" si="1"/>
        <v>9601-MIMIKA</v>
      </c>
      <c r="K1347">
        <f t="shared" si="2"/>
        <v>1</v>
      </c>
    </row>
    <row r="1348">
      <c r="A1348" s="9" t="s">
        <v>4741</v>
      </c>
      <c r="B1348" s="10" t="s">
        <v>4748</v>
      </c>
      <c r="C1348" s="2" t="s">
        <v>134</v>
      </c>
      <c r="D1348" s="2" t="s">
        <v>700</v>
      </c>
      <c r="E1348" s="2" t="s">
        <v>1134</v>
      </c>
      <c r="F1348" s="2" t="s">
        <v>4749</v>
      </c>
      <c r="G1348" s="12">
        <v>100.0</v>
      </c>
      <c r="H1348" s="2" t="s">
        <v>76</v>
      </c>
      <c r="I1348" s="2" t="s">
        <v>9652</v>
      </c>
      <c r="J1348" t="str">
        <f t="shared" si="1"/>
        <v>9601-MIMIKA</v>
      </c>
      <c r="K1348">
        <f t="shared" si="2"/>
        <v>1</v>
      </c>
    </row>
    <row r="1349">
      <c r="A1349" s="9" t="s">
        <v>4763</v>
      </c>
      <c r="B1349" s="10" t="s">
        <v>4770</v>
      </c>
      <c r="C1349" s="2" t="s">
        <v>134</v>
      </c>
      <c r="D1349" s="2" t="s">
        <v>700</v>
      </c>
      <c r="E1349" s="2" t="s">
        <v>1134</v>
      </c>
      <c r="F1349" s="2" t="s">
        <v>4772</v>
      </c>
      <c r="G1349" s="12">
        <v>100.0</v>
      </c>
      <c r="H1349" s="2" t="s">
        <v>76</v>
      </c>
      <c r="I1349" s="2" t="s">
        <v>9652</v>
      </c>
      <c r="J1349" t="str">
        <f t="shared" si="1"/>
        <v>9601-MIMIKA</v>
      </c>
      <c r="K1349">
        <f t="shared" si="2"/>
        <v>1</v>
      </c>
    </row>
    <row r="1350">
      <c r="A1350" s="9" t="s">
        <v>4786</v>
      </c>
      <c r="B1350" s="10" t="s">
        <v>4793</v>
      </c>
      <c r="C1350" s="2" t="s">
        <v>134</v>
      </c>
      <c r="D1350" s="2" t="s">
        <v>700</v>
      </c>
      <c r="E1350" s="2" t="s">
        <v>1134</v>
      </c>
      <c r="F1350" s="2" t="s">
        <v>4794</v>
      </c>
      <c r="G1350" s="12">
        <v>100.0</v>
      </c>
      <c r="H1350" s="2" t="s">
        <v>76</v>
      </c>
      <c r="I1350" s="2" t="s">
        <v>9652</v>
      </c>
      <c r="J1350" t="str">
        <f t="shared" si="1"/>
        <v>9601-MIMIKA</v>
      </c>
      <c r="K1350">
        <f t="shared" si="2"/>
        <v>1</v>
      </c>
    </row>
    <row r="1351">
      <c r="A1351" s="9" t="s">
        <v>4812</v>
      </c>
      <c r="B1351" s="10" t="s">
        <v>4819</v>
      </c>
      <c r="C1351" s="2" t="s">
        <v>134</v>
      </c>
      <c r="D1351" s="2" t="s">
        <v>700</v>
      </c>
      <c r="E1351" s="2" t="s">
        <v>1134</v>
      </c>
      <c r="F1351" s="2" t="s">
        <v>4820</v>
      </c>
      <c r="G1351" s="12">
        <v>100.0</v>
      </c>
      <c r="H1351" s="2" t="s">
        <v>76</v>
      </c>
      <c r="I1351" s="2" t="s">
        <v>9652</v>
      </c>
      <c r="J1351" t="str">
        <f t="shared" si="1"/>
        <v>9601-MIMIKA</v>
      </c>
      <c r="K1351">
        <f t="shared" si="2"/>
        <v>1</v>
      </c>
    </row>
    <row r="1352">
      <c r="A1352" s="9" t="s">
        <v>4823</v>
      </c>
      <c r="B1352" s="10" t="s">
        <v>4832</v>
      </c>
      <c r="C1352" s="2" t="s">
        <v>134</v>
      </c>
      <c r="D1352" s="2" t="s">
        <v>700</v>
      </c>
      <c r="E1352" s="2" t="s">
        <v>1134</v>
      </c>
      <c r="F1352" s="2" t="s">
        <v>4833</v>
      </c>
      <c r="G1352" s="12">
        <v>100.0</v>
      </c>
      <c r="H1352" s="2" t="s">
        <v>76</v>
      </c>
      <c r="I1352" s="2" t="s">
        <v>9652</v>
      </c>
      <c r="J1352" t="str">
        <f t="shared" si="1"/>
        <v>9601-MIMIKA</v>
      </c>
      <c r="K1352">
        <f t="shared" si="2"/>
        <v>1</v>
      </c>
    </row>
    <row r="1353">
      <c r="A1353" s="9" t="s">
        <v>4835</v>
      </c>
      <c r="B1353" s="10" t="s">
        <v>4841</v>
      </c>
      <c r="C1353" s="2" t="s">
        <v>134</v>
      </c>
      <c r="D1353" s="2" t="s">
        <v>700</v>
      </c>
      <c r="E1353" s="2" t="s">
        <v>1134</v>
      </c>
      <c r="F1353" s="2" t="s">
        <v>4843</v>
      </c>
      <c r="G1353" s="12">
        <v>100.0</v>
      </c>
      <c r="H1353" s="2" t="s">
        <v>76</v>
      </c>
      <c r="I1353" s="2" t="s">
        <v>9652</v>
      </c>
      <c r="J1353" t="str">
        <f t="shared" si="1"/>
        <v>9601-MIMIKA</v>
      </c>
      <c r="K1353">
        <f t="shared" si="2"/>
        <v>1</v>
      </c>
    </row>
    <row r="1354">
      <c r="A1354" s="9" t="s">
        <v>14986</v>
      </c>
      <c r="B1354" s="10" t="s">
        <v>14995</v>
      </c>
      <c r="C1354" s="2" t="s">
        <v>134</v>
      </c>
      <c r="D1354" s="2" t="s">
        <v>700</v>
      </c>
      <c r="E1354" s="2" t="s">
        <v>1289</v>
      </c>
      <c r="F1354" s="2" t="s">
        <v>14996</v>
      </c>
      <c r="G1354" s="12">
        <v>100.0</v>
      </c>
      <c r="H1354" s="2" t="s">
        <v>76</v>
      </c>
      <c r="I1354" s="2" t="s">
        <v>9652</v>
      </c>
      <c r="J1354" t="str">
        <f t="shared" si="1"/>
        <v>9601-MIMIKA</v>
      </c>
      <c r="K1354">
        <f t="shared" si="2"/>
        <v>1</v>
      </c>
    </row>
    <row r="1355">
      <c r="A1355" s="9" t="s">
        <v>15000</v>
      </c>
      <c r="B1355" s="10" t="s">
        <v>15014</v>
      </c>
      <c r="C1355" s="2" t="s">
        <v>134</v>
      </c>
      <c r="D1355" s="2" t="s">
        <v>700</v>
      </c>
      <c r="E1355" s="2" t="s">
        <v>1289</v>
      </c>
      <c r="F1355" s="2" t="s">
        <v>15015</v>
      </c>
      <c r="G1355" s="12">
        <v>100.0</v>
      </c>
      <c r="H1355" s="2" t="s">
        <v>76</v>
      </c>
      <c r="I1355" s="2" t="s">
        <v>9652</v>
      </c>
      <c r="J1355" t="str">
        <f t="shared" si="1"/>
        <v>9601-MIMIKA</v>
      </c>
      <c r="K1355">
        <f t="shared" si="2"/>
        <v>1</v>
      </c>
    </row>
    <row r="1356">
      <c r="A1356" s="9" t="s">
        <v>15019</v>
      </c>
      <c r="B1356" s="10" t="s">
        <v>15030</v>
      </c>
      <c r="C1356" s="2" t="s">
        <v>134</v>
      </c>
      <c r="D1356" s="2" t="s">
        <v>700</v>
      </c>
      <c r="E1356" s="2" t="s">
        <v>1289</v>
      </c>
      <c r="F1356" s="2" t="s">
        <v>15032</v>
      </c>
      <c r="G1356" s="12">
        <v>100.0</v>
      </c>
      <c r="H1356" s="2" t="s">
        <v>76</v>
      </c>
      <c r="I1356" s="2" t="s">
        <v>9652</v>
      </c>
      <c r="J1356" t="str">
        <f t="shared" si="1"/>
        <v>9601-MIMIKA</v>
      </c>
      <c r="K1356">
        <f t="shared" si="2"/>
        <v>1</v>
      </c>
    </row>
    <row r="1357">
      <c r="A1357" s="9" t="s">
        <v>4845</v>
      </c>
      <c r="B1357" s="10" t="s">
        <v>4854</v>
      </c>
      <c r="C1357" s="2" t="s">
        <v>134</v>
      </c>
      <c r="D1357" s="2" t="s">
        <v>700</v>
      </c>
      <c r="E1357" s="2" t="s">
        <v>1289</v>
      </c>
      <c r="F1357" s="2" t="s">
        <v>4855</v>
      </c>
      <c r="G1357" s="12">
        <v>100.0</v>
      </c>
      <c r="H1357" s="2" t="s">
        <v>76</v>
      </c>
      <c r="I1357" s="2" t="s">
        <v>9652</v>
      </c>
      <c r="J1357" t="str">
        <f t="shared" si="1"/>
        <v>9601-MIMIKA</v>
      </c>
      <c r="K1357">
        <f t="shared" si="2"/>
        <v>1</v>
      </c>
    </row>
    <row r="1358">
      <c r="A1358" s="9" t="s">
        <v>4858</v>
      </c>
      <c r="B1358" s="10" t="s">
        <v>4865</v>
      </c>
      <c r="C1358" s="2" t="s">
        <v>134</v>
      </c>
      <c r="D1358" s="2" t="s">
        <v>700</v>
      </c>
      <c r="E1358" s="2" t="s">
        <v>1289</v>
      </c>
      <c r="F1358" s="2" t="s">
        <v>4867</v>
      </c>
      <c r="G1358" s="12">
        <v>100.0</v>
      </c>
      <c r="H1358" s="2" t="s">
        <v>76</v>
      </c>
      <c r="I1358" s="2" t="s">
        <v>9652</v>
      </c>
      <c r="J1358" t="str">
        <f t="shared" si="1"/>
        <v>9601-MIMIKA</v>
      </c>
      <c r="K1358">
        <f t="shared" si="2"/>
        <v>1</v>
      </c>
    </row>
    <row r="1359">
      <c r="A1359" s="9" t="s">
        <v>15045</v>
      </c>
      <c r="B1359" s="10" t="s">
        <v>15056</v>
      </c>
      <c r="C1359" s="2" t="s">
        <v>134</v>
      </c>
      <c r="D1359" s="2" t="s">
        <v>700</v>
      </c>
      <c r="E1359" s="2" t="s">
        <v>1289</v>
      </c>
      <c r="F1359" s="2" t="s">
        <v>15060</v>
      </c>
      <c r="G1359" s="12">
        <v>100.0</v>
      </c>
      <c r="H1359" s="2" t="s">
        <v>76</v>
      </c>
      <c r="I1359" s="2" t="s">
        <v>9652</v>
      </c>
      <c r="J1359" t="str">
        <f t="shared" si="1"/>
        <v>9601-MIMIKA</v>
      </c>
      <c r="K1359">
        <f t="shared" si="2"/>
        <v>1</v>
      </c>
    </row>
    <row r="1360">
      <c r="A1360" s="9" t="s">
        <v>4870</v>
      </c>
      <c r="B1360" s="10" t="s">
        <v>4877</v>
      </c>
      <c r="C1360" s="2" t="s">
        <v>134</v>
      </c>
      <c r="D1360" s="2" t="s">
        <v>700</v>
      </c>
      <c r="E1360" s="2" t="s">
        <v>1289</v>
      </c>
      <c r="F1360" s="2" t="s">
        <v>4880</v>
      </c>
      <c r="G1360" s="12">
        <v>100.0</v>
      </c>
      <c r="H1360" s="2" t="s">
        <v>76</v>
      </c>
      <c r="I1360" s="2" t="s">
        <v>9652</v>
      </c>
      <c r="J1360" t="str">
        <f t="shared" si="1"/>
        <v>9601-MIMIKA</v>
      </c>
      <c r="K1360">
        <f t="shared" si="2"/>
        <v>1</v>
      </c>
    </row>
    <row r="1361">
      <c r="A1361" s="9" t="s">
        <v>4883</v>
      </c>
      <c r="B1361" s="10" t="s">
        <v>4889</v>
      </c>
      <c r="C1361" s="2" t="s">
        <v>134</v>
      </c>
      <c r="D1361" s="2" t="s">
        <v>700</v>
      </c>
      <c r="E1361" s="2" t="s">
        <v>1289</v>
      </c>
      <c r="F1361" s="2" t="s">
        <v>4891</v>
      </c>
      <c r="G1361" s="12">
        <v>100.0</v>
      </c>
      <c r="H1361" s="2" t="s">
        <v>76</v>
      </c>
      <c r="I1361" s="2" t="s">
        <v>9652</v>
      </c>
      <c r="J1361" t="str">
        <f t="shared" si="1"/>
        <v>9601-MIMIKA</v>
      </c>
      <c r="K1361">
        <f t="shared" si="2"/>
        <v>1</v>
      </c>
    </row>
    <row r="1362">
      <c r="A1362" s="9" t="s">
        <v>15071</v>
      </c>
      <c r="B1362" s="10" t="s">
        <v>15080</v>
      </c>
      <c r="C1362" s="2" t="s">
        <v>134</v>
      </c>
      <c r="D1362" s="2" t="s">
        <v>700</v>
      </c>
      <c r="E1362" s="2" t="s">
        <v>1289</v>
      </c>
      <c r="F1362" s="2" t="s">
        <v>15083</v>
      </c>
      <c r="G1362" s="12">
        <v>100.0</v>
      </c>
      <c r="H1362" s="2" t="s">
        <v>76</v>
      </c>
      <c r="I1362" s="2" t="s">
        <v>9652</v>
      </c>
      <c r="J1362" t="str">
        <f t="shared" si="1"/>
        <v>9601-MIMIKA</v>
      </c>
      <c r="K1362">
        <f t="shared" si="2"/>
        <v>1</v>
      </c>
    </row>
    <row r="1363">
      <c r="A1363" s="9" t="s">
        <v>4895</v>
      </c>
      <c r="B1363" s="10" t="s">
        <v>4902</v>
      </c>
      <c r="C1363" s="2" t="s">
        <v>134</v>
      </c>
      <c r="D1363" s="2" t="s">
        <v>700</v>
      </c>
      <c r="E1363" s="2" t="s">
        <v>1289</v>
      </c>
      <c r="F1363" s="2" t="s">
        <v>4903</v>
      </c>
      <c r="G1363" s="12">
        <v>100.0</v>
      </c>
      <c r="H1363" s="2" t="s">
        <v>76</v>
      </c>
      <c r="I1363" s="2" t="s">
        <v>9652</v>
      </c>
      <c r="J1363" t="str">
        <f t="shared" si="1"/>
        <v>9601-MIMIKA</v>
      </c>
      <c r="K1363">
        <f t="shared" si="2"/>
        <v>1</v>
      </c>
    </row>
    <row r="1364">
      <c r="A1364" s="9" t="s">
        <v>15090</v>
      </c>
      <c r="B1364" s="10" t="s">
        <v>15100</v>
      </c>
      <c r="C1364" s="2" t="s">
        <v>134</v>
      </c>
      <c r="D1364" s="2" t="s">
        <v>700</v>
      </c>
      <c r="E1364" s="2" t="s">
        <v>1289</v>
      </c>
      <c r="F1364" s="2" t="s">
        <v>1289</v>
      </c>
      <c r="G1364" s="12">
        <v>100.0</v>
      </c>
      <c r="H1364" s="2" t="s">
        <v>76</v>
      </c>
      <c r="I1364" s="2" t="s">
        <v>9652</v>
      </c>
      <c r="J1364" t="str">
        <f t="shared" si="1"/>
        <v>9601-MIMIKA</v>
      </c>
      <c r="K1364">
        <f t="shared" si="2"/>
        <v>1</v>
      </c>
    </row>
    <row r="1365">
      <c r="A1365" s="9" t="s">
        <v>15104</v>
      </c>
      <c r="B1365" s="10" t="s">
        <v>15112</v>
      </c>
      <c r="C1365" s="2" t="s">
        <v>134</v>
      </c>
      <c r="D1365" s="2" t="s">
        <v>700</v>
      </c>
      <c r="E1365" s="2" t="s">
        <v>1146</v>
      </c>
      <c r="F1365" s="2" t="s">
        <v>1146</v>
      </c>
      <c r="G1365" s="12">
        <v>100.0</v>
      </c>
      <c r="H1365" s="2" t="s">
        <v>76</v>
      </c>
      <c r="I1365" s="2" t="s">
        <v>9652</v>
      </c>
      <c r="J1365" t="str">
        <f t="shared" si="1"/>
        <v>9601-MIMIKA</v>
      </c>
      <c r="K1365">
        <f t="shared" si="2"/>
        <v>1</v>
      </c>
    </row>
    <row r="1366">
      <c r="A1366" s="9" t="s">
        <v>15116</v>
      </c>
      <c r="B1366" s="10" t="s">
        <v>15124</v>
      </c>
      <c r="C1366" s="2" t="s">
        <v>134</v>
      </c>
      <c r="D1366" s="2" t="s">
        <v>700</v>
      </c>
      <c r="E1366" s="2" t="s">
        <v>1146</v>
      </c>
      <c r="F1366" s="2" t="s">
        <v>15125</v>
      </c>
      <c r="G1366" s="12">
        <v>100.0</v>
      </c>
      <c r="H1366" s="2" t="s">
        <v>76</v>
      </c>
      <c r="I1366" s="2" t="s">
        <v>9652</v>
      </c>
      <c r="J1366" t="str">
        <f t="shared" si="1"/>
        <v>9601-MIMIKA</v>
      </c>
      <c r="K1366">
        <f t="shared" si="2"/>
        <v>1</v>
      </c>
    </row>
    <row r="1367">
      <c r="A1367" s="9" t="s">
        <v>1137</v>
      </c>
      <c r="B1367" s="10" t="s">
        <v>1145</v>
      </c>
      <c r="C1367" s="2" t="s">
        <v>134</v>
      </c>
      <c r="D1367" s="2" t="s">
        <v>700</v>
      </c>
      <c r="E1367" s="2" t="s">
        <v>1146</v>
      </c>
      <c r="F1367" s="2" t="s">
        <v>1147</v>
      </c>
      <c r="G1367" s="12">
        <v>100.0</v>
      </c>
      <c r="H1367" s="2" t="s">
        <v>76</v>
      </c>
      <c r="I1367" s="2" t="s">
        <v>9652</v>
      </c>
      <c r="J1367" t="str">
        <f t="shared" si="1"/>
        <v>9601-MIMIKA</v>
      </c>
      <c r="K1367">
        <f t="shared" si="2"/>
        <v>1</v>
      </c>
    </row>
    <row r="1368">
      <c r="A1368" s="9" t="s">
        <v>15139</v>
      </c>
      <c r="B1368" s="10" t="s">
        <v>15148</v>
      </c>
      <c r="C1368" s="2" t="s">
        <v>134</v>
      </c>
      <c r="D1368" s="2" t="s">
        <v>700</v>
      </c>
      <c r="E1368" s="2" t="s">
        <v>1146</v>
      </c>
      <c r="F1368" s="2" t="s">
        <v>15149</v>
      </c>
      <c r="G1368" s="12">
        <v>100.0</v>
      </c>
      <c r="H1368" s="2" t="s">
        <v>76</v>
      </c>
      <c r="I1368" s="2" t="s">
        <v>9652</v>
      </c>
      <c r="J1368" t="str">
        <f t="shared" si="1"/>
        <v>9601-MIMIKA</v>
      </c>
      <c r="K1368">
        <f t="shared" si="2"/>
        <v>1</v>
      </c>
    </row>
    <row r="1369">
      <c r="A1369" s="9" t="s">
        <v>15154</v>
      </c>
      <c r="B1369" s="10" t="s">
        <v>15163</v>
      </c>
      <c r="C1369" s="2" t="s">
        <v>134</v>
      </c>
      <c r="D1369" s="2" t="s">
        <v>700</v>
      </c>
      <c r="E1369" s="2" t="s">
        <v>1146</v>
      </c>
      <c r="F1369" s="2" t="s">
        <v>15164</v>
      </c>
      <c r="G1369" s="12">
        <v>100.0</v>
      </c>
      <c r="H1369" s="2" t="s">
        <v>76</v>
      </c>
      <c r="I1369" s="2" t="s">
        <v>9652</v>
      </c>
      <c r="J1369" t="str">
        <f t="shared" si="1"/>
        <v>9601-MIMIKA</v>
      </c>
      <c r="K1369">
        <f t="shared" si="2"/>
        <v>1</v>
      </c>
    </row>
    <row r="1370">
      <c r="A1370" s="9" t="s">
        <v>15167</v>
      </c>
      <c r="B1370" s="10" t="s">
        <v>15175</v>
      </c>
      <c r="C1370" s="2" t="s">
        <v>134</v>
      </c>
      <c r="D1370" s="2" t="s">
        <v>700</v>
      </c>
      <c r="E1370" s="2" t="s">
        <v>1146</v>
      </c>
      <c r="F1370" s="2" t="s">
        <v>15178</v>
      </c>
      <c r="G1370" s="12">
        <v>100.0</v>
      </c>
      <c r="H1370" s="2" t="s">
        <v>76</v>
      </c>
      <c r="I1370" s="2" t="s">
        <v>9652</v>
      </c>
      <c r="J1370" t="str">
        <f t="shared" si="1"/>
        <v>9601-MIMIKA</v>
      </c>
      <c r="K1370">
        <f t="shared" si="2"/>
        <v>1</v>
      </c>
    </row>
    <row r="1371">
      <c r="A1371" s="9" t="s">
        <v>15182</v>
      </c>
      <c r="B1371" s="10" t="s">
        <v>15190</v>
      </c>
      <c r="C1371" s="2" t="s">
        <v>134</v>
      </c>
      <c r="D1371" s="2" t="s">
        <v>2036</v>
      </c>
      <c r="E1371" s="2" t="s">
        <v>15193</v>
      </c>
      <c r="F1371" s="2" t="s">
        <v>15194</v>
      </c>
      <c r="G1371" s="12">
        <v>100.0</v>
      </c>
      <c r="H1371" s="2" t="s">
        <v>76</v>
      </c>
      <c r="I1371" s="2" t="s">
        <v>9652</v>
      </c>
      <c r="J1371" t="str">
        <f t="shared" si="1"/>
        <v>9602-DOGIYAI</v>
      </c>
      <c r="K1371">
        <f t="shared" si="2"/>
        <v>1</v>
      </c>
    </row>
    <row r="1372">
      <c r="A1372" s="9" t="s">
        <v>6780</v>
      </c>
      <c r="B1372" s="10" t="s">
        <v>6788</v>
      </c>
      <c r="C1372" s="2" t="s">
        <v>134</v>
      </c>
      <c r="D1372" s="2" t="s">
        <v>211</v>
      </c>
      <c r="E1372" s="2" t="s">
        <v>3320</v>
      </c>
      <c r="F1372" s="2" t="s">
        <v>6791</v>
      </c>
      <c r="G1372" s="12">
        <v>100.0</v>
      </c>
      <c r="H1372" s="2" t="s">
        <v>76</v>
      </c>
      <c r="I1372" s="2" t="s">
        <v>9652</v>
      </c>
      <c r="J1372" t="str">
        <f t="shared" si="1"/>
        <v>9604-NABIRE</v>
      </c>
      <c r="K1372">
        <f t="shared" si="2"/>
        <v>1</v>
      </c>
    </row>
    <row r="1373">
      <c r="A1373" s="9" t="s">
        <v>4907</v>
      </c>
      <c r="B1373" s="10" t="s">
        <v>4914</v>
      </c>
      <c r="C1373" s="2" t="s">
        <v>134</v>
      </c>
      <c r="D1373" s="2" t="s">
        <v>211</v>
      </c>
      <c r="E1373" s="2" t="s">
        <v>3320</v>
      </c>
      <c r="F1373" s="2" t="s">
        <v>4918</v>
      </c>
      <c r="G1373" s="12">
        <v>100.0</v>
      </c>
      <c r="H1373" s="2" t="s">
        <v>76</v>
      </c>
      <c r="I1373" s="2" t="s">
        <v>9652</v>
      </c>
      <c r="J1373" t="str">
        <f t="shared" si="1"/>
        <v>9604-NABIRE</v>
      </c>
      <c r="K1373">
        <f t="shared" si="2"/>
        <v>1</v>
      </c>
    </row>
    <row r="1374">
      <c r="A1374" s="9" t="s">
        <v>4921</v>
      </c>
      <c r="B1374" s="10" t="s">
        <v>4929</v>
      </c>
      <c r="C1374" s="2" t="s">
        <v>134</v>
      </c>
      <c r="D1374" s="2" t="s">
        <v>211</v>
      </c>
      <c r="E1374" s="2" t="s">
        <v>3320</v>
      </c>
      <c r="F1374" s="2" t="s">
        <v>4931</v>
      </c>
      <c r="G1374" s="12">
        <v>100.0</v>
      </c>
      <c r="H1374" s="2" t="s">
        <v>76</v>
      </c>
      <c r="I1374" s="2" t="s">
        <v>9652</v>
      </c>
      <c r="J1374" t="str">
        <f t="shared" si="1"/>
        <v>9604-NABIRE</v>
      </c>
      <c r="K1374">
        <f t="shared" si="2"/>
        <v>1</v>
      </c>
    </row>
    <row r="1375">
      <c r="A1375" s="9" t="s">
        <v>6806</v>
      </c>
      <c r="B1375" s="10" t="s">
        <v>6815</v>
      </c>
      <c r="C1375" s="2" t="s">
        <v>134</v>
      </c>
      <c r="D1375" s="2" t="s">
        <v>211</v>
      </c>
      <c r="E1375" s="2" t="s">
        <v>3320</v>
      </c>
      <c r="F1375" s="2" t="s">
        <v>6818</v>
      </c>
      <c r="G1375" s="12">
        <v>100.0</v>
      </c>
      <c r="H1375" s="2" t="s">
        <v>76</v>
      </c>
      <c r="I1375" s="2" t="s">
        <v>9652</v>
      </c>
      <c r="J1375" t="str">
        <f t="shared" si="1"/>
        <v>9604-NABIRE</v>
      </c>
      <c r="K1375">
        <f t="shared" si="2"/>
        <v>1</v>
      </c>
    </row>
    <row r="1376">
      <c r="A1376" s="9" t="s">
        <v>4934</v>
      </c>
      <c r="B1376" s="10" t="s">
        <v>4942</v>
      </c>
      <c r="C1376" s="2" t="s">
        <v>134</v>
      </c>
      <c r="D1376" s="2" t="s">
        <v>211</v>
      </c>
      <c r="E1376" s="2" t="s">
        <v>3320</v>
      </c>
      <c r="F1376" s="2" t="s">
        <v>4944</v>
      </c>
      <c r="G1376" s="12">
        <v>100.0</v>
      </c>
      <c r="H1376" s="2" t="s">
        <v>76</v>
      </c>
      <c r="I1376" s="2" t="s">
        <v>9652</v>
      </c>
      <c r="J1376" t="str">
        <f t="shared" si="1"/>
        <v>9604-NABIRE</v>
      </c>
      <c r="K1376">
        <f t="shared" si="2"/>
        <v>1</v>
      </c>
    </row>
    <row r="1377">
      <c r="A1377" s="9" t="s">
        <v>15237</v>
      </c>
      <c r="B1377" s="10" t="s">
        <v>15246</v>
      </c>
      <c r="C1377" s="2" t="s">
        <v>134</v>
      </c>
      <c r="D1377" s="2" t="s">
        <v>211</v>
      </c>
      <c r="E1377" s="2" t="s">
        <v>1375</v>
      </c>
      <c r="F1377" s="2" t="s">
        <v>15249</v>
      </c>
      <c r="G1377" s="12">
        <v>100.0</v>
      </c>
      <c r="H1377" s="2" t="s">
        <v>76</v>
      </c>
      <c r="I1377" s="2" t="s">
        <v>9652</v>
      </c>
      <c r="J1377" t="str">
        <f t="shared" si="1"/>
        <v>9604-NABIRE</v>
      </c>
      <c r="K1377">
        <f t="shared" si="2"/>
        <v>1</v>
      </c>
    </row>
    <row r="1378">
      <c r="A1378" s="9" t="s">
        <v>5031</v>
      </c>
      <c r="B1378" s="10" t="s">
        <v>5037</v>
      </c>
      <c r="C1378" s="2" t="s">
        <v>134</v>
      </c>
      <c r="D1378" s="2" t="s">
        <v>211</v>
      </c>
      <c r="E1378" s="2" t="s">
        <v>1375</v>
      </c>
      <c r="F1378" s="2" t="s">
        <v>5039</v>
      </c>
      <c r="G1378" s="12">
        <v>100.0</v>
      </c>
      <c r="H1378" s="2" t="s">
        <v>76</v>
      </c>
      <c r="I1378" s="2" t="s">
        <v>9652</v>
      </c>
      <c r="J1378" t="str">
        <f t="shared" si="1"/>
        <v>9604-NABIRE</v>
      </c>
      <c r="K1378">
        <f t="shared" si="2"/>
        <v>1</v>
      </c>
    </row>
    <row r="1379">
      <c r="A1379" s="9" t="s">
        <v>9451</v>
      </c>
      <c r="B1379" s="10" t="s">
        <v>9461</v>
      </c>
      <c r="C1379" s="2" t="s">
        <v>134</v>
      </c>
      <c r="D1379" s="2" t="s">
        <v>211</v>
      </c>
      <c r="E1379" s="2" t="s">
        <v>1375</v>
      </c>
      <c r="F1379" s="2" t="s">
        <v>9463</v>
      </c>
      <c r="G1379" s="12">
        <v>100.0</v>
      </c>
      <c r="H1379" s="2" t="s">
        <v>76</v>
      </c>
      <c r="I1379" s="2" t="s">
        <v>9652</v>
      </c>
      <c r="J1379" t="str">
        <f t="shared" si="1"/>
        <v>9604-NABIRE</v>
      </c>
      <c r="K1379">
        <f t="shared" si="2"/>
        <v>1</v>
      </c>
    </row>
    <row r="1380">
      <c r="A1380" s="9" t="s">
        <v>9467</v>
      </c>
      <c r="B1380" s="10" t="s">
        <v>9477</v>
      </c>
      <c r="C1380" s="2" t="s">
        <v>134</v>
      </c>
      <c r="D1380" s="2" t="s">
        <v>211</v>
      </c>
      <c r="E1380" s="2" t="s">
        <v>9480</v>
      </c>
      <c r="F1380" s="2" t="s">
        <v>9480</v>
      </c>
      <c r="G1380" s="12">
        <v>100.0</v>
      </c>
      <c r="H1380" s="2" t="s">
        <v>76</v>
      </c>
      <c r="I1380" s="2" t="s">
        <v>9652</v>
      </c>
      <c r="J1380" t="str">
        <f t="shared" si="1"/>
        <v>9604-NABIRE</v>
      </c>
      <c r="K1380">
        <f t="shared" si="2"/>
        <v>1</v>
      </c>
    </row>
    <row r="1381">
      <c r="A1381" s="9" t="s">
        <v>5172</v>
      </c>
      <c r="B1381" s="10" t="s">
        <v>5178</v>
      </c>
      <c r="C1381" s="2" t="s">
        <v>134</v>
      </c>
      <c r="D1381" s="2" t="s">
        <v>211</v>
      </c>
      <c r="E1381" s="2" t="s">
        <v>3276</v>
      </c>
      <c r="F1381" s="2" t="s">
        <v>5181</v>
      </c>
      <c r="G1381" s="12">
        <v>100.0</v>
      </c>
      <c r="H1381" s="2" t="s">
        <v>76</v>
      </c>
      <c r="I1381" s="2" t="s">
        <v>9652</v>
      </c>
      <c r="J1381" t="str">
        <f t="shared" si="1"/>
        <v>9604-NABIRE</v>
      </c>
      <c r="K1381">
        <f t="shared" si="2"/>
        <v>1</v>
      </c>
    </row>
    <row r="1382">
      <c r="A1382" s="9" t="s">
        <v>3262</v>
      </c>
      <c r="B1382" s="10" t="s">
        <v>3274</v>
      </c>
      <c r="C1382" s="2" t="s">
        <v>134</v>
      </c>
      <c r="D1382" s="2" t="s">
        <v>211</v>
      </c>
      <c r="E1382" s="2" t="s">
        <v>3276</v>
      </c>
      <c r="F1382" s="2" t="s">
        <v>3277</v>
      </c>
      <c r="G1382" s="12">
        <v>100.0</v>
      </c>
      <c r="H1382" s="2" t="s">
        <v>76</v>
      </c>
      <c r="I1382" s="2" t="s">
        <v>9652</v>
      </c>
      <c r="J1382" t="str">
        <f t="shared" si="1"/>
        <v>9604-NABIRE</v>
      </c>
      <c r="K1382">
        <f t="shared" si="2"/>
        <v>1</v>
      </c>
    </row>
    <row r="1383">
      <c r="A1383" s="9" t="s">
        <v>3279</v>
      </c>
      <c r="B1383" s="10" t="s">
        <v>3286</v>
      </c>
      <c r="C1383" s="2" t="s">
        <v>134</v>
      </c>
      <c r="D1383" s="2" t="s">
        <v>211</v>
      </c>
      <c r="E1383" s="2" t="s">
        <v>3276</v>
      </c>
      <c r="F1383" s="2" t="s">
        <v>3287</v>
      </c>
      <c r="G1383" s="12">
        <v>100.0</v>
      </c>
      <c r="H1383" s="2" t="s">
        <v>76</v>
      </c>
      <c r="I1383" s="2" t="s">
        <v>9652</v>
      </c>
      <c r="J1383" t="str">
        <f t="shared" si="1"/>
        <v>9604-NABIRE</v>
      </c>
      <c r="K1383">
        <f t="shared" si="2"/>
        <v>1</v>
      </c>
    </row>
    <row r="1384">
      <c r="A1384" s="9" t="s">
        <v>5201</v>
      </c>
      <c r="B1384" s="10" t="s">
        <v>5207</v>
      </c>
      <c r="C1384" s="2" t="s">
        <v>134</v>
      </c>
      <c r="D1384" s="2" t="s">
        <v>211</v>
      </c>
      <c r="E1384" s="2" t="s">
        <v>5209</v>
      </c>
      <c r="F1384" s="2" t="s">
        <v>5210</v>
      </c>
      <c r="G1384" s="12">
        <v>100.0</v>
      </c>
      <c r="H1384" s="2" t="s">
        <v>76</v>
      </c>
      <c r="I1384" s="2" t="s">
        <v>9652</v>
      </c>
      <c r="J1384" t="str">
        <f t="shared" si="1"/>
        <v>9604-NABIRE</v>
      </c>
      <c r="K1384">
        <f t="shared" si="2"/>
        <v>1</v>
      </c>
    </row>
    <row r="1385">
      <c r="A1385" s="9" t="s">
        <v>15292</v>
      </c>
      <c r="B1385" s="10" t="s">
        <v>15302</v>
      </c>
      <c r="C1385" s="2" t="s">
        <v>134</v>
      </c>
      <c r="D1385" s="2" t="s">
        <v>211</v>
      </c>
      <c r="E1385" s="2" t="s">
        <v>5209</v>
      </c>
      <c r="F1385" s="2" t="s">
        <v>15305</v>
      </c>
      <c r="G1385" s="12">
        <v>100.0</v>
      </c>
      <c r="H1385" s="2" t="s">
        <v>76</v>
      </c>
      <c r="I1385" s="2" t="s">
        <v>9652</v>
      </c>
      <c r="J1385" t="str">
        <f t="shared" si="1"/>
        <v>9604-NABIRE</v>
      </c>
      <c r="K1385">
        <f t="shared" si="2"/>
        <v>1</v>
      </c>
    </row>
    <row r="1386">
      <c r="A1386" s="9" t="s">
        <v>15309</v>
      </c>
      <c r="B1386" s="10" t="s">
        <v>15320</v>
      </c>
      <c r="C1386" s="2" t="s">
        <v>134</v>
      </c>
      <c r="D1386" s="2" t="s">
        <v>211</v>
      </c>
      <c r="E1386" s="2" t="s">
        <v>5209</v>
      </c>
      <c r="F1386" s="2" t="s">
        <v>15322</v>
      </c>
      <c r="G1386" s="12">
        <v>100.0</v>
      </c>
      <c r="H1386" s="2" t="s">
        <v>76</v>
      </c>
      <c r="I1386" s="2" t="s">
        <v>9652</v>
      </c>
      <c r="J1386" t="str">
        <f t="shared" si="1"/>
        <v>9604-NABIRE</v>
      </c>
      <c r="K1386">
        <f t="shared" si="2"/>
        <v>1</v>
      </c>
    </row>
    <row r="1387">
      <c r="A1387" s="9" t="s">
        <v>15326</v>
      </c>
      <c r="B1387" s="10" t="s">
        <v>15336</v>
      </c>
      <c r="C1387" s="2" t="s">
        <v>134</v>
      </c>
      <c r="D1387" s="2" t="s">
        <v>211</v>
      </c>
      <c r="E1387" s="2" t="s">
        <v>5209</v>
      </c>
      <c r="F1387" s="2" t="s">
        <v>15338</v>
      </c>
      <c r="G1387" s="12">
        <v>100.0</v>
      </c>
      <c r="H1387" s="2" t="s">
        <v>76</v>
      </c>
      <c r="I1387" s="2" t="s">
        <v>9652</v>
      </c>
      <c r="J1387" t="str">
        <f t="shared" si="1"/>
        <v>9604-NABIRE</v>
      </c>
      <c r="K1387">
        <f t="shared" si="2"/>
        <v>1</v>
      </c>
    </row>
    <row r="1388">
      <c r="A1388" s="9" t="s">
        <v>4590</v>
      </c>
      <c r="B1388" s="10" t="s">
        <v>2152</v>
      </c>
      <c r="C1388" s="2" t="s">
        <v>134</v>
      </c>
      <c r="D1388" s="2" t="s">
        <v>135</v>
      </c>
      <c r="E1388" s="2" t="s">
        <v>2153</v>
      </c>
      <c r="F1388" s="2" t="s">
        <v>2154</v>
      </c>
      <c r="G1388" s="12">
        <v>100.0</v>
      </c>
      <c r="H1388" s="2" t="s">
        <v>76</v>
      </c>
      <c r="I1388" s="2" t="s">
        <v>9652</v>
      </c>
      <c r="J1388" t="str">
        <f t="shared" si="1"/>
        <v>9607-PUNCAK</v>
      </c>
      <c r="K1388">
        <f t="shared" si="2"/>
        <v>1</v>
      </c>
    </row>
    <row r="1389">
      <c r="A1389" s="9" t="s">
        <v>15353</v>
      </c>
      <c r="B1389" s="10" t="s">
        <v>15362</v>
      </c>
      <c r="C1389" s="2" t="s">
        <v>134</v>
      </c>
      <c r="D1389" s="2" t="s">
        <v>135</v>
      </c>
      <c r="E1389" s="2" t="s">
        <v>2153</v>
      </c>
      <c r="F1389" s="2" t="s">
        <v>15364</v>
      </c>
      <c r="G1389" s="12">
        <v>100.0</v>
      </c>
      <c r="H1389" s="2" t="s">
        <v>76</v>
      </c>
      <c r="I1389" s="2" t="s">
        <v>9652</v>
      </c>
      <c r="J1389" t="str">
        <f t="shared" si="1"/>
        <v>9607-PUNCAK</v>
      </c>
      <c r="K1389">
        <f t="shared" si="2"/>
        <v>1</v>
      </c>
    </row>
    <row r="1390">
      <c r="A1390" s="9" t="s">
        <v>15368</v>
      </c>
      <c r="B1390" s="10" t="s">
        <v>15378</v>
      </c>
      <c r="C1390" s="2" t="s">
        <v>134</v>
      </c>
      <c r="D1390" s="2" t="s">
        <v>135</v>
      </c>
      <c r="E1390" s="2" t="s">
        <v>2153</v>
      </c>
      <c r="F1390" s="2" t="s">
        <v>15381</v>
      </c>
      <c r="G1390" s="12">
        <v>100.0</v>
      </c>
      <c r="H1390" s="2" t="s">
        <v>76</v>
      </c>
      <c r="I1390" s="2" t="s">
        <v>9652</v>
      </c>
      <c r="J1390" t="str">
        <f t="shared" si="1"/>
        <v>9607-PUNCAK</v>
      </c>
      <c r="K1390">
        <f t="shared" si="2"/>
        <v>1</v>
      </c>
    </row>
    <row r="1391">
      <c r="A1391" s="9" t="s">
        <v>15386</v>
      </c>
      <c r="B1391" s="10" t="s">
        <v>15395</v>
      </c>
      <c r="C1391" s="2" t="s">
        <v>134</v>
      </c>
      <c r="D1391" s="2" t="s">
        <v>135</v>
      </c>
      <c r="E1391" s="2" t="s">
        <v>2153</v>
      </c>
      <c r="F1391" s="2" t="s">
        <v>15397</v>
      </c>
      <c r="G1391" s="12">
        <v>100.0</v>
      </c>
      <c r="H1391" s="2" t="s">
        <v>76</v>
      </c>
      <c r="I1391" s="2" t="s">
        <v>9652</v>
      </c>
      <c r="J1391" t="str">
        <f t="shared" si="1"/>
        <v>9607-PUNCAK</v>
      </c>
      <c r="K1391">
        <f t="shared" si="2"/>
        <v>1</v>
      </c>
    </row>
    <row r="1392">
      <c r="A1392" s="9" t="s">
        <v>15401</v>
      </c>
      <c r="B1392" s="10" t="s">
        <v>15412</v>
      </c>
      <c r="C1392" s="2" t="s">
        <v>134</v>
      </c>
      <c r="D1392" s="2" t="s">
        <v>135</v>
      </c>
      <c r="E1392" s="2" t="s">
        <v>2153</v>
      </c>
      <c r="F1392" s="2" t="s">
        <v>15413</v>
      </c>
      <c r="G1392" s="12">
        <v>100.0</v>
      </c>
      <c r="H1392" s="2" t="s">
        <v>76</v>
      </c>
      <c r="I1392" s="2" t="s">
        <v>9652</v>
      </c>
      <c r="J1392" t="str">
        <f t="shared" si="1"/>
        <v>9607-PUNCAK</v>
      </c>
      <c r="K1392">
        <f t="shared" si="2"/>
        <v>1</v>
      </c>
    </row>
    <row r="1393">
      <c r="A1393" s="9" t="s">
        <v>15417</v>
      </c>
      <c r="B1393" s="10" t="s">
        <v>15428</v>
      </c>
      <c r="C1393" s="2" t="s">
        <v>134</v>
      </c>
      <c r="D1393" s="2" t="s">
        <v>135</v>
      </c>
      <c r="E1393" s="2" t="s">
        <v>15430</v>
      </c>
      <c r="F1393" s="2" t="s">
        <v>15431</v>
      </c>
      <c r="G1393" s="12">
        <v>100.0</v>
      </c>
      <c r="H1393" s="2" t="s">
        <v>76</v>
      </c>
      <c r="I1393" s="2" t="s">
        <v>9652</v>
      </c>
      <c r="J1393" t="str">
        <f t="shared" si="1"/>
        <v>9607-PUNCAK</v>
      </c>
      <c r="K1393">
        <f t="shared" si="2"/>
        <v>1</v>
      </c>
    </row>
    <row r="1394">
      <c r="A1394" s="9" t="s">
        <v>15435</v>
      </c>
      <c r="B1394" s="10" t="s">
        <v>15445</v>
      </c>
      <c r="C1394" s="2" t="s">
        <v>134</v>
      </c>
      <c r="D1394" s="2" t="s">
        <v>135</v>
      </c>
      <c r="E1394" s="2" t="s">
        <v>15430</v>
      </c>
      <c r="F1394" s="2" t="s">
        <v>15447</v>
      </c>
      <c r="G1394" s="12">
        <v>100.0</v>
      </c>
      <c r="H1394" s="2" t="s">
        <v>76</v>
      </c>
      <c r="I1394" s="2" t="s">
        <v>9652</v>
      </c>
      <c r="J1394" t="str">
        <f t="shared" si="1"/>
        <v>9607-PUNCAK</v>
      </c>
      <c r="K1394">
        <f t="shared" si="2"/>
        <v>1</v>
      </c>
    </row>
    <row r="1395">
      <c r="A1395" s="9" t="s">
        <v>15452</v>
      </c>
      <c r="B1395" s="10" t="s">
        <v>15461</v>
      </c>
      <c r="C1395" s="2" t="s">
        <v>134</v>
      </c>
      <c r="D1395" s="2" t="s">
        <v>135</v>
      </c>
      <c r="E1395" s="2" t="s">
        <v>15430</v>
      </c>
      <c r="F1395" s="2" t="s">
        <v>15464</v>
      </c>
      <c r="G1395" s="12">
        <v>100.0</v>
      </c>
      <c r="H1395" s="2" t="s">
        <v>76</v>
      </c>
      <c r="I1395" s="2" t="s">
        <v>9652</v>
      </c>
      <c r="J1395" t="str">
        <f t="shared" si="1"/>
        <v>9607-PUNCAK</v>
      </c>
      <c r="K1395">
        <f t="shared" si="2"/>
        <v>1</v>
      </c>
    </row>
    <row r="1396">
      <c r="A1396" s="9" t="s">
        <v>15468</v>
      </c>
      <c r="B1396" s="10" t="s">
        <v>15477</v>
      </c>
      <c r="C1396" s="2" t="s">
        <v>134</v>
      </c>
      <c r="D1396" s="2" t="s">
        <v>135</v>
      </c>
      <c r="E1396" s="2" t="s">
        <v>15430</v>
      </c>
      <c r="F1396" s="2" t="s">
        <v>15479</v>
      </c>
      <c r="G1396" s="12">
        <v>100.0</v>
      </c>
      <c r="H1396" s="2" t="s">
        <v>76</v>
      </c>
      <c r="I1396" s="2" t="s">
        <v>9652</v>
      </c>
      <c r="J1396" t="str">
        <f t="shared" si="1"/>
        <v>9607-PUNCAK</v>
      </c>
      <c r="K1396">
        <f t="shared" si="2"/>
        <v>1</v>
      </c>
    </row>
    <row r="1397">
      <c r="A1397" s="9" t="s">
        <v>15482</v>
      </c>
      <c r="B1397" s="10" t="s">
        <v>15493</v>
      </c>
      <c r="C1397" s="2" t="s">
        <v>134</v>
      </c>
      <c r="D1397" s="2" t="s">
        <v>135</v>
      </c>
      <c r="E1397" s="2" t="s">
        <v>15430</v>
      </c>
      <c r="F1397" s="2" t="s">
        <v>15496</v>
      </c>
      <c r="G1397" s="12">
        <v>100.0</v>
      </c>
      <c r="H1397" s="2" t="s">
        <v>76</v>
      </c>
      <c r="I1397" s="2" t="s">
        <v>9652</v>
      </c>
      <c r="J1397" t="str">
        <f t="shared" si="1"/>
        <v>9607-PUNCAK</v>
      </c>
      <c r="K1397">
        <f t="shared" si="2"/>
        <v>1</v>
      </c>
    </row>
    <row r="1398">
      <c r="A1398" s="9" t="s">
        <v>15500</v>
      </c>
      <c r="B1398" s="10" t="s">
        <v>15510</v>
      </c>
      <c r="C1398" s="2" t="s">
        <v>134</v>
      </c>
      <c r="D1398" s="2" t="s">
        <v>135</v>
      </c>
      <c r="E1398" s="2" t="s">
        <v>15430</v>
      </c>
      <c r="F1398" s="2" t="s">
        <v>15513</v>
      </c>
      <c r="G1398" s="12">
        <v>100.0</v>
      </c>
      <c r="H1398" s="2" t="s">
        <v>76</v>
      </c>
      <c r="I1398" s="2" t="s">
        <v>9652</v>
      </c>
      <c r="J1398" t="str">
        <f t="shared" si="1"/>
        <v>9607-PUNCAK</v>
      </c>
      <c r="K1398">
        <f t="shared" si="2"/>
        <v>1</v>
      </c>
    </row>
    <row r="1399">
      <c r="A1399" s="9" t="s">
        <v>15517</v>
      </c>
      <c r="B1399" s="10" t="s">
        <v>15528</v>
      </c>
      <c r="C1399" s="2" t="s">
        <v>134</v>
      </c>
      <c r="D1399" s="2" t="s">
        <v>135</v>
      </c>
      <c r="E1399" s="2" t="s">
        <v>15430</v>
      </c>
      <c r="F1399" s="2" t="s">
        <v>15529</v>
      </c>
      <c r="G1399" s="12">
        <v>100.0</v>
      </c>
      <c r="H1399" s="2" t="s">
        <v>76</v>
      </c>
      <c r="I1399" s="2" t="s">
        <v>9652</v>
      </c>
      <c r="J1399" t="str">
        <f t="shared" si="1"/>
        <v>9607-PUNCAK</v>
      </c>
      <c r="K1399">
        <f t="shared" si="2"/>
        <v>1</v>
      </c>
    </row>
    <row r="1400">
      <c r="A1400" s="9" t="s">
        <v>15534</v>
      </c>
      <c r="B1400" s="10" t="s">
        <v>15545</v>
      </c>
      <c r="C1400" s="2" t="s">
        <v>134</v>
      </c>
      <c r="D1400" s="2" t="s">
        <v>135</v>
      </c>
      <c r="E1400" s="2" t="s">
        <v>15546</v>
      </c>
      <c r="F1400" s="2" t="s">
        <v>15547</v>
      </c>
      <c r="G1400" s="12">
        <v>100.0</v>
      </c>
      <c r="H1400" s="2" t="s">
        <v>76</v>
      </c>
      <c r="I1400" s="2" t="s">
        <v>9652</v>
      </c>
      <c r="J1400" t="str">
        <f t="shared" si="1"/>
        <v>9607-PUNCAK</v>
      </c>
      <c r="K1400">
        <f t="shared" si="2"/>
        <v>1</v>
      </c>
    </row>
    <row r="1401">
      <c r="A1401" s="9" t="s">
        <v>15551</v>
      </c>
      <c r="B1401" s="10" t="s">
        <v>15562</v>
      </c>
      <c r="C1401" s="2" t="s">
        <v>134</v>
      </c>
      <c r="D1401" s="2" t="s">
        <v>135</v>
      </c>
      <c r="E1401" s="2" t="s">
        <v>15546</v>
      </c>
      <c r="F1401" s="2" t="s">
        <v>15565</v>
      </c>
      <c r="G1401" s="12">
        <v>100.0</v>
      </c>
      <c r="H1401" s="2" t="s">
        <v>76</v>
      </c>
      <c r="I1401" s="2" t="s">
        <v>9652</v>
      </c>
      <c r="J1401" t="str">
        <f t="shared" si="1"/>
        <v>9607-PUNCAK</v>
      </c>
      <c r="K1401">
        <f t="shared" si="2"/>
        <v>1</v>
      </c>
    </row>
    <row r="1402">
      <c r="A1402" s="9" t="s">
        <v>15569</v>
      </c>
      <c r="B1402" s="10" t="s">
        <v>15580</v>
      </c>
      <c r="C1402" s="2" t="s">
        <v>134</v>
      </c>
      <c r="D1402" s="2" t="s">
        <v>135</v>
      </c>
      <c r="E1402" s="2" t="s">
        <v>15546</v>
      </c>
      <c r="F1402" s="2" t="s">
        <v>15582</v>
      </c>
      <c r="G1402" s="12">
        <v>100.0</v>
      </c>
      <c r="H1402" s="2" t="s">
        <v>76</v>
      </c>
      <c r="I1402" s="2" t="s">
        <v>9652</v>
      </c>
      <c r="J1402" t="str">
        <f t="shared" si="1"/>
        <v>9607-PUNCAK</v>
      </c>
      <c r="K1402">
        <f t="shared" si="2"/>
        <v>1</v>
      </c>
    </row>
    <row r="1403">
      <c r="A1403" s="9" t="s">
        <v>15586</v>
      </c>
      <c r="B1403" s="10" t="s">
        <v>15595</v>
      </c>
      <c r="C1403" s="2" t="s">
        <v>134</v>
      </c>
      <c r="D1403" s="2" t="s">
        <v>135</v>
      </c>
      <c r="E1403" s="2" t="s">
        <v>15546</v>
      </c>
      <c r="F1403" s="2" t="s">
        <v>15598</v>
      </c>
      <c r="G1403" s="12">
        <v>100.0</v>
      </c>
      <c r="H1403" s="2" t="s">
        <v>76</v>
      </c>
      <c r="I1403" s="2" t="s">
        <v>9652</v>
      </c>
      <c r="J1403" t="str">
        <f t="shared" si="1"/>
        <v>9607-PUNCAK</v>
      </c>
      <c r="K1403">
        <f t="shared" si="2"/>
        <v>1</v>
      </c>
    </row>
    <row r="1404">
      <c r="A1404" s="9" t="s">
        <v>15602</v>
      </c>
      <c r="B1404" s="10" t="s">
        <v>15612</v>
      </c>
      <c r="C1404" s="2" t="s">
        <v>134</v>
      </c>
      <c r="D1404" s="2" t="s">
        <v>135</v>
      </c>
      <c r="E1404" s="2" t="s">
        <v>15546</v>
      </c>
      <c r="F1404" s="2" t="s">
        <v>15613</v>
      </c>
      <c r="G1404" s="12">
        <v>100.0</v>
      </c>
      <c r="H1404" s="2" t="s">
        <v>76</v>
      </c>
      <c r="I1404" s="2" t="s">
        <v>9652</v>
      </c>
      <c r="J1404" t="str">
        <f t="shared" si="1"/>
        <v>9607-PUNCAK</v>
      </c>
      <c r="K1404">
        <f t="shared" si="2"/>
        <v>1</v>
      </c>
    </row>
    <row r="1405">
      <c r="A1405" s="9" t="s">
        <v>15616</v>
      </c>
      <c r="B1405" s="10" t="s">
        <v>15627</v>
      </c>
      <c r="C1405" s="2" t="s">
        <v>134</v>
      </c>
      <c r="D1405" s="2" t="s">
        <v>135</v>
      </c>
      <c r="E1405" s="2" t="s">
        <v>15546</v>
      </c>
      <c r="F1405" s="2" t="s">
        <v>15628</v>
      </c>
      <c r="G1405" s="12">
        <v>100.0</v>
      </c>
      <c r="H1405" s="2" t="s">
        <v>76</v>
      </c>
      <c r="I1405" s="2" t="s">
        <v>9652</v>
      </c>
      <c r="J1405" t="str">
        <f t="shared" si="1"/>
        <v>9607-PUNCAK</v>
      </c>
      <c r="K1405">
        <f t="shared" si="2"/>
        <v>1</v>
      </c>
    </row>
    <row r="1406">
      <c r="A1406" s="9" t="s">
        <v>1269</v>
      </c>
      <c r="B1406" s="10" t="s">
        <v>1273</v>
      </c>
      <c r="C1406" s="2" t="s">
        <v>134</v>
      </c>
      <c r="D1406" s="2" t="s">
        <v>135</v>
      </c>
      <c r="E1406" s="2" t="s">
        <v>1275</v>
      </c>
      <c r="F1406" s="2" t="s">
        <v>1276</v>
      </c>
      <c r="G1406" s="12">
        <v>100.0</v>
      </c>
      <c r="H1406" s="2" t="s">
        <v>76</v>
      </c>
      <c r="I1406" s="2" t="s">
        <v>9652</v>
      </c>
      <c r="J1406" t="str">
        <f t="shared" si="1"/>
        <v>9607-PUNCAK</v>
      </c>
      <c r="K1406">
        <f t="shared" si="2"/>
        <v>1</v>
      </c>
    </row>
    <row r="1407">
      <c r="A1407" s="9" t="s">
        <v>15645</v>
      </c>
      <c r="B1407" s="10" t="s">
        <v>15655</v>
      </c>
      <c r="C1407" s="2" t="s">
        <v>134</v>
      </c>
      <c r="D1407" s="2" t="s">
        <v>135</v>
      </c>
      <c r="E1407" s="2" t="s">
        <v>1275</v>
      </c>
      <c r="F1407" s="2" t="s">
        <v>1275</v>
      </c>
      <c r="G1407" s="12">
        <v>100.0</v>
      </c>
      <c r="H1407" s="2" t="s">
        <v>76</v>
      </c>
      <c r="I1407" s="2" t="s">
        <v>9652</v>
      </c>
      <c r="J1407" t="str">
        <f t="shared" si="1"/>
        <v>9607-PUNCAK</v>
      </c>
      <c r="K1407">
        <f t="shared" si="2"/>
        <v>1</v>
      </c>
    </row>
    <row r="1408">
      <c r="A1408" s="9" t="s">
        <v>1279</v>
      </c>
      <c r="B1408" s="10" t="s">
        <v>1288</v>
      </c>
      <c r="C1408" s="2" t="s">
        <v>134</v>
      </c>
      <c r="D1408" s="2" t="s">
        <v>135</v>
      </c>
      <c r="E1408" s="2" t="s">
        <v>1275</v>
      </c>
      <c r="F1408" s="2" t="s">
        <v>1289</v>
      </c>
      <c r="G1408" s="12">
        <v>100.0</v>
      </c>
      <c r="H1408" s="2" t="s">
        <v>76</v>
      </c>
      <c r="I1408" s="2" t="s">
        <v>9652</v>
      </c>
      <c r="J1408" t="str">
        <f t="shared" si="1"/>
        <v>9607-PUNCAK</v>
      </c>
      <c r="K1408">
        <f t="shared" si="2"/>
        <v>1</v>
      </c>
    </row>
    <row r="1409">
      <c r="A1409" s="9" t="s">
        <v>1295</v>
      </c>
      <c r="B1409" s="10" t="s">
        <v>1302</v>
      </c>
      <c r="C1409" s="2" t="s">
        <v>134</v>
      </c>
      <c r="D1409" s="2" t="s">
        <v>135</v>
      </c>
      <c r="E1409" s="2" t="s">
        <v>1275</v>
      </c>
      <c r="F1409" s="2" t="s">
        <v>1303</v>
      </c>
      <c r="G1409" s="12">
        <v>100.0</v>
      </c>
      <c r="H1409" s="2" t="s">
        <v>76</v>
      </c>
      <c r="I1409" s="2" t="s">
        <v>9652</v>
      </c>
      <c r="J1409" t="str">
        <f t="shared" si="1"/>
        <v>9607-PUNCAK</v>
      </c>
      <c r="K1409">
        <f t="shared" si="2"/>
        <v>1</v>
      </c>
    </row>
    <row r="1410">
      <c r="A1410" s="9" t="s">
        <v>15685</v>
      </c>
      <c r="B1410" s="10" t="s">
        <v>15695</v>
      </c>
      <c r="C1410" s="2" t="s">
        <v>134</v>
      </c>
      <c r="D1410" s="2" t="s">
        <v>135</v>
      </c>
      <c r="E1410" s="2" t="s">
        <v>1275</v>
      </c>
      <c r="F1410" s="2" t="s">
        <v>4855</v>
      </c>
      <c r="G1410" s="12">
        <v>100.0</v>
      </c>
      <c r="H1410" s="2" t="s">
        <v>76</v>
      </c>
      <c r="I1410" s="2" t="s">
        <v>9652</v>
      </c>
      <c r="J1410" t="str">
        <f t="shared" si="1"/>
        <v>9607-PUNCAK</v>
      </c>
      <c r="K1410">
        <f t="shared" si="2"/>
        <v>1</v>
      </c>
    </row>
    <row r="1411">
      <c r="A1411" s="9" t="s">
        <v>1306</v>
      </c>
      <c r="B1411" s="10" t="s">
        <v>1316</v>
      </c>
      <c r="C1411" s="2" t="s">
        <v>134</v>
      </c>
      <c r="D1411" s="2" t="s">
        <v>135</v>
      </c>
      <c r="E1411" s="2" t="s">
        <v>1275</v>
      </c>
      <c r="F1411" s="2" t="s">
        <v>1317</v>
      </c>
      <c r="G1411" s="12">
        <v>100.0</v>
      </c>
      <c r="H1411" s="2" t="s">
        <v>76</v>
      </c>
      <c r="I1411" s="2" t="s">
        <v>9652</v>
      </c>
      <c r="J1411" t="str">
        <f t="shared" si="1"/>
        <v>9607-PUNCAK</v>
      </c>
      <c r="K1411">
        <f t="shared" si="2"/>
        <v>1</v>
      </c>
    </row>
    <row r="1412">
      <c r="A1412" s="9" t="s">
        <v>15710</v>
      </c>
      <c r="B1412" s="10" t="s">
        <v>15718</v>
      </c>
      <c r="C1412" s="2" t="s">
        <v>134</v>
      </c>
      <c r="D1412" s="2" t="s">
        <v>135</v>
      </c>
      <c r="E1412" s="2" t="s">
        <v>2955</v>
      </c>
      <c r="F1412" s="2" t="s">
        <v>15721</v>
      </c>
      <c r="G1412" s="12">
        <v>100.0</v>
      </c>
      <c r="H1412" s="2" t="s">
        <v>76</v>
      </c>
      <c r="I1412" s="2" t="s">
        <v>9652</v>
      </c>
      <c r="J1412" t="str">
        <f t="shared" si="1"/>
        <v>9607-PUNCAK</v>
      </c>
      <c r="K1412">
        <f t="shared" si="2"/>
        <v>1</v>
      </c>
    </row>
    <row r="1413">
      <c r="A1413" s="9" t="s">
        <v>15725</v>
      </c>
      <c r="B1413" s="10" t="s">
        <v>15734</v>
      </c>
      <c r="C1413" s="2" t="s">
        <v>134</v>
      </c>
      <c r="D1413" s="2" t="s">
        <v>135</v>
      </c>
      <c r="E1413" s="2" t="s">
        <v>2955</v>
      </c>
      <c r="F1413" s="2" t="s">
        <v>15736</v>
      </c>
      <c r="G1413" s="12">
        <v>100.0</v>
      </c>
      <c r="H1413" s="2" t="s">
        <v>76</v>
      </c>
      <c r="I1413" s="2" t="s">
        <v>9652</v>
      </c>
      <c r="J1413" t="str">
        <f t="shared" si="1"/>
        <v>9607-PUNCAK</v>
      </c>
      <c r="K1413">
        <f t="shared" si="2"/>
        <v>1</v>
      </c>
    </row>
    <row r="1414">
      <c r="A1414" s="9" t="s">
        <v>15739</v>
      </c>
      <c r="B1414" s="10" t="s">
        <v>15746</v>
      </c>
      <c r="C1414" s="2" t="s">
        <v>134</v>
      </c>
      <c r="D1414" s="2" t="s">
        <v>135</v>
      </c>
      <c r="E1414" s="2" t="s">
        <v>2955</v>
      </c>
      <c r="F1414" s="2" t="s">
        <v>15748</v>
      </c>
      <c r="G1414" s="12">
        <v>100.0</v>
      </c>
      <c r="H1414" s="2" t="s">
        <v>76</v>
      </c>
      <c r="I1414" s="2" t="s">
        <v>9652</v>
      </c>
      <c r="J1414" t="str">
        <f t="shared" si="1"/>
        <v>9607-PUNCAK</v>
      </c>
      <c r="K1414">
        <f t="shared" si="2"/>
        <v>1</v>
      </c>
    </row>
    <row r="1415">
      <c r="A1415" s="9" t="s">
        <v>131</v>
      </c>
      <c r="B1415" s="10" t="s">
        <v>133</v>
      </c>
      <c r="C1415" s="2" t="s">
        <v>134</v>
      </c>
      <c r="D1415" s="2" t="s">
        <v>135</v>
      </c>
      <c r="E1415" s="2" t="s">
        <v>136</v>
      </c>
      <c r="F1415" s="2" t="s">
        <v>138</v>
      </c>
      <c r="G1415" s="12">
        <v>100.0</v>
      </c>
      <c r="H1415" s="2" t="s">
        <v>15760</v>
      </c>
      <c r="I1415" s="2" t="s">
        <v>9652</v>
      </c>
      <c r="J1415" t="str">
        <f t="shared" si="1"/>
        <v>9607-PUNCAK</v>
      </c>
      <c r="K1415">
        <f t="shared" si="2"/>
        <v>1</v>
      </c>
    </row>
    <row r="1416">
      <c r="A1416" s="9" t="s">
        <v>141</v>
      </c>
      <c r="B1416" s="10" t="s">
        <v>145</v>
      </c>
      <c r="C1416" s="2" t="s">
        <v>134</v>
      </c>
      <c r="D1416" s="2" t="s">
        <v>135</v>
      </c>
      <c r="E1416" s="2" t="s">
        <v>136</v>
      </c>
      <c r="F1416" s="2" t="s">
        <v>147</v>
      </c>
      <c r="G1416" s="12">
        <v>100.0</v>
      </c>
      <c r="H1416" s="2" t="s">
        <v>15760</v>
      </c>
      <c r="I1416" s="2" t="s">
        <v>9652</v>
      </c>
      <c r="J1416" t="str">
        <f t="shared" si="1"/>
        <v>9607-PUNCAK</v>
      </c>
      <c r="K1416">
        <f t="shared" si="2"/>
        <v>1</v>
      </c>
    </row>
    <row r="1417">
      <c r="A1417" s="9" t="s">
        <v>148</v>
      </c>
      <c r="B1417" s="10" t="s">
        <v>152</v>
      </c>
      <c r="C1417" s="2" t="s">
        <v>134</v>
      </c>
      <c r="D1417" s="2" t="s">
        <v>135</v>
      </c>
      <c r="E1417" s="2" t="s">
        <v>136</v>
      </c>
      <c r="F1417" s="2" t="s">
        <v>153</v>
      </c>
      <c r="G1417" s="12">
        <v>100.0</v>
      </c>
      <c r="H1417" s="2" t="s">
        <v>15760</v>
      </c>
      <c r="I1417" s="2" t="s">
        <v>9652</v>
      </c>
      <c r="J1417" t="str">
        <f t="shared" si="1"/>
        <v>9607-PUNCAK</v>
      </c>
      <c r="K1417">
        <f t="shared" si="2"/>
        <v>1</v>
      </c>
    </row>
    <row r="1418">
      <c r="A1418" s="9" t="s">
        <v>4086</v>
      </c>
      <c r="B1418" s="10" t="s">
        <v>4091</v>
      </c>
      <c r="C1418" s="2" t="s">
        <v>134</v>
      </c>
      <c r="D1418" s="2" t="s">
        <v>135</v>
      </c>
      <c r="E1418" s="2" t="s">
        <v>136</v>
      </c>
      <c r="F1418" s="2" t="s">
        <v>4093</v>
      </c>
      <c r="G1418" s="12">
        <v>100.0</v>
      </c>
      <c r="H1418" s="2" t="s">
        <v>15760</v>
      </c>
      <c r="I1418" s="2" t="s">
        <v>9652</v>
      </c>
      <c r="J1418" t="str">
        <f t="shared" si="1"/>
        <v>9607-PUNCAK</v>
      </c>
      <c r="K1418">
        <f t="shared" si="2"/>
        <v>1</v>
      </c>
    </row>
    <row r="1419">
      <c r="A1419" s="9" t="s">
        <v>15777</v>
      </c>
      <c r="B1419" s="10" t="s">
        <v>15788</v>
      </c>
      <c r="C1419" s="2" t="s">
        <v>134</v>
      </c>
      <c r="D1419" s="2" t="s">
        <v>135</v>
      </c>
      <c r="E1419" s="2" t="s">
        <v>1420</v>
      </c>
      <c r="F1419" s="2" t="s">
        <v>15790</v>
      </c>
      <c r="G1419" s="12">
        <v>100.0</v>
      </c>
      <c r="H1419" s="2" t="s">
        <v>15760</v>
      </c>
      <c r="I1419" s="2" t="s">
        <v>9652</v>
      </c>
      <c r="J1419" t="str">
        <f t="shared" si="1"/>
        <v>9607-PUNCAK</v>
      </c>
      <c r="K1419">
        <f t="shared" si="2"/>
        <v>1</v>
      </c>
    </row>
    <row r="1420">
      <c r="A1420" s="9" t="s">
        <v>15794</v>
      </c>
      <c r="B1420" s="10" t="s">
        <v>15806</v>
      </c>
      <c r="C1420" s="2" t="s">
        <v>134</v>
      </c>
      <c r="D1420" s="2" t="s">
        <v>135</v>
      </c>
      <c r="E1420" s="2" t="s">
        <v>1420</v>
      </c>
      <c r="F1420" s="2" t="s">
        <v>15807</v>
      </c>
      <c r="G1420" s="12">
        <v>100.0</v>
      </c>
      <c r="H1420" s="2" t="s">
        <v>15760</v>
      </c>
      <c r="I1420" s="2" t="s">
        <v>9652</v>
      </c>
      <c r="J1420" t="str">
        <f t="shared" si="1"/>
        <v>9607-PUNCAK</v>
      </c>
      <c r="K1420">
        <f t="shared" si="2"/>
        <v>1</v>
      </c>
    </row>
    <row r="1421">
      <c r="A1421" s="9" t="s">
        <v>15811</v>
      </c>
      <c r="B1421" s="10" t="s">
        <v>15821</v>
      </c>
      <c r="C1421" s="2" t="s">
        <v>134</v>
      </c>
      <c r="D1421" s="2" t="s">
        <v>135</v>
      </c>
      <c r="E1421" s="2" t="s">
        <v>1420</v>
      </c>
      <c r="F1421" s="2" t="s">
        <v>15822</v>
      </c>
      <c r="G1421" s="12">
        <v>100.0</v>
      </c>
      <c r="H1421" s="2" t="s">
        <v>76</v>
      </c>
      <c r="I1421" s="2" t="s">
        <v>9652</v>
      </c>
      <c r="J1421" t="str">
        <f t="shared" si="1"/>
        <v>9607-PUNCAK</v>
      </c>
      <c r="K1421">
        <f t="shared" si="2"/>
        <v>1</v>
      </c>
    </row>
    <row r="1422">
      <c r="A1422" s="9" t="s">
        <v>1407</v>
      </c>
      <c r="B1422" s="10" t="s">
        <v>1418</v>
      </c>
      <c r="C1422" s="2" t="s">
        <v>134</v>
      </c>
      <c r="D1422" s="2" t="s">
        <v>135</v>
      </c>
      <c r="E1422" s="2" t="s">
        <v>1420</v>
      </c>
      <c r="F1422" s="2" t="s">
        <v>1422</v>
      </c>
      <c r="G1422" s="12">
        <v>100.0</v>
      </c>
      <c r="H1422" s="2" t="s">
        <v>15760</v>
      </c>
      <c r="I1422" s="2" t="s">
        <v>9652</v>
      </c>
      <c r="J1422" t="str">
        <f t="shared" si="1"/>
        <v>9607-PUNCAK</v>
      </c>
      <c r="K1422">
        <f t="shared" si="2"/>
        <v>1</v>
      </c>
    </row>
    <row r="1423">
      <c r="A1423" s="9" t="s">
        <v>1429</v>
      </c>
      <c r="B1423" s="10" t="s">
        <v>1440</v>
      </c>
      <c r="C1423" s="2" t="s">
        <v>134</v>
      </c>
      <c r="D1423" s="2" t="s">
        <v>135</v>
      </c>
      <c r="E1423" s="2" t="s">
        <v>1420</v>
      </c>
      <c r="F1423" s="2" t="s">
        <v>1441</v>
      </c>
      <c r="G1423" s="12">
        <v>100.0</v>
      </c>
      <c r="H1423" s="2" t="s">
        <v>15760</v>
      </c>
      <c r="I1423" s="2" t="s">
        <v>9652</v>
      </c>
      <c r="J1423" t="str">
        <f t="shared" si="1"/>
        <v>9607-PUNCAK</v>
      </c>
      <c r="K1423">
        <f t="shared" si="2"/>
        <v>1</v>
      </c>
    </row>
    <row r="1424">
      <c r="A1424" s="9" t="s">
        <v>15847</v>
      </c>
      <c r="B1424" s="10" t="s">
        <v>2156</v>
      </c>
      <c r="C1424" s="2" t="s">
        <v>134</v>
      </c>
      <c r="D1424" s="2" t="s">
        <v>135</v>
      </c>
      <c r="E1424" s="2" t="s">
        <v>1420</v>
      </c>
      <c r="F1424" s="2" t="s">
        <v>2157</v>
      </c>
      <c r="G1424" s="12">
        <v>100.0</v>
      </c>
      <c r="H1424" s="2" t="s">
        <v>76</v>
      </c>
      <c r="I1424" s="2" t="s">
        <v>9652</v>
      </c>
      <c r="J1424" t="str">
        <f t="shared" si="1"/>
        <v>9607-PUNCAK</v>
      </c>
      <c r="K1424">
        <f t="shared" si="2"/>
        <v>1</v>
      </c>
    </row>
    <row r="1425">
      <c r="A1425" s="9" t="s">
        <v>15859</v>
      </c>
      <c r="B1425" s="10" t="s">
        <v>15869</v>
      </c>
      <c r="C1425" s="2" t="s">
        <v>134</v>
      </c>
      <c r="D1425" s="2" t="s">
        <v>135</v>
      </c>
      <c r="E1425" s="2" t="s">
        <v>1420</v>
      </c>
      <c r="F1425" s="2" t="s">
        <v>15870</v>
      </c>
      <c r="G1425" s="12">
        <v>100.0</v>
      </c>
      <c r="H1425" s="2" t="s">
        <v>76</v>
      </c>
      <c r="I1425" s="2" t="s">
        <v>9652</v>
      </c>
      <c r="J1425" t="str">
        <f t="shared" si="1"/>
        <v>9607-PUNCAK</v>
      </c>
      <c r="K1425">
        <f t="shared" si="2"/>
        <v>1</v>
      </c>
    </row>
    <row r="1426">
      <c r="A1426" s="9" t="s">
        <v>15873</v>
      </c>
      <c r="B1426" s="10" t="s">
        <v>15883</v>
      </c>
      <c r="C1426" s="2" t="s">
        <v>134</v>
      </c>
      <c r="D1426" s="2" t="s">
        <v>135</v>
      </c>
      <c r="E1426" s="2" t="s">
        <v>1420</v>
      </c>
      <c r="F1426" s="2" t="s">
        <v>15884</v>
      </c>
      <c r="G1426" s="12">
        <v>100.0</v>
      </c>
      <c r="H1426" s="2" t="s">
        <v>76</v>
      </c>
      <c r="I1426" s="2" t="s">
        <v>9652</v>
      </c>
      <c r="J1426" t="str">
        <f t="shared" si="1"/>
        <v>9607-PUNCAK</v>
      </c>
      <c r="K1426">
        <f t="shared" si="2"/>
        <v>1</v>
      </c>
    </row>
    <row r="1427">
      <c r="A1427" s="9" t="s">
        <v>15889</v>
      </c>
      <c r="B1427" s="10" t="s">
        <v>15899</v>
      </c>
      <c r="C1427" s="2" t="s">
        <v>134</v>
      </c>
      <c r="D1427" s="2" t="s">
        <v>135</v>
      </c>
      <c r="E1427" s="2" t="s">
        <v>1420</v>
      </c>
      <c r="F1427" s="2" t="s">
        <v>15902</v>
      </c>
      <c r="G1427" s="12">
        <v>100.0</v>
      </c>
      <c r="H1427" s="2" t="s">
        <v>76</v>
      </c>
      <c r="I1427" s="2" t="s">
        <v>9652</v>
      </c>
      <c r="J1427" t="str">
        <f t="shared" si="1"/>
        <v>9607-PUNCAK</v>
      </c>
      <c r="K1427">
        <f t="shared" si="2"/>
        <v>1</v>
      </c>
    </row>
    <row r="1428">
      <c r="A1428" s="9" t="s">
        <v>15906</v>
      </c>
      <c r="B1428" s="10" t="s">
        <v>15914</v>
      </c>
      <c r="C1428" s="2" t="s">
        <v>134</v>
      </c>
      <c r="D1428" s="2" t="s">
        <v>135</v>
      </c>
      <c r="E1428" s="2" t="s">
        <v>1420</v>
      </c>
      <c r="F1428" s="2" t="s">
        <v>2120</v>
      </c>
      <c r="G1428" s="12">
        <v>100.0</v>
      </c>
      <c r="H1428" s="2" t="s">
        <v>76</v>
      </c>
      <c r="I1428" s="2" t="s">
        <v>9652</v>
      </c>
      <c r="J1428" t="str">
        <f t="shared" si="1"/>
        <v>9607-PUNCAK</v>
      </c>
      <c r="K1428">
        <f t="shared" si="2"/>
        <v>1</v>
      </c>
    </row>
    <row r="1429">
      <c r="A1429" s="9" t="s">
        <v>15918</v>
      </c>
      <c r="B1429" s="10" t="s">
        <v>15927</v>
      </c>
      <c r="C1429" s="2" t="s">
        <v>134</v>
      </c>
      <c r="D1429" s="2" t="s">
        <v>135</v>
      </c>
      <c r="E1429" s="2" t="s">
        <v>1420</v>
      </c>
      <c r="F1429" s="2" t="s">
        <v>15929</v>
      </c>
      <c r="G1429" s="12">
        <v>100.0</v>
      </c>
      <c r="H1429" s="2" t="s">
        <v>76</v>
      </c>
      <c r="I1429" s="2" t="s">
        <v>9652</v>
      </c>
      <c r="J1429" t="str">
        <f t="shared" si="1"/>
        <v>9607-PUNCAK</v>
      </c>
      <c r="K1429">
        <f t="shared" si="2"/>
        <v>1</v>
      </c>
    </row>
    <row r="1430">
      <c r="A1430" s="9" t="s">
        <v>15932</v>
      </c>
      <c r="B1430" s="10" t="s">
        <v>15939</v>
      </c>
      <c r="C1430" s="2" t="s">
        <v>134</v>
      </c>
      <c r="D1430" s="2" t="s">
        <v>135</v>
      </c>
      <c r="E1430" s="2" t="s">
        <v>15940</v>
      </c>
      <c r="F1430" s="2" t="s">
        <v>15941</v>
      </c>
      <c r="G1430" s="12">
        <v>100.0</v>
      </c>
      <c r="H1430" s="2" t="s">
        <v>76</v>
      </c>
      <c r="I1430" s="2" t="s">
        <v>9652</v>
      </c>
      <c r="J1430" t="str">
        <f t="shared" si="1"/>
        <v>9607-PUNCAK</v>
      </c>
      <c r="K1430">
        <f t="shared" si="2"/>
        <v>1</v>
      </c>
    </row>
    <row r="1431">
      <c r="A1431" s="9" t="s">
        <v>15945</v>
      </c>
      <c r="B1431" s="10" t="s">
        <v>15955</v>
      </c>
      <c r="C1431" s="2" t="s">
        <v>134</v>
      </c>
      <c r="D1431" s="2" t="s">
        <v>135</v>
      </c>
      <c r="E1431" s="2" t="s">
        <v>15940</v>
      </c>
      <c r="F1431" s="2" t="s">
        <v>15956</v>
      </c>
      <c r="G1431" s="12">
        <v>100.0</v>
      </c>
      <c r="H1431" s="2" t="s">
        <v>76</v>
      </c>
      <c r="I1431" s="2" t="s">
        <v>9652</v>
      </c>
      <c r="J1431" t="str">
        <f t="shared" si="1"/>
        <v>9607-PUNCAK</v>
      </c>
      <c r="K1431">
        <f t="shared" si="2"/>
        <v>1</v>
      </c>
    </row>
    <row r="1432">
      <c r="A1432" s="9" t="s">
        <v>15959</v>
      </c>
      <c r="B1432" s="10" t="s">
        <v>15969</v>
      </c>
      <c r="C1432" s="2" t="s">
        <v>134</v>
      </c>
      <c r="D1432" s="2" t="s">
        <v>135</v>
      </c>
      <c r="E1432" s="2" t="s">
        <v>15940</v>
      </c>
      <c r="F1432" s="2" t="s">
        <v>15971</v>
      </c>
      <c r="G1432" s="12">
        <v>100.0</v>
      </c>
      <c r="H1432" s="2" t="s">
        <v>76</v>
      </c>
      <c r="I1432" s="2" t="s">
        <v>9652</v>
      </c>
      <c r="J1432" t="str">
        <f t="shared" si="1"/>
        <v>9607-PUNCAK</v>
      </c>
      <c r="K1432">
        <f t="shared" si="2"/>
        <v>1</v>
      </c>
    </row>
    <row r="1433">
      <c r="A1433" s="9" t="s">
        <v>15975</v>
      </c>
      <c r="B1433" s="10" t="s">
        <v>15984</v>
      </c>
      <c r="C1433" s="2" t="s">
        <v>134</v>
      </c>
      <c r="D1433" s="2" t="s">
        <v>135</v>
      </c>
      <c r="E1433" s="2" t="s">
        <v>15940</v>
      </c>
      <c r="F1433" s="2" t="s">
        <v>15986</v>
      </c>
      <c r="G1433" s="12">
        <v>100.0</v>
      </c>
      <c r="H1433" s="2" t="s">
        <v>76</v>
      </c>
      <c r="I1433" s="2" t="s">
        <v>9652</v>
      </c>
      <c r="J1433" t="str">
        <f t="shared" si="1"/>
        <v>9607-PUNCAK</v>
      </c>
      <c r="K1433">
        <f t="shared" si="2"/>
        <v>1</v>
      </c>
    </row>
    <row r="1434">
      <c r="A1434" s="9" t="s">
        <v>15990</v>
      </c>
      <c r="B1434" s="10" t="s">
        <v>16001</v>
      </c>
      <c r="C1434" s="2" t="s">
        <v>134</v>
      </c>
      <c r="D1434" s="2" t="s">
        <v>135</v>
      </c>
      <c r="E1434" s="2" t="s">
        <v>15940</v>
      </c>
      <c r="F1434" s="2" t="s">
        <v>16004</v>
      </c>
      <c r="G1434" s="12">
        <v>100.0</v>
      </c>
      <c r="H1434" s="2" t="s">
        <v>76</v>
      </c>
      <c r="I1434" s="2" t="s">
        <v>9652</v>
      </c>
      <c r="J1434" t="str">
        <f t="shared" si="1"/>
        <v>9607-PUNCAK</v>
      </c>
      <c r="K1434">
        <f t="shared" si="2"/>
        <v>1</v>
      </c>
    </row>
    <row r="1435">
      <c r="A1435" s="9" t="s">
        <v>16007</v>
      </c>
      <c r="B1435" s="10" t="s">
        <v>16016</v>
      </c>
      <c r="C1435" s="2" t="s">
        <v>134</v>
      </c>
      <c r="D1435" s="2" t="s">
        <v>135</v>
      </c>
      <c r="E1435" s="2" t="s">
        <v>15940</v>
      </c>
      <c r="F1435" s="2" t="s">
        <v>16018</v>
      </c>
      <c r="G1435" s="12">
        <v>100.0</v>
      </c>
      <c r="H1435" s="2" t="s">
        <v>76</v>
      </c>
      <c r="I1435" s="2" t="s">
        <v>9652</v>
      </c>
      <c r="J1435" t="str">
        <f t="shared" si="1"/>
        <v>9607-PUNCAK</v>
      </c>
      <c r="K1435">
        <f t="shared" si="2"/>
        <v>1</v>
      </c>
    </row>
    <row r="1436">
      <c r="A1436" s="9" t="s">
        <v>16021</v>
      </c>
      <c r="B1436" s="10" t="s">
        <v>16030</v>
      </c>
      <c r="C1436" s="2" t="s">
        <v>134</v>
      </c>
      <c r="D1436" s="2" t="s">
        <v>135</v>
      </c>
      <c r="E1436" s="2" t="s">
        <v>15940</v>
      </c>
      <c r="F1436" s="2" t="s">
        <v>16032</v>
      </c>
      <c r="G1436" s="12">
        <v>100.0</v>
      </c>
      <c r="H1436" s="2" t="s">
        <v>76</v>
      </c>
      <c r="I1436" s="2" t="s">
        <v>9652</v>
      </c>
      <c r="J1436" t="str">
        <f t="shared" si="1"/>
        <v>9607-PUNCAK</v>
      </c>
      <c r="K1436">
        <f t="shared" si="2"/>
        <v>1</v>
      </c>
    </row>
    <row r="1437">
      <c r="A1437" s="9" t="s">
        <v>16036</v>
      </c>
      <c r="B1437" s="10" t="s">
        <v>16045</v>
      </c>
      <c r="C1437" s="2" t="s">
        <v>134</v>
      </c>
      <c r="D1437" s="2" t="s">
        <v>135</v>
      </c>
      <c r="E1437" s="2" t="s">
        <v>16047</v>
      </c>
      <c r="F1437" s="2" t="s">
        <v>16049</v>
      </c>
      <c r="G1437" s="12">
        <v>100.0</v>
      </c>
      <c r="H1437" s="2" t="s">
        <v>76</v>
      </c>
      <c r="I1437" s="2" t="s">
        <v>9652</v>
      </c>
      <c r="J1437" t="str">
        <f t="shared" si="1"/>
        <v>9607-PUNCAK</v>
      </c>
      <c r="K1437">
        <f t="shared" si="2"/>
        <v>1</v>
      </c>
    </row>
    <row r="1438">
      <c r="A1438" s="9" t="s">
        <v>16052</v>
      </c>
      <c r="B1438" s="10" t="s">
        <v>16061</v>
      </c>
      <c r="C1438" s="2" t="s">
        <v>134</v>
      </c>
      <c r="D1438" s="2" t="s">
        <v>135</v>
      </c>
      <c r="E1438" s="2" t="s">
        <v>16047</v>
      </c>
      <c r="F1438" s="2" t="s">
        <v>16064</v>
      </c>
      <c r="G1438" s="12">
        <v>100.0</v>
      </c>
      <c r="H1438" s="2" t="s">
        <v>76</v>
      </c>
      <c r="I1438" s="2" t="s">
        <v>9652</v>
      </c>
      <c r="J1438" t="str">
        <f t="shared" si="1"/>
        <v>9607-PUNCAK</v>
      </c>
      <c r="K1438">
        <f t="shared" si="2"/>
        <v>1</v>
      </c>
    </row>
    <row r="1439">
      <c r="A1439" s="9" t="s">
        <v>16068</v>
      </c>
      <c r="B1439" s="10" t="s">
        <v>16077</v>
      </c>
      <c r="C1439" s="2" t="s">
        <v>134</v>
      </c>
      <c r="D1439" s="2" t="s">
        <v>135</v>
      </c>
      <c r="E1439" s="2" t="s">
        <v>16047</v>
      </c>
      <c r="F1439" s="2" t="s">
        <v>16078</v>
      </c>
      <c r="G1439" s="12">
        <v>100.0</v>
      </c>
      <c r="H1439" s="2" t="s">
        <v>76</v>
      </c>
      <c r="I1439" s="2" t="s">
        <v>9652</v>
      </c>
      <c r="J1439" t="str">
        <f t="shared" si="1"/>
        <v>9607-PUNCAK</v>
      </c>
      <c r="K1439">
        <f t="shared" si="2"/>
        <v>1</v>
      </c>
    </row>
    <row r="1440">
      <c r="A1440" s="9" t="s">
        <v>16080</v>
      </c>
      <c r="B1440" s="10" t="s">
        <v>16088</v>
      </c>
      <c r="C1440" s="2" t="s">
        <v>134</v>
      </c>
      <c r="D1440" s="2" t="s">
        <v>135</v>
      </c>
      <c r="E1440" s="2" t="s">
        <v>16047</v>
      </c>
      <c r="F1440" s="2" t="s">
        <v>16090</v>
      </c>
      <c r="G1440" s="12">
        <v>100.0</v>
      </c>
      <c r="H1440" s="2" t="s">
        <v>76</v>
      </c>
      <c r="I1440" s="2" t="s">
        <v>9652</v>
      </c>
      <c r="J1440" t="str">
        <f t="shared" si="1"/>
        <v>9607-PUNCAK</v>
      </c>
      <c r="K1440">
        <f t="shared" si="2"/>
        <v>1</v>
      </c>
    </row>
    <row r="1441">
      <c r="A1441" s="9" t="s">
        <v>16094</v>
      </c>
      <c r="B1441" s="10" t="s">
        <v>16104</v>
      </c>
      <c r="C1441" s="2" t="s">
        <v>134</v>
      </c>
      <c r="D1441" s="2" t="s">
        <v>135</v>
      </c>
      <c r="E1441" s="2" t="s">
        <v>16047</v>
      </c>
      <c r="F1441" s="2" t="s">
        <v>16106</v>
      </c>
      <c r="G1441" s="12">
        <v>100.0</v>
      </c>
      <c r="H1441" s="2" t="s">
        <v>76</v>
      </c>
      <c r="I1441" s="2" t="s">
        <v>9652</v>
      </c>
      <c r="J1441" t="str">
        <f t="shared" si="1"/>
        <v>9607-PUNCAK</v>
      </c>
      <c r="K1441">
        <f t="shared" si="2"/>
        <v>1</v>
      </c>
    </row>
    <row r="1442">
      <c r="A1442" s="9" t="s">
        <v>16110</v>
      </c>
      <c r="B1442" s="10" t="s">
        <v>16120</v>
      </c>
      <c r="C1442" s="2" t="s">
        <v>134</v>
      </c>
      <c r="D1442" s="2" t="s">
        <v>135</v>
      </c>
      <c r="E1442" s="2" t="s">
        <v>16047</v>
      </c>
      <c r="F1442" s="2" t="s">
        <v>16122</v>
      </c>
      <c r="G1442" s="12">
        <v>100.0</v>
      </c>
      <c r="H1442" s="2" t="s">
        <v>76</v>
      </c>
      <c r="I1442" s="2" t="s">
        <v>9652</v>
      </c>
      <c r="J1442" t="str">
        <f t="shared" si="1"/>
        <v>9607-PUNCAK</v>
      </c>
      <c r="K1442">
        <f t="shared" si="2"/>
        <v>1</v>
      </c>
    </row>
    <row r="1443">
      <c r="A1443" s="9" t="s">
        <v>16125</v>
      </c>
      <c r="B1443" s="10" t="s">
        <v>16135</v>
      </c>
      <c r="C1443" s="2" t="s">
        <v>134</v>
      </c>
      <c r="D1443" s="2" t="s">
        <v>135</v>
      </c>
      <c r="E1443" s="2" t="s">
        <v>16047</v>
      </c>
      <c r="F1443" s="2" t="s">
        <v>16136</v>
      </c>
      <c r="G1443" s="12">
        <v>100.0</v>
      </c>
      <c r="H1443" s="2" t="s">
        <v>76</v>
      </c>
      <c r="I1443" s="2" t="s">
        <v>9652</v>
      </c>
      <c r="J1443" t="str">
        <f t="shared" si="1"/>
        <v>9607-PUNCAK</v>
      </c>
      <c r="K1443">
        <f t="shared" si="2"/>
        <v>1</v>
      </c>
    </row>
    <row r="1444">
      <c r="A1444" s="9" t="s">
        <v>16140</v>
      </c>
      <c r="B1444" s="10" t="s">
        <v>16150</v>
      </c>
      <c r="C1444" s="2" t="s">
        <v>134</v>
      </c>
      <c r="D1444" s="2" t="s">
        <v>135</v>
      </c>
      <c r="E1444" s="2" t="s">
        <v>16047</v>
      </c>
      <c r="F1444" s="2" t="s">
        <v>16152</v>
      </c>
      <c r="G1444" s="12">
        <v>100.0</v>
      </c>
      <c r="H1444" s="2" t="s">
        <v>76</v>
      </c>
      <c r="I1444" s="2" t="s">
        <v>9652</v>
      </c>
      <c r="J1444" t="str">
        <f t="shared" si="1"/>
        <v>9607-PUNCAK</v>
      </c>
      <c r="K1444">
        <f t="shared" si="2"/>
        <v>1</v>
      </c>
    </row>
    <row r="1445">
      <c r="A1445" s="9" t="s">
        <v>16156</v>
      </c>
      <c r="B1445" s="10" t="s">
        <v>16163</v>
      </c>
      <c r="C1445" s="2" t="s">
        <v>134</v>
      </c>
      <c r="D1445" s="2" t="s">
        <v>135</v>
      </c>
      <c r="E1445" s="2" t="s">
        <v>16047</v>
      </c>
      <c r="F1445" s="2" t="s">
        <v>16165</v>
      </c>
      <c r="G1445" s="12">
        <v>100.0</v>
      </c>
      <c r="H1445" s="2" t="s">
        <v>76</v>
      </c>
      <c r="I1445" s="2" t="s">
        <v>9652</v>
      </c>
      <c r="J1445" t="str">
        <f t="shared" si="1"/>
        <v>9607-PUNCAK</v>
      </c>
      <c r="K1445">
        <f t="shared" si="2"/>
        <v>1</v>
      </c>
    </row>
    <row r="1446">
      <c r="A1446" s="9" t="s">
        <v>16169</v>
      </c>
      <c r="B1446" s="10" t="s">
        <v>16181</v>
      </c>
      <c r="C1446" s="2" t="s">
        <v>134</v>
      </c>
      <c r="D1446" s="2" t="s">
        <v>135</v>
      </c>
      <c r="E1446" s="2" t="s">
        <v>16047</v>
      </c>
      <c r="F1446" s="2" t="s">
        <v>16182</v>
      </c>
      <c r="G1446" s="12">
        <v>100.0</v>
      </c>
      <c r="H1446" s="2" t="s">
        <v>76</v>
      </c>
      <c r="I1446" s="2" t="s">
        <v>9652</v>
      </c>
      <c r="J1446" t="str">
        <f t="shared" si="1"/>
        <v>9607-PUNCAK</v>
      </c>
      <c r="K1446">
        <f t="shared" si="2"/>
        <v>1</v>
      </c>
    </row>
    <row r="1447">
      <c r="A1447" s="9" t="s">
        <v>16186</v>
      </c>
      <c r="B1447" s="10" t="s">
        <v>16194</v>
      </c>
      <c r="C1447" s="2" t="s">
        <v>134</v>
      </c>
      <c r="D1447" s="2" t="s">
        <v>135</v>
      </c>
      <c r="E1447" s="2" t="s">
        <v>16047</v>
      </c>
      <c r="F1447" s="2" t="s">
        <v>16197</v>
      </c>
      <c r="G1447" s="12">
        <v>100.0</v>
      </c>
      <c r="H1447" s="2" t="s">
        <v>76</v>
      </c>
      <c r="I1447" s="2" t="s">
        <v>9652</v>
      </c>
      <c r="J1447" t="str">
        <f t="shared" si="1"/>
        <v>9607-PUNCAK</v>
      </c>
      <c r="K1447">
        <f t="shared" si="2"/>
        <v>1</v>
      </c>
    </row>
    <row r="1448">
      <c r="A1448" s="9" t="s">
        <v>16200</v>
      </c>
      <c r="B1448" s="10" t="s">
        <v>16211</v>
      </c>
      <c r="C1448" s="2" t="s">
        <v>134</v>
      </c>
      <c r="D1448" s="2" t="s">
        <v>135</v>
      </c>
      <c r="E1448" s="2" t="s">
        <v>1460</v>
      </c>
      <c r="F1448" s="2" t="s">
        <v>16214</v>
      </c>
      <c r="G1448" s="12">
        <v>100.0</v>
      </c>
      <c r="H1448" s="2" t="s">
        <v>76</v>
      </c>
      <c r="I1448" s="2" t="s">
        <v>9652</v>
      </c>
      <c r="J1448" t="str">
        <f t="shared" si="1"/>
        <v>9607-PUNCAK</v>
      </c>
      <c r="K1448">
        <f t="shared" si="2"/>
        <v>1</v>
      </c>
    </row>
    <row r="1449">
      <c r="A1449" s="9" t="s">
        <v>4630</v>
      </c>
      <c r="B1449" s="10" t="s">
        <v>4639</v>
      </c>
      <c r="C1449" s="2" t="s">
        <v>134</v>
      </c>
      <c r="D1449" s="2" t="s">
        <v>135</v>
      </c>
      <c r="E1449" s="2" t="s">
        <v>1460</v>
      </c>
      <c r="F1449" s="2" t="s">
        <v>4642</v>
      </c>
      <c r="G1449" s="12">
        <v>100.0</v>
      </c>
      <c r="H1449" s="2" t="s">
        <v>76</v>
      </c>
      <c r="I1449" s="2" t="s">
        <v>9652</v>
      </c>
      <c r="J1449" t="str">
        <f t="shared" si="1"/>
        <v>9607-PUNCAK</v>
      </c>
      <c r="K1449">
        <f t="shared" si="2"/>
        <v>1</v>
      </c>
    </row>
    <row r="1450">
      <c r="A1450" s="9" t="s">
        <v>1446</v>
      </c>
      <c r="B1450" s="10" t="s">
        <v>1457</v>
      </c>
      <c r="C1450" s="2" t="s">
        <v>134</v>
      </c>
      <c r="D1450" s="2" t="s">
        <v>135</v>
      </c>
      <c r="E1450" s="2" t="s">
        <v>1460</v>
      </c>
      <c r="F1450" s="2" t="s">
        <v>1461</v>
      </c>
      <c r="G1450" s="12">
        <v>100.0</v>
      </c>
      <c r="H1450" s="2" t="s">
        <v>76</v>
      </c>
      <c r="I1450" s="2" t="s">
        <v>9652</v>
      </c>
      <c r="J1450" t="str">
        <f t="shared" si="1"/>
        <v>9607-PUNCAK</v>
      </c>
      <c r="K1450">
        <f t="shared" si="2"/>
        <v>1</v>
      </c>
    </row>
    <row r="1451">
      <c r="A1451" s="9" t="s">
        <v>16242</v>
      </c>
      <c r="B1451" s="10" t="s">
        <v>16250</v>
      </c>
      <c r="C1451" s="2" t="s">
        <v>134</v>
      </c>
      <c r="D1451" s="2" t="s">
        <v>135</v>
      </c>
      <c r="E1451" s="2" t="s">
        <v>1460</v>
      </c>
      <c r="F1451" s="2" t="s">
        <v>16252</v>
      </c>
      <c r="G1451" s="12">
        <v>100.0</v>
      </c>
      <c r="H1451" s="2" t="s">
        <v>76</v>
      </c>
      <c r="I1451" s="2" t="s">
        <v>9652</v>
      </c>
      <c r="J1451" t="str">
        <f t="shared" si="1"/>
        <v>9607-PUNCAK</v>
      </c>
      <c r="K1451">
        <f t="shared" si="2"/>
        <v>1</v>
      </c>
    </row>
    <row r="1452">
      <c r="A1452" s="9" t="s">
        <v>16256</v>
      </c>
      <c r="B1452" s="10" t="s">
        <v>16265</v>
      </c>
      <c r="C1452" s="2" t="s">
        <v>134</v>
      </c>
      <c r="D1452" s="2" t="s">
        <v>135</v>
      </c>
      <c r="E1452" s="2" t="s">
        <v>1460</v>
      </c>
      <c r="F1452" s="2" t="s">
        <v>16266</v>
      </c>
      <c r="G1452" s="12">
        <v>100.0</v>
      </c>
      <c r="H1452" s="2" t="s">
        <v>76</v>
      </c>
      <c r="I1452" s="2" t="s">
        <v>9652</v>
      </c>
      <c r="J1452" t="str">
        <f t="shared" si="1"/>
        <v>9607-PUNCAK</v>
      </c>
      <c r="K1452">
        <f t="shared" si="2"/>
        <v>1</v>
      </c>
    </row>
    <row r="1453">
      <c r="A1453" s="9" t="s">
        <v>16270</v>
      </c>
      <c r="B1453" s="10" t="s">
        <v>16279</v>
      </c>
      <c r="C1453" s="2" t="s">
        <v>134</v>
      </c>
      <c r="D1453" s="2" t="s">
        <v>135</v>
      </c>
      <c r="E1453" s="2" t="s">
        <v>1460</v>
      </c>
      <c r="F1453" s="2" t="s">
        <v>16281</v>
      </c>
      <c r="G1453" s="12">
        <v>100.0</v>
      </c>
      <c r="H1453" s="2" t="s">
        <v>76</v>
      </c>
      <c r="I1453" s="2" t="s">
        <v>9652</v>
      </c>
      <c r="J1453" t="str">
        <f t="shared" si="1"/>
        <v>9607-PUNCAK</v>
      </c>
      <c r="K1453">
        <f t="shared" si="2"/>
        <v>1</v>
      </c>
    </row>
    <row r="1454">
      <c r="A1454" s="9" t="s">
        <v>1466</v>
      </c>
      <c r="B1454" s="10" t="s">
        <v>1474</v>
      </c>
      <c r="C1454" s="2" t="s">
        <v>134</v>
      </c>
      <c r="D1454" s="2" t="s">
        <v>135</v>
      </c>
      <c r="E1454" s="2" t="s">
        <v>1460</v>
      </c>
      <c r="F1454" s="2" t="s">
        <v>1476</v>
      </c>
      <c r="G1454" s="12">
        <v>100.0</v>
      </c>
      <c r="H1454" s="2" t="s">
        <v>76</v>
      </c>
      <c r="I1454" s="2" t="s">
        <v>9652</v>
      </c>
      <c r="J1454" t="str">
        <f t="shared" si="1"/>
        <v>9607-PUNCAK</v>
      </c>
      <c r="K1454">
        <f t="shared" si="2"/>
        <v>1</v>
      </c>
    </row>
    <row r="1455">
      <c r="A1455" s="9" t="s">
        <v>16294</v>
      </c>
      <c r="B1455" s="10" t="s">
        <v>16303</v>
      </c>
      <c r="C1455" s="2" t="s">
        <v>134</v>
      </c>
      <c r="D1455" s="2" t="s">
        <v>135</v>
      </c>
      <c r="E1455" s="2" t="s">
        <v>1460</v>
      </c>
      <c r="F1455" s="2" t="s">
        <v>1460</v>
      </c>
      <c r="G1455" s="12">
        <v>100.0</v>
      </c>
      <c r="H1455" s="2" t="s">
        <v>76</v>
      </c>
      <c r="I1455" s="2" t="s">
        <v>9652</v>
      </c>
      <c r="J1455" t="str">
        <f t="shared" si="1"/>
        <v>9607-PUNCAK</v>
      </c>
      <c r="K1455">
        <f t="shared" si="2"/>
        <v>1</v>
      </c>
    </row>
    <row r="1456">
      <c r="A1456" s="9" t="s">
        <v>16306</v>
      </c>
      <c r="B1456" s="10" t="s">
        <v>16314</v>
      </c>
      <c r="C1456" s="2" t="s">
        <v>134</v>
      </c>
      <c r="D1456" s="2" t="s">
        <v>135</v>
      </c>
      <c r="E1456" s="2" t="s">
        <v>1460</v>
      </c>
      <c r="F1456" s="2" t="s">
        <v>16315</v>
      </c>
      <c r="G1456" s="12">
        <v>100.0</v>
      </c>
      <c r="H1456" s="2" t="s">
        <v>76</v>
      </c>
      <c r="I1456" s="2" t="s">
        <v>9652</v>
      </c>
      <c r="J1456" t="str">
        <f t="shared" si="1"/>
        <v>9607-PUNCAK</v>
      </c>
      <c r="K1456">
        <f t="shared" si="2"/>
        <v>1</v>
      </c>
    </row>
    <row r="1457">
      <c r="A1457" s="9" t="s">
        <v>16317</v>
      </c>
      <c r="B1457" s="10" t="s">
        <v>16326</v>
      </c>
      <c r="C1457" s="2" t="s">
        <v>134</v>
      </c>
      <c r="D1457" s="2" t="s">
        <v>135</v>
      </c>
      <c r="E1457" s="2" t="s">
        <v>1460</v>
      </c>
      <c r="F1457" s="2" t="s">
        <v>16328</v>
      </c>
      <c r="G1457" s="12">
        <v>100.0</v>
      </c>
      <c r="H1457" s="2" t="s">
        <v>76</v>
      </c>
      <c r="I1457" s="2" t="s">
        <v>9652</v>
      </c>
      <c r="J1457" t="str">
        <f t="shared" si="1"/>
        <v>9607-PUNCAK</v>
      </c>
      <c r="K1457">
        <f t="shared" si="2"/>
        <v>1</v>
      </c>
    </row>
    <row r="1458">
      <c r="A1458" s="9" t="s">
        <v>16330</v>
      </c>
      <c r="B1458" s="10" t="s">
        <v>16338</v>
      </c>
      <c r="C1458" s="2" t="s">
        <v>134</v>
      </c>
      <c r="D1458" s="2" t="s">
        <v>135</v>
      </c>
      <c r="E1458" s="2" t="s">
        <v>16339</v>
      </c>
      <c r="F1458" s="2" t="s">
        <v>16340</v>
      </c>
      <c r="G1458" s="12">
        <v>100.0</v>
      </c>
      <c r="H1458" s="2" t="s">
        <v>76</v>
      </c>
      <c r="I1458" s="2" t="s">
        <v>9652</v>
      </c>
      <c r="J1458" t="str">
        <f t="shared" si="1"/>
        <v>9607-PUNCAK</v>
      </c>
      <c r="K1458">
        <f t="shared" si="2"/>
        <v>1</v>
      </c>
    </row>
    <row r="1459">
      <c r="A1459" s="9" t="s">
        <v>16344</v>
      </c>
      <c r="B1459" s="10" t="s">
        <v>16354</v>
      </c>
      <c r="C1459" s="2" t="s">
        <v>134</v>
      </c>
      <c r="D1459" s="2" t="s">
        <v>135</v>
      </c>
      <c r="E1459" s="2" t="s">
        <v>16339</v>
      </c>
      <c r="F1459" s="2" t="s">
        <v>16339</v>
      </c>
      <c r="G1459" s="12">
        <v>100.0</v>
      </c>
      <c r="H1459" s="2" t="s">
        <v>76</v>
      </c>
      <c r="I1459" s="2" t="s">
        <v>9652</v>
      </c>
      <c r="J1459" t="str">
        <f t="shared" si="1"/>
        <v>9607-PUNCAK</v>
      </c>
      <c r="K1459">
        <f t="shared" si="2"/>
        <v>1</v>
      </c>
    </row>
    <row r="1460">
      <c r="A1460" s="9" t="s">
        <v>16358</v>
      </c>
      <c r="B1460" s="10" t="s">
        <v>16366</v>
      </c>
      <c r="C1460" s="2" t="s">
        <v>134</v>
      </c>
      <c r="D1460" s="2" t="s">
        <v>135</v>
      </c>
      <c r="E1460" s="2" t="s">
        <v>16339</v>
      </c>
      <c r="F1460" s="2" t="s">
        <v>16367</v>
      </c>
      <c r="G1460" s="12">
        <v>100.0</v>
      </c>
      <c r="H1460" s="2" t="s">
        <v>76</v>
      </c>
      <c r="I1460" s="2" t="s">
        <v>9652</v>
      </c>
      <c r="J1460" t="str">
        <f t="shared" si="1"/>
        <v>9607-PUNCAK</v>
      </c>
      <c r="K1460">
        <f t="shared" si="2"/>
        <v>1</v>
      </c>
    </row>
    <row r="1461">
      <c r="A1461" s="9" t="s">
        <v>16371</v>
      </c>
      <c r="B1461" s="10" t="s">
        <v>16379</v>
      </c>
      <c r="C1461" s="2" t="s">
        <v>134</v>
      </c>
      <c r="D1461" s="2" t="s">
        <v>135</v>
      </c>
      <c r="E1461" s="2" t="s">
        <v>16339</v>
      </c>
      <c r="F1461" s="2" t="s">
        <v>16382</v>
      </c>
      <c r="G1461" s="12">
        <v>100.0</v>
      </c>
      <c r="H1461" s="2" t="s">
        <v>76</v>
      </c>
      <c r="I1461" s="2" t="s">
        <v>9652</v>
      </c>
      <c r="J1461" t="str">
        <f t="shared" si="1"/>
        <v>9607-PUNCAK</v>
      </c>
      <c r="K1461">
        <f t="shared" si="2"/>
        <v>1</v>
      </c>
    </row>
    <row r="1462">
      <c r="A1462" s="9" t="s">
        <v>16384</v>
      </c>
      <c r="B1462" s="10" t="s">
        <v>16395</v>
      </c>
      <c r="C1462" s="2" t="s">
        <v>134</v>
      </c>
      <c r="D1462" s="2" t="s">
        <v>135</v>
      </c>
      <c r="E1462" s="2" t="s">
        <v>16339</v>
      </c>
      <c r="F1462" s="2" t="s">
        <v>16398</v>
      </c>
      <c r="G1462" s="12">
        <v>100.0</v>
      </c>
      <c r="H1462" s="2" t="s">
        <v>76</v>
      </c>
      <c r="I1462" s="2" t="s">
        <v>9652</v>
      </c>
      <c r="J1462" t="str">
        <f t="shared" si="1"/>
        <v>9607-PUNCAK</v>
      </c>
      <c r="K1462">
        <f t="shared" si="2"/>
        <v>1</v>
      </c>
    </row>
    <row r="1463">
      <c r="A1463" s="9" t="s">
        <v>16400</v>
      </c>
      <c r="B1463" s="10" t="s">
        <v>16409</v>
      </c>
      <c r="C1463" s="2" t="s">
        <v>134</v>
      </c>
      <c r="D1463" s="2" t="s">
        <v>135</v>
      </c>
      <c r="E1463" s="2" t="s">
        <v>16339</v>
      </c>
      <c r="F1463" s="2" t="s">
        <v>16410</v>
      </c>
      <c r="G1463" s="12">
        <v>100.0</v>
      </c>
      <c r="H1463" s="2" t="s">
        <v>76</v>
      </c>
      <c r="I1463" s="2" t="s">
        <v>9652</v>
      </c>
      <c r="J1463" t="str">
        <f t="shared" si="1"/>
        <v>9607-PUNCAK</v>
      </c>
      <c r="K1463">
        <f t="shared" si="2"/>
        <v>1</v>
      </c>
    </row>
    <row r="1464">
      <c r="A1464" s="9" t="s">
        <v>16415</v>
      </c>
      <c r="B1464" s="10" t="s">
        <v>16424</v>
      </c>
      <c r="C1464" s="2" t="s">
        <v>134</v>
      </c>
      <c r="D1464" s="2" t="s">
        <v>135</v>
      </c>
      <c r="E1464" s="2" t="s">
        <v>16339</v>
      </c>
      <c r="F1464" s="2" t="s">
        <v>16426</v>
      </c>
      <c r="G1464" s="12">
        <v>100.0</v>
      </c>
      <c r="H1464" s="2" t="s">
        <v>76</v>
      </c>
      <c r="I1464" s="2" t="s">
        <v>9652</v>
      </c>
      <c r="J1464" t="str">
        <f t="shared" si="1"/>
        <v>9607-PUNCAK</v>
      </c>
      <c r="K1464">
        <f t="shared" si="2"/>
        <v>1</v>
      </c>
    </row>
    <row r="1465">
      <c r="A1465" s="9" t="s">
        <v>16431</v>
      </c>
      <c r="B1465" s="10" t="s">
        <v>16440</v>
      </c>
      <c r="C1465" s="2" t="s">
        <v>134</v>
      </c>
      <c r="D1465" s="2" t="s">
        <v>135</v>
      </c>
      <c r="E1465" s="2" t="s">
        <v>16339</v>
      </c>
      <c r="F1465" s="2" t="s">
        <v>16441</v>
      </c>
      <c r="G1465" s="12">
        <v>100.0</v>
      </c>
      <c r="H1465" s="2" t="s">
        <v>76</v>
      </c>
      <c r="I1465" s="2" t="s">
        <v>9652</v>
      </c>
      <c r="J1465" t="str">
        <f t="shared" si="1"/>
        <v>9607-PUNCAK</v>
      </c>
      <c r="K1465">
        <f t="shared" si="2"/>
        <v>1</v>
      </c>
    </row>
    <row r="1466">
      <c r="A1466" s="9" t="s">
        <v>16445</v>
      </c>
      <c r="B1466" s="10" t="s">
        <v>16453</v>
      </c>
      <c r="C1466" s="2" t="s">
        <v>134</v>
      </c>
      <c r="D1466" s="2" t="s">
        <v>135</v>
      </c>
      <c r="E1466" s="2" t="s">
        <v>16339</v>
      </c>
      <c r="F1466" s="2" t="s">
        <v>16456</v>
      </c>
      <c r="G1466" s="12">
        <v>100.0</v>
      </c>
      <c r="H1466" s="2" t="s">
        <v>76</v>
      </c>
      <c r="I1466" s="2" t="s">
        <v>9652</v>
      </c>
      <c r="J1466" t="str">
        <f t="shared" si="1"/>
        <v>9607-PUNCAK</v>
      </c>
      <c r="K1466">
        <f t="shared" si="2"/>
        <v>1</v>
      </c>
    </row>
    <row r="1467">
      <c r="A1467" s="9" t="s">
        <v>16460</v>
      </c>
      <c r="B1467" s="10" t="s">
        <v>16468</v>
      </c>
      <c r="C1467" s="2" t="s">
        <v>134</v>
      </c>
      <c r="D1467" s="2" t="s">
        <v>135</v>
      </c>
      <c r="E1467" s="2" t="s">
        <v>16469</v>
      </c>
      <c r="F1467" s="2" t="s">
        <v>16470</v>
      </c>
      <c r="G1467" s="12">
        <v>100.0</v>
      </c>
      <c r="H1467" s="2" t="s">
        <v>76</v>
      </c>
      <c r="I1467" s="2" t="s">
        <v>9652</v>
      </c>
      <c r="J1467" t="str">
        <f t="shared" si="1"/>
        <v>9607-PUNCAK</v>
      </c>
      <c r="K1467">
        <f t="shared" si="2"/>
        <v>1</v>
      </c>
    </row>
    <row r="1468">
      <c r="A1468" s="9" t="s">
        <v>16472</v>
      </c>
      <c r="B1468" s="10" t="s">
        <v>16482</v>
      </c>
      <c r="C1468" s="2" t="s">
        <v>134</v>
      </c>
      <c r="D1468" s="2" t="s">
        <v>135</v>
      </c>
      <c r="E1468" s="2" t="s">
        <v>16469</v>
      </c>
      <c r="F1468" s="2" t="s">
        <v>16483</v>
      </c>
      <c r="G1468" s="12">
        <v>100.0</v>
      </c>
      <c r="H1468" s="2" t="s">
        <v>76</v>
      </c>
      <c r="I1468" s="2" t="s">
        <v>9652</v>
      </c>
      <c r="J1468" t="str">
        <f t="shared" si="1"/>
        <v>9607-PUNCAK</v>
      </c>
      <c r="K1468">
        <f t="shared" si="2"/>
        <v>1</v>
      </c>
    </row>
    <row r="1469">
      <c r="A1469" s="9" t="s">
        <v>16486</v>
      </c>
      <c r="B1469" s="10" t="s">
        <v>16495</v>
      </c>
      <c r="C1469" s="2" t="s">
        <v>134</v>
      </c>
      <c r="D1469" s="2" t="s">
        <v>135</v>
      </c>
      <c r="E1469" s="2" t="s">
        <v>16469</v>
      </c>
      <c r="F1469" s="2" t="s">
        <v>16469</v>
      </c>
      <c r="G1469" s="12">
        <v>100.0</v>
      </c>
      <c r="H1469" s="2" t="s">
        <v>76</v>
      </c>
      <c r="I1469" s="2" t="s">
        <v>9652</v>
      </c>
      <c r="J1469" t="str">
        <f t="shared" si="1"/>
        <v>9607-PUNCAK</v>
      </c>
      <c r="K1469">
        <f t="shared" si="2"/>
        <v>1</v>
      </c>
    </row>
    <row r="1470">
      <c r="A1470" s="9" t="s">
        <v>16499</v>
      </c>
      <c r="B1470" s="10" t="s">
        <v>16510</v>
      </c>
      <c r="C1470" s="2" t="s">
        <v>134</v>
      </c>
      <c r="D1470" s="2" t="s">
        <v>135</v>
      </c>
      <c r="E1470" s="2" t="s">
        <v>16469</v>
      </c>
      <c r="F1470" s="2" t="s">
        <v>16512</v>
      </c>
      <c r="G1470" s="12">
        <v>100.0</v>
      </c>
      <c r="H1470" s="2" t="s">
        <v>76</v>
      </c>
      <c r="I1470" s="2" t="s">
        <v>9652</v>
      </c>
      <c r="J1470" t="str">
        <f t="shared" si="1"/>
        <v>9607-PUNCAK</v>
      </c>
      <c r="K1470">
        <f t="shared" si="2"/>
        <v>1</v>
      </c>
    </row>
    <row r="1471">
      <c r="A1471" s="9" t="s">
        <v>16516</v>
      </c>
      <c r="B1471" s="10" t="s">
        <v>16525</v>
      </c>
      <c r="C1471" s="2" t="s">
        <v>134</v>
      </c>
      <c r="D1471" s="2" t="s">
        <v>135</v>
      </c>
      <c r="E1471" s="2" t="s">
        <v>16469</v>
      </c>
      <c r="F1471" s="2" t="s">
        <v>16527</v>
      </c>
      <c r="G1471" s="12">
        <v>100.0</v>
      </c>
      <c r="H1471" s="2" t="s">
        <v>76</v>
      </c>
      <c r="I1471" s="2" t="s">
        <v>9652</v>
      </c>
      <c r="J1471" t="str">
        <f t="shared" si="1"/>
        <v>9607-PUNCAK</v>
      </c>
      <c r="K1471">
        <f t="shared" si="2"/>
        <v>1</v>
      </c>
    </row>
    <row r="1472">
      <c r="A1472" s="9" t="s">
        <v>16531</v>
      </c>
      <c r="B1472" s="10" t="s">
        <v>16541</v>
      </c>
      <c r="C1472" s="2" t="s">
        <v>134</v>
      </c>
      <c r="D1472" s="2" t="s">
        <v>135</v>
      </c>
      <c r="E1472" s="2" t="s">
        <v>16469</v>
      </c>
      <c r="F1472" s="2" t="s">
        <v>16545</v>
      </c>
      <c r="G1472" s="12">
        <v>100.0</v>
      </c>
      <c r="H1472" s="2" t="s">
        <v>76</v>
      </c>
      <c r="I1472" s="2" t="s">
        <v>9652</v>
      </c>
      <c r="J1472" t="str">
        <f t="shared" si="1"/>
        <v>9607-PUNCAK</v>
      </c>
      <c r="K1472">
        <f t="shared" si="2"/>
        <v>1</v>
      </c>
    </row>
    <row r="1473">
      <c r="A1473" s="9" t="s">
        <v>16547</v>
      </c>
      <c r="B1473" s="10" t="s">
        <v>16556</v>
      </c>
      <c r="C1473" s="2" t="s">
        <v>134</v>
      </c>
      <c r="D1473" s="2" t="s">
        <v>135</v>
      </c>
      <c r="E1473" s="2" t="s">
        <v>16469</v>
      </c>
      <c r="F1473" s="2" t="s">
        <v>16557</v>
      </c>
      <c r="G1473" s="12">
        <v>100.0</v>
      </c>
      <c r="H1473" s="2" t="s">
        <v>76</v>
      </c>
      <c r="I1473" s="2" t="s">
        <v>9652</v>
      </c>
      <c r="J1473" t="str">
        <f t="shared" si="1"/>
        <v>9607-PUNCAK</v>
      </c>
      <c r="K1473">
        <f t="shared" si="2"/>
        <v>1</v>
      </c>
    </row>
    <row r="1474">
      <c r="A1474" s="9" t="s">
        <v>16561</v>
      </c>
      <c r="B1474" s="10" t="s">
        <v>16572</v>
      </c>
      <c r="C1474" s="2" t="s">
        <v>134</v>
      </c>
      <c r="D1474" s="2" t="s">
        <v>135</v>
      </c>
      <c r="E1474" s="2" t="s">
        <v>16573</v>
      </c>
      <c r="F1474" s="2" t="s">
        <v>16573</v>
      </c>
      <c r="G1474" s="12">
        <v>100.0</v>
      </c>
      <c r="H1474" s="2" t="s">
        <v>76</v>
      </c>
      <c r="I1474" s="2" t="s">
        <v>9652</v>
      </c>
      <c r="J1474" t="str">
        <f t="shared" si="1"/>
        <v>9607-PUNCAK</v>
      </c>
      <c r="K1474">
        <f t="shared" si="2"/>
        <v>1</v>
      </c>
    </row>
    <row r="1475">
      <c r="A1475" s="9" t="s">
        <v>16578</v>
      </c>
      <c r="B1475" s="10" t="s">
        <v>16589</v>
      </c>
      <c r="C1475" s="2" t="s">
        <v>134</v>
      </c>
      <c r="D1475" s="2" t="s">
        <v>135</v>
      </c>
      <c r="E1475" s="2" t="s">
        <v>16573</v>
      </c>
      <c r="F1475" s="2" t="s">
        <v>16591</v>
      </c>
      <c r="G1475" s="12">
        <v>100.0</v>
      </c>
      <c r="H1475" s="2" t="s">
        <v>76</v>
      </c>
      <c r="I1475" s="2" t="s">
        <v>9652</v>
      </c>
      <c r="J1475" t="str">
        <f t="shared" si="1"/>
        <v>9607-PUNCAK</v>
      </c>
      <c r="K1475">
        <f t="shared" si="2"/>
        <v>1</v>
      </c>
    </row>
    <row r="1476">
      <c r="A1476" s="9" t="s">
        <v>16596</v>
      </c>
      <c r="B1476" s="10" t="s">
        <v>16607</v>
      </c>
      <c r="C1476" s="2" t="s">
        <v>134</v>
      </c>
      <c r="D1476" s="2" t="s">
        <v>135</v>
      </c>
      <c r="E1476" s="2" t="s">
        <v>16573</v>
      </c>
      <c r="F1476" s="2" t="s">
        <v>16608</v>
      </c>
      <c r="G1476" s="12">
        <v>100.0</v>
      </c>
      <c r="H1476" s="2" t="s">
        <v>76</v>
      </c>
      <c r="I1476" s="2" t="s">
        <v>9652</v>
      </c>
      <c r="J1476" t="str">
        <f t="shared" si="1"/>
        <v>9607-PUNCAK</v>
      </c>
      <c r="K1476">
        <f t="shared" si="2"/>
        <v>1</v>
      </c>
    </row>
    <row r="1477">
      <c r="A1477" s="9" t="s">
        <v>16612</v>
      </c>
      <c r="B1477" s="10" t="s">
        <v>16623</v>
      </c>
      <c r="C1477" s="2" t="s">
        <v>134</v>
      </c>
      <c r="D1477" s="2" t="s">
        <v>135</v>
      </c>
      <c r="E1477" s="2" t="s">
        <v>16573</v>
      </c>
      <c r="F1477" s="2" t="s">
        <v>16624</v>
      </c>
      <c r="G1477" s="12">
        <v>100.0</v>
      </c>
      <c r="H1477" s="2" t="s">
        <v>76</v>
      </c>
      <c r="I1477" s="2" t="s">
        <v>9652</v>
      </c>
      <c r="J1477" t="str">
        <f t="shared" si="1"/>
        <v>9607-PUNCAK</v>
      </c>
      <c r="K1477">
        <f t="shared" si="2"/>
        <v>1</v>
      </c>
    </row>
    <row r="1478">
      <c r="A1478" s="9" t="s">
        <v>16628</v>
      </c>
      <c r="B1478" s="10" t="s">
        <v>16639</v>
      </c>
      <c r="C1478" s="2" t="s">
        <v>134</v>
      </c>
      <c r="D1478" s="2" t="s">
        <v>135</v>
      </c>
      <c r="E1478" s="2" t="s">
        <v>16573</v>
      </c>
      <c r="F1478" s="2" t="s">
        <v>16641</v>
      </c>
      <c r="G1478" s="12">
        <v>100.0</v>
      </c>
      <c r="H1478" s="2" t="s">
        <v>76</v>
      </c>
      <c r="I1478" s="2" t="s">
        <v>9652</v>
      </c>
      <c r="J1478" t="str">
        <f t="shared" si="1"/>
        <v>9607-PUNCAK</v>
      </c>
      <c r="K1478">
        <f t="shared" si="2"/>
        <v>1</v>
      </c>
    </row>
    <row r="1479">
      <c r="A1479" s="9" t="s">
        <v>16646</v>
      </c>
      <c r="B1479" s="10" t="s">
        <v>16657</v>
      </c>
      <c r="C1479" s="2" t="s">
        <v>134</v>
      </c>
      <c r="D1479" s="2" t="s">
        <v>135</v>
      </c>
      <c r="E1479" s="2" t="s">
        <v>16573</v>
      </c>
      <c r="F1479" s="2" t="s">
        <v>16659</v>
      </c>
      <c r="G1479" s="12">
        <v>100.0</v>
      </c>
      <c r="H1479" s="2" t="s">
        <v>76</v>
      </c>
      <c r="I1479" s="2" t="s">
        <v>9652</v>
      </c>
      <c r="J1479" t="str">
        <f t="shared" si="1"/>
        <v>9607-PUNCAK</v>
      </c>
      <c r="K1479">
        <f t="shared" si="2"/>
        <v>1</v>
      </c>
    </row>
    <row r="1480">
      <c r="A1480" s="9" t="s">
        <v>16663</v>
      </c>
      <c r="B1480" s="10" t="s">
        <v>16675</v>
      </c>
      <c r="C1480" s="2" t="s">
        <v>134</v>
      </c>
      <c r="D1480" s="2" t="s">
        <v>135</v>
      </c>
      <c r="E1480" s="2" t="s">
        <v>16573</v>
      </c>
      <c r="F1480" s="2" t="s">
        <v>16679</v>
      </c>
      <c r="G1480" s="12">
        <v>100.0</v>
      </c>
      <c r="H1480" s="2" t="s">
        <v>76</v>
      </c>
      <c r="I1480" s="2" t="s">
        <v>9652</v>
      </c>
      <c r="J1480" t="str">
        <f t="shared" si="1"/>
        <v>9607-PUNCAK</v>
      </c>
      <c r="K1480">
        <f t="shared" si="2"/>
        <v>1</v>
      </c>
    </row>
    <row r="1481">
      <c r="A1481" s="9" t="s">
        <v>4650</v>
      </c>
      <c r="B1481" s="10" t="s">
        <v>2160</v>
      </c>
      <c r="C1481" s="2" t="s">
        <v>134</v>
      </c>
      <c r="D1481" s="2" t="s">
        <v>135</v>
      </c>
      <c r="E1481" s="2" t="s">
        <v>1494</v>
      </c>
      <c r="F1481" s="2" t="s">
        <v>1494</v>
      </c>
      <c r="G1481" s="12">
        <v>100.0</v>
      </c>
      <c r="H1481" s="2" t="s">
        <v>76</v>
      </c>
      <c r="I1481" s="2" t="s">
        <v>9652</v>
      </c>
      <c r="J1481" t="str">
        <f t="shared" si="1"/>
        <v>9607-PUNCAK</v>
      </c>
      <c r="K1481">
        <f t="shared" si="2"/>
        <v>1</v>
      </c>
    </row>
    <row r="1482">
      <c r="A1482" s="9" t="s">
        <v>16696</v>
      </c>
      <c r="B1482" s="10" t="s">
        <v>16707</v>
      </c>
      <c r="C1482" s="2" t="s">
        <v>134</v>
      </c>
      <c r="D1482" s="2" t="s">
        <v>135</v>
      </c>
      <c r="E1482" s="2" t="s">
        <v>1494</v>
      </c>
      <c r="F1482" s="2" t="s">
        <v>16709</v>
      </c>
      <c r="G1482" s="12">
        <v>100.0</v>
      </c>
      <c r="H1482" s="2" t="s">
        <v>76</v>
      </c>
      <c r="I1482" s="2" t="s">
        <v>9652</v>
      </c>
      <c r="J1482" t="str">
        <f t="shared" si="1"/>
        <v>9607-PUNCAK</v>
      </c>
      <c r="K1482">
        <f t="shared" si="2"/>
        <v>1</v>
      </c>
    </row>
    <row r="1483">
      <c r="A1483" s="9" t="s">
        <v>16713</v>
      </c>
      <c r="B1483" s="10" t="s">
        <v>16724</v>
      </c>
      <c r="C1483" s="2" t="s">
        <v>134</v>
      </c>
      <c r="D1483" s="2" t="s">
        <v>135</v>
      </c>
      <c r="E1483" s="2" t="s">
        <v>1494</v>
      </c>
      <c r="F1483" s="2" t="s">
        <v>16725</v>
      </c>
      <c r="G1483" s="12">
        <v>100.0</v>
      </c>
      <c r="H1483" s="2" t="s">
        <v>76</v>
      </c>
      <c r="I1483" s="2" t="s">
        <v>9652</v>
      </c>
      <c r="J1483" t="str">
        <f t="shared" si="1"/>
        <v>9607-PUNCAK</v>
      </c>
      <c r="K1483">
        <f t="shared" si="2"/>
        <v>1</v>
      </c>
    </row>
    <row r="1484">
      <c r="A1484" s="9" t="s">
        <v>16729</v>
      </c>
      <c r="B1484" s="10" t="s">
        <v>16739</v>
      </c>
      <c r="C1484" s="2" t="s">
        <v>134</v>
      </c>
      <c r="D1484" s="2" t="s">
        <v>135</v>
      </c>
      <c r="E1484" s="2" t="s">
        <v>1494</v>
      </c>
      <c r="F1484" s="2" t="s">
        <v>16741</v>
      </c>
      <c r="G1484" s="12">
        <v>100.0</v>
      </c>
      <c r="H1484" s="2" t="s">
        <v>76</v>
      </c>
      <c r="I1484" s="2" t="s">
        <v>9652</v>
      </c>
      <c r="J1484" t="str">
        <f t="shared" si="1"/>
        <v>9607-PUNCAK</v>
      </c>
      <c r="K1484">
        <f t="shared" si="2"/>
        <v>1</v>
      </c>
    </row>
    <row r="1485">
      <c r="A1485" s="9" t="s">
        <v>16743</v>
      </c>
      <c r="B1485" s="10" t="s">
        <v>16753</v>
      </c>
      <c r="C1485" s="2" t="s">
        <v>134</v>
      </c>
      <c r="D1485" s="2" t="s">
        <v>135</v>
      </c>
      <c r="E1485" s="2" t="s">
        <v>1494</v>
      </c>
      <c r="F1485" s="2" t="s">
        <v>16757</v>
      </c>
      <c r="G1485" s="12">
        <v>100.0</v>
      </c>
      <c r="H1485" s="2" t="s">
        <v>76</v>
      </c>
      <c r="I1485" s="2" t="s">
        <v>9652</v>
      </c>
      <c r="J1485" t="str">
        <f t="shared" si="1"/>
        <v>9607-PUNCAK</v>
      </c>
      <c r="K1485">
        <f t="shared" si="2"/>
        <v>1</v>
      </c>
    </row>
    <row r="1486">
      <c r="A1486" s="9" t="s">
        <v>16761</v>
      </c>
      <c r="B1486" s="10" t="s">
        <v>16771</v>
      </c>
      <c r="C1486" s="2" t="s">
        <v>134</v>
      </c>
      <c r="D1486" s="2" t="s">
        <v>135</v>
      </c>
      <c r="E1486" s="2" t="s">
        <v>1494</v>
      </c>
      <c r="F1486" s="2" t="s">
        <v>16773</v>
      </c>
      <c r="G1486" s="12">
        <v>100.0</v>
      </c>
      <c r="H1486" s="2" t="s">
        <v>76</v>
      </c>
      <c r="I1486" s="2" t="s">
        <v>9652</v>
      </c>
      <c r="J1486" t="str">
        <f t="shared" si="1"/>
        <v>9607-PUNCAK</v>
      </c>
      <c r="K1486">
        <f t="shared" si="2"/>
        <v>1</v>
      </c>
    </row>
    <row r="1487">
      <c r="A1487" s="9" t="s">
        <v>1482</v>
      </c>
      <c r="B1487" s="10" t="s">
        <v>1492</v>
      </c>
      <c r="C1487" s="2" t="s">
        <v>134</v>
      </c>
      <c r="D1487" s="2" t="s">
        <v>135</v>
      </c>
      <c r="E1487" s="2" t="s">
        <v>1494</v>
      </c>
      <c r="F1487" s="2" t="s">
        <v>1496</v>
      </c>
      <c r="G1487" s="12">
        <v>100.0</v>
      </c>
      <c r="H1487" s="2" t="s">
        <v>76</v>
      </c>
      <c r="I1487" s="2" t="s">
        <v>9652</v>
      </c>
      <c r="J1487" t="str">
        <f t="shared" si="1"/>
        <v>9607-PUNCAK</v>
      </c>
      <c r="K1487">
        <f t="shared" si="2"/>
        <v>1</v>
      </c>
    </row>
    <row r="1488">
      <c r="A1488" s="9" t="s">
        <v>16792</v>
      </c>
      <c r="B1488" s="10" t="s">
        <v>16801</v>
      </c>
      <c r="C1488" s="2" t="s">
        <v>134</v>
      </c>
      <c r="D1488" s="2" t="s">
        <v>135</v>
      </c>
      <c r="E1488" s="2" t="s">
        <v>1494</v>
      </c>
      <c r="F1488" s="2" t="s">
        <v>16805</v>
      </c>
      <c r="G1488" s="12">
        <v>100.0</v>
      </c>
      <c r="H1488" s="2" t="s">
        <v>76</v>
      </c>
      <c r="I1488" s="2" t="s">
        <v>9652</v>
      </c>
      <c r="J1488" t="str">
        <f t="shared" si="1"/>
        <v>9607-PUNCAK</v>
      </c>
      <c r="K1488">
        <f t="shared" si="2"/>
        <v>1</v>
      </c>
    </row>
    <row r="1489">
      <c r="A1489" s="9" t="s">
        <v>16808</v>
      </c>
      <c r="B1489" s="10" t="s">
        <v>16819</v>
      </c>
      <c r="C1489" s="2" t="s">
        <v>134</v>
      </c>
      <c r="D1489" s="2" t="s">
        <v>135</v>
      </c>
      <c r="E1489" s="2" t="s">
        <v>1494</v>
      </c>
      <c r="F1489" s="2" t="s">
        <v>16822</v>
      </c>
      <c r="G1489" s="12">
        <v>100.0</v>
      </c>
      <c r="H1489" s="2" t="s">
        <v>76</v>
      </c>
      <c r="I1489" s="2" t="s">
        <v>9652</v>
      </c>
      <c r="J1489" t="str">
        <f t="shared" si="1"/>
        <v>9607-PUNCAK</v>
      </c>
      <c r="K1489">
        <f t="shared" si="2"/>
        <v>1</v>
      </c>
    </row>
    <row r="1490">
      <c r="A1490" s="9" t="s">
        <v>16826</v>
      </c>
      <c r="B1490" s="10" t="s">
        <v>16835</v>
      </c>
      <c r="C1490" s="2" t="s">
        <v>134</v>
      </c>
      <c r="D1490" s="2" t="s">
        <v>135</v>
      </c>
      <c r="E1490" s="2" t="s">
        <v>1494</v>
      </c>
      <c r="F1490" s="2" t="s">
        <v>16836</v>
      </c>
      <c r="G1490" s="12">
        <v>100.0</v>
      </c>
      <c r="H1490" s="2" t="s">
        <v>76</v>
      </c>
      <c r="I1490" s="2" t="s">
        <v>9652</v>
      </c>
      <c r="J1490" t="str">
        <f t="shared" si="1"/>
        <v>9607-PUNCAK</v>
      </c>
      <c r="K1490">
        <f t="shared" si="2"/>
        <v>1</v>
      </c>
    </row>
    <row r="1491">
      <c r="A1491" s="9" t="s">
        <v>16841</v>
      </c>
      <c r="B1491" s="10" t="s">
        <v>16850</v>
      </c>
      <c r="C1491" s="2" t="s">
        <v>134</v>
      </c>
      <c r="D1491" s="2" t="s">
        <v>135</v>
      </c>
      <c r="E1491" s="2" t="s">
        <v>3323</v>
      </c>
      <c r="F1491" s="2" t="s">
        <v>16851</v>
      </c>
      <c r="G1491" s="12">
        <v>100.0</v>
      </c>
      <c r="H1491" s="2" t="s">
        <v>76</v>
      </c>
      <c r="I1491" s="2" t="s">
        <v>9652</v>
      </c>
      <c r="J1491" t="str">
        <f t="shared" si="1"/>
        <v>9607-PUNCAK</v>
      </c>
      <c r="K1491">
        <f t="shared" si="2"/>
        <v>1</v>
      </c>
    </row>
    <row r="1492">
      <c r="A1492" s="9" t="s">
        <v>16855</v>
      </c>
      <c r="B1492" s="10" t="s">
        <v>16865</v>
      </c>
      <c r="C1492" s="2" t="s">
        <v>134</v>
      </c>
      <c r="D1492" s="2" t="s">
        <v>135</v>
      </c>
      <c r="E1492" s="2" t="s">
        <v>3323</v>
      </c>
      <c r="F1492" s="2" t="s">
        <v>16868</v>
      </c>
      <c r="G1492" s="12">
        <v>100.0</v>
      </c>
      <c r="H1492" s="2" t="s">
        <v>76</v>
      </c>
      <c r="I1492" s="2" t="s">
        <v>9652</v>
      </c>
      <c r="J1492" t="str">
        <f t="shared" si="1"/>
        <v>9607-PUNCAK</v>
      </c>
      <c r="K1492">
        <f t="shared" si="2"/>
        <v>1</v>
      </c>
    </row>
    <row r="1493">
      <c r="A1493" s="9" t="s">
        <v>16870</v>
      </c>
      <c r="B1493" s="10" t="s">
        <v>16879</v>
      </c>
      <c r="C1493" s="2" t="s">
        <v>134</v>
      </c>
      <c r="D1493" s="2" t="s">
        <v>135</v>
      </c>
      <c r="E1493" s="2" t="s">
        <v>3323</v>
      </c>
      <c r="F1493" s="2" t="s">
        <v>16883</v>
      </c>
      <c r="G1493" s="12">
        <v>100.0</v>
      </c>
      <c r="H1493" s="2" t="s">
        <v>76</v>
      </c>
      <c r="I1493" s="2" t="s">
        <v>9652</v>
      </c>
      <c r="J1493" t="str">
        <f t="shared" si="1"/>
        <v>9607-PUNCAK</v>
      </c>
      <c r="K1493">
        <f t="shared" si="2"/>
        <v>1</v>
      </c>
    </row>
    <row r="1494">
      <c r="A1494" s="9" t="s">
        <v>3317</v>
      </c>
      <c r="B1494" s="10" t="s">
        <v>3322</v>
      </c>
      <c r="C1494" s="2" t="s">
        <v>134</v>
      </c>
      <c r="D1494" s="2" t="s">
        <v>135</v>
      </c>
      <c r="E1494" s="2" t="s">
        <v>3323</v>
      </c>
      <c r="F1494" s="2" t="s">
        <v>3325</v>
      </c>
      <c r="G1494" s="12">
        <v>100.0</v>
      </c>
      <c r="H1494" s="2" t="s">
        <v>76</v>
      </c>
      <c r="I1494" s="2" t="s">
        <v>9652</v>
      </c>
      <c r="J1494" t="str">
        <f t="shared" si="1"/>
        <v>9607-PUNCAK</v>
      </c>
      <c r="K1494">
        <f t="shared" si="2"/>
        <v>1</v>
      </c>
    </row>
    <row r="1495">
      <c r="A1495" s="9" t="s">
        <v>16897</v>
      </c>
      <c r="B1495" s="10" t="s">
        <v>16906</v>
      </c>
      <c r="C1495" s="2" t="s">
        <v>134</v>
      </c>
      <c r="D1495" s="2" t="s">
        <v>135</v>
      </c>
      <c r="E1495" s="2" t="s">
        <v>3323</v>
      </c>
      <c r="F1495" s="2" t="s">
        <v>16907</v>
      </c>
      <c r="G1495" s="12">
        <v>100.0</v>
      </c>
      <c r="H1495" s="2" t="s">
        <v>76</v>
      </c>
      <c r="I1495" s="2" t="s">
        <v>9652</v>
      </c>
      <c r="J1495" t="str">
        <f t="shared" si="1"/>
        <v>9607-PUNCAK</v>
      </c>
      <c r="K1495">
        <f t="shared" si="2"/>
        <v>1</v>
      </c>
    </row>
    <row r="1496">
      <c r="A1496" s="9" t="s">
        <v>16911</v>
      </c>
      <c r="B1496" s="10" t="s">
        <v>16921</v>
      </c>
      <c r="C1496" s="2" t="s">
        <v>134</v>
      </c>
      <c r="D1496" s="2" t="s">
        <v>135</v>
      </c>
      <c r="E1496" s="2" t="s">
        <v>3323</v>
      </c>
      <c r="F1496" s="2" t="s">
        <v>3323</v>
      </c>
      <c r="G1496" s="12">
        <v>100.0</v>
      </c>
      <c r="H1496" s="2" t="s">
        <v>76</v>
      </c>
      <c r="I1496" s="2" t="s">
        <v>9652</v>
      </c>
      <c r="J1496" t="str">
        <f t="shared" si="1"/>
        <v>9607-PUNCAK</v>
      </c>
      <c r="K1496">
        <f t="shared" si="2"/>
        <v>1</v>
      </c>
    </row>
    <row r="1497">
      <c r="A1497" s="9" t="s">
        <v>16926</v>
      </c>
      <c r="B1497" s="10" t="s">
        <v>16935</v>
      </c>
      <c r="C1497" s="2" t="s">
        <v>134</v>
      </c>
      <c r="D1497" s="2" t="s">
        <v>135</v>
      </c>
      <c r="E1497" s="2" t="s">
        <v>3323</v>
      </c>
      <c r="F1497" s="2" t="s">
        <v>16938</v>
      </c>
      <c r="G1497" s="12">
        <v>100.0</v>
      </c>
      <c r="H1497" s="2" t="s">
        <v>76</v>
      </c>
      <c r="I1497" s="2" t="s">
        <v>9652</v>
      </c>
      <c r="J1497" t="str">
        <f t="shared" si="1"/>
        <v>9607-PUNCAK</v>
      </c>
      <c r="K1497">
        <f t="shared" si="2"/>
        <v>1</v>
      </c>
    </row>
    <row r="1498">
      <c r="A1498" s="9" t="s">
        <v>16943</v>
      </c>
      <c r="B1498" s="10" t="s">
        <v>16953</v>
      </c>
      <c r="C1498" s="2" t="s">
        <v>134</v>
      </c>
      <c r="D1498" s="2" t="s">
        <v>135</v>
      </c>
      <c r="E1498" s="2" t="s">
        <v>16956</v>
      </c>
      <c r="F1498" s="2" t="s">
        <v>16958</v>
      </c>
      <c r="G1498" s="12">
        <v>100.0</v>
      </c>
      <c r="H1498" s="2" t="s">
        <v>76</v>
      </c>
      <c r="I1498" s="2" t="s">
        <v>9652</v>
      </c>
      <c r="J1498" t="str">
        <f t="shared" si="1"/>
        <v>9607-PUNCAK</v>
      </c>
      <c r="K1498">
        <f t="shared" si="2"/>
        <v>1</v>
      </c>
    </row>
    <row r="1499">
      <c r="A1499" s="9" t="s">
        <v>16961</v>
      </c>
      <c r="B1499" s="10" t="s">
        <v>16972</v>
      </c>
      <c r="C1499" s="2" t="s">
        <v>134</v>
      </c>
      <c r="D1499" s="2" t="s">
        <v>135</v>
      </c>
      <c r="E1499" s="2" t="s">
        <v>16956</v>
      </c>
      <c r="F1499" s="2" t="s">
        <v>16973</v>
      </c>
      <c r="G1499" s="12">
        <v>100.0</v>
      </c>
      <c r="H1499" s="2" t="s">
        <v>76</v>
      </c>
      <c r="I1499" s="2" t="s">
        <v>9652</v>
      </c>
      <c r="J1499" t="str">
        <f t="shared" si="1"/>
        <v>9607-PUNCAK</v>
      </c>
      <c r="K1499">
        <f t="shared" si="2"/>
        <v>1</v>
      </c>
    </row>
    <row r="1500">
      <c r="A1500" s="9" t="s">
        <v>16977</v>
      </c>
      <c r="B1500" s="10" t="s">
        <v>16986</v>
      </c>
      <c r="C1500" s="2" t="s">
        <v>134</v>
      </c>
      <c r="D1500" s="2" t="s">
        <v>135</v>
      </c>
      <c r="E1500" s="2" t="s">
        <v>16956</v>
      </c>
      <c r="F1500" s="2" t="s">
        <v>16989</v>
      </c>
      <c r="G1500" s="12">
        <v>100.0</v>
      </c>
      <c r="H1500" s="2" t="s">
        <v>76</v>
      </c>
      <c r="I1500" s="2" t="s">
        <v>9652</v>
      </c>
      <c r="J1500" t="str">
        <f t="shared" si="1"/>
        <v>9607-PUNCAK</v>
      </c>
      <c r="K1500">
        <f t="shared" si="2"/>
        <v>1</v>
      </c>
    </row>
    <row r="1501">
      <c r="A1501" s="9" t="s">
        <v>16994</v>
      </c>
      <c r="B1501" s="10" t="s">
        <v>17004</v>
      </c>
      <c r="C1501" s="2" t="s">
        <v>134</v>
      </c>
      <c r="D1501" s="2" t="s">
        <v>135</v>
      </c>
      <c r="E1501" s="2" t="s">
        <v>16956</v>
      </c>
      <c r="F1501" s="2" t="s">
        <v>17007</v>
      </c>
      <c r="G1501" s="12">
        <v>100.0</v>
      </c>
      <c r="H1501" s="2" t="s">
        <v>76</v>
      </c>
      <c r="I1501" s="2" t="s">
        <v>9652</v>
      </c>
      <c r="J1501" t="str">
        <f t="shared" si="1"/>
        <v>9607-PUNCAK</v>
      </c>
      <c r="K1501">
        <f t="shared" si="2"/>
        <v>1</v>
      </c>
    </row>
    <row r="1502">
      <c r="A1502" s="9" t="s">
        <v>17012</v>
      </c>
      <c r="B1502" s="10" t="s">
        <v>17021</v>
      </c>
      <c r="C1502" s="2" t="s">
        <v>134</v>
      </c>
      <c r="D1502" s="2" t="s">
        <v>135</v>
      </c>
      <c r="E1502" s="2" t="s">
        <v>16956</v>
      </c>
      <c r="F1502" s="2" t="s">
        <v>17025</v>
      </c>
      <c r="G1502" s="12">
        <v>100.0</v>
      </c>
      <c r="H1502" s="2" t="s">
        <v>76</v>
      </c>
      <c r="I1502" s="2" t="s">
        <v>9652</v>
      </c>
      <c r="J1502" t="str">
        <f t="shared" si="1"/>
        <v>9607-PUNCAK</v>
      </c>
      <c r="K1502">
        <f t="shared" si="2"/>
        <v>1</v>
      </c>
    </row>
    <row r="1503">
      <c r="A1503" s="9" t="s">
        <v>17027</v>
      </c>
      <c r="B1503" s="10" t="s">
        <v>17038</v>
      </c>
      <c r="C1503" s="2" t="s">
        <v>134</v>
      </c>
      <c r="D1503" s="2" t="s">
        <v>135</v>
      </c>
      <c r="E1503" s="2" t="s">
        <v>16956</v>
      </c>
      <c r="F1503" s="2" t="s">
        <v>17040</v>
      </c>
      <c r="G1503" s="12">
        <v>100.0</v>
      </c>
      <c r="H1503" s="2" t="s">
        <v>76</v>
      </c>
      <c r="I1503" s="2" t="s">
        <v>9652</v>
      </c>
      <c r="J1503" t="str">
        <f t="shared" si="1"/>
        <v>9607-PUNCAK</v>
      </c>
      <c r="K1503">
        <f t="shared" si="2"/>
        <v>1</v>
      </c>
    </row>
    <row r="1504">
      <c r="A1504" s="9" t="s">
        <v>17046</v>
      </c>
      <c r="B1504" s="10" t="s">
        <v>17055</v>
      </c>
      <c r="C1504" s="2" t="s">
        <v>134</v>
      </c>
      <c r="D1504" s="2" t="s">
        <v>135</v>
      </c>
      <c r="E1504" s="2" t="s">
        <v>16956</v>
      </c>
      <c r="F1504" s="2" t="s">
        <v>17058</v>
      </c>
      <c r="G1504" s="12">
        <v>100.0</v>
      </c>
      <c r="H1504" s="2" t="s">
        <v>76</v>
      </c>
      <c r="I1504" s="2" t="s">
        <v>9652</v>
      </c>
      <c r="J1504" t="str">
        <f t="shared" si="1"/>
        <v>9607-PUNCAK</v>
      </c>
      <c r="K1504">
        <f t="shared" si="2"/>
        <v>1</v>
      </c>
    </row>
    <row r="1505">
      <c r="A1505" s="9" t="s">
        <v>17060</v>
      </c>
      <c r="B1505" s="10" t="s">
        <v>17072</v>
      </c>
      <c r="C1505" s="2" t="s">
        <v>134</v>
      </c>
      <c r="D1505" s="2" t="s">
        <v>135</v>
      </c>
      <c r="E1505" s="2" t="s">
        <v>17074</v>
      </c>
      <c r="F1505" s="2" t="s">
        <v>17075</v>
      </c>
      <c r="G1505" s="12">
        <v>100.0</v>
      </c>
      <c r="H1505" s="2" t="s">
        <v>76</v>
      </c>
      <c r="I1505" s="2" t="s">
        <v>9652</v>
      </c>
      <c r="J1505" t="str">
        <f t="shared" si="1"/>
        <v>9607-PUNCAK</v>
      </c>
      <c r="K1505">
        <f t="shared" si="2"/>
        <v>1</v>
      </c>
    </row>
    <row r="1506">
      <c r="A1506" s="9" t="s">
        <v>17080</v>
      </c>
      <c r="B1506" s="10" t="s">
        <v>17089</v>
      </c>
      <c r="C1506" s="2" t="s">
        <v>134</v>
      </c>
      <c r="D1506" s="2" t="s">
        <v>135</v>
      </c>
      <c r="E1506" s="2" t="s">
        <v>17074</v>
      </c>
      <c r="F1506" s="2" t="s">
        <v>17091</v>
      </c>
      <c r="G1506" s="12">
        <v>100.0</v>
      </c>
      <c r="H1506" s="2" t="s">
        <v>76</v>
      </c>
      <c r="I1506" s="2" t="s">
        <v>9652</v>
      </c>
      <c r="J1506" t="str">
        <f t="shared" si="1"/>
        <v>9607-PUNCAK</v>
      </c>
      <c r="K1506">
        <f t="shared" si="2"/>
        <v>1</v>
      </c>
    </row>
    <row r="1507">
      <c r="A1507" s="9" t="s">
        <v>17095</v>
      </c>
      <c r="B1507" s="10" t="s">
        <v>17106</v>
      </c>
      <c r="C1507" s="2" t="s">
        <v>134</v>
      </c>
      <c r="D1507" s="2" t="s">
        <v>135</v>
      </c>
      <c r="E1507" s="2" t="s">
        <v>17074</v>
      </c>
      <c r="F1507" s="2" t="s">
        <v>17107</v>
      </c>
      <c r="G1507" s="12">
        <v>100.0</v>
      </c>
      <c r="H1507" s="2" t="s">
        <v>76</v>
      </c>
      <c r="I1507" s="2" t="s">
        <v>9652</v>
      </c>
      <c r="J1507" t="str">
        <f t="shared" si="1"/>
        <v>9607-PUNCAK</v>
      </c>
      <c r="K1507">
        <f t="shared" si="2"/>
        <v>1</v>
      </c>
    </row>
    <row r="1508">
      <c r="A1508" s="9" t="s">
        <v>17111</v>
      </c>
      <c r="B1508" s="10" t="s">
        <v>17122</v>
      </c>
      <c r="C1508" s="2" t="s">
        <v>134</v>
      </c>
      <c r="D1508" s="2" t="s">
        <v>135</v>
      </c>
      <c r="E1508" s="2" t="s">
        <v>17074</v>
      </c>
      <c r="F1508" s="2" t="s">
        <v>17123</v>
      </c>
      <c r="G1508" s="12">
        <v>100.0</v>
      </c>
      <c r="H1508" s="2" t="s">
        <v>76</v>
      </c>
      <c r="I1508" s="2" t="s">
        <v>9652</v>
      </c>
      <c r="J1508" t="str">
        <f t="shared" si="1"/>
        <v>9607-PUNCAK</v>
      </c>
      <c r="K1508">
        <f t="shared" si="2"/>
        <v>1</v>
      </c>
    </row>
    <row r="1509">
      <c r="A1509" s="9" t="s">
        <v>17128</v>
      </c>
      <c r="B1509" s="10" t="s">
        <v>17137</v>
      </c>
      <c r="C1509" s="2" t="s">
        <v>134</v>
      </c>
      <c r="D1509" s="2" t="s">
        <v>135</v>
      </c>
      <c r="E1509" s="2" t="s">
        <v>17074</v>
      </c>
      <c r="F1509" s="2" t="s">
        <v>17139</v>
      </c>
      <c r="G1509" s="12">
        <v>100.0</v>
      </c>
      <c r="H1509" s="2" t="s">
        <v>76</v>
      </c>
      <c r="I1509" s="2" t="s">
        <v>9652</v>
      </c>
      <c r="J1509" t="str">
        <f t="shared" si="1"/>
        <v>9607-PUNCAK</v>
      </c>
      <c r="K1509">
        <f t="shared" si="2"/>
        <v>1</v>
      </c>
    </row>
    <row r="1510">
      <c r="A1510" s="9" t="s">
        <v>17142</v>
      </c>
      <c r="B1510" s="10" t="s">
        <v>17153</v>
      </c>
      <c r="C1510" s="2" t="s">
        <v>134</v>
      </c>
      <c r="D1510" s="2" t="s">
        <v>135</v>
      </c>
      <c r="E1510" s="2" t="s">
        <v>17074</v>
      </c>
      <c r="F1510" s="2" t="s">
        <v>17155</v>
      </c>
      <c r="G1510" s="12">
        <v>100.0</v>
      </c>
      <c r="H1510" s="2" t="s">
        <v>76</v>
      </c>
      <c r="I1510" s="2" t="s">
        <v>9652</v>
      </c>
      <c r="J1510" t="str">
        <f t="shared" si="1"/>
        <v>9607-PUNCAK</v>
      </c>
      <c r="K1510">
        <f t="shared" si="2"/>
        <v>1</v>
      </c>
    </row>
    <row r="1511">
      <c r="A1511" s="9" t="s">
        <v>1501</v>
      </c>
      <c r="B1511" s="10" t="s">
        <v>1509</v>
      </c>
      <c r="C1511" s="2" t="s">
        <v>134</v>
      </c>
      <c r="D1511" s="2" t="s">
        <v>135</v>
      </c>
      <c r="E1511" s="2" t="s">
        <v>1510</v>
      </c>
      <c r="F1511" s="2" t="s">
        <v>1511</v>
      </c>
      <c r="G1511" s="12">
        <v>100.0</v>
      </c>
      <c r="H1511" s="2" t="s">
        <v>76</v>
      </c>
      <c r="I1511" s="2" t="s">
        <v>9652</v>
      </c>
      <c r="J1511" t="str">
        <f t="shared" si="1"/>
        <v>9607-PUNCAK</v>
      </c>
      <c r="K1511">
        <f t="shared" si="2"/>
        <v>1</v>
      </c>
    </row>
    <row r="1512">
      <c r="A1512" s="9" t="s">
        <v>1517</v>
      </c>
      <c r="B1512" s="10" t="s">
        <v>1527</v>
      </c>
      <c r="C1512" s="2" t="s">
        <v>134</v>
      </c>
      <c r="D1512" s="2" t="s">
        <v>135</v>
      </c>
      <c r="E1512" s="2" t="s">
        <v>1510</v>
      </c>
      <c r="F1512" s="2" t="s">
        <v>1528</v>
      </c>
      <c r="G1512" s="12">
        <v>100.0</v>
      </c>
      <c r="H1512" s="2" t="s">
        <v>76</v>
      </c>
      <c r="I1512" s="2" t="s">
        <v>9652</v>
      </c>
      <c r="J1512" t="str">
        <f t="shared" si="1"/>
        <v>9607-PUNCAK</v>
      </c>
      <c r="K1512">
        <f t="shared" si="2"/>
        <v>1</v>
      </c>
    </row>
    <row r="1513">
      <c r="A1513" s="9" t="s">
        <v>1534</v>
      </c>
      <c r="B1513" s="10" t="s">
        <v>1538</v>
      </c>
      <c r="C1513" s="2" t="s">
        <v>134</v>
      </c>
      <c r="D1513" s="2" t="s">
        <v>135</v>
      </c>
      <c r="E1513" s="2" t="s">
        <v>1510</v>
      </c>
      <c r="F1513" s="2" t="s">
        <v>1541</v>
      </c>
      <c r="G1513" s="12">
        <v>100.0</v>
      </c>
      <c r="H1513" s="2" t="s">
        <v>76</v>
      </c>
      <c r="I1513" s="2" t="s">
        <v>9652</v>
      </c>
      <c r="J1513" t="str">
        <f t="shared" si="1"/>
        <v>9607-PUNCAK</v>
      </c>
      <c r="K1513">
        <f t="shared" si="2"/>
        <v>1</v>
      </c>
    </row>
    <row r="1514">
      <c r="A1514" s="9" t="s">
        <v>1543</v>
      </c>
      <c r="B1514" s="10" t="s">
        <v>1554</v>
      </c>
      <c r="C1514" s="2" t="s">
        <v>134</v>
      </c>
      <c r="D1514" s="2" t="s">
        <v>135</v>
      </c>
      <c r="E1514" s="2" t="s">
        <v>1510</v>
      </c>
      <c r="F1514" s="2" t="s">
        <v>1557</v>
      </c>
      <c r="G1514" s="12">
        <v>100.0</v>
      </c>
      <c r="H1514" s="2" t="s">
        <v>76</v>
      </c>
      <c r="I1514" s="2" t="s">
        <v>9652</v>
      </c>
      <c r="J1514" t="str">
        <f t="shared" si="1"/>
        <v>9607-PUNCAK</v>
      </c>
      <c r="K1514">
        <f t="shared" si="2"/>
        <v>1</v>
      </c>
    </row>
    <row r="1515">
      <c r="A1515" s="9" t="s">
        <v>1559</v>
      </c>
      <c r="B1515" s="10" t="s">
        <v>1572</v>
      </c>
      <c r="C1515" s="2" t="s">
        <v>134</v>
      </c>
      <c r="D1515" s="2" t="s">
        <v>135</v>
      </c>
      <c r="E1515" s="2" t="s">
        <v>1510</v>
      </c>
      <c r="F1515" s="2" t="s">
        <v>1573</v>
      </c>
      <c r="G1515" s="12">
        <v>100.0</v>
      </c>
      <c r="H1515" s="2" t="s">
        <v>76</v>
      </c>
      <c r="I1515" s="2" t="s">
        <v>9652</v>
      </c>
      <c r="J1515" t="str">
        <f t="shared" si="1"/>
        <v>9607-PUNCAK</v>
      </c>
      <c r="K1515">
        <f t="shared" si="2"/>
        <v>1</v>
      </c>
    </row>
    <row r="1516">
      <c r="A1516" s="9" t="s">
        <v>1578</v>
      </c>
      <c r="B1516" s="10" t="s">
        <v>1586</v>
      </c>
      <c r="C1516" s="2" t="s">
        <v>134</v>
      </c>
      <c r="D1516" s="2" t="s">
        <v>135</v>
      </c>
      <c r="E1516" s="2" t="s">
        <v>1510</v>
      </c>
      <c r="F1516" s="2" t="s">
        <v>1587</v>
      </c>
      <c r="G1516" s="12">
        <v>100.0</v>
      </c>
      <c r="H1516" s="2" t="s">
        <v>76</v>
      </c>
      <c r="I1516" s="2" t="s">
        <v>9652</v>
      </c>
      <c r="J1516" t="str">
        <f t="shared" si="1"/>
        <v>9607-PUNCAK</v>
      </c>
      <c r="K1516">
        <f t="shared" si="2"/>
        <v>1</v>
      </c>
    </row>
    <row r="1517">
      <c r="A1517" s="9" t="s">
        <v>1591</v>
      </c>
      <c r="B1517" s="10" t="s">
        <v>1599</v>
      </c>
      <c r="C1517" s="2" t="s">
        <v>134</v>
      </c>
      <c r="D1517" s="2" t="s">
        <v>135</v>
      </c>
      <c r="E1517" s="2" t="s">
        <v>1510</v>
      </c>
      <c r="F1517" s="2" t="s">
        <v>1600</v>
      </c>
      <c r="G1517" s="12">
        <v>100.0</v>
      </c>
      <c r="H1517" s="2" t="s">
        <v>76</v>
      </c>
      <c r="I1517" s="2" t="s">
        <v>9652</v>
      </c>
      <c r="J1517" t="str">
        <f t="shared" si="1"/>
        <v>9607-PUNCAK</v>
      </c>
      <c r="K1517">
        <f t="shared" si="2"/>
        <v>1</v>
      </c>
    </row>
    <row r="1518">
      <c r="A1518" s="9" t="s">
        <v>1602</v>
      </c>
      <c r="B1518" s="10" t="s">
        <v>1608</v>
      </c>
      <c r="C1518" s="2" t="s">
        <v>134</v>
      </c>
      <c r="D1518" s="2" t="s">
        <v>135</v>
      </c>
      <c r="E1518" s="2" t="s">
        <v>1510</v>
      </c>
      <c r="F1518" s="2" t="s">
        <v>1610</v>
      </c>
      <c r="G1518" s="12">
        <v>100.0</v>
      </c>
      <c r="H1518" s="2" t="s">
        <v>76</v>
      </c>
      <c r="I1518" s="2" t="s">
        <v>9652</v>
      </c>
      <c r="J1518" t="str">
        <f t="shared" si="1"/>
        <v>9607-PUNCAK</v>
      </c>
      <c r="K1518">
        <f t="shared" si="2"/>
        <v>1</v>
      </c>
    </row>
    <row r="1519">
      <c r="A1519" s="9" t="s">
        <v>17254</v>
      </c>
      <c r="B1519" s="10" t="s">
        <v>17263</v>
      </c>
      <c r="C1519" s="2" t="s">
        <v>134</v>
      </c>
      <c r="D1519" s="2" t="s">
        <v>135</v>
      </c>
      <c r="E1519" s="2" t="s">
        <v>17265</v>
      </c>
      <c r="F1519" s="2" t="s">
        <v>17266</v>
      </c>
      <c r="G1519" s="12">
        <v>100.0</v>
      </c>
      <c r="H1519" s="2" t="s">
        <v>76</v>
      </c>
      <c r="I1519" s="2" t="s">
        <v>9652</v>
      </c>
      <c r="J1519" t="str">
        <f t="shared" si="1"/>
        <v>9607-PUNCAK</v>
      </c>
      <c r="K1519">
        <f t="shared" si="2"/>
        <v>1</v>
      </c>
    </row>
    <row r="1520">
      <c r="A1520" s="9" t="s">
        <v>17270</v>
      </c>
      <c r="B1520" s="10" t="s">
        <v>17280</v>
      </c>
      <c r="C1520" s="2" t="s">
        <v>134</v>
      </c>
      <c r="D1520" s="2" t="s">
        <v>135</v>
      </c>
      <c r="E1520" s="2" t="s">
        <v>17265</v>
      </c>
      <c r="F1520" s="2" t="s">
        <v>17281</v>
      </c>
      <c r="G1520" s="12">
        <v>100.0</v>
      </c>
      <c r="H1520" s="2" t="s">
        <v>76</v>
      </c>
      <c r="I1520" s="2" t="s">
        <v>9652</v>
      </c>
      <c r="J1520" t="str">
        <f t="shared" si="1"/>
        <v>9607-PUNCAK</v>
      </c>
      <c r="K1520">
        <f t="shared" si="2"/>
        <v>1</v>
      </c>
    </row>
    <row r="1521">
      <c r="A1521" s="9" t="s">
        <v>17284</v>
      </c>
      <c r="B1521" s="10" t="s">
        <v>17295</v>
      </c>
      <c r="C1521" s="2" t="s">
        <v>134</v>
      </c>
      <c r="D1521" s="2" t="s">
        <v>135</v>
      </c>
      <c r="E1521" s="2" t="s">
        <v>17265</v>
      </c>
      <c r="F1521" s="2" t="s">
        <v>17297</v>
      </c>
      <c r="G1521" s="12">
        <v>100.0</v>
      </c>
      <c r="H1521" s="2" t="s">
        <v>76</v>
      </c>
      <c r="I1521" s="2" t="s">
        <v>9652</v>
      </c>
      <c r="J1521" t="str">
        <f t="shared" si="1"/>
        <v>9607-PUNCAK</v>
      </c>
      <c r="K1521">
        <f t="shared" si="2"/>
        <v>1</v>
      </c>
    </row>
    <row r="1522">
      <c r="A1522" s="9" t="s">
        <v>17302</v>
      </c>
      <c r="B1522" s="10" t="s">
        <v>17312</v>
      </c>
      <c r="C1522" s="2" t="s">
        <v>134</v>
      </c>
      <c r="D1522" s="2" t="s">
        <v>135</v>
      </c>
      <c r="E1522" s="2" t="s">
        <v>17265</v>
      </c>
      <c r="F1522" s="2" t="s">
        <v>17315</v>
      </c>
      <c r="G1522" s="12">
        <v>100.0</v>
      </c>
      <c r="H1522" s="2" t="s">
        <v>76</v>
      </c>
      <c r="I1522" s="2" t="s">
        <v>9652</v>
      </c>
      <c r="J1522" t="str">
        <f t="shared" si="1"/>
        <v>9607-PUNCAK</v>
      </c>
      <c r="K1522">
        <f t="shared" si="2"/>
        <v>1</v>
      </c>
    </row>
    <row r="1523">
      <c r="A1523" s="9" t="s">
        <v>17319</v>
      </c>
      <c r="B1523" s="10" t="s">
        <v>17331</v>
      </c>
      <c r="C1523" s="2" t="s">
        <v>134</v>
      </c>
      <c r="D1523" s="2" t="s">
        <v>135</v>
      </c>
      <c r="E1523" s="2" t="s">
        <v>17265</v>
      </c>
      <c r="F1523" s="2" t="s">
        <v>17333</v>
      </c>
      <c r="G1523" s="12">
        <v>100.0</v>
      </c>
      <c r="H1523" s="2" t="s">
        <v>76</v>
      </c>
      <c r="I1523" s="2" t="s">
        <v>9652</v>
      </c>
      <c r="J1523" t="str">
        <f t="shared" si="1"/>
        <v>9607-PUNCAK</v>
      </c>
      <c r="K1523">
        <f t="shared" si="2"/>
        <v>1</v>
      </c>
    </row>
    <row r="1524">
      <c r="A1524" s="9" t="s">
        <v>17337</v>
      </c>
      <c r="B1524" s="10" t="s">
        <v>17346</v>
      </c>
      <c r="C1524" s="2" t="s">
        <v>134</v>
      </c>
      <c r="D1524" s="2" t="s">
        <v>135</v>
      </c>
      <c r="E1524" s="2" t="s">
        <v>17265</v>
      </c>
      <c r="F1524" s="2" t="s">
        <v>17350</v>
      </c>
      <c r="G1524" s="12">
        <v>100.0</v>
      </c>
      <c r="H1524" s="2" t="s">
        <v>76</v>
      </c>
      <c r="I1524" s="2" t="s">
        <v>9652</v>
      </c>
      <c r="J1524" t="str">
        <f t="shared" si="1"/>
        <v>9607-PUNCAK</v>
      </c>
      <c r="K1524">
        <f t="shared" si="2"/>
        <v>1</v>
      </c>
    </row>
    <row r="1525">
      <c r="A1525" s="9" t="s">
        <v>17354</v>
      </c>
      <c r="B1525" s="10" t="s">
        <v>17364</v>
      </c>
      <c r="C1525" s="2" t="s">
        <v>134</v>
      </c>
      <c r="D1525" s="2" t="s">
        <v>135</v>
      </c>
      <c r="E1525" s="2" t="s">
        <v>17265</v>
      </c>
      <c r="F1525" s="2" t="s">
        <v>17367</v>
      </c>
      <c r="G1525" s="12">
        <v>100.0</v>
      </c>
      <c r="H1525" s="2" t="s">
        <v>76</v>
      </c>
      <c r="I1525" s="2" t="s">
        <v>9652</v>
      </c>
      <c r="J1525" t="str">
        <f t="shared" si="1"/>
        <v>9607-PUNCAK</v>
      </c>
      <c r="K1525">
        <f t="shared" si="2"/>
        <v>1</v>
      </c>
    </row>
    <row r="1526">
      <c r="A1526" s="9" t="s">
        <v>17372</v>
      </c>
      <c r="B1526" s="10" t="s">
        <v>17381</v>
      </c>
      <c r="C1526" s="2" t="s">
        <v>134</v>
      </c>
      <c r="D1526" s="2" t="s">
        <v>135</v>
      </c>
      <c r="E1526" s="2" t="s">
        <v>17382</v>
      </c>
      <c r="F1526" s="2" t="s">
        <v>17384</v>
      </c>
      <c r="G1526" s="12">
        <v>100.0</v>
      </c>
      <c r="H1526" s="2" t="s">
        <v>76</v>
      </c>
      <c r="I1526" s="2" t="s">
        <v>9652</v>
      </c>
      <c r="J1526" t="str">
        <f t="shared" si="1"/>
        <v>9607-PUNCAK</v>
      </c>
      <c r="K1526">
        <f t="shared" si="2"/>
        <v>1</v>
      </c>
    </row>
    <row r="1527">
      <c r="A1527" s="9" t="s">
        <v>17388</v>
      </c>
      <c r="B1527" s="10" t="s">
        <v>17399</v>
      </c>
      <c r="C1527" s="2" t="s">
        <v>134</v>
      </c>
      <c r="D1527" s="2" t="s">
        <v>135</v>
      </c>
      <c r="E1527" s="2" t="s">
        <v>17382</v>
      </c>
      <c r="F1527" s="2" t="s">
        <v>17401</v>
      </c>
      <c r="G1527" s="12">
        <v>100.0</v>
      </c>
      <c r="H1527" s="2" t="s">
        <v>76</v>
      </c>
      <c r="I1527" s="2" t="s">
        <v>9652</v>
      </c>
      <c r="J1527" t="str">
        <f t="shared" si="1"/>
        <v>9607-PUNCAK</v>
      </c>
      <c r="K1527">
        <f t="shared" si="2"/>
        <v>1</v>
      </c>
    </row>
    <row r="1528">
      <c r="A1528" s="9" t="s">
        <v>17406</v>
      </c>
      <c r="B1528" s="10" t="s">
        <v>17414</v>
      </c>
      <c r="C1528" s="2" t="s">
        <v>134</v>
      </c>
      <c r="D1528" s="2" t="s">
        <v>135</v>
      </c>
      <c r="E1528" s="2" t="s">
        <v>17382</v>
      </c>
      <c r="F1528" s="2" t="s">
        <v>17416</v>
      </c>
      <c r="G1528" s="12">
        <v>100.0</v>
      </c>
      <c r="H1528" s="2" t="s">
        <v>76</v>
      </c>
      <c r="I1528" s="2" t="s">
        <v>9652</v>
      </c>
      <c r="J1528" t="str">
        <f t="shared" si="1"/>
        <v>9607-PUNCAK</v>
      </c>
      <c r="K1528">
        <f t="shared" si="2"/>
        <v>1</v>
      </c>
    </row>
    <row r="1529">
      <c r="A1529" s="9" t="s">
        <v>17419</v>
      </c>
      <c r="B1529" s="10" t="s">
        <v>17429</v>
      </c>
      <c r="C1529" s="2" t="s">
        <v>134</v>
      </c>
      <c r="D1529" s="2" t="s">
        <v>135</v>
      </c>
      <c r="E1529" s="2" t="s">
        <v>17382</v>
      </c>
      <c r="F1529" s="2" t="s">
        <v>17431</v>
      </c>
      <c r="G1529" s="12">
        <v>100.0</v>
      </c>
      <c r="H1529" s="2" t="s">
        <v>76</v>
      </c>
      <c r="I1529" s="2" t="s">
        <v>9652</v>
      </c>
      <c r="J1529" t="str">
        <f t="shared" si="1"/>
        <v>9607-PUNCAK</v>
      </c>
      <c r="K1529">
        <f t="shared" si="2"/>
        <v>1</v>
      </c>
    </row>
    <row r="1530">
      <c r="A1530" s="9" t="s">
        <v>17434</v>
      </c>
      <c r="B1530" s="10" t="s">
        <v>17445</v>
      </c>
      <c r="C1530" s="2" t="s">
        <v>134</v>
      </c>
      <c r="D1530" s="2" t="s">
        <v>135</v>
      </c>
      <c r="E1530" s="2" t="s">
        <v>17382</v>
      </c>
      <c r="F1530" s="2" t="s">
        <v>17447</v>
      </c>
      <c r="G1530" s="12">
        <v>100.0</v>
      </c>
      <c r="H1530" s="2" t="s">
        <v>76</v>
      </c>
      <c r="I1530" s="2" t="s">
        <v>9652</v>
      </c>
      <c r="J1530" t="str">
        <f t="shared" si="1"/>
        <v>9607-PUNCAK</v>
      </c>
      <c r="K1530">
        <f t="shared" si="2"/>
        <v>1</v>
      </c>
    </row>
    <row r="1531">
      <c r="A1531" s="9" t="s">
        <v>17451</v>
      </c>
      <c r="B1531" s="10" t="s">
        <v>17460</v>
      </c>
      <c r="C1531" s="2" t="s">
        <v>134</v>
      </c>
      <c r="D1531" s="2" t="s">
        <v>135</v>
      </c>
      <c r="E1531" s="2" t="s">
        <v>17382</v>
      </c>
      <c r="F1531" s="2" t="s">
        <v>17463</v>
      </c>
      <c r="G1531" s="12">
        <v>100.0</v>
      </c>
      <c r="H1531" s="2" t="s">
        <v>76</v>
      </c>
      <c r="I1531" s="2" t="s">
        <v>9652</v>
      </c>
      <c r="J1531" t="str">
        <f t="shared" si="1"/>
        <v>9607-PUNCAK</v>
      </c>
      <c r="K1531">
        <f t="shared" si="2"/>
        <v>1</v>
      </c>
    </row>
    <row r="1532">
      <c r="A1532" s="9" t="s">
        <v>17466</v>
      </c>
      <c r="B1532" s="10" t="s">
        <v>17475</v>
      </c>
      <c r="C1532" s="2" t="s">
        <v>134</v>
      </c>
      <c r="D1532" s="2" t="s">
        <v>135</v>
      </c>
      <c r="E1532" s="2" t="s">
        <v>17382</v>
      </c>
      <c r="F1532" s="2" t="s">
        <v>17382</v>
      </c>
      <c r="G1532" s="12">
        <v>100.0</v>
      </c>
      <c r="H1532" s="2" t="s">
        <v>76</v>
      </c>
      <c r="I1532" s="2" t="s">
        <v>9652</v>
      </c>
      <c r="J1532" t="str">
        <f t="shared" si="1"/>
        <v>9607-PUNCAK</v>
      </c>
      <c r="K1532">
        <f t="shared" si="2"/>
        <v>1</v>
      </c>
    </row>
    <row r="1533">
      <c r="A1533" s="9" t="s">
        <v>9526</v>
      </c>
      <c r="B1533" s="10" t="s">
        <v>9533</v>
      </c>
      <c r="C1533" s="2" t="s">
        <v>134</v>
      </c>
      <c r="D1533" s="2" t="s">
        <v>668</v>
      </c>
      <c r="E1533" s="2" t="s">
        <v>1623</v>
      </c>
      <c r="F1533" s="2" t="s">
        <v>9536</v>
      </c>
      <c r="G1533" s="12">
        <v>100.0</v>
      </c>
      <c r="H1533" s="2" t="s">
        <v>17481</v>
      </c>
      <c r="I1533" s="2" t="s">
        <v>9652</v>
      </c>
      <c r="J1533" t="str">
        <f t="shared" si="1"/>
        <v>9608-PUNCAK JAYA</v>
      </c>
      <c r="K1533">
        <f t="shared" si="2"/>
        <v>1</v>
      </c>
    </row>
    <row r="1534">
      <c r="A1534" s="9" t="s">
        <v>1613</v>
      </c>
      <c r="B1534" s="10" t="s">
        <v>1622</v>
      </c>
      <c r="C1534" s="2" t="s">
        <v>134</v>
      </c>
      <c r="D1534" s="2" t="s">
        <v>668</v>
      </c>
      <c r="E1534" s="2" t="s">
        <v>1623</v>
      </c>
      <c r="F1534" s="2" t="s">
        <v>1623</v>
      </c>
      <c r="G1534" s="12">
        <v>100.0</v>
      </c>
      <c r="H1534" s="2" t="s">
        <v>17481</v>
      </c>
      <c r="I1534" s="2" t="s">
        <v>9652</v>
      </c>
      <c r="J1534" t="str">
        <f t="shared" si="1"/>
        <v>9608-PUNCAK JAYA</v>
      </c>
      <c r="K1534">
        <f t="shared" si="2"/>
        <v>1</v>
      </c>
    </row>
    <row r="1535">
      <c r="A1535" s="9" t="s">
        <v>17500</v>
      </c>
      <c r="B1535" s="10" t="s">
        <v>17509</v>
      </c>
      <c r="C1535" s="2" t="s">
        <v>134</v>
      </c>
      <c r="D1535" s="2" t="s">
        <v>668</v>
      </c>
      <c r="E1535" s="2" t="s">
        <v>1623</v>
      </c>
      <c r="F1535" s="2" t="s">
        <v>17510</v>
      </c>
      <c r="G1535" s="12">
        <v>100.0</v>
      </c>
      <c r="H1535" s="2" t="s">
        <v>17481</v>
      </c>
      <c r="I1535" s="2" t="s">
        <v>9652</v>
      </c>
      <c r="J1535" t="str">
        <f t="shared" si="1"/>
        <v>9608-PUNCAK JAYA</v>
      </c>
      <c r="K1535">
        <f t="shared" si="2"/>
        <v>1</v>
      </c>
    </row>
    <row r="1536">
      <c r="A1536" s="9" t="s">
        <v>17514</v>
      </c>
      <c r="B1536" s="10" t="s">
        <v>17524</v>
      </c>
      <c r="C1536" s="2" t="s">
        <v>134</v>
      </c>
      <c r="D1536" s="2" t="s">
        <v>668</v>
      </c>
      <c r="E1536" s="2" t="s">
        <v>1623</v>
      </c>
      <c r="F1536" s="2" t="s">
        <v>17525</v>
      </c>
      <c r="G1536" s="12">
        <v>100.0</v>
      </c>
      <c r="H1536" s="2" t="s">
        <v>17481</v>
      </c>
      <c r="I1536" s="2" t="s">
        <v>9652</v>
      </c>
      <c r="J1536" t="str">
        <f t="shared" si="1"/>
        <v>9608-PUNCAK JAYA</v>
      </c>
      <c r="K1536">
        <f t="shared" si="2"/>
        <v>1</v>
      </c>
    </row>
    <row r="1537">
      <c r="A1537" s="9" t="s">
        <v>17530</v>
      </c>
      <c r="B1537" s="10" t="s">
        <v>17541</v>
      </c>
      <c r="C1537" s="2" t="s">
        <v>134</v>
      </c>
      <c r="D1537" s="2" t="s">
        <v>668</v>
      </c>
      <c r="E1537" s="2" t="s">
        <v>1623</v>
      </c>
      <c r="F1537" s="2" t="s">
        <v>17544</v>
      </c>
      <c r="G1537" s="12">
        <v>100.0</v>
      </c>
      <c r="H1537" s="2" t="s">
        <v>17481</v>
      </c>
      <c r="I1537" s="2" t="s">
        <v>9652</v>
      </c>
      <c r="J1537" t="str">
        <f t="shared" si="1"/>
        <v>9608-PUNCAK JAYA</v>
      </c>
      <c r="K1537">
        <f t="shared" si="2"/>
        <v>1</v>
      </c>
    </row>
    <row r="1538">
      <c r="A1538" s="9" t="s">
        <v>17548</v>
      </c>
      <c r="B1538" s="10" t="s">
        <v>17559</v>
      </c>
      <c r="C1538" s="2" t="s">
        <v>134</v>
      </c>
      <c r="D1538" s="2" t="s">
        <v>668</v>
      </c>
      <c r="E1538" s="2" t="s">
        <v>1623</v>
      </c>
      <c r="F1538" s="2" t="s">
        <v>17561</v>
      </c>
      <c r="G1538" s="12">
        <v>100.0</v>
      </c>
      <c r="H1538" s="2" t="s">
        <v>17481</v>
      </c>
      <c r="I1538" s="2" t="s">
        <v>9652</v>
      </c>
      <c r="J1538" t="str">
        <f t="shared" si="1"/>
        <v>9608-PUNCAK JAYA</v>
      </c>
      <c r="K1538">
        <f t="shared" si="2"/>
        <v>1</v>
      </c>
    </row>
    <row r="1539">
      <c r="A1539" s="9" t="s">
        <v>17566</v>
      </c>
      <c r="B1539" s="10" t="s">
        <v>17575</v>
      </c>
      <c r="C1539" s="2" t="s">
        <v>134</v>
      </c>
      <c r="D1539" s="2" t="s">
        <v>668</v>
      </c>
      <c r="E1539" s="2" t="s">
        <v>1623</v>
      </c>
      <c r="F1539" s="2" t="s">
        <v>17578</v>
      </c>
      <c r="G1539" s="12">
        <v>100.0</v>
      </c>
      <c r="H1539" s="2" t="s">
        <v>17481</v>
      </c>
      <c r="I1539" s="2" t="s">
        <v>9652</v>
      </c>
      <c r="J1539" t="str">
        <f t="shared" si="1"/>
        <v>9608-PUNCAK JAYA</v>
      </c>
      <c r="K1539">
        <f t="shared" si="2"/>
        <v>1</v>
      </c>
    </row>
    <row r="1540">
      <c r="A1540" s="9" t="s">
        <v>9541</v>
      </c>
      <c r="B1540" s="10" t="s">
        <v>9552</v>
      </c>
      <c r="C1540" s="2" t="s">
        <v>134</v>
      </c>
      <c r="D1540" s="2" t="s">
        <v>668</v>
      </c>
      <c r="E1540" s="2" t="s">
        <v>1623</v>
      </c>
      <c r="F1540" s="2" t="s">
        <v>9553</v>
      </c>
      <c r="G1540" s="12">
        <v>100.0</v>
      </c>
      <c r="H1540" s="2" t="s">
        <v>17481</v>
      </c>
      <c r="I1540" s="2" t="s">
        <v>9652</v>
      </c>
      <c r="J1540" t="str">
        <f t="shared" si="1"/>
        <v>9608-PUNCAK JAYA</v>
      </c>
      <c r="K1540">
        <f t="shared" si="2"/>
        <v>1</v>
      </c>
    </row>
    <row r="1541">
      <c r="A1541" s="9" t="s">
        <v>17587</v>
      </c>
      <c r="B1541" s="10" t="s">
        <v>17597</v>
      </c>
      <c r="C1541" s="2" t="s">
        <v>134</v>
      </c>
      <c r="D1541" s="2" t="s">
        <v>668</v>
      </c>
      <c r="E1541" s="2" t="s">
        <v>1623</v>
      </c>
      <c r="F1541" s="2" t="s">
        <v>17599</v>
      </c>
      <c r="G1541" s="12">
        <v>100.0</v>
      </c>
      <c r="H1541" s="2" t="s">
        <v>17481</v>
      </c>
      <c r="I1541" s="2" t="s">
        <v>9652</v>
      </c>
      <c r="J1541" t="str">
        <f t="shared" si="1"/>
        <v>9608-PUNCAK JAYA</v>
      </c>
      <c r="K1541">
        <f t="shared" si="2"/>
        <v>1</v>
      </c>
    </row>
    <row r="1542">
      <c r="A1542" s="9" t="s">
        <v>1627</v>
      </c>
      <c r="B1542" s="10" t="s">
        <v>1642</v>
      </c>
      <c r="C1542" s="2" t="s">
        <v>134</v>
      </c>
      <c r="D1542" s="2" t="s">
        <v>668</v>
      </c>
      <c r="E1542" s="2" t="s">
        <v>1643</v>
      </c>
      <c r="F1542" s="2" t="s">
        <v>1645</v>
      </c>
      <c r="G1542" s="12">
        <v>100.0</v>
      </c>
      <c r="H1542" s="2" t="s">
        <v>17481</v>
      </c>
      <c r="I1542" s="2" t="s">
        <v>9652</v>
      </c>
      <c r="J1542" t="str">
        <f t="shared" si="1"/>
        <v>9608-PUNCAK JAYA</v>
      </c>
      <c r="K1542">
        <f t="shared" si="2"/>
        <v>1</v>
      </c>
    </row>
    <row r="1543">
      <c r="A1543" s="9" t="s">
        <v>3328</v>
      </c>
      <c r="B1543" s="10" t="s">
        <v>3332</v>
      </c>
      <c r="C1543" s="2" t="s">
        <v>134</v>
      </c>
      <c r="D1543" s="2" t="s">
        <v>668</v>
      </c>
      <c r="E1543" s="2" t="s">
        <v>1643</v>
      </c>
      <c r="F1543" s="2" t="s">
        <v>1643</v>
      </c>
      <c r="G1543" s="12">
        <v>100.0</v>
      </c>
      <c r="H1543" s="2" t="s">
        <v>17481</v>
      </c>
      <c r="I1543" s="2" t="s">
        <v>9652</v>
      </c>
      <c r="J1543" t="str">
        <f t="shared" si="1"/>
        <v>9608-PUNCAK JAYA</v>
      </c>
      <c r="K1543">
        <f t="shared" si="2"/>
        <v>1</v>
      </c>
    </row>
    <row r="1544">
      <c r="A1544" s="9" t="s">
        <v>1650</v>
      </c>
      <c r="B1544" s="10" t="s">
        <v>1657</v>
      </c>
      <c r="C1544" s="2" t="s">
        <v>134</v>
      </c>
      <c r="D1544" s="2" t="s">
        <v>668</v>
      </c>
      <c r="E1544" s="2" t="s">
        <v>1643</v>
      </c>
      <c r="F1544" s="2" t="s">
        <v>1660</v>
      </c>
      <c r="G1544" s="12">
        <v>100.0</v>
      </c>
      <c r="H1544" s="2" t="s">
        <v>17481</v>
      </c>
      <c r="I1544" s="2" t="s">
        <v>9652</v>
      </c>
      <c r="J1544" t="str">
        <f t="shared" si="1"/>
        <v>9608-PUNCAK JAYA</v>
      </c>
      <c r="K1544">
        <f t="shared" si="2"/>
        <v>1</v>
      </c>
    </row>
    <row r="1545">
      <c r="A1545" s="9" t="s">
        <v>17650</v>
      </c>
      <c r="B1545" s="10" t="s">
        <v>17659</v>
      </c>
      <c r="C1545" s="2" t="s">
        <v>134</v>
      </c>
      <c r="D1545" s="2" t="s">
        <v>668</v>
      </c>
      <c r="E1545" s="2" t="s">
        <v>1643</v>
      </c>
      <c r="F1545" s="2" t="s">
        <v>17663</v>
      </c>
      <c r="G1545" s="12">
        <v>100.0</v>
      </c>
      <c r="H1545" s="2" t="s">
        <v>17481</v>
      </c>
      <c r="I1545" s="2" t="s">
        <v>9652</v>
      </c>
      <c r="J1545" t="str">
        <f t="shared" si="1"/>
        <v>9608-PUNCAK JAYA</v>
      </c>
      <c r="K1545">
        <f t="shared" si="2"/>
        <v>1</v>
      </c>
    </row>
    <row r="1546">
      <c r="A1546" s="9" t="s">
        <v>17667</v>
      </c>
      <c r="B1546" s="10" t="s">
        <v>17678</v>
      </c>
      <c r="C1546" s="2" t="s">
        <v>134</v>
      </c>
      <c r="D1546" s="2" t="s">
        <v>668</v>
      </c>
      <c r="E1546" s="2" t="s">
        <v>1643</v>
      </c>
      <c r="F1546" s="2" t="s">
        <v>17680</v>
      </c>
      <c r="G1546" s="12">
        <v>100.0</v>
      </c>
      <c r="H1546" s="2" t="s">
        <v>17481</v>
      </c>
      <c r="I1546" s="2" t="s">
        <v>9652</v>
      </c>
      <c r="J1546" t="str">
        <f t="shared" si="1"/>
        <v>9608-PUNCAK JAYA</v>
      </c>
      <c r="K1546">
        <f t="shared" si="2"/>
        <v>1</v>
      </c>
    </row>
    <row r="1547">
      <c r="A1547" s="9" t="s">
        <v>1664</v>
      </c>
      <c r="B1547" s="10" t="s">
        <v>1677</v>
      </c>
      <c r="C1547" s="2" t="s">
        <v>134</v>
      </c>
      <c r="D1547" s="2" t="s">
        <v>668</v>
      </c>
      <c r="E1547" s="2" t="s">
        <v>1643</v>
      </c>
      <c r="F1547" s="2" t="s">
        <v>1679</v>
      </c>
      <c r="G1547" s="12">
        <v>100.0</v>
      </c>
      <c r="H1547" s="2" t="s">
        <v>17481</v>
      </c>
      <c r="I1547" s="2" t="s">
        <v>9652</v>
      </c>
      <c r="J1547" t="str">
        <f t="shared" si="1"/>
        <v>9608-PUNCAK JAYA</v>
      </c>
      <c r="K1547">
        <f t="shared" si="2"/>
        <v>1</v>
      </c>
    </row>
    <row r="1548">
      <c r="A1548" s="9" t="s">
        <v>17695</v>
      </c>
      <c r="B1548" s="10" t="s">
        <v>17705</v>
      </c>
      <c r="C1548" s="2" t="s">
        <v>134</v>
      </c>
      <c r="D1548" s="2" t="s">
        <v>668</v>
      </c>
      <c r="E1548" s="2" t="s">
        <v>1643</v>
      </c>
      <c r="F1548" s="2" t="s">
        <v>17708</v>
      </c>
      <c r="G1548" s="12">
        <v>100.0</v>
      </c>
      <c r="H1548" s="2" t="s">
        <v>17481</v>
      </c>
      <c r="I1548" s="2" t="s">
        <v>9652</v>
      </c>
      <c r="J1548" t="str">
        <f t="shared" si="1"/>
        <v>9608-PUNCAK JAYA</v>
      </c>
      <c r="K1548">
        <f t="shared" si="2"/>
        <v>1</v>
      </c>
    </row>
    <row r="1549">
      <c r="A1549" s="9" t="s">
        <v>1683</v>
      </c>
      <c r="B1549" s="10" t="s">
        <v>1692</v>
      </c>
      <c r="C1549" s="2" t="s">
        <v>134</v>
      </c>
      <c r="D1549" s="2" t="s">
        <v>668</v>
      </c>
      <c r="E1549" s="2" t="s">
        <v>1643</v>
      </c>
      <c r="F1549" s="2" t="s">
        <v>1693</v>
      </c>
      <c r="G1549" s="12">
        <v>100.0</v>
      </c>
      <c r="H1549" s="2" t="s">
        <v>17481</v>
      </c>
      <c r="I1549" s="2" t="s">
        <v>9652</v>
      </c>
      <c r="J1549" t="str">
        <f t="shared" si="1"/>
        <v>9608-PUNCAK JAYA</v>
      </c>
      <c r="K1549">
        <f t="shared" si="2"/>
        <v>1</v>
      </c>
    </row>
    <row r="1550">
      <c r="A1550" s="9" t="s">
        <v>17715</v>
      </c>
      <c r="B1550" s="10" t="s">
        <v>17727</v>
      </c>
      <c r="C1550" s="2" t="s">
        <v>134</v>
      </c>
      <c r="D1550" s="2" t="s">
        <v>668</v>
      </c>
      <c r="E1550" s="2" t="s">
        <v>1643</v>
      </c>
      <c r="F1550" s="2" t="s">
        <v>17728</v>
      </c>
      <c r="G1550" s="12">
        <v>100.0</v>
      </c>
      <c r="H1550" s="2" t="s">
        <v>17481</v>
      </c>
      <c r="I1550" s="2" t="s">
        <v>9652</v>
      </c>
      <c r="J1550" t="str">
        <f t="shared" si="1"/>
        <v>9608-PUNCAK JAYA</v>
      </c>
      <c r="K1550">
        <f t="shared" si="2"/>
        <v>1</v>
      </c>
    </row>
    <row r="1551">
      <c r="A1551" s="9" t="s">
        <v>1699</v>
      </c>
      <c r="B1551" s="10" t="s">
        <v>1709</v>
      </c>
      <c r="C1551" s="2" t="s">
        <v>134</v>
      </c>
      <c r="D1551" s="2" t="s">
        <v>668</v>
      </c>
      <c r="E1551" s="2" t="s">
        <v>1643</v>
      </c>
      <c r="F1551" s="2" t="s">
        <v>1710</v>
      </c>
      <c r="G1551" s="12">
        <v>100.0</v>
      </c>
      <c r="H1551" s="2" t="s">
        <v>17481</v>
      </c>
      <c r="I1551" s="2" t="s">
        <v>9652</v>
      </c>
      <c r="J1551" t="str">
        <f t="shared" si="1"/>
        <v>9608-PUNCAK JAYA</v>
      </c>
      <c r="K1551">
        <f t="shared" si="2"/>
        <v>1</v>
      </c>
    </row>
    <row r="1552">
      <c r="A1552" s="9" t="s">
        <v>17746</v>
      </c>
      <c r="B1552" s="10" t="s">
        <v>17757</v>
      </c>
      <c r="C1552" s="2" t="s">
        <v>134</v>
      </c>
      <c r="D1552" s="2" t="s">
        <v>668</v>
      </c>
      <c r="E1552" s="2" t="s">
        <v>17759</v>
      </c>
      <c r="F1552" s="2" t="s">
        <v>17760</v>
      </c>
      <c r="G1552" s="12">
        <v>100.0</v>
      </c>
      <c r="H1552" s="2" t="s">
        <v>17481</v>
      </c>
      <c r="I1552" s="2" t="s">
        <v>9652</v>
      </c>
      <c r="J1552" t="str">
        <f t="shared" si="1"/>
        <v>9608-PUNCAK JAYA</v>
      </c>
      <c r="K1552">
        <f t="shared" si="2"/>
        <v>1</v>
      </c>
    </row>
    <row r="1553">
      <c r="A1553" s="9" t="s">
        <v>17764</v>
      </c>
      <c r="B1553" s="10" t="s">
        <v>17774</v>
      </c>
      <c r="C1553" s="2" t="s">
        <v>134</v>
      </c>
      <c r="D1553" s="2" t="s">
        <v>668</v>
      </c>
      <c r="E1553" s="2" t="s">
        <v>17759</v>
      </c>
      <c r="F1553" s="2" t="s">
        <v>17777</v>
      </c>
      <c r="G1553" s="12">
        <v>100.0</v>
      </c>
      <c r="H1553" s="2" t="s">
        <v>17481</v>
      </c>
      <c r="I1553" s="2" t="s">
        <v>9652</v>
      </c>
      <c r="J1553" t="str">
        <f t="shared" si="1"/>
        <v>9608-PUNCAK JAYA</v>
      </c>
      <c r="K1553">
        <f t="shared" si="2"/>
        <v>1</v>
      </c>
    </row>
    <row r="1554">
      <c r="A1554" s="9" t="s">
        <v>17781</v>
      </c>
      <c r="B1554" s="10" t="s">
        <v>17792</v>
      </c>
      <c r="C1554" s="2" t="s">
        <v>134</v>
      </c>
      <c r="D1554" s="2" t="s">
        <v>668</v>
      </c>
      <c r="E1554" s="2" t="s">
        <v>17759</v>
      </c>
      <c r="F1554" s="2" t="s">
        <v>17794</v>
      </c>
      <c r="G1554" s="12">
        <v>100.0</v>
      </c>
      <c r="H1554" s="2" t="s">
        <v>17481</v>
      </c>
      <c r="I1554" s="2" t="s">
        <v>9652</v>
      </c>
      <c r="J1554" t="str">
        <f t="shared" si="1"/>
        <v>9608-PUNCAK JAYA</v>
      </c>
      <c r="K1554">
        <f t="shared" si="2"/>
        <v>1</v>
      </c>
    </row>
    <row r="1555">
      <c r="A1555" s="9" t="s">
        <v>17798</v>
      </c>
      <c r="B1555" s="10" t="s">
        <v>17809</v>
      </c>
      <c r="C1555" s="2" t="s">
        <v>134</v>
      </c>
      <c r="D1555" s="2" t="s">
        <v>668</v>
      </c>
      <c r="E1555" s="2" t="s">
        <v>17759</v>
      </c>
      <c r="F1555" s="2" t="s">
        <v>17811</v>
      </c>
      <c r="G1555" s="12">
        <v>100.0</v>
      </c>
      <c r="H1555" s="2" t="s">
        <v>17481</v>
      </c>
      <c r="I1555" s="2" t="s">
        <v>9652</v>
      </c>
      <c r="J1555" t="str">
        <f t="shared" si="1"/>
        <v>9608-PUNCAK JAYA</v>
      </c>
      <c r="K1555">
        <f t="shared" si="2"/>
        <v>1</v>
      </c>
    </row>
    <row r="1556">
      <c r="A1556" s="9" t="s">
        <v>17815</v>
      </c>
      <c r="B1556" s="10" t="s">
        <v>17825</v>
      </c>
      <c r="C1556" s="2" t="s">
        <v>134</v>
      </c>
      <c r="D1556" s="2" t="s">
        <v>668</v>
      </c>
      <c r="E1556" s="2" t="s">
        <v>17759</v>
      </c>
      <c r="F1556" s="2" t="s">
        <v>17827</v>
      </c>
      <c r="G1556" s="12">
        <v>100.0</v>
      </c>
      <c r="H1556" s="2" t="s">
        <v>17481</v>
      </c>
      <c r="I1556" s="2" t="s">
        <v>9652</v>
      </c>
      <c r="J1556" t="str">
        <f t="shared" si="1"/>
        <v>9608-PUNCAK JAYA</v>
      </c>
      <c r="K1556">
        <f t="shared" si="2"/>
        <v>1</v>
      </c>
    </row>
    <row r="1557">
      <c r="A1557" s="9" t="s">
        <v>17832</v>
      </c>
      <c r="B1557" s="10" t="s">
        <v>17842</v>
      </c>
      <c r="C1557" s="2" t="s">
        <v>134</v>
      </c>
      <c r="D1557" s="2" t="s">
        <v>668</v>
      </c>
      <c r="E1557" s="2" t="s">
        <v>17759</v>
      </c>
      <c r="F1557" s="2" t="s">
        <v>17845</v>
      </c>
      <c r="G1557" s="12">
        <v>100.0</v>
      </c>
      <c r="H1557" s="2" t="s">
        <v>17481</v>
      </c>
      <c r="I1557" s="2" t="s">
        <v>9652</v>
      </c>
      <c r="J1557" t="str">
        <f t="shared" si="1"/>
        <v>9608-PUNCAK JAYA</v>
      </c>
      <c r="K1557">
        <f t="shared" si="2"/>
        <v>1</v>
      </c>
    </row>
    <row r="1558">
      <c r="A1558" s="9" t="s">
        <v>17849</v>
      </c>
      <c r="B1558" s="10" t="s">
        <v>17859</v>
      </c>
      <c r="C1558" s="2" t="s">
        <v>134</v>
      </c>
      <c r="D1558" s="2" t="s">
        <v>668</v>
      </c>
      <c r="E1558" s="2" t="s">
        <v>17759</v>
      </c>
      <c r="F1558" s="2" t="s">
        <v>17863</v>
      </c>
      <c r="G1558" s="12">
        <v>100.0</v>
      </c>
      <c r="H1558" s="2" t="s">
        <v>17481</v>
      </c>
      <c r="I1558" s="2" t="s">
        <v>9652</v>
      </c>
      <c r="J1558" t="str">
        <f t="shared" si="1"/>
        <v>9608-PUNCAK JAYA</v>
      </c>
      <c r="K1558">
        <f t="shared" si="2"/>
        <v>1</v>
      </c>
    </row>
    <row r="1559">
      <c r="A1559" s="9" t="s">
        <v>17867</v>
      </c>
      <c r="B1559" s="10" t="s">
        <v>17878</v>
      </c>
      <c r="C1559" s="2" t="s">
        <v>134</v>
      </c>
      <c r="D1559" s="2" t="s">
        <v>668</v>
      </c>
      <c r="E1559" s="2" t="s">
        <v>17759</v>
      </c>
      <c r="F1559" s="2" t="s">
        <v>17881</v>
      </c>
      <c r="G1559" s="12">
        <v>100.0</v>
      </c>
      <c r="H1559" s="2" t="s">
        <v>17481</v>
      </c>
      <c r="I1559" s="2" t="s">
        <v>9652</v>
      </c>
      <c r="J1559" t="str">
        <f t="shared" si="1"/>
        <v>9608-PUNCAK JAYA</v>
      </c>
      <c r="K1559">
        <f t="shared" si="2"/>
        <v>1</v>
      </c>
    </row>
    <row r="1560">
      <c r="A1560" s="9" t="s">
        <v>17885</v>
      </c>
      <c r="B1560" s="10" t="s">
        <v>17896</v>
      </c>
      <c r="C1560" s="2" t="s">
        <v>134</v>
      </c>
      <c r="D1560" s="2" t="s">
        <v>668</v>
      </c>
      <c r="E1560" s="2" t="s">
        <v>17759</v>
      </c>
      <c r="F1560" s="2" t="s">
        <v>17899</v>
      </c>
      <c r="G1560" s="12">
        <v>100.0</v>
      </c>
      <c r="H1560" s="2" t="s">
        <v>17481</v>
      </c>
      <c r="I1560" s="2" t="s">
        <v>9652</v>
      </c>
      <c r="J1560" t="str">
        <f t="shared" si="1"/>
        <v>9608-PUNCAK JAYA</v>
      </c>
      <c r="K1560">
        <f t="shared" si="2"/>
        <v>1</v>
      </c>
    </row>
    <row r="1561">
      <c r="A1561" s="9" t="s">
        <v>17903</v>
      </c>
      <c r="B1561" s="10" t="s">
        <v>17916</v>
      </c>
      <c r="C1561" s="2" t="s">
        <v>134</v>
      </c>
      <c r="D1561" s="2" t="s">
        <v>668</v>
      </c>
      <c r="E1561" s="2" t="s">
        <v>17759</v>
      </c>
      <c r="F1561" s="2" t="s">
        <v>17918</v>
      </c>
      <c r="G1561" s="12">
        <v>100.0</v>
      </c>
      <c r="H1561" s="2" t="s">
        <v>17481</v>
      </c>
      <c r="I1561" s="2" t="s">
        <v>9652</v>
      </c>
      <c r="J1561" t="str">
        <f t="shared" si="1"/>
        <v>9608-PUNCAK JAYA</v>
      </c>
      <c r="K1561">
        <f t="shared" si="2"/>
        <v>1</v>
      </c>
    </row>
    <row r="1562">
      <c r="A1562" s="9" t="s">
        <v>17924</v>
      </c>
      <c r="B1562" s="10" t="s">
        <v>17938</v>
      </c>
      <c r="C1562" s="2" t="s">
        <v>134</v>
      </c>
      <c r="D1562" s="2" t="s">
        <v>668</v>
      </c>
      <c r="E1562" s="2" t="s">
        <v>17759</v>
      </c>
      <c r="F1562" s="2" t="s">
        <v>17939</v>
      </c>
      <c r="G1562" s="12">
        <v>100.0</v>
      </c>
      <c r="H1562" s="2" t="s">
        <v>17481</v>
      </c>
      <c r="I1562" s="2" t="s">
        <v>9652</v>
      </c>
      <c r="J1562" t="str">
        <f t="shared" si="1"/>
        <v>9608-PUNCAK JAYA</v>
      </c>
      <c r="K1562">
        <f t="shared" si="2"/>
        <v>1</v>
      </c>
    </row>
    <row r="1563">
      <c r="A1563" s="9" t="s">
        <v>17943</v>
      </c>
      <c r="B1563" s="10" t="s">
        <v>17955</v>
      </c>
      <c r="C1563" s="2" t="s">
        <v>134</v>
      </c>
      <c r="D1563" s="2" t="s">
        <v>668</v>
      </c>
      <c r="E1563" s="2" t="s">
        <v>17759</v>
      </c>
      <c r="F1563" s="2" t="s">
        <v>17956</v>
      </c>
      <c r="G1563" s="12">
        <v>100.0</v>
      </c>
      <c r="H1563" s="2" t="s">
        <v>17481</v>
      </c>
      <c r="I1563" s="2" t="s">
        <v>9652</v>
      </c>
      <c r="J1563" t="str">
        <f t="shared" si="1"/>
        <v>9608-PUNCAK JAYA</v>
      </c>
      <c r="K1563">
        <f t="shared" si="2"/>
        <v>1</v>
      </c>
    </row>
    <row r="1564">
      <c r="A1564" s="9" t="s">
        <v>17960</v>
      </c>
      <c r="B1564" s="10" t="s">
        <v>17971</v>
      </c>
      <c r="C1564" s="2" t="s">
        <v>134</v>
      </c>
      <c r="D1564" s="2" t="s">
        <v>668</v>
      </c>
      <c r="E1564" s="2" t="s">
        <v>17759</v>
      </c>
      <c r="F1564" s="2" t="s">
        <v>17974</v>
      </c>
      <c r="G1564" s="12">
        <v>100.0</v>
      </c>
      <c r="H1564" s="2" t="s">
        <v>17481</v>
      </c>
      <c r="I1564" s="2" t="s">
        <v>9652</v>
      </c>
      <c r="J1564" t="str">
        <f t="shared" si="1"/>
        <v>9608-PUNCAK JAYA</v>
      </c>
      <c r="K1564">
        <f t="shared" si="2"/>
        <v>1</v>
      </c>
    </row>
    <row r="1565">
      <c r="A1565" s="9" t="s">
        <v>3457</v>
      </c>
      <c r="B1565" s="10" t="s">
        <v>3466</v>
      </c>
      <c r="C1565" s="2" t="s">
        <v>134</v>
      </c>
      <c r="D1565" s="2" t="s">
        <v>668</v>
      </c>
      <c r="E1565" s="2" t="s">
        <v>2172</v>
      </c>
      <c r="F1565" s="2" t="s">
        <v>3467</v>
      </c>
      <c r="G1565" s="12">
        <v>100.0</v>
      </c>
      <c r="H1565" s="2" t="s">
        <v>17481</v>
      </c>
      <c r="I1565" s="2" t="s">
        <v>9652</v>
      </c>
      <c r="J1565" t="str">
        <f t="shared" si="1"/>
        <v>9608-PUNCAK JAYA</v>
      </c>
      <c r="K1565">
        <f t="shared" si="2"/>
        <v>1</v>
      </c>
    </row>
    <row r="1566">
      <c r="A1566" s="9" t="s">
        <v>17990</v>
      </c>
      <c r="B1566" s="10" t="s">
        <v>18001</v>
      </c>
      <c r="C1566" s="2" t="s">
        <v>134</v>
      </c>
      <c r="D1566" s="2" t="s">
        <v>668</v>
      </c>
      <c r="E1566" s="2" t="s">
        <v>2172</v>
      </c>
      <c r="F1566" s="2" t="s">
        <v>18002</v>
      </c>
      <c r="G1566" s="12">
        <v>100.0</v>
      </c>
      <c r="H1566" s="2" t="s">
        <v>17481</v>
      </c>
      <c r="I1566" s="2" t="s">
        <v>9652</v>
      </c>
      <c r="J1566" t="str">
        <f t="shared" si="1"/>
        <v>9608-PUNCAK JAYA</v>
      </c>
      <c r="K1566">
        <f t="shared" si="2"/>
        <v>1</v>
      </c>
    </row>
    <row r="1567">
      <c r="A1567" s="9" t="s">
        <v>18005</v>
      </c>
      <c r="B1567" s="10" t="s">
        <v>18013</v>
      </c>
      <c r="C1567" s="2" t="s">
        <v>134</v>
      </c>
      <c r="D1567" s="2" t="s">
        <v>668</v>
      </c>
      <c r="E1567" s="2" t="s">
        <v>2172</v>
      </c>
      <c r="F1567" s="2" t="s">
        <v>18015</v>
      </c>
      <c r="G1567" s="12">
        <v>100.0</v>
      </c>
      <c r="H1567" s="2" t="s">
        <v>17481</v>
      </c>
      <c r="I1567" s="2" t="s">
        <v>9652</v>
      </c>
      <c r="J1567" t="str">
        <f t="shared" si="1"/>
        <v>9608-PUNCAK JAYA</v>
      </c>
      <c r="K1567">
        <f t="shared" si="2"/>
        <v>1</v>
      </c>
    </row>
    <row r="1568">
      <c r="A1568" s="9" t="s">
        <v>18017</v>
      </c>
      <c r="B1568" s="10" t="s">
        <v>18027</v>
      </c>
      <c r="C1568" s="2" t="s">
        <v>134</v>
      </c>
      <c r="D1568" s="2" t="s">
        <v>668</v>
      </c>
      <c r="E1568" s="2" t="s">
        <v>2172</v>
      </c>
      <c r="F1568" s="2" t="s">
        <v>18029</v>
      </c>
      <c r="G1568" s="12">
        <v>100.0</v>
      </c>
      <c r="H1568" s="2" t="s">
        <v>17481</v>
      </c>
      <c r="I1568" s="2" t="s">
        <v>9652</v>
      </c>
      <c r="J1568" t="str">
        <f t="shared" si="1"/>
        <v>9608-PUNCAK JAYA</v>
      </c>
      <c r="K1568">
        <f t="shared" si="2"/>
        <v>1</v>
      </c>
    </row>
    <row r="1569">
      <c r="A1569" s="9" t="s">
        <v>18033</v>
      </c>
      <c r="B1569" s="10" t="s">
        <v>18040</v>
      </c>
      <c r="C1569" s="2" t="s">
        <v>134</v>
      </c>
      <c r="D1569" s="2" t="s">
        <v>668</v>
      </c>
      <c r="E1569" s="2" t="s">
        <v>2172</v>
      </c>
      <c r="F1569" s="2" t="s">
        <v>18043</v>
      </c>
      <c r="G1569" s="12">
        <v>100.0</v>
      </c>
      <c r="H1569" s="2" t="s">
        <v>17481</v>
      </c>
      <c r="I1569" s="2" t="s">
        <v>9652</v>
      </c>
      <c r="J1569" t="str">
        <f t="shared" si="1"/>
        <v>9608-PUNCAK JAYA</v>
      </c>
      <c r="K1569">
        <f t="shared" si="2"/>
        <v>1</v>
      </c>
    </row>
    <row r="1570">
      <c r="A1570" s="9" t="s">
        <v>3470</v>
      </c>
      <c r="B1570" s="10" t="s">
        <v>3481</v>
      </c>
      <c r="C1570" s="2" t="s">
        <v>134</v>
      </c>
      <c r="D1570" s="2" t="s">
        <v>668</v>
      </c>
      <c r="E1570" s="2" t="s">
        <v>2172</v>
      </c>
      <c r="F1570" s="2" t="s">
        <v>3482</v>
      </c>
      <c r="G1570" s="12">
        <v>100.0</v>
      </c>
      <c r="H1570" s="2" t="s">
        <v>17481</v>
      </c>
      <c r="I1570" s="2" t="s">
        <v>9652</v>
      </c>
      <c r="J1570" t="str">
        <f t="shared" si="1"/>
        <v>9608-PUNCAK JAYA</v>
      </c>
      <c r="K1570">
        <f t="shared" si="2"/>
        <v>1</v>
      </c>
    </row>
    <row r="1571">
      <c r="A1571" s="9" t="s">
        <v>3485</v>
      </c>
      <c r="B1571" s="10" t="s">
        <v>3495</v>
      </c>
      <c r="C1571" s="2" t="s">
        <v>134</v>
      </c>
      <c r="D1571" s="2" t="s">
        <v>668</v>
      </c>
      <c r="E1571" s="2" t="s">
        <v>2172</v>
      </c>
      <c r="F1571" s="2" t="s">
        <v>2172</v>
      </c>
      <c r="G1571" s="12">
        <v>100.0</v>
      </c>
      <c r="H1571" s="2" t="s">
        <v>17481</v>
      </c>
      <c r="I1571" s="2" t="s">
        <v>9652</v>
      </c>
      <c r="J1571" t="str">
        <f t="shared" si="1"/>
        <v>9608-PUNCAK JAYA</v>
      </c>
      <c r="K1571">
        <f t="shared" si="2"/>
        <v>1</v>
      </c>
    </row>
    <row r="1572">
      <c r="A1572" s="9" t="s">
        <v>18067</v>
      </c>
      <c r="B1572" s="10" t="s">
        <v>18078</v>
      </c>
      <c r="C1572" s="2" t="s">
        <v>134</v>
      </c>
      <c r="D1572" s="2" t="s">
        <v>668</v>
      </c>
      <c r="E1572" s="2" t="s">
        <v>2172</v>
      </c>
      <c r="F1572" s="2" t="s">
        <v>18079</v>
      </c>
      <c r="G1572" s="12">
        <v>100.0</v>
      </c>
      <c r="H1572" s="2" t="s">
        <v>17481</v>
      </c>
      <c r="I1572" s="2" t="s">
        <v>9652</v>
      </c>
      <c r="J1572" t="str">
        <f t="shared" si="1"/>
        <v>9608-PUNCAK JAYA</v>
      </c>
      <c r="K1572">
        <f t="shared" si="2"/>
        <v>1</v>
      </c>
    </row>
    <row r="1573">
      <c r="A1573" s="9" t="s">
        <v>3498</v>
      </c>
      <c r="B1573" s="10" t="s">
        <v>2170</v>
      </c>
      <c r="C1573" s="2" t="s">
        <v>134</v>
      </c>
      <c r="D1573" s="2" t="s">
        <v>668</v>
      </c>
      <c r="E1573" s="2" t="s">
        <v>2172</v>
      </c>
      <c r="F1573" s="2" t="s">
        <v>2174</v>
      </c>
      <c r="G1573" s="12">
        <v>100.0</v>
      </c>
      <c r="H1573" s="2" t="s">
        <v>17481</v>
      </c>
      <c r="I1573" s="2" t="s">
        <v>9652</v>
      </c>
      <c r="J1573" t="str">
        <f t="shared" si="1"/>
        <v>9608-PUNCAK JAYA</v>
      </c>
      <c r="K1573">
        <f t="shared" si="2"/>
        <v>1</v>
      </c>
    </row>
    <row r="1574">
      <c r="A1574" s="9" t="s">
        <v>18094</v>
      </c>
      <c r="B1574" s="10" t="s">
        <v>18104</v>
      </c>
      <c r="C1574" s="2" t="s">
        <v>134</v>
      </c>
      <c r="D1574" s="2" t="s">
        <v>668</v>
      </c>
      <c r="E1574" s="2" t="s">
        <v>2208</v>
      </c>
      <c r="F1574" s="2" t="s">
        <v>18105</v>
      </c>
      <c r="G1574" s="12">
        <v>100.0</v>
      </c>
      <c r="H1574" s="2" t="s">
        <v>18106</v>
      </c>
      <c r="I1574" s="2" t="s">
        <v>9652</v>
      </c>
      <c r="J1574" t="str">
        <f t="shared" si="1"/>
        <v>9608-PUNCAK JAYA</v>
      </c>
      <c r="K1574">
        <f t="shared" si="2"/>
        <v>1</v>
      </c>
    </row>
    <row r="1575">
      <c r="A1575" s="9" t="s">
        <v>18111</v>
      </c>
      <c r="B1575" s="10" t="s">
        <v>18118</v>
      </c>
      <c r="C1575" s="2" t="s">
        <v>134</v>
      </c>
      <c r="D1575" s="2" t="s">
        <v>668</v>
      </c>
      <c r="E1575" s="2" t="s">
        <v>2208</v>
      </c>
      <c r="F1575" s="2" t="s">
        <v>18121</v>
      </c>
      <c r="G1575" s="12">
        <v>100.0</v>
      </c>
      <c r="H1575" s="2" t="s">
        <v>18106</v>
      </c>
      <c r="I1575" s="2" t="s">
        <v>9652</v>
      </c>
      <c r="J1575" t="str">
        <f t="shared" si="1"/>
        <v>9608-PUNCAK JAYA</v>
      </c>
      <c r="K1575">
        <f t="shared" si="2"/>
        <v>1</v>
      </c>
    </row>
    <row r="1576">
      <c r="A1576" s="9" t="s">
        <v>4011</v>
      </c>
      <c r="B1576" s="10" t="s">
        <v>4017</v>
      </c>
      <c r="C1576" s="2" t="s">
        <v>134</v>
      </c>
      <c r="D1576" s="2" t="s">
        <v>668</v>
      </c>
      <c r="E1576" s="2" t="s">
        <v>2208</v>
      </c>
      <c r="F1576" s="2" t="s">
        <v>2208</v>
      </c>
      <c r="G1576" s="12">
        <v>100.0</v>
      </c>
      <c r="H1576" s="2" t="s">
        <v>18106</v>
      </c>
      <c r="I1576" s="2" t="s">
        <v>9652</v>
      </c>
      <c r="J1576" t="str">
        <f t="shared" si="1"/>
        <v>9608-PUNCAK JAYA</v>
      </c>
      <c r="K1576">
        <f t="shared" si="2"/>
        <v>1</v>
      </c>
    </row>
    <row r="1577">
      <c r="A1577" s="9" t="s">
        <v>18135</v>
      </c>
      <c r="B1577" s="10" t="s">
        <v>18145</v>
      </c>
      <c r="C1577" s="2" t="s">
        <v>134</v>
      </c>
      <c r="D1577" s="2" t="s">
        <v>668</v>
      </c>
      <c r="E1577" s="2" t="s">
        <v>2208</v>
      </c>
      <c r="F1577" s="2" t="s">
        <v>18146</v>
      </c>
      <c r="G1577" s="12">
        <v>100.0</v>
      </c>
      <c r="H1577" s="2" t="s">
        <v>18106</v>
      </c>
      <c r="I1577" s="2" t="s">
        <v>9652</v>
      </c>
      <c r="J1577" t="str">
        <f t="shared" si="1"/>
        <v>9608-PUNCAK JAYA</v>
      </c>
      <c r="K1577">
        <f t="shared" si="2"/>
        <v>1</v>
      </c>
    </row>
    <row r="1578">
      <c r="A1578" s="9" t="s">
        <v>18151</v>
      </c>
      <c r="B1578" s="10" t="s">
        <v>18161</v>
      </c>
      <c r="C1578" s="2" t="s">
        <v>134</v>
      </c>
      <c r="D1578" s="2" t="s">
        <v>668</v>
      </c>
      <c r="E1578" s="2" t="s">
        <v>2208</v>
      </c>
      <c r="F1578" s="2" t="s">
        <v>18162</v>
      </c>
      <c r="G1578" s="12">
        <v>100.0</v>
      </c>
      <c r="H1578" s="2" t="s">
        <v>18106</v>
      </c>
      <c r="I1578" s="2" t="s">
        <v>9652</v>
      </c>
      <c r="J1578" t="str">
        <f t="shared" si="1"/>
        <v>9608-PUNCAK JAYA</v>
      </c>
      <c r="K1578">
        <f t="shared" si="2"/>
        <v>1</v>
      </c>
    </row>
    <row r="1579">
      <c r="A1579" s="9" t="s">
        <v>18165</v>
      </c>
      <c r="B1579" s="10" t="s">
        <v>18174</v>
      </c>
      <c r="C1579" s="2" t="s">
        <v>134</v>
      </c>
      <c r="D1579" s="2" t="s">
        <v>668</v>
      </c>
      <c r="E1579" s="2" t="s">
        <v>2208</v>
      </c>
      <c r="F1579" s="2" t="s">
        <v>18176</v>
      </c>
      <c r="G1579" s="12">
        <v>100.0</v>
      </c>
      <c r="H1579" s="2" t="s">
        <v>18106</v>
      </c>
      <c r="I1579" s="2" t="s">
        <v>9652</v>
      </c>
      <c r="J1579" t="str">
        <f t="shared" si="1"/>
        <v>9608-PUNCAK JAYA</v>
      </c>
      <c r="K1579">
        <f t="shared" si="2"/>
        <v>1</v>
      </c>
    </row>
    <row r="1580">
      <c r="A1580" s="9" t="s">
        <v>4033</v>
      </c>
      <c r="B1580" s="10" t="s">
        <v>4036</v>
      </c>
      <c r="C1580" s="2" t="s">
        <v>134</v>
      </c>
      <c r="D1580" s="2" t="s">
        <v>668</v>
      </c>
      <c r="E1580" s="2" t="s">
        <v>2208</v>
      </c>
      <c r="F1580" s="2" t="s">
        <v>4039</v>
      </c>
      <c r="G1580" s="12">
        <v>100.0</v>
      </c>
      <c r="H1580" s="2" t="s">
        <v>18106</v>
      </c>
      <c r="I1580" s="2" t="s">
        <v>9652</v>
      </c>
      <c r="J1580" t="str">
        <f t="shared" si="1"/>
        <v>9608-PUNCAK JAYA</v>
      </c>
      <c r="K1580">
        <f t="shared" si="2"/>
        <v>1</v>
      </c>
    </row>
    <row r="1581">
      <c r="A1581" s="9" t="s">
        <v>18192</v>
      </c>
      <c r="B1581" s="10" t="s">
        <v>18200</v>
      </c>
      <c r="C1581" s="2" t="s">
        <v>134</v>
      </c>
      <c r="D1581" s="2" t="s">
        <v>668</v>
      </c>
      <c r="E1581" s="2" t="s">
        <v>2208</v>
      </c>
      <c r="F1581" s="2" t="s">
        <v>18203</v>
      </c>
      <c r="G1581" s="12">
        <v>100.0</v>
      </c>
      <c r="H1581" s="2" t="s">
        <v>18106</v>
      </c>
      <c r="I1581" s="2" t="s">
        <v>9652</v>
      </c>
      <c r="J1581" t="str">
        <f t="shared" si="1"/>
        <v>9608-PUNCAK JAYA</v>
      </c>
      <c r="K1581">
        <f t="shared" si="2"/>
        <v>1</v>
      </c>
    </row>
    <row r="1582">
      <c r="A1582" s="9" t="s">
        <v>18206</v>
      </c>
      <c r="B1582" s="10" t="s">
        <v>18211</v>
      </c>
      <c r="C1582" s="2" t="s">
        <v>159</v>
      </c>
      <c r="D1582" s="2" t="s">
        <v>220</v>
      </c>
      <c r="E1582" s="2" t="s">
        <v>2217</v>
      </c>
      <c r="F1582" s="2" t="s">
        <v>18214</v>
      </c>
      <c r="G1582" s="12">
        <v>100.0</v>
      </c>
      <c r="H1582" s="2" t="s">
        <v>18106</v>
      </c>
      <c r="I1582" s="2" t="s">
        <v>9652</v>
      </c>
      <c r="J1582" t="str">
        <f t="shared" si="1"/>
        <v>9701-NDUGA</v>
      </c>
      <c r="K1582">
        <f t="shared" si="2"/>
        <v>1</v>
      </c>
    </row>
    <row r="1583">
      <c r="A1583" s="9" t="s">
        <v>18217</v>
      </c>
      <c r="B1583" s="10" t="s">
        <v>18225</v>
      </c>
      <c r="C1583" s="2" t="s">
        <v>159</v>
      </c>
      <c r="D1583" s="2" t="s">
        <v>220</v>
      </c>
      <c r="E1583" s="2" t="s">
        <v>2217</v>
      </c>
      <c r="F1583" s="2" t="s">
        <v>18227</v>
      </c>
      <c r="G1583" s="12">
        <v>100.0</v>
      </c>
      <c r="H1583" s="2" t="s">
        <v>18106</v>
      </c>
      <c r="I1583" s="2" t="s">
        <v>9652</v>
      </c>
      <c r="J1583" t="str">
        <f t="shared" si="1"/>
        <v>9701-NDUGA</v>
      </c>
      <c r="K1583">
        <f t="shared" si="2"/>
        <v>1</v>
      </c>
    </row>
    <row r="1584">
      <c r="A1584" s="9" t="s">
        <v>18232</v>
      </c>
      <c r="B1584" s="10" t="s">
        <v>18240</v>
      </c>
      <c r="C1584" s="2" t="s">
        <v>159</v>
      </c>
      <c r="D1584" s="2" t="s">
        <v>220</v>
      </c>
      <c r="E1584" s="2" t="s">
        <v>2217</v>
      </c>
      <c r="F1584" s="2" t="s">
        <v>18242</v>
      </c>
      <c r="G1584" s="12">
        <v>100.0</v>
      </c>
      <c r="H1584" s="2" t="s">
        <v>18106</v>
      </c>
      <c r="I1584" s="2" t="s">
        <v>9652</v>
      </c>
      <c r="J1584" t="str">
        <f t="shared" si="1"/>
        <v>9701-NDUGA</v>
      </c>
      <c r="K1584">
        <f t="shared" si="2"/>
        <v>1</v>
      </c>
    </row>
    <row r="1585">
      <c r="A1585" s="9" t="s">
        <v>18246</v>
      </c>
      <c r="B1585" s="10" t="s">
        <v>2215</v>
      </c>
      <c r="C1585" s="2" t="s">
        <v>159</v>
      </c>
      <c r="D1585" s="2" t="s">
        <v>220</v>
      </c>
      <c r="E1585" s="2" t="s">
        <v>2217</v>
      </c>
      <c r="F1585" s="2" t="s">
        <v>2219</v>
      </c>
      <c r="G1585" s="12">
        <v>100.0</v>
      </c>
      <c r="H1585" s="2" t="s">
        <v>18106</v>
      </c>
      <c r="I1585" s="2" t="s">
        <v>9652</v>
      </c>
      <c r="J1585" t="str">
        <f t="shared" si="1"/>
        <v>9701-NDUGA</v>
      </c>
      <c r="K1585">
        <f t="shared" si="2"/>
        <v>1</v>
      </c>
    </row>
    <row r="1586">
      <c r="A1586" s="9" t="s">
        <v>18259</v>
      </c>
      <c r="B1586" s="10" t="s">
        <v>18269</v>
      </c>
      <c r="C1586" s="2" t="s">
        <v>159</v>
      </c>
      <c r="D1586" s="2" t="s">
        <v>220</v>
      </c>
      <c r="E1586" s="2" t="s">
        <v>2217</v>
      </c>
      <c r="F1586" s="2" t="s">
        <v>18273</v>
      </c>
      <c r="G1586" s="12">
        <v>100.0</v>
      </c>
      <c r="H1586" s="2" t="s">
        <v>18106</v>
      </c>
      <c r="I1586" s="2" t="s">
        <v>9652</v>
      </c>
      <c r="J1586" t="str">
        <f t="shared" si="1"/>
        <v>9701-NDUGA</v>
      </c>
      <c r="K1586">
        <f t="shared" si="2"/>
        <v>1</v>
      </c>
    </row>
    <row r="1587">
      <c r="A1587" s="9" t="s">
        <v>18276</v>
      </c>
      <c r="B1587" s="10" t="s">
        <v>18286</v>
      </c>
      <c r="C1587" s="2" t="s">
        <v>159</v>
      </c>
      <c r="D1587" s="2" t="s">
        <v>220</v>
      </c>
      <c r="E1587" s="2" t="s">
        <v>2631</v>
      </c>
      <c r="F1587" s="2" t="s">
        <v>18288</v>
      </c>
      <c r="G1587" s="12">
        <v>100.0</v>
      </c>
      <c r="H1587" s="2" t="s">
        <v>18106</v>
      </c>
      <c r="I1587" s="2" t="s">
        <v>9652</v>
      </c>
      <c r="J1587" t="str">
        <f t="shared" si="1"/>
        <v>9701-NDUGA</v>
      </c>
      <c r="K1587">
        <f t="shared" si="2"/>
        <v>1</v>
      </c>
    </row>
    <row r="1588">
      <c r="A1588" s="9" t="s">
        <v>18293</v>
      </c>
      <c r="B1588" s="10" t="s">
        <v>18304</v>
      </c>
      <c r="C1588" s="2" t="s">
        <v>159</v>
      </c>
      <c r="D1588" s="2" t="s">
        <v>220</v>
      </c>
      <c r="E1588" s="2" t="s">
        <v>2631</v>
      </c>
      <c r="F1588" s="2" t="s">
        <v>18306</v>
      </c>
      <c r="G1588" s="12">
        <v>100.0</v>
      </c>
      <c r="H1588" s="2" t="s">
        <v>18106</v>
      </c>
      <c r="I1588" s="2" t="s">
        <v>9652</v>
      </c>
      <c r="J1588" t="str">
        <f t="shared" si="1"/>
        <v>9701-NDUGA</v>
      </c>
      <c r="K1588">
        <f t="shared" si="2"/>
        <v>1</v>
      </c>
    </row>
    <row r="1589">
      <c r="A1589" s="9" t="s">
        <v>18310</v>
      </c>
      <c r="B1589" s="10" t="s">
        <v>18320</v>
      </c>
      <c r="C1589" s="2" t="s">
        <v>159</v>
      </c>
      <c r="D1589" s="2" t="s">
        <v>220</v>
      </c>
      <c r="E1589" s="2" t="s">
        <v>2631</v>
      </c>
      <c r="F1589" s="2" t="s">
        <v>18322</v>
      </c>
      <c r="G1589" s="12">
        <v>100.0</v>
      </c>
      <c r="H1589" s="2" t="s">
        <v>18106</v>
      </c>
      <c r="I1589" s="2" t="s">
        <v>9652</v>
      </c>
      <c r="J1589" t="str">
        <f t="shared" si="1"/>
        <v>9701-NDUGA</v>
      </c>
      <c r="K1589">
        <f t="shared" si="2"/>
        <v>1</v>
      </c>
    </row>
    <row r="1590">
      <c r="A1590" s="9" t="s">
        <v>18325</v>
      </c>
      <c r="B1590" s="10" t="s">
        <v>18335</v>
      </c>
      <c r="C1590" s="2" t="s">
        <v>159</v>
      </c>
      <c r="D1590" s="2" t="s">
        <v>220</v>
      </c>
      <c r="E1590" s="2" t="s">
        <v>2631</v>
      </c>
      <c r="F1590" s="2" t="s">
        <v>260</v>
      </c>
      <c r="G1590" s="12">
        <v>100.0</v>
      </c>
      <c r="H1590" s="2" t="s">
        <v>18106</v>
      </c>
      <c r="I1590" s="2" t="s">
        <v>9652</v>
      </c>
      <c r="J1590" t="str">
        <f t="shared" si="1"/>
        <v>9701-NDUGA</v>
      </c>
      <c r="K1590">
        <f t="shared" si="2"/>
        <v>1</v>
      </c>
    </row>
    <row r="1591">
      <c r="A1591" s="9" t="s">
        <v>2621</v>
      </c>
      <c r="B1591" s="10" t="s">
        <v>2629</v>
      </c>
      <c r="C1591" s="2" t="s">
        <v>159</v>
      </c>
      <c r="D1591" s="2" t="s">
        <v>220</v>
      </c>
      <c r="E1591" s="2" t="s">
        <v>2631</v>
      </c>
      <c r="F1591" s="2" t="s">
        <v>2633</v>
      </c>
      <c r="G1591" s="12">
        <v>100.0</v>
      </c>
      <c r="H1591" s="2" t="s">
        <v>18106</v>
      </c>
      <c r="I1591" s="2" t="s">
        <v>9652</v>
      </c>
      <c r="J1591" t="str">
        <f t="shared" si="1"/>
        <v>9701-NDUGA</v>
      </c>
      <c r="K1591">
        <f t="shared" si="2"/>
        <v>1</v>
      </c>
    </row>
    <row r="1592">
      <c r="A1592" s="9" t="s">
        <v>18353</v>
      </c>
      <c r="B1592" s="10" t="s">
        <v>18363</v>
      </c>
      <c r="C1592" s="2" t="s">
        <v>159</v>
      </c>
      <c r="D1592" s="2" t="s">
        <v>220</v>
      </c>
      <c r="E1592" s="2" t="s">
        <v>2631</v>
      </c>
      <c r="F1592" s="2" t="s">
        <v>18365</v>
      </c>
      <c r="G1592" s="12">
        <v>100.0</v>
      </c>
      <c r="H1592" s="2" t="s">
        <v>18106</v>
      </c>
      <c r="I1592" s="2" t="s">
        <v>9652</v>
      </c>
      <c r="J1592" t="str">
        <f t="shared" si="1"/>
        <v>9701-NDUGA</v>
      </c>
      <c r="K1592">
        <f t="shared" si="2"/>
        <v>1</v>
      </c>
    </row>
    <row r="1593">
      <c r="A1593" s="9" t="s">
        <v>18369</v>
      </c>
      <c r="B1593" s="10" t="s">
        <v>18380</v>
      </c>
      <c r="C1593" s="2" t="s">
        <v>159</v>
      </c>
      <c r="D1593" s="2" t="s">
        <v>220</v>
      </c>
      <c r="E1593" s="2" t="s">
        <v>2631</v>
      </c>
      <c r="F1593" s="2" t="s">
        <v>18381</v>
      </c>
      <c r="G1593" s="12">
        <v>100.0</v>
      </c>
      <c r="H1593" s="2" t="s">
        <v>18106</v>
      </c>
      <c r="I1593" s="2" t="s">
        <v>9652</v>
      </c>
      <c r="J1593" t="str">
        <f t="shared" si="1"/>
        <v>9701-NDUGA</v>
      </c>
      <c r="K1593">
        <f t="shared" si="2"/>
        <v>1</v>
      </c>
    </row>
    <row r="1594">
      <c r="A1594" s="9" t="s">
        <v>2636</v>
      </c>
      <c r="B1594" s="10" t="s">
        <v>2644</v>
      </c>
      <c r="C1594" s="2" t="s">
        <v>159</v>
      </c>
      <c r="D1594" s="2" t="s">
        <v>220</v>
      </c>
      <c r="E1594" s="2" t="s">
        <v>2631</v>
      </c>
      <c r="F1594" s="2" t="s">
        <v>2631</v>
      </c>
      <c r="G1594" s="12">
        <v>100.0</v>
      </c>
      <c r="H1594" s="2" t="s">
        <v>18106</v>
      </c>
      <c r="I1594" s="2" t="s">
        <v>9652</v>
      </c>
      <c r="J1594" t="str">
        <f t="shared" si="1"/>
        <v>9701-NDUGA</v>
      </c>
      <c r="K1594">
        <f t="shared" si="2"/>
        <v>1</v>
      </c>
    </row>
    <row r="1595">
      <c r="A1595" s="9" t="s">
        <v>18399</v>
      </c>
      <c r="B1595" s="10" t="s">
        <v>18409</v>
      </c>
      <c r="C1595" s="2" t="s">
        <v>159</v>
      </c>
      <c r="D1595" s="2" t="s">
        <v>220</v>
      </c>
      <c r="E1595" s="2" t="s">
        <v>18411</v>
      </c>
      <c r="F1595" s="2" t="s">
        <v>18412</v>
      </c>
      <c r="G1595" s="12">
        <v>100.0</v>
      </c>
      <c r="H1595" s="2" t="s">
        <v>18106</v>
      </c>
      <c r="I1595" s="2" t="s">
        <v>9652</v>
      </c>
      <c r="J1595" t="str">
        <f t="shared" si="1"/>
        <v>9701-NDUGA</v>
      </c>
      <c r="K1595">
        <f t="shared" si="2"/>
        <v>1</v>
      </c>
    </row>
    <row r="1596">
      <c r="A1596" s="9" t="s">
        <v>18417</v>
      </c>
      <c r="B1596" s="10" t="s">
        <v>18426</v>
      </c>
      <c r="C1596" s="2" t="s">
        <v>159</v>
      </c>
      <c r="D1596" s="2" t="s">
        <v>220</v>
      </c>
      <c r="E1596" s="2" t="s">
        <v>18411</v>
      </c>
      <c r="F1596" s="2" t="s">
        <v>18411</v>
      </c>
      <c r="G1596" s="12">
        <v>100.0</v>
      </c>
      <c r="H1596" s="2" t="s">
        <v>18106</v>
      </c>
      <c r="I1596" s="2" t="s">
        <v>9652</v>
      </c>
      <c r="J1596" t="str">
        <f t="shared" si="1"/>
        <v>9701-NDUGA</v>
      </c>
      <c r="K1596">
        <f t="shared" si="2"/>
        <v>1</v>
      </c>
    </row>
    <row r="1597">
      <c r="A1597" s="9" t="s">
        <v>18432</v>
      </c>
      <c r="B1597" s="10" t="s">
        <v>18442</v>
      </c>
      <c r="C1597" s="2" t="s">
        <v>159</v>
      </c>
      <c r="D1597" s="2" t="s">
        <v>220</v>
      </c>
      <c r="E1597" s="2" t="s">
        <v>18411</v>
      </c>
      <c r="F1597" s="2" t="s">
        <v>18444</v>
      </c>
      <c r="G1597" s="12">
        <v>100.0</v>
      </c>
      <c r="H1597" s="2" t="s">
        <v>18106</v>
      </c>
      <c r="I1597" s="2" t="s">
        <v>9652</v>
      </c>
      <c r="J1597" t="str">
        <f t="shared" si="1"/>
        <v>9701-NDUGA</v>
      </c>
      <c r="K1597">
        <f t="shared" si="2"/>
        <v>1</v>
      </c>
    </row>
    <row r="1598">
      <c r="A1598" s="9" t="s">
        <v>18448</v>
      </c>
      <c r="B1598" s="10" t="s">
        <v>18456</v>
      </c>
      <c r="C1598" s="2" t="s">
        <v>159</v>
      </c>
      <c r="D1598" s="2" t="s">
        <v>220</v>
      </c>
      <c r="E1598" s="2" t="s">
        <v>18411</v>
      </c>
      <c r="F1598" s="2" t="s">
        <v>18458</v>
      </c>
      <c r="G1598" s="12">
        <v>100.0</v>
      </c>
      <c r="H1598" s="2" t="s">
        <v>18106</v>
      </c>
      <c r="I1598" s="2" t="s">
        <v>9652</v>
      </c>
      <c r="J1598" t="str">
        <f t="shared" si="1"/>
        <v>9701-NDUGA</v>
      </c>
      <c r="K1598">
        <f t="shared" si="2"/>
        <v>1</v>
      </c>
    </row>
    <row r="1599">
      <c r="A1599" s="9" t="s">
        <v>18462</v>
      </c>
      <c r="B1599" s="10" t="s">
        <v>2221</v>
      </c>
      <c r="C1599" s="2" t="s">
        <v>159</v>
      </c>
      <c r="D1599" s="2" t="s">
        <v>220</v>
      </c>
      <c r="E1599" s="2" t="s">
        <v>2222</v>
      </c>
      <c r="F1599" s="2" t="s">
        <v>2223</v>
      </c>
      <c r="G1599" s="12">
        <v>100.0</v>
      </c>
      <c r="H1599" s="2" t="s">
        <v>18106</v>
      </c>
      <c r="I1599" s="2" t="s">
        <v>9652</v>
      </c>
      <c r="J1599" t="str">
        <f t="shared" si="1"/>
        <v>9701-NDUGA</v>
      </c>
      <c r="K1599">
        <f t="shared" si="2"/>
        <v>1</v>
      </c>
    </row>
    <row r="1600">
      <c r="A1600" s="9" t="s">
        <v>18475</v>
      </c>
      <c r="B1600" s="10" t="s">
        <v>18484</v>
      </c>
      <c r="C1600" s="2" t="s">
        <v>159</v>
      </c>
      <c r="D1600" s="2" t="s">
        <v>220</v>
      </c>
      <c r="E1600" s="2" t="s">
        <v>2222</v>
      </c>
      <c r="F1600" s="2" t="s">
        <v>2222</v>
      </c>
      <c r="G1600" s="12">
        <v>100.0</v>
      </c>
      <c r="H1600" s="2" t="s">
        <v>18106</v>
      </c>
      <c r="I1600" s="2" t="s">
        <v>9652</v>
      </c>
      <c r="J1600" t="str">
        <f t="shared" si="1"/>
        <v>9701-NDUGA</v>
      </c>
      <c r="K1600">
        <f t="shared" si="2"/>
        <v>1</v>
      </c>
    </row>
    <row r="1601">
      <c r="A1601" s="9" t="s">
        <v>18491</v>
      </c>
      <c r="B1601" s="10" t="s">
        <v>18500</v>
      </c>
      <c r="C1601" s="2" t="s">
        <v>159</v>
      </c>
      <c r="D1601" s="2" t="s">
        <v>220</v>
      </c>
      <c r="E1601" s="2" t="s">
        <v>2222</v>
      </c>
      <c r="F1601" s="2" t="s">
        <v>18504</v>
      </c>
      <c r="G1601" s="12">
        <v>100.0</v>
      </c>
      <c r="H1601" s="2" t="s">
        <v>18106</v>
      </c>
      <c r="I1601" s="2" t="s">
        <v>9652</v>
      </c>
      <c r="J1601" t="str">
        <f t="shared" si="1"/>
        <v>9701-NDUGA</v>
      </c>
      <c r="K1601">
        <f t="shared" si="2"/>
        <v>1</v>
      </c>
    </row>
    <row r="1602">
      <c r="A1602" s="9" t="s">
        <v>18508</v>
      </c>
      <c r="B1602" s="10" t="s">
        <v>18518</v>
      </c>
      <c r="C1602" s="2" t="s">
        <v>159</v>
      </c>
      <c r="D1602" s="2" t="s">
        <v>220</v>
      </c>
      <c r="E1602" s="2" t="s">
        <v>2222</v>
      </c>
      <c r="F1602" s="2" t="s">
        <v>18521</v>
      </c>
      <c r="G1602" s="12">
        <v>100.0</v>
      </c>
      <c r="H1602" s="2" t="s">
        <v>18106</v>
      </c>
      <c r="I1602" s="2" t="s">
        <v>9652</v>
      </c>
      <c r="J1602" t="str">
        <f t="shared" si="1"/>
        <v>9701-NDUGA</v>
      </c>
      <c r="K1602">
        <f t="shared" si="2"/>
        <v>1</v>
      </c>
    </row>
    <row r="1603">
      <c r="A1603" s="9" t="s">
        <v>18524</v>
      </c>
      <c r="B1603" s="10" t="s">
        <v>18534</v>
      </c>
      <c r="C1603" s="2" t="s">
        <v>159</v>
      </c>
      <c r="D1603" s="2" t="s">
        <v>220</v>
      </c>
      <c r="E1603" s="2" t="s">
        <v>2222</v>
      </c>
      <c r="F1603" s="2" t="s">
        <v>18537</v>
      </c>
      <c r="G1603" s="12">
        <v>100.0</v>
      </c>
      <c r="H1603" s="2" t="s">
        <v>18106</v>
      </c>
      <c r="I1603" s="2" t="s">
        <v>9652</v>
      </c>
      <c r="J1603" t="str">
        <f t="shared" si="1"/>
        <v>9701-NDUGA</v>
      </c>
      <c r="K1603">
        <f t="shared" si="2"/>
        <v>1</v>
      </c>
    </row>
    <row r="1604">
      <c r="A1604" s="9" t="s">
        <v>18541</v>
      </c>
      <c r="B1604" s="10" t="s">
        <v>18552</v>
      </c>
      <c r="C1604" s="2" t="s">
        <v>159</v>
      </c>
      <c r="D1604" s="2" t="s">
        <v>220</v>
      </c>
      <c r="E1604" s="2" t="s">
        <v>18554</v>
      </c>
      <c r="F1604" s="2" t="s">
        <v>18555</v>
      </c>
      <c r="G1604" s="12">
        <v>100.0</v>
      </c>
      <c r="H1604" s="2" t="s">
        <v>18106</v>
      </c>
      <c r="I1604" s="2" t="s">
        <v>9652</v>
      </c>
      <c r="J1604" t="str">
        <f t="shared" si="1"/>
        <v>9701-NDUGA</v>
      </c>
      <c r="K1604">
        <f t="shared" si="2"/>
        <v>1</v>
      </c>
    </row>
    <row r="1605">
      <c r="A1605" s="9" t="s">
        <v>18559</v>
      </c>
      <c r="B1605" s="10" t="s">
        <v>18569</v>
      </c>
      <c r="C1605" s="2" t="s">
        <v>159</v>
      </c>
      <c r="D1605" s="2" t="s">
        <v>220</v>
      </c>
      <c r="E1605" s="2" t="s">
        <v>18554</v>
      </c>
      <c r="F1605" s="2" t="s">
        <v>18570</v>
      </c>
      <c r="G1605" s="12">
        <v>100.0</v>
      </c>
      <c r="H1605" s="2" t="s">
        <v>18106</v>
      </c>
      <c r="I1605" s="2" t="s">
        <v>9652</v>
      </c>
      <c r="J1605" t="str">
        <f t="shared" si="1"/>
        <v>9701-NDUGA</v>
      </c>
      <c r="K1605">
        <f t="shared" si="2"/>
        <v>1</v>
      </c>
    </row>
    <row r="1606">
      <c r="A1606" s="9" t="s">
        <v>18574</v>
      </c>
      <c r="B1606" s="10" t="s">
        <v>18587</v>
      </c>
      <c r="C1606" s="2" t="s">
        <v>159</v>
      </c>
      <c r="D1606" s="2" t="s">
        <v>220</v>
      </c>
      <c r="E1606" s="2" t="s">
        <v>18554</v>
      </c>
      <c r="F1606" s="2" t="s">
        <v>18590</v>
      </c>
      <c r="G1606" s="12">
        <v>100.0</v>
      </c>
      <c r="H1606" s="2" t="s">
        <v>18106</v>
      </c>
      <c r="I1606" s="2" t="s">
        <v>9652</v>
      </c>
      <c r="J1606" t="str">
        <f t="shared" si="1"/>
        <v>9701-NDUGA</v>
      </c>
      <c r="K1606">
        <f t="shared" si="2"/>
        <v>1</v>
      </c>
    </row>
    <row r="1607">
      <c r="A1607" s="9" t="s">
        <v>18594</v>
      </c>
      <c r="B1607" s="10" t="s">
        <v>18605</v>
      </c>
      <c r="C1607" s="2" t="s">
        <v>159</v>
      </c>
      <c r="D1607" s="2" t="s">
        <v>220</v>
      </c>
      <c r="E1607" s="2" t="s">
        <v>18554</v>
      </c>
      <c r="F1607" s="2" t="s">
        <v>18608</v>
      </c>
      <c r="G1607" s="12">
        <v>100.0</v>
      </c>
      <c r="H1607" s="2" t="s">
        <v>18106</v>
      </c>
      <c r="I1607" s="2" t="s">
        <v>9652</v>
      </c>
      <c r="J1607" t="str">
        <f t="shared" si="1"/>
        <v>9701-NDUGA</v>
      </c>
      <c r="K1607">
        <f t="shared" si="2"/>
        <v>1</v>
      </c>
    </row>
    <row r="1608">
      <c r="A1608" s="9" t="s">
        <v>18612</v>
      </c>
      <c r="B1608" s="10" t="s">
        <v>18623</v>
      </c>
      <c r="C1608" s="2" t="s">
        <v>159</v>
      </c>
      <c r="D1608" s="2" t="s">
        <v>220</v>
      </c>
      <c r="E1608" s="2" t="s">
        <v>18554</v>
      </c>
      <c r="F1608" s="2" t="s">
        <v>18626</v>
      </c>
      <c r="G1608" s="12">
        <v>100.0</v>
      </c>
      <c r="H1608" s="2" t="s">
        <v>18106</v>
      </c>
      <c r="I1608" s="2" t="s">
        <v>9652</v>
      </c>
      <c r="J1608" t="str">
        <f t="shared" si="1"/>
        <v>9701-NDUGA</v>
      </c>
      <c r="K1608">
        <f t="shared" si="2"/>
        <v>1</v>
      </c>
    </row>
    <row r="1609">
      <c r="A1609" s="9" t="s">
        <v>18629</v>
      </c>
      <c r="B1609" s="10" t="s">
        <v>18641</v>
      </c>
      <c r="C1609" s="2" t="s">
        <v>159</v>
      </c>
      <c r="D1609" s="2" t="s">
        <v>220</v>
      </c>
      <c r="E1609" s="2" t="s">
        <v>18554</v>
      </c>
      <c r="F1609" s="2" t="s">
        <v>18643</v>
      </c>
      <c r="G1609" s="12">
        <v>100.0</v>
      </c>
      <c r="H1609" s="2" t="s">
        <v>18106</v>
      </c>
      <c r="I1609" s="2" t="s">
        <v>9652</v>
      </c>
      <c r="J1609" t="str">
        <f t="shared" si="1"/>
        <v>9701-NDUGA</v>
      </c>
      <c r="K1609">
        <f t="shared" si="2"/>
        <v>1</v>
      </c>
    </row>
    <row r="1610">
      <c r="A1610" s="9" t="s">
        <v>18647</v>
      </c>
      <c r="B1610" s="10" t="s">
        <v>18657</v>
      </c>
      <c r="C1610" s="2" t="s">
        <v>159</v>
      </c>
      <c r="D1610" s="2" t="s">
        <v>220</v>
      </c>
      <c r="E1610" s="2" t="s">
        <v>2657</v>
      </c>
      <c r="F1610" s="2" t="s">
        <v>18661</v>
      </c>
      <c r="G1610" s="12">
        <v>100.0</v>
      </c>
      <c r="H1610" s="2" t="s">
        <v>18106</v>
      </c>
      <c r="I1610" s="2" t="s">
        <v>9652</v>
      </c>
      <c r="J1610" t="str">
        <f t="shared" si="1"/>
        <v>9701-NDUGA</v>
      </c>
      <c r="K1610">
        <f t="shared" si="2"/>
        <v>1</v>
      </c>
    </row>
    <row r="1611">
      <c r="A1611" s="9" t="s">
        <v>2647</v>
      </c>
      <c r="B1611" s="10" t="s">
        <v>2654</v>
      </c>
      <c r="C1611" s="2" t="s">
        <v>159</v>
      </c>
      <c r="D1611" s="2" t="s">
        <v>220</v>
      </c>
      <c r="E1611" s="2" t="s">
        <v>2657</v>
      </c>
      <c r="F1611" s="2" t="s">
        <v>2658</v>
      </c>
      <c r="G1611" s="12">
        <v>100.0</v>
      </c>
      <c r="H1611" s="2" t="s">
        <v>18106</v>
      </c>
      <c r="I1611" s="2" t="s">
        <v>9652</v>
      </c>
      <c r="J1611" t="str">
        <f t="shared" si="1"/>
        <v>9701-NDUGA</v>
      </c>
      <c r="K1611">
        <f t="shared" si="2"/>
        <v>1</v>
      </c>
    </row>
    <row r="1612">
      <c r="A1612" s="9" t="s">
        <v>18677</v>
      </c>
      <c r="B1612" s="10" t="s">
        <v>18688</v>
      </c>
      <c r="C1612" s="2" t="s">
        <v>159</v>
      </c>
      <c r="D1612" s="2" t="s">
        <v>220</v>
      </c>
      <c r="E1612" s="2" t="s">
        <v>2657</v>
      </c>
      <c r="F1612" s="2" t="s">
        <v>9326</v>
      </c>
      <c r="G1612" s="12">
        <v>100.0</v>
      </c>
      <c r="H1612" s="2" t="s">
        <v>18106</v>
      </c>
      <c r="I1612" s="2" t="s">
        <v>9652</v>
      </c>
      <c r="J1612" t="str">
        <f t="shared" si="1"/>
        <v>9701-NDUGA</v>
      </c>
      <c r="K1612">
        <f t="shared" si="2"/>
        <v>1</v>
      </c>
    </row>
    <row r="1613">
      <c r="A1613" s="9" t="s">
        <v>18695</v>
      </c>
      <c r="B1613" s="10" t="s">
        <v>2225</v>
      </c>
      <c r="C1613" s="2" t="s">
        <v>159</v>
      </c>
      <c r="D1613" s="2" t="s">
        <v>220</v>
      </c>
      <c r="E1613" s="2" t="s">
        <v>2226</v>
      </c>
      <c r="F1613" s="2" t="s">
        <v>2227</v>
      </c>
      <c r="G1613" s="12">
        <v>100.0</v>
      </c>
      <c r="H1613" s="2" t="s">
        <v>18106</v>
      </c>
      <c r="I1613" s="2" t="s">
        <v>9652</v>
      </c>
      <c r="J1613" t="str">
        <f t="shared" si="1"/>
        <v>9701-NDUGA</v>
      </c>
      <c r="K1613">
        <f t="shared" si="2"/>
        <v>1</v>
      </c>
    </row>
    <row r="1614">
      <c r="A1614" s="9" t="s">
        <v>18713</v>
      </c>
      <c r="B1614" s="10" t="s">
        <v>18724</v>
      </c>
      <c r="C1614" s="2" t="s">
        <v>159</v>
      </c>
      <c r="D1614" s="2" t="s">
        <v>220</v>
      </c>
      <c r="E1614" s="2" t="s">
        <v>2226</v>
      </c>
      <c r="F1614" s="2" t="s">
        <v>18727</v>
      </c>
      <c r="G1614" s="12">
        <v>100.0</v>
      </c>
      <c r="H1614" s="2" t="s">
        <v>18106</v>
      </c>
      <c r="I1614" s="2" t="s">
        <v>9652</v>
      </c>
      <c r="J1614" t="str">
        <f t="shared" si="1"/>
        <v>9701-NDUGA</v>
      </c>
      <c r="K1614">
        <f t="shared" si="2"/>
        <v>1</v>
      </c>
    </row>
    <row r="1615">
      <c r="A1615" s="9" t="s">
        <v>18731</v>
      </c>
      <c r="B1615" s="10" t="s">
        <v>18740</v>
      </c>
      <c r="C1615" s="2" t="s">
        <v>159</v>
      </c>
      <c r="D1615" s="2" t="s">
        <v>220</v>
      </c>
      <c r="E1615" s="2" t="s">
        <v>2226</v>
      </c>
      <c r="F1615" s="2" t="s">
        <v>18744</v>
      </c>
      <c r="G1615" s="12">
        <v>100.0</v>
      </c>
      <c r="H1615" s="2" t="s">
        <v>18106</v>
      </c>
      <c r="I1615" s="2" t="s">
        <v>9652</v>
      </c>
      <c r="J1615" t="str">
        <f t="shared" si="1"/>
        <v>9701-NDUGA</v>
      </c>
      <c r="K1615">
        <f t="shared" si="2"/>
        <v>1</v>
      </c>
    </row>
    <row r="1616">
      <c r="A1616" s="9" t="s">
        <v>18748</v>
      </c>
      <c r="B1616" s="10" t="s">
        <v>18759</v>
      </c>
      <c r="C1616" s="2" t="s">
        <v>159</v>
      </c>
      <c r="D1616" s="2" t="s">
        <v>220</v>
      </c>
      <c r="E1616" s="2" t="s">
        <v>2226</v>
      </c>
      <c r="F1616" s="2" t="s">
        <v>18760</v>
      </c>
      <c r="G1616" s="12">
        <v>100.0</v>
      </c>
      <c r="H1616" s="2" t="s">
        <v>18106</v>
      </c>
      <c r="I1616" s="2" t="s">
        <v>9652</v>
      </c>
      <c r="J1616" t="str">
        <f t="shared" si="1"/>
        <v>9701-NDUGA</v>
      </c>
      <c r="K1616">
        <f t="shared" si="2"/>
        <v>1</v>
      </c>
    </row>
    <row r="1617">
      <c r="A1617" s="9" t="s">
        <v>2660</v>
      </c>
      <c r="B1617" s="10" t="s">
        <v>2669</v>
      </c>
      <c r="C1617" s="2" t="s">
        <v>159</v>
      </c>
      <c r="D1617" s="2" t="s">
        <v>220</v>
      </c>
      <c r="E1617" s="2" t="s">
        <v>2670</v>
      </c>
      <c r="F1617" s="2" t="s">
        <v>2672</v>
      </c>
      <c r="G1617" s="12">
        <v>100.0</v>
      </c>
      <c r="H1617" s="2" t="s">
        <v>18106</v>
      </c>
      <c r="I1617" s="2" t="s">
        <v>9652</v>
      </c>
      <c r="J1617" t="str">
        <f t="shared" si="1"/>
        <v>9701-NDUGA</v>
      </c>
      <c r="K1617">
        <f t="shared" si="2"/>
        <v>1</v>
      </c>
    </row>
    <row r="1618">
      <c r="A1618" s="9" t="s">
        <v>18779</v>
      </c>
      <c r="B1618" s="10" t="s">
        <v>18789</v>
      </c>
      <c r="C1618" s="2" t="s">
        <v>159</v>
      </c>
      <c r="D1618" s="2" t="s">
        <v>220</v>
      </c>
      <c r="E1618" s="2" t="s">
        <v>2670</v>
      </c>
      <c r="F1618" s="2" t="s">
        <v>18792</v>
      </c>
      <c r="G1618" s="12">
        <v>100.0</v>
      </c>
      <c r="H1618" s="2" t="s">
        <v>18106</v>
      </c>
      <c r="I1618" s="2" t="s">
        <v>9652</v>
      </c>
      <c r="J1618" t="str">
        <f t="shared" si="1"/>
        <v>9701-NDUGA</v>
      </c>
      <c r="K1618">
        <f t="shared" si="2"/>
        <v>1</v>
      </c>
    </row>
    <row r="1619">
      <c r="A1619" s="9" t="s">
        <v>18796</v>
      </c>
      <c r="B1619" s="10" t="s">
        <v>18807</v>
      </c>
      <c r="C1619" s="2" t="s">
        <v>159</v>
      </c>
      <c r="D1619" s="2" t="s">
        <v>220</v>
      </c>
      <c r="E1619" s="2" t="s">
        <v>2670</v>
      </c>
      <c r="F1619" s="2" t="s">
        <v>18809</v>
      </c>
      <c r="G1619" s="12">
        <v>100.0</v>
      </c>
      <c r="H1619" s="2" t="s">
        <v>18106</v>
      </c>
      <c r="I1619" s="2" t="s">
        <v>9652</v>
      </c>
      <c r="J1619" t="str">
        <f t="shared" si="1"/>
        <v>9701-NDUGA</v>
      </c>
      <c r="K1619">
        <f t="shared" si="2"/>
        <v>1</v>
      </c>
    </row>
    <row r="1620">
      <c r="A1620" s="9" t="s">
        <v>7256</v>
      </c>
      <c r="B1620" s="10" t="s">
        <v>7265</v>
      </c>
      <c r="C1620" s="2" t="s">
        <v>159</v>
      </c>
      <c r="D1620" s="2" t="s">
        <v>220</v>
      </c>
      <c r="E1620" s="2" t="s">
        <v>7267</v>
      </c>
      <c r="F1620" s="2" t="s">
        <v>7269</v>
      </c>
      <c r="G1620" s="12">
        <v>100.0</v>
      </c>
      <c r="H1620" s="2" t="s">
        <v>18106</v>
      </c>
      <c r="I1620" s="2" t="s">
        <v>9652</v>
      </c>
      <c r="J1620" t="str">
        <f t="shared" si="1"/>
        <v>9701-NDUGA</v>
      </c>
      <c r="K1620">
        <f t="shared" si="2"/>
        <v>1</v>
      </c>
    </row>
    <row r="1621">
      <c r="A1621" s="9" t="s">
        <v>7273</v>
      </c>
      <c r="B1621" s="10" t="s">
        <v>7281</v>
      </c>
      <c r="C1621" s="2" t="s">
        <v>159</v>
      </c>
      <c r="D1621" s="2" t="s">
        <v>220</v>
      </c>
      <c r="E1621" s="2" t="s">
        <v>7267</v>
      </c>
      <c r="F1621" s="2" t="s">
        <v>7282</v>
      </c>
      <c r="G1621" s="12">
        <v>100.0</v>
      </c>
      <c r="H1621" s="2" t="s">
        <v>18106</v>
      </c>
      <c r="I1621" s="2" t="s">
        <v>9652</v>
      </c>
      <c r="J1621" t="str">
        <f t="shared" si="1"/>
        <v>9701-NDUGA</v>
      </c>
      <c r="K1621">
        <f t="shared" si="2"/>
        <v>1</v>
      </c>
    </row>
    <row r="1622">
      <c r="A1622" s="9" t="s">
        <v>18841</v>
      </c>
      <c r="B1622" s="10" t="s">
        <v>18851</v>
      </c>
      <c r="C1622" s="2" t="s">
        <v>159</v>
      </c>
      <c r="D1622" s="2" t="s">
        <v>220</v>
      </c>
      <c r="E1622" s="2" t="s">
        <v>7267</v>
      </c>
      <c r="F1622" s="2" t="s">
        <v>18853</v>
      </c>
      <c r="G1622" s="12">
        <v>100.0</v>
      </c>
      <c r="H1622" s="2" t="s">
        <v>18106</v>
      </c>
      <c r="I1622" s="2" t="s">
        <v>9652</v>
      </c>
      <c r="J1622" t="str">
        <f t="shared" si="1"/>
        <v>9701-NDUGA</v>
      </c>
      <c r="K1622">
        <f t="shared" si="2"/>
        <v>1</v>
      </c>
    </row>
    <row r="1623">
      <c r="A1623" s="9" t="s">
        <v>18857</v>
      </c>
      <c r="B1623" s="10" t="s">
        <v>18866</v>
      </c>
      <c r="C1623" s="2" t="s">
        <v>159</v>
      </c>
      <c r="D1623" s="2" t="s">
        <v>220</v>
      </c>
      <c r="E1623" s="2" t="s">
        <v>7267</v>
      </c>
      <c r="F1623" s="2" t="s">
        <v>7267</v>
      </c>
      <c r="G1623" s="12">
        <v>100.0</v>
      </c>
      <c r="H1623" s="2" t="s">
        <v>18106</v>
      </c>
      <c r="I1623" s="2" t="s">
        <v>9652</v>
      </c>
      <c r="J1623" t="str">
        <f t="shared" si="1"/>
        <v>9701-NDUGA</v>
      </c>
      <c r="K1623">
        <f t="shared" si="2"/>
        <v>1</v>
      </c>
    </row>
    <row r="1624">
      <c r="A1624" s="9" t="s">
        <v>18871</v>
      </c>
      <c r="B1624" s="10" t="s">
        <v>18880</v>
      </c>
      <c r="C1624" s="2" t="s">
        <v>159</v>
      </c>
      <c r="D1624" s="2" t="s">
        <v>220</v>
      </c>
      <c r="E1624" s="2" t="s">
        <v>4903</v>
      </c>
      <c r="F1624" s="2" t="s">
        <v>835</v>
      </c>
      <c r="G1624" s="12">
        <v>100.0</v>
      </c>
      <c r="H1624" s="2" t="s">
        <v>18106</v>
      </c>
      <c r="I1624" s="2" t="s">
        <v>9652</v>
      </c>
      <c r="J1624" t="str">
        <f t="shared" si="1"/>
        <v>9701-NDUGA</v>
      </c>
      <c r="K1624">
        <f t="shared" si="2"/>
        <v>1</v>
      </c>
    </row>
    <row r="1625">
      <c r="A1625" s="9" t="s">
        <v>18886</v>
      </c>
      <c r="B1625" s="10" t="s">
        <v>18897</v>
      </c>
      <c r="C1625" s="2" t="s">
        <v>159</v>
      </c>
      <c r="D1625" s="2" t="s">
        <v>220</v>
      </c>
      <c r="E1625" s="2" t="s">
        <v>4903</v>
      </c>
      <c r="F1625" s="2" t="s">
        <v>18898</v>
      </c>
      <c r="G1625" s="12">
        <v>100.0</v>
      </c>
      <c r="H1625" s="2" t="s">
        <v>18106</v>
      </c>
      <c r="I1625" s="2" t="s">
        <v>9652</v>
      </c>
      <c r="J1625" t="str">
        <f t="shared" si="1"/>
        <v>9701-NDUGA</v>
      </c>
      <c r="K1625">
        <f t="shared" si="2"/>
        <v>1</v>
      </c>
    </row>
    <row r="1626">
      <c r="A1626" s="9" t="s">
        <v>18902</v>
      </c>
      <c r="B1626" s="10" t="s">
        <v>18911</v>
      </c>
      <c r="C1626" s="2" t="s">
        <v>159</v>
      </c>
      <c r="D1626" s="2" t="s">
        <v>220</v>
      </c>
      <c r="E1626" s="2" t="s">
        <v>4903</v>
      </c>
      <c r="F1626" s="2" t="s">
        <v>4903</v>
      </c>
      <c r="G1626" s="12">
        <v>100.0</v>
      </c>
      <c r="H1626" s="2" t="s">
        <v>18106</v>
      </c>
      <c r="I1626" s="2" t="s">
        <v>9652</v>
      </c>
      <c r="J1626" t="str">
        <f t="shared" si="1"/>
        <v>9701-NDUGA</v>
      </c>
      <c r="K1626">
        <f t="shared" si="2"/>
        <v>1</v>
      </c>
    </row>
    <row r="1627">
      <c r="A1627" s="9" t="s">
        <v>18915</v>
      </c>
      <c r="B1627" s="10" t="s">
        <v>18927</v>
      </c>
      <c r="C1627" s="2" t="s">
        <v>159</v>
      </c>
      <c r="D1627" s="2" t="s">
        <v>220</v>
      </c>
      <c r="E1627" s="2" t="s">
        <v>4903</v>
      </c>
      <c r="F1627" s="2" t="s">
        <v>4880</v>
      </c>
      <c r="G1627" s="12">
        <v>100.0</v>
      </c>
      <c r="H1627" s="2" t="s">
        <v>18106</v>
      </c>
      <c r="I1627" s="2" t="s">
        <v>9652</v>
      </c>
      <c r="J1627" t="str">
        <f t="shared" si="1"/>
        <v>9701-NDUGA</v>
      </c>
      <c r="K1627">
        <f t="shared" si="2"/>
        <v>1</v>
      </c>
    </row>
    <row r="1628">
      <c r="A1628" s="9" t="s">
        <v>18933</v>
      </c>
      <c r="B1628" s="10" t="s">
        <v>18942</v>
      </c>
      <c r="C1628" s="2" t="s">
        <v>159</v>
      </c>
      <c r="D1628" s="2" t="s">
        <v>220</v>
      </c>
      <c r="E1628" s="2" t="s">
        <v>1289</v>
      </c>
      <c r="F1628" s="2" t="s">
        <v>18944</v>
      </c>
      <c r="G1628" s="12">
        <v>100.0</v>
      </c>
      <c r="H1628" s="2" t="s">
        <v>18106</v>
      </c>
      <c r="I1628" s="2" t="s">
        <v>9652</v>
      </c>
      <c r="J1628" t="str">
        <f t="shared" si="1"/>
        <v>9701-NDUGA</v>
      </c>
      <c r="K1628">
        <f t="shared" si="2"/>
        <v>1</v>
      </c>
    </row>
    <row r="1629">
      <c r="A1629" s="9" t="s">
        <v>18948</v>
      </c>
      <c r="B1629" s="10" t="s">
        <v>18958</v>
      </c>
      <c r="C1629" s="2" t="s">
        <v>159</v>
      </c>
      <c r="D1629" s="2" t="s">
        <v>220</v>
      </c>
      <c r="E1629" s="2" t="s">
        <v>1289</v>
      </c>
      <c r="F1629" s="2" t="s">
        <v>1289</v>
      </c>
      <c r="G1629" s="12">
        <v>100.0</v>
      </c>
      <c r="H1629" s="2" t="s">
        <v>18106</v>
      </c>
      <c r="I1629" s="2" t="s">
        <v>9652</v>
      </c>
      <c r="J1629" t="str">
        <f t="shared" si="1"/>
        <v>9701-NDUGA</v>
      </c>
      <c r="K1629">
        <f t="shared" si="2"/>
        <v>1</v>
      </c>
    </row>
    <row r="1630">
      <c r="A1630" s="9" t="s">
        <v>18963</v>
      </c>
      <c r="B1630" s="10" t="s">
        <v>18977</v>
      </c>
      <c r="C1630" s="2" t="s">
        <v>159</v>
      </c>
      <c r="D1630" s="2" t="s">
        <v>220</v>
      </c>
      <c r="E1630" s="2" t="s">
        <v>1289</v>
      </c>
      <c r="F1630" s="2" t="s">
        <v>18979</v>
      </c>
      <c r="G1630" s="12">
        <v>100.0</v>
      </c>
      <c r="H1630" s="2" t="s">
        <v>18106</v>
      </c>
      <c r="I1630" s="2" t="s">
        <v>9652</v>
      </c>
      <c r="J1630" t="str">
        <f t="shared" si="1"/>
        <v>9701-NDUGA</v>
      </c>
      <c r="K1630">
        <f t="shared" si="2"/>
        <v>1</v>
      </c>
    </row>
    <row r="1631">
      <c r="A1631" s="9" t="s">
        <v>18982</v>
      </c>
      <c r="B1631" s="10" t="s">
        <v>18992</v>
      </c>
      <c r="C1631" s="2" t="s">
        <v>159</v>
      </c>
      <c r="D1631" s="2" t="s">
        <v>220</v>
      </c>
      <c r="E1631" s="2" t="s">
        <v>1289</v>
      </c>
      <c r="F1631" s="2" t="s">
        <v>18995</v>
      </c>
      <c r="G1631" s="12">
        <v>100.0</v>
      </c>
      <c r="H1631" s="2" t="s">
        <v>18106</v>
      </c>
      <c r="I1631" s="2" t="s">
        <v>9652</v>
      </c>
      <c r="J1631" t="str">
        <f t="shared" si="1"/>
        <v>9701-NDUGA</v>
      </c>
      <c r="K1631">
        <f t="shared" si="2"/>
        <v>1</v>
      </c>
    </row>
    <row r="1632">
      <c r="A1632" s="9" t="s">
        <v>18998</v>
      </c>
      <c r="B1632" s="10" t="s">
        <v>19007</v>
      </c>
      <c r="C1632" s="2" t="s">
        <v>159</v>
      </c>
      <c r="D1632" s="2" t="s">
        <v>220</v>
      </c>
      <c r="E1632" s="2" t="s">
        <v>2686</v>
      </c>
      <c r="F1632" s="2" t="s">
        <v>19009</v>
      </c>
      <c r="G1632" s="12">
        <v>100.0</v>
      </c>
      <c r="H1632" s="2" t="s">
        <v>18106</v>
      </c>
      <c r="I1632" s="2" t="s">
        <v>9652</v>
      </c>
      <c r="J1632" t="str">
        <f t="shared" si="1"/>
        <v>9701-NDUGA</v>
      </c>
      <c r="K1632">
        <f t="shared" si="2"/>
        <v>1</v>
      </c>
    </row>
    <row r="1633">
      <c r="A1633" s="9" t="s">
        <v>19013</v>
      </c>
      <c r="B1633" s="10" t="s">
        <v>19023</v>
      </c>
      <c r="C1633" s="2" t="s">
        <v>159</v>
      </c>
      <c r="D1633" s="2" t="s">
        <v>220</v>
      </c>
      <c r="E1633" s="2" t="s">
        <v>2686</v>
      </c>
      <c r="F1633" s="2" t="s">
        <v>2686</v>
      </c>
      <c r="G1633" s="12">
        <v>100.0</v>
      </c>
      <c r="H1633" s="2" t="s">
        <v>18106</v>
      </c>
      <c r="I1633" s="2" t="s">
        <v>9652</v>
      </c>
      <c r="J1633" t="str">
        <f t="shared" si="1"/>
        <v>9701-NDUGA</v>
      </c>
      <c r="K1633">
        <f t="shared" si="2"/>
        <v>1</v>
      </c>
    </row>
    <row r="1634">
      <c r="A1634" s="9" t="s">
        <v>19027</v>
      </c>
      <c r="B1634" s="10" t="s">
        <v>19038</v>
      </c>
      <c r="C1634" s="2" t="s">
        <v>159</v>
      </c>
      <c r="D1634" s="2" t="s">
        <v>220</v>
      </c>
      <c r="E1634" s="2" t="s">
        <v>2686</v>
      </c>
      <c r="F1634" s="2" t="s">
        <v>19039</v>
      </c>
      <c r="G1634" s="12">
        <v>100.0</v>
      </c>
      <c r="H1634" s="2" t="s">
        <v>18106</v>
      </c>
      <c r="I1634" s="2" t="s">
        <v>9652</v>
      </c>
      <c r="J1634" t="str">
        <f t="shared" si="1"/>
        <v>9701-NDUGA</v>
      </c>
      <c r="K1634">
        <f t="shared" si="2"/>
        <v>1</v>
      </c>
    </row>
    <row r="1635">
      <c r="A1635" s="9" t="s">
        <v>19043</v>
      </c>
      <c r="B1635" s="10" t="s">
        <v>19056</v>
      </c>
      <c r="C1635" s="2" t="s">
        <v>159</v>
      </c>
      <c r="D1635" s="2" t="s">
        <v>220</v>
      </c>
      <c r="E1635" s="2" t="s">
        <v>2686</v>
      </c>
      <c r="F1635" s="2" t="s">
        <v>19058</v>
      </c>
      <c r="G1635" s="12">
        <v>100.0</v>
      </c>
      <c r="H1635" s="2" t="s">
        <v>18106</v>
      </c>
      <c r="I1635" s="2" t="s">
        <v>9652</v>
      </c>
      <c r="J1635" t="str">
        <f t="shared" si="1"/>
        <v>9701-NDUGA</v>
      </c>
      <c r="K1635">
        <f t="shared" si="2"/>
        <v>1</v>
      </c>
    </row>
    <row r="1636">
      <c r="A1636" s="9" t="s">
        <v>19062</v>
      </c>
      <c r="B1636" s="10" t="s">
        <v>19074</v>
      </c>
      <c r="C1636" s="2" t="s">
        <v>159</v>
      </c>
      <c r="D1636" s="2" t="s">
        <v>220</v>
      </c>
      <c r="E1636" s="2" t="s">
        <v>2686</v>
      </c>
      <c r="F1636" s="2" t="s">
        <v>19076</v>
      </c>
      <c r="G1636" s="12">
        <v>100.0</v>
      </c>
      <c r="H1636" s="2" t="s">
        <v>18106</v>
      </c>
      <c r="I1636" s="2" t="s">
        <v>9652</v>
      </c>
      <c r="J1636" t="str">
        <f t="shared" si="1"/>
        <v>9701-NDUGA</v>
      </c>
      <c r="K1636">
        <f t="shared" si="2"/>
        <v>1</v>
      </c>
    </row>
    <row r="1637">
      <c r="A1637" s="9" t="s">
        <v>19080</v>
      </c>
      <c r="B1637" s="10" t="s">
        <v>19090</v>
      </c>
      <c r="C1637" s="2" t="s">
        <v>159</v>
      </c>
      <c r="D1637" s="2" t="s">
        <v>220</v>
      </c>
      <c r="E1637" s="2" t="s">
        <v>2686</v>
      </c>
      <c r="F1637" s="2" t="s">
        <v>19091</v>
      </c>
      <c r="G1637" s="12">
        <v>100.0</v>
      </c>
      <c r="H1637" s="2" t="s">
        <v>18106</v>
      </c>
      <c r="I1637" s="2" t="s">
        <v>9652</v>
      </c>
      <c r="J1637" t="str">
        <f t="shared" si="1"/>
        <v>9701-NDUGA</v>
      </c>
      <c r="K1637">
        <f t="shared" si="2"/>
        <v>1</v>
      </c>
    </row>
    <row r="1638">
      <c r="A1638" s="9" t="s">
        <v>19095</v>
      </c>
      <c r="B1638" s="10" t="s">
        <v>19106</v>
      </c>
      <c r="C1638" s="2" t="s">
        <v>159</v>
      </c>
      <c r="D1638" s="2" t="s">
        <v>220</v>
      </c>
      <c r="E1638" s="2" t="s">
        <v>2686</v>
      </c>
      <c r="F1638" s="2" t="s">
        <v>19110</v>
      </c>
      <c r="G1638" s="12">
        <v>100.0</v>
      </c>
      <c r="H1638" s="2" t="s">
        <v>18106</v>
      </c>
      <c r="I1638" s="2" t="s">
        <v>9652</v>
      </c>
      <c r="J1638" t="str">
        <f t="shared" si="1"/>
        <v>9701-NDUGA</v>
      </c>
      <c r="K1638">
        <f t="shared" si="2"/>
        <v>1</v>
      </c>
    </row>
    <row r="1639">
      <c r="A1639" s="9" t="s">
        <v>19113</v>
      </c>
      <c r="B1639" s="10" t="s">
        <v>19124</v>
      </c>
      <c r="C1639" s="2" t="s">
        <v>159</v>
      </c>
      <c r="D1639" s="2" t="s">
        <v>220</v>
      </c>
      <c r="E1639" s="2" t="s">
        <v>2686</v>
      </c>
      <c r="F1639" s="2" t="s">
        <v>19126</v>
      </c>
      <c r="G1639" s="12">
        <v>100.0</v>
      </c>
      <c r="H1639" s="2" t="s">
        <v>18106</v>
      </c>
      <c r="I1639" s="2" t="s">
        <v>9652</v>
      </c>
      <c r="J1639" t="str">
        <f t="shared" si="1"/>
        <v>9701-NDUGA</v>
      </c>
      <c r="K1639">
        <f t="shared" si="2"/>
        <v>1</v>
      </c>
    </row>
    <row r="1640">
      <c r="A1640" s="9" t="s">
        <v>2676</v>
      </c>
      <c r="B1640" s="10" t="s">
        <v>2684</v>
      </c>
      <c r="C1640" s="2" t="s">
        <v>159</v>
      </c>
      <c r="D1640" s="2" t="s">
        <v>220</v>
      </c>
      <c r="E1640" s="2" t="s">
        <v>2686</v>
      </c>
      <c r="F1640" s="2" t="s">
        <v>2688</v>
      </c>
      <c r="G1640" s="12">
        <v>100.0</v>
      </c>
      <c r="H1640" s="2" t="s">
        <v>18106</v>
      </c>
      <c r="I1640" s="2" t="s">
        <v>9652</v>
      </c>
      <c r="J1640" t="str">
        <f t="shared" si="1"/>
        <v>9701-NDUGA</v>
      </c>
      <c r="K1640">
        <f t="shared" si="2"/>
        <v>1</v>
      </c>
    </row>
    <row r="1641">
      <c r="A1641" s="9" t="s">
        <v>19145</v>
      </c>
      <c r="B1641" s="10" t="s">
        <v>19157</v>
      </c>
      <c r="C1641" s="2" t="s">
        <v>159</v>
      </c>
      <c r="D1641" s="2" t="s">
        <v>220</v>
      </c>
      <c r="E1641" s="2" t="s">
        <v>2232</v>
      </c>
      <c r="F1641" s="2" t="s">
        <v>19160</v>
      </c>
      <c r="G1641" s="12">
        <v>100.0</v>
      </c>
      <c r="H1641" s="2" t="s">
        <v>18106</v>
      </c>
      <c r="I1641" s="2" t="s">
        <v>9652</v>
      </c>
      <c r="J1641" t="str">
        <f t="shared" si="1"/>
        <v>9701-NDUGA</v>
      </c>
      <c r="K1641">
        <f t="shared" si="2"/>
        <v>1</v>
      </c>
    </row>
    <row r="1642">
      <c r="A1642" s="9" t="s">
        <v>19164</v>
      </c>
      <c r="B1642" s="10" t="s">
        <v>19174</v>
      </c>
      <c r="C1642" s="2" t="s">
        <v>159</v>
      </c>
      <c r="D1642" s="2" t="s">
        <v>220</v>
      </c>
      <c r="E1642" s="2" t="s">
        <v>2232</v>
      </c>
      <c r="F1642" s="2" t="s">
        <v>19178</v>
      </c>
      <c r="G1642" s="12">
        <v>100.0</v>
      </c>
      <c r="H1642" s="2" t="s">
        <v>18106</v>
      </c>
      <c r="I1642" s="2" t="s">
        <v>9652</v>
      </c>
      <c r="J1642" t="str">
        <f t="shared" si="1"/>
        <v>9701-NDUGA</v>
      </c>
      <c r="K1642">
        <f t="shared" si="2"/>
        <v>1</v>
      </c>
    </row>
    <row r="1643">
      <c r="A1643" s="9" t="s">
        <v>19182</v>
      </c>
      <c r="B1643" s="10" t="s">
        <v>19191</v>
      </c>
      <c r="C1643" s="2" t="s">
        <v>159</v>
      </c>
      <c r="D1643" s="2" t="s">
        <v>220</v>
      </c>
      <c r="E1643" s="2" t="s">
        <v>2232</v>
      </c>
      <c r="F1643" s="2" t="s">
        <v>19194</v>
      </c>
      <c r="G1643" s="12">
        <v>100.0</v>
      </c>
      <c r="H1643" s="2" t="s">
        <v>18106</v>
      </c>
      <c r="I1643" s="2" t="s">
        <v>9652</v>
      </c>
      <c r="J1643" t="str">
        <f t="shared" si="1"/>
        <v>9701-NDUGA</v>
      </c>
      <c r="K1643">
        <f t="shared" si="2"/>
        <v>1</v>
      </c>
    </row>
    <row r="1644">
      <c r="A1644" s="9" t="s">
        <v>19198</v>
      </c>
      <c r="B1644" s="10" t="s">
        <v>19207</v>
      </c>
      <c r="C1644" s="2" t="s">
        <v>159</v>
      </c>
      <c r="D1644" s="2" t="s">
        <v>220</v>
      </c>
      <c r="E1644" s="2" t="s">
        <v>2232</v>
      </c>
      <c r="F1644" s="2" t="s">
        <v>19210</v>
      </c>
      <c r="G1644" s="12">
        <v>100.0</v>
      </c>
      <c r="H1644" s="2" t="s">
        <v>18106</v>
      </c>
      <c r="I1644" s="2" t="s">
        <v>9652</v>
      </c>
      <c r="J1644" t="str">
        <f t="shared" si="1"/>
        <v>9701-NDUGA</v>
      </c>
      <c r="K1644">
        <f t="shared" si="2"/>
        <v>1</v>
      </c>
    </row>
    <row r="1645">
      <c r="A1645" s="9" t="s">
        <v>19214</v>
      </c>
      <c r="B1645" s="10" t="s">
        <v>19225</v>
      </c>
      <c r="C1645" s="2" t="s">
        <v>159</v>
      </c>
      <c r="D1645" s="2" t="s">
        <v>220</v>
      </c>
      <c r="E1645" s="2" t="s">
        <v>2232</v>
      </c>
      <c r="F1645" s="2" t="s">
        <v>19228</v>
      </c>
      <c r="G1645" s="12">
        <v>100.0</v>
      </c>
      <c r="H1645" s="2" t="s">
        <v>18106</v>
      </c>
      <c r="I1645" s="2" t="s">
        <v>9652</v>
      </c>
      <c r="J1645" t="str">
        <f t="shared" si="1"/>
        <v>9701-NDUGA</v>
      </c>
      <c r="K1645">
        <f t="shared" si="2"/>
        <v>1</v>
      </c>
    </row>
    <row r="1646">
      <c r="A1646" s="9" t="s">
        <v>19232</v>
      </c>
      <c r="B1646" s="10" t="s">
        <v>19241</v>
      </c>
      <c r="C1646" s="2" t="s">
        <v>159</v>
      </c>
      <c r="D1646" s="2" t="s">
        <v>220</v>
      </c>
      <c r="E1646" s="2" t="s">
        <v>2232</v>
      </c>
      <c r="F1646" s="2" t="s">
        <v>19244</v>
      </c>
      <c r="G1646" s="12">
        <v>100.0</v>
      </c>
      <c r="H1646" s="2" t="s">
        <v>18106</v>
      </c>
      <c r="I1646" s="2" t="s">
        <v>9652</v>
      </c>
      <c r="J1646" t="str">
        <f t="shared" si="1"/>
        <v>9701-NDUGA</v>
      </c>
      <c r="K1646">
        <f t="shared" si="2"/>
        <v>1</v>
      </c>
    </row>
    <row r="1647">
      <c r="A1647" s="9" t="s">
        <v>19248</v>
      </c>
      <c r="B1647" s="10" t="s">
        <v>19259</v>
      </c>
      <c r="C1647" s="2" t="s">
        <v>159</v>
      </c>
      <c r="D1647" s="2" t="s">
        <v>220</v>
      </c>
      <c r="E1647" s="2" t="s">
        <v>2232</v>
      </c>
      <c r="F1647" s="2" t="s">
        <v>19261</v>
      </c>
      <c r="G1647" s="12">
        <v>100.0</v>
      </c>
      <c r="H1647" s="2" t="s">
        <v>18106</v>
      </c>
      <c r="I1647" s="2" t="s">
        <v>9652</v>
      </c>
      <c r="J1647" t="str">
        <f t="shared" si="1"/>
        <v>9701-NDUGA</v>
      </c>
      <c r="K1647">
        <f t="shared" si="2"/>
        <v>1</v>
      </c>
    </row>
    <row r="1648">
      <c r="A1648" s="9" t="s">
        <v>19265</v>
      </c>
      <c r="B1648" s="10" t="s">
        <v>19275</v>
      </c>
      <c r="C1648" s="2" t="s">
        <v>159</v>
      </c>
      <c r="D1648" s="2" t="s">
        <v>220</v>
      </c>
      <c r="E1648" s="2" t="s">
        <v>2232</v>
      </c>
      <c r="F1648" s="2" t="s">
        <v>3630</v>
      </c>
      <c r="G1648" s="12">
        <v>100.0</v>
      </c>
      <c r="H1648" s="2" t="s">
        <v>18106</v>
      </c>
      <c r="I1648" s="2" t="s">
        <v>9652</v>
      </c>
      <c r="J1648" t="str">
        <f t="shared" si="1"/>
        <v>9701-NDUGA</v>
      </c>
      <c r="K1648">
        <f t="shared" si="2"/>
        <v>1</v>
      </c>
    </row>
    <row r="1649">
      <c r="A1649" s="9" t="s">
        <v>19280</v>
      </c>
      <c r="B1649" s="10" t="s">
        <v>19290</v>
      </c>
      <c r="C1649" s="2" t="s">
        <v>159</v>
      </c>
      <c r="D1649" s="2" t="s">
        <v>220</v>
      </c>
      <c r="E1649" s="2" t="s">
        <v>19291</v>
      </c>
      <c r="F1649" s="2" t="s">
        <v>19291</v>
      </c>
      <c r="G1649" s="12">
        <v>100.0</v>
      </c>
      <c r="H1649" s="2" t="s">
        <v>18106</v>
      </c>
      <c r="I1649" s="2" t="s">
        <v>9652</v>
      </c>
      <c r="J1649" t="str">
        <f t="shared" si="1"/>
        <v>9701-NDUGA</v>
      </c>
      <c r="K1649">
        <f t="shared" si="2"/>
        <v>1</v>
      </c>
    </row>
    <row r="1650">
      <c r="A1650" s="9" t="s">
        <v>19296</v>
      </c>
      <c r="B1650" s="10" t="s">
        <v>19307</v>
      </c>
      <c r="C1650" s="2" t="s">
        <v>159</v>
      </c>
      <c r="D1650" s="2" t="s">
        <v>220</v>
      </c>
      <c r="E1650" s="2" t="s">
        <v>19291</v>
      </c>
      <c r="F1650" s="2" t="s">
        <v>19308</v>
      </c>
      <c r="G1650" s="12">
        <v>100.0</v>
      </c>
      <c r="H1650" s="2" t="s">
        <v>18106</v>
      </c>
      <c r="I1650" s="2" t="s">
        <v>9652</v>
      </c>
      <c r="J1650" t="str">
        <f t="shared" si="1"/>
        <v>9701-NDUGA</v>
      </c>
      <c r="K1650">
        <f t="shared" si="2"/>
        <v>1</v>
      </c>
    </row>
    <row r="1651">
      <c r="A1651" s="9" t="s">
        <v>19312</v>
      </c>
      <c r="B1651" s="10" t="s">
        <v>19323</v>
      </c>
      <c r="C1651" s="2" t="s">
        <v>159</v>
      </c>
      <c r="D1651" s="2" t="s">
        <v>220</v>
      </c>
      <c r="E1651" s="2" t="s">
        <v>19291</v>
      </c>
      <c r="F1651" s="2" t="s">
        <v>19325</v>
      </c>
      <c r="G1651" s="12">
        <v>100.0</v>
      </c>
      <c r="H1651" s="2" t="s">
        <v>18106</v>
      </c>
      <c r="I1651" s="2" t="s">
        <v>9652</v>
      </c>
      <c r="J1651" t="str">
        <f t="shared" si="1"/>
        <v>9701-NDUGA</v>
      </c>
      <c r="K1651">
        <f t="shared" si="2"/>
        <v>1</v>
      </c>
    </row>
    <row r="1652">
      <c r="A1652" s="9" t="s">
        <v>19330</v>
      </c>
      <c r="B1652" s="10" t="s">
        <v>19340</v>
      </c>
      <c r="C1652" s="2" t="s">
        <v>159</v>
      </c>
      <c r="D1652" s="2" t="s">
        <v>220</v>
      </c>
      <c r="E1652" s="2" t="s">
        <v>19291</v>
      </c>
      <c r="F1652" s="2" t="s">
        <v>19344</v>
      </c>
      <c r="G1652" s="12">
        <v>100.0</v>
      </c>
      <c r="H1652" s="2" t="s">
        <v>18106</v>
      </c>
      <c r="I1652" s="2" t="s">
        <v>9652</v>
      </c>
      <c r="J1652" t="str">
        <f t="shared" si="1"/>
        <v>9701-NDUGA</v>
      </c>
      <c r="K1652">
        <f t="shared" si="2"/>
        <v>1</v>
      </c>
    </row>
    <row r="1653">
      <c r="A1653" s="9" t="s">
        <v>19348</v>
      </c>
      <c r="B1653" s="10" t="s">
        <v>19358</v>
      </c>
      <c r="C1653" s="2" t="s">
        <v>159</v>
      </c>
      <c r="D1653" s="2" t="s">
        <v>220</v>
      </c>
      <c r="E1653" s="2" t="s">
        <v>19291</v>
      </c>
      <c r="F1653" s="2" t="s">
        <v>19359</v>
      </c>
      <c r="G1653" s="12">
        <v>100.0</v>
      </c>
      <c r="H1653" s="2" t="s">
        <v>18106</v>
      </c>
      <c r="I1653" s="2" t="s">
        <v>9652</v>
      </c>
      <c r="J1653" t="str">
        <f t="shared" si="1"/>
        <v>9701-NDUGA</v>
      </c>
      <c r="K1653">
        <f t="shared" si="2"/>
        <v>1</v>
      </c>
    </row>
    <row r="1654">
      <c r="A1654" s="9" t="s">
        <v>19363</v>
      </c>
      <c r="B1654" s="10" t="s">
        <v>19373</v>
      </c>
      <c r="C1654" s="2" t="s">
        <v>159</v>
      </c>
      <c r="D1654" s="2" t="s">
        <v>220</v>
      </c>
      <c r="E1654" s="2" t="s">
        <v>19291</v>
      </c>
      <c r="F1654" s="2" t="s">
        <v>19376</v>
      </c>
      <c r="G1654" s="12">
        <v>100.0</v>
      </c>
      <c r="H1654" s="2" t="s">
        <v>18106</v>
      </c>
      <c r="I1654" s="2" t="s">
        <v>9652</v>
      </c>
      <c r="J1654" t="str">
        <f t="shared" si="1"/>
        <v>9701-NDUGA</v>
      </c>
      <c r="K1654">
        <f t="shared" si="2"/>
        <v>1</v>
      </c>
    </row>
    <row r="1655">
      <c r="A1655" s="9" t="s">
        <v>19381</v>
      </c>
      <c r="B1655" s="10" t="s">
        <v>19391</v>
      </c>
      <c r="C1655" s="2" t="s">
        <v>159</v>
      </c>
      <c r="D1655" s="2" t="s">
        <v>220</v>
      </c>
      <c r="E1655" s="2" t="s">
        <v>19394</v>
      </c>
      <c r="F1655" s="2" t="s">
        <v>19394</v>
      </c>
      <c r="G1655" s="12">
        <v>100.0</v>
      </c>
      <c r="H1655" s="2" t="s">
        <v>18106</v>
      </c>
      <c r="I1655" s="2" t="s">
        <v>9652</v>
      </c>
      <c r="J1655" t="str">
        <f t="shared" si="1"/>
        <v>9701-NDUGA</v>
      </c>
      <c r="K1655">
        <f t="shared" si="2"/>
        <v>1</v>
      </c>
    </row>
    <row r="1656">
      <c r="A1656" s="9" t="s">
        <v>19401</v>
      </c>
      <c r="B1656" s="10" t="s">
        <v>19413</v>
      </c>
      <c r="C1656" s="2" t="s">
        <v>159</v>
      </c>
      <c r="D1656" s="2" t="s">
        <v>220</v>
      </c>
      <c r="E1656" s="2" t="s">
        <v>19394</v>
      </c>
      <c r="F1656" s="2" t="s">
        <v>19415</v>
      </c>
      <c r="G1656" s="12">
        <v>100.0</v>
      </c>
      <c r="H1656" s="2" t="s">
        <v>18106</v>
      </c>
      <c r="I1656" s="2" t="s">
        <v>9652</v>
      </c>
      <c r="J1656" t="str">
        <f t="shared" si="1"/>
        <v>9701-NDUGA</v>
      </c>
      <c r="K1656">
        <f t="shared" si="2"/>
        <v>1</v>
      </c>
    </row>
    <row r="1657">
      <c r="A1657" s="9" t="s">
        <v>19419</v>
      </c>
      <c r="B1657" s="10" t="s">
        <v>19429</v>
      </c>
      <c r="C1657" s="2" t="s">
        <v>159</v>
      </c>
      <c r="D1657" s="2" t="s">
        <v>220</v>
      </c>
      <c r="E1657" s="2" t="s">
        <v>19394</v>
      </c>
      <c r="F1657" s="2" t="s">
        <v>19431</v>
      </c>
      <c r="G1657" s="12">
        <v>100.0</v>
      </c>
      <c r="H1657" s="2" t="s">
        <v>18106</v>
      </c>
      <c r="I1657" s="2" t="s">
        <v>9652</v>
      </c>
      <c r="J1657" t="str">
        <f t="shared" si="1"/>
        <v>9701-NDUGA</v>
      </c>
      <c r="K1657">
        <f t="shared" si="2"/>
        <v>1</v>
      </c>
    </row>
    <row r="1658">
      <c r="A1658" s="9" t="s">
        <v>19436</v>
      </c>
      <c r="B1658" s="10" t="s">
        <v>19447</v>
      </c>
      <c r="C1658" s="2" t="s">
        <v>159</v>
      </c>
      <c r="D1658" s="2" t="s">
        <v>220</v>
      </c>
      <c r="E1658" s="2" t="s">
        <v>19394</v>
      </c>
      <c r="F1658" s="2" t="s">
        <v>19449</v>
      </c>
      <c r="G1658" s="12">
        <v>100.0</v>
      </c>
      <c r="H1658" s="2" t="s">
        <v>18106</v>
      </c>
      <c r="I1658" s="2" t="s">
        <v>9652</v>
      </c>
      <c r="J1658" t="str">
        <f t="shared" si="1"/>
        <v>9701-NDUGA</v>
      </c>
      <c r="K1658">
        <f t="shared" si="2"/>
        <v>1</v>
      </c>
    </row>
    <row r="1659">
      <c r="A1659" s="9" t="s">
        <v>19452</v>
      </c>
      <c r="B1659" s="10" t="s">
        <v>19461</v>
      </c>
      <c r="C1659" s="2" t="s">
        <v>159</v>
      </c>
      <c r="D1659" s="2" t="s">
        <v>220</v>
      </c>
      <c r="E1659" s="2" t="s">
        <v>19394</v>
      </c>
      <c r="F1659" s="2" t="s">
        <v>19463</v>
      </c>
      <c r="G1659" s="12">
        <v>100.0</v>
      </c>
      <c r="H1659" s="2" t="s">
        <v>18106</v>
      </c>
      <c r="I1659" s="2" t="s">
        <v>9652</v>
      </c>
      <c r="J1659" t="str">
        <f t="shared" si="1"/>
        <v>9701-NDUGA</v>
      </c>
      <c r="K1659">
        <f t="shared" si="2"/>
        <v>1</v>
      </c>
    </row>
    <row r="1660">
      <c r="A1660" s="9" t="s">
        <v>19469</v>
      </c>
      <c r="B1660" s="10" t="s">
        <v>19479</v>
      </c>
      <c r="C1660" s="2" t="s">
        <v>159</v>
      </c>
      <c r="D1660" s="2" t="s">
        <v>220</v>
      </c>
      <c r="E1660" s="2" t="s">
        <v>781</v>
      </c>
      <c r="F1660" s="2" t="s">
        <v>19481</v>
      </c>
      <c r="G1660" s="12">
        <v>100.0</v>
      </c>
      <c r="H1660" s="2" t="s">
        <v>18106</v>
      </c>
      <c r="I1660" s="2" t="s">
        <v>9652</v>
      </c>
      <c r="J1660" t="str">
        <f t="shared" si="1"/>
        <v>9701-NDUGA</v>
      </c>
      <c r="K1660">
        <f t="shared" si="2"/>
        <v>1</v>
      </c>
    </row>
    <row r="1661">
      <c r="A1661" s="9" t="s">
        <v>774</v>
      </c>
      <c r="B1661" s="10" t="s">
        <v>779</v>
      </c>
      <c r="C1661" s="2" t="s">
        <v>159</v>
      </c>
      <c r="D1661" s="2" t="s">
        <v>220</v>
      </c>
      <c r="E1661" s="2" t="s">
        <v>781</v>
      </c>
      <c r="F1661" s="2" t="s">
        <v>782</v>
      </c>
      <c r="G1661" s="12">
        <v>100.0</v>
      </c>
      <c r="H1661" s="2" t="s">
        <v>18106</v>
      </c>
      <c r="I1661" s="2" t="s">
        <v>9652</v>
      </c>
      <c r="J1661" t="str">
        <f t="shared" si="1"/>
        <v>9701-NDUGA</v>
      </c>
      <c r="K1661">
        <f t="shared" si="2"/>
        <v>1</v>
      </c>
    </row>
    <row r="1662">
      <c r="A1662" s="9" t="s">
        <v>19498</v>
      </c>
      <c r="B1662" s="10" t="s">
        <v>19509</v>
      </c>
      <c r="C1662" s="2" t="s">
        <v>159</v>
      </c>
      <c r="D1662" s="2" t="s">
        <v>220</v>
      </c>
      <c r="E1662" s="2" t="s">
        <v>781</v>
      </c>
      <c r="F1662" s="2" t="s">
        <v>19512</v>
      </c>
      <c r="G1662" s="12">
        <v>100.0</v>
      </c>
      <c r="H1662" s="2" t="s">
        <v>18106</v>
      </c>
      <c r="I1662" s="2" t="s">
        <v>9652</v>
      </c>
      <c r="J1662" t="str">
        <f t="shared" si="1"/>
        <v>9701-NDUGA</v>
      </c>
      <c r="K1662">
        <f t="shared" si="2"/>
        <v>1</v>
      </c>
    </row>
    <row r="1663">
      <c r="A1663" s="9" t="s">
        <v>19517</v>
      </c>
      <c r="B1663" s="10" t="s">
        <v>19526</v>
      </c>
      <c r="C1663" s="2" t="s">
        <v>159</v>
      </c>
      <c r="D1663" s="2" t="s">
        <v>220</v>
      </c>
      <c r="E1663" s="2" t="s">
        <v>221</v>
      </c>
      <c r="F1663" s="2" t="s">
        <v>19529</v>
      </c>
      <c r="G1663" s="12">
        <v>100.0</v>
      </c>
      <c r="H1663" s="2" t="s">
        <v>18106</v>
      </c>
      <c r="I1663" s="2" t="s">
        <v>9652</v>
      </c>
      <c r="J1663" t="str">
        <f t="shared" si="1"/>
        <v>9701-NDUGA</v>
      </c>
      <c r="K1663">
        <f t="shared" si="2"/>
        <v>1</v>
      </c>
    </row>
    <row r="1664">
      <c r="A1664" s="9" t="s">
        <v>19533</v>
      </c>
      <c r="B1664" s="10" t="s">
        <v>19540</v>
      </c>
      <c r="C1664" s="2" t="s">
        <v>159</v>
      </c>
      <c r="D1664" s="2" t="s">
        <v>220</v>
      </c>
      <c r="E1664" s="2" t="s">
        <v>221</v>
      </c>
      <c r="F1664" s="2" t="s">
        <v>19542</v>
      </c>
      <c r="G1664" s="12">
        <v>100.0</v>
      </c>
      <c r="H1664" s="2" t="s">
        <v>18106</v>
      </c>
      <c r="I1664" s="2" t="s">
        <v>9652</v>
      </c>
      <c r="J1664" t="str">
        <f t="shared" si="1"/>
        <v>9701-NDUGA</v>
      </c>
      <c r="K1664">
        <f t="shared" si="2"/>
        <v>1</v>
      </c>
    </row>
    <row r="1665">
      <c r="A1665" s="9" t="s">
        <v>215</v>
      </c>
      <c r="B1665" s="10" t="s">
        <v>219</v>
      </c>
      <c r="C1665" s="2" t="s">
        <v>159</v>
      </c>
      <c r="D1665" s="2" t="s">
        <v>220</v>
      </c>
      <c r="E1665" s="2" t="s">
        <v>221</v>
      </c>
      <c r="F1665" s="2" t="s">
        <v>222</v>
      </c>
      <c r="G1665" s="12">
        <v>100.0</v>
      </c>
      <c r="H1665" s="2" t="s">
        <v>18106</v>
      </c>
      <c r="I1665" s="2" t="s">
        <v>9652</v>
      </c>
      <c r="J1665" t="str">
        <f t="shared" si="1"/>
        <v>9701-NDUGA</v>
      </c>
      <c r="K1665">
        <f t="shared" si="2"/>
        <v>1</v>
      </c>
    </row>
    <row r="1666">
      <c r="A1666" s="9" t="s">
        <v>19560</v>
      </c>
      <c r="B1666" s="10" t="s">
        <v>2236</v>
      </c>
      <c r="C1666" s="2" t="s">
        <v>159</v>
      </c>
      <c r="D1666" s="2" t="s">
        <v>220</v>
      </c>
      <c r="E1666" s="2" t="s">
        <v>221</v>
      </c>
      <c r="F1666" s="2" t="s">
        <v>2237</v>
      </c>
      <c r="G1666" s="12">
        <v>100.0</v>
      </c>
      <c r="H1666" s="2" t="s">
        <v>18106</v>
      </c>
      <c r="I1666" s="2" t="s">
        <v>9652</v>
      </c>
      <c r="J1666" t="str">
        <f t="shared" si="1"/>
        <v>9701-NDUGA</v>
      </c>
      <c r="K1666">
        <f t="shared" si="2"/>
        <v>1</v>
      </c>
    </row>
    <row r="1667">
      <c r="A1667" s="9" t="s">
        <v>19576</v>
      </c>
      <c r="B1667" s="10" t="s">
        <v>19589</v>
      </c>
      <c r="C1667" s="2" t="s">
        <v>159</v>
      </c>
      <c r="D1667" s="2" t="s">
        <v>220</v>
      </c>
      <c r="E1667" s="2" t="s">
        <v>221</v>
      </c>
      <c r="F1667" s="2" t="s">
        <v>19591</v>
      </c>
      <c r="G1667" s="12">
        <v>100.0</v>
      </c>
      <c r="H1667" s="2" t="s">
        <v>18106</v>
      </c>
      <c r="I1667" s="2" t="s">
        <v>9652</v>
      </c>
      <c r="J1667" t="str">
        <f t="shared" si="1"/>
        <v>9701-NDUGA</v>
      </c>
      <c r="K1667">
        <f t="shared" si="2"/>
        <v>1</v>
      </c>
    </row>
    <row r="1668">
      <c r="A1668" s="9" t="s">
        <v>19597</v>
      </c>
      <c r="B1668" s="10" t="s">
        <v>19610</v>
      </c>
      <c r="C1668" s="2" t="s">
        <v>159</v>
      </c>
      <c r="D1668" s="2" t="s">
        <v>220</v>
      </c>
      <c r="E1668" s="2" t="s">
        <v>221</v>
      </c>
      <c r="F1668" s="2" t="s">
        <v>19612</v>
      </c>
      <c r="G1668" s="12">
        <v>100.0</v>
      </c>
      <c r="H1668" s="2" t="s">
        <v>18106</v>
      </c>
      <c r="I1668" s="2" t="s">
        <v>9652</v>
      </c>
      <c r="J1668" t="str">
        <f t="shared" si="1"/>
        <v>9701-NDUGA</v>
      </c>
      <c r="K1668">
        <f t="shared" si="2"/>
        <v>1</v>
      </c>
    </row>
    <row r="1669">
      <c r="A1669" s="9" t="s">
        <v>19617</v>
      </c>
      <c r="B1669" s="10" t="s">
        <v>19627</v>
      </c>
      <c r="C1669" s="2" t="s">
        <v>159</v>
      </c>
      <c r="D1669" s="2" t="s">
        <v>220</v>
      </c>
      <c r="E1669" s="2" t="s">
        <v>221</v>
      </c>
      <c r="F1669" s="2" t="s">
        <v>19628</v>
      </c>
      <c r="G1669" s="12">
        <v>100.0</v>
      </c>
      <c r="H1669" s="2" t="s">
        <v>18106</v>
      </c>
      <c r="I1669" s="2" t="s">
        <v>9652</v>
      </c>
      <c r="J1669" t="str">
        <f t="shared" si="1"/>
        <v>9701-NDUGA</v>
      </c>
      <c r="K1669">
        <f t="shared" si="2"/>
        <v>1</v>
      </c>
    </row>
    <row r="1670">
      <c r="A1670" s="9" t="s">
        <v>19633</v>
      </c>
      <c r="B1670" s="10" t="s">
        <v>19646</v>
      </c>
      <c r="C1670" s="2" t="s">
        <v>159</v>
      </c>
      <c r="D1670" s="2" t="s">
        <v>220</v>
      </c>
      <c r="E1670" s="2" t="s">
        <v>221</v>
      </c>
      <c r="F1670" s="2" t="s">
        <v>19647</v>
      </c>
      <c r="G1670" s="12">
        <v>100.0</v>
      </c>
      <c r="H1670" s="2" t="s">
        <v>18106</v>
      </c>
      <c r="I1670" s="2" t="s">
        <v>9652</v>
      </c>
      <c r="J1670" t="str">
        <f t="shared" si="1"/>
        <v>9701-NDUGA</v>
      </c>
      <c r="K1670">
        <f t="shared" si="2"/>
        <v>1</v>
      </c>
    </row>
    <row r="1671">
      <c r="A1671" s="9" t="s">
        <v>19651</v>
      </c>
      <c r="B1671" s="10" t="s">
        <v>19662</v>
      </c>
      <c r="C1671" s="2" t="s">
        <v>159</v>
      </c>
      <c r="D1671" s="2" t="s">
        <v>220</v>
      </c>
      <c r="E1671" s="2" t="s">
        <v>221</v>
      </c>
      <c r="F1671" s="2" t="s">
        <v>19664</v>
      </c>
      <c r="G1671" s="12">
        <v>100.0</v>
      </c>
      <c r="H1671" s="2" t="s">
        <v>18106</v>
      </c>
      <c r="I1671" s="2" t="s">
        <v>9652</v>
      </c>
      <c r="J1671" t="str">
        <f t="shared" si="1"/>
        <v>9701-NDUGA</v>
      </c>
      <c r="K1671">
        <f t="shared" si="2"/>
        <v>1</v>
      </c>
    </row>
    <row r="1672">
      <c r="A1672" s="9" t="s">
        <v>19668</v>
      </c>
      <c r="B1672" s="10" t="s">
        <v>19678</v>
      </c>
      <c r="C1672" s="2" t="s">
        <v>159</v>
      </c>
      <c r="D1672" s="2" t="s">
        <v>220</v>
      </c>
      <c r="E1672" s="2" t="s">
        <v>221</v>
      </c>
      <c r="F1672" s="2" t="s">
        <v>19681</v>
      </c>
      <c r="G1672" s="12">
        <v>100.0</v>
      </c>
      <c r="H1672" s="2" t="s">
        <v>18106</v>
      </c>
      <c r="I1672" s="2" t="s">
        <v>9652</v>
      </c>
      <c r="J1672" t="str">
        <f t="shared" si="1"/>
        <v>9701-NDUGA</v>
      </c>
      <c r="K1672">
        <f t="shared" si="2"/>
        <v>1</v>
      </c>
    </row>
    <row r="1673">
      <c r="A1673" s="9" t="s">
        <v>19686</v>
      </c>
      <c r="B1673" s="10" t="s">
        <v>19698</v>
      </c>
      <c r="C1673" s="2" t="s">
        <v>159</v>
      </c>
      <c r="D1673" s="2" t="s">
        <v>220</v>
      </c>
      <c r="E1673" s="2" t="s">
        <v>221</v>
      </c>
      <c r="F1673" s="2" t="s">
        <v>19701</v>
      </c>
      <c r="G1673" s="12">
        <v>100.0</v>
      </c>
      <c r="H1673" s="2" t="s">
        <v>18106</v>
      </c>
      <c r="I1673" s="2" t="s">
        <v>9652</v>
      </c>
      <c r="J1673" t="str">
        <f t="shared" si="1"/>
        <v>9701-NDUGA</v>
      </c>
      <c r="K1673">
        <f t="shared" si="2"/>
        <v>1</v>
      </c>
    </row>
    <row r="1674">
      <c r="A1674" s="9" t="s">
        <v>19705</v>
      </c>
      <c r="B1674" s="10" t="s">
        <v>19714</v>
      </c>
      <c r="C1674" s="2" t="s">
        <v>159</v>
      </c>
      <c r="D1674" s="2" t="s">
        <v>220</v>
      </c>
      <c r="E1674" s="2" t="s">
        <v>19717</v>
      </c>
      <c r="F1674" s="2" t="s">
        <v>19719</v>
      </c>
      <c r="G1674" s="12">
        <v>100.0</v>
      </c>
      <c r="H1674" s="2" t="s">
        <v>18106</v>
      </c>
      <c r="I1674" s="2" t="s">
        <v>9652</v>
      </c>
      <c r="J1674" t="str">
        <f t="shared" si="1"/>
        <v>9701-NDUGA</v>
      </c>
      <c r="K1674">
        <f t="shared" si="2"/>
        <v>1</v>
      </c>
    </row>
    <row r="1675">
      <c r="A1675" s="9" t="s">
        <v>19723</v>
      </c>
      <c r="B1675" s="10" t="s">
        <v>19733</v>
      </c>
      <c r="C1675" s="2" t="s">
        <v>159</v>
      </c>
      <c r="D1675" s="2" t="s">
        <v>220</v>
      </c>
      <c r="E1675" s="2" t="s">
        <v>19717</v>
      </c>
      <c r="F1675" s="2" t="s">
        <v>19735</v>
      </c>
      <c r="G1675" s="12">
        <v>100.0</v>
      </c>
      <c r="H1675" s="2" t="s">
        <v>18106</v>
      </c>
      <c r="I1675" s="2" t="s">
        <v>9652</v>
      </c>
      <c r="J1675" t="str">
        <f t="shared" si="1"/>
        <v>9701-NDUGA</v>
      </c>
      <c r="K1675">
        <f t="shared" si="2"/>
        <v>1</v>
      </c>
    </row>
    <row r="1676">
      <c r="A1676" s="9" t="s">
        <v>19739</v>
      </c>
      <c r="B1676" s="10" t="s">
        <v>19748</v>
      </c>
      <c r="C1676" s="2" t="s">
        <v>159</v>
      </c>
      <c r="D1676" s="2" t="s">
        <v>220</v>
      </c>
      <c r="E1676" s="2" t="s">
        <v>19717</v>
      </c>
      <c r="F1676" s="2" t="s">
        <v>19751</v>
      </c>
      <c r="G1676" s="12">
        <v>100.0</v>
      </c>
      <c r="H1676" s="2" t="s">
        <v>18106</v>
      </c>
      <c r="I1676" s="2" t="s">
        <v>9652</v>
      </c>
      <c r="J1676" t="str">
        <f t="shared" si="1"/>
        <v>9701-NDUGA</v>
      </c>
      <c r="K1676">
        <f t="shared" si="2"/>
        <v>1</v>
      </c>
    </row>
    <row r="1677">
      <c r="A1677" s="9" t="s">
        <v>19755</v>
      </c>
      <c r="B1677" s="10" t="s">
        <v>19766</v>
      </c>
      <c r="C1677" s="2" t="s">
        <v>159</v>
      </c>
      <c r="D1677" s="2" t="s">
        <v>220</v>
      </c>
      <c r="E1677" s="2" t="s">
        <v>19717</v>
      </c>
      <c r="F1677" s="2" t="s">
        <v>19768</v>
      </c>
      <c r="G1677" s="12">
        <v>100.0</v>
      </c>
      <c r="H1677" s="2" t="s">
        <v>18106</v>
      </c>
      <c r="I1677" s="2" t="s">
        <v>9652</v>
      </c>
      <c r="J1677" t="str">
        <f t="shared" si="1"/>
        <v>9701-NDUGA</v>
      </c>
      <c r="K1677">
        <f t="shared" si="2"/>
        <v>1</v>
      </c>
    </row>
    <row r="1678">
      <c r="A1678" s="9" t="s">
        <v>19771</v>
      </c>
      <c r="B1678" s="10" t="s">
        <v>19788</v>
      </c>
      <c r="C1678" s="2" t="s">
        <v>159</v>
      </c>
      <c r="D1678" s="2" t="s">
        <v>220</v>
      </c>
      <c r="E1678" s="2" t="s">
        <v>19717</v>
      </c>
      <c r="F1678" s="2" t="s">
        <v>19789</v>
      </c>
      <c r="G1678" s="12">
        <v>100.0</v>
      </c>
      <c r="H1678" s="2" t="s">
        <v>18106</v>
      </c>
      <c r="I1678" s="2" t="s">
        <v>9652</v>
      </c>
      <c r="J1678" t="str">
        <f t="shared" si="1"/>
        <v>9701-NDUGA</v>
      </c>
      <c r="K1678">
        <f t="shared" si="2"/>
        <v>1</v>
      </c>
    </row>
    <row r="1679">
      <c r="A1679" s="9" t="s">
        <v>19794</v>
      </c>
      <c r="B1679" s="10" t="s">
        <v>19807</v>
      </c>
      <c r="C1679" s="2" t="s">
        <v>159</v>
      </c>
      <c r="D1679" s="2" t="s">
        <v>220</v>
      </c>
      <c r="E1679" s="2" t="s">
        <v>19717</v>
      </c>
      <c r="F1679" s="2" t="s">
        <v>19810</v>
      </c>
      <c r="G1679" s="12">
        <v>100.0</v>
      </c>
      <c r="H1679" s="2" t="s">
        <v>18106</v>
      </c>
      <c r="I1679" s="2" t="s">
        <v>9652</v>
      </c>
      <c r="J1679" t="str">
        <f t="shared" si="1"/>
        <v>9701-NDUGA</v>
      </c>
      <c r="K1679">
        <f t="shared" si="2"/>
        <v>1</v>
      </c>
    </row>
    <row r="1680">
      <c r="A1680" s="9" t="s">
        <v>19814</v>
      </c>
      <c r="B1680" s="10" t="s">
        <v>19824</v>
      </c>
      <c r="C1680" s="2" t="s">
        <v>159</v>
      </c>
      <c r="D1680" s="2" t="s">
        <v>220</v>
      </c>
      <c r="E1680" s="2" t="s">
        <v>19717</v>
      </c>
      <c r="F1680" s="2" t="s">
        <v>19828</v>
      </c>
      <c r="G1680" s="12">
        <v>100.0</v>
      </c>
      <c r="H1680" s="2" t="s">
        <v>18106</v>
      </c>
      <c r="I1680" s="2" t="s">
        <v>9652</v>
      </c>
      <c r="J1680" t="str">
        <f t="shared" si="1"/>
        <v>9701-NDUGA</v>
      </c>
      <c r="K1680">
        <f t="shared" si="2"/>
        <v>1</v>
      </c>
    </row>
    <row r="1681">
      <c r="A1681" s="9" t="s">
        <v>19832</v>
      </c>
      <c r="B1681" s="10" t="s">
        <v>19842</v>
      </c>
      <c r="C1681" s="2" t="s">
        <v>159</v>
      </c>
      <c r="D1681" s="2" t="s">
        <v>220</v>
      </c>
      <c r="E1681" s="2" t="s">
        <v>19717</v>
      </c>
      <c r="F1681" s="2" t="s">
        <v>19845</v>
      </c>
      <c r="G1681" s="12">
        <v>100.0</v>
      </c>
      <c r="H1681" s="2" t="s">
        <v>18106</v>
      </c>
      <c r="I1681" s="2" t="s">
        <v>9652</v>
      </c>
      <c r="J1681" t="str">
        <f t="shared" si="1"/>
        <v>9701-NDUGA</v>
      </c>
      <c r="K1681">
        <f t="shared" si="2"/>
        <v>1</v>
      </c>
    </row>
    <row r="1682">
      <c r="A1682" s="9" t="s">
        <v>19850</v>
      </c>
      <c r="B1682" s="10" t="s">
        <v>19859</v>
      </c>
      <c r="C1682" s="2" t="s">
        <v>159</v>
      </c>
      <c r="D1682" s="2" t="s">
        <v>220</v>
      </c>
      <c r="E1682" s="2" t="s">
        <v>19717</v>
      </c>
      <c r="F1682" s="2" t="s">
        <v>19862</v>
      </c>
      <c r="G1682" s="12">
        <v>100.0</v>
      </c>
      <c r="H1682" s="2" t="s">
        <v>18106</v>
      </c>
      <c r="I1682" s="2" t="s">
        <v>9652</v>
      </c>
      <c r="J1682" t="str">
        <f t="shared" si="1"/>
        <v>9701-NDUGA</v>
      </c>
      <c r="K1682">
        <f t="shared" si="2"/>
        <v>1</v>
      </c>
    </row>
    <row r="1683">
      <c r="A1683" s="9" t="s">
        <v>19867</v>
      </c>
      <c r="B1683" s="10" t="s">
        <v>19875</v>
      </c>
      <c r="C1683" s="2" t="s">
        <v>159</v>
      </c>
      <c r="D1683" s="2" t="s">
        <v>220</v>
      </c>
      <c r="E1683" s="2" t="s">
        <v>19717</v>
      </c>
      <c r="F1683" s="2" t="s">
        <v>19878</v>
      </c>
      <c r="G1683" s="12">
        <v>100.0</v>
      </c>
      <c r="H1683" s="2" t="s">
        <v>18106</v>
      </c>
      <c r="I1683" s="2" t="s">
        <v>9652</v>
      </c>
      <c r="J1683" t="str">
        <f t="shared" si="1"/>
        <v>9701-NDUGA</v>
      </c>
      <c r="K1683">
        <f t="shared" si="2"/>
        <v>1</v>
      </c>
    </row>
    <row r="1684">
      <c r="A1684" s="9" t="s">
        <v>19881</v>
      </c>
      <c r="B1684" s="10" t="s">
        <v>19892</v>
      </c>
      <c r="C1684" s="2" t="s">
        <v>159</v>
      </c>
      <c r="D1684" s="2" t="s">
        <v>220</v>
      </c>
      <c r="E1684" s="2" t="s">
        <v>19717</v>
      </c>
      <c r="F1684" s="2" t="s">
        <v>19894</v>
      </c>
      <c r="G1684" s="12">
        <v>100.0</v>
      </c>
      <c r="H1684" s="2" t="s">
        <v>18106</v>
      </c>
      <c r="I1684" s="2" t="s">
        <v>9652</v>
      </c>
      <c r="J1684" t="str">
        <f t="shared" si="1"/>
        <v>9701-NDUGA</v>
      </c>
      <c r="K1684">
        <f t="shared" si="2"/>
        <v>1</v>
      </c>
    </row>
    <row r="1685">
      <c r="A1685" s="9" t="s">
        <v>19898</v>
      </c>
      <c r="B1685" s="10" t="s">
        <v>19910</v>
      </c>
      <c r="C1685" s="2" t="s">
        <v>159</v>
      </c>
      <c r="D1685" s="2" t="s">
        <v>220</v>
      </c>
      <c r="E1685" s="2" t="s">
        <v>19717</v>
      </c>
      <c r="F1685" s="2" t="s">
        <v>19911</v>
      </c>
      <c r="G1685" s="12">
        <v>100.0</v>
      </c>
      <c r="H1685" s="2" t="s">
        <v>18106</v>
      </c>
      <c r="I1685" s="2" t="s">
        <v>9652</v>
      </c>
      <c r="J1685" t="str">
        <f t="shared" si="1"/>
        <v>9701-NDUGA</v>
      </c>
      <c r="K1685">
        <f t="shared" si="2"/>
        <v>1</v>
      </c>
    </row>
    <row r="1686">
      <c r="A1686" s="9" t="s">
        <v>19915</v>
      </c>
      <c r="B1686" s="10" t="s">
        <v>19927</v>
      </c>
      <c r="C1686" s="2" t="s">
        <v>159</v>
      </c>
      <c r="D1686" s="2" t="s">
        <v>220</v>
      </c>
      <c r="E1686" s="2" t="s">
        <v>19717</v>
      </c>
      <c r="F1686" s="2" t="s">
        <v>19929</v>
      </c>
      <c r="G1686" s="12">
        <v>100.0</v>
      </c>
      <c r="H1686" s="2" t="s">
        <v>18106</v>
      </c>
      <c r="I1686" s="2" t="s">
        <v>9652</v>
      </c>
      <c r="J1686" t="str">
        <f t="shared" si="1"/>
        <v>9701-NDUGA</v>
      </c>
      <c r="K1686">
        <f t="shared" si="2"/>
        <v>1</v>
      </c>
    </row>
    <row r="1687">
      <c r="A1687" s="9" t="s">
        <v>19933</v>
      </c>
      <c r="B1687" s="10" t="s">
        <v>19944</v>
      </c>
      <c r="C1687" s="2" t="s">
        <v>159</v>
      </c>
      <c r="D1687" s="2" t="s">
        <v>220</v>
      </c>
      <c r="E1687" s="2" t="s">
        <v>19717</v>
      </c>
      <c r="F1687" s="2" t="s">
        <v>19946</v>
      </c>
      <c r="G1687" s="12">
        <v>100.0</v>
      </c>
      <c r="H1687" s="2" t="s">
        <v>18106</v>
      </c>
      <c r="I1687" s="2" t="s">
        <v>9652</v>
      </c>
      <c r="J1687" t="str">
        <f t="shared" si="1"/>
        <v>9701-NDUGA</v>
      </c>
      <c r="K1687">
        <f t="shared" si="2"/>
        <v>1</v>
      </c>
    </row>
    <row r="1688">
      <c r="A1688" s="9" t="s">
        <v>19953</v>
      </c>
      <c r="B1688" s="10" t="s">
        <v>19964</v>
      </c>
      <c r="C1688" s="2" t="s">
        <v>159</v>
      </c>
      <c r="D1688" s="2" t="s">
        <v>220</v>
      </c>
      <c r="E1688" s="2" t="s">
        <v>19717</v>
      </c>
      <c r="F1688" s="2" t="s">
        <v>19967</v>
      </c>
      <c r="G1688" s="12">
        <v>100.0</v>
      </c>
      <c r="H1688" s="2" t="s">
        <v>18106</v>
      </c>
      <c r="I1688" s="2" t="s">
        <v>9652</v>
      </c>
      <c r="J1688" t="str">
        <f t="shared" si="1"/>
        <v>9701-NDUGA</v>
      </c>
      <c r="K1688">
        <f t="shared" si="2"/>
        <v>1</v>
      </c>
    </row>
    <row r="1689">
      <c r="A1689" s="9" t="s">
        <v>19971</v>
      </c>
      <c r="B1689" s="10" t="s">
        <v>19982</v>
      </c>
      <c r="C1689" s="2" t="s">
        <v>159</v>
      </c>
      <c r="D1689" s="2" t="s">
        <v>220</v>
      </c>
      <c r="E1689" s="2" t="s">
        <v>19717</v>
      </c>
      <c r="F1689" s="2" t="s">
        <v>19984</v>
      </c>
      <c r="G1689" s="12">
        <v>100.0</v>
      </c>
      <c r="H1689" s="2" t="s">
        <v>18106</v>
      </c>
      <c r="I1689" s="2" t="s">
        <v>9652</v>
      </c>
      <c r="J1689" t="str">
        <f t="shared" si="1"/>
        <v>9701-NDUGA</v>
      </c>
      <c r="K1689">
        <f t="shared" si="2"/>
        <v>1</v>
      </c>
    </row>
    <row r="1690">
      <c r="A1690" s="9" t="s">
        <v>19989</v>
      </c>
      <c r="B1690" s="10" t="s">
        <v>19998</v>
      </c>
      <c r="C1690" s="2" t="s">
        <v>159</v>
      </c>
      <c r="D1690" s="2" t="s">
        <v>220</v>
      </c>
      <c r="E1690" s="2" t="s">
        <v>19717</v>
      </c>
      <c r="F1690" s="2" t="s">
        <v>20000</v>
      </c>
      <c r="G1690" s="12">
        <v>100.0</v>
      </c>
      <c r="H1690" s="2" t="s">
        <v>18106</v>
      </c>
      <c r="I1690" s="2" t="s">
        <v>9652</v>
      </c>
      <c r="J1690" t="str">
        <f t="shared" si="1"/>
        <v>9701-NDUGA</v>
      </c>
      <c r="K1690">
        <f t="shared" si="2"/>
        <v>1</v>
      </c>
    </row>
    <row r="1691">
      <c r="A1691" s="9" t="s">
        <v>20004</v>
      </c>
      <c r="B1691" s="10" t="s">
        <v>20015</v>
      </c>
      <c r="C1691" s="2" t="s">
        <v>159</v>
      </c>
      <c r="D1691" s="2" t="s">
        <v>220</v>
      </c>
      <c r="E1691" s="2" t="s">
        <v>19717</v>
      </c>
      <c r="F1691" s="2" t="s">
        <v>20018</v>
      </c>
      <c r="G1691" s="12">
        <v>100.0</v>
      </c>
      <c r="H1691" s="2" t="s">
        <v>18106</v>
      </c>
      <c r="I1691" s="2" t="s">
        <v>9652</v>
      </c>
      <c r="J1691" t="str">
        <f t="shared" si="1"/>
        <v>9701-NDUGA</v>
      </c>
      <c r="K1691">
        <f t="shared" si="2"/>
        <v>1</v>
      </c>
    </row>
    <row r="1692">
      <c r="A1692" s="9" t="s">
        <v>20022</v>
      </c>
      <c r="B1692" s="10" t="s">
        <v>20032</v>
      </c>
      <c r="C1692" s="2" t="s">
        <v>159</v>
      </c>
      <c r="D1692" s="2" t="s">
        <v>220</v>
      </c>
      <c r="E1692" s="2" t="s">
        <v>19717</v>
      </c>
      <c r="F1692" s="2" t="s">
        <v>20035</v>
      </c>
      <c r="G1692" s="12">
        <v>100.0</v>
      </c>
      <c r="H1692" s="2" t="s">
        <v>18106</v>
      </c>
      <c r="I1692" s="2" t="s">
        <v>9652</v>
      </c>
      <c r="J1692" t="str">
        <f t="shared" si="1"/>
        <v>9701-NDUGA</v>
      </c>
      <c r="K1692">
        <f t="shared" si="2"/>
        <v>1</v>
      </c>
    </row>
    <row r="1693">
      <c r="A1693" s="9" t="s">
        <v>20039</v>
      </c>
      <c r="B1693" s="10" t="s">
        <v>20048</v>
      </c>
      <c r="C1693" s="2" t="s">
        <v>159</v>
      </c>
      <c r="D1693" s="2" t="s">
        <v>220</v>
      </c>
      <c r="E1693" s="2" t="s">
        <v>20051</v>
      </c>
      <c r="F1693" s="2" t="s">
        <v>20053</v>
      </c>
      <c r="G1693" s="12">
        <v>100.0</v>
      </c>
      <c r="H1693" s="2" t="s">
        <v>18106</v>
      </c>
      <c r="I1693" s="2" t="s">
        <v>9652</v>
      </c>
      <c r="J1693" t="str">
        <f t="shared" si="1"/>
        <v>9701-NDUGA</v>
      </c>
      <c r="K1693">
        <f t="shared" si="2"/>
        <v>1</v>
      </c>
    </row>
    <row r="1694">
      <c r="A1694" s="9" t="s">
        <v>20058</v>
      </c>
      <c r="B1694" s="10" t="s">
        <v>20068</v>
      </c>
      <c r="C1694" s="2" t="s">
        <v>159</v>
      </c>
      <c r="D1694" s="2" t="s">
        <v>220</v>
      </c>
      <c r="E1694" s="2" t="s">
        <v>20051</v>
      </c>
      <c r="F1694" s="2" t="s">
        <v>20071</v>
      </c>
      <c r="G1694" s="12">
        <v>100.0</v>
      </c>
      <c r="H1694" s="2" t="s">
        <v>18106</v>
      </c>
      <c r="I1694" s="2" t="s">
        <v>9652</v>
      </c>
      <c r="J1694" t="str">
        <f t="shared" si="1"/>
        <v>9701-NDUGA</v>
      </c>
      <c r="K1694">
        <f t="shared" si="2"/>
        <v>1</v>
      </c>
    </row>
    <row r="1695">
      <c r="A1695" s="9" t="s">
        <v>20075</v>
      </c>
      <c r="B1695" s="10" t="s">
        <v>20088</v>
      </c>
      <c r="C1695" s="2" t="s">
        <v>159</v>
      </c>
      <c r="D1695" s="2" t="s">
        <v>220</v>
      </c>
      <c r="E1695" s="2" t="s">
        <v>20051</v>
      </c>
      <c r="F1695" s="2" t="s">
        <v>20091</v>
      </c>
      <c r="G1695" s="12">
        <v>100.0</v>
      </c>
      <c r="H1695" s="2" t="s">
        <v>18106</v>
      </c>
      <c r="I1695" s="2" t="s">
        <v>9652</v>
      </c>
      <c r="J1695" t="str">
        <f t="shared" si="1"/>
        <v>9701-NDUGA</v>
      </c>
      <c r="K1695">
        <f t="shared" si="2"/>
        <v>1</v>
      </c>
    </row>
    <row r="1696">
      <c r="A1696" s="9" t="s">
        <v>20095</v>
      </c>
      <c r="B1696" s="10" t="s">
        <v>20104</v>
      </c>
      <c r="C1696" s="2" t="s">
        <v>159</v>
      </c>
      <c r="D1696" s="2" t="s">
        <v>220</v>
      </c>
      <c r="E1696" s="2" t="s">
        <v>20051</v>
      </c>
      <c r="F1696" s="2" t="s">
        <v>20106</v>
      </c>
      <c r="G1696" s="12">
        <v>100.0</v>
      </c>
      <c r="H1696" s="2" t="s">
        <v>18106</v>
      </c>
      <c r="I1696" s="2" t="s">
        <v>9652</v>
      </c>
      <c r="J1696" t="str">
        <f t="shared" si="1"/>
        <v>9701-NDUGA</v>
      </c>
      <c r="K1696">
        <f t="shared" si="2"/>
        <v>1</v>
      </c>
    </row>
    <row r="1697">
      <c r="A1697" s="9" t="s">
        <v>20111</v>
      </c>
      <c r="B1697" s="10" t="s">
        <v>20120</v>
      </c>
      <c r="C1697" s="2" t="s">
        <v>159</v>
      </c>
      <c r="D1697" s="2" t="s">
        <v>220</v>
      </c>
      <c r="E1697" s="2" t="s">
        <v>20051</v>
      </c>
      <c r="F1697" s="2" t="s">
        <v>20124</v>
      </c>
      <c r="G1697" s="12">
        <v>100.0</v>
      </c>
      <c r="H1697" s="2" t="s">
        <v>18106</v>
      </c>
      <c r="I1697" s="2" t="s">
        <v>9652</v>
      </c>
      <c r="J1697" t="str">
        <f t="shared" si="1"/>
        <v>9701-NDUGA</v>
      </c>
      <c r="K1697">
        <f t="shared" si="2"/>
        <v>1</v>
      </c>
    </row>
    <row r="1698">
      <c r="A1698" s="9" t="s">
        <v>20129</v>
      </c>
      <c r="B1698" s="10" t="s">
        <v>20136</v>
      </c>
      <c r="C1698" s="2" t="s">
        <v>159</v>
      </c>
      <c r="D1698" s="2" t="s">
        <v>220</v>
      </c>
      <c r="E1698" s="2" t="s">
        <v>20051</v>
      </c>
      <c r="F1698" s="2" t="s">
        <v>20139</v>
      </c>
      <c r="G1698" s="12">
        <v>100.0</v>
      </c>
      <c r="H1698" s="2" t="s">
        <v>18106</v>
      </c>
      <c r="I1698" s="2" t="s">
        <v>9652</v>
      </c>
      <c r="J1698" t="str">
        <f t="shared" si="1"/>
        <v>9701-NDUGA</v>
      </c>
      <c r="K1698">
        <f t="shared" si="2"/>
        <v>1</v>
      </c>
    </row>
    <row r="1699">
      <c r="A1699" s="9" t="s">
        <v>20143</v>
      </c>
      <c r="B1699" s="10" t="s">
        <v>20153</v>
      </c>
      <c r="C1699" s="2" t="s">
        <v>159</v>
      </c>
      <c r="D1699" s="2" t="s">
        <v>220</v>
      </c>
      <c r="E1699" s="2" t="s">
        <v>20155</v>
      </c>
      <c r="F1699" s="2" t="s">
        <v>20156</v>
      </c>
      <c r="G1699" s="12">
        <v>100.0</v>
      </c>
      <c r="H1699" s="2" t="s">
        <v>18106</v>
      </c>
      <c r="I1699" s="2" t="s">
        <v>9652</v>
      </c>
      <c r="J1699" t="str">
        <f t="shared" si="1"/>
        <v>9701-NDUGA</v>
      </c>
      <c r="K1699">
        <f t="shared" si="2"/>
        <v>1</v>
      </c>
    </row>
    <row r="1700">
      <c r="A1700" s="9" t="s">
        <v>20161</v>
      </c>
      <c r="B1700" s="10" t="s">
        <v>20172</v>
      </c>
      <c r="C1700" s="2" t="s">
        <v>159</v>
      </c>
      <c r="D1700" s="2" t="s">
        <v>220</v>
      </c>
      <c r="E1700" s="2" t="s">
        <v>20155</v>
      </c>
      <c r="F1700" s="2" t="s">
        <v>20174</v>
      </c>
      <c r="G1700" s="12">
        <v>100.0</v>
      </c>
      <c r="H1700" s="2" t="s">
        <v>18106</v>
      </c>
      <c r="I1700" s="2" t="s">
        <v>9652</v>
      </c>
      <c r="J1700" t="str">
        <f t="shared" si="1"/>
        <v>9701-NDUGA</v>
      </c>
      <c r="K1700">
        <f t="shared" si="2"/>
        <v>1</v>
      </c>
    </row>
    <row r="1701">
      <c r="A1701" s="9" t="s">
        <v>20178</v>
      </c>
      <c r="B1701" s="10" t="s">
        <v>20188</v>
      </c>
      <c r="C1701" s="2" t="s">
        <v>159</v>
      </c>
      <c r="D1701" s="2" t="s">
        <v>220</v>
      </c>
      <c r="E1701" s="2" t="s">
        <v>20155</v>
      </c>
      <c r="F1701" s="2" t="s">
        <v>20155</v>
      </c>
      <c r="G1701" s="12">
        <v>100.0</v>
      </c>
      <c r="H1701" s="2" t="s">
        <v>18106</v>
      </c>
      <c r="I1701" s="2" t="s">
        <v>9652</v>
      </c>
      <c r="J1701" t="str">
        <f t="shared" si="1"/>
        <v>9701-NDUGA</v>
      </c>
      <c r="K1701">
        <f t="shared" si="2"/>
        <v>1</v>
      </c>
    </row>
    <row r="1702">
      <c r="A1702" s="9" t="s">
        <v>20196</v>
      </c>
      <c r="B1702" s="10" t="s">
        <v>20204</v>
      </c>
      <c r="C1702" s="2" t="s">
        <v>159</v>
      </c>
      <c r="D1702" s="2" t="s">
        <v>220</v>
      </c>
      <c r="E1702" s="2" t="s">
        <v>20155</v>
      </c>
      <c r="F1702" s="2" t="s">
        <v>20207</v>
      </c>
      <c r="G1702" s="12">
        <v>100.0</v>
      </c>
      <c r="H1702" s="2" t="s">
        <v>18106</v>
      </c>
      <c r="I1702" s="2" t="s">
        <v>9652</v>
      </c>
      <c r="J1702" t="str">
        <f t="shared" si="1"/>
        <v>9701-NDUGA</v>
      </c>
      <c r="K1702">
        <f t="shared" si="2"/>
        <v>1</v>
      </c>
    </row>
    <row r="1703">
      <c r="A1703" s="9" t="s">
        <v>20210</v>
      </c>
      <c r="B1703" s="10" t="s">
        <v>20220</v>
      </c>
      <c r="C1703" s="2" t="s">
        <v>159</v>
      </c>
      <c r="D1703" s="2" t="s">
        <v>220</v>
      </c>
      <c r="E1703" s="2" t="s">
        <v>20155</v>
      </c>
      <c r="F1703" s="2" t="s">
        <v>20222</v>
      </c>
      <c r="G1703" s="12">
        <v>100.0</v>
      </c>
      <c r="H1703" s="2" t="s">
        <v>18106</v>
      </c>
      <c r="I1703" s="2" t="s">
        <v>9652</v>
      </c>
      <c r="J1703" t="str">
        <f t="shared" si="1"/>
        <v>9701-NDUGA</v>
      </c>
      <c r="K1703">
        <f t="shared" si="2"/>
        <v>1</v>
      </c>
    </row>
    <row r="1704">
      <c r="A1704" s="9" t="s">
        <v>20225</v>
      </c>
      <c r="B1704" s="10" t="s">
        <v>20239</v>
      </c>
      <c r="C1704" s="2" t="s">
        <v>159</v>
      </c>
      <c r="D1704" s="2" t="s">
        <v>220</v>
      </c>
      <c r="E1704" s="2" t="s">
        <v>20155</v>
      </c>
      <c r="F1704" s="2" t="s">
        <v>20240</v>
      </c>
      <c r="G1704" s="12">
        <v>100.0</v>
      </c>
      <c r="H1704" s="2" t="s">
        <v>18106</v>
      </c>
      <c r="I1704" s="2" t="s">
        <v>9652</v>
      </c>
      <c r="J1704" t="str">
        <f t="shared" si="1"/>
        <v>9701-NDUGA</v>
      </c>
      <c r="K1704">
        <f t="shared" si="2"/>
        <v>1</v>
      </c>
    </row>
    <row r="1705">
      <c r="A1705" s="9" t="s">
        <v>20244</v>
      </c>
      <c r="B1705" s="10" t="s">
        <v>20255</v>
      </c>
      <c r="C1705" s="2" t="s">
        <v>159</v>
      </c>
      <c r="D1705" s="2" t="s">
        <v>220</v>
      </c>
      <c r="E1705" s="2" t="s">
        <v>20155</v>
      </c>
      <c r="F1705" s="2" t="s">
        <v>20258</v>
      </c>
      <c r="G1705" s="12">
        <v>100.0</v>
      </c>
      <c r="H1705" s="2" t="s">
        <v>18106</v>
      </c>
      <c r="I1705" s="2" t="s">
        <v>9652</v>
      </c>
      <c r="J1705" t="str">
        <f t="shared" si="1"/>
        <v>9701-NDUGA</v>
      </c>
      <c r="K1705">
        <f t="shared" si="2"/>
        <v>1</v>
      </c>
    </row>
    <row r="1706">
      <c r="A1706" s="9" t="s">
        <v>20263</v>
      </c>
      <c r="B1706" s="10" t="s">
        <v>20272</v>
      </c>
      <c r="C1706" s="2" t="s">
        <v>159</v>
      </c>
      <c r="D1706" s="2" t="s">
        <v>220</v>
      </c>
      <c r="E1706" s="2" t="s">
        <v>20155</v>
      </c>
      <c r="F1706" s="2" t="s">
        <v>20276</v>
      </c>
      <c r="G1706" s="12">
        <v>100.0</v>
      </c>
      <c r="H1706" s="2" t="s">
        <v>18106</v>
      </c>
      <c r="I1706" s="2" t="s">
        <v>9652</v>
      </c>
      <c r="J1706" t="str">
        <f t="shared" si="1"/>
        <v>9701-NDUGA</v>
      </c>
      <c r="K1706">
        <f t="shared" si="2"/>
        <v>1</v>
      </c>
    </row>
    <row r="1707">
      <c r="A1707" s="9" t="s">
        <v>20278</v>
      </c>
      <c r="B1707" s="10" t="s">
        <v>20288</v>
      </c>
      <c r="C1707" s="2" t="s">
        <v>159</v>
      </c>
      <c r="D1707" s="2" t="s">
        <v>220</v>
      </c>
      <c r="E1707" s="2" t="s">
        <v>20155</v>
      </c>
      <c r="F1707" s="2" t="s">
        <v>20290</v>
      </c>
      <c r="G1707" s="12">
        <v>100.0</v>
      </c>
      <c r="H1707" s="2" t="s">
        <v>18106</v>
      </c>
      <c r="I1707" s="2" t="s">
        <v>9652</v>
      </c>
      <c r="J1707" t="str">
        <f t="shared" si="1"/>
        <v>9701-NDUGA</v>
      </c>
      <c r="K1707">
        <f t="shared" si="2"/>
        <v>1</v>
      </c>
    </row>
    <row r="1708">
      <c r="A1708" s="9" t="s">
        <v>20295</v>
      </c>
      <c r="B1708" s="10" t="s">
        <v>20303</v>
      </c>
      <c r="C1708" s="2" t="s">
        <v>159</v>
      </c>
      <c r="D1708" s="2" t="s">
        <v>220</v>
      </c>
      <c r="E1708" s="2" t="s">
        <v>20155</v>
      </c>
      <c r="F1708" s="2" t="s">
        <v>20306</v>
      </c>
      <c r="G1708" s="12">
        <v>100.0</v>
      </c>
      <c r="H1708" s="2" t="s">
        <v>18106</v>
      </c>
      <c r="I1708" s="2" t="s">
        <v>9652</v>
      </c>
      <c r="J1708" t="str">
        <f t="shared" si="1"/>
        <v>9701-NDUGA</v>
      </c>
      <c r="K1708">
        <f t="shared" si="2"/>
        <v>1</v>
      </c>
    </row>
    <row r="1709">
      <c r="A1709" s="9" t="s">
        <v>20309</v>
      </c>
      <c r="B1709" s="10" t="s">
        <v>20319</v>
      </c>
      <c r="C1709" s="2" t="s">
        <v>159</v>
      </c>
      <c r="D1709" s="2" t="s">
        <v>220</v>
      </c>
      <c r="E1709" s="2" t="s">
        <v>20155</v>
      </c>
      <c r="F1709" s="2" t="s">
        <v>20321</v>
      </c>
      <c r="G1709" s="12">
        <v>100.0</v>
      </c>
      <c r="H1709" s="2" t="s">
        <v>18106</v>
      </c>
      <c r="I1709" s="2" t="s">
        <v>9652</v>
      </c>
      <c r="J1709" t="str">
        <f t="shared" si="1"/>
        <v>9701-NDUGA</v>
      </c>
      <c r="K1709">
        <f t="shared" si="2"/>
        <v>1</v>
      </c>
    </row>
    <row r="1710">
      <c r="A1710" s="9" t="s">
        <v>20325</v>
      </c>
      <c r="B1710" s="10" t="s">
        <v>20334</v>
      </c>
      <c r="C1710" s="2" t="s">
        <v>159</v>
      </c>
      <c r="D1710" s="2" t="s">
        <v>220</v>
      </c>
      <c r="E1710" s="2" t="s">
        <v>20155</v>
      </c>
      <c r="F1710" s="2" t="s">
        <v>20336</v>
      </c>
      <c r="G1710" s="12">
        <v>100.0</v>
      </c>
      <c r="H1710" s="2" t="s">
        <v>18106</v>
      </c>
      <c r="I1710" s="2" t="s">
        <v>9652</v>
      </c>
      <c r="J1710" t="str">
        <f t="shared" si="1"/>
        <v>9701-NDUGA</v>
      </c>
      <c r="K1710">
        <f t="shared" si="2"/>
        <v>1</v>
      </c>
    </row>
    <row r="1711">
      <c r="A1711" s="9" t="s">
        <v>20340</v>
      </c>
      <c r="B1711" s="10" t="s">
        <v>20349</v>
      </c>
      <c r="C1711" s="2" t="s">
        <v>159</v>
      </c>
      <c r="D1711" s="2" t="s">
        <v>220</v>
      </c>
      <c r="E1711" s="2" t="s">
        <v>20352</v>
      </c>
      <c r="F1711" s="2" t="s">
        <v>20353</v>
      </c>
      <c r="G1711" s="12">
        <v>100.0</v>
      </c>
      <c r="H1711" s="2" t="s">
        <v>18106</v>
      </c>
      <c r="I1711" s="2" t="s">
        <v>9652</v>
      </c>
      <c r="J1711" t="str">
        <f t="shared" si="1"/>
        <v>9701-NDUGA</v>
      </c>
      <c r="K1711">
        <f t="shared" si="2"/>
        <v>1</v>
      </c>
    </row>
    <row r="1712">
      <c r="A1712" s="9" t="s">
        <v>20356</v>
      </c>
      <c r="B1712" s="10" t="s">
        <v>20367</v>
      </c>
      <c r="C1712" s="2" t="s">
        <v>159</v>
      </c>
      <c r="D1712" s="2" t="s">
        <v>220</v>
      </c>
      <c r="E1712" s="2" t="s">
        <v>2704</v>
      </c>
      <c r="F1712" s="2" t="s">
        <v>2704</v>
      </c>
      <c r="G1712" s="12">
        <v>100.0</v>
      </c>
      <c r="H1712" s="2" t="s">
        <v>18106</v>
      </c>
      <c r="I1712" s="2" t="s">
        <v>9652</v>
      </c>
      <c r="J1712" t="str">
        <f t="shared" si="1"/>
        <v>9701-NDUGA</v>
      </c>
      <c r="K1712">
        <f t="shared" si="2"/>
        <v>1</v>
      </c>
    </row>
    <row r="1713">
      <c r="A1713" s="9" t="s">
        <v>20371</v>
      </c>
      <c r="B1713" s="10" t="s">
        <v>20383</v>
      </c>
      <c r="C1713" s="2" t="s">
        <v>159</v>
      </c>
      <c r="D1713" s="2" t="s">
        <v>220</v>
      </c>
      <c r="E1713" s="2" t="s">
        <v>2704</v>
      </c>
      <c r="F1713" s="2" t="s">
        <v>4182</v>
      </c>
      <c r="G1713" s="12">
        <v>100.0</v>
      </c>
      <c r="H1713" s="2" t="s">
        <v>18106</v>
      </c>
      <c r="I1713" s="2" t="s">
        <v>9652</v>
      </c>
      <c r="J1713" t="str">
        <f t="shared" si="1"/>
        <v>9701-NDUGA</v>
      </c>
      <c r="K1713">
        <f t="shared" si="2"/>
        <v>1</v>
      </c>
    </row>
    <row r="1714">
      <c r="A1714" s="9" t="s">
        <v>20388</v>
      </c>
      <c r="B1714" s="10" t="s">
        <v>20396</v>
      </c>
      <c r="C1714" s="2" t="s">
        <v>159</v>
      </c>
      <c r="D1714" s="2" t="s">
        <v>220</v>
      </c>
      <c r="E1714" s="2" t="s">
        <v>2704</v>
      </c>
      <c r="F1714" s="2" t="s">
        <v>20399</v>
      </c>
      <c r="G1714" s="12">
        <v>100.0</v>
      </c>
      <c r="H1714" s="2" t="s">
        <v>18106</v>
      </c>
      <c r="I1714" s="2" t="s">
        <v>9652</v>
      </c>
      <c r="J1714" t="str">
        <f t="shared" si="1"/>
        <v>9701-NDUGA</v>
      </c>
      <c r="K1714">
        <f t="shared" si="2"/>
        <v>1</v>
      </c>
    </row>
    <row r="1715">
      <c r="A1715" s="9" t="s">
        <v>20403</v>
      </c>
      <c r="B1715" s="10" t="s">
        <v>20412</v>
      </c>
      <c r="C1715" s="2" t="s">
        <v>159</v>
      </c>
      <c r="D1715" s="2" t="s">
        <v>220</v>
      </c>
      <c r="E1715" s="2" t="s">
        <v>2704</v>
      </c>
      <c r="F1715" s="2" t="s">
        <v>20415</v>
      </c>
      <c r="G1715" s="12">
        <v>100.0</v>
      </c>
      <c r="H1715" s="2" t="s">
        <v>18106</v>
      </c>
      <c r="I1715" s="2" t="s">
        <v>9652</v>
      </c>
      <c r="J1715" t="str">
        <f t="shared" si="1"/>
        <v>9701-NDUGA</v>
      </c>
      <c r="K1715">
        <f t="shared" si="2"/>
        <v>1</v>
      </c>
    </row>
    <row r="1716">
      <c r="A1716" s="9" t="s">
        <v>2693</v>
      </c>
      <c r="B1716" s="10" t="s">
        <v>2702</v>
      </c>
      <c r="C1716" s="2" t="s">
        <v>159</v>
      </c>
      <c r="D1716" s="2" t="s">
        <v>220</v>
      </c>
      <c r="E1716" s="2" t="s">
        <v>2704</v>
      </c>
      <c r="F1716" s="2" t="s">
        <v>2705</v>
      </c>
      <c r="G1716" s="12">
        <v>100.0</v>
      </c>
      <c r="H1716" s="2" t="s">
        <v>18106</v>
      </c>
      <c r="I1716" s="2" t="s">
        <v>9652</v>
      </c>
      <c r="J1716" t="str">
        <f t="shared" si="1"/>
        <v>9701-NDUGA</v>
      </c>
      <c r="K1716">
        <f t="shared" si="2"/>
        <v>1</v>
      </c>
    </row>
    <row r="1717">
      <c r="A1717" s="9" t="s">
        <v>20431</v>
      </c>
      <c r="B1717" s="10" t="s">
        <v>20439</v>
      </c>
      <c r="C1717" s="2" t="s">
        <v>159</v>
      </c>
      <c r="D1717" s="2" t="s">
        <v>220</v>
      </c>
      <c r="E1717" s="2" t="s">
        <v>2704</v>
      </c>
      <c r="F1717" s="2" t="s">
        <v>20443</v>
      </c>
      <c r="G1717" s="12">
        <v>100.0</v>
      </c>
      <c r="H1717" s="2" t="s">
        <v>18106</v>
      </c>
      <c r="I1717" s="2" t="s">
        <v>9652</v>
      </c>
      <c r="J1717" t="str">
        <f t="shared" si="1"/>
        <v>9701-NDUGA</v>
      </c>
      <c r="K1717">
        <f t="shared" si="2"/>
        <v>1</v>
      </c>
    </row>
    <row r="1718">
      <c r="A1718" s="9" t="s">
        <v>20448</v>
      </c>
      <c r="B1718" s="10" t="s">
        <v>20457</v>
      </c>
      <c r="C1718" s="2" t="s">
        <v>159</v>
      </c>
      <c r="D1718" s="2" t="s">
        <v>220</v>
      </c>
      <c r="E1718" s="2" t="s">
        <v>2704</v>
      </c>
      <c r="F1718" s="2" t="s">
        <v>20459</v>
      </c>
      <c r="G1718" s="12">
        <v>100.0</v>
      </c>
      <c r="H1718" s="2" t="s">
        <v>18106</v>
      </c>
      <c r="I1718" s="2" t="s">
        <v>9652</v>
      </c>
      <c r="J1718" t="str">
        <f t="shared" si="1"/>
        <v>9701-NDUGA</v>
      </c>
      <c r="K1718">
        <f t="shared" si="2"/>
        <v>1</v>
      </c>
    </row>
    <row r="1719">
      <c r="A1719" s="9" t="s">
        <v>20463</v>
      </c>
      <c r="B1719" s="10" t="s">
        <v>20473</v>
      </c>
      <c r="C1719" s="2" t="s">
        <v>159</v>
      </c>
      <c r="D1719" s="2" t="s">
        <v>220</v>
      </c>
      <c r="E1719" s="2" t="s">
        <v>2704</v>
      </c>
      <c r="F1719" s="2" t="s">
        <v>20475</v>
      </c>
      <c r="G1719" s="12">
        <v>100.0</v>
      </c>
      <c r="H1719" s="2" t="s">
        <v>18106</v>
      </c>
      <c r="I1719" s="2" t="s">
        <v>9652</v>
      </c>
      <c r="J1719" t="str">
        <f t="shared" si="1"/>
        <v>9701-NDUGA</v>
      </c>
      <c r="K1719">
        <f t="shared" si="2"/>
        <v>1</v>
      </c>
    </row>
    <row r="1720">
      <c r="A1720" s="9" t="s">
        <v>20480</v>
      </c>
      <c r="B1720" s="10" t="s">
        <v>20490</v>
      </c>
      <c r="C1720" s="2" t="s">
        <v>159</v>
      </c>
      <c r="D1720" s="2" t="s">
        <v>220</v>
      </c>
      <c r="E1720" s="2" t="s">
        <v>2704</v>
      </c>
      <c r="F1720" s="2" t="s">
        <v>20491</v>
      </c>
      <c r="G1720" s="12">
        <v>100.0</v>
      </c>
      <c r="H1720" s="2" t="s">
        <v>18106</v>
      </c>
      <c r="I1720" s="2" t="s">
        <v>9652</v>
      </c>
      <c r="J1720" t="str">
        <f t="shared" si="1"/>
        <v>9701-NDUGA</v>
      </c>
      <c r="K1720">
        <f t="shared" si="2"/>
        <v>1</v>
      </c>
    </row>
    <row r="1721">
      <c r="A1721" s="9" t="s">
        <v>20495</v>
      </c>
      <c r="B1721" s="10" t="s">
        <v>20508</v>
      </c>
      <c r="C1721" s="2" t="s">
        <v>159</v>
      </c>
      <c r="D1721" s="2" t="s">
        <v>220</v>
      </c>
      <c r="E1721" s="2" t="s">
        <v>2704</v>
      </c>
      <c r="F1721" s="2" t="s">
        <v>20509</v>
      </c>
      <c r="G1721" s="12">
        <v>100.0</v>
      </c>
      <c r="H1721" s="2" t="s">
        <v>18106</v>
      </c>
      <c r="I1721" s="2" t="s">
        <v>9652</v>
      </c>
      <c r="J1721" t="str">
        <f t="shared" si="1"/>
        <v>9701-NDUGA</v>
      </c>
      <c r="K1721">
        <f t="shared" si="2"/>
        <v>1</v>
      </c>
    </row>
    <row r="1722">
      <c r="A1722" s="9" t="s">
        <v>20513</v>
      </c>
      <c r="B1722" s="10" t="s">
        <v>20524</v>
      </c>
      <c r="C1722" s="2" t="s">
        <v>159</v>
      </c>
      <c r="D1722" s="2" t="s">
        <v>220</v>
      </c>
      <c r="E1722" s="2" t="s">
        <v>20525</v>
      </c>
      <c r="F1722" s="2" t="s">
        <v>20528</v>
      </c>
      <c r="G1722" s="12">
        <v>100.0</v>
      </c>
      <c r="H1722" s="2" t="s">
        <v>18106</v>
      </c>
      <c r="I1722" s="2" t="s">
        <v>9652</v>
      </c>
      <c r="J1722" t="str">
        <f t="shared" si="1"/>
        <v>9701-NDUGA</v>
      </c>
      <c r="K1722">
        <f t="shared" si="2"/>
        <v>1</v>
      </c>
    </row>
    <row r="1723">
      <c r="A1723" s="9" t="s">
        <v>20532</v>
      </c>
      <c r="B1723" s="10" t="s">
        <v>20541</v>
      </c>
      <c r="C1723" s="2" t="s">
        <v>159</v>
      </c>
      <c r="D1723" s="2" t="s">
        <v>220</v>
      </c>
      <c r="E1723" s="2" t="s">
        <v>20525</v>
      </c>
      <c r="F1723" s="2" t="s">
        <v>20544</v>
      </c>
      <c r="G1723" s="12">
        <v>100.0</v>
      </c>
      <c r="H1723" s="2" t="s">
        <v>18106</v>
      </c>
      <c r="I1723" s="2" t="s">
        <v>9652</v>
      </c>
      <c r="J1723" t="str">
        <f t="shared" si="1"/>
        <v>9701-NDUGA</v>
      </c>
      <c r="K1723">
        <f t="shared" si="2"/>
        <v>1</v>
      </c>
    </row>
    <row r="1724">
      <c r="A1724" s="9" t="s">
        <v>20548</v>
      </c>
      <c r="B1724" s="10" t="s">
        <v>20559</v>
      </c>
      <c r="C1724" s="2" t="s">
        <v>159</v>
      </c>
      <c r="D1724" s="2" t="s">
        <v>220</v>
      </c>
      <c r="E1724" s="2" t="s">
        <v>20525</v>
      </c>
      <c r="F1724" s="2" t="s">
        <v>20560</v>
      </c>
      <c r="G1724" s="12">
        <v>100.0</v>
      </c>
      <c r="H1724" s="2" t="s">
        <v>18106</v>
      </c>
      <c r="I1724" s="2" t="s">
        <v>9652</v>
      </c>
      <c r="J1724" t="str">
        <f t="shared" si="1"/>
        <v>9701-NDUGA</v>
      </c>
      <c r="K1724">
        <f t="shared" si="2"/>
        <v>1</v>
      </c>
    </row>
    <row r="1725">
      <c r="A1725" s="9" t="s">
        <v>20565</v>
      </c>
      <c r="B1725" s="10" t="s">
        <v>20575</v>
      </c>
      <c r="C1725" s="2" t="s">
        <v>159</v>
      </c>
      <c r="D1725" s="2" t="s">
        <v>220</v>
      </c>
      <c r="E1725" s="2" t="s">
        <v>20525</v>
      </c>
      <c r="F1725" s="2" t="s">
        <v>20576</v>
      </c>
      <c r="G1725" s="12">
        <v>100.0</v>
      </c>
      <c r="H1725" s="2" t="s">
        <v>18106</v>
      </c>
      <c r="I1725" s="2" t="s">
        <v>9652</v>
      </c>
      <c r="J1725" t="str">
        <f t="shared" si="1"/>
        <v>9701-NDUGA</v>
      </c>
      <c r="K1725">
        <f t="shared" si="2"/>
        <v>1</v>
      </c>
    </row>
    <row r="1726">
      <c r="A1726" s="9" t="s">
        <v>20581</v>
      </c>
      <c r="B1726" s="10" t="s">
        <v>20592</v>
      </c>
      <c r="C1726" s="2" t="s">
        <v>159</v>
      </c>
      <c r="D1726" s="2" t="s">
        <v>220</v>
      </c>
      <c r="E1726" s="2" t="s">
        <v>20525</v>
      </c>
      <c r="F1726" s="2" t="s">
        <v>20595</v>
      </c>
      <c r="G1726" s="12">
        <v>100.0</v>
      </c>
      <c r="H1726" s="2" t="s">
        <v>18106</v>
      </c>
      <c r="I1726" s="2" t="s">
        <v>9652</v>
      </c>
      <c r="J1726" t="str">
        <f t="shared" si="1"/>
        <v>9701-NDUGA</v>
      </c>
      <c r="K1726">
        <f t="shared" si="2"/>
        <v>1</v>
      </c>
    </row>
    <row r="1727">
      <c r="A1727" s="9" t="s">
        <v>20600</v>
      </c>
      <c r="B1727" s="10" t="s">
        <v>20609</v>
      </c>
      <c r="C1727" s="2" t="s">
        <v>159</v>
      </c>
      <c r="D1727" s="2" t="s">
        <v>220</v>
      </c>
      <c r="E1727" s="2" t="s">
        <v>20525</v>
      </c>
      <c r="F1727" s="2" t="s">
        <v>20612</v>
      </c>
      <c r="G1727" s="12">
        <v>100.0</v>
      </c>
      <c r="H1727" s="2" t="s">
        <v>18106</v>
      </c>
      <c r="I1727" s="2" t="s">
        <v>9652</v>
      </c>
      <c r="J1727" t="str">
        <f t="shared" si="1"/>
        <v>9701-NDUGA</v>
      </c>
      <c r="K1727">
        <f t="shared" si="2"/>
        <v>1</v>
      </c>
    </row>
    <row r="1728">
      <c r="A1728" s="9" t="s">
        <v>20616</v>
      </c>
      <c r="B1728" s="10" t="s">
        <v>20626</v>
      </c>
      <c r="C1728" s="2" t="s">
        <v>159</v>
      </c>
      <c r="D1728" s="2" t="s">
        <v>220</v>
      </c>
      <c r="E1728" s="2" t="s">
        <v>20525</v>
      </c>
      <c r="F1728" s="2" t="s">
        <v>20628</v>
      </c>
      <c r="G1728" s="12">
        <v>100.0</v>
      </c>
      <c r="H1728" s="2" t="s">
        <v>18106</v>
      </c>
      <c r="I1728" s="2" t="s">
        <v>9652</v>
      </c>
      <c r="J1728" t="str">
        <f t="shared" si="1"/>
        <v>9701-NDUGA</v>
      </c>
      <c r="K1728">
        <f t="shared" si="2"/>
        <v>1</v>
      </c>
    </row>
    <row r="1729">
      <c r="A1729" s="9" t="s">
        <v>20632</v>
      </c>
      <c r="B1729" s="10" t="s">
        <v>20643</v>
      </c>
      <c r="C1729" s="2" t="s">
        <v>159</v>
      </c>
      <c r="D1729" s="2" t="s">
        <v>220</v>
      </c>
      <c r="E1729" s="2" t="s">
        <v>20525</v>
      </c>
      <c r="F1729" s="2" t="s">
        <v>20644</v>
      </c>
      <c r="G1729" s="12">
        <v>100.0</v>
      </c>
      <c r="H1729" s="2" t="s">
        <v>18106</v>
      </c>
      <c r="I1729" s="2" t="s">
        <v>9652</v>
      </c>
      <c r="J1729" t="str">
        <f t="shared" si="1"/>
        <v>9701-NDUGA</v>
      </c>
      <c r="K1729">
        <f t="shared" si="2"/>
        <v>1</v>
      </c>
    </row>
    <row r="1730">
      <c r="A1730" s="9" t="s">
        <v>20649</v>
      </c>
      <c r="B1730" s="10" t="s">
        <v>2239</v>
      </c>
      <c r="C1730" s="2" t="s">
        <v>159</v>
      </c>
      <c r="D1730" s="2" t="s">
        <v>220</v>
      </c>
      <c r="E1730" s="2" t="s">
        <v>2240</v>
      </c>
      <c r="F1730" s="2" t="s">
        <v>2241</v>
      </c>
      <c r="G1730" s="12">
        <v>100.0</v>
      </c>
      <c r="H1730" s="2" t="s">
        <v>18106</v>
      </c>
      <c r="I1730" s="2" t="s">
        <v>9652</v>
      </c>
      <c r="J1730" t="str">
        <f t="shared" si="1"/>
        <v>9701-NDUGA</v>
      </c>
      <c r="K1730">
        <f t="shared" si="2"/>
        <v>1</v>
      </c>
    </row>
    <row r="1731">
      <c r="A1731" s="9" t="s">
        <v>20664</v>
      </c>
      <c r="B1731" s="10" t="s">
        <v>20674</v>
      </c>
      <c r="C1731" s="2" t="s">
        <v>159</v>
      </c>
      <c r="D1731" s="2" t="s">
        <v>220</v>
      </c>
      <c r="E1731" s="2" t="s">
        <v>2240</v>
      </c>
      <c r="F1731" s="2" t="s">
        <v>20676</v>
      </c>
      <c r="G1731" s="12">
        <v>100.0</v>
      </c>
      <c r="H1731" s="2" t="s">
        <v>18106</v>
      </c>
      <c r="I1731" s="2" t="s">
        <v>9652</v>
      </c>
      <c r="J1731" t="str">
        <f t="shared" si="1"/>
        <v>9701-NDUGA</v>
      </c>
      <c r="K1731">
        <f t="shared" si="2"/>
        <v>1</v>
      </c>
    </row>
    <row r="1732">
      <c r="A1732" s="9" t="s">
        <v>20682</v>
      </c>
      <c r="B1732" s="10" t="s">
        <v>20691</v>
      </c>
      <c r="C1732" s="2" t="s">
        <v>159</v>
      </c>
      <c r="D1732" s="2" t="s">
        <v>220</v>
      </c>
      <c r="E1732" s="2" t="s">
        <v>2240</v>
      </c>
      <c r="F1732" s="2" t="s">
        <v>20694</v>
      </c>
      <c r="G1732" s="12">
        <v>100.0</v>
      </c>
      <c r="H1732" s="2" t="s">
        <v>18106</v>
      </c>
      <c r="I1732" s="2" t="s">
        <v>9652</v>
      </c>
      <c r="J1732" t="str">
        <f t="shared" si="1"/>
        <v>9701-NDUGA</v>
      </c>
      <c r="K1732">
        <f t="shared" si="2"/>
        <v>1</v>
      </c>
    </row>
    <row r="1733">
      <c r="A1733" s="9" t="s">
        <v>2708</v>
      </c>
      <c r="B1733" s="10" t="s">
        <v>2717</v>
      </c>
      <c r="C1733" s="2" t="s">
        <v>159</v>
      </c>
      <c r="D1733" s="2" t="s">
        <v>220</v>
      </c>
      <c r="E1733" s="2" t="s">
        <v>2721</v>
      </c>
      <c r="F1733" s="2" t="s">
        <v>2721</v>
      </c>
      <c r="G1733" s="12">
        <v>100.0</v>
      </c>
      <c r="H1733" s="2" t="s">
        <v>18106</v>
      </c>
      <c r="I1733" s="2" t="s">
        <v>9652</v>
      </c>
      <c r="J1733" t="str">
        <f t="shared" si="1"/>
        <v>9701-NDUGA</v>
      </c>
      <c r="K1733">
        <f t="shared" si="2"/>
        <v>1</v>
      </c>
    </row>
    <row r="1734">
      <c r="A1734" s="9" t="s">
        <v>20713</v>
      </c>
      <c r="B1734" s="10" t="s">
        <v>20723</v>
      </c>
      <c r="C1734" s="2" t="s">
        <v>159</v>
      </c>
      <c r="D1734" s="2" t="s">
        <v>220</v>
      </c>
      <c r="E1734" s="2" t="s">
        <v>2721</v>
      </c>
      <c r="F1734" s="2" t="s">
        <v>20724</v>
      </c>
      <c r="G1734" s="12">
        <v>100.0</v>
      </c>
      <c r="H1734" s="2" t="s">
        <v>18106</v>
      </c>
      <c r="I1734" s="2" t="s">
        <v>9652</v>
      </c>
      <c r="J1734" t="str">
        <f t="shared" si="1"/>
        <v>9701-NDUGA</v>
      </c>
      <c r="K1734">
        <f t="shared" si="2"/>
        <v>1</v>
      </c>
    </row>
    <row r="1735">
      <c r="A1735" s="9" t="s">
        <v>2724</v>
      </c>
      <c r="B1735" s="10" t="s">
        <v>2731</v>
      </c>
      <c r="C1735" s="2" t="s">
        <v>159</v>
      </c>
      <c r="D1735" s="2" t="s">
        <v>220</v>
      </c>
      <c r="E1735" s="2" t="s">
        <v>2721</v>
      </c>
      <c r="F1735" s="2" t="s">
        <v>2735</v>
      </c>
      <c r="G1735" s="12">
        <v>100.0</v>
      </c>
      <c r="H1735" s="2" t="s">
        <v>18106</v>
      </c>
      <c r="I1735" s="2" t="s">
        <v>9652</v>
      </c>
      <c r="J1735" t="str">
        <f t="shared" si="1"/>
        <v>9701-NDUGA</v>
      </c>
      <c r="K1735">
        <f t="shared" si="2"/>
        <v>1</v>
      </c>
    </row>
    <row r="1736">
      <c r="A1736" s="9" t="s">
        <v>20742</v>
      </c>
      <c r="B1736" s="10" t="s">
        <v>20752</v>
      </c>
      <c r="C1736" s="2" t="s">
        <v>159</v>
      </c>
      <c r="D1736" s="2" t="s">
        <v>220</v>
      </c>
      <c r="E1736" s="2" t="s">
        <v>2721</v>
      </c>
      <c r="F1736" s="2" t="s">
        <v>20756</v>
      </c>
      <c r="G1736" s="12">
        <v>100.0</v>
      </c>
      <c r="H1736" s="2" t="s">
        <v>18106</v>
      </c>
      <c r="I1736" s="2" t="s">
        <v>9652</v>
      </c>
      <c r="J1736" t="str">
        <f t="shared" si="1"/>
        <v>9701-NDUGA</v>
      </c>
      <c r="K1736">
        <f t="shared" si="2"/>
        <v>1</v>
      </c>
    </row>
    <row r="1737">
      <c r="A1737" s="9" t="s">
        <v>20760</v>
      </c>
      <c r="B1737" s="10" t="s">
        <v>20769</v>
      </c>
      <c r="C1737" s="2" t="s">
        <v>159</v>
      </c>
      <c r="D1737" s="2" t="s">
        <v>220</v>
      </c>
      <c r="E1737" s="2" t="s">
        <v>2721</v>
      </c>
      <c r="F1737" s="2" t="s">
        <v>20771</v>
      </c>
      <c r="G1737" s="12">
        <v>100.0</v>
      </c>
      <c r="H1737" s="2" t="s">
        <v>18106</v>
      </c>
      <c r="I1737" s="2" t="s">
        <v>9652</v>
      </c>
      <c r="J1737" t="str">
        <f t="shared" si="1"/>
        <v>9701-NDUGA</v>
      </c>
      <c r="K1737">
        <f t="shared" si="2"/>
        <v>1</v>
      </c>
    </row>
    <row r="1738">
      <c r="A1738" s="9" t="s">
        <v>20775</v>
      </c>
      <c r="B1738" s="10" t="s">
        <v>20785</v>
      </c>
      <c r="C1738" s="2" t="s">
        <v>159</v>
      </c>
      <c r="D1738" s="2" t="s">
        <v>220</v>
      </c>
      <c r="E1738" s="2" t="s">
        <v>2721</v>
      </c>
      <c r="F1738" s="2" t="s">
        <v>20787</v>
      </c>
      <c r="G1738" s="12">
        <v>100.0</v>
      </c>
      <c r="H1738" s="2" t="s">
        <v>18106</v>
      </c>
      <c r="I1738" s="2" t="s">
        <v>9652</v>
      </c>
      <c r="J1738" t="str">
        <f t="shared" si="1"/>
        <v>9701-NDUGA</v>
      </c>
      <c r="K1738">
        <f t="shared" si="2"/>
        <v>1</v>
      </c>
    </row>
    <row r="1739">
      <c r="A1739" s="9" t="s">
        <v>20791</v>
      </c>
      <c r="B1739" s="10" t="s">
        <v>20802</v>
      </c>
      <c r="C1739" s="2" t="s">
        <v>159</v>
      </c>
      <c r="D1739" s="2" t="s">
        <v>220</v>
      </c>
      <c r="E1739" s="2" t="s">
        <v>20804</v>
      </c>
      <c r="F1739" s="2" t="s">
        <v>20804</v>
      </c>
      <c r="G1739" s="12">
        <v>100.0</v>
      </c>
      <c r="H1739" s="2" t="s">
        <v>18106</v>
      </c>
      <c r="I1739" s="2" t="s">
        <v>9652</v>
      </c>
      <c r="J1739" t="str">
        <f t="shared" si="1"/>
        <v>9701-NDUGA</v>
      </c>
      <c r="K1739">
        <f t="shared" si="2"/>
        <v>1</v>
      </c>
    </row>
    <row r="1740">
      <c r="A1740" s="9" t="s">
        <v>20809</v>
      </c>
      <c r="B1740" s="10" t="s">
        <v>20818</v>
      </c>
      <c r="C1740" s="2" t="s">
        <v>159</v>
      </c>
      <c r="D1740" s="2" t="s">
        <v>220</v>
      </c>
      <c r="E1740" s="2" t="s">
        <v>20804</v>
      </c>
      <c r="F1740" s="2" t="s">
        <v>1595</v>
      </c>
      <c r="G1740" s="12">
        <v>100.0</v>
      </c>
      <c r="H1740" s="2" t="s">
        <v>18106</v>
      </c>
      <c r="I1740" s="2" t="s">
        <v>9652</v>
      </c>
      <c r="J1740" t="str">
        <f t="shared" si="1"/>
        <v>9701-NDUGA</v>
      </c>
      <c r="K1740">
        <f t="shared" si="2"/>
        <v>1</v>
      </c>
    </row>
    <row r="1741">
      <c r="A1741" s="9" t="s">
        <v>20824</v>
      </c>
      <c r="B1741" s="10" t="s">
        <v>20835</v>
      </c>
      <c r="C1741" s="2" t="s">
        <v>159</v>
      </c>
      <c r="D1741" s="2" t="s">
        <v>220</v>
      </c>
      <c r="E1741" s="2" t="s">
        <v>20804</v>
      </c>
      <c r="F1741" s="2" t="s">
        <v>20836</v>
      </c>
      <c r="G1741" s="12">
        <v>100.0</v>
      </c>
      <c r="H1741" s="2" t="s">
        <v>18106</v>
      </c>
      <c r="I1741" s="2" t="s">
        <v>9652</v>
      </c>
      <c r="J1741" t="str">
        <f t="shared" si="1"/>
        <v>9701-NDUGA</v>
      </c>
      <c r="K1741">
        <f t="shared" si="2"/>
        <v>1</v>
      </c>
    </row>
    <row r="1742">
      <c r="A1742" s="9" t="s">
        <v>20839</v>
      </c>
      <c r="B1742" s="10" t="s">
        <v>20849</v>
      </c>
      <c r="C1742" s="2" t="s">
        <v>159</v>
      </c>
      <c r="D1742" s="2" t="s">
        <v>220</v>
      </c>
      <c r="E1742" s="2" t="s">
        <v>20804</v>
      </c>
      <c r="F1742" s="2" t="s">
        <v>20850</v>
      </c>
      <c r="G1742" s="12">
        <v>100.0</v>
      </c>
      <c r="H1742" s="2" t="s">
        <v>18106</v>
      </c>
      <c r="I1742" s="2" t="s">
        <v>9652</v>
      </c>
      <c r="J1742" t="str">
        <f t="shared" si="1"/>
        <v>9701-NDUGA</v>
      </c>
      <c r="K1742">
        <f t="shared" si="2"/>
        <v>1</v>
      </c>
    </row>
    <row r="1743">
      <c r="A1743" s="9" t="s">
        <v>20854</v>
      </c>
      <c r="B1743" s="10" t="s">
        <v>20867</v>
      </c>
      <c r="C1743" s="2" t="s">
        <v>159</v>
      </c>
      <c r="D1743" s="2" t="s">
        <v>220</v>
      </c>
      <c r="E1743" s="2" t="s">
        <v>20804</v>
      </c>
      <c r="F1743" s="2" t="s">
        <v>20869</v>
      </c>
      <c r="G1743" s="12">
        <v>100.0</v>
      </c>
      <c r="H1743" s="2" t="s">
        <v>18106</v>
      </c>
      <c r="I1743" s="2" t="s">
        <v>9652</v>
      </c>
      <c r="J1743" t="str">
        <f t="shared" si="1"/>
        <v>9701-NDUGA</v>
      </c>
      <c r="K1743">
        <f t="shared" si="2"/>
        <v>1</v>
      </c>
    </row>
    <row r="1744">
      <c r="A1744" s="9" t="s">
        <v>20873</v>
      </c>
      <c r="B1744" s="10" t="s">
        <v>20883</v>
      </c>
      <c r="C1744" s="2" t="s">
        <v>159</v>
      </c>
      <c r="D1744" s="2" t="s">
        <v>220</v>
      </c>
      <c r="E1744" s="2" t="s">
        <v>20804</v>
      </c>
      <c r="F1744" s="2" t="s">
        <v>20885</v>
      </c>
      <c r="G1744" s="12">
        <v>100.0</v>
      </c>
      <c r="H1744" s="2" t="s">
        <v>18106</v>
      </c>
      <c r="I1744" s="2" t="s">
        <v>9652</v>
      </c>
      <c r="J1744" t="str">
        <f t="shared" si="1"/>
        <v>9701-NDUGA</v>
      </c>
      <c r="K1744">
        <f t="shared" si="2"/>
        <v>1</v>
      </c>
    </row>
    <row r="1745">
      <c r="A1745" s="9" t="s">
        <v>20889</v>
      </c>
      <c r="B1745" s="10" t="s">
        <v>2247</v>
      </c>
      <c r="C1745" s="2" t="s">
        <v>159</v>
      </c>
      <c r="D1745" s="2" t="s">
        <v>220</v>
      </c>
      <c r="E1745" s="2" t="s">
        <v>2248</v>
      </c>
      <c r="F1745" s="2" t="s">
        <v>2248</v>
      </c>
      <c r="G1745" s="12">
        <v>100.0</v>
      </c>
      <c r="H1745" s="2" t="s">
        <v>18106</v>
      </c>
      <c r="I1745" s="2" t="s">
        <v>9652</v>
      </c>
      <c r="J1745" t="str">
        <f t="shared" si="1"/>
        <v>9701-NDUGA</v>
      </c>
      <c r="K1745">
        <f t="shared" si="2"/>
        <v>1</v>
      </c>
    </row>
    <row r="1746">
      <c r="A1746" s="9" t="s">
        <v>20904</v>
      </c>
      <c r="B1746" s="10" t="s">
        <v>20913</v>
      </c>
      <c r="C1746" s="2" t="s">
        <v>159</v>
      </c>
      <c r="D1746" s="2" t="s">
        <v>220</v>
      </c>
      <c r="E1746" s="2" t="s">
        <v>2248</v>
      </c>
      <c r="F1746" s="2" t="s">
        <v>20917</v>
      </c>
      <c r="G1746" s="12">
        <v>100.0</v>
      </c>
      <c r="H1746" s="2" t="s">
        <v>18106</v>
      </c>
      <c r="I1746" s="2" t="s">
        <v>9652</v>
      </c>
      <c r="J1746" t="str">
        <f t="shared" si="1"/>
        <v>9701-NDUGA</v>
      </c>
      <c r="K1746">
        <f t="shared" si="2"/>
        <v>1</v>
      </c>
    </row>
    <row r="1747">
      <c r="A1747" s="9" t="s">
        <v>20922</v>
      </c>
      <c r="B1747" s="10" t="s">
        <v>20932</v>
      </c>
      <c r="C1747" s="2" t="s">
        <v>159</v>
      </c>
      <c r="D1747" s="2" t="s">
        <v>220</v>
      </c>
      <c r="E1747" s="2" t="s">
        <v>2248</v>
      </c>
      <c r="F1747" s="2" t="s">
        <v>20933</v>
      </c>
      <c r="G1747" s="12">
        <v>100.0</v>
      </c>
      <c r="H1747" s="2" t="s">
        <v>18106</v>
      </c>
      <c r="I1747" s="2" t="s">
        <v>9652</v>
      </c>
      <c r="J1747" t="str">
        <f t="shared" si="1"/>
        <v>9701-NDUGA</v>
      </c>
      <c r="K1747">
        <f t="shared" si="2"/>
        <v>1</v>
      </c>
    </row>
    <row r="1748">
      <c r="A1748" s="9" t="s">
        <v>20937</v>
      </c>
      <c r="B1748" s="10" t="s">
        <v>20949</v>
      </c>
      <c r="C1748" s="2" t="s">
        <v>159</v>
      </c>
      <c r="D1748" s="2" t="s">
        <v>220</v>
      </c>
      <c r="E1748" s="2" t="s">
        <v>2248</v>
      </c>
      <c r="F1748" s="2" t="s">
        <v>20950</v>
      </c>
      <c r="G1748" s="12">
        <v>100.0</v>
      </c>
      <c r="H1748" s="2" t="s">
        <v>18106</v>
      </c>
      <c r="I1748" s="2" t="s">
        <v>9652</v>
      </c>
      <c r="J1748" t="str">
        <f t="shared" si="1"/>
        <v>9701-NDUGA</v>
      </c>
      <c r="K1748">
        <f t="shared" si="2"/>
        <v>1</v>
      </c>
    </row>
    <row r="1749">
      <c r="A1749" s="9" t="s">
        <v>20954</v>
      </c>
      <c r="B1749" s="10" t="s">
        <v>20966</v>
      </c>
      <c r="C1749" s="2" t="s">
        <v>159</v>
      </c>
      <c r="D1749" s="2" t="s">
        <v>220</v>
      </c>
      <c r="E1749" s="2" t="s">
        <v>2248</v>
      </c>
      <c r="F1749" s="2" t="s">
        <v>15447</v>
      </c>
      <c r="G1749" s="12">
        <v>100.0</v>
      </c>
      <c r="H1749" s="2" t="s">
        <v>18106</v>
      </c>
      <c r="I1749" s="2" t="s">
        <v>9652</v>
      </c>
      <c r="J1749" t="str">
        <f t="shared" si="1"/>
        <v>9701-NDUGA</v>
      </c>
      <c r="K1749">
        <f t="shared" si="2"/>
        <v>1</v>
      </c>
    </row>
    <row r="1750">
      <c r="A1750" s="9" t="s">
        <v>20972</v>
      </c>
      <c r="B1750" s="10" t="s">
        <v>20980</v>
      </c>
      <c r="C1750" s="2" t="s">
        <v>159</v>
      </c>
      <c r="D1750" s="2" t="s">
        <v>220</v>
      </c>
      <c r="E1750" s="2" t="s">
        <v>3349</v>
      </c>
      <c r="F1750" s="2" t="s">
        <v>20983</v>
      </c>
      <c r="G1750" s="12">
        <v>100.0</v>
      </c>
      <c r="H1750" s="2" t="s">
        <v>18106</v>
      </c>
      <c r="I1750" s="2" t="s">
        <v>9652</v>
      </c>
      <c r="J1750" t="str">
        <f t="shared" si="1"/>
        <v>9701-NDUGA</v>
      </c>
      <c r="K1750">
        <f t="shared" si="2"/>
        <v>1</v>
      </c>
    </row>
    <row r="1751">
      <c r="A1751" s="9" t="s">
        <v>20985</v>
      </c>
      <c r="B1751" s="10" t="s">
        <v>20992</v>
      </c>
      <c r="C1751" s="2" t="s">
        <v>159</v>
      </c>
      <c r="D1751" s="2" t="s">
        <v>220</v>
      </c>
      <c r="E1751" s="2" t="s">
        <v>3349</v>
      </c>
      <c r="F1751" s="2" t="s">
        <v>20994</v>
      </c>
      <c r="G1751" s="12">
        <v>100.0</v>
      </c>
      <c r="H1751" s="2" t="s">
        <v>18106</v>
      </c>
      <c r="I1751" s="2" t="s">
        <v>9652</v>
      </c>
      <c r="J1751" t="str">
        <f t="shared" si="1"/>
        <v>9701-NDUGA</v>
      </c>
      <c r="K1751">
        <f t="shared" si="2"/>
        <v>1</v>
      </c>
    </row>
    <row r="1752">
      <c r="A1752" s="9" t="s">
        <v>20998</v>
      </c>
      <c r="B1752" s="10" t="s">
        <v>21005</v>
      </c>
      <c r="C1752" s="2" t="s">
        <v>159</v>
      </c>
      <c r="D1752" s="2" t="s">
        <v>220</v>
      </c>
      <c r="E1752" s="2" t="s">
        <v>3349</v>
      </c>
      <c r="F1752" s="2" t="s">
        <v>21007</v>
      </c>
      <c r="G1752" s="12">
        <v>100.0</v>
      </c>
      <c r="H1752" s="2" t="s">
        <v>18106</v>
      </c>
      <c r="I1752" s="2" t="s">
        <v>9652</v>
      </c>
      <c r="J1752" t="str">
        <f t="shared" si="1"/>
        <v>9701-NDUGA</v>
      </c>
      <c r="K1752">
        <f t="shared" si="2"/>
        <v>1</v>
      </c>
    </row>
    <row r="1753">
      <c r="A1753" s="9" t="s">
        <v>21011</v>
      </c>
      <c r="B1753" s="10" t="s">
        <v>21018</v>
      </c>
      <c r="C1753" s="2" t="s">
        <v>159</v>
      </c>
      <c r="D1753" s="2" t="s">
        <v>220</v>
      </c>
      <c r="E1753" s="2" t="s">
        <v>3349</v>
      </c>
      <c r="F1753" s="2" t="s">
        <v>21020</v>
      </c>
      <c r="G1753" s="12">
        <v>100.0</v>
      </c>
      <c r="H1753" s="2" t="s">
        <v>18106</v>
      </c>
      <c r="I1753" s="2" t="s">
        <v>9652</v>
      </c>
      <c r="J1753" t="str">
        <f t="shared" si="1"/>
        <v>9701-NDUGA</v>
      </c>
      <c r="K1753">
        <f t="shared" si="2"/>
        <v>1</v>
      </c>
    </row>
    <row r="1754">
      <c r="A1754" s="9" t="s">
        <v>3344</v>
      </c>
      <c r="B1754" s="10" t="s">
        <v>3347</v>
      </c>
      <c r="C1754" s="2" t="s">
        <v>159</v>
      </c>
      <c r="D1754" s="2" t="s">
        <v>220</v>
      </c>
      <c r="E1754" s="2" t="s">
        <v>3349</v>
      </c>
      <c r="F1754" s="2" t="s">
        <v>3350</v>
      </c>
      <c r="G1754" s="12">
        <v>100.0</v>
      </c>
      <c r="H1754" s="2" t="s">
        <v>18106</v>
      </c>
      <c r="I1754" s="2" t="s">
        <v>9652</v>
      </c>
      <c r="J1754" t="str">
        <f t="shared" si="1"/>
        <v>9701-NDUGA</v>
      </c>
      <c r="K1754">
        <f t="shared" si="2"/>
        <v>1</v>
      </c>
    </row>
    <row r="1755">
      <c r="A1755" s="9" t="s">
        <v>21033</v>
      </c>
      <c r="B1755" s="10" t="s">
        <v>21041</v>
      </c>
      <c r="C1755" s="2" t="s">
        <v>159</v>
      </c>
      <c r="D1755" s="2" t="s">
        <v>220</v>
      </c>
      <c r="E1755" s="2" t="s">
        <v>3349</v>
      </c>
      <c r="F1755" s="2" t="s">
        <v>21042</v>
      </c>
      <c r="G1755" s="12">
        <v>100.0</v>
      </c>
      <c r="H1755" s="2" t="s">
        <v>18106</v>
      </c>
      <c r="I1755" s="2" t="s">
        <v>9652</v>
      </c>
      <c r="J1755" t="str">
        <f t="shared" si="1"/>
        <v>9701-NDUGA</v>
      </c>
      <c r="K1755">
        <f t="shared" si="2"/>
        <v>1</v>
      </c>
    </row>
    <row r="1756">
      <c r="A1756" s="9" t="s">
        <v>21045</v>
      </c>
      <c r="B1756" s="10" t="s">
        <v>21050</v>
      </c>
      <c r="C1756" s="2" t="s">
        <v>159</v>
      </c>
      <c r="D1756" s="2" t="s">
        <v>220</v>
      </c>
      <c r="E1756" s="2" t="s">
        <v>3349</v>
      </c>
      <c r="F1756" s="2" t="s">
        <v>21053</v>
      </c>
      <c r="G1756" s="12">
        <v>100.0</v>
      </c>
      <c r="H1756" s="2" t="s">
        <v>18106</v>
      </c>
      <c r="I1756" s="2" t="s">
        <v>9652</v>
      </c>
      <c r="J1756" t="str">
        <f t="shared" si="1"/>
        <v>9701-NDUGA</v>
      </c>
      <c r="K1756">
        <f t="shared" si="2"/>
        <v>1</v>
      </c>
    </row>
    <row r="1757">
      <c r="A1757" s="9" t="s">
        <v>21056</v>
      </c>
      <c r="B1757" s="10" t="s">
        <v>2252</v>
      </c>
      <c r="C1757" s="2" t="s">
        <v>159</v>
      </c>
      <c r="D1757" s="2" t="s">
        <v>220</v>
      </c>
      <c r="E1757" s="2" t="s">
        <v>2253</v>
      </c>
      <c r="F1757" s="2" t="s">
        <v>2253</v>
      </c>
      <c r="G1757" s="12">
        <v>100.0</v>
      </c>
      <c r="H1757" s="2" t="s">
        <v>18106</v>
      </c>
      <c r="I1757" s="2" t="s">
        <v>9652</v>
      </c>
      <c r="J1757" t="str">
        <f t="shared" si="1"/>
        <v>9701-NDUGA</v>
      </c>
      <c r="K1757">
        <f t="shared" si="2"/>
        <v>1</v>
      </c>
    </row>
    <row r="1758">
      <c r="A1758" s="9" t="s">
        <v>21065</v>
      </c>
      <c r="B1758" s="10" t="s">
        <v>2255</v>
      </c>
      <c r="C1758" s="2" t="s">
        <v>159</v>
      </c>
      <c r="D1758" s="2" t="s">
        <v>220</v>
      </c>
      <c r="E1758" s="2" t="s">
        <v>2253</v>
      </c>
      <c r="F1758" s="2" t="s">
        <v>2256</v>
      </c>
      <c r="G1758" s="12">
        <v>100.0</v>
      </c>
      <c r="H1758" s="2" t="s">
        <v>18106</v>
      </c>
      <c r="I1758" s="2" t="s">
        <v>9652</v>
      </c>
      <c r="J1758" t="str">
        <f t="shared" si="1"/>
        <v>9701-NDUGA</v>
      </c>
      <c r="K1758">
        <f t="shared" si="2"/>
        <v>1</v>
      </c>
    </row>
    <row r="1759">
      <c r="A1759" s="9" t="s">
        <v>21075</v>
      </c>
      <c r="B1759" s="10" t="s">
        <v>21083</v>
      </c>
      <c r="C1759" s="2" t="s">
        <v>159</v>
      </c>
      <c r="D1759" s="2" t="s">
        <v>220</v>
      </c>
      <c r="E1759" s="2" t="s">
        <v>2253</v>
      </c>
      <c r="F1759" s="2" t="s">
        <v>21084</v>
      </c>
      <c r="G1759" s="12">
        <v>100.0</v>
      </c>
      <c r="H1759" s="2" t="s">
        <v>18106</v>
      </c>
      <c r="I1759" s="2" t="s">
        <v>9652</v>
      </c>
      <c r="J1759" t="str">
        <f t="shared" si="1"/>
        <v>9701-NDUGA</v>
      </c>
      <c r="K1759">
        <f t="shared" si="2"/>
        <v>1</v>
      </c>
    </row>
    <row r="1760">
      <c r="A1760" s="9" t="s">
        <v>21087</v>
      </c>
      <c r="B1760" s="10" t="s">
        <v>21095</v>
      </c>
      <c r="C1760" s="2" t="s">
        <v>159</v>
      </c>
      <c r="D1760" s="2" t="s">
        <v>220</v>
      </c>
      <c r="E1760" s="2" t="s">
        <v>2253</v>
      </c>
      <c r="F1760" s="2" t="s">
        <v>21096</v>
      </c>
      <c r="G1760" s="12">
        <v>100.0</v>
      </c>
      <c r="H1760" s="2" t="s">
        <v>18106</v>
      </c>
      <c r="I1760" s="2" t="s">
        <v>9652</v>
      </c>
      <c r="J1760" t="str">
        <f t="shared" si="1"/>
        <v>9701-NDUGA</v>
      </c>
      <c r="K1760">
        <f t="shared" si="2"/>
        <v>1</v>
      </c>
    </row>
    <row r="1761">
      <c r="A1761" s="9" t="s">
        <v>21100</v>
      </c>
      <c r="B1761" s="10" t="s">
        <v>21107</v>
      </c>
      <c r="C1761" s="2" t="s">
        <v>159</v>
      </c>
      <c r="D1761" s="2" t="s">
        <v>220</v>
      </c>
      <c r="E1761" s="2" t="s">
        <v>2253</v>
      </c>
      <c r="F1761" s="2" t="s">
        <v>21109</v>
      </c>
      <c r="G1761" s="12">
        <v>100.0</v>
      </c>
      <c r="H1761" s="2" t="s">
        <v>18106</v>
      </c>
      <c r="I1761" s="2" t="s">
        <v>9652</v>
      </c>
      <c r="J1761" t="str">
        <f t="shared" si="1"/>
        <v>9701-NDUGA</v>
      </c>
      <c r="K1761">
        <f t="shared" si="2"/>
        <v>1</v>
      </c>
    </row>
    <row r="1762">
      <c r="A1762" s="9" t="s">
        <v>21112</v>
      </c>
      <c r="B1762" s="10" t="s">
        <v>21119</v>
      </c>
      <c r="C1762" s="2" t="s">
        <v>159</v>
      </c>
      <c r="D1762" s="2" t="s">
        <v>220</v>
      </c>
      <c r="E1762" s="2" t="s">
        <v>2253</v>
      </c>
      <c r="F1762" s="2" t="s">
        <v>21121</v>
      </c>
      <c r="G1762" s="12">
        <v>100.0</v>
      </c>
      <c r="H1762" s="2" t="s">
        <v>18106</v>
      </c>
      <c r="I1762" s="2" t="s">
        <v>9652</v>
      </c>
      <c r="J1762" t="str">
        <f t="shared" si="1"/>
        <v>9701-NDUGA</v>
      </c>
      <c r="K1762">
        <f t="shared" si="2"/>
        <v>1</v>
      </c>
    </row>
    <row r="1763">
      <c r="A1763" s="9" t="s">
        <v>21123</v>
      </c>
      <c r="B1763" s="10" t="s">
        <v>21131</v>
      </c>
      <c r="C1763" s="2" t="s">
        <v>159</v>
      </c>
      <c r="D1763" s="2" t="s">
        <v>220</v>
      </c>
      <c r="E1763" s="2" t="s">
        <v>2253</v>
      </c>
      <c r="F1763" s="2" t="s">
        <v>21133</v>
      </c>
      <c r="G1763" s="12">
        <v>100.0</v>
      </c>
      <c r="H1763" s="2" t="s">
        <v>18106</v>
      </c>
      <c r="I1763" s="2" t="s">
        <v>9652</v>
      </c>
      <c r="J1763" t="str">
        <f t="shared" si="1"/>
        <v>9701-NDUGA</v>
      </c>
      <c r="K1763">
        <f t="shared" si="2"/>
        <v>1</v>
      </c>
    </row>
    <row r="1764">
      <c r="A1764" s="9" t="s">
        <v>21136</v>
      </c>
      <c r="B1764" s="10" t="s">
        <v>21143</v>
      </c>
      <c r="C1764" s="2" t="s">
        <v>159</v>
      </c>
      <c r="D1764" s="2" t="s">
        <v>220</v>
      </c>
      <c r="E1764" s="2" t="s">
        <v>2120</v>
      </c>
      <c r="F1764" s="2" t="s">
        <v>1620</v>
      </c>
      <c r="G1764" s="12">
        <v>100.0</v>
      </c>
      <c r="H1764" s="2" t="s">
        <v>18106</v>
      </c>
      <c r="I1764" s="2" t="s">
        <v>9652</v>
      </c>
      <c r="J1764" t="str">
        <f t="shared" si="1"/>
        <v>9701-NDUGA</v>
      </c>
      <c r="K1764">
        <f t="shared" si="2"/>
        <v>1</v>
      </c>
    </row>
    <row r="1765">
      <c r="A1765" s="9" t="s">
        <v>21147</v>
      </c>
      <c r="B1765" s="10" t="s">
        <v>21156</v>
      </c>
      <c r="C1765" s="2" t="s">
        <v>159</v>
      </c>
      <c r="D1765" s="2" t="s">
        <v>220</v>
      </c>
      <c r="E1765" s="2" t="s">
        <v>2120</v>
      </c>
      <c r="F1765" s="2" t="s">
        <v>2120</v>
      </c>
      <c r="G1765" s="12">
        <v>100.0</v>
      </c>
      <c r="H1765" s="2" t="s">
        <v>18106</v>
      </c>
      <c r="I1765" s="2" t="s">
        <v>9652</v>
      </c>
      <c r="J1765" t="str">
        <f t="shared" si="1"/>
        <v>9701-NDUGA</v>
      </c>
      <c r="K1765">
        <f t="shared" si="2"/>
        <v>1</v>
      </c>
    </row>
    <row r="1766">
      <c r="A1766" s="9" t="s">
        <v>21159</v>
      </c>
      <c r="B1766" s="10" t="s">
        <v>21165</v>
      </c>
      <c r="C1766" s="2" t="s">
        <v>159</v>
      </c>
      <c r="D1766" s="2" t="s">
        <v>220</v>
      </c>
      <c r="E1766" s="2" t="s">
        <v>2120</v>
      </c>
      <c r="F1766" s="2" t="s">
        <v>21167</v>
      </c>
      <c r="G1766" s="12">
        <v>100.0</v>
      </c>
      <c r="H1766" s="2" t="s">
        <v>18106</v>
      </c>
      <c r="I1766" s="2" t="s">
        <v>9652</v>
      </c>
      <c r="J1766" t="str">
        <f t="shared" si="1"/>
        <v>9701-NDUGA</v>
      </c>
      <c r="K1766">
        <f t="shared" si="2"/>
        <v>1</v>
      </c>
    </row>
    <row r="1767">
      <c r="A1767" s="9" t="s">
        <v>21171</v>
      </c>
      <c r="B1767" s="10" t="s">
        <v>21179</v>
      </c>
      <c r="C1767" s="2" t="s">
        <v>159</v>
      </c>
      <c r="D1767" s="2" t="s">
        <v>220</v>
      </c>
      <c r="E1767" s="2" t="s">
        <v>2120</v>
      </c>
      <c r="F1767" s="2" t="s">
        <v>21180</v>
      </c>
      <c r="G1767" s="12">
        <v>100.0</v>
      </c>
      <c r="H1767" s="2" t="s">
        <v>18106</v>
      </c>
      <c r="I1767" s="2" t="s">
        <v>9652</v>
      </c>
      <c r="J1767" t="str">
        <f t="shared" si="1"/>
        <v>9701-NDUGA</v>
      </c>
      <c r="K1767">
        <f t="shared" si="2"/>
        <v>1</v>
      </c>
    </row>
    <row r="1768">
      <c r="A1768" s="9" t="s">
        <v>550</v>
      </c>
      <c r="B1768" s="10" t="s">
        <v>558</v>
      </c>
      <c r="C1768" s="2" t="s">
        <v>159</v>
      </c>
      <c r="D1768" s="2" t="s">
        <v>220</v>
      </c>
      <c r="E1768" s="2" t="s">
        <v>559</v>
      </c>
      <c r="F1768" s="2" t="s">
        <v>559</v>
      </c>
      <c r="G1768" s="12">
        <v>100.0</v>
      </c>
      <c r="H1768" s="2" t="s">
        <v>18106</v>
      </c>
      <c r="I1768" s="2" t="s">
        <v>9652</v>
      </c>
      <c r="J1768" t="str">
        <f t="shared" si="1"/>
        <v>9701-NDUGA</v>
      </c>
      <c r="K1768">
        <f t="shared" si="2"/>
        <v>1</v>
      </c>
    </row>
    <row r="1769">
      <c r="A1769" s="9" t="s">
        <v>21193</v>
      </c>
      <c r="B1769" s="10" t="s">
        <v>21201</v>
      </c>
      <c r="C1769" s="2" t="s">
        <v>159</v>
      </c>
      <c r="D1769" s="2" t="s">
        <v>220</v>
      </c>
      <c r="E1769" s="2" t="s">
        <v>559</v>
      </c>
      <c r="F1769" s="2" t="s">
        <v>21203</v>
      </c>
      <c r="G1769" s="12">
        <v>100.0</v>
      </c>
      <c r="H1769" s="2" t="s">
        <v>18106</v>
      </c>
      <c r="I1769" s="2" t="s">
        <v>9652</v>
      </c>
      <c r="J1769" t="str">
        <f t="shared" si="1"/>
        <v>9701-NDUGA</v>
      </c>
      <c r="K1769">
        <f t="shared" si="2"/>
        <v>1</v>
      </c>
    </row>
    <row r="1770">
      <c r="A1770" s="9" t="s">
        <v>21208</v>
      </c>
      <c r="B1770" s="10" t="s">
        <v>21224</v>
      </c>
      <c r="C1770" s="2" t="s">
        <v>159</v>
      </c>
      <c r="D1770" s="2" t="s">
        <v>220</v>
      </c>
      <c r="E1770" s="2" t="s">
        <v>559</v>
      </c>
      <c r="F1770" s="2" t="s">
        <v>21225</v>
      </c>
      <c r="G1770" s="12">
        <v>100.0</v>
      </c>
      <c r="H1770" s="2" t="s">
        <v>18106</v>
      </c>
      <c r="I1770" s="2" t="s">
        <v>9652</v>
      </c>
      <c r="J1770" t="str">
        <f t="shared" si="1"/>
        <v>9701-NDUGA</v>
      </c>
      <c r="K1770">
        <f t="shared" si="2"/>
        <v>1</v>
      </c>
    </row>
    <row r="1771">
      <c r="A1771" s="9" t="s">
        <v>21231</v>
      </c>
      <c r="B1771" s="10" t="s">
        <v>21246</v>
      </c>
      <c r="C1771" s="2" t="s">
        <v>159</v>
      </c>
      <c r="D1771" s="2" t="s">
        <v>220</v>
      </c>
      <c r="E1771" s="2" t="s">
        <v>559</v>
      </c>
      <c r="F1771" s="2" t="s">
        <v>21248</v>
      </c>
      <c r="G1771" s="12">
        <v>100.0</v>
      </c>
      <c r="H1771" s="2" t="s">
        <v>18106</v>
      </c>
      <c r="I1771" s="2" t="s">
        <v>9652</v>
      </c>
      <c r="J1771" t="str">
        <f t="shared" si="1"/>
        <v>9701-NDUGA</v>
      </c>
      <c r="K1771">
        <f t="shared" si="2"/>
        <v>1</v>
      </c>
    </row>
    <row r="1772">
      <c r="A1772" s="9" t="s">
        <v>242</v>
      </c>
      <c r="B1772" s="10" t="s">
        <v>246</v>
      </c>
      <c r="C1772" s="2" t="s">
        <v>159</v>
      </c>
      <c r="D1772" s="2" t="s">
        <v>160</v>
      </c>
      <c r="E1772" s="2" t="s">
        <v>228</v>
      </c>
      <c r="F1772" s="2" t="s">
        <v>247</v>
      </c>
      <c r="G1772" s="12">
        <v>100.0</v>
      </c>
      <c r="H1772" s="2" t="s">
        <v>21264</v>
      </c>
      <c r="I1772" s="2" t="s">
        <v>9652</v>
      </c>
      <c r="J1772" t="str">
        <f t="shared" si="1"/>
        <v>9702-JAYAWIJAYA</v>
      </c>
      <c r="K1772">
        <f t="shared" si="2"/>
        <v>1</v>
      </c>
    </row>
    <row r="1773">
      <c r="A1773" s="9" t="s">
        <v>248</v>
      </c>
      <c r="B1773" s="10" t="s">
        <v>252</v>
      </c>
      <c r="C1773" s="2" t="s">
        <v>159</v>
      </c>
      <c r="D1773" s="2" t="s">
        <v>160</v>
      </c>
      <c r="E1773" s="2" t="s">
        <v>228</v>
      </c>
      <c r="F1773" s="2" t="s">
        <v>253</v>
      </c>
      <c r="G1773" s="12">
        <v>100.0</v>
      </c>
      <c r="H1773" s="2" t="s">
        <v>21264</v>
      </c>
      <c r="I1773" s="2" t="s">
        <v>9652</v>
      </c>
      <c r="J1773" t="str">
        <f t="shared" si="1"/>
        <v>9702-JAYAWIJAYA</v>
      </c>
      <c r="K1773">
        <f t="shared" si="2"/>
        <v>1</v>
      </c>
    </row>
    <row r="1774">
      <c r="A1774" s="9" t="s">
        <v>254</v>
      </c>
      <c r="B1774" s="10" t="s">
        <v>259</v>
      </c>
      <c r="C1774" s="2" t="s">
        <v>159</v>
      </c>
      <c r="D1774" s="2" t="s">
        <v>160</v>
      </c>
      <c r="E1774" s="2" t="s">
        <v>228</v>
      </c>
      <c r="F1774" s="2" t="s">
        <v>260</v>
      </c>
      <c r="G1774" s="12">
        <v>100.0</v>
      </c>
      <c r="H1774" s="2" t="s">
        <v>21264</v>
      </c>
      <c r="I1774" s="2" t="s">
        <v>9652</v>
      </c>
      <c r="J1774" t="str">
        <f t="shared" si="1"/>
        <v>9702-JAYAWIJAYA</v>
      </c>
      <c r="K1774">
        <f t="shared" si="2"/>
        <v>1</v>
      </c>
    </row>
    <row r="1775">
      <c r="A1775" s="9" t="s">
        <v>21285</v>
      </c>
      <c r="B1775" s="10" t="s">
        <v>21291</v>
      </c>
      <c r="C1775" s="2" t="s">
        <v>159</v>
      </c>
      <c r="D1775" s="2" t="s">
        <v>2551</v>
      </c>
      <c r="E1775" s="2" t="s">
        <v>2619</v>
      </c>
      <c r="F1775" s="2" t="s">
        <v>21293</v>
      </c>
      <c r="G1775" s="12">
        <v>100.0</v>
      </c>
      <c r="H1775" s="2" t="s">
        <v>21294</v>
      </c>
      <c r="I1775" s="2" t="s">
        <v>9652</v>
      </c>
      <c r="J1775" t="str">
        <f t="shared" si="1"/>
        <v>9704-TOLIKARA</v>
      </c>
      <c r="K1775">
        <f t="shared" si="2"/>
        <v>1</v>
      </c>
    </row>
    <row r="1776">
      <c r="A1776" s="9" t="s">
        <v>21296</v>
      </c>
      <c r="B1776" s="10" t="s">
        <v>21302</v>
      </c>
      <c r="C1776" s="2" t="s">
        <v>159</v>
      </c>
      <c r="D1776" s="2" t="s">
        <v>2551</v>
      </c>
      <c r="E1776" s="2" t="s">
        <v>2619</v>
      </c>
      <c r="F1776" s="2" t="s">
        <v>21304</v>
      </c>
      <c r="G1776" s="12">
        <v>100.0</v>
      </c>
      <c r="H1776" s="2" t="s">
        <v>21294</v>
      </c>
      <c r="I1776" s="2" t="s">
        <v>9652</v>
      </c>
      <c r="J1776" t="str">
        <f t="shared" si="1"/>
        <v>9704-TOLIKARA</v>
      </c>
      <c r="K1776">
        <f t="shared" si="2"/>
        <v>1</v>
      </c>
    </row>
    <row r="1777">
      <c r="A1777" s="9" t="s">
        <v>21307</v>
      </c>
      <c r="B1777" s="10" t="s">
        <v>21315</v>
      </c>
      <c r="C1777" s="2" t="s">
        <v>159</v>
      </c>
      <c r="D1777" s="2" t="s">
        <v>2551</v>
      </c>
      <c r="E1777" s="2" t="s">
        <v>2619</v>
      </c>
      <c r="F1777" s="2" t="s">
        <v>21318</v>
      </c>
      <c r="G1777" s="12">
        <v>100.0</v>
      </c>
      <c r="H1777" s="2" t="s">
        <v>21294</v>
      </c>
      <c r="I1777" s="2" t="s">
        <v>9652</v>
      </c>
      <c r="J1777" t="str">
        <f t="shared" si="1"/>
        <v>9704-TOLIKARA</v>
      </c>
      <c r="K1777">
        <f t="shared" si="2"/>
        <v>1</v>
      </c>
    </row>
    <row r="1778">
      <c r="A1778" s="9" t="s">
        <v>21321</v>
      </c>
      <c r="B1778" s="10" t="s">
        <v>21328</v>
      </c>
      <c r="C1778" s="2" t="s">
        <v>159</v>
      </c>
      <c r="D1778" s="2" t="s">
        <v>2551</v>
      </c>
      <c r="E1778" s="2" t="s">
        <v>2619</v>
      </c>
      <c r="F1778" s="2" t="s">
        <v>21329</v>
      </c>
      <c r="G1778" s="12">
        <v>100.0</v>
      </c>
      <c r="H1778" s="2" t="s">
        <v>21294</v>
      </c>
      <c r="I1778" s="2" t="s">
        <v>9652</v>
      </c>
      <c r="J1778" t="str">
        <f t="shared" si="1"/>
        <v>9704-TOLIKARA</v>
      </c>
      <c r="K1778">
        <f t="shared" si="2"/>
        <v>1</v>
      </c>
    </row>
    <row r="1779">
      <c r="A1779" s="9" t="s">
        <v>21334</v>
      </c>
      <c r="B1779" s="10" t="s">
        <v>21339</v>
      </c>
      <c r="C1779" s="2" t="s">
        <v>159</v>
      </c>
      <c r="D1779" s="2" t="s">
        <v>2551</v>
      </c>
      <c r="E1779" s="2" t="s">
        <v>2619</v>
      </c>
      <c r="F1779" s="2" t="s">
        <v>21341</v>
      </c>
      <c r="G1779" s="12">
        <v>100.0</v>
      </c>
      <c r="H1779" s="2" t="s">
        <v>21294</v>
      </c>
      <c r="I1779" s="2" t="s">
        <v>9652</v>
      </c>
      <c r="J1779" t="str">
        <f t="shared" si="1"/>
        <v>9704-TOLIKARA</v>
      </c>
      <c r="K1779">
        <f t="shared" si="2"/>
        <v>1</v>
      </c>
    </row>
    <row r="1780">
      <c r="A1780" s="9" t="s">
        <v>21344</v>
      </c>
      <c r="B1780" s="10" t="s">
        <v>21356</v>
      </c>
      <c r="C1780" s="2" t="s">
        <v>159</v>
      </c>
      <c r="D1780" s="2" t="s">
        <v>2551</v>
      </c>
      <c r="E1780" s="2" t="s">
        <v>2619</v>
      </c>
      <c r="F1780" s="2" t="s">
        <v>21357</v>
      </c>
      <c r="G1780" s="12">
        <v>100.0</v>
      </c>
      <c r="H1780" s="2" t="s">
        <v>21294</v>
      </c>
      <c r="I1780" s="2" t="s">
        <v>9652</v>
      </c>
      <c r="J1780" t="str">
        <f t="shared" si="1"/>
        <v>9704-TOLIKARA</v>
      </c>
      <c r="K1780">
        <f t="shared" si="2"/>
        <v>1</v>
      </c>
    </row>
    <row r="1781">
      <c r="A1781" s="9" t="s">
        <v>21361</v>
      </c>
      <c r="B1781" s="10" t="s">
        <v>2616</v>
      </c>
      <c r="C1781" s="2" t="s">
        <v>159</v>
      </c>
      <c r="D1781" s="2" t="s">
        <v>2551</v>
      </c>
      <c r="E1781" s="2" t="s">
        <v>2619</v>
      </c>
      <c r="F1781" s="2" t="s">
        <v>2619</v>
      </c>
      <c r="G1781" s="12">
        <v>100.0</v>
      </c>
      <c r="H1781" s="2" t="s">
        <v>21294</v>
      </c>
      <c r="I1781" s="2" t="s">
        <v>9652</v>
      </c>
      <c r="J1781" t="str">
        <f t="shared" si="1"/>
        <v>9704-TOLIKARA</v>
      </c>
      <c r="K1781">
        <f t="shared" si="2"/>
        <v>1</v>
      </c>
    </row>
    <row r="1782">
      <c r="A1782" s="9" t="s">
        <v>21374</v>
      </c>
      <c r="B1782" s="10" t="s">
        <v>21382</v>
      </c>
      <c r="C1782" s="2" t="s">
        <v>159</v>
      </c>
      <c r="D1782" s="2" t="s">
        <v>2551</v>
      </c>
      <c r="E1782" s="2" t="s">
        <v>2619</v>
      </c>
      <c r="F1782" s="2" t="s">
        <v>21385</v>
      </c>
      <c r="G1782" s="12">
        <v>100.0</v>
      </c>
      <c r="H1782" s="2" t="s">
        <v>21294</v>
      </c>
      <c r="I1782" s="2" t="s">
        <v>9652</v>
      </c>
      <c r="J1782" t="str">
        <f t="shared" si="1"/>
        <v>9704-TOLIKARA</v>
      </c>
      <c r="K1782">
        <f t="shared" si="2"/>
        <v>1</v>
      </c>
    </row>
    <row r="1783">
      <c r="A1783" s="9" t="s">
        <v>21393</v>
      </c>
      <c r="B1783" s="10" t="s">
        <v>21398</v>
      </c>
      <c r="C1783" s="2" t="s">
        <v>159</v>
      </c>
      <c r="D1783" s="2" t="s">
        <v>2551</v>
      </c>
      <c r="E1783" s="2" t="s">
        <v>2619</v>
      </c>
      <c r="F1783" s="2" t="s">
        <v>17827</v>
      </c>
      <c r="G1783" s="12">
        <v>100.0</v>
      </c>
      <c r="H1783" s="2" t="s">
        <v>21294</v>
      </c>
      <c r="I1783" s="2" t="s">
        <v>9652</v>
      </c>
      <c r="J1783" t="str">
        <f t="shared" si="1"/>
        <v>9704-TOLIKARA</v>
      </c>
      <c r="K1783">
        <f t="shared" si="2"/>
        <v>1</v>
      </c>
    </row>
    <row r="1784">
      <c r="A1784" s="9" t="s">
        <v>21399</v>
      </c>
      <c r="B1784" s="10" t="s">
        <v>21407</v>
      </c>
      <c r="C1784" s="2" t="s">
        <v>159</v>
      </c>
      <c r="D1784" s="2" t="s">
        <v>2551</v>
      </c>
      <c r="E1784" s="2" t="s">
        <v>2619</v>
      </c>
      <c r="F1784" s="2" t="s">
        <v>21408</v>
      </c>
      <c r="G1784" s="12">
        <v>100.0</v>
      </c>
      <c r="H1784" s="2" t="s">
        <v>21294</v>
      </c>
      <c r="I1784" s="2" t="s">
        <v>9652</v>
      </c>
      <c r="J1784" t="str">
        <f t="shared" si="1"/>
        <v>9704-TOLIKARA</v>
      </c>
      <c r="K1784">
        <f t="shared" si="2"/>
        <v>1</v>
      </c>
    </row>
    <row r="1785">
      <c r="A1785" s="9" t="s">
        <v>21412</v>
      </c>
      <c r="B1785" s="10" t="s">
        <v>21418</v>
      </c>
      <c r="C1785" s="2" t="s">
        <v>159</v>
      </c>
      <c r="D1785" s="2" t="s">
        <v>2551</v>
      </c>
      <c r="E1785" s="2" t="s">
        <v>2619</v>
      </c>
      <c r="F1785" s="2" t="s">
        <v>21421</v>
      </c>
      <c r="G1785" s="12">
        <v>100.0</v>
      </c>
      <c r="H1785" s="2" t="s">
        <v>21294</v>
      </c>
      <c r="I1785" s="2" t="s">
        <v>9652</v>
      </c>
      <c r="J1785" t="str">
        <f t="shared" si="1"/>
        <v>9704-TOLIKARA</v>
      </c>
      <c r="K1785">
        <f t="shared" si="2"/>
        <v>1</v>
      </c>
    </row>
    <row r="1786">
      <c r="A1786" s="9" t="s">
        <v>21424</v>
      </c>
      <c r="B1786" s="10" t="s">
        <v>21430</v>
      </c>
      <c r="C1786" s="2" t="s">
        <v>159</v>
      </c>
      <c r="D1786" s="2" t="s">
        <v>2551</v>
      </c>
      <c r="E1786" s="2" t="s">
        <v>2619</v>
      </c>
      <c r="F1786" s="2" t="s">
        <v>21432</v>
      </c>
      <c r="G1786" s="12">
        <v>100.0</v>
      </c>
      <c r="H1786" s="2" t="s">
        <v>21294</v>
      </c>
      <c r="I1786" s="2" t="s">
        <v>9652</v>
      </c>
      <c r="J1786" t="str">
        <f t="shared" si="1"/>
        <v>9704-TOLIKARA</v>
      </c>
      <c r="K1786">
        <f t="shared" si="2"/>
        <v>1</v>
      </c>
    </row>
    <row r="1787">
      <c r="A1787" s="9" t="s">
        <v>21434</v>
      </c>
      <c r="B1787" s="10" t="s">
        <v>21441</v>
      </c>
      <c r="C1787" s="2" t="s">
        <v>159</v>
      </c>
      <c r="D1787" s="2" t="s">
        <v>2551</v>
      </c>
      <c r="E1787" s="2" t="s">
        <v>2619</v>
      </c>
      <c r="F1787" s="2" t="s">
        <v>21442</v>
      </c>
      <c r="G1787" s="12">
        <v>100.0</v>
      </c>
      <c r="H1787" s="2" t="s">
        <v>21294</v>
      </c>
      <c r="I1787" s="2" t="s">
        <v>9652</v>
      </c>
      <c r="J1787" t="str">
        <f t="shared" si="1"/>
        <v>9704-TOLIKARA</v>
      </c>
      <c r="K1787">
        <f t="shared" si="2"/>
        <v>1</v>
      </c>
    </row>
    <row r="1788">
      <c r="A1788" s="9" t="s">
        <v>21445</v>
      </c>
      <c r="B1788" s="10" t="s">
        <v>21452</v>
      </c>
      <c r="C1788" s="2" t="s">
        <v>159</v>
      </c>
      <c r="D1788" s="2" t="s">
        <v>2551</v>
      </c>
      <c r="E1788" s="2" t="s">
        <v>21453</v>
      </c>
      <c r="F1788" s="2" t="s">
        <v>21456</v>
      </c>
      <c r="G1788" s="12">
        <v>100.0</v>
      </c>
      <c r="H1788" s="2" t="s">
        <v>21294</v>
      </c>
      <c r="I1788" s="2" t="s">
        <v>9652</v>
      </c>
      <c r="J1788" t="str">
        <f t="shared" si="1"/>
        <v>9704-TOLIKARA</v>
      </c>
      <c r="K1788">
        <f t="shared" si="2"/>
        <v>1</v>
      </c>
    </row>
    <row r="1789">
      <c r="A1789" s="9" t="s">
        <v>21458</v>
      </c>
      <c r="B1789" s="10" t="s">
        <v>21466</v>
      </c>
      <c r="C1789" s="2" t="s">
        <v>159</v>
      </c>
      <c r="D1789" s="2" t="s">
        <v>2551</v>
      </c>
      <c r="E1789" s="2" t="s">
        <v>21453</v>
      </c>
      <c r="F1789" s="2" t="s">
        <v>21468</v>
      </c>
      <c r="G1789" s="12">
        <v>100.0</v>
      </c>
      <c r="H1789" s="2" t="s">
        <v>21294</v>
      </c>
      <c r="I1789" s="2" t="s">
        <v>9652</v>
      </c>
      <c r="J1789" t="str">
        <f t="shared" si="1"/>
        <v>9704-TOLIKARA</v>
      </c>
      <c r="K1789">
        <f t="shared" si="2"/>
        <v>1</v>
      </c>
    </row>
    <row r="1790">
      <c r="A1790" s="9" t="s">
        <v>21471</v>
      </c>
      <c r="B1790" s="10" t="s">
        <v>21478</v>
      </c>
      <c r="C1790" s="2" t="s">
        <v>159</v>
      </c>
      <c r="D1790" s="2" t="s">
        <v>2551</v>
      </c>
      <c r="E1790" s="2" t="s">
        <v>21453</v>
      </c>
      <c r="F1790" s="2" t="s">
        <v>21479</v>
      </c>
      <c r="G1790" s="12">
        <v>100.0</v>
      </c>
      <c r="H1790" s="2" t="s">
        <v>21294</v>
      </c>
      <c r="I1790" s="2" t="s">
        <v>9652</v>
      </c>
      <c r="J1790" t="str">
        <f t="shared" si="1"/>
        <v>9704-TOLIKARA</v>
      </c>
      <c r="K1790">
        <f t="shared" si="2"/>
        <v>1</v>
      </c>
    </row>
    <row r="1791">
      <c r="A1791" s="9" t="s">
        <v>21482</v>
      </c>
      <c r="B1791" s="10" t="s">
        <v>21490</v>
      </c>
      <c r="C1791" s="2" t="s">
        <v>159</v>
      </c>
      <c r="D1791" s="2" t="s">
        <v>2551</v>
      </c>
      <c r="E1791" s="2" t="s">
        <v>21453</v>
      </c>
      <c r="F1791" s="2" t="s">
        <v>17956</v>
      </c>
      <c r="G1791" s="12">
        <v>100.0</v>
      </c>
      <c r="H1791" s="2" t="s">
        <v>21294</v>
      </c>
      <c r="I1791" s="2" t="s">
        <v>9652</v>
      </c>
      <c r="J1791" t="str">
        <f t="shared" si="1"/>
        <v>9704-TOLIKARA</v>
      </c>
      <c r="K1791">
        <f t="shared" si="2"/>
        <v>1</v>
      </c>
    </row>
    <row r="1792">
      <c r="A1792" s="9" t="s">
        <v>21493</v>
      </c>
      <c r="B1792" s="10" t="s">
        <v>21500</v>
      </c>
      <c r="C1792" s="2" t="s">
        <v>159</v>
      </c>
      <c r="D1792" s="2" t="s">
        <v>2551</v>
      </c>
      <c r="E1792" s="2" t="s">
        <v>21453</v>
      </c>
      <c r="F1792" s="2" t="s">
        <v>21501</v>
      </c>
      <c r="G1792" s="12">
        <v>100.0</v>
      </c>
      <c r="H1792" s="2" t="s">
        <v>21294</v>
      </c>
      <c r="I1792" s="2" t="s">
        <v>9652</v>
      </c>
      <c r="J1792" t="str">
        <f t="shared" si="1"/>
        <v>9704-TOLIKARA</v>
      </c>
      <c r="K1792">
        <f t="shared" si="2"/>
        <v>1</v>
      </c>
    </row>
    <row r="1793">
      <c r="A1793" s="9" t="s">
        <v>21505</v>
      </c>
      <c r="B1793" s="10" t="s">
        <v>21512</v>
      </c>
      <c r="C1793" s="2" t="s">
        <v>159</v>
      </c>
      <c r="D1793" s="2" t="s">
        <v>2551</v>
      </c>
      <c r="E1793" s="2" t="s">
        <v>21453</v>
      </c>
      <c r="F1793" s="2" t="s">
        <v>21513</v>
      </c>
      <c r="G1793" s="12">
        <v>100.0</v>
      </c>
      <c r="H1793" s="2" t="s">
        <v>21294</v>
      </c>
      <c r="I1793" s="2" t="s">
        <v>9652</v>
      </c>
      <c r="J1793" t="str">
        <f t="shared" si="1"/>
        <v>9704-TOLIKARA</v>
      </c>
      <c r="K1793">
        <f t="shared" si="2"/>
        <v>1</v>
      </c>
    </row>
    <row r="1794">
      <c r="A1794" s="9" t="s">
        <v>21516</v>
      </c>
      <c r="B1794" s="10" t="s">
        <v>21523</v>
      </c>
      <c r="C1794" s="2" t="s">
        <v>159</v>
      </c>
      <c r="D1794" s="2" t="s">
        <v>2551</v>
      </c>
      <c r="E1794" s="2" t="s">
        <v>21453</v>
      </c>
      <c r="F1794" s="2" t="s">
        <v>21525</v>
      </c>
      <c r="G1794" s="12">
        <v>100.0</v>
      </c>
      <c r="H1794" s="2" t="s">
        <v>21294</v>
      </c>
      <c r="I1794" s="2" t="s">
        <v>9652</v>
      </c>
      <c r="J1794" t="str">
        <f t="shared" si="1"/>
        <v>9704-TOLIKARA</v>
      </c>
      <c r="K1794">
        <f t="shared" si="2"/>
        <v>1</v>
      </c>
    </row>
    <row r="1795">
      <c r="A1795" s="9" t="s">
        <v>21528</v>
      </c>
      <c r="B1795" s="10" t="s">
        <v>21535</v>
      </c>
      <c r="C1795" s="2" t="s">
        <v>159</v>
      </c>
      <c r="D1795" s="2" t="s">
        <v>2551</v>
      </c>
      <c r="E1795" s="2" t="s">
        <v>21453</v>
      </c>
      <c r="F1795" s="2" t="s">
        <v>21536</v>
      </c>
      <c r="G1795" s="12">
        <v>100.0</v>
      </c>
      <c r="H1795" s="2" t="s">
        <v>21294</v>
      </c>
      <c r="I1795" s="2" t="s">
        <v>9652</v>
      </c>
      <c r="J1795" t="str">
        <f t="shared" si="1"/>
        <v>9704-TOLIKARA</v>
      </c>
      <c r="K1795">
        <f t="shared" si="2"/>
        <v>1</v>
      </c>
    </row>
    <row r="1796">
      <c r="A1796" s="9" t="s">
        <v>21539</v>
      </c>
      <c r="B1796" s="10" t="s">
        <v>21548</v>
      </c>
      <c r="C1796" s="2" t="s">
        <v>159</v>
      </c>
      <c r="D1796" s="2" t="s">
        <v>2551</v>
      </c>
      <c r="E1796" s="2" t="s">
        <v>21453</v>
      </c>
      <c r="F1796" s="2" t="s">
        <v>21549</v>
      </c>
      <c r="G1796" s="12">
        <v>100.0</v>
      </c>
      <c r="H1796" s="2" t="s">
        <v>21294</v>
      </c>
      <c r="I1796" s="2" t="s">
        <v>9652</v>
      </c>
      <c r="J1796" t="str">
        <f t="shared" si="1"/>
        <v>9704-TOLIKARA</v>
      </c>
      <c r="K1796">
        <f t="shared" si="2"/>
        <v>1</v>
      </c>
    </row>
    <row r="1797">
      <c r="A1797" s="9" t="s">
        <v>21552</v>
      </c>
      <c r="B1797" s="10" t="s">
        <v>21559</v>
      </c>
      <c r="C1797" s="2" t="s">
        <v>159</v>
      </c>
      <c r="D1797" s="2" t="s">
        <v>2551</v>
      </c>
      <c r="E1797" s="2" t="s">
        <v>21453</v>
      </c>
      <c r="F1797" s="2" t="s">
        <v>21561</v>
      </c>
      <c r="G1797" s="12">
        <v>100.0</v>
      </c>
      <c r="H1797" s="2" t="s">
        <v>21294</v>
      </c>
      <c r="I1797" s="2" t="s">
        <v>9652</v>
      </c>
      <c r="J1797" t="str">
        <f t="shared" si="1"/>
        <v>9704-TOLIKARA</v>
      </c>
      <c r="K1797">
        <f t="shared" si="2"/>
        <v>1</v>
      </c>
    </row>
    <row r="1798">
      <c r="A1798" s="9" t="s">
        <v>21566</v>
      </c>
      <c r="B1798" s="10" t="s">
        <v>21574</v>
      </c>
      <c r="C1798" s="2" t="s">
        <v>159</v>
      </c>
      <c r="D1798" s="2" t="s">
        <v>2551</v>
      </c>
      <c r="E1798" s="2" t="s">
        <v>21453</v>
      </c>
      <c r="F1798" s="2" t="s">
        <v>21575</v>
      </c>
      <c r="G1798" s="12">
        <v>100.0</v>
      </c>
      <c r="H1798" s="2" t="s">
        <v>21294</v>
      </c>
      <c r="I1798" s="2" t="s">
        <v>9652</v>
      </c>
      <c r="J1798" t="str">
        <f t="shared" si="1"/>
        <v>9704-TOLIKARA</v>
      </c>
      <c r="K1798">
        <f t="shared" si="2"/>
        <v>1</v>
      </c>
    </row>
    <row r="1799">
      <c r="A1799" s="9" t="s">
        <v>21579</v>
      </c>
      <c r="B1799" s="10" t="s">
        <v>2640</v>
      </c>
      <c r="C1799" s="2" t="s">
        <v>159</v>
      </c>
      <c r="D1799" s="2" t="s">
        <v>2551</v>
      </c>
      <c r="E1799" s="2" t="s">
        <v>2641</v>
      </c>
      <c r="F1799" s="2" t="s">
        <v>2043</v>
      </c>
      <c r="G1799" s="12">
        <v>100.0</v>
      </c>
      <c r="H1799" s="2" t="s">
        <v>21294</v>
      </c>
      <c r="I1799" s="2" t="s">
        <v>9652</v>
      </c>
      <c r="J1799" t="str">
        <f t="shared" si="1"/>
        <v>9704-TOLIKARA</v>
      </c>
      <c r="K1799">
        <f t="shared" si="2"/>
        <v>1</v>
      </c>
    </row>
    <row r="1800">
      <c r="A1800" s="9" t="s">
        <v>21589</v>
      </c>
      <c r="B1800" s="10" t="s">
        <v>21596</v>
      </c>
      <c r="C1800" s="2" t="s">
        <v>159</v>
      </c>
      <c r="D1800" s="2" t="s">
        <v>2551</v>
      </c>
      <c r="E1800" s="2" t="s">
        <v>2641</v>
      </c>
      <c r="F1800" s="2" t="s">
        <v>21598</v>
      </c>
      <c r="G1800" s="12">
        <v>100.0</v>
      </c>
      <c r="H1800" s="2" t="s">
        <v>21294</v>
      </c>
      <c r="I1800" s="2" t="s">
        <v>9652</v>
      </c>
      <c r="J1800" t="str">
        <f t="shared" si="1"/>
        <v>9704-TOLIKARA</v>
      </c>
      <c r="K1800">
        <f t="shared" si="2"/>
        <v>1</v>
      </c>
    </row>
    <row r="1801">
      <c r="A1801" s="9" t="s">
        <v>21601</v>
      </c>
      <c r="B1801" s="10" t="s">
        <v>21607</v>
      </c>
      <c r="C1801" s="2" t="s">
        <v>159</v>
      </c>
      <c r="D1801" s="2" t="s">
        <v>2551</v>
      </c>
      <c r="E1801" s="2" t="s">
        <v>2641</v>
      </c>
      <c r="F1801" s="2" t="s">
        <v>21609</v>
      </c>
      <c r="G1801" s="12">
        <v>100.0</v>
      </c>
      <c r="H1801" s="2" t="s">
        <v>21294</v>
      </c>
      <c r="I1801" s="2" t="s">
        <v>9652</v>
      </c>
      <c r="J1801" t="str">
        <f t="shared" si="1"/>
        <v>9704-TOLIKARA</v>
      </c>
      <c r="K1801">
        <f t="shared" si="2"/>
        <v>1</v>
      </c>
    </row>
    <row r="1802">
      <c r="A1802" s="9" t="s">
        <v>21612</v>
      </c>
      <c r="B1802" s="10" t="s">
        <v>21619</v>
      </c>
      <c r="C1802" s="2" t="s">
        <v>159</v>
      </c>
      <c r="D1802" s="2" t="s">
        <v>2551</v>
      </c>
      <c r="E1802" s="2" t="s">
        <v>2641</v>
      </c>
      <c r="F1802" s="2" t="s">
        <v>21621</v>
      </c>
      <c r="G1802" s="12">
        <v>100.0</v>
      </c>
      <c r="H1802" s="2" t="s">
        <v>21294</v>
      </c>
      <c r="I1802" s="2" t="s">
        <v>9652</v>
      </c>
      <c r="J1802" t="str">
        <f t="shared" si="1"/>
        <v>9704-TOLIKARA</v>
      </c>
      <c r="K1802">
        <f t="shared" si="2"/>
        <v>1</v>
      </c>
    </row>
    <row r="1803">
      <c r="A1803" s="9" t="s">
        <v>21625</v>
      </c>
      <c r="B1803" s="10" t="s">
        <v>21634</v>
      </c>
      <c r="C1803" s="2" t="s">
        <v>159</v>
      </c>
      <c r="D1803" s="2" t="s">
        <v>2551</v>
      </c>
      <c r="E1803" s="2" t="s">
        <v>2641</v>
      </c>
      <c r="F1803" s="2" t="s">
        <v>21636</v>
      </c>
      <c r="G1803" s="12">
        <v>100.0</v>
      </c>
      <c r="H1803" s="2" t="s">
        <v>21294</v>
      </c>
      <c r="I1803" s="2" t="s">
        <v>9652</v>
      </c>
      <c r="J1803" t="str">
        <f t="shared" si="1"/>
        <v>9704-TOLIKARA</v>
      </c>
      <c r="K1803">
        <f t="shared" si="2"/>
        <v>1</v>
      </c>
    </row>
    <row r="1804">
      <c r="A1804" s="9" t="s">
        <v>21641</v>
      </c>
      <c r="B1804" s="10" t="s">
        <v>21650</v>
      </c>
      <c r="C1804" s="2" t="s">
        <v>159</v>
      </c>
      <c r="D1804" s="2" t="s">
        <v>2551</v>
      </c>
      <c r="E1804" s="2" t="s">
        <v>2641</v>
      </c>
      <c r="F1804" s="2" t="s">
        <v>21651</v>
      </c>
      <c r="G1804" s="12">
        <v>100.0</v>
      </c>
      <c r="H1804" s="2" t="s">
        <v>21294</v>
      </c>
      <c r="I1804" s="2" t="s">
        <v>9652</v>
      </c>
      <c r="J1804" t="str">
        <f t="shared" si="1"/>
        <v>9704-TOLIKARA</v>
      </c>
      <c r="K1804">
        <f t="shared" si="2"/>
        <v>1</v>
      </c>
    </row>
    <row r="1805">
      <c r="A1805" s="9" t="s">
        <v>21654</v>
      </c>
      <c r="B1805" s="10" t="s">
        <v>21662</v>
      </c>
      <c r="C1805" s="2" t="s">
        <v>159</v>
      </c>
      <c r="D1805" s="2" t="s">
        <v>2551</v>
      </c>
      <c r="E1805" s="2" t="s">
        <v>2641</v>
      </c>
      <c r="F1805" s="2" t="s">
        <v>21664</v>
      </c>
      <c r="G1805" s="12">
        <v>100.0</v>
      </c>
      <c r="H1805" s="2" t="s">
        <v>21294</v>
      </c>
      <c r="I1805" s="2" t="s">
        <v>9652</v>
      </c>
      <c r="J1805" t="str">
        <f t="shared" si="1"/>
        <v>9704-TOLIKARA</v>
      </c>
      <c r="K1805">
        <f t="shared" si="2"/>
        <v>1</v>
      </c>
    </row>
    <row r="1806">
      <c r="A1806" s="9" t="s">
        <v>21668</v>
      </c>
      <c r="B1806" s="10" t="s">
        <v>21675</v>
      </c>
      <c r="C1806" s="2" t="s">
        <v>159</v>
      </c>
      <c r="D1806" s="2" t="s">
        <v>2551</v>
      </c>
      <c r="E1806" s="2" t="s">
        <v>2641</v>
      </c>
      <c r="F1806" s="2" t="s">
        <v>21676</v>
      </c>
      <c r="G1806" s="12">
        <v>100.0</v>
      </c>
      <c r="H1806" s="2" t="s">
        <v>21294</v>
      </c>
      <c r="I1806" s="2" t="s">
        <v>9652</v>
      </c>
      <c r="J1806" t="str">
        <f t="shared" si="1"/>
        <v>9704-TOLIKARA</v>
      </c>
      <c r="K1806">
        <f t="shared" si="2"/>
        <v>1</v>
      </c>
    </row>
    <row r="1807">
      <c r="A1807" s="9" t="s">
        <v>21679</v>
      </c>
      <c r="B1807" s="10" t="s">
        <v>21686</v>
      </c>
      <c r="C1807" s="2" t="s">
        <v>159</v>
      </c>
      <c r="D1807" s="2" t="s">
        <v>2551</v>
      </c>
      <c r="E1807" s="2" t="s">
        <v>2641</v>
      </c>
      <c r="F1807" s="2" t="s">
        <v>21687</v>
      </c>
      <c r="G1807" s="12">
        <v>100.0</v>
      </c>
      <c r="H1807" s="2" t="s">
        <v>21294</v>
      </c>
      <c r="I1807" s="2" t="s">
        <v>9652</v>
      </c>
      <c r="J1807" t="str">
        <f t="shared" si="1"/>
        <v>9704-TOLIKARA</v>
      </c>
      <c r="K1807">
        <f t="shared" si="2"/>
        <v>1</v>
      </c>
    </row>
    <row r="1808">
      <c r="A1808" s="9" t="s">
        <v>21690</v>
      </c>
      <c r="B1808" s="10" t="s">
        <v>21698</v>
      </c>
      <c r="C1808" s="2" t="s">
        <v>159</v>
      </c>
      <c r="D1808" s="2" t="s">
        <v>2551</v>
      </c>
      <c r="E1808" s="2" t="s">
        <v>2641</v>
      </c>
      <c r="F1808" s="2" t="s">
        <v>21699</v>
      </c>
      <c r="G1808" s="12">
        <v>100.0</v>
      </c>
      <c r="H1808" s="2" t="s">
        <v>21294</v>
      </c>
      <c r="I1808" s="2" t="s">
        <v>9652</v>
      </c>
      <c r="J1808" t="str">
        <f t="shared" si="1"/>
        <v>9704-TOLIKARA</v>
      </c>
      <c r="K1808">
        <f t="shared" si="2"/>
        <v>1</v>
      </c>
    </row>
    <row r="1809">
      <c r="A1809" s="9" t="s">
        <v>21702</v>
      </c>
      <c r="B1809" s="10" t="s">
        <v>21708</v>
      </c>
      <c r="C1809" s="2" t="s">
        <v>159</v>
      </c>
      <c r="D1809" s="2" t="s">
        <v>2551</v>
      </c>
      <c r="E1809" s="2" t="s">
        <v>2641</v>
      </c>
      <c r="F1809" s="2" t="s">
        <v>21710</v>
      </c>
      <c r="G1809" s="12">
        <v>100.0</v>
      </c>
      <c r="H1809" s="2" t="s">
        <v>21294</v>
      </c>
      <c r="I1809" s="2" t="s">
        <v>9652</v>
      </c>
      <c r="J1809" t="str">
        <f t="shared" si="1"/>
        <v>9704-TOLIKARA</v>
      </c>
      <c r="K1809">
        <f t="shared" si="2"/>
        <v>1</v>
      </c>
    </row>
    <row r="1810">
      <c r="A1810" s="9" t="s">
        <v>21714</v>
      </c>
      <c r="B1810" s="10" t="s">
        <v>21721</v>
      </c>
      <c r="C1810" s="2" t="s">
        <v>159</v>
      </c>
      <c r="D1810" s="2" t="s">
        <v>2551</v>
      </c>
      <c r="E1810" s="2" t="s">
        <v>2641</v>
      </c>
      <c r="F1810" s="2" t="s">
        <v>21723</v>
      </c>
      <c r="G1810" s="12">
        <v>100.0</v>
      </c>
      <c r="H1810" s="2" t="s">
        <v>21294</v>
      </c>
      <c r="I1810" s="2" t="s">
        <v>9652</v>
      </c>
      <c r="J1810" t="str">
        <f t="shared" si="1"/>
        <v>9704-TOLIKARA</v>
      </c>
      <c r="K1810">
        <f t="shared" si="2"/>
        <v>1</v>
      </c>
    </row>
    <row r="1811">
      <c r="A1811" s="9" t="s">
        <v>21726</v>
      </c>
      <c r="B1811" s="10" t="s">
        <v>21733</v>
      </c>
      <c r="C1811" s="2" t="s">
        <v>159</v>
      </c>
      <c r="D1811" s="2" t="s">
        <v>2551</v>
      </c>
      <c r="E1811" s="2" t="s">
        <v>2641</v>
      </c>
      <c r="F1811" s="2" t="s">
        <v>21735</v>
      </c>
      <c r="G1811" s="12">
        <v>100.0</v>
      </c>
      <c r="H1811" s="2" t="s">
        <v>21294</v>
      </c>
      <c r="I1811" s="2" t="s">
        <v>9652</v>
      </c>
      <c r="J1811" t="str">
        <f t="shared" si="1"/>
        <v>9704-TOLIKARA</v>
      </c>
      <c r="K1811">
        <f t="shared" si="2"/>
        <v>1</v>
      </c>
    </row>
    <row r="1812">
      <c r="A1812" s="9" t="s">
        <v>21738</v>
      </c>
      <c r="B1812" s="10" t="s">
        <v>21742</v>
      </c>
      <c r="C1812" s="2" t="s">
        <v>159</v>
      </c>
      <c r="D1812" s="2" t="s">
        <v>2551</v>
      </c>
      <c r="E1812" s="2" t="s">
        <v>2641</v>
      </c>
      <c r="F1812" s="2" t="s">
        <v>21743</v>
      </c>
      <c r="G1812" s="12">
        <v>100.0</v>
      </c>
      <c r="H1812" s="2" t="s">
        <v>21294</v>
      </c>
      <c r="I1812" s="2" t="s">
        <v>9652</v>
      </c>
      <c r="J1812" t="str">
        <f t="shared" si="1"/>
        <v>9704-TOLIKARA</v>
      </c>
      <c r="K1812">
        <f t="shared" si="2"/>
        <v>1</v>
      </c>
    </row>
    <row r="1813">
      <c r="A1813" s="9" t="s">
        <v>21746</v>
      </c>
      <c r="B1813" s="10" t="s">
        <v>21750</v>
      </c>
      <c r="C1813" s="2" t="s">
        <v>159</v>
      </c>
      <c r="D1813" s="2" t="s">
        <v>2551</v>
      </c>
      <c r="E1813" s="2" t="s">
        <v>2641</v>
      </c>
      <c r="F1813" s="2" t="s">
        <v>21751</v>
      </c>
      <c r="G1813" s="12">
        <v>100.0</v>
      </c>
      <c r="H1813" s="2" t="s">
        <v>21294</v>
      </c>
      <c r="I1813" s="2" t="s">
        <v>9652</v>
      </c>
      <c r="J1813" t="str">
        <f t="shared" si="1"/>
        <v>9704-TOLIKARA</v>
      </c>
      <c r="K1813">
        <f t="shared" si="2"/>
        <v>1</v>
      </c>
    </row>
    <row r="1814">
      <c r="A1814" s="9" t="s">
        <v>21753</v>
      </c>
      <c r="B1814" s="10" t="s">
        <v>21758</v>
      </c>
      <c r="C1814" s="2" t="s">
        <v>159</v>
      </c>
      <c r="D1814" s="2" t="s">
        <v>2551</v>
      </c>
      <c r="E1814" s="2" t="s">
        <v>2641</v>
      </c>
      <c r="F1814" s="2" t="s">
        <v>21759</v>
      </c>
      <c r="G1814" s="12">
        <v>100.0</v>
      </c>
      <c r="H1814" s="2" t="s">
        <v>21294</v>
      </c>
      <c r="I1814" s="2" t="s">
        <v>9652</v>
      </c>
      <c r="J1814" t="str">
        <f t="shared" si="1"/>
        <v>9704-TOLIKARA</v>
      </c>
      <c r="K1814">
        <f t="shared" si="2"/>
        <v>1</v>
      </c>
    </row>
    <row r="1815">
      <c r="A1815" s="9" t="s">
        <v>21761</v>
      </c>
      <c r="B1815" s="10" t="s">
        <v>21762</v>
      </c>
      <c r="C1815" s="2" t="s">
        <v>159</v>
      </c>
      <c r="D1815" s="2" t="s">
        <v>2551</v>
      </c>
      <c r="E1815" s="2" t="s">
        <v>2641</v>
      </c>
      <c r="F1815" s="2" t="s">
        <v>21763</v>
      </c>
      <c r="G1815" s="12">
        <v>100.0</v>
      </c>
      <c r="H1815" s="2" t="s">
        <v>21294</v>
      </c>
      <c r="I1815" s="2" t="s">
        <v>9652</v>
      </c>
      <c r="J1815" t="str">
        <f t="shared" si="1"/>
        <v>9704-TOLIKARA</v>
      </c>
      <c r="K1815">
        <f t="shared" si="2"/>
        <v>1</v>
      </c>
    </row>
    <row r="1816">
      <c r="A1816" s="9" t="s">
        <v>21765</v>
      </c>
      <c r="B1816" s="10" t="s">
        <v>21769</v>
      </c>
      <c r="C1816" s="2" t="s">
        <v>159</v>
      </c>
      <c r="D1816" s="2" t="s">
        <v>2551</v>
      </c>
      <c r="E1816" s="2" t="s">
        <v>21770</v>
      </c>
      <c r="F1816" s="2" t="s">
        <v>21771</v>
      </c>
      <c r="G1816" s="12">
        <v>100.0</v>
      </c>
      <c r="H1816" s="2" t="s">
        <v>21294</v>
      </c>
      <c r="I1816" s="2" t="s">
        <v>9652</v>
      </c>
      <c r="J1816" t="str">
        <f t="shared" si="1"/>
        <v>9704-TOLIKARA</v>
      </c>
      <c r="K1816">
        <f t="shared" si="2"/>
        <v>1</v>
      </c>
    </row>
    <row r="1817">
      <c r="A1817" s="9" t="s">
        <v>21772</v>
      </c>
      <c r="B1817" s="10" t="s">
        <v>21775</v>
      </c>
      <c r="C1817" s="2" t="s">
        <v>159</v>
      </c>
      <c r="D1817" s="2" t="s">
        <v>2551</v>
      </c>
      <c r="E1817" s="2" t="s">
        <v>21770</v>
      </c>
      <c r="F1817" s="2" t="s">
        <v>21776</v>
      </c>
      <c r="G1817" s="12">
        <v>100.0</v>
      </c>
      <c r="H1817" s="2" t="s">
        <v>21294</v>
      </c>
      <c r="I1817" s="2" t="s">
        <v>9652</v>
      </c>
      <c r="J1817" t="str">
        <f t="shared" si="1"/>
        <v>9704-TOLIKARA</v>
      </c>
      <c r="K1817">
        <f t="shared" si="2"/>
        <v>1</v>
      </c>
    </row>
    <row r="1818">
      <c r="A1818" s="9" t="s">
        <v>21778</v>
      </c>
      <c r="B1818" s="10" t="s">
        <v>21781</v>
      </c>
      <c r="C1818" s="2" t="s">
        <v>159</v>
      </c>
      <c r="D1818" s="2" t="s">
        <v>2551</v>
      </c>
      <c r="E1818" s="2" t="s">
        <v>21770</v>
      </c>
      <c r="F1818" s="2" t="s">
        <v>21784</v>
      </c>
      <c r="G1818" s="12">
        <v>100.0</v>
      </c>
      <c r="H1818" s="2" t="s">
        <v>21294</v>
      </c>
      <c r="I1818" s="2" t="s">
        <v>9652</v>
      </c>
      <c r="J1818" t="str">
        <f t="shared" si="1"/>
        <v>9704-TOLIKARA</v>
      </c>
      <c r="K1818">
        <f t="shared" si="2"/>
        <v>1</v>
      </c>
    </row>
    <row r="1819">
      <c r="A1819" s="9" t="s">
        <v>21785</v>
      </c>
      <c r="B1819" s="10" t="s">
        <v>21788</v>
      </c>
      <c r="C1819" s="2" t="s">
        <v>159</v>
      </c>
      <c r="D1819" s="2" t="s">
        <v>2551</v>
      </c>
      <c r="E1819" s="2" t="s">
        <v>21770</v>
      </c>
      <c r="F1819" s="2" t="s">
        <v>21789</v>
      </c>
      <c r="G1819" s="12">
        <v>100.0</v>
      </c>
      <c r="H1819" s="2" t="s">
        <v>21294</v>
      </c>
      <c r="I1819" s="2" t="s">
        <v>9652</v>
      </c>
      <c r="J1819" t="str">
        <f t="shared" si="1"/>
        <v>9704-TOLIKARA</v>
      </c>
      <c r="K1819">
        <f t="shared" si="2"/>
        <v>1</v>
      </c>
    </row>
    <row r="1820">
      <c r="A1820" s="9" t="s">
        <v>21791</v>
      </c>
      <c r="B1820" s="10" t="s">
        <v>21794</v>
      </c>
      <c r="C1820" s="2" t="s">
        <v>159</v>
      </c>
      <c r="D1820" s="2" t="s">
        <v>2551</v>
      </c>
      <c r="E1820" s="2" t="s">
        <v>21770</v>
      </c>
      <c r="F1820" s="2" t="s">
        <v>21797</v>
      </c>
      <c r="G1820" s="12">
        <v>100.0</v>
      </c>
      <c r="H1820" s="2" t="s">
        <v>21294</v>
      </c>
      <c r="I1820" s="2" t="s">
        <v>9652</v>
      </c>
      <c r="J1820" t="str">
        <f t="shared" si="1"/>
        <v>9704-TOLIKARA</v>
      </c>
      <c r="K1820">
        <f t="shared" si="2"/>
        <v>1</v>
      </c>
    </row>
    <row r="1821">
      <c r="A1821" s="9" t="s">
        <v>21799</v>
      </c>
      <c r="B1821" s="10" t="s">
        <v>21804</v>
      </c>
      <c r="C1821" s="2" t="s">
        <v>159</v>
      </c>
      <c r="D1821" s="2" t="s">
        <v>2551</v>
      </c>
      <c r="E1821" s="2" t="s">
        <v>21770</v>
      </c>
      <c r="F1821" s="2" t="s">
        <v>21805</v>
      </c>
      <c r="G1821" s="12">
        <v>100.0</v>
      </c>
      <c r="H1821" s="2" t="s">
        <v>21294</v>
      </c>
      <c r="I1821" s="2" t="s">
        <v>9652</v>
      </c>
      <c r="J1821" t="str">
        <f t="shared" si="1"/>
        <v>9704-TOLIKARA</v>
      </c>
      <c r="K1821">
        <f t="shared" si="2"/>
        <v>1</v>
      </c>
    </row>
    <row r="1822">
      <c r="A1822" s="9" t="s">
        <v>21807</v>
      </c>
      <c r="B1822" s="10" t="s">
        <v>21811</v>
      </c>
      <c r="C1822" s="2" t="s">
        <v>159</v>
      </c>
      <c r="D1822" s="2" t="s">
        <v>2551</v>
      </c>
      <c r="E1822" s="2" t="s">
        <v>21770</v>
      </c>
      <c r="F1822" s="2" t="s">
        <v>21812</v>
      </c>
      <c r="G1822" s="12">
        <v>100.0</v>
      </c>
      <c r="H1822" s="2" t="s">
        <v>21294</v>
      </c>
      <c r="I1822" s="2" t="s">
        <v>9652</v>
      </c>
      <c r="J1822" t="str">
        <f t="shared" si="1"/>
        <v>9704-TOLIKARA</v>
      </c>
      <c r="K1822">
        <f t="shared" si="2"/>
        <v>1</v>
      </c>
    </row>
    <row r="1823">
      <c r="A1823" s="9" t="s">
        <v>21814</v>
      </c>
      <c r="B1823" s="10" t="s">
        <v>21818</v>
      </c>
      <c r="C1823" s="2" t="s">
        <v>159</v>
      </c>
      <c r="D1823" s="2" t="s">
        <v>2551</v>
      </c>
      <c r="E1823" s="2" t="s">
        <v>21770</v>
      </c>
      <c r="F1823" s="2" t="s">
        <v>21820</v>
      </c>
      <c r="G1823" s="12">
        <v>100.0</v>
      </c>
      <c r="H1823" s="2" t="s">
        <v>21294</v>
      </c>
      <c r="I1823" s="2" t="s">
        <v>9652</v>
      </c>
      <c r="J1823" t="str">
        <f t="shared" si="1"/>
        <v>9704-TOLIKARA</v>
      </c>
      <c r="K1823">
        <f t="shared" si="2"/>
        <v>1</v>
      </c>
    </row>
    <row r="1824">
      <c r="A1824" s="9" t="s">
        <v>21822</v>
      </c>
      <c r="B1824" s="10" t="s">
        <v>21825</v>
      </c>
      <c r="C1824" s="2" t="s">
        <v>159</v>
      </c>
      <c r="D1824" s="2" t="s">
        <v>2551</v>
      </c>
      <c r="E1824" s="2" t="s">
        <v>21770</v>
      </c>
      <c r="F1824" s="2" t="s">
        <v>21827</v>
      </c>
      <c r="G1824" s="12">
        <v>100.0</v>
      </c>
      <c r="H1824" s="2" t="s">
        <v>21294</v>
      </c>
      <c r="I1824" s="2" t="s">
        <v>9652</v>
      </c>
      <c r="J1824" t="str">
        <f t="shared" si="1"/>
        <v>9704-TOLIKARA</v>
      </c>
      <c r="K1824">
        <f t="shared" si="2"/>
        <v>1</v>
      </c>
    </row>
    <row r="1825">
      <c r="A1825" s="9" t="s">
        <v>21829</v>
      </c>
      <c r="B1825" s="10" t="s">
        <v>21832</v>
      </c>
      <c r="C1825" s="2" t="s">
        <v>159</v>
      </c>
      <c r="D1825" s="2" t="s">
        <v>2551</v>
      </c>
      <c r="E1825" s="2" t="s">
        <v>21770</v>
      </c>
      <c r="F1825" s="2" t="s">
        <v>21834</v>
      </c>
      <c r="G1825" s="12">
        <v>100.0</v>
      </c>
      <c r="H1825" s="2" t="s">
        <v>21294</v>
      </c>
      <c r="I1825" s="2" t="s">
        <v>9652</v>
      </c>
      <c r="J1825" t="str">
        <f t="shared" si="1"/>
        <v>9704-TOLIKARA</v>
      </c>
      <c r="K1825">
        <f t="shared" si="2"/>
        <v>1</v>
      </c>
    </row>
    <row r="1826">
      <c r="A1826" s="9" t="s">
        <v>21836</v>
      </c>
      <c r="B1826" s="10" t="s">
        <v>21839</v>
      </c>
      <c r="C1826" s="2" t="s">
        <v>159</v>
      </c>
      <c r="D1826" s="2" t="s">
        <v>2551</v>
      </c>
      <c r="E1826" s="2" t="s">
        <v>21840</v>
      </c>
      <c r="F1826" s="2" t="s">
        <v>21841</v>
      </c>
      <c r="G1826" s="12">
        <v>100.0</v>
      </c>
      <c r="H1826" s="2" t="s">
        <v>21294</v>
      </c>
      <c r="I1826" s="2" t="s">
        <v>9652</v>
      </c>
      <c r="J1826" t="str">
        <f t="shared" si="1"/>
        <v>9704-TOLIKARA</v>
      </c>
      <c r="K1826">
        <f t="shared" si="2"/>
        <v>1</v>
      </c>
    </row>
    <row r="1827">
      <c r="A1827" s="9" t="s">
        <v>21843</v>
      </c>
      <c r="B1827" s="10" t="s">
        <v>21847</v>
      </c>
      <c r="C1827" s="2" t="s">
        <v>159</v>
      </c>
      <c r="D1827" s="2" t="s">
        <v>2551</v>
      </c>
      <c r="E1827" s="2" t="s">
        <v>21840</v>
      </c>
      <c r="F1827" s="2" t="s">
        <v>21848</v>
      </c>
      <c r="G1827" s="12">
        <v>100.0</v>
      </c>
      <c r="H1827" s="2" t="s">
        <v>21294</v>
      </c>
      <c r="I1827" s="2" t="s">
        <v>9652</v>
      </c>
      <c r="J1827" t="str">
        <f t="shared" si="1"/>
        <v>9704-TOLIKARA</v>
      </c>
      <c r="K1827">
        <f t="shared" si="2"/>
        <v>1</v>
      </c>
    </row>
    <row r="1828">
      <c r="A1828" s="9" t="s">
        <v>21850</v>
      </c>
      <c r="B1828" s="10" t="s">
        <v>21854</v>
      </c>
      <c r="C1828" s="2" t="s">
        <v>159</v>
      </c>
      <c r="D1828" s="2" t="s">
        <v>2551</v>
      </c>
      <c r="E1828" s="2" t="s">
        <v>21840</v>
      </c>
      <c r="F1828" s="2" t="s">
        <v>2605</v>
      </c>
      <c r="G1828" s="12">
        <v>100.0</v>
      </c>
      <c r="H1828" s="2" t="s">
        <v>21294</v>
      </c>
      <c r="I1828" s="2" t="s">
        <v>9652</v>
      </c>
      <c r="J1828" t="str">
        <f t="shared" si="1"/>
        <v>9704-TOLIKARA</v>
      </c>
      <c r="K1828">
        <f t="shared" si="2"/>
        <v>1</v>
      </c>
    </row>
    <row r="1829">
      <c r="A1829" s="9" t="s">
        <v>21856</v>
      </c>
      <c r="B1829" s="10" t="s">
        <v>21861</v>
      </c>
      <c r="C1829" s="2" t="s">
        <v>159</v>
      </c>
      <c r="D1829" s="2" t="s">
        <v>2551</v>
      </c>
      <c r="E1829" s="2" t="s">
        <v>21840</v>
      </c>
      <c r="F1829" s="2" t="s">
        <v>21863</v>
      </c>
      <c r="G1829" s="12">
        <v>100.0</v>
      </c>
      <c r="H1829" s="2" t="s">
        <v>21294</v>
      </c>
      <c r="I1829" s="2" t="s">
        <v>9652</v>
      </c>
      <c r="J1829" t="str">
        <f t="shared" si="1"/>
        <v>9704-TOLIKARA</v>
      </c>
      <c r="K1829">
        <f t="shared" si="2"/>
        <v>1</v>
      </c>
    </row>
    <row r="1830">
      <c r="A1830" s="9" t="s">
        <v>21865</v>
      </c>
      <c r="B1830" s="10" t="s">
        <v>21868</v>
      </c>
      <c r="C1830" s="2" t="s">
        <v>159</v>
      </c>
      <c r="D1830" s="2" t="s">
        <v>2551</v>
      </c>
      <c r="E1830" s="2" t="s">
        <v>21840</v>
      </c>
      <c r="F1830" s="2" t="s">
        <v>21840</v>
      </c>
      <c r="G1830" s="12">
        <v>100.0</v>
      </c>
      <c r="H1830" s="2" t="s">
        <v>21294</v>
      </c>
      <c r="I1830" s="2" t="s">
        <v>9652</v>
      </c>
      <c r="J1830" t="str">
        <f t="shared" si="1"/>
        <v>9704-TOLIKARA</v>
      </c>
      <c r="K1830">
        <f t="shared" si="2"/>
        <v>1</v>
      </c>
    </row>
    <row r="1831">
      <c r="A1831" s="9" t="s">
        <v>21871</v>
      </c>
      <c r="B1831" s="10" t="s">
        <v>21874</v>
      </c>
      <c r="C1831" s="2" t="s">
        <v>159</v>
      </c>
      <c r="D1831" s="2" t="s">
        <v>2551</v>
      </c>
      <c r="E1831" s="2" t="s">
        <v>21840</v>
      </c>
      <c r="F1831" s="2" t="s">
        <v>21875</v>
      </c>
      <c r="G1831" s="12">
        <v>100.0</v>
      </c>
      <c r="H1831" s="2" t="s">
        <v>21294</v>
      </c>
      <c r="I1831" s="2" t="s">
        <v>9652</v>
      </c>
      <c r="J1831" t="str">
        <f t="shared" si="1"/>
        <v>9704-TOLIKARA</v>
      </c>
      <c r="K1831">
        <f t="shared" si="2"/>
        <v>1</v>
      </c>
    </row>
    <row r="1832">
      <c r="A1832" s="9" t="s">
        <v>21877</v>
      </c>
      <c r="B1832" s="10" t="s">
        <v>21881</v>
      </c>
      <c r="C1832" s="2" t="s">
        <v>159</v>
      </c>
      <c r="D1832" s="2" t="s">
        <v>2551</v>
      </c>
      <c r="E1832" s="2" t="s">
        <v>21840</v>
      </c>
      <c r="F1832" s="2" t="s">
        <v>21882</v>
      </c>
      <c r="G1832" s="12">
        <v>100.0</v>
      </c>
      <c r="H1832" s="2" t="s">
        <v>21294</v>
      </c>
      <c r="I1832" s="2" t="s">
        <v>9652</v>
      </c>
      <c r="J1832" t="str">
        <f t="shared" si="1"/>
        <v>9704-TOLIKARA</v>
      </c>
      <c r="K1832">
        <f t="shared" si="2"/>
        <v>1</v>
      </c>
    </row>
    <row r="1833">
      <c r="A1833" s="9" t="s">
        <v>21884</v>
      </c>
      <c r="B1833" s="10" t="s">
        <v>21888</v>
      </c>
      <c r="C1833" s="2" t="s">
        <v>159</v>
      </c>
      <c r="D1833" s="2" t="s">
        <v>2551</v>
      </c>
      <c r="E1833" s="2" t="s">
        <v>21840</v>
      </c>
      <c r="F1833" s="2" t="s">
        <v>21889</v>
      </c>
      <c r="G1833" s="12">
        <v>100.0</v>
      </c>
      <c r="H1833" s="2" t="s">
        <v>21294</v>
      </c>
      <c r="I1833" s="2" t="s">
        <v>9652</v>
      </c>
      <c r="J1833" t="str">
        <f t="shared" si="1"/>
        <v>9704-TOLIKARA</v>
      </c>
      <c r="K1833">
        <f t="shared" si="2"/>
        <v>1</v>
      </c>
    </row>
    <row r="1834">
      <c r="A1834" s="9" t="s">
        <v>21892</v>
      </c>
      <c r="B1834" s="10" t="s">
        <v>21897</v>
      </c>
      <c r="C1834" s="2" t="s">
        <v>159</v>
      </c>
      <c r="D1834" s="2" t="s">
        <v>2551</v>
      </c>
      <c r="E1834" s="2" t="s">
        <v>21840</v>
      </c>
      <c r="F1834" s="2" t="s">
        <v>21898</v>
      </c>
      <c r="G1834" s="12">
        <v>100.0</v>
      </c>
      <c r="H1834" s="2" t="s">
        <v>21294</v>
      </c>
      <c r="I1834" s="2" t="s">
        <v>9652</v>
      </c>
      <c r="J1834" t="str">
        <f t="shared" si="1"/>
        <v>9704-TOLIKARA</v>
      </c>
      <c r="K1834">
        <f t="shared" si="2"/>
        <v>1</v>
      </c>
    </row>
    <row r="1835">
      <c r="A1835" s="9" t="s">
        <v>21900</v>
      </c>
      <c r="B1835" s="10" t="s">
        <v>21903</v>
      </c>
      <c r="C1835" s="2" t="s">
        <v>159</v>
      </c>
      <c r="D1835" s="2" t="s">
        <v>2551</v>
      </c>
      <c r="E1835" s="2" t="s">
        <v>21840</v>
      </c>
      <c r="F1835" s="2" t="s">
        <v>21905</v>
      </c>
      <c r="G1835" s="12">
        <v>100.0</v>
      </c>
      <c r="H1835" s="2" t="s">
        <v>21294</v>
      </c>
      <c r="I1835" s="2" t="s">
        <v>9652</v>
      </c>
      <c r="J1835" t="str">
        <f t="shared" si="1"/>
        <v>9704-TOLIKARA</v>
      </c>
      <c r="K1835">
        <f t="shared" si="2"/>
        <v>1</v>
      </c>
    </row>
    <row r="1836">
      <c r="A1836" s="9" t="s">
        <v>9585</v>
      </c>
      <c r="B1836" s="10" t="s">
        <v>9595</v>
      </c>
      <c r="C1836" s="2" t="s">
        <v>159</v>
      </c>
      <c r="D1836" s="2" t="s">
        <v>676</v>
      </c>
      <c r="E1836" s="2" t="s">
        <v>949</v>
      </c>
      <c r="F1836" s="2" t="s">
        <v>9598</v>
      </c>
      <c r="G1836" s="12">
        <v>100.0</v>
      </c>
      <c r="H1836" s="2" t="s">
        <v>76</v>
      </c>
      <c r="I1836" s="2" t="s">
        <v>9652</v>
      </c>
      <c r="J1836" t="str">
        <f t="shared" si="1"/>
        <v>9706-YALIMO</v>
      </c>
      <c r="K1836">
        <f t="shared" si="2"/>
        <v>1</v>
      </c>
    </row>
    <row r="1837">
      <c r="A1837" s="9" t="s">
        <v>21908</v>
      </c>
      <c r="B1837" s="10" t="s">
        <v>21913</v>
      </c>
      <c r="C1837" s="2" t="s">
        <v>159</v>
      </c>
      <c r="D1837" s="2" t="s">
        <v>676</v>
      </c>
      <c r="E1837" s="2" t="s">
        <v>949</v>
      </c>
      <c r="F1837" s="2" t="s">
        <v>21914</v>
      </c>
      <c r="G1837" s="12">
        <v>100.0</v>
      </c>
      <c r="H1837" s="2" t="s">
        <v>76</v>
      </c>
      <c r="I1837" s="2" t="s">
        <v>9652</v>
      </c>
      <c r="J1837" t="str">
        <f t="shared" si="1"/>
        <v>9706-YALIMO</v>
      </c>
      <c r="K1837">
        <f t="shared" si="2"/>
        <v>1</v>
      </c>
    </row>
    <row r="1838">
      <c r="A1838" s="9" t="s">
        <v>21916</v>
      </c>
      <c r="B1838" s="10" t="s">
        <v>21920</v>
      </c>
      <c r="C1838" s="2" t="s">
        <v>159</v>
      </c>
      <c r="D1838" s="2" t="s">
        <v>676</v>
      </c>
      <c r="E1838" s="2" t="s">
        <v>949</v>
      </c>
      <c r="F1838" s="2" t="s">
        <v>21922</v>
      </c>
      <c r="G1838" s="12">
        <v>100.0</v>
      </c>
      <c r="H1838" s="2" t="s">
        <v>76</v>
      </c>
      <c r="I1838" s="2" t="s">
        <v>9652</v>
      </c>
      <c r="J1838" t="str">
        <f t="shared" si="1"/>
        <v>9706-YALIMO</v>
      </c>
      <c r="K1838">
        <f t="shared" si="2"/>
        <v>1</v>
      </c>
    </row>
    <row r="1839">
      <c r="A1839" s="9" t="s">
        <v>21924</v>
      </c>
      <c r="B1839" s="10" t="s">
        <v>21928</v>
      </c>
      <c r="C1839" s="2" t="s">
        <v>159</v>
      </c>
      <c r="D1839" s="2" t="s">
        <v>676</v>
      </c>
      <c r="E1839" s="2" t="s">
        <v>949</v>
      </c>
      <c r="F1839" s="2" t="s">
        <v>21929</v>
      </c>
      <c r="G1839" s="12">
        <v>100.0</v>
      </c>
      <c r="H1839" s="2" t="s">
        <v>76</v>
      </c>
      <c r="I1839" s="2" t="s">
        <v>9652</v>
      </c>
      <c r="J1839" t="str">
        <f t="shared" si="1"/>
        <v>9706-YALIMO</v>
      </c>
      <c r="K1839">
        <f t="shared" si="2"/>
        <v>1</v>
      </c>
    </row>
    <row r="1840">
      <c r="A1840" s="9" t="s">
        <v>21931</v>
      </c>
      <c r="B1840" s="10" t="s">
        <v>21935</v>
      </c>
      <c r="C1840" s="2" t="s">
        <v>159</v>
      </c>
      <c r="D1840" s="2" t="s">
        <v>987</v>
      </c>
      <c r="E1840" s="2" t="s">
        <v>7142</v>
      </c>
      <c r="F1840" s="2" t="s">
        <v>21936</v>
      </c>
      <c r="G1840" s="12">
        <v>100.0</v>
      </c>
      <c r="H1840" s="2" t="s">
        <v>76</v>
      </c>
      <c r="I1840" s="2" t="s">
        <v>9652</v>
      </c>
      <c r="J1840" t="str">
        <f t="shared" si="1"/>
        <v>9707-YAHUKIMO</v>
      </c>
      <c r="K1840">
        <f t="shared" si="2"/>
        <v>1</v>
      </c>
    </row>
    <row r="1841">
      <c r="A1841" s="9" t="s">
        <v>21938</v>
      </c>
      <c r="B1841" s="10" t="s">
        <v>21942</v>
      </c>
      <c r="C1841" s="2" t="s">
        <v>159</v>
      </c>
      <c r="D1841" s="2" t="s">
        <v>987</v>
      </c>
      <c r="E1841" s="2" t="s">
        <v>7142</v>
      </c>
      <c r="F1841" s="2" t="s">
        <v>21944</v>
      </c>
      <c r="G1841" s="12">
        <v>100.0</v>
      </c>
      <c r="H1841" s="2" t="s">
        <v>76</v>
      </c>
      <c r="I1841" s="2" t="s">
        <v>9652</v>
      </c>
      <c r="J1841" t="str">
        <f t="shared" si="1"/>
        <v>9707-YAHUKIMO</v>
      </c>
      <c r="K1841">
        <f t="shared" si="2"/>
        <v>1</v>
      </c>
    </row>
    <row r="1842">
      <c r="A1842" s="9" t="s">
        <v>21946</v>
      </c>
      <c r="B1842" s="10" t="s">
        <v>21950</v>
      </c>
      <c r="C1842" s="2" t="s">
        <v>159</v>
      </c>
      <c r="D1842" s="2" t="s">
        <v>987</v>
      </c>
      <c r="E1842" s="2" t="s">
        <v>7142</v>
      </c>
      <c r="F1842" s="2" t="s">
        <v>21952</v>
      </c>
      <c r="G1842" s="12">
        <v>100.0</v>
      </c>
      <c r="H1842" s="2" t="s">
        <v>76</v>
      </c>
      <c r="I1842" s="2" t="s">
        <v>9652</v>
      </c>
      <c r="J1842" t="str">
        <f t="shared" si="1"/>
        <v>9707-YAHUKIMO</v>
      </c>
      <c r="K1842">
        <f t="shared" si="2"/>
        <v>1</v>
      </c>
    </row>
    <row r="1843">
      <c r="A1843" s="9" t="s">
        <v>21954</v>
      </c>
      <c r="B1843" s="10" t="s">
        <v>21958</v>
      </c>
      <c r="C1843" s="2" t="s">
        <v>159</v>
      </c>
      <c r="D1843" s="2" t="s">
        <v>987</v>
      </c>
      <c r="E1843" s="2" t="s">
        <v>988</v>
      </c>
      <c r="F1843" s="2" t="s">
        <v>14667</v>
      </c>
      <c r="G1843" s="12">
        <v>100.0</v>
      </c>
      <c r="H1843" s="2" t="s">
        <v>76</v>
      </c>
      <c r="I1843" s="2" t="s">
        <v>9652</v>
      </c>
      <c r="J1843" t="str">
        <f t="shared" si="1"/>
        <v>9707-YAHUKIMO</v>
      </c>
      <c r="K1843">
        <f t="shared" si="2"/>
        <v>1</v>
      </c>
    </row>
    <row r="1844">
      <c r="A1844" s="9" t="s">
        <v>21961</v>
      </c>
      <c r="B1844" s="10" t="s">
        <v>21966</v>
      </c>
      <c r="C1844" s="2" t="s">
        <v>159</v>
      </c>
      <c r="D1844" s="2" t="s">
        <v>987</v>
      </c>
      <c r="E1844" s="2" t="s">
        <v>988</v>
      </c>
      <c r="F1844" s="2" t="s">
        <v>988</v>
      </c>
      <c r="G1844" s="12">
        <v>100.0</v>
      </c>
      <c r="H1844" s="2" t="s">
        <v>76</v>
      </c>
      <c r="I1844" s="2" t="s">
        <v>9652</v>
      </c>
      <c r="J1844" t="str">
        <f t="shared" si="1"/>
        <v>9707-YAHUKIMO</v>
      </c>
      <c r="K1844">
        <f t="shared" si="2"/>
        <v>1</v>
      </c>
    </row>
    <row r="1845">
      <c r="A1845" s="9" t="s">
        <v>21968</v>
      </c>
      <c r="B1845" s="10" t="s">
        <v>21972</v>
      </c>
      <c r="C1845" s="2" t="s">
        <v>159</v>
      </c>
      <c r="D1845" s="2" t="s">
        <v>987</v>
      </c>
      <c r="E1845" s="2" t="s">
        <v>988</v>
      </c>
      <c r="F1845" s="2" t="s">
        <v>21974</v>
      </c>
      <c r="G1845" s="12">
        <v>100.0</v>
      </c>
      <c r="H1845" s="2" t="s">
        <v>76</v>
      </c>
      <c r="I1845" s="2" t="s">
        <v>9652</v>
      </c>
      <c r="J1845" t="str">
        <f t="shared" si="1"/>
        <v>9707-YAHUKIMO</v>
      </c>
      <c r="K1845">
        <f t="shared" si="2"/>
        <v>1</v>
      </c>
    </row>
    <row r="1846">
      <c r="A1846" s="9" t="s">
        <v>21976</v>
      </c>
      <c r="B1846" s="10" t="s">
        <v>21980</v>
      </c>
      <c r="C1846" s="2" t="s">
        <v>159</v>
      </c>
      <c r="D1846" s="2" t="s">
        <v>987</v>
      </c>
      <c r="E1846" s="2" t="s">
        <v>988</v>
      </c>
      <c r="F1846" s="2" t="s">
        <v>21981</v>
      </c>
      <c r="G1846" s="12">
        <v>100.0</v>
      </c>
      <c r="H1846" s="2" t="s">
        <v>76</v>
      </c>
      <c r="I1846" s="2" t="s">
        <v>9652</v>
      </c>
      <c r="J1846" t="str">
        <f t="shared" si="1"/>
        <v>9707-YAHUKIMO</v>
      </c>
      <c r="K1846">
        <f t="shared" si="2"/>
        <v>1</v>
      </c>
    </row>
    <row r="1847">
      <c r="A1847" s="9" t="s">
        <v>21984</v>
      </c>
      <c r="B1847" s="10" t="s">
        <v>21988</v>
      </c>
      <c r="C1847" s="2" t="s">
        <v>159</v>
      </c>
      <c r="D1847" s="2" t="s">
        <v>987</v>
      </c>
      <c r="E1847" s="2" t="s">
        <v>988</v>
      </c>
      <c r="F1847" s="2" t="s">
        <v>21989</v>
      </c>
      <c r="G1847" s="12">
        <v>100.0</v>
      </c>
      <c r="H1847" s="2" t="s">
        <v>76</v>
      </c>
      <c r="I1847" s="2" t="s">
        <v>9652</v>
      </c>
      <c r="J1847" t="str">
        <f t="shared" si="1"/>
        <v>9707-YAHUKIMO</v>
      </c>
      <c r="K1847">
        <f t="shared" si="2"/>
        <v>1</v>
      </c>
    </row>
    <row r="1848">
      <c r="A1848" s="9" t="s">
        <v>21991</v>
      </c>
      <c r="B1848" s="10" t="s">
        <v>21996</v>
      </c>
      <c r="C1848" s="2" t="s">
        <v>159</v>
      </c>
      <c r="D1848" s="2" t="s">
        <v>987</v>
      </c>
      <c r="E1848" s="2" t="s">
        <v>988</v>
      </c>
      <c r="F1848" s="2" t="s">
        <v>21997</v>
      </c>
      <c r="G1848" s="12">
        <v>100.0</v>
      </c>
      <c r="H1848" s="2" t="s">
        <v>76</v>
      </c>
      <c r="I1848" s="2" t="s">
        <v>9652</v>
      </c>
      <c r="J1848" t="str">
        <f t="shared" si="1"/>
        <v>9707-YAHUKIMO</v>
      </c>
      <c r="K1848">
        <f t="shared" si="2"/>
        <v>1</v>
      </c>
    </row>
    <row r="1849">
      <c r="A1849" s="9" t="s">
        <v>21999</v>
      </c>
      <c r="B1849" s="10" t="s">
        <v>22004</v>
      </c>
      <c r="C1849" s="2" t="s">
        <v>159</v>
      </c>
      <c r="D1849" s="2" t="s">
        <v>987</v>
      </c>
      <c r="E1849" s="2" t="s">
        <v>988</v>
      </c>
      <c r="F1849" s="2" t="s">
        <v>22006</v>
      </c>
      <c r="G1849" s="12">
        <v>100.0</v>
      </c>
      <c r="H1849" s="2" t="s">
        <v>76</v>
      </c>
      <c r="I1849" s="2" t="s">
        <v>9652</v>
      </c>
      <c r="J1849" t="str">
        <f t="shared" si="1"/>
        <v>9707-YAHUKIMO</v>
      </c>
      <c r="K1849">
        <f t="shared" si="2"/>
        <v>1</v>
      </c>
    </row>
    <row r="1850">
      <c r="A1850" s="9" t="s">
        <v>975</v>
      </c>
      <c r="B1850" s="10" t="s">
        <v>986</v>
      </c>
      <c r="C1850" s="2" t="s">
        <v>159</v>
      </c>
      <c r="D1850" s="2" t="s">
        <v>987</v>
      </c>
      <c r="E1850" s="2" t="s">
        <v>988</v>
      </c>
      <c r="F1850" s="2" t="s">
        <v>989</v>
      </c>
      <c r="G1850" s="12">
        <v>100.0</v>
      </c>
      <c r="H1850" s="2" t="s">
        <v>76</v>
      </c>
      <c r="I1850" s="2" t="s">
        <v>9652</v>
      </c>
      <c r="J1850" t="str">
        <f t="shared" si="1"/>
        <v>9707-YAHUKIMO</v>
      </c>
      <c r="K1850">
        <f t="shared" si="2"/>
        <v>1</v>
      </c>
    </row>
    <row r="1851">
      <c r="A1851" s="9" t="s">
        <v>22013</v>
      </c>
      <c r="B1851" s="10" t="s">
        <v>22017</v>
      </c>
      <c r="C1851" s="2" t="s">
        <v>159</v>
      </c>
      <c r="D1851" s="2" t="s">
        <v>987</v>
      </c>
      <c r="E1851" s="2" t="s">
        <v>988</v>
      </c>
      <c r="F1851" s="2" t="s">
        <v>22019</v>
      </c>
      <c r="G1851" s="12">
        <v>100.0</v>
      </c>
      <c r="H1851" s="2" t="s">
        <v>76</v>
      </c>
      <c r="I1851" s="2" t="s">
        <v>9652</v>
      </c>
      <c r="J1851" t="str">
        <f t="shared" si="1"/>
        <v>9707-YAHUKIMO</v>
      </c>
      <c r="K1851">
        <f t="shared" si="2"/>
        <v>1</v>
      </c>
    </row>
    <row r="1852">
      <c r="A1852" s="9" t="s">
        <v>22021</v>
      </c>
      <c r="B1852" s="10" t="s">
        <v>22025</v>
      </c>
      <c r="C1852" s="2" t="s">
        <v>159</v>
      </c>
      <c r="D1852" s="2" t="s">
        <v>987</v>
      </c>
      <c r="E1852" s="2" t="s">
        <v>988</v>
      </c>
      <c r="F1852" s="2" t="s">
        <v>22027</v>
      </c>
      <c r="G1852" s="12">
        <v>100.0</v>
      </c>
      <c r="H1852" s="2" t="s">
        <v>76</v>
      </c>
      <c r="I1852" s="2" t="s">
        <v>9652</v>
      </c>
      <c r="J1852" t="str">
        <f t="shared" si="1"/>
        <v>9707-YAHUKIMO</v>
      </c>
      <c r="K1852">
        <f t="shared" si="2"/>
        <v>1</v>
      </c>
    </row>
    <row r="1853">
      <c r="A1853" s="9" t="s">
        <v>22029</v>
      </c>
      <c r="B1853" s="10" t="s">
        <v>22033</v>
      </c>
      <c r="C1853" s="2" t="s">
        <v>159</v>
      </c>
      <c r="D1853" s="2" t="s">
        <v>987</v>
      </c>
      <c r="E1853" s="2" t="s">
        <v>988</v>
      </c>
      <c r="F1853" s="2" t="s">
        <v>22034</v>
      </c>
      <c r="G1853" s="12">
        <v>100.0</v>
      </c>
      <c r="H1853" s="2" t="s">
        <v>76</v>
      </c>
      <c r="I1853" s="2" t="s">
        <v>9652</v>
      </c>
      <c r="J1853" t="str">
        <f t="shared" si="1"/>
        <v>9707-YAHUKIMO</v>
      </c>
      <c r="K1853">
        <f t="shared" si="2"/>
        <v>1</v>
      </c>
    </row>
    <row r="1854">
      <c r="A1854" s="9" t="s">
        <v>22036</v>
      </c>
      <c r="B1854" s="10" t="s">
        <v>22040</v>
      </c>
      <c r="C1854" s="2" t="s">
        <v>159</v>
      </c>
      <c r="D1854" s="2" t="s">
        <v>987</v>
      </c>
      <c r="E1854" s="2" t="s">
        <v>988</v>
      </c>
      <c r="F1854" s="2" t="s">
        <v>22041</v>
      </c>
      <c r="G1854" s="12">
        <v>100.0</v>
      </c>
      <c r="H1854" s="2" t="s">
        <v>76</v>
      </c>
      <c r="I1854" s="2" t="s">
        <v>9652</v>
      </c>
      <c r="J1854" t="str">
        <f t="shared" si="1"/>
        <v>9707-YAHUKIMO</v>
      </c>
      <c r="K1854">
        <f t="shared" si="2"/>
        <v>1</v>
      </c>
    </row>
    <row r="1855">
      <c r="A1855" s="9" t="s">
        <v>22043</v>
      </c>
      <c r="B1855" s="10" t="s">
        <v>22047</v>
      </c>
      <c r="C1855" s="2" t="s">
        <v>159</v>
      </c>
      <c r="D1855" s="2" t="s">
        <v>987</v>
      </c>
      <c r="E1855" s="2" t="s">
        <v>988</v>
      </c>
      <c r="F1855" s="2" t="s">
        <v>22049</v>
      </c>
      <c r="G1855" s="12">
        <v>100.0</v>
      </c>
      <c r="H1855" s="2" t="s">
        <v>76</v>
      </c>
      <c r="I1855" s="2" t="s">
        <v>9652</v>
      </c>
      <c r="J1855" t="str">
        <f t="shared" si="1"/>
        <v>9707-YAHUKIMO</v>
      </c>
      <c r="K1855">
        <f t="shared" si="2"/>
        <v>1</v>
      </c>
    </row>
    <row r="1856">
      <c r="A1856" s="9" t="s">
        <v>22051</v>
      </c>
      <c r="B1856" s="10" t="s">
        <v>22055</v>
      </c>
      <c r="C1856" s="2" t="s">
        <v>159</v>
      </c>
      <c r="D1856" s="2" t="s">
        <v>987</v>
      </c>
      <c r="E1856" s="2" t="s">
        <v>2863</v>
      </c>
      <c r="F1856" s="2" t="s">
        <v>2863</v>
      </c>
      <c r="G1856" s="12">
        <v>100.0</v>
      </c>
      <c r="H1856" s="2" t="s">
        <v>76</v>
      </c>
      <c r="I1856" s="2" t="s">
        <v>9652</v>
      </c>
      <c r="J1856" t="str">
        <f t="shared" si="1"/>
        <v>9707-YAHUKIMO</v>
      </c>
      <c r="K1856">
        <f t="shared" si="2"/>
        <v>1</v>
      </c>
    </row>
    <row r="1857">
      <c r="A1857" s="9" t="s">
        <v>22058</v>
      </c>
      <c r="B1857" s="10" t="s">
        <v>22062</v>
      </c>
      <c r="C1857" s="2" t="s">
        <v>159</v>
      </c>
      <c r="D1857" s="2" t="s">
        <v>987</v>
      </c>
      <c r="E1857" s="2" t="s">
        <v>2863</v>
      </c>
      <c r="F1857" s="2" t="s">
        <v>4073</v>
      </c>
      <c r="G1857" s="12">
        <v>100.0</v>
      </c>
      <c r="H1857" s="2" t="s">
        <v>76</v>
      </c>
      <c r="I1857" s="2" t="s">
        <v>9652</v>
      </c>
      <c r="J1857" t="str">
        <f t="shared" si="1"/>
        <v>9707-YAHUKIMO</v>
      </c>
      <c r="K1857">
        <f t="shared" si="2"/>
        <v>1</v>
      </c>
    </row>
    <row r="1858">
      <c r="A1858" s="9" t="s">
        <v>22064</v>
      </c>
      <c r="B1858" s="10" t="s">
        <v>22068</v>
      </c>
      <c r="C1858" s="2" t="s">
        <v>159</v>
      </c>
      <c r="D1858" s="2" t="s">
        <v>987</v>
      </c>
      <c r="E1858" s="2" t="s">
        <v>2863</v>
      </c>
      <c r="F1858" s="2" t="s">
        <v>22069</v>
      </c>
      <c r="G1858" s="12">
        <v>100.0</v>
      </c>
      <c r="H1858" s="2" t="s">
        <v>76</v>
      </c>
      <c r="I1858" s="2" t="s">
        <v>9652</v>
      </c>
      <c r="J1858" t="str">
        <f t="shared" si="1"/>
        <v>9707-YAHUKIMO</v>
      </c>
      <c r="K1858">
        <f t="shared" si="2"/>
        <v>1</v>
      </c>
    </row>
    <row r="1859">
      <c r="A1859" s="9" t="s">
        <v>7370</v>
      </c>
      <c r="B1859" s="10" t="s">
        <v>7379</v>
      </c>
      <c r="C1859" s="2" t="s">
        <v>159</v>
      </c>
      <c r="D1859" s="2" t="s">
        <v>987</v>
      </c>
      <c r="E1859" s="2" t="s">
        <v>2863</v>
      </c>
      <c r="F1859" s="2" t="s">
        <v>4038</v>
      </c>
      <c r="G1859" s="12">
        <v>100.0</v>
      </c>
      <c r="H1859" s="2" t="s">
        <v>76</v>
      </c>
      <c r="I1859" s="2" t="s">
        <v>9652</v>
      </c>
      <c r="J1859" t="str">
        <f t="shared" si="1"/>
        <v>9707-YAHUKIMO</v>
      </c>
      <c r="K1859">
        <f t="shared" si="2"/>
        <v>1</v>
      </c>
    </row>
    <row r="1860">
      <c r="A1860" s="9" t="s">
        <v>22079</v>
      </c>
      <c r="B1860" s="10" t="s">
        <v>22086</v>
      </c>
      <c r="C1860" s="2" t="s">
        <v>159</v>
      </c>
      <c r="D1860" s="2" t="s">
        <v>987</v>
      </c>
      <c r="E1860" s="2" t="s">
        <v>2863</v>
      </c>
      <c r="F1860" s="2" t="s">
        <v>3227</v>
      </c>
      <c r="G1860" s="12">
        <v>100.0</v>
      </c>
      <c r="H1860" s="2" t="s">
        <v>76</v>
      </c>
      <c r="I1860" s="2" t="s">
        <v>9652</v>
      </c>
      <c r="J1860" t="str">
        <f t="shared" si="1"/>
        <v>9707-YAHUKIMO</v>
      </c>
      <c r="K1860">
        <f t="shared" si="2"/>
        <v>1</v>
      </c>
    </row>
    <row r="1861">
      <c r="A1861" s="9" t="s">
        <v>22089</v>
      </c>
      <c r="B1861" s="10" t="s">
        <v>22097</v>
      </c>
      <c r="C1861" s="2" t="s">
        <v>159</v>
      </c>
      <c r="D1861" s="2" t="s">
        <v>987</v>
      </c>
      <c r="E1861" s="2" t="s">
        <v>2863</v>
      </c>
      <c r="F1861" s="2" t="s">
        <v>22098</v>
      </c>
      <c r="G1861" s="12">
        <v>100.0</v>
      </c>
      <c r="H1861" s="2" t="s">
        <v>76</v>
      </c>
      <c r="I1861" s="2" t="s">
        <v>9652</v>
      </c>
      <c r="J1861" t="str">
        <f t="shared" si="1"/>
        <v>9707-YAHUKIMO</v>
      </c>
      <c r="K1861">
        <f t="shared" si="2"/>
        <v>1</v>
      </c>
    </row>
    <row r="1862">
      <c r="A1862" s="9" t="s">
        <v>22102</v>
      </c>
      <c r="B1862" s="10" t="s">
        <v>22109</v>
      </c>
      <c r="C1862" s="2" t="s">
        <v>159</v>
      </c>
      <c r="D1862" s="2" t="s">
        <v>987</v>
      </c>
      <c r="E1862" s="2" t="s">
        <v>2863</v>
      </c>
      <c r="F1862" s="2" t="s">
        <v>22111</v>
      </c>
      <c r="G1862" s="12">
        <v>100.0</v>
      </c>
      <c r="H1862" s="2" t="s">
        <v>76</v>
      </c>
      <c r="I1862" s="2" t="s">
        <v>9652</v>
      </c>
      <c r="J1862" t="str">
        <f t="shared" si="1"/>
        <v>9707-YAHUKIMO</v>
      </c>
      <c r="K1862">
        <f t="shared" si="2"/>
        <v>1</v>
      </c>
    </row>
    <row r="1863">
      <c r="A1863" s="9" t="s">
        <v>22113</v>
      </c>
      <c r="B1863" s="10" t="s">
        <v>22117</v>
      </c>
      <c r="C1863" s="2" t="s">
        <v>159</v>
      </c>
      <c r="D1863" s="2" t="s">
        <v>987</v>
      </c>
      <c r="E1863" s="2" t="s">
        <v>2863</v>
      </c>
      <c r="F1863" s="2" t="s">
        <v>14655</v>
      </c>
      <c r="G1863" s="12">
        <v>100.0</v>
      </c>
      <c r="H1863" s="2" t="s">
        <v>76</v>
      </c>
      <c r="I1863" s="2" t="s">
        <v>9652</v>
      </c>
      <c r="J1863" t="str">
        <f t="shared" si="1"/>
        <v>9707-YAHUKIMO</v>
      </c>
      <c r="K1863">
        <f t="shared" si="2"/>
        <v>1</v>
      </c>
    </row>
    <row r="1864">
      <c r="A1864" s="9" t="s">
        <v>22119</v>
      </c>
      <c r="B1864" s="10" t="s">
        <v>22123</v>
      </c>
      <c r="C1864" s="2" t="s">
        <v>159</v>
      </c>
      <c r="D1864" s="2" t="s">
        <v>987</v>
      </c>
      <c r="E1864" s="2" t="s">
        <v>2863</v>
      </c>
      <c r="F1864" s="2" t="s">
        <v>22125</v>
      </c>
      <c r="G1864" s="12">
        <v>100.0</v>
      </c>
      <c r="H1864" s="2" t="s">
        <v>76</v>
      </c>
      <c r="I1864" s="2" t="s">
        <v>9652</v>
      </c>
      <c r="J1864" t="str">
        <f t="shared" si="1"/>
        <v>9707-YAHUKIMO</v>
      </c>
      <c r="K1864">
        <f t="shared" si="2"/>
        <v>1</v>
      </c>
    </row>
    <row r="1865">
      <c r="A1865" s="9" t="s">
        <v>22127</v>
      </c>
      <c r="B1865" s="10" t="s">
        <v>2862</v>
      </c>
      <c r="C1865" s="2" t="s">
        <v>159</v>
      </c>
      <c r="D1865" s="2" t="s">
        <v>987</v>
      </c>
      <c r="E1865" s="2" t="s">
        <v>2863</v>
      </c>
      <c r="F1865" s="2" t="s">
        <v>2864</v>
      </c>
      <c r="G1865" s="12">
        <v>100.0</v>
      </c>
      <c r="H1865" s="2" t="s">
        <v>76</v>
      </c>
      <c r="I1865" s="2" t="s">
        <v>9652</v>
      </c>
      <c r="J1865" t="str">
        <f t="shared" si="1"/>
        <v>9707-YAHUKIMO</v>
      </c>
      <c r="K1865">
        <f t="shared" si="2"/>
        <v>1</v>
      </c>
    </row>
    <row r="1866">
      <c r="A1866" s="9" t="s">
        <v>22133</v>
      </c>
      <c r="B1866" s="10" t="s">
        <v>22137</v>
      </c>
      <c r="C1866" s="2" t="s">
        <v>159</v>
      </c>
      <c r="D1866" s="2" t="s">
        <v>987</v>
      </c>
      <c r="E1866" s="2" t="s">
        <v>2863</v>
      </c>
      <c r="F1866" s="2" t="s">
        <v>22140</v>
      </c>
      <c r="G1866" s="12">
        <v>100.0</v>
      </c>
      <c r="H1866" s="2" t="s">
        <v>76</v>
      </c>
      <c r="I1866" s="2" t="s">
        <v>9652</v>
      </c>
      <c r="J1866" t="str">
        <f t="shared" si="1"/>
        <v>9707-YAHUKIMO</v>
      </c>
      <c r="K1866">
        <f t="shared" si="2"/>
        <v>1</v>
      </c>
    </row>
    <row r="1867">
      <c r="A1867" s="9" t="s">
        <v>22142</v>
      </c>
      <c r="B1867" s="10" t="s">
        <v>22145</v>
      </c>
      <c r="C1867" s="2" t="s">
        <v>159</v>
      </c>
      <c r="D1867" s="2" t="s">
        <v>987</v>
      </c>
      <c r="E1867" s="2" t="s">
        <v>2863</v>
      </c>
      <c r="F1867" s="2" t="s">
        <v>22147</v>
      </c>
      <c r="G1867" s="12">
        <v>100.0</v>
      </c>
      <c r="H1867" s="2" t="s">
        <v>76</v>
      </c>
      <c r="I1867" s="2" t="s">
        <v>9652</v>
      </c>
      <c r="J1867" t="str">
        <f t="shared" si="1"/>
        <v>9707-YAHUKIMO</v>
      </c>
      <c r="K1867">
        <f t="shared" si="2"/>
        <v>1</v>
      </c>
    </row>
    <row r="1868">
      <c r="A1868" s="9" t="s">
        <v>22148</v>
      </c>
      <c r="B1868" s="10" t="s">
        <v>22149</v>
      </c>
      <c r="C1868" s="2" t="s">
        <v>159</v>
      </c>
      <c r="D1868" s="2" t="s">
        <v>987</v>
      </c>
      <c r="E1868" s="2" t="s">
        <v>2863</v>
      </c>
      <c r="F1868" s="2" t="s">
        <v>22150</v>
      </c>
      <c r="G1868" s="12">
        <v>100.0</v>
      </c>
      <c r="H1868" s="2" t="s">
        <v>76</v>
      </c>
      <c r="I1868" s="2" t="s">
        <v>9652</v>
      </c>
      <c r="J1868" t="str">
        <f t="shared" si="1"/>
        <v>9707-YAHUKIMO</v>
      </c>
      <c r="K1868">
        <f t="shared" si="2"/>
        <v>1</v>
      </c>
    </row>
    <row r="1869">
      <c r="A1869" s="9" t="s">
        <v>22151</v>
      </c>
      <c r="B1869" s="10" t="s">
        <v>22152</v>
      </c>
      <c r="C1869" s="2" t="s">
        <v>159</v>
      </c>
      <c r="D1869" s="2" t="s">
        <v>987</v>
      </c>
      <c r="E1869" s="2" t="s">
        <v>2363</v>
      </c>
      <c r="F1869" s="2" t="s">
        <v>2363</v>
      </c>
      <c r="G1869" s="12">
        <v>100.0</v>
      </c>
      <c r="H1869" s="2" t="s">
        <v>76</v>
      </c>
      <c r="I1869" s="2" t="s">
        <v>9652</v>
      </c>
      <c r="J1869" t="str">
        <f t="shared" si="1"/>
        <v>9707-YAHUKIMO</v>
      </c>
      <c r="K1869">
        <f t="shared" si="2"/>
        <v>1</v>
      </c>
    </row>
    <row r="1870">
      <c r="A1870" s="9" t="s">
        <v>22153</v>
      </c>
      <c r="B1870" s="10" t="s">
        <v>22154</v>
      </c>
      <c r="C1870" s="2" t="s">
        <v>159</v>
      </c>
      <c r="D1870" s="2" t="s">
        <v>987</v>
      </c>
      <c r="E1870" s="2" t="s">
        <v>2363</v>
      </c>
      <c r="F1870" s="2" t="s">
        <v>22155</v>
      </c>
      <c r="G1870" s="12">
        <v>100.0</v>
      </c>
      <c r="H1870" s="2" t="s">
        <v>76</v>
      </c>
      <c r="I1870" s="2" t="s">
        <v>9652</v>
      </c>
      <c r="J1870" t="str">
        <f t="shared" si="1"/>
        <v>9707-YAHUKIMO</v>
      </c>
      <c r="K1870">
        <f t="shared" si="2"/>
        <v>1</v>
      </c>
    </row>
    <row r="1871">
      <c r="A1871" s="9" t="s">
        <v>22156</v>
      </c>
      <c r="B1871" s="10" t="s">
        <v>22157</v>
      </c>
      <c r="C1871" s="2" t="s">
        <v>159</v>
      </c>
      <c r="D1871" s="2" t="s">
        <v>987</v>
      </c>
      <c r="E1871" s="2" t="s">
        <v>2363</v>
      </c>
      <c r="F1871" s="2" t="s">
        <v>22158</v>
      </c>
      <c r="G1871" s="12">
        <v>100.0</v>
      </c>
      <c r="H1871" s="2" t="s">
        <v>76</v>
      </c>
      <c r="I1871" s="2" t="s">
        <v>9652</v>
      </c>
      <c r="J1871" t="str">
        <f t="shared" si="1"/>
        <v>9707-YAHUKIMO</v>
      </c>
      <c r="K1871">
        <f t="shared" si="2"/>
        <v>1</v>
      </c>
    </row>
    <row r="1872">
      <c r="A1872" s="9" t="s">
        <v>22159</v>
      </c>
      <c r="B1872" s="10" t="s">
        <v>22160</v>
      </c>
      <c r="C1872" s="2" t="s">
        <v>159</v>
      </c>
      <c r="D1872" s="2" t="s">
        <v>987</v>
      </c>
      <c r="E1872" s="2" t="s">
        <v>2363</v>
      </c>
      <c r="F1872" s="2" t="s">
        <v>22161</v>
      </c>
      <c r="G1872" s="12">
        <v>100.0</v>
      </c>
      <c r="H1872" s="2" t="s">
        <v>76</v>
      </c>
      <c r="I1872" s="2" t="s">
        <v>9652</v>
      </c>
      <c r="J1872" t="str">
        <f t="shared" si="1"/>
        <v>9707-YAHUKIMO</v>
      </c>
      <c r="K1872">
        <f t="shared" si="2"/>
        <v>1</v>
      </c>
    </row>
    <row r="1873">
      <c r="A1873" s="9" t="s">
        <v>22162</v>
      </c>
      <c r="B1873" s="10" t="s">
        <v>22163</v>
      </c>
      <c r="C1873" s="2" t="s">
        <v>159</v>
      </c>
      <c r="D1873" s="2" t="s">
        <v>987</v>
      </c>
      <c r="E1873" s="2" t="s">
        <v>2363</v>
      </c>
      <c r="F1873" s="2" t="s">
        <v>22164</v>
      </c>
      <c r="G1873" s="12">
        <v>100.0</v>
      </c>
      <c r="H1873" s="2" t="s">
        <v>76</v>
      </c>
      <c r="I1873" s="2" t="s">
        <v>9652</v>
      </c>
      <c r="J1873" t="str">
        <f t="shared" si="1"/>
        <v>9707-YAHUKIMO</v>
      </c>
      <c r="K1873">
        <f t="shared" si="2"/>
        <v>1</v>
      </c>
    </row>
    <row r="1874">
      <c r="A1874" s="9" t="s">
        <v>22165</v>
      </c>
      <c r="B1874" s="10" t="s">
        <v>22166</v>
      </c>
      <c r="C1874" s="2" t="s">
        <v>159</v>
      </c>
      <c r="D1874" s="2" t="s">
        <v>987</v>
      </c>
      <c r="E1874" s="2" t="s">
        <v>2363</v>
      </c>
      <c r="F1874" s="2" t="s">
        <v>22167</v>
      </c>
      <c r="G1874" s="12">
        <v>100.0</v>
      </c>
      <c r="H1874" s="2" t="s">
        <v>76</v>
      </c>
      <c r="I1874" s="2" t="s">
        <v>9652</v>
      </c>
      <c r="J1874" t="str">
        <f t="shared" si="1"/>
        <v>9707-YAHUKIMO</v>
      </c>
      <c r="K1874">
        <f t="shared" si="2"/>
        <v>1</v>
      </c>
    </row>
    <row r="1875">
      <c r="A1875" s="9" t="s">
        <v>22168</v>
      </c>
      <c r="B1875" s="10" t="s">
        <v>22169</v>
      </c>
      <c r="C1875" s="2" t="s">
        <v>159</v>
      </c>
      <c r="D1875" s="2" t="s">
        <v>987</v>
      </c>
      <c r="E1875" s="2" t="s">
        <v>2363</v>
      </c>
      <c r="F1875" s="2" t="s">
        <v>22170</v>
      </c>
      <c r="G1875" s="12">
        <v>100.0</v>
      </c>
      <c r="H1875" s="2" t="s">
        <v>76</v>
      </c>
      <c r="I1875" s="2" t="s">
        <v>9652</v>
      </c>
      <c r="J1875" t="str">
        <f t="shared" si="1"/>
        <v>9707-YAHUKIMO</v>
      </c>
      <c r="K1875">
        <f t="shared" si="2"/>
        <v>1</v>
      </c>
    </row>
    <row r="1876">
      <c r="A1876" s="9" t="s">
        <v>22171</v>
      </c>
      <c r="B1876" s="10" t="s">
        <v>22172</v>
      </c>
      <c r="C1876" s="2" t="s">
        <v>159</v>
      </c>
      <c r="D1876" s="2" t="s">
        <v>987</v>
      </c>
      <c r="E1876" s="2" t="s">
        <v>2363</v>
      </c>
      <c r="F1876" s="2" t="s">
        <v>22173</v>
      </c>
      <c r="G1876" s="12">
        <v>100.0</v>
      </c>
      <c r="H1876" s="2" t="s">
        <v>76</v>
      </c>
      <c r="I1876" s="2" t="s">
        <v>9652</v>
      </c>
      <c r="J1876" t="str">
        <f t="shared" si="1"/>
        <v>9707-YAHUKIMO</v>
      </c>
      <c r="K1876">
        <f t="shared" si="2"/>
        <v>1</v>
      </c>
    </row>
    <row r="1877">
      <c r="A1877" s="9" t="s">
        <v>22174</v>
      </c>
      <c r="B1877" s="10" t="s">
        <v>22175</v>
      </c>
      <c r="C1877" s="2" t="s">
        <v>159</v>
      </c>
      <c r="D1877" s="2" t="s">
        <v>987</v>
      </c>
      <c r="E1877" s="2" t="s">
        <v>2284</v>
      </c>
      <c r="F1877" s="2" t="s">
        <v>22176</v>
      </c>
      <c r="G1877" s="12">
        <v>100.0</v>
      </c>
      <c r="H1877" s="2" t="s">
        <v>76</v>
      </c>
      <c r="I1877" s="2" t="s">
        <v>9652</v>
      </c>
      <c r="J1877" t="str">
        <f t="shared" si="1"/>
        <v>9707-YAHUKIMO</v>
      </c>
      <c r="K1877">
        <f t="shared" si="2"/>
        <v>1</v>
      </c>
    </row>
    <row r="1878">
      <c r="A1878" s="9" t="s">
        <v>22177</v>
      </c>
      <c r="B1878" s="10" t="s">
        <v>22178</v>
      </c>
      <c r="C1878" s="2" t="s">
        <v>159</v>
      </c>
      <c r="D1878" s="2" t="s">
        <v>987</v>
      </c>
      <c r="E1878" s="2" t="s">
        <v>2284</v>
      </c>
      <c r="F1878" s="2" t="s">
        <v>22179</v>
      </c>
      <c r="G1878" s="12">
        <v>100.0</v>
      </c>
      <c r="H1878" s="2" t="s">
        <v>76</v>
      </c>
      <c r="I1878" s="2" t="s">
        <v>9652</v>
      </c>
      <c r="J1878" t="str">
        <f t="shared" si="1"/>
        <v>9707-YAHUKIMO</v>
      </c>
      <c r="K1878">
        <f t="shared" si="2"/>
        <v>1</v>
      </c>
    </row>
    <row r="1879">
      <c r="A1879" s="9" t="s">
        <v>22180</v>
      </c>
      <c r="B1879" s="10" t="s">
        <v>2917</v>
      </c>
      <c r="C1879" s="2" t="s">
        <v>159</v>
      </c>
      <c r="D1879" s="2" t="s">
        <v>987</v>
      </c>
      <c r="E1879" s="2" t="s">
        <v>2301</v>
      </c>
      <c r="F1879" s="2" t="s">
        <v>2301</v>
      </c>
      <c r="G1879" s="12">
        <v>100.0</v>
      </c>
      <c r="H1879" s="2" t="s">
        <v>76</v>
      </c>
      <c r="I1879" s="2" t="s">
        <v>9652</v>
      </c>
      <c r="J1879" t="str">
        <f t="shared" si="1"/>
        <v>9707-YAHUKIMO</v>
      </c>
      <c r="K1879">
        <f t="shared" si="2"/>
        <v>1</v>
      </c>
    </row>
    <row r="1880">
      <c r="A1880" s="9" t="s">
        <v>22181</v>
      </c>
      <c r="B1880" s="10" t="s">
        <v>22182</v>
      </c>
      <c r="C1880" s="2" t="s">
        <v>159</v>
      </c>
      <c r="D1880" s="2" t="s">
        <v>987</v>
      </c>
      <c r="E1880" s="2" t="s">
        <v>2301</v>
      </c>
      <c r="F1880" s="2" t="s">
        <v>22183</v>
      </c>
      <c r="G1880" s="12">
        <v>100.0</v>
      </c>
      <c r="H1880" s="2" t="s">
        <v>76</v>
      </c>
      <c r="I1880" s="2" t="s">
        <v>9652</v>
      </c>
      <c r="J1880" t="str">
        <f t="shared" si="1"/>
        <v>9707-YAHUKIMO</v>
      </c>
      <c r="K1880">
        <f t="shared" si="2"/>
        <v>1</v>
      </c>
    </row>
    <row r="1881">
      <c r="A1881" s="9" t="s">
        <v>22184</v>
      </c>
      <c r="B1881" s="10" t="s">
        <v>22185</v>
      </c>
      <c r="C1881" s="2" t="s">
        <v>159</v>
      </c>
      <c r="D1881" s="2" t="s">
        <v>987</v>
      </c>
      <c r="E1881" s="2" t="s">
        <v>2301</v>
      </c>
      <c r="F1881" s="2" t="s">
        <v>22186</v>
      </c>
      <c r="G1881" s="12">
        <v>100.0</v>
      </c>
      <c r="H1881" s="2" t="s">
        <v>76</v>
      </c>
      <c r="I1881" s="2" t="s">
        <v>9652</v>
      </c>
      <c r="J1881" t="str">
        <f t="shared" si="1"/>
        <v>9707-YAHUKIMO</v>
      </c>
      <c r="K1881">
        <f t="shared" si="2"/>
        <v>1</v>
      </c>
    </row>
    <row r="1882">
      <c r="A1882" s="9" t="s">
        <v>22187</v>
      </c>
      <c r="B1882" s="10" t="s">
        <v>22188</v>
      </c>
      <c r="C1882" s="2" t="s">
        <v>159</v>
      </c>
      <c r="D1882" s="2" t="s">
        <v>987</v>
      </c>
      <c r="E1882" s="2" t="s">
        <v>2301</v>
      </c>
      <c r="F1882" s="2" t="s">
        <v>22189</v>
      </c>
      <c r="G1882" s="12">
        <v>100.0</v>
      </c>
      <c r="H1882" s="2" t="s">
        <v>76</v>
      </c>
      <c r="I1882" s="2" t="s">
        <v>9652</v>
      </c>
      <c r="J1882" t="str">
        <f t="shared" si="1"/>
        <v>9707-YAHUKIMO</v>
      </c>
      <c r="K1882">
        <f t="shared" si="2"/>
        <v>1</v>
      </c>
    </row>
    <row r="1883">
      <c r="A1883" s="9" t="s">
        <v>22190</v>
      </c>
      <c r="B1883" s="10" t="s">
        <v>22191</v>
      </c>
      <c r="C1883" s="2" t="s">
        <v>159</v>
      </c>
      <c r="D1883" s="2" t="s">
        <v>987</v>
      </c>
      <c r="E1883" s="2" t="s">
        <v>2301</v>
      </c>
      <c r="F1883" s="2" t="s">
        <v>22192</v>
      </c>
      <c r="G1883" s="12">
        <v>100.0</v>
      </c>
      <c r="H1883" s="2" t="s">
        <v>76</v>
      </c>
      <c r="I1883" s="2" t="s">
        <v>9652</v>
      </c>
      <c r="J1883" t="str">
        <f t="shared" si="1"/>
        <v>9707-YAHUKIMO</v>
      </c>
      <c r="K1883">
        <f t="shared" si="2"/>
        <v>1</v>
      </c>
    </row>
    <row r="1884">
      <c r="A1884" s="9" t="s">
        <v>22193</v>
      </c>
      <c r="B1884" s="10" t="s">
        <v>22194</v>
      </c>
      <c r="C1884" s="2" t="s">
        <v>159</v>
      </c>
      <c r="D1884" s="2" t="s">
        <v>987</v>
      </c>
      <c r="E1884" s="2" t="s">
        <v>2301</v>
      </c>
      <c r="F1884" s="2" t="s">
        <v>22195</v>
      </c>
      <c r="G1884" s="12">
        <v>100.0</v>
      </c>
      <c r="H1884" s="2" t="s">
        <v>76</v>
      </c>
      <c r="I1884" s="2" t="s">
        <v>9652</v>
      </c>
      <c r="J1884" t="str">
        <f t="shared" si="1"/>
        <v>9707-YAHUKIMO</v>
      </c>
      <c r="K1884">
        <f t="shared" si="2"/>
        <v>1</v>
      </c>
    </row>
    <row r="1885">
      <c r="A1885" s="9" t="s">
        <v>22196</v>
      </c>
      <c r="B1885" s="10" t="s">
        <v>22197</v>
      </c>
      <c r="C1885" s="2" t="s">
        <v>159</v>
      </c>
      <c r="D1885" s="2" t="s">
        <v>987</v>
      </c>
      <c r="E1885" s="2" t="s">
        <v>2301</v>
      </c>
      <c r="F1885" s="2" t="s">
        <v>22198</v>
      </c>
      <c r="G1885" s="12">
        <v>100.0</v>
      </c>
      <c r="H1885" s="2" t="s">
        <v>76</v>
      </c>
      <c r="I1885" s="2" t="s">
        <v>9652</v>
      </c>
      <c r="J1885" t="str">
        <f t="shared" si="1"/>
        <v>9707-YAHUKIMO</v>
      </c>
      <c r="K1885">
        <f t="shared" si="2"/>
        <v>1</v>
      </c>
    </row>
    <row r="1886">
      <c r="A1886" s="9" t="s">
        <v>22199</v>
      </c>
      <c r="B1886" s="10" t="s">
        <v>22200</v>
      </c>
      <c r="C1886" s="2" t="s">
        <v>159</v>
      </c>
      <c r="D1886" s="2" t="s">
        <v>987</v>
      </c>
      <c r="E1886" s="2" t="s">
        <v>2301</v>
      </c>
      <c r="F1886" s="2" t="s">
        <v>22201</v>
      </c>
      <c r="G1886" s="12">
        <v>100.0</v>
      </c>
      <c r="H1886" s="2" t="s">
        <v>76</v>
      </c>
      <c r="I1886" s="2" t="s">
        <v>9652</v>
      </c>
      <c r="J1886" t="str">
        <f t="shared" si="1"/>
        <v>9707-YAHUKIMO</v>
      </c>
      <c r="K1886">
        <f t="shared" si="2"/>
        <v>1</v>
      </c>
    </row>
    <row r="1887">
      <c r="A1887" s="9" t="s">
        <v>2289</v>
      </c>
      <c r="B1887" s="10" t="s">
        <v>2298</v>
      </c>
      <c r="C1887" s="2" t="s">
        <v>159</v>
      </c>
      <c r="D1887" s="2" t="s">
        <v>987</v>
      </c>
      <c r="E1887" s="2" t="s">
        <v>2301</v>
      </c>
      <c r="F1887" s="2" t="s">
        <v>2302</v>
      </c>
      <c r="G1887" s="12">
        <v>100.0</v>
      </c>
      <c r="H1887" s="2" t="s">
        <v>76</v>
      </c>
      <c r="I1887" s="2" t="s">
        <v>9652</v>
      </c>
      <c r="J1887" t="str">
        <f t="shared" si="1"/>
        <v>9707-YAHUKIMO</v>
      </c>
      <c r="K1887">
        <f t="shared" si="2"/>
        <v>1</v>
      </c>
    </row>
    <row r="1888">
      <c r="A1888" s="9" t="s">
        <v>22202</v>
      </c>
      <c r="B1888" s="10" t="s">
        <v>22206</v>
      </c>
      <c r="C1888" s="2" t="s">
        <v>159</v>
      </c>
      <c r="D1888" s="2" t="s">
        <v>987</v>
      </c>
      <c r="E1888" s="2" t="s">
        <v>2315</v>
      </c>
      <c r="F1888" s="2" t="s">
        <v>22208</v>
      </c>
      <c r="G1888" s="12">
        <v>100.0</v>
      </c>
      <c r="H1888" s="2" t="s">
        <v>76</v>
      </c>
      <c r="I1888" s="2" t="s">
        <v>9652</v>
      </c>
      <c r="J1888" t="str">
        <f t="shared" si="1"/>
        <v>9707-YAHUKIMO</v>
      </c>
      <c r="K1888">
        <f t="shared" si="2"/>
        <v>1</v>
      </c>
    </row>
    <row r="1889">
      <c r="A1889" s="9" t="s">
        <v>22210</v>
      </c>
      <c r="B1889" s="10" t="s">
        <v>22214</v>
      </c>
      <c r="C1889" s="2" t="s">
        <v>159</v>
      </c>
      <c r="D1889" s="2" t="s">
        <v>987</v>
      </c>
      <c r="E1889" s="2" t="s">
        <v>2315</v>
      </c>
      <c r="F1889" s="2" t="s">
        <v>22216</v>
      </c>
      <c r="G1889" s="12">
        <v>100.0</v>
      </c>
      <c r="H1889" s="2" t="s">
        <v>76</v>
      </c>
      <c r="I1889" s="2" t="s">
        <v>9652</v>
      </c>
      <c r="J1889" t="str">
        <f t="shared" si="1"/>
        <v>9707-YAHUKIMO</v>
      </c>
      <c r="K1889">
        <f t="shared" si="2"/>
        <v>1</v>
      </c>
    </row>
    <row r="1890">
      <c r="A1890" s="9" t="s">
        <v>22218</v>
      </c>
      <c r="B1890" s="10" t="s">
        <v>22222</v>
      </c>
      <c r="C1890" s="2" t="s">
        <v>159</v>
      </c>
      <c r="D1890" s="2" t="s">
        <v>987</v>
      </c>
      <c r="E1890" s="2" t="s">
        <v>2315</v>
      </c>
      <c r="F1890" s="2" t="s">
        <v>22223</v>
      </c>
      <c r="G1890" s="12">
        <v>100.0</v>
      </c>
      <c r="H1890" s="2" t="s">
        <v>76</v>
      </c>
      <c r="I1890" s="2" t="s">
        <v>9652</v>
      </c>
      <c r="J1890" t="str">
        <f t="shared" si="1"/>
        <v>9707-YAHUKIMO</v>
      </c>
      <c r="K1890">
        <f t="shared" si="2"/>
        <v>1</v>
      </c>
    </row>
    <row r="1891">
      <c r="A1891" s="9" t="s">
        <v>22225</v>
      </c>
      <c r="B1891" s="10" t="s">
        <v>22229</v>
      </c>
      <c r="C1891" s="2" t="s">
        <v>159</v>
      </c>
      <c r="D1891" s="2" t="s">
        <v>987</v>
      </c>
      <c r="E1891" s="2" t="s">
        <v>2315</v>
      </c>
      <c r="F1891" s="2" t="s">
        <v>22230</v>
      </c>
      <c r="G1891" s="12">
        <v>100.0</v>
      </c>
      <c r="H1891" s="2" t="s">
        <v>76</v>
      </c>
      <c r="I1891" s="2" t="s">
        <v>9652</v>
      </c>
      <c r="J1891" t="str">
        <f t="shared" si="1"/>
        <v>9707-YAHUKIMO</v>
      </c>
      <c r="K1891">
        <f t="shared" si="2"/>
        <v>1</v>
      </c>
    </row>
    <row r="1892">
      <c r="A1892" s="9" t="s">
        <v>2307</v>
      </c>
      <c r="B1892" s="10" t="s">
        <v>2313</v>
      </c>
      <c r="C1892" s="2" t="s">
        <v>159</v>
      </c>
      <c r="D1892" s="2" t="s">
        <v>987</v>
      </c>
      <c r="E1892" s="2" t="s">
        <v>2315</v>
      </c>
      <c r="F1892" s="2" t="s">
        <v>2317</v>
      </c>
      <c r="G1892" s="12">
        <v>100.0</v>
      </c>
      <c r="H1892" s="2" t="s">
        <v>76</v>
      </c>
      <c r="I1892" s="2" t="s">
        <v>9652</v>
      </c>
      <c r="J1892" t="str">
        <f t="shared" si="1"/>
        <v>9707-YAHUKIMO</v>
      </c>
      <c r="K1892">
        <f t="shared" si="2"/>
        <v>1</v>
      </c>
    </row>
    <row r="1893">
      <c r="A1893" s="9" t="s">
        <v>2323</v>
      </c>
      <c r="B1893" s="10" t="s">
        <v>2332</v>
      </c>
      <c r="C1893" s="2" t="s">
        <v>159</v>
      </c>
      <c r="D1893" s="2" t="s">
        <v>987</v>
      </c>
      <c r="E1893" s="2" t="s">
        <v>2315</v>
      </c>
      <c r="F1893" s="2" t="s">
        <v>2334</v>
      </c>
      <c r="G1893" s="12">
        <v>100.0</v>
      </c>
      <c r="H1893" s="2" t="s">
        <v>76</v>
      </c>
      <c r="I1893" s="2" t="s">
        <v>9652</v>
      </c>
      <c r="J1893" t="str">
        <f t="shared" si="1"/>
        <v>9707-YAHUKIMO</v>
      </c>
      <c r="K1893">
        <f t="shared" si="2"/>
        <v>1</v>
      </c>
    </row>
    <row r="1894">
      <c r="A1894" s="9" t="s">
        <v>2335</v>
      </c>
      <c r="B1894" s="10" t="s">
        <v>2342</v>
      </c>
      <c r="C1894" s="2" t="s">
        <v>159</v>
      </c>
      <c r="D1894" s="2" t="s">
        <v>987</v>
      </c>
      <c r="E1894" s="2" t="s">
        <v>2315</v>
      </c>
      <c r="F1894" s="2" t="s">
        <v>2343</v>
      </c>
      <c r="G1894" s="12">
        <v>100.0</v>
      </c>
      <c r="H1894" s="2" t="s">
        <v>76</v>
      </c>
      <c r="I1894" s="2" t="s">
        <v>9652</v>
      </c>
      <c r="J1894" t="str">
        <f t="shared" si="1"/>
        <v>9707-YAHUKIMO</v>
      </c>
      <c r="K1894">
        <f t="shared" si="2"/>
        <v>1</v>
      </c>
    </row>
    <row r="1895">
      <c r="A1895" s="9" t="s">
        <v>22242</v>
      </c>
      <c r="B1895" s="10" t="s">
        <v>2928</v>
      </c>
      <c r="C1895" s="2" t="s">
        <v>159</v>
      </c>
      <c r="D1895" s="2" t="s">
        <v>987</v>
      </c>
      <c r="E1895" s="2" t="s">
        <v>2929</v>
      </c>
      <c r="F1895" s="2" t="s">
        <v>2929</v>
      </c>
      <c r="G1895" s="12">
        <v>100.0</v>
      </c>
      <c r="H1895" s="2" t="s">
        <v>76</v>
      </c>
      <c r="I1895" s="2" t="s">
        <v>9652</v>
      </c>
      <c r="J1895" t="str">
        <f t="shared" si="1"/>
        <v>9707-YAHUKIMO</v>
      </c>
      <c r="K1895">
        <f t="shared" si="2"/>
        <v>1</v>
      </c>
    </row>
    <row r="1896">
      <c r="A1896" s="9" t="s">
        <v>22243</v>
      </c>
      <c r="B1896" s="10" t="s">
        <v>22249</v>
      </c>
      <c r="C1896" s="2" t="s">
        <v>159</v>
      </c>
      <c r="D1896" s="2" t="s">
        <v>987</v>
      </c>
      <c r="E1896" s="2" t="s">
        <v>2929</v>
      </c>
      <c r="F1896" s="2" t="s">
        <v>22250</v>
      </c>
      <c r="G1896" s="12">
        <v>100.0</v>
      </c>
      <c r="H1896" s="2" t="s">
        <v>76</v>
      </c>
      <c r="I1896" s="2" t="s">
        <v>9652</v>
      </c>
      <c r="J1896" t="str">
        <f t="shared" si="1"/>
        <v>9707-YAHUKIMO</v>
      </c>
      <c r="K1896">
        <f t="shared" si="2"/>
        <v>1</v>
      </c>
    </row>
    <row r="1897">
      <c r="A1897" s="9" t="s">
        <v>22252</v>
      </c>
      <c r="B1897" s="10" t="s">
        <v>22257</v>
      </c>
      <c r="C1897" s="2" t="s">
        <v>159</v>
      </c>
      <c r="D1897" s="2" t="s">
        <v>987</v>
      </c>
      <c r="E1897" s="2" t="s">
        <v>2929</v>
      </c>
      <c r="F1897" s="2" t="s">
        <v>22258</v>
      </c>
      <c r="G1897" s="12">
        <v>100.0</v>
      </c>
      <c r="H1897" s="2" t="s">
        <v>76</v>
      </c>
      <c r="I1897" s="2" t="s">
        <v>9652</v>
      </c>
      <c r="J1897" t="str">
        <f t="shared" si="1"/>
        <v>9707-YAHUKIMO</v>
      </c>
      <c r="K1897">
        <f t="shared" si="2"/>
        <v>1</v>
      </c>
    </row>
    <row r="1898">
      <c r="A1898" s="9" t="s">
        <v>22260</v>
      </c>
      <c r="B1898" s="10" t="s">
        <v>22271</v>
      </c>
      <c r="C1898" s="2" t="s">
        <v>159</v>
      </c>
      <c r="D1898" s="2" t="s">
        <v>987</v>
      </c>
      <c r="E1898" s="2" t="s">
        <v>2929</v>
      </c>
      <c r="F1898" s="2" t="s">
        <v>22274</v>
      </c>
      <c r="G1898" s="12">
        <v>100.0</v>
      </c>
      <c r="H1898" s="2" t="s">
        <v>76</v>
      </c>
      <c r="I1898" s="2" t="s">
        <v>9652</v>
      </c>
      <c r="J1898" t="str">
        <f t="shared" si="1"/>
        <v>9707-YAHUKIMO</v>
      </c>
      <c r="K1898">
        <f t="shared" si="2"/>
        <v>1</v>
      </c>
    </row>
    <row r="1899">
      <c r="A1899" s="9" t="s">
        <v>22276</v>
      </c>
      <c r="B1899" s="10" t="s">
        <v>22280</v>
      </c>
      <c r="C1899" s="2" t="s">
        <v>159</v>
      </c>
      <c r="D1899" s="2" t="s">
        <v>987</v>
      </c>
      <c r="E1899" s="2" t="s">
        <v>2929</v>
      </c>
      <c r="F1899" s="2" t="s">
        <v>22282</v>
      </c>
      <c r="G1899" s="12">
        <v>100.0</v>
      </c>
      <c r="H1899" s="2" t="s">
        <v>76</v>
      </c>
      <c r="I1899" s="2" t="s">
        <v>9652</v>
      </c>
      <c r="J1899" t="str">
        <f t="shared" si="1"/>
        <v>9707-YAHUKIMO</v>
      </c>
      <c r="K1899">
        <f t="shared" si="2"/>
        <v>1</v>
      </c>
    </row>
    <row r="1900">
      <c r="A1900" s="9" t="s">
        <v>22285</v>
      </c>
      <c r="B1900" s="10" t="s">
        <v>22290</v>
      </c>
      <c r="C1900" s="2" t="s">
        <v>159</v>
      </c>
      <c r="D1900" s="2" t="s">
        <v>987</v>
      </c>
      <c r="E1900" s="2" t="s">
        <v>2929</v>
      </c>
      <c r="F1900" s="2" t="s">
        <v>22293</v>
      </c>
      <c r="G1900" s="12">
        <v>100.0</v>
      </c>
      <c r="H1900" s="2" t="s">
        <v>76</v>
      </c>
      <c r="I1900" s="2" t="s">
        <v>9652</v>
      </c>
      <c r="J1900" t="str">
        <f t="shared" si="1"/>
        <v>9707-YAHUKIMO</v>
      </c>
      <c r="K1900">
        <f t="shared" si="2"/>
        <v>1</v>
      </c>
    </row>
    <row r="1901">
      <c r="A1901" s="9" t="s">
        <v>22295</v>
      </c>
      <c r="B1901" s="10" t="s">
        <v>22303</v>
      </c>
      <c r="C1901" s="2" t="s">
        <v>159</v>
      </c>
      <c r="D1901" s="2" t="s">
        <v>987</v>
      </c>
      <c r="E1901" s="2" t="s">
        <v>2929</v>
      </c>
      <c r="F1901" s="2" t="s">
        <v>22305</v>
      </c>
      <c r="G1901" s="12">
        <v>100.0</v>
      </c>
      <c r="H1901" s="2" t="s">
        <v>76</v>
      </c>
      <c r="I1901" s="2" t="s">
        <v>9652</v>
      </c>
      <c r="J1901" t="str">
        <f t="shared" si="1"/>
        <v>9707-YAHUKIMO</v>
      </c>
      <c r="K1901">
        <f t="shared" si="2"/>
        <v>1</v>
      </c>
    </row>
    <row r="1902">
      <c r="A1902" s="9" t="s">
        <v>22309</v>
      </c>
      <c r="B1902" s="10" t="s">
        <v>22315</v>
      </c>
      <c r="C1902" s="2" t="s">
        <v>159</v>
      </c>
      <c r="D1902" s="2" t="s">
        <v>987</v>
      </c>
      <c r="E1902" s="2" t="s">
        <v>2929</v>
      </c>
      <c r="F1902" s="2" t="s">
        <v>22317</v>
      </c>
      <c r="G1902" s="12">
        <v>100.0</v>
      </c>
      <c r="H1902" s="2" t="s">
        <v>76</v>
      </c>
      <c r="I1902" s="2" t="s">
        <v>9652</v>
      </c>
      <c r="J1902" t="str">
        <f t="shared" si="1"/>
        <v>9707-YAHUKIMO</v>
      </c>
      <c r="K1902">
        <f t="shared" si="2"/>
        <v>1</v>
      </c>
    </row>
    <row r="1903">
      <c r="A1903" s="9" t="s">
        <v>22319</v>
      </c>
      <c r="B1903" s="10" t="s">
        <v>22324</v>
      </c>
      <c r="C1903" s="2" t="s">
        <v>159</v>
      </c>
      <c r="D1903" s="2" t="s">
        <v>987</v>
      </c>
      <c r="E1903" s="2" t="s">
        <v>2929</v>
      </c>
      <c r="F1903" s="2" t="s">
        <v>676</v>
      </c>
      <c r="G1903" s="12">
        <v>100.0</v>
      </c>
      <c r="H1903" s="2" t="s">
        <v>76</v>
      </c>
      <c r="I1903" s="2" t="s">
        <v>9652</v>
      </c>
      <c r="J1903" t="str">
        <f t="shared" si="1"/>
        <v>9707-YAHUKIMO</v>
      </c>
      <c r="K1903">
        <f t="shared" si="2"/>
        <v>1</v>
      </c>
    </row>
    <row r="1904">
      <c r="A1904" s="9" t="s">
        <v>22327</v>
      </c>
      <c r="B1904" s="10" t="s">
        <v>22331</v>
      </c>
      <c r="C1904" s="2" t="s">
        <v>159</v>
      </c>
      <c r="D1904" s="2" t="s">
        <v>987</v>
      </c>
      <c r="E1904" s="2" t="s">
        <v>2929</v>
      </c>
      <c r="F1904" s="2" t="s">
        <v>22332</v>
      </c>
      <c r="G1904" s="12">
        <v>100.0</v>
      </c>
      <c r="H1904" s="2" t="s">
        <v>76</v>
      </c>
      <c r="I1904" s="2" t="s">
        <v>9652</v>
      </c>
      <c r="J1904" t="str">
        <f t="shared" si="1"/>
        <v>9707-YAHUKIMO</v>
      </c>
      <c r="K1904">
        <f t="shared" si="2"/>
        <v>1</v>
      </c>
    </row>
    <row r="1905">
      <c r="A1905" s="9" t="s">
        <v>22335</v>
      </c>
      <c r="B1905" s="10" t="s">
        <v>22341</v>
      </c>
      <c r="C1905" s="2" t="s">
        <v>159</v>
      </c>
      <c r="D1905" s="2" t="s">
        <v>987</v>
      </c>
      <c r="E1905" s="2" t="s">
        <v>221</v>
      </c>
      <c r="F1905" s="2" t="s">
        <v>22342</v>
      </c>
      <c r="G1905" s="12">
        <v>100.0</v>
      </c>
      <c r="H1905" s="2" t="s">
        <v>76</v>
      </c>
      <c r="I1905" s="2" t="s">
        <v>9652</v>
      </c>
      <c r="J1905" t="str">
        <f t="shared" si="1"/>
        <v>9707-YAHUKIMO</v>
      </c>
      <c r="K1905">
        <f t="shared" si="2"/>
        <v>1</v>
      </c>
    </row>
    <row r="1906">
      <c r="A1906" s="9" t="s">
        <v>22344</v>
      </c>
      <c r="B1906" s="10" t="s">
        <v>22348</v>
      </c>
      <c r="C1906" s="2" t="s">
        <v>159</v>
      </c>
      <c r="D1906" s="2" t="s">
        <v>987</v>
      </c>
      <c r="E1906" s="2" t="s">
        <v>221</v>
      </c>
      <c r="F1906" s="2" t="s">
        <v>22349</v>
      </c>
      <c r="G1906" s="12">
        <v>100.0</v>
      </c>
      <c r="H1906" s="2" t="s">
        <v>76</v>
      </c>
      <c r="I1906" s="2" t="s">
        <v>9652</v>
      </c>
      <c r="J1906" t="str">
        <f t="shared" si="1"/>
        <v>9707-YAHUKIMO</v>
      </c>
      <c r="K1906">
        <f t="shared" si="2"/>
        <v>1</v>
      </c>
    </row>
    <row r="1907">
      <c r="A1907" s="9" t="s">
        <v>22352</v>
      </c>
      <c r="B1907" s="10" t="s">
        <v>22357</v>
      </c>
      <c r="C1907" s="2" t="s">
        <v>159</v>
      </c>
      <c r="D1907" s="2" t="s">
        <v>987</v>
      </c>
      <c r="E1907" s="2" t="s">
        <v>221</v>
      </c>
      <c r="F1907" s="2" t="s">
        <v>22360</v>
      </c>
      <c r="G1907" s="12">
        <v>100.0</v>
      </c>
      <c r="H1907" s="2" t="s">
        <v>76</v>
      </c>
      <c r="I1907" s="2" t="s">
        <v>9652</v>
      </c>
      <c r="J1907" t="str">
        <f t="shared" si="1"/>
        <v>9707-YAHUKIMO</v>
      </c>
      <c r="K1907">
        <f t="shared" si="2"/>
        <v>1</v>
      </c>
    </row>
    <row r="1908">
      <c r="A1908" s="9" t="s">
        <v>22361</v>
      </c>
      <c r="B1908" s="10" t="s">
        <v>22365</v>
      </c>
      <c r="C1908" s="2" t="s">
        <v>159</v>
      </c>
      <c r="D1908" s="2" t="s">
        <v>987</v>
      </c>
      <c r="E1908" s="2" t="s">
        <v>221</v>
      </c>
      <c r="F1908" s="2" t="s">
        <v>22367</v>
      </c>
      <c r="G1908" s="12">
        <v>100.0</v>
      </c>
      <c r="H1908" s="2" t="s">
        <v>76</v>
      </c>
      <c r="I1908" s="2" t="s">
        <v>9652</v>
      </c>
      <c r="J1908" t="str">
        <f t="shared" si="1"/>
        <v>9707-YAHUKIMO</v>
      </c>
      <c r="K1908">
        <f t="shared" si="2"/>
        <v>1</v>
      </c>
    </row>
    <row r="1909">
      <c r="A1909" s="9" t="s">
        <v>22369</v>
      </c>
      <c r="B1909" s="10" t="s">
        <v>2941</v>
      </c>
      <c r="C1909" s="2" t="s">
        <v>159</v>
      </c>
      <c r="D1909" s="2" t="s">
        <v>987</v>
      </c>
      <c r="E1909" s="2" t="s">
        <v>221</v>
      </c>
      <c r="F1909" s="2" t="s">
        <v>2944</v>
      </c>
      <c r="G1909" s="12">
        <v>100.0</v>
      </c>
      <c r="H1909" s="2" t="s">
        <v>76</v>
      </c>
      <c r="I1909" s="2" t="s">
        <v>9652</v>
      </c>
      <c r="J1909" t="str">
        <f t="shared" si="1"/>
        <v>9707-YAHUKIMO</v>
      </c>
      <c r="K1909">
        <f t="shared" si="2"/>
        <v>1</v>
      </c>
    </row>
    <row r="1910">
      <c r="A1910" s="9" t="s">
        <v>22376</v>
      </c>
      <c r="B1910" s="10" t="s">
        <v>22381</v>
      </c>
      <c r="C1910" s="2" t="s">
        <v>159</v>
      </c>
      <c r="D1910" s="2" t="s">
        <v>987</v>
      </c>
      <c r="E1910" s="2" t="s">
        <v>221</v>
      </c>
      <c r="F1910" s="2" t="s">
        <v>22382</v>
      </c>
      <c r="G1910" s="12">
        <v>100.0</v>
      </c>
      <c r="H1910" s="2" t="s">
        <v>76</v>
      </c>
      <c r="I1910" s="2" t="s">
        <v>9652</v>
      </c>
      <c r="J1910" t="str">
        <f t="shared" si="1"/>
        <v>9707-YAHUKIMO</v>
      </c>
      <c r="K1910">
        <f t="shared" si="2"/>
        <v>1</v>
      </c>
    </row>
    <row r="1911">
      <c r="A1911" s="9" t="s">
        <v>22384</v>
      </c>
      <c r="B1911" s="10" t="s">
        <v>22389</v>
      </c>
      <c r="C1911" s="2" t="s">
        <v>159</v>
      </c>
      <c r="D1911" s="2" t="s">
        <v>987</v>
      </c>
      <c r="E1911" s="2" t="s">
        <v>221</v>
      </c>
      <c r="F1911" s="2" t="s">
        <v>22390</v>
      </c>
      <c r="G1911" s="12">
        <v>100.0</v>
      </c>
      <c r="H1911" s="2" t="s">
        <v>76</v>
      </c>
      <c r="I1911" s="2" t="s">
        <v>9652</v>
      </c>
      <c r="J1911" t="str">
        <f t="shared" si="1"/>
        <v>9707-YAHUKIMO</v>
      </c>
      <c r="K1911">
        <f t="shared" si="2"/>
        <v>1</v>
      </c>
    </row>
    <row r="1912">
      <c r="A1912" s="9" t="s">
        <v>22392</v>
      </c>
      <c r="B1912" s="10" t="s">
        <v>22397</v>
      </c>
      <c r="C1912" s="2" t="s">
        <v>159</v>
      </c>
      <c r="D1912" s="2" t="s">
        <v>987</v>
      </c>
      <c r="E1912" s="2" t="s">
        <v>221</v>
      </c>
      <c r="F1912" s="2" t="s">
        <v>22398</v>
      </c>
      <c r="G1912" s="12">
        <v>100.0</v>
      </c>
      <c r="H1912" s="2" t="s">
        <v>76</v>
      </c>
      <c r="I1912" s="2" t="s">
        <v>9652</v>
      </c>
      <c r="J1912" t="str">
        <f t="shared" si="1"/>
        <v>9707-YAHUKIMO</v>
      </c>
      <c r="K1912">
        <f t="shared" si="2"/>
        <v>1</v>
      </c>
    </row>
    <row r="1913">
      <c r="A1913" s="9" t="s">
        <v>22401</v>
      </c>
      <c r="B1913" s="10" t="s">
        <v>22406</v>
      </c>
      <c r="C1913" s="2" t="s">
        <v>159</v>
      </c>
      <c r="D1913" s="2" t="s">
        <v>987</v>
      </c>
      <c r="E1913" s="2" t="s">
        <v>221</v>
      </c>
      <c r="F1913" s="2" t="s">
        <v>22407</v>
      </c>
      <c r="G1913" s="12">
        <v>100.0</v>
      </c>
      <c r="H1913" s="2" t="s">
        <v>76</v>
      </c>
      <c r="I1913" s="2" t="s">
        <v>9652</v>
      </c>
      <c r="J1913" t="str">
        <f t="shared" si="1"/>
        <v>9707-YAHUKIMO</v>
      </c>
      <c r="K1913">
        <f t="shared" si="2"/>
        <v>1</v>
      </c>
    </row>
    <row r="1914">
      <c r="A1914" s="9" t="s">
        <v>22409</v>
      </c>
      <c r="B1914" s="10" t="s">
        <v>22419</v>
      </c>
      <c r="C1914" s="2" t="s">
        <v>159</v>
      </c>
      <c r="D1914" s="2" t="s">
        <v>987</v>
      </c>
      <c r="E1914" s="2" t="s">
        <v>221</v>
      </c>
      <c r="F1914" s="2" t="s">
        <v>22420</v>
      </c>
      <c r="G1914" s="12">
        <v>100.0</v>
      </c>
      <c r="H1914" s="2" t="s">
        <v>76</v>
      </c>
      <c r="I1914" s="2" t="s">
        <v>9652</v>
      </c>
      <c r="J1914" t="str">
        <f t="shared" si="1"/>
        <v>9707-YAHUKIMO</v>
      </c>
      <c r="K1914">
        <f t="shared" si="2"/>
        <v>1</v>
      </c>
    </row>
    <row r="1915">
      <c r="A1915" s="9" t="s">
        <v>22422</v>
      </c>
      <c r="B1915" s="10" t="s">
        <v>22428</v>
      </c>
      <c r="C1915" s="2" t="s">
        <v>159</v>
      </c>
      <c r="D1915" s="2" t="s">
        <v>987</v>
      </c>
      <c r="E1915" s="2" t="s">
        <v>221</v>
      </c>
      <c r="F1915" s="2" t="s">
        <v>22429</v>
      </c>
      <c r="G1915" s="12">
        <v>100.0</v>
      </c>
      <c r="H1915" s="2" t="s">
        <v>76</v>
      </c>
      <c r="I1915" s="2" t="s">
        <v>9652</v>
      </c>
      <c r="J1915" t="str">
        <f t="shared" si="1"/>
        <v>9707-YAHUKIMO</v>
      </c>
      <c r="K1915">
        <f t="shared" si="2"/>
        <v>1</v>
      </c>
    </row>
    <row r="1916">
      <c r="A1916" s="9" t="s">
        <v>22431</v>
      </c>
      <c r="B1916" s="10" t="s">
        <v>22437</v>
      </c>
      <c r="C1916" s="2" t="s">
        <v>159</v>
      </c>
      <c r="D1916" s="2" t="s">
        <v>987</v>
      </c>
      <c r="E1916" s="2" t="s">
        <v>221</v>
      </c>
      <c r="F1916" s="2" t="s">
        <v>22439</v>
      </c>
      <c r="G1916" s="12">
        <v>100.0</v>
      </c>
      <c r="H1916" s="2" t="s">
        <v>76</v>
      </c>
      <c r="I1916" s="2" t="s">
        <v>9652</v>
      </c>
      <c r="J1916" t="str">
        <f t="shared" si="1"/>
        <v>9707-YAHUKIMO</v>
      </c>
      <c r="K1916">
        <f t="shared" si="2"/>
        <v>1</v>
      </c>
    </row>
    <row r="1917">
      <c r="A1917" s="9" t="s">
        <v>22440</v>
      </c>
      <c r="B1917" s="10" t="s">
        <v>22445</v>
      </c>
      <c r="C1917" s="2" t="s">
        <v>159</v>
      </c>
      <c r="D1917" s="2" t="s">
        <v>987</v>
      </c>
      <c r="E1917" s="2" t="s">
        <v>221</v>
      </c>
      <c r="F1917" s="2" t="s">
        <v>22447</v>
      </c>
      <c r="G1917" s="12">
        <v>100.0</v>
      </c>
      <c r="H1917" s="2" t="s">
        <v>76</v>
      </c>
      <c r="I1917" s="2" t="s">
        <v>9652</v>
      </c>
      <c r="J1917" t="str">
        <f t="shared" si="1"/>
        <v>9707-YAHUKIMO</v>
      </c>
      <c r="K1917">
        <f t="shared" si="2"/>
        <v>1</v>
      </c>
    </row>
    <row r="1918">
      <c r="A1918" s="9" t="s">
        <v>22449</v>
      </c>
      <c r="B1918" s="10" t="s">
        <v>22453</v>
      </c>
      <c r="C1918" s="2" t="s">
        <v>159</v>
      </c>
      <c r="D1918" s="2" t="s">
        <v>987</v>
      </c>
      <c r="E1918" s="2" t="s">
        <v>221</v>
      </c>
      <c r="F1918" s="2" t="s">
        <v>22455</v>
      </c>
      <c r="G1918" s="12">
        <v>100.0</v>
      </c>
      <c r="H1918" s="2" t="s">
        <v>76</v>
      </c>
      <c r="I1918" s="2" t="s">
        <v>9652</v>
      </c>
      <c r="J1918" t="str">
        <f t="shared" si="1"/>
        <v>9707-YAHUKIMO</v>
      </c>
      <c r="K1918">
        <f t="shared" si="2"/>
        <v>1</v>
      </c>
    </row>
    <row r="1919">
      <c r="A1919" s="9" t="s">
        <v>22457</v>
      </c>
      <c r="B1919" s="10" t="s">
        <v>22463</v>
      </c>
      <c r="C1919" s="2" t="s">
        <v>159</v>
      </c>
      <c r="D1919" s="2" t="s">
        <v>987</v>
      </c>
      <c r="E1919" s="2" t="s">
        <v>221</v>
      </c>
      <c r="F1919" s="2" t="s">
        <v>22464</v>
      </c>
      <c r="G1919" s="12">
        <v>100.0</v>
      </c>
      <c r="H1919" s="2" t="s">
        <v>76</v>
      </c>
      <c r="I1919" s="2" t="s">
        <v>9652</v>
      </c>
      <c r="J1919" t="str">
        <f t="shared" si="1"/>
        <v>9707-YAHUKIMO</v>
      </c>
      <c r="K1919">
        <f t="shared" si="2"/>
        <v>1</v>
      </c>
    </row>
    <row r="1920">
      <c r="A1920" s="9" t="s">
        <v>22466</v>
      </c>
      <c r="B1920" s="10" t="s">
        <v>22471</v>
      </c>
      <c r="C1920" s="2" t="s">
        <v>159</v>
      </c>
      <c r="D1920" s="2" t="s">
        <v>987</v>
      </c>
      <c r="E1920" s="2" t="s">
        <v>22472</v>
      </c>
      <c r="F1920" s="2" t="s">
        <v>22472</v>
      </c>
      <c r="G1920" s="12">
        <v>100.0</v>
      </c>
      <c r="H1920" s="2" t="s">
        <v>76</v>
      </c>
      <c r="I1920" s="2" t="s">
        <v>9652</v>
      </c>
      <c r="J1920" t="str">
        <f t="shared" si="1"/>
        <v>9707-YAHUKIMO</v>
      </c>
      <c r="K1920">
        <f t="shared" si="2"/>
        <v>1</v>
      </c>
    </row>
    <row r="1921">
      <c r="A1921" s="9" t="s">
        <v>22474</v>
      </c>
      <c r="B1921" s="10" t="s">
        <v>22479</v>
      </c>
      <c r="C1921" s="2" t="s">
        <v>159</v>
      </c>
      <c r="D1921" s="2" t="s">
        <v>987</v>
      </c>
      <c r="E1921" s="2" t="s">
        <v>22472</v>
      </c>
      <c r="F1921" s="2" t="s">
        <v>22480</v>
      </c>
      <c r="G1921" s="12">
        <v>100.0</v>
      </c>
      <c r="H1921" s="2" t="s">
        <v>76</v>
      </c>
      <c r="I1921" s="2" t="s">
        <v>9652</v>
      </c>
      <c r="J1921" t="str">
        <f t="shared" si="1"/>
        <v>9707-YAHUKIMO</v>
      </c>
      <c r="K1921">
        <f t="shared" si="2"/>
        <v>1</v>
      </c>
    </row>
    <row r="1922">
      <c r="A1922" s="9" t="s">
        <v>22482</v>
      </c>
      <c r="B1922" s="10" t="s">
        <v>22487</v>
      </c>
      <c r="C1922" s="2" t="s">
        <v>159</v>
      </c>
      <c r="D1922" s="2" t="s">
        <v>987</v>
      </c>
      <c r="E1922" s="2" t="s">
        <v>22472</v>
      </c>
      <c r="F1922" s="2" t="s">
        <v>22489</v>
      </c>
      <c r="G1922" s="12">
        <v>100.0</v>
      </c>
      <c r="H1922" s="2" t="s">
        <v>76</v>
      </c>
      <c r="I1922" s="2" t="s">
        <v>9652</v>
      </c>
      <c r="J1922" t="str">
        <f t="shared" si="1"/>
        <v>9707-YAHUKIMO</v>
      </c>
      <c r="K1922">
        <f t="shared" si="2"/>
        <v>1</v>
      </c>
    </row>
    <row r="1923">
      <c r="A1923" s="9" t="s">
        <v>22490</v>
      </c>
      <c r="B1923" s="10" t="s">
        <v>22495</v>
      </c>
      <c r="C1923" s="2" t="s">
        <v>159</v>
      </c>
      <c r="D1923" s="2" t="s">
        <v>987</v>
      </c>
      <c r="E1923" s="2" t="s">
        <v>22472</v>
      </c>
      <c r="F1923" s="2" t="s">
        <v>22496</v>
      </c>
      <c r="G1923" s="12">
        <v>100.0</v>
      </c>
      <c r="H1923" s="2" t="s">
        <v>76</v>
      </c>
      <c r="I1923" s="2" t="s">
        <v>9652</v>
      </c>
      <c r="J1923" t="str">
        <f t="shared" si="1"/>
        <v>9707-YAHUKIMO</v>
      </c>
      <c r="K1923">
        <f t="shared" si="2"/>
        <v>1</v>
      </c>
    </row>
    <row r="1924">
      <c r="A1924" s="9" t="s">
        <v>22498</v>
      </c>
      <c r="B1924" s="10" t="s">
        <v>22502</v>
      </c>
      <c r="C1924" s="2" t="s">
        <v>159</v>
      </c>
      <c r="D1924" s="2" t="s">
        <v>987</v>
      </c>
      <c r="E1924" s="2" t="s">
        <v>22472</v>
      </c>
      <c r="F1924" s="2" t="s">
        <v>22503</v>
      </c>
      <c r="G1924" s="12">
        <v>100.0</v>
      </c>
      <c r="H1924" s="2" t="s">
        <v>76</v>
      </c>
      <c r="I1924" s="2" t="s">
        <v>9652</v>
      </c>
      <c r="J1924" t="str">
        <f t="shared" si="1"/>
        <v>9707-YAHUKIMO</v>
      </c>
      <c r="K1924">
        <f t="shared" si="2"/>
        <v>1</v>
      </c>
    </row>
    <row r="1925">
      <c r="A1925" s="9" t="s">
        <v>22506</v>
      </c>
      <c r="B1925" s="10" t="s">
        <v>22510</v>
      </c>
      <c r="C1925" s="2" t="s">
        <v>159</v>
      </c>
      <c r="D1925" s="2" t="s">
        <v>987</v>
      </c>
      <c r="E1925" s="2" t="s">
        <v>22472</v>
      </c>
      <c r="F1925" s="2" t="s">
        <v>22511</v>
      </c>
      <c r="G1925" s="12">
        <v>100.0</v>
      </c>
      <c r="H1925" s="2" t="s">
        <v>76</v>
      </c>
      <c r="I1925" s="2" t="s">
        <v>9652</v>
      </c>
      <c r="J1925" t="str">
        <f t="shared" si="1"/>
        <v>9707-YAHUKIMO</v>
      </c>
      <c r="K1925">
        <f t="shared" si="2"/>
        <v>1</v>
      </c>
    </row>
    <row r="1926">
      <c r="A1926" s="9" t="s">
        <v>22513</v>
      </c>
      <c r="B1926" s="10" t="s">
        <v>22518</v>
      </c>
      <c r="C1926" s="2" t="s">
        <v>159</v>
      </c>
      <c r="D1926" s="2" t="s">
        <v>987</v>
      </c>
      <c r="E1926" s="2" t="s">
        <v>22472</v>
      </c>
      <c r="F1926" s="2" t="s">
        <v>22520</v>
      </c>
      <c r="G1926" s="12">
        <v>100.0</v>
      </c>
      <c r="H1926" s="2" t="s">
        <v>76</v>
      </c>
      <c r="I1926" s="2" t="s">
        <v>9652</v>
      </c>
      <c r="J1926" t="str">
        <f t="shared" si="1"/>
        <v>9707-YAHUKIMO</v>
      </c>
      <c r="K1926">
        <f t="shared" si="2"/>
        <v>1</v>
      </c>
    </row>
    <row r="1927">
      <c r="A1927" s="9" t="s">
        <v>22522</v>
      </c>
      <c r="B1927" s="10" t="s">
        <v>22527</v>
      </c>
      <c r="C1927" s="2" t="s">
        <v>159</v>
      </c>
      <c r="D1927" s="2" t="s">
        <v>987</v>
      </c>
      <c r="E1927" s="2" t="s">
        <v>3093</v>
      </c>
      <c r="F1927" s="2" t="s">
        <v>3093</v>
      </c>
      <c r="G1927" s="12">
        <v>100.0</v>
      </c>
      <c r="H1927" s="2" t="s">
        <v>76</v>
      </c>
      <c r="I1927" s="2" t="s">
        <v>9652</v>
      </c>
      <c r="J1927" t="str">
        <f t="shared" si="1"/>
        <v>9707-YAHUKIMO</v>
      </c>
      <c r="K1927">
        <f t="shared" si="2"/>
        <v>1</v>
      </c>
    </row>
    <row r="1928">
      <c r="A1928" s="9" t="s">
        <v>22529</v>
      </c>
      <c r="B1928" s="10" t="s">
        <v>22533</v>
      </c>
      <c r="C1928" s="2" t="s">
        <v>159</v>
      </c>
      <c r="D1928" s="2" t="s">
        <v>987</v>
      </c>
      <c r="E1928" s="2" t="s">
        <v>3093</v>
      </c>
      <c r="F1928" s="2" t="s">
        <v>22534</v>
      </c>
      <c r="G1928" s="12">
        <v>100.0</v>
      </c>
      <c r="H1928" s="2" t="s">
        <v>76</v>
      </c>
      <c r="I1928" s="2" t="s">
        <v>9652</v>
      </c>
      <c r="J1928" t="str">
        <f t="shared" si="1"/>
        <v>9707-YAHUKIMO</v>
      </c>
      <c r="K1928">
        <f t="shared" si="2"/>
        <v>1</v>
      </c>
    </row>
    <row r="1929">
      <c r="A1929" s="9" t="s">
        <v>22537</v>
      </c>
      <c r="B1929" s="10" t="s">
        <v>22541</v>
      </c>
      <c r="C1929" s="2" t="s">
        <v>159</v>
      </c>
      <c r="D1929" s="2" t="s">
        <v>987</v>
      </c>
      <c r="E1929" s="2" t="s">
        <v>3093</v>
      </c>
      <c r="F1929" s="2" t="s">
        <v>22543</v>
      </c>
      <c r="G1929" s="12">
        <v>100.0</v>
      </c>
      <c r="H1929" s="2" t="s">
        <v>76</v>
      </c>
      <c r="I1929" s="2" t="s">
        <v>9652</v>
      </c>
      <c r="J1929" t="str">
        <f t="shared" si="1"/>
        <v>9707-YAHUKIMO</v>
      </c>
      <c r="K1929">
        <f t="shared" si="2"/>
        <v>1</v>
      </c>
    </row>
    <row r="1930">
      <c r="A1930" s="9" t="s">
        <v>22546</v>
      </c>
      <c r="B1930" s="10" t="s">
        <v>22551</v>
      </c>
      <c r="C1930" s="2" t="s">
        <v>159</v>
      </c>
      <c r="D1930" s="2" t="s">
        <v>987</v>
      </c>
      <c r="E1930" s="2" t="s">
        <v>3093</v>
      </c>
      <c r="F1930" s="2" t="s">
        <v>22552</v>
      </c>
      <c r="G1930" s="12">
        <v>100.0</v>
      </c>
      <c r="H1930" s="2" t="s">
        <v>76</v>
      </c>
      <c r="I1930" s="2" t="s">
        <v>9652</v>
      </c>
      <c r="J1930" t="str">
        <f t="shared" si="1"/>
        <v>9707-YAHUKIMO</v>
      </c>
      <c r="K1930">
        <f t="shared" si="2"/>
        <v>1</v>
      </c>
    </row>
    <row r="1931">
      <c r="A1931" s="9" t="s">
        <v>22553</v>
      </c>
      <c r="B1931" s="10" t="s">
        <v>22556</v>
      </c>
      <c r="C1931" s="2" t="s">
        <v>159</v>
      </c>
      <c r="D1931" s="2" t="s">
        <v>987</v>
      </c>
      <c r="E1931" s="2" t="s">
        <v>3093</v>
      </c>
      <c r="F1931" s="2" t="s">
        <v>22557</v>
      </c>
      <c r="G1931" s="12">
        <v>100.0</v>
      </c>
      <c r="H1931" s="2" t="s">
        <v>76</v>
      </c>
      <c r="I1931" s="2" t="s">
        <v>9652</v>
      </c>
      <c r="J1931" t="str">
        <f t="shared" si="1"/>
        <v>9707-YAHUKIMO</v>
      </c>
      <c r="K1931">
        <f t="shared" si="2"/>
        <v>1</v>
      </c>
    </row>
    <row r="1932">
      <c r="A1932" s="9" t="s">
        <v>22559</v>
      </c>
      <c r="B1932" s="10" t="s">
        <v>22563</v>
      </c>
      <c r="C1932" s="2" t="s">
        <v>159</v>
      </c>
      <c r="D1932" s="2" t="s">
        <v>987</v>
      </c>
      <c r="E1932" s="2" t="s">
        <v>3093</v>
      </c>
      <c r="F1932" s="2" t="s">
        <v>22566</v>
      </c>
      <c r="G1932" s="12">
        <v>100.0</v>
      </c>
      <c r="H1932" s="2" t="s">
        <v>76</v>
      </c>
      <c r="I1932" s="2" t="s">
        <v>9652</v>
      </c>
      <c r="J1932" t="str">
        <f t="shared" si="1"/>
        <v>9707-YAHUKIMO</v>
      </c>
      <c r="K1932">
        <f t="shared" si="2"/>
        <v>1</v>
      </c>
    </row>
    <row r="1933">
      <c r="A1933" s="9" t="s">
        <v>22568</v>
      </c>
      <c r="B1933" s="10" t="s">
        <v>22572</v>
      </c>
      <c r="C1933" s="2" t="s">
        <v>159</v>
      </c>
      <c r="D1933" s="2" t="s">
        <v>987</v>
      </c>
      <c r="E1933" s="2" t="s">
        <v>22573</v>
      </c>
      <c r="F1933" s="2" t="s">
        <v>22573</v>
      </c>
      <c r="G1933" s="12">
        <v>100.0</v>
      </c>
      <c r="H1933" s="2" t="s">
        <v>76</v>
      </c>
      <c r="I1933" s="2" t="s">
        <v>9652</v>
      </c>
      <c r="J1933" t="str">
        <f t="shared" si="1"/>
        <v>9707-YAHUKIMO</v>
      </c>
      <c r="K1933">
        <f t="shared" si="2"/>
        <v>1</v>
      </c>
    </row>
    <row r="1934">
      <c r="A1934" s="9" t="s">
        <v>22576</v>
      </c>
      <c r="B1934" s="10" t="s">
        <v>22580</v>
      </c>
      <c r="C1934" s="2" t="s">
        <v>159</v>
      </c>
      <c r="D1934" s="2" t="s">
        <v>987</v>
      </c>
      <c r="E1934" s="2" t="s">
        <v>22573</v>
      </c>
      <c r="F1934" s="2" t="s">
        <v>22582</v>
      </c>
      <c r="G1934" s="12">
        <v>100.0</v>
      </c>
      <c r="H1934" s="2" t="s">
        <v>76</v>
      </c>
      <c r="I1934" s="2" t="s">
        <v>9652</v>
      </c>
      <c r="J1934" t="str">
        <f t="shared" si="1"/>
        <v>9707-YAHUKIMO</v>
      </c>
      <c r="K1934">
        <f t="shared" si="2"/>
        <v>1</v>
      </c>
    </row>
    <row r="1935">
      <c r="A1935" s="9" t="s">
        <v>22584</v>
      </c>
      <c r="B1935" s="10" t="s">
        <v>22588</v>
      </c>
      <c r="C1935" s="2" t="s">
        <v>159</v>
      </c>
      <c r="D1935" s="2" t="s">
        <v>987</v>
      </c>
      <c r="E1935" s="2" t="s">
        <v>22573</v>
      </c>
      <c r="F1935" s="2" t="s">
        <v>22590</v>
      </c>
      <c r="G1935" s="12">
        <v>100.0</v>
      </c>
      <c r="H1935" s="2" t="s">
        <v>76</v>
      </c>
      <c r="I1935" s="2" t="s">
        <v>9652</v>
      </c>
      <c r="J1935" t="str">
        <f t="shared" si="1"/>
        <v>9707-YAHUKIMO</v>
      </c>
      <c r="K1935">
        <f t="shared" si="2"/>
        <v>1</v>
      </c>
    </row>
    <row r="1936">
      <c r="A1936" s="9" t="s">
        <v>22592</v>
      </c>
      <c r="B1936" s="10" t="s">
        <v>22597</v>
      </c>
      <c r="C1936" s="2" t="s">
        <v>159</v>
      </c>
      <c r="D1936" s="2" t="s">
        <v>987</v>
      </c>
      <c r="E1936" s="2" t="s">
        <v>22573</v>
      </c>
      <c r="F1936" s="2" t="s">
        <v>22598</v>
      </c>
      <c r="G1936" s="12">
        <v>100.0</v>
      </c>
      <c r="H1936" s="2" t="s">
        <v>76</v>
      </c>
      <c r="I1936" s="2" t="s">
        <v>9652</v>
      </c>
      <c r="J1936" t="str">
        <f t="shared" si="1"/>
        <v>9707-YAHUKIMO</v>
      </c>
      <c r="K1936">
        <f t="shared" si="2"/>
        <v>1</v>
      </c>
    </row>
    <row r="1937">
      <c r="A1937" s="9" t="s">
        <v>22600</v>
      </c>
      <c r="B1937" s="10" t="s">
        <v>22605</v>
      </c>
      <c r="C1937" s="2" t="s">
        <v>159</v>
      </c>
      <c r="D1937" s="2" t="s">
        <v>987</v>
      </c>
      <c r="E1937" s="2" t="s">
        <v>22573</v>
      </c>
      <c r="F1937" s="2" t="s">
        <v>22606</v>
      </c>
      <c r="G1937" s="12">
        <v>100.0</v>
      </c>
      <c r="H1937" s="2" t="s">
        <v>76</v>
      </c>
      <c r="I1937" s="2" t="s">
        <v>9652</v>
      </c>
      <c r="J1937" t="str">
        <f t="shared" si="1"/>
        <v>9707-YAHUKIMO</v>
      </c>
      <c r="K1937">
        <f t="shared" si="2"/>
        <v>1</v>
      </c>
    </row>
    <row r="1938">
      <c r="A1938" s="9" t="s">
        <v>22608</v>
      </c>
      <c r="B1938" s="10" t="s">
        <v>22613</v>
      </c>
      <c r="C1938" s="2" t="s">
        <v>159</v>
      </c>
      <c r="D1938" s="2" t="s">
        <v>987</v>
      </c>
      <c r="E1938" s="2" t="s">
        <v>22573</v>
      </c>
      <c r="F1938" s="2" t="s">
        <v>22614</v>
      </c>
      <c r="G1938" s="12">
        <v>100.0</v>
      </c>
      <c r="H1938" s="2" t="s">
        <v>76</v>
      </c>
      <c r="I1938" s="2" t="s">
        <v>9652</v>
      </c>
      <c r="J1938" t="str">
        <f t="shared" si="1"/>
        <v>9707-YAHUKIMO</v>
      </c>
      <c r="K1938">
        <f t="shared" si="2"/>
        <v>1</v>
      </c>
    </row>
    <row r="1939">
      <c r="A1939" s="9" t="s">
        <v>22616</v>
      </c>
      <c r="B1939" s="10" t="s">
        <v>22621</v>
      </c>
      <c r="C1939" s="2" t="s">
        <v>159</v>
      </c>
      <c r="D1939" s="2" t="s">
        <v>987</v>
      </c>
      <c r="E1939" s="2" t="s">
        <v>22573</v>
      </c>
      <c r="F1939" s="2" t="s">
        <v>22622</v>
      </c>
      <c r="G1939" s="12">
        <v>100.0</v>
      </c>
      <c r="H1939" s="2" t="s">
        <v>76</v>
      </c>
      <c r="I1939" s="2" t="s">
        <v>9652</v>
      </c>
      <c r="J1939" t="str">
        <f t="shared" si="1"/>
        <v>9707-YAHUKIMO</v>
      </c>
      <c r="K1939">
        <f t="shared" si="2"/>
        <v>1</v>
      </c>
    </row>
    <row r="1940">
      <c r="A1940" s="9" t="s">
        <v>22624</v>
      </c>
      <c r="B1940" s="10" t="s">
        <v>22628</v>
      </c>
      <c r="C1940" s="2" t="s">
        <v>159</v>
      </c>
      <c r="D1940" s="2" t="s">
        <v>987</v>
      </c>
      <c r="E1940" s="2" t="s">
        <v>22573</v>
      </c>
      <c r="F1940" s="2" t="s">
        <v>22631</v>
      </c>
      <c r="G1940" s="12">
        <v>100.0</v>
      </c>
      <c r="H1940" s="2" t="s">
        <v>76</v>
      </c>
      <c r="I1940" s="2" t="s">
        <v>9652</v>
      </c>
      <c r="J1940" t="str">
        <f t="shared" si="1"/>
        <v>9707-YAHUKIMO</v>
      </c>
      <c r="K1940">
        <f t="shared" si="2"/>
        <v>1</v>
      </c>
    </row>
    <row r="1941">
      <c r="A1941" s="9" t="s">
        <v>22633</v>
      </c>
      <c r="B1941" s="10" t="s">
        <v>22637</v>
      </c>
      <c r="C1941" s="2" t="s">
        <v>159</v>
      </c>
      <c r="D1941" s="2" t="s">
        <v>987</v>
      </c>
      <c r="E1941" s="2" t="s">
        <v>22573</v>
      </c>
      <c r="F1941" s="2" t="s">
        <v>22638</v>
      </c>
      <c r="G1941" s="12">
        <v>100.0</v>
      </c>
      <c r="H1941" s="2" t="s">
        <v>76</v>
      </c>
      <c r="I1941" s="2" t="s">
        <v>9652</v>
      </c>
      <c r="J1941" t="str">
        <f t="shared" si="1"/>
        <v>9707-YAHUKIMO</v>
      </c>
      <c r="K1941">
        <f t="shared" si="2"/>
        <v>1</v>
      </c>
    </row>
    <row r="1942">
      <c r="A1942" s="9" t="s">
        <v>22641</v>
      </c>
      <c r="B1942" s="10" t="s">
        <v>22646</v>
      </c>
      <c r="C1942" s="2" t="s">
        <v>159</v>
      </c>
      <c r="D1942" s="2" t="s">
        <v>987</v>
      </c>
      <c r="E1942" s="2" t="s">
        <v>22573</v>
      </c>
      <c r="F1942" s="2" t="s">
        <v>22647</v>
      </c>
      <c r="G1942" s="12">
        <v>100.0</v>
      </c>
      <c r="H1942" s="2" t="s">
        <v>76</v>
      </c>
      <c r="I1942" s="2" t="s">
        <v>9652</v>
      </c>
      <c r="J1942" t="str">
        <f t="shared" si="1"/>
        <v>9707-YAHUKIMO</v>
      </c>
      <c r="K1942">
        <f t="shared" si="2"/>
        <v>1</v>
      </c>
    </row>
    <row r="1943">
      <c r="A1943" s="9" t="s">
        <v>22649</v>
      </c>
      <c r="B1943" s="10" t="s">
        <v>22654</v>
      </c>
      <c r="C1943" s="2" t="s">
        <v>159</v>
      </c>
      <c r="D1943" s="2" t="s">
        <v>987</v>
      </c>
      <c r="E1943" s="2" t="s">
        <v>22573</v>
      </c>
      <c r="F1943" s="2" t="s">
        <v>22656</v>
      </c>
      <c r="G1943" s="12">
        <v>100.0</v>
      </c>
      <c r="H1943" s="2" t="s">
        <v>76</v>
      </c>
      <c r="I1943" s="2" t="s">
        <v>9652</v>
      </c>
      <c r="J1943" t="str">
        <f t="shared" si="1"/>
        <v>9707-YAHUKIMO</v>
      </c>
      <c r="K1943">
        <f t="shared" si="2"/>
        <v>1</v>
      </c>
    </row>
    <row r="1944">
      <c r="A1944" s="9" t="s">
        <v>22658</v>
      </c>
      <c r="B1944" s="10" t="s">
        <v>22663</v>
      </c>
      <c r="C1944" s="2" t="s">
        <v>159</v>
      </c>
      <c r="D1944" s="2" t="s">
        <v>987</v>
      </c>
      <c r="E1944" s="2" t="s">
        <v>2951</v>
      </c>
      <c r="F1944" s="2" t="s">
        <v>2951</v>
      </c>
      <c r="G1944" s="12">
        <v>100.0</v>
      </c>
      <c r="H1944" s="2" t="s">
        <v>76</v>
      </c>
      <c r="I1944" s="2" t="s">
        <v>9652</v>
      </c>
      <c r="J1944" t="str">
        <f t="shared" si="1"/>
        <v>9707-YAHUKIMO</v>
      </c>
      <c r="K1944">
        <f t="shared" si="2"/>
        <v>1</v>
      </c>
    </row>
    <row r="1945">
      <c r="A1945" s="9" t="s">
        <v>22664</v>
      </c>
      <c r="B1945" s="10" t="s">
        <v>2950</v>
      </c>
      <c r="C1945" s="2" t="s">
        <v>159</v>
      </c>
      <c r="D1945" s="2" t="s">
        <v>987</v>
      </c>
      <c r="E1945" s="2" t="s">
        <v>2951</v>
      </c>
      <c r="F1945" s="2" t="s">
        <v>2952</v>
      </c>
      <c r="G1945" s="12">
        <v>100.0</v>
      </c>
      <c r="H1945" s="2" t="s">
        <v>76</v>
      </c>
      <c r="I1945" s="2" t="s">
        <v>9652</v>
      </c>
      <c r="J1945" t="str">
        <f t="shared" si="1"/>
        <v>9707-YAHUKIMO</v>
      </c>
      <c r="K1945">
        <f t="shared" si="2"/>
        <v>1</v>
      </c>
    </row>
    <row r="1946">
      <c r="A1946" s="9" t="s">
        <v>22671</v>
      </c>
      <c r="B1946" s="10" t="s">
        <v>2958</v>
      </c>
      <c r="C1946" s="2" t="s">
        <v>159</v>
      </c>
      <c r="D1946" s="2" t="s">
        <v>987</v>
      </c>
      <c r="E1946" s="2" t="s">
        <v>2960</v>
      </c>
      <c r="F1946" s="2" t="s">
        <v>2960</v>
      </c>
      <c r="G1946" s="12">
        <v>100.0</v>
      </c>
      <c r="H1946" s="2" t="s">
        <v>76</v>
      </c>
      <c r="I1946" s="2" t="s">
        <v>9652</v>
      </c>
      <c r="J1946" t="str">
        <f t="shared" si="1"/>
        <v>9707-YAHUKIMO</v>
      </c>
      <c r="K1946">
        <f t="shared" si="2"/>
        <v>1</v>
      </c>
    </row>
    <row r="1947">
      <c r="A1947" s="9" t="s">
        <v>22676</v>
      </c>
      <c r="B1947" s="10" t="s">
        <v>22681</v>
      </c>
      <c r="C1947" s="2" t="s">
        <v>159</v>
      </c>
      <c r="D1947" s="2" t="s">
        <v>987</v>
      </c>
      <c r="E1947" s="2" t="s">
        <v>2960</v>
      </c>
      <c r="F1947" s="2" t="s">
        <v>22683</v>
      </c>
      <c r="G1947" s="12">
        <v>100.0</v>
      </c>
      <c r="H1947" s="2" t="s">
        <v>76</v>
      </c>
      <c r="I1947" s="2" t="s">
        <v>9652</v>
      </c>
      <c r="J1947" t="str">
        <f t="shared" si="1"/>
        <v>9707-YAHUKIMO</v>
      </c>
      <c r="K1947">
        <f t="shared" si="2"/>
        <v>1</v>
      </c>
    </row>
    <row r="1948">
      <c r="A1948" s="9" t="s">
        <v>22685</v>
      </c>
      <c r="B1948" s="10" t="s">
        <v>22690</v>
      </c>
      <c r="C1948" s="2" t="s">
        <v>159</v>
      </c>
      <c r="D1948" s="2" t="s">
        <v>987</v>
      </c>
      <c r="E1948" s="2" t="s">
        <v>2960</v>
      </c>
      <c r="F1948" s="2" t="s">
        <v>22691</v>
      </c>
      <c r="G1948" s="12">
        <v>100.0</v>
      </c>
      <c r="H1948" s="2" t="s">
        <v>76</v>
      </c>
      <c r="I1948" s="2" t="s">
        <v>9652</v>
      </c>
      <c r="J1948" t="str">
        <f t="shared" si="1"/>
        <v>9707-YAHUKIMO</v>
      </c>
      <c r="K1948">
        <f t="shared" si="2"/>
        <v>1</v>
      </c>
    </row>
    <row r="1949">
      <c r="A1949" s="9" t="s">
        <v>22693</v>
      </c>
      <c r="B1949" s="10" t="s">
        <v>22697</v>
      </c>
      <c r="C1949" s="2" t="s">
        <v>159</v>
      </c>
      <c r="D1949" s="2" t="s">
        <v>987</v>
      </c>
      <c r="E1949" s="2" t="s">
        <v>2960</v>
      </c>
      <c r="F1949" s="2" t="s">
        <v>22698</v>
      </c>
      <c r="G1949" s="12">
        <v>100.0</v>
      </c>
      <c r="H1949" s="2" t="s">
        <v>76</v>
      </c>
      <c r="I1949" s="2" t="s">
        <v>9652</v>
      </c>
      <c r="J1949" t="str">
        <f t="shared" si="1"/>
        <v>9707-YAHUKIMO</v>
      </c>
      <c r="K1949">
        <f t="shared" si="2"/>
        <v>1</v>
      </c>
    </row>
    <row r="1950">
      <c r="A1950" s="9" t="s">
        <v>22700</v>
      </c>
      <c r="B1950" s="10" t="s">
        <v>22704</v>
      </c>
      <c r="C1950" s="2" t="s">
        <v>159</v>
      </c>
      <c r="D1950" s="2" t="s">
        <v>987</v>
      </c>
      <c r="E1950" s="2" t="s">
        <v>2960</v>
      </c>
      <c r="F1950" s="2" t="s">
        <v>22707</v>
      </c>
      <c r="G1950" s="12">
        <v>100.0</v>
      </c>
      <c r="H1950" s="2" t="s">
        <v>76</v>
      </c>
      <c r="I1950" s="2" t="s">
        <v>9652</v>
      </c>
      <c r="J1950" t="str">
        <f t="shared" si="1"/>
        <v>9707-YAHUKIMO</v>
      </c>
      <c r="K1950">
        <f t="shared" si="2"/>
        <v>1</v>
      </c>
    </row>
    <row r="1951">
      <c r="A1951" s="9" t="s">
        <v>22709</v>
      </c>
      <c r="B1951" s="10" t="s">
        <v>22713</v>
      </c>
      <c r="C1951" s="2" t="s">
        <v>159</v>
      </c>
      <c r="D1951" s="2" t="s">
        <v>987</v>
      </c>
      <c r="E1951" s="2" t="s">
        <v>2960</v>
      </c>
      <c r="F1951" s="2" t="s">
        <v>22714</v>
      </c>
      <c r="G1951" s="12">
        <v>100.0</v>
      </c>
      <c r="H1951" s="2" t="s">
        <v>76</v>
      </c>
      <c r="I1951" s="2" t="s">
        <v>9652</v>
      </c>
      <c r="J1951" t="str">
        <f t="shared" si="1"/>
        <v>9707-YAHUKIMO</v>
      </c>
      <c r="K1951">
        <f t="shared" si="2"/>
        <v>1</v>
      </c>
    </row>
    <row r="1952">
      <c r="A1952" s="9" t="s">
        <v>22716</v>
      </c>
      <c r="B1952" s="10" t="s">
        <v>22720</v>
      </c>
      <c r="C1952" s="2" t="s">
        <v>159</v>
      </c>
      <c r="D1952" s="2" t="s">
        <v>987</v>
      </c>
      <c r="E1952" s="2" t="s">
        <v>2960</v>
      </c>
      <c r="F1952" s="2" t="s">
        <v>22722</v>
      </c>
      <c r="G1952" s="12">
        <v>100.0</v>
      </c>
      <c r="H1952" s="2" t="s">
        <v>76</v>
      </c>
      <c r="I1952" s="2" t="s">
        <v>9652</v>
      </c>
      <c r="J1952" t="str">
        <f t="shared" si="1"/>
        <v>9707-YAHUKIMO</v>
      </c>
      <c r="K1952">
        <f t="shared" si="2"/>
        <v>1</v>
      </c>
    </row>
    <row r="1953">
      <c r="A1953" s="9" t="s">
        <v>22724</v>
      </c>
      <c r="B1953" s="10" t="s">
        <v>22728</v>
      </c>
      <c r="C1953" s="2" t="s">
        <v>159</v>
      </c>
      <c r="D1953" s="2" t="s">
        <v>987</v>
      </c>
      <c r="E1953" s="2" t="s">
        <v>2960</v>
      </c>
      <c r="F1953" s="2" t="s">
        <v>22730</v>
      </c>
      <c r="G1953" s="12">
        <v>100.0</v>
      </c>
      <c r="H1953" s="2" t="s">
        <v>76</v>
      </c>
      <c r="I1953" s="2" t="s">
        <v>9652</v>
      </c>
      <c r="J1953" t="str">
        <f t="shared" si="1"/>
        <v>9707-YAHUKIMO</v>
      </c>
      <c r="K1953">
        <f t="shared" si="2"/>
        <v>1</v>
      </c>
    </row>
    <row r="1954">
      <c r="A1954" s="9" t="s">
        <v>22732</v>
      </c>
      <c r="B1954" s="10" t="s">
        <v>22737</v>
      </c>
      <c r="C1954" s="2" t="s">
        <v>159</v>
      </c>
      <c r="D1954" s="2" t="s">
        <v>987</v>
      </c>
      <c r="E1954" s="2" t="s">
        <v>2960</v>
      </c>
      <c r="F1954" s="2" t="s">
        <v>22738</v>
      </c>
      <c r="G1954" s="12">
        <v>100.0</v>
      </c>
      <c r="H1954" s="2" t="s">
        <v>76</v>
      </c>
      <c r="I1954" s="2" t="s">
        <v>9652</v>
      </c>
      <c r="J1954" t="str">
        <f t="shared" si="1"/>
        <v>9707-YAHUKIMO</v>
      </c>
      <c r="K1954">
        <f t="shared" si="2"/>
        <v>1</v>
      </c>
    </row>
    <row r="1955">
      <c r="A1955" s="9" t="s">
        <v>22740</v>
      </c>
      <c r="B1955" s="10" t="s">
        <v>22745</v>
      </c>
      <c r="C1955" s="2" t="s">
        <v>159</v>
      </c>
      <c r="D1955" s="2" t="s">
        <v>987</v>
      </c>
      <c r="E1955" s="2" t="s">
        <v>22748</v>
      </c>
      <c r="F1955" s="2" t="s">
        <v>22748</v>
      </c>
      <c r="G1955" s="12">
        <v>100.0</v>
      </c>
      <c r="H1955" s="2" t="s">
        <v>76</v>
      </c>
      <c r="I1955" s="2" t="s">
        <v>9652</v>
      </c>
      <c r="J1955" t="str">
        <f t="shared" si="1"/>
        <v>9707-YAHUKIMO</v>
      </c>
      <c r="K1955">
        <f t="shared" si="2"/>
        <v>1</v>
      </c>
    </row>
    <row r="1956">
      <c r="A1956" s="9" t="s">
        <v>22750</v>
      </c>
      <c r="B1956" s="10" t="s">
        <v>22754</v>
      </c>
      <c r="C1956" s="2" t="s">
        <v>159</v>
      </c>
      <c r="D1956" s="2" t="s">
        <v>987</v>
      </c>
      <c r="E1956" s="2" t="s">
        <v>22748</v>
      </c>
      <c r="F1956" s="2" t="s">
        <v>22755</v>
      </c>
      <c r="G1956" s="12">
        <v>100.0</v>
      </c>
      <c r="H1956" s="2" t="s">
        <v>76</v>
      </c>
      <c r="I1956" s="2" t="s">
        <v>9652</v>
      </c>
      <c r="J1956" t="str">
        <f t="shared" si="1"/>
        <v>9707-YAHUKIMO</v>
      </c>
      <c r="K1956">
        <f t="shared" si="2"/>
        <v>1</v>
      </c>
    </row>
    <row r="1957">
      <c r="A1957" s="9" t="s">
        <v>22757</v>
      </c>
      <c r="B1957" s="10" t="s">
        <v>22761</v>
      </c>
      <c r="C1957" s="2" t="s">
        <v>159</v>
      </c>
      <c r="D1957" s="2" t="s">
        <v>987</v>
      </c>
      <c r="E1957" s="2" t="s">
        <v>22748</v>
      </c>
      <c r="F1957" s="2" t="s">
        <v>22763</v>
      </c>
      <c r="G1957" s="12">
        <v>100.0</v>
      </c>
      <c r="H1957" s="2" t="s">
        <v>76</v>
      </c>
      <c r="I1957" s="2" t="s">
        <v>9652</v>
      </c>
      <c r="J1957" t="str">
        <f t="shared" si="1"/>
        <v>9707-YAHUKIMO</v>
      </c>
      <c r="K1957">
        <f t="shared" si="2"/>
        <v>1</v>
      </c>
    </row>
    <row r="1958">
      <c r="A1958" s="9" t="s">
        <v>22765</v>
      </c>
      <c r="B1958" s="10" t="s">
        <v>22770</v>
      </c>
      <c r="C1958" s="2" t="s">
        <v>159</v>
      </c>
      <c r="D1958" s="2" t="s">
        <v>987</v>
      </c>
      <c r="E1958" s="2" t="s">
        <v>22748</v>
      </c>
      <c r="F1958" s="2" t="s">
        <v>22771</v>
      </c>
      <c r="G1958" s="12">
        <v>100.0</v>
      </c>
      <c r="H1958" s="2" t="s">
        <v>76</v>
      </c>
      <c r="I1958" s="2" t="s">
        <v>9652</v>
      </c>
      <c r="J1958" t="str">
        <f t="shared" si="1"/>
        <v>9707-YAHUKIMO</v>
      </c>
      <c r="K1958">
        <f t="shared" si="2"/>
        <v>1</v>
      </c>
    </row>
    <row r="1959">
      <c r="A1959" s="9" t="s">
        <v>22773</v>
      </c>
      <c r="B1959" s="10" t="s">
        <v>22777</v>
      </c>
      <c r="C1959" s="2" t="s">
        <v>159</v>
      </c>
      <c r="D1959" s="2" t="s">
        <v>987</v>
      </c>
      <c r="E1959" s="2" t="s">
        <v>22748</v>
      </c>
      <c r="F1959" s="2" t="s">
        <v>22778</v>
      </c>
      <c r="G1959" s="12">
        <v>100.0</v>
      </c>
      <c r="H1959" s="2" t="s">
        <v>76</v>
      </c>
      <c r="I1959" s="2" t="s">
        <v>9652</v>
      </c>
      <c r="J1959" t="str">
        <f t="shared" si="1"/>
        <v>9707-YAHUKIMO</v>
      </c>
      <c r="K1959">
        <f t="shared" si="2"/>
        <v>1</v>
      </c>
    </row>
    <row r="1960">
      <c r="A1960" s="9" t="s">
        <v>22780</v>
      </c>
      <c r="B1960" s="10" t="s">
        <v>22785</v>
      </c>
      <c r="C1960" s="2" t="s">
        <v>159</v>
      </c>
      <c r="D1960" s="2" t="s">
        <v>987</v>
      </c>
      <c r="E1960" s="2" t="s">
        <v>2965</v>
      </c>
      <c r="F1960" s="2" t="s">
        <v>22787</v>
      </c>
      <c r="G1960" s="12">
        <v>100.0</v>
      </c>
      <c r="H1960" s="2" t="s">
        <v>76</v>
      </c>
      <c r="I1960" s="2" t="s">
        <v>9652</v>
      </c>
      <c r="J1960" t="str">
        <f t="shared" si="1"/>
        <v>9707-YAHUKIMO</v>
      </c>
      <c r="K1960">
        <f t="shared" si="2"/>
        <v>1</v>
      </c>
    </row>
    <row r="1961">
      <c r="A1961" s="9" t="s">
        <v>22789</v>
      </c>
      <c r="B1961" s="10" t="s">
        <v>22793</v>
      </c>
      <c r="C1961" s="2" t="s">
        <v>159</v>
      </c>
      <c r="D1961" s="2" t="s">
        <v>987</v>
      </c>
      <c r="E1961" s="2" t="s">
        <v>22794</v>
      </c>
      <c r="F1961" s="2" t="s">
        <v>22795</v>
      </c>
      <c r="G1961" s="12">
        <v>100.0</v>
      </c>
      <c r="H1961" s="2" t="s">
        <v>76</v>
      </c>
      <c r="I1961" s="2" t="s">
        <v>9652</v>
      </c>
      <c r="J1961" t="str">
        <f t="shared" si="1"/>
        <v>9707-YAHUKIMO</v>
      </c>
      <c r="K1961">
        <f t="shared" si="2"/>
        <v>1</v>
      </c>
    </row>
    <row r="1962">
      <c r="A1962" s="9" t="s">
        <v>22798</v>
      </c>
      <c r="B1962" s="10" t="s">
        <v>22801</v>
      </c>
      <c r="C1962" s="2" t="s">
        <v>159</v>
      </c>
      <c r="D1962" s="2" t="s">
        <v>987</v>
      </c>
      <c r="E1962" s="2" t="s">
        <v>22794</v>
      </c>
      <c r="F1962" s="2" t="s">
        <v>22803</v>
      </c>
      <c r="G1962" s="12">
        <v>100.0</v>
      </c>
      <c r="H1962" s="2" t="s">
        <v>76</v>
      </c>
      <c r="I1962" s="2" t="s">
        <v>9652</v>
      </c>
      <c r="J1962" t="str">
        <f t="shared" si="1"/>
        <v>9707-YAHUKIMO</v>
      </c>
      <c r="K1962">
        <f t="shared" si="2"/>
        <v>1</v>
      </c>
    </row>
    <row r="1963">
      <c r="A1963" s="9" t="s">
        <v>22805</v>
      </c>
      <c r="B1963" s="10" t="s">
        <v>22809</v>
      </c>
      <c r="C1963" s="2" t="s">
        <v>159</v>
      </c>
      <c r="D1963" s="2" t="s">
        <v>987</v>
      </c>
      <c r="E1963" s="2" t="s">
        <v>22794</v>
      </c>
      <c r="F1963" s="2" t="s">
        <v>22811</v>
      </c>
      <c r="G1963" s="12">
        <v>100.0</v>
      </c>
      <c r="H1963" s="2" t="s">
        <v>76</v>
      </c>
      <c r="I1963" s="2" t="s">
        <v>9652</v>
      </c>
      <c r="J1963" t="str">
        <f t="shared" si="1"/>
        <v>9707-YAHUKIMO</v>
      </c>
      <c r="K1963">
        <f t="shared" si="2"/>
        <v>1</v>
      </c>
    </row>
    <row r="1964">
      <c r="A1964" s="9" t="s">
        <v>22814</v>
      </c>
      <c r="B1964" s="10" t="s">
        <v>22818</v>
      </c>
      <c r="C1964" s="2" t="s">
        <v>159</v>
      </c>
      <c r="D1964" s="2" t="s">
        <v>987</v>
      </c>
      <c r="E1964" s="2" t="s">
        <v>22794</v>
      </c>
      <c r="F1964" s="2" t="s">
        <v>22819</v>
      </c>
      <c r="G1964" s="12">
        <v>100.0</v>
      </c>
      <c r="H1964" s="2" t="s">
        <v>76</v>
      </c>
      <c r="I1964" s="2" t="s">
        <v>9652</v>
      </c>
      <c r="J1964" t="str">
        <f t="shared" si="1"/>
        <v>9707-YAHUKIMO</v>
      </c>
      <c r="K1964">
        <f t="shared" si="2"/>
        <v>1</v>
      </c>
    </row>
    <row r="1965">
      <c r="A1965" s="9" t="s">
        <v>22821</v>
      </c>
      <c r="B1965" s="10" t="s">
        <v>22826</v>
      </c>
      <c r="C1965" s="2" t="s">
        <v>159</v>
      </c>
      <c r="D1965" s="2" t="s">
        <v>987</v>
      </c>
      <c r="E1965" s="2" t="s">
        <v>22794</v>
      </c>
      <c r="F1965" s="2" t="s">
        <v>22828</v>
      </c>
      <c r="G1965" s="12">
        <v>100.0</v>
      </c>
      <c r="H1965" s="2" t="s">
        <v>76</v>
      </c>
      <c r="I1965" s="2" t="s">
        <v>9652</v>
      </c>
      <c r="J1965" t="str">
        <f t="shared" si="1"/>
        <v>9707-YAHUKIMO</v>
      </c>
      <c r="K1965">
        <f t="shared" si="2"/>
        <v>1</v>
      </c>
    </row>
    <row r="1966">
      <c r="A1966" s="9" t="s">
        <v>22830</v>
      </c>
      <c r="B1966" s="10" t="s">
        <v>22835</v>
      </c>
      <c r="C1966" s="2" t="s">
        <v>159</v>
      </c>
      <c r="D1966" s="2" t="s">
        <v>987</v>
      </c>
      <c r="E1966" s="2" t="s">
        <v>22836</v>
      </c>
      <c r="F1966" s="2" t="s">
        <v>22837</v>
      </c>
      <c r="G1966" s="12">
        <v>100.0</v>
      </c>
      <c r="H1966" s="2" t="s">
        <v>76</v>
      </c>
      <c r="I1966" s="2" t="s">
        <v>9652</v>
      </c>
      <c r="J1966" t="str">
        <f t="shared" si="1"/>
        <v>9707-YAHUKIMO</v>
      </c>
      <c r="K1966">
        <f t="shared" si="2"/>
        <v>1</v>
      </c>
    </row>
    <row r="1967">
      <c r="A1967" s="9" t="s">
        <v>22839</v>
      </c>
      <c r="B1967" s="10" t="s">
        <v>22843</v>
      </c>
      <c r="C1967" s="2" t="s">
        <v>159</v>
      </c>
      <c r="D1967" s="2" t="s">
        <v>987</v>
      </c>
      <c r="E1967" s="2" t="s">
        <v>22836</v>
      </c>
      <c r="F1967" s="2" t="s">
        <v>22844</v>
      </c>
      <c r="G1967" s="12">
        <v>100.0</v>
      </c>
      <c r="H1967" s="2" t="s">
        <v>76</v>
      </c>
      <c r="I1967" s="2" t="s">
        <v>9652</v>
      </c>
      <c r="J1967" t="str">
        <f t="shared" si="1"/>
        <v>9707-YAHUKIMO</v>
      </c>
      <c r="K1967">
        <f t="shared" si="2"/>
        <v>1</v>
      </c>
    </row>
    <row r="1968">
      <c r="A1968" s="9" t="s">
        <v>22847</v>
      </c>
      <c r="B1968" s="10" t="s">
        <v>22851</v>
      </c>
      <c r="C1968" s="2" t="s">
        <v>159</v>
      </c>
      <c r="D1968" s="2" t="s">
        <v>987</v>
      </c>
      <c r="E1968" s="2" t="s">
        <v>22836</v>
      </c>
      <c r="F1968" s="2" t="s">
        <v>22853</v>
      </c>
      <c r="G1968" s="12">
        <v>100.0</v>
      </c>
      <c r="H1968" s="2" t="s">
        <v>76</v>
      </c>
      <c r="I1968" s="2" t="s">
        <v>9652</v>
      </c>
      <c r="J1968" t="str">
        <f t="shared" si="1"/>
        <v>9707-YAHUKIMO</v>
      </c>
      <c r="K1968">
        <f t="shared" si="2"/>
        <v>1</v>
      </c>
    </row>
    <row r="1969">
      <c r="A1969" s="9" t="s">
        <v>22855</v>
      </c>
      <c r="B1969" s="10" t="s">
        <v>22859</v>
      </c>
      <c r="C1969" s="2" t="s">
        <v>159</v>
      </c>
      <c r="D1969" s="2" t="s">
        <v>987</v>
      </c>
      <c r="E1969" s="2" t="s">
        <v>22836</v>
      </c>
      <c r="F1969" s="2" t="s">
        <v>22861</v>
      </c>
      <c r="G1969" s="12">
        <v>100.0</v>
      </c>
      <c r="H1969" s="2" t="s">
        <v>76</v>
      </c>
      <c r="I1969" s="2" t="s">
        <v>9652</v>
      </c>
      <c r="J1969" t="str">
        <f t="shared" si="1"/>
        <v>9707-YAHUKIMO</v>
      </c>
      <c r="K1969">
        <f t="shared" si="2"/>
        <v>1</v>
      </c>
    </row>
    <row r="1970">
      <c r="A1970" s="9" t="s">
        <v>22863</v>
      </c>
      <c r="B1970" s="10" t="s">
        <v>22866</v>
      </c>
      <c r="C1970" s="2" t="s">
        <v>159</v>
      </c>
      <c r="D1970" s="2" t="s">
        <v>987</v>
      </c>
      <c r="E1970" s="2" t="s">
        <v>22836</v>
      </c>
      <c r="F1970" s="2" t="s">
        <v>22869</v>
      </c>
      <c r="G1970" s="12">
        <v>100.0</v>
      </c>
      <c r="H1970" s="2" t="s">
        <v>76</v>
      </c>
      <c r="I1970" s="2" t="s">
        <v>9652</v>
      </c>
      <c r="J1970" t="str">
        <f t="shared" si="1"/>
        <v>9707-YAHUKIMO</v>
      </c>
      <c r="K1970">
        <f t="shared" si="2"/>
        <v>1</v>
      </c>
    </row>
    <row r="1971">
      <c r="A1971" s="9" t="s">
        <v>22870</v>
      </c>
      <c r="B1971" s="10" t="s">
        <v>22875</v>
      </c>
      <c r="C1971" s="2" t="s">
        <v>159</v>
      </c>
      <c r="D1971" s="2" t="s">
        <v>987</v>
      </c>
      <c r="E1971" s="2" t="s">
        <v>22836</v>
      </c>
      <c r="F1971" s="2" t="s">
        <v>22876</v>
      </c>
      <c r="G1971" s="12">
        <v>100.0</v>
      </c>
      <c r="H1971" s="2" t="s">
        <v>76</v>
      </c>
      <c r="I1971" s="2" t="s">
        <v>9652</v>
      </c>
      <c r="J1971" t="str">
        <f t="shared" si="1"/>
        <v>9707-YAHUKIMO</v>
      </c>
      <c r="K1971">
        <f t="shared" si="2"/>
        <v>1</v>
      </c>
    </row>
    <row r="1972">
      <c r="A1972" s="9" t="s">
        <v>22878</v>
      </c>
      <c r="B1972" s="10" t="s">
        <v>22882</v>
      </c>
      <c r="C1972" s="2" t="s">
        <v>159</v>
      </c>
      <c r="D1972" s="2" t="s">
        <v>987</v>
      </c>
      <c r="E1972" s="2" t="s">
        <v>22884</v>
      </c>
      <c r="F1972" s="2" t="s">
        <v>22885</v>
      </c>
      <c r="G1972" s="12">
        <v>100.0</v>
      </c>
      <c r="H1972" s="2" t="s">
        <v>76</v>
      </c>
      <c r="I1972" s="2" t="s">
        <v>9652</v>
      </c>
      <c r="J1972" t="str">
        <f t="shared" si="1"/>
        <v>9707-YAHUKIMO</v>
      </c>
      <c r="K1972">
        <f t="shared" si="2"/>
        <v>1</v>
      </c>
    </row>
    <row r="1973">
      <c r="A1973" s="9" t="s">
        <v>22886</v>
      </c>
      <c r="B1973" s="10" t="s">
        <v>22891</v>
      </c>
      <c r="C1973" s="2" t="s">
        <v>159</v>
      </c>
      <c r="D1973" s="2" t="s">
        <v>987</v>
      </c>
      <c r="E1973" s="2" t="s">
        <v>22884</v>
      </c>
      <c r="F1973" s="2" t="s">
        <v>22884</v>
      </c>
      <c r="G1973" s="12">
        <v>100.0</v>
      </c>
      <c r="H1973" s="2" t="s">
        <v>76</v>
      </c>
      <c r="I1973" s="2" t="s">
        <v>9652</v>
      </c>
      <c r="J1973" t="str">
        <f t="shared" si="1"/>
        <v>9707-YAHUKIMO</v>
      </c>
      <c r="K1973">
        <f t="shared" si="2"/>
        <v>1</v>
      </c>
    </row>
    <row r="1974">
      <c r="A1974" s="9" t="s">
        <v>22894</v>
      </c>
      <c r="B1974" s="10" t="s">
        <v>22899</v>
      </c>
      <c r="C1974" s="2" t="s">
        <v>159</v>
      </c>
      <c r="D1974" s="2" t="s">
        <v>987</v>
      </c>
      <c r="E1974" s="2" t="s">
        <v>22884</v>
      </c>
      <c r="F1974" s="2" t="s">
        <v>22900</v>
      </c>
      <c r="G1974" s="12">
        <v>100.0</v>
      </c>
      <c r="H1974" s="2" t="s">
        <v>76</v>
      </c>
      <c r="I1974" s="2" t="s">
        <v>9652</v>
      </c>
      <c r="J1974" t="str">
        <f t="shared" si="1"/>
        <v>9707-YAHUKIMO</v>
      </c>
      <c r="K1974">
        <f t="shared" si="2"/>
        <v>1</v>
      </c>
    </row>
    <row r="1975">
      <c r="A1975" s="9" t="s">
        <v>22902</v>
      </c>
      <c r="B1975" s="10" t="s">
        <v>22906</v>
      </c>
      <c r="C1975" s="2" t="s">
        <v>159</v>
      </c>
      <c r="D1975" s="2" t="s">
        <v>987</v>
      </c>
      <c r="E1975" s="2" t="s">
        <v>22884</v>
      </c>
      <c r="F1975" s="2" t="s">
        <v>22908</v>
      </c>
      <c r="G1975" s="12">
        <v>100.0</v>
      </c>
      <c r="H1975" s="2" t="s">
        <v>76</v>
      </c>
      <c r="I1975" s="2" t="s">
        <v>9652</v>
      </c>
      <c r="J1975" t="str">
        <f t="shared" si="1"/>
        <v>9707-YAHUKIMO</v>
      </c>
      <c r="K1975">
        <f t="shared" si="2"/>
        <v>1</v>
      </c>
    </row>
    <row r="1976">
      <c r="A1976" s="9" t="s">
        <v>22910</v>
      </c>
      <c r="B1976" s="10" t="s">
        <v>22915</v>
      </c>
      <c r="C1976" s="2" t="s">
        <v>159</v>
      </c>
      <c r="D1976" s="2" t="s">
        <v>987</v>
      </c>
      <c r="E1976" s="2" t="s">
        <v>22884</v>
      </c>
      <c r="F1976" s="2" t="s">
        <v>9598</v>
      </c>
      <c r="G1976" s="12">
        <v>100.0</v>
      </c>
      <c r="H1976" s="2" t="s">
        <v>76</v>
      </c>
      <c r="I1976" s="2" t="s">
        <v>9652</v>
      </c>
      <c r="J1976" t="str">
        <f t="shared" si="1"/>
        <v>9707-YAHUKIMO</v>
      </c>
      <c r="K1976">
        <f t="shared" si="2"/>
        <v>1</v>
      </c>
    </row>
    <row r="1977">
      <c r="A1977" s="9" t="s">
        <v>22917</v>
      </c>
      <c r="B1977" s="10" t="s">
        <v>22922</v>
      </c>
      <c r="C1977" s="2" t="s">
        <v>159</v>
      </c>
      <c r="D1977" s="2" t="s">
        <v>987</v>
      </c>
      <c r="E1977" s="2" t="s">
        <v>22884</v>
      </c>
      <c r="F1977" s="2" t="s">
        <v>22923</v>
      </c>
      <c r="G1977" s="12">
        <v>100.0</v>
      </c>
      <c r="H1977" s="2" t="s">
        <v>76</v>
      </c>
      <c r="I1977" s="2" t="s">
        <v>9652</v>
      </c>
      <c r="J1977" t="str">
        <f t="shared" si="1"/>
        <v>9707-YAHUKIMO</v>
      </c>
      <c r="K1977">
        <f t="shared" si="2"/>
        <v>1</v>
      </c>
    </row>
    <row r="1978">
      <c r="A1978" s="9" t="s">
        <v>22926</v>
      </c>
      <c r="B1978" s="10" t="s">
        <v>22930</v>
      </c>
      <c r="C1978" s="2" t="s">
        <v>159</v>
      </c>
      <c r="D1978" s="2" t="s">
        <v>987</v>
      </c>
      <c r="E1978" s="2" t="s">
        <v>22884</v>
      </c>
      <c r="F1978" s="2" t="s">
        <v>22931</v>
      </c>
      <c r="G1978" s="12">
        <v>100.0</v>
      </c>
      <c r="H1978" s="2" t="s">
        <v>76</v>
      </c>
      <c r="I1978" s="2" t="s">
        <v>9652</v>
      </c>
      <c r="J1978" t="str">
        <f t="shared" si="1"/>
        <v>9707-YAHUKIMO</v>
      </c>
      <c r="K1978">
        <f t="shared" si="2"/>
        <v>1</v>
      </c>
    </row>
    <row r="1979">
      <c r="A1979" s="9" t="s">
        <v>22934</v>
      </c>
      <c r="B1979" s="10" t="s">
        <v>22937</v>
      </c>
      <c r="C1979" s="2" t="s">
        <v>159</v>
      </c>
      <c r="D1979" s="2" t="s">
        <v>987</v>
      </c>
      <c r="E1979" s="2" t="s">
        <v>22884</v>
      </c>
      <c r="F1979" s="2" t="s">
        <v>22940</v>
      </c>
      <c r="G1979" s="12">
        <v>100.0</v>
      </c>
      <c r="H1979" s="2" t="s">
        <v>76</v>
      </c>
      <c r="I1979" s="2" t="s">
        <v>9652</v>
      </c>
      <c r="J1979" t="str">
        <f t="shared" si="1"/>
        <v>9707-YAHUKIMO</v>
      </c>
      <c r="K1979">
        <f t="shared" si="2"/>
        <v>1</v>
      </c>
    </row>
    <row r="1980">
      <c r="A1980" s="9" t="s">
        <v>22941</v>
      </c>
      <c r="B1980" s="10" t="s">
        <v>2978</v>
      </c>
      <c r="C1980" s="2" t="s">
        <v>159</v>
      </c>
      <c r="D1980" s="2" t="s">
        <v>987</v>
      </c>
      <c r="E1980" s="2" t="s">
        <v>2979</v>
      </c>
      <c r="F1980" s="2" t="s">
        <v>2979</v>
      </c>
      <c r="G1980" s="12">
        <v>100.0</v>
      </c>
      <c r="H1980" s="2" t="s">
        <v>76</v>
      </c>
      <c r="I1980" s="2" t="s">
        <v>9652</v>
      </c>
      <c r="J1980" t="str">
        <f t="shared" si="1"/>
        <v>9707-YAHUKIMO</v>
      </c>
      <c r="K1980">
        <f t="shared" si="2"/>
        <v>1</v>
      </c>
    </row>
    <row r="1981">
      <c r="A1981" s="9" t="s">
        <v>22947</v>
      </c>
      <c r="B1981" s="10" t="s">
        <v>22952</v>
      </c>
      <c r="C1981" s="2" t="s">
        <v>159</v>
      </c>
      <c r="D1981" s="2" t="s">
        <v>987</v>
      </c>
      <c r="E1981" s="2" t="s">
        <v>2979</v>
      </c>
      <c r="F1981" s="2" t="s">
        <v>22953</v>
      </c>
      <c r="G1981" s="12">
        <v>100.0</v>
      </c>
      <c r="H1981" s="2" t="s">
        <v>76</v>
      </c>
      <c r="I1981" s="2" t="s">
        <v>9652</v>
      </c>
      <c r="J1981" t="str">
        <f t="shared" si="1"/>
        <v>9707-YAHUKIMO</v>
      </c>
      <c r="K1981">
        <f t="shared" si="2"/>
        <v>1</v>
      </c>
    </row>
    <row r="1982">
      <c r="A1982" s="9" t="s">
        <v>22955</v>
      </c>
      <c r="B1982" s="10" t="s">
        <v>22960</v>
      </c>
      <c r="C1982" s="2" t="s">
        <v>159</v>
      </c>
      <c r="D1982" s="2" t="s">
        <v>987</v>
      </c>
      <c r="E1982" s="2" t="s">
        <v>2979</v>
      </c>
      <c r="F1982" s="2" t="s">
        <v>22961</v>
      </c>
      <c r="G1982" s="12">
        <v>100.0</v>
      </c>
      <c r="H1982" s="2" t="s">
        <v>76</v>
      </c>
      <c r="I1982" s="2" t="s">
        <v>9652</v>
      </c>
      <c r="J1982" t="str">
        <f t="shared" si="1"/>
        <v>9707-YAHUKIMO</v>
      </c>
      <c r="K1982">
        <f t="shared" si="2"/>
        <v>1</v>
      </c>
    </row>
    <row r="1983">
      <c r="A1983" s="9" t="s">
        <v>22964</v>
      </c>
      <c r="B1983" s="10" t="s">
        <v>22970</v>
      </c>
      <c r="C1983" s="2" t="s">
        <v>159</v>
      </c>
      <c r="D1983" s="2" t="s">
        <v>987</v>
      </c>
      <c r="E1983" s="2" t="s">
        <v>2979</v>
      </c>
      <c r="F1983" s="2" t="s">
        <v>22971</v>
      </c>
      <c r="G1983" s="12">
        <v>100.0</v>
      </c>
      <c r="H1983" s="2" t="s">
        <v>76</v>
      </c>
      <c r="I1983" s="2" t="s">
        <v>9652</v>
      </c>
      <c r="J1983" t="str">
        <f t="shared" si="1"/>
        <v>9707-YAHUKIMO</v>
      </c>
      <c r="K1983">
        <f t="shared" si="2"/>
        <v>1</v>
      </c>
    </row>
    <row r="1984">
      <c r="A1984" s="9" t="s">
        <v>22973</v>
      </c>
      <c r="B1984" s="10" t="s">
        <v>22980</v>
      </c>
      <c r="C1984" s="2" t="s">
        <v>159</v>
      </c>
      <c r="D1984" s="2" t="s">
        <v>987</v>
      </c>
      <c r="E1984" s="2" t="s">
        <v>2979</v>
      </c>
      <c r="F1984" s="2" t="s">
        <v>22981</v>
      </c>
      <c r="G1984" s="12">
        <v>100.0</v>
      </c>
      <c r="H1984" s="2" t="s">
        <v>76</v>
      </c>
      <c r="I1984" s="2" t="s">
        <v>9652</v>
      </c>
      <c r="J1984" t="str">
        <f t="shared" si="1"/>
        <v>9707-YAHUKIMO</v>
      </c>
      <c r="K1984">
        <f t="shared" si="2"/>
        <v>1</v>
      </c>
    </row>
    <row r="1985">
      <c r="A1985" s="9" t="s">
        <v>22984</v>
      </c>
      <c r="B1985" s="10" t="s">
        <v>22988</v>
      </c>
      <c r="C1985" s="2" t="s">
        <v>159</v>
      </c>
      <c r="D1985" s="2" t="s">
        <v>736</v>
      </c>
      <c r="E1985" s="2" t="s">
        <v>2523</v>
      </c>
      <c r="F1985" s="2" t="s">
        <v>22990</v>
      </c>
      <c r="G1985" s="12">
        <v>100.0</v>
      </c>
      <c r="H1985" s="2" t="s">
        <v>76</v>
      </c>
      <c r="I1985" s="2" t="s">
        <v>9652</v>
      </c>
      <c r="J1985" t="str">
        <f t="shared" si="1"/>
        <v>9708-PEGUNUNGAN BINTANG</v>
      </c>
      <c r="K1985">
        <f t="shared" si="2"/>
        <v>1</v>
      </c>
    </row>
    <row r="1986">
      <c r="A1986" s="9" t="s">
        <v>22993</v>
      </c>
      <c r="B1986" s="10" t="s">
        <v>22996</v>
      </c>
      <c r="C1986" s="2" t="s">
        <v>159</v>
      </c>
      <c r="D1986" s="2" t="s">
        <v>736</v>
      </c>
      <c r="E1986" s="2" t="s">
        <v>2523</v>
      </c>
      <c r="F1986" s="2" t="s">
        <v>22999</v>
      </c>
      <c r="G1986" s="12">
        <v>100.0</v>
      </c>
      <c r="H1986" s="2" t="s">
        <v>76</v>
      </c>
      <c r="I1986" s="2" t="s">
        <v>9652</v>
      </c>
      <c r="J1986" t="str">
        <f t="shared" si="1"/>
        <v>9708-PEGUNUNGAN BINTANG</v>
      </c>
      <c r="K1986">
        <f t="shared" si="2"/>
        <v>1</v>
      </c>
    </row>
    <row r="1987">
      <c r="A1987" s="9" t="s">
        <v>23001</v>
      </c>
      <c r="B1987" s="10" t="s">
        <v>23006</v>
      </c>
      <c r="C1987" s="2" t="s">
        <v>159</v>
      </c>
      <c r="D1987" s="2" t="s">
        <v>736</v>
      </c>
      <c r="E1987" s="2" t="s">
        <v>2523</v>
      </c>
      <c r="F1987" s="2" t="s">
        <v>23009</v>
      </c>
      <c r="G1987" s="12">
        <v>100.0</v>
      </c>
      <c r="H1987" s="2" t="s">
        <v>76</v>
      </c>
      <c r="I1987" s="2" t="s">
        <v>9652</v>
      </c>
      <c r="J1987" t="str">
        <f t="shared" si="1"/>
        <v>9708-PEGUNUNGAN BINTANG</v>
      </c>
      <c r="K1987">
        <f t="shared" si="2"/>
        <v>1</v>
      </c>
    </row>
    <row r="1988">
      <c r="A1988" s="9" t="s">
        <v>23011</v>
      </c>
      <c r="B1988" s="10" t="s">
        <v>23022</v>
      </c>
      <c r="C1988" s="2" t="s">
        <v>159</v>
      </c>
      <c r="D1988" s="2" t="s">
        <v>736</v>
      </c>
      <c r="E1988" s="2" t="s">
        <v>2523</v>
      </c>
      <c r="F1988" s="2" t="s">
        <v>2523</v>
      </c>
      <c r="G1988" s="12">
        <v>100.0</v>
      </c>
      <c r="H1988" s="2" t="s">
        <v>76</v>
      </c>
      <c r="I1988" s="2" t="s">
        <v>9652</v>
      </c>
      <c r="J1988" t="str">
        <f t="shared" si="1"/>
        <v>9708-PEGUNUNGAN BINTANG</v>
      </c>
      <c r="K1988">
        <f t="shared" si="2"/>
        <v>1</v>
      </c>
    </row>
    <row r="1989">
      <c r="A1989" s="9" t="s">
        <v>23026</v>
      </c>
      <c r="B1989" s="10" t="s">
        <v>23032</v>
      </c>
      <c r="C1989" s="2" t="s">
        <v>159</v>
      </c>
      <c r="D1989" s="2" t="s">
        <v>736</v>
      </c>
      <c r="E1989" s="2" t="s">
        <v>2523</v>
      </c>
      <c r="F1989" s="2" t="s">
        <v>23034</v>
      </c>
      <c r="G1989" s="12">
        <v>100.0</v>
      </c>
      <c r="H1989" s="2" t="s">
        <v>76</v>
      </c>
      <c r="I1989" s="2" t="s">
        <v>9652</v>
      </c>
      <c r="J1989" t="str">
        <f t="shared" si="1"/>
        <v>9708-PEGUNUNGAN BINTANG</v>
      </c>
      <c r="K1989">
        <f t="shared" si="2"/>
        <v>1</v>
      </c>
    </row>
    <row r="1990">
      <c r="A1990" s="9" t="s">
        <v>2528</v>
      </c>
      <c r="B1990" s="10" t="s">
        <v>2538</v>
      </c>
      <c r="C1990" s="2" t="s">
        <v>159</v>
      </c>
      <c r="D1990" s="2" t="s">
        <v>736</v>
      </c>
      <c r="E1990" s="2" t="s">
        <v>2523</v>
      </c>
      <c r="F1990" s="2" t="s">
        <v>2541</v>
      </c>
      <c r="G1990" s="12">
        <v>100.0</v>
      </c>
      <c r="H1990" s="2" t="s">
        <v>76</v>
      </c>
      <c r="I1990" s="2" t="s">
        <v>9652</v>
      </c>
      <c r="J1990" t="str">
        <f t="shared" si="1"/>
        <v>9708-PEGUNUNGAN BINTANG</v>
      </c>
      <c r="K1990">
        <f t="shared" si="2"/>
        <v>1</v>
      </c>
    </row>
    <row r="1991">
      <c r="A1991" s="9" t="s">
        <v>2545</v>
      </c>
      <c r="B1991" s="10" t="s">
        <v>2558</v>
      </c>
      <c r="C1991" s="2" t="s">
        <v>159</v>
      </c>
      <c r="D1991" s="2" t="s">
        <v>736</v>
      </c>
      <c r="E1991" s="2" t="s">
        <v>2559</v>
      </c>
      <c r="F1991" s="2" t="s">
        <v>2559</v>
      </c>
      <c r="G1991" s="12">
        <v>100.0</v>
      </c>
      <c r="H1991" s="2" t="s">
        <v>76</v>
      </c>
      <c r="I1991" s="2" t="s">
        <v>9652</v>
      </c>
      <c r="J1991" t="str">
        <f t="shared" si="1"/>
        <v>9708-PEGUNUNGAN BINTANG</v>
      </c>
      <c r="K1991">
        <f t="shared" si="2"/>
        <v>1</v>
      </c>
    </row>
    <row r="1992">
      <c r="A1992" s="9" t="s">
        <v>23050</v>
      </c>
      <c r="B1992" s="10" t="s">
        <v>23055</v>
      </c>
      <c r="C1992" s="2" t="s">
        <v>159</v>
      </c>
      <c r="D1992" s="2" t="s">
        <v>736</v>
      </c>
      <c r="E1992" s="2" t="s">
        <v>2559</v>
      </c>
      <c r="F1992" s="2" t="s">
        <v>8207</v>
      </c>
      <c r="G1992" s="12">
        <v>100.0</v>
      </c>
      <c r="H1992" s="2" t="s">
        <v>76</v>
      </c>
      <c r="I1992" s="2" t="s">
        <v>9652</v>
      </c>
      <c r="J1992" t="str">
        <f t="shared" si="1"/>
        <v>9708-PEGUNUNGAN BINTANG</v>
      </c>
      <c r="K1992">
        <f t="shared" si="2"/>
        <v>1</v>
      </c>
    </row>
    <row r="1993">
      <c r="A1993" s="9" t="s">
        <v>2565</v>
      </c>
      <c r="B1993" s="10" t="s">
        <v>2579</v>
      </c>
      <c r="C1993" s="2" t="s">
        <v>159</v>
      </c>
      <c r="D1993" s="2" t="s">
        <v>736</v>
      </c>
      <c r="E1993" s="2" t="s">
        <v>2559</v>
      </c>
      <c r="F1993" s="2" t="s">
        <v>2581</v>
      </c>
      <c r="G1993" s="12">
        <v>100.0</v>
      </c>
      <c r="H1993" s="2" t="s">
        <v>76</v>
      </c>
      <c r="I1993" s="2" t="s">
        <v>9652</v>
      </c>
      <c r="J1993" t="str">
        <f t="shared" si="1"/>
        <v>9708-PEGUNUNGAN BINTANG</v>
      </c>
      <c r="K1993">
        <f t="shared" si="2"/>
        <v>1</v>
      </c>
    </row>
    <row r="1994">
      <c r="A1994" s="9" t="s">
        <v>2585</v>
      </c>
      <c r="B1994" s="10" t="s">
        <v>2593</v>
      </c>
      <c r="C1994" s="2" t="s">
        <v>159</v>
      </c>
      <c r="D1994" s="2" t="s">
        <v>736</v>
      </c>
      <c r="E1994" s="2" t="s">
        <v>2559</v>
      </c>
      <c r="F1994" s="2" t="s">
        <v>2596</v>
      </c>
      <c r="G1994" s="12">
        <v>100.0</v>
      </c>
      <c r="H1994" s="2" t="s">
        <v>76</v>
      </c>
      <c r="I1994" s="2" t="s">
        <v>9652</v>
      </c>
      <c r="J1994" t="str">
        <f t="shared" si="1"/>
        <v>9708-PEGUNUNGAN BINTANG</v>
      </c>
      <c r="K1994">
        <f t="shared" si="2"/>
        <v>1</v>
      </c>
    </row>
    <row r="1995">
      <c r="A1995" s="9" t="s">
        <v>2600</v>
      </c>
      <c r="B1995" s="10" t="s">
        <v>2610</v>
      </c>
      <c r="C1995" s="2" t="s">
        <v>159</v>
      </c>
      <c r="D1995" s="2" t="s">
        <v>736</v>
      </c>
      <c r="E1995" s="2" t="s">
        <v>2559</v>
      </c>
      <c r="F1995" s="2" t="s">
        <v>2612</v>
      </c>
      <c r="G1995" s="12">
        <v>100.0</v>
      </c>
      <c r="H1995" s="2" t="s">
        <v>76</v>
      </c>
      <c r="I1995" s="2" t="s">
        <v>9652</v>
      </c>
      <c r="J1995" t="str">
        <f t="shared" si="1"/>
        <v>9708-PEGUNUNGAN BINTANG</v>
      </c>
      <c r="K1995">
        <f t="shared" si="2"/>
        <v>1</v>
      </c>
    </row>
    <row r="1996">
      <c r="A1996" s="9" t="s">
        <v>23078</v>
      </c>
      <c r="B1996" s="10" t="s">
        <v>23084</v>
      </c>
      <c r="C1996" s="2" t="s">
        <v>159</v>
      </c>
      <c r="D1996" s="2" t="s">
        <v>736</v>
      </c>
      <c r="E1996" s="2" t="s">
        <v>3007</v>
      </c>
      <c r="F1996" s="2" t="s">
        <v>23085</v>
      </c>
      <c r="G1996" s="12">
        <v>100.0</v>
      </c>
      <c r="H1996" s="2" t="s">
        <v>76</v>
      </c>
      <c r="I1996" s="2" t="s">
        <v>9652</v>
      </c>
      <c r="J1996" t="str">
        <f t="shared" si="1"/>
        <v>9708-PEGUNUNGAN BINTANG</v>
      </c>
      <c r="K1996">
        <f t="shared" si="2"/>
        <v>1</v>
      </c>
    </row>
    <row r="1997">
      <c r="A1997" s="9" t="s">
        <v>23088</v>
      </c>
      <c r="B1997" s="10" t="s">
        <v>23094</v>
      </c>
      <c r="C1997" s="2" t="s">
        <v>159</v>
      </c>
      <c r="D1997" s="2" t="s">
        <v>736</v>
      </c>
      <c r="E1997" s="2" t="s">
        <v>3007</v>
      </c>
      <c r="F1997" s="2" t="s">
        <v>23095</v>
      </c>
      <c r="G1997" s="12">
        <v>100.0</v>
      </c>
      <c r="H1997" s="2" t="s">
        <v>76</v>
      </c>
      <c r="I1997" s="2" t="s">
        <v>9652</v>
      </c>
      <c r="J1997" t="str">
        <f t="shared" si="1"/>
        <v>9708-PEGUNUNGAN BINTANG</v>
      </c>
      <c r="K1997">
        <f t="shared" si="2"/>
        <v>1</v>
      </c>
    </row>
    <row r="1998">
      <c r="A1998" s="9" t="s">
        <v>23097</v>
      </c>
      <c r="B1998" s="10" t="s">
        <v>23103</v>
      </c>
      <c r="C1998" s="2" t="s">
        <v>159</v>
      </c>
      <c r="D1998" s="2" t="s">
        <v>736</v>
      </c>
      <c r="E1998" s="2" t="s">
        <v>3007</v>
      </c>
      <c r="F1998" s="2" t="s">
        <v>3007</v>
      </c>
      <c r="G1998" s="12">
        <v>100.0</v>
      </c>
      <c r="H1998" s="2" t="s">
        <v>76</v>
      </c>
      <c r="I1998" s="2" t="s">
        <v>9652</v>
      </c>
      <c r="J1998" t="str">
        <f t="shared" si="1"/>
        <v>9708-PEGUNUNGAN BINTANG</v>
      </c>
      <c r="K1998">
        <f t="shared" si="2"/>
        <v>1</v>
      </c>
    </row>
    <row r="1999">
      <c r="A1999" s="9" t="s">
        <v>23105</v>
      </c>
      <c r="B1999" s="10" t="s">
        <v>23110</v>
      </c>
      <c r="C1999" s="2" t="s">
        <v>159</v>
      </c>
      <c r="D1999" s="2" t="s">
        <v>736</v>
      </c>
      <c r="E1999" s="2" t="s">
        <v>3007</v>
      </c>
      <c r="F1999" s="2" t="s">
        <v>23111</v>
      </c>
      <c r="G1999" s="12">
        <v>100.0</v>
      </c>
      <c r="H1999" s="2" t="s">
        <v>76</v>
      </c>
      <c r="I1999" s="2" t="s">
        <v>9652</v>
      </c>
      <c r="J1999" t="str">
        <f t="shared" si="1"/>
        <v>9708-PEGUNUNGAN BINTANG</v>
      </c>
      <c r="K1999">
        <f t="shared" si="2"/>
        <v>1</v>
      </c>
    </row>
    <row r="2000">
      <c r="A2000" s="9" t="s">
        <v>23114</v>
      </c>
      <c r="B2000" s="10" t="s">
        <v>23117</v>
      </c>
      <c r="C2000" s="2" t="s">
        <v>159</v>
      </c>
      <c r="D2000" s="2" t="s">
        <v>736</v>
      </c>
      <c r="E2000" s="2" t="s">
        <v>3007</v>
      </c>
      <c r="F2000" s="2" t="s">
        <v>23118</v>
      </c>
      <c r="G2000" s="12">
        <v>100.0</v>
      </c>
      <c r="H2000" s="2" t="s">
        <v>76</v>
      </c>
      <c r="I2000" s="2" t="s">
        <v>9652</v>
      </c>
      <c r="J2000" t="str">
        <f t="shared" si="1"/>
        <v>9708-PEGUNUNGAN BINTANG</v>
      </c>
      <c r="K2000">
        <f t="shared" si="2"/>
        <v>1</v>
      </c>
    </row>
    <row r="2001">
      <c r="A2001" s="9" t="s">
        <v>23121</v>
      </c>
      <c r="B2001" s="10" t="s">
        <v>23126</v>
      </c>
      <c r="C2001" s="2" t="s">
        <v>159</v>
      </c>
      <c r="D2001" s="2" t="s">
        <v>736</v>
      </c>
      <c r="E2001" s="2" t="s">
        <v>3007</v>
      </c>
      <c r="F2001" s="2" t="s">
        <v>23127</v>
      </c>
      <c r="G2001" s="12">
        <v>100.0</v>
      </c>
      <c r="H2001" s="2" t="s">
        <v>76</v>
      </c>
      <c r="I2001" s="2" t="s">
        <v>9652</v>
      </c>
      <c r="J2001" t="str">
        <f t="shared" si="1"/>
        <v>9708-PEGUNUNGAN BINTANG</v>
      </c>
      <c r="K2001">
        <f t="shared" si="2"/>
        <v>1</v>
      </c>
    </row>
    <row r="2002">
      <c r="A2002" s="9" t="s">
        <v>23129</v>
      </c>
      <c r="B2002" s="10" t="s">
        <v>23135</v>
      </c>
      <c r="C2002" s="2" t="s">
        <v>159</v>
      </c>
      <c r="D2002" s="2" t="s">
        <v>736</v>
      </c>
      <c r="E2002" s="2" t="s">
        <v>3007</v>
      </c>
      <c r="F2002" s="2" t="s">
        <v>23136</v>
      </c>
      <c r="G2002" s="12">
        <v>100.0</v>
      </c>
      <c r="H2002" s="2" t="s">
        <v>76</v>
      </c>
      <c r="I2002" s="2" t="s">
        <v>9652</v>
      </c>
      <c r="J2002" t="str">
        <f t="shared" si="1"/>
        <v>9708-PEGUNUNGAN BINTANG</v>
      </c>
      <c r="K2002">
        <f t="shared" si="2"/>
        <v>1</v>
      </c>
    </row>
    <row r="2003">
      <c r="A2003" s="9" t="s">
        <v>23138</v>
      </c>
      <c r="B2003" s="10" t="s">
        <v>23143</v>
      </c>
      <c r="C2003" s="2" t="s">
        <v>159</v>
      </c>
      <c r="D2003" s="2" t="s">
        <v>736</v>
      </c>
      <c r="E2003" s="2" t="s">
        <v>3007</v>
      </c>
      <c r="F2003" s="2" t="s">
        <v>23145</v>
      </c>
      <c r="G2003" s="12">
        <v>100.0</v>
      </c>
      <c r="H2003" s="2" t="s">
        <v>76</v>
      </c>
      <c r="I2003" s="2" t="s">
        <v>9652</v>
      </c>
      <c r="J2003" t="str">
        <f t="shared" si="1"/>
        <v>9708-PEGUNUNGAN BINTANG</v>
      </c>
      <c r="K2003">
        <f t="shared" si="2"/>
        <v>1</v>
      </c>
    </row>
    <row r="2004">
      <c r="A2004" s="9" t="s">
        <v>23147</v>
      </c>
      <c r="B2004" s="10" t="s">
        <v>23153</v>
      </c>
      <c r="C2004" s="2" t="s">
        <v>159</v>
      </c>
      <c r="D2004" s="2" t="s">
        <v>736</v>
      </c>
      <c r="E2004" s="2" t="s">
        <v>3007</v>
      </c>
      <c r="F2004" s="2" t="s">
        <v>23154</v>
      </c>
      <c r="G2004" s="12">
        <v>100.0</v>
      </c>
      <c r="H2004" s="2" t="s">
        <v>76</v>
      </c>
      <c r="I2004" s="2" t="s">
        <v>9652</v>
      </c>
      <c r="J2004" t="str">
        <f t="shared" si="1"/>
        <v>9708-PEGUNUNGAN BINTANG</v>
      </c>
      <c r="K2004">
        <f t="shared" si="2"/>
        <v>1</v>
      </c>
    </row>
    <row r="2005">
      <c r="A2005" s="9" t="s">
        <v>23157</v>
      </c>
      <c r="B2005" s="10" t="s">
        <v>3006</v>
      </c>
      <c r="C2005" s="2" t="s">
        <v>159</v>
      </c>
      <c r="D2005" s="2" t="s">
        <v>736</v>
      </c>
      <c r="E2005" s="2" t="s">
        <v>3007</v>
      </c>
      <c r="F2005" s="2" t="s">
        <v>3008</v>
      </c>
      <c r="G2005" s="12">
        <v>100.0</v>
      </c>
      <c r="H2005" s="2" t="s">
        <v>76</v>
      </c>
      <c r="I2005" s="2" t="s">
        <v>9652</v>
      </c>
      <c r="J2005" t="str">
        <f t="shared" si="1"/>
        <v>9708-PEGUNUNGAN BINTANG</v>
      </c>
      <c r="K2005">
        <f t="shared" si="2"/>
        <v>1</v>
      </c>
    </row>
    <row r="2006">
      <c r="A2006" s="9" t="s">
        <v>23162</v>
      </c>
      <c r="B2006" s="10" t="s">
        <v>23168</v>
      </c>
      <c r="C2006" s="2" t="s">
        <v>159</v>
      </c>
      <c r="D2006" s="2" t="s">
        <v>736</v>
      </c>
      <c r="E2006" s="2" t="s">
        <v>3007</v>
      </c>
      <c r="F2006" s="2" t="s">
        <v>23169</v>
      </c>
      <c r="G2006" s="12">
        <v>100.0</v>
      </c>
      <c r="H2006" s="2" t="s">
        <v>76</v>
      </c>
      <c r="I2006" s="2" t="s">
        <v>9652</v>
      </c>
      <c r="J2006" t="str">
        <f t="shared" si="1"/>
        <v>9708-PEGUNUNGAN BINTANG</v>
      </c>
      <c r="K2006">
        <f t="shared" si="2"/>
        <v>1</v>
      </c>
    </row>
    <row r="2007">
      <c r="A2007" s="9" t="s">
        <v>23171</v>
      </c>
      <c r="B2007" s="10" t="s">
        <v>23176</v>
      </c>
      <c r="C2007" s="2" t="s">
        <v>159</v>
      </c>
      <c r="D2007" s="2" t="s">
        <v>736</v>
      </c>
      <c r="E2007" s="2" t="s">
        <v>3007</v>
      </c>
      <c r="F2007" s="2" t="s">
        <v>23178</v>
      </c>
      <c r="G2007" s="12">
        <v>100.0</v>
      </c>
      <c r="H2007" s="2" t="s">
        <v>76</v>
      </c>
      <c r="I2007" s="2" t="s">
        <v>9652</v>
      </c>
      <c r="J2007" t="str">
        <f t="shared" si="1"/>
        <v>9708-PEGUNUNGAN BINTANG</v>
      </c>
      <c r="K2007">
        <f t="shared" si="2"/>
        <v>1</v>
      </c>
    </row>
    <row r="2008">
      <c r="A2008" s="9" t="s">
        <v>23180</v>
      </c>
      <c r="B2008" s="10" t="s">
        <v>23185</v>
      </c>
      <c r="C2008" s="2" t="s">
        <v>159</v>
      </c>
      <c r="D2008" s="2" t="s">
        <v>736</v>
      </c>
      <c r="E2008" s="2" t="s">
        <v>3007</v>
      </c>
      <c r="F2008" s="2" t="s">
        <v>23186</v>
      </c>
      <c r="G2008" s="12">
        <v>100.0</v>
      </c>
      <c r="H2008" s="2" t="s">
        <v>76</v>
      </c>
      <c r="I2008" s="2" t="s">
        <v>9652</v>
      </c>
      <c r="J2008" t="str">
        <f t="shared" si="1"/>
        <v>9708-PEGUNUNGAN BINTANG</v>
      </c>
      <c r="K2008">
        <f t="shared" si="2"/>
        <v>1</v>
      </c>
    </row>
    <row r="2009">
      <c r="A2009" s="9" t="s">
        <v>23188</v>
      </c>
      <c r="B2009" s="10" t="s">
        <v>23193</v>
      </c>
      <c r="C2009" s="2" t="s">
        <v>159</v>
      </c>
      <c r="D2009" s="2" t="s">
        <v>736</v>
      </c>
      <c r="E2009" s="2" t="s">
        <v>3012</v>
      </c>
      <c r="F2009" s="2" t="s">
        <v>23195</v>
      </c>
      <c r="G2009" s="12">
        <v>100.0</v>
      </c>
      <c r="H2009" s="2" t="s">
        <v>76</v>
      </c>
      <c r="I2009" s="2" t="s">
        <v>9652</v>
      </c>
      <c r="J2009" t="str">
        <f t="shared" si="1"/>
        <v>9708-PEGUNUNGAN BINTANG</v>
      </c>
      <c r="K2009">
        <f t="shared" si="2"/>
        <v>1</v>
      </c>
    </row>
    <row r="2010">
      <c r="A2010" s="9" t="s">
        <v>23198</v>
      </c>
      <c r="B2010" s="10" t="s">
        <v>23203</v>
      </c>
      <c r="C2010" s="2" t="s">
        <v>159</v>
      </c>
      <c r="D2010" s="2" t="s">
        <v>736</v>
      </c>
      <c r="E2010" s="2" t="s">
        <v>3012</v>
      </c>
      <c r="F2010" s="2" t="s">
        <v>3012</v>
      </c>
      <c r="G2010" s="12">
        <v>100.0</v>
      </c>
      <c r="H2010" s="2" t="s">
        <v>76</v>
      </c>
      <c r="I2010" s="2" t="s">
        <v>9652</v>
      </c>
      <c r="J2010" t="str">
        <f t="shared" si="1"/>
        <v>9708-PEGUNUNGAN BINTANG</v>
      </c>
      <c r="K2010">
        <f t="shared" si="2"/>
        <v>1</v>
      </c>
    </row>
    <row r="2011">
      <c r="A2011" s="9" t="s">
        <v>23207</v>
      </c>
      <c r="B2011" s="10" t="s">
        <v>23212</v>
      </c>
      <c r="C2011" s="2" t="s">
        <v>159</v>
      </c>
      <c r="D2011" s="2" t="s">
        <v>736</v>
      </c>
      <c r="E2011" s="2" t="s">
        <v>3012</v>
      </c>
      <c r="F2011" s="2" t="s">
        <v>23214</v>
      </c>
      <c r="G2011" s="12">
        <v>100.0</v>
      </c>
      <c r="H2011" s="2" t="s">
        <v>76</v>
      </c>
      <c r="I2011" s="2" t="s">
        <v>9652</v>
      </c>
      <c r="J2011" t="str">
        <f t="shared" si="1"/>
        <v>9708-PEGUNUNGAN BINTANG</v>
      </c>
      <c r="K2011">
        <f t="shared" si="2"/>
        <v>1</v>
      </c>
    </row>
    <row r="2012">
      <c r="A2012" s="9" t="s">
        <v>23217</v>
      </c>
      <c r="B2012" s="10" t="s">
        <v>23222</v>
      </c>
      <c r="C2012" s="2" t="s">
        <v>159</v>
      </c>
      <c r="D2012" s="2" t="s">
        <v>736</v>
      </c>
      <c r="E2012" s="2" t="s">
        <v>3012</v>
      </c>
      <c r="F2012" s="2" t="s">
        <v>23224</v>
      </c>
      <c r="G2012" s="12">
        <v>100.0</v>
      </c>
      <c r="H2012" s="2" t="s">
        <v>76</v>
      </c>
      <c r="I2012" s="2" t="s">
        <v>9652</v>
      </c>
      <c r="J2012" t="str">
        <f t="shared" si="1"/>
        <v>9708-PEGUNUNGAN BINTANG</v>
      </c>
      <c r="K2012">
        <f t="shared" si="2"/>
        <v>1</v>
      </c>
    </row>
    <row r="2013">
      <c r="A2013" s="9" t="s">
        <v>23227</v>
      </c>
      <c r="B2013" s="10" t="s">
        <v>23233</v>
      </c>
      <c r="C2013" s="2" t="s">
        <v>159</v>
      </c>
      <c r="D2013" s="2" t="s">
        <v>736</v>
      </c>
      <c r="E2013" s="2" t="s">
        <v>3012</v>
      </c>
      <c r="F2013" s="2" t="s">
        <v>23234</v>
      </c>
      <c r="G2013" s="12">
        <v>100.0</v>
      </c>
      <c r="H2013" s="2" t="s">
        <v>76</v>
      </c>
      <c r="I2013" s="2" t="s">
        <v>9652</v>
      </c>
      <c r="J2013" t="str">
        <f t="shared" si="1"/>
        <v>9708-PEGUNUNGAN BINTANG</v>
      </c>
      <c r="K2013">
        <f t="shared" si="2"/>
        <v>1</v>
      </c>
    </row>
    <row r="2014">
      <c r="A2014" s="9" t="s">
        <v>23236</v>
      </c>
      <c r="B2014" s="10" t="s">
        <v>23242</v>
      </c>
      <c r="C2014" s="2" t="s">
        <v>159</v>
      </c>
      <c r="D2014" s="2" t="s">
        <v>736</v>
      </c>
      <c r="E2014" s="2" t="s">
        <v>3012</v>
      </c>
      <c r="F2014" s="2" t="s">
        <v>23243</v>
      </c>
      <c r="G2014" s="12">
        <v>100.0</v>
      </c>
      <c r="H2014" s="2" t="s">
        <v>76</v>
      </c>
      <c r="I2014" s="2" t="s">
        <v>9652</v>
      </c>
      <c r="J2014" t="str">
        <f t="shared" si="1"/>
        <v>9708-PEGUNUNGAN BINTANG</v>
      </c>
      <c r="K2014">
        <f t="shared" si="2"/>
        <v>1</v>
      </c>
    </row>
    <row r="2015">
      <c r="A2015" s="9" t="s">
        <v>23246</v>
      </c>
      <c r="B2015" s="10" t="s">
        <v>23251</v>
      </c>
      <c r="C2015" s="2" t="s">
        <v>159</v>
      </c>
      <c r="D2015" s="2" t="s">
        <v>736</v>
      </c>
      <c r="E2015" s="2" t="s">
        <v>3012</v>
      </c>
      <c r="F2015" s="2" t="s">
        <v>23252</v>
      </c>
      <c r="G2015" s="12">
        <v>100.0</v>
      </c>
      <c r="H2015" s="2" t="s">
        <v>76</v>
      </c>
      <c r="I2015" s="2" t="s">
        <v>9652</v>
      </c>
      <c r="J2015" t="str">
        <f t="shared" si="1"/>
        <v>9708-PEGUNUNGAN BINTANG</v>
      </c>
      <c r="K2015">
        <f t="shared" si="2"/>
        <v>1</v>
      </c>
    </row>
    <row r="2016">
      <c r="A2016" s="9" t="s">
        <v>23255</v>
      </c>
      <c r="B2016" s="10" t="s">
        <v>23259</v>
      </c>
      <c r="C2016" s="2" t="s">
        <v>159</v>
      </c>
      <c r="D2016" s="2" t="s">
        <v>736</v>
      </c>
      <c r="E2016" s="2" t="s">
        <v>3012</v>
      </c>
      <c r="F2016" s="2" t="s">
        <v>23260</v>
      </c>
      <c r="G2016" s="12">
        <v>100.0</v>
      </c>
      <c r="H2016" s="2" t="s">
        <v>76</v>
      </c>
      <c r="I2016" s="2" t="s">
        <v>9652</v>
      </c>
      <c r="J2016" t="str">
        <f t="shared" si="1"/>
        <v>9708-PEGUNUNGAN BINTANG</v>
      </c>
      <c r="K2016">
        <f t="shared" si="2"/>
        <v>1</v>
      </c>
    </row>
    <row r="2017">
      <c r="A2017" s="9" t="s">
        <v>23263</v>
      </c>
      <c r="B2017" s="10" t="s">
        <v>23269</v>
      </c>
      <c r="C2017" s="2" t="s">
        <v>159</v>
      </c>
      <c r="D2017" s="2" t="s">
        <v>736</v>
      </c>
      <c r="E2017" s="2" t="s">
        <v>3012</v>
      </c>
      <c r="F2017" s="2" t="s">
        <v>23272</v>
      </c>
      <c r="G2017" s="12">
        <v>100.0</v>
      </c>
      <c r="H2017" s="2" t="s">
        <v>76</v>
      </c>
      <c r="I2017" s="2" t="s">
        <v>9652</v>
      </c>
      <c r="J2017" t="str">
        <f t="shared" si="1"/>
        <v>9708-PEGUNUNGAN BINTANG</v>
      </c>
      <c r="K2017">
        <f t="shared" si="2"/>
        <v>1</v>
      </c>
    </row>
    <row r="2018">
      <c r="A2018" s="9" t="s">
        <v>23274</v>
      </c>
      <c r="B2018" s="10" t="s">
        <v>3011</v>
      </c>
      <c r="C2018" s="2" t="s">
        <v>159</v>
      </c>
      <c r="D2018" s="2" t="s">
        <v>736</v>
      </c>
      <c r="E2018" s="2" t="s">
        <v>3012</v>
      </c>
      <c r="F2018" s="2" t="s">
        <v>3013</v>
      </c>
      <c r="G2018" s="12">
        <v>100.0</v>
      </c>
      <c r="H2018" s="2" t="s">
        <v>76</v>
      </c>
      <c r="I2018" s="2" t="s">
        <v>9652</v>
      </c>
      <c r="J2018" t="str">
        <f t="shared" si="1"/>
        <v>9708-PEGUNUNGAN BINTANG</v>
      </c>
      <c r="K2018">
        <f t="shared" si="2"/>
        <v>1</v>
      </c>
    </row>
    <row r="2019">
      <c r="A2019" s="9" t="s">
        <v>23282</v>
      </c>
      <c r="B2019" s="10" t="s">
        <v>23289</v>
      </c>
      <c r="C2019" s="2" t="s">
        <v>159</v>
      </c>
      <c r="D2019" s="2" t="s">
        <v>736</v>
      </c>
      <c r="E2019" s="2" t="s">
        <v>3016</v>
      </c>
      <c r="F2019" s="2" t="s">
        <v>23291</v>
      </c>
      <c r="G2019" s="12">
        <v>100.0</v>
      </c>
      <c r="H2019" s="2" t="s">
        <v>76</v>
      </c>
      <c r="I2019" s="2" t="s">
        <v>9652</v>
      </c>
      <c r="J2019" t="str">
        <f t="shared" si="1"/>
        <v>9708-PEGUNUNGAN BINTANG</v>
      </c>
      <c r="K2019">
        <f t="shared" si="2"/>
        <v>1</v>
      </c>
    </row>
    <row r="2020">
      <c r="A2020" s="9" t="s">
        <v>23293</v>
      </c>
      <c r="B2020" s="10" t="s">
        <v>23297</v>
      </c>
      <c r="C2020" s="2" t="s">
        <v>159</v>
      </c>
      <c r="D2020" s="2" t="s">
        <v>736</v>
      </c>
      <c r="E2020" s="2" t="s">
        <v>3016</v>
      </c>
      <c r="F2020" s="2" t="s">
        <v>3016</v>
      </c>
      <c r="G2020" s="12">
        <v>100.0</v>
      </c>
      <c r="H2020" s="2" t="s">
        <v>76</v>
      </c>
      <c r="I2020" s="2" t="s">
        <v>9652</v>
      </c>
      <c r="J2020" t="str">
        <f t="shared" si="1"/>
        <v>9708-PEGUNUNGAN BINTANG</v>
      </c>
      <c r="K2020">
        <f t="shared" si="2"/>
        <v>1</v>
      </c>
    </row>
    <row r="2021">
      <c r="A2021" s="9" t="s">
        <v>23301</v>
      </c>
      <c r="B2021" s="10" t="s">
        <v>23306</v>
      </c>
      <c r="C2021" s="2" t="s">
        <v>159</v>
      </c>
      <c r="D2021" s="2" t="s">
        <v>736</v>
      </c>
      <c r="E2021" s="2" t="s">
        <v>3016</v>
      </c>
      <c r="F2021" s="2" t="s">
        <v>23307</v>
      </c>
      <c r="G2021" s="12">
        <v>100.0</v>
      </c>
      <c r="H2021" s="2" t="s">
        <v>76</v>
      </c>
      <c r="I2021" s="2" t="s">
        <v>9652</v>
      </c>
      <c r="J2021" t="str">
        <f t="shared" si="1"/>
        <v>9708-PEGUNUNGAN BINTANG</v>
      </c>
      <c r="K2021">
        <f t="shared" si="2"/>
        <v>1</v>
      </c>
    </row>
    <row r="2022">
      <c r="A2022" s="9" t="s">
        <v>23309</v>
      </c>
      <c r="B2022" s="10" t="s">
        <v>23315</v>
      </c>
      <c r="C2022" s="2" t="s">
        <v>159</v>
      </c>
      <c r="D2022" s="2" t="s">
        <v>736</v>
      </c>
      <c r="E2022" s="2" t="s">
        <v>3016</v>
      </c>
      <c r="F2022" s="2" t="s">
        <v>23316</v>
      </c>
      <c r="G2022" s="12">
        <v>100.0</v>
      </c>
      <c r="H2022" s="2" t="s">
        <v>76</v>
      </c>
      <c r="I2022" s="2" t="s">
        <v>9652</v>
      </c>
      <c r="J2022" t="str">
        <f t="shared" si="1"/>
        <v>9708-PEGUNUNGAN BINTANG</v>
      </c>
      <c r="K2022">
        <f t="shared" si="2"/>
        <v>1</v>
      </c>
    </row>
    <row r="2023">
      <c r="A2023" s="9" t="s">
        <v>23319</v>
      </c>
      <c r="B2023" s="10" t="s">
        <v>23325</v>
      </c>
      <c r="C2023" s="2" t="s">
        <v>159</v>
      </c>
      <c r="D2023" s="2" t="s">
        <v>736</v>
      </c>
      <c r="E2023" s="2" t="s">
        <v>3016</v>
      </c>
      <c r="F2023" s="2" t="s">
        <v>23326</v>
      </c>
      <c r="G2023" s="12">
        <v>100.0</v>
      </c>
      <c r="H2023" s="2" t="s">
        <v>76</v>
      </c>
      <c r="I2023" s="2" t="s">
        <v>9652</v>
      </c>
      <c r="J2023" t="str">
        <f t="shared" si="1"/>
        <v>9708-PEGUNUNGAN BINTANG</v>
      </c>
      <c r="K2023">
        <f t="shared" si="2"/>
        <v>1</v>
      </c>
    </row>
    <row r="2024">
      <c r="A2024" s="9" t="s">
        <v>23328</v>
      </c>
      <c r="B2024" s="10" t="s">
        <v>23335</v>
      </c>
      <c r="C2024" s="2" t="s">
        <v>159</v>
      </c>
      <c r="D2024" s="2" t="s">
        <v>736</v>
      </c>
      <c r="E2024" s="2" t="s">
        <v>3016</v>
      </c>
      <c r="F2024" s="2" t="s">
        <v>23336</v>
      </c>
      <c r="G2024" s="12">
        <v>100.0</v>
      </c>
      <c r="H2024" s="2" t="s">
        <v>76</v>
      </c>
      <c r="I2024" s="2" t="s">
        <v>9652</v>
      </c>
      <c r="J2024" t="str">
        <f t="shared" si="1"/>
        <v>9708-PEGUNUNGAN BINTANG</v>
      </c>
      <c r="K2024">
        <f t="shared" si="2"/>
        <v>1</v>
      </c>
    </row>
    <row r="2025">
      <c r="A2025" s="9" t="s">
        <v>23338</v>
      </c>
      <c r="B2025" s="10" t="s">
        <v>23344</v>
      </c>
      <c r="C2025" s="2" t="s">
        <v>159</v>
      </c>
      <c r="D2025" s="2" t="s">
        <v>736</v>
      </c>
      <c r="E2025" s="2" t="s">
        <v>3016</v>
      </c>
      <c r="F2025" s="2" t="s">
        <v>23345</v>
      </c>
      <c r="G2025" s="12">
        <v>100.0</v>
      </c>
      <c r="H2025" s="2" t="s">
        <v>76</v>
      </c>
      <c r="I2025" s="2" t="s">
        <v>9652</v>
      </c>
      <c r="J2025" t="str">
        <f t="shared" si="1"/>
        <v>9708-PEGUNUNGAN BINTANG</v>
      </c>
      <c r="K2025">
        <f t="shared" si="2"/>
        <v>1</v>
      </c>
    </row>
    <row r="2026">
      <c r="A2026" s="9" t="s">
        <v>23349</v>
      </c>
      <c r="B2026" s="10" t="s">
        <v>23354</v>
      </c>
      <c r="C2026" s="2" t="s">
        <v>159</v>
      </c>
      <c r="D2026" s="2" t="s">
        <v>736</v>
      </c>
      <c r="E2026" s="2" t="s">
        <v>3016</v>
      </c>
      <c r="F2026" s="2" t="s">
        <v>23356</v>
      </c>
      <c r="G2026" s="12">
        <v>100.0</v>
      </c>
      <c r="H2026" s="2" t="s">
        <v>76</v>
      </c>
      <c r="I2026" s="2" t="s">
        <v>9652</v>
      </c>
      <c r="J2026" t="str">
        <f t="shared" si="1"/>
        <v>9708-PEGUNUNGAN BINTANG</v>
      </c>
      <c r="K2026">
        <f t="shared" si="2"/>
        <v>1</v>
      </c>
    </row>
    <row r="2027">
      <c r="A2027" s="9" t="s">
        <v>23359</v>
      </c>
      <c r="B2027" s="10" t="s">
        <v>23364</v>
      </c>
      <c r="C2027" s="2" t="s">
        <v>159</v>
      </c>
      <c r="D2027" s="2" t="s">
        <v>736</v>
      </c>
      <c r="E2027" s="2" t="s">
        <v>3016</v>
      </c>
      <c r="F2027" s="2" t="s">
        <v>23366</v>
      </c>
      <c r="G2027" s="12">
        <v>100.0</v>
      </c>
      <c r="H2027" s="2" t="s">
        <v>76</v>
      </c>
      <c r="I2027" s="2" t="s">
        <v>9652</v>
      </c>
      <c r="J2027" t="str">
        <f t="shared" si="1"/>
        <v>9708-PEGUNUNGAN BINTANG</v>
      </c>
      <c r="K2027">
        <f t="shared" si="2"/>
        <v>1</v>
      </c>
    </row>
    <row r="2028">
      <c r="A2028" s="9" t="s">
        <v>23368</v>
      </c>
      <c r="B2028" s="10" t="s">
        <v>3015</v>
      </c>
      <c r="C2028" s="2" t="s">
        <v>159</v>
      </c>
      <c r="D2028" s="2" t="s">
        <v>736</v>
      </c>
      <c r="E2028" s="2" t="s">
        <v>3016</v>
      </c>
      <c r="F2028" s="2" t="s">
        <v>3017</v>
      </c>
      <c r="G2028" s="12">
        <v>100.0</v>
      </c>
      <c r="H2028" s="2" t="s">
        <v>76</v>
      </c>
      <c r="I2028" s="2" t="s">
        <v>9652</v>
      </c>
      <c r="J2028" t="str">
        <f t="shared" si="1"/>
        <v>9708-PEGUNUNGAN BINTANG</v>
      </c>
      <c r="K2028">
        <f t="shared" si="2"/>
        <v>1</v>
      </c>
    </row>
    <row r="2029">
      <c r="A2029" s="9" t="s">
        <v>23376</v>
      </c>
      <c r="B2029" s="10" t="s">
        <v>23381</v>
      </c>
      <c r="C2029" s="2" t="s">
        <v>159</v>
      </c>
      <c r="D2029" s="2" t="s">
        <v>736</v>
      </c>
      <c r="E2029" s="2" t="s">
        <v>3016</v>
      </c>
      <c r="F2029" s="2" t="s">
        <v>23382</v>
      </c>
      <c r="G2029" s="12">
        <v>100.0</v>
      </c>
      <c r="H2029" s="2" t="s">
        <v>76</v>
      </c>
      <c r="I2029" s="2" t="s">
        <v>9652</v>
      </c>
      <c r="J2029" t="str">
        <f t="shared" si="1"/>
        <v>9708-PEGUNUNGAN BINTANG</v>
      </c>
      <c r="K2029">
        <f t="shared" si="2"/>
        <v>1</v>
      </c>
    </row>
    <row r="2030">
      <c r="A2030" s="9" t="s">
        <v>23384</v>
      </c>
      <c r="B2030" s="10" t="s">
        <v>23390</v>
      </c>
      <c r="C2030" s="2" t="s">
        <v>159</v>
      </c>
      <c r="D2030" s="2" t="s">
        <v>736</v>
      </c>
      <c r="E2030" s="2" t="s">
        <v>3016</v>
      </c>
      <c r="F2030" s="2" t="s">
        <v>23391</v>
      </c>
      <c r="G2030" s="12">
        <v>100.0</v>
      </c>
      <c r="H2030" s="2" t="s">
        <v>76</v>
      </c>
      <c r="I2030" s="2" t="s">
        <v>9652</v>
      </c>
      <c r="J2030" t="str">
        <f t="shared" si="1"/>
        <v>9708-PEGUNUNGAN BINTANG</v>
      </c>
      <c r="K2030">
        <f t="shared" si="2"/>
        <v>1</v>
      </c>
    </row>
    <row r="2031">
      <c r="A2031" s="9" t="s">
        <v>23394</v>
      </c>
      <c r="B2031" s="10" t="s">
        <v>23404</v>
      </c>
      <c r="C2031" s="2" t="s">
        <v>159</v>
      </c>
      <c r="D2031" s="2" t="s">
        <v>736</v>
      </c>
      <c r="E2031" s="2" t="s">
        <v>3016</v>
      </c>
      <c r="F2031" s="2" t="s">
        <v>23406</v>
      </c>
      <c r="G2031" s="12">
        <v>100.0</v>
      </c>
      <c r="H2031" s="2" t="s">
        <v>76</v>
      </c>
      <c r="I2031" s="2" t="s">
        <v>9652</v>
      </c>
      <c r="J2031" t="str">
        <f t="shared" si="1"/>
        <v>9708-PEGUNUNGAN BINTANG</v>
      </c>
      <c r="K2031">
        <f t="shared" si="2"/>
        <v>1</v>
      </c>
    </row>
    <row r="2032">
      <c r="A2032" s="9" t="s">
        <v>23408</v>
      </c>
      <c r="B2032" s="10" t="s">
        <v>23414</v>
      </c>
      <c r="C2032" s="2" t="s">
        <v>159</v>
      </c>
      <c r="D2032" s="2" t="s">
        <v>736</v>
      </c>
      <c r="E2032" s="2" t="s">
        <v>3016</v>
      </c>
      <c r="F2032" s="2" t="s">
        <v>23415</v>
      </c>
      <c r="G2032" s="12">
        <v>100.0</v>
      </c>
      <c r="H2032" s="2" t="s">
        <v>76</v>
      </c>
      <c r="I2032" s="2" t="s">
        <v>9652</v>
      </c>
      <c r="J2032" t="str">
        <f t="shared" si="1"/>
        <v>9708-PEGUNUNGAN BINTANG</v>
      </c>
      <c r="K2032">
        <f t="shared" si="2"/>
        <v>1</v>
      </c>
    </row>
    <row r="2033">
      <c r="A2033" s="9" t="s">
        <v>23417</v>
      </c>
      <c r="B2033" s="10" t="s">
        <v>3023</v>
      </c>
      <c r="C2033" s="2" t="s">
        <v>159</v>
      </c>
      <c r="D2033" s="2" t="s">
        <v>736</v>
      </c>
      <c r="E2033" s="2" t="s">
        <v>3024</v>
      </c>
      <c r="F2033" s="2" t="s">
        <v>3024</v>
      </c>
      <c r="G2033" s="12">
        <v>100.0</v>
      </c>
      <c r="H2033" s="2" t="s">
        <v>76</v>
      </c>
      <c r="I2033" s="2" t="s">
        <v>9652</v>
      </c>
      <c r="J2033" t="str">
        <f t="shared" si="1"/>
        <v>9708-PEGUNUNGAN BINTANG</v>
      </c>
      <c r="K2033">
        <f t="shared" si="2"/>
        <v>1</v>
      </c>
    </row>
    <row r="2034">
      <c r="A2034" s="9" t="s">
        <v>23425</v>
      </c>
      <c r="B2034" s="10" t="s">
        <v>23431</v>
      </c>
      <c r="C2034" s="2" t="s">
        <v>159</v>
      </c>
      <c r="D2034" s="2" t="s">
        <v>736</v>
      </c>
      <c r="E2034" s="2" t="s">
        <v>3024</v>
      </c>
      <c r="F2034" s="2" t="s">
        <v>23432</v>
      </c>
      <c r="G2034" s="12">
        <v>100.0</v>
      </c>
      <c r="H2034" s="2" t="s">
        <v>76</v>
      </c>
      <c r="I2034" s="2" t="s">
        <v>9652</v>
      </c>
      <c r="J2034" t="str">
        <f t="shared" si="1"/>
        <v>9708-PEGUNUNGAN BINTANG</v>
      </c>
      <c r="K2034">
        <f t="shared" si="2"/>
        <v>1</v>
      </c>
    </row>
    <row r="2035">
      <c r="A2035" s="9" t="s">
        <v>23435</v>
      </c>
      <c r="B2035" s="10" t="s">
        <v>23441</v>
      </c>
      <c r="C2035" s="2" t="s">
        <v>159</v>
      </c>
      <c r="D2035" s="2" t="s">
        <v>736</v>
      </c>
      <c r="E2035" s="2" t="s">
        <v>3024</v>
      </c>
      <c r="F2035" s="2" t="s">
        <v>23442</v>
      </c>
      <c r="G2035" s="12">
        <v>100.0</v>
      </c>
      <c r="H2035" s="2" t="s">
        <v>76</v>
      </c>
      <c r="I2035" s="2" t="s">
        <v>9652</v>
      </c>
      <c r="J2035" t="str">
        <f t="shared" si="1"/>
        <v>9708-PEGUNUNGAN BINTANG</v>
      </c>
      <c r="K2035">
        <f t="shared" si="2"/>
        <v>1</v>
      </c>
    </row>
    <row r="2036">
      <c r="A2036" s="9" t="s">
        <v>23445</v>
      </c>
      <c r="B2036" s="10" t="s">
        <v>23451</v>
      </c>
      <c r="C2036" s="2" t="s">
        <v>159</v>
      </c>
      <c r="D2036" s="2" t="s">
        <v>736</v>
      </c>
      <c r="E2036" s="2" t="s">
        <v>3024</v>
      </c>
      <c r="F2036" s="2" t="s">
        <v>23452</v>
      </c>
      <c r="G2036" s="12">
        <v>100.0</v>
      </c>
      <c r="H2036" s="2" t="s">
        <v>76</v>
      </c>
      <c r="I2036" s="2" t="s">
        <v>9652</v>
      </c>
      <c r="J2036" t="str">
        <f t="shared" si="1"/>
        <v>9708-PEGUNUNGAN BINTANG</v>
      </c>
      <c r="K2036">
        <f t="shared" si="2"/>
        <v>1</v>
      </c>
    </row>
    <row r="2037">
      <c r="A2037" s="9" t="s">
        <v>23455</v>
      </c>
      <c r="B2037" s="10" t="s">
        <v>23462</v>
      </c>
      <c r="C2037" s="2" t="s">
        <v>159</v>
      </c>
      <c r="D2037" s="2" t="s">
        <v>736</v>
      </c>
      <c r="E2037" s="2" t="s">
        <v>3024</v>
      </c>
      <c r="F2037" s="2" t="s">
        <v>23463</v>
      </c>
      <c r="G2037" s="12">
        <v>100.0</v>
      </c>
      <c r="H2037" s="2" t="s">
        <v>76</v>
      </c>
      <c r="I2037" s="2" t="s">
        <v>9652</v>
      </c>
      <c r="J2037" t="str">
        <f t="shared" si="1"/>
        <v>9708-PEGUNUNGAN BINTANG</v>
      </c>
      <c r="K2037">
        <f t="shared" si="2"/>
        <v>1</v>
      </c>
    </row>
    <row r="2038">
      <c r="A2038" s="9" t="s">
        <v>23466</v>
      </c>
      <c r="B2038" s="10" t="s">
        <v>23472</v>
      </c>
      <c r="C2038" s="2" t="s">
        <v>159</v>
      </c>
      <c r="D2038" s="2" t="s">
        <v>736</v>
      </c>
      <c r="E2038" s="2" t="s">
        <v>3024</v>
      </c>
      <c r="F2038" s="2" t="s">
        <v>23474</v>
      </c>
      <c r="G2038" s="12">
        <v>100.0</v>
      </c>
      <c r="H2038" s="2" t="s">
        <v>76</v>
      </c>
      <c r="I2038" s="2" t="s">
        <v>9652</v>
      </c>
      <c r="J2038" t="str">
        <f t="shared" si="1"/>
        <v>9708-PEGUNUNGAN BINTANG</v>
      </c>
      <c r="K2038">
        <f t="shared" si="2"/>
        <v>1</v>
      </c>
    </row>
    <row r="2039">
      <c r="A2039" s="9" t="s">
        <v>23476</v>
      </c>
      <c r="B2039" s="10" t="s">
        <v>23481</v>
      </c>
      <c r="C2039" s="2" t="s">
        <v>159</v>
      </c>
      <c r="D2039" s="2" t="s">
        <v>736</v>
      </c>
      <c r="E2039" s="2" t="s">
        <v>3024</v>
      </c>
      <c r="F2039" s="2" t="s">
        <v>23483</v>
      </c>
      <c r="G2039" s="12">
        <v>100.0</v>
      </c>
      <c r="H2039" s="2" t="s">
        <v>76</v>
      </c>
      <c r="I2039" s="2" t="s">
        <v>9652</v>
      </c>
      <c r="J2039" t="str">
        <f t="shared" si="1"/>
        <v>9708-PEGUNUNGAN BINTANG</v>
      </c>
      <c r="K2039">
        <f t="shared" si="2"/>
        <v>1</v>
      </c>
    </row>
    <row r="2040">
      <c r="A2040" s="9" t="s">
        <v>23485</v>
      </c>
      <c r="B2040" s="10" t="s">
        <v>23489</v>
      </c>
      <c r="C2040" s="2" t="s">
        <v>159</v>
      </c>
      <c r="D2040" s="2" t="s">
        <v>736</v>
      </c>
      <c r="E2040" s="2" t="s">
        <v>3024</v>
      </c>
      <c r="F2040" s="2" t="s">
        <v>23492</v>
      </c>
      <c r="G2040" s="12">
        <v>100.0</v>
      </c>
      <c r="H2040" s="2" t="s">
        <v>76</v>
      </c>
      <c r="I2040" s="2" t="s">
        <v>9652</v>
      </c>
      <c r="J2040" t="str">
        <f t="shared" si="1"/>
        <v>9708-PEGUNUNGAN BINTANG</v>
      </c>
      <c r="K2040">
        <f t="shared" si="2"/>
        <v>1</v>
      </c>
    </row>
    <row r="2041">
      <c r="A2041" s="9" t="s">
        <v>23494</v>
      </c>
      <c r="B2041" s="10" t="s">
        <v>23498</v>
      </c>
      <c r="C2041" s="2" t="s">
        <v>159</v>
      </c>
      <c r="D2041" s="2" t="s">
        <v>736</v>
      </c>
      <c r="E2041" s="2" t="s">
        <v>3024</v>
      </c>
      <c r="F2041" s="2" t="s">
        <v>23500</v>
      </c>
      <c r="G2041" s="12">
        <v>100.0</v>
      </c>
      <c r="H2041" s="2" t="s">
        <v>76</v>
      </c>
      <c r="I2041" s="2" t="s">
        <v>9652</v>
      </c>
      <c r="J2041" t="str">
        <f t="shared" si="1"/>
        <v>9708-PEGUNUNGAN BINTANG</v>
      </c>
      <c r="K2041">
        <f t="shared" si="2"/>
        <v>1</v>
      </c>
    </row>
    <row r="2042">
      <c r="A2042" s="9" t="s">
        <v>23502</v>
      </c>
      <c r="B2042" s="10" t="s">
        <v>23507</v>
      </c>
      <c r="C2042" s="2" t="s">
        <v>159</v>
      </c>
      <c r="D2042" s="2" t="s">
        <v>736</v>
      </c>
      <c r="E2042" s="2" t="s">
        <v>3029</v>
      </c>
      <c r="F2042" s="2" t="s">
        <v>23508</v>
      </c>
      <c r="G2042" s="12">
        <v>100.0</v>
      </c>
      <c r="H2042" s="2" t="s">
        <v>76</v>
      </c>
      <c r="I2042" s="2" t="s">
        <v>9652</v>
      </c>
      <c r="J2042" t="str">
        <f t="shared" si="1"/>
        <v>9708-PEGUNUNGAN BINTANG</v>
      </c>
      <c r="K2042">
        <f t="shared" si="2"/>
        <v>1</v>
      </c>
    </row>
    <row r="2043">
      <c r="A2043" s="9" t="s">
        <v>23509</v>
      </c>
      <c r="B2043" s="10" t="s">
        <v>23514</v>
      </c>
      <c r="C2043" s="2" t="s">
        <v>159</v>
      </c>
      <c r="D2043" s="2" t="s">
        <v>736</v>
      </c>
      <c r="E2043" s="2" t="s">
        <v>3029</v>
      </c>
      <c r="F2043" s="2" t="s">
        <v>23515</v>
      </c>
      <c r="G2043" s="12">
        <v>100.0</v>
      </c>
      <c r="H2043" s="2" t="s">
        <v>76</v>
      </c>
      <c r="I2043" s="2" t="s">
        <v>9652</v>
      </c>
      <c r="J2043" t="str">
        <f t="shared" si="1"/>
        <v>9708-PEGUNUNGAN BINTANG</v>
      </c>
      <c r="K2043">
        <f t="shared" si="2"/>
        <v>1</v>
      </c>
    </row>
    <row r="2044">
      <c r="A2044" s="9" t="s">
        <v>3573</v>
      </c>
      <c r="B2044" s="10" t="s">
        <v>3584</v>
      </c>
      <c r="C2044" s="2" t="s">
        <v>159</v>
      </c>
      <c r="D2044" s="2" t="s">
        <v>736</v>
      </c>
      <c r="E2044" s="2" t="s">
        <v>3029</v>
      </c>
      <c r="F2044" s="2" t="s">
        <v>3586</v>
      </c>
      <c r="G2044" s="12">
        <v>100.0</v>
      </c>
      <c r="H2044" s="2" t="s">
        <v>76</v>
      </c>
      <c r="I2044" s="2" t="s">
        <v>9652</v>
      </c>
      <c r="J2044" t="str">
        <f t="shared" si="1"/>
        <v>9708-PEGUNUNGAN BINTANG</v>
      </c>
      <c r="K2044">
        <f t="shared" si="2"/>
        <v>1</v>
      </c>
    </row>
    <row r="2045">
      <c r="A2045" s="9" t="s">
        <v>3587</v>
      </c>
      <c r="B2045" s="10" t="s">
        <v>3597</v>
      </c>
      <c r="C2045" s="2" t="s">
        <v>159</v>
      </c>
      <c r="D2045" s="2" t="s">
        <v>736</v>
      </c>
      <c r="E2045" s="2" t="s">
        <v>3029</v>
      </c>
      <c r="F2045" s="2" t="s">
        <v>3599</v>
      </c>
      <c r="G2045" s="12">
        <v>100.0</v>
      </c>
      <c r="H2045" s="2" t="s">
        <v>76</v>
      </c>
      <c r="I2045" s="2" t="s">
        <v>9652</v>
      </c>
      <c r="J2045" t="str">
        <f t="shared" si="1"/>
        <v>9708-PEGUNUNGAN BINTANG</v>
      </c>
      <c r="K2045">
        <f t="shared" si="2"/>
        <v>1</v>
      </c>
    </row>
    <row r="2046">
      <c r="A2046" s="9" t="s">
        <v>3600</v>
      </c>
      <c r="B2046" s="10" t="s">
        <v>3028</v>
      </c>
      <c r="C2046" s="2" t="s">
        <v>159</v>
      </c>
      <c r="D2046" s="2" t="s">
        <v>736</v>
      </c>
      <c r="E2046" s="2" t="s">
        <v>3029</v>
      </c>
      <c r="F2046" s="2" t="s">
        <v>3029</v>
      </c>
      <c r="G2046" s="12">
        <v>100.0</v>
      </c>
      <c r="H2046" s="2" t="s">
        <v>76</v>
      </c>
      <c r="I2046" s="2" t="s">
        <v>9652</v>
      </c>
      <c r="J2046" t="str">
        <f t="shared" si="1"/>
        <v>9708-PEGUNUNGAN BINTANG</v>
      </c>
      <c r="K2046">
        <f t="shared" si="2"/>
        <v>1</v>
      </c>
    </row>
    <row r="2047">
      <c r="A2047" s="9" t="s">
        <v>23535</v>
      </c>
      <c r="B2047" s="10" t="s">
        <v>23539</v>
      </c>
      <c r="C2047" s="2" t="s">
        <v>159</v>
      </c>
      <c r="D2047" s="2" t="s">
        <v>736</v>
      </c>
      <c r="E2047" s="2" t="s">
        <v>3029</v>
      </c>
      <c r="F2047" s="2" t="s">
        <v>23541</v>
      </c>
      <c r="G2047" s="12">
        <v>100.0</v>
      </c>
      <c r="H2047" s="2" t="s">
        <v>76</v>
      </c>
      <c r="I2047" s="2" t="s">
        <v>9652</v>
      </c>
      <c r="J2047" t="str">
        <f t="shared" si="1"/>
        <v>9708-PEGUNUNGAN BINTANG</v>
      </c>
      <c r="K2047">
        <f t="shared" si="2"/>
        <v>1</v>
      </c>
    </row>
    <row r="2048">
      <c r="A2048" s="9" t="s">
        <v>23543</v>
      </c>
      <c r="B2048" s="10" t="s">
        <v>23548</v>
      </c>
      <c r="C2048" s="2" t="s">
        <v>159</v>
      </c>
      <c r="D2048" s="2" t="s">
        <v>736</v>
      </c>
      <c r="E2048" s="2" t="s">
        <v>3029</v>
      </c>
      <c r="F2048" s="2" t="s">
        <v>23549</v>
      </c>
      <c r="G2048" s="12">
        <v>100.0</v>
      </c>
      <c r="H2048" s="2" t="s">
        <v>76</v>
      </c>
      <c r="I2048" s="2" t="s">
        <v>9652</v>
      </c>
      <c r="J2048" t="str">
        <f t="shared" si="1"/>
        <v>9708-PEGUNUNGAN BINTANG</v>
      </c>
      <c r="K2048">
        <f t="shared" si="2"/>
        <v>1</v>
      </c>
    </row>
    <row r="2049">
      <c r="A2049" s="9" t="s">
        <v>23551</v>
      </c>
      <c r="B2049" s="10" t="s">
        <v>23557</v>
      </c>
      <c r="C2049" s="2" t="s">
        <v>159</v>
      </c>
      <c r="D2049" s="2" t="s">
        <v>736</v>
      </c>
      <c r="E2049" s="2" t="s">
        <v>3029</v>
      </c>
      <c r="F2049" s="2" t="s">
        <v>23558</v>
      </c>
      <c r="G2049" s="12">
        <v>100.0</v>
      </c>
      <c r="H2049" s="2" t="s">
        <v>76</v>
      </c>
      <c r="I2049" s="2" t="s">
        <v>9652</v>
      </c>
      <c r="J2049" t="str">
        <f t="shared" si="1"/>
        <v>9708-PEGUNUNGAN BINTANG</v>
      </c>
      <c r="K2049">
        <f t="shared" si="2"/>
        <v>1</v>
      </c>
    </row>
    <row r="2050">
      <c r="A2050" s="9" t="s">
        <v>23560</v>
      </c>
      <c r="B2050" s="10" t="s">
        <v>23566</v>
      </c>
      <c r="C2050" s="2" t="s">
        <v>159</v>
      </c>
      <c r="D2050" s="2" t="s">
        <v>736</v>
      </c>
      <c r="E2050" s="2" t="s">
        <v>3029</v>
      </c>
      <c r="F2050" s="2" t="s">
        <v>23567</v>
      </c>
      <c r="G2050" s="12">
        <v>100.0</v>
      </c>
      <c r="H2050" s="2" t="s">
        <v>76</v>
      </c>
      <c r="I2050" s="2" t="s">
        <v>9652</v>
      </c>
      <c r="J2050" t="str">
        <f t="shared" si="1"/>
        <v>9708-PEGUNUNGAN BINTANG</v>
      </c>
      <c r="K2050">
        <f t="shared" si="2"/>
        <v>1</v>
      </c>
    </row>
    <row r="2051">
      <c r="A2051" s="9" t="s">
        <v>3612</v>
      </c>
      <c r="B2051" s="10" t="s">
        <v>3622</v>
      </c>
      <c r="C2051" s="2" t="s">
        <v>159</v>
      </c>
      <c r="D2051" s="2" t="s">
        <v>736</v>
      </c>
      <c r="E2051" s="2" t="s">
        <v>3029</v>
      </c>
      <c r="F2051" s="2" t="s">
        <v>3624</v>
      </c>
      <c r="G2051" s="12">
        <v>100.0</v>
      </c>
      <c r="H2051" s="2" t="s">
        <v>76</v>
      </c>
      <c r="I2051" s="2" t="s">
        <v>9652</v>
      </c>
      <c r="J2051" t="str">
        <f t="shared" si="1"/>
        <v>9708-PEGUNUNGAN BINTANG</v>
      </c>
      <c r="K2051">
        <f t="shared" si="2"/>
        <v>1</v>
      </c>
    </row>
    <row r="2052">
      <c r="A2052" s="9" t="s">
        <v>23575</v>
      </c>
      <c r="B2052" s="10" t="s">
        <v>23580</v>
      </c>
      <c r="C2052" s="2" t="s">
        <v>159</v>
      </c>
      <c r="D2052" s="2" t="s">
        <v>736</v>
      </c>
      <c r="E2052" s="2" t="s">
        <v>3029</v>
      </c>
      <c r="F2052" s="2" t="s">
        <v>23582</v>
      </c>
      <c r="G2052" s="12">
        <v>100.0</v>
      </c>
      <c r="H2052" s="2" t="s">
        <v>76</v>
      </c>
      <c r="I2052" s="2" t="s">
        <v>9652</v>
      </c>
      <c r="J2052" t="str">
        <f t="shared" si="1"/>
        <v>9708-PEGUNUNGAN BINTANG</v>
      </c>
      <c r="K2052">
        <f t="shared" si="2"/>
        <v>1</v>
      </c>
    </row>
    <row r="2053">
      <c r="A2053" s="9" t="s">
        <v>23585</v>
      </c>
      <c r="B2053" s="10" t="s">
        <v>23590</v>
      </c>
      <c r="C2053" s="2" t="s">
        <v>159</v>
      </c>
      <c r="D2053" s="2" t="s">
        <v>736</v>
      </c>
      <c r="E2053" s="2" t="s">
        <v>3636</v>
      </c>
      <c r="F2053" s="2" t="s">
        <v>3636</v>
      </c>
      <c r="G2053" s="12">
        <v>100.0</v>
      </c>
      <c r="H2053" s="2" t="s">
        <v>76</v>
      </c>
      <c r="I2053" s="2" t="s">
        <v>9652</v>
      </c>
      <c r="J2053" t="str">
        <f t="shared" si="1"/>
        <v>9708-PEGUNUNGAN BINTANG</v>
      </c>
      <c r="K2053">
        <f t="shared" si="2"/>
        <v>1</v>
      </c>
    </row>
    <row r="2054">
      <c r="A2054" s="9" t="s">
        <v>23592</v>
      </c>
      <c r="B2054" s="10" t="s">
        <v>23597</v>
      </c>
      <c r="C2054" s="2" t="s">
        <v>159</v>
      </c>
      <c r="D2054" s="2" t="s">
        <v>736</v>
      </c>
      <c r="E2054" s="2" t="s">
        <v>3636</v>
      </c>
      <c r="F2054" s="2" t="s">
        <v>23598</v>
      </c>
      <c r="G2054" s="12">
        <v>100.0</v>
      </c>
      <c r="H2054" s="2" t="s">
        <v>76</v>
      </c>
      <c r="I2054" s="2" t="s">
        <v>9652</v>
      </c>
      <c r="J2054" t="str">
        <f t="shared" si="1"/>
        <v>9708-PEGUNUNGAN BINTANG</v>
      </c>
      <c r="K2054">
        <f t="shared" si="2"/>
        <v>1</v>
      </c>
    </row>
    <row r="2055">
      <c r="A2055" s="9" t="s">
        <v>23600</v>
      </c>
      <c r="B2055" s="10" t="s">
        <v>23605</v>
      </c>
      <c r="C2055" s="2" t="s">
        <v>159</v>
      </c>
      <c r="D2055" s="2" t="s">
        <v>736</v>
      </c>
      <c r="E2055" s="2" t="s">
        <v>3636</v>
      </c>
      <c r="F2055" s="2" t="s">
        <v>23606</v>
      </c>
      <c r="G2055" s="12">
        <v>100.0</v>
      </c>
      <c r="H2055" s="2" t="s">
        <v>76</v>
      </c>
      <c r="I2055" s="2" t="s">
        <v>9652</v>
      </c>
      <c r="J2055" t="str">
        <f t="shared" si="1"/>
        <v>9708-PEGUNUNGAN BINTANG</v>
      </c>
      <c r="K2055">
        <f t="shared" si="2"/>
        <v>1</v>
      </c>
    </row>
    <row r="2056">
      <c r="A2056" s="9" t="s">
        <v>23609</v>
      </c>
      <c r="B2056" s="10" t="s">
        <v>23615</v>
      </c>
      <c r="C2056" s="2" t="s">
        <v>159</v>
      </c>
      <c r="D2056" s="2" t="s">
        <v>736</v>
      </c>
      <c r="E2056" s="2" t="s">
        <v>3636</v>
      </c>
      <c r="F2056" s="2" t="s">
        <v>23616</v>
      </c>
      <c r="G2056" s="12">
        <v>100.0</v>
      </c>
      <c r="H2056" s="2" t="s">
        <v>76</v>
      </c>
      <c r="I2056" s="2" t="s">
        <v>9652</v>
      </c>
      <c r="J2056" t="str">
        <f t="shared" si="1"/>
        <v>9708-PEGUNUNGAN BINTANG</v>
      </c>
      <c r="K2056">
        <f t="shared" si="2"/>
        <v>1</v>
      </c>
    </row>
    <row r="2057">
      <c r="A2057" s="9" t="s">
        <v>23618</v>
      </c>
      <c r="B2057" s="10" t="s">
        <v>23625</v>
      </c>
      <c r="C2057" s="2" t="s">
        <v>159</v>
      </c>
      <c r="D2057" s="2" t="s">
        <v>736</v>
      </c>
      <c r="E2057" s="2" t="s">
        <v>3636</v>
      </c>
      <c r="F2057" s="2" t="s">
        <v>23626</v>
      </c>
      <c r="G2057" s="12">
        <v>100.0</v>
      </c>
      <c r="H2057" s="2" t="s">
        <v>76</v>
      </c>
      <c r="I2057" s="2" t="s">
        <v>9652</v>
      </c>
      <c r="J2057" t="str">
        <f t="shared" si="1"/>
        <v>9708-PEGUNUNGAN BINTANG</v>
      </c>
      <c r="K2057">
        <f t="shared" si="2"/>
        <v>1</v>
      </c>
    </row>
    <row r="2058">
      <c r="A2058" s="9" t="s">
        <v>23628</v>
      </c>
      <c r="B2058" s="10" t="s">
        <v>23633</v>
      </c>
      <c r="C2058" s="2" t="s">
        <v>159</v>
      </c>
      <c r="D2058" s="2" t="s">
        <v>736</v>
      </c>
      <c r="E2058" s="2" t="s">
        <v>3636</v>
      </c>
      <c r="F2058" s="2" t="s">
        <v>23635</v>
      </c>
      <c r="G2058" s="12">
        <v>100.0</v>
      </c>
      <c r="H2058" s="2" t="s">
        <v>76</v>
      </c>
      <c r="I2058" s="2" t="s">
        <v>9652</v>
      </c>
      <c r="J2058" t="str">
        <f t="shared" si="1"/>
        <v>9708-PEGUNUNGAN BINTANG</v>
      </c>
      <c r="K2058">
        <f t="shared" si="2"/>
        <v>1</v>
      </c>
    </row>
    <row r="2059">
      <c r="A2059" s="9" t="s">
        <v>3625</v>
      </c>
      <c r="B2059" s="10" t="s">
        <v>3635</v>
      </c>
      <c r="C2059" s="2" t="s">
        <v>159</v>
      </c>
      <c r="D2059" s="2" t="s">
        <v>736</v>
      </c>
      <c r="E2059" s="2" t="s">
        <v>3636</v>
      </c>
      <c r="F2059" s="2" t="s">
        <v>3637</v>
      </c>
      <c r="G2059" s="12">
        <v>100.0</v>
      </c>
      <c r="H2059" s="2" t="s">
        <v>76</v>
      </c>
      <c r="I2059" s="2" t="s">
        <v>9652</v>
      </c>
      <c r="J2059" t="str">
        <f t="shared" si="1"/>
        <v>9708-PEGUNUNGAN BINTANG</v>
      </c>
      <c r="K2059">
        <f t="shared" si="2"/>
        <v>1</v>
      </c>
    </row>
    <row r="2060">
      <c r="A2060" s="9" t="s">
        <v>23643</v>
      </c>
      <c r="B2060" s="10" t="s">
        <v>23647</v>
      </c>
      <c r="C2060" s="2" t="s">
        <v>159</v>
      </c>
      <c r="D2060" s="2" t="s">
        <v>736</v>
      </c>
      <c r="E2060" s="2" t="s">
        <v>23649</v>
      </c>
      <c r="F2060" s="2" t="s">
        <v>23650</v>
      </c>
      <c r="G2060" s="12">
        <v>100.0</v>
      </c>
      <c r="H2060" s="2" t="s">
        <v>76</v>
      </c>
      <c r="I2060" s="2" t="s">
        <v>9652</v>
      </c>
      <c r="J2060" t="str">
        <f t="shared" si="1"/>
        <v>9708-PEGUNUNGAN BINTANG</v>
      </c>
      <c r="K2060">
        <f t="shared" si="2"/>
        <v>1</v>
      </c>
    </row>
    <row r="2061">
      <c r="A2061" s="9" t="s">
        <v>23652</v>
      </c>
      <c r="B2061" s="10" t="s">
        <v>23656</v>
      </c>
      <c r="C2061" s="2" t="s">
        <v>159</v>
      </c>
      <c r="D2061" s="2" t="s">
        <v>736</v>
      </c>
      <c r="E2061" s="2" t="s">
        <v>23649</v>
      </c>
      <c r="F2061" s="2" t="s">
        <v>23649</v>
      </c>
      <c r="G2061" s="12">
        <v>100.0</v>
      </c>
      <c r="H2061" s="2" t="s">
        <v>76</v>
      </c>
      <c r="I2061" s="2" t="s">
        <v>9652</v>
      </c>
      <c r="J2061" t="str">
        <f t="shared" si="1"/>
        <v>9708-PEGUNUNGAN BINTANG</v>
      </c>
      <c r="K2061">
        <f t="shared" si="2"/>
        <v>1</v>
      </c>
    </row>
    <row r="2062">
      <c r="A2062" s="9" t="s">
        <v>23660</v>
      </c>
      <c r="B2062" s="10" t="s">
        <v>23664</v>
      </c>
      <c r="C2062" s="2" t="s">
        <v>159</v>
      </c>
      <c r="D2062" s="2" t="s">
        <v>736</v>
      </c>
      <c r="E2062" s="2" t="s">
        <v>23649</v>
      </c>
      <c r="F2062" s="2" t="s">
        <v>23666</v>
      </c>
      <c r="G2062" s="12">
        <v>100.0</v>
      </c>
      <c r="H2062" s="2" t="s">
        <v>76</v>
      </c>
      <c r="I2062" s="2" t="s">
        <v>9652</v>
      </c>
      <c r="J2062" t="str">
        <f t="shared" si="1"/>
        <v>9708-PEGUNUNGAN BINTANG</v>
      </c>
      <c r="K2062">
        <f t="shared" si="2"/>
        <v>1</v>
      </c>
    </row>
    <row r="2063">
      <c r="A2063" s="9" t="s">
        <v>23668</v>
      </c>
      <c r="B2063" s="10" t="s">
        <v>23673</v>
      </c>
      <c r="C2063" s="2" t="s">
        <v>159</v>
      </c>
      <c r="D2063" s="2" t="s">
        <v>736</v>
      </c>
      <c r="E2063" s="2" t="s">
        <v>23649</v>
      </c>
      <c r="F2063" s="2" t="s">
        <v>23675</v>
      </c>
      <c r="G2063" s="12">
        <v>100.0</v>
      </c>
      <c r="H2063" s="2" t="s">
        <v>76</v>
      </c>
      <c r="I2063" s="2" t="s">
        <v>9652</v>
      </c>
      <c r="J2063" t="str">
        <f t="shared" si="1"/>
        <v>9708-PEGUNUNGAN BINTANG</v>
      </c>
      <c r="K2063">
        <f t="shared" si="2"/>
        <v>1</v>
      </c>
    </row>
    <row r="2064">
      <c r="A2064" s="9" t="s">
        <v>23677</v>
      </c>
      <c r="B2064" s="10" t="s">
        <v>23682</v>
      </c>
      <c r="C2064" s="2" t="s">
        <v>159</v>
      </c>
      <c r="D2064" s="2" t="s">
        <v>736</v>
      </c>
      <c r="E2064" s="2" t="s">
        <v>23649</v>
      </c>
      <c r="F2064" s="2" t="s">
        <v>23683</v>
      </c>
      <c r="G2064" s="12">
        <v>100.0</v>
      </c>
      <c r="H2064" s="2" t="s">
        <v>76</v>
      </c>
      <c r="I2064" s="2" t="s">
        <v>9652</v>
      </c>
      <c r="J2064" t="str">
        <f t="shared" si="1"/>
        <v>9708-PEGUNUNGAN BINTANG</v>
      </c>
      <c r="K2064">
        <f t="shared" si="2"/>
        <v>1</v>
      </c>
    </row>
    <row r="2065">
      <c r="A2065" s="9" t="s">
        <v>23686</v>
      </c>
      <c r="B2065" s="10" t="s">
        <v>23691</v>
      </c>
      <c r="C2065" s="2" t="s">
        <v>159</v>
      </c>
      <c r="D2065" s="2" t="s">
        <v>736</v>
      </c>
      <c r="E2065" s="2" t="s">
        <v>23649</v>
      </c>
      <c r="F2065" s="2" t="s">
        <v>23692</v>
      </c>
      <c r="G2065" s="12">
        <v>100.0</v>
      </c>
      <c r="H2065" s="2" t="s">
        <v>76</v>
      </c>
      <c r="I2065" s="2" t="s">
        <v>9652</v>
      </c>
      <c r="J2065" t="str">
        <f t="shared" si="1"/>
        <v>9708-PEGUNUNGAN BINTANG</v>
      </c>
      <c r="K2065">
        <f t="shared" si="2"/>
        <v>1</v>
      </c>
    </row>
    <row r="2066">
      <c r="A2066" s="9" t="s">
        <v>23694</v>
      </c>
      <c r="B2066" s="10" t="s">
        <v>23699</v>
      </c>
      <c r="C2066" s="2" t="s">
        <v>159</v>
      </c>
      <c r="D2066" s="2" t="s">
        <v>736</v>
      </c>
      <c r="E2066" s="2" t="s">
        <v>23649</v>
      </c>
      <c r="F2066" s="2" t="s">
        <v>23700</v>
      </c>
      <c r="G2066" s="12">
        <v>100.0</v>
      </c>
      <c r="H2066" s="2" t="s">
        <v>76</v>
      </c>
      <c r="I2066" s="2" t="s">
        <v>9652</v>
      </c>
      <c r="J2066" t="str">
        <f t="shared" si="1"/>
        <v>9708-PEGUNUNGAN BINTANG</v>
      </c>
      <c r="K2066">
        <f t="shared" si="2"/>
        <v>1</v>
      </c>
    </row>
    <row r="2067">
      <c r="A2067" s="9" t="s">
        <v>23703</v>
      </c>
      <c r="B2067" s="10" t="s">
        <v>3031</v>
      </c>
      <c r="C2067" s="2" t="s">
        <v>159</v>
      </c>
      <c r="D2067" s="2" t="s">
        <v>736</v>
      </c>
      <c r="E2067" s="2" t="s">
        <v>3032</v>
      </c>
      <c r="F2067" s="2" t="s">
        <v>3033</v>
      </c>
      <c r="G2067" s="12">
        <v>100.0</v>
      </c>
      <c r="H2067" s="2" t="s">
        <v>76</v>
      </c>
      <c r="I2067" s="2" t="s">
        <v>9652</v>
      </c>
      <c r="J2067" t="str">
        <f t="shared" si="1"/>
        <v>9708-PEGUNUNGAN BINTANG</v>
      </c>
      <c r="K2067">
        <f t="shared" si="2"/>
        <v>1</v>
      </c>
    </row>
    <row r="2068">
      <c r="A2068" s="9" t="s">
        <v>23709</v>
      </c>
      <c r="B2068" s="10" t="s">
        <v>23714</v>
      </c>
      <c r="C2068" s="2" t="s">
        <v>159</v>
      </c>
      <c r="D2068" s="2" t="s">
        <v>736</v>
      </c>
      <c r="E2068" s="2" t="s">
        <v>3032</v>
      </c>
      <c r="F2068" s="2" t="s">
        <v>23716</v>
      </c>
      <c r="G2068" s="12">
        <v>100.0</v>
      </c>
      <c r="H2068" s="2" t="s">
        <v>76</v>
      </c>
      <c r="I2068" s="2" t="s">
        <v>9652</v>
      </c>
      <c r="J2068" t="str">
        <f t="shared" si="1"/>
        <v>9708-PEGUNUNGAN BINTANG</v>
      </c>
      <c r="K2068">
        <f t="shared" si="2"/>
        <v>1</v>
      </c>
    </row>
    <row r="2069">
      <c r="A2069" s="9" t="s">
        <v>23718</v>
      </c>
      <c r="B2069" s="10" t="s">
        <v>23723</v>
      </c>
      <c r="C2069" s="2" t="s">
        <v>159</v>
      </c>
      <c r="D2069" s="2" t="s">
        <v>736</v>
      </c>
      <c r="E2069" s="2" t="s">
        <v>3032</v>
      </c>
      <c r="F2069" s="2" t="s">
        <v>23724</v>
      </c>
      <c r="G2069" s="12">
        <v>100.0</v>
      </c>
      <c r="H2069" s="2" t="s">
        <v>76</v>
      </c>
      <c r="I2069" s="2" t="s">
        <v>9652</v>
      </c>
      <c r="J2069" t="str">
        <f t="shared" si="1"/>
        <v>9708-PEGUNUNGAN BINTANG</v>
      </c>
      <c r="K2069">
        <f t="shared" si="2"/>
        <v>1</v>
      </c>
    </row>
    <row r="2070">
      <c r="A2070" s="9" t="s">
        <v>23726</v>
      </c>
      <c r="B2070" s="10" t="s">
        <v>23731</v>
      </c>
      <c r="C2070" s="2" t="s">
        <v>159</v>
      </c>
      <c r="D2070" s="2" t="s">
        <v>736</v>
      </c>
      <c r="E2070" s="2" t="s">
        <v>3032</v>
      </c>
      <c r="F2070" s="2" t="s">
        <v>23732</v>
      </c>
      <c r="G2070" s="12">
        <v>100.0</v>
      </c>
      <c r="H2070" s="2" t="s">
        <v>76</v>
      </c>
      <c r="I2070" s="2" t="s">
        <v>9652</v>
      </c>
      <c r="J2070" t="str">
        <f t="shared" si="1"/>
        <v>9708-PEGUNUNGAN BINTANG</v>
      </c>
      <c r="K2070">
        <f t="shared" si="2"/>
        <v>1</v>
      </c>
    </row>
    <row r="2071">
      <c r="A2071" s="9" t="s">
        <v>23735</v>
      </c>
      <c r="B2071" s="10" t="s">
        <v>23740</v>
      </c>
      <c r="C2071" s="2" t="s">
        <v>159</v>
      </c>
      <c r="D2071" s="2" t="s">
        <v>736</v>
      </c>
      <c r="E2071" s="2" t="s">
        <v>3032</v>
      </c>
      <c r="F2071" s="2" t="s">
        <v>23741</v>
      </c>
      <c r="G2071" s="12">
        <v>100.0</v>
      </c>
      <c r="H2071" s="2" t="s">
        <v>76</v>
      </c>
      <c r="I2071" s="2" t="s">
        <v>9652</v>
      </c>
      <c r="J2071" t="str">
        <f t="shared" si="1"/>
        <v>9708-PEGUNUNGAN BINTANG</v>
      </c>
      <c r="K2071">
        <f t="shared" si="2"/>
        <v>1</v>
      </c>
    </row>
    <row r="2072">
      <c r="A2072" s="9" t="s">
        <v>23743</v>
      </c>
      <c r="B2072" s="10" t="s">
        <v>23748</v>
      </c>
      <c r="C2072" s="2" t="s">
        <v>159</v>
      </c>
      <c r="D2072" s="2" t="s">
        <v>736</v>
      </c>
      <c r="E2072" s="2" t="s">
        <v>3032</v>
      </c>
      <c r="F2072" s="2" t="s">
        <v>23750</v>
      </c>
      <c r="G2072" s="12">
        <v>100.0</v>
      </c>
      <c r="H2072" s="2" t="s">
        <v>76</v>
      </c>
      <c r="I2072" s="2" t="s">
        <v>9652</v>
      </c>
      <c r="J2072" t="str">
        <f t="shared" si="1"/>
        <v>9708-PEGUNUNGAN BINTANG</v>
      </c>
      <c r="K2072">
        <f t="shared" si="2"/>
        <v>1</v>
      </c>
    </row>
    <row r="2073">
      <c r="A2073" s="9" t="s">
        <v>23752</v>
      </c>
      <c r="B2073" s="10" t="s">
        <v>23757</v>
      </c>
      <c r="C2073" s="2" t="s">
        <v>159</v>
      </c>
      <c r="D2073" s="2" t="s">
        <v>736</v>
      </c>
      <c r="E2073" s="2" t="s">
        <v>3032</v>
      </c>
      <c r="F2073" s="2" t="s">
        <v>23759</v>
      </c>
      <c r="G2073" s="12">
        <v>100.0</v>
      </c>
      <c r="H2073" s="2" t="s">
        <v>76</v>
      </c>
      <c r="I2073" s="2" t="s">
        <v>9652</v>
      </c>
      <c r="J2073" t="str">
        <f t="shared" si="1"/>
        <v>9708-PEGUNUNGAN BINTANG</v>
      </c>
      <c r="K2073">
        <f t="shared" si="2"/>
        <v>1</v>
      </c>
    </row>
    <row r="2074">
      <c r="A2074" s="9" t="s">
        <v>23761</v>
      </c>
      <c r="B2074" s="10" t="s">
        <v>23766</v>
      </c>
      <c r="C2074" s="2" t="s">
        <v>159</v>
      </c>
      <c r="D2074" s="2" t="s">
        <v>736</v>
      </c>
      <c r="E2074" s="2" t="s">
        <v>3032</v>
      </c>
      <c r="F2074" s="2" t="s">
        <v>23767</v>
      </c>
      <c r="G2074" s="12">
        <v>100.0</v>
      </c>
      <c r="H2074" s="2" t="s">
        <v>76</v>
      </c>
      <c r="I2074" s="2" t="s">
        <v>9652</v>
      </c>
      <c r="J2074" t="str">
        <f t="shared" si="1"/>
        <v>9708-PEGUNUNGAN BINTANG</v>
      </c>
      <c r="K2074">
        <f t="shared" si="2"/>
        <v>1</v>
      </c>
    </row>
    <row r="2075">
      <c r="A2075" s="9" t="s">
        <v>23770</v>
      </c>
      <c r="B2075" s="10" t="s">
        <v>3039</v>
      </c>
      <c r="C2075" s="2" t="s">
        <v>159</v>
      </c>
      <c r="D2075" s="2" t="s">
        <v>736</v>
      </c>
      <c r="E2075" s="2" t="s">
        <v>737</v>
      </c>
      <c r="F2075" s="2" t="s">
        <v>737</v>
      </c>
      <c r="G2075" s="12">
        <v>100.0</v>
      </c>
      <c r="H2075" s="2" t="s">
        <v>76</v>
      </c>
      <c r="I2075" s="2" t="s">
        <v>9652</v>
      </c>
      <c r="J2075" t="str">
        <f t="shared" si="1"/>
        <v>9708-PEGUNUNGAN BINTANG</v>
      </c>
      <c r="K2075">
        <f t="shared" si="2"/>
        <v>1</v>
      </c>
    </row>
    <row r="2076">
      <c r="A2076" s="9" t="s">
        <v>23774</v>
      </c>
      <c r="B2076" s="10" t="s">
        <v>23779</v>
      </c>
      <c r="C2076" s="2" t="s">
        <v>159</v>
      </c>
      <c r="D2076" s="2" t="s">
        <v>736</v>
      </c>
      <c r="E2076" s="2" t="s">
        <v>737</v>
      </c>
      <c r="F2076" s="2" t="s">
        <v>23780</v>
      </c>
      <c r="G2076" s="12">
        <v>100.0</v>
      </c>
      <c r="H2076" s="2" t="s">
        <v>76</v>
      </c>
      <c r="I2076" s="2" t="s">
        <v>9652</v>
      </c>
      <c r="J2076" t="str">
        <f t="shared" si="1"/>
        <v>9708-PEGUNUNGAN BINTANG</v>
      </c>
      <c r="K2076">
        <f t="shared" si="2"/>
        <v>1</v>
      </c>
    </row>
    <row r="2077">
      <c r="A2077" s="9" t="s">
        <v>732</v>
      </c>
      <c r="B2077" s="10" t="s">
        <v>735</v>
      </c>
      <c r="C2077" s="2" t="s">
        <v>159</v>
      </c>
      <c r="D2077" s="2" t="s">
        <v>736</v>
      </c>
      <c r="E2077" s="2" t="s">
        <v>737</v>
      </c>
      <c r="F2077" s="2" t="s">
        <v>739</v>
      </c>
      <c r="G2077" s="12">
        <v>100.0</v>
      </c>
      <c r="H2077" s="2" t="s">
        <v>76</v>
      </c>
      <c r="I2077" s="2" t="s">
        <v>9652</v>
      </c>
      <c r="J2077" t="str">
        <f t="shared" si="1"/>
        <v>9708-PEGUNUNGAN BINTANG</v>
      </c>
      <c r="K2077">
        <f t="shared" si="2"/>
        <v>1</v>
      </c>
    </row>
    <row r="2078">
      <c r="A2078" s="9" t="s">
        <v>741</v>
      </c>
      <c r="B2078" s="10" t="s">
        <v>746</v>
      </c>
      <c r="C2078" s="2" t="s">
        <v>159</v>
      </c>
      <c r="D2078" s="2" t="s">
        <v>736</v>
      </c>
      <c r="E2078" s="2" t="s">
        <v>737</v>
      </c>
      <c r="F2078" s="2" t="s">
        <v>748</v>
      </c>
      <c r="G2078" s="12">
        <v>100.0</v>
      </c>
      <c r="H2078" s="2" t="s">
        <v>76</v>
      </c>
      <c r="I2078" s="2" t="s">
        <v>9652</v>
      </c>
      <c r="J2078" t="str">
        <f t="shared" si="1"/>
        <v>9708-PEGUNUNGAN BINTANG</v>
      </c>
      <c r="K2078">
        <f t="shared" si="2"/>
        <v>1</v>
      </c>
    </row>
    <row r="2079">
      <c r="A2079" s="9" t="s">
        <v>750</v>
      </c>
      <c r="B2079" s="10" t="s">
        <v>755</v>
      </c>
      <c r="C2079" s="2" t="s">
        <v>159</v>
      </c>
      <c r="D2079" s="2" t="s">
        <v>736</v>
      </c>
      <c r="E2079" s="2" t="s">
        <v>737</v>
      </c>
      <c r="F2079" s="2" t="s">
        <v>757</v>
      </c>
      <c r="G2079" s="12">
        <v>100.0</v>
      </c>
      <c r="H2079" s="2" t="s">
        <v>76</v>
      </c>
      <c r="I2079" s="2" t="s">
        <v>9652</v>
      </c>
      <c r="J2079" t="str">
        <f t="shared" si="1"/>
        <v>9708-PEGUNUNGAN BINTANG</v>
      </c>
      <c r="K2079">
        <f t="shared" si="2"/>
        <v>1</v>
      </c>
    </row>
    <row r="2080">
      <c r="A2080" s="9" t="s">
        <v>759</v>
      </c>
      <c r="B2080" s="10" t="s">
        <v>764</v>
      </c>
      <c r="C2080" s="2" t="s">
        <v>159</v>
      </c>
      <c r="D2080" s="2" t="s">
        <v>736</v>
      </c>
      <c r="E2080" s="2" t="s">
        <v>737</v>
      </c>
      <c r="F2080" s="2" t="s">
        <v>765</v>
      </c>
      <c r="G2080" s="12">
        <v>100.0</v>
      </c>
      <c r="H2080" s="2" t="s">
        <v>76</v>
      </c>
      <c r="I2080" s="2" t="s">
        <v>9652</v>
      </c>
      <c r="J2080" t="str">
        <f t="shared" si="1"/>
        <v>9708-PEGUNUNGAN BINTANG</v>
      </c>
      <c r="K2080">
        <f t="shared" si="2"/>
        <v>1</v>
      </c>
    </row>
    <row r="2081">
      <c r="A2081" s="9" t="s">
        <v>768</v>
      </c>
      <c r="B2081" s="10" t="s">
        <v>775</v>
      </c>
      <c r="C2081" s="2" t="s">
        <v>159</v>
      </c>
      <c r="D2081" s="2" t="s">
        <v>736</v>
      </c>
      <c r="E2081" s="2" t="s">
        <v>737</v>
      </c>
      <c r="F2081" s="2" t="s">
        <v>776</v>
      </c>
      <c r="G2081" s="12">
        <v>100.0</v>
      </c>
      <c r="H2081" s="2" t="s">
        <v>76</v>
      </c>
      <c r="I2081" s="2" t="s">
        <v>9652</v>
      </c>
      <c r="J2081" t="str">
        <f t="shared" si="1"/>
        <v>9708-PEGUNUNGAN BINTANG</v>
      </c>
      <c r="K2081">
        <f t="shared" si="2"/>
        <v>1</v>
      </c>
    </row>
    <row r="2082">
      <c r="A2082" s="9" t="s">
        <v>23813</v>
      </c>
      <c r="B2082" s="10" t="s">
        <v>23818</v>
      </c>
      <c r="C2082" s="2" t="s">
        <v>159</v>
      </c>
      <c r="D2082" s="2" t="s">
        <v>736</v>
      </c>
      <c r="E2082" s="2" t="s">
        <v>3044</v>
      </c>
      <c r="F2082" s="2" t="s">
        <v>23820</v>
      </c>
      <c r="G2082" s="12">
        <v>100.0</v>
      </c>
      <c r="H2082" s="2" t="s">
        <v>76</v>
      </c>
      <c r="I2082" s="2" t="s">
        <v>9652</v>
      </c>
      <c r="J2082" t="str">
        <f t="shared" si="1"/>
        <v>9708-PEGUNUNGAN BINTANG</v>
      </c>
      <c r="K2082">
        <f t="shared" si="2"/>
        <v>1</v>
      </c>
    </row>
    <row r="2083">
      <c r="A2083" s="9" t="s">
        <v>23824</v>
      </c>
      <c r="B2083" s="10" t="s">
        <v>23829</v>
      </c>
      <c r="C2083" s="2" t="s">
        <v>159</v>
      </c>
      <c r="D2083" s="2" t="s">
        <v>736</v>
      </c>
      <c r="E2083" s="2" t="s">
        <v>3044</v>
      </c>
      <c r="F2083" s="2" t="s">
        <v>23830</v>
      </c>
      <c r="G2083" s="12">
        <v>100.0</v>
      </c>
      <c r="H2083" s="2" t="s">
        <v>76</v>
      </c>
      <c r="I2083" s="2" t="s">
        <v>9652</v>
      </c>
      <c r="J2083" t="str">
        <f t="shared" si="1"/>
        <v>9708-PEGUNUNGAN BINTANG</v>
      </c>
      <c r="K2083">
        <f t="shared" si="2"/>
        <v>1</v>
      </c>
    </row>
    <row r="2084">
      <c r="A2084" s="9" t="s">
        <v>23832</v>
      </c>
      <c r="B2084" s="10" t="s">
        <v>3043</v>
      </c>
      <c r="C2084" s="2" t="s">
        <v>159</v>
      </c>
      <c r="D2084" s="2" t="s">
        <v>736</v>
      </c>
      <c r="E2084" s="2" t="s">
        <v>3044</v>
      </c>
      <c r="F2084" s="2" t="s">
        <v>3045</v>
      </c>
      <c r="G2084" s="12">
        <v>100.0</v>
      </c>
      <c r="H2084" s="2" t="s">
        <v>76</v>
      </c>
      <c r="I2084" s="2" t="s">
        <v>9652</v>
      </c>
      <c r="J2084" t="str">
        <f t="shared" si="1"/>
        <v>9708-PEGUNUNGAN BINTANG</v>
      </c>
      <c r="K2084">
        <f t="shared" si="2"/>
        <v>1</v>
      </c>
    </row>
    <row r="2085">
      <c r="A2085" s="9" t="s">
        <v>23840</v>
      </c>
      <c r="B2085" s="10" t="s">
        <v>23845</v>
      </c>
      <c r="C2085" s="2" t="s">
        <v>159</v>
      </c>
      <c r="D2085" s="2" t="s">
        <v>736</v>
      </c>
      <c r="E2085" s="2" t="s">
        <v>3044</v>
      </c>
      <c r="F2085" s="2" t="s">
        <v>23846</v>
      </c>
      <c r="G2085" s="12">
        <v>100.0</v>
      </c>
      <c r="H2085" s="2" t="s">
        <v>76</v>
      </c>
      <c r="I2085" s="2" t="s">
        <v>9652</v>
      </c>
      <c r="J2085" t="str">
        <f t="shared" si="1"/>
        <v>9708-PEGUNUNGAN BINTANG</v>
      </c>
      <c r="K2085">
        <f t="shared" si="2"/>
        <v>1</v>
      </c>
    </row>
    <row r="2086">
      <c r="A2086" s="9" t="s">
        <v>23848</v>
      </c>
      <c r="B2086" s="10" t="s">
        <v>23853</v>
      </c>
      <c r="C2086" s="2" t="s">
        <v>159</v>
      </c>
      <c r="D2086" s="2" t="s">
        <v>736</v>
      </c>
      <c r="E2086" s="2" t="s">
        <v>3044</v>
      </c>
      <c r="F2086" s="2" t="s">
        <v>23854</v>
      </c>
      <c r="G2086" s="12">
        <v>100.0</v>
      </c>
      <c r="H2086" s="2" t="s">
        <v>76</v>
      </c>
      <c r="I2086" s="2" t="s">
        <v>9652</v>
      </c>
      <c r="J2086" t="str">
        <f t="shared" si="1"/>
        <v>9708-PEGUNUNGAN BINTANG</v>
      </c>
      <c r="K2086">
        <f t="shared" si="2"/>
        <v>1</v>
      </c>
    </row>
    <row r="2087">
      <c r="A2087" s="9" t="s">
        <v>23857</v>
      </c>
      <c r="B2087" s="10" t="s">
        <v>23861</v>
      </c>
      <c r="C2087" s="2" t="s">
        <v>159</v>
      </c>
      <c r="D2087" s="2" t="s">
        <v>736</v>
      </c>
      <c r="E2087" s="2" t="s">
        <v>3044</v>
      </c>
      <c r="F2087" s="2" t="s">
        <v>23862</v>
      </c>
      <c r="G2087" s="12">
        <v>100.0</v>
      </c>
      <c r="H2087" s="2" t="s">
        <v>76</v>
      </c>
      <c r="I2087" s="2" t="s">
        <v>9652</v>
      </c>
      <c r="J2087" t="str">
        <f t="shared" si="1"/>
        <v>9708-PEGUNUNGAN BINTANG</v>
      </c>
      <c r="K2087">
        <f t="shared" si="2"/>
        <v>1</v>
      </c>
    </row>
    <row r="2088">
      <c r="A2088" s="9" t="s">
        <v>23865</v>
      </c>
      <c r="B2088" s="10" t="s">
        <v>23869</v>
      </c>
      <c r="C2088" s="2" t="s">
        <v>159</v>
      </c>
      <c r="D2088" s="2" t="s">
        <v>736</v>
      </c>
      <c r="E2088" s="2" t="s">
        <v>3044</v>
      </c>
      <c r="F2088" s="2" t="s">
        <v>23871</v>
      </c>
      <c r="G2088" s="12">
        <v>100.0</v>
      </c>
      <c r="H2088" s="2" t="s">
        <v>76</v>
      </c>
      <c r="I2088" s="2" t="s">
        <v>9652</v>
      </c>
      <c r="J2088" t="str">
        <f t="shared" si="1"/>
        <v>9708-PEGUNUNGAN BINTANG</v>
      </c>
      <c r="K2088">
        <f t="shared" si="2"/>
        <v>1</v>
      </c>
    </row>
    <row r="2089">
      <c r="A2089" s="9" t="s">
        <v>23873</v>
      </c>
      <c r="B2089" s="10" t="s">
        <v>23878</v>
      </c>
      <c r="C2089" s="2" t="s">
        <v>159</v>
      </c>
      <c r="D2089" s="2" t="s">
        <v>736</v>
      </c>
      <c r="E2089" s="2" t="s">
        <v>3044</v>
      </c>
      <c r="F2089" s="2" t="s">
        <v>23880</v>
      </c>
      <c r="G2089" s="12">
        <v>100.0</v>
      </c>
      <c r="H2089" s="2" t="s">
        <v>76</v>
      </c>
      <c r="I2089" s="2" t="s">
        <v>9652</v>
      </c>
      <c r="J2089" t="str">
        <f t="shared" si="1"/>
        <v>9708-PEGUNUNGAN BINTANG</v>
      </c>
      <c r="K2089">
        <f t="shared" si="2"/>
        <v>1</v>
      </c>
    </row>
    <row r="2090">
      <c r="A2090" s="9" t="s">
        <v>23882</v>
      </c>
      <c r="B2090" s="10" t="s">
        <v>23886</v>
      </c>
      <c r="C2090" s="2" t="s">
        <v>159</v>
      </c>
      <c r="D2090" s="2" t="s">
        <v>736</v>
      </c>
      <c r="E2090" s="2" t="s">
        <v>3044</v>
      </c>
      <c r="F2090" s="2" t="s">
        <v>23888</v>
      </c>
      <c r="G2090" s="12">
        <v>100.0</v>
      </c>
      <c r="H2090" s="2" t="s">
        <v>76</v>
      </c>
      <c r="I2090" s="2" t="s">
        <v>9652</v>
      </c>
      <c r="J2090" t="str">
        <f t="shared" si="1"/>
        <v>9708-PEGUNUNGAN BINTANG</v>
      </c>
      <c r="K2090">
        <f t="shared" si="2"/>
        <v>1</v>
      </c>
    </row>
    <row r="2091">
      <c r="A2091" s="9" t="s">
        <v>23890</v>
      </c>
      <c r="B2091" s="10" t="s">
        <v>23895</v>
      </c>
      <c r="C2091" s="2" t="s">
        <v>159</v>
      </c>
      <c r="D2091" s="2" t="s">
        <v>736</v>
      </c>
      <c r="E2091" s="2" t="s">
        <v>3044</v>
      </c>
      <c r="F2091" s="2" t="s">
        <v>23896</v>
      </c>
      <c r="G2091" s="12">
        <v>100.0</v>
      </c>
      <c r="H2091" s="2" t="s">
        <v>76</v>
      </c>
      <c r="I2091" s="2" t="s">
        <v>9652</v>
      </c>
      <c r="J2091" t="str">
        <f t="shared" si="1"/>
        <v>9708-PEGUNUNGAN BINTANG</v>
      </c>
      <c r="K2091">
        <f t="shared" si="2"/>
        <v>1</v>
      </c>
    </row>
    <row r="2092">
      <c r="A2092" s="9" t="s">
        <v>23898</v>
      </c>
      <c r="B2092" s="10" t="s">
        <v>23903</v>
      </c>
      <c r="C2092" s="2" t="s">
        <v>159</v>
      </c>
      <c r="D2092" s="2" t="s">
        <v>736</v>
      </c>
      <c r="E2092" s="2" t="s">
        <v>3044</v>
      </c>
      <c r="F2092" s="2" t="s">
        <v>23904</v>
      </c>
      <c r="G2092" s="12">
        <v>100.0</v>
      </c>
      <c r="H2092" s="2" t="s">
        <v>76</v>
      </c>
      <c r="I2092" s="2" t="s">
        <v>9652</v>
      </c>
      <c r="J2092" t="str">
        <f t="shared" si="1"/>
        <v>9708-PEGUNUNGAN BINTANG</v>
      </c>
      <c r="K2092">
        <f t="shared" si="2"/>
        <v>1</v>
      </c>
    </row>
    <row r="2093">
      <c r="A2093" s="9" t="s">
        <v>23906</v>
      </c>
      <c r="B2093" s="10" t="s">
        <v>23912</v>
      </c>
      <c r="C2093" s="2" t="s">
        <v>159</v>
      </c>
      <c r="D2093" s="2" t="s">
        <v>736</v>
      </c>
      <c r="E2093" s="2" t="s">
        <v>3044</v>
      </c>
      <c r="F2093" s="2" t="s">
        <v>23914</v>
      </c>
      <c r="G2093" s="12">
        <v>100.0</v>
      </c>
      <c r="H2093" s="2" t="s">
        <v>76</v>
      </c>
      <c r="I2093" s="2" t="s">
        <v>9652</v>
      </c>
      <c r="J2093" t="str">
        <f t="shared" si="1"/>
        <v>9708-PEGUNUNGAN BINTANG</v>
      </c>
      <c r="K2093">
        <f t="shared" si="2"/>
        <v>1</v>
      </c>
    </row>
    <row r="2094">
      <c r="A2094" s="9" t="s">
        <v>23916</v>
      </c>
      <c r="B2094" s="10" t="s">
        <v>23921</v>
      </c>
      <c r="C2094" s="2" t="s">
        <v>159</v>
      </c>
      <c r="D2094" s="2" t="s">
        <v>736</v>
      </c>
      <c r="E2094" s="2" t="s">
        <v>23923</v>
      </c>
      <c r="F2094" s="2" t="s">
        <v>23923</v>
      </c>
      <c r="G2094" s="12">
        <v>100.0</v>
      </c>
      <c r="H2094" s="2" t="s">
        <v>76</v>
      </c>
      <c r="I2094" s="2" t="s">
        <v>9652</v>
      </c>
      <c r="J2094" t="str">
        <f t="shared" si="1"/>
        <v>9708-PEGUNUNGAN BINTANG</v>
      </c>
      <c r="K2094">
        <f t="shared" si="2"/>
        <v>1</v>
      </c>
    </row>
    <row r="2095">
      <c r="A2095" s="9" t="s">
        <v>23925</v>
      </c>
      <c r="B2095" s="10" t="s">
        <v>23930</v>
      </c>
      <c r="C2095" s="2" t="s">
        <v>159</v>
      </c>
      <c r="D2095" s="2" t="s">
        <v>736</v>
      </c>
      <c r="E2095" s="2" t="s">
        <v>23923</v>
      </c>
      <c r="F2095" s="2" t="s">
        <v>23931</v>
      </c>
      <c r="G2095" s="12">
        <v>100.0</v>
      </c>
      <c r="H2095" s="2" t="s">
        <v>76</v>
      </c>
      <c r="I2095" s="2" t="s">
        <v>9652</v>
      </c>
      <c r="J2095" t="str">
        <f t="shared" si="1"/>
        <v>9708-PEGUNUNGAN BINTANG</v>
      </c>
      <c r="K2095">
        <f t="shared" si="2"/>
        <v>1</v>
      </c>
    </row>
    <row r="2096">
      <c r="A2096" s="9" t="s">
        <v>23934</v>
      </c>
      <c r="B2096" s="10" t="s">
        <v>23938</v>
      </c>
      <c r="C2096" s="2" t="s">
        <v>159</v>
      </c>
      <c r="D2096" s="2" t="s">
        <v>736</v>
      </c>
      <c r="E2096" s="2" t="s">
        <v>23923</v>
      </c>
      <c r="F2096" s="2" t="s">
        <v>23939</v>
      </c>
      <c r="G2096" s="12">
        <v>100.0</v>
      </c>
      <c r="H2096" s="2" t="s">
        <v>76</v>
      </c>
      <c r="I2096" s="2" t="s">
        <v>9652</v>
      </c>
      <c r="J2096" t="str">
        <f t="shared" si="1"/>
        <v>9708-PEGUNUNGAN BINTANG</v>
      </c>
      <c r="K2096">
        <f t="shared" si="2"/>
        <v>1</v>
      </c>
    </row>
    <row r="2097">
      <c r="A2097" s="9" t="s">
        <v>23942</v>
      </c>
      <c r="B2097" s="10" t="s">
        <v>23947</v>
      </c>
      <c r="C2097" s="2" t="s">
        <v>159</v>
      </c>
      <c r="D2097" s="2" t="s">
        <v>736</v>
      </c>
      <c r="E2097" s="2" t="s">
        <v>23923</v>
      </c>
      <c r="F2097" s="2" t="s">
        <v>23948</v>
      </c>
      <c r="G2097" s="12">
        <v>100.0</v>
      </c>
      <c r="H2097" s="2" t="s">
        <v>76</v>
      </c>
      <c r="I2097" s="2" t="s">
        <v>9652</v>
      </c>
      <c r="J2097" t="str">
        <f t="shared" si="1"/>
        <v>9708-PEGUNUNGAN BINTANG</v>
      </c>
      <c r="K2097">
        <f t="shared" si="2"/>
        <v>1</v>
      </c>
    </row>
    <row r="2098">
      <c r="A2098" s="9" t="s">
        <v>23951</v>
      </c>
      <c r="B2098" s="10" t="s">
        <v>23955</v>
      </c>
      <c r="C2098" s="2" t="s">
        <v>159</v>
      </c>
      <c r="D2098" s="2" t="s">
        <v>736</v>
      </c>
      <c r="E2098" s="2" t="s">
        <v>23923</v>
      </c>
      <c r="F2098" s="2" t="s">
        <v>23957</v>
      </c>
      <c r="G2098" s="12">
        <v>100.0</v>
      </c>
      <c r="H2098" s="2" t="s">
        <v>76</v>
      </c>
      <c r="I2098" s="2" t="s">
        <v>9652</v>
      </c>
      <c r="J2098" t="str">
        <f t="shared" si="1"/>
        <v>9708-PEGUNUNGAN BINTANG</v>
      </c>
      <c r="K2098">
        <f t="shared" si="2"/>
        <v>1</v>
      </c>
    </row>
    <row r="2099">
      <c r="A2099" s="9" t="s">
        <v>23960</v>
      </c>
      <c r="B2099" s="10" t="s">
        <v>23963</v>
      </c>
      <c r="C2099" s="2" t="s">
        <v>159</v>
      </c>
      <c r="D2099" s="2" t="s">
        <v>736</v>
      </c>
      <c r="E2099" s="2" t="s">
        <v>23923</v>
      </c>
      <c r="F2099" s="2" t="s">
        <v>23965</v>
      </c>
      <c r="G2099" s="12">
        <v>100.0</v>
      </c>
      <c r="H2099" s="2" t="s">
        <v>76</v>
      </c>
      <c r="I2099" s="2" t="s">
        <v>9652</v>
      </c>
      <c r="J2099" t="str">
        <f t="shared" si="1"/>
        <v>9708-PEGUNUNGAN BINTANG</v>
      </c>
      <c r="K2099">
        <f t="shared" si="2"/>
        <v>1</v>
      </c>
    </row>
    <row r="2100">
      <c r="A2100" s="9" t="s">
        <v>23968</v>
      </c>
      <c r="B2100" s="10" t="s">
        <v>23973</v>
      </c>
      <c r="C2100" s="2" t="s">
        <v>159</v>
      </c>
      <c r="D2100" s="2" t="s">
        <v>736</v>
      </c>
      <c r="E2100" s="2" t="s">
        <v>23923</v>
      </c>
      <c r="F2100" s="2" t="s">
        <v>23974</v>
      </c>
      <c r="G2100" s="12">
        <v>100.0</v>
      </c>
      <c r="H2100" s="2" t="s">
        <v>76</v>
      </c>
      <c r="I2100" s="2" t="s">
        <v>9652</v>
      </c>
      <c r="J2100" t="str">
        <f t="shared" si="1"/>
        <v>9708-PEGUNUNGAN BINTANG</v>
      </c>
      <c r="K2100">
        <f t="shared" si="2"/>
        <v>1</v>
      </c>
    </row>
    <row r="2101">
      <c r="A2101" s="9" t="s">
        <v>23977</v>
      </c>
      <c r="B2101" s="10" t="s">
        <v>23982</v>
      </c>
      <c r="C2101" s="2" t="s">
        <v>159</v>
      </c>
      <c r="D2101" s="2" t="s">
        <v>736</v>
      </c>
      <c r="E2101" s="2" t="s">
        <v>23923</v>
      </c>
      <c r="F2101" s="2" t="s">
        <v>23983</v>
      </c>
      <c r="G2101" s="12">
        <v>100.0</v>
      </c>
      <c r="H2101" s="2" t="s">
        <v>76</v>
      </c>
      <c r="I2101" s="2" t="s">
        <v>9652</v>
      </c>
      <c r="J2101" t="str">
        <f t="shared" si="1"/>
        <v>9708-PEGUNUNGAN BINTANG</v>
      </c>
      <c r="K2101">
        <f t="shared" si="2"/>
        <v>1</v>
      </c>
    </row>
    <row r="2102">
      <c r="A2102" s="9" t="s">
        <v>23985</v>
      </c>
      <c r="B2102" s="10" t="s">
        <v>23991</v>
      </c>
      <c r="C2102" s="2" t="s">
        <v>159</v>
      </c>
      <c r="D2102" s="2" t="s">
        <v>736</v>
      </c>
      <c r="E2102" s="2" t="s">
        <v>23923</v>
      </c>
      <c r="F2102" s="2" t="s">
        <v>23993</v>
      </c>
      <c r="G2102" s="12">
        <v>100.0</v>
      </c>
      <c r="H2102" s="2" t="s">
        <v>76</v>
      </c>
      <c r="I2102" s="2" t="s">
        <v>9652</v>
      </c>
      <c r="J2102" t="str">
        <f t="shared" si="1"/>
        <v>9708-PEGUNUNGAN BINTANG</v>
      </c>
      <c r="K2102">
        <f t="shared" si="2"/>
        <v>1</v>
      </c>
    </row>
    <row r="2103">
      <c r="A2103" s="9" t="s">
        <v>23995</v>
      </c>
      <c r="B2103" s="10" t="s">
        <v>24000</v>
      </c>
      <c r="C2103" s="2" t="s">
        <v>159</v>
      </c>
      <c r="D2103" s="2" t="s">
        <v>736</v>
      </c>
      <c r="E2103" s="2" t="s">
        <v>23923</v>
      </c>
      <c r="F2103" s="2" t="s">
        <v>24002</v>
      </c>
      <c r="G2103" s="12">
        <v>100.0</v>
      </c>
      <c r="H2103" s="2" t="s">
        <v>76</v>
      </c>
      <c r="I2103" s="2" t="s">
        <v>9652</v>
      </c>
      <c r="J2103" t="str">
        <f t="shared" si="1"/>
        <v>9708-PEGUNUNGAN BINTANG</v>
      </c>
      <c r="K2103">
        <f t="shared" si="2"/>
        <v>1</v>
      </c>
    </row>
    <row r="2104">
      <c r="A2104" s="9" t="s">
        <v>24005</v>
      </c>
      <c r="B2104" s="10" t="s">
        <v>24009</v>
      </c>
      <c r="C2104" s="2" t="s">
        <v>159</v>
      </c>
      <c r="D2104" s="2" t="s">
        <v>736</v>
      </c>
      <c r="E2104" s="2" t="s">
        <v>24011</v>
      </c>
      <c r="F2104" s="2" t="s">
        <v>24011</v>
      </c>
      <c r="G2104" s="12">
        <v>100.0</v>
      </c>
      <c r="H2104" s="2" t="s">
        <v>76</v>
      </c>
      <c r="I2104" s="2" t="s">
        <v>9652</v>
      </c>
      <c r="J2104" t="str">
        <f t="shared" si="1"/>
        <v>9708-PEGUNUNGAN BINTANG</v>
      </c>
      <c r="K2104">
        <f t="shared" si="2"/>
        <v>1</v>
      </c>
    </row>
    <row r="2105">
      <c r="A2105" s="9" t="s">
        <v>24014</v>
      </c>
      <c r="B2105" s="10" t="s">
        <v>24019</v>
      </c>
      <c r="C2105" s="2" t="s">
        <v>159</v>
      </c>
      <c r="D2105" s="2" t="s">
        <v>736</v>
      </c>
      <c r="E2105" s="2" t="s">
        <v>24011</v>
      </c>
      <c r="F2105" s="2" t="s">
        <v>24021</v>
      </c>
      <c r="G2105" s="12">
        <v>100.0</v>
      </c>
      <c r="H2105" s="2" t="s">
        <v>76</v>
      </c>
      <c r="I2105" s="2" t="s">
        <v>9652</v>
      </c>
      <c r="J2105" t="str">
        <f t="shared" si="1"/>
        <v>9708-PEGUNUNGAN BINTANG</v>
      </c>
      <c r="K2105">
        <f t="shared" si="2"/>
        <v>1</v>
      </c>
    </row>
    <row r="2106">
      <c r="A2106" s="9" t="s">
        <v>24022</v>
      </c>
      <c r="B2106" s="10" t="s">
        <v>24027</v>
      </c>
      <c r="C2106" s="2" t="s">
        <v>159</v>
      </c>
      <c r="D2106" s="2" t="s">
        <v>736</v>
      </c>
      <c r="E2106" s="2" t="s">
        <v>24011</v>
      </c>
      <c r="F2106" s="2" t="s">
        <v>24029</v>
      </c>
      <c r="G2106" s="12">
        <v>100.0</v>
      </c>
      <c r="H2106" s="2" t="s">
        <v>76</v>
      </c>
      <c r="I2106" s="2" t="s">
        <v>9652</v>
      </c>
      <c r="J2106" t="str">
        <f t="shared" si="1"/>
        <v>9708-PEGUNUNGAN BINTANG</v>
      </c>
      <c r="K2106">
        <f t="shared" si="2"/>
        <v>1</v>
      </c>
    </row>
    <row r="2107">
      <c r="A2107" s="9" t="s">
        <v>24032</v>
      </c>
      <c r="B2107" s="10" t="s">
        <v>24036</v>
      </c>
      <c r="C2107" s="2" t="s">
        <v>159</v>
      </c>
      <c r="D2107" s="2" t="s">
        <v>736</v>
      </c>
      <c r="E2107" s="2" t="s">
        <v>24011</v>
      </c>
      <c r="F2107" s="2" t="s">
        <v>24038</v>
      </c>
      <c r="G2107" s="12">
        <v>100.0</v>
      </c>
      <c r="H2107" s="2" t="s">
        <v>76</v>
      </c>
      <c r="I2107" s="2" t="s">
        <v>9652</v>
      </c>
      <c r="J2107" t="str">
        <f t="shared" si="1"/>
        <v>9708-PEGUNUNGAN BINTANG</v>
      </c>
      <c r="K2107">
        <f t="shared" si="2"/>
        <v>1</v>
      </c>
    </row>
    <row r="2108">
      <c r="A2108" s="9" t="s">
        <v>24040</v>
      </c>
      <c r="B2108" s="10" t="s">
        <v>24045</v>
      </c>
      <c r="C2108" s="2" t="s">
        <v>159</v>
      </c>
      <c r="D2108" s="2" t="s">
        <v>736</v>
      </c>
      <c r="E2108" s="2" t="s">
        <v>24011</v>
      </c>
      <c r="F2108" s="2" t="s">
        <v>24046</v>
      </c>
      <c r="G2108" s="12">
        <v>100.0</v>
      </c>
      <c r="H2108" s="2" t="s">
        <v>76</v>
      </c>
      <c r="I2108" s="2" t="s">
        <v>9652</v>
      </c>
      <c r="J2108" t="str">
        <f t="shared" si="1"/>
        <v>9708-PEGUNUNGAN BINTANG</v>
      </c>
      <c r="K2108">
        <f t="shared" si="2"/>
        <v>1</v>
      </c>
    </row>
    <row r="2109">
      <c r="A2109" s="9" t="s">
        <v>24048</v>
      </c>
      <c r="B2109" s="10" t="s">
        <v>24053</v>
      </c>
      <c r="C2109" s="2" t="s">
        <v>159</v>
      </c>
      <c r="D2109" s="2" t="s">
        <v>736</v>
      </c>
      <c r="E2109" s="2" t="s">
        <v>24011</v>
      </c>
      <c r="F2109" s="2" t="s">
        <v>24054</v>
      </c>
      <c r="G2109" s="12">
        <v>100.0</v>
      </c>
      <c r="H2109" s="2" t="s">
        <v>76</v>
      </c>
      <c r="I2109" s="2" t="s">
        <v>9652</v>
      </c>
      <c r="J2109" t="str">
        <f t="shared" si="1"/>
        <v>9708-PEGUNUNGAN BINTANG</v>
      </c>
      <c r="K2109">
        <f t="shared" si="2"/>
        <v>1</v>
      </c>
    </row>
    <row r="2110">
      <c r="A2110" s="9" t="s">
        <v>24056</v>
      </c>
      <c r="B2110" s="10" t="s">
        <v>24061</v>
      </c>
      <c r="C2110" s="2" t="s">
        <v>159</v>
      </c>
      <c r="D2110" s="2" t="s">
        <v>736</v>
      </c>
      <c r="E2110" s="2" t="s">
        <v>24062</v>
      </c>
      <c r="F2110" s="2" t="s">
        <v>24064</v>
      </c>
      <c r="G2110" s="12">
        <v>100.0</v>
      </c>
      <c r="H2110" s="2" t="s">
        <v>76</v>
      </c>
      <c r="I2110" s="2" t="s">
        <v>9652</v>
      </c>
      <c r="J2110" t="str">
        <f t="shared" si="1"/>
        <v>9708-PEGUNUNGAN BINTANG</v>
      </c>
      <c r="K2110">
        <f t="shared" si="2"/>
        <v>1</v>
      </c>
    </row>
    <row r="2111">
      <c r="A2111" s="9" t="s">
        <v>24066</v>
      </c>
      <c r="B2111" s="10" t="s">
        <v>24070</v>
      </c>
      <c r="C2111" s="2" t="s">
        <v>159</v>
      </c>
      <c r="D2111" s="2" t="s">
        <v>736</v>
      </c>
      <c r="E2111" s="2" t="s">
        <v>24062</v>
      </c>
      <c r="F2111" s="2" t="s">
        <v>24072</v>
      </c>
      <c r="G2111" s="12">
        <v>100.0</v>
      </c>
      <c r="H2111" s="2" t="s">
        <v>76</v>
      </c>
      <c r="I2111" s="2" t="s">
        <v>9652</v>
      </c>
      <c r="J2111" t="str">
        <f t="shared" si="1"/>
        <v>9708-PEGUNUNGAN BINTANG</v>
      </c>
      <c r="K2111">
        <f t="shared" si="2"/>
        <v>1</v>
      </c>
    </row>
    <row r="2112">
      <c r="A2112" s="9" t="s">
        <v>24075</v>
      </c>
      <c r="B2112" s="10" t="s">
        <v>24079</v>
      </c>
      <c r="C2112" s="2" t="s">
        <v>159</v>
      </c>
      <c r="D2112" s="2" t="s">
        <v>736</v>
      </c>
      <c r="E2112" s="2" t="s">
        <v>24062</v>
      </c>
      <c r="F2112" s="2" t="s">
        <v>24080</v>
      </c>
      <c r="G2112" s="12">
        <v>100.0</v>
      </c>
      <c r="H2112" s="2" t="s">
        <v>76</v>
      </c>
      <c r="I2112" s="2" t="s">
        <v>9652</v>
      </c>
      <c r="J2112" t="str">
        <f t="shared" si="1"/>
        <v>9708-PEGUNUNGAN BINTANG</v>
      </c>
      <c r="K2112">
        <f t="shared" si="2"/>
        <v>1</v>
      </c>
    </row>
    <row r="2113">
      <c r="A2113" s="9" t="s">
        <v>24083</v>
      </c>
      <c r="B2113" s="10" t="s">
        <v>24089</v>
      </c>
      <c r="C2113" s="2" t="s">
        <v>159</v>
      </c>
      <c r="D2113" s="2" t="s">
        <v>736</v>
      </c>
      <c r="E2113" s="2" t="s">
        <v>24062</v>
      </c>
      <c r="F2113" s="2" t="s">
        <v>24090</v>
      </c>
      <c r="G2113" s="12">
        <v>100.0</v>
      </c>
      <c r="H2113" s="2" t="s">
        <v>76</v>
      </c>
      <c r="I2113" s="2" t="s">
        <v>9652</v>
      </c>
      <c r="J2113" t="str">
        <f t="shared" si="1"/>
        <v>9708-PEGUNUNGAN BINTANG</v>
      </c>
      <c r="K2113">
        <f t="shared" si="2"/>
        <v>1</v>
      </c>
    </row>
    <row r="2114">
      <c r="A2114" s="9" t="s">
        <v>24093</v>
      </c>
      <c r="B2114" s="10" t="s">
        <v>24099</v>
      </c>
      <c r="C2114" s="2" t="s">
        <v>159</v>
      </c>
      <c r="D2114" s="2" t="s">
        <v>736</v>
      </c>
      <c r="E2114" s="2" t="s">
        <v>24062</v>
      </c>
      <c r="F2114" s="2" t="s">
        <v>24100</v>
      </c>
      <c r="G2114" s="12">
        <v>100.0</v>
      </c>
      <c r="H2114" s="2" t="s">
        <v>76</v>
      </c>
      <c r="I2114" s="2" t="s">
        <v>9652</v>
      </c>
      <c r="J2114" t="str">
        <f t="shared" si="1"/>
        <v>9708-PEGUNUNGAN BINTANG</v>
      </c>
      <c r="K2114">
        <f t="shared" si="2"/>
        <v>1</v>
      </c>
    </row>
    <row r="2115">
      <c r="A2115" s="9" t="s">
        <v>24102</v>
      </c>
      <c r="B2115" s="10" t="s">
        <v>24107</v>
      </c>
      <c r="C2115" s="2" t="s">
        <v>159</v>
      </c>
      <c r="D2115" s="2" t="s">
        <v>736</v>
      </c>
      <c r="E2115" s="2" t="s">
        <v>24062</v>
      </c>
      <c r="F2115" s="2" t="s">
        <v>24109</v>
      </c>
      <c r="G2115" s="12">
        <v>100.0</v>
      </c>
      <c r="H2115" s="2" t="s">
        <v>76</v>
      </c>
      <c r="I2115" s="2" t="s">
        <v>9652</v>
      </c>
      <c r="J2115" t="str">
        <f t="shared" si="1"/>
        <v>9708-PEGUNUNGAN BINTANG</v>
      </c>
      <c r="K2115">
        <f t="shared" si="2"/>
        <v>1</v>
      </c>
    </row>
    <row r="2116">
      <c r="A2116" s="9" t="s">
        <v>24111</v>
      </c>
      <c r="B2116" s="10" t="s">
        <v>24116</v>
      </c>
      <c r="C2116" s="2" t="s">
        <v>159</v>
      </c>
      <c r="D2116" s="2" t="s">
        <v>736</v>
      </c>
      <c r="E2116" s="2" t="s">
        <v>24062</v>
      </c>
      <c r="F2116" s="2" t="s">
        <v>24118</v>
      </c>
      <c r="G2116" s="12">
        <v>100.0</v>
      </c>
      <c r="H2116" s="2" t="s">
        <v>76</v>
      </c>
      <c r="I2116" s="2" t="s">
        <v>9652</v>
      </c>
      <c r="J2116" t="str">
        <f t="shared" si="1"/>
        <v>9708-PEGUNUNGAN BINTANG</v>
      </c>
      <c r="K2116">
        <f t="shared" si="2"/>
        <v>1</v>
      </c>
    </row>
    <row r="2117">
      <c r="A2117" s="9" t="s">
        <v>24120</v>
      </c>
      <c r="B2117" s="10" t="s">
        <v>24125</v>
      </c>
      <c r="C2117" s="2" t="s">
        <v>159</v>
      </c>
      <c r="D2117" s="2" t="s">
        <v>736</v>
      </c>
      <c r="E2117" s="2" t="s">
        <v>24062</v>
      </c>
      <c r="F2117" s="2" t="s">
        <v>17918</v>
      </c>
      <c r="G2117" s="12">
        <v>100.0</v>
      </c>
      <c r="H2117" s="2" t="s">
        <v>76</v>
      </c>
      <c r="I2117" s="2" t="s">
        <v>9652</v>
      </c>
      <c r="J2117" t="str">
        <f t="shared" si="1"/>
        <v>9708-PEGUNUNGAN BINTANG</v>
      </c>
      <c r="K2117">
        <f t="shared" si="2"/>
        <v>1</v>
      </c>
    </row>
    <row r="2118">
      <c r="A2118" s="9" t="s">
        <v>24127</v>
      </c>
      <c r="B2118" s="10" t="s">
        <v>24133</v>
      </c>
      <c r="C2118" s="2" t="s">
        <v>159</v>
      </c>
      <c r="D2118" s="2" t="s">
        <v>736</v>
      </c>
      <c r="E2118" s="2" t="s">
        <v>24062</v>
      </c>
      <c r="F2118" s="2" t="s">
        <v>24134</v>
      </c>
      <c r="G2118" s="12">
        <v>100.0</v>
      </c>
      <c r="H2118" s="2" t="s">
        <v>76</v>
      </c>
      <c r="I2118" s="2" t="s">
        <v>9652</v>
      </c>
      <c r="J2118" t="str">
        <f t="shared" si="1"/>
        <v>9708-PEGUNUNGAN BINTANG</v>
      </c>
      <c r="K2118">
        <f t="shared" si="2"/>
        <v>1</v>
      </c>
    </row>
    <row r="2119">
      <c r="A2119" s="9" t="s">
        <v>24136</v>
      </c>
      <c r="B2119" s="10" t="s">
        <v>24142</v>
      </c>
      <c r="C2119" s="2" t="s">
        <v>159</v>
      </c>
      <c r="D2119" s="2" t="s">
        <v>736</v>
      </c>
      <c r="E2119" s="2" t="s">
        <v>24062</v>
      </c>
      <c r="F2119" s="2" t="s">
        <v>24143</v>
      </c>
      <c r="G2119" s="12">
        <v>100.0</v>
      </c>
      <c r="H2119" s="2" t="s">
        <v>76</v>
      </c>
      <c r="I2119" s="2" t="s">
        <v>9652</v>
      </c>
      <c r="J2119" t="str">
        <f t="shared" si="1"/>
        <v>9708-PEGUNUNGAN BINTANG</v>
      </c>
      <c r="K2119">
        <f t="shared" si="2"/>
        <v>1</v>
      </c>
    </row>
    <row r="2120">
      <c r="A2120" s="9" t="s">
        <v>24145</v>
      </c>
      <c r="B2120" s="10" t="s">
        <v>24150</v>
      </c>
      <c r="C2120" s="2" t="s">
        <v>159</v>
      </c>
      <c r="D2120" s="2" t="s">
        <v>736</v>
      </c>
      <c r="E2120" s="2" t="s">
        <v>24062</v>
      </c>
      <c r="F2120" s="2" t="s">
        <v>24151</v>
      </c>
      <c r="G2120" s="12">
        <v>100.0</v>
      </c>
      <c r="H2120" s="2" t="s">
        <v>76</v>
      </c>
      <c r="I2120" s="2" t="s">
        <v>9652</v>
      </c>
      <c r="J2120" t="str">
        <f t="shared" si="1"/>
        <v>9708-PEGUNUNGAN BINTANG</v>
      </c>
      <c r="K2120">
        <f t="shared" si="2"/>
        <v>1</v>
      </c>
    </row>
    <row r="2121">
      <c r="A2121" s="9" t="s">
        <v>24154</v>
      </c>
      <c r="B2121" s="10" t="s">
        <v>24158</v>
      </c>
      <c r="C2121" s="2" t="s">
        <v>159</v>
      </c>
      <c r="D2121" s="2" t="s">
        <v>736</v>
      </c>
      <c r="E2121" s="2" t="s">
        <v>24062</v>
      </c>
      <c r="F2121" s="2" t="s">
        <v>24160</v>
      </c>
      <c r="G2121" s="12">
        <v>100.0</v>
      </c>
      <c r="H2121" s="2" t="s">
        <v>76</v>
      </c>
      <c r="I2121" s="2" t="s">
        <v>9652</v>
      </c>
      <c r="J2121" t="str">
        <f t="shared" si="1"/>
        <v>9708-PEGUNUNGAN BINTANG</v>
      </c>
      <c r="K2121">
        <f t="shared" si="2"/>
        <v>1</v>
      </c>
    </row>
    <row r="2122">
      <c r="A2122" s="9" t="s">
        <v>24163</v>
      </c>
      <c r="B2122" s="10" t="s">
        <v>24168</v>
      </c>
      <c r="C2122" s="2" t="s">
        <v>159</v>
      </c>
      <c r="D2122" s="2" t="s">
        <v>736</v>
      </c>
      <c r="E2122" s="2" t="s">
        <v>24169</v>
      </c>
      <c r="F2122" s="2" t="s">
        <v>24170</v>
      </c>
      <c r="G2122" s="12">
        <v>100.0</v>
      </c>
      <c r="H2122" s="2" t="s">
        <v>76</v>
      </c>
      <c r="I2122" s="2" t="s">
        <v>9652</v>
      </c>
      <c r="J2122" t="str">
        <f t="shared" si="1"/>
        <v>9708-PEGUNUNGAN BINTANG</v>
      </c>
      <c r="K2122">
        <f t="shared" si="2"/>
        <v>1</v>
      </c>
    </row>
    <row r="2123">
      <c r="A2123" s="9" t="s">
        <v>24172</v>
      </c>
      <c r="B2123" s="10" t="s">
        <v>24178</v>
      </c>
      <c r="C2123" s="2" t="s">
        <v>159</v>
      </c>
      <c r="D2123" s="2" t="s">
        <v>736</v>
      </c>
      <c r="E2123" s="2" t="s">
        <v>24169</v>
      </c>
      <c r="F2123" s="2" t="s">
        <v>24179</v>
      </c>
      <c r="G2123" s="12">
        <v>100.0</v>
      </c>
      <c r="H2123" s="2" t="s">
        <v>76</v>
      </c>
      <c r="I2123" s="2" t="s">
        <v>9652</v>
      </c>
      <c r="J2123" t="str">
        <f t="shared" si="1"/>
        <v>9708-PEGUNUNGAN BINTANG</v>
      </c>
      <c r="K2123">
        <f t="shared" si="2"/>
        <v>1</v>
      </c>
    </row>
    <row r="2124">
      <c r="A2124" s="9" t="s">
        <v>24181</v>
      </c>
      <c r="B2124" s="10" t="s">
        <v>24187</v>
      </c>
      <c r="C2124" s="2" t="s">
        <v>159</v>
      </c>
      <c r="D2124" s="2" t="s">
        <v>736</v>
      </c>
      <c r="E2124" s="2" t="s">
        <v>24169</v>
      </c>
      <c r="F2124" s="2" t="s">
        <v>24189</v>
      </c>
      <c r="G2124" s="12">
        <v>100.0</v>
      </c>
      <c r="H2124" s="2" t="s">
        <v>76</v>
      </c>
      <c r="I2124" s="2" t="s">
        <v>9652</v>
      </c>
      <c r="J2124" t="str">
        <f t="shared" si="1"/>
        <v>9708-PEGUNUNGAN BINTANG</v>
      </c>
      <c r="K2124">
        <f t="shared" si="2"/>
        <v>1</v>
      </c>
    </row>
    <row r="2125">
      <c r="A2125" s="9" t="s">
        <v>24191</v>
      </c>
      <c r="B2125" s="10" t="s">
        <v>24196</v>
      </c>
      <c r="C2125" s="2" t="s">
        <v>159</v>
      </c>
      <c r="D2125" s="2" t="s">
        <v>736</v>
      </c>
      <c r="E2125" s="2" t="s">
        <v>24169</v>
      </c>
      <c r="F2125" s="2" t="s">
        <v>24198</v>
      </c>
      <c r="G2125" s="12">
        <v>100.0</v>
      </c>
      <c r="H2125" s="2" t="s">
        <v>76</v>
      </c>
      <c r="I2125" s="2" t="s">
        <v>9652</v>
      </c>
      <c r="J2125" t="str">
        <f t="shared" si="1"/>
        <v>9708-PEGUNUNGAN BINTANG</v>
      </c>
      <c r="K2125">
        <f t="shared" si="2"/>
        <v>1</v>
      </c>
    </row>
    <row r="2126">
      <c r="A2126" s="9" t="s">
        <v>24200</v>
      </c>
      <c r="B2126" s="10" t="s">
        <v>24205</v>
      </c>
      <c r="C2126" s="2" t="s">
        <v>159</v>
      </c>
      <c r="D2126" s="2" t="s">
        <v>736</v>
      </c>
      <c r="E2126" s="2" t="s">
        <v>24169</v>
      </c>
      <c r="F2126" s="2" t="s">
        <v>24207</v>
      </c>
      <c r="G2126" s="12">
        <v>100.0</v>
      </c>
      <c r="H2126" s="2" t="s">
        <v>76</v>
      </c>
      <c r="I2126" s="2" t="s">
        <v>9652</v>
      </c>
      <c r="J2126" t="str">
        <f t="shared" si="1"/>
        <v>9708-PEGUNUNGAN BINTANG</v>
      </c>
      <c r="K2126">
        <f t="shared" si="2"/>
        <v>1</v>
      </c>
    </row>
    <row r="2127">
      <c r="A2127" s="9" t="s">
        <v>24209</v>
      </c>
      <c r="B2127" s="10" t="s">
        <v>24213</v>
      </c>
      <c r="C2127" s="2" t="s">
        <v>159</v>
      </c>
      <c r="D2127" s="2" t="s">
        <v>736</v>
      </c>
      <c r="E2127" s="2" t="s">
        <v>24169</v>
      </c>
      <c r="F2127" s="2" t="s">
        <v>24215</v>
      </c>
      <c r="G2127" s="12">
        <v>100.0</v>
      </c>
      <c r="H2127" s="2" t="s">
        <v>76</v>
      </c>
      <c r="I2127" s="2" t="s">
        <v>9652</v>
      </c>
      <c r="J2127" t="str">
        <f t="shared" si="1"/>
        <v>9708-PEGUNUNGAN BINTANG</v>
      </c>
      <c r="K2127">
        <f t="shared" si="2"/>
        <v>1</v>
      </c>
    </row>
    <row r="2128">
      <c r="A2128" s="9" t="s">
        <v>24217</v>
      </c>
      <c r="B2128" s="10" t="s">
        <v>24222</v>
      </c>
      <c r="C2128" s="2" t="s">
        <v>159</v>
      </c>
      <c r="D2128" s="2" t="s">
        <v>736</v>
      </c>
      <c r="E2128" s="2" t="s">
        <v>24169</v>
      </c>
      <c r="F2128" s="2" t="s">
        <v>24224</v>
      </c>
      <c r="G2128" s="12">
        <v>100.0</v>
      </c>
      <c r="H2128" s="2" t="s">
        <v>76</v>
      </c>
      <c r="I2128" s="2" t="s">
        <v>9652</v>
      </c>
      <c r="J2128" t="str">
        <f t="shared" si="1"/>
        <v>9708-PEGUNUNGAN BINTANG</v>
      </c>
      <c r="K2128">
        <f t="shared" si="2"/>
        <v>1</v>
      </c>
    </row>
    <row r="2129">
      <c r="A2129" s="9" t="s">
        <v>24227</v>
      </c>
      <c r="B2129" s="10" t="s">
        <v>24232</v>
      </c>
      <c r="C2129" s="2" t="s">
        <v>159</v>
      </c>
      <c r="D2129" s="2" t="s">
        <v>736</v>
      </c>
      <c r="E2129" s="2" t="s">
        <v>24169</v>
      </c>
      <c r="F2129" s="2" t="s">
        <v>24233</v>
      </c>
      <c r="G2129" s="12">
        <v>100.0</v>
      </c>
      <c r="H2129" s="2" t="s">
        <v>76</v>
      </c>
      <c r="I2129" s="2" t="s">
        <v>9652</v>
      </c>
      <c r="J2129" t="str">
        <f t="shared" si="1"/>
        <v>9708-PEGUNUNGAN BINTANG</v>
      </c>
      <c r="K2129">
        <f t="shared" si="2"/>
        <v>1</v>
      </c>
    </row>
    <row r="2130">
      <c r="A2130" s="9" t="s">
        <v>24236</v>
      </c>
      <c r="B2130" s="10" t="s">
        <v>24241</v>
      </c>
      <c r="C2130" s="2" t="s">
        <v>159</v>
      </c>
      <c r="D2130" s="2" t="s">
        <v>736</v>
      </c>
      <c r="E2130" s="2" t="s">
        <v>24169</v>
      </c>
      <c r="F2130" s="2" t="s">
        <v>24242</v>
      </c>
      <c r="G2130" s="12">
        <v>100.0</v>
      </c>
      <c r="H2130" s="2" t="s">
        <v>76</v>
      </c>
      <c r="I2130" s="2" t="s">
        <v>9652</v>
      </c>
      <c r="J2130" t="str">
        <f t="shared" si="1"/>
        <v>9708-PEGUNUNGAN BINTANG</v>
      </c>
      <c r="K2130">
        <f t="shared" si="2"/>
        <v>1</v>
      </c>
    </row>
    <row r="2131">
      <c r="A2131" s="9" t="s">
        <v>24244</v>
      </c>
      <c r="B2131" s="10" t="s">
        <v>24249</v>
      </c>
      <c r="C2131" s="2" t="s">
        <v>159</v>
      </c>
      <c r="D2131" s="2" t="s">
        <v>736</v>
      </c>
      <c r="E2131" s="2" t="s">
        <v>3100</v>
      </c>
      <c r="F2131" s="2" t="s">
        <v>24252</v>
      </c>
      <c r="G2131" s="12">
        <v>100.0</v>
      </c>
      <c r="H2131" s="2" t="s">
        <v>76</v>
      </c>
      <c r="I2131" s="2" t="s">
        <v>9652</v>
      </c>
      <c r="J2131" t="str">
        <f t="shared" si="1"/>
        <v>9708-PEGUNUNGAN BINTANG</v>
      </c>
      <c r="K2131">
        <f t="shared" si="2"/>
        <v>1</v>
      </c>
    </row>
    <row r="2132">
      <c r="A2132" s="9" t="s">
        <v>24254</v>
      </c>
      <c r="B2132" s="10" t="s">
        <v>24255</v>
      </c>
      <c r="C2132" s="2" t="s">
        <v>159</v>
      </c>
      <c r="D2132" s="2" t="s">
        <v>736</v>
      </c>
      <c r="E2132" s="2" t="s">
        <v>24256</v>
      </c>
      <c r="F2132" s="2" t="s">
        <v>24257</v>
      </c>
      <c r="G2132" s="12">
        <v>100.0</v>
      </c>
      <c r="H2132" s="2" t="s">
        <v>76</v>
      </c>
      <c r="I2132" s="2" t="s">
        <v>9652</v>
      </c>
      <c r="J2132" t="str">
        <f t="shared" si="1"/>
        <v>9708-PEGUNUNGAN BINTANG</v>
      </c>
      <c r="K2132">
        <f t="shared" si="2"/>
        <v>1</v>
      </c>
    </row>
    <row r="2133">
      <c r="A2133" s="9" t="s">
        <v>24258</v>
      </c>
      <c r="B2133" s="10" t="s">
        <v>24259</v>
      </c>
      <c r="C2133" s="2" t="s">
        <v>159</v>
      </c>
      <c r="D2133" s="2" t="s">
        <v>736</v>
      </c>
      <c r="E2133" s="2" t="s">
        <v>24256</v>
      </c>
      <c r="F2133" s="2" t="s">
        <v>24260</v>
      </c>
      <c r="G2133" s="12">
        <v>100.0</v>
      </c>
      <c r="H2133" s="2" t="s">
        <v>76</v>
      </c>
      <c r="I2133" s="2" t="s">
        <v>9652</v>
      </c>
      <c r="J2133" t="str">
        <f t="shared" si="1"/>
        <v>9708-PEGUNUNGAN BINTANG</v>
      </c>
      <c r="K2133">
        <f t="shared" si="2"/>
        <v>1</v>
      </c>
    </row>
    <row r="2134">
      <c r="A2134" s="9" t="s">
        <v>24261</v>
      </c>
      <c r="B2134" s="10" t="s">
        <v>24262</v>
      </c>
      <c r="C2134" s="2" t="s">
        <v>159</v>
      </c>
      <c r="D2134" s="2" t="s">
        <v>736</v>
      </c>
      <c r="E2134" s="2" t="s">
        <v>24256</v>
      </c>
      <c r="F2134" s="2" t="s">
        <v>24263</v>
      </c>
      <c r="G2134" s="12">
        <v>100.0</v>
      </c>
      <c r="H2134" s="2" t="s">
        <v>76</v>
      </c>
      <c r="I2134" s="2" t="s">
        <v>9652</v>
      </c>
      <c r="J2134" t="str">
        <f t="shared" si="1"/>
        <v>9708-PEGUNUNGAN BINTANG</v>
      </c>
      <c r="K2134">
        <f t="shared" si="2"/>
        <v>1</v>
      </c>
    </row>
    <row r="2135">
      <c r="A2135" s="9" t="s">
        <v>24264</v>
      </c>
      <c r="B2135" s="10" t="s">
        <v>24265</v>
      </c>
      <c r="C2135" s="2" t="s">
        <v>159</v>
      </c>
      <c r="D2135" s="2" t="s">
        <v>736</v>
      </c>
      <c r="E2135" s="2" t="s">
        <v>24256</v>
      </c>
      <c r="F2135" s="2" t="s">
        <v>24266</v>
      </c>
      <c r="G2135" s="12">
        <v>100.0</v>
      </c>
      <c r="H2135" s="2" t="s">
        <v>76</v>
      </c>
      <c r="I2135" s="2" t="s">
        <v>9652</v>
      </c>
      <c r="J2135" t="str">
        <f t="shared" si="1"/>
        <v>9708-PEGUNUNGAN BINTANG</v>
      </c>
      <c r="K2135">
        <f t="shared" si="2"/>
        <v>1</v>
      </c>
    </row>
    <row r="2136">
      <c r="A2136" s="9" t="s">
        <v>24267</v>
      </c>
      <c r="B2136" s="10" t="s">
        <v>24268</v>
      </c>
      <c r="C2136" s="2" t="s">
        <v>159</v>
      </c>
      <c r="D2136" s="2" t="s">
        <v>736</v>
      </c>
      <c r="E2136" s="2" t="s">
        <v>3048</v>
      </c>
      <c r="F2136" s="2" t="s">
        <v>3048</v>
      </c>
      <c r="G2136" s="12">
        <v>100.0</v>
      </c>
      <c r="H2136" s="2" t="s">
        <v>76</v>
      </c>
      <c r="I2136" s="2" t="s">
        <v>9652</v>
      </c>
      <c r="J2136" t="str">
        <f t="shared" si="1"/>
        <v>9708-PEGUNUNGAN BINTANG</v>
      </c>
      <c r="K2136">
        <f t="shared" si="2"/>
        <v>1</v>
      </c>
    </row>
    <row r="2137">
      <c r="A2137" s="9" t="s">
        <v>24269</v>
      </c>
      <c r="B2137" s="10" t="s">
        <v>24270</v>
      </c>
      <c r="C2137" s="2" t="s">
        <v>159</v>
      </c>
      <c r="D2137" s="2" t="s">
        <v>736</v>
      </c>
      <c r="E2137" s="2" t="s">
        <v>3048</v>
      </c>
      <c r="F2137" s="2" t="s">
        <v>24271</v>
      </c>
      <c r="G2137" s="12">
        <v>100.0</v>
      </c>
      <c r="H2137" s="2" t="s">
        <v>76</v>
      </c>
      <c r="I2137" s="2" t="s">
        <v>9652</v>
      </c>
      <c r="J2137" t="str">
        <f t="shared" si="1"/>
        <v>9708-PEGUNUNGAN BINTANG</v>
      </c>
      <c r="K2137">
        <f t="shared" si="2"/>
        <v>1</v>
      </c>
    </row>
    <row r="2138">
      <c r="A2138" s="9" t="s">
        <v>24272</v>
      </c>
      <c r="B2138" s="10" t="s">
        <v>3047</v>
      </c>
      <c r="C2138" s="2" t="s">
        <v>159</v>
      </c>
      <c r="D2138" s="2" t="s">
        <v>736</v>
      </c>
      <c r="E2138" s="2" t="s">
        <v>3048</v>
      </c>
      <c r="F2138" s="2" t="s">
        <v>3049</v>
      </c>
      <c r="G2138" s="12">
        <v>100.0</v>
      </c>
      <c r="H2138" s="2" t="s">
        <v>76</v>
      </c>
      <c r="I2138" s="2" t="s">
        <v>9652</v>
      </c>
      <c r="J2138" t="str">
        <f t="shared" si="1"/>
        <v>9708-PEGUNUNGAN BINTANG</v>
      </c>
      <c r="K2138">
        <f t="shared" si="2"/>
        <v>1</v>
      </c>
    </row>
    <row r="2139">
      <c r="A2139" s="9" t="s">
        <v>24273</v>
      </c>
      <c r="B2139" s="10" t="s">
        <v>24274</v>
      </c>
      <c r="C2139" s="2" t="s">
        <v>159</v>
      </c>
      <c r="D2139" s="2" t="s">
        <v>736</v>
      </c>
      <c r="E2139" s="2" t="s">
        <v>3048</v>
      </c>
      <c r="F2139" s="2" t="s">
        <v>24275</v>
      </c>
      <c r="G2139" s="12">
        <v>100.0</v>
      </c>
      <c r="H2139" s="2" t="s">
        <v>76</v>
      </c>
      <c r="I2139" s="2" t="s">
        <v>9652</v>
      </c>
      <c r="J2139" t="str">
        <f t="shared" si="1"/>
        <v>9708-PEGUNUNGAN BINTANG</v>
      </c>
      <c r="K2139">
        <f t="shared" si="2"/>
        <v>1</v>
      </c>
    </row>
    <row r="2140">
      <c r="A2140" s="9" t="s">
        <v>24276</v>
      </c>
      <c r="B2140" s="10" t="s">
        <v>24277</v>
      </c>
      <c r="C2140" s="2" t="s">
        <v>159</v>
      </c>
      <c r="D2140" s="2" t="s">
        <v>736</v>
      </c>
      <c r="E2140" s="2" t="s">
        <v>3048</v>
      </c>
      <c r="F2140" s="2" t="s">
        <v>24278</v>
      </c>
      <c r="G2140" s="12">
        <v>100.0</v>
      </c>
      <c r="H2140" s="2" t="s">
        <v>76</v>
      </c>
      <c r="I2140" s="2" t="s">
        <v>9652</v>
      </c>
      <c r="J2140" t="str">
        <f t="shared" si="1"/>
        <v>9708-PEGUNUNGAN BINTANG</v>
      </c>
      <c r="K2140">
        <f t="shared" si="2"/>
        <v>1</v>
      </c>
    </row>
    <row r="2141">
      <c r="A2141" s="9" t="s">
        <v>24279</v>
      </c>
      <c r="B2141" s="10" t="s">
        <v>24280</v>
      </c>
      <c r="C2141" s="2" t="s">
        <v>159</v>
      </c>
      <c r="D2141" s="2" t="s">
        <v>736</v>
      </c>
      <c r="E2141" s="2" t="s">
        <v>3048</v>
      </c>
      <c r="F2141" s="2" t="s">
        <v>24281</v>
      </c>
      <c r="G2141" s="12">
        <v>100.0</v>
      </c>
      <c r="H2141" s="2" t="s">
        <v>76</v>
      </c>
      <c r="I2141" s="2" t="s">
        <v>9652</v>
      </c>
      <c r="J2141" t="str">
        <f t="shared" si="1"/>
        <v>9708-PEGUNUNGAN BINTANG</v>
      </c>
      <c r="K2141">
        <f t="shared" si="2"/>
        <v>1</v>
      </c>
    </row>
    <row r="2142">
      <c r="A2142" s="9" t="s">
        <v>24282</v>
      </c>
      <c r="B2142" s="10" t="s">
        <v>24283</v>
      </c>
      <c r="C2142" s="2" t="s">
        <v>159</v>
      </c>
      <c r="D2142" s="2" t="s">
        <v>736</v>
      </c>
      <c r="E2142" s="2" t="s">
        <v>3048</v>
      </c>
      <c r="F2142" s="2" t="s">
        <v>24284</v>
      </c>
      <c r="G2142" s="12">
        <v>100.0</v>
      </c>
      <c r="H2142" s="2" t="s">
        <v>76</v>
      </c>
      <c r="I2142" s="2" t="s">
        <v>9652</v>
      </c>
      <c r="J2142" t="str">
        <f t="shared" si="1"/>
        <v>9708-PEGUNUNGAN BINTANG</v>
      </c>
      <c r="K2142">
        <f t="shared" si="2"/>
        <v>1</v>
      </c>
    </row>
    <row r="2143">
      <c r="A2143" s="9" t="s">
        <v>24285</v>
      </c>
      <c r="B2143" s="10" t="s">
        <v>24286</v>
      </c>
      <c r="C2143" s="2" t="s">
        <v>159</v>
      </c>
      <c r="D2143" s="2" t="s">
        <v>736</v>
      </c>
      <c r="E2143" s="2" t="s">
        <v>3055</v>
      </c>
      <c r="F2143" s="2" t="s">
        <v>24287</v>
      </c>
      <c r="G2143" s="12">
        <v>100.0</v>
      </c>
      <c r="H2143" s="2" t="s">
        <v>76</v>
      </c>
      <c r="I2143" s="2" t="s">
        <v>9652</v>
      </c>
      <c r="J2143" t="str">
        <f t="shared" si="1"/>
        <v>9708-PEGUNUNGAN BINTANG</v>
      </c>
      <c r="K2143">
        <f t="shared" si="2"/>
        <v>1</v>
      </c>
    </row>
    <row r="2144">
      <c r="A2144" s="9" t="s">
        <v>24288</v>
      </c>
      <c r="B2144" s="10" t="s">
        <v>3054</v>
      </c>
      <c r="C2144" s="2" t="s">
        <v>159</v>
      </c>
      <c r="D2144" s="2" t="s">
        <v>736</v>
      </c>
      <c r="E2144" s="2" t="s">
        <v>3055</v>
      </c>
      <c r="F2144" s="2" t="s">
        <v>3056</v>
      </c>
      <c r="G2144" s="12">
        <v>100.0</v>
      </c>
      <c r="H2144" s="2" t="s">
        <v>76</v>
      </c>
      <c r="I2144" s="2" t="s">
        <v>9652</v>
      </c>
      <c r="J2144" t="str">
        <f t="shared" si="1"/>
        <v>9708-PEGUNUNGAN BINTANG</v>
      </c>
      <c r="K2144">
        <f t="shared" si="2"/>
        <v>1</v>
      </c>
    </row>
    <row r="2145">
      <c r="A2145" s="9" t="s">
        <v>24289</v>
      </c>
      <c r="B2145" s="10" t="s">
        <v>24290</v>
      </c>
      <c r="C2145" s="2" t="s">
        <v>159</v>
      </c>
      <c r="D2145" s="2" t="s">
        <v>736</v>
      </c>
      <c r="E2145" s="2" t="s">
        <v>3055</v>
      </c>
      <c r="F2145" s="2" t="s">
        <v>24291</v>
      </c>
      <c r="G2145" s="12">
        <v>100.0</v>
      </c>
      <c r="H2145" s="2" t="s">
        <v>76</v>
      </c>
      <c r="I2145" s="2" t="s">
        <v>9652</v>
      </c>
      <c r="J2145" t="str">
        <f t="shared" si="1"/>
        <v>9708-PEGUNUNGAN BINTANG</v>
      </c>
      <c r="K2145">
        <f t="shared" si="2"/>
        <v>1</v>
      </c>
    </row>
    <row r="2146">
      <c r="A2146" s="9" t="s">
        <v>24292</v>
      </c>
      <c r="B2146" s="10" t="s">
        <v>24293</v>
      </c>
      <c r="C2146" s="2" t="s">
        <v>159</v>
      </c>
      <c r="D2146" s="2" t="s">
        <v>736</v>
      </c>
      <c r="E2146" s="2" t="s">
        <v>3055</v>
      </c>
      <c r="F2146" s="2" t="s">
        <v>24294</v>
      </c>
      <c r="G2146" s="12">
        <v>100.0</v>
      </c>
      <c r="H2146" s="2" t="s">
        <v>76</v>
      </c>
      <c r="I2146" s="2" t="s">
        <v>9652</v>
      </c>
      <c r="J2146" t="str">
        <f t="shared" si="1"/>
        <v>9708-PEGUNUNGAN BINTANG</v>
      </c>
      <c r="K2146">
        <f t="shared" si="2"/>
        <v>1</v>
      </c>
    </row>
    <row r="2147">
      <c r="A2147" s="9" t="s">
        <v>24295</v>
      </c>
      <c r="B2147" s="10" t="s">
        <v>24296</v>
      </c>
      <c r="C2147" s="2" t="s">
        <v>159</v>
      </c>
      <c r="D2147" s="2" t="s">
        <v>736</v>
      </c>
      <c r="E2147" s="2" t="s">
        <v>3055</v>
      </c>
      <c r="F2147" s="2" t="s">
        <v>24297</v>
      </c>
      <c r="G2147" s="12">
        <v>100.0</v>
      </c>
      <c r="H2147" s="2" t="s">
        <v>76</v>
      </c>
      <c r="I2147" s="2" t="s">
        <v>9652</v>
      </c>
      <c r="J2147" t="str">
        <f t="shared" si="1"/>
        <v>9708-PEGUNUNGAN BINTANG</v>
      </c>
      <c r="K2147">
        <f t="shared" si="2"/>
        <v>1</v>
      </c>
    </row>
    <row r="2148">
      <c r="A2148" s="9" t="s">
        <v>24298</v>
      </c>
      <c r="B2148" s="10" t="s">
        <v>24299</v>
      </c>
      <c r="C2148" s="2" t="s">
        <v>159</v>
      </c>
      <c r="D2148" s="2" t="s">
        <v>736</v>
      </c>
      <c r="E2148" s="2" t="s">
        <v>3055</v>
      </c>
      <c r="F2148" s="2" t="s">
        <v>24300</v>
      </c>
      <c r="G2148" s="12">
        <v>100.0</v>
      </c>
      <c r="H2148" s="2" t="s">
        <v>76</v>
      </c>
      <c r="I2148" s="2" t="s">
        <v>9652</v>
      </c>
      <c r="J2148" t="str">
        <f t="shared" si="1"/>
        <v>9708-PEGUNUNGAN BINTANG</v>
      </c>
      <c r="K2148">
        <f t="shared" si="2"/>
        <v>1</v>
      </c>
    </row>
    <row r="2149">
      <c r="A2149" s="9" t="s">
        <v>24301</v>
      </c>
      <c r="B2149" s="10" t="s">
        <v>24302</v>
      </c>
      <c r="C2149" s="2" t="s">
        <v>159</v>
      </c>
      <c r="D2149" s="2" t="s">
        <v>736</v>
      </c>
      <c r="E2149" s="2" t="s">
        <v>3055</v>
      </c>
      <c r="F2149" s="2" t="s">
        <v>24303</v>
      </c>
      <c r="G2149" s="12">
        <v>100.0</v>
      </c>
      <c r="H2149" s="2" t="s">
        <v>76</v>
      </c>
      <c r="I2149" s="2" t="s">
        <v>9652</v>
      </c>
      <c r="J2149" t="str">
        <f t="shared" si="1"/>
        <v>9708-PEGUNUNGAN BINTANG</v>
      </c>
      <c r="K2149">
        <f t="shared" si="2"/>
        <v>1</v>
      </c>
    </row>
    <row r="2150">
      <c r="A2150" s="9" t="s">
        <v>24304</v>
      </c>
      <c r="B2150" s="10" t="s">
        <v>24305</v>
      </c>
      <c r="C2150" s="2" t="s">
        <v>159</v>
      </c>
      <c r="D2150" s="2" t="s">
        <v>736</v>
      </c>
      <c r="E2150" s="2" t="s">
        <v>3055</v>
      </c>
      <c r="F2150" s="2" t="s">
        <v>24306</v>
      </c>
      <c r="G2150" s="12">
        <v>100.0</v>
      </c>
      <c r="H2150" s="2" t="s">
        <v>76</v>
      </c>
      <c r="I2150" s="2" t="s">
        <v>9652</v>
      </c>
      <c r="J2150" t="str">
        <f t="shared" si="1"/>
        <v>9708-PEGUNUNGAN BINTANG</v>
      </c>
      <c r="K2150">
        <f t="shared" si="2"/>
        <v>1</v>
      </c>
    </row>
    <row r="2151">
      <c r="A2151" s="9" t="s">
        <v>24307</v>
      </c>
      <c r="B2151" s="10" t="s">
        <v>24308</v>
      </c>
      <c r="C2151" s="2" t="s">
        <v>159</v>
      </c>
      <c r="D2151" s="2" t="s">
        <v>736</v>
      </c>
      <c r="E2151" s="2" t="s">
        <v>3055</v>
      </c>
      <c r="F2151" s="2" t="s">
        <v>24309</v>
      </c>
      <c r="G2151" s="12">
        <v>100.0</v>
      </c>
      <c r="H2151" s="2" t="s">
        <v>76</v>
      </c>
      <c r="I2151" s="2" t="s">
        <v>9652</v>
      </c>
      <c r="J2151" t="str">
        <f t="shared" si="1"/>
        <v>9708-PEGUNUNGAN BINTANG</v>
      </c>
      <c r="K2151">
        <f t="shared" si="2"/>
        <v>1</v>
      </c>
    </row>
    <row r="2152">
      <c r="A2152" s="9" t="s">
        <v>24310</v>
      </c>
      <c r="B2152" s="10" t="s">
        <v>24311</v>
      </c>
      <c r="C2152" s="2" t="s">
        <v>159</v>
      </c>
      <c r="D2152" s="2" t="s">
        <v>736</v>
      </c>
      <c r="E2152" s="2" t="s">
        <v>3055</v>
      </c>
      <c r="F2152" s="2" t="s">
        <v>24312</v>
      </c>
      <c r="G2152" s="12">
        <v>100.0</v>
      </c>
      <c r="H2152" s="2" t="s">
        <v>76</v>
      </c>
      <c r="I2152" s="2" t="s">
        <v>9652</v>
      </c>
      <c r="J2152" t="str">
        <f t="shared" si="1"/>
        <v>9708-PEGUNUNGAN BINTANG</v>
      </c>
      <c r="K2152">
        <f t="shared" si="2"/>
        <v>1</v>
      </c>
    </row>
    <row r="2153">
      <c r="A2153" s="9" t="s">
        <v>24313</v>
      </c>
      <c r="B2153" s="10" t="s">
        <v>24314</v>
      </c>
      <c r="C2153" s="2" t="s">
        <v>159</v>
      </c>
      <c r="D2153" s="2" t="s">
        <v>736</v>
      </c>
      <c r="E2153" s="2" t="s">
        <v>3055</v>
      </c>
      <c r="F2153" s="2" t="s">
        <v>24315</v>
      </c>
      <c r="G2153" s="12">
        <v>100.0</v>
      </c>
      <c r="H2153" s="2" t="s">
        <v>76</v>
      </c>
      <c r="I2153" s="2" t="s">
        <v>9652</v>
      </c>
      <c r="J2153" t="str">
        <f t="shared" si="1"/>
        <v>9708-PEGUNUNGAN BINTANG</v>
      </c>
      <c r="K2153">
        <f t="shared" si="2"/>
        <v>1</v>
      </c>
    </row>
    <row r="2154">
      <c r="A2154" s="9" t="s">
        <v>24316</v>
      </c>
      <c r="B2154" s="10" t="s">
        <v>24317</v>
      </c>
      <c r="C2154" s="2" t="s">
        <v>159</v>
      </c>
      <c r="D2154" s="2" t="s">
        <v>736</v>
      </c>
      <c r="E2154" s="2" t="s">
        <v>3055</v>
      </c>
      <c r="F2154" s="2" t="s">
        <v>24318</v>
      </c>
      <c r="G2154" s="12">
        <v>100.0</v>
      </c>
      <c r="H2154" s="2" t="s">
        <v>76</v>
      </c>
      <c r="I2154" s="2" t="s">
        <v>9652</v>
      </c>
      <c r="J2154" t="str">
        <f t="shared" si="1"/>
        <v>9708-PEGUNUNGAN BINTANG</v>
      </c>
      <c r="K2154">
        <f t="shared" si="2"/>
        <v>1</v>
      </c>
    </row>
    <row r="2155">
      <c r="A2155" s="9" t="s">
        <v>24319</v>
      </c>
      <c r="B2155" s="10" t="s">
        <v>3059</v>
      </c>
      <c r="C2155" s="2" t="s">
        <v>159</v>
      </c>
      <c r="D2155" s="2" t="s">
        <v>736</v>
      </c>
      <c r="E2155" s="2" t="s">
        <v>3060</v>
      </c>
      <c r="F2155" s="2" t="s">
        <v>3060</v>
      </c>
      <c r="G2155" s="12">
        <v>100.0</v>
      </c>
      <c r="H2155" s="2" t="s">
        <v>76</v>
      </c>
      <c r="I2155" s="2" t="s">
        <v>9652</v>
      </c>
      <c r="J2155" t="str">
        <f t="shared" si="1"/>
        <v>9708-PEGUNUNGAN BINTANG</v>
      </c>
      <c r="K2155">
        <f t="shared" si="2"/>
        <v>1</v>
      </c>
    </row>
    <row r="2156">
      <c r="A2156" s="9" t="s">
        <v>24320</v>
      </c>
      <c r="B2156" s="10" t="s">
        <v>24321</v>
      </c>
      <c r="C2156" s="2" t="s">
        <v>159</v>
      </c>
      <c r="D2156" s="2" t="s">
        <v>736</v>
      </c>
      <c r="E2156" s="2" t="s">
        <v>3060</v>
      </c>
      <c r="F2156" s="2" t="s">
        <v>24322</v>
      </c>
      <c r="G2156" s="12">
        <v>100.0</v>
      </c>
      <c r="H2156" s="2" t="s">
        <v>76</v>
      </c>
      <c r="I2156" s="2" t="s">
        <v>9652</v>
      </c>
      <c r="J2156" t="str">
        <f t="shared" si="1"/>
        <v>9708-PEGUNUNGAN BINTANG</v>
      </c>
      <c r="K2156">
        <f t="shared" si="2"/>
        <v>1</v>
      </c>
    </row>
    <row r="2157">
      <c r="A2157" s="9" t="s">
        <v>24323</v>
      </c>
      <c r="B2157" s="10" t="s">
        <v>24324</v>
      </c>
      <c r="C2157" s="2" t="s">
        <v>159</v>
      </c>
      <c r="D2157" s="2" t="s">
        <v>736</v>
      </c>
      <c r="E2157" s="2" t="s">
        <v>3060</v>
      </c>
      <c r="F2157" s="2" t="s">
        <v>24325</v>
      </c>
      <c r="G2157" s="12">
        <v>100.0</v>
      </c>
      <c r="H2157" s="2" t="s">
        <v>76</v>
      </c>
      <c r="I2157" s="2" t="s">
        <v>9652</v>
      </c>
      <c r="J2157" t="str">
        <f t="shared" si="1"/>
        <v>9708-PEGUNUNGAN BINTANG</v>
      </c>
      <c r="K2157">
        <f t="shared" si="2"/>
        <v>1</v>
      </c>
    </row>
    <row r="2158">
      <c r="A2158" s="9" t="s">
        <v>24326</v>
      </c>
      <c r="B2158" s="10" t="s">
        <v>24327</v>
      </c>
      <c r="C2158" s="2" t="s">
        <v>159</v>
      </c>
      <c r="D2158" s="2" t="s">
        <v>736</v>
      </c>
      <c r="E2158" s="2" t="s">
        <v>3060</v>
      </c>
      <c r="F2158" s="2" t="s">
        <v>24328</v>
      </c>
      <c r="G2158" s="12">
        <v>100.0</v>
      </c>
      <c r="H2158" s="2" t="s">
        <v>76</v>
      </c>
      <c r="I2158" s="2" t="s">
        <v>9652</v>
      </c>
      <c r="J2158" t="str">
        <f t="shared" si="1"/>
        <v>9708-PEGUNUNGAN BINTANG</v>
      </c>
      <c r="K2158">
        <f t="shared" si="2"/>
        <v>1</v>
      </c>
    </row>
    <row r="2159">
      <c r="A2159" s="9" t="s">
        <v>24329</v>
      </c>
      <c r="B2159" s="10" t="s">
        <v>24330</v>
      </c>
      <c r="C2159" s="2" t="s">
        <v>159</v>
      </c>
      <c r="D2159" s="2" t="s">
        <v>736</v>
      </c>
      <c r="E2159" s="2" t="s">
        <v>3060</v>
      </c>
      <c r="F2159" s="2" t="s">
        <v>24331</v>
      </c>
      <c r="G2159" s="12">
        <v>100.0</v>
      </c>
      <c r="H2159" s="2" t="s">
        <v>76</v>
      </c>
      <c r="I2159" s="2" t="s">
        <v>9652</v>
      </c>
      <c r="J2159" t="str">
        <f t="shared" si="1"/>
        <v>9708-PEGUNUNGAN BINTANG</v>
      </c>
      <c r="K2159">
        <f t="shared" si="2"/>
        <v>1</v>
      </c>
    </row>
    <row r="2160">
      <c r="A2160" s="9" t="s">
        <v>24332</v>
      </c>
      <c r="B2160" s="10" t="s">
        <v>24333</v>
      </c>
      <c r="C2160" s="2" t="s">
        <v>159</v>
      </c>
      <c r="D2160" s="2" t="s">
        <v>736</v>
      </c>
      <c r="E2160" s="2" t="s">
        <v>3060</v>
      </c>
      <c r="F2160" s="2" t="s">
        <v>683</v>
      </c>
      <c r="G2160" s="12">
        <v>100.0</v>
      </c>
      <c r="H2160" s="2" t="s">
        <v>76</v>
      </c>
      <c r="I2160" s="2" t="s">
        <v>9652</v>
      </c>
      <c r="J2160" t="str">
        <f t="shared" si="1"/>
        <v>9708-PEGUNUNGAN BINTANG</v>
      </c>
      <c r="K2160">
        <f t="shared" si="2"/>
        <v>1</v>
      </c>
    </row>
    <row r="2161">
      <c r="A2161" s="9" t="s">
        <v>24334</v>
      </c>
      <c r="B2161" s="10" t="s">
        <v>24335</v>
      </c>
      <c r="C2161" s="2" t="s">
        <v>159</v>
      </c>
      <c r="D2161" s="2" t="s">
        <v>736</v>
      </c>
      <c r="E2161" s="2" t="s">
        <v>3060</v>
      </c>
      <c r="F2161" s="2" t="s">
        <v>24215</v>
      </c>
      <c r="G2161" s="12">
        <v>100.0</v>
      </c>
      <c r="H2161" s="2" t="s">
        <v>76</v>
      </c>
      <c r="I2161" s="2" t="s">
        <v>9652</v>
      </c>
      <c r="J2161" t="str">
        <f t="shared" si="1"/>
        <v>9708-PEGUNUNGAN BINTANG</v>
      </c>
      <c r="K2161">
        <f t="shared" si="2"/>
        <v>1</v>
      </c>
    </row>
    <row r="2162">
      <c r="A2162" s="9" t="s">
        <v>24336</v>
      </c>
      <c r="B2162" s="10" t="s">
        <v>24337</v>
      </c>
      <c r="C2162" s="2" t="s">
        <v>159</v>
      </c>
      <c r="D2162" s="2" t="s">
        <v>736</v>
      </c>
      <c r="E2162" s="2" t="s">
        <v>3060</v>
      </c>
      <c r="F2162" s="2" t="s">
        <v>24338</v>
      </c>
      <c r="G2162" s="12">
        <v>100.0</v>
      </c>
      <c r="H2162" s="2" t="s">
        <v>76</v>
      </c>
      <c r="I2162" s="2" t="s">
        <v>9652</v>
      </c>
      <c r="J2162" t="str">
        <f t="shared" si="1"/>
        <v>9708-PEGUNUNGAN BINTANG</v>
      </c>
      <c r="K2162">
        <f t="shared" si="2"/>
        <v>1</v>
      </c>
    </row>
    <row r="2163">
      <c r="A2163" s="9" t="s">
        <v>24339</v>
      </c>
      <c r="B2163" s="10" t="s">
        <v>24340</v>
      </c>
      <c r="C2163" s="2" t="s">
        <v>159</v>
      </c>
      <c r="D2163" s="2" t="s">
        <v>736</v>
      </c>
      <c r="E2163" s="2" t="s">
        <v>3060</v>
      </c>
      <c r="F2163" s="2" t="s">
        <v>24341</v>
      </c>
      <c r="G2163" s="12">
        <v>100.0</v>
      </c>
      <c r="H2163" s="2" t="s">
        <v>76</v>
      </c>
      <c r="I2163" s="2" t="s">
        <v>9652</v>
      </c>
      <c r="J2163" t="str">
        <f t="shared" si="1"/>
        <v>9708-PEGUNUNGAN BINTANG</v>
      </c>
      <c r="K2163">
        <f t="shared" si="2"/>
        <v>1</v>
      </c>
    </row>
    <row r="2164">
      <c r="A2164" s="9" t="s">
        <v>24342</v>
      </c>
      <c r="B2164" s="10" t="s">
        <v>24343</v>
      </c>
      <c r="C2164" s="2" t="s">
        <v>159</v>
      </c>
      <c r="D2164" s="2" t="s">
        <v>736</v>
      </c>
      <c r="E2164" s="2" t="s">
        <v>3060</v>
      </c>
      <c r="F2164" s="2" t="s">
        <v>24344</v>
      </c>
      <c r="G2164" s="12">
        <v>100.0</v>
      </c>
      <c r="H2164" s="2" t="s">
        <v>76</v>
      </c>
      <c r="I2164" s="2" t="s">
        <v>9652</v>
      </c>
      <c r="J2164" t="str">
        <f t="shared" si="1"/>
        <v>9708-PEGUNUNGAN BINTANG</v>
      </c>
      <c r="K2164">
        <f t="shared" si="2"/>
        <v>1</v>
      </c>
    </row>
    <row r="2165">
      <c r="A2165" s="9" t="s">
        <v>24345</v>
      </c>
      <c r="B2165" s="10" t="s">
        <v>24346</v>
      </c>
      <c r="C2165" s="2" t="s">
        <v>159</v>
      </c>
      <c r="D2165" s="2" t="s">
        <v>736</v>
      </c>
      <c r="E2165" s="2" t="s">
        <v>3060</v>
      </c>
      <c r="F2165" s="2" t="s">
        <v>24347</v>
      </c>
      <c r="G2165" s="12">
        <v>100.0</v>
      </c>
      <c r="H2165" s="2" t="s">
        <v>76</v>
      </c>
      <c r="I2165" s="2" t="s">
        <v>9652</v>
      </c>
      <c r="J2165" t="str">
        <f t="shared" si="1"/>
        <v>9708-PEGUNUNGAN BINTANG</v>
      </c>
      <c r="K2165">
        <f t="shared" si="2"/>
        <v>1</v>
      </c>
    </row>
    <row r="2166">
      <c r="A2166" s="9" t="s">
        <v>24348</v>
      </c>
      <c r="B2166" s="10" t="s">
        <v>24349</v>
      </c>
      <c r="C2166" s="2" t="s">
        <v>159</v>
      </c>
      <c r="D2166" s="2" t="s">
        <v>736</v>
      </c>
      <c r="E2166" s="2" t="s">
        <v>24350</v>
      </c>
      <c r="F2166" s="2" t="s">
        <v>7538</v>
      </c>
      <c r="G2166" s="12">
        <v>100.0</v>
      </c>
      <c r="H2166" s="2" t="s">
        <v>76</v>
      </c>
      <c r="I2166" s="2" t="s">
        <v>9652</v>
      </c>
      <c r="J2166" t="str">
        <f t="shared" si="1"/>
        <v>9708-PEGUNUNGAN BINTANG</v>
      </c>
      <c r="K2166">
        <f t="shared" si="2"/>
        <v>1</v>
      </c>
    </row>
    <row r="2167">
      <c r="A2167" s="9" t="s">
        <v>24351</v>
      </c>
      <c r="B2167" s="10" t="s">
        <v>24352</v>
      </c>
      <c r="C2167" s="2" t="s">
        <v>159</v>
      </c>
      <c r="D2167" s="2" t="s">
        <v>736</v>
      </c>
      <c r="E2167" s="2" t="s">
        <v>24350</v>
      </c>
      <c r="F2167" s="2" t="s">
        <v>24353</v>
      </c>
      <c r="G2167" s="12">
        <v>100.0</v>
      </c>
      <c r="H2167" s="2" t="s">
        <v>76</v>
      </c>
      <c r="I2167" s="2" t="s">
        <v>9652</v>
      </c>
      <c r="J2167" t="str">
        <f t="shared" si="1"/>
        <v>9708-PEGUNUNGAN BINTANG</v>
      </c>
      <c r="K2167">
        <f t="shared" si="2"/>
        <v>1</v>
      </c>
    </row>
    <row r="2168">
      <c r="A2168" s="9" t="s">
        <v>24354</v>
      </c>
      <c r="B2168" s="10" t="s">
        <v>24355</v>
      </c>
      <c r="C2168" s="2" t="s">
        <v>159</v>
      </c>
      <c r="D2168" s="2" t="s">
        <v>736</v>
      </c>
      <c r="E2168" s="2" t="s">
        <v>24350</v>
      </c>
      <c r="F2168" s="2" t="s">
        <v>24356</v>
      </c>
      <c r="G2168" s="12">
        <v>100.0</v>
      </c>
      <c r="H2168" s="2" t="s">
        <v>76</v>
      </c>
      <c r="I2168" s="2" t="s">
        <v>9652</v>
      </c>
      <c r="J2168" t="str">
        <f t="shared" si="1"/>
        <v>9708-PEGUNUNGAN BINTANG</v>
      </c>
      <c r="K2168">
        <f t="shared" si="2"/>
        <v>1</v>
      </c>
    </row>
    <row r="2169">
      <c r="A2169" s="9" t="s">
        <v>24357</v>
      </c>
      <c r="B2169" s="10" t="s">
        <v>24358</v>
      </c>
      <c r="C2169" s="2" t="s">
        <v>159</v>
      </c>
      <c r="D2169" s="2" t="s">
        <v>736</v>
      </c>
      <c r="E2169" s="2" t="s">
        <v>24350</v>
      </c>
      <c r="F2169" s="2" t="s">
        <v>24359</v>
      </c>
      <c r="G2169" s="12">
        <v>100.0</v>
      </c>
      <c r="H2169" s="2" t="s">
        <v>76</v>
      </c>
      <c r="I2169" s="2" t="s">
        <v>9652</v>
      </c>
      <c r="J2169" t="str">
        <f t="shared" si="1"/>
        <v>9708-PEGUNUNGAN BINTANG</v>
      </c>
      <c r="K2169">
        <f t="shared" si="2"/>
        <v>1</v>
      </c>
    </row>
    <row r="2170">
      <c r="A2170" s="9" t="s">
        <v>24360</v>
      </c>
      <c r="B2170" s="10" t="s">
        <v>24361</v>
      </c>
      <c r="C2170" s="2" t="s">
        <v>159</v>
      </c>
      <c r="D2170" s="2" t="s">
        <v>736</v>
      </c>
      <c r="E2170" s="2" t="s">
        <v>24362</v>
      </c>
      <c r="F2170" s="2" t="s">
        <v>24363</v>
      </c>
      <c r="G2170" s="12">
        <v>100.0</v>
      </c>
      <c r="H2170" s="2" t="s">
        <v>76</v>
      </c>
      <c r="I2170" s="2" t="s">
        <v>9652</v>
      </c>
      <c r="J2170" t="str">
        <f t="shared" si="1"/>
        <v>9708-PEGUNUNGAN BINTANG</v>
      </c>
      <c r="K2170">
        <f t="shared" si="2"/>
        <v>1</v>
      </c>
    </row>
    <row r="2171">
      <c r="A2171" s="9" t="s">
        <v>24364</v>
      </c>
      <c r="B2171" s="10" t="s">
        <v>24365</v>
      </c>
      <c r="C2171" s="2" t="s">
        <v>159</v>
      </c>
      <c r="D2171" s="2" t="s">
        <v>736</v>
      </c>
      <c r="E2171" s="2" t="s">
        <v>24362</v>
      </c>
      <c r="F2171" s="2" t="s">
        <v>24366</v>
      </c>
      <c r="G2171" s="12">
        <v>100.0</v>
      </c>
      <c r="H2171" s="2" t="s">
        <v>76</v>
      </c>
      <c r="I2171" s="2" t="s">
        <v>9652</v>
      </c>
      <c r="J2171" t="str">
        <f t="shared" si="1"/>
        <v>9708-PEGUNUNGAN BINTANG</v>
      </c>
      <c r="K2171">
        <f t="shared" si="2"/>
        <v>1</v>
      </c>
    </row>
    <row r="2172">
      <c r="A2172" s="9" t="s">
        <v>24367</v>
      </c>
      <c r="B2172" s="10" t="s">
        <v>24368</v>
      </c>
      <c r="C2172" s="2" t="s">
        <v>159</v>
      </c>
      <c r="D2172" s="2" t="s">
        <v>736</v>
      </c>
      <c r="E2172" s="2" t="s">
        <v>24362</v>
      </c>
      <c r="F2172" s="2" t="s">
        <v>4292</v>
      </c>
      <c r="G2172" s="12">
        <v>100.0</v>
      </c>
      <c r="H2172" s="2" t="s">
        <v>76</v>
      </c>
      <c r="I2172" s="2" t="s">
        <v>9652</v>
      </c>
      <c r="J2172" t="str">
        <f t="shared" si="1"/>
        <v>9708-PEGUNUNGAN BINTANG</v>
      </c>
      <c r="K2172">
        <f t="shared" si="2"/>
        <v>1</v>
      </c>
    </row>
    <row r="2173">
      <c r="A2173" s="9" t="s">
        <v>24369</v>
      </c>
      <c r="B2173" s="10" t="s">
        <v>24370</v>
      </c>
      <c r="C2173" s="2" t="s">
        <v>159</v>
      </c>
      <c r="D2173" s="2" t="s">
        <v>736</v>
      </c>
      <c r="E2173" s="2" t="s">
        <v>24362</v>
      </c>
      <c r="F2173" s="2" t="s">
        <v>24371</v>
      </c>
      <c r="G2173" s="12">
        <v>100.0</v>
      </c>
      <c r="H2173" s="2" t="s">
        <v>76</v>
      </c>
      <c r="I2173" s="2" t="s">
        <v>9652</v>
      </c>
      <c r="J2173" t="str">
        <f t="shared" si="1"/>
        <v>9708-PEGUNUNGAN BINTANG</v>
      </c>
      <c r="K2173">
        <f t="shared" si="2"/>
        <v>1</v>
      </c>
    </row>
    <row r="2174">
      <c r="A2174" s="9" t="s">
        <v>24372</v>
      </c>
      <c r="B2174" s="10" t="s">
        <v>24373</v>
      </c>
      <c r="C2174" s="2" t="s">
        <v>159</v>
      </c>
      <c r="D2174" s="2" t="s">
        <v>736</v>
      </c>
      <c r="E2174" s="2" t="s">
        <v>24362</v>
      </c>
      <c r="F2174" s="2" t="s">
        <v>24374</v>
      </c>
      <c r="G2174" s="12">
        <v>100.0</v>
      </c>
      <c r="H2174" s="2" t="s">
        <v>76</v>
      </c>
      <c r="I2174" s="2" t="s">
        <v>9652</v>
      </c>
      <c r="J2174" t="str">
        <f t="shared" si="1"/>
        <v>9708-PEGUNUNGAN BINTANG</v>
      </c>
      <c r="K2174">
        <f t="shared" si="2"/>
        <v>1</v>
      </c>
    </row>
    <row r="2175">
      <c r="A2175" s="9" t="s">
        <v>24375</v>
      </c>
      <c r="B2175" s="10" t="s">
        <v>24376</v>
      </c>
      <c r="C2175" s="2" t="s">
        <v>70</v>
      </c>
      <c r="D2175" s="2" t="s">
        <v>71</v>
      </c>
      <c r="E2175" s="2" t="s">
        <v>314</v>
      </c>
      <c r="F2175" s="2" t="s">
        <v>24377</v>
      </c>
      <c r="G2175" s="12">
        <v>100.0</v>
      </c>
      <c r="H2175" s="2" t="s">
        <v>76</v>
      </c>
      <c r="I2175" s="2" t="s">
        <v>24378</v>
      </c>
      <c r="J2175" t="str">
        <f t="shared" si="1"/>
        <v>9403-JAYAPURA</v>
      </c>
      <c r="K2175">
        <f t="shared" si="2"/>
        <v>1</v>
      </c>
    </row>
    <row r="2176">
      <c r="A2176" s="9" t="s">
        <v>24379</v>
      </c>
      <c r="B2176" s="10" t="s">
        <v>24380</v>
      </c>
      <c r="C2176" s="2" t="s">
        <v>70</v>
      </c>
      <c r="D2176" s="2" t="s">
        <v>372</v>
      </c>
      <c r="E2176" s="2" t="s">
        <v>1024</v>
      </c>
      <c r="F2176" s="2" t="s">
        <v>24381</v>
      </c>
      <c r="G2176" s="12">
        <v>100.0</v>
      </c>
      <c r="H2176" s="2" t="s">
        <v>76</v>
      </c>
      <c r="I2176" s="2" t="s">
        <v>24378</v>
      </c>
      <c r="J2176" t="str">
        <f t="shared" si="1"/>
        <v>9409-BIAK NUMFOR</v>
      </c>
      <c r="K2176">
        <f t="shared" si="2"/>
        <v>1</v>
      </c>
    </row>
    <row r="2177">
      <c r="A2177" s="9" t="s">
        <v>24382</v>
      </c>
      <c r="B2177" s="10" t="s">
        <v>24383</v>
      </c>
      <c r="C2177" s="2" t="s">
        <v>70</v>
      </c>
      <c r="D2177" s="2" t="s">
        <v>372</v>
      </c>
      <c r="E2177" s="2" t="s">
        <v>3503</v>
      </c>
      <c r="F2177" s="2" t="s">
        <v>24384</v>
      </c>
      <c r="G2177" s="12">
        <v>100.0</v>
      </c>
      <c r="H2177" s="2" t="s">
        <v>76</v>
      </c>
      <c r="I2177" s="2" t="s">
        <v>24378</v>
      </c>
      <c r="J2177" t="str">
        <f t="shared" si="1"/>
        <v>9409-BIAK NUMFOR</v>
      </c>
      <c r="K2177">
        <f t="shared" si="2"/>
        <v>1</v>
      </c>
    </row>
    <row r="2178">
      <c r="A2178" s="9" t="s">
        <v>24385</v>
      </c>
      <c r="B2178" s="10" t="s">
        <v>24386</v>
      </c>
      <c r="C2178" s="2" t="s">
        <v>70</v>
      </c>
      <c r="D2178" s="2" t="s">
        <v>372</v>
      </c>
      <c r="E2178" s="2" t="s">
        <v>3503</v>
      </c>
      <c r="F2178" s="2" t="s">
        <v>24387</v>
      </c>
      <c r="G2178" s="12">
        <v>100.0</v>
      </c>
      <c r="H2178" s="2" t="s">
        <v>76</v>
      </c>
      <c r="I2178" s="2" t="s">
        <v>24378</v>
      </c>
      <c r="J2178" t="str">
        <f t="shared" si="1"/>
        <v>9409-BIAK NUMFOR</v>
      </c>
      <c r="K2178">
        <f t="shared" si="2"/>
        <v>1</v>
      </c>
    </row>
    <row r="2179">
      <c r="A2179" s="9" t="s">
        <v>24388</v>
      </c>
      <c r="B2179" s="10" t="s">
        <v>24389</v>
      </c>
      <c r="C2179" s="2" t="s">
        <v>70</v>
      </c>
      <c r="D2179" s="2" t="s">
        <v>372</v>
      </c>
      <c r="E2179" s="2" t="s">
        <v>24390</v>
      </c>
      <c r="F2179" s="2" t="s">
        <v>24390</v>
      </c>
      <c r="G2179" s="12">
        <v>100.0</v>
      </c>
      <c r="H2179" s="2" t="s">
        <v>76</v>
      </c>
      <c r="I2179" s="2" t="s">
        <v>24378</v>
      </c>
      <c r="J2179" t="str">
        <f t="shared" si="1"/>
        <v>9409-BIAK NUMFOR</v>
      </c>
      <c r="K2179">
        <f t="shared" si="2"/>
        <v>1</v>
      </c>
    </row>
    <row r="2180">
      <c r="A2180" s="9" t="s">
        <v>24391</v>
      </c>
      <c r="B2180" s="10" t="s">
        <v>24392</v>
      </c>
      <c r="C2180" s="2" t="s">
        <v>70</v>
      </c>
      <c r="D2180" s="2" t="s">
        <v>372</v>
      </c>
      <c r="E2180" s="2" t="s">
        <v>24390</v>
      </c>
      <c r="F2180" s="2" t="s">
        <v>24393</v>
      </c>
      <c r="G2180" s="12">
        <v>100.0</v>
      </c>
      <c r="H2180" s="2" t="s">
        <v>76</v>
      </c>
      <c r="I2180" s="2" t="s">
        <v>24378</v>
      </c>
      <c r="J2180" t="str">
        <f t="shared" si="1"/>
        <v>9409-BIAK NUMFOR</v>
      </c>
      <c r="K2180">
        <f t="shared" si="2"/>
        <v>1</v>
      </c>
    </row>
    <row r="2181">
      <c r="A2181" s="9" t="s">
        <v>24394</v>
      </c>
      <c r="B2181" s="10" t="s">
        <v>24395</v>
      </c>
      <c r="C2181" s="2" t="s">
        <v>70</v>
      </c>
      <c r="D2181" s="2" t="s">
        <v>372</v>
      </c>
      <c r="E2181" s="2" t="s">
        <v>24390</v>
      </c>
      <c r="F2181" s="2" t="s">
        <v>24396</v>
      </c>
      <c r="G2181" s="12">
        <v>100.0</v>
      </c>
      <c r="H2181" s="2" t="s">
        <v>76</v>
      </c>
      <c r="I2181" s="2" t="s">
        <v>24378</v>
      </c>
      <c r="J2181" t="str">
        <f t="shared" si="1"/>
        <v>9409-BIAK NUMFOR</v>
      </c>
      <c r="K2181">
        <f t="shared" si="2"/>
        <v>1</v>
      </c>
    </row>
    <row r="2182">
      <c r="A2182" s="9" t="s">
        <v>24397</v>
      </c>
      <c r="B2182" s="10" t="s">
        <v>24398</v>
      </c>
      <c r="C2182" s="2" t="s">
        <v>70</v>
      </c>
      <c r="D2182" s="2" t="s">
        <v>372</v>
      </c>
      <c r="E2182" s="2" t="s">
        <v>24390</v>
      </c>
      <c r="F2182" s="2" t="s">
        <v>24399</v>
      </c>
      <c r="G2182" s="12">
        <v>100.0</v>
      </c>
      <c r="H2182" s="2" t="s">
        <v>76</v>
      </c>
      <c r="I2182" s="2" t="s">
        <v>24378</v>
      </c>
      <c r="J2182" t="str">
        <f t="shared" si="1"/>
        <v>9409-BIAK NUMFOR</v>
      </c>
      <c r="K2182">
        <f t="shared" si="2"/>
        <v>1</v>
      </c>
    </row>
    <row r="2183">
      <c r="A2183" s="9" t="s">
        <v>24400</v>
      </c>
      <c r="B2183" s="10" t="s">
        <v>24401</v>
      </c>
      <c r="C2183" s="2" t="s">
        <v>70</v>
      </c>
      <c r="D2183" s="2" t="s">
        <v>372</v>
      </c>
      <c r="E2183" s="2" t="s">
        <v>24390</v>
      </c>
      <c r="F2183" s="2" t="s">
        <v>24402</v>
      </c>
      <c r="G2183" s="12">
        <v>100.0</v>
      </c>
      <c r="H2183" s="2" t="s">
        <v>76</v>
      </c>
      <c r="I2183" s="2" t="s">
        <v>24378</v>
      </c>
      <c r="J2183" t="str">
        <f t="shared" si="1"/>
        <v>9409-BIAK NUMFOR</v>
      </c>
      <c r="K2183">
        <f t="shared" si="2"/>
        <v>1</v>
      </c>
    </row>
    <row r="2184">
      <c r="A2184" s="9" t="s">
        <v>24403</v>
      </c>
      <c r="B2184" s="10" t="s">
        <v>24404</v>
      </c>
      <c r="C2184" s="2" t="s">
        <v>70</v>
      </c>
      <c r="D2184" s="2" t="s">
        <v>372</v>
      </c>
      <c r="E2184" s="2" t="s">
        <v>24390</v>
      </c>
      <c r="F2184" s="2" t="s">
        <v>24405</v>
      </c>
      <c r="G2184" s="12">
        <v>100.0</v>
      </c>
      <c r="H2184" s="2" t="s">
        <v>76</v>
      </c>
      <c r="I2184" s="2" t="s">
        <v>24378</v>
      </c>
      <c r="J2184" t="str">
        <f t="shared" si="1"/>
        <v>9409-BIAK NUMFOR</v>
      </c>
      <c r="K2184">
        <f t="shared" si="2"/>
        <v>1</v>
      </c>
    </row>
    <row r="2185">
      <c r="A2185" s="9" t="s">
        <v>24406</v>
      </c>
      <c r="B2185" s="10" t="s">
        <v>24407</v>
      </c>
      <c r="C2185" s="2" t="s">
        <v>70</v>
      </c>
      <c r="D2185" s="2" t="s">
        <v>372</v>
      </c>
      <c r="E2185" s="2" t="s">
        <v>24390</v>
      </c>
      <c r="F2185" s="2" t="s">
        <v>24408</v>
      </c>
      <c r="G2185" s="12">
        <v>100.0</v>
      </c>
      <c r="H2185" s="2" t="s">
        <v>76</v>
      </c>
      <c r="I2185" s="2" t="s">
        <v>24378</v>
      </c>
      <c r="J2185" t="str">
        <f t="shared" si="1"/>
        <v>9409-BIAK NUMFOR</v>
      </c>
      <c r="K2185">
        <f t="shared" si="2"/>
        <v>1</v>
      </c>
    </row>
    <row r="2186">
      <c r="A2186" s="9" t="s">
        <v>24409</v>
      </c>
      <c r="B2186" s="10" t="s">
        <v>24410</v>
      </c>
      <c r="C2186" s="2" t="s">
        <v>70</v>
      </c>
      <c r="D2186" s="2" t="s">
        <v>372</v>
      </c>
      <c r="E2186" s="2" t="s">
        <v>24390</v>
      </c>
      <c r="F2186" s="2" t="s">
        <v>24411</v>
      </c>
      <c r="G2186" s="12">
        <v>100.0</v>
      </c>
      <c r="H2186" s="2" t="s">
        <v>76</v>
      </c>
      <c r="I2186" s="2" t="s">
        <v>24378</v>
      </c>
      <c r="J2186" t="str">
        <f t="shared" si="1"/>
        <v>9409-BIAK NUMFOR</v>
      </c>
      <c r="K2186">
        <f t="shared" si="2"/>
        <v>1</v>
      </c>
    </row>
    <row r="2187">
      <c r="A2187" s="9" t="s">
        <v>24412</v>
      </c>
      <c r="B2187" s="10" t="s">
        <v>24413</v>
      </c>
      <c r="C2187" s="2" t="s">
        <v>70</v>
      </c>
      <c r="D2187" s="2" t="s">
        <v>372</v>
      </c>
      <c r="E2187" s="2" t="s">
        <v>1041</v>
      </c>
      <c r="F2187" s="2" t="s">
        <v>24414</v>
      </c>
      <c r="G2187" s="12">
        <v>100.0</v>
      </c>
      <c r="H2187" s="2" t="s">
        <v>76</v>
      </c>
      <c r="I2187" s="2" t="s">
        <v>24378</v>
      </c>
      <c r="J2187" t="str">
        <f t="shared" si="1"/>
        <v>9409-BIAK NUMFOR</v>
      </c>
      <c r="K2187">
        <f t="shared" si="2"/>
        <v>1</v>
      </c>
    </row>
    <row r="2188">
      <c r="A2188" s="9" t="s">
        <v>24415</v>
      </c>
      <c r="B2188" s="10" t="s">
        <v>24416</v>
      </c>
      <c r="C2188" s="2" t="s">
        <v>70</v>
      </c>
      <c r="D2188" s="2" t="s">
        <v>372</v>
      </c>
      <c r="E2188" s="2" t="s">
        <v>1041</v>
      </c>
      <c r="F2188" s="2" t="s">
        <v>1427</v>
      </c>
      <c r="G2188" s="12">
        <v>100.0</v>
      </c>
      <c r="H2188" s="2" t="s">
        <v>76</v>
      </c>
      <c r="I2188" s="2" t="s">
        <v>24378</v>
      </c>
      <c r="J2188" t="str">
        <f t="shared" si="1"/>
        <v>9409-BIAK NUMFOR</v>
      </c>
      <c r="K2188">
        <f t="shared" si="2"/>
        <v>1</v>
      </c>
    </row>
    <row r="2189">
      <c r="A2189" s="9" t="s">
        <v>3894</v>
      </c>
      <c r="B2189" s="10" t="s">
        <v>3901</v>
      </c>
      <c r="C2189" s="2" t="s">
        <v>70</v>
      </c>
      <c r="D2189" s="2" t="s">
        <v>372</v>
      </c>
      <c r="E2189" s="2" t="s">
        <v>1041</v>
      </c>
      <c r="F2189" s="2" t="s">
        <v>3902</v>
      </c>
      <c r="G2189" s="12">
        <v>100.0</v>
      </c>
      <c r="H2189" s="2" t="s">
        <v>76</v>
      </c>
      <c r="I2189" s="2" t="s">
        <v>24378</v>
      </c>
      <c r="J2189" t="str">
        <f t="shared" si="1"/>
        <v>9409-BIAK NUMFOR</v>
      </c>
      <c r="K2189">
        <f t="shared" si="2"/>
        <v>1</v>
      </c>
    </row>
    <row r="2190">
      <c r="A2190" s="9" t="s">
        <v>24417</v>
      </c>
      <c r="B2190" s="10" t="s">
        <v>1212</v>
      </c>
      <c r="C2190" s="2" t="s">
        <v>70</v>
      </c>
      <c r="D2190" s="2" t="s">
        <v>372</v>
      </c>
      <c r="E2190" s="2" t="s">
        <v>1213</v>
      </c>
      <c r="F2190" s="2" t="s">
        <v>1214</v>
      </c>
      <c r="G2190" s="12">
        <v>100.0</v>
      </c>
      <c r="H2190" s="2" t="s">
        <v>76</v>
      </c>
      <c r="I2190" s="2" t="s">
        <v>24378</v>
      </c>
      <c r="J2190" t="str">
        <f t="shared" si="1"/>
        <v>9409-BIAK NUMFOR</v>
      </c>
      <c r="K2190">
        <f t="shared" si="2"/>
        <v>1</v>
      </c>
    </row>
    <row r="2191">
      <c r="A2191" s="9" t="s">
        <v>2064</v>
      </c>
      <c r="B2191" s="10" t="s">
        <v>2077</v>
      </c>
      <c r="C2191" s="2" t="s">
        <v>70</v>
      </c>
      <c r="D2191" s="2" t="s">
        <v>395</v>
      </c>
      <c r="E2191" s="2" t="s">
        <v>1260</v>
      </c>
      <c r="F2191" s="2" t="s">
        <v>2079</v>
      </c>
      <c r="G2191" s="12">
        <v>100.0</v>
      </c>
      <c r="H2191" s="2" t="s">
        <v>76</v>
      </c>
      <c r="I2191" s="2" t="s">
        <v>24378</v>
      </c>
      <c r="J2191" t="str">
        <f t="shared" si="1"/>
        <v>9419-SARMI</v>
      </c>
      <c r="K2191">
        <f t="shared" si="2"/>
        <v>1</v>
      </c>
    </row>
    <row r="2192">
      <c r="A2192" s="9" t="s">
        <v>24418</v>
      </c>
      <c r="B2192" s="10" t="s">
        <v>24419</v>
      </c>
      <c r="C2192" s="2" t="s">
        <v>70</v>
      </c>
      <c r="D2192" s="2" t="s">
        <v>440</v>
      </c>
      <c r="E2192" s="2" t="s">
        <v>1321</v>
      </c>
      <c r="F2192" s="2" t="s">
        <v>24420</v>
      </c>
      <c r="G2192" s="12">
        <v>100.0</v>
      </c>
      <c r="H2192" s="2" t="s">
        <v>24421</v>
      </c>
      <c r="I2192" s="2" t="s">
        <v>24378</v>
      </c>
      <c r="J2192" t="str">
        <f t="shared" si="1"/>
        <v>9426-WAROPEN</v>
      </c>
      <c r="K2192">
        <f t="shared" si="2"/>
        <v>1</v>
      </c>
    </row>
    <row r="2193">
      <c r="A2193" s="9" t="s">
        <v>2465</v>
      </c>
      <c r="B2193" s="10" t="s">
        <v>1345</v>
      </c>
      <c r="C2193" s="2" t="s">
        <v>70</v>
      </c>
      <c r="D2193" s="2" t="s">
        <v>440</v>
      </c>
      <c r="E2193" s="2" t="s">
        <v>1346</v>
      </c>
      <c r="F2193" s="2" t="s">
        <v>1347</v>
      </c>
      <c r="G2193" s="12">
        <v>100.0</v>
      </c>
      <c r="H2193" s="2" t="s">
        <v>76</v>
      </c>
      <c r="I2193" s="2" t="s">
        <v>24378</v>
      </c>
      <c r="J2193" t="str">
        <f t="shared" si="1"/>
        <v>9426-WAROPEN</v>
      </c>
      <c r="K2193">
        <f t="shared" si="2"/>
        <v>1</v>
      </c>
    </row>
    <row r="2194">
      <c r="A2194" s="9" t="s">
        <v>24422</v>
      </c>
      <c r="B2194" s="10" t="s">
        <v>24423</v>
      </c>
      <c r="C2194" s="2" t="s">
        <v>70</v>
      </c>
      <c r="D2194" s="2" t="s">
        <v>440</v>
      </c>
      <c r="E2194" s="2" t="s">
        <v>1346</v>
      </c>
      <c r="F2194" s="2" t="s">
        <v>24424</v>
      </c>
      <c r="G2194" s="12">
        <v>100.0</v>
      </c>
      <c r="H2194" s="2" t="s">
        <v>76</v>
      </c>
      <c r="I2194" s="2" t="s">
        <v>24378</v>
      </c>
      <c r="J2194" t="str">
        <f t="shared" si="1"/>
        <v>9426-WAROPEN</v>
      </c>
      <c r="K2194">
        <f t="shared" si="2"/>
        <v>1</v>
      </c>
    </row>
    <row r="2195">
      <c r="A2195" s="9" t="s">
        <v>10427</v>
      </c>
      <c r="B2195" s="10" t="s">
        <v>10437</v>
      </c>
      <c r="C2195" s="2" t="s">
        <v>70</v>
      </c>
      <c r="D2195" s="2" t="s">
        <v>440</v>
      </c>
      <c r="E2195" s="2" t="s">
        <v>1375</v>
      </c>
      <c r="F2195" s="2" t="s">
        <v>1375</v>
      </c>
      <c r="G2195" s="12">
        <v>100.0</v>
      </c>
      <c r="H2195" s="2" t="s">
        <v>24421</v>
      </c>
      <c r="I2195" s="2" t="s">
        <v>24378</v>
      </c>
      <c r="J2195" t="str">
        <f t="shared" si="1"/>
        <v>9426-WAROPEN</v>
      </c>
      <c r="K2195">
        <f t="shared" si="2"/>
        <v>1</v>
      </c>
    </row>
    <row r="2196">
      <c r="A2196" s="9" t="s">
        <v>10442</v>
      </c>
      <c r="B2196" s="10" t="s">
        <v>10452</v>
      </c>
      <c r="C2196" s="2" t="s">
        <v>70</v>
      </c>
      <c r="D2196" s="2" t="s">
        <v>440</v>
      </c>
      <c r="E2196" s="2" t="s">
        <v>1375</v>
      </c>
      <c r="F2196" s="2" t="s">
        <v>10453</v>
      </c>
      <c r="G2196" s="12">
        <v>100.0</v>
      </c>
      <c r="H2196" s="2" t="s">
        <v>24421</v>
      </c>
      <c r="I2196" s="2" t="s">
        <v>24378</v>
      </c>
      <c r="J2196" t="str">
        <f t="shared" si="1"/>
        <v>9426-WAROPEN</v>
      </c>
      <c r="K2196">
        <f t="shared" si="2"/>
        <v>1</v>
      </c>
    </row>
    <row r="2197">
      <c r="A2197" s="9" t="s">
        <v>10457</v>
      </c>
      <c r="B2197" s="10" t="s">
        <v>10469</v>
      </c>
      <c r="C2197" s="2" t="s">
        <v>70</v>
      </c>
      <c r="D2197" s="2" t="s">
        <v>440</v>
      </c>
      <c r="E2197" s="2" t="s">
        <v>1375</v>
      </c>
      <c r="F2197" s="2" t="s">
        <v>10472</v>
      </c>
      <c r="G2197" s="12">
        <v>100.0</v>
      </c>
      <c r="H2197" s="2" t="s">
        <v>24421</v>
      </c>
      <c r="I2197" s="2" t="s">
        <v>24378</v>
      </c>
      <c r="J2197" t="str">
        <f t="shared" si="1"/>
        <v>9426-WAROPEN</v>
      </c>
      <c r="K2197">
        <f t="shared" si="2"/>
        <v>1</v>
      </c>
    </row>
    <row r="2198">
      <c r="A2198" s="9" t="s">
        <v>2475</v>
      </c>
      <c r="B2198" s="10" t="s">
        <v>2484</v>
      </c>
      <c r="C2198" s="2" t="s">
        <v>70</v>
      </c>
      <c r="D2198" s="2" t="s">
        <v>440</v>
      </c>
      <c r="E2198" s="2" t="s">
        <v>1375</v>
      </c>
      <c r="F2198" s="2" t="s">
        <v>2486</v>
      </c>
      <c r="G2198" s="12">
        <v>100.0</v>
      </c>
      <c r="H2198" s="2" t="s">
        <v>24421</v>
      </c>
      <c r="I2198" s="2" t="s">
        <v>24378</v>
      </c>
      <c r="J2198" t="str">
        <f t="shared" si="1"/>
        <v>9426-WAROPEN</v>
      </c>
      <c r="K2198">
        <f t="shared" si="2"/>
        <v>1</v>
      </c>
    </row>
    <row r="2199">
      <c r="A2199" s="9" t="s">
        <v>24425</v>
      </c>
      <c r="B2199" s="10" t="s">
        <v>1381</v>
      </c>
      <c r="C2199" s="2" t="s">
        <v>70</v>
      </c>
      <c r="D2199" s="2" t="s">
        <v>440</v>
      </c>
      <c r="E2199" s="2" t="s">
        <v>1375</v>
      </c>
      <c r="F2199" s="2" t="s">
        <v>1383</v>
      </c>
      <c r="G2199" s="12">
        <v>100.0</v>
      </c>
      <c r="H2199" s="2" t="s">
        <v>24421</v>
      </c>
      <c r="I2199" s="2" t="s">
        <v>24378</v>
      </c>
      <c r="J2199" t="str">
        <f t="shared" si="1"/>
        <v>9426-WAROPEN</v>
      </c>
      <c r="K2199">
        <f t="shared" si="2"/>
        <v>1</v>
      </c>
    </row>
    <row r="2200">
      <c r="A2200" s="9" t="s">
        <v>24426</v>
      </c>
      <c r="B2200" s="10" t="s">
        <v>1386</v>
      </c>
      <c r="C2200" s="2" t="s">
        <v>70</v>
      </c>
      <c r="D2200" s="2" t="s">
        <v>440</v>
      </c>
      <c r="E2200" s="2" t="s">
        <v>1375</v>
      </c>
      <c r="F2200" s="2" t="s">
        <v>1387</v>
      </c>
      <c r="G2200" s="12">
        <v>100.0</v>
      </c>
      <c r="H2200" s="2" t="s">
        <v>24421</v>
      </c>
      <c r="I2200" s="2" t="s">
        <v>24378</v>
      </c>
      <c r="J2200" t="str">
        <f t="shared" si="1"/>
        <v>9426-WAROPEN</v>
      </c>
      <c r="K2200">
        <f t="shared" si="2"/>
        <v>1</v>
      </c>
    </row>
    <row r="2201">
      <c r="A2201" s="9" t="s">
        <v>2490</v>
      </c>
      <c r="B2201" s="10" t="s">
        <v>2497</v>
      </c>
      <c r="C2201" s="2" t="s">
        <v>70</v>
      </c>
      <c r="D2201" s="2" t="s">
        <v>440</v>
      </c>
      <c r="E2201" s="2" t="s">
        <v>1392</v>
      </c>
      <c r="F2201" s="2" t="s">
        <v>2500</v>
      </c>
      <c r="G2201" s="12">
        <v>100.0</v>
      </c>
      <c r="H2201" s="2" t="s">
        <v>24421</v>
      </c>
      <c r="I2201" s="2" t="s">
        <v>24378</v>
      </c>
      <c r="J2201" t="str">
        <f t="shared" si="1"/>
        <v>9426-WAROPEN</v>
      </c>
      <c r="K2201">
        <f t="shared" si="2"/>
        <v>1</v>
      </c>
    </row>
    <row r="2202">
      <c r="A2202" s="9" t="s">
        <v>24427</v>
      </c>
      <c r="B2202" s="10" t="s">
        <v>24428</v>
      </c>
      <c r="C2202" s="2" t="s">
        <v>70</v>
      </c>
      <c r="D2202" s="2" t="s">
        <v>440</v>
      </c>
      <c r="E2202" s="2" t="s">
        <v>1392</v>
      </c>
      <c r="F2202" s="2" t="s">
        <v>24429</v>
      </c>
      <c r="G2202" s="12">
        <v>100.0</v>
      </c>
      <c r="H2202" s="2" t="s">
        <v>24421</v>
      </c>
      <c r="I2202" s="2" t="s">
        <v>24378</v>
      </c>
      <c r="J2202" t="str">
        <f t="shared" si="1"/>
        <v>9426-WAROPEN</v>
      </c>
      <c r="K2202">
        <f t="shared" si="2"/>
        <v>1</v>
      </c>
    </row>
    <row r="2203">
      <c r="A2203" s="9" t="s">
        <v>24430</v>
      </c>
      <c r="B2203" s="10" t="s">
        <v>24431</v>
      </c>
      <c r="C2203" s="2" t="s">
        <v>70</v>
      </c>
      <c r="D2203" s="2" t="s">
        <v>440</v>
      </c>
      <c r="E2203" s="2" t="s">
        <v>1392</v>
      </c>
      <c r="F2203" s="2" t="s">
        <v>24432</v>
      </c>
      <c r="G2203" s="12">
        <v>100.0</v>
      </c>
      <c r="H2203" s="2" t="s">
        <v>24421</v>
      </c>
      <c r="I2203" s="2" t="s">
        <v>24378</v>
      </c>
      <c r="J2203" t="str">
        <f t="shared" si="1"/>
        <v>9426-WAROPEN</v>
      </c>
      <c r="K2203">
        <f t="shared" si="2"/>
        <v>1</v>
      </c>
    </row>
    <row r="2204">
      <c r="A2204" s="9" t="s">
        <v>24433</v>
      </c>
      <c r="B2204" s="10" t="s">
        <v>24434</v>
      </c>
      <c r="C2204" s="2" t="s">
        <v>70</v>
      </c>
      <c r="D2204" s="2" t="s">
        <v>440</v>
      </c>
      <c r="E2204" s="2" t="s">
        <v>1392</v>
      </c>
      <c r="F2204" s="2" t="s">
        <v>24435</v>
      </c>
      <c r="G2204" s="12">
        <v>100.0</v>
      </c>
      <c r="H2204" s="2" t="s">
        <v>24421</v>
      </c>
      <c r="I2204" s="2" t="s">
        <v>24378</v>
      </c>
      <c r="J2204" t="str">
        <f t="shared" si="1"/>
        <v>9426-WAROPEN</v>
      </c>
      <c r="K2204">
        <f t="shared" si="2"/>
        <v>1</v>
      </c>
    </row>
    <row r="2205">
      <c r="A2205" s="9" t="s">
        <v>2502</v>
      </c>
      <c r="B2205" s="10" t="s">
        <v>2511</v>
      </c>
      <c r="C2205" s="2" t="s">
        <v>70</v>
      </c>
      <c r="D2205" s="2" t="s">
        <v>440</v>
      </c>
      <c r="E2205" s="2" t="s">
        <v>1392</v>
      </c>
      <c r="F2205" s="2" t="s">
        <v>2515</v>
      </c>
      <c r="G2205" s="12">
        <v>100.0</v>
      </c>
      <c r="H2205" s="2" t="s">
        <v>24421</v>
      </c>
      <c r="I2205" s="2" t="s">
        <v>24378</v>
      </c>
      <c r="J2205" t="str">
        <f t="shared" si="1"/>
        <v>9426-WAROPEN</v>
      </c>
      <c r="K2205">
        <f t="shared" si="2"/>
        <v>1</v>
      </c>
    </row>
    <row r="2206">
      <c r="A2206" s="9" t="s">
        <v>24436</v>
      </c>
      <c r="B2206" s="10" t="s">
        <v>24437</v>
      </c>
      <c r="C2206" s="2" t="s">
        <v>70</v>
      </c>
      <c r="D2206" s="2" t="s">
        <v>440</v>
      </c>
      <c r="E2206" s="2" t="s">
        <v>1392</v>
      </c>
      <c r="F2206" s="2" t="s">
        <v>24438</v>
      </c>
      <c r="G2206" s="12">
        <v>100.0</v>
      </c>
      <c r="H2206" s="2" t="s">
        <v>24421</v>
      </c>
      <c r="I2206" s="2" t="s">
        <v>24378</v>
      </c>
      <c r="J2206" t="str">
        <f t="shared" si="1"/>
        <v>9426-WAROPEN</v>
      </c>
      <c r="K2206">
        <f t="shared" si="2"/>
        <v>1</v>
      </c>
    </row>
    <row r="2207">
      <c r="A2207" s="9" t="s">
        <v>24439</v>
      </c>
      <c r="B2207" s="10" t="s">
        <v>1391</v>
      </c>
      <c r="C2207" s="2" t="s">
        <v>70</v>
      </c>
      <c r="D2207" s="2" t="s">
        <v>440</v>
      </c>
      <c r="E2207" s="2" t="s">
        <v>1392</v>
      </c>
      <c r="F2207" s="2" t="s">
        <v>1393</v>
      </c>
      <c r="G2207" s="12">
        <v>100.0</v>
      </c>
      <c r="H2207" s="2" t="s">
        <v>24421</v>
      </c>
      <c r="I2207" s="2" t="s">
        <v>24378</v>
      </c>
      <c r="J2207" t="str">
        <f t="shared" si="1"/>
        <v>9426-WAROPEN</v>
      </c>
      <c r="K2207">
        <f t="shared" si="2"/>
        <v>1</v>
      </c>
    </row>
    <row r="2208">
      <c r="A2208" s="9" t="s">
        <v>24440</v>
      </c>
      <c r="B2208" s="10" t="s">
        <v>24441</v>
      </c>
      <c r="C2208" s="2" t="s">
        <v>70</v>
      </c>
      <c r="D2208" s="2" t="s">
        <v>440</v>
      </c>
      <c r="E2208" s="2" t="s">
        <v>1392</v>
      </c>
      <c r="F2208" s="2" t="s">
        <v>24442</v>
      </c>
      <c r="G2208" s="12">
        <v>100.0</v>
      </c>
      <c r="H2208" s="2" t="s">
        <v>24421</v>
      </c>
      <c r="I2208" s="2" t="s">
        <v>24378</v>
      </c>
      <c r="J2208" t="str">
        <f t="shared" si="1"/>
        <v>9426-WAROPEN</v>
      </c>
      <c r="K2208">
        <f t="shared" si="2"/>
        <v>1</v>
      </c>
    </row>
    <row r="2209">
      <c r="A2209" s="9" t="s">
        <v>24443</v>
      </c>
      <c r="B2209" s="10" t="s">
        <v>24444</v>
      </c>
      <c r="C2209" s="2" t="s">
        <v>70</v>
      </c>
      <c r="D2209" s="2" t="s">
        <v>440</v>
      </c>
      <c r="E2209" s="2" t="s">
        <v>1392</v>
      </c>
      <c r="F2209" s="2" t="s">
        <v>24445</v>
      </c>
      <c r="G2209" s="12">
        <v>100.0</v>
      </c>
      <c r="H2209" s="2" t="s">
        <v>24421</v>
      </c>
      <c r="I2209" s="2" t="s">
        <v>24378</v>
      </c>
      <c r="J2209" t="str">
        <f t="shared" si="1"/>
        <v>9426-WAROPEN</v>
      </c>
      <c r="K2209">
        <f t="shared" si="2"/>
        <v>1</v>
      </c>
    </row>
    <row r="2210">
      <c r="A2210" s="9" t="s">
        <v>24446</v>
      </c>
      <c r="B2210" s="10" t="s">
        <v>24447</v>
      </c>
      <c r="C2210" s="2" t="s">
        <v>70</v>
      </c>
      <c r="D2210" s="2" t="s">
        <v>440</v>
      </c>
      <c r="E2210" s="2" t="s">
        <v>1392</v>
      </c>
      <c r="F2210" s="2" t="s">
        <v>24448</v>
      </c>
      <c r="G2210" s="12">
        <v>100.0</v>
      </c>
      <c r="H2210" s="2" t="s">
        <v>24421</v>
      </c>
      <c r="I2210" s="2" t="s">
        <v>24378</v>
      </c>
      <c r="J2210" t="str">
        <f t="shared" si="1"/>
        <v>9426-WAROPEN</v>
      </c>
      <c r="K2210">
        <f t="shared" si="2"/>
        <v>1</v>
      </c>
    </row>
    <row r="2211">
      <c r="A2211" s="9" t="s">
        <v>24449</v>
      </c>
      <c r="B2211" s="10" t="s">
        <v>24450</v>
      </c>
      <c r="C2211" s="2" t="s">
        <v>70</v>
      </c>
      <c r="D2211" s="2" t="s">
        <v>440</v>
      </c>
      <c r="E2211" s="2" t="s">
        <v>441</v>
      </c>
      <c r="F2211" s="2" t="s">
        <v>24451</v>
      </c>
      <c r="G2211" s="12">
        <v>100.0</v>
      </c>
      <c r="H2211" s="2" t="s">
        <v>24421</v>
      </c>
      <c r="I2211" s="2" t="s">
        <v>24378</v>
      </c>
      <c r="J2211" t="str">
        <f t="shared" si="1"/>
        <v>9426-WAROPEN</v>
      </c>
      <c r="K2211">
        <f t="shared" si="2"/>
        <v>1</v>
      </c>
    </row>
    <row r="2212">
      <c r="A2212" s="9" t="s">
        <v>24452</v>
      </c>
      <c r="B2212" s="10" t="s">
        <v>24453</v>
      </c>
      <c r="C2212" s="2" t="s">
        <v>70</v>
      </c>
      <c r="D2212" s="2" t="s">
        <v>440</v>
      </c>
      <c r="E2212" s="2" t="s">
        <v>441</v>
      </c>
      <c r="F2212" s="2" t="s">
        <v>24454</v>
      </c>
      <c r="G2212" s="12">
        <v>100.0</v>
      </c>
      <c r="H2212" s="2" t="s">
        <v>24421</v>
      </c>
      <c r="I2212" s="2" t="s">
        <v>24378</v>
      </c>
      <c r="J2212" t="str">
        <f t="shared" si="1"/>
        <v>9426-WAROPEN</v>
      </c>
      <c r="K2212">
        <f t="shared" si="2"/>
        <v>1</v>
      </c>
    </row>
    <row r="2213">
      <c r="A2213" s="9" t="s">
        <v>24455</v>
      </c>
      <c r="B2213" s="10" t="s">
        <v>1396</v>
      </c>
      <c r="C2213" s="2" t="s">
        <v>70</v>
      </c>
      <c r="D2213" s="2" t="s">
        <v>440</v>
      </c>
      <c r="E2213" s="2" t="s">
        <v>441</v>
      </c>
      <c r="F2213" s="2" t="s">
        <v>1398</v>
      </c>
      <c r="G2213" s="12">
        <v>100.0</v>
      </c>
      <c r="H2213" s="2" t="s">
        <v>24421</v>
      </c>
      <c r="I2213" s="2" t="s">
        <v>24378</v>
      </c>
      <c r="J2213" t="str">
        <f t="shared" si="1"/>
        <v>9426-WAROPEN</v>
      </c>
      <c r="K2213">
        <f t="shared" si="2"/>
        <v>1</v>
      </c>
    </row>
    <row r="2214">
      <c r="A2214" s="9" t="s">
        <v>4109</v>
      </c>
      <c r="B2214" s="10" t="s">
        <v>4110</v>
      </c>
      <c r="C2214" s="2" t="s">
        <v>70</v>
      </c>
      <c r="D2214" s="2" t="s">
        <v>440</v>
      </c>
      <c r="E2214" s="2" t="s">
        <v>441</v>
      </c>
      <c r="F2214" s="2" t="s">
        <v>4112</v>
      </c>
      <c r="G2214" s="12">
        <v>100.0</v>
      </c>
      <c r="H2214" s="2" t="s">
        <v>24421</v>
      </c>
      <c r="I2214" s="2" t="s">
        <v>24378</v>
      </c>
      <c r="J2214" t="str">
        <f t="shared" si="1"/>
        <v>9426-WAROPEN</v>
      </c>
      <c r="K2214">
        <f t="shared" si="2"/>
        <v>1</v>
      </c>
    </row>
    <row r="2215">
      <c r="A2215" s="9" t="s">
        <v>24456</v>
      </c>
      <c r="B2215" s="10" t="s">
        <v>24457</v>
      </c>
      <c r="C2215" s="2" t="s">
        <v>70</v>
      </c>
      <c r="D2215" s="2" t="s">
        <v>440</v>
      </c>
      <c r="E2215" s="2" t="s">
        <v>441</v>
      </c>
      <c r="F2215" s="2" t="s">
        <v>24458</v>
      </c>
      <c r="G2215" s="12">
        <v>100.0</v>
      </c>
      <c r="H2215" s="2" t="s">
        <v>24421</v>
      </c>
      <c r="I2215" s="2" t="s">
        <v>24378</v>
      </c>
      <c r="J2215" t="str">
        <f t="shared" si="1"/>
        <v>9426-WAROPEN</v>
      </c>
      <c r="K2215">
        <f t="shared" si="2"/>
        <v>1</v>
      </c>
    </row>
    <row r="2216">
      <c r="A2216" s="9" t="s">
        <v>2517</v>
      </c>
      <c r="B2216" s="10" t="s">
        <v>1404</v>
      </c>
      <c r="C2216" s="2" t="s">
        <v>70</v>
      </c>
      <c r="D2216" s="2" t="s">
        <v>440</v>
      </c>
      <c r="E2216" s="2" t="s">
        <v>455</v>
      </c>
      <c r="F2216" s="2" t="s">
        <v>1405</v>
      </c>
      <c r="G2216" s="12">
        <v>100.0</v>
      </c>
      <c r="H2216" s="2" t="s">
        <v>24421</v>
      </c>
      <c r="I2216" s="2" t="s">
        <v>24378</v>
      </c>
      <c r="J2216" t="str">
        <f t="shared" si="1"/>
        <v>9426-WAROPEN</v>
      </c>
      <c r="K2216">
        <f t="shared" si="2"/>
        <v>1</v>
      </c>
    </row>
    <row r="2217">
      <c r="A2217" s="9" t="s">
        <v>2535</v>
      </c>
      <c r="B2217" s="10" t="s">
        <v>2544</v>
      </c>
      <c r="C2217" s="2" t="s">
        <v>70</v>
      </c>
      <c r="D2217" s="2" t="s">
        <v>440</v>
      </c>
      <c r="E2217" s="2" t="s">
        <v>455</v>
      </c>
      <c r="F2217" s="2" t="s">
        <v>2547</v>
      </c>
      <c r="G2217" s="12">
        <v>100.0</v>
      </c>
      <c r="H2217" s="2" t="s">
        <v>24421</v>
      </c>
      <c r="I2217" s="2" t="s">
        <v>24378</v>
      </c>
      <c r="J2217" t="str">
        <f t="shared" si="1"/>
        <v>9426-WAROPEN</v>
      </c>
      <c r="K2217">
        <f t="shared" si="2"/>
        <v>1</v>
      </c>
    </row>
    <row r="2218">
      <c r="A2218" s="9" t="s">
        <v>24459</v>
      </c>
      <c r="B2218" s="10" t="s">
        <v>24460</v>
      </c>
      <c r="C2218" s="2" t="s">
        <v>70</v>
      </c>
      <c r="D2218" s="2" t="s">
        <v>440</v>
      </c>
      <c r="E2218" s="2" t="s">
        <v>455</v>
      </c>
      <c r="F2218" s="2" t="s">
        <v>24461</v>
      </c>
      <c r="G2218" s="12">
        <v>100.0</v>
      </c>
      <c r="H2218" s="2" t="s">
        <v>24421</v>
      </c>
      <c r="I2218" s="2" t="s">
        <v>24378</v>
      </c>
      <c r="J2218" t="str">
        <f t="shared" si="1"/>
        <v>9426-WAROPEN</v>
      </c>
      <c r="K2218">
        <f t="shared" si="2"/>
        <v>1</v>
      </c>
    </row>
    <row r="2219">
      <c r="A2219" s="9" t="s">
        <v>2550</v>
      </c>
      <c r="B2219" s="10" t="s">
        <v>2560</v>
      </c>
      <c r="C2219" s="2" t="s">
        <v>70</v>
      </c>
      <c r="D2219" s="2" t="s">
        <v>440</v>
      </c>
      <c r="E2219" s="2" t="s">
        <v>455</v>
      </c>
      <c r="F2219" s="2" t="s">
        <v>2561</v>
      </c>
      <c r="G2219" s="12">
        <v>100.0</v>
      </c>
      <c r="H2219" s="2" t="s">
        <v>24421</v>
      </c>
      <c r="I2219" s="2" t="s">
        <v>24378</v>
      </c>
      <c r="J2219" t="str">
        <f t="shared" si="1"/>
        <v>9426-WAROPEN</v>
      </c>
      <c r="K2219">
        <f t="shared" si="2"/>
        <v>1</v>
      </c>
    </row>
    <row r="2220">
      <c r="A2220" s="9" t="s">
        <v>2566</v>
      </c>
      <c r="B2220" s="10" t="s">
        <v>2577</v>
      </c>
      <c r="C2220" s="2" t="s">
        <v>70</v>
      </c>
      <c r="D2220" s="2" t="s">
        <v>440</v>
      </c>
      <c r="E2220" s="2" t="s">
        <v>455</v>
      </c>
      <c r="F2220" s="2" t="s">
        <v>2580</v>
      </c>
      <c r="G2220" s="12">
        <v>100.0</v>
      </c>
      <c r="H2220" s="2" t="s">
        <v>24421</v>
      </c>
      <c r="I2220" s="2" t="s">
        <v>24378</v>
      </c>
      <c r="J2220" t="str">
        <f t="shared" si="1"/>
        <v>9426-WAROPEN</v>
      </c>
      <c r="K2220">
        <f t="shared" si="2"/>
        <v>1</v>
      </c>
    </row>
    <row r="2221">
      <c r="A2221" s="9" t="s">
        <v>24462</v>
      </c>
      <c r="B2221" s="10" t="s">
        <v>1658</v>
      </c>
      <c r="C2221" s="2" t="s">
        <v>110</v>
      </c>
      <c r="D2221" s="2" t="s">
        <v>552</v>
      </c>
      <c r="E2221" s="2" t="s">
        <v>1661</v>
      </c>
      <c r="F2221" s="2" t="s">
        <v>1662</v>
      </c>
      <c r="G2221" s="12">
        <v>100.0</v>
      </c>
      <c r="H2221" s="2" t="s">
        <v>76</v>
      </c>
      <c r="I2221" s="2" t="s">
        <v>24378</v>
      </c>
      <c r="J2221" t="str">
        <f t="shared" si="1"/>
        <v>9501-MERAUKE</v>
      </c>
      <c r="K2221">
        <f t="shared" si="2"/>
        <v>1</v>
      </c>
    </row>
    <row r="2222">
      <c r="A2222" s="9" t="s">
        <v>24463</v>
      </c>
      <c r="B2222" s="10" t="s">
        <v>1665</v>
      </c>
      <c r="C2222" s="2" t="s">
        <v>110</v>
      </c>
      <c r="D2222" s="2" t="s">
        <v>552</v>
      </c>
      <c r="E2222" s="2" t="s">
        <v>1661</v>
      </c>
      <c r="F2222" s="2" t="s">
        <v>1666</v>
      </c>
      <c r="G2222" s="12">
        <v>100.0</v>
      </c>
      <c r="H2222" s="2" t="s">
        <v>76</v>
      </c>
      <c r="I2222" s="2" t="s">
        <v>24378</v>
      </c>
      <c r="J2222" t="str">
        <f t="shared" si="1"/>
        <v>9501-MERAUKE</v>
      </c>
      <c r="K2222">
        <f t="shared" si="2"/>
        <v>1</v>
      </c>
    </row>
    <row r="2223">
      <c r="A2223" s="9" t="s">
        <v>6827</v>
      </c>
      <c r="B2223" s="10" t="s">
        <v>1674</v>
      </c>
      <c r="C2223" s="2" t="s">
        <v>110</v>
      </c>
      <c r="D2223" s="2" t="s">
        <v>552</v>
      </c>
      <c r="E2223" s="2" t="s">
        <v>1669</v>
      </c>
      <c r="F2223" s="2" t="s">
        <v>1676</v>
      </c>
      <c r="G2223" s="12">
        <v>100.0</v>
      </c>
      <c r="H2223" s="2" t="s">
        <v>76</v>
      </c>
      <c r="I2223" s="2" t="s">
        <v>24378</v>
      </c>
      <c r="J2223" t="str">
        <f t="shared" si="1"/>
        <v>9501-MERAUKE</v>
      </c>
      <c r="K2223">
        <f t="shared" si="2"/>
        <v>1</v>
      </c>
    </row>
    <row r="2224">
      <c r="A2224" s="9" t="s">
        <v>24464</v>
      </c>
      <c r="B2224" s="10" t="s">
        <v>1689</v>
      </c>
      <c r="C2224" s="2" t="s">
        <v>110</v>
      </c>
      <c r="D2224" s="2" t="s">
        <v>111</v>
      </c>
      <c r="E2224" s="2" t="s">
        <v>1690</v>
      </c>
      <c r="F2224" s="2" t="s">
        <v>1690</v>
      </c>
      <c r="G2224" s="12">
        <v>100.0</v>
      </c>
      <c r="H2224" s="2" t="s">
        <v>76</v>
      </c>
      <c r="I2224" s="2" t="s">
        <v>24378</v>
      </c>
      <c r="J2224" t="str">
        <f t="shared" si="1"/>
        <v>9502-BOVEN DIGOEL</v>
      </c>
      <c r="K2224">
        <f t="shared" si="2"/>
        <v>1</v>
      </c>
    </row>
    <row r="2225">
      <c r="A2225" s="9" t="s">
        <v>24465</v>
      </c>
      <c r="B2225" s="10" t="s">
        <v>24466</v>
      </c>
      <c r="C2225" s="2" t="s">
        <v>110</v>
      </c>
      <c r="D2225" s="2" t="s">
        <v>111</v>
      </c>
      <c r="E2225" s="2" t="s">
        <v>1690</v>
      </c>
      <c r="F2225" s="2" t="s">
        <v>24467</v>
      </c>
      <c r="G2225" s="12">
        <v>100.0</v>
      </c>
      <c r="H2225" s="2" t="s">
        <v>76</v>
      </c>
      <c r="I2225" s="2" t="s">
        <v>24378</v>
      </c>
      <c r="J2225" t="str">
        <f t="shared" si="1"/>
        <v>9502-BOVEN DIGOEL</v>
      </c>
      <c r="K2225">
        <f t="shared" si="2"/>
        <v>1</v>
      </c>
    </row>
    <row r="2226">
      <c r="A2226" s="9" t="s">
        <v>11592</v>
      </c>
      <c r="B2226" s="10" t="s">
        <v>11602</v>
      </c>
      <c r="C2226" s="2" t="s">
        <v>110</v>
      </c>
      <c r="D2226" s="2" t="s">
        <v>111</v>
      </c>
      <c r="E2226" s="2" t="s">
        <v>1696</v>
      </c>
      <c r="F2226" s="2" t="s">
        <v>11606</v>
      </c>
      <c r="G2226" s="12">
        <v>100.0</v>
      </c>
      <c r="H2226" s="2" t="s">
        <v>76</v>
      </c>
      <c r="I2226" s="2" t="s">
        <v>24378</v>
      </c>
      <c r="J2226" t="str">
        <f t="shared" si="1"/>
        <v>9502-BOVEN DIGOEL</v>
      </c>
      <c r="K2226">
        <f t="shared" si="2"/>
        <v>1</v>
      </c>
    </row>
    <row r="2227">
      <c r="A2227" s="9" t="s">
        <v>11821</v>
      </c>
      <c r="B2227" s="10" t="s">
        <v>1728</v>
      </c>
      <c r="C2227" s="2" t="s">
        <v>110</v>
      </c>
      <c r="D2227" s="2" t="s">
        <v>111</v>
      </c>
      <c r="E2227" s="2" t="s">
        <v>1730</v>
      </c>
      <c r="F2227" s="2" t="s">
        <v>1731</v>
      </c>
      <c r="G2227" s="12">
        <v>100.0</v>
      </c>
      <c r="H2227" s="2" t="s">
        <v>76</v>
      </c>
      <c r="I2227" s="2" t="s">
        <v>24378</v>
      </c>
      <c r="J2227" t="str">
        <f t="shared" si="1"/>
        <v>9502-BOVEN DIGOEL</v>
      </c>
      <c r="K2227">
        <f t="shared" si="2"/>
        <v>1</v>
      </c>
    </row>
    <row r="2228">
      <c r="A2228" s="9" t="s">
        <v>11837</v>
      </c>
      <c r="B2228" s="10" t="s">
        <v>11849</v>
      </c>
      <c r="C2228" s="2" t="s">
        <v>110</v>
      </c>
      <c r="D2228" s="2" t="s">
        <v>111</v>
      </c>
      <c r="E2228" s="2" t="s">
        <v>1730</v>
      </c>
      <c r="F2228" s="2" t="s">
        <v>11850</v>
      </c>
      <c r="G2228" s="12">
        <v>100.0</v>
      </c>
      <c r="H2228" s="2" t="s">
        <v>76</v>
      </c>
      <c r="I2228" s="2" t="s">
        <v>24378</v>
      </c>
      <c r="J2228" t="str">
        <f t="shared" si="1"/>
        <v>9502-BOVEN DIGOEL</v>
      </c>
      <c r="K2228">
        <f t="shared" si="2"/>
        <v>1</v>
      </c>
    </row>
    <row r="2229">
      <c r="A2229" s="9" t="s">
        <v>11860</v>
      </c>
      <c r="B2229" s="10" t="s">
        <v>11870</v>
      </c>
      <c r="C2229" s="2" t="s">
        <v>110</v>
      </c>
      <c r="D2229" s="2" t="s">
        <v>111</v>
      </c>
      <c r="E2229" s="2" t="s">
        <v>1730</v>
      </c>
      <c r="F2229" s="2" t="s">
        <v>11871</v>
      </c>
      <c r="G2229" s="12">
        <v>100.0</v>
      </c>
      <c r="H2229" s="2" t="s">
        <v>76</v>
      </c>
      <c r="I2229" s="2" t="s">
        <v>24378</v>
      </c>
      <c r="J2229" t="str">
        <f t="shared" si="1"/>
        <v>9502-BOVEN DIGOEL</v>
      </c>
      <c r="K2229">
        <f t="shared" si="2"/>
        <v>1</v>
      </c>
    </row>
    <row r="2230">
      <c r="A2230" s="9" t="s">
        <v>24468</v>
      </c>
      <c r="B2230" s="10" t="s">
        <v>24469</v>
      </c>
      <c r="C2230" s="2" t="s">
        <v>110</v>
      </c>
      <c r="D2230" s="2" t="s">
        <v>111</v>
      </c>
      <c r="E2230" s="2" t="s">
        <v>3192</v>
      </c>
      <c r="F2230" s="2" t="s">
        <v>1705</v>
      </c>
      <c r="G2230" s="12">
        <v>100.0</v>
      </c>
      <c r="H2230" s="2" t="s">
        <v>76</v>
      </c>
      <c r="I2230" s="2" t="s">
        <v>24378</v>
      </c>
      <c r="J2230" t="str">
        <f t="shared" si="1"/>
        <v>9502-BOVEN DIGOEL</v>
      </c>
      <c r="K2230">
        <f t="shared" si="2"/>
        <v>1</v>
      </c>
    </row>
    <row r="2231">
      <c r="A2231" s="9" t="s">
        <v>24470</v>
      </c>
      <c r="B2231" s="10" t="s">
        <v>24471</v>
      </c>
      <c r="C2231" s="2" t="s">
        <v>110</v>
      </c>
      <c r="D2231" s="2" t="s">
        <v>111</v>
      </c>
      <c r="E2231" s="2" t="s">
        <v>3192</v>
      </c>
      <c r="F2231" s="2" t="s">
        <v>3192</v>
      </c>
      <c r="G2231" s="12">
        <v>100.0</v>
      </c>
      <c r="H2231" s="2" t="s">
        <v>76</v>
      </c>
      <c r="I2231" s="2" t="s">
        <v>24378</v>
      </c>
      <c r="J2231" t="str">
        <f t="shared" si="1"/>
        <v>9502-BOVEN DIGOEL</v>
      </c>
      <c r="K2231">
        <f t="shared" si="2"/>
        <v>1</v>
      </c>
    </row>
    <row r="2232">
      <c r="A2232" s="9" t="s">
        <v>3188</v>
      </c>
      <c r="B2232" s="10" t="s">
        <v>3190</v>
      </c>
      <c r="C2232" s="2" t="s">
        <v>110</v>
      </c>
      <c r="D2232" s="2" t="s">
        <v>111</v>
      </c>
      <c r="E2232" s="2" t="s">
        <v>3192</v>
      </c>
      <c r="F2232" s="2" t="s">
        <v>1722</v>
      </c>
      <c r="G2232" s="12">
        <v>100.0</v>
      </c>
      <c r="H2232" s="2" t="s">
        <v>76</v>
      </c>
      <c r="I2232" s="2" t="s">
        <v>24378</v>
      </c>
      <c r="J2232" t="str">
        <f t="shared" si="1"/>
        <v>9502-BOVEN DIGOEL</v>
      </c>
      <c r="K2232">
        <f t="shared" si="2"/>
        <v>1</v>
      </c>
    </row>
    <row r="2233">
      <c r="A2233" s="9" t="s">
        <v>11890</v>
      </c>
      <c r="B2233" s="10" t="s">
        <v>11896</v>
      </c>
      <c r="C2233" s="2" t="s">
        <v>110</v>
      </c>
      <c r="D2233" s="2" t="s">
        <v>111</v>
      </c>
      <c r="E2233" s="2" t="s">
        <v>1735</v>
      </c>
      <c r="F2233" s="2" t="s">
        <v>11897</v>
      </c>
      <c r="G2233" s="12">
        <v>100.0</v>
      </c>
      <c r="H2233" s="2" t="s">
        <v>76</v>
      </c>
      <c r="I2233" s="2" t="s">
        <v>24378</v>
      </c>
      <c r="J2233" t="str">
        <f t="shared" si="1"/>
        <v>9502-BOVEN DIGOEL</v>
      </c>
      <c r="K2233">
        <f t="shared" si="2"/>
        <v>1</v>
      </c>
    </row>
    <row r="2234">
      <c r="A2234" s="9" t="s">
        <v>3195</v>
      </c>
      <c r="B2234" s="10" t="s">
        <v>3198</v>
      </c>
      <c r="C2234" s="2" t="s">
        <v>110</v>
      </c>
      <c r="D2234" s="2" t="s">
        <v>111</v>
      </c>
      <c r="E2234" s="2" t="s">
        <v>1735</v>
      </c>
      <c r="F2234" s="2" t="s">
        <v>3199</v>
      </c>
      <c r="G2234" s="12">
        <v>100.0</v>
      </c>
      <c r="H2234" s="2" t="s">
        <v>76</v>
      </c>
      <c r="I2234" s="2" t="s">
        <v>24378</v>
      </c>
      <c r="J2234" t="str">
        <f t="shared" si="1"/>
        <v>9502-BOVEN DIGOEL</v>
      </c>
      <c r="K2234">
        <f t="shared" si="2"/>
        <v>1</v>
      </c>
    </row>
    <row r="2235">
      <c r="A2235" s="9" t="s">
        <v>11907</v>
      </c>
      <c r="B2235" s="10" t="s">
        <v>11914</v>
      </c>
      <c r="C2235" s="2" t="s">
        <v>110</v>
      </c>
      <c r="D2235" s="2" t="s">
        <v>111</v>
      </c>
      <c r="E2235" s="2" t="s">
        <v>1735</v>
      </c>
      <c r="F2235" s="2" t="s">
        <v>1735</v>
      </c>
      <c r="G2235" s="12">
        <v>100.0</v>
      </c>
      <c r="H2235" s="2" t="s">
        <v>76</v>
      </c>
      <c r="I2235" s="2" t="s">
        <v>24378</v>
      </c>
      <c r="J2235" t="str">
        <f t="shared" si="1"/>
        <v>9502-BOVEN DIGOEL</v>
      </c>
      <c r="K2235">
        <f t="shared" si="2"/>
        <v>1</v>
      </c>
    </row>
    <row r="2236">
      <c r="A2236" s="9" t="s">
        <v>6862</v>
      </c>
      <c r="B2236" s="10" t="s">
        <v>6870</v>
      </c>
      <c r="C2236" s="2" t="s">
        <v>110</v>
      </c>
      <c r="D2236" s="2" t="s">
        <v>111</v>
      </c>
      <c r="E2236" s="2" t="s">
        <v>1735</v>
      </c>
      <c r="F2236" s="2" t="s">
        <v>6872</v>
      </c>
      <c r="G2236" s="12">
        <v>100.0</v>
      </c>
      <c r="H2236" s="2" t="s">
        <v>76</v>
      </c>
      <c r="I2236" s="2" t="s">
        <v>24378</v>
      </c>
      <c r="J2236" t="str">
        <f t="shared" si="1"/>
        <v>9502-BOVEN DIGOEL</v>
      </c>
      <c r="K2236">
        <f t="shared" si="2"/>
        <v>1</v>
      </c>
    </row>
    <row r="2237">
      <c r="A2237" s="9" t="s">
        <v>3201</v>
      </c>
      <c r="B2237" s="10" t="s">
        <v>1734</v>
      </c>
      <c r="C2237" s="2" t="s">
        <v>110</v>
      </c>
      <c r="D2237" s="2" t="s">
        <v>111</v>
      </c>
      <c r="E2237" s="2" t="s">
        <v>1735</v>
      </c>
      <c r="F2237" s="2" t="s">
        <v>1736</v>
      </c>
      <c r="G2237" s="12">
        <v>100.0</v>
      </c>
      <c r="H2237" s="2" t="s">
        <v>76</v>
      </c>
      <c r="I2237" s="2" t="s">
        <v>24378</v>
      </c>
      <c r="J2237" t="str">
        <f t="shared" si="1"/>
        <v>9502-BOVEN DIGOEL</v>
      </c>
      <c r="K2237">
        <f t="shared" si="2"/>
        <v>1</v>
      </c>
    </row>
    <row r="2238">
      <c r="A2238" s="9" t="s">
        <v>8573</v>
      </c>
      <c r="B2238" s="10" t="s">
        <v>8581</v>
      </c>
      <c r="C2238" s="2" t="s">
        <v>110</v>
      </c>
      <c r="D2238" s="2" t="s">
        <v>111</v>
      </c>
      <c r="E2238" s="2" t="s">
        <v>1735</v>
      </c>
      <c r="F2238" s="2" t="s">
        <v>8584</v>
      </c>
      <c r="G2238" s="12">
        <v>100.0</v>
      </c>
      <c r="H2238" s="2" t="s">
        <v>76</v>
      </c>
      <c r="I2238" s="2" t="s">
        <v>24378</v>
      </c>
      <c r="J2238" t="str">
        <f t="shared" si="1"/>
        <v>9502-BOVEN DIGOEL</v>
      </c>
      <c r="K2238">
        <f t="shared" si="2"/>
        <v>1</v>
      </c>
    </row>
    <row r="2239">
      <c r="A2239" s="9" t="s">
        <v>24472</v>
      </c>
      <c r="B2239" s="10" t="s">
        <v>24473</v>
      </c>
      <c r="C2239" s="2" t="s">
        <v>110</v>
      </c>
      <c r="D2239" s="2" t="s">
        <v>111</v>
      </c>
      <c r="E2239" s="2" t="s">
        <v>1746</v>
      </c>
      <c r="F2239" s="2" t="s">
        <v>24474</v>
      </c>
      <c r="G2239" s="12">
        <v>100.0</v>
      </c>
      <c r="H2239" s="2" t="s">
        <v>76</v>
      </c>
      <c r="I2239" s="2" t="s">
        <v>24378</v>
      </c>
      <c r="J2239" t="str">
        <f t="shared" si="1"/>
        <v>9502-BOVEN DIGOEL</v>
      </c>
      <c r="K2239">
        <f t="shared" si="2"/>
        <v>1</v>
      </c>
    </row>
    <row r="2240">
      <c r="A2240" s="9" t="s">
        <v>24475</v>
      </c>
      <c r="B2240" s="10" t="s">
        <v>24476</v>
      </c>
      <c r="C2240" s="2" t="s">
        <v>110</v>
      </c>
      <c r="D2240" s="2" t="s">
        <v>111</v>
      </c>
      <c r="E2240" s="2" t="s">
        <v>3271</v>
      </c>
      <c r="F2240" s="2" t="s">
        <v>24477</v>
      </c>
      <c r="G2240" s="12">
        <v>100.0</v>
      </c>
      <c r="H2240" s="2" t="s">
        <v>76</v>
      </c>
      <c r="I2240" s="2" t="s">
        <v>24378</v>
      </c>
      <c r="J2240" t="str">
        <f t="shared" si="1"/>
        <v>9502-BOVEN DIGOEL</v>
      </c>
      <c r="K2240">
        <f t="shared" si="2"/>
        <v>1</v>
      </c>
    </row>
    <row r="2241">
      <c r="A2241" s="9" t="s">
        <v>24478</v>
      </c>
      <c r="B2241" s="10" t="s">
        <v>24479</v>
      </c>
      <c r="C2241" s="2" t="s">
        <v>110</v>
      </c>
      <c r="D2241" s="2" t="s">
        <v>111</v>
      </c>
      <c r="E2241" s="2" t="s">
        <v>3271</v>
      </c>
      <c r="F2241" s="2" t="s">
        <v>24480</v>
      </c>
      <c r="G2241" s="12">
        <v>100.0</v>
      </c>
      <c r="H2241" s="2" t="s">
        <v>76</v>
      </c>
      <c r="I2241" s="2" t="s">
        <v>24378</v>
      </c>
      <c r="J2241" t="str">
        <f t="shared" si="1"/>
        <v>9502-BOVEN DIGOEL</v>
      </c>
      <c r="K2241">
        <f t="shared" si="2"/>
        <v>1</v>
      </c>
    </row>
    <row r="2242">
      <c r="A2242" s="9" t="s">
        <v>24481</v>
      </c>
      <c r="B2242" s="10" t="s">
        <v>24482</v>
      </c>
      <c r="C2242" s="2" t="s">
        <v>110</v>
      </c>
      <c r="D2242" s="2" t="s">
        <v>111</v>
      </c>
      <c r="E2242" s="2" t="s">
        <v>3271</v>
      </c>
      <c r="F2242" s="2" t="s">
        <v>24483</v>
      </c>
      <c r="G2242" s="12">
        <v>100.0</v>
      </c>
      <c r="H2242" s="2" t="s">
        <v>76</v>
      </c>
      <c r="I2242" s="2" t="s">
        <v>24378</v>
      </c>
      <c r="J2242" t="str">
        <f t="shared" si="1"/>
        <v>9502-BOVEN DIGOEL</v>
      </c>
      <c r="K2242">
        <f t="shared" si="2"/>
        <v>1</v>
      </c>
    </row>
    <row r="2243">
      <c r="A2243" s="9" t="s">
        <v>24484</v>
      </c>
      <c r="B2243" s="10" t="s">
        <v>24485</v>
      </c>
      <c r="C2243" s="2" t="s">
        <v>110</v>
      </c>
      <c r="D2243" s="2" t="s">
        <v>111</v>
      </c>
      <c r="E2243" s="2" t="s">
        <v>3271</v>
      </c>
      <c r="F2243" s="2" t="s">
        <v>24486</v>
      </c>
      <c r="G2243" s="12">
        <v>100.0</v>
      </c>
      <c r="H2243" s="2" t="s">
        <v>76</v>
      </c>
      <c r="I2243" s="2" t="s">
        <v>24378</v>
      </c>
      <c r="J2243" t="str">
        <f t="shared" si="1"/>
        <v>9502-BOVEN DIGOEL</v>
      </c>
      <c r="K2243">
        <f t="shared" si="2"/>
        <v>1</v>
      </c>
    </row>
    <row r="2244">
      <c r="A2244" s="9" t="s">
        <v>24487</v>
      </c>
      <c r="B2244" s="10" t="s">
        <v>24488</v>
      </c>
      <c r="C2244" s="2" t="s">
        <v>110</v>
      </c>
      <c r="D2244" s="2" t="s">
        <v>111</v>
      </c>
      <c r="E2244" s="2" t="s">
        <v>3271</v>
      </c>
      <c r="F2244" s="2" t="s">
        <v>24489</v>
      </c>
      <c r="G2244" s="12">
        <v>100.0</v>
      </c>
      <c r="H2244" s="2" t="s">
        <v>76</v>
      </c>
      <c r="I2244" s="2" t="s">
        <v>24378</v>
      </c>
      <c r="J2244" t="str">
        <f t="shared" si="1"/>
        <v>9502-BOVEN DIGOEL</v>
      </c>
      <c r="K2244">
        <f t="shared" si="2"/>
        <v>1</v>
      </c>
    </row>
    <row r="2245">
      <c r="A2245" s="9" t="s">
        <v>11960</v>
      </c>
      <c r="B2245" s="10" t="s">
        <v>11969</v>
      </c>
      <c r="C2245" s="2" t="s">
        <v>110</v>
      </c>
      <c r="D2245" s="2" t="s">
        <v>111</v>
      </c>
      <c r="E2245" s="2" t="s">
        <v>1098</v>
      </c>
      <c r="F2245" s="2" t="s">
        <v>11970</v>
      </c>
      <c r="G2245" s="12">
        <v>100.0</v>
      </c>
      <c r="H2245" s="2" t="s">
        <v>76</v>
      </c>
      <c r="I2245" s="2" t="s">
        <v>24378</v>
      </c>
      <c r="J2245" t="str">
        <f t="shared" si="1"/>
        <v>9502-BOVEN DIGOEL</v>
      </c>
      <c r="K2245">
        <f t="shared" si="2"/>
        <v>1</v>
      </c>
    </row>
    <row r="2246">
      <c r="A2246" s="9" t="s">
        <v>8590</v>
      </c>
      <c r="B2246" s="10" t="s">
        <v>8600</v>
      </c>
      <c r="C2246" s="2" t="s">
        <v>110</v>
      </c>
      <c r="D2246" s="2" t="s">
        <v>111</v>
      </c>
      <c r="E2246" s="2" t="s">
        <v>1098</v>
      </c>
      <c r="F2246" s="2" t="s">
        <v>8602</v>
      </c>
      <c r="G2246" s="12">
        <v>100.0</v>
      </c>
      <c r="H2246" s="2" t="s">
        <v>76</v>
      </c>
      <c r="I2246" s="2" t="s">
        <v>24378</v>
      </c>
      <c r="J2246" t="str">
        <f t="shared" si="1"/>
        <v>9502-BOVEN DIGOEL</v>
      </c>
      <c r="K2246">
        <f t="shared" si="2"/>
        <v>1</v>
      </c>
    </row>
    <row r="2247">
      <c r="A2247" s="9" t="s">
        <v>8606</v>
      </c>
      <c r="B2247" s="10" t="s">
        <v>8617</v>
      </c>
      <c r="C2247" s="2" t="s">
        <v>110</v>
      </c>
      <c r="D2247" s="2" t="s">
        <v>111</v>
      </c>
      <c r="E2247" s="2" t="s">
        <v>1098</v>
      </c>
      <c r="F2247" s="2" t="s">
        <v>8619</v>
      </c>
      <c r="G2247" s="12">
        <v>100.0</v>
      </c>
      <c r="H2247" s="2" t="s">
        <v>76</v>
      </c>
      <c r="I2247" s="2" t="s">
        <v>24378</v>
      </c>
      <c r="J2247" t="str">
        <f t="shared" si="1"/>
        <v>9502-BOVEN DIGOEL</v>
      </c>
      <c r="K2247">
        <f t="shared" si="2"/>
        <v>1</v>
      </c>
    </row>
    <row r="2248">
      <c r="A2248" s="9" t="s">
        <v>1089</v>
      </c>
      <c r="B2248" s="10" t="s">
        <v>1095</v>
      </c>
      <c r="C2248" s="2" t="s">
        <v>110</v>
      </c>
      <c r="D2248" s="2" t="s">
        <v>111</v>
      </c>
      <c r="E2248" s="2" t="s">
        <v>1098</v>
      </c>
      <c r="F2248" s="2" t="s">
        <v>1099</v>
      </c>
      <c r="G2248" s="12">
        <v>100.0</v>
      </c>
      <c r="H2248" s="2" t="s">
        <v>76</v>
      </c>
      <c r="I2248" s="2" t="s">
        <v>24378</v>
      </c>
      <c r="J2248" t="str">
        <f t="shared" si="1"/>
        <v>9502-BOVEN DIGOEL</v>
      </c>
      <c r="K2248">
        <f t="shared" si="2"/>
        <v>1</v>
      </c>
    </row>
    <row r="2249">
      <c r="A2249" s="9" t="s">
        <v>12062</v>
      </c>
      <c r="B2249" s="10" t="s">
        <v>12071</v>
      </c>
      <c r="C2249" s="2" t="s">
        <v>110</v>
      </c>
      <c r="D2249" s="2" t="s">
        <v>111</v>
      </c>
      <c r="E2249" s="2" t="s">
        <v>3315</v>
      </c>
      <c r="F2249" s="2" t="s">
        <v>12073</v>
      </c>
      <c r="G2249" s="12">
        <v>100.0</v>
      </c>
      <c r="H2249" s="2" t="s">
        <v>76</v>
      </c>
      <c r="I2249" s="2" t="s">
        <v>24378</v>
      </c>
      <c r="J2249" t="str">
        <f t="shared" si="1"/>
        <v>9502-BOVEN DIGOEL</v>
      </c>
      <c r="K2249">
        <f t="shared" si="2"/>
        <v>1</v>
      </c>
    </row>
    <row r="2250">
      <c r="A2250" s="9" t="s">
        <v>3307</v>
      </c>
      <c r="B2250" s="10" t="s">
        <v>3313</v>
      </c>
      <c r="C2250" s="2" t="s">
        <v>110</v>
      </c>
      <c r="D2250" s="2" t="s">
        <v>111</v>
      </c>
      <c r="E2250" s="2" t="s">
        <v>3315</v>
      </c>
      <c r="F2250" s="2" t="s">
        <v>3316</v>
      </c>
      <c r="G2250" s="12">
        <v>100.0</v>
      </c>
      <c r="H2250" s="2" t="s">
        <v>76</v>
      </c>
      <c r="I2250" s="2" t="s">
        <v>24378</v>
      </c>
      <c r="J2250" t="str">
        <f t="shared" si="1"/>
        <v>9502-BOVEN DIGOEL</v>
      </c>
      <c r="K2250">
        <f t="shared" si="2"/>
        <v>1</v>
      </c>
    </row>
    <row r="2251">
      <c r="A2251" s="9" t="s">
        <v>12085</v>
      </c>
      <c r="B2251" s="10" t="s">
        <v>12091</v>
      </c>
      <c r="C2251" s="2" t="s">
        <v>110</v>
      </c>
      <c r="D2251" s="2" t="s">
        <v>111</v>
      </c>
      <c r="E2251" s="2" t="s">
        <v>3315</v>
      </c>
      <c r="F2251" s="2" t="s">
        <v>3315</v>
      </c>
      <c r="G2251" s="12">
        <v>100.0</v>
      </c>
      <c r="H2251" s="2" t="s">
        <v>76</v>
      </c>
      <c r="I2251" s="2" t="s">
        <v>24378</v>
      </c>
      <c r="J2251" t="str">
        <f t="shared" si="1"/>
        <v>9502-BOVEN DIGOEL</v>
      </c>
      <c r="K2251">
        <f t="shared" si="2"/>
        <v>1</v>
      </c>
    </row>
    <row r="2252">
      <c r="A2252" s="9" t="s">
        <v>12429</v>
      </c>
      <c r="B2252" s="10" t="s">
        <v>12438</v>
      </c>
      <c r="C2252" s="2" t="s">
        <v>110</v>
      </c>
      <c r="D2252" s="2" t="s">
        <v>561</v>
      </c>
      <c r="E2252" s="2" t="s">
        <v>3386</v>
      </c>
      <c r="F2252" s="2" t="s">
        <v>12439</v>
      </c>
      <c r="G2252" s="12">
        <v>100.0</v>
      </c>
      <c r="H2252" s="2" t="s">
        <v>76</v>
      </c>
      <c r="I2252" s="2" t="s">
        <v>24378</v>
      </c>
      <c r="J2252" t="str">
        <f t="shared" si="1"/>
        <v>9503-MAPPI</v>
      </c>
      <c r="K2252">
        <f t="shared" si="2"/>
        <v>1</v>
      </c>
    </row>
    <row r="2253">
      <c r="A2253" s="9" t="s">
        <v>3389</v>
      </c>
      <c r="B2253" s="10" t="s">
        <v>3391</v>
      </c>
      <c r="C2253" s="2" t="s">
        <v>110</v>
      </c>
      <c r="D2253" s="2" t="s">
        <v>561</v>
      </c>
      <c r="E2253" s="2" t="s">
        <v>3386</v>
      </c>
      <c r="F2253" s="2" t="s">
        <v>3392</v>
      </c>
      <c r="G2253" s="12">
        <v>100.0</v>
      </c>
      <c r="H2253" s="2" t="s">
        <v>76</v>
      </c>
      <c r="I2253" s="2" t="s">
        <v>24378</v>
      </c>
      <c r="J2253" t="str">
        <f t="shared" si="1"/>
        <v>9503-MAPPI</v>
      </c>
      <c r="K2253">
        <f t="shared" si="2"/>
        <v>1</v>
      </c>
    </row>
    <row r="2254">
      <c r="A2254" s="9" t="s">
        <v>8733</v>
      </c>
      <c r="B2254" s="10" t="s">
        <v>8743</v>
      </c>
      <c r="C2254" s="2" t="s">
        <v>110</v>
      </c>
      <c r="D2254" s="2" t="s">
        <v>561</v>
      </c>
      <c r="E2254" s="2" t="s">
        <v>3386</v>
      </c>
      <c r="F2254" s="2" t="s">
        <v>8745</v>
      </c>
      <c r="G2254" s="12">
        <v>100.0</v>
      </c>
      <c r="H2254" s="2" t="s">
        <v>76</v>
      </c>
      <c r="I2254" s="2" t="s">
        <v>24378</v>
      </c>
      <c r="J2254" t="str">
        <f t="shared" si="1"/>
        <v>9503-MAPPI</v>
      </c>
      <c r="K2254">
        <f t="shared" si="2"/>
        <v>1</v>
      </c>
    </row>
    <row r="2255">
      <c r="A2255" s="9" t="s">
        <v>3393</v>
      </c>
      <c r="B2255" s="10" t="s">
        <v>3395</v>
      </c>
      <c r="C2255" s="2" t="s">
        <v>110</v>
      </c>
      <c r="D2255" s="2" t="s">
        <v>561</v>
      </c>
      <c r="E2255" s="2" t="s">
        <v>3386</v>
      </c>
      <c r="F2255" s="2" t="s">
        <v>3396</v>
      </c>
      <c r="G2255" s="12">
        <v>100.0</v>
      </c>
      <c r="H2255" s="2" t="s">
        <v>76</v>
      </c>
      <c r="I2255" s="2" t="s">
        <v>24378</v>
      </c>
      <c r="J2255" t="str">
        <f t="shared" si="1"/>
        <v>9503-MAPPI</v>
      </c>
      <c r="K2255">
        <f t="shared" si="2"/>
        <v>1</v>
      </c>
    </row>
    <row r="2256">
      <c r="A2256" s="9" t="s">
        <v>24490</v>
      </c>
      <c r="B2256" s="10" t="s">
        <v>24491</v>
      </c>
      <c r="C2256" s="2" t="s">
        <v>110</v>
      </c>
      <c r="D2256" s="2" t="s">
        <v>561</v>
      </c>
      <c r="E2256" s="2" t="s">
        <v>562</v>
      </c>
      <c r="F2256" s="2" t="s">
        <v>24492</v>
      </c>
      <c r="G2256" s="12">
        <v>100.0</v>
      </c>
      <c r="H2256" s="2" t="s">
        <v>76</v>
      </c>
      <c r="I2256" s="2" t="s">
        <v>24378</v>
      </c>
      <c r="J2256" t="str">
        <f t="shared" si="1"/>
        <v>9503-MAPPI</v>
      </c>
      <c r="K2256">
        <f t="shared" si="2"/>
        <v>1</v>
      </c>
    </row>
    <row r="2257">
      <c r="A2257" s="9" t="s">
        <v>24493</v>
      </c>
      <c r="B2257" s="10" t="s">
        <v>24494</v>
      </c>
      <c r="C2257" s="2" t="s">
        <v>110</v>
      </c>
      <c r="D2257" s="2" t="s">
        <v>561</v>
      </c>
      <c r="E2257" s="2" t="s">
        <v>562</v>
      </c>
      <c r="F2257" s="2" t="s">
        <v>24495</v>
      </c>
      <c r="G2257" s="12">
        <v>100.0</v>
      </c>
      <c r="H2257" s="2" t="s">
        <v>76</v>
      </c>
      <c r="I2257" s="2" t="s">
        <v>24378</v>
      </c>
      <c r="J2257" t="str">
        <f t="shared" si="1"/>
        <v>9503-MAPPI</v>
      </c>
      <c r="K2257">
        <f t="shared" si="2"/>
        <v>1</v>
      </c>
    </row>
    <row r="2258">
      <c r="A2258" s="9" t="s">
        <v>6895</v>
      </c>
      <c r="B2258" s="10" t="s">
        <v>6906</v>
      </c>
      <c r="C2258" s="2" t="s">
        <v>110</v>
      </c>
      <c r="D2258" s="2" t="s">
        <v>187</v>
      </c>
      <c r="E2258" s="2" t="s">
        <v>3484</v>
      </c>
      <c r="F2258" s="2" t="s">
        <v>6909</v>
      </c>
      <c r="G2258" s="12">
        <v>100.0</v>
      </c>
      <c r="H2258" s="2" t="s">
        <v>76</v>
      </c>
      <c r="I2258" s="2" t="s">
        <v>24378</v>
      </c>
      <c r="J2258" t="str">
        <f t="shared" si="1"/>
        <v>9504-ASMAT</v>
      </c>
      <c r="K2258">
        <f t="shared" si="2"/>
        <v>1</v>
      </c>
    </row>
    <row r="2259">
      <c r="A2259" s="9" t="s">
        <v>3472</v>
      </c>
      <c r="B2259" s="10" t="s">
        <v>3483</v>
      </c>
      <c r="C2259" s="2" t="s">
        <v>110</v>
      </c>
      <c r="D2259" s="2" t="s">
        <v>187</v>
      </c>
      <c r="E2259" s="2" t="s">
        <v>3484</v>
      </c>
      <c r="F2259" s="2" t="s">
        <v>3486</v>
      </c>
      <c r="G2259" s="12">
        <v>100.0</v>
      </c>
      <c r="H2259" s="2" t="s">
        <v>76</v>
      </c>
      <c r="I2259" s="2" t="s">
        <v>24378</v>
      </c>
      <c r="J2259" t="str">
        <f t="shared" si="1"/>
        <v>9504-ASMAT</v>
      </c>
      <c r="K2259">
        <f t="shared" si="2"/>
        <v>1</v>
      </c>
    </row>
    <row r="2260">
      <c r="A2260" s="9" t="s">
        <v>3511</v>
      </c>
      <c r="B2260" s="10" t="s">
        <v>3521</v>
      </c>
      <c r="C2260" s="2" t="s">
        <v>110</v>
      </c>
      <c r="D2260" s="2" t="s">
        <v>187</v>
      </c>
      <c r="E2260" s="2" t="s">
        <v>3484</v>
      </c>
      <c r="F2260" s="2" t="s">
        <v>3524</v>
      </c>
      <c r="G2260" s="12">
        <v>100.0</v>
      </c>
      <c r="H2260" s="2" t="s">
        <v>76</v>
      </c>
      <c r="I2260" s="2" t="s">
        <v>24378</v>
      </c>
      <c r="J2260" t="str">
        <f t="shared" si="1"/>
        <v>9504-ASMAT</v>
      </c>
      <c r="K2260">
        <f t="shared" si="2"/>
        <v>1</v>
      </c>
    </row>
    <row r="2261">
      <c r="A2261" s="9" t="s">
        <v>3525</v>
      </c>
      <c r="B2261" s="10" t="s">
        <v>3531</v>
      </c>
      <c r="C2261" s="2" t="s">
        <v>110</v>
      </c>
      <c r="D2261" s="2" t="s">
        <v>187</v>
      </c>
      <c r="E2261" s="2" t="s">
        <v>3484</v>
      </c>
      <c r="F2261" s="2" t="s">
        <v>3534</v>
      </c>
      <c r="G2261" s="12">
        <v>100.0</v>
      </c>
      <c r="H2261" s="2" t="s">
        <v>76</v>
      </c>
      <c r="I2261" s="2" t="s">
        <v>24378</v>
      </c>
      <c r="J2261" t="str">
        <f t="shared" si="1"/>
        <v>9504-ASMAT</v>
      </c>
      <c r="K2261">
        <f t="shared" si="2"/>
        <v>1</v>
      </c>
    </row>
    <row r="2262">
      <c r="A2262" s="9" t="s">
        <v>3537</v>
      </c>
      <c r="B2262" s="10" t="s">
        <v>3543</v>
      </c>
      <c r="C2262" s="2" t="s">
        <v>110</v>
      </c>
      <c r="D2262" s="2" t="s">
        <v>187</v>
      </c>
      <c r="E2262" s="2" t="s">
        <v>3484</v>
      </c>
      <c r="F2262" s="2" t="s">
        <v>3544</v>
      </c>
      <c r="G2262" s="12">
        <v>100.0</v>
      </c>
      <c r="H2262" s="2" t="s">
        <v>76</v>
      </c>
      <c r="I2262" s="2" t="s">
        <v>24378</v>
      </c>
      <c r="J2262" t="str">
        <f t="shared" si="1"/>
        <v>9504-ASMAT</v>
      </c>
      <c r="K2262">
        <f t="shared" si="2"/>
        <v>1</v>
      </c>
    </row>
    <row r="2263">
      <c r="A2263" s="9" t="s">
        <v>3548</v>
      </c>
      <c r="B2263" s="10" t="s">
        <v>3553</v>
      </c>
      <c r="C2263" s="2" t="s">
        <v>110</v>
      </c>
      <c r="D2263" s="2" t="s">
        <v>187</v>
      </c>
      <c r="E2263" s="2" t="s">
        <v>3484</v>
      </c>
      <c r="F2263" s="2" t="s">
        <v>3554</v>
      </c>
      <c r="G2263" s="12">
        <v>100.0</v>
      </c>
      <c r="H2263" s="2" t="s">
        <v>76</v>
      </c>
      <c r="I2263" s="2" t="s">
        <v>24378</v>
      </c>
      <c r="J2263" t="str">
        <f t="shared" si="1"/>
        <v>9504-ASMAT</v>
      </c>
      <c r="K2263">
        <f t="shared" si="2"/>
        <v>1</v>
      </c>
    </row>
    <row r="2264">
      <c r="A2264" s="9" t="s">
        <v>3558</v>
      </c>
      <c r="B2264" s="10" t="s">
        <v>3563</v>
      </c>
      <c r="C2264" s="2" t="s">
        <v>110</v>
      </c>
      <c r="D2264" s="2" t="s">
        <v>187</v>
      </c>
      <c r="E2264" s="2" t="s">
        <v>3484</v>
      </c>
      <c r="F2264" s="2" t="s">
        <v>3566</v>
      </c>
      <c r="G2264" s="12">
        <v>100.0</v>
      </c>
      <c r="H2264" s="2" t="s">
        <v>76</v>
      </c>
      <c r="I2264" s="2" t="s">
        <v>24378</v>
      </c>
      <c r="J2264" t="str">
        <f t="shared" si="1"/>
        <v>9504-ASMAT</v>
      </c>
      <c r="K2264">
        <f t="shared" si="2"/>
        <v>1</v>
      </c>
    </row>
    <row r="2265">
      <c r="A2265" s="9" t="s">
        <v>4028</v>
      </c>
      <c r="B2265" s="10" t="s">
        <v>4031</v>
      </c>
      <c r="C2265" s="2" t="s">
        <v>110</v>
      </c>
      <c r="D2265" s="2" t="s">
        <v>187</v>
      </c>
      <c r="E2265" s="2" t="s">
        <v>3576</v>
      </c>
      <c r="F2265" s="2" t="s">
        <v>4032</v>
      </c>
      <c r="G2265" s="12">
        <v>100.0</v>
      </c>
      <c r="H2265" s="2" t="s">
        <v>76</v>
      </c>
      <c r="I2265" s="2" t="s">
        <v>24378</v>
      </c>
      <c r="J2265" t="str">
        <f t="shared" si="1"/>
        <v>9504-ASMAT</v>
      </c>
      <c r="K2265">
        <f t="shared" si="2"/>
        <v>1</v>
      </c>
    </row>
    <row r="2266">
      <c r="A2266" s="9" t="s">
        <v>4035</v>
      </c>
      <c r="B2266" s="10" t="s">
        <v>4040</v>
      </c>
      <c r="C2266" s="2" t="s">
        <v>110</v>
      </c>
      <c r="D2266" s="2" t="s">
        <v>187</v>
      </c>
      <c r="E2266" s="2" t="s">
        <v>3576</v>
      </c>
      <c r="F2266" s="2" t="s">
        <v>4041</v>
      </c>
      <c r="G2266" s="12">
        <v>100.0</v>
      </c>
      <c r="H2266" s="2" t="s">
        <v>76</v>
      </c>
      <c r="I2266" s="2" t="s">
        <v>24378</v>
      </c>
      <c r="J2266" t="str">
        <f t="shared" si="1"/>
        <v>9504-ASMAT</v>
      </c>
      <c r="K2266">
        <f t="shared" si="2"/>
        <v>1</v>
      </c>
    </row>
    <row r="2267">
      <c r="A2267" s="9" t="s">
        <v>3581</v>
      </c>
      <c r="B2267" s="10" t="s">
        <v>3588</v>
      </c>
      <c r="C2267" s="2" t="s">
        <v>110</v>
      </c>
      <c r="D2267" s="2" t="s">
        <v>187</v>
      </c>
      <c r="E2267" s="2" t="s">
        <v>3576</v>
      </c>
      <c r="F2267" s="2" t="s">
        <v>3590</v>
      </c>
      <c r="G2267" s="12">
        <v>100.0</v>
      </c>
      <c r="H2267" s="2" t="s">
        <v>76</v>
      </c>
      <c r="I2267" s="2" t="s">
        <v>24378</v>
      </c>
      <c r="J2267" t="str">
        <f t="shared" si="1"/>
        <v>9504-ASMAT</v>
      </c>
      <c r="K2267">
        <f t="shared" si="2"/>
        <v>1</v>
      </c>
    </row>
    <row r="2268">
      <c r="A2268" s="9" t="s">
        <v>3594</v>
      </c>
      <c r="B2268" s="10" t="s">
        <v>3601</v>
      </c>
      <c r="C2268" s="2" t="s">
        <v>110</v>
      </c>
      <c r="D2268" s="2" t="s">
        <v>187</v>
      </c>
      <c r="E2268" s="2" t="s">
        <v>3576</v>
      </c>
      <c r="F2268" s="2" t="s">
        <v>3603</v>
      </c>
      <c r="G2268" s="12">
        <v>100.0</v>
      </c>
      <c r="H2268" s="2" t="s">
        <v>76</v>
      </c>
      <c r="I2268" s="2" t="s">
        <v>24378</v>
      </c>
      <c r="J2268" t="str">
        <f t="shared" si="1"/>
        <v>9504-ASMAT</v>
      </c>
      <c r="K2268">
        <f t="shared" si="2"/>
        <v>1</v>
      </c>
    </row>
    <row r="2269">
      <c r="A2269" s="9" t="s">
        <v>14392</v>
      </c>
      <c r="B2269" s="10" t="s">
        <v>1838</v>
      </c>
      <c r="C2269" s="2" t="s">
        <v>110</v>
      </c>
      <c r="D2269" s="2" t="s">
        <v>187</v>
      </c>
      <c r="E2269" s="2" t="s">
        <v>1839</v>
      </c>
      <c r="F2269" s="2" t="s">
        <v>1840</v>
      </c>
      <c r="G2269" s="12">
        <v>100.0</v>
      </c>
      <c r="H2269" s="2" t="s">
        <v>76</v>
      </c>
      <c r="I2269" s="2" t="s">
        <v>24378</v>
      </c>
      <c r="J2269" t="str">
        <f t="shared" si="1"/>
        <v>9504-ASMAT</v>
      </c>
      <c r="K2269">
        <f t="shared" si="2"/>
        <v>1</v>
      </c>
    </row>
    <row r="2270">
      <c r="A2270" s="9" t="s">
        <v>3824</v>
      </c>
      <c r="B2270" s="10" t="s">
        <v>3827</v>
      </c>
      <c r="C2270" s="2" t="s">
        <v>110</v>
      </c>
      <c r="D2270" s="2" t="s">
        <v>187</v>
      </c>
      <c r="E2270" s="2" t="s">
        <v>1839</v>
      </c>
      <c r="F2270" s="2" t="s">
        <v>3828</v>
      </c>
      <c r="G2270" s="12">
        <v>100.0</v>
      </c>
      <c r="H2270" s="2" t="s">
        <v>76</v>
      </c>
      <c r="I2270" s="2" t="s">
        <v>24378</v>
      </c>
      <c r="J2270" t="str">
        <f t="shared" si="1"/>
        <v>9504-ASMAT</v>
      </c>
      <c r="K2270">
        <f t="shared" si="2"/>
        <v>1</v>
      </c>
    </row>
    <row r="2271">
      <c r="A2271" s="9" t="s">
        <v>3831</v>
      </c>
      <c r="B2271" s="10" t="s">
        <v>3834</v>
      </c>
      <c r="C2271" s="2" t="s">
        <v>110</v>
      </c>
      <c r="D2271" s="2" t="s">
        <v>187</v>
      </c>
      <c r="E2271" s="2" t="s">
        <v>1839</v>
      </c>
      <c r="F2271" s="2" t="s">
        <v>3835</v>
      </c>
      <c r="G2271" s="12">
        <v>100.0</v>
      </c>
      <c r="H2271" s="2" t="s">
        <v>76</v>
      </c>
      <c r="I2271" s="2" t="s">
        <v>24378</v>
      </c>
      <c r="J2271" t="str">
        <f t="shared" si="1"/>
        <v>9504-ASMAT</v>
      </c>
      <c r="K2271">
        <f t="shared" si="2"/>
        <v>1</v>
      </c>
    </row>
    <row r="2272">
      <c r="A2272" s="9" t="s">
        <v>3844</v>
      </c>
      <c r="B2272" s="10" t="s">
        <v>3848</v>
      </c>
      <c r="C2272" s="2" t="s">
        <v>110</v>
      </c>
      <c r="D2272" s="2" t="s">
        <v>187</v>
      </c>
      <c r="E2272" s="2" t="s">
        <v>1839</v>
      </c>
      <c r="F2272" s="2" t="s">
        <v>3850</v>
      </c>
      <c r="G2272" s="12">
        <v>100.0</v>
      </c>
      <c r="H2272" s="2" t="s">
        <v>76</v>
      </c>
      <c r="I2272" s="2" t="s">
        <v>24378</v>
      </c>
      <c r="J2272" t="str">
        <f t="shared" si="1"/>
        <v>9504-ASMAT</v>
      </c>
      <c r="K2272">
        <f t="shared" si="2"/>
        <v>1</v>
      </c>
    </row>
    <row r="2273">
      <c r="A2273" s="9" t="s">
        <v>4128</v>
      </c>
      <c r="B2273" s="10" t="s">
        <v>4130</v>
      </c>
      <c r="C2273" s="2" t="s">
        <v>110</v>
      </c>
      <c r="D2273" s="2" t="s">
        <v>187</v>
      </c>
      <c r="E2273" s="2" t="s">
        <v>1839</v>
      </c>
      <c r="F2273" s="2" t="s">
        <v>4132</v>
      </c>
      <c r="G2273" s="12">
        <v>100.0</v>
      </c>
      <c r="H2273" s="2" t="s">
        <v>76</v>
      </c>
      <c r="I2273" s="2" t="s">
        <v>24378</v>
      </c>
      <c r="J2273" t="str">
        <f t="shared" si="1"/>
        <v>9504-ASMAT</v>
      </c>
      <c r="K2273">
        <f t="shared" si="2"/>
        <v>1</v>
      </c>
    </row>
    <row r="2274">
      <c r="A2274" s="9" t="s">
        <v>3879</v>
      </c>
      <c r="B2274" s="10" t="s">
        <v>3883</v>
      </c>
      <c r="C2274" s="2" t="s">
        <v>110</v>
      </c>
      <c r="D2274" s="2" t="s">
        <v>187</v>
      </c>
      <c r="E2274" s="2" t="s">
        <v>1839</v>
      </c>
      <c r="F2274" s="2" t="s">
        <v>3885</v>
      </c>
      <c r="G2274" s="12">
        <v>100.0</v>
      </c>
      <c r="H2274" s="2" t="s">
        <v>76</v>
      </c>
      <c r="I2274" s="2" t="s">
        <v>24378</v>
      </c>
      <c r="J2274" t="str">
        <f t="shared" si="1"/>
        <v>9504-ASMAT</v>
      </c>
      <c r="K2274">
        <f t="shared" si="2"/>
        <v>1</v>
      </c>
    </row>
    <row r="2275">
      <c r="A2275" s="9" t="s">
        <v>24496</v>
      </c>
      <c r="B2275" s="10" t="s">
        <v>24497</v>
      </c>
      <c r="C2275" s="2" t="s">
        <v>159</v>
      </c>
      <c r="D2275" s="2" t="s">
        <v>160</v>
      </c>
      <c r="E2275" s="2" t="s">
        <v>2430</v>
      </c>
      <c r="F2275" s="2" t="s">
        <v>15322</v>
      </c>
      <c r="G2275" s="12">
        <v>100.0</v>
      </c>
      <c r="H2275" s="2" t="s">
        <v>76</v>
      </c>
      <c r="I2275" s="2" t="s">
        <v>24378</v>
      </c>
      <c r="J2275" t="str">
        <f t="shared" si="1"/>
        <v>9702-JAYAWIJAYA</v>
      </c>
      <c r="K2275">
        <f t="shared" si="2"/>
        <v>1</v>
      </c>
    </row>
    <row r="2276">
      <c r="A2276" s="9" t="s">
        <v>21916</v>
      </c>
      <c r="B2276" s="10" t="s">
        <v>21920</v>
      </c>
      <c r="C2276" s="2" t="s">
        <v>159</v>
      </c>
      <c r="D2276" s="2" t="s">
        <v>676</v>
      </c>
      <c r="E2276" s="2" t="s">
        <v>949</v>
      </c>
      <c r="F2276" s="2" t="s">
        <v>21922</v>
      </c>
      <c r="G2276" s="12">
        <v>100.0</v>
      </c>
      <c r="H2276" s="2" t="s">
        <v>76</v>
      </c>
      <c r="I2276" s="2" t="s">
        <v>24378</v>
      </c>
      <c r="J2276" t="str">
        <f t="shared" si="1"/>
        <v>9706-YALIMO</v>
      </c>
      <c r="K2276">
        <f t="shared" si="2"/>
        <v>1</v>
      </c>
    </row>
    <row r="2277">
      <c r="A2277" s="9" t="s">
        <v>24498</v>
      </c>
      <c r="B2277" s="10" t="s">
        <v>24499</v>
      </c>
      <c r="C2277" s="2" t="s">
        <v>159</v>
      </c>
      <c r="D2277" s="2" t="s">
        <v>987</v>
      </c>
      <c r="E2277" s="2" t="s">
        <v>221</v>
      </c>
      <c r="F2277" s="2" t="s">
        <v>24500</v>
      </c>
      <c r="G2277" s="12">
        <v>100.0</v>
      </c>
      <c r="H2277" s="2" t="s">
        <v>76</v>
      </c>
      <c r="I2277" s="2" t="s">
        <v>24378</v>
      </c>
      <c r="J2277" t="str">
        <f t="shared" si="1"/>
        <v>9707-YAHUKIMO</v>
      </c>
      <c r="K2277">
        <f t="shared" si="2"/>
        <v>1</v>
      </c>
    </row>
    <row r="2278">
      <c r="A2278" s="9" t="s">
        <v>24501</v>
      </c>
      <c r="B2278" s="10" t="s">
        <v>24502</v>
      </c>
      <c r="C2278" s="2" t="s">
        <v>159</v>
      </c>
      <c r="D2278" s="2" t="s">
        <v>736</v>
      </c>
      <c r="E2278" s="2" t="s">
        <v>24503</v>
      </c>
      <c r="F2278" s="2" t="s">
        <v>24504</v>
      </c>
      <c r="G2278" s="12">
        <v>100.0</v>
      </c>
      <c r="H2278" s="2" t="s">
        <v>76</v>
      </c>
      <c r="I2278" s="2" t="s">
        <v>24378</v>
      </c>
      <c r="J2278" t="str">
        <f t="shared" si="1"/>
        <v>9708-PEGUNUNGAN BINTANG</v>
      </c>
      <c r="K2278">
        <f t="shared" si="2"/>
        <v>1</v>
      </c>
    </row>
    <row r="2279">
      <c r="A2279" s="9" t="s">
        <v>24505</v>
      </c>
      <c r="B2279" s="10" t="s">
        <v>24506</v>
      </c>
      <c r="C2279" s="2" t="s">
        <v>159</v>
      </c>
      <c r="D2279" s="2" t="s">
        <v>736</v>
      </c>
      <c r="E2279" s="2" t="s">
        <v>24503</v>
      </c>
      <c r="F2279" s="2" t="s">
        <v>24507</v>
      </c>
      <c r="G2279" s="12">
        <v>100.0</v>
      </c>
      <c r="H2279" s="2" t="s">
        <v>76</v>
      </c>
      <c r="I2279" s="2" t="s">
        <v>24378</v>
      </c>
      <c r="J2279" t="str">
        <f t="shared" si="1"/>
        <v>9708-PEGUNUNGAN BINTANG</v>
      </c>
      <c r="K2279">
        <f t="shared" si="2"/>
        <v>1</v>
      </c>
    </row>
    <row r="2280">
      <c r="A2280" s="9" t="s">
        <v>24508</v>
      </c>
      <c r="B2280" s="10" t="s">
        <v>24509</v>
      </c>
      <c r="C2280" s="2" t="s">
        <v>159</v>
      </c>
      <c r="D2280" s="2" t="s">
        <v>736</v>
      </c>
      <c r="E2280" s="2" t="s">
        <v>24503</v>
      </c>
      <c r="F2280" s="2" t="s">
        <v>24510</v>
      </c>
      <c r="G2280" s="12">
        <v>100.0</v>
      </c>
      <c r="H2280" s="2" t="s">
        <v>76</v>
      </c>
      <c r="I2280" s="2" t="s">
        <v>24378</v>
      </c>
      <c r="J2280" t="str">
        <f t="shared" si="1"/>
        <v>9708-PEGUNUNGAN BINTANG</v>
      </c>
      <c r="K2280">
        <f t="shared" si="2"/>
        <v>1</v>
      </c>
    </row>
    <row r="2281">
      <c r="A2281" s="9" t="s">
        <v>24511</v>
      </c>
      <c r="B2281" s="10" t="s">
        <v>24512</v>
      </c>
      <c r="C2281" s="2" t="s">
        <v>159</v>
      </c>
      <c r="D2281" s="2" t="s">
        <v>736</v>
      </c>
      <c r="E2281" s="2" t="s">
        <v>24503</v>
      </c>
      <c r="F2281" s="2" t="s">
        <v>24513</v>
      </c>
      <c r="G2281" s="12">
        <v>100.0</v>
      </c>
      <c r="H2281" s="2" t="s">
        <v>76</v>
      </c>
      <c r="I2281" s="2" t="s">
        <v>24378</v>
      </c>
      <c r="J2281" t="str">
        <f t="shared" si="1"/>
        <v>9708-PEGUNUNGAN BINTANG</v>
      </c>
      <c r="K2281">
        <f t="shared" si="2"/>
        <v>1</v>
      </c>
    </row>
    <row r="2282">
      <c r="A2282" s="9" t="s">
        <v>24514</v>
      </c>
      <c r="B2282" s="10" t="s">
        <v>24515</v>
      </c>
      <c r="C2282" s="2" t="s">
        <v>70</v>
      </c>
      <c r="D2282" s="2" t="s">
        <v>361</v>
      </c>
      <c r="E2282" s="2" t="s">
        <v>694</v>
      </c>
      <c r="F2282" s="2" t="s">
        <v>2120</v>
      </c>
      <c r="G2282" s="12">
        <v>100.0</v>
      </c>
      <c r="H2282" s="2" t="s">
        <v>24516</v>
      </c>
      <c r="I2282" s="2" t="s">
        <v>24517</v>
      </c>
      <c r="J2282" t="str">
        <f t="shared" si="1"/>
        <v>9408-KEPULAUAN YAPEN</v>
      </c>
      <c r="K2282">
        <f t="shared" si="2"/>
        <v>1</v>
      </c>
    </row>
    <row r="2283">
      <c r="A2283" s="9" t="s">
        <v>24518</v>
      </c>
      <c r="B2283" s="10" t="s">
        <v>24519</v>
      </c>
      <c r="C2283" s="2" t="s">
        <v>70</v>
      </c>
      <c r="D2283" s="2" t="s">
        <v>361</v>
      </c>
      <c r="E2283" s="2" t="s">
        <v>694</v>
      </c>
      <c r="F2283" s="2" t="s">
        <v>24520</v>
      </c>
      <c r="G2283" s="12">
        <v>100.0</v>
      </c>
      <c r="H2283" s="2" t="s">
        <v>24516</v>
      </c>
      <c r="I2283" s="2" t="s">
        <v>24517</v>
      </c>
      <c r="J2283" t="str">
        <f t="shared" si="1"/>
        <v>9408-KEPULAUAN YAPEN</v>
      </c>
      <c r="K2283">
        <f t="shared" si="2"/>
        <v>1</v>
      </c>
    </row>
    <row r="2284">
      <c r="A2284" s="9" t="s">
        <v>1918</v>
      </c>
      <c r="B2284" s="10" t="s">
        <v>1927</v>
      </c>
      <c r="C2284" s="2" t="s">
        <v>70</v>
      </c>
      <c r="D2284" s="2" t="s">
        <v>395</v>
      </c>
      <c r="E2284" s="2" t="s">
        <v>395</v>
      </c>
      <c r="F2284" s="2" t="s">
        <v>1930</v>
      </c>
      <c r="G2284" s="12">
        <v>100.0</v>
      </c>
      <c r="H2284" s="2" t="s">
        <v>76</v>
      </c>
      <c r="I2284" s="2" t="s">
        <v>24517</v>
      </c>
      <c r="J2284" t="str">
        <f t="shared" si="1"/>
        <v>9419-SARMI</v>
      </c>
      <c r="K2284">
        <f t="shared" si="2"/>
        <v>1</v>
      </c>
    </row>
    <row r="2285">
      <c r="A2285" s="9" t="s">
        <v>2351</v>
      </c>
      <c r="B2285" s="10" t="s">
        <v>2360</v>
      </c>
      <c r="C2285" s="2" t="s">
        <v>70</v>
      </c>
      <c r="D2285" s="2" t="s">
        <v>177</v>
      </c>
      <c r="E2285" s="2" t="s">
        <v>1307</v>
      </c>
      <c r="F2285" s="2" t="s">
        <v>2363</v>
      </c>
      <c r="G2285" s="12">
        <v>100.0</v>
      </c>
      <c r="H2285" s="2" t="s">
        <v>24521</v>
      </c>
      <c r="I2285" s="2" t="s">
        <v>24517</v>
      </c>
      <c r="J2285" t="str">
        <f t="shared" si="1"/>
        <v>9420-KEEROM</v>
      </c>
      <c r="K2285">
        <f t="shared" si="2"/>
        <v>1</v>
      </c>
    </row>
    <row r="2286">
      <c r="A2286" s="9" t="s">
        <v>4499</v>
      </c>
      <c r="B2286" s="10" t="s">
        <v>4506</v>
      </c>
      <c r="C2286" s="2" t="s">
        <v>70</v>
      </c>
      <c r="D2286" s="2" t="s">
        <v>71</v>
      </c>
      <c r="E2286" s="2" t="s">
        <v>1507</v>
      </c>
      <c r="F2286" s="2" t="s">
        <v>4508</v>
      </c>
      <c r="G2286" s="12">
        <v>100.0</v>
      </c>
      <c r="H2286" s="2" t="s">
        <v>24521</v>
      </c>
      <c r="I2286" s="2" t="s">
        <v>24517</v>
      </c>
      <c r="J2286" t="str">
        <f t="shared" si="1"/>
        <v>9471-JAYAPURA</v>
      </c>
      <c r="K2286">
        <f t="shared" si="2"/>
        <v>1</v>
      </c>
    </row>
    <row r="2287">
      <c r="A2287" s="9" t="s">
        <v>4062</v>
      </c>
      <c r="B2287" s="10" t="s">
        <v>4066</v>
      </c>
      <c r="C2287" s="2" t="s">
        <v>70</v>
      </c>
      <c r="D2287" s="2" t="s">
        <v>71</v>
      </c>
      <c r="E2287" s="2" t="s">
        <v>1507</v>
      </c>
      <c r="F2287" s="2" t="s">
        <v>4068</v>
      </c>
      <c r="G2287" s="12">
        <v>100.0</v>
      </c>
      <c r="H2287" s="2" t="s">
        <v>24521</v>
      </c>
      <c r="I2287" s="2" t="s">
        <v>24517</v>
      </c>
      <c r="J2287" t="str">
        <f t="shared" si="1"/>
        <v>9471-JAYAPURA</v>
      </c>
      <c r="K2287">
        <f t="shared" si="2"/>
        <v>1</v>
      </c>
    </row>
    <row r="2288">
      <c r="A2288" s="9" t="s">
        <v>3511</v>
      </c>
      <c r="B2288" s="10" t="s">
        <v>3521</v>
      </c>
      <c r="C2288" s="2" t="s">
        <v>110</v>
      </c>
      <c r="D2288" s="2" t="s">
        <v>187</v>
      </c>
      <c r="E2288" s="2" t="s">
        <v>3484</v>
      </c>
      <c r="F2288" s="2" t="s">
        <v>3524</v>
      </c>
      <c r="G2288" s="12">
        <v>100.0</v>
      </c>
      <c r="H2288" s="2" t="s">
        <v>24521</v>
      </c>
      <c r="I2288" s="2" t="s">
        <v>24517</v>
      </c>
      <c r="J2288" t="str">
        <f t="shared" si="1"/>
        <v>9504-ASMAT</v>
      </c>
      <c r="K2288">
        <f t="shared" si="2"/>
        <v>1</v>
      </c>
    </row>
    <row r="2289">
      <c r="A2289" s="9" t="s">
        <v>2132</v>
      </c>
      <c r="B2289" s="10" t="s">
        <v>2143</v>
      </c>
      <c r="C2289" s="2" t="s">
        <v>70</v>
      </c>
      <c r="D2289" s="2" t="s">
        <v>177</v>
      </c>
      <c r="E2289" s="2" t="s">
        <v>434</v>
      </c>
      <c r="F2289" s="2" t="s">
        <v>2146</v>
      </c>
      <c r="G2289" s="12">
        <v>100.0</v>
      </c>
      <c r="H2289" s="2" t="s">
        <v>76</v>
      </c>
      <c r="I2289" s="2" t="s">
        <v>24522</v>
      </c>
      <c r="J2289" t="str">
        <f t="shared" si="1"/>
        <v>9420-KEEROM</v>
      </c>
      <c r="K2289">
        <f t="shared" si="2"/>
        <v>1</v>
      </c>
    </row>
    <row r="2290">
      <c r="A2290" s="9" t="s">
        <v>5960</v>
      </c>
      <c r="B2290" s="10" t="s">
        <v>5969</v>
      </c>
      <c r="C2290" s="2" t="s">
        <v>70</v>
      </c>
      <c r="D2290" s="2" t="s">
        <v>1436</v>
      </c>
      <c r="E2290" s="2" t="s">
        <v>345</v>
      </c>
      <c r="F2290" s="2" t="s">
        <v>5971</v>
      </c>
      <c r="G2290" s="12">
        <v>100.0</v>
      </c>
      <c r="H2290" s="2" t="s">
        <v>24523</v>
      </c>
      <c r="I2290" s="2" t="s">
        <v>24524</v>
      </c>
      <c r="J2290" t="str">
        <f t="shared" si="1"/>
        <v>9428-MAMBERAMO RAYA</v>
      </c>
      <c r="K2290">
        <f t="shared" si="2"/>
        <v>1</v>
      </c>
    </row>
    <row r="2291">
      <c r="A2291" s="9" t="s">
        <v>24525</v>
      </c>
      <c r="B2291" s="10" t="s">
        <v>24526</v>
      </c>
      <c r="C2291" s="2" t="s">
        <v>134</v>
      </c>
      <c r="D2291" s="2" t="s">
        <v>135</v>
      </c>
      <c r="E2291" s="2" t="s">
        <v>136</v>
      </c>
      <c r="F2291" s="2" t="s">
        <v>24527</v>
      </c>
      <c r="G2291" s="12">
        <v>100.0</v>
      </c>
      <c r="H2291" s="2" t="s">
        <v>76</v>
      </c>
      <c r="I2291" s="2" t="s">
        <v>24524</v>
      </c>
      <c r="J2291" t="str">
        <f t="shared" si="1"/>
        <v>9607-PUNCAK</v>
      </c>
      <c r="K2291">
        <f t="shared" si="2"/>
        <v>1</v>
      </c>
    </row>
    <row r="2292">
      <c r="A2292" s="9" t="s">
        <v>16911</v>
      </c>
      <c r="B2292" s="10" t="s">
        <v>16921</v>
      </c>
      <c r="C2292" s="2" t="s">
        <v>134</v>
      </c>
      <c r="D2292" s="2" t="s">
        <v>135</v>
      </c>
      <c r="E2292" s="2" t="s">
        <v>3323</v>
      </c>
      <c r="F2292" s="2" t="s">
        <v>3323</v>
      </c>
      <c r="G2292" s="12">
        <v>100.0</v>
      </c>
      <c r="H2292" s="2" t="s">
        <v>76</v>
      </c>
      <c r="I2292" s="2" t="s">
        <v>24524</v>
      </c>
      <c r="J2292" t="str">
        <f t="shared" si="1"/>
        <v>9607-PUNCAK</v>
      </c>
      <c r="K2292">
        <f t="shared" si="2"/>
        <v>1</v>
      </c>
    </row>
    <row r="2293">
      <c r="A2293" s="9" t="s">
        <v>1650</v>
      </c>
      <c r="B2293" s="10" t="s">
        <v>1657</v>
      </c>
      <c r="C2293" s="2" t="s">
        <v>134</v>
      </c>
      <c r="D2293" s="2" t="s">
        <v>668</v>
      </c>
      <c r="E2293" s="2" t="s">
        <v>1643</v>
      </c>
      <c r="F2293" s="2" t="s">
        <v>1660</v>
      </c>
      <c r="G2293" s="12">
        <v>100.0</v>
      </c>
      <c r="H2293" s="2" t="s">
        <v>24528</v>
      </c>
      <c r="I2293" s="2" t="s">
        <v>24524</v>
      </c>
      <c r="J2293" t="str">
        <f t="shared" si="1"/>
        <v>9608-PUNCAK JAYA</v>
      </c>
      <c r="K2293">
        <f t="shared" si="2"/>
        <v>1</v>
      </c>
    </row>
    <row r="2294">
      <c r="A2294" s="9" t="s">
        <v>19164</v>
      </c>
      <c r="B2294" s="10" t="s">
        <v>19174</v>
      </c>
      <c r="C2294" s="2" t="s">
        <v>159</v>
      </c>
      <c r="D2294" s="2" t="s">
        <v>220</v>
      </c>
      <c r="E2294" s="2" t="s">
        <v>2232</v>
      </c>
      <c r="F2294" s="2" t="s">
        <v>19178</v>
      </c>
      <c r="G2294" s="12">
        <v>100.0</v>
      </c>
      <c r="H2294" s="2" t="s">
        <v>24528</v>
      </c>
      <c r="I2294" s="2" t="s">
        <v>24524</v>
      </c>
      <c r="J2294" t="str">
        <f t="shared" si="1"/>
        <v>9701-NDUGA</v>
      </c>
      <c r="K2294">
        <f t="shared" si="2"/>
        <v>1</v>
      </c>
    </row>
    <row r="2295">
      <c r="A2295" s="9" t="s">
        <v>19198</v>
      </c>
      <c r="B2295" s="10" t="s">
        <v>19207</v>
      </c>
      <c r="C2295" s="2" t="s">
        <v>159</v>
      </c>
      <c r="D2295" s="2" t="s">
        <v>220</v>
      </c>
      <c r="E2295" s="2" t="s">
        <v>2232</v>
      </c>
      <c r="F2295" s="2" t="s">
        <v>19210</v>
      </c>
      <c r="G2295" s="12">
        <v>100.0</v>
      </c>
      <c r="H2295" s="2" t="s">
        <v>24528</v>
      </c>
      <c r="I2295" s="2" t="s">
        <v>24524</v>
      </c>
      <c r="J2295" t="str">
        <f t="shared" si="1"/>
        <v>9701-NDUGA</v>
      </c>
      <c r="K2295">
        <f t="shared" si="2"/>
        <v>1</v>
      </c>
    </row>
    <row r="2296">
      <c r="A2296" s="9" t="s">
        <v>24529</v>
      </c>
      <c r="B2296" s="10" t="s">
        <v>24530</v>
      </c>
      <c r="C2296" s="2" t="s">
        <v>159</v>
      </c>
      <c r="D2296" s="2" t="s">
        <v>220</v>
      </c>
      <c r="E2296" s="2" t="s">
        <v>2232</v>
      </c>
      <c r="F2296" s="2" t="s">
        <v>24531</v>
      </c>
      <c r="G2296" s="12">
        <v>100.0</v>
      </c>
      <c r="H2296" s="2" t="s">
        <v>24528</v>
      </c>
      <c r="I2296" s="2" t="s">
        <v>24524</v>
      </c>
      <c r="J2296" t="str">
        <f t="shared" si="1"/>
        <v>9701-NDUGA</v>
      </c>
      <c r="K2296">
        <f t="shared" si="2"/>
        <v>1</v>
      </c>
    </row>
    <row r="2297">
      <c r="A2297" s="9" t="s">
        <v>19214</v>
      </c>
      <c r="B2297" s="10" t="s">
        <v>19225</v>
      </c>
      <c r="C2297" s="2" t="s">
        <v>159</v>
      </c>
      <c r="D2297" s="2" t="s">
        <v>220</v>
      </c>
      <c r="E2297" s="2" t="s">
        <v>2232</v>
      </c>
      <c r="F2297" s="2" t="s">
        <v>19228</v>
      </c>
      <c r="G2297" s="12">
        <v>100.0</v>
      </c>
      <c r="H2297" s="2" t="s">
        <v>24528</v>
      </c>
      <c r="I2297" s="2" t="s">
        <v>24524</v>
      </c>
      <c r="J2297" t="str">
        <f t="shared" si="1"/>
        <v>9701-NDUGA</v>
      </c>
      <c r="K2297">
        <f t="shared" si="2"/>
        <v>1</v>
      </c>
    </row>
    <row r="2298">
      <c r="A2298" s="9" t="s">
        <v>19232</v>
      </c>
      <c r="B2298" s="10" t="s">
        <v>19241</v>
      </c>
      <c r="C2298" s="2" t="s">
        <v>159</v>
      </c>
      <c r="D2298" s="2" t="s">
        <v>220</v>
      </c>
      <c r="E2298" s="2" t="s">
        <v>2232</v>
      </c>
      <c r="F2298" s="2" t="s">
        <v>19244</v>
      </c>
      <c r="G2298" s="12">
        <v>100.0</v>
      </c>
      <c r="H2298" s="2" t="s">
        <v>24528</v>
      </c>
      <c r="I2298" s="2" t="s">
        <v>24524</v>
      </c>
      <c r="J2298" t="str">
        <f t="shared" si="1"/>
        <v>9701-NDUGA</v>
      </c>
      <c r="K2298">
        <f t="shared" si="2"/>
        <v>1</v>
      </c>
    </row>
    <row r="2299">
      <c r="A2299" s="9" t="s">
        <v>19248</v>
      </c>
      <c r="B2299" s="10" t="s">
        <v>19259</v>
      </c>
      <c r="C2299" s="2" t="s">
        <v>159</v>
      </c>
      <c r="D2299" s="2" t="s">
        <v>220</v>
      </c>
      <c r="E2299" s="2" t="s">
        <v>2232</v>
      </c>
      <c r="F2299" s="2" t="s">
        <v>19261</v>
      </c>
      <c r="G2299" s="12">
        <v>100.0</v>
      </c>
      <c r="H2299" s="2" t="s">
        <v>24528</v>
      </c>
      <c r="I2299" s="2" t="s">
        <v>24524</v>
      </c>
      <c r="J2299" t="str">
        <f t="shared" si="1"/>
        <v>9701-NDUGA</v>
      </c>
      <c r="K2299">
        <f t="shared" si="2"/>
        <v>1</v>
      </c>
    </row>
    <row r="2300">
      <c r="A2300" s="9" t="s">
        <v>19265</v>
      </c>
      <c r="B2300" s="10" t="s">
        <v>19275</v>
      </c>
      <c r="C2300" s="2" t="s">
        <v>159</v>
      </c>
      <c r="D2300" s="2" t="s">
        <v>220</v>
      </c>
      <c r="E2300" s="2" t="s">
        <v>2232</v>
      </c>
      <c r="F2300" s="2" t="s">
        <v>3630</v>
      </c>
      <c r="G2300" s="12">
        <v>100.0</v>
      </c>
      <c r="H2300" s="2" t="s">
        <v>24528</v>
      </c>
      <c r="I2300" s="2" t="s">
        <v>24524</v>
      </c>
      <c r="J2300" t="str">
        <f t="shared" si="1"/>
        <v>9701-NDUGA</v>
      </c>
      <c r="K2300">
        <f t="shared" si="2"/>
        <v>1</v>
      </c>
    </row>
    <row r="2301">
      <c r="A2301" s="9" t="s">
        <v>20129</v>
      </c>
      <c r="B2301" s="10" t="s">
        <v>20136</v>
      </c>
      <c r="C2301" s="2" t="s">
        <v>159</v>
      </c>
      <c r="D2301" s="2" t="s">
        <v>220</v>
      </c>
      <c r="E2301" s="2" t="s">
        <v>20051</v>
      </c>
      <c r="F2301" s="2" t="s">
        <v>20139</v>
      </c>
      <c r="G2301" s="12">
        <v>100.0</v>
      </c>
      <c r="H2301" s="2" t="s">
        <v>24528</v>
      </c>
      <c r="I2301" s="2" t="s">
        <v>24524</v>
      </c>
      <c r="J2301" t="str">
        <f t="shared" si="1"/>
        <v>9701-NDUGA</v>
      </c>
      <c r="K2301">
        <f t="shared" si="2"/>
        <v>1</v>
      </c>
    </row>
    <row r="2302">
      <c r="A2302" s="9" t="s">
        <v>24532</v>
      </c>
      <c r="B2302" s="10" t="s">
        <v>24533</v>
      </c>
      <c r="C2302" s="2" t="s">
        <v>159</v>
      </c>
      <c r="D2302" s="2" t="s">
        <v>676</v>
      </c>
      <c r="E2302" s="2" t="s">
        <v>786</v>
      </c>
      <c r="F2302" s="2" t="s">
        <v>24534</v>
      </c>
      <c r="G2302" s="12">
        <v>100.0</v>
      </c>
      <c r="H2302" s="2" t="s">
        <v>76</v>
      </c>
      <c r="I2302" s="2" t="s">
        <v>24524</v>
      </c>
      <c r="J2302" t="str">
        <f t="shared" si="1"/>
        <v>9706-YALIMO</v>
      </c>
      <c r="K2302">
        <f t="shared" si="2"/>
        <v>1</v>
      </c>
    </row>
    <row r="2303">
      <c r="A2303" s="9" t="s">
        <v>24535</v>
      </c>
      <c r="B2303" s="10" t="s">
        <v>24536</v>
      </c>
      <c r="C2303" s="2" t="s">
        <v>159</v>
      </c>
      <c r="D2303" s="2" t="s">
        <v>676</v>
      </c>
      <c r="E2303" s="2" t="s">
        <v>786</v>
      </c>
      <c r="F2303" s="2" t="s">
        <v>24537</v>
      </c>
      <c r="G2303" s="12">
        <v>100.0</v>
      </c>
      <c r="H2303" s="2" t="s">
        <v>76</v>
      </c>
      <c r="I2303" s="2" t="s">
        <v>24524</v>
      </c>
      <c r="J2303" t="str">
        <f t="shared" si="1"/>
        <v>9706-YALIMO</v>
      </c>
      <c r="K2303">
        <f t="shared" si="2"/>
        <v>1</v>
      </c>
    </row>
    <row r="2304">
      <c r="A2304" s="9" t="s">
        <v>24538</v>
      </c>
      <c r="B2304" s="10" t="s">
        <v>24539</v>
      </c>
      <c r="C2304" s="2" t="s">
        <v>159</v>
      </c>
      <c r="D2304" s="2" t="s">
        <v>987</v>
      </c>
      <c r="E2304" s="2" t="s">
        <v>2274</v>
      </c>
      <c r="F2304" s="2" t="s">
        <v>24540</v>
      </c>
      <c r="G2304" s="12">
        <v>100.0</v>
      </c>
      <c r="H2304" s="2" t="s">
        <v>76</v>
      </c>
      <c r="I2304" s="2" t="s">
        <v>24524</v>
      </c>
      <c r="J2304" t="str">
        <f t="shared" si="1"/>
        <v>9707-YAHUKIMO</v>
      </c>
      <c r="K2304">
        <f t="shared" si="2"/>
        <v>1</v>
      </c>
    </row>
    <row r="2305">
      <c r="A2305" s="9" t="s">
        <v>2585</v>
      </c>
      <c r="B2305" s="10" t="s">
        <v>2593</v>
      </c>
      <c r="C2305" s="2" t="s">
        <v>159</v>
      </c>
      <c r="D2305" s="2" t="s">
        <v>736</v>
      </c>
      <c r="E2305" s="2" t="s">
        <v>2559</v>
      </c>
      <c r="F2305" s="2" t="s">
        <v>2596</v>
      </c>
      <c r="G2305" s="12">
        <v>100.0</v>
      </c>
      <c r="H2305" s="2" t="s">
        <v>76</v>
      </c>
      <c r="I2305" s="2" t="s">
        <v>24524</v>
      </c>
      <c r="J2305" t="str">
        <f t="shared" si="1"/>
        <v>9708-PEGUNUNGAN BINTANG</v>
      </c>
      <c r="K2305">
        <f t="shared" si="2"/>
        <v>1</v>
      </c>
    </row>
    <row r="2306">
      <c r="A2306" s="9" t="s">
        <v>23668</v>
      </c>
      <c r="B2306" s="10" t="s">
        <v>23673</v>
      </c>
      <c r="C2306" s="2" t="s">
        <v>159</v>
      </c>
      <c r="D2306" s="2" t="s">
        <v>736</v>
      </c>
      <c r="E2306" s="2" t="s">
        <v>23649</v>
      </c>
      <c r="F2306" s="2" t="s">
        <v>23675</v>
      </c>
      <c r="G2306" s="12">
        <v>100.0</v>
      </c>
      <c r="H2306" s="2" t="s">
        <v>76</v>
      </c>
      <c r="I2306" s="2" t="s">
        <v>24524</v>
      </c>
      <c r="J2306" t="str">
        <f t="shared" si="1"/>
        <v>9708-PEGUNUNGAN BINTANG</v>
      </c>
      <c r="K2306">
        <f t="shared" si="2"/>
        <v>1</v>
      </c>
    </row>
    <row r="2307">
      <c r="A2307" s="9" t="s">
        <v>10716</v>
      </c>
      <c r="B2307" s="10" t="s">
        <v>10725</v>
      </c>
      <c r="C2307" s="2" t="s">
        <v>70</v>
      </c>
      <c r="D2307" s="2" t="s">
        <v>440</v>
      </c>
      <c r="E2307" s="2" t="s">
        <v>6718</v>
      </c>
      <c r="F2307" s="2" t="s">
        <v>10727</v>
      </c>
      <c r="G2307" s="12">
        <v>100.0</v>
      </c>
      <c r="H2307" s="2" t="s">
        <v>24541</v>
      </c>
      <c r="I2307" s="2" t="s">
        <v>24542</v>
      </c>
      <c r="J2307" t="str">
        <f t="shared" si="1"/>
        <v>9426-WAROPEN</v>
      </c>
      <c r="K2307">
        <f t="shared" si="2"/>
        <v>1</v>
      </c>
    </row>
    <row r="2308">
      <c r="A2308" s="9" t="s">
        <v>6724</v>
      </c>
      <c r="B2308" s="10" t="s">
        <v>6733</v>
      </c>
      <c r="C2308" s="2" t="s">
        <v>70</v>
      </c>
      <c r="D2308" s="2" t="s">
        <v>440</v>
      </c>
      <c r="E2308" s="2" t="s">
        <v>6718</v>
      </c>
      <c r="F2308" s="2" t="s">
        <v>6735</v>
      </c>
      <c r="G2308" s="12">
        <v>100.0</v>
      </c>
      <c r="H2308" s="2" t="s">
        <v>24541</v>
      </c>
      <c r="I2308" s="2" t="s">
        <v>24542</v>
      </c>
      <c r="J2308" t="str">
        <f t="shared" si="1"/>
        <v>9426-WAROPEN</v>
      </c>
      <c r="K2308">
        <f t="shared" si="2"/>
        <v>1</v>
      </c>
    </row>
    <row r="2309">
      <c r="A2309" s="9" t="s">
        <v>3831</v>
      </c>
      <c r="B2309" s="10" t="s">
        <v>3834</v>
      </c>
      <c r="C2309" s="2" t="s">
        <v>110</v>
      </c>
      <c r="D2309" s="2" t="s">
        <v>187</v>
      </c>
      <c r="E2309" s="2" t="s">
        <v>1839</v>
      </c>
      <c r="F2309" s="2" t="s">
        <v>3835</v>
      </c>
      <c r="G2309" s="12">
        <v>100.0</v>
      </c>
      <c r="H2309" s="2" t="s">
        <v>76</v>
      </c>
      <c r="I2309" s="2" t="s">
        <v>24542</v>
      </c>
      <c r="J2309" t="str">
        <f t="shared" si="1"/>
        <v>9504-ASMAT</v>
      </c>
      <c r="K2309">
        <f t="shared" si="2"/>
        <v>1</v>
      </c>
    </row>
    <row r="2310">
      <c r="A2310" s="9" t="s">
        <v>3844</v>
      </c>
      <c r="B2310" s="10" t="s">
        <v>3848</v>
      </c>
      <c r="C2310" s="2" t="s">
        <v>110</v>
      </c>
      <c r="D2310" s="2" t="s">
        <v>187</v>
      </c>
      <c r="E2310" s="2" t="s">
        <v>1839</v>
      </c>
      <c r="F2310" s="2" t="s">
        <v>3850</v>
      </c>
      <c r="G2310" s="12">
        <v>100.0</v>
      </c>
      <c r="H2310" s="2" t="s">
        <v>76</v>
      </c>
      <c r="I2310" s="2" t="s">
        <v>24542</v>
      </c>
      <c r="J2310" t="str">
        <f t="shared" si="1"/>
        <v>9504-ASMAT</v>
      </c>
      <c r="K2310">
        <f t="shared" si="2"/>
        <v>1</v>
      </c>
    </row>
    <row r="2311">
      <c r="A2311" s="9" t="s">
        <v>3863</v>
      </c>
      <c r="B2311" s="10" t="s">
        <v>3865</v>
      </c>
      <c r="C2311" s="2" t="s">
        <v>110</v>
      </c>
      <c r="D2311" s="2" t="s">
        <v>187</v>
      </c>
      <c r="E2311" s="2" t="s">
        <v>1839</v>
      </c>
      <c r="F2311" s="2" t="s">
        <v>3866</v>
      </c>
      <c r="G2311" s="12">
        <v>100.0</v>
      </c>
      <c r="H2311" s="2" t="s">
        <v>76</v>
      </c>
      <c r="I2311" s="2" t="s">
        <v>24542</v>
      </c>
      <c r="J2311" t="str">
        <f t="shared" si="1"/>
        <v>9504-ASMAT</v>
      </c>
      <c r="K2311">
        <f t="shared" si="2"/>
        <v>1</v>
      </c>
    </row>
    <row r="2312">
      <c r="A2312" s="9" t="s">
        <v>5854</v>
      </c>
      <c r="B2312" s="10" t="s">
        <v>5865</v>
      </c>
      <c r="C2312" s="2" t="s">
        <v>134</v>
      </c>
      <c r="D2312" s="2" t="s">
        <v>519</v>
      </c>
      <c r="E2312" s="2" t="s">
        <v>2123</v>
      </c>
      <c r="F2312" s="2" t="s">
        <v>5866</v>
      </c>
      <c r="G2312" s="12">
        <v>100.0</v>
      </c>
      <c r="H2312" s="2" t="s">
        <v>76</v>
      </c>
      <c r="I2312" s="2" t="s">
        <v>24542</v>
      </c>
      <c r="J2312" t="str">
        <f t="shared" si="1"/>
        <v>9605-PANIAI</v>
      </c>
      <c r="K2312">
        <f t="shared" si="2"/>
        <v>1</v>
      </c>
    </row>
    <row r="2313">
      <c r="A2313" s="9" t="s">
        <v>24543</v>
      </c>
      <c r="B2313" s="10" t="s">
        <v>24544</v>
      </c>
      <c r="C2313" s="2" t="s">
        <v>134</v>
      </c>
      <c r="D2313" s="2" t="s">
        <v>519</v>
      </c>
      <c r="E2313" s="2" t="s">
        <v>2123</v>
      </c>
      <c r="F2313" s="2" t="s">
        <v>24545</v>
      </c>
      <c r="G2313" s="12">
        <v>100.0</v>
      </c>
      <c r="H2313" s="2" t="s">
        <v>76</v>
      </c>
      <c r="I2313" s="2" t="s">
        <v>24542</v>
      </c>
      <c r="J2313" t="str">
        <f t="shared" si="1"/>
        <v>9605-PANIAI</v>
      </c>
      <c r="K2313">
        <f t="shared" si="2"/>
        <v>1</v>
      </c>
    </row>
    <row r="2314">
      <c r="A2314" s="9" t="s">
        <v>5935</v>
      </c>
      <c r="B2314" s="10" t="s">
        <v>5944</v>
      </c>
      <c r="C2314" s="2" t="s">
        <v>134</v>
      </c>
      <c r="D2314" s="2" t="s">
        <v>519</v>
      </c>
      <c r="E2314" s="2" t="s">
        <v>520</v>
      </c>
      <c r="F2314" s="2" t="s">
        <v>5947</v>
      </c>
      <c r="G2314" s="12">
        <v>100.0</v>
      </c>
      <c r="H2314" s="2" t="s">
        <v>76</v>
      </c>
      <c r="I2314" s="2" t="s">
        <v>24542</v>
      </c>
      <c r="J2314" t="str">
        <f t="shared" si="1"/>
        <v>9605-PANIAI</v>
      </c>
      <c r="K2314">
        <f t="shared" si="2"/>
        <v>1</v>
      </c>
    </row>
    <row r="2315">
      <c r="A2315" s="9" t="s">
        <v>17548</v>
      </c>
      <c r="B2315" s="10" t="s">
        <v>17559</v>
      </c>
      <c r="C2315" s="2" t="s">
        <v>134</v>
      </c>
      <c r="D2315" s="2" t="s">
        <v>668</v>
      </c>
      <c r="E2315" s="2" t="s">
        <v>1623</v>
      </c>
      <c r="F2315" s="2" t="s">
        <v>17561</v>
      </c>
      <c r="G2315" s="12">
        <v>100.0</v>
      </c>
      <c r="H2315" s="2" t="s">
        <v>24541</v>
      </c>
      <c r="I2315" s="2" t="s">
        <v>24542</v>
      </c>
      <c r="J2315" t="str">
        <f t="shared" si="1"/>
        <v>9608-PUNCAK JAYA</v>
      </c>
      <c r="K2315">
        <f t="shared" si="2"/>
        <v>1</v>
      </c>
    </row>
    <row r="2316">
      <c r="A2316" s="9" t="s">
        <v>24546</v>
      </c>
      <c r="B2316" s="10" t="s">
        <v>24547</v>
      </c>
      <c r="C2316" s="2" t="s">
        <v>134</v>
      </c>
      <c r="D2316" s="2" t="s">
        <v>668</v>
      </c>
      <c r="E2316" s="2" t="s">
        <v>24548</v>
      </c>
      <c r="F2316" s="2" t="s">
        <v>24549</v>
      </c>
      <c r="G2316" s="12">
        <v>100.0</v>
      </c>
      <c r="H2316" s="2" t="s">
        <v>24541</v>
      </c>
      <c r="I2316" s="2" t="s">
        <v>24542</v>
      </c>
      <c r="J2316" t="str">
        <f t="shared" si="1"/>
        <v>9608-PUNCAK JAYA</v>
      </c>
      <c r="K2316">
        <f t="shared" si="2"/>
        <v>1</v>
      </c>
    </row>
    <row r="2317">
      <c r="A2317" s="9" t="s">
        <v>24550</v>
      </c>
      <c r="B2317" s="10" t="s">
        <v>24551</v>
      </c>
      <c r="C2317" s="2" t="s">
        <v>134</v>
      </c>
      <c r="D2317" s="2" t="s">
        <v>668</v>
      </c>
      <c r="E2317" s="2" t="s">
        <v>24548</v>
      </c>
      <c r="F2317" s="2" t="s">
        <v>24552</v>
      </c>
      <c r="G2317" s="12">
        <v>100.0</v>
      </c>
      <c r="H2317" s="2" t="s">
        <v>24541</v>
      </c>
      <c r="I2317" s="2" t="s">
        <v>24542</v>
      </c>
      <c r="J2317" t="str">
        <f t="shared" si="1"/>
        <v>9608-PUNCAK JAYA</v>
      </c>
      <c r="K2317">
        <f t="shared" si="2"/>
        <v>1</v>
      </c>
    </row>
    <row r="2318">
      <c r="A2318" s="9" t="s">
        <v>24553</v>
      </c>
      <c r="B2318" s="10" t="s">
        <v>24554</v>
      </c>
      <c r="C2318" s="2" t="s">
        <v>134</v>
      </c>
      <c r="D2318" s="2" t="s">
        <v>668</v>
      </c>
      <c r="E2318" s="2" t="s">
        <v>3763</v>
      </c>
      <c r="F2318" s="2" t="s">
        <v>24555</v>
      </c>
      <c r="G2318" s="12">
        <v>100.0</v>
      </c>
      <c r="H2318" s="2" t="s">
        <v>24541</v>
      </c>
      <c r="I2318" s="2" t="s">
        <v>24542</v>
      </c>
      <c r="J2318" t="str">
        <f t="shared" si="1"/>
        <v>9608-PUNCAK JAYA</v>
      </c>
      <c r="K2318">
        <f t="shared" si="2"/>
        <v>1</v>
      </c>
    </row>
    <row r="2319">
      <c r="A2319" s="9" t="s">
        <v>24556</v>
      </c>
      <c r="B2319" s="10" t="s">
        <v>24557</v>
      </c>
      <c r="C2319" s="2" t="s">
        <v>134</v>
      </c>
      <c r="D2319" s="2" t="s">
        <v>668</v>
      </c>
      <c r="E2319" s="2" t="s">
        <v>3763</v>
      </c>
      <c r="F2319" s="2" t="s">
        <v>24558</v>
      </c>
      <c r="G2319" s="12">
        <v>100.0</v>
      </c>
      <c r="H2319" s="2" t="s">
        <v>24541</v>
      </c>
      <c r="I2319" s="2" t="s">
        <v>24542</v>
      </c>
      <c r="J2319" t="str">
        <f t="shared" si="1"/>
        <v>9608-PUNCAK JAYA</v>
      </c>
      <c r="K2319">
        <f t="shared" si="2"/>
        <v>1</v>
      </c>
    </row>
    <row r="2320">
      <c r="A2320" s="9" t="s">
        <v>24559</v>
      </c>
      <c r="B2320" s="10" t="s">
        <v>2192</v>
      </c>
      <c r="C2320" s="2" t="s">
        <v>134</v>
      </c>
      <c r="D2320" s="2" t="s">
        <v>668</v>
      </c>
      <c r="E2320" s="2" t="s">
        <v>2194</v>
      </c>
      <c r="F2320" s="2" t="s">
        <v>2194</v>
      </c>
      <c r="G2320" s="12">
        <v>100.0</v>
      </c>
      <c r="H2320" s="2" t="s">
        <v>24541</v>
      </c>
      <c r="I2320" s="2" t="s">
        <v>24542</v>
      </c>
      <c r="J2320" t="str">
        <f t="shared" si="1"/>
        <v>9608-PUNCAK JAYA</v>
      </c>
      <c r="K2320">
        <f t="shared" si="2"/>
        <v>1</v>
      </c>
    </row>
    <row r="2321">
      <c r="A2321" s="9" t="s">
        <v>24560</v>
      </c>
      <c r="B2321" s="10" t="s">
        <v>24561</v>
      </c>
      <c r="C2321" s="2" t="s">
        <v>134</v>
      </c>
      <c r="D2321" s="2" t="s">
        <v>668</v>
      </c>
      <c r="E2321" s="2" t="s">
        <v>2194</v>
      </c>
      <c r="F2321" s="2" t="s">
        <v>24562</v>
      </c>
      <c r="G2321" s="12">
        <v>100.0</v>
      </c>
      <c r="H2321" s="2" t="s">
        <v>24541</v>
      </c>
      <c r="I2321" s="2" t="s">
        <v>24542</v>
      </c>
      <c r="J2321" t="str">
        <f t="shared" si="1"/>
        <v>9608-PUNCAK JAYA</v>
      </c>
      <c r="K2321">
        <f t="shared" si="2"/>
        <v>1</v>
      </c>
    </row>
    <row r="2322">
      <c r="A2322" s="9" t="s">
        <v>24563</v>
      </c>
      <c r="B2322" s="10" t="s">
        <v>24564</v>
      </c>
      <c r="C2322" s="2" t="s">
        <v>134</v>
      </c>
      <c r="D2322" s="2" t="s">
        <v>668</v>
      </c>
      <c r="E2322" s="2" t="s">
        <v>2194</v>
      </c>
      <c r="F2322" s="2" t="s">
        <v>24565</v>
      </c>
      <c r="G2322" s="12">
        <v>100.0</v>
      </c>
      <c r="H2322" s="2" t="s">
        <v>24541</v>
      </c>
      <c r="I2322" s="2" t="s">
        <v>24542</v>
      </c>
      <c r="J2322" t="str">
        <f t="shared" si="1"/>
        <v>9608-PUNCAK JAYA</v>
      </c>
      <c r="K2322">
        <f t="shared" si="2"/>
        <v>1</v>
      </c>
    </row>
    <row r="2323">
      <c r="A2323" s="9" t="s">
        <v>24566</v>
      </c>
      <c r="B2323" s="10" t="s">
        <v>24567</v>
      </c>
      <c r="C2323" s="2" t="s">
        <v>134</v>
      </c>
      <c r="D2323" s="2" t="s">
        <v>668</v>
      </c>
      <c r="E2323" s="2" t="s">
        <v>2194</v>
      </c>
      <c r="F2323" s="2" t="s">
        <v>24568</v>
      </c>
      <c r="G2323" s="12">
        <v>100.0</v>
      </c>
      <c r="H2323" s="2" t="s">
        <v>24541</v>
      </c>
      <c r="I2323" s="2" t="s">
        <v>24542</v>
      </c>
      <c r="J2323" t="str">
        <f t="shared" si="1"/>
        <v>9608-PUNCAK JAYA</v>
      </c>
      <c r="K2323">
        <f t="shared" si="2"/>
        <v>1</v>
      </c>
    </row>
    <row r="2324">
      <c r="A2324" s="9" t="s">
        <v>24569</v>
      </c>
      <c r="B2324" s="10" t="s">
        <v>24570</v>
      </c>
      <c r="C2324" s="2" t="s">
        <v>134</v>
      </c>
      <c r="D2324" s="2" t="s">
        <v>668</v>
      </c>
      <c r="E2324" s="2" t="s">
        <v>2194</v>
      </c>
      <c r="F2324" s="2" t="s">
        <v>24571</v>
      </c>
      <c r="G2324" s="12">
        <v>100.0</v>
      </c>
      <c r="H2324" s="2" t="s">
        <v>24541</v>
      </c>
      <c r="I2324" s="2" t="s">
        <v>24542</v>
      </c>
      <c r="J2324" t="str">
        <f t="shared" si="1"/>
        <v>9608-PUNCAK JAYA</v>
      </c>
      <c r="K2324">
        <f t="shared" si="2"/>
        <v>1</v>
      </c>
    </row>
    <row r="2325">
      <c r="A2325" s="9" t="s">
        <v>24572</v>
      </c>
      <c r="B2325" s="10" t="s">
        <v>24573</v>
      </c>
      <c r="C2325" s="2" t="s">
        <v>134</v>
      </c>
      <c r="D2325" s="2" t="s">
        <v>668</v>
      </c>
      <c r="E2325" s="2" t="s">
        <v>3809</v>
      </c>
      <c r="F2325" s="2" t="s">
        <v>24574</v>
      </c>
      <c r="G2325" s="12">
        <v>100.0</v>
      </c>
      <c r="H2325" s="2" t="s">
        <v>24541</v>
      </c>
      <c r="I2325" s="2" t="s">
        <v>24542</v>
      </c>
      <c r="J2325" t="str">
        <f t="shared" si="1"/>
        <v>9608-PUNCAK JAYA</v>
      </c>
      <c r="K2325">
        <f t="shared" si="2"/>
        <v>1</v>
      </c>
    </row>
    <row r="2326">
      <c r="A2326" s="9" t="s">
        <v>3839</v>
      </c>
      <c r="B2326" s="10" t="s">
        <v>3843</v>
      </c>
      <c r="C2326" s="2" t="s">
        <v>134</v>
      </c>
      <c r="D2326" s="2" t="s">
        <v>668</v>
      </c>
      <c r="E2326" s="2" t="s">
        <v>3809</v>
      </c>
      <c r="F2326" s="2" t="s">
        <v>3809</v>
      </c>
      <c r="G2326" s="12">
        <v>100.0</v>
      </c>
      <c r="H2326" s="2" t="s">
        <v>24541</v>
      </c>
      <c r="I2326" s="2" t="s">
        <v>24542</v>
      </c>
      <c r="J2326" t="str">
        <f t="shared" si="1"/>
        <v>9608-PUNCAK JAYA</v>
      </c>
      <c r="K2326">
        <f t="shared" si="2"/>
        <v>1</v>
      </c>
    </row>
    <row r="2327">
      <c r="A2327" s="9" t="s">
        <v>24575</v>
      </c>
      <c r="B2327" s="10" t="s">
        <v>24576</v>
      </c>
      <c r="C2327" s="2" t="s">
        <v>134</v>
      </c>
      <c r="D2327" s="2" t="s">
        <v>668</v>
      </c>
      <c r="E2327" s="2" t="s">
        <v>3735</v>
      </c>
      <c r="F2327" s="2" t="s">
        <v>24577</v>
      </c>
      <c r="G2327" s="12">
        <v>100.0</v>
      </c>
      <c r="H2327" s="2" t="s">
        <v>24541</v>
      </c>
      <c r="I2327" s="2" t="s">
        <v>24542</v>
      </c>
      <c r="J2327" t="str">
        <f t="shared" si="1"/>
        <v>9608-PUNCAK JAYA</v>
      </c>
      <c r="K2327">
        <f t="shared" si="2"/>
        <v>1</v>
      </c>
    </row>
    <row r="2328">
      <c r="A2328" s="9" t="s">
        <v>24578</v>
      </c>
      <c r="B2328" s="10" t="s">
        <v>24579</v>
      </c>
      <c r="C2328" s="2" t="s">
        <v>134</v>
      </c>
      <c r="D2328" s="2" t="s">
        <v>668</v>
      </c>
      <c r="E2328" s="2" t="s">
        <v>3735</v>
      </c>
      <c r="F2328" s="2" t="s">
        <v>24580</v>
      </c>
      <c r="G2328" s="12">
        <v>100.0</v>
      </c>
      <c r="H2328" s="2" t="s">
        <v>24541</v>
      </c>
      <c r="I2328" s="2" t="s">
        <v>24542</v>
      </c>
      <c r="J2328" t="str">
        <f t="shared" si="1"/>
        <v>9608-PUNCAK JAYA</v>
      </c>
      <c r="K2328">
        <f t="shared" si="2"/>
        <v>1</v>
      </c>
    </row>
    <row r="2329">
      <c r="A2329" s="9" t="s">
        <v>24581</v>
      </c>
      <c r="B2329" s="10" t="s">
        <v>24582</v>
      </c>
      <c r="C2329" s="2" t="s">
        <v>134</v>
      </c>
      <c r="D2329" s="2" t="s">
        <v>668</v>
      </c>
      <c r="E2329" s="2" t="s">
        <v>3735</v>
      </c>
      <c r="F2329" s="2" t="s">
        <v>24583</v>
      </c>
      <c r="G2329" s="12">
        <v>100.0</v>
      </c>
      <c r="H2329" s="2" t="s">
        <v>24541</v>
      </c>
      <c r="I2329" s="2" t="s">
        <v>24542</v>
      </c>
      <c r="J2329" t="str">
        <f t="shared" si="1"/>
        <v>9608-PUNCAK JAYA</v>
      </c>
      <c r="K2329">
        <f t="shared" si="2"/>
        <v>1</v>
      </c>
    </row>
    <row r="2330">
      <c r="A2330" s="9" t="s">
        <v>24584</v>
      </c>
      <c r="B2330" s="10" t="s">
        <v>24585</v>
      </c>
      <c r="C2330" s="2" t="s">
        <v>159</v>
      </c>
      <c r="D2330" s="2" t="s">
        <v>220</v>
      </c>
      <c r="E2330" s="2" t="s">
        <v>20352</v>
      </c>
      <c r="F2330" s="2" t="s">
        <v>24586</v>
      </c>
      <c r="G2330" s="12">
        <v>100.0</v>
      </c>
      <c r="H2330" s="2" t="s">
        <v>24541</v>
      </c>
      <c r="I2330" s="2" t="s">
        <v>24542</v>
      </c>
      <c r="J2330" t="str">
        <f t="shared" si="1"/>
        <v>9701-NDUGA</v>
      </c>
      <c r="K2330">
        <f t="shared" si="2"/>
        <v>1</v>
      </c>
    </row>
    <row r="2331">
      <c r="A2331" s="9" t="s">
        <v>20340</v>
      </c>
      <c r="B2331" s="10" t="s">
        <v>20349</v>
      </c>
      <c r="C2331" s="2" t="s">
        <v>159</v>
      </c>
      <c r="D2331" s="2" t="s">
        <v>220</v>
      </c>
      <c r="E2331" s="2" t="s">
        <v>20352</v>
      </c>
      <c r="F2331" s="2" t="s">
        <v>20353</v>
      </c>
      <c r="G2331" s="12">
        <v>100.0</v>
      </c>
      <c r="H2331" s="2" t="s">
        <v>24541</v>
      </c>
      <c r="I2331" s="2" t="s">
        <v>24542</v>
      </c>
      <c r="J2331" t="str">
        <f t="shared" si="1"/>
        <v>9701-NDUGA</v>
      </c>
      <c r="K2331">
        <f t="shared" si="2"/>
        <v>1</v>
      </c>
    </row>
    <row r="2332">
      <c r="A2332" s="9" t="s">
        <v>24587</v>
      </c>
      <c r="B2332" s="10" t="s">
        <v>24588</v>
      </c>
      <c r="C2332" s="2" t="s">
        <v>159</v>
      </c>
      <c r="D2332" s="2" t="s">
        <v>987</v>
      </c>
      <c r="E2332" s="2" t="s">
        <v>2284</v>
      </c>
      <c r="F2332" s="2" t="s">
        <v>24589</v>
      </c>
      <c r="G2332" s="12">
        <v>100.0</v>
      </c>
      <c r="H2332" s="2" t="s">
        <v>76</v>
      </c>
      <c r="I2332" s="2" t="s">
        <v>24542</v>
      </c>
      <c r="J2332" t="str">
        <f t="shared" si="1"/>
        <v>9707-YAHUKIMO</v>
      </c>
      <c r="K2332">
        <f t="shared" si="2"/>
        <v>1</v>
      </c>
    </row>
    <row r="2333">
      <c r="A2333" s="9" t="s">
        <v>24590</v>
      </c>
      <c r="B2333" s="10" t="s">
        <v>24591</v>
      </c>
      <c r="C2333" s="2" t="s">
        <v>159</v>
      </c>
      <c r="D2333" s="2" t="s">
        <v>736</v>
      </c>
      <c r="E2333" s="2" t="s">
        <v>24592</v>
      </c>
      <c r="F2333" s="2" t="s">
        <v>24593</v>
      </c>
      <c r="G2333" s="12">
        <v>100.0</v>
      </c>
      <c r="H2333" s="2" t="s">
        <v>76</v>
      </c>
      <c r="I2333" s="2" t="s">
        <v>24542</v>
      </c>
      <c r="J2333" t="str">
        <f t="shared" si="1"/>
        <v>9708-PEGUNUNGAN BINTANG</v>
      </c>
      <c r="K2333">
        <f t="shared" si="2"/>
        <v>1</v>
      </c>
    </row>
    <row r="2334">
      <c r="A2334" s="9" t="s">
        <v>24594</v>
      </c>
      <c r="B2334" s="10" t="s">
        <v>24595</v>
      </c>
      <c r="C2334" s="2" t="s">
        <v>159</v>
      </c>
      <c r="D2334" s="2" t="s">
        <v>736</v>
      </c>
      <c r="E2334" s="2" t="s">
        <v>2998</v>
      </c>
      <c r="F2334" s="2" t="s">
        <v>24596</v>
      </c>
      <c r="G2334" s="12">
        <v>100.0</v>
      </c>
      <c r="H2334" s="2" t="s">
        <v>76</v>
      </c>
      <c r="I2334" s="2" t="s">
        <v>24542</v>
      </c>
      <c r="J2334" t="str">
        <f t="shared" si="1"/>
        <v>9708-PEGUNUNGAN BINTANG</v>
      </c>
      <c r="K2334">
        <f t="shared" si="2"/>
        <v>1</v>
      </c>
    </row>
    <row r="2335">
      <c r="A2335" s="9" t="s">
        <v>10735</v>
      </c>
      <c r="B2335" s="10" t="s">
        <v>10745</v>
      </c>
      <c r="C2335" s="2" t="s">
        <v>70</v>
      </c>
      <c r="D2335" s="2" t="s">
        <v>440</v>
      </c>
      <c r="E2335" s="2" t="s">
        <v>6718</v>
      </c>
      <c r="F2335" s="2" t="s">
        <v>10746</v>
      </c>
      <c r="G2335" s="12">
        <v>100.0</v>
      </c>
      <c r="H2335" s="2" t="s">
        <v>24597</v>
      </c>
      <c r="I2335" s="2" t="s">
        <v>24598</v>
      </c>
      <c r="J2335" t="str">
        <f t="shared" si="1"/>
        <v>9426-WAROPEN</v>
      </c>
      <c r="K2335">
        <f t="shared" si="2"/>
        <v>1</v>
      </c>
    </row>
    <row r="2336">
      <c r="A2336" s="9" t="s">
        <v>3318</v>
      </c>
      <c r="B2336" s="10" t="s">
        <v>3324</v>
      </c>
      <c r="C2336" s="2" t="s">
        <v>110</v>
      </c>
      <c r="D2336" s="2" t="s">
        <v>111</v>
      </c>
      <c r="E2336" s="2" t="s">
        <v>3315</v>
      </c>
      <c r="F2336" s="2" t="s">
        <v>3326</v>
      </c>
      <c r="G2336" s="12">
        <v>100.0</v>
      </c>
      <c r="H2336" s="2" t="s">
        <v>76</v>
      </c>
      <c r="I2336" s="2" t="s">
        <v>24598</v>
      </c>
      <c r="J2336" t="str">
        <f t="shared" si="1"/>
        <v>9502-BOVEN DIGOEL</v>
      </c>
      <c r="K2336">
        <f t="shared" si="2"/>
        <v>1</v>
      </c>
    </row>
    <row r="2337">
      <c r="A2337" s="9" t="s">
        <v>13721</v>
      </c>
      <c r="B2337" s="10" t="s">
        <v>1785</v>
      </c>
      <c r="C2337" s="2" t="s">
        <v>110</v>
      </c>
      <c r="D2337" s="2" t="s">
        <v>187</v>
      </c>
      <c r="E2337" s="2" t="s">
        <v>1786</v>
      </c>
      <c r="F2337" s="2" t="s">
        <v>1787</v>
      </c>
      <c r="G2337" s="12">
        <v>100.0</v>
      </c>
      <c r="H2337" s="2" t="s">
        <v>76</v>
      </c>
      <c r="I2337" s="2" t="s">
        <v>24598</v>
      </c>
      <c r="J2337" t="str">
        <f t="shared" si="1"/>
        <v>9504-ASMAT</v>
      </c>
      <c r="K2337">
        <f t="shared" si="2"/>
        <v>1</v>
      </c>
    </row>
    <row r="2338">
      <c r="A2338" s="9" t="s">
        <v>3824</v>
      </c>
      <c r="B2338" s="10" t="s">
        <v>3827</v>
      </c>
      <c r="C2338" s="2" t="s">
        <v>110</v>
      </c>
      <c r="D2338" s="2" t="s">
        <v>187</v>
      </c>
      <c r="E2338" s="2" t="s">
        <v>1839</v>
      </c>
      <c r="F2338" s="2" t="s">
        <v>3828</v>
      </c>
      <c r="G2338" s="12">
        <v>100.0</v>
      </c>
      <c r="H2338" s="2" t="s">
        <v>76</v>
      </c>
      <c r="I2338" s="2" t="s">
        <v>24598</v>
      </c>
      <c r="J2338" t="str">
        <f t="shared" si="1"/>
        <v>9504-ASMAT</v>
      </c>
      <c r="K2338">
        <f t="shared" si="2"/>
        <v>1</v>
      </c>
    </row>
    <row r="2339">
      <c r="A2339" s="9" t="s">
        <v>3831</v>
      </c>
      <c r="B2339" s="10" t="s">
        <v>3834</v>
      </c>
      <c r="C2339" s="2" t="s">
        <v>110</v>
      </c>
      <c r="D2339" s="2" t="s">
        <v>187</v>
      </c>
      <c r="E2339" s="2" t="s">
        <v>1839</v>
      </c>
      <c r="F2339" s="2" t="s">
        <v>3835</v>
      </c>
      <c r="G2339" s="12">
        <v>100.0</v>
      </c>
      <c r="H2339" s="2" t="s">
        <v>76</v>
      </c>
      <c r="I2339" s="2" t="s">
        <v>24598</v>
      </c>
      <c r="J2339" t="str">
        <f t="shared" si="1"/>
        <v>9504-ASMAT</v>
      </c>
      <c r="K2339">
        <f t="shared" si="2"/>
        <v>1</v>
      </c>
    </row>
    <row r="2340">
      <c r="A2340" s="9" t="s">
        <v>3912</v>
      </c>
      <c r="B2340" s="10" t="s">
        <v>3928</v>
      </c>
      <c r="C2340" s="2" t="s">
        <v>110</v>
      </c>
      <c r="D2340" s="2" t="s">
        <v>187</v>
      </c>
      <c r="E2340" s="2" t="s">
        <v>3910</v>
      </c>
      <c r="F2340" s="2" t="s">
        <v>3932</v>
      </c>
      <c r="G2340" s="12">
        <v>100.0</v>
      </c>
      <c r="H2340" s="2" t="s">
        <v>76</v>
      </c>
      <c r="I2340" s="2" t="s">
        <v>24598</v>
      </c>
      <c r="J2340" t="str">
        <f t="shared" si="1"/>
        <v>9504-ASMAT</v>
      </c>
      <c r="K2340">
        <f t="shared" si="2"/>
        <v>1</v>
      </c>
    </row>
    <row r="2341">
      <c r="A2341" s="9" t="s">
        <v>3934</v>
      </c>
      <c r="B2341" s="10" t="s">
        <v>3939</v>
      </c>
      <c r="C2341" s="2" t="s">
        <v>110</v>
      </c>
      <c r="D2341" s="2" t="s">
        <v>187</v>
      </c>
      <c r="E2341" s="2" t="s">
        <v>3910</v>
      </c>
      <c r="F2341" s="2" t="s">
        <v>3940</v>
      </c>
      <c r="G2341" s="12">
        <v>100.0</v>
      </c>
      <c r="H2341" s="2" t="s">
        <v>76</v>
      </c>
      <c r="I2341" s="2" t="s">
        <v>24598</v>
      </c>
      <c r="J2341" t="str">
        <f t="shared" si="1"/>
        <v>9504-ASMAT</v>
      </c>
      <c r="K2341">
        <f t="shared" si="2"/>
        <v>1</v>
      </c>
    </row>
    <row r="2342">
      <c r="A2342" s="9" t="s">
        <v>3941</v>
      </c>
      <c r="B2342" s="10" t="s">
        <v>3947</v>
      </c>
      <c r="C2342" s="2" t="s">
        <v>110</v>
      </c>
      <c r="D2342" s="2" t="s">
        <v>187</v>
      </c>
      <c r="E2342" s="2" t="s">
        <v>3910</v>
      </c>
      <c r="F2342" s="2" t="s">
        <v>3948</v>
      </c>
      <c r="G2342" s="12">
        <v>100.0</v>
      </c>
      <c r="H2342" s="2" t="s">
        <v>76</v>
      </c>
      <c r="I2342" s="2" t="s">
        <v>24598</v>
      </c>
      <c r="J2342" t="str">
        <f t="shared" si="1"/>
        <v>9504-ASMAT</v>
      </c>
      <c r="K2342">
        <f t="shared" si="2"/>
        <v>1</v>
      </c>
    </row>
    <row r="2343">
      <c r="A2343" s="9" t="s">
        <v>14702</v>
      </c>
      <c r="B2343" s="10" t="s">
        <v>14713</v>
      </c>
      <c r="C2343" s="2" t="s">
        <v>110</v>
      </c>
      <c r="D2343" s="2" t="s">
        <v>187</v>
      </c>
      <c r="E2343" s="2" t="s">
        <v>2863</v>
      </c>
      <c r="F2343" s="2" t="s">
        <v>2863</v>
      </c>
      <c r="G2343" s="12">
        <v>100.0</v>
      </c>
      <c r="H2343" s="2" t="s">
        <v>76</v>
      </c>
      <c r="I2343" s="2" t="s">
        <v>24598</v>
      </c>
      <c r="J2343" t="str">
        <f t="shared" si="1"/>
        <v>9504-ASMAT</v>
      </c>
      <c r="K2343">
        <f t="shared" si="2"/>
        <v>1</v>
      </c>
    </row>
    <row r="2344">
      <c r="A2344" s="9" t="s">
        <v>24599</v>
      </c>
      <c r="B2344" s="10" t="s">
        <v>24600</v>
      </c>
      <c r="C2344" s="2" t="s">
        <v>134</v>
      </c>
      <c r="D2344" s="2" t="s">
        <v>519</v>
      </c>
      <c r="E2344" s="2" t="s">
        <v>2103</v>
      </c>
      <c r="F2344" s="2" t="s">
        <v>24601</v>
      </c>
      <c r="G2344" s="12">
        <v>100.0</v>
      </c>
      <c r="H2344" s="2" t="s">
        <v>76</v>
      </c>
      <c r="I2344" s="2" t="s">
        <v>24598</v>
      </c>
      <c r="J2344" t="str">
        <f t="shared" si="1"/>
        <v>9605-PANIAI</v>
      </c>
      <c r="K2344">
        <f t="shared" si="2"/>
        <v>1</v>
      </c>
    </row>
    <row r="2345">
      <c r="A2345" s="9" t="s">
        <v>24602</v>
      </c>
      <c r="B2345" s="10" t="s">
        <v>24603</v>
      </c>
      <c r="C2345" s="2" t="s">
        <v>134</v>
      </c>
      <c r="D2345" s="2" t="s">
        <v>519</v>
      </c>
      <c r="E2345" s="2" t="s">
        <v>2123</v>
      </c>
      <c r="F2345" s="2" t="s">
        <v>24604</v>
      </c>
      <c r="G2345" s="12">
        <v>100.0</v>
      </c>
      <c r="H2345" s="2" t="s">
        <v>76</v>
      </c>
      <c r="I2345" s="2" t="s">
        <v>24598</v>
      </c>
      <c r="J2345" t="str">
        <f t="shared" si="1"/>
        <v>9605-PANIAI</v>
      </c>
      <c r="K2345">
        <f t="shared" si="2"/>
        <v>1</v>
      </c>
    </row>
    <row r="2346">
      <c r="A2346" s="9" t="s">
        <v>5854</v>
      </c>
      <c r="B2346" s="10" t="s">
        <v>5865</v>
      </c>
      <c r="C2346" s="2" t="s">
        <v>134</v>
      </c>
      <c r="D2346" s="2" t="s">
        <v>519</v>
      </c>
      <c r="E2346" s="2" t="s">
        <v>2123</v>
      </c>
      <c r="F2346" s="2" t="s">
        <v>5866</v>
      </c>
      <c r="G2346" s="12">
        <v>100.0</v>
      </c>
      <c r="H2346" s="2" t="s">
        <v>76</v>
      </c>
      <c r="I2346" s="2" t="s">
        <v>24598</v>
      </c>
      <c r="J2346" t="str">
        <f t="shared" si="1"/>
        <v>9605-PANIAI</v>
      </c>
      <c r="K2346">
        <f t="shared" si="2"/>
        <v>1</v>
      </c>
    </row>
    <row r="2347">
      <c r="A2347" s="9" t="s">
        <v>24605</v>
      </c>
      <c r="B2347" s="10" t="s">
        <v>24606</v>
      </c>
      <c r="C2347" s="2" t="s">
        <v>134</v>
      </c>
      <c r="D2347" s="2" t="s">
        <v>519</v>
      </c>
      <c r="E2347" s="2" t="s">
        <v>2123</v>
      </c>
      <c r="F2347" s="2" t="s">
        <v>24607</v>
      </c>
      <c r="G2347" s="12">
        <v>100.0</v>
      </c>
      <c r="H2347" s="2" t="s">
        <v>76</v>
      </c>
      <c r="I2347" s="2" t="s">
        <v>24598</v>
      </c>
      <c r="J2347" t="str">
        <f t="shared" si="1"/>
        <v>9605-PANIAI</v>
      </c>
      <c r="K2347">
        <f t="shared" si="2"/>
        <v>1</v>
      </c>
    </row>
    <row r="2348">
      <c r="A2348" s="9" t="s">
        <v>5935</v>
      </c>
      <c r="B2348" s="10" t="s">
        <v>5944</v>
      </c>
      <c r="C2348" s="2" t="s">
        <v>134</v>
      </c>
      <c r="D2348" s="2" t="s">
        <v>519</v>
      </c>
      <c r="E2348" s="2" t="s">
        <v>520</v>
      </c>
      <c r="F2348" s="2" t="s">
        <v>5947</v>
      </c>
      <c r="G2348" s="12">
        <v>100.0</v>
      </c>
      <c r="H2348" s="2" t="s">
        <v>76</v>
      </c>
      <c r="I2348" s="2" t="s">
        <v>24598</v>
      </c>
      <c r="J2348" t="str">
        <f t="shared" si="1"/>
        <v>9605-PANIAI</v>
      </c>
      <c r="K2348">
        <f t="shared" si="2"/>
        <v>1</v>
      </c>
    </row>
    <row r="2349">
      <c r="A2349" s="9" t="s">
        <v>24608</v>
      </c>
      <c r="B2349" s="10" t="s">
        <v>24609</v>
      </c>
      <c r="C2349" s="2" t="s">
        <v>134</v>
      </c>
      <c r="D2349" s="2" t="s">
        <v>608</v>
      </c>
      <c r="E2349" s="2" t="s">
        <v>2139</v>
      </c>
      <c r="F2349" s="2" t="s">
        <v>24610</v>
      </c>
      <c r="G2349" s="12">
        <v>100.0</v>
      </c>
      <c r="H2349" s="2" t="s">
        <v>76</v>
      </c>
      <c r="I2349" s="2" t="s">
        <v>24598</v>
      </c>
      <c r="J2349" t="str">
        <f t="shared" si="1"/>
        <v>9606-INTAN JAYA</v>
      </c>
      <c r="K2349">
        <f t="shared" si="2"/>
        <v>1</v>
      </c>
    </row>
    <row r="2350">
      <c r="A2350" s="9" t="s">
        <v>6983</v>
      </c>
      <c r="B2350" s="10" t="s">
        <v>6991</v>
      </c>
      <c r="C2350" s="2" t="s">
        <v>134</v>
      </c>
      <c r="D2350" s="2" t="s">
        <v>608</v>
      </c>
      <c r="E2350" s="2" t="s">
        <v>2147</v>
      </c>
      <c r="F2350" s="2" t="s">
        <v>2147</v>
      </c>
      <c r="G2350" s="12">
        <v>100.0</v>
      </c>
      <c r="H2350" s="2" t="s">
        <v>76</v>
      </c>
      <c r="I2350" s="2" t="s">
        <v>24598</v>
      </c>
      <c r="J2350" t="str">
        <f t="shared" si="1"/>
        <v>9606-INTAN JAYA</v>
      </c>
      <c r="K2350">
        <f t="shared" si="2"/>
        <v>1</v>
      </c>
    </row>
    <row r="2351">
      <c r="A2351" s="9" t="s">
        <v>6998</v>
      </c>
      <c r="B2351" s="10" t="s">
        <v>7006</v>
      </c>
      <c r="C2351" s="2" t="s">
        <v>134</v>
      </c>
      <c r="D2351" s="2" t="s">
        <v>608</v>
      </c>
      <c r="E2351" s="2" t="s">
        <v>2147</v>
      </c>
      <c r="F2351" s="2" t="s">
        <v>7009</v>
      </c>
      <c r="G2351" s="12">
        <v>100.0</v>
      </c>
      <c r="H2351" s="2" t="s">
        <v>76</v>
      </c>
      <c r="I2351" s="2" t="s">
        <v>24598</v>
      </c>
      <c r="J2351" t="str">
        <f t="shared" si="1"/>
        <v>9606-INTAN JAYA</v>
      </c>
      <c r="K2351">
        <f t="shared" si="2"/>
        <v>1</v>
      </c>
    </row>
    <row r="2352">
      <c r="A2352" s="9" t="s">
        <v>7012</v>
      </c>
      <c r="B2352" s="10" t="s">
        <v>7019</v>
      </c>
      <c r="C2352" s="2" t="s">
        <v>134</v>
      </c>
      <c r="D2352" s="2" t="s">
        <v>608</v>
      </c>
      <c r="E2352" s="2" t="s">
        <v>2147</v>
      </c>
      <c r="F2352" s="2" t="s">
        <v>7022</v>
      </c>
      <c r="G2352" s="12">
        <v>100.0</v>
      </c>
      <c r="H2352" s="2" t="s">
        <v>76</v>
      </c>
      <c r="I2352" s="2" t="s">
        <v>24598</v>
      </c>
      <c r="J2352" t="str">
        <f t="shared" si="1"/>
        <v>9606-INTAN JAYA</v>
      </c>
      <c r="K2352">
        <f t="shared" si="2"/>
        <v>1</v>
      </c>
    </row>
    <row r="2353">
      <c r="A2353" s="9" t="s">
        <v>7026</v>
      </c>
      <c r="B2353" s="10" t="s">
        <v>7034</v>
      </c>
      <c r="C2353" s="2" t="s">
        <v>134</v>
      </c>
      <c r="D2353" s="2" t="s">
        <v>608</v>
      </c>
      <c r="E2353" s="2" t="s">
        <v>2147</v>
      </c>
      <c r="F2353" s="2" t="s">
        <v>7036</v>
      </c>
      <c r="G2353" s="12">
        <v>100.0</v>
      </c>
      <c r="H2353" s="2" t="s">
        <v>76</v>
      </c>
      <c r="I2353" s="2" t="s">
        <v>24598</v>
      </c>
      <c r="J2353" t="str">
        <f t="shared" si="1"/>
        <v>9606-INTAN JAYA</v>
      </c>
      <c r="K2353">
        <f t="shared" si="2"/>
        <v>1</v>
      </c>
    </row>
    <row r="2354">
      <c r="A2354" s="9" t="s">
        <v>7042</v>
      </c>
      <c r="B2354" s="10" t="s">
        <v>7050</v>
      </c>
      <c r="C2354" s="2" t="s">
        <v>134</v>
      </c>
      <c r="D2354" s="2" t="s">
        <v>608</v>
      </c>
      <c r="E2354" s="2" t="s">
        <v>2147</v>
      </c>
      <c r="F2354" s="2" t="s">
        <v>7052</v>
      </c>
      <c r="G2354" s="12">
        <v>100.0</v>
      </c>
      <c r="H2354" s="2" t="s">
        <v>76</v>
      </c>
      <c r="I2354" s="2" t="s">
        <v>24598</v>
      </c>
      <c r="J2354" t="str">
        <f t="shared" si="1"/>
        <v>9606-INTAN JAYA</v>
      </c>
      <c r="K2354">
        <f t="shared" si="2"/>
        <v>1</v>
      </c>
    </row>
    <row r="2355">
      <c r="A2355" s="9" t="s">
        <v>24611</v>
      </c>
      <c r="B2355" s="10" t="s">
        <v>24612</v>
      </c>
      <c r="C2355" s="2" t="s">
        <v>134</v>
      </c>
      <c r="D2355" s="2" t="s">
        <v>608</v>
      </c>
      <c r="E2355" s="2" t="s">
        <v>3312</v>
      </c>
      <c r="F2355" s="2" t="s">
        <v>3312</v>
      </c>
      <c r="G2355" s="12">
        <v>100.0</v>
      </c>
      <c r="H2355" s="2" t="s">
        <v>76</v>
      </c>
      <c r="I2355" s="2" t="s">
        <v>24598</v>
      </c>
      <c r="J2355" t="str">
        <f t="shared" si="1"/>
        <v>9606-INTAN JAYA</v>
      </c>
      <c r="K2355">
        <f t="shared" si="2"/>
        <v>1</v>
      </c>
    </row>
    <row r="2356">
      <c r="A2356" s="9" t="s">
        <v>24613</v>
      </c>
      <c r="B2356" s="10" t="s">
        <v>24614</v>
      </c>
      <c r="C2356" s="2" t="s">
        <v>134</v>
      </c>
      <c r="D2356" s="2" t="s">
        <v>608</v>
      </c>
      <c r="E2356" s="2" t="s">
        <v>3312</v>
      </c>
      <c r="F2356" s="2" t="s">
        <v>24615</v>
      </c>
      <c r="G2356" s="12">
        <v>100.0</v>
      </c>
      <c r="H2356" s="2" t="s">
        <v>76</v>
      </c>
      <c r="I2356" s="2" t="s">
        <v>24598</v>
      </c>
      <c r="J2356" t="str">
        <f t="shared" si="1"/>
        <v>9606-INTAN JAYA</v>
      </c>
      <c r="K2356">
        <f t="shared" si="2"/>
        <v>1</v>
      </c>
    </row>
    <row r="2357">
      <c r="A2357" s="9" t="s">
        <v>24616</v>
      </c>
      <c r="B2357" s="10" t="s">
        <v>24617</v>
      </c>
      <c r="C2357" s="2" t="s">
        <v>134</v>
      </c>
      <c r="D2357" s="2" t="s">
        <v>608</v>
      </c>
      <c r="E2357" s="2" t="s">
        <v>3312</v>
      </c>
      <c r="F2357" s="2" t="s">
        <v>24618</v>
      </c>
      <c r="G2357" s="12">
        <v>100.0</v>
      </c>
      <c r="H2357" s="2" t="s">
        <v>76</v>
      </c>
      <c r="I2357" s="2" t="s">
        <v>24598</v>
      </c>
      <c r="J2357" t="str">
        <f t="shared" si="1"/>
        <v>9606-INTAN JAYA</v>
      </c>
      <c r="K2357">
        <f t="shared" si="2"/>
        <v>1</v>
      </c>
    </row>
    <row r="2358">
      <c r="A2358" s="9" t="s">
        <v>6535</v>
      </c>
      <c r="B2358" s="10" t="s">
        <v>6544</v>
      </c>
      <c r="C2358" s="2" t="s">
        <v>134</v>
      </c>
      <c r="D2358" s="2" t="s">
        <v>608</v>
      </c>
      <c r="E2358" s="2" t="s">
        <v>3312</v>
      </c>
      <c r="F2358" s="2" t="s">
        <v>6546</v>
      </c>
      <c r="G2358" s="12">
        <v>100.0</v>
      </c>
      <c r="H2358" s="2" t="s">
        <v>76</v>
      </c>
      <c r="I2358" s="2" t="s">
        <v>24598</v>
      </c>
      <c r="J2358" t="str">
        <f t="shared" si="1"/>
        <v>9606-INTAN JAYA</v>
      </c>
      <c r="K2358">
        <f t="shared" si="2"/>
        <v>1</v>
      </c>
    </row>
    <row r="2359">
      <c r="A2359" s="9" t="s">
        <v>602</v>
      </c>
      <c r="B2359" s="10" t="s">
        <v>607</v>
      </c>
      <c r="C2359" s="2" t="s">
        <v>134</v>
      </c>
      <c r="D2359" s="2" t="s">
        <v>608</v>
      </c>
      <c r="E2359" s="2" t="s">
        <v>609</v>
      </c>
      <c r="F2359" s="2" t="s">
        <v>610</v>
      </c>
      <c r="G2359" s="12">
        <v>100.0</v>
      </c>
      <c r="H2359" s="2" t="s">
        <v>76</v>
      </c>
      <c r="I2359" s="2" t="s">
        <v>24598</v>
      </c>
      <c r="J2359" t="str">
        <f t="shared" si="1"/>
        <v>9606-INTAN JAYA</v>
      </c>
      <c r="K2359">
        <f t="shared" si="2"/>
        <v>1</v>
      </c>
    </row>
    <row r="2360">
      <c r="A2360" s="9" t="s">
        <v>15685</v>
      </c>
      <c r="B2360" s="10" t="s">
        <v>15695</v>
      </c>
      <c r="C2360" s="2" t="s">
        <v>134</v>
      </c>
      <c r="D2360" s="2" t="s">
        <v>135</v>
      </c>
      <c r="E2360" s="2" t="s">
        <v>1275</v>
      </c>
      <c r="F2360" s="2" t="s">
        <v>4855</v>
      </c>
      <c r="G2360" s="12">
        <v>100.0</v>
      </c>
      <c r="H2360" s="2" t="s">
        <v>76</v>
      </c>
      <c r="I2360" s="2" t="s">
        <v>24598</v>
      </c>
      <c r="J2360" t="str">
        <f t="shared" si="1"/>
        <v>9607-PUNCAK</v>
      </c>
      <c r="K2360">
        <f t="shared" si="2"/>
        <v>1</v>
      </c>
    </row>
    <row r="2361">
      <c r="A2361" s="9" t="s">
        <v>4617</v>
      </c>
      <c r="B2361" s="10" t="s">
        <v>4624</v>
      </c>
      <c r="C2361" s="2" t="s">
        <v>134</v>
      </c>
      <c r="D2361" s="2" t="s">
        <v>135</v>
      </c>
      <c r="E2361" s="2" t="s">
        <v>136</v>
      </c>
      <c r="F2361" s="2" t="s">
        <v>4626</v>
      </c>
      <c r="G2361" s="12">
        <v>100.0</v>
      </c>
      <c r="H2361" s="2" t="s">
        <v>76</v>
      </c>
      <c r="I2361" s="2" t="s">
        <v>24598</v>
      </c>
      <c r="J2361" t="str">
        <f t="shared" si="1"/>
        <v>9607-PUNCAK</v>
      </c>
      <c r="K2361">
        <f t="shared" si="2"/>
        <v>1</v>
      </c>
    </row>
    <row r="2362">
      <c r="A2362" s="9" t="s">
        <v>15873</v>
      </c>
      <c r="B2362" s="10" t="s">
        <v>15883</v>
      </c>
      <c r="C2362" s="2" t="s">
        <v>134</v>
      </c>
      <c r="D2362" s="2" t="s">
        <v>135</v>
      </c>
      <c r="E2362" s="2" t="s">
        <v>1420</v>
      </c>
      <c r="F2362" s="2" t="s">
        <v>15884</v>
      </c>
      <c r="G2362" s="12">
        <v>100.0</v>
      </c>
      <c r="H2362" s="2" t="s">
        <v>76</v>
      </c>
      <c r="I2362" s="2" t="s">
        <v>24598</v>
      </c>
      <c r="J2362" t="str">
        <f t="shared" si="1"/>
        <v>9607-PUNCAK</v>
      </c>
      <c r="K2362">
        <f t="shared" si="2"/>
        <v>1</v>
      </c>
    </row>
    <row r="2363">
      <c r="A2363" s="9" t="s">
        <v>15918</v>
      </c>
      <c r="B2363" s="10" t="s">
        <v>15927</v>
      </c>
      <c r="C2363" s="2" t="s">
        <v>134</v>
      </c>
      <c r="D2363" s="2" t="s">
        <v>135</v>
      </c>
      <c r="E2363" s="2" t="s">
        <v>1420</v>
      </c>
      <c r="F2363" s="2" t="s">
        <v>15929</v>
      </c>
      <c r="G2363" s="12">
        <v>100.0</v>
      </c>
      <c r="H2363" s="2" t="s">
        <v>76</v>
      </c>
      <c r="I2363" s="2" t="s">
        <v>24598</v>
      </c>
      <c r="J2363" t="str">
        <f t="shared" si="1"/>
        <v>9607-PUNCAK</v>
      </c>
      <c r="K2363">
        <f t="shared" si="2"/>
        <v>1</v>
      </c>
    </row>
    <row r="2364">
      <c r="A2364" s="9" t="s">
        <v>16330</v>
      </c>
      <c r="B2364" s="10" t="s">
        <v>16338</v>
      </c>
      <c r="C2364" s="2" t="s">
        <v>134</v>
      </c>
      <c r="D2364" s="2" t="s">
        <v>135</v>
      </c>
      <c r="E2364" s="2" t="s">
        <v>16339</v>
      </c>
      <c r="F2364" s="2" t="s">
        <v>16340</v>
      </c>
      <c r="G2364" s="12">
        <v>100.0</v>
      </c>
      <c r="H2364" s="2" t="s">
        <v>76</v>
      </c>
      <c r="I2364" s="2" t="s">
        <v>24598</v>
      </c>
      <c r="J2364" t="str">
        <f t="shared" si="1"/>
        <v>9607-PUNCAK</v>
      </c>
      <c r="K2364">
        <f t="shared" si="2"/>
        <v>1</v>
      </c>
    </row>
    <row r="2365">
      <c r="A2365" s="9" t="s">
        <v>16344</v>
      </c>
      <c r="B2365" s="10" t="s">
        <v>16354</v>
      </c>
      <c r="C2365" s="2" t="s">
        <v>134</v>
      </c>
      <c r="D2365" s="2" t="s">
        <v>135</v>
      </c>
      <c r="E2365" s="2" t="s">
        <v>16339</v>
      </c>
      <c r="F2365" s="2" t="s">
        <v>16339</v>
      </c>
      <c r="G2365" s="12">
        <v>100.0</v>
      </c>
      <c r="H2365" s="2" t="s">
        <v>76</v>
      </c>
      <c r="I2365" s="2" t="s">
        <v>24598</v>
      </c>
      <c r="J2365" t="str">
        <f t="shared" si="1"/>
        <v>9607-PUNCAK</v>
      </c>
      <c r="K2365">
        <f t="shared" si="2"/>
        <v>1</v>
      </c>
    </row>
    <row r="2366">
      <c r="A2366" s="9" t="s">
        <v>16460</v>
      </c>
      <c r="B2366" s="10" t="s">
        <v>16468</v>
      </c>
      <c r="C2366" s="2" t="s">
        <v>134</v>
      </c>
      <c r="D2366" s="2" t="s">
        <v>135</v>
      </c>
      <c r="E2366" s="2" t="s">
        <v>16469</v>
      </c>
      <c r="F2366" s="2" t="s">
        <v>16470</v>
      </c>
      <c r="G2366" s="12">
        <v>100.0</v>
      </c>
      <c r="H2366" s="2" t="s">
        <v>76</v>
      </c>
      <c r="I2366" s="2" t="s">
        <v>24598</v>
      </c>
      <c r="J2366" t="str">
        <f t="shared" si="1"/>
        <v>9607-PUNCAK</v>
      </c>
      <c r="K2366">
        <f t="shared" si="2"/>
        <v>1</v>
      </c>
    </row>
    <row r="2367">
      <c r="A2367" s="9" t="s">
        <v>16472</v>
      </c>
      <c r="B2367" s="10" t="s">
        <v>16482</v>
      </c>
      <c r="C2367" s="2" t="s">
        <v>134</v>
      </c>
      <c r="D2367" s="2" t="s">
        <v>135</v>
      </c>
      <c r="E2367" s="2" t="s">
        <v>16469</v>
      </c>
      <c r="F2367" s="2" t="s">
        <v>16483</v>
      </c>
      <c r="G2367" s="12">
        <v>100.0</v>
      </c>
      <c r="H2367" s="2" t="s">
        <v>76</v>
      </c>
      <c r="I2367" s="2" t="s">
        <v>24598</v>
      </c>
      <c r="J2367" t="str">
        <f t="shared" si="1"/>
        <v>9607-PUNCAK</v>
      </c>
      <c r="K2367">
        <f t="shared" si="2"/>
        <v>1</v>
      </c>
    </row>
    <row r="2368">
      <c r="A2368" s="9" t="s">
        <v>16486</v>
      </c>
      <c r="B2368" s="10" t="s">
        <v>16495</v>
      </c>
      <c r="C2368" s="2" t="s">
        <v>134</v>
      </c>
      <c r="D2368" s="2" t="s">
        <v>135</v>
      </c>
      <c r="E2368" s="2" t="s">
        <v>16469</v>
      </c>
      <c r="F2368" s="2" t="s">
        <v>16469</v>
      </c>
      <c r="G2368" s="12">
        <v>100.0</v>
      </c>
      <c r="H2368" s="2" t="s">
        <v>76</v>
      </c>
      <c r="I2368" s="2" t="s">
        <v>24598</v>
      </c>
      <c r="J2368" t="str">
        <f t="shared" si="1"/>
        <v>9607-PUNCAK</v>
      </c>
      <c r="K2368">
        <f t="shared" si="2"/>
        <v>1</v>
      </c>
    </row>
    <row r="2369">
      <c r="A2369" s="9" t="s">
        <v>16499</v>
      </c>
      <c r="B2369" s="10" t="s">
        <v>16510</v>
      </c>
      <c r="C2369" s="2" t="s">
        <v>134</v>
      </c>
      <c r="D2369" s="2" t="s">
        <v>135</v>
      </c>
      <c r="E2369" s="2" t="s">
        <v>16469</v>
      </c>
      <c r="F2369" s="2" t="s">
        <v>16512</v>
      </c>
      <c r="G2369" s="12">
        <v>100.0</v>
      </c>
      <c r="H2369" s="2" t="s">
        <v>76</v>
      </c>
      <c r="I2369" s="2" t="s">
        <v>24598</v>
      </c>
      <c r="J2369" t="str">
        <f t="shared" si="1"/>
        <v>9607-PUNCAK</v>
      </c>
      <c r="K2369">
        <f t="shared" si="2"/>
        <v>1</v>
      </c>
    </row>
    <row r="2370">
      <c r="A2370" s="9" t="s">
        <v>16516</v>
      </c>
      <c r="B2370" s="10" t="s">
        <v>16525</v>
      </c>
      <c r="C2370" s="2" t="s">
        <v>134</v>
      </c>
      <c r="D2370" s="2" t="s">
        <v>135</v>
      </c>
      <c r="E2370" s="2" t="s">
        <v>16469</v>
      </c>
      <c r="F2370" s="2" t="s">
        <v>16527</v>
      </c>
      <c r="G2370" s="12">
        <v>100.0</v>
      </c>
      <c r="H2370" s="2" t="s">
        <v>76</v>
      </c>
      <c r="I2370" s="2" t="s">
        <v>24598</v>
      </c>
      <c r="J2370" t="str">
        <f t="shared" si="1"/>
        <v>9607-PUNCAK</v>
      </c>
      <c r="K2370">
        <f t="shared" si="2"/>
        <v>1</v>
      </c>
    </row>
    <row r="2371">
      <c r="A2371" s="9" t="s">
        <v>16531</v>
      </c>
      <c r="B2371" s="10" t="s">
        <v>16541</v>
      </c>
      <c r="C2371" s="2" t="s">
        <v>134</v>
      </c>
      <c r="D2371" s="2" t="s">
        <v>135</v>
      </c>
      <c r="E2371" s="2" t="s">
        <v>16469</v>
      </c>
      <c r="F2371" s="2" t="s">
        <v>16545</v>
      </c>
      <c r="G2371" s="12">
        <v>100.0</v>
      </c>
      <c r="H2371" s="2" t="s">
        <v>76</v>
      </c>
      <c r="I2371" s="2" t="s">
        <v>24598</v>
      </c>
      <c r="J2371" t="str">
        <f t="shared" si="1"/>
        <v>9607-PUNCAK</v>
      </c>
      <c r="K2371">
        <f t="shared" si="2"/>
        <v>1</v>
      </c>
    </row>
    <row r="2372">
      <c r="A2372" s="9" t="s">
        <v>16547</v>
      </c>
      <c r="B2372" s="10" t="s">
        <v>16556</v>
      </c>
      <c r="C2372" s="2" t="s">
        <v>134</v>
      </c>
      <c r="D2372" s="2" t="s">
        <v>135</v>
      </c>
      <c r="E2372" s="2" t="s">
        <v>16469</v>
      </c>
      <c r="F2372" s="2" t="s">
        <v>16557</v>
      </c>
      <c r="G2372" s="12">
        <v>100.0</v>
      </c>
      <c r="H2372" s="2" t="s">
        <v>76</v>
      </c>
      <c r="I2372" s="2" t="s">
        <v>24598</v>
      </c>
      <c r="J2372" t="str">
        <f t="shared" si="1"/>
        <v>9607-PUNCAK</v>
      </c>
      <c r="K2372">
        <f t="shared" si="2"/>
        <v>1</v>
      </c>
    </row>
    <row r="2373">
      <c r="A2373" s="9" t="s">
        <v>16561</v>
      </c>
      <c r="B2373" s="10" t="s">
        <v>16572</v>
      </c>
      <c r="C2373" s="2" t="s">
        <v>134</v>
      </c>
      <c r="D2373" s="2" t="s">
        <v>135</v>
      </c>
      <c r="E2373" s="2" t="s">
        <v>16573</v>
      </c>
      <c r="F2373" s="2" t="s">
        <v>16573</v>
      </c>
      <c r="G2373" s="12">
        <v>100.0</v>
      </c>
      <c r="H2373" s="2" t="s">
        <v>76</v>
      </c>
      <c r="I2373" s="2" t="s">
        <v>24598</v>
      </c>
      <c r="J2373" t="str">
        <f t="shared" si="1"/>
        <v>9607-PUNCAK</v>
      </c>
      <c r="K2373">
        <f t="shared" si="2"/>
        <v>1</v>
      </c>
    </row>
    <row r="2374">
      <c r="A2374" s="9" t="s">
        <v>16596</v>
      </c>
      <c r="B2374" s="10" t="s">
        <v>16607</v>
      </c>
      <c r="C2374" s="2" t="s">
        <v>134</v>
      </c>
      <c r="D2374" s="2" t="s">
        <v>135</v>
      </c>
      <c r="E2374" s="2" t="s">
        <v>16573</v>
      </c>
      <c r="F2374" s="2" t="s">
        <v>16608</v>
      </c>
      <c r="G2374" s="12">
        <v>100.0</v>
      </c>
      <c r="H2374" s="2" t="s">
        <v>76</v>
      </c>
      <c r="I2374" s="2" t="s">
        <v>24598</v>
      </c>
      <c r="J2374" t="str">
        <f t="shared" si="1"/>
        <v>9607-PUNCAK</v>
      </c>
      <c r="K2374">
        <f t="shared" si="2"/>
        <v>1</v>
      </c>
    </row>
    <row r="2375">
      <c r="A2375" s="9" t="s">
        <v>16612</v>
      </c>
      <c r="B2375" s="10" t="s">
        <v>16623</v>
      </c>
      <c r="C2375" s="2" t="s">
        <v>134</v>
      </c>
      <c r="D2375" s="2" t="s">
        <v>135</v>
      </c>
      <c r="E2375" s="2" t="s">
        <v>16573</v>
      </c>
      <c r="F2375" s="2" t="s">
        <v>16624</v>
      </c>
      <c r="G2375" s="12">
        <v>100.0</v>
      </c>
      <c r="H2375" s="2" t="s">
        <v>76</v>
      </c>
      <c r="I2375" s="2" t="s">
        <v>24598</v>
      </c>
      <c r="J2375" t="str">
        <f t="shared" si="1"/>
        <v>9607-PUNCAK</v>
      </c>
      <c r="K2375">
        <f t="shared" si="2"/>
        <v>1</v>
      </c>
    </row>
    <row r="2376">
      <c r="A2376" s="9" t="s">
        <v>16628</v>
      </c>
      <c r="B2376" s="10" t="s">
        <v>16639</v>
      </c>
      <c r="C2376" s="2" t="s">
        <v>134</v>
      </c>
      <c r="D2376" s="2" t="s">
        <v>135</v>
      </c>
      <c r="E2376" s="2" t="s">
        <v>16573</v>
      </c>
      <c r="F2376" s="2" t="s">
        <v>16641</v>
      </c>
      <c r="G2376" s="12">
        <v>100.0</v>
      </c>
      <c r="H2376" s="2" t="s">
        <v>76</v>
      </c>
      <c r="I2376" s="2" t="s">
        <v>24598</v>
      </c>
      <c r="J2376" t="str">
        <f t="shared" si="1"/>
        <v>9607-PUNCAK</v>
      </c>
      <c r="K2376">
        <f t="shared" si="2"/>
        <v>1</v>
      </c>
    </row>
    <row r="2377">
      <c r="A2377" s="9" t="s">
        <v>17566</v>
      </c>
      <c r="B2377" s="10" t="s">
        <v>17575</v>
      </c>
      <c r="C2377" s="2" t="s">
        <v>134</v>
      </c>
      <c r="D2377" s="2" t="s">
        <v>668</v>
      </c>
      <c r="E2377" s="2" t="s">
        <v>1623</v>
      </c>
      <c r="F2377" s="2" t="s">
        <v>17578</v>
      </c>
      <c r="G2377" s="12">
        <v>100.0</v>
      </c>
      <c r="H2377" s="2" t="s">
        <v>24619</v>
      </c>
      <c r="I2377" s="2" t="s">
        <v>24598</v>
      </c>
      <c r="J2377" t="str">
        <f t="shared" si="1"/>
        <v>9608-PUNCAK JAYA</v>
      </c>
      <c r="K2377">
        <f t="shared" si="2"/>
        <v>1</v>
      </c>
    </row>
    <row r="2378">
      <c r="A2378" s="9" t="s">
        <v>17587</v>
      </c>
      <c r="B2378" s="10" t="s">
        <v>17597</v>
      </c>
      <c r="C2378" s="2" t="s">
        <v>134</v>
      </c>
      <c r="D2378" s="2" t="s">
        <v>668</v>
      </c>
      <c r="E2378" s="2" t="s">
        <v>1623</v>
      </c>
      <c r="F2378" s="2" t="s">
        <v>17599</v>
      </c>
      <c r="G2378" s="12">
        <v>100.0</v>
      </c>
      <c r="H2378" s="2" t="s">
        <v>24619</v>
      </c>
      <c r="I2378" s="2" t="s">
        <v>24598</v>
      </c>
      <c r="J2378" t="str">
        <f t="shared" si="1"/>
        <v>9608-PUNCAK JAYA</v>
      </c>
      <c r="K2378">
        <f t="shared" si="2"/>
        <v>1</v>
      </c>
    </row>
    <row r="2379">
      <c r="A2379" s="9" t="s">
        <v>1650</v>
      </c>
      <c r="B2379" s="10" t="s">
        <v>1657</v>
      </c>
      <c r="C2379" s="2" t="s">
        <v>134</v>
      </c>
      <c r="D2379" s="2" t="s">
        <v>668</v>
      </c>
      <c r="E2379" s="2" t="s">
        <v>1643</v>
      </c>
      <c r="F2379" s="2" t="s">
        <v>1660</v>
      </c>
      <c r="G2379" s="12">
        <v>100.0</v>
      </c>
      <c r="H2379" s="2" t="s">
        <v>24619</v>
      </c>
      <c r="I2379" s="2" t="s">
        <v>24598</v>
      </c>
      <c r="J2379" t="str">
        <f t="shared" si="1"/>
        <v>9608-PUNCAK JAYA</v>
      </c>
      <c r="K2379">
        <f t="shared" si="2"/>
        <v>1</v>
      </c>
    </row>
    <row r="2380">
      <c r="A2380" s="9" t="s">
        <v>17667</v>
      </c>
      <c r="B2380" s="10" t="s">
        <v>17678</v>
      </c>
      <c r="C2380" s="2" t="s">
        <v>134</v>
      </c>
      <c r="D2380" s="2" t="s">
        <v>668</v>
      </c>
      <c r="E2380" s="2" t="s">
        <v>1643</v>
      </c>
      <c r="F2380" s="2" t="s">
        <v>17680</v>
      </c>
      <c r="G2380" s="12">
        <v>100.0</v>
      </c>
      <c r="H2380" s="2" t="s">
        <v>24619</v>
      </c>
      <c r="I2380" s="2" t="s">
        <v>24598</v>
      </c>
      <c r="J2380" t="str">
        <f t="shared" si="1"/>
        <v>9608-PUNCAK JAYA</v>
      </c>
      <c r="K2380">
        <f t="shared" si="2"/>
        <v>1</v>
      </c>
    </row>
    <row r="2381">
      <c r="A2381" s="9" t="s">
        <v>24620</v>
      </c>
      <c r="B2381" s="10" t="s">
        <v>24621</v>
      </c>
      <c r="C2381" s="2" t="s">
        <v>134</v>
      </c>
      <c r="D2381" s="2" t="s">
        <v>668</v>
      </c>
      <c r="E2381" s="2" t="s">
        <v>6243</v>
      </c>
      <c r="F2381" s="2" t="s">
        <v>24622</v>
      </c>
      <c r="G2381" s="12">
        <v>100.0</v>
      </c>
      <c r="H2381" s="2" t="s">
        <v>24619</v>
      </c>
      <c r="I2381" s="2" t="s">
        <v>24598</v>
      </c>
      <c r="J2381" t="str">
        <f t="shared" si="1"/>
        <v>9608-PUNCAK JAYA</v>
      </c>
      <c r="K2381">
        <f t="shared" si="2"/>
        <v>1</v>
      </c>
    </row>
    <row r="2382">
      <c r="A2382" s="9" t="s">
        <v>24550</v>
      </c>
      <c r="B2382" s="10" t="s">
        <v>24551</v>
      </c>
      <c r="C2382" s="2" t="s">
        <v>134</v>
      </c>
      <c r="D2382" s="2" t="s">
        <v>668</v>
      </c>
      <c r="E2382" s="2" t="s">
        <v>24548</v>
      </c>
      <c r="F2382" s="2" t="s">
        <v>24552</v>
      </c>
      <c r="G2382" s="12">
        <v>100.0</v>
      </c>
      <c r="H2382" s="2" t="s">
        <v>24619</v>
      </c>
      <c r="I2382" s="2" t="s">
        <v>24598</v>
      </c>
      <c r="J2382" t="str">
        <f t="shared" si="1"/>
        <v>9608-PUNCAK JAYA</v>
      </c>
      <c r="K2382">
        <f t="shared" si="2"/>
        <v>1</v>
      </c>
    </row>
    <row r="2383">
      <c r="A2383" s="9" t="s">
        <v>24553</v>
      </c>
      <c r="B2383" s="10" t="s">
        <v>24554</v>
      </c>
      <c r="C2383" s="2" t="s">
        <v>134</v>
      </c>
      <c r="D2383" s="2" t="s">
        <v>668</v>
      </c>
      <c r="E2383" s="2" t="s">
        <v>3763</v>
      </c>
      <c r="F2383" s="2" t="s">
        <v>24555</v>
      </c>
      <c r="G2383" s="12">
        <v>100.0</v>
      </c>
      <c r="H2383" s="2" t="s">
        <v>24619</v>
      </c>
      <c r="I2383" s="2" t="s">
        <v>24598</v>
      </c>
      <c r="J2383" t="str">
        <f t="shared" si="1"/>
        <v>9608-PUNCAK JAYA</v>
      </c>
      <c r="K2383">
        <f t="shared" si="2"/>
        <v>1</v>
      </c>
    </row>
    <row r="2384">
      <c r="A2384" s="9" t="s">
        <v>24556</v>
      </c>
      <c r="B2384" s="10" t="s">
        <v>24557</v>
      </c>
      <c r="C2384" s="2" t="s">
        <v>134</v>
      </c>
      <c r="D2384" s="2" t="s">
        <v>668</v>
      </c>
      <c r="E2384" s="2" t="s">
        <v>3763</v>
      </c>
      <c r="F2384" s="2" t="s">
        <v>24558</v>
      </c>
      <c r="G2384" s="12">
        <v>100.0</v>
      </c>
      <c r="H2384" s="2" t="s">
        <v>24619</v>
      </c>
      <c r="I2384" s="2" t="s">
        <v>24598</v>
      </c>
      <c r="J2384" t="str">
        <f t="shared" si="1"/>
        <v>9608-PUNCAK JAYA</v>
      </c>
      <c r="K2384">
        <f t="shared" si="2"/>
        <v>1</v>
      </c>
    </row>
    <row r="2385">
      <c r="A2385" s="9" t="s">
        <v>3758</v>
      </c>
      <c r="B2385" s="10" t="s">
        <v>3762</v>
      </c>
      <c r="C2385" s="2" t="s">
        <v>134</v>
      </c>
      <c r="D2385" s="2" t="s">
        <v>668</v>
      </c>
      <c r="E2385" s="2" t="s">
        <v>3763</v>
      </c>
      <c r="F2385" s="2" t="s">
        <v>3764</v>
      </c>
      <c r="G2385" s="12">
        <v>100.0</v>
      </c>
      <c r="H2385" s="2" t="s">
        <v>24619</v>
      </c>
      <c r="I2385" s="2" t="s">
        <v>24598</v>
      </c>
      <c r="J2385" t="str">
        <f t="shared" si="1"/>
        <v>9608-PUNCAK JAYA</v>
      </c>
      <c r="K2385">
        <f t="shared" si="2"/>
        <v>1</v>
      </c>
    </row>
    <row r="2386">
      <c r="A2386" s="9" t="s">
        <v>24559</v>
      </c>
      <c r="B2386" s="10" t="s">
        <v>2192</v>
      </c>
      <c r="C2386" s="2" t="s">
        <v>134</v>
      </c>
      <c r="D2386" s="2" t="s">
        <v>668</v>
      </c>
      <c r="E2386" s="2" t="s">
        <v>2194</v>
      </c>
      <c r="F2386" s="2" t="s">
        <v>2194</v>
      </c>
      <c r="G2386" s="12">
        <v>100.0</v>
      </c>
      <c r="H2386" s="2" t="s">
        <v>24619</v>
      </c>
      <c r="I2386" s="2" t="s">
        <v>24598</v>
      </c>
      <c r="J2386" t="str">
        <f t="shared" si="1"/>
        <v>9608-PUNCAK JAYA</v>
      </c>
      <c r="K2386">
        <f t="shared" si="2"/>
        <v>1</v>
      </c>
    </row>
    <row r="2387">
      <c r="A2387" s="9" t="s">
        <v>24560</v>
      </c>
      <c r="B2387" s="10" t="s">
        <v>24561</v>
      </c>
      <c r="C2387" s="2" t="s">
        <v>134</v>
      </c>
      <c r="D2387" s="2" t="s">
        <v>668</v>
      </c>
      <c r="E2387" s="2" t="s">
        <v>2194</v>
      </c>
      <c r="F2387" s="2" t="s">
        <v>24562</v>
      </c>
      <c r="G2387" s="12">
        <v>100.0</v>
      </c>
      <c r="H2387" s="2" t="s">
        <v>24619</v>
      </c>
      <c r="I2387" s="2" t="s">
        <v>24598</v>
      </c>
      <c r="J2387" t="str">
        <f t="shared" si="1"/>
        <v>9608-PUNCAK JAYA</v>
      </c>
      <c r="K2387">
        <f t="shared" si="2"/>
        <v>1</v>
      </c>
    </row>
    <row r="2388">
      <c r="A2388" s="9" t="s">
        <v>24563</v>
      </c>
      <c r="B2388" s="10" t="s">
        <v>24564</v>
      </c>
      <c r="C2388" s="2" t="s">
        <v>134</v>
      </c>
      <c r="D2388" s="2" t="s">
        <v>668</v>
      </c>
      <c r="E2388" s="2" t="s">
        <v>2194</v>
      </c>
      <c r="F2388" s="2" t="s">
        <v>24565</v>
      </c>
      <c r="G2388" s="12">
        <v>100.0</v>
      </c>
      <c r="H2388" s="2" t="s">
        <v>24619</v>
      </c>
      <c r="I2388" s="2" t="s">
        <v>24598</v>
      </c>
      <c r="J2388" t="str">
        <f t="shared" si="1"/>
        <v>9608-PUNCAK JAYA</v>
      </c>
      <c r="K2388">
        <f t="shared" si="2"/>
        <v>1</v>
      </c>
    </row>
    <row r="2389">
      <c r="A2389" s="9" t="s">
        <v>24623</v>
      </c>
      <c r="B2389" s="10" t="s">
        <v>24624</v>
      </c>
      <c r="C2389" s="2" t="s">
        <v>134</v>
      </c>
      <c r="D2389" s="2" t="s">
        <v>668</v>
      </c>
      <c r="E2389" s="2" t="s">
        <v>2194</v>
      </c>
      <c r="F2389" s="2" t="s">
        <v>24625</v>
      </c>
      <c r="G2389" s="12">
        <v>100.0</v>
      </c>
      <c r="H2389" s="2" t="s">
        <v>24619</v>
      </c>
      <c r="I2389" s="2" t="s">
        <v>24598</v>
      </c>
      <c r="J2389" t="str">
        <f t="shared" si="1"/>
        <v>9608-PUNCAK JAYA</v>
      </c>
      <c r="K2389">
        <f t="shared" si="2"/>
        <v>1</v>
      </c>
    </row>
    <row r="2390">
      <c r="A2390" s="9" t="s">
        <v>24626</v>
      </c>
      <c r="B2390" s="10" t="s">
        <v>24627</v>
      </c>
      <c r="C2390" s="2" t="s">
        <v>134</v>
      </c>
      <c r="D2390" s="2" t="s">
        <v>668</v>
      </c>
      <c r="E2390" s="2" t="s">
        <v>2194</v>
      </c>
      <c r="F2390" s="2" t="s">
        <v>24628</v>
      </c>
      <c r="G2390" s="12">
        <v>100.0</v>
      </c>
      <c r="H2390" s="2" t="s">
        <v>24619</v>
      </c>
      <c r="I2390" s="2" t="s">
        <v>24598</v>
      </c>
      <c r="J2390" t="str">
        <f t="shared" si="1"/>
        <v>9608-PUNCAK JAYA</v>
      </c>
      <c r="K2390">
        <f t="shared" si="2"/>
        <v>1</v>
      </c>
    </row>
    <row r="2391">
      <c r="A2391" s="9" t="s">
        <v>24629</v>
      </c>
      <c r="B2391" s="10" t="s">
        <v>24630</v>
      </c>
      <c r="C2391" s="2" t="s">
        <v>134</v>
      </c>
      <c r="D2391" s="2" t="s">
        <v>668</v>
      </c>
      <c r="E2391" s="2" t="s">
        <v>2194</v>
      </c>
      <c r="F2391" s="2" t="s">
        <v>24631</v>
      </c>
      <c r="G2391" s="12">
        <v>100.0</v>
      </c>
      <c r="H2391" s="2" t="s">
        <v>24619</v>
      </c>
      <c r="I2391" s="2" t="s">
        <v>24598</v>
      </c>
      <c r="J2391" t="str">
        <f t="shared" si="1"/>
        <v>9608-PUNCAK JAYA</v>
      </c>
      <c r="K2391">
        <f t="shared" si="2"/>
        <v>1</v>
      </c>
    </row>
    <row r="2392">
      <c r="A2392" s="9" t="s">
        <v>24632</v>
      </c>
      <c r="B2392" s="10" t="s">
        <v>24633</v>
      </c>
      <c r="C2392" s="2" t="s">
        <v>134</v>
      </c>
      <c r="D2392" s="2" t="s">
        <v>668</v>
      </c>
      <c r="E2392" s="2" t="s">
        <v>2194</v>
      </c>
      <c r="F2392" s="2" t="s">
        <v>24634</v>
      </c>
      <c r="G2392" s="12">
        <v>100.0</v>
      </c>
      <c r="H2392" s="2" t="s">
        <v>24619</v>
      </c>
      <c r="I2392" s="2" t="s">
        <v>24598</v>
      </c>
      <c r="J2392" t="str">
        <f t="shared" si="1"/>
        <v>9608-PUNCAK JAYA</v>
      </c>
      <c r="K2392">
        <f t="shared" si="2"/>
        <v>1</v>
      </c>
    </row>
    <row r="2393">
      <c r="A2393" s="9" t="s">
        <v>24566</v>
      </c>
      <c r="B2393" s="10" t="s">
        <v>24567</v>
      </c>
      <c r="C2393" s="2" t="s">
        <v>134</v>
      </c>
      <c r="D2393" s="2" t="s">
        <v>668</v>
      </c>
      <c r="E2393" s="2" t="s">
        <v>2194</v>
      </c>
      <c r="F2393" s="2" t="s">
        <v>24568</v>
      </c>
      <c r="G2393" s="12">
        <v>100.0</v>
      </c>
      <c r="H2393" s="2" t="s">
        <v>24619</v>
      </c>
      <c r="I2393" s="2" t="s">
        <v>24598</v>
      </c>
      <c r="J2393" t="str">
        <f t="shared" si="1"/>
        <v>9608-PUNCAK JAYA</v>
      </c>
      <c r="K2393">
        <f t="shared" si="2"/>
        <v>1</v>
      </c>
    </row>
    <row r="2394">
      <c r="A2394" s="9" t="s">
        <v>24569</v>
      </c>
      <c r="B2394" s="10" t="s">
        <v>24570</v>
      </c>
      <c r="C2394" s="2" t="s">
        <v>134</v>
      </c>
      <c r="D2394" s="2" t="s">
        <v>668</v>
      </c>
      <c r="E2394" s="2" t="s">
        <v>2194</v>
      </c>
      <c r="F2394" s="2" t="s">
        <v>24571</v>
      </c>
      <c r="G2394" s="12">
        <v>100.0</v>
      </c>
      <c r="H2394" s="2" t="s">
        <v>24619</v>
      </c>
      <c r="I2394" s="2" t="s">
        <v>24598</v>
      </c>
      <c r="J2394" t="str">
        <f t="shared" si="1"/>
        <v>9608-PUNCAK JAYA</v>
      </c>
      <c r="K2394">
        <f t="shared" si="2"/>
        <v>1</v>
      </c>
    </row>
    <row r="2395">
      <c r="A2395" s="9" t="s">
        <v>24635</v>
      </c>
      <c r="B2395" s="10" t="s">
        <v>24636</v>
      </c>
      <c r="C2395" s="2" t="s">
        <v>134</v>
      </c>
      <c r="D2395" s="2" t="s">
        <v>668</v>
      </c>
      <c r="E2395" s="2" t="s">
        <v>3782</v>
      </c>
      <c r="F2395" s="2" t="s">
        <v>24637</v>
      </c>
      <c r="G2395" s="12">
        <v>100.0</v>
      </c>
      <c r="H2395" s="2" t="s">
        <v>24619</v>
      </c>
      <c r="I2395" s="2" t="s">
        <v>24598</v>
      </c>
      <c r="J2395" t="str">
        <f t="shared" si="1"/>
        <v>9608-PUNCAK JAYA</v>
      </c>
      <c r="K2395">
        <f t="shared" si="2"/>
        <v>1</v>
      </c>
    </row>
    <row r="2396">
      <c r="A2396" s="9" t="s">
        <v>24638</v>
      </c>
      <c r="B2396" s="10" t="s">
        <v>24639</v>
      </c>
      <c r="C2396" s="2" t="s">
        <v>134</v>
      </c>
      <c r="D2396" s="2" t="s">
        <v>668</v>
      </c>
      <c r="E2396" s="2" t="s">
        <v>3782</v>
      </c>
      <c r="F2396" s="2" t="s">
        <v>24640</v>
      </c>
      <c r="G2396" s="12">
        <v>100.0</v>
      </c>
      <c r="H2396" s="2" t="s">
        <v>24619</v>
      </c>
      <c r="I2396" s="2" t="s">
        <v>24598</v>
      </c>
      <c r="J2396" t="str">
        <f t="shared" si="1"/>
        <v>9608-PUNCAK JAYA</v>
      </c>
      <c r="K2396">
        <f t="shared" si="2"/>
        <v>1</v>
      </c>
    </row>
    <row r="2397">
      <c r="A2397" s="9" t="s">
        <v>24641</v>
      </c>
      <c r="B2397" s="10" t="s">
        <v>24642</v>
      </c>
      <c r="C2397" s="2" t="s">
        <v>134</v>
      </c>
      <c r="D2397" s="2" t="s">
        <v>668</v>
      </c>
      <c r="E2397" s="2" t="s">
        <v>3782</v>
      </c>
      <c r="F2397" s="2" t="s">
        <v>24643</v>
      </c>
      <c r="G2397" s="12">
        <v>100.0</v>
      </c>
      <c r="H2397" s="2" t="s">
        <v>24619</v>
      </c>
      <c r="I2397" s="2" t="s">
        <v>24598</v>
      </c>
      <c r="J2397" t="str">
        <f t="shared" si="1"/>
        <v>9608-PUNCAK JAYA</v>
      </c>
      <c r="K2397">
        <f t="shared" si="2"/>
        <v>1</v>
      </c>
    </row>
    <row r="2398">
      <c r="A2398" s="9" t="s">
        <v>3775</v>
      </c>
      <c r="B2398" s="10" t="s">
        <v>3781</v>
      </c>
      <c r="C2398" s="2" t="s">
        <v>134</v>
      </c>
      <c r="D2398" s="2" t="s">
        <v>668</v>
      </c>
      <c r="E2398" s="2" t="s">
        <v>3782</v>
      </c>
      <c r="F2398" s="2" t="s">
        <v>3783</v>
      </c>
      <c r="G2398" s="12">
        <v>100.0</v>
      </c>
      <c r="H2398" s="2" t="s">
        <v>24619</v>
      </c>
      <c r="I2398" s="2" t="s">
        <v>24598</v>
      </c>
      <c r="J2398" t="str">
        <f t="shared" si="1"/>
        <v>9608-PUNCAK JAYA</v>
      </c>
      <c r="K2398">
        <f t="shared" si="2"/>
        <v>1</v>
      </c>
    </row>
    <row r="2399">
      <c r="A2399" s="9" t="s">
        <v>24644</v>
      </c>
      <c r="B2399" s="10" t="s">
        <v>24645</v>
      </c>
      <c r="C2399" s="2" t="s">
        <v>134</v>
      </c>
      <c r="D2399" s="2" t="s">
        <v>668</v>
      </c>
      <c r="E2399" s="2" t="s">
        <v>720</v>
      </c>
      <c r="F2399" s="2" t="s">
        <v>24646</v>
      </c>
      <c r="G2399" s="12">
        <v>100.0</v>
      </c>
      <c r="H2399" s="2" t="s">
        <v>24619</v>
      </c>
      <c r="I2399" s="2" t="s">
        <v>24598</v>
      </c>
      <c r="J2399" t="str">
        <f t="shared" si="1"/>
        <v>9608-PUNCAK JAYA</v>
      </c>
      <c r="K2399">
        <f t="shared" si="2"/>
        <v>1</v>
      </c>
    </row>
    <row r="2400">
      <c r="A2400" s="9" t="s">
        <v>24647</v>
      </c>
      <c r="B2400" s="10" t="s">
        <v>24648</v>
      </c>
      <c r="C2400" s="2" t="s">
        <v>134</v>
      </c>
      <c r="D2400" s="2" t="s">
        <v>668</v>
      </c>
      <c r="E2400" s="2" t="s">
        <v>720</v>
      </c>
      <c r="F2400" s="2" t="s">
        <v>24649</v>
      </c>
      <c r="G2400" s="12">
        <v>100.0</v>
      </c>
      <c r="H2400" s="2" t="s">
        <v>24619</v>
      </c>
      <c r="I2400" s="2" t="s">
        <v>24598</v>
      </c>
      <c r="J2400" t="str">
        <f t="shared" si="1"/>
        <v>9608-PUNCAK JAYA</v>
      </c>
      <c r="K2400">
        <f t="shared" si="2"/>
        <v>1</v>
      </c>
    </row>
    <row r="2401">
      <c r="A2401" s="9" t="s">
        <v>24650</v>
      </c>
      <c r="B2401" s="10" t="s">
        <v>24651</v>
      </c>
      <c r="C2401" s="2" t="s">
        <v>134</v>
      </c>
      <c r="D2401" s="2" t="s">
        <v>668</v>
      </c>
      <c r="E2401" s="2" t="s">
        <v>720</v>
      </c>
      <c r="F2401" s="2" t="s">
        <v>70</v>
      </c>
      <c r="G2401" s="12">
        <v>100.0</v>
      </c>
      <c r="H2401" s="2" t="s">
        <v>24619</v>
      </c>
      <c r="I2401" s="2" t="s">
        <v>24598</v>
      </c>
      <c r="J2401" t="str">
        <f t="shared" si="1"/>
        <v>9608-PUNCAK JAYA</v>
      </c>
      <c r="K2401">
        <f t="shared" si="2"/>
        <v>1</v>
      </c>
    </row>
    <row r="2402">
      <c r="A2402" s="9" t="s">
        <v>24652</v>
      </c>
      <c r="B2402" s="10" t="s">
        <v>24653</v>
      </c>
      <c r="C2402" s="2" t="s">
        <v>134</v>
      </c>
      <c r="D2402" s="2" t="s">
        <v>668</v>
      </c>
      <c r="E2402" s="2" t="s">
        <v>720</v>
      </c>
      <c r="F2402" s="2" t="s">
        <v>24654</v>
      </c>
      <c r="G2402" s="12">
        <v>100.0</v>
      </c>
      <c r="H2402" s="2" t="s">
        <v>24619</v>
      </c>
      <c r="I2402" s="2" t="s">
        <v>24598</v>
      </c>
      <c r="J2402" t="str">
        <f t="shared" si="1"/>
        <v>9608-PUNCAK JAYA</v>
      </c>
      <c r="K2402">
        <f t="shared" si="2"/>
        <v>1</v>
      </c>
    </row>
    <row r="2403">
      <c r="A2403" s="9" t="s">
        <v>24655</v>
      </c>
      <c r="B2403" s="10" t="s">
        <v>24656</v>
      </c>
      <c r="C2403" s="2" t="s">
        <v>134</v>
      </c>
      <c r="D2403" s="2" t="s">
        <v>668</v>
      </c>
      <c r="E2403" s="2" t="s">
        <v>720</v>
      </c>
      <c r="F2403" s="2" t="s">
        <v>24657</v>
      </c>
      <c r="G2403" s="12">
        <v>100.0</v>
      </c>
      <c r="H2403" s="2" t="s">
        <v>24619</v>
      </c>
      <c r="I2403" s="2" t="s">
        <v>24598</v>
      </c>
      <c r="J2403" t="str">
        <f t="shared" si="1"/>
        <v>9608-PUNCAK JAYA</v>
      </c>
      <c r="K2403">
        <f t="shared" si="2"/>
        <v>1</v>
      </c>
    </row>
    <row r="2404">
      <c r="A2404" s="9" t="s">
        <v>24658</v>
      </c>
      <c r="B2404" s="10" t="s">
        <v>24659</v>
      </c>
      <c r="C2404" s="2" t="s">
        <v>134</v>
      </c>
      <c r="D2404" s="2" t="s">
        <v>668</v>
      </c>
      <c r="E2404" s="2" t="s">
        <v>720</v>
      </c>
      <c r="F2404" s="2" t="s">
        <v>24660</v>
      </c>
      <c r="G2404" s="12">
        <v>100.0</v>
      </c>
      <c r="H2404" s="2" t="s">
        <v>24619</v>
      </c>
      <c r="I2404" s="2" t="s">
        <v>24598</v>
      </c>
      <c r="J2404" t="str">
        <f t="shared" si="1"/>
        <v>9608-PUNCAK JAYA</v>
      </c>
      <c r="K2404">
        <f t="shared" si="2"/>
        <v>1</v>
      </c>
    </row>
    <row r="2405">
      <c r="A2405" s="9" t="s">
        <v>24661</v>
      </c>
      <c r="B2405" s="10" t="s">
        <v>24662</v>
      </c>
      <c r="C2405" s="2" t="s">
        <v>134</v>
      </c>
      <c r="D2405" s="2" t="s">
        <v>668</v>
      </c>
      <c r="E2405" s="2" t="s">
        <v>3809</v>
      </c>
      <c r="F2405" s="2" t="s">
        <v>24663</v>
      </c>
      <c r="G2405" s="12">
        <v>100.0</v>
      </c>
      <c r="H2405" s="2" t="s">
        <v>24619</v>
      </c>
      <c r="I2405" s="2" t="s">
        <v>24598</v>
      </c>
      <c r="J2405" t="str">
        <f t="shared" si="1"/>
        <v>9608-PUNCAK JAYA</v>
      </c>
      <c r="K2405">
        <f t="shared" si="2"/>
        <v>1</v>
      </c>
    </row>
    <row r="2406">
      <c r="A2406" s="9" t="s">
        <v>24572</v>
      </c>
      <c r="B2406" s="10" t="s">
        <v>24573</v>
      </c>
      <c r="C2406" s="2" t="s">
        <v>134</v>
      </c>
      <c r="D2406" s="2" t="s">
        <v>668</v>
      </c>
      <c r="E2406" s="2" t="s">
        <v>3809</v>
      </c>
      <c r="F2406" s="2" t="s">
        <v>24574</v>
      </c>
      <c r="G2406" s="12">
        <v>100.0</v>
      </c>
      <c r="H2406" s="2" t="s">
        <v>24619</v>
      </c>
      <c r="I2406" s="2" t="s">
        <v>24598</v>
      </c>
      <c r="J2406" t="str">
        <f t="shared" si="1"/>
        <v>9608-PUNCAK JAYA</v>
      </c>
      <c r="K2406">
        <f t="shared" si="2"/>
        <v>1</v>
      </c>
    </row>
    <row r="2407">
      <c r="A2407" s="9" t="s">
        <v>3804</v>
      </c>
      <c r="B2407" s="10" t="s">
        <v>3807</v>
      </c>
      <c r="C2407" s="2" t="s">
        <v>134</v>
      </c>
      <c r="D2407" s="2" t="s">
        <v>668</v>
      </c>
      <c r="E2407" s="2" t="s">
        <v>3809</v>
      </c>
      <c r="F2407" s="2" t="s">
        <v>3810</v>
      </c>
      <c r="G2407" s="12">
        <v>100.0</v>
      </c>
      <c r="H2407" s="2" t="s">
        <v>24619</v>
      </c>
      <c r="I2407" s="2" t="s">
        <v>24598</v>
      </c>
      <c r="J2407" t="str">
        <f t="shared" si="1"/>
        <v>9608-PUNCAK JAYA</v>
      </c>
      <c r="K2407">
        <f t="shared" si="2"/>
        <v>1</v>
      </c>
    </row>
    <row r="2408">
      <c r="A2408" s="9" t="s">
        <v>3815</v>
      </c>
      <c r="B2408" s="10" t="s">
        <v>3820</v>
      </c>
      <c r="C2408" s="2" t="s">
        <v>134</v>
      </c>
      <c r="D2408" s="2" t="s">
        <v>668</v>
      </c>
      <c r="E2408" s="2" t="s">
        <v>3809</v>
      </c>
      <c r="F2408" s="2" t="s">
        <v>3822</v>
      </c>
      <c r="G2408" s="12">
        <v>100.0</v>
      </c>
      <c r="H2408" s="2" t="s">
        <v>24619</v>
      </c>
      <c r="I2408" s="2" t="s">
        <v>24598</v>
      </c>
      <c r="J2408" t="str">
        <f t="shared" si="1"/>
        <v>9608-PUNCAK JAYA</v>
      </c>
      <c r="K2408">
        <f t="shared" si="2"/>
        <v>1</v>
      </c>
    </row>
    <row r="2409">
      <c r="A2409" s="9" t="s">
        <v>3839</v>
      </c>
      <c r="B2409" s="10" t="s">
        <v>3843</v>
      </c>
      <c r="C2409" s="2" t="s">
        <v>134</v>
      </c>
      <c r="D2409" s="2" t="s">
        <v>668</v>
      </c>
      <c r="E2409" s="2" t="s">
        <v>3809</v>
      </c>
      <c r="F2409" s="2" t="s">
        <v>3809</v>
      </c>
      <c r="G2409" s="12">
        <v>100.0</v>
      </c>
      <c r="H2409" s="2" t="s">
        <v>24619</v>
      </c>
      <c r="I2409" s="2" t="s">
        <v>24598</v>
      </c>
      <c r="J2409" t="str">
        <f t="shared" si="1"/>
        <v>9608-PUNCAK JAYA</v>
      </c>
      <c r="K2409">
        <f t="shared" si="2"/>
        <v>1</v>
      </c>
    </row>
    <row r="2410">
      <c r="A2410" s="9" t="s">
        <v>24664</v>
      </c>
      <c r="B2410" s="10" t="s">
        <v>24665</v>
      </c>
      <c r="C2410" s="2" t="s">
        <v>134</v>
      </c>
      <c r="D2410" s="2" t="s">
        <v>668</v>
      </c>
      <c r="E2410" s="2" t="s">
        <v>3735</v>
      </c>
      <c r="F2410" s="2" t="s">
        <v>24666</v>
      </c>
      <c r="G2410" s="12">
        <v>100.0</v>
      </c>
      <c r="H2410" s="2" t="s">
        <v>24619</v>
      </c>
      <c r="I2410" s="2" t="s">
        <v>24598</v>
      </c>
      <c r="J2410" t="str">
        <f t="shared" si="1"/>
        <v>9608-PUNCAK JAYA</v>
      </c>
      <c r="K2410">
        <f t="shared" si="2"/>
        <v>1</v>
      </c>
    </row>
    <row r="2411">
      <c r="A2411" s="9" t="s">
        <v>24667</v>
      </c>
      <c r="B2411" s="10" t="s">
        <v>24668</v>
      </c>
      <c r="C2411" s="2" t="s">
        <v>134</v>
      </c>
      <c r="D2411" s="2" t="s">
        <v>668</v>
      </c>
      <c r="E2411" s="2" t="s">
        <v>3735</v>
      </c>
      <c r="F2411" s="2" t="s">
        <v>24669</v>
      </c>
      <c r="G2411" s="12">
        <v>100.0</v>
      </c>
      <c r="H2411" s="2" t="s">
        <v>24619</v>
      </c>
      <c r="I2411" s="2" t="s">
        <v>24598</v>
      </c>
      <c r="J2411" t="str">
        <f t="shared" si="1"/>
        <v>9608-PUNCAK JAYA</v>
      </c>
      <c r="K2411">
        <f t="shared" si="2"/>
        <v>1</v>
      </c>
    </row>
    <row r="2412">
      <c r="A2412" s="9" t="s">
        <v>24575</v>
      </c>
      <c r="B2412" s="10" t="s">
        <v>24576</v>
      </c>
      <c r="C2412" s="2" t="s">
        <v>134</v>
      </c>
      <c r="D2412" s="2" t="s">
        <v>668</v>
      </c>
      <c r="E2412" s="2" t="s">
        <v>3735</v>
      </c>
      <c r="F2412" s="2" t="s">
        <v>24577</v>
      </c>
      <c r="G2412" s="12">
        <v>100.0</v>
      </c>
      <c r="H2412" s="2" t="s">
        <v>24619</v>
      </c>
      <c r="I2412" s="2" t="s">
        <v>24598</v>
      </c>
      <c r="J2412" t="str">
        <f t="shared" si="1"/>
        <v>9608-PUNCAK JAYA</v>
      </c>
      <c r="K2412">
        <f t="shared" si="2"/>
        <v>1</v>
      </c>
    </row>
    <row r="2413">
      <c r="A2413" s="9" t="s">
        <v>24578</v>
      </c>
      <c r="B2413" s="10" t="s">
        <v>24579</v>
      </c>
      <c r="C2413" s="2" t="s">
        <v>134</v>
      </c>
      <c r="D2413" s="2" t="s">
        <v>668</v>
      </c>
      <c r="E2413" s="2" t="s">
        <v>3735</v>
      </c>
      <c r="F2413" s="2" t="s">
        <v>24580</v>
      </c>
      <c r="G2413" s="12">
        <v>100.0</v>
      </c>
      <c r="H2413" s="2" t="s">
        <v>24619</v>
      </c>
      <c r="I2413" s="2" t="s">
        <v>24598</v>
      </c>
      <c r="J2413" t="str">
        <f t="shared" si="1"/>
        <v>9608-PUNCAK JAYA</v>
      </c>
      <c r="K2413">
        <f t="shared" si="2"/>
        <v>1</v>
      </c>
    </row>
    <row r="2414">
      <c r="A2414" s="9" t="s">
        <v>24670</v>
      </c>
      <c r="B2414" s="10" t="s">
        <v>24671</v>
      </c>
      <c r="C2414" s="2" t="s">
        <v>134</v>
      </c>
      <c r="D2414" s="2" t="s">
        <v>668</v>
      </c>
      <c r="E2414" s="2" t="s">
        <v>3943</v>
      </c>
      <c r="F2414" s="2" t="s">
        <v>24672</v>
      </c>
      <c r="G2414" s="12">
        <v>100.0</v>
      </c>
      <c r="H2414" s="2" t="s">
        <v>24619</v>
      </c>
      <c r="I2414" s="2" t="s">
        <v>24598</v>
      </c>
      <c r="J2414" t="str">
        <f t="shared" si="1"/>
        <v>9608-PUNCAK JAYA</v>
      </c>
      <c r="K2414">
        <f t="shared" si="2"/>
        <v>1</v>
      </c>
    </row>
    <row r="2415">
      <c r="A2415" s="9" t="s">
        <v>4002</v>
      </c>
      <c r="B2415" s="10" t="s">
        <v>4008</v>
      </c>
      <c r="C2415" s="2" t="s">
        <v>134</v>
      </c>
      <c r="D2415" s="2" t="s">
        <v>668</v>
      </c>
      <c r="E2415" s="2" t="s">
        <v>3943</v>
      </c>
      <c r="F2415" s="2" t="s">
        <v>4009</v>
      </c>
      <c r="G2415" s="12">
        <v>100.0</v>
      </c>
      <c r="H2415" s="2" t="s">
        <v>24619</v>
      </c>
      <c r="I2415" s="2" t="s">
        <v>24598</v>
      </c>
      <c r="J2415" t="str">
        <f t="shared" si="1"/>
        <v>9608-PUNCAK JAYA</v>
      </c>
      <c r="K2415">
        <f t="shared" si="2"/>
        <v>1</v>
      </c>
    </row>
    <row r="2416">
      <c r="A2416" s="9" t="s">
        <v>7256</v>
      </c>
      <c r="B2416" s="10" t="s">
        <v>7265</v>
      </c>
      <c r="C2416" s="2" t="s">
        <v>159</v>
      </c>
      <c r="D2416" s="2" t="s">
        <v>220</v>
      </c>
      <c r="E2416" s="2" t="s">
        <v>7267</v>
      </c>
      <c r="F2416" s="2" t="s">
        <v>7269</v>
      </c>
      <c r="G2416" s="12">
        <v>100.0</v>
      </c>
      <c r="H2416" s="2" t="s">
        <v>24619</v>
      </c>
      <c r="I2416" s="2" t="s">
        <v>24598</v>
      </c>
      <c r="J2416" t="str">
        <f t="shared" si="1"/>
        <v>9701-NDUGA</v>
      </c>
      <c r="K2416">
        <f t="shared" si="2"/>
        <v>1</v>
      </c>
    </row>
    <row r="2417">
      <c r="A2417" s="9" t="s">
        <v>7273</v>
      </c>
      <c r="B2417" s="10" t="s">
        <v>7281</v>
      </c>
      <c r="C2417" s="2" t="s">
        <v>159</v>
      </c>
      <c r="D2417" s="2" t="s">
        <v>220</v>
      </c>
      <c r="E2417" s="2" t="s">
        <v>7267</v>
      </c>
      <c r="F2417" s="2" t="s">
        <v>7282</v>
      </c>
      <c r="G2417" s="12">
        <v>100.0</v>
      </c>
      <c r="H2417" s="2" t="s">
        <v>24619</v>
      </c>
      <c r="I2417" s="2" t="s">
        <v>24598</v>
      </c>
      <c r="J2417" t="str">
        <f t="shared" si="1"/>
        <v>9701-NDUGA</v>
      </c>
      <c r="K2417">
        <f t="shared" si="2"/>
        <v>1</v>
      </c>
    </row>
    <row r="2418">
      <c r="A2418" s="9" t="s">
        <v>18857</v>
      </c>
      <c r="B2418" s="10" t="s">
        <v>18866</v>
      </c>
      <c r="C2418" s="2" t="s">
        <v>159</v>
      </c>
      <c r="D2418" s="2" t="s">
        <v>220</v>
      </c>
      <c r="E2418" s="2" t="s">
        <v>7267</v>
      </c>
      <c r="F2418" s="2" t="s">
        <v>7267</v>
      </c>
      <c r="G2418" s="12">
        <v>100.0</v>
      </c>
      <c r="H2418" s="2" t="s">
        <v>24619</v>
      </c>
      <c r="I2418" s="2" t="s">
        <v>24598</v>
      </c>
      <c r="J2418" t="str">
        <f t="shared" si="1"/>
        <v>9701-NDUGA</v>
      </c>
      <c r="K2418">
        <f t="shared" si="2"/>
        <v>1</v>
      </c>
    </row>
    <row r="2419">
      <c r="A2419" s="9" t="s">
        <v>18933</v>
      </c>
      <c r="B2419" s="10" t="s">
        <v>18942</v>
      </c>
      <c r="C2419" s="2" t="s">
        <v>159</v>
      </c>
      <c r="D2419" s="2" t="s">
        <v>220</v>
      </c>
      <c r="E2419" s="2" t="s">
        <v>1289</v>
      </c>
      <c r="F2419" s="2" t="s">
        <v>18944</v>
      </c>
      <c r="G2419" s="12">
        <v>100.0</v>
      </c>
      <c r="H2419" s="2" t="s">
        <v>24619</v>
      </c>
      <c r="I2419" s="2" t="s">
        <v>24598</v>
      </c>
      <c r="J2419" t="str">
        <f t="shared" si="1"/>
        <v>9701-NDUGA</v>
      </c>
      <c r="K2419">
        <f t="shared" si="2"/>
        <v>1</v>
      </c>
    </row>
    <row r="2420">
      <c r="A2420" s="9" t="s">
        <v>18963</v>
      </c>
      <c r="B2420" s="10" t="s">
        <v>18977</v>
      </c>
      <c r="C2420" s="2" t="s">
        <v>159</v>
      </c>
      <c r="D2420" s="2" t="s">
        <v>220</v>
      </c>
      <c r="E2420" s="2" t="s">
        <v>1289</v>
      </c>
      <c r="F2420" s="2" t="s">
        <v>18979</v>
      </c>
      <c r="G2420" s="12">
        <v>100.0</v>
      </c>
      <c r="H2420" s="2" t="s">
        <v>24619</v>
      </c>
      <c r="I2420" s="2" t="s">
        <v>24598</v>
      </c>
      <c r="J2420" t="str">
        <f t="shared" si="1"/>
        <v>9701-NDUGA</v>
      </c>
      <c r="K2420">
        <f t="shared" si="2"/>
        <v>1</v>
      </c>
    </row>
    <row r="2421">
      <c r="A2421" s="9" t="s">
        <v>18982</v>
      </c>
      <c r="B2421" s="10" t="s">
        <v>18992</v>
      </c>
      <c r="C2421" s="2" t="s">
        <v>159</v>
      </c>
      <c r="D2421" s="2" t="s">
        <v>220</v>
      </c>
      <c r="E2421" s="2" t="s">
        <v>1289</v>
      </c>
      <c r="F2421" s="2" t="s">
        <v>18995</v>
      </c>
      <c r="G2421" s="12">
        <v>100.0</v>
      </c>
      <c r="H2421" s="2" t="s">
        <v>24619</v>
      </c>
      <c r="I2421" s="2" t="s">
        <v>24598</v>
      </c>
      <c r="J2421" t="str">
        <f t="shared" si="1"/>
        <v>9701-NDUGA</v>
      </c>
      <c r="K2421">
        <f t="shared" si="2"/>
        <v>1</v>
      </c>
    </row>
    <row r="2422">
      <c r="A2422" s="9" t="s">
        <v>18998</v>
      </c>
      <c r="B2422" s="10" t="s">
        <v>19007</v>
      </c>
      <c r="C2422" s="2" t="s">
        <v>159</v>
      </c>
      <c r="D2422" s="2" t="s">
        <v>220</v>
      </c>
      <c r="E2422" s="2" t="s">
        <v>2686</v>
      </c>
      <c r="F2422" s="2" t="s">
        <v>19009</v>
      </c>
      <c r="G2422" s="12">
        <v>100.0</v>
      </c>
      <c r="H2422" s="2" t="s">
        <v>24619</v>
      </c>
      <c r="I2422" s="2" t="s">
        <v>24598</v>
      </c>
      <c r="J2422" t="str">
        <f t="shared" si="1"/>
        <v>9701-NDUGA</v>
      </c>
      <c r="K2422">
        <f t="shared" si="2"/>
        <v>1</v>
      </c>
    </row>
    <row r="2423">
      <c r="A2423" s="9" t="s">
        <v>19027</v>
      </c>
      <c r="B2423" s="10" t="s">
        <v>19038</v>
      </c>
      <c r="C2423" s="2" t="s">
        <v>159</v>
      </c>
      <c r="D2423" s="2" t="s">
        <v>220</v>
      </c>
      <c r="E2423" s="2" t="s">
        <v>2686</v>
      </c>
      <c r="F2423" s="2" t="s">
        <v>19039</v>
      </c>
      <c r="G2423" s="12">
        <v>100.0</v>
      </c>
      <c r="H2423" s="2" t="s">
        <v>24619</v>
      </c>
      <c r="I2423" s="2" t="s">
        <v>24598</v>
      </c>
      <c r="J2423" t="str">
        <f t="shared" si="1"/>
        <v>9701-NDUGA</v>
      </c>
      <c r="K2423">
        <f t="shared" si="2"/>
        <v>1</v>
      </c>
    </row>
    <row r="2424">
      <c r="A2424" s="9" t="s">
        <v>19062</v>
      </c>
      <c r="B2424" s="10" t="s">
        <v>19074</v>
      </c>
      <c r="C2424" s="2" t="s">
        <v>159</v>
      </c>
      <c r="D2424" s="2" t="s">
        <v>220</v>
      </c>
      <c r="E2424" s="2" t="s">
        <v>2686</v>
      </c>
      <c r="F2424" s="2" t="s">
        <v>19076</v>
      </c>
      <c r="G2424" s="12">
        <v>100.0</v>
      </c>
      <c r="H2424" s="2" t="s">
        <v>24619</v>
      </c>
      <c r="I2424" s="2" t="s">
        <v>24598</v>
      </c>
      <c r="J2424" t="str">
        <f t="shared" si="1"/>
        <v>9701-NDUGA</v>
      </c>
      <c r="K2424">
        <f t="shared" si="2"/>
        <v>1</v>
      </c>
    </row>
    <row r="2425">
      <c r="A2425" s="9" t="s">
        <v>6328</v>
      </c>
      <c r="B2425" s="10" t="s">
        <v>6337</v>
      </c>
      <c r="C2425" s="2" t="s">
        <v>159</v>
      </c>
      <c r="D2425" s="2" t="s">
        <v>220</v>
      </c>
      <c r="E2425" s="2" t="s">
        <v>2686</v>
      </c>
      <c r="F2425" s="2" t="s">
        <v>6339</v>
      </c>
      <c r="G2425" s="12">
        <v>100.0</v>
      </c>
      <c r="H2425" s="2" t="s">
        <v>24619</v>
      </c>
      <c r="I2425" s="2" t="s">
        <v>24598</v>
      </c>
      <c r="J2425" t="str">
        <f t="shared" si="1"/>
        <v>9701-NDUGA</v>
      </c>
      <c r="K2425">
        <f t="shared" si="2"/>
        <v>1</v>
      </c>
    </row>
    <row r="2426">
      <c r="A2426" s="9" t="s">
        <v>6344</v>
      </c>
      <c r="B2426" s="10" t="s">
        <v>6352</v>
      </c>
      <c r="C2426" s="2" t="s">
        <v>159</v>
      </c>
      <c r="D2426" s="2" t="s">
        <v>220</v>
      </c>
      <c r="E2426" s="2" t="s">
        <v>2686</v>
      </c>
      <c r="F2426" s="2" t="s">
        <v>6355</v>
      </c>
      <c r="G2426" s="12">
        <v>100.0</v>
      </c>
      <c r="H2426" s="2" t="s">
        <v>24619</v>
      </c>
      <c r="I2426" s="2" t="s">
        <v>24598</v>
      </c>
      <c r="J2426" t="str">
        <f t="shared" si="1"/>
        <v>9701-NDUGA</v>
      </c>
      <c r="K2426">
        <f t="shared" si="2"/>
        <v>1</v>
      </c>
    </row>
    <row r="2427">
      <c r="A2427" s="9" t="s">
        <v>3339</v>
      </c>
      <c r="B2427" s="10" t="s">
        <v>3341</v>
      </c>
      <c r="C2427" s="2" t="s">
        <v>159</v>
      </c>
      <c r="D2427" s="2" t="s">
        <v>220</v>
      </c>
      <c r="E2427" s="2" t="s">
        <v>2686</v>
      </c>
      <c r="F2427" s="2" t="s">
        <v>3343</v>
      </c>
      <c r="G2427" s="12">
        <v>100.0</v>
      </c>
      <c r="H2427" s="2" t="s">
        <v>24619</v>
      </c>
      <c r="I2427" s="2" t="s">
        <v>24598</v>
      </c>
      <c r="J2427" t="str">
        <f t="shared" si="1"/>
        <v>9701-NDUGA</v>
      </c>
      <c r="K2427">
        <f t="shared" si="2"/>
        <v>1</v>
      </c>
    </row>
    <row r="2428">
      <c r="A2428" s="9" t="s">
        <v>24673</v>
      </c>
      <c r="B2428" s="10" t="s">
        <v>24674</v>
      </c>
      <c r="C2428" s="2" t="s">
        <v>159</v>
      </c>
      <c r="D2428" s="2" t="s">
        <v>220</v>
      </c>
      <c r="E2428" s="2" t="s">
        <v>2686</v>
      </c>
      <c r="F2428" s="2" t="s">
        <v>24675</v>
      </c>
      <c r="G2428" s="12">
        <v>100.0</v>
      </c>
      <c r="H2428" s="2" t="s">
        <v>24619</v>
      </c>
      <c r="I2428" s="2" t="s">
        <v>24598</v>
      </c>
      <c r="J2428" t="str">
        <f t="shared" si="1"/>
        <v>9701-NDUGA</v>
      </c>
      <c r="K2428">
        <f t="shared" si="2"/>
        <v>1</v>
      </c>
    </row>
    <row r="2429">
      <c r="A2429" s="9" t="s">
        <v>19080</v>
      </c>
      <c r="B2429" s="10" t="s">
        <v>19090</v>
      </c>
      <c r="C2429" s="2" t="s">
        <v>159</v>
      </c>
      <c r="D2429" s="2" t="s">
        <v>220</v>
      </c>
      <c r="E2429" s="2" t="s">
        <v>2686</v>
      </c>
      <c r="F2429" s="2" t="s">
        <v>19091</v>
      </c>
      <c r="G2429" s="12">
        <v>100.0</v>
      </c>
      <c r="H2429" s="2" t="s">
        <v>24619</v>
      </c>
      <c r="I2429" s="2" t="s">
        <v>24598</v>
      </c>
      <c r="J2429" t="str">
        <f t="shared" si="1"/>
        <v>9701-NDUGA</v>
      </c>
      <c r="K2429">
        <f t="shared" si="2"/>
        <v>1</v>
      </c>
    </row>
    <row r="2430">
      <c r="A2430" s="9" t="s">
        <v>19095</v>
      </c>
      <c r="B2430" s="10" t="s">
        <v>19106</v>
      </c>
      <c r="C2430" s="2" t="s">
        <v>159</v>
      </c>
      <c r="D2430" s="2" t="s">
        <v>220</v>
      </c>
      <c r="E2430" s="2" t="s">
        <v>2686</v>
      </c>
      <c r="F2430" s="2" t="s">
        <v>19110</v>
      </c>
      <c r="G2430" s="12">
        <v>100.0</v>
      </c>
      <c r="H2430" s="2" t="s">
        <v>24619</v>
      </c>
      <c r="I2430" s="2" t="s">
        <v>24598</v>
      </c>
      <c r="J2430" t="str">
        <f t="shared" si="1"/>
        <v>9701-NDUGA</v>
      </c>
      <c r="K2430">
        <f t="shared" si="2"/>
        <v>1</v>
      </c>
    </row>
    <row r="2431">
      <c r="A2431" s="9" t="s">
        <v>24676</v>
      </c>
      <c r="B2431" s="10" t="s">
        <v>24677</v>
      </c>
      <c r="C2431" s="2" t="s">
        <v>159</v>
      </c>
      <c r="D2431" s="2" t="s">
        <v>220</v>
      </c>
      <c r="E2431" s="2" t="s">
        <v>781</v>
      </c>
      <c r="F2431" s="2" t="s">
        <v>24678</v>
      </c>
      <c r="G2431" s="12">
        <v>100.0</v>
      </c>
      <c r="H2431" s="2" t="s">
        <v>24619</v>
      </c>
      <c r="I2431" s="2" t="s">
        <v>24598</v>
      </c>
      <c r="J2431" t="str">
        <f t="shared" si="1"/>
        <v>9701-NDUGA</v>
      </c>
      <c r="K2431">
        <f t="shared" si="2"/>
        <v>1</v>
      </c>
    </row>
    <row r="2432">
      <c r="A2432" s="9" t="s">
        <v>24679</v>
      </c>
      <c r="B2432" s="10" t="s">
        <v>24680</v>
      </c>
      <c r="C2432" s="2" t="s">
        <v>159</v>
      </c>
      <c r="D2432" s="2" t="s">
        <v>220</v>
      </c>
      <c r="E2432" s="2" t="s">
        <v>781</v>
      </c>
      <c r="F2432" s="2" t="s">
        <v>24681</v>
      </c>
      <c r="G2432" s="12">
        <v>100.0</v>
      </c>
      <c r="H2432" s="2" t="s">
        <v>24619</v>
      </c>
      <c r="I2432" s="2" t="s">
        <v>24598</v>
      </c>
      <c r="J2432" t="str">
        <f t="shared" si="1"/>
        <v>9701-NDUGA</v>
      </c>
      <c r="K2432">
        <f t="shared" si="2"/>
        <v>1</v>
      </c>
    </row>
    <row r="2433">
      <c r="A2433" s="9" t="s">
        <v>774</v>
      </c>
      <c r="B2433" s="10" t="s">
        <v>779</v>
      </c>
      <c r="C2433" s="2" t="s">
        <v>159</v>
      </c>
      <c r="D2433" s="2" t="s">
        <v>220</v>
      </c>
      <c r="E2433" s="2" t="s">
        <v>781</v>
      </c>
      <c r="F2433" s="2" t="s">
        <v>782</v>
      </c>
      <c r="G2433" s="12">
        <v>100.0</v>
      </c>
      <c r="H2433" s="2" t="s">
        <v>24619</v>
      </c>
      <c r="I2433" s="2" t="s">
        <v>24598</v>
      </c>
      <c r="J2433" t="str">
        <f t="shared" si="1"/>
        <v>9701-NDUGA</v>
      </c>
      <c r="K2433">
        <f t="shared" si="2"/>
        <v>1</v>
      </c>
    </row>
    <row r="2434">
      <c r="A2434" s="9" t="s">
        <v>19517</v>
      </c>
      <c r="B2434" s="10" t="s">
        <v>19526</v>
      </c>
      <c r="C2434" s="2" t="s">
        <v>159</v>
      </c>
      <c r="D2434" s="2" t="s">
        <v>220</v>
      </c>
      <c r="E2434" s="2" t="s">
        <v>221</v>
      </c>
      <c r="F2434" s="2" t="s">
        <v>19529</v>
      </c>
      <c r="G2434" s="12">
        <v>100.0</v>
      </c>
      <c r="H2434" s="2" t="s">
        <v>24619</v>
      </c>
      <c r="I2434" s="2" t="s">
        <v>24598</v>
      </c>
      <c r="J2434" t="str">
        <f t="shared" si="1"/>
        <v>9701-NDUGA</v>
      </c>
      <c r="K2434">
        <f t="shared" si="2"/>
        <v>1</v>
      </c>
    </row>
    <row r="2435">
      <c r="A2435" s="9" t="s">
        <v>215</v>
      </c>
      <c r="B2435" s="10" t="s">
        <v>219</v>
      </c>
      <c r="C2435" s="2" t="s">
        <v>159</v>
      </c>
      <c r="D2435" s="2" t="s">
        <v>220</v>
      </c>
      <c r="E2435" s="2" t="s">
        <v>221</v>
      </c>
      <c r="F2435" s="2" t="s">
        <v>222</v>
      </c>
      <c r="G2435" s="12">
        <v>100.0</v>
      </c>
      <c r="H2435" s="2" t="s">
        <v>24619</v>
      </c>
      <c r="I2435" s="2" t="s">
        <v>24598</v>
      </c>
      <c r="J2435" t="str">
        <f t="shared" si="1"/>
        <v>9701-NDUGA</v>
      </c>
      <c r="K2435">
        <f t="shared" si="2"/>
        <v>1</v>
      </c>
    </row>
    <row r="2436">
      <c r="A2436" s="9" t="s">
        <v>24682</v>
      </c>
      <c r="B2436" s="10" t="s">
        <v>24683</v>
      </c>
      <c r="C2436" s="2" t="s">
        <v>159</v>
      </c>
      <c r="D2436" s="2" t="s">
        <v>220</v>
      </c>
      <c r="E2436" s="2" t="s">
        <v>221</v>
      </c>
      <c r="F2436" s="2" t="s">
        <v>24684</v>
      </c>
      <c r="G2436" s="12">
        <v>100.0</v>
      </c>
      <c r="H2436" s="2" t="s">
        <v>24619</v>
      </c>
      <c r="I2436" s="2" t="s">
        <v>24598</v>
      </c>
      <c r="J2436" t="str">
        <f t="shared" si="1"/>
        <v>9701-NDUGA</v>
      </c>
      <c r="K2436">
        <f t="shared" si="2"/>
        <v>1</v>
      </c>
    </row>
    <row r="2437">
      <c r="A2437" s="9" t="s">
        <v>19633</v>
      </c>
      <c r="B2437" s="10" t="s">
        <v>19646</v>
      </c>
      <c r="C2437" s="2" t="s">
        <v>159</v>
      </c>
      <c r="D2437" s="2" t="s">
        <v>220</v>
      </c>
      <c r="E2437" s="2" t="s">
        <v>221</v>
      </c>
      <c r="F2437" s="2" t="s">
        <v>19647</v>
      </c>
      <c r="G2437" s="12">
        <v>100.0</v>
      </c>
      <c r="H2437" s="2" t="s">
        <v>24619</v>
      </c>
      <c r="I2437" s="2" t="s">
        <v>24598</v>
      </c>
      <c r="J2437" t="str">
        <f t="shared" si="1"/>
        <v>9701-NDUGA</v>
      </c>
      <c r="K2437">
        <f t="shared" si="2"/>
        <v>1</v>
      </c>
    </row>
    <row r="2438">
      <c r="A2438" s="9" t="s">
        <v>19668</v>
      </c>
      <c r="B2438" s="10" t="s">
        <v>19678</v>
      </c>
      <c r="C2438" s="2" t="s">
        <v>159</v>
      </c>
      <c r="D2438" s="2" t="s">
        <v>220</v>
      </c>
      <c r="E2438" s="2" t="s">
        <v>221</v>
      </c>
      <c r="F2438" s="2" t="s">
        <v>19681</v>
      </c>
      <c r="G2438" s="12">
        <v>100.0</v>
      </c>
      <c r="H2438" s="2" t="s">
        <v>24619</v>
      </c>
      <c r="I2438" s="2" t="s">
        <v>24598</v>
      </c>
      <c r="J2438" t="str">
        <f t="shared" si="1"/>
        <v>9701-NDUGA</v>
      </c>
      <c r="K2438">
        <f t="shared" si="2"/>
        <v>1</v>
      </c>
    </row>
    <row r="2439">
      <c r="A2439" s="9" t="s">
        <v>19739</v>
      </c>
      <c r="B2439" s="10" t="s">
        <v>19748</v>
      </c>
      <c r="C2439" s="2" t="s">
        <v>159</v>
      </c>
      <c r="D2439" s="2" t="s">
        <v>220</v>
      </c>
      <c r="E2439" s="2" t="s">
        <v>19717</v>
      </c>
      <c r="F2439" s="2" t="s">
        <v>19751</v>
      </c>
      <c r="G2439" s="12">
        <v>100.0</v>
      </c>
      <c r="H2439" s="2" t="s">
        <v>24619</v>
      </c>
      <c r="I2439" s="2" t="s">
        <v>24598</v>
      </c>
      <c r="J2439" t="str">
        <f t="shared" si="1"/>
        <v>9701-NDUGA</v>
      </c>
      <c r="K2439">
        <f t="shared" si="2"/>
        <v>1</v>
      </c>
    </row>
    <row r="2440">
      <c r="A2440" s="9" t="s">
        <v>19755</v>
      </c>
      <c r="B2440" s="10" t="s">
        <v>19766</v>
      </c>
      <c r="C2440" s="2" t="s">
        <v>159</v>
      </c>
      <c r="D2440" s="2" t="s">
        <v>220</v>
      </c>
      <c r="E2440" s="2" t="s">
        <v>19717</v>
      </c>
      <c r="F2440" s="2" t="s">
        <v>19768</v>
      </c>
      <c r="G2440" s="12">
        <v>100.0</v>
      </c>
      <c r="H2440" s="2" t="s">
        <v>24619</v>
      </c>
      <c r="I2440" s="2" t="s">
        <v>24598</v>
      </c>
      <c r="J2440" t="str">
        <f t="shared" si="1"/>
        <v>9701-NDUGA</v>
      </c>
      <c r="K2440">
        <f t="shared" si="2"/>
        <v>1</v>
      </c>
    </row>
    <row r="2441">
      <c r="A2441" s="9" t="s">
        <v>19832</v>
      </c>
      <c r="B2441" s="10" t="s">
        <v>19842</v>
      </c>
      <c r="C2441" s="2" t="s">
        <v>159</v>
      </c>
      <c r="D2441" s="2" t="s">
        <v>220</v>
      </c>
      <c r="E2441" s="2" t="s">
        <v>19717</v>
      </c>
      <c r="F2441" s="2" t="s">
        <v>19845</v>
      </c>
      <c r="G2441" s="12">
        <v>100.0</v>
      </c>
      <c r="H2441" s="2" t="s">
        <v>24619</v>
      </c>
      <c r="I2441" s="2" t="s">
        <v>24598</v>
      </c>
      <c r="J2441" t="str">
        <f t="shared" si="1"/>
        <v>9701-NDUGA</v>
      </c>
      <c r="K2441">
        <f t="shared" si="2"/>
        <v>1</v>
      </c>
    </row>
    <row r="2442">
      <c r="A2442" s="9" t="s">
        <v>19850</v>
      </c>
      <c r="B2442" s="10" t="s">
        <v>19859</v>
      </c>
      <c r="C2442" s="2" t="s">
        <v>159</v>
      </c>
      <c r="D2442" s="2" t="s">
        <v>220</v>
      </c>
      <c r="E2442" s="2" t="s">
        <v>19717</v>
      </c>
      <c r="F2442" s="2" t="s">
        <v>19862</v>
      </c>
      <c r="G2442" s="12">
        <v>100.0</v>
      </c>
      <c r="H2442" s="2" t="s">
        <v>24619</v>
      </c>
      <c r="I2442" s="2" t="s">
        <v>24598</v>
      </c>
      <c r="J2442" t="str">
        <f t="shared" si="1"/>
        <v>9701-NDUGA</v>
      </c>
      <c r="K2442">
        <f t="shared" si="2"/>
        <v>1</v>
      </c>
    </row>
    <row r="2443">
      <c r="A2443" s="9" t="s">
        <v>19867</v>
      </c>
      <c r="B2443" s="10" t="s">
        <v>19875</v>
      </c>
      <c r="C2443" s="2" t="s">
        <v>159</v>
      </c>
      <c r="D2443" s="2" t="s">
        <v>220</v>
      </c>
      <c r="E2443" s="2" t="s">
        <v>19717</v>
      </c>
      <c r="F2443" s="2" t="s">
        <v>19878</v>
      </c>
      <c r="G2443" s="12">
        <v>100.0</v>
      </c>
      <c r="H2443" s="2" t="s">
        <v>24619</v>
      </c>
      <c r="I2443" s="2" t="s">
        <v>24598</v>
      </c>
      <c r="J2443" t="str">
        <f t="shared" si="1"/>
        <v>9701-NDUGA</v>
      </c>
      <c r="K2443">
        <f t="shared" si="2"/>
        <v>1</v>
      </c>
    </row>
    <row r="2444">
      <c r="A2444" s="9" t="s">
        <v>19898</v>
      </c>
      <c r="B2444" s="10" t="s">
        <v>19910</v>
      </c>
      <c r="C2444" s="2" t="s">
        <v>159</v>
      </c>
      <c r="D2444" s="2" t="s">
        <v>220</v>
      </c>
      <c r="E2444" s="2" t="s">
        <v>19717</v>
      </c>
      <c r="F2444" s="2" t="s">
        <v>19911</v>
      </c>
      <c r="G2444" s="12">
        <v>100.0</v>
      </c>
      <c r="H2444" s="2" t="s">
        <v>24619</v>
      </c>
      <c r="I2444" s="2" t="s">
        <v>24598</v>
      </c>
      <c r="J2444" t="str">
        <f t="shared" si="1"/>
        <v>9701-NDUGA</v>
      </c>
      <c r="K2444">
        <f t="shared" si="2"/>
        <v>1</v>
      </c>
    </row>
    <row r="2445">
      <c r="A2445" s="9" t="s">
        <v>19915</v>
      </c>
      <c r="B2445" s="10" t="s">
        <v>19927</v>
      </c>
      <c r="C2445" s="2" t="s">
        <v>159</v>
      </c>
      <c r="D2445" s="2" t="s">
        <v>220</v>
      </c>
      <c r="E2445" s="2" t="s">
        <v>19717</v>
      </c>
      <c r="F2445" s="2" t="s">
        <v>19929</v>
      </c>
      <c r="G2445" s="12">
        <v>100.0</v>
      </c>
      <c r="H2445" s="2" t="s">
        <v>24619</v>
      </c>
      <c r="I2445" s="2" t="s">
        <v>24598</v>
      </c>
      <c r="J2445" t="str">
        <f t="shared" si="1"/>
        <v>9701-NDUGA</v>
      </c>
      <c r="K2445">
        <f t="shared" si="2"/>
        <v>1</v>
      </c>
    </row>
    <row r="2446">
      <c r="A2446" s="9" t="s">
        <v>19953</v>
      </c>
      <c r="B2446" s="10" t="s">
        <v>19964</v>
      </c>
      <c r="C2446" s="2" t="s">
        <v>159</v>
      </c>
      <c r="D2446" s="2" t="s">
        <v>220</v>
      </c>
      <c r="E2446" s="2" t="s">
        <v>19717</v>
      </c>
      <c r="F2446" s="2" t="s">
        <v>19967</v>
      </c>
      <c r="G2446" s="12">
        <v>100.0</v>
      </c>
      <c r="H2446" s="2" t="s">
        <v>24619</v>
      </c>
      <c r="I2446" s="2" t="s">
        <v>24598</v>
      </c>
      <c r="J2446" t="str">
        <f t="shared" si="1"/>
        <v>9701-NDUGA</v>
      </c>
      <c r="K2446">
        <f t="shared" si="2"/>
        <v>1</v>
      </c>
    </row>
    <row r="2447">
      <c r="A2447" s="9" t="s">
        <v>19971</v>
      </c>
      <c r="B2447" s="10" t="s">
        <v>19982</v>
      </c>
      <c r="C2447" s="2" t="s">
        <v>159</v>
      </c>
      <c r="D2447" s="2" t="s">
        <v>220</v>
      </c>
      <c r="E2447" s="2" t="s">
        <v>19717</v>
      </c>
      <c r="F2447" s="2" t="s">
        <v>19984</v>
      </c>
      <c r="G2447" s="12">
        <v>100.0</v>
      </c>
      <c r="H2447" s="2" t="s">
        <v>24619</v>
      </c>
      <c r="I2447" s="2" t="s">
        <v>24598</v>
      </c>
      <c r="J2447" t="str">
        <f t="shared" si="1"/>
        <v>9701-NDUGA</v>
      </c>
      <c r="K2447">
        <f t="shared" si="2"/>
        <v>1</v>
      </c>
    </row>
    <row r="2448">
      <c r="A2448" s="9" t="s">
        <v>20004</v>
      </c>
      <c r="B2448" s="10" t="s">
        <v>20015</v>
      </c>
      <c r="C2448" s="2" t="s">
        <v>159</v>
      </c>
      <c r="D2448" s="2" t="s">
        <v>220</v>
      </c>
      <c r="E2448" s="2" t="s">
        <v>19717</v>
      </c>
      <c r="F2448" s="2" t="s">
        <v>20018</v>
      </c>
      <c r="G2448" s="12">
        <v>100.0</v>
      </c>
      <c r="H2448" s="2" t="s">
        <v>24619</v>
      </c>
      <c r="I2448" s="2" t="s">
        <v>24598</v>
      </c>
      <c r="J2448" t="str">
        <f t="shared" si="1"/>
        <v>9701-NDUGA</v>
      </c>
      <c r="K2448">
        <f t="shared" si="2"/>
        <v>1</v>
      </c>
    </row>
    <row r="2449">
      <c r="A2449" s="9" t="s">
        <v>20022</v>
      </c>
      <c r="B2449" s="10" t="s">
        <v>20032</v>
      </c>
      <c r="C2449" s="2" t="s">
        <v>159</v>
      </c>
      <c r="D2449" s="2" t="s">
        <v>220</v>
      </c>
      <c r="E2449" s="2" t="s">
        <v>19717</v>
      </c>
      <c r="F2449" s="2" t="s">
        <v>20035</v>
      </c>
      <c r="G2449" s="12">
        <v>100.0</v>
      </c>
      <c r="H2449" s="2" t="s">
        <v>24619</v>
      </c>
      <c r="I2449" s="2" t="s">
        <v>24598</v>
      </c>
      <c r="J2449" t="str">
        <f t="shared" si="1"/>
        <v>9701-NDUGA</v>
      </c>
      <c r="K2449">
        <f t="shared" si="2"/>
        <v>1</v>
      </c>
    </row>
    <row r="2450">
      <c r="A2450" s="9" t="s">
        <v>24685</v>
      </c>
      <c r="B2450" s="10" t="s">
        <v>24686</v>
      </c>
      <c r="C2450" s="2" t="s">
        <v>159</v>
      </c>
      <c r="D2450" s="2" t="s">
        <v>220</v>
      </c>
      <c r="E2450" s="2" t="s">
        <v>20051</v>
      </c>
      <c r="F2450" s="2" t="s">
        <v>24687</v>
      </c>
      <c r="G2450" s="12">
        <v>100.0</v>
      </c>
      <c r="H2450" s="2" t="s">
        <v>24619</v>
      </c>
      <c r="I2450" s="2" t="s">
        <v>24598</v>
      </c>
      <c r="J2450" t="str">
        <f t="shared" si="1"/>
        <v>9701-NDUGA</v>
      </c>
      <c r="K2450">
        <f t="shared" si="2"/>
        <v>1</v>
      </c>
    </row>
    <row r="2451">
      <c r="A2451" s="9" t="s">
        <v>20143</v>
      </c>
      <c r="B2451" s="10" t="s">
        <v>20153</v>
      </c>
      <c r="C2451" s="2" t="s">
        <v>159</v>
      </c>
      <c r="D2451" s="2" t="s">
        <v>220</v>
      </c>
      <c r="E2451" s="2" t="s">
        <v>20155</v>
      </c>
      <c r="F2451" s="2" t="s">
        <v>20156</v>
      </c>
      <c r="G2451" s="12">
        <v>100.0</v>
      </c>
      <c r="H2451" s="2" t="s">
        <v>24619</v>
      </c>
      <c r="I2451" s="2" t="s">
        <v>24598</v>
      </c>
      <c r="J2451" t="str">
        <f t="shared" si="1"/>
        <v>9701-NDUGA</v>
      </c>
      <c r="K2451">
        <f t="shared" si="2"/>
        <v>1</v>
      </c>
    </row>
    <row r="2452">
      <c r="A2452" s="9" t="s">
        <v>20210</v>
      </c>
      <c r="B2452" s="10" t="s">
        <v>20220</v>
      </c>
      <c r="C2452" s="2" t="s">
        <v>159</v>
      </c>
      <c r="D2452" s="2" t="s">
        <v>220</v>
      </c>
      <c r="E2452" s="2" t="s">
        <v>20155</v>
      </c>
      <c r="F2452" s="2" t="s">
        <v>20222</v>
      </c>
      <c r="G2452" s="12">
        <v>100.0</v>
      </c>
      <c r="H2452" s="2" t="s">
        <v>24619</v>
      </c>
      <c r="I2452" s="2" t="s">
        <v>24598</v>
      </c>
      <c r="J2452" t="str">
        <f t="shared" si="1"/>
        <v>9701-NDUGA</v>
      </c>
      <c r="K2452">
        <f t="shared" si="2"/>
        <v>1</v>
      </c>
    </row>
    <row r="2453">
      <c r="A2453" s="9" t="s">
        <v>20244</v>
      </c>
      <c r="B2453" s="10" t="s">
        <v>20255</v>
      </c>
      <c r="C2453" s="2" t="s">
        <v>159</v>
      </c>
      <c r="D2453" s="2" t="s">
        <v>220</v>
      </c>
      <c r="E2453" s="2" t="s">
        <v>20155</v>
      </c>
      <c r="F2453" s="2" t="s">
        <v>20258</v>
      </c>
      <c r="G2453" s="12">
        <v>100.0</v>
      </c>
      <c r="H2453" s="2" t="s">
        <v>24619</v>
      </c>
      <c r="I2453" s="2" t="s">
        <v>24598</v>
      </c>
      <c r="J2453" t="str">
        <f t="shared" si="1"/>
        <v>9701-NDUGA</v>
      </c>
      <c r="K2453">
        <f t="shared" si="2"/>
        <v>1</v>
      </c>
    </row>
    <row r="2454">
      <c r="A2454" s="9" t="s">
        <v>24688</v>
      </c>
      <c r="B2454" s="10" t="s">
        <v>24689</v>
      </c>
      <c r="C2454" s="2" t="s">
        <v>159</v>
      </c>
      <c r="D2454" s="2" t="s">
        <v>220</v>
      </c>
      <c r="E2454" s="2" t="s">
        <v>20352</v>
      </c>
      <c r="F2454" s="2" t="s">
        <v>24690</v>
      </c>
      <c r="G2454" s="12">
        <v>100.0</v>
      </c>
      <c r="H2454" s="2" t="s">
        <v>24619</v>
      </c>
      <c r="I2454" s="2" t="s">
        <v>24598</v>
      </c>
      <c r="J2454" t="str">
        <f t="shared" si="1"/>
        <v>9701-NDUGA</v>
      </c>
      <c r="K2454">
        <f t="shared" si="2"/>
        <v>1</v>
      </c>
    </row>
    <row r="2455">
      <c r="A2455" s="9" t="s">
        <v>24584</v>
      </c>
      <c r="B2455" s="10" t="s">
        <v>24585</v>
      </c>
      <c r="C2455" s="2" t="s">
        <v>159</v>
      </c>
      <c r="D2455" s="2" t="s">
        <v>220</v>
      </c>
      <c r="E2455" s="2" t="s">
        <v>20352</v>
      </c>
      <c r="F2455" s="2" t="s">
        <v>24586</v>
      </c>
      <c r="G2455" s="12">
        <v>100.0</v>
      </c>
      <c r="H2455" s="2" t="s">
        <v>24619</v>
      </c>
      <c r="I2455" s="2" t="s">
        <v>24598</v>
      </c>
      <c r="J2455" t="str">
        <f t="shared" si="1"/>
        <v>9701-NDUGA</v>
      </c>
      <c r="K2455">
        <f t="shared" si="2"/>
        <v>1</v>
      </c>
    </row>
    <row r="2456">
      <c r="A2456" s="9" t="s">
        <v>24691</v>
      </c>
      <c r="B2456" s="10" t="s">
        <v>24692</v>
      </c>
      <c r="C2456" s="2" t="s">
        <v>159</v>
      </c>
      <c r="D2456" s="2" t="s">
        <v>220</v>
      </c>
      <c r="E2456" s="2" t="s">
        <v>20352</v>
      </c>
      <c r="F2456" s="2" t="s">
        <v>24693</v>
      </c>
      <c r="G2456" s="12">
        <v>100.0</v>
      </c>
      <c r="H2456" s="2" t="s">
        <v>24619</v>
      </c>
      <c r="I2456" s="2" t="s">
        <v>24598</v>
      </c>
      <c r="J2456" t="str">
        <f t="shared" si="1"/>
        <v>9701-NDUGA</v>
      </c>
      <c r="K2456">
        <f t="shared" si="2"/>
        <v>1</v>
      </c>
    </row>
    <row r="2457">
      <c r="A2457" s="9" t="s">
        <v>20340</v>
      </c>
      <c r="B2457" s="10" t="s">
        <v>20349</v>
      </c>
      <c r="C2457" s="2" t="s">
        <v>159</v>
      </c>
      <c r="D2457" s="2" t="s">
        <v>220</v>
      </c>
      <c r="E2457" s="2" t="s">
        <v>20352</v>
      </c>
      <c r="F2457" s="2" t="s">
        <v>20353</v>
      </c>
      <c r="G2457" s="12">
        <v>100.0</v>
      </c>
      <c r="H2457" s="2" t="s">
        <v>24619</v>
      </c>
      <c r="I2457" s="2" t="s">
        <v>24598</v>
      </c>
      <c r="J2457" t="str">
        <f t="shared" si="1"/>
        <v>9701-NDUGA</v>
      </c>
      <c r="K2457">
        <f t="shared" si="2"/>
        <v>1</v>
      </c>
    </row>
    <row r="2458">
      <c r="A2458" s="9" t="s">
        <v>24694</v>
      </c>
      <c r="B2458" s="10" t="s">
        <v>24695</v>
      </c>
      <c r="C2458" s="2" t="s">
        <v>159</v>
      </c>
      <c r="D2458" s="2" t="s">
        <v>220</v>
      </c>
      <c r="E2458" s="2" t="s">
        <v>20352</v>
      </c>
      <c r="F2458" s="2" t="s">
        <v>24696</v>
      </c>
      <c r="G2458" s="12">
        <v>100.0</v>
      </c>
      <c r="H2458" s="2" t="s">
        <v>24619</v>
      </c>
      <c r="I2458" s="2" t="s">
        <v>24598</v>
      </c>
      <c r="J2458" t="str">
        <f t="shared" si="1"/>
        <v>9701-NDUGA</v>
      </c>
      <c r="K2458">
        <f t="shared" si="2"/>
        <v>1</v>
      </c>
    </row>
    <row r="2459">
      <c r="A2459" s="9" t="s">
        <v>20371</v>
      </c>
      <c r="B2459" s="10" t="s">
        <v>20383</v>
      </c>
      <c r="C2459" s="2" t="s">
        <v>159</v>
      </c>
      <c r="D2459" s="2" t="s">
        <v>220</v>
      </c>
      <c r="E2459" s="2" t="s">
        <v>2704</v>
      </c>
      <c r="F2459" s="2" t="s">
        <v>4182</v>
      </c>
      <c r="G2459" s="12">
        <v>100.0</v>
      </c>
      <c r="H2459" s="2" t="s">
        <v>24619</v>
      </c>
      <c r="I2459" s="2" t="s">
        <v>24598</v>
      </c>
      <c r="J2459" t="str">
        <f t="shared" si="1"/>
        <v>9701-NDUGA</v>
      </c>
      <c r="K2459">
        <f t="shared" si="2"/>
        <v>1</v>
      </c>
    </row>
    <row r="2460">
      <c r="A2460" s="9" t="s">
        <v>20388</v>
      </c>
      <c r="B2460" s="10" t="s">
        <v>20396</v>
      </c>
      <c r="C2460" s="2" t="s">
        <v>159</v>
      </c>
      <c r="D2460" s="2" t="s">
        <v>220</v>
      </c>
      <c r="E2460" s="2" t="s">
        <v>2704</v>
      </c>
      <c r="F2460" s="2" t="s">
        <v>20399</v>
      </c>
      <c r="G2460" s="12">
        <v>100.0</v>
      </c>
      <c r="H2460" s="2" t="s">
        <v>24619</v>
      </c>
      <c r="I2460" s="2" t="s">
        <v>24598</v>
      </c>
      <c r="J2460" t="str">
        <f t="shared" si="1"/>
        <v>9701-NDUGA</v>
      </c>
      <c r="K2460">
        <f t="shared" si="2"/>
        <v>1</v>
      </c>
    </row>
    <row r="2461">
      <c r="A2461" s="9" t="s">
        <v>20403</v>
      </c>
      <c r="B2461" s="10" t="s">
        <v>20412</v>
      </c>
      <c r="C2461" s="2" t="s">
        <v>159</v>
      </c>
      <c r="D2461" s="2" t="s">
        <v>220</v>
      </c>
      <c r="E2461" s="2" t="s">
        <v>2704</v>
      </c>
      <c r="F2461" s="2" t="s">
        <v>20415</v>
      </c>
      <c r="G2461" s="12">
        <v>100.0</v>
      </c>
      <c r="H2461" s="2" t="s">
        <v>24619</v>
      </c>
      <c r="I2461" s="2" t="s">
        <v>24598</v>
      </c>
      <c r="J2461" t="str">
        <f t="shared" si="1"/>
        <v>9701-NDUGA</v>
      </c>
      <c r="K2461">
        <f t="shared" si="2"/>
        <v>1</v>
      </c>
    </row>
    <row r="2462">
      <c r="A2462" s="9" t="s">
        <v>2693</v>
      </c>
      <c r="B2462" s="10" t="s">
        <v>2702</v>
      </c>
      <c r="C2462" s="2" t="s">
        <v>159</v>
      </c>
      <c r="D2462" s="2" t="s">
        <v>220</v>
      </c>
      <c r="E2462" s="2" t="s">
        <v>2704</v>
      </c>
      <c r="F2462" s="2" t="s">
        <v>2705</v>
      </c>
      <c r="G2462" s="12">
        <v>100.0</v>
      </c>
      <c r="H2462" s="2" t="s">
        <v>24619</v>
      </c>
      <c r="I2462" s="2" t="s">
        <v>24598</v>
      </c>
      <c r="J2462" t="str">
        <f t="shared" si="1"/>
        <v>9701-NDUGA</v>
      </c>
      <c r="K2462">
        <f t="shared" si="2"/>
        <v>1</v>
      </c>
    </row>
    <row r="2463">
      <c r="A2463" s="9" t="s">
        <v>20448</v>
      </c>
      <c r="B2463" s="10" t="s">
        <v>20457</v>
      </c>
      <c r="C2463" s="2" t="s">
        <v>159</v>
      </c>
      <c r="D2463" s="2" t="s">
        <v>220</v>
      </c>
      <c r="E2463" s="2" t="s">
        <v>2704</v>
      </c>
      <c r="F2463" s="2" t="s">
        <v>20459</v>
      </c>
      <c r="G2463" s="12">
        <v>100.0</v>
      </c>
      <c r="H2463" s="2" t="s">
        <v>24619</v>
      </c>
      <c r="I2463" s="2" t="s">
        <v>24598</v>
      </c>
      <c r="J2463" t="str">
        <f t="shared" si="1"/>
        <v>9701-NDUGA</v>
      </c>
      <c r="K2463">
        <f t="shared" si="2"/>
        <v>1</v>
      </c>
    </row>
    <row r="2464">
      <c r="A2464" s="9" t="s">
        <v>24697</v>
      </c>
      <c r="B2464" s="10" t="s">
        <v>24698</v>
      </c>
      <c r="C2464" s="2" t="s">
        <v>159</v>
      </c>
      <c r="D2464" s="2" t="s">
        <v>220</v>
      </c>
      <c r="E2464" s="2" t="s">
        <v>2240</v>
      </c>
      <c r="F2464" s="2" t="s">
        <v>24699</v>
      </c>
      <c r="G2464" s="12">
        <v>100.0</v>
      </c>
      <c r="H2464" s="2" t="s">
        <v>24619</v>
      </c>
      <c r="I2464" s="2" t="s">
        <v>24598</v>
      </c>
      <c r="J2464" t="str">
        <f t="shared" si="1"/>
        <v>9701-NDUGA</v>
      </c>
      <c r="K2464">
        <f t="shared" si="2"/>
        <v>1</v>
      </c>
    </row>
    <row r="2465">
      <c r="A2465" s="9" t="s">
        <v>20664</v>
      </c>
      <c r="B2465" s="10" t="s">
        <v>20674</v>
      </c>
      <c r="C2465" s="2" t="s">
        <v>159</v>
      </c>
      <c r="D2465" s="2" t="s">
        <v>220</v>
      </c>
      <c r="E2465" s="2" t="s">
        <v>2240</v>
      </c>
      <c r="F2465" s="2" t="s">
        <v>20676</v>
      </c>
      <c r="G2465" s="12">
        <v>100.0</v>
      </c>
      <c r="H2465" s="2" t="s">
        <v>24619</v>
      </c>
      <c r="I2465" s="2" t="s">
        <v>24598</v>
      </c>
      <c r="J2465" t="str">
        <f t="shared" si="1"/>
        <v>9701-NDUGA</v>
      </c>
      <c r="K2465">
        <f t="shared" si="2"/>
        <v>1</v>
      </c>
    </row>
    <row r="2466">
      <c r="A2466" s="9" t="s">
        <v>20682</v>
      </c>
      <c r="B2466" s="10" t="s">
        <v>20691</v>
      </c>
      <c r="C2466" s="2" t="s">
        <v>159</v>
      </c>
      <c r="D2466" s="2" t="s">
        <v>220</v>
      </c>
      <c r="E2466" s="2" t="s">
        <v>2240</v>
      </c>
      <c r="F2466" s="2" t="s">
        <v>20694</v>
      </c>
      <c r="G2466" s="12">
        <v>100.0</v>
      </c>
      <c r="H2466" s="2" t="s">
        <v>24619</v>
      </c>
      <c r="I2466" s="2" t="s">
        <v>24598</v>
      </c>
      <c r="J2466" t="str">
        <f t="shared" si="1"/>
        <v>9701-NDUGA</v>
      </c>
      <c r="K2466">
        <f t="shared" si="2"/>
        <v>1</v>
      </c>
    </row>
    <row r="2467">
      <c r="A2467" s="9" t="s">
        <v>20972</v>
      </c>
      <c r="B2467" s="10" t="s">
        <v>20980</v>
      </c>
      <c r="C2467" s="2" t="s">
        <v>159</v>
      </c>
      <c r="D2467" s="2" t="s">
        <v>220</v>
      </c>
      <c r="E2467" s="2" t="s">
        <v>3349</v>
      </c>
      <c r="F2467" s="2" t="s">
        <v>20983</v>
      </c>
      <c r="G2467" s="12">
        <v>100.0</v>
      </c>
      <c r="H2467" s="2" t="s">
        <v>24619</v>
      </c>
      <c r="I2467" s="2" t="s">
        <v>24598</v>
      </c>
      <c r="J2467" t="str">
        <f t="shared" si="1"/>
        <v>9701-NDUGA</v>
      </c>
      <c r="K2467">
        <f t="shared" si="2"/>
        <v>1</v>
      </c>
    </row>
    <row r="2468">
      <c r="A2468" s="9" t="s">
        <v>20985</v>
      </c>
      <c r="B2468" s="10" t="s">
        <v>20992</v>
      </c>
      <c r="C2468" s="2" t="s">
        <v>159</v>
      </c>
      <c r="D2468" s="2" t="s">
        <v>220</v>
      </c>
      <c r="E2468" s="2" t="s">
        <v>3349</v>
      </c>
      <c r="F2468" s="2" t="s">
        <v>20994</v>
      </c>
      <c r="G2468" s="12">
        <v>100.0</v>
      </c>
      <c r="H2468" s="2" t="s">
        <v>24619</v>
      </c>
      <c r="I2468" s="2" t="s">
        <v>24598</v>
      </c>
      <c r="J2468" t="str">
        <f t="shared" si="1"/>
        <v>9701-NDUGA</v>
      </c>
      <c r="K2468">
        <f t="shared" si="2"/>
        <v>1</v>
      </c>
    </row>
    <row r="2469">
      <c r="A2469" s="9" t="s">
        <v>21011</v>
      </c>
      <c r="B2469" s="10" t="s">
        <v>21018</v>
      </c>
      <c r="C2469" s="2" t="s">
        <v>159</v>
      </c>
      <c r="D2469" s="2" t="s">
        <v>220</v>
      </c>
      <c r="E2469" s="2" t="s">
        <v>3349</v>
      </c>
      <c r="F2469" s="2" t="s">
        <v>21020</v>
      </c>
      <c r="G2469" s="12">
        <v>100.0</v>
      </c>
      <c r="H2469" s="2" t="s">
        <v>24619</v>
      </c>
      <c r="I2469" s="2" t="s">
        <v>24598</v>
      </c>
      <c r="J2469" t="str">
        <f t="shared" si="1"/>
        <v>9701-NDUGA</v>
      </c>
      <c r="K2469">
        <f t="shared" si="2"/>
        <v>1</v>
      </c>
    </row>
    <row r="2470">
      <c r="A2470" s="9" t="s">
        <v>3344</v>
      </c>
      <c r="B2470" s="10" t="s">
        <v>3347</v>
      </c>
      <c r="C2470" s="2" t="s">
        <v>159</v>
      </c>
      <c r="D2470" s="2" t="s">
        <v>220</v>
      </c>
      <c r="E2470" s="2" t="s">
        <v>3349</v>
      </c>
      <c r="F2470" s="2" t="s">
        <v>3350</v>
      </c>
      <c r="G2470" s="12">
        <v>100.0</v>
      </c>
      <c r="H2470" s="2" t="s">
        <v>24619</v>
      </c>
      <c r="I2470" s="2" t="s">
        <v>24598</v>
      </c>
      <c r="J2470" t="str">
        <f t="shared" si="1"/>
        <v>9701-NDUGA</v>
      </c>
      <c r="K2470">
        <f t="shared" si="2"/>
        <v>1</v>
      </c>
    </row>
    <row r="2471">
      <c r="A2471" s="9" t="s">
        <v>21033</v>
      </c>
      <c r="B2471" s="10" t="s">
        <v>21041</v>
      </c>
      <c r="C2471" s="2" t="s">
        <v>159</v>
      </c>
      <c r="D2471" s="2" t="s">
        <v>220</v>
      </c>
      <c r="E2471" s="2" t="s">
        <v>3349</v>
      </c>
      <c r="F2471" s="2" t="s">
        <v>21042</v>
      </c>
      <c r="G2471" s="12">
        <v>100.0</v>
      </c>
      <c r="H2471" s="2" t="s">
        <v>24619</v>
      </c>
      <c r="I2471" s="2" t="s">
        <v>24598</v>
      </c>
      <c r="J2471" t="str">
        <f t="shared" si="1"/>
        <v>9701-NDUGA</v>
      </c>
      <c r="K2471">
        <f t="shared" si="2"/>
        <v>1</v>
      </c>
    </row>
    <row r="2472">
      <c r="A2472" s="9" t="s">
        <v>24700</v>
      </c>
      <c r="B2472" s="10" t="s">
        <v>2276</v>
      </c>
      <c r="C2472" s="2" t="s">
        <v>159</v>
      </c>
      <c r="D2472" s="2" t="s">
        <v>160</v>
      </c>
      <c r="E2472" s="2" t="s">
        <v>813</v>
      </c>
      <c r="F2472" s="2" t="s">
        <v>813</v>
      </c>
      <c r="G2472" s="12">
        <v>100.0</v>
      </c>
      <c r="H2472" s="2" t="s">
        <v>24701</v>
      </c>
      <c r="I2472" s="2" t="s">
        <v>24598</v>
      </c>
      <c r="J2472" t="str">
        <f t="shared" si="1"/>
        <v>9702-JAYAWIJAYA</v>
      </c>
      <c r="K2472">
        <f t="shared" si="2"/>
        <v>1</v>
      </c>
    </row>
    <row r="2473">
      <c r="A2473" s="9" t="s">
        <v>24702</v>
      </c>
      <c r="B2473" s="10" t="s">
        <v>24703</v>
      </c>
      <c r="C2473" s="2" t="s">
        <v>159</v>
      </c>
      <c r="D2473" s="2" t="s">
        <v>160</v>
      </c>
      <c r="E2473" s="2" t="s">
        <v>2345</v>
      </c>
      <c r="F2473" s="2" t="s">
        <v>24704</v>
      </c>
      <c r="G2473" s="12">
        <v>100.0</v>
      </c>
      <c r="H2473" s="2" t="s">
        <v>24701</v>
      </c>
      <c r="I2473" s="2" t="s">
        <v>24598</v>
      </c>
      <c r="J2473" t="str">
        <f t="shared" si="1"/>
        <v>9702-JAYAWIJAYA</v>
      </c>
      <c r="K2473">
        <f t="shared" si="2"/>
        <v>1</v>
      </c>
    </row>
    <row r="2474">
      <c r="A2474" s="9" t="s">
        <v>24705</v>
      </c>
      <c r="B2474" s="10" t="s">
        <v>24706</v>
      </c>
      <c r="C2474" s="2" t="s">
        <v>159</v>
      </c>
      <c r="D2474" s="2" t="s">
        <v>160</v>
      </c>
      <c r="E2474" s="2" t="s">
        <v>2430</v>
      </c>
      <c r="F2474" s="2" t="s">
        <v>24707</v>
      </c>
      <c r="G2474" s="12">
        <v>100.0</v>
      </c>
      <c r="H2474" s="2" t="s">
        <v>24701</v>
      </c>
      <c r="I2474" s="2" t="s">
        <v>24598</v>
      </c>
      <c r="J2474" t="str">
        <f t="shared" si="1"/>
        <v>9702-JAYAWIJAYA</v>
      </c>
      <c r="K2474">
        <f t="shared" si="2"/>
        <v>1</v>
      </c>
    </row>
    <row r="2475">
      <c r="A2475" s="9" t="s">
        <v>24708</v>
      </c>
      <c r="B2475" s="10" t="s">
        <v>24709</v>
      </c>
      <c r="C2475" s="2" t="s">
        <v>159</v>
      </c>
      <c r="D2475" s="2" t="s">
        <v>160</v>
      </c>
      <c r="E2475" s="2" t="s">
        <v>2430</v>
      </c>
      <c r="F2475" s="2" t="s">
        <v>24710</v>
      </c>
      <c r="G2475" s="12">
        <v>100.0</v>
      </c>
      <c r="H2475" s="2" t="s">
        <v>24701</v>
      </c>
      <c r="I2475" s="2" t="s">
        <v>24598</v>
      </c>
      <c r="J2475" t="str">
        <f t="shared" si="1"/>
        <v>9702-JAYAWIJAYA</v>
      </c>
      <c r="K2475">
        <f t="shared" si="2"/>
        <v>1</v>
      </c>
    </row>
    <row r="2476">
      <c r="A2476" s="9" t="s">
        <v>24711</v>
      </c>
      <c r="B2476" s="10" t="s">
        <v>24712</v>
      </c>
      <c r="C2476" s="2" t="s">
        <v>159</v>
      </c>
      <c r="D2476" s="2" t="s">
        <v>987</v>
      </c>
      <c r="E2476" s="2" t="s">
        <v>7142</v>
      </c>
      <c r="F2476" s="2" t="s">
        <v>24713</v>
      </c>
      <c r="G2476" s="12">
        <v>100.0</v>
      </c>
      <c r="H2476" s="2" t="s">
        <v>76</v>
      </c>
      <c r="I2476" s="2" t="s">
        <v>24598</v>
      </c>
      <c r="J2476" t="str">
        <f t="shared" si="1"/>
        <v>9707-YAHUKIMO</v>
      </c>
      <c r="K2476">
        <f t="shared" si="2"/>
        <v>1</v>
      </c>
    </row>
    <row r="2477">
      <c r="A2477" s="9" t="s">
        <v>24714</v>
      </c>
      <c r="B2477" s="10" t="s">
        <v>24715</v>
      </c>
      <c r="C2477" s="2" t="s">
        <v>159</v>
      </c>
      <c r="D2477" s="2" t="s">
        <v>987</v>
      </c>
      <c r="E2477" s="2" t="s">
        <v>24717</v>
      </c>
      <c r="F2477" s="2" t="s">
        <v>24718</v>
      </c>
      <c r="G2477" s="12">
        <v>100.0</v>
      </c>
      <c r="H2477" s="2" t="s">
        <v>76</v>
      </c>
      <c r="I2477" s="2" t="s">
        <v>24598</v>
      </c>
      <c r="J2477" t="str">
        <f t="shared" si="1"/>
        <v>9707-YAHUKIMO</v>
      </c>
      <c r="K2477">
        <f t="shared" si="2"/>
        <v>1</v>
      </c>
    </row>
    <row r="2478">
      <c r="A2478" s="9" t="s">
        <v>24719</v>
      </c>
      <c r="B2478" s="10" t="s">
        <v>24720</v>
      </c>
      <c r="C2478" s="2" t="s">
        <v>159</v>
      </c>
      <c r="D2478" s="2" t="s">
        <v>987</v>
      </c>
      <c r="E2478" s="2" t="s">
        <v>24717</v>
      </c>
      <c r="F2478" s="2" t="s">
        <v>24721</v>
      </c>
      <c r="G2478" s="12">
        <v>100.0</v>
      </c>
      <c r="H2478" s="2" t="s">
        <v>76</v>
      </c>
      <c r="I2478" s="2" t="s">
        <v>24598</v>
      </c>
      <c r="J2478" t="str">
        <f t="shared" si="1"/>
        <v>9707-YAHUKIMO</v>
      </c>
      <c r="K2478">
        <f t="shared" si="2"/>
        <v>1</v>
      </c>
    </row>
    <row r="2479">
      <c r="A2479" s="9" t="s">
        <v>21961</v>
      </c>
      <c r="B2479" s="10" t="s">
        <v>21966</v>
      </c>
      <c r="C2479" s="2" t="s">
        <v>159</v>
      </c>
      <c r="D2479" s="2" t="s">
        <v>987</v>
      </c>
      <c r="E2479" s="2" t="s">
        <v>988</v>
      </c>
      <c r="F2479" s="2" t="s">
        <v>988</v>
      </c>
      <c r="G2479" s="12">
        <v>100.0</v>
      </c>
      <c r="H2479" s="2" t="s">
        <v>76</v>
      </c>
      <c r="I2479" s="2" t="s">
        <v>24598</v>
      </c>
      <c r="J2479" t="str">
        <f t="shared" si="1"/>
        <v>9707-YAHUKIMO</v>
      </c>
      <c r="K2479">
        <f t="shared" si="2"/>
        <v>1</v>
      </c>
    </row>
    <row r="2480">
      <c r="A2480" s="9" t="s">
        <v>21991</v>
      </c>
      <c r="B2480" s="10" t="s">
        <v>21996</v>
      </c>
      <c r="C2480" s="2" t="s">
        <v>159</v>
      </c>
      <c r="D2480" s="2" t="s">
        <v>987</v>
      </c>
      <c r="E2480" s="2" t="s">
        <v>988</v>
      </c>
      <c r="F2480" s="2" t="s">
        <v>21997</v>
      </c>
      <c r="G2480" s="12">
        <v>100.0</v>
      </c>
      <c r="H2480" s="2" t="s">
        <v>76</v>
      </c>
      <c r="I2480" s="2" t="s">
        <v>24598</v>
      </c>
      <c r="J2480" t="str">
        <f t="shared" si="1"/>
        <v>9707-YAHUKIMO</v>
      </c>
      <c r="K2480">
        <f t="shared" si="2"/>
        <v>1</v>
      </c>
    </row>
    <row r="2481">
      <c r="A2481" s="9" t="s">
        <v>22043</v>
      </c>
      <c r="B2481" s="10" t="s">
        <v>22047</v>
      </c>
      <c r="C2481" s="2" t="s">
        <v>159</v>
      </c>
      <c r="D2481" s="2" t="s">
        <v>987</v>
      </c>
      <c r="E2481" s="2" t="s">
        <v>988</v>
      </c>
      <c r="F2481" s="2" t="s">
        <v>22049</v>
      </c>
      <c r="G2481" s="12">
        <v>100.0</v>
      </c>
      <c r="H2481" s="2" t="s">
        <v>76</v>
      </c>
      <c r="I2481" s="2" t="s">
        <v>24598</v>
      </c>
      <c r="J2481" t="str">
        <f t="shared" si="1"/>
        <v>9707-YAHUKIMO</v>
      </c>
      <c r="K2481">
        <f t="shared" si="2"/>
        <v>1</v>
      </c>
    </row>
    <row r="2482">
      <c r="A2482" s="9" t="s">
        <v>22058</v>
      </c>
      <c r="B2482" s="10" t="s">
        <v>22062</v>
      </c>
      <c r="C2482" s="2" t="s">
        <v>159</v>
      </c>
      <c r="D2482" s="2" t="s">
        <v>987</v>
      </c>
      <c r="E2482" s="2" t="s">
        <v>2863</v>
      </c>
      <c r="F2482" s="2" t="s">
        <v>4073</v>
      </c>
      <c r="G2482" s="12">
        <v>100.0</v>
      </c>
      <c r="H2482" s="2" t="s">
        <v>76</v>
      </c>
      <c r="I2482" s="2" t="s">
        <v>24598</v>
      </c>
      <c r="J2482" t="str">
        <f t="shared" si="1"/>
        <v>9707-YAHUKIMO</v>
      </c>
      <c r="K2482">
        <f t="shared" si="2"/>
        <v>1</v>
      </c>
    </row>
    <row r="2483">
      <c r="A2483" s="9" t="s">
        <v>22064</v>
      </c>
      <c r="B2483" s="10" t="s">
        <v>22068</v>
      </c>
      <c r="C2483" s="2" t="s">
        <v>159</v>
      </c>
      <c r="D2483" s="2" t="s">
        <v>987</v>
      </c>
      <c r="E2483" s="2" t="s">
        <v>2863</v>
      </c>
      <c r="F2483" s="2" t="s">
        <v>22069</v>
      </c>
      <c r="G2483" s="12">
        <v>100.0</v>
      </c>
      <c r="H2483" s="2" t="s">
        <v>76</v>
      </c>
      <c r="I2483" s="2" t="s">
        <v>24598</v>
      </c>
      <c r="J2483" t="str">
        <f t="shared" si="1"/>
        <v>9707-YAHUKIMO</v>
      </c>
      <c r="K2483">
        <f t="shared" si="2"/>
        <v>1</v>
      </c>
    </row>
    <row r="2484">
      <c r="A2484" s="9" t="s">
        <v>22089</v>
      </c>
      <c r="B2484" s="10" t="s">
        <v>22097</v>
      </c>
      <c r="C2484" s="2" t="s">
        <v>159</v>
      </c>
      <c r="D2484" s="2" t="s">
        <v>987</v>
      </c>
      <c r="E2484" s="2" t="s">
        <v>2863</v>
      </c>
      <c r="F2484" s="2" t="s">
        <v>22098</v>
      </c>
      <c r="G2484" s="12">
        <v>100.0</v>
      </c>
      <c r="H2484" s="2" t="s">
        <v>76</v>
      </c>
      <c r="I2484" s="2" t="s">
        <v>24598</v>
      </c>
      <c r="J2484" t="str">
        <f t="shared" si="1"/>
        <v>9707-YAHUKIMO</v>
      </c>
      <c r="K2484">
        <f t="shared" si="2"/>
        <v>1</v>
      </c>
    </row>
    <row r="2485">
      <c r="A2485" s="9" t="s">
        <v>24722</v>
      </c>
      <c r="B2485" s="10" t="s">
        <v>24723</v>
      </c>
      <c r="C2485" s="2" t="s">
        <v>159</v>
      </c>
      <c r="D2485" s="2" t="s">
        <v>987</v>
      </c>
      <c r="E2485" s="2" t="s">
        <v>2884</v>
      </c>
      <c r="F2485" s="2" t="s">
        <v>24724</v>
      </c>
      <c r="G2485" s="12">
        <v>100.0</v>
      </c>
      <c r="H2485" s="2" t="s">
        <v>76</v>
      </c>
      <c r="I2485" s="2" t="s">
        <v>24598</v>
      </c>
      <c r="J2485" t="str">
        <f t="shared" si="1"/>
        <v>9707-YAHUKIMO</v>
      </c>
      <c r="K2485">
        <f t="shared" si="2"/>
        <v>1</v>
      </c>
    </row>
    <row r="2486">
      <c r="A2486" s="9" t="s">
        <v>24725</v>
      </c>
      <c r="B2486" s="10" t="s">
        <v>24726</v>
      </c>
      <c r="C2486" s="2" t="s">
        <v>159</v>
      </c>
      <c r="D2486" s="2" t="s">
        <v>987</v>
      </c>
      <c r="E2486" s="2" t="s">
        <v>2884</v>
      </c>
      <c r="F2486" s="2" t="s">
        <v>24727</v>
      </c>
      <c r="G2486" s="12">
        <v>100.0</v>
      </c>
      <c r="H2486" s="2" t="s">
        <v>76</v>
      </c>
      <c r="I2486" s="2" t="s">
        <v>24598</v>
      </c>
      <c r="J2486" t="str">
        <f t="shared" si="1"/>
        <v>9707-YAHUKIMO</v>
      </c>
      <c r="K2486">
        <f t="shared" si="2"/>
        <v>1</v>
      </c>
    </row>
    <row r="2487">
      <c r="A2487" s="9" t="s">
        <v>24728</v>
      </c>
      <c r="B2487" s="10" t="s">
        <v>2889</v>
      </c>
      <c r="C2487" s="2" t="s">
        <v>159</v>
      </c>
      <c r="D2487" s="2" t="s">
        <v>987</v>
      </c>
      <c r="E2487" s="2" t="s">
        <v>2890</v>
      </c>
      <c r="F2487" s="2" t="s">
        <v>2890</v>
      </c>
      <c r="G2487" s="12">
        <v>100.0</v>
      </c>
      <c r="H2487" s="2" t="s">
        <v>76</v>
      </c>
      <c r="I2487" s="2" t="s">
        <v>24598</v>
      </c>
      <c r="J2487" t="str">
        <f t="shared" si="1"/>
        <v>9707-YAHUKIMO</v>
      </c>
      <c r="K2487">
        <f t="shared" si="2"/>
        <v>1</v>
      </c>
    </row>
    <row r="2488">
      <c r="A2488" s="9" t="s">
        <v>24729</v>
      </c>
      <c r="B2488" s="10" t="s">
        <v>24730</v>
      </c>
      <c r="C2488" s="2" t="s">
        <v>159</v>
      </c>
      <c r="D2488" s="2" t="s">
        <v>987</v>
      </c>
      <c r="E2488" s="2" t="s">
        <v>2890</v>
      </c>
      <c r="F2488" s="2" t="s">
        <v>24731</v>
      </c>
      <c r="G2488" s="12">
        <v>100.0</v>
      </c>
      <c r="H2488" s="2" t="s">
        <v>76</v>
      </c>
      <c r="I2488" s="2" t="s">
        <v>24598</v>
      </c>
      <c r="J2488" t="str">
        <f t="shared" si="1"/>
        <v>9707-YAHUKIMO</v>
      </c>
      <c r="K2488">
        <f t="shared" si="2"/>
        <v>1</v>
      </c>
    </row>
    <row r="2489">
      <c r="A2489" s="9" t="s">
        <v>24732</v>
      </c>
      <c r="B2489" s="10" t="s">
        <v>24733</v>
      </c>
      <c r="C2489" s="2" t="s">
        <v>159</v>
      </c>
      <c r="D2489" s="2" t="s">
        <v>987</v>
      </c>
      <c r="E2489" s="2" t="s">
        <v>24734</v>
      </c>
      <c r="F2489" s="2" t="s">
        <v>24734</v>
      </c>
      <c r="G2489" s="12">
        <v>100.0</v>
      </c>
      <c r="H2489" s="2" t="s">
        <v>76</v>
      </c>
      <c r="I2489" s="2" t="s">
        <v>24598</v>
      </c>
      <c r="J2489" t="str">
        <f t="shared" si="1"/>
        <v>9707-YAHUKIMO</v>
      </c>
      <c r="K2489">
        <f t="shared" si="2"/>
        <v>1</v>
      </c>
    </row>
    <row r="2490">
      <c r="A2490" s="9" t="s">
        <v>24735</v>
      </c>
      <c r="B2490" s="10" t="s">
        <v>24736</v>
      </c>
      <c r="C2490" s="2" t="s">
        <v>159</v>
      </c>
      <c r="D2490" s="2" t="s">
        <v>987</v>
      </c>
      <c r="E2490" s="2" t="s">
        <v>24734</v>
      </c>
      <c r="F2490" s="2" t="s">
        <v>24737</v>
      </c>
      <c r="G2490" s="12">
        <v>100.0</v>
      </c>
      <c r="H2490" s="2" t="s">
        <v>76</v>
      </c>
      <c r="I2490" s="2" t="s">
        <v>24598</v>
      </c>
      <c r="J2490" t="str">
        <f t="shared" si="1"/>
        <v>9707-YAHUKIMO</v>
      </c>
      <c r="K2490">
        <f t="shared" si="2"/>
        <v>1</v>
      </c>
    </row>
    <row r="2491">
      <c r="A2491" s="9" t="s">
        <v>22162</v>
      </c>
      <c r="B2491" s="10" t="s">
        <v>22163</v>
      </c>
      <c r="C2491" s="2" t="s">
        <v>159</v>
      </c>
      <c r="D2491" s="2" t="s">
        <v>987</v>
      </c>
      <c r="E2491" s="2" t="s">
        <v>2363</v>
      </c>
      <c r="F2491" s="2" t="s">
        <v>22164</v>
      </c>
      <c r="G2491" s="12">
        <v>100.0</v>
      </c>
      <c r="H2491" s="2" t="s">
        <v>76</v>
      </c>
      <c r="I2491" s="2" t="s">
        <v>24598</v>
      </c>
      <c r="J2491" t="str">
        <f t="shared" si="1"/>
        <v>9707-YAHUKIMO</v>
      </c>
      <c r="K2491">
        <f t="shared" si="2"/>
        <v>1</v>
      </c>
    </row>
    <row r="2492">
      <c r="A2492" s="9" t="s">
        <v>24587</v>
      </c>
      <c r="B2492" s="10" t="s">
        <v>24588</v>
      </c>
      <c r="C2492" s="2" t="s">
        <v>159</v>
      </c>
      <c r="D2492" s="2" t="s">
        <v>987</v>
      </c>
      <c r="E2492" s="2" t="s">
        <v>2284</v>
      </c>
      <c r="F2492" s="2" t="s">
        <v>24589</v>
      </c>
      <c r="G2492" s="12">
        <v>100.0</v>
      </c>
      <c r="H2492" s="2" t="s">
        <v>76</v>
      </c>
      <c r="I2492" s="2" t="s">
        <v>24598</v>
      </c>
      <c r="J2492" t="str">
        <f t="shared" si="1"/>
        <v>9707-YAHUKIMO</v>
      </c>
      <c r="K2492">
        <f t="shared" si="2"/>
        <v>1</v>
      </c>
    </row>
    <row r="2493">
      <c r="A2493" s="9" t="s">
        <v>24738</v>
      </c>
      <c r="B2493" s="10" t="s">
        <v>24739</v>
      </c>
      <c r="C2493" s="2" t="s">
        <v>159</v>
      </c>
      <c r="D2493" s="2" t="s">
        <v>987</v>
      </c>
      <c r="E2493" s="2" t="s">
        <v>2912</v>
      </c>
      <c r="F2493" s="2" t="s">
        <v>24740</v>
      </c>
      <c r="G2493" s="12">
        <v>100.0</v>
      </c>
      <c r="H2493" s="2" t="s">
        <v>76</v>
      </c>
      <c r="I2493" s="2" t="s">
        <v>24598</v>
      </c>
      <c r="J2493" t="str">
        <f t="shared" si="1"/>
        <v>9707-YAHUKIMO</v>
      </c>
      <c r="K2493">
        <f t="shared" si="2"/>
        <v>1</v>
      </c>
    </row>
    <row r="2494">
      <c r="A2494" s="9" t="s">
        <v>24741</v>
      </c>
      <c r="B2494" s="10" t="s">
        <v>24742</v>
      </c>
      <c r="C2494" s="2" t="s">
        <v>159</v>
      </c>
      <c r="D2494" s="2" t="s">
        <v>987</v>
      </c>
      <c r="E2494" s="2" t="s">
        <v>2924</v>
      </c>
      <c r="F2494" s="2" t="s">
        <v>24743</v>
      </c>
      <c r="G2494" s="12">
        <v>100.0</v>
      </c>
      <c r="H2494" s="2" t="s">
        <v>76</v>
      </c>
      <c r="I2494" s="2" t="s">
        <v>24598</v>
      </c>
      <c r="J2494" t="str">
        <f t="shared" si="1"/>
        <v>9707-YAHUKIMO</v>
      </c>
      <c r="K2494">
        <f t="shared" si="2"/>
        <v>1</v>
      </c>
    </row>
    <row r="2495">
      <c r="A2495" s="9" t="s">
        <v>22242</v>
      </c>
      <c r="B2495" s="10" t="s">
        <v>2928</v>
      </c>
      <c r="C2495" s="2" t="s">
        <v>159</v>
      </c>
      <c r="D2495" s="2" t="s">
        <v>987</v>
      </c>
      <c r="E2495" s="2" t="s">
        <v>2929</v>
      </c>
      <c r="F2495" s="2" t="s">
        <v>2929</v>
      </c>
      <c r="G2495" s="12">
        <v>100.0</v>
      </c>
      <c r="H2495" s="2" t="s">
        <v>76</v>
      </c>
      <c r="I2495" s="2" t="s">
        <v>24598</v>
      </c>
      <c r="J2495" t="str">
        <f t="shared" si="1"/>
        <v>9707-YAHUKIMO</v>
      </c>
      <c r="K2495">
        <f t="shared" si="2"/>
        <v>1</v>
      </c>
    </row>
    <row r="2496">
      <c r="A2496" s="9" t="s">
        <v>22252</v>
      </c>
      <c r="B2496" s="10" t="s">
        <v>22257</v>
      </c>
      <c r="C2496" s="2" t="s">
        <v>159</v>
      </c>
      <c r="D2496" s="2" t="s">
        <v>987</v>
      </c>
      <c r="E2496" s="2" t="s">
        <v>2929</v>
      </c>
      <c r="F2496" s="2" t="s">
        <v>22258</v>
      </c>
      <c r="G2496" s="12">
        <v>100.0</v>
      </c>
      <c r="H2496" s="2" t="s">
        <v>76</v>
      </c>
      <c r="I2496" s="2" t="s">
        <v>24598</v>
      </c>
      <c r="J2496" t="str">
        <f t="shared" si="1"/>
        <v>9707-YAHUKIMO</v>
      </c>
      <c r="K2496">
        <f t="shared" si="2"/>
        <v>1</v>
      </c>
    </row>
    <row r="2497">
      <c r="A2497" s="9" t="s">
        <v>22260</v>
      </c>
      <c r="B2497" s="10" t="s">
        <v>22271</v>
      </c>
      <c r="C2497" s="2" t="s">
        <v>159</v>
      </c>
      <c r="D2497" s="2" t="s">
        <v>987</v>
      </c>
      <c r="E2497" s="2" t="s">
        <v>2929</v>
      </c>
      <c r="F2497" s="2" t="s">
        <v>22274</v>
      </c>
      <c r="G2497" s="12">
        <v>100.0</v>
      </c>
      <c r="H2497" s="2" t="s">
        <v>76</v>
      </c>
      <c r="I2497" s="2" t="s">
        <v>24598</v>
      </c>
      <c r="J2497" t="str">
        <f t="shared" si="1"/>
        <v>9707-YAHUKIMO</v>
      </c>
      <c r="K2497">
        <f t="shared" si="2"/>
        <v>1</v>
      </c>
    </row>
    <row r="2498">
      <c r="A2498" s="9" t="s">
        <v>22295</v>
      </c>
      <c r="B2498" s="10" t="s">
        <v>22303</v>
      </c>
      <c r="C2498" s="2" t="s">
        <v>159</v>
      </c>
      <c r="D2498" s="2" t="s">
        <v>987</v>
      </c>
      <c r="E2498" s="2" t="s">
        <v>2929</v>
      </c>
      <c r="F2498" s="2" t="s">
        <v>22305</v>
      </c>
      <c r="G2498" s="12">
        <v>100.0</v>
      </c>
      <c r="H2498" s="2" t="s">
        <v>76</v>
      </c>
      <c r="I2498" s="2" t="s">
        <v>24598</v>
      </c>
      <c r="J2498" t="str">
        <f t="shared" si="1"/>
        <v>9707-YAHUKIMO</v>
      </c>
      <c r="K2498">
        <f t="shared" si="2"/>
        <v>1</v>
      </c>
    </row>
    <row r="2499">
      <c r="A2499" s="9" t="s">
        <v>24744</v>
      </c>
      <c r="B2499" s="10" t="s">
        <v>24745</v>
      </c>
      <c r="C2499" s="2" t="s">
        <v>159</v>
      </c>
      <c r="D2499" s="2" t="s">
        <v>987</v>
      </c>
      <c r="E2499" s="2" t="s">
        <v>221</v>
      </c>
      <c r="F2499" s="2" t="s">
        <v>24746</v>
      </c>
      <c r="G2499" s="12">
        <v>100.0</v>
      </c>
      <c r="H2499" s="2" t="s">
        <v>76</v>
      </c>
      <c r="I2499" s="2" t="s">
        <v>24598</v>
      </c>
      <c r="J2499" t="str">
        <f t="shared" si="1"/>
        <v>9707-YAHUKIMO</v>
      </c>
      <c r="K2499">
        <f t="shared" si="2"/>
        <v>1</v>
      </c>
    </row>
    <row r="2500">
      <c r="A2500" s="9" t="s">
        <v>22369</v>
      </c>
      <c r="B2500" s="10" t="s">
        <v>2941</v>
      </c>
      <c r="C2500" s="2" t="s">
        <v>159</v>
      </c>
      <c r="D2500" s="2" t="s">
        <v>987</v>
      </c>
      <c r="E2500" s="2" t="s">
        <v>221</v>
      </c>
      <c r="F2500" s="2" t="s">
        <v>2944</v>
      </c>
      <c r="G2500" s="12">
        <v>100.0</v>
      </c>
      <c r="H2500" s="2" t="s">
        <v>76</v>
      </c>
      <c r="I2500" s="2" t="s">
        <v>24598</v>
      </c>
      <c r="J2500" t="str">
        <f t="shared" si="1"/>
        <v>9707-YAHUKIMO</v>
      </c>
      <c r="K2500">
        <f t="shared" si="2"/>
        <v>1</v>
      </c>
    </row>
    <row r="2501">
      <c r="A2501" s="9" t="s">
        <v>22449</v>
      </c>
      <c r="B2501" s="10" t="s">
        <v>22453</v>
      </c>
      <c r="C2501" s="2" t="s">
        <v>159</v>
      </c>
      <c r="D2501" s="2" t="s">
        <v>987</v>
      </c>
      <c r="E2501" s="2" t="s">
        <v>221</v>
      </c>
      <c r="F2501" s="2" t="s">
        <v>22455</v>
      </c>
      <c r="G2501" s="12">
        <v>100.0</v>
      </c>
      <c r="H2501" s="2" t="s">
        <v>76</v>
      </c>
      <c r="I2501" s="2" t="s">
        <v>24598</v>
      </c>
      <c r="J2501" t="str">
        <f t="shared" si="1"/>
        <v>9707-YAHUKIMO</v>
      </c>
      <c r="K2501">
        <f t="shared" si="2"/>
        <v>1</v>
      </c>
    </row>
    <row r="2502">
      <c r="A2502" s="9" t="s">
        <v>22457</v>
      </c>
      <c r="B2502" s="10" t="s">
        <v>22463</v>
      </c>
      <c r="C2502" s="2" t="s">
        <v>159</v>
      </c>
      <c r="D2502" s="2" t="s">
        <v>987</v>
      </c>
      <c r="E2502" s="2" t="s">
        <v>221</v>
      </c>
      <c r="F2502" s="2" t="s">
        <v>22464</v>
      </c>
      <c r="G2502" s="12">
        <v>100.0</v>
      </c>
      <c r="H2502" s="2" t="s">
        <v>76</v>
      </c>
      <c r="I2502" s="2" t="s">
        <v>24598</v>
      </c>
      <c r="J2502" t="str">
        <f t="shared" si="1"/>
        <v>9707-YAHUKIMO</v>
      </c>
      <c r="K2502">
        <f t="shared" si="2"/>
        <v>1</v>
      </c>
    </row>
    <row r="2503">
      <c r="A2503" s="9" t="s">
        <v>22513</v>
      </c>
      <c r="B2503" s="10" t="s">
        <v>22518</v>
      </c>
      <c r="C2503" s="2" t="s">
        <v>159</v>
      </c>
      <c r="D2503" s="2" t="s">
        <v>987</v>
      </c>
      <c r="E2503" s="2" t="s">
        <v>22472</v>
      </c>
      <c r="F2503" s="2" t="s">
        <v>22520</v>
      </c>
      <c r="G2503" s="12">
        <v>100.0</v>
      </c>
      <c r="H2503" s="2" t="s">
        <v>76</v>
      </c>
      <c r="I2503" s="2" t="s">
        <v>24598</v>
      </c>
      <c r="J2503" t="str">
        <f t="shared" si="1"/>
        <v>9707-YAHUKIMO</v>
      </c>
      <c r="K2503">
        <f t="shared" si="2"/>
        <v>1</v>
      </c>
    </row>
    <row r="2504">
      <c r="A2504" s="9" t="s">
        <v>22522</v>
      </c>
      <c r="B2504" s="10" t="s">
        <v>22527</v>
      </c>
      <c r="C2504" s="2" t="s">
        <v>159</v>
      </c>
      <c r="D2504" s="2" t="s">
        <v>987</v>
      </c>
      <c r="E2504" s="2" t="s">
        <v>3093</v>
      </c>
      <c r="F2504" s="2" t="s">
        <v>3093</v>
      </c>
      <c r="G2504" s="12">
        <v>100.0</v>
      </c>
      <c r="H2504" s="2" t="s">
        <v>76</v>
      </c>
      <c r="I2504" s="2" t="s">
        <v>24598</v>
      </c>
      <c r="J2504" t="str">
        <f t="shared" si="1"/>
        <v>9707-YAHUKIMO</v>
      </c>
      <c r="K2504">
        <f t="shared" si="2"/>
        <v>1</v>
      </c>
    </row>
    <row r="2505">
      <c r="A2505" s="9" t="s">
        <v>22553</v>
      </c>
      <c r="B2505" s="10" t="s">
        <v>22556</v>
      </c>
      <c r="C2505" s="2" t="s">
        <v>159</v>
      </c>
      <c r="D2505" s="2" t="s">
        <v>987</v>
      </c>
      <c r="E2505" s="2" t="s">
        <v>3093</v>
      </c>
      <c r="F2505" s="2" t="s">
        <v>22557</v>
      </c>
      <c r="G2505" s="12">
        <v>100.0</v>
      </c>
      <c r="H2505" s="2" t="s">
        <v>76</v>
      </c>
      <c r="I2505" s="2" t="s">
        <v>24598</v>
      </c>
      <c r="J2505" t="str">
        <f t="shared" si="1"/>
        <v>9707-YAHUKIMO</v>
      </c>
      <c r="K2505">
        <f t="shared" si="2"/>
        <v>1</v>
      </c>
    </row>
    <row r="2506">
      <c r="A2506" s="9" t="s">
        <v>22624</v>
      </c>
      <c r="B2506" s="10" t="s">
        <v>22628</v>
      </c>
      <c r="C2506" s="2" t="s">
        <v>159</v>
      </c>
      <c r="D2506" s="2" t="s">
        <v>987</v>
      </c>
      <c r="E2506" s="2" t="s">
        <v>22573</v>
      </c>
      <c r="F2506" s="2" t="s">
        <v>22631</v>
      </c>
      <c r="G2506" s="12">
        <v>100.0</v>
      </c>
      <c r="H2506" s="2" t="s">
        <v>76</v>
      </c>
      <c r="I2506" s="2" t="s">
        <v>24598</v>
      </c>
      <c r="J2506" t="str">
        <f t="shared" si="1"/>
        <v>9707-YAHUKIMO</v>
      </c>
      <c r="K2506">
        <f t="shared" si="2"/>
        <v>1</v>
      </c>
    </row>
    <row r="2507">
      <c r="A2507" s="9" t="s">
        <v>22676</v>
      </c>
      <c r="B2507" s="10" t="s">
        <v>22681</v>
      </c>
      <c r="C2507" s="2" t="s">
        <v>159</v>
      </c>
      <c r="D2507" s="2" t="s">
        <v>987</v>
      </c>
      <c r="E2507" s="2" t="s">
        <v>2960</v>
      </c>
      <c r="F2507" s="2" t="s">
        <v>22683</v>
      </c>
      <c r="G2507" s="12">
        <v>100.0</v>
      </c>
      <c r="H2507" s="2" t="s">
        <v>76</v>
      </c>
      <c r="I2507" s="2" t="s">
        <v>24598</v>
      </c>
      <c r="J2507" t="str">
        <f t="shared" si="1"/>
        <v>9707-YAHUKIMO</v>
      </c>
      <c r="K2507">
        <f t="shared" si="2"/>
        <v>1</v>
      </c>
    </row>
    <row r="2508">
      <c r="A2508" s="9" t="s">
        <v>24747</v>
      </c>
      <c r="B2508" s="10" t="s">
        <v>24748</v>
      </c>
      <c r="C2508" s="2" t="s">
        <v>159</v>
      </c>
      <c r="D2508" s="2" t="s">
        <v>987</v>
      </c>
      <c r="E2508" s="2" t="s">
        <v>24749</v>
      </c>
      <c r="F2508" s="2" t="s">
        <v>24750</v>
      </c>
      <c r="G2508" s="12">
        <v>100.0</v>
      </c>
      <c r="H2508" s="2" t="s">
        <v>76</v>
      </c>
      <c r="I2508" s="2" t="s">
        <v>24598</v>
      </c>
      <c r="J2508" t="str">
        <f t="shared" si="1"/>
        <v>9707-YAHUKIMO</v>
      </c>
      <c r="K2508">
        <f t="shared" si="2"/>
        <v>1</v>
      </c>
    </row>
    <row r="2509">
      <c r="A2509" s="9" t="s">
        <v>24751</v>
      </c>
      <c r="B2509" s="10" t="s">
        <v>24752</v>
      </c>
      <c r="C2509" s="2" t="s">
        <v>159</v>
      </c>
      <c r="D2509" s="2" t="s">
        <v>987</v>
      </c>
      <c r="E2509" s="2" t="s">
        <v>24749</v>
      </c>
      <c r="F2509" s="2" t="s">
        <v>24753</v>
      </c>
      <c r="G2509" s="12">
        <v>100.0</v>
      </c>
      <c r="H2509" s="2" t="s">
        <v>76</v>
      </c>
      <c r="I2509" s="2" t="s">
        <v>24598</v>
      </c>
      <c r="J2509" t="str">
        <f t="shared" si="1"/>
        <v>9707-YAHUKIMO</v>
      </c>
      <c r="K2509">
        <f t="shared" si="2"/>
        <v>1</v>
      </c>
    </row>
    <row r="2510">
      <c r="A2510" s="9" t="s">
        <v>24754</v>
      </c>
      <c r="B2510" s="10" t="s">
        <v>24755</v>
      </c>
      <c r="C2510" s="2" t="s">
        <v>159</v>
      </c>
      <c r="D2510" s="2" t="s">
        <v>987</v>
      </c>
      <c r="E2510" s="2" t="s">
        <v>2965</v>
      </c>
      <c r="F2510" s="2" t="s">
        <v>24756</v>
      </c>
      <c r="G2510" s="12">
        <v>100.0</v>
      </c>
      <c r="H2510" s="2" t="s">
        <v>76</v>
      </c>
      <c r="I2510" s="2" t="s">
        <v>24598</v>
      </c>
      <c r="J2510" t="str">
        <f t="shared" si="1"/>
        <v>9707-YAHUKIMO</v>
      </c>
      <c r="K2510">
        <f t="shared" si="2"/>
        <v>1</v>
      </c>
    </row>
    <row r="2511">
      <c r="A2511" s="9" t="s">
        <v>22830</v>
      </c>
      <c r="B2511" s="10" t="s">
        <v>22835</v>
      </c>
      <c r="C2511" s="2" t="s">
        <v>159</v>
      </c>
      <c r="D2511" s="2" t="s">
        <v>987</v>
      </c>
      <c r="E2511" s="2" t="s">
        <v>22836</v>
      </c>
      <c r="F2511" s="2" t="s">
        <v>22837</v>
      </c>
      <c r="G2511" s="12">
        <v>100.0</v>
      </c>
      <c r="H2511" s="2" t="s">
        <v>76</v>
      </c>
      <c r="I2511" s="2" t="s">
        <v>24598</v>
      </c>
      <c r="J2511" t="str">
        <f t="shared" si="1"/>
        <v>9707-YAHUKIMO</v>
      </c>
      <c r="K2511">
        <f t="shared" si="2"/>
        <v>1</v>
      </c>
    </row>
    <row r="2512">
      <c r="A2512" s="9" t="s">
        <v>24757</v>
      </c>
      <c r="B2512" s="10" t="s">
        <v>24758</v>
      </c>
      <c r="C2512" s="2" t="s">
        <v>159</v>
      </c>
      <c r="D2512" s="2" t="s">
        <v>987</v>
      </c>
      <c r="E2512" s="2" t="s">
        <v>22836</v>
      </c>
      <c r="F2512" s="2" t="s">
        <v>24759</v>
      </c>
      <c r="G2512" s="12">
        <v>100.0</v>
      </c>
      <c r="H2512" s="2" t="s">
        <v>76</v>
      </c>
      <c r="I2512" s="2" t="s">
        <v>24598</v>
      </c>
      <c r="J2512" t="str">
        <f t="shared" si="1"/>
        <v>9707-YAHUKIMO</v>
      </c>
      <c r="K2512">
        <f t="shared" si="2"/>
        <v>1</v>
      </c>
    </row>
    <row r="2513">
      <c r="A2513" s="9" t="s">
        <v>24760</v>
      </c>
      <c r="B2513" s="10" t="s">
        <v>24761</v>
      </c>
      <c r="C2513" s="2" t="s">
        <v>159</v>
      </c>
      <c r="D2513" s="2" t="s">
        <v>987</v>
      </c>
      <c r="E2513" s="2" t="s">
        <v>22836</v>
      </c>
      <c r="F2513" s="2" t="s">
        <v>11238</v>
      </c>
      <c r="G2513" s="12">
        <v>100.0</v>
      </c>
      <c r="H2513" s="2" t="s">
        <v>76</v>
      </c>
      <c r="I2513" s="2" t="s">
        <v>24598</v>
      </c>
      <c r="J2513" t="str">
        <f t="shared" si="1"/>
        <v>9707-YAHUKIMO</v>
      </c>
      <c r="K2513">
        <f t="shared" si="2"/>
        <v>1</v>
      </c>
    </row>
    <row r="2514">
      <c r="A2514" s="9" t="s">
        <v>24762</v>
      </c>
      <c r="B2514" s="10" t="s">
        <v>24763</v>
      </c>
      <c r="C2514" s="2" t="s">
        <v>159</v>
      </c>
      <c r="D2514" s="2" t="s">
        <v>987</v>
      </c>
      <c r="E2514" s="2" t="s">
        <v>24764</v>
      </c>
      <c r="F2514" s="2" t="s">
        <v>24765</v>
      </c>
      <c r="G2514" s="12">
        <v>100.0</v>
      </c>
      <c r="H2514" s="2" t="s">
        <v>76</v>
      </c>
      <c r="I2514" s="2" t="s">
        <v>24598</v>
      </c>
      <c r="J2514" t="str">
        <f t="shared" si="1"/>
        <v>9707-YAHUKIMO</v>
      </c>
      <c r="K2514">
        <f t="shared" si="2"/>
        <v>1</v>
      </c>
    </row>
    <row r="2515">
      <c r="A2515" s="9" t="s">
        <v>24766</v>
      </c>
      <c r="B2515" s="10" t="s">
        <v>24767</v>
      </c>
      <c r="C2515" s="2" t="s">
        <v>159</v>
      </c>
      <c r="D2515" s="2" t="s">
        <v>736</v>
      </c>
      <c r="E2515" s="2" t="s">
        <v>2982</v>
      </c>
      <c r="F2515" s="2" t="s">
        <v>24768</v>
      </c>
      <c r="G2515" s="12">
        <v>100.0</v>
      </c>
      <c r="H2515" s="2" t="s">
        <v>76</v>
      </c>
      <c r="I2515" s="2" t="s">
        <v>24598</v>
      </c>
      <c r="J2515" t="str">
        <f t="shared" si="1"/>
        <v>9708-PEGUNUNGAN BINTANG</v>
      </c>
      <c r="K2515">
        <f t="shared" si="2"/>
        <v>1</v>
      </c>
    </row>
    <row r="2516">
      <c r="A2516" s="9" t="s">
        <v>24590</v>
      </c>
      <c r="B2516" s="10" t="s">
        <v>24591</v>
      </c>
      <c r="C2516" s="2" t="s">
        <v>159</v>
      </c>
      <c r="D2516" s="2" t="s">
        <v>736</v>
      </c>
      <c r="E2516" s="2" t="s">
        <v>24592</v>
      </c>
      <c r="F2516" s="2" t="s">
        <v>24593</v>
      </c>
      <c r="G2516" s="12">
        <v>100.0</v>
      </c>
      <c r="H2516" s="2" t="s">
        <v>76</v>
      </c>
      <c r="I2516" s="2" t="s">
        <v>24598</v>
      </c>
      <c r="J2516" t="str">
        <f t="shared" si="1"/>
        <v>9708-PEGUNUNGAN BINTANG</v>
      </c>
      <c r="K2516">
        <f t="shared" si="2"/>
        <v>1</v>
      </c>
    </row>
    <row r="2517">
      <c r="A2517" s="9" t="s">
        <v>23282</v>
      </c>
      <c r="B2517" s="10" t="s">
        <v>23289</v>
      </c>
      <c r="C2517" s="2" t="s">
        <v>159</v>
      </c>
      <c r="D2517" s="2" t="s">
        <v>736</v>
      </c>
      <c r="E2517" s="2" t="s">
        <v>3016</v>
      </c>
      <c r="F2517" s="2" t="s">
        <v>23291</v>
      </c>
      <c r="G2517" s="12">
        <v>100.0</v>
      </c>
      <c r="H2517" s="2" t="s">
        <v>76</v>
      </c>
      <c r="I2517" s="2" t="s">
        <v>24598</v>
      </c>
      <c r="J2517" t="str">
        <f t="shared" si="1"/>
        <v>9708-PEGUNUNGAN BINTANG</v>
      </c>
      <c r="K2517">
        <f t="shared" si="2"/>
        <v>1</v>
      </c>
    </row>
    <row r="2518">
      <c r="A2518" s="9" t="s">
        <v>23301</v>
      </c>
      <c r="B2518" s="10" t="s">
        <v>23306</v>
      </c>
      <c r="C2518" s="2" t="s">
        <v>159</v>
      </c>
      <c r="D2518" s="2" t="s">
        <v>736</v>
      </c>
      <c r="E2518" s="2" t="s">
        <v>3016</v>
      </c>
      <c r="F2518" s="2" t="s">
        <v>23307</v>
      </c>
      <c r="G2518" s="12">
        <v>100.0</v>
      </c>
      <c r="H2518" s="2" t="s">
        <v>76</v>
      </c>
      <c r="I2518" s="2" t="s">
        <v>24598</v>
      </c>
      <c r="J2518" t="str">
        <f t="shared" si="1"/>
        <v>9708-PEGUNUNGAN BINTANG</v>
      </c>
      <c r="K2518">
        <f t="shared" si="2"/>
        <v>1</v>
      </c>
    </row>
    <row r="2519">
      <c r="A2519" s="9" t="s">
        <v>23328</v>
      </c>
      <c r="B2519" s="10" t="s">
        <v>23335</v>
      </c>
      <c r="C2519" s="2" t="s">
        <v>159</v>
      </c>
      <c r="D2519" s="2" t="s">
        <v>736</v>
      </c>
      <c r="E2519" s="2" t="s">
        <v>3016</v>
      </c>
      <c r="F2519" s="2" t="s">
        <v>23336</v>
      </c>
      <c r="G2519" s="12">
        <v>100.0</v>
      </c>
      <c r="H2519" s="2" t="s">
        <v>76</v>
      </c>
      <c r="I2519" s="2" t="s">
        <v>24598</v>
      </c>
      <c r="J2519" t="str">
        <f t="shared" si="1"/>
        <v>9708-PEGUNUNGAN BINTANG</v>
      </c>
      <c r="K2519">
        <f t="shared" si="2"/>
        <v>1</v>
      </c>
    </row>
    <row r="2520">
      <c r="A2520" s="9" t="s">
        <v>23408</v>
      </c>
      <c r="B2520" s="10" t="s">
        <v>23414</v>
      </c>
      <c r="C2520" s="2" t="s">
        <v>159</v>
      </c>
      <c r="D2520" s="2" t="s">
        <v>736</v>
      </c>
      <c r="E2520" s="2" t="s">
        <v>3016</v>
      </c>
      <c r="F2520" s="2" t="s">
        <v>23415</v>
      </c>
      <c r="G2520" s="12">
        <v>100.0</v>
      </c>
      <c r="H2520" s="2" t="s">
        <v>76</v>
      </c>
      <c r="I2520" s="2" t="s">
        <v>24598</v>
      </c>
      <c r="J2520" t="str">
        <f t="shared" si="1"/>
        <v>9708-PEGUNUNGAN BINTANG</v>
      </c>
      <c r="K2520">
        <f t="shared" si="2"/>
        <v>1</v>
      </c>
    </row>
    <row r="2521">
      <c r="A2521" s="9" t="s">
        <v>24348</v>
      </c>
      <c r="B2521" s="10" t="s">
        <v>24349</v>
      </c>
      <c r="C2521" s="2" t="s">
        <v>159</v>
      </c>
      <c r="D2521" s="2" t="s">
        <v>736</v>
      </c>
      <c r="E2521" s="2" t="s">
        <v>24350</v>
      </c>
      <c r="F2521" s="2" t="s">
        <v>7538</v>
      </c>
      <c r="G2521" s="12">
        <v>100.0</v>
      </c>
      <c r="H2521" s="2" t="s">
        <v>76</v>
      </c>
      <c r="I2521" s="2" t="s">
        <v>24598</v>
      </c>
      <c r="J2521" t="str">
        <f t="shared" si="1"/>
        <v>9708-PEGUNUNGAN BINTANG</v>
      </c>
      <c r="K2521">
        <f t="shared" si="2"/>
        <v>1</v>
      </c>
    </row>
    <row r="2522">
      <c r="A2522" s="9" t="s">
        <v>24769</v>
      </c>
      <c r="B2522" s="10" t="s">
        <v>24770</v>
      </c>
      <c r="C2522" s="2" t="s">
        <v>70</v>
      </c>
      <c r="D2522" s="2" t="s">
        <v>71</v>
      </c>
      <c r="E2522" s="2" t="s">
        <v>256</v>
      </c>
      <c r="F2522" s="2" t="s">
        <v>24771</v>
      </c>
      <c r="G2522" s="12">
        <v>100.0</v>
      </c>
      <c r="H2522" s="2" t="s">
        <v>76</v>
      </c>
      <c r="I2522" s="2" t="s">
        <v>24772</v>
      </c>
      <c r="J2522" t="str">
        <f t="shared" si="1"/>
        <v>9403-JAYAPURA</v>
      </c>
      <c r="K2522">
        <f t="shared" si="2"/>
        <v>1</v>
      </c>
    </row>
    <row r="2523">
      <c r="A2523" s="9" t="s">
        <v>264</v>
      </c>
      <c r="B2523" s="10" t="s">
        <v>269</v>
      </c>
      <c r="C2523" s="2" t="s">
        <v>70</v>
      </c>
      <c r="D2523" s="2" t="s">
        <v>71</v>
      </c>
      <c r="E2523" s="2" t="s">
        <v>256</v>
      </c>
      <c r="F2523" s="2" t="s">
        <v>270</v>
      </c>
      <c r="G2523" s="12">
        <v>100.0</v>
      </c>
      <c r="H2523" s="2" t="s">
        <v>76</v>
      </c>
      <c r="I2523" s="2" t="s">
        <v>24772</v>
      </c>
      <c r="J2523" t="str">
        <f t="shared" si="1"/>
        <v>9403-JAYAPURA</v>
      </c>
      <c r="K2523">
        <f t="shared" si="2"/>
        <v>1</v>
      </c>
    </row>
    <row r="2524">
      <c r="A2524" s="9" t="s">
        <v>9911</v>
      </c>
      <c r="B2524" s="10" t="s">
        <v>9922</v>
      </c>
      <c r="C2524" s="2" t="s">
        <v>70</v>
      </c>
      <c r="D2524" s="2" t="s">
        <v>361</v>
      </c>
      <c r="E2524" s="2" t="s">
        <v>977</v>
      </c>
      <c r="F2524" s="2" t="s">
        <v>977</v>
      </c>
      <c r="G2524" s="12">
        <v>100.0</v>
      </c>
      <c r="H2524" s="2" t="s">
        <v>24773</v>
      </c>
      <c r="I2524" s="2" t="s">
        <v>24772</v>
      </c>
      <c r="J2524" t="str">
        <f t="shared" si="1"/>
        <v>9408-KEPULAUAN YAPEN</v>
      </c>
      <c r="K2524">
        <f t="shared" si="2"/>
        <v>1</v>
      </c>
    </row>
    <row r="2525">
      <c r="A2525" s="9" t="s">
        <v>24774</v>
      </c>
      <c r="B2525" s="10" t="s">
        <v>24775</v>
      </c>
      <c r="C2525" s="2" t="s">
        <v>70</v>
      </c>
      <c r="D2525" s="2" t="s">
        <v>372</v>
      </c>
      <c r="E2525" s="2" t="s">
        <v>1045</v>
      </c>
      <c r="F2525" s="2" t="s">
        <v>24776</v>
      </c>
      <c r="G2525" s="12">
        <v>100.0</v>
      </c>
      <c r="H2525" s="2" t="s">
        <v>76</v>
      </c>
      <c r="I2525" s="2" t="s">
        <v>24772</v>
      </c>
      <c r="J2525" t="str">
        <f t="shared" si="1"/>
        <v>9409-BIAK NUMFOR</v>
      </c>
      <c r="K2525">
        <f t="shared" si="2"/>
        <v>1</v>
      </c>
    </row>
    <row r="2526">
      <c r="A2526" s="9" t="s">
        <v>24777</v>
      </c>
      <c r="B2526" s="10" t="s">
        <v>24778</v>
      </c>
      <c r="C2526" s="2" t="s">
        <v>70</v>
      </c>
      <c r="D2526" s="2" t="s">
        <v>395</v>
      </c>
      <c r="E2526" s="2" t="s">
        <v>1260</v>
      </c>
      <c r="F2526" s="2" t="s">
        <v>24779</v>
      </c>
      <c r="G2526" s="12">
        <v>100.0</v>
      </c>
      <c r="H2526" s="2" t="s">
        <v>76</v>
      </c>
      <c r="I2526" s="2" t="s">
        <v>24772</v>
      </c>
      <c r="J2526" t="str">
        <f t="shared" si="1"/>
        <v>9419-SARMI</v>
      </c>
      <c r="K2526">
        <f t="shared" si="2"/>
        <v>1</v>
      </c>
    </row>
    <row r="2527">
      <c r="A2527" s="9" t="s">
        <v>14806</v>
      </c>
      <c r="B2527" s="10" t="s">
        <v>1857</v>
      </c>
      <c r="C2527" s="2" t="s">
        <v>134</v>
      </c>
      <c r="D2527" s="2" t="s">
        <v>700</v>
      </c>
      <c r="E2527" s="2" t="s">
        <v>1858</v>
      </c>
      <c r="F2527" s="2" t="s">
        <v>1859</v>
      </c>
      <c r="G2527" s="12">
        <v>100.0</v>
      </c>
      <c r="H2527" s="2" t="s">
        <v>24780</v>
      </c>
      <c r="I2527" s="2" t="s">
        <v>24772</v>
      </c>
      <c r="J2527" t="str">
        <f t="shared" si="1"/>
        <v>9601-MIMIKA</v>
      </c>
      <c r="K2527">
        <f t="shared" si="2"/>
        <v>1</v>
      </c>
    </row>
    <row r="2528">
      <c r="A2528" s="9" t="s">
        <v>4428</v>
      </c>
      <c r="B2528" s="10" t="s">
        <v>4433</v>
      </c>
      <c r="C2528" s="2" t="s">
        <v>134</v>
      </c>
      <c r="D2528" s="2" t="s">
        <v>700</v>
      </c>
      <c r="E2528" s="2" t="s">
        <v>3243</v>
      </c>
      <c r="F2528" s="2" t="s">
        <v>4436</v>
      </c>
      <c r="G2528" s="12">
        <v>100.0</v>
      </c>
      <c r="H2528" s="2" t="s">
        <v>24780</v>
      </c>
      <c r="I2528" s="2" t="s">
        <v>24772</v>
      </c>
      <c r="J2528" t="str">
        <f t="shared" si="1"/>
        <v>9601-MIMIKA</v>
      </c>
      <c r="K2528">
        <f t="shared" si="2"/>
        <v>1</v>
      </c>
    </row>
    <row r="2529">
      <c r="A2529" s="9" t="s">
        <v>4516</v>
      </c>
      <c r="B2529" s="10" t="s">
        <v>4521</v>
      </c>
      <c r="C2529" s="2" t="s">
        <v>134</v>
      </c>
      <c r="D2529" s="2" t="s">
        <v>700</v>
      </c>
      <c r="E2529" s="2" t="s">
        <v>702</v>
      </c>
      <c r="F2529" s="2" t="s">
        <v>702</v>
      </c>
      <c r="G2529" s="12">
        <v>100.0</v>
      </c>
      <c r="H2529" s="2" t="s">
        <v>76</v>
      </c>
      <c r="I2529" s="2" t="s">
        <v>24772</v>
      </c>
      <c r="J2529" t="str">
        <f t="shared" si="1"/>
        <v>9601-MIMIKA</v>
      </c>
      <c r="K2529">
        <f t="shared" si="2"/>
        <v>1</v>
      </c>
    </row>
    <row r="2530">
      <c r="A2530" s="9" t="s">
        <v>4947</v>
      </c>
      <c r="B2530" s="10" t="s">
        <v>4955</v>
      </c>
      <c r="C2530" s="2" t="s">
        <v>134</v>
      </c>
      <c r="D2530" s="2" t="s">
        <v>211</v>
      </c>
      <c r="E2530" s="2" t="s">
        <v>212</v>
      </c>
      <c r="F2530" s="2" t="s">
        <v>4956</v>
      </c>
      <c r="G2530" s="12">
        <v>100.0</v>
      </c>
      <c r="H2530" s="2" t="s">
        <v>76</v>
      </c>
      <c r="I2530" s="2" t="s">
        <v>24772</v>
      </c>
      <c r="J2530" t="str">
        <f t="shared" si="1"/>
        <v>9604-NABIRE</v>
      </c>
      <c r="K2530">
        <f t="shared" si="2"/>
        <v>1</v>
      </c>
    </row>
    <row r="2531">
      <c r="A2531" s="9" t="s">
        <v>15237</v>
      </c>
      <c r="B2531" s="10" t="s">
        <v>15246</v>
      </c>
      <c r="C2531" s="2" t="s">
        <v>134</v>
      </c>
      <c r="D2531" s="2" t="s">
        <v>211</v>
      </c>
      <c r="E2531" s="2" t="s">
        <v>1375</v>
      </c>
      <c r="F2531" s="2" t="s">
        <v>15249</v>
      </c>
      <c r="G2531" s="12">
        <v>100.0</v>
      </c>
      <c r="H2531" s="2" t="s">
        <v>76</v>
      </c>
      <c r="I2531" s="2" t="s">
        <v>24772</v>
      </c>
      <c r="J2531" t="str">
        <f t="shared" si="1"/>
        <v>9604-NABIRE</v>
      </c>
      <c r="K2531">
        <f t="shared" si="2"/>
        <v>1</v>
      </c>
    </row>
    <row r="2532">
      <c r="A2532" s="9" t="s">
        <v>24781</v>
      </c>
      <c r="B2532" s="10" t="s">
        <v>24782</v>
      </c>
      <c r="C2532" s="2" t="s">
        <v>134</v>
      </c>
      <c r="D2532" s="2" t="s">
        <v>519</v>
      </c>
      <c r="E2532" s="2" t="s">
        <v>4151</v>
      </c>
      <c r="F2532" s="2" t="s">
        <v>24783</v>
      </c>
      <c r="G2532" s="12">
        <v>100.0</v>
      </c>
      <c r="H2532" s="2" t="s">
        <v>76</v>
      </c>
      <c r="I2532" s="2" t="s">
        <v>24772</v>
      </c>
      <c r="J2532" t="str">
        <f t="shared" si="1"/>
        <v>9605-PANIAI</v>
      </c>
      <c r="K2532">
        <f t="shared" si="2"/>
        <v>1</v>
      </c>
    </row>
    <row r="2533">
      <c r="A2533" s="9" t="s">
        <v>24543</v>
      </c>
      <c r="B2533" s="10" t="s">
        <v>24544</v>
      </c>
      <c r="C2533" s="2" t="s">
        <v>134</v>
      </c>
      <c r="D2533" s="2" t="s">
        <v>519</v>
      </c>
      <c r="E2533" s="2" t="s">
        <v>2123</v>
      </c>
      <c r="F2533" s="2" t="s">
        <v>24545</v>
      </c>
      <c r="G2533" s="12">
        <v>100.0</v>
      </c>
      <c r="H2533" s="2" t="s">
        <v>76</v>
      </c>
      <c r="I2533" s="2" t="s">
        <v>24772</v>
      </c>
      <c r="J2533" t="str">
        <f t="shared" si="1"/>
        <v>9605-PANIAI</v>
      </c>
      <c r="K2533">
        <f t="shared" si="2"/>
        <v>1</v>
      </c>
    </row>
    <row r="2534">
      <c r="A2534" s="9" t="s">
        <v>24784</v>
      </c>
      <c r="B2534" s="10" t="s">
        <v>24785</v>
      </c>
      <c r="C2534" s="2" t="s">
        <v>134</v>
      </c>
      <c r="D2534" s="2" t="s">
        <v>135</v>
      </c>
      <c r="E2534" s="2" t="s">
        <v>1265</v>
      </c>
      <c r="F2534" s="2" t="s">
        <v>24786</v>
      </c>
      <c r="G2534" s="12">
        <v>100.0</v>
      </c>
      <c r="H2534" s="2" t="s">
        <v>24787</v>
      </c>
      <c r="I2534" s="2" t="s">
        <v>24772</v>
      </c>
      <c r="J2534" t="str">
        <f t="shared" si="1"/>
        <v>9607-PUNCAK</v>
      </c>
      <c r="K2534">
        <f t="shared" si="2"/>
        <v>1</v>
      </c>
    </row>
    <row r="2535">
      <c r="A2535" s="9" t="s">
        <v>16358</v>
      </c>
      <c r="B2535" s="10" t="s">
        <v>16366</v>
      </c>
      <c r="C2535" s="2" t="s">
        <v>134</v>
      </c>
      <c r="D2535" s="2" t="s">
        <v>135</v>
      </c>
      <c r="E2535" s="2" t="s">
        <v>16339</v>
      </c>
      <c r="F2535" s="2" t="s">
        <v>16367</v>
      </c>
      <c r="G2535" s="12">
        <v>100.0</v>
      </c>
      <c r="H2535" s="2" t="s">
        <v>24787</v>
      </c>
      <c r="I2535" s="2" t="s">
        <v>24772</v>
      </c>
      <c r="J2535" t="str">
        <f t="shared" si="1"/>
        <v>9607-PUNCAK</v>
      </c>
      <c r="K2535">
        <f t="shared" si="2"/>
        <v>1</v>
      </c>
    </row>
    <row r="2536">
      <c r="A2536" s="9" t="s">
        <v>16400</v>
      </c>
      <c r="B2536" s="10" t="s">
        <v>16409</v>
      </c>
      <c r="C2536" s="2" t="s">
        <v>134</v>
      </c>
      <c r="D2536" s="2" t="s">
        <v>135</v>
      </c>
      <c r="E2536" s="2" t="s">
        <v>16339</v>
      </c>
      <c r="F2536" s="2" t="s">
        <v>16410</v>
      </c>
      <c r="G2536" s="12">
        <v>100.0</v>
      </c>
      <c r="H2536" s="2" t="s">
        <v>24787</v>
      </c>
      <c r="I2536" s="2" t="s">
        <v>24772</v>
      </c>
      <c r="J2536" t="str">
        <f t="shared" si="1"/>
        <v>9607-PUNCAK</v>
      </c>
      <c r="K2536">
        <f t="shared" si="2"/>
        <v>1</v>
      </c>
    </row>
    <row r="2537">
      <c r="A2537" s="9" t="s">
        <v>16792</v>
      </c>
      <c r="B2537" s="10" t="s">
        <v>16801</v>
      </c>
      <c r="C2537" s="2" t="s">
        <v>134</v>
      </c>
      <c r="D2537" s="2" t="s">
        <v>135</v>
      </c>
      <c r="E2537" s="2" t="s">
        <v>1494</v>
      </c>
      <c r="F2537" s="2" t="s">
        <v>16805</v>
      </c>
      <c r="G2537" s="12">
        <v>100.0</v>
      </c>
      <c r="H2537" s="2" t="s">
        <v>24787</v>
      </c>
      <c r="I2537" s="2" t="s">
        <v>24772</v>
      </c>
      <c r="J2537" t="str">
        <f t="shared" si="1"/>
        <v>9607-PUNCAK</v>
      </c>
      <c r="K2537">
        <f t="shared" si="2"/>
        <v>1</v>
      </c>
    </row>
    <row r="2538">
      <c r="A2538" s="9" t="s">
        <v>24575</v>
      </c>
      <c r="B2538" s="10" t="s">
        <v>24576</v>
      </c>
      <c r="C2538" s="2" t="s">
        <v>134</v>
      </c>
      <c r="D2538" s="2" t="s">
        <v>668</v>
      </c>
      <c r="E2538" s="2" t="s">
        <v>3735</v>
      </c>
      <c r="F2538" s="2" t="s">
        <v>24577</v>
      </c>
      <c r="G2538" s="12">
        <v>100.0</v>
      </c>
      <c r="H2538" s="2" t="s">
        <v>24788</v>
      </c>
      <c r="I2538" s="2" t="s">
        <v>24772</v>
      </c>
      <c r="J2538" t="str">
        <f t="shared" si="1"/>
        <v>9608-PUNCAK JAYA</v>
      </c>
      <c r="K2538">
        <f t="shared" si="2"/>
        <v>1</v>
      </c>
    </row>
    <row r="2539">
      <c r="A2539" s="9" t="s">
        <v>3365</v>
      </c>
      <c r="B2539" s="10" t="s">
        <v>3369</v>
      </c>
      <c r="C2539" s="2" t="s">
        <v>159</v>
      </c>
      <c r="D2539" s="2" t="s">
        <v>160</v>
      </c>
      <c r="E2539" s="2" t="s">
        <v>2430</v>
      </c>
      <c r="F2539" s="2" t="s">
        <v>3370</v>
      </c>
      <c r="G2539" s="12">
        <v>100.0</v>
      </c>
      <c r="H2539" s="2" t="s">
        <v>76</v>
      </c>
      <c r="I2539" s="2" t="s">
        <v>24772</v>
      </c>
      <c r="J2539" t="str">
        <f t="shared" si="1"/>
        <v>9702-JAYAWIJAYA</v>
      </c>
      <c r="K2539">
        <f t="shared" si="2"/>
        <v>1</v>
      </c>
    </row>
    <row r="2540">
      <c r="A2540" s="9" t="s">
        <v>24789</v>
      </c>
      <c r="B2540" s="10" t="s">
        <v>24790</v>
      </c>
      <c r="C2540" s="2" t="s">
        <v>159</v>
      </c>
      <c r="D2540" s="2" t="s">
        <v>676</v>
      </c>
      <c r="E2540" s="2" t="s">
        <v>786</v>
      </c>
      <c r="F2540" s="2" t="s">
        <v>24791</v>
      </c>
      <c r="G2540" s="12">
        <v>100.0</v>
      </c>
      <c r="H2540" s="2" t="s">
        <v>76</v>
      </c>
      <c r="I2540" s="2" t="s">
        <v>24772</v>
      </c>
      <c r="J2540" t="str">
        <f t="shared" si="1"/>
        <v>9706-YALIMO</v>
      </c>
      <c r="K2540">
        <f t="shared" si="2"/>
        <v>1</v>
      </c>
    </row>
    <row r="2541">
      <c r="A2541" s="9" t="s">
        <v>3540</v>
      </c>
      <c r="B2541" s="10" t="s">
        <v>3550</v>
      </c>
      <c r="C2541" s="2" t="s">
        <v>159</v>
      </c>
      <c r="D2541" s="2" t="s">
        <v>676</v>
      </c>
      <c r="E2541" s="2" t="s">
        <v>949</v>
      </c>
      <c r="F2541" s="2" t="s">
        <v>3551</v>
      </c>
      <c r="G2541" s="12">
        <v>100.0</v>
      </c>
      <c r="H2541" s="2" t="s">
        <v>76</v>
      </c>
      <c r="I2541" s="2" t="s">
        <v>24772</v>
      </c>
      <c r="J2541" t="str">
        <f t="shared" si="1"/>
        <v>9706-YALIMO</v>
      </c>
      <c r="K2541">
        <f t="shared" si="2"/>
        <v>1</v>
      </c>
    </row>
    <row r="2542">
      <c r="A2542" s="9" t="s">
        <v>961</v>
      </c>
      <c r="B2542" s="10" t="s">
        <v>970</v>
      </c>
      <c r="C2542" s="2" t="s">
        <v>159</v>
      </c>
      <c r="D2542" s="2" t="s">
        <v>676</v>
      </c>
      <c r="E2542" s="2" t="s">
        <v>949</v>
      </c>
      <c r="F2542" s="2" t="s">
        <v>971</v>
      </c>
      <c r="G2542" s="12">
        <v>100.0</v>
      </c>
      <c r="H2542" s="2" t="s">
        <v>76</v>
      </c>
      <c r="I2542" s="2" t="s">
        <v>24772</v>
      </c>
      <c r="J2542" t="str">
        <f t="shared" si="1"/>
        <v>9706-YALIMO</v>
      </c>
      <c r="K2542">
        <f t="shared" si="2"/>
        <v>1</v>
      </c>
    </row>
    <row r="2543">
      <c r="A2543" s="9" t="s">
        <v>24792</v>
      </c>
      <c r="B2543" s="10" t="s">
        <v>2867</v>
      </c>
      <c r="C2543" s="2" t="s">
        <v>159</v>
      </c>
      <c r="D2543" s="2" t="s">
        <v>987</v>
      </c>
      <c r="E2543" s="2" t="s">
        <v>2868</v>
      </c>
      <c r="F2543" s="2" t="s">
        <v>2868</v>
      </c>
      <c r="G2543" s="12">
        <v>100.0</v>
      </c>
      <c r="H2543" s="2" t="s">
        <v>76</v>
      </c>
      <c r="I2543" s="2" t="s">
        <v>24772</v>
      </c>
      <c r="J2543" t="str">
        <f t="shared" si="1"/>
        <v>9707-YAHUKIMO</v>
      </c>
      <c r="K2543">
        <f t="shared" si="2"/>
        <v>1</v>
      </c>
    </row>
    <row r="2544">
      <c r="A2544" s="9" t="s">
        <v>24793</v>
      </c>
      <c r="B2544" s="10" t="s">
        <v>24794</v>
      </c>
      <c r="C2544" s="2" t="s">
        <v>159</v>
      </c>
      <c r="D2544" s="2" t="s">
        <v>987</v>
      </c>
      <c r="E2544" s="2" t="s">
        <v>2868</v>
      </c>
      <c r="F2544" s="2" t="s">
        <v>24795</v>
      </c>
      <c r="G2544" s="12">
        <v>100.0</v>
      </c>
      <c r="H2544" s="2" t="s">
        <v>76</v>
      </c>
      <c r="I2544" s="2" t="s">
        <v>24772</v>
      </c>
      <c r="J2544" t="str">
        <f t="shared" si="1"/>
        <v>9707-YAHUKIMO</v>
      </c>
      <c r="K2544">
        <f t="shared" si="2"/>
        <v>1</v>
      </c>
    </row>
    <row r="2545">
      <c r="A2545" s="9" t="s">
        <v>24796</v>
      </c>
      <c r="B2545" s="10" t="s">
        <v>2873</v>
      </c>
      <c r="C2545" s="2" t="s">
        <v>159</v>
      </c>
      <c r="D2545" s="2" t="s">
        <v>987</v>
      </c>
      <c r="E2545" s="2" t="s">
        <v>2868</v>
      </c>
      <c r="F2545" s="2" t="s">
        <v>2874</v>
      </c>
      <c r="G2545" s="12">
        <v>100.0</v>
      </c>
      <c r="H2545" s="2" t="s">
        <v>76</v>
      </c>
      <c r="I2545" s="2" t="s">
        <v>24772</v>
      </c>
      <c r="J2545" t="str">
        <f t="shared" si="1"/>
        <v>9707-YAHUKIMO</v>
      </c>
      <c r="K2545">
        <f t="shared" si="2"/>
        <v>1</v>
      </c>
    </row>
    <row r="2546">
      <c r="A2546" s="9" t="s">
        <v>22181</v>
      </c>
      <c r="B2546" s="10" t="s">
        <v>22182</v>
      </c>
      <c r="C2546" s="2" t="s">
        <v>159</v>
      </c>
      <c r="D2546" s="2" t="s">
        <v>987</v>
      </c>
      <c r="E2546" s="2" t="s">
        <v>2301</v>
      </c>
      <c r="F2546" s="2" t="s">
        <v>22183</v>
      </c>
      <c r="G2546" s="12">
        <v>100.0</v>
      </c>
      <c r="H2546" s="2" t="s">
        <v>76</v>
      </c>
      <c r="I2546" s="2" t="s">
        <v>24772</v>
      </c>
      <c r="J2546" t="str">
        <f t="shared" si="1"/>
        <v>9707-YAHUKIMO</v>
      </c>
      <c r="K2546">
        <f t="shared" si="2"/>
        <v>1</v>
      </c>
    </row>
    <row r="2547">
      <c r="A2547" s="9" t="s">
        <v>24762</v>
      </c>
      <c r="B2547" s="10" t="s">
        <v>24763</v>
      </c>
      <c r="C2547" s="2" t="s">
        <v>159</v>
      </c>
      <c r="D2547" s="2" t="s">
        <v>987</v>
      </c>
      <c r="E2547" s="2" t="s">
        <v>24764</v>
      </c>
      <c r="F2547" s="2" t="s">
        <v>24765</v>
      </c>
      <c r="G2547" s="12">
        <v>100.0</v>
      </c>
      <c r="H2547" s="2" t="s">
        <v>76</v>
      </c>
      <c r="I2547" s="2" t="s">
        <v>24772</v>
      </c>
      <c r="J2547" t="str">
        <f t="shared" si="1"/>
        <v>9707-YAHUKIMO</v>
      </c>
      <c r="K2547">
        <f t="shared" si="2"/>
        <v>1</v>
      </c>
    </row>
    <row r="2548">
      <c r="A2548" s="9" t="s">
        <v>22955</v>
      </c>
      <c r="B2548" s="10" t="s">
        <v>22960</v>
      </c>
      <c r="C2548" s="2" t="s">
        <v>159</v>
      </c>
      <c r="D2548" s="2" t="s">
        <v>987</v>
      </c>
      <c r="E2548" s="2" t="s">
        <v>2979</v>
      </c>
      <c r="F2548" s="2" t="s">
        <v>22961</v>
      </c>
      <c r="G2548" s="12">
        <v>100.0</v>
      </c>
      <c r="H2548" s="2" t="s">
        <v>76</v>
      </c>
      <c r="I2548" s="2" t="s">
        <v>24772</v>
      </c>
      <c r="J2548" t="str">
        <f t="shared" si="1"/>
        <v>9707-YAHUKIMO</v>
      </c>
      <c r="K2548">
        <f t="shared" si="2"/>
        <v>1</v>
      </c>
    </row>
    <row r="2549">
      <c r="A2549" s="9" t="s">
        <v>24797</v>
      </c>
      <c r="B2549" s="10" t="s">
        <v>24798</v>
      </c>
      <c r="C2549" s="2" t="s">
        <v>70</v>
      </c>
      <c r="D2549" s="2" t="s">
        <v>361</v>
      </c>
      <c r="E2549" s="2" t="s">
        <v>896</v>
      </c>
      <c r="F2549" s="2" t="s">
        <v>24799</v>
      </c>
      <c r="G2549" s="12">
        <v>100.0</v>
      </c>
      <c r="H2549" s="2" t="s">
        <v>24800</v>
      </c>
      <c r="I2549" s="2" t="s">
        <v>24801</v>
      </c>
      <c r="J2549" t="str">
        <f t="shared" si="1"/>
        <v>9408-KEPULAUAN YAPEN</v>
      </c>
      <c r="K2549">
        <f t="shared" si="2"/>
        <v>1</v>
      </c>
    </row>
    <row r="2550">
      <c r="A2550" s="9" t="s">
        <v>24802</v>
      </c>
      <c r="B2550" s="10" t="s">
        <v>24803</v>
      </c>
      <c r="C2550" s="2" t="s">
        <v>70</v>
      </c>
      <c r="D2550" s="2" t="s">
        <v>372</v>
      </c>
      <c r="E2550" s="2" t="s">
        <v>24390</v>
      </c>
      <c r="F2550" s="2" t="s">
        <v>465</v>
      </c>
      <c r="G2550" s="12">
        <v>100.0</v>
      </c>
      <c r="H2550" s="2" t="s">
        <v>76</v>
      </c>
      <c r="I2550" s="2" t="s">
        <v>24801</v>
      </c>
      <c r="J2550" t="str">
        <f t="shared" si="1"/>
        <v>9409-BIAK NUMFOR</v>
      </c>
      <c r="K2550">
        <f t="shared" si="2"/>
        <v>1</v>
      </c>
    </row>
    <row r="2551">
      <c r="A2551" s="9" t="s">
        <v>24403</v>
      </c>
      <c r="B2551" s="10" t="s">
        <v>24404</v>
      </c>
      <c r="C2551" s="2" t="s">
        <v>70</v>
      </c>
      <c r="D2551" s="2" t="s">
        <v>372</v>
      </c>
      <c r="E2551" s="2" t="s">
        <v>24390</v>
      </c>
      <c r="F2551" s="2" t="s">
        <v>24405</v>
      </c>
      <c r="G2551" s="12">
        <v>100.0</v>
      </c>
      <c r="H2551" s="2" t="s">
        <v>76</v>
      </c>
      <c r="I2551" s="2" t="s">
        <v>24801</v>
      </c>
      <c r="J2551" t="str">
        <f t="shared" si="1"/>
        <v>9409-BIAK NUMFOR</v>
      </c>
      <c r="K2551">
        <f t="shared" si="2"/>
        <v>1</v>
      </c>
    </row>
    <row r="2552">
      <c r="A2552" s="9" t="s">
        <v>24804</v>
      </c>
      <c r="B2552" s="10" t="s">
        <v>24805</v>
      </c>
      <c r="C2552" s="2" t="s">
        <v>70</v>
      </c>
      <c r="D2552" s="2" t="s">
        <v>177</v>
      </c>
      <c r="E2552" s="2" t="s">
        <v>1307</v>
      </c>
      <c r="F2552" s="2" t="s">
        <v>24806</v>
      </c>
      <c r="G2552" s="12">
        <v>100.0</v>
      </c>
      <c r="H2552" s="2" t="s">
        <v>76</v>
      </c>
      <c r="I2552" s="2" t="s">
        <v>24801</v>
      </c>
      <c r="J2552" t="str">
        <f t="shared" si="1"/>
        <v>9420-KEEROM</v>
      </c>
      <c r="K2552">
        <f t="shared" si="2"/>
        <v>1</v>
      </c>
    </row>
    <row r="2553">
      <c r="A2553" s="9" t="s">
        <v>24807</v>
      </c>
      <c r="B2553" s="10" t="s">
        <v>24808</v>
      </c>
      <c r="C2553" s="2" t="s">
        <v>70</v>
      </c>
      <c r="D2553" s="2" t="s">
        <v>177</v>
      </c>
      <c r="E2553" s="2" t="s">
        <v>1307</v>
      </c>
      <c r="F2553" s="2" t="s">
        <v>24809</v>
      </c>
      <c r="G2553" s="12">
        <v>100.0</v>
      </c>
      <c r="H2553" s="2" t="s">
        <v>76</v>
      </c>
      <c r="I2553" s="2" t="s">
        <v>24801</v>
      </c>
      <c r="J2553" t="str">
        <f t="shared" si="1"/>
        <v>9420-KEEROM</v>
      </c>
      <c r="K2553">
        <f t="shared" si="2"/>
        <v>1</v>
      </c>
    </row>
    <row r="2554">
      <c r="A2554" s="9" t="s">
        <v>24810</v>
      </c>
      <c r="B2554" s="10" t="s">
        <v>24811</v>
      </c>
      <c r="C2554" s="2" t="s">
        <v>70</v>
      </c>
      <c r="D2554" s="2" t="s">
        <v>440</v>
      </c>
      <c r="E2554" s="2" t="s">
        <v>1363</v>
      </c>
      <c r="F2554" s="2" t="s">
        <v>24812</v>
      </c>
      <c r="G2554" s="12">
        <v>100.0</v>
      </c>
      <c r="H2554" s="2" t="s">
        <v>76</v>
      </c>
      <c r="I2554" s="2" t="s">
        <v>24801</v>
      </c>
      <c r="J2554" t="str">
        <f t="shared" si="1"/>
        <v>9426-WAROPEN</v>
      </c>
      <c r="K2554">
        <f t="shared" si="2"/>
        <v>1</v>
      </c>
    </row>
    <row r="2555">
      <c r="A2555" s="9" t="s">
        <v>11224</v>
      </c>
      <c r="B2555" s="10" t="s">
        <v>11235</v>
      </c>
      <c r="C2555" s="2" t="s">
        <v>110</v>
      </c>
      <c r="D2555" s="2" t="s">
        <v>552</v>
      </c>
      <c r="E2555" s="2" t="s">
        <v>1531</v>
      </c>
      <c r="F2555" s="2" t="s">
        <v>11238</v>
      </c>
      <c r="G2555" s="12">
        <v>100.0</v>
      </c>
      <c r="H2555" s="2" t="s">
        <v>24813</v>
      </c>
      <c r="I2555" s="2" t="s">
        <v>24801</v>
      </c>
      <c r="J2555" t="str">
        <f t="shared" si="1"/>
        <v>9501-MERAUKE</v>
      </c>
      <c r="K2555">
        <f t="shared" si="2"/>
        <v>1</v>
      </c>
    </row>
    <row r="2556">
      <c r="A2556" s="9" t="s">
        <v>2977</v>
      </c>
      <c r="B2556" s="10" t="s">
        <v>2983</v>
      </c>
      <c r="C2556" s="2" t="s">
        <v>110</v>
      </c>
      <c r="D2556" s="2" t="s">
        <v>552</v>
      </c>
      <c r="E2556" s="2" t="s">
        <v>1647</v>
      </c>
      <c r="F2556" s="2" t="s">
        <v>2987</v>
      </c>
      <c r="G2556" s="12">
        <v>100.0</v>
      </c>
      <c r="H2556" s="2" t="s">
        <v>24813</v>
      </c>
      <c r="I2556" s="2" t="s">
        <v>24801</v>
      </c>
      <c r="J2556" t="str">
        <f t="shared" si="1"/>
        <v>9501-MERAUKE</v>
      </c>
      <c r="K2556">
        <f t="shared" si="2"/>
        <v>1</v>
      </c>
    </row>
    <row r="2557">
      <c r="A2557" s="9" t="s">
        <v>24814</v>
      </c>
      <c r="B2557" s="10" t="s">
        <v>24815</v>
      </c>
      <c r="C2557" s="2" t="s">
        <v>110</v>
      </c>
      <c r="D2557" s="2" t="s">
        <v>552</v>
      </c>
      <c r="E2557" s="2" t="s">
        <v>1647</v>
      </c>
      <c r="F2557" s="2" t="s">
        <v>24816</v>
      </c>
      <c r="G2557" s="12">
        <v>100.0</v>
      </c>
      <c r="H2557" s="2" t="s">
        <v>24813</v>
      </c>
      <c r="I2557" s="2" t="s">
        <v>24801</v>
      </c>
      <c r="J2557" t="str">
        <f t="shared" si="1"/>
        <v>9501-MERAUKE</v>
      </c>
      <c r="K2557">
        <f t="shared" si="2"/>
        <v>1</v>
      </c>
    </row>
    <row r="2558">
      <c r="A2558" s="9" t="s">
        <v>24817</v>
      </c>
      <c r="B2558" s="10" t="s">
        <v>1646</v>
      </c>
      <c r="C2558" s="2" t="s">
        <v>110</v>
      </c>
      <c r="D2558" s="2" t="s">
        <v>552</v>
      </c>
      <c r="E2558" s="2" t="s">
        <v>1647</v>
      </c>
      <c r="F2558" s="2" t="s">
        <v>1648</v>
      </c>
      <c r="G2558" s="12">
        <v>100.0</v>
      </c>
      <c r="H2558" s="2" t="s">
        <v>24813</v>
      </c>
      <c r="I2558" s="2" t="s">
        <v>24801</v>
      </c>
      <c r="J2558" t="str">
        <f t="shared" si="1"/>
        <v>9501-MERAUKE</v>
      </c>
      <c r="K2558">
        <f t="shared" si="2"/>
        <v>1</v>
      </c>
    </row>
    <row r="2559">
      <c r="A2559" s="9" t="s">
        <v>24818</v>
      </c>
      <c r="B2559" s="10" t="s">
        <v>24819</v>
      </c>
      <c r="C2559" s="2" t="s">
        <v>110</v>
      </c>
      <c r="D2559" s="2" t="s">
        <v>552</v>
      </c>
      <c r="E2559" s="2" t="s">
        <v>1647</v>
      </c>
      <c r="F2559" s="2" t="s">
        <v>24820</v>
      </c>
      <c r="G2559" s="12">
        <v>100.0</v>
      </c>
      <c r="H2559" s="2" t="s">
        <v>24813</v>
      </c>
      <c r="I2559" s="2" t="s">
        <v>24801</v>
      </c>
      <c r="J2559" t="str">
        <f t="shared" si="1"/>
        <v>9501-MERAUKE</v>
      </c>
      <c r="K2559">
        <f t="shared" si="2"/>
        <v>1</v>
      </c>
    </row>
    <row r="2560">
      <c r="A2560" s="9" t="s">
        <v>24821</v>
      </c>
      <c r="B2560" s="10" t="s">
        <v>24822</v>
      </c>
      <c r="C2560" s="2" t="s">
        <v>110</v>
      </c>
      <c r="D2560" s="2" t="s">
        <v>552</v>
      </c>
      <c r="E2560" s="2" t="s">
        <v>1647</v>
      </c>
      <c r="F2560" s="2" t="s">
        <v>24823</v>
      </c>
      <c r="G2560" s="12">
        <v>100.0</v>
      </c>
      <c r="H2560" s="2" t="s">
        <v>24813</v>
      </c>
      <c r="I2560" s="2" t="s">
        <v>24801</v>
      </c>
      <c r="J2560" t="str">
        <f t="shared" si="1"/>
        <v>9501-MERAUKE</v>
      </c>
      <c r="K2560">
        <f t="shared" si="2"/>
        <v>1</v>
      </c>
    </row>
    <row r="2561">
      <c r="A2561" s="9" t="s">
        <v>3026</v>
      </c>
      <c r="B2561" s="10" t="s">
        <v>3036</v>
      </c>
      <c r="C2561" s="2" t="s">
        <v>110</v>
      </c>
      <c r="D2561" s="2" t="s">
        <v>552</v>
      </c>
      <c r="E2561" s="2" t="s">
        <v>1647</v>
      </c>
      <c r="F2561" s="2" t="s">
        <v>3037</v>
      </c>
      <c r="G2561" s="12">
        <v>100.0</v>
      </c>
      <c r="H2561" s="2" t="s">
        <v>24813</v>
      </c>
      <c r="I2561" s="2" t="s">
        <v>24801</v>
      </c>
      <c r="J2561" t="str">
        <f t="shared" si="1"/>
        <v>9501-MERAUKE</v>
      </c>
      <c r="K2561">
        <f t="shared" si="2"/>
        <v>1</v>
      </c>
    </row>
    <row r="2562">
      <c r="A2562" s="9" t="s">
        <v>3041</v>
      </c>
      <c r="B2562" s="10" t="s">
        <v>3062</v>
      </c>
      <c r="C2562" s="2" t="s">
        <v>110</v>
      </c>
      <c r="D2562" s="2" t="s">
        <v>552</v>
      </c>
      <c r="E2562" s="2" t="s">
        <v>1647</v>
      </c>
      <c r="F2562" s="2" t="s">
        <v>3063</v>
      </c>
      <c r="G2562" s="12">
        <v>100.0</v>
      </c>
      <c r="H2562" s="2" t="s">
        <v>24813</v>
      </c>
      <c r="I2562" s="2" t="s">
        <v>24801</v>
      </c>
      <c r="J2562" t="str">
        <f t="shared" si="1"/>
        <v>9501-MERAUKE</v>
      </c>
      <c r="K2562">
        <f t="shared" si="2"/>
        <v>1</v>
      </c>
    </row>
    <row r="2563">
      <c r="A2563" s="9" t="s">
        <v>24824</v>
      </c>
      <c r="B2563" s="10" t="s">
        <v>1652</v>
      </c>
      <c r="C2563" s="2" t="s">
        <v>110</v>
      </c>
      <c r="D2563" s="2" t="s">
        <v>552</v>
      </c>
      <c r="E2563" s="2" t="s">
        <v>1647</v>
      </c>
      <c r="F2563" s="2" t="s">
        <v>1654</v>
      </c>
      <c r="G2563" s="12">
        <v>100.0</v>
      </c>
      <c r="H2563" s="2" t="s">
        <v>24813</v>
      </c>
      <c r="I2563" s="2" t="s">
        <v>24801</v>
      </c>
      <c r="J2563" t="str">
        <f t="shared" si="1"/>
        <v>9501-MERAUKE</v>
      </c>
      <c r="K2563">
        <f t="shared" si="2"/>
        <v>1</v>
      </c>
    </row>
    <row r="2564">
      <c r="A2564" s="9" t="s">
        <v>24825</v>
      </c>
      <c r="B2564" s="10" t="s">
        <v>24826</v>
      </c>
      <c r="C2564" s="2" t="s">
        <v>134</v>
      </c>
      <c r="D2564" s="2" t="s">
        <v>608</v>
      </c>
      <c r="E2564" s="2" t="s">
        <v>2139</v>
      </c>
      <c r="F2564" s="2" t="s">
        <v>24827</v>
      </c>
      <c r="G2564" s="12">
        <v>100.0</v>
      </c>
      <c r="H2564" s="2" t="s">
        <v>76</v>
      </c>
      <c r="I2564" s="2" t="s">
        <v>24801</v>
      </c>
      <c r="J2564" t="str">
        <f t="shared" si="1"/>
        <v>9606-INTAN JAYA</v>
      </c>
      <c r="K2564">
        <f t="shared" si="2"/>
        <v>1</v>
      </c>
    </row>
    <row r="2565">
      <c r="A2565" s="9" t="s">
        <v>3693</v>
      </c>
      <c r="B2565" s="10" t="s">
        <v>3696</v>
      </c>
      <c r="C2565" s="2" t="s">
        <v>134</v>
      </c>
      <c r="D2565" s="2" t="s">
        <v>668</v>
      </c>
      <c r="E2565" s="2" t="s">
        <v>3697</v>
      </c>
      <c r="F2565" s="2" t="s">
        <v>3698</v>
      </c>
      <c r="G2565" s="12">
        <v>100.0</v>
      </c>
      <c r="H2565" s="2" t="s">
        <v>24813</v>
      </c>
      <c r="I2565" s="2" t="s">
        <v>24801</v>
      </c>
      <c r="J2565" t="str">
        <f t="shared" si="1"/>
        <v>9608-PUNCAK JAYA</v>
      </c>
      <c r="K2565">
        <f t="shared" si="2"/>
        <v>1</v>
      </c>
    </row>
    <row r="2566">
      <c r="A2566" s="9" t="s">
        <v>3700</v>
      </c>
      <c r="B2566" s="10" t="s">
        <v>3705</v>
      </c>
      <c r="C2566" s="2" t="s">
        <v>134</v>
      </c>
      <c r="D2566" s="2" t="s">
        <v>668</v>
      </c>
      <c r="E2566" s="2" t="s">
        <v>3697</v>
      </c>
      <c r="F2566" s="2" t="s">
        <v>3707</v>
      </c>
      <c r="G2566" s="12">
        <v>100.0</v>
      </c>
      <c r="H2566" s="2" t="s">
        <v>24813</v>
      </c>
      <c r="I2566" s="2" t="s">
        <v>24801</v>
      </c>
      <c r="J2566" t="str">
        <f t="shared" si="1"/>
        <v>9608-PUNCAK JAYA</v>
      </c>
      <c r="K2566">
        <f t="shared" si="2"/>
        <v>1</v>
      </c>
    </row>
    <row r="2567">
      <c r="A2567" s="9" t="s">
        <v>3710</v>
      </c>
      <c r="B2567" s="10" t="s">
        <v>3714</v>
      </c>
      <c r="C2567" s="2" t="s">
        <v>134</v>
      </c>
      <c r="D2567" s="2" t="s">
        <v>668</v>
      </c>
      <c r="E2567" s="2" t="s">
        <v>3697</v>
      </c>
      <c r="F2567" s="2" t="s">
        <v>3715</v>
      </c>
      <c r="G2567" s="12">
        <v>100.0</v>
      </c>
      <c r="H2567" s="2" t="s">
        <v>24813</v>
      </c>
      <c r="I2567" s="2" t="s">
        <v>24801</v>
      </c>
      <c r="J2567" t="str">
        <f t="shared" si="1"/>
        <v>9608-PUNCAK JAYA</v>
      </c>
      <c r="K2567">
        <f t="shared" si="2"/>
        <v>1</v>
      </c>
    </row>
    <row r="2568">
      <c r="A2568" s="9" t="s">
        <v>4960</v>
      </c>
      <c r="B2568" s="10" t="s">
        <v>4969</v>
      </c>
      <c r="C2568" s="2" t="s">
        <v>134</v>
      </c>
      <c r="D2568" s="2" t="s">
        <v>668</v>
      </c>
      <c r="E2568" s="2" t="s">
        <v>3697</v>
      </c>
      <c r="F2568" s="2" t="s">
        <v>4972</v>
      </c>
      <c r="G2568" s="12">
        <v>100.0</v>
      </c>
      <c r="H2568" s="2" t="s">
        <v>24813</v>
      </c>
      <c r="I2568" s="2" t="s">
        <v>24801</v>
      </c>
      <c r="J2568" t="str">
        <f t="shared" si="1"/>
        <v>9608-PUNCAK JAYA</v>
      </c>
      <c r="K2568">
        <f t="shared" si="2"/>
        <v>1</v>
      </c>
    </row>
    <row r="2569">
      <c r="A2569" s="9" t="s">
        <v>3726</v>
      </c>
      <c r="B2569" s="10" t="s">
        <v>3730</v>
      </c>
      <c r="C2569" s="2" t="s">
        <v>134</v>
      </c>
      <c r="D2569" s="2" t="s">
        <v>668</v>
      </c>
      <c r="E2569" s="2" t="s">
        <v>3697</v>
      </c>
      <c r="F2569" s="2" t="s">
        <v>3731</v>
      </c>
      <c r="G2569" s="12">
        <v>100.0</v>
      </c>
      <c r="H2569" s="2" t="s">
        <v>24813</v>
      </c>
      <c r="I2569" s="2" t="s">
        <v>24801</v>
      </c>
      <c r="J2569" t="str">
        <f t="shared" si="1"/>
        <v>9608-PUNCAK JAYA</v>
      </c>
      <c r="K2569">
        <f t="shared" si="2"/>
        <v>1</v>
      </c>
    </row>
    <row r="2570">
      <c r="A2570" s="9" t="s">
        <v>3733</v>
      </c>
      <c r="B2570" s="10" t="s">
        <v>3740</v>
      </c>
      <c r="C2570" s="2" t="s">
        <v>134</v>
      </c>
      <c r="D2570" s="2" t="s">
        <v>668</v>
      </c>
      <c r="E2570" s="2" t="s">
        <v>3697</v>
      </c>
      <c r="F2570" s="2" t="s">
        <v>3741</v>
      </c>
      <c r="G2570" s="12">
        <v>100.0</v>
      </c>
      <c r="H2570" s="2" t="s">
        <v>24813</v>
      </c>
      <c r="I2570" s="2" t="s">
        <v>24801</v>
      </c>
      <c r="J2570" t="str">
        <f t="shared" si="1"/>
        <v>9608-PUNCAK JAYA</v>
      </c>
      <c r="K2570">
        <f t="shared" si="2"/>
        <v>1</v>
      </c>
    </row>
    <row r="2571">
      <c r="A2571" s="9" t="s">
        <v>3742</v>
      </c>
      <c r="B2571" s="10" t="s">
        <v>3746</v>
      </c>
      <c r="C2571" s="2" t="s">
        <v>134</v>
      </c>
      <c r="D2571" s="2" t="s">
        <v>668</v>
      </c>
      <c r="E2571" s="2" t="s">
        <v>3697</v>
      </c>
      <c r="F2571" s="2" t="s">
        <v>3747</v>
      </c>
      <c r="G2571" s="12">
        <v>100.0</v>
      </c>
      <c r="H2571" s="2" t="s">
        <v>24813</v>
      </c>
      <c r="I2571" s="2" t="s">
        <v>24801</v>
      </c>
      <c r="J2571" t="str">
        <f t="shared" si="1"/>
        <v>9608-PUNCAK JAYA</v>
      </c>
      <c r="K2571">
        <f t="shared" si="2"/>
        <v>1</v>
      </c>
    </row>
    <row r="2572">
      <c r="A2572" s="9" t="s">
        <v>3749</v>
      </c>
      <c r="B2572" s="10" t="s">
        <v>3754</v>
      </c>
      <c r="C2572" s="2" t="s">
        <v>134</v>
      </c>
      <c r="D2572" s="2" t="s">
        <v>668</v>
      </c>
      <c r="E2572" s="2" t="s">
        <v>3697</v>
      </c>
      <c r="F2572" s="2" t="s">
        <v>3755</v>
      </c>
      <c r="G2572" s="12">
        <v>100.0</v>
      </c>
      <c r="H2572" s="2" t="s">
        <v>24813</v>
      </c>
      <c r="I2572" s="2" t="s">
        <v>24801</v>
      </c>
      <c r="J2572" t="str">
        <f t="shared" si="1"/>
        <v>9608-PUNCAK JAYA</v>
      </c>
      <c r="K2572">
        <f t="shared" si="2"/>
        <v>1</v>
      </c>
    </row>
    <row r="2573">
      <c r="A2573" s="9" t="s">
        <v>5045</v>
      </c>
      <c r="B2573" s="10" t="s">
        <v>5056</v>
      </c>
      <c r="C2573" s="2" t="s">
        <v>134</v>
      </c>
      <c r="D2573" s="2" t="s">
        <v>668</v>
      </c>
      <c r="E2573" s="2" t="s">
        <v>706</v>
      </c>
      <c r="F2573" s="2" t="s">
        <v>5059</v>
      </c>
      <c r="G2573" s="12">
        <v>100.0</v>
      </c>
      <c r="H2573" s="2" t="s">
        <v>24813</v>
      </c>
      <c r="I2573" s="2" t="s">
        <v>24801</v>
      </c>
      <c r="J2573" t="str">
        <f t="shared" si="1"/>
        <v>9608-PUNCAK JAYA</v>
      </c>
      <c r="K2573">
        <f t="shared" si="2"/>
        <v>1</v>
      </c>
    </row>
    <row r="2574">
      <c r="A2574" s="9" t="s">
        <v>3864</v>
      </c>
      <c r="B2574" s="10" t="s">
        <v>3867</v>
      </c>
      <c r="C2574" s="2" t="s">
        <v>134</v>
      </c>
      <c r="D2574" s="2" t="s">
        <v>668</v>
      </c>
      <c r="E2574" s="2" t="s">
        <v>3809</v>
      </c>
      <c r="F2574" s="2" t="s">
        <v>3869</v>
      </c>
      <c r="G2574" s="12">
        <v>100.0</v>
      </c>
      <c r="H2574" s="2" t="s">
        <v>24813</v>
      </c>
      <c r="I2574" s="2" t="s">
        <v>24801</v>
      </c>
      <c r="J2574" t="str">
        <f t="shared" si="1"/>
        <v>9608-PUNCAK JAYA</v>
      </c>
      <c r="K2574">
        <f t="shared" si="2"/>
        <v>1</v>
      </c>
    </row>
    <row r="2575">
      <c r="A2575" s="9" t="s">
        <v>24828</v>
      </c>
      <c r="B2575" s="10" t="s">
        <v>24829</v>
      </c>
      <c r="C2575" s="2" t="s">
        <v>159</v>
      </c>
      <c r="D2575" s="2" t="s">
        <v>160</v>
      </c>
      <c r="E2575" s="2" t="s">
        <v>828</v>
      </c>
      <c r="F2575" s="2" t="s">
        <v>828</v>
      </c>
      <c r="G2575" s="12">
        <v>100.0</v>
      </c>
      <c r="H2575" s="2" t="s">
        <v>76</v>
      </c>
      <c r="I2575" s="2" t="s">
        <v>24801</v>
      </c>
      <c r="J2575" t="str">
        <f t="shared" si="1"/>
        <v>9702-JAYAWIJAYA</v>
      </c>
      <c r="K2575">
        <f t="shared" si="2"/>
        <v>1</v>
      </c>
    </row>
    <row r="2576">
      <c r="A2576" s="9" t="s">
        <v>823</v>
      </c>
      <c r="B2576" s="10" t="s">
        <v>827</v>
      </c>
      <c r="C2576" s="2" t="s">
        <v>159</v>
      </c>
      <c r="D2576" s="2" t="s">
        <v>160</v>
      </c>
      <c r="E2576" s="2" t="s">
        <v>828</v>
      </c>
      <c r="F2576" s="2" t="s">
        <v>829</v>
      </c>
      <c r="G2576" s="12">
        <v>100.0</v>
      </c>
      <c r="H2576" s="2" t="s">
        <v>76</v>
      </c>
      <c r="I2576" s="2" t="s">
        <v>24801</v>
      </c>
      <c r="J2576" t="str">
        <f t="shared" si="1"/>
        <v>9702-JAYAWIJAYA</v>
      </c>
      <c r="K2576">
        <f t="shared" si="2"/>
        <v>1</v>
      </c>
    </row>
    <row r="2577">
      <c r="A2577" s="9" t="s">
        <v>24830</v>
      </c>
      <c r="B2577" s="10" t="s">
        <v>24831</v>
      </c>
      <c r="C2577" s="2" t="s">
        <v>159</v>
      </c>
      <c r="D2577" s="2" t="s">
        <v>160</v>
      </c>
      <c r="E2577" s="2" t="s">
        <v>648</v>
      </c>
      <c r="F2577" s="2" t="s">
        <v>24832</v>
      </c>
      <c r="G2577" s="12">
        <v>100.0</v>
      </c>
      <c r="H2577" s="2" t="s">
        <v>76</v>
      </c>
      <c r="I2577" s="2" t="s">
        <v>24801</v>
      </c>
      <c r="J2577" t="str">
        <f t="shared" si="1"/>
        <v>9702-JAYAWIJAYA</v>
      </c>
      <c r="K2577">
        <f t="shared" si="2"/>
        <v>1</v>
      </c>
    </row>
    <row r="2578">
      <c r="A2578" s="9" t="s">
        <v>24833</v>
      </c>
      <c r="B2578" s="10" t="s">
        <v>24834</v>
      </c>
      <c r="C2578" s="2" t="s">
        <v>159</v>
      </c>
      <c r="D2578" s="2" t="s">
        <v>160</v>
      </c>
      <c r="E2578" s="2" t="s">
        <v>338</v>
      </c>
      <c r="F2578" s="2" t="s">
        <v>24835</v>
      </c>
      <c r="G2578" s="12">
        <v>100.0</v>
      </c>
      <c r="H2578" s="2" t="s">
        <v>76</v>
      </c>
      <c r="I2578" s="2" t="s">
        <v>24801</v>
      </c>
      <c r="J2578" t="str">
        <f t="shared" si="1"/>
        <v>9702-JAYAWIJAYA</v>
      </c>
      <c r="K2578">
        <f t="shared" si="2"/>
        <v>1</v>
      </c>
    </row>
    <row r="2579">
      <c r="A2579" s="9" t="s">
        <v>398</v>
      </c>
      <c r="B2579" s="10" t="s">
        <v>402</v>
      </c>
      <c r="C2579" s="2" t="s">
        <v>70</v>
      </c>
      <c r="D2579" s="2" t="s">
        <v>177</v>
      </c>
      <c r="E2579" s="2" t="s">
        <v>403</v>
      </c>
      <c r="F2579" s="2" t="s">
        <v>404</v>
      </c>
      <c r="G2579" s="12">
        <v>100.0</v>
      </c>
      <c r="H2579" s="2" t="s">
        <v>76</v>
      </c>
      <c r="I2579" s="2" t="s">
        <v>24836</v>
      </c>
      <c r="J2579" t="str">
        <f t="shared" si="1"/>
        <v>9420-KEEROM</v>
      </c>
      <c r="K2579">
        <f t="shared" si="2"/>
        <v>1</v>
      </c>
    </row>
    <row r="2580">
      <c r="A2580" s="9" t="s">
        <v>4309</v>
      </c>
      <c r="B2580" s="10" t="s">
        <v>4314</v>
      </c>
      <c r="C2580" s="2" t="s">
        <v>70</v>
      </c>
      <c r="D2580" s="2" t="s">
        <v>177</v>
      </c>
      <c r="E2580" s="2" t="s">
        <v>403</v>
      </c>
      <c r="F2580" s="2" t="s">
        <v>4315</v>
      </c>
      <c r="G2580" s="12">
        <v>100.0</v>
      </c>
      <c r="H2580" s="2" t="s">
        <v>76</v>
      </c>
      <c r="I2580" s="2" t="s">
        <v>24836</v>
      </c>
      <c r="J2580" t="str">
        <f t="shared" si="1"/>
        <v>9420-KEEROM</v>
      </c>
      <c r="K2580">
        <f t="shared" si="2"/>
        <v>1</v>
      </c>
    </row>
    <row r="2581">
      <c r="A2581" s="9" t="s">
        <v>2180</v>
      </c>
      <c r="B2581" s="10" t="s">
        <v>2186</v>
      </c>
      <c r="C2581" s="2" t="s">
        <v>70</v>
      </c>
      <c r="D2581" s="2" t="s">
        <v>177</v>
      </c>
      <c r="E2581" s="2" t="s">
        <v>2175</v>
      </c>
      <c r="F2581" s="2" t="s">
        <v>2190</v>
      </c>
      <c r="G2581" s="12">
        <v>100.0</v>
      </c>
      <c r="H2581" s="2" t="s">
        <v>76</v>
      </c>
      <c r="I2581" s="2" t="s">
        <v>24836</v>
      </c>
      <c r="J2581" t="str">
        <f t="shared" si="1"/>
        <v>9420-KEEROM</v>
      </c>
      <c r="K2581">
        <f t="shared" si="2"/>
        <v>1</v>
      </c>
    </row>
    <row r="2582">
      <c r="A2582" s="9" t="s">
        <v>5917</v>
      </c>
      <c r="B2582" s="10" t="s">
        <v>5925</v>
      </c>
      <c r="C2582" s="2" t="s">
        <v>70</v>
      </c>
      <c r="D2582" s="2" t="s">
        <v>1413</v>
      </c>
      <c r="E2582" s="2" t="s">
        <v>1419</v>
      </c>
      <c r="F2582" s="2" t="s">
        <v>2053</v>
      </c>
      <c r="G2582" s="12">
        <v>100.0</v>
      </c>
      <c r="H2582" s="2" t="s">
        <v>76</v>
      </c>
      <c r="I2582" s="2" t="s">
        <v>24836</v>
      </c>
      <c r="J2582" t="str">
        <f t="shared" si="1"/>
        <v>9427-SUPIORI</v>
      </c>
      <c r="K2582">
        <f t="shared" si="2"/>
        <v>1</v>
      </c>
    </row>
    <row r="2583">
      <c r="A2583" s="9" t="s">
        <v>7689</v>
      </c>
      <c r="B2583" s="10" t="s">
        <v>1453</v>
      </c>
      <c r="C2583" s="2" t="s">
        <v>70</v>
      </c>
      <c r="D2583" s="2" t="s">
        <v>1436</v>
      </c>
      <c r="E2583" s="2" t="s">
        <v>1449</v>
      </c>
      <c r="F2583" s="2" t="s">
        <v>1454</v>
      </c>
      <c r="G2583" s="12">
        <v>100.0</v>
      </c>
      <c r="H2583" s="2" t="s">
        <v>76</v>
      </c>
      <c r="I2583" s="2" t="s">
        <v>24836</v>
      </c>
      <c r="J2583" t="str">
        <f t="shared" si="1"/>
        <v>9428-MAMBERAMO RAYA</v>
      </c>
      <c r="K2583">
        <f t="shared" si="2"/>
        <v>1</v>
      </c>
    </row>
    <row r="2584">
      <c r="A2584" s="9" t="s">
        <v>7701</v>
      </c>
      <c r="B2584" s="10" t="s">
        <v>7710</v>
      </c>
      <c r="C2584" s="2" t="s">
        <v>70</v>
      </c>
      <c r="D2584" s="2" t="s">
        <v>1436</v>
      </c>
      <c r="E2584" s="2" t="s">
        <v>1449</v>
      </c>
      <c r="F2584" s="2" t="s">
        <v>7712</v>
      </c>
      <c r="G2584" s="12">
        <v>100.0</v>
      </c>
      <c r="H2584" s="2" t="s">
        <v>76</v>
      </c>
      <c r="I2584" s="2" t="s">
        <v>24836</v>
      </c>
      <c r="J2584" t="str">
        <f t="shared" si="1"/>
        <v>9428-MAMBERAMO RAYA</v>
      </c>
      <c r="K2584">
        <f t="shared" si="2"/>
        <v>1</v>
      </c>
    </row>
    <row r="2585">
      <c r="A2585" s="9" t="s">
        <v>5930</v>
      </c>
      <c r="B2585" s="10" t="s">
        <v>5940</v>
      </c>
      <c r="C2585" s="2" t="s">
        <v>70</v>
      </c>
      <c r="D2585" s="2" t="s">
        <v>1436</v>
      </c>
      <c r="E2585" s="2" t="s">
        <v>345</v>
      </c>
      <c r="F2585" s="2" t="s">
        <v>5941</v>
      </c>
      <c r="G2585" s="12">
        <v>100.0</v>
      </c>
      <c r="H2585" s="2" t="s">
        <v>76</v>
      </c>
      <c r="I2585" s="2" t="s">
        <v>24836</v>
      </c>
      <c r="J2585" t="str">
        <f t="shared" si="1"/>
        <v>9428-MAMBERAMO RAYA</v>
      </c>
      <c r="K2585">
        <f t="shared" si="2"/>
        <v>1</v>
      </c>
    </row>
    <row r="2586">
      <c r="A2586" s="9" t="s">
        <v>5946</v>
      </c>
      <c r="B2586" s="10" t="s">
        <v>5955</v>
      </c>
      <c r="C2586" s="2" t="s">
        <v>70</v>
      </c>
      <c r="D2586" s="2" t="s">
        <v>1436</v>
      </c>
      <c r="E2586" s="2" t="s">
        <v>345</v>
      </c>
      <c r="F2586" s="2" t="s">
        <v>5956</v>
      </c>
      <c r="G2586" s="12">
        <v>100.0</v>
      </c>
      <c r="H2586" s="2" t="s">
        <v>76</v>
      </c>
      <c r="I2586" s="2" t="s">
        <v>24836</v>
      </c>
      <c r="J2586" t="str">
        <f t="shared" si="1"/>
        <v>9428-MAMBERAMO RAYA</v>
      </c>
      <c r="K2586">
        <f t="shared" si="2"/>
        <v>1</v>
      </c>
    </row>
    <row r="2587">
      <c r="A2587" s="9" t="s">
        <v>5960</v>
      </c>
      <c r="B2587" s="10" t="s">
        <v>5969</v>
      </c>
      <c r="C2587" s="2" t="s">
        <v>70</v>
      </c>
      <c r="D2587" s="2" t="s">
        <v>1436</v>
      </c>
      <c r="E2587" s="2" t="s">
        <v>345</v>
      </c>
      <c r="F2587" s="2" t="s">
        <v>5971</v>
      </c>
      <c r="G2587" s="12">
        <v>100.0</v>
      </c>
      <c r="H2587" s="2" t="s">
        <v>76</v>
      </c>
      <c r="I2587" s="2" t="s">
        <v>24836</v>
      </c>
      <c r="J2587" t="str">
        <f t="shared" si="1"/>
        <v>9428-MAMBERAMO RAYA</v>
      </c>
      <c r="K2587">
        <f t="shared" si="2"/>
        <v>1</v>
      </c>
    </row>
    <row r="2588">
      <c r="A2588" s="9" t="s">
        <v>5977</v>
      </c>
      <c r="B2588" s="10" t="s">
        <v>1456</v>
      </c>
      <c r="C2588" s="2" t="s">
        <v>70</v>
      </c>
      <c r="D2588" s="2" t="s">
        <v>1436</v>
      </c>
      <c r="E2588" s="2" t="s">
        <v>1458</v>
      </c>
      <c r="F2588" s="2" t="s">
        <v>1459</v>
      </c>
      <c r="G2588" s="12">
        <v>100.0</v>
      </c>
      <c r="H2588" s="2" t="s">
        <v>76</v>
      </c>
      <c r="I2588" s="2" t="s">
        <v>24836</v>
      </c>
      <c r="J2588" t="str">
        <f t="shared" si="1"/>
        <v>9428-MAMBERAMO RAYA</v>
      </c>
      <c r="K2588">
        <f t="shared" si="2"/>
        <v>1</v>
      </c>
    </row>
    <row r="2589">
      <c r="A2589" s="9" t="s">
        <v>5994</v>
      </c>
      <c r="B2589" s="10" t="s">
        <v>6003</v>
      </c>
      <c r="C2589" s="2" t="s">
        <v>70</v>
      </c>
      <c r="D2589" s="2" t="s">
        <v>1436</v>
      </c>
      <c r="E2589" s="2" t="s">
        <v>1458</v>
      </c>
      <c r="F2589" s="2" t="s">
        <v>6004</v>
      </c>
      <c r="G2589" s="12">
        <v>100.0</v>
      </c>
      <c r="H2589" s="2" t="s">
        <v>76</v>
      </c>
      <c r="I2589" s="2" t="s">
        <v>24836</v>
      </c>
      <c r="J2589" t="str">
        <f t="shared" si="1"/>
        <v>9428-MAMBERAMO RAYA</v>
      </c>
      <c r="K2589">
        <f t="shared" si="2"/>
        <v>1</v>
      </c>
    </row>
    <row r="2590">
      <c r="A2590" s="9" t="s">
        <v>6009</v>
      </c>
      <c r="B2590" s="10" t="s">
        <v>6017</v>
      </c>
      <c r="C2590" s="2" t="s">
        <v>70</v>
      </c>
      <c r="D2590" s="2" t="s">
        <v>1436</v>
      </c>
      <c r="E2590" s="2" t="s">
        <v>1458</v>
      </c>
      <c r="F2590" s="2" t="s">
        <v>6018</v>
      </c>
      <c r="G2590" s="12">
        <v>100.0</v>
      </c>
      <c r="H2590" s="2" t="s">
        <v>76</v>
      </c>
      <c r="I2590" s="2" t="s">
        <v>24836</v>
      </c>
      <c r="J2590" t="str">
        <f t="shared" si="1"/>
        <v>9428-MAMBERAMO RAYA</v>
      </c>
      <c r="K2590">
        <f t="shared" si="2"/>
        <v>1</v>
      </c>
    </row>
    <row r="2591">
      <c r="A2591" s="9" t="s">
        <v>8397</v>
      </c>
      <c r="B2591" s="10" t="s">
        <v>8407</v>
      </c>
      <c r="C2591" s="2" t="s">
        <v>110</v>
      </c>
      <c r="D2591" s="2" t="s">
        <v>552</v>
      </c>
      <c r="E2591" s="2" t="s">
        <v>553</v>
      </c>
      <c r="F2591" s="2" t="s">
        <v>8409</v>
      </c>
      <c r="G2591" s="12">
        <v>100.0</v>
      </c>
      <c r="H2591" s="2" t="s">
        <v>76</v>
      </c>
      <c r="I2591" s="2" t="s">
        <v>24836</v>
      </c>
      <c r="J2591" t="str">
        <f t="shared" si="1"/>
        <v>9501-MERAUKE</v>
      </c>
      <c r="K2591">
        <f t="shared" si="2"/>
        <v>1</v>
      </c>
    </row>
    <row r="2592">
      <c r="A2592" s="9" t="s">
        <v>8458</v>
      </c>
      <c r="B2592" s="10" t="s">
        <v>8468</v>
      </c>
      <c r="C2592" s="2" t="s">
        <v>110</v>
      </c>
      <c r="D2592" s="2" t="s">
        <v>552</v>
      </c>
      <c r="E2592" s="2" t="s">
        <v>1681</v>
      </c>
      <c r="F2592" s="2" t="s">
        <v>8471</v>
      </c>
      <c r="G2592" s="12">
        <v>100.0</v>
      </c>
      <c r="H2592" s="2" t="s">
        <v>76</v>
      </c>
      <c r="I2592" s="2" t="s">
        <v>24836</v>
      </c>
      <c r="J2592" t="str">
        <f t="shared" si="1"/>
        <v>9501-MERAUKE</v>
      </c>
      <c r="K2592">
        <f t="shared" si="2"/>
        <v>1</v>
      </c>
    </row>
    <row r="2593">
      <c r="A2593" s="9" t="s">
        <v>24837</v>
      </c>
      <c r="B2593" s="10" t="s">
        <v>24838</v>
      </c>
      <c r="C2593" s="2" t="s">
        <v>110</v>
      </c>
      <c r="D2593" s="2" t="s">
        <v>561</v>
      </c>
      <c r="E2593" s="2" t="s">
        <v>689</v>
      </c>
      <c r="F2593" s="2" t="s">
        <v>24839</v>
      </c>
      <c r="G2593" s="12">
        <v>100.0</v>
      </c>
      <c r="H2593" s="2" t="s">
        <v>76</v>
      </c>
      <c r="I2593" s="2" t="s">
        <v>24836</v>
      </c>
      <c r="J2593" t="str">
        <f t="shared" si="1"/>
        <v>9503-MAPPI</v>
      </c>
      <c r="K2593">
        <f t="shared" si="2"/>
        <v>1</v>
      </c>
    </row>
    <row r="2594">
      <c r="A2594" s="9" t="s">
        <v>24840</v>
      </c>
      <c r="B2594" s="10" t="s">
        <v>24841</v>
      </c>
      <c r="C2594" s="2" t="s">
        <v>110</v>
      </c>
      <c r="D2594" s="2" t="s">
        <v>561</v>
      </c>
      <c r="E2594" s="2" t="s">
        <v>12606</v>
      </c>
      <c r="F2594" s="2" t="s">
        <v>24842</v>
      </c>
      <c r="G2594" s="12">
        <v>100.0</v>
      </c>
      <c r="H2594" s="2" t="s">
        <v>76</v>
      </c>
      <c r="I2594" s="2" t="s">
        <v>24836</v>
      </c>
      <c r="J2594" t="str">
        <f t="shared" si="1"/>
        <v>9503-MAPPI</v>
      </c>
      <c r="K2594">
        <f t="shared" si="2"/>
        <v>1</v>
      </c>
    </row>
    <row r="2595">
      <c r="A2595" s="9" t="s">
        <v>8789</v>
      </c>
      <c r="B2595" s="10" t="s">
        <v>8799</v>
      </c>
      <c r="C2595" s="2" t="s">
        <v>110</v>
      </c>
      <c r="D2595" s="2" t="s">
        <v>561</v>
      </c>
      <c r="E2595" s="2" t="s">
        <v>8801</v>
      </c>
      <c r="F2595" s="2" t="s">
        <v>8802</v>
      </c>
      <c r="G2595" s="12">
        <v>100.0</v>
      </c>
      <c r="H2595" s="2" t="s">
        <v>76</v>
      </c>
      <c r="I2595" s="2" t="s">
        <v>24836</v>
      </c>
      <c r="J2595" t="str">
        <f t="shared" si="1"/>
        <v>9503-MAPPI</v>
      </c>
      <c r="K2595">
        <f t="shared" si="2"/>
        <v>1</v>
      </c>
    </row>
    <row r="2596">
      <c r="A2596" s="9" t="s">
        <v>8807</v>
      </c>
      <c r="B2596" s="10" t="s">
        <v>8818</v>
      </c>
      <c r="C2596" s="2" t="s">
        <v>110</v>
      </c>
      <c r="D2596" s="2" t="s">
        <v>561</v>
      </c>
      <c r="E2596" s="2" t="s">
        <v>8801</v>
      </c>
      <c r="F2596" s="2" t="s">
        <v>8819</v>
      </c>
      <c r="G2596" s="12">
        <v>100.0</v>
      </c>
      <c r="H2596" s="2" t="s">
        <v>76</v>
      </c>
      <c r="I2596" s="2" t="s">
        <v>24836</v>
      </c>
      <c r="J2596" t="str">
        <f t="shared" si="1"/>
        <v>9503-MAPPI</v>
      </c>
      <c r="K2596">
        <f t="shared" si="2"/>
        <v>1</v>
      </c>
    </row>
    <row r="2597">
      <c r="A2597" s="9" t="s">
        <v>8823</v>
      </c>
      <c r="B2597" s="10" t="s">
        <v>8834</v>
      </c>
      <c r="C2597" s="2" t="s">
        <v>110</v>
      </c>
      <c r="D2597" s="2" t="s">
        <v>561</v>
      </c>
      <c r="E2597" s="2" t="s">
        <v>8801</v>
      </c>
      <c r="F2597" s="2" t="s">
        <v>8836</v>
      </c>
      <c r="G2597" s="12">
        <v>100.0</v>
      </c>
      <c r="H2597" s="2" t="s">
        <v>76</v>
      </c>
      <c r="I2597" s="2" t="s">
        <v>24836</v>
      </c>
      <c r="J2597" t="str">
        <f t="shared" si="1"/>
        <v>9503-MAPPI</v>
      </c>
      <c r="K2597">
        <f t="shared" si="2"/>
        <v>1</v>
      </c>
    </row>
    <row r="2598">
      <c r="A2598" s="9" t="s">
        <v>3241</v>
      </c>
      <c r="B2598" s="10" t="s">
        <v>3248</v>
      </c>
      <c r="C2598" s="2" t="s">
        <v>110</v>
      </c>
      <c r="D2598" s="2" t="s">
        <v>561</v>
      </c>
      <c r="E2598" s="2" t="s">
        <v>562</v>
      </c>
      <c r="F2598" s="2" t="s">
        <v>3250</v>
      </c>
      <c r="G2598" s="12">
        <v>100.0</v>
      </c>
      <c r="H2598" s="2" t="s">
        <v>76</v>
      </c>
      <c r="I2598" s="2" t="s">
        <v>24836</v>
      </c>
      <c r="J2598" t="str">
        <f t="shared" si="1"/>
        <v>9503-MAPPI</v>
      </c>
      <c r="K2598">
        <f t="shared" si="2"/>
        <v>1</v>
      </c>
    </row>
    <row r="2599">
      <c r="A2599" s="9" t="s">
        <v>13040</v>
      </c>
      <c r="B2599" s="10" t="s">
        <v>13049</v>
      </c>
      <c r="C2599" s="2" t="s">
        <v>110</v>
      </c>
      <c r="D2599" s="2" t="s">
        <v>561</v>
      </c>
      <c r="E2599" s="2" t="s">
        <v>1777</v>
      </c>
      <c r="F2599" s="2" t="s">
        <v>13052</v>
      </c>
      <c r="G2599" s="12">
        <v>100.0</v>
      </c>
      <c r="H2599" s="2" t="s">
        <v>76</v>
      </c>
      <c r="I2599" s="2" t="s">
        <v>24836</v>
      </c>
      <c r="J2599" t="str">
        <f t="shared" si="1"/>
        <v>9503-MAPPI</v>
      </c>
      <c r="K2599">
        <f t="shared" si="2"/>
        <v>1</v>
      </c>
    </row>
    <row r="2600">
      <c r="A2600" s="9" t="s">
        <v>3838</v>
      </c>
      <c r="B2600" s="10" t="s">
        <v>3841</v>
      </c>
      <c r="C2600" s="2" t="s">
        <v>110</v>
      </c>
      <c r="D2600" s="2" t="s">
        <v>187</v>
      </c>
      <c r="E2600" s="2" t="s">
        <v>1839</v>
      </c>
      <c r="F2600" s="2" t="s">
        <v>3842</v>
      </c>
      <c r="G2600" s="12">
        <v>100.0</v>
      </c>
      <c r="H2600" s="2" t="s">
        <v>76</v>
      </c>
      <c r="I2600" s="2" t="s">
        <v>24836</v>
      </c>
      <c r="J2600" t="str">
        <f t="shared" si="1"/>
        <v>9504-ASMAT</v>
      </c>
      <c r="K2600">
        <f t="shared" si="2"/>
        <v>1</v>
      </c>
    </row>
    <row r="2601">
      <c r="A2601" s="9" t="s">
        <v>3863</v>
      </c>
      <c r="B2601" s="10" t="s">
        <v>3865</v>
      </c>
      <c r="C2601" s="2" t="s">
        <v>110</v>
      </c>
      <c r="D2601" s="2" t="s">
        <v>187</v>
      </c>
      <c r="E2601" s="2" t="s">
        <v>1839</v>
      </c>
      <c r="F2601" s="2" t="s">
        <v>3866</v>
      </c>
      <c r="G2601" s="12">
        <v>100.0</v>
      </c>
      <c r="H2601" s="2" t="s">
        <v>76</v>
      </c>
      <c r="I2601" s="2" t="s">
        <v>24836</v>
      </c>
      <c r="J2601" t="str">
        <f t="shared" si="1"/>
        <v>9504-ASMAT</v>
      </c>
      <c r="K2601">
        <f t="shared" si="2"/>
        <v>1</v>
      </c>
    </row>
    <row r="2602">
      <c r="A2602" s="9" t="s">
        <v>3874</v>
      </c>
      <c r="B2602" s="10" t="s">
        <v>3877</v>
      </c>
      <c r="C2602" s="2" t="s">
        <v>110</v>
      </c>
      <c r="D2602" s="2" t="s">
        <v>187</v>
      </c>
      <c r="E2602" s="2" t="s">
        <v>1839</v>
      </c>
      <c r="F2602" s="2" t="s">
        <v>3878</v>
      </c>
      <c r="G2602" s="12">
        <v>100.0</v>
      </c>
      <c r="H2602" s="2" t="s">
        <v>76</v>
      </c>
      <c r="I2602" s="2" t="s">
        <v>24836</v>
      </c>
      <c r="J2602" t="str">
        <f t="shared" si="1"/>
        <v>9504-ASMAT</v>
      </c>
      <c r="K2602">
        <f t="shared" si="2"/>
        <v>1</v>
      </c>
    </row>
    <row r="2603">
      <c r="A2603" s="9" t="s">
        <v>3879</v>
      </c>
      <c r="B2603" s="10" t="s">
        <v>3883</v>
      </c>
      <c r="C2603" s="2" t="s">
        <v>110</v>
      </c>
      <c r="D2603" s="2" t="s">
        <v>187</v>
      </c>
      <c r="E2603" s="2" t="s">
        <v>1839</v>
      </c>
      <c r="F2603" s="2" t="s">
        <v>3885</v>
      </c>
      <c r="G2603" s="12">
        <v>100.0</v>
      </c>
      <c r="H2603" s="2" t="s">
        <v>76</v>
      </c>
      <c r="I2603" s="2" t="s">
        <v>24836</v>
      </c>
      <c r="J2603" t="str">
        <f t="shared" si="1"/>
        <v>9504-ASMAT</v>
      </c>
      <c r="K2603">
        <f t="shared" si="2"/>
        <v>1</v>
      </c>
    </row>
    <row r="2604">
      <c r="A2604" s="9" t="s">
        <v>3886</v>
      </c>
      <c r="B2604" s="10" t="s">
        <v>3892</v>
      </c>
      <c r="C2604" s="2" t="s">
        <v>110</v>
      </c>
      <c r="D2604" s="2" t="s">
        <v>187</v>
      </c>
      <c r="E2604" s="2" t="s">
        <v>1839</v>
      </c>
      <c r="F2604" s="2" t="s">
        <v>3893</v>
      </c>
      <c r="G2604" s="12">
        <v>100.0</v>
      </c>
      <c r="H2604" s="2" t="s">
        <v>76</v>
      </c>
      <c r="I2604" s="2" t="s">
        <v>24836</v>
      </c>
      <c r="J2604" t="str">
        <f t="shared" si="1"/>
        <v>9504-ASMAT</v>
      </c>
      <c r="K2604">
        <f t="shared" si="2"/>
        <v>1</v>
      </c>
    </row>
    <row r="2605">
      <c r="A2605" s="9" t="s">
        <v>3895</v>
      </c>
      <c r="B2605" s="10" t="s">
        <v>3899</v>
      </c>
      <c r="C2605" s="2" t="s">
        <v>110</v>
      </c>
      <c r="D2605" s="2" t="s">
        <v>187</v>
      </c>
      <c r="E2605" s="2" t="s">
        <v>1839</v>
      </c>
      <c r="F2605" s="2" t="s">
        <v>3900</v>
      </c>
      <c r="G2605" s="12">
        <v>100.0</v>
      </c>
      <c r="H2605" s="2" t="s">
        <v>76</v>
      </c>
      <c r="I2605" s="2" t="s">
        <v>24836</v>
      </c>
      <c r="J2605" t="str">
        <f t="shared" si="1"/>
        <v>9504-ASMAT</v>
      </c>
      <c r="K2605">
        <f t="shared" si="2"/>
        <v>1</v>
      </c>
    </row>
    <row r="2606">
      <c r="A2606" s="9" t="s">
        <v>3202</v>
      </c>
      <c r="B2606" s="10" t="s">
        <v>3205</v>
      </c>
      <c r="C2606" s="2" t="s">
        <v>110</v>
      </c>
      <c r="D2606" s="2" t="s">
        <v>187</v>
      </c>
      <c r="E2606" s="2" t="s">
        <v>1844</v>
      </c>
      <c r="F2606" s="2" t="s">
        <v>3206</v>
      </c>
      <c r="G2606" s="12">
        <v>100.0</v>
      </c>
      <c r="H2606" s="2" t="s">
        <v>76</v>
      </c>
      <c r="I2606" s="2" t="s">
        <v>24836</v>
      </c>
      <c r="J2606" t="str">
        <f t="shared" si="1"/>
        <v>9504-ASMAT</v>
      </c>
      <c r="K2606">
        <f t="shared" si="2"/>
        <v>1</v>
      </c>
    </row>
    <row r="2607">
      <c r="A2607" s="9" t="s">
        <v>3989</v>
      </c>
      <c r="B2607" s="10" t="s">
        <v>3994</v>
      </c>
      <c r="C2607" s="2" t="s">
        <v>110</v>
      </c>
      <c r="D2607" s="2" t="s">
        <v>187</v>
      </c>
      <c r="E2607" s="2" t="s">
        <v>1844</v>
      </c>
      <c r="F2607" s="2" t="s">
        <v>3995</v>
      </c>
      <c r="G2607" s="12">
        <v>100.0</v>
      </c>
      <c r="H2607" s="2" t="s">
        <v>76</v>
      </c>
      <c r="I2607" s="2" t="s">
        <v>24836</v>
      </c>
      <c r="J2607" t="str">
        <f t="shared" si="1"/>
        <v>9504-ASMAT</v>
      </c>
      <c r="K2607">
        <f t="shared" si="2"/>
        <v>1</v>
      </c>
    </row>
    <row r="2608">
      <c r="A2608" s="9" t="s">
        <v>3222</v>
      </c>
      <c r="B2608" s="10" t="s">
        <v>3224</v>
      </c>
      <c r="C2608" s="2" t="s">
        <v>110</v>
      </c>
      <c r="D2608" s="2" t="s">
        <v>187</v>
      </c>
      <c r="E2608" s="2" t="s">
        <v>3226</v>
      </c>
      <c r="F2608" s="2" t="s">
        <v>3227</v>
      </c>
      <c r="G2608" s="12">
        <v>100.0</v>
      </c>
      <c r="H2608" s="2" t="s">
        <v>76</v>
      </c>
      <c r="I2608" s="2" t="s">
        <v>24836</v>
      </c>
      <c r="J2608" t="str">
        <f t="shared" si="1"/>
        <v>9504-ASMAT</v>
      </c>
      <c r="K2608">
        <f t="shared" si="2"/>
        <v>1</v>
      </c>
    </row>
    <row r="2609">
      <c r="A2609" s="9" t="s">
        <v>4081</v>
      </c>
      <c r="B2609" s="10" t="s">
        <v>4085</v>
      </c>
      <c r="C2609" s="2" t="s">
        <v>110</v>
      </c>
      <c r="D2609" s="2" t="s">
        <v>187</v>
      </c>
      <c r="E2609" s="2" t="s">
        <v>2863</v>
      </c>
      <c r="F2609" s="2" t="s">
        <v>2346</v>
      </c>
      <c r="G2609" s="12">
        <v>100.0</v>
      </c>
      <c r="H2609" s="2" t="s">
        <v>76</v>
      </c>
      <c r="I2609" s="2" t="s">
        <v>24836</v>
      </c>
      <c r="J2609" t="str">
        <f t="shared" si="1"/>
        <v>9504-ASMAT</v>
      </c>
      <c r="K2609">
        <f t="shared" si="2"/>
        <v>1</v>
      </c>
    </row>
    <row r="2610">
      <c r="A2610" s="9" t="s">
        <v>4103</v>
      </c>
      <c r="B2610" s="10" t="s">
        <v>4104</v>
      </c>
      <c r="C2610" s="2" t="s">
        <v>110</v>
      </c>
      <c r="D2610" s="2" t="s">
        <v>187</v>
      </c>
      <c r="E2610" s="2" t="s">
        <v>2863</v>
      </c>
      <c r="F2610" s="2" t="s">
        <v>4107</v>
      </c>
      <c r="G2610" s="12">
        <v>100.0</v>
      </c>
      <c r="H2610" s="2" t="s">
        <v>76</v>
      </c>
      <c r="I2610" s="2" t="s">
        <v>24836</v>
      </c>
      <c r="J2610" t="str">
        <f t="shared" si="1"/>
        <v>9504-ASMAT</v>
      </c>
      <c r="K2610">
        <f t="shared" si="2"/>
        <v>1</v>
      </c>
    </row>
    <row r="2611">
      <c r="A2611" s="9" t="s">
        <v>9403</v>
      </c>
      <c r="B2611" s="10" t="s">
        <v>9413</v>
      </c>
      <c r="C2611" s="2" t="s">
        <v>134</v>
      </c>
      <c r="D2611" s="2" t="s">
        <v>700</v>
      </c>
      <c r="E2611" s="2" t="s">
        <v>1907</v>
      </c>
      <c r="F2611" s="2" t="s">
        <v>9415</v>
      </c>
      <c r="G2611" s="12">
        <v>100.0</v>
      </c>
      <c r="H2611" s="2" t="s">
        <v>76</v>
      </c>
      <c r="I2611" s="2" t="s">
        <v>24836</v>
      </c>
      <c r="J2611" t="str">
        <f t="shared" si="1"/>
        <v>9601-MIMIKA</v>
      </c>
      <c r="K2611">
        <f t="shared" si="2"/>
        <v>1</v>
      </c>
    </row>
    <row r="2612">
      <c r="A2612" s="9" t="s">
        <v>4369</v>
      </c>
      <c r="B2612" s="10" t="s">
        <v>1921</v>
      </c>
      <c r="C2612" s="2" t="s">
        <v>134</v>
      </c>
      <c r="D2612" s="2" t="s">
        <v>700</v>
      </c>
      <c r="E2612" s="2" t="s">
        <v>1907</v>
      </c>
      <c r="F2612" s="2" t="s">
        <v>1922</v>
      </c>
      <c r="G2612" s="12">
        <v>100.0</v>
      </c>
      <c r="H2612" s="2" t="s">
        <v>76</v>
      </c>
      <c r="I2612" s="2" t="s">
        <v>24836</v>
      </c>
      <c r="J2612" t="str">
        <f t="shared" si="1"/>
        <v>9601-MIMIKA</v>
      </c>
      <c r="K2612">
        <f t="shared" si="2"/>
        <v>1</v>
      </c>
    </row>
    <row r="2613">
      <c r="A2613" s="9" t="s">
        <v>6049</v>
      </c>
      <c r="B2613" s="10" t="s">
        <v>6059</v>
      </c>
      <c r="C2613" s="2" t="s">
        <v>134</v>
      </c>
      <c r="D2613" s="2" t="s">
        <v>135</v>
      </c>
      <c r="E2613" s="2" t="s">
        <v>136</v>
      </c>
      <c r="F2613" s="2" t="s">
        <v>6062</v>
      </c>
      <c r="G2613" s="12">
        <v>100.0</v>
      </c>
      <c r="H2613" s="2" t="s">
        <v>24843</v>
      </c>
      <c r="I2613" s="2" t="s">
        <v>24836</v>
      </c>
      <c r="J2613" t="str">
        <f t="shared" si="1"/>
        <v>9607-PUNCAK</v>
      </c>
      <c r="K2613">
        <f t="shared" si="2"/>
        <v>1</v>
      </c>
    </row>
    <row r="2614">
      <c r="A2614" s="9" t="s">
        <v>4327</v>
      </c>
      <c r="B2614" s="10" t="s">
        <v>4334</v>
      </c>
      <c r="C2614" s="2" t="s">
        <v>159</v>
      </c>
      <c r="D2614" s="2" t="s">
        <v>676</v>
      </c>
      <c r="E2614" s="2" t="s">
        <v>949</v>
      </c>
      <c r="F2614" s="2" t="s">
        <v>4335</v>
      </c>
      <c r="G2614" s="12">
        <v>100.0</v>
      </c>
      <c r="H2614" s="2" t="s">
        <v>76</v>
      </c>
      <c r="I2614" s="2" t="s">
        <v>24836</v>
      </c>
      <c r="J2614" t="str">
        <f t="shared" si="1"/>
        <v>9706-YALIMO</v>
      </c>
      <c r="K2614">
        <f t="shared" si="2"/>
        <v>1</v>
      </c>
    </row>
    <row r="2615">
      <c r="A2615" s="9" t="s">
        <v>9585</v>
      </c>
      <c r="B2615" s="10" t="s">
        <v>9595</v>
      </c>
      <c r="C2615" s="2" t="s">
        <v>159</v>
      </c>
      <c r="D2615" s="2" t="s">
        <v>676</v>
      </c>
      <c r="E2615" s="2" t="s">
        <v>949</v>
      </c>
      <c r="F2615" s="2" t="s">
        <v>9598</v>
      </c>
      <c r="G2615" s="12">
        <v>100.0</v>
      </c>
      <c r="H2615" s="2" t="s">
        <v>76</v>
      </c>
      <c r="I2615" s="2" t="s">
        <v>24836</v>
      </c>
      <c r="J2615" t="str">
        <f t="shared" si="1"/>
        <v>9706-YALIMO</v>
      </c>
      <c r="K2615">
        <f t="shared" si="2"/>
        <v>1</v>
      </c>
    </row>
    <row r="2616">
      <c r="A2616" s="9" t="s">
        <v>24844</v>
      </c>
      <c r="B2616" s="10" t="s">
        <v>24845</v>
      </c>
      <c r="C2616" s="2" t="s">
        <v>159</v>
      </c>
      <c r="D2616" s="2" t="s">
        <v>676</v>
      </c>
      <c r="E2616" s="2" t="s">
        <v>949</v>
      </c>
      <c r="F2616" s="2" t="s">
        <v>24846</v>
      </c>
      <c r="G2616" s="12">
        <v>100.0</v>
      </c>
      <c r="H2616" s="2" t="s">
        <v>76</v>
      </c>
      <c r="I2616" s="2" t="s">
        <v>24836</v>
      </c>
      <c r="J2616" t="str">
        <f t="shared" si="1"/>
        <v>9706-YALIMO</v>
      </c>
      <c r="K2616">
        <f t="shared" si="2"/>
        <v>1</v>
      </c>
    </row>
    <row r="2617">
      <c r="A2617" s="9" t="s">
        <v>7355</v>
      </c>
      <c r="B2617" s="10" t="s">
        <v>7365</v>
      </c>
      <c r="C2617" s="2" t="s">
        <v>159</v>
      </c>
      <c r="D2617" s="2" t="s">
        <v>676</v>
      </c>
      <c r="E2617" s="2" t="s">
        <v>949</v>
      </c>
      <c r="F2617" s="2" t="s">
        <v>7366</v>
      </c>
      <c r="G2617" s="12">
        <v>100.0</v>
      </c>
      <c r="H2617" s="2" t="s">
        <v>76</v>
      </c>
      <c r="I2617" s="2" t="s">
        <v>24836</v>
      </c>
      <c r="J2617" t="str">
        <f t="shared" si="1"/>
        <v>9706-YALIMO</v>
      </c>
      <c r="K2617">
        <f t="shared" si="2"/>
        <v>1</v>
      </c>
    </row>
    <row r="2618">
      <c r="A2618" s="9" t="s">
        <v>24847</v>
      </c>
      <c r="B2618" s="10" t="s">
        <v>2066</v>
      </c>
      <c r="C2618" s="2" t="s">
        <v>134</v>
      </c>
      <c r="D2618" s="2" t="s">
        <v>2067</v>
      </c>
      <c r="E2618" s="2" t="s">
        <v>2068</v>
      </c>
      <c r="F2618" s="2" t="s">
        <v>2069</v>
      </c>
      <c r="G2618" s="12">
        <v>100.0</v>
      </c>
      <c r="H2618" s="2" t="s">
        <v>24848</v>
      </c>
      <c r="I2618" s="2" t="s">
        <v>24849</v>
      </c>
      <c r="J2618" t="str">
        <f t="shared" si="1"/>
        <v>9603-DEIYAI</v>
      </c>
      <c r="K2618">
        <f t="shared" si="2"/>
        <v>1</v>
      </c>
    </row>
    <row r="2619">
      <c r="A2619" s="9" t="s">
        <v>24850</v>
      </c>
      <c r="B2619" s="10" t="s">
        <v>24851</v>
      </c>
      <c r="C2619" s="2" t="s">
        <v>134</v>
      </c>
      <c r="D2619" s="2" t="s">
        <v>2067</v>
      </c>
      <c r="E2619" s="2" t="s">
        <v>2068</v>
      </c>
      <c r="F2619" s="2" t="s">
        <v>24852</v>
      </c>
      <c r="G2619" s="12">
        <v>100.0</v>
      </c>
      <c r="H2619" s="2" t="s">
        <v>24848</v>
      </c>
      <c r="I2619" s="2" t="s">
        <v>24849</v>
      </c>
      <c r="J2619" t="str">
        <f t="shared" si="1"/>
        <v>9603-DEIYAI</v>
      </c>
      <c r="K2619">
        <f t="shared" si="2"/>
        <v>1</v>
      </c>
    </row>
    <row r="2620">
      <c r="A2620" s="9" t="s">
        <v>24853</v>
      </c>
      <c r="B2620" s="10" t="s">
        <v>24854</v>
      </c>
      <c r="C2620" s="2" t="s">
        <v>134</v>
      </c>
      <c r="D2620" s="2" t="s">
        <v>2067</v>
      </c>
      <c r="E2620" s="2" t="s">
        <v>2068</v>
      </c>
      <c r="F2620" s="2" t="s">
        <v>24855</v>
      </c>
      <c r="G2620" s="12">
        <v>100.0</v>
      </c>
      <c r="H2620" s="2" t="s">
        <v>24848</v>
      </c>
      <c r="I2620" s="2" t="s">
        <v>24849</v>
      </c>
      <c r="J2620" t="str">
        <f t="shared" si="1"/>
        <v>9603-DEIYAI</v>
      </c>
      <c r="K2620">
        <f t="shared" si="2"/>
        <v>1</v>
      </c>
    </row>
    <row r="2621">
      <c r="A2621" s="9" t="s">
        <v>3739</v>
      </c>
      <c r="B2621" s="10" t="s">
        <v>3744</v>
      </c>
      <c r="C2621" s="2" t="s">
        <v>134</v>
      </c>
      <c r="D2621" s="2" t="s">
        <v>668</v>
      </c>
      <c r="E2621" s="2" t="s">
        <v>3735</v>
      </c>
      <c r="F2621" s="2" t="s">
        <v>3745</v>
      </c>
      <c r="G2621" s="12">
        <v>100.0</v>
      </c>
      <c r="H2621" s="2" t="s">
        <v>24856</v>
      </c>
      <c r="I2621" s="2" t="s">
        <v>24849</v>
      </c>
      <c r="J2621" t="str">
        <f t="shared" si="1"/>
        <v>9608-PUNCAK JAYA</v>
      </c>
      <c r="K2621">
        <f t="shared" si="2"/>
        <v>1</v>
      </c>
    </row>
    <row r="2622">
      <c r="A2622" s="9" t="s">
        <v>24857</v>
      </c>
      <c r="B2622" s="10" t="s">
        <v>24858</v>
      </c>
      <c r="C2622" s="2" t="s">
        <v>134</v>
      </c>
      <c r="D2622" s="2" t="s">
        <v>668</v>
      </c>
      <c r="E2622" s="2" t="s">
        <v>3735</v>
      </c>
      <c r="F2622" s="2" t="s">
        <v>24859</v>
      </c>
      <c r="G2622" s="12">
        <v>100.0</v>
      </c>
      <c r="H2622" s="2" t="s">
        <v>24856</v>
      </c>
      <c r="I2622" s="2" t="s">
        <v>24849</v>
      </c>
      <c r="J2622" t="str">
        <f t="shared" si="1"/>
        <v>9608-PUNCAK JAYA</v>
      </c>
      <c r="K2622">
        <f t="shared" si="2"/>
        <v>1</v>
      </c>
    </row>
    <row r="2623">
      <c r="A2623" s="9" t="s">
        <v>24860</v>
      </c>
      <c r="B2623" s="10" t="s">
        <v>24861</v>
      </c>
      <c r="C2623" s="2" t="s">
        <v>159</v>
      </c>
      <c r="D2623" s="2" t="s">
        <v>160</v>
      </c>
      <c r="E2623" s="2" t="s">
        <v>2361</v>
      </c>
      <c r="F2623" s="2" t="s">
        <v>24862</v>
      </c>
      <c r="G2623" s="12">
        <v>100.0</v>
      </c>
      <c r="H2623" s="2" t="s">
        <v>76</v>
      </c>
      <c r="I2623" s="2" t="s">
        <v>24849</v>
      </c>
      <c r="J2623" t="str">
        <f t="shared" si="1"/>
        <v>9702-JAYAWIJAYA</v>
      </c>
      <c r="K2623">
        <f t="shared" si="2"/>
        <v>1</v>
      </c>
    </row>
    <row r="2624">
      <c r="A2624" s="9" t="s">
        <v>4202</v>
      </c>
      <c r="B2624" s="10" t="s">
        <v>4207</v>
      </c>
      <c r="C2624" s="2" t="s">
        <v>159</v>
      </c>
      <c r="D2624" s="2" t="s">
        <v>345</v>
      </c>
      <c r="E2624" s="2" t="s">
        <v>347</v>
      </c>
      <c r="F2624" s="2" t="s">
        <v>4208</v>
      </c>
      <c r="G2624" s="12">
        <v>100.0</v>
      </c>
      <c r="H2624" s="2" t="s">
        <v>76</v>
      </c>
      <c r="I2624" s="2" t="s">
        <v>24849</v>
      </c>
      <c r="J2624" t="str">
        <f t="shared" si="1"/>
        <v>9705-MAMBERAMO TENGAH</v>
      </c>
      <c r="K2624">
        <f t="shared" si="2"/>
        <v>1</v>
      </c>
    </row>
    <row r="2625">
      <c r="A2625" s="9" t="s">
        <v>99</v>
      </c>
      <c r="B2625" s="10" t="s">
        <v>122</v>
      </c>
      <c r="C2625" s="2" t="s">
        <v>70</v>
      </c>
      <c r="D2625" s="2" t="s">
        <v>71</v>
      </c>
      <c r="E2625" s="2" t="s">
        <v>72</v>
      </c>
      <c r="F2625" s="2" t="s">
        <v>124</v>
      </c>
      <c r="G2625" s="12">
        <v>100.0</v>
      </c>
      <c r="H2625" s="2" t="s">
        <v>76</v>
      </c>
      <c r="I2625" s="2" t="s">
        <v>24863</v>
      </c>
      <c r="J2625" t="str">
        <f t="shared" si="1"/>
        <v>9403-JAYAPURA</v>
      </c>
      <c r="K2625">
        <f t="shared" si="2"/>
        <v>1</v>
      </c>
    </row>
    <row r="2626">
      <c r="A2626" s="9" t="s">
        <v>127</v>
      </c>
      <c r="B2626" s="10" t="s">
        <v>128</v>
      </c>
      <c r="C2626" s="2" t="s">
        <v>70</v>
      </c>
      <c r="D2626" s="2" t="s">
        <v>71</v>
      </c>
      <c r="E2626" s="2" t="s">
        <v>129</v>
      </c>
      <c r="F2626" s="2" t="s">
        <v>130</v>
      </c>
      <c r="G2626" s="12">
        <v>100.0</v>
      </c>
      <c r="H2626" s="2" t="s">
        <v>76</v>
      </c>
      <c r="I2626" s="2" t="s">
        <v>24863</v>
      </c>
      <c r="J2626" t="str">
        <f t="shared" si="1"/>
        <v>9403-JAYAPURA</v>
      </c>
      <c r="K2626">
        <f t="shared" si="2"/>
        <v>1</v>
      </c>
    </row>
    <row r="2627">
      <c r="A2627" s="9" t="s">
        <v>9656</v>
      </c>
      <c r="B2627" s="10" t="s">
        <v>9675</v>
      </c>
      <c r="C2627" s="2" t="s">
        <v>70</v>
      </c>
      <c r="D2627" s="2" t="s">
        <v>71</v>
      </c>
      <c r="E2627" s="2" t="s">
        <v>129</v>
      </c>
      <c r="F2627" s="2" t="s">
        <v>9677</v>
      </c>
      <c r="G2627" s="12">
        <v>100.0</v>
      </c>
      <c r="H2627" s="2" t="s">
        <v>76</v>
      </c>
      <c r="I2627" s="2" t="s">
        <v>24863</v>
      </c>
      <c r="J2627" t="str">
        <f t="shared" si="1"/>
        <v>9403-JAYAPURA</v>
      </c>
      <c r="K2627">
        <f t="shared" si="2"/>
        <v>1</v>
      </c>
    </row>
    <row r="2628">
      <c r="A2628" s="9" t="s">
        <v>7427</v>
      </c>
      <c r="B2628" s="10" t="s">
        <v>7435</v>
      </c>
      <c r="C2628" s="2" t="s">
        <v>70</v>
      </c>
      <c r="D2628" s="2" t="s">
        <v>71</v>
      </c>
      <c r="E2628" s="2" t="s">
        <v>129</v>
      </c>
      <c r="F2628" s="2" t="s">
        <v>7437</v>
      </c>
      <c r="G2628" s="12">
        <v>100.0</v>
      </c>
      <c r="H2628" s="2" t="s">
        <v>76</v>
      </c>
      <c r="I2628" s="2" t="s">
        <v>24863</v>
      </c>
      <c r="J2628" t="str">
        <f t="shared" si="1"/>
        <v>9403-JAYAPURA</v>
      </c>
      <c r="K2628">
        <f t="shared" si="2"/>
        <v>1</v>
      </c>
    </row>
    <row r="2629">
      <c r="A2629" s="9" t="s">
        <v>9685</v>
      </c>
      <c r="B2629" s="10" t="s">
        <v>9696</v>
      </c>
      <c r="C2629" s="2" t="s">
        <v>70</v>
      </c>
      <c r="D2629" s="2" t="s">
        <v>71</v>
      </c>
      <c r="E2629" s="2" t="s">
        <v>129</v>
      </c>
      <c r="F2629" s="2" t="s">
        <v>9697</v>
      </c>
      <c r="G2629" s="12">
        <v>100.0</v>
      </c>
      <c r="H2629" s="2" t="s">
        <v>76</v>
      </c>
      <c r="I2629" s="2" t="s">
        <v>24863</v>
      </c>
      <c r="J2629" t="str">
        <f t="shared" si="1"/>
        <v>9403-JAYAPURA</v>
      </c>
      <c r="K2629">
        <f t="shared" si="2"/>
        <v>1</v>
      </c>
    </row>
    <row r="2630">
      <c r="A2630" s="9" t="s">
        <v>132</v>
      </c>
      <c r="B2630" s="10" t="s">
        <v>137</v>
      </c>
      <c r="C2630" s="2" t="s">
        <v>70</v>
      </c>
      <c r="D2630" s="2" t="s">
        <v>71</v>
      </c>
      <c r="E2630" s="2" t="s">
        <v>129</v>
      </c>
      <c r="F2630" s="2" t="s">
        <v>139</v>
      </c>
      <c r="G2630" s="12">
        <v>100.0</v>
      </c>
      <c r="H2630" s="2" t="s">
        <v>76</v>
      </c>
      <c r="I2630" s="2" t="s">
        <v>24863</v>
      </c>
      <c r="J2630" t="str">
        <f t="shared" si="1"/>
        <v>9403-JAYAPURA</v>
      </c>
      <c r="K2630">
        <f t="shared" si="2"/>
        <v>1</v>
      </c>
    </row>
    <row r="2631">
      <c r="A2631" s="9" t="s">
        <v>7444</v>
      </c>
      <c r="B2631" s="10" t="s">
        <v>7450</v>
      </c>
      <c r="C2631" s="2" t="s">
        <v>70</v>
      </c>
      <c r="D2631" s="2" t="s">
        <v>71</v>
      </c>
      <c r="E2631" s="2" t="s">
        <v>129</v>
      </c>
      <c r="F2631" s="2" t="s">
        <v>3561</v>
      </c>
      <c r="G2631" s="12">
        <v>100.0</v>
      </c>
      <c r="H2631" s="2" t="s">
        <v>76</v>
      </c>
      <c r="I2631" s="2" t="s">
        <v>24863</v>
      </c>
      <c r="J2631" t="str">
        <f t="shared" si="1"/>
        <v>9403-JAYAPURA</v>
      </c>
      <c r="K2631">
        <f t="shared" si="2"/>
        <v>1</v>
      </c>
    </row>
    <row r="2632">
      <c r="A2632" s="9" t="s">
        <v>10065</v>
      </c>
      <c r="B2632" s="10" t="s">
        <v>10076</v>
      </c>
      <c r="C2632" s="2" t="s">
        <v>70</v>
      </c>
      <c r="D2632" s="2" t="s">
        <v>395</v>
      </c>
      <c r="E2632" s="2" t="s">
        <v>2096</v>
      </c>
      <c r="F2632" s="2" t="s">
        <v>10078</v>
      </c>
      <c r="G2632" s="12">
        <v>100.0</v>
      </c>
      <c r="H2632" s="2" t="s">
        <v>76</v>
      </c>
      <c r="I2632" s="2" t="s">
        <v>24863</v>
      </c>
      <c r="J2632" t="str">
        <f t="shared" si="1"/>
        <v>9419-SARMI</v>
      </c>
      <c r="K2632">
        <f t="shared" si="2"/>
        <v>1</v>
      </c>
    </row>
    <row r="2633">
      <c r="A2633" s="9" t="s">
        <v>10087</v>
      </c>
      <c r="B2633" s="10" t="s">
        <v>10097</v>
      </c>
      <c r="C2633" s="2" t="s">
        <v>70</v>
      </c>
      <c r="D2633" s="2" t="s">
        <v>395</v>
      </c>
      <c r="E2633" s="2" t="s">
        <v>2096</v>
      </c>
      <c r="F2633" s="2" t="s">
        <v>10098</v>
      </c>
      <c r="G2633" s="12">
        <v>100.0</v>
      </c>
      <c r="H2633" s="2" t="s">
        <v>76</v>
      </c>
      <c r="I2633" s="2" t="s">
        <v>24863</v>
      </c>
      <c r="J2633" t="str">
        <f t="shared" si="1"/>
        <v>9419-SARMI</v>
      </c>
      <c r="K2633">
        <f t="shared" si="2"/>
        <v>1</v>
      </c>
    </row>
    <row r="2634">
      <c r="A2634" s="9" t="s">
        <v>10104</v>
      </c>
      <c r="B2634" s="10" t="s">
        <v>10117</v>
      </c>
      <c r="C2634" s="2" t="s">
        <v>70</v>
      </c>
      <c r="D2634" s="2" t="s">
        <v>395</v>
      </c>
      <c r="E2634" s="2" t="s">
        <v>2096</v>
      </c>
      <c r="F2634" s="2" t="s">
        <v>10120</v>
      </c>
      <c r="G2634" s="12">
        <v>100.0</v>
      </c>
      <c r="H2634" s="2" t="s">
        <v>76</v>
      </c>
      <c r="I2634" s="2" t="s">
        <v>24863</v>
      </c>
      <c r="J2634" t="str">
        <f t="shared" si="1"/>
        <v>9419-SARMI</v>
      </c>
      <c r="K2634">
        <f t="shared" si="2"/>
        <v>1</v>
      </c>
    </row>
    <row r="2635">
      <c r="A2635" s="9" t="s">
        <v>10234</v>
      </c>
      <c r="B2635" s="10" t="s">
        <v>10243</v>
      </c>
      <c r="C2635" s="2" t="s">
        <v>70</v>
      </c>
      <c r="D2635" s="2" t="s">
        <v>177</v>
      </c>
      <c r="E2635" s="2" t="s">
        <v>403</v>
      </c>
      <c r="F2635" s="2" t="s">
        <v>10245</v>
      </c>
      <c r="G2635" s="12">
        <v>100.0</v>
      </c>
      <c r="H2635" s="2" t="s">
        <v>76</v>
      </c>
      <c r="I2635" s="2" t="s">
        <v>24863</v>
      </c>
      <c r="J2635" t="str">
        <f t="shared" si="1"/>
        <v>9420-KEEROM</v>
      </c>
      <c r="K2635">
        <f t="shared" si="2"/>
        <v>1</v>
      </c>
    </row>
    <row r="2636">
      <c r="A2636" s="9" t="s">
        <v>7523</v>
      </c>
      <c r="B2636" s="10" t="s">
        <v>7535</v>
      </c>
      <c r="C2636" s="2" t="s">
        <v>70</v>
      </c>
      <c r="D2636" s="2" t="s">
        <v>177</v>
      </c>
      <c r="E2636" s="2" t="s">
        <v>403</v>
      </c>
      <c r="F2636" s="2" t="s">
        <v>7538</v>
      </c>
      <c r="G2636" s="12">
        <v>100.0</v>
      </c>
      <c r="H2636" s="2" t="s">
        <v>76</v>
      </c>
      <c r="I2636" s="2" t="s">
        <v>24863</v>
      </c>
      <c r="J2636" t="str">
        <f t="shared" si="1"/>
        <v>9420-KEEROM</v>
      </c>
      <c r="K2636">
        <f t="shared" si="2"/>
        <v>1</v>
      </c>
    </row>
    <row r="2637">
      <c r="A2637" s="9" t="s">
        <v>4285</v>
      </c>
      <c r="B2637" s="10" t="s">
        <v>4291</v>
      </c>
      <c r="C2637" s="2" t="s">
        <v>70</v>
      </c>
      <c r="D2637" s="2" t="s">
        <v>177</v>
      </c>
      <c r="E2637" s="2" t="s">
        <v>403</v>
      </c>
      <c r="F2637" s="2" t="s">
        <v>4292</v>
      </c>
      <c r="G2637" s="12">
        <v>100.0</v>
      </c>
      <c r="H2637" s="2" t="s">
        <v>76</v>
      </c>
      <c r="I2637" s="2" t="s">
        <v>24863</v>
      </c>
      <c r="J2637" t="str">
        <f t="shared" si="1"/>
        <v>9420-KEEROM</v>
      </c>
      <c r="K2637">
        <f t="shared" si="2"/>
        <v>1</v>
      </c>
    </row>
    <row r="2638">
      <c r="A2638" s="9" t="s">
        <v>398</v>
      </c>
      <c r="B2638" s="10" t="s">
        <v>402</v>
      </c>
      <c r="C2638" s="2" t="s">
        <v>70</v>
      </c>
      <c r="D2638" s="2" t="s">
        <v>177</v>
      </c>
      <c r="E2638" s="2" t="s">
        <v>403</v>
      </c>
      <c r="F2638" s="2" t="s">
        <v>404</v>
      </c>
      <c r="G2638" s="12">
        <v>100.0</v>
      </c>
      <c r="H2638" s="2" t="s">
        <v>76</v>
      </c>
      <c r="I2638" s="2" t="s">
        <v>24863</v>
      </c>
      <c r="J2638" t="str">
        <f t="shared" si="1"/>
        <v>9420-KEEROM</v>
      </c>
      <c r="K2638">
        <f t="shared" si="2"/>
        <v>1</v>
      </c>
    </row>
    <row r="2639">
      <c r="A2639" s="9" t="s">
        <v>4298</v>
      </c>
      <c r="B2639" s="10" t="s">
        <v>4303</v>
      </c>
      <c r="C2639" s="2" t="s">
        <v>70</v>
      </c>
      <c r="D2639" s="2" t="s">
        <v>177</v>
      </c>
      <c r="E2639" s="2" t="s">
        <v>403</v>
      </c>
      <c r="F2639" s="2" t="s">
        <v>4305</v>
      </c>
      <c r="G2639" s="12">
        <v>100.0</v>
      </c>
      <c r="H2639" s="2" t="s">
        <v>76</v>
      </c>
      <c r="I2639" s="2" t="s">
        <v>24863</v>
      </c>
      <c r="J2639" t="str">
        <f t="shared" si="1"/>
        <v>9420-KEEROM</v>
      </c>
      <c r="K2639">
        <f t="shared" si="2"/>
        <v>1</v>
      </c>
    </row>
    <row r="2640">
      <c r="A2640" s="9" t="s">
        <v>408</v>
      </c>
      <c r="B2640" s="10" t="s">
        <v>411</v>
      </c>
      <c r="C2640" s="2" t="s">
        <v>70</v>
      </c>
      <c r="D2640" s="2" t="s">
        <v>177</v>
      </c>
      <c r="E2640" s="2" t="s">
        <v>403</v>
      </c>
      <c r="F2640" s="2" t="s">
        <v>413</v>
      </c>
      <c r="G2640" s="12">
        <v>100.0</v>
      </c>
      <c r="H2640" s="2" t="s">
        <v>76</v>
      </c>
      <c r="I2640" s="2" t="s">
        <v>24863</v>
      </c>
      <c r="J2640" t="str">
        <f t="shared" si="1"/>
        <v>9420-KEEROM</v>
      </c>
      <c r="K2640">
        <f t="shared" si="2"/>
        <v>1</v>
      </c>
    </row>
    <row r="2641">
      <c r="A2641" s="9" t="s">
        <v>4309</v>
      </c>
      <c r="B2641" s="10" t="s">
        <v>4314</v>
      </c>
      <c r="C2641" s="2" t="s">
        <v>70</v>
      </c>
      <c r="D2641" s="2" t="s">
        <v>177</v>
      </c>
      <c r="E2641" s="2" t="s">
        <v>403</v>
      </c>
      <c r="F2641" s="2" t="s">
        <v>4315</v>
      </c>
      <c r="G2641" s="12">
        <v>100.0</v>
      </c>
      <c r="H2641" s="2" t="s">
        <v>76</v>
      </c>
      <c r="I2641" s="2" t="s">
        <v>24863</v>
      </c>
      <c r="J2641" t="str">
        <f t="shared" si="1"/>
        <v>9420-KEEROM</v>
      </c>
      <c r="K2641">
        <f t="shared" si="2"/>
        <v>1</v>
      </c>
    </row>
    <row r="2642">
      <c r="A2642" s="9" t="s">
        <v>1059</v>
      </c>
      <c r="B2642" s="10" t="s">
        <v>1067</v>
      </c>
      <c r="C2642" s="2" t="s">
        <v>70</v>
      </c>
      <c r="D2642" s="2" t="s">
        <v>177</v>
      </c>
      <c r="E2642" s="2" t="s">
        <v>403</v>
      </c>
      <c r="F2642" s="2" t="s">
        <v>1069</v>
      </c>
      <c r="G2642" s="12">
        <v>100.0</v>
      </c>
      <c r="H2642" s="2" t="s">
        <v>76</v>
      </c>
      <c r="I2642" s="2" t="s">
        <v>24863</v>
      </c>
      <c r="J2642" t="str">
        <f t="shared" si="1"/>
        <v>9420-KEEROM</v>
      </c>
      <c r="K2642">
        <f t="shared" si="2"/>
        <v>1</v>
      </c>
    </row>
    <row r="2643">
      <c r="A2643" s="9" t="s">
        <v>7542</v>
      </c>
      <c r="B2643" s="10" t="s">
        <v>7553</v>
      </c>
      <c r="C2643" s="2" t="s">
        <v>70</v>
      </c>
      <c r="D2643" s="2" t="s">
        <v>177</v>
      </c>
      <c r="E2643" s="2" t="s">
        <v>403</v>
      </c>
      <c r="F2643" s="2" t="s">
        <v>7555</v>
      </c>
      <c r="G2643" s="12">
        <v>100.0</v>
      </c>
      <c r="H2643" s="2" t="s">
        <v>76</v>
      </c>
      <c r="I2643" s="2" t="s">
        <v>24863</v>
      </c>
      <c r="J2643" t="str">
        <f t="shared" si="1"/>
        <v>9420-KEEROM</v>
      </c>
      <c r="K2643">
        <f t="shared" si="2"/>
        <v>1</v>
      </c>
    </row>
    <row r="2644">
      <c r="A2644" s="9" t="s">
        <v>2166</v>
      </c>
      <c r="B2644" s="10" t="s">
        <v>2171</v>
      </c>
      <c r="C2644" s="2" t="s">
        <v>70</v>
      </c>
      <c r="D2644" s="2" t="s">
        <v>177</v>
      </c>
      <c r="E2644" s="2" t="s">
        <v>2175</v>
      </c>
      <c r="F2644" s="2" t="s">
        <v>2177</v>
      </c>
      <c r="G2644" s="12">
        <v>100.0</v>
      </c>
      <c r="H2644" s="2" t="s">
        <v>76</v>
      </c>
      <c r="I2644" s="2" t="s">
        <v>24863</v>
      </c>
      <c r="J2644" t="str">
        <f t="shared" si="1"/>
        <v>9420-KEEROM</v>
      </c>
      <c r="K2644">
        <f t="shared" si="2"/>
        <v>1</v>
      </c>
    </row>
    <row r="2645">
      <c r="A2645" s="9" t="s">
        <v>2180</v>
      </c>
      <c r="B2645" s="10" t="s">
        <v>2186</v>
      </c>
      <c r="C2645" s="2" t="s">
        <v>70</v>
      </c>
      <c r="D2645" s="2" t="s">
        <v>177</v>
      </c>
      <c r="E2645" s="2" t="s">
        <v>2175</v>
      </c>
      <c r="F2645" s="2" t="s">
        <v>2190</v>
      </c>
      <c r="G2645" s="12">
        <v>100.0</v>
      </c>
      <c r="H2645" s="2" t="s">
        <v>76</v>
      </c>
      <c r="I2645" s="2" t="s">
        <v>24863</v>
      </c>
      <c r="J2645" t="str">
        <f t="shared" si="1"/>
        <v>9420-KEEROM</v>
      </c>
      <c r="K2645">
        <f t="shared" si="2"/>
        <v>1</v>
      </c>
    </row>
    <row r="2646">
      <c r="A2646" s="9" t="s">
        <v>2193</v>
      </c>
      <c r="B2646" s="10" t="s">
        <v>2199</v>
      </c>
      <c r="C2646" s="2" t="s">
        <v>70</v>
      </c>
      <c r="D2646" s="2" t="s">
        <v>177</v>
      </c>
      <c r="E2646" s="2" t="s">
        <v>2175</v>
      </c>
      <c r="F2646" s="2" t="s">
        <v>2201</v>
      </c>
      <c r="G2646" s="12">
        <v>100.0</v>
      </c>
      <c r="H2646" s="2" t="s">
        <v>76</v>
      </c>
      <c r="I2646" s="2" t="s">
        <v>24863</v>
      </c>
      <c r="J2646" t="str">
        <f t="shared" si="1"/>
        <v>9420-KEEROM</v>
      </c>
      <c r="K2646">
        <f t="shared" si="2"/>
        <v>1</v>
      </c>
    </row>
    <row r="2647">
      <c r="A2647" s="9" t="s">
        <v>10394</v>
      </c>
      <c r="B2647" s="10" t="s">
        <v>10404</v>
      </c>
      <c r="C2647" s="2" t="s">
        <v>70</v>
      </c>
      <c r="D2647" s="2" t="s">
        <v>177</v>
      </c>
      <c r="E2647" s="2" t="s">
        <v>2175</v>
      </c>
      <c r="F2647" s="2" t="s">
        <v>2175</v>
      </c>
      <c r="G2647" s="12">
        <v>100.0</v>
      </c>
      <c r="H2647" s="2" t="s">
        <v>76</v>
      </c>
      <c r="I2647" s="2" t="s">
        <v>24863</v>
      </c>
      <c r="J2647" t="str">
        <f t="shared" si="1"/>
        <v>9420-KEEROM</v>
      </c>
      <c r="K2647">
        <f t="shared" si="2"/>
        <v>1</v>
      </c>
    </row>
    <row r="2648">
      <c r="A2648" s="9" t="s">
        <v>2203</v>
      </c>
      <c r="B2648" s="10" t="s">
        <v>2210</v>
      </c>
      <c r="C2648" s="2" t="s">
        <v>70</v>
      </c>
      <c r="D2648" s="2" t="s">
        <v>177</v>
      </c>
      <c r="E2648" s="2" t="s">
        <v>2175</v>
      </c>
      <c r="F2648" s="2" t="s">
        <v>2213</v>
      </c>
      <c r="G2648" s="12">
        <v>100.0</v>
      </c>
      <c r="H2648" s="2" t="s">
        <v>76</v>
      </c>
      <c r="I2648" s="2" t="s">
        <v>24863</v>
      </c>
      <c r="J2648" t="str">
        <f t="shared" si="1"/>
        <v>9420-KEEROM</v>
      </c>
      <c r="K2648">
        <f t="shared" si="2"/>
        <v>1</v>
      </c>
    </row>
    <row r="2649">
      <c r="A2649" s="9" t="s">
        <v>5917</v>
      </c>
      <c r="B2649" s="10" t="s">
        <v>5925</v>
      </c>
      <c r="C2649" s="2" t="s">
        <v>70</v>
      </c>
      <c r="D2649" s="2" t="s">
        <v>1413</v>
      </c>
      <c r="E2649" s="2" t="s">
        <v>1419</v>
      </c>
      <c r="F2649" s="2" t="s">
        <v>2053</v>
      </c>
      <c r="G2649" s="12">
        <v>100.0</v>
      </c>
      <c r="H2649" s="2" t="s">
        <v>76</v>
      </c>
      <c r="I2649" s="2" t="s">
        <v>24863</v>
      </c>
      <c r="J2649" t="str">
        <f t="shared" si="1"/>
        <v>9427-SUPIORI</v>
      </c>
      <c r="K2649">
        <f t="shared" si="2"/>
        <v>1</v>
      </c>
    </row>
    <row r="2650">
      <c r="A2650" s="9" t="s">
        <v>7578</v>
      </c>
      <c r="B2650" s="10" t="s">
        <v>7588</v>
      </c>
      <c r="C2650" s="2" t="s">
        <v>70</v>
      </c>
      <c r="D2650" s="2" t="s">
        <v>1436</v>
      </c>
      <c r="E2650" s="2" t="s">
        <v>1437</v>
      </c>
      <c r="F2650" s="2" t="s">
        <v>7592</v>
      </c>
      <c r="G2650" s="12">
        <v>100.0</v>
      </c>
      <c r="H2650" s="2" t="s">
        <v>76</v>
      </c>
      <c r="I2650" s="2" t="s">
        <v>24863</v>
      </c>
      <c r="J2650" t="str">
        <f t="shared" si="1"/>
        <v>9428-MAMBERAMO RAYA</v>
      </c>
      <c r="K2650">
        <f t="shared" si="2"/>
        <v>1</v>
      </c>
    </row>
    <row r="2651">
      <c r="A2651" s="9" t="s">
        <v>7594</v>
      </c>
      <c r="B2651" s="10" t="s">
        <v>1435</v>
      </c>
      <c r="C2651" s="2" t="s">
        <v>70</v>
      </c>
      <c r="D2651" s="2" t="s">
        <v>1436</v>
      </c>
      <c r="E2651" s="2" t="s">
        <v>1437</v>
      </c>
      <c r="F2651" s="2" t="s">
        <v>1438</v>
      </c>
      <c r="G2651" s="12">
        <v>100.0</v>
      </c>
      <c r="H2651" s="2" t="s">
        <v>76</v>
      </c>
      <c r="I2651" s="2" t="s">
        <v>24863</v>
      </c>
      <c r="J2651" t="str">
        <f t="shared" si="1"/>
        <v>9428-MAMBERAMO RAYA</v>
      </c>
      <c r="K2651">
        <f t="shared" si="2"/>
        <v>1</v>
      </c>
    </row>
    <row r="2652">
      <c r="A2652" s="9" t="s">
        <v>7611</v>
      </c>
      <c r="B2652" s="10" t="s">
        <v>7619</v>
      </c>
      <c r="C2652" s="2" t="s">
        <v>70</v>
      </c>
      <c r="D2652" s="2" t="s">
        <v>1436</v>
      </c>
      <c r="E2652" s="2" t="s">
        <v>1437</v>
      </c>
      <c r="F2652" s="2" t="s">
        <v>7621</v>
      </c>
      <c r="G2652" s="12">
        <v>100.0</v>
      </c>
      <c r="H2652" s="2" t="s">
        <v>76</v>
      </c>
      <c r="I2652" s="2" t="s">
        <v>24863</v>
      </c>
      <c r="J2652" t="str">
        <f t="shared" si="1"/>
        <v>9428-MAMBERAMO RAYA</v>
      </c>
      <c r="K2652">
        <f t="shared" si="2"/>
        <v>1</v>
      </c>
    </row>
    <row r="2653">
      <c r="A2653" s="9" t="s">
        <v>10852</v>
      </c>
      <c r="B2653" s="10" t="s">
        <v>10861</v>
      </c>
      <c r="C2653" s="2" t="s">
        <v>70</v>
      </c>
      <c r="D2653" s="2" t="s">
        <v>1436</v>
      </c>
      <c r="E2653" s="2" t="s">
        <v>1437</v>
      </c>
      <c r="F2653" s="2" t="s">
        <v>10863</v>
      </c>
      <c r="G2653" s="12">
        <v>100.0</v>
      </c>
      <c r="H2653" s="2" t="s">
        <v>76</v>
      </c>
      <c r="I2653" s="2" t="s">
        <v>24863</v>
      </c>
      <c r="J2653" t="str">
        <f t="shared" si="1"/>
        <v>9428-MAMBERAMO RAYA</v>
      </c>
      <c r="K2653">
        <f t="shared" si="2"/>
        <v>1</v>
      </c>
    </row>
    <row r="2654">
      <c r="A2654" s="9" t="s">
        <v>10868</v>
      </c>
      <c r="B2654" s="10" t="s">
        <v>10879</v>
      </c>
      <c r="C2654" s="2" t="s">
        <v>70</v>
      </c>
      <c r="D2654" s="2" t="s">
        <v>1436</v>
      </c>
      <c r="E2654" s="2" t="s">
        <v>1437</v>
      </c>
      <c r="F2654" s="2" t="s">
        <v>10881</v>
      </c>
      <c r="G2654" s="12">
        <v>100.0</v>
      </c>
      <c r="H2654" s="2" t="s">
        <v>76</v>
      </c>
      <c r="I2654" s="2" t="s">
        <v>24863</v>
      </c>
      <c r="J2654" t="str">
        <f t="shared" si="1"/>
        <v>9428-MAMBERAMO RAYA</v>
      </c>
      <c r="K2654">
        <f t="shared" si="2"/>
        <v>1</v>
      </c>
    </row>
    <row r="2655">
      <c r="A2655" s="9" t="s">
        <v>10885</v>
      </c>
      <c r="B2655" s="10" t="s">
        <v>10896</v>
      </c>
      <c r="C2655" s="2" t="s">
        <v>70</v>
      </c>
      <c r="D2655" s="2" t="s">
        <v>1436</v>
      </c>
      <c r="E2655" s="2" t="s">
        <v>1437</v>
      </c>
      <c r="F2655" s="2" t="s">
        <v>10898</v>
      </c>
      <c r="G2655" s="12">
        <v>100.0</v>
      </c>
      <c r="H2655" s="2" t="s">
        <v>76</v>
      </c>
      <c r="I2655" s="2" t="s">
        <v>24863</v>
      </c>
      <c r="J2655" t="str">
        <f t="shared" si="1"/>
        <v>9428-MAMBERAMO RAYA</v>
      </c>
      <c r="K2655">
        <f t="shared" si="2"/>
        <v>1</v>
      </c>
    </row>
    <row r="2656">
      <c r="A2656" s="9" t="s">
        <v>7625</v>
      </c>
      <c r="B2656" s="10" t="s">
        <v>1442</v>
      </c>
      <c r="C2656" s="2" t="s">
        <v>70</v>
      </c>
      <c r="D2656" s="2" t="s">
        <v>1436</v>
      </c>
      <c r="E2656" s="2" t="s">
        <v>1437</v>
      </c>
      <c r="F2656" s="2" t="s">
        <v>1443</v>
      </c>
      <c r="G2656" s="12">
        <v>100.0</v>
      </c>
      <c r="H2656" s="2" t="s">
        <v>76</v>
      </c>
      <c r="I2656" s="2" t="s">
        <v>24863</v>
      </c>
      <c r="J2656" t="str">
        <f t="shared" si="1"/>
        <v>9428-MAMBERAMO RAYA</v>
      </c>
      <c r="K2656">
        <f t="shared" si="2"/>
        <v>1</v>
      </c>
    </row>
    <row r="2657">
      <c r="A2657" s="9" t="s">
        <v>5930</v>
      </c>
      <c r="B2657" s="10" t="s">
        <v>5940</v>
      </c>
      <c r="C2657" s="2" t="s">
        <v>70</v>
      </c>
      <c r="D2657" s="2" t="s">
        <v>1436</v>
      </c>
      <c r="E2657" s="2" t="s">
        <v>345</v>
      </c>
      <c r="F2657" s="2" t="s">
        <v>5941</v>
      </c>
      <c r="G2657" s="12">
        <v>100.0</v>
      </c>
      <c r="H2657" s="2" t="s">
        <v>76</v>
      </c>
      <c r="I2657" s="2" t="s">
        <v>24863</v>
      </c>
      <c r="J2657" t="str">
        <f t="shared" si="1"/>
        <v>9428-MAMBERAMO RAYA</v>
      </c>
      <c r="K2657">
        <f t="shared" si="2"/>
        <v>1</v>
      </c>
    </row>
    <row r="2658">
      <c r="A2658" s="9" t="s">
        <v>5946</v>
      </c>
      <c r="B2658" s="10" t="s">
        <v>5955</v>
      </c>
      <c r="C2658" s="2" t="s">
        <v>70</v>
      </c>
      <c r="D2658" s="2" t="s">
        <v>1436</v>
      </c>
      <c r="E2658" s="2" t="s">
        <v>345</v>
      </c>
      <c r="F2658" s="2" t="s">
        <v>5956</v>
      </c>
      <c r="G2658" s="12">
        <v>100.0</v>
      </c>
      <c r="H2658" s="2" t="s">
        <v>76</v>
      </c>
      <c r="I2658" s="2" t="s">
        <v>24863</v>
      </c>
      <c r="J2658" t="str">
        <f t="shared" si="1"/>
        <v>9428-MAMBERAMO RAYA</v>
      </c>
      <c r="K2658">
        <f t="shared" si="2"/>
        <v>1</v>
      </c>
    </row>
    <row r="2659">
      <c r="A2659" s="9" t="s">
        <v>5960</v>
      </c>
      <c r="B2659" s="10" t="s">
        <v>5969</v>
      </c>
      <c r="C2659" s="2" t="s">
        <v>70</v>
      </c>
      <c r="D2659" s="2" t="s">
        <v>1436</v>
      </c>
      <c r="E2659" s="2" t="s">
        <v>345</v>
      </c>
      <c r="F2659" s="2" t="s">
        <v>5971</v>
      </c>
      <c r="G2659" s="12">
        <v>100.0</v>
      </c>
      <c r="H2659" s="2" t="s">
        <v>76</v>
      </c>
      <c r="I2659" s="2" t="s">
        <v>24863</v>
      </c>
      <c r="J2659" t="str">
        <f t="shared" si="1"/>
        <v>9428-MAMBERAMO RAYA</v>
      </c>
      <c r="K2659">
        <f t="shared" si="2"/>
        <v>1</v>
      </c>
    </row>
    <row r="2660">
      <c r="A2660" s="9" t="s">
        <v>5977</v>
      </c>
      <c r="B2660" s="10" t="s">
        <v>1456</v>
      </c>
      <c r="C2660" s="2" t="s">
        <v>70</v>
      </c>
      <c r="D2660" s="2" t="s">
        <v>1436</v>
      </c>
      <c r="E2660" s="2" t="s">
        <v>1458</v>
      </c>
      <c r="F2660" s="2" t="s">
        <v>1459</v>
      </c>
      <c r="G2660" s="12">
        <v>100.0</v>
      </c>
      <c r="H2660" s="2" t="s">
        <v>76</v>
      </c>
      <c r="I2660" s="2" t="s">
        <v>24863</v>
      </c>
      <c r="J2660" t="str">
        <f t="shared" si="1"/>
        <v>9428-MAMBERAMO RAYA</v>
      </c>
      <c r="K2660">
        <f t="shared" si="2"/>
        <v>1</v>
      </c>
    </row>
    <row r="2661">
      <c r="A2661" s="9" t="s">
        <v>7848</v>
      </c>
      <c r="B2661" s="10" t="s">
        <v>1465</v>
      </c>
      <c r="C2661" s="2" t="s">
        <v>70</v>
      </c>
      <c r="D2661" s="2" t="s">
        <v>1436</v>
      </c>
      <c r="E2661" s="2" t="s">
        <v>1458</v>
      </c>
      <c r="F2661" s="2" t="s">
        <v>1467</v>
      </c>
      <c r="G2661" s="12">
        <v>100.0</v>
      </c>
      <c r="H2661" s="2" t="s">
        <v>76</v>
      </c>
      <c r="I2661" s="2" t="s">
        <v>24863</v>
      </c>
      <c r="J2661" t="str">
        <f t="shared" si="1"/>
        <v>9428-MAMBERAMO RAYA</v>
      </c>
      <c r="K2661">
        <f t="shared" si="2"/>
        <v>1</v>
      </c>
    </row>
    <row r="2662">
      <c r="A2662" s="9" t="s">
        <v>6603</v>
      </c>
      <c r="B2662" s="10" t="s">
        <v>6611</v>
      </c>
      <c r="C2662" s="2" t="s">
        <v>70</v>
      </c>
      <c r="D2662" s="2" t="s">
        <v>1436</v>
      </c>
      <c r="E2662" s="2" t="s">
        <v>1458</v>
      </c>
      <c r="F2662" s="2" t="s">
        <v>6615</v>
      </c>
      <c r="G2662" s="12">
        <v>100.0</v>
      </c>
      <c r="H2662" s="2" t="s">
        <v>76</v>
      </c>
      <c r="I2662" s="2" t="s">
        <v>24863</v>
      </c>
      <c r="J2662" t="str">
        <f t="shared" si="1"/>
        <v>9428-MAMBERAMO RAYA</v>
      </c>
      <c r="K2662">
        <f t="shared" si="2"/>
        <v>1</v>
      </c>
    </row>
    <row r="2663">
      <c r="A2663" s="9" t="s">
        <v>6618</v>
      </c>
      <c r="B2663" s="10" t="s">
        <v>6628</v>
      </c>
      <c r="C2663" s="2" t="s">
        <v>70</v>
      </c>
      <c r="D2663" s="2" t="s">
        <v>1436</v>
      </c>
      <c r="E2663" s="2" t="s">
        <v>1458</v>
      </c>
      <c r="F2663" s="2" t="s">
        <v>6632</v>
      </c>
      <c r="G2663" s="12">
        <v>100.0</v>
      </c>
      <c r="H2663" s="2" t="s">
        <v>76</v>
      </c>
      <c r="I2663" s="2" t="s">
        <v>24863</v>
      </c>
      <c r="J2663" t="str">
        <f t="shared" si="1"/>
        <v>9428-MAMBERAMO RAYA</v>
      </c>
      <c r="K2663">
        <f t="shared" si="2"/>
        <v>1</v>
      </c>
    </row>
    <row r="2664">
      <c r="A2664" s="9" t="s">
        <v>6636</v>
      </c>
      <c r="B2664" s="10" t="s">
        <v>6646</v>
      </c>
      <c r="C2664" s="2" t="s">
        <v>70</v>
      </c>
      <c r="D2664" s="2" t="s">
        <v>1436</v>
      </c>
      <c r="E2664" s="2" t="s">
        <v>1458</v>
      </c>
      <c r="F2664" s="2" t="s">
        <v>6650</v>
      </c>
      <c r="G2664" s="12">
        <v>100.0</v>
      </c>
      <c r="H2664" s="2" t="s">
        <v>76</v>
      </c>
      <c r="I2664" s="2" t="s">
        <v>24863</v>
      </c>
      <c r="J2664" t="str">
        <f t="shared" si="1"/>
        <v>9428-MAMBERAMO RAYA</v>
      </c>
      <c r="K2664">
        <f t="shared" si="2"/>
        <v>1</v>
      </c>
    </row>
    <row r="2665">
      <c r="A2665" s="9" t="s">
        <v>5994</v>
      </c>
      <c r="B2665" s="10" t="s">
        <v>6003</v>
      </c>
      <c r="C2665" s="2" t="s">
        <v>70</v>
      </c>
      <c r="D2665" s="2" t="s">
        <v>1436</v>
      </c>
      <c r="E2665" s="2" t="s">
        <v>1458</v>
      </c>
      <c r="F2665" s="2" t="s">
        <v>6004</v>
      </c>
      <c r="G2665" s="12">
        <v>100.0</v>
      </c>
      <c r="H2665" s="2" t="s">
        <v>76</v>
      </c>
      <c r="I2665" s="2" t="s">
        <v>24863</v>
      </c>
      <c r="J2665" t="str">
        <f t="shared" si="1"/>
        <v>9428-MAMBERAMO RAYA</v>
      </c>
      <c r="K2665">
        <f t="shared" si="2"/>
        <v>1</v>
      </c>
    </row>
    <row r="2666">
      <c r="A2666" s="9" t="s">
        <v>2759</v>
      </c>
      <c r="B2666" s="10" t="s">
        <v>2768</v>
      </c>
      <c r="C2666" s="2" t="s">
        <v>110</v>
      </c>
      <c r="D2666" s="2" t="s">
        <v>552</v>
      </c>
      <c r="E2666" s="2" t="s">
        <v>2770</v>
      </c>
      <c r="F2666" s="2" t="s">
        <v>2771</v>
      </c>
      <c r="G2666" s="12">
        <v>100.0</v>
      </c>
      <c r="H2666" s="2" t="s">
        <v>76</v>
      </c>
      <c r="I2666" s="2" t="s">
        <v>24863</v>
      </c>
      <c r="J2666" t="str">
        <f t="shared" si="1"/>
        <v>9501-MERAUKE</v>
      </c>
      <c r="K2666">
        <f t="shared" si="2"/>
        <v>1</v>
      </c>
    </row>
    <row r="2667">
      <c r="A2667" s="9" t="s">
        <v>2777</v>
      </c>
      <c r="B2667" s="10" t="s">
        <v>2785</v>
      </c>
      <c r="C2667" s="2" t="s">
        <v>110</v>
      </c>
      <c r="D2667" s="2" t="s">
        <v>552</v>
      </c>
      <c r="E2667" s="2" t="s">
        <v>2770</v>
      </c>
      <c r="F2667" s="2" t="s">
        <v>2786</v>
      </c>
      <c r="G2667" s="12">
        <v>100.0</v>
      </c>
      <c r="H2667" s="2" t="s">
        <v>76</v>
      </c>
      <c r="I2667" s="2" t="s">
        <v>24863</v>
      </c>
      <c r="J2667" t="str">
        <f t="shared" si="1"/>
        <v>9501-MERAUKE</v>
      </c>
      <c r="K2667">
        <f t="shared" si="2"/>
        <v>1</v>
      </c>
    </row>
    <row r="2668">
      <c r="A2668" s="9" t="s">
        <v>2792</v>
      </c>
      <c r="B2668" s="10" t="s">
        <v>2800</v>
      </c>
      <c r="C2668" s="2" t="s">
        <v>110</v>
      </c>
      <c r="D2668" s="2" t="s">
        <v>552</v>
      </c>
      <c r="E2668" s="2" t="s">
        <v>2770</v>
      </c>
      <c r="F2668" s="2" t="s">
        <v>2802</v>
      </c>
      <c r="G2668" s="12">
        <v>100.0</v>
      </c>
      <c r="H2668" s="2" t="s">
        <v>76</v>
      </c>
      <c r="I2668" s="2" t="s">
        <v>24863</v>
      </c>
      <c r="J2668" t="str">
        <f t="shared" si="1"/>
        <v>9501-MERAUKE</v>
      </c>
      <c r="K2668">
        <f t="shared" si="2"/>
        <v>1</v>
      </c>
    </row>
    <row r="2669">
      <c r="A2669" s="9" t="s">
        <v>7934</v>
      </c>
      <c r="B2669" s="10" t="s">
        <v>7944</v>
      </c>
      <c r="C2669" s="2" t="s">
        <v>110</v>
      </c>
      <c r="D2669" s="2" t="s">
        <v>552</v>
      </c>
      <c r="E2669" s="2" t="s">
        <v>2770</v>
      </c>
      <c r="F2669" s="2" t="s">
        <v>7946</v>
      </c>
      <c r="G2669" s="12">
        <v>100.0</v>
      </c>
      <c r="H2669" s="2" t="s">
        <v>76</v>
      </c>
      <c r="I2669" s="2" t="s">
        <v>24863</v>
      </c>
      <c r="J2669" t="str">
        <f t="shared" si="1"/>
        <v>9501-MERAUKE</v>
      </c>
      <c r="K2669">
        <f t="shared" si="2"/>
        <v>1</v>
      </c>
    </row>
    <row r="2670">
      <c r="A2670" s="9" t="s">
        <v>11064</v>
      </c>
      <c r="B2670" s="10" t="s">
        <v>11075</v>
      </c>
      <c r="C2670" s="2" t="s">
        <v>110</v>
      </c>
      <c r="D2670" s="2" t="s">
        <v>552</v>
      </c>
      <c r="E2670" s="2" t="s">
        <v>2770</v>
      </c>
      <c r="F2670" s="2" t="s">
        <v>11077</v>
      </c>
      <c r="G2670" s="12">
        <v>100.0</v>
      </c>
      <c r="H2670" s="2" t="s">
        <v>76</v>
      </c>
      <c r="I2670" s="2" t="s">
        <v>24863</v>
      </c>
      <c r="J2670" t="str">
        <f t="shared" si="1"/>
        <v>9501-MERAUKE</v>
      </c>
      <c r="K2670">
        <f t="shared" si="2"/>
        <v>1</v>
      </c>
    </row>
    <row r="2671">
      <c r="A2671" s="9" t="s">
        <v>24864</v>
      </c>
      <c r="B2671" s="10" t="s">
        <v>24865</v>
      </c>
      <c r="C2671" s="2" t="s">
        <v>110</v>
      </c>
      <c r="D2671" s="2" t="s">
        <v>552</v>
      </c>
      <c r="E2671" s="2" t="s">
        <v>2770</v>
      </c>
      <c r="F2671" s="2" t="s">
        <v>24866</v>
      </c>
      <c r="G2671" s="12">
        <v>100.0</v>
      </c>
      <c r="H2671" s="2" t="s">
        <v>76</v>
      </c>
      <c r="I2671" s="2" t="s">
        <v>24863</v>
      </c>
      <c r="J2671" t="str">
        <f t="shared" si="1"/>
        <v>9501-MERAUKE</v>
      </c>
      <c r="K2671">
        <f t="shared" si="2"/>
        <v>1</v>
      </c>
    </row>
    <row r="2672">
      <c r="A2672" s="9" t="s">
        <v>2807</v>
      </c>
      <c r="B2672" s="10" t="s">
        <v>2815</v>
      </c>
      <c r="C2672" s="2" t="s">
        <v>110</v>
      </c>
      <c r="D2672" s="2" t="s">
        <v>552</v>
      </c>
      <c r="E2672" s="2" t="s">
        <v>2770</v>
      </c>
      <c r="F2672" s="2" t="s">
        <v>2817</v>
      </c>
      <c r="G2672" s="12">
        <v>100.0</v>
      </c>
      <c r="H2672" s="2" t="s">
        <v>76</v>
      </c>
      <c r="I2672" s="2" t="s">
        <v>24863</v>
      </c>
      <c r="J2672" t="str">
        <f t="shared" si="1"/>
        <v>9501-MERAUKE</v>
      </c>
      <c r="K2672">
        <f t="shared" si="2"/>
        <v>1</v>
      </c>
    </row>
    <row r="2673">
      <c r="A2673" s="9" t="s">
        <v>3435</v>
      </c>
      <c r="B2673" s="10" t="s">
        <v>3440</v>
      </c>
      <c r="C2673" s="2" t="s">
        <v>110</v>
      </c>
      <c r="D2673" s="2" t="s">
        <v>552</v>
      </c>
      <c r="E2673" s="2" t="s">
        <v>2770</v>
      </c>
      <c r="F2673" s="2" t="s">
        <v>3441</v>
      </c>
      <c r="G2673" s="12">
        <v>100.0</v>
      </c>
      <c r="H2673" s="2" t="s">
        <v>76</v>
      </c>
      <c r="I2673" s="2" t="s">
        <v>24863</v>
      </c>
      <c r="J2673" t="str">
        <f t="shared" si="1"/>
        <v>9501-MERAUKE</v>
      </c>
      <c r="K2673">
        <f t="shared" si="2"/>
        <v>1</v>
      </c>
    </row>
    <row r="2674">
      <c r="A2674" s="9" t="s">
        <v>11103</v>
      </c>
      <c r="B2674" s="10" t="s">
        <v>11114</v>
      </c>
      <c r="C2674" s="2" t="s">
        <v>110</v>
      </c>
      <c r="D2674" s="2" t="s">
        <v>552</v>
      </c>
      <c r="E2674" s="2" t="s">
        <v>2770</v>
      </c>
      <c r="F2674" s="2" t="s">
        <v>11115</v>
      </c>
      <c r="G2674" s="12">
        <v>100.0</v>
      </c>
      <c r="H2674" s="2" t="s">
        <v>76</v>
      </c>
      <c r="I2674" s="2" t="s">
        <v>24863</v>
      </c>
      <c r="J2674" t="str">
        <f t="shared" si="1"/>
        <v>9501-MERAUKE</v>
      </c>
      <c r="K2674">
        <f t="shared" si="2"/>
        <v>1</v>
      </c>
    </row>
    <row r="2675">
      <c r="A2675" s="9" t="s">
        <v>4072</v>
      </c>
      <c r="B2675" s="10" t="s">
        <v>4077</v>
      </c>
      <c r="C2675" s="2" t="s">
        <v>110</v>
      </c>
      <c r="D2675" s="2" t="s">
        <v>552</v>
      </c>
      <c r="E2675" s="2" t="s">
        <v>2770</v>
      </c>
      <c r="F2675" s="2" t="s">
        <v>4078</v>
      </c>
      <c r="G2675" s="12">
        <v>100.0</v>
      </c>
      <c r="H2675" s="2" t="s">
        <v>76</v>
      </c>
      <c r="I2675" s="2" t="s">
        <v>24863</v>
      </c>
      <c r="J2675" t="str">
        <f t="shared" si="1"/>
        <v>9501-MERAUKE</v>
      </c>
      <c r="K2675">
        <f t="shared" si="2"/>
        <v>1</v>
      </c>
    </row>
    <row r="2676">
      <c r="A2676" s="9" t="s">
        <v>3444</v>
      </c>
      <c r="B2676" s="10" t="s">
        <v>3452</v>
      </c>
      <c r="C2676" s="2" t="s">
        <v>110</v>
      </c>
      <c r="D2676" s="2" t="s">
        <v>552</v>
      </c>
      <c r="E2676" s="2" t="s">
        <v>2770</v>
      </c>
      <c r="F2676" s="2" t="s">
        <v>2770</v>
      </c>
      <c r="G2676" s="12">
        <v>100.0</v>
      </c>
      <c r="H2676" s="2" t="s">
        <v>76</v>
      </c>
      <c r="I2676" s="2" t="s">
        <v>24863</v>
      </c>
      <c r="J2676" t="str">
        <f t="shared" si="1"/>
        <v>9501-MERAUKE</v>
      </c>
      <c r="K2676">
        <f t="shared" si="2"/>
        <v>1</v>
      </c>
    </row>
    <row r="2677">
      <c r="A2677" s="9" t="s">
        <v>24867</v>
      </c>
      <c r="B2677" s="10" t="s">
        <v>24868</v>
      </c>
      <c r="C2677" s="2" t="s">
        <v>110</v>
      </c>
      <c r="D2677" s="2" t="s">
        <v>552</v>
      </c>
      <c r="E2677" s="2" t="s">
        <v>2770</v>
      </c>
      <c r="F2677" s="2" t="s">
        <v>24869</v>
      </c>
      <c r="G2677" s="12">
        <v>100.0</v>
      </c>
      <c r="H2677" s="2" t="s">
        <v>76</v>
      </c>
      <c r="I2677" s="2" t="s">
        <v>24863</v>
      </c>
      <c r="J2677" t="str">
        <f t="shared" si="1"/>
        <v>9501-MERAUKE</v>
      </c>
      <c r="K2677">
        <f t="shared" si="2"/>
        <v>1</v>
      </c>
    </row>
    <row r="2678">
      <c r="A2678" s="9" t="s">
        <v>7951</v>
      </c>
      <c r="B2678" s="10" t="s">
        <v>7960</v>
      </c>
      <c r="C2678" s="2" t="s">
        <v>110</v>
      </c>
      <c r="D2678" s="2" t="s">
        <v>552</v>
      </c>
      <c r="E2678" s="2" t="s">
        <v>2770</v>
      </c>
      <c r="F2678" s="2" t="s">
        <v>7963</v>
      </c>
      <c r="G2678" s="12">
        <v>100.0</v>
      </c>
      <c r="H2678" s="2" t="s">
        <v>76</v>
      </c>
      <c r="I2678" s="2" t="s">
        <v>24863</v>
      </c>
      <c r="J2678" t="str">
        <f t="shared" si="1"/>
        <v>9501-MERAUKE</v>
      </c>
      <c r="K2678">
        <f t="shared" si="2"/>
        <v>1</v>
      </c>
    </row>
    <row r="2679">
      <c r="A2679" s="9" t="s">
        <v>7966</v>
      </c>
      <c r="B2679" s="10" t="s">
        <v>7977</v>
      </c>
      <c r="C2679" s="2" t="s">
        <v>110</v>
      </c>
      <c r="D2679" s="2" t="s">
        <v>552</v>
      </c>
      <c r="E2679" s="2" t="s">
        <v>2831</v>
      </c>
      <c r="F2679" s="2" t="s">
        <v>7978</v>
      </c>
      <c r="G2679" s="12">
        <v>100.0</v>
      </c>
      <c r="H2679" s="2" t="s">
        <v>76</v>
      </c>
      <c r="I2679" s="2" t="s">
        <v>24863</v>
      </c>
      <c r="J2679" t="str">
        <f t="shared" si="1"/>
        <v>9501-MERAUKE</v>
      </c>
      <c r="K2679">
        <f t="shared" si="2"/>
        <v>1</v>
      </c>
    </row>
    <row r="2680">
      <c r="A2680" s="9" t="s">
        <v>2821</v>
      </c>
      <c r="B2680" s="10" t="s">
        <v>2828</v>
      </c>
      <c r="C2680" s="2" t="s">
        <v>110</v>
      </c>
      <c r="D2680" s="2" t="s">
        <v>552</v>
      </c>
      <c r="E2680" s="2" t="s">
        <v>2831</v>
      </c>
      <c r="F2680" s="2" t="s">
        <v>2832</v>
      </c>
      <c r="G2680" s="12">
        <v>100.0</v>
      </c>
      <c r="H2680" s="2" t="s">
        <v>76</v>
      </c>
      <c r="I2680" s="2" t="s">
        <v>24863</v>
      </c>
      <c r="J2680" t="str">
        <f t="shared" si="1"/>
        <v>9501-MERAUKE</v>
      </c>
      <c r="K2680">
        <f t="shared" si="2"/>
        <v>1</v>
      </c>
    </row>
    <row r="2681">
      <c r="A2681" s="9" t="s">
        <v>7988</v>
      </c>
      <c r="B2681" s="10" t="s">
        <v>7998</v>
      </c>
      <c r="C2681" s="2" t="s">
        <v>110</v>
      </c>
      <c r="D2681" s="2" t="s">
        <v>552</v>
      </c>
      <c r="E2681" s="2" t="s">
        <v>2831</v>
      </c>
      <c r="F2681" s="2" t="s">
        <v>8002</v>
      </c>
      <c r="G2681" s="12">
        <v>100.0</v>
      </c>
      <c r="H2681" s="2" t="s">
        <v>76</v>
      </c>
      <c r="I2681" s="2" t="s">
        <v>24863</v>
      </c>
      <c r="J2681" t="str">
        <f t="shared" si="1"/>
        <v>9501-MERAUKE</v>
      </c>
      <c r="K2681">
        <f t="shared" si="2"/>
        <v>1</v>
      </c>
    </row>
    <row r="2682">
      <c r="A2682" s="9" t="s">
        <v>7408</v>
      </c>
      <c r="B2682" s="10" t="s">
        <v>7416</v>
      </c>
      <c r="C2682" s="2" t="s">
        <v>110</v>
      </c>
      <c r="D2682" s="2" t="s">
        <v>552</v>
      </c>
      <c r="E2682" s="2" t="s">
        <v>2831</v>
      </c>
      <c r="F2682" s="2" t="s">
        <v>7419</v>
      </c>
      <c r="G2682" s="12">
        <v>100.0</v>
      </c>
      <c r="H2682" s="2" t="s">
        <v>76</v>
      </c>
      <c r="I2682" s="2" t="s">
        <v>24863</v>
      </c>
      <c r="J2682" t="str">
        <f t="shared" si="1"/>
        <v>9501-MERAUKE</v>
      </c>
      <c r="K2682">
        <f t="shared" si="2"/>
        <v>1</v>
      </c>
    </row>
    <row r="2683">
      <c r="A2683" s="9" t="s">
        <v>6799</v>
      </c>
      <c r="B2683" s="10" t="s">
        <v>6808</v>
      </c>
      <c r="C2683" s="2" t="s">
        <v>110</v>
      </c>
      <c r="D2683" s="2" t="s">
        <v>552</v>
      </c>
      <c r="E2683" s="2" t="s">
        <v>2831</v>
      </c>
      <c r="F2683" s="2" t="s">
        <v>2831</v>
      </c>
      <c r="G2683" s="12">
        <v>100.0</v>
      </c>
      <c r="H2683" s="2" t="s">
        <v>76</v>
      </c>
      <c r="I2683" s="2" t="s">
        <v>24863</v>
      </c>
      <c r="J2683" t="str">
        <f t="shared" si="1"/>
        <v>9501-MERAUKE</v>
      </c>
      <c r="K2683">
        <f t="shared" si="2"/>
        <v>1</v>
      </c>
    </row>
    <row r="2684">
      <c r="A2684" s="9" t="s">
        <v>8010</v>
      </c>
      <c r="B2684" s="10" t="s">
        <v>8022</v>
      </c>
      <c r="C2684" s="2" t="s">
        <v>110</v>
      </c>
      <c r="D2684" s="2" t="s">
        <v>552</v>
      </c>
      <c r="E2684" s="2" t="s">
        <v>2831</v>
      </c>
      <c r="F2684" s="2" t="s">
        <v>8023</v>
      </c>
      <c r="G2684" s="12">
        <v>100.0</v>
      </c>
      <c r="H2684" s="2" t="s">
        <v>76</v>
      </c>
      <c r="I2684" s="2" t="s">
        <v>24863</v>
      </c>
      <c r="J2684" t="str">
        <f t="shared" si="1"/>
        <v>9501-MERAUKE</v>
      </c>
      <c r="K2684">
        <f t="shared" si="2"/>
        <v>1</v>
      </c>
    </row>
    <row r="2685">
      <c r="A2685" s="9" t="s">
        <v>2835</v>
      </c>
      <c r="B2685" s="10" t="s">
        <v>2844</v>
      </c>
      <c r="C2685" s="2" t="s">
        <v>110</v>
      </c>
      <c r="D2685" s="2" t="s">
        <v>552</v>
      </c>
      <c r="E2685" s="2" t="s">
        <v>1524</v>
      </c>
      <c r="F2685" s="2" t="s">
        <v>2847</v>
      </c>
      <c r="G2685" s="12">
        <v>100.0</v>
      </c>
      <c r="H2685" s="2" t="s">
        <v>76</v>
      </c>
      <c r="I2685" s="2" t="s">
        <v>24863</v>
      </c>
      <c r="J2685" t="str">
        <f t="shared" si="1"/>
        <v>9501-MERAUKE</v>
      </c>
      <c r="K2685">
        <f t="shared" si="2"/>
        <v>1</v>
      </c>
    </row>
    <row r="2686">
      <c r="A2686" s="9" t="s">
        <v>6682</v>
      </c>
      <c r="B2686" s="10" t="s">
        <v>6691</v>
      </c>
      <c r="C2686" s="2" t="s">
        <v>110</v>
      </c>
      <c r="D2686" s="2" t="s">
        <v>552</v>
      </c>
      <c r="E2686" s="2" t="s">
        <v>1524</v>
      </c>
      <c r="F2686" s="2" t="s">
        <v>6692</v>
      </c>
      <c r="G2686" s="12">
        <v>100.0</v>
      </c>
      <c r="H2686" s="2" t="s">
        <v>76</v>
      </c>
      <c r="I2686" s="2" t="s">
        <v>24863</v>
      </c>
      <c r="J2686" t="str">
        <f t="shared" si="1"/>
        <v>9501-MERAUKE</v>
      </c>
      <c r="K2686">
        <f t="shared" si="2"/>
        <v>1</v>
      </c>
    </row>
    <row r="2687">
      <c r="A2687" s="9" t="s">
        <v>6696</v>
      </c>
      <c r="B2687" s="10" t="s">
        <v>6708</v>
      </c>
      <c r="C2687" s="2" t="s">
        <v>110</v>
      </c>
      <c r="D2687" s="2" t="s">
        <v>552</v>
      </c>
      <c r="E2687" s="2" t="s">
        <v>1524</v>
      </c>
      <c r="F2687" s="2" t="s">
        <v>6710</v>
      </c>
      <c r="G2687" s="12">
        <v>100.0</v>
      </c>
      <c r="H2687" s="2" t="s">
        <v>76</v>
      </c>
      <c r="I2687" s="2" t="s">
        <v>24863</v>
      </c>
      <c r="J2687" t="str">
        <f t="shared" si="1"/>
        <v>9501-MERAUKE</v>
      </c>
      <c r="K2687">
        <f t="shared" si="2"/>
        <v>1</v>
      </c>
    </row>
    <row r="2688">
      <c r="A2688" s="9" t="s">
        <v>6713</v>
      </c>
      <c r="B2688" s="10" t="s">
        <v>6727</v>
      </c>
      <c r="C2688" s="2" t="s">
        <v>110</v>
      </c>
      <c r="D2688" s="2" t="s">
        <v>552</v>
      </c>
      <c r="E2688" s="2" t="s">
        <v>1524</v>
      </c>
      <c r="F2688" s="2" t="s">
        <v>6728</v>
      </c>
      <c r="G2688" s="12">
        <v>100.0</v>
      </c>
      <c r="H2688" s="2" t="s">
        <v>76</v>
      </c>
      <c r="I2688" s="2" t="s">
        <v>24863</v>
      </c>
      <c r="J2688" t="str">
        <f t="shared" si="1"/>
        <v>9501-MERAUKE</v>
      </c>
      <c r="K2688">
        <f t="shared" si="2"/>
        <v>1</v>
      </c>
    </row>
    <row r="2689">
      <c r="A2689" s="9" t="s">
        <v>8080</v>
      </c>
      <c r="B2689" s="10" t="s">
        <v>8087</v>
      </c>
      <c r="C2689" s="2" t="s">
        <v>110</v>
      </c>
      <c r="D2689" s="2" t="s">
        <v>552</v>
      </c>
      <c r="E2689" s="2" t="s">
        <v>1524</v>
      </c>
      <c r="F2689" s="2" t="s">
        <v>8089</v>
      </c>
      <c r="G2689" s="12">
        <v>100.0</v>
      </c>
      <c r="H2689" s="2" t="s">
        <v>76</v>
      </c>
      <c r="I2689" s="2" t="s">
        <v>24863</v>
      </c>
      <c r="J2689" t="str">
        <f t="shared" si="1"/>
        <v>9501-MERAUKE</v>
      </c>
      <c r="K2689">
        <f t="shared" si="2"/>
        <v>1</v>
      </c>
    </row>
    <row r="2690">
      <c r="A2690" s="9" t="s">
        <v>2850</v>
      </c>
      <c r="B2690" s="10" t="s">
        <v>1523</v>
      </c>
      <c r="C2690" s="2" t="s">
        <v>110</v>
      </c>
      <c r="D2690" s="2" t="s">
        <v>552</v>
      </c>
      <c r="E2690" s="2" t="s">
        <v>1524</v>
      </c>
      <c r="F2690" s="2" t="s">
        <v>1525</v>
      </c>
      <c r="G2690" s="12">
        <v>100.0</v>
      </c>
      <c r="H2690" s="2" t="s">
        <v>76</v>
      </c>
      <c r="I2690" s="2" t="s">
        <v>24863</v>
      </c>
      <c r="J2690" t="str">
        <f t="shared" si="1"/>
        <v>9501-MERAUKE</v>
      </c>
      <c r="K2690">
        <f t="shared" si="2"/>
        <v>1</v>
      </c>
    </row>
    <row r="2691">
      <c r="A2691" s="9" t="s">
        <v>11200</v>
      </c>
      <c r="B2691" s="10" t="s">
        <v>11210</v>
      </c>
      <c r="C2691" s="2" t="s">
        <v>110</v>
      </c>
      <c r="D2691" s="2" t="s">
        <v>552</v>
      </c>
      <c r="E2691" s="2" t="s">
        <v>1524</v>
      </c>
      <c r="F2691" s="2" t="s">
        <v>1524</v>
      </c>
      <c r="G2691" s="12">
        <v>100.0</v>
      </c>
      <c r="H2691" s="2" t="s">
        <v>76</v>
      </c>
      <c r="I2691" s="2" t="s">
        <v>24863</v>
      </c>
      <c r="J2691" t="str">
        <f t="shared" si="1"/>
        <v>9501-MERAUKE</v>
      </c>
      <c r="K2691">
        <f t="shared" si="2"/>
        <v>1</v>
      </c>
    </row>
    <row r="2692">
      <c r="A2692" s="9" t="s">
        <v>8094</v>
      </c>
      <c r="B2692" s="10" t="s">
        <v>8103</v>
      </c>
      <c r="C2692" s="2" t="s">
        <v>110</v>
      </c>
      <c r="D2692" s="2" t="s">
        <v>552</v>
      </c>
      <c r="E2692" s="2" t="s">
        <v>1531</v>
      </c>
      <c r="F2692" s="2" t="s">
        <v>8107</v>
      </c>
      <c r="G2692" s="12">
        <v>100.0</v>
      </c>
      <c r="H2692" s="2" t="s">
        <v>76</v>
      </c>
      <c r="I2692" s="2" t="s">
        <v>24863</v>
      </c>
      <c r="J2692" t="str">
        <f t="shared" si="1"/>
        <v>9501-MERAUKE</v>
      </c>
      <c r="K2692">
        <f t="shared" si="2"/>
        <v>1</v>
      </c>
    </row>
    <row r="2693">
      <c r="A2693" s="9" t="s">
        <v>8111</v>
      </c>
      <c r="B2693" s="10" t="s">
        <v>8119</v>
      </c>
      <c r="C2693" s="2" t="s">
        <v>110</v>
      </c>
      <c r="D2693" s="2" t="s">
        <v>552</v>
      </c>
      <c r="E2693" s="2" t="s">
        <v>1531</v>
      </c>
      <c r="F2693" s="2" t="s">
        <v>8123</v>
      </c>
      <c r="G2693" s="12">
        <v>100.0</v>
      </c>
      <c r="H2693" s="2" t="s">
        <v>76</v>
      </c>
      <c r="I2693" s="2" t="s">
        <v>24863</v>
      </c>
      <c r="J2693" t="str">
        <f t="shared" si="1"/>
        <v>9501-MERAUKE</v>
      </c>
      <c r="K2693">
        <f t="shared" si="2"/>
        <v>1</v>
      </c>
    </row>
    <row r="2694">
      <c r="A2694" s="9" t="s">
        <v>11224</v>
      </c>
      <c r="B2694" s="10" t="s">
        <v>11235</v>
      </c>
      <c r="C2694" s="2" t="s">
        <v>110</v>
      </c>
      <c r="D2694" s="2" t="s">
        <v>552</v>
      </c>
      <c r="E2694" s="2" t="s">
        <v>1531</v>
      </c>
      <c r="F2694" s="2" t="s">
        <v>11238</v>
      </c>
      <c r="G2694" s="12">
        <v>100.0</v>
      </c>
      <c r="H2694" s="2" t="s">
        <v>76</v>
      </c>
      <c r="I2694" s="2" t="s">
        <v>24863</v>
      </c>
      <c r="J2694" t="str">
        <f t="shared" si="1"/>
        <v>9501-MERAUKE</v>
      </c>
      <c r="K2694">
        <f t="shared" si="2"/>
        <v>1</v>
      </c>
    </row>
    <row r="2695">
      <c r="A2695" s="9" t="s">
        <v>8130</v>
      </c>
      <c r="B2695" s="10" t="s">
        <v>1530</v>
      </c>
      <c r="C2695" s="2" t="s">
        <v>110</v>
      </c>
      <c r="D2695" s="2" t="s">
        <v>552</v>
      </c>
      <c r="E2695" s="2" t="s">
        <v>1531</v>
      </c>
      <c r="F2695" s="2" t="s">
        <v>1533</v>
      </c>
      <c r="G2695" s="12">
        <v>100.0</v>
      </c>
      <c r="H2695" s="2" t="s">
        <v>76</v>
      </c>
      <c r="I2695" s="2" t="s">
        <v>24863</v>
      </c>
      <c r="J2695" t="str">
        <f t="shared" si="1"/>
        <v>9501-MERAUKE</v>
      </c>
      <c r="K2695">
        <f t="shared" si="2"/>
        <v>1</v>
      </c>
    </row>
    <row r="2696">
      <c r="A2696" s="9" t="s">
        <v>8144</v>
      </c>
      <c r="B2696" s="10" t="s">
        <v>8154</v>
      </c>
      <c r="C2696" s="2" t="s">
        <v>110</v>
      </c>
      <c r="D2696" s="2" t="s">
        <v>552</v>
      </c>
      <c r="E2696" s="2" t="s">
        <v>3265</v>
      </c>
      <c r="F2696" s="2" t="s">
        <v>8156</v>
      </c>
      <c r="G2696" s="12">
        <v>100.0</v>
      </c>
      <c r="H2696" s="2" t="s">
        <v>76</v>
      </c>
      <c r="I2696" s="2" t="s">
        <v>24863</v>
      </c>
      <c r="J2696" t="str">
        <f t="shared" si="1"/>
        <v>9501-MERAUKE</v>
      </c>
      <c r="K2696">
        <f t="shared" si="2"/>
        <v>1</v>
      </c>
    </row>
    <row r="2697">
      <c r="A2697" s="9" t="s">
        <v>3255</v>
      </c>
      <c r="B2697" s="10" t="s">
        <v>3263</v>
      </c>
      <c r="C2697" s="2" t="s">
        <v>110</v>
      </c>
      <c r="D2697" s="2" t="s">
        <v>552</v>
      </c>
      <c r="E2697" s="2" t="s">
        <v>3265</v>
      </c>
      <c r="F2697" s="2" t="s">
        <v>3266</v>
      </c>
      <c r="G2697" s="12">
        <v>100.0</v>
      </c>
      <c r="H2697" s="2" t="s">
        <v>76</v>
      </c>
      <c r="I2697" s="2" t="s">
        <v>24863</v>
      </c>
      <c r="J2697" t="str">
        <f t="shared" si="1"/>
        <v>9501-MERAUKE</v>
      </c>
      <c r="K2697">
        <f t="shared" si="2"/>
        <v>1</v>
      </c>
    </row>
    <row r="2698">
      <c r="A2698" s="9" t="s">
        <v>8160</v>
      </c>
      <c r="B2698" s="10" t="s">
        <v>8170</v>
      </c>
      <c r="C2698" s="2" t="s">
        <v>110</v>
      </c>
      <c r="D2698" s="2" t="s">
        <v>552</v>
      </c>
      <c r="E2698" s="2" t="s">
        <v>3265</v>
      </c>
      <c r="F2698" s="2" t="s">
        <v>8172</v>
      </c>
      <c r="G2698" s="12">
        <v>100.0</v>
      </c>
      <c r="H2698" s="2" t="s">
        <v>76</v>
      </c>
      <c r="I2698" s="2" t="s">
        <v>24863</v>
      </c>
      <c r="J2698" t="str">
        <f t="shared" si="1"/>
        <v>9501-MERAUKE</v>
      </c>
      <c r="K2698">
        <f t="shared" si="2"/>
        <v>1</v>
      </c>
    </row>
    <row r="2699">
      <c r="A2699" s="9" t="s">
        <v>8177</v>
      </c>
      <c r="B2699" s="10" t="s">
        <v>8188</v>
      </c>
      <c r="C2699" s="2" t="s">
        <v>110</v>
      </c>
      <c r="D2699" s="2" t="s">
        <v>552</v>
      </c>
      <c r="E2699" s="2" t="s">
        <v>3265</v>
      </c>
      <c r="F2699" s="2" t="s">
        <v>8192</v>
      </c>
      <c r="G2699" s="12">
        <v>100.0</v>
      </c>
      <c r="H2699" s="2" t="s">
        <v>76</v>
      </c>
      <c r="I2699" s="2" t="s">
        <v>24863</v>
      </c>
      <c r="J2699" t="str">
        <f t="shared" si="1"/>
        <v>9501-MERAUKE</v>
      </c>
      <c r="K2699">
        <f t="shared" si="2"/>
        <v>1</v>
      </c>
    </row>
    <row r="2700">
      <c r="A2700" s="9" t="s">
        <v>8195</v>
      </c>
      <c r="B2700" s="10" t="s">
        <v>8204</v>
      </c>
      <c r="C2700" s="2" t="s">
        <v>110</v>
      </c>
      <c r="D2700" s="2" t="s">
        <v>552</v>
      </c>
      <c r="E2700" s="2" t="s">
        <v>3265</v>
      </c>
      <c r="F2700" s="2" t="s">
        <v>8207</v>
      </c>
      <c r="G2700" s="12">
        <v>100.0</v>
      </c>
      <c r="H2700" s="2" t="s">
        <v>76</v>
      </c>
      <c r="I2700" s="2" t="s">
        <v>24863</v>
      </c>
      <c r="J2700" t="str">
        <f t="shared" si="1"/>
        <v>9501-MERAUKE</v>
      </c>
      <c r="K2700">
        <f t="shared" si="2"/>
        <v>1</v>
      </c>
    </row>
    <row r="2701">
      <c r="A2701" s="9" t="s">
        <v>2870</v>
      </c>
      <c r="B2701" s="10" t="s">
        <v>2879</v>
      </c>
      <c r="C2701" s="2" t="s">
        <v>110</v>
      </c>
      <c r="D2701" s="2" t="s">
        <v>552</v>
      </c>
      <c r="E2701" s="2" t="s">
        <v>2880</v>
      </c>
      <c r="F2701" s="2" t="s">
        <v>2881</v>
      </c>
      <c r="G2701" s="12">
        <v>100.0</v>
      </c>
      <c r="H2701" s="2" t="s">
        <v>76</v>
      </c>
      <c r="I2701" s="2" t="s">
        <v>24863</v>
      </c>
      <c r="J2701" t="str">
        <f t="shared" si="1"/>
        <v>9501-MERAUKE</v>
      </c>
      <c r="K2701">
        <f t="shared" si="2"/>
        <v>1</v>
      </c>
    </row>
    <row r="2702">
      <c r="A2702" s="9" t="s">
        <v>8214</v>
      </c>
      <c r="B2702" s="10" t="s">
        <v>8225</v>
      </c>
      <c r="C2702" s="2" t="s">
        <v>110</v>
      </c>
      <c r="D2702" s="2" t="s">
        <v>552</v>
      </c>
      <c r="E2702" s="2" t="s">
        <v>2880</v>
      </c>
      <c r="F2702" s="2" t="s">
        <v>8227</v>
      </c>
      <c r="G2702" s="12">
        <v>100.0</v>
      </c>
      <c r="H2702" s="2" t="s">
        <v>76</v>
      </c>
      <c r="I2702" s="2" t="s">
        <v>24863</v>
      </c>
      <c r="J2702" t="str">
        <f t="shared" si="1"/>
        <v>9501-MERAUKE</v>
      </c>
      <c r="K2702">
        <f t="shared" si="2"/>
        <v>1</v>
      </c>
    </row>
    <row r="2703">
      <c r="A2703" s="9" t="s">
        <v>11298</v>
      </c>
      <c r="B2703" s="10" t="s">
        <v>11308</v>
      </c>
      <c r="C2703" s="2" t="s">
        <v>110</v>
      </c>
      <c r="D2703" s="2" t="s">
        <v>552</v>
      </c>
      <c r="E2703" s="2" t="s">
        <v>2880</v>
      </c>
      <c r="F2703" s="2" t="s">
        <v>2880</v>
      </c>
      <c r="G2703" s="12">
        <v>100.0</v>
      </c>
      <c r="H2703" s="2" t="s">
        <v>76</v>
      </c>
      <c r="I2703" s="2" t="s">
        <v>24863</v>
      </c>
      <c r="J2703" t="str">
        <f t="shared" si="1"/>
        <v>9501-MERAUKE</v>
      </c>
      <c r="K2703">
        <f t="shared" si="2"/>
        <v>1</v>
      </c>
    </row>
    <row r="2704">
      <c r="A2704" s="9" t="s">
        <v>11314</v>
      </c>
      <c r="B2704" s="10" t="s">
        <v>11321</v>
      </c>
      <c r="C2704" s="2" t="s">
        <v>110</v>
      </c>
      <c r="D2704" s="2" t="s">
        <v>552</v>
      </c>
      <c r="E2704" s="2" t="s">
        <v>2880</v>
      </c>
      <c r="F2704" s="2" t="s">
        <v>11324</v>
      </c>
      <c r="G2704" s="12">
        <v>100.0</v>
      </c>
      <c r="H2704" s="2" t="s">
        <v>76</v>
      </c>
      <c r="I2704" s="2" t="s">
        <v>24863</v>
      </c>
      <c r="J2704" t="str">
        <f t="shared" si="1"/>
        <v>9501-MERAUKE</v>
      </c>
      <c r="K2704">
        <f t="shared" si="2"/>
        <v>1</v>
      </c>
    </row>
    <row r="2705">
      <c r="A2705" s="9" t="s">
        <v>8232</v>
      </c>
      <c r="B2705" s="10" t="s">
        <v>8242</v>
      </c>
      <c r="C2705" s="2" t="s">
        <v>110</v>
      </c>
      <c r="D2705" s="2" t="s">
        <v>552</v>
      </c>
      <c r="E2705" s="2" t="s">
        <v>2880</v>
      </c>
      <c r="F2705" s="2" t="s">
        <v>8243</v>
      </c>
      <c r="G2705" s="12">
        <v>100.0</v>
      </c>
      <c r="H2705" s="2" t="s">
        <v>76</v>
      </c>
      <c r="I2705" s="2" t="s">
        <v>24863</v>
      </c>
      <c r="J2705" t="str">
        <f t="shared" si="1"/>
        <v>9501-MERAUKE</v>
      </c>
      <c r="K2705">
        <f t="shared" si="2"/>
        <v>1</v>
      </c>
    </row>
    <row r="2706">
      <c r="A2706" s="9" t="s">
        <v>3214</v>
      </c>
      <c r="B2706" s="10" t="s">
        <v>3219</v>
      </c>
      <c r="C2706" s="2" t="s">
        <v>110</v>
      </c>
      <c r="D2706" s="2" t="s">
        <v>552</v>
      </c>
      <c r="E2706" s="2" t="s">
        <v>1544</v>
      </c>
      <c r="F2706" s="2" t="s">
        <v>3220</v>
      </c>
      <c r="G2706" s="12">
        <v>100.0</v>
      </c>
      <c r="H2706" s="2" t="s">
        <v>76</v>
      </c>
      <c r="I2706" s="2" t="s">
        <v>24863</v>
      </c>
      <c r="J2706" t="str">
        <f t="shared" si="1"/>
        <v>9501-MERAUKE</v>
      </c>
      <c r="K2706">
        <f t="shared" si="2"/>
        <v>1</v>
      </c>
    </row>
    <row r="2707">
      <c r="A2707" s="9" t="s">
        <v>8312</v>
      </c>
      <c r="B2707" s="10" t="s">
        <v>8320</v>
      </c>
      <c r="C2707" s="2" t="s">
        <v>110</v>
      </c>
      <c r="D2707" s="2" t="s">
        <v>552</v>
      </c>
      <c r="E2707" s="2" t="s">
        <v>6823</v>
      </c>
      <c r="F2707" s="2" t="s">
        <v>8322</v>
      </c>
      <c r="G2707" s="12">
        <v>100.0</v>
      </c>
      <c r="H2707" s="2" t="s">
        <v>76</v>
      </c>
      <c r="I2707" s="2" t="s">
        <v>24863</v>
      </c>
      <c r="J2707" t="str">
        <f t="shared" si="1"/>
        <v>9501-MERAUKE</v>
      </c>
      <c r="K2707">
        <f t="shared" si="2"/>
        <v>1</v>
      </c>
    </row>
    <row r="2708">
      <c r="A2708" s="9" t="s">
        <v>8397</v>
      </c>
      <c r="B2708" s="10" t="s">
        <v>8407</v>
      </c>
      <c r="C2708" s="2" t="s">
        <v>110</v>
      </c>
      <c r="D2708" s="2" t="s">
        <v>552</v>
      </c>
      <c r="E2708" s="2" t="s">
        <v>553</v>
      </c>
      <c r="F2708" s="2" t="s">
        <v>8409</v>
      </c>
      <c r="G2708" s="12">
        <v>100.0</v>
      </c>
      <c r="H2708" s="2" t="s">
        <v>76</v>
      </c>
      <c r="I2708" s="2" t="s">
        <v>24863</v>
      </c>
      <c r="J2708" t="str">
        <f t="shared" si="1"/>
        <v>9501-MERAUKE</v>
      </c>
      <c r="K2708">
        <f t="shared" si="2"/>
        <v>1</v>
      </c>
    </row>
    <row r="2709">
      <c r="A2709" s="9" t="s">
        <v>8444</v>
      </c>
      <c r="B2709" s="10" t="s">
        <v>8454</v>
      </c>
      <c r="C2709" s="2" t="s">
        <v>110</v>
      </c>
      <c r="D2709" s="2" t="s">
        <v>552</v>
      </c>
      <c r="E2709" s="2" t="s">
        <v>1681</v>
      </c>
      <c r="F2709" s="2" t="s">
        <v>2831</v>
      </c>
      <c r="G2709" s="12">
        <v>100.0</v>
      </c>
      <c r="H2709" s="2" t="s">
        <v>76</v>
      </c>
      <c r="I2709" s="2" t="s">
        <v>24863</v>
      </c>
      <c r="J2709" t="str">
        <f t="shared" si="1"/>
        <v>9501-MERAUKE</v>
      </c>
      <c r="K2709">
        <f t="shared" si="2"/>
        <v>1</v>
      </c>
    </row>
    <row r="2710">
      <c r="A2710" s="9" t="s">
        <v>24870</v>
      </c>
      <c r="B2710" s="10" t="s">
        <v>24871</v>
      </c>
      <c r="C2710" s="2" t="s">
        <v>110</v>
      </c>
      <c r="D2710" s="2" t="s">
        <v>552</v>
      </c>
      <c r="E2710" s="2" t="s">
        <v>1681</v>
      </c>
      <c r="F2710" s="2" t="s">
        <v>24872</v>
      </c>
      <c r="G2710" s="12">
        <v>100.0</v>
      </c>
      <c r="H2710" s="2" t="s">
        <v>76</v>
      </c>
      <c r="I2710" s="2" t="s">
        <v>24863</v>
      </c>
      <c r="J2710" t="str">
        <f t="shared" si="1"/>
        <v>9501-MERAUKE</v>
      </c>
      <c r="K2710">
        <f t="shared" si="2"/>
        <v>1</v>
      </c>
    </row>
    <row r="2711">
      <c r="A2711" s="9" t="s">
        <v>24873</v>
      </c>
      <c r="B2711" s="10" t="s">
        <v>24874</v>
      </c>
      <c r="C2711" s="2" t="s">
        <v>110</v>
      </c>
      <c r="D2711" s="2" t="s">
        <v>552</v>
      </c>
      <c r="E2711" s="2" t="s">
        <v>1681</v>
      </c>
      <c r="F2711" s="2" t="s">
        <v>24875</v>
      </c>
      <c r="G2711" s="12">
        <v>100.0</v>
      </c>
      <c r="H2711" s="2" t="s">
        <v>76</v>
      </c>
      <c r="I2711" s="2" t="s">
        <v>24863</v>
      </c>
      <c r="J2711" t="str">
        <f t="shared" si="1"/>
        <v>9501-MERAUKE</v>
      </c>
      <c r="K2711">
        <f t="shared" si="2"/>
        <v>1</v>
      </c>
    </row>
    <row r="2712">
      <c r="A2712" s="9" t="s">
        <v>24876</v>
      </c>
      <c r="B2712" s="10" t="s">
        <v>24877</v>
      </c>
      <c r="C2712" s="2" t="s">
        <v>110</v>
      </c>
      <c r="D2712" s="2" t="s">
        <v>552</v>
      </c>
      <c r="E2712" s="2" t="s">
        <v>1681</v>
      </c>
      <c r="F2712" s="2" t="s">
        <v>24878</v>
      </c>
      <c r="G2712" s="12">
        <v>100.0</v>
      </c>
      <c r="H2712" s="2" t="s">
        <v>76</v>
      </c>
      <c r="I2712" s="2" t="s">
        <v>24863</v>
      </c>
      <c r="J2712" t="str">
        <f t="shared" si="1"/>
        <v>9501-MERAUKE</v>
      </c>
      <c r="K2712">
        <f t="shared" si="2"/>
        <v>1</v>
      </c>
    </row>
    <row r="2713">
      <c r="A2713" s="9" t="s">
        <v>24879</v>
      </c>
      <c r="B2713" s="10" t="s">
        <v>24880</v>
      </c>
      <c r="C2713" s="2" t="s">
        <v>110</v>
      </c>
      <c r="D2713" s="2" t="s">
        <v>552</v>
      </c>
      <c r="E2713" s="2" t="s">
        <v>1681</v>
      </c>
      <c r="F2713" s="2" t="s">
        <v>24881</v>
      </c>
      <c r="G2713" s="12">
        <v>100.0</v>
      </c>
      <c r="H2713" s="2" t="s">
        <v>76</v>
      </c>
      <c r="I2713" s="2" t="s">
        <v>24863</v>
      </c>
      <c r="J2713" t="str">
        <f t="shared" si="1"/>
        <v>9501-MERAUKE</v>
      </c>
      <c r="K2713">
        <f t="shared" si="2"/>
        <v>1</v>
      </c>
    </row>
    <row r="2714">
      <c r="A2714" s="9" t="s">
        <v>24882</v>
      </c>
      <c r="B2714" s="10" t="s">
        <v>1680</v>
      </c>
      <c r="C2714" s="2" t="s">
        <v>110</v>
      </c>
      <c r="D2714" s="2" t="s">
        <v>552</v>
      </c>
      <c r="E2714" s="2" t="s">
        <v>1681</v>
      </c>
      <c r="F2714" s="2" t="s">
        <v>1682</v>
      </c>
      <c r="G2714" s="12">
        <v>100.0</v>
      </c>
      <c r="H2714" s="2" t="s">
        <v>76</v>
      </c>
      <c r="I2714" s="2" t="s">
        <v>24863</v>
      </c>
      <c r="J2714" t="str">
        <f t="shared" si="1"/>
        <v>9501-MERAUKE</v>
      </c>
      <c r="K2714">
        <f t="shared" si="2"/>
        <v>1</v>
      </c>
    </row>
    <row r="2715">
      <c r="A2715" s="9" t="s">
        <v>24883</v>
      </c>
      <c r="B2715" s="10" t="s">
        <v>24884</v>
      </c>
      <c r="C2715" s="2" t="s">
        <v>110</v>
      </c>
      <c r="D2715" s="2" t="s">
        <v>552</v>
      </c>
      <c r="E2715" s="2" t="s">
        <v>1681</v>
      </c>
      <c r="F2715" s="2" t="s">
        <v>24885</v>
      </c>
      <c r="G2715" s="12">
        <v>100.0</v>
      </c>
      <c r="H2715" s="2" t="s">
        <v>76</v>
      </c>
      <c r="I2715" s="2" t="s">
        <v>24863</v>
      </c>
      <c r="J2715" t="str">
        <f t="shared" si="1"/>
        <v>9501-MERAUKE</v>
      </c>
      <c r="K2715">
        <f t="shared" si="2"/>
        <v>1</v>
      </c>
    </row>
    <row r="2716">
      <c r="A2716" s="9" t="s">
        <v>24886</v>
      </c>
      <c r="B2716" s="10" t="s">
        <v>24887</v>
      </c>
      <c r="C2716" s="2" t="s">
        <v>110</v>
      </c>
      <c r="D2716" s="2" t="s">
        <v>552</v>
      </c>
      <c r="E2716" s="2" t="s">
        <v>1681</v>
      </c>
      <c r="F2716" s="2" t="s">
        <v>1681</v>
      </c>
      <c r="G2716" s="12">
        <v>100.0</v>
      </c>
      <c r="H2716" s="2" t="s">
        <v>76</v>
      </c>
      <c r="I2716" s="2" t="s">
        <v>24863</v>
      </c>
      <c r="J2716" t="str">
        <f t="shared" si="1"/>
        <v>9501-MERAUKE</v>
      </c>
      <c r="K2716">
        <f t="shared" si="2"/>
        <v>1</v>
      </c>
    </row>
    <row r="2717">
      <c r="A2717" s="9" t="s">
        <v>8458</v>
      </c>
      <c r="B2717" s="10" t="s">
        <v>8468</v>
      </c>
      <c r="C2717" s="2" t="s">
        <v>110</v>
      </c>
      <c r="D2717" s="2" t="s">
        <v>552</v>
      </c>
      <c r="E2717" s="2" t="s">
        <v>1681</v>
      </c>
      <c r="F2717" s="2" t="s">
        <v>8471</v>
      </c>
      <c r="G2717" s="12">
        <v>100.0</v>
      </c>
      <c r="H2717" s="2" t="s">
        <v>76</v>
      </c>
      <c r="I2717" s="2" t="s">
        <v>24863</v>
      </c>
      <c r="J2717" t="str">
        <f t="shared" si="1"/>
        <v>9501-MERAUKE</v>
      </c>
      <c r="K2717">
        <f t="shared" si="2"/>
        <v>1</v>
      </c>
    </row>
    <row r="2718">
      <c r="A2718" s="9" t="s">
        <v>8474</v>
      </c>
      <c r="B2718" s="10" t="s">
        <v>8484</v>
      </c>
      <c r="C2718" s="2" t="s">
        <v>110</v>
      </c>
      <c r="D2718" s="2" t="s">
        <v>552</v>
      </c>
      <c r="E2718" s="2" t="s">
        <v>1681</v>
      </c>
      <c r="F2718" s="2" t="s">
        <v>8485</v>
      </c>
      <c r="G2718" s="12">
        <v>100.0</v>
      </c>
      <c r="H2718" s="2" t="s">
        <v>76</v>
      </c>
      <c r="I2718" s="2" t="s">
        <v>24863</v>
      </c>
      <c r="J2718" t="str">
        <f t="shared" si="1"/>
        <v>9501-MERAUKE</v>
      </c>
      <c r="K2718">
        <f t="shared" si="2"/>
        <v>1</v>
      </c>
    </row>
    <row r="2719">
      <c r="A2719" s="9" t="s">
        <v>11535</v>
      </c>
      <c r="B2719" s="10" t="s">
        <v>11545</v>
      </c>
      <c r="C2719" s="2" t="s">
        <v>110</v>
      </c>
      <c r="D2719" s="2" t="s">
        <v>552</v>
      </c>
      <c r="E2719" s="2" t="s">
        <v>1681</v>
      </c>
      <c r="F2719" s="2" t="s">
        <v>11547</v>
      </c>
      <c r="G2719" s="12">
        <v>100.0</v>
      </c>
      <c r="H2719" s="2" t="s">
        <v>76</v>
      </c>
      <c r="I2719" s="2" t="s">
        <v>24863</v>
      </c>
      <c r="J2719" t="str">
        <f t="shared" si="1"/>
        <v>9501-MERAUKE</v>
      </c>
      <c r="K2719">
        <f t="shared" si="2"/>
        <v>1</v>
      </c>
    </row>
    <row r="2720">
      <c r="A2720" s="9" t="s">
        <v>24888</v>
      </c>
      <c r="B2720" s="10" t="s">
        <v>24889</v>
      </c>
      <c r="C2720" s="2" t="s">
        <v>110</v>
      </c>
      <c r="D2720" s="2" t="s">
        <v>552</v>
      </c>
      <c r="E2720" s="2" t="s">
        <v>1681</v>
      </c>
      <c r="F2720" s="2" t="s">
        <v>24890</v>
      </c>
      <c r="G2720" s="12">
        <v>100.0</v>
      </c>
      <c r="H2720" s="2" t="s">
        <v>76</v>
      </c>
      <c r="I2720" s="2" t="s">
        <v>24863</v>
      </c>
      <c r="J2720" t="str">
        <f t="shared" si="1"/>
        <v>9501-MERAUKE</v>
      </c>
      <c r="K2720">
        <f t="shared" si="2"/>
        <v>1</v>
      </c>
    </row>
    <row r="2721">
      <c r="A2721" s="9" t="s">
        <v>24891</v>
      </c>
      <c r="B2721" s="10" t="s">
        <v>24892</v>
      </c>
      <c r="C2721" s="2" t="s">
        <v>110</v>
      </c>
      <c r="D2721" s="2" t="s">
        <v>552</v>
      </c>
      <c r="E2721" s="2" t="s">
        <v>3119</v>
      </c>
      <c r="F2721" s="2" t="s">
        <v>24893</v>
      </c>
      <c r="G2721" s="12">
        <v>100.0</v>
      </c>
      <c r="H2721" s="2" t="s">
        <v>76</v>
      </c>
      <c r="I2721" s="2" t="s">
        <v>24863</v>
      </c>
      <c r="J2721" t="str">
        <f t="shared" si="1"/>
        <v>9501-MERAUKE</v>
      </c>
      <c r="K2721">
        <f t="shared" si="2"/>
        <v>1</v>
      </c>
    </row>
    <row r="2722">
      <c r="A2722" s="9" t="s">
        <v>24894</v>
      </c>
      <c r="B2722" s="10" t="s">
        <v>24895</v>
      </c>
      <c r="C2722" s="2" t="s">
        <v>110</v>
      </c>
      <c r="D2722" s="2" t="s">
        <v>552</v>
      </c>
      <c r="E2722" s="2" t="s">
        <v>3119</v>
      </c>
      <c r="F2722" s="2" t="s">
        <v>24896</v>
      </c>
      <c r="G2722" s="12">
        <v>100.0</v>
      </c>
      <c r="H2722" s="2" t="s">
        <v>76</v>
      </c>
      <c r="I2722" s="2" t="s">
        <v>24863</v>
      </c>
      <c r="J2722" t="str">
        <f t="shared" si="1"/>
        <v>9501-MERAUKE</v>
      </c>
      <c r="K2722">
        <f t="shared" si="2"/>
        <v>1</v>
      </c>
    </row>
    <row r="2723">
      <c r="A2723" s="9" t="s">
        <v>24897</v>
      </c>
      <c r="B2723" s="10" t="s">
        <v>24898</v>
      </c>
      <c r="C2723" s="2" t="s">
        <v>110</v>
      </c>
      <c r="D2723" s="2" t="s">
        <v>552</v>
      </c>
      <c r="E2723" s="2" t="s">
        <v>3119</v>
      </c>
      <c r="F2723" s="2" t="s">
        <v>24899</v>
      </c>
      <c r="G2723" s="12">
        <v>100.0</v>
      </c>
      <c r="H2723" s="2" t="s">
        <v>76</v>
      </c>
      <c r="I2723" s="2" t="s">
        <v>24863</v>
      </c>
      <c r="J2723" t="str">
        <f t="shared" si="1"/>
        <v>9501-MERAUKE</v>
      </c>
      <c r="K2723">
        <f t="shared" si="2"/>
        <v>1</v>
      </c>
    </row>
    <row r="2724">
      <c r="A2724" s="9" t="s">
        <v>3115</v>
      </c>
      <c r="B2724" s="10" t="s">
        <v>3117</v>
      </c>
      <c r="C2724" s="2" t="s">
        <v>110</v>
      </c>
      <c r="D2724" s="2" t="s">
        <v>552</v>
      </c>
      <c r="E2724" s="2" t="s">
        <v>3119</v>
      </c>
      <c r="F2724" s="2" t="s">
        <v>3120</v>
      </c>
      <c r="G2724" s="12">
        <v>100.0</v>
      </c>
      <c r="H2724" s="2" t="s">
        <v>76</v>
      </c>
      <c r="I2724" s="2" t="s">
        <v>24863</v>
      </c>
      <c r="J2724" t="str">
        <f t="shared" si="1"/>
        <v>9501-MERAUKE</v>
      </c>
      <c r="K2724">
        <f t="shared" si="2"/>
        <v>1</v>
      </c>
    </row>
    <row r="2725">
      <c r="A2725" s="9" t="s">
        <v>24900</v>
      </c>
      <c r="B2725" s="10" t="s">
        <v>24901</v>
      </c>
      <c r="C2725" s="2" t="s">
        <v>110</v>
      </c>
      <c r="D2725" s="2" t="s">
        <v>552</v>
      </c>
      <c r="E2725" s="2" t="s">
        <v>3119</v>
      </c>
      <c r="F2725" s="2" t="s">
        <v>24902</v>
      </c>
      <c r="G2725" s="12">
        <v>100.0</v>
      </c>
      <c r="H2725" s="2" t="s">
        <v>76</v>
      </c>
      <c r="I2725" s="2" t="s">
        <v>24863</v>
      </c>
      <c r="J2725" t="str">
        <f t="shared" si="1"/>
        <v>9501-MERAUKE</v>
      </c>
      <c r="K2725">
        <f t="shared" si="2"/>
        <v>1</v>
      </c>
    </row>
    <row r="2726">
      <c r="A2726" s="9" t="s">
        <v>3122</v>
      </c>
      <c r="B2726" s="10" t="s">
        <v>3124</v>
      </c>
      <c r="C2726" s="2" t="s">
        <v>110</v>
      </c>
      <c r="D2726" s="2" t="s">
        <v>552</v>
      </c>
      <c r="E2726" s="2" t="s">
        <v>3119</v>
      </c>
      <c r="F2726" s="2" t="s">
        <v>3126</v>
      </c>
      <c r="G2726" s="12">
        <v>100.0</v>
      </c>
      <c r="H2726" s="2" t="s">
        <v>76</v>
      </c>
      <c r="I2726" s="2" t="s">
        <v>24863</v>
      </c>
      <c r="J2726" t="str">
        <f t="shared" si="1"/>
        <v>9501-MERAUKE</v>
      </c>
      <c r="K2726">
        <f t="shared" si="2"/>
        <v>1</v>
      </c>
    </row>
    <row r="2727">
      <c r="A2727" s="9" t="s">
        <v>3128</v>
      </c>
      <c r="B2727" s="10" t="s">
        <v>3130</v>
      </c>
      <c r="C2727" s="2" t="s">
        <v>110</v>
      </c>
      <c r="D2727" s="2" t="s">
        <v>552</v>
      </c>
      <c r="E2727" s="2" t="s">
        <v>3119</v>
      </c>
      <c r="F2727" s="2" t="s">
        <v>3132</v>
      </c>
      <c r="G2727" s="12">
        <v>100.0</v>
      </c>
      <c r="H2727" s="2" t="s">
        <v>76</v>
      </c>
      <c r="I2727" s="2" t="s">
        <v>24863</v>
      </c>
      <c r="J2727" t="str">
        <f t="shared" si="1"/>
        <v>9501-MERAUKE</v>
      </c>
      <c r="K2727">
        <f t="shared" si="2"/>
        <v>1</v>
      </c>
    </row>
    <row r="2728">
      <c r="A2728" s="9" t="s">
        <v>24903</v>
      </c>
      <c r="B2728" s="10" t="s">
        <v>24904</v>
      </c>
      <c r="C2728" s="2" t="s">
        <v>110</v>
      </c>
      <c r="D2728" s="2" t="s">
        <v>552</v>
      </c>
      <c r="E2728" s="2" t="s">
        <v>3119</v>
      </c>
      <c r="F2728" s="2" t="s">
        <v>24905</v>
      </c>
      <c r="G2728" s="12">
        <v>100.0</v>
      </c>
      <c r="H2728" s="2" t="s">
        <v>76</v>
      </c>
      <c r="I2728" s="2" t="s">
        <v>24863</v>
      </c>
      <c r="J2728" t="str">
        <f t="shared" si="1"/>
        <v>9501-MERAUKE</v>
      </c>
      <c r="K2728">
        <f t="shared" si="2"/>
        <v>1</v>
      </c>
    </row>
    <row r="2729">
      <c r="A2729" s="9" t="s">
        <v>3134</v>
      </c>
      <c r="B2729" s="10" t="s">
        <v>3135</v>
      </c>
      <c r="C2729" s="2" t="s">
        <v>110</v>
      </c>
      <c r="D2729" s="2" t="s">
        <v>552</v>
      </c>
      <c r="E2729" s="2" t="s">
        <v>1686</v>
      </c>
      <c r="F2729" s="2" t="s">
        <v>3136</v>
      </c>
      <c r="G2729" s="12">
        <v>100.0</v>
      </c>
      <c r="H2729" s="2" t="s">
        <v>76</v>
      </c>
      <c r="I2729" s="2" t="s">
        <v>24863</v>
      </c>
      <c r="J2729" t="str">
        <f t="shared" si="1"/>
        <v>9501-MERAUKE</v>
      </c>
      <c r="K2729">
        <f t="shared" si="2"/>
        <v>1</v>
      </c>
    </row>
    <row r="2730">
      <c r="A2730" s="9" t="s">
        <v>24906</v>
      </c>
      <c r="B2730" s="10" t="s">
        <v>24907</v>
      </c>
      <c r="C2730" s="2" t="s">
        <v>110</v>
      </c>
      <c r="D2730" s="2" t="s">
        <v>552</v>
      </c>
      <c r="E2730" s="2" t="s">
        <v>1686</v>
      </c>
      <c r="F2730" s="2" t="s">
        <v>24908</v>
      </c>
      <c r="G2730" s="12">
        <v>100.0</v>
      </c>
      <c r="H2730" s="2" t="s">
        <v>76</v>
      </c>
      <c r="I2730" s="2" t="s">
        <v>24863</v>
      </c>
      <c r="J2730" t="str">
        <f t="shared" si="1"/>
        <v>9501-MERAUKE</v>
      </c>
      <c r="K2730">
        <f t="shared" si="2"/>
        <v>1</v>
      </c>
    </row>
    <row r="2731">
      <c r="A2731" s="9" t="s">
        <v>24909</v>
      </c>
      <c r="B2731" s="10" t="s">
        <v>24910</v>
      </c>
      <c r="C2731" s="2" t="s">
        <v>110</v>
      </c>
      <c r="D2731" s="2" t="s">
        <v>552</v>
      </c>
      <c r="E2731" s="2" t="s">
        <v>1686</v>
      </c>
      <c r="F2731" s="2" t="s">
        <v>24911</v>
      </c>
      <c r="G2731" s="12">
        <v>100.0</v>
      </c>
      <c r="H2731" s="2" t="s">
        <v>76</v>
      </c>
      <c r="I2731" s="2" t="s">
        <v>24863</v>
      </c>
      <c r="J2731" t="str">
        <f t="shared" si="1"/>
        <v>9501-MERAUKE</v>
      </c>
      <c r="K2731">
        <f t="shared" si="2"/>
        <v>1</v>
      </c>
    </row>
    <row r="2732">
      <c r="A2732" s="9" t="s">
        <v>24912</v>
      </c>
      <c r="B2732" s="10" t="s">
        <v>24913</v>
      </c>
      <c r="C2732" s="2" t="s">
        <v>110</v>
      </c>
      <c r="D2732" s="2" t="s">
        <v>552</v>
      </c>
      <c r="E2732" s="2" t="s">
        <v>1686</v>
      </c>
      <c r="F2732" s="2" t="s">
        <v>24914</v>
      </c>
      <c r="G2732" s="12">
        <v>100.0</v>
      </c>
      <c r="H2732" s="2" t="s">
        <v>76</v>
      </c>
      <c r="I2732" s="2" t="s">
        <v>24863</v>
      </c>
      <c r="J2732" t="str">
        <f t="shared" si="1"/>
        <v>9501-MERAUKE</v>
      </c>
      <c r="K2732">
        <f t="shared" si="2"/>
        <v>1</v>
      </c>
    </row>
    <row r="2733">
      <c r="A2733" s="9" t="s">
        <v>24915</v>
      </c>
      <c r="B2733" s="10" t="s">
        <v>24916</v>
      </c>
      <c r="C2733" s="2" t="s">
        <v>110</v>
      </c>
      <c r="D2733" s="2" t="s">
        <v>552</v>
      </c>
      <c r="E2733" s="2" t="s">
        <v>1686</v>
      </c>
      <c r="F2733" s="2" t="s">
        <v>24917</v>
      </c>
      <c r="G2733" s="12">
        <v>100.0</v>
      </c>
      <c r="H2733" s="2" t="s">
        <v>76</v>
      </c>
      <c r="I2733" s="2" t="s">
        <v>24863</v>
      </c>
      <c r="J2733" t="str">
        <f t="shared" si="1"/>
        <v>9501-MERAUKE</v>
      </c>
      <c r="K2733">
        <f t="shared" si="2"/>
        <v>1</v>
      </c>
    </row>
    <row r="2734">
      <c r="A2734" s="9" t="s">
        <v>3137</v>
      </c>
      <c r="B2734" s="10" t="s">
        <v>3138</v>
      </c>
      <c r="C2734" s="2" t="s">
        <v>110</v>
      </c>
      <c r="D2734" s="2" t="s">
        <v>552</v>
      </c>
      <c r="E2734" s="2" t="s">
        <v>1686</v>
      </c>
      <c r="F2734" s="2" t="s">
        <v>3139</v>
      </c>
      <c r="G2734" s="12">
        <v>100.0</v>
      </c>
      <c r="H2734" s="2" t="s">
        <v>76</v>
      </c>
      <c r="I2734" s="2" t="s">
        <v>24863</v>
      </c>
      <c r="J2734" t="str">
        <f t="shared" si="1"/>
        <v>9501-MERAUKE</v>
      </c>
      <c r="K2734">
        <f t="shared" si="2"/>
        <v>1</v>
      </c>
    </row>
    <row r="2735">
      <c r="A2735" s="9" t="s">
        <v>3141</v>
      </c>
      <c r="B2735" s="10" t="s">
        <v>3142</v>
      </c>
      <c r="C2735" s="2" t="s">
        <v>110</v>
      </c>
      <c r="D2735" s="2" t="s">
        <v>552</v>
      </c>
      <c r="E2735" s="2" t="s">
        <v>1686</v>
      </c>
      <c r="F2735" s="2" t="s">
        <v>3144</v>
      </c>
      <c r="G2735" s="12">
        <v>100.0</v>
      </c>
      <c r="H2735" s="2" t="s">
        <v>76</v>
      </c>
      <c r="I2735" s="2" t="s">
        <v>24863</v>
      </c>
      <c r="J2735" t="str">
        <f t="shared" si="1"/>
        <v>9501-MERAUKE</v>
      </c>
      <c r="K2735">
        <f t="shared" si="2"/>
        <v>1</v>
      </c>
    </row>
    <row r="2736">
      <c r="A2736" s="9" t="s">
        <v>3146</v>
      </c>
      <c r="B2736" s="10" t="s">
        <v>3147</v>
      </c>
      <c r="C2736" s="2" t="s">
        <v>110</v>
      </c>
      <c r="D2736" s="2" t="s">
        <v>552</v>
      </c>
      <c r="E2736" s="2" t="s">
        <v>1686</v>
      </c>
      <c r="F2736" s="2" t="s">
        <v>3148</v>
      </c>
      <c r="G2736" s="12">
        <v>100.0</v>
      </c>
      <c r="H2736" s="2" t="s">
        <v>76</v>
      </c>
      <c r="I2736" s="2" t="s">
        <v>24863</v>
      </c>
      <c r="J2736" t="str">
        <f t="shared" si="1"/>
        <v>9501-MERAUKE</v>
      </c>
      <c r="K2736">
        <f t="shared" si="2"/>
        <v>1</v>
      </c>
    </row>
    <row r="2737">
      <c r="A2737" s="9" t="s">
        <v>3149</v>
      </c>
      <c r="B2737" s="10" t="s">
        <v>3151</v>
      </c>
      <c r="C2737" s="2" t="s">
        <v>110</v>
      </c>
      <c r="D2737" s="2" t="s">
        <v>552</v>
      </c>
      <c r="E2737" s="2" t="s">
        <v>1686</v>
      </c>
      <c r="F2737" s="2" t="s">
        <v>3152</v>
      </c>
      <c r="G2737" s="12">
        <v>100.0</v>
      </c>
      <c r="H2737" s="2" t="s">
        <v>76</v>
      </c>
      <c r="I2737" s="2" t="s">
        <v>24863</v>
      </c>
      <c r="J2737" t="str">
        <f t="shared" si="1"/>
        <v>9501-MERAUKE</v>
      </c>
      <c r="K2737">
        <f t="shared" si="2"/>
        <v>1</v>
      </c>
    </row>
    <row r="2738">
      <c r="A2738" s="9" t="s">
        <v>3153</v>
      </c>
      <c r="B2738" s="10" t="s">
        <v>1685</v>
      </c>
      <c r="C2738" s="2" t="s">
        <v>110</v>
      </c>
      <c r="D2738" s="2" t="s">
        <v>552</v>
      </c>
      <c r="E2738" s="2" t="s">
        <v>1686</v>
      </c>
      <c r="F2738" s="2" t="s">
        <v>1687</v>
      </c>
      <c r="G2738" s="12">
        <v>100.0</v>
      </c>
      <c r="H2738" s="2" t="s">
        <v>76</v>
      </c>
      <c r="I2738" s="2" t="s">
        <v>24863</v>
      </c>
      <c r="J2738" t="str">
        <f t="shared" si="1"/>
        <v>9501-MERAUKE</v>
      </c>
      <c r="K2738">
        <f t="shared" si="2"/>
        <v>1</v>
      </c>
    </row>
    <row r="2739">
      <c r="A2739" s="9" t="s">
        <v>24918</v>
      </c>
      <c r="B2739" s="10" t="s">
        <v>24919</v>
      </c>
      <c r="C2739" s="2" t="s">
        <v>110</v>
      </c>
      <c r="D2739" s="2" t="s">
        <v>552</v>
      </c>
      <c r="E2739" s="2" t="s">
        <v>1686</v>
      </c>
      <c r="F2739" s="2" t="s">
        <v>24920</v>
      </c>
      <c r="G2739" s="12">
        <v>100.0</v>
      </c>
      <c r="H2739" s="2" t="s">
        <v>76</v>
      </c>
      <c r="I2739" s="2" t="s">
        <v>24863</v>
      </c>
      <c r="J2739" t="str">
        <f t="shared" si="1"/>
        <v>9501-MERAUKE</v>
      </c>
      <c r="K2739">
        <f t="shared" si="2"/>
        <v>1</v>
      </c>
    </row>
    <row r="2740">
      <c r="A2740" s="9" t="s">
        <v>8666</v>
      </c>
      <c r="B2740" s="10" t="s">
        <v>8677</v>
      </c>
      <c r="C2740" s="2" t="s">
        <v>110</v>
      </c>
      <c r="D2740" s="2" t="s">
        <v>111</v>
      </c>
      <c r="E2740" s="2" t="s">
        <v>3315</v>
      </c>
      <c r="F2740" s="2" t="s">
        <v>8679</v>
      </c>
      <c r="G2740" s="12">
        <v>100.0</v>
      </c>
      <c r="H2740" s="2" t="s">
        <v>76</v>
      </c>
      <c r="I2740" s="2" t="s">
        <v>24863</v>
      </c>
      <c r="J2740" t="str">
        <f t="shared" si="1"/>
        <v>9502-BOVEN DIGOEL</v>
      </c>
      <c r="K2740">
        <f t="shared" si="2"/>
        <v>1</v>
      </c>
    </row>
    <row r="2741">
      <c r="A2741" s="9" t="s">
        <v>3318</v>
      </c>
      <c r="B2741" s="10" t="s">
        <v>3324</v>
      </c>
      <c r="C2741" s="2" t="s">
        <v>110</v>
      </c>
      <c r="D2741" s="2" t="s">
        <v>111</v>
      </c>
      <c r="E2741" s="2" t="s">
        <v>3315</v>
      </c>
      <c r="F2741" s="2" t="s">
        <v>3326</v>
      </c>
      <c r="G2741" s="12">
        <v>100.0</v>
      </c>
      <c r="H2741" s="2" t="s">
        <v>76</v>
      </c>
      <c r="I2741" s="2" t="s">
        <v>24863</v>
      </c>
      <c r="J2741" t="str">
        <f t="shared" si="1"/>
        <v>9502-BOVEN DIGOEL</v>
      </c>
      <c r="K2741">
        <f t="shared" si="2"/>
        <v>1</v>
      </c>
    </row>
    <row r="2742">
      <c r="A2742" s="9" t="s">
        <v>8689</v>
      </c>
      <c r="B2742" s="10" t="s">
        <v>8697</v>
      </c>
      <c r="C2742" s="2" t="s">
        <v>110</v>
      </c>
      <c r="D2742" s="2" t="s">
        <v>111</v>
      </c>
      <c r="E2742" s="2" t="s">
        <v>3315</v>
      </c>
      <c r="F2742" s="2" t="s">
        <v>8700</v>
      </c>
      <c r="G2742" s="12">
        <v>100.0</v>
      </c>
      <c r="H2742" s="2" t="s">
        <v>76</v>
      </c>
      <c r="I2742" s="2" t="s">
        <v>24863</v>
      </c>
      <c r="J2742" t="str">
        <f t="shared" si="1"/>
        <v>9502-BOVEN DIGOEL</v>
      </c>
      <c r="K2742">
        <f t="shared" si="2"/>
        <v>1</v>
      </c>
    </row>
    <row r="2743">
      <c r="A2743" s="9" t="s">
        <v>12397</v>
      </c>
      <c r="B2743" s="10" t="s">
        <v>12407</v>
      </c>
      <c r="C2743" s="2" t="s">
        <v>110</v>
      </c>
      <c r="D2743" s="2" t="s">
        <v>561</v>
      </c>
      <c r="E2743" s="2" t="s">
        <v>12348</v>
      </c>
      <c r="F2743" s="2" t="s">
        <v>12408</v>
      </c>
      <c r="G2743" s="12">
        <v>100.0</v>
      </c>
      <c r="H2743" s="2" t="s">
        <v>76</v>
      </c>
      <c r="I2743" s="2" t="s">
        <v>24863</v>
      </c>
      <c r="J2743" t="str">
        <f t="shared" si="1"/>
        <v>9503-MAPPI</v>
      </c>
      <c r="K2743">
        <f t="shared" si="2"/>
        <v>1</v>
      </c>
    </row>
    <row r="2744">
      <c r="A2744" s="9" t="s">
        <v>12429</v>
      </c>
      <c r="B2744" s="10" t="s">
        <v>12438</v>
      </c>
      <c r="C2744" s="2" t="s">
        <v>110</v>
      </c>
      <c r="D2744" s="2" t="s">
        <v>561</v>
      </c>
      <c r="E2744" s="2" t="s">
        <v>3386</v>
      </c>
      <c r="F2744" s="2" t="s">
        <v>12439</v>
      </c>
      <c r="G2744" s="12">
        <v>100.0</v>
      </c>
      <c r="H2744" s="2" t="s">
        <v>76</v>
      </c>
      <c r="I2744" s="2" t="s">
        <v>24863</v>
      </c>
      <c r="J2744" t="str">
        <f t="shared" si="1"/>
        <v>9503-MAPPI</v>
      </c>
      <c r="K2744">
        <f t="shared" si="2"/>
        <v>1</v>
      </c>
    </row>
    <row r="2745">
      <c r="A2745" s="9" t="s">
        <v>12448</v>
      </c>
      <c r="B2745" s="10" t="s">
        <v>12456</v>
      </c>
      <c r="C2745" s="2" t="s">
        <v>110</v>
      </c>
      <c r="D2745" s="2" t="s">
        <v>561</v>
      </c>
      <c r="E2745" s="2" t="s">
        <v>3386</v>
      </c>
      <c r="F2745" s="2" t="s">
        <v>12458</v>
      </c>
      <c r="G2745" s="12">
        <v>100.0</v>
      </c>
      <c r="H2745" s="2" t="s">
        <v>76</v>
      </c>
      <c r="I2745" s="2" t="s">
        <v>24863</v>
      </c>
      <c r="J2745" t="str">
        <f t="shared" si="1"/>
        <v>9503-MAPPI</v>
      </c>
      <c r="K2745">
        <f t="shared" si="2"/>
        <v>1</v>
      </c>
    </row>
    <row r="2746">
      <c r="A2746" s="9" t="s">
        <v>12463</v>
      </c>
      <c r="B2746" s="10" t="s">
        <v>12472</v>
      </c>
      <c r="C2746" s="2" t="s">
        <v>110</v>
      </c>
      <c r="D2746" s="2" t="s">
        <v>561</v>
      </c>
      <c r="E2746" s="2" t="s">
        <v>3386</v>
      </c>
      <c r="F2746" s="2" t="s">
        <v>12473</v>
      </c>
      <c r="G2746" s="12">
        <v>100.0</v>
      </c>
      <c r="H2746" s="2" t="s">
        <v>76</v>
      </c>
      <c r="I2746" s="2" t="s">
        <v>24863</v>
      </c>
      <c r="J2746" t="str">
        <f t="shared" si="1"/>
        <v>9503-MAPPI</v>
      </c>
      <c r="K2746">
        <f t="shared" si="2"/>
        <v>1</v>
      </c>
    </row>
    <row r="2747">
      <c r="A2747" s="9" t="s">
        <v>8733</v>
      </c>
      <c r="B2747" s="10" t="s">
        <v>8743</v>
      </c>
      <c r="C2747" s="2" t="s">
        <v>110</v>
      </c>
      <c r="D2747" s="2" t="s">
        <v>561</v>
      </c>
      <c r="E2747" s="2" t="s">
        <v>3386</v>
      </c>
      <c r="F2747" s="2" t="s">
        <v>8745</v>
      </c>
      <c r="G2747" s="12">
        <v>100.0</v>
      </c>
      <c r="H2747" s="2" t="s">
        <v>76</v>
      </c>
      <c r="I2747" s="2" t="s">
        <v>24863</v>
      </c>
      <c r="J2747" t="str">
        <f t="shared" si="1"/>
        <v>9503-MAPPI</v>
      </c>
      <c r="K2747">
        <f t="shared" si="2"/>
        <v>1</v>
      </c>
    </row>
    <row r="2748">
      <c r="A2748" s="9" t="s">
        <v>3393</v>
      </c>
      <c r="B2748" s="10" t="s">
        <v>3395</v>
      </c>
      <c r="C2748" s="2" t="s">
        <v>110</v>
      </c>
      <c r="D2748" s="2" t="s">
        <v>561</v>
      </c>
      <c r="E2748" s="2" t="s">
        <v>3386</v>
      </c>
      <c r="F2748" s="2" t="s">
        <v>3396</v>
      </c>
      <c r="G2748" s="12">
        <v>100.0</v>
      </c>
      <c r="H2748" s="2" t="s">
        <v>76</v>
      </c>
      <c r="I2748" s="2" t="s">
        <v>24863</v>
      </c>
      <c r="J2748" t="str">
        <f t="shared" si="1"/>
        <v>9503-MAPPI</v>
      </c>
      <c r="K2748">
        <f t="shared" si="2"/>
        <v>1</v>
      </c>
    </row>
    <row r="2749">
      <c r="A2749" s="9" t="s">
        <v>8749</v>
      </c>
      <c r="B2749" s="10" t="s">
        <v>8761</v>
      </c>
      <c r="C2749" s="2" t="s">
        <v>110</v>
      </c>
      <c r="D2749" s="2" t="s">
        <v>561</v>
      </c>
      <c r="E2749" s="2" t="s">
        <v>3402</v>
      </c>
      <c r="F2749" s="2" t="s">
        <v>8762</v>
      </c>
      <c r="G2749" s="12">
        <v>100.0</v>
      </c>
      <c r="H2749" s="2" t="s">
        <v>76</v>
      </c>
      <c r="I2749" s="2" t="s">
        <v>24863</v>
      </c>
      <c r="J2749" t="str">
        <f t="shared" si="1"/>
        <v>9503-MAPPI</v>
      </c>
      <c r="K2749">
        <f t="shared" si="2"/>
        <v>1</v>
      </c>
    </row>
    <row r="2750">
      <c r="A2750" s="9" t="s">
        <v>12495</v>
      </c>
      <c r="B2750" s="10" t="s">
        <v>12505</v>
      </c>
      <c r="C2750" s="2" t="s">
        <v>110</v>
      </c>
      <c r="D2750" s="2" t="s">
        <v>561</v>
      </c>
      <c r="E2750" s="2" t="s">
        <v>3402</v>
      </c>
      <c r="F2750" s="2" t="s">
        <v>12509</v>
      </c>
      <c r="G2750" s="12">
        <v>100.0</v>
      </c>
      <c r="H2750" s="2" t="s">
        <v>76</v>
      </c>
      <c r="I2750" s="2" t="s">
        <v>24863</v>
      </c>
      <c r="J2750" t="str">
        <f t="shared" si="1"/>
        <v>9503-MAPPI</v>
      </c>
      <c r="K2750">
        <f t="shared" si="2"/>
        <v>1</v>
      </c>
    </row>
    <row r="2751">
      <c r="A2751" s="9" t="s">
        <v>12514</v>
      </c>
      <c r="B2751" s="10" t="s">
        <v>12524</v>
      </c>
      <c r="C2751" s="2" t="s">
        <v>110</v>
      </c>
      <c r="D2751" s="2" t="s">
        <v>561</v>
      </c>
      <c r="E2751" s="2" t="s">
        <v>3402</v>
      </c>
      <c r="F2751" s="2" t="s">
        <v>12527</v>
      </c>
      <c r="G2751" s="12">
        <v>100.0</v>
      </c>
      <c r="H2751" s="2" t="s">
        <v>76</v>
      </c>
      <c r="I2751" s="2" t="s">
        <v>24863</v>
      </c>
      <c r="J2751" t="str">
        <f t="shared" si="1"/>
        <v>9503-MAPPI</v>
      </c>
      <c r="K2751">
        <f t="shared" si="2"/>
        <v>1</v>
      </c>
    </row>
    <row r="2752">
      <c r="A2752" s="9" t="s">
        <v>3399</v>
      </c>
      <c r="B2752" s="10" t="s">
        <v>3401</v>
      </c>
      <c r="C2752" s="2" t="s">
        <v>110</v>
      </c>
      <c r="D2752" s="2" t="s">
        <v>561</v>
      </c>
      <c r="E2752" s="2" t="s">
        <v>3402</v>
      </c>
      <c r="F2752" s="2" t="s">
        <v>3403</v>
      </c>
      <c r="G2752" s="12">
        <v>100.0</v>
      </c>
      <c r="H2752" s="2" t="s">
        <v>76</v>
      </c>
      <c r="I2752" s="2" t="s">
        <v>24863</v>
      </c>
      <c r="J2752" t="str">
        <f t="shared" si="1"/>
        <v>9503-MAPPI</v>
      </c>
      <c r="K2752">
        <f t="shared" si="2"/>
        <v>1</v>
      </c>
    </row>
    <row r="2753">
      <c r="A2753" s="9" t="s">
        <v>12536</v>
      </c>
      <c r="B2753" s="10" t="s">
        <v>12547</v>
      </c>
      <c r="C2753" s="2" t="s">
        <v>110</v>
      </c>
      <c r="D2753" s="2" t="s">
        <v>561</v>
      </c>
      <c r="E2753" s="2" t="s">
        <v>3402</v>
      </c>
      <c r="F2753" s="2" t="s">
        <v>12548</v>
      </c>
      <c r="G2753" s="12">
        <v>100.0</v>
      </c>
      <c r="H2753" s="2" t="s">
        <v>76</v>
      </c>
      <c r="I2753" s="2" t="s">
        <v>24863</v>
      </c>
      <c r="J2753" t="str">
        <f t="shared" si="1"/>
        <v>9503-MAPPI</v>
      </c>
      <c r="K2753">
        <f t="shared" si="2"/>
        <v>1</v>
      </c>
    </row>
    <row r="2754">
      <c r="A2754" s="9" t="s">
        <v>12553</v>
      </c>
      <c r="B2754" s="10" t="s">
        <v>12564</v>
      </c>
      <c r="C2754" s="2" t="s">
        <v>110</v>
      </c>
      <c r="D2754" s="2" t="s">
        <v>561</v>
      </c>
      <c r="E2754" s="2" t="s">
        <v>3402</v>
      </c>
      <c r="F2754" s="2" t="s">
        <v>12565</v>
      </c>
      <c r="G2754" s="12">
        <v>100.0</v>
      </c>
      <c r="H2754" s="2" t="s">
        <v>76</v>
      </c>
      <c r="I2754" s="2" t="s">
        <v>24863</v>
      </c>
      <c r="J2754" t="str">
        <f t="shared" si="1"/>
        <v>9503-MAPPI</v>
      </c>
      <c r="K2754">
        <f t="shared" si="2"/>
        <v>1</v>
      </c>
    </row>
    <row r="2755">
      <c r="A2755" s="9" t="s">
        <v>3406</v>
      </c>
      <c r="B2755" s="10" t="s">
        <v>3408</v>
      </c>
      <c r="C2755" s="2" t="s">
        <v>110</v>
      </c>
      <c r="D2755" s="2" t="s">
        <v>561</v>
      </c>
      <c r="E2755" s="2" t="s">
        <v>3402</v>
      </c>
      <c r="F2755" s="2" t="s">
        <v>3409</v>
      </c>
      <c r="G2755" s="12">
        <v>100.0</v>
      </c>
      <c r="H2755" s="2" t="s">
        <v>76</v>
      </c>
      <c r="I2755" s="2" t="s">
        <v>24863</v>
      </c>
      <c r="J2755" t="str">
        <f t="shared" si="1"/>
        <v>9503-MAPPI</v>
      </c>
      <c r="K2755">
        <f t="shared" si="2"/>
        <v>1</v>
      </c>
    </row>
    <row r="2756">
      <c r="A2756" s="9" t="s">
        <v>12575</v>
      </c>
      <c r="B2756" s="10" t="s">
        <v>12585</v>
      </c>
      <c r="C2756" s="2" t="s">
        <v>110</v>
      </c>
      <c r="D2756" s="2" t="s">
        <v>561</v>
      </c>
      <c r="E2756" s="2" t="s">
        <v>3402</v>
      </c>
      <c r="F2756" s="2" t="s">
        <v>12587</v>
      </c>
      <c r="G2756" s="12">
        <v>100.0</v>
      </c>
      <c r="H2756" s="2" t="s">
        <v>76</v>
      </c>
      <c r="I2756" s="2" t="s">
        <v>24863</v>
      </c>
      <c r="J2756" t="str">
        <f t="shared" si="1"/>
        <v>9503-MAPPI</v>
      </c>
      <c r="K2756">
        <f t="shared" si="2"/>
        <v>1</v>
      </c>
    </row>
    <row r="2757">
      <c r="A2757" s="9" t="s">
        <v>24921</v>
      </c>
      <c r="B2757" s="10" t="s">
        <v>24922</v>
      </c>
      <c r="C2757" s="2" t="s">
        <v>110</v>
      </c>
      <c r="D2757" s="2" t="s">
        <v>561</v>
      </c>
      <c r="E2757" s="2" t="s">
        <v>12606</v>
      </c>
      <c r="F2757" s="2" t="s">
        <v>24923</v>
      </c>
      <c r="G2757" s="12">
        <v>100.0</v>
      </c>
      <c r="H2757" s="2" t="s">
        <v>76</v>
      </c>
      <c r="I2757" s="2" t="s">
        <v>24863</v>
      </c>
      <c r="J2757" t="str">
        <f t="shared" si="1"/>
        <v>9503-MAPPI</v>
      </c>
      <c r="K2757">
        <f t="shared" si="2"/>
        <v>1</v>
      </c>
    </row>
    <row r="2758">
      <c r="A2758" s="9" t="s">
        <v>24924</v>
      </c>
      <c r="B2758" s="10" t="s">
        <v>24925</v>
      </c>
      <c r="C2758" s="2" t="s">
        <v>110</v>
      </c>
      <c r="D2758" s="2" t="s">
        <v>561</v>
      </c>
      <c r="E2758" s="2" t="s">
        <v>12606</v>
      </c>
      <c r="F2758" s="2" t="s">
        <v>24926</v>
      </c>
      <c r="G2758" s="12">
        <v>100.0</v>
      </c>
      <c r="H2758" s="2" t="s">
        <v>76</v>
      </c>
      <c r="I2758" s="2" t="s">
        <v>24863</v>
      </c>
      <c r="J2758" t="str">
        <f t="shared" si="1"/>
        <v>9503-MAPPI</v>
      </c>
      <c r="K2758">
        <f t="shared" si="2"/>
        <v>1</v>
      </c>
    </row>
    <row r="2759">
      <c r="A2759" s="9" t="s">
        <v>3241</v>
      </c>
      <c r="B2759" s="10" t="s">
        <v>3248</v>
      </c>
      <c r="C2759" s="2" t="s">
        <v>110</v>
      </c>
      <c r="D2759" s="2" t="s">
        <v>561</v>
      </c>
      <c r="E2759" s="2" t="s">
        <v>562</v>
      </c>
      <c r="F2759" s="2" t="s">
        <v>3250</v>
      </c>
      <c r="G2759" s="12">
        <v>100.0</v>
      </c>
      <c r="H2759" s="2" t="s">
        <v>76</v>
      </c>
      <c r="I2759" s="2" t="s">
        <v>24863</v>
      </c>
      <c r="J2759" t="str">
        <f t="shared" si="1"/>
        <v>9503-MAPPI</v>
      </c>
      <c r="K2759">
        <f t="shared" si="2"/>
        <v>1</v>
      </c>
    </row>
    <row r="2760">
      <c r="A2760" s="9" t="s">
        <v>13040</v>
      </c>
      <c r="B2760" s="10" t="s">
        <v>13049</v>
      </c>
      <c r="C2760" s="2" t="s">
        <v>110</v>
      </c>
      <c r="D2760" s="2" t="s">
        <v>561</v>
      </c>
      <c r="E2760" s="2" t="s">
        <v>1777</v>
      </c>
      <c r="F2760" s="2" t="s">
        <v>13052</v>
      </c>
      <c r="G2760" s="12">
        <v>100.0</v>
      </c>
      <c r="H2760" s="2" t="s">
        <v>76</v>
      </c>
      <c r="I2760" s="2" t="s">
        <v>24863</v>
      </c>
      <c r="J2760" t="str">
        <f t="shared" si="1"/>
        <v>9503-MAPPI</v>
      </c>
      <c r="K2760">
        <f t="shared" si="2"/>
        <v>1</v>
      </c>
    </row>
    <row r="2761">
      <c r="A2761" s="9" t="s">
        <v>13078</v>
      </c>
      <c r="B2761" s="10" t="s">
        <v>13089</v>
      </c>
      <c r="C2761" s="2" t="s">
        <v>110</v>
      </c>
      <c r="D2761" s="2" t="s">
        <v>561</v>
      </c>
      <c r="E2761" s="2" t="s">
        <v>1777</v>
      </c>
      <c r="F2761" s="2" t="s">
        <v>13093</v>
      </c>
      <c r="G2761" s="12">
        <v>100.0</v>
      </c>
      <c r="H2761" s="2" t="s">
        <v>76</v>
      </c>
      <c r="I2761" s="2" t="s">
        <v>24863</v>
      </c>
      <c r="J2761" t="str">
        <f t="shared" si="1"/>
        <v>9503-MAPPI</v>
      </c>
      <c r="K2761">
        <f t="shared" si="2"/>
        <v>1</v>
      </c>
    </row>
    <row r="2762">
      <c r="A2762" s="9" t="s">
        <v>3424</v>
      </c>
      <c r="B2762" s="10" t="s">
        <v>3427</v>
      </c>
      <c r="C2762" s="2" t="s">
        <v>110</v>
      </c>
      <c r="D2762" s="2" t="s">
        <v>561</v>
      </c>
      <c r="E2762" s="2" t="s">
        <v>1777</v>
      </c>
      <c r="F2762" s="2" t="s">
        <v>3428</v>
      </c>
      <c r="G2762" s="12">
        <v>100.0</v>
      </c>
      <c r="H2762" s="2" t="s">
        <v>76</v>
      </c>
      <c r="I2762" s="2" t="s">
        <v>24863</v>
      </c>
      <c r="J2762" t="str">
        <f t="shared" si="1"/>
        <v>9503-MAPPI</v>
      </c>
      <c r="K2762">
        <f t="shared" si="2"/>
        <v>1</v>
      </c>
    </row>
    <row r="2763">
      <c r="A2763" s="9" t="s">
        <v>13105</v>
      </c>
      <c r="B2763" s="10" t="s">
        <v>1775</v>
      </c>
      <c r="C2763" s="2" t="s">
        <v>110</v>
      </c>
      <c r="D2763" s="2" t="s">
        <v>561</v>
      </c>
      <c r="E2763" s="2" t="s">
        <v>1777</v>
      </c>
      <c r="F2763" s="2" t="s">
        <v>1779</v>
      </c>
      <c r="G2763" s="12">
        <v>100.0</v>
      </c>
      <c r="H2763" s="2" t="s">
        <v>76</v>
      </c>
      <c r="I2763" s="2" t="s">
        <v>24863</v>
      </c>
      <c r="J2763" t="str">
        <f t="shared" si="1"/>
        <v>9503-MAPPI</v>
      </c>
      <c r="K2763">
        <f t="shared" si="2"/>
        <v>1</v>
      </c>
    </row>
    <row r="2764">
      <c r="A2764" s="9" t="s">
        <v>13122</v>
      </c>
      <c r="B2764" s="10" t="s">
        <v>13136</v>
      </c>
      <c r="C2764" s="2" t="s">
        <v>110</v>
      </c>
      <c r="D2764" s="2" t="s">
        <v>561</v>
      </c>
      <c r="E2764" s="2" t="s">
        <v>1777</v>
      </c>
      <c r="F2764" s="2" t="s">
        <v>13138</v>
      </c>
      <c r="G2764" s="12">
        <v>100.0</v>
      </c>
      <c r="H2764" s="2" t="s">
        <v>76</v>
      </c>
      <c r="I2764" s="2" t="s">
        <v>24863</v>
      </c>
      <c r="J2764" t="str">
        <f t="shared" si="1"/>
        <v>9503-MAPPI</v>
      </c>
      <c r="K2764">
        <f t="shared" si="2"/>
        <v>1</v>
      </c>
    </row>
    <row r="2765">
      <c r="A2765" s="9" t="s">
        <v>13142</v>
      </c>
      <c r="B2765" s="10" t="s">
        <v>13154</v>
      </c>
      <c r="C2765" s="2" t="s">
        <v>110</v>
      </c>
      <c r="D2765" s="2" t="s">
        <v>561</v>
      </c>
      <c r="E2765" s="2" t="s">
        <v>1777</v>
      </c>
      <c r="F2765" s="2" t="s">
        <v>13158</v>
      </c>
      <c r="G2765" s="12">
        <v>100.0</v>
      </c>
      <c r="H2765" s="2" t="s">
        <v>76</v>
      </c>
      <c r="I2765" s="2" t="s">
        <v>24863</v>
      </c>
      <c r="J2765" t="str">
        <f t="shared" si="1"/>
        <v>9503-MAPPI</v>
      </c>
      <c r="K2765">
        <f t="shared" si="2"/>
        <v>1</v>
      </c>
    </row>
    <row r="2766">
      <c r="A2766" s="9" t="s">
        <v>13162</v>
      </c>
      <c r="B2766" s="10" t="s">
        <v>13171</v>
      </c>
      <c r="C2766" s="2" t="s">
        <v>110</v>
      </c>
      <c r="D2766" s="2" t="s">
        <v>561</v>
      </c>
      <c r="E2766" s="2" t="s">
        <v>3437</v>
      </c>
      <c r="F2766" s="2" t="s">
        <v>13175</v>
      </c>
      <c r="G2766" s="12">
        <v>100.0</v>
      </c>
      <c r="H2766" s="2" t="s">
        <v>76</v>
      </c>
      <c r="I2766" s="2" t="s">
        <v>24863</v>
      </c>
      <c r="J2766" t="str">
        <f t="shared" si="1"/>
        <v>9503-MAPPI</v>
      </c>
      <c r="K2766">
        <f t="shared" si="2"/>
        <v>1</v>
      </c>
    </row>
    <row r="2767">
      <c r="A2767" s="9" t="s">
        <v>13179</v>
      </c>
      <c r="B2767" s="10" t="s">
        <v>13190</v>
      </c>
      <c r="C2767" s="2" t="s">
        <v>110</v>
      </c>
      <c r="D2767" s="2" t="s">
        <v>561</v>
      </c>
      <c r="E2767" s="2" t="s">
        <v>3437</v>
      </c>
      <c r="F2767" s="2" t="s">
        <v>13194</v>
      </c>
      <c r="G2767" s="12">
        <v>100.0</v>
      </c>
      <c r="H2767" s="2" t="s">
        <v>76</v>
      </c>
      <c r="I2767" s="2" t="s">
        <v>24863</v>
      </c>
      <c r="J2767" t="str">
        <f t="shared" si="1"/>
        <v>9503-MAPPI</v>
      </c>
      <c r="K2767">
        <f t="shared" si="2"/>
        <v>1</v>
      </c>
    </row>
    <row r="2768">
      <c r="A2768" s="9" t="s">
        <v>13198</v>
      </c>
      <c r="B2768" s="10" t="s">
        <v>13209</v>
      </c>
      <c r="C2768" s="2" t="s">
        <v>110</v>
      </c>
      <c r="D2768" s="2" t="s">
        <v>561</v>
      </c>
      <c r="E2768" s="2" t="s">
        <v>3437</v>
      </c>
      <c r="F2768" s="2" t="s">
        <v>13213</v>
      </c>
      <c r="G2768" s="12">
        <v>100.0</v>
      </c>
      <c r="H2768" s="2" t="s">
        <v>76</v>
      </c>
      <c r="I2768" s="2" t="s">
        <v>24863</v>
      </c>
      <c r="J2768" t="str">
        <f t="shared" si="1"/>
        <v>9503-MAPPI</v>
      </c>
      <c r="K2768">
        <f t="shared" si="2"/>
        <v>1</v>
      </c>
    </row>
    <row r="2769">
      <c r="A2769" s="9" t="s">
        <v>13216</v>
      </c>
      <c r="B2769" s="10" t="s">
        <v>13227</v>
      </c>
      <c r="C2769" s="2" t="s">
        <v>110</v>
      </c>
      <c r="D2769" s="2" t="s">
        <v>561</v>
      </c>
      <c r="E2769" s="2" t="s">
        <v>3437</v>
      </c>
      <c r="F2769" s="2" t="s">
        <v>13229</v>
      </c>
      <c r="G2769" s="12">
        <v>100.0</v>
      </c>
      <c r="H2769" s="2" t="s">
        <v>76</v>
      </c>
      <c r="I2769" s="2" t="s">
        <v>24863</v>
      </c>
      <c r="J2769" t="str">
        <f t="shared" si="1"/>
        <v>9503-MAPPI</v>
      </c>
      <c r="K2769">
        <f t="shared" si="2"/>
        <v>1</v>
      </c>
    </row>
    <row r="2770">
      <c r="A2770" s="9" t="s">
        <v>8839</v>
      </c>
      <c r="B2770" s="10" t="s">
        <v>8851</v>
      </c>
      <c r="C2770" s="2" t="s">
        <v>110</v>
      </c>
      <c r="D2770" s="2" t="s">
        <v>561</v>
      </c>
      <c r="E2770" s="2" t="s">
        <v>3437</v>
      </c>
      <c r="F2770" s="2" t="s">
        <v>8852</v>
      </c>
      <c r="G2770" s="12">
        <v>100.0</v>
      </c>
      <c r="H2770" s="2" t="s">
        <v>76</v>
      </c>
      <c r="I2770" s="2" t="s">
        <v>24863</v>
      </c>
      <c r="J2770" t="str">
        <f t="shared" si="1"/>
        <v>9503-MAPPI</v>
      </c>
      <c r="K2770">
        <f t="shared" si="2"/>
        <v>1</v>
      </c>
    </row>
    <row r="2771">
      <c r="A2771" s="9" t="s">
        <v>3431</v>
      </c>
      <c r="B2771" s="10" t="s">
        <v>3436</v>
      </c>
      <c r="C2771" s="2" t="s">
        <v>110</v>
      </c>
      <c r="D2771" s="2" t="s">
        <v>561</v>
      </c>
      <c r="E2771" s="2" t="s">
        <v>3437</v>
      </c>
      <c r="F2771" s="2" t="s">
        <v>3438</v>
      </c>
      <c r="G2771" s="12">
        <v>100.0</v>
      </c>
      <c r="H2771" s="2" t="s">
        <v>76</v>
      </c>
      <c r="I2771" s="2" t="s">
        <v>24863</v>
      </c>
      <c r="J2771" t="str">
        <f t="shared" si="1"/>
        <v>9503-MAPPI</v>
      </c>
      <c r="K2771">
        <f t="shared" si="2"/>
        <v>1</v>
      </c>
    </row>
    <row r="2772">
      <c r="A2772" s="9" t="s">
        <v>8864</v>
      </c>
      <c r="B2772" s="10" t="s">
        <v>8875</v>
      </c>
      <c r="C2772" s="2" t="s">
        <v>110</v>
      </c>
      <c r="D2772" s="2" t="s">
        <v>561</v>
      </c>
      <c r="E2772" s="2" t="s">
        <v>3437</v>
      </c>
      <c r="F2772" s="2" t="s">
        <v>8876</v>
      </c>
      <c r="G2772" s="12">
        <v>100.0</v>
      </c>
      <c r="H2772" s="2" t="s">
        <v>76</v>
      </c>
      <c r="I2772" s="2" t="s">
        <v>24863</v>
      </c>
      <c r="J2772" t="str">
        <f t="shared" si="1"/>
        <v>9503-MAPPI</v>
      </c>
      <c r="K2772">
        <f t="shared" si="2"/>
        <v>1</v>
      </c>
    </row>
    <row r="2773">
      <c r="A2773" s="9" t="s">
        <v>8880</v>
      </c>
      <c r="B2773" s="10" t="s">
        <v>8891</v>
      </c>
      <c r="C2773" s="2" t="s">
        <v>110</v>
      </c>
      <c r="D2773" s="2" t="s">
        <v>561</v>
      </c>
      <c r="E2773" s="2" t="s">
        <v>3437</v>
      </c>
      <c r="F2773" s="2" t="s">
        <v>8893</v>
      </c>
      <c r="G2773" s="12">
        <v>100.0</v>
      </c>
      <c r="H2773" s="2" t="s">
        <v>76</v>
      </c>
      <c r="I2773" s="2" t="s">
        <v>24863</v>
      </c>
      <c r="J2773" t="str">
        <f t="shared" si="1"/>
        <v>9503-MAPPI</v>
      </c>
      <c r="K2773">
        <f t="shared" si="2"/>
        <v>1</v>
      </c>
    </row>
    <row r="2774">
      <c r="A2774" s="9" t="s">
        <v>8932</v>
      </c>
      <c r="B2774" s="10" t="s">
        <v>8942</v>
      </c>
      <c r="C2774" s="2" t="s">
        <v>110</v>
      </c>
      <c r="D2774" s="2" t="s">
        <v>187</v>
      </c>
      <c r="E2774" s="2" t="s">
        <v>3576</v>
      </c>
      <c r="F2774" s="2" t="s">
        <v>8944</v>
      </c>
      <c r="G2774" s="12">
        <v>100.0</v>
      </c>
      <c r="H2774" s="2" t="s">
        <v>76</v>
      </c>
      <c r="I2774" s="2" t="s">
        <v>24863</v>
      </c>
      <c r="J2774" t="str">
        <f t="shared" si="1"/>
        <v>9504-ASMAT</v>
      </c>
      <c r="K2774">
        <f t="shared" si="2"/>
        <v>1</v>
      </c>
    </row>
    <row r="2775">
      <c r="A2775" s="9" t="s">
        <v>13854</v>
      </c>
      <c r="B2775" s="10" t="s">
        <v>13863</v>
      </c>
      <c r="C2775" s="2" t="s">
        <v>110</v>
      </c>
      <c r="D2775" s="2" t="s">
        <v>187</v>
      </c>
      <c r="E2775" s="2" t="s">
        <v>3576</v>
      </c>
      <c r="F2775" s="2" t="s">
        <v>13865</v>
      </c>
      <c r="G2775" s="12">
        <v>100.0</v>
      </c>
      <c r="H2775" s="2" t="s">
        <v>76</v>
      </c>
      <c r="I2775" s="2" t="s">
        <v>24863</v>
      </c>
      <c r="J2775" t="str">
        <f t="shared" si="1"/>
        <v>9504-ASMAT</v>
      </c>
      <c r="K2775">
        <f t="shared" si="2"/>
        <v>1</v>
      </c>
    </row>
    <row r="2776">
      <c r="A2776" s="9" t="s">
        <v>8970</v>
      </c>
      <c r="B2776" s="10" t="s">
        <v>8981</v>
      </c>
      <c r="C2776" s="2" t="s">
        <v>110</v>
      </c>
      <c r="D2776" s="2" t="s">
        <v>187</v>
      </c>
      <c r="E2776" s="2" t="s">
        <v>3615</v>
      </c>
      <c r="F2776" s="2" t="s">
        <v>8983</v>
      </c>
      <c r="G2776" s="12">
        <v>100.0</v>
      </c>
      <c r="H2776" s="2" t="s">
        <v>76</v>
      </c>
      <c r="I2776" s="2" t="s">
        <v>24863</v>
      </c>
      <c r="J2776" t="str">
        <f t="shared" si="1"/>
        <v>9504-ASMAT</v>
      </c>
      <c r="K2776">
        <f t="shared" si="2"/>
        <v>1</v>
      </c>
    </row>
    <row r="2777">
      <c r="A2777" s="9" t="s">
        <v>3608</v>
      </c>
      <c r="B2777" s="10" t="s">
        <v>3613</v>
      </c>
      <c r="C2777" s="2" t="s">
        <v>110</v>
      </c>
      <c r="D2777" s="2" t="s">
        <v>187</v>
      </c>
      <c r="E2777" s="2" t="s">
        <v>3615</v>
      </c>
      <c r="F2777" s="2" t="s">
        <v>3616</v>
      </c>
      <c r="G2777" s="12">
        <v>100.0</v>
      </c>
      <c r="H2777" s="2" t="s">
        <v>76</v>
      </c>
      <c r="I2777" s="2" t="s">
        <v>24863</v>
      </c>
      <c r="J2777" t="str">
        <f t="shared" si="1"/>
        <v>9504-ASMAT</v>
      </c>
      <c r="K2777">
        <f t="shared" si="2"/>
        <v>1</v>
      </c>
    </row>
    <row r="2778">
      <c r="A2778" s="9" t="s">
        <v>3732</v>
      </c>
      <c r="B2778" s="10" t="s">
        <v>3737</v>
      </c>
      <c r="C2778" s="2" t="s">
        <v>110</v>
      </c>
      <c r="D2778" s="2" t="s">
        <v>187</v>
      </c>
      <c r="E2778" s="2" t="s">
        <v>1822</v>
      </c>
      <c r="F2778" s="2" t="s">
        <v>3738</v>
      </c>
      <c r="G2778" s="12">
        <v>100.0</v>
      </c>
      <c r="H2778" s="2" t="s">
        <v>76</v>
      </c>
      <c r="I2778" s="2" t="s">
        <v>24863</v>
      </c>
      <c r="J2778" t="str">
        <f t="shared" si="1"/>
        <v>9504-ASMAT</v>
      </c>
      <c r="K2778">
        <f t="shared" si="2"/>
        <v>1</v>
      </c>
    </row>
    <row r="2779">
      <c r="A2779" s="9" t="s">
        <v>2892</v>
      </c>
      <c r="B2779" s="10" t="s">
        <v>2901</v>
      </c>
      <c r="C2779" s="2" t="s">
        <v>110</v>
      </c>
      <c r="D2779" s="2" t="s">
        <v>187</v>
      </c>
      <c r="E2779" s="2" t="s">
        <v>1822</v>
      </c>
      <c r="F2779" s="2" t="s">
        <v>2903</v>
      </c>
      <c r="G2779" s="12">
        <v>100.0</v>
      </c>
      <c r="H2779" s="2" t="s">
        <v>76</v>
      </c>
      <c r="I2779" s="2" t="s">
        <v>24863</v>
      </c>
      <c r="J2779" t="str">
        <f t="shared" si="1"/>
        <v>9504-ASMAT</v>
      </c>
      <c r="K2779">
        <f t="shared" si="2"/>
        <v>1</v>
      </c>
    </row>
    <row r="2780">
      <c r="A2780" s="9" t="s">
        <v>14143</v>
      </c>
      <c r="B2780" s="10" t="s">
        <v>1820</v>
      </c>
      <c r="C2780" s="2" t="s">
        <v>110</v>
      </c>
      <c r="D2780" s="2" t="s">
        <v>187</v>
      </c>
      <c r="E2780" s="2" t="s">
        <v>1822</v>
      </c>
      <c r="F2780" s="2" t="s">
        <v>1823</v>
      </c>
      <c r="G2780" s="12">
        <v>100.0</v>
      </c>
      <c r="H2780" s="2" t="s">
        <v>76</v>
      </c>
      <c r="I2780" s="2" t="s">
        <v>24863</v>
      </c>
      <c r="J2780" t="str">
        <f t="shared" si="1"/>
        <v>9504-ASMAT</v>
      </c>
      <c r="K2780">
        <f t="shared" si="2"/>
        <v>1</v>
      </c>
    </row>
    <row r="2781">
      <c r="A2781" s="9" t="s">
        <v>14159</v>
      </c>
      <c r="B2781" s="10" t="s">
        <v>14169</v>
      </c>
      <c r="C2781" s="2" t="s">
        <v>110</v>
      </c>
      <c r="D2781" s="2" t="s">
        <v>187</v>
      </c>
      <c r="E2781" s="2" t="s">
        <v>1822</v>
      </c>
      <c r="F2781" s="2" t="s">
        <v>14170</v>
      </c>
      <c r="G2781" s="12">
        <v>100.0</v>
      </c>
      <c r="H2781" s="2" t="s">
        <v>76</v>
      </c>
      <c r="I2781" s="2" t="s">
        <v>24863</v>
      </c>
      <c r="J2781" t="str">
        <f t="shared" si="1"/>
        <v>9504-ASMAT</v>
      </c>
      <c r="K2781">
        <f t="shared" si="2"/>
        <v>1</v>
      </c>
    </row>
    <row r="2782">
      <c r="A2782" s="9" t="s">
        <v>14196</v>
      </c>
      <c r="B2782" s="10" t="s">
        <v>14204</v>
      </c>
      <c r="C2782" s="2" t="s">
        <v>110</v>
      </c>
      <c r="D2782" s="2" t="s">
        <v>187</v>
      </c>
      <c r="E2782" s="2" t="s">
        <v>1822</v>
      </c>
      <c r="F2782" s="2" t="s">
        <v>14208</v>
      </c>
      <c r="G2782" s="12">
        <v>100.0</v>
      </c>
      <c r="H2782" s="2" t="s">
        <v>76</v>
      </c>
      <c r="I2782" s="2" t="s">
        <v>24863</v>
      </c>
      <c r="J2782" t="str">
        <f t="shared" si="1"/>
        <v>9504-ASMAT</v>
      </c>
      <c r="K2782">
        <f t="shared" si="2"/>
        <v>1</v>
      </c>
    </row>
    <row r="2783">
      <c r="A2783" s="9" t="s">
        <v>14211</v>
      </c>
      <c r="B2783" s="10" t="s">
        <v>14220</v>
      </c>
      <c r="C2783" s="2" t="s">
        <v>110</v>
      </c>
      <c r="D2783" s="2" t="s">
        <v>187</v>
      </c>
      <c r="E2783" s="2" t="s">
        <v>1822</v>
      </c>
      <c r="F2783" s="2" t="s">
        <v>14223</v>
      </c>
      <c r="G2783" s="12">
        <v>100.0</v>
      </c>
      <c r="H2783" s="2" t="s">
        <v>76</v>
      </c>
      <c r="I2783" s="2" t="s">
        <v>24863</v>
      </c>
      <c r="J2783" t="str">
        <f t="shared" si="1"/>
        <v>9504-ASMAT</v>
      </c>
      <c r="K2783">
        <f t="shared" si="2"/>
        <v>1</v>
      </c>
    </row>
    <row r="2784">
      <c r="A2784" s="9" t="s">
        <v>14227</v>
      </c>
      <c r="B2784" s="10" t="s">
        <v>14237</v>
      </c>
      <c r="C2784" s="2" t="s">
        <v>110</v>
      </c>
      <c r="D2784" s="2" t="s">
        <v>187</v>
      </c>
      <c r="E2784" s="2" t="s">
        <v>1830</v>
      </c>
      <c r="F2784" s="2" t="s">
        <v>14240</v>
      </c>
      <c r="G2784" s="12">
        <v>100.0</v>
      </c>
      <c r="H2784" s="2" t="s">
        <v>76</v>
      </c>
      <c r="I2784" s="2" t="s">
        <v>24863</v>
      </c>
      <c r="J2784" t="str">
        <f t="shared" si="1"/>
        <v>9504-ASMAT</v>
      </c>
      <c r="K2784">
        <f t="shared" si="2"/>
        <v>1</v>
      </c>
    </row>
    <row r="2785">
      <c r="A2785" s="9" t="s">
        <v>3752</v>
      </c>
      <c r="B2785" s="10" t="s">
        <v>3757</v>
      </c>
      <c r="C2785" s="2" t="s">
        <v>110</v>
      </c>
      <c r="D2785" s="2" t="s">
        <v>187</v>
      </c>
      <c r="E2785" s="2" t="s">
        <v>1830</v>
      </c>
      <c r="F2785" s="2" t="s">
        <v>3760</v>
      </c>
      <c r="G2785" s="12">
        <v>100.0</v>
      </c>
      <c r="H2785" s="2" t="s">
        <v>76</v>
      </c>
      <c r="I2785" s="2" t="s">
        <v>24863</v>
      </c>
      <c r="J2785" t="str">
        <f t="shared" si="1"/>
        <v>9504-ASMAT</v>
      </c>
      <c r="K2785">
        <f t="shared" si="2"/>
        <v>1</v>
      </c>
    </row>
    <row r="2786">
      <c r="A2786" s="9" t="s">
        <v>3761</v>
      </c>
      <c r="B2786" s="10" t="s">
        <v>3767</v>
      </c>
      <c r="C2786" s="2" t="s">
        <v>110</v>
      </c>
      <c r="D2786" s="2" t="s">
        <v>187</v>
      </c>
      <c r="E2786" s="2" t="s">
        <v>1830</v>
      </c>
      <c r="F2786" s="2" t="s">
        <v>3769</v>
      </c>
      <c r="G2786" s="12">
        <v>100.0</v>
      </c>
      <c r="H2786" s="2" t="s">
        <v>76</v>
      </c>
      <c r="I2786" s="2" t="s">
        <v>24863</v>
      </c>
      <c r="J2786" t="str">
        <f t="shared" si="1"/>
        <v>9504-ASMAT</v>
      </c>
      <c r="K2786">
        <f t="shared" si="2"/>
        <v>1</v>
      </c>
    </row>
    <row r="2787">
      <c r="A2787" s="9" t="s">
        <v>14253</v>
      </c>
      <c r="B2787" s="10" t="s">
        <v>14265</v>
      </c>
      <c r="C2787" s="2" t="s">
        <v>110</v>
      </c>
      <c r="D2787" s="2" t="s">
        <v>187</v>
      </c>
      <c r="E2787" s="2" t="s">
        <v>1830</v>
      </c>
      <c r="F2787" s="2" t="s">
        <v>14267</v>
      </c>
      <c r="G2787" s="12">
        <v>100.0</v>
      </c>
      <c r="H2787" s="2" t="s">
        <v>76</v>
      </c>
      <c r="I2787" s="2" t="s">
        <v>24863</v>
      </c>
      <c r="J2787" t="str">
        <f t="shared" si="1"/>
        <v>9504-ASMAT</v>
      </c>
      <c r="K2787">
        <f t="shared" si="2"/>
        <v>1</v>
      </c>
    </row>
    <row r="2788">
      <c r="A2788" s="9" t="s">
        <v>3771</v>
      </c>
      <c r="B2788" s="10" t="s">
        <v>3774</v>
      </c>
      <c r="C2788" s="2" t="s">
        <v>110</v>
      </c>
      <c r="D2788" s="2" t="s">
        <v>187</v>
      </c>
      <c r="E2788" s="2" t="s">
        <v>1830</v>
      </c>
      <c r="F2788" s="2" t="s">
        <v>3777</v>
      </c>
      <c r="G2788" s="12">
        <v>100.0</v>
      </c>
      <c r="H2788" s="2" t="s">
        <v>76</v>
      </c>
      <c r="I2788" s="2" t="s">
        <v>24863</v>
      </c>
      <c r="J2788" t="str">
        <f t="shared" si="1"/>
        <v>9504-ASMAT</v>
      </c>
      <c r="K2788">
        <f t="shared" si="2"/>
        <v>1</v>
      </c>
    </row>
    <row r="2789">
      <c r="A2789" s="9" t="s">
        <v>14278</v>
      </c>
      <c r="B2789" s="10" t="s">
        <v>14287</v>
      </c>
      <c r="C2789" s="2" t="s">
        <v>110</v>
      </c>
      <c r="D2789" s="2" t="s">
        <v>187</v>
      </c>
      <c r="E2789" s="2" t="s">
        <v>1830</v>
      </c>
      <c r="F2789" s="2" t="s">
        <v>14290</v>
      </c>
      <c r="G2789" s="12">
        <v>100.0</v>
      </c>
      <c r="H2789" s="2" t="s">
        <v>76</v>
      </c>
      <c r="I2789" s="2" t="s">
        <v>24863</v>
      </c>
      <c r="J2789" t="str">
        <f t="shared" si="1"/>
        <v>9504-ASMAT</v>
      </c>
      <c r="K2789">
        <f t="shared" si="2"/>
        <v>1</v>
      </c>
    </row>
    <row r="2790">
      <c r="A2790" s="9" t="s">
        <v>3779</v>
      </c>
      <c r="B2790" s="10" t="s">
        <v>1828</v>
      </c>
      <c r="C2790" s="2" t="s">
        <v>110</v>
      </c>
      <c r="D2790" s="2" t="s">
        <v>187</v>
      </c>
      <c r="E2790" s="2" t="s">
        <v>1830</v>
      </c>
      <c r="F2790" s="2" t="s">
        <v>1831</v>
      </c>
      <c r="G2790" s="12">
        <v>100.0</v>
      </c>
      <c r="H2790" s="2" t="s">
        <v>76</v>
      </c>
      <c r="I2790" s="2" t="s">
        <v>24863</v>
      </c>
      <c r="J2790" t="str">
        <f t="shared" si="1"/>
        <v>9504-ASMAT</v>
      </c>
      <c r="K2790">
        <f t="shared" si="2"/>
        <v>1</v>
      </c>
    </row>
    <row r="2791">
      <c r="A2791" s="9" t="s">
        <v>14392</v>
      </c>
      <c r="B2791" s="10" t="s">
        <v>1838</v>
      </c>
      <c r="C2791" s="2" t="s">
        <v>110</v>
      </c>
      <c r="D2791" s="2" t="s">
        <v>187</v>
      </c>
      <c r="E2791" s="2" t="s">
        <v>1839</v>
      </c>
      <c r="F2791" s="2" t="s">
        <v>1840</v>
      </c>
      <c r="G2791" s="12">
        <v>100.0</v>
      </c>
      <c r="H2791" s="2" t="s">
        <v>76</v>
      </c>
      <c r="I2791" s="2" t="s">
        <v>24863</v>
      </c>
      <c r="J2791" t="str">
        <f t="shared" si="1"/>
        <v>9504-ASMAT</v>
      </c>
      <c r="K2791">
        <f t="shared" si="2"/>
        <v>1</v>
      </c>
    </row>
    <row r="2792">
      <c r="A2792" s="9" t="s">
        <v>3824</v>
      </c>
      <c r="B2792" s="10" t="s">
        <v>3827</v>
      </c>
      <c r="C2792" s="2" t="s">
        <v>110</v>
      </c>
      <c r="D2792" s="2" t="s">
        <v>187</v>
      </c>
      <c r="E2792" s="2" t="s">
        <v>1839</v>
      </c>
      <c r="F2792" s="2" t="s">
        <v>3828</v>
      </c>
      <c r="G2792" s="12">
        <v>100.0</v>
      </c>
      <c r="H2792" s="2" t="s">
        <v>76</v>
      </c>
      <c r="I2792" s="2" t="s">
        <v>24863</v>
      </c>
      <c r="J2792" t="str">
        <f t="shared" si="1"/>
        <v>9504-ASMAT</v>
      </c>
      <c r="K2792">
        <f t="shared" si="2"/>
        <v>1</v>
      </c>
    </row>
    <row r="2793">
      <c r="A2793" s="9" t="s">
        <v>3831</v>
      </c>
      <c r="B2793" s="10" t="s">
        <v>3834</v>
      </c>
      <c r="C2793" s="2" t="s">
        <v>110</v>
      </c>
      <c r="D2793" s="2" t="s">
        <v>187</v>
      </c>
      <c r="E2793" s="2" t="s">
        <v>1839</v>
      </c>
      <c r="F2793" s="2" t="s">
        <v>3835</v>
      </c>
      <c r="G2793" s="12">
        <v>100.0</v>
      </c>
      <c r="H2793" s="2" t="s">
        <v>76</v>
      </c>
      <c r="I2793" s="2" t="s">
        <v>24863</v>
      </c>
      <c r="J2793" t="str">
        <f t="shared" si="1"/>
        <v>9504-ASMAT</v>
      </c>
      <c r="K2793">
        <f t="shared" si="2"/>
        <v>1</v>
      </c>
    </row>
    <row r="2794">
      <c r="A2794" s="9" t="s">
        <v>3838</v>
      </c>
      <c r="B2794" s="10" t="s">
        <v>3841</v>
      </c>
      <c r="C2794" s="2" t="s">
        <v>110</v>
      </c>
      <c r="D2794" s="2" t="s">
        <v>187</v>
      </c>
      <c r="E2794" s="2" t="s">
        <v>1839</v>
      </c>
      <c r="F2794" s="2" t="s">
        <v>3842</v>
      </c>
      <c r="G2794" s="12">
        <v>100.0</v>
      </c>
      <c r="H2794" s="2" t="s">
        <v>76</v>
      </c>
      <c r="I2794" s="2" t="s">
        <v>24863</v>
      </c>
      <c r="J2794" t="str">
        <f t="shared" si="1"/>
        <v>9504-ASMAT</v>
      </c>
      <c r="K2794">
        <f t="shared" si="2"/>
        <v>1</v>
      </c>
    </row>
    <row r="2795">
      <c r="A2795" s="9" t="s">
        <v>3844</v>
      </c>
      <c r="B2795" s="10" t="s">
        <v>3848</v>
      </c>
      <c r="C2795" s="2" t="s">
        <v>110</v>
      </c>
      <c r="D2795" s="2" t="s">
        <v>187</v>
      </c>
      <c r="E2795" s="2" t="s">
        <v>1839</v>
      </c>
      <c r="F2795" s="2" t="s">
        <v>3850</v>
      </c>
      <c r="G2795" s="12">
        <v>100.0</v>
      </c>
      <c r="H2795" s="2" t="s">
        <v>76</v>
      </c>
      <c r="I2795" s="2" t="s">
        <v>24863</v>
      </c>
      <c r="J2795" t="str">
        <f t="shared" si="1"/>
        <v>9504-ASMAT</v>
      </c>
      <c r="K2795">
        <f t="shared" si="2"/>
        <v>1</v>
      </c>
    </row>
    <row r="2796">
      <c r="A2796" s="9" t="s">
        <v>4128</v>
      </c>
      <c r="B2796" s="10" t="s">
        <v>4130</v>
      </c>
      <c r="C2796" s="2" t="s">
        <v>110</v>
      </c>
      <c r="D2796" s="2" t="s">
        <v>187</v>
      </c>
      <c r="E2796" s="2" t="s">
        <v>1839</v>
      </c>
      <c r="F2796" s="2" t="s">
        <v>4132</v>
      </c>
      <c r="G2796" s="12">
        <v>100.0</v>
      </c>
      <c r="H2796" s="2" t="s">
        <v>76</v>
      </c>
      <c r="I2796" s="2" t="s">
        <v>24863</v>
      </c>
      <c r="J2796" t="str">
        <f t="shared" si="1"/>
        <v>9504-ASMAT</v>
      </c>
      <c r="K2796">
        <f t="shared" si="2"/>
        <v>1</v>
      </c>
    </row>
    <row r="2797">
      <c r="A2797" s="9" t="s">
        <v>14428</v>
      </c>
      <c r="B2797" s="10" t="s">
        <v>14437</v>
      </c>
      <c r="C2797" s="2" t="s">
        <v>110</v>
      </c>
      <c r="D2797" s="2" t="s">
        <v>187</v>
      </c>
      <c r="E2797" s="2" t="s">
        <v>1839</v>
      </c>
      <c r="F2797" s="2" t="s">
        <v>14438</v>
      </c>
      <c r="G2797" s="12">
        <v>100.0</v>
      </c>
      <c r="H2797" s="2" t="s">
        <v>76</v>
      </c>
      <c r="I2797" s="2" t="s">
        <v>24863</v>
      </c>
      <c r="J2797" t="str">
        <f t="shared" si="1"/>
        <v>9504-ASMAT</v>
      </c>
      <c r="K2797">
        <f t="shared" si="2"/>
        <v>1</v>
      </c>
    </row>
    <row r="2798">
      <c r="A2798" s="9" t="s">
        <v>3853</v>
      </c>
      <c r="B2798" s="10" t="s">
        <v>3859</v>
      </c>
      <c r="C2798" s="2" t="s">
        <v>110</v>
      </c>
      <c r="D2798" s="2" t="s">
        <v>187</v>
      </c>
      <c r="E2798" s="2" t="s">
        <v>1839</v>
      </c>
      <c r="F2798" s="2" t="s">
        <v>3860</v>
      </c>
      <c r="G2798" s="12">
        <v>100.0</v>
      </c>
      <c r="H2798" s="2" t="s">
        <v>76</v>
      </c>
      <c r="I2798" s="2" t="s">
        <v>24863</v>
      </c>
      <c r="J2798" t="str">
        <f t="shared" si="1"/>
        <v>9504-ASMAT</v>
      </c>
      <c r="K2798">
        <f t="shared" si="2"/>
        <v>1</v>
      </c>
    </row>
    <row r="2799">
      <c r="A2799" s="9" t="s">
        <v>3863</v>
      </c>
      <c r="B2799" s="10" t="s">
        <v>3865</v>
      </c>
      <c r="C2799" s="2" t="s">
        <v>110</v>
      </c>
      <c r="D2799" s="2" t="s">
        <v>187</v>
      </c>
      <c r="E2799" s="2" t="s">
        <v>1839</v>
      </c>
      <c r="F2799" s="2" t="s">
        <v>3866</v>
      </c>
      <c r="G2799" s="12">
        <v>100.0</v>
      </c>
      <c r="H2799" s="2" t="s">
        <v>76</v>
      </c>
      <c r="I2799" s="2" t="s">
        <v>24863</v>
      </c>
      <c r="J2799" t="str">
        <f t="shared" si="1"/>
        <v>9504-ASMAT</v>
      </c>
      <c r="K2799">
        <f t="shared" si="2"/>
        <v>1</v>
      </c>
    </row>
    <row r="2800">
      <c r="A2800" s="9" t="s">
        <v>3868</v>
      </c>
      <c r="B2800" s="10" t="s">
        <v>3871</v>
      </c>
      <c r="C2800" s="2" t="s">
        <v>110</v>
      </c>
      <c r="D2800" s="2" t="s">
        <v>187</v>
      </c>
      <c r="E2800" s="2" t="s">
        <v>1839</v>
      </c>
      <c r="F2800" s="2" t="s">
        <v>3872</v>
      </c>
      <c r="G2800" s="12">
        <v>100.0</v>
      </c>
      <c r="H2800" s="2" t="s">
        <v>76</v>
      </c>
      <c r="I2800" s="2" t="s">
        <v>24863</v>
      </c>
      <c r="J2800" t="str">
        <f t="shared" si="1"/>
        <v>9504-ASMAT</v>
      </c>
      <c r="K2800">
        <f t="shared" si="2"/>
        <v>1</v>
      </c>
    </row>
    <row r="2801">
      <c r="A2801" s="9" t="s">
        <v>3874</v>
      </c>
      <c r="B2801" s="10" t="s">
        <v>3877</v>
      </c>
      <c r="C2801" s="2" t="s">
        <v>110</v>
      </c>
      <c r="D2801" s="2" t="s">
        <v>187</v>
      </c>
      <c r="E2801" s="2" t="s">
        <v>1839</v>
      </c>
      <c r="F2801" s="2" t="s">
        <v>3878</v>
      </c>
      <c r="G2801" s="12">
        <v>100.0</v>
      </c>
      <c r="H2801" s="2" t="s">
        <v>76</v>
      </c>
      <c r="I2801" s="2" t="s">
        <v>24863</v>
      </c>
      <c r="J2801" t="str">
        <f t="shared" si="1"/>
        <v>9504-ASMAT</v>
      </c>
      <c r="K2801">
        <f t="shared" si="2"/>
        <v>1</v>
      </c>
    </row>
    <row r="2802">
      <c r="A2802" s="9" t="s">
        <v>3879</v>
      </c>
      <c r="B2802" s="10" t="s">
        <v>3883</v>
      </c>
      <c r="C2802" s="2" t="s">
        <v>110</v>
      </c>
      <c r="D2802" s="2" t="s">
        <v>187</v>
      </c>
      <c r="E2802" s="2" t="s">
        <v>1839</v>
      </c>
      <c r="F2802" s="2" t="s">
        <v>3885</v>
      </c>
      <c r="G2802" s="12">
        <v>100.0</v>
      </c>
      <c r="H2802" s="2" t="s">
        <v>76</v>
      </c>
      <c r="I2802" s="2" t="s">
        <v>24863</v>
      </c>
      <c r="J2802" t="str">
        <f t="shared" si="1"/>
        <v>9504-ASMAT</v>
      </c>
      <c r="K2802">
        <f t="shared" si="2"/>
        <v>1</v>
      </c>
    </row>
    <row r="2803">
      <c r="A2803" s="9" t="s">
        <v>3886</v>
      </c>
      <c r="B2803" s="10" t="s">
        <v>3892</v>
      </c>
      <c r="C2803" s="2" t="s">
        <v>110</v>
      </c>
      <c r="D2803" s="2" t="s">
        <v>187</v>
      </c>
      <c r="E2803" s="2" t="s">
        <v>1839</v>
      </c>
      <c r="F2803" s="2" t="s">
        <v>3893</v>
      </c>
      <c r="G2803" s="12">
        <v>100.0</v>
      </c>
      <c r="H2803" s="2" t="s">
        <v>76</v>
      </c>
      <c r="I2803" s="2" t="s">
        <v>24863</v>
      </c>
      <c r="J2803" t="str">
        <f t="shared" si="1"/>
        <v>9504-ASMAT</v>
      </c>
      <c r="K2803">
        <f t="shared" si="2"/>
        <v>1</v>
      </c>
    </row>
    <row r="2804">
      <c r="A2804" s="9" t="s">
        <v>3895</v>
      </c>
      <c r="B2804" s="10" t="s">
        <v>3899</v>
      </c>
      <c r="C2804" s="2" t="s">
        <v>110</v>
      </c>
      <c r="D2804" s="2" t="s">
        <v>187</v>
      </c>
      <c r="E2804" s="2" t="s">
        <v>1839</v>
      </c>
      <c r="F2804" s="2" t="s">
        <v>3900</v>
      </c>
      <c r="G2804" s="12">
        <v>100.0</v>
      </c>
      <c r="H2804" s="2" t="s">
        <v>76</v>
      </c>
      <c r="I2804" s="2" t="s">
        <v>24863</v>
      </c>
      <c r="J2804" t="str">
        <f t="shared" si="1"/>
        <v>9504-ASMAT</v>
      </c>
      <c r="K2804">
        <f t="shared" si="2"/>
        <v>1</v>
      </c>
    </row>
    <row r="2805">
      <c r="A2805" s="9" t="s">
        <v>14477</v>
      </c>
      <c r="B2805" s="10" t="s">
        <v>14486</v>
      </c>
      <c r="C2805" s="2" t="s">
        <v>110</v>
      </c>
      <c r="D2805" s="2" t="s">
        <v>187</v>
      </c>
      <c r="E2805" s="2" t="s">
        <v>3910</v>
      </c>
      <c r="F2805" s="2" t="s">
        <v>14489</v>
      </c>
      <c r="G2805" s="12">
        <v>100.0</v>
      </c>
      <c r="H2805" s="2" t="s">
        <v>76</v>
      </c>
      <c r="I2805" s="2" t="s">
        <v>24863</v>
      </c>
      <c r="J2805" t="str">
        <f t="shared" si="1"/>
        <v>9504-ASMAT</v>
      </c>
      <c r="K2805">
        <f t="shared" si="2"/>
        <v>1</v>
      </c>
    </row>
    <row r="2806">
      <c r="A2806" s="9" t="s">
        <v>3904</v>
      </c>
      <c r="B2806" s="10" t="s">
        <v>3909</v>
      </c>
      <c r="C2806" s="2" t="s">
        <v>110</v>
      </c>
      <c r="D2806" s="2" t="s">
        <v>187</v>
      </c>
      <c r="E2806" s="2" t="s">
        <v>3910</v>
      </c>
      <c r="F2806" s="2" t="s">
        <v>3911</v>
      </c>
      <c r="G2806" s="12">
        <v>100.0</v>
      </c>
      <c r="H2806" s="2" t="s">
        <v>76</v>
      </c>
      <c r="I2806" s="2" t="s">
        <v>24863</v>
      </c>
      <c r="J2806" t="str">
        <f t="shared" si="1"/>
        <v>9504-ASMAT</v>
      </c>
      <c r="K2806">
        <f t="shared" si="2"/>
        <v>1</v>
      </c>
    </row>
    <row r="2807">
      <c r="A2807" s="9" t="s">
        <v>3912</v>
      </c>
      <c r="B2807" s="10" t="s">
        <v>3928</v>
      </c>
      <c r="C2807" s="2" t="s">
        <v>110</v>
      </c>
      <c r="D2807" s="2" t="s">
        <v>187</v>
      </c>
      <c r="E2807" s="2" t="s">
        <v>3910</v>
      </c>
      <c r="F2807" s="2" t="s">
        <v>3932</v>
      </c>
      <c r="G2807" s="12">
        <v>100.0</v>
      </c>
      <c r="H2807" s="2" t="s">
        <v>76</v>
      </c>
      <c r="I2807" s="2" t="s">
        <v>24863</v>
      </c>
      <c r="J2807" t="str">
        <f t="shared" si="1"/>
        <v>9504-ASMAT</v>
      </c>
      <c r="K2807">
        <f t="shared" si="2"/>
        <v>1</v>
      </c>
    </row>
    <row r="2808">
      <c r="A2808" s="9" t="s">
        <v>3934</v>
      </c>
      <c r="B2808" s="10" t="s">
        <v>3939</v>
      </c>
      <c r="C2808" s="2" t="s">
        <v>110</v>
      </c>
      <c r="D2808" s="2" t="s">
        <v>187</v>
      </c>
      <c r="E2808" s="2" t="s">
        <v>3910</v>
      </c>
      <c r="F2808" s="2" t="s">
        <v>3940</v>
      </c>
      <c r="G2808" s="12">
        <v>100.0</v>
      </c>
      <c r="H2808" s="2" t="s">
        <v>76</v>
      </c>
      <c r="I2808" s="2" t="s">
        <v>24863</v>
      </c>
      <c r="J2808" t="str">
        <f t="shared" si="1"/>
        <v>9504-ASMAT</v>
      </c>
      <c r="K2808">
        <f t="shared" si="2"/>
        <v>1</v>
      </c>
    </row>
    <row r="2809">
      <c r="A2809" s="9" t="s">
        <v>3941</v>
      </c>
      <c r="B2809" s="10" t="s">
        <v>3947</v>
      </c>
      <c r="C2809" s="2" t="s">
        <v>110</v>
      </c>
      <c r="D2809" s="2" t="s">
        <v>187</v>
      </c>
      <c r="E2809" s="2" t="s">
        <v>3910</v>
      </c>
      <c r="F2809" s="2" t="s">
        <v>3948</v>
      </c>
      <c r="G2809" s="12">
        <v>100.0</v>
      </c>
      <c r="H2809" s="2" t="s">
        <v>76</v>
      </c>
      <c r="I2809" s="2" t="s">
        <v>24863</v>
      </c>
      <c r="J2809" t="str">
        <f t="shared" si="1"/>
        <v>9504-ASMAT</v>
      </c>
      <c r="K2809">
        <f t="shared" si="2"/>
        <v>1</v>
      </c>
    </row>
    <row r="2810">
      <c r="A2810" s="9" t="s">
        <v>3950</v>
      </c>
      <c r="B2810" s="10" t="s">
        <v>3955</v>
      </c>
      <c r="C2810" s="2" t="s">
        <v>110</v>
      </c>
      <c r="D2810" s="2" t="s">
        <v>187</v>
      </c>
      <c r="E2810" s="2" t="s">
        <v>3910</v>
      </c>
      <c r="F2810" s="2" t="s">
        <v>3957</v>
      </c>
      <c r="G2810" s="12">
        <v>100.0</v>
      </c>
      <c r="H2810" s="2" t="s">
        <v>76</v>
      </c>
      <c r="I2810" s="2" t="s">
        <v>24863</v>
      </c>
      <c r="J2810" t="str">
        <f t="shared" si="1"/>
        <v>9504-ASMAT</v>
      </c>
      <c r="K2810">
        <f t="shared" si="2"/>
        <v>1</v>
      </c>
    </row>
    <row r="2811">
      <c r="A2811" s="9" t="s">
        <v>3959</v>
      </c>
      <c r="B2811" s="10" t="s">
        <v>3964</v>
      </c>
      <c r="C2811" s="2" t="s">
        <v>110</v>
      </c>
      <c r="D2811" s="2" t="s">
        <v>187</v>
      </c>
      <c r="E2811" s="2" t="s">
        <v>3910</v>
      </c>
      <c r="F2811" s="2" t="s">
        <v>3965</v>
      </c>
      <c r="G2811" s="12">
        <v>100.0</v>
      </c>
      <c r="H2811" s="2" t="s">
        <v>76</v>
      </c>
      <c r="I2811" s="2" t="s">
        <v>24863</v>
      </c>
      <c r="J2811" t="str">
        <f t="shared" si="1"/>
        <v>9504-ASMAT</v>
      </c>
      <c r="K2811">
        <f t="shared" si="2"/>
        <v>1</v>
      </c>
    </row>
    <row r="2812">
      <c r="A2812" s="9" t="s">
        <v>3222</v>
      </c>
      <c r="B2812" s="10" t="s">
        <v>3224</v>
      </c>
      <c r="C2812" s="2" t="s">
        <v>110</v>
      </c>
      <c r="D2812" s="2" t="s">
        <v>187</v>
      </c>
      <c r="E2812" s="2" t="s">
        <v>3226</v>
      </c>
      <c r="F2812" s="2" t="s">
        <v>3227</v>
      </c>
      <c r="G2812" s="12">
        <v>100.0</v>
      </c>
      <c r="H2812" s="2" t="s">
        <v>76</v>
      </c>
      <c r="I2812" s="2" t="s">
        <v>24863</v>
      </c>
      <c r="J2812" t="str">
        <f t="shared" si="1"/>
        <v>9504-ASMAT</v>
      </c>
      <c r="K2812">
        <f t="shared" si="2"/>
        <v>1</v>
      </c>
    </row>
    <row r="2813">
      <c r="A2813" s="9" t="s">
        <v>4048</v>
      </c>
      <c r="B2813" s="10" t="s">
        <v>4051</v>
      </c>
      <c r="C2813" s="2" t="s">
        <v>110</v>
      </c>
      <c r="D2813" s="2" t="s">
        <v>187</v>
      </c>
      <c r="E2813" s="2" t="s">
        <v>3226</v>
      </c>
      <c r="F2813" s="2" t="s">
        <v>4053</v>
      </c>
      <c r="G2813" s="12">
        <v>100.0</v>
      </c>
      <c r="H2813" s="2" t="s">
        <v>76</v>
      </c>
      <c r="I2813" s="2" t="s">
        <v>24863</v>
      </c>
      <c r="J2813" t="str">
        <f t="shared" si="1"/>
        <v>9504-ASMAT</v>
      </c>
      <c r="K2813">
        <f t="shared" si="2"/>
        <v>1</v>
      </c>
    </row>
    <row r="2814">
      <c r="A2814" s="9" t="s">
        <v>4064</v>
      </c>
      <c r="B2814" s="10" t="s">
        <v>4071</v>
      </c>
      <c r="C2814" s="2" t="s">
        <v>110</v>
      </c>
      <c r="D2814" s="2" t="s">
        <v>187</v>
      </c>
      <c r="E2814" s="2" t="s">
        <v>2863</v>
      </c>
      <c r="F2814" s="2" t="s">
        <v>4073</v>
      </c>
      <c r="G2814" s="12">
        <v>100.0</v>
      </c>
      <c r="H2814" s="2" t="s">
        <v>76</v>
      </c>
      <c r="I2814" s="2" t="s">
        <v>24863</v>
      </c>
      <c r="J2814" t="str">
        <f t="shared" si="1"/>
        <v>9504-ASMAT</v>
      </c>
      <c r="K2814">
        <f t="shared" si="2"/>
        <v>1</v>
      </c>
    </row>
    <row r="2815">
      <c r="A2815" s="9" t="s">
        <v>14702</v>
      </c>
      <c r="B2815" s="10" t="s">
        <v>14713</v>
      </c>
      <c r="C2815" s="2" t="s">
        <v>110</v>
      </c>
      <c r="D2815" s="2" t="s">
        <v>187</v>
      </c>
      <c r="E2815" s="2" t="s">
        <v>2863</v>
      </c>
      <c r="F2815" s="2" t="s">
        <v>2863</v>
      </c>
      <c r="G2815" s="12">
        <v>100.0</v>
      </c>
      <c r="H2815" s="2" t="s">
        <v>76</v>
      </c>
      <c r="I2815" s="2" t="s">
        <v>24863</v>
      </c>
      <c r="J2815" t="str">
        <f t="shared" si="1"/>
        <v>9504-ASMAT</v>
      </c>
      <c r="K2815">
        <f t="shared" si="2"/>
        <v>1</v>
      </c>
    </row>
    <row r="2816">
      <c r="A2816" s="9" t="s">
        <v>4075</v>
      </c>
      <c r="B2816" s="10" t="s">
        <v>4079</v>
      </c>
      <c r="C2816" s="2" t="s">
        <v>110</v>
      </c>
      <c r="D2816" s="2" t="s">
        <v>187</v>
      </c>
      <c r="E2816" s="2" t="s">
        <v>2863</v>
      </c>
      <c r="F2816" s="2" t="s">
        <v>4080</v>
      </c>
      <c r="G2816" s="12">
        <v>100.0</v>
      </c>
      <c r="H2816" s="2" t="s">
        <v>76</v>
      </c>
      <c r="I2816" s="2" t="s">
        <v>24863</v>
      </c>
      <c r="J2816" t="str">
        <f t="shared" si="1"/>
        <v>9504-ASMAT</v>
      </c>
      <c r="K2816">
        <f t="shared" si="2"/>
        <v>1</v>
      </c>
    </row>
    <row r="2817">
      <c r="A2817" s="9" t="s">
        <v>4081</v>
      </c>
      <c r="B2817" s="10" t="s">
        <v>4085</v>
      </c>
      <c r="C2817" s="2" t="s">
        <v>110</v>
      </c>
      <c r="D2817" s="2" t="s">
        <v>187</v>
      </c>
      <c r="E2817" s="2" t="s">
        <v>2863</v>
      </c>
      <c r="F2817" s="2" t="s">
        <v>2346</v>
      </c>
      <c r="G2817" s="12">
        <v>100.0</v>
      </c>
      <c r="H2817" s="2" t="s">
        <v>76</v>
      </c>
      <c r="I2817" s="2" t="s">
        <v>24863</v>
      </c>
      <c r="J2817" t="str">
        <f t="shared" si="1"/>
        <v>9504-ASMAT</v>
      </c>
      <c r="K2817">
        <f t="shared" si="2"/>
        <v>1</v>
      </c>
    </row>
    <row r="2818">
      <c r="A2818" s="9" t="s">
        <v>4087</v>
      </c>
      <c r="B2818" s="10" t="s">
        <v>4092</v>
      </c>
      <c r="C2818" s="2" t="s">
        <v>110</v>
      </c>
      <c r="D2818" s="2" t="s">
        <v>187</v>
      </c>
      <c r="E2818" s="2" t="s">
        <v>2863</v>
      </c>
      <c r="F2818" s="2" t="s">
        <v>4094</v>
      </c>
      <c r="G2818" s="12">
        <v>100.0</v>
      </c>
      <c r="H2818" s="2" t="s">
        <v>76</v>
      </c>
      <c r="I2818" s="2" t="s">
        <v>24863</v>
      </c>
      <c r="J2818" t="str">
        <f t="shared" si="1"/>
        <v>9504-ASMAT</v>
      </c>
      <c r="K2818">
        <f t="shared" si="2"/>
        <v>1</v>
      </c>
    </row>
    <row r="2819">
      <c r="A2819" s="9" t="s">
        <v>4095</v>
      </c>
      <c r="B2819" s="10" t="s">
        <v>4098</v>
      </c>
      <c r="C2819" s="2" t="s">
        <v>110</v>
      </c>
      <c r="D2819" s="2" t="s">
        <v>187</v>
      </c>
      <c r="E2819" s="2" t="s">
        <v>2863</v>
      </c>
      <c r="F2819" s="2" t="s">
        <v>4101</v>
      </c>
      <c r="G2819" s="12">
        <v>100.0</v>
      </c>
      <c r="H2819" s="2" t="s">
        <v>76</v>
      </c>
      <c r="I2819" s="2" t="s">
        <v>24863</v>
      </c>
      <c r="J2819" t="str">
        <f t="shared" si="1"/>
        <v>9504-ASMAT</v>
      </c>
      <c r="K2819">
        <f t="shared" si="2"/>
        <v>1</v>
      </c>
    </row>
    <row r="2820">
      <c r="A2820" s="9" t="s">
        <v>4103</v>
      </c>
      <c r="B2820" s="10" t="s">
        <v>4104</v>
      </c>
      <c r="C2820" s="2" t="s">
        <v>110</v>
      </c>
      <c r="D2820" s="2" t="s">
        <v>187</v>
      </c>
      <c r="E2820" s="2" t="s">
        <v>2863</v>
      </c>
      <c r="F2820" s="2" t="s">
        <v>4107</v>
      </c>
      <c r="G2820" s="12">
        <v>100.0</v>
      </c>
      <c r="H2820" s="2" t="s">
        <v>76</v>
      </c>
      <c r="I2820" s="2" t="s">
        <v>24863</v>
      </c>
      <c r="J2820" t="str">
        <f t="shared" si="1"/>
        <v>9504-ASMAT</v>
      </c>
      <c r="K2820">
        <f t="shared" si="2"/>
        <v>1</v>
      </c>
    </row>
    <row r="2821">
      <c r="A2821" s="9" t="s">
        <v>4113</v>
      </c>
      <c r="B2821" s="10" t="s">
        <v>4115</v>
      </c>
      <c r="C2821" s="2" t="s">
        <v>110</v>
      </c>
      <c r="D2821" s="2" t="s">
        <v>187</v>
      </c>
      <c r="E2821" s="2" t="s">
        <v>2863</v>
      </c>
      <c r="F2821" s="2" t="s">
        <v>4116</v>
      </c>
      <c r="G2821" s="12">
        <v>100.0</v>
      </c>
      <c r="H2821" s="2" t="s">
        <v>76</v>
      </c>
      <c r="I2821" s="2" t="s">
        <v>24863</v>
      </c>
      <c r="J2821" t="str">
        <f t="shared" si="1"/>
        <v>9504-ASMAT</v>
      </c>
      <c r="K2821">
        <f t="shared" si="2"/>
        <v>1</v>
      </c>
    </row>
    <row r="2822">
      <c r="A2822" s="9" t="s">
        <v>4119</v>
      </c>
      <c r="B2822" s="10" t="s">
        <v>4121</v>
      </c>
      <c r="C2822" s="2" t="s">
        <v>110</v>
      </c>
      <c r="D2822" s="2" t="s">
        <v>187</v>
      </c>
      <c r="E2822" s="2" t="s">
        <v>2863</v>
      </c>
      <c r="F2822" s="2" t="s">
        <v>4123</v>
      </c>
      <c r="G2822" s="12">
        <v>100.0</v>
      </c>
      <c r="H2822" s="2" t="s">
        <v>76</v>
      </c>
      <c r="I2822" s="2" t="s">
        <v>24863</v>
      </c>
      <c r="J2822" t="str">
        <f t="shared" si="1"/>
        <v>9504-ASMAT</v>
      </c>
      <c r="K2822">
        <f t="shared" si="2"/>
        <v>1</v>
      </c>
    </row>
    <row r="2823">
      <c r="A2823" s="9" t="s">
        <v>4124</v>
      </c>
      <c r="B2823" s="10" t="s">
        <v>4125</v>
      </c>
      <c r="C2823" s="2" t="s">
        <v>110</v>
      </c>
      <c r="D2823" s="2" t="s">
        <v>187</v>
      </c>
      <c r="E2823" s="2" t="s">
        <v>2863</v>
      </c>
      <c r="F2823" s="2" t="s">
        <v>4126</v>
      </c>
      <c r="G2823" s="12">
        <v>100.0</v>
      </c>
      <c r="H2823" s="2" t="s">
        <v>76</v>
      </c>
      <c r="I2823" s="2" t="s">
        <v>24863</v>
      </c>
      <c r="J2823" t="str">
        <f t="shared" si="1"/>
        <v>9504-ASMAT</v>
      </c>
      <c r="K2823">
        <f t="shared" si="2"/>
        <v>1</v>
      </c>
    </row>
    <row r="2824">
      <c r="A2824" s="9" t="s">
        <v>4127</v>
      </c>
      <c r="B2824" s="10" t="s">
        <v>4129</v>
      </c>
      <c r="C2824" s="2" t="s">
        <v>110</v>
      </c>
      <c r="D2824" s="2" t="s">
        <v>187</v>
      </c>
      <c r="E2824" s="2" t="s">
        <v>2863</v>
      </c>
      <c r="F2824" s="2" t="s">
        <v>4131</v>
      </c>
      <c r="G2824" s="12">
        <v>100.0</v>
      </c>
      <c r="H2824" s="2" t="s">
        <v>76</v>
      </c>
      <c r="I2824" s="2" t="s">
        <v>24863</v>
      </c>
      <c r="J2824" t="str">
        <f t="shared" si="1"/>
        <v>9504-ASMAT</v>
      </c>
      <c r="K2824">
        <f t="shared" si="2"/>
        <v>1</v>
      </c>
    </row>
    <row r="2825">
      <c r="A2825" s="9" t="s">
        <v>4133</v>
      </c>
      <c r="B2825" s="10" t="s">
        <v>4134</v>
      </c>
      <c r="C2825" s="2" t="s">
        <v>110</v>
      </c>
      <c r="D2825" s="2" t="s">
        <v>187</v>
      </c>
      <c r="E2825" s="2" t="s">
        <v>2863</v>
      </c>
      <c r="F2825" s="2" t="s">
        <v>4135</v>
      </c>
      <c r="G2825" s="12">
        <v>100.0</v>
      </c>
      <c r="H2825" s="2" t="s">
        <v>76</v>
      </c>
      <c r="I2825" s="2" t="s">
        <v>24863</v>
      </c>
      <c r="J2825" t="str">
        <f t="shared" si="1"/>
        <v>9504-ASMAT</v>
      </c>
      <c r="K2825">
        <f t="shared" si="2"/>
        <v>1</v>
      </c>
    </row>
    <row r="2826">
      <c r="A2826" s="9" t="s">
        <v>4136</v>
      </c>
      <c r="B2826" s="10" t="s">
        <v>4137</v>
      </c>
      <c r="C2826" s="2" t="s">
        <v>110</v>
      </c>
      <c r="D2826" s="2" t="s">
        <v>187</v>
      </c>
      <c r="E2826" s="2" t="s">
        <v>2863</v>
      </c>
      <c r="F2826" s="2" t="s">
        <v>4138</v>
      </c>
      <c r="G2826" s="12">
        <v>100.0</v>
      </c>
      <c r="H2826" s="2" t="s">
        <v>76</v>
      </c>
      <c r="I2826" s="2" t="s">
        <v>24863</v>
      </c>
      <c r="J2826" t="str">
        <f t="shared" si="1"/>
        <v>9504-ASMAT</v>
      </c>
      <c r="K2826">
        <f t="shared" si="2"/>
        <v>1</v>
      </c>
    </row>
    <row r="2827">
      <c r="A2827" s="9" t="s">
        <v>14781</v>
      </c>
      <c r="B2827" s="10" t="s">
        <v>14791</v>
      </c>
      <c r="C2827" s="2" t="s">
        <v>110</v>
      </c>
      <c r="D2827" s="2" t="s">
        <v>187</v>
      </c>
      <c r="E2827" s="2" t="s">
        <v>2863</v>
      </c>
      <c r="F2827" s="2" t="s">
        <v>14792</v>
      </c>
      <c r="G2827" s="12">
        <v>100.0</v>
      </c>
      <c r="H2827" s="2" t="s">
        <v>76</v>
      </c>
      <c r="I2827" s="2" t="s">
        <v>24863</v>
      </c>
      <c r="J2827" t="str">
        <f t="shared" si="1"/>
        <v>9504-ASMAT</v>
      </c>
      <c r="K2827">
        <f t="shared" si="2"/>
        <v>1</v>
      </c>
    </row>
    <row r="2828">
      <c r="A2828" s="9" t="s">
        <v>4139</v>
      </c>
      <c r="B2828" s="10" t="s">
        <v>4141</v>
      </c>
      <c r="C2828" s="2" t="s">
        <v>110</v>
      </c>
      <c r="D2828" s="2" t="s">
        <v>187</v>
      </c>
      <c r="E2828" s="2" t="s">
        <v>2863</v>
      </c>
      <c r="F2828" s="2" t="s">
        <v>4142</v>
      </c>
      <c r="G2828" s="12">
        <v>100.0</v>
      </c>
      <c r="H2828" s="2" t="s">
        <v>76</v>
      </c>
      <c r="I2828" s="2" t="s">
        <v>24863</v>
      </c>
      <c r="J2828" t="str">
        <f t="shared" si="1"/>
        <v>9504-ASMAT</v>
      </c>
      <c r="K2828">
        <f t="shared" si="2"/>
        <v>1</v>
      </c>
    </row>
    <row r="2829">
      <c r="A2829" s="9" t="s">
        <v>14806</v>
      </c>
      <c r="B2829" s="10" t="s">
        <v>1857</v>
      </c>
      <c r="C2829" s="2" t="s">
        <v>134</v>
      </c>
      <c r="D2829" s="2" t="s">
        <v>700</v>
      </c>
      <c r="E2829" s="2" t="s">
        <v>1858</v>
      </c>
      <c r="F2829" s="2" t="s">
        <v>1859</v>
      </c>
      <c r="G2829" s="12">
        <v>100.0</v>
      </c>
      <c r="H2829" s="2" t="s">
        <v>76</v>
      </c>
      <c r="I2829" s="2" t="s">
        <v>24863</v>
      </c>
      <c r="J2829" t="str">
        <f t="shared" si="1"/>
        <v>9601-MIMIKA</v>
      </c>
      <c r="K2829">
        <f t="shared" si="2"/>
        <v>1</v>
      </c>
    </row>
    <row r="2830">
      <c r="A2830" s="9" t="s">
        <v>4190</v>
      </c>
      <c r="B2830" s="10" t="s">
        <v>4192</v>
      </c>
      <c r="C2830" s="2" t="s">
        <v>134</v>
      </c>
      <c r="D2830" s="2" t="s">
        <v>700</v>
      </c>
      <c r="E2830" s="2" t="s">
        <v>1858</v>
      </c>
      <c r="F2830" s="2" t="s">
        <v>4194</v>
      </c>
      <c r="G2830" s="12">
        <v>100.0</v>
      </c>
      <c r="H2830" s="2" t="s">
        <v>76</v>
      </c>
      <c r="I2830" s="2" t="s">
        <v>24863</v>
      </c>
      <c r="J2830" t="str">
        <f t="shared" si="1"/>
        <v>9601-MIMIKA</v>
      </c>
      <c r="K2830">
        <f t="shared" si="2"/>
        <v>1</v>
      </c>
    </row>
    <row r="2831">
      <c r="A2831" s="9" t="s">
        <v>4196</v>
      </c>
      <c r="B2831" s="10" t="s">
        <v>4197</v>
      </c>
      <c r="C2831" s="2" t="s">
        <v>134</v>
      </c>
      <c r="D2831" s="2" t="s">
        <v>700</v>
      </c>
      <c r="E2831" s="2" t="s">
        <v>1858</v>
      </c>
      <c r="F2831" s="2" t="s">
        <v>4198</v>
      </c>
      <c r="G2831" s="12">
        <v>100.0</v>
      </c>
      <c r="H2831" s="2" t="s">
        <v>76</v>
      </c>
      <c r="I2831" s="2" t="s">
        <v>24863</v>
      </c>
      <c r="J2831" t="str">
        <f t="shared" si="1"/>
        <v>9601-MIMIKA</v>
      </c>
      <c r="K2831">
        <f t="shared" si="2"/>
        <v>1</v>
      </c>
    </row>
    <row r="2832">
      <c r="A2832" s="9" t="s">
        <v>24927</v>
      </c>
      <c r="B2832" s="10" t="s">
        <v>1905</v>
      </c>
      <c r="C2832" s="2" t="s">
        <v>134</v>
      </c>
      <c r="D2832" s="2" t="s">
        <v>700</v>
      </c>
      <c r="E2832" s="2" t="s">
        <v>1907</v>
      </c>
      <c r="F2832" s="2" t="s">
        <v>1908</v>
      </c>
      <c r="G2832" s="12">
        <v>100.0</v>
      </c>
      <c r="H2832" s="2" t="s">
        <v>76</v>
      </c>
      <c r="I2832" s="2" t="s">
        <v>24863</v>
      </c>
      <c r="J2832" t="str">
        <f t="shared" si="1"/>
        <v>9601-MIMIKA</v>
      </c>
      <c r="K2832">
        <f t="shared" si="2"/>
        <v>1</v>
      </c>
    </row>
    <row r="2833">
      <c r="A2833" s="9" t="s">
        <v>24928</v>
      </c>
      <c r="B2833" s="10" t="s">
        <v>24929</v>
      </c>
      <c r="C2833" s="2" t="s">
        <v>134</v>
      </c>
      <c r="D2833" s="2" t="s">
        <v>700</v>
      </c>
      <c r="E2833" s="2" t="s">
        <v>1907</v>
      </c>
      <c r="F2833" s="2" t="s">
        <v>24930</v>
      </c>
      <c r="G2833" s="12">
        <v>100.0</v>
      </c>
      <c r="H2833" s="2" t="s">
        <v>76</v>
      </c>
      <c r="I2833" s="2" t="s">
        <v>24863</v>
      </c>
      <c r="J2833" t="str">
        <f t="shared" si="1"/>
        <v>9601-MIMIKA</v>
      </c>
      <c r="K2833">
        <f t="shared" si="2"/>
        <v>1</v>
      </c>
    </row>
    <row r="2834">
      <c r="A2834" s="9" t="s">
        <v>4599</v>
      </c>
      <c r="B2834" s="10" t="s">
        <v>2006</v>
      </c>
      <c r="C2834" s="2" t="s">
        <v>134</v>
      </c>
      <c r="D2834" s="2" t="s">
        <v>700</v>
      </c>
      <c r="E2834" s="2" t="s">
        <v>1997</v>
      </c>
      <c r="F2834" s="2" t="s">
        <v>2007</v>
      </c>
      <c r="G2834" s="12">
        <v>100.0</v>
      </c>
      <c r="H2834" s="2" t="s">
        <v>76</v>
      </c>
      <c r="I2834" s="2" t="s">
        <v>24863</v>
      </c>
      <c r="J2834" t="str">
        <f t="shared" si="1"/>
        <v>9601-MIMIKA</v>
      </c>
      <c r="K2834">
        <f t="shared" si="2"/>
        <v>1</v>
      </c>
    </row>
    <row r="2835">
      <c r="A2835" s="9" t="s">
        <v>4614</v>
      </c>
      <c r="B2835" s="10" t="s">
        <v>2010</v>
      </c>
      <c r="C2835" s="2" t="s">
        <v>134</v>
      </c>
      <c r="D2835" s="2" t="s">
        <v>700</v>
      </c>
      <c r="E2835" s="2" t="s">
        <v>1997</v>
      </c>
      <c r="F2835" s="2" t="s">
        <v>2011</v>
      </c>
      <c r="G2835" s="12">
        <v>100.0</v>
      </c>
      <c r="H2835" s="2" t="s">
        <v>76</v>
      </c>
      <c r="I2835" s="2" t="s">
        <v>24863</v>
      </c>
      <c r="J2835" t="str">
        <f t="shared" si="1"/>
        <v>9601-MIMIKA</v>
      </c>
      <c r="K2835">
        <f t="shared" si="2"/>
        <v>1</v>
      </c>
    </row>
    <row r="2836">
      <c r="A2836" s="9" t="s">
        <v>18094</v>
      </c>
      <c r="B2836" s="10" t="s">
        <v>18104</v>
      </c>
      <c r="C2836" s="2" t="s">
        <v>134</v>
      </c>
      <c r="D2836" s="2" t="s">
        <v>668</v>
      </c>
      <c r="E2836" s="2" t="s">
        <v>2208</v>
      </c>
      <c r="F2836" s="2" t="s">
        <v>18105</v>
      </c>
      <c r="G2836" s="12">
        <v>100.0</v>
      </c>
      <c r="H2836" s="2" t="s">
        <v>76</v>
      </c>
      <c r="I2836" s="2" t="s">
        <v>24863</v>
      </c>
      <c r="J2836" t="str">
        <f t="shared" si="1"/>
        <v>9608-PUNCAK JAYA</v>
      </c>
      <c r="K2836">
        <f t="shared" si="2"/>
        <v>1</v>
      </c>
    </row>
    <row r="2837">
      <c r="A2837" s="9" t="s">
        <v>18135</v>
      </c>
      <c r="B2837" s="10" t="s">
        <v>18145</v>
      </c>
      <c r="C2837" s="2" t="s">
        <v>134</v>
      </c>
      <c r="D2837" s="2" t="s">
        <v>668</v>
      </c>
      <c r="E2837" s="2" t="s">
        <v>2208</v>
      </c>
      <c r="F2837" s="2" t="s">
        <v>18146</v>
      </c>
      <c r="G2837" s="12">
        <v>100.0</v>
      </c>
      <c r="H2837" s="2" t="s">
        <v>76</v>
      </c>
      <c r="I2837" s="2" t="s">
        <v>24863</v>
      </c>
      <c r="J2837" t="str">
        <f t="shared" si="1"/>
        <v>9608-PUNCAK JAYA</v>
      </c>
      <c r="K2837">
        <f t="shared" si="2"/>
        <v>1</v>
      </c>
    </row>
    <row r="2838">
      <c r="A2838" s="9" t="s">
        <v>4021</v>
      </c>
      <c r="B2838" s="10" t="s">
        <v>2207</v>
      </c>
      <c r="C2838" s="2" t="s">
        <v>134</v>
      </c>
      <c r="D2838" s="2" t="s">
        <v>668</v>
      </c>
      <c r="E2838" s="2" t="s">
        <v>2208</v>
      </c>
      <c r="F2838" s="2" t="s">
        <v>2209</v>
      </c>
      <c r="G2838" s="12">
        <v>100.0</v>
      </c>
      <c r="H2838" s="2" t="s">
        <v>76</v>
      </c>
      <c r="I2838" s="2" t="s">
        <v>24863</v>
      </c>
      <c r="J2838" t="str">
        <f t="shared" si="1"/>
        <v>9608-PUNCAK JAYA</v>
      </c>
      <c r="K2838">
        <f t="shared" si="2"/>
        <v>1</v>
      </c>
    </row>
    <row r="2839">
      <c r="A2839" s="9" t="s">
        <v>21285</v>
      </c>
      <c r="B2839" s="10" t="s">
        <v>21291</v>
      </c>
      <c r="C2839" s="2" t="s">
        <v>159</v>
      </c>
      <c r="D2839" s="2" t="s">
        <v>2551</v>
      </c>
      <c r="E2839" s="2" t="s">
        <v>2619</v>
      </c>
      <c r="F2839" s="2" t="s">
        <v>21293</v>
      </c>
      <c r="G2839" s="12">
        <v>100.0</v>
      </c>
      <c r="H2839" s="2" t="s">
        <v>24931</v>
      </c>
      <c r="I2839" s="2" t="s">
        <v>24863</v>
      </c>
      <c r="J2839" t="str">
        <f t="shared" si="1"/>
        <v>9704-TOLIKARA</v>
      </c>
      <c r="K2839">
        <f t="shared" si="2"/>
        <v>1</v>
      </c>
    </row>
    <row r="2840">
      <c r="A2840" s="9" t="s">
        <v>21296</v>
      </c>
      <c r="B2840" s="10" t="s">
        <v>21302</v>
      </c>
      <c r="C2840" s="2" t="s">
        <v>159</v>
      </c>
      <c r="D2840" s="2" t="s">
        <v>2551</v>
      </c>
      <c r="E2840" s="2" t="s">
        <v>2619</v>
      </c>
      <c r="F2840" s="2" t="s">
        <v>21304</v>
      </c>
      <c r="G2840" s="12">
        <v>100.0</v>
      </c>
      <c r="H2840" s="2" t="s">
        <v>24931</v>
      </c>
      <c r="I2840" s="2" t="s">
        <v>24863</v>
      </c>
      <c r="J2840" t="str">
        <f t="shared" si="1"/>
        <v>9704-TOLIKARA</v>
      </c>
      <c r="K2840">
        <f t="shared" si="2"/>
        <v>1</v>
      </c>
    </row>
    <row r="2841">
      <c r="A2841" s="9" t="s">
        <v>21307</v>
      </c>
      <c r="B2841" s="10" t="s">
        <v>21315</v>
      </c>
      <c r="C2841" s="2" t="s">
        <v>159</v>
      </c>
      <c r="D2841" s="2" t="s">
        <v>2551</v>
      </c>
      <c r="E2841" s="2" t="s">
        <v>2619</v>
      </c>
      <c r="F2841" s="2" t="s">
        <v>21318</v>
      </c>
      <c r="G2841" s="12">
        <v>100.0</v>
      </c>
      <c r="H2841" s="2" t="s">
        <v>24931</v>
      </c>
      <c r="I2841" s="2" t="s">
        <v>24863</v>
      </c>
      <c r="J2841" t="str">
        <f t="shared" si="1"/>
        <v>9704-TOLIKARA</v>
      </c>
      <c r="K2841">
        <f t="shared" si="2"/>
        <v>1</v>
      </c>
    </row>
    <row r="2842">
      <c r="A2842" s="9" t="s">
        <v>21321</v>
      </c>
      <c r="B2842" s="10" t="s">
        <v>21328</v>
      </c>
      <c r="C2842" s="2" t="s">
        <v>159</v>
      </c>
      <c r="D2842" s="2" t="s">
        <v>2551</v>
      </c>
      <c r="E2842" s="2" t="s">
        <v>2619</v>
      </c>
      <c r="F2842" s="2" t="s">
        <v>21329</v>
      </c>
      <c r="G2842" s="12">
        <v>100.0</v>
      </c>
      <c r="H2842" s="2" t="s">
        <v>24931</v>
      </c>
      <c r="I2842" s="2" t="s">
        <v>24863</v>
      </c>
      <c r="J2842" t="str">
        <f t="shared" si="1"/>
        <v>9704-TOLIKARA</v>
      </c>
      <c r="K2842">
        <f t="shared" si="2"/>
        <v>1</v>
      </c>
    </row>
    <row r="2843">
      <c r="A2843" s="9" t="s">
        <v>21334</v>
      </c>
      <c r="B2843" s="10" t="s">
        <v>21339</v>
      </c>
      <c r="C2843" s="2" t="s">
        <v>159</v>
      </c>
      <c r="D2843" s="2" t="s">
        <v>2551</v>
      </c>
      <c r="E2843" s="2" t="s">
        <v>2619</v>
      </c>
      <c r="F2843" s="2" t="s">
        <v>21341</v>
      </c>
      <c r="G2843" s="12">
        <v>100.0</v>
      </c>
      <c r="H2843" s="2" t="s">
        <v>24931</v>
      </c>
      <c r="I2843" s="2" t="s">
        <v>24863</v>
      </c>
      <c r="J2843" t="str">
        <f t="shared" si="1"/>
        <v>9704-TOLIKARA</v>
      </c>
      <c r="K2843">
        <f t="shared" si="2"/>
        <v>1</v>
      </c>
    </row>
    <row r="2844">
      <c r="A2844" s="9" t="s">
        <v>21344</v>
      </c>
      <c r="B2844" s="10" t="s">
        <v>21356</v>
      </c>
      <c r="C2844" s="2" t="s">
        <v>159</v>
      </c>
      <c r="D2844" s="2" t="s">
        <v>2551</v>
      </c>
      <c r="E2844" s="2" t="s">
        <v>2619</v>
      </c>
      <c r="F2844" s="2" t="s">
        <v>21357</v>
      </c>
      <c r="G2844" s="12">
        <v>100.0</v>
      </c>
      <c r="H2844" s="2" t="s">
        <v>24931</v>
      </c>
      <c r="I2844" s="2" t="s">
        <v>24863</v>
      </c>
      <c r="J2844" t="str">
        <f t="shared" si="1"/>
        <v>9704-TOLIKARA</v>
      </c>
      <c r="K2844">
        <f t="shared" si="2"/>
        <v>1</v>
      </c>
    </row>
    <row r="2845">
      <c r="A2845" s="9" t="s">
        <v>21361</v>
      </c>
      <c r="B2845" s="10" t="s">
        <v>2616</v>
      </c>
      <c r="C2845" s="2" t="s">
        <v>159</v>
      </c>
      <c r="D2845" s="2" t="s">
        <v>2551</v>
      </c>
      <c r="E2845" s="2" t="s">
        <v>2619</v>
      </c>
      <c r="F2845" s="2" t="s">
        <v>2619</v>
      </c>
      <c r="G2845" s="12">
        <v>100.0</v>
      </c>
      <c r="H2845" s="2" t="s">
        <v>24931</v>
      </c>
      <c r="I2845" s="2" t="s">
        <v>24863</v>
      </c>
      <c r="J2845" t="str">
        <f t="shared" si="1"/>
        <v>9704-TOLIKARA</v>
      </c>
      <c r="K2845">
        <f t="shared" si="2"/>
        <v>1</v>
      </c>
    </row>
    <row r="2846">
      <c r="A2846" s="9" t="s">
        <v>21374</v>
      </c>
      <c r="B2846" s="10" t="s">
        <v>21382</v>
      </c>
      <c r="C2846" s="2" t="s">
        <v>159</v>
      </c>
      <c r="D2846" s="2" t="s">
        <v>2551</v>
      </c>
      <c r="E2846" s="2" t="s">
        <v>2619</v>
      </c>
      <c r="F2846" s="2" t="s">
        <v>21385</v>
      </c>
      <c r="G2846" s="12">
        <v>100.0</v>
      </c>
      <c r="H2846" s="2" t="s">
        <v>24931</v>
      </c>
      <c r="I2846" s="2" t="s">
        <v>24863</v>
      </c>
      <c r="J2846" t="str">
        <f t="shared" si="1"/>
        <v>9704-TOLIKARA</v>
      </c>
      <c r="K2846">
        <f t="shared" si="2"/>
        <v>1</v>
      </c>
    </row>
    <row r="2847">
      <c r="A2847" s="9" t="s">
        <v>21393</v>
      </c>
      <c r="B2847" s="10" t="s">
        <v>21398</v>
      </c>
      <c r="C2847" s="2" t="s">
        <v>159</v>
      </c>
      <c r="D2847" s="2" t="s">
        <v>2551</v>
      </c>
      <c r="E2847" s="2" t="s">
        <v>2619</v>
      </c>
      <c r="F2847" s="2" t="s">
        <v>17827</v>
      </c>
      <c r="G2847" s="12">
        <v>100.0</v>
      </c>
      <c r="H2847" s="2" t="s">
        <v>24931</v>
      </c>
      <c r="I2847" s="2" t="s">
        <v>24863</v>
      </c>
      <c r="J2847" t="str">
        <f t="shared" si="1"/>
        <v>9704-TOLIKARA</v>
      </c>
      <c r="K2847">
        <f t="shared" si="2"/>
        <v>1</v>
      </c>
    </row>
    <row r="2848">
      <c r="A2848" s="9" t="s">
        <v>21399</v>
      </c>
      <c r="B2848" s="10" t="s">
        <v>21407</v>
      </c>
      <c r="C2848" s="2" t="s">
        <v>159</v>
      </c>
      <c r="D2848" s="2" t="s">
        <v>2551</v>
      </c>
      <c r="E2848" s="2" t="s">
        <v>2619</v>
      </c>
      <c r="F2848" s="2" t="s">
        <v>21408</v>
      </c>
      <c r="G2848" s="12">
        <v>100.0</v>
      </c>
      <c r="H2848" s="2" t="s">
        <v>24931</v>
      </c>
      <c r="I2848" s="2" t="s">
        <v>24863</v>
      </c>
      <c r="J2848" t="str">
        <f t="shared" si="1"/>
        <v>9704-TOLIKARA</v>
      </c>
      <c r="K2848">
        <f t="shared" si="2"/>
        <v>1</v>
      </c>
    </row>
    <row r="2849">
      <c r="A2849" s="9" t="s">
        <v>21412</v>
      </c>
      <c r="B2849" s="10" t="s">
        <v>21418</v>
      </c>
      <c r="C2849" s="2" t="s">
        <v>159</v>
      </c>
      <c r="D2849" s="2" t="s">
        <v>2551</v>
      </c>
      <c r="E2849" s="2" t="s">
        <v>2619</v>
      </c>
      <c r="F2849" s="2" t="s">
        <v>21421</v>
      </c>
      <c r="G2849" s="12">
        <v>100.0</v>
      </c>
      <c r="H2849" s="2" t="s">
        <v>24931</v>
      </c>
      <c r="I2849" s="2" t="s">
        <v>24863</v>
      </c>
      <c r="J2849" t="str">
        <f t="shared" si="1"/>
        <v>9704-TOLIKARA</v>
      </c>
      <c r="K2849">
        <f t="shared" si="2"/>
        <v>1</v>
      </c>
    </row>
    <row r="2850">
      <c r="A2850" s="9" t="s">
        <v>21424</v>
      </c>
      <c r="B2850" s="10" t="s">
        <v>21430</v>
      </c>
      <c r="C2850" s="2" t="s">
        <v>159</v>
      </c>
      <c r="D2850" s="2" t="s">
        <v>2551</v>
      </c>
      <c r="E2850" s="2" t="s">
        <v>2619</v>
      </c>
      <c r="F2850" s="2" t="s">
        <v>21432</v>
      </c>
      <c r="G2850" s="12">
        <v>100.0</v>
      </c>
      <c r="H2850" s="2" t="s">
        <v>24931</v>
      </c>
      <c r="I2850" s="2" t="s">
        <v>24863</v>
      </c>
      <c r="J2850" t="str">
        <f t="shared" si="1"/>
        <v>9704-TOLIKARA</v>
      </c>
      <c r="K2850">
        <f t="shared" si="2"/>
        <v>1</v>
      </c>
    </row>
    <row r="2851">
      <c r="A2851" s="9" t="s">
        <v>21434</v>
      </c>
      <c r="B2851" s="10" t="s">
        <v>21441</v>
      </c>
      <c r="C2851" s="2" t="s">
        <v>159</v>
      </c>
      <c r="D2851" s="2" t="s">
        <v>2551</v>
      </c>
      <c r="E2851" s="2" t="s">
        <v>2619</v>
      </c>
      <c r="F2851" s="2" t="s">
        <v>21442</v>
      </c>
      <c r="G2851" s="12">
        <v>100.0</v>
      </c>
      <c r="H2851" s="2" t="s">
        <v>24931</v>
      </c>
      <c r="I2851" s="2" t="s">
        <v>24863</v>
      </c>
      <c r="J2851" t="str">
        <f t="shared" si="1"/>
        <v>9704-TOLIKARA</v>
      </c>
      <c r="K2851">
        <f t="shared" si="2"/>
        <v>1</v>
      </c>
    </row>
    <row r="2852">
      <c r="A2852" s="9" t="s">
        <v>21445</v>
      </c>
      <c r="B2852" s="10" t="s">
        <v>21452</v>
      </c>
      <c r="C2852" s="2" t="s">
        <v>159</v>
      </c>
      <c r="D2852" s="2" t="s">
        <v>2551</v>
      </c>
      <c r="E2852" s="2" t="s">
        <v>21453</v>
      </c>
      <c r="F2852" s="2" t="s">
        <v>21456</v>
      </c>
      <c r="G2852" s="12">
        <v>100.0</v>
      </c>
      <c r="H2852" s="2" t="s">
        <v>24931</v>
      </c>
      <c r="I2852" s="2" t="s">
        <v>24863</v>
      </c>
      <c r="J2852" t="str">
        <f t="shared" si="1"/>
        <v>9704-TOLIKARA</v>
      </c>
      <c r="K2852">
        <f t="shared" si="2"/>
        <v>1</v>
      </c>
    </row>
    <row r="2853">
      <c r="A2853" s="9" t="s">
        <v>21458</v>
      </c>
      <c r="B2853" s="10" t="s">
        <v>21466</v>
      </c>
      <c r="C2853" s="2" t="s">
        <v>159</v>
      </c>
      <c r="D2853" s="2" t="s">
        <v>2551</v>
      </c>
      <c r="E2853" s="2" t="s">
        <v>21453</v>
      </c>
      <c r="F2853" s="2" t="s">
        <v>21468</v>
      </c>
      <c r="G2853" s="12">
        <v>100.0</v>
      </c>
      <c r="H2853" s="2" t="s">
        <v>24931</v>
      </c>
      <c r="I2853" s="2" t="s">
        <v>24863</v>
      </c>
      <c r="J2853" t="str">
        <f t="shared" si="1"/>
        <v>9704-TOLIKARA</v>
      </c>
      <c r="K2853">
        <f t="shared" si="2"/>
        <v>1</v>
      </c>
    </row>
    <row r="2854">
      <c r="A2854" s="9" t="s">
        <v>21471</v>
      </c>
      <c r="B2854" s="10" t="s">
        <v>21478</v>
      </c>
      <c r="C2854" s="2" t="s">
        <v>159</v>
      </c>
      <c r="D2854" s="2" t="s">
        <v>2551</v>
      </c>
      <c r="E2854" s="2" t="s">
        <v>21453</v>
      </c>
      <c r="F2854" s="2" t="s">
        <v>21479</v>
      </c>
      <c r="G2854" s="12">
        <v>100.0</v>
      </c>
      <c r="H2854" s="2" t="s">
        <v>24931</v>
      </c>
      <c r="I2854" s="2" t="s">
        <v>24863</v>
      </c>
      <c r="J2854" t="str">
        <f t="shared" si="1"/>
        <v>9704-TOLIKARA</v>
      </c>
      <c r="K2854">
        <f t="shared" si="2"/>
        <v>1</v>
      </c>
    </row>
    <row r="2855">
      <c r="A2855" s="9" t="s">
        <v>21482</v>
      </c>
      <c r="B2855" s="10" t="s">
        <v>21490</v>
      </c>
      <c r="C2855" s="2" t="s">
        <v>159</v>
      </c>
      <c r="D2855" s="2" t="s">
        <v>2551</v>
      </c>
      <c r="E2855" s="2" t="s">
        <v>21453</v>
      </c>
      <c r="F2855" s="2" t="s">
        <v>17956</v>
      </c>
      <c r="G2855" s="12">
        <v>100.0</v>
      </c>
      <c r="H2855" s="2" t="s">
        <v>24931</v>
      </c>
      <c r="I2855" s="2" t="s">
        <v>24863</v>
      </c>
      <c r="J2855" t="str">
        <f t="shared" si="1"/>
        <v>9704-TOLIKARA</v>
      </c>
      <c r="K2855">
        <f t="shared" si="2"/>
        <v>1</v>
      </c>
    </row>
    <row r="2856">
      <c r="A2856" s="9" t="s">
        <v>21493</v>
      </c>
      <c r="B2856" s="10" t="s">
        <v>21500</v>
      </c>
      <c r="C2856" s="2" t="s">
        <v>159</v>
      </c>
      <c r="D2856" s="2" t="s">
        <v>2551</v>
      </c>
      <c r="E2856" s="2" t="s">
        <v>21453</v>
      </c>
      <c r="F2856" s="2" t="s">
        <v>21501</v>
      </c>
      <c r="G2856" s="12">
        <v>100.0</v>
      </c>
      <c r="H2856" s="2" t="s">
        <v>24931</v>
      </c>
      <c r="I2856" s="2" t="s">
        <v>24863</v>
      </c>
      <c r="J2856" t="str">
        <f t="shared" si="1"/>
        <v>9704-TOLIKARA</v>
      </c>
      <c r="K2856">
        <f t="shared" si="2"/>
        <v>1</v>
      </c>
    </row>
    <row r="2857">
      <c r="A2857" s="9" t="s">
        <v>21505</v>
      </c>
      <c r="B2857" s="10" t="s">
        <v>21512</v>
      </c>
      <c r="C2857" s="2" t="s">
        <v>159</v>
      </c>
      <c r="D2857" s="2" t="s">
        <v>2551</v>
      </c>
      <c r="E2857" s="2" t="s">
        <v>21453</v>
      </c>
      <c r="F2857" s="2" t="s">
        <v>21513</v>
      </c>
      <c r="G2857" s="12">
        <v>100.0</v>
      </c>
      <c r="H2857" s="2" t="s">
        <v>24931</v>
      </c>
      <c r="I2857" s="2" t="s">
        <v>24863</v>
      </c>
      <c r="J2857" t="str">
        <f t="shared" si="1"/>
        <v>9704-TOLIKARA</v>
      </c>
      <c r="K2857">
        <f t="shared" si="2"/>
        <v>1</v>
      </c>
    </row>
    <row r="2858">
      <c r="A2858" s="9" t="s">
        <v>21589</v>
      </c>
      <c r="B2858" s="10" t="s">
        <v>21596</v>
      </c>
      <c r="C2858" s="2" t="s">
        <v>159</v>
      </c>
      <c r="D2858" s="2" t="s">
        <v>2551</v>
      </c>
      <c r="E2858" s="2" t="s">
        <v>2641</v>
      </c>
      <c r="F2858" s="2" t="s">
        <v>21598</v>
      </c>
      <c r="G2858" s="12">
        <v>100.0</v>
      </c>
      <c r="H2858" s="2" t="s">
        <v>24931</v>
      </c>
      <c r="I2858" s="2" t="s">
        <v>24863</v>
      </c>
      <c r="J2858" t="str">
        <f t="shared" si="1"/>
        <v>9704-TOLIKARA</v>
      </c>
      <c r="K2858">
        <f t="shared" si="2"/>
        <v>1</v>
      </c>
    </row>
    <row r="2859">
      <c r="A2859" s="9" t="s">
        <v>21601</v>
      </c>
      <c r="B2859" s="10" t="s">
        <v>21607</v>
      </c>
      <c r="C2859" s="2" t="s">
        <v>159</v>
      </c>
      <c r="D2859" s="2" t="s">
        <v>2551</v>
      </c>
      <c r="E2859" s="2" t="s">
        <v>2641</v>
      </c>
      <c r="F2859" s="2" t="s">
        <v>21609</v>
      </c>
      <c r="G2859" s="12">
        <v>100.0</v>
      </c>
      <c r="H2859" s="2" t="s">
        <v>24931</v>
      </c>
      <c r="I2859" s="2" t="s">
        <v>24863</v>
      </c>
      <c r="J2859" t="str">
        <f t="shared" si="1"/>
        <v>9704-TOLIKARA</v>
      </c>
      <c r="K2859">
        <f t="shared" si="2"/>
        <v>1</v>
      </c>
    </row>
    <row r="2860">
      <c r="A2860" s="9" t="s">
        <v>21612</v>
      </c>
      <c r="B2860" s="10" t="s">
        <v>21619</v>
      </c>
      <c r="C2860" s="2" t="s">
        <v>159</v>
      </c>
      <c r="D2860" s="2" t="s">
        <v>2551</v>
      </c>
      <c r="E2860" s="2" t="s">
        <v>2641</v>
      </c>
      <c r="F2860" s="2" t="s">
        <v>21621</v>
      </c>
      <c r="G2860" s="12">
        <v>100.0</v>
      </c>
      <c r="H2860" s="2" t="s">
        <v>24931</v>
      </c>
      <c r="I2860" s="2" t="s">
        <v>24863</v>
      </c>
      <c r="J2860" t="str">
        <f t="shared" si="1"/>
        <v>9704-TOLIKARA</v>
      </c>
      <c r="K2860">
        <f t="shared" si="2"/>
        <v>1</v>
      </c>
    </row>
    <row r="2861">
      <c r="A2861" s="9" t="s">
        <v>21625</v>
      </c>
      <c r="B2861" s="10" t="s">
        <v>21634</v>
      </c>
      <c r="C2861" s="2" t="s">
        <v>159</v>
      </c>
      <c r="D2861" s="2" t="s">
        <v>2551</v>
      </c>
      <c r="E2861" s="2" t="s">
        <v>2641</v>
      </c>
      <c r="F2861" s="2" t="s">
        <v>21636</v>
      </c>
      <c r="G2861" s="12">
        <v>100.0</v>
      </c>
      <c r="H2861" s="2" t="s">
        <v>24931</v>
      </c>
      <c r="I2861" s="2" t="s">
        <v>24863</v>
      </c>
      <c r="J2861" t="str">
        <f t="shared" si="1"/>
        <v>9704-TOLIKARA</v>
      </c>
      <c r="K2861">
        <f t="shared" si="2"/>
        <v>1</v>
      </c>
    </row>
    <row r="2862">
      <c r="A2862" s="9" t="s">
        <v>21641</v>
      </c>
      <c r="B2862" s="10" t="s">
        <v>21650</v>
      </c>
      <c r="C2862" s="2" t="s">
        <v>159</v>
      </c>
      <c r="D2862" s="2" t="s">
        <v>2551</v>
      </c>
      <c r="E2862" s="2" t="s">
        <v>2641</v>
      </c>
      <c r="F2862" s="2" t="s">
        <v>21651</v>
      </c>
      <c r="G2862" s="12">
        <v>100.0</v>
      </c>
      <c r="H2862" s="2" t="s">
        <v>24931</v>
      </c>
      <c r="I2862" s="2" t="s">
        <v>24863</v>
      </c>
      <c r="J2862" t="str">
        <f t="shared" si="1"/>
        <v>9704-TOLIKARA</v>
      </c>
      <c r="K2862">
        <f t="shared" si="2"/>
        <v>1</v>
      </c>
    </row>
    <row r="2863">
      <c r="A2863" s="9" t="s">
        <v>21654</v>
      </c>
      <c r="B2863" s="10" t="s">
        <v>21662</v>
      </c>
      <c r="C2863" s="2" t="s">
        <v>159</v>
      </c>
      <c r="D2863" s="2" t="s">
        <v>2551</v>
      </c>
      <c r="E2863" s="2" t="s">
        <v>2641</v>
      </c>
      <c r="F2863" s="2" t="s">
        <v>21664</v>
      </c>
      <c r="G2863" s="12">
        <v>100.0</v>
      </c>
      <c r="H2863" s="2" t="s">
        <v>24931</v>
      </c>
      <c r="I2863" s="2" t="s">
        <v>24863</v>
      </c>
      <c r="J2863" t="str">
        <f t="shared" si="1"/>
        <v>9704-TOLIKARA</v>
      </c>
      <c r="K2863">
        <f t="shared" si="2"/>
        <v>1</v>
      </c>
    </row>
    <row r="2864">
      <c r="A2864" s="9" t="s">
        <v>21668</v>
      </c>
      <c r="B2864" s="10" t="s">
        <v>21675</v>
      </c>
      <c r="C2864" s="2" t="s">
        <v>159</v>
      </c>
      <c r="D2864" s="2" t="s">
        <v>2551</v>
      </c>
      <c r="E2864" s="2" t="s">
        <v>2641</v>
      </c>
      <c r="F2864" s="2" t="s">
        <v>21676</v>
      </c>
      <c r="G2864" s="12">
        <v>100.0</v>
      </c>
      <c r="H2864" s="2" t="s">
        <v>24931</v>
      </c>
      <c r="I2864" s="2" t="s">
        <v>24863</v>
      </c>
      <c r="J2864" t="str">
        <f t="shared" si="1"/>
        <v>9704-TOLIKARA</v>
      </c>
      <c r="K2864">
        <f t="shared" si="2"/>
        <v>1</v>
      </c>
    </row>
    <row r="2865">
      <c r="A2865" s="9" t="s">
        <v>21679</v>
      </c>
      <c r="B2865" s="10" t="s">
        <v>21686</v>
      </c>
      <c r="C2865" s="2" t="s">
        <v>159</v>
      </c>
      <c r="D2865" s="2" t="s">
        <v>2551</v>
      </c>
      <c r="E2865" s="2" t="s">
        <v>2641</v>
      </c>
      <c r="F2865" s="2" t="s">
        <v>21687</v>
      </c>
      <c r="G2865" s="12">
        <v>100.0</v>
      </c>
      <c r="H2865" s="2" t="s">
        <v>24931</v>
      </c>
      <c r="I2865" s="2" t="s">
        <v>24863</v>
      </c>
      <c r="J2865" t="str">
        <f t="shared" si="1"/>
        <v>9704-TOLIKARA</v>
      </c>
      <c r="K2865">
        <f t="shared" si="2"/>
        <v>1</v>
      </c>
    </row>
    <row r="2866">
      <c r="A2866" s="9" t="s">
        <v>21690</v>
      </c>
      <c r="B2866" s="10" t="s">
        <v>21698</v>
      </c>
      <c r="C2866" s="2" t="s">
        <v>159</v>
      </c>
      <c r="D2866" s="2" t="s">
        <v>2551</v>
      </c>
      <c r="E2866" s="2" t="s">
        <v>2641</v>
      </c>
      <c r="F2866" s="2" t="s">
        <v>21699</v>
      </c>
      <c r="G2866" s="12">
        <v>100.0</v>
      </c>
      <c r="H2866" s="2" t="s">
        <v>24931</v>
      </c>
      <c r="I2866" s="2" t="s">
        <v>24863</v>
      </c>
      <c r="J2866" t="str">
        <f t="shared" si="1"/>
        <v>9704-TOLIKARA</v>
      </c>
      <c r="K2866">
        <f t="shared" si="2"/>
        <v>1</v>
      </c>
    </row>
    <row r="2867">
      <c r="A2867" s="9" t="s">
        <v>21702</v>
      </c>
      <c r="B2867" s="10" t="s">
        <v>21708</v>
      </c>
      <c r="C2867" s="2" t="s">
        <v>159</v>
      </c>
      <c r="D2867" s="2" t="s">
        <v>2551</v>
      </c>
      <c r="E2867" s="2" t="s">
        <v>2641</v>
      </c>
      <c r="F2867" s="2" t="s">
        <v>21710</v>
      </c>
      <c r="G2867" s="12">
        <v>100.0</v>
      </c>
      <c r="H2867" s="2" t="s">
        <v>24931</v>
      </c>
      <c r="I2867" s="2" t="s">
        <v>24863</v>
      </c>
      <c r="J2867" t="str">
        <f t="shared" si="1"/>
        <v>9704-TOLIKARA</v>
      </c>
      <c r="K2867">
        <f t="shared" si="2"/>
        <v>1</v>
      </c>
    </row>
    <row r="2868">
      <c r="A2868" s="9" t="s">
        <v>21714</v>
      </c>
      <c r="B2868" s="10" t="s">
        <v>21721</v>
      </c>
      <c r="C2868" s="2" t="s">
        <v>159</v>
      </c>
      <c r="D2868" s="2" t="s">
        <v>2551</v>
      </c>
      <c r="E2868" s="2" t="s">
        <v>2641</v>
      </c>
      <c r="F2868" s="2" t="s">
        <v>21723</v>
      </c>
      <c r="G2868" s="12">
        <v>100.0</v>
      </c>
      <c r="H2868" s="2" t="s">
        <v>24931</v>
      </c>
      <c r="I2868" s="2" t="s">
        <v>24863</v>
      </c>
      <c r="J2868" t="str">
        <f t="shared" si="1"/>
        <v>9704-TOLIKARA</v>
      </c>
      <c r="K2868">
        <f t="shared" si="2"/>
        <v>1</v>
      </c>
    </row>
    <row r="2869">
      <c r="A2869" s="9" t="s">
        <v>21726</v>
      </c>
      <c r="B2869" s="10" t="s">
        <v>21733</v>
      </c>
      <c r="C2869" s="2" t="s">
        <v>159</v>
      </c>
      <c r="D2869" s="2" t="s">
        <v>2551</v>
      </c>
      <c r="E2869" s="2" t="s">
        <v>2641</v>
      </c>
      <c r="F2869" s="2" t="s">
        <v>21735</v>
      </c>
      <c r="G2869" s="12">
        <v>100.0</v>
      </c>
      <c r="H2869" s="2" t="s">
        <v>24931</v>
      </c>
      <c r="I2869" s="2" t="s">
        <v>24863</v>
      </c>
      <c r="J2869" t="str">
        <f t="shared" si="1"/>
        <v>9704-TOLIKARA</v>
      </c>
      <c r="K2869">
        <f t="shared" si="2"/>
        <v>1</v>
      </c>
    </row>
    <row r="2870">
      <c r="A2870" s="9" t="s">
        <v>21738</v>
      </c>
      <c r="B2870" s="10" t="s">
        <v>21742</v>
      </c>
      <c r="C2870" s="2" t="s">
        <v>159</v>
      </c>
      <c r="D2870" s="2" t="s">
        <v>2551</v>
      </c>
      <c r="E2870" s="2" t="s">
        <v>2641</v>
      </c>
      <c r="F2870" s="2" t="s">
        <v>21743</v>
      </c>
      <c r="G2870" s="12">
        <v>100.0</v>
      </c>
      <c r="H2870" s="2" t="s">
        <v>24931</v>
      </c>
      <c r="I2870" s="2" t="s">
        <v>24863</v>
      </c>
      <c r="J2870" t="str">
        <f t="shared" si="1"/>
        <v>9704-TOLIKARA</v>
      </c>
      <c r="K2870">
        <f t="shared" si="2"/>
        <v>1</v>
      </c>
    </row>
    <row r="2871">
      <c r="A2871" s="9" t="s">
        <v>21746</v>
      </c>
      <c r="B2871" s="10" t="s">
        <v>21750</v>
      </c>
      <c r="C2871" s="2" t="s">
        <v>159</v>
      </c>
      <c r="D2871" s="2" t="s">
        <v>2551</v>
      </c>
      <c r="E2871" s="2" t="s">
        <v>2641</v>
      </c>
      <c r="F2871" s="2" t="s">
        <v>21751</v>
      </c>
      <c r="G2871" s="12">
        <v>100.0</v>
      </c>
      <c r="H2871" s="2" t="s">
        <v>24931</v>
      </c>
      <c r="I2871" s="2" t="s">
        <v>24863</v>
      </c>
      <c r="J2871" t="str">
        <f t="shared" si="1"/>
        <v>9704-TOLIKARA</v>
      </c>
      <c r="K2871">
        <f t="shared" si="2"/>
        <v>1</v>
      </c>
    </row>
    <row r="2872">
      <c r="A2872" s="9" t="s">
        <v>21753</v>
      </c>
      <c r="B2872" s="10" t="s">
        <v>21758</v>
      </c>
      <c r="C2872" s="2" t="s">
        <v>159</v>
      </c>
      <c r="D2872" s="2" t="s">
        <v>2551</v>
      </c>
      <c r="E2872" s="2" t="s">
        <v>2641</v>
      </c>
      <c r="F2872" s="2" t="s">
        <v>21759</v>
      </c>
      <c r="G2872" s="12">
        <v>100.0</v>
      </c>
      <c r="H2872" s="2" t="s">
        <v>24931</v>
      </c>
      <c r="I2872" s="2" t="s">
        <v>24863</v>
      </c>
      <c r="J2872" t="str">
        <f t="shared" si="1"/>
        <v>9704-TOLIKARA</v>
      </c>
      <c r="K2872">
        <f t="shared" si="2"/>
        <v>1</v>
      </c>
    </row>
    <row r="2873">
      <c r="A2873" s="9" t="s">
        <v>21761</v>
      </c>
      <c r="B2873" s="10" t="s">
        <v>21762</v>
      </c>
      <c r="C2873" s="2" t="s">
        <v>159</v>
      </c>
      <c r="D2873" s="2" t="s">
        <v>2551</v>
      </c>
      <c r="E2873" s="2" t="s">
        <v>2641</v>
      </c>
      <c r="F2873" s="2" t="s">
        <v>21763</v>
      </c>
      <c r="G2873" s="12">
        <v>100.0</v>
      </c>
      <c r="H2873" s="2" t="s">
        <v>24931</v>
      </c>
      <c r="I2873" s="2" t="s">
        <v>24863</v>
      </c>
      <c r="J2873" t="str">
        <f t="shared" si="1"/>
        <v>9704-TOLIKARA</v>
      </c>
      <c r="K2873">
        <f t="shared" si="2"/>
        <v>1</v>
      </c>
    </row>
    <row r="2874">
      <c r="A2874" s="9" t="s">
        <v>21765</v>
      </c>
      <c r="B2874" s="10" t="s">
        <v>21769</v>
      </c>
      <c r="C2874" s="2" t="s">
        <v>159</v>
      </c>
      <c r="D2874" s="2" t="s">
        <v>2551</v>
      </c>
      <c r="E2874" s="2" t="s">
        <v>21770</v>
      </c>
      <c r="F2874" s="2" t="s">
        <v>21771</v>
      </c>
      <c r="G2874" s="12">
        <v>100.0</v>
      </c>
      <c r="H2874" s="2" t="s">
        <v>24931</v>
      </c>
      <c r="I2874" s="2" t="s">
        <v>24863</v>
      </c>
      <c r="J2874" t="str">
        <f t="shared" si="1"/>
        <v>9704-TOLIKARA</v>
      </c>
      <c r="K2874">
        <f t="shared" si="2"/>
        <v>1</v>
      </c>
    </row>
    <row r="2875">
      <c r="A2875" s="9" t="s">
        <v>21772</v>
      </c>
      <c r="B2875" s="10" t="s">
        <v>21775</v>
      </c>
      <c r="C2875" s="2" t="s">
        <v>159</v>
      </c>
      <c r="D2875" s="2" t="s">
        <v>2551</v>
      </c>
      <c r="E2875" s="2" t="s">
        <v>21770</v>
      </c>
      <c r="F2875" s="2" t="s">
        <v>21776</v>
      </c>
      <c r="G2875" s="12">
        <v>100.0</v>
      </c>
      <c r="H2875" s="2" t="s">
        <v>24931</v>
      </c>
      <c r="I2875" s="2" t="s">
        <v>24863</v>
      </c>
      <c r="J2875" t="str">
        <f t="shared" si="1"/>
        <v>9704-TOLIKARA</v>
      </c>
      <c r="K2875">
        <f t="shared" si="2"/>
        <v>1</v>
      </c>
    </row>
    <row r="2876">
      <c r="A2876" s="9" t="s">
        <v>21778</v>
      </c>
      <c r="B2876" s="10" t="s">
        <v>21781</v>
      </c>
      <c r="C2876" s="2" t="s">
        <v>159</v>
      </c>
      <c r="D2876" s="2" t="s">
        <v>2551</v>
      </c>
      <c r="E2876" s="2" t="s">
        <v>21770</v>
      </c>
      <c r="F2876" s="2" t="s">
        <v>21784</v>
      </c>
      <c r="G2876" s="12">
        <v>100.0</v>
      </c>
      <c r="H2876" s="2" t="s">
        <v>24931</v>
      </c>
      <c r="I2876" s="2" t="s">
        <v>24863</v>
      </c>
      <c r="J2876" t="str">
        <f t="shared" si="1"/>
        <v>9704-TOLIKARA</v>
      </c>
      <c r="K2876">
        <f t="shared" si="2"/>
        <v>1</v>
      </c>
    </row>
    <row r="2877">
      <c r="A2877" s="9" t="s">
        <v>21785</v>
      </c>
      <c r="B2877" s="10" t="s">
        <v>21788</v>
      </c>
      <c r="C2877" s="2" t="s">
        <v>159</v>
      </c>
      <c r="D2877" s="2" t="s">
        <v>2551</v>
      </c>
      <c r="E2877" s="2" t="s">
        <v>21770</v>
      </c>
      <c r="F2877" s="2" t="s">
        <v>21789</v>
      </c>
      <c r="G2877" s="12">
        <v>100.0</v>
      </c>
      <c r="H2877" s="2" t="s">
        <v>24931</v>
      </c>
      <c r="I2877" s="2" t="s">
        <v>24863</v>
      </c>
      <c r="J2877" t="str">
        <f t="shared" si="1"/>
        <v>9704-TOLIKARA</v>
      </c>
      <c r="K2877">
        <f t="shared" si="2"/>
        <v>1</v>
      </c>
    </row>
    <row r="2878">
      <c r="A2878" s="9" t="s">
        <v>21791</v>
      </c>
      <c r="B2878" s="10" t="s">
        <v>21794</v>
      </c>
      <c r="C2878" s="2" t="s">
        <v>159</v>
      </c>
      <c r="D2878" s="2" t="s">
        <v>2551</v>
      </c>
      <c r="E2878" s="2" t="s">
        <v>21770</v>
      </c>
      <c r="F2878" s="2" t="s">
        <v>21797</v>
      </c>
      <c r="G2878" s="12">
        <v>100.0</v>
      </c>
      <c r="H2878" s="2" t="s">
        <v>24931</v>
      </c>
      <c r="I2878" s="2" t="s">
        <v>24863</v>
      </c>
      <c r="J2878" t="str">
        <f t="shared" si="1"/>
        <v>9704-TOLIKARA</v>
      </c>
      <c r="K2878">
        <f t="shared" si="2"/>
        <v>1</v>
      </c>
    </row>
    <row r="2879">
      <c r="A2879" s="9" t="s">
        <v>21799</v>
      </c>
      <c r="B2879" s="10" t="s">
        <v>21804</v>
      </c>
      <c r="C2879" s="2" t="s">
        <v>159</v>
      </c>
      <c r="D2879" s="2" t="s">
        <v>2551</v>
      </c>
      <c r="E2879" s="2" t="s">
        <v>21770</v>
      </c>
      <c r="F2879" s="2" t="s">
        <v>21805</v>
      </c>
      <c r="G2879" s="12">
        <v>100.0</v>
      </c>
      <c r="H2879" s="2" t="s">
        <v>24931</v>
      </c>
      <c r="I2879" s="2" t="s">
        <v>24863</v>
      </c>
      <c r="J2879" t="str">
        <f t="shared" si="1"/>
        <v>9704-TOLIKARA</v>
      </c>
      <c r="K2879">
        <f t="shared" si="2"/>
        <v>1</v>
      </c>
    </row>
    <row r="2880">
      <c r="A2880" s="9" t="s">
        <v>21807</v>
      </c>
      <c r="B2880" s="10" t="s">
        <v>21811</v>
      </c>
      <c r="C2880" s="2" t="s">
        <v>159</v>
      </c>
      <c r="D2880" s="2" t="s">
        <v>2551</v>
      </c>
      <c r="E2880" s="2" t="s">
        <v>21770</v>
      </c>
      <c r="F2880" s="2" t="s">
        <v>21812</v>
      </c>
      <c r="G2880" s="12">
        <v>100.0</v>
      </c>
      <c r="H2880" s="2" t="s">
        <v>24931</v>
      </c>
      <c r="I2880" s="2" t="s">
        <v>24863</v>
      </c>
      <c r="J2880" t="str">
        <f t="shared" si="1"/>
        <v>9704-TOLIKARA</v>
      </c>
      <c r="K2880">
        <f t="shared" si="2"/>
        <v>1</v>
      </c>
    </row>
    <row r="2881">
      <c r="A2881" s="9" t="s">
        <v>21814</v>
      </c>
      <c r="B2881" s="10" t="s">
        <v>21818</v>
      </c>
      <c r="C2881" s="2" t="s">
        <v>159</v>
      </c>
      <c r="D2881" s="2" t="s">
        <v>2551</v>
      </c>
      <c r="E2881" s="2" t="s">
        <v>21770</v>
      </c>
      <c r="F2881" s="2" t="s">
        <v>21820</v>
      </c>
      <c r="G2881" s="12">
        <v>100.0</v>
      </c>
      <c r="H2881" s="2" t="s">
        <v>24931</v>
      </c>
      <c r="I2881" s="2" t="s">
        <v>24863</v>
      </c>
      <c r="J2881" t="str">
        <f t="shared" si="1"/>
        <v>9704-TOLIKARA</v>
      </c>
      <c r="K2881">
        <f t="shared" si="2"/>
        <v>1</v>
      </c>
    </row>
    <row r="2882">
      <c r="A2882" s="9" t="s">
        <v>21822</v>
      </c>
      <c r="B2882" s="10" t="s">
        <v>21825</v>
      </c>
      <c r="C2882" s="2" t="s">
        <v>159</v>
      </c>
      <c r="D2882" s="2" t="s">
        <v>2551</v>
      </c>
      <c r="E2882" s="2" t="s">
        <v>21770</v>
      </c>
      <c r="F2882" s="2" t="s">
        <v>21827</v>
      </c>
      <c r="G2882" s="12">
        <v>100.0</v>
      </c>
      <c r="H2882" s="2" t="s">
        <v>24931</v>
      </c>
      <c r="I2882" s="2" t="s">
        <v>24863</v>
      </c>
      <c r="J2882" t="str">
        <f t="shared" si="1"/>
        <v>9704-TOLIKARA</v>
      </c>
      <c r="K2882">
        <f t="shared" si="2"/>
        <v>1</v>
      </c>
    </row>
    <row r="2883">
      <c r="A2883" s="9" t="s">
        <v>21829</v>
      </c>
      <c r="B2883" s="10" t="s">
        <v>21832</v>
      </c>
      <c r="C2883" s="2" t="s">
        <v>159</v>
      </c>
      <c r="D2883" s="2" t="s">
        <v>2551</v>
      </c>
      <c r="E2883" s="2" t="s">
        <v>21770</v>
      </c>
      <c r="F2883" s="2" t="s">
        <v>21834</v>
      </c>
      <c r="G2883" s="12">
        <v>100.0</v>
      </c>
      <c r="H2883" s="2" t="s">
        <v>24931</v>
      </c>
      <c r="I2883" s="2" t="s">
        <v>24863</v>
      </c>
      <c r="J2883" t="str">
        <f t="shared" si="1"/>
        <v>9704-TOLIKARA</v>
      </c>
      <c r="K2883">
        <f t="shared" si="2"/>
        <v>1</v>
      </c>
    </row>
    <row r="2884">
      <c r="A2884" s="9" t="s">
        <v>4367</v>
      </c>
      <c r="B2884" s="10" t="s">
        <v>4372</v>
      </c>
      <c r="C2884" s="2" t="s">
        <v>159</v>
      </c>
      <c r="D2884" s="2" t="s">
        <v>676</v>
      </c>
      <c r="E2884" s="2" t="s">
        <v>949</v>
      </c>
      <c r="F2884" s="2" t="s">
        <v>4374</v>
      </c>
      <c r="G2884" s="12">
        <v>100.0</v>
      </c>
      <c r="H2884" s="2" t="s">
        <v>24932</v>
      </c>
      <c r="I2884" s="2" t="s">
        <v>24863</v>
      </c>
      <c r="J2884" t="str">
        <f t="shared" si="1"/>
        <v>9706-YALIMO</v>
      </c>
      <c r="K2884">
        <f t="shared" si="2"/>
        <v>1</v>
      </c>
    </row>
    <row r="2885">
      <c r="A2885" s="9" t="s">
        <v>24933</v>
      </c>
      <c r="B2885" s="10" t="s">
        <v>2836</v>
      </c>
      <c r="C2885" s="2" t="s">
        <v>159</v>
      </c>
      <c r="D2885" s="2" t="s">
        <v>676</v>
      </c>
      <c r="E2885" s="2" t="s">
        <v>949</v>
      </c>
      <c r="F2885" s="2" t="s">
        <v>2838</v>
      </c>
      <c r="G2885" s="12">
        <v>100.0</v>
      </c>
      <c r="H2885" s="2" t="s">
        <v>76</v>
      </c>
      <c r="I2885" s="2" t="s">
        <v>24863</v>
      </c>
      <c r="J2885" t="str">
        <f t="shared" si="1"/>
        <v>9706-YALIMO</v>
      </c>
      <c r="K2885">
        <f t="shared" si="2"/>
        <v>1</v>
      </c>
    </row>
    <row r="2886">
      <c r="A2886" s="9" t="s">
        <v>7327</v>
      </c>
      <c r="B2886" s="10" t="s">
        <v>2840</v>
      </c>
      <c r="C2886" s="2" t="s">
        <v>159</v>
      </c>
      <c r="D2886" s="2" t="s">
        <v>676</v>
      </c>
      <c r="E2886" s="2" t="s">
        <v>949</v>
      </c>
      <c r="F2886" s="2" t="s">
        <v>2841</v>
      </c>
      <c r="G2886" s="12">
        <v>100.0</v>
      </c>
      <c r="H2886" s="2" t="s">
        <v>24934</v>
      </c>
      <c r="I2886" s="2" t="s">
        <v>24863</v>
      </c>
      <c r="J2886" t="str">
        <f t="shared" si="1"/>
        <v>9706-YALIMO</v>
      </c>
      <c r="K2886">
        <f t="shared" si="2"/>
        <v>1</v>
      </c>
    </row>
    <row r="2887">
      <c r="A2887" s="9" t="s">
        <v>7340</v>
      </c>
      <c r="B2887" s="10" t="s">
        <v>7350</v>
      </c>
      <c r="C2887" s="2" t="s">
        <v>159</v>
      </c>
      <c r="D2887" s="2" t="s">
        <v>676</v>
      </c>
      <c r="E2887" s="2" t="s">
        <v>949</v>
      </c>
      <c r="F2887" s="2" t="s">
        <v>7351</v>
      </c>
      <c r="G2887" s="12">
        <v>100.0</v>
      </c>
      <c r="H2887" s="2" t="s">
        <v>24934</v>
      </c>
      <c r="I2887" s="2" t="s">
        <v>24863</v>
      </c>
      <c r="J2887" t="str">
        <f t="shared" si="1"/>
        <v>9706-YALIMO</v>
      </c>
      <c r="K2887">
        <f t="shared" si="2"/>
        <v>1</v>
      </c>
    </row>
    <row r="2888">
      <c r="A2888" s="9" t="s">
        <v>24844</v>
      </c>
      <c r="B2888" s="10" t="s">
        <v>24845</v>
      </c>
      <c r="C2888" s="2" t="s">
        <v>159</v>
      </c>
      <c r="D2888" s="2" t="s">
        <v>676</v>
      </c>
      <c r="E2888" s="2" t="s">
        <v>949</v>
      </c>
      <c r="F2888" s="2" t="s">
        <v>24846</v>
      </c>
      <c r="G2888" s="12">
        <v>100.0</v>
      </c>
      <c r="H2888" s="2" t="s">
        <v>76</v>
      </c>
      <c r="I2888" s="2" t="s">
        <v>24863</v>
      </c>
      <c r="J2888" t="str">
        <f t="shared" si="1"/>
        <v>9706-YALIMO</v>
      </c>
      <c r="K2888">
        <f t="shared" si="2"/>
        <v>1</v>
      </c>
    </row>
    <row r="2889">
      <c r="A2889" s="9" t="s">
        <v>7355</v>
      </c>
      <c r="B2889" s="10" t="s">
        <v>7365</v>
      </c>
      <c r="C2889" s="2" t="s">
        <v>159</v>
      </c>
      <c r="D2889" s="2" t="s">
        <v>676</v>
      </c>
      <c r="E2889" s="2" t="s">
        <v>949</v>
      </c>
      <c r="F2889" s="2" t="s">
        <v>7366</v>
      </c>
      <c r="G2889" s="12">
        <v>100.0</v>
      </c>
      <c r="H2889" s="2" t="s">
        <v>76</v>
      </c>
      <c r="I2889" s="2" t="s">
        <v>24863</v>
      </c>
      <c r="J2889" t="str">
        <f t="shared" si="1"/>
        <v>9706-YALIMO</v>
      </c>
      <c r="K2889">
        <f t="shared" si="2"/>
        <v>1</v>
      </c>
    </row>
    <row r="2890">
      <c r="A2890" s="9" t="s">
        <v>24935</v>
      </c>
      <c r="B2890" s="10" t="s">
        <v>24936</v>
      </c>
      <c r="C2890" s="2" t="s">
        <v>70</v>
      </c>
      <c r="D2890" s="2" t="s">
        <v>372</v>
      </c>
      <c r="E2890" s="2" t="s">
        <v>3945</v>
      </c>
      <c r="F2890" s="2" t="s">
        <v>24937</v>
      </c>
      <c r="G2890" s="12">
        <v>100.0</v>
      </c>
      <c r="H2890" s="2" t="s">
        <v>76</v>
      </c>
      <c r="I2890" s="2" t="s">
        <v>24938</v>
      </c>
      <c r="J2890" t="str">
        <f t="shared" si="1"/>
        <v>9409-BIAK NUMFOR</v>
      </c>
      <c r="K2890">
        <f t="shared" si="2"/>
        <v>1</v>
      </c>
    </row>
    <row r="2891">
      <c r="A2891" s="9" t="s">
        <v>24939</v>
      </c>
      <c r="B2891" s="10" t="s">
        <v>24940</v>
      </c>
      <c r="C2891" s="2" t="s">
        <v>70</v>
      </c>
      <c r="D2891" s="2" t="s">
        <v>440</v>
      </c>
      <c r="E2891" s="2" t="s">
        <v>810</v>
      </c>
      <c r="F2891" s="2" t="s">
        <v>24941</v>
      </c>
      <c r="G2891" s="12">
        <v>100.0</v>
      </c>
      <c r="H2891" s="2" t="s">
        <v>76</v>
      </c>
      <c r="I2891" s="2" t="s">
        <v>24938</v>
      </c>
      <c r="J2891" t="str">
        <f t="shared" si="1"/>
        <v>9426-WAROPEN</v>
      </c>
      <c r="K2891">
        <f t="shared" si="2"/>
        <v>1</v>
      </c>
    </row>
    <row r="2892">
      <c r="A2892" s="9" t="s">
        <v>24942</v>
      </c>
      <c r="B2892" s="10" t="s">
        <v>1401</v>
      </c>
      <c r="C2892" s="2" t="s">
        <v>70</v>
      </c>
      <c r="D2892" s="2" t="s">
        <v>440</v>
      </c>
      <c r="E2892" s="2" t="s">
        <v>810</v>
      </c>
      <c r="F2892" s="2" t="s">
        <v>1402</v>
      </c>
      <c r="G2892" s="12">
        <v>100.0</v>
      </c>
      <c r="H2892" s="2" t="s">
        <v>76</v>
      </c>
      <c r="I2892" s="2" t="s">
        <v>24938</v>
      </c>
      <c r="J2892" t="str">
        <f t="shared" si="1"/>
        <v>9426-WAROPEN</v>
      </c>
      <c r="K2892">
        <f t="shared" si="2"/>
        <v>1</v>
      </c>
    </row>
    <row r="2893">
      <c r="A2893" s="9" t="s">
        <v>24943</v>
      </c>
      <c r="B2893" s="10" t="s">
        <v>24944</v>
      </c>
      <c r="C2893" s="2" t="s">
        <v>70</v>
      </c>
      <c r="D2893" s="2" t="s">
        <v>440</v>
      </c>
      <c r="E2893" s="2" t="s">
        <v>810</v>
      </c>
      <c r="F2893" s="2" t="s">
        <v>24945</v>
      </c>
      <c r="G2893" s="12">
        <v>100.0</v>
      </c>
      <c r="H2893" s="2" t="s">
        <v>76</v>
      </c>
      <c r="I2893" s="2" t="s">
        <v>24938</v>
      </c>
      <c r="J2893" t="str">
        <f t="shared" si="1"/>
        <v>9426-WAROPEN</v>
      </c>
      <c r="K2893">
        <f t="shared" si="2"/>
        <v>1</v>
      </c>
    </row>
    <row r="2894">
      <c r="A2894" s="9" t="s">
        <v>24946</v>
      </c>
      <c r="B2894" s="10" t="s">
        <v>24947</v>
      </c>
      <c r="C2894" s="2" t="s">
        <v>70</v>
      </c>
      <c r="D2894" s="2" t="s">
        <v>440</v>
      </c>
      <c r="E2894" s="2" t="s">
        <v>810</v>
      </c>
      <c r="F2894" s="2" t="s">
        <v>24948</v>
      </c>
      <c r="G2894" s="12">
        <v>100.0</v>
      </c>
      <c r="H2894" s="2" t="s">
        <v>76</v>
      </c>
      <c r="I2894" s="2" t="s">
        <v>24938</v>
      </c>
      <c r="J2894" t="str">
        <f t="shared" si="1"/>
        <v>9426-WAROPEN</v>
      </c>
      <c r="K2894">
        <f t="shared" si="2"/>
        <v>1</v>
      </c>
    </row>
    <row r="2895">
      <c r="A2895" s="9" t="s">
        <v>24949</v>
      </c>
      <c r="B2895" s="10" t="s">
        <v>24950</v>
      </c>
      <c r="C2895" s="2" t="s">
        <v>70</v>
      </c>
      <c r="D2895" s="2" t="s">
        <v>440</v>
      </c>
      <c r="E2895" s="2" t="s">
        <v>810</v>
      </c>
      <c r="F2895" s="2" t="s">
        <v>24951</v>
      </c>
      <c r="G2895" s="12">
        <v>100.0</v>
      </c>
      <c r="H2895" s="2" t="s">
        <v>76</v>
      </c>
      <c r="I2895" s="2" t="s">
        <v>24938</v>
      </c>
      <c r="J2895" t="str">
        <f t="shared" si="1"/>
        <v>9426-WAROPEN</v>
      </c>
      <c r="K2895">
        <f t="shared" si="2"/>
        <v>1</v>
      </c>
    </row>
    <row r="2896">
      <c r="A2896" s="9" t="s">
        <v>24952</v>
      </c>
      <c r="B2896" s="10" t="s">
        <v>24953</v>
      </c>
      <c r="C2896" s="2" t="s">
        <v>70</v>
      </c>
      <c r="D2896" s="2" t="s">
        <v>440</v>
      </c>
      <c r="E2896" s="2" t="s">
        <v>810</v>
      </c>
      <c r="F2896" s="2" t="s">
        <v>810</v>
      </c>
      <c r="G2896" s="12">
        <v>100.0</v>
      </c>
      <c r="H2896" s="2" t="s">
        <v>76</v>
      </c>
      <c r="I2896" s="2" t="s">
        <v>24938</v>
      </c>
      <c r="J2896" t="str">
        <f t="shared" si="1"/>
        <v>9426-WAROPEN</v>
      </c>
      <c r="K2896">
        <f t="shared" si="2"/>
        <v>1</v>
      </c>
    </row>
    <row r="2897">
      <c r="A2897" s="9" t="s">
        <v>24954</v>
      </c>
      <c r="B2897" s="10" t="s">
        <v>24955</v>
      </c>
      <c r="C2897" s="2" t="s">
        <v>70</v>
      </c>
      <c r="D2897" s="2" t="s">
        <v>440</v>
      </c>
      <c r="E2897" s="2" t="s">
        <v>810</v>
      </c>
      <c r="F2897" s="2" t="s">
        <v>24956</v>
      </c>
      <c r="G2897" s="12">
        <v>100.0</v>
      </c>
      <c r="H2897" s="2" t="s">
        <v>76</v>
      </c>
      <c r="I2897" s="2" t="s">
        <v>24938</v>
      </c>
      <c r="J2897" t="str">
        <f t="shared" si="1"/>
        <v>9426-WAROPEN</v>
      </c>
      <c r="K2897">
        <f t="shared" si="2"/>
        <v>1</v>
      </c>
    </row>
    <row r="2898">
      <c r="A2898" s="9" t="s">
        <v>24957</v>
      </c>
      <c r="B2898" s="10" t="s">
        <v>24958</v>
      </c>
      <c r="C2898" s="2" t="s">
        <v>70</v>
      </c>
      <c r="D2898" s="2" t="s">
        <v>440</v>
      </c>
      <c r="E2898" s="2" t="s">
        <v>810</v>
      </c>
      <c r="F2898" s="2" t="s">
        <v>24959</v>
      </c>
      <c r="G2898" s="12">
        <v>100.0</v>
      </c>
      <c r="H2898" s="2" t="s">
        <v>76</v>
      </c>
      <c r="I2898" s="2" t="s">
        <v>24938</v>
      </c>
      <c r="J2898" t="str">
        <f t="shared" si="1"/>
        <v>9426-WAROPEN</v>
      </c>
      <c r="K2898">
        <f t="shared" si="2"/>
        <v>1</v>
      </c>
    </row>
    <row r="2899">
      <c r="A2899" s="9" t="s">
        <v>2777</v>
      </c>
      <c r="B2899" s="10" t="s">
        <v>2785</v>
      </c>
      <c r="C2899" s="2" t="s">
        <v>110</v>
      </c>
      <c r="D2899" s="2" t="s">
        <v>552</v>
      </c>
      <c r="E2899" s="2" t="s">
        <v>2770</v>
      </c>
      <c r="F2899" s="2" t="s">
        <v>2786</v>
      </c>
      <c r="G2899" s="12">
        <v>100.0</v>
      </c>
      <c r="H2899" s="2" t="s">
        <v>76</v>
      </c>
      <c r="I2899" s="2" t="s">
        <v>24938</v>
      </c>
      <c r="J2899" t="str">
        <f t="shared" si="1"/>
        <v>9501-MERAUKE</v>
      </c>
      <c r="K2899">
        <f t="shared" si="2"/>
        <v>1</v>
      </c>
    </row>
    <row r="2900">
      <c r="A2900" s="9" t="s">
        <v>11064</v>
      </c>
      <c r="B2900" s="10" t="s">
        <v>11075</v>
      </c>
      <c r="C2900" s="2" t="s">
        <v>110</v>
      </c>
      <c r="D2900" s="2" t="s">
        <v>552</v>
      </c>
      <c r="E2900" s="2" t="s">
        <v>2770</v>
      </c>
      <c r="F2900" s="2" t="s">
        <v>11077</v>
      </c>
      <c r="G2900" s="12">
        <v>100.0</v>
      </c>
      <c r="H2900" s="2" t="s">
        <v>76</v>
      </c>
      <c r="I2900" s="2" t="s">
        <v>24938</v>
      </c>
      <c r="J2900" t="str">
        <f t="shared" si="1"/>
        <v>9501-MERAUKE</v>
      </c>
      <c r="K2900">
        <f t="shared" si="2"/>
        <v>1</v>
      </c>
    </row>
    <row r="2901">
      <c r="A2901" s="9" t="s">
        <v>2835</v>
      </c>
      <c r="B2901" s="10" t="s">
        <v>2844</v>
      </c>
      <c r="C2901" s="2" t="s">
        <v>110</v>
      </c>
      <c r="D2901" s="2" t="s">
        <v>552</v>
      </c>
      <c r="E2901" s="2" t="s">
        <v>1524</v>
      </c>
      <c r="F2901" s="2" t="s">
        <v>2847</v>
      </c>
      <c r="G2901" s="12">
        <v>100.0</v>
      </c>
      <c r="H2901" s="2" t="s">
        <v>76</v>
      </c>
      <c r="I2901" s="2" t="s">
        <v>24938</v>
      </c>
      <c r="J2901" t="str">
        <f t="shared" si="1"/>
        <v>9501-MERAUKE</v>
      </c>
      <c r="K2901">
        <f t="shared" si="2"/>
        <v>1</v>
      </c>
    </row>
    <row r="2902">
      <c r="A2902" s="9" t="s">
        <v>8094</v>
      </c>
      <c r="B2902" s="10" t="s">
        <v>8103</v>
      </c>
      <c r="C2902" s="2" t="s">
        <v>110</v>
      </c>
      <c r="D2902" s="2" t="s">
        <v>552</v>
      </c>
      <c r="E2902" s="2" t="s">
        <v>1531</v>
      </c>
      <c r="F2902" s="2" t="s">
        <v>8107</v>
      </c>
      <c r="G2902" s="12">
        <v>100.0</v>
      </c>
      <c r="H2902" s="2" t="s">
        <v>76</v>
      </c>
      <c r="I2902" s="2" t="s">
        <v>24938</v>
      </c>
      <c r="J2902" t="str">
        <f t="shared" si="1"/>
        <v>9501-MERAUKE</v>
      </c>
      <c r="K2902">
        <f t="shared" si="2"/>
        <v>1</v>
      </c>
    </row>
    <row r="2903">
      <c r="A2903" s="9" t="s">
        <v>8111</v>
      </c>
      <c r="B2903" s="10" t="s">
        <v>8119</v>
      </c>
      <c r="C2903" s="2" t="s">
        <v>110</v>
      </c>
      <c r="D2903" s="2" t="s">
        <v>552</v>
      </c>
      <c r="E2903" s="2" t="s">
        <v>1531</v>
      </c>
      <c r="F2903" s="2" t="s">
        <v>8123</v>
      </c>
      <c r="G2903" s="12">
        <v>100.0</v>
      </c>
      <c r="H2903" s="2" t="s">
        <v>76</v>
      </c>
      <c r="I2903" s="2" t="s">
        <v>24938</v>
      </c>
      <c r="J2903" t="str">
        <f t="shared" si="1"/>
        <v>9501-MERAUKE</v>
      </c>
      <c r="K2903">
        <f t="shared" si="2"/>
        <v>1</v>
      </c>
    </row>
    <row r="2904">
      <c r="A2904" s="9" t="s">
        <v>8130</v>
      </c>
      <c r="B2904" s="10" t="s">
        <v>1530</v>
      </c>
      <c r="C2904" s="2" t="s">
        <v>110</v>
      </c>
      <c r="D2904" s="2" t="s">
        <v>552</v>
      </c>
      <c r="E2904" s="2" t="s">
        <v>1531</v>
      </c>
      <c r="F2904" s="2" t="s">
        <v>1533</v>
      </c>
      <c r="G2904" s="12">
        <v>100.0</v>
      </c>
      <c r="H2904" s="2" t="s">
        <v>76</v>
      </c>
      <c r="I2904" s="2" t="s">
        <v>24938</v>
      </c>
      <c r="J2904" t="str">
        <f t="shared" si="1"/>
        <v>9501-MERAUKE</v>
      </c>
      <c r="K2904">
        <f t="shared" si="2"/>
        <v>1</v>
      </c>
    </row>
    <row r="2905">
      <c r="A2905" s="9" t="s">
        <v>8144</v>
      </c>
      <c r="B2905" s="10" t="s">
        <v>8154</v>
      </c>
      <c r="C2905" s="2" t="s">
        <v>110</v>
      </c>
      <c r="D2905" s="2" t="s">
        <v>552</v>
      </c>
      <c r="E2905" s="2" t="s">
        <v>3265</v>
      </c>
      <c r="F2905" s="2" t="s">
        <v>8156</v>
      </c>
      <c r="G2905" s="12">
        <v>100.0</v>
      </c>
      <c r="H2905" s="2" t="s">
        <v>76</v>
      </c>
      <c r="I2905" s="2" t="s">
        <v>24938</v>
      </c>
      <c r="J2905" t="str">
        <f t="shared" si="1"/>
        <v>9501-MERAUKE</v>
      </c>
      <c r="K2905">
        <f t="shared" si="2"/>
        <v>1</v>
      </c>
    </row>
    <row r="2906">
      <c r="A2906" s="9" t="s">
        <v>11314</v>
      </c>
      <c r="B2906" s="10" t="s">
        <v>11321</v>
      </c>
      <c r="C2906" s="2" t="s">
        <v>110</v>
      </c>
      <c r="D2906" s="2" t="s">
        <v>552</v>
      </c>
      <c r="E2906" s="2" t="s">
        <v>2880</v>
      </c>
      <c r="F2906" s="2" t="s">
        <v>11324</v>
      </c>
      <c r="G2906" s="12">
        <v>100.0</v>
      </c>
      <c r="H2906" s="2" t="s">
        <v>76</v>
      </c>
      <c r="I2906" s="2" t="s">
        <v>24938</v>
      </c>
      <c r="J2906" t="str">
        <f t="shared" si="1"/>
        <v>9501-MERAUKE</v>
      </c>
      <c r="K2906">
        <f t="shared" si="2"/>
        <v>1</v>
      </c>
    </row>
    <row r="2907">
      <c r="A2907" s="9" t="s">
        <v>24960</v>
      </c>
      <c r="B2907" s="10" t="s">
        <v>24961</v>
      </c>
      <c r="C2907" s="2" t="s">
        <v>110</v>
      </c>
      <c r="D2907" s="2" t="s">
        <v>552</v>
      </c>
      <c r="E2907" s="2" t="s">
        <v>552</v>
      </c>
      <c r="F2907" s="2" t="s">
        <v>24962</v>
      </c>
      <c r="G2907" s="12">
        <v>100.0</v>
      </c>
      <c r="H2907" s="2" t="s">
        <v>76</v>
      </c>
      <c r="I2907" s="2" t="s">
        <v>24938</v>
      </c>
      <c r="J2907" t="str">
        <f t="shared" si="1"/>
        <v>9501-MERAUKE</v>
      </c>
      <c r="K2907">
        <f t="shared" si="2"/>
        <v>1</v>
      </c>
    </row>
    <row r="2908">
      <c r="A2908" s="9" t="s">
        <v>24963</v>
      </c>
      <c r="B2908" s="10" t="s">
        <v>24964</v>
      </c>
      <c r="C2908" s="2" t="s">
        <v>110</v>
      </c>
      <c r="D2908" s="2" t="s">
        <v>561</v>
      </c>
      <c r="E2908" s="2" t="s">
        <v>24965</v>
      </c>
      <c r="F2908" s="2" t="s">
        <v>24966</v>
      </c>
      <c r="G2908" s="12">
        <v>100.0</v>
      </c>
      <c r="H2908" s="2" t="s">
        <v>76</v>
      </c>
      <c r="I2908" s="2" t="s">
        <v>24938</v>
      </c>
      <c r="J2908" t="str">
        <f t="shared" si="1"/>
        <v>9503-MAPPI</v>
      </c>
      <c r="K2908">
        <f t="shared" si="2"/>
        <v>1</v>
      </c>
    </row>
    <row r="2909">
      <c r="A2909" s="9" t="s">
        <v>3990</v>
      </c>
      <c r="B2909" s="10" t="s">
        <v>3996</v>
      </c>
      <c r="C2909" s="2" t="s">
        <v>110</v>
      </c>
      <c r="D2909" s="2" t="s">
        <v>187</v>
      </c>
      <c r="E2909" s="2" t="s">
        <v>3484</v>
      </c>
      <c r="F2909" s="2" t="s">
        <v>3998</v>
      </c>
      <c r="G2909" s="12">
        <v>100.0</v>
      </c>
      <c r="H2909" s="2" t="s">
        <v>76</v>
      </c>
      <c r="I2909" s="2" t="s">
        <v>24938</v>
      </c>
      <c r="J2909" t="str">
        <f t="shared" si="1"/>
        <v>9504-ASMAT</v>
      </c>
      <c r="K2909">
        <f t="shared" si="2"/>
        <v>1</v>
      </c>
    </row>
    <row r="2910">
      <c r="A2910" s="9" t="s">
        <v>4000</v>
      </c>
      <c r="B2910" s="10" t="s">
        <v>4006</v>
      </c>
      <c r="C2910" s="2" t="s">
        <v>110</v>
      </c>
      <c r="D2910" s="2" t="s">
        <v>187</v>
      </c>
      <c r="E2910" s="2" t="s">
        <v>3484</v>
      </c>
      <c r="F2910" s="2" t="s">
        <v>4007</v>
      </c>
      <c r="G2910" s="12">
        <v>100.0</v>
      </c>
      <c r="H2910" s="2" t="s">
        <v>76</v>
      </c>
      <c r="I2910" s="2" t="s">
        <v>24938</v>
      </c>
      <c r="J2910" t="str">
        <f t="shared" si="1"/>
        <v>9504-ASMAT</v>
      </c>
      <c r="K2910">
        <f t="shared" si="2"/>
        <v>1</v>
      </c>
    </row>
    <row r="2911">
      <c r="A2911" s="9" t="s">
        <v>24967</v>
      </c>
      <c r="B2911" s="10" t="s">
        <v>24968</v>
      </c>
      <c r="C2911" s="2" t="s">
        <v>110</v>
      </c>
      <c r="D2911" s="2" t="s">
        <v>187</v>
      </c>
      <c r="E2911" s="2" t="s">
        <v>1795</v>
      </c>
      <c r="F2911" s="2" t="s">
        <v>24969</v>
      </c>
      <c r="G2911" s="12">
        <v>100.0</v>
      </c>
      <c r="H2911" s="2" t="s">
        <v>76</v>
      </c>
      <c r="I2911" s="2" t="s">
        <v>24938</v>
      </c>
      <c r="J2911" t="str">
        <f t="shared" si="1"/>
        <v>9504-ASMAT</v>
      </c>
      <c r="K2911">
        <f t="shared" si="2"/>
        <v>1</v>
      </c>
    </row>
    <row r="2912">
      <c r="A2912" s="9" t="s">
        <v>24970</v>
      </c>
      <c r="B2912" s="10" t="s">
        <v>24971</v>
      </c>
      <c r="C2912" s="2" t="s">
        <v>110</v>
      </c>
      <c r="D2912" s="2" t="s">
        <v>187</v>
      </c>
      <c r="E2912" s="2" t="s">
        <v>1795</v>
      </c>
      <c r="F2912" s="2" t="s">
        <v>24972</v>
      </c>
      <c r="G2912" s="12">
        <v>100.0</v>
      </c>
      <c r="H2912" s="2" t="s">
        <v>76</v>
      </c>
      <c r="I2912" s="2" t="s">
        <v>24938</v>
      </c>
      <c r="J2912" t="str">
        <f t="shared" si="1"/>
        <v>9504-ASMAT</v>
      </c>
      <c r="K2912">
        <f t="shared" si="2"/>
        <v>1</v>
      </c>
    </row>
    <row r="2913">
      <c r="A2913" s="9" t="s">
        <v>4614</v>
      </c>
      <c r="B2913" s="10" t="s">
        <v>2010</v>
      </c>
      <c r="C2913" s="2" t="s">
        <v>134</v>
      </c>
      <c r="D2913" s="2" t="s">
        <v>700</v>
      </c>
      <c r="E2913" s="2" t="s">
        <v>1997</v>
      </c>
      <c r="F2913" s="2" t="s">
        <v>2011</v>
      </c>
      <c r="G2913" s="12">
        <v>100.0</v>
      </c>
      <c r="H2913" s="2" t="s">
        <v>76</v>
      </c>
      <c r="I2913" s="2" t="s">
        <v>24938</v>
      </c>
      <c r="J2913" t="str">
        <f t="shared" si="1"/>
        <v>9601-MIMIKA</v>
      </c>
      <c r="K2913">
        <f t="shared" si="2"/>
        <v>1</v>
      </c>
    </row>
    <row r="2914">
      <c r="A2914" s="9" t="s">
        <v>24973</v>
      </c>
      <c r="B2914" s="10" t="s">
        <v>962</v>
      </c>
      <c r="C2914" s="2" t="s">
        <v>70</v>
      </c>
      <c r="D2914" s="2" t="s">
        <v>71</v>
      </c>
      <c r="E2914" s="2" t="s">
        <v>201</v>
      </c>
      <c r="F2914" s="2" t="s">
        <v>964</v>
      </c>
      <c r="G2914" s="12">
        <v>41.67</v>
      </c>
      <c r="H2914" s="59" t="s">
        <v>24974</v>
      </c>
      <c r="I2914" s="2" t="s">
        <v>3434</v>
      </c>
      <c r="J2914" t="str">
        <f t="shared" si="1"/>
        <v>9403-JAYAPURA</v>
      </c>
      <c r="K2914">
        <f t="shared" si="2"/>
        <v>1</v>
      </c>
    </row>
    <row r="2915">
      <c r="A2915" s="9" t="s">
        <v>251</v>
      </c>
      <c r="B2915" s="10" t="s">
        <v>255</v>
      </c>
      <c r="C2915" s="2" t="s">
        <v>70</v>
      </c>
      <c r="D2915" s="2" t="s">
        <v>71</v>
      </c>
      <c r="E2915" s="2" t="s">
        <v>256</v>
      </c>
      <c r="F2915" s="2" t="s">
        <v>257</v>
      </c>
      <c r="G2915" s="12">
        <v>41.67</v>
      </c>
      <c r="H2915" s="59" t="s">
        <v>24975</v>
      </c>
      <c r="I2915" s="2" t="s">
        <v>3434</v>
      </c>
      <c r="J2915" t="str">
        <f t="shared" si="1"/>
        <v>9403-JAYAPURA</v>
      </c>
      <c r="K2915">
        <f t="shared" si="2"/>
        <v>1</v>
      </c>
    </row>
    <row r="2916">
      <c r="A2916" s="9" t="s">
        <v>296</v>
      </c>
      <c r="B2916" s="10" t="s">
        <v>300</v>
      </c>
      <c r="C2916" s="2" t="s">
        <v>70</v>
      </c>
      <c r="D2916" s="2" t="s">
        <v>71</v>
      </c>
      <c r="E2916" s="2" t="s">
        <v>276</v>
      </c>
      <c r="F2916" s="2" t="s">
        <v>301</v>
      </c>
      <c r="G2916" s="12">
        <v>41.67</v>
      </c>
      <c r="H2916" s="59" t="s">
        <v>24976</v>
      </c>
      <c r="I2916" s="2" t="s">
        <v>3434</v>
      </c>
      <c r="J2916" t="str">
        <f t="shared" si="1"/>
        <v>9403-JAYAPURA</v>
      </c>
      <c r="K2916">
        <f t="shared" si="2"/>
        <v>1</v>
      </c>
    </row>
    <row r="2917">
      <c r="A2917" s="9" t="s">
        <v>24977</v>
      </c>
      <c r="B2917" s="10" t="s">
        <v>24978</v>
      </c>
      <c r="C2917" s="2" t="s">
        <v>70</v>
      </c>
      <c r="D2917" s="2" t="s">
        <v>71</v>
      </c>
      <c r="E2917" s="2" t="s">
        <v>3856</v>
      </c>
      <c r="F2917" s="2" t="s">
        <v>24979</v>
      </c>
      <c r="G2917" s="12">
        <v>41.67</v>
      </c>
      <c r="H2917" s="59" t="s">
        <v>24980</v>
      </c>
      <c r="I2917" s="2" t="s">
        <v>3434</v>
      </c>
      <c r="J2917" t="str">
        <f t="shared" si="1"/>
        <v>9403-JAYAPURA</v>
      </c>
      <c r="K2917">
        <f t="shared" si="2"/>
        <v>1</v>
      </c>
    </row>
    <row r="2918">
      <c r="A2918" s="9" t="s">
        <v>1012</v>
      </c>
      <c r="B2918" s="10" t="s">
        <v>1022</v>
      </c>
      <c r="C2918" s="2" t="s">
        <v>70</v>
      </c>
      <c r="D2918" s="2" t="s">
        <v>372</v>
      </c>
      <c r="E2918" s="2" t="s">
        <v>1024</v>
      </c>
      <c r="F2918" s="2" t="s">
        <v>1025</v>
      </c>
      <c r="G2918" s="12">
        <v>41.67</v>
      </c>
      <c r="H2918" s="59" t="s">
        <v>24981</v>
      </c>
      <c r="I2918" s="2" t="s">
        <v>3434</v>
      </c>
      <c r="J2918" t="str">
        <f t="shared" si="1"/>
        <v>9409-BIAK NUMFOR</v>
      </c>
      <c r="K2918">
        <f t="shared" si="2"/>
        <v>1</v>
      </c>
    </row>
    <row r="2919">
      <c r="A2919" s="9" t="s">
        <v>24982</v>
      </c>
      <c r="B2919" s="10" t="s">
        <v>24983</v>
      </c>
      <c r="C2919" s="2" t="s">
        <v>70</v>
      </c>
      <c r="D2919" s="2" t="s">
        <v>372</v>
      </c>
      <c r="E2919" s="2" t="s">
        <v>1054</v>
      </c>
      <c r="F2919" s="2" t="s">
        <v>24984</v>
      </c>
      <c r="G2919" s="12">
        <v>41.67</v>
      </c>
      <c r="H2919" s="59" t="s">
        <v>24985</v>
      </c>
      <c r="I2919" s="2" t="s">
        <v>3434</v>
      </c>
      <c r="J2919" t="str">
        <f t="shared" si="1"/>
        <v>9409-BIAK NUMFOR</v>
      </c>
      <c r="K2919">
        <f t="shared" si="2"/>
        <v>1</v>
      </c>
    </row>
    <row r="2920">
      <c r="A2920" s="9" t="s">
        <v>1047</v>
      </c>
      <c r="B2920" s="10" t="s">
        <v>1052</v>
      </c>
      <c r="C2920" s="2" t="s">
        <v>70</v>
      </c>
      <c r="D2920" s="2" t="s">
        <v>372</v>
      </c>
      <c r="E2920" s="2" t="s">
        <v>1054</v>
      </c>
      <c r="F2920" s="2" t="s">
        <v>1055</v>
      </c>
      <c r="G2920" s="12">
        <v>41.67</v>
      </c>
      <c r="H2920" s="59" t="s">
        <v>24986</v>
      </c>
      <c r="I2920" s="2" t="s">
        <v>3434</v>
      </c>
      <c r="J2920" t="str">
        <f t="shared" si="1"/>
        <v>9409-BIAK NUMFOR</v>
      </c>
      <c r="K2920">
        <f t="shared" si="2"/>
        <v>1</v>
      </c>
    </row>
    <row r="2921">
      <c r="A2921" s="9" t="s">
        <v>24987</v>
      </c>
      <c r="B2921" s="10" t="s">
        <v>24988</v>
      </c>
      <c r="C2921" s="2" t="s">
        <v>70</v>
      </c>
      <c r="D2921" s="2" t="s">
        <v>372</v>
      </c>
      <c r="E2921" s="2" t="s">
        <v>1054</v>
      </c>
      <c r="F2921" s="2" t="s">
        <v>24989</v>
      </c>
      <c r="G2921" s="12">
        <v>41.67</v>
      </c>
      <c r="H2921" s="59" t="s">
        <v>24990</v>
      </c>
      <c r="I2921" s="2" t="s">
        <v>3434</v>
      </c>
      <c r="J2921" t="str">
        <f t="shared" si="1"/>
        <v>9409-BIAK NUMFOR</v>
      </c>
      <c r="K2921">
        <f t="shared" si="2"/>
        <v>1</v>
      </c>
    </row>
    <row r="2922">
      <c r="A2922" s="9" t="s">
        <v>1277</v>
      </c>
      <c r="B2922" s="10" t="s">
        <v>1285</v>
      </c>
      <c r="C2922" s="2" t="s">
        <v>70</v>
      </c>
      <c r="D2922" s="2" t="s">
        <v>372</v>
      </c>
      <c r="E2922" s="2" t="s">
        <v>1054</v>
      </c>
      <c r="F2922" s="2" t="s">
        <v>1287</v>
      </c>
      <c r="G2922" s="12">
        <v>41.67</v>
      </c>
      <c r="H2922" s="59" t="s">
        <v>24991</v>
      </c>
      <c r="I2922" s="2" t="s">
        <v>3434</v>
      </c>
      <c r="J2922" t="str">
        <f t="shared" si="1"/>
        <v>9409-BIAK NUMFOR</v>
      </c>
      <c r="K2922">
        <f t="shared" si="2"/>
        <v>1</v>
      </c>
    </row>
    <row r="2923">
      <c r="A2923" s="9" t="s">
        <v>24992</v>
      </c>
      <c r="B2923" s="10" t="s">
        <v>24993</v>
      </c>
      <c r="C2923" s="2" t="s">
        <v>70</v>
      </c>
      <c r="D2923" s="2" t="s">
        <v>372</v>
      </c>
      <c r="E2923" s="2" t="s">
        <v>1054</v>
      </c>
      <c r="F2923" s="2" t="s">
        <v>24994</v>
      </c>
      <c r="G2923" s="12">
        <v>41.67</v>
      </c>
      <c r="H2923" s="59" t="s">
        <v>24995</v>
      </c>
      <c r="I2923" s="2" t="s">
        <v>3434</v>
      </c>
      <c r="J2923" t="str">
        <f t="shared" si="1"/>
        <v>9409-BIAK NUMFOR</v>
      </c>
      <c r="K2923">
        <f t="shared" si="2"/>
        <v>1</v>
      </c>
    </row>
    <row r="2924">
      <c r="A2924" s="9" t="s">
        <v>24996</v>
      </c>
      <c r="B2924" s="10" t="s">
        <v>24997</v>
      </c>
      <c r="C2924" s="2" t="s">
        <v>70</v>
      </c>
      <c r="D2924" s="2" t="s">
        <v>372</v>
      </c>
      <c r="E2924" s="2" t="s">
        <v>1054</v>
      </c>
      <c r="F2924" s="2" t="s">
        <v>24998</v>
      </c>
      <c r="G2924" s="12">
        <v>50.0</v>
      </c>
      <c r="H2924" s="59" t="s">
        <v>24999</v>
      </c>
      <c r="I2924" s="2" t="s">
        <v>3434</v>
      </c>
      <c r="J2924" t="str">
        <f t="shared" si="1"/>
        <v>9409-BIAK NUMFOR</v>
      </c>
      <c r="K2924">
        <f t="shared" si="2"/>
        <v>1</v>
      </c>
    </row>
    <row r="2925">
      <c r="A2925" s="9" t="s">
        <v>25000</v>
      </c>
      <c r="B2925" s="10" t="s">
        <v>1187</v>
      </c>
      <c r="C2925" s="2" t="s">
        <v>70</v>
      </c>
      <c r="D2925" s="2" t="s">
        <v>372</v>
      </c>
      <c r="E2925" s="2" t="s">
        <v>1188</v>
      </c>
      <c r="F2925" s="2" t="s">
        <v>1190</v>
      </c>
      <c r="G2925" s="12">
        <v>41.67</v>
      </c>
      <c r="H2925" s="59" t="s">
        <v>25001</v>
      </c>
      <c r="I2925" s="2" t="s">
        <v>3434</v>
      </c>
      <c r="J2925" t="str">
        <f t="shared" si="1"/>
        <v>9409-BIAK NUMFOR</v>
      </c>
      <c r="K2925">
        <f t="shared" si="2"/>
        <v>1</v>
      </c>
    </row>
    <row r="2926">
      <c r="A2926" s="9" t="s">
        <v>25002</v>
      </c>
      <c r="B2926" s="10" t="s">
        <v>25003</v>
      </c>
      <c r="C2926" s="2" t="s">
        <v>70</v>
      </c>
      <c r="D2926" s="2" t="s">
        <v>372</v>
      </c>
      <c r="E2926" s="2" t="s">
        <v>1188</v>
      </c>
      <c r="F2926" s="2" t="s">
        <v>25004</v>
      </c>
      <c r="G2926" s="12">
        <v>41.67</v>
      </c>
      <c r="H2926" s="59" t="s">
        <v>25005</v>
      </c>
      <c r="I2926" s="2" t="s">
        <v>3434</v>
      </c>
      <c r="J2926" t="str">
        <f t="shared" si="1"/>
        <v>9409-BIAK NUMFOR</v>
      </c>
      <c r="K2926">
        <f t="shared" si="2"/>
        <v>1</v>
      </c>
    </row>
    <row r="2927">
      <c r="A2927" s="9" t="s">
        <v>1505</v>
      </c>
      <c r="B2927" s="10" t="s">
        <v>1513</v>
      </c>
      <c r="C2927" s="2" t="s">
        <v>70</v>
      </c>
      <c r="D2927" s="2" t="s">
        <v>372</v>
      </c>
      <c r="E2927" s="2" t="s">
        <v>1479</v>
      </c>
      <c r="F2927" s="2" t="s">
        <v>1515</v>
      </c>
      <c r="G2927" s="12">
        <v>41.67</v>
      </c>
      <c r="H2927" s="59" t="s">
        <v>25006</v>
      </c>
      <c r="I2927" s="2" t="s">
        <v>3434</v>
      </c>
      <c r="J2927" t="str">
        <f t="shared" si="1"/>
        <v>9409-BIAK NUMFOR</v>
      </c>
      <c r="K2927">
        <f t="shared" si="2"/>
        <v>1</v>
      </c>
    </row>
    <row r="2928">
      <c r="A2928" s="9" t="s">
        <v>25007</v>
      </c>
      <c r="B2928" s="10" t="s">
        <v>25008</v>
      </c>
      <c r="C2928" s="2" t="s">
        <v>70</v>
      </c>
      <c r="D2928" s="2" t="s">
        <v>372</v>
      </c>
      <c r="E2928" s="2" t="s">
        <v>1479</v>
      </c>
      <c r="F2928" s="2" t="s">
        <v>25009</v>
      </c>
      <c r="G2928" s="12">
        <v>41.67</v>
      </c>
      <c r="H2928" s="59" t="s">
        <v>25010</v>
      </c>
      <c r="I2928" s="2" t="s">
        <v>3434</v>
      </c>
      <c r="J2928" t="str">
        <f t="shared" si="1"/>
        <v>9409-BIAK NUMFOR</v>
      </c>
      <c r="K2928">
        <f t="shared" si="2"/>
        <v>1</v>
      </c>
    </row>
    <row r="2929">
      <c r="A2929" s="9" t="s">
        <v>25011</v>
      </c>
      <c r="B2929" s="10" t="s">
        <v>25012</v>
      </c>
      <c r="C2929" s="2" t="s">
        <v>70</v>
      </c>
      <c r="D2929" s="2" t="s">
        <v>372</v>
      </c>
      <c r="E2929" s="2" t="s">
        <v>1479</v>
      </c>
      <c r="F2929" s="2" t="s">
        <v>25013</v>
      </c>
      <c r="G2929" s="12">
        <v>41.67</v>
      </c>
      <c r="H2929" s="59" t="s">
        <v>25014</v>
      </c>
      <c r="I2929" s="2" t="s">
        <v>3434</v>
      </c>
      <c r="J2929" t="str">
        <f t="shared" si="1"/>
        <v>9409-BIAK NUMFOR</v>
      </c>
      <c r="K2929">
        <f t="shared" si="2"/>
        <v>1</v>
      </c>
    </row>
    <row r="2930">
      <c r="A2930" s="9" t="s">
        <v>25015</v>
      </c>
      <c r="B2930" s="10" t="s">
        <v>25016</v>
      </c>
      <c r="C2930" s="2" t="s">
        <v>70</v>
      </c>
      <c r="D2930" s="2" t="s">
        <v>372</v>
      </c>
      <c r="E2930" s="2" t="s">
        <v>1479</v>
      </c>
      <c r="F2930" s="2" t="s">
        <v>25017</v>
      </c>
      <c r="G2930" s="12">
        <v>41.67</v>
      </c>
      <c r="H2930" s="59" t="s">
        <v>25018</v>
      </c>
      <c r="I2930" s="2" t="s">
        <v>3434</v>
      </c>
      <c r="J2930" t="str">
        <f t="shared" si="1"/>
        <v>9409-BIAK NUMFOR</v>
      </c>
      <c r="K2930">
        <f t="shared" si="2"/>
        <v>1</v>
      </c>
    </row>
    <row r="2931">
      <c r="A2931" s="9" t="s">
        <v>25019</v>
      </c>
      <c r="B2931" s="10" t="s">
        <v>25020</v>
      </c>
      <c r="C2931" s="2" t="s">
        <v>70</v>
      </c>
      <c r="D2931" s="2" t="s">
        <v>372</v>
      </c>
      <c r="E2931" s="2" t="s">
        <v>25021</v>
      </c>
      <c r="F2931" s="2" t="s">
        <v>25022</v>
      </c>
      <c r="G2931" s="12">
        <v>41.67</v>
      </c>
      <c r="H2931" s="59" t="s">
        <v>25023</v>
      </c>
      <c r="I2931" s="2" t="s">
        <v>3434</v>
      </c>
      <c r="J2931" t="str">
        <f t="shared" si="1"/>
        <v>9409-BIAK NUMFOR</v>
      </c>
      <c r="K2931">
        <f t="shared" si="2"/>
        <v>1</v>
      </c>
    </row>
    <row r="2932">
      <c r="A2932" s="9" t="s">
        <v>3443</v>
      </c>
      <c r="B2932" s="10" t="s">
        <v>3449</v>
      </c>
      <c r="C2932" s="2" t="s">
        <v>70</v>
      </c>
      <c r="D2932" s="2" t="s">
        <v>372</v>
      </c>
      <c r="E2932" s="2" t="s">
        <v>380</v>
      </c>
      <c r="F2932" s="2" t="s">
        <v>3453</v>
      </c>
      <c r="G2932" s="12">
        <v>41.67</v>
      </c>
      <c r="H2932" s="59" t="s">
        <v>25024</v>
      </c>
      <c r="I2932" s="2" t="s">
        <v>3434</v>
      </c>
      <c r="J2932" t="str">
        <f t="shared" si="1"/>
        <v>9409-BIAK NUMFOR</v>
      </c>
      <c r="K2932">
        <f t="shared" si="2"/>
        <v>1</v>
      </c>
    </row>
    <row r="2933">
      <c r="A2933" s="9" t="s">
        <v>3455</v>
      </c>
      <c r="B2933" s="10" t="s">
        <v>3460</v>
      </c>
      <c r="C2933" s="2" t="s">
        <v>70</v>
      </c>
      <c r="D2933" s="2" t="s">
        <v>372</v>
      </c>
      <c r="E2933" s="2" t="s">
        <v>380</v>
      </c>
      <c r="F2933" s="2" t="s">
        <v>3462</v>
      </c>
      <c r="G2933" s="12">
        <v>41.67</v>
      </c>
      <c r="H2933" s="59" t="s">
        <v>25025</v>
      </c>
      <c r="I2933" s="2" t="s">
        <v>3434</v>
      </c>
      <c r="J2933" t="str">
        <f t="shared" si="1"/>
        <v>9409-BIAK NUMFOR</v>
      </c>
      <c r="K2933">
        <f t="shared" si="2"/>
        <v>1</v>
      </c>
    </row>
    <row r="2934">
      <c r="A2934" s="9" t="s">
        <v>1977</v>
      </c>
      <c r="B2934" s="10" t="s">
        <v>1985</v>
      </c>
      <c r="C2934" s="2" t="s">
        <v>70</v>
      </c>
      <c r="D2934" s="2" t="s">
        <v>395</v>
      </c>
      <c r="E2934" s="2" t="s">
        <v>1255</v>
      </c>
      <c r="F2934" s="2" t="s">
        <v>1990</v>
      </c>
      <c r="G2934" s="12">
        <v>41.67</v>
      </c>
      <c r="H2934" s="59" t="s">
        <v>25026</v>
      </c>
      <c r="I2934" s="2" t="s">
        <v>3434</v>
      </c>
      <c r="J2934" t="str">
        <f t="shared" si="1"/>
        <v>9419-SARMI</v>
      </c>
      <c r="K2934">
        <f t="shared" si="2"/>
        <v>1</v>
      </c>
    </row>
    <row r="2935">
      <c r="A2935" s="9" t="s">
        <v>2392</v>
      </c>
      <c r="B2935" s="10" t="s">
        <v>1333</v>
      </c>
      <c r="C2935" s="2" t="s">
        <v>70</v>
      </c>
      <c r="D2935" s="2" t="s">
        <v>440</v>
      </c>
      <c r="E2935" s="2" t="s">
        <v>1334</v>
      </c>
      <c r="F2935" s="2" t="s">
        <v>1335</v>
      </c>
      <c r="G2935" s="12">
        <v>41.67</v>
      </c>
      <c r="H2935" s="59" t="s">
        <v>25027</v>
      </c>
      <c r="I2935" s="2" t="s">
        <v>3434</v>
      </c>
      <c r="J2935" t="str">
        <f t="shared" si="1"/>
        <v>9426-WAROPEN</v>
      </c>
      <c r="K2935">
        <f t="shared" si="2"/>
        <v>1</v>
      </c>
    </row>
    <row r="2936">
      <c r="A2936" s="9" t="s">
        <v>2452</v>
      </c>
      <c r="B2936" s="10" t="s">
        <v>2460</v>
      </c>
      <c r="C2936" s="2" t="s">
        <v>70</v>
      </c>
      <c r="D2936" s="2" t="s">
        <v>440</v>
      </c>
      <c r="E2936" s="2" t="s">
        <v>1334</v>
      </c>
      <c r="F2936" s="2" t="s">
        <v>2462</v>
      </c>
      <c r="G2936" s="12">
        <v>41.67</v>
      </c>
      <c r="H2936" s="59" t="s">
        <v>25028</v>
      </c>
      <c r="I2936" s="2" t="s">
        <v>3434</v>
      </c>
      <c r="J2936" t="str">
        <f t="shared" si="1"/>
        <v>9426-WAROPEN</v>
      </c>
      <c r="K2936">
        <f t="shared" si="2"/>
        <v>1</v>
      </c>
    </row>
    <row r="2937">
      <c r="A2937" s="9" t="s">
        <v>435</v>
      </c>
      <c r="B2937" s="10" t="s">
        <v>439</v>
      </c>
      <c r="C2937" s="2" t="s">
        <v>70</v>
      </c>
      <c r="D2937" s="2" t="s">
        <v>440</v>
      </c>
      <c r="E2937" s="2" t="s">
        <v>441</v>
      </c>
      <c r="F2937" s="2" t="s">
        <v>442</v>
      </c>
      <c r="G2937" s="12">
        <v>41.67</v>
      </c>
      <c r="H2937" s="59" t="s">
        <v>25029</v>
      </c>
      <c r="I2937" s="2" t="s">
        <v>3434</v>
      </c>
      <c r="J2937" t="str">
        <f t="shared" si="1"/>
        <v>9426-WAROPEN</v>
      </c>
      <c r="K2937">
        <f t="shared" si="2"/>
        <v>1</v>
      </c>
    </row>
    <row r="2938">
      <c r="A2938" s="9" t="s">
        <v>25030</v>
      </c>
      <c r="B2938" s="10" t="s">
        <v>25031</v>
      </c>
      <c r="C2938" s="2" t="s">
        <v>70</v>
      </c>
      <c r="D2938" s="2" t="s">
        <v>440</v>
      </c>
      <c r="E2938" s="2" t="s">
        <v>441</v>
      </c>
      <c r="F2938" s="2" t="s">
        <v>25032</v>
      </c>
      <c r="G2938" s="12">
        <v>41.67</v>
      </c>
      <c r="H2938" s="59" t="s">
        <v>25033</v>
      </c>
      <c r="I2938" s="2" t="s">
        <v>3434</v>
      </c>
      <c r="J2938" t="str">
        <f t="shared" si="1"/>
        <v>9426-WAROPEN</v>
      </c>
      <c r="K2938">
        <f t="shared" si="2"/>
        <v>1</v>
      </c>
    </row>
    <row r="2939">
      <c r="A2939" s="9" t="s">
        <v>24449</v>
      </c>
      <c r="B2939" s="10" t="s">
        <v>24450</v>
      </c>
      <c r="C2939" s="2" t="s">
        <v>70</v>
      </c>
      <c r="D2939" s="2" t="s">
        <v>440</v>
      </c>
      <c r="E2939" s="2" t="s">
        <v>441</v>
      </c>
      <c r="F2939" s="2" t="s">
        <v>24451</v>
      </c>
      <c r="G2939" s="12">
        <v>41.67</v>
      </c>
      <c r="H2939" s="59" t="s">
        <v>25034</v>
      </c>
      <c r="I2939" s="2" t="s">
        <v>3434</v>
      </c>
      <c r="J2939" t="str">
        <f t="shared" si="1"/>
        <v>9426-WAROPEN</v>
      </c>
      <c r="K2939">
        <f t="shared" si="2"/>
        <v>1</v>
      </c>
    </row>
    <row r="2940">
      <c r="A2940" s="9" t="s">
        <v>469</v>
      </c>
      <c r="B2940" s="10" t="s">
        <v>474</v>
      </c>
      <c r="C2940" s="2" t="s">
        <v>70</v>
      </c>
      <c r="D2940" s="2" t="s">
        <v>440</v>
      </c>
      <c r="E2940" s="2" t="s">
        <v>475</v>
      </c>
      <c r="F2940" s="2" t="s">
        <v>476</v>
      </c>
      <c r="G2940" s="12">
        <v>41.67</v>
      </c>
      <c r="H2940" s="59" t="s">
        <v>25035</v>
      </c>
      <c r="I2940" s="2" t="s">
        <v>3434</v>
      </c>
      <c r="J2940" t="str">
        <f t="shared" si="1"/>
        <v>9426-WAROPEN</v>
      </c>
      <c r="K2940">
        <f t="shared" si="2"/>
        <v>1</v>
      </c>
    </row>
    <row r="2941">
      <c r="A2941" s="9" t="s">
        <v>477</v>
      </c>
      <c r="B2941" s="10" t="s">
        <v>481</v>
      </c>
      <c r="C2941" s="2" t="s">
        <v>70</v>
      </c>
      <c r="D2941" s="2" t="s">
        <v>440</v>
      </c>
      <c r="E2941" s="2" t="s">
        <v>475</v>
      </c>
      <c r="F2941" s="2" t="s">
        <v>482</v>
      </c>
      <c r="G2941" s="12">
        <v>41.67</v>
      </c>
      <c r="H2941" s="59" t="s">
        <v>25036</v>
      </c>
      <c r="I2941" s="2" t="s">
        <v>3434</v>
      </c>
      <c r="J2941" t="str">
        <f t="shared" si="1"/>
        <v>9426-WAROPEN</v>
      </c>
      <c r="K2941">
        <f t="shared" si="2"/>
        <v>1</v>
      </c>
    </row>
    <row r="2942">
      <c r="A2942" s="9" t="s">
        <v>483</v>
      </c>
      <c r="B2942" s="10" t="s">
        <v>487</v>
      </c>
      <c r="C2942" s="2" t="s">
        <v>70</v>
      </c>
      <c r="D2942" s="2" t="s">
        <v>440</v>
      </c>
      <c r="E2942" s="2" t="s">
        <v>475</v>
      </c>
      <c r="F2942" s="2" t="s">
        <v>488</v>
      </c>
      <c r="G2942" s="12">
        <v>41.67</v>
      </c>
      <c r="H2942" s="59" t="s">
        <v>25037</v>
      </c>
      <c r="I2942" s="2" t="s">
        <v>3434</v>
      </c>
      <c r="J2942" t="str">
        <f t="shared" si="1"/>
        <v>9426-WAROPEN</v>
      </c>
      <c r="K2942">
        <f t="shared" si="2"/>
        <v>1</v>
      </c>
    </row>
    <row r="2943">
      <c r="A2943" s="9" t="s">
        <v>489</v>
      </c>
      <c r="B2943" s="10" t="s">
        <v>494</v>
      </c>
      <c r="C2943" s="2" t="s">
        <v>70</v>
      </c>
      <c r="D2943" s="2" t="s">
        <v>440</v>
      </c>
      <c r="E2943" s="2" t="s">
        <v>475</v>
      </c>
      <c r="F2943" s="2" t="s">
        <v>495</v>
      </c>
      <c r="G2943" s="12">
        <v>41.67</v>
      </c>
      <c r="H2943" s="59" t="s">
        <v>25038</v>
      </c>
      <c r="I2943" s="2" t="s">
        <v>3434</v>
      </c>
      <c r="J2943" t="str">
        <f t="shared" si="1"/>
        <v>9426-WAROPEN</v>
      </c>
      <c r="K2943">
        <f t="shared" si="2"/>
        <v>1</v>
      </c>
    </row>
    <row r="2944">
      <c r="A2944" s="9" t="s">
        <v>496</v>
      </c>
      <c r="B2944" s="10" t="s">
        <v>500</v>
      </c>
      <c r="C2944" s="2" t="s">
        <v>70</v>
      </c>
      <c r="D2944" s="2" t="s">
        <v>440</v>
      </c>
      <c r="E2944" s="2" t="s">
        <v>475</v>
      </c>
      <c r="F2944" s="2" t="s">
        <v>501</v>
      </c>
      <c r="G2944" s="12">
        <v>41.67</v>
      </c>
      <c r="H2944" s="59" t="s">
        <v>25039</v>
      </c>
      <c r="I2944" s="2" t="s">
        <v>3434</v>
      </c>
      <c r="J2944" t="str">
        <f t="shared" si="1"/>
        <v>9426-WAROPEN</v>
      </c>
      <c r="K2944">
        <f t="shared" si="2"/>
        <v>1</v>
      </c>
    </row>
    <row r="2945">
      <c r="A2945" s="9" t="s">
        <v>503</v>
      </c>
      <c r="B2945" s="10" t="s">
        <v>506</v>
      </c>
      <c r="C2945" s="2" t="s">
        <v>70</v>
      </c>
      <c r="D2945" s="2" t="s">
        <v>440</v>
      </c>
      <c r="E2945" s="2" t="s">
        <v>475</v>
      </c>
      <c r="F2945" s="2" t="s">
        <v>507</v>
      </c>
      <c r="G2945" s="12">
        <v>41.67</v>
      </c>
      <c r="H2945" s="59" t="s">
        <v>25040</v>
      </c>
      <c r="I2945" s="2" t="s">
        <v>3434</v>
      </c>
      <c r="J2945" t="str">
        <f t="shared" si="1"/>
        <v>9426-WAROPEN</v>
      </c>
      <c r="K2945">
        <f t="shared" si="2"/>
        <v>1</v>
      </c>
    </row>
    <row r="2946">
      <c r="A2946" s="9" t="s">
        <v>509</v>
      </c>
      <c r="B2946" s="10" t="s">
        <v>513</v>
      </c>
      <c r="C2946" s="2" t="s">
        <v>70</v>
      </c>
      <c r="D2946" s="2" t="s">
        <v>440</v>
      </c>
      <c r="E2946" s="2" t="s">
        <v>475</v>
      </c>
      <c r="F2946" s="2" t="s">
        <v>514</v>
      </c>
      <c r="G2946" s="12">
        <v>41.67</v>
      </c>
      <c r="H2946" s="59" t="s">
        <v>25041</v>
      </c>
      <c r="I2946" s="2" t="s">
        <v>3434</v>
      </c>
      <c r="J2946" t="str">
        <f t="shared" si="1"/>
        <v>9426-WAROPEN</v>
      </c>
      <c r="K2946">
        <f t="shared" si="2"/>
        <v>1</v>
      </c>
    </row>
    <row r="2947">
      <c r="A2947" s="9" t="s">
        <v>518</v>
      </c>
      <c r="B2947" s="10" t="s">
        <v>524</v>
      </c>
      <c r="C2947" s="2" t="s">
        <v>70</v>
      </c>
      <c r="D2947" s="2" t="s">
        <v>440</v>
      </c>
      <c r="E2947" s="2" t="s">
        <v>475</v>
      </c>
      <c r="F2947" s="2" t="s">
        <v>525</v>
      </c>
      <c r="G2947" s="12">
        <v>41.67</v>
      </c>
      <c r="H2947" s="59" t="s">
        <v>25042</v>
      </c>
      <c r="I2947" s="2" t="s">
        <v>3434</v>
      </c>
      <c r="J2947" t="str">
        <f t="shared" si="1"/>
        <v>9426-WAROPEN</v>
      </c>
      <c r="K2947">
        <f t="shared" si="2"/>
        <v>1</v>
      </c>
    </row>
    <row r="2948">
      <c r="A2948" s="9" t="s">
        <v>528</v>
      </c>
      <c r="B2948" s="10" t="s">
        <v>531</v>
      </c>
      <c r="C2948" s="2" t="s">
        <v>70</v>
      </c>
      <c r="D2948" s="2" t="s">
        <v>440</v>
      </c>
      <c r="E2948" s="2" t="s">
        <v>475</v>
      </c>
      <c r="F2948" s="2" t="s">
        <v>532</v>
      </c>
      <c r="G2948" s="12">
        <v>41.67</v>
      </c>
      <c r="H2948" s="59" t="s">
        <v>25043</v>
      </c>
      <c r="I2948" s="2" t="s">
        <v>3434</v>
      </c>
      <c r="J2948" t="str">
        <f t="shared" si="1"/>
        <v>9426-WAROPEN</v>
      </c>
      <c r="K2948">
        <f t="shared" si="2"/>
        <v>1</v>
      </c>
    </row>
    <row r="2949">
      <c r="A2949" s="9" t="s">
        <v>2663</v>
      </c>
      <c r="B2949" s="10" t="s">
        <v>2673</v>
      </c>
      <c r="C2949" s="2" t="s">
        <v>70</v>
      </c>
      <c r="D2949" s="2" t="s">
        <v>440</v>
      </c>
      <c r="E2949" s="2" t="s">
        <v>475</v>
      </c>
      <c r="F2949" s="2" t="s">
        <v>2675</v>
      </c>
      <c r="G2949" s="12">
        <v>41.67</v>
      </c>
      <c r="H2949" s="59" t="s">
        <v>25044</v>
      </c>
      <c r="I2949" s="2" t="s">
        <v>3434</v>
      </c>
      <c r="J2949" t="str">
        <f t="shared" si="1"/>
        <v>9426-WAROPEN</v>
      </c>
      <c r="K2949">
        <f t="shared" si="2"/>
        <v>1</v>
      </c>
    </row>
    <row r="2950">
      <c r="A2950" s="9" t="s">
        <v>25045</v>
      </c>
      <c r="B2950" s="10" t="s">
        <v>25046</v>
      </c>
      <c r="C2950" s="2" t="s">
        <v>70</v>
      </c>
      <c r="D2950" s="2" t="s">
        <v>1413</v>
      </c>
      <c r="E2950" s="2" t="s">
        <v>2685</v>
      </c>
      <c r="F2950" s="2" t="s">
        <v>25047</v>
      </c>
      <c r="G2950" s="12">
        <v>41.67</v>
      </c>
      <c r="H2950" s="59" t="s">
        <v>25048</v>
      </c>
      <c r="I2950" s="2" t="s">
        <v>3434</v>
      </c>
      <c r="J2950" t="str">
        <f t="shared" si="1"/>
        <v>9427-SUPIORI</v>
      </c>
      <c r="K2950">
        <f t="shared" si="2"/>
        <v>1</v>
      </c>
    </row>
    <row r="2951">
      <c r="A2951" s="9" t="s">
        <v>2934</v>
      </c>
      <c r="B2951" s="10" t="s">
        <v>2940</v>
      </c>
      <c r="C2951" s="2" t="s">
        <v>110</v>
      </c>
      <c r="D2951" s="2" t="s">
        <v>552</v>
      </c>
      <c r="E2951" s="2" t="s">
        <v>1552</v>
      </c>
      <c r="F2951" s="2" t="s">
        <v>2943</v>
      </c>
      <c r="G2951" s="12">
        <v>41.67</v>
      </c>
      <c r="H2951" s="59" t="s">
        <v>25049</v>
      </c>
      <c r="I2951" s="2" t="s">
        <v>3434</v>
      </c>
      <c r="J2951" t="str">
        <f t="shared" si="1"/>
        <v>9501-MERAUKE</v>
      </c>
      <c r="K2951">
        <f t="shared" si="2"/>
        <v>1</v>
      </c>
    </row>
    <row r="2952">
      <c r="A2952" s="9" t="s">
        <v>24814</v>
      </c>
      <c r="B2952" s="10" t="s">
        <v>24815</v>
      </c>
      <c r="C2952" s="2" t="s">
        <v>110</v>
      </c>
      <c r="D2952" s="2" t="s">
        <v>552</v>
      </c>
      <c r="E2952" s="2" t="s">
        <v>1647</v>
      </c>
      <c r="F2952" s="2" t="s">
        <v>24816</v>
      </c>
      <c r="G2952" s="12">
        <v>41.67</v>
      </c>
      <c r="H2952" s="59" t="s">
        <v>25050</v>
      </c>
      <c r="I2952" s="2" t="s">
        <v>3434</v>
      </c>
      <c r="J2952" t="str">
        <f t="shared" si="1"/>
        <v>9501-MERAUKE</v>
      </c>
      <c r="K2952">
        <f t="shared" si="2"/>
        <v>1</v>
      </c>
    </row>
    <row r="2953">
      <c r="A2953" s="9" t="s">
        <v>2990</v>
      </c>
      <c r="B2953" s="10" t="s">
        <v>3000</v>
      </c>
      <c r="C2953" s="2" t="s">
        <v>110</v>
      </c>
      <c r="D2953" s="2" t="s">
        <v>552</v>
      </c>
      <c r="E2953" s="2" t="s">
        <v>1647</v>
      </c>
      <c r="F2953" s="2" t="s">
        <v>3003</v>
      </c>
      <c r="G2953" s="12">
        <v>41.67</v>
      </c>
      <c r="H2953" s="59" t="s">
        <v>25051</v>
      </c>
      <c r="I2953" s="2" t="s">
        <v>3434</v>
      </c>
      <c r="J2953" t="str">
        <f t="shared" si="1"/>
        <v>9501-MERAUKE</v>
      </c>
      <c r="K2953">
        <f t="shared" si="2"/>
        <v>1</v>
      </c>
    </row>
    <row r="2954">
      <c r="A2954" s="9" t="s">
        <v>25052</v>
      </c>
      <c r="B2954" s="10" t="s">
        <v>25053</v>
      </c>
      <c r="C2954" s="2" t="s">
        <v>110</v>
      </c>
      <c r="D2954" s="2" t="s">
        <v>552</v>
      </c>
      <c r="E2954" s="2" t="s">
        <v>1647</v>
      </c>
      <c r="F2954" s="2" t="s">
        <v>25054</v>
      </c>
      <c r="G2954" s="12">
        <v>41.67</v>
      </c>
      <c r="H2954" s="59" t="s">
        <v>25055</v>
      </c>
      <c r="I2954" s="2" t="s">
        <v>3434</v>
      </c>
      <c r="J2954" t="str">
        <f t="shared" si="1"/>
        <v>9501-MERAUKE</v>
      </c>
      <c r="K2954">
        <f t="shared" si="2"/>
        <v>1</v>
      </c>
    </row>
    <row r="2955">
      <c r="A2955" s="9" t="s">
        <v>25056</v>
      </c>
      <c r="B2955" s="10" t="s">
        <v>25057</v>
      </c>
      <c r="C2955" s="2" t="s">
        <v>110</v>
      </c>
      <c r="D2955" s="2" t="s">
        <v>552</v>
      </c>
      <c r="E2955" s="2" t="s">
        <v>1647</v>
      </c>
      <c r="F2955" s="2" t="s">
        <v>25058</v>
      </c>
      <c r="G2955" s="12">
        <v>41.67</v>
      </c>
      <c r="H2955" s="59" t="s">
        <v>25059</v>
      </c>
      <c r="I2955" s="2" t="s">
        <v>3434</v>
      </c>
      <c r="J2955" t="str">
        <f t="shared" si="1"/>
        <v>9501-MERAUKE</v>
      </c>
      <c r="K2955">
        <f t="shared" si="2"/>
        <v>1</v>
      </c>
    </row>
    <row r="2956">
      <c r="A2956" s="9" t="s">
        <v>24817</v>
      </c>
      <c r="B2956" s="10" t="s">
        <v>1646</v>
      </c>
      <c r="C2956" s="2" t="s">
        <v>110</v>
      </c>
      <c r="D2956" s="2" t="s">
        <v>552</v>
      </c>
      <c r="E2956" s="2" t="s">
        <v>1647</v>
      </c>
      <c r="F2956" s="2" t="s">
        <v>1648</v>
      </c>
      <c r="G2956" s="12">
        <v>41.67</v>
      </c>
      <c r="H2956" s="59" t="s">
        <v>25060</v>
      </c>
      <c r="I2956" s="2" t="s">
        <v>3434</v>
      </c>
      <c r="J2956" t="str">
        <f t="shared" si="1"/>
        <v>9501-MERAUKE</v>
      </c>
      <c r="K2956">
        <f t="shared" si="2"/>
        <v>1</v>
      </c>
    </row>
    <row r="2957">
      <c r="A2957" s="9" t="s">
        <v>8711</v>
      </c>
      <c r="B2957" s="10" t="s">
        <v>8724</v>
      </c>
      <c r="C2957" s="2" t="s">
        <v>110</v>
      </c>
      <c r="D2957" s="2" t="s">
        <v>561</v>
      </c>
      <c r="E2957" s="2" t="s">
        <v>8726</v>
      </c>
      <c r="F2957" s="2" t="s">
        <v>8727</v>
      </c>
      <c r="G2957" s="12">
        <v>41.67</v>
      </c>
      <c r="H2957" s="59" t="s">
        <v>25061</v>
      </c>
      <c r="I2957" s="2" t="s">
        <v>3434</v>
      </c>
      <c r="J2957" t="str">
        <f t="shared" si="1"/>
        <v>9503-MAPPI</v>
      </c>
      <c r="K2957">
        <f t="shared" si="2"/>
        <v>1</v>
      </c>
    </row>
    <row r="2958">
      <c r="A2958" s="9" t="s">
        <v>25062</v>
      </c>
      <c r="B2958" s="10" t="s">
        <v>25063</v>
      </c>
      <c r="C2958" s="2" t="s">
        <v>110</v>
      </c>
      <c r="D2958" s="2" t="s">
        <v>561</v>
      </c>
      <c r="E2958" s="2" t="s">
        <v>24965</v>
      </c>
      <c r="F2958" s="2" t="s">
        <v>25064</v>
      </c>
      <c r="G2958" s="12">
        <v>41.67</v>
      </c>
      <c r="H2958" s="59" t="s">
        <v>25065</v>
      </c>
      <c r="I2958" s="2" t="s">
        <v>3434</v>
      </c>
      <c r="J2958" t="str">
        <f t="shared" si="1"/>
        <v>9503-MAPPI</v>
      </c>
      <c r="K2958">
        <f t="shared" si="2"/>
        <v>1</v>
      </c>
    </row>
    <row r="2959">
      <c r="A2959" s="9" t="s">
        <v>3646</v>
      </c>
      <c r="B2959" s="10" t="s">
        <v>3653</v>
      </c>
      <c r="C2959" s="2" t="s">
        <v>110</v>
      </c>
      <c r="D2959" s="2" t="s">
        <v>187</v>
      </c>
      <c r="E2959" s="2" t="s">
        <v>196</v>
      </c>
      <c r="F2959" s="2" t="s">
        <v>3654</v>
      </c>
      <c r="G2959" s="12">
        <v>41.67</v>
      </c>
      <c r="H2959" s="59" t="s">
        <v>25066</v>
      </c>
      <c r="I2959" s="2" t="s">
        <v>3434</v>
      </c>
      <c r="J2959" t="str">
        <f t="shared" si="1"/>
        <v>9504-ASMAT</v>
      </c>
      <c r="K2959">
        <f t="shared" si="2"/>
        <v>1</v>
      </c>
    </row>
    <row r="2960">
      <c r="A2960" s="9" t="s">
        <v>24967</v>
      </c>
      <c r="B2960" s="10" t="s">
        <v>24968</v>
      </c>
      <c r="C2960" s="2" t="s">
        <v>110</v>
      </c>
      <c r="D2960" s="2" t="s">
        <v>187</v>
      </c>
      <c r="E2960" s="2" t="s">
        <v>1795</v>
      </c>
      <c r="F2960" s="2" t="s">
        <v>24969</v>
      </c>
      <c r="G2960" s="12">
        <v>41.67</v>
      </c>
      <c r="H2960" s="59" t="s">
        <v>25067</v>
      </c>
      <c r="I2960" s="2" t="s">
        <v>3434</v>
      </c>
      <c r="J2960" t="str">
        <f t="shared" si="1"/>
        <v>9504-ASMAT</v>
      </c>
      <c r="K2960">
        <f t="shared" si="2"/>
        <v>1</v>
      </c>
    </row>
    <row r="2961">
      <c r="A2961" s="9" t="s">
        <v>25068</v>
      </c>
      <c r="B2961" s="10" t="s">
        <v>25069</v>
      </c>
      <c r="C2961" s="2" t="s">
        <v>134</v>
      </c>
      <c r="D2961" s="2" t="s">
        <v>700</v>
      </c>
      <c r="E2961" s="2" t="s">
        <v>1924</v>
      </c>
      <c r="F2961" s="2" t="s">
        <v>25070</v>
      </c>
      <c r="G2961" s="12">
        <v>41.67</v>
      </c>
      <c r="H2961" s="59" t="s">
        <v>25071</v>
      </c>
      <c r="I2961" s="2" t="s">
        <v>3434</v>
      </c>
      <c r="J2961" t="str">
        <f t="shared" si="1"/>
        <v>9601-MIMIKA</v>
      </c>
      <c r="K2961">
        <f t="shared" si="2"/>
        <v>1</v>
      </c>
    </row>
    <row r="2962">
      <c r="A2962" s="9" t="s">
        <v>25072</v>
      </c>
      <c r="B2962" s="10" t="s">
        <v>25073</v>
      </c>
      <c r="C2962" s="2" t="s">
        <v>134</v>
      </c>
      <c r="D2962" s="2" t="s">
        <v>700</v>
      </c>
      <c r="E2962" s="2" t="s">
        <v>1891</v>
      </c>
      <c r="F2962" s="2" t="s">
        <v>25074</v>
      </c>
      <c r="G2962" s="12">
        <v>41.67</v>
      </c>
      <c r="H2962" s="59" t="s">
        <v>25075</v>
      </c>
      <c r="I2962" s="2" t="s">
        <v>3434</v>
      </c>
      <c r="J2962" t="str">
        <f t="shared" si="1"/>
        <v>9601-MIMIKA</v>
      </c>
      <c r="K2962">
        <f t="shared" si="2"/>
        <v>1</v>
      </c>
    </row>
    <row r="2963">
      <c r="A2963" s="9" t="s">
        <v>25076</v>
      </c>
      <c r="B2963" s="10" t="s">
        <v>2071</v>
      </c>
      <c r="C2963" s="2" t="s">
        <v>134</v>
      </c>
      <c r="D2963" s="2" t="s">
        <v>2067</v>
      </c>
      <c r="E2963" s="2" t="s">
        <v>2072</v>
      </c>
      <c r="F2963" s="2" t="s">
        <v>2073</v>
      </c>
      <c r="G2963" s="12">
        <v>41.67</v>
      </c>
      <c r="H2963" s="59" t="s">
        <v>25077</v>
      </c>
      <c r="I2963" s="2" t="s">
        <v>3434</v>
      </c>
      <c r="J2963" t="str">
        <f t="shared" si="1"/>
        <v>9603-DEIYAI</v>
      </c>
      <c r="K2963">
        <f t="shared" si="2"/>
        <v>1</v>
      </c>
    </row>
    <row r="2964">
      <c r="A2964" s="9" t="s">
        <v>25078</v>
      </c>
      <c r="B2964" s="10" t="s">
        <v>25079</v>
      </c>
      <c r="C2964" s="2" t="s">
        <v>134</v>
      </c>
      <c r="D2964" s="2" t="s">
        <v>2067</v>
      </c>
      <c r="E2964" s="2" t="s">
        <v>2072</v>
      </c>
      <c r="F2964" s="2" t="s">
        <v>25080</v>
      </c>
      <c r="G2964" s="12">
        <v>41.67</v>
      </c>
      <c r="H2964" s="59" t="s">
        <v>25081</v>
      </c>
      <c r="I2964" s="2" t="s">
        <v>3434</v>
      </c>
      <c r="J2964" t="str">
        <f t="shared" si="1"/>
        <v>9603-DEIYAI</v>
      </c>
      <c r="K2964">
        <f t="shared" si="2"/>
        <v>1</v>
      </c>
    </row>
    <row r="2965">
      <c r="A2965" s="9" t="s">
        <v>25082</v>
      </c>
      <c r="B2965" s="10" t="s">
        <v>25083</v>
      </c>
      <c r="C2965" s="2" t="s">
        <v>134</v>
      </c>
      <c r="D2965" s="2" t="s">
        <v>2067</v>
      </c>
      <c r="E2965" s="2" t="s">
        <v>2072</v>
      </c>
      <c r="F2965" s="2" t="s">
        <v>25084</v>
      </c>
      <c r="G2965" s="12">
        <v>41.67</v>
      </c>
      <c r="H2965" s="59" t="s">
        <v>25085</v>
      </c>
      <c r="I2965" s="2" t="s">
        <v>3434</v>
      </c>
      <c r="J2965" t="str">
        <f t="shared" si="1"/>
        <v>9603-DEIYAI</v>
      </c>
      <c r="K2965">
        <f t="shared" si="2"/>
        <v>1</v>
      </c>
    </row>
    <row r="2966">
      <c r="A2966" s="9" t="s">
        <v>25086</v>
      </c>
      <c r="B2966" s="10" t="s">
        <v>25087</v>
      </c>
      <c r="C2966" s="2" t="s">
        <v>134</v>
      </c>
      <c r="D2966" s="2" t="s">
        <v>668</v>
      </c>
      <c r="E2966" s="2" t="s">
        <v>25088</v>
      </c>
      <c r="F2966" s="2" t="s">
        <v>25089</v>
      </c>
      <c r="G2966" s="12">
        <v>41.67</v>
      </c>
      <c r="H2966" s="59" t="s">
        <v>25090</v>
      </c>
      <c r="I2966" s="2" t="s">
        <v>3434</v>
      </c>
      <c r="J2966" t="str">
        <f t="shared" si="1"/>
        <v>9608-PUNCAK JAYA</v>
      </c>
      <c r="K2966">
        <f t="shared" si="2"/>
        <v>1</v>
      </c>
    </row>
    <row r="2967">
      <c r="A2967" s="9" t="s">
        <v>25091</v>
      </c>
      <c r="B2967" s="10" t="s">
        <v>25092</v>
      </c>
      <c r="C2967" s="2" t="s">
        <v>134</v>
      </c>
      <c r="D2967" s="2" t="s">
        <v>668</v>
      </c>
      <c r="E2967" s="2" t="s">
        <v>25088</v>
      </c>
      <c r="F2967" s="2" t="s">
        <v>16512</v>
      </c>
      <c r="G2967" s="12">
        <v>41.67</v>
      </c>
      <c r="H2967" s="59" t="s">
        <v>25093</v>
      </c>
      <c r="I2967" s="2" t="s">
        <v>3434</v>
      </c>
      <c r="J2967" t="str">
        <f t="shared" si="1"/>
        <v>9608-PUNCAK JAYA</v>
      </c>
      <c r="K2967">
        <f t="shared" si="2"/>
        <v>1</v>
      </c>
    </row>
    <row r="2968">
      <c r="A2968" s="9" t="s">
        <v>25094</v>
      </c>
      <c r="B2968" s="10" t="s">
        <v>25095</v>
      </c>
      <c r="C2968" s="2" t="s">
        <v>159</v>
      </c>
      <c r="D2968" s="2" t="s">
        <v>160</v>
      </c>
      <c r="E2968" s="2" t="s">
        <v>793</v>
      </c>
      <c r="F2968" s="2" t="s">
        <v>25096</v>
      </c>
      <c r="G2968" s="12">
        <v>41.67</v>
      </c>
      <c r="H2968" s="59" t="s">
        <v>25097</v>
      </c>
      <c r="I2968" s="2" t="s">
        <v>3434</v>
      </c>
      <c r="J2968" t="str">
        <f t="shared" si="1"/>
        <v>9702-JAYAWIJAYA</v>
      </c>
      <c r="K2968">
        <f t="shared" si="2"/>
        <v>1</v>
      </c>
    </row>
    <row r="2969">
      <c r="A2969" s="9" t="s">
        <v>25098</v>
      </c>
      <c r="B2969" s="10" t="s">
        <v>25099</v>
      </c>
      <c r="C2969" s="2" t="s">
        <v>159</v>
      </c>
      <c r="D2969" s="2" t="s">
        <v>160</v>
      </c>
      <c r="E2969" s="2" t="s">
        <v>2386</v>
      </c>
      <c r="F2969" s="2" t="s">
        <v>25100</v>
      </c>
      <c r="G2969" s="12">
        <v>91.67</v>
      </c>
      <c r="H2969" s="59" t="s">
        <v>25101</v>
      </c>
      <c r="I2969" s="2" t="s">
        <v>3434</v>
      </c>
      <c r="J2969" t="str">
        <f t="shared" si="1"/>
        <v>9702-JAYAWIJAYA</v>
      </c>
      <c r="K2969">
        <f t="shared" si="2"/>
        <v>1</v>
      </c>
    </row>
    <row r="2970">
      <c r="A2970" s="9" t="s">
        <v>25102</v>
      </c>
      <c r="B2970" s="10" t="s">
        <v>2395</v>
      </c>
      <c r="C2970" s="2" t="s">
        <v>159</v>
      </c>
      <c r="D2970" s="2" t="s">
        <v>160</v>
      </c>
      <c r="E2970" s="2" t="s">
        <v>2397</v>
      </c>
      <c r="F2970" s="2" t="s">
        <v>2397</v>
      </c>
      <c r="G2970" s="12">
        <v>91.67</v>
      </c>
      <c r="H2970" s="59" t="s">
        <v>25103</v>
      </c>
      <c r="I2970" s="2" t="s">
        <v>3434</v>
      </c>
      <c r="J2970" t="str">
        <f t="shared" si="1"/>
        <v>9702-JAYAWIJAYA</v>
      </c>
      <c r="K2970">
        <f t="shared" si="2"/>
        <v>1</v>
      </c>
    </row>
    <row r="2971">
      <c r="A2971" s="9" t="s">
        <v>6375</v>
      </c>
      <c r="B2971" s="10" t="s">
        <v>6385</v>
      </c>
      <c r="C2971" s="2" t="s">
        <v>159</v>
      </c>
      <c r="D2971" s="2" t="s">
        <v>160</v>
      </c>
      <c r="E2971" s="2" t="s">
        <v>2397</v>
      </c>
      <c r="F2971" s="2" t="s">
        <v>6387</v>
      </c>
      <c r="G2971" s="12">
        <v>91.67</v>
      </c>
      <c r="H2971" s="59" t="s">
        <v>25104</v>
      </c>
      <c r="I2971" s="2" t="s">
        <v>3434</v>
      </c>
      <c r="J2971" t="str">
        <f t="shared" si="1"/>
        <v>9702-JAYAWIJAYA</v>
      </c>
      <c r="K2971">
        <f t="shared" si="2"/>
        <v>1</v>
      </c>
    </row>
    <row r="2972">
      <c r="A2972" s="9" t="s">
        <v>25105</v>
      </c>
      <c r="B2972" s="10" t="s">
        <v>25106</v>
      </c>
      <c r="C2972" s="2" t="s">
        <v>159</v>
      </c>
      <c r="D2972" s="2" t="s">
        <v>160</v>
      </c>
      <c r="E2972" s="2" t="s">
        <v>25107</v>
      </c>
      <c r="F2972" s="2" t="s">
        <v>25108</v>
      </c>
      <c r="G2972" s="12">
        <v>41.67</v>
      </c>
      <c r="H2972" s="59" t="s">
        <v>25109</v>
      </c>
      <c r="I2972" s="2" t="s">
        <v>3434</v>
      </c>
      <c r="J2972" t="str">
        <f t="shared" si="1"/>
        <v>9702-JAYAWIJAYA</v>
      </c>
      <c r="K2972">
        <f t="shared" si="2"/>
        <v>1</v>
      </c>
    </row>
    <row r="2973">
      <c r="A2973" s="9" t="s">
        <v>25110</v>
      </c>
      <c r="B2973" s="10" t="s">
        <v>25111</v>
      </c>
      <c r="C2973" s="2" t="s">
        <v>159</v>
      </c>
      <c r="D2973" s="2" t="s">
        <v>870</v>
      </c>
      <c r="E2973" s="2" t="s">
        <v>25112</v>
      </c>
      <c r="F2973" s="2" t="s">
        <v>25113</v>
      </c>
      <c r="G2973" s="12">
        <v>41.67</v>
      </c>
      <c r="H2973" s="59" t="s">
        <v>25114</v>
      </c>
      <c r="I2973" s="2" t="s">
        <v>3434</v>
      </c>
      <c r="J2973" t="str">
        <f t="shared" si="1"/>
        <v>9703-LANNY JAYA</v>
      </c>
      <c r="K2973">
        <f t="shared" si="2"/>
        <v>1</v>
      </c>
    </row>
    <row r="2974">
      <c r="A2974" s="9" t="s">
        <v>25115</v>
      </c>
      <c r="B2974" s="10" t="s">
        <v>25116</v>
      </c>
      <c r="C2974" s="2" t="s">
        <v>159</v>
      </c>
      <c r="D2974" s="2" t="s">
        <v>870</v>
      </c>
      <c r="E2974" s="2" t="s">
        <v>25117</v>
      </c>
      <c r="F2974" s="2" t="s">
        <v>25118</v>
      </c>
      <c r="G2974" s="12">
        <v>41.67</v>
      </c>
      <c r="H2974" s="59" t="s">
        <v>25119</v>
      </c>
      <c r="I2974" s="2" t="s">
        <v>3434</v>
      </c>
      <c r="J2974" t="str">
        <f t="shared" si="1"/>
        <v>9703-LANNY JAYA</v>
      </c>
      <c r="K2974">
        <f t="shared" si="2"/>
        <v>1</v>
      </c>
    </row>
    <row r="2975">
      <c r="A2975" s="9" t="s">
        <v>25120</v>
      </c>
      <c r="B2975" s="10" t="s">
        <v>25121</v>
      </c>
      <c r="C2975" s="2" t="s">
        <v>159</v>
      </c>
      <c r="D2975" s="2" t="s">
        <v>870</v>
      </c>
      <c r="E2975" s="2" t="s">
        <v>25117</v>
      </c>
      <c r="F2975" s="2" t="s">
        <v>25122</v>
      </c>
      <c r="G2975" s="12">
        <v>41.67</v>
      </c>
      <c r="H2975" s="59" t="s">
        <v>25123</v>
      </c>
      <c r="I2975" s="2" t="s">
        <v>3434</v>
      </c>
      <c r="J2975" t="str">
        <f t="shared" si="1"/>
        <v>9703-LANNY JAYA</v>
      </c>
      <c r="K2975">
        <f t="shared" si="2"/>
        <v>1</v>
      </c>
    </row>
    <row r="2976">
      <c r="A2976" s="9" t="s">
        <v>25124</v>
      </c>
      <c r="B2976" s="10" t="s">
        <v>25125</v>
      </c>
      <c r="C2976" s="2" t="s">
        <v>159</v>
      </c>
      <c r="D2976" s="2" t="s">
        <v>2551</v>
      </c>
      <c r="E2976" s="2" t="s">
        <v>2575</v>
      </c>
      <c r="F2976" s="2" t="s">
        <v>25126</v>
      </c>
      <c r="G2976" s="12">
        <v>41.67</v>
      </c>
      <c r="H2976" s="59" t="s">
        <v>25127</v>
      </c>
      <c r="I2976" s="2" t="s">
        <v>3434</v>
      </c>
      <c r="J2976" t="str">
        <f t="shared" si="1"/>
        <v>9704-TOLIKARA</v>
      </c>
      <c r="K2976">
        <f t="shared" si="2"/>
        <v>1</v>
      </c>
    </row>
    <row r="2977">
      <c r="A2977" s="9" t="s">
        <v>25128</v>
      </c>
      <c r="B2977" s="10" t="s">
        <v>25129</v>
      </c>
      <c r="C2977" s="2" t="s">
        <v>159</v>
      </c>
      <c r="D2977" s="2" t="s">
        <v>2551</v>
      </c>
      <c r="E2977" s="2" t="s">
        <v>2575</v>
      </c>
      <c r="F2977" s="2" t="s">
        <v>25130</v>
      </c>
      <c r="G2977" s="12">
        <v>41.67</v>
      </c>
      <c r="H2977" s="59" t="s">
        <v>25131</v>
      </c>
      <c r="I2977" s="2" t="s">
        <v>3434</v>
      </c>
      <c r="J2977" t="str">
        <f t="shared" si="1"/>
        <v>9704-TOLIKARA</v>
      </c>
      <c r="K2977">
        <f t="shared" si="2"/>
        <v>1</v>
      </c>
    </row>
    <row r="2978">
      <c r="A2978" s="9" t="s">
        <v>25132</v>
      </c>
      <c r="B2978" s="10" t="s">
        <v>25133</v>
      </c>
      <c r="C2978" s="2" t="s">
        <v>159</v>
      </c>
      <c r="D2978" s="2" t="s">
        <v>2551</v>
      </c>
      <c r="E2978" s="2" t="s">
        <v>2575</v>
      </c>
      <c r="F2978" s="2" t="s">
        <v>25134</v>
      </c>
      <c r="G2978" s="12">
        <v>41.67</v>
      </c>
      <c r="H2978" s="59" t="s">
        <v>25135</v>
      </c>
      <c r="I2978" s="2" t="s">
        <v>3434</v>
      </c>
      <c r="J2978" t="str">
        <f t="shared" si="1"/>
        <v>9704-TOLIKARA</v>
      </c>
      <c r="K2978">
        <f t="shared" si="2"/>
        <v>1</v>
      </c>
    </row>
    <row r="2979">
      <c r="A2979" s="9" t="s">
        <v>25136</v>
      </c>
      <c r="B2979" s="10" t="s">
        <v>25137</v>
      </c>
      <c r="C2979" s="2" t="s">
        <v>159</v>
      </c>
      <c r="D2979" s="2" t="s">
        <v>2551</v>
      </c>
      <c r="E2979" s="2" t="s">
        <v>2575</v>
      </c>
      <c r="F2979" s="2" t="s">
        <v>25138</v>
      </c>
      <c r="G2979" s="12">
        <v>41.67</v>
      </c>
      <c r="H2979" s="59" t="s">
        <v>25139</v>
      </c>
      <c r="I2979" s="2" t="s">
        <v>3434</v>
      </c>
      <c r="J2979" t="str">
        <f t="shared" si="1"/>
        <v>9704-TOLIKARA</v>
      </c>
      <c r="K2979">
        <f t="shared" si="2"/>
        <v>1</v>
      </c>
    </row>
    <row r="2980">
      <c r="A2980" s="9" t="s">
        <v>25140</v>
      </c>
      <c r="B2980" s="10" t="s">
        <v>25141</v>
      </c>
      <c r="C2980" s="2" t="s">
        <v>159</v>
      </c>
      <c r="D2980" s="2" t="s">
        <v>2551</v>
      </c>
      <c r="E2980" s="2" t="s">
        <v>2575</v>
      </c>
      <c r="F2980" s="2" t="s">
        <v>25142</v>
      </c>
      <c r="G2980" s="12">
        <v>41.67</v>
      </c>
      <c r="H2980" s="59" t="s">
        <v>25143</v>
      </c>
      <c r="I2980" s="2" t="s">
        <v>3434</v>
      </c>
      <c r="J2980" t="str">
        <f t="shared" si="1"/>
        <v>9704-TOLIKARA</v>
      </c>
      <c r="K2980">
        <f t="shared" si="2"/>
        <v>1</v>
      </c>
    </row>
    <row r="2981">
      <c r="A2981" s="9" t="s">
        <v>25144</v>
      </c>
      <c r="B2981" s="10" t="s">
        <v>25145</v>
      </c>
      <c r="C2981" s="2" t="s">
        <v>159</v>
      </c>
      <c r="D2981" s="2" t="s">
        <v>2551</v>
      </c>
      <c r="E2981" s="2" t="s">
        <v>2575</v>
      </c>
      <c r="F2981" s="2" t="s">
        <v>683</v>
      </c>
      <c r="G2981" s="12">
        <v>41.67</v>
      </c>
      <c r="H2981" s="59" t="s">
        <v>25146</v>
      </c>
      <c r="I2981" s="2" t="s">
        <v>3434</v>
      </c>
      <c r="J2981" t="str">
        <f t="shared" si="1"/>
        <v>9704-TOLIKARA</v>
      </c>
      <c r="K2981">
        <f t="shared" si="2"/>
        <v>1</v>
      </c>
    </row>
    <row r="2982">
      <c r="A2982" s="9" t="s">
        <v>25147</v>
      </c>
      <c r="B2982" s="10" t="s">
        <v>25148</v>
      </c>
      <c r="C2982" s="2" t="s">
        <v>159</v>
      </c>
      <c r="D2982" s="2" t="s">
        <v>2551</v>
      </c>
      <c r="E2982" s="2" t="s">
        <v>2575</v>
      </c>
      <c r="F2982" s="2" t="s">
        <v>25149</v>
      </c>
      <c r="G2982" s="12">
        <v>41.67</v>
      </c>
      <c r="H2982" s="59" t="s">
        <v>25150</v>
      </c>
      <c r="I2982" s="2" t="s">
        <v>3434</v>
      </c>
      <c r="J2982" t="str">
        <f t="shared" si="1"/>
        <v>9704-TOLIKARA</v>
      </c>
      <c r="K2982">
        <f t="shared" si="2"/>
        <v>1</v>
      </c>
    </row>
    <row r="2983">
      <c r="A2983" s="9" t="s">
        <v>25151</v>
      </c>
      <c r="B2983" s="10" t="s">
        <v>25152</v>
      </c>
      <c r="C2983" s="2" t="s">
        <v>159</v>
      </c>
      <c r="D2983" s="2" t="s">
        <v>2551</v>
      </c>
      <c r="E2983" s="2" t="s">
        <v>2575</v>
      </c>
      <c r="F2983" s="2" t="s">
        <v>25153</v>
      </c>
      <c r="G2983" s="12">
        <v>41.67</v>
      </c>
      <c r="H2983" s="59" t="s">
        <v>25154</v>
      </c>
      <c r="I2983" s="2" t="s">
        <v>3434</v>
      </c>
      <c r="J2983" t="str">
        <f t="shared" si="1"/>
        <v>9704-TOLIKARA</v>
      </c>
      <c r="K2983">
        <f t="shared" si="2"/>
        <v>1</v>
      </c>
    </row>
    <row r="2984">
      <c r="A2984" s="9" t="s">
        <v>25155</v>
      </c>
      <c r="B2984" s="10" t="s">
        <v>25156</v>
      </c>
      <c r="C2984" s="2" t="s">
        <v>159</v>
      </c>
      <c r="D2984" s="2" t="s">
        <v>2551</v>
      </c>
      <c r="E2984" s="2" t="s">
        <v>2575</v>
      </c>
      <c r="F2984" s="2" t="s">
        <v>25157</v>
      </c>
      <c r="G2984" s="12">
        <v>41.67</v>
      </c>
      <c r="H2984" s="59" t="s">
        <v>25158</v>
      </c>
      <c r="I2984" s="2" t="s">
        <v>3434</v>
      </c>
      <c r="J2984" t="str">
        <f t="shared" si="1"/>
        <v>9704-TOLIKARA</v>
      </c>
      <c r="K2984">
        <f t="shared" si="2"/>
        <v>1</v>
      </c>
    </row>
    <row r="2985">
      <c r="A2985" s="9" t="s">
        <v>25159</v>
      </c>
      <c r="B2985" s="10" t="s">
        <v>25160</v>
      </c>
      <c r="C2985" s="2" t="s">
        <v>159</v>
      </c>
      <c r="D2985" s="2" t="s">
        <v>2551</v>
      </c>
      <c r="E2985" s="2" t="s">
        <v>2575</v>
      </c>
      <c r="F2985" s="2" t="s">
        <v>25161</v>
      </c>
      <c r="G2985" s="12">
        <v>41.67</v>
      </c>
      <c r="H2985" s="59" t="s">
        <v>25162</v>
      </c>
      <c r="I2985" s="2" t="s">
        <v>3434</v>
      </c>
      <c r="J2985" t="str">
        <f t="shared" si="1"/>
        <v>9704-TOLIKARA</v>
      </c>
      <c r="K2985">
        <f t="shared" si="2"/>
        <v>1</v>
      </c>
    </row>
    <row r="2986">
      <c r="A2986" s="9" t="s">
        <v>25163</v>
      </c>
      <c r="B2986" s="10" t="s">
        <v>25164</v>
      </c>
      <c r="C2986" s="2" t="s">
        <v>159</v>
      </c>
      <c r="D2986" s="2" t="s">
        <v>2551</v>
      </c>
      <c r="E2986" s="2" t="s">
        <v>2575</v>
      </c>
      <c r="F2986" s="2" t="s">
        <v>25165</v>
      </c>
      <c r="G2986" s="12">
        <v>41.67</v>
      </c>
      <c r="H2986" s="59" t="s">
        <v>25166</v>
      </c>
      <c r="I2986" s="2" t="s">
        <v>3434</v>
      </c>
      <c r="J2986" t="str">
        <f t="shared" si="1"/>
        <v>9704-TOLIKARA</v>
      </c>
      <c r="K2986">
        <f t="shared" si="2"/>
        <v>1</v>
      </c>
    </row>
    <row r="2987">
      <c r="A2987" s="9" t="s">
        <v>25167</v>
      </c>
      <c r="B2987" s="10" t="s">
        <v>2574</v>
      </c>
      <c r="C2987" s="2" t="s">
        <v>159</v>
      </c>
      <c r="D2987" s="2" t="s">
        <v>2551</v>
      </c>
      <c r="E2987" s="2" t="s">
        <v>2575</v>
      </c>
      <c r="F2987" s="2" t="s">
        <v>2576</v>
      </c>
      <c r="G2987" s="12">
        <v>41.67</v>
      </c>
      <c r="H2987" s="59" t="s">
        <v>25168</v>
      </c>
      <c r="I2987" s="2" t="s">
        <v>3434</v>
      </c>
      <c r="J2987" t="str">
        <f t="shared" si="1"/>
        <v>9704-TOLIKARA</v>
      </c>
      <c r="K2987">
        <f t="shared" si="2"/>
        <v>1</v>
      </c>
    </row>
    <row r="2988">
      <c r="A2988" s="9" t="s">
        <v>25169</v>
      </c>
      <c r="B2988" s="10" t="s">
        <v>25170</v>
      </c>
      <c r="C2988" s="2" t="s">
        <v>159</v>
      </c>
      <c r="D2988" s="2" t="s">
        <v>2551</v>
      </c>
      <c r="E2988" s="2" t="s">
        <v>2575</v>
      </c>
      <c r="F2988" s="2" t="s">
        <v>25171</v>
      </c>
      <c r="G2988" s="12">
        <v>41.67</v>
      </c>
      <c r="H2988" s="59" t="s">
        <v>25172</v>
      </c>
      <c r="I2988" s="2" t="s">
        <v>3434</v>
      </c>
      <c r="J2988" t="str">
        <f t="shared" si="1"/>
        <v>9704-TOLIKARA</v>
      </c>
      <c r="K2988">
        <f t="shared" si="2"/>
        <v>1</v>
      </c>
    </row>
    <row r="2989">
      <c r="A2989" s="9" t="s">
        <v>25173</v>
      </c>
      <c r="B2989" s="10" t="s">
        <v>25174</v>
      </c>
      <c r="C2989" s="2" t="s">
        <v>159</v>
      </c>
      <c r="D2989" s="2" t="s">
        <v>2551</v>
      </c>
      <c r="E2989" s="2" t="s">
        <v>2575</v>
      </c>
      <c r="F2989" s="2" t="s">
        <v>25175</v>
      </c>
      <c r="G2989" s="12">
        <v>41.67</v>
      </c>
      <c r="H2989" s="59" t="s">
        <v>25176</v>
      </c>
      <c r="I2989" s="2" t="s">
        <v>3434</v>
      </c>
      <c r="J2989" t="str">
        <f t="shared" si="1"/>
        <v>9704-TOLIKARA</v>
      </c>
      <c r="K2989">
        <f t="shared" si="2"/>
        <v>1</v>
      </c>
    </row>
    <row r="2990">
      <c r="A2990" s="9" t="s">
        <v>25177</v>
      </c>
      <c r="B2990" s="10" t="s">
        <v>25178</v>
      </c>
      <c r="C2990" s="2" t="s">
        <v>159</v>
      </c>
      <c r="D2990" s="2" t="s">
        <v>2551</v>
      </c>
      <c r="E2990" s="2" t="s">
        <v>2575</v>
      </c>
      <c r="F2990" s="2" t="s">
        <v>25179</v>
      </c>
      <c r="G2990" s="12">
        <v>41.67</v>
      </c>
      <c r="H2990" s="59" t="s">
        <v>25180</v>
      </c>
      <c r="I2990" s="2" t="s">
        <v>3434</v>
      </c>
      <c r="J2990" t="str">
        <f t="shared" si="1"/>
        <v>9704-TOLIKARA</v>
      </c>
      <c r="K2990">
        <f t="shared" si="2"/>
        <v>1</v>
      </c>
    </row>
    <row r="2991">
      <c r="A2991" s="9" t="s">
        <v>25181</v>
      </c>
      <c r="B2991" s="10" t="s">
        <v>2729</v>
      </c>
      <c r="C2991" s="2" t="s">
        <v>159</v>
      </c>
      <c r="D2991" s="2" t="s">
        <v>676</v>
      </c>
      <c r="E2991" s="2" t="s">
        <v>2710</v>
      </c>
      <c r="F2991" s="2" t="s">
        <v>2732</v>
      </c>
      <c r="G2991" s="12">
        <v>41.67</v>
      </c>
      <c r="H2991" s="59" t="s">
        <v>25182</v>
      </c>
      <c r="I2991" s="2" t="s">
        <v>3434</v>
      </c>
      <c r="J2991" t="str">
        <f t="shared" si="1"/>
        <v>9706-YALIMO</v>
      </c>
      <c r="K2991">
        <f t="shared" si="2"/>
        <v>1</v>
      </c>
    </row>
    <row r="2992">
      <c r="A2992" s="9" t="s">
        <v>25183</v>
      </c>
      <c r="B2992" s="10" t="s">
        <v>25184</v>
      </c>
      <c r="C2992" s="2" t="s">
        <v>159</v>
      </c>
      <c r="D2992" s="2" t="s">
        <v>676</v>
      </c>
      <c r="E2992" s="2" t="s">
        <v>2710</v>
      </c>
      <c r="F2992" s="2" t="s">
        <v>25185</v>
      </c>
      <c r="G2992" s="12">
        <v>41.67</v>
      </c>
      <c r="H2992" s="59" t="s">
        <v>25186</v>
      </c>
      <c r="I2992" s="2" t="s">
        <v>3434</v>
      </c>
      <c r="J2992" t="str">
        <f t="shared" si="1"/>
        <v>9706-YALIMO</v>
      </c>
      <c r="K2992">
        <f t="shared" si="2"/>
        <v>1</v>
      </c>
    </row>
    <row r="2993">
      <c r="A2993" s="9" t="s">
        <v>25187</v>
      </c>
      <c r="B2993" s="10" t="s">
        <v>2773</v>
      </c>
      <c r="C2993" s="2" t="s">
        <v>159</v>
      </c>
      <c r="D2993" s="2" t="s">
        <v>676</v>
      </c>
      <c r="E2993" s="2" t="s">
        <v>786</v>
      </c>
      <c r="F2993" s="2" t="s">
        <v>2775</v>
      </c>
      <c r="G2993" s="12">
        <v>41.67</v>
      </c>
      <c r="H2993" s="59" t="s">
        <v>25188</v>
      </c>
      <c r="I2993" s="2" t="s">
        <v>3434</v>
      </c>
      <c r="J2993" t="str">
        <f t="shared" si="1"/>
        <v>9706-YALIMO</v>
      </c>
      <c r="K2993">
        <f t="shared" si="2"/>
        <v>1</v>
      </c>
    </row>
    <row r="2994">
      <c r="A2994" s="9" t="s">
        <v>2130</v>
      </c>
      <c r="B2994" s="10" t="s">
        <v>2142</v>
      </c>
      <c r="C2994" s="2" t="s">
        <v>159</v>
      </c>
      <c r="D2994" s="2" t="s">
        <v>987</v>
      </c>
      <c r="E2994" s="2" t="s">
        <v>1987</v>
      </c>
      <c r="F2994" s="2" t="s">
        <v>2144</v>
      </c>
      <c r="G2994" s="12">
        <v>41.67</v>
      </c>
      <c r="H2994" s="59" t="s">
        <v>25189</v>
      </c>
      <c r="I2994" s="2" t="s">
        <v>3434</v>
      </c>
      <c r="J2994" t="str">
        <f t="shared" si="1"/>
        <v>9707-YAHUKIMO</v>
      </c>
      <c r="K2994">
        <f t="shared" si="2"/>
        <v>1</v>
      </c>
    </row>
    <row r="2995">
      <c r="A2995" s="9" t="s">
        <v>2251</v>
      </c>
      <c r="B2995" s="10" t="s">
        <v>2259</v>
      </c>
      <c r="C2995" s="2" t="s">
        <v>159</v>
      </c>
      <c r="D2995" s="2" t="s">
        <v>987</v>
      </c>
      <c r="E2995" s="2" t="s">
        <v>1987</v>
      </c>
      <c r="F2995" s="2" t="s">
        <v>2261</v>
      </c>
      <c r="G2995" s="12">
        <v>41.67</v>
      </c>
      <c r="H2995" s="59" t="s">
        <v>25190</v>
      </c>
      <c r="I2995" s="2" t="s">
        <v>3434</v>
      </c>
      <c r="J2995" t="str">
        <f t="shared" si="1"/>
        <v>9707-YAHUKIMO</v>
      </c>
      <c r="K2995">
        <f t="shared" si="2"/>
        <v>1</v>
      </c>
    </row>
    <row r="2996">
      <c r="A2996" s="9" t="s">
        <v>25191</v>
      </c>
      <c r="B2996" s="10" t="s">
        <v>25192</v>
      </c>
      <c r="C2996" s="2" t="s">
        <v>159</v>
      </c>
      <c r="D2996" s="2" t="s">
        <v>987</v>
      </c>
      <c r="E2996" s="2" t="s">
        <v>2884</v>
      </c>
      <c r="F2996" s="2" t="s">
        <v>25193</v>
      </c>
      <c r="G2996" s="12">
        <v>41.67</v>
      </c>
      <c r="H2996" s="59" t="s">
        <v>25194</v>
      </c>
      <c r="I2996" s="2" t="s">
        <v>3434</v>
      </c>
      <c r="J2996" t="str">
        <f t="shared" si="1"/>
        <v>9707-YAHUKIMO</v>
      </c>
      <c r="K2996">
        <f t="shared" si="2"/>
        <v>1</v>
      </c>
    </row>
    <row r="2997">
      <c r="A2997" s="9" t="s">
        <v>25195</v>
      </c>
      <c r="B2997" s="10" t="s">
        <v>2882</v>
      </c>
      <c r="C2997" s="2" t="s">
        <v>159</v>
      </c>
      <c r="D2997" s="2" t="s">
        <v>987</v>
      </c>
      <c r="E2997" s="2" t="s">
        <v>2884</v>
      </c>
      <c r="F2997" s="2" t="s">
        <v>2884</v>
      </c>
      <c r="G2997" s="12">
        <v>41.67</v>
      </c>
      <c r="H2997" s="59" t="s">
        <v>25196</v>
      </c>
      <c r="I2997" s="2" t="s">
        <v>3434</v>
      </c>
      <c r="J2997" t="str">
        <f t="shared" si="1"/>
        <v>9707-YAHUKIMO</v>
      </c>
      <c r="K2997">
        <f t="shared" si="2"/>
        <v>1</v>
      </c>
    </row>
    <row r="2998">
      <c r="A2998" s="9" t="s">
        <v>24722</v>
      </c>
      <c r="B2998" s="10" t="s">
        <v>24723</v>
      </c>
      <c r="C2998" s="2" t="s">
        <v>159</v>
      </c>
      <c r="D2998" s="2" t="s">
        <v>987</v>
      </c>
      <c r="E2998" s="2" t="s">
        <v>2884</v>
      </c>
      <c r="F2998" s="2" t="s">
        <v>24724</v>
      </c>
      <c r="G2998" s="12">
        <v>41.67</v>
      </c>
      <c r="H2998" s="59" t="s">
        <v>25197</v>
      </c>
      <c r="I2998" s="2" t="s">
        <v>3434</v>
      </c>
      <c r="J2998" t="str">
        <f t="shared" si="1"/>
        <v>9707-YAHUKIMO</v>
      </c>
      <c r="K2998">
        <f t="shared" si="2"/>
        <v>1</v>
      </c>
    </row>
    <row r="2999">
      <c r="A2999" s="9" t="s">
        <v>25198</v>
      </c>
      <c r="B2999" s="10" t="s">
        <v>25199</v>
      </c>
      <c r="C2999" s="2" t="s">
        <v>159</v>
      </c>
      <c r="D2999" s="2" t="s">
        <v>987</v>
      </c>
      <c r="E2999" s="2" t="s">
        <v>2884</v>
      </c>
      <c r="F2999" s="2" t="s">
        <v>25200</v>
      </c>
      <c r="G2999" s="12">
        <v>41.67</v>
      </c>
      <c r="H2999" s="59" t="s">
        <v>25201</v>
      </c>
      <c r="I2999" s="2" t="s">
        <v>3434</v>
      </c>
      <c r="J2999" t="str">
        <f t="shared" si="1"/>
        <v>9707-YAHUKIMO</v>
      </c>
      <c r="K2999">
        <f t="shared" si="2"/>
        <v>1</v>
      </c>
    </row>
    <row r="3000">
      <c r="A3000" s="9" t="s">
        <v>25202</v>
      </c>
      <c r="B3000" s="10" t="s">
        <v>25203</v>
      </c>
      <c r="C3000" s="2" t="s">
        <v>159</v>
      </c>
      <c r="D3000" s="2" t="s">
        <v>987</v>
      </c>
      <c r="E3000" s="2" t="s">
        <v>2884</v>
      </c>
      <c r="F3000" s="2" t="s">
        <v>25204</v>
      </c>
      <c r="G3000" s="12">
        <v>41.67</v>
      </c>
      <c r="H3000" s="59" t="s">
        <v>25205</v>
      </c>
      <c r="I3000" s="2" t="s">
        <v>3434</v>
      </c>
      <c r="J3000" t="str">
        <f t="shared" si="1"/>
        <v>9707-YAHUKIMO</v>
      </c>
      <c r="K3000">
        <f t="shared" si="2"/>
        <v>1</v>
      </c>
    </row>
    <row r="3001">
      <c r="A3001" s="9" t="s">
        <v>24725</v>
      </c>
      <c r="B3001" s="10" t="s">
        <v>24726</v>
      </c>
      <c r="C3001" s="2" t="s">
        <v>159</v>
      </c>
      <c r="D3001" s="2" t="s">
        <v>987</v>
      </c>
      <c r="E3001" s="2" t="s">
        <v>2884</v>
      </c>
      <c r="F3001" s="2" t="s">
        <v>24727</v>
      </c>
      <c r="G3001" s="12">
        <v>41.67</v>
      </c>
      <c r="H3001" s="59" t="s">
        <v>25206</v>
      </c>
      <c r="I3001" s="2" t="s">
        <v>3434</v>
      </c>
      <c r="J3001" t="str">
        <f t="shared" si="1"/>
        <v>9707-YAHUKIMO</v>
      </c>
      <c r="K3001">
        <f t="shared" si="2"/>
        <v>1</v>
      </c>
    </row>
    <row r="3002">
      <c r="A3002" s="9" t="s">
        <v>25207</v>
      </c>
      <c r="B3002" s="10" t="s">
        <v>25208</v>
      </c>
      <c r="C3002" s="2" t="s">
        <v>159</v>
      </c>
      <c r="D3002" s="2" t="s">
        <v>987</v>
      </c>
      <c r="E3002" s="2" t="s">
        <v>2884</v>
      </c>
      <c r="F3002" s="2" t="s">
        <v>25209</v>
      </c>
      <c r="G3002" s="12">
        <v>41.67</v>
      </c>
      <c r="H3002" s="59" t="s">
        <v>25210</v>
      </c>
      <c r="I3002" s="2" t="s">
        <v>3434</v>
      </c>
      <c r="J3002" t="str">
        <f t="shared" si="1"/>
        <v>9707-YAHUKIMO</v>
      </c>
      <c r="K3002">
        <f t="shared" si="2"/>
        <v>1</v>
      </c>
    </row>
    <row r="3003">
      <c r="A3003" s="9" t="s">
        <v>25211</v>
      </c>
      <c r="B3003" s="10" t="s">
        <v>25212</v>
      </c>
      <c r="C3003" s="2" t="s">
        <v>159</v>
      </c>
      <c r="D3003" s="2" t="s">
        <v>987</v>
      </c>
      <c r="E3003" s="2" t="s">
        <v>25213</v>
      </c>
      <c r="F3003" s="2" t="s">
        <v>25213</v>
      </c>
      <c r="G3003" s="12">
        <v>41.67</v>
      </c>
      <c r="H3003" s="59" t="s">
        <v>25214</v>
      </c>
      <c r="I3003" s="2" t="s">
        <v>3434</v>
      </c>
      <c r="J3003" t="str">
        <f t="shared" si="1"/>
        <v>9707-YAHUKIMO</v>
      </c>
      <c r="K3003">
        <f t="shared" si="2"/>
        <v>1</v>
      </c>
    </row>
    <row r="3004">
      <c r="A3004" s="9" t="s">
        <v>25215</v>
      </c>
      <c r="B3004" s="10" t="s">
        <v>25216</v>
      </c>
      <c r="C3004" s="2" t="s">
        <v>159</v>
      </c>
      <c r="D3004" s="2" t="s">
        <v>987</v>
      </c>
      <c r="E3004" s="2" t="s">
        <v>25213</v>
      </c>
      <c r="F3004" s="2" t="s">
        <v>25217</v>
      </c>
      <c r="G3004" s="12">
        <v>41.67</v>
      </c>
      <c r="H3004" s="59" t="s">
        <v>25218</v>
      </c>
      <c r="I3004" s="2" t="s">
        <v>3434</v>
      </c>
      <c r="J3004" t="str">
        <f t="shared" si="1"/>
        <v>9707-YAHUKIMO</v>
      </c>
      <c r="K3004">
        <f t="shared" si="2"/>
        <v>1</v>
      </c>
    </row>
    <row r="3005">
      <c r="A3005" s="9" t="s">
        <v>25219</v>
      </c>
      <c r="B3005" s="10" t="s">
        <v>25220</v>
      </c>
      <c r="C3005" s="2" t="s">
        <v>159</v>
      </c>
      <c r="D3005" s="2" t="s">
        <v>987</v>
      </c>
      <c r="E3005" s="2" t="s">
        <v>25213</v>
      </c>
      <c r="F3005" s="2" t="s">
        <v>25221</v>
      </c>
      <c r="G3005" s="12">
        <v>41.67</v>
      </c>
      <c r="H3005" s="59" t="s">
        <v>25222</v>
      </c>
      <c r="I3005" s="2" t="s">
        <v>3434</v>
      </c>
      <c r="J3005" t="str">
        <f t="shared" si="1"/>
        <v>9707-YAHUKIMO</v>
      </c>
      <c r="K3005">
        <f t="shared" si="2"/>
        <v>1</v>
      </c>
    </row>
    <row r="3006">
      <c r="A3006" s="9" t="s">
        <v>25223</v>
      </c>
      <c r="B3006" s="10" t="s">
        <v>25224</v>
      </c>
      <c r="C3006" s="2" t="s">
        <v>159</v>
      </c>
      <c r="D3006" s="2" t="s">
        <v>987</v>
      </c>
      <c r="E3006" s="2" t="s">
        <v>25213</v>
      </c>
      <c r="F3006" s="2" t="s">
        <v>25225</v>
      </c>
      <c r="G3006" s="12">
        <v>41.67</v>
      </c>
      <c r="H3006" s="59" t="s">
        <v>25226</v>
      </c>
      <c r="I3006" s="2" t="s">
        <v>3434</v>
      </c>
      <c r="J3006" t="str">
        <f t="shared" si="1"/>
        <v>9707-YAHUKIMO</v>
      </c>
      <c r="K3006">
        <f t="shared" si="2"/>
        <v>1</v>
      </c>
    </row>
    <row r="3007">
      <c r="A3007" s="9" t="s">
        <v>25227</v>
      </c>
      <c r="B3007" s="10" t="s">
        <v>25228</v>
      </c>
      <c r="C3007" s="2" t="s">
        <v>159</v>
      </c>
      <c r="D3007" s="2" t="s">
        <v>987</v>
      </c>
      <c r="E3007" s="2" t="s">
        <v>25213</v>
      </c>
      <c r="F3007" s="2" t="s">
        <v>25229</v>
      </c>
      <c r="G3007" s="12">
        <v>41.67</v>
      </c>
      <c r="H3007" s="59" t="s">
        <v>25230</v>
      </c>
      <c r="I3007" s="2" t="s">
        <v>3434</v>
      </c>
      <c r="J3007" t="str">
        <f t="shared" si="1"/>
        <v>9707-YAHUKIMO</v>
      </c>
      <c r="K3007">
        <f t="shared" si="2"/>
        <v>1</v>
      </c>
    </row>
    <row r="3008">
      <c r="A3008" s="9" t="s">
        <v>25231</v>
      </c>
      <c r="B3008" s="10" t="s">
        <v>25232</v>
      </c>
      <c r="C3008" s="2" t="s">
        <v>159</v>
      </c>
      <c r="D3008" s="2" t="s">
        <v>987</v>
      </c>
      <c r="E3008" s="2" t="s">
        <v>25213</v>
      </c>
      <c r="F3008" s="2" t="s">
        <v>25233</v>
      </c>
      <c r="G3008" s="12">
        <v>41.67</v>
      </c>
      <c r="H3008" s="59" t="s">
        <v>25234</v>
      </c>
      <c r="I3008" s="2" t="s">
        <v>3434</v>
      </c>
      <c r="J3008" t="str">
        <f t="shared" si="1"/>
        <v>9707-YAHUKIMO</v>
      </c>
      <c r="K3008">
        <f t="shared" si="2"/>
        <v>1</v>
      </c>
    </row>
    <row r="3009">
      <c r="A3009" s="9" t="s">
        <v>25235</v>
      </c>
      <c r="B3009" s="10" t="s">
        <v>25236</v>
      </c>
      <c r="C3009" s="2" t="s">
        <v>159</v>
      </c>
      <c r="D3009" s="2" t="s">
        <v>987</v>
      </c>
      <c r="E3009" s="2" t="s">
        <v>25213</v>
      </c>
      <c r="F3009" s="2" t="s">
        <v>25237</v>
      </c>
      <c r="G3009" s="12">
        <v>41.67</v>
      </c>
      <c r="H3009" s="59" t="s">
        <v>25238</v>
      </c>
      <c r="I3009" s="2" t="s">
        <v>3434</v>
      </c>
      <c r="J3009" t="str">
        <f t="shared" si="1"/>
        <v>9707-YAHUKIMO</v>
      </c>
      <c r="K3009">
        <f t="shared" si="2"/>
        <v>1</v>
      </c>
    </row>
    <row r="3010">
      <c r="A3010" s="9" t="s">
        <v>22242</v>
      </c>
      <c r="B3010" s="10" t="s">
        <v>2928</v>
      </c>
      <c r="C3010" s="2" t="s">
        <v>159</v>
      </c>
      <c r="D3010" s="2" t="s">
        <v>987</v>
      </c>
      <c r="E3010" s="2" t="s">
        <v>2929</v>
      </c>
      <c r="F3010" s="2" t="s">
        <v>2929</v>
      </c>
      <c r="G3010" s="12">
        <v>41.67</v>
      </c>
      <c r="H3010" s="59" t="s">
        <v>25239</v>
      </c>
      <c r="I3010" s="2" t="s">
        <v>3434</v>
      </c>
      <c r="J3010" t="str">
        <f t="shared" si="1"/>
        <v>9707-YAHUKIMO</v>
      </c>
      <c r="K3010">
        <f t="shared" si="2"/>
        <v>1</v>
      </c>
    </row>
    <row r="3011">
      <c r="A3011" s="9" t="s">
        <v>22327</v>
      </c>
      <c r="B3011" s="10" t="s">
        <v>22331</v>
      </c>
      <c r="C3011" s="2" t="s">
        <v>159</v>
      </c>
      <c r="D3011" s="2" t="s">
        <v>987</v>
      </c>
      <c r="E3011" s="2" t="s">
        <v>2929</v>
      </c>
      <c r="F3011" s="2" t="s">
        <v>22332</v>
      </c>
      <c r="G3011" s="12">
        <v>41.67</v>
      </c>
      <c r="H3011" s="59" t="s">
        <v>25240</v>
      </c>
      <c r="I3011" s="2" t="s">
        <v>3434</v>
      </c>
      <c r="J3011" t="str">
        <f t="shared" si="1"/>
        <v>9707-YAHUKIMO</v>
      </c>
      <c r="K3011">
        <f t="shared" si="2"/>
        <v>1</v>
      </c>
    </row>
    <row r="3012">
      <c r="A3012" s="9" t="s">
        <v>25241</v>
      </c>
      <c r="B3012" s="10" t="s">
        <v>2936</v>
      </c>
      <c r="C3012" s="2" t="s">
        <v>159</v>
      </c>
      <c r="D3012" s="2" t="s">
        <v>987</v>
      </c>
      <c r="E3012" s="2" t="s">
        <v>2933</v>
      </c>
      <c r="F3012" s="2" t="s">
        <v>2937</v>
      </c>
      <c r="G3012" s="12">
        <v>41.67</v>
      </c>
      <c r="H3012" s="59" t="s">
        <v>25242</v>
      </c>
      <c r="I3012" s="2" t="s">
        <v>3434</v>
      </c>
      <c r="J3012" t="str">
        <f t="shared" si="1"/>
        <v>9707-YAHUKIMO</v>
      </c>
      <c r="K3012">
        <f t="shared" si="2"/>
        <v>1</v>
      </c>
    </row>
    <row r="3013">
      <c r="A3013" s="9" t="s">
        <v>25243</v>
      </c>
      <c r="B3013" s="10" t="s">
        <v>25244</v>
      </c>
      <c r="C3013" s="2" t="s">
        <v>159</v>
      </c>
      <c r="D3013" s="2" t="s">
        <v>987</v>
      </c>
      <c r="E3013" s="2" t="s">
        <v>2951</v>
      </c>
      <c r="F3013" s="2" t="s">
        <v>25245</v>
      </c>
      <c r="G3013" s="12">
        <v>41.67</v>
      </c>
      <c r="H3013" s="59" t="s">
        <v>25246</v>
      </c>
      <c r="I3013" s="2" t="s">
        <v>3434</v>
      </c>
      <c r="J3013" t="str">
        <f t="shared" si="1"/>
        <v>9707-YAHUKIMO</v>
      </c>
      <c r="K3013">
        <f t="shared" si="2"/>
        <v>1</v>
      </c>
    </row>
    <row r="3014">
      <c r="A3014" s="9" t="s">
        <v>25247</v>
      </c>
      <c r="B3014" s="10" t="s">
        <v>25248</v>
      </c>
      <c r="C3014" s="2" t="s">
        <v>159</v>
      </c>
      <c r="D3014" s="2" t="s">
        <v>987</v>
      </c>
      <c r="E3014" s="2" t="s">
        <v>2951</v>
      </c>
      <c r="F3014" s="2" t="s">
        <v>25249</v>
      </c>
      <c r="G3014" s="12">
        <v>41.67</v>
      </c>
      <c r="H3014" s="59" t="s">
        <v>25250</v>
      </c>
      <c r="I3014" s="2" t="s">
        <v>3434</v>
      </c>
      <c r="J3014" t="str">
        <f t="shared" si="1"/>
        <v>9707-YAHUKIMO</v>
      </c>
      <c r="K3014">
        <f t="shared" si="2"/>
        <v>1</v>
      </c>
    </row>
    <row r="3015">
      <c r="A3015" s="9" t="s">
        <v>25251</v>
      </c>
      <c r="B3015" s="10" t="s">
        <v>25252</v>
      </c>
      <c r="C3015" s="2" t="s">
        <v>159</v>
      </c>
      <c r="D3015" s="2" t="s">
        <v>987</v>
      </c>
      <c r="E3015" s="2" t="s">
        <v>2951</v>
      </c>
      <c r="F3015" s="2" t="s">
        <v>25253</v>
      </c>
      <c r="G3015" s="12">
        <v>41.67</v>
      </c>
      <c r="H3015" s="59" t="s">
        <v>25254</v>
      </c>
      <c r="I3015" s="2" t="s">
        <v>3434</v>
      </c>
      <c r="J3015" t="str">
        <f t="shared" si="1"/>
        <v>9707-YAHUKIMO</v>
      </c>
      <c r="K3015">
        <f t="shared" si="2"/>
        <v>1</v>
      </c>
    </row>
    <row r="3016">
      <c r="A3016" s="9" t="s">
        <v>24747</v>
      </c>
      <c r="B3016" s="10" t="s">
        <v>24748</v>
      </c>
      <c r="C3016" s="2" t="s">
        <v>159</v>
      </c>
      <c r="D3016" s="2" t="s">
        <v>987</v>
      </c>
      <c r="E3016" s="2" t="s">
        <v>24749</v>
      </c>
      <c r="F3016" s="2" t="s">
        <v>24750</v>
      </c>
      <c r="G3016" s="12">
        <v>41.67</v>
      </c>
      <c r="H3016" s="59" t="s">
        <v>25255</v>
      </c>
      <c r="I3016" s="2" t="s">
        <v>3434</v>
      </c>
      <c r="J3016" t="str">
        <f t="shared" si="1"/>
        <v>9707-YAHUKIMO</v>
      </c>
      <c r="K3016">
        <f t="shared" si="2"/>
        <v>1</v>
      </c>
    </row>
    <row r="3017">
      <c r="A3017" s="9" t="s">
        <v>25256</v>
      </c>
      <c r="B3017" s="10" t="s">
        <v>25257</v>
      </c>
      <c r="C3017" s="2" t="s">
        <v>159</v>
      </c>
      <c r="D3017" s="2" t="s">
        <v>987</v>
      </c>
      <c r="E3017" s="2" t="s">
        <v>24749</v>
      </c>
      <c r="F3017" s="2" t="s">
        <v>25258</v>
      </c>
      <c r="G3017" s="12">
        <v>41.67</v>
      </c>
      <c r="H3017" s="59" t="s">
        <v>25259</v>
      </c>
      <c r="I3017" s="2" t="s">
        <v>3434</v>
      </c>
      <c r="J3017" t="str">
        <f t="shared" si="1"/>
        <v>9707-YAHUKIMO</v>
      </c>
      <c r="K3017">
        <f t="shared" si="2"/>
        <v>1</v>
      </c>
    </row>
    <row r="3018">
      <c r="A3018" s="9" t="s">
        <v>24751</v>
      </c>
      <c r="B3018" s="10" t="s">
        <v>24752</v>
      </c>
      <c r="C3018" s="2" t="s">
        <v>159</v>
      </c>
      <c r="D3018" s="2" t="s">
        <v>987</v>
      </c>
      <c r="E3018" s="2" t="s">
        <v>24749</v>
      </c>
      <c r="F3018" s="2" t="s">
        <v>24753</v>
      </c>
      <c r="G3018" s="12">
        <v>41.67</v>
      </c>
      <c r="H3018" s="59" t="s">
        <v>25260</v>
      </c>
      <c r="I3018" s="2" t="s">
        <v>3434</v>
      </c>
      <c r="J3018" t="str">
        <f t="shared" si="1"/>
        <v>9707-YAHUKIMO</v>
      </c>
      <c r="K3018">
        <f t="shared" si="2"/>
        <v>1</v>
      </c>
    </row>
    <row r="3019">
      <c r="A3019" s="9" t="s">
        <v>22839</v>
      </c>
      <c r="B3019" s="10" t="s">
        <v>22843</v>
      </c>
      <c r="C3019" s="2" t="s">
        <v>159</v>
      </c>
      <c r="D3019" s="2" t="s">
        <v>987</v>
      </c>
      <c r="E3019" s="2" t="s">
        <v>22836</v>
      </c>
      <c r="F3019" s="2" t="s">
        <v>22844</v>
      </c>
      <c r="G3019" s="12">
        <v>41.67</v>
      </c>
      <c r="H3019" s="59" t="s">
        <v>25261</v>
      </c>
      <c r="I3019" s="2" t="s">
        <v>3434</v>
      </c>
      <c r="J3019" t="str">
        <f t="shared" si="1"/>
        <v>9707-YAHUKIMO</v>
      </c>
      <c r="K3019">
        <f t="shared" si="2"/>
        <v>1</v>
      </c>
    </row>
    <row r="3020">
      <c r="A3020" s="9" t="s">
        <v>5788</v>
      </c>
      <c r="B3020" s="10" t="s">
        <v>5797</v>
      </c>
      <c r="C3020" s="2" t="s">
        <v>159</v>
      </c>
      <c r="D3020" s="2" t="s">
        <v>987</v>
      </c>
      <c r="E3020" s="2" t="s">
        <v>2972</v>
      </c>
      <c r="F3020" s="2" t="s">
        <v>5800</v>
      </c>
      <c r="G3020" s="12">
        <v>41.67</v>
      </c>
      <c r="H3020" s="59" t="s">
        <v>25262</v>
      </c>
      <c r="I3020" s="2" t="s">
        <v>3434</v>
      </c>
      <c r="J3020" t="str">
        <f t="shared" si="1"/>
        <v>9707-YAHUKIMO</v>
      </c>
      <c r="K3020">
        <f t="shared" si="2"/>
        <v>1</v>
      </c>
    </row>
    <row r="3021">
      <c r="A3021" s="9" t="s">
        <v>5803</v>
      </c>
      <c r="B3021" s="10" t="s">
        <v>5811</v>
      </c>
      <c r="C3021" s="2" t="s">
        <v>159</v>
      </c>
      <c r="D3021" s="2" t="s">
        <v>987</v>
      </c>
      <c r="E3021" s="2" t="s">
        <v>2972</v>
      </c>
      <c r="F3021" s="2" t="s">
        <v>5813</v>
      </c>
      <c r="G3021" s="12">
        <v>41.67</v>
      </c>
      <c r="H3021" s="59" t="s">
        <v>25263</v>
      </c>
      <c r="I3021" s="2" t="s">
        <v>3434</v>
      </c>
      <c r="J3021" t="str">
        <f t="shared" si="1"/>
        <v>9707-YAHUKIMO</v>
      </c>
      <c r="K3021">
        <f t="shared" si="2"/>
        <v>1</v>
      </c>
    </row>
    <row r="3022">
      <c r="A3022" s="9" t="s">
        <v>5817</v>
      </c>
      <c r="B3022" s="10" t="s">
        <v>5826</v>
      </c>
      <c r="C3022" s="2" t="s">
        <v>159</v>
      </c>
      <c r="D3022" s="2" t="s">
        <v>987</v>
      </c>
      <c r="E3022" s="2" t="s">
        <v>2972</v>
      </c>
      <c r="F3022" s="2" t="s">
        <v>5829</v>
      </c>
      <c r="G3022" s="12">
        <v>41.67</v>
      </c>
      <c r="H3022" s="59" t="s">
        <v>25264</v>
      </c>
      <c r="I3022" s="2" t="s">
        <v>3434</v>
      </c>
      <c r="J3022" t="str">
        <f t="shared" si="1"/>
        <v>9707-YAHUKIMO</v>
      </c>
      <c r="K3022">
        <f t="shared" si="2"/>
        <v>1</v>
      </c>
    </row>
    <row r="3023">
      <c r="A3023" s="9" t="s">
        <v>5832</v>
      </c>
      <c r="B3023" s="10" t="s">
        <v>5841</v>
      </c>
      <c r="C3023" s="2" t="s">
        <v>159</v>
      </c>
      <c r="D3023" s="2" t="s">
        <v>987</v>
      </c>
      <c r="E3023" s="2" t="s">
        <v>2972</v>
      </c>
      <c r="F3023" s="2" t="s">
        <v>5842</v>
      </c>
      <c r="G3023" s="12">
        <v>41.67</v>
      </c>
      <c r="H3023" s="59" t="s">
        <v>25265</v>
      </c>
      <c r="I3023" s="2" t="s">
        <v>3434</v>
      </c>
      <c r="J3023" t="str">
        <f t="shared" si="1"/>
        <v>9707-YAHUKIMO</v>
      </c>
      <c r="K3023">
        <f t="shared" si="2"/>
        <v>1</v>
      </c>
    </row>
    <row r="3024">
      <c r="A3024" s="9" t="s">
        <v>5845</v>
      </c>
      <c r="B3024" s="10" t="s">
        <v>5856</v>
      </c>
      <c r="C3024" s="2" t="s">
        <v>159</v>
      </c>
      <c r="D3024" s="2" t="s">
        <v>987</v>
      </c>
      <c r="E3024" s="2" t="s">
        <v>2972</v>
      </c>
      <c r="F3024" s="2" t="s">
        <v>2972</v>
      </c>
      <c r="G3024" s="12">
        <v>41.67</v>
      </c>
      <c r="H3024" s="59" t="s">
        <v>25266</v>
      </c>
      <c r="I3024" s="2" t="s">
        <v>3434</v>
      </c>
      <c r="J3024" t="str">
        <f t="shared" si="1"/>
        <v>9707-YAHUKIMO</v>
      </c>
      <c r="K3024">
        <f t="shared" si="2"/>
        <v>1</v>
      </c>
    </row>
    <row r="3025">
      <c r="A3025" s="9" t="s">
        <v>5862</v>
      </c>
      <c r="B3025" s="10" t="s">
        <v>5872</v>
      </c>
      <c r="C3025" s="2" t="s">
        <v>159</v>
      </c>
      <c r="D3025" s="2" t="s">
        <v>987</v>
      </c>
      <c r="E3025" s="2" t="s">
        <v>2972</v>
      </c>
      <c r="F3025" s="2" t="s">
        <v>5873</v>
      </c>
      <c r="G3025" s="12">
        <v>41.67</v>
      </c>
      <c r="H3025" s="59" t="s">
        <v>25267</v>
      </c>
      <c r="I3025" s="2" t="s">
        <v>3434</v>
      </c>
      <c r="J3025" t="str">
        <f t="shared" si="1"/>
        <v>9707-YAHUKIMO</v>
      </c>
      <c r="K3025">
        <f t="shared" si="2"/>
        <v>1</v>
      </c>
    </row>
    <row r="3026">
      <c r="A3026" s="9" t="s">
        <v>5876</v>
      </c>
      <c r="B3026" s="10" t="s">
        <v>5890</v>
      </c>
      <c r="C3026" s="2" t="s">
        <v>159</v>
      </c>
      <c r="D3026" s="2" t="s">
        <v>987</v>
      </c>
      <c r="E3026" s="2" t="s">
        <v>2972</v>
      </c>
      <c r="F3026" s="2" t="s">
        <v>5892</v>
      </c>
      <c r="G3026" s="12">
        <v>41.67</v>
      </c>
      <c r="H3026" s="59" t="s">
        <v>25268</v>
      </c>
      <c r="I3026" s="2" t="s">
        <v>3434</v>
      </c>
      <c r="J3026" t="str">
        <f t="shared" si="1"/>
        <v>9707-YAHUKIMO</v>
      </c>
      <c r="K3026">
        <f t="shared" si="2"/>
        <v>1</v>
      </c>
    </row>
    <row r="3027">
      <c r="A3027" s="9" t="s">
        <v>146</v>
      </c>
      <c r="B3027" s="10" t="s">
        <v>149</v>
      </c>
      <c r="C3027" s="2" t="s">
        <v>70</v>
      </c>
      <c r="D3027" s="2" t="s">
        <v>71</v>
      </c>
      <c r="E3027" s="2" t="s">
        <v>143</v>
      </c>
      <c r="F3027" s="2" t="s">
        <v>150</v>
      </c>
      <c r="G3027" s="12">
        <v>100.0</v>
      </c>
      <c r="H3027" s="2" t="s">
        <v>76</v>
      </c>
      <c r="I3027" s="2" t="s">
        <v>25269</v>
      </c>
      <c r="J3027" t="str">
        <f t="shared" si="1"/>
        <v>9403-JAYAPURA</v>
      </c>
      <c r="K3027">
        <f t="shared" si="2"/>
        <v>1</v>
      </c>
    </row>
    <row r="3028">
      <c r="A3028" s="9" t="s">
        <v>197</v>
      </c>
      <c r="B3028" s="10" t="s">
        <v>200</v>
      </c>
      <c r="C3028" s="2" t="s">
        <v>70</v>
      </c>
      <c r="D3028" s="2" t="s">
        <v>71</v>
      </c>
      <c r="E3028" s="2" t="s">
        <v>201</v>
      </c>
      <c r="F3028" s="2" t="s">
        <v>202</v>
      </c>
      <c r="G3028" s="12">
        <v>100.0</v>
      </c>
      <c r="H3028" s="2" t="s">
        <v>76</v>
      </c>
      <c r="I3028" s="2" t="s">
        <v>25269</v>
      </c>
      <c r="J3028" t="str">
        <f t="shared" si="1"/>
        <v>9403-JAYAPURA</v>
      </c>
      <c r="K3028">
        <f t="shared" si="2"/>
        <v>1</v>
      </c>
    </row>
    <row r="3029">
      <c r="A3029" s="9" t="s">
        <v>24973</v>
      </c>
      <c r="B3029" s="10" t="s">
        <v>962</v>
      </c>
      <c r="C3029" s="2" t="s">
        <v>70</v>
      </c>
      <c r="D3029" s="2" t="s">
        <v>71</v>
      </c>
      <c r="E3029" s="2" t="s">
        <v>201</v>
      </c>
      <c r="F3029" s="2" t="s">
        <v>964</v>
      </c>
      <c r="G3029" s="12">
        <v>100.0</v>
      </c>
      <c r="H3029" s="2" t="s">
        <v>76</v>
      </c>
      <c r="I3029" s="2" t="s">
        <v>25269</v>
      </c>
      <c r="J3029" t="str">
        <f t="shared" si="1"/>
        <v>9403-JAYAPURA</v>
      </c>
      <c r="K3029">
        <f t="shared" si="2"/>
        <v>1</v>
      </c>
    </row>
    <row r="3030">
      <c r="A3030" s="9" t="s">
        <v>205</v>
      </c>
      <c r="B3030" s="10" t="s">
        <v>208</v>
      </c>
      <c r="C3030" s="2" t="s">
        <v>70</v>
      </c>
      <c r="D3030" s="2" t="s">
        <v>71</v>
      </c>
      <c r="E3030" s="2" t="s">
        <v>201</v>
      </c>
      <c r="F3030" s="2" t="s">
        <v>209</v>
      </c>
      <c r="G3030" s="12">
        <v>100.0</v>
      </c>
      <c r="H3030" s="2" t="s">
        <v>76</v>
      </c>
      <c r="I3030" s="2" t="s">
        <v>25269</v>
      </c>
      <c r="J3030" t="str">
        <f t="shared" si="1"/>
        <v>9403-JAYAPURA</v>
      </c>
      <c r="K3030">
        <f t="shared" si="2"/>
        <v>1</v>
      </c>
    </row>
    <row r="3031">
      <c r="A3031" s="9" t="s">
        <v>213</v>
      </c>
      <c r="B3031" s="10" t="s">
        <v>216</v>
      </c>
      <c r="C3031" s="2" t="s">
        <v>70</v>
      </c>
      <c r="D3031" s="2" t="s">
        <v>71</v>
      </c>
      <c r="E3031" s="2" t="s">
        <v>201</v>
      </c>
      <c r="F3031" s="2" t="s">
        <v>217</v>
      </c>
      <c r="G3031" s="12">
        <v>100.0</v>
      </c>
      <c r="H3031" s="2" t="s">
        <v>76</v>
      </c>
      <c r="I3031" s="2" t="s">
        <v>25269</v>
      </c>
      <c r="J3031" t="str">
        <f t="shared" si="1"/>
        <v>9403-JAYAPURA</v>
      </c>
      <c r="K3031">
        <f t="shared" si="2"/>
        <v>1</v>
      </c>
    </row>
    <row r="3032">
      <c r="A3032" s="9" t="s">
        <v>3464</v>
      </c>
      <c r="B3032" s="10" t="s">
        <v>3474</v>
      </c>
      <c r="C3032" s="2" t="s">
        <v>70</v>
      </c>
      <c r="D3032" s="2" t="s">
        <v>71</v>
      </c>
      <c r="E3032" s="2" t="s">
        <v>201</v>
      </c>
      <c r="F3032" s="2" t="s">
        <v>3476</v>
      </c>
      <c r="G3032" s="12">
        <v>100.0</v>
      </c>
      <c r="H3032" s="2" t="s">
        <v>76</v>
      </c>
      <c r="I3032" s="2" t="s">
        <v>25269</v>
      </c>
      <c r="J3032" t="str">
        <f t="shared" si="1"/>
        <v>9403-JAYAPURA</v>
      </c>
      <c r="K3032">
        <f t="shared" si="2"/>
        <v>1</v>
      </c>
    </row>
    <row r="3033">
      <c r="A3033" s="9" t="s">
        <v>25270</v>
      </c>
      <c r="B3033" s="10" t="s">
        <v>25271</v>
      </c>
      <c r="C3033" s="2" t="s">
        <v>70</v>
      </c>
      <c r="D3033" s="2" t="s">
        <v>71</v>
      </c>
      <c r="E3033" s="2" t="s">
        <v>201</v>
      </c>
      <c r="F3033" s="2" t="s">
        <v>25272</v>
      </c>
      <c r="G3033" s="12">
        <v>100.0</v>
      </c>
      <c r="H3033" s="2" t="s">
        <v>76</v>
      </c>
      <c r="I3033" s="2" t="s">
        <v>25269</v>
      </c>
      <c r="J3033" t="str">
        <f t="shared" si="1"/>
        <v>9403-JAYAPURA</v>
      </c>
      <c r="K3033">
        <f t="shared" si="2"/>
        <v>1</v>
      </c>
    </row>
    <row r="3034">
      <c r="A3034" s="9" t="s">
        <v>25273</v>
      </c>
      <c r="B3034" s="10" t="s">
        <v>25274</v>
      </c>
      <c r="C3034" s="2" t="s">
        <v>70</v>
      </c>
      <c r="D3034" s="2" t="s">
        <v>71</v>
      </c>
      <c r="E3034" s="2" t="s">
        <v>201</v>
      </c>
      <c r="F3034" s="2" t="s">
        <v>25275</v>
      </c>
      <c r="G3034" s="12">
        <v>100.0</v>
      </c>
      <c r="H3034" s="2" t="s">
        <v>76</v>
      </c>
      <c r="I3034" s="2" t="s">
        <v>25269</v>
      </c>
      <c r="J3034" t="str">
        <f t="shared" si="1"/>
        <v>9403-JAYAPURA</v>
      </c>
      <c r="K3034">
        <f t="shared" si="2"/>
        <v>1</v>
      </c>
    </row>
    <row r="3035">
      <c r="A3035" s="9" t="s">
        <v>25276</v>
      </c>
      <c r="B3035" s="10" t="s">
        <v>25277</v>
      </c>
      <c r="C3035" s="2" t="s">
        <v>70</v>
      </c>
      <c r="D3035" s="2" t="s">
        <v>71</v>
      </c>
      <c r="E3035" s="2" t="s">
        <v>201</v>
      </c>
      <c r="F3035" s="2" t="s">
        <v>25278</v>
      </c>
      <c r="G3035" s="12">
        <v>100.0</v>
      </c>
      <c r="H3035" s="2" t="s">
        <v>76</v>
      </c>
      <c r="I3035" s="2" t="s">
        <v>25269</v>
      </c>
      <c r="J3035" t="str">
        <f t="shared" si="1"/>
        <v>9403-JAYAPURA</v>
      </c>
      <c r="K3035">
        <f t="shared" si="2"/>
        <v>1</v>
      </c>
    </row>
    <row r="3036">
      <c r="A3036" s="9" t="s">
        <v>218</v>
      </c>
      <c r="B3036" s="10" t="s">
        <v>224</v>
      </c>
      <c r="C3036" s="2" t="s">
        <v>70</v>
      </c>
      <c r="D3036" s="2" t="s">
        <v>71</v>
      </c>
      <c r="E3036" s="2" t="s">
        <v>201</v>
      </c>
      <c r="F3036" s="2" t="s">
        <v>225</v>
      </c>
      <c r="G3036" s="12">
        <v>100.0</v>
      </c>
      <c r="H3036" s="2" t="s">
        <v>76</v>
      </c>
      <c r="I3036" s="2" t="s">
        <v>25269</v>
      </c>
      <c r="J3036" t="str">
        <f t="shared" si="1"/>
        <v>9403-JAYAPURA</v>
      </c>
      <c r="K3036">
        <f t="shared" si="2"/>
        <v>1</v>
      </c>
    </row>
    <row r="3037">
      <c r="A3037" s="9" t="s">
        <v>226</v>
      </c>
      <c r="B3037" s="10" t="s">
        <v>230</v>
      </c>
      <c r="C3037" s="2" t="s">
        <v>70</v>
      </c>
      <c r="D3037" s="2" t="s">
        <v>71</v>
      </c>
      <c r="E3037" s="2" t="s">
        <v>201</v>
      </c>
      <c r="F3037" s="2" t="s">
        <v>231</v>
      </c>
      <c r="G3037" s="12">
        <v>100.0</v>
      </c>
      <c r="H3037" s="2" t="s">
        <v>76</v>
      </c>
      <c r="I3037" s="2" t="s">
        <v>25269</v>
      </c>
      <c r="J3037" t="str">
        <f t="shared" si="1"/>
        <v>9403-JAYAPURA</v>
      </c>
      <c r="K3037">
        <f t="shared" si="2"/>
        <v>1</v>
      </c>
    </row>
    <row r="3038">
      <c r="A3038" s="9" t="s">
        <v>24769</v>
      </c>
      <c r="B3038" s="10" t="s">
        <v>24770</v>
      </c>
      <c r="C3038" s="2" t="s">
        <v>70</v>
      </c>
      <c r="D3038" s="2" t="s">
        <v>71</v>
      </c>
      <c r="E3038" s="2" t="s">
        <v>256</v>
      </c>
      <c r="F3038" s="2" t="s">
        <v>24771</v>
      </c>
      <c r="G3038" s="12">
        <v>100.0</v>
      </c>
      <c r="H3038" s="2" t="s">
        <v>76</v>
      </c>
      <c r="I3038" s="2" t="s">
        <v>25269</v>
      </c>
      <c r="J3038" t="str">
        <f t="shared" si="1"/>
        <v>9403-JAYAPURA</v>
      </c>
      <c r="K3038">
        <f t="shared" si="2"/>
        <v>1</v>
      </c>
    </row>
    <row r="3039">
      <c r="A3039" s="9" t="s">
        <v>25279</v>
      </c>
      <c r="B3039" s="10" t="s">
        <v>25280</v>
      </c>
      <c r="C3039" s="2" t="s">
        <v>70</v>
      </c>
      <c r="D3039" s="2" t="s">
        <v>71</v>
      </c>
      <c r="E3039" s="2" t="s">
        <v>256</v>
      </c>
      <c r="F3039" s="2" t="s">
        <v>25281</v>
      </c>
      <c r="G3039" s="12">
        <v>100.0</v>
      </c>
      <c r="H3039" s="2" t="s">
        <v>76</v>
      </c>
      <c r="I3039" s="2" t="s">
        <v>25269</v>
      </c>
      <c r="J3039" t="str">
        <f t="shared" si="1"/>
        <v>9403-JAYAPURA</v>
      </c>
      <c r="K3039">
        <f t="shared" si="2"/>
        <v>1</v>
      </c>
    </row>
    <row r="3040">
      <c r="A3040" s="9" t="s">
        <v>25282</v>
      </c>
      <c r="B3040" s="10" t="s">
        <v>25283</v>
      </c>
      <c r="C3040" s="2" t="s">
        <v>70</v>
      </c>
      <c r="D3040" s="2" t="s">
        <v>71</v>
      </c>
      <c r="E3040" s="2" t="s">
        <v>256</v>
      </c>
      <c r="F3040" s="2" t="s">
        <v>25284</v>
      </c>
      <c r="G3040" s="12">
        <v>100.0</v>
      </c>
      <c r="H3040" s="2" t="s">
        <v>76</v>
      </c>
      <c r="I3040" s="2" t="s">
        <v>25269</v>
      </c>
      <c r="J3040" t="str">
        <f t="shared" si="1"/>
        <v>9403-JAYAPURA</v>
      </c>
      <c r="K3040">
        <f t="shared" si="2"/>
        <v>1</v>
      </c>
    </row>
    <row r="3041">
      <c r="A3041" s="9" t="s">
        <v>350</v>
      </c>
      <c r="B3041" s="10" t="s">
        <v>352</v>
      </c>
      <c r="C3041" s="2" t="s">
        <v>70</v>
      </c>
      <c r="D3041" s="2" t="s">
        <v>71</v>
      </c>
      <c r="E3041" s="2" t="s">
        <v>346</v>
      </c>
      <c r="F3041" s="2" t="s">
        <v>354</v>
      </c>
      <c r="G3041" s="12">
        <v>100.0</v>
      </c>
      <c r="H3041" s="2" t="s">
        <v>76</v>
      </c>
      <c r="I3041" s="2" t="s">
        <v>25269</v>
      </c>
      <c r="J3041" t="str">
        <f t="shared" si="1"/>
        <v>9403-JAYAPURA</v>
      </c>
      <c r="K3041">
        <f t="shared" si="2"/>
        <v>1</v>
      </c>
    </row>
    <row r="3042">
      <c r="A3042" s="9" t="s">
        <v>25285</v>
      </c>
      <c r="B3042" s="10" t="s">
        <v>25286</v>
      </c>
      <c r="C3042" s="2" t="s">
        <v>70</v>
      </c>
      <c r="D3042" s="2" t="s">
        <v>71</v>
      </c>
      <c r="E3042" s="2" t="s">
        <v>368</v>
      </c>
      <c r="F3042" s="2" t="s">
        <v>25287</v>
      </c>
      <c r="G3042" s="12">
        <v>100.0</v>
      </c>
      <c r="H3042" s="2" t="s">
        <v>76</v>
      </c>
      <c r="I3042" s="2" t="s">
        <v>25269</v>
      </c>
      <c r="J3042" t="str">
        <f t="shared" si="1"/>
        <v>9403-JAYAPURA</v>
      </c>
      <c r="K3042">
        <f t="shared" si="2"/>
        <v>1</v>
      </c>
    </row>
    <row r="3043">
      <c r="A3043" s="9" t="s">
        <v>25288</v>
      </c>
      <c r="B3043" s="10" t="s">
        <v>25289</v>
      </c>
      <c r="C3043" s="2" t="s">
        <v>70</v>
      </c>
      <c r="D3043" s="2" t="s">
        <v>71</v>
      </c>
      <c r="E3043" s="2" t="s">
        <v>368</v>
      </c>
      <c r="F3043" s="2" t="s">
        <v>25290</v>
      </c>
      <c r="G3043" s="12">
        <v>100.0</v>
      </c>
      <c r="H3043" s="2" t="s">
        <v>76</v>
      </c>
      <c r="I3043" s="2" t="s">
        <v>25269</v>
      </c>
      <c r="J3043" t="str">
        <f t="shared" si="1"/>
        <v>9403-JAYAPURA</v>
      </c>
      <c r="K3043">
        <f t="shared" si="2"/>
        <v>1</v>
      </c>
    </row>
    <row r="3044">
      <c r="A3044" s="9" t="s">
        <v>25291</v>
      </c>
      <c r="B3044" s="10" t="s">
        <v>25292</v>
      </c>
      <c r="C3044" s="2" t="s">
        <v>70</v>
      </c>
      <c r="D3044" s="2" t="s">
        <v>71</v>
      </c>
      <c r="E3044" s="2" t="s">
        <v>384</v>
      </c>
      <c r="F3044" s="2" t="s">
        <v>25293</v>
      </c>
      <c r="G3044" s="12">
        <v>100.0</v>
      </c>
      <c r="H3044" s="2" t="s">
        <v>76</v>
      </c>
      <c r="I3044" s="2" t="s">
        <v>25269</v>
      </c>
      <c r="J3044" t="str">
        <f t="shared" si="1"/>
        <v>9403-JAYAPURA</v>
      </c>
      <c r="K3044">
        <f t="shared" si="2"/>
        <v>1</v>
      </c>
    </row>
    <row r="3045">
      <c r="A3045" s="9" t="s">
        <v>25294</v>
      </c>
      <c r="B3045" s="10" t="s">
        <v>25295</v>
      </c>
      <c r="C3045" s="2" t="s">
        <v>70</v>
      </c>
      <c r="D3045" s="2" t="s">
        <v>71</v>
      </c>
      <c r="E3045" s="2" t="s">
        <v>3856</v>
      </c>
      <c r="F3045" s="2" t="s">
        <v>25296</v>
      </c>
      <c r="G3045" s="12">
        <v>100.0</v>
      </c>
      <c r="H3045" s="2" t="s">
        <v>76</v>
      </c>
      <c r="I3045" s="2" t="s">
        <v>25269</v>
      </c>
      <c r="J3045" t="str">
        <f t="shared" si="1"/>
        <v>9403-JAYAPURA</v>
      </c>
      <c r="K3045">
        <f t="shared" si="2"/>
        <v>1</v>
      </c>
    </row>
    <row r="3046">
      <c r="A3046" s="9" t="s">
        <v>3849</v>
      </c>
      <c r="B3046" s="10" t="s">
        <v>3855</v>
      </c>
      <c r="C3046" s="2" t="s">
        <v>70</v>
      </c>
      <c r="D3046" s="2" t="s">
        <v>71</v>
      </c>
      <c r="E3046" s="2" t="s">
        <v>3856</v>
      </c>
      <c r="F3046" s="2" t="s">
        <v>3857</v>
      </c>
      <c r="G3046" s="12">
        <v>100.0</v>
      </c>
      <c r="H3046" s="2" t="s">
        <v>76</v>
      </c>
      <c r="I3046" s="2" t="s">
        <v>25269</v>
      </c>
      <c r="J3046" t="str">
        <f t="shared" si="1"/>
        <v>9403-JAYAPURA</v>
      </c>
      <c r="K3046">
        <f t="shared" si="2"/>
        <v>1</v>
      </c>
    </row>
    <row r="3047">
      <c r="A3047" s="9" t="s">
        <v>25297</v>
      </c>
      <c r="B3047" s="10" t="s">
        <v>25298</v>
      </c>
      <c r="C3047" s="2" t="s">
        <v>70</v>
      </c>
      <c r="D3047" s="2" t="s">
        <v>71</v>
      </c>
      <c r="E3047" s="2" t="s">
        <v>997</v>
      </c>
      <c r="F3047" s="2" t="s">
        <v>25299</v>
      </c>
      <c r="G3047" s="12">
        <v>100.0</v>
      </c>
      <c r="H3047" s="2" t="s">
        <v>76</v>
      </c>
      <c r="I3047" s="2" t="s">
        <v>25269</v>
      </c>
      <c r="J3047" t="str">
        <f t="shared" si="1"/>
        <v>9403-JAYAPURA</v>
      </c>
      <c r="K3047">
        <f t="shared" si="2"/>
        <v>1</v>
      </c>
    </row>
    <row r="3048">
      <c r="A3048" s="9" t="s">
        <v>25300</v>
      </c>
      <c r="B3048" s="10" t="s">
        <v>25301</v>
      </c>
      <c r="C3048" s="2" t="s">
        <v>70</v>
      </c>
      <c r="D3048" s="2" t="s">
        <v>372</v>
      </c>
      <c r="E3048" s="2" t="s">
        <v>1054</v>
      </c>
      <c r="F3048" s="2" t="s">
        <v>25302</v>
      </c>
      <c r="G3048" s="12">
        <v>100.0</v>
      </c>
      <c r="H3048" s="2" t="s">
        <v>76</v>
      </c>
      <c r="I3048" s="2" t="s">
        <v>25269</v>
      </c>
      <c r="J3048" t="str">
        <f t="shared" si="1"/>
        <v>9409-BIAK NUMFOR</v>
      </c>
      <c r="K3048">
        <f t="shared" si="2"/>
        <v>1</v>
      </c>
    </row>
    <row r="3049">
      <c r="A3049" s="9" t="s">
        <v>1340</v>
      </c>
      <c r="B3049" s="10" t="s">
        <v>1350</v>
      </c>
      <c r="C3049" s="2" t="s">
        <v>70</v>
      </c>
      <c r="D3049" s="2" t="s">
        <v>372</v>
      </c>
      <c r="E3049" s="2" t="s">
        <v>1054</v>
      </c>
      <c r="F3049" s="2" t="s">
        <v>1351</v>
      </c>
      <c r="G3049" s="12">
        <v>100.0</v>
      </c>
      <c r="H3049" s="2" t="s">
        <v>76</v>
      </c>
      <c r="I3049" s="2" t="s">
        <v>25269</v>
      </c>
      <c r="J3049" t="str">
        <f t="shared" si="1"/>
        <v>9409-BIAK NUMFOR</v>
      </c>
      <c r="K3049">
        <f t="shared" si="2"/>
        <v>1</v>
      </c>
    </row>
    <row r="3050">
      <c r="A3050" s="9" t="s">
        <v>1400</v>
      </c>
      <c r="B3050" s="10" t="s">
        <v>1408</v>
      </c>
      <c r="C3050" s="2" t="s">
        <v>70</v>
      </c>
      <c r="D3050" s="2" t="s">
        <v>372</v>
      </c>
      <c r="E3050" s="2" t="s">
        <v>1366</v>
      </c>
      <c r="F3050" s="2" t="s">
        <v>1409</v>
      </c>
      <c r="G3050" s="12">
        <v>100.0</v>
      </c>
      <c r="H3050" s="2" t="s">
        <v>76</v>
      </c>
      <c r="I3050" s="2" t="s">
        <v>25269</v>
      </c>
      <c r="J3050" t="str">
        <f t="shared" si="1"/>
        <v>9409-BIAK NUMFOR</v>
      </c>
      <c r="K3050">
        <f t="shared" si="2"/>
        <v>1</v>
      </c>
    </row>
    <row r="3051">
      <c r="A3051" s="9" t="s">
        <v>25303</v>
      </c>
      <c r="B3051" s="10" t="s">
        <v>1177</v>
      </c>
      <c r="C3051" s="2" t="s">
        <v>70</v>
      </c>
      <c r="D3051" s="2" t="s">
        <v>372</v>
      </c>
      <c r="E3051" s="2" t="s">
        <v>1179</v>
      </c>
      <c r="F3051" s="2" t="s">
        <v>1180</v>
      </c>
      <c r="G3051" s="12">
        <v>100.0</v>
      </c>
      <c r="H3051" s="2" t="s">
        <v>76</v>
      </c>
      <c r="I3051" s="2" t="s">
        <v>25269</v>
      </c>
      <c r="J3051" t="str">
        <f t="shared" si="1"/>
        <v>9409-BIAK NUMFOR</v>
      </c>
      <c r="K3051">
        <f t="shared" si="2"/>
        <v>1</v>
      </c>
    </row>
    <row r="3052">
      <c r="A3052" s="9" t="s">
        <v>25304</v>
      </c>
      <c r="B3052" s="10" t="s">
        <v>25305</v>
      </c>
      <c r="C3052" s="2" t="s">
        <v>70</v>
      </c>
      <c r="D3052" s="2" t="s">
        <v>372</v>
      </c>
      <c r="E3052" s="2" t="s">
        <v>1179</v>
      </c>
      <c r="F3052" s="2" t="s">
        <v>25306</v>
      </c>
      <c r="G3052" s="12">
        <v>100.0</v>
      </c>
      <c r="H3052" s="2" t="s">
        <v>76</v>
      </c>
      <c r="I3052" s="2" t="s">
        <v>25269</v>
      </c>
      <c r="J3052" t="str">
        <f t="shared" si="1"/>
        <v>9409-BIAK NUMFOR</v>
      </c>
      <c r="K3052">
        <f t="shared" si="2"/>
        <v>1</v>
      </c>
    </row>
    <row r="3053">
      <c r="A3053" s="9" t="s">
        <v>25307</v>
      </c>
      <c r="B3053" s="10" t="s">
        <v>25308</v>
      </c>
      <c r="C3053" s="2" t="s">
        <v>70</v>
      </c>
      <c r="D3053" s="2" t="s">
        <v>395</v>
      </c>
      <c r="E3053" s="2" t="s">
        <v>396</v>
      </c>
      <c r="F3053" s="2" t="s">
        <v>25309</v>
      </c>
      <c r="G3053" s="12">
        <v>100.0</v>
      </c>
      <c r="H3053" s="2" t="s">
        <v>76</v>
      </c>
      <c r="I3053" s="2" t="s">
        <v>25269</v>
      </c>
      <c r="J3053" t="str">
        <f t="shared" si="1"/>
        <v>9419-SARMI</v>
      </c>
      <c r="K3053">
        <f t="shared" si="2"/>
        <v>1</v>
      </c>
    </row>
    <row r="3054">
      <c r="A3054" s="9" t="s">
        <v>25310</v>
      </c>
      <c r="B3054" s="10" t="s">
        <v>25311</v>
      </c>
      <c r="C3054" s="2" t="s">
        <v>70</v>
      </c>
      <c r="D3054" s="2" t="s">
        <v>395</v>
      </c>
      <c r="E3054" s="2" t="s">
        <v>396</v>
      </c>
      <c r="F3054" s="2" t="s">
        <v>25312</v>
      </c>
      <c r="G3054" s="12">
        <v>100.0</v>
      </c>
      <c r="H3054" s="2" t="s">
        <v>76</v>
      </c>
      <c r="I3054" s="2" t="s">
        <v>25269</v>
      </c>
      <c r="J3054" t="str">
        <f t="shared" si="1"/>
        <v>9419-SARMI</v>
      </c>
      <c r="K3054">
        <f t="shared" si="2"/>
        <v>1</v>
      </c>
    </row>
    <row r="3055">
      <c r="A3055" s="9" t="s">
        <v>25313</v>
      </c>
      <c r="B3055" s="10" t="s">
        <v>25314</v>
      </c>
      <c r="C3055" s="2" t="s">
        <v>70</v>
      </c>
      <c r="D3055" s="2" t="s">
        <v>395</v>
      </c>
      <c r="E3055" s="2" t="s">
        <v>1238</v>
      </c>
      <c r="F3055" s="2" t="s">
        <v>25315</v>
      </c>
      <c r="G3055" s="12">
        <v>100.0</v>
      </c>
      <c r="H3055" s="2" t="s">
        <v>76</v>
      </c>
      <c r="I3055" s="2" t="s">
        <v>25269</v>
      </c>
      <c r="J3055" t="str">
        <f t="shared" si="1"/>
        <v>9419-SARMI</v>
      </c>
      <c r="K3055">
        <f t="shared" si="2"/>
        <v>1</v>
      </c>
    </row>
    <row r="3056">
      <c r="A3056" s="9" t="s">
        <v>25316</v>
      </c>
      <c r="B3056" s="10" t="s">
        <v>25317</v>
      </c>
      <c r="C3056" s="2" t="s">
        <v>70</v>
      </c>
      <c r="D3056" s="2" t="s">
        <v>177</v>
      </c>
      <c r="E3056" s="2" t="s">
        <v>178</v>
      </c>
      <c r="F3056" s="2" t="s">
        <v>25318</v>
      </c>
      <c r="G3056" s="12">
        <v>100.0</v>
      </c>
      <c r="H3056" s="2" t="s">
        <v>76</v>
      </c>
      <c r="I3056" s="2" t="s">
        <v>25269</v>
      </c>
      <c r="J3056" t="str">
        <f t="shared" si="1"/>
        <v>9420-KEEROM</v>
      </c>
      <c r="K3056">
        <f t="shared" si="2"/>
        <v>1</v>
      </c>
    </row>
    <row r="3057">
      <c r="A3057" s="9" t="s">
        <v>24418</v>
      </c>
      <c r="B3057" s="10" t="s">
        <v>24419</v>
      </c>
      <c r="C3057" s="2" t="s">
        <v>70</v>
      </c>
      <c r="D3057" s="2" t="s">
        <v>440</v>
      </c>
      <c r="E3057" s="2" t="s">
        <v>1321</v>
      </c>
      <c r="F3057" s="2" t="s">
        <v>24420</v>
      </c>
      <c r="G3057" s="12">
        <v>100.0</v>
      </c>
      <c r="H3057" s="2" t="s">
        <v>25319</v>
      </c>
      <c r="I3057" s="2" t="s">
        <v>25269</v>
      </c>
      <c r="J3057" t="str">
        <f t="shared" si="1"/>
        <v>9426-WAROPEN</v>
      </c>
      <c r="K3057">
        <f t="shared" si="2"/>
        <v>1</v>
      </c>
    </row>
    <row r="3058">
      <c r="A3058" s="9" t="s">
        <v>25045</v>
      </c>
      <c r="B3058" s="10" t="s">
        <v>25046</v>
      </c>
      <c r="C3058" s="2" t="s">
        <v>70</v>
      </c>
      <c r="D3058" s="2" t="s">
        <v>1413</v>
      </c>
      <c r="E3058" s="2" t="s">
        <v>2685</v>
      </c>
      <c r="F3058" s="2" t="s">
        <v>25047</v>
      </c>
      <c r="G3058" s="12">
        <v>100.0</v>
      </c>
      <c r="H3058" s="2" t="s">
        <v>76</v>
      </c>
      <c r="I3058" s="2" t="s">
        <v>25269</v>
      </c>
      <c r="J3058" t="str">
        <f t="shared" si="1"/>
        <v>9427-SUPIORI</v>
      </c>
      <c r="K3058">
        <f t="shared" si="2"/>
        <v>1</v>
      </c>
    </row>
    <row r="3059">
      <c r="A3059" s="9" t="s">
        <v>3203</v>
      </c>
      <c r="B3059" s="10" t="s">
        <v>3207</v>
      </c>
      <c r="C3059" s="2" t="s">
        <v>70</v>
      </c>
      <c r="D3059" s="2" t="s">
        <v>1413</v>
      </c>
      <c r="E3059" s="2" t="s">
        <v>2685</v>
      </c>
      <c r="F3059" s="2" t="s">
        <v>3211</v>
      </c>
      <c r="G3059" s="12">
        <v>100.0</v>
      </c>
      <c r="H3059" s="2" t="s">
        <v>76</v>
      </c>
      <c r="I3059" s="2" t="s">
        <v>25269</v>
      </c>
      <c r="J3059" t="str">
        <f t="shared" si="1"/>
        <v>9427-SUPIORI</v>
      </c>
      <c r="K3059">
        <f t="shared" si="2"/>
        <v>1</v>
      </c>
    </row>
    <row r="3060">
      <c r="A3060" s="9" t="s">
        <v>25320</v>
      </c>
      <c r="B3060" s="10" t="s">
        <v>25321</v>
      </c>
      <c r="C3060" s="2" t="s">
        <v>70</v>
      </c>
      <c r="D3060" s="2" t="s">
        <v>1413</v>
      </c>
      <c r="E3060" s="2" t="s">
        <v>2719</v>
      </c>
      <c r="F3060" s="2" t="s">
        <v>1213</v>
      </c>
      <c r="G3060" s="12">
        <v>100.0</v>
      </c>
      <c r="H3060" s="2" t="s">
        <v>76</v>
      </c>
      <c r="I3060" s="2" t="s">
        <v>25269</v>
      </c>
      <c r="J3060" t="str">
        <f t="shared" si="1"/>
        <v>9427-SUPIORI</v>
      </c>
      <c r="K3060">
        <f t="shared" si="2"/>
        <v>1</v>
      </c>
    </row>
    <row r="3061">
      <c r="A3061" s="9" t="s">
        <v>2707</v>
      </c>
      <c r="B3061" s="10" t="s">
        <v>2716</v>
      </c>
      <c r="C3061" s="2" t="s">
        <v>70</v>
      </c>
      <c r="D3061" s="2" t="s">
        <v>1413</v>
      </c>
      <c r="E3061" s="2" t="s">
        <v>2719</v>
      </c>
      <c r="F3061" s="2" t="s">
        <v>2720</v>
      </c>
      <c r="G3061" s="12">
        <v>100.0</v>
      </c>
      <c r="H3061" s="2" t="s">
        <v>76</v>
      </c>
      <c r="I3061" s="2" t="s">
        <v>25269</v>
      </c>
      <c r="J3061" t="str">
        <f t="shared" si="1"/>
        <v>9427-SUPIORI</v>
      </c>
      <c r="K3061">
        <f t="shared" si="2"/>
        <v>1</v>
      </c>
    </row>
    <row r="3062">
      <c r="A3062" s="9" t="s">
        <v>24478</v>
      </c>
      <c r="B3062" s="10" t="s">
        <v>24479</v>
      </c>
      <c r="C3062" s="2" t="s">
        <v>110</v>
      </c>
      <c r="D3062" s="2" t="s">
        <v>111</v>
      </c>
      <c r="E3062" s="2" t="s">
        <v>3271</v>
      </c>
      <c r="F3062" s="2" t="s">
        <v>24480</v>
      </c>
      <c r="G3062" s="12">
        <v>100.0</v>
      </c>
      <c r="H3062" s="2" t="s">
        <v>76</v>
      </c>
      <c r="I3062" s="2" t="s">
        <v>25269</v>
      </c>
      <c r="J3062" t="str">
        <f t="shared" si="1"/>
        <v>9502-BOVEN DIGOEL</v>
      </c>
      <c r="K3062">
        <f t="shared" si="2"/>
        <v>1</v>
      </c>
    </row>
    <row r="3063">
      <c r="A3063" s="9" t="s">
        <v>25322</v>
      </c>
      <c r="B3063" s="10" t="s">
        <v>25323</v>
      </c>
      <c r="C3063" s="2" t="s">
        <v>110</v>
      </c>
      <c r="D3063" s="2" t="s">
        <v>561</v>
      </c>
      <c r="E3063" s="2" t="s">
        <v>1766</v>
      </c>
      <c r="F3063" s="2" t="s">
        <v>25324</v>
      </c>
      <c r="G3063" s="12">
        <v>100.0</v>
      </c>
      <c r="H3063" s="2" t="s">
        <v>76</v>
      </c>
      <c r="I3063" s="2" t="s">
        <v>25269</v>
      </c>
      <c r="J3063" t="str">
        <f t="shared" si="1"/>
        <v>9503-MAPPI</v>
      </c>
      <c r="K3063">
        <f t="shared" si="2"/>
        <v>1</v>
      </c>
    </row>
    <row r="3064">
      <c r="A3064" s="9" t="s">
        <v>3511</v>
      </c>
      <c r="B3064" s="10" t="s">
        <v>3521</v>
      </c>
      <c r="C3064" s="2" t="s">
        <v>110</v>
      </c>
      <c r="D3064" s="2" t="s">
        <v>187</v>
      </c>
      <c r="E3064" s="2" t="s">
        <v>3484</v>
      </c>
      <c r="F3064" s="2" t="s">
        <v>3524</v>
      </c>
      <c r="G3064" s="12">
        <v>100.0</v>
      </c>
      <c r="H3064" s="2" t="s">
        <v>76</v>
      </c>
      <c r="I3064" s="2" t="s">
        <v>25269</v>
      </c>
      <c r="J3064" t="str">
        <f t="shared" si="1"/>
        <v>9504-ASMAT</v>
      </c>
      <c r="K3064">
        <f t="shared" si="2"/>
        <v>1</v>
      </c>
    </row>
    <row r="3065">
      <c r="A3065" s="9" t="s">
        <v>192</v>
      </c>
      <c r="B3065" s="10" t="s">
        <v>195</v>
      </c>
      <c r="C3065" s="2" t="s">
        <v>110</v>
      </c>
      <c r="D3065" s="2" t="s">
        <v>187</v>
      </c>
      <c r="E3065" s="2" t="s">
        <v>196</v>
      </c>
      <c r="F3065" s="2" t="s">
        <v>198</v>
      </c>
      <c r="G3065" s="12">
        <v>100.0</v>
      </c>
      <c r="H3065" s="2" t="s">
        <v>76</v>
      </c>
      <c r="I3065" s="2" t="s">
        <v>25269</v>
      </c>
      <c r="J3065" t="str">
        <f t="shared" si="1"/>
        <v>9504-ASMAT</v>
      </c>
      <c r="K3065">
        <f t="shared" si="2"/>
        <v>1</v>
      </c>
    </row>
    <row r="3066">
      <c r="A3066" s="9" t="s">
        <v>25325</v>
      </c>
      <c r="B3066" s="10" t="s">
        <v>25326</v>
      </c>
      <c r="C3066" s="2" t="s">
        <v>110</v>
      </c>
      <c r="D3066" s="2" t="s">
        <v>187</v>
      </c>
      <c r="E3066" s="2" t="s">
        <v>196</v>
      </c>
      <c r="F3066" s="2" t="s">
        <v>196</v>
      </c>
      <c r="G3066" s="12">
        <v>100.0</v>
      </c>
      <c r="H3066" s="2" t="s">
        <v>76</v>
      </c>
      <c r="I3066" s="2" t="s">
        <v>25269</v>
      </c>
      <c r="J3066" t="str">
        <f t="shared" si="1"/>
        <v>9504-ASMAT</v>
      </c>
      <c r="K3066">
        <f t="shared" si="2"/>
        <v>1</v>
      </c>
    </row>
    <row r="3067">
      <c r="A3067" s="9" t="s">
        <v>4136</v>
      </c>
      <c r="B3067" s="10" t="s">
        <v>4137</v>
      </c>
      <c r="C3067" s="2" t="s">
        <v>110</v>
      </c>
      <c r="D3067" s="2" t="s">
        <v>187</v>
      </c>
      <c r="E3067" s="2" t="s">
        <v>2863</v>
      </c>
      <c r="F3067" s="2" t="s">
        <v>4138</v>
      </c>
      <c r="G3067" s="12">
        <v>100.0</v>
      </c>
      <c r="H3067" s="2" t="s">
        <v>76</v>
      </c>
      <c r="I3067" s="2" t="s">
        <v>25269</v>
      </c>
      <c r="J3067" t="str">
        <f t="shared" si="1"/>
        <v>9504-ASMAT</v>
      </c>
      <c r="K3067">
        <f t="shared" si="2"/>
        <v>1</v>
      </c>
    </row>
    <row r="3068">
      <c r="A3068" s="9" t="s">
        <v>14781</v>
      </c>
      <c r="B3068" s="10" t="s">
        <v>14791</v>
      </c>
      <c r="C3068" s="2" t="s">
        <v>110</v>
      </c>
      <c r="D3068" s="2" t="s">
        <v>187</v>
      </c>
      <c r="E3068" s="2" t="s">
        <v>2863</v>
      </c>
      <c r="F3068" s="2" t="s">
        <v>14792</v>
      </c>
      <c r="G3068" s="12">
        <v>100.0</v>
      </c>
      <c r="H3068" s="2" t="s">
        <v>76</v>
      </c>
      <c r="I3068" s="2" t="s">
        <v>25269</v>
      </c>
      <c r="J3068" t="str">
        <f t="shared" si="1"/>
        <v>9504-ASMAT</v>
      </c>
      <c r="K3068">
        <f t="shared" si="2"/>
        <v>1</v>
      </c>
    </row>
    <row r="3069">
      <c r="A3069" s="9" t="s">
        <v>25327</v>
      </c>
      <c r="B3069" s="10" t="s">
        <v>25328</v>
      </c>
      <c r="C3069" s="2" t="s">
        <v>134</v>
      </c>
      <c r="D3069" s="2" t="s">
        <v>700</v>
      </c>
      <c r="E3069" s="2" t="s">
        <v>1924</v>
      </c>
      <c r="F3069" s="2" t="s">
        <v>25329</v>
      </c>
      <c r="G3069" s="12">
        <v>100.0</v>
      </c>
      <c r="H3069" s="2" t="s">
        <v>76</v>
      </c>
      <c r="I3069" s="2" t="s">
        <v>25269</v>
      </c>
      <c r="J3069" t="str">
        <f t="shared" si="1"/>
        <v>9601-MIMIKA</v>
      </c>
      <c r="K3069">
        <f t="shared" si="2"/>
        <v>1</v>
      </c>
    </row>
    <row r="3070">
      <c r="A3070" s="9" t="s">
        <v>1118</v>
      </c>
      <c r="B3070" s="10" t="s">
        <v>1124</v>
      </c>
      <c r="C3070" s="2" t="s">
        <v>134</v>
      </c>
      <c r="D3070" s="2" t="s">
        <v>700</v>
      </c>
      <c r="E3070" s="2" t="s">
        <v>1125</v>
      </c>
      <c r="F3070" s="2" t="s">
        <v>1127</v>
      </c>
      <c r="G3070" s="12">
        <v>100.0</v>
      </c>
      <c r="H3070" s="2" t="s">
        <v>76</v>
      </c>
      <c r="I3070" s="2" t="s">
        <v>25269</v>
      </c>
      <c r="J3070" t="str">
        <f t="shared" si="1"/>
        <v>9601-MIMIKA</v>
      </c>
      <c r="K3070">
        <f t="shared" si="2"/>
        <v>1</v>
      </c>
    </row>
    <row r="3071">
      <c r="A3071" s="9" t="s">
        <v>25330</v>
      </c>
      <c r="B3071" s="10" t="s">
        <v>25331</v>
      </c>
      <c r="C3071" s="2" t="s">
        <v>134</v>
      </c>
      <c r="D3071" s="2" t="s">
        <v>700</v>
      </c>
      <c r="E3071" s="2" t="s">
        <v>1125</v>
      </c>
      <c r="F3071" s="2" t="s">
        <v>25333</v>
      </c>
      <c r="G3071" s="12">
        <v>100.0</v>
      </c>
      <c r="H3071" s="2" t="s">
        <v>76</v>
      </c>
      <c r="I3071" s="2" t="s">
        <v>25269</v>
      </c>
      <c r="J3071" t="str">
        <f t="shared" si="1"/>
        <v>9601-MIMIKA</v>
      </c>
      <c r="K3071">
        <f t="shared" si="2"/>
        <v>1</v>
      </c>
    </row>
    <row r="3072">
      <c r="A3072" s="9" t="s">
        <v>25336</v>
      </c>
      <c r="B3072" s="10" t="s">
        <v>25338</v>
      </c>
      <c r="C3072" s="2" t="s">
        <v>134</v>
      </c>
      <c r="D3072" s="2" t="s">
        <v>519</v>
      </c>
      <c r="E3072" s="2" t="s">
        <v>2085</v>
      </c>
      <c r="F3072" s="2" t="s">
        <v>25341</v>
      </c>
      <c r="G3072" s="12">
        <v>100.0</v>
      </c>
      <c r="H3072" s="2" t="s">
        <v>76</v>
      </c>
      <c r="I3072" s="2" t="s">
        <v>25269</v>
      </c>
      <c r="J3072" t="str">
        <f t="shared" si="1"/>
        <v>9605-PANIAI</v>
      </c>
      <c r="K3072">
        <f t="shared" si="2"/>
        <v>1</v>
      </c>
    </row>
    <row r="3073">
      <c r="A3073" s="9" t="s">
        <v>25342</v>
      </c>
      <c r="B3073" s="10" t="s">
        <v>2082</v>
      </c>
      <c r="C3073" s="2" t="s">
        <v>134</v>
      </c>
      <c r="D3073" s="2" t="s">
        <v>519</v>
      </c>
      <c r="E3073" s="2" t="s">
        <v>2085</v>
      </c>
      <c r="F3073" s="2" t="s">
        <v>2086</v>
      </c>
      <c r="G3073" s="12">
        <v>100.0</v>
      </c>
      <c r="H3073" s="2" t="s">
        <v>76</v>
      </c>
      <c r="I3073" s="2" t="s">
        <v>25269</v>
      </c>
      <c r="J3073" t="str">
        <f t="shared" si="1"/>
        <v>9605-PANIAI</v>
      </c>
      <c r="K3073">
        <f t="shared" si="2"/>
        <v>1</v>
      </c>
    </row>
    <row r="3074">
      <c r="A3074" s="9" t="s">
        <v>6490</v>
      </c>
      <c r="B3074" s="10" t="s">
        <v>6500</v>
      </c>
      <c r="C3074" s="2" t="s">
        <v>134</v>
      </c>
      <c r="D3074" s="2" t="s">
        <v>519</v>
      </c>
      <c r="E3074" s="2" t="s">
        <v>2085</v>
      </c>
      <c r="F3074" s="2" t="s">
        <v>6503</v>
      </c>
      <c r="G3074" s="12">
        <v>100.0</v>
      </c>
      <c r="H3074" s="2" t="s">
        <v>76</v>
      </c>
      <c r="I3074" s="2" t="s">
        <v>25269</v>
      </c>
      <c r="J3074" t="str">
        <f t="shared" si="1"/>
        <v>9605-PANIAI</v>
      </c>
      <c r="K3074">
        <f t="shared" si="2"/>
        <v>1</v>
      </c>
    </row>
    <row r="3075">
      <c r="A3075" s="9" t="s">
        <v>25349</v>
      </c>
      <c r="B3075" s="10" t="s">
        <v>25353</v>
      </c>
      <c r="C3075" s="2" t="s">
        <v>134</v>
      </c>
      <c r="D3075" s="2" t="s">
        <v>519</v>
      </c>
      <c r="E3075" s="2" t="s">
        <v>2085</v>
      </c>
      <c r="F3075" s="2" t="s">
        <v>25354</v>
      </c>
      <c r="G3075" s="12">
        <v>100.0</v>
      </c>
      <c r="H3075" s="2" t="s">
        <v>76</v>
      </c>
      <c r="I3075" s="2" t="s">
        <v>25269</v>
      </c>
      <c r="J3075" t="str">
        <f t="shared" si="1"/>
        <v>9605-PANIAI</v>
      </c>
      <c r="K3075">
        <f t="shared" si="2"/>
        <v>1</v>
      </c>
    </row>
    <row r="3076">
      <c r="A3076" s="9" t="s">
        <v>25355</v>
      </c>
      <c r="B3076" s="10" t="s">
        <v>25359</v>
      </c>
      <c r="C3076" s="2" t="s">
        <v>134</v>
      </c>
      <c r="D3076" s="2" t="s">
        <v>519</v>
      </c>
      <c r="E3076" s="2" t="s">
        <v>2085</v>
      </c>
      <c r="F3076" s="2" t="s">
        <v>25360</v>
      </c>
      <c r="G3076" s="12">
        <v>100.0</v>
      </c>
      <c r="H3076" s="2" t="s">
        <v>76</v>
      </c>
      <c r="I3076" s="2" t="s">
        <v>25269</v>
      </c>
      <c r="J3076" t="str">
        <f t="shared" si="1"/>
        <v>9605-PANIAI</v>
      </c>
      <c r="K3076">
        <f t="shared" si="2"/>
        <v>1</v>
      </c>
    </row>
    <row r="3077">
      <c r="A3077" s="9" t="s">
        <v>25362</v>
      </c>
      <c r="B3077" s="10" t="s">
        <v>25365</v>
      </c>
      <c r="C3077" s="2" t="s">
        <v>159</v>
      </c>
      <c r="D3077" s="2" t="s">
        <v>160</v>
      </c>
      <c r="E3077" s="2" t="s">
        <v>2263</v>
      </c>
      <c r="F3077" s="2" t="s">
        <v>25367</v>
      </c>
      <c r="G3077" s="12">
        <v>100.0</v>
      </c>
      <c r="H3077" s="2" t="s">
        <v>76</v>
      </c>
      <c r="I3077" s="2" t="s">
        <v>25269</v>
      </c>
      <c r="J3077" t="str">
        <f t="shared" si="1"/>
        <v>9702-JAYAWIJAYA</v>
      </c>
      <c r="K3077">
        <f t="shared" si="2"/>
        <v>1</v>
      </c>
    </row>
    <row r="3078">
      <c r="A3078" s="9" t="s">
        <v>25368</v>
      </c>
      <c r="B3078" s="10" t="s">
        <v>2268</v>
      </c>
      <c r="C3078" s="2" t="s">
        <v>159</v>
      </c>
      <c r="D3078" s="2" t="s">
        <v>160</v>
      </c>
      <c r="E3078" s="2" t="s">
        <v>2263</v>
      </c>
      <c r="F3078" s="2" t="s">
        <v>2269</v>
      </c>
      <c r="G3078" s="12">
        <v>100.0</v>
      </c>
      <c r="H3078" s="2" t="s">
        <v>76</v>
      </c>
      <c r="I3078" s="2" t="s">
        <v>25269</v>
      </c>
      <c r="J3078" t="str">
        <f t="shared" si="1"/>
        <v>9702-JAYAWIJAYA</v>
      </c>
      <c r="K3078">
        <f t="shared" si="2"/>
        <v>1</v>
      </c>
    </row>
    <row r="3079">
      <c r="A3079" s="9" t="s">
        <v>3284</v>
      </c>
      <c r="B3079" s="10" t="s">
        <v>3289</v>
      </c>
      <c r="C3079" s="2" t="s">
        <v>159</v>
      </c>
      <c r="D3079" s="2" t="s">
        <v>160</v>
      </c>
      <c r="E3079" s="2" t="s">
        <v>793</v>
      </c>
      <c r="F3079" s="2" t="s">
        <v>3290</v>
      </c>
      <c r="G3079" s="12">
        <v>100.0</v>
      </c>
      <c r="H3079" s="2" t="s">
        <v>76</v>
      </c>
      <c r="I3079" s="2" t="s">
        <v>25269</v>
      </c>
      <c r="J3079" t="str">
        <f t="shared" si="1"/>
        <v>9702-JAYAWIJAYA</v>
      </c>
      <c r="K3079">
        <f t="shared" si="2"/>
        <v>1</v>
      </c>
    </row>
    <row r="3080">
      <c r="A3080" s="9" t="s">
        <v>5525</v>
      </c>
      <c r="B3080" s="10" t="s">
        <v>5535</v>
      </c>
      <c r="C3080" s="2" t="s">
        <v>159</v>
      </c>
      <c r="D3080" s="2" t="s">
        <v>160</v>
      </c>
      <c r="E3080" s="2" t="s">
        <v>2345</v>
      </c>
      <c r="F3080" s="2" t="s">
        <v>5537</v>
      </c>
      <c r="G3080" s="12">
        <v>100.0</v>
      </c>
      <c r="H3080" s="2" t="s">
        <v>76</v>
      </c>
      <c r="I3080" s="2" t="s">
        <v>25269</v>
      </c>
      <c r="J3080" t="str">
        <f t="shared" si="1"/>
        <v>9702-JAYAWIJAYA</v>
      </c>
      <c r="K3080">
        <f t="shared" si="2"/>
        <v>1</v>
      </c>
    </row>
    <row r="3081">
      <c r="A3081" s="9" t="s">
        <v>25377</v>
      </c>
      <c r="B3081" s="10" t="s">
        <v>25381</v>
      </c>
      <c r="C3081" s="2" t="s">
        <v>159</v>
      </c>
      <c r="D3081" s="2" t="s">
        <v>160</v>
      </c>
      <c r="E3081" s="2" t="s">
        <v>2400</v>
      </c>
      <c r="F3081" s="2" t="s">
        <v>25382</v>
      </c>
      <c r="G3081" s="12">
        <v>100.0</v>
      </c>
      <c r="H3081" s="2" t="s">
        <v>76</v>
      </c>
      <c r="I3081" s="2" t="s">
        <v>25269</v>
      </c>
      <c r="J3081" t="str">
        <f t="shared" si="1"/>
        <v>9702-JAYAWIJAYA</v>
      </c>
      <c r="K3081">
        <f t="shared" si="2"/>
        <v>1</v>
      </c>
    </row>
    <row r="3082">
      <c r="A3082" s="9" t="s">
        <v>5578</v>
      </c>
      <c r="B3082" s="10" t="s">
        <v>5590</v>
      </c>
      <c r="C3082" s="2" t="s">
        <v>159</v>
      </c>
      <c r="D3082" s="2" t="s">
        <v>160</v>
      </c>
      <c r="E3082" s="2" t="s">
        <v>2430</v>
      </c>
      <c r="F3082" s="2" t="s">
        <v>5591</v>
      </c>
      <c r="G3082" s="12">
        <v>100.0</v>
      </c>
      <c r="H3082" s="2" t="s">
        <v>76</v>
      </c>
      <c r="I3082" s="2" t="s">
        <v>25269</v>
      </c>
      <c r="J3082" t="str">
        <f t="shared" si="1"/>
        <v>9702-JAYAWIJAYA</v>
      </c>
      <c r="K3082">
        <f t="shared" si="2"/>
        <v>1</v>
      </c>
    </row>
    <row r="3083">
      <c r="A3083" s="9" t="s">
        <v>25387</v>
      </c>
      <c r="B3083" s="10" t="s">
        <v>25391</v>
      </c>
      <c r="C3083" s="2" t="s">
        <v>159</v>
      </c>
      <c r="D3083" s="2" t="s">
        <v>870</v>
      </c>
      <c r="E3083" s="2" t="s">
        <v>2456</v>
      </c>
      <c r="F3083" s="2" t="s">
        <v>25392</v>
      </c>
      <c r="G3083" s="12">
        <v>100.0</v>
      </c>
      <c r="H3083" s="2" t="s">
        <v>76</v>
      </c>
      <c r="I3083" s="2" t="s">
        <v>25269</v>
      </c>
      <c r="J3083" t="str">
        <f t="shared" si="1"/>
        <v>9703-LANNY JAYA</v>
      </c>
      <c r="K3083">
        <f t="shared" si="2"/>
        <v>1</v>
      </c>
    </row>
    <row r="3084">
      <c r="A3084" s="9" t="s">
        <v>25393</v>
      </c>
      <c r="B3084" s="10" t="s">
        <v>25397</v>
      </c>
      <c r="C3084" s="2" t="s">
        <v>159</v>
      </c>
      <c r="D3084" s="2" t="s">
        <v>2551</v>
      </c>
      <c r="E3084" s="2" t="s">
        <v>2575</v>
      </c>
      <c r="F3084" s="2" t="s">
        <v>25398</v>
      </c>
      <c r="G3084" s="12">
        <v>100.0</v>
      </c>
      <c r="H3084" s="2" t="s">
        <v>76</v>
      </c>
      <c r="I3084" s="2" t="s">
        <v>25269</v>
      </c>
      <c r="J3084" t="str">
        <f t="shared" si="1"/>
        <v>9704-TOLIKARA</v>
      </c>
      <c r="K3084">
        <f t="shared" si="2"/>
        <v>1</v>
      </c>
    </row>
    <row r="3085">
      <c r="A3085" s="9" t="s">
        <v>182</v>
      </c>
      <c r="B3085" s="10" t="s">
        <v>184</v>
      </c>
      <c r="C3085" s="2" t="s">
        <v>70</v>
      </c>
      <c r="D3085" s="2" t="s">
        <v>71</v>
      </c>
      <c r="E3085" s="2" t="s">
        <v>174</v>
      </c>
      <c r="F3085" s="2" t="s">
        <v>186</v>
      </c>
      <c r="G3085" s="12">
        <v>100.0</v>
      </c>
      <c r="H3085" s="2" t="s">
        <v>76</v>
      </c>
      <c r="I3085" s="2" t="s">
        <v>4070</v>
      </c>
      <c r="J3085" t="str">
        <f t="shared" si="1"/>
        <v>9403-JAYAPURA</v>
      </c>
      <c r="K3085">
        <f t="shared" si="2"/>
        <v>1</v>
      </c>
    </row>
    <row r="3086">
      <c r="A3086" s="9" t="s">
        <v>24977</v>
      </c>
      <c r="B3086" s="10" t="s">
        <v>24978</v>
      </c>
      <c r="C3086" s="2" t="s">
        <v>70</v>
      </c>
      <c r="D3086" s="2" t="s">
        <v>71</v>
      </c>
      <c r="E3086" s="2" t="s">
        <v>3856</v>
      </c>
      <c r="F3086" s="2" t="s">
        <v>24979</v>
      </c>
      <c r="G3086" s="12">
        <v>100.0</v>
      </c>
      <c r="H3086" s="2" t="s">
        <v>76</v>
      </c>
      <c r="I3086" s="2" t="s">
        <v>4070</v>
      </c>
      <c r="J3086" t="str">
        <f t="shared" si="1"/>
        <v>9403-JAYAPURA</v>
      </c>
      <c r="K3086">
        <f t="shared" si="2"/>
        <v>1</v>
      </c>
    </row>
    <row r="3087">
      <c r="A3087" s="9" t="s">
        <v>460</v>
      </c>
      <c r="B3087" s="10" t="s">
        <v>464</v>
      </c>
      <c r="C3087" s="2" t="s">
        <v>70</v>
      </c>
      <c r="D3087" s="2" t="s">
        <v>361</v>
      </c>
      <c r="E3087" s="2" t="s">
        <v>445</v>
      </c>
      <c r="F3087" s="2" t="s">
        <v>465</v>
      </c>
      <c r="G3087" s="12">
        <v>100.0</v>
      </c>
      <c r="H3087" s="2" t="s">
        <v>76</v>
      </c>
      <c r="I3087" s="2" t="s">
        <v>4070</v>
      </c>
      <c r="J3087" t="str">
        <f t="shared" si="1"/>
        <v>9408-KEPULAUAN YAPEN</v>
      </c>
      <c r="K3087">
        <f t="shared" si="2"/>
        <v>1</v>
      </c>
    </row>
    <row r="3088">
      <c r="A3088" s="9" t="s">
        <v>473</v>
      </c>
      <c r="B3088" s="10" t="s">
        <v>478</v>
      </c>
      <c r="C3088" s="2" t="s">
        <v>70</v>
      </c>
      <c r="D3088" s="2" t="s">
        <v>361</v>
      </c>
      <c r="E3088" s="2" t="s">
        <v>471</v>
      </c>
      <c r="F3088" s="2" t="s">
        <v>479</v>
      </c>
      <c r="G3088" s="12">
        <v>100.0</v>
      </c>
      <c r="H3088" s="2" t="s">
        <v>76</v>
      </c>
      <c r="I3088" s="2" t="s">
        <v>4070</v>
      </c>
      <c r="J3088" t="str">
        <f t="shared" si="1"/>
        <v>9408-KEPULAUAN YAPEN</v>
      </c>
      <c r="K3088">
        <f t="shared" si="2"/>
        <v>1</v>
      </c>
    </row>
    <row r="3089">
      <c r="A3089" s="9" t="s">
        <v>25406</v>
      </c>
      <c r="B3089" s="10" t="s">
        <v>25409</v>
      </c>
      <c r="C3089" s="2" t="s">
        <v>70</v>
      </c>
      <c r="D3089" s="2" t="s">
        <v>361</v>
      </c>
      <c r="E3089" s="2" t="s">
        <v>471</v>
      </c>
      <c r="F3089" s="2" t="s">
        <v>25411</v>
      </c>
      <c r="G3089" s="12">
        <v>100.0</v>
      </c>
      <c r="H3089" s="2" t="s">
        <v>76</v>
      </c>
      <c r="I3089" s="2" t="s">
        <v>4070</v>
      </c>
      <c r="J3089" t="str">
        <f t="shared" si="1"/>
        <v>9408-KEPULAUAN YAPEN</v>
      </c>
      <c r="K3089">
        <f t="shared" si="2"/>
        <v>1</v>
      </c>
    </row>
    <row r="3090">
      <c r="A3090" s="9" t="s">
        <v>898</v>
      </c>
      <c r="B3090" s="10" t="s">
        <v>903</v>
      </c>
      <c r="C3090" s="2" t="s">
        <v>70</v>
      </c>
      <c r="D3090" s="2" t="s">
        <v>361</v>
      </c>
      <c r="E3090" s="2" t="s">
        <v>896</v>
      </c>
      <c r="F3090" s="2" t="s">
        <v>904</v>
      </c>
      <c r="G3090" s="12">
        <v>100.0</v>
      </c>
      <c r="H3090" s="2" t="s">
        <v>76</v>
      </c>
      <c r="I3090" s="2" t="s">
        <v>4070</v>
      </c>
      <c r="J3090" t="str">
        <f t="shared" si="1"/>
        <v>9408-KEPULAUAN YAPEN</v>
      </c>
      <c r="K3090">
        <f t="shared" si="2"/>
        <v>1</v>
      </c>
    </row>
    <row r="3091">
      <c r="A3091" s="9" t="s">
        <v>24385</v>
      </c>
      <c r="B3091" s="10" t="s">
        <v>24386</v>
      </c>
      <c r="C3091" s="2" t="s">
        <v>70</v>
      </c>
      <c r="D3091" s="2" t="s">
        <v>372</v>
      </c>
      <c r="E3091" s="2" t="s">
        <v>3503</v>
      </c>
      <c r="F3091" s="2" t="s">
        <v>24387</v>
      </c>
      <c r="G3091" s="12">
        <v>100.0</v>
      </c>
      <c r="H3091" s="2" t="s">
        <v>76</v>
      </c>
      <c r="I3091" s="2" t="s">
        <v>4070</v>
      </c>
      <c r="J3091" t="str">
        <f t="shared" si="1"/>
        <v>9409-BIAK NUMFOR</v>
      </c>
      <c r="K3091">
        <f t="shared" si="2"/>
        <v>1</v>
      </c>
    </row>
    <row r="3092">
      <c r="A3092" s="9" t="s">
        <v>25417</v>
      </c>
      <c r="B3092" s="10" t="s">
        <v>25419</v>
      </c>
      <c r="C3092" s="2" t="s">
        <v>70</v>
      </c>
      <c r="D3092" s="2" t="s">
        <v>372</v>
      </c>
      <c r="E3092" s="2" t="s">
        <v>3516</v>
      </c>
      <c r="F3092" s="2" t="s">
        <v>25422</v>
      </c>
      <c r="G3092" s="12">
        <v>100.0</v>
      </c>
      <c r="H3092" s="2" t="s">
        <v>76</v>
      </c>
      <c r="I3092" s="2" t="s">
        <v>4070</v>
      </c>
      <c r="J3092" t="str">
        <f t="shared" si="1"/>
        <v>9409-BIAK NUMFOR</v>
      </c>
      <c r="K3092">
        <f t="shared" si="2"/>
        <v>1</v>
      </c>
    </row>
    <row r="3093">
      <c r="A3093" s="9" t="s">
        <v>25423</v>
      </c>
      <c r="B3093" s="10" t="s">
        <v>25427</v>
      </c>
      <c r="C3093" s="2" t="s">
        <v>70</v>
      </c>
      <c r="D3093" s="2" t="s">
        <v>372</v>
      </c>
      <c r="E3093" s="2" t="s">
        <v>24390</v>
      </c>
      <c r="F3093" s="2" t="s">
        <v>25428</v>
      </c>
      <c r="G3093" s="12">
        <v>100.0</v>
      </c>
      <c r="H3093" s="2" t="s">
        <v>76</v>
      </c>
      <c r="I3093" s="2" t="s">
        <v>4070</v>
      </c>
      <c r="J3093" t="str">
        <f t="shared" si="1"/>
        <v>9409-BIAK NUMFOR</v>
      </c>
      <c r="K3093">
        <f t="shared" si="2"/>
        <v>1</v>
      </c>
    </row>
    <row r="3094">
      <c r="A3094" s="9" t="s">
        <v>25430</v>
      </c>
      <c r="B3094" s="10" t="s">
        <v>25433</v>
      </c>
      <c r="C3094" s="2" t="s">
        <v>70</v>
      </c>
      <c r="D3094" s="2" t="s">
        <v>372</v>
      </c>
      <c r="E3094" s="2" t="s">
        <v>1041</v>
      </c>
      <c r="F3094" s="2" t="s">
        <v>25435</v>
      </c>
      <c r="G3094" s="12">
        <v>100.0</v>
      </c>
      <c r="H3094" s="2" t="s">
        <v>76</v>
      </c>
      <c r="I3094" s="2" t="s">
        <v>4070</v>
      </c>
      <c r="J3094" t="str">
        <f t="shared" si="1"/>
        <v>9409-BIAK NUMFOR</v>
      </c>
      <c r="K3094">
        <f t="shared" si="2"/>
        <v>1</v>
      </c>
    </row>
    <row r="3095">
      <c r="A3095" s="9" t="s">
        <v>1091</v>
      </c>
      <c r="B3095" s="10" t="s">
        <v>1096</v>
      </c>
      <c r="C3095" s="2" t="s">
        <v>70</v>
      </c>
      <c r="D3095" s="2" t="s">
        <v>372</v>
      </c>
      <c r="E3095" s="2" t="s">
        <v>1045</v>
      </c>
      <c r="F3095" s="2" t="s">
        <v>1100</v>
      </c>
      <c r="G3095" s="12">
        <v>100.0</v>
      </c>
      <c r="H3095" s="2" t="s">
        <v>76</v>
      </c>
      <c r="I3095" s="2" t="s">
        <v>4070</v>
      </c>
      <c r="J3095" t="str">
        <f t="shared" si="1"/>
        <v>9409-BIAK NUMFOR</v>
      </c>
      <c r="K3095">
        <f t="shared" si="2"/>
        <v>1</v>
      </c>
    </row>
    <row r="3096">
      <c r="A3096" s="9" t="s">
        <v>10234</v>
      </c>
      <c r="B3096" s="10" t="s">
        <v>10243</v>
      </c>
      <c r="C3096" s="2" t="s">
        <v>70</v>
      </c>
      <c r="D3096" s="2" t="s">
        <v>177</v>
      </c>
      <c r="E3096" s="2" t="s">
        <v>403</v>
      </c>
      <c r="F3096" s="2" t="s">
        <v>10245</v>
      </c>
      <c r="G3096" s="12">
        <v>100.0</v>
      </c>
      <c r="H3096" s="2" t="s">
        <v>76</v>
      </c>
      <c r="I3096" s="2" t="s">
        <v>4070</v>
      </c>
      <c r="J3096" t="str">
        <f t="shared" si="1"/>
        <v>9420-KEEROM</v>
      </c>
      <c r="K3096">
        <f t="shared" si="2"/>
        <v>1</v>
      </c>
    </row>
    <row r="3097">
      <c r="A3097" s="9" t="s">
        <v>7542</v>
      </c>
      <c r="B3097" s="10" t="s">
        <v>7553</v>
      </c>
      <c r="C3097" s="2" t="s">
        <v>70</v>
      </c>
      <c r="D3097" s="2" t="s">
        <v>177</v>
      </c>
      <c r="E3097" s="2" t="s">
        <v>403</v>
      </c>
      <c r="F3097" s="2" t="s">
        <v>7555</v>
      </c>
      <c r="G3097" s="12">
        <v>100.0</v>
      </c>
      <c r="H3097" s="2" t="s">
        <v>76</v>
      </c>
      <c r="I3097" s="2" t="s">
        <v>4070</v>
      </c>
      <c r="J3097" t="str">
        <f t="shared" si="1"/>
        <v>9420-KEEROM</v>
      </c>
      <c r="K3097">
        <f t="shared" si="2"/>
        <v>1</v>
      </c>
    </row>
    <row r="3098">
      <c r="A3098" s="9" t="s">
        <v>25441</v>
      </c>
      <c r="B3098" s="10" t="s">
        <v>25444</v>
      </c>
      <c r="C3098" s="2" t="s">
        <v>70</v>
      </c>
      <c r="D3098" s="2" t="s">
        <v>440</v>
      </c>
      <c r="E3098" s="2" t="s">
        <v>1363</v>
      </c>
      <c r="F3098" s="2" t="s">
        <v>25446</v>
      </c>
      <c r="G3098" s="12">
        <v>100.0</v>
      </c>
      <c r="H3098" s="2" t="s">
        <v>25447</v>
      </c>
      <c r="I3098" s="2" t="s">
        <v>4070</v>
      </c>
      <c r="J3098" t="str">
        <f t="shared" si="1"/>
        <v>9426-WAROPEN</v>
      </c>
      <c r="K3098">
        <f t="shared" si="2"/>
        <v>1</v>
      </c>
    </row>
    <row r="3099">
      <c r="A3099" s="9" t="s">
        <v>25448</v>
      </c>
      <c r="B3099" s="10" t="s">
        <v>25452</v>
      </c>
      <c r="C3099" s="2" t="s">
        <v>70</v>
      </c>
      <c r="D3099" s="2" t="s">
        <v>1413</v>
      </c>
      <c r="E3099" s="2" t="s">
        <v>1414</v>
      </c>
      <c r="F3099" s="2" t="s">
        <v>25453</v>
      </c>
      <c r="G3099" s="12">
        <v>100.0</v>
      </c>
      <c r="H3099" s="2" t="s">
        <v>76</v>
      </c>
      <c r="I3099" s="2" t="s">
        <v>4070</v>
      </c>
      <c r="J3099" t="str">
        <f t="shared" si="1"/>
        <v>9427-SUPIORI</v>
      </c>
      <c r="K3099">
        <f t="shared" si="2"/>
        <v>1</v>
      </c>
    </row>
    <row r="3100">
      <c r="A3100" s="9" t="s">
        <v>25455</v>
      </c>
      <c r="B3100" s="10" t="s">
        <v>25459</v>
      </c>
      <c r="C3100" s="2" t="s">
        <v>70</v>
      </c>
      <c r="D3100" s="2" t="s">
        <v>1413</v>
      </c>
      <c r="E3100" s="2" t="s">
        <v>1431</v>
      </c>
      <c r="F3100" s="2" t="s">
        <v>25460</v>
      </c>
      <c r="G3100" s="12">
        <v>100.0</v>
      </c>
      <c r="H3100" s="2" t="s">
        <v>76</v>
      </c>
      <c r="I3100" s="2" t="s">
        <v>4070</v>
      </c>
      <c r="J3100" t="str">
        <f t="shared" si="1"/>
        <v>9427-SUPIORI</v>
      </c>
      <c r="K3100">
        <f t="shared" si="2"/>
        <v>1</v>
      </c>
    </row>
    <row r="3101">
      <c r="A3101" s="9" t="s">
        <v>4114</v>
      </c>
      <c r="B3101" s="10" t="s">
        <v>1498</v>
      </c>
      <c r="C3101" s="2" t="s">
        <v>70</v>
      </c>
      <c r="D3101" s="2" t="s">
        <v>71</v>
      </c>
      <c r="E3101" s="2" t="s">
        <v>1499</v>
      </c>
      <c r="F3101" s="2" t="s">
        <v>1500</v>
      </c>
      <c r="G3101" s="12">
        <v>100.0</v>
      </c>
      <c r="H3101" s="2" t="s">
        <v>76</v>
      </c>
      <c r="I3101" s="2" t="s">
        <v>4070</v>
      </c>
      <c r="J3101" t="str">
        <f t="shared" si="1"/>
        <v>9471-JAYAPURA</v>
      </c>
      <c r="K3101">
        <f t="shared" si="2"/>
        <v>1</v>
      </c>
    </row>
    <row r="3102">
      <c r="A3102" s="9" t="s">
        <v>25463</v>
      </c>
      <c r="B3102" s="10" t="s">
        <v>25468</v>
      </c>
      <c r="C3102" s="2" t="s">
        <v>70</v>
      </c>
      <c r="D3102" s="2" t="s">
        <v>71</v>
      </c>
      <c r="E3102" s="2" t="s">
        <v>1507</v>
      </c>
      <c r="F3102" s="2" t="s">
        <v>25470</v>
      </c>
      <c r="G3102" s="12">
        <v>100.0</v>
      </c>
      <c r="H3102" s="2" t="s">
        <v>76</v>
      </c>
      <c r="I3102" s="2" t="s">
        <v>4070</v>
      </c>
      <c r="J3102" t="str">
        <f t="shared" si="1"/>
        <v>9471-JAYAPURA</v>
      </c>
      <c r="K3102">
        <f t="shared" si="2"/>
        <v>1</v>
      </c>
    </row>
    <row r="3103">
      <c r="A3103" s="9" t="s">
        <v>4499</v>
      </c>
      <c r="B3103" s="10" t="s">
        <v>4506</v>
      </c>
      <c r="C3103" s="2" t="s">
        <v>70</v>
      </c>
      <c r="D3103" s="2" t="s">
        <v>71</v>
      </c>
      <c r="E3103" s="2" t="s">
        <v>1507</v>
      </c>
      <c r="F3103" s="2" t="s">
        <v>4508</v>
      </c>
      <c r="G3103" s="12">
        <v>100.0</v>
      </c>
      <c r="H3103" s="2" t="s">
        <v>76</v>
      </c>
      <c r="I3103" s="2" t="s">
        <v>4070</v>
      </c>
      <c r="J3103" t="str">
        <f t="shared" si="1"/>
        <v>9471-JAYAPURA</v>
      </c>
      <c r="K3103">
        <f t="shared" si="2"/>
        <v>1</v>
      </c>
    </row>
    <row r="3104">
      <c r="A3104" s="9" t="s">
        <v>25475</v>
      </c>
      <c r="B3104" s="10" t="s">
        <v>1506</v>
      </c>
      <c r="C3104" s="2" t="s">
        <v>70</v>
      </c>
      <c r="D3104" s="2" t="s">
        <v>71</v>
      </c>
      <c r="E3104" s="2" t="s">
        <v>1507</v>
      </c>
      <c r="F3104" s="2" t="s">
        <v>1508</v>
      </c>
      <c r="G3104" s="12">
        <v>100.0</v>
      </c>
      <c r="H3104" s="2" t="s">
        <v>76</v>
      </c>
      <c r="I3104" s="2" t="s">
        <v>4070</v>
      </c>
      <c r="J3104" t="str">
        <f t="shared" si="1"/>
        <v>9471-JAYAPURA</v>
      </c>
      <c r="K3104">
        <f t="shared" si="2"/>
        <v>1</v>
      </c>
    </row>
    <row r="3105">
      <c r="A3105" s="9" t="s">
        <v>4062</v>
      </c>
      <c r="B3105" s="10" t="s">
        <v>4066</v>
      </c>
      <c r="C3105" s="2" t="s">
        <v>70</v>
      </c>
      <c r="D3105" s="2" t="s">
        <v>71</v>
      </c>
      <c r="E3105" s="2" t="s">
        <v>1507</v>
      </c>
      <c r="F3105" s="2" t="s">
        <v>4068</v>
      </c>
      <c r="G3105" s="12">
        <v>100.0</v>
      </c>
      <c r="H3105" s="2" t="s">
        <v>76</v>
      </c>
      <c r="I3105" s="2" t="s">
        <v>4070</v>
      </c>
      <c r="J3105" t="str">
        <f t="shared" si="1"/>
        <v>9471-JAYAPURA</v>
      </c>
      <c r="K3105">
        <f t="shared" si="2"/>
        <v>1</v>
      </c>
    </row>
    <row r="3106">
      <c r="A3106" s="9" t="s">
        <v>4072</v>
      </c>
      <c r="B3106" s="10" t="s">
        <v>4077</v>
      </c>
      <c r="C3106" s="2" t="s">
        <v>110</v>
      </c>
      <c r="D3106" s="2" t="s">
        <v>552</v>
      </c>
      <c r="E3106" s="2" t="s">
        <v>2770</v>
      </c>
      <c r="F3106" s="2" t="s">
        <v>4078</v>
      </c>
      <c r="G3106" s="12">
        <v>100.0</v>
      </c>
      <c r="H3106" s="2" t="s">
        <v>76</v>
      </c>
      <c r="I3106" s="2" t="s">
        <v>4070</v>
      </c>
      <c r="J3106" t="str">
        <f t="shared" si="1"/>
        <v>9501-MERAUKE</v>
      </c>
      <c r="K3106">
        <f t="shared" si="2"/>
        <v>1</v>
      </c>
    </row>
    <row r="3107">
      <c r="A3107" s="9" t="s">
        <v>8232</v>
      </c>
      <c r="B3107" s="10" t="s">
        <v>8242</v>
      </c>
      <c r="C3107" s="2" t="s">
        <v>110</v>
      </c>
      <c r="D3107" s="2" t="s">
        <v>552</v>
      </c>
      <c r="E3107" s="2" t="s">
        <v>2880</v>
      </c>
      <c r="F3107" s="2" t="s">
        <v>8243</v>
      </c>
      <c r="G3107" s="12">
        <v>100.0</v>
      </c>
      <c r="H3107" s="2" t="s">
        <v>76</v>
      </c>
      <c r="I3107" s="2" t="s">
        <v>4070</v>
      </c>
      <c r="J3107" t="str">
        <f t="shared" si="1"/>
        <v>9501-MERAUKE</v>
      </c>
      <c r="K3107">
        <f t="shared" si="2"/>
        <v>1</v>
      </c>
    </row>
    <row r="3108">
      <c r="A3108" s="9" t="s">
        <v>25483</v>
      </c>
      <c r="B3108" s="10" t="s">
        <v>25487</v>
      </c>
      <c r="C3108" s="2" t="s">
        <v>110</v>
      </c>
      <c r="D3108" s="2" t="s">
        <v>552</v>
      </c>
      <c r="E3108" s="2" t="s">
        <v>1539</v>
      </c>
      <c r="F3108" s="2" t="s">
        <v>25488</v>
      </c>
      <c r="G3108" s="12">
        <v>100.0</v>
      </c>
      <c r="H3108" s="2" t="s">
        <v>76</v>
      </c>
      <c r="I3108" s="2" t="s">
        <v>4070</v>
      </c>
      <c r="J3108" t="str">
        <f t="shared" si="1"/>
        <v>9501-MERAUKE</v>
      </c>
      <c r="K3108">
        <f t="shared" si="2"/>
        <v>1</v>
      </c>
    </row>
    <row r="3109">
      <c r="A3109" s="9" t="s">
        <v>2898</v>
      </c>
      <c r="B3109" s="10" t="s">
        <v>2907</v>
      </c>
      <c r="C3109" s="2" t="s">
        <v>110</v>
      </c>
      <c r="D3109" s="2" t="s">
        <v>552</v>
      </c>
      <c r="E3109" s="2" t="s">
        <v>1544</v>
      </c>
      <c r="F3109" s="2" t="s">
        <v>2908</v>
      </c>
      <c r="G3109" s="12">
        <v>100.0</v>
      </c>
      <c r="H3109" s="2" t="s">
        <v>76</v>
      </c>
      <c r="I3109" s="2" t="s">
        <v>4070</v>
      </c>
      <c r="J3109" t="str">
        <f t="shared" si="1"/>
        <v>9501-MERAUKE</v>
      </c>
      <c r="K3109">
        <f t="shared" si="2"/>
        <v>1</v>
      </c>
    </row>
    <row r="3110">
      <c r="A3110" s="9" t="s">
        <v>8248</v>
      </c>
      <c r="B3110" s="10" t="s">
        <v>8258</v>
      </c>
      <c r="C3110" s="2" t="s">
        <v>110</v>
      </c>
      <c r="D3110" s="2" t="s">
        <v>552</v>
      </c>
      <c r="E3110" s="2" t="s">
        <v>1544</v>
      </c>
      <c r="F3110" s="2" t="s">
        <v>8260</v>
      </c>
      <c r="G3110" s="12">
        <v>100.0</v>
      </c>
      <c r="H3110" s="2" t="s">
        <v>76</v>
      </c>
      <c r="I3110" s="2" t="s">
        <v>4070</v>
      </c>
      <c r="J3110" t="str">
        <f t="shared" si="1"/>
        <v>9501-MERAUKE</v>
      </c>
      <c r="K3110">
        <f t="shared" si="2"/>
        <v>1</v>
      </c>
    </row>
    <row r="3111">
      <c r="A3111" s="9" t="s">
        <v>11423</v>
      </c>
      <c r="B3111" s="10" t="s">
        <v>11432</v>
      </c>
      <c r="C3111" s="2" t="s">
        <v>110</v>
      </c>
      <c r="D3111" s="2" t="s">
        <v>552</v>
      </c>
      <c r="E3111" s="2" t="s">
        <v>6823</v>
      </c>
      <c r="F3111" s="2" t="s">
        <v>11436</v>
      </c>
      <c r="G3111" s="12">
        <v>100.0</v>
      </c>
      <c r="H3111" s="2" t="s">
        <v>76</v>
      </c>
      <c r="I3111" s="2" t="s">
        <v>4070</v>
      </c>
      <c r="J3111" t="str">
        <f t="shared" si="1"/>
        <v>9501-MERAUKE</v>
      </c>
      <c r="K3111">
        <f t="shared" si="2"/>
        <v>1</v>
      </c>
    </row>
    <row r="3112">
      <c r="A3112" s="9" t="s">
        <v>8331</v>
      </c>
      <c r="B3112" s="10" t="s">
        <v>8341</v>
      </c>
      <c r="C3112" s="2" t="s">
        <v>110</v>
      </c>
      <c r="D3112" s="2" t="s">
        <v>552</v>
      </c>
      <c r="E3112" s="2" t="s">
        <v>6823</v>
      </c>
      <c r="F3112" s="2" t="s">
        <v>8344</v>
      </c>
      <c r="G3112" s="12">
        <v>100.0</v>
      </c>
      <c r="H3112" s="2" t="s">
        <v>76</v>
      </c>
      <c r="I3112" s="2" t="s">
        <v>4070</v>
      </c>
      <c r="J3112" t="str">
        <f t="shared" si="1"/>
        <v>9501-MERAUKE</v>
      </c>
      <c r="K3112">
        <f t="shared" si="2"/>
        <v>1</v>
      </c>
    </row>
    <row r="3113">
      <c r="A3113" s="9" t="s">
        <v>546</v>
      </c>
      <c r="B3113" s="10" t="s">
        <v>551</v>
      </c>
      <c r="C3113" s="2" t="s">
        <v>110</v>
      </c>
      <c r="D3113" s="2" t="s">
        <v>552</v>
      </c>
      <c r="E3113" s="2" t="s">
        <v>553</v>
      </c>
      <c r="F3113" s="2" t="s">
        <v>553</v>
      </c>
      <c r="G3113" s="12">
        <v>100.0</v>
      </c>
      <c r="H3113" s="2" t="s">
        <v>76</v>
      </c>
      <c r="I3113" s="2" t="s">
        <v>4070</v>
      </c>
      <c r="J3113" t="str">
        <f t="shared" si="1"/>
        <v>9501-MERAUKE</v>
      </c>
      <c r="K3113">
        <f t="shared" si="2"/>
        <v>1</v>
      </c>
    </row>
    <row r="3114">
      <c r="A3114" s="9" t="s">
        <v>11473</v>
      </c>
      <c r="B3114" s="10" t="s">
        <v>11485</v>
      </c>
      <c r="C3114" s="2" t="s">
        <v>110</v>
      </c>
      <c r="D3114" s="2" t="s">
        <v>552</v>
      </c>
      <c r="E3114" s="2" t="s">
        <v>1575</v>
      </c>
      <c r="F3114" s="2" t="s">
        <v>11487</v>
      </c>
      <c r="G3114" s="12">
        <v>100.0</v>
      </c>
      <c r="H3114" s="2" t="s">
        <v>76</v>
      </c>
      <c r="I3114" s="2" t="s">
        <v>4070</v>
      </c>
      <c r="J3114" t="str">
        <f t="shared" si="1"/>
        <v>9501-MERAUKE</v>
      </c>
      <c r="K3114">
        <f t="shared" si="2"/>
        <v>1</v>
      </c>
    </row>
    <row r="3115">
      <c r="A3115" s="9" t="s">
        <v>25498</v>
      </c>
      <c r="B3115" s="10" t="s">
        <v>25500</v>
      </c>
      <c r="C3115" s="2" t="s">
        <v>110</v>
      </c>
      <c r="D3115" s="2" t="s">
        <v>552</v>
      </c>
      <c r="E3115" s="2" t="s">
        <v>1575</v>
      </c>
      <c r="F3115" s="2" t="s">
        <v>25501</v>
      </c>
      <c r="G3115" s="12">
        <v>100.0</v>
      </c>
      <c r="H3115" s="2" t="s">
        <v>76</v>
      </c>
      <c r="I3115" s="2" t="s">
        <v>4070</v>
      </c>
      <c r="J3115" t="str">
        <f t="shared" si="1"/>
        <v>9501-MERAUKE</v>
      </c>
      <c r="K3115">
        <f t="shared" si="2"/>
        <v>1</v>
      </c>
    </row>
    <row r="3116">
      <c r="A3116" s="9" t="s">
        <v>24462</v>
      </c>
      <c r="B3116" s="10" t="s">
        <v>1658</v>
      </c>
      <c r="C3116" s="2" t="s">
        <v>110</v>
      </c>
      <c r="D3116" s="2" t="s">
        <v>552</v>
      </c>
      <c r="E3116" s="2" t="s">
        <v>1661</v>
      </c>
      <c r="F3116" s="2" t="s">
        <v>1662</v>
      </c>
      <c r="G3116" s="12">
        <v>100.0</v>
      </c>
      <c r="H3116" s="2" t="s">
        <v>76</v>
      </c>
      <c r="I3116" s="2" t="s">
        <v>4070</v>
      </c>
      <c r="J3116" t="str">
        <f t="shared" si="1"/>
        <v>9501-MERAUKE</v>
      </c>
      <c r="K3116">
        <f t="shared" si="2"/>
        <v>1</v>
      </c>
    </row>
    <row r="3117">
      <c r="A3117" s="9" t="s">
        <v>25504</v>
      </c>
      <c r="B3117" s="10" t="s">
        <v>1668</v>
      </c>
      <c r="C3117" s="2" t="s">
        <v>110</v>
      </c>
      <c r="D3117" s="2" t="s">
        <v>552</v>
      </c>
      <c r="E3117" s="2" t="s">
        <v>1669</v>
      </c>
      <c r="F3117" s="2" t="s">
        <v>1670</v>
      </c>
      <c r="G3117" s="12">
        <v>100.0</v>
      </c>
      <c r="H3117" s="2" t="s">
        <v>76</v>
      </c>
      <c r="I3117" s="2" t="s">
        <v>4070</v>
      </c>
      <c r="J3117" t="str">
        <f t="shared" si="1"/>
        <v>9501-MERAUKE</v>
      </c>
      <c r="K3117">
        <f t="shared" si="2"/>
        <v>1</v>
      </c>
    </row>
    <row r="3118">
      <c r="A3118" s="9" t="s">
        <v>11500</v>
      </c>
      <c r="B3118" s="10" t="s">
        <v>11511</v>
      </c>
      <c r="C3118" s="2" t="s">
        <v>110</v>
      </c>
      <c r="D3118" s="2" t="s">
        <v>552</v>
      </c>
      <c r="E3118" s="2" t="s">
        <v>1669</v>
      </c>
      <c r="F3118" s="2" t="s">
        <v>11515</v>
      </c>
      <c r="G3118" s="12">
        <v>100.0</v>
      </c>
      <c r="H3118" s="2" t="s">
        <v>76</v>
      </c>
      <c r="I3118" s="2" t="s">
        <v>4070</v>
      </c>
      <c r="J3118" t="str">
        <f t="shared" si="1"/>
        <v>9501-MERAUKE</v>
      </c>
      <c r="K3118">
        <f t="shared" si="2"/>
        <v>1</v>
      </c>
    </row>
    <row r="3119">
      <c r="A3119" s="9" t="s">
        <v>2872</v>
      </c>
      <c r="B3119" s="10" t="s">
        <v>2883</v>
      </c>
      <c r="C3119" s="2" t="s">
        <v>110</v>
      </c>
      <c r="D3119" s="2" t="s">
        <v>552</v>
      </c>
      <c r="E3119" s="2" t="s">
        <v>1669</v>
      </c>
      <c r="F3119" s="2" t="s">
        <v>2885</v>
      </c>
      <c r="G3119" s="12">
        <v>100.0</v>
      </c>
      <c r="H3119" s="2" t="s">
        <v>76</v>
      </c>
      <c r="I3119" s="2" t="s">
        <v>4070</v>
      </c>
      <c r="J3119" t="str">
        <f t="shared" si="1"/>
        <v>9501-MERAUKE</v>
      </c>
      <c r="K3119">
        <f t="shared" si="2"/>
        <v>1</v>
      </c>
    </row>
    <row r="3120">
      <c r="A3120" s="9" t="s">
        <v>24464</v>
      </c>
      <c r="B3120" s="10" t="s">
        <v>1689</v>
      </c>
      <c r="C3120" s="2" t="s">
        <v>110</v>
      </c>
      <c r="D3120" s="2" t="s">
        <v>111</v>
      </c>
      <c r="E3120" s="2" t="s">
        <v>1690</v>
      </c>
      <c r="F3120" s="2" t="s">
        <v>1690</v>
      </c>
      <c r="G3120" s="12">
        <v>100.0</v>
      </c>
      <c r="H3120" s="2" t="s">
        <v>76</v>
      </c>
      <c r="I3120" s="2" t="s">
        <v>4070</v>
      </c>
      <c r="J3120" t="str">
        <f t="shared" si="1"/>
        <v>9502-BOVEN DIGOEL</v>
      </c>
      <c r="K3120">
        <f t="shared" si="2"/>
        <v>1</v>
      </c>
    </row>
    <row r="3121">
      <c r="A3121" s="9" t="s">
        <v>11642</v>
      </c>
      <c r="B3121" s="10" t="s">
        <v>1695</v>
      </c>
      <c r="C3121" s="2" t="s">
        <v>110</v>
      </c>
      <c r="D3121" s="2" t="s">
        <v>111</v>
      </c>
      <c r="E3121" s="2" t="s">
        <v>1696</v>
      </c>
      <c r="F3121" s="2" t="s">
        <v>1697</v>
      </c>
      <c r="G3121" s="12">
        <v>100.0</v>
      </c>
      <c r="H3121" s="2" t="s">
        <v>76</v>
      </c>
      <c r="I3121" s="2" t="s">
        <v>4070</v>
      </c>
      <c r="J3121" t="str">
        <f t="shared" si="1"/>
        <v>9502-BOVEN DIGOEL</v>
      </c>
      <c r="K3121">
        <f t="shared" si="2"/>
        <v>1</v>
      </c>
    </row>
    <row r="3122">
      <c r="A3122" s="9" t="s">
        <v>3154</v>
      </c>
      <c r="B3122" s="10" t="s">
        <v>3155</v>
      </c>
      <c r="C3122" s="2" t="s">
        <v>110</v>
      </c>
      <c r="D3122" s="2" t="s">
        <v>111</v>
      </c>
      <c r="E3122" s="2" t="s">
        <v>1705</v>
      </c>
      <c r="F3122" s="2" t="s">
        <v>3156</v>
      </c>
      <c r="G3122" s="12">
        <v>100.0</v>
      </c>
      <c r="H3122" s="2" t="s">
        <v>76</v>
      </c>
      <c r="I3122" s="2" t="s">
        <v>4070</v>
      </c>
      <c r="J3122" t="str">
        <f t="shared" si="1"/>
        <v>9502-BOVEN DIGOEL</v>
      </c>
      <c r="K3122">
        <f t="shared" si="2"/>
        <v>1</v>
      </c>
    </row>
    <row r="3123">
      <c r="A3123" s="9" t="s">
        <v>3175</v>
      </c>
      <c r="B3123" s="10" t="s">
        <v>3177</v>
      </c>
      <c r="C3123" s="2" t="s">
        <v>110</v>
      </c>
      <c r="D3123" s="2" t="s">
        <v>111</v>
      </c>
      <c r="E3123" s="2" t="s">
        <v>3172</v>
      </c>
      <c r="F3123" s="2" t="s">
        <v>3179</v>
      </c>
      <c r="G3123" s="12">
        <v>100.0</v>
      </c>
      <c r="H3123" s="2" t="s">
        <v>76</v>
      </c>
      <c r="I3123" s="2" t="s">
        <v>4070</v>
      </c>
      <c r="J3123" t="str">
        <f t="shared" si="1"/>
        <v>9502-BOVEN DIGOEL</v>
      </c>
      <c r="K3123">
        <f t="shared" si="2"/>
        <v>1</v>
      </c>
    </row>
    <row r="3124">
      <c r="A3124" s="9" t="s">
        <v>3275</v>
      </c>
      <c r="B3124" s="10" t="s">
        <v>3281</v>
      </c>
      <c r="C3124" s="2" t="s">
        <v>110</v>
      </c>
      <c r="D3124" s="2" t="s">
        <v>111</v>
      </c>
      <c r="E3124" s="2" t="s">
        <v>1098</v>
      </c>
      <c r="F3124" s="2" t="s">
        <v>3283</v>
      </c>
      <c r="G3124" s="12">
        <v>100.0</v>
      </c>
      <c r="H3124" s="2" t="s">
        <v>76</v>
      </c>
      <c r="I3124" s="2" t="s">
        <v>4070</v>
      </c>
      <c r="J3124" t="str">
        <f t="shared" si="1"/>
        <v>9502-BOVEN DIGOEL</v>
      </c>
      <c r="K3124">
        <f t="shared" si="2"/>
        <v>1</v>
      </c>
    </row>
    <row r="3125">
      <c r="A3125" s="9" t="s">
        <v>8633</v>
      </c>
      <c r="B3125" s="10" t="s">
        <v>8645</v>
      </c>
      <c r="C3125" s="2" t="s">
        <v>110</v>
      </c>
      <c r="D3125" s="2" t="s">
        <v>111</v>
      </c>
      <c r="E3125" s="2" t="s">
        <v>1109</v>
      </c>
      <c r="F3125" s="2" t="s">
        <v>8647</v>
      </c>
      <c r="G3125" s="12">
        <v>100.0</v>
      </c>
      <c r="H3125" s="2" t="s">
        <v>76</v>
      </c>
      <c r="I3125" s="2" t="s">
        <v>4070</v>
      </c>
      <c r="J3125" t="str">
        <f t="shared" si="1"/>
        <v>9502-BOVEN DIGOEL</v>
      </c>
      <c r="K3125">
        <f t="shared" si="2"/>
        <v>1</v>
      </c>
    </row>
    <row r="3126">
      <c r="A3126" s="9" t="s">
        <v>3329</v>
      </c>
      <c r="B3126" s="10" t="s">
        <v>3333</v>
      </c>
      <c r="C3126" s="2" t="s">
        <v>110</v>
      </c>
      <c r="D3126" s="2" t="s">
        <v>111</v>
      </c>
      <c r="E3126" s="2" t="s">
        <v>3230</v>
      </c>
      <c r="F3126" s="2" t="s">
        <v>3334</v>
      </c>
      <c r="G3126" s="12">
        <v>100.0</v>
      </c>
      <c r="H3126" s="2" t="s">
        <v>76</v>
      </c>
      <c r="I3126" s="2" t="s">
        <v>4070</v>
      </c>
      <c r="J3126" t="str">
        <f t="shared" si="1"/>
        <v>9502-BOVEN DIGOEL</v>
      </c>
      <c r="K3126">
        <f t="shared" si="2"/>
        <v>1</v>
      </c>
    </row>
    <row r="3127">
      <c r="A3127" s="9" t="s">
        <v>24837</v>
      </c>
      <c r="B3127" s="10" t="s">
        <v>24838</v>
      </c>
      <c r="C3127" s="2" t="s">
        <v>110</v>
      </c>
      <c r="D3127" s="2" t="s">
        <v>561</v>
      </c>
      <c r="E3127" s="2" t="s">
        <v>689</v>
      </c>
      <c r="F3127" s="2" t="s">
        <v>24839</v>
      </c>
      <c r="G3127" s="12">
        <v>100.0</v>
      </c>
      <c r="H3127" s="2" t="s">
        <v>76</v>
      </c>
      <c r="I3127" s="2" t="s">
        <v>4070</v>
      </c>
      <c r="J3127" t="str">
        <f t="shared" si="1"/>
        <v>9503-MAPPI</v>
      </c>
      <c r="K3127">
        <f t="shared" si="2"/>
        <v>1</v>
      </c>
    </row>
    <row r="3128">
      <c r="A3128" s="9" t="s">
        <v>8772</v>
      </c>
      <c r="B3128" s="10" t="s">
        <v>8783</v>
      </c>
      <c r="C3128" s="2" t="s">
        <v>110</v>
      </c>
      <c r="D3128" s="2" t="s">
        <v>561</v>
      </c>
      <c r="E3128" s="2" t="s">
        <v>1766</v>
      </c>
      <c r="F3128" s="2" t="s">
        <v>8785</v>
      </c>
      <c r="G3128" s="12">
        <v>100.0</v>
      </c>
      <c r="H3128" s="2" t="s">
        <v>76</v>
      </c>
      <c r="I3128" s="2" t="s">
        <v>4070</v>
      </c>
      <c r="J3128" t="str">
        <f t="shared" si="1"/>
        <v>9503-MAPPI</v>
      </c>
      <c r="K3128">
        <f t="shared" si="2"/>
        <v>1</v>
      </c>
    </row>
    <row r="3129">
      <c r="A3129" s="9" t="s">
        <v>13461</v>
      </c>
      <c r="B3129" s="10" t="s">
        <v>13472</v>
      </c>
      <c r="C3129" s="2" t="s">
        <v>110</v>
      </c>
      <c r="D3129" s="2" t="s">
        <v>187</v>
      </c>
      <c r="E3129" s="2" t="s">
        <v>3446</v>
      </c>
      <c r="F3129" s="2" t="s">
        <v>13474</v>
      </c>
      <c r="G3129" s="12">
        <v>100.0</v>
      </c>
      <c r="H3129" s="2" t="s">
        <v>76</v>
      </c>
      <c r="I3129" s="2" t="s">
        <v>4070</v>
      </c>
      <c r="J3129" t="str">
        <f t="shared" si="1"/>
        <v>9504-ASMAT</v>
      </c>
      <c r="K3129">
        <f t="shared" si="2"/>
        <v>1</v>
      </c>
    </row>
    <row r="3130">
      <c r="A3130" s="9" t="s">
        <v>13478</v>
      </c>
      <c r="B3130" s="10" t="s">
        <v>13490</v>
      </c>
      <c r="C3130" s="2" t="s">
        <v>110</v>
      </c>
      <c r="D3130" s="2" t="s">
        <v>187</v>
      </c>
      <c r="E3130" s="2" t="s">
        <v>3446</v>
      </c>
      <c r="F3130" s="2" t="s">
        <v>13493</v>
      </c>
      <c r="G3130" s="12">
        <v>100.0</v>
      </c>
      <c r="H3130" s="2" t="s">
        <v>76</v>
      </c>
      <c r="I3130" s="2" t="s">
        <v>4070</v>
      </c>
      <c r="J3130" t="str">
        <f t="shared" si="1"/>
        <v>9504-ASMAT</v>
      </c>
      <c r="K3130">
        <f t="shared" si="2"/>
        <v>1</v>
      </c>
    </row>
    <row r="3131">
      <c r="A3131" s="9" t="s">
        <v>3977</v>
      </c>
      <c r="B3131" s="10" t="s">
        <v>3983</v>
      </c>
      <c r="C3131" s="2" t="s">
        <v>110</v>
      </c>
      <c r="D3131" s="2" t="s">
        <v>187</v>
      </c>
      <c r="E3131" s="2" t="s">
        <v>3446</v>
      </c>
      <c r="F3131" s="2" t="s">
        <v>3985</v>
      </c>
      <c r="G3131" s="12">
        <v>100.0</v>
      </c>
      <c r="H3131" s="2" t="s">
        <v>76</v>
      </c>
      <c r="I3131" s="2" t="s">
        <v>4070</v>
      </c>
      <c r="J3131" t="str">
        <f t="shared" si="1"/>
        <v>9504-ASMAT</v>
      </c>
      <c r="K3131">
        <f t="shared" si="2"/>
        <v>1</v>
      </c>
    </row>
    <row r="3132">
      <c r="A3132" s="9" t="s">
        <v>3439</v>
      </c>
      <c r="B3132" s="10" t="s">
        <v>3445</v>
      </c>
      <c r="C3132" s="2" t="s">
        <v>110</v>
      </c>
      <c r="D3132" s="2" t="s">
        <v>187</v>
      </c>
      <c r="E3132" s="2" t="s">
        <v>3446</v>
      </c>
      <c r="F3132" s="2" t="s">
        <v>3447</v>
      </c>
      <c r="G3132" s="12">
        <v>100.0</v>
      </c>
      <c r="H3132" s="2" t="s">
        <v>76</v>
      </c>
      <c r="I3132" s="2" t="s">
        <v>4070</v>
      </c>
      <c r="J3132" t="str">
        <f t="shared" si="1"/>
        <v>9504-ASMAT</v>
      </c>
      <c r="K3132">
        <f t="shared" si="2"/>
        <v>1</v>
      </c>
    </row>
    <row r="3133">
      <c r="A3133" s="9" t="s">
        <v>13752</v>
      </c>
      <c r="B3133" s="10" t="s">
        <v>13763</v>
      </c>
      <c r="C3133" s="2" t="s">
        <v>110</v>
      </c>
      <c r="D3133" s="2" t="s">
        <v>187</v>
      </c>
      <c r="E3133" s="2" t="s">
        <v>1786</v>
      </c>
      <c r="F3133" s="2" t="s">
        <v>13766</v>
      </c>
      <c r="G3133" s="12">
        <v>100.0</v>
      </c>
      <c r="H3133" s="2" t="s">
        <v>76</v>
      </c>
      <c r="I3133" s="2" t="s">
        <v>4070</v>
      </c>
      <c r="J3133" t="str">
        <f t="shared" si="1"/>
        <v>9504-ASMAT</v>
      </c>
      <c r="K3133">
        <f t="shared" si="2"/>
        <v>1</v>
      </c>
    </row>
    <row r="3134">
      <c r="A3134" s="9" t="s">
        <v>3669</v>
      </c>
      <c r="B3134" s="10" t="s">
        <v>3674</v>
      </c>
      <c r="C3134" s="2" t="s">
        <v>110</v>
      </c>
      <c r="D3134" s="2" t="s">
        <v>187</v>
      </c>
      <c r="E3134" s="2" t="s">
        <v>1786</v>
      </c>
      <c r="F3134" s="2" t="s">
        <v>3675</v>
      </c>
      <c r="G3134" s="12">
        <v>100.0</v>
      </c>
      <c r="H3134" s="2" t="s">
        <v>76</v>
      </c>
      <c r="I3134" s="2" t="s">
        <v>4070</v>
      </c>
      <c r="J3134" t="str">
        <f t="shared" si="1"/>
        <v>9504-ASMAT</v>
      </c>
      <c r="K3134">
        <f t="shared" si="2"/>
        <v>1</v>
      </c>
    </row>
    <row r="3135">
      <c r="A3135" s="9" t="s">
        <v>6895</v>
      </c>
      <c r="B3135" s="10" t="s">
        <v>6906</v>
      </c>
      <c r="C3135" s="2" t="s">
        <v>110</v>
      </c>
      <c r="D3135" s="2" t="s">
        <v>187</v>
      </c>
      <c r="E3135" s="2" t="s">
        <v>3484</v>
      </c>
      <c r="F3135" s="2" t="s">
        <v>6909</v>
      </c>
      <c r="G3135" s="12">
        <v>100.0</v>
      </c>
      <c r="H3135" s="2" t="s">
        <v>76</v>
      </c>
      <c r="I3135" s="2" t="s">
        <v>4070</v>
      </c>
      <c r="J3135" t="str">
        <f t="shared" si="1"/>
        <v>9504-ASMAT</v>
      </c>
      <c r="K3135">
        <f t="shared" si="2"/>
        <v>1</v>
      </c>
    </row>
    <row r="3136">
      <c r="A3136" s="9" t="s">
        <v>3472</v>
      </c>
      <c r="B3136" s="10" t="s">
        <v>3483</v>
      </c>
      <c r="C3136" s="2" t="s">
        <v>110</v>
      </c>
      <c r="D3136" s="2" t="s">
        <v>187</v>
      </c>
      <c r="E3136" s="2" t="s">
        <v>3484</v>
      </c>
      <c r="F3136" s="2" t="s">
        <v>3486</v>
      </c>
      <c r="G3136" s="12">
        <v>100.0</v>
      </c>
      <c r="H3136" s="2" t="s">
        <v>76</v>
      </c>
      <c r="I3136" s="2" t="s">
        <v>4070</v>
      </c>
      <c r="J3136" t="str">
        <f t="shared" si="1"/>
        <v>9504-ASMAT</v>
      </c>
      <c r="K3136">
        <f t="shared" si="2"/>
        <v>1</v>
      </c>
    </row>
    <row r="3137">
      <c r="A3137" s="9" t="s">
        <v>3511</v>
      </c>
      <c r="B3137" s="10" t="s">
        <v>3521</v>
      </c>
      <c r="C3137" s="2" t="s">
        <v>110</v>
      </c>
      <c r="D3137" s="2" t="s">
        <v>187</v>
      </c>
      <c r="E3137" s="2" t="s">
        <v>3484</v>
      </c>
      <c r="F3137" s="2" t="s">
        <v>3524</v>
      </c>
      <c r="G3137" s="12">
        <v>100.0</v>
      </c>
      <c r="H3137" s="2" t="s">
        <v>76</v>
      </c>
      <c r="I3137" s="2" t="s">
        <v>4070</v>
      </c>
      <c r="J3137" t="str">
        <f t="shared" si="1"/>
        <v>9504-ASMAT</v>
      </c>
      <c r="K3137">
        <f t="shared" si="2"/>
        <v>1</v>
      </c>
    </row>
    <row r="3138">
      <c r="A3138" s="9" t="s">
        <v>3525</v>
      </c>
      <c r="B3138" s="10" t="s">
        <v>3531</v>
      </c>
      <c r="C3138" s="2" t="s">
        <v>110</v>
      </c>
      <c r="D3138" s="2" t="s">
        <v>187</v>
      </c>
      <c r="E3138" s="2" t="s">
        <v>3484</v>
      </c>
      <c r="F3138" s="2" t="s">
        <v>3534</v>
      </c>
      <c r="G3138" s="12">
        <v>100.0</v>
      </c>
      <c r="H3138" s="2" t="s">
        <v>76</v>
      </c>
      <c r="I3138" s="2" t="s">
        <v>4070</v>
      </c>
      <c r="J3138" t="str">
        <f t="shared" si="1"/>
        <v>9504-ASMAT</v>
      </c>
      <c r="K3138">
        <f t="shared" si="2"/>
        <v>1</v>
      </c>
    </row>
    <row r="3139">
      <c r="A3139" s="9" t="s">
        <v>3537</v>
      </c>
      <c r="B3139" s="10" t="s">
        <v>3543</v>
      </c>
      <c r="C3139" s="2" t="s">
        <v>110</v>
      </c>
      <c r="D3139" s="2" t="s">
        <v>187</v>
      </c>
      <c r="E3139" s="2" t="s">
        <v>3484</v>
      </c>
      <c r="F3139" s="2" t="s">
        <v>3544</v>
      </c>
      <c r="G3139" s="12">
        <v>100.0</v>
      </c>
      <c r="H3139" s="2" t="s">
        <v>76</v>
      </c>
      <c r="I3139" s="2" t="s">
        <v>4070</v>
      </c>
      <c r="J3139" t="str">
        <f t="shared" si="1"/>
        <v>9504-ASMAT</v>
      </c>
      <c r="K3139">
        <f t="shared" si="2"/>
        <v>1</v>
      </c>
    </row>
    <row r="3140">
      <c r="A3140" s="9" t="s">
        <v>3548</v>
      </c>
      <c r="B3140" s="10" t="s">
        <v>3553</v>
      </c>
      <c r="C3140" s="2" t="s">
        <v>110</v>
      </c>
      <c r="D3140" s="2" t="s">
        <v>187</v>
      </c>
      <c r="E3140" s="2" t="s">
        <v>3484</v>
      </c>
      <c r="F3140" s="2" t="s">
        <v>3554</v>
      </c>
      <c r="G3140" s="12">
        <v>100.0</v>
      </c>
      <c r="H3140" s="2" t="s">
        <v>76</v>
      </c>
      <c r="I3140" s="2" t="s">
        <v>4070</v>
      </c>
      <c r="J3140" t="str">
        <f t="shared" si="1"/>
        <v>9504-ASMAT</v>
      </c>
      <c r="K3140">
        <f t="shared" si="2"/>
        <v>1</v>
      </c>
    </row>
    <row r="3141">
      <c r="A3141" s="9" t="s">
        <v>3558</v>
      </c>
      <c r="B3141" s="10" t="s">
        <v>3563</v>
      </c>
      <c r="C3141" s="2" t="s">
        <v>110</v>
      </c>
      <c r="D3141" s="2" t="s">
        <v>187</v>
      </c>
      <c r="E3141" s="2" t="s">
        <v>3484</v>
      </c>
      <c r="F3141" s="2" t="s">
        <v>3566</v>
      </c>
      <c r="G3141" s="12">
        <v>100.0</v>
      </c>
      <c r="H3141" s="2" t="s">
        <v>76</v>
      </c>
      <c r="I3141" s="2" t="s">
        <v>4070</v>
      </c>
      <c r="J3141" t="str">
        <f t="shared" si="1"/>
        <v>9504-ASMAT</v>
      </c>
      <c r="K3141">
        <f t="shared" si="2"/>
        <v>1</v>
      </c>
    </row>
    <row r="3142">
      <c r="A3142" s="9" t="s">
        <v>3570</v>
      </c>
      <c r="B3142" s="10" t="s">
        <v>3574</v>
      </c>
      <c r="C3142" s="2" t="s">
        <v>110</v>
      </c>
      <c r="D3142" s="2" t="s">
        <v>187</v>
      </c>
      <c r="E3142" s="2" t="s">
        <v>3576</v>
      </c>
      <c r="F3142" s="2" t="s">
        <v>3577</v>
      </c>
      <c r="G3142" s="12">
        <v>100.0</v>
      </c>
      <c r="H3142" s="2" t="s">
        <v>76</v>
      </c>
      <c r="I3142" s="2" t="s">
        <v>4070</v>
      </c>
      <c r="J3142" t="str">
        <f t="shared" si="1"/>
        <v>9504-ASMAT</v>
      </c>
      <c r="K3142">
        <f t="shared" si="2"/>
        <v>1</v>
      </c>
    </row>
    <row r="3143">
      <c r="A3143" s="9" t="s">
        <v>8954</v>
      </c>
      <c r="B3143" s="10" t="s">
        <v>8964</v>
      </c>
      <c r="C3143" s="2" t="s">
        <v>110</v>
      </c>
      <c r="D3143" s="2" t="s">
        <v>187</v>
      </c>
      <c r="E3143" s="2" t="s">
        <v>3576</v>
      </c>
      <c r="F3143" s="2" t="s">
        <v>8966</v>
      </c>
      <c r="G3143" s="12">
        <v>100.0</v>
      </c>
      <c r="H3143" s="2" t="s">
        <v>76</v>
      </c>
      <c r="I3143" s="2" t="s">
        <v>4070</v>
      </c>
      <c r="J3143" t="str">
        <f t="shared" si="1"/>
        <v>9504-ASMAT</v>
      </c>
      <c r="K3143">
        <f t="shared" si="2"/>
        <v>1</v>
      </c>
    </row>
    <row r="3144">
      <c r="A3144" s="9" t="s">
        <v>4035</v>
      </c>
      <c r="B3144" s="10" t="s">
        <v>4040</v>
      </c>
      <c r="C3144" s="2" t="s">
        <v>110</v>
      </c>
      <c r="D3144" s="2" t="s">
        <v>187</v>
      </c>
      <c r="E3144" s="2" t="s">
        <v>3576</v>
      </c>
      <c r="F3144" s="2" t="s">
        <v>4041</v>
      </c>
      <c r="G3144" s="12">
        <v>100.0</v>
      </c>
      <c r="H3144" s="2" t="s">
        <v>76</v>
      </c>
      <c r="I3144" s="2" t="s">
        <v>4070</v>
      </c>
      <c r="J3144" t="str">
        <f t="shared" si="1"/>
        <v>9504-ASMAT</v>
      </c>
      <c r="K3144">
        <f t="shared" si="2"/>
        <v>1</v>
      </c>
    </row>
    <row r="3145">
      <c r="A3145" s="9" t="s">
        <v>13954</v>
      </c>
      <c r="B3145" s="10" t="s">
        <v>13964</v>
      </c>
      <c r="C3145" s="2" t="s">
        <v>110</v>
      </c>
      <c r="D3145" s="2" t="s">
        <v>187</v>
      </c>
      <c r="E3145" s="2" t="s">
        <v>188</v>
      </c>
      <c r="F3145" s="2" t="s">
        <v>13966</v>
      </c>
      <c r="G3145" s="12">
        <v>100.0</v>
      </c>
      <c r="H3145" s="2" t="s">
        <v>76</v>
      </c>
      <c r="I3145" s="2" t="s">
        <v>4070</v>
      </c>
      <c r="J3145" t="str">
        <f t="shared" si="1"/>
        <v>9504-ASMAT</v>
      </c>
      <c r="K3145">
        <f t="shared" si="2"/>
        <v>1</v>
      </c>
    </row>
    <row r="3146">
      <c r="A3146" s="9" t="s">
        <v>25542</v>
      </c>
      <c r="B3146" s="10" t="s">
        <v>25545</v>
      </c>
      <c r="C3146" s="2" t="s">
        <v>110</v>
      </c>
      <c r="D3146" s="2" t="s">
        <v>187</v>
      </c>
      <c r="E3146" s="2" t="s">
        <v>188</v>
      </c>
      <c r="F3146" s="2" t="s">
        <v>25546</v>
      </c>
      <c r="G3146" s="12">
        <v>100.0</v>
      </c>
      <c r="H3146" s="2" t="s">
        <v>76</v>
      </c>
      <c r="I3146" s="2" t="s">
        <v>4070</v>
      </c>
      <c r="J3146" t="str">
        <f t="shared" si="1"/>
        <v>9504-ASMAT</v>
      </c>
      <c r="K3146">
        <f t="shared" si="2"/>
        <v>1</v>
      </c>
    </row>
    <row r="3147">
      <c r="A3147" s="9" t="s">
        <v>572</v>
      </c>
      <c r="B3147" s="10" t="s">
        <v>575</v>
      </c>
      <c r="C3147" s="2" t="s">
        <v>110</v>
      </c>
      <c r="D3147" s="2" t="s">
        <v>187</v>
      </c>
      <c r="E3147" s="2" t="s">
        <v>196</v>
      </c>
      <c r="F3147" s="2" t="s">
        <v>576</v>
      </c>
      <c r="G3147" s="12">
        <v>100.0</v>
      </c>
      <c r="H3147" s="2" t="s">
        <v>76</v>
      </c>
      <c r="I3147" s="2" t="s">
        <v>4070</v>
      </c>
      <c r="J3147" t="str">
        <f t="shared" si="1"/>
        <v>9504-ASMAT</v>
      </c>
      <c r="K3147">
        <f t="shared" si="2"/>
        <v>1</v>
      </c>
    </row>
    <row r="3148">
      <c r="A3148" s="9" t="s">
        <v>3659</v>
      </c>
      <c r="B3148" s="10" t="s">
        <v>3662</v>
      </c>
      <c r="C3148" s="2" t="s">
        <v>110</v>
      </c>
      <c r="D3148" s="2" t="s">
        <v>187</v>
      </c>
      <c r="E3148" s="2" t="s">
        <v>3663</v>
      </c>
      <c r="F3148" s="2" t="s">
        <v>3664</v>
      </c>
      <c r="G3148" s="12">
        <v>100.0</v>
      </c>
      <c r="H3148" s="2" t="s">
        <v>76</v>
      </c>
      <c r="I3148" s="2" t="s">
        <v>4070</v>
      </c>
      <c r="J3148" t="str">
        <f t="shared" si="1"/>
        <v>9504-ASMAT</v>
      </c>
      <c r="K3148">
        <f t="shared" si="2"/>
        <v>1</v>
      </c>
    </row>
    <row r="3149">
      <c r="A3149" s="9" t="s">
        <v>14053</v>
      </c>
      <c r="B3149" s="10" t="s">
        <v>14064</v>
      </c>
      <c r="C3149" s="2" t="s">
        <v>110</v>
      </c>
      <c r="D3149" s="2" t="s">
        <v>187</v>
      </c>
      <c r="E3149" s="2" t="s">
        <v>3663</v>
      </c>
      <c r="F3149" s="2" t="s">
        <v>14067</v>
      </c>
      <c r="G3149" s="12">
        <v>100.0</v>
      </c>
      <c r="H3149" s="2" t="s">
        <v>76</v>
      </c>
      <c r="I3149" s="2" t="s">
        <v>4070</v>
      </c>
      <c r="J3149" t="str">
        <f t="shared" si="1"/>
        <v>9504-ASMAT</v>
      </c>
      <c r="K3149">
        <f t="shared" si="2"/>
        <v>1</v>
      </c>
    </row>
    <row r="3150">
      <c r="A3150" s="9" t="s">
        <v>14227</v>
      </c>
      <c r="B3150" s="10" t="s">
        <v>14237</v>
      </c>
      <c r="C3150" s="2" t="s">
        <v>110</v>
      </c>
      <c r="D3150" s="2" t="s">
        <v>187</v>
      </c>
      <c r="E3150" s="2" t="s">
        <v>1830</v>
      </c>
      <c r="F3150" s="2" t="s">
        <v>14240</v>
      </c>
      <c r="G3150" s="12">
        <v>100.0</v>
      </c>
      <c r="H3150" s="2" t="s">
        <v>76</v>
      </c>
      <c r="I3150" s="2" t="s">
        <v>4070</v>
      </c>
      <c r="J3150" t="str">
        <f t="shared" si="1"/>
        <v>9504-ASMAT</v>
      </c>
      <c r="K3150">
        <f t="shared" si="2"/>
        <v>1</v>
      </c>
    </row>
    <row r="3151">
      <c r="A3151" s="9" t="s">
        <v>3785</v>
      </c>
      <c r="B3151" s="10" t="s">
        <v>3789</v>
      </c>
      <c r="C3151" s="2" t="s">
        <v>110</v>
      </c>
      <c r="D3151" s="2" t="s">
        <v>187</v>
      </c>
      <c r="E3151" s="2" t="s">
        <v>204</v>
      </c>
      <c r="F3151" s="2" t="s">
        <v>3790</v>
      </c>
      <c r="G3151" s="12">
        <v>100.0</v>
      </c>
      <c r="H3151" s="2" t="s">
        <v>76</v>
      </c>
      <c r="I3151" s="2" t="s">
        <v>4070</v>
      </c>
      <c r="J3151" t="str">
        <f t="shared" si="1"/>
        <v>9504-ASMAT</v>
      </c>
      <c r="K3151">
        <f t="shared" si="2"/>
        <v>1</v>
      </c>
    </row>
    <row r="3152">
      <c r="A3152" s="9" t="s">
        <v>199</v>
      </c>
      <c r="B3152" s="10" t="s">
        <v>203</v>
      </c>
      <c r="C3152" s="2" t="s">
        <v>110</v>
      </c>
      <c r="D3152" s="2" t="s">
        <v>187</v>
      </c>
      <c r="E3152" s="2" t="s">
        <v>204</v>
      </c>
      <c r="F3152" s="2" t="s">
        <v>206</v>
      </c>
      <c r="G3152" s="12">
        <v>100.0</v>
      </c>
      <c r="H3152" s="2" t="s">
        <v>76</v>
      </c>
      <c r="I3152" s="2" t="s">
        <v>4070</v>
      </c>
      <c r="J3152" t="str">
        <f t="shared" si="1"/>
        <v>9504-ASMAT</v>
      </c>
      <c r="K3152">
        <f t="shared" si="2"/>
        <v>1</v>
      </c>
    </row>
    <row r="3153">
      <c r="A3153" s="9" t="s">
        <v>14538</v>
      </c>
      <c r="B3153" s="10" t="s">
        <v>1843</v>
      </c>
      <c r="C3153" s="2" t="s">
        <v>110</v>
      </c>
      <c r="D3153" s="2" t="s">
        <v>187</v>
      </c>
      <c r="E3153" s="2" t="s">
        <v>1844</v>
      </c>
      <c r="F3153" s="2" t="s">
        <v>1845</v>
      </c>
      <c r="G3153" s="12">
        <v>100.0</v>
      </c>
      <c r="H3153" s="2" t="s">
        <v>76</v>
      </c>
      <c r="I3153" s="2" t="s">
        <v>4070</v>
      </c>
      <c r="J3153" t="str">
        <f t="shared" si="1"/>
        <v>9504-ASMAT</v>
      </c>
      <c r="K3153">
        <f t="shared" si="2"/>
        <v>1</v>
      </c>
    </row>
    <row r="3154">
      <c r="A3154" s="9" t="s">
        <v>14644</v>
      </c>
      <c r="B3154" s="10" t="s">
        <v>14651</v>
      </c>
      <c r="C3154" s="2" t="s">
        <v>110</v>
      </c>
      <c r="D3154" s="2" t="s">
        <v>187</v>
      </c>
      <c r="E3154" s="2" t="s">
        <v>3226</v>
      </c>
      <c r="F3154" s="2" t="s">
        <v>14655</v>
      </c>
      <c r="G3154" s="12">
        <v>100.0</v>
      </c>
      <c r="H3154" s="2" t="s">
        <v>76</v>
      </c>
      <c r="I3154" s="2" t="s">
        <v>4070</v>
      </c>
      <c r="J3154" t="str">
        <f t="shared" si="1"/>
        <v>9504-ASMAT</v>
      </c>
      <c r="K3154">
        <f t="shared" si="2"/>
        <v>1</v>
      </c>
    </row>
    <row r="3155">
      <c r="A3155" s="9" t="s">
        <v>4022</v>
      </c>
      <c r="B3155" s="10" t="s">
        <v>4025</v>
      </c>
      <c r="C3155" s="2" t="s">
        <v>110</v>
      </c>
      <c r="D3155" s="2" t="s">
        <v>187</v>
      </c>
      <c r="E3155" s="2" t="s">
        <v>3226</v>
      </c>
      <c r="F3155" s="2" t="s">
        <v>4026</v>
      </c>
      <c r="G3155" s="12">
        <v>100.0</v>
      </c>
      <c r="H3155" s="2" t="s">
        <v>76</v>
      </c>
      <c r="I3155" s="2" t="s">
        <v>4070</v>
      </c>
      <c r="J3155" t="str">
        <f t="shared" si="1"/>
        <v>9504-ASMAT</v>
      </c>
      <c r="K3155">
        <f t="shared" si="2"/>
        <v>1</v>
      </c>
    </row>
    <row r="3156">
      <c r="A3156" s="9" t="s">
        <v>4340</v>
      </c>
      <c r="B3156" s="10" t="s">
        <v>4346</v>
      </c>
      <c r="C3156" s="2" t="s">
        <v>134</v>
      </c>
      <c r="D3156" s="2" t="s">
        <v>700</v>
      </c>
      <c r="E3156" s="2" t="s">
        <v>1876</v>
      </c>
      <c r="F3156" s="2" t="s">
        <v>4347</v>
      </c>
      <c r="G3156" s="12">
        <v>100.0</v>
      </c>
      <c r="H3156" s="2" t="s">
        <v>76</v>
      </c>
      <c r="I3156" s="2" t="s">
        <v>4070</v>
      </c>
      <c r="J3156" t="str">
        <f t="shared" si="1"/>
        <v>9601-MIMIKA</v>
      </c>
      <c r="K3156">
        <f t="shared" si="2"/>
        <v>1</v>
      </c>
    </row>
    <row r="3157">
      <c r="A3157" s="9" t="s">
        <v>25564</v>
      </c>
      <c r="B3157" s="10" t="s">
        <v>25567</v>
      </c>
      <c r="C3157" s="2" t="s">
        <v>134</v>
      </c>
      <c r="D3157" s="2" t="s">
        <v>2067</v>
      </c>
      <c r="E3157" s="2" t="s">
        <v>2072</v>
      </c>
      <c r="F3157" s="2" t="s">
        <v>25568</v>
      </c>
      <c r="G3157" s="12">
        <v>100.0</v>
      </c>
      <c r="H3157" s="2" t="s">
        <v>25569</v>
      </c>
      <c r="I3157" s="2" t="s">
        <v>4070</v>
      </c>
      <c r="J3157" t="str">
        <f t="shared" si="1"/>
        <v>9603-DEIYAI</v>
      </c>
      <c r="K3157">
        <f t="shared" si="2"/>
        <v>1</v>
      </c>
    </row>
    <row r="3158">
      <c r="A3158" s="9" t="s">
        <v>25572</v>
      </c>
      <c r="B3158" s="10" t="s">
        <v>25574</v>
      </c>
      <c r="C3158" s="2" t="s">
        <v>134</v>
      </c>
      <c r="D3158" s="2" t="s">
        <v>211</v>
      </c>
      <c r="E3158" s="2" t="s">
        <v>9480</v>
      </c>
      <c r="F3158" s="2" t="s">
        <v>25575</v>
      </c>
      <c r="G3158" s="12">
        <v>100.0</v>
      </c>
      <c r="H3158" s="2" t="s">
        <v>76</v>
      </c>
      <c r="I3158" s="2" t="s">
        <v>4070</v>
      </c>
      <c r="J3158" t="str">
        <f t="shared" si="1"/>
        <v>9604-NABIRE</v>
      </c>
      <c r="K3158">
        <f t="shared" si="2"/>
        <v>1</v>
      </c>
    </row>
    <row r="3159">
      <c r="A3159" s="9" t="s">
        <v>25577</v>
      </c>
      <c r="B3159" s="10" t="s">
        <v>25581</v>
      </c>
      <c r="C3159" s="2" t="s">
        <v>134</v>
      </c>
      <c r="D3159" s="2" t="s">
        <v>211</v>
      </c>
      <c r="E3159" s="2" t="s">
        <v>9480</v>
      </c>
      <c r="F3159" s="2" t="s">
        <v>25582</v>
      </c>
      <c r="G3159" s="12">
        <v>100.0</v>
      </c>
      <c r="H3159" s="2" t="s">
        <v>76</v>
      </c>
      <c r="I3159" s="2" t="s">
        <v>4070</v>
      </c>
      <c r="J3159" t="str">
        <f t="shared" si="1"/>
        <v>9604-NABIRE</v>
      </c>
      <c r="K3159">
        <f t="shared" si="2"/>
        <v>1</v>
      </c>
    </row>
    <row r="3160">
      <c r="A3160" s="9" t="s">
        <v>24543</v>
      </c>
      <c r="B3160" s="10" t="s">
        <v>24544</v>
      </c>
      <c r="C3160" s="2" t="s">
        <v>134</v>
      </c>
      <c r="D3160" s="2" t="s">
        <v>519</v>
      </c>
      <c r="E3160" s="2" t="s">
        <v>2123</v>
      </c>
      <c r="F3160" s="2" t="s">
        <v>24545</v>
      </c>
      <c r="G3160" s="12">
        <v>100.0</v>
      </c>
      <c r="H3160" s="2" t="s">
        <v>76</v>
      </c>
      <c r="I3160" s="2" t="s">
        <v>4070</v>
      </c>
      <c r="J3160" t="str">
        <f t="shared" si="1"/>
        <v>9605-PANIAI</v>
      </c>
      <c r="K3160">
        <f t="shared" si="2"/>
        <v>1</v>
      </c>
    </row>
    <row r="3161">
      <c r="A3161" s="9" t="s">
        <v>148</v>
      </c>
      <c r="B3161" s="10" t="s">
        <v>152</v>
      </c>
      <c r="C3161" s="2" t="s">
        <v>134</v>
      </c>
      <c r="D3161" s="2" t="s">
        <v>135</v>
      </c>
      <c r="E3161" s="2" t="s">
        <v>136</v>
      </c>
      <c r="F3161" s="2" t="s">
        <v>153</v>
      </c>
      <c r="G3161" s="12">
        <v>100.0</v>
      </c>
      <c r="H3161" s="2" t="s">
        <v>4084</v>
      </c>
      <c r="I3161" s="2" t="s">
        <v>4070</v>
      </c>
      <c r="J3161" t="str">
        <f t="shared" si="1"/>
        <v>9607-PUNCAK</v>
      </c>
      <c r="K3161">
        <f t="shared" si="2"/>
        <v>1</v>
      </c>
    </row>
    <row r="3162">
      <c r="A3162" s="9" t="s">
        <v>4086</v>
      </c>
      <c r="B3162" s="10" t="s">
        <v>4091</v>
      </c>
      <c r="C3162" s="2" t="s">
        <v>134</v>
      </c>
      <c r="D3162" s="2" t="s">
        <v>135</v>
      </c>
      <c r="E3162" s="2" t="s">
        <v>136</v>
      </c>
      <c r="F3162" s="2" t="s">
        <v>4093</v>
      </c>
      <c r="G3162" s="12">
        <v>100.0</v>
      </c>
      <c r="H3162" s="2" t="s">
        <v>4084</v>
      </c>
      <c r="I3162" s="2" t="s">
        <v>4070</v>
      </c>
      <c r="J3162" t="str">
        <f t="shared" si="1"/>
        <v>9607-PUNCAK</v>
      </c>
      <c r="K3162">
        <f t="shared" si="2"/>
        <v>1</v>
      </c>
    </row>
    <row r="3163">
      <c r="A3163" s="9" t="s">
        <v>17514</v>
      </c>
      <c r="B3163" s="10" t="s">
        <v>17524</v>
      </c>
      <c r="C3163" s="2" t="s">
        <v>134</v>
      </c>
      <c r="D3163" s="2" t="s">
        <v>668</v>
      </c>
      <c r="E3163" s="2" t="s">
        <v>1623</v>
      </c>
      <c r="F3163" s="2" t="s">
        <v>17525</v>
      </c>
      <c r="G3163" s="12">
        <v>100.0</v>
      </c>
      <c r="H3163" s="2" t="s">
        <v>76</v>
      </c>
      <c r="I3163" s="2" t="s">
        <v>4070</v>
      </c>
      <c r="J3163" t="str">
        <f t="shared" si="1"/>
        <v>9608-PUNCAK JAYA</v>
      </c>
      <c r="K3163">
        <f t="shared" si="2"/>
        <v>1</v>
      </c>
    </row>
    <row r="3164">
      <c r="A3164" s="9" t="s">
        <v>17530</v>
      </c>
      <c r="B3164" s="10" t="s">
        <v>17541</v>
      </c>
      <c r="C3164" s="2" t="s">
        <v>134</v>
      </c>
      <c r="D3164" s="2" t="s">
        <v>668</v>
      </c>
      <c r="E3164" s="2" t="s">
        <v>1623</v>
      </c>
      <c r="F3164" s="2" t="s">
        <v>17544</v>
      </c>
      <c r="G3164" s="12">
        <v>100.0</v>
      </c>
      <c r="H3164" s="2" t="s">
        <v>76</v>
      </c>
      <c r="I3164" s="2" t="s">
        <v>4070</v>
      </c>
      <c r="J3164" t="str">
        <f t="shared" si="1"/>
        <v>9608-PUNCAK JAYA</v>
      </c>
      <c r="K3164">
        <f t="shared" si="2"/>
        <v>1</v>
      </c>
    </row>
    <row r="3165">
      <c r="A3165" s="9" t="s">
        <v>17746</v>
      </c>
      <c r="B3165" s="10" t="s">
        <v>17757</v>
      </c>
      <c r="C3165" s="2" t="s">
        <v>134</v>
      </c>
      <c r="D3165" s="2" t="s">
        <v>668</v>
      </c>
      <c r="E3165" s="2" t="s">
        <v>17759</v>
      </c>
      <c r="F3165" s="2" t="s">
        <v>17760</v>
      </c>
      <c r="G3165" s="12">
        <v>100.0</v>
      </c>
      <c r="H3165" s="2" t="s">
        <v>76</v>
      </c>
      <c r="I3165" s="2" t="s">
        <v>4070</v>
      </c>
      <c r="J3165" t="str">
        <f t="shared" si="1"/>
        <v>9608-PUNCAK JAYA</v>
      </c>
      <c r="K3165">
        <f t="shared" si="2"/>
        <v>1</v>
      </c>
    </row>
    <row r="3166">
      <c r="A3166" s="9" t="s">
        <v>17764</v>
      </c>
      <c r="B3166" s="10" t="s">
        <v>17774</v>
      </c>
      <c r="C3166" s="2" t="s">
        <v>134</v>
      </c>
      <c r="D3166" s="2" t="s">
        <v>668</v>
      </c>
      <c r="E3166" s="2" t="s">
        <v>17759</v>
      </c>
      <c r="F3166" s="2" t="s">
        <v>17777</v>
      </c>
      <c r="G3166" s="12">
        <v>100.0</v>
      </c>
      <c r="H3166" s="2" t="s">
        <v>76</v>
      </c>
      <c r="I3166" s="2" t="s">
        <v>4070</v>
      </c>
      <c r="J3166" t="str">
        <f t="shared" si="1"/>
        <v>9608-PUNCAK JAYA</v>
      </c>
      <c r="K3166">
        <f t="shared" si="2"/>
        <v>1</v>
      </c>
    </row>
    <row r="3167">
      <c r="A3167" s="9" t="s">
        <v>17781</v>
      </c>
      <c r="B3167" s="10" t="s">
        <v>17792</v>
      </c>
      <c r="C3167" s="2" t="s">
        <v>134</v>
      </c>
      <c r="D3167" s="2" t="s">
        <v>668</v>
      </c>
      <c r="E3167" s="2" t="s">
        <v>17759</v>
      </c>
      <c r="F3167" s="2" t="s">
        <v>17794</v>
      </c>
      <c r="G3167" s="12">
        <v>100.0</v>
      </c>
      <c r="H3167" s="2" t="s">
        <v>76</v>
      </c>
      <c r="I3167" s="2" t="s">
        <v>4070</v>
      </c>
      <c r="J3167" t="str">
        <f t="shared" si="1"/>
        <v>9608-PUNCAK JAYA</v>
      </c>
      <c r="K3167">
        <f t="shared" si="2"/>
        <v>1</v>
      </c>
    </row>
    <row r="3168">
      <c r="A3168" s="9" t="s">
        <v>17798</v>
      </c>
      <c r="B3168" s="10" t="s">
        <v>17809</v>
      </c>
      <c r="C3168" s="2" t="s">
        <v>134</v>
      </c>
      <c r="D3168" s="2" t="s">
        <v>668</v>
      </c>
      <c r="E3168" s="2" t="s">
        <v>17759</v>
      </c>
      <c r="F3168" s="2" t="s">
        <v>17811</v>
      </c>
      <c r="G3168" s="12">
        <v>100.0</v>
      </c>
      <c r="H3168" s="2" t="s">
        <v>76</v>
      </c>
      <c r="I3168" s="2" t="s">
        <v>4070</v>
      </c>
      <c r="J3168" t="str">
        <f t="shared" si="1"/>
        <v>9608-PUNCAK JAYA</v>
      </c>
      <c r="K3168">
        <f t="shared" si="2"/>
        <v>1</v>
      </c>
    </row>
    <row r="3169">
      <c r="A3169" s="9" t="s">
        <v>17832</v>
      </c>
      <c r="B3169" s="10" t="s">
        <v>17842</v>
      </c>
      <c r="C3169" s="2" t="s">
        <v>134</v>
      </c>
      <c r="D3169" s="2" t="s">
        <v>668</v>
      </c>
      <c r="E3169" s="2" t="s">
        <v>17759</v>
      </c>
      <c r="F3169" s="2" t="s">
        <v>17845</v>
      </c>
      <c r="G3169" s="12">
        <v>100.0</v>
      </c>
      <c r="H3169" s="2" t="s">
        <v>76</v>
      </c>
      <c r="I3169" s="2" t="s">
        <v>4070</v>
      </c>
      <c r="J3169" t="str">
        <f t="shared" si="1"/>
        <v>9608-PUNCAK JAYA</v>
      </c>
      <c r="K3169">
        <f t="shared" si="2"/>
        <v>1</v>
      </c>
    </row>
    <row r="3170">
      <c r="A3170" s="9" t="s">
        <v>17849</v>
      </c>
      <c r="B3170" s="10" t="s">
        <v>17859</v>
      </c>
      <c r="C3170" s="2" t="s">
        <v>134</v>
      </c>
      <c r="D3170" s="2" t="s">
        <v>668</v>
      </c>
      <c r="E3170" s="2" t="s">
        <v>17759</v>
      </c>
      <c r="F3170" s="2" t="s">
        <v>17863</v>
      </c>
      <c r="G3170" s="12">
        <v>100.0</v>
      </c>
      <c r="H3170" s="2" t="s">
        <v>76</v>
      </c>
      <c r="I3170" s="2" t="s">
        <v>4070</v>
      </c>
      <c r="J3170" t="str">
        <f t="shared" si="1"/>
        <v>9608-PUNCAK JAYA</v>
      </c>
      <c r="K3170">
        <f t="shared" si="2"/>
        <v>1</v>
      </c>
    </row>
    <row r="3171">
      <c r="A3171" s="9" t="s">
        <v>17867</v>
      </c>
      <c r="B3171" s="10" t="s">
        <v>17878</v>
      </c>
      <c r="C3171" s="2" t="s">
        <v>134</v>
      </c>
      <c r="D3171" s="2" t="s">
        <v>668</v>
      </c>
      <c r="E3171" s="2" t="s">
        <v>17759</v>
      </c>
      <c r="F3171" s="2" t="s">
        <v>17881</v>
      </c>
      <c r="G3171" s="12">
        <v>100.0</v>
      </c>
      <c r="H3171" s="2" t="s">
        <v>76</v>
      </c>
      <c r="I3171" s="2" t="s">
        <v>4070</v>
      </c>
      <c r="J3171" t="str">
        <f t="shared" si="1"/>
        <v>9608-PUNCAK JAYA</v>
      </c>
      <c r="K3171">
        <f t="shared" si="2"/>
        <v>1</v>
      </c>
    </row>
    <row r="3172">
      <c r="A3172" s="9" t="s">
        <v>17885</v>
      </c>
      <c r="B3172" s="10" t="s">
        <v>17896</v>
      </c>
      <c r="C3172" s="2" t="s">
        <v>134</v>
      </c>
      <c r="D3172" s="2" t="s">
        <v>668</v>
      </c>
      <c r="E3172" s="2" t="s">
        <v>17759</v>
      </c>
      <c r="F3172" s="2" t="s">
        <v>17899</v>
      </c>
      <c r="G3172" s="12">
        <v>100.0</v>
      </c>
      <c r="H3172" s="2" t="s">
        <v>76</v>
      </c>
      <c r="I3172" s="2" t="s">
        <v>4070</v>
      </c>
      <c r="J3172" t="str">
        <f t="shared" si="1"/>
        <v>9608-PUNCAK JAYA</v>
      </c>
      <c r="K3172">
        <f t="shared" si="2"/>
        <v>1</v>
      </c>
    </row>
    <row r="3173">
      <c r="A3173" s="9" t="s">
        <v>17924</v>
      </c>
      <c r="B3173" s="10" t="s">
        <v>17938</v>
      </c>
      <c r="C3173" s="2" t="s">
        <v>134</v>
      </c>
      <c r="D3173" s="2" t="s">
        <v>668</v>
      </c>
      <c r="E3173" s="2" t="s">
        <v>17759</v>
      </c>
      <c r="F3173" s="2" t="s">
        <v>17939</v>
      </c>
      <c r="G3173" s="12">
        <v>100.0</v>
      </c>
      <c r="H3173" s="2" t="s">
        <v>76</v>
      </c>
      <c r="I3173" s="2" t="s">
        <v>4070</v>
      </c>
      <c r="J3173" t="str">
        <f t="shared" si="1"/>
        <v>9608-PUNCAK JAYA</v>
      </c>
      <c r="K3173">
        <f t="shared" si="2"/>
        <v>1</v>
      </c>
    </row>
    <row r="3174">
      <c r="A3174" s="9" t="s">
        <v>3510</v>
      </c>
      <c r="B3174" s="10" t="s">
        <v>3520</v>
      </c>
      <c r="C3174" s="2" t="s">
        <v>134</v>
      </c>
      <c r="D3174" s="2" t="s">
        <v>668</v>
      </c>
      <c r="E3174" s="2" t="s">
        <v>3522</v>
      </c>
      <c r="F3174" s="2" t="s">
        <v>3523</v>
      </c>
      <c r="G3174" s="12">
        <v>100.0</v>
      </c>
      <c r="H3174" s="2" t="s">
        <v>76</v>
      </c>
      <c r="I3174" s="2" t="s">
        <v>4070</v>
      </c>
      <c r="J3174" t="str">
        <f t="shared" si="1"/>
        <v>9608-PUNCAK JAYA</v>
      </c>
      <c r="K3174">
        <f t="shared" si="2"/>
        <v>1</v>
      </c>
    </row>
    <row r="3175">
      <c r="A3175" s="9" t="s">
        <v>18276</v>
      </c>
      <c r="B3175" s="10" t="s">
        <v>18286</v>
      </c>
      <c r="C3175" s="2" t="s">
        <v>159</v>
      </c>
      <c r="D3175" s="2" t="s">
        <v>220</v>
      </c>
      <c r="E3175" s="2" t="s">
        <v>2631</v>
      </c>
      <c r="F3175" s="2" t="s">
        <v>18288</v>
      </c>
      <c r="G3175" s="12">
        <v>100.0</v>
      </c>
      <c r="H3175" s="2" t="s">
        <v>76</v>
      </c>
      <c r="I3175" s="2" t="s">
        <v>4070</v>
      </c>
      <c r="J3175" t="str">
        <f t="shared" si="1"/>
        <v>9701-NDUGA</v>
      </c>
      <c r="K3175">
        <f t="shared" si="2"/>
        <v>1</v>
      </c>
    </row>
    <row r="3176">
      <c r="A3176" s="9" t="s">
        <v>18871</v>
      </c>
      <c r="B3176" s="10" t="s">
        <v>18880</v>
      </c>
      <c r="C3176" s="2" t="s">
        <v>159</v>
      </c>
      <c r="D3176" s="2" t="s">
        <v>220</v>
      </c>
      <c r="E3176" s="2" t="s">
        <v>4903</v>
      </c>
      <c r="F3176" s="2" t="s">
        <v>835</v>
      </c>
      <c r="G3176" s="12">
        <v>100.0</v>
      </c>
      <c r="H3176" s="2" t="s">
        <v>76</v>
      </c>
      <c r="I3176" s="2" t="s">
        <v>4070</v>
      </c>
      <c r="J3176" t="str">
        <f t="shared" si="1"/>
        <v>9701-NDUGA</v>
      </c>
      <c r="K3176">
        <f t="shared" si="2"/>
        <v>1</v>
      </c>
    </row>
    <row r="3177">
      <c r="A3177" s="9" t="s">
        <v>19043</v>
      </c>
      <c r="B3177" s="10" t="s">
        <v>19056</v>
      </c>
      <c r="C3177" s="2" t="s">
        <v>159</v>
      </c>
      <c r="D3177" s="2" t="s">
        <v>220</v>
      </c>
      <c r="E3177" s="2" t="s">
        <v>2686</v>
      </c>
      <c r="F3177" s="2" t="s">
        <v>19058</v>
      </c>
      <c r="G3177" s="12">
        <v>100.0</v>
      </c>
      <c r="H3177" s="2" t="s">
        <v>76</v>
      </c>
      <c r="I3177" s="2" t="s">
        <v>4070</v>
      </c>
      <c r="J3177" t="str">
        <f t="shared" si="1"/>
        <v>9701-NDUGA</v>
      </c>
      <c r="K3177">
        <f t="shared" si="2"/>
        <v>1</v>
      </c>
    </row>
    <row r="3178">
      <c r="A3178" s="9" t="s">
        <v>6949</v>
      </c>
      <c r="B3178" s="10" t="s">
        <v>6958</v>
      </c>
      <c r="C3178" s="2" t="s">
        <v>159</v>
      </c>
      <c r="D3178" s="2" t="s">
        <v>160</v>
      </c>
      <c r="E3178" s="2" t="s">
        <v>828</v>
      </c>
      <c r="F3178" s="2" t="s">
        <v>6962</v>
      </c>
      <c r="G3178" s="12">
        <v>100.0</v>
      </c>
      <c r="H3178" s="2" t="s">
        <v>76</v>
      </c>
      <c r="I3178" s="2" t="s">
        <v>4070</v>
      </c>
      <c r="J3178" t="str">
        <f t="shared" si="1"/>
        <v>9702-JAYAWIJAYA</v>
      </c>
      <c r="K3178">
        <f t="shared" si="2"/>
        <v>1</v>
      </c>
    </row>
    <row r="3179">
      <c r="A3179" s="9" t="s">
        <v>25631</v>
      </c>
      <c r="B3179" s="10" t="s">
        <v>25634</v>
      </c>
      <c r="C3179" s="2" t="s">
        <v>159</v>
      </c>
      <c r="D3179" s="2" t="s">
        <v>160</v>
      </c>
      <c r="E3179" s="2" t="s">
        <v>660</v>
      </c>
      <c r="F3179" s="2" t="s">
        <v>25636</v>
      </c>
      <c r="G3179" s="12">
        <v>100.0</v>
      </c>
      <c r="H3179" s="2" t="s">
        <v>76</v>
      </c>
      <c r="I3179" s="2" t="s">
        <v>4070</v>
      </c>
      <c r="J3179" t="str">
        <f t="shared" si="1"/>
        <v>9702-JAYAWIJAYA</v>
      </c>
      <c r="K3179">
        <f t="shared" si="2"/>
        <v>1</v>
      </c>
    </row>
    <row r="3180">
      <c r="A3180" s="9" t="s">
        <v>25637</v>
      </c>
      <c r="B3180" s="10" t="s">
        <v>25641</v>
      </c>
      <c r="C3180" s="2" t="s">
        <v>159</v>
      </c>
      <c r="D3180" s="2" t="s">
        <v>870</v>
      </c>
      <c r="E3180" s="2" t="s">
        <v>2456</v>
      </c>
      <c r="F3180" s="2" t="s">
        <v>25642</v>
      </c>
      <c r="G3180" s="12">
        <v>100.0</v>
      </c>
      <c r="H3180" s="2" t="s">
        <v>76</v>
      </c>
      <c r="I3180" s="2" t="s">
        <v>4070</v>
      </c>
      <c r="J3180" t="str">
        <f t="shared" si="1"/>
        <v>9703-LANNY JAYA</v>
      </c>
      <c r="K3180">
        <f t="shared" si="2"/>
        <v>1</v>
      </c>
    </row>
    <row r="3181">
      <c r="A3181" s="9" t="s">
        <v>25644</v>
      </c>
      <c r="B3181" s="10" t="s">
        <v>25648</v>
      </c>
      <c r="C3181" s="2" t="s">
        <v>159</v>
      </c>
      <c r="D3181" s="2" t="s">
        <v>870</v>
      </c>
      <c r="E3181" s="2" t="s">
        <v>25649</v>
      </c>
      <c r="F3181" s="2" t="s">
        <v>25650</v>
      </c>
      <c r="G3181" s="12">
        <v>100.0</v>
      </c>
      <c r="H3181" s="2" t="s">
        <v>76</v>
      </c>
      <c r="I3181" s="2" t="s">
        <v>4070</v>
      </c>
      <c r="J3181" t="str">
        <f t="shared" si="1"/>
        <v>9703-LANNY JAYA</v>
      </c>
      <c r="K3181">
        <f t="shared" si="2"/>
        <v>1</v>
      </c>
    </row>
    <row r="3182">
      <c r="A3182" s="9" t="s">
        <v>25651</v>
      </c>
      <c r="B3182" s="10" t="s">
        <v>25654</v>
      </c>
      <c r="C3182" s="2" t="s">
        <v>70</v>
      </c>
      <c r="D3182" s="2" t="s">
        <v>71</v>
      </c>
      <c r="E3182" s="2" t="s">
        <v>174</v>
      </c>
      <c r="F3182" s="2" t="s">
        <v>25655</v>
      </c>
      <c r="G3182" s="12">
        <v>33.33</v>
      </c>
      <c r="H3182" s="2" t="s">
        <v>76</v>
      </c>
      <c r="I3182" s="2" t="s">
        <v>3478</v>
      </c>
      <c r="J3182" t="str">
        <f t="shared" si="1"/>
        <v>9403-JAYAPURA</v>
      </c>
      <c r="K3182">
        <f t="shared" si="2"/>
        <v>1</v>
      </c>
    </row>
    <row r="3183">
      <c r="A3183" s="9" t="s">
        <v>3464</v>
      </c>
      <c r="B3183" s="10" t="s">
        <v>3474</v>
      </c>
      <c r="C3183" s="2" t="s">
        <v>70</v>
      </c>
      <c r="D3183" s="2" t="s">
        <v>71</v>
      </c>
      <c r="E3183" s="2" t="s">
        <v>201</v>
      </c>
      <c r="F3183" s="2" t="s">
        <v>3476</v>
      </c>
      <c r="G3183" s="12">
        <v>66.67</v>
      </c>
      <c r="H3183" s="2" t="s">
        <v>3477</v>
      </c>
      <c r="I3183" s="2" t="s">
        <v>3478</v>
      </c>
      <c r="J3183" t="str">
        <f t="shared" si="1"/>
        <v>9403-JAYAPURA</v>
      </c>
      <c r="K3183">
        <f t="shared" si="2"/>
        <v>1</v>
      </c>
    </row>
    <row r="3184">
      <c r="A3184" s="9" t="s">
        <v>25659</v>
      </c>
      <c r="B3184" s="10" t="s">
        <v>25663</v>
      </c>
      <c r="C3184" s="2" t="s">
        <v>70</v>
      </c>
      <c r="D3184" s="2" t="s">
        <v>71</v>
      </c>
      <c r="E3184" s="2" t="s">
        <v>339</v>
      </c>
      <c r="F3184" s="2" t="s">
        <v>25664</v>
      </c>
      <c r="G3184" s="12">
        <v>33.33</v>
      </c>
      <c r="H3184" s="2" t="s">
        <v>3477</v>
      </c>
      <c r="I3184" s="2" t="s">
        <v>3478</v>
      </c>
      <c r="J3184" t="str">
        <f t="shared" si="1"/>
        <v>9403-JAYAPURA</v>
      </c>
      <c r="K3184">
        <f t="shared" si="2"/>
        <v>1</v>
      </c>
    </row>
    <row r="3185">
      <c r="A3185" s="9" t="s">
        <v>3849</v>
      </c>
      <c r="B3185" s="10" t="s">
        <v>3855</v>
      </c>
      <c r="C3185" s="2" t="s">
        <v>70</v>
      </c>
      <c r="D3185" s="2" t="s">
        <v>71</v>
      </c>
      <c r="E3185" s="2" t="s">
        <v>3856</v>
      </c>
      <c r="F3185" s="2" t="s">
        <v>3857</v>
      </c>
      <c r="G3185" s="12">
        <v>33.33</v>
      </c>
      <c r="H3185" s="2" t="s">
        <v>76</v>
      </c>
      <c r="I3185" s="2" t="s">
        <v>3478</v>
      </c>
      <c r="J3185" t="str">
        <f t="shared" si="1"/>
        <v>9403-JAYAPURA</v>
      </c>
      <c r="K3185">
        <f t="shared" si="2"/>
        <v>1</v>
      </c>
    </row>
    <row r="3186">
      <c r="A3186" s="9" t="s">
        <v>25667</v>
      </c>
      <c r="B3186" s="10" t="s">
        <v>25669</v>
      </c>
      <c r="C3186" s="2" t="s">
        <v>70</v>
      </c>
      <c r="D3186" s="2" t="s">
        <v>71</v>
      </c>
      <c r="E3186" s="2" t="s">
        <v>1002</v>
      </c>
      <c r="F3186" s="2" t="s">
        <v>25672</v>
      </c>
      <c r="G3186" s="12">
        <v>33.33</v>
      </c>
      <c r="H3186" s="2" t="s">
        <v>76</v>
      </c>
      <c r="I3186" s="2" t="s">
        <v>3478</v>
      </c>
      <c r="J3186" t="str">
        <f t="shared" si="1"/>
        <v>9403-JAYAPURA</v>
      </c>
      <c r="K3186">
        <f t="shared" si="2"/>
        <v>1</v>
      </c>
    </row>
    <row r="3187">
      <c r="A3187" s="9" t="s">
        <v>25673</v>
      </c>
      <c r="B3187" s="10" t="s">
        <v>1008</v>
      </c>
      <c r="C3187" s="2" t="s">
        <v>70</v>
      </c>
      <c r="D3187" s="2" t="s">
        <v>71</v>
      </c>
      <c r="E3187" s="2" t="s">
        <v>1002</v>
      </c>
      <c r="F3187" s="2" t="s">
        <v>1009</v>
      </c>
      <c r="G3187" s="12">
        <v>33.33</v>
      </c>
      <c r="H3187" s="2" t="s">
        <v>76</v>
      </c>
      <c r="I3187" s="2" t="s">
        <v>3478</v>
      </c>
      <c r="J3187" t="str">
        <f t="shared" si="1"/>
        <v>9403-JAYAPURA</v>
      </c>
      <c r="K3187">
        <f t="shared" si="2"/>
        <v>1</v>
      </c>
    </row>
    <row r="3188">
      <c r="A3188" s="9" t="s">
        <v>25677</v>
      </c>
      <c r="B3188" s="10" t="s">
        <v>25683</v>
      </c>
      <c r="C3188" s="2" t="s">
        <v>70</v>
      </c>
      <c r="D3188" s="2" t="s">
        <v>361</v>
      </c>
      <c r="E3188" s="2" t="s">
        <v>612</v>
      </c>
      <c r="F3188" s="2" t="s">
        <v>25687</v>
      </c>
      <c r="G3188" s="12">
        <v>33.33</v>
      </c>
      <c r="H3188" s="2" t="s">
        <v>6599</v>
      </c>
      <c r="I3188" s="2" t="s">
        <v>3478</v>
      </c>
      <c r="J3188" t="str">
        <f t="shared" si="1"/>
        <v>9408-KEPULAUAN YAPEN</v>
      </c>
      <c r="K3188">
        <f t="shared" si="2"/>
        <v>1</v>
      </c>
    </row>
    <row r="3189">
      <c r="A3189" s="9" t="s">
        <v>25692</v>
      </c>
      <c r="B3189" s="10" t="s">
        <v>25698</v>
      </c>
      <c r="C3189" s="2" t="s">
        <v>70</v>
      </c>
      <c r="D3189" s="2" t="s">
        <v>361</v>
      </c>
      <c r="E3189" s="2" t="s">
        <v>612</v>
      </c>
      <c r="F3189" s="2" t="s">
        <v>25699</v>
      </c>
      <c r="G3189" s="12">
        <v>33.33</v>
      </c>
      <c r="H3189" s="2" t="s">
        <v>6599</v>
      </c>
      <c r="I3189" s="2" t="s">
        <v>3478</v>
      </c>
      <c r="J3189" t="str">
        <f t="shared" si="1"/>
        <v>9408-KEPULAUAN YAPEN</v>
      </c>
      <c r="K3189">
        <f t="shared" si="2"/>
        <v>1</v>
      </c>
    </row>
    <row r="3190">
      <c r="A3190" s="9" t="s">
        <v>3480</v>
      </c>
      <c r="B3190" s="10" t="s">
        <v>3489</v>
      </c>
      <c r="C3190" s="2" t="s">
        <v>70</v>
      </c>
      <c r="D3190" s="2" t="s">
        <v>361</v>
      </c>
      <c r="E3190" s="2" t="s">
        <v>673</v>
      </c>
      <c r="F3190" s="2" t="s">
        <v>3491</v>
      </c>
      <c r="G3190" s="12">
        <v>66.67</v>
      </c>
      <c r="H3190" s="2" t="s">
        <v>3492</v>
      </c>
      <c r="I3190" s="2" t="s">
        <v>3478</v>
      </c>
      <c r="J3190" t="str">
        <f t="shared" si="1"/>
        <v>9408-KEPULAUAN YAPEN</v>
      </c>
      <c r="K3190">
        <f t="shared" si="2"/>
        <v>1</v>
      </c>
    </row>
    <row r="3191">
      <c r="A3191" s="9" t="s">
        <v>25704</v>
      </c>
      <c r="B3191" s="10" t="s">
        <v>25710</v>
      </c>
      <c r="C3191" s="2" t="s">
        <v>70</v>
      </c>
      <c r="D3191" s="2" t="s">
        <v>361</v>
      </c>
      <c r="E3191" s="2" t="s">
        <v>694</v>
      </c>
      <c r="F3191" s="2" t="s">
        <v>25711</v>
      </c>
      <c r="G3191" s="12">
        <v>33.33</v>
      </c>
      <c r="H3191" s="2" t="s">
        <v>6599</v>
      </c>
      <c r="I3191" s="2" t="s">
        <v>3478</v>
      </c>
      <c r="J3191" t="str">
        <f t="shared" si="1"/>
        <v>9408-KEPULAUAN YAPEN</v>
      </c>
      <c r="K3191">
        <f t="shared" si="2"/>
        <v>1</v>
      </c>
    </row>
    <row r="3192">
      <c r="A3192" s="9" t="s">
        <v>3494</v>
      </c>
      <c r="B3192" s="10" t="s">
        <v>3501</v>
      </c>
      <c r="C3192" s="2" t="s">
        <v>70</v>
      </c>
      <c r="D3192" s="2" t="s">
        <v>372</v>
      </c>
      <c r="E3192" s="2" t="s">
        <v>3503</v>
      </c>
      <c r="F3192" s="2" t="s">
        <v>3504</v>
      </c>
      <c r="G3192" s="12">
        <v>66.67</v>
      </c>
      <c r="H3192" s="2" t="s">
        <v>76</v>
      </c>
      <c r="I3192" s="2" t="s">
        <v>3478</v>
      </c>
      <c r="J3192" t="str">
        <f t="shared" si="1"/>
        <v>9409-BIAK NUMFOR</v>
      </c>
      <c r="K3192">
        <f t="shared" si="2"/>
        <v>1</v>
      </c>
    </row>
    <row r="3193">
      <c r="A3193" s="9" t="s">
        <v>25718</v>
      </c>
      <c r="B3193" s="10" t="s">
        <v>25723</v>
      </c>
      <c r="C3193" s="2" t="s">
        <v>70</v>
      </c>
      <c r="D3193" s="2" t="s">
        <v>372</v>
      </c>
      <c r="E3193" s="2" t="s">
        <v>3516</v>
      </c>
      <c r="F3193" s="2" t="s">
        <v>25724</v>
      </c>
      <c r="G3193" s="12">
        <v>33.33</v>
      </c>
      <c r="H3193" s="2" t="s">
        <v>76</v>
      </c>
      <c r="I3193" s="2" t="s">
        <v>3478</v>
      </c>
      <c r="J3193" t="str">
        <f t="shared" si="1"/>
        <v>9409-BIAK NUMFOR</v>
      </c>
      <c r="K3193">
        <f t="shared" si="2"/>
        <v>1</v>
      </c>
    </row>
    <row r="3194">
      <c r="A3194" s="9" t="s">
        <v>3507</v>
      </c>
      <c r="B3194" s="10" t="s">
        <v>3513</v>
      </c>
      <c r="C3194" s="2" t="s">
        <v>70</v>
      </c>
      <c r="D3194" s="2" t="s">
        <v>372</v>
      </c>
      <c r="E3194" s="2" t="s">
        <v>3516</v>
      </c>
      <c r="F3194" s="2" t="s">
        <v>3517</v>
      </c>
      <c r="G3194" s="12">
        <v>66.67</v>
      </c>
      <c r="H3194" s="2" t="s">
        <v>76</v>
      </c>
      <c r="I3194" s="2" t="s">
        <v>3478</v>
      </c>
      <c r="J3194" t="str">
        <f t="shared" si="1"/>
        <v>9409-BIAK NUMFOR</v>
      </c>
      <c r="K3194">
        <f t="shared" si="2"/>
        <v>1</v>
      </c>
    </row>
    <row r="3195">
      <c r="A3195" s="9" t="s">
        <v>3519</v>
      </c>
      <c r="B3195" s="10" t="s">
        <v>3528</v>
      </c>
      <c r="C3195" s="2" t="s">
        <v>70</v>
      </c>
      <c r="D3195" s="2" t="s">
        <v>372</v>
      </c>
      <c r="E3195" s="2" t="s">
        <v>1041</v>
      </c>
      <c r="F3195" s="2" t="s">
        <v>3530</v>
      </c>
      <c r="G3195" s="12">
        <v>66.67</v>
      </c>
      <c r="H3195" s="2" t="s">
        <v>76</v>
      </c>
      <c r="I3195" s="2" t="s">
        <v>3478</v>
      </c>
      <c r="J3195" t="str">
        <f t="shared" si="1"/>
        <v>9409-BIAK NUMFOR</v>
      </c>
      <c r="K3195">
        <f t="shared" si="2"/>
        <v>1</v>
      </c>
    </row>
    <row r="3196">
      <c r="A3196" s="9" t="s">
        <v>25741</v>
      </c>
      <c r="B3196" s="10" t="s">
        <v>25747</v>
      </c>
      <c r="C3196" s="2" t="s">
        <v>70</v>
      </c>
      <c r="D3196" s="2" t="s">
        <v>372</v>
      </c>
      <c r="E3196" s="2" t="s">
        <v>1179</v>
      </c>
      <c r="F3196" s="2" t="s">
        <v>25750</v>
      </c>
      <c r="G3196" s="12">
        <v>33.33</v>
      </c>
      <c r="H3196" s="2" t="s">
        <v>76</v>
      </c>
      <c r="I3196" s="2" t="s">
        <v>3478</v>
      </c>
      <c r="J3196" t="str">
        <f t="shared" si="1"/>
        <v>9409-BIAK NUMFOR</v>
      </c>
      <c r="K3196">
        <f t="shared" si="2"/>
        <v>1</v>
      </c>
    </row>
    <row r="3197">
      <c r="A3197" s="9" t="s">
        <v>25751</v>
      </c>
      <c r="B3197" s="10" t="s">
        <v>1182</v>
      </c>
      <c r="C3197" s="2" t="s">
        <v>70</v>
      </c>
      <c r="D3197" s="2" t="s">
        <v>372</v>
      </c>
      <c r="E3197" s="2" t="s">
        <v>1179</v>
      </c>
      <c r="F3197" s="2" t="s">
        <v>1183</v>
      </c>
      <c r="G3197" s="12">
        <v>33.33</v>
      </c>
      <c r="H3197" s="2" t="s">
        <v>76</v>
      </c>
      <c r="I3197" s="2" t="s">
        <v>3478</v>
      </c>
      <c r="J3197" t="str">
        <f t="shared" si="1"/>
        <v>9409-BIAK NUMFOR</v>
      </c>
      <c r="K3197">
        <f t="shared" si="2"/>
        <v>1</v>
      </c>
    </row>
    <row r="3198">
      <c r="A3198" s="9" t="s">
        <v>3533</v>
      </c>
      <c r="B3198" s="10" t="s">
        <v>3539</v>
      </c>
      <c r="C3198" s="2" t="s">
        <v>70</v>
      </c>
      <c r="D3198" s="2" t="s">
        <v>372</v>
      </c>
      <c r="E3198" s="2" t="s">
        <v>1188</v>
      </c>
      <c r="F3198" s="2" t="s">
        <v>3541</v>
      </c>
      <c r="G3198" s="12">
        <v>66.67</v>
      </c>
      <c r="H3198" s="2" t="s">
        <v>76</v>
      </c>
      <c r="I3198" s="2" t="s">
        <v>3478</v>
      </c>
      <c r="J3198" t="str">
        <f t="shared" si="1"/>
        <v>9409-BIAK NUMFOR</v>
      </c>
      <c r="K3198">
        <f t="shared" si="2"/>
        <v>1</v>
      </c>
    </row>
    <row r="3199">
      <c r="A3199" s="9" t="s">
        <v>25770</v>
      </c>
      <c r="B3199" s="10" t="s">
        <v>25775</v>
      </c>
      <c r="C3199" s="2" t="s">
        <v>70</v>
      </c>
      <c r="D3199" s="2" t="s">
        <v>372</v>
      </c>
      <c r="E3199" s="2" t="s">
        <v>1188</v>
      </c>
      <c r="F3199" s="2" t="s">
        <v>25778</v>
      </c>
      <c r="G3199" s="12">
        <v>33.33</v>
      </c>
      <c r="H3199" s="2" t="s">
        <v>76</v>
      </c>
      <c r="I3199" s="2" t="s">
        <v>3478</v>
      </c>
      <c r="J3199" t="str">
        <f t="shared" si="1"/>
        <v>9409-BIAK NUMFOR</v>
      </c>
      <c r="K3199">
        <f t="shared" si="2"/>
        <v>1</v>
      </c>
    </row>
    <row r="3200">
      <c r="A3200" s="9" t="s">
        <v>3545</v>
      </c>
      <c r="B3200" s="10" t="s">
        <v>1216</v>
      </c>
      <c r="C3200" s="2" t="s">
        <v>70</v>
      </c>
      <c r="D3200" s="2" t="s">
        <v>372</v>
      </c>
      <c r="E3200" s="2" t="s">
        <v>373</v>
      </c>
      <c r="F3200" s="2" t="s">
        <v>1218</v>
      </c>
      <c r="G3200" s="12">
        <v>66.67</v>
      </c>
      <c r="H3200" s="2" t="s">
        <v>76</v>
      </c>
      <c r="I3200" s="2" t="s">
        <v>3478</v>
      </c>
      <c r="J3200" t="str">
        <f t="shared" si="1"/>
        <v>9409-BIAK NUMFOR</v>
      </c>
      <c r="K3200">
        <f t="shared" si="2"/>
        <v>1</v>
      </c>
    </row>
    <row r="3201">
      <c r="A3201" s="9" t="s">
        <v>25790</v>
      </c>
      <c r="B3201" s="10" t="s">
        <v>25796</v>
      </c>
      <c r="C3201" s="2" t="s">
        <v>70</v>
      </c>
      <c r="D3201" s="2" t="s">
        <v>395</v>
      </c>
      <c r="E3201" s="2" t="s">
        <v>1230</v>
      </c>
      <c r="F3201" s="2" t="s">
        <v>25798</v>
      </c>
      <c r="G3201" s="12">
        <v>33.33</v>
      </c>
      <c r="H3201" s="2" t="s">
        <v>25799</v>
      </c>
      <c r="I3201" s="2" t="s">
        <v>3478</v>
      </c>
      <c r="J3201" t="str">
        <f t="shared" si="1"/>
        <v>9419-SARMI</v>
      </c>
      <c r="K3201">
        <f t="shared" si="2"/>
        <v>1</v>
      </c>
    </row>
    <row r="3202">
      <c r="A3202" s="9" t="s">
        <v>25313</v>
      </c>
      <c r="B3202" s="10" t="s">
        <v>25314</v>
      </c>
      <c r="C3202" s="2" t="s">
        <v>70</v>
      </c>
      <c r="D3202" s="2" t="s">
        <v>395</v>
      </c>
      <c r="E3202" s="2" t="s">
        <v>1238</v>
      </c>
      <c r="F3202" s="2" t="s">
        <v>25315</v>
      </c>
      <c r="G3202" s="12">
        <v>33.33</v>
      </c>
      <c r="H3202" s="2" t="s">
        <v>76</v>
      </c>
      <c r="I3202" s="2" t="s">
        <v>3478</v>
      </c>
      <c r="J3202" t="str">
        <f t="shared" si="1"/>
        <v>9419-SARMI</v>
      </c>
      <c r="K3202">
        <f t="shared" si="2"/>
        <v>1</v>
      </c>
    </row>
    <row r="3203">
      <c r="A3203" s="9" t="s">
        <v>25806</v>
      </c>
      <c r="B3203" s="10" t="s">
        <v>25811</v>
      </c>
      <c r="C3203" s="2" t="s">
        <v>70</v>
      </c>
      <c r="D3203" s="2" t="s">
        <v>395</v>
      </c>
      <c r="E3203" s="2" t="s">
        <v>395</v>
      </c>
      <c r="F3203" s="2" t="s">
        <v>395</v>
      </c>
      <c r="G3203" s="12">
        <v>33.33</v>
      </c>
      <c r="H3203" s="2" t="s">
        <v>76</v>
      </c>
      <c r="I3203" s="2" t="s">
        <v>3478</v>
      </c>
      <c r="J3203" t="str">
        <f t="shared" si="1"/>
        <v>9419-SARMI</v>
      </c>
      <c r="K3203">
        <f t="shared" si="2"/>
        <v>1</v>
      </c>
    </row>
    <row r="3204">
      <c r="A3204" s="9" t="s">
        <v>25817</v>
      </c>
      <c r="B3204" s="10" t="s">
        <v>25823</v>
      </c>
      <c r="C3204" s="2" t="s">
        <v>70</v>
      </c>
      <c r="D3204" s="2" t="s">
        <v>395</v>
      </c>
      <c r="E3204" s="2" t="s">
        <v>395</v>
      </c>
      <c r="F3204" s="2" t="s">
        <v>25824</v>
      </c>
      <c r="G3204" s="12">
        <v>33.33</v>
      </c>
      <c r="H3204" s="2" t="s">
        <v>25799</v>
      </c>
      <c r="I3204" s="2" t="s">
        <v>3478</v>
      </c>
      <c r="J3204" t="str">
        <f t="shared" si="1"/>
        <v>9419-SARMI</v>
      </c>
      <c r="K3204">
        <f t="shared" si="2"/>
        <v>1</v>
      </c>
    </row>
    <row r="3205">
      <c r="A3205" s="9" t="s">
        <v>3884</v>
      </c>
      <c r="B3205" s="10" t="s">
        <v>3889</v>
      </c>
      <c r="C3205" s="2" t="s">
        <v>70</v>
      </c>
      <c r="D3205" s="2" t="s">
        <v>177</v>
      </c>
      <c r="E3205" s="2" t="s">
        <v>1280</v>
      </c>
      <c r="F3205" s="2" t="s">
        <v>3891</v>
      </c>
      <c r="G3205" s="12">
        <v>33.33</v>
      </c>
      <c r="H3205" s="2" t="s">
        <v>76</v>
      </c>
      <c r="I3205" s="2" t="s">
        <v>3478</v>
      </c>
      <c r="J3205" t="str">
        <f t="shared" si="1"/>
        <v>9420-KEEROM</v>
      </c>
      <c r="K3205">
        <f t="shared" si="2"/>
        <v>1</v>
      </c>
    </row>
    <row r="3206">
      <c r="A3206" s="9" t="s">
        <v>25835</v>
      </c>
      <c r="B3206" s="10" t="s">
        <v>25840</v>
      </c>
      <c r="C3206" s="2" t="s">
        <v>70</v>
      </c>
      <c r="D3206" s="2" t="s">
        <v>440</v>
      </c>
      <c r="E3206" s="2" t="s">
        <v>1321</v>
      </c>
      <c r="F3206" s="2" t="s">
        <v>25842</v>
      </c>
      <c r="G3206" s="12">
        <v>66.67</v>
      </c>
      <c r="H3206" s="2" t="s">
        <v>25843</v>
      </c>
      <c r="I3206" s="2" t="s">
        <v>3478</v>
      </c>
      <c r="J3206" t="str">
        <f t="shared" si="1"/>
        <v>9426-WAROPEN</v>
      </c>
      <c r="K3206">
        <f t="shared" si="2"/>
        <v>1</v>
      </c>
    </row>
    <row r="3207">
      <c r="A3207" s="9" t="s">
        <v>2465</v>
      </c>
      <c r="B3207" s="10" t="s">
        <v>1345</v>
      </c>
      <c r="C3207" s="2" t="s">
        <v>70</v>
      </c>
      <c r="D3207" s="2" t="s">
        <v>440</v>
      </c>
      <c r="E3207" s="2" t="s">
        <v>1346</v>
      </c>
      <c r="F3207" s="2" t="s">
        <v>1347</v>
      </c>
      <c r="G3207" s="12">
        <v>66.67</v>
      </c>
      <c r="H3207" s="2" t="s">
        <v>76</v>
      </c>
      <c r="I3207" s="2" t="s">
        <v>3478</v>
      </c>
      <c r="J3207" t="str">
        <f t="shared" si="1"/>
        <v>9426-WAROPEN</v>
      </c>
      <c r="K3207">
        <f t="shared" si="2"/>
        <v>1</v>
      </c>
    </row>
    <row r="3208">
      <c r="A3208" s="9" t="s">
        <v>25847</v>
      </c>
      <c r="B3208" s="10" t="s">
        <v>25850</v>
      </c>
      <c r="C3208" s="2" t="s">
        <v>70</v>
      </c>
      <c r="D3208" s="2" t="s">
        <v>1413</v>
      </c>
      <c r="E3208" s="2" t="s">
        <v>1431</v>
      </c>
      <c r="F3208" s="2" t="s">
        <v>25851</v>
      </c>
      <c r="G3208" s="12">
        <v>33.33</v>
      </c>
      <c r="H3208" s="2" t="s">
        <v>76</v>
      </c>
      <c r="I3208" s="2" t="s">
        <v>3478</v>
      </c>
      <c r="J3208" t="str">
        <f t="shared" si="1"/>
        <v>9427-SUPIORI</v>
      </c>
      <c r="K3208">
        <f t="shared" si="2"/>
        <v>1</v>
      </c>
    </row>
    <row r="3209">
      <c r="A3209" s="59" t="s">
        <v>1074</v>
      </c>
      <c r="B3209" s="10" t="s">
        <v>1490</v>
      </c>
      <c r="C3209" s="2" t="s">
        <v>70</v>
      </c>
      <c r="D3209" s="2" t="s">
        <v>71</v>
      </c>
      <c r="E3209" s="2" t="s">
        <v>542</v>
      </c>
      <c r="F3209" s="2" t="s">
        <v>1491</v>
      </c>
      <c r="G3209" s="12">
        <v>33.33</v>
      </c>
      <c r="H3209" s="2" t="s">
        <v>76</v>
      </c>
      <c r="I3209" s="2" t="s">
        <v>3478</v>
      </c>
      <c r="J3209" t="str">
        <f t="shared" si="1"/>
        <v>9471-JAYAPURA</v>
      </c>
      <c r="K3209">
        <f t="shared" si="2"/>
        <v>1</v>
      </c>
    </row>
    <row r="3210">
      <c r="A3210" s="9" t="s">
        <v>25498</v>
      </c>
      <c r="B3210" s="10" t="s">
        <v>25500</v>
      </c>
      <c r="C3210" s="2" t="s">
        <v>110</v>
      </c>
      <c r="D3210" s="2" t="s">
        <v>552</v>
      </c>
      <c r="E3210" s="2" t="s">
        <v>1575</v>
      </c>
      <c r="F3210" s="2" t="s">
        <v>25501</v>
      </c>
      <c r="G3210" s="12">
        <v>33.33</v>
      </c>
      <c r="H3210" s="2" t="s">
        <v>76</v>
      </c>
      <c r="I3210" s="2" t="s">
        <v>3478</v>
      </c>
      <c r="J3210" t="str">
        <f t="shared" si="1"/>
        <v>9501-MERAUKE</v>
      </c>
      <c r="K3210">
        <f t="shared" si="2"/>
        <v>1</v>
      </c>
    </row>
    <row r="3211">
      <c r="A3211" s="9" t="s">
        <v>25858</v>
      </c>
      <c r="B3211" s="10" t="s">
        <v>25863</v>
      </c>
      <c r="C3211" s="2" t="s">
        <v>110</v>
      </c>
      <c r="D3211" s="2" t="s">
        <v>552</v>
      </c>
      <c r="E3211" s="2" t="s">
        <v>552</v>
      </c>
      <c r="F3211" s="2" t="s">
        <v>25864</v>
      </c>
      <c r="G3211" s="12">
        <v>33.33</v>
      </c>
      <c r="H3211" s="2" t="s">
        <v>76</v>
      </c>
      <c r="I3211" s="2" t="s">
        <v>3478</v>
      </c>
      <c r="J3211" t="str">
        <f t="shared" si="1"/>
        <v>9501-MERAUKE</v>
      </c>
      <c r="K3211">
        <f t="shared" si="2"/>
        <v>1</v>
      </c>
    </row>
    <row r="3212">
      <c r="A3212" s="9" t="s">
        <v>629</v>
      </c>
      <c r="B3212" s="10" t="s">
        <v>634</v>
      </c>
      <c r="C3212" s="2" t="s">
        <v>110</v>
      </c>
      <c r="D3212" s="2" t="s">
        <v>552</v>
      </c>
      <c r="E3212" s="2" t="s">
        <v>552</v>
      </c>
      <c r="F3212" s="2" t="s">
        <v>635</v>
      </c>
      <c r="G3212" s="12">
        <v>33.33</v>
      </c>
      <c r="H3212" s="2" t="s">
        <v>76</v>
      </c>
      <c r="I3212" s="2" t="s">
        <v>3478</v>
      </c>
      <c r="J3212" t="str">
        <f t="shared" si="1"/>
        <v>9501-MERAUKE</v>
      </c>
      <c r="K3212">
        <f t="shared" si="2"/>
        <v>1</v>
      </c>
    </row>
    <row r="3213">
      <c r="A3213" s="9" t="s">
        <v>24876</v>
      </c>
      <c r="B3213" s="10" t="s">
        <v>24877</v>
      </c>
      <c r="C3213" s="2" t="s">
        <v>110</v>
      </c>
      <c r="D3213" s="2" t="s">
        <v>552</v>
      </c>
      <c r="E3213" s="2" t="s">
        <v>1681</v>
      </c>
      <c r="F3213" s="2" t="s">
        <v>24878</v>
      </c>
      <c r="G3213" s="12">
        <v>33.33</v>
      </c>
      <c r="H3213" s="2" t="s">
        <v>76</v>
      </c>
      <c r="I3213" s="2" t="s">
        <v>3478</v>
      </c>
      <c r="J3213" t="str">
        <f t="shared" si="1"/>
        <v>9501-MERAUKE</v>
      </c>
      <c r="K3213">
        <f t="shared" si="2"/>
        <v>1</v>
      </c>
    </row>
    <row r="3214">
      <c r="A3214" s="9" t="s">
        <v>24886</v>
      </c>
      <c r="B3214" s="10" t="s">
        <v>24887</v>
      </c>
      <c r="C3214" s="2" t="s">
        <v>110</v>
      </c>
      <c r="D3214" s="2" t="s">
        <v>552</v>
      </c>
      <c r="E3214" s="2" t="s">
        <v>1681</v>
      </c>
      <c r="F3214" s="2" t="s">
        <v>1681</v>
      </c>
      <c r="G3214" s="12">
        <v>33.33</v>
      </c>
      <c r="H3214" s="2" t="s">
        <v>76</v>
      </c>
      <c r="I3214" s="2" t="s">
        <v>3478</v>
      </c>
      <c r="J3214" t="str">
        <f t="shared" si="1"/>
        <v>9501-MERAUKE</v>
      </c>
      <c r="K3214">
        <f t="shared" si="2"/>
        <v>1</v>
      </c>
    </row>
    <row r="3215">
      <c r="A3215" s="9" t="s">
        <v>25877</v>
      </c>
      <c r="B3215" s="10" t="s">
        <v>25882</v>
      </c>
      <c r="C3215" s="2" t="s">
        <v>110</v>
      </c>
      <c r="D3215" s="2" t="s">
        <v>111</v>
      </c>
      <c r="E3215" s="2" t="s">
        <v>1722</v>
      </c>
      <c r="F3215" s="2" t="s">
        <v>25884</v>
      </c>
      <c r="G3215" s="12">
        <v>33.33</v>
      </c>
      <c r="H3215" s="2" t="s">
        <v>76</v>
      </c>
      <c r="I3215" s="2" t="s">
        <v>3478</v>
      </c>
      <c r="J3215" t="str">
        <f t="shared" si="1"/>
        <v>9502-BOVEN DIGOEL</v>
      </c>
      <c r="K3215">
        <f t="shared" si="2"/>
        <v>1</v>
      </c>
    </row>
    <row r="3216">
      <c r="A3216" s="9" t="s">
        <v>192</v>
      </c>
      <c r="B3216" s="10" t="s">
        <v>195</v>
      </c>
      <c r="C3216" s="2" t="s">
        <v>110</v>
      </c>
      <c r="D3216" s="2" t="s">
        <v>187</v>
      </c>
      <c r="E3216" s="2" t="s">
        <v>196</v>
      </c>
      <c r="F3216" s="2" t="s">
        <v>198</v>
      </c>
      <c r="G3216" s="12">
        <v>33.33</v>
      </c>
      <c r="H3216" s="2" t="s">
        <v>76</v>
      </c>
      <c r="I3216" s="2" t="s">
        <v>3478</v>
      </c>
      <c r="J3216" t="str">
        <f t="shared" si="1"/>
        <v>9504-ASMAT</v>
      </c>
      <c r="K3216">
        <f t="shared" si="2"/>
        <v>1</v>
      </c>
    </row>
    <row r="3217">
      <c r="A3217" s="9" t="s">
        <v>25325</v>
      </c>
      <c r="B3217" s="10" t="s">
        <v>25326</v>
      </c>
      <c r="C3217" s="2" t="s">
        <v>110</v>
      </c>
      <c r="D3217" s="2" t="s">
        <v>187</v>
      </c>
      <c r="E3217" s="2" t="s">
        <v>196</v>
      </c>
      <c r="F3217" s="2" t="s">
        <v>196</v>
      </c>
      <c r="G3217" s="12">
        <v>33.33</v>
      </c>
      <c r="H3217" s="2" t="s">
        <v>76</v>
      </c>
      <c r="I3217" s="2" t="s">
        <v>3478</v>
      </c>
      <c r="J3217" t="str">
        <f t="shared" si="1"/>
        <v>9504-ASMAT</v>
      </c>
      <c r="K3217">
        <f t="shared" si="2"/>
        <v>1</v>
      </c>
    </row>
    <row r="3218">
      <c r="A3218" s="9" t="s">
        <v>25889</v>
      </c>
      <c r="B3218" s="10" t="s">
        <v>25893</v>
      </c>
      <c r="C3218" s="2" t="s">
        <v>134</v>
      </c>
      <c r="D3218" s="2" t="s">
        <v>700</v>
      </c>
      <c r="E3218" s="2" t="s">
        <v>1924</v>
      </c>
      <c r="F3218" s="2" t="s">
        <v>25896</v>
      </c>
      <c r="G3218" s="12">
        <v>33.33</v>
      </c>
      <c r="H3218" s="2" t="s">
        <v>25897</v>
      </c>
      <c r="I3218" s="2" t="s">
        <v>3478</v>
      </c>
      <c r="J3218" t="str">
        <f t="shared" si="1"/>
        <v>9601-MIMIKA</v>
      </c>
      <c r="K3218">
        <f t="shared" si="2"/>
        <v>1</v>
      </c>
    </row>
    <row r="3219">
      <c r="A3219" s="9" t="s">
        <v>25898</v>
      </c>
      <c r="B3219" s="10" t="s">
        <v>25902</v>
      </c>
      <c r="C3219" s="2" t="s">
        <v>134</v>
      </c>
      <c r="D3219" s="2" t="s">
        <v>700</v>
      </c>
      <c r="E3219" s="2" t="s">
        <v>1125</v>
      </c>
      <c r="F3219" s="2" t="s">
        <v>25903</v>
      </c>
      <c r="G3219" s="12">
        <v>33.33</v>
      </c>
      <c r="H3219" s="2" t="s">
        <v>25897</v>
      </c>
      <c r="I3219" s="2" t="s">
        <v>3478</v>
      </c>
      <c r="J3219" t="str">
        <f t="shared" si="1"/>
        <v>9601-MIMIKA</v>
      </c>
      <c r="K3219">
        <f t="shared" si="2"/>
        <v>1</v>
      </c>
    </row>
    <row r="3220">
      <c r="A3220" s="9" t="s">
        <v>25905</v>
      </c>
      <c r="B3220" s="10" t="s">
        <v>25909</v>
      </c>
      <c r="C3220" s="2" t="s">
        <v>134</v>
      </c>
      <c r="D3220" s="2" t="s">
        <v>700</v>
      </c>
      <c r="E3220" s="2" t="s">
        <v>1984</v>
      </c>
      <c r="F3220" s="2" t="s">
        <v>3409</v>
      </c>
      <c r="G3220" s="12">
        <v>33.33</v>
      </c>
      <c r="H3220" s="2" t="s">
        <v>25897</v>
      </c>
      <c r="I3220" s="2" t="s">
        <v>3478</v>
      </c>
      <c r="J3220" t="str">
        <f t="shared" si="1"/>
        <v>9601-MIMIKA</v>
      </c>
      <c r="K3220">
        <f t="shared" si="2"/>
        <v>1</v>
      </c>
    </row>
    <row r="3221">
      <c r="A3221" s="9" t="s">
        <v>25911</v>
      </c>
      <c r="B3221" s="10" t="s">
        <v>25915</v>
      </c>
      <c r="C3221" s="2" t="s">
        <v>134</v>
      </c>
      <c r="D3221" s="2" t="s">
        <v>2067</v>
      </c>
      <c r="E3221" s="2" t="s">
        <v>2072</v>
      </c>
      <c r="F3221" s="2" t="s">
        <v>25916</v>
      </c>
      <c r="G3221" s="12">
        <v>100.0</v>
      </c>
      <c r="H3221" s="2" t="s">
        <v>25918</v>
      </c>
      <c r="I3221" s="2" t="s">
        <v>3478</v>
      </c>
      <c r="J3221" t="str">
        <f t="shared" si="1"/>
        <v>9603-DEIYAI</v>
      </c>
      <c r="K3221">
        <f t="shared" si="2"/>
        <v>1</v>
      </c>
    </row>
    <row r="3222">
      <c r="A3222" s="9" t="s">
        <v>25920</v>
      </c>
      <c r="B3222" s="10" t="s">
        <v>2075</v>
      </c>
      <c r="C3222" s="2" t="s">
        <v>134</v>
      </c>
      <c r="D3222" s="2" t="s">
        <v>211</v>
      </c>
      <c r="E3222" s="2" t="s">
        <v>211</v>
      </c>
      <c r="F3222" s="2" t="s">
        <v>2078</v>
      </c>
      <c r="G3222" s="12">
        <v>33.33</v>
      </c>
      <c r="H3222" s="2" t="s">
        <v>76</v>
      </c>
      <c r="I3222" s="2" t="s">
        <v>3478</v>
      </c>
      <c r="J3222" t="str">
        <f t="shared" si="1"/>
        <v>9604-NABIRE</v>
      </c>
      <c r="K3222">
        <f t="shared" si="2"/>
        <v>1</v>
      </c>
    </row>
    <row r="3223">
      <c r="A3223" s="9" t="s">
        <v>3555</v>
      </c>
      <c r="B3223" s="10" t="s">
        <v>3564</v>
      </c>
      <c r="C3223" s="2" t="s">
        <v>134</v>
      </c>
      <c r="D3223" s="2" t="s">
        <v>211</v>
      </c>
      <c r="E3223" s="2" t="s">
        <v>3565</v>
      </c>
      <c r="F3223" s="2" t="s">
        <v>3567</v>
      </c>
      <c r="G3223" s="12">
        <v>66.67</v>
      </c>
      <c r="H3223" s="2" t="s">
        <v>76</v>
      </c>
      <c r="I3223" s="2" t="s">
        <v>3478</v>
      </c>
      <c r="J3223" t="str">
        <f t="shared" si="1"/>
        <v>9604-NABIRE</v>
      </c>
      <c r="K3223">
        <f t="shared" si="2"/>
        <v>1</v>
      </c>
    </row>
    <row r="3224">
      <c r="A3224" s="9" t="s">
        <v>3571</v>
      </c>
      <c r="B3224" s="10" t="s">
        <v>3575</v>
      </c>
      <c r="C3224" s="2" t="s">
        <v>134</v>
      </c>
      <c r="D3224" s="2" t="s">
        <v>211</v>
      </c>
      <c r="E3224" s="2" t="s">
        <v>3565</v>
      </c>
      <c r="F3224" s="2" t="s">
        <v>3578</v>
      </c>
      <c r="G3224" s="12">
        <v>66.67</v>
      </c>
      <c r="H3224" s="2" t="s">
        <v>76</v>
      </c>
      <c r="I3224" s="2" t="s">
        <v>3478</v>
      </c>
      <c r="J3224" t="str">
        <f t="shared" si="1"/>
        <v>9604-NABIRE</v>
      </c>
      <c r="K3224">
        <f t="shared" si="2"/>
        <v>1</v>
      </c>
    </row>
    <row r="3225">
      <c r="A3225" s="9" t="s">
        <v>3582</v>
      </c>
      <c r="B3225" s="10" t="s">
        <v>3589</v>
      </c>
      <c r="C3225" s="2" t="s">
        <v>134</v>
      </c>
      <c r="D3225" s="2" t="s">
        <v>211</v>
      </c>
      <c r="E3225" s="2" t="s">
        <v>3591</v>
      </c>
      <c r="F3225" s="2" t="s">
        <v>3592</v>
      </c>
      <c r="G3225" s="12">
        <v>66.67</v>
      </c>
      <c r="H3225" s="2" t="s">
        <v>76</v>
      </c>
      <c r="I3225" s="2" t="s">
        <v>3478</v>
      </c>
      <c r="J3225" t="str">
        <f t="shared" si="1"/>
        <v>9604-NABIRE</v>
      </c>
      <c r="K3225">
        <f t="shared" si="2"/>
        <v>1</v>
      </c>
    </row>
    <row r="3226">
      <c r="A3226" s="9" t="s">
        <v>3595</v>
      </c>
      <c r="B3226" s="10" t="s">
        <v>3602</v>
      </c>
      <c r="C3226" s="2" t="s">
        <v>134</v>
      </c>
      <c r="D3226" s="2" t="s">
        <v>519</v>
      </c>
      <c r="E3226" s="2" t="s">
        <v>3604</v>
      </c>
      <c r="F3226" s="2" t="s">
        <v>3605</v>
      </c>
      <c r="G3226" s="12">
        <v>66.67</v>
      </c>
      <c r="H3226" s="2" t="s">
        <v>76</v>
      </c>
      <c r="I3226" s="2" t="s">
        <v>3478</v>
      </c>
      <c r="J3226" t="str">
        <f t="shared" si="1"/>
        <v>9605-PANIAI</v>
      </c>
      <c r="K3226">
        <f t="shared" si="2"/>
        <v>1</v>
      </c>
    </row>
    <row r="3227">
      <c r="A3227" s="9" t="s">
        <v>3609</v>
      </c>
      <c r="B3227" s="10" t="s">
        <v>3614</v>
      </c>
      <c r="C3227" s="2" t="s">
        <v>134</v>
      </c>
      <c r="D3227" s="2" t="s">
        <v>519</v>
      </c>
      <c r="E3227" s="2" t="s">
        <v>2131</v>
      </c>
      <c r="F3227" s="2" t="s">
        <v>3617</v>
      </c>
      <c r="G3227" s="12">
        <v>66.67</v>
      </c>
      <c r="H3227" s="2" t="s">
        <v>76</v>
      </c>
      <c r="I3227" s="2" t="s">
        <v>3478</v>
      </c>
      <c r="J3227" t="str">
        <f t="shared" si="1"/>
        <v>9605-PANIAI</v>
      </c>
      <c r="K3227">
        <f t="shared" si="2"/>
        <v>1</v>
      </c>
    </row>
    <row r="3228">
      <c r="A3228" s="9" t="s">
        <v>3621</v>
      </c>
      <c r="B3228" s="10" t="s">
        <v>3628</v>
      </c>
      <c r="C3228" s="2" t="s">
        <v>134</v>
      </c>
      <c r="D3228" s="2" t="s">
        <v>519</v>
      </c>
      <c r="E3228" s="2" t="s">
        <v>549</v>
      </c>
      <c r="F3228" s="2" t="s">
        <v>3630</v>
      </c>
      <c r="G3228" s="12">
        <v>66.67</v>
      </c>
      <c r="H3228" s="2" t="s">
        <v>76</v>
      </c>
      <c r="I3228" s="2" t="s">
        <v>3478</v>
      </c>
      <c r="J3228" t="str">
        <f t="shared" si="1"/>
        <v>9605-PANIAI</v>
      </c>
      <c r="K3228">
        <f t="shared" si="2"/>
        <v>1</v>
      </c>
    </row>
    <row r="3229">
      <c r="A3229" s="9" t="s">
        <v>3633</v>
      </c>
      <c r="B3229" s="10" t="s">
        <v>3640</v>
      </c>
      <c r="C3229" s="2" t="s">
        <v>134</v>
      </c>
      <c r="D3229" s="2" t="s">
        <v>135</v>
      </c>
      <c r="E3229" s="2" t="s">
        <v>1265</v>
      </c>
      <c r="F3229" s="2" t="s">
        <v>3643</v>
      </c>
      <c r="G3229" s="12">
        <v>66.67</v>
      </c>
      <c r="H3229" s="2" t="s">
        <v>3645</v>
      </c>
      <c r="I3229" s="2" t="s">
        <v>3478</v>
      </c>
      <c r="J3229" t="str">
        <f t="shared" si="1"/>
        <v>9607-PUNCAK</v>
      </c>
      <c r="K3229">
        <f t="shared" si="2"/>
        <v>1</v>
      </c>
    </row>
    <row r="3230">
      <c r="A3230" s="9" t="s">
        <v>3647</v>
      </c>
      <c r="B3230" s="10" t="s">
        <v>3655</v>
      </c>
      <c r="C3230" s="2" t="s">
        <v>134</v>
      </c>
      <c r="D3230" s="2" t="s">
        <v>135</v>
      </c>
      <c r="E3230" s="2" t="s">
        <v>1265</v>
      </c>
      <c r="F3230" s="2" t="s">
        <v>3657</v>
      </c>
      <c r="G3230" s="12">
        <v>66.67</v>
      </c>
      <c r="H3230" s="2" t="s">
        <v>3645</v>
      </c>
      <c r="I3230" s="2" t="s">
        <v>3478</v>
      </c>
      <c r="J3230" t="str">
        <f t="shared" si="1"/>
        <v>9607-PUNCAK</v>
      </c>
      <c r="K3230">
        <f t="shared" si="2"/>
        <v>1</v>
      </c>
    </row>
    <row r="3231">
      <c r="A3231" s="9" t="s">
        <v>5511</v>
      </c>
      <c r="B3231" s="10" t="s">
        <v>2344</v>
      </c>
      <c r="C3231" s="2" t="s">
        <v>159</v>
      </c>
      <c r="D3231" s="2" t="s">
        <v>160</v>
      </c>
      <c r="E3231" s="2" t="s">
        <v>2345</v>
      </c>
      <c r="F3231" s="2" t="s">
        <v>2346</v>
      </c>
      <c r="G3231" s="12">
        <v>100.0</v>
      </c>
      <c r="H3231" s="2" t="s">
        <v>3645</v>
      </c>
      <c r="I3231" s="2" t="s">
        <v>3478</v>
      </c>
      <c r="J3231" t="str">
        <f t="shared" si="1"/>
        <v>9702-JAYAWIJAYA</v>
      </c>
      <c r="K3231">
        <f t="shared" si="2"/>
        <v>1</v>
      </c>
    </row>
    <row r="3232">
      <c r="A3232" s="9" t="s">
        <v>5525</v>
      </c>
      <c r="B3232" s="10" t="s">
        <v>5535</v>
      </c>
      <c r="C3232" s="2" t="s">
        <v>159</v>
      </c>
      <c r="D3232" s="2" t="s">
        <v>160</v>
      </c>
      <c r="E3232" s="2" t="s">
        <v>2345</v>
      </c>
      <c r="F3232" s="2" t="s">
        <v>5537</v>
      </c>
      <c r="G3232" s="12">
        <v>66.67</v>
      </c>
      <c r="H3232" s="2" t="s">
        <v>3645</v>
      </c>
      <c r="I3232" s="2" t="s">
        <v>3478</v>
      </c>
      <c r="J3232" t="str">
        <f t="shared" si="1"/>
        <v>9702-JAYAWIJAYA</v>
      </c>
      <c r="K3232">
        <f t="shared" si="2"/>
        <v>1</v>
      </c>
    </row>
    <row r="3233">
      <c r="A3233" s="9" t="s">
        <v>640</v>
      </c>
      <c r="B3233" s="10" t="s">
        <v>646</v>
      </c>
      <c r="C3233" s="2" t="s">
        <v>159</v>
      </c>
      <c r="D3233" s="2" t="s">
        <v>160</v>
      </c>
      <c r="E3233" s="2" t="s">
        <v>648</v>
      </c>
      <c r="F3233" s="2" t="s">
        <v>650</v>
      </c>
      <c r="G3233" s="12">
        <v>100.0</v>
      </c>
      <c r="H3233" s="2" t="s">
        <v>3645</v>
      </c>
      <c r="I3233" s="2" t="s">
        <v>3478</v>
      </c>
      <c r="J3233" t="str">
        <f t="shared" si="1"/>
        <v>9702-JAYAWIJAYA</v>
      </c>
      <c r="K3233">
        <f t="shared" si="2"/>
        <v>1</v>
      </c>
    </row>
    <row r="3234">
      <c r="A3234" s="9" t="s">
        <v>652</v>
      </c>
      <c r="B3234" s="10" t="s">
        <v>659</v>
      </c>
      <c r="C3234" s="2" t="s">
        <v>159</v>
      </c>
      <c r="D3234" s="2" t="s">
        <v>160</v>
      </c>
      <c r="E3234" s="2" t="s">
        <v>660</v>
      </c>
      <c r="F3234" s="2" t="s">
        <v>662</v>
      </c>
      <c r="G3234" s="12">
        <v>100.0</v>
      </c>
      <c r="H3234" s="2" t="s">
        <v>3645</v>
      </c>
      <c r="I3234" s="2" t="s">
        <v>3478</v>
      </c>
      <c r="J3234" t="str">
        <f t="shared" si="1"/>
        <v>9702-JAYAWIJAYA</v>
      </c>
      <c r="K3234">
        <f t="shared" si="2"/>
        <v>1</v>
      </c>
    </row>
    <row r="3235">
      <c r="A3235" s="9" t="s">
        <v>665</v>
      </c>
      <c r="B3235" s="10" t="s">
        <v>675</v>
      </c>
      <c r="C3235" s="2" t="s">
        <v>159</v>
      </c>
      <c r="D3235" s="2" t="s">
        <v>676</v>
      </c>
      <c r="E3235" s="2" t="s">
        <v>677</v>
      </c>
      <c r="F3235" s="2" t="s">
        <v>678</v>
      </c>
      <c r="G3235" s="12">
        <v>100.0</v>
      </c>
      <c r="H3235" s="2" t="s">
        <v>3645</v>
      </c>
      <c r="I3235" s="2" t="s">
        <v>3478</v>
      </c>
      <c r="J3235" t="str">
        <f t="shared" si="1"/>
        <v>9706-YALIMO</v>
      </c>
      <c r="K3235">
        <f t="shared" si="2"/>
        <v>1</v>
      </c>
    </row>
    <row r="3236">
      <c r="A3236" s="9" t="s">
        <v>9656</v>
      </c>
      <c r="B3236" s="10" t="s">
        <v>9675</v>
      </c>
      <c r="C3236" s="2" t="s">
        <v>70</v>
      </c>
      <c r="D3236" s="2" t="s">
        <v>71</v>
      </c>
      <c r="E3236" s="2" t="s">
        <v>129</v>
      </c>
      <c r="F3236" s="2" t="s">
        <v>9677</v>
      </c>
      <c r="G3236" s="12">
        <v>100.0</v>
      </c>
      <c r="H3236" s="2" t="s">
        <v>76</v>
      </c>
      <c r="I3236" s="2" t="s">
        <v>25986</v>
      </c>
      <c r="J3236" t="str">
        <f t="shared" si="1"/>
        <v>9403-JAYAPURA</v>
      </c>
      <c r="K3236">
        <f t="shared" si="2"/>
        <v>1</v>
      </c>
    </row>
    <row r="3237">
      <c r="A3237" s="9" t="s">
        <v>25988</v>
      </c>
      <c r="B3237" s="10" t="s">
        <v>25994</v>
      </c>
      <c r="C3237" s="2" t="s">
        <v>70</v>
      </c>
      <c r="D3237" s="2" t="s">
        <v>71</v>
      </c>
      <c r="E3237" s="2" t="s">
        <v>143</v>
      </c>
      <c r="F3237" s="2" t="s">
        <v>25995</v>
      </c>
      <c r="G3237" s="12">
        <v>100.0</v>
      </c>
      <c r="H3237" s="2" t="s">
        <v>76</v>
      </c>
      <c r="I3237" s="2" t="s">
        <v>25986</v>
      </c>
      <c r="J3237" t="str">
        <f t="shared" si="1"/>
        <v>9403-JAYAPURA</v>
      </c>
      <c r="K3237">
        <f t="shared" si="2"/>
        <v>1</v>
      </c>
    </row>
    <row r="3238">
      <c r="A3238" s="9" t="s">
        <v>171</v>
      </c>
      <c r="B3238" s="10" t="s">
        <v>173</v>
      </c>
      <c r="C3238" s="2" t="s">
        <v>70</v>
      </c>
      <c r="D3238" s="2" t="s">
        <v>71</v>
      </c>
      <c r="E3238" s="2" t="s">
        <v>174</v>
      </c>
      <c r="F3238" s="2" t="s">
        <v>175</v>
      </c>
      <c r="G3238" s="12">
        <v>100.0</v>
      </c>
      <c r="H3238" s="2" t="s">
        <v>76</v>
      </c>
      <c r="I3238" s="2" t="s">
        <v>25986</v>
      </c>
      <c r="J3238" t="str">
        <f t="shared" si="1"/>
        <v>9403-JAYAPURA</v>
      </c>
      <c r="K3238">
        <f t="shared" si="2"/>
        <v>1</v>
      </c>
    </row>
    <row r="3239">
      <c r="A3239" s="9" t="s">
        <v>26000</v>
      </c>
      <c r="B3239" s="10" t="s">
        <v>26004</v>
      </c>
      <c r="C3239" s="2" t="s">
        <v>70</v>
      </c>
      <c r="D3239" s="2" t="s">
        <v>71</v>
      </c>
      <c r="E3239" s="2" t="s">
        <v>174</v>
      </c>
      <c r="F3239" s="2" t="s">
        <v>26006</v>
      </c>
      <c r="G3239" s="12">
        <v>100.0</v>
      </c>
      <c r="H3239" s="2" t="s">
        <v>76</v>
      </c>
      <c r="I3239" s="2" t="s">
        <v>25986</v>
      </c>
      <c r="J3239" t="str">
        <f t="shared" si="1"/>
        <v>9403-JAYAPURA</v>
      </c>
      <c r="K3239">
        <f t="shared" si="2"/>
        <v>1</v>
      </c>
    </row>
    <row r="3240">
      <c r="A3240" s="9" t="s">
        <v>191</v>
      </c>
      <c r="B3240" s="10" t="s">
        <v>193</v>
      </c>
      <c r="C3240" s="2" t="s">
        <v>70</v>
      </c>
      <c r="D3240" s="2" t="s">
        <v>71</v>
      </c>
      <c r="E3240" s="2" t="s">
        <v>174</v>
      </c>
      <c r="F3240" s="2" t="s">
        <v>194</v>
      </c>
      <c r="G3240" s="12">
        <v>100.0</v>
      </c>
      <c r="H3240" s="2" t="s">
        <v>76</v>
      </c>
      <c r="I3240" s="2" t="s">
        <v>25986</v>
      </c>
      <c r="J3240" t="str">
        <f t="shared" si="1"/>
        <v>9403-JAYAPURA</v>
      </c>
      <c r="K3240">
        <f t="shared" si="2"/>
        <v>1</v>
      </c>
    </row>
    <row r="3241">
      <c r="A3241" s="9" t="s">
        <v>25282</v>
      </c>
      <c r="B3241" s="10" t="s">
        <v>25283</v>
      </c>
      <c r="C3241" s="2" t="s">
        <v>70</v>
      </c>
      <c r="D3241" s="2" t="s">
        <v>71</v>
      </c>
      <c r="E3241" s="2" t="s">
        <v>256</v>
      </c>
      <c r="F3241" s="2" t="s">
        <v>25284</v>
      </c>
      <c r="G3241" s="12">
        <v>100.0</v>
      </c>
      <c r="H3241" s="2" t="s">
        <v>76</v>
      </c>
      <c r="I3241" s="2" t="s">
        <v>25986</v>
      </c>
      <c r="J3241" t="str">
        <f t="shared" si="1"/>
        <v>9403-JAYAPURA</v>
      </c>
      <c r="K3241">
        <f t="shared" si="2"/>
        <v>1</v>
      </c>
    </row>
    <row r="3242">
      <c r="A3242" s="9" t="s">
        <v>25659</v>
      </c>
      <c r="B3242" s="10" t="s">
        <v>25663</v>
      </c>
      <c r="C3242" s="2" t="s">
        <v>70</v>
      </c>
      <c r="D3242" s="2" t="s">
        <v>71</v>
      </c>
      <c r="E3242" s="2" t="s">
        <v>339</v>
      </c>
      <c r="F3242" s="2" t="s">
        <v>25664</v>
      </c>
      <c r="G3242" s="12">
        <v>100.0</v>
      </c>
      <c r="H3242" s="2" t="s">
        <v>76</v>
      </c>
      <c r="I3242" s="2" t="s">
        <v>25986</v>
      </c>
      <c r="J3242" t="str">
        <f t="shared" si="1"/>
        <v>9403-JAYAPURA</v>
      </c>
      <c r="K3242">
        <f t="shared" si="2"/>
        <v>1</v>
      </c>
    </row>
    <row r="3243">
      <c r="A3243" s="9" t="s">
        <v>26014</v>
      </c>
      <c r="B3243" s="10" t="s">
        <v>1044</v>
      </c>
      <c r="C3243" s="2" t="s">
        <v>70</v>
      </c>
      <c r="D3243" s="2" t="s">
        <v>361</v>
      </c>
      <c r="E3243" s="2" t="s">
        <v>471</v>
      </c>
      <c r="F3243" s="2" t="s">
        <v>1048</v>
      </c>
      <c r="G3243" s="12">
        <v>100.0</v>
      </c>
      <c r="H3243" s="2" t="s">
        <v>76</v>
      </c>
      <c r="I3243" s="2" t="s">
        <v>25986</v>
      </c>
      <c r="J3243" t="str">
        <f t="shared" si="1"/>
        <v>9408-KEPULAUAN YAPEN</v>
      </c>
      <c r="K3243">
        <f t="shared" si="2"/>
        <v>1</v>
      </c>
    </row>
    <row r="3244">
      <c r="A3244" s="9" t="s">
        <v>466</v>
      </c>
      <c r="B3244" s="10" t="s">
        <v>470</v>
      </c>
      <c r="C3244" s="2" t="s">
        <v>70</v>
      </c>
      <c r="D3244" s="2" t="s">
        <v>361</v>
      </c>
      <c r="E3244" s="2" t="s">
        <v>471</v>
      </c>
      <c r="F3244" s="2" t="s">
        <v>472</v>
      </c>
      <c r="G3244" s="12">
        <v>100.0</v>
      </c>
      <c r="H3244" s="2" t="s">
        <v>76</v>
      </c>
      <c r="I3244" s="2" t="s">
        <v>25986</v>
      </c>
      <c r="J3244" t="str">
        <f t="shared" si="1"/>
        <v>9408-KEPULAUAN YAPEN</v>
      </c>
      <c r="K3244">
        <f t="shared" si="2"/>
        <v>1</v>
      </c>
    </row>
    <row r="3245">
      <c r="A3245" s="9" t="s">
        <v>357</v>
      </c>
      <c r="B3245" s="10" t="s">
        <v>359</v>
      </c>
      <c r="C3245" s="2" t="s">
        <v>70</v>
      </c>
      <c r="D3245" s="2" t="s">
        <v>361</v>
      </c>
      <c r="E3245" s="2" t="s">
        <v>362</v>
      </c>
      <c r="F3245" s="2" t="s">
        <v>363</v>
      </c>
      <c r="G3245" s="12">
        <v>100.0</v>
      </c>
      <c r="H3245" s="2" t="s">
        <v>76</v>
      </c>
      <c r="I3245" s="2" t="s">
        <v>25986</v>
      </c>
      <c r="J3245" t="str">
        <f t="shared" si="1"/>
        <v>9408-KEPULAUAN YAPEN</v>
      </c>
      <c r="K3245">
        <f t="shared" si="2"/>
        <v>1</v>
      </c>
    </row>
    <row r="3246">
      <c r="A3246" s="9" t="s">
        <v>26022</v>
      </c>
      <c r="B3246" s="10" t="s">
        <v>26025</v>
      </c>
      <c r="C3246" s="2" t="s">
        <v>70</v>
      </c>
      <c r="D3246" s="2" t="s">
        <v>372</v>
      </c>
      <c r="E3246" s="2" t="s">
        <v>3503</v>
      </c>
      <c r="F3246" s="2" t="s">
        <v>26027</v>
      </c>
      <c r="G3246" s="12">
        <v>100.0</v>
      </c>
      <c r="H3246" s="2" t="s">
        <v>76</v>
      </c>
      <c r="I3246" s="2" t="s">
        <v>25986</v>
      </c>
      <c r="J3246" t="str">
        <f t="shared" si="1"/>
        <v>9409-BIAK NUMFOR</v>
      </c>
      <c r="K3246">
        <f t="shared" si="2"/>
        <v>1</v>
      </c>
    </row>
    <row r="3247">
      <c r="A3247" s="9" t="s">
        <v>26029</v>
      </c>
      <c r="B3247" s="10" t="s">
        <v>26032</v>
      </c>
      <c r="C3247" s="2" t="s">
        <v>70</v>
      </c>
      <c r="D3247" s="2" t="s">
        <v>372</v>
      </c>
      <c r="E3247" s="2" t="s">
        <v>3503</v>
      </c>
      <c r="F3247" s="2" t="s">
        <v>26034</v>
      </c>
      <c r="G3247" s="12">
        <v>100.0</v>
      </c>
      <c r="H3247" s="2" t="s">
        <v>76</v>
      </c>
      <c r="I3247" s="2" t="s">
        <v>25986</v>
      </c>
      <c r="J3247" t="str">
        <f t="shared" si="1"/>
        <v>9409-BIAK NUMFOR</v>
      </c>
      <c r="K3247">
        <f t="shared" si="2"/>
        <v>1</v>
      </c>
    </row>
    <row r="3248">
      <c r="A3248" s="9" t="s">
        <v>26037</v>
      </c>
      <c r="B3248" s="10" t="s">
        <v>26041</v>
      </c>
      <c r="C3248" s="2" t="s">
        <v>70</v>
      </c>
      <c r="D3248" s="2" t="s">
        <v>372</v>
      </c>
      <c r="E3248" s="2" t="s">
        <v>3503</v>
      </c>
      <c r="F3248" s="2" t="s">
        <v>26042</v>
      </c>
      <c r="G3248" s="12">
        <v>100.0</v>
      </c>
      <c r="H3248" s="2" t="s">
        <v>76</v>
      </c>
      <c r="I3248" s="2" t="s">
        <v>25986</v>
      </c>
      <c r="J3248" t="str">
        <f t="shared" si="1"/>
        <v>9409-BIAK NUMFOR</v>
      </c>
      <c r="K3248">
        <f t="shared" si="2"/>
        <v>1</v>
      </c>
    </row>
    <row r="3249">
      <c r="A3249" s="9" t="s">
        <v>26044</v>
      </c>
      <c r="B3249" s="10" t="s">
        <v>26047</v>
      </c>
      <c r="C3249" s="2" t="s">
        <v>70</v>
      </c>
      <c r="D3249" s="2" t="s">
        <v>372</v>
      </c>
      <c r="E3249" s="2" t="s">
        <v>3503</v>
      </c>
      <c r="F3249" s="2" t="s">
        <v>26049</v>
      </c>
      <c r="G3249" s="12">
        <v>100.0</v>
      </c>
      <c r="H3249" s="2" t="s">
        <v>76</v>
      </c>
      <c r="I3249" s="2" t="s">
        <v>25986</v>
      </c>
      <c r="J3249" t="str">
        <f t="shared" si="1"/>
        <v>9409-BIAK NUMFOR</v>
      </c>
      <c r="K3249">
        <f t="shared" si="2"/>
        <v>1</v>
      </c>
    </row>
    <row r="3250">
      <c r="A3250" s="9" t="s">
        <v>26050</v>
      </c>
      <c r="B3250" s="10" t="s">
        <v>26054</v>
      </c>
      <c r="C3250" s="2" t="s">
        <v>70</v>
      </c>
      <c r="D3250" s="2" t="s">
        <v>372</v>
      </c>
      <c r="E3250" s="2" t="s">
        <v>3503</v>
      </c>
      <c r="F3250" s="2" t="s">
        <v>26055</v>
      </c>
      <c r="G3250" s="12">
        <v>100.0</v>
      </c>
      <c r="H3250" s="2" t="s">
        <v>76</v>
      </c>
      <c r="I3250" s="2" t="s">
        <v>25986</v>
      </c>
      <c r="J3250" t="str">
        <f t="shared" si="1"/>
        <v>9409-BIAK NUMFOR</v>
      </c>
      <c r="K3250">
        <f t="shared" si="2"/>
        <v>1</v>
      </c>
    </row>
    <row r="3251">
      <c r="A3251" s="9" t="s">
        <v>24385</v>
      </c>
      <c r="B3251" s="10" t="s">
        <v>24386</v>
      </c>
      <c r="C3251" s="2" t="s">
        <v>70</v>
      </c>
      <c r="D3251" s="2" t="s">
        <v>372</v>
      </c>
      <c r="E3251" s="2" t="s">
        <v>3503</v>
      </c>
      <c r="F3251" s="2" t="s">
        <v>24387</v>
      </c>
      <c r="G3251" s="12">
        <v>100.0</v>
      </c>
      <c r="H3251" s="2" t="s">
        <v>76</v>
      </c>
      <c r="I3251" s="2" t="s">
        <v>25986</v>
      </c>
      <c r="J3251" t="str">
        <f t="shared" si="1"/>
        <v>9409-BIAK NUMFOR</v>
      </c>
      <c r="K3251">
        <f t="shared" si="2"/>
        <v>1</v>
      </c>
    </row>
    <row r="3252">
      <c r="A3252" s="9" t="s">
        <v>26060</v>
      </c>
      <c r="B3252" s="10" t="s">
        <v>26063</v>
      </c>
      <c r="C3252" s="2" t="s">
        <v>70</v>
      </c>
      <c r="D3252" s="2" t="s">
        <v>372</v>
      </c>
      <c r="E3252" s="2" t="s">
        <v>3516</v>
      </c>
      <c r="F3252" s="2" t="s">
        <v>26065</v>
      </c>
      <c r="G3252" s="12">
        <v>100.0</v>
      </c>
      <c r="H3252" s="2" t="s">
        <v>76</v>
      </c>
      <c r="I3252" s="2" t="s">
        <v>25986</v>
      </c>
      <c r="J3252" t="str">
        <f t="shared" si="1"/>
        <v>9409-BIAK NUMFOR</v>
      </c>
      <c r="K3252">
        <f t="shared" si="2"/>
        <v>1</v>
      </c>
    </row>
    <row r="3253">
      <c r="A3253" s="9" t="s">
        <v>25417</v>
      </c>
      <c r="B3253" s="10" t="s">
        <v>25419</v>
      </c>
      <c r="C3253" s="2" t="s">
        <v>70</v>
      </c>
      <c r="D3253" s="2" t="s">
        <v>372</v>
      </c>
      <c r="E3253" s="2" t="s">
        <v>3516</v>
      </c>
      <c r="F3253" s="2" t="s">
        <v>25422</v>
      </c>
      <c r="G3253" s="12">
        <v>100.0</v>
      </c>
      <c r="H3253" s="2" t="s">
        <v>76</v>
      </c>
      <c r="I3253" s="2" t="s">
        <v>25986</v>
      </c>
      <c r="J3253" t="str">
        <f t="shared" si="1"/>
        <v>9409-BIAK NUMFOR</v>
      </c>
      <c r="K3253">
        <f t="shared" si="2"/>
        <v>1</v>
      </c>
    </row>
    <row r="3254">
      <c r="A3254" s="9" t="s">
        <v>26068</v>
      </c>
      <c r="B3254" s="10" t="s">
        <v>26071</v>
      </c>
      <c r="C3254" s="2" t="s">
        <v>70</v>
      </c>
      <c r="D3254" s="2" t="s">
        <v>372</v>
      </c>
      <c r="E3254" s="2" t="s">
        <v>3516</v>
      </c>
      <c r="F3254" s="2" t="s">
        <v>26073</v>
      </c>
      <c r="G3254" s="12">
        <v>100.0</v>
      </c>
      <c r="H3254" s="2" t="s">
        <v>76</v>
      </c>
      <c r="I3254" s="2" t="s">
        <v>25986</v>
      </c>
      <c r="J3254" t="str">
        <f t="shared" si="1"/>
        <v>9409-BIAK NUMFOR</v>
      </c>
      <c r="K3254">
        <f t="shared" si="2"/>
        <v>1</v>
      </c>
    </row>
    <row r="3255">
      <c r="A3255" s="9" t="s">
        <v>24415</v>
      </c>
      <c r="B3255" s="10" t="s">
        <v>24416</v>
      </c>
      <c r="C3255" s="2" t="s">
        <v>70</v>
      </c>
      <c r="D3255" s="2" t="s">
        <v>372</v>
      </c>
      <c r="E3255" s="2" t="s">
        <v>1041</v>
      </c>
      <c r="F3255" s="2" t="s">
        <v>1427</v>
      </c>
      <c r="G3255" s="12">
        <v>100.0</v>
      </c>
      <c r="H3255" s="2" t="s">
        <v>76</v>
      </c>
      <c r="I3255" s="2" t="s">
        <v>25986</v>
      </c>
      <c r="J3255" t="str">
        <f t="shared" si="1"/>
        <v>9409-BIAK NUMFOR</v>
      </c>
      <c r="K3255">
        <f t="shared" si="2"/>
        <v>1</v>
      </c>
    </row>
    <row r="3256">
      <c r="A3256" s="9" t="s">
        <v>3906</v>
      </c>
      <c r="B3256" s="10" t="s">
        <v>3913</v>
      </c>
      <c r="C3256" s="2" t="s">
        <v>70</v>
      </c>
      <c r="D3256" s="2" t="s">
        <v>372</v>
      </c>
      <c r="E3256" s="2" t="s">
        <v>1054</v>
      </c>
      <c r="F3256" s="2" t="s">
        <v>3914</v>
      </c>
      <c r="G3256" s="12">
        <v>100.0</v>
      </c>
      <c r="H3256" s="2" t="s">
        <v>76</v>
      </c>
      <c r="I3256" s="2" t="s">
        <v>25986</v>
      </c>
      <c r="J3256" t="str">
        <f t="shared" si="1"/>
        <v>9409-BIAK NUMFOR</v>
      </c>
      <c r="K3256">
        <f t="shared" si="2"/>
        <v>1</v>
      </c>
    </row>
    <row r="3257">
      <c r="A3257" s="9" t="s">
        <v>26081</v>
      </c>
      <c r="B3257" s="10" t="s">
        <v>26085</v>
      </c>
      <c r="C3257" s="2" t="s">
        <v>70</v>
      </c>
      <c r="D3257" s="2" t="s">
        <v>395</v>
      </c>
      <c r="E3257" s="2" t="s">
        <v>1255</v>
      </c>
      <c r="F3257" s="2" t="s">
        <v>26087</v>
      </c>
      <c r="G3257" s="12">
        <v>100.0</v>
      </c>
      <c r="H3257" s="2" t="s">
        <v>76</v>
      </c>
      <c r="I3257" s="2" t="s">
        <v>25986</v>
      </c>
      <c r="J3257" t="str">
        <f t="shared" si="1"/>
        <v>9419-SARMI</v>
      </c>
      <c r="K3257">
        <f t="shared" si="2"/>
        <v>1</v>
      </c>
    </row>
    <row r="3258">
      <c r="A3258" s="9" t="s">
        <v>10234</v>
      </c>
      <c r="B3258" s="10" t="s">
        <v>10243</v>
      </c>
      <c r="C3258" s="2" t="s">
        <v>70</v>
      </c>
      <c r="D3258" s="2" t="s">
        <v>177</v>
      </c>
      <c r="E3258" s="2" t="s">
        <v>403</v>
      </c>
      <c r="F3258" s="2" t="s">
        <v>10245</v>
      </c>
      <c r="G3258" s="12">
        <v>100.0</v>
      </c>
      <c r="H3258" s="2" t="s">
        <v>76</v>
      </c>
      <c r="I3258" s="2" t="s">
        <v>25986</v>
      </c>
      <c r="J3258" t="str">
        <f t="shared" si="1"/>
        <v>9420-KEEROM</v>
      </c>
      <c r="K3258">
        <f t="shared" si="2"/>
        <v>1</v>
      </c>
    </row>
    <row r="3259">
      <c r="A3259" s="9" t="s">
        <v>7523</v>
      </c>
      <c r="B3259" s="10" t="s">
        <v>7535</v>
      </c>
      <c r="C3259" s="2" t="s">
        <v>70</v>
      </c>
      <c r="D3259" s="2" t="s">
        <v>177</v>
      </c>
      <c r="E3259" s="2" t="s">
        <v>403</v>
      </c>
      <c r="F3259" s="2" t="s">
        <v>7538</v>
      </c>
      <c r="G3259" s="12">
        <v>100.0</v>
      </c>
      <c r="H3259" s="2" t="s">
        <v>76</v>
      </c>
      <c r="I3259" s="2" t="s">
        <v>25986</v>
      </c>
      <c r="J3259" t="str">
        <f t="shared" si="1"/>
        <v>9420-KEEROM</v>
      </c>
      <c r="K3259">
        <f t="shared" si="2"/>
        <v>1</v>
      </c>
    </row>
    <row r="3260">
      <c r="A3260" s="9" t="s">
        <v>4298</v>
      </c>
      <c r="B3260" s="10" t="s">
        <v>4303</v>
      </c>
      <c r="C3260" s="2" t="s">
        <v>70</v>
      </c>
      <c r="D3260" s="2" t="s">
        <v>177</v>
      </c>
      <c r="E3260" s="2" t="s">
        <v>403</v>
      </c>
      <c r="F3260" s="2" t="s">
        <v>4305</v>
      </c>
      <c r="G3260" s="12">
        <v>100.0</v>
      </c>
      <c r="H3260" s="2" t="s">
        <v>76</v>
      </c>
      <c r="I3260" s="2" t="s">
        <v>25986</v>
      </c>
      <c r="J3260" t="str">
        <f t="shared" si="1"/>
        <v>9420-KEEROM</v>
      </c>
      <c r="K3260">
        <f t="shared" si="2"/>
        <v>1</v>
      </c>
    </row>
    <row r="3261">
      <c r="A3261" s="9" t="s">
        <v>26093</v>
      </c>
      <c r="B3261" s="10" t="s">
        <v>26097</v>
      </c>
      <c r="C3261" s="2" t="s">
        <v>70</v>
      </c>
      <c r="D3261" s="2" t="s">
        <v>177</v>
      </c>
      <c r="E3261" s="2" t="s">
        <v>1292</v>
      </c>
      <c r="F3261" s="2" t="s">
        <v>26098</v>
      </c>
      <c r="G3261" s="12">
        <v>100.0</v>
      </c>
      <c r="H3261" s="2" t="s">
        <v>76</v>
      </c>
      <c r="I3261" s="2" t="s">
        <v>25986</v>
      </c>
      <c r="J3261" t="str">
        <f t="shared" si="1"/>
        <v>9420-KEEROM</v>
      </c>
      <c r="K3261">
        <f t="shared" si="2"/>
        <v>1</v>
      </c>
    </row>
    <row r="3262">
      <c r="A3262" s="9" t="s">
        <v>26101</v>
      </c>
      <c r="B3262" s="10" t="s">
        <v>26105</v>
      </c>
      <c r="C3262" s="2" t="s">
        <v>70</v>
      </c>
      <c r="D3262" s="2" t="s">
        <v>177</v>
      </c>
      <c r="E3262" s="2" t="s">
        <v>1292</v>
      </c>
      <c r="F3262" s="2" t="s">
        <v>26106</v>
      </c>
      <c r="G3262" s="12">
        <v>100.0</v>
      </c>
      <c r="H3262" s="2" t="s">
        <v>76</v>
      </c>
      <c r="I3262" s="2" t="s">
        <v>25986</v>
      </c>
      <c r="J3262" t="str">
        <f t="shared" si="1"/>
        <v>9420-KEEROM</v>
      </c>
      <c r="K3262">
        <f t="shared" si="2"/>
        <v>1</v>
      </c>
    </row>
    <row r="3263">
      <c r="A3263" s="9" t="s">
        <v>26108</v>
      </c>
      <c r="B3263" s="10" t="s">
        <v>26112</v>
      </c>
      <c r="C3263" s="2" t="s">
        <v>70</v>
      </c>
      <c r="D3263" s="2" t="s">
        <v>177</v>
      </c>
      <c r="E3263" s="2" t="s">
        <v>2299</v>
      </c>
      <c r="F3263" s="2" t="s">
        <v>26113</v>
      </c>
      <c r="G3263" s="12">
        <v>100.0</v>
      </c>
      <c r="H3263" s="2" t="s">
        <v>76</v>
      </c>
      <c r="I3263" s="2" t="s">
        <v>25986</v>
      </c>
      <c r="J3263" t="str">
        <f t="shared" si="1"/>
        <v>9420-KEEROM</v>
      </c>
      <c r="K3263">
        <f t="shared" si="2"/>
        <v>1</v>
      </c>
    </row>
    <row r="3264">
      <c r="A3264" s="9" t="s">
        <v>2331</v>
      </c>
      <c r="B3264" s="10" t="s">
        <v>2338</v>
      </c>
      <c r="C3264" s="2" t="s">
        <v>70</v>
      </c>
      <c r="D3264" s="2" t="s">
        <v>177</v>
      </c>
      <c r="E3264" s="2" t="s">
        <v>1307</v>
      </c>
      <c r="F3264" s="2" t="s">
        <v>2339</v>
      </c>
      <c r="G3264" s="12">
        <v>100.0</v>
      </c>
      <c r="H3264" s="2" t="s">
        <v>76</v>
      </c>
      <c r="I3264" s="2" t="s">
        <v>25986</v>
      </c>
      <c r="J3264" t="str">
        <f t="shared" si="1"/>
        <v>9420-KEEROM</v>
      </c>
      <c r="K3264">
        <f t="shared" si="2"/>
        <v>1</v>
      </c>
    </row>
    <row r="3265">
      <c r="A3265" s="9" t="s">
        <v>26117</v>
      </c>
      <c r="B3265" s="10" t="s">
        <v>1362</v>
      </c>
      <c r="C3265" s="2" t="s">
        <v>70</v>
      </c>
      <c r="D3265" s="2" t="s">
        <v>440</v>
      </c>
      <c r="E3265" s="2" t="s">
        <v>1363</v>
      </c>
      <c r="F3265" s="2" t="s">
        <v>1365</v>
      </c>
      <c r="G3265" s="12">
        <v>100.0</v>
      </c>
      <c r="H3265" s="2" t="s">
        <v>76</v>
      </c>
      <c r="I3265" s="2" t="s">
        <v>25986</v>
      </c>
      <c r="J3265" t="str">
        <f t="shared" si="1"/>
        <v>9426-WAROPEN</v>
      </c>
      <c r="K3265">
        <f t="shared" si="2"/>
        <v>1</v>
      </c>
    </row>
    <row r="3266">
      <c r="A3266" s="9" t="s">
        <v>26121</v>
      </c>
      <c r="B3266" s="10" t="s">
        <v>26127</v>
      </c>
      <c r="C3266" s="2" t="s">
        <v>70</v>
      </c>
      <c r="D3266" s="2" t="s">
        <v>440</v>
      </c>
      <c r="E3266" s="2" t="s">
        <v>1363</v>
      </c>
      <c r="F3266" s="2" t="s">
        <v>26128</v>
      </c>
      <c r="G3266" s="12">
        <v>100.0</v>
      </c>
      <c r="H3266" s="2" t="s">
        <v>76</v>
      </c>
      <c r="I3266" s="2" t="s">
        <v>25986</v>
      </c>
      <c r="J3266" t="str">
        <f t="shared" si="1"/>
        <v>9426-WAROPEN</v>
      </c>
      <c r="K3266">
        <f t="shared" si="2"/>
        <v>1</v>
      </c>
    </row>
    <row r="3267">
      <c r="A3267" s="9" t="s">
        <v>26131</v>
      </c>
      <c r="B3267" s="10" t="s">
        <v>26136</v>
      </c>
      <c r="C3267" s="2" t="s">
        <v>70</v>
      </c>
      <c r="D3267" s="2" t="s">
        <v>440</v>
      </c>
      <c r="E3267" s="2" t="s">
        <v>1363</v>
      </c>
      <c r="F3267" s="2" t="s">
        <v>26137</v>
      </c>
      <c r="G3267" s="12">
        <v>100.0</v>
      </c>
      <c r="H3267" s="2" t="s">
        <v>76</v>
      </c>
      <c r="I3267" s="2" t="s">
        <v>25986</v>
      </c>
      <c r="J3267" t="str">
        <f t="shared" si="1"/>
        <v>9426-WAROPEN</v>
      </c>
      <c r="K3267">
        <f t="shared" si="2"/>
        <v>1</v>
      </c>
    </row>
    <row r="3268">
      <c r="A3268" s="9" t="s">
        <v>10427</v>
      </c>
      <c r="B3268" s="10" t="s">
        <v>10437</v>
      </c>
      <c r="C3268" s="2" t="s">
        <v>70</v>
      </c>
      <c r="D3268" s="2" t="s">
        <v>440</v>
      </c>
      <c r="E3268" s="2" t="s">
        <v>1375</v>
      </c>
      <c r="F3268" s="2" t="s">
        <v>1375</v>
      </c>
      <c r="G3268" s="12">
        <v>100.0</v>
      </c>
      <c r="H3268" s="2" t="s">
        <v>76</v>
      </c>
      <c r="I3268" s="2" t="s">
        <v>25986</v>
      </c>
      <c r="J3268" t="str">
        <f t="shared" si="1"/>
        <v>9426-WAROPEN</v>
      </c>
      <c r="K3268">
        <f t="shared" si="2"/>
        <v>1</v>
      </c>
    </row>
    <row r="3269">
      <c r="A3269" s="9" t="s">
        <v>10442</v>
      </c>
      <c r="B3269" s="10" t="s">
        <v>10452</v>
      </c>
      <c r="C3269" s="2" t="s">
        <v>70</v>
      </c>
      <c r="D3269" s="2" t="s">
        <v>440</v>
      </c>
      <c r="E3269" s="2" t="s">
        <v>1375</v>
      </c>
      <c r="F3269" s="2" t="s">
        <v>10453</v>
      </c>
      <c r="G3269" s="12">
        <v>100.0</v>
      </c>
      <c r="H3269" s="2" t="s">
        <v>76</v>
      </c>
      <c r="I3269" s="2" t="s">
        <v>25986</v>
      </c>
      <c r="J3269" t="str">
        <f t="shared" si="1"/>
        <v>9426-WAROPEN</v>
      </c>
      <c r="K3269">
        <f t="shared" si="2"/>
        <v>1</v>
      </c>
    </row>
    <row r="3270">
      <c r="A3270" s="9" t="s">
        <v>2475</v>
      </c>
      <c r="B3270" s="10" t="s">
        <v>2484</v>
      </c>
      <c r="C3270" s="2" t="s">
        <v>70</v>
      </c>
      <c r="D3270" s="2" t="s">
        <v>440</v>
      </c>
      <c r="E3270" s="2" t="s">
        <v>1375</v>
      </c>
      <c r="F3270" s="2" t="s">
        <v>2486</v>
      </c>
      <c r="G3270" s="12">
        <v>100.0</v>
      </c>
      <c r="H3270" s="2" t="s">
        <v>76</v>
      </c>
      <c r="I3270" s="2" t="s">
        <v>25986</v>
      </c>
      <c r="J3270" t="str">
        <f t="shared" si="1"/>
        <v>9426-WAROPEN</v>
      </c>
      <c r="K3270">
        <f t="shared" si="2"/>
        <v>1</v>
      </c>
    </row>
    <row r="3271">
      <c r="A3271" s="9" t="s">
        <v>24426</v>
      </c>
      <c r="B3271" s="10" t="s">
        <v>1386</v>
      </c>
      <c r="C3271" s="2" t="s">
        <v>70</v>
      </c>
      <c r="D3271" s="2" t="s">
        <v>440</v>
      </c>
      <c r="E3271" s="2" t="s">
        <v>1375</v>
      </c>
      <c r="F3271" s="2" t="s">
        <v>1387</v>
      </c>
      <c r="G3271" s="12">
        <v>100.0</v>
      </c>
      <c r="H3271" s="2" t="s">
        <v>76</v>
      </c>
      <c r="I3271" s="2" t="s">
        <v>25986</v>
      </c>
      <c r="J3271" t="str">
        <f t="shared" si="1"/>
        <v>9426-WAROPEN</v>
      </c>
      <c r="K3271">
        <f t="shared" si="2"/>
        <v>1</v>
      </c>
    </row>
    <row r="3272">
      <c r="A3272" s="9" t="s">
        <v>8111</v>
      </c>
      <c r="B3272" s="10" t="s">
        <v>8119</v>
      </c>
      <c r="C3272" s="2" t="s">
        <v>110</v>
      </c>
      <c r="D3272" s="2" t="s">
        <v>552</v>
      </c>
      <c r="E3272" s="2" t="s">
        <v>1531</v>
      </c>
      <c r="F3272" s="2" t="s">
        <v>8123</v>
      </c>
      <c r="G3272" s="12">
        <v>100.0</v>
      </c>
      <c r="H3272" s="2" t="s">
        <v>76</v>
      </c>
      <c r="I3272" s="2" t="s">
        <v>25986</v>
      </c>
      <c r="J3272" t="str">
        <f t="shared" si="1"/>
        <v>9501-MERAUKE</v>
      </c>
      <c r="K3272">
        <f t="shared" si="2"/>
        <v>1</v>
      </c>
    </row>
    <row r="3273">
      <c r="A3273" s="9" t="s">
        <v>25483</v>
      </c>
      <c r="B3273" s="10" t="s">
        <v>25487</v>
      </c>
      <c r="C3273" s="2" t="s">
        <v>110</v>
      </c>
      <c r="D3273" s="2" t="s">
        <v>552</v>
      </c>
      <c r="E3273" s="2" t="s">
        <v>1539</v>
      </c>
      <c r="F3273" s="2" t="s">
        <v>25488</v>
      </c>
      <c r="G3273" s="12">
        <v>100.0</v>
      </c>
      <c r="H3273" s="2" t="s">
        <v>76</v>
      </c>
      <c r="I3273" s="2" t="s">
        <v>25986</v>
      </c>
      <c r="J3273" t="str">
        <f t="shared" si="1"/>
        <v>9501-MERAUKE</v>
      </c>
      <c r="K3273">
        <f t="shared" si="2"/>
        <v>1</v>
      </c>
    </row>
    <row r="3274">
      <c r="A3274" s="9" t="s">
        <v>26152</v>
      </c>
      <c r="B3274" s="10" t="s">
        <v>26157</v>
      </c>
      <c r="C3274" s="2" t="s">
        <v>110</v>
      </c>
      <c r="D3274" s="2" t="s">
        <v>552</v>
      </c>
      <c r="E3274" s="2" t="s">
        <v>1552</v>
      </c>
      <c r="F3274" s="2" t="s">
        <v>26158</v>
      </c>
      <c r="G3274" s="12">
        <v>100.0</v>
      </c>
      <c r="H3274" s="2" t="s">
        <v>76</v>
      </c>
      <c r="I3274" s="2" t="s">
        <v>25986</v>
      </c>
      <c r="J3274" t="str">
        <f t="shared" si="1"/>
        <v>9501-MERAUKE</v>
      </c>
      <c r="K3274">
        <f t="shared" si="2"/>
        <v>1</v>
      </c>
    </row>
    <row r="3275">
      <c r="A3275" s="9" t="s">
        <v>26160</v>
      </c>
      <c r="B3275" s="10" t="s">
        <v>26169</v>
      </c>
      <c r="C3275" s="2" t="s">
        <v>110</v>
      </c>
      <c r="D3275" s="2" t="s">
        <v>552</v>
      </c>
      <c r="E3275" s="2" t="s">
        <v>552</v>
      </c>
      <c r="F3275" s="2" t="s">
        <v>26170</v>
      </c>
      <c r="G3275" s="12">
        <v>100.0</v>
      </c>
      <c r="H3275" s="2" t="s">
        <v>76</v>
      </c>
      <c r="I3275" s="2" t="s">
        <v>25986</v>
      </c>
      <c r="J3275" t="str">
        <f t="shared" si="1"/>
        <v>9501-MERAUKE</v>
      </c>
      <c r="K3275">
        <f t="shared" si="2"/>
        <v>1</v>
      </c>
    </row>
    <row r="3276">
      <c r="A3276" s="9" t="s">
        <v>26171</v>
      </c>
      <c r="B3276" s="10" t="s">
        <v>26175</v>
      </c>
      <c r="C3276" s="2" t="s">
        <v>110</v>
      </c>
      <c r="D3276" s="2" t="s">
        <v>552</v>
      </c>
      <c r="E3276" s="2" t="s">
        <v>1669</v>
      </c>
      <c r="F3276" s="2" t="s">
        <v>26178</v>
      </c>
      <c r="G3276" s="12">
        <v>100.0</v>
      </c>
      <c r="H3276" s="2" t="s">
        <v>76</v>
      </c>
      <c r="I3276" s="2" t="s">
        <v>25986</v>
      </c>
      <c r="J3276" t="str">
        <f t="shared" si="1"/>
        <v>9501-MERAUKE</v>
      </c>
      <c r="K3276">
        <f t="shared" si="2"/>
        <v>1</v>
      </c>
    </row>
    <row r="3277">
      <c r="A3277" s="9" t="s">
        <v>11500</v>
      </c>
      <c r="B3277" s="10" t="s">
        <v>11511</v>
      </c>
      <c r="C3277" s="2" t="s">
        <v>110</v>
      </c>
      <c r="D3277" s="2" t="s">
        <v>552</v>
      </c>
      <c r="E3277" s="2" t="s">
        <v>1669</v>
      </c>
      <c r="F3277" s="2" t="s">
        <v>11515</v>
      </c>
      <c r="G3277" s="12">
        <v>100.0</v>
      </c>
      <c r="H3277" s="2" t="s">
        <v>76</v>
      </c>
      <c r="I3277" s="2" t="s">
        <v>25986</v>
      </c>
      <c r="J3277" t="str">
        <f t="shared" si="1"/>
        <v>9501-MERAUKE</v>
      </c>
      <c r="K3277">
        <f t="shared" si="2"/>
        <v>1</v>
      </c>
    </row>
    <row r="3278">
      <c r="A3278" s="9" t="s">
        <v>24879</v>
      </c>
      <c r="B3278" s="10" t="s">
        <v>24880</v>
      </c>
      <c r="C3278" s="2" t="s">
        <v>110</v>
      </c>
      <c r="D3278" s="2" t="s">
        <v>552</v>
      </c>
      <c r="E3278" s="2" t="s">
        <v>1681</v>
      </c>
      <c r="F3278" s="2" t="s">
        <v>24881</v>
      </c>
      <c r="G3278" s="12">
        <v>100.0</v>
      </c>
      <c r="H3278" s="2" t="s">
        <v>76</v>
      </c>
      <c r="I3278" s="2" t="s">
        <v>25986</v>
      </c>
      <c r="J3278" t="str">
        <f t="shared" si="1"/>
        <v>9501-MERAUKE</v>
      </c>
      <c r="K3278">
        <f t="shared" si="2"/>
        <v>1</v>
      </c>
    </row>
    <row r="3279">
      <c r="A3279" s="9" t="s">
        <v>26183</v>
      </c>
      <c r="B3279" s="10" t="s">
        <v>26188</v>
      </c>
      <c r="C3279" s="2" t="s">
        <v>110</v>
      </c>
      <c r="D3279" s="2" t="s">
        <v>552</v>
      </c>
      <c r="E3279" s="2" t="s">
        <v>3119</v>
      </c>
      <c r="F3279" s="2" t="s">
        <v>26189</v>
      </c>
      <c r="G3279" s="12">
        <v>100.0</v>
      </c>
      <c r="H3279" s="2" t="s">
        <v>76</v>
      </c>
      <c r="I3279" s="2" t="s">
        <v>25986</v>
      </c>
      <c r="J3279" t="str">
        <f t="shared" si="1"/>
        <v>9501-MERAUKE</v>
      </c>
      <c r="K3279">
        <f t="shared" si="2"/>
        <v>1</v>
      </c>
    </row>
    <row r="3280">
      <c r="A3280" s="9" t="s">
        <v>24894</v>
      </c>
      <c r="B3280" s="10" t="s">
        <v>24895</v>
      </c>
      <c r="C3280" s="2" t="s">
        <v>110</v>
      </c>
      <c r="D3280" s="2" t="s">
        <v>552</v>
      </c>
      <c r="E3280" s="2" t="s">
        <v>3119</v>
      </c>
      <c r="F3280" s="2" t="s">
        <v>24896</v>
      </c>
      <c r="G3280" s="12">
        <v>100.0</v>
      </c>
      <c r="H3280" s="2" t="s">
        <v>76</v>
      </c>
      <c r="I3280" s="2" t="s">
        <v>25986</v>
      </c>
      <c r="J3280" t="str">
        <f t="shared" si="1"/>
        <v>9501-MERAUKE</v>
      </c>
      <c r="K3280">
        <f t="shared" si="2"/>
        <v>1</v>
      </c>
    </row>
    <row r="3281">
      <c r="A3281" s="9" t="s">
        <v>24897</v>
      </c>
      <c r="B3281" s="10" t="s">
        <v>24898</v>
      </c>
      <c r="C3281" s="2" t="s">
        <v>110</v>
      </c>
      <c r="D3281" s="2" t="s">
        <v>552</v>
      </c>
      <c r="E3281" s="2" t="s">
        <v>3119</v>
      </c>
      <c r="F3281" s="2" t="s">
        <v>24899</v>
      </c>
      <c r="G3281" s="12">
        <v>100.0</v>
      </c>
      <c r="H3281" s="2" t="s">
        <v>76</v>
      </c>
      <c r="I3281" s="2" t="s">
        <v>25986</v>
      </c>
      <c r="J3281" t="str">
        <f t="shared" si="1"/>
        <v>9501-MERAUKE</v>
      </c>
      <c r="K3281">
        <f t="shared" si="2"/>
        <v>1</v>
      </c>
    </row>
    <row r="3282">
      <c r="A3282" s="9" t="s">
        <v>6862</v>
      </c>
      <c r="B3282" s="10" t="s">
        <v>6870</v>
      </c>
      <c r="C3282" s="2" t="s">
        <v>110</v>
      </c>
      <c r="D3282" s="2" t="s">
        <v>111</v>
      </c>
      <c r="E3282" s="2" t="s">
        <v>1735</v>
      </c>
      <c r="F3282" s="2" t="s">
        <v>6872</v>
      </c>
      <c r="G3282" s="12">
        <v>100.0</v>
      </c>
      <c r="H3282" s="2" t="s">
        <v>76</v>
      </c>
      <c r="I3282" s="2" t="s">
        <v>25986</v>
      </c>
      <c r="J3282" t="str">
        <f t="shared" si="1"/>
        <v>9502-BOVEN DIGOEL</v>
      </c>
      <c r="K3282">
        <f t="shared" si="2"/>
        <v>1</v>
      </c>
    </row>
    <row r="3283">
      <c r="A3283" s="9" t="s">
        <v>3201</v>
      </c>
      <c r="B3283" s="10" t="s">
        <v>1734</v>
      </c>
      <c r="C3283" s="2" t="s">
        <v>110</v>
      </c>
      <c r="D3283" s="2" t="s">
        <v>111</v>
      </c>
      <c r="E3283" s="2" t="s">
        <v>1735</v>
      </c>
      <c r="F3283" s="2" t="s">
        <v>1736</v>
      </c>
      <c r="G3283" s="12">
        <v>100.0</v>
      </c>
      <c r="H3283" s="2" t="s">
        <v>76</v>
      </c>
      <c r="I3283" s="2" t="s">
        <v>25986</v>
      </c>
      <c r="J3283" t="str">
        <f t="shared" si="1"/>
        <v>9502-BOVEN DIGOEL</v>
      </c>
      <c r="K3283">
        <f t="shared" si="2"/>
        <v>1</v>
      </c>
    </row>
    <row r="3284">
      <c r="A3284" s="9" t="s">
        <v>8573</v>
      </c>
      <c r="B3284" s="10" t="s">
        <v>8581</v>
      </c>
      <c r="C3284" s="2" t="s">
        <v>110</v>
      </c>
      <c r="D3284" s="2" t="s">
        <v>111</v>
      </c>
      <c r="E3284" s="2" t="s">
        <v>1735</v>
      </c>
      <c r="F3284" s="2" t="s">
        <v>8584</v>
      </c>
      <c r="G3284" s="12">
        <v>100.0</v>
      </c>
      <c r="H3284" s="2" t="s">
        <v>76</v>
      </c>
      <c r="I3284" s="2" t="s">
        <v>25986</v>
      </c>
      <c r="J3284" t="str">
        <f t="shared" si="1"/>
        <v>9502-BOVEN DIGOEL</v>
      </c>
      <c r="K3284">
        <f t="shared" si="2"/>
        <v>1</v>
      </c>
    </row>
    <row r="3285">
      <c r="A3285" s="9" t="s">
        <v>3239</v>
      </c>
      <c r="B3285" s="10" t="s">
        <v>3246</v>
      </c>
      <c r="C3285" s="2" t="s">
        <v>110</v>
      </c>
      <c r="D3285" s="2" t="s">
        <v>111</v>
      </c>
      <c r="E3285" s="2" t="s">
        <v>1739</v>
      </c>
      <c r="F3285" s="2" t="s">
        <v>3247</v>
      </c>
      <c r="G3285" s="12">
        <v>100.0</v>
      </c>
      <c r="H3285" s="2" t="s">
        <v>76</v>
      </c>
      <c r="I3285" s="2" t="s">
        <v>25986</v>
      </c>
      <c r="J3285" t="str">
        <f t="shared" si="1"/>
        <v>9502-BOVEN DIGOEL</v>
      </c>
      <c r="K3285">
        <f t="shared" si="2"/>
        <v>1</v>
      </c>
    </row>
    <row r="3286">
      <c r="A3286" s="9" t="s">
        <v>3329</v>
      </c>
      <c r="B3286" s="10" t="s">
        <v>3333</v>
      </c>
      <c r="C3286" s="2" t="s">
        <v>110</v>
      </c>
      <c r="D3286" s="2" t="s">
        <v>111</v>
      </c>
      <c r="E3286" s="2" t="s">
        <v>3230</v>
      </c>
      <c r="F3286" s="2" t="s">
        <v>3334</v>
      </c>
      <c r="G3286" s="12">
        <v>100.0</v>
      </c>
      <c r="H3286" s="2" t="s">
        <v>76</v>
      </c>
      <c r="I3286" s="2" t="s">
        <v>25986</v>
      </c>
      <c r="J3286" t="str">
        <f t="shared" si="1"/>
        <v>9502-BOVEN DIGOEL</v>
      </c>
      <c r="K3286">
        <f t="shared" si="2"/>
        <v>1</v>
      </c>
    </row>
    <row r="3287">
      <c r="A3287" s="9" t="s">
        <v>3362</v>
      </c>
      <c r="B3287" s="10" t="s">
        <v>3366</v>
      </c>
      <c r="C3287" s="2" t="s">
        <v>110</v>
      </c>
      <c r="D3287" s="2" t="s">
        <v>111</v>
      </c>
      <c r="E3287" s="2" t="s">
        <v>3360</v>
      </c>
      <c r="F3287" s="2" t="s">
        <v>3367</v>
      </c>
      <c r="G3287" s="12">
        <v>100.0</v>
      </c>
      <c r="H3287" s="2" t="s">
        <v>76</v>
      </c>
      <c r="I3287" s="2" t="s">
        <v>25986</v>
      </c>
      <c r="J3287" t="str">
        <f t="shared" si="1"/>
        <v>9502-BOVEN DIGOEL</v>
      </c>
      <c r="K3287">
        <f t="shared" si="2"/>
        <v>1</v>
      </c>
    </row>
    <row r="3288">
      <c r="A3288" s="9" t="s">
        <v>12129</v>
      </c>
      <c r="B3288" s="10" t="s">
        <v>12137</v>
      </c>
      <c r="C3288" s="2" t="s">
        <v>110</v>
      </c>
      <c r="D3288" s="2" t="s">
        <v>111</v>
      </c>
      <c r="E3288" s="2" t="s">
        <v>3360</v>
      </c>
      <c r="F3288" s="2" t="s">
        <v>12227</v>
      </c>
      <c r="G3288" s="12">
        <v>100.0</v>
      </c>
      <c r="H3288" s="2" t="s">
        <v>76</v>
      </c>
      <c r="I3288" s="2" t="s">
        <v>25986</v>
      </c>
      <c r="J3288" t="str">
        <f t="shared" si="1"/>
        <v>9502-BOVEN DIGOEL</v>
      </c>
      <c r="K3288">
        <f t="shared" si="2"/>
        <v>1</v>
      </c>
    </row>
    <row r="3289">
      <c r="A3289" s="9" t="s">
        <v>8733</v>
      </c>
      <c r="B3289" s="10" t="s">
        <v>8743</v>
      </c>
      <c r="C3289" s="2" t="s">
        <v>110</v>
      </c>
      <c r="D3289" s="2" t="s">
        <v>561</v>
      </c>
      <c r="E3289" s="2" t="s">
        <v>3386</v>
      </c>
      <c r="F3289" s="2" t="s">
        <v>8745</v>
      </c>
      <c r="G3289" s="12">
        <v>100.0</v>
      </c>
      <c r="H3289" s="2" t="s">
        <v>76</v>
      </c>
      <c r="I3289" s="2" t="s">
        <v>25986</v>
      </c>
      <c r="J3289" t="str">
        <f t="shared" si="1"/>
        <v>9503-MAPPI</v>
      </c>
      <c r="K3289">
        <f t="shared" si="2"/>
        <v>1</v>
      </c>
    </row>
    <row r="3290">
      <c r="A3290" s="9" t="s">
        <v>26209</v>
      </c>
      <c r="B3290" s="10" t="s">
        <v>26212</v>
      </c>
      <c r="C3290" s="2" t="s">
        <v>110</v>
      </c>
      <c r="D3290" s="2" t="s">
        <v>561</v>
      </c>
      <c r="E3290" s="2" t="s">
        <v>12606</v>
      </c>
      <c r="F3290" s="2" t="s">
        <v>26214</v>
      </c>
      <c r="G3290" s="12">
        <v>100.0</v>
      </c>
      <c r="H3290" s="2" t="s">
        <v>76</v>
      </c>
      <c r="I3290" s="2" t="s">
        <v>25986</v>
      </c>
      <c r="J3290" t="str">
        <f t="shared" si="1"/>
        <v>9503-MAPPI</v>
      </c>
      <c r="K3290">
        <f t="shared" si="2"/>
        <v>1</v>
      </c>
    </row>
    <row r="3291">
      <c r="A3291" s="9" t="s">
        <v>13318</v>
      </c>
      <c r="B3291" s="10" t="s">
        <v>1781</v>
      </c>
      <c r="C3291" s="2" t="s">
        <v>110</v>
      </c>
      <c r="D3291" s="2" t="s">
        <v>187</v>
      </c>
      <c r="E3291" s="2" t="s">
        <v>1782</v>
      </c>
      <c r="F3291" s="2" t="s">
        <v>1783</v>
      </c>
      <c r="G3291" s="12">
        <v>100.0</v>
      </c>
      <c r="H3291" s="2" t="s">
        <v>76</v>
      </c>
      <c r="I3291" s="2" t="s">
        <v>25986</v>
      </c>
      <c r="J3291" t="str">
        <f t="shared" si="1"/>
        <v>9504-ASMAT</v>
      </c>
      <c r="K3291">
        <f t="shared" si="2"/>
        <v>1</v>
      </c>
    </row>
    <row r="3292">
      <c r="A3292" s="9" t="s">
        <v>13402</v>
      </c>
      <c r="B3292" s="10" t="s">
        <v>13412</v>
      </c>
      <c r="C3292" s="2" t="s">
        <v>110</v>
      </c>
      <c r="D3292" s="2" t="s">
        <v>187</v>
      </c>
      <c r="E3292" s="2" t="s">
        <v>1782</v>
      </c>
      <c r="F3292" s="2" t="s">
        <v>13414</v>
      </c>
      <c r="G3292" s="12">
        <v>100.0</v>
      </c>
      <c r="H3292" s="2" t="s">
        <v>76</v>
      </c>
      <c r="I3292" s="2" t="s">
        <v>25986</v>
      </c>
      <c r="J3292" t="str">
        <f t="shared" si="1"/>
        <v>9504-ASMAT</v>
      </c>
      <c r="K3292">
        <f t="shared" si="2"/>
        <v>1</v>
      </c>
    </row>
    <row r="3293">
      <c r="A3293" s="9" t="s">
        <v>3960</v>
      </c>
      <c r="B3293" s="10" t="s">
        <v>3966</v>
      </c>
      <c r="C3293" s="2" t="s">
        <v>110</v>
      </c>
      <c r="D3293" s="2" t="s">
        <v>187</v>
      </c>
      <c r="E3293" s="2" t="s">
        <v>1782</v>
      </c>
      <c r="F3293" s="2" t="s">
        <v>3967</v>
      </c>
      <c r="G3293" s="12">
        <v>100.0</v>
      </c>
      <c r="H3293" s="2" t="s">
        <v>76</v>
      </c>
      <c r="I3293" s="2" t="s">
        <v>25986</v>
      </c>
      <c r="J3293" t="str">
        <f t="shared" si="1"/>
        <v>9504-ASMAT</v>
      </c>
      <c r="K3293">
        <f t="shared" si="2"/>
        <v>1</v>
      </c>
    </row>
    <row r="3294">
      <c r="A3294" s="9" t="s">
        <v>4587</v>
      </c>
      <c r="B3294" s="10" t="s">
        <v>2000</v>
      </c>
      <c r="C3294" s="2" t="s">
        <v>134</v>
      </c>
      <c r="D3294" s="2" t="s">
        <v>700</v>
      </c>
      <c r="E3294" s="2" t="s">
        <v>1997</v>
      </c>
      <c r="F3294" s="2" t="s">
        <v>2001</v>
      </c>
      <c r="G3294" s="12">
        <v>100.0</v>
      </c>
      <c r="H3294" s="2" t="s">
        <v>76</v>
      </c>
      <c r="I3294" s="2" t="s">
        <v>25986</v>
      </c>
      <c r="J3294" t="str">
        <f t="shared" si="1"/>
        <v>9601-MIMIKA</v>
      </c>
      <c r="K3294">
        <f t="shared" si="2"/>
        <v>1</v>
      </c>
    </row>
    <row r="3295">
      <c r="A3295" s="9" t="s">
        <v>4599</v>
      </c>
      <c r="B3295" s="10" t="s">
        <v>2006</v>
      </c>
      <c r="C3295" s="2" t="s">
        <v>134</v>
      </c>
      <c r="D3295" s="2" t="s">
        <v>700</v>
      </c>
      <c r="E3295" s="2" t="s">
        <v>1997</v>
      </c>
      <c r="F3295" s="2" t="s">
        <v>2007</v>
      </c>
      <c r="G3295" s="12">
        <v>100.0</v>
      </c>
      <c r="H3295" s="2" t="s">
        <v>76</v>
      </c>
      <c r="I3295" s="2" t="s">
        <v>25986</v>
      </c>
      <c r="J3295" t="str">
        <f t="shared" si="1"/>
        <v>9601-MIMIKA</v>
      </c>
      <c r="K3295">
        <f t="shared" si="2"/>
        <v>1</v>
      </c>
    </row>
    <row r="3296">
      <c r="A3296" s="9" t="s">
        <v>4614</v>
      </c>
      <c r="B3296" s="10" t="s">
        <v>2010</v>
      </c>
      <c r="C3296" s="2" t="s">
        <v>134</v>
      </c>
      <c r="D3296" s="2" t="s">
        <v>700</v>
      </c>
      <c r="E3296" s="2" t="s">
        <v>1997</v>
      </c>
      <c r="F3296" s="2" t="s">
        <v>2011</v>
      </c>
      <c r="G3296" s="12">
        <v>100.0</v>
      </c>
      <c r="H3296" s="2" t="s">
        <v>76</v>
      </c>
      <c r="I3296" s="2" t="s">
        <v>25986</v>
      </c>
      <c r="J3296" t="str">
        <f t="shared" si="1"/>
        <v>9601-MIMIKA</v>
      </c>
      <c r="K3296">
        <f t="shared" si="2"/>
        <v>1</v>
      </c>
    </row>
    <row r="3297">
      <c r="A3297" s="9" t="s">
        <v>4627</v>
      </c>
      <c r="B3297" s="10" t="s">
        <v>2012</v>
      </c>
      <c r="C3297" s="2" t="s">
        <v>134</v>
      </c>
      <c r="D3297" s="2" t="s">
        <v>700</v>
      </c>
      <c r="E3297" s="2" t="s">
        <v>1997</v>
      </c>
      <c r="F3297" s="2" t="s">
        <v>2013</v>
      </c>
      <c r="G3297" s="12">
        <v>100.0</v>
      </c>
      <c r="H3297" s="2" t="s">
        <v>76</v>
      </c>
      <c r="I3297" s="2" t="s">
        <v>25986</v>
      </c>
      <c r="J3297" t="str">
        <f t="shared" si="1"/>
        <v>9601-MIMIKA</v>
      </c>
      <c r="K3297">
        <f t="shared" si="2"/>
        <v>1</v>
      </c>
    </row>
    <row r="3298">
      <c r="A3298" s="9" t="s">
        <v>14918</v>
      </c>
      <c r="B3298" s="10" t="s">
        <v>2017</v>
      </c>
      <c r="C3298" s="2" t="s">
        <v>134</v>
      </c>
      <c r="D3298" s="2" t="s">
        <v>700</v>
      </c>
      <c r="E3298" s="2" t="s">
        <v>1997</v>
      </c>
      <c r="F3298" s="2" t="s">
        <v>2018</v>
      </c>
      <c r="G3298" s="12">
        <v>100.0</v>
      </c>
      <c r="H3298" s="2" t="s">
        <v>76</v>
      </c>
      <c r="I3298" s="2" t="s">
        <v>25986</v>
      </c>
      <c r="J3298" t="str">
        <f t="shared" si="1"/>
        <v>9601-MIMIKA</v>
      </c>
      <c r="K3298">
        <f t="shared" si="2"/>
        <v>1</v>
      </c>
    </row>
    <row r="3299">
      <c r="A3299" s="9" t="s">
        <v>4655</v>
      </c>
      <c r="B3299" s="10" t="s">
        <v>2021</v>
      </c>
      <c r="C3299" s="2" t="s">
        <v>134</v>
      </c>
      <c r="D3299" s="2" t="s">
        <v>700</v>
      </c>
      <c r="E3299" s="2" t="s">
        <v>1997</v>
      </c>
      <c r="F3299" s="2" t="s">
        <v>2022</v>
      </c>
      <c r="G3299" s="12">
        <v>100.0</v>
      </c>
      <c r="H3299" s="2" t="s">
        <v>76</v>
      </c>
      <c r="I3299" s="2" t="s">
        <v>25986</v>
      </c>
      <c r="J3299" t="str">
        <f t="shared" si="1"/>
        <v>9601-MIMIKA</v>
      </c>
      <c r="K3299">
        <f t="shared" si="2"/>
        <v>1</v>
      </c>
    </row>
    <row r="3300">
      <c r="A3300" s="9" t="s">
        <v>15090</v>
      </c>
      <c r="B3300" s="10" t="s">
        <v>15100</v>
      </c>
      <c r="C3300" s="2" t="s">
        <v>134</v>
      </c>
      <c r="D3300" s="2" t="s">
        <v>700</v>
      </c>
      <c r="E3300" s="2" t="s">
        <v>1289</v>
      </c>
      <c r="F3300" s="2" t="s">
        <v>1289</v>
      </c>
      <c r="G3300" s="12">
        <v>100.0</v>
      </c>
      <c r="H3300" s="2" t="s">
        <v>76</v>
      </c>
      <c r="I3300" s="2" t="s">
        <v>25986</v>
      </c>
      <c r="J3300" t="str">
        <f t="shared" si="1"/>
        <v>9601-MIMIKA</v>
      </c>
      <c r="K3300">
        <f t="shared" si="2"/>
        <v>1</v>
      </c>
    </row>
    <row r="3301">
      <c r="A3301" s="9" t="s">
        <v>26235</v>
      </c>
      <c r="B3301" s="10" t="s">
        <v>26239</v>
      </c>
      <c r="C3301" s="2" t="s">
        <v>134</v>
      </c>
      <c r="D3301" s="2" t="s">
        <v>2067</v>
      </c>
      <c r="E3301" s="2" t="s">
        <v>6776</v>
      </c>
      <c r="F3301" s="2" t="s">
        <v>26242</v>
      </c>
      <c r="G3301" s="12">
        <v>100.0</v>
      </c>
      <c r="H3301" s="2" t="s">
        <v>26243</v>
      </c>
      <c r="I3301" s="2" t="s">
        <v>25986</v>
      </c>
      <c r="J3301" t="str">
        <f t="shared" si="1"/>
        <v>9603-DEIYAI</v>
      </c>
      <c r="K3301">
        <f t="shared" si="2"/>
        <v>1</v>
      </c>
    </row>
    <row r="3302">
      <c r="A3302" s="9" t="s">
        <v>26246</v>
      </c>
      <c r="B3302" s="10" t="s">
        <v>26250</v>
      </c>
      <c r="C3302" s="2" t="s">
        <v>134</v>
      </c>
      <c r="D3302" s="2" t="s">
        <v>2067</v>
      </c>
      <c r="E3302" s="2" t="s">
        <v>6776</v>
      </c>
      <c r="F3302" s="2" t="s">
        <v>26252</v>
      </c>
      <c r="G3302" s="12">
        <v>100.0</v>
      </c>
      <c r="H3302" s="2" t="s">
        <v>26243</v>
      </c>
      <c r="I3302" s="2" t="s">
        <v>25986</v>
      </c>
      <c r="J3302" t="str">
        <f t="shared" si="1"/>
        <v>9603-DEIYAI</v>
      </c>
      <c r="K3302">
        <f t="shared" si="2"/>
        <v>1</v>
      </c>
    </row>
    <row r="3303">
      <c r="A3303" s="9" t="s">
        <v>26255</v>
      </c>
      <c r="B3303" s="10" t="s">
        <v>26260</v>
      </c>
      <c r="C3303" s="2" t="s">
        <v>134</v>
      </c>
      <c r="D3303" s="2" t="s">
        <v>2067</v>
      </c>
      <c r="E3303" s="2" t="s">
        <v>6776</v>
      </c>
      <c r="F3303" s="2" t="s">
        <v>26261</v>
      </c>
      <c r="G3303" s="12">
        <v>100.0</v>
      </c>
      <c r="H3303" s="2" t="s">
        <v>26243</v>
      </c>
      <c r="I3303" s="2" t="s">
        <v>25986</v>
      </c>
      <c r="J3303" t="str">
        <f t="shared" si="1"/>
        <v>9603-DEIYAI</v>
      </c>
      <c r="K3303">
        <f t="shared" si="2"/>
        <v>1</v>
      </c>
    </row>
    <row r="3304">
      <c r="A3304" s="9" t="s">
        <v>26264</v>
      </c>
      <c r="B3304" s="10" t="s">
        <v>26270</v>
      </c>
      <c r="C3304" s="2" t="s">
        <v>134</v>
      </c>
      <c r="D3304" s="2" t="s">
        <v>2067</v>
      </c>
      <c r="E3304" s="2" t="s">
        <v>6776</v>
      </c>
      <c r="F3304" s="2" t="s">
        <v>26271</v>
      </c>
      <c r="G3304" s="12">
        <v>100.0</v>
      </c>
      <c r="H3304" s="2" t="s">
        <v>26243</v>
      </c>
      <c r="I3304" s="2" t="s">
        <v>25986</v>
      </c>
      <c r="J3304" t="str">
        <f t="shared" si="1"/>
        <v>9603-DEIYAI</v>
      </c>
      <c r="K3304">
        <f t="shared" si="2"/>
        <v>1</v>
      </c>
    </row>
    <row r="3305">
      <c r="A3305" s="9" t="s">
        <v>26274</v>
      </c>
      <c r="B3305" s="10" t="s">
        <v>26279</v>
      </c>
      <c r="C3305" s="2" t="s">
        <v>134</v>
      </c>
      <c r="D3305" s="2" t="s">
        <v>2067</v>
      </c>
      <c r="E3305" s="2" t="s">
        <v>2068</v>
      </c>
      <c r="F3305" s="2" t="s">
        <v>26280</v>
      </c>
      <c r="G3305" s="12">
        <v>100.0</v>
      </c>
      <c r="H3305" s="2" t="s">
        <v>26281</v>
      </c>
      <c r="I3305" s="2" t="s">
        <v>25986</v>
      </c>
      <c r="J3305" t="str">
        <f t="shared" si="1"/>
        <v>9603-DEIYAI</v>
      </c>
      <c r="K3305">
        <f t="shared" si="2"/>
        <v>1</v>
      </c>
    </row>
    <row r="3306">
      <c r="A3306" s="9" t="s">
        <v>26283</v>
      </c>
      <c r="B3306" s="10" t="s">
        <v>26288</v>
      </c>
      <c r="C3306" s="2" t="s">
        <v>134</v>
      </c>
      <c r="D3306" s="2" t="s">
        <v>2067</v>
      </c>
      <c r="E3306" s="2" t="s">
        <v>2068</v>
      </c>
      <c r="F3306" s="2" t="s">
        <v>26289</v>
      </c>
      <c r="G3306" s="12">
        <v>100.0</v>
      </c>
      <c r="H3306" s="2" t="s">
        <v>26281</v>
      </c>
      <c r="I3306" s="2" t="s">
        <v>25986</v>
      </c>
      <c r="J3306" t="str">
        <f t="shared" si="1"/>
        <v>9603-DEIYAI</v>
      </c>
      <c r="K3306">
        <f t="shared" si="2"/>
        <v>1</v>
      </c>
    </row>
    <row r="3307">
      <c r="A3307" s="9" t="s">
        <v>26292</v>
      </c>
      <c r="B3307" s="10" t="s">
        <v>26297</v>
      </c>
      <c r="C3307" s="2" t="s">
        <v>134</v>
      </c>
      <c r="D3307" s="2" t="s">
        <v>2067</v>
      </c>
      <c r="E3307" s="2" t="s">
        <v>2072</v>
      </c>
      <c r="F3307" s="2" t="s">
        <v>26298</v>
      </c>
      <c r="G3307" s="12">
        <v>100.0</v>
      </c>
      <c r="H3307" s="2" t="s">
        <v>26281</v>
      </c>
      <c r="I3307" s="2" t="s">
        <v>25986</v>
      </c>
      <c r="J3307" t="str">
        <f t="shared" si="1"/>
        <v>9603-DEIYAI</v>
      </c>
      <c r="K3307">
        <f t="shared" si="2"/>
        <v>1</v>
      </c>
    </row>
    <row r="3308">
      <c r="A3308" s="9" t="s">
        <v>26301</v>
      </c>
      <c r="B3308" s="10" t="s">
        <v>26308</v>
      </c>
      <c r="C3308" s="2" t="s">
        <v>134</v>
      </c>
      <c r="D3308" s="2" t="s">
        <v>2067</v>
      </c>
      <c r="E3308" s="2" t="s">
        <v>2072</v>
      </c>
      <c r="F3308" s="2" t="s">
        <v>26310</v>
      </c>
      <c r="G3308" s="12">
        <v>100.0</v>
      </c>
      <c r="H3308" s="2" t="s">
        <v>26281</v>
      </c>
      <c r="I3308" s="2" t="s">
        <v>25986</v>
      </c>
      <c r="J3308" t="str">
        <f t="shared" si="1"/>
        <v>9603-DEIYAI</v>
      </c>
      <c r="K3308">
        <f t="shared" si="2"/>
        <v>1</v>
      </c>
    </row>
    <row r="3309">
      <c r="A3309" s="9" t="s">
        <v>26312</v>
      </c>
      <c r="B3309" s="10" t="s">
        <v>26316</v>
      </c>
      <c r="C3309" s="2" t="s">
        <v>134</v>
      </c>
      <c r="D3309" s="2" t="s">
        <v>2067</v>
      </c>
      <c r="E3309" s="2" t="s">
        <v>2072</v>
      </c>
      <c r="F3309" s="2" t="s">
        <v>26317</v>
      </c>
      <c r="G3309" s="12">
        <v>100.0</v>
      </c>
      <c r="H3309" s="2" t="s">
        <v>26281</v>
      </c>
      <c r="I3309" s="2" t="s">
        <v>25986</v>
      </c>
      <c r="J3309" t="str">
        <f t="shared" si="1"/>
        <v>9603-DEIYAI</v>
      </c>
      <c r="K3309">
        <f t="shared" si="2"/>
        <v>1</v>
      </c>
    </row>
    <row r="3310">
      <c r="A3310" s="9" t="s">
        <v>25076</v>
      </c>
      <c r="B3310" s="10" t="s">
        <v>2071</v>
      </c>
      <c r="C3310" s="2" t="s">
        <v>134</v>
      </c>
      <c r="D3310" s="2" t="s">
        <v>2067</v>
      </c>
      <c r="E3310" s="2" t="s">
        <v>2072</v>
      </c>
      <c r="F3310" s="2" t="s">
        <v>2073</v>
      </c>
      <c r="G3310" s="12">
        <v>100.0</v>
      </c>
      <c r="H3310" s="2" t="s">
        <v>26281</v>
      </c>
      <c r="I3310" s="2" t="s">
        <v>25986</v>
      </c>
      <c r="J3310" t="str">
        <f t="shared" si="1"/>
        <v>9603-DEIYAI</v>
      </c>
      <c r="K3310">
        <f t="shared" si="2"/>
        <v>1</v>
      </c>
    </row>
    <row r="3311">
      <c r="A3311" s="9" t="s">
        <v>26322</v>
      </c>
      <c r="B3311" s="10" t="s">
        <v>26329</v>
      </c>
      <c r="C3311" s="2" t="s">
        <v>134</v>
      </c>
      <c r="D3311" s="2" t="s">
        <v>2067</v>
      </c>
      <c r="E3311" s="2" t="s">
        <v>2072</v>
      </c>
      <c r="F3311" s="2" t="s">
        <v>26330</v>
      </c>
      <c r="G3311" s="12">
        <v>100.0</v>
      </c>
      <c r="H3311" s="2" t="s">
        <v>26243</v>
      </c>
      <c r="I3311" s="2" t="s">
        <v>25986</v>
      </c>
      <c r="J3311" t="str">
        <f t="shared" si="1"/>
        <v>9603-DEIYAI</v>
      </c>
      <c r="K3311">
        <f t="shared" si="2"/>
        <v>1</v>
      </c>
    </row>
    <row r="3312">
      <c r="A3312" s="9" t="s">
        <v>4996</v>
      </c>
      <c r="B3312" s="10" t="s">
        <v>5002</v>
      </c>
      <c r="C3312" s="2" t="s">
        <v>134</v>
      </c>
      <c r="D3312" s="2" t="s">
        <v>211</v>
      </c>
      <c r="E3312" s="2" t="s">
        <v>212</v>
      </c>
      <c r="F3312" s="2" t="s">
        <v>5004</v>
      </c>
      <c r="G3312" s="12">
        <v>100.0</v>
      </c>
      <c r="H3312" s="2" t="s">
        <v>76</v>
      </c>
      <c r="I3312" s="2" t="s">
        <v>25986</v>
      </c>
      <c r="J3312" t="str">
        <f t="shared" si="1"/>
        <v>9604-NABIRE</v>
      </c>
      <c r="K3312">
        <f t="shared" si="2"/>
        <v>1</v>
      </c>
    </row>
    <row r="3313">
      <c r="A3313" s="9" t="s">
        <v>26336</v>
      </c>
      <c r="B3313" s="10" t="s">
        <v>26339</v>
      </c>
      <c r="C3313" s="2" t="s">
        <v>134</v>
      </c>
      <c r="D3313" s="2" t="s">
        <v>211</v>
      </c>
      <c r="E3313" s="2" t="s">
        <v>5052</v>
      </c>
      <c r="F3313" s="2" t="s">
        <v>26341</v>
      </c>
      <c r="G3313" s="12">
        <v>100.0</v>
      </c>
      <c r="H3313" s="2" t="s">
        <v>76</v>
      </c>
      <c r="I3313" s="2" t="s">
        <v>25986</v>
      </c>
      <c r="J3313" t="str">
        <f t="shared" si="1"/>
        <v>9604-NABIRE</v>
      </c>
      <c r="K3313">
        <f t="shared" si="2"/>
        <v>1</v>
      </c>
    </row>
    <row r="3314">
      <c r="A3314" s="9" t="s">
        <v>5044</v>
      </c>
      <c r="B3314" s="10" t="s">
        <v>5051</v>
      </c>
      <c r="C3314" s="2" t="s">
        <v>134</v>
      </c>
      <c r="D3314" s="2" t="s">
        <v>211</v>
      </c>
      <c r="E3314" s="2" t="s">
        <v>5052</v>
      </c>
      <c r="F3314" s="2" t="s">
        <v>5052</v>
      </c>
      <c r="G3314" s="12">
        <v>100.0</v>
      </c>
      <c r="H3314" s="2" t="s">
        <v>76</v>
      </c>
      <c r="I3314" s="2" t="s">
        <v>25986</v>
      </c>
      <c r="J3314" t="str">
        <f t="shared" si="1"/>
        <v>9604-NABIRE</v>
      </c>
      <c r="K3314">
        <f t="shared" si="2"/>
        <v>1</v>
      </c>
    </row>
    <row r="3315">
      <c r="A3315" s="9" t="s">
        <v>26345</v>
      </c>
      <c r="B3315" s="10" t="s">
        <v>26350</v>
      </c>
      <c r="C3315" s="2" t="s">
        <v>134</v>
      </c>
      <c r="D3315" s="2" t="s">
        <v>211</v>
      </c>
      <c r="E3315" s="2" t="s">
        <v>5052</v>
      </c>
      <c r="F3315" s="2" t="s">
        <v>26351</v>
      </c>
      <c r="G3315" s="12">
        <v>100.0</v>
      </c>
      <c r="H3315" s="2" t="s">
        <v>76</v>
      </c>
      <c r="I3315" s="2" t="s">
        <v>25986</v>
      </c>
      <c r="J3315" t="str">
        <f t="shared" si="1"/>
        <v>9604-NABIRE</v>
      </c>
      <c r="K3315">
        <f t="shared" si="2"/>
        <v>1</v>
      </c>
    </row>
    <row r="3316">
      <c r="A3316" s="9" t="s">
        <v>26353</v>
      </c>
      <c r="B3316" s="10" t="s">
        <v>26357</v>
      </c>
      <c r="C3316" s="2" t="s">
        <v>134</v>
      </c>
      <c r="D3316" s="2" t="s">
        <v>211</v>
      </c>
      <c r="E3316" s="2" t="s">
        <v>3591</v>
      </c>
      <c r="F3316" s="2" t="s">
        <v>26359</v>
      </c>
      <c r="G3316" s="12">
        <v>100.0</v>
      </c>
      <c r="H3316" s="2" t="s">
        <v>76</v>
      </c>
      <c r="I3316" s="2" t="s">
        <v>25986</v>
      </c>
      <c r="J3316" t="str">
        <f t="shared" si="1"/>
        <v>9604-NABIRE</v>
      </c>
      <c r="K3316">
        <f t="shared" si="2"/>
        <v>1</v>
      </c>
    </row>
    <row r="3317">
      <c r="A3317" s="9" t="s">
        <v>25572</v>
      </c>
      <c r="B3317" s="10" t="s">
        <v>25574</v>
      </c>
      <c r="C3317" s="2" t="s">
        <v>134</v>
      </c>
      <c r="D3317" s="2" t="s">
        <v>211</v>
      </c>
      <c r="E3317" s="2" t="s">
        <v>9480</v>
      </c>
      <c r="F3317" s="2" t="s">
        <v>25575</v>
      </c>
      <c r="G3317" s="12">
        <v>100.0</v>
      </c>
      <c r="H3317" s="2" t="s">
        <v>76</v>
      </c>
      <c r="I3317" s="2" t="s">
        <v>25986</v>
      </c>
      <c r="J3317" t="str">
        <f t="shared" si="1"/>
        <v>9604-NABIRE</v>
      </c>
      <c r="K3317">
        <f t="shared" si="2"/>
        <v>1</v>
      </c>
    </row>
    <row r="3318">
      <c r="A3318" s="9" t="s">
        <v>5213</v>
      </c>
      <c r="B3318" s="10" t="s">
        <v>5220</v>
      </c>
      <c r="C3318" s="2" t="s">
        <v>134</v>
      </c>
      <c r="D3318" s="2" t="s">
        <v>519</v>
      </c>
      <c r="E3318" s="2" t="s">
        <v>1156</v>
      </c>
      <c r="F3318" s="2" t="s">
        <v>5223</v>
      </c>
      <c r="G3318" s="12">
        <v>100.0</v>
      </c>
      <c r="H3318" s="2" t="s">
        <v>76</v>
      </c>
      <c r="I3318" s="2" t="s">
        <v>25986</v>
      </c>
      <c r="J3318" t="str">
        <f t="shared" si="1"/>
        <v>9605-PANIAI</v>
      </c>
      <c r="K3318">
        <f t="shared" si="2"/>
        <v>1</v>
      </c>
    </row>
    <row r="3319">
      <c r="A3319" s="9" t="s">
        <v>5226</v>
      </c>
      <c r="B3319" s="10" t="s">
        <v>5232</v>
      </c>
      <c r="C3319" s="2" t="s">
        <v>134</v>
      </c>
      <c r="D3319" s="2" t="s">
        <v>519</v>
      </c>
      <c r="E3319" s="2" t="s">
        <v>1156</v>
      </c>
      <c r="F3319" s="2" t="s">
        <v>5234</v>
      </c>
      <c r="G3319" s="12">
        <v>100.0</v>
      </c>
      <c r="H3319" s="2" t="s">
        <v>76</v>
      </c>
      <c r="I3319" s="2" t="s">
        <v>25986</v>
      </c>
      <c r="J3319" t="str">
        <f t="shared" si="1"/>
        <v>9605-PANIAI</v>
      </c>
      <c r="K3319">
        <f t="shared" si="2"/>
        <v>1</v>
      </c>
    </row>
    <row r="3320">
      <c r="A3320" s="9" t="s">
        <v>26368</v>
      </c>
      <c r="B3320" s="10" t="s">
        <v>26371</v>
      </c>
      <c r="C3320" s="2" t="s">
        <v>134</v>
      </c>
      <c r="D3320" s="2" t="s">
        <v>519</v>
      </c>
      <c r="E3320" s="2" t="s">
        <v>1156</v>
      </c>
      <c r="F3320" s="2" t="s">
        <v>1156</v>
      </c>
      <c r="G3320" s="12">
        <v>100.0</v>
      </c>
      <c r="H3320" s="2" t="s">
        <v>76</v>
      </c>
      <c r="I3320" s="2" t="s">
        <v>25986</v>
      </c>
      <c r="J3320" t="str">
        <f t="shared" si="1"/>
        <v>9605-PANIAI</v>
      </c>
      <c r="K3320">
        <f t="shared" si="2"/>
        <v>1</v>
      </c>
    </row>
    <row r="3321">
      <c r="A3321" s="9" t="s">
        <v>598</v>
      </c>
      <c r="B3321" s="10" t="s">
        <v>601</v>
      </c>
      <c r="C3321" s="2" t="s">
        <v>134</v>
      </c>
      <c r="D3321" s="2" t="s">
        <v>519</v>
      </c>
      <c r="E3321" s="2" t="s">
        <v>603</v>
      </c>
      <c r="F3321" s="2" t="s">
        <v>604</v>
      </c>
      <c r="G3321" s="12">
        <v>100.0</v>
      </c>
      <c r="H3321" s="2" t="s">
        <v>76</v>
      </c>
      <c r="I3321" s="2" t="s">
        <v>25986</v>
      </c>
      <c r="J3321" t="str">
        <f t="shared" si="1"/>
        <v>9605-PANIAI</v>
      </c>
      <c r="K3321">
        <f t="shared" si="2"/>
        <v>1</v>
      </c>
    </row>
    <row r="3322">
      <c r="A3322" s="9" t="s">
        <v>619</v>
      </c>
      <c r="B3322" s="10" t="s">
        <v>626</v>
      </c>
      <c r="C3322" s="2" t="s">
        <v>134</v>
      </c>
      <c r="D3322" s="2" t="s">
        <v>519</v>
      </c>
      <c r="E3322" s="2" t="s">
        <v>603</v>
      </c>
      <c r="F3322" s="2" t="s">
        <v>628</v>
      </c>
      <c r="G3322" s="12">
        <v>100.0</v>
      </c>
      <c r="H3322" s="2" t="s">
        <v>76</v>
      </c>
      <c r="I3322" s="2" t="s">
        <v>25986</v>
      </c>
      <c r="J3322" t="str">
        <f t="shared" si="1"/>
        <v>9605-PANIAI</v>
      </c>
      <c r="K3322">
        <f t="shared" si="2"/>
        <v>1</v>
      </c>
    </row>
    <row r="3323">
      <c r="A3323" s="9" t="s">
        <v>5367</v>
      </c>
      <c r="B3323" s="10" t="s">
        <v>5375</v>
      </c>
      <c r="C3323" s="2" t="s">
        <v>134</v>
      </c>
      <c r="D3323" s="2" t="s">
        <v>519</v>
      </c>
      <c r="E3323" s="2" t="s">
        <v>603</v>
      </c>
      <c r="F3323" s="2" t="s">
        <v>5377</v>
      </c>
      <c r="G3323" s="12">
        <v>100.0</v>
      </c>
      <c r="H3323" s="2" t="s">
        <v>76</v>
      </c>
      <c r="I3323" s="2" t="s">
        <v>25986</v>
      </c>
      <c r="J3323" t="str">
        <f t="shared" si="1"/>
        <v>9605-PANIAI</v>
      </c>
      <c r="K3323">
        <f t="shared" si="2"/>
        <v>1</v>
      </c>
    </row>
    <row r="3324">
      <c r="A3324" s="9" t="s">
        <v>26377</v>
      </c>
      <c r="B3324" s="10" t="s">
        <v>26380</v>
      </c>
      <c r="C3324" s="2" t="s">
        <v>134</v>
      </c>
      <c r="D3324" s="2" t="s">
        <v>519</v>
      </c>
      <c r="E3324" s="2" t="s">
        <v>603</v>
      </c>
      <c r="F3324" s="2" t="s">
        <v>26381</v>
      </c>
      <c r="G3324" s="12">
        <v>100.0</v>
      </c>
      <c r="H3324" s="2" t="s">
        <v>76</v>
      </c>
      <c r="I3324" s="2" t="s">
        <v>25986</v>
      </c>
      <c r="J3324" t="str">
        <f t="shared" si="1"/>
        <v>9605-PANIAI</v>
      </c>
      <c r="K3324">
        <f t="shared" si="2"/>
        <v>1</v>
      </c>
    </row>
    <row r="3325">
      <c r="A3325" s="9" t="s">
        <v>5380</v>
      </c>
      <c r="B3325" s="10" t="s">
        <v>5388</v>
      </c>
      <c r="C3325" s="2" t="s">
        <v>134</v>
      </c>
      <c r="D3325" s="2" t="s">
        <v>519</v>
      </c>
      <c r="E3325" s="2" t="s">
        <v>603</v>
      </c>
      <c r="F3325" s="2" t="s">
        <v>5390</v>
      </c>
      <c r="G3325" s="12">
        <v>100.0</v>
      </c>
      <c r="H3325" s="2" t="s">
        <v>76</v>
      </c>
      <c r="I3325" s="2" t="s">
        <v>25986</v>
      </c>
      <c r="J3325" t="str">
        <f t="shared" si="1"/>
        <v>9605-PANIAI</v>
      </c>
      <c r="K3325">
        <f t="shared" si="2"/>
        <v>1</v>
      </c>
    </row>
    <row r="3326">
      <c r="A3326" s="9" t="s">
        <v>26386</v>
      </c>
      <c r="B3326" s="10" t="s">
        <v>26389</v>
      </c>
      <c r="C3326" s="2" t="s">
        <v>134</v>
      </c>
      <c r="D3326" s="2" t="s">
        <v>519</v>
      </c>
      <c r="E3326" s="2" t="s">
        <v>2131</v>
      </c>
      <c r="F3326" s="2" t="s">
        <v>26391</v>
      </c>
      <c r="G3326" s="12">
        <v>100.0</v>
      </c>
      <c r="H3326" s="2" t="s">
        <v>76</v>
      </c>
      <c r="I3326" s="2" t="s">
        <v>25986</v>
      </c>
      <c r="J3326" t="str">
        <f t="shared" si="1"/>
        <v>9605-PANIAI</v>
      </c>
      <c r="K3326">
        <f t="shared" si="2"/>
        <v>1</v>
      </c>
    </row>
    <row r="3327">
      <c r="A3327" s="9" t="s">
        <v>26393</v>
      </c>
      <c r="B3327" s="10" t="s">
        <v>26397</v>
      </c>
      <c r="C3327" s="2" t="s">
        <v>134</v>
      </c>
      <c r="D3327" s="2" t="s">
        <v>519</v>
      </c>
      <c r="E3327" s="2" t="s">
        <v>2131</v>
      </c>
      <c r="F3327" s="2" t="s">
        <v>26398</v>
      </c>
      <c r="G3327" s="12">
        <v>100.0</v>
      </c>
      <c r="H3327" s="2" t="s">
        <v>76</v>
      </c>
      <c r="I3327" s="2" t="s">
        <v>25986</v>
      </c>
      <c r="J3327" t="str">
        <f t="shared" si="1"/>
        <v>9605-PANIAI</v>
      </c>
      <c r="K3327">
        <f t="shared" si="2"/>
        <v>1</v>
      </c>
    </row>
    <row r="3328">
      <c r="A3328" s="9" t="s">
        <v>24608</v>
      </c>
      <c r="B3328" s="10" t="s">
        <v>24609</v>
      </c>
      <c r="C3328" s="2" t="s">
        <v>134</v>
      </c>
      <c r="D3328" s="2" t="s">
        <v>608</v>
      </c>
      <c r="E3328" s="2" t="s">
        <v>2139</v>
      </c>
      <c r="F3328" s="2" t="s">
        <v>24610</v>
      </c>
      <c r="G3328" s="12">
        <v>100.0</v>
      </c>
      <c r="H3328" s="2" t="s">
        <v>76</v>
      </c>
      <c r="I3328" s="2" t="s">
        <v>25986</v>
      </c>
      <c r="J3328" t="str">
        <f t="shared" si="1"/>
        <v>9606-INTAN JAYA</v>
      </c>
      <c r="K3328">
        <f t="shared" si="2"/>
        <v>1</v>
      </c>
    </row>
    <row r="3329">
      <c r="A3329" s="9" t="s">
        <v>26402</v>
      </c>
      <c r="B3329" s="10" t="s">
        <v>26406</v>
      </c>
      <c r="C3329" s="2" t="s">
        <v>134</v>
      </c>
      <c r="D3329" s="2" t="s">
        <v>608</v>
      </c>
      <c r="E3329" s="2" t="s">
        <v>2139</v>
      </c>
      <c r="F3329" s="2" t="s">
        <v>26408</v>
      </c>
      <c r="G3329" s="12">
        <v>100.0</v>
      </c>
      <c r="H3329" s="2" t="s">
        <v>76</v>
      </c>
      <c r="I3329" s="2" t="s">
        <v>25986</v>
      </c>
      <c r="J3329" t="str">
        <f t="shared" si="1"/>
        <v>9606-INTAN JAYA</v>
      </c>
      <c r="K3329">
        <f t="shared" si="2"/>
        <v>1</v>
      </c>
    </row>
    <row r="3330">
      <c r="A3330" s="9" t="s">
        <v>26409</v>
      </c>
      <c r="B3330" s="10" t="s">
        <v>26413</v>
      </c>
      <c r="C3330" s="2" t="s">
        <v>134</v>
      </c>
      <c r="D3330" s="2" t="s">
        <v>608</v>
      </c>
      <c r="E3330" s="2" t="s">
        <v>7209</v>
      </c>
      <c r="F3330" s="2" t="s">
        <v>26415</v>
      </c>
      <c r="G3330" s="12">
        <v>100.0</v>
      </c>
      <c r="H3330" s="2" t="s">
        <v>76</v>
      </c>
      <c r="I3330" s="2" t="s">
        <v>25986</v>
      </c>
      <c r="J3330" t="str">
        <f t="shared" si="1"/>
        <v>9606-INTAN JAYA</v>
      </c>
      <c r="K3330">
        <f t="shared" si="2"/>
        <v>1</v>
      </c>
    </row>
    <row r="3331">
      <c r="A3331" s="9" t="s">
        <v>26417</v>
      </c>
      <c r="B3331" s="10" t="s">
        <v>26421</v>
      </c>
      <c r="C3331" s="2" t="s">
        <v>134</v>
      </c>
      <c r="D3331" s="2" t="s">
        <v>608</v>
      </c>
      <c r="E3331" s="2" t="s">
        <v>26422</v>
      </c>
      <c r="F3331" s="2" t="s">
        <v>26423</v>
      </c>
      <c r="G3331" s="12">
        <v>100.0</v>
      </c>
      <c r="H3331" s="2" t="s">
        <v>76</v>
      </c>
      <c r="I3331" s="2" t="s">
        <v>25986</v>
      </c>
      <c r="J3331" t="str">
        <f t="shared" si="1"/>
        <v>9606-INTAN JAYA</v>
      </c>
      <c r="K3331">
        <f t="shared" si="2"/>
        <v>1</v>
      </c>
    </row>
    <row r="3332">
      <c r="A3332" s="9" t="s">
        <v>26425</v>
      </c>
      <c r="B3332" s="10" t="s">
        <v>26429</v>
      </c>
      <c r="C3332" s="2" t="s">
        <v>134</v>
      </c>
      <c r="D3332" s="2" t="s">
        <v>608</v>
      </c>
      <c r="E3332" s="2" t="s">
        <v>26422</v>
      </c>
      <c r="F3332" s="2" t="s">
        <v>26430</v>
      </c>
      <c r="G3332" s="12">
        <v>100.0</v>
      </c>
      <c r="H3332" s="2" t="s">
        <v>76</v>
      </c>
      <c r="I3332" s="2" t="s">
        <v>25986</v>
      </c>
      <c r="J3332" t="str">
        <f t="shared" si="1"/>
        <v>9606-INTAN JAYA</v>
      </c>
      <c r="K3332">
        <f t="shared" si="2"/>
        <v>1</v>
      </c>
    </row>
    <row r="3333">
      <c r="A3333" s="9" t="s">
        <v>15534</v>
      </c>
      <c r="B3333" s="10" t="s">
        <v>15545</v>
      </c>
      <c r="C3333" s="2" t="s">
        <v>134</v>
      </c>
      <c r="D3333" s="2" t="s">
        <v>135</v>
      </c>
      <c r="E3333" s="2" t="s">
        <v>15546</v>
      </c>
      <c r="F3333" s="2" t="s">
        <v>15547</v>
      </c>
      <c r="G3333" s="12">
        <v>100.0</v>
      </c>
      <c r="H3333" s="2" t="s">
        <v>76</v>
      </c>
      <c r="I3333" s="2" t="s">
        <v>25986</v>
      </c>
      <c r="J3333" t="str">
        <f t="shared" si="1"/>
        <v>9607-PUNCAK</v>
      </c>
      <c r="K3333">
        <f t="shared" si="2"/>
        <v>1</v>
      </c>
    </row>
    <row r="3334">
      <c r="A3334" s="9" t="s">
        <v>15551</v>
      </c>
      <c r="B3334" s="10" t="s">
        <v>15562</v>
      </c>
      <c r="C3334" s="2" t="s">
        <v>134</v>
      </c>
      <c r="D3334" s="2" t="s">
        <v>135</v>
      </c>
      <c r="E3334" s="2" t="s">
        <v>15546</v>
      </c>
      <c r="F3334" s="2" t="s">
        <v>15565</v>
      </c>
      <c r="G3334" s="12">
        <v>100.0</v>
      </c>
      <c r="H3334" s="2" t="s">
        <v>76</v>
      </c>
      <c r="I3334" s="2" t="s">
        <v>25986</v>
      </c>
      <c r="J3334" t="str">
        <f t="shared" si="1"/>
        <v>9607-PUNCAK</v>
      </c>
      <c r="K3334">
        <f t="shared" si="2"/>
        <v>1</v>
      </c>
    </row>
    <row r="3335">
      <c r="A3335" s="9" t="s">
        <v>15569</v>
      </c>
      <c r="B3335" s="10" t="s">
        <v>15580</v>
      </c>
      <c r="C3335" s="2" t="s">
        <v>134</v>
      </c>
      <c r="D3335" s="2" t="s">
        <v>135</v>
      </c>
      <c r="E3335" s="2" t="s">
        <v>15546</v>
      </c>
      <c r="F3335" s="2" t="s">
        <v>15582</v>
      </c>
      <c r="G3335" s="12">
        <v>100.0</v>
      </c>
      <c r="H3335" s="2" t="s">
        <v>76</v>
      </c>
      <c r="I3335" s="2" t="s">
        <v>25986</v>
      </c>
      <c r="J3335" t="str">
        <f t="shared" si="1"/>
        <v>9607-PUNCAK</v>
      </c>
      <c r="K3335">
        <f t="shared" si="2"/>
        <v>1</v>
      </c>
    </row>
    <row r="3336">
      <c r="A3336" s="9" t="s">
        <v>15586</v>
      </c>
      <c r="B3336" s="10" t="s">
        <v>15595</v>
      </c>
      <c r="C3336" s="2" t="s">
        <v>134</v>
      </c>
      <c r="D3336" s="2" t="s">
        <v>135</v>
      </c>
      <c r="E3336" s="2" t="s">
        <v>15546</v>
      </c>
      <c r="F3336" s="2" t="s">
        <v>15598</v>
      </c>
      <c r="G3336" s="12">
        <v>100.0</v>
      </c>
      <c r="H3336" s="2" t="s">
        <v>76</v>
      </c>
      <c r="I3336" s="2" t="s">
        <v>25986</v>
      </c>
      <c r="J3336" t="str">
        <f t="shared" si="1"/>
        <v>9607-PUNCAK</v>
      </c>
      <c r="K3336">
        <f t="shared" si="2"/>
        <v>1</v>
      </c>
    </row>
    <row r="3337">
      <c r="A3337" s="9" t="s">
        <v>15602</v>
      </c>
      <c r="B3337" s="10" t="s">
        <v>15612</v>
      </c>
      <c r="C3337" s="2" t="s">
        <v>134</v>
      </c>
      <c r="D3337" s="2" t="s">
        <v>135</v>
      </c>
      <c r="E3337" s="2" t="s">
        <v>15546</v>
      </c>
      <c r="F3337" s="2" t="s">
        <v>15613</v>
      </c>
      <c r="G3337" s="12">
        <v>100.0</v>
      </c>
      <c r="H3337" s="2" t="s">
        <v>76</v>
      </c>
      <c r="I3337" s="2" t="s">
        <v>25986</v>
      </c>
      <c r="J3337" t="str">
        <f t="shared" si="1"/>
        <v>9607-PUNCAK</v>
      </c>
      <c r="K3337">
        <f t="shared" si="2"/>
        <v>1</v>
      </c>
    </row>
    <row r="3338">
      <c r="A3338" s="9" t="s">
        <v>15616</v>
      </c>
      <c r="B3338" s="10" t="s">
        <v>15627</v>
      </c>
      <c r="C3338" s="2" t="s">
        <v>134</v>
      </c>
      <c r="D3338" s="2" t="s">
        <v>135</v>
      </c>
      <c r="E3338" s="2" t="s">
        <v>15546</v>
      </c>
      <c r="F3338" s="2" t="s">
        <v>15628</v>
      </c>
      <c r="G3338" s="12">
        <v>100.0</v>
      </c>
      <c r="H3338" s="2" t="s">
        <v>76</v>
      </c>
      <c r="I3338" s="2" t="s">
        <v>25986</v>
      </c>
      <c r="J3338" t="str">
        <f t="shared" si="1"/>
        <v>9607-PUNCAK</v>
      </c>
      <c r="K3338">
        <f t="shared" si="2"/>
        <v>1</v>
      </c>
    </row>
    <row r="3339">
      <c r="A3339" s="9" t="s">
        <v>3647</v>
      </c>
      <c r="B3339" s="10" t="s">
        <v>3655</v>
      </c>
      <c r="C3339" s="2" t="s">
        <v>134</v>
      </c>
      <c r="D3339" s="2" t="s">
        <v>135</v>
      </c>
      <c r="E3339" s="2" t="s">
        <v>1265</v>
      </c>
      <c r="F3339" s="2" t="s">
        <v>3657</v>
      </c>
      <c r="G3339" s="12">
        <v>100.0</v>
      </c>
      <c r="H3339" s="2" t="s">
        <v>76</v>
      </c>
      <c r="I3339" s="2" t="s">
        <v>25986</v>
      </c>
      <c r="J3339" t="str">
        <f t="shared" si="1"/>
        <v>9607-PUNCAK</v>
      </c>
      <c r="K3339">
        <f t="shared" si="2"/>
        <v>1</v>
      </c>
    </row>
    <row r="3340">
      <c r="A3340" s="9" t="s">
        <v>6484</v>
      </c>
      <c r="B3340" s="10" t="s">
        <v>6494</v>
      </c>
      <c r="C3340" s="2" t="s">
        <v>134</v>
      </c>
      <c r="D3340" s="2" t="s">
        <v>135</v>
      </c>
      <c r="E3340" s="2" t="s">
        <v>1265</v>
      </c>
      <c r="F3340" s="2" t="s">
        <v>6496</v>
      </c>
      <c r="G3340" s="12">
        <v>100.0</v>
      </c>
      <c r="H3340" s="2" t="s">
        <v>76</v>
      </c>
      <c r="I3340" s="2" t="s">
        <v>25986</v>
      </c>
      <c r="J3340" t="str">
        <f t="shared" si="1"/>
        <v>9607-PUNCAK</v>
      </c>
      <c r="K3340">
        <f t="shared" si="2"/>
        <v>1</v>
      </c>
    </row>
    <row r="3341">
      <c r="A3341" s="9" t="s">
        <v>26444</v>
      </c>
      <c r="B3341" s="10" t="s">
        <v>26448</v>
      </c>
      <c r="C3341" s="2" t="s">
        <v>134</v>
      </c>
      <c r="D3341" s="2" t="s">
        <v>135</v>
      </c>
      <c r="E3341" s="2" t="s">
        <v>1265</v>
      </c>
      <c r="F3341" s="2" t="s">
        <v>26450</v>
      </c>
      <c r="G3341" s="12">
        <v>100.0</v>
      </c>
      <c r="H3341" s="2" t="s">
        <v>76</v>
      </c>
      <c r="I3341" s="2" t="s">
        <v>25986</v>
      </c>
      <c r="J3341" t="str">
        <f t="shared" si="1"/>
        <v>9607-PUNCAK</v>
      </c>
      <c r="K3341">
        <f t="shared" si="2"/>
        <v>1</v>
      </c>
    </row>
    <row r="3342">
      <c r="A3342" s="9" t="s">
        <v>6499</v>
      </c>
      <c r="B3342" s="10" t="s">
        <v>6509</v>
      </c>
      <c r="C3342" s="2" t="s">
        <v>134</v>
      </c>
      <c r="D3342" s="2" t="s">
        <v>135</v>
      </c>
      <c r="E3342" s="2" t="s">
        <v>6511</v>
      </c>
      <c r="F3342" s="2" t="s">
        <v>6512</v>
      </c>
      <c r="G3342" s="12">
        <v>100.0</v>
      </c>
      <c r="H3342" s="2" t="s">
        <v>76</v>
      </c>
      <c r="I3342" s="2" t="s">
        <v>25986</v>
      </c>
      <c r="J3342" t="str">
        <f t="shared" si="1"/>
        <v>9607-PUNCAK</v>
      </c>
      <c r="K3342">
        <f t="shared" si="2"/>
        <v>1</v>
      </c>
    </row>
    <row r="3343">
      <c r="A3343" s="9" t="s">
        <v>704</v>
      </c>
      <c r="B3343" s="10" t="s">
        <v>708</v>
      </c>
      <c r="C3343" s="2" t="s">
        <v>134</v>
      </c>
      <c r="D3343" s="2" t="s">
        <v>135</v>
      </c>
      <c r="E3343" s="2" t="s">
        <v>709</v>
      </c>
      <c r="F3343" s="2" t="s">
        <v>710</v>
      </c>
      <c r="G3343" s="12">
        <v>100.0</v>
      </c>
      <c r="H3343" s="2" t="s">
        <v>76</v>
      </c>
      <c r="I3343" s="2" t="s">
        <v>25986</v>
      </c>
      <c r="J3343" t="str">
        <f t="shared" si="1"/>
        <v>9607-PUNCAK</v>
      </c>
      <c r="K3343">
        <f t="shared" si="2"/>
        <v>1</v>
      </c>
    </row>
    <row r="3344">
      <c r="A3344" s="9" t="s">
        <v>26457</v>
      </c>
      <c r="B3344" s="10" t="s">
        <v>26461</v>
      </c>
      <c r="C3344" s="2" t="s">
        <v>134</v>
      </c>
      <c r="D3344" s="2" t="s">
        <v>135</v>
      </c>
      <c r="E3344" s="2" t="s">
        <v>709</v>
      </c>
      <c r="F3344" s="2" t="s">
        <v>26463</v>
      </c>
      <c r="G3344" s="12">
        <v>100.0</v>
      </c>
      <c r="H3344" s="2" t="s">
        <v>76</v>
      </c>
      <c r="I3344" s="2" t="s">
        <v>25986</v>
      </c>
      <c r="J3344" t="str">
        <f t="shared" si="1"/>
        <v>9607-PUNCAK</v>
      </c>
      <c r="K3344">
        <f t="shared" si="2"/>
        <v>1</v>
      </c>
    </row>
    <row r="3345">
      <c r="A3345" s="9" t="s">
        <v>713</v>
      </c>
      <c r="B3345" s="10" t="s">
        <v>715</v>
      </c>
      <c r="C3345" s="2" t="s">
        <v>134</v>
      </c>
      <c r="D3345" s="2" t="s">
        <v>135</v>
      </c>
      <c r="E3345" s="2" t="s">
        <v>709</v>
      </c>
      <c r="F3345" s="2" t="s">
        <v>719</v>
      </c>
      <c r="G3345" s="12">
        <v>100.0</v>
      </c>
      <c r="H3345" s="2" t="s">
        <v>76</v>
      </c>
      <c r="I3345" s="2" t="s">
        <v>25986</v>
      </c>
      <c r="J3345" t="str">
        <f t="shared" si="1"/>
        <v>9607-PUNCAK</v>
      </c>
      <c r="K3345">
        <f t="shared" si="2"/>
        <v>1</v>
      </c>
    </row>
    <row r="3346">
      <c r="A3346" s="9" t="s">
        <v>26466</v>
      </c>
      <c r="B3346" s="10" t="s">
        <v>26469</v>
      </c>
      <c r="C3346" s="2" t="s">
        <v>134</v>
      </c>
      <c r="D3346" s="2" t="s">
        <v>135</v>
      </c>
      <c r="E3346" s="2" t="s">
        <v>709</v>
      </c>
      <c r="F3346" s="2" t="s">
        <v>26471</v>
      </c>
      <c r="G3346" s="12">
        <v>100.0</v>
      </c>
      <c r="H3346" s="2" t="s">
        <v>76</v>
      </c>
      <c r="I3346" s="2" t="s">
        <v>25986</v>
      </c>
      <c r="J3346" t="str">
        <f t="shared" si="1"/>
        <v>9607-PUNCAK</v>
      </c>
      <c r="K3346">
        <f t="shared" si="2"/>
        <v>1</v>
      </c>
    </row>
    <row r="3347">
      <c r="A3347" s="9" t="s">
        <v>1319</v>
      </c>
      <c r="B3347" s="10" t="s">
        <v>1328</v>
      </c>
      <c r="C3347" s="2" t="s">
        <v>134</v>
      </c>
      <c r="D3347" s="2" t="s">
        <v>135</v>
      </c>
      <c r="E3347" s="2" t="s">
        <v>709</v>
      </c>
      <c r="F3347" s="2" t="s">
        <v>1330</v>
      </c>
      <c r="G3347" s="12">
        <v>100.0</v>
      </c>
      <c r="H3347" s="2" t="s">
        <v>76</v>
      </c>
      <c r="I3347" s="2" t="s">
        <v>25986</v>
      </c>
      <c r="J3347" t="str">
        <f t="shared" si="1"/>
        <v>9607-PUNCAK</v>
      </c>
      <c r="K3347">
        <f t="shared" si="2"/>
        <v>1</v>
      </c>
    </row>
    <row r="3348">
      <c r="A3348" s="9" t="s">
        <v>1332</v>
      </c>
      <c r="B3348" s="10" t="s">
        <v>1343</v>
      </c>
      <c r="C3348" s="2" t="s">
        <v>134</v>
      </c>
      <c r="D3348" s="2" t="s">
        <v>135</v>
      </c>
      <c r="E3348" s="2" t="s">
        <v>709</v>
      </c>
      <c r="F3348" s="2" t="s">
        <v>1344</v>
      </c>
      <c r="G3348" s="12">
        <v>100.0</v>
      </c>
      <c r="H3348" s="2" t="s">
        <v>76</v>
      </c>
      <c r="I3348" s="2" t="s">
        <v>25986</v>
      </c>
      <c r="J3348" t="str">
        <f t="shared" si="1"/>
        <v>9607-PUNCAK</v>
      </c>
      <c r="K3348">
        <f t="shared" si="2"/>
        <v>1</v>
      </c>
    </row>
    <row r="3349">
      <c r="A3349" s="9" t="s">
        <v>4602</v>
      </c>
      <c r="B3349" s="10" t="s">
        <v>4611</v>
      </c>
      <c r="C3349" s="2" t="s">
        <v>134</v>
      </c>
      <c r="D3349" s="2" t="s">
        <v>135</v>
      </c>
      <c r="E3349" s="2" t="s">
        <v>4612</v>
      </c>
      <c r="F3349" s="2" t="s">
        <v>4613</v>
      </c>
      <c r="G3349" s="12">
        <v>100.0</v>
      </c>
      <c r="H3349" s="2" t="s">
        <v>76</v>
      </c>
      <c r="I3349" s="2" t="s">
        <v>25986</v>
      </c>
      <c r="J3349" t="str">
        <f t="shared" si="1"/>
        <v>9607-PUNCAK</v>
      </c>
      <c r="K3349">
        <f t="shared" si="2"/>
        <v>1</v>
      </c>
    </row>
    <row r="3350">
      <c r="A3350" s="9" t="s">
        <v>6542</v>
      </c>
      <c r="B3350" s="10" t="s">
        <v>6552</v>
      </c>
      <c r="C3350" s="2" t="s">
        <v>134</v>
      </c>
      <c r="D3350" s="2" t="s">
        <v>135</v>
      </c>
      <c r="E3350" s="2" t="s">
        <v>4612</v>
      </c>
      <c r="F3350" s="2" t="s">
        <v>6554</v>
      </c>
      <c r="G3350" s="12">
        <v>100.0</v>
      </c>
      <c r="H3350" s="2" t="s">
        <v>76</v>
      </c>
      <c r="I3350" s="2" t="s">
        <v>25986</v>
      </c>
      <c r="J3350" t="str">
        <f t="shared" si="1"/>
        <v>9607-PUNCAK</v>
      </c>
      <c r="K3350">
        <f t="shared" si="2"/>
        <v>1</v>
      </c>
    </row>
    <row r="3351">
      <c r="A3351" s="9" t="s">
        <v>26489</v>
      </c>
      <c r="B3351" s="10" t="s">
        <v>26494</v>
      </c>
      <c r="C3351" s="2" t="s">
        <v>134</v>
      </c>
      <c r="D3351" s="2" t="s">
        <v>135</v>
      </c>
      <c r="E3351" s="2" t="s">
        <v>4612</v>
      </c>
      <c r="F3351" s="2" t="s">
        <v>26495</v>
      </c>
      <c r="G3351" s="12">
        <v>100.0</v>
      </c>
      <c r="H3351" s="2" t="s">
        <v>76</v>
      </c>
      <c r="I3351" s="2" t="s">
        <v>25986</v>
      </c>
      <c r="J3351" t="str">
        <f t="shared" si="1"/>
        <v>9607-PUNCAK</v>
      </c>
      <c r="K3351">
        <f t="shared" si="2"/>
        <v>1</v>
      </c>
    </row>
    <row r="3352">
      <c r="A3352" s="9" t="s">
        <v>26497</v>
      </c>
      <c r="B3352" s="10" t="s">
        <v>26501</v>
      </c>
      <c r="C3352" s="2" t="s">
        <v>134</v>
      </c>
      <c r="D3352" s="2" t="s">
        <v>135</v>
      </c>
      <c r="E3352" s="2" t="s">
        <v>7400</v>
      </c>
      <c r="F3352" s="2" t="s">
        <v>26502</v>
      </c>
      <c r="G3352" s="12">
        <v>100.0</v>
      </c>
      <c r="H3352" s="2" t="s">
        <v>76</v>
      </c>
      <c r="I3352" s="2" t="s">
        <v>25986</v>
      </c>
      <c r="J3352" t="str">
        <f t="shared" si="1"/>
        <v>9607-PUNCAK</v>
      </c>
      <c r="K3352">
        <f t="shared" si="2"/>
        <v>1</v>
      </c>
    </row>
    <row r="3353">
      <c r="A3353" s="9" t="s">
        <v>26504</v>
      </c>
      <c r="B3353" s="10" t="s">
        <v>26510</v>
      </c>
      <c r="C3353" s="2" t="s">
        <v>134</v>
      </c>
      <c r="D3353" s="2" t="s">
        <v>135</v>
      </c>
      <c r="E3353" s="2" t="s">
        <v>136</v>
      </c>
      <c r="F3353" s="2" t="s">
        <v>26511</v>
      </c>
      <c r="G3353" s="12">
        <v>100.0</v>
      </c>
      <c r="H3353" s="2" t="s">
        <v>76</v>
      </c>
      <c r="I3353" s="2" t="s">
        <v>25986</v>
      </c>
      <c r="J3353" t="str">
        <f t="shared" si="1"/>
        <v>9607-PUNCAK</v>
      </c>
      <c r="K3353">
        <f t="shared" si="2"/>
        <v>1</v>
      </c>
    </row>
    <row r="3354">
      <c r="A3354" s="9" t="s">
        <v>4617</v>
      </c>
      <c r="B3354" s="10" t="s">
        <v>4624</v>
      </c>
      <c r="C3354" s="2" t="s">
        <v>134</v>
      </c>
      <c r="D3354" s="2" t="s">
        <v>135</v>
      </c>
      <c r="E3354" s="2" t="s">
        <v>136</v>
      </c>
      <c r="F3354" s="2" t="s">
        <v>4626</v>
      </c>
      <c r="G3354" s="12">
        <v>100.0</v>
      </c>
      <c r="H3354" s="2" t="s">
        <v>76</v>
      </c>
      <c r="I3354" s="2" t="s">
        <v>25986</v>
      </c>
      <c r="J3354" t="str">
        <f t="shared" si="1"/>
        <v>9607-PUNCAK</v>
      </c>
      <c r="K3354">
        <f t="shared" si="2"/>
        <v>1</v>
      </c>
    </row>
    <row r="3355">
      <c r="A3355" s="9" t="s">
        <v>26515</v>
      </c>
      <c r="B3355" s="10" t="s">
        <v>26519</v>
      </c>
      <c r="C3355" s="2" t="s">
        <v>134</v>
      </c>
      <c r="D3355" s="2" t="s">
        <v>135</v>
      </c>
      <c r="E3355" s="2" t="s">
        <v>136</v>
      </c>
      <c r="F3355" s="2" t="s">
        <v>26520</v>
      </c>
      <c r="G3355" s="12">
        <v>100.0</v>
      </c>
      <c r="H3355" s="2" t="s">
        <v>76</v>
      </c>
      <c r="I3355" s="2" t="s">
        <v>25986</v>
      </c>
      <c r="J3355" t="str">
        <f t="shared" si="1"/>
        <v>9607-PUNCAK</v>
      </c>
      <c r="K3355">
        <f t="shared" si="2"/>
        <v>1</v>
      </c>
    </row>
    <row r="3356">
      <c r="A3356" s="9" t="s">
        <v>6066</v>
      </c>
      <c r="B3356" s="10" t="s">
        <v>6075</v>
      </c>
      <c r="C3356" s="2" t="s">
        <v>134</v>
      </c>
      <c r="D3356" s="2" t="s">
        <v>135</v>
      </c>
      <c r="E3356" s="2" t="s">
        <v>136</v>
      </c>
      <c r="F3356" s="2" t="s">
        <v>6076</v>
      </c>
      <c r="G3356" s="12">
        <v>100.0</v>
      </c>
      <c r="H3356" s="2" t="s">
        <v>76</v>
      </c>
      <c r="I3356" s="2" t="s">
        <v>25986</v>
      </c>
      <c r="J3356" t="str">
        <f t="shared" si="1"/>
        <v>9607-PUNCAK</v>
      </c>
      <c r="K3356">
        <f t="shared" si="2"/>
        <v>1</v>
      </c>
    </row>
    <row r="3357">
      <c r="A3357" s="9" t="s">
        <v>26527</v>
      </c>
      <c r="B3357" s="10" t="s">
        <v>26531</v>
      </c>
      <c r="C3357" s="2" t="s">
        <v>134</v>
      </c>
      <c r="D3357" s="2" t="s">
        <v>135</v>
      </c>
      <c r="E3357" s="2" t="s">
        <v>136</v>
      </c>
      <c r="F3357" s="2" t="s">
        <v>26532</v>
      </c>
      <c r="G3357" s="12">
        <v>100.0</v>
      </c>
      <c r="H3357" s="2" t="s">
        <v>76</v>
      </c>
      <c r="I3357" s="2" t="s">
        <v>25986</v>
      </c>
      <c r="J3357" t="str">
        <f t="shared" si="1"/>
        <v>9607-PUNCAK</v>
      </c>
      <c r="K3357">
        <f t="shared" si="2"/>
        <v>1</v>
      </c>
    </row>
    <row r="3358">
      <c r="A3358" s="9" t="s">
        <v>15794</v>
      </c>
      <c r="B3358" s="10" t="s">
        <v>15806</v>
      </c>
      <c r="C3358" s="2" t="s">
        <v>134</v>
      </c>
      <c r="D3358" s="2" t="s">
        <v>135</v>
      </c>
      <c r="E3358" s="2" t="s">
        <v>1420</v>
      </c>
      <c r="F3358" s="2" t="s">
        <v>15807</v>
      </c>
      <c r="G3358" s="12">
        <v>100.0</v>
      </c>
      <c r="H3358" s="2" t="s">
        <v>76</v>
      </c>
      <c r="I3358" s="2" t="s">
        <v>25986</v>
      </c>
      <c r="J3358" t="str">
        <f t="shared" si="1"/>
        <v>9607-PUNCAK</v>
      </c>
      <c r="K3358">
        <f t="shared" si="2"/>
        <v>1</v>
      </c>
    </row>
    <row r="3359">
      <c r="A3359" s="9" t="s">
        <v>15811</v>
      </c>
      <c r="B3359" s="10" t="s">
        <v>15821</v>
      </c>
      <c r="C3359" s="2" t="s">
        <v>134</v>
      </c>
      <c r="D3359" s="2" t="s">
        <v>135</v>
      </c>
      <c r="E3359" s="2" t="s">
        <v>1420</v>
      </c>
      <c r="F3359" s="2" t="s">
        <v>15822</v>
      </c>
      <c r="G3359" s="12">
        <v>100.0</v>
      </c>
      <c r="H3359" s="2" t="s">
        <v>76</v>
      </c>
      <c r="I3359" s="2" t="s">
        <v>25986</v>
      </c>
      <c r="J3359" t="str">
        <f t="shared" si="1"/>
        <v>9607-PUNCAK</v>
      </c>
      <c r="K3359">
        <f t="shared" si="2"/>
        <v>1</v>
      </c>
    </row>
    <row r="3360">
      <c r="A3360" s="9" t="s">
        <v>1407</v>
      </c>
      <c r="B3360" s="10" t="s">
        <v>1418</v>
      </c>
      <c r="C3360" s="2" t="s">
        <v>134</v>
      </c>
      <c r="D3360" s="2" t="s">
        <v>135</v>
      </c>
      <c r="E3360" s="2" t="s">
        <v>1420</v>
      </c>
      <c r="F3360" s="2" t="s">
        <v>1422</v>
      </c>
      <c r="G3360" s="12">
        <v>100.0</v>
      </c>
      <c r="H3360" s="2" t="s">
        <v>76</v>
      </c>
      <c r="I3360" s="2" t="s">
        <v>25986</v>
      </c>
      <c r="J3360" t="str">
        <f t="shared" si="1"/>
        <v>9607-PUNCAK</v>
      </c>
      <c r="K3360">
        <f t="shared" si="2"/>
        <v>1</v>
      </c>
    </row>
    <row r="3361">
      <c r="A3361" s="9" t="s">
        <v>15873</v>
      </c>
      <c r="B3361" s="10" t="s">
        <v>15883</v>
      </c>
      <c r="C3361" s="2" t="s">
        <v>134</v>
      </c>
      <c r="D3361" s="2" t="s">
        <v>135</v>
      </c>
      <c r="E3361" s="2" t="s">
        <v>1420</v>
      </c>
      <c r="F3361" s="2" t="s">
        <v>15884</v>
      </c>
      <c r="G3361" s="12">
        <v>100.0</v>
      </c>
      <c r="H3361" s="2" t="s">
        <v>76</v>
      </c>
      <c r="I3361" s="2" t="s">
        <v>25986</v>
      </c>
      <c r="J3361" t="str">
        <f t="shared" si="1"/>
        <v>9607-PUNCAK</v>
      </c>
      <c r="K3361">
        <f t="shared" si="2"/>
        <v>1</v>
      </c>
    </row>
    <row r="3362">
      <c r="A3362" s="9" t="s">
        <v>15889</v>
      </c>
      <c r="B3362" s="10" t="s">
        <v>15899</v>
      </c>
      <c r="C3362" s="2" t="s">
        <v>134</v>
      </c>
      <c r="D3362" s="2" t="s">
        <v>135</v>
      </c>
      <c r="E3362" s="2" t="s">
        <v>1420</v>
      </c>
      <c r="F3362" s="2" t="s">
        <v>15902</v>
      </c>
      <c r="G3362" s="12">
        <v>100.0</v>
      </c>
      <c r="H3362" s="2" t="s">
        <v>76</v>
      </c>
      <c r="I3362" s="2" t="s">
        <v>25986</v>
      </c>
      <c r="J3362" t="str">
        <f t="shared" si="1"/>
        <v>9607-PUNCAK</v>
      </c>
      <c r="K3362">
        <f t="shared" si="2"/>
        <v>1</v>
      </c>
    </row>
    <row r="3363">
      <c r="A3363" s="9" t="s">
        <v>15906</v>
      </c>
      <c r="B3363" s="10" t="s">
        <v>15914</v>
      </c>
      <c r="C3363" s="2" t="s">
        <v>134</v>
      </c>
      <c r="D3363" s="2" t="s">
        <v>135</v>
      </c>
      <c r="E3363" s="2" t="s">
        <v>1420</v>
      </c>
      <c r="F3363" s="2" t="s">
        <v>2120</v>
      </c>
      <c r="G3363" s="12">
        <v>100.0</v>
      </c>
      <c r="H3363" s="2" t="s">
        <v>76</v>
      </c>
      <c r="I3363" s="2" t="s">
        <v>25986</v>
      </c>
      <c r="J3363" t="str">
        <f t="shared" si="1"/>
        <v>9607-PUNCAK</v>
      </c>
      <c r="K3363">
        <f t="shared" si="2"/>
        <v>1</v>
      </c>
    </row>
    <row r="3364">
      <c r="A3364" s="9" t="s">
        <v>15918</v>
      </c>
      <c r="B3364" s="10" t="s">
        <v>15927</v>
      </c>
      <c r="C3364" s="2" t="s">
        <v>134</v>
      </c>
      <c r="D3364" s="2" t="s">
        <v>135</v>
      </c>
      <c r="E3364" s="2" t="s">
        <v>1420</v>
      </c>
      <c r="F3364" s="2" t="s">
        <v>15929</v>
      </c>
      <c r="G3364" s="12">
        <v>100.0</v>
      </c>
      <c r="H3364" s="2" t="s">
        <v>76</v>
      </c>
      <c r="I3364" s="2" t="s">
        <v>25986</v>
      </c>
      <c r="J3364" t="str">
        <f t="shared" si="1"/>
        <v>9607-PUNCAK</v>
      </c>
      <c r="K3364">
        <f t="shared" si="2"/>
        <v>1</v>
      </c>
    </row>
    <row r="3365">
      <c r="A3365" s="9" t="s">
        <v>16094</v>
      </c>
      <c r="B3365" s="10" t="s">
        <v>16104</v>
      </c>
      <c r="C3365" s="2" t="s">
        <v>134</v>
      </c>
      <c r="D3365" s="2" t="s">
        <v>135</v>
      </c>
      <c r="E3365" s="2" t="s">
        <v>16047</v>
      </c>
      <c r="F3365" s="2" t="s">
        <v>16106</v>
      </c>
      <c r="G3365" s="12">
        <v>100.0</v>
      </c>
      <c r="H3365" s="2" t="s">
        <v>76</v>
      </c>
      <c r="I3365" s="2" t="s">
        <v>25986</v>
      </c>
      <c r="J3365" t="str">
        <f t="shared" si="1"/>
        <v>9607-PUNCAK</v>
      </c>
      <c r="K3365">
        <f t="shared" si="2"/>
        <v>1</v>
      </c>
    </row>
    <row r="3366">
      <c r="A3366" s="9" t="s">
        <v>16317</v>
      </c>
      <c r="B3366" s="10" t="s">
        <v>16326</v>
      </c>
      <c r="C3366" s="2" t="s">
        <v>134</v>
      </c>
      <c r="D3366" s="2" t="s">
        <v>135</v>
      </c>
      <c r="E3366" s="2" t="s">
        <v>1460</v>
      </c>
      <c r="F3366" s="2" t="s">
        <v>16328</v>
      </c>
      <c r="G3366" s="12">
        <v>100.0</v>
      </c>
      <c r="H3366" s="2" t="s">
        <v>76</v>
      </c>
      <c r="I3366" s="2" t="s">
        <v>25986</v>
      </c>
      <c r="J3366" t="str">
        <f t="shared" si="1"/>
        <v>9607-PUNCAK</v>
      </c>
      <c r="K3366">
        <f t="shared" si="2"/>
        <v>1</v>
      </c>
    </row>
    <row r="3367">
      <c r="A3367" s="9" t="s">
        <v>16808</v>
      </c>
      <c r="B3367" s="10" t="s">
        <v>16819</v>
      </c>
      <c r="C3367" s="2" t="s">
        <v>134</v>
      </c>
      <c r="D3367" s="2" t="s">
        <v>135</v>
      </c>
      <c r="E3367" s="2" t="s">
        <v>1494</v>
      </c>
      <c r="F3367" s="2" t="s">
        <v>16822</v>
      </c>
      <c r="G3367" s="12">
        <v>100.0</v>
      </c>
      <c r="H3367" s="2" t="s">
        <v>76</v>
      </c>
      <c r="I3367" s="2" t="s">
        <v>25986</v>
      </c>
      <c r="J3367" t="str">
        <f t="shared" si="1"/>
        <v>9607-PUNCAK</v>
      </c>
      <c r="K3367">
        <f t="shared" si="2"/>
        <v>1</v>
      </c>
    </row>
    <row r="3368">
      <c r="A3368" s="9" t="s">
        <v>16841</v>
      </c>
      <c r="B3368" s="10" t="s">
        <v>16850</v>
      </c>
      <c r="C3368" s="2" t="s">
        <v>134</v>
      </c>
      <c r="D3368" s="2" t="s">
        <v>135</v>
      </c>
      <c r="E3368" s="2" t="s">
        <v>3323</v>
      </c>
      <c r="F3368" s="2" t="s">
        <v>16851</v>
      </c>
      <c r="G3368" s="12">
        <v>100.0</v>
      </c>
      <c r="H3368" s="2" t="s">
        <v>76</v>
      </c>
      <c r="I3368" s="2" t="s">
        <v>25986</v>
      </c>
      <c r="J3368" t="str">
        <f t="shared" si="1"/>
        <v>9607-PUNCAK</v>
      </c>
      <c r="K3368">
        <f t="shared" si="2"/>
        <v>1</v>
      </c>
    </row>
    <row r="3369">
      <c r="A3369" s="9" t="s">
        <v>16855</v>
      </c>
      <c r="B3369" s="10" t="s">
        <v>16865</v>
      </c>
      <c r="C3369" s="2" t="s">
        <v>134</v>
      </c>
      <c r="D3369" s="2" t="s">
        <v>135</v>
      </c>
      <c r="E3369" s="2" t="s">
        <v>3323</v>
      </c>
      <c r="F3369" s="2" t="s">
        <v>16868</v>
      </c>
      <c r="G3369" s="12">
        <v>100.0</v>
      </c>
      <c r="H3369" s="2" t="s">
        <v>76</v>
      </c>
      <c r="I3369" s="2" t="s">
        <v>25986</v>
      </c>
      <c r="J3369" t="str">
        <f t="shared" si="1"/>
        <v>9607-PUNCAK</v>
      </c>
      <c r="K3369">
        <f t="shared" si="2"/>
        <v>1</v>
      </c>
    </row>
    <row r="3370">
      <c r="A3370" s="9" t="s">
        <v>16870</v>
      </c>
      <c r="B3370" s="10" t="s">
        <v>16879</v>
      </c>
      <c r="C3370" s="2" t="s">
        <v>134</v>
      </c>
      <c r="D3370" s="2" t="s">
        <v>135</v>
      </c>
      <c r="E3370" s="2" t="s">
        <v>3323</v>
      </c>
      <c r="F3370" s="2" t="s">
        <v>16883</v>
      </c>
      <c r="G3370" s="12">
        <v>100.0</v>
      </c>
      <c r="H3370" s="2" t="s">
        <v>76</v>
      </c>
      <c r="I3370" s="2" t="s">
        <v>25986</v>
      </c>
      <c r="J3370" t="str">
        <f t="shared" si="1"/>
        <v>9607-PUNCAK</v>
      </c>
      <c r="K3370">
        <f t="shared" si="2"/>
        <v>1</v>
      </c>
    </row>
    <row r="3371">
      <c r="A3371" s="9" t="s">
        <v>3317</v>
      </c>
      <c r="B3371" s="10" t="s">
        <v>3322</v>
      </c>
      <c r="C3371" s="2" t="s">
        <v>134</v>
      </c>
      <c r="D3371" s="2" t="s">
        <v>135</v>
      </c>
      <c r="E3371" s="2" t="s">
        <v>3323</v>
      </c>
      <c r="F3371" s="2" t="s">
        <v>3325</v>
      </c>
      <c r="G3371" s="12">
        <v>100.0</v>
      </c>
      <c r="H3371" s="2" t="s">
        <v>76</v>
      </c>
      <c r="I3371" s="2" t="s">
        <v>25986</v>
      </c>
      <c r="J3371" t="str">
        <f t="shared" si="1"/>
        <v>9607-PUNCAK</v>
      </c>
      <c r="K3371">
        <f t="shared" si="2"/>
        <v>1</v>
      </c>
    </row>
    <row r="3372">
      <c r="A3372" s="9" t="s">
        <v>16897</v>
      </c>
      <c r="B3372" s="10" t="s">
        <v>16906</v>
      </c>
      <c r="C3372" s="2" t="s">
        <v>134</v>
      </c>
      <c r="D3372" s="2" t="s">
        <v>135</v>
      </c>
      <c r="E3372" s="2" t="s">
        <v>3323</v>
      </c>
      <c r="F3372" s="2" t="s">
        <v>16907</v>
      </c>
      <c r="G3372" s="12">
        <v>100.0</v>
      </c>
      <c r="H3372" s="2" t="s">
        <v>76</v>
      </c>
      <c r="I3372" s="2" t="s">
        <v>25986</v>
      </c>
      <c r="J3372" t="str">
        <f t="shared" si="1"/>
        <v>9607-PUNCAK</v>
      </c>
      <c r="K3372">
        <f t="shared" si="2"/>
        <v>1</v>
      </c>
    </row>
    <row r="3373">
      <c r="A3373" s="9" t="s">
        <v>16911</v>
      </c>
      <c r="B3373" s="10" t="s">
        <v>16921</v>
      </c>
      <c r="C3373" s="2" t="s">
        <v>134</v>
      </c>
      <c r="D3373" s="2" t="s">
        <v>135</v>
      </c>
      <c r="E3373" s="2" t="s">
        <v>3323</v>
      </c>
      <c r="F3373" s="2" t="s">
        <v>3323</v>
      </c>
      <c r="G3373" s="12">
        <v>100.0</v>
      </c>
      <c r="H3373" s="2" t="s">
        <v>76</v>
      </c>
      <c r="I3373" s="2" t="s">
        <v>25986</v>
      </c>
      <c r="J3373" t="str">
        <f t="shared" si="1"/>
        <v>9607-PUNCAK</v>
      </c>
      <c r="K3373">
        <f t="shared" si="2"/>
        <v>1</v>
      </c>
    </row>
    <row r="3374">
      <c r="A3374" s="9" t="s">
        <v>16926</v>
      </c>
      <c r="B3374" s="10" t="s">
        <v>16935</v>
      </c>
      <c r="C3374" s="2" t="s">
        <v>134</v>
      </c>
      <c r="D3374" s="2" t="s">
        <v>135</v>
      </c>
      <c r="E3374" s="2" t="s">
        <v>3323</v>
      </c>
      <c r="F3374" s="2" t="s">
        <v>16938</v>
      </c>
      <c r="G3374" s="12">
        <v>100.0</v>
      </c>
      <c r="H3374" s="2" t="s">
        <v>76</v>
      </c>
      <c r="I3374" s="2" t="s">
        <v>25986</v>
      </c>
      <c r="J3374" t="str">
        <f t="shared" si="1"/>
        <v>9607-PUNCAK</v>
      </c>
      <c r="K3374">
        <f t="shared" si="2"/>
        <v>1</v>
      </c>
    </row>
    <row r="3375">
      <c r="A3375" s="9" t="s">
        <v>17095</v>
      </c>
      <c r="B3375" s="10" t="s">
        <v>17106</v>
      </c>
      <c r="C3375" s="2" t="s">
        <v>134</v>
      </c>
      <c r="D3375" s="2" t="s">
        <v>135</v>
      </c>
      <c r="E3375" s="2" t="s">
        <v>17074</v>
      </c>
      <c r="F3375" s="2" t="s">
        <v>17107</v>
      </c>
      <c r="G3375" s="12">
        <v>100.0</v>
      </c>
      <c r="H3375" s="2" t="s">
        <v>76</v>
      </c>
      <c r="I3375" s="2" t="s">
        <v>25986</v>
      </c>
      <c r="J3375" t="str">
        <f t="shared" si="1"/>
        <v>9607-PUNCAK</v>
      </c>
      <c r="K3375">
        <f t="shared" si="2"/>
        <v>1</v>
      </c>
    </row>
    <row r="3376">
      <c r="A3376" s="9" t="s">
        <v>17142</v>
      </c>
      <c r="B3376" s="10" t="s">
        <v>17153</v>
      </c>
      <c r="C3376" s="2" t="s">
        <v>134</v>
      </c>
      <c r="D3376" s="2" t="s">
        <v>135</v>
      </c>
      <c r="E3376" s="2" t="s">
        <v>17074</v>
      </c>
      <c r="F3376" s="2" t="s">
        <v>17155</v>
      </c>
      <c r="G3376" s="12">
        <v>100.0</v>
      </c>
      <c r="H3376" s="2" t="s">
        <v>76</v>
      </c>
      <c r="I3376" s="2" t="s">
        <v>25986</v>
      </c>
      <c r="J3376" t="str">
        <f t="shared" si="1"/>
        <v>9607-PUNCAK</v>
      </c>
      <c r="K3376">
        <f t="shared" si="2"/>
        <v>1</v>
      </c>
    </row>
    <row r="3377">
      <c r="A3377" s="9" t="s">
        <v>1501</v>
      </c>
      <c r="B3377" s="10" t="s">
        <v>1509</v>
      </c>
      <c r="C3377" s="2" t="s">
        <v>134</v>
      </c>
      <c r="D3377" s="2" t="s">
        <v>135</v>
      </c>
      <c r="E3377" s="2" t="s">
        <v>1510</v>
      </c>
      <c r="F3377" s="2" t="s">
        <v>1511</v>
      </c>
      <c r="G3377" s="12">
        <v>100.0</v>
      </c>
      <c r="H3377" s="2" t="s">
        <v>76</v>
      </c>
      <c r="I3377" s="2" t="s">
        <v>25986</v>
      </c>
      <c r="J3377" t="str">
        <f t="shared" si="1"/>
        <v>9607-PUNCAK</v>
      </c>
      <c r="K3377">
        <f t="shared" si="2"/>
        <v>1</v>
      </c>
    </row>
    <row r="3378">
      <c r="A3378" s="9" t="s">
        <v>1517</v>
      </c>
      <c r="B3378" s="10" t="s">
        <v>1527</v>
      </c>
      <c r="C3378" s="2" t="s">
        <v>134</v>
      </c>
      <c r="D3378" s="2" t="s">
        <v>135</v>
      </c>
      <c r="E3378" s="2" t="s">
        <v>1510</v>
      </c>
      <c r="F3378" s="2" t="s">
        <v>1528</v>
      </c>
      <c r="G3378" s="12">
        <v>100.0</v>
      </c>
      <c r="H3378" s="2" t="s">
        <v>76</v>
      </c>
      <c r="I3378" s="2" t="s">
        <v>25986</v>
      </c>
      <c r="J3378" t="str">
        <f t="shared" si="1"/>
        <v>9607-PUNCAK</v>
      </c>
      <c r="K3378">
        <f t="shared" si="2"/>
        <v>1</v>
      </c>
    </row>
    <row r="3379">
      <c r="A3379" s="9" t="s">
        <v>1534</v>
      </c>
      <c r="B3379" s="10" t="s">
        <v>1538</v>
      </c>
      <c r="C3379" s="2" t="s">
        <v>134</v>
      </c>
      <c r="D3379" s="2" t="s">
        <v>135</v>
      </c>
      <c r="E3379" s="2" t="s">
        <v>1510</v>
      </c>
      <c r="F3379" s="2" t="s">
        <v>1541</v>
      </c>
      <c r="G3379" s="12">
        <v>100.0</v>
      </c>
      <c r="H3379" s="2" t="s">
        <v>76</v>
      </c>
      <c r="I3379" s="2" t="s">
        <v>25986</v>
      </c>
      <c r="J3379" t="str">
        <f t="shared" si="1"/>
        <v>9607-PUNCAK</v>
      </c>
      <c r="K3379">
        <f t="shared" si="2"/>
        <v>1</v>
      </c>
    </row>
    <row r="3380">
      <c r="A3380" s="9" t="s">
        <v>1543</v>
      </c>
      <c r="B3380" s="10" t="s">
        <v>1554</v>
      </c>
      <c r="C3380" s="2" t="s">
        <v>134</v>
      </c>
      <c r="D3380" s="2" t="s">
        <v>135</v>
      </c>
      <c r="E3380" s="2" t="s">
        <v>1510</v>
      </c>
      <c r="F3380" s="2" t="s">
        <v>1557</v>
      </c>
      <c r="G3380" s="12">
        <v>100.0</v>
      </c>
      <c r="H3380" s="2" t="s">
        <v>76</v>
      </c>
      <c r="I3380" s="2" t="s">
        <v>25986</v>
      </c>
      <c r="J3380" t="str">
        <f t="shared" si="1"/>
        <v>9607-PUNCAK</v>
      </c>
      <c r="K3380">
        <f t="shared" si="2"/>
        <v>1</v>
      </c>
    </row>
    <row r="3381">
      <c r="A3381" s="9" t="s">
        <v>1559</v>
      </c>
      <c r="B3381" s="10" t="s">
        <v>1572</v>
      </c>
      <c r="C3381" s="2" t="s">
        <v>134</v>
      </c>
      <c r="D3381" s="2" t="s">
        <v>135</v>
      </c>
      <c r="E3381" s="2" t="s">
        <v>1510</v>
      </c>
      <c r="F3381" s="2" t="s">
        <v>1573</v>
      </c>
      <c r="G3381" s="12">
        <v>100.0</v>
      </c>
      <c r="H3381" s="2" t="s">
        <v>76</v>
      </c>
      <c r="I3381" s="2" t="s">
        <v>25986</v>
      </c>
      <c r="J3381" t="str">
        <f t="shared" si="1"/>
        <v>9607-PUNCAK</v>
      </c>
      <c r="K3381">
        <f t="shared" si="2"/>
        <v>1</v>
      </c>
    </row>
    <row r="3382">
      <c r="A3382" s="9" t="s">
        <v>1578</v>
      </c>
      <c r="B3382" s="10" t="s">
        <v>1586</v>
      </c>
      <c r="C3382" s="2" t="s">
        <v>134</v>
      </c>
      <c r="D3382" s="2" t="s">
        <v>135</v>
      </c>
      <c r="E3382" s="2" t="s">
        <v>1510</v>
      </c>
      <c r="F3382" s="2" t="s">
        <v>1587</v>
      </c>
      <c r="G3382" s="12">
        <v>100.0</v>
      </c>
      <c r="H3382" s="2" t="s">
        <v>76</v>
      </c>
      <c r="I3382" s="2" t="s">
        <v>25986</v>
      </c>
      <c r="J3382" t="str">
        <f t="shared" si="1"/>
        <v>9607-PUNCAK</v>
      </c>
      <c r="K3382">
        <f t="shared" si="2"/>
        <v>1</v>
      </c>
    </row>
    <row r="3383">
      <c r="A3383" s="9" t="s">
        <v>17695</v>
      </c>
      <c r="B3383" s="10" t="s">
        <v>17705</v>
      </c>
      <c r="C3383" s="2" t="s">
        <v>134</v>
      </c>
      <c r="D3383" s="2" t="s">
        <v>668</v>
      </c>
      <c r="E3383" s="2" t="s">
        <v>1643</v>
      </c>
      <c r="F3383" s="2" t="s">
        <v>17708</v>
      </c>
      <c r="G3383" s="12">
        <v>100.0</v>
      </c>
      <c r="H3383" s="2" t="s">
        <v>26581</v>
      </c>
      <c r="I3383" s="2" t="s">
        <v>25986</v>
      </c>
      <c r="J3383" t="str">
        <f t="shared" si="1"/>
        <v>9608-PUNCAK JAYA</v>
      </c>
      <c r="K3383">
        <f t="shared" si="2"/>
        <v>1</v>
      </c>
    </row>
    <row r="3384">
      <c r="A3384" s="9" t="s">
        <v>17746</v>
      </c>
      <c r="B3384" s="10" t="s">
        <v>17757</v>
      </c>
      <c r="C3384" s="2" t="s">
        <v>134</v>
      </c>
      <c r="D3384" s="2" t="s">
        <v>668</v>
      </c>
      <c r="E3384" s="2" t="s">
        <v>17759</v>
      </c>
      <c r="F3384" s="2" t="s">
        <v>17760</v>
      </c>
      <c r="G3384" s="12">
        <v>100.0</v>
      </c>
      <c r="H3384" s="2" t="s">
        <v>26581</v>
      </c>
      <c r="I3384" s="2" t="s">
        <v>25986</v>
      </c>
      <c r="J3384" t="str">
        <f t="shared" si="1"/>
        <v>9608-PUNCAK JAYA</v>
      </c>
      <c r="K3384">
        <f t="shared" si="2"/>
        <v>1</v>
      </c>
    </row>
    <row r="3385">
      <c r="A3385" s="9" t="s">
        <v>17764</v>
      </c>
      <c r="B3385" s="10" t="s">
        <v>17774</v>
      </c>
      <c r="C3385" s="2" t="s">
        <v>134</v>
      </c>
      <c r="D3385" s="2" t="s">
        <v>668</v>
      </c>
      <c r="E3385" s="2" t="s">
        <v>17759</v>
      </c>
      <c r="F3385" s="2" t="s">
        <v>17777</v>
      </c>
      <c r="G3385" s="12">
        <v>100.0</v>
      </c>
      <c r="H3385" s="2" t="s">
        <v>26581</v>
      </c>
      <c r="I3385" s="2" t="s">
        <v>25986</v>
      </c>
      <c r="J3385" t="str">
        <f t="shared" si="1"/>
        <v>9608-PUNCAK JAYA</v>
      </c>
      <c r="K3385">
        <f t="shared" si="2"/>
        <v>1</v>
      </c>
    </row>
    <row r="3386">
      <c r="A3386" s="9" t="s">
        <v>17781</v>
      </c>
      <c r="B3386" s="10" t="s">
        <v>17792</v>
      </c>
      <c r="C3386" s="2" t="s">
        <v>134</v>
      </c>
      <c r="D3386" s="2" t="s">
        <v>668</v>
      </c>
      <c r="E3386" s="2" t="s">
        <v>17759</v>
      </c>
      <c r="F3386" s="2" t="s">
        <v>17794</v>
      </c>
      <c r="G3386" s="12">
        <v>100.0</v>
      </c>
      <c r="H3386" s="2" t="s">
        <v>26581</v>
      </c>
      <c r="I3386" s="2" t="s">
        <v>25986</v>
      </c>
      <c r="J3386" t="str">
        <f t="shared" si="1"/>
        <v>9608-PUNCAK JAYA</v>
      </c>
      <c r="K3386">
        <f t="shared" si="2"/>
        <v>1</v>
      </c>
    </row>
    <row r="3387">
      <c r="A3387" s="9" t="s">
        <v>17798</v>
      </c>
      <c r="B3387" s="10" t="s">
        <v>17809</v>
      </c>
      <c r="C3387" s="2" t="s">
        <v>134</v>
      </c>
      <c r="D3387" s="2" t="s">
        <v>668</v>
      </c>
      <c r="E3387" s="2" t="s">
        <v>17759</v>
      </c>
      <c r="F3387" s="2" t="s">
        <v>17811</v>
      </c>
      <c r="G3387" s="12">
        <v>100.0</v>
      </c>
      <c r="H3387" s="2" t="s">
        <v>26581</v>
      </c>
      <c r="I3387" s="2" t="s">
        <v>25986</v>
      </c>
      <c r="J3387" t="str">
        <f t="shared" si="1"/>
        <v>9608-PUNCAK JAYA</v>
      </c>
      <c r="K3387">
        <f t="shared" si="2"/>
        <v>1</v>
      </c>
    </row>
    <row r="3388">
      <c r="A3388" s="9" t="s">
        <v>17815</v>
      </c>
      <c r="B3388" s="10" t="s">
        <v>17825</v>
      </c>
      <c r="C3388" s="2" t="s">
        <v>134</v>
      </c>
      <c r="D3388" s="2" t="s">
        <v>668</v>
      </c>
      <c r="E3388" s="2" t="s">
        <v>17759</v>
      </c>
      <c r="F3388" s="2" t="s">
        <v>17827</v>
      </c>
      <c r="G3388" s="12">
        <v>100.0</v>
      </c>
      <c r="H3388" s="2" t="s">
        <v>26581</v>
      </c>
      <c r="I3388" s="2" t="s">
        <v>25986</v>
      </c>
      <c r="J3388" t="str">
        <f t="shared" si="1"/>
        <v>9608-PUNCAK JAYA</v>
      </c>
      <c r="K3388">
        <f t="shared" si="2"/>
        <v>1</v>
      </c>
    </row>
    <row r="3389">
      <c r="A3389" s="9" t="s">
        <v>17832</v>
      </c>
      <c r="B3389" s="10" t="s">
        <v>17842</v>
      </c>
      <c r="C3389" s="2" t="s">
        <v>134</v>
      </c>
      <c r="D3389" s="2" t="s">
        <v>668</v>
      </c>
      <c r="E3389" s="2" t="s">
        <v>17759</v>
      </c>
      <c r="F3389" s="2" t="s">
        <v>17845</v>
      </c>
      <c r="G3389" s="12">
        <v>100.0</v>
      </c>
      <c r="H3389" s="2" t="s">
        <v>26581</v>
      </c>
      <c r="I3389" s="2" t="s">
        <v>25986</v>
      </c>
      <c r="J3389" t="str">
        <f t="shared" si="1"/>
        <v>9608-PUNCAK JAYA</v>
      </c>
      <c r="K3389">
        <f t="shared" si="2"/>
        <v>1</v>
      </c>
    </row>
    <row r="3390">
      <c r="A3390" s="9" t="s">
        <v>17849</v>
      </c>
      <c r="B3390" s="10" t="s">
        <v>17859</v>
      </c>
      <c r="C3390" s="2" t="s">
        <v>134</v>
      </c>
      <c r="D3390" s="2" t="s">
        <v>668</v>
      </c>
      <c r="E3390" s="2" t="s">
        <v>17759</v>
      </c>
      <c r="F3390" s="2" t="s">
        <v>17863</v>
      </c>
      <c r="G3390" s="12">
        <v>100.0</v>
      </c>
      <c r="H3390" s="2" t="s">
        <v>26581</v>
      </c>
      <c r="I3390" s="2" t="s">
        <v>25986</v>
      </c>
      <c r="J3390" t="str">
        <f t="shared" si="1"/>
        <v>9608-PUNCAK JAYA</v>
      </c>
      <c r="K3390">
        <f t="shared" si="2"/>
        <v>1</v>
      </c>
    </row>
    <row r="3391">
      <c r="A3391" s="9" t="s">
        <v>17867</v>
      </c>
      <c r="B3391" s="10" t="s">
        <v>17878</v>
      </c>
      <c r="C3391" s="2" t="s">
        <v>134</v>
      </c>
      <c r="D3391" s="2" t="s">
        <v>668</v>
      </c>
      <c r="E3391" s="2" t="s">
        <v>17759</v>
      </c>
      <c r="F3391" s="2" t="s">
        <v>17881</v>
      </c>
      <c r="G3391" s="12">
        <v>100.0</v>
      </c>
      <c r="H3391" s="2" t="s">
        <v>26581</v>
      </c>
      <c r="I3391" s="2" t="s">
        <v>25986</v>
      </c>
      <c r="J3391" t="str">
        <f t="shared" si="1"/>
        <v>9608-PUNCAK JAYA</v>
      </c>
      <c r="K3391">
        <f t="shared" si="2"/>
        <v>1</v>
      </c>
    </row>
    <row r="3392">
      <c r="A3392" s="9" t="s">
        <v>17885</v>
      </c>
      <c r="B3392" s="10" t="s">
        <v>17896</v>
      </c>
      <c r="C3392" s="2" t="s">
        <v>134</v>
      </c>
      <c r="D3392" s="2" t="s">
        <v>668</v>
      </c>
      <c r="E3392" s="2" t="s">
        <v>17759</v>
      </c>
      <c r="F3392" s="2" t="s">
        <v>17899</v>
      </c>
      <c r="G3392" s="12">
        <v>100.0</v>
      </c>
      <c r="H3392" s="2" t="s">
        <v>26581</v>
      </c>
      <c r="I3392" s="2" t="s">
        <v>25986</v>
      </c>
      <c r="J3392" t="str">
        <f t="shared" si="1"/>
        <v>9608-PUNCAK JAYA</v>
      </c>
      <c r="K3392">
        <f t="shared" si="2"/>
        <v>1</v>
      </c>
    </row>
    <row r="3393">
      <c r="A3393" s="9" t="s">
        <v>17924</v>
      </c>
      <c r="B3393" s="10" t="s">
        <v>17938</v>
      </c>
      <c r="C3393" s="2" t="s">
        <v>134</v>
      </c>
      <c r="D3393" s="2" t="s">
        <v>668</v>
      </c>
      <c r="E3393" s="2" t="s">
        <v>17759</v>
      </c>
      <c r="F3393" s="2" t="s">
        <v>17939</v>
      </c>
      <c r="G3393" s="12">
        <v>100.0</v>
      </c>
      <c r="H3393" s="2" t="s">
        <v>26581</v>
      </c>
      <c r="I3393" s="2" t="s">
        <v>25986</v>
      </c>
      <c r="J3393" t="str">
        <f t="shared" si="1"/>
        <v>9608-PUNCAK JAYA</v>
      </c>
      <c r="K3393">
        <f t="shared" si="2"/>
        <v>1</v>
      </c>
    </row>
    <row r="3394">
      <c r="A3394" s="9" t="s">
        <v>17943</v>
      </c>
      <c r="B3394" s="10" t="s">
        <v>17955</v>
      </c>
      <c r="C3394" s="2" t="s">
        <v>134</v>
      </c>
      <c r="D3394" s="2" t="s">
        <v>668</v>
      </c>
      <c r="E3394" s="2" t="s">
        <v>17759</v>
      </c>
      <c r="F3394" s="2" t="s">
        <v>17956</v>
      </c>
      <c r="G3394" s="12">
        <v>100.0</v>
      </c>
      <c r="H3394" s="2" t="s">
        <v>26581</v>
      </c>
      <c r="I3394" s="2" t="s">
        <v>25986</v>
      </c>
      <c r="J3394" t="str">
        <f t="shared" si="1"/>
        <v>9608-PUNCAK JAYA</v>
      </c>
      <c r="K3394">
        <f t="shared" si="2"/>
        <v>1</v>
      </c>
    </row>
    <row r="3395">
      <c r="A3395" s="9" t="s">
        <v>17960</v>
      </c>
      <c r="B3395" s="10" t="s">
        <v>17971</v>
      </c>
      <c r="C3395" s="2" t="s">
        <v>134</v>
      </c>
      <c r="D3395" s="2" t="s">
        <v>668</v>
      </c>
      <c r="E3395" s="2" t="s">
        <v>17759</v>
      </c>
      <c r="F3395" s="2" t="s">
        <v>17974</v>
      </c>
      <c r="G3395" s="12">
        <v>100.0</v>
      </c>
      <c r="H3395" s="2" t="s">
        <v>26581</v>
      </c>
      <c r="I3395" s="2" t="s">
        <v>25986</v>
      </c>
      <c r="J3395" t="str">
        <f t="shared" si="1"/>
        <v>9608-PUNCAK JAYA</v>
      </c>
      <c r="K3395">
        <f t="shared" si="2"/>
        <v>1</v>
      </c>
    </row>
    <row r="3396">
      <c r="A3396" s="9" t="s">
        <v>18005</v>
      </c>
      <c r="B3396" s="10" t="s">
        <v>18013</v>
      </c>
      <c r="C3396" s="2" t="s">
        <v>134</v>
      </c>
      <c r="D3396" s="2" t="s">
        <v>668</v>
      </c>
      <c r="E3396" s="2" t="s">
        <v>2172</v>
      </c>
      <c r="F3396" s="2" t="s">
        <v>18015</v>
      </c>
      <c r="G3396" s="12">
        <v>100.0</v>
      </c>
      <c r="H3396" s="2" t="s">
        <v>26581</v>
      </c>
      <c r="I3396" s="2" t="s">
        <v>25986</v>
      </c>
      <c r="J3396" t="str">
        <f t="shared" si="1"/>
        <v>9608-PUNCAK JAYA</v>
      </c>
      <c r="K3396">
        <f t="shared" si="2"/>
        <v>1</v>
      </c>
    </row>
    <row r="3397">
      <c r="A3397" s="9" t="s">
        <v>18033</v>
      </c>
      <c r="B3397" s="10" t="s">
        <v>18040</v>
      </c>
      <c r="C3397" s="2" t="s">
        <v>134</v>
      </c>
      <c r="D3397" s="2" t="s">
        <v>668</v>
      </c>
      <c r="E3397" s="2" t="s">
        <v>2172</v>
      </c>
      <c r="F3397" s="2" t="s">
        <v>18043</v>
      </c>
      <c r="G3397" s="12">
        <v>100.0</v>
      </c>
      <c r="H3397" s="2" t="s">
        <v>26581</v>
      </c>
      <c r="I3397" s="2" t="s">
        <v>25986</v>
      </c>
      <c r="J3397" t="str">
        <f t="shared" si="1"/>
        <v>9608-PUNCAK JAYA</v>
      </c>
      <c r="K3397">
        <f t="shared" si="2"/>
        <v>1</v>
      </c>
    </row>
    <row r="3398">
      <c r="A3398" s="9" t="s">
        <v>3470</v>
      </c>
      <c r="B3398" s="10" t="s">
        <v>3481</v>
      </c>
      <c r="C3398" s="2" t="s">
        <v>134</v>
      </c>
      <c r="D3398" s="2" t="s">
        <v>668</v>
      </c>
      <c r="E3398" s="2" t="s">
        <v>2172</v>
      </c>
      <c r="F3398" s="2" t="s">
        <v>3482</v>
      </c>
      <c r="G3398" s="12">
        <v>100.0</v>
      </c>
      <c r="H3398" s="2" t="s">
        <v>26581</v>
      </c>
      <c r="I3398" s="2" t="s">
        <v>25986</v>
      </c>
      <c r="J3398" t="str">
        <f t="shared" si="1"/>
        <v>9608-PUNCAK JAYA</v>
      </c>
      <c r="K3398">
        <f t="shared" si="2"/>
        <v>1</v>
      </c>
    </row>
    <row r="3399">
      <c r="A3399" s="9" t="s">
        <v>3485</v>
      </c>
      <c r="B3399" s="10" t="s">
        <v>3495</v>
      </c>
      <c r="C3399" s="2" t="s">
        <v>134</v>
      </c>
      <c r="D3399" s="2" t="s">
        <v>668</v>
      </c>
      <c r="E3399" s="2" t="s">
        <v>2172</v>
      </c>
      <c r="F3399" s="2" t="s">
        <v>2172</v>
      </c>
      <c r="G3399" s="12">
        <v>100.0</v>
      </c>
      <c r="H3399" s="2" t="s">
        <v>26581</v>
      </c>
      <c r="I3399" s="2" t="s">
        <v>25986</v>
      </c>
      <c r="J3399" t="str">
        <f t="shared" si="1"/>
        <v>9608-PUNCAK JAYA</v>
      </c>
      <c r="K3399">
        <f t="shared" si="2"/>
        <v>1</v>
      </c>
    </row>
    <row r="3400">
      <c r="A3400" s="9" t="s">
        <v>3498</v>
      </c>
      <c r="B3400" s="10" t="s">
        <v>2170</v>
      </c>
      <c r="C3400" s="2" t="s">
        <v>134</v>
      </c>
      <c r="D3400" s="2" t="s">
        <v>668</v>
      </c>
      <c r="E3400" s="2" t="s">
        <v>2172</v>
      </c>
      <c r="F3400" s="2" t="s">
        <v>2174</v>
      </c>
      <c r="G3400" s="12">
        <v>100.0</v>
      </c>
      <c r="H3400" s="2" t="s">
        <v>26581</v>
      </c>
      <c r="I3400" s="2" t="s">
        <v>25986</v>
      </c>
      <c r="J3400" t="str">
        <f t="shared" si="1"/>
        <v>9608-PUNCAK JAYA</v>
      </c>
      <c r="K3400">
        <f t="shared" si="2"/>
        <v>1</v>
      </c>
    </row>
    <row r="3401">
      <c r="A3401" s="9" t="s">
        <v>25091</v>
      </c>
      <c r="B3401" s="10" t="s">
        <v>25092</v>
      </c>
      <c r="C3401" s="2" t="s">
        <v>134</v>
      </c>
      <c r="D3401" s="2" t="s">
        <v>668</v>
      </c>
      <c r="E3401" s="2" t="s">
        <v>25088</v>
      </c>
      <c r="F3401" s="2" t="s">
        <v>16512</v>
      </c>
      <c r="G3401" s="12">
        <v>100.0</v>
      </c>
      <c r="H3401" s="2" t="s">
        <v>26581</v>
      </c>
      <c r="I3401" s="2" t="s">
        <v>25986</v>
      </c>
      <c r="J3401" t="str">
        <f t="shared" si="1"/>
        <v>9608-PUNCAK JAYA</v>
      </c>
      <c r="K3401">
        <f t="shared" si="2"/>
        <v>1</v>
      </c>
    </row>
    <row r="3402">
      <c r="A3402" s="9" t="s">
        <v>26614</v>
      </c>
      <c r="B3402" s="10" t="s">
        <v>26620</v>
      </c>
      <c r="C3402" s="2" t="s">
        <v>134</v>
      </c>
      <c r="D3402" s="2" t="s">
        <v>668</v>
      </c>
      <c r="E3402" s="2" t="s">
        <v>25088</v>
      </c>
      <c r="F3402" s="2" t="s">
        <v>26622</v>
      </c>
      <c r="G3402" s="12">
        <v>100.0</v>
      </c>
      <c r="H3402" s="2" t="s">
        <v>26581</v>
      </c>
      <c r="I3402" s="2" t="s">
        <v>25986</v>
      </c>
      <c r="J3402" t="str">
        <f t="shared" si="1"/>
        <v>9608-PUNCAK JAYA</v>
      </c>
      <c r="K3402">
        <f t="shared" si="2"/>
        <v>1</v>
      </c>
    </row>
    <row r="3403">
      <c r="A3403" s="9" t="s">
        <v>26625</v>
      </c>
      <c r="B3403" s="10" t="s">
        <v>26629</v>
      </c>
      <c r="C3403" s="2" t="s">
        <v>134</v>
      </c>
      <c r="D3403" s="2" t="s">
        <v>668</v>
      </c>
      <c r="E3403" s="2" t="s">
        <v>25088</v>
      </c>
      <c r="F3403" s="2" t="s">
        <v>26630</v>
      </c>
      <c r="G3403" s="12">
        <v>100.0</v>
      </c>
      <c r="H3403" s="2" t="s">
        <v>26581</v>
      </c>
      <c r="I3403" s="2" t="s">
        <v>25986</v>
      </c>
      <c r="J3403" t="str">
        <f t="shared" si="1"/>
        <v>9608-PUNCAK JAYA</v>
      </c>
      <c r="K3403">
        <f t="shared" si="2"/>
        <v>1</v>
      </c>
    </row>
    <row r="3404">
      <c r="A3404" s="9" t="s">
        <v>6232</v>
      </c>
      <c r="B3404" s="10" t="s">
        <v>6239</v>
      </c>
      <c r="C3404" s="2" t="s">
        <v>134</v>
      </c>
      <c r="D3404" s="2" t="s">
        <v>668</v>
      </c>
      <c r="E3404" s="2" t="s">
        <v>6243</v>
      </c>
      <c r="F3404" s="2" t="s">
        <v>6244</v>
      </c>
      <c r="G3404" s="12">
        <v>100.0</v>
      </c>
      <c r="H3404" s="2" t="s">
        <v>26581</v>
      </c>
      <c r="I3404" s="2" t="s">
        <v>25986</v>
      </c>
      <c r="J3404" t="str">
        <f t="shared" si="1"/>
        <v>9608-PUNCAK JAYA</v>
      </c>
      <c r="K3404">
        <f t="shared" si="2"/>
        <v>1</v>
      </c>
    </row>
    <row r="3405">
      <c r="A3405" s="9" t="s">
        <v>26636</v>
      </c>
      <c r="B3405" s="10" t="s">
        <v>26640</v>
      </c>
      <c r="C3405" s="2" t="s">
        <v>134</v>
      </c>
      <c r="D3405" s="2" t="s">
        <v>668</v>
      </c>
      <c r="E3405" s="2" t="s">
        <v>6243</v>
      </c>
      <c r="F3405" s="2" t="s">
        <v>6243</v>
      </c>
      <c r="G3405" s="12">
        <v>100.0</v>
      </c>
      <c r="H3405" s="2" t="s">
        <v>26581</v>
      </c>
      <c r="I3405" s="2" t="s">
        <v>25986</v>
      </c>
      <c r="J3405" t="str">
        <f t="shared" si="1"/>
        <v>9608-PUNCAK JAYA</v>
      </c>
      <c r="K3405">
        <f t="shared" si="2"/>
        <v>1</v>
      </c>
    </row>
    <row r="3406">
      <c r="A3406" s="9" t="s">
        <v>26643</v>
      </c>
      <c r="B3406" s="10" t="s">
        <v>26646</v>
      </c>
      <c r="C3406" s="2" t="s">
        <v>134</v>
      </c>
      <c r="D3406" s="2" t="s">
        <v>668</v>
      </c>
      <c r="E3406" s="2" t="s">
        <v>6243</v>
      </c>
      <c r="F3406" s="2" t="s">
        <v>26648</v>
      </c>
      <c r="G3406" s="12">
        <v>100.0</v>
      </c>
      <c r="H3406" s="2" t="s">
        <v>26581</v>
      </c>
      <c r="I3406" s="2" t="s">
        <v>25986</v>
      </c>
      <c r="J3406" t="str">
        <f t="shared" si="1"/>
        <v>9608-PUNCAK JAYA</v>
      </c>
      <c r="K3406">
        <f t="shared" si="2"/>
        <v>1</v>
      </c>
    </row>
    <row r="3407">
      <c r="A3407" s="9" t="s">
        <v>6248</v>
      </c>
      <c r="B3407" s="10" t="s">
        <v>6257</v>
      </c>
      <c r="C3407" s="2" t="s">
        <v>134</v>
      </c>
      <c r="D3407" s="2" t="s">
        <v>668</v>
      </c>
      <c r="E3407" s="2" t="s">
        <v>6243</v>
      </c>
      <c r="F3407" s="2" t="s">
        <v>6259</v>
      </c>
      <c r="G3407" s="12">
        <v>100.0</v>
      </c>
      <c r="H3407" s="2" t="s">
        <v>26581</v>
      </c>
      <c r="I3407" s="2" t="s">
        <v>25986</v>
      </c>
      <c r="J3407" t="str">
        <f t="shared" si="1"/>
        <v>9608-PUNCAK JAYA</v>
      </c>
      <c r="K3407">
        <f t="shared" si="2"/>
        <v>1</v>
      </c>
    </row>
    <row r="3408">
      <c r="A3408" s="9" t="s">
        <v>6263</v>
      </c>
      <c r="B3408" s="10" t="s">
        <v>6271</v>
      </c>
      <c r="C3408" s="2" t="s">
        <v>134</v>
      </c>
      <c r="D3408" s="2" t="s">
        <v>668</v>
      </c>
      <c r="E3408" s="2" t="s">
        <v>6243</v>
      </c>
      <c r="F3408" s="2" t="s">
        <v>6273</v>
      </c>
      <c r="G3408" s="12">
        <v>100.0</v>
      </c>
      <c r="H3408" s="2" t="s">
        <v>26581</v>
      </c>
      <c r="I3408" s="2" t="s">
        <v>25986</v>
      </c>
      <c r="J3408" t="str">
        <f t="shared" si="1"/>
        <v>9608-PUNCAK JAYA</v>
      </c>
      <c r="K3408">
        <f t="shared" si="2"/>
        <v>1</v>
      </c>
    </row>
    <row r="3409">
      <c r="A3409" s="9" t="s">
        <v>6278</v>
      </c>
      <c r="B3409" s="10" t="s">
        <v>6287</v>
      </c>
      <c r="C3409" s="2" t="s">
        <v>134</v>
      </c>
      <c r="D3409" s="2" t="s">
        <v>668</v>
      </c>
      <c r="E3409" s="2" t="s">
        <v>6243</v>
      </c>
      <c r="F3409" s="2" t="s">
        <v>6289</v>
      </c>
      <c r="G3409" s="12">
        <v>100.0</v>
      </c>
      <c r="H3409" s="2" t="s">
        <v>26581</v>
      </c>
      <c r="I3409" s="2" t="s">
        <v>25986</v>
      </c>
      <c r="J3409" t="str">
        <f t="shared" si="1"/>
        <v>9608-PUNCAK JAYA</v>
      </c>
      <c r="K3409">
        <f t="shared" si="2"/>
        <v>1</v>
      </c>
    </row>
    <row r="3410">
      <c r="A3410" s="9" t="s">
        <v>6293</v>
      </c>
      <c r="B3410" s="10" t="s">
        <v>6303</v>
      </c>
      <c r="C3410" s="2" t="s">
        <v>134</v>
      </c>
      <c r="D3410" s="2" t="s">
        <v>668</v>
      </c>
      <c r="E3410" s="2" t="s">
        <v>6243</v>
      </c>
      <c r="F3410" s="2" t="s">
        <v>6306</v>
      </c>
      <c r="G3410" s="12">
        <v>100.0</v>
      </c>
      <c r="H3410" s="2" t="s">
        <v>26581</v>
      </c>
      <c r="I3410" s="2" t="s">
        <v>25986</v>
      </c>
      <c r="J3410" t="str">
        <f t="shared" si="1"/>
        <v>9608-PUNCAK JAYA</v>
      </c>
      <c r="K3410">
        <f t="shared" si="2"/>
        <v>1</v>
      </c>
    </row>
    <row r="3411">
      <c r="A3411" s="9" t="s">
        <v>4960</v>
      </c>
      <c r="B3411" s="10" t="s">
        <v>4969</v>
      </c>
      <c r="C3411" s="2" t="s">
        <v>134</v>
      </c>
      <c r="D3411" s="2" t="s">
        <v>668</v>
      </c>
      <c r="E3411" s="2" t="s">
        <v>3697</v>
      </c>
      <c r="F3411" s="2" t="s">
        <v>4972</v>
      </c>
      <c r="G3411" s="12">
        <v>100.0</v>
      </c>
      <c r="H3411" s="2" t="s">
        <v>26581</v>
      </c>
      <c r="I3411" s="2" t="s">
        <v>25986</v>
      </c>
      <c r="J3411" t="str">
        <f t="shared" si="1"/>
        <v>9608-PUNCAK JAYA</v>
      </c>
      <c r="K3411">
        <f t="shared" si="2"/>
        <v>1</v>
      </c>
    </row>
    <row r="3412">
      <c r="A3412" s="9" t="s">
        <v>3733</v>
      </c>
      <c r="B3412" s="10" t="s">
        <v>3740</v>
      </c>
      <c r="C3412" s="2" t="s">
        <v>134</v>
      </c>
      <c r="D3412" s="2" t="s">
        <v>668</v>
      </c>
      <c r="E3412" s="2" t="s">
        <v>3697</v>
      </c>
      <c r="F3412" s="2" t="s">
        <v>3741</v>
      </c>
      <c r="G3412" s="12">
        <v>100.0</v>
      </c>
      <c r="H3412" s="2" t="s">
        <v>26581</v>
      </c>
      <c r="I3412" s="2" t="s">
        <v>25986</v>
      </c>
      <c r="J3412" t="str">
        <f t="shared" si="1"/>
        <v>9608-PUNCAK JAYA</v>
      </c>
      <c r="K3412">
        <f t="shared" si="2"/>
        <v>1</v>
      </c>
    </row>
    <row r="3413">
      <c r="A3413" s="9" t="s">
        <v>24556</v>
      </c>
      <c r="B3413" s="10" t="s">
        <v>24557</v>
      </c>
      <c r="C3413" s="2" t="s">
        <v>134</v>
      </c>
      <c r="D3413" s="2" t="s">
        <v>668</v>
      </c>
      <c r="E3413" s="2" t="s">
        <v>3763</v>
      </c>
      <c r="F3413" s="2" t="s">
        <v>24558</v>
      </c>
      <c r="G3413" s="12">
        <v>100.0</v>
      </c>
      <c r="H3413" s="2" t="s">
        <v>26581</v>
      </c>
      <c r="I3413" s="2" t="s">
        <v>25986</v>
      </c>
      <c r="J3413" t="str">
        <f t="shared" si="1"/>
        <v>9608-PUNCAK JAYA</v>
      </c>
      <c r="K3413">
        <f t="shared" si="2"/>
        <v>1</v>
      </c>
    </row>
    <row r="3414">
      <c r="A3414" s="9" t="s">
        <v>24559</v>
      </c>
      <c r="B3414" s="10" t="s">
        <v>2192</v>
      </c>
      <c r="C3414" s="2" t="s">
        <v>134</v>
      </c>
      <c r="D3414" s="2" t="s">
        <v>668</v>
      </c>
      <c r="E3414" s="2" t="s">
        <v>2194</v>
      </c>
      <c r="F3414" s="2" t="s">
        <v>2194</v>
      </c>
      <c r="G3414" s="12">
        <v>100.0</v>
      </c>
      <c r="H3414" s="2" t="s">
        <v>26581</v>
      </c>
      <c r="I3414" s="2" t="s">
        <v>25986</v>
      </c>
      <c r="J3414" t="str">
        <f t="shared" si="1"/>
        <v>9608-PUNCAK JAYA</v>
      </c>
      <c r="K3414">
        <f t="shared" si="2"/>
        <v>1</v>
      </c>
    </row>
    <row r="3415">
      <c r="A3415" s="9" t="s">
        <v>24560</v>
      </c>
      <c r="B3415" s="10" t="s">
        <v>24561</v>
      </c>
      <c r="C3415" s="2" t="s">
        <v>134</v>
      </c>
      <c r="D3415" s="2" t="s">
        <v>668</v>
      </c>
      <c r="E3415" s="2" t="s">
        <v>2194</v>
      </c>
      <c r="F3415" s="2" t="s">
        <v>24562</v>
      </c>
      <c r="G3415" s="12">
        <v>100.0</v>
      </c>
      <c r="H3415" s="2" t="s">
        <v>26581</v>
      </c>
      <c r="I3415" s="2" t="s">
        <v>25986</v>
      </c>
      <c r="J3415" t="str">
        <f t="shared" si="1"/>
        <v>9608-PUNCAK JAYA</v>
      </c>
      <c r="K3415">
        <f t="shared" si="2"/>
        <v>1</v>
      </c>
    </row>
    <row r="3416">
      <c r="A3416" s="9" t="s">
        <v>24563</v>
      </c>
      <c r="B3416" s="10" t="s">
        <v>24564</v>
      </c>
      <c r="C3416" s="2" t="s">
        <v>134</v>
      </c>
      <c r="D3416" s="2" t="s">
        <v>668</v>
      </c>
      <c r="E3416" s="2" t="s">
        <v>2194</v>
      </c>
      <c r="F3416" s="2" t="s">
        <v>24565</v>
      </c>
      <c r="G3416" s="12">
        <v>100.0</v>
      </c>
      <c r="H3416" s="2" t="s">
        <v>26581</v>
      </c>
      <c r="I3416" s="2" t="s">
        <v>25986</v>
      </c>
      <c r="J3416" t="str">
        <f t="shared" si="1"/>
        <v>9608-PUNCAK JAYA</v>
      </c>
      <c r="K3416">
        <f t="shared" si="2"/>
        <v>1</v>
      </c>
    </row>
    <row r="3417">
      <c r="A3417" s="9" t="s">
        <v>24569</v>
      </c>
      <c r="B3417" s="10" t="s">
        <v>24570</v>
      </c>
      <c r="C3417" s="2" t="s">
        <v>134</v>
      </c>
      <c r="D3417" s="2" t="s">
        <v>668</v>
      </c>
      <c r="E3417" s="2" t="s">
        <v>2194</v>
      </c>
      <c r="F3417" s="2" t="s">
        <v>24571</v>
      </c>
      <c r="G3417" s="12">
        <v>100.0</v>
      </c>
      <c r="H3417" s="2" t="s">
        <v>26581</v>
      </c>
      <c r="I3417" s="2" t="s">
        <v>25986</v>
      </c>
      <c r="J3417" t="str">
        <f t="shared" si="1"/>
        <v>9608-PUNCAK JAYA</v>
      </c>
      <c r="K3417">
        <f t="shared" si="2"/>
        <v>1</v>
      </c>
    </row>
    <row r="3418">
      <c r="A3418" s="9" t="s">
        <v>24641</v>
      </c>
      <c r="B3418" s="10" t="s">
        <v>24642</v>
      </c>
      <c r="C3418" s="2" t="s">
        <v>134</v>
      </c>
      <c r="D3418" s="2" t="s">
        <v>668</v>
      </c>
      <c r="E3418" s="2" t="s">
        <v>3782</v>
      </c>
      <c r="F3418" s="2" t="s">
        <v>24643</v>
      </c>
      <c r="G3418" s="12">
        <v>100.0</v>
      </c>
      <c r="H3418" s="2" t="s">
        <v>26581</v>
      </c>
      <c r="I3418" s="2" t="s">
        <v>25986</v>
      </c>
      <c r="J3418" t="str">
        <f t="shared" si="1"/>
        <v>9608-PUNCAK JAYA</v>
      </c>
      <c r="K3418">
        <f t="shared" si="2"/>
        <v>1</v>
      </c>
    </row>
    <row r="3419">
      <c r="A3419" s="9" t="s">
        <v>3775</v>
      </c>
      <c r="B3419" s="10" t="s">
        <v>3781</v>
      </c>
      <c r="C3419" s="2" t="s">
        <v>134</v>
      </c>
      <c r="D3419" s="2" t="s">
        <v>668</v>
      </c>
      <c r="E3419" s="2" t="s">
        <v>3782</v>
      </c>
      <c r="F3419" s="2" t="s">
        <v>3783</v>
      </c>
      <c r="G3419" s="12">
        <v>100.0</v>
      </c>
      <c r="H3419" s="2" t="s">
        <v>26581</v>
      </c>
      <c r="I3419" s="2" t="s">
        <v>25986</v>
      </c>
      <c r="J3419" t="str">
        <f t="shared" si="1"/>
        <v>9608-PUNCAK JAYA</v>
      </c>
      <c r="K3419">
        <f t="shared" si="2"/>
        <v>1</v>
      </c>
    </row>
    <row r="3420">
      <c r="A3420" s="9" t="s">
        <v>26689</v>
      </c>
      <c r="B3420" s="10" t="s">
        <v>26694</v>
      </c>
      <c r="C3420" s="2" t="s">
        <v>134</v>
      </c>
      <c r="D3420" s="2" t="s">
        <v>668</v>
      </c>
      <c r="E3420" s="2" t="s">
        <v>3782</v>
      </c>
      <c r="F3420" s="2" t="s">
        <v>26696</v>
      </c>
      <c r="G3420" s="12">
        <v>100.0</v>
      </c>
      <c r="H3420" s="2" t="s">
        <v>26581</v>
      </c>
      <c r="I3420" s="2" t="s">
        <v>25986</v>
      </c>
      <c r="J3420" t="str">
        <f t="shared" si="1"/>
        <v>9608-PUNCAK JAYA</v>
      </c>
      <c r="K3420">
        <f t="shared" si="2"/>
        <v>1</v>
      </c>
    </row>
    <row r="3421">
      <c r="A3421" s="9" t="s">
        <v>26698</v>
      </c>
      <c r="B3421" s="10" t="s">
        <v>26701</v>
      </c>
      <c r="C3421" s="2" t="s">
        <v>134</v>
      </c>
      <c r="D3421" s="2" t="s">
        <v>668</v>
      </c>
      <c r="E3421" s="2" t="s">
        <v>3782</v>
      </c>
      <c r="F3421" s="2" t="s">
        <v>26703</v>
      </c>
      <c r="G3421" s="12">
        <v>100.0</v>
      </c>
      <c r="H3421" s="2" t="s">
        <v>26581</v>
      </c>
      <c r="I3421" s="2" t="s">
        <v>25986</v>
      </c>
      <c r="J3421" t="str">
        <f t="shared" si="1"/>
        <v>9608-PUNCAK JAYA</v>
      </c>
      <c r="K3421">
        <f t="shared" si="2"/>
        <v>1</v>
      </c>
    </row>
    <row r="3422">
      <c r="A3422" s="9" t="s">
        <v>3784</v>
      </c>
      <c r="B3422" s="10" t="s">
        <v>3787</v>
      </c>
      <c r="C3422" s="2" t="s">
        <v>134</v>
      </c>
      <c r="D3422" s="2" t="s">
        <v>668</v>
      </c>
      <c r="E3422" s="2" t="s">
        <v>3782</v>
      </c>
      <c r="F3422" s="2" t="s">
        <v>3788</v>
      </c>
      <c r="G3422" s="12">
        <v>100.0</v>
      </c>
      <c r="H3422" s="2" t="s">
        <v>26581</v>
      </c>
      <c r="I3422" s="2" t="s">
        <v>25986</v>
      </c>
      <c r="J3422" t="str">
        <f t="shared" si="1"/>
        <v>9608-PUNCAK JAYA</v>
      </c>
      <c r="K3422">
        <f t="shared" si="2"/>
        <v>1</v>
      </c>
    </row>
    <row r="3423">
      <c r="A3423" s="9" t="s">
        <v>3739</v>
      </c>
      <c r="B3423" s="10" t="s">
        <v>3744</v>
      </c>
      <c r="C3423" s="2" t="s">
        <v>134</v>
      </c>
      <c r="D3423" s="2" t="s">
        <v>668</v>
      </c>
      <c r="E3423" s="2" t="s">
        <v>3735</v>
      </c>
      <c r="F3423" s="2" t="s">
        <v>3745</v>
      </c>
      <c r="G3423" s="12">
        <v>100.0</v>
      </c>
      <c r="H3423" s="2" t="s">
        <v>26581</v>
      </c>
      <c r="I3423" s="2" t="s">
        <v>25986</v>
      </c>
      <c r="J3423" t="str">
        <f t="shared" si="1"/>
        <v>9608-PUNCAK JAYA</v>
      </c>
      <c r="K3423">
        <f t="shared" si="2"/>
        <v>1</v>
      </c>
    </row>
    <row r="3424">
      <c r="A3424" s="9" t="s">
        <v>26711</v>
      </c>
      <c r="B3424" s="10" t="s">
        <v>26715</v>
      </c>
      <c r="C3424" s="2" t="s">
        <v>134</v>
      </c>
      <c r="D3424" s="2" t="s">
        <v>668</v>
      </c>
      <c r="E3424" s="2" t="s">
        <v>3735</v>
      </c>
      <c r="F3424" s="2" t="s">
        <v>26717</v>
      </c>
      <c r="G3424" s="12">
        <v>100.0</v>
      </c>
      <c r="H3424" s="2" t="s">
        <v>26581</v>
      </c>
      <c r="I3424" s="2" t="s">
        <v>25986</v>
      </c>
      <c r="J3424" t="str">
        <f t="shared" si="1"/>
        <v>9608-PUNCAK JAYA</v>
      </c>
      <c r="K3424">
        <f t="shared" si="2"/>
        <v>1</v>
      </c>
    </row>
    <row r="3425">
      <c r="A3425" s="9" t="s">
        <v>26719</v>
      </c>
      <c r="B3425" s="10" t="s">
        <v>26725</v>
      </c>
      <c r="C3425" s="2" t="s">
        <v>134</v>
      </c>
      <c r="D3425" s="2" t="s">
        <v>668</v>
      </c>
      <c r="E3425" s="2" t="s">
        <v>3735</v>
      </c>
      <c r="F3425" s="2" t="s">
        <v>26726</v>
      </c>
      <c r="G3425" s="12">
        <v>100.0</v>
      </c>
      <c r="H3425" s="2" t="s">
        <v>26581</v>
      </c>
      <c r="I3425" s="2" t="s">
        <v>25986</v>
      </c>
      <c r="J3425" t="str">
        <f t="shared" si="1"/>
        <v>9608-PUNCAK JAYA</v>
      </c>
      <c r="K3425">
        <f t="shared" si="2"/>
        <v>1</v>
      </c>
    </row>
    <row r="3426">
      <c r="A3426" s="9" t="s">
        <v>24857</v>
      </c>
      <c r="B3426" s="10" t="s">
        <v>24858</v>
      </c>
      <c r="C3426" s="2" t="s">
        <v>134</v>
      </c>
      <c r="D3426" s="2" t="s">
        <v>668</v>
      </c>
      <c r="E3426" s="2" t="s">
        <v>3735</v>
      </c>
      <c r="F3426" s="2" t="s">
        <v>24859</v>
      </c>
      <c r="G3426" s="12">
        <v>100.0</v>
      </c>
      <c r="H3426" s="2" t="s">
        <v>26581</v>
      </c>
      <c r="I3426" s="2" t="s">
        <v>25986</v>
      </c>
      <c r="J3426" t="str">
        <f t="shared" si="1"/>
        <v>9608-PUNCAK JAYA</v>
      </c>
      <c r="K3426">
        <f t="shared" si="2"/>
        <v>1</v>
      </c>
    </row>
    <row r="3427">
      <c r="A3427" s="9" t="s">
        <v>26731</v>
      </c>
      <c r="B3427" s="10" t="s">
        <v>26735</v>
      </c>
      <c r="C3427" s="2" t="s">
        <v>134</v>
      </c>
      <c r="D3427" s="2" t="s">
        <v>668</v>
      </c>
      <c r="E3427" s="2" t="s">
        <v>3735</v>
      </c>
      <c r="F3427" s="2" t="s">
        <v>26736</v>
      </c>
      <c r="G3427" s="12">
        <v>100.0</v>
      </c>
      <c r="H3427" s="2" t="s">
        <v>26581</v>
      </c>
      <c r="I3427" s="2" t="s">
        <v>25986</v>
      </c>
      <c r="J3427" t="str">
        <f t="shared" si="1"/>
        <v>9608-PUNCAK JAYA</v>
      </c>
      <c r="K3427">
        <f t="shared" si="2"/>
        <v>1</v>
      </c>
    </row>
    <row r="3428">
      <c r="A3428" s="9" t="s">
        <v>26738</v>
      </c>
      <c r="B3428" s="10" t="s">
        <v>26744</v>
      </c>
      <c r="C3428" s="2" t="s">
        <v>134</v>
      </c>
      <c r="D3428" s="2" t="s">
        <v>668</v>
      </c>
      <c r="E3428" s="2" t="s">
        <v>3735</v>
      </c>
      <c r="F3428" s="2" t="s">
        <v>24565</v>
      </c>
      <c r="G3428" s="12">
        <v>100.0</v>
      </c>
      <c r="H3428" s="2" t="s">
        <v>26581</v>
      </c>
      <c r="I3428" s="2" t="s">
        <v>25986</v>
      </c>
      <c r="J3428" t="str">
        <f t="shared" si="1"/>
        <v>9608-PUNCAK JAYA</v>
      </c>
      <c r="K3428">
        <f t="shared" si="2"/>
        <v>1</v>
      </c>
    </row>
    <row r="3429">
      <c r="A3429" s="9" t="s">
        <v>26746</v>
      </c>
      <c r="B3429" s="10" t="s">
        <v>26750</v>
      </c>
      <c r="C3429" s="2" t="s">
        <v>134</v>
      </c>
      <c r="D3429" s="2" t="s">
        <v>668</v>
      </c>
      <c r="E3429" s="2" t="s">
        <v>3735</v>
      </c>
      <c r="F3429" s="2" t="s">
        <v>26751</v>
      </c>
      <c r="G3429" s="12">
        <v>100.0</v>
      </c>
      <c r="H3429" s="2" t="s">
        <v>26581</v>
      </c>
      <c r="I3429" s="2" t="s">
        <v>25986</v>
      </c>
      <c r="J3429" t="str">
        <f t="shared" si="1"/>
        <v>9608-PUNCAK JAYA</v>
      </c>
      <c r="K3429">
        <f t="shared" si="2"/>
        <v>1</v>
      </c>
    </row>
    <row r="3430">
      <c r="A3430" s="9" t="s">
        <v>3748</v>
      </c>
      <c r="B3430" s="10" t="s">
        <v>3753</v>
      </c>
      <c r="C3430" s="2" t="s">
        <v>134</v>
      </c>
      <c r="D3430" s="2" t="s">
        <v>668</v>
      </c>
      <c r="E3430" s="2" t="s">
        <v>3735</v>
      </c>
      <c r="F3430" s="2" t="s">
        <v>3756</v>
      </c>
      <c r="G3430" s="12">
        <v>100.0</v>
      </c>
      <c r="H3430" s="2" t="s">
        <v>26581</v>
      </c>
      <c r="I3430" s="2" t="s">
        <v>25986</v>
      </c>
      <c r="J3430" t="str">
        <f t="shared" si="1"/>
        <v>9608-PUNCAK JAYA</v>
      </c>
      <c r="K3430">
        <f t="shared" si="2"/>
        <v>1</v>
      </c>
    </row>
    <row r="3431">
      <c r="A3431" s="9" t="s">
        <v>5285</v>
      </c>
      <c r="B3431" s="10" t="s">
        <v>5291</v>
      </c>
      <c r="C3431" s="2" t="s">
        <v>134</v>
      </c>
      <c r="D3431" s="2" t="s">
        <v>668</v>
      </c>
      <c r="E3431" s="2" t="s">
        <v>5280</v>
      </c>
      <c r="F3431" s="2" t="s">
        <v>5295</v>
      </c>
      <c r="G3431" s="12">
        <v>100.0</v>
      </c>
      <c r="H3431" s="2" t="s">
        <v>26581</v>
      </c>
      <c r="I3431" s="2" t="s">
        <v>25986</v>
      </c>
      <c r="J3431" t="str">
        <f t="shared" si="1"/>
        <v>9608-PUNCAK JAYA</v>
      </c>
      <c r="K3431">
        <f t="shared" si="2"/>
        <v>1</v>
      </c>
    </row>
    <row r="3432">
      <c r="A3432" s="9" t="s">
        <v>26763</v>
      </c>
      <c r="B3432" s="10" t="s">
        <v>26766</v>
      </c>
      <c r="C3432" s="2" t="s">
        <v>134</v>
      </c>
      <c r="D3432" s="2" t="s">
        <v>668</v>
      </c>
      <c r="E3432" s="2" t="s">
        <v>5280</v>
      </c>
      <c r="F3432" s="2" t="s">
        <v>26768</v>
      </c>
      <c r="G3432" s="12">
        <v>100.0</v>
      </c>
      <c r="H3432" s="2" t="s">
        <v>26581</v>
      </c>
      <c r="I3432" s="2" t="s">
        <v>25986</v>
      </c>
      <c r="J3432" t="str">
        <f t="shared" si="1"/>
        <v>9608-PUNCAK JAYA</v>
      </c>
      <c r="K3432">
        <f t="shared" si="2"/>
        <v>1</v>
      </c>
    </row>
    <row r="3433">
      <c r="A3433" s="9" t="s">
        <v>26770</v>
      </c>
      <c r="B3433" s="10" t="s">
        <v>26773</v>
      </c>
      <c r="C3433" s="2" t="s">
        <v>134</v>
      </c>
      <c r="D3433" s="2" t="s">
        <v>668</v>
      </c>
      <c r="E3433" s="2" t="s">
        <v>5280</v>
      </c>
      <c r="F3433" s="2" t="s">
        <v>26774</v>
      </c>
      <c r="G3433" s="12">
        <v>100.0</v>
      </c>
      <c r="H3433" s="2" t="s">
        <v>26581</v>
      </c>
      <c r="I3433" s="2" t="s">
        <v>25986</v>
      </c>
      <c r="J3433" t="str">
        <f t="shared" si="1"/>
        <v>9608-PUNCAK JAYA</v>
      </c>
      <c r="K3433">
        <f t="shared" si="2"/>
        <v>1</v>
      </c>
    </row>
    <row r="3434">
      <c r="A3434" s="9" t="s">
        <v>766</v>
      </c>
      <c r="B3434" s="10" t="s">
        <v>769</v>
      </c>
      <c r="C3434" s="2" t="s">
        <v>134</v>
      </c>
      <c r="D3434" s="2" t="s">
        <v>668</v>
      </c>
      <c r="E3434" s="2" t="s">
        <v>771</v>
      </c>
      <c r="F3434" s="2" t="s">
        <v>771</v>
      </c>
      <c r="G3434" s="12">
        <v>100.0</v>
      </c>
      <c r="H3434" s="2" t="s">
        <v>26581</v>
      </c>
      <c r="I3434" s="2" t="s">
        <v>25986</v>
      </c>
      <c r="J3434" t="str">
        <f t="shared" si="1"/>
        <v>9608-PUNCAK JAYA</v>
      </c>
      <c r="K3434">
        <f t="shared" si="2"/>
        <v>1</v>
      </c>
    </row>
    <row r="3435">
      <c r="A3435" s="9" t="s">
        <v>3923</v>
      </c>
      <c r="B3435" s="10" t="s">
        <v>3935</v>
      </c>
      <c r="C3435" s="2" t="s">
        <v>134</v>
      </c>
      <c r="D3435" s="2" t="s">
        <v>668</v>
      </c>
      <c r="E3435" s="2" t="s">
        <v>771</v>
      </c>
      <c r="F3435" s="2" t="s">
        <v>3936</v>
      </c>
      <c r="G3435" s="12">
        <v>100.0</v>
      </c>
      <c r="H3435" s="2" t="s">
        <v>26581</v>
      </c>
      <c r="I3435" s="2" t="s">
        <v>25986</v>
      </c>
      <c r="J3435" t="str">
        <f t="shared" si="1"/>
        <v>9608-PUNCAK JAYA</v>
      </c>
      <c r="K3435">
        <f t="shared" si="2"/>
        <v>1</v>
      </c>
    </row>
    <row r="3436">
      <c r="A3436" s="9" t="s">
        <v>3954</v>
      </c>
      <c r="B3436" s="10" t="s">
        <v>3961</v>
      </c>
      <c r="C3436" s="2" t="s">
        <v>134</v>
      </c>
      <c r="D3436" s="2" t="s">
        <v>668</v>
      </c>
      <c r="E3436" s="2" t="s">
        <v>3943</v>
      </c>
      <c r="F3436" s="2" t="s">
        <v>3962</v>
      </c>
      <c r="G3436" s="12">
        <v>100.0</v>
      </c>
      <c r="H3436" s="2" t="s">
        <v>26581</v>
      </c>
      <c r="I3436" s="2" t="s">
        <v>25986</v>
      </c>
      <c r="J3436" t="str">
        <f t="shared" si="1"/>
        <v>9608-PUNCAK JAYA</v>
      </c>
      <c r="K3436">
        <f t="shared" si="2"/>
        <v>1</v>
      </c>
    </row>
    <row r="3437">
      <c r="A3437" s="9" t="s">
        <v>3993</v>
      </c>
      <c r="B3437" s="10" t="s">
        <v>3999</v>
      </c>
      <c r="C3437" s="2" t="s">
        <v>134</v>
      </c>
      <c r="D3437" s="2" t="s">
        <v>668</v>
      </c>
      <c r="E3437" s="2" t="s">
        <v>3943</v>
      </c>
      <c r="F3437" s="2" t="s">
        <v>4001</v>
      </c>
      <c r="G3437" s="12">
        <v>100.0</v>
      </c>
      <c r="H3437" s="2" t="s">
        <v>26581</v>
      </c>
      <c r="I3437" s="2" t="s">
        <v>25986</v>
      </c>
      <c r="J3437" t="str">
        <f t="shared" si="1"/>
        <v>9608-PUNCAK JAYA</v>
      </c>
      <c r="K3437">
        <f t="shared" si="2"/>
        <v>1</v>
      </c>
    </row>
    <row r="3438">
      <c r="A3438" s="9" t="s">
        <v>26790</v>
      </c>
      <c r="B3438" s="10" t="s">
        <v>26793</v>
      </c>
      <c r="C3438" s="2" t="s">
        <v>134</v>
      </c>
      <c r="D3438" s="2" t="s">
        <v>668</v>
      </c>
      <c r="E3438" s="2" t="s">
        <v>26794</v>
      </c>
      <c r="F3438" s="2" t="s">
        <v>26796</v>
      </c>
      <c r="G3438" s="12">
        <v>100.0</v>
      </c>
      <c r="H3438" s="2" t="s">
        <v>26581</v>
      </c>
      <c r="I3438" s="2" t="s">
        <v>25986</v>
      </c>
      <c r="J3438" t="str">
        <f t="shared" si="1"/>
        <v>9608-PUNCAK JAYA</v>
      </c>
      <c r="K3438">
        <f t="shared" si="2"/>
        <v>1</v>
      </c>
    </row>
    <row r="3439">
      <c r="A3439" s="9" t="s">
        <v>18325</v>
      </c>
      <c r="B3439" s="10" t="s">
        <v>18335</v>
      </c>
      <c r="C3439" s="2" t="s">
        <v>159</v>
      </c>
      <c r="D3439" s="2" t="s">
        <v>220</v>
      </c>
      <c r="E3439" s="2" t="s">
        <v>2631</v>
      </c>
      <c r="F3439" s="2" t="s">
        <v>260</v>
      </c>
      <c r="G3439" s="12">
        <v>100.0</v>
      </c>
      <c r="H3439" s="2" t="s">
        <v>76</v>
      </c>
      <c r="I3439" s="2" t="s">
        <v>25986</v>
      </c>
      <c r="J3439" t="str">
        <f t="shared" si="1"/>
        <v>9701-NDUGA</v>
      </c>
      <c r="K3439">
        <f t="shared" si="2"/>
        <v>1</v>
      </c>
    </row>
    <row r="3440">
      <c r="A3440" s="9" t="s">
        <v>18417</v>
      </c>
      <c r="B3440" s="10" t="s">
        <v>18426</v>
      </c>
      <c r="C3440" s="2" t="s">
        <v>159</v>
      </c>
      <c r="D3440" s="2" t="s">
        <v>220</v>
      </c>
      <c r="E3440" s="2" t="s">
        <v>18411</v>
      </c>
      <c r="F3440" s="2" t="s">
        <v>18411</v>
      </c>
      <c r="G3440" s="12">
        <v>100.0</v>
      </c>
      <c r="H3440" s="2" t="s">
        <v>76</v>
      </c>
      <c r="I3440" s="2" t="s">
        <v>25986</v>
      </c>
      <c r="J3440" t="str">
        <f t="shared" si="1"/>
        <v>9701-NDUGA</v>
      </c>
      <c r="K3440">
        <f t="shared" si="2"/>
        <v>1</v>
      </c>
    </row>
    <row r="3441">
      <c r="A3441" s="9" t="s">
        <v>18462</v>
      </c>
      <c r="B3441" s="10" t="s">
        <v>2221</v>
      </c>
      <c r="C3441" s="2" t="s">
        <v>159</v>
      </c>
      <c r="D3441" s="2" t="s">
        <v>220</v>
      </c>
      <c r="E3441" s="2" t="s">
        <v>2222</v>
      </c>
      <c r="F3441" s="2" t="s">
        <v>2223</v>
      </c>
      <c r="G3441" s="12">
        <v>100.0</v>
      </c>
      <c r="H3441" s="2" t="s">
        <v>76</v>
      </c>
      <c r="I3441" s="2" t="s">
        <v>25986</v>
      </c>
      <c r="J3441" t="str">
        <f t="shared" si="1"/>
        <v>9701-NDUGA</v>
      </c>
      <c r="K3441">
        <f t="shared" si="2"/>
        <v>1</v>
      </c>
    </row>
    <row r="3442">
      <c r="A3442" s="9" t="s">
        <v>18491</v>
      </c>
      <c r="B3442" s="10" t="s">
        <v>18500</v>
      </c>
      <c r="C3442" s="2" t="s">
        <v>159</v>
      </c>
      <c r="D3442" s="2" t="s">
        <v>220</v>
      </c>
      <c r="E3442" s="2" t="s">
        <v>2222</v>
      </c>
      <c r="F3442" s="2" t="s">
        <v>18504</v>
      </c>
      <c r="G3442" s="12">
        <v>100.0</v>
      </c>
      <c r="H3442" s="2" t="s">
        <v>76</v>
      </c>
      <c r="I3442" s="2" t="s">
        <v>25986</v>
      </c>
      <c r="J3442" t="str">
        <f t="shared" si="1"/>
        <v>9701-NDUGA</v>
      </c>
      <c r="K3442">
        <f t="shared" si="2"/>
        <v>1</v>
      </c>
    </row>
    <row r="3443">
      <c r="A3443" s="9" t="s">
        <v>18508</v>
      </c>
      <c r="B3443" s="10" t="s">
        <v>18518</v>
      </c>
      <c r="C3443" s="2" t="s">
        <v>159</v>
      </c>
      <c r="D3443" s="2" t="s">
        <v>220</v>
      </c>
      <c r="E3443" s="2" t="s">
        <v>2222</v>
      </c>
      <c r="F3443" s="2" t="s">
        <v>18521</v>
      </c>
      <c r="G3443" s="12">
        <v>100.0</v>
      </c>
      <c r="H3443" s="2" t="s">
        <v>76</v>
      </c>
      <c r="I3443" s="2" t="s">
        <v>25986</v>
      </c>
      <c r="J3443" t="str">
        <f t="shared" si="1"/>
        <v>9701-NDUGA</v>
      </c>
      <c r="K3443">
        <f t="shared" si="2"/>
        <v>1</v>
      </c>
    </row>
    <row r="3444">
      <c r="A3444" s="9" t="s">
        <v>26809</v>
      </c>
      <c r="B3444" s="10" t="s">
        <v>26813</v>
      </c>
      <c r="C3444" s="2" t="s">
        <v>159</v>
      </c>
      <c r="D3444" s="2" t="s">
        <v>220</v>
      </c>
      <c r="E3444" s="2" t="s">
        <v>7189</v>
      </c>
      <c r="F3444" s="2" t="s">
        <v>7189</v>
      </c>
      <c r="G3444" s="12">
        <v>100.0</v>
      </c>
      <c r="H3444" s="2" t="s">
        <v>76</v>
      </c>
      <c r="I3444" s="2" t="s">
        <v>25986</v>
      </c>
      <c r="J3444" t="str">
        <f t="shared" si="1"/>
        <v>9701-NDUGA</v>
      </c>
      <c r="K3444">
        <f t="shared" si="2"/>
        <v>1</v>
      </c>
    </row>
    <row r="3445">
      <c r="A3445" s="9" t="s">
        <v>26815</v>
      </c>
      <c r="B3445" s="10" t="s">
        <v>26820</v>
      </c>
      <c r="C3445" s="2" t="s">
        <v>159</v>
      </c>
      <c r="D3445" s="2" t="s">
        <v>220</v>
      </c>
      <c r="E3445" s="2" t="s">
        <v>7189</v>
      </c>
      <c r="F3445" s="2" t="s">
        <v>26821</v>
      </c>
      <c r="G3445" s="12">
        <v>100.0</v>
      </c>
      <c r="H3445" s="2" t="s">
        <v>76</v>
      </c>
      <c r="I3445" s="2" t="s">
        <v>25986</v>
      </c>
      <c r="J3445" t="str">
        <f t="shared" si="1"/>
        <v>9701-NDUGA</v>
      </c>
      <c r="K3445">
        <f t="shared" si="2"/>
        <v>1</v>
      </c>
    </row>
    <row r="3446">
      <c r="A3446" s="9" t="s">
        <v>18695</v>
      </c>
      <c r="B3446" s="10" t="s">
        <v>2225</v>
      </c>
      <c r="C3446" s="2" t="s">
        <v>159</v>
      </c>
      <c r="D3446" s="2" t="s">
        <v>220</v>
      </c>
      <c r="E3446" s="2" t="s">
        <v>2226</v>
      </c>
      <c r="F3446" s="2" t="s">
        <v>2227</v>
      </c>
      <c r="G3446" s="12">
        <v>100.0</v>
      </c>
      <c r="H3446" s="2" t="s">
        <v>76</v>
      </c>
      <c r="I3446" s="2" t="s">
        <v>25986</v>
      </c>
      <c r="J3446" t="str">
        <f t="shared" si="1"/>
        <v>9701-NDUGA</v>
      </c>
      <c r="K3446">
        <f t="shared" si="2"/>
        <v>1</v>
      </c>
    </row>
    <row r="3447">
      <c r="A3447" s="9" t="s">
        <v>18713</v>
      </c>
      <c r="B3447" s="10" t="s">
        <v>18724</v>
      </c>
      <c r="C3447" s="2" t="s">
        <v>159</v>
      </c>
      <c r="D3447" s="2" t="s">
        <v>220</v>
      </c>
      <c r="E3447" s="2" t="s">
        <v>2226</v>
      </c>
      <c r="F3447" s="2" t="s">
        <v>18727</v>
      </c>
      <c r="G3447" s="12">
        <v>100.0</v>
      </c>
      <c r="H3447" s="2" t="s">
        <v>76</v>
      </c>
      <c r="I3447" s="2" t="s">
        <v>25986</v>
      </c>
      <c r="J3447" t="str">
        <f t="shared" si="1"/>
        <v>9701-NDUGA</v>
      </c>
      <c r="K3447">
        <f t="shared" si="2"/>
        <v>1</v>
      </c>
    </row>
    <row r="3448">
      <c r="A3448" s="9" t="s">
        <v>18731</v>
      </c>
      <c r="B3448" s="10" t="s">
        <v>18740</v>
      </c>
      <c r="C3448" s="2" t="s">
        <v>159</v>
      </c>
      <c r="D3448" s="2" t="s">
        <v>220</v>
      </c>
      <c r="E3448" s="2" t="s">
        <v>2226</v>
      </c>
      <c r="F3448" s="2" t="s">
        <v>18744</v>
      </c>
      <c r="G3448" s="12">
        <v>100.0</v>
      </c>
      <c r="H3448" s="2" t="s">
        <v>76</v>
      </c>
      <c r="I3448" s="2" t="s">
        <v>25986</v>
      </c>
      <c r="J3448" t="str">
        <f t="shared" si="1"/>
        <v>9701-NDUGA</v>
      </c>
      <c r="K3448">
        <f t="shared" si="2"/>
        <v>1</v>
      </c>
    </row>
    <row r="3449">
      <c r="A3449" s="9" t="s">
        <v>18748</v>
      </c>
      <c r="B3449" s="10" t="s">
        <v>18759</v>
      </c>
      <c r="C3449" s="2" t="s">
        <v>159</v>
      </c>
      <c r="D3449" s="2" t="s">
        <v>220</v>
      </c>
      <c r="E3449" s="2" t="s">
        <v>2226</v>
      </c>
      <c r="F3449" s="2" t="s">
        <v>18760</v>
      </c>
      <c r="G3449" s="12">
        <v>100.0</v>
      </c>
      <c r="H3449" s="2" t="s">
        <v>76</v>
      </c>
      <c r="I3449" s="2" t="s">
        <v>25986</v>
      </c>
      <c r="J3449" t="str">
        <f t="shared" si="1"/>
        <v>9701-NDUGA</v>
      </c>
      <c r="K3449">
        <f t="shared" si="2"/>
        <v>1</v>
      </c>
    </row>
    <row r="3450">
      <c r="A3450" s="9" t="s">
        <v>18857</v>
      </c>
      <c r="B3450" s="10" t="s">
        <v>18866</v>
      </c>
      <c r="C3450" s="2" t="s">
        <v>159</v>
      </c>
      <c r="D3450" s="2" t="s">
        <v>220</v>
      </c>
      <c r="E3450" s="2" t="s">
        <v>7267</v>
      </c>
      <c r="F3450" s="2" t="s">
        <v>7267</v>
      </c>
      <c r="G3450" s="12">
        <v>100.0</v>
      </c>
      <c r="H3450" s="2" t="s">
        <v>76</v>
      </c>
      <c r="I3450" s="2" t="s">
        <v>25986</v>
      </c>
      <c r="J3450" t="str">
        <f t="shared" si="1"/>
        <v>9701-NDUGA</v>
      </c>
      <c r="K3450">
        <f t="shared" si="2"/>
        <v>1</v>
      </c>
    </row>
    <row r="3451">
      <c r="A3451" s="9" t="s">
        <v>2676</v>
      </c>
      <c r="B3451" s="10" t="s">
        <v>2684</v>
      </c>
      <c r="C3451" s="2" t="s">
        <v>159</v>
      </c>
      <c r="D3451" s="2" t="s">
        <v>220</v>
      </c>
      <c r="E3451" s="2" t="s">
        <v>2686</v>
      </c>
      <c r="F3451" s="2" t="s">
        <v>2688</v>
      </c>
      <c r="G3451" s="12">
        <v>100.0</v>
      </c>
      <c r="H3451" s="2" t="s">
        <v>76</v>
      </c>
      <c r="I3451" s="2" t="s">
        <v>25986</v>
      </c>
      <c r="J3451" t="str">
        <f t="shared" si="1"/>
        <v>9701-NDUGA</v>
      </c>
      <c r="K3451">
        <f t="shared" si="2"/>
        <v>1</v>
      </c>
    </row>
    <row r="3452">
      <c r="A3452" s="9" t="s">
        <v>20095</v>
      </c>
      <c r="B3452" s="10" t="s">
        <v>20104</v>
      </c>
      <c r="C3452" s="2" t="s">
        <v>159</v>
      </c>
      <c r="D3452" s="2" t="s">
        <v>220</v>
      </c>
      <c r="E3452" s="2" t="s">
        <v>20051</v>
      </c>
      <c r="F3452" s="2" t="s">
        <v>20106</v>
      </c>
      <c r="G3452" s="12">
        <v>100.0</v>
      </c>
      <c r="H3452" s="2" t="s">
        <v>76</v>
      </c>
      <c r="I3452" s="2" t="s">
        <v>25986</v>
      </c>
      <c r="J3452" t="str">
        <f t="shared" si="1"/>
        <v>9701-NDUGA</v>
      </c>
      <c r="K3452">
        <f t="shared" si="2"/>
        <v>1</v>
      </c>
    </row>
    <row r="3453">
      <c r="A3453" s="9" t="s">
        <v>26831</v>
      </c>
      <c r="B3453" s="10" t="s">
        <v>26835</v>
      </c>
      <c r="C3453" s="2" t="s">
        <v>159</v>
      </c>
      <c r="D3453" s="2" t="s">
        <v>160</v>
      </c>
      <c r="E3453" s="2" t="s">
        <v>2263</v>
      </c>
      <c r="F3453" s="2" t="s">
        <v>26836</v>
      </c>
      <c r="G3453" s="12">
        <v>100.0</v>
      </c>
      <c r="H3453" s="2" t="s">
        <v>76</v>
      </c>
      <c r="I3453" s="2" t="s">
        <v>25986</v>
      </c>
      <c r="J3453" t="str">
        <f t="shared" si="1"/>
        <v>9702-JAYAWIJAYA</v>
      </c>
      <c r="K3453">
        <f t="shared" si="2"/>
        <v>1</v>
      </c>
    </row>
    <row r="3454">
      <c r="A3454" s="9" t="s">
        <v>26837</v>
      </c>
      <c r="B3454" s="10" t="s">
        <v>26842</v>
      </c>
      <c r="C3454" s="2" t="s">
        <v>159</v>
      </c>
      <c r="D3454" s="2" t="s">
        <v>160</v>
      </c>
      <c r="E3454" s="2" t="s">
        <v>2263</v>
      </c>
      <c r="F3454" s="2" t="s">
        <v>26843</v>
      </c>
      <c r="G3454" s="12">
        <v>100.0</v>
      </c>
      <c r="H3454" s="2" t="s">
        <v>76</v>
      </c>
      <c r="I3454" s="2" t="s">
        <v>25986</v>
      </c>
      <c r="J3454" t="str">
        <f t="shared" si="1"/>
        <v>9702-JAYAWIJAYA</v>
      </c>
      <c r="K3454">
        <f t="shared" si="2"/>
        <v>1</v>
      </c>
    </row>
    <row r="3455">
      <c r="A3455" s="9" t="s">
        <v>5993</v>
      </c>
      <c r="B3455" s="10" t="s">
        <v>6002</v>
      </c>
      <c r="C3455" s="2" t="s">
        <v>159</v>
      </c>
      <c r="D3455" s="2" t="s">
        <v>160</v>
      </c>
      <c r="E3455" s="2" t="s">
        <v>2263</v>
      </c>
      <c r="F3455" s="2" t="s">
        <v>6005</v>
      </c>
      <c r="G3455" s="12">
        <v>100.0</v>
      </c>
      <c r="H3455" s="2" t="s">
        <v>76</v>
      </c>
      <c r="I3455" s="2" t="s">
        <v>25986</v>
      </c>
      <c r="J3455" t="str">
        <f t="shared" si="1"/>
        <v>9702-JAYAWIJAYA</v>
      </c>
      <c r="K3455">
        <f t="shared" si="2"/>
        <v>1</v>
      </c>
    </row>
    <row r="3456">
      <c r="A3456" s="9" t="s">
        <v>817</v>
      </c>
      <c r="B3456" s="10" t="s">
        <v>820</v>
      </c>
      <c r="C3456" s="2" t="s">
        <v>159</v>
      </c>
      <c r="D3456" s="2" t="s">
        <v>160</v>
      </c>
      <c r="E3456" s="2" t="s">
        <v>813</v>
      </c>
      <c r="F3456" s="2" t="s">
        <v>821</v>
      </c>
      <c r="G3456" s="12">
        <v>100.0</v>
      </c>
      <c r="H3456" s="2" t="s">
        <v>76</v>
      </c>
      <c r="I3456" s="2" t="s">
        <v>25986</v>
      </c>
      <c r="J3456" t="str">
        <f t="shared" si="1"/>
        <v>9702-JAYAWIJAYA</v>
      </c>
      <c r="K3456">
        <f t="shared" si="2"/>
        <v>1</v>
      </c>
    </row>
    <row r="3457">
      <c r="A3457" s="9" t="s">
        <v>26849</v>
      </c>
      <c r="B3457" s="10" t="s">
        <v>26852</v>
      </c>
      <c r="C3457" s="2" t="s">
        <v>159</v>
      </c>
      <c r="D3457" s="2" t="s">
        <v>160</v>
      </c>
      <c r="E3457" s="2" t="s">
        <v>26854</v>
      </c>
      <c r="F3457" s="2" t="s">
        <v>26855</v>
      </c>
      <c r="G3457" s="12">
        <v>100.0</v>
      </c>
      <c r="H3457" s="2" t="s">
        <v>76</v>
      </c>
      <c r="I3457" s="2" t="s">
        <v>25986</v>
      </c>
      <c r="J3457" t="str">
        <f t="shared" si="1"/>
        <v>9702-JAYAWIJAYA</v>
      </c>
      <c r="K3457">
        <f t="shared" si="2"/>
        <v>1</v>
      </c>
    </row>
    <row r="3458">
      <c r="A3458" s="9" t="s">
        <v>26856</v>
      </c>
      <c r="B3458" s="10" t="s">
        <v>2290</v>
      </c>
      <c r="C3458" s="2" t="s">
        <v>159</v>
      </c>
      <c r="D3458" s="2" t="s">
        <v>160</v>
      </c>
      <c r="E3458" s="2" t="s">
        <v>2291</v>
      </c>
      <c r="F3458" s="2" t="s">
        <v>2292</v>
      </c>
      <c r="G3458" s="12">
        <v>100.0</v>
      </c>
      <c r="H3458" s="2" t="s">
        <v>76</v>
      </c>
      <c r="I3458" s="2" t="s">
        <v>25986</v>
      </c>
      <c r="J3458" t="str">
        <f t="shared" si="1"/>
        <v>9702-JAYAWIJAYA</v>
      </c>
      <c r="K3458">
        <f t="shared" si="2"/>
        <v>1</v>
      </c>
    </row>
    <row r="3459">
      <c r="A3459" s="9" t="s">
        <v>6095</v>
      </c>
      <c r="B3459" s="10" t="s">
        <v>2308</v>
      </c>
      <c r="C3459" s="2" t="s">
        <v>159</v>
      </c>
      <c r="D3459" s="2" t="s">
        <v>160</v>
      </c>
      <c r="E3459" s="2" t="s">
        <v>2291</v>
      </c>
      <c r="F3459" s="2" t="s">
        <v>2309</v>
      </c>
      <c r="G3459" s="12">
        <v>100.0</v>
      </c>
      <c r="H3459" s="2" t="s">
        <v>76</v>
      </c>
      <c r="I3459" s="2" t="s">
        <v>25986</v>
      </c>
      <c r="J3459" t="str">
        <f t="shared" si="1"/>
        <v>9702-JAYAWIJAYA</v>
      </c>
      <c r="K3459">
        <f t="shared" si="2"/>
        <v>1</v>
      </c>
    </row>
    <row r="3460">
      <c r="A3460" s="9" t="s">
        <v>24830</v>
      </c>
      <c r="B3460" s="10" t="s">
        <v>24831</v>
      </c>
      <c r="C3460" s="2" t="s">
        <v>159</v>
      </c>
      <c r="D3460" s="2" t="s">
        <v>160</v>
      </c>
      <c r="E3460" s="2" t="s">
        <v>648</v>
      </c>
      <c r="F3460" s="2" t="s">
        <v>24832</v>
      </c>
      <c r="G3460" s="12">
        <v>100.0</v>
      </c>
      <c r="H3460" s="2" t="s">
        <v>76</v>
      </c>
      <c r="I3460" s="2" t="s">
        <v>25986</v>
      </c>
      <c r="J3460" t="str">
        <f t="shared" si="1"/>
        <v>9702-JAYAWIJAYA</v>
      </c>
      <c r="K3460">
        <f t="shared" si="2"/>
        <v>1</v>
      </c>
    </row>
    <row r="3461">
      <c r="A3461" s="9" t="s">
        <v>26863</v>
      </c>
      <c r="B3461" s="10" t="s">
        <v>26866</v>
      </c>
      <c r="C3461" s="2" t="s">
        <v>159</v>
      </c>
      <c r="D3461" s="2" t="s">
        <v>160</v>
      </c>
      <c r="E3461" s="2" t="s">
        <v>648</v>
      </c>
      <c r="F3461" s="2" t="s">
        <v>26867</v>
      </c>
      <c r="G3461" s="12">
        <v>100.0</v>
      </c>
      <c r="H3461" s="2" t="s">
        <v>76</v>
      </c>
      <c r="I3461" s="2" t="s">
        <v>25986</v>
      </c>
      <c r="J3461" t="str">
        <f t="shared" si="1"/>
        <v>9702-JAYAWIJAYA</v>
      </c>
      <c r="K3461">
        <f t="shared" si="2"/>
        <v>1</v>
      </c>
    </row>
    <row r="3462">
      <c r="A3462" s="9" t="s">
        <v>280</v>
      </c>
      <c r="B3462" s="10" t="s">
        <v>284</v>
      </c>
      <c r="C3462" s="2" t="s">
        <v>159</v>
      </c>
      <c r="D3462" s="2" t="s">
        <v>160</v>
      </c>
      <c r="E3462" s="2" t="s">
        <v>285</v>
      </c>
      <c r="F3462" s="2" t="s">
        <v>286</v>
      </c>
      <c r="G3462" s="12">
        <v>100.0</v>
      </c>
      <c r="H3462" s="2" t="s">
        <v>76</v>
      </c>
      <c r="I3462" s="2" t="s">
        <v>25986</v>
      </c>
      <c r="J3462" t="str">
        <f t="shared" si="1"/>
        <v>9702-JAYAWIJAYA</v>
      </c>
      <c r="K3462">
        <f t="shared" si="2"/>
        <v>1</v>
      </c>
    </row>
    <row r="3463">
      <c r="A3463" s="9" t="s">
        <v>287</v>
      </c>
      <c r="B3463" s="10" t="s">
        <v>291</v>
      </c>
      <c r="C3463" s="2" t="s">
        <v>159</v>
      </c>
      <c r="D3463" s="2" t="s">
        <v>160</v>
      </c>
      <c r="E3463" s="2" t="s">
        <v>285</v>
      </c>
      <c r="F3463" s="2" t="s">
        <v>292</v>
      </c>
      <c r="G3463" s="12">
        <v>100.0</v>
      </c>
      <c r="H3463" s="2" t="s">
        <v>76</v>
      </c>
      <c r="I3463" s="2" t="s">
        <v>25986</v>
      </c>
      <c r="J3463" t="str">
        <f t="shared" si="1"/>
        <v>9702-JAYAWIJAYA</v>
      </c>
      <c r="K3463">
        <f t="shared" si="2"/>
        <v>1</v>
      </c>
    </row>
    <row r="3464">
      <c r="A3464" s="9" t="s">
        <v>6234</v>
      </c>
      <c r="B3464" s="10" t="s">
        <v>6241</v>
      </c>
      <c r="C3464" s="2" t="s">
        <v>159</v>
      </c>
      <c r="D3464" s="2" t="s">
        <v>160</v>
      </c>
      <c r="E3464" s="2" t="s">
        <v>285</v>
      </c>
      <c r="F3464" s="2" t="s">
        <v>6245</v>
      </c>
      <c r="G3464" s="12">
        <v>100.0</v>
      </c>
      <c r="H3464" s="2" t="s">
        <v>76</v>
      </c>
      <c r="I3464" s="2" t="s">
        <v>25986</v>
      </c>
      <c r="J3464" t="str">
        <f t="shared" si="1"/>
        <v>9702-JAYAWIJAYA</v>
      </c>
      <c r="K3464">
        <f t="shared" si="2"/>
        <v>1</v>
      </c>
    </row>
    <row r="3465">
      <c r="A3465" s="9" t="s">
        <v>26882</v>
      </c>
      <c r="B3465" s="10" t="s">
        <v>26886</v>
      </c>
      <c r="C3465" s="2" t="s">
        <v>159</v>
      </c>
      <c r="D3465" s="2" t="s">
        <v>160</v>
      </c>
      <c r="E3465" s="2" t="s">
        <v>285</v>
      </c>
      <c r="F3465" s="2" t="s">
        <v>26887</v>
      </c>
      <c r="G3465" s="12">
        <v>100.0</v>
      </c>
      <c r="H3465" s="2" t="s">
        <v>76</v>
      </c>
      <c r="I3465" s="2" t="s">
        <v>25986</v>
      </c>
      <c r="J3465" t="str">
        <f t="shared" si="1"/>
        <v>9702-JAYAWIJAYA</v>
      </c>
      <c r="K3465">
        <f t="shared" si="2"/>
        <v>1</v>
      </c>
    </row>
    <row r="3466">
      <c r="A3466" s="9" t="s">
        <v>26888</v>
      </c>
      <c r="B3466" s="10" t="s">
        <v>26892</v>
      </c>
      <c r="C3466" s="2" t="s">
        <v>159</v>
      </c>
      <c r="D3466" s="2" t="s">
        <v>160</v>
      </c>
      <c r="E3466" s="2" t="s">
        <v>161</v>
      </c>
      <c r="F3466" s="2" t="s">
        <v>26893</v>
      </c>
      <c r="G3466" s="12">
        <v>100.0</v>
      </c>
      <c r="H3466" s="2" t="s">
        <v>76</v>
      </c>
      <c r="I3466" s="2" t="s">
        <v>25986</v>
      </c>
      <c r="J3466" t="str">
        <f t="shared" si="1"/>
        <v>9702-JAYAWIJAYA</v>
      </c>
      <c r="K3466">
        <f t="shared" si="2"/>
        <v>1</v>
      </c>
    </row>
    <row r="3467">
      <c r="A3467" s="9" t="s">
        <v>6391</v>
      </c>
      <c r="B3467" s="10" t="s">
        <v>6398</v>
      </c>
      <c r="C3467" s="2" t="s">
        <v>159</v>
      </c>
      <c r="D3467" s="2" t="s">
        <v>160</v>
      </c>
      <c r="E3467" s="2" t="s">
        <v>2397</v>
      </c>
      <c r="F3467" s="2" t="s">
        <v>6400</v>
      </c>
      <c r="G3467" s="12">
        <v>100.0</v>
      </c>
      <c r="H3467" s="2" t="s">
        <v>76</v>
      </c>
      <c r="I3467" s="2" t="s">
        <v>25986</v>
      </c>
      <c r="J3467" t="str">
        <f t="shared" si="1"/>
        <v>9702-JAYAWIJAYA</v>
      </c>
      <c r="K3467">
        <f t="shared" si="2"/>
        <v>1</v>
      </c>
    </row>
    <row r="3468">
      <c r="A3468" s="9" t="s">
        <v>26897</v>
      </c>
      <c r="B3468" s="10" t="s">
        <v>26900</v>
      </c>
      <c r="C3468" s="2" t="s">
        <v>159</v>
      </c>
      <c r="D3468" s="2" t="s">
        <v>160</v>
      </c>
      <c r="E3468" s="2" t="s">
        <v>330</v>
      </c>
      <c r="F3468" s="2" t="s">
        <v>26902</v>
      </c>
      <c r="G3468" s="12">
        <v>100.0</v>
      </c>
      <c r="H3468" s="2" t="s">
        <v>76</v>
      </c>
      <c r="I3468" s="2" t="s">
        <v>25986</v>
      </c>
      <c r="J3468" t="str">
        <f t="shared" si="1"/>
        <v>9702-JAYAWIJAYA</v>
      </c>
      <c r="K3468">
        <f t="shared" si="2"/>
        <v>1</v>
      </c>
    </row>
    <row r="3469">
      <c r="A3469" s="9" t="s">
        <v>26903</v>
      </c>
      <c r="B3469" s="10" t="s">
        <v>26908</v>
      </c>
      <c r="C3469" s="2" t="s">
        <v>159</v>
      </c>
      <c r="D3469" s="2" t="s">
        <v>160</v>
      </c>
      <c r="E3469" s="2" t="s">
        <v>330</v>
      </c>
      <c r="F3469" s="2" t="s">
        <v>330</v>
      </c>
      <c r="G3469" s="12">
        <v>100.0</v>
      </c>
      <c r="H3469" s="2" t="s">
        <v>76</v>
      </c>
      <c r="I3469" s="2" t="s">
        <v>25986</v>
      </c>
      <c r="J3469" t="str">
        <f t="shared" si="1"/>
        <v>9702-JAYAWIJAYA</v>
      </c>
      <c r="K3469">
        <f t="shared" si="2"/>
        <v>1</v>
      </c>
    </row>
    <row r="3470">
      <c r="A3470" s="9" t="s">
        <v>26910</v>
      </c>
      <c r="B3470" s="10" t="s">
        <v>26912</v>
      </c>
      <c r="C3470" s="2" t="s">
        <v>159</v>
      </c>
      <c r="D3470" s="2" t="s">
        <v>160</v>
      </c>
      <c r="E3470" s="2" t="s">
        <v>330</v>
      </c>
      <c r="F3470" s="2" t="s">
        <v>26913</v>
      </c>
      <c r="G3470" s="12">
        <v>100.0</v>
      </c>
      <c r="H3470" s="2" t="s">
        <v>76</v>
      </c>
      <c r="I3470" s="2" t="s">
        <v>25986</v>
      </c>
      <c r="J3470" t="str">
        <f t="shared" si="1"/>
        <v>9702-JAYAWIJAYA</v>
      </c>
      <c r="K3470">
        <f t="shared" si="2"/>
        <v>1</v>
      </c>
    </row>
    <row r="3471">
      <c r="A3471" s="9" t="s">
        <v>26915</v>
      </c>
      <c r="B3471" s="10" t="s">
        <v>26919</v>
      </c>
      <c r="C3471" s="2" t="s">
        <v>159</v>
      </c>
      <c r="D3471" s="2" t="s">
        <v>160</v>
      </c>
      <c r="E3471" s="2" t="s">
        <v>330</v>
      </c>
      <c r="F3471" s="2" t="s">
        <v>26920</v>
      </c>
      <c r="G3471" s="12">
        <v>100.0</v>
      </c>
      <c r="H3471" s="2" t="s">
        <v>76</v>
      </c>
      <c r="I3471" s="2" t="s">
        <v>25986</v>
      </c>
      <c r="J3471" t="str">
        <f t="shared" si="1"/>
        <v>9702-JAYAWIJAYA</v>
      </c>
      <c r="K3471">
        <f t="shared" si="2"/>
        <v>1</v>
      </c>
    </row>
    <row r="3472">
      <c r="A3472" s="9" t="s">
        <v>26923</v>
      </c>
      <c r="B3472" s="10" t="s">
        <v>26925</v>
      </c>
      <c r="C3472" s="2" t="s">
        <v>159</v>
      </c>
      <c r="D3472" s="2" t="s">
        <v>160</v>
      </c>
      <c r="E3472" s="2" t="s">
        <v>850</v>
      </c>
      <c r="F3472" s="2" t="s">
        <v>850</v>
      </c>
      <c r="G3472" s="12">
        <v>100.0</v>
      </c>
      <c r="H3472" s="2" t="s">
        <v>76</v>
      </c>
      <c r="I3472" s="2" t="s">
        <v>25986</v>
      </c>
      <c r="J3472" t="str">
        <f t="shared" si="1"/>
        <v>9702-JAYAWIJAYA</v>
      </c>
      <c r="K3472">
        <f t="shared" si="2"/>
        <v>1</v>
      </c>
    </row>
    <row r="3473">
      <c r="A3473" s="9" t="s">
        <v>26928</v>
      </c>
      <c r="B3473" s="10" t="s">
        <v>26933</v>
      </c>
      <c r="C3473" s="2" t="s">
        <v>159</v>
      </c>
      <c r="D3473" s="2" t="s">
        <v>160</v>
      </c>
      <c r="E3473" s="2" t="s">
        <v>2430</v>
      </c>
      <c r="F3473" s="2" t="s">
        <v>26934</v>
      </c>
      <c r="G3473" s="12">
        <v>100.0</v>
      </c>
      <c r="H3473" s="2" t="s">
        <v>76</v>
      </c>
      <c r="I3473" s="2" t="s">
        <v>25986</v>
      </c>
      <c r="J3473" t="str">
        <f t="shared" si="1"/>
        <v>9702-JAYAWIJAYA</v>
      </c>
      <c r="K3473">
        <f t="shared" si="2"/>
        <v>1</v>
      </c>
    </row>
    <row r="3474">
      <c r="A3474" s="9" t="s">
        <v>26936</v>
      </c>
      <c r="B3474" s="10" t="s">
        <v>26938</v>
      </c>
      <c r="C3474" s="2" t="s">
        <v>159</v>
      </c>
      <c r="D3474" s="2" t="s">
        <v>160</v>
      </c>
      <c r="E3474" s="2" t="s">
        <v>25107</v>
      </c>
      <c r="F3474" s="2" t="s">
        <v>26940</v>
      </c>
      <c r="G3474" s="12">
        <v>100.0</v>
      </c>
      <c r="H3474" s="2" t="s">
        <v>76</v>
      </c>
      <c r="I3474" s="2" t="s">
        <v>25986</v>
      </c>
      <c r="J3474" t="str">
        <f t="shared" si="1"/>
        <v>9702-JAYAWIJAYA</v>
      </c>
      <c r="K3474">
        <f t="shared" si="2"/>
        <v>1</v>
      </c>
    </row>
    <row r="3475">
      <c r="A3475" s="9" t="s">
        <v>26941</v>
      </c>
      <c r="B3475" s="10" t="s">
        <v>26944</v>
      </c>
      <c r="C3475" s="2" t="s">
        <v>159</v>
      </c>
      <c r="D3475" s="2" t="s">
        <v>160</v>
      </c>
      <c r="E3475" s="2" t="s">
        <v>25107</v>
      </c>
      <c r="F3475" s="2" t="s">
        <v>26946</v>
      </c>
      <c r="G3475" s="12">
        <v>100.0</v>
      </c>
      <c r="H3475" s="2" t="s">
        <v>76</v>
      </c>
      <c r="I3475" s="2" t="s">
        <v>25986</v>
      </c>
      <c r="J3475" t="str">
        <f t="shared" si="1"/>
        <v>9702-JAYAWIJAYA</v>
      </c>
      <c r="K3475">
        <f t="shared" si="2"/>
        <v>1</v>
      </c>
    </row>
    <row r="3476">
      <c r="A3476" s="9" t="s">
        <v>25637</v>
      </c>
      <c r="B3476" s="10" t="s">
        <v>25641</v>
      </c>
      <c r="C3476" s="2" t="s">
        <v>159</v>
      </c>
      <c r="D3476" s="2" t="s">
        <v>870</v>
      </c>
      <c r="E3476" s="2" t="s">
        <v>2456</v>
      </c>
      <c r="F3476" s="2" t="s">
        <v>25642</v>
      </c>
      <c r="G3476" s="12">
        <v>100.0</v>
      </c>
      <c r="H3476" s="2" t="s">
        <v>76</v>
      </c>
      <c r="I3476" s="2" t="s">
        <v>25986</v>
      </c>
      <c r="J3476" t="str">
        <f t="shared" si="1"/>
        <v>9703-LANNY JAYA</v>
      </c>
      <c r="K3476">
        <f t="shared" si="2"/>
        <v>1</v>
      </c>
    </row>
    <row r="3477">
      <c r="A3477" s="9" t="s">
        <v>26948</v>
      </c>
      <c r="B3477" s="10" t="s">
        <v>26952</v>
      </c>
      <c r="C3477" s="2" t="s">
        <v>159</v>
      </c>
      <c r="D3477" s="2" t="s">
        <v>870</v>
      </c>
      <c r="E3477" s="2" t="s">
        <v>26953</v>
      </c>
      <c r="F3477" s="2" t="s">
        <v>26954</v>
      </c>
      <c r="G3477" s="12">
        <v>100.0</v>
      </c>
      <c r="H3477" s="2" t="s">
        <v>76</v>
      </c>
      <c r="I3477" s="2" t="s">
        <v>25986</v>
      </c>
      <c r="J3477" t="str">
        <f t="shared" si="1"/>
        <v>9703-LANNY JAYA</v>
      </c>
      <c r="K3477">
        <f t="shared" si="2"/>
        <v>1</v>
      </c>
    </row>
    <row r="3478">
      <c r="A3478" s="9" t="s">
        <v>26956</v>
      </c>
      <c r="B3478" s="10" t="s">
        <v>26959</v>
      </c>
      <c r="C3478" s="2" t="s">
        <v>159</v>
      </c>
      <c r="D3478" s="2" t="s">
        <v>870</v>
      </c>
      <c r="E3478" s="2" t="s">
        <v>26953</v>
      </c>
      <c r="F3478" s="2" t="s">
        <v>26960</v>
      </c>
      <c r="G3478" s="12">
        <v>100.0</v>
      </c>
      <c r="H3478" s="2" t="s">
        <v>76</v>
      </c>
      <c r="I3478" s="2" t="s">
        <v>25986</v>
      </c>
      <c r="J3478" t="str">
        <f t="shared" si="1"/>
        <v>9703-LANNY JAYA</v>
      </c>
      <c r="K3478">
        <f t="shared" si="2"/>
        <v>1</v>
      </c>
    </row>
    <row r="3479">
      <c r="A3479" s="9" t="s">
        <v>26961</v>
      </c>
      <c r="B3479" s="10" t="s">
        <v>26964</v>
      </c>
      <c r="C3479" s="2" t="s">
        <v>159</v>
      </c>
      <c r="D3479" s="2" t="s">
        <v>870</v>
      </c>
      <c r="E3479" s="2" t="s">
        <v>26953</v>
      </c>
      <c r="F3479" s="2" t="s">
        <v>26965</v>
      </c>
      <c r="G3479" s="12">
        <v>100.0</v>
      </c>
      <c r="H3479" s="2" t="s">
        <v>76</v>
      </c>
      <c r="I3479" s="2" t="s">
        <v>25986</v>
      </c>
      <c r="J3479" t="str">
        <f t="shared" si="1"/>
        <v>9703-LANNY JAYA</v>
      </c>
      <c r="K3479">
        <f t="shared" si="2"/>
        <v>1</v>
      </c>
    </row>
    <row r="3480">
      <c r="A3480" s="9" t="s">
        <v>26967</v>
      </c>
      <c r="B3480" s="10" t="s">
        <v>26971</v>
      </c>
      <c r="C3480" s="2" t="s">
        <v>159</v>
      </c>
      <c r="D3480" s="2" t="s">
        <v>870</v>
      </c>
      <c r="E3480" s="2" t="s">
        <v>26973</v>
      </c>
      <c r="F3480" s="2" t="s">
        <v>26974</v>
      </c>
      <c r="G3480" s="12">
        <v>100.0</v>
      </c>
      <c r="H3480" s="2" t="s">
        <v>76</v>
      </c>
      <c r="I3480" s="2" t="s">
        <v>25986</v>
      </c>
      <c r="J3480" t="str">
        <f t="shared" si="1"/>
        <v>9703-LANNY JAYA</v>
      </c>
      <c r="K3480">
        <f t="shared" si="2"/>
        <v>1</v>
      </c>
    </row>
    <row r="3481">
      <c r="A3481" s="9" t="s">
        <v>26976</v>
      </c>
      <c r="B3481" s="10" t="s">
        <v>26978</v>
      </c>
      <c r="C3481" s="2" t="s">
        <v>159</v>
      </c>
      <c r="D3481" s="2" t="s">
        <v>870</v>
      </c>
      <c r="E3481" s="2" t="s">
        <v>871</v>
      </c>
      <c r="F3481" s="2" t="s">
        <v>26980</v>
      </c>
      <c r="G3481" s="12">
        <v>100.0</v>
      </c>
      <c r="H3481" s="2" t="s">
        <v>76</v>
      </c>
      <c r="I3481" s="2" t="s">
        <v>25986</v>
      </c>
      <c r="J3481" t="str">
        <f t="shared" si="1"/>
        <v>9703-LANNY JAYA</v>
      </c>
      <c r="K3481">
        <f t="shared" si="2"/>
        <v>1</v>
      </c>
    </row>
    <row r="3482">
      <c r="A3482" s="9" t="s">
        <v>26982</v>
      </c>
      <c r="B3482" s="10" t="s">
        <v>26985</v>
      </c>
      <c r="C3482" s="2" t="s">
        <v>159</v>
      </c>
      <c r="D3482" s="2" t="s">
        <v>870</v>
      </c>
      <c r="E3482" s="2" t="s">
        <v>871</v>
      </c>
      <c r="F3482" s="2" t="s">
        <v>26986</v>
      </c>
      <c r="G3482" s="12">
        <v>100.0</v>
      </c>
      <c r="H3482" s="2" t="s">
        <v>76</v>
      </c>
      <c r="I3482" s="2" t="s">
        <v>25986</v>
      </c>
      <c r="J3482" t="str">
        <f t="shared" si="1"/>
        <v>9703-LANNY JAYA</v>
      </c>
      <c r="K3482">
        <f t="shared" si="2"/>
        <v>1</v>
      </c>
    </row>
    <row r="3483">
      <c r="A3483" s="9" t="s">
        <v>26989</v>
      </c>
      <c r="B3483" s="10" t="s">
        <v>26991</v>
      </c>
      <c r="C3483" s="2" t="s">
        <v>159</v>
      </c>
      <c r="D3483" s="2" t="s">
        <v>870</v>
      </c>
      <c r="E3483" s="2" t="s">
        <v>871</v>
      </c>
      <c r="F3483" s="2" t="s">
        <v>26993</v>
      </c>
      <c r="G3483" s="12">
        <v>100.0</v>
      </c>
      <c r="H3483" s="2" t="s">
        <v>76</v>
      </c>
      <c r="I3483" s="2" t="s">
        <v>25986</v>
      </c>
      <c r="J3483" t="str">
        <f t="shared" si="1"/>
        <v>9703-LANNY JAYA</v>
      </c>
      <c r="K3483">
        <f t="shared" si="2"/>
        <v>1</v>
      </c>
    </row>
    <row r="3484">
      <c r="A3484" s="9" t="s">
        <v>26994</v>
      </c>
      <c r="B3484" s="10" t="s">
        <v>26997</v>
      </c>
      <c r="C3484" s="2" t="s">
        <v>159</v>
      </c>
      <c r="D3484" s="2" t="s">
        <v>870</v>
      </c>
      <c r="E3484" s="2" t="s">
        <v>878</v>
      </c>
      <c r="F3484" s="2" t="s">
        <v>26998</v>
      </c>
      <c r="G3484" s="12">
        <v>100.0</v>
      </c>
      <c r="H3484" s="2" t="s">
        <v>76</v>
      </c>
      <c r="I3484" s="2" t="s">
        <v>25986</v>
      </c>
      <c r="J3484" t="str">
        <f t="shared" si="1"/>
        <v>9703-LANNY JAYA</v>
      </c>
      <c r="K3484">
        <f t="shared" si="2"/>
        <v>1</v>
      </c>
    </row>
    <row r="3485">
      <c r="A3485" s="9" t="s">
        <v>27000</v>
      </c>
      <c r="B3485" s="10" t="s">
        <v>27005</v>
      </c>
      <c r="C3485" s="2" t="s">
        <v>159</v>
      </c>
      <c r="D3485" s="2" t="s">
        <v>870</v>
      </c>
      <c r="E3485" s="2" t="s">
        <v>25649</v>
      </c>
      <c r="F3485" s="2" t="s">
        <v>27006</v>
      </c>
      <c r="G3485" s="12">
        <v>100.0</v>
      </c>
      <c r="H3485" s="2" t="s">
        <v>76</v>
      </c>
      <c r="I3485" s="2" t="s">
        <v>25986</v>
      </c>
      <c r="J3485" t="str">
        <f t="shared" si="1"/>
        <v>9703-LANNY JAYA</v>
      </c>
      <c r="K3485">
        <f t="shared" si="2"/>
        <v>1</v>
      </c>
    </row>
    <row r="3486">
      <c r="A3486" s="9" t="s">
        <v>27007</v>
      </c>
      <c r="B3486" s="10" t="s">
        <v>27011</v>
      </c>
      <c r="C3486" s="2" t="s">
        <v>159</v>
      </c>
      <c r="D3486" s="2" t="s">
        <v>870</v>
      </c>
      <c r="E3486" s="2" t="s">
        <v>25649</v>
      </c>
      <c r="F3486" s="2" t="s">
        <v>27012</v>
      </c>
      <c r="G3486" s="12">
        <v>100.0</v>
      </c>
      <c r="H3486" s="2" t="s">
        <v>76</v>
      </c>
      <c r="I3486" s="2" t="s">
        <v>25986</v>
      </c>
      <c r="J3486" t="str">
        <f t="shared" si="1"/>
        <v>9703-LANNY JAYA</v>
      </c>
      <c r="K3486">
        <f t="shared" si="2"/>
        <v>1</v>
      </c>
    </row>
    <row r="3487">
      <c r="A3487" s="9" t="s">
        <v>27014</v>
      </c>
      <c r="B3487" s="10" t="s">
        <v>2495</v>
      </c>
      <c r="C3487" s="2" t="s">
        <v>159</v>
      </c>
      <c r="D3487" s="2" t="s">
        <v>870</v>
      </c>
      <c r="E3487" s="2" t="s">
        <v>2496</v>
      </c>
      <c r="F3487" s="2" t="s">
        <v>2496</v>
      </c>
      <c r="G3487" s="12">
        <v>100.0</v>
      </c>
      <c r="H3487" s="2" t="s">
        <v>76</v>
      </c>
      <c r="I3487" s="2" t="s">
        <v>25986</v>
      </c>
      <c r="J3487" t="str">
        <f t="shared" si="1"/>
        <v>9703-LANNY JAYA</v>
      </c>
      <c r="K3487">
        <f t="shared" si="2"/>
        <v>1</v>
      </c>
    </row>
    <row r="3488">
      <c r="A3488" s="9" t="s">
        <v>27018</v>
      </c>
      <c r="B3488" s="10" t="s">
        <v>27022</v>
      </c>
      <c r="C3488" s="2" t="s">
        <v>159</v>
      </c>
      <c r="D3488" s="2" t="s">
        <v>870</v>
      </c>
      <c r="E3488" s="2" t="s">
        <v>2496</v>
      </c>
      <c r="F3488" s="2" t="s">
        <v>27024</v>
      </c>
      <c r="G3488" s="12">
        <v>100.0</v>
      </c>
      <c r="H3488" s="2" t="s">
        <v>76</v>
      </c>
      <c r="I3488" s="2" t="s">
        <v>25986</v>
      </c>
      <c r="J3488" t="str">
        <f t="shared" si="1"/>
        <v>9703-LANNY JAYA</v>
      </c>
      <c r="K3488">
        <f t="shared" si="2"/>
        <v>1</v>
      </c>
    </row>
    <row r="3489">
      <c r="A3489" s="9" t="s">
        <v>27025</v>
      </c>
      <c r="B3489" s="10" t="s">
        <v>27029</v>
      </c>
      <c r="C3489" s="2" t="s">
        <v>159</v>
      </c>
      <c r="D3489" s="2" t="s">
        <v>870</v>
      </c>
      <c r="E3489" s="2" t="s">
        <v>2513</v>
      </c>
      <c r="F3489" s="2" t="s">
        <v>27030</v>
      </c>
      <c r="G3489" s="12">
        <v>100.0</v>
      </c>
      <c r="H3489" s="2" t="s">
        <v>76</v>
      </c>
      <c r="I3489" s="2" t="s">
        <v>25986</v>
      </c>
      <c r="J3489" t="str">
        <f t="shared" si="1"/>
        <v>9703-LANNY JAYA</v>
      </c>
      <c r="K3489">
        <f t="shared" si="2"/>
        <v>1</v>
      </c>
    </row>
    <row r="3490">
      <c r="A3490" s="9" t="s">
        <v>27032</v>
      </c>
      <c r="B3490" s="10" t="s">
        <v>27037</v>
      </c>
      <c r="C3490" s="2" t="s">
        <v>159</v>
      </c>
      <c r="D3490" s="2" t="s">
        <v>870</v>
      </c>
      <c r="E3490" s="2" t="s">
        <v>2513</v>
      </c>
      <c r="F3490" s="2" t="s">
        <v>27038</v>
      </c>
      <c r="G3490" s="12">
        <v>100.0</v>
      </c>
      <c r="H3490" s="2" t="s">
        <v>76</v>
      </c>
      <c r="I3490" s="2" t="s">
        <v>25986</v>
      </c>
      <c r="J3490" t="str">
        <f t="shared" si="1"/>
        <v>9703-LANNY JAYA</v>
      </c>
      <c r="K3490">
        <f t="shared" si="2"/>
        <v>1</v>
      </c>
    </row>
    <row r="3491">
      <c r="A3491" s="9" t="s">
        <v>27040</v>
      </c>
      <c r="B3491" s="10" t="s">
        <v>27048</v>
      </c>
      <c r="C3491" s="2" t="s">
        <v>159</v>
      </c>
      <c r="D3491" s="2" t="s">
        <v>870</v>
      </c>
      <c r="E3491" s="2" t="s">
        <v>2513</v>
      </c>
      <c r="F3491" s="2" t="s">
        <v>27049</v>
      </c>
      <c r="G3491" s="12">
        <v>100.0</v>
      </c>
      <c r="H3491" s="2" t="s">
        <v>76</v>
      </c>
      <c r="I3491" s="2" t="s">
        <v>25986</v>
      </c>
      <c r="J3491" t="str">
        <f t="shared" si="1"/>
        <v>9703-LANNY JAYA</v>
      </c>
      <c r="K3491">
        <f t="shared" si="2"/>
        <v>1</v>
      </c>
    </row>
    <row r="3492">
      <c r="A3492" s="9" t="s">
        <v>27051</v>
      </c>
      <c r="B3492" s="10" t="s">
        <v>27056</v>
      </c>
      <c r="C3492" s="2" t="s">
        <v>159</v>
      </c>
      <c r="D3492" s="2" t="s">
        <v>870</v>
      </c>
      <c r="E3492" s="2" t="s">
        <v>2513</v>
      </c>
      <c r="F3492" s="2" t="s">
        <v>27057</v>
      </c>
      <c r="G3492" s="12">
        <v>100.0</v>
      </c>
      <c r="H3492" s="2" t="s">
        <v>76</v>
      </c>
      <c r="I3492" s="2" t="s">
        <v>25986</v>
      </c>
      <c r="J3492" t="str">
        <f t="shared" si="1"/>
        <v>9703-LANNY JAYA</v>
      </c>
      <c r="K3492">
        <f t="shared" si="2"/>
        <v>1</v>
      </c>
    </row>
    <row r="3493">
      <c r="A3493" s="9" t="s">
        <v>27060</v>
      </c>
      <c r="B3493" s="10" t="s">
        <v>2512</v>
      </c>
      <c r="C3493" s="2" t="s">
        <v>159</v>
      </c>
      <c r="D3493" s="2" t="s">
        <v>870</v>
      </c>
      <c r="E3493" s="2" t="s">
        <v>2513</v>
      </c>
      <c r="F3493" s="2" t="s">
        <v>2514</v>
      </c>
      <c r="G3493" s="12">
        <v>100.0</v>
      </c>
      <c r="H3493" s="2" t="s">
        <v>76</v>
      </c>
      <c r="I3493" s="2" t="s">
        <v>25986</v>
      </c>
      <c r="J3493" t="str">
        <f t="shared" si="1"/>
        <v>9703-LANNY JAYA</v>
      </c>
      <c r="K3493">
        <f t="shared" si="2"/>
        <v>1</v>
      </c>
    </row>
    <row r="3494">
      <c r="A3494" s="9" t="s">
        <v>27064</v>
      </c>
      <c r="B3494" s="10" t="s">
        <v>27067</v>
      </c>
      <c r="C3494" s="2" t="s">
        <v>159</v>
      </c>
      <c r="D3494" s="2" t="s">
        <v>2551</v>
      </c>
      <c r="E3494" s="2" t="s">
        <v>27068</v>
      </c>
      <c r="F3494" s="2" t="s">
        <v>27070</v>
      </c>
      <c r="G3494" s="12">
        <v>100.0</v>
      </c>
      <c r="H3494" s="2" t="s">
        <v>76</v>
      </c>
      <c r="I3494" s="2" t="s">
        <v>25986</v>
      </c>
      <c r="J3494" t="str">
        <f t="shared" si="1"/>
        <v>9704-TOLIKARA</v>
      </c>
      <c r="K3494">
        <f t="shared" si="2"/>
        <v>1</v>
      </c>
    </row>
    <row r="3495">
      <c r="A3495" s="9" t="s">
        <v>21690</v>
      </c>
      <c r="B3495" s="10" t="s">
        <v>21698</v>
      </c>
      <c r="C3495" s="2" t="s">
        <v>159</v>
      </c>
      <c r="D3495" s="2" t="s">
        <v>2551</v>
      </c>
      <c r="E3495" s="2" t="s">
        <v>2641</v>
      </c>
      <c r="F3495" s="2" t="s">
        <v>21699</v>
      </c>
      <c r="G3495" s="12">
        <v>100.0</v>
      </c>
      <c r="H3495" s="2" t="s">
        <v>76</v>
      </c>
      <c r="I3495" s="2" t="s">
        <v>25986</v>
      </c>
      <c r="J3495" t="str">
        <f t="shared" si="1"/>
        <v>9704-TOLIKARA</v>
      </c>
      <c r="K3495">
        <f t="shared" si="2"/>
        <v>1</v>
      </c>
    </row>
    <row r="3496">
      <c r="A3496" s="9" t="s">
        <v>21702</v>
      </c>
      <c r="B3496" s="10" t="s">
        <v>21708</v>
      </c>
      <c r="C3496" s="2" t="s">
        <v>159</v>
      </c>
      <c r="D3496" s="2" t="s">
        <v>2551</v>
      </c>
      <c r="E3496" s="2" t="s">
        <v>2641</v>
      </c>
      <c r="F3496" s="2" t="s">
        <v>21710</v>
      </c>
      <c r="G3496" s="12">
        <v>100.0</v>
      </c>
      <c r="H3496" s="2" t="s">
        <v>76</v>
      </c>
      <c r="I3496" s="2" t="s">
        <v>25986</v>
      </c>
      <c r="J3496" t="str">
        <f t="shared" si="1"/>
        <v>9704-TOLIKARA</v>
      </c>
      <c r="K3496">
        <f t="shared" si="2"/>
        <v>1</v>
      </c>
    </row>
    <row r="3497">
      <c r="A3497" s="9" t="s">
        <v>21714</v>
      </c>
      <c r="B3497" s="10" t="s">
        <v>21721</v>
      </c>
      <c r="C3497" s="2" t="s">
        <v>159</v>
      </c>
      <c r="D3497" s="2" t="s">
        <v>2551</v>
      </c>
      <c r="E3497" s="2" t="s">
        <v>2641</v>
      </c>
      <c r="F3497" s="2" t="s">
        <v>21723</v>
      </c>
      <c r="G3497" s="12">
        <v>100.0</v>
      </c>
      <c r="H3497" s="2" t="s">
        <v>76</v>
      </c>
      <c r="I3497" s="2" t="s">
        <v>25986</v>
      </c>
      <c r="J3497" t="str">
        <f t="shared" si="1"/>
        <v>9704-TOLIKARA</v>
      </c>
      <c r="K3497">
        <f t="shared" si="2"/>
        <v>1</v>
      </c>
    </row>
    <row r="3498">
      <c r="A3498" s="9" t="s">
        <v>21726</v>
      </c>
      <c r="B3498" s="10" t="s">
        <v>21733</v>
      </c>
      <c r="C3498" s="2" t="s">
        <v>159</v>
      </c>
      <c r="D3498" s="2" t="s">
        <v>2551</v>
      </c>
      <c r="E3498" s="2" t="s">
        <v>2641</v>
      </c>
      <c r="F3498" s="2" t="s">
        <v>21735</v>
      </c>
      <c r="G3498" s="12">
        <v>100.0</v>
      </c>
      <c r="H3498" s="2" t="s">
        <v>76</v>
      </c>
      <c r="I3498" s="2" t="s">
        <v>25986</v>
      </c>
      <c r="J3498" t="str">
        <f t="shared" si="1"/>
        <v>9704-TOLIKARA</v>
      </c>
      <c r="K3498">
        <f t="shared" si="2"/>
        <v>1</v>
      </c>
    </row>
    <row r="3499">
      <c r="A3499" s="9" t="s">
        <v>21738</v>
      </c>
      <c r="B3499" s="10" t="s">
        <v>21742</v>
      </c>
      <c r="C3499" s="2" t="s">
        <v>159</v>
      </c>
      <c r="D3499" s="2" t="s">
        <v>2551</v>
      </c>
      <c r="E3499" s="2" t="s">
        <v>2641</v>
      </c>
      <c r="F3499" s="2" t="s">
        <v>21743</v>
      </c>
      <c r="G3499" s="12">
        <v>100.0</v>
      </c>
      <c r="H3499" s="2" t="s">
        <v>76</v>
      </c>
      <c r="I3499" s="2" t="s">
        <v>25986</v>
      </c>
      <c r="J3499" t="str">
        <f t="shared" si="1"/>
        <v>9704-TOLIKARA</v>
      </c>
      <c r="K3499">
        <f t="shared" si="2"/>
        <v>1</v>
      </c>
    </row>
    <row r="3500">
      <c r="A3500" s="9" t="s">
        <v>21746</v>
      </c>
      <c r="B3500" s="10" t="s">
        <v>21750</v>
      </c>
      <c r="C3500" s="2" t="s">
        <v>159</v>
      </c>
      <c r="D3500" s="2" t="s">
        <v>2551</v>
      </c>
      <c r="E3500" s="2" t="s">
        <v>2641</v>
      </c>
      <c r="F3500" s="2" t="s">
        <v>21751</v>
      </c>
      <c r="G3500" s="12">
        <v>100.0</v>
      </c>
      <c r="H3500" s="2" t="s">
        <v>76</v>
      </c>
      <c r="I3500" s="2" t="s">
        <v>25986</v>
      </c>
      <c r="J3500" t="str">
        <f t="shared" si="1"/>
        <v>9704-TOLIKARA</v>
      </c>
      <c r="K3500">
        <f t="shared" si="2"/>
        <v>1</v>
      </c>
    </row>
    <row r="3501">
      <c r="A3501" s="9" t="s">
        <v>21753</v>
      </c>
      <c r="B3501" s="10" t="s">
        <v>21758</v>
      </c>
      <c r="C3501" s="2" t="s">
        <v>159</v>
      </c>
      <c r="D3501" s="2" t="s">
        <v>2551</v>
      </c>
      <c r="E3501" s="2" t="s">
        <v>2641</v>
      </c>
      <c r="F3501" s="2" t="s">
        <v>21759</v>
      </c>
      <c r="G3501" s="12">
        <v>100.0</v>
      </c>
      <c r="H3501" s="2" t="s">
        <v>76</v>
      </c>
      <c r="I3501" s="2" t="s">
        <v>25986</v>
      </c>
      <c r="J3501" t="str">
        <f t="shared" si="1"/>
        <v>9704-TOLIKARA</v>
      </c>
      <c r="K3501">
        <f t="shared" si="2"/>
        <v>1</v>
      </c>
    </row>
    <row r="3502">
      <c r="A3502" s="9" t="s">
        <v>21761</v>
      </c>
      <c r="B3502" s="10" t="s">
        <v>21762</v>
      </c>
      <c r="C3502" s="2" t="s">
        <v>159</v>
      </c>
      <c r="D3502" s="2" t="s">
        <v>2551</v>
      </c>
      <c r="E3502" s="2" t="s">
        <v>2641</v>
      </c>
      <c r="F3502" s="2" t="s">
        <v>21763</v>
      </c>
      <c r="G3502" s="12">
        <v>100.0</v>
      </c>
      <c r="H3502" s="2" t="s">
        <v>76</v>
      </c>
      <c r="I3502" s="2" t="s">
        <v>25986</v>
      </c>
      <c r="J3502" t="str">
        <f t="shared" si="1"/>
        <v>9704-TOLIKARA</v>
      </c>
      <c r="K3502">
        <f t="shared" si="2"/>
        <v>1</v>
      </c>
    </row>
    <row r="3503">
      <c r="A3503" s="9" t="s">
        <v>27082</v>
      </c>
      <c r="B3503" s="10" t="s">
        <v>2797</v>
      </c>
      <c r="C3503" s="2" t="s">
        <v>159</v>
      </c>
      <c r="D3503" s="2" t="s">
        <v>676</v>
      </c>
      <c r="E3503" s="2" t="s">
        <v>786</v>
      </c>
      <c r="F3503" s="2" t="s">
        <v>2798</v>
      </c>
      <c r="G3503" s="12">
        <v>100.0</v>
      </c>
      <c r="H3503" s="2" t="s">
        <v>76</v>
      </c>
      <c r="I3503" s="2" t="s">
        <v>25986</v>
      </c>
      <c r="J3503" t="str">
        <f t="shared" si="1"/>
        <v>9706-YALIMO</v>
      </c>
      <c r="K3503">
        <f t="shared" si="2"/>
        <v>1</v>
      </c>
    </row>
    <row r="3504">
      <c r="A3504" s="9" t="s">
        <v>27087</v>
      </c>
      <c r="B3504" s="10" t="s">
        <v>27090</v>
      </c>
      <c r="C3504" s="2" t="s">
        <v>159</v>
      </c>
      <c r="D3504" s="2" t="s">
        <v>676</v>
      </c>
      <c r="E3504" s="2" t="s">
        <v>677</v>
      </c>
      <c r="F3504" s="2" t="s">
        <v>27091</v>
      </c>
      <c r="G3504" s="12">
        <v>100.0</v>
      </c>
      <c r="H3504" s="2" t="s">
        <v>76</v>
      </c>
      <c r="I3504" s="2" t="s">
        <v>25986</v>
      </c>
      <c r="J3504" t="str">
        <f t="shared" si="1"/>
        <v>9706-YALIMO</v>
      </c>
      <c r="K3504">
        <f t="shared" si="2"/>
        <v>1</v>
      </c>
    </row>
    <row r="3505">
      <c r="A3505" s="9" t="s">
        <v>24933</v>
      </c>
      <c r="B3505" s="10" t="s">
        <v>2836</v>
      </c>
      <c r="C3505" s="2" t="s">
        <v>159</v>
      </c>
      <c r="D3505" s="2" t="s">
        <v>676</v>
      </c>
      <c r="E3505" s="2" t="s">
        <v>949</v>
      </c>
      <c r="F3505" s="2" t="s">
        <v>2838</v>
      </c>
      <c r="G3505" s="12">
        <v>100.0</v>
      </c>
      <c r="H3505" s="2" t="s">
        <v>76</v>
      </c>
      <c r="I3505" s="2" t="s">
        <v>25986</v>
      </c>
      <c r="J3505" t="str">
        <f t="shared" si="1"/>
        <v>9706-YALIMO</v>
      </c>
      <c r="K3505">
        <f t="shared" si="2"/>
        <v>1</v>
      </c>
    </row>
    <row r="3506">
      <c r="A3506" s="9" t="s">
        <v>27094</v>
      </c>
      <c r="B3506" s="10" t="s">
        <v>27097</v>
      </c>
      <c r="C3506" s="2" t="s">
        <v>159</v>
      </c>
      <c r="D3506" s="2" t="s">
        <v>676</v>
      </c>
      <c r="E3506" s="2" t="s">
        <v>949</v>
      </c>
      <c r="F3506" s="2" t="s">
        <v>27098</v>
      </c>
      <c r="G3506" s="12">
        <v>100.0</v>
      </c>
      <c r="H3506" s="2" t="s">
        <v>76</v>
      </c>
      <c r="I3506" s="2" t="s">
        <v>25986</v>
      </c>
      <c r="J3506" t="str">
        <f t="shared" si="1"/>
        <v>9706-YALIMO</v>
      </c>
      <c r="K3506">
        <f t="shared" si="2"/>
        <v>1</v>
      </c>
    </row>
    <row r="3507">
      <c r="A3507" s="9" t="s">
        <v>21916</v>
      </c>
      <c r="B3507" s="10" t="s">
        <v>21920</v>
      </c>
      <c r="C3507" s="2" t="s">
        <v>159</v>
      </c>
      <c r="D3507" s="2" t="s">
        <v>676</v>
      </c>
      <c r="E3507" s="2" t="s">
        <v>949</v>
      </c>
      <c r="F3507" s="2" t="s">
        <v>21922</v>
      </c>
      <c r="G3507" s="12">
        <v>100.0</v>
      </c>
      <c r="H3507" s="2" t="s">
        <v>76</v>
      </c>
      <c r="I3507" s="2" t="s">
        <v>25986</v>
      </c>
      <c r="J3507" t="str">
        <f t="shared" si="1"/>
        <v>9706-YALIMO</v>
      </c>
      <c r="K3507">
        <f t="shared" si="2"/>
        <v>1</v>
      </c>
    </row>
    <row r="3508">
      <c r="A3508" s="9" t="s">
        <v>27101</v>
      </c>
      <c r="B3508" s="10" t="s">
        <v>27104</v>
      </c>
      <c r="C3508" s="2" t="s">
        <v>159</v>
      </c>
      <c r="D3508" s="2" t="s">
        <v>987</v>
      </c>
      <c r="E3508" s="2" t="s">
        <v>2877</v>
      </c>
      <c r="F3508" s="2" t="s">
        <v>27105</v>
      </c>
      <c r="G3508" s="12">
        <v>100.0</v>
      </c>
      <c r="H3508" s="2" t="s">
        <v>76</v>
      </c>
      <c r="I3508" s="2" t="s">
        <v>25986</v>
      </c>
      <c r="J3508" t="str">
        <f t="shared" si="1"/>
        <v>9707-YAHUKIMO</v>
      </c>
      <c r="K3508">
        <f t="shared" si="2"/>
        <v>1</v>
      </c>
    </row>
    <row r="3509">
      <c r="A3509" s="9" t="s">
        <v>27107</v>
      </c>
      <c r="B3509" s="10" t="s">
        <v>27110</v>
      </c>
      <c r="C3509" s="2" t="s">
        <v>159</v>
      </c>
      <c r="D3509" s="2" t="s">
        <v>987</v>
      </c>
      <c r="E3509" s="2" t="s">
        <v>2877</v>
      </c>
      <c r="F3509" s="2" t="s">
        <v>27111</v>
      </c>
      <c r="G3509" s="12">
        <v>100.0</v>
      </c>
      <c r="H3509" s="2" t="s">
        <v>76</v>
      </c>
      <c r="I3509" s="2" t="s">
        <v>25986</v>
      </c>
      <c r="J3509" t="str">
        <f t="shared" si="1"/>
        <v>9707-YAHUKIMO</v>
      </c>
      <c r="K3509">
        <f t="shared" si="2"/>
        <v>1</v>
      </c>
    </row>
    <row r="3510">
      <c r="A3510" s="9" t="s">
        <v>25202</v>
      </c>
      <c r="B3510" s="10" t="s">
        <v>25203</v>
      </c>
      <c r="C3510" s="2" t="s">
        <v>159</v>
      </c>
      <c r="D3510" s="2" t="s">
        <v>987</v>
      </c>
      <c r="E3510" s="2" t="s">
        <v>2884</v>
      </c>
      <c r="F3510" s="2" t="s">
        <v>25204</v>
      </c>
      <c r="G3510" s="12">
        <v>100.0</v>
      </c>
      <c r="H3510" s="2" t="s">
        <v>76</v>
      </c>
      <c r="I3510" s="2" t="s">
        <v>25986</v>
      </c>
      <c r="J3510" t="str">
        <f t="shared" si="1"/>
        <v>9707-YAHUKIMO</v>
      </c>
      <c r="K3510">
        <f t="shared" si="2"/>
        <v>1</v>
      </c>
    </row>
    <row r="3511">
      <c r="A3511" s="9" t="s">
        <v>24725</v>
      </c>
      <c r="B3511" s="10" t="s">
        <v>24726</v>
      </c>
      <c r="C3511" s="2" t="s">
        <v>159</v>
      </c>
      <c r="D3511" s="2" t="s">
        <v>987</v>
      </c>
      <c r="E3511" s="2" t="s">
        <v>2884</v>
      </c>
      <c r="F3511" s="2" t="s">
        <v>24727</v>
      </c>
      <c r="G3511" s="12">
        <v>100.0</v>
      </c>
      <c r="H3511" s="2" t="s">
        <v>76</v>
      </c>
      <c r="I3511" s="2" t="s">
        <v>25986</v>
      </c>
      <c r="J3511" t="str">
        <f t="shared" si="1"/>
        <v>9707-YAHUKIMO</v>
      </c>
      <c r="K3511">
        <f t="shared" si="2"/>
        <v>1</v>
      </c>
    </row>
    <row r="3512">
      <c r="A3512" s="9" t="s">
        <v>25207</v>
      </c>
      <c r="B3512" s="10" t="s">
        <v>25208</v>
      </c>
      <c r="C3512" s="2" t="s">
        <v>159</v>
      </c>
      <c r="D3512" s="2" t="s">
        <v>987</v>
      </c>
      <c r="E3512" s="2" t="s">
        <v>2884</v>
      </c>
      <c r="F3512" s="2" t="s">
        <v>25209</v>
      </c>
      <c r="G3512" s="12">
        <v>100.0</v>
      </c>
      <c r="H3512" s="2" t="s">
        <v>76</v>
      </c>
      <c r="I3512" s="2" t="s">
        <v>25986</v>
      </c>
      <c r="J3512" t="str">
        <f t="shared" si="1"/>
        <v>9707-YAHUKIMO</v>
      </c>
      <c r="K3512">
        <f t="shared" si="2"/>
        <v>1</v>
      </c>
    </row>
    <row r="3513">
      <c r="A3513" s="9" t="s">
        <v>27116</v>
      </c>
      <c r="B3513" s="10" t="s">
        <v>27119</v>
      </c>
      <c r="C3513" s="2" t="s">
        <v>159</v>
      </c>
      <c r="D3513" s="2" t="s">
        <v>987</v>
      </c>
      <c r="E3513" s="2" t="s">
        <v>2884</v>
      </c>
      <c r="F3513" s="2" t="s">
        <v>27120</v>
      </c>
      <c r="G3513" s="12">
        <v>100.0</v>
      </c>
      <c r="H3513" s="2" t="s">
        <v>76</v>
      </c>
      <c r="I3513" s="2" t="s">
        <v>25986</v>
      </c>
      <c r="J3513" t="str">
        <f t="shared" si="1"/>
        <v>9707-YAHUKIMO</v>
      </c>
      <c r="K3513">
        <f t="shared" si="2"/>
        <v>1</v>
      </c>
    </row>
    <row r="3514">
      <c r="A3514" s="9" t="s">
        <v>24728</v>
      </c>
      <c r="B3514" s="10" t="s">
        <v>2889</v>
      </c>
      <c r="C3514" s="2" t="s">
        <v>159</v>
      </c>
      <c r="D3514" s="2" t="s">
        <v>987</v>
      </c>
      <c r="E3514" s="2" t="s">
        <v>2890</v>
      </c>
      <c r="F3514" s="2" t="s">
        <v>2890</v>
      </c>
      <c r="G3514" s="12">
        <v>100.0</v>
      </c>
      <c r="H3514" s="2" t="s">
        <v>76</v>
      </c>
      <c r="I3514" s="2" t="s">
        <v>25986</v>
      </c>
      <c r="J3514" t="str">
        <f t="shared" si="1"/>
        <v>9707-YAHUKIMO</v>
      </c>
      <c r="K3514">
        <f t="shared" si="2"/>
        <v>1</v>
      </c>
    </row>
    <row r="3515">
      <c r="A3515" s="9" t="s">
        <v>22174</v>
      </c>
      <c r="B3515" s="10" t="s">
        <v>22175</v>
      </c>
      <c r="C3515" s="2" t="s">
        <v>159</v>
      </c>
      <c r="D3515" s="2" t="s">
        <v>987</v>
      </c>
      <c r="E3515" s="2" t="s">
        <v>2284</v>
      </c>
      <c r="F3515" s="2" t="s">
        <v>22176</v>
      </c>
      <c r="G3515" s="12">
        <v>100.0</v>
      </c>
      <c r="H3515" s="2" t="s">
        <v>76</v>
      </c>
      <c r="I3515" s="2" t="s">
        <v>25986</v>
      </c>
      <c r="J3515" t="str">
        <f t="shared" si="1"/>
        <v>9707-YAHUKIMO</v>
      </c>
      <c r="K3515">
        <f t="shared" si="2"/>
        <v>1</v>
      </c>
    </row>
    <row r="3516">
      <c r="A3516" s="9" t="s">
        <v>27123</v>
      </c>
      <c r="B3516" s="10" t="s">
        <v>2920</v>
      </c>
      <c r="C3516" s="2" t="s">
        <v>159</v>
      </c>
      <c r="D3516" s="2" t="s">
        <v>987</v>
      </c>
      <c r="E3516" s="2" t="s">
        <v>2354</v>
      </c>
      <c r="F3516" s="2" t="s">
        <v>2354</v>
      </c>
      <c r="G3516" s="12">
        <v>100.0</v>
      </c>
      <c r="H3516" s="2" t="s">
        <v>76</v>
      </c>
      <c r="I3516" s="2" t="s">
        <v>25986</v>
      </c>
      <c r="J3516" t="str">
        <f t="shared" si="1"/>
        <v>9707-YAHUKIMO</v>
      </c>
      <c r="K3516">
        <f t="shared" si="2"/>
        <v>1</v>
      </c>
    </row>
    <row r="3517">
      <c r="A3517" s="9" t="s">
        <v>27127</v>
      </c>
      <c r="B3517" s="10" t="s">
        <v>27130</v>
      </c>
      <c r="C3517" s="2" t="s">
        <v>159</v>
      </c>
      <c r="D3517" s="2" t="s">
        <v>987</v>
      </c>
      <c r="E3517" s="2" t="s">
        <v>2965</v>
      </c>
      <c r="F3517" s="2" t="s">
        <v>2965</v>
      </c>
      <c r="G3517" s="12">
        <v>100.0</v>
      </c>
      <c r="H3517" s="2" t="s">
        <v>76</v>
      </c>
      <c r="I3517" s="2" t="s">
        <v>25986</v>
      </c>
      <c r="J3517" t="str">
        <f t="shared" si="1"/>
        <v>9707-YAHUKIMO</v>
      </c>
      <c r="K3517">
        <f t="shared" si="2"/>
        <v>1</v>
      </c>
    </row>
    <row r="3518">
      <c r="A3518" s="9" t="s">
        <v>27132</v>
      </c>
      <c r="B3518" s="10" t="s">
        <v>27137</v>
      </c>
      <c r="C3518" s="2" t="s">
        <v>159</v>
      </c>
      <c r="D3518" s="2" t="s">
        <v>987</v>
      </c>
      <c r="E3518" s="2" t="s">
        <v>2965</v>
      </c>
      <c r="F3518" s="2" t="s">
        <v>27138</v>
      </c>
      <c r="G3518" s="12">
        <v>100.0</v>
      </c>
      <c r="H3518" s="2" t="s">
        <v>76</v>
      </c>
      <c r="I3518" s="2" t="s">
        <v>25986</v>
      </c>
      <c r="J3518" t="str">
        <f t="shared" si="1"/>
        <v>9707-YAHUKIMO</v>
      </c>
      <c r="K3518">
        <f t="shared" si="2"/>
        <v>1</v>
      </c>
    </row>
    <row r="3519">
      <c r="A3519" s="9" t="s">
        <v>27140</v>
      </c>
      <c r="B3519" s="10" t="s">
        <v>2964</v>
      </c>
      <c r="C3519" s="2" t="s">
        <v>159</v>
      </c>
      <c r="D3519" s="2" t="s">
        <v>987</v>
      </c>
      <c r="E3519" s="2" t="s">
        <v>2965</v>
      </c>
      <c r="F3519" s="2" t="s">
        <v>2966</v>
      </c>
      <c r="G3519" s="12">
        <v>100.0</v>
      </c>
      <c r="H3519" s="2" t="s">
        <v>76</v>
      </c>
      <c r="I3519" s="2" t="s">
        <v>25986</v>
      </c>
      <c r="J3519" t="str">
        <f t="shared" si="1"/>
        <v>9707-YAHUKIMO</v>
      </c>
      <c r="K3519">
        <f t="shared" si="2"/>
        <v>1</v>
      </c>
    </row>
    <row r="3520">
      <c r="A3520" s="9" t="s">
        <v>22780</v>
      </c>
      <c r="B3520" s="10" t="s">
        <v>22785</v>
      </c>
      <c r="C3520" s="2" t="s">
        <v>159</v>
      </c>
      <c r="D3520" s="2" t="s">
        <v>987</v>
      </c>
      <c r="E3520" s="2" t="s">
        <v>2965</v>
      </c>
      <c r="F3520" s="2" t="s">
        <v>22787</v>
      </c>
      <c r="G3520" s="12">
        <v>100.0</v>
      </c>
      <c r="H3520" s="2" t="s">
        <v>76</v>
      </c>
      <c r="I3520" s="2" t="s">
        <v>25986</v>
      </c>
      <c r="J3520" t="str">
        <f t="shared" si="1"/>
        <v>9707-YAHUKIMO</v>
      </c>
      <c r="K3520">
        <f t="shared" si="2"/>
        <v>1</v>
      </c>
    </row>
    <row r="3521">
      <c r="A3521" s="9" t="s">
        <v>27144</v>
      </c>
      <c r="B3521" s="10" t="s">
        <v>27146</v>
      </c>
      <c r="C3521" s="2" t="s">
        <v>159</v>
      </c>
      <c r="D3521" s="2" t="s">
        <v>987</v>
      </c>
      <c r="E3521" s="2" t="s">
        <v>2965</v>
      </c>
      <c r="F3521" s="2" t="s">
        <v>27148</v>
      </c>
      <c r="G3521" s="12">
        <v>100.0</v>
      </c>
      <c r="H3521" s="2" t="s">
        <v>76</v>
      </c>
      <c r="I3521" s="2" t="s">
        <v>25986</v>
      </c>
      <c r="J3521" t="str">
        <f t="shared" si="1"/>
        <v>9707-YAHUKIMO</v>
      </c>
      <c r="K3521">
        <f t="shared" si="2"/>
        <v>1</v>
      </c>
    </row>
    <row r="3522">
      <c r="A3522" s="9" t="s">
        <v>22830</v>
      </c>
      <c r="B3522" s="10" t="s">
        <v>22835</v>
      </c>
      <c r="C3522" s="2" t="s">
        <v>159</v>
      </c>
      <c r="D3522" s="2" t="s">
        <v>987</v>
      </c>
      <c r="E3522" s="2" t="s">
        <v>22836</v>
      </c>
      <c r="F3522" s="2" t="s">
        <v>22837</v>
      </c>
      <c r="G3522" s="12">
        <v>100.0</v>
      </c>
      <c r="H3522" s="2" t="s">
        <v>76</v>
      </c>
      <c r="I3522" s="2" t="s">
        <v>25986</v>
      </c>
      <c r="J3522" t="str">
        <f t="shared" si="1"/>
        <v>9707-YAHUKIMO</v>
      </c>
      <c r="K3522">
        <f t="shared" si="2"/>
        <v>1</v>
      </c>
    </row>
    <row r="3523">
      <c r="A3523" s="9" t="s">
        <v>27151</v>
      </c>
      <c r="B3523" s="10" t="s">
        <v>27154</v>
      </c>
      <c r="C3523" s="2" t="s">
        <v>159</v>
      </c>
      <c r="D3523" s="2" t="s">
        <v>987</v>
      </c>
      <c r="E3523" s="2" t="s">
        <v>22836</v>
      </c>
      <c r="F3523" s="2" t="s">
        <v>27155</v>
      </c>
      <c r="G3523" s="12">
        <v>100.0</v>
      </c>
      <c r="H3523" s="2" t="s">
        <v>76</v>
      </c>
      <c r="I3523" s="2" t="s">
        <v>25986</v>
      </c>
      <c r="J3523" t="str">
        <f t="shared" si="1"/>
        <v>9707-YAHUKIMO</v>
      </c>
      <c r="K3523">
        <f t="shared" si="2"/>
        <v>1</v>
      </c>
    </row>
    <row r="3524">
      <c r="A3524" s="9" t="s">
        <v>24757</v>
      </c>
      <c r="B3524" s="10" t="s">
        <v>24758</v>
      </c>
      <c r="C3524" s="2" t="s">
        <v>159</v>
      </c>
      <c r="D3524" s="2" t="s">
        <v>987</v>
      </c>
      <c r="E3524" s="2" t="s">
        <v>22836</v>
      </c>
      <c r="F3524" s="2" t="s">
        <v>24759</v>
      </c>
      <c r="G3524" s="12">
        <v>100.0</v>
      </c>
      <c r="H3524" s="2" t="s">
        <v>76</v>
      </c>
      <c r="I3524" s="2" t="s">
        <v>25986</v>
      </c>
      <c r="J3524" t="str">
        <f t="shared" si="1"/>
        <v>9707-YAHUKIMO</v>
      </c>
      <c r="K3524">
        <f t="shared" si="2"/>
        <v>1</v>
      </c>
    </row>
    <row r="3525">
      <c r="A3525" s="9" t="s">
        <v>27157</v>
      </c>
      <c r="B3525" s="10" t="s">
        <v>27160</v>
      </c>
      <c r="C3525" s="2" t="s">
        <v>159</v>
      </c>
      <c r="D3525" s="2" t="s">
        <v>736</v>
      </c>
      <c r="E3525" s="2" t="s">
        <v>27161</v>
      </c>
      <c r="F3525" s="2" t="s">
        <v>27162</v>
      </c>
      <c r="G3525" s="12">
        <v>100.0</v>
      </c>
      <c r="H3525" s="2" t="s">
        <v>76</v>
      </c>
      <c r="I3525" s="2" t="s">
        <v>25986</v>
      </c>
      <c r="J3525" t="str">
        <f t="shared" si="1"/>
        <v>9708-PEGUNUNGAN BINTANG</v>
      </c>
      <c r="K3525">
        <f t="shared" si="2"/>
        <v>1</v>
      </c>
    </row>
    <row r="3526">
      <c r="A3526" s="9" t="s">
        <v>23813</v>
      </c>
      <c r="B3526" s="10" t="s">
        <v>23818</v>
      </c>
      <c r="C3526" s="2" t="s">
        <v>159</v>
      </c>
      <c r="D3526" s="2" t="s">
        <v>736</v>
      </c>
      <c r="E3526" s="2" t="s">
        <v>3044</v>
      </c>
      <c r="F3526" s="2" t="s">
        <v>23820</v>
      </c>
      <c r="G3526" s="12">
        <v>100.0</v>
      </c>
      <c r="H3526" s="2" t="s">
        <v>76</v>
      </c>
      <c r="I3526" s="2" t="s">
        <v>25986</v>
      </c>
      <c r="J3526" t="str">
        <f t="shared" si="1"/>
        <v>9708-PEGUNUNGAN BINTANG</v>
      </c>
      <c r="K3526">
        <f t="shared" si="2"/>
        <v>1</v>
      </c>
    </row>
    <row r="3527">
      <c r="A3527" s="9" t="s">
        <v>23824</v>
      </c>
      <c r="B3527" s="10" t="s">
        <v>23829</v>
      </c>
      <c r="C3527" s="2" t="s">
        <v>159</v>
      </c>
      <c r="D3527" s="2" t="s">
        <v>736</v>
      </c>
      <c r="E3527" s="2" t="s">
        <v>3044</v>
      </c>
      <c r="F3527" s="2" t="s">
        <v>23830</v>
      </c>
      <c r="G3527" s="12">
        <v>100.0</v>
      </c>
      <c r="H3527" s="2" t="s">
        <v>76</v>
      </c>
      <c r="I3527" s="2" t="s">
        <v>25986</v>
      </c>
      <c r="J3527" t="str">
        <f t="shared" si="1"/>
        <v>9708-PEGUNUNGAN BINTANG</v>
      </c>
      <c r="K3527">
        <f t="shared" si="2"/>
        <v>1</v>
      </c>
    </row>
    <row r="3528">
      <c r="A3528" s="9" t="s">
        <v>23832</v>
      </c>
      <c r="B3528" s="10" t="s">
        <v>3043</v>
      </c>
      <c r="C3528" s="2" t="s">
        <v>159</v>
      </c>
      <c r="D3528" s="2" t="s">
        <v>736</v>
      </c>
      <c r="E3528" s="2" t="s">
        <v>3044</v>
      </c>
      <c r="F3528" s="2" t="s">
        <v>3045</v>
      </c>
      <c r="G3528" s="12">
        <v>100.0</v>
      </c>
      <c r="H3528" s="2" t="s">
        <v>76</v>
      </c>
      <c r="I3528" s="2" t="s">
        <v>25986</v>
      </c>
      <c r="J3528" t="str">
        <f t="shared" si="1"/>
        <v>9708-PEGUNUNGAN BINTANG</v>
      </c>
      <c r="K3528">
        <f t="shared" si="2"/>
        <v>1</v>
      </c>
    </row>
    <row r="3529">
      <c r="A3529" s="9" t="s">
        <v>23840</v>
      </c>
      <c r="B3529" s="10" t="s">
        <v>23845</v>
      </c>
      <c r="C3529" s="2" t="s">
        <v>159</v>
      </c>
      <c r="D3529" s="2" t="s">
        <v>736</v>
      </c>
      <c r="E3529" s="2" t="s">
        <v>3044</v>
      </c>
      <c r="F3529" s="2" t="s">
        <v>23846</v>
      </c>
      <c r="G3529" s="12">
        <v>100.0</v>
      </c>
      <c r="H3529" s="2" t="s">
        <v>76</v>
      </c>
      <c r="I3529" s="2" t="s">
        <v>25986</v>
      </c>
      <c r="J3529" t="str">
        <f t="shared" si="1"/>
        <v>9708-PEGUNUNGAN BINTANG</v>
      </c>
      <c r="K3529">
        <f t="shared" si="2"/>
        <v>1</v>
      </c>
    </row>
    <row r="3530">
      <c r="A3530" s="9" t="s">
        <v>23848</v>
      </c>
      <c r="B3530" s="10" t="s">
        <v>23853</v>
      </c>
      <c r="C3530" s="2" t="s">
        <v>159</v>
      </c>
      <c r="D3530" s="2" t="s">
        <v>736</v>
      </c>
      <c r="E3530" s="2" t="s">
        <v>3044</v>
      </c>
      <c r="F3530" s="2" t="s">
        <v>23854</v>
      </c>
      <c r="G3530" s="12">
        <v>100.0</v>
      </c>
      <c r="H3530" s="2" t="s">
        <v>76</v>
      </c>
      <c r="I3530" s="2" t="s">
        <v>25986</v>
      </c>
      <c r="J3530" t="str">
        <f t="shared" si="1"/>
        <v>9708-PEGUNUNGAN BINTANG</v>
      </c>
      <c r="K3530">
        <f t="shared" si="2"/>
        <v>1</v>
      </c>
    </row>
    <row r="3531">
      <c r="A3531" s="9" t="s">
        <v>23857</v>
      </c>
      <c r="B3531" s="10" t="s">
        <v>23861</v>
      </c>
      <c r="C3531" s="2" t="s">
        <v>159</v>
      </c>
      <c r="D3531" s="2" t="s">
        <v>736</v>
      </c>
      <c r="E3531" s="2" t="s">
        <v>3044</v>
      </c>
      <c r="F3531" s="2" t="s">
        <v>23862</v>
      </c>
      <c r="G3531" s="12">
        <v>100.0</v>
      </c>
      <c r="H3531" s="2" t="s">
        <v>76</v>
      </c>
      <c r="I3531" s="2" t="s">
        <v>25986</v>
      </c>
      <c r="J3531" t="str">
        <f t="shared" si="1"/>
        <v>9708-PEGUNUNGAN BINTANG</v>
      </c>
      <c r="K3531">
        <f t="shared" si="2"/>
        <v>1</v>
      </c>
    </row>
    <row r="3532">
      <c r="A3532" s="9" t="s">
        <v>23865</v>
      </c>
      <c r="B3532" s="10" t="s">
        <v>23869</v>
      </c>
      <c r="C3532" s="2" t="s">
        <v>159</v>
      </c>
      <c r="D3532" s="2" t="s">
        <v>736</v>
      </c>
      <c r="E3532" s="2" t="s">
        <v>3044</v>
      </c>
      <c r="F3532" s="2" t="s">
        <v>23871</v>
      </c>
      <c r="G3532" s="12">
        <v>100.0</v>
      </c>
      <c r="H3532" s="2" t="s">
        <v>76</v>
      </c>
      <c r="I3532" s="2" t="s">
        <v>25986</v>
      </c>
      <c r="J3532" t="str">
        <f t="shared" si="1"/>
        <v>9708-PEGUNUNGAN BINTANG</v>
      </c>
      <c r="K3532">
        <f t="shared" si="2"/>
        <v>1</v>
      </c>
    </row>
    <row r="3533">
      <c r="A3533" s="9" t="s">
        <v>23873</v>
      </c>
      <c r="B3533" s="10" t="s">
        <v>23878</v>
      </c>
      <c r="C3533" s="2" t="s">
        <v>159</v>
      </c>
      <c r="D3533" s="2" t="s">
        <v>736</v>
      </c>
      <c r="E3533" s="2" t="s">
        <v>3044</v>
      </c>
      <c r="F3533" s="2" t="s">
        <v>23880</v>
      </c>
      <c r="G3533" s="12">
        <v>100.0</v>
      </c>
      <c r="H3533" s="2" t="s">
        <v>76</v>
      </c>
      <c r="I3533" s="2" t="s">
        <v>25986</v>
      </c>
      <c r="J3533" t="str">
        <f t="shared" si="1"/>
        <v>9708-PEGUNUNGAN BINTANG</v>
      </c>
      <c r="K3533">
        <f t="shared" si="2"/>
        <v>1</v>
      </c>
    </row>
    <row r="3534">
      <c r="A3534" s="9" t="s">
        <v>23882</v>
      </c>
      <c r="B3534" s="10" t="s">
        <v>23886</v>
      </c>
      <c r="C3534" s="2" t="s">
        <v>159</v>
      </c>
      <c r="D3534" s="2" t="s">
        <v>736</v>
      </c>
      <c r="E3534" s="2" t="s">
        <v>3044</v>
      </c>
      <c r="F3534" s="2" t="s">
        <v>23888</v>
      </c>
      <c r="G3534" s="12">
        <v>100.0</v>
      </c>
      <c r="H3534" s="2" t="s">
        <v>76</v>
      </c>
      <c r="I3534" s="2" t="s">
        <v>25986</v>
      </c>
      <c r="J3534" t="str">
        <f t="shared" si="1"/>
        <v>9708-PEGUNUNGAN BINTANG</v>
      </c>
      <c r="K3534">
        <f t="shared" si="2"/>
        <v>1</v>
      </c>
    </row>
    <row r="3535">
      <c r="A3535" s="9" t="s">
        <v>23890</v>
      </c>
      <c r="B3535" s="10" t="s">
        <v>23895</v>
      </c>
      <c r="C3535" s="2" t="s">
        <v>159</v>
      </c>
      <c r="D3535" s="2" t="s">
        <v>736</v>
      </c>
      <c r="E3535" s="2" t="s">
        <v>3044</v>
      </c>
      <c r="F3535" s="2" t="s">
        <v>23896</v>
      </c>
      <c r="G3535" s="12">
        <v>100.0</v>
      </c>
      <c r="H3535" s="2" t="s">
        <v>76</v>
      </c>
      <c r="I3535" s="2" t="s">
        <v>25986</v>
      </c>
      <c r="J3535" t="str">
        <f t="shared" si="1"/>
        <v>9708-PEGUNUNGAN BINTANG</v>
      </c>
      <c r="K3535">
        <f t="shared" si="2"/>
        <v>1</v>
      </c>
    </row>
    <row r="3536">
      <c r="A3536" s="9" t="s">
        <v>309</v>
      </c>
      <c r="B3536" s="10" t="s">
        <v>313</v>
      </c>
      <c r="C3536" s="2" t="s">
        <v>70</v>
      </c>
      <c r="D3536" s="2" t="s">
        <v>71</v>
      </c>
      <c r="E3536" s="2" t="s">
        <v>314</v>
      </c>
      <c r="F3536" s="2" t="s">
        <v>315</v>
      </c>
      <c r="G3536" s="12">
        <v>33.33</v>
      </c>
      <c r="H3536" s="2" t="s">
        <v>76</v>
      </c>
      <c r="I3536" s="2" t="s">
        <v>27175</v>
      </c>
      <c r="J3536" t="str">
        <f t="shared" si="1"/>
        <v>9403-JAYAPURA</v>
      </c>
      <c r="K3536">
        <f t="shared" si="2"/>
        <v>1</v>
      </c>
    </row>
    <row r="3537">
      <c r="A3537" s="9" t="s">
        <v>25751</v>
      </c>
      <c r="B3537" s="10" t="s">
        <v>1182</v>
      </c>
      <c r="C3537" s="2" t="s">
        <v>70</v>
      </c>
      <c r="D3537" s="2" t="s">
        <v>372</v>
      </c>
      <c r="E3537" s="2" t="s">
        <v>1179</v>
      </c>
      <c r="F3537" s="2" t="s">
        <v>1183</v>
      </c>
      <c r="G3537" s="12">
        <v>33.33</v>
      </c>
      <c r="H3537" s="2" t="s">
        <v>76</v>
      </c>
      <c r="I3537" s="2" t="s">
        <v>27175</v>
      </c>
      <c r="J3537" t="str">
        <f t="shared" si="1"/>
        <v>9409-BIAK NUMFOR</v>
      </c>
      <c r="K3537">
        <f t="shared" si="2"/>
        <v>1</v>
      </c>
    </row>
    <row r="3538">
      <c r="A3538" s="9" t="s">
        <v>27177</v>
      </c>
      <c r="B3538" s="10" t="s">
        <v>27180</v>
      </c>
      <c r="C3538" s="2" t="s">
        <v>70</v>
      </c>
      <c r="D3538" s="2" t="s">
        <v>372</v>
      </c>
      <c r="E3538" s="2" t="s">
        <v>1188</v>
      </c>
      <c r="F3538" s="2" t="s">
        <v>27181</v>
      </c>
      <c r="G3538" s="12">
        <v>33.33</v>
      </c>
      <c r="H3538" s="2" t="s">
        <v>76</v>
      </c>
      <c r="I3538" s="2" t="s">
        <v>27175</v>
      </c>
      <c r="J3538" t="str">
        <f t="shared" si="1"/>
        <v>9409-BIAK NUMFOR</v>
      </c>
      <c r="K3538">
        <f t="shared" si="2"/>
        <v>1</v>
      </c>
    </row>
    <row r="3539">
      <c r="A3539" s="9" t="s">
        <v>429</v>
      </c>
      <c r="B3539" s="10" t="s">
        <v>433</v>
      </c>
      <c r="C3539" s="2" t="s">
        <v>70</v>
      </c>
      <c r="D3539" s="2" t="s">
        <v>177</v>
      </c>
      <c r="E3539" s="2" t="s">
        <v>434</v>
      </c>
      <c r="F3539" s="2" t="s">
        <v>434</v>
      </c>
      <c r="G3539" s="12">
        <v>33.33</v>
      </c>
      <c r="H3539" s="2" t="s">
        <v>76</v>
      </c>
      <c r="I3539" s="2" t="s">
        <v>27175</v>
      </c>
      <c r="J3539" t="str">
        <f t="shared" si="1"/>
        <v>9420-KEEROM</v>
      </c>
      <c r="K3539">
        <f t="shared" si="2"/>
        <v>1</v>
      </c>
    </row>
    <row r="3540">
      <c r="A3540" s="9" t="s">
        <v>10354</v>
      </c>
      <c r="B3540" s="10" t="s">
        <v>10369</v>
      </c>
      <c r="C3540" s="2" t="s">
        <v>70</v>
      </c>
      <c r="D3540" s="2" t="s">
        <v>177</v>
      </c>
      <c r="E3540" s="2" t="s">
        <v>434</v>
      </c>
      <c r="F3540" s="2" t="s">
        <v>10371</v>
      </c>
      <c r="G3540" s="12">
        <v>33.33</v>
      </c>
      <c r="H3540" s="2" t="s">
        <v>76</v>
      </c>
      <c r="I3540" s="2" t="s">
        <v>27175</v>
      </c>
      <c r="J3540" t="str">
        <f t="shared" si="1"/>
        <v>9420-KEEROM</v>
      </c>
      <c r="K3540">
        <f t="shared" si="2"/>
        <v>1</v>
      </c>
    </row>
    <row r="3541">
      <c r="A3541" s="9" t="s">
        <v>3652</v>
      </c>
      <c r="B3541" s="10" t="s">
        <v>1352</v>
      </c>
      <c r="C3541" s="2" t="s">
        <v>70</v>
      </c>
      <c r="D3541" s="2" t="s">
        <v>440</v>
      </c>
      <c r="E3541" s="2" t="s">
        <v>1346</v>
      </c>
      <c r="F3541" s="2" t="s">
        <v>1353</v>
      </c>
      <c r="G3541" s="12">
        <v>33.33</v>
      </c>
      <c r="H3541" s="2" t="s">
        <v>27191</v>
      </c>
      <c r="I3541" s="2" t="s">
        <v>27175</v>
      </c>
      <c r="J3541" t="str">
        <f t="shared" si="1"/>
        <v>9426-WAROPEN</v>
      </c>
      <c r="K3541">
        <f t="shared" si="2"/>
        <v>1</v>
      </c>
    </row>
    <row r="3542">
      <c r="A3542" s="9" t="s">
        <v>24439</v>
      </c>
      <c r="B3542" s="10" t="s">
        <v>1391</v>
      </c>
      <c r="C3542" s="2" t="s">
        <v>70</v>
      </c>
      <c r="D3542" s="2" t="s">
        <v>440</v>
      </c>
      <c r="E3542" s="2" t="s">
        <v>1392</v>
      </c>
      <c r="F3542" s="2" t="s">
        <v>1393</v>
      </c>
      <c r="G3542" s="12">
        <v>33.33</v>
      </c>
      <c r="H3542" s="2" t="s">
        <v>27193</v>
      </c>
      <c r="I3542" s="2" t="s">
        <v>27175</v>
      </c>
      <c r="J3542" t="str">
        <f t="shared" si="1"/>
        <v>9426-WAROPEN</v>
      </c>
      <c r="K3542">
        <f t="shared" si="2"/>
        <v>1</v>
      </c>
    </row>
    <row r="3543">
      <c r="A3543" s="9" t="s">
        <v>27194</v>
      </c>
      <c r="B3543" s="10" t="s">
        <v>27197</v>
      </c>
      <c r="C3543" s="2" t="s">
        <v>70</v>
      </c>
      <c r="D3543" s="2" t="s">
        <v>1436</v>
      </c>
      <c r="E3543" s="2" t="s">
        <v>345</v>
      </c>
      <c r="F3543" s="2" t="s">
        <v>27199</v>
      </c>
      <c r="G3543" s="12">
        <v>33.33</v>
      </c>
      <c r="H3543" s="2" t="s">
        <v>76</v>
      </c>
      <c r="I3543" s="2" t="s">
        <v>27175</v>
      </c>
      <c r="J3543" t="str">
        <f t="shared" si="1"/>
        <v>9428-MAMBERAMO RAYA</v>
      </c>
      <c r="K3543">
        <f t="shared" si="2"/>
        <v>1</v>
      </c>
    </row>
    <row r="3544">
      <c r="A3544" s="9" t="s">
        <v>27201</v>
      </c>
      <c r="B3544" s="10" t="s">
        <v>27206</v>
      </c>
      <c r="C3544" s="2" t="s">
        <v>70</v>
      </c>
      <c r="D3544" s="2" t="s">
        <v>71</v>
      </c>
      <c r="E3544" s="2" t="s">
        <v>1471</v>
      </c>
      <c r="F3544" s="2" t="s">
        <v>27207</v>
      </c>
      <c r="G3544" s="12">
        <v>33.33</v>
      </c>
      <c r="H3544" s="2" t="s">
        <v>76</v>
      </c>
      <c r="I3544" s="2" t="s">
        <v>27175</v>
      </c>
      <c r="J3544" t="str">
        <f t="shared" si="1"/>
        <v>9471-JAYAPURA</v>
      </c>
      <c r="K3544">
        <f t="shared" si="2"/>
        <v>1</v>
      </c>
    </row>
    <row r="3545">
      <c r="A3545" s="9" t="s">
        <v>27208</v>
      </c>
      <c r="B3545" s="10" t="s">
        <v>27212</v>
      </c>
      <c r="C3545" s="2" t="s">
        <v>70</v>
      </c>
      <c r="D3545" s="2" t="s">
        <v>71</v>
      </c>
      <c r="E3545" s="2" t="s">
        <v>1514</v>
      </c>
      <c r="F3545" s="2" t="s">
        <v>27213</v>
      </c>
      <c r="G3545" s="12">
        <v>33.33</v>
      </c>
      <c r="H3545" s="2" t="s">
        <v>76</v>
      </c>
      <c r="I3545" s="2" t="s">
        <v>27175</v>
      </c>
      <c r="J3545" t="str">
        <f t="shared" si="1"/>
        <v>9471-JAYAPURA</v>
      </c>
      <c r="K3545">
        <f t="shared" si="2"/>
        <v>1</v>
      </c>
    </row>
    <row r="3546">
      <c r="A3546" s="9" t="s">
        <v>27215</v>
      </c>
      <c r="B3546" s="10" t="s">
        <v>27219</v>
      </c>
      <c r="C3546" s="2" t="s">
        <v>110</v>
      </c>
      <c r="D3546" s="2" t="s">
        <v>552</v>
      </c>
      <c r="E3546" s="2" t="s">
        <v>552</v>
      </c>
      <c r="F3546" s="2" t="s">
        <v>27220</v>
      </c>
      <c r="G3546" s="12">
        <v>33.33</v>
      </c>
      <c r="H3546" s="2" t="s">
        <v>76</v>
      </c>
      <c r="I3546" s="2" t="s">
        <v>27175</v>
      </c>
      <c r="J3546" t="str">
        <f t="shared" si="1"/>
        <v>9501-MERAUKE</v>
      </c>
      <c r="K3546">
        <f t="shared" si="2"/>
        <v>1</v>
      </c>
    </row>
    <row r="3547">
      <c r="A3547" s="9" t="s">
        <v>3879</v>
      </c>
      <c r="B3547" s="10" t="s">
        <v>3883</v>
      </c>
      <c r="C3547" s="2" t="s">
        <v>110</v>
      </c>
      <c r="D3547" s="2" t="s">
        <v>187</v>
      </c>
      <c r="E3547" s="2" t="s">
        <v>1839</v>
      </c>
      <c r="F3547" s="2" t="s">
        <v>3885</v>
      </c>
      <c r="G3547" s="12">
        <v>33.33</v>
      </c>
      <c r="H3547" s="2" t="s">
        <v>76</v>
      </c>
      <c r="I3547" s="2" t="s">
        <v>27175</v>
      </c>
      <c r="J3547" t="str">
        <f t="shared" si="1"/>
        <v>9504-ASMAT</v>
      </c>
      <c r="K3547">
        <f t="shared" si="2"/>
        <v>1</v>
      </c>
    </row>
    <row r="3548">
      <c r="A3548" s="9" t="s">
        <v>3959</v>
      </c>
      <c r="B3548" s="10" t="s">
        <v>3964</v>
      </c>
      <c r="C3548" s="2" t="s">
        <v>110</v>
      </c>
      <c r="D3548" s="2" t="s">
        <v>187</v>
      </c>
      <c r="E3548" s="2" t="s">
        <v>3910</v>
      </c>
      <c r="F3548" s="2" t="s">
        <v>3965</v>
      </c>
      <c r="G3548" s="12">
        <v>33.33</v>
      </c>
      <c r="H3548" s="2" t="s">
        <v>76</v>
      </c>
      <c r="I3548" s="2" t="s">
        <v>27175</v>
      </c>
      <c r="J3548" t="str">
        <f t="shared" si="1"/>
        <v>9504-ASMAT</v>
      </c>
      <c r="K3548">
        <f t="shared" si="2"/>
        <v>1</v>
      </c>
    </row>
    <row r="3549">
      <c r="A3549" s="9" t="s">
        <v>27226</v>
      </c>
      <c r="B3549" s="10" t="s">
        <v>27230</v>
      </c>
      <c r="C3549" s="2" t="s">
        <v>134</v>
      </c>
      <c r="D3549" s="2" t="s">
        <v>700</v>
      </c>
      <c r="E3549" s="2" t="s">
        <v>1125</v>
      </c>
      <c r="F3549" s="2" t="s">
        <v>27232</v>
      </c>
      <c r="G3549" s="12">
        <v>33.33</v>
      </c>
      <c r="H3549" s="2" t="s">
        <v>76</v>
      </c>
      <c r="I3549" s="2" t="s">
        <v>27175</v>
      </c>
      <c r="J3549" t="str">
        <f t="shared" si="1"/>
        <v>9601-MIMIKA</v>
      </c>
      <c r="K3549">
        <f t="shared" si="2"/>
        <v>1</v>
      </c>
    </row>
    <row r="3550">
      <c r="A3550" s="9" t="s">
        <v>27233</v>
      </c>
      <c r="B3550" s="10" t="s">
        <v>1965</v>
      </c>
      <c r="C3550" s="2" t="s">
        <v>134</v>
      </c>
      <c r="D3550" s="2" t="s">
        <v>700</v>
      </c>
      <c r="E3550" s="2" t="s">
        <v>1891</v>
      </c>
      <c r="F3550" s="2" t="s">
        <v>1966</v>
      </c>
      <c r="G3550" s="12">
        <v>33.33</v>
      </c>
      <c r="H3550" s="2" t="s">
        <v>76</v>
      </c>
      <c r="I3550" s="2" t="s">
        <v>27175</v>
      </c>
      <c r="J3550" t="str">
        <f t="shared" si="1"/>
        <v>9601-MIMIKA</v>
      </c>
      <c r="K3550">
        <f t="shared" si="2"/>
        <v>1</v>
      </c>
    </row>
    <row r="3551">
      <c r="A3551" s="9" t="s">
        <v>5129</v>
      </c>
      <c r="B3551" s="10" t="s">
        <v>5135</v>
      </c>
      <c r="C3551" s="2" t="s">
        <v>134</v>
      </c>
      <c r="D3551" s="2" t="s">
        <v>211</v>
      </c>
      <c r="E3551" s="2" t="s">
        <v>5125</v>
      </c>
      <c r="F3551" s="2" t="s">
        <v>5137</v>
      </c>
      <c r="G3551" s="12">
        <v>33.33</v>
      </c>
      <c r="H3551" s="2" t="s">
        <v>76</v>
      </c>
      <c r="I3551" s="2" t="s">
        <v>27175</v>
      </c>
      <c r="J3551" t="str">
        <f t="shared" si="1"/>
        <v>9604-NABIRE</v>
      </c>
      <c r="K3551">
        <f t="shared" si="2"/>
        <v>1</v>
      </c>
    </row>
    <row r="3552">
      <c r="A3552" s="9" t="s">
        <v>27247</v>
      </c>
      <c r="B3552" s="10" t="s">
        <v>27252</v>
      </c>
      <c r="C3552" s="2" t="s">
        <v>134</v>
      </c>
      <c r="D3552" s="2" t="s">
        <v>211</v>
      </c>
      <c r="E3552" s="2" t="s">
        <v>5125</v>
      </c>
      <c r="F3552" s="2" t="s">
        <v>27254</v>
      </c>
      <c r="G3552" s="12">
        <v>33.33</v>
      </c>
      <c r="H3552" s="2" t="s">
        <v>76</v>
      </c>
      <c r="I3552" s="2" t="s">
        <v>27175</v>
      </c>
      <c r="J3552" t="str">
        <f t="shared" si="1"/>
        <v>9604-NABIRE</v>
      </c>
      <c r="K3552">
        <f t="shared" si="2"/>
        <v>1</v>
      </c>
    </row>
    <row r="3553">
      <c r="A3553" s="9" t="s">
        <v>5153</v>
      </c>
      <c r="B3553" s="10" t="s">
        <v>5159</v>
      </c>
      <c r="C3553" s="2" t="s">
        <v>134</v>
      </c>
      <c r="D3553" s="2" t="s">
        <v>211</v>
      </c>
      <c r="E3553" s="2" t="s">
        <v>5125</v>
      </c>
      <c r="F3553" s="2" t="s">
        <v>5161</v>
      </c>
      <c r="G3553" s="12">
        <v>33.33</v>
      </c>
      <c r="H3553" s="2" t="s">
        <v>76</v>
      </c>
      <c r="I3553" s="2" t="s">
        <v>27175</v>
      </c>
      <c r="J3553" t="str">
        <f t="shared" si="1"/>
        <v>9604-NABIRE</v>
      </c>
      <c r="K3553">
        <f t="shared" si="2"/>
        <v>1</v>
      </c>
    </row>
    <row r="3554">
      <c r="A3554" s="9" t="s">
        <v>25362</v>
      </c>
      <c r="B3554" s="10" t="s">
        <v>25365</v>
      </c>
      <c r="C3554" s="2" t="s">
        <v>159</v>
      </c>
      <c r="D3554" s="2" t="s">
        <v>160</v>
      </c>
      <c r="E3554" s="2" t="s">
        <v>2263</v>
      </c>
      <c r="F3554" s="2" t="s">
        <v>25367</v>
      </c>
      <c r="G3554" s="12">
        <v>33.33</v>
      </c>
      <c r="H3554" s="2" t="s">
        <v>76</v>
      </c>
      <c r="I3554" s="2" t="s">
        <v>27175</v>
      </c>
      <c r="J3554" t="str">
        <f t="shared" si="1"/>
        <v>9702-JAYAWIJAYA</v>
      </c>
      <c r="K3554">
        <f t="shared" si="2"/>
        <v>1</v>
      </c>
    </row>
    <row r="3555">
      <c r="A3555" s="9" t="s">
        <v>27260</v>
      </c>
      <c r="B3555" s="10" t="s">
        <v>27264</v>
      </c>
      <c r="C3555" s="2" t="s">
        <v>70</v>
      </c>
      <c r="D3555" s="2" t="s">
        <v>71</v>
      </c>
      <c r="E3555" s="2" t="s">
        <v>3856</v>
      </c>
      <c r="F3555" s="2" t="s">
        <v>27266</v>
      </c>
      <c r="G3555" s="12">
        <v>33.33</v>
      </c>
      <c r="H3555" s="2" t="s">
        <v>27267</v>
      </c>
      <c r="I3555" s="2" t="s">
        <v>27269</v>
      </c>
      <c r="J3555" t="str">
        <f t="shared" si="1"/>
        <v>9403-JAYAPURA</v>
      </c>
      <c r="K3555">
        <f t="shared" si="2"/>
        <v>1</v>
      </c>
    </row>
    <row r="3556">
      <c r="A3556" s="9" t="s">
        <v>7371</v>
      </c>
      <c r="B3556" s="10" t="s">
        <v>7380</v>
      </c>
      <c r="C3556" s="2" t="s">
        <v>70</v>
      </c>
      <c r="D3556" s="2" t="s">
        <v>361</v>
      </c>
      <c r="E3556" s="2" t="s">
        <v>694</v>
      </c>
      <c r="F3556" s="2" t="s">
        <v>7383</v>
      </c>
      <c r="G3556" s="12">
        <v>33.33</v>
      </c>
      <c r="H3556" s="2" t="s">
        <v>27271</v>
      </c>
      <c r="I3556" s="2" t="s">
        <v>27269</v>
      </c>
      <c r="J3556" t="str">
        <f t="shared" si="1"/>
        <v>9408-KEPULAUAN YAPEN</v>
      </c>
      <c r="K3556">
        <f t="shared" si="2"/>
        <v>1</v>
      </c>
    </row>
    <row r="3557">
      <c r="A3557" s="9" t="s">
        <v>27273</v>
      </c>
      <c r="B3557" s="10" t="s">
        <v>27276</v>
      </c>
      <c r="C3557" s="2" t="s">
        <v>70</v>
      </c>
      <c r="D3557" s="2" t="s">
        <v>177</v>
      </c>
      <c r="E3557" s="2" t="s">
        <v>178</v>
      </c>
      <c r="F3557" s="2" t="s">
        <v>27278</v>
      </c>
      <c r="G3557" s="12">
        <v>33.33</v>
      </c>
      <c r="H3557" s="2" t="s">
        <v>76</v>
      </c>
      <c r="I3557" s="2" t="s">
        <v>27269</v>
      </c>
      <c r="J3557" t="str">
        <f t="shared" si="1"/>
        <v>9420-KEEROM</v>
      </c>
      <c r="K3557">
        <f t="shared" si="2"/>
        <v>1</v>
      </c>
    </row>
    <row r="3558">
      <c r="A3558" s="9" t="s">
        <v>27279</v>
      </c>
      <c r="B3558" s="10" t="s">
        <v>27283</v>
      </c>
      <c r="C3558" s="2" t="s">
        <v>70</v>
      </c>
      <c r="D3558" s="2" t="s">
        <v>71</v>
      </c>
      <c r="E3558" s="2" t="s">
        <v>542</v>
      </c>
      <c r="F3558" s="2" t="s">
        <v>27285</v>
      </c>
      <c r="G3558" s="12">
        <v>33.33</v>
      </c>
      <c r="H3558" s="2" t="s">
        <v>76</v>
      </c>
      <c r="I3558" s="2" t="s">
        <v>27269</v>
      </c>
      <c r="J3558" t="str">
        <f t="shared" si="1"/>
        <v>9471-JAYAPURA</v>
      </c>
      <c r="K3558">
        <f t="shared" si="2"/>
        <v>1</v>
      </c>
    </row>
    <row r="3559">
      <c r="A3559" s="9" t="s">
        <v>536</v>
      </c>
      <c r="B3559" s="10" t="s">
        <v>541</v>
      </c>
      <c r="C3559" s="2" t="s">
        <v>70</v>
      </c>
      <c r="D3559" s="2" t="s">
        <v>71</v>
      </c>
      <c r="E3559" s="2" t="s">
        <v>542</v>
      </c>
      <c r="F3559" s="2" t="s">
        <v>543</v>
      </c>
      <c r="G3559" s="12">
        <v>33.33</v>
      </c>
      <c r="H3559" s="2" t="s">
        <v>76</v>
      </c>
      <c r="I3559" s="2" t="s">
        <v>27269</v>
      </c>
      <c r="J3559" t="str">
        <f t="shared" si="1"/>
        <v>9471-JAYAPURA</v>
      </c>
      <c r="K3559">
        <f t="shared" si="2"/>
        <v>1</v>
      </c>
    </row>
    <row r="3560">
      <c r="A3560" s="9" t="s">
        <v>27287</v>
      </c>
      <c r="B3560" s="10" t="s">
        <v>27291</v>
      </c>
      <c r="C3560" s="2" t="s">
        <v>70</v>
      </c>
      <c r="D3560" s="2" t="s">
        <v>71</v>
      </c>
      <c r="E3560" s="2" t="s">
        <v>542</v>
      </c>
      <c r="F3560" s="2" t="s">
        <v>27293</v>
      </c>
      <c r="G3560" s="12">
        <v>33.33</v>
      </c>
      <c r="H3560" s="2" t="s">
        <v>76</v>
      </c>
      <c r="I3560" s="2" t="s">
        <v>27269</v>
      </c>
      <c r="J3560" t="str">
        <f t="shared" si="1"/>
        <v>9471-JAYAPURA</v>
      </c>
      <c r="K3560">
        <f t="shared" si="2"/>
        <v>1</v>
      </c>
    </row>
    <row r="3561">
      <c r="A3561" s="9" t="s">
        <v>27295</v>
      </c>
      <c r="B3561" s="10" t="s">
        <v>27300</v>
      </c>
      <c r="C3561" s="2" t="s">
        <v>70</v>
      </c>
      <c r="D3561" s="2" t="s">
        <v>71</v>
      </c>
      <c r="E3561" s="2" t="s">
        <v>1499</v>
      </c>
      <c r="F3561" s="2" t="s">
        <v>27301</v>
      </c>
      <c r="G3561" s="12">
        <v>33.33</v>
      </c>
      <c r="H3561" s="2" t="s">
        <v>76</v>
      </c>
      <c r="I3561" s="2" t="s">
        <v>27269</v>
      </c>
      <c r="J3561" t="str">
        <f t="shared" si="1"/>
        <v>9471-JAYAPURA</v>
      </c>
      <c r="K3561">
        <f t="shared" si="2"/>
        <v>1</v>
      </c>
    </row>
    <row r="3562">
      <c r="A3562" s="9" t="s">
        <v>25463</v>
      </c>
      <c r="B3562" s="10" t="s">
        <v>25468</v>
      </c>
      <c r="C3562" s="2" t="s">
        <v>70</v>
      </c>
      <c r="D3562" s="2" t="s">
        <v>71</v>
      </c>
      <c r="E3562" s="2" t="s">
        <v>1507</v>
      </c>
      <c r="F3562" s="2" t="s">
        <v>25470</v>
      </c>
      <c r="G3562" s="12">
        <v>33.33</v>
      </c>
      <c r="H3562" s="2" t="s">
        <v>76</v>
      </c>
      <c r="I3562" s="2" t="s">
        <v>27269</v>
      </c>
      <c r="J3562" t="str">
        <f t="shared" si="1"/>
        <v>9471-JAYAPURA</v>
      </c>
      <c r="K3562">
        <f t="shared" si="2"/>
        <v>1</v>
      </c>
    </row>
    <row r="3563">
      <c r="A3563" s="9" t="s">
        <v>27305</v>
      </c>
      <c r="B3563" s="10" t="s">
        <v>1512</v>
      </c>
      <c r="C3563" s="2" t="s">
        <v>70</v>
      </c>
      <c r="D3563" s="2" t="s">
        <v>71</v>
      </c>
      <c r="E3563" s="2" t="s">
        <v>1514</v>
      </c>
      <c r="F3563" s="2" t="s">
        <v>1516</v>
      </c>
      <c r="G3563" s="12">
        <v>33.33</v>
      </c>
      <c r="H3563" s="2" t="s">
        <v>76</v>
      </c>
      <c r="I3563" s="2" t="s">
        <v>27269</v>
      </c>
      <c r="J3563" t="str">
        <f t="shared" si="1"/>
        <v>9471-JAYAPURA</v>
      </c>
      <c r="K3563">
        <f t="shared" si="2"/>
        <v>1</v>
      </c>
    </row>
    <row r="3564">
      <c r="A3564" s="9" t="s">
        <v>27320</v>
      </c>
      <c r="B3564" s="10" t="s">
        <v>1794</v>
      </c>
      <c r="C3564" s="2" t="s">
        <v>110</v>
      </c>
      <c r="D3564" s="2" t="s">
        <v>187</v>
      </c>
      <c r="E3564" s="2" t="s">
        <v>1795</v>
      </c>
      <c r="F3564" s="2" t="s">
        <v>1796</v>
      </c>
      <c r="G3564" s="12">
        <v>33.33</v>
      </c>
      <c r="H3564" s="2" t="s">
        <v>76</v>
      </c>
      <c r="I3564" s="2" t="s">
        <v>27269</v>
      </c>
      <c r="J3564" t="str">
        <f t="shared" si="1"/>
        <v>9504-ASMAT</v>
      </c>
      <c r="K3564">
        <f t="shared" si="2"/>
        <v>1</v>
      </c>
    </row>
    <row r="3565">
      <c r="A3565" s="9" t="s">
        <v>27330</v>
      </c>
      <c r="B3565" s="10" t="s">
        <v>2262</v>
      </c>
      <c r="C3565" s="2" t="s">
        <v>159</v>
      </c>
      <c r="D3565" s="2" t="s">
        <v>160</v>
      </c>
      <c r="E3565" s="2" t="s">
        <v>2263</v>
      </c>
      <c r="F3565" s="2" t="s">
        <v>2265</v>
      </c>
      <c r="G3565" s="12">
        <v>66.67</v>
      </c>
      <c r="H3565" s="2" t="s">
        <v>76</v>
      </c>
      <c r="I3565" s="2" t="s">
        <v>27269</v>
      </c>
      <c r="J3565" t="str">
        <f t="shared" si="1"/>
        <v>9702-JAYAWIJAYA</v>
      </c>
      <c r="K3565">
        <f t="shared" si="2"/>
        <v>1</v>
      </c>
    </row>
    <row r="3566">
      <c r="A3566" s="9" t="s">
        <v>6403</v>
      </c>
      <c r="B3566" s="10" t="s">
        <v>2843</v>
      </c>
      <c r="C3566" s="2" t="s">
        <v>159</v>
      </c>
      <c r="D3566" s="2" t="s">
        <v>987</v>
      </c>
      <c r="E3566" s="2" t="s">
        <v>2846</v>
      </c>
      <c r="F3566" s="2" t="s">
        <v>2846</v>
      </c>
      <c r="G3566" s="12">
        <v>33.33</v>
      </c>
      <c r="H3566" s="2" t="s">
        <v>76</v>
      </c>
      <c r="I3566" s="2" t="s">
        <v>27269</v>
      </c>
      <c r="J3566" t="str">
        <f t="shared" si="1"/>
        <v>9707-YAHUKIMO</v>
      </c>
      <c r="K3566">
        <f t="shared" si="2"/>
        <v>1</v>
      </c>
    </row>
  </sheetData>
  <autoFilter ref="$A$1:$K$3566"/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  <hyperlink r:id="rId96" ref="A97"/>
    <hyperlink r:id="rId97" ref="A98"/>
    <hyperlink r:id="rId98" ref="A99"/>
    <hyperlink r:id="rId99" ref="A100"/>
    <hyperlink r:id="rId100" ref="A101"/>
    <hyperlink r:id="rId101" ref="A102"/>
    <hyperlink r:id="rId102" ref="A103"/>
    <hyperlink r:id="rId103" ref="A104"/>
    <hyperlink r:id="rId104" ref="A105"/>
    <hyperlink r:id="rId105" ref="A106"/>
    <hyperlink r:id="rId106" ref="A107"/>
    <hyperlink r:id="rId107" ref="A108"/>
    <hyperlink r:id="rId108" ref="A109"/>
    <hyperlink r:id="rId109" ref="A110"/>
    <hyperlink r:id="rId110" ref="A111"/>
    <hyperlink r:id="rId111" ref="A112"/>
    <hyperlink r:id="rId112" ref="A113"/>
    <hyperlink r:id="rId113" ref="A114"/>
    <hyperlink r:id="rId114" ref="A115"/>
    <hyperlink r:id="rId115" ref="A116"/>
    <hyperlink r:id="rId116" ref="A117"/>
    <hyperlink r:id="rId117" ref="A118"/>
    <hyperlink r:id="rId118" ref="A119"/>
    <hyperlink r:id="rId119" ref="A120"/>
    <hyperlink r:id="rId120" ref="A121"/>
    <hyperlink r:id="rId121" ref="A122"/>
    <hyperlink r:id="rId122" ref="A123"/>
    <hyperlink r:id="rId123" ref="A124"/>
    <hyperlink r:id="rId124" ref="A125"/>
    <hyperlink r:id="rId125" ref="A126"/>
    <hyperlink r:id="rId126" ref="A127"/>
    <hyperlink r:id="rId127" ref="A128"/>
    <hyperlink r:id="rId128" ref="A129"/>
    <hyperlink r:id="rId129" ref="A130"/>
    <hyperlink r:id="rId130" ref="A131"/>
    <hyperlink r:id="rId131" ref="A132"/>
    <hyperlink r:id="rId132" ref="A133"/>
    <hyperlink r:id="rId133" ref="A134"/>
    <hyperlink r:id="rId134" ref="A135"/>
    <hyperlink r:id="rId135" ref="A136"/>
    <hyperlink r:id="rId136" ref="A137"/>
    <hyperlink r:id="rId137" ref="A138"/>
    <hyperlink r:id="rId138" ref="A139"/>
    <hyperlink r:id="rId139" ref="A140"/>
    <hyperlink r:id="rId140" ref="A141"/>
    <hyperlink r:id="rId141" ref="A142"/>
    <hyperlink r:id="rId142" ref="A143"/>
    <hyperlink r:id="rId143" ref="A144"/>
    <hyperlink r:id="rId144" ref="A145"/>
    <hyperlink r:id="rId145" ref="A146"/>
    <hyperlink r:id="rId146" ref="A147"/>
    <hyperlink r:id="rId147" ref="A148"/>
    <hyperlink r:id="rId148" ref="A149"/>
    <hyperlink r:id="rId149" ref="A150"/>
    <hyperlink r:id="rId150" ref="A151"/>
    <hyperlink r:id="rId151" ref="A152"/>
    <hyperlink r:id="rId152" ref="A153"/>
    <hyperlink r:id="rId153" ref="A154"/>
    <hyperlink r:id="rId154" ref="A155"/>
    <hyperlink r:id="rId155" ref="A156"/>
    <hyperlink r:id="rId156" ref="A157"/>
    <hyperlink r:id="rId157" ref="A158"/>
    <hyperlink r:id="rId158" ref="A159"/>
    <hyperlink r:id="rId159" ref="A160"/>
    <hyperlink r:id="rId160" ref="A161"/>
    <hyperlink r:id="rId161" ref="A162"/>
    <hyperlink r:id="rId162" ref="A163"/>
    <hyperlink r:id="rId163" ref="A164"/>
    <hyperlink r:id="rId164" ref="A165"/>
    <hyperlink r:id="rId165" ref="A166"/>
    <hyperlink r:id="rId166" ref="A167"/>
    <hyperlink r:id="rId167" ref="A168"/>
    <hyperlink r:id="rId168" ref="A169"/>
    <hyperlink r:id="rId169" ref="A170"/>
    <hyperlink r:id="rId170" ref="A171"/>
    <hyperlink r:id="rId171" ref="A172"/>
    <hyperlink r:id="rId172" ref="A173"/>
    <hyperlink r:id="rId173" ref="A174"/>
    <hyperlink r:id="rId174" ref="A175"/>
    <hyperlink r:id="rId175" ref="A176"/>
    <hyperlink r:id="rId176" ref="A177"/>
    <hyperlink r:id="rId177" ref="A178"/>
    <hyperlink r:id="rId178" ref="A179"/>
    <hyperlink r:id="rId179" ref="A180"/>
    <hyperlink r:id="rId180" ref="A181"/>
    <hyperlink r:id="rId181" ref="A182"/>
    <hyperlink r:id="rId182" ref="A183"/>
    <hyperlink r:id="rId183" ref="A184"/>
    <hyperlink r:id="rId184" ref="A185"/>
    <hyperlink r:id="rId185" ref="A186"/>
    <hyperlink r:id="rId186" ref="A187"/>
    <hyperlink r:id="rId187" ref="A188"/>
    <hyperlink r:id="rId188" ref="A189"/>
    <hyperlink r:id="rId189" ref="A190"/>
    <hyperlink r:id="rId190" ref="A191"/>
    <hyperlink r:id="rId191" ref="A192"/>
    <hyperlink r:id="rId192" ref="A193"/>
    <hyperlink r:id="rId193" ref="A194"/>
    <hyperlink r:id="rId194" ref="A195"/>
    <hyperlink r:id="rId195" ref="A196"/>
    <hyperlink r:id="rId196" ref="A197"/>
    <hyperlink r:id="rId197" ref="A198"/>
    <hyperlink r:id="rId198" ref="A199"/>
    <hyperlink r:id="rId199" ref="A200"/>
    <hyperlink r:id="rId200" ref="A201"/>
    <hyperlink r:id="rId201" ref="A202"/>
    <hyperlink r:id="rId202" ref="A203"/>
    <hyperlink r:id="rId203" ref="A204"/>
    <hyperlink r:id="rId204" ref="A205"/>
    <hyperlink r:id="rId205" ref="A206"/>
    <hyperlink r:id="rId206" ref="A207"/>
    <hyperlink r:id="rId207" ref="A208"/>
    <hyperlink r:id="rId208" ref="A209"/>
    <hyperlink r:id="rId209" ref="A210"/>
    <hyperlink r:id="rId210" ref="A211"/>
    <hyperlink r:id="rId211" ref="A212"/>
    <hyperlink r:id="rId212" ref="A213"/>
    <hyperlink r:id="rId213" ref="A214"/>
    <hyperlink r:id="rId214" ref="A215"/>
    <hyperlink r:id="rId215" ref="A216"/>
    <hyperlink r:id="rId216" ref="A217"/>
    <hyperlink r:id="rId217" ref="A218"/>
    <hyperlink r:id="rId218" ref="A219"/>
    <hyperlink r:id="rId219" ref="A220"/>
    <hyperlink r:id="rId220" ref="A221"/>
    <hyperlink r:id="rId221" ref="A222"/>
    <hyperlink r:id="rId222" ref="A223"/>
    <hyperlink r:id="rId223" ref="A224"/>
    <hyperlink r:id="rId224" ref="A225"/>
    <hyperlink r:id="rId225" ref="A226"/>
    <hyperlink r:id="rId226" ref="A227"/>
    <hyperlink r:id="rId227" ref="A228"/>
    <hyperlink r:id="rId228" ref="A229"/>
    <hyperlink r:id="rId229" ref="A230"/>
    <hyperlink r:id="rId230" ref="A231"/>
    <hyperlink r:id="rId231" ref="A232"/>
    <hyperlink r:id="rId232" ref="A233"/>
    <hyperlink r:id="rId233" ref="A234"/>
    <hyperlink r:id="rId234" ref="A235"/>
    <hyperlink r:id="rId235" ref="A236"/>
    <hyperlink r:id="rId236" ref="A237"/>
    <hyperlink r:id="rId237" ref="A238"/>
    <hyperlink r:id="rId238" ref="A239"/>
    <hyperlink r:id="rId239" ref="A240"/>
    <hyperlink r:id="rId240" ref="A241"/>
    <hyperlink r:id="rId241" ref="A242"/>
    <hyperlink r:id="rId242" ref="A243"/>
    <hyperlink r:id="rId243" ref="A244"/>
    <hyperlink r:id="rId244" ref="A245"/>
    <hyperlink r:id="rId245" ref="A246"/>
    <hyperlink r:id="rId246" ref="A247"/>
    <hyperlink r:id="rId247" ref="A248"/>
    <hyperlink r:id="rId248" ref="A249"/>
    <hyperlink r:id="rId249" ref="A250"/>
    <hyperlink r:id="rId250" ref="A251"/>
    <hyperlink r:id="rId251" ref="A252"/>
    <hyperlink r:id="rId252" ref="A253"/>
    <hyperlink r:id="rId253" ref="A254"/>
    <hyperlink r:id="rId254" ref="A255"/>
    <hyperlink r:id="rId255" ref="A256"/>
    <hyperlink r:id="rId256" ref="A257"/>
    <hyperlink r:id="rId257" ref="A258"/>
    <hyperlink r:id="rId258" ref="A259"/>
    <hyperlink r:id="rId259" ref="A260"/>
    <hyperlink r:id="rId260" ref="A261"/>
    <hyperlink r:id="rId261" ref="A262"/>
    <hyperlink r:id="rId262" ref="A263"/>
    <hyperlink r:id="rId263" ref="A264"/>
    <hyperlink r:id="rId264" ref="A265"/>
    <hyperlink r:id="rId265" ref="A266"/>
    <hyperlink r:id="rId266" ref="A267"/>
    <hyperlink r:id="rId267" ref="A268"/>
    <hyperlink r:id="rId268" ref="A269"/>
    <hyperlink r:id="rId269" ref="A270"/>
    <hyperlink r:id="rId270" ref="A271"/>
    <hyperlink r:id="rId271" ref="A272"/>
    <hyperlink r:id="rId272" ref="A273"/>
    <hyperlink r:id="rId273" ref="A274"/>
    <hyperlink r:id="rId274" ref="A275"/>
    <hyperlink r:id="rId275" ref="A276"/>
    <hyperlink r:id="rId276" ref="A277"/>
    <hyperlink r:id="rId277" ref="A278"/>
    <hyperlink r:id="rId278" ref="A279"/>
    <hyperlink r:id="rId279" ref="A280"/>
    <hyperlink r:id="rId280" ref="A281"/>
    <hyperlink r:id="rId281" ref="A282"/>
    <hyperlink r:id="rId282" ref="A283"/>
    <hyperlink r:id="rId283" ref="A284"/>
    <hyperlink r:id="rId284" ref="A285"/>
    <hyperlink r:id="rId285" ref="A286"/>
    <hyperlink r:id="rId286" ref="A287"/>
    <hyperlink r:id="rId287" ref="A288"/>
    <hyperlink r:id="rId288" ref="A289"/>
    <hyperlink r:id="rId289" ref="A290"/>
    <hyperlink r:id="rId290" ref="A291"/>
    <hyperlink r:id="rId291" ref="A292"/>
    <hyperlink r:id="rId292" ref="A293"/>
    <hyperlink r:id="rId293" ref="A294"/>
    <hyperlink r:id="rId294" ref="A295"/>
    <hyperlink r:id="rId295" ref="A296"/>
    <hyperlink r:id="rId296" ref="A297"/>
    <hyperlink r:id="rId297" ref="A298"/>
    <hyperlink r:id="rId298" ref="A299"/>
    <hyperlink r:id="rId299" ref="A300"/>
    <hyperlink r:id="rId300" ref="A301"/>
    <hyperlink r:id="rId301" ref="A302"/>
    <hyperlink r:id="rId302" ref="A303"/>
    <hyperlink r:id="rId303" ref="A304"/>
    <hyperlink r:id="rId304" ref="A305"/>
    <hyperlink r:id="rId305" ref="A306"/>
    <hyperlink r:id="rId306" ref="A307"/>
    <hyperlink r:id="rId307" ref="A308"/>
    <hyperlink r:id="rId308" ref="A309"/>
    <hyperlink r:id="rId309" ref="A310"/>
    <hyperlink r:id="rId310" ref="A311"/>
    <hyperlink r:id="rId311" ref="A312"/>
    <hyperlink r:id="rId312" ref="A313"/>
    <hyperlink r:id="rId313" ref="A314"/>
    <hyperlink r:id="rId314" ref="A315"/>
    <hyperlink r:id="rId315" ref="A316"/>
    <hyperlink r:id="rId316" ref="A317"/>
    <hyperlink r:id="rId317" ref="A318"/>
    <hyperlink r:id="rId318" ref="A319"/>
    <hyperlink r:id="rId319" ref="A320"/>
    <hyperlink r:id="rId320" ref="A321"/>
    <hyperlink r:id="rId321" ref="A322"/>
    <hyperlink r:id="rId322" ref="A323"/>
    <hyperlink r:id="rId323" ref="A324"/>
    <hyperlink r:id="rId324" ref="A325"/>
    <hyperlink r:id="rId325" ref="A326"/>
    <hyperlink r:id="rId326" ref="A327"/>
    <hyperlink r:id="rId327" ref="A328"/>
    <hyperlink r:id="rId328" ref="A329"/>
    <hyperlink r:id="rId329" ref="A330"/>
    <hyperlink r:id="rId330" ref="A331"/>
    <hyperlink r:id="rId331" ref="A332"/>
    <hyperlink r:id="rId332" ref="A333"/>
    <hyperlink r:id="rId333" ref="A334"/>
    <hyperlink r:id="rId334" ref="A335"/>
    <hyperlink r:id="rId335" ref="A336"/>
    <hyperlink r:id="rId336" ref="A337"/>
    <hyperlink r:id="rId337" ref="A338"/>
    <hyperlink r:id="rId338" ref="A339"/>
    <hyperlink r:id="rId339" ref="A340"/>
    <hyperlink r:id="rId340" ref="A341"/>
    <hyperlink r:id="rId341" ref="A342"/>
    <hyperlink r:id="rId342" ref="A343"/>
    <hyperlink r:id="rId343" ref="A344"/>
    <hyperlink r:id="rId344" ref="A345"/>
    <hyperlink r:id="rId345" ref="A346"/>
    <hyperlink r:id="rId346" ref="A347"/>
    <hyperlink r:id="rId347" ref="A348"/>
    <hyperlink r:id="rId348" ref="A349"/>
    <hyperlink r:id="rId349" ref="A350"/>
    <hyperlink r:id="rId350" ref="A351"/>
    <hyperlink r:id="rId351" ref="A352"/>
    <hyperlink r:id="rId352" ref="A353"/>
    <hyperlink r:id="rId353" ref="A354"/>
    <hyperlink r:id="rId354" ref="A355"/>
    <hyperlink r:id="rId355" ref="A356"/>
    <hyperlink r:id="rId356" ref="A357"/>
    <hyperlink r:id="rId357" ref="A358"/>
    <hyperlink r:id="rId358" ref="A359"/>
    <hyperlink r:id="rId359" ref="A360"/>
    <hyperlink r:id="rId360" ref="A361"/>
    <hyperlink r:id="rId361" ref="A362"/>
    <hyperlink r:id="rId362" ref="A363"/>
    <hyperlink r:id="rId363" ref="A364"/>
    <hyperlink r:id="rId364" ref="A365"/>
    <hyperlink r:id="rId365" ref="A366"/>
    <hyperlink r:id="rId366" ref="A367"/>
    <hyperlink r:id="rId367" ref="A368"/>
    <hyperlink r:id="rId368" ref="A369"/>
    <hyperlink r:id="rId369" ref="A370"/>
    <hyperlink r:id="rId370" ref="A371"/>
    <hyperlink r:id="rId371" ref="A372"/>
    <hyperlink r:id="rId372" ref="A373"/>
    <hyperlink r:id="rId373" ref="A374"/>
    <hyperlink r:id="rId374" ref="A375"/>
    <hyperlink r:id="rId375" ref="A376"/>
    <hyperlink r:id="rId376" ref="A377"/>
    <hyperlink r:id="rId377" ref="A378"/>
    <hyperlink r:id="rId378" ref="A379"/>
    <hyperlink r:id="rId379" ref="A380"/>
    <hyperlink r:id="rId380" ref="A381"/>
    <hyperlink r:id="rId381" ref="A382"/>
    <hyperlink r:id="rId382" ref="A383"/>
    <hyperlink r:id="rId383" ref="A384"/>
    <hyperlink r:id="rId384" ref="A385"/>
    <hyperlink r:id="rId385" ref="A386"/>
    <hyperlink r:id="rId386" ref="A387"/>
    <hyperlink r:id="rId387" ref="A388"/>
    <hyperlink r:id="rId388" ref="A389"/>
    <hyperlink r:id="rId389" ref="A390"/>
    <hyperlink r:id="rId390" ref="A391"/>
    <hyperlink r:id="rId391" ref="A392"/>
    <hyperlink r:id="rId392" ref="A393"/>
    <hyperlink r:id="rId393" ref="A394"/>
    <hyperlink r:id="rId394" ref="A395"/>
    <hyperlink r:id="rId395" ref="A396"/>
    <hyperlink r:id="rId396" ref="A397"/>
    <hyperlink r:id="rId397" ref="A398"/>
    <hyperlink r:id="rId398" ref="A399"/>
    <hyperlink r:id="rId399" ref="A400"/>
    <hyperlink r:id="rId400" ref="A401"/>
    <hyperlink r:id="rId401" ref="A402"/>
    <hyperlink r:id="rId402" ref="A403"/>
    <hyperlink r:id="rId403" ref="A404"/>
    <hyperlink r:id="rId404" ref="A405"/>
    <hyperlink r:id="rId405" ref="A406"/>
    <hyperlink r:id="rId406" ref="A407"/>
    <hyperlink r:id="rId407" ref="A408"/>
    <hyperlink r:id="rId408" ref="A409"/>
    <hyperlink r:id="rId409" ref="A410"/>
    <hyperlink r:id="rId410" ref="A411"/>
    <hyperlink r:id="rId411" ref="A412"/>
    <hyperlink r:id="rId412" ref="A413"/>
    <hyperlink r:id="rId413" ref="A414"/>
    <hyperlink r:id="rId414" ref="A415"/>
    <hyperlink r:id="rId415" ref="A416"/>
    <hyperlink r:id="rId416" ref="A417"/>
    <hyperlink r:id="rId417" ref="A418"/>
    <hyperlink r:id="rId418" ref="A419"/>
    <hyperlink r:id="rId419" ref="A420"/>
    <hyperlink r:id="rId420" ref="A421"/>
    <hyperlink r:id="rId421" ref="A422"/>
    <hyperlink r:id="rId422" ref="A423"/>
    <hyperlink r:id="rId423" ref="A424"/>
    <hyperlink r:id="rId424" ref="A425"/>
    <hyperlink r:id="rId425" ref="A426"/>
    <hyperlink r:id="rId426" ref="A427"/>
    <hyperlink r:id="rId427" ref="A428"/>
    <hyperlink r:id="rId428" ref="A429"/>
    <hyperlink r:id="rId429" ref="A430"/>
    <hyperlink r:id="rId430" ref="A431"/>
    <hyperlink r:id="rId431" ref="A432"/>
    <hyperlink r:id="rId432" ref="A433"/>
    <hyperlink r:id="rId433" ref="A434"/>
    <hyperlink r:id="rId434" ref="A435"/>
    <hyperlink r:id="rId435" ref="A436"/>
    <hyperlink r:id="rId436" ref="A437"/>
    <hyperlink r:id="rId437" ref="A438"/>
    <hyperlink r:id="rId438" ref="A439"/>
    <hyperlink r:id="rId439" ref="A440"/>
    <hyperlink r:id="rId440" ref="A441"/>
    <hyperlink r:id="rId441" ref="A442"/>
    <hyperlink r:id="rId442" ref="A443"/>
    <hyperlink r:id="rId443" ref="A444"/>
    <hyperlink r:id="rId444" ref="A445"/>
    <hyperlink r:id="rId445" ref="A446"/>
    <hyperlink r:id="rId446" ref="A447"/>
    <hyperlink r:id="rId447" ref="A448"/>
    <hyperlink r:id="rId448" ref="A449"/>
    <hyperlink r:id="rId449" ref="A450"/>
    <hyperlink r:id="rId450" ref="A451"/>
    <hyperlink r:id="rId451" ref="A452"/>
    <hyperlink r:id="rId452" ref="A453"/>
    <hyperlink r:id="rId453" ref="A454"/>
    <hyperlink r:id="rId454" ref="A455"/>
    <hyperlink r:id="rId455" ref="A456"/>
    <hyperlink r:id="rId456" ref="A457"/>
    <hyperlink r:id="rId457" ref="A458"/>
    <hyperlink r:id="rId458" ref="A459"/>
    <hyperlink r:id="rId459" ref="A460"/>
    <hyperlink r:id="rId460" ref="A461"/>
    <hyperlink r:id="rId461" ref="A462"/>
    <hyperlink r:id="rId462" ref="A463"/>
    <hyperlink r:id="rId463" ref="A464"/>
    <hyperlink r:id="rId464" ref="A465"/>
    <hyperlink r:id="rId465" ref="A466"/>
    <hyperlink r:id="rId466" ref="A467"/>
    <hyperlink r:id="rId467" ref="A468"/>
    <hyperlink r:id="rId468" ref="A469"/>
    <hyperlink r:id="rId469" ref="A470"/>
    <hyperlink r:id="rId470" ref="A471"/>
    <hyperlink r:id="rId471" ref="A472"/>
    <hyperlink r:id="rId472" ref="A473"/>
    <hyperlink r:id="rId473" ref="A474"/>
    <hyperlink r:id="rId474" ref="A475"/>
    <hyperlink r:id="rId475" ref="A476"/>
    <hyperlink r:id="rId476" ref="A477"/>
    <hyperlink r:id="rId477" ref="A478"/>
    <hyperlink r:id="rId478" ref="A479"/>
    <hyperlink r:id="rId479" ref="A480"/>
    <hyperlink r:id="rId480" ref="A481"/>
    <hyperlink r:id="rId481" ref="A482"/>
    <hyperlink r:id="rId482" ref="A483"/>
    <hyperlink r:id="rId483" ref="A484"/>
    <hyperlink r:id="rId484" ref="A485"/>
    <hyperlink r:id="rId485" ref="A486"/>
    <hyperlink r:id="rId486" ref="A487"/>
    <hyperlink r:id="rId487" ref="A488"/>
    <hyperlink r:id="rId488" ref="A489"/>
    <hyperlink r:id="rId489" ref="A490"/>
    <hyperlink r:id="rId490" ref="A491"/>
    <hyperlink r:id="rId491" ref="A492"/>
    <hyperlink r:id="rId492" ref="A493"/>
    <hyperlink r:id="rId493" ref="A494"/>
    <hyperlink r:id="rId494" ref="A495"/>
    <hyperlink r:id="rId495" ref="A496"/>
    <hyperlink r:id="rId496" ref="A497"/>
    <hyperlink r:id="rId497" ref="A498"/>
    <hyperlink r:id="rId498" ref="A499"/>
    <hyperlink r:id="rId499" ref="A500"/>
    <hyperlink r:id="rId500" ref="A501"/>
    <hyperlink r:id="rId501" ref="A502"/>
    <hyperlink r:id="rId502" ref="A503"/>
    <hyperlink r:id="rId503" ref="A504"/>
    <hyperlink r:id="rId504" ref="A505"/>
    <hyperlink r:id="rId505" ref="A506"/>
    <hyperlink r:id="rId506" ref="A507"/>
    <hyperlink r:id="rId507" ref="A508"/>
    <hyperlink r:id="rId508" ref="A509"/>
    <hyperlink r:id="rId509" ref="A510"/>
    <hyperlink r:id="rId510" ref="A511"/>
    <hyperlink r:id="rId511" ref="A512"/>
    <hyperlink r:id="rId512" ref="A513"/>
    <hyperlink r:id="rId513" ref="A514"/>
    <hyperlink r:id="rId514" ref="A515"/>
    <hyperlink r:id="rId515" ref="A516"/>
    <hyperlink r:id="rId516" ref="A517"/>
    <hyperlink r:id="rId517" ref="A518"/>
    <hyperlink r:id="rId518" ref="A519"/>
    <hyperlink r:id="rId519" ref="A520"/>
    <hyperlink r:id="rId520" ref="A521"/>
    <hyperlink r:id="rId521" ref="A522"/>
    <hyperlink r:id="rId522" ref="A523"/>
    <hyperlink r:id="rId523" ref="A524"/>
    <hyperlink r:id="rId524" ref="A525"/>
    <hyperlink r:id="rId525" ref="A526"/>
    <hyperlink r:id="rId526" ref="A527"/>
    <hyperlink r:id="rId527" ref="A528"/>
    <hyperlink r:id="rId528" ref="A529"/>
    <hyperlink r:id="rId529" ref="A530"/>
    <hyperlink r:id="rId530" ref="A531"/>
    <hyperlink r:id="rId531" ref="A532"/>
    <hyperlink r:id="rId532" ref="A533"/>
    <hyperlink r:id="rId533" ref="A534"/>
    <hyperlink r:id="rId534" ref="A535"/>
    <hyperlink r:id="rId535" ref="A536"/>
    <hyperlink r:id="rId536" ref="A537"/>
    <hyperlink r:id="rId537" ref="A538"/>
    <hyperlink r:id="rId538" ref="A539"/>
    <hyperlink r:id="rId539" ref="A540"/>
    <hyperlink r:id="rId540" ref="A541"/>
    <hyperlink r:id="rId541" ref="A542"/>
    <hyperlink r:id="rId542" ref="A543"/>
    <hyperlink r:id="rId543" ref="A544"/>
    <hyperlink r:id="rId544" ref="A545"/>
    <hyperlink r:id="rId545" ref="A546"/>
    <hyperlink r:id="rId546" ref="A547"/>
    <hyperlink r:id="rId547" ref="A548"/>
    <hyperlink r:id="rId548" ref="A549"/>
    <hyperlink r:id="rId549" ref="A550"/>
    <hyperlink r:id="rId550" ref="A551"/>
    <hyperlink r:id="rId551" ref="A552"/>
    <hyperlink r:id="rId552" ref="A553"/>
    <hyperlink r:id="rId553" ref="A554"/>
    <hyperlink r:id="rId554" ref="A555"/>
    <hyperlink r:id="rId555" ref="A556"/>
    <hyperlink r:id="rId556" ref="A557"/>
    <hyperlink r:id="rId557" ref="A558"/>
    <hyperlink r:id="rId558" ref="A559"/>
    <hyperlink r:id="rId559" ref="A560"/>
    <hyperlink r:id="rId560" ref="A561"/>
    <hyperlink r:id="rId561" ref="A562"/>
    <hyperlink r:id="rId562" ref="A563"/>
    <hyperlink r:id="rId563" ref="A564"/>
    <hyperlink r:id="rId564" ref="A565"/>
    <hyperlink r:id="rId565" ref="A566"/>
    <hyperlink r:id="rId566" ref="A567"/>
    <hyperlink r:id="rId567" ref="A568"/>
    <hyperlink r:id="rId568" ref="A569"/>
    <hyperlink r:id="rId569" ref="A570"/>
    <hyperlink r:id="rId570" ref="A571"/>
    <hyperlink r:id="rId571" ref="A572"/>
    <hyperlink r:id="rId572" ref="A573"/>
    <hyperlink r:id="rId573" ref="A574"/>
    <hyperlink r:id="rId574" ref="A575"/>
    <hyperlink r:id="rId575" ref="A576"/>
    <hyperlink r:id="rId576" ref="A577"/>
    <hyperlink r:id="rId577" ref="A578"/>
    <hyperlink r:id="rId578" ref="A579"/>
    <hyperlink r:id="rId579" ref="A580"/>
    <hyperlink r:id="rId580" ref="A581"/>
    <hyperlink r:id="rId581" ref="A582"/>
    <hyperlink r:id="rId582" ref="A583"/>
    <hyperlink r:id="rId583" ref="A584"/>
    <hyperlink r:id="rId584" ref="A585"/>
    <hyperlink r:id="rId585" ref="A586"/>
    <hyperlink r:id="rId586" ref="A587"/>
    <hyperlink r:id="rId587" ref="A588"/>
    <hyperlink r:id="rId588" ref="A589"/>
    <hyperlink r:id="rId589" ref="A590"/>
    <hyperlink r:id="rId590" ref="A591"/>
    <hyperlink r:id="rId591" ref="A592"/>
    <hyperlink r:id="rId592" ref="A593"/>
    <hyperlink r:id="rId593" ref="A594"/>
    <hyperlink r:id="rId594" ref="A595"/>
    <hyperlink r:id="rId595" ref="A596"/>
    <hyperlink r:id="rId596" ref="A597"/>
    <hyperlink r:id="rId597" ref="A598"/>
    <hyperlink r:id="rId598" ref="A599"/>
    <hyperlink r:id="rId599" ref="A600"/>
    <hyperlink r:id="rId600" ref="A601"/>
    <hyperlink r:id="rId601" ref="A602"/>
    <hyperlink r:id="rId602" ref="A603"/>
    <hyperlink r:id="rId603" ref="A604"/>
    <hyperlink r:id="rId604" ref="A605"/>
    <hyperlink r:id="rId605" ref="A606"/>
    <hyperlink r:id="rId606" ref="A607"/>
    <hyperlink r:id="rId607" ref="A608"/>
    <hyperlink r:id="rId608" ref="A609"/>
    <hyperlink r:id="rId609" ref="A610"/>
    <hyperlink r:id="rId610" ref="A611"/>
    <hyperlink r:id="rId611" ref="A612"/>
    <hyperlink r:id="rId612" ref="A613"/>
    <hyperlink r:id="rId613" ref="A614"/>
    <hyperlink r:id="rId614" ref="A615"/>
    <hyperlink r:id="rId615" ref="A616"/>
    <hyperlink r:id="rId616" ref="A617"/>
    <hyperlink r:id="rId617" ref="A618"/>
    <hyperlink r:id="rId618" ref="A619"/>
    <hyperlink r:id="rId619" ref="A620"/>
    <hyperlink r:id="rId620" ref="A621"/>
    <hyperlink r:id="rId621" ref="A622"/>
    <hyperlink r:id="rId622" ref="A623"/>
    <hyperlink r:id="rId623" ref="A624"/>
    <hyperlink r:id="rId624" ref="A625"/>
    <hyperlink r:id="rId625" ref="A626"/>
    <hyperlink r:id="rId626" ref="A627"/>
    <hyperlink r:id="rId627" ref="A628"/>
    <hyperlink r:id="rId628" ref="A629"/>
    <hyperlink r:id="rId629" ref="A630"/>
    <hyperlink r:id="rId630" ref="A631"/>
    <hyperlink r:id="rId631" ref="A632"/>
    <hyperlink r:id="rId632" ref="A633"/>
    <hyperlink r:id="rId633" ref="A634"/>
    <hyperlink r:id="rId634" ref="A635"/>
    <hyperlink r:id="rId635" ref="A636"/>
    <hyperlink r:id="rId636" ref="A637"/>
    <hyperlink r:id="rId637" ref="A638"/>
    <hyperlink r:id="rId638" ref="A639"/>
    <hyperlink r:id="rId639" ref="A640"/>
    <hyperlink r:id="rId640" ref="A641"/>
    <hyperlink r:id="rId641" ref="A642"/>
    <hyperlink r:id="rId642" ref="A643"/>
    <hyperlink r:id="rId643" ref="A644"/>
    <hyperlink r:id="rId644" ref="A645"/>
    <hyperlink r:id="rId645" ref="A646"/>
    <hyperlink r:id="rId646" ref="A647"/>
    <hyperlink r:id="rId647" ref="A648"/>
    <hyperlink r:id="rId648" ref="A649"/>
    <hyperlink r:id="rId649" ref="A650"/>
    <hyperlink r:id="rId650" ref="A651"/>
    <hyperlink r:id="rId651" ref="A652"/>
    <hyperlink r:id="rId652" ref="A653"/>
    <hyperlink r:id="rId653" ref="A654"/>
    <hyperlink r:id="rId654" ref="A655"/>
    <hyperlink r:id="rId655" ref="A656"/>
    <hyperlink r:id="rId656" ref="A657"/>
    <hyperlink r:id="rId657" ref="A658"/>
    <hyperlink r:id="rId658" ref="A659"/>
    <hyperlink r:id="rId659" ref="A660"/>
    <hyperlink r:id="rId660" ref="A661"/>
    <hyperlink r:id="rId661" ref="A662"/>
    <hyperlink r:id="rId662" ref="A663"/>
    <hyperlink r:id="rId663" ref="A664"/>
    <hyperlink r:id="rId664" ref="A665"/>
    <hyperlink r:id="rId665" ref="A666"/>
    <hyperlink r:id="rId666" ref="A667"/>
    <hyperlink r:id="rId667" ref="A668"/>
    <hyperlink r:id="rId668" ref="A669"/>
    <hyperlink r:id="rId669" ref="A670"/>
    <hyperlink r:id="rId670" ref="A671"/>
    <hyperlink r:id="rId671" ref="A672"/>
    <hyperlink r:id="rId672" ref="A673"/>
    <hyperlink r:id="rId673" ref="A674"/>
    <hyperlink r:id="rId674" ref="A675"/>
    <hyperlink r:id="rId675" ref="A676"/>
    <hyperlink r:id="rId676" ref="A677"/>
    <hyperlink r:id="rId677" ref="A678"/>
    <hyperlink r:id="rId678" ref="A679"/>
    <hyperlink r:id="rId679" ref="A680"/>
    <hyperlink r:id="rId680" ref="A681"/>
    <hyperlink r:id="rId681" ref="A682"/>
    <hyperlink r:id="rId682" ref="A683"/>
    <hyperlink r:id="rId683" ref="A684"/>
    <hyperlink r:id="rId684" ref="A685"/>
    <hyperlink r:id="rId685" ref="A686"/>
    <hyperlink r:id="rId686" ref="A687"/>
    <hyperlink r:id="rId687" ref="A688"/>
    <hyperlink r:id="rId688" ref="A689"/>
    <hyperlink r:id="rId689" ref="A690"/>
    <hyperlink r:id="rId690" ref="A691"/>
    <hyperlink r:id="rId691" ref="A692"/>
    <hyperlink r:id="rId692" ref="A693"/>
    <hyperlink r:id="rId693" ref="A694"/>
    <hyperlink r:id="rId694" ref="A695"/>
    <hyperlink r:id="rId695" ref="A696"/>
    <hyperlink r:id="rId696" ref="A697"/>
    <hyperlink r:id="rId697" ref="A698"/>
    <hyperlink r:id="rId698" ref="A699"/>
    <hyperlink r:id="rId699" ref="A700"/>
    <hyperlink r:id="rId700" ref="A701"/>
    <hyperlink r:id="rId701" ref="A702"/>
    <hyperlink r:id="rId702" ref="A703"/>
    <hyperlink r:id="rId703" ref="A704"/>
    <hyperlink r:id="rId704" ref="A705"/>
    <hyperlink r:id="rId705" ref="A706"/>
    <hyperlink r:id="rId706" ref="A707"/>
    <hyperlink r:id="rId707" ref="A708"/>
    <hyperlink r:id="rId708" ref="A709"/>
    <hyperlink r:id="rId709" ref="A710"/>
    <hyperlink r:id="rId710" ref="A711"/>
    <hyperlink r:id="rId711" ref="A712"/>
    <hyperlink r:id="rId712" ref="A713"/>
    <hyperlink r:id="rId713" ref="A714"/>
    <hyperlink r:id="rId714" ref="A715"/>
    <hyperlink r:id="rId715" ref="A716"/>
    <hyperlink r:id="rId716" ref="A717"/>
    <hyperlink r:id="rId717" ref="A718"/>
    <hyperlink r:id="rId718" ref="A719"/>
    <hyperlink r:id="rId719" ref="A720"/>
    <hyperlink r:id="rId720" ref="A721"/>
    <hyperlink r:id="rId721" ref="A722"/>
    <hyperlink r:id="rId722" ref="A723"/>
    <hyperlink r:id="rId723" ref="A724"/>
    <hyperlink r:id="rId724" ref="A725"/>
    <hyperlink r:id="rId725" ref="A726"/>
    <hyperlink r:id="rId726" ref="A727"/>
    <hyperlink r:id="rId727" ref="A728"/>
    <hyperlink r:id="rId728" ref="A729"/>
    <hyperlink r:id="rId729" ref="A730"/>
    <hyperlink r:id="rId730" ref="A731"/>
    <hyperlink r:id="rId731" ref="A732"/>
    <hyperlink r:id="rId732" ref="A733"/>
    <hyperlink r:id="rId733" ref="A734"/>
    <hyperlink r:id="rId734" ref="A735"/>
    <hyperlink r:id="rId735" ref="A736"/>
    <hyperlink r:id="rId736" ref="A737"/>
    <hyperlink r:id="rId737" ref="A738"/>
    <hyperlink r:id="rId738" ref="A739"/>
    <hyperlink r:id="rId739" ref="A740"/>
    <hyperlink r:id="rId740" ref="A741"/>
    <hyperlink r:id="rId741" ref="A742"/>
    <hyperlink r:id="rId742" ref="A743"/>
    <hyperlink r:id="rId743" ref="A744"/>
    <hyperlink r:id="rId744" ref="A745"/>
    <hyperlink r:id="rId745" ref="A746"/>
    <hyperlink r:id="rId746" ref="A747"/>
    <hyperlink r:id="rId747" ref="A748"/>
    <hyperlink r:id="rId748" ref="A749"/>
    <hyperlink r:id="rId749" ref="A750"/>
    <hyperlink r:id="rId750" ref="A751"/>
    <hyperlink r:id="rId751" ref="A752"/>
    <hyperlink r:id="rId752" ref="A753"/>
    <hyperlink r:id="rId753" ref="A754"/>
    <hyperlink r:id="rId754" ref="A755"/>
    <hyperlink r:id="rId755" ref="A756"/>
    <hyperlink r:id="rId756" ref="A757"/>
    <hyperlink r:id="rId757" ref="A758"/>
    <hyperlink r:id="rId758" ref="A759"/>
    <hyperlink r:id="rId759" ref="A760"/>
    <hyperlink r:id="rId760" ref="A761"/>
    <hyperlink r:id="rId761" ref="A762"/>
    <hyperlink r:id="rId762" ref="A763"/>
    <hyperlink r:id="rId763" ref="A764"/>
    <hyperlink r:id="rId764" ref="A765"/>
    <hyperlink r:id="rId765" ref="A766"/>
    <hyperlink r:id="rId766" ref="A767"/>
    <hyperlink r:id="rId767" ref="A768"/>
    <hyperlink r:id="rId768" ref="A769"/>
    <hyperlink r:id="rId769" ref="A770"/>
    <hyperlink r:id="rId770" ref="A771"/>
    <hyperlink r:id="rId771" ref="A772"/>
    <hyperlink r:id="rId772" ref="A773"/>
    <hyperlink r:id="rId773" ref="A774"/>
    <hyperlink r:id="rId774" ref="A775"/>
    <hyperlink r:id="rId775" ref="A776"/>
    <hyperlink r:id="rId776" ref="A777"/>
    <hyperlink r:id="rId777" ref="A778"/>
    <hyperlink r:id="rId778" ref="A779"/>
    <hyperlink r:id="rId779" ref="A780"/>
    <hyperlink r:id="rId780" ref="A781"/>
    <hyperlink r:id="rId781" ref="A782"/>
    <hyperlink r:id="rId782" ref="A783"/>
    <hyperlink r:id="rId783" ref="A784"/>
    <hyperlink r:id="rId784" ref="A785"/>
    <hyperlink r:id="rId785" ref="A786"/>
    <hyperlink r:id="rId786" ref="A787"/>
    <hyperlink r:id="rId787" ref="A788"/>
    <hyperlink r:id="rId788" ref="A789"/>
    <hyperlink r:id="rId789" ref="A790"/>
    <hyperlink r:id="rId790" ref="A791"/>
    <hyperlink r:id="rId791" ref="A792"/>
    <hyperlink r:id="rId792" ref="A793"/>
    <hyperlink r:id="rId793" ref="A794"/>
    <hyperlink r:id="rId794" ref="A795"/>
    <hyperlink r:id="rId795" ref="A796"/>
    <hyperlink r:id="rId796" ref="A797"/>
    <hyperlink r:id="rId797" ref="A798"/>
    <hyperlink r:id="rId798" ref="A799"/>
    <hyperlink r:id="rId799" ref="A800"/>
    <hyperlink r:id="rId800" ref="A801"/>
    <hyperlink r:id="rId801" ref="A802"/>
    <hyperlink r:id="rId802" ref="A803"/>
    <hyperlink r:id="rId803" ref="A804"/>
    <hyperlink r:id="rId804" ref="A805"/>
    <hyperlink r:id="rId805" ref="A806"/>
    <hyperlink r:id="rId806" ref="A807"/>
    <hyperlink r:id="rId807" ref="A808"/>
    <hyperlink r:id="rId808" ref="A809"/>
    <hyperlink r:id="rId809" ref="A810"/>
    <hyperlink r:id="rId810" ref="A811"/>
    <hyperlink r:id="rId811" ref="A812"/>
    <hyperlink r:id="rId812" ref="A813"/>
    <hyperlink r:id="rId813" ref="A814"/>
    <hyperlink r:id="rId814" ref="A815"/>
    <hyperlink r:id="rId815" ref="A816"/>
    <hyperlink r:id="rId816" ref="A817"/>
    <hyperlink r:id="rId817" ref="A818"/>
    <hyperlink r:id="rId818" ref="A819"/>
    <hyperlink r:id="rId819" ref="A820"/>
    <hyperlink r:id="rId820" ref="A821"/>
    <hyperlink r:id="rId821" ref="A822"/>
    <hyperlink r:id="rId822" ref="A823"/>
    <hyperlink r:id="rId823" ref="A824"/>
    <hyperlink r:id="rId824" ref="A825"/>
    <hyperlink r:id="rId825" ref="A826"/>
    <hyperlink r:id="rId826" ref="A827"/>
    <hyperlink r:id="rId827" ref="A828"/>
    <hyperlink r:id="rId828" ref="A829"/>
    <hyperlink r:id="rId829" ref="A830"/>
    <hyperlink r:id="rId830" ref="A831"/>
    <hyperlink r:id="rId831" ref="A832"/>
    <hyperlink r:id="rId832" ref="A833"/>
    <hyperlink r:id="rId833" ref="A834"/>
    <hyperlink r:id="rId834" ref="A835"/>
    <hyperlink r:id="rId835" ref="A836"/>
    <hyperlink r:id="rId836" ref="A837"/>
    <hyperlink r:id="rId837" ref="A838"/>
    <hyperlink r:id="rId838" ref="A839"/>
    <hyperlink r:id="rId839" ref="A840"/>
    <hyperlink r:id="rId840" ref="A841"/>
    <hyperlink r:id="rId841" ref="A842"/>
    <hyperlink r:id="rId842" ref="A843"/>
    <hyperlink r:id="rId843" ref="A844"/>
    <hyperlink r:id="rId844" ref="A845"/>
    <hyperlink r:id="rId845" ref="A846"/>
    <hyperlink r:id="rId846" ref="A847"/>
    <hyperlink r:id="rId847" ref="A848"/>
    <hyperlink r:id="rId848" ref="A849"/>
    <hyperlink r:id="rId849" ref="A850"/>
    <hyperlink r:id="rId850" ref="A851"/>
    <hyperlink r:id="rId851" ref="A852"/>
    <hyperlink r:id="rId852" ref="A853"/>
    <hyperlink r:id="rId853" ref="A854"/>
    <hyperlink r:id="rId854" ref="A855"/>
    <hyperlink r:id="rId855" ref="A856"/>
    <hyperlink r:id="rId856" ref="A857"/>
    <hyperlink r:id="rId857" ref="A858"/>
    <hyperlink r:id="rId858" ref="A859"/>
    <hyperlink r:id="rId859" ref="A860"/>
    <hyperlink r:id="rId860" ref="A861"/>
    <hyperlink r:id="rId861" ref="A862"/>
    <hyperlink r:id="rId862" ref="A863"/>
    <hyperlink r:id="rId863" ref="A864"/>
    <hyperlink r:id="rId864" ref="A865"/>
    <hyperlink r:id="rId865" ref="A866"/>
    <hyperlink r:id="rId866" ref="A867"/>
    <hyperlink r:id="rId867" ref="A868"/>
    <hyperlink r:id="rId868" ref="A869"/>
    <hyperlink r:id="rId869" ref="A870"/>
    <hyperlink r:id="rId870" ref="A871"/>
    <hyperlink r:id="rId871" ref="A872"/>
    <hyperlink r:id="rId872" ref="A873"/>
    <hyperlink r:id="rId873" ref="A874"/>
    <hyperlink r:id="rId874" ref="A875"/>
    <hyperlink r:id="rId875" ref="A876"/>
    <hyperlink r:id="rId876" ref="A877"/>
    <hyperlink r:id="rId877" ref="A878"/>
    <hyperlink r:id="rId878" ref="A879"/>
    <hyperlink r:id="rId879" ref="A880"/>
    <hyperlink r:id="rId880" ref="A881"/>
    <hyperlink r:id="rId881" ref="A882"/>
    <hyperlink r:id="rId882" ref="A883"/>
    <hyperlink r:id="rId883" ref="A884"/>
    <hyperlink r:id="rId884" ref="A885"/>
    <hyperlink r:id="rId885" ref="A886"/>
    <hyperlink r:id="rId886" ref="A887"/>
    <hyperlink r:id="rId887" ref="A888"/>
    <hyperlink r:id="rId888" ref="A889"/>
    <hyperlink r:id="rId889" ref="A890"/>
    <hyperlink r:id="rId890" ref="A891"/>
    <hyperlink r:id="rId891" ref="A892"/>
    <hyperlink r:id="rId892" ref="A893"/>
    <hyperlink r:id="rId893" ref="A894"/>
    <hyperlink r:id="rId894" ref="A895"/>
    <hyperlink r:id="rId895" ref="A896"/>
    <hyperlink r:id="rId896" ref="A897"/>
    <hyperlink r:id="rId897" ref="A898"/>
    <hyperlink r:id="rId898" ref="A899"/>
    <hyperlink r:id="rId899" ref="A900"/>
    <hyperlink r:id="rId900" ref="A901"/>
    <hyperlink r:id="rId901" ref="A902"/>
    <hyperlink r:id="rId902" ref="A903"/>
    <hyperlink r:id="rId903" ref="A904"/>
    <hyperlink r:id="rId904" ref="A905"/>
    <hyperlink r:id="rId905" ref="A906"/>
    <hyperlink r:id="rId906" ref="A907"/>
    <hyperlink r:id="rId907" ref="A908"/>
    <hyperlink r:id="rId908" ref="A909"/>
    <hyperlink r:id="rId909" ref="A910"/>
    <hyperlink r:id="rId910" ref="A911"/>
    <hyperlink r:id="rId911" ref="A912"/>
    <hyperlink r:id="rId912" ref="A913"/>
    <hyperlink r:id="rId913" ref="A914"/>
    <hyperlink r:id="rId914" ref="A915"/>
    <hyperlink r:id="rId915" ref="A916"/>
    <hyperlink r:id="rId916" ref="A917"/>
    <hyperlink r:id="rId917" ref="A918"/>
    <hyperlink r:id="rId918" ref="A919"/>
    <hyperlink r:id="rId919" ref="A920"/>
    <hyperlink r:id="rId920" ref="A921"/>
    <hyperlink r:id="rId921" ref="A922"/>
    <hyperlink r:id="rId922" ref="A923"/>
    <hyperlink r:id="rId923" ref="A924"/>
    <hyperlink r:id="rId924" ref="A925"/>
    <hyperlink r:id="rId925" ref="A926"/>
    <hyperlink r:id="rId926" ref="A927"/>
    <hyperlink r:id="rId927" ref="A928"/>
    <hyperlink r:id="rId928" ref="A929"/>
    <hyperlink r:id="rId929" ref="A930"/>
    <hyperlink r:id="rId930" ref="A931"/>
    <hyperlink r:id="rId931" ref="A932"/>
    <hyperlink r:id="rId932" ref="A933"/>
    <hyperlink r:id="rId933" ref="A934"/>
    <hyperlink r:id="rId934" ref="A935"/>
    <hyperlink r:id="rId935" ref="A936"/>
    <hyperlink r:id="rId936" ref="A937"/>
    <hyperlink r:id="rId937" ref="A938"/>
    <hyperlink r:id="rId938" ref="A939"/>
    <hyperlink r:id="rId939" ref="A940"/>
    <hyperlink r:id="rId940" ref="A941"/>
    <hyperlink r:id="rId941" ref="A942"/>
    <hyperlink r:id="rId942" ref="A943"/>
    <hyperlink r:id="rId943" ref="A944"/>
    <hyperlink r:id="rId944" ref="A945"/>
    <hyperlink r:id="rId945" ref="A946"/>
    <hyperlink r:id="rId946" ref="A947"/>
    <hyperlink r:id="rId947" ref="A948"/>
    <hyperlink r:id="rId948" ref="A949"/>
    <hyperlink r:id="rId949" ref="A950"/>
    <hyperlink r:id="rId950" ref="A951"/>
    <hyperlink r:id="rId951" ref="A952"/>
    <hyperlink r:id="rId952" ref="A953"/>
    <hyperlink r:id="rId953" ref="A954"/>
    <hyperlink r:id="rId954" ref="A955"/>
    <hyperlink r:id="rId955" ref="A956"/>
    <hyperlink r:id="rId956" ref="A957"/>
    <hyperlink r:id="rId957" ref="A958"/>
    <hyperlink r:id="rId958" ref="A959"/>
    <hyperlink r:id="rId959" ref="A960"/>
    <hyperlink r:id="rId960" ref="A961"/>
    <hyperlink r:id="rId961" ref="A962"/>
    <hyperlink r:id="rId962" ref="A963"/>
    <hyperlink r:id="rId963" ref="A964"/>
    <hyperlink r:id="rId964" ref="A965"/>
    <hyperlink r:id="rId965" ref="A966"/>
    <hyperlink r:id="rId966" ref="A967"/>
    <hyperlink r:id="rId967" ref="A968"/>
    <hyperlink r:id="rId968" ref="A969"/>
    <hyperlink r:id="rId969" ref="A970"/>
    <hyperlink r:id="rId970" ref="A971"/>
    <hyperlink r:id="rId971" ref="A972"/>
    <hyperlink r:id="rId972" ref="A973"/>
    <hyperlink r:id="rId973" ref="A974"/>
    <hyperlink r:id="rId974" ref="A975"/>
    <hyperlink r:id="rId975" ref="A976"/>
    <hyperlink r:id="rId976" ref="A977"/>
    <hyperlink r:id="rId977" ref="A978"/>
    <hyperlink r:id="rId978" ref="A979"/>
    <hyperlink r:id="rId979" ref="A980"/>
    <hyperlink r:id="rId980" ref="A981"/>
    <hyperlink r:id="rId981" ref="A982"/>
    <hyperlink r:id="rId982" ref="A983"/>
    <hyperlink r:id="rId983" ref="A984"/>
    <hyperlink r:id="rId984" ref="A985"/>
    <hyperlink r:id="rId985" ref="A986"/>
    <hyperlink r:id="rId986" ref="A987"/>
    <hyperlink r:id="rId987" ref="A988"/>
    <hyperlink r:id="rId988" ref="A989"/>
    <hyperlink r:id="rId989" ref="A990"/>
    <hyperlink r:id="rId990" ref="A991"/>
    <hyperlink r:id="rId991" ref="A992"/>
    <hyperlink r:id="rId992" ref="A993"/>
    <hyperlink r:id="rId993" ref="A994"/>
    <hyperlink r:id="rId994" ref="A995"/>
    <hyperlink r:id="rId995" ref="A996"/>
    <hyperlink r:id="rId996" ref="A997"/>
    <hyperlink r:id="rId997" ref="A998"/>
    <hyperlink r:id="rId998" ref="A999"/>
    <hyperlink r:id="rId999" ref="A1000"/>
    <hyperlink r:id="rId1000" ref="A1001"/>
    <hyperlink r:id="rId1001" ref="A1002"/>
    <hyperlink r:id="rId1002" ref="A1003"/>
    <hyperlink r:id="rId1003" ref="A1004"/>
    <hyperlink r:id="rId1004" ref="A1005"/>
    <hyperlink r:id="rId1005" ref="A1006"/>
    <hyperlink r:id="rId1006" ref="A1007"/>
    <hyperlink r:id="rId1007" ref="A1008"/>
    <hyperlink r:id="rId1008" ref="A1009"/>
    <hyperlink r:id="rId1009" ref="A1010"/>
    <hyperlink r:id="rId1010" ref="A1011"/>
    <hyperlink r:id="rId1011" ref="A1012"/>
    <hyperlink r:id="rId1012" ref="A1013"/>
    <hyperlink r:id="rId1013" ref="A1014"/>
    <hyperlink r:id="rId1014" ref="A1015"/>
    <hyperlink r:id="rId1015" ref="A1016"/>
    <hyperlink r:id="rId1016" ref="A1017"/>
    <hyperlink r:id="rId1017" ref="A1018"/>
    <hyperlink r:id="rId1018" ref="A1019"/>
    <hyperlink r:id="rId1019" ref="A1020"/>
    <hyperlink r:id="rId1020" ref="A1021"/>
    <hyperlink r:id="rId1021" ref="A1022"/>
    <hyperlink r:id="rId1022" ref="A1023"/>
    <hyperlink r:id="rId1023" ref="A1024"/>
    <hyperlink r:id="rId1024" ref="A1025"/>
    <hyperlink r:id="rId1025" ref="A1026"/>
    <hyperlink r:id="rId1026" ref="A1027"/>
    <hyperlink r:id="rId1027" ref="A1028"/>
    <hyperlink r:id="rId1028" ref="A1029"/>
    <hyperlink r:id="rId1029" ref="A1030"/>
    <hyperlink r:id="rId1030" ref="A1031"/>
    <hyperlink r:id="rId1031" ref="A1032"/>
    <hyperlink r:id="rId1032" ref="A1033"/>
    <hyperlink r:id="rId1033" ref="A1034"/>
    <hyperlink r:id="rId1034" ref="A1035"/>
    <hyperlink r:id="rId1035" ref="A1036"/>
    <hyperlink r:id="rId1036" ref="A1037"/>
    <hyperlink r:id="rId1037" ref="A1038"/>
    <hyperlink r:id="rId1038" ref="A1039"/>
    <hyperlink r:id="rId1039" ref="A1040"/>
    <hyperlink r:id="rId1040" ref="A1041"/>
    <hyperlink r:id="rId1041" ref="A1042"/>
    <hyperlink r:id="rId1042" ref="A1043"/>
    <hyperlink r:id="rId1043" ref="A1044"/>
    <hyperlink r:id="rId1044" ref="A1045"/>
    <hyperlink r:id="rId1045" ref="A1046"/>
    <hyperlink r:id="rId1046" ref="A1047"/>
    <hyperlink r:id="rId1047" ref="A1048"/>
    <hyperlink r:id="rId1048" ref="A1049"/>
    <hyperlink r:id="rId1049" ref="A1050"/>
    <hyperlink r:id="rId1050" ref="A1051"/>
    <hyperlink r:id="rId1051" ref="A1052"/>
    <hyperlink r:id="rId1052" ref="A1053"/>
    <hyperlink r:id="rId1053" ref="A1054"/>
    <hyperlink r:id="rId1054" ref="A1055"/>
    <hyperlink r:id="rId1055" ref="A1056"/>
    <hyperlink r:id="rId1056" ref="A1057"/>
    <hyperlink r:id="rId1057" ref="A1058"/>
    <hyperlink r:id="rId1058" ref="A1059"/>
    <hyperlink r:id="rId1059" ref="A1060"/>
    <hyperlink r:id="rId1060" ref="A1061"/>
    <hyperlink r:id="rId1061" ref="A1062"/>
    <hyperlink r:id="rId1062" ref="A1063"/>
    <hyperlink r:id="rId1063" ref="A1064"/>
    <hyperlink r:id="rId1064" ref="A1065"/>
    <hyperlink r:id="rId1065" ref="A1066"/>
    <hyperlink r:id="rId1066" ref="A1067"/>
    <hyperlink r:id="rId1067" ref="A1068"/>
    <hyperlink r:id="rId1068" ref="A1069"/>
    <hyperlink r:id="rId1069" ref="A1070"/>
    <hyperlink r:id="rId1070" ref="A1071"/>
    <hyperlink r:id="rId1071" ref="A1072"/>
    <hyperlink r:id="rId1072" ref="A1073"/>
    <hyperlink r:id="rId1073" ref="A1074"/>
    <hyperlink r:id="rId1074" ref="A1075"/>
    <hyperlink r:id="rId1075" ref="A1076"/>
    <hyperlink r:id="rId1076" ref="A1077"/>
    <hyperlink r:id="rId1077" ref="A1078"/>
    <hyperlink r:id="rId1078" ref="A1079"/>
    <hyperlink r:id="rId1079" ref="A1080"/>
    <hyperlink r:id="rId1080" ref="A1081"/>
    <hyperlink r:id="rId1081" ref="A1082"/>
    <hyperlink r:id="rId1082" ref="A1083"/>
    <hyperlink r:id="rId1083" ref="A1084"/>
    <hyperlink r:id="rId1084" ref="A1085"/>
    <hyperlink r:id="rId1085" ref="A1086"/>
    <hyperlink r:id="rId1086" ref="A1087"/>
    <hyperlink r:id="rId1087" ref="A1088"/>
    <hyperlink r:id="rId1088" ref="A1089"/>
    <hyperlink r:id="rId1089" ref="A1090"/>
    <hyperlink r:id="rId1090" ref="A1091"/>
    <hyperlink r:id="rId1091" ref="A1092"/>
    <hyperlink r:id="rId1092" ref="A1093"/>
    <hyperlink r:id="rId1093" ref="A1094"/>
    <hyperlink r:id="rId1094" ref="A1095"/>
    <hyperlink r:id="rId1095" ref="A1096"/>
    <hyperlink r:id="rId1096" ref="A1097"/>
    <hyperlink r:id="rId1097" ref="A1098"/>
    <hyperlink r:id="rId1098" ref="A1099"/>
    <hyperlink r:id="rId1099" ref="A1100"/>
    <hyperlink r:id="rId1100" ref="A1101"/>
    <hyperlink r:id="rId1101" ref="A1102"/>
    <hyperlink r:id="rId1102" ref="A1103"/>
    <hyperlink r:id="rId1103" ref="A1104"/>
    <hyperlink r:id="rId1104" ref="A1105"/>
    <hyperlink r:id="rId1105" ref="A1106"/>
    <hyperlink r:id="rId1106" ref="A1107"/>
    <hyperlink r:id="rId1107" ref="A1108"/>
    <hyperlink r:id="rId1108" ref="A1109"/>
    <hyperlink r:id="rId1109" ref="A1110"/>
    <hyperlink r:id="rId1110" ref="A1111"/>
    <hyperlink r:id="rId1111" ref="A1112"/>
    <hyperlink r:id="rId1112" ref="A1113"/>
    <hyperlink r:id="rId1113" ref="A1114"/>
    <hyperlink r:id="rId1114" ref="A1115"/>
    <hyperlink r:id="rId1115" ref="A1116"/>
    <hyperlink r:id="rId1116" ref="A1117"/>
    <hyperlink r:id="rId1117" ref="A1118"/>
    <hyperlink r:id="rId1118" ref="A1119"/>
    <hyperlink r:id="rId1119" ref="A1120"/>
    <hyperlink r:id="rId1120" ref="A1121"/>
    <hyperlink r:id="rId1121" ref="A1122"/>
    <hyperlink r:id="rId1122" ref="A1123"/>
    <hyperlink r:id="rId1123" ref="A1124"/>
    <hyperlink r:id="rId1124" ref="A1125"/>
    <hyperlink r:id="rId1125" ref="A1126"/>
    <hyperlink r:id="rId1126" ref="A1127"/>
    <hyperlink r:id="rId1127" ref="A1128"/>
    <hyperlink r:id="rId1128" ref="A1129"/>
    <hyperlink r:id="rId1129" ref="A1130"/>
    <hyperlink r:id="rId1130" ref="A1131"/>
    <hyperlink r:id="rId1131" ref="A1132"/>
    <hyperlink r:id="rId1132" ref="A1133"/>
    <hyperlink r:id="rId1133" ref="A1134"/>
    <hyperlink r:id="rId1134" ref="A1135"/>
    <hyperlink r:id="rId1135" ref="A1136"/>
    <hyperlink r:id="rId1136" ref="A1137"/>
    <hyperlink r:id="rId1137" ref="A1138"/>
    <hyperlink r:id="rId1138" ref="A1139"/>
    <hyperlink r:id="rId1139" ref="A1140"/>
    <hyperlink r:id="rId1140" ref="A1141"/>
    <hyperlink r:id="rId1141" ref="A1142"/>
    <hyperlink r:id="rId1142" ref="A1143"/>
    <hyperlink r:id="rId1143" ref="A1144"/>
    <hyperlink r:id="rId1144" ref="A1145"/>
    <hyperlink r:id="rId1145" ref="A1146"/>
    <hyperlink r:id="rId1146" ref="A1147"/>
    <hyperlink r:id="rId1147" ref="A1148"/>
    <hyperlink r:id="rId1148" ref="A1149"/>
    <hyperlink r:id="rId1149" ref="A1150"/>
    <hyperlink r:id="rId1150" ref="A1151"/>
    <hyperlink r:id="rId1151" ref="A1152"/>
    <hyperlink r:id="rId1152" ref="A1153"/>
    <hyperlink r:id="rId1153" ref="A1154"/>
    <hyperlink r:id="rId1154" ref="A1155"/>
    <hyperlink r:id="rId1155" ref="A1156"/>
    <hyperlink r:id="rId1156" ref="A1157"/>
    <hyperlink r:id="rId1157" ref="A1158"/>
    <hyperlink r:id="rId1158" ref="A1159"/>
    <hyperlink r:id="rId1159" ref="A1160"/>
    <hyperlink r:id="rId1160" ref="A1161"/>
    <hyperlink r:id="rId1161" ref="A1162"/>
    <hyperlink r:id="rId1162" ref="A1163"/>
    <hyperlink r:id="rId1163" ref="A1164"/>
    <hyperlink r:id="rId1164" ref="A1165"/>
    <hyperlink r:id="rId1165" ref="A1166"/>
    <hyperlink r:id="rId1166" ref="A1167"/>
    <hyperlink r:id="rId1167" ref="A1168"/>
    <hyperlink r:id="rId1168" ref="A1169"/>
    <hyperlink r:id="rId1169" ref="A1170"/>
    <hyperlink r:id="rId1170" ref="A1171"/>
    <hyperlink r:id="rId1171" ref="A1172"/>
    <hyperlink r:id="rId1172" ref="A1173"/>
    <hyperlink r:id="rId1173" ref="A1174"/>
    <hyperlink r:id="rId1174" ref="A1175"/>
    <hyperlink r:id="rId1175" ref="A1176"/>
    <hyperlink r:id="rId1176" ref="A1177"/>
    <hyperlink r:id="rId1177" ref="A1178"/>
    <hyperlink r:id="rId1178" ref="A1179"/>
    <hyperlink r:id="rId1179" ref="A1180"/>
    <hyperlink r:id="rId1180" ref="A1181"/>
    <hyperlink r:id="rId1181" ref="A1182"/>
    <hyperlink r:id="rId1182" ref="A1183"/>
    <hyperlink r:id="rId1183" ref="A1184"/>
    <hyperlink r:id="rId1184" ref="A1185"/>
    <hyperlink r:id="rId1185" ref="A1186"/>
    <hyperlink r:id="rId1186" ref="A1187"/>
    <hyperlink r:id="rId1187" ref="A1188"/>
    <hyperlink r:id="rId1188" ref="A1189"/>
    <hyperlink r:id="rId1189" ref="A1190"/>
    <hyperlink r:id="rId1190" ref="A1191"/>
    <hyperlink r:id="rId1191" ref="A1192"/>
    <hyperlink r:id="rId1192" ref="A1193"/>
    <hyperlink r:id="rId1193" ref="A1194"/>
    <hyperlink r:id="rId1194" ref="A1195"/>
    <hyperlink r:id="rId1195" ref="A1196"/>
    <hyperlink r:id="rId1196" ref="A1197"/>
    <hyperlink r:id="rId1197" ref="A1198"/>
    <hyperlink r:id="rId1198" ref="A1199"/>
    <hyperlink r:id="rId1199" ref="A1200"/>
    <hyperlink r:id="rId1200" ref="A1201"/>
    <hyperlink r:id="rId1201" ref="A1202"/>
    <hyperlink r:id="rId1202" ref="A1203"/>
    <hyperlink r:id="rId1203" ref="A1204"/>
    <hyperlink r:id="rId1204" ref="A1205"/>
    <hyperlink r:id="rId1205" ref="A1206"/>
    <hyperlink r:id="rId1206" ref="A1207"/>
    <hyperlink r:id="rId1207" ref="A1208"/>
    <hyperlink r:id="rId1208" ref="A1209"/>
    <hyperlink r:id="rId1209" ref="A1210"/>
    <hyperlink r:id="rId1210" ref="A1211"/>
    <hyperlink r:id="rId1211" ref="A1212"/>
    <hyperlink r:id="rId1212" ref="A1213"/>
    <hyperlink r:id="rId1213" ref="A1214"/>
    <hyperlink r:id="rId1214" ref="A1215"/>
    <hyperlink r:id="rId1215" ref="A1216"/>
    <hyperlink r:id="rId1216" ref="A1217"/>
    <hyperlink r:id="rId1217" ref="A1218"/>
    <hyperlink r:id="rId1218" ref="A1219"/>
    <hyperlink r:id="rId1219" ref="A1220"/>
    <hyperlink r:id="rId1220" ref="A1221"/>
    <hyperlink r:id="rId1221" ref="A1222"/>
    <hyperlink r:id="rId1222" ref="A1223"/>
    <hyperlink r:id="rId1223" ref="A1224"/>
    <hyperlink r:id="rId1224" ref="A1225"/>
    <hyperlink r:id="rId1225" ref="A1226"/>
    <hyperlink r:id="rId1226" ref="A1227"/>
    <hyperlink r:id="rId1227" ref="A1228"/>
    <hyperlink r:id="rId1228" ref="A1229"/>
    <hyperlink r:id="rId1229" ref="A1230"/>
    <hyperlink r:id="rId1230" ref="A1231"/>
    <hyperlink r:id="rId1231" ref="A1232"/>
    <hyperlink r:id="rId1232" ref="A1233"/>
    <hyperlink r:id="rId1233" ref="A1234"/>
    <hyperlink r:id="rId1234" ref="A1235"/>
    <hyperlink r:id="rId1235" ref="A1236"/>
    <hyperlink r:id="rId1236" ref="A1237"/>
    <hyperlink r:id="rId1237" ref="A1238"/>
    <hyperlink r:id="rId1238" ref="A1239"/>
    <hyperlink r:id="rId1239" ref="A1240"/>
    <hyperlink r:id="rId1240" ref="A1241"/>
    <hyperlink r:id="rId1241" ref="A1242"/>
    <hyperlink r:id="rId1242" ref="A1243"/>
    <hyperlink r:id="rId1243" ref="A1244"/>
    <hyperlink r:id="rId1244" ref="A1245"/>
    <hyperlink r:id="rId1245" ref="A1246"/>
    <hyperlink r:id="rId1246" ref="A1247"/>
    <hyperlink r:id="rId1247" ref="A1248"/>
    <hyperlink r:id="rId1248" ref="A1249"/>
    <hyperlink r:id="rId1249" ref="A1250"/>
    <hyperlink r:id="rId1250" ref="A1251"/>
    <hyperlink r:id="rId1251" ref="A1252"/>
    <hyperlink r:id="rId1252" ref="A1253"/>
    <hyperlink r:id="rId1253" ref="A1254"/>
    <hyperlink r:id="rId1254" ref="A1255"/>
    <hyperlink r:id="rId1255" ref="A1256"/>
    <hyperlink r:id="rId1256" ref="A1257"/>
    <hyperlink r:id="rId1257" ref="A1258"/>
    <hyperlink r:id="rId1258" ref="A1259"/>
    <hyperlink r:id="rId1259" ref="A1260"/>
    <hyperlink r:id="rId1260" ref="A1261"/>
    <hyperlink r:id="rId1261" ref="A1262"/>
    <hyperlink r:id="rId1262" ref="A1263"/>
    <hyperlink r:id="rId1263" ref="A1264"/>
    <hyperlink r:id="rId1264" ref="A1265"/>
    <hyperlink r:id="rId1265" ref="A1266"/>
    <hyperlink r:id="rId1266" ref="A1267"/>
    <hyperlink r:id="rId1267" ref="A1268"/>
    <hyperlink r:id="rId1268" ref="A1269"/>
    <hyperlink r:id="rId1269" ref="A1270"/>
    <hyperlink r:id="rId1270" ref="A1271"/>
    <hyperlink r:id="rId1271" ref="A1272"/>
    <hyperlink r:id="rId1272" ref="A1273"/>
    <hyperlink r:id="rId1273" ref="A1274"/>
    <hyperlink r:id="rId1274" ref="A1275"/>
    <hyperlink r:id="rId1275" ref="A1276"/>
    <hyperlink r:id="rId1276" ref="A1277"/>
    <hyperlink r:id="rId1277" ref="A1278"/>
    <hyperlink r:id="rId1278" ref="A1279"/>
    <hyperlink r:id="rId1279" ref="A1280"/>
    <hyperlink r:id="rId1280" ref="A1281"/>
    <hyperlink r:id="rId1281" ref="A1282"/>
    <hyperlink r:id="rId1282" ref="A1283"/>
    <hyperlink r:id="rId1283" ref="A1284"/>
    <hyperlink r:id="rId1284" ref="A1285"/>
    <hyperlink r:id="rId1285" ref="A1286"/>
    <hyperlink r:id="rId1286" ref="A1287"/>
    <hyperlink r:id="rId1287" ref="A1288"/>
    <hyperlink r:id="rId1288" ref="A1289"/>
    <hyperlink r:id="rId1289" ref="A1290"/>
    <hyperlink r:id="rId1290" ref="A1291"/>
    <hyperlink r:id="rId1291" ref="A1292"/>
    <hyperlink r:id="rId1292" ref="A1293"/>
    <hyperlink r:id="rId1293" ref="A1294"/>
    <hyperlink r:id="rId1294" ref="A1295"/>
    <hyperlink r:id="rId1295" ref="A1296"/>
    <hyperlink r:id="rId1296" ref="A1297"/>
    <hyperlink r:id="rId1297" ref="A1298"/>
    <hyperlink r:id="rId1298" ref="A1299"/>
    <hyperlink r:id="rId1299" ref="A1300"/>
    <hyperlink r:id="rId1300" ref="A1301"/>
    <hyperlink r:id="rId1301" ref="A1302"/>
    <hyperlink r:id="rId1302" ref="A1303"/>
    <hyperlink r:id="rId1303" ref="A1304"/>
    <hyperlink r:id="rId1304" ref="A1305"/>
    <hyperlink r:id="rId1305" ref="A1306"/>
    <hyperlink r:id="rId1306" ref="A1307"/>
    <hyperlink r:id="rId1307" ref="A1308"/>
    <hyperlink r:id="rId1308" ref="A1309"/>
    <hyperlink r:id="rId1309" ref="A1310"/>
    <hyperlink r:id="rId1310" ref="A1311"/>
    <hyperlink r:id="rId1311" ref="A1312"/>
    <hyperlink r:id="rId1312" ref="A1313"/>
    <hyperlink r:id="rId1313" ref="A1314"/>
    <hyperlink r:id="rId1314" ref="A1315"/>
    <hyperlink r:id="rId1315" ref="A1316"/>
    <hyperlink r:id="rId1316" ref="A1317"/>
    <hyperlink r:id="rId1317" ref="A1318"/>
    <hyperlink r:id="rId1318" ref="A1319"/>
    <hyperlink r:id="rId1319" ref="A1320"/>
    <hyperlink r:id="rId1320" ref="A1321"/>
    <hyperlink r:id="rId1321" ref="A1322"/>
    <hyperlink r:id="rId1322" ref="A1323"/>
    <hyperlink r:id="rId1323" ref="A1324"/>
    <hyperlink r:id="rId1324" ref="A1325"/>
    <hyperlink r:id="rId1325" ref="A1326"/>
    <hyperlink r:id="rId1326" ref="A1327"/>
    <hyperlink r:id="rId1327" ref="A1328"/>
    <hyperlink r:id="rId1328" ref="A1329"/>
    <hyperlink r:id="rId1329" ref="A1330"/>
    <hyperlink r:id="rId1330" ref="A1331"/>
    <hyperlink r:id="rId1331" ref="A1332"/>
    <hyperlink r:id="rId1332" ref="A1333"/>
    <hyperlink r:id="rId1333" ref="A1334"/>
    <hyperlink r:id="rId1334" ref="A1335"/>
    <hyperlink r:id="rId1335" ref="A1336"/>
    <hyperlink r:id="rId1336" ref="A1337"/>
    <hyperlink r:id="rId1337" ref="A1338"/>
    <hyperlink r:id="rId1338" ref="A1339"/>
    <hyperlink r:id="rId1339" ref="A1340"/>
    <hyperlink r:id="rId1340" ref="A1341"/>
    <hyperlink r:id="rId1341" ref="A1342"/>
    <hyperlink r:id="rId1342" ref="A1343"/>
    <hyperlink r:id="rId1343" ref="A1344"/>
    <hyperlink r:id="rId1344" ref="A1345"/>
    <hyperlink r:id="rId1345" ref="A1346"/>
    <hyperlink r:id="rId1346" ref="A1347"/>
    <hyperlink r:id="rId1347" ref="A1348"/>
    <hyperlink r:id="rId1348" ref="A1349"/>
    <hyperlink r:id="rId1349" ref="A1350"/>
    <hyperlink r:id="rId1350" ref="A1351"/>
    <hyperlink r:id="rId1351" ref="A1352"/>
    <hyperlink r:id="rId1352" ref="A1353"/>
    <hyperlink r:id="rId1353" ref="A1354"/>
    <hyperlink r:id="rId1354" ref="A1355"/>
    <hyperlink r:id="rId1355" ref="A1356"/>
    <hyperlink r:id="rId1356" ref="A1357"/>
    <hyperlink r:id="rId1357" ref="A1358"/>
    <hyperlink r:id="rId1358" ref="A1359"/>
    <hyperlink r:id="rId1359" ref="A1360"/>
    <hyperlink r:id="rId1360" ref="A1361"/>
    <hyperlink r:id="rId1361" ref="A1362"/>
    <hyperlink r:id="rId1362" ref="A1363"/>
    <hyperlink r:id="rId1363" ref="A1364"/>
    <hyperlink r:id="rId1364" ref="A1365"/>
    <hyperlink r:id="rId1365" ref="A1366"/>
    <hyperlink r:id="rId1366" ref="A1367"/>
    <hyperlink r:id="rId1367" ref="A1368"/>
    <hyperlink r:id="rId1368" ref="A1369"/>
    <hyperlink r:id="rId1369" ref="A1370"/>
    <hyperlink r:id="rId1370" ref="A1371"/>
    <hyperlink r:id="rId1371" ref="A1372"/>
    <hyperlink r:id="rId1372" ref="A1373"/>
    <hyperlink r:id="rId1373" ref="A1374"/>
    <hyperlink r:id="rId1374" ref="A1375"/>
    <hyperlink r:id="rId1375" ref="A1376"/>
    <hyperlink r:id="rId1376" ref="A1377"/>
    <hyperlink r:id="rId1377" ref="A1378"/>
    <hyperlink r:id="rId1378" ref="A1379"/>
    <hyperlink r:id="rId1379" ref="A1380"/>
    <hyperlink r:id="rId1380" ref="A1381"/>
    <hyperlink r:id="rId1381" ref="A1382"/>
    <hyperlink r:id="rId1382" ref="A1383"/>
    <hyperlink r:id="rId1383" ref="A1384"/>
    <hyperlink r:id="rId1384" ref="A1385"/>
    <hyperlink r:id="rId1385" ref="A1386"/>
    <hyperlink r:id="rId1386" ref="A1387"/>
    <hyperlink r:id="rId1387" ref="A1388"/>
    <hyperlink r:id="rId1388" ref="A1389"/>
    <hyperlink r:id="rId1389" ref="A1390"/>
    <hyperlink r:id="rId1390" ref="A1391"/>
    <hyperlink r:id="rId1391" ref="A1392"/>
    <hyperlink r:id="rId1392" ref="A1393"/>
    <hyperlink r:id="rId1393" ref="A1394"/>
    <hyperlink r:id="rId1394" ref="A1395"/>
    <hyperlink r:id="rId1395" ref="A1396"/>
    <hyperlink r:id="rId1396" ref="A1397"/>
    <hyperlink r:id="rId1397" ref="A1398"/>
    <hyperlink r:id="rId1398" ref="A1399"/>
    <hyperlink r:id="rId1399" ref="A1400"/>
    <hyperlink r:id="rId1400" ref="A1401"/>
    <hyperlink r:id="rId1401" ref="A1402"/>
    <hyperlink r:id="rId1402" ref="A1403"/>
    <hyperlink r:id="rId1403" ref="A1404"/>
    <hyperlink r:id="rId1404" ref="A1405"/>
    <hyperlink r:id="rId1405" ref="A1406"/>
    <hyperlink r:id="rId1406" ref="A1407"/>
    <hyperlink r:id="rId1407" ref="A1408"/>
    <hyperlink r:id="rId1408" ref="A1409"/>
    <hyperlink r:id="rId1409" ref="A1410"/>
    <hyperlink r:id="rId1410" ref="A1411"/>
    <hyperlink r:id="rId1411" ref="A1412"/>
    <hyperlink r:id="rId1412" ref="A1413"/>
    <hyperlink r:id="rId1413" ref="A1414"/>
    <hyperlink r:id="rId1414" ref="A1415"/>
    <hyperlink r:id="rId1415" ref="A1416"/>
    <hyperlink r:id="rId1416" ref="A1417"/>
    <hyperlink r:id="rId1417" ref="A1418"/>
    <hyperlink r:id="rId1418" ref="A1419"/>
    <hyperlink r:id="rId1419" ref="A1420"/>
    <hyperlink r:id="rId1420" ref="A1421"/>
    <hyperlink r:id="rId1421" ref="A1422"/>
    <hyperlink r:id="rId1422" ref="A1423"/>
    <hyperlink r:id="rId1423" ref="A1424"/>
    <hyperlink r:id="rId1424" ref="A1425"/>
    <hyperlink r:id="rId1425" ref="A1426"/>
    <hyperlink r:id="rId1426" ref="A1427"/>
    <hyperlink r:id="rId1427" ref="A1428"/>
    <hyperlink r:id="rId1428" ref="A1429"/>
    <hyperlink r:id="rId1429" ref="A1430"/>
    <hyperlink r:id="rId1430" ref="A1431"/>
    <hyperlink r:id="rId1431" ref="A1432"/>
    <hyperlink r:id="rId1432" ref="A1433"/>
    <hyperlink r:id="rId1433" ref="A1434"/>
    <hyperlink r:id="rId1434" ref="A1435"/>
    <hyperlink r:id="rId1435" ref="A1436"/>
    <hyperlink r:id="rId1436" ref="A1437"/>
    <hyperlink r:id="rId1437" ref="A1438"/>
    <hyperlink r:id="rId1438" ref="A1439"/>
    <hyperlink r:id="rId1439" ref="A1440"/>
    <hyperlink r:id="rId1440" ref="A1441"/>
    <hyperlink r:id="rId1441" ref="A1442"/>
    <hyperlink r:id="rId1442" ref="A1443"/>
    <hyperlink r:id="rId1443" ref="A1444"/>
    <hyperlink r:id="rId1444" ref="A1445"/>
    <hyperlink r:id="rId1445" ref="A1446"/>
    <hyperlink r:id="rId1446" ref="A1447"/>
    <hyperlink r:id="rId1447" ref="A1448"/>
    <hyperlink r:id="rId1448" ref="A1449"/>
    <hyperlink r:id="rId1449" ref="A1450"/>
    <hyperlink r:id="rId1450" ref="A1451"/>
    <hyperlink r:id="rId1451" ref="A1452"/>
    <hyperlink r:id="rId1452" ref="A1453"/>
    <hyperlink r:id="rId1453" ref="A1454"/>
    <hyperlink r:id="rId1454" ref="A1455"/>
    <hyperlink r:id="rId1455" ref="A1456"/>
    <hyperlink r:id="rId1456" ref="A1457"/>
    <hyperlink r:id="rId1457" ref="A1458"/>
    <hyperlink r:id="rId1458" ref="A1459"/>
    <hyperlink r:id="rId1459" ref="A1460"/>
    <hyperlink r:id="rId1460" ref="A1461"/>
    <hyperlink r:id="rId1461" ref="A1462"/>
    <hyperlink r:id="rId1462" ref="A1463"/>
    <hyperlink r:id="rId1463" ref="A1464"/>
    <hyperlink r:id="rId1464" ref="A1465"/>
    <hyperlink r:id="rId1465" ref="A1466"/>
    <hyperlink r:id="rId1466" ref="A1467"/>
    <hyperlink r:id="rId1467" ref="A1468"/>
    <hyperlink r:id="rId1468" ref="A1469"/>
    <hyperlink r:id="rId1469" ref="A1470"/>
    <hyperlink r:id="rId1470" ref="A1471"/>
    <hyperlink r:id="rId1471" ref="A1472"/>
    <hyperlink r:id="rId1472" ref="A1473"/>
    <hyperlink r:id="rId1473" ref="A1474"/>
    <hyperlink r:id="rId1474" ref="A1475"/>
    <hyperlink r:id="rId1475" ref="A1476"/>
    <hyperlink r:id="rId1476" ref="A1477"/>
    <hyperlink r:id="rId1477" ref="A1478"/>
    <hyperlink r:id="rId1478" ref="A1479"/>
    <hyperlink r:id="rId1479" ref="A1480"/>
    <hyperlink r:id="rId1480" ref="A1481"/>
    <hyperlink r:id="rId1481" ref="A1482"/>
    <hyperlink r:id="rId1482" ref="A1483"/>
    <hyperlink r:id="rId1483" ref="A1484"/>
    <hyperlink r:id="rId1484" ref="A1485"/>
    <hyperlink r:id="rId1485" ref="A1486"/>
    <hyperlink r:id="rId1486" ref="A1487"/>
    <hyperlink r:id="rId1487" ref="A1488"/>
    <hyperlink r:id="rId1488" ref="A1489"/>
    <hyperlink r:id="rId1489" ref="A1490"/>
    <hyperlink r:id="rId1490" ref="A1491"/>
    <hyperlink r:id="rId1491" ref="A1492"/>
    <hyperlink r:id="rId1492" ref="A1493"/>
    <hyperlink r:id="rId1493" ref="A1494"/>
    <hyperlink r:id="rId1494" ref="A1495"/>
    <hyperlink r:id="rId1495" ref="A1496"/>
    <hyperlink r:id="rId1496" ref="A1497"/>
    <hyperlink r:id="rId1497" ref="A1498"/>
    <hyperlink r:id="rId1498" ref="A1499"/>
    <hyperlink r:id="rId1499" ref="A1500"/>
    <hyperlink r:id="rId1500" ref="A1501"/>
    <hyperlink r:id="rId1501" ref="A1502"/>
    <hyperlink r:id="rId1502" ref="A1503"/>
    <hyperlink r:id="rId1503" ref="A1504"/>
    <hyperlink r:id="rId1504" ref="A1505"/>
    <hyperlink r:id="rId1505" ref="A1506"/>
    <hyperlink r:id="rId1506" ref="A1507"/>
    <hyperlink r:id="rId1507" ref="A1508"/>
    <hyperlink r:id="rId1508" ref="A1509"/>
    <hyperlink r:id="rId1509" ref="A1510"/>
    <hyperlink r:id="rId1510" ref="A1511"/>
    <hyperlink r:id="rId1511" ref="A1512"/>
    <hyperlink r:id="rId1512" ref="A1513"/>
    <hyperlink r:id="rId1513" ref="A1514"/>
    <hyperlink r:id="rId1514" ref="A1515"/>
    <hyperlink r:id="rId1515" ref="A1516"/>
    <hyperlink r:id="rId1516" ref="A1517"/>
    <hyperlink r:id="rId1517" ref="A1518"/>
    <hyperlink r:id="rId1518" ref="A1519"/>
    <hyperlink r:id="rId1519" ref="A1520"/>
    <hyperlink r:id="rId1520" ref="A1521"/>
    <hyperlink r:id="rId1521" ref="A1522"/>
    <hyperlink r:id="rId1522" ref="A1523"/>
    <hyperlink r:id="rId1523" ref="A1524"/>
    <hyperlink r:id="rId1524" ref="A1525"/>
    <hyperlink r:id="rId1525" ref="A1526"/>
    <hyperlink r:id="rId1526" ref="A1527"/>
    <hyperlink r:id="rId1527" ref="A1528"/>
    <hyperlink r:id="rId1528" ref="A1529"/>
    <hyperlink r:id="rId1529" ref="A1530"/>
    <hyperlink r:id="rId1530" ref="A1531"/>
    <hyperlink r:id="rId1531" ref="A1532"/>
    <hyperlink r:id="rId1532" ref="A1533"/>
    <hyperlink r:id="rId1533" ref="A1534"/>
    <hyperlink r:id="rId1534" ref="A1535"/>
    <hyperlink r:id="rId1535" ref="A1536"/>
    <hyperlink r:id="rId1536" ref="A1537"/>
    <hyperlink r:id="rId1537" ref="A1538"/>
    <hyperlink r:id="rId1538" ref="A1539"/>
    <hyperlink r:id="rId1539" ref="A1540"/>
    <hyperlink r:id="rId1540" ref="A1541"/>
    <hyperlink r:id="rId1541" ref="A1542"/>
    <hyperlink r:id="rId1542" ref="A1543"/>
    <hyperlink r:id="rId1543" ref="A1544"/>
    <hyperlink r:id="rId1544" ref="A1545"/>
    <hyperlink r:id="rId1545" ref="A1546"/>
    <hyperlink r:id="rId1546" ref="A1547"/>
    <hyperlink r:id="rId1547" ref="A1548"/>
    <hyperlink r:id="rId1548" ref="A1549"/>
    <hyperlink r:id="rId1549" ref="A1550"/>
    <hyperlink r:id="rId1550" ref="A1551"/>
    <hyperlink r:id="rId1551" ref="A1552"/>
    <hyperlink r:id="rId1552" ref="A1553"/>
    <hyperlink r:id="rId1553" ref="A1554"/>
    <hyperlink r:id="rId1554" ref="A1555"/>
    <hyperlink r:id="rId1555" ref="A1556"/>
    <hyperlink r:id="rId1556" ref="A1557"/>
    <hyperlink r:id="rId1557" ref="A1558"/>
    <hyperlink r:id="rId1558" ref="A1559"/>
    <hyperlink r:id="rId1559" ref="A1560"/>
    <hyperlink r:id="rId1560" ref="A1561"/>
    <hyperlink r:id="rId1561" ref="A1562"/>
    <hyperlink r:id="rId1562" ref="A1563"/>
    <hyperlink r:id="rId1563" ref="A1564"/>
    <hyperlink r:id="rId1564" ref="A1565"/>
    <hyperlink r:id="rId1565" ref="A1566"/>
    <hyperlink r:id="rId1566" ref="A1567"/>
    <hyperlink r:id="rId1567" ref="A1568"/>
    <hyperlink r:id="rId1568" ref="A1569"/>
    <hyperlink r:id="rId1569" ref="A1570"/>
    <hyperlink r:id="rId1570" ref="A1571"/>
    <hyperlink r:id="rId1571" ref="A1572"/>
    <hyperlink r:id="rId1572" ref="A1573"/>
    <hyperlink r:id="rId1573" ref="A1574"/>
    <hyperlink r:id="rId1574" ref="A1575"/>
    <hyperlink r:id="rId1575" ref="A1576"/>
    <hyperlink r:id="rId1576" ref="A1577"/>
    <hyperlink r:id="rId1577" ref="A1578"/>
    <hyperlink r:id="rId1578" ref="A1579"/>
    <hyperlink r:id="rId1579" ref="A1580"/>
    <hyperlink r:id="rId1580" ref="A1581"/>
    <hyperlink r:id="rId1581" ref="A1582"/>
    <hyperlink r:id="rId1582" ref="A1583"/>
    <hyperlink r:id="rId1583" ref="A1584"/>
    <hyperlink r:id="rId1584" ref="A1585"/>
    <hyperlink r:id="rId1585" ref="A1586"/>
    <hyperlink r:id="rId1586" ref="A1587"/>
    <hyperlink r:id="rId1587" ref="A1588"/>
    <hyperlink r:id="rId1588" ref="A1589"/>
    <hyperlink r:id="rId1589" ref="A1590"/>
    <hyperlink r:id="rId1590" ref="A1591"/>
    <hyperlink r:id="rId1591" ref="A1592"/>
    <hyperlink r:id="rId1592" ref="A1593"/>
    <hyperlink r:id="rId1593" ref="A1594"/>
    <hyperlink r:id="rId1594" ref="A1595"/>
    <hyperlink r:id="rId1595" ref="A1596"/>
    <hyperlink r:id="rId1596" ref="A1597"/>
    <hyperlink r:id="rId1597" ref="A1598"/>
    <hyperlink r:id="rId1598" ref="A1599"/>
    <hyperlink r:id="rId1599" ref="A1600"/>
    <hyperlink r:id="rId1600" ref="A1601"/>
    <hyperlink r:id="rId1601" ref="A1602"/>
    <hyperlink r:id="rId1602" ref="A1603"/>
    <hyperlink r:id="rId1603" ref="A1604"/>
    <hyperlink r:id="rId1604" ref="A1605"/>
    <hyperlink r:id="rId1605" ref="A1606"/>
    <hyperlink r:id="rId1606" ref="A1607"/>
    <hyperlink r:id="rId1607" ref="A1608"/>
    <hyperlink r:id="rId1608" ref="A1609"/>
    <hyperlink r:id="rId1609" ref="A1610"/>
    <hyperlink r:id="rId1610" ref="A1611"/>
    <hyperlink r:id="rId1611" ref="A1612"/>
    <hyperlink r:id="rId1612" ref="A1613"/>
    <hyperlink r:id="rId1613" ref="A1614"/>
    <hyperlink r:id="rId1614" ref="A1615"/>
    <hyperlink r:id="rId1615" ref="A1616"/>
    <hyperlink r:id="rId1616" ref="A1617"/>
    <hyperlink r:id="rId1617" ref="A1618"/>
    <hyperlink r:id="rId1618" ref="A1619"/>
    <hyperlink r:id="rId1619" ref="A1620"/>
    <hyperlink r:id="rId1620" ref="A1621"/>
    <hyperlink r:id="rId1621" ref="A1622"/>
    <hyperlink r:id="rId1622" ref="A1623"/>
    <hyperlink r:id="rId1623" ref="A1624"/>
    <hyperlink r:id="rId1624" ref="A1625"/>
    <hyperlink r:id="rId1625" ref="A1626"/>
    <hyperlink r:id="rId1626" ref="A1627"/>
    <hyperlink r:id="rId1627" ref="A1628"/>
    <hyperlink r:id="rId1628" ref="A1629"/>
    <hyperlink r:id="rId1629" ref="A1630"/>
    <hyperlink r:id="rId1630" ref="A1631"/>
    <hyperlink r:id="rId1631" ref="A1632"/>
    <hyperlink r:id="rId1632" ref="A1633"/>
    <hyperlink r:id="rId1633" ref="A1634"/>
    <hyperlink r:id="rId1634" ref="A1635"/>
    <hyperlink r:id="rId1635" ref="A1636"/>
    <hyperlink r:id="rId1636" ref="A1637"/>
    <hyperlink r:id="rId1637" ref="A1638"/>
    <hyperlink r:id="rId1638" ref="A1639"/>
    <hyperlink r:id="rId1639" ref="A1640"/>
    <hyperlink r:id="rId1640" ref="A1641"/>
    <hyperlink r:id="rId1641" ref="A1642"/>
    <hyperlink r:id="rId1642" ref="A1643"/>
    <hyperlink r:id="rId1643" ref="A1644"/>
    <hyperlink r:id="rId1644" ref="A1645"/>
    <hyperlink r:id="rId1645" ref="A1646"/>
    <hyperlink r:id="rId1646" ref="A1647"/>
    <hyperlink r:id="rId1647" ref="A1648"/>
    <hyperlink r:id="rId1648" ref="A1649"/>
    <hyperlink r:id="rId1649" ref="A1650"/>
    <hyperlink r:id="rId1650" ref="A1651"/>
    <hyperlink r:id="rId1651" ref="A1652"/>
    <hyperlink r:id="rId1652" ref="A1653"/>
    <hyperlink r:id="rId1653" ref="A1654"/>
    <hyperlink r:id="rId1654" ref="A1655"/>
    <hyperlink r:id="rId1655" ref="A1656"/>
    <hyperlink r:id="rId1656" ref="A1657"/>
    <hyperlink r:id="rId1657" ref="A1658"/>
    <hyperlink r:id="rId1658" ref="A1659"/>
    <hyperlink r:id="rId1659" ref="A1660"/>
    <hyperlink r:id="rId1660" ref="A1661"/>
    <hyperlink r:id="rId1661" ref="A1662"/>
    <hyperlink r:id="rId1662" ref="A1663"/>
    <hyperlink r:id="rId1663" ref="A1664"/>
    <hyperlink r:id="rId1664" ref="A1665"/>
    <hyperlink r:id="rId1665" ref="A1666"/>
    <hyperlink r:id="rId1666" ref="A1667"/>
    <hyperlink r:id="rId1667" ref="A1668"/>
    <hyperlink r:id="rId1668" ref="A1669"/>
    <hyperlink r:id="rId1669" ref="A1670"/>
    <hyperlink r:id="rId1670" ref="A1671"/>
    <hyperlink r:id="rId1671" ref="A1672"/>
    <hyperlink r:id="rId1672" ref="A1673"/>
    <hyperlink r:id="rId1673" ref="A1674"/>
    <hyperlink r:id="rId1674" ref="A1675"/>
    <hyperlink r:id="rId1675" ref="A1676"/>
    <hyperlink r:id="rId1676" ref="A1677"/>
    <hyperlink r:id="rId1677" ref="A1678"/>
    <hyperlink r:id="rId1678" ref="A1679"/>
    <hyperlink r:id="rId1679" ref="A1680"/>
    <hyperlink r:id="rId1680" ref="A1681"/>
    <hyperlink r:id="rId1681" ref="A1682"/>
    <hyperlink r:id="rId1682" ref="A1683"/>
    <hyperlink r:id="rId1683" ref="A1684"/>
    <hyperlink r:id="rId1684" ref="A1685"/>
    <hyperlink r:id="rId1685" ref="A1686"/>
    <hyperlink r:id="rId1686" ref="A1687"/>
    <hyperlink r:id="rId1687" ref="A1688"/>
    <hyperlink r:id="rId1688" ref="A1689"/>
    <hyperlink r:id="rId1689" ref="A1690"/>
    <hyperlink r:id="rId1690" ref="A1691"/>
    <hyperlink r:id="rId1691" ref="A1692"/>
    <hyperlink r:id="rId1692" ref="A1693"/>
    <hyperlink r:id="rId1693" ref="A1694"/>
    <hyperlink r:id="rId1694" ref="A1695"/>
    <hyperlink r:id="rId1695" ref="A1696"/>
    <hyperlink r:id="rId1696" ref="A1697"/>
    <hyperlink r:id="rId1697" ref="A1698"/>
    <hyperlink r:id="rId1698" ref="A1699"/>
    <hyperlink r:id="rId1699" ref="A1700"/>
    <hyperlink r:id="rId1700" ref="A1701"/>
    <hyperlink r:id="rId1701" ref="A1702"/>
    <hyperlink r:id="rId1702" ref="A1703"/>
    <hyperlink r:id="rId1703" ref="A1704"/>
    <hyperlink r:id="rId1704" ref="A1705"/>
    <hyperlink r:id="rId1705" ref="A1706"/>
    <hyperlink r:id="rId1706" ref="A1707"/>
    <hyperlink r:id="rId1707" ref="A1708"/>
    <hyperlink r:id="rId1708" ref="A1709"/>
    <hyperlink r:id="rId1709" ref="A1710"/>
    <hyperlink r:id="rId1710" ref="A1711"/>
    <hyperlink r:id="rId1711" ref="A1712"/>
    <hyperlink r:id="rId1712" ref="A1713"/>
    <hyperlink r:id="rId1713" ref="A1714"/>
    <hyperlink r:id="rId1714" ref="A1715"/>
    <hyperlink r:id="rId1715" ref="A1716"/>
    <hyperlink r:id="rId1716" ref="A1717"/>
    <hyperlink r:id="rId1717" ref="A1718"/>
    <hyperlink r:id="rId1718" ref="A1719"/>
    <hyperlink r:id="rId1719" ref="A1720"/>
    <hyperlink r:id="rId1720" ref="A1721"/>
    <hyperlink r:id="rId1721" ref="A1722"/>
    <hyperlink r:id="rId1722" ref="A1723"/>
    <hyperlink r:id="rId1723" ref="A1724"/>
    <hyperlink r:id="rId1724" ref="A1725"/>
    <hyperlink r:id="rId1725" ref="A1726"/>
    <hyperlink r:id="rId1726" ref="A1727"/>
    <hyperlink r:id="rId1727" ref="A1728"/>
    <hyperlink r:id="rId1728" ref="A1729"/>
    <hyperlink r:id="rId1729" ref="A1730"/>
    <hyperlink r:id="rId1730" ref="A1731"/>
    <hyperlink r:id="rId1731" ref="A1732"/>
    <hyperlink r:id="rId1732" ref="A1733"/>
    <hyperlink r:id="rId1733" ref="A1734"/>
    <hyperlink r:id="rId1734" ref="A1735"/>
    <hyperlink r:id="rId1735" ref="A1736"/>
    <hyperlink r:id="rId1736" ref="A1737"/>
    <hyperlink r:id="rId1737" ref="A1738"/>
    <hyperlink r:id="rId1738" ref="A1739"/>
    <hyperlink r:id="rId1739" ref="A1740"/>
    <hyperlink r:id="rId1740" ref="A1741"/>
    <hyperlink r:id="rId1741" ref="A1742"/>
    <hyperlink r:id="rId1742" ref="A1743"/>
    <hyperlink r:id="rId1743" ref="A1744"/>
    <hyperlink r:id="rId1744" ref="A1745"/>
    <hyperlink r:id="rId1745" ref="A1746"/>
    <hyperlink r:id="rId1746" ref="A1747"/>
    <hyperlink r:id="rId1747" ref="A1748"/>
    <hyperlink r:id="rId1748" ref="A1749"/>
    <hyperlink r:id="rId1749" ref="A1750"/>
    <hyperlink r:id="rId1750" ref="A1751"/>
    <hyperlink r:id="rId1751" ref="A1752"/>
    <hyperlink r:id="rId1752" ref="A1753"/>
    <hyperlink r:id="rId1753" ref="A1754"/>
    <hyperlink r:id="rId1754" ref="A1755"/>
    <hyperlink r:id="rId1755" ref="A1756"/>
    <hyperlink r:id="rId1756" ref="A1757"/>
    <hyperlink r:id="rId1757" ref="A1758"/>
    <hyperlink r:id="rId1758" ref="A1759"/>
    <hyperlink r:id="rId1759" ref="A1760"/>
    <hyperlink r:id="rId1760" ref="A1761"/>
    <hyperlink r:id="rId1761" ref="A1762"/>
    <hyperlink r:id="rId1762" ref="A1763"/>
    <hyperlink r:id="rId1763" ref="A1764"/>
    <hyperlink r:id="rId1764" ref="A1765"/>
    <hyperlink r:id="rId1765" ref="A1766"/>
    <hyperlink r:id="rId1766" ref="A1767"/>
    <hyperlink r:id="rId1767" ref="A1768"/>
    <hyperlink r:id="rId1768" ref="A1769"/>
    <hyperlink r:id="rId1769" ref="A1770"/>
    <hyperlink r:id="rId1770" ref="A1771"/>
    <hyperlink r:id="rId1771" ref="A1772"/>
    <hyperlink r:id="rId1772" ref="A1773"/>
    <hyperlink r:id="rId1773" ref="A1774"/>
    <hyperlink r:id="rId1774" ref="A1775"/>
    <hyperlink r:id="rId1775" ref="A1776"/>
    <hyperlink r:id="rId1776" ref="A1777"/>
    <hyperlink r:id="rId1777" ref="A1778"/>
    <hyperlink r:id="rId1778" ref="A1779"/>
    <hyperlink r:id="rId1779" ref="A1780"/>
    <hyperlink r:id="rId1780" ref="A1781"/>
    <hyperlink r:id="rId1781" ref="A1782"/>
    <hyperlink r:id="rId1782" ref="A1783"/>
    <hyperlink r:id="rId1783" ref="A1784"/>
    <hyperlink r:id="rId1784" ref="A1785"/>
    <hyperlink r:id="rId1785" ref="A1786"/>
    <hyperlink r:id="rId1786" ref="A1787"/>
    <hyperlink r:id="rId1787" ref="A1788"/>
    <hyperlink r:id="rId1788" ref="A1789"/>
    <hyperlink r:id="rId1789" ref="A1790"/>
    <hyperlink r:id="rId1790" ref="A1791"/>
    <hyperlink r:id="rId1791" ref="A1792"/>
    <hyperlink r:id="rId1792" ref="A1793"/>
    <hyperlink r:id="rId1793" ref="A1794"/>
    <hyperlink r:id="rId1794" ref="A1795"/>
    <hyperlink r:id="rId1795" ref="A1796"/>
    <hyperlink r:id="rId1796" ref="A1797"/>
    <hyperlink r:id="rId1797" ref="A1798"/>
    <hyperlink r:id="rId1798" ref="A1799"/>
    <hyperlink r:id="rId1799" ref="A1800"/>
    <hyperlink r:id="rId1800" ref="A1801"/>
    <hyperlink r:id="rId1801" ref="A1802"/>
    <hyperlink r:id="rId1802" ref="A1803"/>
    <hyperlink r:id="rId1803" ref="A1804"/>
    <hyperlink r:id="rId1804" ref="A1805"/>
    <hyperlink r:id="rId1805" ref="A1806"/>
    <hyperlink r:id="rId1806" ref="A1807"/>
    <hyperlink r:id="rId1807" ref="A1808"/>
    <hyperlink r:id="rId1808" ref="A1809"/>
    <hyperlink r:id="rId1809" ref="A1810"/>
    <hyperlink r:id="rId1810" ref="A1811"/>
    <hyperlink r:id="rId1811" ref="A1812"/>
    <hyperlink r:id="rId1812" ref="A1813"/>
    <hyperlink r:id="rId1813" ref="A1814"/>
    <hyperlink r:id="rId1814" ref="A1815"/>
    <hyperlink r:id="rId1815" ref="A1816"/>
    <hyperlink r:id="rId1816" ref="A1817"/>
    <hyperlink r:id="rId1817" ref="A1818"/>
    <hyperlink r:id="rId1818" ref="A1819"/>
    <hyperlink r:id="rId1819" ref="A1820"/>
    <hyperlink r:id="rId1820" ref="A1821"/>
    <hyperlink r:id="rId1821" ref="A1822"/>
    <hyperlink r:id="rId1822" ref="A1823"/>
    <hyperlink r:id="rId1823" ref="A1824"/>
    <hyperlink r:id="rId1824" ref="A1825"/>
    <hyperlink r:id="rId1825" ref="A1826"/>
    <hyperlink r:id="rId1826" ref="A1827"/>
    <hyperlink r:id="rId1827" ref="A1828"/>
    <hyperlink r:id="rId1828" ref="A1829"/>
    <hyperlink r:id="rId1829" ref="A1830"/>
    <hyperlink r:id="rId1830" ref="A1831"/>
    <hyperlink r:id="rId1831" ref="A1832"/>
    <hyperlink r:id="rId1832" ref="A1833"/>
    <hyperlink r:id="rId1833" ref="A1834"/>
    <hyperlink r:id="rId1834" ref="A1835"/>
    <hyperlink r:id="rId1835" ref="A1836"/>
    <hyperlink r:id="rId1836" ref="A1837"/>
    <hyperlink r:id="rId1837" ref="A1838"/>
    <hyperlink r:id="rId1838" ref="A1839"/>
    <hyperlink r:id="rId1839" ref="A1840"/>
    <hyperlink r:id="rId1840" ref="A1841"/>
    <hyperlink r:id="rId1841" ref="A1842"/>
    <hyperlink r:id="rId1842" ref="A1843"/>
    <hyperlink r:id="rId1843" ref="A1844"/>
    <hyperlink r:id="rId1844" ref="A1845"/>
    <hyperlink r:id="rId1845" ref="A1846"/>
    <hyperlink r:id="rId1846" ref="A1847"/>
    <hyperlink r:id="rId1847" ref="A1848"/>
    <hyperlink r:id="rId1848" ref="A1849"/>
    <hyperlink r:id="rId1849" ref="A1850"/>
    <hyperlink r:id="rId1850" ref="A1851"/>
    <hyperlink r:id="rId1851" ref="A1852"/>
    <hyperlink r:id="rId1852" ref="A1853"/>
    <hyperlink r:id="rId1853" ref="A1854"/>
    <hyperlink r:id="rId1854" ref="A1855"/>
    <hyperlink r:id="rId1855" ref="A1856"/>
    <hyperlink r:id="rId1856" ref="A1857"/>
    <hyperlink r:id="rId1857" ref="A1858"/>
    <hyperlink r:id="rId1858" ref="A1859"/>
    <hyperlink r:id="rId1859" ref="A1860"/>
    <hyperlink r:id="rId1860" ref="A1861"/>
    <hyperlink r:id="rId1861" ref="A1862"/>
    <hyperlink r:id="rId1862" ref="A1863"/>
    <hyperlink r:id="rId1863" ref="A1864"/>
    <hyperlink r:id="rId1864" ref="A1865"/>
    <hyperlink r:id="rId1865" ref="A1866"/>
    <hyperlink r:id="rId1866" ref="A1867"/>
    <hyperlink r:id="rId1867" ref="A1868"/>
    <hyperlink r:id="rId1868" ref="A1869"/>
    <hyperlink r:id="rId1869" ref="A1870"/>
    <hyperlink r:id="rId1870" ref="A1871"/>
    <hyperlink r:id="rId1871" ref="A1872"/>
    <hyperlink r:id="rId1872" ref="A1873"/>
    <hyperlink r:id="rId1873" ref="A1874"/>
    <hyperlink r:id="rId1874" ref="A1875"/>
    <hyperlink r:id="rId1875" ref="A1876"/>
    <hyperlink r:id="rId1876" ref="A1877"/>
    <hyperlink r:id="rId1877" ref="A1878"/>
    <hyperlink r:id="rId1878" ref="A1879"/>
    <hyperlink r:id="rId1879" ref="A1880"/>
    <hyperlink r:id="rId1880" ref="A1881"/>
    <hyperlink r:id="rId1881" ref="A1882"/>
    <hyperlink r:id="rId1882" ref="A1883"/>
    <hyperlink r:id="rId1883" ref="A1884"/>
    <hyperlink r:id="rId1884" ref="A1885"/>
    <hyperlink r:id="rId1885" ref="A1886"/>
    <hyperlink r:id="rId1886" ref="A1887"/>
    <hyperlink r:id="rId1887" ref="A1888"/>
    <hyperlink r:id="rId1888" ref="A1889"/>
    <hyperlink r:id="rId1889" ref="A1890"/>
    <hyperlink r:id="rId1890" ref="A1891"/>
    <hyperlink r:id="rId1891" ref="A1892"/>
    <hyperlink r:id="rId1892" ref="A1893"/>
    <hyperlink r:id="rId1893" ref="A1894"/>
    <hyperlink r:id="rId1894" ref="A1895"/>
    <hyperlink r:id="rId1895" ref="A1896"/>
    <hyperlink r:id="rId1896" ref="A1897"/>
    <hyperlink r:id="rId1897" ref="A1898"/>
    <hyperlink r:id="rId1898" ref="A1899"/>
    <hyperlink r:id="rId1899" ref="A1900"/>
    <hyperlink r:id="rId1900" ref="A1901"/>
    <hyperlink r:id="rId1901" ref="A1902"/>
    <hyperlink r:id="rId1902" ref="A1903"/>
    <hyperlink r:id="rId1903" ref="A1904"/>
    <hyperlink r:id="rId1904" ref="A1905"/>
    <hyperlink r:id="rId1905" ref="A1906"/>
    <hyperlink r:id="rId1906" ref="A1907"/>
    <hyperlink r:id="rId1907" ref="A1908"/>
    <hyperlink r:id="rId1908" ref="A1909"/>
    <hyperlink r:id="rId1909" ref="A1910"/>
    <hyperlink r:id="rId1910" ref="A1911"/>
    <hyperlink r:id="rId1911" ref="A1912"/>
    <hyperlink r:id="rId1912" ref="A1913"/>
    <hyperlink r:id="rId1913" ref="A1914"/>
    <hyperlink r:id="rId1914" ref="A1915"/>
    <hyperlink r:id="rId1915" ref="A1916"/>
    <hyperlink r:id="rId1916" ref="A1917"/>
    <hyperlink r:id="rId1917" ref="A1918"/>
    <hyperlink r:id="rId1918" ref="A1919"/>
    <hyperlink r:id="rId1919" ref="A1920"/>
    <hyperlink r:id="rId1920" ref="A1921"/>
    <hyperlink r:id="rId1921" ref="A1922"/>
    <hyperlink r:id="rId1922" ref="A1923"/>
    <hyperlink r:id="rId1923" ref="A1924"/>
    <hyperlink r:id="rId1924" ref="A1925"/>
    <hyperlink r:id="rId1925" ref="A1926"/>
    <hyperlink r:id="rId1926" ref="A1927"/>
    <hyperlink r:id="rId1927" ref="A1928"/>
    <hyperlink r:id="rId1928" ref="A1929"/>
    <hyperlink r:id="rId1929" ref="A1930"/>
    <hyperlink r:id="rId1930" ref="A1931"/>
    <hyperlink r:id="rId1931" ref="A1932"/>
    <hyperlink r:id="rId1932" ref="A1933"/>
    <hyperlink r:id="rId1933" ref="A1934"/>
    <hyperlink r:id="rId1934" ref="A1935"/>
    <hyperlink r:id="rId1935" ref="A1936"/>
    <hyperlink r:id="rId1936" ref="A1937"/>
    <hyperlink r:id="rId1937" ref="A1938"/>
    <hyperlink r:id="rId1938" ref="A1939"/>
    <hyperlink r:id="rId1939" ref="A1940"/>
    <hyperlink r:id="rId1940" ref="A1941"/>
    <hyperlink r:id="rId1941" ref="A1942"/>
    <hyperlink r:id="rId1942" ref="A1943"/>
    <hyperlink r:id="rId1943" ref="A1944"/>
    <hyperlink r:id="rId1944" ref="A1945"/>
    <hyperlink r:id="rId1945" ref="A1946"/>
    <hyperlink r:id="rId1946" ref="A1947"/>
    <hyperlink r:id="rId1947" ref="A1948"/>
    <hyperlink r:id="rId1948" ref="A1949"/>
    <hyperlink r:id="rId1949" ref="A1950"/>
    <hyperlink r:id="rId1950" ref="A1951"/>
    <hyperlink r:id="rId1951" ref="A1952"/>
    <hyperlink r:id="rId1952" ref="A1953"/>
    <hyperlink r:id="rId1953" ref="A1954"/>
    <hyperlink r:id="rId1954" ref="A1955"/>
    <hyperlink r:id="rId1955" ref="A1956"/>
    <hyperlink r:id="rId1956" ref="A1957"/>
    <hyperlink r:id="rId1957" ref="A1958"/>
    <hyperlink r:id="rId1958" ref="A1959"/>
    <hyperlink r:id="rId1959" ref="A1960"/>
    <hyperlink r:id="rId1960" ref="A1961"/>
    <hyperlink r:id="rId1961" ref="A1962"/>
    <hyperlink r:id="rId1962" ref="A1963"/>
    <hyperlink r:id="rId1963" ref="A1964"/>
    <hyperlink r:id="rId1964" ref="A1965"/>
    <hyperlink r:id="rId1965" ref="A1966"/>
    <hyperlink r:id="rId1966" ref="A1967"/>
    <hyperlink r:id="rId1967" ref="A1968"/>
    <hyperlink r:id="rId1968" ref="A1969"/>
    <hyperlink r:id="rId1969" ref="A1970"/>
    <hyperlink r:id="rId1970" ref="A1971"/>
    <hyperlink r:id="rId1971" ref="A1972"/>
    <hyperlink r:id="rId1972" ref="A1973"/>
    <hyperlink r:id="rId1973" ref="A1974"/>
    <hyperlink r:id="rId1974" ref="A1975"/>
    <hyperlink r:id="rId1975" ref="A1976"/>
    <hyperlink r:id="rId1976" ref="A1977"/>
    <hyperlink r:id="rId1977" ref="A1978"/>
    <hyperlink r:id="rId1978" ref="A1979"/>
    <hyperlink r:id="rId1979" ref="A1980"/>
    <hyperlink r:id="rId1980" ref="A1981"/>
    <hyperlink r:id="rId1981" ref="A1982"/>
    <hyperlink r:id="rId1982" ref="A1983"/>
    <hyperlink r:id="rId1983" ref="A1984"/>
    <hyperlink r:id="rId1984" ref="A1985"/>
    <hyperlink r:id="rId1985" ref="A1986"/>
    <hyperlink r:id="rId1986" ref="A1987"/>
    <hyperlink r:id="rId1987" ref="A1988"/>
    <hyperlink r:id="rId1988" ref="A1989"/>
    <hyperlink r:id="rId1989" ref="A1990"/>
    <hyperlink r:id="rId1990" ref="A1991"/>
    <hyperlink r:id="rId1991" ref="A1992"/>
    <hyperlink r:id="rId1992" ref="A1993"/>
    <hyperlink r:id="rId1993" ref="A1994"/>
    <hyperlink r:id="rId1994" ref="A1995"/>
    <hyperlink r:id="rId1995" ref="A1996"/>
    <hyperlink r:id="rId1996" ref="A1997"/>
    <hyperlink r:id="rId1997" ref="A1998"/>
    <hyperlink r:id="rId1998" ref="A1999"/>
    <hyperlink r:id="rId1999" ref="A2000"/>
    <hyperlink r:id="rId2000" ref="A2001"/>
    <hyperlink r:id="rId2001" ref="A2002"/>
    <hyperlink r:id="rId2002" ref="A2003"/>
    <hyperlink r:id="rId2003" ref="A2004"/>
    <hyperlink r:id="rId2004" ref="A2005"/>
    <hyperlink r:id="rId2005" ref="A2006"/>
    <hyperlink r:id="rId2006" ref="A2007"/>
    <hyperlink r:id="rId2007" ref="A2008"/>
    <hyperlink r:id="rId2008" ref="A2009"/>
    <hyperlink r:id="rId2009" ref="A2010"/>
    <hyperlink r:id="rId2010" ref="A2011"/>
    <hyperlink r:id="rId2011" ref="A2012"/>
    <hyperlink r:id="rId2012" ref="A2013"/>
    <hyperlink r:id="rId2013" ref="A2014"/>
    <hyperlink r:id="rId2014" ref="A2015"/>
    <hyperlink r:id="rId2015" ref="A2016"/>
    <hyperlink r:id="rId2016" ref="A2017"/>
    <hyperlink r:id="rId2017" ref="A2018"/>
    <hyperlink r:id="rId2018" ref="A2019"/>
    <hyperlink r:id="rId2019" ref="A2020"/>
    <hyperlink r:id="rId2020" ref="A2021"/>
    <hyperlink r:id="rId2021" ref="A2022"/>
    <hyperlink r:id="rId2022" ref="A2023"/>
    <hyperlink r:id="rId2023" ref="A2024"/>
    <hyperlink r:id="rId2024" ref="A2025"/>
    <hyperlink r:id="rId2025" ref="A2026"/>
    <hyperlink r:id="rId2026" ref="A2027"/>
    <hyperlink r:id="rId2027" ref="A2028"/>
    <hyperlink r:id="rId2028" ref="A2029"/>
    <hyperlink r:id="rId2029" ref="A2030"/>
    <hyperlink r:id="rId2030" ref="A2031"/>
    <hyperlink r:id="rId2031" ref="A2032"/>
    <hyperlink r:id="rId2032" ref="A2033"/>
    <hyperlink r:id="rId2033" ref="A2034"/>
    <hyperlink r:id="rId2034" ref="A2035"/>
    <hyperlink r:id="rId2035" ref="A2036"/>
    <hyperlink r:id="rId2036" ref="A2037"/>
    <hyperlink r:id="rId2037" ref="A2038"/>
    <hyperlink r:id="rId2038" ref="A2039"/>
    <hyperlink r:id="rId2039" ref="A2040"/>
    <hyperlink r:id="rId2040" ref="A2041"/>
    <hyperlink r:id="rId2041" ref="A2042"/>
    <hyperlink r:id="rId2042" ref="A2043"/>
    <hyperlink r:id="rId2043" ref="A2044"/>
    <hyperlink r:id="rId2044" ref="A2045"/>
    <hyperlink r:id="rId2045" ref="A2046"/>
    <hyperlink r:id="rId2046" ref="A2047"/>
    <hyperlink r:id="rId2047" ref="A2048"/>
    <hyperlink r:id="rId2048" ref="A2049"/>
    <hyperlink r:id="rId2049" ref="A2050"/>
    <hyperlink r:id="rId2050" ref="A2051"/>
    <hyperlink r:id="rId2051" ref="A2052"/>
    <hyperlink r:id="rId2052" ref="A2053"/>
    <hyperlink r:id="rId2053" ref="A2054"/>
    <hyperlink r:id="rId2054" ref="A2055"/>
    <hyperlink r:id="rId2055" ref="A2056"/>
    <hyperlink r:id="rId2056" ref="A2057"/>
    <hyperlink r:id="rId2057" ref="A2058"/>
    <hyperlink r:id="rId2058" ref="A2059"/>
    <hyperlink r:id="rId2059" ref="A2060"/>
    <hyperlink r:id="rId2060" ref="A2061"/>
    <hyperlink r:id="rId2061" ref="A2062"/>
    <hyperlink r:id="rId2062" ref="A2063"/>
    <hyperlink r:id="rId2063" ref="A2064"/>
    <hyperlink r:id="rId2064" ref="A2065"/>
    <hyperlink r:id="rId2065" ref="A2066"/>
    <hyperlink r:id="rId2066" ref="A2067"/>
    <hyperlink r:id="rId2067" ref="A2068"/>
    <hyperlink r:id="rId2068" ref="A2069"/>
    <hyperlink r:id="rId2069" ref="A2070"/>
    <hyperlink r:id="rId2070" ref="A2071"/>
    <hyperlink r:id="rId2071" ref="A2072"/>
    <hyperlink r:id="rId2072" ref="A2073"/>
    <hyperlink r:id="rId2073" ref="A2074"/>
    <hyperlink r:id="rId2074" ref="A2075"/>
    <hyperlink r:id="rId2075" ref="A2076"/>
    <hyperlink r:id="rId2076" ref="A2077"/>
    <hyperlink r:id="rId2077" ref="A2078"/>
    <hyperlink r:id="rId2078" ref="A2079"/>
    <hyperlink r:id="rId2079" ref="A2080"/>
    <hyperlink r:id="rId2080" ref="A2081"/>
    <hyperlink r:id="rId2081" ref="A2082"/>
    <hyperlink r:id="rId2082" ref="A2083"/>
    <hyperlink r:id="rId2083" ref="A2084"/>
    <hyperlink r:id="rId2084" ref="A2085"/>
    <hyperlink r:id="rId2085" ref="A2086"/>
    <hyperlink r:id="rId2086" ref="A2087"/>
    <hyperlink r:id="rId2087" ref="A2088"/>
    <hyperlink r:id="rId2088" ref="A2089"/>
    <hyperlink r:id="rId2089" ref="A2090"/>
    <hyperlink r:id="rId2090" ref="A2091"/>
    <hyperlink r:id="rId2091" ref="A2092"/>
    <hyperlink r:id="rId2092" ref="A2093"/>
    <hyperlink r:id="rId2093" ref="A2094"/>
    <hyperlink r:id="rId2094" ref="A2095"/>
    <hyperlink r:id="rId2095" ref="A2096"/>
    <hyperlink r:id="rId2096" ref="A2097"/>
    <hyperlink r:id="rId2097" ref="A2098"/>
    <hyperlink r:id="rId2098" ref="A2099"/>
    <hyperlink r:id="rId2099" ref="A2100"/>
    <hyperlink r:id="rId2100" ref="A2101"/>
    <hyperlink r:id="rId2101" ref="A2102"/>
    <hyperlink r:id="rId2102" ref="A2103"/>
    <hyperlink r:id="rId2103" ref="A2104"/>
    <hyperlink r:id="rId2104" ref="A2105"/>
    <hyperlink r:id="rId2105" ref="A2106"/>
    <hyperlink r:id="rId2106" ref="A2107"/>
    <hyperlink r:id="rId2107" ref="A2108"/>
    <hyperlink r:id="rId2108" ref="A2109"/>
    <hyperlink r:id="rId2109" ref="A2110"/>
    <hyperlink r:id="rId2110" ref="A2111"/>
    <hyperlink r:id="rId2111" ref="A2112"/>
    <hyperlink r:id="rId2112" ref="A2113"/>
    <hyperlink r:id="rId2113" ref="A2114"/>
    <hyperlink r:id="rId2114" ref="A2115"/>
    <hyperlink r:id="rId2115" ref="A2116"/>
    <hyperlink r:id="rId2116" ref="A2117"/>
    <hyperlink r:id="rId2117" ref="A2118"/>
    <hyperlink r:id="rId2118" ref="A2119"/>
    <hyperlink r:id="rId2119" ref="A2120"/>
    <hyperlink r:id="rId2120" ref="A2121"/>
    <hyperlink r:id="rId2121" ref="A2122"/>
    <hyperlink r:id="rId2122" ref="A2123"/>
    <hyperlink r:id="rId2123" ref="A2124"/>
    <hyperlink r:id="rId2124" ref="A2125"/>
    <hyperlink r:id="rId2125" ref="A2126"/>
    <hyperlink r:id="rId2126" ref="A2127"/>
    <hyperlink r:id="rId2127" ref="A2128"/>
    <hyperlink r:id="rId2128" ref="A2129"/>
    <hyperlink r:id="rId2129" ref="A2130"/>
    <hyperlink r:id="rId2130" ref="A2131"/>
    <hyperlink r:id="rId2131" ref="A2132"/>
    <hyperlink r:id="rId2132" ref="A2133"/>
    <hyperlink r:id="rId2133" ref="A2134"/>
    <hyperlink r:id="rId2134" ref="A2135"/>
    <hyperlink r:id="rId2135" ref="A2136"/>
    <hyperlink r:id="rId2136" ref="A2137"/>
    <hyperlink r:id="rId2137" ref="A2138"/>
    <hyperlink r:id="rId2138" ref="A2139"/>
    <hyperlink r:id="rId2139" ref="A2140"/>
    <hyperlink r:id="rId2140" ref="A2141"/>
    <hyperlink r:id="rId2141" ref="A2142"/>
    <hyperlink r:id="rId2142" ref="A2143"/>
    <hyperlink r:id="rId2143" ref="A2144"/>
    <hyperlink r:id="rId2144" ref="A2145"/>
    <hyperlink r:id="rId2145" ref="A2146"/>
    <hyperlink r:id="rId2146" ref="A2147"/>
    <hyperlink r:id="rId2147" ref="A2148"/>
    <hyperlink r:id="rId2148" ref="A2149"/>
    <hyperlink r:id="rId2149" ref="A2150"/>
    <hyperlink r:id="rId2150" ref="A2151"/>
    <hyperlink r:id="rId2151" ref="A2152"/>
    <hyperlink r:id="rId2152" ref="A2153"/>
    <hyperlink r:id="rId2153" ref="A2154"/>
    <hyperlink r:id="rId2154" ref="A2155"/>
    <hyperlink r:id="rId2155" ref="A2156"/>
    <hyperlink r:id="rId2156" ref="A2157"/>
    <hyperlink r:id="rId2157" ref="A2158"/>
    <hyperlink r:id="rId2158" ref="A2159"/>
    <hyperlink r:id="rId2159" ref="A2160"/>
    <hyperlink r:id="rId2160" ref="A2161"/>
    <hyperlink r:id="rId2161" ref="A2162"/>
    <hyperlink r:id="rId2162" ref="A2163"/>
    <hyperlink r:id="rId2163" ref="A2164"/>
    <hyperlink r:id="rId2164" ref="A2165"/>
    <hyperlink r:id="rId2165" ref="A2166"/>
    <hyperlink r:id="rId2166" ref="A2167"/>
    <hyperlink r:id="rId2167" ref="A2168"/>
    <hyperlink r:id="rId2168" ref="A2169"/>
    <hyperlink r:id="rId2169" ref="A2170"/>
    <hyperlink r:id="rId2170" ref="A2171"/>
    <hyperlink r:id="rId2171" ref="A2172"/>
    <hyperlink r:id="rId2172" ref="A2173"/>
    <hyperlink r:id="rId2173" ref="A2174"/>
    <hyperlink r:id="rId2174" ref="A2175"/>
    <hyperlink r:id="rId2175" ref="A2176"/>
    <hyperlink r:id="rId2176" ref="A2177"/>
    <hyperlink r:id="rId2177" ref="A2178"/>
    <hyperlink r:id="rId2178" ref="A2179"/>
    <hyperlink r:id="rId2179" ref="A2180"/>
    <hyperlink r:id="rId2180" ref="A2181"/>
    <hyperlink r:id="rId2181" ref="A2182"/>
    <hyperlink r:id="rId2182" ref="A2183"/>
    <hyperlink r:id="rId2183" ref="A2184"/>
    <hyperlink r:id="rId2184" ref="A2185"/>
    <hyperlink r:id="rId2185" ref="A2186"/>
    <hyperlink r:id="rId2186" ref="A2187"/>
    <hyperlink r:id="rId2187" ref="A2188"/>
    <hyperlink r:id="rId2188" ref="A2189"/>
    <hyperlink r:id="rId2189" ref="A2190"/>
    <hyperlink r:id="rId2190" ref="A2191"/>
    <hyperlink r:id="rId2191" ref="A2192"/>
    <hyperlink r:id="rId2192" ref="A2193"/>
    <hyperlink r:id="rId2193" ref="A2194"/>
    <hyperlink r:id="rId2194" ref="A2195"/>
    <hyperlink r:id="rId2195" ref="A2196"/>
    <hyperlink r:id="rId2196" ref="A2197"/>
    <hyperlink r:id="rId2197" ref="A2198"/>
    <hyperlink r:id="rId2198" ref="A2199"/>
    <hyperlink r:id="rId2199" ref="A2200"/>
    <hyperlink r:id="rId2200" ref="A2201"/>
    <hyperlink r:id="rId2201" ref="A2202"/>
    <hyperlink r:id="rId2202" ref="A2203"/>
    <hyperlink r:id="rId2203" ref="A2204"/>
    <hyperlink r:id="rId2204" ref="A2205"/>
    <hyperlink r:id="rId2205" ref="A2206"/>
    <hyperlink r:id="rId2206" ref="A2207"/>
    <hyperlink r:id="rId2207" ref="A2208"/>
    <hyperlink r:id="rId2208" ref="A2209"/>
    <hyperlink r:id="rId2209" ref="A2210"/>
    <hyperlink r:id="rId2210" ref="A2211"/>
    <hyperlink r:id="rId2211" ref="A2212"/>
    <hyperlink r:id="rId2212" ref="A2213"/>
    <hyperlink r:id="rId2213" ref="A2214"/>
    <hyperlink r:id="rId2214" ref="A2215"/>
    <hyperlink r:id="rId2215" ref="A2216"/>
    <hyperlink r:id="rId2216" ref="A2217"/>
    <hyperlink r:id="rId2217" ref="A2218"/>
    <hyperlink r:id="rId2218" ref="A2219"/>
    <hyperlink r:id="rId2219" ref="A2220"/>
    <hyperlink r:id="rId2220" ref="A2221"/>
    <hyperlink r:id="rId2221" ref="A2222"/>
    <hyperlink r:id="rId2222" ref="A2223"/>
    <hyperlink r:id="rId2223" ref="A2224"/>
    <hyperlink r:id="rId2224" ref="A2225"/>
    <hyperlink r:id="rId2225" ref="A2226"/>
    <hyperlink r:id="rId2226" ref="A2227"/>
    <hyperlink r:id="rId2227" ref="A2228"/>
    <hyperlink r:id="rId2228" ref="A2229"/>
    <hyperlink r:id="rId2229" ref="A2230"/>
    <hyperlink r:id="rId2230" ref="A2231"/>
    <hyperlink r:id="rId2231" ref="A2232"/>
    <hyperlink r:id="rId2232" ref="A2233"/>
    <hyperlink r:id="rId2233" ref="A2234"/>
    <hyperlink r:id="rId2234" ref="A2235"/>
    <hyperlink r:id="rId2235" ref="A2236"/>
    <hyperlink r:id="rId2236" ref="A2237"/>
    <hyperlink r:id="rId2237" ref="A2238"/>
    <hyperlink r:id="rId2238" ref="A2239"/>
    <hyperlink r:id="rId2239" ref="A2240"/>
    <hyperlink r:id="rId2240" ref="A2241"/>
    <hyperlink r:id="rId2241" ref="A2242"/>
    <hyperlink r:id="rId2242" ref="A2243"/>
    <hyperlink r:id="rId2243" ref="A2244"/>
    <hyperlink r:id="rId2244" ref="A2245"/>
    <hyperlink r:id="rId2245" ref="A2246"/>
    <hyperlink r:id="rId2246" ref="A2247"/>
    <hyperlink r:id="rId2247" ref="A2248"/>
    <hyperlink r:id="rId2248" ref="A2249"/>
    <hyperlink r:id="rId2249" ref="A2250"/>
    <hyperlink r:id="rId2250" ref="A2251"/>
    <hyperlink r:id="rId2251" ref="A2252"/>
    <hyperlink r:id="rId2252" ref="A2253"/>
    <hyperlink r:id="rId2253" ref="A2254"/>
    <hyperlink r:id="rId2254" ref="A2255"/>
    <hyperlink r:id="rId2255" ref="A2256"/>
    <hyperlink r:id="rId2256" ref="A2257"/>
    <hyperlink r:id="rId2257" ref="A2258"/>
    <hyperlink r:id="rId2258" ref="A2259"/>
    <hyperlink r:id="rId2259" ref="A2260"/>
    <hyperlink r:id="rId2260" ref="A2261"/>
    <hyperlink r:id="rId2261" ref="A2262"/>
    <hyperlink r:id="rId2262" ref="A2263"/>
    <hyperlink r:id="rId2263" ref="A2264"/>
    <hyperlink r:id="rId2264" ref="A2265"/>
    <hyperlink r:id="rId2265" ref="A2266"/>
    <hyperlink r:id="rId2266" ref="A2267"/>
    <hyperlink r:id="rId2267" ref="A2268"/>
    <hyperlink r:id="rId2268" ref="A2269"/>
    <hyperlink r:id="rId2269" ref="A2270"/>
    <hyperlink r:id="rId2270" ref="A2271"/>
    <hyperlink r:id="rId2271" ref="A2272"/>
    <hyperlink r:id="rId2272" ref="A2273"/>
    <hyperlink r:id="rId2273" ref="A2274"/>
    <hyperlink r:id="rId2274" ref="A2275"/>
    <hyperlink r:id="rId2275" ref="A2276"/>
    <hyperlink r:id="rId2276" ref="A2277"/>
    <hyperlink r:id="rId2277" ref="A2278"/>
    <hyperlink r:id="rId2278" ref="A2279"/>
    <hyperlink r:id="rId2279" ref="A2280"/>
    <hyperlink r:id="rId2280" ref="A2281"/>
    <hyperlink r:id="rId2281" ref="A2282"/>
    <hyperlink r:id="rId2282" ref="A2283"/>
    <hyperlink r:id="rId2283" ref="A2284"/>
    <hyperlink r:id="rId2284" ref="A2285"/>
    <hyperlink r:id="rId2285" ref="A2286"/>
    <hyperlink r:id="rId2286" ref="A2287"/>
    <hyperlink r:id="rId2287" ref="A2288"/>
    <hyperlink r:id="rId2288" ref="A2289"/>
    <hyperlink r:id="rId2289" ref="A2290"/>
    <hyperlink r:id="rId2290" ref="A2291"/>
    <hyperlink r:id="rId2291" ref="A2292"/>
    <hyperlink r:id="rId2292" ref="A2293"/>
    <hyperlink r:id="rId2293" ref="A2294"/>
    <hyperlink r:id="rId2294" ref="A2295"/>
    <hyperlink r:id="rId2295" ref="A2296"/>
    <hyperlink r:id="rId2296" ref="A2297"/>
    <hyperlink r:id="rId2297" ref="A2298"/>
    <hyperlink r:id="rId2298" ref="A2299"/>
    <hyperlink r:id="rId2299" ref="A2300"/>
    <hyperlink r:id="rId2300" ref="A2301"/>
    <hyperlink r:id="rId2301" ref="A2302"/>
    <hyperlink r:id="rId2302" ref="A2303"/>
    <hyperlink r:id="rId2303" ref="A2304"/>
    <hyperlink r:id="rId2304" ref="A2305"/>
    <hyperlink r:id="rId2305" ref="A2306"/>
    <hyperlink r:id="rId2306" ref="A2307"/>
    <hyperlink r:id="rId2307" ref="A2308"/>
    <hyperlink r:id="rId2308" ref="A2309"/>
    <hyperlink r:id="rId2309" ref="A2310"/>
    <hyperlink r:id="rId2310" ref="A2311"/>
    <hyperlink r:id="rId2311" ref="A2312"/>
    <hyperlink r:id="rId2312" ref="A2313"/>
    <hyperlink r:id="rId2313" ref="A2314"/>
    <hyperlink r:id="rId2314" ref="A2315"/>
    <hyperlink r:id="rId2315" ref="A2316"/>
    <hyperlink r:id="rId2316" ref="A2317"/>
    <hyperlink r:id="rId2317" ref="A2318"/>
    <hyperlink r:id="rId2318" ref="A2319"/>
    <hyperlink r:id="rId2319" ref="A2320"/>
    <hyperlink r:id="rId2320" ref="A2321"/>
    <hyperlink r:id="rId2321" ref="A2322"/>
    <hyperlink r:id="rId2322" ref="A2323"/>
    <hyperlink r:id="rId2323" ref="A2324"/>
    <hyperlink r:id="rId2324" ref="A2325"/>
    <hyperlink r:id="rId2325" ref="A2326"/>
    <hyperlink r:id="rId2326" ref="A2327"/>
    <hyperlink r:id="rId2327" ref="A2328"/>
    <hyperlink r:id="rId2328" ref="A2329"/>
    <hyperlink r:id="rId2329" ref="A2330"/>
    <hyperlink r:id="rId2330" ref="A2331"/>
    <hyperlink r:id="rId2331" ref="A2332"/>
    <hyperlink r:id="rId2332" ref="A2333"/>
    <hyperlink r:id="rId2333" ref="A2334"/>
    <hyperlink r:id="rId2334" ref="A2335"/>
    <hyperlink r:id="rId2335" ref="A2336"/>
    <hyperlink r:id="rId2336" ref="A2337"/>
    <hyperlink r:id="rId2337" ref="A2338"/>
    <hyperlink r:id="rId2338" ref="A2339"/>
    <hyperlink r:id="rId2339" ref="A2340"/>
    <hyperlink r:id="rId2340" ref="A2341"/>
    <hyperlink r:id="rId2341" ref="A2342"/>
    <hyperlink r:id="rId2342" ref="A2343"/>
    <hyperlink r:id="rId2343" ref="A2344"/>
    <hyperlink r:id="rId2344" ref="A2345"/>
    <hyperlink r:id="rId2345" ref="A2346"/>
    <hyperlink r:id="rId2346" ref="A2347"/>
    <hyperlink r:id="rId2347" ref="A2348"/>
    <hyperlink r:id="rId2348" ref="A2349"/>
    <hyperlink r:id="rId2349" ref="A2350"/>
    <hyperlink r:id="rId2350" ref="A2351"/>
    <hyperlink r:id="rId2351" ref="A2352"/>
    <hyperlink r:id="rId2352" ref="A2353"/>
    <hyperlink r:id="rId2353" ref="A2354"/>
    <hyperlink r:id="rId2354" ref="A2355"/>
    <hyperlink r:id="rId2355" ref="A2356"/>
    <hyperlink r:id="rId2356" ref="A2357"/>
    <hyperlink r:id="rId2357" ref="A2358"/>
    <hyperlink r:id="rId2358" ref="A2359"/>
    <hyperlink r:id="rId2359" ref="A2360"/>
    <hyperlink r:id="rId2360" ref="A2361"/>
    <hyperlink r:id="rId2361" ref="A2362"/>
    <hyperlink r:id="rId2362" ref="A2363"/>
    <hyperlink r:id="rId2363" ref="A2364"/>
    <hyperlink r:id="rId2364" ref="A2365"/>
    <hyperlink r:id="rId2365" ref="A2366"/>
    <hyperlink r:id="rId2366" ref="A2367"/>
    <hyperlink r:id="rId2367" ref="A2368"/>
    <hyperlink r:id="rId2368" ref="A2369"/>
    <hyperlink r:id="rId2369" ref="A2370"/>
    <hyperlink r:id="rId2370" ref="A2371"/>
    <hyperlink r:id="rId2371" ref="A2372"/>
    <hyperlink r:id="rId2372" ref="A2373"/>
    <hyperlink r:id="rId2373" ref="A2374"/>
    <hyperlink r:id="rId2374" ref="A2375"/>
    <hyperlink r:id="rId2375" ref="A2376"/>
    <hyperlink r:id="rId2376" ref="A2377"/>
    <hyperlink r:id="rId2377" ref="A2378"/>
    <hyperlink r:id="rId2378" ref="A2379"/>
    <hyperlink r:id="rId2379" ref="A2380"/>
    <hyperlink r:id="rId2380" ref="A2381"/>
    <hyperlink r:id="rId2381" ref="A2382"/>
    <hyperlink r:id="rId2382" ref="A2383"/>
    <hyperlink r:id="rId2383" ref="A2384"/>
    <hyperlink r:id="rId2384" ref="A2385"/>
    <hyperlink r:id="rId2385" ref="A2386"/>
    <hyperlink r:id="rId2386" ref="A2387"/>
    <hyperlink r:id="rId2387" ref="A2388"/>
    <hyperlink r:id="rId2388" ref="A2389"/>
    <hyperlink r:id="rId2389" ref="A2390"/>
    <hyperlink r:id="rId2390" ref="A2391"/>
    <hyperlink r:id="rId2391" ref="A2392"/>
    <hyperlink r:id="rId2392" ref="A2393"/>
    <hyperlink r:id="rId2393" ref="A2394"/>
    <hyperlink r:id="rId2394" ref="A2395"/>
    <hyperlink r:id="rId2395" ref="A2396"/>
    <hyperlink r:id="rId2396" ref="A2397"/>
    <hyperlink r:id="rId2397" ref="A2398"/>
    <hyperlink r:id="rId2398" ref="A2399"/>
    <hyperlink r:id="rId2399" ref="A2400"/>
    <hyperlink r:id="rId2400" ref="A2401"/>
    <hyperlink r:id="rId2401" ref="A2402"/>
    <hyperlink r:id="rId2402" ref="A2403"/>
    <hyperlink r:id="rId2403" ref="A2404"/>
    <hyperlink r:id="rId2404" ref="A2405"/>
    <hyperlink r:id="rId2405" ref="A2406"/>
    <hyperlink r:id="rId2406" ref="A2407"/>
    <hyperlink r:id="rId2407" ref="A2408"/>
    <hyperlink r:id="rId2408" ref="A2409"/>
    <hyperlink r:id="rId2409" ref="A2410"/>
    <hyperlink r:id="rId2410" ref="A2411"/>
    <hyperlink r:id="rId2411" ref="A2412"/>
    <hyperlink r:id="rId2412" ref="A2413"/>
    <hyperlink r:id="rId2413" ref="A2414"/>
    <hyperlink r:id="rId2414" ref="A2415"/>
    <hyperlink r:id="rId2415" ref="A2416"/>
    <hyperlink r:id="rId2416" ref="A2417"/>
    <hyperlink r:id="rId2417" ref="A2418"/>
    <hyperlink r:id="rId2418" ref="A2419"/>
    <hyperlink r:id="rId2419" ref="A2420"/>
    <hyperlink r:id="rId2420" ref="A2421"/>
    <hyperlink r:id="rId2421" ref="A2422"/>
    <hyperlink r:id="rId2422" ref="A2423"/>
    <hyperlink r:id="rId2423" ref="A2424"/>
    <hyperlink r:id="rId2424" ref="A2425"/>
    <hyperlink r:id="rId2425" ref="A2426"/>
    <hyperlink r:id="rId2426" ref="A2427"/>
    <hyperlink r:id="rId2427" ref="A2428"/>
    <hyperlink r:id="rId2428" ref="A2429"/>
    <hyperlink r:id="rId2429" ref="A2430"/>
    <hyperlink r:id="rId2430" ref="A2431"/>
    <hyperlink r:id="rId2431" ref="A2432"/>
    <hyperlink r:id="rId2432" ref="A2433"/>
    <hyperlink r:id="rId2433" ref="A2434"/>
    <hyperlink r:id="rId2434" ref="A2435"/>
    <hyperlink r:id="rId2435" ref="A2436"/>
    <hyperlink r:id="rId2436" ref="A2437"/>
    <hyperlink r:id="rId2437" ref="A2438"/>
    <hyperlink r:id="rId2438" ref="A2439"/>
    <hyperlink r:id="rId2439" ref="A2440"/>
    <hyperlink r:id="rId2440" ref="A2441"/>
    <hyperlink r:id="rId2441" ref="A2442"/>
    <hyperlink r:id="rId2442" ref="A2443"/>
    <hyperlink r:id="rId2443" ref="A2444"/>
    <hyperlink r:id="rId2444" ref="A2445"/>
    <hyperlink r:id="rId2445" ref="A2446"/>
    <hyperlink r:id="rId2446" ref="A2447"/>
    <hyperlink r:id="rId2447" ref="A2448"/>
    <hyperlink r:id="rId2448" ref="A2449"/>
    <hyperlink r:id="rId2449" ref="A2450"/>
    <hyperlink r:id="rId2450" ref="A2451"/>
    <hyperlink r:id="rId2451" ref="A2452"/>
    <hyperlink r:id="rId2452" ref="A2453"/>
    <hyperlink r:id="rId2453" ref="A2454"/>
    <hyperlink r:id="rId2454" ref="A2455"/>
    <hyperlink r:id="rId2455" ref="A2456"/>
    <hyperlink r:id="rId2456" ref="A2457"/>
    <hyperlink r:id="rId2457" ref="A2458"/>
    <hyperlink r:id="rId2458" ref="A2459"/>
    <hyperlink r:id="rId2459" ref="A2460"/>
    <hyperlink r:id="rId2460" ref="A2461"/>
    <hyperlink r:id="rId2461" ref="A2462"/>
    <hyperlink r:id="rId2462" ref="A2463"/>
    <hyperlink r:id="rId2463" ref="A2464"/>
    <hyperlink r:id="rId2464" ref="A2465"/>
    <hyperlink r:id="rId2465" ref="A2466"/>
    <hyperlink r:id="rId2466" ref="A2467"/>
    <hyperlink r:id="rId2467" ref="A2468"/>
    <hyperlink r:id="rId2468" ref="A2469"/>
    <hyperlink r:id="rId2469" ref="A2470"/>
    <hyperlink r:id="rId2470" ref="A2471"/>
    <hyperlink r:id="rId2471" ref="A2472"/>
    <hyperlink r:id="rId2472" ref="A2473"/>
    <hyperlink r:id="rId2473" ref="A2474"/>
    <hyperlink r:id="rId2474" ref="A2475"/>
    <hyperlink r:id="rId2475" ref="A2476"/>
    <hyperlink r:id="rId2476" ref="A2477"/>
    <hyperlink r:id="rId2477" ref="A2478"/>
    <hyperlink r:id="rId2478" ref="A2479"/>
    <hyperlink r:id="rId2479" ref="A2480"/>
    <hyperlink r:id="rId2480" ref="A2481"/>
    <hyperlink r:id="rId2481" ref="A2482"/>
    <hyperlink r:id="rId2482" ref="A2483"/>
    <hyperlink r:id="rId2483" ref="A2484"/>
    <hyperlink r:id="rId2484" ref="A2485"/>
    <hyperlink r:id="rId2485" ref="A2486"/>
    <hyperlink r:id="rId2486" ref="A2487"/>
    <hyperlink r:id="rId2487" ref="A2488"/>
    <hyperlink r:id="rId2488" ref="A2489"/>
    <hyperlink r:id="rId2489" ref="A2490"/>
    <hyperlink r:id="rId2490" ref="A2491"/>
    <hyperlink r:id="rId2491" ref="A2492"/>
    <hyperlink r:id="rId2492" ref="A2493"/>
    <hyperlink r:id="rId2493" ref="A2494"/>
    <hyperlink r:id="rId2494" ref="A2495"/>
    <hyperlink r:id="rId2495" ref="A2496"/>
    <hyperlink r:id="rId2496" ref="A2497"/>
    <hyperlink r:id="rId2497" ref="A2498"/>
    <hyperlink r:id="rId2498" ref="A2499"/>
    <hyperlink r:id="rId2499" ref="A2500"/>
    <hyperlink r:id="rId2500" ref="A2501"/>
    <hyperlink r:id="rId2501" ref="A2502"/>
    <hyperlink r:id="rId2502" ref="A2503"/>
    <hyperlink r:id="rId2503" ref="A2504"/>
    <hyperlink r:id="rId2504" ref="A2505"/>
    <hyperlink r:id="rId2505" ref="A2506"/>
    <hyperlink r:id="rId2506" ref="A2507"/>
    <hyperlink r:id="rId2507" ref="A2508"/>
    <hyperlink r:id="rId2508" ref="A2509"/>
    <hyperlink r:id="rId2509" ref="A2510"/>
    <hyperlink r:id="rId2510" ref="A2511"/>
    <hyperlink r:id="rId2511" ref="A2512"/>
    <hyperlink r:id="rId2512" ref="A2513"/>
    <hyperlink r:id="rId2513" ref="A2514"/>
    <hyperlink r:id="rId2514" ref="A2515"/>
    <hyperlink r:id="rId2515" ref="A2516"/>
    <hyperlink r:id="rId2516" ref="A2517"/>
    <hyperlink r:id="rId2517" ref="A2518"/>
    <hyperlink r:id="rId2518" ref="A2519"/>
    <hyperlink r:id="rId2519" ref="A2520"/>
    <hyperlink r:id="rId2520" ref="A2521"/>
    <hyperlink r:id="rId2521" ref="A2522"/>
    <hyperlink r:id="rId2522" ref="A2523"/>
    <hyperlink r:id="rId2523" ref="A2524"/>
    <hyperlink r:id="rId2524" ref="A2525"/>
    <hyperlink r:id="rId2525" ref="A2526"/>
    <hyperlink r:id="rId2526" ref="A2527"/>
    <hyperlink r:id="rId2527" ref="A2528"/>
    <hyperlink r:id="rId2528" ref="A2529"/>
    <hyperlink r:id="rId2529" ref="A2530"/>
    <hyperlink r:id="rId2530" ref="A2531"/>
    <hyperlink r:id="rId2531" ref="A2532"/>
    <hyperlink r:id="rId2532" ref="A2533"/>
    <hyperlink r:id="rId2533" ref="A2534"/>
    <hyperlink r:id="rId2534" ref="A2535"/>
    <hyperlink r:id="rId2535" ref="A2536"/>
    <hyperlink r:id="rId2536" ref="A2537"/>
    <hyperlink r:id="rId2537" ref="A2538"/>
    <hyperlink r:id="rId2538" ref="A2539"/>
    <hyperlink r:id="rId2539" ref="A2540"/>
    <hyperlink r:id="rId2540" ref="A2541"/>
    <hyperlink r:id="rId2541" ref="A2542"/>
    <hyperlink r:id="rId2542" ref="A2543"/>
    <hyperlink r:id="rId2543" ref="A2544"/>
    <hyperlink r:id="rId2544" ref="A2545"/>
    <hyperlink r:id="rId2545" ref="A2546"/>
    <hyperlink r:id="rId2546" ref="A2547"/>
    <hyperlink r:id="rId2547" ref="A2548"/>
    <hyperlink r:id="rId2548" ref="A2549"/>
    <hyperlink r:id="rId2549" ref="A2550"/>
    <hyperlink r:id="rId2550" ref="A2551"/>
    <hyperlink r:id="rId2551" ref="A2552"/>
    <hyperlink r:id="rId2552" ref="A2553"/>
    <hyperlink r:id="rId2553" ref="A2554"/>
    <hyperlink r:id="rId2554" ref="A2555"/>
    <hyperlink r:id="rId2555" ref="A2556"/>
    <hyperlink r:id="rId2556" ref="A2557"/>
    <hyperlink r:id="rId2557" ref="A2558"/>
    <hyperlink r:id="rId2558" ref="A2559"/>
    <hyperlink r:id="rId2559" ref="A2560"/>
    <hyperlink r:id="rId2560" ref="A2561"/>
    <hyperlink r:id="rId2561" ref="A2562"/>
    <hyperlink r:id="rId2562" ref="A2563"/>
    <hyperlink r:id="rId2563" ref="A2564"/>
    <hyperlink r:id="rId2564" ref="A2565"/>
    <hyperlink r:id="rId2565" ref="A2566"/>
    <hyperlink r:id="rId2566" ref="A2567"/>
    <hyperlink r:id="rId2567" ref="A2568"/>
    <hyperlink r:id="rId2568" ref="A2569"/>
    <hyperlink r:id="rId2569" ref="A2570"/>
    <hyperlink r:id="rId2570" ref="A2571"/>
    <hyperlink r:id="rId2571" ref="A2572"/>
    <hyperlink r:id="rId2572" ref="A2573"/>
    <hyperlink r:id="rId2573" ref="A2574"/>
    <hyperlink r:id="rId2574" ref="A2575"/>
    <hyperlink r:id="rId2575" ref="A2576"/>
    <hyperlink r:id="rId2576" ref="A2577"/>
    <hyperlink r:id="rId2577" ref="A2578"/>
    <hyperlink r:id="rId2578" ref="A2579"/>
    <hyperlink r:id="rId2579" ref="A2580"/>
    <hyperlink r:id="rId2580" ref="A2581"/>
    <hyperlink r:id="rId2581" ref="A2582"/>
    <hyperlink r:id="rId2582" ref="A2583"/>
    <hyperlink r:id="rId2583" ref="A2584"/>
    <hyperlink r:id="rId2584" ref="A2585"/>
    <hyperlink r:id="rId2585" ref="A2586"/>
    <hyperlink r:id="rId2586" ref="A2587"/>
    <hyperlink r:id="rId2587" ref="A2588"/>
    <hyperlink r:id="rId2588" ref="A2589"/>
    <hyperlink r:id="rId2589" ref="A2590"/>
    <hyperlink r:id="rId2590" ref="A2591"/>
    <hyperlink r:id="rId2591" ref="A2592"/>
    <hyperlink r:id="rId2592" ref="A2593"/>
    <hyperlink r:id="rId2593" ref="A2594"/>
    <hyperlink r:id="rId2594" ref="A2595"/>
    <hyperlink r:id="rId2595" ref="A2596"/>
    <hyperlink r:id="rId2596" ref="A2597"/>
    <hyperlink r:id="rId2597" ref="A2598"/>
    <hyperlink r:id="rId2598" ref="A2599"/>
    <hyperlink r:id="rId2599" ref="A2600"/>
    <hyperlink r:id="rId2600" ref="A2601"/>
    <hyperlink r:id="rId2601" ref="A2602"/>
    <hyperlink r:id="rId2602" ref="A2603"/>
    <hyperlink r:id="rId2603" ref="A2604"/>
    <hyperlink r:id="rId2604" ref="A2605"/>
    <hyperlink r:id="rId2605" ref="A2606"/>
    <hyperlink r:id="rId2606" ref="A2607"/>
    <hyperlink r:id="rId2607" ref="A2608"/>
    <hyperlink r:id="rId2608" ref="A2609"/>
    <hyperlink r:id="rId2609" ref="A2610"/>
    <hyperlink r:id="rId2610" ref="A2611"/>
    <hyperlink r:id="rId2611" ref="A2612"/>
    <hyperlink r:id="rId2612" ref="A2613"/>
    <hyperlink r:id="rId2613" ref="A2614"/>
    <hyperlink r:id="rId2614" ref="A2615"/>
    <hyperlink r:id="rId2615" ref="A2616"/>
    <hyperlink r:id="rId2616" ref="A2617"/>
    <hyperlink r:id="rId2617" ref="A2618"/>
    <hyperlink r:id="rId2618" ref="A2619"/>
    <hyperlink r:id="rId2619" ref="A2620"/>
    <hyperlink r:id="rId2620" ref="A2621"/>
    <hyperlink r:id="rId2621" ref="A2622"/>
    <hyperlink r:id="rId2622" ref="A2623"/>
    <hyperlink r:id="rId2623" ref="A2624"/>
    <hyperlink r:id="rId2624" ref="A2625"/>
    <hyperlink r:id="rId2625" ref="A2626"/>
    <hyperlink r:id="rId2626" ref="A2627"/>
    <hyperlink r:id="rId2627" ref="A2628"/>
    <hyperlink r:id="rId2628" ref="A2629"/>
    <hyperlink r:id="rId2629" ref="A2630"/>
    <hyperlink r:id="rId2630" ref="A2631"/>
    <hyperlink r:id="rId2631" ref="A2632"/>
    <hyperlink r:id="rId2632" ref="A2633"/>
    <hyperlink r:id="rId2633" ref="A2634"/>
    <hyperlink r:id="rId2634" ref="A2635"/>
    <hyperlink r:id="rId2635" ref="A2636"/>
    <hyperlink r:id="rId2636" ref="A2637"/>
    <hyperlink r:id="rId2637" ref="A2638"/>
    <hyperlink r:id="rId2638" ref="A2639"/>
    <hyperlink r:id="rId2639" ref="A2640"/>
    <hyperlink r:id="rId2640" ref="A2641"/>
    <hyperlink r:id="rId2641" ref="A2642"/>
    <hyperlink r:id="rId2642" ref="A2643"/>
    <hyperlink r:id="rId2643" ref="A2644"/>
    <hyperlink r:id="rId2644" ref="A2645"/>
    <hyperlink r:id="rId2645" ref="A2646"/>
    <hyperlink r:id="rId2646" ref="A2647"/>
    <hyperlink r:id="rId2647" ref="A2648"/>
    <hyperlink r:id="rId2648" ref="A2649"/>
    <hyperlink r:id="rId2649" ref="A2650"/>
    <hyperlink r:id="rId2650" ref="A2651"/>
    <hyperlink r:id="rId2651" ref="A2652"/>
    <hyperlink r:id="rId2652" ref="A2653"/>
    <hyperlink r:id="rId2653" ref="A2654"/>
    <hyperlink r:id="rId2654" ref="A2655"/>
    <hyperlink r:id="rId2655" ref="A2656"/>
    <hyperlink r:id="rId2656" ref="A2657"/>
    <hyperlink r:id="rId2657" ref="A2658"/>
    <hyperlink r:id="rId2658" ref="A2659"/>
    <hyperlink r:id="rId2659" ref="A2660"/>
    <hyperlink r:id="rId2660" ref="A2661"/>
    <hyperlink r:id="rId2661" ref="A2662"/>
    <hyperlink r:id="rId2662" ref="A2663"/>
    <hyperlink r:id="rId2663" ref="A2664"/>
    <hyperlink r:id="rId2664" ref="A2665"/>
    <hyperlink r:id="rId2665" ref="A2666"/>
    <hyperlink r:id="rId2666" ref="A2667"/>
    <hyperlink r:id="rId2667" ref="A2668"/>
    <hyperlink r:id="rId2668" ref="A2669"/>
    <hyperlink r:id="rId2669" ref="A2670"/>
    <hyperlink r:id="rId2670" ref="A2671"/>
    <hyperlink r:id="rId2671" ref="A2672"/>
    <hyperlink r:id="rId2672" ref="A2673"/>
    <hyperlink r:id="rId2673" ref="A2674"/>
    <hyperlink r:id="rId2674" ref="A2675"/>
    <hyperlink r:id="rId2675" ref="A2676"/>
    <hyperlink r:id="rId2676" ref="A2677"/>
    <hyperlink r:id="rId2677" ref="A2678"/>
    <hyperlink r:id="rId2678" ref="A2679"/>
    <hyperlink r:id="rId2679" ref="A2680"/>
    <hyperlink r:id="rId2680" ref="A2681"/>
    <hyperlink r:id="rId2681" ref="A2682"/>
    <hyperlink r:id="rId2682" ref="A2683"/>
    <hyperlink r:id="rId2683" ref="A2684"/>
    <hyperlink r:id="rId2684" ref="A2685"/>
    <hyperlink r:id="rId2685" ref="A2686"/>
    <hyperlink r:id="rId2686" ref="A2687"/>
    <hyperlink r:id="rId2687" ref="A2688"/>
    <hyperlink r:id="rId2688" ref="A2689"/>
    <hyperlink r:id="rId2689" ref="A2690"/>
    <hyperlink r:id="rId2690" ref="A2691"/>
    <hyperlink r:id="rId2691" ref="A2692"/>
    <hyperlink r:id="rId2692" ref="A2693"/>
    <hyperlink r:id="rId2693" ref="A2694"/>
    <hyperlink r:id="rId2694" ref="A2695"/>
    <hyperlink r:id="rId2695" ref="A2696"/>
    <hyperlink r:id="rId2696" ref="A2697"/>
    <hyperlink r:id="rId2697" ref="A2698"/>
    <hyperlink r:id="rId2698" ref="A2699"/>
    <hyperlink r:id="rId2699" ref="A2700"/>
    <hyperlink r:id="rId2700" ref="A2701"/>
    <hyperlink r:id="rId2701" ref="A2702"/>
    <hyperlink r:id="rId2702" ref="A2703"/>
    <hyperlink r:id="rId2703" ref="A2704"/>
    <hyperlink r:id="rId2704" ref="A2705"/>
    <hyperlink r:id="rId2705" ref="A2706"/>
    <hyperlink r:id="rId2706" ref="A2707"/>
    <hyperlink r:id="rId2707" ref="A2708"/>
    <hyperlink r:id="rId2708" ref="A2709"/>
    <hyperlink r:id="rId2709" ref="A2710"/>
    <hyperlink r:id="rId2710" ref="A2711"/>
    <hyperlink r:id="rId2711" ref="A2712"/>
    <hyperlink r:id="rId2712" ref="A2713"/>
    <hyperlink r:id="rId2713" ref="A2714"/>
    <hyperlink r:id="rId2714" ref="A2715"/>
    <hyperlink r:id="rId2715" ref="A2716"/>
    <hyperlink r:id="rId2716" ref="A2717"/>
    <hyperlink r:id="rId2717" ref="A2718"/>
    <hyperlink r:id="rId2718" ref="A2719"/>
    <hyperlink r:id="rId2719" ref="A2720"/>
    <hyperlink r:id="rId2720" ref="A2721"/>
    <hyperlink r:id="rId2721" ref="A2722"/>
    <hyperlink r:id="rId2722" ref="A2723"/>
    <hyperlink r:id="rId2723" ref="A2724"/>
    <hyperlink r:id="rId2724" ref="A2725"/>
    <hyperlink r:id="rId2725" ref="A2726"/>
    <hyperlink r:id="rId2726" ref="A2727"/>
    <hyperlink r:id="rId2727" ref="A2728"/>
    <hyperlink r:id="rId2728" ref="A2729"/>
    <hyperlink r:id="rId2729" ref="A2730"/>
    <hyperlink r:id="rId2730" ref="A2731"/>
    <hyperlink r:id="rId2731" ref="A2732"/>
    <hyperlink r:id="rId2732" ref="A2733"/>
    <hyperlink r:id="rId2733" ref="A2734"/>
    <hyperlink r:id="rId2734" ref="A2735"/>
    <hyperlink r:id="rId2735" ref="A2736"/>
    <hyperlink r:id="rId2736" ref="A2737"/>
    <hyperlink r:id="rId2737" ref="A2738"/>
    <hyperlink r:id="rId2738" ref="A2739"/>
    <hyperlink r:id="rId2739" ref="A2740"/>
    <hyperlink r:id="rId2740" ref="A2741"/>
    <hyperlink r:id="rId2741" ref="A2742"/>
    <hyperlink r:id="rId2742" ref="A2743"/>
    <hyperlink r:id="rId2743" ref="A2744"/>
    <hyperlink r:id="rId2744" ref="A2745"/>
    <hyperlink r:id="rId2745" ref="A2746"/>
    <hyperlink r:id="rId2746" ref="A2747"/>
    <hyperlink r:id="rId2747" ref="A2748"/>
    <hyperlink r:id="rId2748" ref="A2749"/>
    <hyperlink r:id="rId2749" ref="A2750"/>
    <hyperlink r:id="rId2750" ref="A2751"/>
    <hyperlink r:id="rId2751" ref="A2752"/>
    <hyperlink r:id="rId2752" ref="A2753"/>
    <hyperlink r:id="rId2753" ref="A2754"/>
    <hyperlink r:id="rId2754" ref="A2755"/>
    <hyperlink r:id="rId2755" ref="A2756"/>
    <hyperlink r:id="rId2756" ref="A2757"/>
    <hyperlink r:id="rId2757" ref="A2758"/>
    <hyperlink r:id="rId2758" ref="A2759"/>
    <hyperlink r:id="rId2759" ref="A2760"/>
    <hyperlink r:id="rId2760" ref="A2761"/>
    <hyperlink r:id="rId2761" ref="A2762"/>
    <hyperlink r:id="rId2762" ref="A2763"/>
    <hyperlink r:id="rId2763" ref="A2764"/>
    <hyperlink r:id="rId2764" ref="A2765"/>
    <hyperlink r:id="rId2765" ref="A2766"/>
    <hyperlink r:id="rId2766" ref="A2767"/>
    <hyperlink r:id="rId2767" ref="A2768"/>
    <hyperlink r:id="rId2768" ref="A2769"/>
    <hyperlink r:id="rId2769" ref="A2770"/>
    <hyperlink r:id="rId2770" ref="A2771"/>
    <hyperlink r:id="rId2771" ref="A2772"/>
    <hyperlink r:id="rId2772" ref="A2773"/>
    <hyperlink r:id="rId2773" ref="A2774"/>
    <hyperlink r:id="rId2774" ref="A2775"/>
    <hyperlink r:id="rId2775" ref="A2776"/>
    <hyperlink r:id="rId2776" ref="A2777"/>
    <hyperlink r:id="rId2777" ref="A2778"/>
    <hyperlink r:id="rId2778" ref="A2779"/>
    <hyperlink r:id="rId2779" ref="A2780"/>
    <hyperlink r:id="rId2780" ref="A2781"/>
    <hyperlink r:id="rId2781" ref="A2782"/>
    <hyperlink r:id="rId2782" ref="A2783"/>
    <hyperlink r:id="rId2783" ref="A2784"/>
    <hyperlink r:id="rId2784" ref="A2785"/>
    <hyperlink r:id="rId2785" ref="A2786"/>
    <hyperlink r:id="rId2786" ref="A2787"/>
    <hyperlink r:id="rId2787" ref="A2788"/>
    <hyperlink r:id="rId2788" ref="A2789"/>
    <hyperlink r:id="rId2789" ref="A2790"/>
    <hyperlink r:id="rId2790" ref="A2791"/>
    <hyperlink r:id="rId2791" ref="A2792"/>
    <hyperlink r:id="rId2792" ref="A2793"/>
    <hyperlink r:id="rId2793" ref="A2794"/>
    <hyperlink r:id="rId2794" ref="A2795"/>
    <hyperlink r:id="rId2795" ref="A2796"/>
    <hyperlink r:id="rId2796" ref="A2797"/>
    <hyperlink r:id="rId2797" ref="A2798"/>
    <hyperlink r:id="rId2798" ref="A2799"/>
    <hyperlink r:id="rId2799" ref="A2800"/>
    <hyperlink r:id="rId2800" ref="A2801"/>
    <hyperlink r:id="rId2801" ref="A2802"/>
    <hyperlink r:id="rId2802" ref="A2803"/>
    <hyperlink r:id="rId2803" ref="A2804"/>
    <hyperlink r:id="rId2804" ref="A2805"/>
    <hyperlink r:id="rId2805" ref="A2806"/>
    <hyperlink r:id="rId2806" ref="A2807"/>
    <hyperlink r:id="rId2807" ref="A2808"/>
    <hyperlink r:id="rId2808" ref="A2809"/>
    <hyperlink r:id="rId2809" ref="A2810"/>
    <hyperlink r:id="rId2810" ref="A2811"/>
    <hyperlink r:id="rId2811" ref="A2812"/>
    <hyperlink r:id="rId2812" ref="A2813"/>
    <hyperlink r:id="rId2813" ref="A2814"/>
    <hyperlink r:id="rId2814" ref="A2815"/>
    <hyperlink r:id="rId2815" ref="A2816"/>
    <hyperlink r:id="rId2816" ref="A2817"/>
    <hyperlink r:id="rId2817" ref="A2818"/>
    <hyperlink r:id="rId2818" ref="A2819"/>
    <hyperlink r:id="rId2819" ref="A2820"/>
    <hyperlink r:id="rId2820" ref="A2821"/>
    <hyperlink r:id="rId2821" ref="A2822"/>
    <hyperlink r:id="rId2822" ref="A2823"/>
    <hyperlink r:id="rId2823" ref="A2824"/>
    <hyperlink r:id="rId2824" ref="A2825"/>
    <hyperlink r:id="rId2825" ref="A2826"/>
    <hyperlink r:id="rId2826" ref="A2827"/>
    <hyperlink r:id="rId2827" ref="A2828"/>
    <hyperlink r:id="rId2828" ref="A2829"/>
    <hyperlink r:id="rId2829" ref="A2830"/>
    <hyperlink r:id="rId2830" ref="A2831"/>
    <hyperlink r:id="rId2831" ref="A2832"/>
    <hyperlink r:id="rId2832" ref="A2833"/>
    <hyperlink r:id="rId2833" ref="A2834"/>
    <hyperlink r:id="rId2834" ref="A2835"/>
    <hyperlink r:id="rId2835" ref="A2836"/>
    <hyperlink r:id="rId2836" ref="A2837"/>
    <hyperlink r:id="rId2837" ref="A2838"/>
    <hyperlink r:id="rId2838" ref="A2839"/>
    <hyperlink r:id="rId2839" ref="A2840"/>
    <hyperlink r:id="rId2840" ref="A2841"/>
    <hyperlink r:id="rId2841" ref="A2842"/>
    <hyperlink r:id="rId2842" ref="A2843"/>
    <hyperlink r:id="rId2843" ref="A2844"/>
    <hyperlink r:id="rId2844" ref="A2845"/>
    <hyperlink r:id="rId2845" ref="A2846"/>
    <hyperlink r:id="rId2846" ref="A2847"/>
    <hyperlink r:id="rId2847" ref="A2848"/>
    <hyperlink r:id="rId2848" ref="A2849"/>
    <hyperlink r:id="rId2849" ref="A2850"/>
    <hyperlink r:id="rId2850" ref="A2851"/>
    <hyperlink r:id="rId2851" ref="A2852"/>
    <hyperlink r:id="rId2852" ref="A2853"/>
    <hyperlink r:id="rId2853" ref="A2854"/>
    <hyperlink r:id="rId2854" ref="A2855"/>
    <hyperlink r:id="rId2855" ref="A2856"/>
    <hyperlink r:id="rId2856" ref="A2857"/>
    <hyperlink r:id="rId2857" ref="A2858"/>
    <hyperlink r:id="rId2858" ref="A2859"/>
    <hyperlink r:id="rId2859" ref="A2860"/>
    <hyperlink r:id="rId2860" ref="A2861"/>
    <hyperlink r:id="rId2861" ref="A2862"/>
    <hyperlink r:id="rId2862" ref="A2863"/>
    <hyperlink r:id="rId2863" ref="A2864"/>
    <hyperlink r:id="rId2864" ref="A2865"/>
    <hyperlink r:id="rId2865" ref="A2866"/>
    <hyperlink r:id="rId2866" ref="A2867"/>
    <hyperlink r:id="rId2867" ref="A2868"/>
    <hyperlink r:id="rId2868" ref="A2869"/>
    <hyperlink r:id="rId2869" ref="A2870"/>
    <hyperlink r:id="rId2870" ref="A2871"/>
    <hyperlink r:id="rId2871" ref="A2872"/>
    <hyperlink r:id="rId2872" ref="A2873"/>
    <hyperlink r:id="rId2873" ref="A2874"/>
    <hyperlink r:id="rId2874" ref="A2875"/>
    <hyperlink r:id="rId2875" ref="A2876"/>
    <hyperlink r:id="rId2876" ref="A2877"/>
    <hyperlink r:id="rId2877" ref="A2878"/>
    <hyperlink r:id="rId2878" ref="A2879"/>
    <hyperlink r:id="rId2879" ref="A2880"/>
    <hyperlink r:id="rId2880" ref="A2881"/>
    <hyperlink r:id="rId2881" ref="A2882"/>
    <hyperlink r:id="rId2882" ref="A2883"/>
    <hyperlink r:id="rId2883" ref="A2884"/>
    <hyperlink r:id="rId2884" ref="A2885"/>
    <hyperlink r:id="rId2885" ref="A2886"/>
    <hyperlink r:id="rId2886" ref="A2887"/>
    <hyperlink r:id="rId2887" ref="A2888"/>
    <hyperlink r:id="rId2888" ref="A2889"/>
    <hyperlink r:id="rId2889" ref="A2890"/>
    <hyperlink r:id="rId2890" ref="A2891"/>
    <hyperlink r:id="rId2891" ref="A2892"/>
    <hyperlink r:id="rId2892" ref="A2893"/>
    <hyperlink r:id="rId2893" ref="A2894"/>
    <hyperlink r:id="rId2894" ref="A2895"/>
    <hyperlink r:id="rId2895" ref="A2896"/>
    <hyperlink r:id="rId2896" ref="A2897"/>
    <hyperlink r:id="rId2897" ref="A2898"/>
    <hyperlink r:id="rId2898" ref="A2899"/>
    <hyperlink r:id="rId2899" ref="A2900"/>
    <hyperlink r:id="rId2900" ref="A2901"/>
    <hyperlink r:id="rId2901" ref="A2902"/>
    <hyperlink r:id="rId2902" ref="A2903"/>
    <hyperlink r:id="rId2903" ref="A2904"/>
    <hyperlink r:id="rId2904" ref="A2905"/>
    <hyperlink r:id="rId2905" ref="A2906"/>
    <hyperlink r:id="rId2906" ref="A2907"/>
    <hyperlink r:id="rId2907" ref="A2908"/>
    <hyperlink r:id="rId2908" ref="A2909"/>
    <hyperlink r:id="rId2909" ref="A2910"/>
    <hyperlink r:id="rId2910" ref="A2911"/>
    <hyperlink r:id="rId2911" ref="A2912"/>
    <hyperlink r:id="rId2912" ref="A2913"/>
    <hyperlink r:id="rId2913" ref="A2914"/>
    <hyperlink r:id="rId2914" ref="A2915"/>
    <hyperlink r:id="rId2915" ref="A2916"/>
    <hyperlink r:id="rId2916" ref="A2917"/>
    <hyperlink r:id="rId2917" ref="A2918"/>
    <hyperlink r:id="rId2918" ref="A2919"/>
    <hyperlink r:id="rId2919" ref="A2920"/>
    <hyperlink r:id="rId2920" ref="A2921"/>
    <hyperlink r:id="rId2921" ref="A2922"/>
    <hyperlink r:id="rId2922" ref="A2923"/>
    <hyperlink r:id="rId2923" ref="A2924"/>
    <hyperlink r:id="rId2924" ref="A2925"/>
    <hyperlink r:id="rId2925" ref="A2926"/>
    <hyperlink r:id="rId2926" ref="A2927"/>
    <hyperlink r:id="rId2927" ref="A2928"/>
    <hyperlink r:id="rId2928" ref="A2929"/>
    <hyperlink r:id="rId2929" ref="A2930"/>
    <hyperlink r:id="rId2930" ref="A2931"/>
    <hyperlink r:id="rId2931" ref="A2932"/>
    <hyperlink r:id="rId2932" ref="A2933"/>
    <hyperlink r:id="rId2933" ref="A2934"/>
    <hyperlink r:id="rId2934" ref="A2935"/>
    <hyperlink r:id="rId2935" ref="A2936"/>
    <hyperlink r:id="rId2936" ref="A2937"/>
    <hyperlink r:id="rId2937" ref="A2938"/>
    <hyperlink r:id="rId2938" ref="A2939"/>
    <hyperlink r:id="rId2939" ref="A2940"/>
    <hyperlink r:id="rId2940" ref="A2941"/>
    <hyperlink r:id="rId2941" ref="A2942"/>
    <hyperlink r:id="rId2942" ref="A2943"/>
    <hyperlink r:id="rId2943" ref="A2944"/>
    <hyperlink r:id="rId2944" ref="A2945"/>
    <hyperlink r:id="rId2945" ref="A2946"/>
    <hyperlink r:id="rId2946" ref="A2947"/>
    <hyperlink r:id="rId2947" ref="A2948"/>
    <hyperlink r:id="rId2948" ref="A2949"/>
    <hyperlink r:id="rId2949" ref="A2950"/>
    <hyperlink r:id="rId2950" ref="A2951"/>
    <hyperlink r:id="rId2951" ref="A2952"/>
    <hyperlink r:id="rId2952" ref="A2953"/>
    <hyperlink r:id="rId2953" ref="A2954"/>
    <hyperlink r:id="rId2954" ref="A2955"/>
    <hyperlink r:id="rId2955" ref="A2956"/>
    <hyperlink r:id="rId2956" ref="A2957"/>
    <hyperlink r:id="rId2957" ref="A2958"/>
    <hyperlink r:id="rId2958" ref="A2959"/>
    <hyperlink r:id="rId2959" ref="A2960"/>
    <hyperlink r:id="rId2960" ref="A2961"/>
    <hyperlink r:id="rId2961" ref="A2962"/>
    <hyperlink r:id="rId2962" ref="A2963"/>
    <hyperlink r:id="rId2963" ref="A2964"/>
    <hyperlink r:id="rId2964" ref="A2965"/>
    <hyperlink r:id="rId2965" ref="A2966"/>
    <hyperlink r:id="rId2966" ref="A2967"/>
    <hyperlink r:id="rId2967" ref="A2968"/>
    <hyperlink r:id="rId2968" ref="A2969"/>
    <hyperlink r:id="rId2969" ref="A2970"/>
    <hyperlink r:id="rId2970" ref="A2971"/>
    <hyperlink r:id="rId2971" ref="A2972"/>
    <hyperlink r:id="rId2972" ref="A2973"/>
    <hyperlink r:id="rId2973" ref="A2974"/>
    <hyperlink r:id="rId2974" ref="A2975"/>
    <hyperlink r:id="rId2975" ref="A2976"/>
    <hyperlink r:id="rId2976" ref="A2977"/>
    <hyperlink r:id="rId2977" ref="A2978"/>
    <hyperlink r:id="rId2978" ref="A2979"/>
    <hyperlink r:id="rId2979" ref="A2980"/>
    <hyperlink r:id="rId2980" ref="A2981"/>
    <hyperlink r:id="rId2981" ref="A2982"/>
    <hyperlink r:id="rId2982" ref="A2983"/>
    <hyperlink r:id="rId2983" ref="A2984"/>
    <hyperlink r:id="rId2984" ref="A2985"/>
    <hyperlink r:id="rId2985" ref="A2986"/>
    <hyperlink r:id="rId2986" ref="A2987"/>
    <hyperlink r:id="rId2987" ref="A2988"/>
    <hyperlink r:id="rId2988" ref="A2989"/>
    <hyperlink r:id="rId2989" ref="A2990"/>
    <hyperlink r:id="rId2990" ref="A2991"/>
    <hyperlink r:id="rId2991" ref="A2992"/>
    <hyperlink r:id="rId2992" ref="A2993"/>
    <hyperlink r:id="rId2993" ref="A2994"/>
    <hyperlink r:id="rId2994" ref="A2995"/>
    <hyperlink r:id="rId2995" ref="A2996"/>
    <hyperlink r:id="rId2996" ref="A2997"/>
    <hyperlink r:id="rId2997" ref="A2998"/>
    <hyperlink r:id="rId2998" ref="A2999"/>
    <hyperlink r:id="rId2999" ref="A3000"/>
    <hyperlink r:id="rId3000" ref="A3001"/>
    <hyperlink r:id="rId3001" ref="A3002"/>
    <hyperlink r:id="rId3002" ref="A3003"/>
    <hyperlink r:id="rId3003" ref="A3004"/>
    <hyperlink r:id="rId3004" ref="A3005"/>
    <hyperlink r:id="rId3005" ref="A3006"/>
    <hyperlink r:id="rId3006" ref="A3007"/>
    <hyperlink r:id="rId3007" ref="A3008"/>
    <hyperlink r:id="rId3008" ref="A3009"/>
    <hyperlink r:id="rId3009" ref="A3010"/>
    <hyperlink r:id="rId3010" ref="A3011"/>
    <hyperlink r:id="rId3011" ref="A3012"/>
    <hyperlink r:id="rId3012" ref="A3013"/>
    <hyperlink r:id="rId3013" ref="A3014"/>
    <hyperlink r:id="rId3014" ref="A3015"/>
    <hyperlink r:id="rId3015" ref="A3016"/>
    <hyperlink r:id="rId3016" ref="A3017"/>
    <hyperlink r:id="rId3017" ref="A3018"/>
    <hyperlink r:id="rId3018" ref="A3019"/>
    <hyperlink r:id="rId3019" ref="A3020"/>
    <hyperlink r:id="rId3020" ref="A3021"/>
    <hyperlink r:id="rId3021" ref="A3022"/>
    <hyperlink r:id="rId3022" ref="A3023"/>
    <hyperlink r:id="rId3023" ref="A3024"/>
    <hyperlink r:id="rId3024" ref="A3025"/>
    <hyperlink r:id="rId3025" ref="A3026"/>
    <hyperlink r:id="rId3026" ref="A3027"/>
    <hyperlink r:id="rId3027" ref="A3028"/>
    <hyperlink r:id="rId3028" ref="A3029"/>
    <hyperlink r:id="rId3029" ref="A3030"/>
    <hyperlink r:id="rId3030" ref="A3031"/>
    <hyperlink r:id="rId3031" ref="A3032"/>
    <hyperlink r:id="rId3032" ref="A3033"/>
    <hyperlink r:id="rId3033" ref="A3034"/>
    <hyperlink r:id="rId3034" ref="A3035"/>
    <hyperlink r:id="rId3035" ref="A3036"/>
    <hyperlink r:id="rId3036" ref="A3037"/>
    <hyperlink r:id="rId3037" ref="A3038"/>
    <hyperlink r:id="rId3038" ref="A3039"/>
    <hyperlink r:id="rId3039" ref="A3040"/>
    <hyperlink r:id="rId3040" ref="A3041"/>
    <hyperlink r:id="rId3041" ref="A3042"/>
    <hyperlink r:id="rId3042" ref="A3043"/>
    <hyperlink r:id="rId3043" ref="A3044"/>
    <hyperlink r:id="rId3044" ref="A3045"/>
    <hyperlink r:id="rId3045" ref="A3046"/>
    <hyperlink r:id="rId3046" ref="A3047"/>
    <hyperlink r:id="rId3047" ref="A3048"/>
    <hyperlink r:id="rId3048" ref="A3049"/>
    <hyperlink r:id="rId3049" ref="A3050"/>
    <hyperlink r:id="rId3050" ref="A3051"/>
    <hyperlink r:id="rId3051" ref="A3052"/>
    <hyperlink r:id="rId3052" ref="A3053"/>
    <hyperlink r:id="rId3053" ref="A3054"/>
    <hyperlink r:id="rId3054" ref="A3055"/>
    <hyperlink r:id="rId3055" ref="A3056"/>
    <hyperlink r:id="rId3056" ref="A3057"/>
    <hyperlink r:id="rId3057" ref="A3058"/>
    <hyperlink r:id="rId3058" ref="A3059"/>
    <hyperlink r:id="rId3059" ref="A3060"/>
    <hyperlink r:id="rId3060" ref="A3061"/>
    <hyperlink r:id="rId3061" ref="A3062"/>
    <hyperlink r:id="rId3062" ref="A3063"/>
    <hyperlink r:id="rId3063" ref="A3064"/>
    <hyperlink r:id="rId3064" ref="A3065"/>
    <hyperlink r:id="rId3065" ref="A3066"/>
    <hyperlink r:id="rId3066" ref="A3067"/>
    <hyperlink r:id="rId3067" ref="A3068"/>
    <hyperlink r:id="rId3068" ref="A3069"/>
    <hyperlink r:id="rId3069" ref="A3070"/>
    <hyperlink r:id="rId3070" ref="A3071"/>
    <hyperlink r:id="rId3071" ref="A3072"/>
    <hyperlink r:id="rId3072" ref="A3073"/>
    <hyperlink r:id="rId3073" ref="A3074"/>
    <hyperlink r:id="rId3074" ref="A3075"/>
    <hyperlink r:id="rId3075" ref="A3076"/>
    <hyperlink r:id="rId3076" ref="A3077"/>
    <hyperlink r:id="rId3077" ref="A3078"/>
    <hyperlink r:id="rId3078" ref="A3079"/>
    <hyperlink r:id="rId3079" ref="A3080"/>
    <hyperlink r:id="rId3080" ref="A3081"/>
    <hyperlink r:id="rId3081" ref="A3082"/>
    <hyperlink r:id="rId3082" ref="A3083"/>
    <hyperlink r:id="rId3083" ref="A3084"/>
    <hyperlink r:id="rId3084" ref="A3085"/>
    <hyperlink r:id="rId3085" ref="A3086"/>
    <hyperlink r:id="rId3086" ref="A3087"/>
    <hyperlink r:id="rId3087" ref="A3088"/>
    <hyperlink r:id="rId3088" ref="A3089"/>
    <hyperlink r:id="rId3089" ref="A3090"/>
    <hyperlink r:id="rId3090" ref="A3091"/>
    <hyperlink r:id="rId3091" ref="A3092"/>
    <hyperlink r:id="rId3092" ref="A3093"/>
    <hyperlink r:id="rId3093" ref="A3094"/>
    <hyperlink r:id="rId3094" ref="A3095"/>
    <hyperlink r:id="rId3095" ref="A3096"/>
    <hyperlink r:id="rId3096" ref="A3097"/>
    <hyperlink r:id="rId3097" ref="A3098"/>
    <hyperlink r:id="rId3098" ref="A3099"/>
    <hyperlink r:id="rId3099" ref="A3100"/>
    <hyperlink r:id="rId3100" ref="A3101"/>
    <hyperlink r:id="rId3101" ref="A3102"/>
    <hyperlink r:id="rId3102" ref="A3103"/>
    <hyperlink r:id="rId3103" ref="A3104"/>
    <hyperlink r:id="rId3104" ref="A3105"/>
    <hyperlink r:id="rId3105" ref="A3106"/>
    <hyperlink r:id="rId3106" ref="A3107"/>
    <hyperlink r:id="rId3107" ref="A3108"/>
    <hyperlink r:id="rId3108" ref="A3109"/>
    <hyperlink r:id="rId3109" ref="A3110"/>
    <hyperlink r:id="rId3110" ref="A3111"/>
    <hyperlink r:id="rId3111" ref="A3112"/>
    <hyperlink r:id="rId3112" ref="A3113"/>
    <hyperlink r:id="rId3113" ref="A3114"/>
    <hyperlink r:id="rId3114" ref="A3115"/>
    <hyperlink r:id="rId3115" ref="A3116"/>
    <hyperlink r:id="rId3116" ref="A3117"/>
    <hyperlink r:id="rId3117" ref="A3118"/>
    <hyperlink r:id="rId3118" ref="A3119"/>
    <hyperlink r:id="rId3119" ref="A3120"/>
    <hyperlink r:id="rId3120" ref="A3121"/>
    <hyperlink r:id="rId3121" ref="A3122"/>
    <hyperlink r:id="rId3122" ref="A3123"/>
    <hyperlink r:id="rId3123" ref="A3124"/>
    <hyperlink r:id="rId3124" ref="A3125"/>
    <hyperlink r:id="rId3125" ref="A3126"/>
    <hyperlink r:id="rId3126" ref="A3127"/>
    <hyperlink r:id="rId3127" ref="A3128"/>
    <hyperlink r:id="rId3128" ref="A3129"/>
    <hyperlink r:id="rId3129" ref="A3130"/>
    <hyperlink r:id="rId3130" ref="A3131"/>
    <hyperlink r:id="rId3131" ref="A3132"/>
    <hyperlink r:id="rId3132" ref="A3133"/>
    <hyperlink r:id="rId3133" ref="A3134"/>
    <hyperlink r:id="rId3134" ref="A3135"/>
    <hyperlink r:id="rId3135" ref="A3136"/>
    <hyperlink r:id="rId3136" ref="A3137"/>
    <hyperlink r:id="rId3137" ref="A3138"/>
    <hyperlink r:id="rId3138" ref="A3139"/>
    <hyperlink r:id="rId3139" ref="A3140"/>
    <hyperlink r:id="rId3140" ref="A3141"/>
    <hyperlink r:id="rId3141" ref="A3142"/>
    <hyperlink r:id="rId3142" ref="A3143"/>
    <hyperlink r:id="rId3143" ref="A3144"/>
    <hyperlink r:id="rId3144" ref="A3145"/>
    <hyperlink r:id="rId3145" ref="A3146"/>
    <hyperlink r:id="rId3146" ref="A3147"/>
    <hyperlink r:id="rId3147" ref="A3148"/>
    <hyperlink r:id="rId3148" ref="A3149"/>
    <hyperlink r:id="rId3149" ref="A3150"/>
    <hyperlink r:id="rId3150" ref="A3151"/>
    <hyperlink r:id="rId3151" ref="A3152"/>
    <hyperlink r:id="rId3152" ref="A3153"/>
    <hyperlink r:id="rId3153" ref="A3154"/>
    <hyperlink r:id="rId3154" ref="A3155"/>
    <hyperlink r:id="rId3155" ref="A3156"/>
    <hyperlink r:id="rId3156" ref="A3157"/>
    <hyperlink r:id="rId3157" ref="A3158"/>
    <hyperlink r:id="rId3158" ref="A3159"/>
    <hyperlink r:id="rId3159" ref="A3160"/>
    <hyperlink r:id="rId3160" ref="A3161"/>
    <hyperlink r:id="rId3161" ref="A3162"/>
    <hyperlink r:id="rId3162" ref="A3163"/>
    <hyperlink r:id="rId3163" ref="A3164"/>
    <hyperlink r:id="rId3164" ref="A3165"/>
    <hyperlink r:id="rId3165" ref="A3166"/>
    <hyperlink r:id="rId3166" ref="A3167"/>
    <hyperlink r:id="rId3167" ref="A3168"/>
    <hyperlink r:id="rId3168" ref="A3169"/>
    <hyperlink r:id="rId3169" ref="A3170"/>
    <hyperlink r:id="rId3170" ref="A3171"/>
    <hyperlink r:id="rId3171" ref="A3172"/>
    <hyperlink r:id="rId3172" ref="A3173"/>
    <hyperlink r:id="rId3173" ref="A3174"/>
    <hyperlink r:id="rId3174" ref="A3175"/>
    <hyperlink r:id="rId3175" ref="A3176"/>
    <hyperlink r:id="rId3176" ref="A3177"/>
    <hyperlink r:id="rId3177" ref="A3178"/>
    <hyperlink r:id="rId3178" ref="A3179"/>
    <hyperlink r:id="rId3179" ref="A3180"/>
    <hyperlink r:id="rId3180" ref="A3181"/>
    <hyperlink r:id="rId3181" ref="A3182"/>
    <hyperlink r:id="rId3182" ref="A3183"/>
    <hyperlink r:id="rId3183" ref="A3184"/>
    <hyperlink r:id="rId3184" ref="A3185"/>
    <hyperlink r:id="rId3185" ref="A3186"/>
    <hyperlink r:id="rId3186" ref="A3187"/>
    <hyperlink r:id="rId3187" ref="A3188"/>
    <hyperlink r:id="rId3188" ref="A3189"/>
    <hyperlink r:id="rId3189" ref="A3190"/>
    <hyperlink r:id="rId3190" ref="A3191"/>
    <hyperlink r:id="rId3191" ref="A3192"/>
    <hyperlink r:id="rId3192" ref="A3193"/>
    <hyperlink r:id="rId3193" ref="A3194"/>
    <hyperlink r:id="rId3194" ref="A3195"/>
    <hyperlink r:id="rId3195" ref="A3196"/>
    <hyperlink r:id="rId3196" ref="A3197"/>
    <hyperlink r:id="rId3197" ref="A3198"/>
    <hyperlink r:id="rId3198" ref="A3199"/>
    <hyperlink r:id="rId3199" ref="A3200"/>
    <hyperlink r:id="rId3200" ref="A3201"/>
    <hyperlink r:id="rId3201" ref="A3202"/>
    <hyperlink r:id="rId3202" ref="A3203"/>
    <hyperlink r:id="rId3203" ref="A3204"/>
    <hyperlink r:id="rId3204" ref="A3205"/>
    <hyperlink r:id="rId3205" ref="A3206"/>
    <hyperlink r:id="rId3206" ref="A3207"/>
    <hyperlink r:id="rId3207" ref="A3208"/>
    <hyperlink r:id="rId3208" ref="A3210"/>
    <hyperlink r:id="rId3209" ref="A3211"/>
    <hyperlink r:id="rId3210" ref="A3212"/>
    <hyperlink r:id="rId3211" ref="A3213"/>
    <hyperlink r:id="rId3212" ref="A3214"/>
    <hyperlink r:id="rId3213" ref="A3215"/>
    <hyperlink r:id="rId3214" ref="A3216"/>
    <hyperlink r:id="rId3215" ref="A3217"/>
    <hyperlink r:id="rId3216" ref="A3218"/>
    <hyperlink r:id="rId3217" ref="A3219"/>
    <hyperlink r:id="rId3218" ref="A3220"/>
    <hyperlink r:id="rId3219" ref="A3221"/>
    <hyperlink r:id="rId3220" ref="A3222"/>
    <hyperlink r:id="rId3221" ref="A3223"/>
    <hyperlink r:id="rId3222" ref="A3224"/>
    <hyperlink r:id="rId3223" ref="A3225"/>
    <hyperlink r:id="rId3224" ref="A3226"/>
    <hyperlink r:id="rId3225" ref="A3227"/>
    <hyperlink r:id="rId3226" ref="A3228"/>
    <hyperlink r:id="rId3227" ref="A3229"/>
    <hyperlink r:id="rId3228" ref="A3230"/>
    <hyperlink r:id="rId3229" ref="A3231"/>
    <hyperlink r:id="rId3230" ref="A3232"/>
    <hyperlink r:id="rId3231" ref="A3233"/>
    <hyperlink r:id="rId3232" ref="A3234"/>
    <hyperlink r:id="rId3233" ref="A3235"/>
    <hyperlink r:id="rId3234" ref="A3236"/>
    <hyperlink r:id="rId3235" ref="A3237"/>
    <hyperlink r:id="rId3236" ref="A3238"/>
    <hyperlink r:id="rId3237" ref="A3239"/>
    <hyperlink r:id="rId3238" ref="A3240"/>
    <hyperlink r:id="rId3239" ref="A3241"/>
    <hyperlink r:id="rId3240" ref="A3242"/>
    <hyperlink r:id="rId3241" ref="A3243"/>
    <hyperlink r:id="rId3242" ref="A3244"/>
    <hyperlink r:id="rId3243" ref="A3245"/>
    <hyperlink r:id="rId3244" ref="A3246"/>
    <hyperlink r:id="rId3245" ref="A3247"/>
    <hyperlink r:id="rId3246" ref="A3248"/>
    <hyperlink r:id="rId3247" ref="A3249"/>
    <hyperlink r:id="rId3248" ref="A3250"/>
    <hyperlink r:id="rId3249" ref="A3251"/>
    <hyperlink r:id="rId3250" ref="A3252"/>
    <hyperlink r:id="rId3251" ref="A3253"/>
    <hyperlink r:id="rId3252" ref="A3254"/>
    <hyperlink r:id="rId3253" ref="A3255"/>
    <hyperlink r:id="rId3254" ref="A3256"/>
    <hyperlink r:id="rId3255" ref="A3257"/>
    <hyperlink r:id="rId3256" ref="A3258"/>
    <hyperlink r:id="rId3257" ref="A3259"/>
    <hyperlink r:id="rId3258" ref="A3260"/>
    <hyperlink r:id="rId3259" ref="A3261"/>
    <hyperlink r:id="rId3260" ref="A3262"/>
    <hyperlink r:id="rId3261" ref="A3263"/>
    <hyperlink r:id="rId3262" ref="A3264"/>
    <hyperlink r:id="rId3263" ref="A3265"/>
    <hyperlink r:id="rId3264" ref="A3266"/>
    <hyperlink r:id="rId3265" ref="A3267"/>
    <hyperlink r:id="rId3266" ref="A3268"/>
    <hyperlink r:id="rId3267" ref="A3269"/>
    <hyperlink r:id="rId3268" ref="A3270"/>
    <hyperlink r:id="rId3269" ref="A3271"/>
    <hyperlink r:id="rId3270" ref="A3272"/>
    <hyperlink r:id="rId3271" ref="A3273"/>
    <hyperlink r:id="rId3272" ref="A3274"/>
    <hyperlink r:id="rId3273" ref="A3275"/>
    <hyperlink r:id="rId3274" ref="A3276"/>
    <hyperlink r:id="rId3275" ref="A3277"/>
    <hyperlink r:id="rId3276" ref="A3278"/>
    <hyperlink r:id="rId3277" ref="A3279"/>
    <hyperlink r:id="rId3278" ref="A3280"/>
    <hyperlink r:id="rId3279" ref="A3281"/>
    <hyperlink r:id="rId3280" ref="A3282"/>
    <hyperlink r:id="rId3281" ref="A3283"/>
    <hyperlink r:id="rId3282" ref="A3284"/>
    <hyperlink r:id="rId3283" ref="A3285"/>
    <hyperlink r:id="rId3284" ref="A3286"/>
    <hyperlink r:id="rId3285" ref="A3287"/>
    <hyperlink r:id="rId3286" ref="A3288"/>
    <hyperlink r:id="rId3287" ref="A3289"/>
    <hyperlink r:id="rId3288" ref="A3290"/>
    <hyperlink r:id="rId3289" ref="A3291"/>
    <hyperlink r:id="rId3290" ref="A3292"/>
    <hyperlink r:id="rId3291" ref="A3293"/>
    <hyperlink r:id="rId3292" ref="A3294"/>
    <hyperlink r:id="rId3293" ref="A3295"/>
    <hyperlink r:id="rId3294" ref="A3296"/>
    <hyperlink r:id="rId3295" ref="A3297"/>
    <hyperlink r:id="rId3296" ref="A3298"/>
    <hyperlink r:id="rId3297" ref="A3299"/>
    <hyperlink r:id="rId3298" ref="A3300"/>
    <hyperlink r:id="rId3299" ref="A3301"/>
    <hyperlink r:id="rId3300" ref="A3302"/>
    <hyperlink r:id="rId3301" ref="A3303"/>
    <hyperlink r:id="rId3302" ref="A3304"/>
    <hyperlink r:id="rId3303" ref="A3305"/>
    <hyperlink r:id="rId3304" ref="A3306"/>
    <hyperlink r:id="rId3305" ref="A3307"/>
    <hyperlink r:id="rId3306" ref="A3308"/>
    <hyperlink r:id="rId3307" ref="A3309"/>
    <hyperlink r:id="rId3308" ref="A3310"/>
    <hyperlink r:id="rId3309" ref="A3311"/>
    <hyperlink r:id="rId3310" ref="A3312"/>
    <hyperlink r:id="rId3311" ref="A3313"/>
    <hyperlink r:id="rId3312" ref="A3314"/>
    <hyperlink r:id="rId3313" ref="A3315"/>
    <hyperlink r:id="rId3314" ref="A3316"/>
    <hyperlink r:id="rId3315" ref="A3317"/>
    <hyperlink r:id="rId3316" ref="A3318"/>
    <hyperlink r:id="rId3317" ref="A3319"/>
    <hyperlink r:id="rId3318" ref="A3320"/>
    <hyperlink r:id="rId3319" ref="A3321"/>
    <hyperlink r:id="rId3320" ref="A3322"/>
    <hyperlink r:id="rId3321" ref="A3323"/>
    <hyperlink r:id="rId3322" ref="A3324"/>
    <hyperlink r:id="rId3323" ref="A3325"/>
    <hyperlink r:id="rId3324" ref="A3326"/>
    <hyperlink r:id="rId3325" ref="A3327"/>
    <hyperlink r:id="rId3326" ref="A3328"/>
    <hyperlink r:id="rId3327" ref="A3329"/>
    <hyperlink r:id="rId3328" ref="A3330"/>
    <hyperlink r:id="rId3329" ref="A3331"/>
    <hyperlink r:id="rId3330" ref="A3332"/>
    <hyperlink r:id="rId3331" ref="A3333"/>
    <hyperlink r:id="rId3332" ref="A3334"/>
    <hyperlink r:id="rId3333" ref="A3335"/>
    <hyperlink r:id="rId3334" ref="A3336"/>
    <hyperlink r:id="rId3335" ref="A3337"/>
    <hyperlink r:id="rId3336" ref="A3338"/>
    <hyperlink r:id="rId3337" ref="A3339"/>
    <hyperlink r:id="rId3338" ref="A3340"/>
    <hyperlink r:id="rId3339" ref="A3341"/>
    <hyperlink r:id="rId3340" ref="A3342"/>
    <hyperlink r:id="rId3341" ref="A3343"/>
    <hyperlink r:id="rId3342" ref="A3344"/>
    <hyperlink r:id="rId3343" ref="A3345"/>
    <hyperlink r:id="rId3344" ref="A3346"/>
    <hyperlink r:id="rId3345" ref="A3347"/>
    <hyperlink r:id="rId3346" ref="A3348"/>
    <hyperlink r:id="rId3347" ref="A3349"/>
    <hyperlink r:id="rId3348" ref="A3350"/>
    <hyperlink r:id="rId3349" ref="A3351"/>
    <hyperlink r:id="rId3350" ref="A3352"/>
    <hyperlink r:id="rId3351" ref="A3353"/>
    <hyperlink r:id="rId3352" ref="A3354"/>
    <hyperlink r:id="rId3353" ref="A3355"/>
    <hyperlink r:id="rId3354" ref="A3356"/>
    <hyperlink r:id="rId3355" ref="A3357"/>
    <hyperlink r:id="rId3356" ref="A3358"/>
    <hyperlink r:id="rId3357" ref="A3359"/>
    <hyperlink r:id="rId3358" ref="A3360"/>
    <hyperlink r:id="rId3359" ref="A3361"/>
    <hyperlink r:id="rId3360" ref="A3362"/>
    <hyperlink r:id="rId3361" ref="A3363"/>
    <hyperlink r:id="rId3362" ref="A3364"/>
    <hyperlink r:id="rId3363" ref="A3365"/>
    <hyperlink r:id="rId3364" ref="A3366"/>
    <hyperlink r:id="rId3365" ref="A3367"/>
    <hyperlink r:id="rId3366" ref="A3368"/>
    <hyperlink r:id="rId3367" ref="A3369"/>
    <hyperlink r:id="rId3368" ref="A3370"/>
    <hyperlink r:id="rId3369" ref="A3371"/>
    <hyperlink r:id="rId3370" ref="A3372"/>
    <hyperlink r:id="rId3371" ref="A3373"/>
    <hyperlink r:id="rId3372" ref="A3374"/>
    <hyperlink r:id="rId3373" ref="A3375"/>
    <hyperlink r:id="rId3374" ref="A3376"/>
    <hyperlink r:id="rId3375" ref="A3377"/>
    <hyperlink r:id="rId3376" ref="A3378"/>
    <hyperlink r:id="rId3377" ref="A3379"/>
    <hyperlink r:id="rId3378" ref="A3380"/>
    <hyperlink r:id="rId3379" ref="A3381"/>
    <hyperlink r:id="rId3380" ref="A3382"/>
    <hyperlink r:id="rId3381" ref="A3383"/>
    <hyperlink r:id="rId3382" ref="A3384"/>
    <hyperlink r:id="rId3383" ref="A3385"/>
    <hyperlink r:id="rId3384" ref="A3386"/>
    <hyperlink r:id="rId3385" ref="A3387"/>
    <hyperlink r:id="rId3386" ref="A3388"/>
    <hyperlink r:id="rId3387" ref="A3389"/>
    <hyperlink r:id="rId3388" ref="A3390"/>
    <hyperlink r:id="rId3389" ref="A3391"/>
    <hyperlink r:id="rId3390" ref="A3392"/>
    <hyperlink r:id="rId3391" ref="A3393"/>
    <hyperlink r:id="rId3392" ref="A3394"/>
    <hyperlink r:id="rId3393" ref="A3395"/>
    <hyperlink r:id="rId3394" ref="A3396"/>
    <hyperlink r:id="rId3395" ref="A3397"/>
    <hyperlink r:id="rId3396" ref="A3398"/>
    <hyperlink r:id="rId3397" ref="A3399"/>
    <hyperlink r:id="rId3398" ref="A3400"/>
    <hyperlink r:id="rId3399" ref="A3401"/>
    <hyperlink r:id="rId3400" ref="A3402"/>
    <hyperlink r:id="rId3401" ref="A3403"/>
    <hyperlink r:id="rId3402" ref="A3404"/>
    <hyperlink r:id="rId3403" ref="A3405"/>
    <hyperlink r:id="rId3404" ref="A3406"/>
    <hyperlink r:id="rId3405" ref="A3407"/>
    <hyperlink r:id="rId3406" ref="A3408"/>
    <hyperlink r:id="rId3407" ref="A3409"/>
    <hyperlink r:id="rId3408" ref="A3410"/>
    <hyperlink r:id="rId3409" ref="A3411"/>
    <hyperlink r:id="rId3410" ref="A3412"/>
    <hyperlink r:id="rId3411" ref="A3413"/>
    <hyperlink r:id="rId3412" ref="A3414"/>
    <hyperlink r:id="rId3413" ref="A3415"/>
    <hyperlink r:id="rId3414" ref="A3416"/>
    <hyperlink r:id="rId3415" ref="A3417"/>
    <hyperlink r:id="rId3416" ref="A3418"/>
    <hyperlink r:id="rId3417" ref="A3419"/>
    <hyperlink r:id="rId3418" ref="A3420"/>
    <hyperlink r:id="rId3419" ref="A3421"/>
    <hyperlink r:id="rId3420" ref="A3422"/>
    <hyperlink r:id="rId3421" ref="A3423"/>
    <hyperlink r:id="rId3422" ref="A3424"/>
    <hyperlink r:id="rId3423" ref="A3425"/>
    <hyperlink r:id="rId3424" ref="A3426"/>
    <hyperlink r:id="rId3425" ref="A3427"/>
    <hyperlink r:id="rId3426" ref="A3428"/>
    <hyperlink r:id="rId3427" ref="A3429"/>
    <hyperlink r:id="rId3428" ref="A3430"/>
    <hyperlink r:id="rId3429" ref="A3431"/>
    <hyperlink r:id="rId3430" ref="A3432"/>
    <hyperlink r:id="rId3431" ref="A3433"/>
    <hyperlink r:id="rId3432" ref="A3434"/>
    <hyperlink r:id="rId3433" ref="A3435"/>
    <hyperlink r:id="rId3434" ref="A3436"/>
    <hyperlink r:id="rId3435" ref="A3437"/>
    <hyperlink r:id="rId3436" ref="A3438"/>
    <hyperlink r:id="rId3437" ref="A3439"/>
    <hyperlink r:id="rId3438" ref="A3440"/>
    <hyperlink r:id="rId3439" ref="A3441"/>
    <hyperlink r:id="rId3440" ref="A3442"/>
    <hyperlink r:id="rId3441" ref="A3443"/>
    <hyperlink r:id="rId3442" ref="A3444"/>
    <hyperlink r:id="rId3443" ref="A3445"/>
    <hyperlink r:id="rId3444" ref="A3446"/>
    <hyperlink r:id="rId3445" ref="A3447"/>
    <hyperlink r:id="rId3446" ref="A3448"/>
    <hyperlink r:id="rId3447" ref="A3449"/>
    <hyperlink r:id="rId3448" ref="A3450"/>
    <hyperlink r:id="rId3449" ref="A3451"/>
    <hyperlink r:id="rId3450" ref="A3452"/>
    <hyperlink r:id="rId3451" ref="A3453"/>
    <hyperlink r:id="rId3452" ref="A3454"/>
    <hyperlink r:id="rId3453" ref="A3455"/>
    <hyperlink r:id="rId3454" ref="A3456"/>
    <hyperlink r:id="rId3455" ref="A3457"/>
    <hyperlink r:id="rId3456" ref="A3458"/>
    <hyperlink r:id="rId3457" ref="A3459"/>
    <hyperlink r:id="rId3458" ref="A3460"/>
    <hyperlink r:id="rId3459" ref="A3461"/>
    <hyperlink r:id="rId3460" ref="A3462"/>
    <hyperlink r:id="rId3461" ref="A3463"/>
    <hyperlink r:id="rId3462" ref="A3464"/>
    <hyperlink r:id="rId3463" ref="A3465"/>
    <hyperlink r:id="rId3464" ref="A3466"/>
    <hyperlink r:id="rId3465" ref="A3467"/>
    <hyperlink r:id="rId3466" ref="A3468"/>
    <hyperlink r:id="rId3467" ref="A3469"/>
    <hyperlink r:id="rId3468" ref="A3470"/>
    <hyperlink r:id="rId3469" ref="A3471"/>
    <hyperlink r:id="rId3470" ref="A3472"/>
    <hyperlink r:id="rId3471" ref="A3473"/>
    <hyperlink r:id="rId3472" ref="A3474"/>
    <hyperlink r:id="rId3473" ref="A3475"/>
    <hyperlink r:id="rId3474" ref="A3476"/>
    <hyperlink r:id="rId3475" ref="A3477"/>
    <hyperlink r:id="rId3476" ref="A3478"/>
    <hyperlink r:id="rId3477" ref="A3479"/>
    <hyperlink r:id="rId3478" ref="A3480"/>
    <hyperlink r:id="rId3479" ref="A3481"/>
    <hyperlink r:id="rId3480" ref="A3482"/>
    <hyperlink r:id="rId3481" ref="A3483"/>
    <hyperlink r:id="rId3482" ref="A3484"/>
    <hyperlink r:id="rId3483" ref="A3485"/>
    <hyperlink r:id="rId3484" ref="A3486"/>
    <hyperlink r:id="rId3485" ref="A3487"/>
    <hyperlink r:id="rId3486" ref="A3488"/>
    <hyperlink r:id="rId3487" ref="A3489"/>
    <hyperlink r:id="rId3488" ref="A3490"/>
    <hyperlink r:id="rId3489" ref="A3491"/>
    <hyperlink r:id="rId3490" ref="A3492"/>
    <hyperlink r:id="rId3491" ref="A3493"/>
    <hyperlink r:id="rId3492" ref="A3494"/>
    <hyperlink r:id="rId3493" ref="A3495"/>
    <hyperlink r:id="rId3494" ref="A3496"/>
    <hyperlink r:id="rId3495" ref="A3497"/>
    <hyperlink r:id="rId3496" ref="A3498"/>
    <hyperlink r:id="rId3497" ref="A3499"/>
    <hyperlink r:id="rId3498" ref="A3500"/>
    <hyperlink r:id="rId3499" ref="A3501"/>
    <hyperlink r:id="rId3500" ref="A3502"/>
    <hyperlink r:id="rId3501" ref="A3503"/>
    <hyperlink r:id="rId3502" ref="A3504"/>
    <hyperlink r:id="rId3503" ref="A3505"/>
    <hyperlink r:id="rId3504" ref="A3506"/>
    <hyperlink r:id="rId3505" ref="A3507"/>
    <hyperlink r:id="rId3506" ref="A3508"/>
    <hyperlink r:id="rId3507" ref="A3509"/>
    <hyperlink r:id="rId3508" ref="A3510"/>
    <hyperlink r:id="rId3509" ref="A3511"/>
    <hyperlink r:id="rId3510" ref="A3512"/>
    <hyperlink r:id="rId3511" ref="A3513"/>
    <hyperlink r:id="rId3512" ref="A3514"/>
    <hyperlink r:id="rId3513" ref="A3515"/>
    <hyperlink r:id="rId3514" ref="A3516"/>
    <hyperlink r:id="rId3515" ref="A3517"/>
    <hyperlink r:id="rId3516" ref="A3518"/>
    <hyperlink r:id="rId3517" ref="A3519"/>
    <hyperlink r:id="rId3518" ref="A3520"/>
    <hyperlink r:id="rId3519" ref="A3521"/>
    <hyperlink r:id="rId3520" ref="A3522"/>
    <hyperlink r:id="rId3521" ref="A3523"/>
    <hyperlink r:id="rId3522" ref="A3524"/>
    <hyperlink r:id="rId3523" ref="A3525"/>
    <hyperlink r:id="rId3524" ref="A3526"/>
    <hyperlink r:id="rId3525" ref="A3527"/>
    <hyperlink r:id="rId3526" ref="A3528"/>
    <hyperlink r:id="rId3527" ref="A3529"/>
    <hyperlink r:id="rId3528" ref="A3530"/>
    <hyperlink r:id="rId3529" ref="A3531"/>
    <hyperlink r:id="rId3530" ref="A3532"/>
    <hyperlink r:id="rId3531" ref="A3533"/>
    <hyperlink r:id="rId3532" ref="A3534"/>
    <hyperlink r:id="rId3533" ref="A3535"/>
    <hyperlink r:id="rId3534" ref="A3536"/>
    <hyperlink r:id="rId3535" ref="A3537"/>
    <hyperlink r:id="rId3536" ref="A3538"/>
    <hyperlink r:id="rId3537" ref="A3539"/>
    <hyperlink r:id="rId3538" ref="A3540"/>
    <hyperlink r:id="rId3539" ref="A3541"/>
    <hyperlink r:id="rId3540" ref="A3542"/>
    <hyperlink r:id="rId3541" ref="A3543"/>
    <hyperlink r:id="rId3542" ref="A3544"/>
    <hyperlink r:id="rId3543" ref="A3545"/>
    <hyperlink r:id="rId3544" ref="A3546"/>
    <hyperlink r:id="rId3545" ref="A3547"/>
    <hyperlink r:id="rId3546" ref="A3548"/>
    <hyperlink r:id="rId3547" ref="A3549"/>
    <hyperlink r:id="rId3548" ref="A3550"/>
    <hyperlink r:id="rId3549" ref="A3551"/>
    <hyperlink r:id="rId3550" ref="A3552"/>
    <hyperlink r:id="rId3551" ref="A3553"/>
    <hyperlink r:id="rId3552" ref="A3554"/>
    <hyperlink r:id="rId3553" ref="A3555"/>
    <hyperlink r:id="rId3554" ref="A3556"/>
    <hyperlink r:id="rId3555" ref="A3557"/>
    <hyperlink r:id="rId3556" ref="A3558"/>
    <hyperlink r:id="rId3557" ref="A3559"/>
    <hyperlink r:id="rId3558" ref="A3560"/>
    <hyperlink r:id="rId3559" ref="A3561"/>
    <hyperlink r:id="rId3560" ref="A3562"/>
    <hyperlink r:id="rId3561" ref="A3563"/>
    <hyperlink r:id="rId3562" ref="A3564"/>
    <hyperlink r:id="rId3563" ref="A3565"/>
    <hyperlink r:id="rId3564" ref="A3566"/>
  </hyperlinks>
  <drawing r:id="rId3565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0" max="10" width="25.0"/>
  </cols>
  <sheetData>
    <row r="1">
      <c r="A1" s="5" t="s">
        <v>34</v>
      </c>
      <c r="B1" s="5" t="s">
        <v>36</v>
      </c>
      <c r="C1" s="5" t="s">
        <v>37</v>
      </c>
      <c r="D1" s="5" t="s">
        <v>38</v>
      </c>
      <c r="E1" s="5" t="s">
        <v>39</v>
      </c>
      <c r="F1" s="5" t="s">
        <v>40</v>
      </c>
      <c r="G1" s="5" t="s">
        <v>41</v>
      </c>
      <c r="H1" s="5" t="s">
        <v>42</v>
      </c>
      <c r="I1" s="5" t="s">
        <v>43</v>
      </c>
      <c r="J1" s="5" t="s">
        <v>0</v>
      </c>
      <c r="K1" s="5" t="s">
        <v>45</v>
      </c>
    </row>
    <row r="2">
      <c r="A2" s="25" t="s">
        <v>89</v>
      </c>
      <c r="B2" s="16" t="s">
        <v>109</v>
      </c>
      <c r="C2" s="5" t="s">
        <v>110</v>
      </c>
      <c r="D2" s="5" t="s">
        <v>111</v>
      </c>
      <c r="E2" s="5" t="s">
        <v>112</v>
      </c>
      <c r="F2" s="5" t="s">
        <v>114</v>
      </c>
      <c r="G2" s="28">
        <v>20.0</v>
      </c>
      <c r="H2" s="5" t="s">
        <v>117</v>
      </c>
      <c r="I2" s="5" t="s">
        <v>118</v>
      </c>
      <c r="J2" t="str">
        <f t="shared" ref="J2:J676" si="1">CONCATENATE(LEFT(B2,4),"-",D2)</f>
        <v>9502-BOVEN DIGOEL</v>
      </c>
      <c r="K2">
        <f t="shared" ref="K2:K676" si="2">IF(G2&gt;0,1,0)</f>
        <v>1</v>
      </c>
    </row>
    <row r="3">
      <c r="A3" s="25" t="s">
        <v>131</v>
      </c>
      <c r="B3" s="16" t="s">
        <v>133</v>
      </c>
      <c r="C3" s="5" t="s">
        <v>134</v>
      </c>
      <c r="D3" s="5" t="s">
        <v>135</v>
      </c>
      <c r="E3" s="5" t="s">
        <v>136</v>
      </c>
      <c r="F3" s="5" t="s">
        <v>138</v>
      </c>
      <c r="G3" s="28">
        <v>40.0</v>
      </c>
      <c r="H3" s="5" t="s">
        <v>117</v>
      </c>
      <c r="I3" s="5" t="s">
        <v>118</v>
      </c>
      <c r="J3" t="str">
        <f t="shared" si="1"/>
        <v>9607-PUNCAK</v>
      </c>
      <c r="K3">
        <f t="shared" si="2"/>
        <v>1</v>
      </c>
    </row>
    <row r="4">
      <c r="A4" s="25" t="s">
        <v>141</v>
      </c>
      <c r="B4" s="16" t="s">
        <v>145</v>
      </c>
      <c r="C4" s="5" t="s">
        <v>134</v>
      </c>
      <c r="D4" s="5" t="s">
        <v>135</v>
      </c>
      <c r="E4" s="5" t="s">
        <v>136</v>
      </c>
      <c r="F4" s="5" t="s">
        <v>147</v>
      </c>
      <c r="G4" s="28">
        <v>40.0</v>
      </c>
      <c r="H4" s="5" t="s">
        <v>117</v>
      </c>
      <c r="I4" s="5" t="s">
        <v>118</v>
      </c>
      <c r="J4" t="str">
        <f t="shared" si="1"/>
        <v>9607-PUNCAK</v>
      </c>
      <c r="K4">
        <f t="shared" si="2"/>
        <v>1</v>
      </c>
    </row>
    <row r="5">
      <c r="A5" s="25" t="s">
        <v>148</v>
      </c>
      <c r="B5" s="16" t="s">
        <v>152</v>
      </c>
      <c r="C5" s="5" t="s">
        <v>134</v>
      </c>
      <c r="D5" s="5" t="s">
        <v>135</v>
      </c>
      <c r="E5" s="5" t="s">
        <v>136</v>
      </c>
      <c r="F5" s="5" t="s">
        <v>153</v>
      </c>
      <c r="G5" s="28">
        <v>40.0</v>
      </c>
      <c r="H5" s="5" t="s">
        <v>117</v>
      </c>
      <c r="I5" s="5" t="s">
        <v>118</v>
      </c>
      <c r="J5" t="str">
        <f t="shared" si="1"/>
        <v>9607-PUNCAK</v>
      </c>
      <c r="K5">
        <f t="shared" si="2"/>
        <v>1</v>
      </c>
    </row>
    <row r="6">
      <c r="A6" s="25" t="s">
        <v>154</v>
      </c>
      <c r="B6" s="16" t="s">
        <v>158</v>
      </c>
      <c r="C6" s="5" t="s">
        <v>159</v>
      </c>
      <c r="D6" s="5" t="s">
        <v>160</v>
      </c>
      <c r="E6" s="5" t="s">
        <v>161</v>
      </c>
      <c r="F6" s="5" t="s">
        <v>162</v>
      </c>
      <c r="G6" s="28">
        <v>40.0</v>
      </c>
      <c r="H6" s="5" t="s">
        <v>117</v>
      </c>
      <c r="I6" s="5" t="s">
        <v>118</v>
      </c>
      <c r="J6" t="str">
        <f t="shared" si="1"/>
        <v>9702-JAYAWIJAYA</v>
      </c>
      <c r="K6">
        <f t="shared" si="2"/>
        <v>1</v>
      </c>
    </row>
    <row r="7">
      <c r="A7" s="25" t="s">
        <v>165</v>
      </c>
      <c r="B7" s="16" t="s">
        <v>167</v>
      </c>
      <c r="C7" s="5" t="s">
        <v>159</v>
      </c>
      <c r="D7" s="5" t="s">
        <v>160</v>
      </c>
      <c r="E7" s="5" t="s">
        <v>161</v>
      </c>
      <c r="F7" s="5" t="s">
        <v>169</v>
      </c>
      <c r="G7" s="28">
        <v>40.0</v>
      </c>
      <c r="H7" s="5" t="s">
        <v>117</v>
      </c>
      <c r="I7" s="5" t="s">
        <v>118</v>
      </c>
      <c r="J7" t="str">
        <f t="shared" si="1"/>
        <v>9702-JAYAWIJAYA</v>
      </c>
      <c r="K7">
        <f t="shared" si="2"/>
        <v>1</v>
      </c>
    </row>
    <row r="8">
      <c r="A8" s="25" t="s">
        <v>172</v>
      </c>
      <c r="B8" s="16" t="s">
        <v>176</v>
      </c>
      <c r="C8" s="5" t="s">
        <v>70</v>
      </c>
      <c r="D8" s="5" t="s">
        <v>177</v>
      </c>
      <c r="E8" s="5" t="s">
        <v>178</v>
      </c>
      <c r="F8" s="5" t="s">
        <v>179</v>
      </c>
      <c r="G8" s="28">
        <v>50.0</v>
      </c>
      <c r="H8" s="5" t="s">
        <v>180</v>
      </c>
      <c r="I8" s="5" t="s">
        <v>181</v>
      </c>
      <c r="J8" t="str">
        <f t="shared" si="1"/>
        <v>9420-KEEROM</v>
      </c>
      <c r="K8">
        <f t="shared" si="2"/>
        <v>1</v>
      </c>
    </row>
    <row r="9">
      <c r="A9" s="25" t="s">
        <v>183</v>
      </c>
      <c r="B9" s="16" t="s">
        <v>185</v>
      </c>
      <c r="C9" s="5" t="s">
        <v>110</v>
      </c>
      <c r="D9" s="5" t="s">
        <v>187</v>
      </c>
      <c r="E9" s="5" t="s">
        <v>188</v>
      </c>
      <c r="F9" s="5" t="s">
        <v>189</v>
      </c>
      <c r="G9" s="28">
        <v>25.0</v>
      </c>
      <c r="H9" s="5" t="s">
        <v>190</v>
      </c>
      <c r="I9" s="5" t="s">
        <v>181</v>
      </c>
      <c r="J9" t="str">
        <f t="shared" si="1"/>
        <v>9504-ASMAT</v>
      </c>
      <c r="K9">
        <f t="shared" si="2"/>
        <v>1</v>
      </c>
    </row>
    <row r="10">
      <c r="A10" s="25" t="s">
        <v>192</v>
      </c>
      <c r="B10" s="16" t="s">
        <v>195</v>
      </c>
      <c r="C10" s="5" t="s">
        <v>110</v>
      </c>
      <c r="D10" s="5" t="s">
        <v>187</v>
      </c>
      <c r="E10" s="5" t="s">
        <v>196</v>
      </c>
      <c r="F10" s="5" t="s">
        <v>198</v>
      </c>
      <c r="G10" s="28">
        <v>25.0</v>
      </c>
      <c r="H10" s="5" t="s">
        <v>190</v>
      </c>
      <c r="I10" s="5" t="s">
        <v>181</v>
      </c>
      <c r="J10" t="str">
        <f t="shared" si="1"/>
        <v>9504-ASMAT</v>
      </c>
      <c r="K10">
        <f t="shared" si="2"/>
        <v>1</v>
      </c>
    </row>
    <row r="11">
      <c r="A11" s="25" t="s">
        <v>199</v>
      </c>
      <c r="B11" s="16" t="s">
        <v>203</v>
      </c>
      <c r="C11" s="5" t="s">
        <v>110</v>
      </c>
      <c r="D11" s="5" t="s">
        <v>187</v>
      </c>
      <c r="E11" s="5" t="s">
        <v>204</v>
      </c>
      <c r="F11" s="5" t="s">
        <v>206</v>
      </c>
      <c r="G11" s="28">
        <v>50.0</v>
      </c>
      <c r="H11" s="5" t="s">
        <v>76</v>
      </c>
      <c r="I11" s="5" t="s">
        <v>181</v>
      </c>
      <c r="J11" t="str">
        <f t="shared" si="1"/>
        <v>9504-ASMAT</v>
      </c>
      <c r="K11">
        <f t="shared" si="2"/>
        <v>1</v>
      </c>
    </row>
    <row r="12">
      <c r="A12" s="25" t="s">
        <v>207</v>
      </c>
      <c r="B12" s="16" t="s">
        <v>210</v>
      </c>
      <c r="C12" s="5" t="s">
        <v>134</v>
      </c>
      <c r="D12" s="5" t="s">
        <v>211</v>
      </c>
      <c r="E12" s="5" t="s">
        <v>212</v>
      </c>
      <c r="F12" s="5" t="s">
        <v>214</v>
      </c>
      <c r="G12" s="28">
        <v>50.0</v>
      </c>
      <c r="H12" s="5" t="s">
        <v>180</v>
      </c>
      <c r="I12" s="5" t="s">
        <v>181</v>
      </c>
      <c r="J12" t="str">
        <f t="shared" si="1"/>
        <v>9604-NABIRE</v>
      </c>
      <c r="K12">
        <f t="shared" si="2"/>
        <v>1</v>
      </c>
    </row>
    <row r="13">
      <c r="A13" s="25" t="s">
        <v>215</v>
      </c>
      <c r="B13" s="16" t="s">
        <v>219</v>
      </c>
      <c r="C13" s="5" t="s">
        <v>159</v>
      </c>
      <c r="D13" s="5" t="s">
        <v>220</v>
      </c>
      <c r="E13" s="5" t="s">
        <v>221</v>
      </c>
      <c r="F13" s="5" t="s">
        <v>222</v>
      </c>
      <c r="G13" s="28">
        <v>50.0</v>
      </c>
      <c r="H13" s="5" t="s">
        <v>76</v>
      </c>
      <c r="I13" s="5" t="s">
        <v>181</v>
      </c>
      <c r="J13" t="str">
        <f t="shared" si="1"/>
        <v>9701-NDUGA</v>
      </c>
      <c r="K13">
        <f t="shared" si="2"/>
        <v>1</v>
      </c>
    </row>
    <row r="14">
      <c r="A14" s="25" t="s">
        <v>223</v>
      </c>
      <c r="B14" s="16" t="s">
        <v>227</v>
      </c>
      <c r="C14" s="5" t="s">
        <v>159</v>
      </c>
      <c r="D14" s="5" t="s">
        <v>160</v>
      </c>
      <c r="E14" s="5" t="s">
        <v>228</v>
      </c>
      <c r="F14" s="5" t="s">
        <v>228</v>
      </c>
      <c r="G14" s="28">
        <v>50.0</v>
      </c>
      <c r="H14" s="5" t="s">
        <v>76</v>
      </c>
      <c r="I14" s="5" t="s">
        <v>181</v>
      </c>
      <c r="J14" t="str">
        <f t="shared" si="1"/>
        <v>9702-JAYAWIJAYA</v>
      </c>
      <c r="K14">
        <f t="shared" si="2"/>
        <v>1</v>
      </c>
    </row>
    <row r="15">
      <c r="A15" s="25" t="s">
        <v>229</v>
      </c>
      <c r="B15" s="16" t="s">
        <v>233</v>
      </c>
      <c r="C15" s="5" t="s">
        <v>159</v>
      </c>
      <c r="D15" s="5" t="s">
        <v>160</v>
      </c>
      <c r="E15" s="5" t="s">
        <v>228</v>
      </c>
      <c r="F15" s="5" t="s">
        <v>234</v>
      </c>
      <c r="G15" s="28">
        <v>50.0</v>
      </c>
      <c r="H15" s="5" t="s">
        <v>76</v>
      </c>
      <c r="I15" s="5" t="s">
        <v>181</v>
      </c>
      <c r="J15" t="str">
        <f t="shared" si="1"/>
        <v>9702-JAYAWIJAYA</v>
      </c>
      <c r="K15">
        <f t="shared" si="2"/>
        <v>1</v>
      </c>
    </row>
    <row r="16">
      <c r="A16" s="25" t="s">
        <v>235</v>
      </c>
      <c r="B16" s="16" t="s">
        <v>240</v>
      </c>
      <c r="C16" s="5" t="s">
        <v>159</v>
      </c>
      <c r="D16" s="5" t="s">
        <v>160</v>
      </c>
      <c r="E16" s="5" t="s">
        <v>228</v>
      </c>
      <c r="F16" s="5" t="s">
        <v>241</v>
      </c>
      <c r="G16" s="28">
        <v>50.0</v>
      </c>
      <c r="H16" s="5" t="s">
        <v>76</v>
      </c>
      <c r="I16" s="5" t="s">
        <v>181</v>
      </c>
      <c r="J16" t="str">
        <f t="shared" si="1"/>
        <v>9702-JAYAWIJAYA</v>
      </c>
      <c r="K16">
        <f t="shared" si="2"/>
        <v>1</v>
      </c>
    </row>
    <row r="17">
      <c r="A17" s="25" t="s">
        <v>242</v>
      </c>
      <c r="B17" s="16" t="s">
        <v>246</v>
      </c>
      <c r="C17" s="5" t="s">
        <v>159</v>
      </c>
      <c r="D17" s="5" t="s">
        <v>160</v>
      </c>
      <c r="E17" s="5" t="s">
        <v>228</v>
      </c>
      <c r="F17" s="5" t="s">
        <v>247</v>
      </c>
      <c r="G17" s="28">
        <v>50.0</v>
      </c>
      <c r="H17" s="5" t="s">
        <v>76</v>
      </c>
      <c r="I17" s="5" t="s">
        <v>181</v>
      </c>
      <c r="J17" t="str">
        <f t="shared" si="1"/>
        <v>9702-JAYAWIJAYA</v>
      </c>
      <c r="K17">
        <f t="shared" si="2"/>
        <v>1</v>
      </c>
    </row>
    <row r="18">
      <c r="A18" s="25" t="s">
        <v>248</v>
      </c>
      <c r="B18" s="16" t="s">
        <v>252</v>
      </c>
      <c r="C18" s="5" t="s">
        <v>159</v>
      </c>
      <c r="D18" s="5" t="s">
        <v>160</v>
      </c>
      <c r="E18" s="5" t="s">
        <v>228</v>
      </c>
      <c r="F18" s="5" t="s">
        <v>253</v>
      </c>
      <c r="G18" s="28">
        <v>50.0</v>
      </c>
      <c r="H18" s="5" t="s">
        <v>76</v>
      </c>
      <c r="I18" s="5" t="s">
        <v>181</v>
      </c>
      <c r="J18" t="str">
        <f t="shared" si="1"/>
        <v>9702-JAYAWIJAYA</v>
      </c>
      <c r="K18">
        <f t="shared" si="2"/>
        <v>1</v>
      </c>
    </row>
    <row r="19">
      <c r="A19" s="25" t="s">
        <v>254</v>
      </c>
      <c r="B19" s="16" t="s">
        <v>259</v>
      </c>
      <c r="C19" s="5" t="s">
        <v>159</v>
      </c>
      <c r="D19" s="5" t="s">
        <v>160</v>
      </c>
      <c r="E19" s="5" t="s">
        <v>228</v>
      </c>
      <c r="F19" s="5" t="s">
        <v>260</v>
      </c>
      <c r="G19" s="28">
        <v>50.0</v>
      </c>
      <c r="H19" s="5" t="s">
        <v>76</v>
      </c>
      <c r="I19" s="5" t="s">
        <v>181</v>
      </c>
      <c r="J19" t="str">
        <f t="shared" si="1"/>
        <v>9702-JAYAWIJAYA</v>
      </c>
      <c r="K19">
        <f t="shared" si="2"/>
        <v>1</v>
      </c>
    </row>
    <row r="20">
      <c r="A20" s="25" t="s">
        <v>261</v>
      </c>
      <c r="B20" s="16" t="s">
        <v>265</v>
      </c>
      <c r="C20" s="5" t="s">
        <v>159</v>
      </c>
      <c r="D20" s="5" t="s">
        <v>160</v>
      </c>
      <c r="E20" s="5" t="s">
        <v>266</v>
      </c>
      <c r="F20" s="5" t="s">
        <v>267</v>
      </c>
      <c r="G20" s="28">
        <v>50.0</v>
      </c>
      <c r="H20" s="5" t="s">
        <v>76</v>
      </c>
      <c r="I20" s="5" t="s">
        <v>181</v>
      </c>
      <c r="J20" t="str">
        <f t="shared" si="1"/>
        <v>9702-JAYAWIJAYA</v>
      </c>
      <c r="K20">
        <f t="shared" si="2"/>
        <v>1</v>
      </c>
    </row>
    <row r="21">
      <c r="A21" s="25" t="s">
        <v>268</v>
      </c>
      <c r="B21" s="16" t="s">
        <v>272</v>
      </c>
      <c r="C21" s="5" t="s">
        <v>159</v>
      </c>
      <c r="D21" s="5" t="s">
        <v>160</v>
      </c>
      <c r="E21" s="5" t="s">
        <v>266</v>
      </c>
      <c r="F21" s="5" t="s">
        <v>273</v>
      </c>
      <c r="G21" s="28">
        <v>50.0</v>
      </c>
      <c r="H21" s="5" t="s">
        <v>76</v>
      </c>
      <c r="I21" s="5" t="s">
        <v>181</v>
      </c>
      <c r="J21" t="str">
        <f t="shared" si="1"/>
        <v>9702-JAYAWIJAYA</v>
      </c>
      <c r="K21">
        <f t="shared" si="2"/>
        <v>1</v>
      </c>
    </row>
    <row r="22">
      <c r="A22" s="25" t="s">
        <v>274</v>
      </c>
      <c r="B22" s="16" t="s">
        <v>279</v>
      </c>
      <c r="C22" s="5" t="s">
        <v>159</v>
      </c>
      <c r="D22" s="5" t="s">
        <v>160</v>
      </c>
      <c r="E22" s="5" t="s">
        <v>266</v>
      </c>
      <c r="F22" s="5" t="s">
        <v>266</v>
      </c>
      <c r="G22" s="28">
        <v>50.0</v>
      </c>
      <c r="H22" s="5" t="s">
        <v>76</v>
      </c>
      <c r="I22" s="5" t="s">
        <v>181</v>
      </c>
      <c r="J22" t="str">
        <f t="shared" si="1"/>
        <v>9702-JAYAWIJAYA</v>
      </c>
      <c r="K22">
        <f t="shared" si="2"/>
        <v>1</v>
      </c>
    </row>
    <row r="23">
      <c r="A23" s="25" t="s">
        <v>280</v>
      </c>
      <c r="B23" s="16" t="s">
        <v>284</v>
      </c>
      <c r="C23" s="5" t="s">
        <v>159</v>
      </c>
      <c r="D23" s="5" t="s">
        <v>160</v>
      </c>
      <c r="E23" s="5" t="s">
        <v>285</v>
      </c>
      <c r="F23" s="5" t="s">
        <v>286</v>
      </c>
      <c r="G23" s="28">
        <v>50.0</v>
      </c>
      <c r="H23" s="5" t="s">
        <v>76</v>
      </c>
      <c r="I23" s="5" t="s">
        <v>181</v>
      </c>
      <c r="J23" t="str">
        <f t="shared" si="1"/>
        <v>9702-JAYAWIJAYA</v>
      </c>
      <c r="K23">
        <f t="shared" si="2"/>
        <v>1</v>
      </c>
    </row>
    <row r="24">
      <c r="A24" s="25" t="s">
        <v>287</v>
      </c>
      <c r="B24" s="16" t="s">
        <v>291</v>
      </c>
      <c r="C24" s="5" t="s">
        <v>159</v>
      </c>
      <c r="D24" s="5" t="s">
        <v>160</v>
      </c>
      <c r="E24" s="5" t="s">
        <v>285</v>
      </c>
      <c r="F24" s="5" t="s">
        <v>292</v>
      </c>
      <c r="G24" s="28">
        <v>50.0</v>
      </c>
      <c r="H24" s="5" t="s">
        <v>76</v>
      </c>
      <c r="I24" s="5" t="s">
        <v>181</v>
      </c>
      <c r="J24" t="str">
        <f t="shared" si="1"/>
        <v>9702-JAYAWIJAYA</v>
      </c>
      <c r="K24">
        <f t="shared" si="2"/>
        <v>1</v>
      </c>
    </row>
    <row r="25">
      <c r="A25" s="25" t="s">
        <v>293</v>
      </c>
      <c r="B25" s="16" t="s">
        <v>297</v>
      </c>
      <c r="C25" s="5" t="s">
        <v>159</v>
      </c>
      <c r="D25" s="5" t="s">
        <v>160</v>
      </c>
      <c r="E25" s="5" t="s">
        <v>285</v>
      </c>
      <c r="F25" s="5" t="s">
        <v>298</v>
      </c>
      <c r="G25" s="28">
        <v>50.0</v>
      </c>
      <c r="H25" s="5" t="s">
        <v>76</v>
      </c>
      <c r="I25" s="5" t="s">
        <v>181</v>
      </c>
      <c r="J25" t="str">
        <f t="shared" si="1"/>
        <v>9702-JAYAWIJAYA</v>
      </c>
      <c r="K25">
        <f t="shared" si="2"/>
        <v>1</v>
      </c>
    </row>
    <row r="26">
      <c r="A26" s="25" t="s">
        <v>299</v>
      </c>
      <c r="B26" s="16" t="s">
        <v>303</v>
      </c>
      <c r="C26" s="5" t="s">
        <v>159</v>
      </c>
      <c r="D26" s="5" t="s">
        <v>160</v>
      </c>
      <c r="E26" s="5" t="s">
        <v>304</v>
      </c>
      <c r="F26" s="5" t="s">
        <v>305</v>
      </c>
      <c r="G26" s="28">
        <v>50.0</v>
      </c>
      <c r="H26" s="5" t="s">
        <v>76</v>
      </c>
      <c r="I26" s="5" t="s">
        <v>181</v>
      </c>
      <c r="J26" t="str">
        <f t="shared" si="1"/>
        <v>9702-JAYAWIJAYA</v>
      </c>
      <c r="K26">
        <f t="shared" si="2"/>
        <v>1</v>
      </c>
    </row>
    <row r="27">
      <c r="A27" s="25" t="s">
        <v>306</v>
      </c>
      <c r="B27" s="16" t="s">
        <v>310</v>
      </c>
      <c r="C27" s="5" t="s">
        <v>159</v>
      </c>
      <c r="D27" s="5" t="s">
        <v>160</v>
      </c>
      <c r="E27" s="5" t="s">
        <v>304</v>
      </c>
      <c r="F27" s="5" t="s">
        <v>311</v>
      </c>
      <c r="G27" s="28">
        <v>50.0</v>
      </c>
      <c r="H27" s="5" t="s">
        <v>76</v>
      </c>
      <c r="I27" s="5" t="s">
        <v>181</v>
      </c>
      <c r="J27" t="str">
        <f t="shared" si="1"/>
        <v>9702-JAYAWIJAYA</v>
      </c>
      <c r="K27">
        <f t="shared" si="2"/>
        <v>1</v>
      </c>
    </row>
    <row r="28">
      <c r="A28" s="25" t="s">
        <v>312</v>
      </c>
      <c r="B28" s="16" t="s">
        <v>317</v>
      </c>
      <c r="C28" s="5" t="s">
        <v>159</v>
      </c>
      <c r="D28" s="5" t="s">
        <v>160</v>
      </c>
      <c r="E28" s="5" t="s">
        <v>304</v>
      </c>
      <c r="F28" s="5" t="s">
        <v>318</v>
      </c>
      <c r="G28" s="28">
        <v>50.0</v>
      </c>
      <c r="H28" s="5" t="s">
        <v>76</v>
      </c>
      <c r="I28" s="5" t="s">
        <v>181</v>
      </c>
      <c r="J28" t="str">
        <f t="shared" si="1"/>
        <v>9702-JAYAWIJAYA</v>
      </c>
      <c r="K28">
        <f t="shared" si="2"/>
        <v>1</v>
      </c>
    </row>
    <row r="29">
      <c r="A29" s="25" t="s">
        <v>320</v>
      </c>
      <c r="B29" s="16" t="s">
        <v>323</v>
      </c>
      <c r="C29" s="5" t="s">
        <v>159</v>
      </c>
      <c r="D29" s="5" t="s">
        <v>160</v>
      </c>
      <c r="E29" s="5" t="s">
        <v>304</v>
      </c>
      <c r="F29" s="5" t="s">
        <v>324</v>
      </c>
      <c r="G29" s="28">
        <v>50.0</v>
      </c>
      <c r="H29" s="5" t="s">
        <v>76</v>
      </c>
      <c r="I29" s="5" t="s">
        <v>181</v>
      </c>
      <c r="J29" t="str">
        <f t="shared" si="1"/>
        <v>9702-JAYAWIJAYA</v>
      </c>
      <c r="K29">
        <f t="shared" si="2"/>
        <v>1</v>
      </c>
    </row>
    <row r="30">
      <c r="A30" s="25" t="s">
        <v>327</v>
      </c>
      <c r="B30" s="16" t="s">
        <v>329</v>
      </c>
      <c r="C30" s="5" t="s">
        <v>159</v>
      </c>
      <c r="D30" s="5" t="s">
        <v>160</v>
      </c>
      <c r="E30" s="5" t="s">
        <v>330</v>
      </c>
      <c r="F30" s="5" t="s">
        <v>331</v>
      </c>
      <c r="G30" s="28">
        <v>50.0</v>
      </c>
      <c r="H30" s="5" t="s">
        <v>76</v>
      </c>
      <c r="I30" s="5" t="s">
        <v>181</v>
      </c>
      <c r="J30" t="str">
        <f t="shared" si="1"/>
        <v>9702-JAYAWIJAYA</v>
      </c>
      <c r="K30">
        <f t="shared" si="2"/>
        <v>1</v>
      </c>
    </row>
    <row r="31">
      <c r="A31" s="25" t="s">
        <v>334</v>
      </c>
      <c r="B31" s="16" t="s">
        <v>336</v>
      </c>
      <c r="C31" s="5" t="s">
        <v>159</v>
      </c>
      <c r="D31" s="5" t="s">
        <v>160</v>
      </c>
      <c r="E31" s="5" t="s">
        <v>338</v>
      </c>
      <c r="F31" s="5" t="s">
        <v>338</v>
      </c>
      <c r="G31" s="28">
        <v>50.0</v>
      </c>
      <c r="H31" s="5" t="s">
        <v>76</v>
      </c>
      <c r="I31" s="5" t="s">
        <v>181</v>
      </c>
      <c r="J31" t="str">
        <f t="shared" si="1"/>
        <v>9702-JAYAWIJAYA</v>
      </c>
      <c r="K31">
        <f t="shared" si="2"/>
        <v>1</v>
      </c>
    </row>
    <row r="32">
      <c r="A32" s="25" t="s">
        <v>342</v>
      </c>
      <c r="B32" s="16" t="s">
        <v>344</v>
      </c>
      <c r="C32" s="5" t="s">
        <v>159</v>
      </c>
      <c r="D32" s="5" t="s">
        <v>345</v>
      </c>
      <c r="E32" s="5" t="s">
        <v>347</v>
      </c>
      <c r="F32" s="5" t="s">
        <v>349</v>
      </c>
      <c r="G32" s="28">
        <v>50.0</v>
      </c>
      <c r="H32" s="5" t="s">
        <v>76</v>
      </c>
      <c r="I32" s="5" t="s">
        <v>181</v>
      </c>
      <c r="J32" t="str">
        <f t="shared" si="1"/>
        <v>9705-MAMBERAMO TENGAH</v>
      </c>
      <c r="K32">
        <f t="shared" si="2"/>
        <v>1</v>
      </c>
    </row>
    <row r="33">
      <c r="A33" s="25" t="s">
        <v>351</v>
      </c>
      <c r="B33" s="16" t="s">
        <v>353</v>
      </c>
      <c r="C33" s="5" t="s">
        <v>159</v>
      </c>
      <c r="D33" s="5" t="s">
        <v>345</v>
      </c>
      <c r="E33" s="5" t="s">
        <v>347</v>
      </c>
      <c r="F33" s="5" t="s">
        <v>355</v>
      </c>
      <c r="G33" s="28">
        <v>50.0</v>
      </c>
      <c r="H33" s="5" t="s">
        <v>76</v>
      </c>
      <c r="I33" s="5" t="s">
        <v>181</v>
      </c>
      <c r="J33" t="str">
        <f t="shared" si="1"/>
        <v>9705-MAMBERAMO TENGAH</v>
      </c>
      <c r="K33">
        <f t="shared" si="2"/>
        <v>1</v>
      </c>
    </row>
    <row r="34">
      <c r="A34" s="25" t="s">
        <v>357</v>
      </c>
      <c r="B34" s="16" t="s">
        <v>359</v>
      </c>
      <c r="C34" s="5" t="s">
        <v>70</v>
      </c>
      <c r="D34" s="5" t="s">
        <v>361</v>
      </c>
      <c r="E34" s="5" t="s">
        <v>362</v>
      </c>
      <c r="F34" s="5" t="s">
        <v>363</v>
      </c>
      <c r="G34" s="28">
        <v>60.0</v>
      </c>
      <c r="H34" s="5" t="s">
        <v>76</v>
      </c>
      <c r="I34" s="5" t="s">
        <v>364</v>
      </c>
      <c r="J34" t="str">
        <f t="shared" si="1"/>
        <v>9408-KEPULAUAN YAPEN</v>
      </c>
      <c r="K34">
        <f t="shared" si="2"/>
        <v>1</v>
      </c>
    </row>
    <row r="35">
      <c r="A35" s="25" t="s">
        <v>366</v>
      </c>
      <c r="B35" s="16" t="s">
        <v>370</v>
      </c>
      <c r="C35" s="5" t="s">
        <v>70</v>
      </c>
      <c r="D35" s="5" t="s">
        <v>372</v>
      </c>
      <c r="E35" s="5" t="s">
        <v>373</v>
      </c>
      <c r="F35" s="5" t="s">
        <v>374</v>
      </c>
      <c r="G35" s="28">
        <v>80.0</v>
      </c>
      <c r="H35" s="5" t="s">
        <v>76</v>
      </c>
      <c r="I35" s="5" t="s">
        <v>364</v>
      </c>
      <c r="J35" t="str">
        <f t="shared" si="1"/>
        <v>9409-BIAK NUMFOR</v>
      </c>
      <c r="K35">
        <f t="shared" si="2"/>
        <v>1</v>
      </c>
    </row>
    <row r="36">
      <c r="A36" s="25" t="s">
        <v>375</v>
      </c>
      <c r="B36" s="16" t="s">
        <v>379</v>
      </c>
      <c r="C36" s="5" t="s">
        <v>70</v>
      </c>
      <c r="D36" s="5" t="s">
        <v>372</v>
      </c>
      <c r="E36" s="5" t="s">
        <v>380</v>
      </c>
      <c r="F36" s="5" t="s">
        <v>381</v>
      </c>
      <c r="G36" s="28">
        <v>40.0</v>
      </c>
      <c r="H36" s="5" t="s">
        <v>76</v>
      </c>
      <c r="I36" s="5" t="s">
        <v>364</v>
      </c>
      <c r="J36" t="str">
        <f t="shared" si="1"/>
        <v>9409-BIAK NUMFOR</v>
      </c>
      <c r="K36">
        <f t="shared" si="2"/>
        <v>1</v>
      </c>
    </row>
    <row r="37">
      <c r="A37" s="25" t="s">
        <v>382</v>
      </c>
      <c r="B37" s="16" t="s">
        <v>386</v>
      </c>
      <c r="C37" s="5" t="s">
        <v>70</v>
      </c>
      <c r="D37" s="5" t="s">
        <v>372</v>
      </c>
      <c r="E37" s="5" t="s">
        <v>388</v>
      </c>
      <c r="F37" s="5" t="s">
        <v>389</v>
      </c>
      <c r="G37" s="28">
        <v>40.0</v>
      </c>
      <c r="H37" s="5" t="s">
        <v>76</v>
      </c>
      <c r="I37" s="5" t="s">
        <v>364</v>
      </c>
      <c r="J37" t="str">
        <f t="shared" si="1"/>
        <v>9409-BIAK NUMFOR</v>
      </c>
      <c r="K37">
        <f t="shared" si="2"/>
        <v>1</v>
      </c>
    </row>
    <row r="38">
      <c r="A38" s="25" t="s">
        <v>390</v>
      </c>
      <c r="B38" s="16" t="s">
        <v>394</v>
      </c>
      <c r="C38" s="5" t="s">
        <v>70</v>
      </c>
      <c r="D38" s="5" t="s">
        <v>395</v>
      </c>
      <c r="E38" s="5" t="s">
        <v>396</v>
      </c>
      <c r="F38" s="5" t="s">
        <v>397</v>
      </c>
      <c r="G38" s="28">
        <v>80.0</v>
      </c>
      <c r="H38" s="5" t="s">
        <v>76</v>
      </c>
      <c r="I38" s="5" t="s">
        <v>364</v>
      </c>
      <c r="J38" t="str">
        <f t="shared" si="1"/>
        <v>9419-SARMI</v>
      </c>
      <c r="K38">
        <f t="shared" si="2"/>
        <v>1</v>
      </c>
    </row>
    <row r="39">
      <c r="A39" s="25" t="s">
        <v>398</v>
      </c>
      <c r="B39" s="16" t="s">
        <v>402</v>
      </c>
      <c r="C39" s="5" t="s">
        <v>70</v>
      </c>
      <c r="D39" s="5" t="s">
        <v>177</v>
      </c>
      <c r="E39" s="5" t="s">
        <v>403</v>
      </c>
      <c r="F39" s="5" t="s">
        <v>404</v>
      </c>
      <c r="G39" s="28">
        <v>100.0</v>
      </c>
      <c r="H39" s="5" t="s">
        <v>76</v>
      </c>
      <c r="I39" s="5" t="s">
        <v>364</v>
      </c>
      <c r="J39" t="str">
        <f t="shared" si="1"/>
        <v>9420-KEEROM</v>
      </c>
      <c r="K39">
        <f t="shared" si="2"/>
        <v>1</v>
      </c>
    </row>
    <row r="40">
      <c r="A40" s="25" t="s">
        <v>408</v>
      </c>
      <c r="B40" s="16" t="s">
        <v>411</v>
      </c>
      <c r="C40" s="5" t="s">
        <v>70</v>
      </c>
      <c r="D40" s="5" t="s">
        <v>177</v>
      </c>
      <c r="E40" s="5" t="s">
        <v>403</v>
      </c>
      <c r="F40" s="5" t="s">
        <v>413</v>
      </c>
      <c r="G40" s="28">
        <v>100.0</v>
      </c>
      <c r="H40" s="5" t="s">
        <v>76</v>
      </c>
      <c r="I40" s="5" t="s">
        <v>364</v>
      </c>
      <c r="J40" t="str">
        <f t="shared" si="1"/>
        <v>9420-KEEROM</v>
      </c>
      <c r="K40">
        <f t="shared" si="2"/>
        <v>1</v>
      </c>
    </row>
    <row r="41">
      <c r="A41" s="25" t="s">
        <v>415</v>
      </c>
      <c r="B41" s="16" t="s">
        <v>418</v>
      </c>
      <c r="C41" s="5" t="s">
        <v>70</v>
      </c>
      <c r="D41" s="5" t="s">
        <v>177</v>
      </c>
      <c r="E41" s="5" t="s">
        <v>419</v>
      </c>
      <c r="F41" s="5" t="s">
        <v>421</v>
      </c>
      <c r="G41" s="28">
        <v>60.0</v>
      </c>
      <c r="H41" s="5" t="s">
        <v>76</v>
      </c>
      <c r="I41" s="5" t="s">
        <v>364</v>
      </c>
      <c r="J41" t="str">
        <f t="shared" si="1"/>
        <v>9420-KEEROM</v>
      </c>
      <c r="K41">
        <f t="shared" si="2"/>
        <v>1</v>
      </c>
    </row>
    <row r="42">
      <c r="A42" s="25" t="s">
        <v>422</v>
      </c>
      <c r="B42" s="16" t="s">
        <v>427</v>
      </c>
      <c r="C42" s="5" t="s">
        <v>70</v>
      </c>
      <c r="D42" s="5" t="s">
        <v>177</v>
      </c>
      <c r="E42" s="5" t="s">
        <v>419</v>
      </c>
      <c r="F42" s="5" t="s">
        <v>428</v>
      </c>
      <c r="G42" s="28">
        <v>60.0</v>
      </c>
      <c r="H42" s="5" t="s">
        <v>76</v>
      </c>
      <c r="I42" s="5" t="s">
        <v>364</v>
      </c>
      <c r="J42" t="str">
        <f t="shared" si="1"/>
        <v>9420-KEEROM</v>
      </c>
      <c r="K42">
        <f t="shared" si="2"/>
        <v>1</v>
      </c>
    </row>
    <row r="43">
      <c r="A43" s="25" t="s">
        <v>429</v>
      </c>
      <c r="B43" s="16" t="s">
        <v>433</v>
      </c>
      <c r="C43" s="5" t="s">
        <v>70</v>
      </c>
      <c r="D43" s="5" t="s">
        <v>177</v>
      </c>
      <c r="E43" s="5" t="s">
        <v>434</v>
      </c>
      <c r="F43" s="5" t="s">
        <v>434</v>
      </c>
      <c r="G43" s="28">
        <v>100.0</v>
      </c>
      <c r="H43" s="5" t="s">
        <v>76</v>
      </c>
      <c r="I43" s="5" t="s">
        <v>364</v>
      </c>
      <c r="J43" t="str">
        <f t="shared" si="1"/>
        <v>9420-KEEROM</v>
      </c>
      <c r="K43">
        <f t="shared" si="2"/>
        <v>1</v>
      </c>
    </row>
    <row r="44">
      <c r="A44" s="25" t="s">
        <v>435</v>
      </c>
      <c r="B44" s="16" t="s">
        <v>439</v>
      </c>
      <c r="C44" s="5" t="s">
        <v>70</v>
      </c>
      <c r="D44" s="5" t="s">
        <v>440</v>
      </c>
      <c r="E44" s="5" t="s">
        <v>441</v>
      </c>
      <c r="F44" s="5" t="s">
        <v>442</v>
      </c>
      <c r="G44" s="28">
        <v>40.0</v>
      </c>
      <c r="H44" s="5" t="s">
        <v>76</v>
      </c>
      <c r="I44" s="5" t="s">
        <v>364</v>
      </c>
      <c r="J44" t="str">
        <f t="shared" si="1"/>
        <v>9426-WAROPEN</v>
      </c>
      <c r="K44">
        <f t="shared" si="2"/>
        <v>1</v>
      </c>
    </row>
    <row r="45">
      <c r="A45" s="25" t="s">
        <v>443</v>
      </c>
      <c r="B45" s="16" t="s">
        <v>448</v>
      </c>
      <c r="C45" s="5" t="s">
        <v>70</v>
      </c>
      <c r="D45" s="5" t="s">
        <v>440</v>
      </c>
      <c r="E45" s="5" t="s">
        <v>441</v>
      </c>
      <c r="F45" s="5" t="s">
        <v>449</v>
      </c>
      <c r="G45" s="28">
        <v>40.0</v>
      </c>
      <c r="H45" s="5" t="s">
        <v>76</v>
      </c>
      <c r="I45" s="5" t="s">
        <v>364</v>
      </c>
      <c r="J45" t="str">
        <f t="shared" si="1"/>
        <v>9426-WAROPEN</v>
      </c>
      <c r="K45">
        <f t="shared" si="2"/>
        <v>1</v>
      </c>
    </row>
    <row r="46">
      <c r="A46" s="25" t="s">
        <v>450</v>
      </c>
      <c r="B46" s="16" t="s">
        <v>454</v>
      </c>
      <c r="C46" s="5" t="s">
        <v>70</v>
      </c>
      <c r="D46" s="5" t="s">
        <v>440</v>
      </c>
      <c r="E46" s="5" t="s">
        <v>455</v>
      </c>
      <c r="F46" s="5" t="s">
        <v>456</v>
      </c>
      <c r="G46" s="28">
        <v>40.0</v>
      </c>
      <c r="H46" s="5" t="s">
        <v>76</v>
      </c>
      <c r="I46" s="5" t="s">
        <v>364</v>
      </c>
      <c r="J46" t="str">
        <f t="shared" si="1"/>
        <v>9426-WAROPEN</v>
      </c>
      <c r="K46">
        <f t="shared" si="2"/>
        <v>1</v>
      </c>
    </row>
    <row r="47">
      <c r="A47" s="25" t="s">
        <v>457</v>
      </c>
      <c r="B47" s="16" t="s">
        <v>461</v>
      </c>
      <c r="C47" s="5" t="s">
        <v>70</v>
      </c>
      <c r="D47" s="5" t="s">
        <v>440</v>
      </c>
      <c r="E47" s="5" t="s">
        <v>455</v>
      </c>
      <c r="F47" s="5" t="s">
        <v>462</v>
      </c>
      <c r="G47" s="28">
        <v>40.0</v>
      </c>
      <c r="H47" s="5" t="s">
        <v>76</v>
      </c>
      <c r="I47" s="5" t="s">
        <v>364</v>
      </c>
      <c r="J47" t="str">
        <f t="shared" si="1"/>
        <v>9426-WAROPEN</v>
      </c>
      <c r="K47">
        <f t="shared" si="2"/>
        <v>1</v>
      </c>
    </row>
    <row r="48">
      <c r="A48" s="25" t="s">
        <v>463</v>
      </c>
      <c r="B48" s="16" t="s">
        <v>467</v>
      </c>
      <c r="C48" s="5" t="s">
        <v>70</v>
      </c>
      <c r="D48" s="5" t="s">
        <v>440</v>
      </c>
      <c r="E48" s="5" t="s">
        <v>455</v>
      </c>
      <c r="F48" s="5" t="s">
        <v>468</v>
      </c>
      <c r="G48" s="28">
        <v>40.0</v>
      </c>
      <c r="H48" s="5" t="s">
        <v>76</v>
      </c>
      <c r="I48" s="5" t="s">
        <v>364</v>
      </c>
      <c r="J48" t="str">
        <f t="shared" si="1"/>
        <v>9426-WAROPEN</v>
      </c>
      <c r="K48">
        <f t="shared" si="2"/>
        <v>1</v>
      </c>
    </row>
    <row r="49">
      <c r="A49" s="25" t="s">
        <v>469</v>
      </c>
      <c r="B49" s="16" t="s">
        <v>474</v>
      </c>
      <c r="C49" s="5" t="s">
        <v>70</v>
      </c>
      <c r="D49" s="5" t="s">
        <v>440</v>
      </c>
      <c r="E49" s="5" t="s">
        <v>475</v>
      </c>
      <c r="F49" s="5" t="s">
        <v>476</v>
      </c>
      <c r="G49" s="28">
        <v>40.0</v>
      </c>
      <c r="H49" s="5" t="s">
        <v>76</v>
      </c>
      <c r="I49" s="5" t="s">
        <v>364</v>
      </c>
      <c r="J49" t="str">
        <f t="shared" si="1"/>
        <v>9426-WAROPEN</v>
      </c>
      <c r="K49">
        <f t="shared" si="2"/>
        <v>1</v>
      </c>
    </row>
    <row r="50">
      <c r="A50" s="25" t="s">
        <v>477</v>
      </c>
      <c r="B50" s="16" t="s">
        <v>481</v>
      </c>
      <c r="C50" s="5" t="s">
        <v>70</v>
      </c>
      <c r="D50" s="5" t="s">
        <v>440</v>
      </c>
      <c r="E50" s="5" t="s">
        <v>475</v>
      </c>
      <c r="F50" s="5" t="s">
        <v>482</v>
      </c>
      <c r="G50" s="28">
        <v>40.0</v>
      </c>
      <c r="H50" s="5" t="s">
        <v>76</v>
      </c>
      <c r="I50" s="5" t="s">
        <v>364</v>
      </c>
      <c r="J50" t="str">
        <f t="shared" si="1"/>
        <v>9426-WAROPEN</v>
      </c>
      <c r="K50">
        <f t="shared" si="2"/>
        <v>1</v>
      </c>
    </row>
    <row r="51">
      <c r="A51" s="25" t="s">
        <v>483</v>
      </c>
      <c r="B51" s="16" t="s">
        <v>487</v>
      </c>
      <c r="C51" s="5" t="s">
        <v>70</v>
      </c>
      <c r="D51" s="5" t="s">
        <v>440</v>
      </c>
      <c r="E51" s="5" t="s">
        <v>475</v>
      </c>
      <c r="F51" s="5" t="s">
        <v>488</v>
      </c>
      <c r="G51" s="28">
        <v>40.0</v>
      </c>
      <c r="H51" s="5" t="s">
        <v>76</v>
      </c>
      <c r="I51" s="5" t="s">
        <v>364</v>
      </c>
      <c r="J51" t="str">
        <f t="shared" si="1"/>
        <v>9426-WAROPEN</v>
      </c>
      <c r="K51">
        <f t="shared" si="2"/>
        <v>1</v>
      </c>
    </row>
    <row r="52">
      <c r="A52" s="25" t="s">
        <v>489</v>
      </c>
      <c r="B52" s="16" t="s">
        <v>494</v>
      </c>
      <c r="C52" s="5" t="s">
        <v>70</v>
      </c>
      <c r="D52" s="5" t="s">
        <v>440</v>
      </c>
      <c r="E52" s="5" t="s">
        <v>475</v>
      </c>
      <c r="F52" s="5" t="s">
        <v>495</v>
      </c>
      <c r="G52" s="28">
        <v>40.0</v>
      </c>
      <c r="H52" s="5" t="s">
        <v>76</v>
      </c>
      <c r="I52" s="5" t="s">
        <v>364</v>
      </c>
      <c r="J52" t="str">
        <f t="shared" si="1"/>
        <v>9426-WAROPEN</v>
      </c>
      <c r="K52">
        <f t="shared" si="2"/>
        <v>1</v>
      </c>
    </row>
    <row r="53">
      <c r="A53" s="25" t="s">
        <v>496</v>
      </c>
      <c r="B53" s="16" t="s">
        <v>500</v>
      </c>
      <c r="C53" s="5" t="s">
        <v>70</v>
      </c>
      <c r="D53" s="5" t="s">
        <v>440</v>
      </c>
      <c r="E53" s="5" t="s">
        <v>475</v>
      </c>
      <c r="F53" s="5" t="s">
        <v>501</v>
      </c>
      <c r="G53" s="28">
        <v>40.0</v>
      </c>
      <c r="H53" s="5" t="s">
        <v>76</v>
      </c>
      <c r="I53" s="5" t="s">
        <v>364</v>
      </c>
      <c r="J53" t="str">
        <f t="shared" si="1"/>
        <v>9426-WAROPEN</v>
      </c>
      <c r="K53">
        <f t="shared" si="2"/>
        <v>1</v>
      </c>
    </row>
    <row r="54">
      <c r="A54" s="25" t="s">
        <v>503</v>
      </c>
      <c r="B54" s="16" t="s">
        <v>506</v>
      </c>
      <c r="C54" s="5" t="s">
        <v>70</v>
      </c>
      <c r="D54" s="5" t="s">
        <v>440</v>
      </c>
      <c r="E54" s="5" t="s">
        <v>475</v>
      </c>
      <c r="F54" s="5" t="s">
        <v>507</v>
      </c>
      <c r="G54" s="28">
        <v>40.0</v>
      </c>
      <c r="H54" s="5" t="s">
        <v>76</v>
      </c>
      <c r="I54" s="5" t="s">
        <v>364</v>
      </c>
      <c r="J54" t="str">
        <f t="shared" si="1"/>
        <v>9426-WAROPEN</v>
      </c>
      <c r="K54">
        <f t="shared" si="2"/>
        <v>1</v>
      </c>
    </row>
    <row r="55">
      <c r="A55" s="25" t="s">
        <v>509</v>
      </c>
      <c r="B55" s="16" t="s">
        <v>513</v>
      </c>
      <c r="C55" s="5" t="s">
        <v>70</v>
      </c>
      <c r="D55" s="5" t="s">
        <v>440</v>
      </c>
      <c r="E55" s="5" t="s">
        <v>475</v>
      </c>
      <c r="F55" s="5" t="s">
        <v>514</v>
      </c>
      <c r="G55" s="28">
        <v>40.0</v>
      </c>
      <c r="H55" s="5" t="s">
        <v>76</v>
      </c>
      <c r="I55" s="5" t="s">
        <v>364</v>
      </c>
      <c r="J55" t="str">
        <f t="shared" si="1"/>
        <v>9426-WAROPEN</v>
      </c>
      <c r="K55">
        <f t="shared" si="2"/>
        <v>1</v>
      </c>
    </row>
    <row r="56">
      <c r="A56" s="25" t="s">
        <v>518</v>
      </c>
      <c r="B56" s="16" t="s">
        <v>524</v>
      </c>
      <c r="C56" s="5" t="s">
        <v>70</v>
      </c>
      <c r="D56" s="5" t="s">
        <v>440</v>
      </c>
      <c r="E56" s="5" t="s">
        <v>475</v>
      </c>
      <c r="F56" s="5" t="s">
        <v>525</v>
      </c>
      <c r="G56" s="28">
        <v>40.0</v>
      </c>
      <c r="H56" s="5" t="s">
        <v>76</v>
      </c>
      <c r="I56" s="5" t="s">
        <v>364</v>
      </c>
      <c r="J56" t="str">
        <f t="shared" si="1"/>
        <v>9426-WAROPEN</v>
      </c>
      <c r="K56">
        <f t="shared" si="2"/>
        <v>1</v>
      </c>
    </row>
    <row r="57">
      <c r="A57" s="25" t="s">
        <v>528</v>
      </c>
      <c r="B57" s="16" t="s">
        <v>531</v>
      </c>
      <c r="C57" s="5" t="s">
        <v>70</v>
      </c>
      <c r="D57" s="5" t="s">
        <v>440</v>
      </c>
      <c r="E57" s="5" t="s">
        <v>475</v>
      </c>
      <c r="F57" s="5" t="s">
        <v>532</v>
      </c>
      <c r="G57" s="28">
        <v>40.0</v>
      </c>
      <c r="H57" s="5" t="s">
        <v>76</v>
      </c>
      <c r="I57" s="5" t="s">
        <v>364</v>
      </c>
      <c r="J57" t="str">
        <f t="shared" si="1"/>
        <v>9426-WAROPEN</v>
      </c>
      <c r="K57">
        <f t="shared" si="2"/>
        <v>1</v>
      </c>
    </row>
    <row r="58">
      <c r="A58" s="25" t="s">
        <v>536</v>
      </c>
      <c r="B58" s="16" t="s">
        <v>541</v>
      </c>
      <c r="C58" s="5" t="s">
        <v>70</v>
      </c>
      <c r="D58" s="5" t="s">
        <v>71</v>
      </c>
      <c r="E58" s="5" t="s">
        <v>542</v>
      </c>
      <c r="F58" s="5" t="s">
        <v>543</v>
      </c>
      <c r="G58" s="28">
        <v>40.0</v>
      </c>
      <c r="H58" s="5" t="s">
        <v>76</v>
      </c>
      <c r="I58" s="5" t="s">
        <v>364</v>
      </c>
      <c r="J58" t="str">
        <f t="shared" si="1"/>
        <v>9471-JAYAPURA</v>
      </c>
      <c r="K58">
        <f t="shared" si="2"/>
        <v>1</v>
      </c>
    </row>
    <row r="59">
      <c r="A59" s="25" t="s">
        <v>546</v>
      </c>
      <c r="B59" s="16" t="s">
        <v>551</v>
      </c>
      <c r="C59" s="5" t="s">
        <v>110</v>
      </c>
      <c r="D59" s="5" t="s">
        <v>552</v>
      </c>
      <c r="E59" s="5" t="s">
        <v>553</v>
      </c>
      <c r="F59" s="5" t="s">
        <v>553</v>
      </c>
      <c r="G59" s="28">
        <v>40.0</v>
      </c>
      <c r="H59" s="5" t="s">
        <v>76</v>
      </c>
      <c r="I59" s="5" t="s">
        <v>364</v>
      </c>
      <c r="J59" t="str">
        <f t="shared" si="1"/>
        <v>9501-MERAUKE</v>
      </c>
      <c r="K59">
        <f t="shared" si="2"/>
        <v>1</v>
      </c>
    </row>
    <row r="60">
      <c r="A60" s="25" t="s">
        <v>556</v>
      </c>
      <c r="B60" s="16" t="s">
        <v>560</v>
      </c>
      <c r="C60" s="5" t="s">
        <v>110</v>
      </c>
      <c r="D60" s="5" t="s">
        <v>561</v>
      </c>
      <c r="E60" s="5" t="s">
        <v>562</v>
      </c>
      <c r="F60" s="5" t="s">
        <v>563</v>
      </c>
      <c r="G60" s="28">
        <v>40.0</v>
      </c>
      <c r="H60" s="5" t="s">
        <v>76</v>
      </c>
      <c r="I60" s="5" t="s">
        <v>364</v>
      </c>
      <c r="J60" t="str">
        <f t="shared" si="1"/>
        <v>9503-MAPPI</v>
      </c>
      <c r="K60">
        <f t="shared" si="2"/>
        <v>1</v>
      </c>
    </row>
    <row r="61">
      <c r="A61" s="25" t="s">
        <v>566</v>
      </c>
      <c r="B61" s="16" t="s">
        <v>568</v>
      </c>
      <c r="C61" s="5" t="s">
        <v>110</v>
      </c>
      <c r="D61" s="5" t="s">
        <v>561</v>
      </c>
      <c r="E61" s="5" t="s">
        <v>569</v>
      </c>
      <c r="F61" s="5" t="s">
        <v>570</v>
      </c>
      <c r="G61" s="28">
        <v>40.0</v>
      </c>
      <c r="H61" s="5" t="s">
        <v>76</v>
      </c>
      <c r="I61" s="5" t="s">
        <v>364</v>
      </c>
      <c r="J61" t="str">
        <f t="shared" si="1"/>
        <v>9503-MAPPI</v>
      </c>
      <c r="K61">
        <f t="shared" si="2"/>
        <v>1</v>
      </c>
    </row>
    <row r="62">
      <c r="A62" s="25" t="s">
        <v>572</v>
      </c>
      <c r="B62" s="16" t="s">
        <v>575</v>
      </c>
      <c r="C62" s="5" t="s">
        <v>110</v>
      </c>
      <c r="D62" s="5" t="s">
        <v>187</v>
      </c>
      <c r="E62" s="5" t="s">
        <v>196</v>
      </c>
      <c r="F62" s="5" t="s">
        <v>576</v>
      </c>
      <c r="G62" s="28">
        <v>40.0</v>
      </c>
      <c r="H62" s="5" t="s">
        <v>76</v>
      </c>
      <c r="I62" s="5" t="s">
        <v>364</v>
      </c>
      <c r="J62" t="str">
        <f t="shared" si="1"/>
        <v>9504-ASMAT</v>
      </c>
      <c r="K62">
        <f t="shared" si="2"/>
        <v>1</v>
      </c>
    </row>
    <row r="63">
      <c r="A63" s="25" t="s">
        <v>579</v>
      </c>
      <c r="B63" s="16" t="s">
        <v>581</v>
      </c>
      <c r="C63" s="5" t="s">
        <v>110</v>
      </c>
      <c r="D63" s="5" t="s">
        <v>187</v>
      </c>
      <c r="E63" s="5" t="s">
        <v>583</v>
      </c>
      <c r="F63" s="5" t="s">
        <v>584</v>
      </c>
      <c r="G63" s="28">
        <v>40.0</v>
      </c>
      <c r="H63" s="5" t="s">
        <v>76</v>
      </c>
      <c r="I63" s="5" t="s">
        <v>364</v>
      </c>
      <c r="J63" t="str">
        <f t="shared" si="1"/>
        <v>9504-ASMAT</v>
      </c>
      <c r="K63">
        <f t="shared" si="2"/>
        <v>1</v>
      </c>
    </row>
    <row r="64">
      <c r="A64" s="25" t="s">
        <v>587</v>
      </c>
      <c r="B64" s="16" t="s">
        <v>592</v>
      </c>
      <c r="C64" s="5" t="s">
        <v>134</v>
      </c>
      <c r="D64" s="5" t="s">
        <v>519</v>
      </c>
      <c r="E64" s="5" t="s">
        <v>595</v>
      </c>
      <c r="F64" s="5" t="s">
        <v>596</v>
      </c>
      <c r="G64" s="28">
        <v>80.0</v>
      </c>
      <c r="H64" s="5" t="s">
        <v>76</v>
      </c>
      <c r="I64" s="5" t="s">
        <v>364</v>
      </c>
      <c r="J64" t="str">
        <f t="shared" si="1"/>
        <v>9605-PANIAI</v>
      </c>
      <c r="K64">
        <f t="shared" si="2"/>
        <v>1</v>
      </c>
    </row>
    <row r="65">
      <c r="A65" s="25" t="s">
        <v>598</v>
      </c>
      <c r="B65" s="16" t="s">
        <v>601</v>
      </c>
      <c r="C65" s="5" t="s">
        <v>134</v>
      </c>
      <c r="D65" s="5" t="s">
        <v>519</v>
      </c>
      <c r="E65" s="5" t="s">
        <v>603</v>
      </c>
      <c r="F65" s="5" t="s">
        <v>604</v>
      </c>
      <c r="G65" s="28">
        <v>40.0</v>
      </c>
      <c r="H65" s="5" t="s">
        <v>76</v>
      </c>
      <c r="I65" s="5" t="s">
        <v>364</v>
      </c>
      <c r="J65" t="str">
        <f t="shared" si="1"/>
        <v>9605-PANIAI</v>
      </c>
      <c r="K65">
        <f t="shared" si="2"/>
        <v>1</v>
      </c>
    </row>
    <row r="66">
      <c r="A66" s="25" t="s">
        <v>606</v>
      </c>
      <c r="B66" s="16" t="s">
        <v>615</v>
      </c>
      <c r="C66" s="5" t="s">
        <v>134</v>
      </c>
      <c r="D66" s="5" t="s">
        <v>519</v>
      </c>
      <c r="E66" s="5" t="s">
        <v>603</v>
      </c>
      <c r="F66" s="5" t="s">
        <v>617</v>
      </c>
      <c r="G66" s="28">
        <v>40.0</v>
      </c>
      <c r="H66" s="5" t="s">
        <v>76</v>
      </c>
      <c r="I66" s="5" t="s">
        <v>364</v>
      </c>
      <c r="J66" t="str">
        <f t="shared" si="1"/>
        <v>9605-PANIAI</v>
      </c>
      <c r="K66">
        <f t="shared" si="2"/>
        <v>1</v>
      </c>
    </row>
    <row r="67">
      <c r="A67" s="25" t="s">
        <v>619</v>
      </c>
      <c r="B67" s="16" t="s">
        <v>626</v>
      </c>
      <c r="C67" s="5" t="s">
        <v>134</v>
      </c>
      <c r="D67" s="5" t="s">
        <v>519</v>
      </c>
      <c r="E67" s="5" t="s">
        <v>603</v>
      </c>
      <c r="F67" s="5" t="s">
        <v>628</v>
      </c>
      <c r="G67" s="28">
        <v>40.0</v>
      </c>
      <c r="H67" s="5" t="s">
        <v>76</v>
      </c>
      <c r="I67" s="5" t="s">
        <v>364</v>
      </c>
      <c r="J67" t="str">
        <f t="shared" si="1"/>
        <v>9605-PANIAI</v>
      </c>
      <c r="K67">
        <f t="shared" si="2"/>
        <v>1</v>
      </c>
    </row>
    <row r="68">
      <c r="A68" s="25" t="s">
        <v>630</v>
      </c>
      <c r="B68" s="16" t="s">
        <v>637</v>
      </c>
      <c r="C68" s="5" t="s">
        <v>134</v>
      </c>
      <c r="D68" s="5" t="s">
        <v>519</v>
      </c>
      <c r="E68" s="5" t="s">
        <v>603</v>
      </c>
      <c r="F68" s="5" t="s">
        <v>639</v>
      </c>
      <c r="G68" s="28">
        <v>40.0</v>
      </c>
      <c r="H68" s="5" t="s">
        <v>76</v>
      </c>
      <c r="I68" s="5" t="s">
        <v>364</v>
      </c>
      <c r="J68" t="str">
        <f t="shared" si="1"/>
        <v>9605-PANIAI</v>
      </c>
      <c r="K68">
        <f t="shared" si="2"/>
        <v>1</v>
      </c>
    </row>
    <row r="69">
      <c r="A69" s="25" t="s">
        <v>641</v>
      </c>
      <c r="B69" s="16" t="s">
        <v>645</v>
      </c>
      <c r="C69" s="5" t="s">
        <v>134</v>
      </c>
      <c r="D69" s="5" t="s">
        <v>519</v>
      </c>
      <c r="E69" s="5" t="s">
        <v>647</v>
      </c>
      <c r="F69" s="5" t="s">
        <v>649</v>
      </c>
      <c r="G69" s="28">
        <v>40.0</v>
      </c>
      <c r="H69" s="5" t="s">
        <v>76</v>
      </c>
      <c r="I69" s="5" t="s">
        <v>364</v>
      </c>
      <c r="J69" t="str">
        <f t="shared" si="1"/>
        <v>9605-PANIAI</v>
      </c>
      <c r="K69">
        <f t="shared" si="2"/>
        <v>1</v>
      </c>
    </row>
    <row r="70">
      <c r="A70" s="25" t="s">
        <v>651</v>
      </c>
      <c r="B70" s="16" t="s">
        <v>656</v>
      </c>
      <c r="C70" s="5" t="s">
        <v>134</v>
      </c>
      <c r="D70" s="5" t="s">
        <v>519</v>
      </c>
      <c r="E70" s="5" t="s">
        <v>657</v>
      </c>
      <c r="F70" s="5" t="s">
        <v>658</v>
      </c>
      <c r="G70" s="28">
        <v>40.0</v>
      </c>
      <c r="H70" s="5" t="s">
        <v>76</v>
      </c>
      <c r="I70" s="5" t="s">
        <v>364</v>
      </c>
      <c r="J70" t="str">
        <f t="shared" si="1"/>
        <v>9605-PANIAI</v>
      </c>
      <c r="K70">
        <f t="shared" si="2"/>
        <v>1</v>
      </c>
    </row>
    <row r="71">
      <c r="A71" s="25" t="s">
        <v>661</v>
      </c>
      <c r="B71" s="16" t="s">
        <v>667</v>
      </c>
      <c r="C71" s="5" t="s">
        <v>134</v>
      </c>
      <c r="D71" s="5" t="s">
        <v>668</v>
      </c>
      <c r="E71" s="5" t="s">
        <v>669</v>
      </c>
      <c r="F71" s="5" t="s">
        <v>670</v>
      </c>
      <c r="G71" s="28">
        <v>80.0</v>
      </c>
      <c r="H71" s="5" t="s">
        <v>76</v>
      </c>
      <c r="I71" s="5" t="s">
        <v>364</v>
      </c>
      <c r="J71" t="str">
        <f t="shared" si="1"/>
        <v>9608-PUNCAK JAYA</v>
      </c>
      <c r="K71">
        <f t="shared" si="2"/>
        <v>1</v>
      </c>
    </row>
    <row r="72">
      <c r="A72" s="25" t="s">
        <v>672</v>
      </c>
      <c r="B72" s="16" t="s">
        <v>681</v>
      </c>
      <c r="C72" s="5" t="s">
        <v>134</v>
      </c>
      <c r="D72" s="5" t="s">
        <v>668</v>
      </c>
      <c r="E72" s="5" t="s">
        <v>669</v>
      </c>
      <c r="F72" s="5" t="s">
        <v>683</v>
      </c>
      <c r="G72" s="28">
        <v>80.0</v>
      </c>
      <c r="H72" s="5" t="s">
        <v>76</v>
      </c>
      <c r="I72" s="5" t="s">
        <v>364</v>
      </c>
      <c r="J72" t="str">
        <f t="shared" si="1"/>
        <v>9608-PUNCAK JAYA</v>
      </c>
      <c r="K72">
        <f t="shared" si="2"/>
        <v>1</v>
      </c>
    </row>
    <row r="73">
      <c r="A73" s="25" t="s">
        <v>688</v>
      </c>
      <c r="B73" s="16" t="s">
        <v>696</v>
      </c>
      <c r="C73" s="5" t="s">
        <v>134</v>
      </c>
      <c r="D73" s="5" t="s">
        <v>668</v>
      </c>
      <c r="E73" s="5" t="s">
        <v>669</v>
      </c>
      <c r="F73" s="5" t="s">
        <v>697</v>
      </c>
      <c r="G73" s="28">
        <v>80.0</v>
      </c>
      <c r="H73" s="5" t="s">
        <v>76</v>
      </c>
      <c r="I73" s="5" t="s">
        <v>364</v>
      </c>
      <c r="J73" t="str">
        <f t="shared" si="1"/>
        <v>9608-PUNCAK JAYA</v>
      </c>
      <c r="K73">
        <f t="shared" si="2"/>
        <v>1</v>
      </c>
    </row>
    <row r="74">
      <c r="A74" s="25" t="s">
        <v>701</v>
      </c>
      <c r="B74" s="16" t="s">
        <v>705</v>
      </c>
      <c r="C74" s="5" t="s">
        <v>134</v>
      </c>
      <c r="D74" s="5" t="s">
        <v>668</v>
      </c>
      <c r="E74" s="5" t="s">
        <v>706</v>
      </c>
      <c r="F74" s="5" t="s">
        <v>707</v>
      </c>
      <c r="G74" s="28">
        <v>80.0</v>
      </c>
      <c r="H74" s="5" t="s">
        <v>76</v>
      </c>
      <c r="I74" s="5" t="s">
        <v>364</v>
      </c>
      <c r="J74" t="str">
        <f t="shared" si="1"/>
        <v>9608-PUNCAK JAYA</v>
      </c>
      <c r="K74">
        <f t="shared" si="2"/>
        <v>1</v>
      </c>
    </row>
    <row r="75">
      <c r="A75" s="25" t="s">
        <v>712</v>
      </c>
      <c r="B75" s="16" t="s">
        <v>717</v>
      </c>
      <c r="C75" s="5" t="s">
        <v>134</v>
      </c>
      <c r="D75" s="5" t="s">
        <v>668</v>
      </c>
      <c r="E75" s="5" t="s">
        <v>720</v>
      </c>
      <c r="F75" s="5" t="s">
        <v>721</v>
      </c>
      <c r="G75" s="28">
        <v>40.0</v>
      </c>
      <c r="H75" s="5" t="s">
        <v>76</v>
      </c>
      <c r="I75" s="5" t="s">
        <v>364</v>
      </c>
      <c r="J75" t="str">
        <f t="shared" si="1"/>
        <v>9608-PUNCAK JAYA</v>
      </c>
      <c r="K75">
        <f t="shared" si="2"/>
        <v>1</v>
      </c>
    </row>
    <row r="76">
      <c r="A76" s="25" t="s">
        <v>724</v>
      </c>
      <c r="B76" s="16" t="s">
        <v>729</v>
      </c>
      <c r="C76" s="5" t="s">
        <v>134</v>
      </c>
      <c r="D76" s="5" t="s">
        <v>668</v>
      </c>
      <c r="E76" s="5" t="s">
        <v>720</v>
      </c>
      <c r="F76" s="5" t="s">
        <v>730</v>
      </c>
      <c r="G76" s="28">
        <v>40.0</v>
      </c>
      <c r="H76" s="5" t="s">
        <v>76</v>
      </c>
      <c r="I76" s="5" t="s">
        <v>364</v>
      </c>
      <c r="J76" t="str">
        <f t="shared" si="1"/>
        <v>9608-PUNCAK JAYA</v>
      </c>
      <c r="K76">
        <f t="shared" si="2"/>
        <v>1</v>
      </c>
    </row>
    <row r="77">
      <c r="A77" s="25" t="s">
        <v>733</v>
      </c>
      <c r="B77" s="16" t="s">
        <v>742</v>
      </c>
      <c r="C77" s="5" t="s">
        <v>134</v>
      </c>
      <c r="D77" s="5" t="s">
        <v>668</v>
      </c>
      <c r="E77" s="5" t="s">
        <v>720</v>
      </c>
      <c r="F77" s="5" t="s">
        <v>743</v>
      </c>
      <c r="G77" s="28">
        <v>40.0</v>
      </c>
      <c r="H77" s="5" t="s">
        <v>76</v>
      </c>
      <c r="I77" s="5" t="s">
        <v>364</v>
      </c>
      <c r="J77" t="str">
        <f t="shared" si="1"/>
        <v>9608-PUNCAK JAYA</v>
      </c>
      <c r="K77">
        <f t="shared" si="2"/>
        <v>1</v>
      </c>
    </row>
    <row r="78">
      <c r="A78" s="25" t="s">
        <v>744</v>
      </c>
      <c r="B78" s="16" t="s">
        <v>751</v>
      </c>
      <c r="C78" s="5" t="s">
        <v>134</v>
      </c>
      <c r="D78" s="5" t="s">
        <v>668</v>
      </c>
      <c r="E78" s="5" t="s">
        <v>720</v>
      </c>
      <c r="F78" s="5" t="s">
        <v>752</v>
      </c>
      <c r="G78" s="28">
        <v>40.0</v>
      </c>
      <c r="H78" s="5" t="s">
        <v>76</v>
      </c>
      <c r="I78" s="5" t="s">
        <v>364</v>
      </c>
      <c r="J78" t="str">
        <f t="shared" si="1"/>
        <v>9608-PUNCAK JAYA</v>
      </c>
      <c r="K78">
        <f t="shared" si="2"/>
        <v>1</v>
      </c>
    </row>
    <row r="79">
      <c r="A79" s="25" t="s">
        <v>754</v>
      </c>
      <c r="B79" s="16" t="s">
        <v>760</v>
      </c>
      <c r="C79" s="5" t="s">
        <v>134</v>
      </c>
      <c r="D79" s="5" t="s">
        <v>668</v>
      </c>
      <c r="E79" s="5" t="s">
        <v>720</v>
      </c>
      <c r="F79" s="5" t="s">
        <v>761</v>
      </c>
      <c r="G79" s="28">
        <v>40.0</v>
      </c>
      <c r="H79" s="5" t="s">
        <v>76</v>
      </c>
      <c r="I79" s="5" t="s">
        <v>364</v>
      </c>
      <c r="J79" t="str">
        <f t="shared" si="1"/>
        <v>9608-PUNCAK JAYA</v>
      </c>
      <c r="K79">
        <f t="shared" si="2"/>
        <v>1</v>
      </c>
    </row>
    <row r="80">
      <c r="A80" s="25" t="s">
        <v>766</v>
      </c>
      <c r="B80" s="16" t="s">
        <v>769</v>
      </c>
      <c r="C80" s="5" t="s">
        <v>134</v>
      </c>
      <c r="D80" s="5" t="s">
        <v>668</v>
      </c>
      <c r="E80" s="5" t="s">
        <v>771</v>
      </c>
      <c r="F80" s="5" t="s">
        <v>771</v>
      </c>
      <c r="G80" s="28">
        <v>40.0</v>
      </c>
      <c r="H80" s="5" t="s">
        <v>76</v>
      </c>
      <c r="I80" s="5" t="s">
        <v>364</v>
      </c>
      <c r="J80" t="str">
        <f t="shared" si="1"/>
        <v>9608-PUNCAK JAYA</v>
      </c>
      <c r="K80">
        <f t="shared" si="2"/>
        <v>1</v>
      </c>
    </row>
    <row r="81">
      <c r="A81" s="25" t="s">
        <v>774</v>
      </c>
      <c r="B81" s="16" t="s">
        <v>779</v>
      </c>
      <c r="C81" s="5" t="s">
        <v>159</v>
      </c>
      <c r="D81" s="5" t="s">
        <v>220</v>
      </c>
      <c r="E81" s="5" t="s">
        <v>781</v>
      </c>
      <c r="F81" s="5" t="s">
        <v>782</v>
      </c>
      <c r="G81" s="28">
        <v>40.0</v>
      </c>
      <c r="H81" s="5" t="s">
        <v>76</v>
      </c>
      <c r="I81" s="5" t="s">
        <v>364</v>
      </c>
      <c r="J81" t="str">
        <f t="shared" si="1"/>
        <v>9701-NDUGA</v>
      </c>
      <c r="K81">
        <f t="shared" si="2"/>
        <v>1</v>
      </c>
    </row>
    <row r="82">
      <c r="A82" s="25" t="s">
        <v>784</v>
      </c>
      <c r="B82" s="16" t="s">
        <v>791</v>
      </c>
      <c r="C82" s="5" t="s">
        <v>159</v>
      </c>
      <c r="D82" s="5" t="s">
        <v>160</v>
      </c>
      <c r="E82" s="5" t="s">
        <v>793</v>
      </c>
      <c r="F82" s="5" t="s">
        <v>794</v>
      </c>
      <c r="G82" s="28">
        <v>80.0</v>
      </c>
      <c r="H82" s="5" t="s">
        <v>76</v>
      </c>
      <c r="I82" s="5" t="s">
        <v>364</v>
      </c>
      <c r="J82" t="str">
        <f t="shared" si="1"/>
        <v>9702-JAYAWIJAYA</v>
      </c>
      <c r="K82">
        <f t="shared" si="2"/>
        <v>1</v>
      </c>
    </row>
    <row r="83">
      <c r="A83" s="25" t="s">
        <v>796</v>
      </c>
      <c r="B83" s="16" t="s">
        <v>801</v>
      </c>
      <c r="C83" s="5" t="s">
        <v>159</v>
      </c>
      <c r="D83" s="5" t="s">
        <v>160</v>
      </c>
      <c r="E83" s="5" t="s">
        <v>793</v>
      </c>
      <c r="F83" s="5" t="s">
        <v>802</v>
      </c>
      <c r="G83" s="28">
        <v>80.0</v>
      </c>
      <c r="H83" s="5" t="s">
        <v>76</v>
      </c>
      <c r="I83" s="5" t="s">
        <v>364</v>
      </c>
      <c r="J83" t="str">
        <f t="shared" si="1"/>
        <v>9702-JAYAWIJAYA</v>
      </c>
      <c r="K83">
        <f t="shared" si="2"/>
        <v>1</v>
      </c>
    </row>
    <row r="84">
      <c r="A84" s="25" t="s">
        <v>805</v>
      </c>
      <c r="B84" s="16" t="s">
        <v>811</v>
      </c>
      <c r="C84" s="5" t="s">
        <v>159</v>
      </c>
      <c r="D84" s="5" t="s">
        <v>160</v>
      </c>
      <c r="E84" s="5" t="s">
        <v>813</v>
      </c>
      <c r="F84" s="5" t="s">
        <v>815</v>
      </c>
      <c r="G84" s="28">
        <v>80.0</v>
      </c>
      <c r="H84" s="5" t="s">
        <v>76</v>
      </c>
      <c r="I84" s="5" t="s">
        <v>364</v>
      </c>
      <c r="J84" t="str">
        <f t="shared" si="1"/>
        <v>9702-JAYAWIJAYA</v>
      </c>
      <c r="K84">
        <f t="shared" si="2"/>
        <v>1</v>
      </c>
    </row>
    <row r="85">
      <c r="A85" s="25" t="s">
        <v>817</v>
      </c>
      <c r="B85" s="16" t="s">
        <v>820</v>
      </c>
      <c r="C85" s="5" t="s">
        <v>159</v>
      </c>
      <c r="D85" s="5" t="s">
        <v>160</v>
      </c>
      <c r="E85" s="5" t="s">
        <v>813</v>
      </c>
      <c r="F85" s="5" t="s">
        <v>821</v>
      </c>
      <c r="G85" s="28">
        <v>80.0</v>
      </c>
      <c r="H85" s="5" t="s">
        <v>76</v>
      </c>
      <c r="I85" s="5" t="s">
        <v>364</v>
      </c>
      <c r="J85" t="str">
        <f t="shared" si="1"/>
        <v>9702-JAYAWIJAYA</v>
      </c>
      <c r="K85">
        <f t="shared" si="2"/>
        <v>1</v>
      </c>
    </row>
    <row r="86">
      <c r="A86" s="25" t="s">
        <v>823</v>
      </c>
      <c r="B86" s="16" t="s">
        <v>827</v>
      </c>
      <c r="C86" s="5" t="s">
        <v>159</v>
      </c>
      <c r="D86" s="5" t="s">
        <v>160</v>
      </c>
      <c r="E86" s="5" t="s">
        <v>828</v>
      </c>
      <c r="F86" s="5" t="s">
        <v>829</v>
      </c>
      <c r="G86" s="28">
        <v>80.0</v>
      </c>
      <c r="H86" s="5" t="s">
        <v>76</v>
      </c>
      <c r="I86" s="5" t="s">
        <v>364</v>
      </c>
      <c r="J86" t="str">
        <f t="shared" si="1"/>
        <v>9702-JAYAWIJAYA</v>
      </c>
      <c r="K86">
        <f t="shared" si="2"/>
        <v>1</v>
      </c>
    </row>
    <row r="87">
      <c r="A87" s="25" t="s">
        <v>831</v>
      </c>
      <c r="B87" s="16" t="s">
        <v>834</v>
      </c>
      <c r="C87" s="5" t="s">
        <v>159</v>
      </c>
      <c r="D87" s="5" t="s">
        <v>160</v>
      </c>
      <c r="E87" s="5" t="s">
        <v>835</v>
      </c>
      <c r="F87" s="5" t="s">
        <v>836</v>
      </c>
      <c r="G87" s="28">
        <v>80.0</v>
      </c>
      <c r="H87" s="5" t="s">
        <v>76</v>
      </c>
      <c r="I87" s="5" t="s">
        <v>364</v>
      </c>
      <c r="J87" t="str">
        <f t="shared" si="1"/>
        <v>9702-JAYAWIJAYA</v>
      </c>
      <c r="K87">
        <f t="shared" si="2"/>
        <v>1</v>
      </c>
    </row>
    <row r="88">
      <c r="A88" s="25" t="s">
        <v>838</v>
      </c>
      <c r="B88" s="16" t="s">
        <v>841</v>
      </c>
      <c r="C88" s="5" t="s">
        <v>159</v>
      </c>
      <c r="D88" s="5" t="s">
        <v>160</v>
      </c>
      <c r="E88" s="5" t="s">
        <v>842</v>
      </c>
      <c r="F88" s="5" t="s">
        <v>843</v>
      </c>
      <c r="G88" s="28">
        <v>80.0</v>
      </c>
      <c r="H88" s="5" t="s">
        <v>76</v>
      </c>
      <c r="I88" s="5" t="s">
        <v>364</v>
      </c>
      <c r="J88" t="str">
        <f t="shared" si="1"/>
        <v>9702-JAYAWIJAYA</v>
      </c>
      <c r="K88">
        <f t="shared" si="2"/>
        <v>1</v>
      </c>
    </row>
    <row r="89">
      <c r="A89" s="25" t="s">
        <v>845</v>
      </c>
      <c r="B89" s="16" t="s">
        <v>848</v>
      </c>
      <c r="C89" s="5" t="s">
        <v>159</v>
      </c>
      <c r="D89" s="5" t="s">
        <v>160</v>
      </c>
      <c r="E89" s="5" t="s">
        <v>850</v>
      </c>
      <c r="F89" s="5" t="s">
        <v>851</v>
      </c>
      <c r="G89" s="28">
        <v>80.0</v>
      </c>
      <c r="H89" s="5" t="s">
        <v>76</v>
      </c>
      <c r="I89" s="5" t="s">
        <v>364</v>
      </c>
      <c r="J89" t="str">
        <f t="shared" si="1"/>
        <v>9702-JAYAWIJAYA</v>
      </c>
      <c r="K89">
        <f t="shared" si="2"/>
        <v>1</v>
      </c>
    </row>
    <row r="90">
      <c r="A90" s="25" t="s">
        <v>852</v>
      </c>
      <c r="B90" s="16" t="s">
        <v>856</v>
      </c>
      <c r="C90" s="5" t="s">
        <v>159</v>
      </c>
      <c r="D90" s="5" t="s">
        <v>160</v>
      </c>
      <c r="E90" s="5" t="s">
        <v>857</v>
      </c>
      <c r="F90" s="5" t="s">
        <v>858</v>
      </c>
      <c r="G90" s="28">
        <v>80.0</v>
      </c>
      <c r="H90" s="5" t="s">
        <v>76</v>
      </c>
      <c r="I90" s="5" t="s">
        <v>364</v>
      </c>
      <c r="J90" t="str">
        <f t="shared" si="1"/>
        <v>9702-JAYAWIJAYA</v>
      </c>
      <c r="K90">
        <f t="shared" si="2"/>
        <v>1</v>
      </c>
    </row>
    <row r="91">
      <c r="A91" s="25" t="s">
        <v>859</v>
      </c>
      <c r="B91" s="16" t="s">
        <v>863</v>
      </c>
      <c r="C91" s="5" t="s">
        <v>159</v>
      </c>
      <c r="D91" s="5" t="s">
        <v>160</v>
      </c>
      <c r="E91" s="5" t="s">
        <v>857</v>
      </c>
      <c r="F91" s="5" t="s">
        <v>864</v>
      </c>
      <c r="G91" s="28">
        <v>80.0</v>
      </c>
      <c r="H91" s="5" t="s">
        <v>76</v>
      </c>
      <c r="I91" s="5" t="s">
        <v>364</v>
      </c>
      <c r="J91" t="str">
        <f t="shared" si="1"/>
        <v>9702-JAYAWIJAYA</v>
      </c>
      <c r="K91">
        <f t="shared" si="2"/>
        <v>1</v>
      </c>
    </row>
    <row r="92">
      <c r="A92" s="25" t="s">
        <v>865</v>
      </c>
      <c r="B92" s="16" t="s">
        <v>869</v>
      </c>
      <c r="C92" s="5" t="s">
        <v>159</v>
      </c>
      <c r="D92" s="5" t="s">
        <v>870</v>
      </c>
      <c r="E92" s="5" t="s">
        <v>871</v>
      </c>
      <c r="F92" s="5" t="s">
        <v>872</v>
      </c>
      <c r="G92" s="28">
        <v>80.0</v>
      </c>
      <c r="H92" s="5" t="s">
        <v>76</v>
      </c>
      <c r="I92" s="5" t="s">
        <v>364</v>
      </c>
      <c r="J92" t="str">
        <f t="shared" si="1"/>
        <v>9703-LANNY JAYA</v>
      </c>
      <c r="K92">
        <f t="shared" si="2"/>
        <v>1</v>
      </c>
    </row>
    <row r="93">
      <c r="A93" s="25" t="s">
        <v>873</v>
      </c>
      <c r="B93" s="16" t="s">
        <v>877</v>
      </c>
      <c r="C93" s="5" t="s">
        <v>159</v>
      </c>
      <c r="D93" s="5" t="s">
        <v>870</v>
      </c>
      <c r="E93" s="5" t="s">
        <v>878</v>
      </c>
      <c r="F93" s="5" t="s">
        <v>879</v>
      </c>
      <c r="G93" s="28">
        <v>80.0</v>
      </c>
      <c r="H93" s="5" t="s">
        <v>76</v>
      </c>
      <c r="I93" s="5" t="s">
        <v>364</v>
      </c>
      <c r="J93" t="str">
        <f t="shared" si="1"/>
        <v>9703-LANNY JAYA</v>
      </c>
      <c r="K93">
        <f t="shared" si="2"/>
        <v>1</v>
      </c>
    </row>
    <row r="94">
      <c r="A94" s="25" t="s">
        <v>880</v>
      </c>
      <c r="B94" s="16" t="s">
        <v>884</v>
      </c>
      <c r="C94" s="5" t="s">
        <v>159</v>
      </c>
      <c r="D94" s="5" t="s">
        <v>870</v>
      </c>
      <c r="E94" s="5" t="s">
        <v>885</v>
      </c>
      <c r="F94" s="5" t="s">
        <v>886</v>
      </c>
      <c r="G94" s="28">
        <v>80.0</v>
      </c>
      <c r="H94" s="5" t="s">
        <v>76</v>
      </c>
      <c r="I94" s="5" t="s">
        <v>364</v>
      </c>
      <c r="J94" t="str">
        <f t="shared" si="1"/>
        <v>9703-LANNY JAYA</v>
      </c>
      <c r="K94">
        <f t="shared" si="2"/>
        <v>1</v>
      </c>
    </row>
    <row r="95">
      <c r="A95" s="25" t="s">
        <v>887</v>
      </c>
      <c r="B95" s="16" t="s">
        <v>891</v>
      </c>
      <c r="C95" s="5" t="s">
        <v>159</v>
      </c>
      <c r="D95" s="5" t="s">
        <v>870</v>
      </c>
      <c r="E95" s="5" t="s">
        <v>892</v>
      </c>
      <c r="F95" s="5" t="s">
        <v>893</v>
      </c>
      <c r="G95" s="28">
        <v>80.0</v>
      </c>
      <c r="H95" s="5" t="s">
        <v>76</v>
      </c>
      <c r="I95" s="5" t="s">
        <v>364</v>
      </c>
      <c r="J95" t="str">
        <f t="shared" si="1"/>
        <v>9703-LANNY JAYA</v>
      </c>
      <c r="K95">
        <f t="shared" si="2"/>
        <v>1</v>
      </c>
    </row>
    <row r="96">
      <c r="A96" s="25" t="s">
        <v>894</v>
      </c>
      <c r="B96" s="16" t="s">
        <v>899</v>
      </c>
      <c r="C96" s="5" t="s">
        <v>159</v>
      </c>
      <c r="D96" s="5" t="s">
        <v>345</v>
      </c>
      <c r="E96" s="5" t="s">
        <v>900</v>
      </c>
      <c r="F96" s="5" t="s">
        <v>901</v>
      </c>
      <c r="G96" s="28">
        <v>80.0</v>
      </c>
      <c r="H96" s="5" t="s">
        <v>76</v>
      </c>
      <c r="I96" s="5" t="s">
        <v>364</v>
      </c>
      <c r="J96" t="str">
        <f t="shared" si="1"/>
        <v>9705-MAMBERAMO TENGAH</v>
      </c>
      <c r="K96">
        <f t="shared" si="2"/>
        <v>1</v>
      </c>
    </row>
    <row r="97">
      <c r="A97" s="25" t="s">
        <v>902</v>
      </c>
      <c r="B97" s="16" t="s">
        <v>906</v>
      </c>
      <c r="C97" s="5" t="s">
        <v>159</v>
      </c>
      <c r="D97" s="5" t="s">
        <v>345</v>
      </c>
      <c r="E97" s="5" t="s">
        <v>900</v>
      </c>
      <c r="F97" s="5" t="s">
        <v>907</v>
      </c>
      <c r="G97" s="28">
        <v>80.0</v>
      </c>
      <c r="H97" s="5" t="s">
        <v>76</v>
      </c>
      <c r="I97" s="5" t="s">
        <v>364</v>
      </c>
      <c r="J97" t="str">
        <f t="shared" si="1"/>
        <v>9705-MAMBERAMO TENGAH</v>
      </c>
      <c r="K97">
        <f t="shared" si="2"/>
        <v>1</v>
      </c>
    </row>
    <row r="98">
      <c r="A98" s="25" t="s">
        <v>909</v>
      </c>
      <c r="B98" s="16" t="s">
        <v>911</v>
      </c>
      <c r="C98" s="5" t="s">
        <v>159</v>
      </c>
      <c r="D98" s="5" t="s">
        <v>345</v>
      </c>
      <c r="E98" s="5" t="s">
        <v>900</v>
      </c>
      <c r="F98" s="5" t="s">
        <v>913</v>
      </c>
      <c r="G98" s="28">
        <v>80.0</v>
      </c>
      <c r="H98" s="5" t="s">
        <v>76</v>
      </c>
      <c r="I98" s="5" t="s">
        <v>364</v>
      </c>
      <c r="J98" t="str">
        <f t="shared" si="1"/>
        <v>9705-MAMBERAMO TENGAH</v>
      </c>
      <c r="K98">
        <f t="shared" si="2"/>
        <v>1</v>
      </c>
    </row>
    <row r="99">
      <c r="A99" s="25" t="s">
        <v>914</v>
      </c>
      <c r="B99" s="16" t="s">
        <v>918</v>
      </c>
      <c r="C99" s="5" t="s">
        <v>159</v>
      </c>
      <c r="D99" s="5" t="s">
        <v>345</v>
      </c>
      <c r="E99" s="5" t="s">
        <v>900</v>
      </c>
      <c r="F99" s="5" t="s">
        <v>900</v>
      </c>
      <c r="G99" s="28">
        <v>80.0</v>
      </c>
      <c r="H99" s="5" t="s">
        <v>76</v>
      </c>
      <c r="I99" s="5" t="s">
        <v>364</v>
      </c>
      <c r="J99" t="str">
        <f t="shared" si="1"/>
        <v>9705-MAMBERAMO TENGAH</v>
      </c>
      <c r="K99">
        <f t="shared" si="2"/>
        <v>1</v>
      </c>
    </row>
    <row r="100">
      <c r="A100" s="25" t="s">
        <v>920</v>
      </c>
      <c r="B100" s="16" t="s">
        <v>923</v>
      </c>
      <c r="C100" s="5" t="s">
        <v>159</v>
      </c>
      <c r="D100" s="5" t="s">
        <v>345</v>
      </c>
      <c r="E100" s="5" t="s">
        <v>900</v>
      </c>
      <c r="F100" s="5" t="s">
        <v>925</v>
      </c>
      <c r="G100" s="28">
        <v>80.0</v>
      </c>
      <c r="H100" s="5" t="s">
        <v>76</v>
      </c>
      <c r="I100" s="5" t="s">
        <v>364</v>
      </c>
      <c r="J100" t="str">
        <f t="shared" si="1"/>
        <v>9705-MAMBERAMO TENGAH</v>
      </c>
      <c r="K100">
        <f t="shared" si="2"/>
        <v>1</v>
      </c>
    </row>
    <row r="101">
      <c r="A101" s="25" t="s">
        <v>926</v>
      </c>
      <c r="B101" s="16" t="s">
        <v>930</v>
      </c>
      <c r="C101" s="5" t="s">
        <v>159</v>
      </c>
      <c r="D101" s="5" t="s">
        <v>345</v>
      </c>
      <c r="E101" s="5" t="s">
        <v>900</v>
      </c>
      <c r="F101" s="5" t="s">
        <v>931</v>
      </c>
      <c r="G101" s="28">
        <v>80.0</v>
      </c>
      <c r="H101" s="5" t="s">
        <v>76</v>
      </c>
      <c r="I101" s="5" t="s">
        <v>364</v>
      </c>
      <c r="J101" t="str">
        <f t="shared" si="1"/>
        <v>9705-MAMBERAMO TENGAH</v>
      </c>
      <c r="K101">
        <f t="shared" si="2"/>
        <v>1</v>
      </c>
    </row>
    <row r="102">
      <c r="A102" s="25" t="s">
        <v>932</v>
      </c>
      <c r="B102" s="16" t="s">
        <v>936</v>
      </c>
      <c r="C102" s="5" t="s">
        <v>159</v>
      </c>
      <c r="D102" s="5" t="s">
        <v>345</v>
      </c>
      <c r="E102" s="5" t="s">
        <v>900</v>
      </c>
      <c r="F102" s="5" t="s">
        <v>937</v>
      </c>
      <c r="G102" s="28">
        <v>80.0</v>
      </c>
      <c r="H102" s="5" t="s">
        <v>76</v>
      </c>
      <c r="I102" s="5" t="s">
        <v>364</v>
      </c>
      <c r="J102" t="str">
        <f t="shared" si="1"/>
        <v>9705-MAMBERAMO TENGAH</v>
      </c>
      <c r="K102">
        <f t="shared" si="2"/>
        <v>1</v>
      </c>
    </row>
    <row r="103">
      <c r="A103" s="25" t="s">
        <v>938</v>
      </c>
      <c r="B103" s="16" t="s">
        <v>948</v>
      </c>
      <c r="C103" s="5" t="s">
        <v>159</v>
      </c>
      <c r="D103" s="5" t="s">
        <v>676</v>
      </c>
      <c r="E103" s="5" t="s">
        <v>949</v>
      </c>
      <c r="F103" s="5" t="s">
        <v>950</v>
      </c>
      <c r="G103" s="28">
        <v>80.0</v>
      </c>
      <c r="H103" s="5" t="s">
        <v>76</v>
      </c>
      <c r="I103" s="5" t="s">
        <v>364</v>
      </c>
      <c r="J103" t="str">
        <f t="shared" si="1"/>
        <v>9706-YALIMO</v>
      </c>
      <c r="K103">
        <f t="shared" si="2"/>
        <v>1</v>
      </c>
    </row>
    <row r="104">
      <c r="A104" s="25" t="s">
        <v>955</v>
      </c>
      <c r="B104" s="16" t="s">
        <v>959</v>
      </c>
      <c r="C104" s="5" t="s">
        <v>159</v>
      </c>
      <c r="D104" s="5" t="s">
        <v>676</v>
      </c>
      <c r="E104" s="5" t="s">
        <v>949</v>
      </c>
      <c r="F104" s="5" t="s">
        <v>960</v>
      </c>
      <c r="G104" s="28">
        <v>80.0</v>
      </c>
      <c r="H104" s="5" t="s">
        <v>76</v>
      </c>
      <c r="I104" s="5" t="s">
        <v>364</v>
      </c>
      <c r="J104" t="str">
        <f t="shared" si="1"/>
        <v>9706-YALIMO</v>
      </c>
      <c r="K104">
        <f t="shared" si="2"/>
        <v>1</v>
      </c>
    </row>
    <row r="105">
      <c r="A105" s="25" t="s">
        <v>961</v>
      </c>
      <c r="B105" s="16" t="s">
        <v>970</v>
      </c>
      <c r="C105" s="5" t="s">
        <v>159</v>
      </c>
      <c r="D105" s="5" t="s">
        <v>676</v>
      </c>
      <c r="E105" s="5" t="s">
        <v>949</v>
      </c>
      <c r="F105" s="5" t="s">
        <v>971</v>
      </c>
      <c r="G105" s="28">
        <v>80.0</v>
      </c>
      <c r="H105" s="5" t="s">
        <v>76</v>
      </c>
      <c r="I105" s="5" t="s">
        <v>364</v>
      </c>
      <c r="J105" t="str">
        <f t="shared" si="1"/>
        <v>9706-YALIMO</v>
      </c>
      <c r="K105">
        <f t="shared" si="2"/>
        <v>1</v>
      </c>
    </row>
    <row r="106">
      <c r="A106" s="25" t="s">
        <v>975</v>
      </c>
      <c r="B106" s="16" t="s">
        <v>986</v>
      </c>
      <c r="C106" s="5" t="s">
        <v>159</v>
      </c>
      <c r="D106" s="5" t="s">
        <v>987</v>
      </c>
      <c r="E106" s="5" t="s">
        <v>988</v>
      </c>
      <c r="F106" s="5" t="s">
        <v>989</v>
      </c>
      <c r="G106" s="28">
        <v>40.0</v>
      </c>
      <c r="H106" s="5" t="s">
        <v>76</v>
      </c>
      <c r="I106" s="5" t="s">
        <v>364</v>
      </c>
      <c r="J106" t="str">
        <f t="shared" si="1"/>
        <v>9707-YAHUKIMO</v>
      </c>
      <c r="K106">
        <f t="shared" si="2"/>
        <v>1</v>
      </c>
    </row>
    <row r="107">
      <c r="A107" s="25" t="s">
        <v>994</v>
      </c>
      <c r="B107" s="16" t="s">
        <v>1005</v>
      </c>
      <c r="C107" s="5" t="s">
        <v>159</v>
      </c>
      <c r="D107" s="5" t="s">
        <v>736</v>
      </c>
      <c r="E107" s="5" t="s">
        <v>1006</v>
      </c>
      <c r="F107" s="5" t="s">
        <v>1007</v>
      </c>
      <c r="G107" s="28">
        <v>80.0</v>
      </c>
      <c r="H107" s="5" t="s">
        <v>76</v>
      </c>
      <c r="I107" s="5" t="s">
        <v>364</v>
      </c>
      <c r="J107" t="str">
        <f t="shared" si="1"/>
        <v>9708-PEGUNUNGAN BINTANG</v>
      </c>
      <c r="K107">
        <f t="shared" si="2"/>
        <v>1</v>
      </c>
    </row>
    <row r="108">
      <c r="A108" s="25" t="s">
        <v>1012</v>
      </c>
      <c r="B108" s="16" t="s">
        <v>1022</v>
      </c>
      <c r="C108" s="5" t="s">
        <v>70</v>
      </c>
      <c r="D108" s="5" t="s">
        <v>372</v>
      </c>
      <c r="E108" s="5" t="s">
        <v>1024</v>
      </c>
      <c r="F108" s="5" t="s">
        <v>1025</v>
      </c>
      <c r="G108" s="28">
        <v>40.0</v>
      </c>
      <c r="H108" s="5" t="s">
        <v>76</v>
      </c>
      <c r="I108" s="5" t="s">
        <v>1026</v>
      </c>
      <c r="J108" t="str">
        <f t="shared" si="1"/>
        <v>9409-BIAK NUMFOR</v>
      </c>
      <c r="K108">
        <f t="shared" si="2"/>
        <v>1</v>
      </c>
    </row>
    <row r="109">
      <c r="A109" s="25" t="s">
        <v>1029</v>
      </c>
      <c r="B109" s="16" t="s">
        <v>1039</v>
      </c>
      <c r="C109" s="5" t="s">
        <v>70</v>
      </c>
      <c r="D109" s="5" t="s">
        <v>372</v>
      </c>
      <c r="E109" s="5" t="s">
        <v>1041</v>
      </c>
      <c r="F109" s="5" t="s">
        <v>1042</v>
      </c>
      <c r="G109" s="28">
        <v>40.0</v>
      </c>
      <c r="H109" s="5" t="s">
        <v>76</v>
      </c>
      <c r="I109" s="5" t="s">
        <v>1026</v>
      </c>
      <c r="J109" t="str">
        <f t="shared" si="1"/>
        <v>9409-BIAK NUMFOR</v>
      </c>
      <c r="K109">
        <f t="shared" si="2"/>
        <v>1</v>
      </c>
    </row>
    <row r="110">
      <c r="A110" s="25" t="s">
        <v>1047</v>
      </c>
      <c r="B110" s="16" t="s">
        <v>1052</v>
      </c>
      <c r="C110" s="5" t="s">
        <v>70</v>
      </c>
      <c r="D110" s="5" t="s">
        <v>372</v>
      </c>
      <c r="E110" s="5" t="s">
        <v>1054</v>
      </c>
      <c r="F110" s="5" t="s">
        <v>1055</v>
      </c>
      <c r="G110" s="28">
        <v>40.0</v>
      </c>
      <c r="H110" s="5" t="s">
        <v>76</v>
      </c>
      <c r="I110" s="5" t="s">
        <v>1026</v>
      </c>
      <c r="J110" t="str">
        <f t="shared" si="1"/>
        <v>9409-BIAK NUMFOR</v>
      </c>
      <c r="K110">
        <f t="shared" si="2"/>
        <v>1</v>
      </c>
    </row>
    <row r="111">
      <c r="A111" s="25" t="s">
        <v>1059</v>
      </c>
      <c r="B111" s="16" t="s">
        <v>1067</v>
      </c>
      <c r="C111" s="5" t="s">
        <v>70</v>
      </c>
      <c r="D111" s="5" t="s">
        <v>177</v>
      </c>
      <c r="E111" s="5" t="s">
        <v>403</v>
      </c>
      <c r="F111" s="5" t="s">
        <v>1069</v>
      </c>
      <c r="G111" s="28">
        <v>40.0</v>
      </c>
      <c r="H111" s="5" t="s">
        <v>76</v>
      </c>
      <c r="I111" s="5" t="s">
        <v>1026</v>
      </c>
      <c r="J111" t="str">
        <f t="shared" si="1"/>
        <v>9420-KEEROM</v>
      </c>
      <c r="K111">
        <f t="shared" si="2"/>
        <v>1</v>
      </c>
    </row>
    <row r="112">
      <c r="A112" s="25" t="s">
        <v>1076</v>
      </c>
      <c r="B112" s="16" t="s">
        <v>1082</v>
      </c>
      <c r="C112" s="5" t="s">
        <v>70</v>
      </c>
      <c r="D112" s="5" t="s">
        <v>177</v>
      </c>
      <c r="E112" s="5" t="s">
        <v>434</v>
      </c>
      <c r="F112" s="5" t="s">
        <v>1085</v>
      </c>
      <c r="G112" s="28">
        <v>40.0</v>
      </c>
      <c r="H112" s="5" t="s">
        <v>76</v>
      </c>
      <c r="I112" s="5" t="s">
        <v>1026</v>
      </c>
      <c r="J112" t="str">
        <f t="shared" si="1"/>
        <v>9420-KEEROM</v>
      </c>
      <c r="K112">
        <f t="shared" si="2"/>
        <v>1</v>
      </c>
    </row>
    <row r="113">
      <c r="A113" s="25" t="s">
        <v>1089</v>
      </c>
      <c r="B113" s="16" t="s">
        <v>1095</v>
      </c>
      <c r="C113" s="5" t="s">
        <v>110</v>
      </c>
      <c r="D113" s="5" t="s">
        <v>111</v>
      </c>
      <c r="E113" s="5" t="s">
        <v>1098</v>
      </c>
      <c r="F113" s="5" t="s">
        <v>1099</v>
      </c>
      <c r="G113" s="28">
        <v>20.0</v>
      </c>
      <c r="H113" s="5" t="s">
        <v>76</v>
      </c>
      <c r="I113" s="5" t="s">
        <v>1026</v>
      </c>
      <c r="J113" t="str">
        <f t="shared" si="1"/>
        <v>9502-BOVEN DIGOEL</v>
      </c>
      <c r="K113">
        <f t="shared" si="2"/>
        <v>1</v>
      </c>
    </row>
    <row r="114">
      <c r="A114" s="25" t="s">
        <v>1103</v>
      </c>
      <c r="B114" s="16" t="s">
        <v>1107</v>
      </c>
      <c r="C114" s="5" t="s">
        <v>110</v>
      </c>
      <c r="D114" s="5" t="s">
        <v>111</v>
      </c>
      <c r="E114" s="5" t="s">
        <v>1109</v>
      </c>
      <c r="F114" s="5" t="s">
        <v>1109</v>
      </c>
      <c r="G114" s="28">
        <v>20.0</v>
      </c>
      <c r="H114" s="5" t="s">
        <v>76</v>
      </c>
      <c r="I114" s="5" t="s">
        <v>1026</v>
      </c>
      <c r="J114" t="str">
        <f t="shared" si="1"/>
        <v>9502-BOVEN DIGOEL</v>
      </c>
      <c r="K114">
        <f t="shared" si="2"/>
        <v>1</v>
      </c>
    </row>
    <row r="115">
      <c r="A115" s="25" t="s">
        <v>89</v>
      </c>
      <c r="B115" s="16" t="s">
        <v>109</v>
      </c>
      <c r="C115" s="5" t="s">
        <v>110</v>
      </c>
      <c r="D115" s="5" t="s">
        <v>111</v>
      </c>
      <c r="E115" s="5" t="s">
        <v>112</v>
      </c>
      <c r="F115" s="5" t="s">
        <v>114</v>
      </c>
      <c r="G115" s="28">
        <v>20.0</v>
      </c>
      <c r="H115" s="5" t="s">
        <v>76</v>
      </c>
      <c r="I115" s="5" t="s">
        <v>1026</v>
      </c>
      <c r="J115" t="str">
        <f t="shared" si="1"/>
        <v>9502-BOVEN DIGOEL</v>
      </c>
      <c r="K115">
        <f t="shared" si="2"/>
        <v>1</v>
      </c>
    </row>
    <row r="116">
      <c r="A116" s="25" t="s">
        <v>1118</v>
      </c>
      <c r="B116" s="16" t="s">
        <v>1124</v>
      </c>
      <c r="C116" s="5" t="s">
        <v>134</v>
      </c>
      <c r="D116" s="5" t="s">
        <v>700</v>
      </c>
      <c r="E116" s="5" t="s">
        <v>1125</v>
      </c>
      <c r="F116" s="5" t="s">
        <v>1127</v>
      </c>
      <c r="G116" s="28">
        <v>40.0</v>
      </c>
      <c r="H116" s="5" t="s">
        <v>76</v>
      </c>
      <c r="I116" s="5" t="s">
        <v>1026</v>
      </c>
      <c r="J116" t="str">
        <f t="shared" si="1"/>
        <v>9601-MIMIKA</v>
      </c>
      <c r="K116">
        <f t="shared" si="2"/>
        <v>1</v>
      </c>
    </row>
    <row r="117">
      <c r="A117" s="25" t="s">
        <v>1128</v>
      </c>
      <c r="B117" s="16" t="s">
        <v>1133</v>
      </c>
      <c r="C117" s="5" t="s">
        <v>134</v>
      </c>
      <c r="D117" s="5" t="s">
        <v>700</v>
      </c>
      <c r="E117" s="5" t="s">
        <v>1134</v>
      </c>
      <c r="F117" s="5" t="s">
        <v>1135</v>
      </c>
      <c r="G117" s="28">
        <v>40.0</v>
      </c>
      <c r="H117" s="5" t="s">
        <v>76</v>
      </c>
      <c r="I117" s="5" t="s">
        <v>1026</v>
      </c>
      <c r="J117" t="str">
        <f t="shared" si="1"/>
        <v>9601-MIMIKA</v>
      </c>
      <c r="K117">
        <f t="shared" si="2"/>
        <v>1</v>
      </c>
    </row>
    <row r="118">
      <c r="A118" s="25" t="s">
        <v>1137</v>
      </c>
      <c r="B118" s="16" t="s">
        <v>1145</v>
      </c>
      <c r="C118" s="5" t="s">
        <v>134</v>
      </c>
      <c r="D118" s="5" t="s">
        <v>700</v>
      </c>
      <c r="E118" s="5" t="s">
        <v>1146</v>
      </c>
      <c r="F118" s="5" t="s">
        <v>1147</v>
      </c>
      <c r="G118" s="28">
        <v>40.0</v>
      </c>
      <c r="H118" s="5" t="s">
        <v>76</v>
      </c>
      <c r="I118" s="5" t="s">
        <v>1026</v>
      </c>
      <c r="J118" t="str">
        <f t="shared" si="1"/>
        <v>9601-MIMIKA</v>
      </c>
      <c r="K118">
        <f t="shared" si="2"/>
        <v>1</v>
      </c>
    </row>
    <row r="119">
      <c r="A119" s="25" t="s">
        <v>1149</v>
      </c>
      <c r="B119" s="16" t="s">
        <v>1155</v>
      </c>
      <c r="C119" s="5" t="s">
        <v>134</v>
      </c>
      <c r="D119" s="5" t="s">
        <v>519</v>
      </c>
      <c r="E119" s="5" t="s">
        <v>1156</v>
      </c>
      <c r="F119" s="5" t="s">
        <v>1157</v>
      </c>
      <c r="G119" s="28">
        <v>100.0</v>
      </c>
      <c r="H119" s="5" t="s">
        <v>76</v>
      </c>
      <c r="I119" s="5" t="s">
        <v>1026</v>
      </c>
      <c r="J119" t="str">
        <f t="shared" si="1"/>
        <v>9605-PANIAI</v>
      </c>
      <c r="K119">
        <f t="shared" si="2"/>
        <v>1</v>
      </c>
    </row>
    <row r="120">
      <c r="A120" s="25" t="s">
        <v>1158</v>
      </c>
      <c r="B120" s="16" t="s">
        <v>1165</v>
      </c>
      <c r="C120" s="5" t="s">
        <v>134</v>
      </c>
      <c r="D120" s="5" t="s">
        <v>519</v>
      </c>
      <c r="E120" s="5" t="s">
        <v>1167</v>
      </c>
      <c r="F120" s="5" t="s">
        <v>1168</v>
      </c>
      <c r="G120" s="28">
        <v>100.0</v>
      </c>
      <c r="H120" s="5" t="s">
        <v>76</v>
      </c>
      <c r="I120" s="5" t="s">
        <v>1026</v>
      </c>
      <c r="J120" t="str">
        <f t="shared" si="1"/>
        <v>9605-PANIAI</v>
      </c>
      <c r="K120">
        <f t="shared" si="2"/>
        <v>1</v>
      </c>
    </row>
    <row r="121">
      <c r="A121" s="25" t="s">
        <v>1171</v>
      </c>
      <c r="B121" s="16" t="s">
        <v>1189</v>
      </c>
      <c r="C121" s="5" t="s">
        <v>134</v>
      </c>
      <c r="D121" s="5" t="s">
        <v>519</v>
      </c>
      <c r="E121" s="5" t="s">
        <v>1167</v>
      </c>
      <c r="F121" s="5" t="s">
        <v>1193</v>
      </c>
      <c r="G121" s="28">
        <v>100.0</v>
      </c>
      <c r="H121" s="5" t="s">
        <v>76</v>
      </c>
      <c r="I121" s="5" t="s">
        <v>1026</v>
      </c>
      <c r="J121" t="str">
        <f t="shared" si="1"/>
        <v>9605-PANIAI</v>
      </c>
      <c r="K121">
        <f t="shared" si="2"/>
        <v>1</v>
      </c>
    </row>
    <row r="122">
      <c r="A122" s="25" t="s">
        <v>1194</v>
      </c>
      <c r="B122" s="16" t="s">
        <v>1204</v>
      </c>
      <c r="C122" s="5" t="s">
        <v>134</v>
      </c>
      <c r="D122" s="5" t="s">
        <v>519</v>
      </c>
      <c r="E122" s="5" t="s">
        <v>1205</v>
      </c>
      <c r="F122" s="5" t="s">
        <v>1206</v>
      </c>
      <c r="G122" s="28">
        <v>100.0</v>
      </c>
      <c r="H122" s="5" t="s">
        <v>76</v>
      </c>
      <c r="I122" s="5" t="s">
        <v>1026</v>
      </c>
      <c r="J122" t="str">
        <f t="shared" si="1"/>
        <v>9605-PANIAI</v>
      </c>
      <c r="K122">
        <f t="shared" si="2"/>
        <v>1</v>
      </c>
    </row>
    <row r="123">
      <c r="A123" s="25" t="s">
        <v>1211</v>
      </c>
      <c r="B123" s="16" t="s">
        <v>1217</v>
      </c>
      <c r="C123" s="5" t="s">
        <v>134</v>
      </c>
      <c r="D123" s="5" t="s">
        <v>519</v>
      </c>
      <c r="E123" s="5" t="s">
        <v>1205</v>
      </c>
      <c r="F123" s="5" t="s">
        <v>1219</v>
      </c>
      <c r="G123" s="28">
        <v>100.0</v>
      </c>
      <c r="H123" s="5" t="s">
        <v>76</v>
      </c>
      <c r="I123" s="5" t="s">
        <v>1026</v>
      </c>
      <c r="J123" t="str">
        <f t="shared" si="1"/>
        <v>9605-PANIAI</v>
      </c>
      <c r="K123">
        <f t="shared" si="2"/>
        <v>1</v>
      </c>
    </row>
    <row r="124">
      <c r="A124" s="25" t="s">
        <v>1222</v>
      </c>
      <c r="B124" s="16" t="s">
        <v>1228</v>
      </c>
      <c r="C124" s="5" t="s">
        <v>134</v>
      </c>
      <c r="D124" s="5" t="s">
        <v>519</v>
      </c>
      <c r="E124" s="5" t="s">
        <v>1232</v>
      </c>
      <c r="F124" s="5" t="s">
        <v>1233</v>
      </c>
      <c r="G124" s="28">
        <v>40.0</v>
      </c>
      <c r="H124" s="5" t="s">
        <v>76</v>
      </c>
      <c r="I124" s="5" t="s">
        <v>1026</v>
      </c>
      <c r="J124" t="str">
        <f t="shared" si="1"/>
        <v>9605-PANIAI</v>
      </c>
      <c r="K124">
        <f t="shared" si="2"/>
        <v>1</v>
      </c>
    </row>
    <row r="125">
      <c r="A125" s="25" t="s">
        <v>1236</v>
      </c>
      <c r="B125" s="16" t="s">
        <v>1246</v>
      </c>
      <c r="C125" s="5" t="s">
        <v>134</v>
      </c>
      <c r="D125" s="5" t="s">
        <v>519</v>
      </c>
      <c r="E125" s="5" t="s">
        <v>657</v>
      </c>
      <c r="F125" s="5" t="s">
        <v>1248</v>
      </c>
      <c r="G125" s="28">
        <v>40.0</v>
      </c>
      <c r="H125" s="5" t="s">
        <v>76</v>
      </c>
      <c r="I125" s="5" t="s">
        <v>1026</v>
      </c>
      <c r="J125" t="str">
        <f t="shared" si="1"/>
        <v>9605-PANIAI</v>
      </c>
      <c r="K125">
        <f t="shared" si="2"/>
        <v>1</v>
      </c>
    </row>
    <row r="126">
      <c r="A126" s="25" t="s">
        <v>1253</v>
      </c>
      <c r="B126" s="16" t="s">
        <v>1263</v>
      </c>
      <c r="C126" s="5" t="s">
        <v>134</v>
      </c>
      <c r="D126" s="5" t="s">
        <v>135</v>
      </c>
      <c r="E126" s="5" t="s">
        <v>1265</v>
      </c>
      <c r="F126" s="5" t="s">
        <v>1266</v>
      </c>
      <c r="G126" s="28">
        <v>40.0</v>
      </c>
      <c r="H126" s="5" t="s">
        <v>76</v>
      </c>
      <c r="I126" s="5" t="s">
        <v>1026</v>
      </c>
      <c r="J126" t="str">
        <f t="shared" si="1"/>
        <v>9607-PUNCAK</v>
      </c>
      <c r="K126">
        <f t="shared" si="2"/>
        <v>1</v>
      </c>
    </row>
    <row r="127">
      <c r="A127" s="25" t="s">
        <v>1269</v>
      </c>
      <c r="B127" s="16" t="s">
        <v>1273</v>
      </c>
      <c r="C127" s="5" t="s">
        <v>134</v>
      </c>
      <c r="D127" s="5" t="s">
        <v>135</v>
      </c>
      <c r="E127" s="5" t="s">
        <v>1275</v>
      </c>
      <c r="F127" s="5" t="s">
        <v>1276</v>
      </c>
      <c r="G127" s="28">
        <v>40.0</v>
      </c>
      <c r="H127" s="5" t="s">
        <v>76</v>
      </c>
      <c r="I127" s="5" t="s">
        <v>1026</v>
      </c>
      <c r="J127" t="str">
        <f t="shared" si="1"/>
        <v>9607-PUNCAK</v>
      </c>
      <c r="K127">
        <f t="shared" si="2"/>
        <v>1</v>
      </c>
    </row>
    <row r="128">
      <c r="A128" s="25" t="s">
        <v>1279</v>
      </c>
      <c r="B128" s="16" t="s">
        <v>1288</v>
      </c>
      <c r="C128" s="5" t="s">
        <v>134</v>
      </c>
      <c r="D128" s="5" t="s">
        <v>135</v>
      </c>
      <c r="E128" s="5" t="s">
        <v>1275</v>
      </c>
      <c r="F128" s="5" t="s">
        <v>1289</v>
      </c>
      <c r="G128" s="28">
        <v>40.0</v>
      </c>
      <c r="H128" s="5" t="s">
        <v>76</v>
      </c>
      <c r="I128" s="5" t="s">
        <v>1026</v>
      </c>
      <c r="J128" t="str">
        <f t="shared" si="1"/>
        <v>9607-PUNCAK</v>
      </c>
      <c r="K128">
        <f t="shared" si="2"/>
        <v>1</v>
      </c>
    </row>
    <row r="129">
      <c r="A129" s="25" t="s">
        <v>1295</v>
      </c>
      <c r="B129" s="16" t="s">
        <v>1302</v>
      </c>
      <c r="C129" s="5" t="s">
        <v>134</v>
      </c>
      <c r="D129" s="5" t="s">
        <v>135</v>
      </c>
      <c r="E129" s="5" t="s">
        <v>1275</v>
      </c>
      <c r="F129" s="5" t="s">
        <v>1303</v>
      </c>
      <c r="G129" s="28">
        <v>40.0</v>
      </c>
      <c r="H129" s="5" t="s">
        <v>76</v>
      </c>
      <c r="I129" s="5" t="s">
        <v>1026</v>
      </c>
      <c r="J129" t="str">
        <f t="shared" si="1"/>
        <v>9607-PUNCAK</v>
      </c>
      <c r="K129">
        <f t="shared" si="2"/>
        <v>1</v>
      </c>
    </row>
    <row r="130">
      <c r="A130" s="25" t="s">
        <v>1306</v>
      </c>
      <c r="B130" s="16" t="s">
        <v>1316</v>
      </c>
      <c r="C130" s="5" t="s">
        <v>134</v>
      </c>
      <c r="D130" s="5" t="s">
        <v>135</v>
      </c>
      <c r="E130" s="5" t="s">
        <v>1275</v>
      </c>
      <c r="F130" s="5" t="s">
        <v>1317</v>
      </c>
      <c r="G130" s="28">
        <v>40.0</v>
      </c>
      <c r="H130" s="5" t="s">
        <v>76</v>
      </c>
      <c r="I130" s="5" t="s">
        <v>1026</v>
      </c>
      <c r="J130" t="str">
        <f t="shared" si="1"/>
        <v>9607-PUNCAK</v>
      </c>
      <c r="K130">
        <f t="shared" si="2"/>
        <v>1</v>
      </c>
    </row>
    <row r="131">
      <c r="A131" s="25" t="s">
        <v>1319</v>
      </c>
      <c r="B131" s="16" t="s">
        <v>1328</v>
      </c>
      <c r="C131" s="5" t="s">
        <v>134</v>
      </c>
      <c r="D131" s="5" t="s">
        <v>135</v>
      </c>
      <c r="E131" s="5" t="s">
        <v>709</v>
      </c>
      <c r="F131" s="5" t="s">
        <v>1330</v>
      </c>
      <c r="G131" s="28">
        <v>40.0</v>
      </c>
      <c r="H131" s="5" t="s">
        <v>76</v>
      </c>
      <c r="I131" s="5" t="s">
        <v>1026</v>
      </c>
      <c r="J131" t="str">
        <f t="shared" si="1"/>
        <v>9607-PUNCAK</v>
      </c>
      <c r="K131">
        <f t="shared" si="2"/>
        <v>1</v>
      </c>
    </row>
    <row r="132">
      <c r="A132" s="25" t="s">
        <v>1332</v>
      </c>
      <c r="B132" s="16" t="s">
        <v>1343</v>
      </c>
      <c r="C132" s="5" t="s">
        <v>134</v>
      </c>
      <c r="D132" s="5" t="s">
        <v>135</v>
      </c>
      <c r="E132" s="5" t="s">
        <v>709</v>
      </c>
      <c r="F132" s="5" t="s">
        <v>1344</v>
      </c>
      <c r="G132" s="28">
        <v>40.0</v>
      </c>
      <c r="H132" s="5" t="s">
        <v>76</v>
      </c>
      <c r="I132" s="5" t="s">
        <v>1026</v>
      </c>
      <c r="J132" t="str">
        <f t="shared" si="1"/>
        <v>9607-PUNCAK</v>
      </c>
      <c r="K132">
        <f t="shared" si="2"/>
        <v>1</v>
      </c>
    </row>
    <row r="133">
      <c r="A133" s="25" t="s">
        <v>1348</v>
      </c>
      <c r="B133" s="16" t="s">
        <v>1357</v>
      </c>
      <c r="C133" s="5" t="s">
        <v>134</v>
      </c>
      <c r="D133" s="5" t="s">
        <v>135</v>
      </c>
      <c r="E133" s="5" t="s">
        <v>709</v>
      </c>
      <c r="F133" s="5" t="s">
        <v>1360</v>
      </c>
      <c r="G133" s="28">
        <v>40.0</v>
      </c>
      <c r="H133" s="5" t="s">
        <v>76</v>
      </c>
      <c r="I133" s="5" t="s">
        <v>1026</v>
      </c>
      <c r="J133" t="str">
        <f t="shared" si="1"/>
        <v>9607-PUNCAK</v>
      </c>
      <c r="K133">
        <f t="shared" si="2"/>
        <v>1</v>
      </c>
    </row>
    <row r="134">
      <c r="A134" s="25" t="s">
        <v>1361</v>
      </c>
      <c r="B134" s="16" t="s">
        <v>1373</v>
      </c>
      <c r="C134" s="5" t="s">
        <v>134</v>
      </c>
      <c r="D134" s="5" t="s">
        <v>135</v>
      </c>
      <c r="E134" s="5" t="s">
        <v>709</v>
      </c>
      <c r="F134" s="5" t="s">
        <v>1376</v>
      </c>
      <c r="G134" s="28">
        <v>40.0</v>
      </c>
      <c r="H134" s="5" t="s">
        <v>76</v>
      </c>
      <c r="I134" s="5" t="s">
        <v>1026</v>
      </c>
      <c r="J134" t="str">
        <f t="shared" si="1"/>
        <v>9607-PUNCAK</v>
      </c>
      <c r="K134">
        <f t="shared" si="2"/>
        <v>1</v>
      </c>
    </row>
    <row r="135">
      <c r="A135" s="25" t="s">
        <v>1379</v>
      </c>
      <c r="B135" s="16" t="s">
        <v>1389</v>
      </c>
      <c r="C135" s="5" t="s">
        <v>134</v>
      </c>
      <c r="D135" s="5" t="s">
        <v>135</v>
      </c>
      <c r="E135" s="5" t="s">
        <v>136</v>
      </c>
      <c r="F135" s="5" t="s">
        <v>1390</v>
      </c>
      <c r="G135" s="28">
        <v>40.0</v>
      </c>
      <c r="H135" s="5" t="s">
        <v>76</v>
      </c>
      <c r="I135" s="5" t="s">
        <v>1026</v>
      </c>
      <c r="J135" t="str">
        <f t="shared" si="1"/>
        <v>9607-PUNCAK</v>
      </c>
      <c r="K135">
        <f t="shared" si="2"/>
        <v>1</v>
      </c>
    </row>
    <row r="136">
      <c r="A136" s="25" t="s">
        <v>131</v>
      </c>
      <c r="B136" s="16" t="s">
        <v>133</v>
      </c>
      <c r="C136" s="5" t="s">
        <v>134</v>
      </c>
      <c r="D136" s="5" t="s">
        <v>135</v>
      </c>
      <c r="E136" s="5" t="s">
        <v>136</v>
      </c>
      <c r="F136" s="5" t="s">
        <v>138</v>
      </c>
      <c r="G136" s="28">
        <v>40.0</v>
      </c>
      <c r="H136" s="5" t="s">
        <v>76</v>
      </c>
      <c r="I136" s="5" t="s">
        <v>1026</v>
      </c>
      <c r="J136" t="str">
        <f t="shared" si="1"/>
        <v>9607-PUNCAK</v>
      </c>
      <c r="K136">
        <f t="shared" si="2"/>
        <v>1</v>
      </c>
    </row>
    <row r="137">
      <c r="A137" s="25" t="s">
        <v>141</v>
      </c>
      <c r="B137" s="16" t="s">
        <v>145</v>
      </c>
      <c r="C137" s="5" t="s">
        <v>134</v>
      </c>
      <c r="D137" s="5" t="s">
        <v>135</v>
      </c>
      <c r="E137" s="5" t="s">
        <v>136</v>
      </c>
      <c r="F137" s="5" t="s">
        <v>147</v>
      </c>
      <c r="G137" s="28">
        <v>40.0</v>
      </c>
      <c r="H137" s="5" t="s">
        <v>76</v>
      </c>
      <c r="I137" s="5" t="s">
        <v>1026</v>
      </c>
      <c r="J137" t="str">
        <f t="shared" si="1"/>
        <v>9607-PUNCAK</v>
      </c>
      <c r="K137">
        <f t="shared" si="2"/>
        <v>1</v>
      </c>
    </row>
    <row r="138">
      <c r="A138" s="25" t="s">
        <v>148</v>
      </c>
      <c r="B138" s="16" t="s">
        <v>152</v>
      </c>
      <c r="C138" s="5" t="s">
        <v>134</v>
      </c>
      <c r="D138" s="5" t="s">
        <v>135</v>
      </c>
      <c r="E138" s="5" t="s">
        <v>136</v>
      </c>
      <c r="F138" s="5" t="s">
        <v>153</v>
      </c>
      <c r="G138" s="28">
        <v>40.0</v>
      </c>
      <c r="H138" s="5" t="s">
        <v>76</v>
      </c>
      <c r="I138" s="5" t="s">
        <v>1026</v>
      </c>
      <c r="J138" t="str">
        <f t="shared" si="1"/>
        <v>9607-PUNCAK</v>
      </c>
      <c r="K138">
        <f t="shared" si="2"/>
        <v>1</v>
      </c>
    </row>
    <row r="139">
      <c r="A139" s="25" t="s">
        <v>1407</v>
      </c>
      <c r="B139" s="16" t="s">
        <v>1418</v>
      </c>
      <c r="C139" s="5" t="s">
        <v>134</v>
      </c>
      <c r="D139" s="5" t="s">
        <v>135</v>
      </c>
      <c r="E139" s="5" t="s">
        <v>1420</v>
      </c>
      <c r="F139" s="5" t="s">
        <v>1422</v>
      </c>
      <c r="G139" s="28">
        <v>40.0</v>
      </c>
      <c r="H139" s="5" t="s">
        <v>76</v>
      </c>
      <c r="I139" s="5" t="s">
        <v>1026</v>
      </c>
      <c r="J139" t="str">
        <f t="shared" si="1"/>
        <v>9607-PUNCAK</v>
      </c>
      <c r="K139">
        <f t="shared" si="2"/>
        <v>1</v>
      </c>
    </row>
    <row r="140">
      <c r="A140" s="25" t="s">
        <v>1429</v>
      </c>
      <c r="B140" s="16" t="s">
        <v>1440</v>
      </c>
      <c r="C140" s="5" t="s">
        <v>134</v>
      </c>
      <c r="D140" s="5" t="s">
        <v>135</v>
      </c>
      <c r="E140" s="5" t="s">
        <v>1420</v>
      </c>
      <c r="F140" s="5" t="s">
        <v>1441</v>
      </c>
      <c r="G140" s="28">
        <v>40.0</v>
      </c>
      <c r="H140" s="5" t="s">
        <v>76</v>
      </c>
      <c r="I140" s="5" t="s">
        <v>1026</v>
      </c>
      <c r="J140" t="str">
        <f t="shared" si="1"/>
        <v>9607-PUNCAK</v>
      </c>
      <c r="K140">
        <f t="shared" si="2"/>
        <v>1</v>
      </c>
    </row>
    <row r="141">
      <c r="A141" s="25" t="s">
        <v>1446</v>
      </c>
      <c r="B141" s="16" t="s">
        <v>1457</v>
      </c>
      <c r="C141" s="5" t="s">
        <v>134</v>
      </c>
      <c r="D141" s="5" t="s">
        <v>135</v>
      </c>
      <c r="E141" s="5" t="s">
        <v>1460</v>
      </c>
      <c r="F141" s="5" t="s">
        <v>1461</v>
      </c>
      <c r="G141" s="28">
        <v>40.0</v>
      </c>
      <c r="H141" s="5" t="s">
        <v>76</v>
      </c>
      <c r="I141" s="5" t="s">
        <v>1026</v>
      </c>
      <c r="J141" t="str">
        <f t="shared" si="1"/>
        <v>9607-PUNCAK</v>
      </c>
      <c r="K141">
        <f t="shared" si="2"/>
        <v>1</v>
      </c>
    </row>
    <row r="142">
      <c r="A142" s="25" t="s">
        <v>1466</v>
      </c>
      <c r="B142" s="16" t="s">
        <v>1474</v>
      </c>
      <c r="C142" s="5" t="s">
        <v>134</v>
      </c>
      <c r="D142" s="5" t="s">
        <v>135</v>
      </c>
      <c r="E142" s="5" t="s">
        <v>1460</v>
      </c>
      <c r="F142" s="5" t="s">
        <v>1476</v>
      </c>
      <c r="G142" s="28">
        <v>40.0</v>
      </c>
      <c r="H142" s="5" t="s">
        <v>76</v>
      </c>
      <c r="I142" s="5" t="s">
        <v>1026</v>
      </c>
      <c r="J142" t="str">
        <f t="shared" si="1"/>
        <v>9607-PUNCAK</v>
      </c>
      <c r="K142">
        <f t="shared" si="2"/>
        <v>1</v>
      </c>
    </row>
    <row r="143">
      <c r="A143" s="25" t="s">
        <v>1482</v>
      </c>
      <c r="B143" s="16" t="s">
        <v>1492</v>
      </c>
      <c r="C143" s="5" t="s">
        <v>134</v>
      </c>
      <c r="D143" s="5" t="s">
        <v>135</v>
      </c>
      <c r="E143" s="5" t="s">
        <v>1494</v>
      </c>
      <c r="F143" s="5" t="s">
        <v>1496</v>
      </c>
      <c r="G143" s="28">
        <v>40.0</v>
      </c>
      <c r="H143" s="5" t="s">
        <v>76</v>
      </c>
      <c r="I143" s="5" t="s">
        <v>1026</v>
      </c>
      <c r="J143" t="str">
        <f t="shared" si="1"/>
        <v>9607-PUNCAK</v>
      </c>
      <c r="K143">
        <f t="shared" si="2"/>
        <v>1</v>
      </c>
    </row>
    <row r="144">
      <c r="A144" s="25" t="s">
        <v>1501</v>
      </c>
      <c r="B144" s="16" t="s">
        <v>1509</v>
      </c>
      <c r="C144" s="5" t="s">
        <v>134</v>
      </c>
      <c r="D144" s="5" t="s">
        <v>135</v>
      </c>
      <c r="E144" s="5" t="s">
        <v>1510</v>
      </c>
      <c r="F144" s="5" t="s">
        <v>1511</v>
      </c>
      <c r="G144" s="28">
        <v>40.0</v>
      </c>
      <c r="H144" s="5" t="s">
        <v>76</v>
      </c>
      <c r="I144" s="5" t="s">
        <v>1026</v>
      </c>
      <c r="J144" t="str">
        <f t="shared" si="1"/>
        <v>9607-PUNCAK</v>
      </c>
      <c r="K144">
        <f t="shared" si="2"/>
        <v>1</v>
      </c>
    </row>
    <row r="145">
      <c r="A145" s="25" t="s">
        <v>1517</v>
      </c>
      <c r="B145" s="16" t="s">
        <v>1527</v>
      </c>
      <c r="C145" s="5" t="s">
        <v>134</v>
      </c>
      <c r="D145" s="5" t="s">
        <v>135</v>
      </c>
      <c r="E145" s="5" t="s">
        <v>1510</v>
      </c>
      <c r="F145" s="5" t="s">
        <v>1528</v>
      </c>
      <c r="G145" s="28">
        <v>40.0</v>
      </c>
      <c r="H145" s="5" t="s">
        <v>76</v>
      </c>
      <c r="I145" s="5" t="s">
        <v>1026</v>
      </c>
      <c r="J145" t="str">
        <f t="shared" si="1"/>
        <v>9607-PUNCAK</v>
      </c>
      <c r="K145">
        <f t="shared" si="2"/>
        <v>1</v>
      </c>
    </row>
    <row r="146">
      <c r="A146" s="25" t="s">
        <v>1534</v>
      </c>
      <c r="B146" s="16" t="s">
        <v>1538</v>
      </c>
      <c r="C146" s="5" t="s">
        <v>134</v>
      </c>
      <c r="D146" s="5" t="s">
        <v>135</v>
      </c>
      <c r="E146" s="5" t="s">
        <v>1510</v>
      </c>
      <c r="F146" s="5" t="s">
        <v>1541</v>
      </c>
      <c r="G146" s="28">
        <v>40.0</v>
      </c>
      <c r="H146" s="5" t="s">
        <v>76</v>
      </c>
      <c r="I146" s="5" t="s">
        <v>1026</v>
      </c>
      <c r="J146" t="str">
        <f t="shared" si="1"/>
        <v>9607-PUNCAK</v>
      </c>
      <c r="K146">
        <f t="shared" si="2"/>
        <v>1</v>
      </c>
    </row>
    <row r="147">
      <c r="A147" s="25" t="s">
        <v>1543</v>
      </c>
      <c r="B147" s="16" t="s">
        <v>1554</v>
      </c>
      <c r="C147" s="5" t="s">
        <v>134</v>
      </c>
      <c r="D147" s="5" t="s">
        <v>135</v>
      </c>
      <c r="E147" s="5" t="s">
        <v>1510</v>
      </c>
      <c r="F147" s="5" t="s">
        <v>1557</v>
      </c>
      <c r="G147" s="28">
        <v>40.0</v>
      </c>
      <c r="H147" s="5" t="s">
        <v>76</v>
      </c>
      <c r="I147" s="5" t="s">
        <v>1026</v>
      </c>
      <c r="J147" t="str">
        <f t="shared" si="1"/>
        <v>9607-PUNCAK</v>
      </c>
      <c r="K147">
        <f t="shared" si="2"/>
        <v>1</v>
      </c>
    </row>
    <row r="148">
      <c r="A148" s="25" t="s">
        <v>1559</v>
      </c>
      <c r="B148" s="16" t="s">
        <v>1572</v>
      </c>
      <c r="C148" s="5" t="s">
        <v>134</v>
      </c>
      <c r="D148" s="5" t="s">
        <v>135</v>
      </c>
      <c r="E148" s="5" t="s">
        <v>1510</v>
      </c>
      <c r="F148" s="5" t="s">
        <v>1573</v>
      </c>
      <c r="G148" s="28">
        <v>40.0</v>
      </c>
      <c r="H148" s="5" t="s">
        <v>76</v>
      </c>
      <c r="I148" s="5" t="s">
        <v>1026</v>
      </c>
      <c r="J148" t="str">
        <f t="shared" si="1"/>
        <v>9607-PUNCAK</v>
      </c>
      <c r="K148">
        <f t="shared" si="2"/>
        <v>1</v>
      </c>
    </row>
    <row r="149">
      <c r="A149" s="25" t="s">
        <v>1578</v>
      </c>
      <c r="B149" s="16" t="s">
        <v>1586</v>
      </c>
      <c r="C149" s="5" t="s">
        <v>134</v>
      </c>
      <c r="D149" s="5" t="s">
        <v>135</v>
      </c>
      <c r="E149" s="5" t="s">
        <v>1510</v>
      </c>
      <c r="F149" s="5" t="s">
        <v>1587</v>
      </c>
      <c r="G149" s="28">
        <v>40.0</v>
      </c>
      <c r="H149" s="5" t="s">
        <v>76</v>
      </c>
      <c r="I149" s="5" t="s">
        <v>1026</v>
      </c>
      <c r="J149" t="str">
        <f t="shared" si="1"/>
        <v>9607-PUNCAK</v>
      </c>
      <c r="K149">
        <f t="shared" si="2"/>
        <v>1</v>
      </c>
    </row>
    <row r="150">
      <c r="A150" s="25" t="s">
        <v>1591</v>
      </c>
      <c r="B150" s="16" t="s">
        <v>1599</v>
      </c>
      <c r="C150" s="5" t="s">
        <v>134</v>
      </c>
      <c r="D150" s="5" t="s">
        <v>135</v>
      </c>
      <c r="E150" s="5" t="s">
        <v>1510</v>
      </c>
      <c r="F150" s="5" t="s">
        <v>1600</v>
      </c>
      <c r="G150" s="28">
        <v>40.0</v>
      </c>
      <c r="H150" s="5" t="s">
        <v>76</v>
      </c>
      <c r="I150" s="5" t="s">
        <v>1026</v>
      </c>
      <c r="J150" t="str">
        <f t="shared" si="1"/>
        <v>9607-PUNCAK</v>
      </c>
      <c r="K150">
        <f t="shared" si="2"/>
        <v>1</v>
      </c>
    </row>
    <row r="151">
      <c r="A151" s="25" t="s">
        <v>1602</v>
      </c>
      <c r="B151" s="16" t="s">
        <v>1608</v>
      </c>
      <c r="C151" s="5" t="s">
        <v>134</v>
      </c>
      <c r="D151" s="5" t="s">
        <v>135</v>
      </c>
      <c r="E151" s="5" t="s">
        <v>1510</v>
      </c>
      <c r="F151" s="5" t="s">
        <v>1610</v>
      </c>
      <c r="G151" s="28">
        <v>40.0</v>
      </c>
      <c r="H151" s="5" t="s">
        <v>76</v>
      </c>
      <c r="I151" s="5" t="s">
        <v>1026</v>
      </c>
      <c r="J151" t="str">
        <f t="shared" si="1"/>
        <v>9607-PUNCAK</v>
      </c>
      <c r="K151">
        <f t="shared" si="2"/>
        <v>1</v>
      </c>
    </row>
    <row r="152">
      <c r="A152" s="25" t="s">
        <v>1613</v>
      </c>
      <c r="B152" s="16" t="s">
        <v>1622</v>
      </c>
      <c r="C152" s="5" t="s">
        <v>134</v>
      </c>
      <c r="D152" s="5" t="s">
        <v>668</v>
      </c>
      <c r="E152" s="5" t="s">
        <v>1623</v>
      </c>
      <c r="F152" s="5" t="s">
        <v>1623</v>
      </c>
      <c r="G152" s="28">
        <v>100.0</v>
      </c>
      <c r="H152" s="5" t="s">
        <v>76</v>
      </c>
      <c r="I152" s="5" t="s">
        <v>1026</v>
      </c>
      <c r="J152" t="str">
        <f t="shared" si="1"/>
        <v>9608-PUNCAK JAYA</v>
      </c>
      <c r="K152">
        <f t="shared" si="2"/>
        <v>1</v>
      </c>
    </row>
    <row r="153">
      <c r="A153" s="25" t="s">
        <v>1627</v>
      </c>
      <c r="B153" s="16" t="s">
        <v>1642</v>
      </c>
      <c r="C153" s="5" t="s">
        <v>134</v>
      </c>
      <c r="D153" s="5" t="s">
        <v>668</v>
      </c>
      <c r="E153" s="5" t="s">
        <v>1643</v>
      </c>
      <c r="F153" s="5" t="s">
        <v>1645</v>
      </c>
      <c r="G153" s="28">
        <v>100.0</v>
      </c>
      <c r="H153" s="5" t="s">
        <v>76</v>
      </c>
      <c r="I153" s="5" t="s">
        <v>1026</v>
      </c>
      <c r="J153" t="str">
        <f t="shared" si="1"/>
        <v>9608-PUNCAK JAYA</v>
      </c>
      <c r="K153">
        <f t="shared" si="2"/>
        <v>1</v>
      </c>
    </row>
    <row r="154">
      <c r="A154" s="25" t="s">
        <v>1650</v>
      </c>
      <c r="B154" s="16" t="s">
        <v>1657</v>
      </c>
      <c r="C154" s="5" t="s">
        <v>134</v>
      </c>
      <c r="D154" s="5" t="s">
        <v>668</v>
      </c>
      <c r="E154" s="5" t="s">
        <v>1643</v>
      </c>
      <c r="F154" s="5" t="s">
        <v>1660</v>
      </c>
      <c r="G154" s="28">
        <v>100.0</v>
      </c>
      <c r="H154" s="5" t="s">
        <v>76</v>
      </c>
      <c r="I154" s="5" t="s">
        <v>1026</v>
      </c>
      <c r="J154" t="str">
        <f t="shared" si="1"/>
        <v>9608-PUNCAK JAYA</v>
      </c>
      <c r="K154">
        <f t="shared" si="2"/>
        <v>1</v>
      </c>
    </row>
    <row r="155">
      <c r="A155" s="25" t="s">
        <v>1664</v>
      </c>
      <c r="B155" s="16" t="s">
        <v>1677</v>
      </c>
      <c r="C155" s="5" t="s">
        <v>134</v>
      </c>
      <c r="D155" s="5" t="s">
        <v>668</v>
      </c>
      <c r="E155" s="5" t="s">
        <v>1643</v>
      </c>
      <c r="F155" s="5" t="s">
        <v>1679</v>
      </c>
      <c r="G155" s="28">
        <v>100.0</v>
      </c>
      <c r="H155" s="5" t="s">
        <v>76</v>
      </c>
      <c r="I155" s="5" t="s">
        <v>1026</v>
      </c>
      <c r="J155" t="str">
        <f t="shared" si="1"/>
        <v>9608-PUNCAK JAYA</v>
      </c>
      <c r="K155">
        <f t="shared" si="2"/>
        <v>1</v>
      </c>
    </row>
    <row r="156">
      <c r="A156" s="25" t="s">
        <v>1683</v>
      </c>
      <c r="B156" s="16" t="s">
        <v>1692</v>
      </c>
      <c r="C156" s="5" t="s">
        <v>134</v>
      </c>
      <c r="D156" s="5" t="s">
        <v>668</v>
      </c>
      <c r="E156" s="5" t="s">
        <v>1643</v>
      </c>
      <c r="F156" s="5" t="s">
        <v>1693</v>
      </c>
      <c r="G156" s="28">
        <v>100.0</v>
      </c>
      <c r="H156" s="5" t="s">
        <v>76</v>
      </c>
      <c r="I156" s="5" t="s">
        <v>1026</v>
      </c>
      <c r="J156" t="str">
        <f t="shared" si="1"/>
        <v>9608-PUNCAK JAYA</v>
      </c>
      <c r="K156">
        <f t="shared" si="2"/>
        <v>1</v>
      </c>
    </row>
    <row r="157">
      <c r="A157" s="25" t="s">
        <v>1699</v>
      </c>
      <c r="B157" s="16" t="s">
        <v>1709</v>
      </c>
      <c r="C157" s="5" t="s">
        <v>134</v>
      </c>
      <c r="D157" s="5" t="s">
        <v>668</v>
      </c>
      <c r="E157" s="5" t="s">
        <v>1643</v>
      </c>
      <c r="F157" s="5" t="s">
        <v>1710</v>
      </c>
      <c r="G157" s="28">
        <v>100.0</v>
      </c>
      <c r="H157" s="5" t="s">
        <v>76</v>
      </c>
      <c r="I157" s="5" t="s">
        <v>1026</v>
      </c>
      <c r="J157" t="str">
        <f t="shared" si="1"/>
        <v>9608-PUNCAK JAYA</v>
      </c>
      <c r="K157">
        <f t="shared" si="2"/>
        <v>1</v>
      </c>
    </row>
    <row r="158">
      <c r="A158" s="25" t="s">
        <v>1715</v>
      </c>
      <c r="B158" s="16" t="s">
        <v>1727</v>
      </c>
      <c r="C158" s="5" t="s">
        <v>134</v>
      </c>
      <c r="D158" s="5" t="s">
        <v>668</v>
      </c>
      <c r="E158" s="5" t="s">
        <v>771</v>
      </c>
      <c r="F158" s="5" t="s">
        <v>1729</v>
      </c>
      <c r="G158" s="28">
        <v>100.0</v>
      </c>
      <c r="H158" s="5" t="s">
        <v>76</v>
      </c>
      <c r="I158" s="5" t="s">
        <v>1026</v>
      </c>
      <c r="J158" t="str">
        <f t="shared" si="1"/>
        <v>9608-PUNCAK JAYA</v>
      </c>
      <c r="K158">
        <f t="shared" si="2"/>
        <v>1</v>
      </c>
    </row>
    <row r="159">
      <c r="A159" s="25" t="s">
        <v>280</v>
      </c>
      <c r="B159" s="16" t="s">
        <v>284</v>
      </c>
      <c r="C159" s="5" t="s">
        <v>159</v>
      </c>
      <c r="D159" s="5" t="s">
        <v>160</v>
      </c>
      <c r="E159" s="5" t="s">
        <v>285</v>
      </c>
      <c r="F159" s="5" t="s">
        <v>286</v>
      </c>
      <c r="G159" s="28">
        <v>40.0</v>
      </c>
      <c r="H159" s="5" t="s">
        <v>76</v>
      </c>
      <c r="I159" s="5" t="s">
        <v>1026</v>
      </c>
      <c r="J159" t="str">
        <f t="shared" si="1"/>
        <v>9702-JAYAWIJAYA</v>
      </c>
      <c r="K159">
        <f t="shared" si="2"/>
        <v>1</v>
      </c>
    </row>
    <row r="160">
      <c r="A160" s="25" t="s">
        <v>154</v>
      </c>
      <c r="B160" s="16" t="s">
        <v>158</v>
      </c>
      <c r="C160" s="5" t="s">
        <v>159</v>
      </c>
      <c r="D160" s="5" t="s">
        <v>160</v>
      </c>
      <c r="E160" s="5" t="s">
        <v>161</v>
      </c>
      <c r="F160" s="5" t="s">
        <v>162</v>
      </c>
      <c r="G160" s="28">
        <v>40.0</v>
      </c>
      <c r="H160" s="5" t="s">
        <v>76</v>
      </c>
      <c r="I160" s="5" t="s">
        <v>1026</v>
      </c>
      <c r="J160" t="str">
        <f t="shared" si="1"/>
        <v>9702-JAYAWIJAYA</v>
      </c>
      <c r="K160">
        <f t="shared" si="2"/>
        <v>1</v>
      </c>
    </row>
    <row r="161">
      <c r="A161" s="25" t="s">
        <v>1744</v>
      </c>
      <c r="B161" s="16" t="s">
        <v>1753</v>
      </c>
      <c r="C161" s="5" t="s">
        <v>159</v>
      </c>
      <c r="D161" s="5" t="s">
        <v>160</v>
      </c>
      <c r="E161" s="5" t="s">
        <v>1755</v>
      </c>
      <c r="F161" s="5" t="s">
        <v>1756</v>
      </c>
      <c r="G161" s="28">
        <v>40.0</v>
      </c>
      <c r="H161" s="5" t="s">
        <v>76</v>
      </c>
      <c r="I161" s="5" t="s">
        <v>1026</v>
      </c>
      <c r="J161" t="str">
        <f t="shared" si="1"/>
        <v>9702-JAYAWIJAYA</v>
      </c>
      <c r="K161">
        <f t="shared" si="2"/>
        <v>1</v>
      </c>
    </row>
    <row r="162">
      <c r="A162" s="25" t="s">
        <v>1761</v>
      </c>
      <c r="B162" s="16" t="s">
        <v>1769</v>
      </c>
      <c r="C162" s="5" t="s">
        <v>159</v>
      </c>
      <c r="D162" s="5" t="s">
        <v>870</v>
      </c>
      <c r="E162" s="5" t="s">
        <v>1771</v>
      </c>
      <c r="F162" s="5" t="s">
        <v>1772</v>
      </c>
      <c r="G162" s="28">
        <v>40.0</v>
      </c>
      <c r="H162" s="5" t="s">
        <v>76</v>
      </c>
      <c r="I162" s="5" t="s">
        <v>1026</v>
      </c>
      <c r="J162" t="str">
        <f t="shared" si="1"/>
        <v>9703-LANNY JAYA</v>
      </c>
      <c r="K162">
        <f t="shared" si="2"/>
        <v>1</v>
      </c>
    </row>
    <row r="163">
      <c r="A163" s="25" t="s">
        <v>1776</v>
      </c>
      <c r="B163" s="16" t="s">
        <v>1788</v>
      </c>
      <c r="C163" s="5" t="s">
        <v>159</v>
      </c>
      <c r="D163" s="5" t="s">
        <v>870</v>
      </c>
      <c r="E163" s="5" t="s">
        <v>1791</v>
      </c>
      <c r="F163" s="5" t="s">
        <v>1792</v>
      </c>
      <c r="G163" s="28">
        <v>40.0</v>
      </c>
      <c r="H163" s="5" t="s">
        <v>76</v>
      </c>
      <c r="I163" s="5" t="s">
        <v>1026</v>
      </c>
      <c r="J163" t="str">
        <f t="shared" si="1"/>
        <v>9703-LANNY JAYA</v>
      </c>
      <c r="K163">
        <f t="shared" si="2"/>
        <v>1</v>
      </c>
    </row>
    <row r="164">
      <c r="A164" s="25" t="s">
        <v>1798</v>
      </c>
      <c r="B164" s="16" t="s">
        <v>1804</v>
      </c>
      <c r="C164" s="5" t="s">
        <v>159</v>
      </c>
      <c r="D164" s="5" t="s">
        <v>676</v>
      </c>
      <c r="E164" s="5" t="s">
        <v>1806</v>
      </c>
      <c r="F164" s="5" t="s">
        <v>1807</v>
      </c>
      <c r="G164" s="28">
        <v>100.0</v>
      </c>
      <c r="H164" s="5" t="s">
        <v>1808</v>
      </c>
      <c r="I164" s="5" t="s">
        <v>1026</v>
      </c>
      <c r="J164" t="str">
        <f t="shared" si="1"/>
        <v>9706-YALIMO</v>
      </c>
      <c r="K164">
        <f t="shared" si="2"/>
        <v>1</v>
      </c>
    </row>
    <row r="165">
      <c r="A165" s="25" t="s">
        <v>1812</v>
      </c>
      <c r="B165" s="16" t="s">
        <v>1821</v>
      </c>
      <c r="C165" s="5" t="s">
        <v>159</v>
      </c>
      <c r="D165" s="5" t="s">
        <v>676</v>
      </c>
      <c r="E165" s="5" t="s">
        <v>1806</v>
      </c>
      <c r="F165" s="5" t="s">
        <v>1824</v>
      </c>
      <c r="G165" s="28">
        <v>100.0</v>
      </c>
      <c r="H165" s="5" t="s">
        <v>1826</v>
      </c>
      <c r="I165" s="5" t="s">
        <v>1026</v>
      </c>
      <c r="J165" t="str">
        <f t="shared" si="1"/>
        <v>9706-YALIMO</v>
      </c>
      <c r="K165">
        <f t="shared" si="2"/>
        <v>1</v>
      </c>
    </row>
    <row r="166">
      <c r="A166" s="25" t="s">
        <v>1829</v>
      </c>
      <c r="B166" s="16" t="s">
        <v>1846</v>
      </c>
      <c r="C166" s="5" t="s">
        <v>159</v>
      </c>
      <c r="D166" s="5" t="s">
        <v>676</v>
      </c>
      <c r="E166" s="5" t="s">
        <v>1806</v>
      </c>
      <c r="F166" s="5" t="s">
        <v>1848</v>
      </c>
      <c r="G166" s="28">
        <v>100.0</v>
      </c>
      <c r="H166" s="5" t="s">
        <v>1849</v>
      </c>
      <c r="I166" s="5" t="s">
        <v>1026</v>
      </c>
      <c r="J166" t="str">
        <f t="shared" si="1"/>
        <v>9706-YALIMO</v>
      </c>
      <c r="K166">
        <f t="shared" si="2"/>
        <v>1</v>
      </c>
    </row>
    <row r="167">
      <c r="A167" s="25" t="s">
        <v>1853</v>
      </c>
      <c r="B167" s="16" t="s">
        <v>1865</v>
      </c>
      <c r="C167" s="5" t="s">
        <v>159</v>
      </c>
      <c r="D167" s="5" t="s">
        <v>676</v>
      </c>
      <c r="E167" s="5" t="s">
        <v>1806</v>
      </c>
      <c r="F167" s="5" t="s">
        <v>1867</v>
      </c>
      <c r="G167" s="28">
        <v>100.0</v>
      </c>
      <c r="H167" s="5" t="s">
        <v>1868</v>
      </c>
      <c r="I167" s="5" t="s">
        <v>1026</v>
      </c>
      <c r="J167" t="str">
        <f t="shared" si="1"/>
        <v>9706-YALIMO</v>
      </c>
      <c r="K167">
        <f t="shared" si="2"/>
        <v>1</v>
      </c>
    </row>
    <row r="168">
      <c r="A168" s="25" t="s">
        <v>1872</v>
      </c>
      <c r="B168" s="16" t="s">
        <v>1884</v>
      </c>
      <c r="C168" s="5" t="s">
        <v>159</v>
      </c>
      <c r="D168" s="5" t="s">
        <v>676</v>
      </c>
      <c r="E168" s="5" t="s">
        <v>1806</v>
      </c>
      <c r="F168" s="5" t="s">
        <v>1885</v>
      </c>
      <c r="G168" s="28">
        <v>100.0</v>
      </c>
      <c r="H168" s="5" t="s">
        <v>1886</v>
      </c>
      <c r="I168" s="5" t="s">
        <v>1026</v>
      </c>
      <c r="J168" t="str">
        <f t="shared" si="1"/>
        <v>9706-YALIMO</v>
      </c>
      <c r="K168">
        <f t="shared" si="2"/>
        <v>1</v>
      </c>
    </row>
    <row r="169">
      <c r="A169" s="25" t="s">
        <v>1887</v>
      </c>
      <c r="B169" s="16" t="s">
        <v>1893</v>
      </c>
      <c r="C169" s="5" t="s">
        <v>159</v>
      </c>
      <c r="D169" s="5" t="s">
        <v>676</v>
      </c>
      <c r="E169" s="5" t="s">
        <v>1806</v>
      </c>
      <c r="F169" s="5" t="s">
        <v>1896</v>
      </c>
      <c r="G169" s="28">
        <v>100.0</v>
      </c>
      <c r="H169" s="5" t="s">
        <v>1897</v>
      </c>
      <c r="I169" s="5" t="s">
        <v>1026</v>
      </c>
      <c r="J169" t="str">
        <f t="shared" si="1"/>
        <v>9706-YALIMO</v>
      </c>
      <c r="K169">
        <f t="shared" si="2"/>
        <v>1</v>
      </c>
    </row>
    <row r="170">
      <c r="A170" s="25" t="s">
        <v>1900</v>
      </c>
      <c r="B170" s="16" t="s">
        <v>1911</v>
      </c>
      <c r="C170" s="5" t="s">
        <v>159</v>
      </c>
      <c r="D170" s="5" t="s">
        <v>676</v>
      </c>
      <c r="E170" s="5" t="s">
        <v>1806</v>
      </c>
      <c r="F170" s="5" t="s">
        <v>1912</v>
      </c>
      <c r="G170" s="28">
        <v>100.0</v>
      </c>
      <c r="H170" s="5" t="s">
        <v>1913</v>
      </c>
      <c r="I170" s="5" t="s">
        <v>1026</v>
      </c>
      <c r="J170" t="str">
        <f t="shared" si="1"/>
        <v>9706-YALIMO</v>
      </c>
      <c r="K170">
        <f t="shared" si="2"/>
        <v>1</v>
      </c>
    </row>
    <row r="171">
      <c r="A171" s="25" t="s">
        <v>1916</v>
      </c>
      <c r="B171" s="16" t="s">
        <v>1926</v>
      </c>
      <c r="C171" s="5" t="s">
        <v>159</v>
      </c>
      <c r="D171" s="5" t="s">
        <v>676</v>
      </c>
      <c r="E171" s="5" t="s">
        <v>1806</v>
      </c>
      <c r="F171" s="5" t="s">
        <v>1929</v>
      </c>
      <c r="G171" s="28">
        <v>100.0</v>
      </c>
      <c r="H171" s="5" t="s">
        <v>1931</v>
      </c>
      <c r="I171" s="5" t="s">
        <v>1026</v>
      </c>
      <c r="J171" t="str">
        <f t="shared" si="1"/>
        <v>9706-YALIMO</v>
      </c>
      <c r="K171">
        <f t="shared" si="2"/>
        <v>1</v>
      </c>
    </row>
    <row r="172">
      <c r="A172" s="25" t="s">
        <v>1936</v>
      </c>
      <c r="B172" s="16" t="s">
        <v>1942</v>
      </c>
      <c r="C172" s="5" t="s">
        <v>159</v>
      </c>
      <c r="D172" s="5" t="s">
        <v>676</v>
      </c>
      <c r="E172" s="5" t="s">
        <v>1806</v>
      </c>
      <c r="F172" s="5" t="s">
        <v>1944</v>
      </c>
      <c r="G172" s="28">
        <v>100.0</v>
      </c>
      <c r="H172" s="5" t="s">
        <v>1945</v>
      </c>
      <c r="I172" s="5" t="s">
        <v>1026</v>
      </c>
      <c r="J172" t="str">
        <f t="shared" si="1"/>
        <v>9706-YALIMO</v>
      </c>
      <c r="K172">
        <f t="shared" si="2"/>
        <v>1</v>
      </c>
    </row>
    <row r="173">
      <c r="A173" s="25" t="s">
        <v>1950</v>
      </c>
      <c r="B173" s="16" t="s">
        <v>1958</v>
      </c>
      <c r="C173" s="5" t="s">
        <v>159</v>
      </c>
      <c r="D173" s="5" t="s">
        <v>676</v>
      </c>
      <c r="E173" s="5" t="s">
        <v>1806</v>
      </c>
      <c r="F173" s="5" t="s">
        <v>1960</v>
      </c>
      <c r="G173" s="28">
        <v>100.0</v>
      </c>
      <c r="H173" s="5" t="s">
        <v>1961</v>
      </c>
      <c r="I173" s="5" t="s">
        <v>1026</v>
      </c>
      <c r="J173" t="str">
        <f t="shared" si="1"/>
        <v>9706-YALIMO</v>
      </c>
      <c r="K173">
        <f t="shared" si="2"/>
        <v>1</v>
      </c>
    </row>
    <row r="174">
      <c r="A174" s="25" t="s">
        <v>1964</v>
      </c>
      <c r="B174" s="16" t="s">
        <v>1969</v>
      </c>
      <c r="C174" s="5" t="s">
        <v>159</v>
      </c>
      <c r="D174" s="5" t="s">
        <v>676</v>
      </c>
      <c r="E174" s="5" t="s">
        <v>1806</v>
      </c>
      <c r="F174" s="5" t="s">
        <v>1972</v>
      </c>
      <c r="G174" s="28">
        <v>100.0</v>
      </c>
      <c r="H174" s="5" t="s">
        <v>1974</v>
      </c>
      <c r="I174" s="5" t="s">
        <v>1026</v>
      </c>
      <c r="J174" t="str">
        <f t="shared" si="1"/>
        <v>9706-YALIMO</v>
      </c>
      <c r="K174">
        <f t="shared" si="2"/>
        <v>1</v>
      </c>
    </row>
    <row r="175">
      <c r="A175" s="25" t="s">
        <v>1976</v>
      </c>
      <c r="B175" s="16" t="s">
        <v>1983</v>
      </c>
      <c r="C175" s="5" t="s">
        <v>159</v>
      </c>
      <c r="D175" s="5" t="s">
        <v>987</v>
      </c>
      <c r="E175" s="5" t="s">
        <v>1987</v>
      </c>
      <c r="F175" s="5" t="s">
        <v>1989</v>
      </c>
      <c r="G175" s="28">
        <v>40.0</v>
      </c>
      <c r="H175" s="5" t="s">
        <v>76</v>
      </c>
      <c r="I175" s="5" t="s">
        <v>1026</v>
      </c>
      <c r="J175" t="str">
        <f t="shared" si="1"/>
        <v>9707-YAHUKIMO</v>
      </c>
      <c r="K175">
        <f t="shared" si="2"/>
        <v>1</v>
      </c>
    </row>
    <row r="176">
      <c r="A176" s="25" t="s">
        <v>1994</v>
      </c>
      <c r="B176" s="16" t="s">
        <v>2002</v>
      </c>
      <c r="C176" s="5" t="s">
        <v>159</v>
      </c>
      <c r="D176" s="5" t="s">
        <v>987</v>
      </c>
      <c r="E176" s="5" t="s">
        <v>1987</v>
      </c>
      <c r="F176" s="5" t="s">
        <v>2004</v>
      </c>
      <c r="G176" s="28">
        <v>40.0</v>
      </c>
      <c r="H176" s="5" t="s">
        <v>76</v>
      </c>
      <c r="I176" s="5" t="s">
        <v>1026</v>
      </c>
      <c r="J176" t="str">
        <f t="shared" si="1"/>
        <v>9707-YAHUKIMO</v>
      </c>
      <c r="K176">
        <f t="shared" si="2"/>
        <v>1</v>
      </c>
    </row>
    <row r="177">
      <c r="A177" s="25" t="s">
        <v>2008</v>
      </c>
      <c r="B177" s="16" t="s">
        <v>2015</v>
      </c>
      <c r="C177" s="5" t="s">
        <v>159</v>
      </c>
      <c r="D177" s="5" t="s">
        <v>987</v>
      </c>
      <c r="E177" s="5" t="s">
        <v>1987</v>
      </c>
      <c r="F177" s="5" t="s">
        <v>1987</v>
      </c>
      <c r="G177" s="28">
        <v>40.0</v>
      </c>
      <c r="H177" s="5" t="s">
        <v>76</v>
      </c>
      <c r="I177" s="5" t="s">
        <v>1026</v>
      </c>
      <c r="J177" t="str">
        <f t="shared" si="1"/>
        <v>9707-YAHUKIMO</v>
      </c>
      <c r="K177">
        <f t="shared" si="2"/>
        <v>1</v>
      </c>
    </row>
    <row r="178">
      <c r="A178" s="25" t="s">
        <v>2020</v>
      </c>
      <c r="B178" s="16" t="s">
        <v>2026</v>
      </c>
      <c r="C178" s="5" t="s">
        <v>159</v>
      </c>
      <c r="D178" s="5" t="s">
        <v>987</v>
      </c>
      <c r="E178" s="5" t="s">
        <v>1987</v>
      </c>
      <c r="F178" s="5" t="s">
        <v>2028</v>
      </c>
      <c r="G178" s="28">
        <v>40.0</v>
      </c>
      <c r="H178" s="5" t="s">
        <v>76</v>
      </c>
      <c r="I178" s="5" t="s">
        <v>1026</v>
      </c>
      <c r="J178" t="str">
        <f t="shared" si="1"/>
        <v>9707-YAHUKIMO</v>
      </c>
      <c r="K178">
        <f t="shared" si="2"/>
        <v>1</v>
      </c>
    </row>
    <row r="179">
      <c r="A179" s="25" t="s">
        <v>2031</v>
      </c>
      <c r="B179" s="16" t="s">
        <v>2041</v>
      </c>
      <c r="C179" s="5" t="s">
        <v>159</v>
      </c>
      <c r="D179" s="5" t="s">
        <v>987</v>
      </c>
      <c r="E179" s="5" t="s">
        <v>1987</v>
      </c>
      <c r="F179" s="5" t="s">
        <v>2044</v>
      </c>
      <c r="G179" s="28">
        <v>40.0</v>
      </c>
      <c r="H179" s="5" t="s">
        <v>76</v>
      </c>
      <c r="I179" s="5" t="s">
        <v>1026</v>
      </c>
      <c r="J179" t="str">
        <f t="shared" si="1"/>
        <v>9707-YAHUKIMO</v>
      </c>
      <c r="K179">
        <f t="shared" si="2"/>
        <v>1</v>
      </c>
    </row>
    <row r="180">
      <c r="A180" s="25" t="s">
        <v>2048</v>
      </c>
      <c r="B180" s="16" t="s">
        <v>2058</v>
      </c>
      <c r="C180" s="5" t="s">
        <v>159</v>
      </c>
      <c r="D180" s="5" t="s">
        <v>987</v>
      </c>
      <c r="E180" s="5" t="s">
        <v>1987</v>
      </c>
      <c r="F180" s="5" t="s">
        <v>2061</v>
      </c>
      <c r="G180" s="28">
        <v>40.0</v>
      </c>
      <c r="H180" s="5" t="s">
        <v>76</v>
      </c>
      <c r="I180" s="5" t="s">
        <v>1026</v>
      </c>
      <c r="J180" t="str">
        <f t="shared" si="1"/>
        <v>9707-YAHUKIMO</v>
      </c>
      <c r="K180">
        <f t="shared" si="2"/>
        <v>1</v>
      </c>
    </row>
    <row r="181">
      <c r="A181" s="25" t="s">
        <v>2065</v>
      </c>
      <c r="B181" s="16" t="s">
        <v>2076</v>
      </c>
      <c r="C181" s="5" t="s">
        <v>159</v>
      </c>
      <c r="D181" s="5" t="s">
        <v>987</v>
      </c>
      <c r="E181" s="5" t="s">
        <v>1987</v>
      </c>
      <c r="F181" s="5" t="s">
        <v>2081</v>
      </c>
      <c r="G181" s="28">
        <v>40.0</v>
      </c>
      <c r="H181" s="5" t="s">
        <v>76</v>
      </c>
      <c r="I181" s="5" t="s">
        <v>1026</v>
      </c>
      <c r="J181" t="str">
        <f t="shared" si="1"/>
        <v>9707-YAHUKIMO</v>
      </c>
      <c r="K181">
        <f t="shared" si="2"/>
        <v>1</v>
      </c>
    </row>
    <row r="182">
      <c r="A182" s="25" t="s">
        <v>2084</v>
      </c>
      <c r="B182" s="16" t="s">
        <v>2094</v>
      </c>
      <c r="C182" s="5" t="s">
        <v>159</v>
      </c>
      <c r="D182" s="5" t="s">
        <v>987</v>
      </c>
      <c r="E182" s="5" t="s">
        <v>1987</v>
      </c>
      <c r="F182" s="5" t="s">
        <v>2099</v>
      </c>
      <c r="G182" s="28">
        <v>40.0</v>
      </c>
      <c r="H182" s="5" t="s">
        <v>76</v>
      </c>
      <c r="I182" s="5" t="s">
        <v>1026</v>
      </c>
      <c r="J182" t="str">
        <f t="shared" si="1"/>
        <v>9707-YAHUKIMO</v>
      </c>
      <c r="K182">
        <f t="shared" si="2"/>
        <v>1</v>
      </c>
    </row>
    <row r="183">
      <c r="A183" s="25" t="s">
        <v>2102</v>
      </c>
      <c r="B183" s="16" t="s">
        <v>2110</v>
      </c>
      <c r="C183" s="5" t="s">
        <v>159</v>
      </c>
      <c r="D183" s="5" t="s">
        <v>987</v>
      </c>
      <c r="E183" s="5" t="s">
        <v>1987</v>
      </c>
      <c r="F183" s="5" t="s">
        <v>2112</v>
      </c>
      <c r="G183" s="28">
        <v>40.0</v>
      </c>
      <c r="H183" s="5" t="s">
        <v>76</v>
      </c>
      <c r="I183" s="5" t="s">
        <v>1026</v>
      </c>
      <c r="J183" t="str">
        <f t="shared" si="1"/>
        <v>9707-YAHUKIMO</v>
      </c>
      <c r="K183">
        <f t="shared" si="2"/>
        <v>1</v>
      </c>
    </row>
    <row r="184">
      <c r="A184" s="25" t="s">
        <v>2116</v>
      </c>
      <c r="B184" s="16" t="s">
        <v>2124</v>
      </c>
      <c r="C184" s="5" t="s">
        <v>159</v>
      </c>
      <c r="D184" s="5" t="s">
        <v>987</v>
      </c>
      <c r="E184" s="5" t="s">
        <v>1987</v>
      </c>
      <c r="F184" s="5" t="s">
        <v>2127</v>
      </c>
      <c r="G184" s="28">
        <v>40.0</v>
      </c>
      <c r="H184" s="5" t="s">
        <v>76</v>
      </c>
      <c r="I184" s="5" t="s">
        <v>1026</v>
      </c>
      <c r="J184" t="str">
        <f t="shared" si="1"/>
        <v>9707-YAHUKIMO</v>
      </c>
      <c r="K184">
        <f t="shared" si="2"/>
        <v>1</v>
      </c>
    </row>
    <row r="185">
      <c r="A185" s="25" t="s">
        <v>2130</v>
      </c>
      <c r="B185" s="16" t="s">
        <v>2142</v>
      </c>
      <c r="C185" s="5" t="s">
        <v>159</v>
      </c>
      <c r="D185" s="5" t="s">
        <v>987</v>
      </c>
      <c r="E185" s="5" t="s">
        <v>1987</v>
      </c>
      <c r="F185" s="5" t="s">
        <v>2144</v>
      </c>
      <c r="G185" s="28">
        <v>40.0</v>
      </c>
      <c r="H185" s="5" t="s">
        <v>76</v>
      </c>
      <c r="I185" s="5" t="s">
        <v>1026</v>
      </c>
      <c r="J185" t="str">
        <f t="shared" si="1"/>
        <v>9707-YAHUKIMO</v>
      </c>
      <c r="K185">
        <f t="shared" si="2"/>
        <v>1</v>
      </c>
    </row>
    <row r="186">
      <c r="A186" s="25" t="s">
        <v>2150</v>
      </c>
      <c r="B186" s="16" t="s">
        <v>2159</v>
      </c>
      <c r="C186" s="5" t="s">
        <v>159</v>
      </c>
      <c r="D186" s="5" t="s">
        <v>987</v>
      </c>
      <c r="E186" s="5" t="s">
        <v>1987</v>
      </c>
      <c r="F186" s="5" t="s">
        <v>2162</v>
      </c>
      <c r="G186" s="28">
        <v>40.0</v>
      </c>
      <c r="H186" s="5" t="s">
        <v>76</v>
      </c>
      <c r="I186" s="5" t="s">
        <v>1026</v>
      </c>
      <c r="J186" t="str">
        <f t="shared" si="1"/>
        <v>9707-YAHUKIMO</v>
      </c>
      <c r="K186">
        <f t="shared" si="2"/>
        <v>1</v>
      </c>
    </row>
    <row r="187">
      <c r="A187" s="25" t="s">
        <v>2165</v>
      </c>
      <c r="B187" s="16" t="s">
        <v>2169</v>
      </c>
      <c r="C187" s="5" t="s">
        <v>159</v>
      </c>
      <c r="D187" s="5" t="s">
        <v>987</v>
      </c>
      <c r="E187" s="5" t="s">
        <v>1987</v>
      </c>
      <c r="F187" s="5" t="s">
        <v>2173</v>
      </c>
      <c r="G187" s="28">
        <v>40.0</v>
      </c>
      <c r="H187" s="5" t="s">
        <v>76</v>
      </c>
      <c r="I187" s="5" t="s">
        <v>1026</v>
      </c>
      <c r="J187" t="str">
        <f t="shared" si="1"/>
        <v>9707-YAHUKIMO</v>
      </c>
      <c r="K187">
        <f t="shared" si="2"/>
        <v>1</v>
      </c>
    </row>
    <row r="188">
      <c r="A188" s="25" t="s">
        <v>2178</v>
      </c>
      <c r="B188" s="16" t="s">
        <v>2188</v>
      </c>
      <c r="C188" s="5" t="s">
        <v>159</v>
      </c>
      <c r="D188" s="5" t="s">
        <v>987</v>
      </c>
      <c r="E188" s="5" t="s">
        <v>1987</v>
      </c>
      <c r="F188" s="5" t="s">
        <v>2191</v>
      </c>
      <c r="G188" s="28">
        <v>40.0</v>
      </c>
      <c r="H188" s="5" t="s">
        <v>76</v>
      </c>
      <c r="I188" s="5" t="s">
        <v>1026</v>
      </c>
      <c r="J188" t="str">
        <f t="shared" si="1"/>
        <v>9707-YAHUKIMO</v>
      </c>
      <c r="K188">
        <f t="shared" si="2"/>
        <v>1</v>
      </c>
    </row>
    <row r="189">
      <c r="A189" s="25" t="s">
        <v>2195</v>
      </c>
      <c r="B189" s="16" t="s">
        <v>2200</v>
      </c>
      <c r="C189" s="5" t="s">
        <v>159</v>
      </c>
      <c r="D189" s="5" t="s">
        <v>987</v>
      </c>
      <c r="E189" s="5" t="s">
        <v>1987</v>
      </c>
      <c r="F189" s="5" t="s">
        <v>2202</v>
      </c>
      <c r="G189" s="28">
        <v>40.0</v>
      </c>
      <c r="H189" s="5" t="s">
        <v>76</v>
      </c>
      <c r="I189" s="5" t="s">
        <v>1026</v>
      </c>
      <c r="J189" t="str">
        <f t="shared" si="1"/>
        <v>9707-YAHUKIMO</v>
      </c>
      <c r="K189">
        <f t="shared" si="2"/>
        <v>1</v>
      </c>
    </row>
    <row r="190">
      <c r="A190" s="25" t="s">
        <v>2204</v>
      </c>
      <c r="B190" s="16" t="s">
        <v>2211</v>
      </c>
      <c r="C190" s="5" t="s">
        <v>159</v>
      </c>
      <c r="D190" s="5" t="s">
        <v>987</v>
      </c>
      <c r="E190" s="5" t="s">
        <v>1987</v>
      </c>
      <c r="F190" s="5" t="s">
        <v>2214</v>
      </c>
      <c r="G190" s="28">
        <v>40.0</v>
      </c>
      <c r="H190" s="5" t="s">
        <v>76</v>
      </c>
      <c r="I190" s="5" t="s">
        <v>1026</v>
      </c>
      <c r="J190" t="str">
        <f t="shared" si="1"/>
        <v>9707-YAHUKIMO</v>
      </c>
      <c r="K190">
        <f t="shared" si="2"/>
        <v>1</v>
      </c>
    </row>
    <row r="191">
      <c r="A191" s="25" t="s">
        <v>2218</v>
      </c>
      <c r="B191" s="16" t="s">
        <v>2229</v>
      </c>
      <c r="C191" s="5" t="s">
        <v>159</v>
      </c>
      <c r="D191" s="5" t="s">
        <v>987</v>
      </c>
      <c r="E191" s="5" t="s">
        <v>1987</v>
      </c>
      <c r="F191" s="5" t="s">
        <v>2230</v>
      </c>
      <c r="G191" s="28">
        <v>40.0</v>
      </c>
      <c r="H191" s="5" t="s">
        <v>76</v>
      </c>
      <c r="I191" s="5" t="s">
        <v>1026</v>
      </c>
      <c r="J191" t="str">
        <f t="shared" si="1"/>
        <v>9707-YAHUKIMO</v>
      </c>
      <c r="K191">
        <f t="shared" si="2"/>
        <v>1</v>
      </c>
    </row>
    <row r="192">
      <c r="A192" s="25" t="s">
        <v>2235</v>
      </c>
      <c r="B192" s="16" t="s">
        <v>2244</v>
      </c>
      <c r="C192" s="5" t="s">
        <v>159</v>
      </c>
      <c r="D192" s="5" t="s">
        <v>987</v>
      </c>
      <c r="E192" s="5" t="s">
        <v>1987</v>
      </c>
      <c r="F192" s="5" t="s">
        <v>2246</v>
      </c>
      <c r="G192" s="28">
        <v>40.0</v>
      </c>
      <c r="H192" s="5" t="s">
        <v>76</v>
      </c>
      <c r="I192" s="5" t="s">
        <v>1026</v>
      </c>
      <c r="J192" t="str">
        <f t="shared" si="1"/>
        <v>9707-YAHUKIMO</v>
      </c>
      <c r="K192">
        <f t="shared" si="2"/>
        <v>1</v>
      </c>
    </row>
    <row r="193">
      <c r="A193" s="25" t="s">
        <v>2251</v>
      </c>
      <c r="B193" s="16" t="s">
        <v>2259</v>
      </c>
      <c r="C193" s="5" t="s">
        <v>159</v>
      </c>
      <c r="D193" s="5" t="s">
        <v>987</v>
      </c>
      <c r="E193" s="5" t="s">
        <v>1987</v>
      </c>
      <c r="F193" s="5" t="s">
        <v>2261</v>
      </c>
      <c r="G193" s="28">
        <v>40.0</v>
      </c>
      <c r="H193" s="5" t="s">
        <v>76</v>
      </c>
      <c r="I193" s="5" t="s">
        <v>1026</v>
      </c>
      <c r="J193" t="str">
        <f t="shared" si="1"/>
        <v>9707-YAHUKIMO</v>
      </c>
      <c r="K193">
        <f t="shared" si="2"/>
        <v>1</v>
      </c>
    </row>
    <row r="194">
      <c r="A194" s="25" t="s">
        <v>2266</v>
      </c>
      <c r="B194" s="16" t="s">
        <v>2272</v>
      </c>
      <c r="C194" s="5" t="s">
        <v>159</v>
      </c>
      <c r="D194" s="5" t="s">
        <v>987</v>
      </c>
      <c r="E194" s="5" t="s">
        <v>2274</v>
      </c>
      <c r="F194" s="5" t="s">
        <v>2275</v>
      </c>
      <c r="G194" s="28">
        <v>40.0</v>
      </c>
      <c r="H194" s="5" t="s">
        <v>76</v>
      </c>
      <c r="I194" s="5" t="s">
        <v>1026</v>
      </c>
      <c r="J194" t="str">
        <f t="shared" si="1"/>
        <v>9707-YAHUKIMO</v>
      </c>
      <c r="K194">
        <f t="shared" si="2"/>
        <v>1</v>
      </c>
    </row>
    <row r="195">
      <c r="A195" s="25" t="s">
        <v>2279</v>
      </c>
      <c r="B195" s="16" t="s">
        <v>2283</v>
      </c>
      <c r="C195" s="5" t="s">
        <v>159</v>
      </c>
      <c r="D195" s="5" t="s">
        <v>987</v>
      </c>
      <c r="E195" s="5" t="s">
        <v>2284</v>
      </c>
      <c r="F195" s="5" t="s">
        <v>2286</v>
      </c>
      <c r="G195" s="28">
        <v>40.0</v>
      </c>
      <c r="H195" s="5" t="s">
        <v>76</v>
      </c>
      <c r="I195" s="5" t="s">
        <v>1026</v>
      </c>
      <c r="J195" t="str">
        <f t="shared" si="1"/>
        <v>9707-YAHUKIMO</v>
      </c>
      <c r="K195">
        <f t="shared" si="2"/>
        <v>1</v>
      </c>
    </row>
    <row r="196">
      <c r="A196" s="25" t="s">
        <v>2289</v>
      </c>
      <c r="B196" s="16" t="s">
        <v>2298</v>
      </c>
      <c r="C196" s="5" t="s">
        <v>159</v>
      </c>
      <c r="D196" s="5" t="s">
        <v>987</v>
      </c>
      <c r="E196" s="5" t="s">
        <v>2301</v>
      </c>
      <c r="F196" s="5" t="s">
        <v>2302</v>
      </c>
      <c r="G196" s="28">
        <v>40.0</v>
      </c>
      <c r="H196" s="5" t="s">
        <v>76</v>
      </c>
      <c r="I196" s="5" t="s">
        <v>1026</v>
      </c>
      <c r="J196" t="str">
        <f t="shared" si="1"/>
        <v>9707-YAHUKIMO</v>
      </c>
      <c r="K196">
        <f t="shared" si="2"/>
        <v>1</v>
      </c>
    </row>
    <row r="197">
      <c r="A197" s="25" t="s">
        <v>2307</v>
      </c>
      <c r="B197" s="16" t="s">
        <v>2313</v>
      </c>
      <c r="C197" s="5" t="s">
        <v>159</v>
      </c>
      <c r="D197" s="5" t="s">
        <v>987</v>
      </c>
      <c r="E197" s="5" t="s">
        <v>2315</v>
      </c>
      <c r="F197" s="5" t="s">
        <v>2317</v>
      </c>
      <c r="G197" s="28">
        <v>40.0</v>
      </c>
      <c r="H197" s="5" t="s">
        <v>76</v>
      </c>
      <c r="I197" s="5" t="s">
        <v>1026</v>
      </c>
      <c r="J197" t="str">
        <f t="shared" si="1"/>
        <v>9707-YAHUKIMO</v>
      </c>
      <c r="K197">
        <f t="shared" si="2"/>
        <v>1</v>
      </c>
    </row>
    <row r="198">
      <c r="A198" s="25" t="s">
        <v>2323</v>
      </c>
      <c r="B198" s="16" t="s">
        <v>2332</v>
      </c>
      <c r="C198" s="5" t="s">
        <v>159</v>
      </c>
      <c r="D198" s="5" t="s">
        <v>987</v>
      </c>
      <c r="E198" s="5" t="s">
        <v>2315</v>
      </c>
      <c r="F198" s="5" t="s">
        <v>2334</v>
      </c>
      <c r="G198" s="28">
        <v>40.0</v>
      </c>
      <c r="H198" s="5" t="s">
        <v>76</v>
      </c>
      <c r="I198" s="5" t="s">
        <v>1026</v>
      </c>
      <c r="J198" t="str">
        <f t="shared" si="1"/>
        <v>9707-YAHUKIMO</v>
      </c>
      <c r="K198">
        <f t="shared" si="2"/>
        <v>1</v>
      </c>
    </row>
    <row r="199">
      <c r="A199" s="25" t="s">
        <v>2335</v>
      </c>
      <c r="B199" s="16" t="s">
        <v>2342</v>
      </c>
      <c r="C199" s="5" t="s">
        <v>159</v>
      </c>
      <c r="D199" s="5" t="s">
        <v>987</v>
      </c>
      <c r="E199" s="5" t="s">
        <v>2315</v>
      </c>
      <c r="F199" s="5" t="s">
        <v>2343</v>
      </c>
      <c r="G199" s="28">
        <v>40.0</v>
      </c>
      <c r="H199" s="5" t="s">
        <v>76</v>
      </c>
      <c r="I199" s="5" t="s">
        <v>1026</v>
      </c>
      <c r="J199" t="str">
        <f t="shared" si="1"/>
        <v>9707-YAHUKIMO</v>
      </c>
      <c r="K199">
        <f t="shared" si="2"/>
        <v>1</v>
      </c>
    </row>
    <row r="200">
      <c r="A200" s="25" t="s">
        <v>2347</v>
      </c>
      <c r="B200" s="16" t="s">
        <v>2353</v>
      </c>
      <c r="C200" s="5" t="s">
        <v>159</v>
      </c>
      <c r="D200" s="5" t="s">
        <v>987</v>
      </c>
      <c r="E200" s="5" t="s">
        <v>2354</v>
      </c>
      <c r="F200" s="5" t="s">
        <v>2355</v>
      </c>
      <c r="G200" s="28">
        <v>40.0</v>
      </c>
      <c r="H200" s="5" t="s">
        <v>76</v>
      </c>
      <c r="I200" s="5" t="s">
        <v>1026</v>
      </c>
      <c r="J200" t="str">
        <f t="shared" si="1"/>
        <v>9707-YAHUKIMO</v>
      </c>
      <c r="K200">
        <f t="shared" si="2"/>
        <v>1</v>
      </c>
    </row>
    <row r="201">
      <c r="A201" s="25" t="s">
        <v>2358</v>
      </c>
      <c r="B201" s="16" t="s">
        <v>2369</v>
      </c>
      <c r="C201" s="5" t="s">
        <v>159</v>
      </c>
      <c r="D201" s="5" t="s">
        <v>987</v>
      </c>
      <c r="E201" s="5" t="s">
        <v>2354</v>
      </c>
      <c r="F201" s="5" t="s">
        <v>2370</v>
      </c>
      <c r="G201" s="28">
        <v>40.0</v>
      </c>
      <c r="H201" s="5" t="s">
        <v>76</v>
      </c>
      <c r="I201" s="5" t="s">
        <v>1026</v>
      </c>
      <c r="J201" t="str">
        <f t="shared" si="1"/>
        <v>9707-YAHUKIMO</v>
      </c>
      <c r="K201">
        <f t="shared" si="2"/>
        <v>1</v>
      </c>
    </row>
    <row r="202">
      <c r="A202" s="25" t="s">
        <v>2374</v>
      </c>
      <c r="B202" s="16" t="s">
        <v>2383</v>
      </c>
      <c r="C202" s="5" t="s">
        <v>159</v>
      </c>
      <c r="D202" s="5" t="s">
        <v>987</v>
      </c>
      <c r="E202" s="5" t="s">
        <v>2354</v>
      </c>
      <c r="F202" s="5" t="s">
        <v>2385</v>
      </c>
      <c r="G202" s="28">
        <v>40.0</v>
      </c>
      <c r="H202" s="5" t="s">
        <v>76</v>
      </c>
      <c r="I202" s="5" t="s">
        <v>1026</v>
      </c>
      <c r="J202" t="str">
        <f t="shared" si="1"/>
        <v>9707-YAHUKIMO</v>
      </c>
      <c r="K202">
        <f t="shared" si="2"/>
        <v>1</v>
      </c>
    </row>
    <row r="203">
      <c r="A203" s="25" t="s">
        <v>2388</v>
      </c>
      <c r="B203" s="16" t="s">
        <v>2394</v>
      </c>
      <c r="C203" s="5" t="s">
        <v>159</v>
      </c>
      <c r="D203" s="5" t="s">
        <v>987</v>
      </c>
      <c r="E203" s="5" t="s">
        <v>2354</v>
      </c>
      <c r="F203" s="5" t="s">
        <v>2396</v>
      </c>
      <c r="G203" s="28">
        <v>40.0</v>
      </c>
      <c r="H203" s="5" t="s">
        <v>76</v>
      </c>
      <c r="I203" s="5" t="s">
        <v>1026</v>
      </c>
      <c r="J203" t="str">
        <f t="shared" si="1"/>
        <v>9707-YAHUKIMO</v>
      </c>
      <c r="K203">
        <f t="shared" si="2"/>
        <v>1</v>
      </c>
    </row>
    <row r="204">
      <c r="A204" s="25" t="s">
        <v>2398</v>
      </c>
      <c r="B204" s="16" t="s">
        <v>2409</v>
      </c>
      <c r="C204" s="5" t="s">
        <v>159</v>
      </c>
      <c r="D204" s="5" t="s">
        <v>987</v>
      </c>
      <c r="E204" s="5" t="s">
        <v>2354</v>
      </c>
      <c r="F204" s="5" t="s">
        <v>2410</v>
      </c>
      <c r="G204" s="28">
        <v>40.0</v>
      </c>
      <c r="H204" s="5" t="s">
        <v>76</v>
      </c>
      <c r="I204" s="5" t="s">
        <v>1026</v>
      </c>
      <c r="J204" t="str">
        <f t="shared" si="1"/>
        <v>9707-YAHUKIMO</v>
      </c>
      <c r="K204">
        <f t="shared" si="2"/>
        <v>1</v>
      </c>
    </row>
    <row r="205">
      <c r="A205" s="25" t="s">
        <v>2415</v>
      </c>
      <c r="B205" s="16" t="s">
        <v>2426</v>
      </c>
      <c r="C205" s="5" t="s">
        <v>159</v>
      </c>
      <c r="D205" s="5" t="s">
        <v>987</v>
      </c>
      <c r="E205" s="5" t="s">
        <v>2427</v>
      </c>
      <c r="F205" s="5" t="s">
        <v>2429</v>
      </c>
      <c r="G205" s="28">
        <v>40.0</v>
      </c>
      <c r="H205" s="5" t="s">
        <v>76</v>
      </c>
      <c r="I205" s="5" t="s">
        <v>1026</v>
      </c>
      <c r="J205" t="str">
        <f t="shared" si="1"/>
        <v>9707-YAHUKIMO</v>
      </c>
      <c r="K205">
        <f t="shared" si="2"/>
        <v>1</v>
      </c>
    </row>
    <row r="206">
      <c r="A206" s="25" t="s">
        <v>2433</v>
      </c>
      <c r="B206" s="16" t="s">
        <v>2442</v>
      </c>
      <c r="C206" s="5" t="s">
        <v>159</v>
      </c>
      <c r="D206" s="5" t="s">
        <v>987</v>
      </c>
      <c r="E206" s="5" t="s">
        <v>2427</v>
      </c>
      <c r="F206" s="5" t="s">
        <v>2444</v>
      </c>
      <c r="G206" s="28">
        <v>40.0</v>
      </c>
      <c r="H206" s="5" t="s">
        <v>76</v>
      </c>
      <c r="I206" s="5" t="s">
        <v>1026</v>
      </c>
      <c r="J206" t="str">
        <f t="shared" si="1"/>
        <v>9707-YAHUKIMO</v>
      </c>
      <c r="K206">
        <f t="shared" si="2"/>
        <v>1</v>
      </c>
    </row>
    <row r="207">
      <c r="A207" s="25" t="s">
        <v>2449</v>
      </c>
      <c r="B207" s="16" t="s">
        <v>2459</v>
      </c>
      <c r="C207" s="5" t="s">
        <v>159</v>
      </c>
      <c r="D207" s="5" t="s">
        <v>987</v>
      </c>
      <c r="E207" s="5" t="s">
        <v>2427</v>
      </c>
      <c r="F207" s="5" t="s">
        <v>2461</v>
      </c>
      <c r="G207" s="28">
        <v>40.0</v>
      </c>
      <c r="H207" s="5" t="s">
        <v>76</v>
      </c>
      <c r="I207" s="5" t="s">
        <v>1026</v>
      </c>
      <c r="J207" t="str">
        <f t="shared" si="1"/>
        <v>9707-YAHUKIMO</v>
      </c>
      <c r="K207">
        <f t="shared" si="2"/>
        <v>1</v>
      </c>
    </row>
    <row r="208">
      <c r="A208" s="25" t="s">
        <v>2464</v>
      </c>
      <c r="B208" s="16" t="s">
        <v>2470</v>
      </c>
      <c r="C208" s="5" t="s">
        <v>159</v>
      </c>
      <c r="D208" s="5" t="s">
        <v>987</v>
      </c>
      <c r="E208" s="5" t="s">
        <v>2427</v>
      </c>
      <c r="F208" s="5" t="s">
        <v>2474</v>
      </c>
      <c r="G208" s="28">
        <v>40.0</v>
      </c>
      <c r="H208" s="5" t="s">
        <v>76</v>
      </c>
      <c r="I208" s="5" t="s">
        <v>1026</v>
      </c>
      <c r="J208" t="str">
        <f t="shared" si="1"/>
        <v>9707-YAHUKIMO</v>
      </c>
      <c r="K208">
        <f t="shared" si="2"/>
        <v>1</v>
      </c>
    </row>
    <row r="209">
      <c r="A209" s="25" t="s">
        <v>2477</v>
      </c>
      <c r="B209" s="16" t="s">
        <v>2487</v>
      </c>
      <c r="C209" s="5" t="s">
        <v>159</v>
      </c>
      <c r="D209" s="5" t="s">
        <v>987</v>
      </c>
      <c r="E209" s="5" t="s">
        <v>2427</v>
      </c>
      <c r="F209" s="5" t="s">
        <v>2489</v>
      </c>
      <c r="G209" s="28">
        <v>40.0</v>
      </c>
      <c r="H209" s="5" t="s">
        <v>76</v>
      </c>
      <c r="I209" s="5" t="s">
        <v>1026</v>
      </c>
      <c r="J209" t="str">
        <f t="shared" si="1"/>
        <v>9707-YAHUKIMO</v>
      </c>
      <c r="K209">
        <f t="shared" si="2"/>
        <v>1</v>
      </c>
    </row>
    <row r="210">
      <c r="A210" s="25" t="s">
        <v>2492</v>
      </c>
      <c r="B210" s="16" t="s">
        <v>2504</v>
      </c>
      <c r="C210" s="5" t="s">
        <v>159</v>
      </c>
      <c r="D210" s="5" t="s">
        <v>987</v>
      </c>
      <c r="E210" s="5" t="s">
        <v>2427</v>
      </c>
      <c r="F210" s="5" t="s">
        <v>2507</v>
      </c>
      <c r="G210" s="28">
        <v>40.0</v>
      </c>
      <c r="H210" s="5" t="s">
        <v>76</v>
      </c>
      <c r="I210" s="5" t="s">
        <v>1026</v>
      </c>
      <c r="J210" t="str">
        <f t="shared" si="1"/>
        <v>9707-YAHUKIMO</v>
      </c>
      <c r="K210">
        <f t="shared" si="2"/>
        <v>1</v>
      </c>
    </row>
    <row r="211">
      <c r="A211" s="25" t="s">
        <v>2509</v>
      </c>
      <c r="B211" s="16" t="s">
        <v>2520</v>
      </c>
      <c r="C211" s="5" t="s">
        <v>159</v>
      </c>
      <c r="D211" s="5" t="s">
        <v>736</v>
      </c>
      <c r="E211" s="5" t="s">
        <v>2523</v>
      </c>
      <c r="F211" s="5" t="s">
        <v>2524</v>
      </c>
      <c r="G211" s="28">
        <v>40.0</v>
      </c>
      <c r="H211" s="5" t="s">
        <v>76</v>
      </c>
      <c r="I211" s="5" t="s">
        <v>1026</v>
      </c>
      <c r="J211" t="str">
        <f t="shared" si="1"/>
        <v>9708-PEGUNUNGAN BINTANG</v>
      </c>
      <c r="K211">
        <f t="shared" si="2"/>
        <v>1</v>
      </c>
    </row>
    <row r="212">
      <c r="A212" s="25" t="s">
        <v>2528</v>
      </c>
      <c r="B212" s="16" t="s">
        <v>2538</v>
      </c>
      <c r="C212" s="5" t="s">
        <v>159</v>
      </c>
      <c r="D212" s="5" t="s">
        <v>736</v>
      </c>
      <c r="E212" s="5" t="s">
        <v>2523</v>
      </c>
      <c r="F212" s="5" t="s">
        <v>2541</v>
      </c>
      <c r="G212" s="28">
        <v>40.0</v>
      </c>
      <c r="H212" s="5" t="s">
        <v>76</v>
      </c>
      <c r="I212" s="5" t="s">
        <v>1026</v>
      </c>
      <c r="J212" t="str">
        <f t="shared" si="1"/>
        <v>9708-PEGUNUNGAN BINTANG</v>
      </c>
      <c r="K212">
        <f t="shared" si="2"/>
        <v>1</v>
      </c>
    </row>
    <row r="213">
      <c r="A213" s="25" t="s">
        <v>2545</v>
      </c>
      <c r="B213" s="16" t="s">
        <v>2558</v>
      </c>
      <c r="C213" s="5" t="s">
        <v>159</v>
      </c>
      <c r="D213" s="5" t="s">
        <v>736</v>
      </c>
      <c r="E213" s="5" t="s">
        <v>2559</v>
      </c>
      <c r="F213" s="5" t="s">
        <v>2559</v>
      </c>
      <c r="G213" s="28">
        <v>40.0</v>
      </c>
      <c r="H213" s="5" t="s">
        <v>76</v>
      </c>
      <c r="I213" s="5" t="s">
        <v>1026</v>
      </c>
      <c r="J213" t="str">
        <f t="shared" si="1"/>
        <v>9708-PEGUNUNGAN BINTANG</v>
      </c>
      <c r="K213">
        <f t="shared" si="2"/>
        <v>1</v>
      </c>
    </row>
    <row r="214">
      <c r="A214" s="25" t="s">
        <v>2565</v>
      </c>
      <c r="B214" s="16" t="s">
        <v>2579</v>
      </c>
      <c r="C214" s="5" t="s">
        <v>159</v>
      </c>
      <c r="D214" s="5" t="s">
        <v>736</v>
      </c>
      <c r="E214" s="5" t="s">
        <v>2559</v>
      </c>
      <c r="F214" s="5" t="s">
        <v>2581</v>
      </c>
      <c r="G214" s="28">
        <v>40.0</v>
      </c>
      <c r="H214" s="5" t="s">
        <v>76</v>
      </c>
      <c r="I214" s="5" t="s">
        <v>1026</v>
      </c>
      <c r="J214" t="str">
        <f t="shared" si="1"/>
        <v>9708-PEGUNUNGAN BINTANG</v>
      </c>
      <c r="K214">
        <f t="shared" si="2"/>
        <v>1</v>
      </c>
    </row>
    <row r="215">
      <c r="A215" s="25" t="s">
        <v>2585</v>
      </c>
      <c r="B215" s="16" t="s">
        <v>2593</v>
      </c>
      <c r="C215" s="5" t="s">
        <v>159</v>
      </c>
      <c r="D215" s="5" t="s">
        <v>736</v>
      </c>
      <c r="E215" s="5" t="s">
        <v>2559</v>
      </c>
      <c r="F215" s="5" t="s">
        <v>2596</v>
      </c>
      <c r="G215" s="28">
        <v>40.0</v>
      </c>
      <c r="H215" s="5" t="s">
        <v>76</v>
      </c>
      <c r="I215" s="5" t="s">
        <v>1026</v>
      </c>
      <c r="J215" t="str">
        <f t="shared" si="1"/>
        <v>9708-PEGUNUNGAN BINTANG</v>
      </c>
      <c r="K215">
        <f t="shared" si="2"/>
        <v>1</v>
      </c>
    </row>
    <row r="216">
      <c r="A216" s="25" t="s">
        <v>2600</v>
      </c>
      <c r="B216" s="16" t="s">
        <v>2610</v>
      </c>
      <c r="C216" s="5" t="s">
        <v>159</v>
      </c>
      <c r="D216" s="5" t="s">
        <v>736</v>
      </c>
      <c r="E216" s="5" t="s">
        <v>2559</v>
      </c>
      <c r="F216" s="5" t="s">
        <v>2612</v>
      </c>
      <c r="G216" s="28">
        <v>40.0</v>
      </c>
      <c r="H216" s="5" t="s">
        <v>76</v>
      </c>
      <c r="I216" s="5" t="s">
        <v>1026</v>
      </c>
      <c r="J216" t="str">
        <f t="shared" si="1"/>
        <v>9708-PEGUNUNGAN BINTANG</v>
      </c>
      <c r="K216">
        <f t="shared" si="2"/>
        <v>1</v>
      </c>
    </row>
    <row r="217">
      <c r="A217" s="25" t="s">
        <v>172</v>
      </c>
      <c r="B217" s="16" t="s">
        <v>176</v>
      </c>
      <c r="C217" s="5" t="s">
        <v>70</v>
      </c>
      <c r="D217" s="5" t="s">
        <v>177</v>
      </c>
      <c r="E217" s="5" t="s">
        <v>178</v>
      </c>
      <c r="F217" s="5" t="s">
        <v>179</v>
      </c>
      <c r="G217" s="28">
        <v>50.0</v>
      </c>
      <c r="H217" s="5" t="s">
        <v>2617</v>
      </c>
      <c r="I217" s="5" t="s">
        <v>2618</v>
      </c>
      <c r="J217" t="str">
        <f t="shared" si="1"/>
        <v>9420-KEEROM</v>
      </c>
      <c r="K217">
        <f t="shared" si="2"/>
        <v>1</v>
      </c>
    </row>
    <row r="218">
      <c r="A218" s="25" t="s">
        <v>2621</v>
      </c>
      <c r="B218" s="16" t="s">
        <v>2629</v>
      </c>
      <c r="C218" s="5" t="s">
        <v>159</v>
      </c>
      <c r="D218" s="5" t="s">
        <v>220</v>
      </c>
      <c r="E218" s="5" t="s">
        <v>2631</v>
      </c>
      <c r="F218" s="5" t="s">
        <v>2633</v>
      </c>
      <c r="G218" s="28">
        <v>100.0</v>
      </c>
      <c r="H218" s="5" t="s">
        <v>76</v>
      </c>
      <c r="I218" s="5" t="s">
        <v>2618</v>
      </c>
      <c r="J218" t="str">
        <f t="shared" si="1"/>
        <v>9701-NDUGA</v>
      </c>
      <c r="K218">
        <f t="shared" si="2"/>
        <v>1</v>
      </c>
    </row>
    <row r="219">
      <c r="A219" s="25" t="s">
        <v>2636</v>
      </c>
      <c r="B219" s="16" t="s">
        <v>2644</v>
      </c>
      <c r="C219" s="5" t="s">
        <v>159</v>
      </c>
      <c r="D219" s="5" t="s">
        <v>220</v>
      </c>
      <c r="E219" s="5" t="s">
        <v>2631</v>
      </c>
      <c r="F219" s="5" t="s">
        <v>2631</v>
      </c>
      <c r="G219" s="28">
        <v>100.0</v>
      </c>
      <c r="H219" s="5" t="s">
        <v>76</v>
      </c>
      <c r="I219" s="5" t="s">
        <v>2618</v>
      </c>
      <c r="J219" t="str">
        <f t="shared" si="1"/>
        <v>9701-NDUGA</v>
      </c>
      <c r="K219">
        <f t="shared" si="2"/>
        <v>1</v>
      </c>
    </row>
    <row r="220">
      <c r="A220" s="25" t="s">
        <v>2647</v>
      </c>
      <c r="B220" s="16" t="s">
        <v>2654</v>
      </c>
      <c r="C220" s="5" t="s">
        <v>159</v>
      </c>
      <c r="D220" s="5" t="s">
        <v>220</v>
      </c>
      <c r="E220" s="5" t="s">
        <v>2657</v>
      </c>
      <c r="F220" s="5" t="s">
        <v>2658</v>
      </c>
      <c r="G220" s="28">
        <v>100.0</v>
      </c>
      <c r="H220" s="5" t="s">
        <v>76</v>
      </c>
      <c r="I220" s="5" t="s">
        <v>2618</v>
      </c>
      <c r="J220" t="str">
        <f t="shared" si="1"/>
        <v>9701-NDUGA</v>
      </c>
      <c r="K220">
        <f t="shared" si="2"/>
        <v>1</v>
      </c>
    </row>
    <row r="221">
      <c r="A221" s="25" t="s">
        <v>2660</v>
      </c>
      <c r="B221" s="16" t="s">
        <v>2669</v>
      </c>
      <c r="C221" s="5" t="s">
        <v>159</v>
      </c>
      <c r="D221" s="5" t="s">
        <v>220</v>
      </c>
      <c r="E221" s="5" t="s">
        <v>2670</v>
      </c>
      <c r="F221" s="5" t="s">
        <v>2672</v>
      </c>
      <c r="G221" s="28">
        <v>100.0</v>
      </c>
      <c r="H221" s="5" t="s">
        <v>76</v>
      </c>
      <c r="I221" s="5" t="s">
        <v>2618</v>
      </c>
      <c r="J221" t="str">
        <f t="shared" si="1"/>
        <v>9701-NDUGA</v>
      </c>
      <c r="K221">
        <f t="shared" si="2"/>
        <v>1</v>
      </c>
    </row>
    <row r="222">
      <c r="A222" s="25" t="s">
        <v>2676</v>
      </c>
      <c r="B222" s="16" t="s">
        <v>2684</v>
      </c>
      <c r="C222" s="5" t="s">
        <v>159</v>
      </c>
      <c r="D222" s="5" t="s">
        <v>220</v>
      </c>
      <c r="E222" s="5" t="s">
        <v>2686</v>
      </c>
      <c r="F222" s="5" t="s">
        <v>2688</v>
      </c>
      <c r="G222" s="28">
        <v>100.0</v>
      </c>
      <c r="H222" s="5" t="s">
        <v>76</v>
      </c>
      <c r="I222" s="5" t="s">
        <v>2618</v>
      </c>
      <c r="J222" t="str">
        <f t="shared" si="1"/>
        <v>9701-NDUGA</v>
      </c>
      <c r="K222">
        <f t="shared" si="2"/>
        <v>1</v>
      </c>
    </row>
    <row r="223">
      <c r="A223" s="25" t="s">
        <v>2693</v>
      </c>
      <c r="B223" s="16" t="s">
        <v>2702</v>
      </c>
      <c r="C223" s="5" t="s">
        <v>159</v>
      </c>
      <c r="D223" s="5" t="s">
        <v>220</v>
      </c>
      <c r="E223" s="5" t="s">
        <v>2704</v>
      </c>
      <c r="F223" s="5" t="s">
        <v>2705</v>
      </c>
      <c r="G223" s="28">
        <v>100.0</v>
      </c>
      <c r="H223" s="5" t="s">
        <v>76</v>
      </c>
      <c r="I223" s="5" t="s">
        <v>2618</v>
      </c>
      <c r="J223" t="str">
        <f t="shared" si="1"/>
        <v>9701-NDUGA</v>
      </c>
      <c r="K223">
        <f t="shared" si="2"/>
        <v>1</v>
      </c>
    </row>
    <row r="224">
      <c r="A224" s="25" t="s">
        <v>2708</v>
      </c>
      <c r="B224" s="16" t="s">
        <v>2717</v>
      </c>
      <c r="C224" s="5" t="s">
        <v>159</v>
      </c>
      <c r="D224" s="5" t="s">
        <v>220</v>
      </c>
      <c r="E224" s="5" t="s">
        <v>2721</v>
      </c>
      <c r="F224" s="5" t="s">
        <v>2721</v>
      </c>
      <c r="G224" s="28">
        <v>100.0</v>
      </c>
      <c r="H224" s="5" t="s">
        <v>76</v>
      </c>
      <c r="I224" s="5" t="s">
        <v>2618</v>
      </c>
      <c r="J224" t="str">
        <f t="shared" si="1"/>
        <v>9701-NDUGA</v>
      </c>
      <c r="K224">
        <f t="shared" si="2"/>
        <v>1</v>
      </c>
    </row>
    <row r="225">
      <c r="A225" s="25" t="s">
        <v>2724</v>
      </c>
      <c r="B225" s="16" t="s">
        <v>2731</v>
      </c>
      <c r="C225" s="5" t="s">
        <v>159</v>
      </c>
      <c r="D225" s="5" t="s">
        <v>220</v>
      </c>
      <c r="E225" s="5" t="s">
        <v>2721</v>
      </c>
      <c r="F225" s="5" t="s">
        <v>2735</v>
      </c>
      <c r="G225" s="28">
        <v>100.0</v>
      </c>
      <c r="H225" s="5" t="s">
        <v>76</v>
      </c>
      <c r="I225" s="5" t="s">
        <v>2618</v>
      </c>
      <c r="J225" t="str">
        <f t="shared" si="1"/>
        <v>9701-NDUGA</v>
      </c>
      <c r="K225">
        <f t="shared" si="2"/>
        <v>1</v>
      </c>
    </row>
    <row r="226">
      <c r="A226" s="25" t="s">
        <v>223</v>
      </c>
      <c r="B226" s="16" t="s">
        <v>227</v>
      </c>
      <c r="C226" s="5" t="s">
        <v>159</v>
      </c>
      <c r="D226" s="5" t="s">
        <v>160</v>
      </c>
      <c r="E226" s="5" t="s">
        <v>228</v>
      </c>
      <c r="F226" s="5" t="s">
        <v>228</v>
      </c>
      <c r="G226" s="28">
        <v>100.0</v>
      </c>
      <c r="H226" s="5" t="s">
        <v>76</v>
      </c>
      <c r="I226" s="5" t="s">
        <v>2618</v>
      </c>
      <c r="J226" t="str">
        <f t="shared" si="1"/>
        <v>9702-JAYAWIJAYA</v>
      </c>
      <c r="K226">
        <f t="shared" si="2"/>
        <v>1</v>
      </c>
    </row>
    <row r="227">
      <c r="A227" s="25" t="s">
        <v>229</v>
      </c>
      <c r="B227" s="16" t="s">
        <v>233</v>
      </c>
      <c r="C227" s="5" t="s">
        <v>159</v>
      </c>
      <c r="D227" s="5" t="s">
        <v>160</v>
      </c>
      <c r="E227" s="5" t="s">
        <v>228</v>
      </c>
      <c r="F227" s="5" t="s">
        <v>234</v>
      </c>
      <c r="G227" s="28">
        <v>100.0</v>
      </c>
      <c r="H227" s="5" t="s">
        <v>76</v>
      </c>
      <c r="I227" s="5" t="s">
        <v>2618</v>
      </c>
      <c r="J227" t="str">
        <f t="shared" si="1"/>
        <v>9702-JAYAWIJAYA</v>
      </c>
      <c r="K227">
        <f t="shared" si="2"/>
        <v>1</v>
      </c>
    </row>
    <row r="228">
      <c r="A228" s="25" t="s">
        <v>235</v>
      </c>
      <c r="B228" s="16" t="s">
        <v>240</v>
      </c>
      <c r="C228" s="5" t="s">
        <v>159</v>
      </c>
      <c r="D228" s="5" t="s">
        <v>160</v>
      </c>
      <c r="E228" s="5" t="s">
        <v>228</v>
      </c>
      <c r="F228" s="5" t="s">
        <v>241</v>
      </c>
      <c r="G228" s="28">
        <v>100.0</v>
      </c>
      <c r="H228" s="5" t="s">
        <v>76</v>
      </c>
      <c r="I228" s="5" t="s">
        <v>2618</v>
      </c>
      <c r="J228" t="str">
        <f t="shared" si="1"/>
        <v>9702-JAYAWIJAYA</v>
      </c>
      <c r="K228">
        <f t="shared" si="2"/>
        <v>1</v>
      </c>
    </row>
    <row r="229">
      <c r="A229" s="25" t="s">
        <v>242</v>
      </c>
      <c r="B229" s="16" t="s">
        <v>246</v>
      </c>
      <c r="C229" s="5" t="s">
        <v>159</v>
      </c>
      <c r="D229" s="5" t="s">
        <v>160</v>
      </c>
      <c r="E229" s="5" t="s">
        <v>228</v>
      </c>
      <c r="F229" s="5" t="s">
        <v>247</v>
      </c>
      <c r="G229" s="28">
        <v>100.0</v>
      </c>
      <c r="H229" s="5" t="s">
        <v>76</v>
      </c>
      <c r="I229" s="5" t="s">
        <v>2618</v>
      </c>
      <c r="J229" t="str">
        <f t="shared" si="1"/>
        <v>9702-JAYAWIJAYA</v>
      </c>
      <c r="K229">
        <f t="shared" si="2"/>
        <v>1</v>
      </c>
    </row>
    <row r="230">
      <c r="A230" s="25" t="s">
        <v>248</v>
      </c>
      <c r="B230" s="16" t="s">
        <v>252</v>
      </c>
      <c r="C230" s="5" t="s">
        <v>159</v>
      </c>
      <c r="D230" s="5" t="s">
        <v>160</v>
      </c>
      <c r="E230" s="5" t="s">
        <v>228</v>
      </c>
      <c r="F230" s="5" t="s">
        <v>253</v>
      </c>
      <c r="G230" s="28">
        <v>100.0</v>
      </c>
      <c r="H230" s="5" t="s">
        <v>76</v>
      </c>
      <c r="I230" s="5" t="s">
        <v>2618</v>
      </c>
      <c r="J230" t="str">
        <f t="shared" si="1"/>
        <v>9702-JAYAWIJAYA</v>
      </c>
      <c r="K230">
        <f t="shared" si="2"/>
        <v>1</v>
      </c>
    </row>
    <row r="231">
      <c r="A231" s="25" t="s">
        <v>254</v>
      </c>
      <c r="B231" s="16" t="s">
        <v>259</v>
      </c>
      <c r="C231" s="5" t="s">
        <v>159</v>
      </c>
      <c r="D231" s="5" t="s">
        <v>160</v>
      </c>
      <c r="E231" s="5" t="s">
        <v>228</v>
      </c>
      <c r="F231" s="5" t="s">
        <v>260</v>
      </c>
      <c r="G231" s="28">
        <v>100.0</v>
      </c>
      <c r="H231" s="5" t="s">
        <v>76</v>
      </c>
      <c r="I231" s="5" t="s">
        <v>2618</v>
      </c>
      <c r="J231" t="str">
        <f t="shared" si="1"/>
        <v>9702-JAYAWIJAYA</v>
      </c>
      <c r="K231">
        <f t="shared" si="2"/>
        <v>1</v>
      </c>
    </row>
    <row r="232">
      <c r="A232" s="25" t="s">
        <v>2761</v>
      </c>
      <c r="B232" s="16" t="s">
        <v>2772</v>
      </c>
      <c r="C232" s="5" t="s">
        <v>159</v>
      </c>
      <c r="D232" s="5" t="s">
        <v>676</v>
      </c>
      <c r="E232" s="5" t="s">
        <v>1806</v>
      </c>
      <c r="F232" s="5" t="s">
        <v>2774</v>
      </c>
      <c r="G232" s="28">
        <v>100.0</v>
      </c>
      <c r="H232" s="5" t="s">
        <v>76</v>
      </c>
      <c r="I232" s="5" t="s">
        <v>2618</v>
      </c>
      <c r="J232" t="str">
        <f t="shared" si="1"/>
        <v>9706-YALIMO</v>
      </c>
      <c r="K232">
        <f t="shared" si="2"/>
        <v>1</v>
      </c>
    </row>
    <row r="233">
      <c r="A233" s="25" t="s">
        <v>2779</v>
      </c>
      <c r="B233" s="16" t="s">
        <v>2788</v>
      </c>
      <c r="C233" s="5" t="s">
        <v>159</v>
      </c>
      <c r="D233" s="5" t="s">
        <v>676</v>
      </c>
      <c r="E233" s="5" t="s">
        <v>1806</v>
      </c>
      <c r="F233" s="5" t="s">
        <v>2791</v>
      </c>
      <c r="G233" s="28">
        <v>100.0</v>
      </c>
      <c r="H233" s="5" t="s">
        <v>76</v>
      </c>
      <c r="I233" s="5" t="s">
        <v>2618</v>
      </c>
      <c r="J233" t="str">
        <f t="shared" si="1"/>
        <v>9706-YALIMO</v>
      </c>
      <c r="K233">
        <f t="shared" si="2"/>
        <v>1</v>
      </c>
    </row>
    <row r="234">
      <c r="A234" s="25" t="s">
        <v>2793</v>
      </c>
      <c r="B234" s="16" t="s">
        <v>2801</v>
      </c>
      <c r="C234" s="5" t="s">
        <v>159</v>
      </c>
      <c r="D234" s="5" t="s">
        <v>676</v>
      </c>
      <c r="E234" s="5" t="s">
        <v>1806</v>
      </c>
      <c r="F234" s="5" t="s">
        <v>2803</v>
      </c>
      <c r="G234" s="28">
        <v>100.0</v>
      </c>
      <c r="H234" s="5" t="s">
        <v>76</v>
      </c>
      <c r="I234" s="5" t="s">
        <v>2618</v>
      </c>
      <c r="J234" t="str">
        <f t="shared" si="1"/>
        <v>9706-YALIMO</v>
      </c>
      <c r="K234">
        <f t="shared" si="2"/>
        <v>1</v>
      </c>
    </row>
    <row r="235">
      <c r="A235" s="25" t="s">
        <v>2808</v>
      </c>
      <c r="B235" s="16" t="s">
        <v>2816</v>
      </c>
      <c r="C235" s="5" t="s">
        <v>159</v>
      </c>
      <c r="D235" s="5" t="s">
        <v>676</v>
      </c>
      <c r="E235" s="5" t="s">
        <v>1806</v>
      </c>
      <c r="F235" s="5" t="s">
        <v>2818</v>
      </c>
      <c r="G235" s="28">
        <v>100.0</v>
      </c>
      <c r="H235" s="5" t="s">
        <v>76</v>
      </c>
      <c r="I235" s="5" t="s">
        <v>2618</v>
      </c>
      <c r="J235" t="str">
        <f t="shared" si="1"/>
        <v>9706-YALIMO</v>
      </c>
      <c r="K235">
        <f t="shared" si="2"/>
        <v>1</v>
      </c>
    </row>
    <row r="236">
      <c r="A236" s="25" t="s">
        <v>2820</v>
      </c>
      <c r="B236" s="16" t="s">
        <v>2830</v>
      </c>
      <c r="C236" s="5" t="s">
        <v>159</v>
      </c>
      <c r="D236" s="5" t="s">
        <v>676</v>
      </c>
      <c r="E236" s="5" t="s">
        <v>1806</v>
      </c>
      <c r="F236" s="5" t="s">
        <v>2833</v>
      </c>
      <c r="G236" s="28">
        <v>100.0</v>
      </c>
      <c r="H236" s="5" t="s">
        <v>76</v>
      </c>
      <c r="I236" s="5" t="s">
        <v>2618</v>
      </c>
      <c r="J236" t="str">
        <f t="shared" si="1"/>
        <v>9706-YALIMO</v>
      </c>
      <c r="K236">
        <f t="shared" si="2"/>
        <v>1</v>
      </c>
    </row>
    <row r="237">
      <c r="A237" s="25" t="s">
        <v>2837</v>
      </c>
      <c r="B237" s="16" t="s">
        <v>2845</v>
      </c>
      <c r="C237" s="5" t="s">
        <v>159</v>
      </c>
      <c r="D237" s="5" t="s">
        <v>676</v>
      </c>
      <c r="E237" s="5" t="s">
        <v>1806</v>
      </c>
      <c r="F237" s="5" t="s">
        <v>2849</v>
      </c>
      <c r="G237" s="28">
        <v>100.0</v>
      </c>
      <c r="H237" s="5" t="s">
        <v>76</v>
      </c>
      <c r="I237" s="5" t="s">
        <v>2618</v>
      </c>
      <c r="J237" t="str">
        <f t="shared" si="1"/>
        <v>9706-YALIMO</v>
      </c>
      <c r="K237">
        <f t="shared" si="2"/>
        <v>1</v>
      </c>
    </row>
    <row r="238">
      <c r="A238" s="25" t="s">
        <v>2851</v>
      </c>
      <c r="B238" s="16" t="s">
        <v>2854</v>
      </c>
      <c r="C238" s="5" t="s">
        <v>159</v>
      </c>
      <c r="D238" s="5" t="s">
        <v>676</v>
      </c>
      <c r="E238" s="5" t="s">
        <v>1806</v>
      </c>
      <c r="F238" s="5" t="s">
        <v>2856</v>
      </c>
      <c r="G238" s="28">
        <v>100.0</v>
      </c>
      <c r="H238" s="5" t="s">
        <v>76</v>
      </c>
      <c r="I238" s="5" t="s">
        <v>2618</v>
      </c>
      <c r="J238" t="str">
        <f t="shared" si="1"/>
        <v>9706-YALIMO</v>
      </c>
      <c r="K238">
        <f t="shared" si="2"/>
        <v>1</v>
      </c>
    </row>
    <row r="239">
      <c r="A239" s="25" t="s">
        <v>2858</v>
      </c>
      <c r="B239" s="16" t="s">
        <v>2866</v>
      </c>
      <c r="C239" s="5" t="s">
        <v>159</v>
      </c>
      <c r="D239" s="5" t="s">
        <v>676</v>
      </c>
      <c r="E239" s="5" t="s">
        <v>1806</v>
      </c>
      <c r="F239" s="5" t="s">
        <v>2869</v>
      </c>
      <c r="G239" s="28">
        <v>100.0</v>
      </c>
      <c r="H239" s="5" t="s">
        <v>76</v>
      </c>
      <c r="I239" s="5" t="s">
        <v>2618</v>
      </c>
      <c r="J239" t="str">
        <f t="shared" si="1"/>
        <v>9706-YALIMO</v>
      </c>
      <c r="K239">
        <f t="shared" si="2"/>
        <v>1</v>
      </c>
    </row>
    <row r="240">
      <c r="A240" s="25" t="s">
        <v>2872</v>
      </c>
      <c r="B240" s="16" t="s">
        <v>2883</v>
      </c>
      <c r="C240" s="5" t="s">
        <v>110</v>
      </c>
      <c r="D240" s="5" t="s">
        <v>552</v>
      </c>
      <c r="E240" s="5" t="s">
        <v>1669</v>
      </c>
      <c r="F240" s="5" t="s">
        <v>2885</v>
      </c>
      <c r="G240" s="28">
        <v>100.0</v>
      </c>
      <c r="H240" s="5" t="s">
        <v>76</v>
      </c>
      <c r="I240" s="5" t="s">
        <v>2887</v>
      </c>
      <c r="J240" t="str">
        <f t="shared" si="1"/>
        <v>9501-MERAUKE</v>
      </c>
      <c r="K240">
        <f t="shared" si="2"/>
        <v>1</v>
      </c>
    </row>
    <row r="241">
      <c r="A241" s="25" t="s">
        <v>556</v>
      </c>
      <c r="B241" s="16" t="s">
        <v>560</v>
      </c>
      <c r="C241" s="5" t="s">
        <v>110</v>
      </c>
      <c r="D241" s="5" t="s">
        <v>561</v>
      </c>
      <c r="E241" s="5" t="s">
        <v>562</v>
      </c>
      <c r="F241" s="5" t="s">
        <v>563</v>
      </c>
      <c r="G241" s="28">
        <v>50.0</v>
      </c>
      <c r="H241" s="5" t="s">
        <v>76</v>
      </c>
      <c r="I241" s="5" t="s">
        <v>2887</v>
      </c>
      <c r="J241" t="str">
        <f t="shared" si="1"/>
        <v>9503-MAPPI</v>
      </c>
      <c r="K241">
        <f t="shared" si="2"/>
        <v>1</v>
      </c>
    </row>
    <row r="242">
      <c r="A242" s="25" t="s">
        <v>2892</v>
      </c>
      <c r="B242" s="16" t="s">
        <v>2901</v>
      </c>
      <c r="C242" s="5" t="s">
        <v>110</v>
      </c>
      <c r="D242" s="5" t="s">
        <v>187</v>
      </c>
      <c r="E242" s="5" t="s">
        <v>1822</v>
      </c>
      <c r="F242" s="5" t="s">
        <v>2903</v>
      </c>
      <c r="G242" s="28">
        <v>50.0</v>
      </c>
      <c r="H242" s="5" t="s">
        <v>76</v>
      </c>
      <c r="I242" s="5" t="s">
        <v>2887</v>
      </c>
      <c r="J242" t="str">
        <f t="shared" si="1"/>
        <v>9504-ASMAT</v>
      </c>
      <c r="K242">
        <f t="shared" si="2"/>
        <v>1</v>
      </c>
    </row>
    <row r="243">
      <c r="A243" s="25" t="s">
        <v>2906</v>
      </c>
      <c r="B243" s="16" t="s">
        <v>2915</v>
      </c>
      <c r="C243" s="5" t="s">
        <v>134</v>
      </c>
      <c r="D243" s="5" t="s">
        <v>519</v>
      </c>
      <c r="E243" s="5" t="s">
        <v>2103</v>
      </c>
      <c r="F243" s="5" t="s">
        <v>2916</v>
      </c>
      <c r="G243" s="28">
        <v>100.0</v>
      </c>
      <c r="H243" s="5" t="s">
        <v>76</v>
      </c>
      <c r="I243" s="5" t="s">
        <v>2887</v>
      </c>
      <c r="J243" t="str">
        <f t="shared" si="1"/>
        <v>9605-PANIAI</v>
      </c>
      <c r="K243">
        <f t="shared" si="2"/>
        <v>1</v>
      </c>
    </row>
    <row r="244">
      <c r="A244" s="25" t="s">
        <v>2919</v>
      </c>
      <c r="B244" s="16" t="s">
        <v>2926</v>
      </c>
      <c r="C244" s="5" t="s">
        <v>134</v>
      </c>
      <c r="D244" s="5" t="s">
        <v>135</v>
      </c>
      <c r="E244" s="5" t="s">
        <v>2153</v>
      </c>
      <c r="F244" s="5" t="s">
        <v>2927</v>
      </c>
      <c r="G244" s="28">
        <v>100.0</v>
      </c>
      <c r="H244" s="5" t="s">
        <v>76</v>
      </c>
      <c r="I244" s="5" t="s">
        <v>2887</v>
      </c>
      <c r="J244" t="str">
        <f t="shared" si="1"/>
        <v>9607-PUNCAK</v>
      </c>
      <c r="K244">
        <f t="shared" si="2"/>
        <v>1</v>
      </c>
    </row>
    <row r="245">
      <c r="A245" s="25" t="s">
        <v>2931</v>
      </c>
      <c r="B245" s="16" t="s">
        <v>2938</v>
      </c>
      <c r="C245" s="5" t="s">
        <v>134</v>
      </c>
      <c r="D245" s="5" t="s">
        <v>135</v>
      </c>
      <c r="E245" s="5" t="s">
        <v>2153</v>
      </c>
      <c r="F245" s="5" t="s">
        <v>2939</v>
      </c>
      <c r="G245" s="28">
        <v>100.0</v>
      </c>
      <c r="H245" s="5" t="s">
        <v>76</v>
      </c>
      <c r="I245" s="5" t="s">
        <v>2887</v>
      </c>
      <c r="J245" t="str">
        <f t="shared" si="1"/>
        <v>9607-PUNCAK</v>
      </c>
      <c r="K245">
        <f t="shared" si="2"/>
        <v>1</v>
      </c>
    </row>
    <row r="246">
      <c r="A246" s="25" t="s">
        <v>2942</v>
      </c>
      <c r="B246" s="16" t="s">
        <v>2953</v>
      </c>
      <c r="C246" s="5" t="s">
        <v>134</v>
      </c>
      <c r="D246" s="5" t="s">
        <v>135</v>
      </c>
      <c r="E246" s="5" t="s">
        <v>2955</v>
      </c>
      <c r="F246" s="5" t="s">
        <v>2956</v>
      </c>
      <c r="G246" s="28">
        <v>100.0</v>
      </c>
      <c r="H246" s="5" t="s">
        <v>76</v>
      </c>
      <c r="I246" s="5" t="s">
        <v>2887</v>
      </c>
      <c r="J246" t="str">
        <f t="shared" si="1"/>
        <v>9607-PUNCAK</v>
      </c>
      <c r="K246">
        <f t="shared" si="2"/>
        <v>1</v>
      </c>
    </row>
    <row r="247">
      <c r="A247" s="25" t="s">
        <v>2961</v>
      </c>
      <c r="B247" s="16" t="s">
        <v>2968</v>
      </c>
      <c r="C247" s="5" t="s">
        <v>134</v>
      </c>
      <c r="D247" s="5" t="s">
        <v>135</v>
      </c>
      <c r="E247" s="5" t="s">
        <v>1494</v>
      </c>
      <c r="F247" s="5" t="s">
        <v>2970</v>
      </c>
      <c r="G247" s="28">
        <v>100.0</v>
      </c>
      <c r="H247" s="5" t="s">
        <v>76</v>
      </c>
      <c r="I247" s="5" t="s">
        <v>2887</v>
      </c>
      <c r="J247" t="str">
        <f t="shared" si="1"/>
        <v>9607-PUNCAK</v>
      </c>
      <c r="K247">
        <f t="shared" si="2"/>
        <v>1</v>
      </c>
    </row>
    <row r="248">
      <c r="A248" s="25" t="s">
        <v>2976</v>
      </c>
      <c r="B248" s="16" t="s">
        <v>2984</v>
      </c>
      <c r="C248" s="5" t="s">
        <v>159</v>
      </c>
      <c r="D248" s="5" t="s">
        <v>160</v>
      </c>
      <c r="E248" s="5" t="s">
        <v>590</v>
      </c>
      <c r="F248" s="5" t="s">
        <v>2988</v>
      </c>
      <c r="G248" s="28">
        <v>100.0</v>
      </c>
      <c r="H248" s="5" t="s">
        <v>76</v>
      </c>
      <c r="I248" s="5" t="s">
        <v>2887</v>
      </c>
      <c r="J248" t="str">
        <f t="shared" si="1"/>
        <v>9702-JAYAWIJAYA</v>
      </c>
      <c r="K248">
        <f t="shared" si="2"/>
        <v>1</v>
      </c>
    </row>
    <row r="249">
      <c r="A249" s="25" t="s">
        <v>2991</v>
      </c>
      <c r="B249" s="16" t="s">
        <v>2999</v>
      </c>
      <c r="C249" s="5" t="s">
        <v>159</v>
      </c>
      <c r="D249" s="5" t="s">
        <v>160</v>
      </c>
      <c r="E249" s="5" t="s">
        <v>590</v>
      </c>
      <c r="F249" s="5" t="s">
        <v>3002</v>
      </c>
      <c r="G249" s="28">
        <v>100.0</v>
      </c>
      <c r="H249" s="5" t="s">
        <v>76</v>
      </c>
      <c r="I249" s="5" t="s">
        <v>2887</v>
      </c>
      <c r="J249" t="str">
        <f t="shared" si="1"/>
        <v>9702-JAYAWIJAYA</v>
      </c>
      <c r="K249">
        <f t="shared" si="2"/>
        <v>1</v>
      </c>
    </row>
    <row r="250">
      <c r="A250" s="25" t="s">
        <v>3009</v>
      </c>
      <c r="B250" s="16" t="s">
        <v>3018</v>
      </c>
      <c r="C250" s="5" t="s">
        <v>159</v>
      </c>
      <c r="D250" s="5" t="s">
        <v>160</v>
      </c>
      <c r="E250" s="5" t="s">
        <v>857</v>
      </c>
      <c r="F250" s="5" t="s">
        <v>3022</v>
      </c>
      <c r="G250" s="28">
        <v>100.0</v>
      </c>
      <c r="H250" s="5" t="s">
        <v>76</v>
      </c>
      <c r="I250" s="5" t="s">
        <v>2887</v>
      </c>
      <c r="J250" t="str">
        <f t="shared" si="1"/>
        <v>9702-JAYAWIJAYA</v>
      </c>
      <c r="K250">
        <f t="shared" si="2"/>
        <v>1</v>
      </c>
    </row>
    <row r="251">
      <c r="A251" s="25" t="s">
        <v>3025</v>
      </c>
      <c r="B251" s="16" t="s">
        <v>3035</v>
      </c>
      <c r="C251" s="5" t="s">
        <v>159</v>
      </c>
      <c r="D251" s="5" t="s">
        <v>870</v>
      </c>
      <c r="E251" s="5" t="s">
        <v>2496</v>
      </c>
      <c r="F251" s="5" t="s">
        <v>3038</v>
      </c>
      <c r="G251" s="28">
        <v>100.0</v>
      </c>
      <c r="H251" s="5" t="s">
        <v>76</v>
      </c>
      <c r="I251" s="5" t="s">
        <v>2887</v>
      </c>
      <c r="J251" t="str">
        <f t="shared" si="1"/>
        <v>9703-LANNY JAYA</v>
      </c>
      <c r="K251">
        <f t="shared" si="2"/>
        <v>1</v>
      </c>
    </row>
    <row r="252">
      <c r="A252" s="25" t="s">
        <v>3042</v>
      </c>
      <c r="B252" s="16" t="s">
        <v>3051</v>
      </c>
      <c r="C252" s="5" t="s">
        <v>159</v>
      </c>
      <c r="D252" s="5" t="s">
        <v>870</v>
      </c>
      <c r="E252" s="5" t="s">
        <v>3052</v>
      </c>
      <c r="F252" s="5" t="s">
        <v>3053</v>
      </c>
      <c r="G252" s="28">
        <v>100.0</v>
      </c>
      <c r="H252" s="5" t="s">
        <v>76</v>
      </c>
      <c r="I252" s="5" t="s">
        <v>2887</v>
      </c>
      <c r="J252" t="str">
        <f t="shared" si="1"/>
        <v>9703-LANNY JAYA</v>
      </c>
      <c r="K252">
        <f t="shared" si="2"/>
        <v>1</v>
      </c>
    </row>
    <row r="253">
      <c r="A253" s="25" t="s">
        <v>3058</v>
      </c>
      <c r="B253" s="16" t="s">
        <v>3064</v>
      </c>
      <c r="C253" s="5" t="s">
        <v>159</v>
      </c>
      <c r="D253" s="5" t="s">
        <v>870</v>
      </c>
      <c r="E253" s="5" t="s">
        <v>2505</v>
      </c>
      <c r="F253" s="5" t="s">
        <v>3065</v>
      </c>
      <c r="G253" s="28">
        <v>100.0</v>
      </c>
      <c r="H253" s="5" t="s">
        <v>76</v>
      </c>
      <c r="I253" s="5" t="s">
        <v>2887</v>
      </c>
      <c r="J253" t="str">
        <f t="shared" si="1"/>
        <v>9703-LANNY JAYA</v>
      </c>
      <c r="K253">
        <f t="shared" si="2"/>
        <v>1</v>
      </c>
    </row>
    <row r="254">
      <c r="A254" s="25" t="s">
        <v>3067</v>
      </c>
      <c r="B254" s="16" t="s">
        <v>3071</v>
      </c>
      <c r="C254" s="5" t="s">
        <v>159</v>
      </c>
      <c r="D254" s="5" t="s">
        <v>2551</v>
      </c>
      <c r="E254" s="5" t="s">
        <v>3072</v>
      </c>
      <c r="F254" s="5" t="s">
        <v>1891</v>
      </c>
      <c r="G254" s="28">
        <v>100.0</v>
      </c>
      <c r="H254" s="5" t="s">
        <v>76</v>
      </c>
      <c r="I254" s="5" t="s">
        <v>2887</v>
      </c>
      <c r="J254" t="str">
        <f t="shared" si="1"/>
        <v>9704-TOLIKARA</v>
      </c>
      <c r="K254">
        <f t="shared" si="2"/>
        <v>1</v>
      </c>
    </row>
    <row r="255">
      <c r="A255" s="25" t="s">
        <v>894</v>
      </c>
      <c r="B255" s="16" t="s">
        <v>899</v>
      </c>
      <c r="C255" s="5" t="s">
        <v>159</v>
      </c>
      <c r="D255" s="5" t="s">
        <v>345</v>
      </c>
      <c r="E255" s="5" t="s">
        <v>900</v>
      </c>
      <c r="F255" s="5" t="s">
        <v>901</v>
      </c>
      <c r="G255" s="28">
        <v>100.0</v>
      </c>
      <c r="H255" s="5" t="s">
        <v>76</v>
      </c>
      <c r="I255" s="5" t="s">
        <v>2887</v>
      </c>
      <c r="J255" t="str">
        <f t="shared" si="1"/>
        <v>9705-MAMBERAMO TENGAH</v>
      </c>
      <c r="K255">
        <f t="shared" si="2"/>
        <v>1</v>
      </c>
    </row>
    <row r="256">
      <c r="A256" s="25" t="s">
        <v>902</v>
      </c>
      <c r="B256" s="16" t="s">
        <v>906</v>
      </c>
      <c r="C256" s="5" t="s">
        <v>159</v>
      </c>
      <c r="D256" s="5" t="s">
        <v>345</v>
      </c>
      <c r="E256" s="5" t="s">
        <v>900</v>
      </c>
      <c r="F256" s="5" t="s">
        <v>907</v>
      </c>
      <c r="G256" s="28">
        <v>100.0</v>
      </c>
      <c r="H256" s="5" t="s">
        <v>76</v>
      </c>
      <c r="I256" s="5" t="s">
        <v>2887</v>
      </c>
      <c r="J256" t="str">
        <f t="shared" si="1"/>
        <v>9705-MAMBERAMO TENGAH</v>
      </c>
      <c r="K256">
        <f t="shared" si="2"/>
        <v>1</v>
      </c>
    </row>
    <row r="257">
      <c r="A257" s="25" t="s">
        <v>909</v>
      </c>
      <c r="B257" s="16" t="s">
        <v>911</v>
      </c>
      <c r="C257" s="5" t="s">
        <v>159</v>
      </c>
      <c r="D257" s="5" t="s">
        <v>345</v>
      </c>
      <c r="E257" s="5" t="s">
        <v>900</v>
      </c>
      <c r="F257" s="5" t="s">
        <v>913</v>
      </c>
      <c r="G257" s="28">
        <v>100.0</v>
      </c>
      <c r="H257" s="5" t="s">
        <v>76</v>
      </c>
      <c r="I257" s="5" t="s">
        <v>2887</v>
      </c>
      <c r="J257" t="str">
        <f t="shared" si="1"/>
        <v>9705-MAMBERAMO TENGAH</v>
      </c>
      <c r="K257">
        <f t="shared" si="2"/>
        <v>1</v>
      </c>
    </row>
    <row r="258">
      <c r="A258" s="25" t="s">
        <v>914</v>
      </c>
      <c r="B258" s="16" t="s">
        <v>918</v>
      </c>
      <c r="C258" s="5" t="s">
        <v>159</v>
      </c>
      <c r="D258" s="5" t="s">
        <v>345</v>
      </c>
      <c r="E258" s="5" t="s">
        <v>900</v>
      </c>
      <c r="F258" s="5" t="s">
        <v>900</v>
      </c>
      <c r="G258" s="28">
        <v>100.0</v>
      </c>
      <c r="H258" s="5" t="s">
        <v>76</v>
      </c>
      <c r="I258" s="5" t="s">
        <v>2887</v>
      </c>
      <c r="J258" t="str">
        <f t="shared" si="1"/>
        <v>9705-MAMBERAMO TENGAH</v>
      </c>
      <c r="K258">
        <f t="shared" si="2"/>
        <v>1</v>
      </c>
    </row>
    <row r="259">
      <c r="A259" s="25" t="s">
        <v>920</v>
      </c>
      <c r="B259" s="16" t="s">
        <v>923</v>
      </c>
      <c r="C259" s="5" t="s">
        <v>159</v>
      </c>
      <c r="D259" s="5" t="s">
        <v>345</v>
      </c>
      <c r="E259" s="5" t="s">
        <v>900</v>
      </c>
      <c r="F259" s="5" t="s">
        <v>925</v>
      </c>
      <c r="G259" s="28">
        <v>100.0</v>
      </c>
      <c r="H259" s="5" t="s">
        <v>76</v>
      </c>
      <c r="I259" s="5" t="s">
        <v>2887</v>
      </c>
      <c r="J259" t="str">
        <f t="shared" si="1"/>
        <v>9705-MAMBERAMO TENGAH</v>
      </c>
      <c r="K259">
        <f t="shared" si="2"/>
        <v>1</v>
      </c>
    </row>
    <row r="260">
      <c r="A260" s="25" t="s">
        <v>926</v>
      </c>
      <c r="B260" s="16" t="s">
        <v>930</v>
      </c>
      <c r="C260" s="5" t="s">
        <v>159</v>
      </c>
      <c r="D260" s="5" t="s">
        <v>345</v>
      </c>
      <c r="E260" s="5" t="s">
        <v>900</v>
      </c>
      <c r="F260" s="5" t="s">
        <v>931</v>
      </c>
      <c r="G260" s="28">
        <v>100.0</v>
      </c>
      <c r="H260" s="5" t="s">
        <v>76</v>
      </c>
      <c r="I260" s="5" t="s">
        <v>2887</v>
      </c>
      <c r="J260" t="str">
        <f t="shared" si="1"/>
        <v>9705-MAMBERAMO TENGAH</v>
      </c>
      <c r="K260">
        <f t="shared" si="2"/>
        <v>1</v>
      </c>
    </row>
    <row r="261">
      <c r="A261" s="25" t="s">
        <v>932</v>
      </c>
      <c r="B261" s="16" t="s">
        <v>936</v>
      </c>
      <c r="C261" s="5" t="s">
        <v>159</v>
      </c>
      <c r="D261" s="5" t="s">
        <v>345</v>
      </c>
      <c r="E261" s="5" t="s">
        <v>900</v>
      </c>
      <c r="F261" s="5" t="s">
        <v>937</v>
      </c>
      <c r="G261" s="28">
        <v>100.0</v>
      </c>
      <c r="H261" s="5" t="s">
        <v>76</v>
      </c>
      <c r="I261" s="5" t="s">
        <v>2887</v>
      </c>
      <c r="J261" t="str">
        <f t="shared" si="1"/>
        <v>9705-MAMBERAMO TENGAH</v>
      </c>
      <c r="K261">
        <f t="shared" si="2"/>
        <v>1</v>
      </c>
    </row>
    <row r="262">
      <c r="A262" s="25" t="s">
        <v>3082</v>
      </c>
      <c r="B262" s="16" t="s">
        <v>3084</v>
      </c>
      <c r="C262" s="5" t="s">
        <v>159</v>
      </c>
      <c r="D262" s="5" t="s">
        <v>676</v>
      </c>
      <c r="E262" s="5" t="s">
        <v>2710</v>
      </c>
      <c r="F262" s="5" t="s">
        <v>3086</v>
      </c>
      <c r="G262" s="28">
        <v>100.0</v>
      </c>
      <c r="H262" s="5" t="s">
        <v>76</v>
      </c>
      <c r="I262" s="5" t="s">
        <v>2887</v>
      </c>
      <c r="J262" t="str">
        <f t="shared" si="1"/>
        <v>9706-YALIMO</v>
      </c>
      <c r="K262">
        <f t="shared" si="2"/>
        <v>1</v>
      </c>
    </row>
    <row r="263">
      <c r="A263" s="25" t="s">
        <v>3088</v>
      </c>
      <c r="B263" s="16" t="s">
        <v>3092</v>
      </c>
      <c r="C263" s="5" t="s">
        <v>159</v>
      </c>
      <c r="D263" s="5" t="s">
        <v>987</v>
      </c>
      <c r="E263" s="5" t="s">
        <v>3093</v>
      </c>
      <c r="F263" s="5" t="s">
        <v>3094</v>
      </c>
      <c r="G263" s="28">
        <v>100.0</v>
      </c>
      <c r="H263" s="5" t="s">
        <v>76</v>
      </c>
      <c r="I263" s="5" t="s">
        <v>2887</v>
      </c>
      <c r="J263" t="str">
        <f t="shared" si="1"/>
        <v>9707-YAHUKIMO</v>
      </c>
      <c r="K263">
        <f t="shared" si="2"/>
        <v>1</v>
      </c>
    </row>
    <row r="264">
      <c r="A264" s="25" t="s">
        <v>3096</v>
      </c>
      <c r="B264" s="16" t="s">
        <v>3099</v>
      </c>
      <c r="C264" s="5" t="s">
        <v>159</v>
      </c>
      <c r="D264" s="5" t="s">
        <v>736</v>
      </c>
      <c r="E264" s="5" t="s">
        <v>3100</v>
      </c>
      <c r="F264" s="5" t="s">
        <v>3101</v>
      </c>
      <c r="G264" s="28">
        <v>100.0</v>
      </c>
      <c r="H264" s="5" t="s">
        <v>76</v>
      </c>
      <c r="I264" s="5" t="s">
        <v>2887</v>
      </c>
      <c r="J264" t="str">
        <f t="shared" si="1"/>
        <v>9708-PEGUNUNGAN BINTANG</v>
      </c>
      <c r="K264">
        <f t="shared" si="2"/>
        <v>1</v>
      </c>
    </row>
    <row r="265">
      <c r="A265" s="25" t="s">
        <v>258</v>
      </c>
      <c r="B265" s="16" t="s">
        <v>262</v>
      </c>
      <c r="C265" s="5" t="s">
        <v>70</v>
      </c>
      <c r="D265" s="5" t="s">
        <v>71</v>
      </c>
      <c r="E265" s="5" t="s">
        <v>256</v>
      </c>
      <c r="F265" s="5" t="s">
        <v>263</v>
      </c>
      <c r="G265" s="28">
        <v>100.0</v>
      </c>
      <c r="H265" s="5" t="s">
        <v>76</v>
      </c>
      <c r="I265" s="5" t="s">
        <v>3105</v>
      </c>
      <c r="J265" t="str">
        <f t="shared" si="1"/>
        <v>9403-JAYAPURA</v>
      </c>
      <c r="K265">
        <f t="shared" si="2"/>
        <v>1</v>
      </c>
    </row>
    <row r="266">
      <c r="A266" s="25" t="s">
        <v>438</v>
      </c>
      <c r="B266" s="16" t="s">
        <v>444</v>
      </c>
      <c r="C266" s="5" t="s">
        <v>70</v>
      </c>
      <c r="D266" s="5" t="s">
        <v>361</v>
      </c>
      <c r="E266" s="5" t="s">
        <v>445</v>
      </c>
      <c r="F266" s="5" t="s">
        <v>446</v>
      </c>
      <c r="G266" s="28">
        <v>100.0</v>
      </c>
      <c r="H266" s="5" t="s">
        <v>76</v>
      </c>
      <c r="I266" s="5" t="s">
        <v>3105</v>
      </c>
      <c r="J266" t="str">
        <f t="shared" si="1"/>
        <v>9408-KEPULAUAN YAPEN</v>
      </c>
      <c r="K266">
        <f t="shared" si="2"/>
        <v>1</v>
      </c>
    </row>
    <row r="267">
      <c r="A267" s="25" t="s">
        <v>698</v>
      </c>
      <c r="B267" s="16" t="s">
        <v>714</v>
      </c>
      <c r="C267" s="5" t="s">
        <v>70</v>
      </c>
      <c r="D267" s="5" t="s">
        <v>361</v>
      </c>
      <c r="E267" s="5" t="s">
        <v>716</v>
      </c>
      <c r="F267" s="5" t="s">
        <v>718</v>
      </c>
      <c r="G267" s="28">
        <v>100.0</v>
      </c>
      <c r="H267" s="5" t="s">
        <v>76</v>
      </c>
      <c r="I267" s="5" t="s">
        <v>3105</v>
      </c>
      <c r="J267" t="str">
        <f t="shared" si="1"/>
        <v>9408-KEPULAUAN YAPEN</v>
      </c>
      <c r="K267">
        <f t="shared" si="2"/>
        <v>1</v>
      </c>
    </row>
    <row r="268">
      <c r="A268" s="25" t="s">
        <v>758</v>
      </c>
      <c r="B268" s="16" t="s">
        <v>762</v>
      </c>
      <c r="C268" s="5" t="s">
        <v>70</v>
      </c>
      <c r="D268" s="5" t="s">
        <v>361</v>
      </c>
      <c r="E268" s="5" t="s">
        <v>716</v>
      </c>
      <c r="F268" s="5" t="s">
        <v>763</v>
      </c>
      <c r="G268" s="28">
        <v>100.0</v>
      </c>
      <c r="H268" s="5" t="s">
        <v>76</v>
      </c>
      <c r="I268" s="5" t="s">
        <v>3105</v>
      </c>
      <c r="J268" t="str">
        <f t="shared" si="1"/>
        <v>9408-KEPULAUAN YAPEN</v>
      </c>
      <c r="K268">
        <f t="shared" si="2"/>
        <v>1</v>
      </c>
    </row>
    <row r="269">
      <c r="A269" s="25" t="s">
        <v>3116</v>
      </c>
      <c r="B269" s="16" t="s">
        <v>3118</v>
      </c>
      <c r="C269" s="5" t="s">
        <v>70</v>
      </c>
      <c r="D269" s="5" t="s">
        <v>361</v>
      </c>
      <c r="E269" s="5" t="s">
        <v>716</v>
      </c>
      <c r="F269" s="5" t="s">
        <v>3121</v>
      </c>
      <c r="G269" s="28">
        <v>100.0</v>
      </c>
      <c r="H269" s="5" t="s">
        <v>76</v>
      </c>
      <c r="I269" s="5" t="s">
        <v>3105</v>
      </c>
      <c r="J269" t="str">
        <f t="shared" si="1"/>
        <v>9408-KEPULAUAN YAPEN</v>
      </c>
      <c r="K269">
        <f t="shared" si="2"/>
        <v>1</v>
      </c>
    </row>
    <row r="270">
      <c r="A270" s="25" t="s">
        <v>3123</v>
      </c>
      <c r="B270" s="16" t="s">
        <v>3125</v>
      </c>
      <c r="C270" s="5" t="s">
        <v>70</v>
      </c>
      <c r="D270" s="5" t="s">
        <v>361</v>
      </c>
      <c r="E270" s="5" t="s">
        <v>896</v>
      </c>
      <c r="F270" s="5" t="s">
        <v>3127</v>
      </c>
      <c r="G270" s="28">
        <v>100.0</v>
      </c>
      <c r="H270" s="5" t="s">
        <v>76</v>
      </c>
      <c r="I270" s="5" t="s">
        <v>3105</v>
      </c>
      <c r="J270" t="str">
        <f t="shared" si="1"/>
        <v>9408-KEPULAUAN YAPEN</v>
      </c>
      <c r="K270">
        <f t="shared" si="2"/>
        <v>1</v>
      </c>
    </row>
    <row r="271">
      <c r="A271" s="25" t="s">
        <v>3129</v>
      </c>
      <c r="B271" s="16" t="s">
        <v>3131</v>
      </c>
      <c r="C271" s="5" t="s">
        <v>70</v>
      </c>
      <c r="D271" s="5" t="s">
        <v>361</v>
      </c>
      <c r="E271" s="5" t="s">
        <v>896</v>
      </c>
      <c r="F271" s="5" t="s">
        <v>3133</v>
      </c>
      <c r="G271" s="28">
        <v>100.0</v>
      </c>
      <c r="H271" s="5" t="s">
        <v>76</v>
      </c>
      <c r="I271" s="5" t="s">
        <v>3105</v>
      </c>
      <c r="J271" t="str">
        <f t="shared" si="1"/>
        <v>9408-KEPULAUAN YAPEN</v>
      </c>
      <c r="K271">
        <f t="shared" si="2"/>
        <v>1</v>
      </c>
    </row>
    <row r="272">
      <c r="A272" s="25" t="s">
        <v>898</v>
      </c>
      <c r="B272" s="16" t="s">
        <v>903</v>
      </c>
      <c r="C272" s="5" t="s">
        <v>70</v>
      </c>
      <c r="D272" s="5" t="s">
        <v>361</v>
      </c>
      <c r="E272" s="5" t="s">
        <v>896</v>
      </c>
      <c r="F272" s="5" t="s">
        <v>904</v>
      </c>
      <c r="G272" s="28">
        <v>100.0</v>
      </c>
      <c r="H272" s="5" t="s">
        <v>76</v>
      </c>
      <c r="I272" s="5" t="s">
        <v>3105</v>
      </c>
      <c r="J272" t="str">
        <f t="shared" si="1"/>
        <v>9408-KEPULAUAN YAPEN</v>
      </c>
      <c r="K272">
        <f t="shared" si="2"/>
        <v>1</v>
      </c>
    </row>
    <row r="273">
      <c r="A273" s="25" t="s">
        <v>905</v>
      </c>
      <c r="B273" s="16" t="s">
        <v>908</v>
      </c>
      <c r="C273" s="5" t="s">
        <v>70</v>
      </c>
      <c r="D273" s="5" t="s">
        <v>361</v>
      </c>
      <c r="E273" s="5" t="s">
        <v>896</v>
      </c>
      <c r="F273" s="5" t="s">
        <v>910</v>
      </c>
      <c r="G273" s="28">
        <v>100.0</v>
      </c>
      <c r="H273" s="5" t="s">
        <v>76</v>
      </c>
      <c r="I273" s="5" t="s">
        <v>3105</v>
      </c>
      <c r="J273" t="str">
        <f t="shared" si="1"/>
        <v>9408-KEPULAUAN YAPEN</v>
      </c>
      <c r="K273">
        <f t="shared" si="2"/>
        <v>1</v>
      </c>
    </row>
    <row r="274">
      <c r="A274" s="25" t="s">
        <v>3140</v>
      </c>
      <c r="B274" s="16" t="s">
        <v>3143</v>
      </c>
      <c r="C274" s="5" t="s">
        <v>70</v>
      </c>
      <c r="D274" s="5" t="s">
        <v>361</v>
      </c>
      <c r="E274" s="5" t="s">
        <v>896</v>
      </c>
      <c r="F274" s="5" t="s">
        <v>3145</v>
      </c>
      <c r="G274" s="28">
        <v>100.0</v>
      </c>
      <c r="H274" s="5" t="s">
        <v>76</v>
      </c>
      <c r="I274" s="5" t="s">
        <v>3105</v>
      </c>
      <c r="J274" t="str">
        <f t="shared" si="1"/>
        <v>9408-KEPULAUAN YAPEN</v>
      </c>
      <c r="K274">
        <f t="shared" si="2"/>
        <v>1</v>
      </c>
    </row>
    <row r="275">
      <c r="A275" s="25" t="s">
        <v>912</v>
      </c>
      <c r="B275" s="16" t="s">
        <v>915</v>
      </c>
      <c r="C275" s="5" t="s">
        <v>70</v>
      </c>
      <c r="D275" s="5" t="s">
        <v>361</v>
      </c>
      <c r="E275" s="5" t="s">
        <v>916</v>
      </c>
      <c r="F275" s="5" t="s">
        <v>917</v>
      </c>
      <c r="G275" s="28">
        <v>100.0</v>
      </c>
      <c r="H275" s="5" t="s">
        <v>76</v>
      </c>
      <c r="I275" s="5" t="s">
        <v>3105</v>
      </c>
      <c r="J275" t="str">
        <f t="shared" si="1"/>
        <v>9408-KEPULAUAN YAPEN</v>
      </c>
      <c r="K275">
        <f t="shared" si="2"/>
        <v>1</v>
      </c>
    </row>
    <row r="276">
      <c r="A276" s="25" t="s">
        <v>3150</v>
      </c>
      <c r="B276" s="16" t="s">
        <v>1160</v>
      </c>
      <c r="C276" s="5" t="s">
        <v>70</v>
      </c>
      <c r="D276" s="5" t="s">
        <v>361</v>
      </c>
      <c r="E276" s="5" t="s">
        <v>916</v>
      </c>
      <c r="F276" s="5" t="s">
        <v>1162</v>
      </c>
      <c r="G276" s="28">
        <v>100.0</v>
      </c>
      <c r="H276" s="5" t="s">
        <v>76</v>
      </c>
      <c r="I276" s="5" t="s">
        <v>3105</v>
      </c>
      <c r="J276" t="str">
        <f t="shared" si="1"/>
        <v>9408-KEPULAUAN YAPEN</v>
      </c>
      <c r="K276">
        <f t="shared" si="2"/>
        <v>1</v>
      </c>
    </row>
    <row r="277">
      <c r="A277" s="25" t="s">
        <v>924</v>
      </c>
      <c r="B277" s="16" t="s">
        <v>927</v>
      </c>
      <c r="C277" s="5" t="s">
        <v>70</v>
      </c>
      <c r="D277" s="5" t="s">
        <v>361</v>
      </c>
      <c r="E277" s="5" t="s">
        <v>916</v>
      </c>
      <c r="F277" s="5" t="s">
        <v>928</v>
      </c>
      <c r="G277" s="28">
        <v>100.0</v>
      </c>
      <c r="H277" s="5" t="s">
        <v>76</v>
      </c>
      <c r="I277" s="5" t="s">
        <v>3105</v>
      </c>
      <c r="J277" t="str">
        <f t="shared" si="1"/>
        <v>9408-KEPULAUAN YAPEN</v>
      </c>
      <c r="K277">
        <f t="shared" si="2"/>
        <v>1</v>
      </c>
    </row>
    <row r="278">
      <c r="A278" s="25" t="s">
        <v>929</v>
      </c>
      <c r="B278" s="16" t="s">
        <v>933</v>
      </c>
      <c r="C278" s="5" t="s">
        <v>70</v>
      </c>
      <c r="D278" s="5" t="s">
        <v>361</v>
      </c>
      <c r="E278" s="5" t="s">
        <v>916</v>
      </c>
      <c r="F278" s="5" t="s">
        <v>934</v>
      </c>
      <c r="G278" s="28">
        <v>100.0</v>
      </c>
      <c r="H278" s="5" t="s">
        <v>76</v>
      </c>
      <c r="I278" s="5" t="s">
        <v>3105</v>
      </c>
      <c r="J278" t="str">
        <f t="shared" si="1"/>
        <v>9408-KEPULAUAN YAPEN</v>
      </c>
      <c r="K278">
        <f t="shared" si="2"/>
        <v>1</v>
      </c>
    </row>
    <row r="279">
      <c r="A279" s="25" t="s">
        <v>3157</v>
      </c>
      <c r="B279" s="16" t="s">
        <v>3160</v>
      </c>
      <c r="C279" s="5" t="s">
        <v>70</v>
      </c>
      <c r="D279" s="5" t="s">
        <v>361</v>
      </c>
      <c r="E279" s="5" t="s">
        <v>941</v>
      </c>
      <c r="F279" s="5" t="s">
        <v>3161</v>
      </c>
      <c r="G279" s="28">
        <v>100.0</v>
      </c>
      <c r="H279" s="5" t="s">
        <v>76</v>
      </c>
      <c r="I279" s="5" t="s">
        <v>3105</v>
      </c>
      <c r="J279" t="str">
        <f t="shared" si="1"/>
        <v>9408-KEPULAUAN YAPEN</v>
      </c>
      <c r="K279">
        <f t="shared" si="2"/>
        <v>1</v>
      </c>
    </row>
    <row r="280">
      <c r="A280" s="25" t="s">
        <v>3163</v>
      </c>
      <c r="B280" s="16" t="s">
        <v>3165</v>
      </c>
      <c r="C280" s="5" t="s">
        <v>70</v>
      </c>
      <c r="D280" s="5" t="s">
        <v>361</v>
      </c>
      <c r="E280" s="5" t="s">
        <v>941</v>
      </c>
      <c r="F280" s="5" t="s">
        <v>3167</v>
      </c>
      <c r="G280" s="28">
        <v>100.0</v>
      </c>
      <c r="H280" s="5" t="s">
        <v>76</v>
      </c>
      <c r="I280" s="5" t="s">
        <v>3105</v>
      </c>
      <c r="J280" t="str">
        <f t="shared" si="1"/>
        <v>9408-KEPULAUAN YAPEN</v>
      </c>
      <c r="K280">
        <f t="shared" si="2"/>
        <v>1</v>
      </c>
    </row>
    <row r="281">
      <c r="A281" s="25" t="s">
        <v>3169</v>
      </c>
      <c r="B281" s="16" t="s">
        <v>3171</v>
      </c>
      <c r="C281" s="5" t="s">
        <v>70</v>
      </c>
      <c r="D281" s="5" t="s">
        <v>361</v>
      </c>
      <c r="E281" s="5" t="s">
        <v>941</v>
      </c>
      <c r="F281" s="5" t="s">
        <v>3174</v>
      </c>
      <c r="G281" s="28">
        <v>100.0</v>
      </c>
      <c r="H281" s="5" t="s">
        <v>76</v>
      </c>
      <c r="I281" s="5" t="s">
        <v>3105</v>
      </c>
      <c r="J281" t="str">
        <f t="shared" si="1"/>
        <v>9408-KEPULAUAN YAPEN</v>
      </c>
      <c r="K281">
        <f t="shared" si="2"/>
        <v>1</v>
      </c>
    </row>
    <row r="282">
      <c r="A282" s="25" t="s">
        <v>3176</v>
      </c>
      <c r="B282" s="16" t="s">
        <v>3178</v>
      </c>
      <c r="C282" s="5" t="s">
        <v>70</v>
      </c>
      <c r="D282" s="5" t="s">
        <v>361</v>
      </c>
      <c r="E282" s="5" t="s">
        <v>941</v>
      </c>
      <c r="F282" s="5" t="s">
        <v>3180</v>
      </c>
      <c r="G282" s="28">
        <v>100.0</v>
      </c>
      <c r="H282" s="5" t="s">
        <v>76</v>
      </c>
      <c r="I282" s="5" t="s">
        <v>3105</v>
      </c>
      <c r="J282" t="str">
        <f t="shared" si="1"/>
        <v>9408-KEPULAUAN YAPEN</v>
      </c>
      <c r="K282">
        <f t="shared" si="2"/>
        <v>1</v>
      </c>
    </row>
    <row r="283">
      <c r="A283" s="25" t="s">
        <v>935</v>
      </c>
      <c r="B283" s="16" t="s">
        <v>939</v>
      </c>
      <c r="C283" s="5" t="s">
        <v>70</v>
      </c>
      <c r="D283" s="5" t="s">
        <v>361</v>
      </c>
      <c r="E283" s="5" t="s">
        <v>941</v>
      </c>
      <c r="F283" s="5" t="s">
        <v>942</v>
      </c>
      <c r="G283" s="28">
        <v>100.0</v>
      </c>
      <c r="H283" s="5" t="s">
        <v>76</v>
      </c>
      <c r="I283" s="5" t="s">
        <v>3105</v>
      </c>
      <c r="J283" t="str">
        <f t="shared" si="1"/>
        <v>9408-KEPULAUAN YAPEN</v>
      </c>
      <c r="K283">
        <f t="shared" si="2"/>
        <v>1</v>
      </c>
    </row>
    <row r="284">
      <c r="A284" s="25" t="s">
        <v>944</v>
      </c>
      <c r="B284" s="16" t="s">
        <v>956</v>
      </c>
      <c r="C284" s="5" t="s">
        <v>70</v>
      </c>
      <c r="D284" s="5" t="s">
        <v>361</v>
      </c>
      <c r="E284" s="5" t="s">
        <v>941</v>
      </c>
      <c r="F284" s="5" t="s">
        <v>957</v>
      </c>
      <c r="G284" s="28">
        <v>100.0</v>
      </c>
      <c r="H284" s="5" t="s">
        <v>76</v>
      </c>
      <c r="I284" s="5" t="s">
        <v>3105</v>
      </c>
      <c r="J284" t="str">
        <f t="shared" si="1"/>
        <v>9408-KEPULAUAN YAPEN</v>
      </c>
      <c r="K284">
        <f t="shared" si="2"/>
        <v>1</v>
      </c>
    </row>
    <row r="285">
      <c r="A285" s="25" t="s">
        <v>3187</v>
      </c>
      <c r="B285" s="16" t="s">
        <v>3189</v>
      </c>
      <c r="C285" s="5" t="s">
        <v>70</v>
      </c>
      <c r="D285" s="5" t="s">
        <v>395</v>
      </c>
      <c r="E285" s="5" t="s">
        <v>3191</v>
      </c>
      <c r="F285" s="5" t="s">
        <v>3193</v>
      </c>
      <c r="G285" s="28">
        <v>100.0</v>
      </c>
      <c r="H285" s="5" t="s">
        <v>76</v>
      </c>
      <c r="I285" s="5" t="s">
        <v>3105</v>
      </c>
      <c r="J285" t="str">
        <f t="shared" si="1"/>
        <v>9419-SARMI</v>
      </c>
      <c r="K285">
        <f t="shared" si="2"/>
        <v>1</v>
      </c>
    </row>
    <row r="286">
      <c r="A286" s="25" t="s">
        <v>3194</v>
      </c>
      <c r="B286" s="16" t="s">
        <v>3197</v>
      </c>
      <c r="C286" s="5" t="s">
        <v>70</v>
      </c>
      <c r="D286" s="5" t="s">
        <v>177</v>
      </c>
      <c r="E286" s="5" t="s">
        <v>1280</v>
      </c>
      <c r="F286" s="5" t="s">
        <v>3200</v>
      </c>
      <c r="G286" s="28">
        <v>100.0</v>
      </c>
      <c r="H286" s="5" t="s">
        <v>76</v>
      </c>
      <c r="I286" s="5" t="s">
        <v>3105</v>
      </c>
      <c r="J286" t="str">
        <f t="shared" si="1"/>
        <v>9420-KEEROM</v>
      </c>
      <c r="K286">
        <f t="shared" si="2"/>
        <v>1</v>
      </c>
    </row>
    <row r="287">
      <c r="A287" s="25" t="s">
        <v>2404</v>
      </c>
      <c r="B287" s="16" t="s">
        <v>2413</v>
      </c>
      <c r="C287" s="5" t="s">
        <v>70</v>
      </c>
      <c r="D287" s="5" t="s">
        <v>440</v>
      </c>
      <c r="E287" s="5" t="s">
        <v>1334</v>
      </c>
      <c r="F287" s="5" t="s">
        <v>2416</v>
      </c>
      <c r="G287" s="28">
        <v>100.0</v>
      </c>
      <c r="H287" s="5" t="s">
        <v>76</v>
      </c>
      <c r="I287" s="5" t="s">
        <v>3105</v>
      </c>
      <c r="J287" t="str">
        <f t="shared" si="1"/>
        <v>9426-WAROPEN</v>
      </c>
      <c r="K287">
        <f t="shared" si="2"/>
        <v>1</v>
      </c>
    </row>
    <row r="288">
      <c r="A288" s="25" t="s">
        <v>3203</v>
      </c>
      <c r="B288" s="16" t="s">
        <v>3207</v>
      </c>
      <c r="C288" s="5" t="s">
        <v>70</v>
      </c>
      <c r="D288" s="5" t="s">
        <v>1413</v>
      </c>
      <c r="E288" s="5" t="s">
        <v>2685</v>
      </c>
      <c r="F288" s="5" t="s">
        <v>3211</v>
      </c>
      <c r="G288" s="28">
        <v>100.0</v>
      </c>
      <c r="H288" s="5" t="s">
        <v>76</v>
      </c>
      <c r="I288" s="5" t="s">
        <v>3105</v>
      </c>
      <c r="J288" t="str">
        <f t="shared" si="1"/>
        <v>9427-SUPIORI</v>
      </c>
      <c r="K288">
        <f t="shared" si="2"/>
        <v>1</v>
      </c>
    </row>
    <row r="289">
      <c r="A289" s="25" t="s">
        <v>3214</v>
      </c>
      <c r="B289" s="16" t="s">
        <v>3219</v>
      </c>
      <c r="C289" s="5" t="s">
        <v>110</v>
      </c>
      <c r="D289" s="5" t="s">
        <v>552</v>
      </c>
      <c r="E289" s="5" t="s">
        <v>1544</v>
      </c>
      <c r="F289" s="5" t="s">
        <v>3220</v>
      </c>
      <c r="G289" s="28">
        <v>100.0</v>
      </c>
      <c r="H289" s="5" t="s">
        <v>76</v>
      </c>
      <c r="I289" s="5" t="s">
        <v>3105</v>
      </c>
      <c r="J289" t="str">
        <f t="shared" si="1"/>
        <v>9501-MERAUKE</v>
      </c>
      <c r="K289">
        <f t="shared" si="2"/>
        <v>1</v>
      </c>
    </row>
    <row r="290">
      <c r="A290" s="25" t="s">
        <v>3223</v>
      </c>
      <c r="B290" s="16" t="s">
        <v>3229</v>
      </c>
      <c r="C290" s="5" t="s">
        <v>110</v>
      </c>
      <c r="D290" s="5" t="s">
        <v>111</v>
      </c>
      <c r="E290" s="5" t="s">
        <v>3230</v>
      </c>
      <c r="F290" s="5" t="s">
        <v>3231</v>
      </c>
      <c r="G290" s="28">
        <v>100.0</v>
      </c>
      <c r="H290" s="5" t="s">
        <v>76</v>
      </c>
      <c r="I290" s="5" t="s">
        <v>3105</v>
      </c>
      <c r="J290" t="str">
        <f t="shared" si="1"/>
        <v>9502-BOVEN DIGOEL</v>
      </c>
      <c r="K290">
        <f t="shared" si="2"/>
        <v>1</v>
      </c>
    </row>
    <row r="291">
      <c r="A291" s="25" t="s">
        <v>3233</v>
      </c>
      <c r="B291" s="16" t="s">
        <v>3238</v>
      </c>
      <c r="C291" s="5" t="s">
        <v>110</v>
      </c>
      <c r="D291" s="5" t="s">
        <v>561</v>
      </c>
      <c r="E291" s="5" t="s">
        <v>689</v>
      </c>
      <c r="F291" s="5" t="s">
        <v>3240</v>
      </c>
      <c r="G291" s="28">
        <v>100.0</v>
      </c>
      <c r="H291" s="5" t="s">
        <v>76</v>
      </c>
      <c r="I291" s="5" t="s">
        <v>3105</v>
      </c>
      <c r="J291" t="str">
        <f t="shared" si="1"/>
        <v>9503-MAPPI</v>
      </c>
      <c r="K291">
        <f t="shared" si="2"/>
        <v>1</v>
      </c>
    </row>
    <row r="292">
      <c r="A292" s="25" t="s">
        <v>3241</v>
      </c>
      <c r="B292" s="16" t="s">
        <v>3248</v>
      </c>
      <c r="C292" s="5" t="s">
        <v>110</v>
      </c>
      <c r="D292" s="5" t="s">
        <v>561</v>
      </c>
      <c r="E292" s="5" t="s">
        <v>562</v>
      </c>
      <c r="F292" s="5" t="s">
        <v>3250</v>
      </c>
      <c r="G292" s="28">
        <v>100.0</v>
      </c>
      <c r="H292" s="5" t="s">
        <v>76</v>
      </c>
      <c r="I292" s="5" t="s">
        <v>3105</v>
      </c>
      <c r="J292" t="str">
        <f t="shared" si="1"/>
        <v>9503-MAPPI</v>
      </c>
      <c r="K292">
        <f t="shared" si="2"/>
        <v>1</v>
      </c>
    </row>
    <row r="293">
      <c r="A293" s="25" t="s">
        <v>3251</v>
      </c>
      <c r="B293" s="16" t="s">
        <v>3259</v>
      </c>
      <c r="C293" s="5" t="s">
        <v>110</v>
      </c>
      <c r="D293" s="5" t="s">
        <v>187</v>
      </c>
      <c r="E293" s="5" t="s">
        <v>1844</v>
      </c>
      <c r="F293" s="5" t="s">
        <v>3261</v>
      </c>
      <c r="G293" s="28">
        <v>100.0</v>
      </c>
      <c r="H293" s="5" t="s">
        <v>76</v>
      </c>
      <c r="I293" s="5" t="s">
        <v>3105</v>
      </c>
      <c r="J293" t="str">
        <f t="shared" si="1"/>
        <v>9504-ASMAT</v>
      </c>
      <c r="K293">
        <f t="shared" si="2"/>
        <v>1</v>
      </c>
    </row>
    <row r="294">
      <c r="A294" s="25" t="s">
        <v>3262</v>
      </c>
      <c r="B294" s="16" t="s">
        <v>3274</v>
      </c>
      <c r="C294" s="5" t="s">
        <v>134</v>
      </c>
      <c r="D294" s="5" t="s">
        <v>211</v>
      </c>
      <c r="E294" s="5" t="s">
        <v>3276</v>
      </c>
      <c r="F294" s="5" t="s">
        <v>3277</v>
      </c>
      <c r="G294" s="28">
        <v>100.0</v>
      </c>
      <c r="H294" s="5" t="s">
        <v>3278</v>
      </c>
      <c r="I294" s="5" t="s">
        <v>3105</v>
      </c>
      <c r="J294" t="str">
        <f t="shared" si="1"/>
        <v>9604-NABIRE</v>
      </c>
      <c r="K294">
        <f t="shared" si="2"/>
        <v>1</v>
      </c>
    </row>
    <row r="295">
      <c r="A295" s="25" t="s">
        <v>3279</v>
      </c>
      <c r="B295" s="16" t="s">
        <v>3286</v>
      </c>
      <c r="C295" s="5" t="s">
        <v>134</v>
      </c>
      <c r="D295" s="5" t="s">
        <v>211</v>
      </c>
      <c r="E295" s="5" t="s">
        <v>3276</v>
      </c>
      <c r="F295" s="5" t="s">
        <v>3287</v>
      </c>
      <c r="G295" s="28">
        <v>100.0</v>
      </c>
      <c r="H295" s="5" t="s">
        <v>3278</v>
      </c>
      <c r="I295" s="5" t="s">
        <v>3105</v>
      </c>
      <c r="J295" t="str">
        <f t="shared" si="1"/>
        <v>9604-NABIRE</v>
      </c>
      <c r="K295">
        <f t="shared" si="2"/>
        <v>1</v>
      </c>
    </row>
    <row r="296">
      <c r="A296" s="25" t="s">
        <v>3288</v>
      </c>
      <c r="B296" s="16" t="s">
        <v>3294</v>
      </c>
      <c r="C296" s="5" t="s">
        <v>134</v>
      </c>
      <c r="D296" s="5" t="s">
        <v>211</v>
      </c>
      <c r="E296" s="5" t="s">
        <v>3276</v>
      </c>
      <c r="F296" s="5" t="s">
        <v>3296</v>
      </c>
      <c r="G296" s="28">
        <v>100.0</v>
      </c>
      <c r="H296" s="5" t="s">
        <v>3278</v>
      </c>
      <c r="I296" s="5" t="s">
        <v>3105</v>
      </c>
      <c r="J296" t="str">
        <f t="shared" si="1"/>
        <v>9604-NABIRE</v>
      </c>
      <c r="K296">
        <f t="shared" si="2"/>
        <v>1</v>
      </c>
    </row>
    <row r="297">
      <c r="A297" s="25" t="s">
        <v>3297</v>
      </c>
      <c r="B297" s="16" t="s">
        <v>3300</v>
      </c>
      <c r="C297" s="5" t="s">
        <v>134</v>
      </c>
      <c r="D297" s="5" t="s">
        <v>519</v>
      </c>
      <c r="E297" s="5" t="s">
        <v>3302</v>
      </c>
      <c r="F297" s="5" t="s">
        <v>3303</v>
      </c>
      <c r="G297" s="28">
        <v>100.0</v>
      </c>
      <c r="H297" s="5" t="s">
        <v>76</v>
      </c>
      <c r="I297" s="5" t="s">
        <v>3105</v>
      </c>
      <c r="J297" t="str">
        <f t="shared" si="1"/>
        <v>9605-PANIAI</v>
      </c>
      <c r="K297">
        <f t="shared" si="2"/>
        <v>1</v>
      </c>
    </row>
    <row r="298">
      <c r="A298" s="25" t="s">
        <v>3306</v>
      </c>
      <c r="B298" s="16" t="s">
        <v>3310</v>
      </c>
      <c r="C298" s="5" t="s">
        <v>134</v>
      </c>
      <c r="D298" s="5" t="s">
        <v>608</v>
      </c>
      <c r="E298" s="5" t="s">
        <v>3312</v>
      </c>
      <c r="F298" s="5" t="s">
        <v>3314</v>
      </c>
      <c r="G298" s="28">
        <v>100.0</v>
      </c>
      <c r="H298" s="5" t="s">
        <v>76</v>
      </c>
      <c r="I298" s="5" t="s">
        <v>3105</v>
      </c>
      <c r="J298" t="str">
        <f t="shared" si="1"/>
        <v>9606-INTAN JAYA</v>
      </c>
      <c r="K298">
        <f t="shared" si="2"/>
        <v>1</v>
      </c>
    </row>
    <row r="299">
      <c r="A299" s="25" t="s">
        <v>3317</v>
      </c>
      <c r="B299" s="16" t="s">
        <v>3322</v>
      </c>
      <c r="C299" s="5" t="s">
        <v>134</v>
      </c>
      <c r="D299" s="5" t="s">
        <v>135</v>
      </c>
      <c r="E299" s="5" t="s">
        <v>3323</v>
      </c>
      <c r="F299" s="5" t="s">
        <v>3325</v>
      </c>
      <c r="G299" s="28">
        <v>100.0</v>
      </c>
      <c r="H299" s="5" t="s">
        <v>76</v>
      </c>
      <c r="I299" s="5" t="s">
        <v>3105</v>
      </c>
      <c r="J299" t="str">
        <f t="shared" si="1"/>
        <v>9607-PUNCAK</v>
      </c>
      <c r="K299">
        <f t="shared" si="2"/>
        <v>1</v>
      </c>
    </row>
    <row r="300">
      <c r="A300" s="25" t="s">
        <v>3328</v>
      </c>
      <c r="B300" s="16" t="s">
        <v>3332</v>
      </c>
      <c r="C300" s="5" t="s">
        <v>134</v>
      </c>
      <c r="D300" s="5" t="s">
        <v>668</v>
      </c>
      <c r="E300" s="5" t="s">
        <v>1643</v>
      </c>
      <c r="F300" s="5" t="s">
        <v>1643</v>
      </c>
      <c r="G300" s="28">
        <v>100.0</v>
      </c>
      <c r="H300" s="5" t="s">
        <v>3335</v>
      </c>
      <c r="I300" s="5" t="s">
        <v>3105</v>
      </c>
      <c r="J300" t="str">
        <f t="shared" si="1"/>
        <v>9608-PUNCAK JAYA</v>
      </c>
      <c r="K300">
        <f t="shared" si="2"/>
        <v>1</v>
      </c>
    </row>
    <row r="301">
      <c r="A301" s="25" t="s">
        <v>3336</v>
      </c>
      <c r="B301" s="16" t="s">
        <v>3337</v>
      </c>
      <c r="C301" s="5" t="s">
        <v>159</v>
      </c>
      <c r="D301" s="5" t="s">
        <v>220</v>
      </c>
      <c r="E301" s="5" t="s">
        <v>2657</v>
      </c>
      <c r="F301" s="5" t="s">
        <v>2657</v>
      </c>
      <c r="G301" s="28">
        <v>100.0</v>
      </c>
      <c r="H301" s="5" t="s">
        <v>3335</v>
      </c>
      <c r="I301" s="5" t="s">
        <v>3105</v>
      </c>
      <c r="J301" t="str">
        <f t="shared" si="1"/>
        <v>9701-NDUGA</v>
      </c>
      <c r="K301">
        <f t="shared" si="2"/>
        <v>1</v>
      </c>
    </row>
    <row r="302">
      <c r="A302" s="25" t="s">
        <v>3339</v>
      </c>
      <c r="B302" s="16" t="s">
        <v>3341</v>
      </c>
      <c r="C302" s="5" t="s">
        <v>159</v>
      </c>
      <c r="D302" s="5" t="s">
        <v>220</v>
      </c>
      <c r="E302" s="5" t="s">
        <v>2686</v>
      </c>
      <c r="F302" s="5" t="s">
        <v>3343</v>
      </c>
      <c r="G302" s="28">
        <v>100.0</v>
      </c>
      <c r="H302" s="5" t="s">
        <v>3335</v>
      </c>
      <c r="I302" s="5" t="s">
        <v>3105</v>
      </c>
      <c r="J302" t="str">
        <f t="shared" si="1"/>
        <v>9701-NDUGA</v>
      </c>
      <c r="K302">
        <f t="shared" si="2"/>
        <v>1</v>
      </c>
    </row>
    <row r="303">
      <c r="A303" s="25" t="s">
        <v>3344</v>
      </c>
      <c r="B303" s="16" t="s">
        <v>3347</v>
      </c>
      <c r="C303" s="5" t="s">
        <v>159</v>
      </c>
      <c r="D303" s="5" t="s">
        <v>220</v>
      </c>
      <c r="E303" s="5" t="s">
        <v>3349</v>
      </c>
      <c r="F303" s="5" t="s">
        <v>3350</v>
      </c>
      <c r="G303" s="28">
        <v>100.0</v>
      </c>
      <c r="H303" s="5" t="s">
        <v>3335</v>
      </c>
      <c r="I303" s="5" t="s">
        <v>3105</v>
      </c>
      <c r="J303" t="str">
        <f t="shared" si="1"/>
        <v>9701-NDUGA</v>
      </c>
      <c r="K303">
        <f t="shared" si="2"/>
        <v>1</v>
      </c>
    </row>
    <row r="304">
      <c r="A304" s="25" t="s">
        <v>3351</v>
      </c>
      <c r="B304" s="16" t="s">
        <v>3354</v>
      </c>
      <c r="C304" s="5" t="s">
        <v>159</v>
      </c>
      <c r="D304" s="5" t="s">
        <v>160</v>
      </c>
      <c r="E304" s="5" t="s">
        <v>3356</v>
      </c>
      <c r="F304" s="5" t="s">
        <v>3357</v>
      </c>
      <c r="G304" s="28">
        <v>100.0</v>
      </c>
      <c r="H304" s="5" t="s">
        <v>76</v>
      </c>
      <c r="I304" s="5" t="s">
        <v>3105</v>
      </c>
      <c r="J304" t="str">
        <f t="shared" si="1"/>
        <v>9702-JAYAWIJAYA</v>
      </c>
      <c r="K304">
        <f t="shared" si="2"/>
        <v>1</v>
      </c>
    </row>
    <row r="305">
      <c r="A305" s="25" t="s">
        <v>3358</v>
      </c>
      <c r="B305" s="16" t="s">
        <v>3363</v>
      </c>
      <c r="C305" s="5" t="s">
        <v>159</v>
      </c>
      <c r="D305" s="5" t="s">
        <v>160</v>
      </c>
      <c r="E305" s="5" t="s">
        <v>3356</v>
      </c>
      <c r="F305" s="5" t="s">
        <v>3364</v>
      </c>
      <c r="G305" s="28">
        <v>100.0</v>
      </c>
      <c r="H305" s="5" t="s">
        <v>76</v>
      </c>
      <c r="I305" s="5" t="s">
        <v>3105</v>
      </c>
      <c r="J305" t="str">
        <f t="shared" si="1"/>
        <v>9702-JAYAWIJAYA</v>
      </c>
      <c r="K305">
        <f t="shared" si="2"/>
        <v>1</v>
      </c>
    </row>
    <row r="306">
      <c r="A306" s="25" t="s">
        <v>3365</v>
      </c>
      <c r="B306" s="16" t="s">
        <v>3369</v>
      </c>
      <c r="C306" s="5" t="s">
        <v>159</v>
      </c>
      <c r="D306" s="5" t="s">
        <v>160</v>
      </c>
      <c r="E306" s="5" t="s">
        <v>2430</v>
      </c>
      <c r="F306" s="5" t="s">
        <v>3370</v>
      </c>
      <c r="G306" s="28">
        <v>100.0</v>
      </c>
      <c r="H306" s="5" t="s">
        <v>76</v>
      </c>
      <c r="I306" s="5" t="s">
        <v>3105</v>
      </c>
      <c r="J306" t="str">
        <f t="shared" si="1"/>
        <v>9702-JAYAWIJAYA</v>
      </c>
      <c r="K306">
        <f t="shared" si="2"/>
        <v>1</v>
      </c>
    </row>
    <row r="307">
      <c r="A307" s="25" t="s">
        <v>3371</v>
      </c>
      <c r="B307" s="16" t="s">
        <v>3374</v>
      </c>
      <c r="C307" s="5" t="s">
        <v>159</v>
      </c>
      <c r="D307" s="5" t="s">
        <v>870</v>
      </c>
      <c r="E307" s="5" t="s">
        <v>2531</v>
      </c>
      <c r="F307" s="5" t="s">
        <v>3376</v>
      </c>
      <c r="G307" s="28">
        <v>100.0</v>
      </c>
      <c r="H307" s="5" t="s">
        <v>76</v>
      </c>
      <c r="I307" s="5" t="s">
        <v>3105</v>
      </c>
      <c r="J307" t="str">
        <f t="shared" si="1"/>
        <v>9703-LANNY JAYA</v>
      </c>
      <c r="K307">
        <f t="shared" si="2"/>
        <v>1</v>
      </c>
    </row>
    <row r="308">
      <c r="A308" s="25" t="s">
        <v>3378</v>
      </c>
      <c r="B308" s="16" t="s">
        <v>3381</v>
      </c>
      <c r="C308" s="5" t="s">
        <v>159</v>
      </c>
      <c r="D308" s="5" t="s">
        <v>870</v>
      </c>
      <c r="E308" s="5" t="s">
        <v>2531</v>
      </c>
      <c r="F308" s="5" t="s">
        <v>3382</v>
      </c>
      <c r="G308" s="28">
        <v>100.0</v>
      </c>
      <c r="H308" s="5" t="s">
        <v>76</v>
      </c>
      <c r="I308" s="5" t="s">
        <v>3105</v>
      </c>
      <c r="J308" t="str">
        <f t="shared" si="1"/>
        <v>9703-LANNY JAYA</v>
      </c>
      <c r="K308">
        <f t="shared" si="2"/>
        <v>1</v>
      </c>
    </row>
    <row r="309">
      <c r="A309" s="25" t="s">
        <v>3384</v>
      </c>
      <c r="B309" s="16" t="s">
        <v>3387</v>
      </c>
      <c r="C309" s="5" t="s">
        <v>159</v>
      </c>
      <c r="D309" s="5" t="s">
        <v>870</v>
      </c>
      <c r="E309" s="5" t="s">
        <v>2531</v>
      </c>
      <c r="F309" s="5" t="s">
        <v>3388</v>
      </c>
      <c r="G309" s="28">
        <v>100.0</v>
      </c>
      <c r="H309" s="5" t="s">
        <v>76</v>
      </c>
      <c r="I309" s="5" t="s">
        <v>3105</v>
      </c>
      <c r="J309" t="str">
        <f t="shared" si="1"/>
        <v>9703-LANNY JAYA</v>
      </c>
      <c r="K309">
        <f t="shared" si="2"/>
        <v>1</v>
      </c>
    </row>
    <row r="310">
      <c r="A310" s="25" t="s">
        <v>3390</v>
      </c>
      <c r="B310" s="16" t="s">
        <v>2530</v>
      </c>
      <c r="C310" s="5" t="s">
        <v>159</v>
      </c>
      <c r="D310" s="5" t="s">
        <v>870</v>
      </c>
      <c r="E310" s="5" t="s">
        <v>2531</v>
      </c>
      <c r="F310" s="5" t="s">
        <v>2532</v>
      </c>
      <c r="G310" s="28">
        <v>100.0</v>
      </c>
      <c r="H310" s="5" t="s">
        <v>76</v>
      </c>
      <c r="I310" s="5" t="s">
        <v>3105</v>
      </c>
      <c r="J310" t="str">
        <f t="shared" si="1"/>
        <v>9703-LANNY JAYA</v>
      </c>
      <c r="K310">
        <f t="shared" si="2"/>
        <v>1</v>
      </c>
    </row>
    <row r="311">
      <c r="A311" s="25" t="s">
        <v>3394</v>
      </c>
      <c r="B311" s="16" t="s">
        <v>3397</v>
      </c>
      <c r="C311" s="5" t="s">
        <v>159</v>
      </c>
      <c r="D311" s="5" t="s">
        <v>870</v>
      </c>
      <c r="E311" s="5" t="s">
        <v>2531</v>
      </c>
      <c r="F311" s="5" t="s">
        <v>3398</v>
      </c>
      <c r="G311" s="28">
        <v>100.0</v>
      </c>
      <c r="H311" s="5" t="s">
        <v>76</v>
      </c>
      <c r="I311" s="5" t="s">
        <v>3105</v>
      </c>
      <c r="J311" t="str">
        <f t="shared" si="1"/>
        <v>9703-LANNY JAYA</v>
      </c>
      <c r="K311">
        <f t="shared" si="2"/>
        <v>1</v>
      </c>
    </row>
    <row r="312">
      <c r="A312" s="25" t="s">
        <v>3400</v>
      </c>
      <c r="B312" s="16" t="s">
        <v>3404</v>
      </c>
      <c r="C312" s="5" t="s">
        <v>159</v>
      </c>
      <c r="D312" s="5" t="s">
        <v>870</v>
      </c>
      <c r="E312" s="5" t="s">
        <v>2531</v>
      </c>
      <c r="F312" s="5" t="s">
        <v>3405</v>
      </c>
      <c r="G312" s="28">
        <v>100.0</v>
      </c>
      <c r="H312" s="5" t="s">
        <v>76</v>
      </c>
      <c r="I312" s="5" t="s">
        <v>3105</v>
      </c>
      <c r="J312" t="str">
        <f t="shared" si="1"/>
        <v>9703-LANNY JAYA</v>
      </c>
      <c r="K312">
        <f t="shared" si="2"/>
        <v>1</v>
      </c>
    </row>
    <row r="313">
      <c r="A313" s="25" t="s">
        <v>3407</v>
      </c>
      <c r="B313" s="16" t="s">
        <v>3410</v>
      </c>
      <c r="C313" s="5" t="s">
        <v>159</v>
      </c>
      <c r="D313" s="5" t="s">
        <v>870</v>
      </c>
      <c r="E313" s="5" t="s">
        <v>2531</v>
      </c>
      <c r="F313" s="5" t="s">
        <v>3411</v>
      </c>
      <c r="G313" s="28">
        <v>100.0</v>
      </c>
      <c r="H313" s="5" t="s">
        <v>76</v>
      </c>
      <c r="I313" s="5" t="s">
        <v>3105</v>
      </c>
      <c r="J313" t="str">
        <f t="shared" si="1"/>
        <v>9703-LANNY JAYA</v>
      </c>
      <c r="K313">
        <f t="shared" si="2"/>
        <v>1</v>
      </c>
    </row>
    <row r="314">
      <c r="A314" s="25" t="s">
        <v>3414</v>
      </c>
      <c r="B314" s="16" t="s">
        <v>3415</v>
      </c>
      <c r="C314" s="5" t="s">
        <v>159</v>
      </c>
      <c r="D314" s="5" t="s">
        <v>870</v>
      </c>
      <c r="E314" s="5" t="s">
        <v>2531</v>
      </c>
      <c r="F314" s="5" t="s">
        <v>3416</v>
      </c>
      <c r="G314" s="28">
        <v>100.0</v>
      </c>
      <c r="H314" s="5" t="s">
        <v>76</v>
      </c>
      <c r="I314" s="5" t="s">
        <v>3105</v>
      </c>
      <c r="J314" t="str">
        <f t="shared" si="1"/>
        <v>9703-LANNY JAYA</v>
      </c>
      <c r="K314">
        <f t="shared" si="2"/>
        <v>1</v>
      </c>
    </row>
    <row r="315">
      <c r="A315" s="25" t="s">
        <v>3418</v>
      </c>
      <c r="B315" s="16" t="s">
        <v>3422</v>
      </c>
      <c r="C315" s="5" t="s">
        <v>159</v>
      </c>
      <c r="D315" s="5" t="s">
        <v>870</v>
      </c>
      <c r="E315" s="5" t="s">
        <v>2536</v>
      </c>
      <c r="F315" s="5" t="s">
        <v>3423</v>
      </c>
      <c r="G315" s="28">
        <v>100.0</v>
      </c>
      <c r="H315" s="5" t="s">
        <v>76</v>
      </c>
      <c r="I315" s="5" t="s">
        <v>3105</v>
      </c>
      <c r="J315" t="str">
        <f t="shared" si="1"/>
        <v>9703-LANNY JAYA</v>
      </c>
      <c r="K315">
        <f t="shared" si="2"/>
        <v>1</v>
      </c>
    </row>
    <row r="316">
      <c r="A316" s="25" t="s">
        <v>3425</v>
      </c>
      <c r="B316" s="16" t="s">
        <v>3429</v>
      </c>
      <c r="C316" s="5" t="s">
        <v>159</v>
      </c>
      <c r="D316" s="5" t="s">
        <v>870</v>
      </c>
      <c r="E316" s="5" t="s">
        <v>2536</v>
      </c>
      <c r="F316" s="5" t="s">
        <v>3430</v>
      </c>
      <c r="G316" s="28">
        <v>100.0</v>
      </c>
      <c r="H316" s="5" t="s">
        <v>76</v>
      </c>
      <c r="I316" s="5" t="s">
        <v>3105</v>
      </c>
      <c r="J316" t="str">
        <f t="shared" si="1"/>
        <v>9703-LANNY JAYA</v>
      </c>
      <c r="K316">
        <f t="shared" si="2"/>
        <v>1</v>
      </c>
    </row>
    <row r="317">
      <c r="A317" s="25" t="s">
        <v>3432</v>
      </c>
      <c r="B317" s="16" t="s">
        <v>2534</v>
      </c>
      <c r="C317" s="5" t="s">
        <v>159</v>
      </c>
      <c r="D317" s="5" t="s">
        <v>870</v>
      </c>
      <c r="E317" s="5" t="s">
        <v>2536</v>
      </c>
      <c r="F317" s="5" t="s">
        <v>2537</v>
      </c>
      <c r="G317" s="28">
        <v>100.0</v>
      </c>
      <c r="H317" s="5" t="s">
        <v>76</v>
      </c>
      <c r="I317" s="5" t="s">
        <v>3105</v>
      </c>
      <c r="J317" t="str">
        <f t="shared" si="1"/>
        <v>9703-LANNY JAYA</v>
      </c>
      <c r="K317">
        <f t="shared" si="2"/>
        <v>1</v>
      </c>
    </row>
    <row r="318">
      <c r="A318" s="25" t="s">
        <v>3442</v>
      </c>
      <c r="B318" s="16" t="s">
        <v>3448</v>
      </c>
      <c r="C318" s="5" t="s">
        <v>159</v>
      </c>
      <c r="D318" s="5" t="s">
        <v>870</v>
      </c>
      <c r="E318" s="5" t="s">
        <v>2536</v>
      </c>
      <c r="F318" s="5" t="s">
        <v>3451</v>
      </c>
      <c r="G318" s="28">
        <v>100.0</v>
      </c>
      <c r="H318" s="5" t="s">
        <v>76</v>
      </c>
      <c r="I318" s="5" t="s">
        <v>3105</v>
      </c>
      <c r="J318" t="str">
        <f t="shared" si="1"/>
        <v>9703-LANNY JAYA</v>
      </c>
      <c r="K318">
        <f t="shared" si="2"/>
        <v>1</v>
      </c>
    </row>
    <row r="319">
      <c r="A319" s="25" t="s">
        <v>3454</v>
      </c>
      <c r="B319" s="16" t="s">
        <v>3461</v>
      </c>
      <c r="C319" s="5" t="s">
        <v>159</v>
      </c>
      <c r="D319" s="5" t="s">
        <v>870</v>
      </c>
      <c r="E319" s="5" t="s">
        <v>2536</v>
      </c>
      <c r="F319" s="5" t="s">
        <v>3463</v>
      </c>
      <c r="G319" s="28">
        <v>100.0</v>
      </c>
      <c r="H319" s="5" t="s">
        <v>76</v>
      </c>
      <c r="I319" s="5" t="s">
        <v>3105</v>
      </c>
      <c r="J319" t="str">
        <f t="shared" si="1"/>
        <v>9703-LANNY JAYA</v>
      </c>
      <c r="K319">
        <f t="shared" si="2"/>
        <v>1</v>
      </c>
    </row>
    <row r="320">
      <c r="A320" s="25" t="s">
        <v>3465</v>
      </c>
      <c r="B320" s="16" t="s">
        <v>3473</v>
      </c>
      <c r="C320" s="5" t="s">
        <v>159</v>
      </c>
      <c r="D320" s="5" t="s">
        <v>870</v>
      </c>
      <c r="E320" s="5" t="s">
        <v>2536</v>
      </c>
      <c r="F320" s="5" t="s">
        <v>3475</v>
      </c>
      <c r="G320" s="28">
        <v>100.0</v>
      </c>
      <c r="H320" s="5" t="s">
        <v>76</v>
      </c>
      <c r="I320" s="5" t="s">
        <v>3105</v>
      </c>
      <c r="J320" t="str">
        <f t="shared" si="1"/>
        <v>9703-LANNY JAYA</v>
      </c>
      <c r="K320">
        <f t="shared" si="2"/>
        <v>1</v>
      </c>
    </row>
    <row r="321">
      <c r="A321" s="25" t="s">
        <v>3479</v>
      </c>
      <c r="B321" s="16" t="s">
        <v>3488</v>
      </c>
      <c r="C321" s="5" t="s">
        <v>159</v>
      </c>
      <c r="D321" s="5" t="s">
        <v>870</v>
      </c>
      <c r="E321" s="5" t="s">
        <v>2536</v>
      </c>
      <c r="F321" s="5" t="s">
        <v>3490</v>
      </c>
      <c r="G321" s="28">
        <v>100.0</v>
      </c>
      <c r="H321" s="5" t="s">
        <v>76</v>
      </c>
      <c r="I321" s="5" t="s">
        <v>3105</v>
      </c>
      <c r="J321" t="str">
        <f t="shared" si="1"/>
        <v>9703-LANNY JAYA</v>
      </c>
      <c r="K321">
        <f t="shared" si="2"/>
        <v>1</v>
      </c>
    </row>
    <row r="322">
      <c r="A322" s="25" t="s">
        <v>3493</v>
      </c>
      <c r="B322" s="16" t="s">
        <v>3500</v>
      </c>
      <c r="C322" s="5" t="s">
        <v>159</v>
      </c>
      <c r="D322" s="5" t="s">
        <v>2551</v>
      </c>
      <c r="E322" s="5" t="s">
        <v>2555</v>
      </c>
      <c r="F322" s="5" t="s">
        <v>3502</v>
      </c>
      <c r="G322" s="28">
        <v>100.0</v>
      </c>
      <c r="H322" s="5" t="s">
        <v>76</v>
      </c>
      <c r="I322" s="5" t="s">
        <v>3105</v>
      </c>
      <c r="J322" t="str">
        <f t="shared" si="1"/>
        <v>9704-TOLIKARA</v>
      </c>
      <c r="K322">
        <f t="shared" si="2"/>
        <v>1</v>
      </c>
    </row>
    <row r="323">
      <c r="A323" s="25" t="s">
        <v>3506</v>
      </c>
      <c r="B323" s="16" t="s">
        <v>3512</v>
      </c>
      <c r="C323" s="5" t="s">
        <v>159</v>
      </c>
      <c r="D323" s="5" t="s">
        <v>2551</v>
      </c>
      <c r="E323" s="5" t="s">
        <v>3514</v>
      </c>
      <c r="F323" s="5" t="s">
        <v>3515</v>
      </c>
      <c r="G323" s="28">
        <v>100.0</v>
      </c>
      <c r="H323" s="5" t="s">
        <v>76</v>
      </c>
      <c r="I323" s="5" t="s">
        <v>3105</v>
      </c>
      <c r="J323" t="str">
        <f t="shared" si="1"/>
        <v>9704-TOLIKARA</v>
      </c>
      <c r="K323">
        <f t="shared" si="2"/>
        <v>1</v>
      </c>
    </row>
    <row r="324">
      <c r="A324" s="25" t="s">
        <v>3518</v>
      </c>
      <c r="B324" s="16" t="s">
        <v>3527</v>
      </c>
      <c r="C324" s="5" t="s">
        <v>159</v>
      </c>
      <c r="D324" s="5" t="s">
        <v>345</v>
      </c>
      <c r="E324" s="5" t="s">
        <v>2650</v>
      </c>
      <c r="F324" s="5" t="s">
        <v>2650</v>
      </c>
      <c r="G324" s="28">
        <v>100.0</v>
      </c>
      <c r="H324" s="5" t="s">
        <v>76</v>
      </c>
      <c r="I324" s="5" t="s">
        <v>3105</v>
      </c>
      <c r="J324" t="str">
        <f t="shared" si="1"/>
        <v>9705-MAMBERAMO TENGAH</v>
      </c>
      <c r="K324">
        <f t="shared" si="2"/>
        <v>1</v>
      </c>
    </row>
    <row r="325">
      <c r="A325" s="25" t="s">
        <v>3529</v>
      </c>
      <c r="B325" s="16" t="s">
        <v>2736</v>
      </c>
      <c r="C325" s="5" t="s">
        <v>159</v>
      </c>
      <c r="D325" s="5" t="s">
        <v>676</v>
      </c>
      <c r="E325" s="5" t="s">
        <v>786</v>
      </c>
      <c r="F325" s="5" t="s">
        <v>2738</v>
      </c>
      <c r="G325" s="28">
        <v>100.0</v>
      </c>
      <c r="H325" s="5" t="s">
        <v>76</v>
      </c>
      <c r="I325" s="5" t="s">
        <v>3105</v>
      </c>
      <c r="J325" t="str">
        <f t="shared" si="1"/>
        <v>9706-YALIMO</v>
      </c>
      <c r="K325">
        <f t="shared" si="2"/>
        <v>1</v>
      </c>
    </row>
    <row r="326">
      <c r="A326" s="25" t="s">
        <v>3540</v>
      </c>
      <c r="B326" s="16" t="s">
        <v>3550</v>
      </c>
      <c r="C326" s="5" t="s">
        <v>159</v>
      </c>
      <c r="D326" s="5" t="s">
        <v>676</v>
      </c>
      <c r="E326" s="5" t="s">
        <v>949</v>
      </c>
      <c r="F326" s="5" t="s">
        <v>3551</v>
      </c>
      <c r="G326" s="28">
        <v>100.0</v>
      </c>
      <c r="H326" s="5" t="s">
        <v>76</v>
      </c>
      <c r="I326" s="5" t="s">
        <v>3105</v>
      </c>
      <c r="J326" t="str">
        <f t="shared" si="1"/>
        <v>9706-YALIMO</v>
      </c>
      <c r="K326">
        <f t="shared" si="2"/>
        <v>1</v>
      </c>
    </row>
    <row r="327">
      <c r="A327" s="25" t="s">
        <v>3552</v>
      </c>
      <c r="B327" s="16" t="s">
        <v>3559</v>
      </c>
      <c r="C327" s="5" t="s">
        <v>159</v>
      </c>
      <c r="D327" s="5" t="s">
        <v>676</v>
      </c>
      <c r="E327" s="5" t="s">
        <v>949</v>
      </c>
      <c r="F327" s="5" t="s">
        <v>3561</v>
      </c>
      <c r="G327" s="28">
        <v>100.0</v>
      </c>
      <c r="H327" s="5" t="s">
        <v>76</v>
      </c>
      <c r="I327" s="5" t="s">
        <v>3105</v>
      </c>
      <c r="J327" t="str">
        <f t="shared" si="1"/>
        <v>9706-YALIMO</v>
      </c>
      <c r="K327">
        <f t="shared" si="2"/>
        <v>1</v>
      </c>
    </row>
    <row r="328">
      <c r="A328" s="25" t="s">
        <v>3562</v>
      </c>
      <c r="B328" s="16" t="s">
        <v>2997</v>
      </c>
      <c r="C328" s="5" t="s">
        <v>159</v>
      </c>
      <c r="D328" s="5" t="s">
        <v>736</v>
      </c>
      <c r="E328" s="5" t="s">
        <v>2998</v>
      </c>
      <c r="F328" s="5" t="s">
        <v>3001</v>
      </c>
      <c r="G328" s="28">
        <v>100.0</v>
      </c>
      <c r="H328" s="5" t="s">
        <v>76</v>
      </c>
      <c r="I328" s="5" t="s">
        <v>3105</v>
      </c>
      <c r="J328" t="str">
        <f t="shared" si="1"/>
        <v>9708-PEGUNUNGAN BINTANG</v>
      </c>
      <c r="K328">
        <f t="shared" si="2"/>
        <v>1</v>
      </c>
    </row>
    <row r="329">
      <c r="A329" s="25" t="s">
        <v>3573</v>
      </c>
      <c r="B329" s="16" t="s">
        <v>3584</v>
      </c>
      <c r="C329" s="5" t="s">
        <v>159</v>
      </c>
      <c r="D329" s="5" t="s">
        <v>736</v>
      </c>
      <c r="E329" s="5" t="s">
        <v>3029</v>
      </c>
      <c r="F329" s="5" t="s">
        <v>3586</v>
      </c>
      <c r="G329" s="28">
        <v>100.0</v>
      </c>
      <c r="H329" s="5" t="s">
        <v>76</v>
      </c>
      <c r="I329" s="5" t="s">
        <v>3105</v>
      </c>
      <c r="J329" t="str">
        <f t="shared" si="1"/>
        <v>9708-PEGUNUNGAN BINTANG</v>
      </c>
      <c r="K329">
        <f t="shared" si="2"/>
        <v>1</v>
      </c>
    </row>
    <row r="330">
      <c r="A330" s="25" t="s">
        <v>3587</v>
      </c>
      <c r="B330" s="16" t="s">
        <v>3597</v>
      </c>
      <c r="C330" s="5" t="s">
        <v>159</v>
      </c>
      <c r="D330" s="5" t="s">
        <v>736</v>
      </c>
      <c r="E330" s="5" t="s">
        <v>3029</v>
      </c>
      <c r="F330" s="5" t="s">
        <v>3599</v>
      </c>
      <c r="G330" s="28">
        <v>100.0</v>
      </c>
      <c r="H330" s="5" t="s">
        <v>76</v>
      </c>
      <c r="I330" s="5" t="s">
        <v>3105</v>
      </c>
      <c r="J330" t="str">
        <f t="shared" si="1"/>
        <v>9708-PEGUNUNGAN BINTANG</v>
      </c>
      <c r="K330">
        <f t="shared" si="2"/>
        <v>1</v>
      </c>
    </row>
    <row r="331">
      <c r="A331" s="25" t="s">
        <v>3600</v>
      </c>
      <c r="B331" s="16" t="s">
        <v>3028</v>
      </c>
      <c r="C331" s="5" t="s">
        <v>159</v>
      </c>
      <c r="D331" s="5" t="s">
        <v>736</v>
      </c>
      <c r="E331" s="5" t="s">
        <v>3029</v>
      </c>
      <c r="F331" s="5" t="s">
        <v>3029</v>
      </c>
      <c r="G331" s="28">
        <v>100.0</v>
      </c>
      <c r="H331" s="5" t="s">
        <v>76</v>
      </c>
      <c r="I331" s="5" t="s">
        <v>3105</v>
      </c>
      <c r="J331" t="str">
        <f t="shared" si="1"/>
        <v>9708-PEGUNUNGAN BINTANG</v>
      </c>
      <c r="K331">
        <f t="shared" si="2"/>
        <v>1</v>
      </c>
    </row>
    <row r="332">
      <c r="A332" s="25" t="s">
        <v>3612</v>
      </c>
      <c r="B332" s="16" t="s">
        <v>3622</v>
      </c>
      <c r="C332" s="5" t="s">
        <v>159</v>
      </c>
      <c r="D332" s="5" t="s">
        <v>736</v>
      </c>
      <c r="E332" s="5" t="s">
        <v>3029</v>
      </c>
      <c r="F332" s="5" t="s">
        <v>3624</v>
      </c>
      <c r="G332" s="28">
        <v>100.0</v>
      </c>
      <c r="H332" s="5" t="s">
        <v>76</v>
      </c>
      <c r="I332" s="5" t="s">
        <v>3105</v>
      </c>
      <c r="J332" t="str">
        <f t="shared" si="1"/>
        <v>9708-PEGUNUNGAN BINTANG</v>
      </c>
      <c r="K332">
        <f t="shared" si="2"/>
        <v>1</v>
      </c>
    </row>
    <row r="333">
      <c r="A333" s="25" t="s">
        <v>3625</v>
      </c>
      <c r="B333" s="16" t="s">
        <v>3635</v>
      </c>
      <c r="C333" s="5" t="s">
        <v>159</v>
      </c>
      <c r="D333" s="5" t="s">
        <v>736</v>
      </c>
      <c r="E333" s="5" t="s">
        <v>3636</v>
      </c>
      <c r="F333" s="5" t="s">
        <v>3637</v>
      </c>
      <c r="G333" s="28">
        <v>100.0</v>
      </c>
      <c r="H333" s="5" t="s">
        <v>76</v>
      </c>
      <c r="I333" s="5" t="s">
        <v>3105</v>
      </c>
      <c r="J333" t="str">
        <f t="shared" si="1"/>
        <v>9708-PEGUNUNGAN BINTANG</v>
      </c>
      <c r="K333">
        <f t="shared" si="2"/>
        <v>1</v>
      </c>
    </row>
    <row r="334">
      <c r="A334" s="25" t="s">
        <v>3638</v>
      </c>
      <c r="B334" s="16" t="s">
        <v>3649</v>
      </c>
      <c r="C334" s="5" t="s">
        <v>159</v>
      </c>
      <c r="D334" s="5" t="s">
        <v>736</v>
      </c>
      <c r="E334" s="5" t="s">
        <v>3650</v>
      </c>
      <c r="F334" s="5" t="s">
        <v>3651</v>
      </c>
      <c r="G334" s="28">
        <v>100.0</v>
      </c>
      <c r="H334" s="5" t="s">
        <v>76</v>
      </c>
      <c r="I334" s="5" t="s">
        <v>3105</v>
      </c>
      <c r="J334" t="str">
        <f t="shared" si="1"/>
        <v>9708-PEGUNUNGAN BINTANG</v>
      </c>
      <c r="K334">
        <f t="shared" si="2"/>
        <v>1</v>
      </c>
    </row>
    <row r="335">
      <c r="A335" s="25" t="s">
        <v>3652</v>
      </c>
      <c r="B335" s="16" t="s">
        <v>1352</v>
      </c>
      <c r="C335" s="5" t="s">
        <v>70</v>
      </c>
      <c r="D335" s="5" t="s">
        <v>440</v>
      </c>
      <c r="E335" s="5" t="s">
        <v>1346</v>
      </c>
      <c r="F335" s="5" t="s">
        <v>1353</v>
      </c>
      <c r="G335" s="28">
        <v>100.0</v>
      </c>
      <c r="H335" s="5" t="s">
        <v>76</v>
      </c>
      <c r="I335" s="5" t="s">
        <v>3209</v>
      </c>
      <c r="J335" t="str">
        <f t="shared" si="1"/>
        <v>9426-WAROPEN</v>
      </c>
      <c r="K335">
        <f t="shared" si="2"/>
        <v>1</v>
      </c>
    </row>
    <row r="336">
      <c r="A336" s="25" t="s">
        <v>3450</v>
      </c>
      <c r="B336" s="16" t="s">
        <v>3456</v>
      </c>
      <c r="C336" s="5" t="s">
        <v>110</v>
      </c>
      <c r="D336" s="5" t="s">
        <v>187</v>
      </c>
      <c r="E336" s="5" t="s">
        <v>3446</v>
      </c>
      <c r="F336" s="5" t="s">
        <v>3458</v>
      </c>
      <c r="G336" s="28">
        <v>100.0</v>
      </c>
      <c r="H336" s="5" t="s">
        <v>76</v>
      </c>
      <c r="I336" s="5" t="s">
        <v>3209</v>
      </c>
      <c r="J336" t="str">
        <f t="shared" si="1"/>
        <v>9504-ASMAT</v>
      </c>
      <c r="K336">
        <f t="shared" si="2"/>
        <v>1</v>
      </c>
    </row>
    <row r="337">
      <c r="A337" s="25" t="s">
        <v>3669</v>
      </c>
      <c r="B337" s="16" t="s">
        <v>3674</v>
      </c>
      <c r="C337" s="5" t="s">
        <v>110</v>
      </c>
      <c r="D337" s="5" t="s">
        <v>187</v>
      </c>
      <c r="E337" s="5" t="s">
        <v>1786</v>
      </c>
      <c r="F337" s="5" t="s">
        <v>3675</v>
      </c>
      <c r="G337" s="28">
        <v>100.0</v>
      </c>
      <c r="H337" s="5" t="s">
        <v>76</v>
      </c>
      <c r="I337" s="5" t="s">
        <v>3209</v>
      </c>
      <c r="J337" t="str">
        <f t="shared" si="1"/>
        <v>9504-ASMAT</v>
      </c>
      <c r="K337">
        <f t="shared" si="2"/>
        <v>1</v>
      </c>
    </row>
    <row r="338">
      <c r="A338" s="25" t="s">
        <v>3202</v>
      </c>
      <c r="B338" s="16" t="s">
        <v>3205</v>
      </c>
      <c r="C338" s="5" t="s">
        <v>110</v>
      </c>
      <c r="D338" s="5" t="s">
        <v>187</v>
      </c>
      <c r="E338" s="5" t="s">
        <v>1844</v>
      </c>
      <c r="F338" s="5" t="s">
        <v>3206</v>
      </c>
      <c r="G338" s="28">
        <v>100.0</v>
      </c>
      <c r="H338" s="5" t="s">
        <v>76</v>
      </c>
      <c r="I338" s="5" t="s">
        <v>3209</v>
      </c>
      <c r="J338" t="str">
        <f t="shared" si="1"/>
        <v>9504-ASMAT</v>
      </c>
      <c r="K338">
        <f t="shared" si="2"/>
        <v>1</v>
      </c>
    </row>
    <row r="339">
      <c r="A339" s="25" t="s">
        <v>3212</v>
      </c>
      <c r="B339" s="16" t="s">
        <v>3215</v>
      </c>
      <c r="C339" s="5" t="s">
        <v>110</v>
      </c>
      <c r="D339" s="5" t="s">
        <v>187</v>
      </c>
      <c r="E339" s="5" t="s">
        <v>1844</v>
      </c>
      <c r="F339" s="5" t="s">
        <v>3217</v>
      </c>
      <c r="G339" s="28">
        <v>100.0</v>
      </c>
      <c r="H339" s="5" t="s">
        <v>76</v>
      </c>
      <c r="I339" s="5" t="s">
        <v>3209</v>
      </c>
      <c r="J339" t="str">
        <f t="shared" si="1"/>
        <v>9504-ASMAT</v>
      </c>
      <c r="K339">
        <f t="shared" si="2"/>
        <v>1</v>
      </c>
    </row>
    <row r="340">
      <c r="A340" s="25" t="s">
        <v>3222</v>
      </c>
      <c r="B340" s="16" t="s">
        <v>3224</v>
      </c>
      <c r="C340" s="5" t="s">
        <v>110</v>
      </c>
      <c r="D340" s="5" t="s">
        <v>187</v>
      </c>
      <c r="E340" s="5" t="s">
        <v>3226</v>
      </c>
      <c r="F340" s="5" t="s">
        <v>3227</v>
      </c>
      <c r="G340" s="28">
        <v>100.0</v>
      </c>
      <c r="H340" s="5" t="s">
        <v>76</v>
      </c>
      <c r="I340" s="5" t="s">
        <v>3209</v>
      </c>
      <c r="J340" t="str">
        <f t="shared" si="1"/>
        <v>9504-ASMAT</v>
      </c>
      <c r="K340">
        <f t="shared" si="2"/>
        <v>1</v>
      </c>
    </row>
    <row r="341">
      <c r="A341" s="25" t="s">
        <v>3701</v>
      </c>
      <c r="B341" s="16" t="s">
        <v>3706</v>
      </c>
      <c r="C341" s="5" t="s">
        <v>134</v>
      </c>
      <c r="D341" s="5" t="s">
        <v>2067</v>
      </c>
      <c r="E341" s="5" t="s">
        <v>2068</v>
      </c>
      <c r="F341" s="5" t="s">
        <v>3709</v>
      </c>
      <c r="G341" s="28">
        <v>100.0</v>
      </c>
      <c r="H341" s="5" t="s">
        <v>76</v>
      </c>
      <c r="I341" s="5" t="s">
        <v>3209</v>
      </c>
      <c r="J341" t="str">
        <f t="shared" si="1"/>
        <v>9603-DEIYAI</v>
      </c>
      <c r="K341">
        <f t="shared" si="2"/>
        <v>1</v>
      </c>
    </row>
    <row r="342">
      <c r="A342" s="25" t="s">
        <v>3711</v>
      </c>
      <c r="B342" s="16" t="s">
        <v>3717</v>
      </c>
      <c r="C342" s="5" t="s">
        <v>134</v>
      </c>
      <c r="D342" s="5" t="s">
        <v>2067</v>
      </c>
      <c r="E342" s="5" t="s">
        <v>2068</v>
      </c>
      <c r="F342" s="5" t="s">
        <v>3719</v>
      </c>
      <c r="G342" s="28">
        <v>100.0</v>
      </c>
      <c r="H342" s="5" t="s">
        <v>76</v>
      </c>
      <c r="I342" s="5" t="s">
        <v>3209</v>
      </c>
      <c r="J342" t="str">
        <f t="shared" si="1"/>
        <v>9603-DEIYAI</v>
      </c>
      <c r="K342">
        <f t="shared" si="2"/>
        <v>1</v>
      </c>
    </row>
    <row r="343">
      <c r="A343" s="25" t="s">
        <v>3720</v>
      </c>
      <c r="B343" s="16" t="s">
        <v>3727</v>
      </c>
      <c r="C343" s="5" t="s">
        <v>134</v>
      </c>
      <c r="D343" s="5" t="s">
        <v>668</v>
      </c>
      <c r="E343" s="5" t="s">
        <v>706</v>
      </c>
      <c r="F343" s="5" t="s">
        <v>3728</v>
      </c>
      <c r="G343" s="28">
        <v>100.0</v>
      </c>
      <c r="H343" s="5" t="s">
        <v>76</v>
      </c>
      <c r="I343" s="5" t="s">
        <v>3209</v>
      </c>
      <c r="J343" t="str">
        <f t="shared" si="1"/>
        <v>9608-PUNCAK JAYA</v>
      </c>
      <c r="K343">
        <f t="shared" si="2"/>
        <v>1</v>
      </c>
    </row>
    <row r="344">
      <c r="A344" s="25" t="s">
        <v>3729</v>
      </c>
      <c r="B344" s="16" t="s">
        <v>3734</v>
      </c>
      <c r="C344" s="5" t="s">
        <v>134</v>
      </c>
      <c r="D344" s="5" t="s">
        <v>668</v>
      </c>
      <c r="E344" s="5" t="s">
        <v>3735</v>
      </c>
      <c r="F344" s="5" t="s">
        <v>3736</v>
      </c>
      <c r="G344" s="28">
        <v>100.0</v>
      </c>
      <c r="H344" s="5" t="s">
        <v>76</v>
      </c>
      <c r="I344" s="5" t="s">
        <v>3209</v>
      </c>
      <c r="J344" t="str">
        <f t="shared" si="1"/>
        <v>9608-PUNCAK JAYA</v>
      </c>
      <c r="K344">
        <f t="shared" si="2"/>
        <v>1</v>
      </c>
    </row>
    <row r="345">
      <c r="A345" s="25" t="s">
        <v>3739</v>
      </c>
      <c r="B345" s="16" t="s">
        <v>3744</v>
      </c>
      <c r="C345" s="5" t="s">
        <v>134</v>
      </c>
      <c r="D345" s="5" t="s">
        <v>668</v>
      </c>
      <c r="E345" s="5" t="s">
        <v>3735</v>
      </c>
      <c r="F345" s="5" t="s">
        <v>3745</v>
      </c>
      <c r="G345" s="28">
        <v>100.0</v>
      </c>
      <c r="H345" s="5" t="s">
        <v>76</v>
      </c>
      <c r="I345" s="5" t="s">
        <v>3209</v>
      </c>
      <c r="J345" t="str">
        <f t="shared" si="1"/>
        <v>9608-PUNCAK JAYA</v>
      </c>
      <c r="K345">
        <f t="shared" si="2"/>
        <v>1</v>
      </c>
    </row>
    <row r="346">
      <c r="A346" s="25" t="s">
        <v>3748</v>
      </c>
      <c r="B346" s="16" t="s">
        <v>3753</v>
      </c>
      <c r="C346" s="5" t="s">
        <v>134</v>
      </c>
      <c r="D346" s="5" t="s">
        <v>668</v>
      </c>
      <c r="E346" s="5" t="s">
        <v>3735</v>
      </c>
      <c r="F346" s="5" t="s">
        <v>3756</v>
      </c>
      <c r="G346" s="28">
        <v>100.0</v>
      </c>
      <c r="H346" s="5" t="s">
        <v>76</v>
      </c>
      <c r="I346" s="5" t="s">
        <v>3209</v>
      </c>
      <c r="J346" t="str">
        <f t="shared" si="1"/>
        <v>9608-PUNCAK JAYA</v>
      </c>
      <c r="K346">
        <f t="shared" si="2"/>
        <v>1</v>
      </c>
    </row>
    <row r="347">
      <c r="A347" s="25" t="s">
        <v>3759</v>
      </c>
      <c r="B347" s="16" t="s">
        <v>3765</v>
      </c>
      <c r="C347" s="5" t="s">
        <v>134</v>
      </c>
      <c r="D347" s="5" t="s">
        <v>668</v>
      </c>
      <c r="E347" s="5" t="s">
        <v>771</v>
      </c>
      <c r="F347" s="5" t="s">
        <v>3766</v>
      </c>
      <c r="G347" s="28">
        <v>100.0</v>
      </c>
      <c r="H347" s="5" t="s">
        <v>76</v>
      </c>
      <c r="I347" s="5" t="s">
        <v>3209</v>
      </c>
      <c r="J347" t="str">
        <f t="shared" si="1"/>
        <v>9608-PUNCAK JAYA</v>
      </c>
      <c r="K347">
        <f t="shared" si="2"/>
        <v>1</v>
      </c>
    </row>
    <row r="348">
      <c r="A348" s="25" t="s">
        <v>3770</v>
      </c>
      <c r="B348" s="16" t="s">
        <v>3776</v>
      </c>
      <c r="C348" s="5" t="s">
        <v>134</v>
      </c>
      <c r="D348" s="5" t="s">
        <v>668</v>
      </c>
      <c r="E348" s="5" t="s">
        <v>771</v>
      </c>
      <c r="F348" s="5" t="s">
        <v>3778</v>
      </c>
      <c r="G348" s="28">
        <v>100.0</v>
      </c>
      <c r="H348" s="5" t="s">
        <v>76</v>
      </c>
      <c r="I348" s="5" t="s">
        <v>3209</v>
      </c>
      <c r="J348" t="str">
        <f t="shared" si="1"/>
        <v>9608-PUNCAK JAYA</v>
      </c>
      <c r="K348">
        <f t="shared" si="2"/>
        <v>1</v>
      </c>
    </row>
    <row r="349">
      <c r="A349" s="25" t="s">
        <v>3780</v>
      </c>
      <c r="B349" s="16" t="s">
        <v>2311</v>
      </c>
      <c r="C349" s="5" t="s">
        <v>159</v>
      </c>
      <c r="D349" s="5" t="s">
        <v>160</v>
      </c>
      <c r="E349" s="5" t="s">
        <v>835</v>
      </c>
      <c r="F349" s="5" t="s">
        <v>835</v>
      </c>
      <c r="G349" s="28">
        <v>100.0</v>
      </c>
      <c r="H349" s="5" t="s">
        <v>76</v>
      </c>
      <c r="I349" s="5" t="s">
        <v>3209</v>
      </c>
      <c r="J349" t="str">
        <f t="shared" si="1"/>
        <v>9702-JAYAWIJAYA</v>
      </c>
      <c r="K349">
        <f t="shared" si="2"/>
        <v>1</v>
      </c>
    </row>
    <row r="350">
      <c r="A350" s="25" t="s">
        <v>3786</v>
      </c>
      <c r="B350" s="16" t="s">
        <v>3792</v>
      </c>
      <c r="C350" s="5" t="s">
        <v>159</v>
      </c>
      <c r="D350" s="5" t="s">
        <v>160</v>
      </c>
      <c r="E350" s="5" t="s">
        <v>660</v>
      </c>
      <c r="F350" s="5" t="s">
        <v>3793</v>
      </c>
      <c r="G350" s="28">
        <v>100.0</v>
      </c>
      <c r="H350" s="5" t="s">
        <v>76</v>
      </c>
      <c r="I350" s="5" t="s">
        <v>3209</v>
      </c>
      <c r="J350" t="str">
        <f t="shared" si="1"/>
        <v>9702-JAYAWIJAYA</v>
      </c>
      <c r="K350">
        <f t="shared" si="2"/>
        <v>1</v>
      </c>
    </row>
    <row r="351">
      <c r="A351" s="25" t="s">
        <v>3796</v>
      </c>
      <c r="B351" s="16" t="s">
        <v>3799</v>
      </c>
      <c r="C351" s="5" t="s">
        <v>159</v>
      </c>
      <c r="D351" s="5" t="s">
        <v>160</v>
      </c>
      <c r="E351" s="5" t="s">
        <v>2423</v>
      </c>
      <c r="F351" s="5" t="s">
        <v>2423</v>
      </c>
      <c r="G351" s="28">
        <v>100.0</v>
      </c>
      <c r="H351" s="5" t="s">
        <v>76</v>
      </c>
      <c r="I351" s="5" t="s">
        <v>3209</v>
      </c>
      <c r="J351" t="str">
        <f t="shared" si="1"/>
        <v>9702-JAYAWIJAYA</v>
      </c>
      <c r="K351">
        <f t="shared" si="2"/>
        <v>1</v>
      </c>
    </row>
    <row r="352">
      <c r="A352" s="25" t="s">
        <v>3805</v>
      </c>
      <c r="B352" s="16" t="s">
        <v>3808</v>
      </c>
      <c r="C352" s="5" t="s">
        <v>159</v>
      </c>
      <c r="D352" s="5" t="s">
        <v>160</v>
      </c>
      <c r="E352" s="5" t="s">
        <v>2423</v>
      </c>
      <c r="F352" s="5" t="s">
        <v>3812</v>
      </c>
      <c r="G352" s="28">
        <v>100.0</v>
      </c>
      <c r="H352" s="5" t="s">
        <v>76</v>
      </c>
      <c r="I352" s="5" t="s">
        <v>3209</v>
      </c>
      <c r="J352" t="str">
        <f t="shared" si="1"/>
        <v>9702-JAYAWIJAYA</v>
      </c>
      <c r="K352">
        <f t="shared" si="2"/>
        <v>1</v>
      </c>
    </row>
    <row r="353">
      <c r="A353" s="25" t="s">
        <v>3817</v>
      </c>
      <c r="B353" s="16" t="s">
        <v>3821</v>
      </c>
      <c r="C353" s="5" t="s">
        <v>159</v>
      </c>
      <c r="D353" s="5" t="s">
        <v>160</v>
      </c>
      <c r="E353" s="5" t="s">
        <v>2423</v>
      </c>
      <c r="F353" s="5" t="s">
        <v>3823</v>
      </c>
      <c r="G353" s="28">
        <v>100.0</v>
      </c>
      <c r="H353" s="5" t="s">
        <v>76</v>
      </c>
      <c r="I353" s="5" t="s">
        <v>3209</v>
      </c>
      <c r="J353" t="str">
        <f t="shared" si="1"/>
        <v>9702-JAYAWIJAYA</v>
      </c>
      <c r="K353">
        <f t="shared" si="2"/>
        <v>1</v>
      </c>
    </row>
    <row r="354">
      <c r="A354" s="25" t="s">
        <v>3825</v>
      </c>
      <c r="B354" s="16" t="s">
        <v>2649</v>
      </c>
      <c r="C354" s="5" t="s">
        <v>159</v>
      </c>
      <c r="D354" s="5" t="s">
        <v>345</v>
      </c>
      <c r="E354" s="5" t="s">
        <v>2650</v>
      </c>
      <c r="F354" s="5" t="s">
        <v>2651</v>
      </c>
      <c r="G354" s="28">
        <v>100.0</v>
      </c>
      <c r="H354" s="5" t="s">
        <v>76</v>
      </c>
      <c r="I354" s="5" t="s">
        <v>3209</v>
      </c>
      <c r="J354" t="str">
        <f t="shared" si="1"/>
        <v>9705-MAMBERAMO TENGAH</v>
      </c>
      <c r="K354">
        <f t="shared" si="2"/>
        <v>1</v>
      </c>
    </row>
    <row r="355">
      <c r="A355" s="25" t="s">
        <v>3833</v>
      </c>
      <c r="B355" s="16" t="s">
        <v>2787</v>
      </c>
      <c r="C355" s="5" t="s">
        <v>159</v>
      </c>
      <c r="D355" s="5" t="s">
        <v>676</v>
      </c>
      <c r="E355" s="5" t="s">
        <v>786</v>
      </c>
      <c r="F355" s="5" t="s">
        <v>2789</v>
      </c>
      <c r="G355" s="28">
        <v>100.0</v>
      </c>
      <c r="H355" s="5" t="s">
        <v>76</v>
      </c>
      <c r="I355" s="5" t="s">
        <v>3209</v>
      </c>
      <c r="J355" t="str">
        <f t="shared" si="1"/>
        <v>9706-YALIMO</v>
      </c>
      <c r="K355">
        <f t="shared" si="2"/>
        <v>1</v>
      </c>
    </row>
    <row r="356">
      <c r="A356" s="25" t="s">
        <v>3840</v>
      </c>
      <c r="B356" s="16" t="s">
        <v>3846</v>
      </c>
      <c r="C356" s="5" t="s">
        <v>159</v>
      </c>
      <c r="D356" s="5" t="s">
        <v>676</v>
      </c>
      <c r="E356" s="5" t="s">
        <v>786</v>
      </c>
      <c r="F356" s="5" t="s">
        <v>3847</v>
      </c>
      <c r="G356" s="28">
        <v>100.0</v>
      </c>
      <c r="H356" s="5" t="s">
        <v>76</v>
      </c>
      <c r="I356" s="5" t="s">
        <v>3209</v>
      </c>
      <c r="J356" t="str">
        <f t="shared" si="1"/>
        <v>9706-YALIMO</v>
      </c>
      <c r="K356">
        <f t="shared" si="2"/>
        <v>1</v>
      </c>
    </row>
    <row r="357">
      <c r="A357" s="25" t="s">
        <v>3849</v>
      </c>
      <c r="B357" s="16" t="s">
        <v>3855</v>
      </c>
      <c r="C357" s="5" t="s">
        <v>70</v>
      </c>
      <c r="D357" s="5" t="s">
        <v>71</v>
      </c>
      <c r="E357" s="5" t="s">
        <v>3856</v>
      </c>
      <c r="F357" s="5" t="s">
        <v>3857</v>
      </c>
      <c r="G357" s="28">
        <v>66.67</v>
      </c>
      <c r="H357" s="5" t="s">
        <v>76</v>
      </c>
      <c r="I357" s="5" t="s">
        <v>3858</v>
      </c>
      <c r="J357" t="str">
        <f t="shared" si="1"/>
        <v>9403-JAYAPURA</v>
      </c>
      <c r="K357">
        <f t="shared" si="2"/>
        <v>1</v>
      </c>
    </row>
    <row r="358">
      <c r="A358" s="25" t="s">
        <v>3480</v>
      </c>
      <c r="B358" s="16" t="s">
        <v>3489</v>
      </c>
      <c r="C358" s="5" t="s">
        <v>70</v>
      </c>
      <c r="D358" s="5" t="s">
        <v>361</v>
      </c>
      <c r="E358" s="5" t="s">
        <v>673</v>
      </c>
      <c r="F358" s="5" t="s">
        <v>3491</v>
      </c>
      <c r="G358" s="28">
        <v>66.67</v>
      </c>
      <c r="H358" s="5" t="s">
        <v>76</v>
      </c>
      <c r="I358" s="5" t="s">
        <v>3858</v>
      </c>
      <c r="J358" t="str">
        <f t="shared" si="1"/>
        <v>9408-KEPULAUAN YAPEN</v>
      </c>
      <c r="K358">
        <f t="shared" si="2"/>
        <v>1</v>
      </c>
    </row>
    <row r="359">
      <c r="A359" s="25" t="s">
        <v>3494</v>
      </c>
      <c r="B359" s="16" t="s">
        <v>3501</v>
      </c>
      <c r="C359" s="5" t="s">
        <v>70</v>
      </c>
      <c r="D359" s="5" t="s">
        <v>372</v>
      </c>
      <c r="E359" s="5" t="s">
        <v>3503</v>
      </c>
      <c r="F359" s="5" t="s">
        <v>3504</v>
      </c>
      <c r="G359" s="28">
        <v>66.67</v>
      </c>
      <c r="H359" s="5" t="s">
        <v>76</v>
      </c>
      <c r="I359" s="5" t="s">
        <v>3858</v>
      </c>
      <c r="J359" t="str">
        <f t="shared" si="1"/>
        <v>9409-BIAK NUMFOR</v>
      </c>
      <c r="K359">
        <f t="shared" si="2"/>
        <v>1</v>
      </c>
    </row>
    <row r="360">
      <c r="A360" s="25" t="s">
        <v>3533</v>
      </c>
      <c r="B360" s="16" t="s">
        <v>3539</v>
      </c>
      <c r="C360" s="5" t="s">
        <v>70</v>
      </c>
      <c r="D360" s="5" t="s">
        <v>372</v>
      </c>
      <c r="E360" s="5" t="s">
        <v>1188</v>
      </c>
      <c r="F360" s="5" t="s">
        <v>3541</v>
      </c>
      <c r="G360" s="28">
        <v>66.67</v>
      </c>
      <c r="H360" s="5" t="s">
        <v>76</v>
      </c>
      <c r="I360" s="5" t="s">
        <v>3858</v>
      </c>
      <c r="J360" t="str">
        <f t="shared" si="1"/>
        <v>9409-BIAK NUMFOR</v>
      </c>
      <c r="K360">
        <f t="shared" si="2"/>
        <v>1</v>
      </c>
    </row>
    <row r="361">
      <c r="A361" s="25" t="s">
        <v>3884</v>
      </c>
      <c r="B361" s="16" t="s">
        <v>3889</v>
      </c>
      <c r="C361" s="5" t="s">
        <v>70</v>
      </c>
      <c r="D361" s="5" t="s">
        <v>177</v>
      </c>
      <c r="E361" s="5" t="s">
        <v>1280</v>
      </c>
      <c r="F361" s="5" t="s">
        <v>3891</v>
      </c>
      <c r="G361" s="28">
        <v>66.67</v>
      </c>
      <c r="H361" s="5" t="s">
        <v>76</v>
      </c>
      <c r="I361" s="5" t="s">
        <v>3858</v>
      </c>
      <c r="J361" t="str">
        <f t="shared" si="1"/>
        <v>9420-KEEROM</v>
      </c>
      <c r="K361">
        <f t="shared" si="2"/>
        <v>1</v>
      </c>
    </row>
    <row r="362">
      <c r="A362" s="25" t="s">
        <v>3894</v>
      </c>
      <c r="B362" s="16" t="s">
        <v>3901</v>
      </c>
      <c r="C362" s="5" t="s">
        <v>70</v>
      </c>
      <c r="D362" s="5" t="s">
        <v>372</v>
      </c>
      <c r="E362" s="5" t="s">
        <v>1041</v>
      </c>
      <c r="F362" s="5" t="s">
        <v>3902</v>
      </c>
      <c r="G362" s="28">
        <v>100.0</v>
      </c>
      <c r="H362" s="5" t="s">
        <v>76</v>
      </c>
      <c r="I362" s="5" t="s">
        <v>3903</v>
      </c>
      <c r="J362" t="str">
        <f t="shared" si="1"/>
        <v>9409-BIAK NUMFOR</v>
      </c>
      <c r="K362">
        <f t="shared" si="2"/>
        <v>1</v>
      </c>
    </row>
    <row r="363">
      <c r="A363" s="25" t="s">
        <v>3906</v>
      </c>
      <c r="B363" s="16" t="s">
        <v>3913</v>
      </c>
      <c r="C363" s="5" t="s">
        <v>70</v>
      </c>
      <c r="D363" s="5" t="s">
        <v>372</v>
      </c>
      <c r="E363" s="5" t="s">
        <v>1054</v>
      </c>
      <c r="F363" s="5" t="s">
        <v>3914</v>
      </c>
      <c r="G363" s="28">
        <v>100.0</v>
      </c>
      <c r="H363" s="5" t="s">
        <v>76</v>
      </c>
      <c r="I363" s="5" t="s">
        <v>3903</v>
      </c>
      <c r="J363" t="str">
        <f t="shared" si="1"/>
        <v>9409-BIAK NUMFOR</v>
      </c>
      <c r="K363">
        <f t="shared" si="2"/>
        <v>1</v>
      </c>
    </row>
    <row r="364">
      <c r="A364" s="25" t="s">
        <v>1519</v>
      </c>
      <c r="B364" s="16" t="s">
        <v>1529</v>
      </c>
      <c r="C364" s="5" t="s">
        <v>70</v>
      </c>
      <c r="D364" s="5" t="s">
        <v>372</v>
      </c>
      <c r="E364" s="5" t="s">
        <v>1479</v>
      </c>
      <c r="F364" s="5" t="s">
        <v>1532</v>
      </c>
      <c r="G364" s="28">
        <v>100.0</v>
      </c>
      <c r="H364" s="5" t="s">
        <v>76</v>
      </c>
      <c r="I364" s="5" t="s">
        <v>3903</v>
      </c>
      <c r="J364" t="str">
        <f t="shared" si="1"/>
        <v>9409-BIAK NUMFOR</v>
      </c>
      <c r="K364">
        <f t="shared" si="2"/>
        <v>1</v>
      </c>
    </row>
    <row r="365">
      <c r="A365" s="25" t="s">
        <v>3938</v>
      </c>
      <c r="B365" s="16" t="s">
        <v>3944</v>
      </c>
      <c r="C365" s="5" t="s">
        <v>70</v>
      </c>
      <c r="D365" s="5" t="s">
        <v>372</v>
      </c>
      <c r="E365" s="5" t="s">
        <v>3945</v>
      </c>
      <c r="F365" s="5" t="s">
        <v>3530</v>
      </c>
      <c r="G365" s="28">
        <v>100.0</v>
      </c>
      <c r="H365" s="5" t="s">
        <v>76</v>
      </c>
      <c r="I365" s="5" t="s">
        <v>3903</v>
      </c>
      <c r="J365" t="str">
        <f t="shared" si="1"/>
        <v>9409-BIAK NUMFOR</v>
      </c>
      <c r="K365">
        <f t="shared" si="2"/>
        <v>1</v>
      </c>
    </row>
    <row r="366">
      <c r="A366" s="25" t="s">
        <v>3949</v>
      </c>
      <c r="B366" s="16" t="s">
        <v>3956</v>
      </c>
      <c r="C366" s="5" t="s">
        <v>70</v>
      </c>
      <c r="D366" s="5" t="s">
        <v>372</v>
      </c>
      <c r="E366" s="5" t="s">
        <v>388</v>
      </c>
      <c r="F366" s="5" t="s">
        <v>3958</v>
      </c>
      <c r="G366" s="28">
        <v>100.0</v>
      </c>
      <c r="H366" s="5" t="s">
        <v>76</v>
      </c>
      <c r="I366" s="5" t="s">
        <v>3903</v>
      </c>
      <c r="J366" t="str">
        <f t="shared" si="1"/>
        <v>9409-BIAK NUMFOR</v>
      </c>
      <c r="K366">
        <f t="shared" si="2"/>
        <v>1</v>
      </c>
    </row>
    <row r="367">
      <c r="A367" s="25" t="s">
        <v>3960</v>
      </c>
      <c r="B367" s="16" t="s">
        <v>3966</v>
      </c>
      <c r="C367" s="5" t="s">
        <v>110</v>
      </c>
      <c r="D367" s="5" t="s">
        <v>187</v>
      </c>
      <c r="E367" s="5" t="s">
        <v>1782</v>
      </c>
      <c r="F367" s="5" t="s">
        <v>3967</v>
      </c>
      <c r="G367" s="28">
        <v>100.0</v>
      </c>
      <c r="H367" s="5" t="s">
        <v>76</v>
      </c>
      <c r="I367" s="5" t="s">
        <v>3903</v>
      </c>
      <c r="J367" t="str">
        <f t="shared" si="1"/>
        <v>9504-ASMAT</v>
      </c>
      <c r="K367">
        <f t="shared" si="2"/>
        <v>1</v>
      </c>
    </row>
    <row r="368">
      <c r="A368" s="25" t="s">
        <v>3969</v>
      </c>
      <c r="B368" s="16" t="s">
        <v>3973</v>
      </c>
      <c r="C368" s="5" t="s">
        <v>110</v>
      </c>
      <c r="D368" s="5" t="s">
        <v>187</v>
      </c>
      <c r="E368" s="5" t="s">
        <v>3446</v>
      </c>
      <c r="F368" s="5" t="s">
        <v>3975</v>
      </c>
      <c r="G368" s="28">
        <v>100.0</v>
      </c>
      <c r="H368" s="5" t="s">
        <v>76</v>
      </c>
      <c r="I368" s="5" t="s">
        <v>3903</v>
      </c>
      <c r="J368" t="str">
        <f t="shared" si="1"/>
        <v>9504-ASMAT</v>
      </c>
      <c r="K368">
        <f t="shared" si="2"/>
        <v>1</v>
      </c>
    </row>
    <row r="369">
      <c r="A369" s="25" t="s">
        <v>3977</v>
      </c>
      <c r="B369" s="16" t="s">
        <v>3983</v>
      </c>
      <c r="C369" s="5" t="s">
        <v>110</v>
      </c>
      <c r="D369" s="5" t="s">
        <v>187</v>
      </c>
      <c r="E369" s="5" t="s">
        <v>3446</v>
      </c>
      <c r="F369" s="5" t="s">
        <v>3985</v>
      </c>
      <c r="G369" s="28">
        <v>100.0</v>
      </c>
      <c r="H369" s="5" t="s">
        <v>76</v>
      </c>
      <c r="I369" s="5" t="s">
        <v>3903</v>
      </c>
      <c r="J369" t="str">
        <f t="shared" si="1"/>
        <v>9504-ASMAT</v>
      </c>
      <c r="K369">
        <f t="shared" si="2"/>
        <v>1</v>
      </c>
    </row>
    <row r="370">
      <c r="A370" s="25" t="s">
        <v>3450</v>
      </c>
      <c r="B370" s="16" t="s">
        <v>3456</v>
      </c>
      <c r="C370" s="5" t="s">
        <v>110</v>
      </c>
      <c r="D370" s="5" t="s">
        <v>187</v>
      </c>
      <c r="E370" s="5" t="s">
        <v>3446</v>
      </c>
      <c r="F370" s="5" t="s">
        <v>3458</v>
      </c>
      <c r="G370" s="28">
        <v>100.0</v>
      </c>
      <c r="H370" s="5" t="s">
        <v>76</v>
      </c>
      <c r="I370" s="5" t="s">
        <v>3903</v>
      </c>
      <c r="J370" t="str">
        <f t="shared" si="1"/>
        <v>9504-ASMAT</v>
      </c>
      <c r="K370">
        <f t="shared" si="2"/>
        <v>1</v>
      </c>
    </row>
    <row r="371">
      <c r="A371" s="25" t="s">
        <v>3990</v>
      </c>
      <c r="B371" s="16" t="s">
        <v>3996</v>
      </c>
      <c r="C371" s="5" t="s">
        <v>110</v>
      </c>
      <c r="D371" s="5" t="s">
        <v>187</v>
      </c>
      <c r="E371" s="5" t="s">
        <v>3484</v>
      </c>
      <c r="F371" s="5" t="s">
        <v>3998</v>
      </c>
      <c r="G371" s="28">
        <v>100.0</v>
      </c>
      <c r="H371" s="5" t="s">
        <v>76</v>
      </c>
      <c r="I371" s="5" t="s">
        <v>3903</v>
      </c>
      <c r="J371" t="str">
        <f t="shared" si="1"/>
        <v>9504-ASMAT</v>
      </c>
      <c r="K371">
        <f t="shared" si="2"/>
        <v>1</v>
      </c>
    </row>
    <row r="372">
      <c r="A372" s="25" t="s">
        <v>4000</v>
      </c>
      <c r="B372" s="16" t="s">
        <v>4006</v>
      </c>
      <c r="C372" s="5" t="s">
        <v>110</v>
      </c>
      <c r="D372" s="5" t="s">
        <v>187</v>
      </c>
      <c r="E372" s="5" t="s">
        <v>3484</v>
      </c>
      <c r="F372" s="5" t="s">
        <v>4007</v>
      </c>
      <c r="G372" s="28">
        <v>100.0</v>
      </c>
      <c r="H372" s="5" t="s">
        <v>76</v>
      </c>
      <c r="I372" s="5" t="s">
        <v>3903</v>
      </c>
      <c r="J372" t="str">
        <f t="shared" si="1"/>
        <v>9504-ASMAT</v>
      </c>
      <c r="K372">
        <f t="shared" si="2"/>
        <v>1</v>
      </c>
    </row>
    <row r="373">
      <c r="A373" s="25" t="s">
        <v>4010</v>
      </c>
      <c r="B373" s="16" t="s">
        <v>4015</v>
      </c>
      <c r="C373" s="5" t="s">
        <v>110</v>
      </c>
      <c r="D373" s="5" t="s">
        <v>187</v>
      </c>
      <c r="E373" s="5" t="s">
        <v>3484</v>
      </c>
      <c r="F373" s="5" t="s">
        <v>4016</v>
      </c>
      <c r="G373" s="28">
        <v>100.0</v>
      </c>
      <c r="H373" s="5" t="s">
        <v>76</v>
      </c>
      <c r="I373" s="5" t="s">
        <v>3903</v>
      </c>
      <c r="J373" t="str">
        <f t="shared" si="1"/>
        <v>9504-ASMAT</v>
      </c>
      <c r="K373">
        <f t="shared" si="2"/>
        <v>1</v>
      </c>
    </row>
    <row r="374">
      <c r="A374" s="25" t="s">
        <v>4018</v>
      </c>
      <c r="B374" s="16" t="s">
        <v>4023</v>
      </c>
      <c r="C374" s="5" t="s">
        <v>110</v>
      </c>
      <c r="D374" s="5" t="s">
        <v>187</v>
      </c>
      <c r="E374" s="5" t="s">
        <v>3576</v>
      </c>
      <c r="F374" s="5" t="s">
        <v>4024</v>
      </c>
      <c r="G374" s="28">
        <v>100.0</v>
      </c>
      <c r="H374" s="5" t="s">
        <v>76</v>
      </c>
      <c r="I374" s="5" t="s">
        <v>3903</v>
      </c>
      <c r="J374" t="str">
        <f t="shared" si="1"/>
        <v>9504-ASMAT</v>
      </c>
      <c r="K374">
        <f t="shared" si="2"/>
        <v>1</v>
      </c>
    </row>
    <row r="375">
      <c r="A375" s="25" t="s">
        <v>4028</v>
      </c>
      <c r="B375" s="16" t="s">
        <v>4031</v>
      </c>
      <c r="C375" s="5" t="s">
        <v>110</v>
      </c>
      <c r="D375" s="5" t="s">
        <v>187</v>
      </c>
      <c r="E375" s="5" t="s">
        <v>3576</v>
      </c>
      <c r="F375" s="5" t="s">
        <v>4032</v>
      </c>
      <c r="G375" s="28">
        <v>100.0</v>
      </c>
      <c r="H375" s="5" t="s">
        <v>76</v>
      </c>
      <c r="I375" s="5" t="s">
        <v>3903</v>
      </c>
      <c r="J375" t="str">
        <f t="shared" si="1"/>
        <v>9504-ASMAT</v>
      </c>
      <c r="K375">
        <f t="shared" si="2"/>
        <v>1</v>
      </c>
    </row>
    <row r="376">
      <c r="A376" s="25" t="s">
        <v>4035</v>
      </c>
      <c r="B376" s="16" t="s">
        <v>4040</v>
      </c>
      <c r="C376" s="5" t="s">
        <v>110</v>
      </c>
      <c r="D376" s="5" t="s">
        <v>187</v>
      </c>
      <c r="E376" s="5" t="s">
        <v>3576</v>
      </c>
      <c r="F376" s="5" t="s">
        <v>4041</v>
      </c>
      <c r="G376" s="28">
        <v>100.0</v>
      </c>
      <c r="H376" s="5" t="s">
        <v>76</v>
      </c>
      <c r="I376" s="5" t="s">
        <v>3903</v>
      </c>
      <c r="J376" t="str">
        <f t="shared" si="1"/>
        <v>9504-ASMAT</v>
      </c>
      <c r="K376">
        <f t="shared" si="2"/>
        <v>1</v>
      </c>
    </row>
    <row r="377">
      <c r="A377" s="25" t="s">
        <v>3594</v>
      </c>
      <c r="B377" s="16" t="s">
        <v>3601</v>
      </c>
      <c r="C377" s="5" t="s">
        <v>110</v>
      </c>
      <c r="D377" s="5" t="s">
        <v>187</v>
      </c>
      <c r="E377" s="5" t="s">
        <v>3576</v>
      </c>
      <c r="F377" s="5" t="s">
        <v>3603</v>
      </c>
      <c r="G377" s="28">
        <v>100.0</v>
      </c>
      <c r="H377" s="5" t="s">
        <v>76</v>
      </c>
      <c r="I377" s="5" t="s">
        <v>3903</v>
      </c>
      <c r="J377" t="str">
        <f t="shared" si="1"/>
        <v>9504-ASMAT</v>
      </c>
      <c r="K377">
        <f t="shared" si="2"/>
        <v>1</v>
      </c>
    </row>
    <row r="378">
      <c r="A378" s="25" t="s">
        <v>4050</v>
      </c>
      <c r="B378" s="16" t="s">
        <v>4055</v>
      </c>
      <c r="C378" s="5" t="s">
        <v>110</v>
      </c>
      <c r="D378" s="5" t="s">
        <v>187</v>
      </c>
      <c r="E378" s="5" t="s">
        <v>196</v>
      </c>
      <c r="F378" s="5" t="s">
        <v>4057</v>
      </c>
      <c r="G378" s="28">
        <v>100.0</v>
      </c>
      <c r="H378" s="5" t="s">
        <v>76</v>
      </c>
      <c r="I378" s="5" t="s">
        <v>3903</v>
      </c>
      <c r="J378" t="str">
        <f t="shared" si="1"/>
        <v>9504-ASMAT</v>
      </c>
      <c r="K378">
        <f t="shared" si="2"/>
        <v>1</v>
      </c>
    </row>
    <row r="379">
      <c r="A379" s="25" t="s">
        <v>3632</v>
      </c>
      <c r="B379" s="16" t="s">
        <v>3639</v>
      </c>
      <c r="C379" s="5" t="s">
        <v>110</v>
      </c>
      <c r="D379" s="5" t="s">
        <v>187</v>
      </c>
      <c r="E379" s="5" t="s">
        <v>196</v>
      </c>
      <c r="F379" s="5" t="s">
        <v>3641</v>
      </c>
      <c r="G379" s="28">
        <v>100.0</v>
      </c>
      <c r="H379" s="5" t="s">
        <v>76</v>
      </c>
      <c r="I379" s="5" t="s">
        <v>3903</v>
      </c>
      <c r="J379" t="str">
        <f t="shared" si="1"/>
        <v>9504-ASMAT</v>
      </c>
      <c r="K379">
        <f t="shared" si="2"/>
        <v>1</v>
      </c>
    </row>
    <row r="380">
      <c r="A380" s="25" t="s">
        <v>572</v>
      </c>
      <c r="B380" s="16" t="s">
        <v>575</v>
      </c>
      <c r="C380" s="5" t="s">
        <v>110</v>
      </c>
      <c r="D380" s="5" t="s">
        <v>187</v>
      </c>
      <c r="E380" s="5" t="s">
        <v>196</v>
      </c>
      <c r="F380" s="5" t="s">
        <v>576</v>
      </c>
      <c r="G380" s="28">
        <v>100.0</v>
      </c>
      <c r="H380" s="5" t="s">
        <v>76</v>
      </c>
      <c r="I380" s="5" t="s">
        <v>3903</v>
      </c>
      <c r="J380" t="str">
        <f t="shared" si="1"/>
        <v>9504-ASMAT</v>
      </c>
      <c r="K380">
        <f t="shared" si="2"/>
        <v>1</v>
      </c>
    </row>
    <row r="381">
      <c r="A381" s="25" t="s">
        <v>3646</v>
      </c>
      <c r="B381" s="16" t="s">
        <v>3653</v>
      </c>
      <c r="C381" s="5" t="s">
        <v>110</v>
      </c>
      <c r="D381" s="5" t="s">
        <v>187</v>
      </c>
      <c r="E381" s="5" t="s">
        <v>196</v>
      </c>
      <c r="F381" s="5" t="s">
        <v>3654</v>
      </c>
      <c r="G381" s="28">
        <v>100.0</v>
      </c>
      <c r="H381" s="5" t="s">
        <v>76</v>
      </c>
      <c r="I381" s="5" t="s">
        <v>3903</v>
      </c>
      <c r="J381" t="str">
        <f t="shared" si="1"/>
        <v>9504-ASMAT</v>
      </c>
      <c r="K381">
        <f t="shared" si="2"/>
        <v>1</v>
      </c>
    </row>
    <row r="382">
      <c r="A382" s="25" t="s">
        <v>4076</v>
      </c>
      <c r="B382" s="16" t="s">
        <v>4082</v>
      </c>
      <c r="C382" s="5" t="s">
        <v>110</v>
      </c>
      <c r="D382" s="5" t="s">
        <v>187</v>
      </c>
      <c r="E382" s="5" t="s">
        <v>3703</v>
      </c>
      <c r="F382" s="5" t="s">
        <v>3703</v>
      </c>
      <c r="G382" s="28">
        <v>100.0</v>
      </c>
      <c r="H382" s="5" t="s">
        <v>76</v>
      </c>
      <c r="I382" s="5" t="s">
        <v>3903</v>
      </c>
      <c r="J382" t="str">
        <f t="shared" si="1"/>
        <v>9504-ASMAT</v>
      </c>
      <c r="K382">
        <f t="shared" si="2"/>
        <v>1</v>
      </c>
    </row>
    <row r="383">
      <c r="A383" s="25" t="s">
        <v>4083</v>
      </c>
      <c r="B383" s="16" t="s">
        <v>4088</v>
      </c>
      <c r="C383" s="5" t="s">
        <v>110</v>
      </c>
      <c r="D383" s="5" t="s">
        <v>187</v>
      </c>
      <c r="E383" s="5" t="s">
        <v>3703</v>
      </c>
      <c r="F383" s="5" t="s">
        <v>4089</v>
      </c>
      <c r="G383" s="28">
        <v>100.0</v>
      </c>
      <c r="H383" s="5" t="s">
        <v>76</v>
      </c>
      <c r="I383" s="5" t="s">
        <v>3903</v>
      </c>
      <c r="J383" t="str">
        <f t="shared" si="1"/>
        <v>9504-ASMAT</v>
      </c>
      <c r="K383">
        <f t="shared" si="2"/>
        <v>1</v>
      </c>
    </row>
    <row r="384">
      <c r="A384" s="25" t="s">
        <v>4090</v>
      </c>
      <c r="B384" s="16" t="s">
        <v>4096</v>
      </c>
      <c r="C384" s="5" t="s">
        <v>110</v>
      </c>
      <c r="D384" s="5" t="s">
        <v>187</v>
      </c>
      <c r="E384" s="5" t="s">
        <v>3703</v>
      </c>
      <c r="F384" s="5" t="s">
        <v>4097</v>
      </c>
      <c r="G384" s="28">
        <v>100.0</v>
      </c>
      <c r="H384" s="5" t="s">
        <v>76</v>
      </c>
      <c r="I384" s="5" t="s">
        <v>3903</v>
      </c>
      <c r="J384" t="str">
        <f t="shared" si="1"/>
        <v>9504-ASMAT</v>
      </c>
      <c r="K384">
        <f t="shared" si="2"/>
        <v>1</v>
      </c>
    </row>
    <row r="385">
      <c r="A385" s="25" t="s">
        <v>3708</v>
      </c>
      <c r="B385" s="16" t="s">
        <v>3712</v>
      </c>
      <c r="C385" s="5" t="s">
        <v>110</v>
      </c>
      <c r="D385" s="5" t="s">
        <v>187</v>
      </c>
      <c r="E385" s="5" t="s">
        <v>3703</v>
      </c>
      <c r="F385" s="5" t="s">
        <v>3713</v>
      </c>
      <c r="G385" s="28">
        <v>100.0</v>
      </c>
      <c r="H385" s="5" t="s">
        <v>76</v>
      </c>
      <c r="I385" s="5" t="s">
        <v>3903</v>
      </c>
      <c r="J385" t="str">
        <f t="shared" si="1"/>
        <v>9504-ASMAT</v>
      </c>
      <c r="K385">
        <f t="shared" si="2"/>
        <v>1</v>
      </c>
    </row>
    <row r="386">
      <c r="A386" s="25" t="s">
        <v>4102</v>
      </c>
      <c r="B386" s="16" t="s">
        <v>4105</v>
      </c>
      <c r="C386" s="5" t="s">
        <v>110</v>
      </c>
      <c r="D386" s="5" t="s">
        <v>187</v>
      </c>
      <c r="E386" s="5" t="s">
        <v>3703</v>
      </c>
      <c r="F386" s="5" t="s">
        <v>4106</v>
      </c>
      <c r="G386" s="28">
        <v>100.0</v>
      </c>
      <c r="H386" s="5" t="s">
        <v>76</v>
      </c>
      <c r="I386" s="5" t="s">
        <v>3903</v>
      </c>
      <c r="J386" t="str">
        <f t="shared" si="1"/>
        <v>9504-ASMAT</v>
      </c>
      <c r="K386">
        <f t="shared" si="2"/>
        <v>1</v>
      </c>
    </row>
    <row r="387">
      <c r="A387" s="25" t="s">
        <v>3816</v>
      </c>
      <c r="B387" s="16" t="s">
        <v>3818</v>
      </c>
      <c r="C387" s="5" t="s">
        <v>110</v>
      </c>
      <c r="D387" s="5" t="s">
        <v>187</v>
      </c>
      <c r="E387" s="5" t="s">
        <v>3813</v>
      </c>
      <c r="F387" s="5" t="s">
        <v>3819</v>
      </c>
      <c r="G387" s="28">
        <v>100.0</v>
      </c>
      <c r="H387" s="5" t="s">
        <v>76</v>
      </c>
      <c r="I387" s="5" t="s">
        <v>3903</v>
      </c>
      <c r="J387" t="str">
        <f t="shared" si="1"/>
        <v>9504-ASMAT</v>
      </c>
      <c r="K387">
        <f t="shared" si="2"/>
        <v>1</v>
      </c>
    </row>
    <row r="388">
      <c r="A388" s="25" t="s">
        <v>3824</v>
      </c>
      <c r="B388" s="16" t="s">
        <v>3827</v>
      </c>
      <c r="C388" s="5" t="s">
        <v>110</v>
      </c>
      <c r="D388" s="5" t="s">
        <v>187</v>
      </c>
      <c r="E388" s="5" t="s">
        <v>1839</v>
      </c>
      <c r="F388" s="5" t="s">
        <v>3828</v>
      </c>
      <c r="G388" s="28">
        <v>100.0</v>
      </c>
      <c r="H388" s="5" t="s">
        <v>76</v>
      </c>
      <c r="I388" s="5" t="s">
        <v>3903</v>
      </c>
      <c r="J388" t="str">
        <f t="shared" si="1"/>
        <v>9504-ASMAT</v>
      </c>
      <c r="K388">
        <f t="shared" si="2"/>
        <v>1</v>
      </c>
    </row>
    <row r="389">
      <c r="A389" s="25" t="s">
        <v>3831</v>
      </c>
      <c r="B389" s="16" t="s">
        <v>3834</v>
      </c>
      <c r="C389" s="5" t="s">
        <v>110</v>
      </c>
      <c r="D389" s="5" t="s">
        <v>187</v>
      </c>
      <c r="E389" s="5" t="s">
        <v>1839</v>
      </c>
      <c r="F389" s="5" t="s">
        <v>3835</v>
      </c>
      <c r="G389" s="28">
        <v>100.0</v>
      </c>
      <c r="H389" s="5" t="s">
        <v>76</v>
      </c>
      <c r="I389" s="5" t="s">
        <v>3903</v>
      </c>
      <c r="J389" t="str">
        <f t="shared" si="1"/>
        <v>9504-ASMAT</v>
      </c>
      <c r="K389">
        <f t="shared" si="2"/>
        <v>1</v>
      </c>
    </row>
    <row r="390">
      <c r="A390" s="25" t="s">
        <v>3844</v>
      </c>
      <c r="B390" s="16" t="s">
        <v>3848</v>
      </c>
      <c r="C390" s="5" t="s">
        <v>110</v>
      </c>
      <c r="D390" s="5" t="s">
        <v>187</v>
      </c>
      <c r="E390" s="5" t="s">
        <v>1839</v>
      </c>
      <c r="F390" s="5" t="s">
        <v>3850</v>
      </c>
      <c r="G390" s="28">
        <v>100.0</v>
      </c>
      <c r="H390" s="5" t="s">
        <v>76</v>
      </c>
      <c r="I390" s="5" t="s">
        <v>3903</v>
      </c>
      <c r="J390" t="str">
        <f t="shared" si="1"/>
        <v>9504-ASMAT</v>
      </c>
      <c r="K390">
        <f t="shared" si="2"/>
        <v>1</v>
      </c>
    </row>
    <row r="391">
      <c r="A391" s="25" t="s">
        <v>4128</v>
      </c>
      <c r="B391" s="16" t="s">
        <v>4130</v>
      </c>
      <c r="C391" s="5" t="s">
        <v>110</v>
      </c>
      <c r="D391" s="5" t="s">
        <v>187</v>
      </c>
      <c r="E391" s="5" t="s">
        <v>1839</v>
      </c>
      <c r="F391" s="5" t="s">
        <v>4132</v>
      </c>
      <c r="G391" s="28">
        <v>100.0</v>
      </c>
      <c r="H391" s="5" t="s">
        <v>76</v>
      </c>
      <c r="I391" s="5" t="s">
        <v>3903</v>
      </c>
      <c r="J391" t="str">
        <f t="shared" si="1"/>
        <v>9504-ASMAT</v>
      </c>
      <c r="K391">
        <f t="shared" si="2"/>
        <v>1</v>
      </c>
    </row>
    <row r="392">
      <c r="A392" s="25" t="s">
        <v>3863</v>
      </c>
      <c r="B392" s="16" t="s">
        <v>3865</v>
      </c>
      <c r="C392" s="5" t="s">
        <v>110</v>
      </c>
      <c r="D392" s="5" t="s">
        <v>187</v>
      </c>
      <c r="E392" s="5" t="s">
        <v>1839</v>
      </c>
      <c r="F392" s="5" t="s">
        <v>3866</v>
      </c>
      <c r="G392" s="28">
        <v>100.0</v>
      </c>
      <c r="H392" s="5" t="s">
        <v>76</v>
      </c>
      <c r="I392" s="5" t="s">
        <v>3903</v>
      </c>
      <c r="J392" t="str">
        <f t="shared" si="1"/>
        <v>9504-ASMAT</v>
      </c>
      <c r="K392">
        <f t="shared" si="2"/>
        <v>1</v>
      </c>
    </row>
    <row r="393">
      <c r="A393" s="25" t="s">
        <v>3879</v>
      </c>
      <c r="B393" s="16" t="s">
        <v>3883</v>
      </c>
      <c r="C393" s="5" t="s">
        <v>110</v>
      </c>
      <c r="D393" s="5" t="s">
        <v>187</v>
      </c>
      <c r="E393" s="5" t="s">
        <v>1839</v>
      </c>
      <c r="F393" s="5" t="s">
        <v>3885</v>
      </c>
      <c r="G393" s="28">
        <v>100.0</v>
      </c>
      <c r="H393" s="5" t="s">
        <v>76</v>
      </c>
      <c r="I393" s="5" t="s">
        <v>3903</v>
      </c>
      <c r="J393" t="str">
        <f t="shared" si="1"/>
        <v>9504-ASMAT</v>
      </c>
      <c r="K393">
        <f t="shared" si="2"/>
        <v>1</v>
      </c>
    </row>
    <row r="394">
      <c r="A394" s="25" t="s">
        <v>4140</v>
      </c>
      <c r="B394" s="16" t="s">
        <v>4143</v>
      </c>
      <c r="C394" s="5" t="s">
        <v>134</v>
      </c>
      <c r="D394" s="5" t="s">
        <v>211</v>
      </c>
      <c r="E394" s="5" t="s">
        <v>3565</v>
      </c>
      <c r="F394" s="5" t="s">
        <v>4145</v>
      </c>
      <c r="G394" s="28">
        <v>100.0</v>
      </c>
      <c r="H394" s="5" t="s">
        <v>76</v>
      </c>
      <c r="I394" s="5" t="s">
        <v>3903</v>
      </c>
      <c r="J394" t="str">
        <f t="shared" si="1"/>
        <v>9604-NABIRE</v>
      </c>
      <c r="K394">
        <f t="shared" si="2"/>
        <v>1</v>
      </c>
    </row>
    <row r="395">
      <c r="A395" s="25" t="s">
        <v>4146</v>
      </c>
      <c r="B395" s="16" t="s">
        <v>4149</v>
      </c>
      <c r="C395" s="5" t="s">
        <v>134</v>
      </c>
      <c r="D395" s="5" t="s">
        <v>519</v>
      </c>
      <c r="E395" s="5" t="s">
        <v>4151</v>
      </c>
      <c r="F395" s="5" t="s">
        <v>4152</v>
      </c>
      <c r="G395" s="28">
        <v>100.0</v>
      </c>
      <c r="H395" s="5" t="s">
        <v>76</v>
      </c>
      <c r="I395" s="5" t="s">
        <v>3903</v>
      </c>
      <c r="J395" t="str">
        <f t="shared" si="1"/>
        <v>9605-PANIAI</v>
      </c>
      <c r="K395">
        <f t="shared" si="2"/>
        <v>1</v>
      </c>
    </row>
    <row r="396">
      <c r="A396" s="25" t="s">
        <v>4153</v>
      </c>
      <c r="B396" s="16" t="s">
        <v>4157</v>
      </c>
      <c r="C396" s="5" t="s">
        <v>159</v>
      </c>
      <c r="D396" s="5" t="s">
        <v>160</v>
      </c>
      <c r="E396" s="5" t="s">
        <v>2345</v>
      </c>
      <c r="F396" s="5" t="s">
        <v>4159</v>
      </c>
      <c r="G396" s="28">
        <v>100.0</v>
      </c>
      <c r="H396" s="5" t="s">
        <v>76</v>
      </c>
      <c r="I396" s="5" t="s">
        <v>3903</v>
      </c>
      <c r="J396" t="str">
        <f t="shared" si="1"/>
        <v>9702-JAYAWIJAYA</v>
      </c>
      <c r="K396">
        <f t="shared" si="2"/>
        <v>1</v>
      </c>
    </row>
    <row r="397">
      <c r="A397" s="25" t="s">
        <v>4160</v>
      </c>
      <c r="B397" s="16" t="s">
        <v>4163</v>
      </c>
      <c r="C397" s="5" t="s">
        <v>159</v>
      </c>
      <c r="D397" s="5" t="s">
        <v>160</v>
      </c>
      <c r="E397" s="5" t="s">
        <v>2400</v>
      </c>
      <c r="F397" s="5" t="s">
        <v>4164</v>
      </c>
      <c r="G397" s="28">
        <v>100.0</v>
      </c>
      <c r="H397" s="5" t="s">
        <v>76</v>
      </c>
      <c r="I397" s="5" t="s">
        <v>3903</v>
      </c>
      <c r="J397" t="str">
        <f t="shared" si="1"/>
        <v>9702-JAYAWIJAYA</v>
      </c>
      <c r="K397">
        <f t="shared" si="2"/>
        <v>1</v>
      </c>
    </row>
    <row r="398">
      <c r="A398" s="25" t="s">
        <v>342</v>
      </c>
      <c r="B398" s="16" t="s">
        <v>344</v>
      </c>
      <c r="C398" s="5" t="s">
        <v>159</v>
      </c>
      <c r="D398" s="5" t="s">
        <v>345</v>
      </c>
      <c r="E398" s="5" t="s">
        <v>347</v>
      </c>
      <c r="F398" s="5" t="s">
        <v>349</v>
      </c>
      <c r="G398" s="28">
        <v>100.0</v>
      </c>
      <c r="H398" s="5" t="s">
        <v>76</v>
      </c>
      <c r="I398" s="5" t="s">
        <v>3903</v>
      </c>
      <c r="J398" t="str">
        <f t="shared" si="1"/>
        <v>9705-MAMBERAMO TENGAH</v>
      </c>
      <c r="K398">
        <f t="shared" si="2"/>
        <v>1</v>
      </c>
    </row>
    <row r="399">
      <c r="A399" s="25" t="s">
        <v>4166</v>
      </c>
      <c r="B399" s="16" t="s">
        <v>4169</v>
      </c>
      <c r="C399" s="5" t="s">
        <v>159</v>
      </c>
      <c r="D399" s="5" t="s">
        <v>345</v>
      </c>
      <c r="E399" s="5" t="s">
        <v>347</v>
      </c>
      <c r="F399" s="5" t="s">
        <v>4170</v>
      </c>
      <c r="G399" s="28">
        <v>100.0</v>
      </c>
      <c r="H399" s="5" t="s">
        <v>76</v>
      </c>
      <c r="I399" s="5" t="s">
        <v>3903</v>
      </c>
      <c r="J399" t="str">
        <f t="shared" si="1"/>
        <v>9705-MAMBERAMO TENGAH</v>
      </c>
      <c r="K399">
        <f t="shared" si="2"/>
        <v>1</v>
      </c>
    </row>
    <row r="400">
      <c r="A400" s="25" t="s">
        <v>4171</v>
      </c>
      <c r="B400" s="16" t="s">
        <v>4175</v>
      </c>
      <c r="C400" s="5" t="s">
        <v>159</v>
      </c>
      <c r="D400" s="5" t="s">
        <v>345</v>
      </c>
      <c r="E400" s="5" t="s">
        <v>347</v>
      </c>
      <c r="F400" s="5" t="s">
        <v>4176</v>
      </c>
      <c r="G400" s="28">
        <v>100.0</v>
      </c>
      <c r="H400" s="5" t="s">
        <v>76</v>
      </c>
      <c r="I400" s="5" t="s">
        <v>3903</v>
      </c>
      <c r="J400" t="str">
        <f t="shared" si="1"/>
        <v>9705-MAMBERAMO TENGAH</v>
      </c>
      <c r="K400">
        <f t="shared" si="2"/>
        <v>1</v>
      </c>
    </row>
    <row r="401">
      <c r="A401" s="25" t="s">
        <v>4177</v>
      </c>
      <c r="B401" s="16" t="s">
        <v>4181</v>
      </c>
      <c r="C401" s="5" t="s">
        <v>159</v>
      </c>
      <c r="D401" s="5" t="s">
        <v>345</v>
      </c>
      <c r="E401" s="5" t="s">
        <v>347</v>
      </c>
      <c r="F401" s="5" t="s">
        <v>4182</v>
      </c>
      <c r="G401" s="28">
        <v>100.0</v>
      </c>
      <c r="H401" s="5" t="s">
        <v>76</v>
      </c>
      <c r="I401" s="5" t="s">
        <v>3903</v>
      </c>
      <c r="J401" t="str">
        <f t="shared" si="1"/>
        <v>9705-MAMBERAMO TENGAH</v>
      </c>
      <c r="K401">
        <f t="shared" si="2"/>
        <v>1</v>
      </c>
    </row>
    <row r="402">
      <c r="A402" s="25" t="s">
        <v>4183</v>
      </c>
      <c r="B402" s="16" t="s">
        <v>2653</v>
      </c>
      <c r="C402" s="5" t="s">
        <v>159</v>
      </c>
      <c r="D402" s="5" t="s">
        <v>345</v>
      </c>
      <c r="E402" s="5" t="s">
        <v>347</v>
      </c>
      <c r="F402" s="5" t="s">
        <v>2655</v>
      </c>
      <c r="G402" s="28">
        <v>100.0</v>
      </c>
      <c r="H402" s="5" t="s">
        <v>76</v>
      </c>
      <c r="I402" s="5" t="s">
        <v>3903</v>
      </c>
      <c r="J402" t="str">
        <f t="shared" si="1"/>
        <v>9705-MAMBERAMO TENGAH</v>
      </c>
      <c r="K402">
        <f t="shared" si="2"/>
        <v>1</v>
      </c>
    </row>
    <row r="403">
      <c r="A403" s="25" t="s">
        <v>4189</v>
      </c>
      <c r="B403" s="16" t="s">
        <v>4191</v>
      </c>
      <c r="C403" s="5" t="s">
        <v>159</v>
      </c>
      <c r="D403" s="5" t="s">
        <v>345</v>
      </c>
      <c r="E403" s="5" t="s">
        <v>347</v>
      </c>
      <c r="F403" s="5" t="s">
        <v>4193</v>
      </c>
      <c r="G403" s="28">
        <v>100.0</v>
      </c>
      <c r="H403" s="5" t="s">
        <v>76</v>
      </c>
      <c r="I403" s="5" t="s">
        <v>3903</v>
      </c>
      <c r="J403" t="str">
        <f t="shared" si="1"/>
        <v>9705-MAMBERAMO TENGAH</v>
      </c>
      <c r="K403">
        <f t="shared" si="2"/>
        <v>1</v>
      </c>
    </row>
    <row r="404">
      <c r="A404" s="25" t="s">
        <v>4195</v>
      </c>
      <c r="B404" s="16" t="s">
        <v>4199</v>
      </c>
      <c r="C404" s="5" t="s">
        <v>159</v>
      </c>
      <c r="D404" s="5" t="s">
        <v>345</v>
      </c>
      <c r="E404" s="5" t="s">
        <v>347</v>
      </c>
      <c r="F404" s="5" t="s">
        <v>4200</v>
      </c>
      <c r="G404" s="28">
        <v>100.0</v>
      </c>
      <c r="H404" s="5" t="s">
        <v>76</v>
      </c>
      <c r="I404" s="5" t="s">
        <v>3903</v>
      </c>
      <c r="J404" t="str">
        <f t="shared" si="1"/>
        <v>9705-MAMBERAMO TENGAH</v>
      </c>
      <c r="K404">
        <f t="shared" si="2"/>
        <v>1</v>
      </c>
    </row>
    <row r="405">
      <c r="A405" s="25" t="s">
        <v>4202</v>
      </c>
      <c r="B405" s="16" t="s">
        <v>4207</v>
      </c>
      <c r="C405" s="5" t="s">
        <v>159</v>
      </c>
      <c r="D405" s="5" t="s">
        <v>345</v>
      </c>
      <c r="E405" s="5" t="s">
        <v>347</v>
      </c>
      <c r="F405" s="5" t="s">
        <v>4208</v>
      </c>
      <c r="G405" s="28">
        <v>100.0</v>
      </c>
      <c r="H405" s="5" t="s">
        <v>76</v>
      </c>
      <c r="I405" s="5" t="s">
        <v>3903</v>
      </c>
      <c r="J405" t="str">
        <f t="shared" si="1"/>
        <v>9705-MAMBERAMO TENGAH</v>
      </c>
      <c r="K405">
        <f t="shared" si="2"/>
        <v>1</v>
      </c>
    </row>
    <row r="406">
      <c r="A406" s="25" t="s">
        <v>4212</v>
      </c>
      <c r="B406" s="16" t="s">
        <v>2659</v>
      </c>
      <c r="C406" s="5" t="s">
        <v>159</v>
      </c>
      <c r="D406" s="5" t="s">
        <v>345</v>
      </c>
      <c r="E406" s="5" t="s">
        <v>347</v>
      </c>
      <c r="F406" s="5" t="s">
        <v>2661</v>
      </c>
      <c r="G406" s="28">
        <v>100.0</v>
      </c>
      <c r="H406" s="5" t="s">
        <v>76</v>
      </c>
      <c r="I406" s="5" t="s">
        <v>3903</v>
      </c>
      <c r="J406" t="str">
        <f t="shared" si="1"/>
        <v>9705-MAMBERAMO TENGAH</v>
      </c>
      <c r="K406">
        <f t="shared" si="2"/>
        <v>1</v>
      </c>
    </row>
    <row r="407">
      <c r="A407" s="25" t="s">
        <v>4218</v>
      </c>
      <c r="B407" s="16" t="s">
        <v>4224</v>
      </c>
      <c r="C407" s="5" t="s">
        <v>159</v>
      </c>
      <c r="D407" s="5" t="s">
        <v>345</v>
      </c>
      <c r="E407" s="5" t="s">
        <v>347</v>
      </c>
      <c r="F407" s="5" t="s">
        <v>347</v>
      </c>
      <c r="G407" s="28">
        <v>100.0</v>
      </c>
      <c r="H407" s="5" t="s">
        <v>76</v>
      </c>
      <c r="I407" s="5" t="s">
        <v>3903</v>
      </c>
      <c r="J407" t="str">
        <f t="shared" si="1"/>
        <v>9705-MAMBERAMO TENGAH</v>
      </c>
      <c r="K407">
        <f t="shared" si="2"/>
        <v>1</v>
      </c>
    </row>
    <row r="408">
      <c r="A408" s="25" t="s">
        <v>4229</v>
      </c>
      <c r="B408" s="16" t="s">
        <v>4236</v>
      </c>
      <c r="C408" s="5" t="s">
        <v>159</v>
      </c>
      <c r="D408" s="5" t="s">
        <v>345</v>
      </c>
      <c r="E408" s="5" t="s">
        <v>347</v>
      </c>
      <c r="F408" s="5" t="s">
        <v>4238</v>
      </c>
      <c r="G408" s="28">
        <v>100.0</v>
      </c>
      <c r="H408" s="5" t="s">
        <v>76</v>
      </c>
      <c r="I408" s="5" t="s">
        <v>3903</v>
      </c>
      <c r="J408" t="str">
        <f t="shared" si="1"/>
        <v>9705-MAMBERAMO TENGAH</v>
      </c>
      <c r="K408">
        <f t="shared" si="2"/>
        <v>1</v>
      </c>
    </row>
    <row r="409">
      <c r="A409" s="25" t="s">
        <v>4241</v>
      </c>
      <c r="B409" s="16" t="s">
        <v>4247</v>
      </c>
      <c r="C409" s="5" t="s">
        <v>159</v>
      </c>
      <c r="D409" s="5" t="s">
        <v>345</v>
      </c>
      <c r="E409" s="5" t="s">
        <v>347</v>
      </c>
      <c r="F409" s="5" t="s">
        <v>4249</v>
      </c>
      <c r="G409" s="28">
        <v>100.0</v>
      </c>
      <c r="H409" s="5" t="s">
        <v>76</v>
      </c>
      <c r="I409" s="5" t="s">
        <v>3903</v>
      </c>
      <c r="J409" t="str">
        <f t="shared" si="1"/>
        <v>9705-MAMBERAMO TENGAH</v>
      </c>
      <c r="K409">
        <f t="shared" si="2"/>
        <v>1</v>
      </c>
    </row>
    <row r="410">
      <c r="A410" s="25" t="s">
        <v>4252</v>
      </c>
      <c r="B410" s="16" t="s">
        <v>4261</v>
      </c>
      <c r="C410" s="5" t="s">
        <v>159</v>
      </c>
      <c r="D410" s="5" t="s">
        <v>345</v>
      </c>
      <c r="E410" s="5" t="s">
        <v>347</v>
      </c>
      <c r="F410" s="5" t="s">
        <v>4262</v>
      </c>
      <c r="G410" s="28">
        <v>100.0</v>
      </c>
      <c r="H410" s="5" t="s">
        <v>76</v>
      </c>
      <c r="I410" s="5" t="s">
        <v>3903</v>
      </c>
      <c r="J410" t="str">
        <f t="shared" si="1"/>
        <v>9705-MAMBERAMO TENGAH</v>
      </c>
      <c r="K410">
        <f t="shared" si="2"/>
        <v>1</v>
      </c>
    </row>
    <row r="411">
      <c r="A411" s="25" t="s">
        <v>4264</v>
      </c>
      <c r="B411" s="16" t="s">
        <v>4269</v>
      </c>
      <c r="C411" s="5" t="s">
        <v>159</v>
      </c>
      <c r="D411" s="5" t="s">
        <v>345</v>
      </c>
      <c r="E411" s="5" t="s">
        <v>347</v>
      </c>
      <c r="F411" s="5" t="s">
        <v>4271</v>
      </c>
      <c r="G411" s="28">
        <v>100.0</v>
      </c>
      <c r="H411" s="5" t="s">
        <v>76</v>
      </c>
      <c r="I411" s="5" t="s">
        <v>3903</v>
      </c>
      <c r="J411" t="str">
        <f t="shared" si="1"/>
        <v>9705-MAMBERAMO TENGAH</v>
      </c>
      <c r="K411">
        <f t="shared" si="2"/>
        <v>1</v>
      </c>
    </row>
    <row r="412">
      <c r="A412" s="25" t="s">
        <v>4275</v>
      </c>
      <c r="B412" s="16" t="s">
        <v>4280</v>
      </c>
      <c r="C412" s="5" t="s">
        <v>159</v>
      </c>
      <c r="D412" s="5" t="s">
        <v>345</v>
      </c>
      <c r="E412" s="5" t="s">
        <v>2665</v>
      </c>
      <c r="F412" s="5" t="s">
        <v>4281</v>
      </c>
      <c r="G412" s="28">
        <v>100.0</v>
      </c>
      <c r="H412" s="5" t="s">
        <v>76</v>
      </c>
      <c r="I412" s="5" t="s">
        <v>3903</v>
      </c>
      <c r="J412" t="str">
        <f t="shared" si="1"/>
        <v>9705-MAMBERAMO TENGAH</v>
      </c>
      <c r="K412">
        <f t="shared" si="2"/>
        <v>1</v>
      </c>
    </row>
    <row r="413">
      <c r="A413" s="25" t="s">
        <v>4285</v>
      </c>
      <c r="B413" s="16" t="s">
        <v>4291</v>
      </c>
      <c r="C413" s="5" t="s">
        <v>70</v>
      </c>
      <c r="D413" s="5" t="s">
        <v>177</v>
      </c>
      <c r="E413" s="5" t="s">
        <v>403</v>
      </c>
      <c r="F413" s="5" t="s">
        <v>4292</v>
      </c>
      <c r="G413" s="28">
        <v>50.0</v>
      </c>
      <c r="H413" s="5" t="s">
        <v>76</v>
      </c>
      <c r="I413" s="5" t="s">
        <v>4295</v>
      </c>
      <c r="J413" t="str">
        <f t="shared" si="1"/>
        <v>9420-KEEROM</v>
      </c>
      <c r="K413">
        <f t="shared" si="2"/>
        <v>1</v>
      </c>
    </row>
    <row r="414">
      <c r="A414" s="25" t="s">
        <v>4298</v>
      </c>
      <c r="B414" s="16" t="s">
        <v>4303</v>
      </c>
      <c r="C414" s="5" t="s">
        <v>70</v>
      </c>
      <c r="D414" s="5" t="s">
        <v>177</v>
      </c>
      <c r="E414" s="5" t="s">
        <v>403</v>
      </c>
      <c r="F414" s="5" t="s">
        <v>4305</v>
      </c>
      <c r="G414" s="28">
        <v>50.0</v>
      </c>
      <c r="H414" s="5" t="s">
        <v>76</v>
      </c>
      <c r="I414" s="5" t="s">
        <v>4295</v>
      </c>
      <c r="J414" t="str">
        <f t="shared" si="1"/>
        <v>9420-KEEROM</v>
      </c>
      <c r="K414">
        <f t="shared" si="2"/>
        <v>1</v>
      </c>
    </row>
    <row r="415">
      <c r="A415" s="25" t="s">
        <v>4309</v>
      </c>
      <c r="B415" s="16" t="s">
        <v>4314</v>
      </c>
      <c r="C415" s="5" t="s">
        <v>70</v>
      </c>
      <c r="D415" s="5" t="s">
        <v>177</v>
      </c>
      <c r="E415" s="5" t="s">
        <v>403</v>
      </c>
      <c r="F415" s="5" t="s">
        <v>4315</v>
      </c>
      <c r="G415" s="28">
        <v>50.0</v>
      </c>
      <c r="H415" s="5" t="s">
        <v>76</v>
      </c>
      <c r="I415" s="5" t="s">
        <v>4295</v>
      </c>
      <c r="J415" t="str">
        <f t="shared" si="1"/>
        <v>9420-KEEROM</v>
      </c>
      <c r="K415">
        <f t="shared" si="2"/>
        <v>1</v>
      </c>
    </row>
    <row r="416">
      <c r="A416" s="25" t="s">
        <v>1059</v>
      </c>
      <c r="B416" s="16" t="s">
        <v>1067</v>
      </c>
      <c r="C416" s="5" t="s">
        <v>70</v>
      </c>
      <c r="D416" s="5" t="s">
        <v>177</v>
      </c>
      <c r="E416" s="5" t="s">
        <v>403</v>
      </c>
      <c r="F416" s="5" t="s">
        <v>1069</v>
      </c>
      <c r="G416" s="28">
        <v>50.0</v>
      </c>
      <c r="H416" s="5" t="s">
        <v>76</v>
      </c>
      <c r="I416" s="5" t="s">
        <v>4295</v>
      </c>
      <c r="J416" t="str">
        <f t="shared" si="1"/>
        <v>9420-KEEROM</v>
      </c>
      <c r="K416">
        <f t="shared" si="2"/>
        <v>1</v>
      </c>
    </row>
    <row r="417">
      <c r="A417" s="25" t="s">
        <v>172</v>
      </c>
      <c r="B417" s="16" t="s">
        <v>176</v>
      </c>
      <c r="C417" s="5" t="s">
        <v>70</v>
      </c>
      <c r="D417" s="5" t="s">
        <v>177</v>
      </c>
      <c r="E417" s="5" t="s">
        <v>178</v>
      </c>
      <c r="F417" s="5" t="s">
        <v>179</v>
      </c>
      <c r="G417" s="28">
        <v>50.0</v>
      </c>
      <c r="H417" s="5" t="s">
        <v>76</v>
      </c>
      <c r="I417" s="5" t="s">
        <v>4295</v>
      </c>
      <c r="J417" t="str">
        <f t="shared" si="1"/>
        <v>9420-KEEROM</v>
      </c>
      <c r="K417">
        <f t="shared" si="2"/>
        <v>1</v>
      </c>
    </row>
    <row r="418">
      <c r="A418" s="25" t="s">
        <v>1089</v>
      </c>
      <c r="B418" s="16" t="s">
        <v>1095</v>
      </c>
      <c r="C418" s="5" t="s">
        <v>110</v>
      </c>
      <c r="D418" s="5" t="s">
        <v>111</v>
      </c>
      <c r="E418" s="5" t="s">
        <v>1098</v>
      </c>
      <c r="F418" s="5" t="s">
        <v>1099</v>
      </c>
      <c r="G418" s="28">
        <v>100.0</v>
      </c>
      <c r="H418" s="5" t="s">
        <v>76</v>
      </c>
      <c r="I418" s="5" t="s">
        <v>4295</v>
      </c>
      <c r="J418" t="str">
        <f t="shared" si="1"/>
        <v>9502-BOVEN DIGOEL</v>
      </c>
      <c r="K418">
        <f t="shared" si="2"/>
        <v>1</v>
      </c>
    </row>
    <row r="419">
      <c r="A419" s="25" t="s">
        <v>4327</v>
      </c>
      <c r="B419" s="16" t="s">
        <v>4334</v>
      </c>
      <c r="C419" s="5" t="s">
        <v>159</v>
      </c>
      <c r="D419" s="5" t="s">
        <v>676</v>
      </c>
      <c r="E419" s="5" t="s">
        <v>949</v>
      </c>
      <c r="F419" s="5" t="s">
        <v>4335</v>
      </c>
      <c r="G419" s="28">
        <v>100.0</v>
      </c>
      <c r="H419" s="5" t="s">
        <v>76</v>
      </c>
      <c r="I419" s="5" t="s">
        <v>4295</v>
      </c>
      <c r="J419" t="str">
        <f t="shared" si="1"/>
        <v>9706-YALIMO</v>
      </c>
      <c r="K419">
        <f t="shared" si="2"/>
        <v>1</v>
      </c>
    </row>
    <row r="420">
      <c r="A420" s="25" t="s">
        <v>4338</v>
      </c>
      <c r="B420" s="16" t="s">
        <v>4344</v>
      </c>
      <c r="C420" s="5" t="s">
        <v>159</v>
      </c>
      <c r="D420" s="5" t="s">
        <v>676</v>
      </c>
      <c r="E420" s="5" t="s">
        <v>949</v>
      </c>
      <c r="F420" s="5" t="s">
        <v>4345</v>
      </c>
      <c r="G420" s="28">
        <v>100.0</v>
      </c>
      <c r="H420" s="5" t="s">
        <v>76</v>
      </c>
      <c r="I420" s="5" t="s">
        <v>4295</v>
      </c>
      <c r="J420" t="str">
        <f t="shared" si="1"/>
        <v>9706-YALIMO</v>
      </c>
      <c r="K420">
        <f t="shared" si="2"/>
        <v>1</v>
      </c>
    </row>
    <row r="421">
      <c r="A421" s="25" t="s">
        <v>4349</v>
      </c>
      <c r="B421" s="16" t="s">
        <v>4355</v>
      </c>
      <c r="C421" s="5" t="s">
        <v>159</v>
      </c>
      <c r="D421" s="5" t="s">
        <v>676</v>
      </c>
      <c r="E421" s="5" t="s">
        <v>949</v>
      </c>
      <c r="F421" s="5" t="s">
        <v>4357</v>
      </c>
      <c r="G421" s="28">
        <v>100.0</v>
      </c>
      <c r="H421" s="5" t="s">
        <v>76</v>
      </c>
      <c r="I421" s="5" t="s">
        <v>4295</v>
      </c>
      <c r="J421" t="str">
        <f t="shared" si="1"/>
        <v>9706-YALIMO</v>
      </c>
      <c r="K421">
        <f t="shared" si="2"/>
        <v>1</v>
      </c>
    </row>
    <row r="422">
      <c r="A422" s="25" t="s">
        <v>4359</v>
      </c>
      <c r="B422" s="16" t="s">
        <v>4364</v>
      </c>
      <c r="C422" s="5" t="s">
        <v>159</v>
      </c>
      <c r="D422" s="5" t="s">
        <v>676</v>
      </c>
      <c r="E422" s="5" t="s">
        <v>949</v>
      </c>
      <c r="F422" s="5" t="s">
        <v>4365</v>
      </c>
      <c r="G422" s="28">
        <v>100.0</v>
      </c>
      <c r="H422" s="5" t="s">
        <v>76</v>
      </c>
      <c r="I422" s="5" t="s">
        <v>4295</v>
      </c>
      <c r="J422" t="str">
        <f t="shared" si="1"/>
        <v>9706-YALIMO</v>
      </c>
      <c r="K422">
        <f t="shared" si="2"/>
        <v>1</v>
      </c>
    </row>
    <row r="423">
      <c r="A423" s="25" t="s">
        <v>4367</v>
      </c>
      <c r="B423" s="16" t="s">
        <v>4372</v>
      </c>
      <c r="C423" s="5" t="s">
        <v>159</v>
      </c>
      <c r="D423" s="5" t="s">
        <v>676</v>
      </c>
      <c r="E423" s="5" t="s">
        <v>949</v>
      </c>
      <c r="F423" s="5" t="s">
        <v>4374</v>
      </c>
      <c r="G423" s="28">
        <v>100.0</v>
      </c>
      <c r="H423" s="5" t="s">
        <v>76</v>
      </c>
      <c r="I423" s="5" t="s">
        <v>4295</v>
      </c>
      <c r="J423" t="str">
        <f t="shared" si="1"/>
        <v>9706-YALIMO</v>
      </c>
      <c r="K423">
        <f t="shared" si="2"/>
        <v>1</v>
      </c>
    </row>
    <row r="424">
      <c r="A424" s="25" t="s">
        <v>4377</v>
      </c>
      <c r="B424" s="16" t="s">
        <v>4382</v>
      </c>
      <c r="C424" s="5" t="s">
        <v>159</v>
      </c>
      <c r="D424" s="5" t="s">
        <v>676</v>
      </c>
      <c r="E424" s="5" t="s">
        <v>949</v>
      </c>
      <c r="F424" s="5" t="s">
        <v>4384</v>
      </c>
      <c r="G424" s="28">
        <v>100.0</v>
      </c>
      <c r="H424" s="5" t="s">
        <v>76</v>
      </c>
      <c r="I424" s="5" t="s">
        <v>4295</v>
      </c>
      <c r="J424" t="str">
        <f t="shared" si="1"/>
        <v>9706-YALIMO</v>
      </c>
      <c r="K424">
        <f t="shared" si="2"/>
        <v>1</v>
      </c>
    </row>
    <row r="425">
      <c r="A425" s="25" t="s">
        <v>4386</v>
      </c>
      <c r="B425" s="16" t="s">
        <v>4395</v>
      </c>
      <c r="C425" s="5" t="s">
        <v>159</v>
      </c>
      <c r="D425" s="5" t="s">
        <v>676</v>
      </c>
      <c r="E425" s="5" t="s">
        <v>949</v>
      </c>
      <c r="F425" s="5" t="s">
        <v>4397</v>
      </c>
      <c r="G425" s="28">
        <v>100.0</v>
      </c>
      <c r="H425" s="5" t="s">
        <v>76</v>
      </c>
      <c r="I425" s="5" t="s">
        <v>4295</v>
      </c>
      <c r="J425" t="str">
        <f t="shared" si="1"/>
        <v>9706-YALIMO</v>
      </c>
      <c r="K425">
        <f t="shared" si="2"/>
        <v>1</v>
      </c>
    </row>
    <row r="426">
      <c r="A426" s="25" t="s">
        <v>4398</v>
      </c>
      <c r="B426" s="16" t="s">
        <v>4402</v>
      </c>
      <c r="C426" s="5" t="s">
        <v>159</v>
      </c>
      <c r="D426" s="5" t="s">
        <v>676</v>
      </c>
      <c r="E426" s="5" t="s">
        <v>949</v>
      </c>
      <c r="F426" s="5" t="s">
        <v>4404</v>
      </c>
      <c r="G426" s="28">
        <v>100.0</v>
      </c>
      <c r="H426" s="5" t="s">
        <v>76</v>
      </c>
      <c r="I426" s="5" t="s">
        <v>4295</v>
      </c>
      <c r="J426" t="str">
        <f t="shared" si="1"/>
        <v>9706-YALIMO</v>
      </c>
      <c r="K426">
        <f t="shared" si="2"/>
        <v>1</v>
      </c>
    </row>
    <row r="427">
      <c r="A427" s="25" t="s">
        <v>4407</v>
      </c>
      <c r="B427" s="16" t="s">
        <v>4413</v>
      </c>
      <c r="C427" s="5" t="s">
        <v>159</v>
      </c>
      <c r="D427" s="5" t="s">
        <v>676</v>
      </c>
      <c r="E427" s="5" t="s">
        <v>949</v>
      </c>
      <c r="F427" s="5" t="s">
        <v>4415</v>
      </c>
      <c r="G427" s="28">
        <v>100.0</v>
      </c>
      <c r="H427" s="5" t="s">
        <v>76</v>
      </c>
      <c r="I427" s="5" t="s">
        <v>4295</v>
      </c>
      <c r="J427" t="str">
        <f t="shared" si="1"/>
        <v>9706-YALIMO</v>
      </c>
      <c r="K427">
        <f t="shared" si="2"/>
        <v>1</v>
      </c>
    </row>
    <row r="428">
      <c r="A428" s="25" t="s">
        <v>4418</v>
      </c>
      <c r="B428" s="16" t="s">
        <v>4425</v>
      </c>
      <c r="C428" s="5" t="s">
        <v>159</v>
      </c>
      <c r="D428" s="5" t="s">
        <v>676</v>
      </c>
      <c r="E428" s="5" t="s">
        <v>949</v>
      </c>
      <c r="F428" s="5" t="s">
        <v>4426</v>
      </c>
      <c r="G428" s="28">
        <v>100.0</v>
      </c>
      <c r="H428" s="5" t="s">
        <v>76</v>
      </c>
      <c r="I428" s="5" t="s">
        <v>4295</v>
      </c>
      <c r="J428" t="str">
        <f t="shared" si="1"/>
        <v>9706-YALIMO</v>
      </c>
      <c r="K428">
        <f t="shared" si="2"/>
        <v>1</v>
      </c>
    </row>
    <row r="429">
      <c r="A429" s="25" t="s">
        <v>4429</v>
      </c>
      <c r="B429" s="16" t="s">
        <v>4434</v>
      </c>
      <c r="C429" s="5" t="s">
        <v>159</v>
      </c>
      <c r="D429" s="5" t="s">
        <v>676</v>
      </c>
      <c r="E429" s="5" t="s">
        <v>949</v>
      </c>
      <c r="F429" s="5" t="s">
        <v>4437</v>
      </c>
      <c r="G429" s="28">
        <v>100.0</v>
      </c>
      <c r="H429" s="5" t="s">
        <v>76</v>
      </c>
      <c r="I429" s="5" t="s">
        <v>4295</v>
      </c>
      <c r="J429" t="str">
        <f t="shared" si="1"/>
        <v>9706-YALIMO</v>
      </c>
      <c r="K429">
        <f t="shared" si="2"/>
        <v>1</v>
      </c>
    </row>
    <row r="430">
      <c r="A430" s="25" t="s">
        <v>4440</v>
      </c>
      <c r="B430" s="16" t="s">
        <v>4445</v>
      </c>
      <c r="C430" s="5" t="s">
        <v>159</v>
      </c>
      <c r="D430" s="5" t="s">
        <v>676</v>
      </c>
      <c r="E430" s="5" t="s">
        <v>949</v>
      </c>
      <c r="F430" s="5" t="s">
        <v>4448</v>
      </c>
      <c r="G430" s="28">
        <v>100.0</v>
      </c>
      <c r="H430" s="5" t="s">
        <v>76</v>
      </c>
      <c r="I430" s="5" t="s">
        <v>4295</v>
      </c>
      <c r="J430" t="str">
        <f t="shared" si="1"/>
        <v>9706-YALIMO</v>
      </c>
      <c r="K430">
        <f t="shared" si="2"/>
        <v>1</v>
      </c>
    </row>
    <row r="431">
      <c r="A431" s="25" t="s">
        <v>4451</v>
      </c>
      <c r="B431" s="16" t="s">
        <v>4455</v>
      </c>
      <c r="C431" s="5" t="s">
        <v>159</v>
      </c>
      <c r="D431" s="5" t="s">
        <v>676</v>
      </c>
      <c r="E431" s="5" t="s">
        <v>949</v>
      </c>
      <c r="F431" s="5" t="s">
        <v>4456</v>
      </c>
      <c r="G431" s="28">
        <v>100.0</v>
      </c>
      <c r="H431" s="5" t="s">
        <v>76</v>
      </c>
      <c r="I431" s="5" t="s">
        <v>4295</v>
      </c>
      <c r="J431" t="str">
        <f t="shared" si="1"/>
        <v>9706-YALIMO</v>
      </c>
      <c r="K431">
        <f t="shared" si="2"/>
        <v>1</v>
      </c>
    </row>
    <row r="432">
      <c r="A432" s="25" t="s">
        <v>4458</v>
      </c>
      <c r="B432" s="16" t="s">
        <v>4467</v>
      </c>
      <c r="C432" s="5" t="s">
        <v>159</v>
      </c>
      <c r="D432" s="5" t="s">
        <v>676</v>
      </c>
      <c r="E432" s="5" t="s">
        <v>949</v>
      </c>
      <c r="F432" s="5" t="s">
        <v>4468</v>
      </c>
      <c r="G432" s="28">
        <v>100.0</v>
      </c>
      <c r="H432" s="5" t="s">
        <v>76</v>
      </c>
      <c r="I432" s="5" t="s">
        <v>4295</v>
      </c>
      <c r="J432" t="str">
        <f t="shared" si="1"/>
        <v>9706-YALIMO</v>
      </c>
      <c r="K432">
        <f t="shared" si="2"/>
        <v>1</v>
      </c>
    </row>
    <row r="433">
      <c r="A433" s="25" t="s">
        <v>4470</v>
      </c>
      <c r="B433" s="16" t="s">
        <v>4477</v>
      </c>
      <c r="C433" s="5" t="s">
        <v>159</v>
      </c>
      <c r="D433" s="5" t="s">
        <v>676</v>
      </c>
      <c r="E433" s="5" t="s">
        <v>949</v>
      </c>
      <c r="F433" s="5" t="s">
        <v>4479</v>
      </c>
      <c r="G433" s="28">
        <v>100.0</v>
      </c>
      <c r="H433" s="5" t="s">
        <v>76</v>
      </c>
      <c r="I433" s="5" t="s">
        <v>4295</v>
      </c>
      <c r="J433" t="str">
        <f t="shared" si="1"/>
        <v>9706-YALIMO</v>
      </c>
      <c r="K433">
        <f t="shared" si="2"/>
        <v>1</v>
      </c>
    </row>
    <row r="434">
      <c r="A434" s="25" t="s">
        <v>1385</v>
      </c>
      <c r="B434" s="16" t="s">
        <v>1395</v>
      </c>
      <c r="C434" s="5" t="s">
        <v>70</v>
      </c>
      <c r="D434" s="5" t="s">
        <v>372</v>
      </c>
      <c r="E434" s="5" t="s">
        <v>1366</v>
      </c>
      <c r="F434" s="5" t="s">
        <v>1397</v>
      </c>
      <c r="G434" s="28">
        <v>40.0</v>
      </c>
      <c r="H434" s="5" t="s">
        <v>3412</v>
      </c>
      <c r="I434" s="5" t="s">
        <v>3413</v>
      </c>
      <c r="J434" t="str">
        <f t="shared" si="1"/>
        <v>9409-BIAK NUMFOR</v>
      </c>
      <c r="K434">
        <f t="shared" si="2"/>
        <v>1</v>
      </c>
    </row>
    <row r="435">
      <c r="A435" s="25" t="s">
        <v>382</v>
      </c>
      <c r="B435" s="16" t="s">
        <v>386</v>
      </c>
      <c r="C435" s="5" t="s">
        <v>70</v>
      </c>
      <c r="D435" s="5" t="s">
        <v>372</v>
      </c>
      <c r="E435" s="5" t="s">
        <v>388</v>
      </c>
      <c r="F435" s="5" t="s">
        <v>389</v>
      </c>
      <c r="G435" s="28">
        <v>40.0</v>
      </c>
      <c r="H435" s="5" t="s">
        <v>3412</v>
      </c>
      <c r="I435" s="5" t="s">
        <v>3413</v>
      </c>
      <c r="J435" t="str">
        <f t="shared" si="1"/>
        <v>9409-BIAK NUMFOR</v>
      </c>
      <c r="K435">
        <f t="shared" si="2"/>
        <v>1</v>
      </c>
    </row>
    <row r="436">
      <c r="A436" s="25" t="s">
        <v>3426</v>
      </c>
      <c r="B436" s="16" t="s">
        <v>1320</v>
      </c>
      <c r="C436" s="5" t="s">
        <v>70</v>
      </c>
      <c r="D436" s="5" t="s">
        <v>440</v>
      </c>
      <c r="E436" s="5" t="s">
        <v>1321</v>
      </c>
      <c r="F436" s="5" t="s">
        <v>1322</v>
      </c>
      <c r="G436" s="28">
        <v>40.0</v>
      </c>
      <c r="H436" s="5" t="s">
        <v>3412</v>
      </c>
      <c r="I436" s="5" t="s">
        <v>3413</v>
      </c>
      <c r="J436" t="str">
        <f t="shared" si="1"/>
        <v>9426-WAROPEN</v>
      </c>
      <c r="K436">
        <f t="shared" si="2"/>
        <v>1</v>
      </c>
    </row>
    <row r="437">
      <c r="A437" s="25" t="s">
        <v>4499</v>
      </c>
      <c r="B437" s="16" t="s">
        <v>4506</v>
      </c>
      <c r="C437" s="5" t="s">
        <v>70</v>
      </c>
      <c r="D437" s="5" t="s">
        <v>71</v>
      </c>
      <c r="E437" s="5" t="s">
        <v>1507</v>
      </c>
      <c r="F437" s="5" t="s">
        <v>4508</v>
      </c>
      <c r="G437" s="28">
        <v>40.0</v>
      </c>
      <c r="H437" s="5" t="s">
        <v>76</v>
      </c>
      <c r="I437" s="5" t="s">
        <v>3413</v>
      </c>
      <c r="J437" t="str">
        <f t="shared" si="1"/>
        <v>9471-JAYAPURA</v>
      </c>
      <c r="K437">
        <f t="shared" si="2"/>
        <v>1</v>
      </c>
    </row>
    <row r="438">
      <c r="A438" s="25" t="s">
        <v>3435</v>
      </c>
      <c r="B438" s="16" t="s">
        <v>3440</v>
      </c>
      <c r="C438" s="5" t="s">
        <v>110</v>
      </c>
      <c r="D438" s="5" t="s">
        <v>552</v>
      </c>
      <c r="E438" s="5" t="s">
        <v>2770</v>
      </c>
      <c r="F438" s="5" t="s">
        <v>3441</v>
      </c>
      <c r="G438" s="28">
        <v>40.0</v>
      </c>
      <c r="H438" s="5" t="s">
        <v>3412</v>
      </c>
      <c r="I438" s="5" t="s">
        <v>3413</v>
      </c>
      <c r="J438" t="str">
        <f t="shared" si="1"/>
        <v>9501-MERAUKE</v>
      </c>
      <c r="K438">
        <f t="shared" si="2"/>
        <v>1</v>
      </c>
    </row>
    <row r="439">
      <c r="A439" s="25" t="s">
        <v>3444</v>
      </c>
      <c r="B439" s="16" t="s">
        <v>3452</v>
      </c>
      <c r="C439" s="5" t="s">
        <v>110</v>
      </c>
      <c r="D439" s="5" t="s">
        <v>552</v>
      </c>
      <c r="E439" s="5" t="s">
        <v>2770</v>
      </c>
      <c r="F439" s="5" t="s">
        <v>2770</v>
      </c>
      <c r="G439" s="28">
        <v>40.0</v>
      </c>
      <c r="H439" s="5" t="s">
        <v>3412</v>
      </c>
      <c r="I439" s="5" t="s">
        <v>3413</v>
      </c>
      <c r="J439" t="str">
        <f t="shared" si="1"/>
        <v>9501-MERAUKE</v>
      </c>
      <c r="K439">
        <f t="shared" si="2"/>
        <v>1</v>
      </c>
    </row>
    <row r="440">
      <c r="A440" s="25" t="s">
        <v>4525</v>
      </c>
      <c r="B440" s="16" t="s">
        <v>4531</v>
      </c>
      <c r="C440" s="5" t="s">
        <v>110</v>
      </c>
      <c r="D440" s="5" t="s">
        <v>561</v>
      </c>
      <c r="E440" s="5" t="s">
        <v>1766</v>
      </c>
      <c r="F440" s="5" t="s">
        <v>4532</v>
      </c>
      <c r="G440" s="28">
        <v>40.0</v>
      </c>
      <c r="H440" s="5" t="s">
        <v>76</v>
      </c>
      <c r="I440" s="5" t="s">
        <v>3413</v>
      </c>
      <c r="J440" t="str">
        <f t="shared" si="1"/>
        <v>9503-MAPPI</v>
      </c>
      <c r="K440">
        <f t="shared" si="2"/>
        <v>1</v>
      </c>
    </row>
    <row r="441">
      <c r="A441" s="25" t="s">
        <v>4536</v>
      </c>
      <c r="B441" s="16" t="s">
        <v>1982</v>
      </c>
      <c r="C441" s="5" t="s">
        <v>134</v>
      </c>
      <c r="D441" s="5" t="s">
        <v>700</v>
      </c>
      <c r="E441" s="5" t="s">
        <v>1984</v>
      </c>
      <c r="F441" s="5" t="s">
        <v>1986</v>
      </c>
      <c r="G441" s="28">
        <v>40.0</v>
      </c>
      <c r="H441" s="5" t="s">
        <v>76</v>
      </c>
      <c r="I441" s="5" t="s">
        <v>3413</v>
      </c>
      <c r="J441" t="str">
        <f t="shared" si="1"/>
        <v>9601-MIMIKA</v>
      </c>
      <c r="K441">
        <f t="shared" si="2"/>
        <v>1</v>
      </c>
    </row>
    <row r="442">
      <c r="A442" s="25" t="s">
        <v>4545</v>
      </c>
      <c r="B442" s="16" t="s">
        <v>1991</v>
      </c>
      <c r="C442" s="5" t="s">
        <v>134</v>
      </c>
      <c r="D442" s="5" t="s">
        <v>700</v>
      </c>
      <c r="E442" s="5" t="s">
        <v>1984</v>
      </c>
      <c r="F442" s="5" t="s">
        <v>1992</v>
      </c>
      <c r="G442" s="28">
        <v>40.0</v>
      </c>
      <c r="H442" s="5" t="s">
        <v>76</v>
      </c>
      <c r="I442" s="5" t="s">
        <v>3413</v>
      </c>
      <c r="J442" t="str">
        <f t="shared" si="1"/>
        <v>9601-MIMIKA</v>
      </c>
      <c r="K442">
        <f t="shared" si="2"/>
        <v>1</v>
      </c>
    </row>
    <row r="443">
      <c r="A443" s="25" t="s">
        <v>4553</v>
      </c>
      <c r="B443" s="16" t="s">
        <v>4558</v>
      </c>
      <c r="C443" s="5" t="s">
        <v>134</v>
      </c>
      <c r="D443" s="5" t="s">
        <v>519</v>
      </c>
      <c r="E443" s="5" t="s">
        <v>1232</v>
      </c>
      <c r="F443" s="5" t="s">
        <v>4561</v>
      </c>
      <c r="G443" s="28">
        <v>40.0</v>
      </c>
      <c r="H443" s="5" t="s">
        <v>76</v>
      </c>
      <c r="I443" s="5" t="s">
        <v>3413</v>
      </c>
      <c r="J443" t="str">
        <f t="shared" si="1"/>
        <v>9605-PANIAI</v>
      </c>
      <c r="K443">
        <f t="shared" si="2"/>
        <v>1</v>
      </c>
    </row>
    <row r="444">
      <c r="A444" s="25" t="s">
        <v>4564</v>
      </c>
      <c r="B444" s="16" t="s">
        <v>4571</v>
      </c>
      <c r="C444" s="5" t="s">
        <v>134</v>
      </c>
      <c r="D444" s="5" t="s">
        <v>519</v>
      </c>
      <c r="E444" s="5" t="s">
        <v>1232</v>
      </c>
      <c r="F444" s="5" t="s">
        <v>4572</v>
      </c>
      <c r="G444" s="28">
        <v>40.0</v>
      </c>
      <c r="H444" s="5" t="s">
        <v>76</v>
      </c>
      <c r="I444" s="5" t="s">
        <v>3413</v>
      </c>
      <c r="J444" t="str">
        <f t="shared" si="1"/>
        <v>9605-PANIAI</v>
      </c>
      <c r="K444">
        <f t="shared" si="2"/>
        <v>1</v>
      </c>
    </row>
    <row r="445">
      <c r="A445" s="25" t="s">
        <v>4577</v>
      </c>
      <c r="B445" s="16" t="s">
        <v>4585</v>
      </c>
      <c r="C445" s="5" t="s">
        <v>134</v>
      </c>
      <c r="D445" s="5" t="s">
        <v>519</v>
      </c>
      <c r="E445" s="5" t="s">
        <v>647</v>
      </c>
      <c r="F445" s="5" t="s">
        <v>4586</v>
      </c>
      <c r="G445" s="28">
        <v>40.0</v>
      </c>
      <c r="H445" s="5" t="s">
        <v>76</v>
      </c>
      <c r="I445" s="5" t="s">
        <v>3413</v>
      </c>
      <c r="J445" t="str">
        <f t="shared" si="1"/>
        <v>9605-PANIAI</v>
      </c>
      <c r="K445">
        <f t="shared" si="2"/>
        <v>1</v>
      </c>
    </row>
    <row r="446">
      <c r="A446" s="25" t="s">
        <v>4590</v>
      </c>
      <c r="B446" s="16" t="s">
        <v>2152</v>
      </c>
      <c r="C446" s="5" t="s">
        <v>134</v>
      </c>
      <c r="D446" s="5" t="s">
        <v>135</v>
      </c>
      <c r="E446" s="5" t="s">
        <v>2153</v>
      </c>
      <c r="F446" s="5" t="s">
        <v>2154</v>
      </c>
      <c r="G446" s="28">
        <v>40.0</v>
      </c>
      <c r="H446" s="5" t="s">
        <v>76</v>
      </c>
      <c r="I446" s="5" t="s">
        <v>3413</v>
      </c>
      <c r="J446" t="str">
        <f t="shared" si="1"/>
        <v>9607-PUNCAK</v>
      </c>
      <c r="K446">
        <f t="shared" si="2"/>
        <v>1</v>
      </c>
    </row>
    <row r="447">
      <c r="A447" s="25" t="s">
        <v>4602</v>
      </c>
      <c r="B447" s="16" t="s">
        <v>4611</v>
      </c>
      <c r="C447" s="5" t="s">
        <v>134</v>
      </c>
      <c r="D447" s="5" t="s">
        <v>135</v>
      </c>
      <c r="E447" s="5" t="s">
        <v>4612</v>
      </c>
      <c r="F447" s="5" t="s">
        <v>4613</v>
      </c>
      <c r="G447" s="28">
        <v>40.0</v>
      </c>
      <c r="H447" s="5" t="s">
        <v>76</v>
      </c>
      <c r="I447" s="5" t="s">
        <v>3413</v>
      </c>
      <c r="J447" t="str">
        <f t="shared" si="1"/>
        <v>9607-PUNCAK</v>
      </c>
      <c r="K447">
        <f t="shared" si="2"/>
        <v>1</v>
      </c>
    </row>
    <row r="448">
      <c r="A448" s="25" t="s">
        <v>4617</v>
      </c>
      <c r="B448" s="16" t="s">
        <v>4624</v>
      </c>
      <c r="C448" s="5" t="s">
        <v>134</v>
      </c>
      <c r="D448" s="5" t="s">
        <v>135</v>
      </c>
      <c r="E448" s="5" t="s">
        <v>136</v>
      </c>
      <c r="F448" s="5" t="s">
        <v>4626</v>
      </c>
      <c r="G448" s="28">
        <v>40.0</v>
      </c>
      <c r="H448" s="5" t="s">
        <v>76</v>
      </c>
      <c r="I448" s="5" t="s">
        <v>3413</v>
      </c>
      <c r="J448" t="str">
        <f t="shared" si="1"/>
        <v>9607-PUNCAK</v>
      </c>
      <c r="K448">
        <f t="shared" si="2"/>
        <v>1</v>
      </c>
    </row>
    <row r="449">
      <c r="A449" s="25" t="s">
        <v>4630</v>
      </c>
      <c r="B449" s="16" t="s">
        <v>4639</v>
      </c>
      <c r="C449" s="5" t="s">
        <v>134</v>
      </c>
      <c r="D449" s="5" t="s">
        <v>135</v>
      </c>
      <c r="E449" s="5" t="s">
        <v>1460</v>
      </c>
      <c r="F449" s="5" t="s">
        <v>4642</v>
      </c>
      <c r="G449" s="28">
        <v>40.0</v>
      </c>
      <c r="H449" s="5" t="s">
        <v>76</v>
      </c>
      <c r="I449" s="5" t="s">
        <v>3413</v>
      </c>
      <c r="J449" t="str">
        <f t="shared" si="1"/>
        <v>9607-PUNCAK</v>
      </c>
      <c r="K449">
        <f t="shared" si="2"/>
        <v>1</v>
      </c>
    </row>
    <row r="450">
      <c r="A450" s="25" t="s">
        <v>1466</v>
      </c>
      <c r="B450" s="16" t="s">
        <v>1474</v>
      </c>
      <c r="C450" s="5" t="s">
        <v>134</v>
      </c>
      <c r="D450" s="5" t="s">
        <v>135</v>
      </c>
      <c r="E450" s="5" t="s">
        <v>1460</v>
      </c>
      <c r="F450" s="5" t="s">
        <v>1476</v>
      </c>
      <c r="G450" s="28">
        <v>40.0</v>
      </c>
      <c r="H450" s="5" t="s">
        <v>76</v>
      </c>
      <c r="I450" s="5" t="s">
        <v>3413</v>
      </c>
      <c r="J450" t="str">
        <f t="shared" si="1"/>
        <v>9607-PUNCAK</v>
      </c>
      <c r="K450">
        <f t="shared" si="2"/>
        <v>1</v>
      </c>
    </row>
    <row r="451">
      <c r="A451" s="25" t="s">
        <v>4650</v>
      </c>
      <c r="B451" s="16" t="s">
        <v>2160</v>
      </c>
      <c r="C451" s="5" t="s">
        <v>134</v>
      </c>
      <c r="D451" s="5" t="s">
        <v>135</v>
      </c>
      <c r="E451" s="5" t="s">
        <v>1494</v>
      </c>
      <c r="F451" s="5" t="s">
        <v>1494</v>
      </c>
      <c r="G451" s="28">
        <v>40.0</v>
      </c>
      <c r="H451" s="5" t="s">
        <v>76</v>
      </c>
      <c r="I451" s="5" t="s">
        <v>3413</v>
      </c>
      <c r="J451" t="str">
        <f t="shared" si="1"/>
        <v>9607-PUNCAK</v>
      </c>
      <c r="K451">
        <f t="shared" si="2"/>
        <v>1</v>
      </c>
    </row>
    <row r="452">
      <c r="A452" s="25" t="s">
        <v>3457</v>
      </c>
      <c r="B452" s="16" t="s">
        <v>3466</v>
      </c>
      <c r="C452" s="5" t="s">
        <v>134</v>
      </c>
      <c r="D452" s="5" t="s">
        <v>668</v>
      </c>
      <c r="E452" s="5" t="s">
        <v>2172</v>
      </c>
      <c r="F452" s="5" t="s">
        <v>3467</v>
      </c>
      <c r="G452" s="28">
        <v>40.0</v>
      </c>
      <c r="H452" s="5" t="s">
        <v>3412</v>
      </c>
      <c r="I452" s="5" t="s">
        <v>3413</v>
      </c>
      <c r="J452" t="str">
        <f t="shared" si="1"/>
        <v>9608-PUNCAK JAYA</v>
      </c>
      <c r="K452">
        <f t="shared" si="2"/>
        <v>1</v>
      </c>
    </row>
    <row r="453">
      <c r="A453" s="25" t="s">
        <v>3470</v>
      </c>
      <c r="B453" s="16" t="s">
        <v>3481</v>
      </c>
      <c r="C453" s="5" t="s">
        <v>134</v>
      </c>
      <c r="D453" s="5" t="s">
        <v>668</v>
      </c>
      <c r="E453" s="5" t="s">
        <v>2172</v>
      </c>
      <c r="F453" s="5" t="s">
        <v>3482</v>
      </c>
      <c r="G453" s="28">
        <v>40.0</v>
      </c>
      <c r="H453" s="5" t="s">
        <v>3412</v>
      </c>
      <c r="I453" s="5" t="s">
        <v>3413</v>
      </c>
      <c r="J453" t="str">
        <f t="shared" si="1"/>
        <v>9608-PUNCAK JAYA</v>
      </c>
      <c r="K453">
        <f t="shared" si="2"/>
        <v>1</v>
      </c>
    </row>
    <row r="454">
      <c r="A454" s="25" t="s">
        <v>3485</v>
      </c>
      <c r="B454" s="16" t="s">
        <v>3495</v>
      </c>
      <c r="C454" s="5" t="s">
        <v>134</v>
      </c>
      <c r="D454" s="5" t="s">
        <v>668</v>
      </c>
      <c r="E454" s="5" t="s">
        <v>2172</v>
      </c>
      <c r="F454" s="5" t="s">
        <v>2172</v>
      </c>
      <c r="G454" s="28">
        <v>40.0</v>
      </c>
      <c r="H454" s="5" t="s">
        <v>3412</v>
      </c>
      <c r="I454" s="5" t="s">
        <v>3413</v>
      </c>
      <c r="J454" t="str">
        <f t="shared" si="1"/>
        <v>9608-PUNCAK JAYA</v>
      </c>
      <c r="K454">
        <f t="shared" si="2"/>
        <v>1</v>
      </c>
    </row>
    <row r="455">
      <c r="A455" s="25" t="s">
        <v>3498</v>
      </c>
      <c r="B455" s="16" t="s">
        <v>2170</v>
      </c>
      <c r="C455" s="5" t="s">
        <v>134</v>
      </c>
      <c r="D455" s="5" t="s">
        <v>668</v>
      </c>
      <c r="E455" s="5" t="s">
        <v>2172</v>
      </c>
      <c r="F455" s="5" t="s">
        <v>2174</v>
      </c>
      <c r="G455" s="28">
        <v>40.0</v>
      </c>
      <c r="H455" s="5" t="s">
        <v>3412</v>
      </c>
      <c r="I455" s="5" t="s">
        <v>3413</v>
      </c>
      <c r="J455" t="str">
        <f t="shared" si="1"/>
        <v>9608-PUNCAK JAYA</v>
      </c>
      <c r="K455">
        <f t="shared" si="2"/>
        <v>1</v>
      </c>
    </row>
    <row r="456">
      <c r="A456" s="25" t="s">
        <v>3510</v>
      </c>
      <c r="B456" s="16" t="s">
        <v>3520</v>
      </c>
      <c r="C456" s="5" t="s">
        <v>134</v>
      </c>
      <c r="D456" s="5" t="s">
        <v>668</v>
      </c>
      <c r="E456" s="5" t="s">
        <v>3522</v>
      </c>
      <c r="F456" s="5" t="s">
        <v>3523</v>
      </c>
      <c r="G456" s="28">
        <v>40.0</v>
      </c>
      <c r="H456" s="5" t="s">
        <v>3412</v>
      </c>
      <c r="I456" s="5" t="s">
        <v>3413</v>
      </c>
      <c r="J456" t="str">
        <f t="shared" si="1"/>
        <v>9608-PUNCAK JAYA</v>
      </c>
      <c r="K456">
        <f t="shared" si="2"/>
        <v>1</v>
      </c>
    </row>
    <row r="457">
      <c r="A457" s="25" t="s">
        <v>3526</v>
      </c>
      <c r="B457" s="16" t="s">
        <v>3532</v>
      </c>
      <c r="C457" s="5" t="s">
        <v>134</v>
      </c>
      <c r="D457" s="5" t="s">
        <v>668</v>
      </c>
      <c r="E457" s="5" t="s">
        <v>3535</v>
      </c>
      <c r="F457" s="5" t="s">
        <v>3536</v>
      </c>
      <c r="G457" s="28">
        <v>40.0</v>
      </c>
      <c r="H457" s="5" t="s">
        <v>3412</v>
      </c>
      <c r="I457" s="5" t="s">
        <v>3413</v>
      </c>
      <c r="J457" t="str">
        <f t="shared" si="1"/>
        <v>9608-PUNCAK JAYA</v>
      </c>
      <c r="K457">
        <f t="shared" si="2"/>
        <v>1</v>
      </c>
    </row>
    <row r="458">
      <c r="A458" s="25" t="s">
        <v>3538</v>
      </c>
      <c r="B458" s="16" t="s">
        <v>3546</v>
      </c>
      <c r="C458" s="5" t="s">
        <v>134</v>
      </c>
      <c r="D458" s="5" t="s">
        <v>668</v>
      </c>
      <c r="E458" s="5" t="s">
        <v>3535</v>
      </c>
      <c r="F458" s="5" t="s">
        <v>3547</v>
      </c>
      <c r="G458" s="28">
        <v>40.0</v>
      </c>
      <c r="H458" s="5" t="s">
        <v>3412</v>
      </c>
      <c r="I458" s="5" t="s">
        <v>3413</v>
      </c>
      <c r="J458" t="str">
        <f t="shared" si="1"/>
        <v>9608-PUNCAK JAYA</v>
      </c>
      <c r="K458">
        <f t="shared" si="2"/>
        <v>1</v>
      </c>
    </row>
    <row r="459">
      <c r="A459" s="25" t="s">
        <v>3549</v>
      </c>
      <c r="B459" s="16" t="s">
        <v>3556</v>
      </c>
      <c r="C459" s="5" t="s">
        <v>134</v>
      </c>
      <c r="D459" s="5" t="s">
        <v>668</v>
      </c>
      <c r="E459" s="5" t="s">
        <v>3535</v>
      </c>
      <c r="F459" s="5" t="s">
        <v>3557</v>
      </c>
      <c r="G459" s="28">
        <v>40.0</v>
      </c>
      <c r="H459" s="5" t="s">
        <v>3412</v>
      </c>
      <c r="I459" s="5" t="s">
        <v>3413</v>
      </c>
      <c r="J459" t="str">
        <f t="shared" si="1"/>
        <v>9608-PUNCAK JAYA</v>
      </c>
      <c r="K459">
        <f t="shared" si="2"/>
        <v>1</v>
      </c>
    </row>
    <row r="460">
      <c r="A460" s="25" t="s">
        <v>3560</v>
      </c>
      <c r="B460" s="16" t="s">
        <v>3568</v>
      </c>
      <c r="C460" s="5" t="s">
        <v>134</v>
      </c>
      <c r="D460" s="5" t="s">
        <v>668</v>
      </c>
      <c r="E460" s="5" t="s">
        <v>3535</v>
      </c>
      <c r="F460" s="5" t="s">
        <v>3569</v>
      </c>
      <c r="G460" s="28">
        <v>40.0</v>
      </c>
      <c r="H460" s="5" t="s">
        <v>3412</v>
      </c>
      <c r="I460" s="5" t="s">
        <v>3413</v>
      </c>
      <c r="J460" t="str">
        <f t="shared" si="1"/>
        <v>9608-PUNCAK JAYA</v>
      </c>
      <c r="K460">
        <f t="shared" si="2"/>
        <v>1</v>
      </c>
    </row>
    <row r="461">
      <c r="A461" s="25" t="s">
        <v>3572</v>
      </c>
      <c r="B461" s="16" t="s">
        <v>3580</v>
      </c>
      <c r="C461" s="5" t="s">
        <v>134</v>
      </c>
      <c r="D461" s="5" t="s">
        <v>668</v>
      </c>
      <c r="E461" s="5" t="s">
        <v>3535</v>
      </c>
      <c r="F461" s="5" t="s">
        <v>3583</v>
      </c>
      <c r="G461" s="28">
        <v>40.0</v>
      </c>
      <c r="H461" s="5" t="s">
        <v>3412</v>
      </c>
      <c r="I461" s="5" t="s">
        <v>3413</v>
      </c>
      <c r="J461" t="str">
        <f t="shared" si="1"/>
        <v>9608-PUNCAK JAYA</v>
      </c>
      <c r="K461">
        <f t="shared" si="2"/>
        <v>1</v>
      </c>
    </row>
    <row r="462">
      <c r="A462" s="25" t="s">
        <v>3585</v>
      </c>
      <c r="B462" s="16" t="s">
        <v>3593</v>
      </c>
      <c r="C462" s="5" t="s">
        <v>134</v>
      </c>
      <c r="D462" s="5" t="s">
        <v>668</v>
      </c>
      <c r="E462" s="5" t="s">
        <v>3535</v>
      </c>
      <c r="F462" s="5" t="s">
        <v>3596</v>
      </c>
      <c r="G462" s="28">
        <v>40.0</v>
      </c>
      <c r="H462" s="5" t="s">
        <v>3412</v>
      </c>
      <c r="I462" s="5" t="s">
        <v>3413</v>
      </c>
      <c r="J462" t="str">
        <f t="shared" si="1"/>
        <v>9608-PUNCAK JAYA</v>
      </c>
      <c r="K462">
        <f t="shared" si="2"/>
        <v>1</v>
      </c>
    </row>
    <row r="463">
      <c r="A463" s="25" t="s">
        <v>3598</v>
      </c>
      <c r="B463" s="16" t="s">
        <v>3607</v>
      </c>
      <c r="C463" s="5" t="s">
        <v>134</v>
      </c>
      <c r="D463" s="5" t="s">
        <v>668</v>
      </c>
      <c r="E463" s="5" t="s">
        <v>3535</v>
      </c>
      <c r="F463" s="5" t="s">
        <v>3610</v>
      </c>
      <c r="G463" s="28">
        <v>40.0</v>
      </c>
      <c r="H463" s="5" t="s">
        <v>3412</v>
      </c>
      <c r="I463" s="5" t="s">
        <v>3413</v>
      </c>
      <c r="J463" t="str">
        <f t="shared" si="1"/>
        <v>9608-PUNCAK JAYA</v>
      </c>
      <c r="K463">
        <f t="shared" si="2"/>
        <v>1</v>
      </c>
    </row>
    <row r="464">
      <c r="A464" s="25" t="s">
        <v>3611</v>
      </c>
      <c r="B464" s="16" t="s">
        <v>3618</v>
      </c>
      <c r="C464" s="5" t="s">
        <v>134</v>
      </c>
      <c r="D464" s="5" t="s">
        <v>668</v>
      </c>
      <c r="E464" s="5" t="s">
        <v>3535</v>
      </c>
      <c r="F464" s="5" t="s">
        <v>3620</v>
      </c>
      <c r="G464" s="28">
        <v>40.0</v>
      </c>
      <c r="H464" s="5" t="s">
        <v>3412</v>
      </c>
      <c r="I464" s="5" t="s">
        <v>3413</v>
      </c>
      <c r="J464" t="str">
        <f t="shared" si="1"/>
        <v>9608-PUNCAK JAYA</v>
      </c>
      <c r="K464">
        <f t="shared" si="2"/>
        <v>1</v>
      </c>
    </row>
    <row r="465">
      <c r="A465" s="25" t="s">
        <v>3623</v>
      </c>
      <c r="B465" s="16" t="s">
        <v>3629</v>
      </c>
      <c r="C465" s="5" t="s">
        <v>134</v>
      </c>
      <c r="D465" s="5" t="s">
        <v>668</v>
      </c>
      <c r="E465" s="5" t="s">
        <v>3535</v>
      </c>
      <c r="F465" s="5" t="s">
        <v>3631</v>
      </c>
      <c r="G465" s="28">
        <v>40.0</v>
      </c>
      <c r="H465" s="5" t="s">
        <v>3412</v>
      </c>
      <c r="I465" s="5" t="s">
        <v>3413</v>
      </c>
      <c r="J465" t="str">
        <f t="shared" si="1"/>
        <v>9608-PUNCAK JAYA</v>
      </c>
      <c r="K465">
        <f t="shared" si="2"/>
        <v>1</v>
      </c>
    </row>
    <row r="466">
      <c r="A466" s="25" t="s">
        <v>3634</v>
      </c>
      <c r="B466" s="16" t="s">
        <v>3642</v>
      </c>
      <c r="C466" s="5" t="s">
        <v>134</v>
      </c>
      <c r="D466" s="5" t="s">
        <v>668</v>
      </c>
      <c r="E466" s="5" t="s">
        <v>3535</v>
      </c>
      <c r="F466" s="5" t="s">
        <v>3644</v>
      </c>
      <c r="G466" s="28">
        <v>40.0</v>
      </c>
      <c r="H466" s="5" t="s">
        <v>3412</v>
      </c>
      <c r="I466" s="5" t="s">
        <v>3413</v>
      </c>
      <c r="J466" t="str">
        <f t="shared" si="1"/>
        <v>9608-PUNCAK JAYA</v>
      </c>
      <c r="K466">
        <f t="shared" si="2"/>
        <v>1</v>
      </c>
    </row>
    <row r="467">
      <c r="A467" s="25" t="s">
        <v>3648</v>
      </c>
      <c r="B467" s="16" t="s">
        <v>3656</v>
      </c>
      <c r="C467" s="5" t="s">
        <v>134</v>
      </c>
      <c r="D467" s="5" t="s">
        <v>668</v>
      </c>
      <c r="E467" s="5" t="s">
        <v>3535</v>
      </c>
      <c r="F467" s="5" t="s">
        <v>3658</v>
      </c>
      <c r="G467" s="28">
        <v>40.0</v>
      </c>
      <c r="H467" s="5" t="s">
        <v>3412</v>
      </c>
      <c r="I467" s="5" t="s">
        <v>3413</v>
      </c>
      <c r="J467" t="str">
        <f t="shared" si="1"/>
        <v>9608-PUNCAK JAYA</v>
      </c>
      <c r="K467">
        <f t="shared" si="2"/>
        <v>1</v>
      </c>
    </row>
    <row r="468">
      <c r="A468" s="25" t="s">
        <v>3660</v>
      </c>
      <c r="B468" s="16" t="s">
        <v>3661</v>
      </c>
      <c r="C468" s="5" t="s">
        <v>134</v>
      </c>
      <c r="D468" s="5" t="s">
        <v>668</v>
      </c>
      <c r="E468" s="5" t="s">
        <v>3535</v>
      </c>
      <c r="F468" s="5" t="s">
        <v>3535</v>
      </c>
      <c r="G468" s="28">
        <v>40.0</v>
      </c>
      <c r="H468" s="5" t="s">
        <v>3412</v>
      </c>
      <c r="I468" s="5" t="s">
        <v>3413</v>
      </c>
      <c r="J468" t="str">
        <f t="shared" si="1"/>
        <v>9608-PUNCAK JAYA</v>
      </c>
      <c r="K468">
        <f t="shared" si="2"/>
        <v>1</v>
      </c>
    </row>
    <row r="469">
      <c r="A469" s="25" t="s">
        <v>3665</v>
      </c>
      <c r="B469" s="16" t="s">
        <v>3667</v>
      </c>
      <c r="C469" s="5" t="s">
        <v>134</v>
      </c>
      <c r="D469" s="5" t="s">
        <v>668</v>
      </c>
      <c r="E469" s="5" t="s">
        <v>3535</v>
      </c>
      <c r="F469" s="5" t="s">
        <v>3670</v>
      </c>
      <c r="G469" s="28">
        <v>40.0</v>
      </c>
      <c r="H469" s="5" t="s">
        <v>3412</v>
      </c>
      <c r="I469" s="5" t="s">
        <v>3413</v>
      </c>
      <c r="J469" t="str">
        <f t="shared" si="1"/>
        <v>9608-PUNCAK JAYA</v>
      </c>
      <c r="K469">
        <f t="shared" si="2"/>
        <v>1</v>
      </c>
    </row>
    <row r="470">
      <c r="A470" s="25" t="s">
        <v>3672</v>
      </c>
      <c r="B470" s="16" t="s">
        <v>3676</v>
      </c>
      <c r="C470" s="5" t="s">
        <v>134</v>
      </c>
      <c r="D470" s="5" t="s">
        <v>668</v>
      </c>
      <c r="E470" s="5" t="s">
        <v>3535</v>
      </c>
      <c r="F470" s="5" t="s">
        <v>3678</v>
      </c>
      <c r="G470" s="28">
        <v>40.0</v>
      </c>
      <c r="H470" s="5" t="s">
        <v>3412</v>
      </c>
      <c r="I470" s="5" t="s">
        <v>3413</v>
      </c>
      <c r="J470" t="str">
        <f t="shared" si="1"/>
        <v>9608-PUNCAK JAYA</v>
      </c>
      <c r="K470">
        <f t="shared" si="2"/>
        <v>1</v>
      </c>
    </row>
    <row r="471">
      <c r="A471" s="25" t="s">
        <v>3680</v>
      </c>
      <c r="B471" s="16" t="s">
        <v>3682</v>
      </c>
      <c r="C471" s="5" t="s">
        <v>134</v>
      </c>
      <c r="D471" s="5" t="s">
        <v>668</v>
      </c>
      <c r="E471" s="5" t="s">
        <v>3535</v>
      </c>
      <c r="F471" s="5" t="s">
        <v>3685</v>
      </c>
      <c r="G471" s="28">
        <v>40.0</v>
      </c>
      <c r="H471" s="5" t="s">
        <v>3412</v>
      </c>
      <c r="I471" s="5" t="s">
        <v>3413</v>
      </c>
      <c r="J471" t="str">
        <f t="shared" si="1"/>
        <v>9608-PUNCAK JAYA</v>
      </c>
      <c r="K471">
        <f t="shared" si="2"/>
        <v>1</v>
      </c>
    </row>
    <row r="472">
      <c r="A472" s="25" t="s">
        <v>3687</v>
      </c>
      <c r="B472" s="16" t="s">
        <v>3689</v>
      </c>
      <c r="C472" s="5" t="s">
        <v>134</v>
      </c>
      <c r="D472" s="5" t="s">
        <v>668</v>
      </c>
      <c r="E472" s="5" t="s">
        <v>669</v>
      </c>
      <c r="F472" s="5" t="s">
        <v>3691</v>
      </c>
      <c r="G472" s="28">
        <v>40.0</v>
      </c>
      <c r="H472" s="5" t="s">
        <v>3412</v>
      </c>
      <c r="I472" s="5" t="s">
        <v>3413</v>
      </c>
      <c r="J472" t="str">
        <f t="shared" si="1"/>
        <v>9608-PUNCAK JAYA</v>
      </c>
      <c r="K472">
        <f t="shared" si="2"/>
        <v>1</v>
      </c>
    </row>
    <row r="473">
      <c r="A473" s="25" t="s">
        <v>3693</v>
      </c>
      <c r="B473" s="16" t="s">
        <v>3696</v>
      </c>
      <c r="C473" s="5" t="s">
        <v>134</v>
      </c>
      <c r="D473" s="5" t="s">
        <v>668</v>
      </c>
      <c r="E473" s="5" t="s">
        <v>3697</v>
      </c>
      <c r="F473" s="5" t="s">
        <v>3698</v>
      </c>
      <c r="G473" s="28">
        <v>40.0</v>
      </c>
      <c r="H473" s="5" t="s">
        <v>3412</v>
      </c>
      <c r="I473" s="5" t="s">
        <v>3413</v>
      </c>
      <c r="J473" t="str">
        <f t="shared" si="1"/>
        <v>9608-PUNCAK JAYA</v>
      </c>
      <c r="K473">
        <f t="shared" si="2"/>
        <v>1</v>
      </c>
    </row>
    <row r="474">
      <c r="A474" s="25" t="s">
        <v>3700</v>
      </c>
      <c r="B474" s="16" t="s">
        <v>3705</v>
      </c>
      <c r="C474" s="5" t="s">
        <v>134</v>
      </c>
      <c r="D474" s="5" t="s">
        <v>668</v>
      </c>
      <c r="E474" s="5" t="s">
        <v>3697</v>
      </c>
      <c r="F474" s="5" t="s">
        <v>3707</v>
      </c>
      <c r="G474" s="28">
        <v>40.0</v>
      </c>
      <c r="H474" s="5" t="s">
        <v>3412</v>
      </c>
      <c r="I474" s="5" t="s">
        <v>3413</v>
      </c>
      <c r="J474" t="str">
        <f t="shared" si="1"/>
        <v>9608-PUNCAK JAYA</v>
      </c>
      <c r="K474">
        <f t="shared" si="2"/>
        <v>1</v>
      </c>
    </row>
    <row r="475">
      <c r="A475" s="25" t="s">
        <v>3710</v>
      </c>
      <c r="B475" s="16" t="s">
        <v>3714</v>
      </c>
      <c r="C475" s="5" t="s">
        <v>134</v>
      </c>
      <c r="D475" s="5" t="s">
        <v>668</v>
      </c>
      <c r="E475" s="5" t="s">
        <v>3697</v>
      </c>
      <c r="F475" s="5" t="s">
        <v>3715</v>
      </c>
      <c r="G475" s="28">
        <v>40.0</v>
      </c>
      <c r="H475" s="5" t="s">
        <v>3412</v>
      </c>
      <c r="I475" s="5" t="s">
        <v>3413</v>
      </c>
      <c r="J475" t="str">
        <f t="shared" si="1"/>
        <v>9608-PUNCAK JAYA</v>
      </c>
      <c r="K475">
        <f t="shared" si="2"/>
        <v>1</v>
      </c>
    </row>
    <row r="476">
      <c r="A476" s="25" t="s">
        <v>4960</v>
      </c>
      <c r="B476" s="16" t="s">
        <v>4969</v>
      </c>
      <c r="C476" s="5" t="s">
        <v>134</v>
      </c>
      <c r="D476" s="5" t="s">
        <v>668</v>
      </c>
      <c r="E476" s="5" t="s">
        <v>3697</v>
      </c>
      <c r="F476" s="5" t="s">
        <v>4972</v>
      </c>
      <c r="G476" s="28">
        <v>40.0</v>
      </c>
      <c r="H476" s="5" t="s">
        <v>76</v>
      </c>
      <c r="I476" s="5" t="s">
        <v>3413</v>
      </c>
      <c r="J476" t="str">
        <f t="shared" si="1"/>
        <v>9608-PUNCAK JAYA</v>
      </c>
      <c r="K476">
        <f t="shared" si="2"/>
        <v>1</v>
      </c>
    </row>
    <row r="477">
      <c r="A477" s="25" t="s">
        <v>3718</v>
      </c>
      <c r="B477" s="16" t="s">
        <v>3723</v>
      </c>
      <c r="C477" s="5" t="s">
        <v>134</v>
      </c>
      <c r="D477" s="5" t="s">
        <v>668</v>
      </c>
      <c r="E477" s="5" t="s">
        <v>3697</v>
      </c>
      <c r="F477" s="5" t="s">
        <v>3724</v>
      </c>
      <c r="G477" s="28">
        <v>40.0</v>
      </c>
      <c r="H477" s="5" t="s">
        <v>3412</v>
      </c>
      <c r="I477" s="5" t="s">
        <v>3413</v>
      </c>
      <c r="J477" t="str">
        <f t="shared" si="1"/>
        <v>9608-PUNCAK JAYA</v>
      </c>
      <c r="K477">
        <f t="shared" si="2"/>
        <v>1</v>
      </c>
    </row>
    <row r="478">
      <c r="A478" s="25" t="s">
        <v>3726</v>
      </c>
      <c r="B478" s="16" t="s">
        <v>3730</v>
      </c>
      <c r="C478" s="5" t="s">
        <v>134</v>
      </c>
      <c r="D478" s="5" t="s">
        <v>668</v>
      </c>
      <c r="E478" s="5" t="s">
        <v>3697</v>
      </c>
      <c r="F478" s="5" t="s">
        <v>3731</v>
      </c>
      <c r="G478" s="28">
        <v>40.0</v>
      </c>
      <c r="H478" s="5" t="s">
        <v>3412</v>
      </c>
      <c r="I478" s="5" t="s">
        <v>3413</v>
      </c>
      <c r="J478" t="str">
        <f t="shared" si="1"/>
        <v>9608-PUNCAK JAYA</v>
      </c>
      <c r="K478">
        <f t="shared" si="2"/>
        <v>1</v>
      </c>
    </row>
    <row r="479">
      <c r="A479" s="25" t="s">
        <v>3733</v>
      </c>
      <c r="B479" s="16" t="s">
        <v>3740</v>
      </c>
      <c r="C479" s="5" t="s">
        <v>134</v>
      </c>
      <c r="D479" s="5" t="s">
        <v>668</v>
      </c>
      <c r="E479" s="5" t="s">
        <v>3697</v>
      </c>
      <c r="F479" s="5" t="s">
        <v>3741</v>
      </c>
      <c r="G479" s="28">
        <v>40.0</v>
      </c>
      <c r="H479" s="5" t="s">
        <v>3412</v>
      </c>
      <c r="I479" s="5" t="s">
        <v>3413</v>
      </c>
      <c r="J479" t="str">
        <f t="shared" si="1"/>
        <v>9608-PUNCAK JAYA</v>
      </c>
      <c r="K479">
        <f t="shared" si="2"/>
        <v>1</v>
      </c>
    </row>
    <row r="480">
      <c r="A480" s="25" t="s">
        <v>3742</v>
      </c>
      <c r="B480" s="16" t="s">
        <v>3746</v>
      </c>
      <c r="C480" s="5" t="s">
        <v>134</v>
      </c>
      <c r="D480" s="5" t="s">
        <v>668</v>
      </c>
      <c r="E480" s="5" t="s">
        <v>3697</v>
      </c>
      <c r="F480" s="5" t="s">
        <v>3747</v>
      </c>
      <c r="G480" s="28">
        <v>40.0</v>
      </c>
      <c r="H480" s="5" t="s">
        <v>3412</v>
      </c>
      <c r="I480" s="5" t="s">
        <v>3413</v>
      </c>
      <c r="J480" t="str">
        <f t="shared" si="1"/>
        <v>9608-PUNCAK JAYA</v>
      </c>
      <c r="K480">
        <f t="shared" si="2"/>
        <v>1</v>
      </c>
    </row>
    <row r="481">
      <c r="A481" s="25" t="s">
        <v>3749</v>
      </c>
      <c r="B481" s="16" t="s">
        <v>3754</v>
      </c>
      <c r="C481" s="5" t="s">
        <v>134</v>
      </c>
      <c r="D481" s="5" t="s">
        <v>668</v>
      </c>
      <c r="E481" s="5" t="s">
        <v>3697</v>
      </c>
      <c r="F481" s="5" t="s">
        <v>3755</v>
      </c>
      <c r="G481" s="28">
        <v>40.0</v>
      </c>
      <c r="H481" s="5" t="s">
        <v>3412</v>
      </c>
      <c r="I481" s="5" t="s">
        <v>3413</v>
      </c>
      <c r="J481" t="str">
        <f t="shared" si="1"/>
        <v>9608-PUNCAK JAYA</v>
      </c>
      <c r="K481">
        <f t="shared" si="2"/>
        <v>1</v>
      </c>
    </row>
    <row r="482">
      <c r="A482" s="25" t="s">
        <v>3758</v>
      </c>
      <c r="B482" s="16" t="s">
        <v>3762</v>
      </c>
      <c r="C482" s="5" t="s">
        <v>134</v>
      </c>
      <c r="D482" s="5" t="s">
        <v>668</v>
      </c>
      <c r="E482" s="5" t="s">
        <v>3763</v>
      </c>
      <c r="F482" s="5" t="s">
        <v>3764</v>
      </c>
      <c r="G482" s="28">
        <v>40.0</v>
      </c>
      <c r="H482" s="5" t="s">
        <v>3412</v>
      </c>
      <c r="I482" s="5" t="s">
        <v>3413</v>
      </c>
      <c r="J482" t="str">
        <f t="shared" si="1"/>
        <v>9608-PUNCAK JAYA</v>
      </c>
      <c r="K482">
        <f t="shared" si="2"/>
        <v>1</v>
      </c>
    </row>
    <row r="483">
      <c r="A483" s="25" t="s">
        <v>5045</v>
      </c>
      <c r="B483" s="16" t="s">
        <v>5056</v>
      </c>
      <c r="C483" s="5" t="s">
        <v>134</v>
      </c>
      <c r="D483" s="5" t="s">
        <v>668</v>
      </c>
      <c r="E483" s="5" t="s">
        <v>706</v>
      </c>
      <c r="F483" s="5" t="s">
        <v>5059</v>
      </c>
      <c r="G483" s="28">
        <v>40.0</v>
      </c>
      <c r="H483" s="5" t="s">
        <v>76</v>
      </c>
      <c r="I483" s="5" t="s">
        <v>3413</v>
      </c>
      <c r="J483" t="str">
        <f t="shared" si="1"/>
        <v>9608-PUNCAK JAYA</v>
      </c>
      <c r="K483">
        <f t="shared" si="2"/>
        <v>1</v>
      </c>
    </row>
    <row r="484">
      <c r="A484" s="25" t="s">
        <v>3768</v>
      </c>
      <c r="B484" s="16" t="s">
        <v>3772</v>
      </c>
      <c r="C484" s="5" t="s">
        <v>134</v>
      </c>
      <c r="D484" s="5" t="s">
        <v>668</v>
      </c>
      <c r="E484" s="5" t="s">
        <v>706</v>
      </c>
      <c r="F484" s="5" t="s">
        <v>3773</v>
      </c>
      <c r="G484" s="28">
        <v>40.0</v>
      </c>
      <c r="H484" s="5" t="s">
        <v>3412</v>
      </c>
      <c r="I484" s="5" t="s">
        <v>3413</v>
      </c>
      <c r="J484" t="str">
        <f t="shared" si="1"/>
        <v>9608-PUNCAK JAYA</v>
      </c>
      <c r="K484">
        <f t="shared" si="2"/>
        <v>1</v>
      </c>
    </row>
    <row r="485">
      <c r="A485" s="25" t="s">
        <v>3775</v>
      </c>
      <c r="B485" s="16" t="s">
        <v>3781</v>
      </c>
      <c r="C485" s="5" t="s">
        <v>134</v>
      </c>
      <c r="D485" s="5" t="s">
        <v>668</v>
      </c>
      <c r="E485" s="5" t="s">
        <v>3782</v>
      </c>
      <c r="F485" s="5" t="s">
        <v>3783</v>
      </c>
      <c r="G485" s="28">
        <v>40.0</v>
      </c>
      <c r="H485" s="5" t="s">
        <v>3412</v>
      </c>
      <c r="I485" s="5" t="s">
        <v>3413</v>
      </c>
      <c r="J485" t="str">
        <f t="shared" si="1"/>
        <v>9608-PUNCAK JAYA</v>
      </c>
      <c r="K485">
        <f t="shared" si="2"/>
        <v>1</v>
      </c>
    </row>
    <row r="486">
      <c r="A486" s="25" t="s">
        <v>3784</v>
      </c>
      <c r="B486" s="16" t="s">
        <v>3787</v>
      </c>
      <c r="C486" s="5" t="s">
        <v>134</v>
      </c>
      <c r="D486" s="5" t="s">
        <v>668</v>
      </c>
      <c r="E486" s="5" t="s">
        <v>3782</v>
      </c>
      <c r="F486" s="5" t="s">
        <v>3788</v>
      </c>
      <c r="G486" s="28">
        <v>40.0</v>
      </c>
      <c r="H486" s="5" t="s">
        <v>3412</v>
      </c>
      <c r="I486" s="5" t="s">
        <v>3413</v>
      </c>
      <c r="J486" t="str">
        <f t="shared" si="1"/>
        <v>9608-PUNCAK JAYA</v>
      </c>
      <c r="K486">
        <f t="shared" si="2"/>
        <v>1</v>
      </c>
    </row>
    <row r="487">
      <c r="A487" s="25" t="s">
        <v>3791</v>
      </c>
      <c r="B487" s="16" t="s">
        <v>3794</v>
      </c>
      <c r="C487" s="5" t="s">
        <v>134</v>
      </c>
      <c r="D487" s="5" t="s">
        <v>668</v>
      </c>
      <c r="E487" s="5" t="s">
        <v>3782</v>
      </c>
      <c r="F487" s="5" t="s">
        <v>3795</v>
      </c>
      <c r="G487" s="28">
        <v>40.0</v>
      </c>
      <c r="H487" s="5" t="s">
        <v>3412</v>
      </c>
      <c r="I487" s="5" t="s">
        <v>3413</v>
      </c>
      <c r="J487" t="str">
        <f t="shared" si="1"/>
        <v>9608-PUNCAK JAYA</v>
      </c>
      <c r="K487">
        <f t="shared" si="2"/>
        <v>1</v>
      </c>
    </row>
    <row r="488">
      <c r="A488" s="25" t="s">
        <v>3797</v>
      </c>
      <c r="B488" s="16" t="s">
        <v>3800</v>
      </c>
      <c r="C488" s="5" t="s">
        <v>134</v>
      </c>
      <c r="D488" s="5" t="s">
        <v>668</v>
      </c>
      <c r="E488" s="5" t="s">
        <v>720</v>
      </c>
      <c r="F488" s="5" t="s">
        <v>3801</v>
      </c>
      <c r="G488" s="28">
        <v>40.0</v>
      </c>
      <c r="H488" s="5" t="s">
        <v>3412</v>
      </c>
      <c r="I488" s="5" t="s">
        <v>3413</v>
      </c>
      <c r="J488" t="str">
        <f t="shared" si="1"/>
        <v>9608-PUNCAK JAYA</v>
      </c>
      <c r="K488">
        <f t="shared" si="2"/>
        <v>1</v>
      </c>
    </row>
    <row r="489">
      <c r="A489" s="25" t="s">
        <v>3804</v>
      </c>
      <c r="B489" s="16" t="s">
        <v>3807</v>
      </c>
      <c r="C489" s="5" t="s">
        <v>134</v>
      </c>
      <c r="D489" s="5" t="s">
        <v>668</v>
      </c>
      <c r="E489" s="5" t="s">
        <v>3809</v>
      </c>
      <c r="F489" s="5" t="s">
        <v>3810</v>
      </c>
      <c r="G489" s="28">
        <v>40.0</v>
      </c>
      <c r="H489" s="5" t="s">
        <v>3412</v>
      </c>
      <c r="I489" s="5" t="s">
        <v>3413</v>
      </c>
      <c r="J489" t="str">
        <f t="shared" si="1"/>
        <v>9608-PUNCAK JAYA</v>
      </c>
      <c r="K489">
        <f t="shared" si="2"/>
        <v>1</v>
      </c>
    </row>
    <row r="490">
      <c r="A490" s="25" t="s">
        <v>3815</v>
      </c>
      <c r="B490" s="16" t="s">
        <v>3820</v>
      </c>
      <c r="C490" s="5" t="s">
        <v>134</v>
      </c>
      <c r="D490" s="5" t="s">
        <v>668</v>
      </c>
      <c r="E490" s="5" t="s">
        <v>3809</v>
      </c>
      <c r="F490" s="5" t="s">
        <v>3822</v>
      </c>
      <c r="G490" s="28">
        <v>40.0</v>
      </c>
      <c r="H490" s="5" t="s">
        <v>3412</v>
      </c>
      <c r="I490" s="5" t="s">
        <v>3413</v>
      </c>
      <c r="J490" t="str">
        <f t="shared" si="1"/>
        <v>9608-PUNCAK JAYA</v>
      </c>
      <c r="K490">
        <f t="shared" si="2"/>
        <v>1</v>
      </c>
    </row>
    <row r="491">
      <c r="A491" s="25" t="s">
        <v>3826</v>
      </c>
      <c r="B491" s="16" t="s">
        <v>3829</v>
      </c>
      <c r="C491" s="5" t="s">
        <v>134</v>
      </c>
      <c r="D491" s="5" t="s">
        <v>668</v>
      </c>
      <c r="E491" s="5" t="s">
        <v>3809</v>
      </c>
      <c r="F491" s="5" t="s">
        <v>3830</v>
      </c>
      <c r="G491" s="28">
        <v>40.0</v>
      </c>
      <c r="H491" s="5" t="s">
        <v>3412</v>
      </c>
      <c r="I491" s="5" t="s">
        <v>3413</v>
      </c>
      <c r="J491" t="str">
        <f t="shared" si="1"/>
        <v>9608-PUNCAK JAYA</v>
      </c>
      <c r="K491">
        <f t="shared" si="2"/>
        <v>1</v>
      </c>
    </row>
    <row r="492">
      <c r="A492" s="25" t="s">
        <v>3832</v>
      </c>
      <c r="B492" s="16" t="s">
        <v>3836</v>
      </c>
      <c r="C492" s="5" t="s">
        <v>134</v>
      </c>
      <c r="D492" s="5" t="s">
        <v>668</v>
      </c>
      <c r="E492" s="5" t="s">
        <v>3809</v>
      </c>
      <c r="F492" s="5" t="s">
        <v>3837</v>
      </c>
      <c r="G492" s="28">
        <v>40.0</v>
      </c>
      <c r="H492" s="5" t="s">
        <v>3412</v>
      </c>
      <c r="I492" s="5" t="s">
        <v>3413</v>
      </c>
      <c r="J492" t="str">
        <f t="shared" si="1"/>
        <v>9608-PUNCAK JAYA</v>
      </c>
      <c r="K492">
        <f t="shared" si="2"/>
        <v>1</v>
      </c>
    </row>
    <row r="493">
      <c r="A493" s="25" t="s">
        <v>3839</v>
      </c>
      <c r="B493" s="16" t="s">
        <v>3843</v>
      </c>
      <c r="C493" s="5" t="s">
        <v>134</v>
      </c>
      <c r="D493" s="5" t="s">
        <v>668</v>
      </c>
      <c r="E493" s="5" t="s">
        <v>3809</v>
      </c>
      <c r="F493" s="5" t="s">
        <v>3809</v>
      </c>
      <c r="G493" s="28">
        <v>40.0</v>
      </c>
      <c r="H493" s="5" t="s">
        <v>3412</v>
      </c>
      <c r="I493" s="5" t="s">
        <v>3413</v>
      </c>
      <c r="J493" t="str">
        <f t="shared" si="1"/>
        <v>9608-PUNCAK JAYA</v>
      </c>
      <c r="K493">
        <f t="shared" si="2"/>
        <v>1</v>
      </c>
    </row>
    <row r="494">
      <c r="A494" s="25" t="s">
        <v>3845</v>
      </c>
      <c r="B494" s="16" t="s">
        <v>3851</v>
      </c>
      <c r="C494" s="5" t="s">
        <v>134</v>
      </c>
      <c r="D494" s="5" t="s">
        <v>668</v>
      </c>
      <c r="E494" s="5" t="s">
        <v>3809</v>
      </c>
      <c r="F494" s="5" t="s">
        <v>3852</v>
      </c>
      <c r="G494" s="28">
        <v>40.0</v>
      </c>
      <c r="H494" s="5" t="s">
        <v>3412</v>
      </c>
      <c r="I494" s="5" t="s">
        <v>3413</v>
      </c>
      <c r="J494" t="str">
        <f t="shared" si="1"/>
        <v>9608-PUNCAK JAYA</v>
      </c>
      <c r="K494">
        <f t="shared" si="2"/>
        <v>1</v>
      </c>
    </row>
    <row r="495">
      <c r="A495" s="25" t="s">
        <v>3854</v>
      </c>
      <c r="B495" s="16" t="s">
        <v>3861</v>
      </c>
      <c r="C495" s="5" t="s">
        <v>134</v>
      </c>
      <c r="D495" s="5" t="s">
        <v>668</v>
      </c>
      <c r="E495" s="5" t="s">
        <v>3809</v>
      </c>
      <c r="F495" s="5" t="s">
        <v>3862</v>
      </c>
      <c r="G495" s="28">
        <v>40.0</v>
      </c>
      <c r="H495" s="5" t="s">
        <v>3412</v>
      </c>
      <c r="I495" s="5" t="s">
        <v>3413</v>
      </c>
      <c r="J495" t="str">
        <f t="shared" si="1"/>
        <v>9608-PUNCAK JAYA</v>
      </c>
      <c r="K495">
        <f t="shared" si="2"/>
        <v>1</v>
      </c>
    </row>
    <row r="496">
      <c r="A496" s="25" t="s">
        <v>3864</v>
      </c>
      <c r="B496" s="16" t="s">
        <v>3867</v>
      </c>
      <c r="C496" s="5" t="s">
        <v>134</v>
      </c>
      <c r="D496" s="5" t="s">
        <v>668</v>
      </c>
      <c r="E496" s="5" t="s">
        <v>3809</v>
      </c>
      <c r="F496" s="5" t="s">
        <v>3869</v>
      </c>
      <c r="G496" s="28">
        <v>40.0</v>
      </c>
      <c r="H496" s="5" t="s">
        <v>3412</v>
      </c>
      <c r="I496" s="5" t="s">
        <v>3413</v>
      </c>
      <c r="J496" t="str">
        <f t="shared" si="1"/>
        <v>9608-PUNCAK JAYA</v>
      </c>
      <c r="K496">
        <f t="shared" si="2"/>
        <v>1</v>
      </c>
    </row>
    <row r="497">
      <c r="A497" s="25" t="s">
        <v>3870</v>
      </c>
      <c r="B497" s="16" t="s">
        <v>3873</v>
      </c>
      <c r="C497" s="5" t="s">
        <v>134</v>
      </c>
      <c r="D497" s="5" t="s">
        <v>668</v>
      </c>
      <c r="E497" s="5" t="s">
        <v>3809</v>
      </c>
      <c r="F497" s="5" t="s">
        <v>3875</v>
      </c>
      <c r="G497" s="28">
        <v>40.0</v>
      </c>
      <c r="H497" s="5" t="s">
        <v>3412</v>
      </c>
      <c r="I497" s="5" t="s">
        <v>3413</v>
      </c>
      <c r="J497" t="str">
        <f t="shared" si="1"/>
        <v>9608-PUNCAK JAYA</v>
      </c>
      <c r="K497">
        <f t="shared" si="2"/>
        <v>1</v>
      </c>
    </row>
    <row r="498">
      <c r="A498" s="25" t="s">
        <v>3876</v>
      </c>
      <c r="B498" s="16" t="s">
        <v>3880</v>
      </c>
      <c r="C498" s="5" t="s">
        <v>134</v>
      </c>
      <c r="D498" s="5" t="s">
        <v>668</v>
      </c>
      <c r="E498" s="5" t="s">
        <v>3809</v>
      </c>
      <c r="F498" s="5" t="s">
        <v>3881</v>
      </c>
      <c r="G498" s="28">
        <v>40.0</v>
      </c>
      <c r="H498" s="5" t="s">
        <v>3412</v>
      </c>
      <c r="I498" s="5" t="s">
        <v>3413</v>
      </c>
      <c r="J498" t="str">
        <f t="shared" si="1"/>
        <v>9608-PUNCAK JAYA</v>
      </c>
      <c r="K498">
        <f t="shared" si="2"/>
        <v>1</v>
      </c>
    </row>
    <row r="499">
      <c r="A499" s="25" t="s">
        <v>3882</v>
      </c>
      <c r="B499" s="16" t="s">
        <v>3887</v>
      </c>
      <c r="C499" s="5" t="s">
        <v>134</v>
      </c>
      <c r="D499" s="5" t="s">
        <v>668</v>
      </c>
      <c r="E499" s="5" t="s">
        <v>3809</v>
      </c>
      <c r="F499" s="5" t="s">
        <v>3888</v>
      </c>
      <c r="G499" s="28">
        <v>40.0</v>
      </c>
      <c r="H499" s="5" t="s">
        <v>3412</v>
      </c>
      <c r="I499" s="5" t="s">
        <v>3413</v>
      </c>
      <c r="J499" t="str">
        <f t="shared" si="1"/>
        <v>9608-PUNCAK JAYA</v>
      </c>
      <c r="K499">
        <f t="shared" si="2"/>
        <v>1</v>
      </c>
    </row>
    <row r="500">
      <c r="A500" s="25" t="s">
        <v>3890</v>
      </c>
      <c r="B500" s="16" t="s">
        <v>3896</v>
      </c>
      <c r="C500" s="5" t="s">
        <v>134</v>
      </c>
      <c r="D500" s="5" t="s">
        <v>668</v>
      </c>
      <c r="E500" s="5" t="s">
        <v>3809</v>
      </c>
      <c r="F500" s="5" t="s">
        <v>3897</v>
      </c>
      <c r="G500" s="28">
        <v>40.0</v>
      </c>
      <c r="H500" s="5" t="s">
        <v>3412</v>
      </c>
      <c r="I500" s="5" t="s">
        <v>3413</v>
      </c>
      <c r="J500" t="str">
        <f t="shared" si="1"/>
        <v>9608-PUNCAK JAYA</v>
      </c>
      <c r="K500">
        <f t="shared" si="2"/>
        <v>1</v>
      </c>
    </row>
    <row r="501">
      <c r="A501" s="25" t="s">
        <v>3898</v>
      </c>
      <c r="B501" s="16" t="s">
        <v>3905</v>
      </c>
      <c r="C501" s="5" t="s">
        <v>134</v>
      </c>
      <c r="D501" s="5" t="s">
        <v>668</v>
      </c>
      <c r="E501" s="5" t="s">
        <v>3809</v>
      </c>
      <c r="F501" s="5" t="s">
        <v>3907</v>
      </c>
      <c r="G501" s="28">
        <v>40.0</v>
      </c>
      <c r="H501" s="5" t="s">
        <v>3412</v>
      </c>
      <c r="I501" s="5" t="s">
        <v>3413</v>
      </c>
      <c r="J501" t="str">
        <f t="shared" si="1"/>
        <v>9608-PUNCAK JAYA</v>
      </c>
      <c r="K501">
        <f t="shared" si="2"/>
        <v>1</v>
      </c>
    </row>
    <row r="502">
      <c r="A502" s="25" t="s">
        <v>5271</v>
      </c>
      <c r="B502" s="16" t="s">
        <v>5278</v>
      </c>
      <c r="C502" s="5" t="s">
        <v>134</v>
      </c>
      <c r="D502" s="5" t="s">
        <v>668</v>
      </c>
      <c r="E502" s="5" t="s">
        <v>5280</v>
      </c>
      <c r="F502" s="5" t="s">
        <v>5281</v>
      </c>
      <c r="G502" s="28">
        <v>40.0</v>
      </c>
      <c r="H502" s="5" t="s">
        <v>76</v>
      </c>
      <c r="I502" s="5" t="s">
        <v>3413</v>
      </c>
      <c r="J502" t="str">
        <f t="shared" si="1"/>
        <v>9608-PUNCAK JAYA</v>
      </c>
      <c r="K502">
        <f t="shared" si="2"/>
        <v>1</v>
      </c>
    </row>
    <row r="503">
      <c r="A503" s="25" t="s">
        <v>5285</v>
      </c>
      <c r="B503" s="16" t="s">
        <v>5291</v>
      </c>
      <c r="C503" s="5" t="s">
        <v>134</v>
      </c>
      <c r="D503" s="5" t="s">
        <v>668</v>
      </c>
      <c r="E503" s="5" t="s">
        <v>5280</v>
      </c>
      <c r="F503" s="5" t="s">
        <v>5295</v>
      </c>
      <c r="G503" s="28">
        <v>40.0</v>
      </c>
      <c r="H503" s="5" t="s">
        <v>76</v>
      </c>
      <c r="I503" s="5" t="s">
        <v>3413</v>
      </c>
      <c r="J503" t="str">
        <f t="shared" si="1"/>
        <v>9608-PUNCAK JAYA</v>
      </c>
      <c r="K503">
        <f t="shared" si="2"/>
        <v>1</v>
      </c>
    </row>
    <row r="504">
      <c r="A504" s="25" t="s">
        <v>5299</v>
      </c>
      <c r="B504" s="16" t="s">
        <v>5307</v>
      </c>
      <c r="C504" s="5" t="s">
        <v>134</v>
      </c>
      <c r="D504" s="5" t="s">
        <v>668</v>
      </c>
      <c r="E504" s="5" t="s">
        <v>5280</v>
      </c>
      <c r="F504" s="5" t="s">
        <v>5310</v>
      </c>
      <c r="G504" s="28">
        <v>40.0</v>
      </c>
      <c r="H504" s="5" t="s">
        <v>76</v>
      </c>
      <c r="I504" s="5" t="s">
        <v>3413</v>
      </c>
      <c r="J504" t="str">
        <f t="shared" si="1"/>
        <v>9608-PUNCAK JAYA</v>
      </c>
      <c r="K504">
        <f t="shared" si="2"/>
        <v>1</v>
      </c>
    </row>
    <row r="505">
      <c r="A505" s="25" t="s">
        <v>3908</v>
      </c>
      <c r="B505" s="16" t="s">
        <v>3915</v>
      </c>
      <c r="C505" s="5" t="s">
        <v>134</v>
      </c>
      <c r="D505" s="5" t="s">
        <v>668</v>
      </c>
      <c r="E505" s="5" t="s">
        <v>771</v>
      </c>
      <c r="F505" s="5" t="s">
        <v>3916</v>
      </c>
      <c r="G505" s="28">
        <v>40.0</v>
      </c>
      <c r="H505" s="5" t="s">
        <v>3412</v>
      </c>
      <c r="I505" s="5" t="s">
        <v>3413</v>
      </c>
      <c r="J505" t="str">
        <f t="shared" si="1"/>
        <v>9608-PUNCAK JAYA</v>
      </c>
      <c r="K505">
        <f t="shared" si="2"/>
        <v>1</v>
      </c>
    </row>
    <row r="506">
      <c r="A506" s="25" t="s">
        <v>3923</v>
      </c>
      <c r="B506" s="16" t="s">
        <v>3935</v>
      </c>
      <c r="C506" s="5" t="s">
        <v>134</v>
      </c>
      <c r="D506" s="5" t="s">
        <v>668</v>
      </c>
      <c r="E506" s="5" t="s">
        <v>771</v>
      </c>
      <c r="F506" s="5" t="s">
        <v>3936</v>
      </c>
      <c r="G506" s="28">
        <v>40.0</v>
      </c>
      <c r="H506" s="5" t="s">
        <v>3412</v>
      </c>
      <c r="I506" s="5" t="s">
        <v>3413</v>
      </c>
      <c r="J506" t="str">
        <f t="shared" si="1"/>
        <v>9608-PUNCAK JAYA</v>
      </c>
      <c r="K506">
        <f t="shared" si="2"/>
        <v>1</v>
      </c>
    </row>
    <row r="507">
      <c r="A507" s="25" t="s">
        <v>3937</v>
      </c>
      <c r="B507" s="16" t="s">
        <v>3942</v>
      </c>
      <c r="C507" s="5" t="s">
        <v>134</v>
      </c>
      <c r="D507" s="5" t="s">
        <v>668</v>
      </c>
      <c r="E507" s="5" t="s">
        <v>3943</v>
      </c>
      <c r="F507" s="5" t="s">
        <v>3943</v>
      </c>
      <c r="G507" s="28">
        <v>40.0</v>
      </c>
      <c r="H507" s="5" t="s">
        <v>3412</v>
      </c>
      <c r="I507" s="5" t="s">
        <v>3413</v>
      </c>
      <c r="J507" t="str">
        <f t="shared" si="1"/>
        <v>9608-PUNCAK JAYA</v>
      </c>
      <c r="K507">
        <f t="shared" si="2"/>
        <v>1</v>
      </c>
    </row>
    <row r="508">
      <c r="A508" s="25" t="s">
        <v>3946</v>
      </c>
      <c r="B508" s="16" t="s">
        <v>3951</v>
      </c>
      <c r="C508" s="5" t="s">
        <v>134</v>
      </c>
      <c r="D508" s="5" t="s">
        <v>668</v>
      </c>
      <c r="E508" s="5" t="s">
        <v>3943</v>
      </c>
      <c r="F508" s="5" t="s">
        <v>3952</v>
      </c>
      <c r="G508" s="28">
        <v>40.0</v>
      </c>
      <c r="H508" s="5" t="s">
        <v>3412</v>
      </c>
      <c r="I508" s="5" t="s">
        <v>3413</v>
      </c>
      <c r="J508" t="str">
        <f t="shared" si="1"/>
        <v>9608-PUNCAK JAYA</v>
      </c>
      <c r="K508">
        <f t="shared" si="2"/>
        <v>1</v>
      </c>
    </row>
    <row r="509">
      <c r="A509" s="25" t="s">
        <v>3954</v>
      </c>
      <c r="B509" s="16" t="s">
        <v>3961</v>
      </c>
      <c r="C509" s="5" t="s">
        <v>134</v>
      </c>
      <c r="D509" s="5" t="s">
        <v>668</v>
      </c>
      <c r="E509" s="5" t="s">
        <v>3943</v>
      </c>
      <c r="F509" s="5" t="s">
        <v>3962</v>
      </c>
      <c r="G509" s="28">
        <v>40.0</v>
      </c>
      <c r="H509" s="5" t="s">
        <v>3412</v>
      </c>
      <c r="I509" s="5" t="s">
        <v>3413</v>
      </c>
      <c r="J509" t="str">
        <f t="shared" si="1"/>
        <v>9608-PUNCAK JAYA</v>
      </c>
      <c r="K509">
        <f t="shared" si="2"/>
        <v>1</v>
      </c>
    </row>
    <row r="510">
      <c r="A510" s="25" t="s">
        <v>3963</v>
      </c>
      <c r="B510" s="16" t="s">
        <v>3968</v>
      </c>
      <c r="C510" s="5" t="s">
        <v>134</v>
      </c>
      <c r="D510" s="5" t="s">
        <v>668</v>
      </c>
      <c r="E510" s="5" t="s">
        <v>3943</v>
      </c>
      <c r="F510" s="5" t="s">
        <v>3970</v>
      </c>
      <c r="G510" s="28">
        <v>40.0</v>
      </c>
      <c r="H510" s="5" t="s">
        <v>3412</v>
      </c>
      <c r="I510" s="5" t="s">
        <v>3413</v>
      </c>
      <c r="J510" t="str">
        <f t="shared" si="1"/>
        <v>9608-PUNCAK JAYA</v>
      </c>
      <c r="K510">
        <f t="shared" si="2"/>
        <v>1</v>
      </c>
    </row>
    <row r="511">
      <c r="A511" s="25" t="s">
        <v>3971</v>
      </c>
      <c r="B511" s="16" t="s">
        <v>3974</v>
      </c>
      <c r="C511" s="5" t="s">
        <v>134</v>
      </c>
      <c r="D511" s="5" t="s">
        <v>668</v>
      </c>
      <c r="E511" s="5" t="s">
        <v>3943</v>
      </c>
      <c r="F511" s="5" t="s">
        <v>3976</v>
      </c>
      <c r="G511" s="28">
        <v>40.0</v>
      </c>
      <c r="H511" s="5" t="s">
        <v>3412</v>
      </c>
      <c r="I511" s="5" t="s">
        <v>3413</v>
      </c>
      <c r="J511" t="str">
        <f t="shared" si="1"/>
        <v>9608-PUNCAK JAYA</v>
      </c>
      <c r="K511">
        <f t="shared" si="2"/>
        <v>1</v>
      </c>
    </row>
    <row r="512">
      <c r="A512" s="25" t="s">
        <v>3978</v>
      </c>
      <c r="B512" s="16" t="s">
        <v>3982</v>
      </c>
      <c r="C512" s="5" t="s">
        <v>134</v>
      </c>
      <c r="D512" s="5" t="s">
        <v>668</v>
      </c>
      <c r="E512" s="5" t="s">
        <v>3943</v>
      </c>
      <c r="F512" s="5" t="s">
        <v>3984</v>
      </c>
      <c r="G512" s="28">
        <v>40.0</v>
      </c>
      <c r="H512" s="5" t="s">
        <v>3412</v>
      </c>
      <c r="I512" s="5" t="s">
        <v>3413</v>
      </c>
      <c r="J512" t="str">
        <f t="shared" si="1"/>
        <v>9608-PUNCAK JAYA</v>
      </c>
      <c r="K512">
        <f t="shared" si="2"/>
        <v>1</v>
      </c>
    </row>
    <row r="513">
      <c r="A513" s="25" t="s">
        <v>3986</v>
      </c>
      <c r="B513" s="16" t="s">
        <v>3991</v>
      </c>
      <c r="C513" s="5" t="s">
        <v>134</v>
      </c>
      <c r="D513" s="5" t="s">
        <v>668</v>
      </c>
      <c r="E513" s="5" t="s">
        <v>3943</v>
      </c>
      <c r="F513" s="5" t="s">
        <v>3992</v>
      </c>
      <c r="G513" s="28">
        <v>40.0</v>
      </c>
      <c r="H513" s="5" t="s">
        <v>3412</v>
      </c>
      <c r="I513" s="5" t="s">
        <v>3413</v>
      </c>
      <c r="J513" t="str">
        <f t="shared" si="1"/>
        <v>9608-PUNCAK JAYA</v>
      </c>
      <c r="K513">
        <f t="shared" si="2"/>
        <v>1</v>
      </c>
    </row>
    <row r="514">
      <c r="A514" s="25" t="s">
        <v>3993</v>
      </c>
      <c r="B514" s="16" t="s">
        <v>3999</v>
      </c>
      <c r="C514" s="5" t="s">
        <v>134</v>
      </c>
      <c r="D514" s="5" t="s">
        <v>668</v>
      </c>
      <c r="E514" s="5" t="s">
        <v>3943</v>
      </c>
      <c r="F514" s="5" t="s">
        <v>4001</v>
      </c>
      <c r="G514" s="28">
        <v>40.0</v>
      </c>
      <c r="H514" s="5" t="s">
        <v>3412</v>
      </c>
      <c r="I514" s="5" t="s">
        <v>3413</v>
      </c>
      <c r="J514" t="str">
        <f t="shared" si="1"/>
        <v>9608-PUNCAK JAYA</v>
      </c>
      <c r="K514">
        <f t="shared" si="2"/>
        <v>1</v>
      </c>
    </row>
    <row r="515">
      <c r="A515" s="25" t="s">
        <v>4002</v>
      </c>
      <c r="B515" s="16" t="s">
        <v>4008</v>
      </c>
      <c r="C515" s="5" t="s">
        <v>134</v>
      </c>
      <c r="D515" s="5" t="s">
        <v>668</v>
      </c>
      <c r="E515" s="5" t="s">
        <v>3943</v>
      </c>
      <c r="F515" s="5" t="s">
        <v>4009</v>
      </c>
      <c r="G515" s="28">
        <v>40.0</v>
      </c>
      <c r="H515" s="5" t="s">
        <v>3412</v>
      </c>
      <c r="I515" s="5" t="s">
        <v>3413</v>
      </c>
      <c r="J515" t="str">
        <f t="shared" si="1"/>
        <v>9608-PUNCAK JAYA</v>
      </c>
      <c r="K515">
        <f t="shared" si="2"/>
        <v>1</v>
      </c>
    </row>
    <row r="516">
      <c r="A516" s="25" t="s">
        <v>4011</v>
      </c>
      <c r="B516" s="16" t="s">
        <v>4017</v>
      </c>
      <c r="C516" s="5" t="s">
        <v>134</v>
      </c>
      <c r="D516" s="5" t="s">
        <v>668</v>
      </c>
      <c r="E516" s="5" t="s">
        <v>2208</v>
      </c>
      <c r="F516" s="5" t="s">
        <v>2208</v>
      </c>
      <c r="G516" s="28">
        <v>40.0</v>
      </c>
      <c r="H516" s="5" t="s">
        <v>3412</v>
      </c>
      <c r="I516" s="5" t="s">
        <v>3413</v>
      </c>
      <c r="J516" t="str">
        <f t="shared" si="1"/>
        <v>9608-PUNCAK JAYA</v>
      </c>
      <c r="K516">
        <f t="shared" si="2"/>
        <v>1</v>
      </c>
    </row>
    <row r="517">
      <c r="A517" s="25" t="s">
        <v>4021</v>
      </c>
      <c r="B517" s="16" t="s">
        <v>2207</v>
      </c>
      <c r="C517" s="5" t="s">
        <v>134</v>
      </c>
      <c r="D517" s="5" t="s">
        <v>668</v>
      </c>
      <c r="E517" s="5" t="s">
        <v>2208</v>
      </c>
      <c r="F517" s="5" t="s">
        <v>2209</v>
      </c>
      <c r="G517" s="28">
        <v>40.0</v>
      </c>
      <c r="H517" s="5" t="s">
        <v>3412</v>
      </c>
      <c r="I517" s="5" t="s">
        <v>3413</v>
      </c>
      <c r="J517" t="str">
        <f t="shared" si="1"/>
        <v>9608-PUNCAK JAYA</v>
      </c>
      <c r="K517">
        <f t="shared" si="2"/>
        <v>1</v>
      </c>
    </row>
    <row r="518">
      <c r="A518" s="25" t="s">
        <v>4027</v>
      </c>
      <c r="B518" s="16" t="s">
        <v>4029</v>
      </c>
      <c r="C518" s="5" t="s">
        <v>134</v>
      </c>
      <c r="D518" s="5" t="s">
        <v>668</v>
      </c>
      <c r="E518" s="5" t="s">
        <v>2208</v>
      </c>
      <c r="F518" s="5" t="s">
        <v>4030</v>
      </c>
      <c r="G518" s="28">
        <v>40.0</v>
      </c>
      <c r="H518" s="5" t="s">
        <v>3412</v>
      </c>
      <c r="I518" s="5" t="s">
        <v>3413</v>
      </c>
      <c r="J518" t="str">
        <f t="shared" si="1"/>
        <v>9608-PUNCAK JAYA</v>
      </c>
      <c r="K518">
        <f t="shared" si="2"/>
        <v>1</v>
      </c>
    </row>
    <row r="519">
      <c r="A519" s="25" t="s">
        <v>4033</v>
      </c>
      <c r="B519" s="16" t="s">
        <v>4036</v>
      </c>
      <c r="C519" s="5" t="s">
        <v>134</v>
      </c>
      <c r="D519" s="5" t="s">
        <v>668</v>
      </c>
      <c r="E519" s="5" t="s">
        <v>2208</v>
      </c>
      <c r="F519" s="5" t="s">
        <v>4039</v>
      </c>
      <c r="G519" s="28">
        <v>40.0</v>
      </c>
      <c r="H519" s="5" t="s">
        <v>3412</v>
      </c>
      <c r="I519" s="5" t="s">
        <v>3413</v>
      </c>
      <c r="J519" t="str">
        <f t="shared" si="1"/>
        <v>9608-PUNCAK JAYA</v>
      </c>
      <c r="K519">
        <f t="shared" si="2"/>
        <v>1</v>
      </c>
    </row>
    <row r="520">
      <c r="A520" s="25" t="s">
        <v>5496</v>
      </c>
      <c r="B520" s="16" t="s">
        <v>5506</v>
      </c>
      <c r="C520" s="5" t="s">
        <v>159</v>
      </c>
      <c r="D520" s="5" t="s">
        <v>160</v>
      </c>
      <c r="E520" s="5" t="s">
        <v>2345</v>
      </c>
      <c r="F520" s="5" t="s">
        <v>5508</v>
      </c>
      <c r="G520" s="28">
        <v>40.0</v>
      </c>
      <c r="H520" s="5" t="s">
        <v>76</v>
      </c>
      <c r="I520" s="5" t="s">
        <v>3413</v>
      </c>
      <c r="J520" t="str">
        <f t="shared" si="1"/>
        <v>9702-JAYAWIJAYA</v>
      </c>
      <c r="K520">
        <f t="shared" si="2"/>
        <v>1</v>
      </c>
    </row>
    <row r="521">
      <c r="A521" s="25" t="s">
        <v>5511</v>
      </c>
      <c r="B521" s="16" t="s">
        <v>2344</v>
      </c>
      <c r="C521" s="5" t="s">
        <v>159</v>
      </c>
      <c r="D521" s="5" t="s">
        <v>160</v>
      </c>
      <c r="E521" s="5" t="s">
        <v>2345</v>
      </c>
      <c r="F521" s="5" t="s">
        <v>2346</v>
      </c>
      <c r="G521" s="28">
        <v>40.0</v>
      </c>
      <c r="H521" s="5" t="s">
        <v>76</v>
      </c>
      <c r="I521" s="5" t="s">
        <v>3413</v>
      </c>
      <c r="J521" t="str">
        <f t="shared" si="1"/>
        <v>9702-JAYAWIJAYA</v>
      </c>
      <c r="K521">
        <f t="shared" si="2"/>
        <v>1</v>
      </c>
    </row>
    <row r="522">
      <c r="A522" s="25" t="s">
        <v>5525</v>
      </c>
      <c r="B522" s="16" t="s">
        <v>5535</v>
      </c>
      <c r="C522" s="5" t="s">
        <v>159</v>
      </c>
      <c r="D522" s="5" t="s">
        <v>160</v>
      </c>
      <c r="E522" s="5" t="s">
        <v>2345</v>
      </c>
      <c r="F522" s="5" t="s">
        <v>5537</v>
      </c>
      <c r="G522" s="28">
        <v>40.0</v>
      </c>
      <c r="H522" s="5" t="s">
        <v>76</v>
      </c>
      <c r="I522" s="5" t="s">
        <v>3413</v>
      </c>
      <c r="J522" t="str">
        <f t="shared" si="1"/>
        <v>9702-JAYAWIJAYA</v>
      </c>
      <c r="K522">
        <f t="shared" si="2"/>
        <v>1</v>
      </c>
    </row>
    <row r="523">
      <c r="A523" s="25" t="s">
        <v>5540</v>
      </c>
      <c r="B523" s="16" t="s">
        <v>5550</v>
      </c>
      <c r="C523" s="5" t="s">
        <v>159</v>
      </c>
      <c r="D523" s="5" t="s">
        <v>160</v>
      </c>
      <c r="E523" s="5" t="s">
        <v>648</v>
      </c>
      <c r="F523" s="5" t="s">
        <v>5551</v>
      </c>
      <c r="G523" s="28">
        <v>40.0</v>
      </c>
      <c r="H523" s="5" t="s">
        <v>76</v>
      </c>
      <c r="I523" s="5" t="s">
        <v>3413</v>
      </c>
      <c r="J523" t="str">
        <f t="shared" si="1"/>
        <v>9702-JAYAWIJAYA</v>
      </c>
      <c r="K523">
        <f t="shared" si="2"/>
        <v>1</v>
      </c>
    </row>
    <row r="524">
      <c r="A524" s="25" t="s">
        <v>4043</v>
      </c>
      <c r="B524" s="16" t="s">
        <v>4045</v>
      </c>
      <c r="C524" s="5" t="s">
        <v>159</v>
      </c>
      <c r="D524" s="5" t="s">
        <v>160</v>
      </c>
      <c r="E524" s="5" t="s">
        <v>161</v>
      </c>
      <c r="F524" s="5" t="s">
        <v>4047</v>
      </c>
      <c r="G524" s="28">
        <v>40.0</v>
      </c>
      <c r="H524" s="5" t="s">
        <v>3412</v>
      </c>
      <c r="I524" s="5" t="s">
        <v>3413</v>
      </c>
      <c r="J524" t="str">
        <f t="shared" si="1"/>
        <v>9702-JAYAWIJAYA</v>
      </c>
      <c r="K524">
        <f t="shared" si="2"/>
        <v>1</v>
      </c>
    </row>
    <row r="525">
      <c r="A525" s="25" t="s">
        <v>4049</v>
      </c>
      <c r="B525" s="16" t="s">
        <v>4052</v>
      </c>
      <c r="C525" s="5" t="s">
        <v>159</v>
      </c>
      <c r="D525" s="5" t="s">
        <v>160</v>
      </c>
      <c r="E525" s="5" t="s">
        <v>2419</v>
      </c>
      <c r="F525" s="5" t="s">
        <v>4054</v>
      </c>
      <c r="G525" s="28">
        <v>40.0</v>
      </c>
      <c r="H525" s="5" t="s">
        <v>3412</v>
      </c>
      <c r="I525" s="5" t="s">
        <v>3413</v>
      </c>
      <c r="J525" t="str">
        <f t="shared" si="1"/>
        <v>9702-JAYAWIJAYA</v>
      </c>
      <c r="K525">
        <f t="shared" si="2"/>
        <v>1</v>
      </c>
    </row>
    <row r="526">
      <c r="A526" s="25" t="s">
        <v>5578</v>
      </c>
      <c r="B526" s="16" t="s">
        <v>5590</v>
      </c>
      <c r="C526" s="5" t="s">
        <v>159</v>
      </c>
      <c r="D526" s="5" t="s">
        <v>160</v>
      </c>
      <c r="E526" s="5" t="s">
        <v>2430</v>
      </c>
      <c r="F526" s="5" t="s">
        <v>5591</v>
      </c>
      <c r="G526" s="28">
        <v>40.0</v>
      </c>
      <c r="H526" s="5" t="s">
        <v>76</v>
      </c>
      <c r="I526" s="5" t="s">
        <v>3413</v>
      </c>
      <c r="J526" t="str">
        <f t="shared" si="1"/>
        <v>9702-JAYAWIJAYA</v>
      </c>
      <c r="K526">
        <f t="shared" si="2"/>
        <v>1</v>
      </c>
    </row>
    <row r="527">
      <c r="A527" s="25" t="s">
        <v>4058</v>
      </c>
      <c r="B527" s="16" t="s">
        <v>4059</v>
      </c>
      <c r="C527" s="5" t="s">
        <v>159</v>
      </c>
      <c r="D527" s="5" t="s">
        <v>676</v>
      </c>
      <c r="E527" s="5" t="s">
        <v>786</v>
      </c>
      <c r="F527" s="5" t="s">
        <v>4060</v>
      </c>
      <c r="G527" s="28">
        <v>40.0</v>
      </c>
      <c r="H527" s="5" t="s">
        <v>3412</v>
      </c>
      <c r="I527" s="5" t="s">
        <v>3413</v>
      </c>
      <c r="J527" t="str">
        <f t="shared" si="1"/>
        <v>9706-YALIMO</v>
      </c>
      <c r="K527">
        <f t="shared" si="2"/>
        <v>1</v>
      </c>
    </row>
    <row r="528">
      <c r="A528" s="25" t="s">
        <v>5604</v>
      </c>
      <c r="B528" s="16" t="s">
        <v>5613</v>
      </c>
      <c r="C528" s="5" t="s">
        <v>159</v>
      </c>
      <c r="D528" s="5" t="s">
        <v>987</v>
      </c>
      <c r="E528" s="5" t="s">
        <v>2896</v>
      </c>
      <c r="F528" s="5" t="s">
        <v>5614</v>
      </c>
      <c r="G528" s="28">
        <v>40.0</v>
      </c>
      <c r="H528" s="5" t="s">
        <v>76</v>
      </c>
      <c r="I528" s="5" t="s">
        <v>3413</v>
      </c>
      <c r="J528" t="str">
        <f t="shared" si="1"/>
        <v>9707-YAHUKIMO</v>
      </c>
      <c r="K528">
        <f t="shared" si="2"/>
        <v>1</v>
      </c>
    </row>
    <row r="529">
      <c r="A529" s="25" t="s">
        <v>5617</v>
      </c>
      <c r="B529" s="16" t="s">
        <v>5625</v>
      </c>
      <c r="C529" s="5" t="s">
        <v>159</v>
      </c>
      <c r="D529" s="5" t="s">
        <v>987</v>
      </c>
      <c r="E529" s="5" t="s">
        <v>2896</v>
      </c>
      <c r="F529" s="5" t="s">
        <v>5628</v>
      </c>
      <c r="G529" s="28">
        <v>40.0</v>
      </c>
      <c r="H529" s="5" t="s">
        <v>76</v>
      </c>
      <c r="I529" s="5" t="s">
        <v>3413</v>
      </c>
      <c r="J529" t="str">
        <f t="shared" si="1"/>
        <v>9707-YAHUKIMO</v>
      </c>
      <c r="K529">
        <f t="shared" si="2"/>
        <v>1</v>
      </c>
    </row>
    <row r="530">
      <c r="A530" s="25" t="s">
        <v>5631</v>
      </c>
      <c r="B530" s="16" t="s">
        <v>5640</v>
      </c>
      <c r="C530" s="5" t="s">
        <v>159</v>
      </c>
      <c r="D530" s="5" t="s">
        <v>987</v>
      </c>
      <c r="E530" s="5" t="s">
        <v>2900</v>
      </c>
      <c r="F530" s="5" t="s">
        <v>5641</v>
      </c>
      <c r="G530" s="28">
        <v>40.0</v>
      </c>
      <c r="H530" s="5" t="s">
        <v>76</v>
      </c>
      <c r="I530" s="5" t="s">
        <v>3413</v>
      </c>
      <c r="J530" t="str">
        <f t="shared" si="1"/>
        <v>9707-YAHUKIMO</v>
      </c>
      <c r="K530">
        <f t="shared" si="2"/>
        <v>1</v>
      </c>
    </row>
    <row r="531">
      <c r="A531" s="25" t="s">
        <v>5644</v>
      </c>
      <c r="B531" s="16" t="s">
        <v>5655</v>
      </c>
      <c r="C531" s="5" t="s">
        <v>159</v>
      </c>
      <c r="D531" s="5" t="s">
        <v>987</v>
      </c>
      <c r="E531" s="5" t="s">
        <v>5658</v>
      </c>
      <c r="F531" s="5" t="s">
        <v>5659</v>
      </c>
      <c r="G531" s="28">
        <v>40.0</v>
      </c>
      <c r="H531" s="5" t="s">
        <v>76</v>
      </c>
      <c r="I531" s="5" t="s">
        <v>3413</v>
      </c>
      <c r="J531" t="str">
        <f t="shared" si="1"/>
        <v>9707-YAHUKIMO</v>
      </c>
      <c r="K531">
        <f t="shared" si="2"/>
        <v>1</v>
      </c>
    </row>
    <row r="532">
      <c r="A532" s="25" t="s">
        <v>5662</v>
      </c>
      <c r="B532" s="16" t="s">
        <v>5673</v>
      </c>
      <c r="C532" s="5" t="s">
        <v>159</v>
      </c>
      <c r="D532" s="5" t="s">
        <v>987</v>
      </c>
      <c r="E532" s="5" t="s">
        <v>5658</v>
      </c>
      <c r="F532" s="5" t="s">
        <v>5674</v>
      </c>
      <c r="G532" s="28">
        <v>40.0</v>
      </c>
      <c r="H532" s="5" t="s">
        <v>76</v>
      </c>
      <c r="I532" s="5" t="s">
        <v>3413</v>
      </c>
      <c r="J532" t="str">
        <f t="shared" si="1"/>
        <v>9707-YAHUKIMO</v>
      </c>
      <c r="K532">
        <f t="shared" si="2"/>
        <v>1</v>
      </c>
    </row>
    <row r="533">
      <c r="A533" s="25" t="s">
        <v>5677</v>
      </c>
      <c r="B533" s="16" t="s">
        <v>5687</v>
      </c>
      <c r="C533" s="5" t="s">
        <v>159</v>
      </c>
      <c r="D533" s="5" t="s">
        <v>987</v>
      </c>
      <c r="E533" s="5" t="s">
        <v>5658</v>
      </c>
      <c r="F533" s="5" t="s">
        <v>5658</v>
      </c>
      <c r="G533" s="28">
        <v>40.0</v>
      </c>
      <c r="H533" s="5" t="s">
        <v>76</v>
      </c>
      <c r="I533" s="5" t="s">
        <v>3413</v>
      </c>
      <c r="J533" t="str">
        <f t="shared" si="1"/>
        <v>9707-YAHUKIMO</v>
      </c>
      <c r="K533">
        <f t="shared" si="2"/>
        <v>1</v>
      </c>
    </row>
    <row r="534">
      <c r="A534" s="25" t="s">
        <v>5694</v>
      </c>
      <c r="B534" s="16" t="s">
        <v>5704</v>
      </c>
      <c r="C534" s="5" t="s">
        <v>159</v>
      </c>
      <c r="D534" s="5" t="s">
        <v>987</v>
      </c>
      <c r="E534" s="5" t="s">
        <v>5658</v>
      </c>
      <c r="F534" s="5" t="s">
        <v>5706</v>
      </c>
      <c r="G534" s="28">
        <v>40.0</v>
      </c>
      <c r="H534" s="5" t="s">
        <v>76</v>
      </c>
      <c r="I534" s="5" t="s">
        <v>3413</v>
      </c>
      <c r="J534" t="str">
        <f t="shared" si="1"/>
        <v>9707-YAHUKIMO</v>
      </c>
      <c r="K534">
        <f t="shared" si="2"/>
        <v>1</v>
      </c>
    </row>
    <row r="535">
      <c r="A535" s="25" t="s">
        <v>5709</v>
      </c>
      <c r="B535" s="16" t="s">
        <v>5719</v>
      </c>
      <c r="C535" s="5" t="s">
        <v>159</v>
      </c>
      <c r="D535" s="5" t="s">
        <v>987</v>
      </c>
      <c r="E535" s="5" t="s">
        <v>5658</v>
      </c>
      <c r="F535" s="5" t="s">
        <v>5720</v>
      </c>
      <c r="G535" s="28">
        <v>40.0</v>
      </c>
      <c r="H535" s="5" t="s">
        <v>76</v>
      </c>
      <c r="I535" s="5" t="s">
        <v>3413</v>
      </c>
      <c r="J535" t="str">
        <f t="shared" si="1"/>
        <v>9707-YAHUKIMO</v>
      </c>
      <c r="K535">
        <f t="shared" si="2"/>
        <v>1</v>
      </c>
    </row>
    <row r="536">
      <c r="A536" s="25" t="s">
        <v>5723</v>
      </c>
      <c r="B536" s="16" t="s">
        <v>5736</v>
      </c>
      <c r="C536" s="5" t="s">
        <v>159</v>
      </c>
      <c r="D536" s="5" t="s">
        <v>987</v>
      </c>
      <c r="E536" s="5" t="s">
        <v>5658</v>
      </c>
      <c r="F536" s="5" t="s">
        <v>5737</v>
      </c>
      <c r="G536" s="28">
        <v>40.0</v>
      </c>
      <c r="H536" s="5" t="s">
        <v>76</v>
      </c>
      <c r="I536" s="5" t="s">
        <v>3413</v>
      </c>
      <c r="J536" t="str">
        <f t="shared" si="1"/>
        <v>9707-YAHUKIMO</v>
      </c>
      <c r="K536">
        <f t="shared" si="2"/>
        <v>1</v>
      </c>
    </row>
    <row r="537">
      <c r="A537" s="25" t="s">
        <v>5740</v>
      </c>
      <c r="B537" s="16" t="s">
        <v>5751</v>
      </c>
      <c r="C537" s="5" t="s">
        <v>159</v>
      </c>
      <c r="D537" s="5" t="s">
        <v>987</v>
      </c>
      <c r="E537" s="5" t="s">
        <v>5658</v>
      </c>
      <c r="F537" s="5" t="s">
        <v>5754</v>
      </c>
      <c r="G537" s="28">
        <v>40.0</v>
      </c>
      <c r="H537" s="5" t="s">
        <v>76</v>
      </c>
      <c r="I537" s="5" t="s">
        <v>3413</v>
      </c>
      <c r="J537" t="str">
        <f t="shared" si="1"/>
        <v>9707-YAHUKIMO</v>
      </c>
      <c r="K537">
        <f t="shared" si="2"/>
        <v>1</v>
      </c>
    </row>
    <row r="538">
      <c r="A538" s="25" t="s">
        <v>5757</v>
      </c>
      <c r="B538" s="16" t="s">
        <v>5767</v>
      </c>
      <c r="C538" s="5" t="s">
        <v>159</v>
      </c>
      <c r="D538" s="5" t="s">
        <v>987</v>
      </c>
      <c r="E538" s="5" t="s">
        <v>5658</v>
      </c>
      <c r="F538" s="5" t="s">
        <v>5768</v>
      </c>
      <c r="G538" s="28">
        <v>40.0</v>
      </c>
      <c r="H538" s="5" t="s">
        <v>76</v>
      </c>
      <c r="I538" s="5" t="s">
        <v>3413</v>
      </c>
      <c r="J538" t="str">
        <f t="shared" si="1"/>
        <v>9707-YAHUKIMO</v>
      </c>
      <c r="K538">
        <f t="shared" si="2"/>
        <v>1</v>
      </c>
    </row>
    <row r="539">
      <c r="A539" s="25" t="s">
        <v>5772</v>
      </c>
      <c r="B539" s="16" t="s">
        <v>5783</v>
      </c>
      <c r="C539" s="5" t="s">
        <v>159</v>
      </c>
      <c r="D539" s="5" t="s">
        <v>987</v>
      </c>
      <c r="E539" s="5" t="s">
        <v>2912</v>
      </c>
      <c r="F539" s="5" t="s">
        <v>5784</v>
      </c>
      <c r="G539" s="28">
        <v>40.0</v>
      </c>
      <c r="H539" s="5" t="s">
        <v>76</v>
      </c>
      <c r="I539" s="5" t="s">
        <v>3413</v>
      </c>
      <c r="J539" t="str">
        <f t="shared" si="1"/>
        <v>9707-YAHUKIMO</v>
      </c>
      <c r="K539">
        <f t="shared" si="2"/>
        <v>1</v>
      </c>
    </row>
    <row r="540">
      <c r="A540" s="25" t="s">
        <v>5788</v>
      </c>
      <c r="B540" s="16" t="s">
        <v>5797</v>
      </c>
      <c r="C540" s="5" t="s">
        <v>159</v>
      </c>
      <c r="D540" s="5" t="s">
        <v>987</v>
      </c>
      <c r="E540" s="5" t="s">
        <v>2972</v>
      </c>
      <c r="F540" s="5" t="s">
        <v>5800</v>
      </c>
      <c r="G540" s="28">
        <v>40.0</v>
      </c>
      <c r="H540" s="5" t="s">
        <v>76</v>
      </c>
      <c r="I540" s="5" t="s">
        <v>3413</v>
      </c>
      <c r="J540" t="str">
        <f t="shared" si="1"/>
        <v>9707-YAHUKIMO</v>
      </c>
      <c r="K540">
        <f t="shared" si="2"/>
        <v>1</v>
      </c>
    </row>
    <row r="541">
      <c r="A541" s="25" t="s">
        <v>5803</v>
      </c>
      <c r="B541" s="16" t="s">
        <v>5811</v>
      </c>
      <c r="C541" s="5" t="s">
        <v>159</v>
      </c>
      <c r="D541" s="5" t="s">
        <v>987</v>
      </c>
      <c r="E541" s="5" t="s">
        <v>2972</v>
      </c>
      <c r="F541" s="5" t="s">
        <v>5813</v>
      </c>
      <c r="G541" s="28">
        <v>40.0</v>
      </c>
      <c r="H541" s="5" t="s">
        <v>76</v>
      </c>
      <c r="I541" s="5" t="s">
        <v>3413</v>
      </c>
      <c r="J541" t="str">
        <f t="shared" si="1"/>
        <v>9707-YAHUKIMO</v>
      </c>
      <c r="K541">
        <f t="shared" si="2"/>
        <v>1</v>
      </c>
    </row>
    <row r="542">
      <c r="A542" s="25" t="s">
        <v>5817</v>
      </c>
      <c r="B542" s="16" t="s">
        <v>5826</v>
      </c>
      <c r="C542" s="5" t="s">
        <v>159</v>
      </c>
      <c r="D542" s="5" t="s">
        <v>987</v>
      </c>
      <c r="E542" s="5" t="s">
        <v>2972</v>
      </c>
      <c r="F542" s="5" t="s">
        <v>5829</v>
      </c>
      <c r="G542" s="28">
        <v>40.0</v>
      </c>
      <c r="H542" s="5" t="s">
        <v>76</v>
      </c>
      <c r="I542" s="5" t="s">
        <v>3413</v>
      </c>
      <c r="J542" t="str">
        <f t="shared" si="1"/>
        <v>9707-YAHUKIMO</v>
      </c>
      <c r="K542">
        <f t="shared" si="2"/>
        <v>1</v>
      </c>
    </row>
    <row r="543">
      <c r="A543" s="25" t="s">
        <v>5832</v>
      </c>
      <c r="B543" s="16" t="s">
        <v>5841</v>
      </c>
      <c r="C543" s="5" t="s">
        <v>159</v>
      </c>
      <c r="D543" s="5" t="s">
        <v>987</v>
      </c>
      <c r="E543" s="5" t="s">
        <v>2972</v>
      </c>
      <c r="F543" s="5" t="s">
        <v>5842</v>
      </c>
      <c r="G543" s="28">
        <v>40.0</v>
      </c>
      <c r="H543" s="5" t="s">
        <v>76</v>
      </c>
      <c r="I543" s="5" t="s">
        <v>3413</v>
      </c>
      <c r="J543" t="str">
        <f t="shared" si="1"/>
        <v>9707-YAHUKIMO</v>
      </c>
      <c r="K543">
        <f t="shared" si="2"/>
        <v>1</v>
      </c>
    </row>
    <row r="544">
      <c r="A544" s="25" t="s">
        <v>5845</v>
      </c>
      <c r="B544" s="16" t="s">
        <v>5856</v>
      </c>
      <c r="C544" s="5" t="s">
        <v>159</v>
      </c>
      <c r="D544" s="5" t="s">
        <v>987</v>
      </c>
      <c r="E544" s="5" t="s">
        <v>2972</v>
      </c>
      <c r="F544" s="5" t="s">
        <v>2972</v>
      </c>
      <c r="G544" s="28">
        <v>40.0</v>
      </c>
      <c r="H544" s="5" t="s">
        <v>76</v>
      </c>
      <c r="I544" s="5" t="s">
        <v>3413</v>
      </c>
      <c r="J544" t="str">
        <f t="shared" si="1"/>
        <v>9707-YAHUKIMO</v>
      </c>
      <c r="K544">
        <f t="shared" si="2"/>
        <v>1</v>
      </c>
    </row>
    <row r="545">
      <c r="A545" s="25" t="s">
        <v>5862</v>
      </c>
      <c r="B545" s="16" t="s">
        <v>5872</v>
      </c>
      <c r="C545" s="5" t="s">
        <v>159</v>
      </c>
      <c r="D545" s="5" t="s">
        <v>987</v>
      </c>
      <c r="E545" s="5" t="s">
        <v>2972</v>
      </c>
      <c r="F545" s="5" t="s">
        <v>5873</v>
      </c>
      <c r="G545" s="28">
        <v>40.0</v>
      </c>
      <c r="H545" s="5" t="s">
        <v>76</v>
      </c>
      <c r="I545" s="5" t="s">
        <v>3413</v>
      </c>
      <c r="J545" t="str">
        <f t="shared" si="1"/>
        <v>9707-YAHUKIMO</v>
      </c>
      <c r="K545">
        <f t="shared" si="2"/>
        <v>1</v>
      </c>
    </row>
    <row r="546">
      <c r="A546" s="25" t="s">
        <v>5876</v>
      </c>
      <c r="B546" s="16" t="s">
        <v>5890</v>
      </c>
      <c r="C546" s="5" t="s">
        <v>159</v>
      </c>
      <c r="D546" s="5" t="s">
        <v>987</v>
      </c>
      <c r="E546" s="5" t="s">
        <v>2972</v>
      </c>
      <c r="F546" s="5" t="s">
        <v>5892</v>
      </c>
      <c r="G546" s="28">
        <v>40.0</v>
      </c>
      <c r="H546" s="5" t="s">
        <v>76</v>
      </c>
      <c r="I546" s="5" t="s">
        <v>3413</v>
      </c>
      <c r="J546" t="str">
        <f t="shared" si="1"/>
        <v>9707-YAHUKIMO</v>
      </c>
      <c r="K546">
        <f t="shared" si="2"/>
        <v>1</v>
      </c>
    </row>
    <row r="547">
      <c r="A547" s="25" t="s">
        <v>99</v>
      </c>
      <c r="B547" s="16" t="s">
        <v>122</v>
      </c>
      <c r="C547" s="5" t="s">
        <v>70</v>
      </c>
      <c r="D547" s="5" t="s">
        <v>71</v>
      </c>
      <c r="E547" s="5" t="s">
        <v>72</v>
      </c>
      <c r="F547" s="5" t="s">
        <v>124</v>
      </c>
      <c r="G547" s="28">
        <v>100.0</v>
      </c>
      <c r="H547" s="5" t="s">
        <v>76</v>
      </c>
      <c r="I547" s="5" t="s">
        <v>5906</v>
      </c>
      <c r="J547" t="str">
        <f t="shared" si="1"/>
        <v>9403-JAYAPURA</v>
      </c>
      <c r="K547">
        <f t="shared" si="2"/>
        <v>1</v>
      </c>
    </row>
    <row r="548">
      <c r="A548" s="25" t="s">
        <v>4285</v>
      </c>
      <c r="B548" s="16" t="s">
        <v>4291</v>
      </c>
      <c r="C548" s="5" t="s">
        <v>70</v>
      </c>
      <c r="D548" s="5" t="s">
        <v>177</v>
      </c>
      <c r="E548" s="5" t="s">
        <v>403</v>
      </c>
      <c r="F548" s="5" t="s">
        <v>4292</v>
      </c>
      <c r="G548" s="28">
        <v>100.0</v>
      </c>
      <c r="H548" s="5" t="s">
        <v>76</v>
      </c>
      <c r="I548" s="5" t="s">
        <v>5906</v>
      </c>
      <c r="J548" t="str">
        <f t="shared" si="1"/>
        <v>9420-KEEROM</v>
      </c>
      <c r="K548">
        <f t="shared" si="2"/>
        <v>1</v>
      </c>
    </row>
    <row r="549">
      <c r="A549" s="25" t="s">
        <v>172</v>
      </c>
      <c r="B549" s="16" t="s">
        <v>176</v>
      </c>
      <c r="C549" s="5" t="s">
        <v>70</v>
      </c>
      <c r="D549" s="5" t="s">
        <v>177</v>
      </c>
      <c r="E549" s="5" t="s">
        <v>178</v>
      </c>
      <c r="F549" s="5" t="s">
        <v>179</v>
      </c>
      <c r="G549" s="28">
        <v>100.0</v>
      </c>
      <c r="H549" s="5" t="s">
        <v>76</v>
      </c>
      <c r="I549" s="5" t="s">
        <v>5906</v>
      </c>
      <c r="J549" t="str">
        <f t="shared" si="1"/>
        <v>9420-KEEROM</v>
      </c>
      <c r="K549">
        <f t="shared" si="2"/>
        <v>1</v>
      </c>
    </row>
    <row r="550">
      <c r="A550" s="25" t="s">
        <v>5917</v>
      </c>
      <c r="B550" s="16" t="s">
        <v>5925</v>
      </c>
      <c r="C550" s="5" t="s">
        <v>70</v>
      </c>
      <c r="D550" s="5" t="s">
        <v>1413</v>
      </c>
      <c r="E550" s="5" t="s">
        <v>1419</v>
      </c>
      <c r="F550" s="5" t="s">
        <v>2053</v>
      </c>
      <c r="G550" s="28">
        <v>100.0</v>
      </c>
      <c r="H550" s="5" t="s">
        <v>76</v>
      </c>
      <c r="I550" s="5" t="s">
        <v>5906</v>
      </c>
      <c r="J550" t="str">
        <f t="shared" si="1"/>
        <v>9427-SUPIORI</v>
      </c>
      <c r="K550">
        <f t="shared" si="2"/>
        <v>1</v>
      </c>
    </row>
    <row r="551">
      <c r="A551" s="25" t="s">
        <v>5930</v>
      </c>
      <c r="B551" s="16" t="s">
        <v>5940</v>
      </c>
      <c r="C551" s="5" t="s">
        <v>70</v>
      </c>
      <c r="D551" s="5" t="s">
        <v>1436</v>
      </c>
      <c r="E551" s="5" t="s">
        <v>345</v>
      </c>
      <c r="F551" s="5" t="s">
        <v>5941</v>
      </c>
      <c r="G551" s="28">
        <v>100.0</v>
      </c>
      <c r="H551" s="5" t="s">
        <v>76</v>
      </c>
      <c r="I551" s="5" t="s">
        <v>5906</v>
      </c>
      <c r="J551" t="str">
        <f t="shared" si="1"/>
        <v>9428-MAMBERAMO RAYA</v>
      </c>
      <c r="K551">
        <f t="shared" si="2"/>
        <v>1</v>
      </c>
    </row>
    <row r="552">
      <c r="A552" s="25" t="s">
        <v>5946</v>
      </c>
      <c r="B552" s="16" t="s">
        <v>5955</v>
      </c>
      <c r="C552" s="5" t="s">
        <v>70</v>
      </c>
      <c r="D552" s="5" t="s">
        <v>1436</v>
      </c>
      <c r="E552" s="5" t="s">
        <v>345</v>
      </c>
      <c r="F552" s="5" t="s">
        <v>5956</v>
      </c>
      <c r="G552" s="28">
        <v>100.0</v>
      </c>
      <c r="H552" s="5" t="s">
        <v>76</v>
      </c>
      <c r="I552" s="5" t="s">
        <v>5906</v>
      </c>
      <c r="J552" t="str">
        <f t="shared" si="1"/>
        <v>9428-MAMBERAMO RAYA</v>
      </c>
      <c r="K552">
        <f t="shared" si="2"/>
        <v>1</v>
      </c>
    </row>
    <row r="553">
      <c r="A553" s="25" t="s">
        <v>5960</v>
      </c>
      <c r="B553" s="16" t="s">
        <v>5969</v>
      </c>
      <c r="C553" s="5" t="s">
        <v>70</v>
      </c>
      <c r="D553" s="5" t="s">
        <v>1436</v>
      </c>
      <c r="E553" s="5" t="s">
        <v>345</v>
      </c>
      <c r="F553" s="5" t="s">
        <v>5971</v>
      </c>
      <c r="G553" s="28">
        <v>100.0</v>
      </c>
      <c r="H553" s="5" t="s">
        <v>76</v>
      </c>
      <c r="I553" s="5" t="s">
        <v>5906</v>
      </c>
      <c r="J553" t="str">
        <f t="shared" si="1"/>
        <v>9428-MAMBERAMO RAYA</v>
      </c>
      <c r="K553">
        <f t="shared" si="2"/>
        <v>1</v>
      </c>
    </row>
    <row r="554">
      <c r="A554" s="25" t="s">
        <v>5977</v>
      </c>
      <c r="B554" s="16" t="s">
        <v>1456</v>
      </c>
      <c r="C554" s="5" t="s">
        <v>70</v>
      </c>
      <c r="D554" s="5" t="s">
        <v>1436</v>
      </c>
      <c r="E554" s="5" t="s">
        <v>1458</v>
      </c>
      <c r="F554" s="5" t="s">
        <v>1459</v>
      </c>
      <c r="G554" s="28">
        <v>100.0</v>
      </c>
      <c r="H554" s="5" t="s">
        <v>76</v>
      </c>
      <c r="I554" s="5" t="s">
        <v>5906</v>
      </c>
      <c r="J554" t="str">
        <f t="shared" si="1"/>
        <v>9428-MAMBERAMO RAYA</v>
      </c>
      <c r="K554">
        <f t="shared" si="2"/>
        <v>1</v>
      </c>
    </row>
    <row r="555">
      <c r="A555" s="25" t="s">
        <v>5994</v>
      </c>
      <c r="B555" s="16" t="s">
        <v>6003</v>
      </c>
      <c r="C555" s="5" t="s">
        <v>70</v>
      </c>
      <c r="D555" s="5" t="s">
        <v>1436</v>
      </c>
      <c r="E555" s="5" t="s">
        <v>1458</v>
      </c>
      <c r="F555" s="5" t="s">
        <v>6004</v>
      </c>
      <c r="G555" s="28">
        <v>100.0</v>
      </c>
      <c r="H555" s="5" t="s">
        <v>76</v>
      </c>
      <c r="I555" s="5" t="s">
        <v>5906</v>
      </c>
      <c r="J555" t="str">
        <f t="shared" si="1"/>
        <v>9428-MAMBERAMO RAYA</v>
      </c>
      <c r="K555">
        <f t="shared" si="2"/>
        <v>1</v>
      </c>
    </row>
    <row r="556">
      <c r="A556" s="25" t="s">
        <v>6009</v>
      </c>
      <c r="B556" s="16" t="s">
        <v>6017</v>
      </c>
      <c r="C556" s="5" t="s">
        <v>70</v>
      </c>
      <c r="D556" s="5" t="s">
        <v>1436</v>
      </c>
      <c r="E556" s="5" t="s">
        <v>1458</v>
      </c>
      <c r="F556" s="5" t="s">
        <v>6018</v>
      </c>
      <c r="G556" s="28">
        <v>100.0</v>
      </c>
      <c r="H556" s="5" t="s">
        <v>76</v>
      </c>
      <c r="I556" s="5" t="s">
        <v>5906</v>
      </c>
      <c r="J556" t="str">
        <f t="shared" si="1"/>
        <v>9428-MAMBERAMO RAYA</v>
      </c>
      <c r="K556">
        <f t="shared" si="2"/>
        <v>1</v>
      </c>
    </row>
    <row r="557">
      <c r="A557" s="25" t="s">
        <v>6022</v>
      </c>
      <c r="B557" s="16" t="s">
        <v>6036</v>
      </c>
      <c r="C557" s="5" t="s">
        <v>110</v>
      </c>
      <c r="D557" s="5" t="s">
        <v>187</v>
      </c>
      <c r="E557" s="5" t="s">
        <v>3446</v>
      </c>
      <c r="F557" s="5" t="s">
        <v>6039</v>
      </c>
      <c r="G557" s="28">
        <v>100.0</v>
      </c>
      <c r="H557" s="5" t="s">
        <v>76</v>
      </c>
      <c r="I557" s="5" t="s">
        <v>5906</v>
      </c>
      <c r="J557" t="str">
        <f t="shared" si="1"/>
        <v>9504-ASMAT</v>
      </c>
      <c r="K557">
        <f t="shared" si="2"/>
        <v>1</v>
      </c>
    </row>
    <row r="558">
      <c r="A558" s="25" t="s">
        <v>199</v>
      </c>
      <c r="B558" s="16" t="s">
        <v>203</v>
      </c>
      <c r="C558" s="5" t="s">
        <v>110</v>
      </c>
      <c r="D558" s="5" t="s">
        <v>187</v>
      </c>
      <c r="E558" s="5" t="s">
        <v>204</v>
      </c>
      <c r="F558" s="5" t="s">
        <v>206</v>
      </c>
      <c r="G558" s="28">
        <v>100.0</v>
      </c>
      <c r="H558" s="5" t="s">
        <v>76</v>
      </c>
      <c r="I558" s="5" t="s">
        <v>5906</v>
      </c>
      <c r="J558" t="str">
        <f t="shared" si="1"/>
        <v>9504-ASMAT</v>
      </c>
      <c r="K558">
        <f t="shared" si="2"/>
        <v>1</v>
      </c>
    </row>
    <row r="559">
      <c r="A559" s="25" t="s">
        <v>6049</v>
      </c>
      <c r="B559" s="16" t="s">
        <v>6059</v>
      </c>
      <c r="C559" s="5" t="s">
        <v>134</v>
      </c>
      <c r="D559" s="5" t="s">
        <v>135</v>
      </c>
      <c r="E559" s="5" t="s">
        <v>136</v>
      </c>
      <c r="F559" s="5" t="s">
        <v>6062</v>
      </c>
      <c r="G559" s="28">
        <v>100.0</v>
      </c>
      <c r="H559" s="5" t="s">
        <v>76</v>
      </c>
      <c r="I559" s="5" t="s">
        <v>5906</v>
      </c>
      <c r="J559" t="str">
        <f t="shared" si="1"/>
        <v>9607-PUNCAK</v>
      </c>
      <c r="K559">
        <f t="shared" si="2"/>
        <v>1</v>
      </c>
    </row>
    <row r="560">
      <c r="A560" s="25" t="s">
        <v>6066</v>
      </c>
      <c r="B560" s="16" t="s">
        <v>6075</v>
      </c>
      <c r="C560" s="5" t="s">
        <v>134</v>
      </c>
      <c r="D560" s="5" t="s">
        <v>135</v>
      </c>
      <c r="E560" s="5" t="s">
        <v>136</v>
      </c>
      <c r="F560" s="5" t="s">
        <v>6076</v>
      </c>
      <c r="G560" s="28">
        <v>100.0</v>
      </c>
      <c r="H560" s="5" t="s">
        <v>76</v>
      </c>
      <c r="I560" s="5" t="s">
        <v>5906</v>
      </c>
      <c r="J560" t="str">
        <f t="shared" si="1"/>
        <v>9607-PUNCAK</v>
      </c>
      <c r="K560">
        <f t="shared" si="2"/>
        <v>1</v>
      </c>
    </row>
    <row r="561">
      <c r="A561" s="25" t="s">
        <v>6082</v>
      </c>
      <c r="B561" s="16" t="s">
        <v>6090</v>
      </c>
      <c r="C561" s="5" t="s">
        <v>159</v>
      </c>
      <c r="D561" s="5" t="s">
        <v>160</v>
      </c>
      <c r="E561" s="5" t="s">
        <v>285</v>
      </c>
      <c r="F561" s="5" t="s">
        <v>6093</v>
      </c>
      <c r="G561" s="28">
        <v>100.0</v>
      </c>
      <c r="H561" s="5" t="s">
        <v>76</v>
      </c>
      <c r="I561" s="5" t="s">
        <v>5906</v>
      </c>
      <c r="J561" t="str">
        <f t="shared" si="1"/>
        <v>9702-JAYAWIJAYA</v>
      </c>
      <c r="K561">
        <f t="shared" si="2"/>
        <v>1</v>
      </c>
    </row>
    <row r="562">
      <c r="A562" s="25" t="s">
        <v>4327</v>
      </c>
      <c r="B562" s="16" t="s">
        <v>4334</v>
      </c>
      <c r="C562" s="5" t="s">
        <v>159</v>
      </c>
      <c r="D562" s="5" t="s">
        <v>676</v>
      </c>
      <c r="E562" s="5" t="s">
        <v>949</v>
      </c>
      <c r="F562" s="5" t="s">
        <v>4335</v>
      </c>
      <c r="G562" s="28">
        <v>100.0</v>
      </c>
      <c r="H562" s="5" t="s">
        <v>76</v>
      </c>
      <c r="I562" s="5" t="s">
        <v>5906</v>
      </c>
      <c r="J562" t="str">
        <f t="shared" si="1"/>
        <v>9706-YALIMO</v>
      </c>
      <c r="K562">
        <f t="shared" si="2"/>
        <v>1</v>
      </c>
    </row>
    <row r="563">
      <c r="A563" s="25" t="s">
        <v>172</v>
      </c>
      <c r="B563" s="16" t="s">
        <v>176</v>
      </c>
      <c r="C563" s="5" t="s">
        <v>70</v>
      </c>
      <c r="D563" s="5" t="s">
        <v>177</v>
      </c>
      <c r="E563" s="5" t="s">
        <v>178</v>
      </c>
      <c r="F563" s="5" t="s">
        <v>179</v>
      </c>
      <c r="G563" s="28">
        <v>100.0</v>
      </c>
      <c r="H563" s="5" t="s">
        <v>3254</v>
      </c>
      <c r="I563" s="5" t="s">
        <v>3234</v>
      </c>
      <c r="J563" t="str">
        <f t="shared" si="1"/>
        <v>9420-KEEROM</v>
      </c>
      <c r="K563">
        <f t="shared" si="2"/>
        <v>1</v>
      </c>
    </row>
    <row r="564">
      <c r="A564" s="25" t="s">
        <v>3235</v>
      </c>
      <c r="B564" s="16" t="s">
        <v>3242</v>
      </c>
      <c r="C564" s="5" t="s">
        <v>134</v>
      </c>
      <c r="D564" s="5" t="s">
        <v>700</v>
      </c>
      <c r="E564" s="5" t="s">
        <v>3243</v>
      </c>
      <c r="F564" s="5" t="s">
        <v>3244</v>
      </c>
      <c r="G564" s="28">
        <v>100.0</v>
      </c>
      <c r="H564" s="5" t="s">
        <v>3254</v>
      </c>
      <c r="I564" s="5" t="s">
        <v>3234</v>
      </c>
      <c r="J564" t="str">
        <f t="shared" si="1"/>
        <v>9601-MIMIKA</v>
      </c>
      <c r="K564">
        <f t="shared" si="2"/>
        <v>1</v>
      </c>
    </row>
    <row r="565">
      <c r="A565" s="25" t="s">
        <v>3245</v>
      </c>
      <c r="B565" s="16" t="s">
        <v>3252</v>
      </c>
      <c r="C565" s="5" t="s">
        <v>134</v>
      </c>
      <c r="D565" s="5" t="s">
        <v>2036</v>
      </c>
      <c r="E565" s="5" t="s">
        <v>2059</v>
      </c>
      <c r="F565" s="5" t="s">
        <v>3253</v>
      </c>
      <c r="G565" s="28">
        <v>100.0</v>
      </c>
      <c r="H565" s="5" t="s">
        <v>3254</v>
      </c>
      <c r="I565" s="5" t="s">
        <v>3234</v>
      </c>
      <c r="J565" t="str">
        <f t="shared" si="1"/>
        <v>9602-DOGIYAI</v>
      </c>
      <c r="K565">
        <f t="shared" si="2"/>
        <v>1</v>
      </c>
    </row>
    <row r="566">
      <c r="A566" s="25" t="s">
        <v>3258</v>
      </c>
      <c r="B566" s="16" t="s">
        <v>3264</v>
      </c>
      <c r="C566" s="5" t="s">
        <v>134</v>
      </c>
      <c r="D566" s="5" t="s">
        <v>2036</v>
      </c>
      <c r="E566" s="5" t="s">
        <v>2059</v>
      </c>
      <c r="F566" s="5" t="s">
        <v>3268</v>
      </c>
      <c r="G566" s="28">
        <v>100.0</v>
      </c>
      <c r="H566" s="5" t="s">
        <v>3254</v>
      </c>
      <c r="I566" s="5" t="s">
        <v>3234</v>
      </c>
      <c r="J566" t="str">
        <f t="shared" si="1"/>
        <v>9602-DOGIYAI</v>
      </c>
      <c r="K566">
        <f t="shared" si="2"/>
        <v>1</v>
      </c>
    </row>
    <row r="567">
      <c r="A567" s="25" t="s">
        <v>3273</v>
      </c>
      <c r="B567" s="16" t="s">
        <v>3280</v>
      </c>
      <c r="C567" s="5" t="s">
        <v>134</v>
      </c>
      <c r="D567" s="5" t="s">
        <v>2036</v>
      </c>
      <c r="E567" s="5" t="s">
        <v>2059</v>
      </c>
      <c r="F567" s="5" t="s">
        <v>3282</v>
      </c>
      <c r="G567" s="28">
        <v>100.0</v>
      </c>
      <c r="H567" s="5" t="s">
        <v>3254</v>
      </c>
      <c r="I567" s="5" t="s">
        <v>3234</v>
      </c>
      <c r="J567" t="str">
        <f t="shared" si="1"/>
        <v>9602-DOGIYAI</v>
      </c>
      <c r="K567">
        <f t="shared" si="2"/>
        <v>1</v>
      </c>
    </row>
    <row r="568">
      <c r="A568" s="25" t="s">
        <v>3285</v>
      </c>
      <c r="B568" s="16" t="s">
        <v>3291</v>
      </c>
      <c r="C568" s="5" t="s">
        <v>134</v>
      </c>
      <c r="D568" s="5" t="s">
        <v>2036</v>
      </c>
      <c r="E568" s="5" t="s">
        <v>2059</v>
      </c>
      <c r="F568" s="5" t="s">
        <v>3292</v>
      </c>
      <c r="G568" s="28">
        <v>100.0</v>
      </c>
      <c r="H568" s="5" t="s">
        <v>3254</v>
      </c>
      <c r="I568" s="5" t="s">
        <v>3234</v>
      </c>
      <c r="J568" t="str">
        <f t="shared" si="1"/>
        <v>9602-DOGIYAI</v>
      </c>
      <c r="K568">
        <f t="shared" si="2"/>
        <v>1</v>
      </c>
    </row>
    <row r="569">
      <c r="A569" s="25" t="s">
        <v>3295</v>
      </c>
      <c r="B569" s="16" t="s">
        <v>3298</v>
      </c>
      <c r="C569" s="5" t="s">
        <v>134</v>
      </c>
      <c r="D569" s="5" t="s">
        <v>2036</v>
      </c>
      <c r="E569" s="5" t="s">
        <v>2059</v>
      </c>
      <c r="F569" s="5" t="s">
        <v>3299</v>
      </c>
      <c r="G569" s="28">
        <v>100.0</v>
      </c>
      <c r="H569" s="5" t="s">
        <v>3254</v>
      </c>
      <c r="I569" s="5" t="s">
        <v>3234</v>
      </c>
      <c r="J569" t="str">
        <f t="shared" si="1"/>
        <v>9602-DOGIYAI</v>
      </c>
      <c r="K569">
        <f t="shared" si="2"/>
        <v>1</v>
      </c>
    </row>
    <row r="570">
      <c r="A570" s="25" t="s">
        <v>3301</v>
      </c>
      <c r="B570" s="16" t="s">
        <v>3308</v>
      </c>
      <c r="C570" s="5" t="s">
        <v>134</v>
      </c>
      <c r="D570" s="5" t="s">
        <v>2036</v>
      </c>
      <c r="E570" s="5" t="s">
        <v>2059</v>
      </c>
      <c r="F570" s="5" t="s">
        <v>3309</v>
      </c>
      <c r="G570" s="28">
        <v>100.0</v>
      </c>
      <c r="H570" s="5" t="s">
        <v>3254</v>
      </c>
      <c r="I570" s="5" t="s">
        <v>3234</v>
      </c>
      <c r="J570" t="str">
        <f t="shared" si="1"/>
        <v>9602-DOGIYAI</v>
      </c>
      <c r="K570">
        <f t="shared" si="2"/>
        <v>1</v>
      </c>
    </row>
    <row r="571">
      <c r="A571" s="25" t="s">
        <v>3311</v>
      </c>
      <c r="B571" s="16" t="s">
        <v>3319</v>
      </c>
      <c r="C571" s="5" t="s">
        <v>134</v>
      </c>
      <c r="D571" s="5" t="s">
        <v>211</v>
      </c>
      <c r="E571" s="5" t="s">
        <v>3320</v>
      </c>
      <c r="F571" s="5" t="s">
        <v>3321</v>
      </c>
      <c r="G571" s="28">
        <v>100.0</v>
      </c>
      <c r="H571" s="5" t="s">
        <v>3254</v>
      </c>
      <c r="I571" s="5" t="s">
        <v>3234</v>
      </c>
      <c r="J571" t="str">
        <f t="shared" si="1"/>
        <v>9604-NABIRE</v>
      </c>
      <c r="K571">
        <f t="shared" si="2"/>
        <v>1</v>
      </c>
    </row>
    <row r="572">
      <c r="A572" s="25" t="s">
        <v>3327</v>
      </c>
      <c r="B572" s="16" t="s">
        <v>3330</v>
      </c>
      <c r="C572" s="5" t="s">
        <v>134</v>
      </c>
      <c r="D572" s="5" t="s">
        <v>519</v>
      </c>
      <c r="E572" s="5" t="s">
        <v>2103</v>
      </c>
      <c r="F572" s="5" t="s">
        <v>3331</v>
      </c>
      <c r="G572" s="28">
        <v>100.0</v>
      </c>
      <c r="H572" s="5" t="s">
        <v>76</v>
      </c>
      <c r="I572" s="5" t="s">
        <v>3234</v>
      </c>
      <c r="J572" t="str">
        <f t="shared" si="1"/>
        <v>9605-PANIAI</v>
      </c>
      <c r="K572">
        <f t="shared" si="2"/>
        <v>1</v>
      </c>
    </row>
    <row r="573">
      <c r="A573" s="25" t="s">
        <v>6232</v>
      </c>
      <c r="B573" s="16" t="s">
        <v>6239</v>
      </c>
      <c r="C573" s="5" t="s">
        <v>134</v>
      </c>
      <c r="D573" s="5" t="s">
        <v>668</v>
      </c>
      <c r="E573" s="5" t="s">
        <v>6243</v>
      </c>
      <c r="F573" s="5" t="s">
        <v>6244</v>
      </c>
      <c r="G573" s="28">
        <v>100.0</v>
      </c>
      <c r="H573" s="5" t="s">
        <v>3254</v>
      </c>
      <c r="I573" s="5" t="s">
        <v>3234</v>
      </c>
      <c r="J573" t="str">
        <f t="shared" si="1"/>
        <v>9608-PUNCAK JAYA</v>
      </c>
      <c r="K573">
        <f t="shared" si="2"/>
        <v>1</v>
      </c>
    </row>
    <row r="574">
      <c r="A574" s="25" t="s">
        <v>6248</v>
      </c>
      <c r="B574" s="16" t="s">
        <v>6257</v>
      </c>
      <c r="C574" s="5" t="s">
        <v>134</v>
      </c>
      <c r="D574" s="5" t="s">
        <v>668</v>
      </c>
      <c r="E574" s="5" t="s">
        <v>6243</v>
      </c>
      <c r="F574" s="5" t="s">
        <v>6259</v>
      </c>
      <c r="G574" s="28">
        <v>100.0</v>
      </c>
      <c r="H574" s="5" t="s">
        <v>3254</v>
      </c>
      <c r="I574" s="5" t="s">
        <v>3234</v>
      </c>
      <c r="J574" t="str">
        <f t="shared" si="1"/>
        <v>9608-PUNCAK JAYA</v>
      </c>
      <c r="K574">
        <f t="shared" si="2"/>
        <v>1</v>
      </c>
    </row>
    <row r="575">
      <c r="A575" s="25" t="s">
        <v>6263</v>
      </c>
      <c r="B575" s="16" t="s">
        <v>6271</v>
      </c>
      <c r="C575" s="5" t="s">
        <v>134</v>
      </c>
      <c r="D575" s="5" t="s">
        <v>668</v>
      </c>
      <c r="E575" s="5" t="s">
        <v>6243</v>
      </c>
      <c r="F575" s="5" t="s">
        <v>6273</v>
      </c>
      <c r="G575" s="28">
        <v>100.0</v>
      </c>
      <c r="H575" s="5" t="s">
        <v>3254</v>
      </c>
      <c r="I575" s="5" t="s">
        <v>3234</v>
      </c>
      <c r="J575" t="str">
        <f t="shared" si="1"/>
        <v>9608-PUNCAK JAYA</v>
      </c>
      <c r="K575">
        <f t="shared" si="2"/>
        <v>1</v>
      </c>
    </row>
    <row r="576">
      <c r="A576" s="25" t="s">
        <v>6278</v>
      </c>
      <c r="B576" s="16" t="s">
        <v>6287</v>
      </c>
      <c r="C576" s="5" t="s">
        <v>134</v>
      </c>
      <c r="D576" s="5" t="s">
        <v>668</v>
      </c>
      <c r="E576" s="5" t="s">
        <v>6243</v>
      </c>
      <c r="F576" s="5" t="s">
        <v>6289</v>
      </c>
      <c r="G576" s="28">
        <v>100.0</v>
      </c>
      <c r="H576" s="5" t="s">
        <v>3254</v>
      </c>
      <c r="I576" s="5" t="s">
        <v>3234</v>
      </c>
      <c r="J576" t="str">
        <f t="shared" si="1"/>
        <v>9608-PUNCAK JAYA</v>
      </c>
      <c r="K576">
        <f t="shared" si="2"/>
        <v>1</v>
      </c>
    </row>
    <row r="577">
      <c r="A577" s="25" t="s">
        <v>6293</v>
      </c>
      <c r="B577" s="16" t="s">
        <v>6303</v>
      </c>
      <c r="C577" s="5" t="s">
        <v>134</v>
      </c>
      <c r="D577" s="5" t="s">
        <v>668</v>
      </c>
      <c r="E577" s="5" t="s">
        <v>6243</v>
      </c>
      <c r="F577" s="5" t="s">
        <v>6306</v>
      </c>
      <c r="G577" s="28">
        <v>100.0</v>
      </c>
      <c r="H577" s="5" t="s">
        <v>3254</v>
      </c>
      <c r="I577" s="5" t="s">
        <v>3234</v>
      </c>
      <c r="J577" t="str">
        <f t="shared" si="1"/>
        <v>9608-PUNCAK JAYA</v>
      </c>
      <c r="K577">
        <f t="shared" si="2"/>
        <v>1</v>
      </c>
    </row>
    <row r="578">
      <c r="A578" s="25" t="s">
        <v>2621</v>
      </c>
      <c r="B578" s="16" t="s">
        <v>2629</v>
      </c>
      <c r="C578" s="5" t="s">
        <v>159</v>
      </c>
      <c r="D578" s="5" t="s">
        <v>220</v>
      </c>
      <c r="E578" s="5" t="s">
        <v>2631</v>
      </c>
      <c r="F578" s="5" t="s">
        <v>2633</v>
      </c>
      <c r="G578" s="28">
        <v>100.0</v>
      </c>
      <c r="H578" s="5" t="s">
        <v>6313</v>
      </c>
      <c r="I578" s="5" t="s">
        <v>3234</v>
      </c>
      <c r="J578" t="str">
        <f t="shared" si="1"/>
        <v>9701-NDUGA</v>
      </c>
      <c r="K578">
        <f t="shared" si="2"/>
        <v>1</v>
      </c>
    </row>
    <row r="579">
      <c r="A579" s="25" t="s">
        <v>2636</v>
      </c>
      <c r="B579" s="16" t="s">
        <v>2644</v>
      </c>
      <c r="C579" s="5" t="s">
        <v>159</v>
      </c>
      <c r="D579" s="5" t="s">
        <v>220</v>
      </c>
      <c r="E579" s="5" t="s">
        <v>2631</v>
      </c>
      <c r="F579" s="5" t="s">
        <v>2631</v>
      </c>
      <c r="G579" s="28">
        <v>100.0</v>
      </c>
      <c r="H579" s="5" t="s">
        <v>6313</v>
      </c>
      <c r="I579" s="5" t="s">
        <v>3234</v>
      </c>
      <c r="J579" t="str">
        <f t="shared" si="1"/>
        <v>9701-NDUGA</v>
      </c>
      <c r="K579">
        <f t="shared" si="2"/>
        <v>1</v>
      </c>
    </row>
    <row r="580">
      <c r="A580" s="25" t="s">
        <v>2660</v>
      </c>
      <c r="B580" s="16" t="s">
        <v>2669</v>
      </c>
      <c r="C580" s="5" t="s">
        <v>159</v>
      </c>
      <c r="D580" s="5" t="s">
        <v>220</v>
      </c>
      <c r="E580" s="5" t="s">
        <v>2670</v>
      </c>
      <c r="F580" s="5" t="s">
        <v>2672</v>
      </c>
      <c r="G580" s="28">
        <v>100.0</v>
      </c>
      <c r="H580" s="5" t="s">
        <v>6313</v>
      </c>
      <c r="I580" s="5" t="s">
        <v>3234</v>
      </c>
      <c r="J580" t="str">
        <f t="shared" si="1"/>
        <v>9701-NDUGA</v>
      </c>
      <c r="K580">
        <f t="shared" si="2"/>
        <v>1</v>
      </c>
    </row>
    <row r="581">
      <c r="A581" s="25" t="s">
        <v>6328</v>
      </c>
      <c r="B581" s="16" t="s">
        <v>6337</v>
      </c>
      <c r="C581" s="5" t="s">
        <v>159</v>
      </c>
      <c r="D581" s="5" t="s">
        <v>220</v>
      </c>
      <c r="E581" s="5" t="s">
        <v>2686</v>
      </c>
      <c r="F581" s="5" t="s">
        <v>6339</v>
      </c>
      <c r="G581" s="28">
        <v>100.0</v>
      </c>
      <c r="H581" s="5" t="s">
        <v>6313</v>
      </c>
      <c r="I581" s="5" t="s">
        <v>3234</v>
      </c>
      <c r="J581" t="str">
        <f t="shared" si="1"/>
        <v>9701-NDUGA</v>
      </c>
      <c r="K581">
        <f t="shared" si="2"/>
        <v>1</v>
      </c>
    </row>
    <row r="582">
      <c r="A582" s="25" t="s">
        <v>6344</v>
      </c>
      <c r="B582" s="16" t="s">
        <v>6352</v>
      </c>
      <c r="C582" s="5" t="s">
        <v>159</v>
      </c>
      <c r="D582" s="5" t="s">
        <v>220</v>
      </c>
      <c r="E582" s="5" t="s">
        <v>2686</v>
      </c>
      <c r="F582" s="5" t="s">
        <v>6355</v>
      </c>
      <c r="G582" s="28">
        <v>100.0</v>
      </c>
      <c r="H582" s="5" t="s">
        <v>6313</v>
      </c>
      <c r="I582" s="5" t="s">
        <v>3234</v>
      </c>
      <c r="J582" t="str">
        <f t="shared" si="1"/>
        <v>9701-NDUGA</v>
      </c>
      <c r="K582">
        <f t="shared" si="2"/>
        <v>1</v>
      </c>
    </row>
    <row r="583">
      <c r="A583" s="25" t="s">
        <v>3339</v>
      </c>
      <c r="B583" s="16" t="s">
        <v>3341</v>
      </c>
      <c r="C583" s="5" t="s">
        <v>159</v>
      </c>
      <c r="D583" s="5" t="s">
        <v>220</v>
      </c>
      <c r="E583" s="5" t="s">
        <v>2686</v>
      </c>
      <c r="F583" s="5" t="s">
        <v>3343</v>
      </c>
      <c r="G583" s="28">
        <v>100.0</v>
      </c>
      <c r="H583" s="5" t="s">
        <v>6313</v>
      </c>
      <c r="I583" s="5" t="s">
        <v>3234</v>
      </c>
      <c r="J583" t="str">
        <f t="shared" si="1"/>
        <v>9701-NDUGA</v>
      </c>
      <c r="K583">
        <f t="shared" si="2"/>
        <v>1</v>
      </c>
    </row>
    <row r="584">
      <c r="A584" s="25" t="s">
        <v>2676</v>
      </c>
      <c r="B584" s="16" t="s">
        <v>2684</v>
      </c>
      <c r="C584" s="5" t="s">
        <v>159</v>
      </c>
      <c r="D584" s="5" t="s">
        <v>220</v>
      </c>
      <c r="E584" s="5" t="s">
        <v>2686</v>
      </c>
      <c r="F584" s="5" t="s">
        <v>2688</v>
      </c>
      <c r="G584" s="28">
        <v>100.0</v>
      </c>
      <c r="H584" s="5" t="s">
        <v>6313</v>
      </c>
      <c r="I584" s="5" t="s">
        <v>3234</v>
      </c>
      <c r="J584" t="str">
        <f t="shared" si="1"/>
        <v>9701-NDUGA</v>
      </c>
      <c r="K584">
        <f t="shared" si="2"/>
        <v>1</v>
      </c>
    </row>
    <row r="585">
      <c r="A585" s="25" t="s">
        <v>6368</v>
      </c>
      <c r="B585" s="16" t="s">
        <v>6379</v>
      </c>
      <c r="C585" s="5" t="s">
        <v>159</v>
      </c>
      <c r="D585" s="5" t="s">
        <v>220</v>
      </c>
      <c r="E585" s="5" t="s">
        <v>2686</v>
      </c>
      <c r="F585" s="5" t="s">
        <v>6380</v>
      </c>
      <c r="G585" s="28">
        <v>100.0</v>
      </c>
      <c r="H585" s="5" t="s">
        <v>6313</v>
      </c>
      <c r="I585" s="5" t="s">
        <v>3234</v>
      </c>
      <c r="J585" t="str">
        <f t="shared" si="1"/>
        <v>9701-NDUGA</v>
      </c>
      <c r="K585">
        <f t="shared" si="2"/>
        <v>1</v>
      </c>
    </row>
    <row r="586">
      <c r="A586" s="25" t="s">
        <v>2693</v>
      </c>
      <c r="B586" s="16" t="s">
        <v>2702</v>
      </c>
      <c r="C586" s="5" t="s">
        <v>159</v>
      </c>
      <c r="D586" s="5" t="s">
        <v>220</v>
      </c>
      <c r="E586" s="5" t="s">
        <v>2704</v>
      </c>
      <c r="F586" s="5" t="s">
        <v>2705</v>
      </c>
      <c r="G586" s="28">
        <v>100.0</v>
      </c>
      <c r="H586" s="5" t="s">
        <v>6313</v>
      </c>
      <c r="I586" s="5" t="s">
        <v>3234</v>
      </c>
      <c r="J586" t="str">
        <f t="shared" si="1"/>
        <v>9701-NDUGA</v>
      </c>
      <c r="K586">
        <f t="shared" si="2"/>
        <v>1</v>
      </c>
    </row>
    <row r="587">
      <c r="A587" s="25" t="s">
        <v>2724</v>
      </c>
      <c r="B587" s="16" t="s">
        <v>2731</v>
      </c>
      <c r="C587" s="5" t="s">
        <v>159</v>
      </c>
      <c r="D587" s="5" t="s">
        <v>220</v>
      </c>
      <c r="E587" s="5" t="s">
        <v>2721</v>
      </c>
      <c r="F587" s="5" t="s">
        <v>2735</v>
      </c>
      <c r="G587" s="28">
        <v>100.0</v>
      </c>
      <c r="H587" s="5" t="s">
        <v>6313</v>
      </c>
      <c r="I587" s="5" t="s">
        <v>3234</v>
      </c>
      <c r="J587" t="str">
        <f t="shared" si="1"/>
        <v>9701-NDUGA</v>
      </c>
      <c r="K587">
        <f t="shared" si="2"/>
        <v>1</v>
      </c>
    </row>
    <row r="588">
      <c r="A588" s="25" t="s">
        <v>229</v>
      </c>
      <c r="B588" s="16" t="s">
        <v>233</v>
      </c>
      <c r="C588" s="5" t="s">
        <v>159</v>
      </c>
      <c r="D588" s="5" t="s">
        <v>160</v>
      </c>
      <c r="E588" s="5" t="s">
        <v>228</v>
      </c>
      <c r="F588" s="5" t="s">
        <v>234</v>
      </c>
      <c r="G588" s="28">
        <v>100.0</v>
      </c>
      <c r="H588" s="5" t="s">
        <v>6393</v>
      </c>
      <c r="I588" s="5" t="s">
        <v>3234</v>
      </c>
      <c r="J588" t="str">
        <f t="shared" si="1"/>
        <v>9702-JAYAWIJAYA</v>
      </c>
      <c r="K588">
        <f t="shared" si="2"/>
        <v>1</v>
      </c>
    </row>
    <row r="589">
      <c r="A589" s="25" t="s">
        <v>235</v>
      </c>
      <c r="B589" s="16" t="s">
        <v>240</v>
      </c>
      <c r="C589" s="5" t="s">
        <v>159</v>
      </c>
      <c r="D589" s="5" t="s">
        <v>160</v>
      </c>
      <c r="E589" s="5" t="s">
        <v>228</v>
      </c>
      <c r="F589" s="5" t="s">
        <v>241</v>
      </c>
      <c r="G589" s="28">
        <v>100.0</v>
      </c>
      <c r="H589" s="5" t="s">
        <v>6393</v>
      </c>
      <c r="I589" s="5" t="s">
        <v>3234</v>
      </c>
      <c r="J589" t="str">
        <f t="shared" si="1"/>
        <v>9702-JAYAWIJAYA</v>
      </c>
      <c r="K589">
        <f t="shared" si="2"/>
        <v>1</v>
      </c>
    </row>
    <row r="590">
      <c r="A590" s="25" t="s">
        <v>242</v>
      </c>
      <c r="B590" s="16" t="s">
        <v>246</v>
      </c>
      <c r="C590" s="5" t="s">
        <v>159</v>
      </c>
      <c r="D590" s="5" t="s">
        <v>160</v>
      </c>
      <c r="E590" s="5" t="s">
        <v>228</v>
      </c>
      <c r="F590" s="5" t="s">
        <v>247</v>
      </c>
      <c r="G590" s="28">
        <v>100.0</v>
      </c>
      <c r="H590" s="5" t="s">
        <v>6393</v>
      </c>
      <c r="I590" s="5" t="s">
        <v>3234</v>
      </c>
      <c r="J590" t="str">
        <f t="shared" si="1"/>
        <v>9702-JAYAWIJAYA</v>
      </c>
      <c r="K590">
        <f t="shared" si="2"/>
        <v>1</v>
      </c>
    </row>
    <row r="591">
      <c r="A591" s="25" t="s">
        <v>248</v>
      </c>
      <c r="B591" s="16" t="s">
        <v>252</v>
      </c>
      <c r="C591" s="5" t="s">
        <v>159</v>
      </c>
      <c r="D591" s="5" t="s">
        <v>160</v>
      </c>
      <c r="E591" s="5" t="s">
        <v>228</v>
      </c>
      <c r="F591" s="5" t="s">
        <v>253</v>
      </c>
      <c r="G591" s="28">
        <v>100.0</v>
      </c>
      <c r="H591" s="5" t="s">
        <v>6393</v>
      </c>
      <c r="I591" s="5" t="s">
        <v>3234</v>
      </c>
      <c r="J591" t="str">
        <f t="shared" si="1"/>
        <v>9702-JAYAWIJAYA</v>
      </c>
      <c r="K591">
        <f t="shared" si="2"/>
        <v>1</v>
      </c>
    </row>
    <row r="592">
      <c r="A592" s="25" t="s">
        <v>254</v>
      </c>
      <c r="B592" s="16" t="s">
        <v>259</v>
      </c>
      <c r="C592" s="5" t="s">
        <v>159</v>
      </c>
      <c r="D592" s="5" t="s">
        <v>160</v>
      </c>
      <c r="E592" s="5" t="s">
        <v>228</v>
      </c>
      <c r="F592" s="5" t="s">
        <v>260</v>
      </c>
      <c r="G592" s="28">
        <v>100.0</v>
      </c>
      <c r="H592" s="5" t="s">
        <v>6393</v>
      </c>
      <c r="I592" s="5" t="s">
        <v>3234</v>
      </c>
      <c r="J592" t="str">
        <f t="shared" si="1"/>
        <v>9702-JAYAWIJAYA</v>
      </c>
      <c r="K592">
        <f t="shared" si="2"/>
        <v>1</v>
      </c>
    </row>
    <row r="593">
      <c r="A593" s="25" t="s">
        <v>2761</v>
      </c>
      <c r="B593" s="16" t="s">
        <v>2772</v>
      </c>
      <c r="C593" s="5" t="s">
        <v>159</v>
      </c>
      <c r="D593" s="5" t="s">
        <v>676</v>
      </c>
      <c r="E593" s="5" t="s">
        <v>1806</v>
      </c>
      <c r="F593" s="5" t="s">
        <v>2774</v>
      </c>
      <c r="G593" s="28">
        <v>100.0</v>
      </c>
      <c r="H593" s="5" t="s">
        <v>6393</v>
      </c>
      <c r="I593" s="5" t="s">
        <v>3234</v>
      </c>
      <c r="J593" t="str">
        <f t="shared" si="1"/>
        <v>9706-YALIMO</v>
      </c>
      <c r="K593">
        <f t="shared" si="2"/>
        <v>1</v>
      </c>
    </row>
    <row r="594">
      <c r="A594" s="25" t="s">
        <v>2779</v>
      </c>
      <c r="B594" s="16" t="s">
        <v>2788</v>
      </c>
      <c r="C594" s="5" t="s">
        <v>159</v>
      </c>
      <c r="D594" s="5" t="s">
        <v>676</v>
      </c>
      <c r="E594" s="5" t="s">
        <v>1806</v>
      </c>
      <c r="F594" s="5" t="s">
        <v>2791</v>
      </c>
      <c r="G594" s="28">
        <v>100.0</v>
      </c>
      <c r="H594" s="5" t="s">
        <v>6393</v>
      </c>
      <c r="I594" s="5" t="s">
        <v>3234</v>
      </c>
      <c r="J594" t="str">
        <f t="shared" si="1"/>
        <v>9706-YALIMO</v>
      </c>
      <c r="K594">
        <f t="shared" si="2"/>
        <v>1</v>
      </c>
    </row>
    <row r="595">
      <c r="A595" s="25" t="s">
        <v>2793</v>
      </c>
      <c r="B595" s="16" t="s">
        <v>2801</v>
      </c>
      <c r="C595" s="5" t="s">
        <v>159</v>
      </c>
      <c r="D595" s="5" t="s">
        <v>676</v>
      </c>
      <c r="E595" s="5" t="s">
        <v>1806</v>
      </c>
      <c r="F595" s="5" t="s">
        <v>2803</v>
      </c>
      <c r="G595" s="28">
        <v>100.0</v>
      </c>
      <c r="H595" s="5" t="s">
        <v>6393</v>
      </c>
      <c r="I595" s="5" t="s">
        <v>3234</v>
      </c>
      <c r="J595" t="str">
        <f t="shared" si="1"/>
        <v>9706-YALIMO</v>
      </c>
      <c r="K595">
        <f t="shared" si="2"/>
        <v>1</v>
      </c>
    </row>
    <row r="596">
      <c r="A596" s="25" t="s">
        <v>2808</v>
      </c>
      <c r="B596" s="16" t="s">
        <v>2816</v>
      </c>
      <c r="C596" s="5" t="s">
        <v>159</v>
      </c>
      <c r="D596" s="5" t="s">
        <v>676</v>
      </c>
      <c r="E596" s="5" t="s">
        <v>1806</v>
      </c>
      <c r="F596" s="5" t="s">
        <v>2818</v>
      </c>
      <c r="G596" s="28">
        <v>100.0</v>
      </c>
      <c r="H596" s="5" t="s">
        <v>6393</v>
      </c>
      <c r="I596" s="5" t="s">
        <v>3234</v>
      </c>
      <c r="J596" t="str">
        <f t="shared" si="1"/>
        <v>9706-YALIMO</v>
      </c>
      <c r="K596">
        <f t="shared" si="2"/>
        <v>1</v>
      </c>
    </row>
    <row r="597">
      <c r="A597" s="25" t="s">
        <v>2820</v>
      </c>
      <c r="B597" s="16" t="s">
        <v>2830</v>
      </c>
      <c r="C597" s="5" t="s">
        <v>159</v>
      </c>
      <c r="D597" s="5" t="s">
        <v>676</v>
      </c>
      <c r="E597" s="5" t="s">
        <v>1806</v>
      </c>
      <c r="F597" s="5" t="s">
        <v>2833</v>
      </c>
      <c r="G597" s="28">
        <v>100.0</v>
      </c>
      <c r="H597" s="5" t="s">
        <v>6393</v>
      </c>
      <c r="I597" s="5" t="s">
        <v>3234</v>
      </c>
      <c r="J597" t="str">
        <f t="shared" si="1"/>
        <v>9706-YALIMO</v>
      </c>
      <c r="K597">
        <f t="shared" si="2"/>
        <v>1</v>
      </c>
    </row>
    <row r="598">
      <c r="A598" s="25" t="s">
        <v>2837</v>
      </c>
      <c r="B598" s="16" t="s">
        <v>2845</v>
      </c>
      <c r="C598" s="5" t="s">
        <v>159</v>
      </c>
      <c r="D598" s="5" t="s">
        <v>676</v>
      </c>
      <c r="E598" s="5" t="s">
        <v>1806</v>
      </c>
      <c r="F598" s="5" t="s">
        <v>2849</v>
      </c>
      <c r="G598" s="28">
        <v>100.0</v>
      </c>
      <c r="H598" s="5" t="s">
        <v>6393</v>
      </c>
      <c r="I598" s="5" t="s">
        <v>3234</v>
      </c>
      <c r="J598" t="str">
        <f t="shared" si="1"/>
        <v>9706-YALIMO</v>
      </c>
      <c r="K598">
        <f t="shared" si="2"/>
        <v>1</v>
      </c>
    </row>
    <row r="599">
      <c r="A599" s="25" t="s">
        <v>2851</v>
      </c>
      <c r="B599" s="16" t="s">
        <v>2854</v>
      </c>
      <c r="C599" s="5" t="s">
        <v>159</v>
      </c>
      <c r="D599" s="5" t="s">
        <v>676</v>
      </c>
      <c r="E599" s="5" t="s">
        <v>1806</v>
      </c>
      <c r="F599" s="5" t="s">
        <v>2856</v>
      </c>
      <c r="G599" s="28">
        <v>100.0</v>
      </c>
      <c r="H599" s="5" t="s">
        <v>6393</v>
      </c>
      <c r="I599" s="5" t="s">
        <v>3234</v>
      </c>
      <c r="J599" t="str">
        <f t="shared" si="1"/>
        <v>9706-YALIMO</v>
      </c>
      <c r="K599">
        <f t="shared" si="2"/>
        <v>1</v>
      </c>
    </row>
    <row r="600">
      <c r="A600" s="25" t="s">
        <v>2858</v>
      </c>
      <c r="B600" s="16" t="s">
        <v>2866</v>
      </c>
      <c r="C600" s="5" t="s">
        <v>159</v>
      </c>
      <c r="D600" s="5" t="s">
        <v>676</v>
      </c>
      <c r="E600" s="5" t="s">
        <v>1806</v>
      </c>
      <c r="F600" s="5" t="s">
        <v>2869</v>
      </c>
      <c r="G600" s="28">
        <v>100.0</v>
      </c>
      <c r="H600" s="5" t="s">
        <v>6393</v>
      </c>
      <c r="I600" s="5" t="s">
        <v>3234</v>
      </c>
      <c r="J600" t="str">
        <f t="shared" si="1"/>
        <v>9706-YALIMO</v>
      </c>
      <c r="K600">
        <f t="shared" si="2"/>
        <v>1</v>
      </c>
    </row>
    <row r="601">
      <c r="A601" s="25" t="s">
        <v>6445</v>
      </c>
      <c r="B601" s="16" t="s">
        <v>6454</v>
      </c>
      <c r="C601" s="5" t="s">
        <v>159</v>
      </c>
      <c r="D601" s="5" t="s">
        <v>676</v>
      </c>
      <c r="E601" s="5" t="s">
        <v>2710</v>
      </c>
      <c r="F601" s="5" t="s">
        <v>6456</v>
      </c>
      <c r="G601" s="28">
        <v>100.0</v>
      </c>
      <c r="H601" s="5" t="s">
        <v>76</v>
      </c>
      <c r="I601" s="5" t="s">
        <v>3234</v>
      </c>
      <c r="J601" t="str">
        <f t="shared" si="1"/>
        <v>9706-YALIMO</v>
      </c>
      <c r="K601">
        <f t="shared" si="2"/>
        <v>1</v>
      </c>
    </row>
    <row r="602">
      <c r="A602" s="25" t="s">
        <v>6460</v>
      </c>
      <c r="B602" s="16" t="s">
        <v>6471</v>
      </c>
      <c r="C602" s="5" t="s">
        <v>70</v>
      </c>
      <c r="D602" s="5" t="s">
        <v>372</v>
      </c>
      <c r="E602" s="5" t="s">
        <v>1188</v>
      </c>
      <c r="F602" s="5" t="s">
        <v>1188</v>
      </c>
      <c r="G602" s="28">
        <v>100.0</v>
      </c>
      <c r="H602" s="5" t="s">
        <v>76</v>
      </c>
      <c r="I602" s="5" t="s">
        <v>6474</v>
      </c>
      <c r="J602" t="str">
        <f t="shared" si="1"/>
        <v>9409-BIAK NUMFOR</v>
      </c>
      <c r="K602">
        <f t="shared" si="2"/>
        <v>1</v>
      </c>
    </row>
    <row r="603">
      <c r="A603" s="25" t="s">
        <v>6476</v>
      </c>
      <c r="B603" s="16" t="s">
        <v>1195</v>
      </c>
      <c r="C603" s="5" t="s">
        <v>70</v>
      </c>
      <c r="D603" s="5" t="s">
        <v>372</v>
      </c>
      <c r="E603" s="5" t="s">
        <v>1188</v>
      </c>
      <c r="F603" s="5" t="s">
        <v>1196</v>
      </c>
      <c r="G603" s="28">
        <v>100.0</v>
      </c>
      <c r="H603" s="5" t="s">
        <v>76</v>
      </c>
      <c r="I603" s="5" t="s">
        <v>6474</v>
      </c>
      <c r="J603" t="str">
        <f t="shared" si="1"/>
        <v>9409-BIAK NUMFOR</v>
      </c>
      <c r="K603">
        <f t="shared" si="2"/>
        <v>1</v>
      </c>
    </row>
    <row r="604">
      <c r="A604" s="25" t="s">
        <v>6490</v>
      </c>
      <c r="B604" s="16" t="s">
        <v>6500</v>
      </c>
      <c r="C604" s="5" t="s">
        <v>134</v>
      </c>
      <c r="D604" s="5" t="s">
        <v>519</v>
      </c>
      <c r="E604" s="5" t="s">
        <v>2085</v>
      </c>
      <c r="F604" s="5" t="s">
        <v>6503</v>
      </c>
      <c r="G604" s="28">
        <v>100.0</v>
      </c>
      <c r="H604" s="5" t="s">
        <v>76</v>
      </c>
      <c r="I604" s="5" t="s">
        <v>6474</v>
      </c>
      <c r="J604" t="str">
        <f t="shared" si="1"/>
        <v>9605-PANIAI</v>
      </c>
      <c r="K604">
        <f t="shared" si="2"/>
        <v>1</v>
      </c>
    </row>
    <row r="605">
      <c r="A605" s="25" t="s">
        <v>6506</v>
      </c>
      <c r="B605" s="16" t="s">
        <v>6516</v>
      </c>
      <c r="C605" s="5" t="s">
        <v>134</v>
      </c>
      <c r="D605" s="5" t="s">
        <v>519</v>
      </c>
      <c r="E605" s="5" t="s">
        <v>2085</v>
      </c>
      <c r="F605" s="5" t="s">
        <v>6518</v>
      </c>
      <c r="G605" s="28">
        <v>100.0</v>
      </c>
      <c r="H605" s="5" t="s">
        <v>76</v>
      </c>
      <c r="I605" s="5" t="s">
        <v>6474</v>
      </c>
      <c r="J605" t="str">
        <f t="shared" si="1"/>
        <v>9605-PANIAI</v>
      </c>
      <c r="K605">
        <f t="shared" si="2"/>
        <v>1</v>
      </c>
    </row>
    <row r="606">
      <c r="A606" s="25" t="s">
        <v>6521</v>
      </c>
      <c r="B606" s="16" t="s">
        <v>6529</v>
      </c>
      <c r="C606" s="5" t="s">
        <v>134</v>
      </c>
      <c r="D606" s="5" t="s">
        <v>519</v>
      </c>
      <c r="E606" s="5" t="s">
        <v>2085</v>
      </c>
      <c r="F606" s="5" t="s">
        <v>6531</v>
      </c>
      <c r="G606" s="28">
        <v>100.0</v>
      </c>
      <c r="H606" s="5" t="s">
        <v>76</v>
      </c>
      <c r="I606" s="5" t="s">
        <v>6474</v>
      </c>
      <c r="J606" t="str">
        <f t="shared" si="1"/>
        <v>9605-PANIAI</v>
      </c>
      <c r="K606">
        <f t="shared" si="2"/>
        <v>1</v>
      </c>
    </row>
    <row r="607">
      <c r="A607" s="25" t="s">
        <v>6535</v>
      </c>
      <c r="B607" s="16" t="s">
        <v>6544</v>
      </c>
      <c r="C607" s="5" t="s">
        <v>134</v>
      </c>
      <c r="D607" s="5" t="s">
        <v>608</v>
      </c>
      <c r="E607" s="5" t="s">
        <v>3312</v>
      </c>
      <c r="F607" s="5" t="s">
        <v>6546</v>
      </c>
      <c r="G607" s="28">
        <v>100.0</v>
      </c>
      <c r="H607" s="5" t="s">
        <v>76</v>
      </c>
      <c r="I607" s="5" t="s">
        <v>6474</v>
      </c>
      <c r="J607" t="str">
        <f t="shared" si="1"/>
        <v>9606-INTAN JAYA</v>
      </c>
      <c r="K607">
        <f t="shared" si="2"/>
        <v>1</v>
      </c>
    </row>
    <row r="608">
      <c r="A608" s="25" t="s">
        <v>6049</v>
      </c>
      <c r="B608" s="16" t="s">
        <v>6059</v>
      </c>
      <c r="C608" s="5" t="s">
        <v>134</v>
      </c>
      <c r="D608" s="5" t="s">
        <v>135</v>
      </c>
      <c r="E608" s="5" t="s">
        <v>136</v>
      </c>
      <c r="F608" s="5" t="s">
        <v>6062</v>
      </c>
      <c r="G608" s="28">
        <v>100.0</v>
      </c>
      <c r="H608" s="5" t="s">
        <v>76</v>
      </c>
      <c r="I608" s="5" t="s">
        <v>6474</v>
      </c>
      <c r="J608" t="str">
        <f t="shared" si="1"/>
        <v>9607-PUNCAK</v>
      </c>
      <c r="K608">
        <f t="shared" si="2"/>
        <v>1</v>
      </c>
    </row>
    <row r="609">
      <c r="A609" s="25" t="s">
        <v>4327</v>
      </c>
      <c r="B609" s="16" t="s">
        <v>4334</v>
      </c>
      <c r="C609" s="5" t="s">
        <v>159</v>
      </c>
      <c r="D609" s="5" t="s">
        <v>676</v>
      </c>
      <c r="E609" s="5" t="s">
        <v>949</v>
      </c>
      <c r="F609" s="5" t="s">
        <v>4335</v>
      </c>
      <c r="G609" s="28">
        <v>100.0</v>
      </c>
      <c r="H609" s="5" t="s">
        <v>6560</v>
      </c>
      <c r="I609" s="5" t="s">
        <v>6474</v>
      </c>
      <c r="J609" t="str">
        <f t="shared" si="1"/>
        <v>9706-YALIMO</v>
      </c>
      <c r="K609">
        <f t="shared" si="2"/>
        <v>1</v>
      </c>
    </row>
    <row r="610">
      <c r="A610" s="25" t="s">
        <v>1059</v>
      </c>
      <c r="B610" s="16" t="s">
        <v>1067</v>
      </c>
      <c r="C610" s="5" t="s">
        <v>70</v>
      </c>
      <c r="D610" s="5" t="s">
        <v>177</v>
      </c>
      <c r="E610" s="5" t="s">
        <v>403</v>
      </c>
      <c r="F610" s="5" t="s">
        <v>1069</v>
      </c>
      <c r="G610" s="28">
        <v>100.0</v>
      </c>
      <c r="H610" s="5" t="s">
        <v>76</v>
      </c>
      <c r="I610" s="5" t="s">
        <v>6565</v>
      </c>
      <c r="J610" t="str">
        <f t="shared" si="1"/>
        <v>9420-KEEROM</v>
      </c>
      <c r="K610">
        <f t="shared" si="2"/>
        <v>1</v>
      </c>
    </row>
    <row r="611">
      <c r="A611" s="25" t="s">
        <v>172</v>
      </c>
      <c r="B611" s="16" t="s">
        <v>176</v>
      </c>
      <c r="C611" s="5" t="s">
        <v>70</v>
      </c>
      <c r="D611" s="5" t="s">
        <v>177</v>
      </c>
      <c r="E611" s="5" t="s">
        <v>178</v>
      </c>
      <c r="F611" s="5" t="s">
        <v>179</v>
      </c>
      <c r="G611" s="28">
        <v>100.0</v>
      </c>
      <c r="H611" s="5" t="s">
        <v>76</v>
      </c>
      <c r="I611" s="5" t="s">
        <v>6565</v>
      </c>
      <c r="J611" t="str">
        <f t="shared" si="1"/>
        <v>9420-KEEROM</v>
      </c>
      <c r="K611">
        <f t="shared" si="2"/>
        <v>1</v>
      </c>
    </row>
    <row r="612">
      <c r="A612" s="25" t="s">
        <v>5917</v>
      </c>
      <c r="B612" s="16" t="s">
        <v>5925</v>
      </c>
      <c r="C612" s="5" t="s">
        <v>70</v>
      </c>
      <c r="D612" s="5" t="s">
        <v>1413</v>
      </c>
      <c r="E612" s="5" t="s">
        <v>1419</v>
      </c>
      <c r="F612" s="5" t="s">
        <v>2053</v>
      </c>
      <c r="G612" s="28">
        <v>100.0</v>
      </c>
      <c r="H612" s="5" t="s">
        <v>76</v>
      </c>
      <c r="I612" s="5" t="s">
        <v>6565</v>
      </c>
      <c r="J612" t="str">
        <f t="shared" si="1"/>
        <v>9427-SUPIORI</v>
      </c>
      <c r="K612">
        <f t="shared" si="2"/>
        <v>1</v>
      </c>
    </row>
    <row r="613">
      <c r="A613" s="25" t="s">
        <v>5930</v>
      </c>
      <c r="B613" s="16" t="s">
        <v>5940</v>
      </c>
      <c r="C613" s="5" t="s">
        <v>70</v>
      </c>
      <c r="D613" s="5" t="s">
        <v>1436</v>
      </c>
      <c r="E613" s="5" t="s">
        <v>345</v>
      </c>
      <c r="F613" s="5" t="s">
        <v>5941</v>
      </c>
      <c r="G613" s="28">
        <v>100.0</v>
      </c>
      <c r="H613" s="5" t="s">
        <v>76</v>
      </c>
      <c r="I613" s="5" t="s">
        <v>6565</v>
      </c>
      <c r="J613" t="str">
        <f t="shared" si="1"/>
        <v>9428-MAMBERAMO RAYA</v>
      </c>
      <c r="K613">
        <f t="shared" si="2"/>
        <v>1</v>
      </c>
    </row>
    <row r="614">
      <c r="A614" s="25" t="s">
        <v>5946</v>
      </c>
      <c r="B614" s="16" t="s">
        <v>5955</v>
      </c>
      <c r="C614" s="5" t="s">
        <v>70</v>
      </c>
      <c r="D614" s="5" t="s">
        <v>1436</v>
      </c>
      <c r="E614" s="5" t="s">
        <v>345</v>
      </c>
      <c r="F614" s="5" t="s">
        <v>5956</v>
      </c>
      <c r="G614" s="28">
        <v>100.0</v>
      </c>
      <c r="H614" s="5" t="s">
        <v>76</v>
      </c>
      <c r="I614" s="5" t="s">
        <v>6565</v>
      </c>
      <c r="J614" t="str">
        <f t="shared" si="1"/>
        <v>9428-MAMBERAMO RAYA</v>
      </c>
      <c r="K614">
        <f t="shared" si="2"/>
        <v>1</v>
      </c>
    </row>
    <row r="615">
      <c r="A615" s="25" t="s">
        <v>5960</v>
      </c>
      <c r="B615" s="16" t="s">
        <v>5969</v>
      </c>
      <c r="C615" s="5" t="s">
        <v>70</v>
      </c>
      <c r="D615" s="5" t="s">
        <v>1436</v>
      </c>
      <c r="E615" s="5" t="s">
        <v>345</v>
      </c>
      <c r="F615" s="5" t="s">
        <v>5971</v>
      </c>
      <c r="G615" s="28">
        <v>100.0</v>
      </c>
      <c r="H615" s="5" t="s">
        <v>76</v>
      </c>
      <c r="I615" s="5" t="s">
        <v>6565</v>
      </c>
      <c r="J615" t="str">
        <f t="shared" si="1"/>
        <v>9428-MAMBERAMO RAYA</v>
      </c>
      <c r="K615">
        <f t="shared" si="2"/>
        <v>1</v>
      </c>
    </row>
    <row r="616">
      <c r="A616" s="25" t="s">
        <v>5977</v>
      </c>
      <c r="B616" s="16" t="s">
        <v>1456</v>
      </c>
      <c r="C616" s="5" t="s">
        <v>70</v>
      </c>
      <c r="D616" s="5" t="s">
        <v>1436</v>
      </c>
      <c r="E616" s="5" t="s">
        <v>1458</v>
      </c>
      <c r="F616" s="5" t="s">
        <v>1459</v>
      </c>
      <c r="G616" s="28">
        <v>100.0</v>
      </c>
      <c r="H616" s="5" t="s">
        <v>76</v>
      </c>
      <c r="I616" s="5" t="s">
        <v>6565</v>
      </c>
      <c r="J616" t="str">
        <f t="shared" si="1"/>
        <v>9428-MAMBERAMO RAYA</v>
      </c>
      <c r="K616">
        <f t="shared" si="2"/>
        <v>1</v>
      </c>
    </row>
    <row r="617">
      <c r="A617" s="25" t="s">
        <v>6603</v>
      </c>
      <c r="B617" s="16" t="s">
        <v>6611</v>
      </c>
      <c r="C617" s="5" t="s">
        <v>70</v>
      </c>
      <c r="D617" s="5" t="s">
        <v>1436</v>
      </c>
      <c r="E617" s="5" t="s">
        <v>1458</v>
      </c>
      <c r="F617" s="5" t="s">
        <v>6615</v>
      </c>
      <c r="G617" s="28">
        <v>100.0</v>
      </c>
      <c r="H617" s="5" t="s">
        <v>76</v>
      </c>
      <c r="I617" s="5" t="s">
        <v>6565</v>
      </c>
      <c r="J617" t="str">
        <f t="shared" si="1"/>
        <v>9428-MAMBERAMO RAYA</v>
      </c>
      <c r="K617">
        <f t="shared" si="2"/>
        <v>1</v>
      </c>
    </row>
    <row r="618">
      <c r="A618" s="25" t="s">
        <v>6618</v>
      </c>
      <c r="B618" s="16" t="s">
        <v>6628</v>
      </c>
      <c r="C618" s="5" t="s">
        <v>70</v>
      </c>
      <c r="D618" s="5" t="s">
        <v>1436</v>
      </c>
      <c r="E618" s="5" t="s">
        <v>1458</v>
      </c>
      <c r="F618" s="5" t="s">
        <v>6632</v>
      </c>
      <c r="G618" s="28">
        <v>100.0</v>
      </c>
      <c r="H618" s="5" t="s">
        <v>76</v>
      </c>
      <c r="I618" s="5" t="s">
        <v>6565</v>
      </c>
      <c r="J618" t="str">
        <f t="shared" si="1"/>
        <v>9428-MAMBERAMO RAYA</v>
      </c>
      <c r="K618">
        <f t="shared" si="2"/>
        <v>1</v>
      </c>
    </row>
    <row r="619">
      <c r="A619" s="25" t="s">
        <v>6636</v>
      </c>
      <c r="B619" s="16" t="s">
        <v>6646</v>
      </c>
      <c r="C619" s="5" t="s">
        <v>70</v>
      </c>
      <c r="D619" s="5" t="s">
        <v>1436</v>
      </c>
      <c r="E619" s="5" t="s">
        <v>1458</v>
      </c>
      <c r="F619" s="5" t="s">
        <v>6650</v>
      </c>
      <c r="G619" s="28">
        <v>100.0</v>
      </c>
      <c r="H619" s="5" t="s">
        <v>76</v>
      </c>
      <c r="I619" s="5" t="s">
        <v>6565</v>
      </c>
      <c r="J619" t="str">
        <f t="shared" si="1"/>
        <v>9428-MAMBERAMO RAYA</v>
      </c>
      <c r="K619">
        <f t="shared" si="2"/>
        <v>1</v>
      </c>
    </row>
    <row r="620">
      <c r="A620" s="25" t="s">
        <v>5994</v>
      </c>
      <c r="B620" s="16" t="s">
        <v>6003</v>
      </c>
      <c r="C620" s="5" t="s">
        <v>70</v>
      </c>
      <c r="D620" s="5" t="s">
        <v>1436</v>
      </c>
      <c r="E620" s="5" t="s">
        <v>1458</v>
      </c>
      <c r="F620" s="5" t="s">
        <v>6004</v>
      </c>
      <c r="G620" s="28">
        <v>100.0</v>
      </c>
      <c r="H620" s="5" t="s">
        <v>76</v>
      </c>
      <c r="I620" s="5" t="s">
        <v>6565</v>
      </c>
      <c r="J620" t="str">
        <f t="shared" si="1"/>
        <v>9428-MAMBERAMO RAYA</v>
      </c>
      <c r="K620">
        <f t="shared" si="2"/>
        <v>1</v>
      </c>
    </row>
    <row r="621">
      <c r="A621" s="25" t="s">
        <v>6009</v>
      </c>
      <c r="B621" s="16" t="s">
        <v>6017</v>
      </c>
      <c r="C621" s="5" t="s">
        <v>70</v>
      </c>
      <c r="D621" s="5" t="s">
        <v>1436</v>
      </c>
      <c r="E621" s="5" t="s">
        <v>1458</v>
      </c>
      <c r="F621" s="5" t="s">
        <v>6018</v>
      </c>
      <c r="G621" s="28">
        <v>100.0</v>
      </c>
      <c r="H621" s="5" t="s">
        <v>76</v>
      </c>
      <c r="I621" s="5" t="s">
        <v>6565</v>
      </c>
      <c r="J621" t="str">
        <f t="shared" si="1"/>
        <v>9428-MAMBERAMO RAYA</v>
      </c>
      <c r="K621">
        <f t="shared" si="2"/>
        <v>1</v>
      </c>
    </row>
    <row r="622">
      <c r="A622" s="25" t="s">
        <v>2835</v>
      </c>
      <c r="B622" s="16" t="s">
        <v>2844</v>
      </c>
      <c r="C622" s="5" t="s">
        <v>110</v>
      </c>
      <c r="D622" s="5" t="s">
        <v>552</v>
      </c>
      <c r="E622" s="5" t="s">
        <v>1524</v>
      </c>
      <c r="F622" s="5" t="s">
        <v>2847</v>
      </c>
      <c r="G622" s="28">
        <v>100.0</v>
      </c>
      <c r="H622" s="5" t="s">
        <v>76</v>
      </c>
      <c r="I622" s="5" t="s">
        <v>6565</v>
      </c>
      <c r="J622" t="str">
        <f t="shared" si="1"/>
        <v>9501-MERAUKE</v>
      </c>
      <c r="K622">
        <f t="shared" si="2"/>
        <v>1</v>
      </c>
    </row>
    <row r="623">
      <c r="A623" s="25" t="s">
        <v>6682</v>
      </c>
      <c r="B623" s="16" t="s">
        <v>6691</v>
      </c>
      <c r="C623" s="5" t="s">
        <v>110</v>
      </c>
      <c r="D623" s="5" t="s">
        <v>552</v>
      </c>
      <c r="E623" s="5" t="s">
        <v>1524</v>
      </c>
      <c r="F623" s="5" t="s">
        <v>6692</v>
      </c>
      <c r="G623" s="28">
        <v>100.0</v>
      </c>
      <c r="H623" s="5" t="s">
        <v>76</v>
      </c>
      <c r="I623" s="5" t="s">
        <v>6565</v>
      </c>
      <c r="J623" t="str">
        <f t="shared" si="1"/>
        <v>9501-MERAUKE</v>
      </c>
      <c r="K623">
        <f t="shared" si="2"/>
        <v>1</v>
      </c>
    </row>
    <row r="624">
      <c r="A624" s="25" t="s">
        <v>6696</v>
      </c>
      <c r="B624" s="16" t="s">
        <v>6708</v>
      </c>
      <c r="C624" s="5" t="s">
        <v>110</v>
      </c>
      <c r="D624" s="5" t="s">
        <v>552</v>
      </c>
      <c r="E624" s="5" t="s">
        <v>1524</v>
      </c>
      <c r="F624" s="5" t="s">
        <v>6710</v>
      </c>
      <c r="G624" s="28">
        <v>100.0</v>
      </c>
      <c r="H624" s="5" t="s">
        <v>76</v>
      </c>
      <c r="I624" s="5" t="s">
        <v>6565</v>
      </c>
      <c r="J624" t="str">
        <f t="shared" si="1"/>
        <v>9501-MERAUKE</v>
      </c>
      <c r="K624">
        <f t="shared" si="2"/>
        <v>1</v>
      </c>
    </row>
    <row r="625">
      <c r="A625" s="25" t="s">
        <v>6713</v>
      </c>
      <c r="B625" s="16" t="s">
        <v>6727</v>
      </c>
      <c r="C625" s="5" t="s">
        <v>110</v>
      </c>
      <c r="D625" s="5" t="s">
        <v>552</v>
      </c>
      <c r="E625" s="5" t="s">
        <v>1524</v>
      </c>
      <c r="F625" s="5" t="s">
        <v>6728</v>
      </c>
      <c r="G625" s="28">
        <v>100.0</v>
      </c>
      <c r="H625" s="5" t="s">
        <v>76</v>
      </c>
      <c r="I625" s="5" t="s">
        <v>6565</v>
      </c>
      <c r="J625" t="str">
        <f t="shared" si="1"/>
        <v>9501-MERAUKE</v>
      </c>
      <c r="K625">
        <f t="shared" si="2"/>
        <v>1</v>
      </c>
    </row>
    <row r="626">
      <c r="A626" s="25" t="s">
        <v>3338</v>
      </c>
      <c r="B626" s="16" t="s">
        <v>3340</v>
      </c>
      <c r="C626" s="5" t="s">
        <v>110</v>
      </c>
      <c r="D626" s="5" t="s">
        <v>111</v>
      </c>
      <c r="E626" s="5" t="s">
        <v>3230</v>
      </c>
      <c r="F626" s="5" t="s">
        <v>3210</v>
      </c>
      <c r="G626" s="28">
        <v>100.0</v>
      </c>
      <c r="H626" s="5" t="s">
        <v>76</v>
      </c>
      <c r="I626" s="5" t="s">
        <v>6565</v>
      </c>
      <c r="J626" t="str">
        <f t="shared" si="1"/>
        <v>9502-BOVEN DIGOEL</v>
      </c>
      <c r="K626">
        <f t="shared" si="2"/>
        <v>1</v>
      </c>
    </row>
    <row r="627">
      <c r="A627" s="25" t="s">
        <v>6746</v>
      </c>
      <c r="B627" s="16" t="s">
        <v>6756</v>
      </c>
      <c r="C627" s="5" t="s">
        <v>134</v>
      </c>
      <c r="D627" s="5" t="s">
        <v>2067</v>
      </c>
      <c r="E627" s="5" t="s">
        <v>4257</v>
      </c>
      <c r="F627" s="5" t="s">
        <v>6759</v>
      </c>
      <c r="G627" s="28">
        <v>100.0</v>
      </c>
      <c r="H627" s="5" t="s">
        <v>76</v>
      </c>
      <c r="I627" s="5" t="s">
        <v>6565</v>
      </c>
      <c r="J627" t="str">
        <f t="shared" si="1"/>
        <v>9603-DEIYAI</v>
      </c>
      <c r="K627">
        <f t="shared" si="2"/>
        <v>1</v>
      </c>
    </row>
    <row r="628">
      <c r="A628" s="25" t="s">
        <v>6762</v>
      </c>
      <c r="B628" s="16" t="s">
        <v>6773</v>
      </c>
      <c r="C628" s="5" t="s">
        <v>134</v>
      </c>
      <c r="D628" s="5" t="s">
        <v>2067</v>
      </c>
      <c r="E628" s="5" t="s">
        <v>6776</v>
      </c>
      <c r="F628" s="5" t="s">
        <v>6777</v>
      </c>
      <c r="G628" s="28">
        <v>100.0</v>
      </c>
      <c r="H628" s="5" t="s">
        <v>76</v>
      </c>
      <c r="I628" s="5" t="s">
        <v>6565</v>
      </c>
      <c r="J628" t="str">
        <f t="shared" si="1"/>
        <v>9603-DEIYAI</v>
      </c>
      <c r="K628">
        <f t="shared" si="2"/>
        <v>1</v>
      </c>
    </row>
    <row r="629">
      <c r="A629" s="25" t="s">
        <v>6780</v>
      </c>
      <c r="B629" s="16" t="s">
        <v>6788</v>
      </c>
      <c r="C629" s="5" t="s">
        <v>134</v>
      </c>
      <c r="D629" s="5" t="s">
        <v>211</v>
      </c>
      <c r="E629" s="5" t="s">
        <v>3320</v>
      </c>
      <c r="F629" s="5" t="s">
        <v>6791</v>
      </c>
      <c r="G629" s="28">
        <v>100.0</v>
      </c>
      <c r="H629" s="5" t="s">
        <v>76</v>
      </c>
      <c r="I629" s="5" t="s">
        <v>6565</v>
      </c>
      <c r="J629" t="str">
        <f t="shared" si="1"/>
        <v>9604-NABIRE</v>
      </c>
      <c r="K629">
        <f t="shared" si="2"/>
        <v>1</v>
      </c>
    </row>
    <row r="630">
      <c r="A630" s="25" t="s">
        <v>4907</v>
      </c>
      <c r="B630" s="16" t="s">
        <v>4914</v>
      </c>
      <c r="C630" s="5" t="s">
        <v>134</v>
      </c>
      <c r="D630" s="5" t="s">
        <v>211</v>
      </c>
      <c r="E630" s="5" t="s">
        <v>3320</v>
      </c>
      <c r="F630" s="5" t="s">
        <v>4918</v>
      </c>
      <c r="G630" s="28">
        <v>100.0</v>
      </c>
      <c r="H630" s="5" t="s">
        <v>76</v>
      </c>
      <c r="I630" s="5" t="s">
        <v>6565</v>
      </c>
      <c r="J630" t="str">
        <f t="shared" si="1"/>
        <v>9604-NABIRE</v>
      </c>
      <c r="K630">
        <f t="shared" si="2"/>
        <v>1</v>
      </c>
    </row>
    <row r="631">
      <c r="A631" s="25" t="s">
        <v>6806</v>
      </c>
      <c r="B631" s="16" t="s">
        <v>6815</v>
      </c>
      <c r="C631" s="5" t="s">
        <v>134</v>
      </c>
      <c r="D631" s="5" t="s">
        <v>211</v>
      </c>
      <c r="E631" s="5" t="s">
        <v>3320</v>
      </c>
      <c r="F631" s="5" t="s">
        <v>6818</v>
      </c>
      <c r="G631" s="28">
        <v>100.0</v>
      </c>
      <c r="H631" s="5" t="s">
        <v>76</v>
      </c>
      <c r="I631" s="5" t="s">
        <v>6565</v>
      </c>
      <c r="J631" t="str">
        <f t="shared" si="1"/>
        <v>9604-NABIRE</v>
      </c>
      <c r="K631">
        <f t="shared" si="2"/>
        <v>1</v>
      </c>
    </row>
    <row r="632">
      <c r="A632" s="25" t="s">
        <v>3311</v>
      </c>
      <c r="B632" s="16" t="s">
        <v>3319</v>
      </c>
      <c r="C632" s="5" t="s">
        <v>134</v>
      </c>
      <c r="D632" s="5" t="s">
        <v>211</v>
      </c>
      <c r="E632" s="5" t="s">
        <v>3320</v>
      </c>
      <c r="F632" s="5" t="s">
        <v>3321</v>
      </c>
      <c r="G632" s="28">
        <v>100.0</v>
      </c>
      <c r="H632" s="5" t="s">
        <v>76</v>
      </c>
      <c r="I632" s="5" t="s">
        <v>6565</v>
      </c>
      <c r="J632" t="str">
        <f t="shared" si="1"/>
        <v>9604-NABIRE</v>
      </c>
      <c r="K632">
        <f t="shared" si="2"/>
        <v>1</v>
      </c>
    </row>
    <row r="633">
      <c r="A633" s="25" t="s">
        <v>6829</v>
      </c>
      <c r="B633" s="16" t="s">
        <v>6837</v>
      </c>
      <c r="C633" s="5" t="s">
        <v>134</v>
      </c>
      <c r="D633" s="5" t="s">
        <v>519</v>
      </c>
      <c r="E633" s="5" t="s">
        <v>6839</v>
      </c>
      <c r="F633" s="5" t="s">
        <v>6840</v>
      </c>
      <c r="G633" s="28">
        <v>100.0</v>
      </c>
      <c r="H633" s="5" t="s">
        <v>76</v>
      </c>
      <c r="I633" s="5" t="s">
        <v>6565</v>
      </c>
      <c r="J633" t="str">
        <f t="shared" si="1"/>
        <v>9605-PANIAI</v>
      </c>
      <c r="K633">
        <f t="shared" si="2"/>
        <v>1</v>
      </c>
    </row>
    <row r="634">
      <c r="A634" s="25" t="s">
        <v>6844</v>
      </c>
      <c r="B634" s="16" t="s">
        <v>6854</v>
      </c>
      <c r="C634" s="5" t="s">
        <v>134</v>
      </c>
      <c r="D634" s="5" t="s">
        <v>519</v>
      </c>
      <c r="E634" s="5" t="s">
        <v>6839</v>
      </c>
      <c r="F634" s="5" t="s">
        <v>6857</v>
      </c>
      <c r="G634" s="28">
        <v>100.0</v>
      </c>
      <c r="H634" s="5" t="s">
        <v>76</v>
      </c>
      <c r="I634" s="5" t="s">
        <v>6565</v>
      </c>
      <c r="J634" t="str">
        <f t="shared" si="1"/>
        <v>9605-PANIAI</v>
      </c>
      <c r="K634">
        <f t="shared" si="2"/>
        <v>1</v>
      </c>
    </row>
    <row r="635">
      <c r="A635" s="25" t="s">
        <v>6861</v>
      </c>
      <c r="B635" s="16" t="s">
        <v>6871</v>
      </c>
      <c r="C635" s="5" t="s">
        <v>134</v>
      </c>
      <c r="D635" s="5" t="s">
        <v>519</v>
      </c>
      <c r="E635" s="5" t="s">
        <v>6839</v>
      </c>
      <c r="F635" s="5" t="s">
        <v>6873</v>
      </c>
      <c r="G635" s="28">
        <v>100.0</v>
      </c>
      <c r="H635" s="5" t="s">
        <v>76</v>
      </c>
      <c r="I635" s="5" t="s">
        <v>6565</v>
      </c>
      <c r="J635" t="str">
        <f t="shared" si="1"/>
        <v>9605-PANIAI</v>
      </c>
      <c r="K635">
        <f t="shared" si="2"/>
        <v>1</v>
      </c>
    </row>
    <row r="636">
      <c r="A636" s="25" t="s">
        <v>6879</v>
      </c>
      <c r="B636" s="16" t="s">
        <v>6885</v>
      </c>
      <c r="C636" s="5" t="s">
        <v>134</v>
      </c>
      <c r="D636" s="5" t="s">
        <v>519</v>
      </c>
      <c r="E636" s="5" t="s">
        <v>6839</v>
      </c>
      <c r="F636" s="5" t="s">
        <v>6889</v>
      </c>
      <c r="G636" s="28">
        <v>100.0</v>
      </c>
      <c r="H636" s="5" t="s">
        <v>76</v>
      </c>
      <c r="I636" s="5" t="s">
        <v>6565</v>
      </c>
      <c r="J636" t="str">
        <f t="shared" si="1"/>
        <v>9605-PANIAI</v>
      </c>
      <c r="K636">
        <f t="shared" si="2"/>
        <v>1</v>
      </c>
    </row>
    <row r="637">
      <c r="A637" s="25" t="s">
        <v>6894</v>
      </c>
      <c r="B637" s="16" t="s">
        <v>6904</v>
      </c>
      <c r="C637" s="5" t="s">
        <v>134</v>
      </c>
      <c r="D637" s="5" t="s">
        <v>519</v>
      </c>
      <c r="E637" s="5" t="s">
        <v>6839</v>
      </c>
      <c r="F637" s="5" t="s">
        <v>6907</v>
      </c>
      <c r="G637" s="28">
        <v>100.0</v>
      </c>
      <c r="H637" s="5" t="s">
        <v>76</v>
      </c>
      <c r="I637" s="5" t="s">
        <v>6565</v>
      </c>
      <c r="J637" t="str">
        <f t="shared" si="1"/>
        <v>9605-PANIAI</v>
      </c>
      <c r="K637">
        <f t="shared" si="2"/>
        <v>1</v>
      </c>
    </row>
    <row r="638">
      <c r="A638" s="25" t="s">
        <v>6912</v>
      </c>
      <c r="B638" s="16" t="s">
        <v>6920</v>
      </c>
      <c r="C638" s="5" t="s">
        <v>134</v>
      </c>
      <c r="D638" s="5" t="s">
        <v>519</v>
      </c>
      <c r="E638" s="5" t="s">
        <v>6839</v>
      </c>
      <c r="F638" s="5" t="s">
        <v>6924</v>
      </c>
      <c r="G638" s="28">
        <v>100.0</v>
      </c>
      <c r="H638" s="5" t="s">
        <v>76</v>
      </c>
      <c r="I638" s="5" t="s">
        <v>6565</v>
      </c>
      <c r="J638" t="str">
        <f t="shared" si="1"/>
        <v>9605-PANIAI</v>
      </c>
      <c r="K638">
        <f t="shared" si="2"/>
        <v>1</v>
      </c>
    </row>
    <row r="639">
      <c r="A639" s="25" t="s">
        <v>6929</v>
      </c>
      <c r="B639" s="16" t="s">
        <v>6939</v>
      </c>
      <c r="C639" s="5" t="s">
        <v>134</v>
      </c>
      <c r="D639" s="5" t="s">
        <v>608</v>
      </c>
      <c r="E639" s="5" t="s">
        <v>2147</v>
      </c>
      <c r="F639" s="5" t="s">
        <v>6942</v>
      </c>
      <c r="G639" s="28">
        <v>100.0</v>
      </c>
      <c r="H639" s="5" t="s">
        <v>76</v>
      </c>
      <c r="I639" s="5" t="s">
        <v>6565</v>
      </c>
      <c r="J639" t="str">
        <f t="shared" si="1"/>
        <v>9606-INTAN JAYA</v>
      </c>
      <c r="K639">
        <f t="shared" si="2"/>
        <v>1</v>
      </c>
    </row>
    <row r="640">
      <c r="A640" s="25" t="s">
        <v>6948</v>
      </c>
      <c r="B640" s="16" t="s">
        <v>6957</v>
      </c>
      <c r="C640" s="5" t="s">
        <v>134</v>
      </c>
      <c r="D640" s="5" t="s">
        <v>608</v>
      </c>
      <c r="E640" s="5" t="s">
        <v>2147</v>
      </c>
      <c r="F640" s="5" t="s">
        <v>6961</v>
      </c>
      <c r="G640" s="28">
        <v>100.0</v>
      </c>
      <c r="H640" s="5" t="s">
        <v>76</v>
      </c>
      <c r="I640" s="5" t="s">
        <v>6565</v>
      </c>
      <c r="J640" t="str">
        <f t="shared" si="1"/>
        <v>9606-INTAN JAYA</v>
      </c>
      <c r="K640">
        <f t="shared" si="2"/>
        <v>1</v>
      </c>
    </row>
    <row r="641">
      <c r="A641" s="25" t="s">
        <v>6965</v>
      </c>
      <c r="B641" s="16" t="s">
        <v>6974</v>
      </c>
      <c r="C641" s="5" t="s">
        <v>134</v>
      </c>
      <c r="D641" s="5" t="s">
        <v>608</v>
      </c>
      <c r="E641" s="5" t="s">
        <v>2147</v>
      </c>
      <c r="F641" s="5" t="s">
        <v>6976</v>
      </c>
      <c r="G641" s="28">
        <v>100.0</v>
      </c>
      <c r="H641" s="5" t="s">
        <v>76</v>
      </c>
      <c r="I641" s="5" t="s">
        <v>6565</v>
      </c>
      <c r="J641" t="str">
        <f t="shared" si="1"/>
        <v>9606-INTAN JAYA</v>
      </c>
      <c r="K641">
        <f t="shared" si="2"/>
        <v>1</v>
      </c>
    </row>
    <row r="642">
      <c r="A642" s="25" t="s">
        <v>6983</v>
      </c>
      <c r="B642" s="16" t="s">
        <v>6991</v>
      </c>
      <c r="C642" s="5" t="s">
        <v>134</v>
      </c>
      <c r="D642" s="5" t="s">
        <v>608</v>
      </c>
      <c r="E642" s="5" t="s">
        <v>2147</v>
      </c>
      <c r="F642" s="5" t="s">
        <v>2147</v>
      </c>
      <c r="G642" s="28">
        <v>100.0</v>
      </c>
      <c r="H642" s="5" t="s">
        <v>76</v>
      </c>
      <c r="I642" s="5" t="s">
        <v>6565</v>
      </c>
      <c r="J642" t="str">
        <f t="shared" si="1"/>
        <v>9606-INTAN JAYA</v>
      </c>
      <c r="K642">
        <f t="shared" si="2"/>
        <v>1</v>
      </c>
    </row>
    <row r="643">
      <c r="A643" s="25" t="s">
        <v>6998</v>
      </c>
      <c r="B643" s="16" t="s">
        <v>7006</v>
      </c>
      <c r="C643" s="5" t="s">
        <v>134</v>
      </c>
      <c r="D643" s="5" t="s">
        <v>608</v>
      </c>
      <c r="E643" s="5" t="s">
        <v>2147</v>
      </c>
      <c r="F643" s="5" t="s">
        <v>7009</v>
      </c>
      <c r="G643" s="28">
        <v>100.0</v>
      </c>
      <c r="H643" s="5" t="s">
        <v>76</v>
      </c>
      <c r="I643" s="5" t="s">
        <v>6565</v>
      </c>
      <c r="J643" t="str">
        <f t="shared" si="1"/>
        <v>9606-INTAN JAYA</v>
      </c>
      <c r="K643">
        <f t="shared" si="2"/>
        <v>1</v>
      </c>
    </row>
    <row r="644">
      <c r="A644" s="25" t="s">
        <v>7012</v>
      </c>
      <c r="B644" s="16" t="s">
        <v>7019</v>
      </c>
      <c r="C644" s="5" t="s">
        <v>134</v>
      </c>
      <c r="D644" s="5" t="s">
        <v>608</v>
      </c>
      <c r="E644" s="5" t="s">
        <v>2147</v>
      </c>
      <c r="F644" s="5" t="s">
        <v>7022</v>
      </c>
      <c r="G644" s="28">
        <v>100.0</v>
      </c>
      <c r="H644" s="5" t="s">
        <v>76</v>
      </c>
      <c r="I644" s="5" t="s">
        <v>6565</v>
      </c>
      <c r="J644" t="str">
        <f t="shared" si="1"/>
        <v>9606-INTAN JAYA</v>
      </c>
      <c r="K644">
        <f t="shared" si="2"/>
        <v>1</v>
      </c>
    </row>
    <row r="645">
      <c r="A645" s="25" t="s">
        <v>7026</v>
      </c>
      <c r="B645" s="16" t="s">
        <v>7034</v>
      </c>
      <c r="C645" s="5" t="s">
        <v>134</v>
      </c>
      <c r="D645" s="5" t="s">
        <v>608</v>
      </c>
      <c r="E645" s="5" t="s">
        <v>2147</v>
      </c>
      <c r="F645" s="5" t="s">
        <v>7036</v>
      </c>
      <c r="G645" s="28">
        <v>100.0</v>
      </c>
      <c r="H645" s="5" t="s">
        <v>76</v>
      </c>
      <c r="I645" s="5" t="s">
        <v>6565</v>
      </c>
      <c r="J645" t="str">
        <f t="shared" si="1"/>
        <v>9606-INTAN JAYA</v>
      </c>
      <c r="K645">
        <f t="shared" si="2"/>
        <v>1</v>
      </c>
    </row>
    <row r="646">
      <c r="A646" s="25" t="s">
        <v>7042</v>
      </c>
      <c r="B646" s="16" t="s">
        <v>7050</v>
      </c>
      <c r="C646" s="5" t="s">
        <v>134</v>
      </c>
      <c r="D646" s="5" t="s">
        <v>608</v>
      </c>
      <c r="E646" s="5" t="s">
        <v>2147</v>
      </c>
      <c r="F646" s="5" t="s">
        <v>7052</v>
      </c>
      <c r="G646" s="28">
        <v>100.0</v>
      </c>
      <c r="H646" s="5" t="s">
        <v>76</v>
      </c>
      <c r="I646" s="5" t="s">
        <v>6565</v>
      </c>
      <c r="J646" t="str">
        <f t="shared" si="1"/>
        <v>9606-INTAN JAYA</v>
      </c>
      <c r="K646">
        <f t="shared" si="2"/>
        <v>1</v>
      </c>
    </row>
    <row r="647">
      <c r="A647" s="25" t="s">
        <v>7055</v>
      </c>
      <c r="B647" s="16" t="s">
        <v>7064</v>
      </c>
      <c r="C647" s="5" t="s">
        <v>134</v>
      </c>
      <c r="D647" s="5" t="s">
        <v>608</v>
      </c>
      <c r="E647" s="5" t="s">
        <v>2147</v>
      </c>
      <c r="F647" s="5" t="s">
        <v>7067</v>
      </c>
      <c r="G647" s="28">
        <v>100.0</v>
      </c>
      <c r="H647" s="5" t="s">
        <v>76</v>
      </c>
      <c r="I647" s="5" t="s">
        <v>6565</v>
      </c>
      <c r="J647" t="str">
        <f t="shared" si="1"/>
        <v>9606-INTAN JAYA</v>
      </c>
      <c r="K647">
        <f t="shared" si="2"/>
        <v>1</v>
      </c>
    </row>
    <row r="648">
      <c r="A648" s="25" t="s">
        <v>7071</v>
      </c>
      <c r="B648" s="16" t="s">
        <v>7081</v>
      </c>
      <c r="C648" s="5" t="s">
        <v>134</v>
      </c>
      <c r="D648" s="5" t="s">
        <v>608</v>
      </c>
      <c r="E648" s="5" t="s">
        <v>2147</v>
      </c>
      <c r="F648" s="5" t="s">
        <v>7082</v>
      </c>
      <c r="G648" s="28">
        <v>100.0</v>
      </c>
      <c r="H648" s="5" t="s">
        <v>76</v>
      </c>
      <c r="I648" s="5" t="s">
        <v>6565</v>
      </c>
      <c r="J648" t="str">
        <f t="shared" si="1"/>
        <v>9606-INTAN JAYA</v>
      </c>
      <c r="K648">
        <f t="shared" si="2"/>
        <v>1</v>
      </c>
    </row>
    <row r="649">
      <c r="A649" s="25" t="s">
        <v>7086</v>
      </c>
      <c r="B649" s="16" t="s">
        <v>7095</v>
      </c>
      <c r="C649" s="5" t="s">
        <v>134</v>
      </c>
      <c r="D649" s="5" t="s">
        <v>608</v>
      </c>
      <c r="E649" s="5" t="s">
        <v>2147</v>
      </c>
      <c r="F649" s="5" t="s">
        <v>7097</v>
      </c>
      <c r="G649" s="28">
        <v>100.0</v>
      </c>
      <c r="H649" s="5" t="s">
        <v>76</v>
      </c>
      <c r="I649" s="5" t="s">
        <v>6565</v>
      </c>
      <c r="J649" t="str">
        <f t="shared" si="1"/>
        <v>9606-INTAN JAYA</v>
      </c>
      <c r="K649">
        <f t="shared" si="2"/>
        <v>1</v>
      </c>
    </row>
    <row r="650">
      <c r="A650" s="25" t="s">
        <v>7101</v>
      </c>
      <c r="B650" s="16" t="s">
        <v>7111</v>
      </c>
      <c r="C650" s="5" t="s">
        <v>134</v>
      </c>
      <c r="D650" s="5" t="s">
        <v>608</v>
      </c>
      <c r="E650" s="5" t="s">
        <v>2147</v>
      </c>
      <c r="F650" s="5" t="s">
        <v>7112</v>
      </c>
      <c r="G650" s="28">
        <v>100.0</v>
      </c>
      <c r="H650" s="5" t="s">
        <v>76</v>
      </c>
      <c r="I650" s="5" t="s">
        <v>6565</v>
      </c>
      <c r="J650" t="str">
        <f t="shared" si="1"/>
        <v>9606-INTAN JAYA</v>
      </c>
      <c r="K650">
        <f t="shared" si="2"/>
        <v>1</v>
      </c>
    </row>
    <row r="651">
      <c r="A651" s="25" t="s">
        <v>7115</v>
      </c>
      <c r="B651" s="16" t="s">
        <v>7123</v>
      </c>
      <c r="C651" s="5" t="s">
        <v>134</v>
      </c>
      <c r="D651" s="5" t="s">
        <v>608</v>
      </c>
      <c r="E651" s="5" t="s">
        <v>2147</v>
      </c>
      <c r="F651" s="5" t="s">
        <v>7125</v>
      </c>
      <c r="G651" s="28">
        <v>100.0</v>
      </c>
      <c r="H651" s="5" t="s">
        <v>76</v>
      </c>
      <c r="I651" s="5" t="s">
        <v>6565</v>
      </c>
      <c r="J651" t="str">
        <f t="shared" si="1"/>
        <v>9606-INTAN JAYA</v>
      </c>
      <c r="K651">
        <f t="shared" si="2"/>
        <v>1</v>
      </c>
    </row>
    <row r="652">
      <c r="A652" s="25" t="s">
        <v>7129</v>
      </c>
      <c r="B652" s="16" t="s">
        <v>7140</v>
      </c>
      <c r="C652" s="5" t="s">
        <v>134</v>
      </c>
      <c r="D652" s="5" t="s">
        <v>608</v>
      </c>
      <c r="E652" s="5" t="s">
        <v>2147</v>
      </c>
      <c r="F652" s="5" t="s">
        <v>7145</v>
      </c>
      <c r="G652" s="28">
        <v>100.0</v>
      </c>
      <c r="H652" s="5" t="s">
        <v>76</v>
      </c>
      <c r="I652" s="5" t="s">
        <v>6565</v>
      </c>
      <c r="J652" t="str">
        <f t="shared" si="1"/>
        <v>9606-INTAN JAYA</v>
      </c>
      <c r="K652">
        <f t="shared" si="2"/>
        <v>1</v>
      </c>
    </row>
    <row r="653">
      <c r="A653" s="25" t="s">
        <v>7150</v>
      </c>
      <c r="B653" s="16" t="s">
        <v>7159</v>
      </c>
      <c r="C653" s="5" t="s">
        <v>134</v>
      </c>
      <c r="D653" s="5" t="s">
        <v>608</v>
      </c>
      <c r="E653" s="5" t="s">
        <v>2147</v>
      </c>
      <c r="F653" s="5" t="s">
        <v>7160</v>
      </c>
      <c r="G653" s="28">
        <v>100.0</v>
      </c>
      <c r="H653" s="5" t="s">
        <v>76</v>
      </c>
      <c r="I653" s="5" t="s">
        <v>6565</v>
      </c>
      <c r="J653" t="str">
        <f t="shared" si="1"/>
        <v>9606-INTAN JAYA</v>
      </c>
      <c r="K653">
        <f t="shared" si="2"/>
        <v>1</v>
      </c>
    </row>
    <row r="654">
      <c r="A654" s="25" t="s">
        <v>7165</v>
      </c>
      <c r="B654" s="16" t="s">
        <v>2145</v>
      </c>
      <c r="C654" s="5" t="s">
        <v>134</v>
      </c>
      <c r="D654" s="5" t="s">
        <v>608</v>
      </c>
      <c r="E654" s="5" t="s">
        <v>2147</v>
      </c>
      <c r="F654" s="5" t="s">
        <v>2148</v>
      </c>
      <c r="G654" s="28">
        <v>100.0</v>
      </c>
      <c r="H654" s="5" t="s">
        <v>76</v>
      </c>
      <c r="I654" s="5" t="s">
        <v>6565</v>
      </c>
      <c r="J654" t="str">
        <f t="shared" si="1"/>
        <v>9606-INTAN JAYA</v>
      </c>
      <c r="K654">
        <f t="shared" si="2"/>
        <v>1</v>
      </c>
    </row>
    <row r="655">
      <c r="A655" s="25" t="s">
        <v>7177</v>
      </c>
      <c r="B655" s="16" t="s">
        <v>7186</v>
      </c>
      <c r="C655" s="5" t="s">
        <v>134</v>
      </c>
      <c r="D655" s="5" t="s">
        <v>608</v>
      </c>
      <c r="E655" s="5" t="s">
        <v>623</v>
      </c>
      <c r="F655" s="5" t="s">
        <v>7191</v>
      </c>
      <c r="G655" s="28">
        <v>100.0</v>
      </c>
      <c r="H655" s="5" t="s">
        <v>76</v>
      </c>
      <c r="I655" s="5" t="s">
        <v>6565</v>
      </c>
      <c r="J655" t="str">
        <f t="shared" si="1"/>
        <v>9606-INTAN JAYA</v>
      </c>
      <c r="K655">
        <f t="shared" si="2"/>
        <v>1</v>
      </c>
    </row>
    <row r="656">
      <c r="A656" s="25" t="s">
        <v>7197</v>
      </c>
      <c r="B656" s="16" t="s">
        <v>7206</v>
      </c>
      <c r="C656" s="5" t="s">
        <v>134</v>
      </c>
      <c r="D656" s="5" t="s">
        <v>608</v>
      </c>
      <c r="E656" s="5" t="s">
        <v>7209</v>
      </c>
      <c r="F656" s="5" t="s">
        <v>7211</v>
      </c>
      <c r="G656" s="28">
        <v>100.0</v>
      </c>
      <c r="H656" s="5" t="s">
        <v>76</v>
      </c>
      <c r="I656" s="5" t="s">
        <v>6565</v>
      </c>
      <c r="J656" t="str">
        <f t="shared" si="1"/>
        <v>9606-INTAN JAYA</v>
      </c>
      <c r="K656">
        <f t="shared" si="2"/>
        <v>1</v>
      </c>
    </row>
    <row r="657">
      <c r="A657" s="25" t="s">
        <v>7215</v>
      </c>
      <c r="B657" s="16" t="s">
        <v>7225</v>
      </c>
      <c r="C657" s="5" t="s">
        <v>134</v>
      </c>
      <c r="D657" s="5" t="s">
        <v>608</v>
      </c>
      <c r="E657" s="5" t="s">
        <v>609</v>
      </c>
      <c r="F657" s="5" t="s">
        <v>7229</v>
      </c>
      <c r="G657" s="28">
        <v>100.0</v>
      </c>
      <c r="H657" s="5" t="s">
        <v>76</v>
      </c>
      <c r="I657" s="5" t="s">
        <v>6565</v>
      </c>
      <c r="J657" t="str">
        <f t="shared" si="1"/>
        <v>9606-INTAN JAYA</v>
      </c>
      <c r="K657">
        <f t="shared" si="2"/>
        <v>1</v>
      </c>
    </row>
    <row r="658">
      <c r="A658" s="25" t="s">
        <v>6066</v>
      </c>
      <c r="B658" s="16" t="s">
        <v>6075</v>
      </c>
      <c r="C658" s="5" t="s">
        <v>134</v>
      </c>
      <c r="D658" s="5" t="s">
        <v>135</v>
      </c>
      <c r="E658" s="5" t="s">
        <v>136</v>
      </c>
      <c r="F658" s="5" t="s">
        <v>6076</v>
      </c>
      <c r="G658" s="28">
        <v>100.0</v>
      </c>
      <c r="H658" s="5" t="s">
        <v>76</v>
      </c>
      <c r="I658" s="5" t="s">
        <v>6565</v>
      </c>
      <c r="J658" t="str">
        <f t="shared" si="1"/>
        <v>9607-PUNCAK</v>
      </c>
      <c r="K658">
        <f t="shared" si="2"/>
        <v>1</v>
      </c>
    </row>
    <row r="659">
      <c r="A659" s="25" t="s">
        <v>6232</v>
      </c>
      <c r="B659" s="16" t="s">
        <v>6239</v>
      </c>
      <c r="C659" s="5" t="s">
        <v>134</v>
      </c>
      <c r="D659" s="5" t="s">
        <v>668</v>
      </c>
      <c r="E659" s="5" t="s">
        <v>6243</v>
      </c>
      <c r="F659" s="5" t="s">
        <v>6244</v>
      </c>
      <c r="G659" s="28">
        <v>100.0</v>
      </c>
      <c r="H659" s="5" t="s">
        <v>76</v>
      </c>
      <c r="I659" s="5" t="s">
        <v>6565</v>
      </c>
      <c r="J659" t="str">
        <f t="shared" si="1"/>
        <v>9608-PUNCAK JAYA</v>
      </c>
      <c r="K659">
        <f t="shared" si="2"/>
        <v>1</v>
      </c>
    </row>
    <row r="660">
      <c r="A660" s="25" t="s">
        <v>6248</v>
      </c>
      <c r="B660" s="16" t="s">
        <v>6257</v>
      </c>
      <c r="C660" s="5" t="s">
        <v>134</v>
      </c>
      <c r="D660" s="5" t="s">
        <v>668</v>
      </c>
      <c r="E660" s="5" t="s">
        <v>6243</v>
      </c>
      <c r="F660" s="5" t="s">
        <v>6259</v>
      </c>
      <c r="G660" s="28">
        <v>100.0</v>
      </c>
      <c r="H660" s="5" t="s">
        <v>76</v>
      </c>
      <c r="I660" s="5" t="s">
        <v>6565</v>
      </c>
      <c r="J660" t="str">
        <f t="shared" si="1"/>
        <v>9608-PUNCAK JAYA</v>
      </c>
      <c r="K660">
        <f t="shared" si="2"/>
        <v>1</v>
      </c>
    </row>
    <row r="661">
      <c r="A661" s="25" t="s">
        <v>6263</v>
      </c>
      <c r="B661" s="16" t="s">
        <v>6271</v>
      </c>
      <c r="C661" s="5" t="s">
        <v>134</v>
      </c>
      <c r="D661" s="5" t="s">
        <v>668</v>
      </c>
      <c r="E661" s="5" t="s">
        <v>6243</v>
      </c>
      <c r="F661" s="5" t="s">
        <v>6273</v>
      </c>
      <c r="G661" s="28">
        <v>100.0</v>
      </c>
      <c r="H661" s="5" t="s">
        <v>76</v>
      </c>
      <c r="I661" s="5" t="s">
        <v>6565</v>
      </c>
      <c r="J661" t="str">
        <f t="shared" si="1"/>
        <v>9608-PUNCAK JAYA</v>
      </c>
      <c r="K661">
        <f t="shared" si="2"/>
        <v>1</v>
      </c>
    </row>
    <row r="662">
      <c r="A662" s="25" t="s">
        <v>6278</v>
      </c>
      <c r="B662" s="16" t="s">
        <v>6287</v>
      </c>
      <c r="C662" s="5" t="s">
        <v>134</v>
      </c>
      <c r="D662" s="5" t="s">
        <v>668</v>
      </c>
      <c r="E662" s="5" t="s">
        <v>6243</v>
      </c>
      <c r="F662" s="5" t="s">
        <v>6289</v>
      </c>
      <c r="G662" s="28">
        <v>100.0</v>
      </c>
      <c r="H662" s="5" t="s">
        <v>76</v>
      </c>
      <c r="I662" s="5" t="s">
        <v>6565</v>
      </c>
      <c r="J662" t="str">
        <f t="shared" si="1"/>
        <v>9608-PUNCAK JAYA</v>
      </c>
      <c r="K662">
        <f t="shared" si="2"/>
        <v>1</v>
      </c>
    </row>
    <row r="663">
      <c r="A663" s="25" t="s">
        <v>6293</v>
      </c>
      <c r="B663" s="16" t="s">
        <v>6303</v>
      </c>
      <c r="C663" s="5" t="s">
        <v>134</v>
      </c>
      <c r="D663" s="5" t="s">
        <v>668</v>
      </c>
      <c r="E663" s="5" t="s">
        <v>6243</v>
      </c>
      <c r="F663" s="5" t="s">
        <v>6306</v>
      </c>
      <c r="G663" s="28">
        <v>100.0</v>
      </c>
      <c r="H663" s="5" t="s">
        <v>76</v>
      </c>
      <c r="I663" s="5" t="s">
        <v>6565</v>
      </c>
      <c r="J663" t="str">
        <f t="shared" si="1"/>
        <v>9608-PUNCAK JAYA</v>
      </c>
      <c r="K663">
        <f t="shared" si="2"/>
        <v>1</v>
      </c>
    </row>
    <row r="664">
      <c r="A664" s="25" t="s">
        <v>7256</v>
      </c>
      <c r="B664" s="16" t="s">
        <v>7265</v>
      </c>
      <c r="C664" s="5" t="s">
        <v>159</v>
      </c>
      <c r="D664" s="5" t="s">
        <v>220</v>
      </c>
      <c r="E664" s="5" t="s">
        <v>7267</v>
      </c>
      <c r="F664" s="5" t="s">
        <v>7269</v>
      </c>
      <c r="G664" s="28">
        <v>100.0</v>
      </c>
      <c r="H664" s="5" t="s">
        <v>76</v>
      </c>
      <c r="I664" s="5" t="s">
        <v>6565</v>
      </c>
      <c r="J664" t="str">
        <f t="shared" si="1"/>
        <v>9701-NDUGA</v>
      </c>
      <c r="K664">
        <f t="shared" si="2"/>
        <v>1</v>
      </c>
    </row>
    <row r="665">
      <c r="A665" s="25" t="s">
        <v>7273</v>
      </c>
      <c r="B665" s="16" t="s">
        <v>7281</v>
      </c>
      <c r="C665" s="5" t="s">
        <v>159</v>
      </c>
      <c r="D665" s="5" t="s">
        <v>220</v>
      </c>
      <c r="E665" s="5" t="s">
        <v>7267</v>
      </c>
      <c r="F665" s="5" t="s">
        <v>7282</v>
      </c>
      <c r="G665" s="28">
        <v>100.0</v>
      </c>
      <c r="H665" s="5" t="s">
        <v>76</v>
      </c>
      <c r="I665" s="5" t="s">
        <v>6565</v>
      </c>
      <c r="J665" t="str">
        <f t="shared" si="1"/>
        <v>9701-NDUGA</v>
      </c>
      <c r="K665">
        <f t="shared" si="2"/>
        <v>1</v>
      </c>
    </row>
    <row r="666">
      <c r="A666" s="25" t="s">
        <v>6328</v>
      </c>
      <c r="B666" s="16" t="s">
        <v>6337</v>
      </c>
      <c r="C666" s="5" t="s">
        <v>159</v>
      </c>
      <c r="D666" s="5" t="s">
        <v>220</v>
      </c>
      <c r="E666" s="5" t="s">
        <v>2686</v>
      </c>
      <c r="F666" s="5" t="s">
        <v>6339</v>
      </c>
      <c r="G666" s="28">
        <v>100.0</v>
      </c>
      <c r="H666" s="5" t="s">
        <v>76</v>
      </c>
      <c r="I666" s="5" t="s">
        <v>6565</v>
      </c>
      <c r="J666" t="str">
        <f t="shared" si="1"/>
        <v>9701-NDUGA</v>
      </c>
      <c r="K666">
        <f t="shared" si="2"/>
        <v>1</v>
      </c>
    </row>
    <row r="667">
      <c r="A667" s="25" t="s">
        <v>3339</v>
      </c>
      <c r="B667" s="16" t="s">
        <v>3341</v>
      </c>
      <c r="C667" s="5" t="s">
        <v>159</v>
      </c>
      <c r="D667" s="5" t="s">
        <v>220</v>
      </c>
      <c r="E667" s="5" t="s">
        <v>2686</v>
      </c>
      <c r="F667" s="5" t="s">
        <v>3343</v>
      </c>
      <c r="G667" s="28">
        <v>100.0</v>
      </c>
      <c r="H667" s="5" t="s">
        <v>76</v>
      </c>
      <c r="I667" s="5" t="s">
        <v>6565</v>
      </c>
      <c r="J667" t="str">
        <f t="shared" si="1"/>
        <v>9701-NDUGA</v>
      </c>
      <c r="K667">
        <f t="shared" si="2"/>
        <v>1</v>
      </c>
    </row>
    <row r="668">
      <c r="A668" s="25" t="s">
        <v>6368</v>
      </c>
      <c r="B668" s="16" t="s">
        <v>6379</v>
      </c>
      <c r="C668" s="5" t="s">
        <v>159</v>
      </c>
      <c r="D668" s="5" t="s">
        <v>220</v>
      </c>
      <c r="E668" s="5" t="s">
        <v>2686</v>
      </c>
      <c r="F668" s="5" t="s">
        <v>6380</v>
      </c>
      <c r="G668" s="28">
        <v>100.0</v>
      </c>
      <c r="H668" s="5" t="s">
        <v>76</v>
      </c>
      <c r="I668" s="5" t="s">
        <v>6565</v>
      </c>
      <c r="J668" t="str">
        <f t="shared" si="1"/>
        <v>9701-NDUGA</v>
      </c>
      <c r="K668">
        <f t="shared" si="2"/>
        <v>1</v>
      </c>
    </row>
    <row r="669">
      <c r="A669" s="25" t="s">
        <v>6029</v>
      </c>
      <c r="B669" s="16" t="s">
        <v>6041</v>
      </c>
      <c r="C669" s="5" t="s">
        <v>159</v>
      </c>
      <c r="D669" s="5" t="s">
        <v>160</v>
      </c>
      <c r="E669" s="5" t="s">
        <v>828</v>
      </c>
      <c r="F669" s="5" t="s">
        <v>6042</v>
      </c>
      <c r="G669" s="28">
        <v>100.0</v>
      </c>
      <c r="H669" s="5" t="s">
        <v>76</v>
      </c>
      <c r="I669" s="5" t="s">
        <v>6565</v>
      </c>
      <c r="J669" t="str">
        <f t="shared" si="1"/>
        <v>9702-JAYAWIJAYA</v>
      </c>
      <c r="K669">
        <f t="shared" si="2"/>
        <v>1</v>
      </c>
    </row>
    <row r="670">
      <c r="A670" s="25" t="s">
        <v>7307</v>
      </c>
      <c r="B670" s="16" t="s">
        <v>7316</v>
      </c>
      <c r="C670" s="5" t="s">
        <v>159</v>
      </c>
      <c r="D670" s="5" t="s">
        <v>345</v>
      </c>
      <c r="E670" s="5" t="s">
        <v>2665</v>
      </c>
      <c r="F670" s="5" t="s">
        <v>7319</v>
      </c>
      <c r="G670" s="28">
        <v>100.0</v>
      </c>
      <c r="H670" s="5" t="s">
        <v>76</v>
      </c>
      <c r="I670" s="5" t="s">
        <v>6565</v>
      </c>
      <c r="J670" t="str">
        <f t="shared" si="1"/>
        <v>9705-MAMBERAMO TENGAH</v>
      </c>
      <c r="K670">
        <f t="shared" si="2"/>
        <v>1</v>
      </c>
    </row>
    <row r="671">
      <c r="A671" s="25" t="s">
        <v>3082</v>
      </c>
      <c r="B671" s="16" t="s">
        <v>3084</v>
      </c>
      <c r="C671" s="5" t="s">
        <v>159</v>
      </c>
      <c r="D671" s="5" t="s">
        <v>676</v>
      </c>
      <c r="E671" s="5" t="s">
        <v>2710</v>
      </c>
      <c r="F671" s="5" t="s">
        <v>3086</v>
      </c>
      <c r="G671" s="28">
        <v>100.0</v>
      </c>
      <c r="H671" s="5" t="s">
        <v>76</v>
      </c>
      <c r="I671" s="5" t="s">
        <v>6565</v>
      </c>
      <c r="J671" t="str">
        <f t="shared" si="1"/>
        <v>9706-YALIMO</v>
      </c>
      <c r="K671">
        <f t="shared" si="2"/>
        <v>1</v>
      </c>
    </row>
    <row r="672">
      <c r="A672" s="25" t="s">
        <v>7327</v>
      </c>
      <c r="B672" s="16" t="s">
        <v>2840</v>
      </c>
      <c r="C672" s="5" t="s">
        <v>159</v>
      </c>
      <c r="D672" s="5" t="s">
        <v>676</v>
      </c>
      <c r="E672" s="5" t="s">
        <v>949</v>
      </c>
      <c r="F672" s="5" t="s">
        <v>2841</v>
      </c>
      <c r="G672" s="28">
        <v>100.0</v>
      </c>
      <c r="H672" s="5" t="s">
        <v>76</v>
      </c>
      <c r="I672" s="5" t="s">
        <v>6565</v>
      </c>
      <c r="J672" t="str">
        <f t="shared" si="1"/>
        <v>9706-YALIMO</v>
      </c>
      <c r="K672">
        <f t="shared" si="2"/>
        <v>1</v>
      </c>
    </row>
    <row r="673">
      <c r="A673" s="25" t="s">
        <v>7340</v>
      </c>
      <c r="B673" s="16" t="s">
        <v>7350</v>
      </c>
      <c r="C673" s="5" t="s">
        <v>159</v>
      </c>
      <c r="D673" s="5" t="s">
        <v>676</v>
      </c>
      <c r="E673" s="5" t="s">
        <v>949</v>
      </c>
      <c r="F673" s="5" t="s">
        <v>7351</v>
      </c>
      <c r="G673" s="28">
        <v>100.0</v>
      </c>
      <c r="H673" s="5" t="s">
        <v>76</v>
      </c>
      <c r="I673" s="5" t="s">
        <v>6565</v>
      </c>
      <c r="J673" t="str">
        <f t="shared" si="1"/>
        <v>9706-YALIMO</v>
      </c>
      <c r="K673">
        <f t="shared" si="2"/>
        <v>1</v>
      </c>
    </row>
    <row r="674">
      <c r="A674" s="25" t="s">
        <v>7355</v>
      </c>
      <c r="B674" s="16" t="s">
        <v>7365</v>
      </c>
      <c r="C674" s="5" t="s">
        <v>159</v>
      </c>
      <c r="D674" s="5" t="s">
        <v>676</v>
      </c>
      <c r="E674" s="5" t="s">
        <v>949</v>
      </c>
      <c r="F674" s="5" t="s">
        <v>7366</v>
      </c>
      <c r="G674" s="28">
        <v>100.0</v>
      </c>
      <c r="H674" s="5" t="s">
        <v>76</v>
      </c>
      <c r="I674" s="5" t="s">
        <v>6565</v>
      </c>
      <c r="J674" t="str">
        <f t="shared" si="1"/>
        <v>9706-YALIMO</v>
      </c>
      <c r="K674">
        <f t="shared" si="2"/>
        <v>1</v>
      </c>
    </row>
    <row r="675">
      <c r="A675" s="25" t="s">
        <v>7370</v>
      </c>
      <c r="B675" s="16" t="s">
        <v>7379</v>
      </c>
      <c r="C675" s="5" t="s">
        <v>159</v>
      </c>
      <c r="D675" s="5" t="s">
        <v>987</v>
      </c>
      <c r="E675" s="5" t="s">
        <v>2863</v>
      </c>
      <c r="F675" s="5" t="s">
        <v>4038</v>
      </c>
      <c r="G675" s="28">
        <v>100.0</v>
      </c>
      <c r="H675" s="5" t="s">
        <v>76</v>
      </c>
      <c r="I675" s="5" t="s">
        <v>6565</v>
      </c>
      <c r="J675" t="str">
        <f t="shared" si="1"/>
        <v>9707-YAHUKIMO</v>
      </c>
      <c r="K675">
        <f t="shared" si="2"/>
        <v>1</v>
      </c>
    </row>
    <row r="676">
      <c r="A676" s="25" t="s">
        <v>7388</v>
      </c>
      <c r="B676" s="16" t="s">
        <v>7398</v>
      </c>
      <c r="C676" s="5" t="s">
        <v>134</v>
      </c>
      <c r="D676" s="5" t="s">
        <v>135</v>
      </c>
      <c r="E676" s="5" t="s">
        <v>7400</v>
      </c>
      <c r="F676" s="5" t="s">
        <v>7401</v>
      </c>
      <c r="G676" s="28">
        <v>100.0</v>
      </c>
      <c r="H676" s="5" t="s">
        <v>76</v>
      </c>
      <c r="I676" s="5" t="s">
        <v>7404</v>
      </c>
      <c r="J676" t="str">
        <f t="shared" si="1"/>
        <v>9607-PUNCAK</v>
      </c>
      <c r="K676">
        <f t="shared" si="2"/>
        <v>1</v>
      </c>
    </row>
  </sheetData>
  <autoFilter ref="$A$1:$K$676"/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  <hyperlink r:id="rId96" ref="A97"/>
    <hyperlink r:id="rId97" ref="A98"/>
    <hyperlink r:id="rId98" ref="A99"/>
    <hyperlink r:id="rId99" ref="A100"/>
    <hyperlink r:id="rId100" ref="A101"/>
    <hyperlink r:id="rId101" ref="A102"/>
    <hyperlink r:id="rId102" ref="A103"/>
    <hyperlink r:id="rId103" ref="A104"/>
    <hyperlink r:id="rId104" ref="A105"/>
    <hyperlink r:id="rId105" ref="A106"/>
    <hyperlink r:id="rId106" ref="A107"/>
    <hyperlink r:id="rId107" ref="A108"/>
    <hyperlink r:id="rId108" ref="A109"/>
    <hyperlink r:id="rId109" ref="A110"/>
    <hyperlink r:id="rId110" ref="A111"/>
    <hyperlink r:id="rId111" ref="A112"/>
    <hyperlink r:id="rId112" ref="A113"/>
    <hyperlink r:id="rId113" ref="A114"/>
    <hyperlink r:id="rId114" ref="A115"/>
    <hyperlink r:id="rId115" ref="A116"/>
    <hyperlink r:id="rId116" ref="A117"/>
    <hyperlink r:id="rId117" ref="A118"/>
    <hyperlink r:id="rId118" ref="A119"/>
    <hyperlink r:id="rId119" ref="A120"/>
    <hyperlink r:id="rId120" ref="A121"/>
    <hyperlink r:id="rId121" ref="A122"/>
    <hyperlink r:id="rId122" ref="A123"/>
    <hyperlink r:id="rId123" ref="A124"/>
    <hyperlink r:id="rId124" ref="A125"/>
    <hyperlink r:id="rId125" ref="A126"/>
    <hyperlink r:id="rId126" ref="A127"/>
    <hyperlink r:id="rId127" ref="A128"/>
    <hyperlink r:id="rId128" ref="A129"/>
    <hyperlink r:id="rId129" ref="A130"/>
    <hyperlink r:id="rId130" ref="A131"/>
    <hyperlink r:id="rId131" ref="A132"/>
    <hyperlink r:id="rId132" ref="A133"/>
    <hyperlink r:id="rId133" ref="A134"/>
    <hyperlink r:id="rId134" ref="A135"/>
    <hyperlink r:id="rId135" ref="A136"/>
    <hyperlink r:id="rId136" ref="A137"/>
    <hyperlink r:id="rId137" ref="A138"/>
    <hyperlink r:id="rId138" ref="A139"/>
    <hyperlink r:id="rId139" ref="A140"/>
    <hyperlink r:id="rId140" ref="A141"/>
    <hyperlink r:id="rId141" ref="A142"/>
    <hyperlink r:id="rId142" ref="A143"/>
    <hyperlink r:id="rId143" ref="A144"/>
    <hyperlink r:id="rId144" ref="A145"/>
    <hyperlink r:id="rId145" ref="A146"/>
    <hyperlink r:id="rId146" ref="A147"/>
    <hyperlink r:id="rId147" ref="A148"/>
    <hyperlink r:id="rId148" ref="A149"/>
    <hyperlink r:id="rId149" ref="A150"/>
    <hyperlink r:id="rId150" ref="A151"/>
    <hyperlink r:id="rId151" ref="A152"/>
    <hyperlink r:id="rId152" ref="A153"/>
    <hyperlink r:id="rId153" ref="A154"/>
    <hyperlink r:id="rId154" ref="A155"/>
    <hyperlink r:id="rId155" ref="A156"/>
    <hyperlink r:id="rId156" ref="A157"/>
    <hyperlink r:id="rId157" ref="A158"/>
    <hyperlink r:id="rId158" ref="A159"/>
    <hyperlink r:id="rId159" ref="A160"/>
    <hyperlink r:id="rId160" ref="A161"/>
    <hyperlink r:id="rId161" ref="A162"/>
    <hyperlink r:id="rId162" ref="A163"/>
    <hyperlink r:id="rId163" ref="A164"/>
    <hyperlink r:id="rId164" ref="A165"/>
    <hyperlink r:id="rId165" ref="A166"/>
    <hyperlink r:id="rId166" ref="A167"/>
    <hyperlink r:id="rId167" ref="A168"/>
    <hyperlink r:id="rId168" ref="A169"/>
    <hyperlink r:id="rId169" ref="A170"/>
    <hyperlink r:id="rId170" ref="A171"/>
    <hyperlink r:id="rId171" ref="A172"/>
    <hyperlink r:id="rId172" ref="A173"/>
    <hyperlink r:id="rId173" ref="A174"/>
    <hyperlink r:id="rId174" ref="A175"/>
    <hyperlink r:id="rId175" ref="A176"/>
    <hyperlink r:id="rId176" ref="A177"/>
    <hyperlink r:id="rId177" ref="A178"/>
    <hyperlink r:id="rId178" ref="A179"/>
    <hyperlink r:id="rId179" ref="A180"/>
    <hyperlink r:id="rId180" ref="A181"/>
    <hyperlink r:id="rId181" ref="A182"/>
    <hyperlink r:id="rId182" ref="A183"/>
    <hyperlink r:id="rId183" ref="A184"/>
    <hyperlink r:id="rId184" ref="A185"/>
    <hyperlink r:id="rId185" ref="A186"/>
    <hyperlink r:id="rId186" ref="A187"/>
    <hyperlink r:id="rId187" ref="A188"/>
    <hyperlink r:id="rId188" ref="A189"/>
    <hyperlink r:id="rId189" ref="A190"/>
    <hyperlink r:id="rId190" ref="A191"/>
    <hyperlink r:id="rId191" ref="A192"/>
    <hyperlink r:id="rId192" ref="A193"/>
    <hyperlink r:id="rId193" ref="A194"/>
    <hyperlink r:id="rId194" ref="A195"/>
    <hyperlink r:id="rId195" ref="A196"/>
    <hyperlink r:id="rId196" ref="A197"/>
    <hyperlink r:id="rId197" ref="A198"/>
    <hyperlink r:id="rId198" ref="A199"/>
    <hyperlink r:id="rId199" ref="A200"/>
    <hyperlink r:id="rId200" ref="A201"/>
    <hyperlink r:id="rId201" ref="A202"/>
    <hyperlink r:id="rId202" ref="A203"/>
    <hyperlink r:id="rId203" ref="A204"/>
    <hyperlink r:id="rId204" ref="A205"/>
    <hyperlink r:id="rId205" ref="A206"/>
    <hyperlink r:id="rId206" ref="A207"/>
    <hyperlink r:id="rId207" ref="A208"/>
    <hyperlink r:id="rId208" ref="A209"/>
    <hyperlink r:id="rId209" ref="A210"/>
    <hyperlink r:id="rId210" ref="A211"/>
    <hyperlink r:id="rId211" ref="A212"/>
    <hyperlink r:id="rId212" ref="A213"/>
    <hyperlink r:id="rId213" ref="A214"/>
    <hyperlink r:id="rId214" ref="A215"/>
    <hyperlink r:id="rId215" ref="A216"/>
    <hyperlink r:id="rId216" ref="A217"/>
    <hyperlink r:id="rId217" ref="A218"/>
    <hyperlink r:id="rId218" ref="A219"/>
    <hyperlink r:id="rId219" ref="A220"/>
    <hyperlink r:id="rId220" ref="A221"/>
    <hyperlink r:id="rId221" ref="A222"/>
    <hyperlink r:id="rId222" ref="A223"/>
    <hyperlink r:id="rId223" ref="A224"/>
    <hyperlink r:id="rId224" ref="A225"/>
    <hyperlink r:id="rId225" ref="A226"/>
    <hyperlink r:id="rId226" ref="A227"/>
    <hyperlink r:id="rId227" ref="A228"/>
    <hyperlink r:id="rId228" ref="A229"/>
    <hyperlink r:id="rId229" ref="A230"/>
    <hyperlink r:id="rId230" ref="A231"/>
    <hyperlink r:id="rId231" ref="A232"/>
    <hyperlink r:id="rId232" ref="A233"/>
    <hyperlink r:id="rId233" ref="A234"/>
    <hyperlink r:id="rId234" ref="A235"/>
    <hyperlink r:id="rId235" ref="A236"/>
    <hyperlink r:id="rId236" ref="A237"/>
    <hyperlink r:id="rId237" ref="A238"/>
    <hyperlink r:id="rId238" ref="A239"/>
    <hyperlink r:id="rId239" ref="A240"/>
    <hyperlink r:id="rId240" ref="A241"/>
    <hyperlink r:id="rId241" ref="A242"/>
    <hyperlink r:id="rId242" ref="A243"/>
    <hyperlink r:id="rId243" ref="A244"/>
    <hyperlink r:id="rId244" ref="A245"/>
    <hyperlink r:id="rId245" ref="A246"/>
    <hyperlink r:id="rId246" ref="A247"/>
    <hyperlink r:id="rId247" ref="A248"/>
    <hyperlink r:id="rId248" ref="A249"/>
    <hyperlink r:id="rId249" ref="A250"/>
    <hyperlink r:id="rId250" ref="A251"/>
    <hyperlink r:id="rId251" ref="A252"/>
    <hyperlink r:id="rId252" ref="A253"/>
    <hyperlink r:id="rId253" ref="A254"/>
    <hyperlink r:id="rId254" ref="A255"/>
    <hyperlink r:id="rId255" ref="A256"/>
    <hyperlink r:id="rId256" ref="A257"/>
    <hyperlink r:id="rId257" ref="A258"/>
    <hyperlink r:id="rId258" ref="A259"/>
    <hyperlink r:id="rId259" ref="A260"/>
    <hyperlink r:id="rId260" ref="A261"/>
    <hyperlink r:id="rId261" ref="A262"/>
    <hyperlink r:id="rId262" ref="A263"/>
    <hyperlink r:id="rId263" ref="A264"/>
    <hyperlink r:id="rId264" ref="A265"/>
    <hyperlink r:id="rId265" ref="A266"/>
    <hyperlink r:id="rId266" ref="A267"/>
    <hyperlink r:id="rId267" ref="A268"/>
    <hyperlink r:id="rId268" ref="A269"/>
    <hyperlink r:id="rId269" ref="A270"/>
    <hyperlink r:id="rId270" ref="A271"/>
    <hyperlink r:id="rId271" ref="A272"/>
    <hyperlink r:id="rId272" ref="A273"/>
    <hyperlink r:id="rId273" ref="A274"/>
    <hyperlink r:id="rId274" ref="A275"/>
    <hyperlink r:id="rId275" ref="A276"/>
    <hyperlink r:id="rId276" ref="A277"/>
    <hyperlink r:id="rId277" ref="A278"/>
    <hyperlink r:id="rId278" ref="A279"/>
    <hyperlink r:id="rId279" ref="A280"/>
    <hyperlink r:id="rId280" ref="A281"/>
    <hyperlink r:id="rId281" ref="A282"/>
    <hyperlink r:id="rId282" ref="A283"/>
    <hyperlink r:id="rId283" ref="A284"/>
    <hyperlink r:id="rId284" ref="A285"/>
    <hyperlink r:id="rId285" ref="A286"/>
    <hyperlink r:id="rId286" ref="A287"/>
    <hyperlink r:id="rId287" ref="A288"/>
    <hyperlink r:id="rId288" ref="A289"/>
    <hyperlink r:id="rId289" ref="A290"/>
    <hyperlink r:id="rId290" ref="A291"/>
    <hyperlink r:id="rId291" ref="A292"/>
    <hyperlink r:id="rId292" ref="A293"/>
    <hyperlink r:id="rId293" ref="A294"/>
    <hyperlink r:id="rId294" ref="A295"/>
    <hyperlink r:id="rId295" ref="A296"/>
    <hyperlink r:id="rId296" ref="A297"/>
    <hyperlink r:id="rId297" ref="A298"/>
    <hyperlink r:id="rId298" ref="A299"/>
    <hyperlink r:id="rId299" ref="A300"/>
    <hyperlink r:id="rId300" ref="A301"/>
    <hyperlink r:id="rId301" ref="A302"/>
    <hyperlink r:id="rId302" ref="A303"/>
    <hyperlink r:id="rId303" ref="A304"/>
    <hyperlink r:id="rId304" ref="A305"/>
    <hyperlink r:id="rId305" ref="A306"/>
    <hyperlink r:id="rId306" ref="A307"/>
    <hyperlink r:id="rId307" ref="A308"/>
    <hyperlink r:id="rId308" ref="A309"/>
    <hyperlink r:id="rId309" ref="A310"/>
    <hyperlink r:id="rId310" ref="A311"/>
    <hyperlink r:id="rId311" ref="A312"/>
    <hyperlink r:id="rId312" ref="A313"/>
    <hyperlink r:id="rId313" ref="A314"/>
    <hyperlink r:id="rId314" ref="A315"/>
    <hyperlink r:id="rId315" ref="A316"/>
    <hyperlink r:id="rId316" ref="A317"/>
    <hyperlink r:id="rId317" ref="A318"/>
    <hyperlink r:id="rId318" ref="A319"/>
    <hyperlink r:id="rId319" ref="A320"/>
    <hyperlink r:id="rId320" ref="A321"/>
    <hyperlink r:id="rId321" ref="A322"/>
    <hyperlink r:id="rId322" ref="A323"/>
    <hyperlink r:id="rId323" ref="A324"/>
    <hyperlink r:id="rId324" ref="A325"/>
    <hyperlink r:id="rId325" ref="A326"/>
    <hyperlink r:id="rId326" ref="A327"/>
    <hyperlink r:id="rId327" ref="A328"/>
    <hyperlink r:id="rId328" ref="A329"/>
    <hyperlink r:id="rId329" ref="A330"/>
    <hyperlink r:id="rId330" ref="A331"/>
    <hyperlink r:id="rId331" ref="A332"/>
    <hyperlink r:id="rId332" ref="A333"/>
    <hyperlink r:id="rId333" ref="A334"/>
    <hyperlink r:id="rId334" ref="A335"/>
    <hyperlink r:id="rId335" ref="A336"/>
    <hyperlink r:id="rId336" ref="A337"/>
    <hyperlink r:id="rId337" ref="A338"/>
    <hyperlink r:id="rId338" ref="A339"/>
    <hyperlink r:id="rId339" ref="A340"/>
    <hyperlink r:id="rId340" ref="A341"/>
    <hyperlink r:id="rId341" ref="A342"/>
    <hyperlink r:id="rId342" ref="A343"/>
    <hyperlink r:id="rId343" ref="A344"/>
    <hyperlink r:id="rId344" ref="A345"/>
    <hyperlink r:id="rId345" ref="A346"/>
    <hyperlink r:id="rId346" ref="A347"/>
    <hyperlink r:id="rId347" ref="A348"/>
    <hyperlink r:id="rId348" ref="A349"/>
    <hyperlink r:id="rId349" ref="A350"/>
    <hyperlink r:id="rId350" ref="A351"/>
    <hyperlink r:id="rId351" ref="A352"/>
    <hyperlink r:id="rId352" ref="A353"/>
    <hyperlink r:id="rId353" ref="A354"/>
    <hyperlink r:id="rId354" ref="A355"/>
    <hyperlink r:id="rId355" ref="A356"/>
    <hyperlink r:id="rId356" ref="A357"/>
    <hyperlink r:id="rId357" ref="A358"/>
    <hyperlink r:id="rId358" ref="A359"/>
    <hyperlink r:id="rId359" ref="A360"/>
    <hyperlink r:id="rId360" ref="A361"/>
    <hyperlink r:id="rId361" ref="A362"/>
    <hyperlink r:id="rId362" ref="A363"/>
    <hyperlink r:id="rId363" ref="A364"/>
    <hyperlink r:id="rId364" ref="A365"/>
    <hyperlink r:id="rId365" ref="A366"/>
    <hyperlink r:id="rId366" ref="A367"/>
    <hyperlink r:id="rId367" ref="A368"/>
    <hyperlink r:id="rId368" ref="A369"/>
    <hyperlink r:id="rId369" ref="A370"/>
    <hyperlink r:id="rId370" ref="A371"/>
    <hyperlink r:id="rId371" ref="A372"/>
    <hyperlink r:id="rId372" ref="A373"/>
    <hyperlink r:id="rId373" ref="A374"/>
    <hyperlink r:id="rId374" ref="A375"/>
    <hyperlink r:id="rId375" ref="A376"/>
    <hyperlink r:id="rId376" ref="A377"/>
    <hyperlink r:id="rId377" ref="A378"/>
    <hyperlink r:id="rId378" ref="A379"/>
    <hyperlink r:id="rId379" ref="A380"/>
    <hyperlink r:id="rId380" ref="A381"/>
    <hyperlink r:id="rId381" ref="A382"/>
    <hyperlink r:id="rId382" ref="A383"/>
    <hyperlink r:id="rId383" ref="A384"/>
    <hyperlink r:id="rId384" ref="A385"/>
    <hyperlink r:id="rId385" ref="A386"/>
    <hyperlink r:id="rId386" ref="A387"/>
    <hyperlink r:id="rId387" ref="A388"/>
    <hyperlink r:id="rId388" ref="A389"/>
    <hyperlink r:id="rId389" ref="A390"/>
    <hyperlink r:id="rId390" ref="A391"/>
    <hyperlink r:id="rId391" ref="A392"/>
    <hyperlink r:id="rId392" ref="A393"/>
    <hyperlink r:id="rId393" ref="A394"/>
    <hyperlink r:id="rId394" ref="A395"/>
    <hyperlink r:id="rId395" ref="A396"/>
    <hyperlink r:id="rId396" ref="A397"/>
    <hyperlink r:id="rId397" ref="A398"/>
    <hyperlink r:id="rId398" ref="A399"/>
    <hyperlink r:id="rId399" ref="A400"/>
    <hyperlink r:id="rId400" ref="A401"/>
    <hyperlink r:id="rId401" ref="A402"/>
    <hyperlink r:id="rId402" ref="A403"/>
    <hyperlink r:id="rId403" ref="A404"/>
    <hyperlink r:id="rId404" ref="A405"/>
    <hyperlink r:id="rId405" ref="A406"/>
    <hyperlink r:id="rId406" ref="A407"/>
    <hyperlink r:id="rId407" ref="A408"/>
    <hyperlink r:id="rId408" ref="A409"/>
    <hyperlink r:id="rId409" ref="A410"/>
    <hyperlink r:id="rId410" ref="A411"/>
    <hyperlink r:id="rId411" ref="A412"/>
    <hyperlink r:id="rId412" ref="A413"/>
    <hyperlink r:id="rId413" ref="A414"/>
    <hyperlink r:id="rId414" ref="A415"/>
    <hyperlink r:id="rId415" ref="A416"/>
    <hyperlink r:id="rId416" ref="A417"/>
    <hyperlink r:id="rId417" ref="A418"/>
    <hyperlink r:id="rId418" ref="A419"/>
    <hyperlink r:id="rId419" ref="A420"/>
    <hyperlink r:id="rId420" ref="A421"/>
    <hyperlink r:id="rId421" ref="A422"/>
    <hyperlink r:id="rId422" ref="A423"/>
    <hyperlink r:id="rId423" ref="A424"/>
    <hyperlink r:id="rId424" ref="A425"/>
    <hyperlink r:id="rId425" ref="A426"/>
    <hyperlink r:id="rId426" ref="A427"/>
    <hyperlink r:id="rId427" ref="A428"/>
    <hyperlink r:id="rId428" ref="A429"/>
    <hyperlink r:id="rId429" ref="A430"/>
    <hyperlink r:id="rId430" ref="A431"/>
    <hyperlink r:id="rId431" ref="A432"/>
    <hyperlink r:id="rId432" ref="A433"/>
    <hyperlink r:id="rId433" ref="A434"/>
    <hyperlink r:id="rId434" ref="A435"/>
    <hyperlink r:id="rId435" ref="A436"/>
    <hyperlink r:id="rId436" ref="A437"/>
    <hyperlink r:id="rId437" ref="A438"/>
    <hyperlink r:id="rId438" ref="A439"/>
    <hyperlink r:id="rId439" ref="A440"/>
    <hyperlink r:id="rId440" ref="A441"/>
    <hyperlink r:id="rId441" ref="A442"/>
    <hyperlink r:id="rId442" ref="A443"/>
    <hyperlink r:id="rId443" ref="A444"/>
    <hyperlink r:id="rId444" ref="A445"/>
    <hyperlink r:id="rId445" ref="A446"/>
    <hyperlink r:id="rId446" ref="A447"/>
    <hyperlink r:id="rId447" ref="A448"/>
    <hyperlink r:id="rId448" ref="A449"/>
    <hyperlink r:id="rId449" ref="A450"/>
    <hyperlink r:id="rId450" ref="A451"/>
    <hyperlink r:id="rId451" ref="A452"/>
    <hyperlink r:id="rId452" ref="A453"/>
    <hyperlink r:id="rId453" ref="A454"/>
    <hyperlink r:id="rId454" ref="A455"/>
    <hyperlink r:id="rId455" ref="A456"/>
    <hyperlink r:id="rId456" ref="A457"/>
    <hyperlink r:id="rId457" ref="A458"/>
    <hyperlink r:id="rId458" ref="A459"/>
    <hyperlink r:id="rId459" ref="A460"/>
    <hyperlink r:id="rId460" ref="A461"/>
    <hyperlink r:id="rId461" ref="A462"/>
    <hyperlink r:id="rId462" ref="A463"/>
    <hyperlink r:id="rId463" ref="A464"/>
    <hyperlink r:id="rId464" ref="A465"/>
    <hyperlink r:id="rId465" ref="A466"/>
    <hyperlink r:id="rId466" ref="A467"/>
    <hyperlink r:id="rId467" ref="A468"/>
    <hyperlink r:id="rId468" ref="A469"/>
    <hyperlink r:id="rId469" ref="A470"/>
    <hyperlink r:id="rId470" ref="A471"/>
    <hyperlink r:id="rId471" ref="A472"/>
    <hyperlink r:id="rId472" ref="A473"/>
    <hyperlink r:id="rId473" ref="A474"/>
    <hyperlink r:id="rId474" ref="A475"/>
    <hyperlink r:id="rId475" ref="A476"/>
    <hyperlink r:id="rId476" ref="A477"/>
    <hyperlink r:id="rId477" ref="A478"/>
    <hyperlink r:id="rId478" ref="A479"/>
    <hyperlink r:id="rId479" ref="A480"/>
    <hyperlink r:id="rId480" ref="A481"/>
    <hyperlink r:id="rId481" ref="A482"/>
    <hyperlink r:id="rId482" ref="A483"/>
    <hyperlink r:id="rId483" ref="A484"/>
    <hyperlink r:id="rId484" ref="A485"/>
    <hyperlink r:id="rId485" ref="A486"/>
    <hyperlink r:id="rId486" ref="A487"/>
    <hyperlink r:id="rId487" ref="A488"/>
    <hyperlink r:id="rId488" ref="A489"/>
    <hyperlink r:id="rId489" ref="A490"/>
    <hyperlink r:id="rId490" ref="A491"/>
    <hyperlink r:id="rId491" ref="A492"/>
    <hyperlink r:id="rId492" ref="A493"/>
    <hyperlink r:id="rId493" ref="A494"/>
    <hyperlink r:id="rId494" ref="A495"/>
    <hyperlink r:id="rId495" ref="A496"/>
    <hyperlink r:id="rId496" ref="A497"/>
    <hyperlink r:id="rId497" ref="A498"/>
    <hyperlink r:id="rId498" ref="A499"/>
    <hyperlink r:id="rId499" ref="A500"/>
    <hyperlink r:id="rId500" ref="A501"/>
    <hyperlink r:id="rId501" ref="A502"/>
    <hyperlink r:id="rId502" ref="A503"/>
    <hyperlink r:id="rId503" ref="A504"/>
    <hyperlink r:id="rId504" ref="A505"/>
    <hyperlink r:id="rId505" ref="A506"/>
    <hyperlink r:id="rId506" ref="A507"/>
    <hyperlink r:id="rId507" ref="A508"/>
    <hyperlink r:id="rId508" ref="A509"/>
    <hyperlink r:id="rId509" ref="A510"/>
    <hyperlink r:id="rId510" ref="A511"/>
    <hyperlink r:id="rId511" ref="A512"/>
    <hyperlink r:id="rId512" ref="A513"/>
    <hyperlink r:id="rId513" ref="A514"/>
    <hyperlink r:id="rId514" ref="A515"/>
    <hyperlink r:id="rId515" ref="A516"/>
    <hyperlink r:id="rId516" ref="A517"/>
    <hyperlink r:id="rId517" ref="A518"/>
    <hyperlink r:id="rId518" ref="A519"/>
    <hyperlink r:id="rId519" ref="A520"/>
    <hyperlink r:id="rId520" ref="A521"/>
    <hyperlink r:id="rId521" ref="A522"/>
    <hyperlink r:id="rId522" ref="A523"/>
    <hyperlink r:id="rId523" ref="A524"/>
    <hyperlink r:id="rId524" ref="A525"/>
    <hyperlink r:id="rId525" ref="A526"/>
    <hyperlink r:id="rId526" ref="A527"/>
    <hyperlink r:id="rId527" ref="A528"/>
    <hyperlink r:id="rId528" ref="A529"/>
    <hyperlink r:id="rId529" ref="A530"/>
    <hyperlink r:id="rId530" ref="A531"/>
    <hyperlink r:id="rId531" ref="A532"/>
    <hyperlink r:id="rId532" ref="A533"/>
    <hyperlink r:id="rId533" ref="A534"/>
    <hyperlink r:id="rId534" ref="A535"/>
    <hyperlink r:id="rId535" ref="A536"/>
    <hyperlink r:id="rId536" ref="A537"/>
    <hyperlink r:id="rId537" ref="A538"/>
    <hyperlink r:id="rId538" ref="A539"/>
    <hyperlink r:id="rId539" ref="A540"/>
    <hyperlink r:id="rId540" ref="A541"/>
    <hyperlink r:id="rId541" ref="A542"/>
    <hyperlink r:id="rId542" ref="A543"/>
    <hyperlink r:id="rId543" ref="A544"/>
    <hyperlink r:id="rId544" ref="A545"/>
    <hyperlink r:id="rId545" ref="A546"/>
    <hyperlink r:id="rId546" ref="A547"/>
    <hyperlink r:id="rId547" ref="A548"/>
    <hyperlink r:id="rId548" ref="A549"/>
    <hyperlink r:id="rId549" ref="A550"/>
    <hyperlink r:id="rId550" ref="A551"/>
    <hyperlink r:id="rId551" ref="A552"/>
    <hyperlink r:id="rId552" ref="A553"/>
    <hyperlink r:id="rId553" ref="A554"/>
    <hyperlink r:id="rId554" ref="A555"/>
    <hyperlink r:id="rId555" ref="A556"/>
    <hyperlink r:id="rId556" ref="A557"/>
    <hyperlink r:id="rId557" ref="A558"/>
    <hyperlink r:id="rId558" ref="A559"/>
    <hyperlink r:id="rId559" ref="A560"/>
    <hyperlink r:id="rId560" ref="A561"/>
    <hyperlink r:id="rId561" ref="A562"/>
    <hyperlink r:id="rId562" ref="A563"/>
    <hyperlink r:id="rId563" ref="A564"/>
    <hyperlink r:id="rId564" ref="A565"/>
    <hyperlink r:id="rId565" ref="A566"/>
    <hyperlink r:id="rId566" ref="A567"/>
    <hyperlink r:id="rId567" ref="A568"/>
    <hyperlink r:id="rId568" ref="A569"/>
    <hyperlink r:id="rId569" ref="A570"/>
    <hyperlink r:id="rId570" ref="A571"/>
    <hyperlink r:id="rId571" ref="A572"/>
    <hyperlink r:id="rId572" ref="A573"/>
    <hyperlink r:id="rId573" ref="A574"/>
    <hyperlink r:id="rId574" ref="A575"/>
    <hyperlink r:id="rId575" ref="A576"/>
    <hyperlink r:id="rId576" ref="A577"/>
    <hyperlink r:id="rId577" ref="A578"/>
    <hyperlink r:id="rId578" ref="A579"/>
    <hyperlink r:id="rId579" ref="A580"/>
    <hyperlink r:id="rId580" ref="A581"/>
    <hyperlink r:id="rId581" ref="A582"/>
    <hyperlink r:id="rId582" ref="A583"/>
    <hyperlink r:id="rId583" ref="A584"/>
    <hyperlink r:id="rId584" ref="A585"/>
    <hyperlink r:id="rId585" ref="A586"/>
    <hyperlink r:id="rId586" ref="A587"/>
    <hyperlink r:id="rId587" ref="A588"/>
    <hyperlink r:id="rId588" ref="A589"/>
    <hyperlink r:id="rId589" ref="A590"/>
    <hyperlink r:id="rId590" ref="A591"/>
    <hyperlink r:id="rId591" ref="A592"/>
    <hyperlink r:id="rId592" ref="A593"/>
    <hyperlink r:id="rId593" ref="A594"/>
    <hyperlink r:id="rId594" ref="A595"/>
    <hyperlink r:id="rId595" ref="A596"/>
    <hyperlink r:id="rId596" ref="A597"/>
    <hyperlink r:id="rId597" ref="A598"/>
    <hyperlink r:id="rId598" ref="A599"/>
    <hyperlink r:id="rId599" ref="A600"/>
    <hyperlink r:id="rId600" ref="A601"/>
    <hyperlink r:id="rId601" ref="A602"/>
    <hyperlink r:id="rId602" ref="A603"/>
    <hyperlink r:id="rId603" ref="A604"/>
    <hyperlink r:id="rId604" ref="A605"/>
    <hyperlink r:id="rId605" ref="A606"/>
    <hyperlink r:id="rId606" ref="A607"/>
    <hyperlink r:id="rId607" ref="A608"/>
    <hyperlink r:id="rId608" ref="A609"/>
    <hyperlink r:id="rId609" ref="A610"/>
    <hyperlink r:id="rId610" ref="A611"/>
    <hyperlink r:id="rId611" ref="A612"/>
    <hyperlink r:id="rId612" ref="A613"/>
    <hyperlink r:id="rId613" ref="A614"/>
    <hyperlink r:id="rId614" ref="A615"/>
    <hyperlink r:id="rId615" ref="A616"/>
    <hyperlink r:id="rId616" ref="A617"/>
    <hyperlink r:id="rId617" ref="A618"/>
    <hyperlink r:id="rId618" ref="A619"/>
    <hyperlink r:id="rId619" ref="A620"/>
    <hyperlink r:id="rId620" ref="A621"/>
    <hyperlink r:id="rId621" ref="A622"/>
    <hyperlink r:id="rId622" ref="A623"/>
    <hyperlink r:id="rId623" ref="A624"/>
    <hyperlink r:id="rId624" ref="A625"/>
    <hyperlink r:id="rId625" ref="A626"/>
    <hyperlink r:id="rId626" ref="A627"/>
    <hyperlink r:id="rId627" ref="A628"/>
    <hyperlink r:id="rId628" ref="A629"/>
    <hyperlink r:id="rId629" ref="A630"/>
    <hyperlink r:id="rId630" ref="A631"/>
    <hyperlink r:id="rId631" ref="A632"/>
    <hyperlink r:id="rId632" ref="A633"/>
    <hyperlink r:id="rId633" ref="A634"/>
    <hyperlink r:id="rId634" ref="A635"/>
    <hyperlink r:id="rId635" ref="A636"/>
    <hyperlink r:id="rId636" ref="A637"/>
    <hyperlink r:id="rId637" ref="A638"/>
    <hyperlink r:id="rId638" ref="A639"/>
    <hyperlink r:id="rId639" ref="A640"/>
    <hyperlink r:id="rId640" ref="A641"/>
    <hyperlink r:id="rId641" ref="A642"/>
    <hyperlink r:id="rId642" ref="A643"/>
    <hyperlink r:id="rId643" ref="A644"/>
    <hyperlink r:id="rId644" ref="A645"/>
    <hyperlink r:id="rId645" ref="A646"/>
    <hyperlink r:id="rId646" ref="A647"/>
    <hyperlink r:id="rId647" ref="A648"/>
    <hyperlink r:id="rId648" ref="A649"/>
    <hyperlink r:id="rId649" ref="A650"/>
    <hyperlink r:id="rId650" ref="A651"/>
    <hyperlink r:id="rId651" ref="A652"/>
    <hyperlink r:id="rId652" ref="A653"/>
    <hyperlink r:id="rId653" ref="A654"/>
    <hyperlink r:id="rId654" ref="A655"/>
    <hyperlink r:id="rId655" ref="A656"/>
    <hyperlink r:id="rId656" ref="A657"/>
    <hyperlink r:id="rId657" ref="A658"/>
    <hyperlink r:id="rId658" ref="A659"/>
    <hyperlink r:id="rId659" ref="A660"/>
    <hyperlink r:id="rId660" ref="A661"/>
    <hyperlink r:id="rId661" ref="A662"/>
    <hyperlink r:id="rId662" ref="A663"/>
    <hyperlink r:id="rId663" ref="A664"/>
    <hyperlink r:id="rId664" ref="A665"/>
    <hyperlink r:id="rId665" ref="A666"/>
    <hyperlink r:id="rId666" ref="A667"/>
    <hyperlink r:id="rId667" ref="A668"/>
    <hyperlink r:id="rId668" ref="A669"/>
    <hyperlink r:id="rId669" ref="A670"/>
    <hyperlink r:id="rId670" ref="A671"/>
    <hyperlink r:id="rId671" ref="A672"/>
    <hyperlink r:id="rId672" ref="A673"/>
    <hyperlink r:id="rId673" ref="A674"/>
    <hyperlink r:id="rId674" ref="A675"/>
    <hyperlink r:id="rId675" ref="A676"/>
  </hyperlinks>
  <drawing r:id="rId676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0" max="10" width="25.0"/>
  </cols>
  <sheetData>
    <row r="1">
      <c r="A1" s="5" t="s">
        <v>34</v>
      </c>
      <c r="B1" s="5" t="s">
        <v>36</v>
      </c>
      <c r="C1" s="5" t="s">
        <v>37</v>
      </c>
      <c r="D1" s="5" t="s">
        <v>38</v>
      </c>
      <c r="E1" s="5" t="s">
        <v>39</v>
      </c>
      <c r="F1" s="5" t="s">
        <v>40</v>
      </c>
      <c r="G1" s="5" t="s">
        <v>41</v>
      </c>
      <c r="H1" s="5" t="s">
        <v>42</v>
      </c>
      <c r="I1" s="5" t="s">
        <v>43</v>
      </c>
      <c r="J1" s="5" t="s">
        <v>0</v>
      </c>
      <c r="K1" s="5" t="s">
        <v>45</v>
      </c>
    </row>
    <row r="2">
      <c r="A2" s="25" t="s">
        <v>510</v>
      </c>
      <c r="B2" s="16" t="s">
        <v>516</v>
      </c>
      <c r="C2" s="5" t="s">
        <v>134</v>
      </c>
      <c r="D2" s="5" t="s">
        <v>519</v>
      </c>
      <c r="E2" s="5" t="s">
        <v>520</v>
      </c>
      <c r="F2" s="5" t="s">
        <v>521</v>
      </c>
      <c r="G2" s="28">
        <v>100.0</v>
      </c>
      <c r="H2" s="5" t="s">
        <v>76</v>
      </c>
      <c r="I2" s="5" t="s">
        <v>522</v>
      </c>
      <c r="J2" t="str">
        <f t="shared" ref="J2:J29" si="1">CONCATENATE(LEFT(B2,4),"-",D2)</f>
        <v>9605-PANIAI</v>
      </c>
      <c r="K2">
        <f t="shared" ref="K2:K29" si="2">IF(G2&gt;0,1,0)</f>
        <v>1</v>
      </c>
    </row>
    <row r="3">
      <c r="A3" s="25" t="s">
        <v>530</v>
      </c>
      <c r="B3" s="16" t="s">
        <v>538</v>
      </c>
      <c r="C3" s="5" t="s">
        <v>134</v>
      </c>
      <c r="D3" s="5" t="s">
        <v>519</v>
      </c>
      <c r="E3" s="5" t="s">
        <v>520</v>
      </c>
      <c r="F3" s="5" t="s">
        <v>539</v>
      </c>
      <c r="G3" s="28">
        <v>100.0</v>
      </c>
      <c r="H3" s="5" t="s">
        <v>76</v>
      </c>
      <c r="I3" s="5" t="s">
        <v>522</v>
      </c>
      <c r="J3" t="str">
        <f t="shared" si="1"/>
        <v>9605-PANIAI</v>
      </c>
      <c r="K3">
        <f t="shared" si="2"/>
        <v>1</v>
      </c>
    </row>
    <row r="4">
      <c r="A4" s="25" t="s">
        <v>540</v>
      </c>
      <c r="B4" s="16" t="s">
        <v>547</v>
      </c>
      <c r="C4" s="5" t="s">
        <v>134</v>
      </c>
      <c r="D4" s="5" t="s">
        <v>519</v>
      </c>
      <c r="E4" s="5" t="s">
        <v>520</v>
      </c>
      <c r="F4" s="5" t="s">
        <v>549</v>
      </c>
      <c r="G4" s="28">
        <v>100.0</v>
      </c>
      <c r="H4" s="5" t="s">
        <v>76</v>
      </c>
      <c r="I4" s="5" t="s">
        <v>522</v>
      </c>
      <c r="J4" t="str">
        <f t="shared" si="1"/>
        <v>9605-PANIAI</v>
      </c>
      <c r="K4">
        <f t="shared" si="2"/>
        <v>1</v>
      </c>
    </row>
    <row r="5">
      <c r="A5" s="25" t="s">
        <v>550</v>
      </c>
      <c r="B5" s="16" t="s">
        <v>558</v>
      </c>
      <c r="C5" s="5" t="s">
        <v>159</v>
      </c>
      <c r="D5" s="5" t="s">
        <v>220</v>
      </c>
      <c r="E5" s="5" t="s">
        <v>559</v>
      </c>
      <c r="F5" s="5" t="s">
        <v>559</v>
      </c>
      <c r="G5" s="28">
        <v>100.0</v>
      </c>
      <c r="H5" s="5" t="s">
        <v>76</v>
      </c>
      <c r="I5" s="5" t="s">
        <v>522</v>
      </c>
      <c r="J5" t="str">
        <f t="shared" si="1"/>
        <v>9701-NDUGA</v>
      </c>
      <c r="K5">
        <f t="shared" si="2"/>
        <v>1</v>
      </c>
    </row>
    <row r="6">
      <c r="A6" s="25" t="s">
        <v>223</v>
      </c>
      <c r="B6" s="16" t="s">
        <v>227</v>
      </c>
      <c r="C6" s="5" t="s">
        <v>159</v>
      </c>
      <c r="D6" s="5" t="s">
        <v>160</v>
      </c>
      <c r="E6" s="5" t="s">
        <v>228</v>
      </c>
      <c r="F6" s="5" t="s">
        <v>228</v>
      </c>
      <c r="G6" s="28">
        <v>100.0</v>
      </c>
      <c r="H6" s="5" t="s">
        <v>76</v>
      </c>
      <c r="I6" s="5" t="s">
        <v>522</v>
      </c>
      <c r="J6" t="str">
        <f t="shared" si="1"/>
        <v>9702-JAYAWIJAYA</v>
      </c>
      <c r="K6">
        <f t="shared" si="2"/>
        <v>1</v>
      </c>
    </row>
    <row r="7">
      <c r="A7" s="25" t="s">
        <v>229</v>
      </c>
      <c r="B7" s="16" t="s">
        <v>233</v>
      </c>
      <c r="C7" s="5" t="s">
        <v>159</v>
      </c>
      <c r="D7" s="5" t="s">
        <v>160</v>
      </c>
      <c r="E7" s="5" t="s">
        <v>228</v>
      </c>
      <c r="F7" s="5" t="s">
        <v>234</v>
      </c>
      <c r="G7" s="28">
        <v>100.0</v>
      </c>
      <c r="H7" s="5" t="s">
        <v>76</v>
      </c>
      <c r="I7" s="5" t="s">
        <v>522</v>
      </c>
      <c r="J7" t="str">
        <f t="shared" si="1"/>
        <v>9702-JAYAWIJAYA</v>
      </c>
      <c r="K7">
        <f t="shared" si="2"/>
        <v>1</v>
      </c>
    </row>
    <row r="8">
      <c r="A8" s="25" t="s">
        <v>235</v>
      </c>
      <c r="B8" s="16" t="s">
        <v>240</v>
      </c>
      <c r="C8" s="5" t="s">
        <v>159</v>
      </c>
      <c r="D8" s="5" t="s">
        <v>160</v>
      </c>
      <c r="E8" s="5" t="s">
        <v>228</v>
      </c>
      <c r="F8" s="5" t="s">
        <v>241</v>
      </c>
      <c r="G8" s="28">
        <v>100.0</v>
      </c>
      <c r="H8" s="5" t="s">
        <v>76</v>
      </c>
      <c r="I8" s="5" t="s">
        <v>522</v>
      </c>
      <c r="J8" t="str">
        <f t="shared" si="1"/>
        <v>9702-JAYAWIJAYA</v>
      </c>
      <c r="K8">
        <f t="shared" si="2"/>
        <v>1</v>
      </c>
    </row>
    <row r="9">
      <c r="A9" s="25" t="s">
        <v>582</v>
      </c>
      <c r="B9" s="16" t="s">
        <v>589</v>
      </c>
      <c r="C9" s="5" t="s">
        <v>159</v>
      </c>
      <c r="D9" s="5" t="s">
        <v>160</v>
      </c>
      <c r="E9" s="5" t="s">
        <v>590</v>
      </c>
      <c r="F9" s="5" t="s">
        <v>591</v>
      </c>
      <c r="G9" s="28">
        <v>100.0</v>
      </c>
      <c r="H9" s="5" t="s">
        <v>76</v>
      </c>
      <c r="I9" s="5" t="s">
        <v>522</v>
      </c>
      <c r="J9" t="str">
        <f t="shared" si="1"/>
        <v>9702-JAYAWIJAYA</v>
      </c>
      <c r="K9">
        <f t="shared" si="2"/>
        <v>1</v>
      </c>
    </row>
    <row r="10">
      <c r="A10" s="25" t="s">
        <v>594</v>
      </c>
      <c r="B10" s="16" t="s">
        <v>599</v>
      </c>
      <c r="C10" s="5" t="s">
        <v>159</v>
      </c>
      <c r="D10" s="5" t="s">
        <v>160</v>
      </c>
      <c r="E10" s="5" t="s">
        <v>590</v>
      </c>
      <c r="F10" s="5" t="s">
        <v>600</v>
      </c>
      <c r="G10" s="28">
        <v>100.0</v>
      </c>
      <c r="H10" s="5" t="s">
        <v>76</v>
      </c>
      <c r="I10" s="5" t="s">
        <v>522</v>
      </c>
      <c r="J10" t="str">
        <f t="shared" si="1"/>
        <v>9702-JAYAWIJAYA</v>
      </c>
      <c r="K10">
        <f t="shared" si="2"/>
        <v>1</v>
      </c>
    </row>
    <row r="11">
      <c r="A11" s="25" t="s">
        <v>602</v>
      </c>
      <c r="B11" s="16" t="s">
        <v>607</v>
      </c>
      <c r="C11" s="5" t="s">
        <v>134</v>
      </c>
      <c r="D11" s="5" t="s">
        <v>608</v>
      </c>
      <c r="E11" s="5" t="s">
        <v>609</v>
      </c>
      <c r="F11" s="5" t="s">
        <v>610</v>
      </c>
      <c r="G11" s="28">
        <v>100.0</v>
      </c>
      <c r="H11" s="5" t="s">
        <v>76</v>
      </c>
      <c r="I11" s="5" t="s">
        <v>613</v>
      </c>
      <c r="J11" t="str">
        <f t="shared" si="1"/>
        <v>9606-INTAN JAYA</v>
      </c>
      <c r="K11">
        <f t="shared" si="2"/>
        <v>1</v>
      </c>
    </row>
    <row r="12">
      <c r="A12" s="25" t="s">
        <v>616</v>
      </c>
      <c r="B12" s="16" t="s">
        <v>621</v>
      </c>
      <c r="C12" s="5" t="s">
        <v>134</v>
      </c>
      <c r="D12" s="5" t="s">
        <v>608</v>
      </c>
      <c r="E12" s="5" t="s">
        <v>623</v>
      </c>
      <c r="F12" s="5" t="s">
        <v>624</v>
      </c>
      <c r="G12" s="28">
        <v>100.0</v>
      </c>
      <c r="H12" s="5" t="s">
        <v>76</v>
      </c>
      <c r="I12" s="5" t="s">
        <v>625</v>
      </c>
      <c r="J12" t="str">
        <f t="shared" si="1"/>
        <v>9606-INTAN JAYA</v>
      </c>
      <c r="K12">
        <f t="shared" si="2"/>
        <v>1</v>
      </c>
    </row>
    <row r="13">
      <c r="A13" s="25" t="s">
        <v>629</v>
      </c>
      <c r="B13" s="16" t="s">
        <v>634</v>
      </c>
      <c r="C13" s="5" t="s">
        <v>110</v>
      </c>
      <c r="D13" s="5" t="s">
        <v>552</v>
      </c>
      <c r="E13" s="5" t="s">
        <v>552</v>
      </c>
      <c r="F13" s="5" t="s">
        <v>635</v>
      </c>
      <c r="G13" s="28">
        <v>100.0</v>
      </c>
      <c r="H13" s="5" t="s">
        <v>76</v>
      </c>
      <c r="I13" s="5" t="s">
        <v>638</v>
      </c>
      <c r="J13" t="str">
        <f t="shared" si="1"/>
        <v>9501-MERAUKE</v>
      </c>
      <c r="K13">
        <f t="shared" si="2"/>
        <v>1</v>
      </c>
    </row>
    <row r="14">
      <c r="A14" s="25" t="s">
        <v>640</v>
      </c>
      <c r="B14" s="16" t="s">
        <v>646</v>
      </c>
      <c r="C14" s="5" t="s">
        <v>159</v>
      </c>
      <c r="D14" s="5" t="s">
        <v>160</v>
      </c>
      <c r="E14" s="5" t="s">
        <v>648</v>
      </c>
      <c r="F14" s="5" t="s">
        <v>650</v>
      </c>
      <c r="G14" s="28">
        <v>100.0</v>
      </c>
      <c r="H14" s="5" t="s">
        <v>76</v>
      </c>
      <c r="I14" s="5" t="s">
        <v>638</v>
      </c>
      <c r="J14" t="str">
        <f t="shared" si="1"/>
        <v>9702-JAYAWIJAYA</v>
      </c>
      <c r="K14">
        <f t="shared" si="2"/>
        <v>1</v>
      </c>
    </row>
    <row r="15">
      <c r="A15" s="25" t="s">
        <v>652</v>
      </c>
      <c r="B15" s="16" t="s">
        <v>659</v>
      </c>
      <c r="C15" s="5" t="s">
        <v>159</v>
      </c>
      <c r="D15" s="5" t="s">
        <v>160</v>
      </c>
      <c r="E15" s="5" t="s">
        <v>660</v>
      </c>
      <c r="F15" s="5" t="s">
        <v>662</v>
      </c>
      <c r="G15" s="28">
        <v>100.0</v>
      </c>
      <c r="H15" s="5" t="s">
        <v>76</v>
      </c>
      <c r="I15" s="5" t="s">
        <v>638</v>
      </c>
      <c r="J15" t="str">
        <f t="shared" si="1"/>
        <v>9702-JAYAWIJAYA</v>
      </c>
      <c r="K15">
        <f t="shared" si="2"/>
        <v>1</v>
      </c>
    </row>
    <row r="16">
      <c r="A16" s="25" t="s">
        <v>665</v>
      </c>
      <c r="B16" s="16" t="s">
        <v>675</v>
      </c>
      <c r="C16" s="5" t="s">
        <v>159</v>
      </c>
      <c r="D16" s="5" t="s">
        <v>676</v>
      </c>
      <c r="E16" s="5" t="s">
        <v>677</v>
      </c>
      <c r="F16" s="5" t="s">
        <v>678</v>
      </c>
      <c r="G16" s="28">
        <v>100.0</v>
      </c>
      <c r="H16" s="5" t="s">
        <v>76</v>
      </c>
      <c r="I16" s="5" t="s">
        <v>638</v>
      </c>
      <c r="J16" t="str">
        <f t="shared" si="1"/>
        <v>9706-YALIMO</v>
      </c>
      <c r="K16">
        <f t="shared" si="2"/>
        <v>1</v>
      </c>
    </row>
    <row r="17">
      <c r="A17" s="25" t="s">
        <v>680</v>
      </c>
      <c r="B17" s="16" t="s">
        <v>686</v>
      </c>
      <c r="C17" s="5" t="s">
        <v>110</v>
      </c>
      <c r="D17" s="5" t="s">
        <v>561</v>
      </c>
      <c r="E17" s="5" t="s">
        <v>689</v>
      </c>
      <c r="F17" s="5" t="s">
        <v>690</v>
      </c>
      <c r="G17" s="28">
        <v>100.0</v>
      </c>
      <c r="H17" s="5" t="s">
        <v>76</v>
      </c>
      <c r="I17" s="5" t="s">
        <v>691</v>
      </c>
      <c r="J17" t="str">
        <f t="shared" si="1"/>
        <v>9503-MAPPI</v>
      </c>
      <c r="K17">
        <f t="shared" si="2"/>
        <v>1</v>
      </c>
    </row>
    <row r="18">
      <c r="A18" s="25" t="s">
        <v>692</v>
      </c>
      <c r="B18" s="16" t="s">
        <v>699</v>
      </c>
      <c r="C18" s="5" t="s">
        <v>134</v>
      </c>
      <c r="D18" s="5" t="s">
        <v>700</v>
      </c>
      <c r="E18" s="5" t="s">
        <v>702</v>
      </c>
      <c r="F18" s="5" t="s">
        <v>703</v>
      </c>
      <c r="G18" s="28">
        <v>100.0</v>
      </c>
      <c r="H18" s="5" t="s">
        <v>76</v>
      </c>
      <c r="I18" s="5" t="s">
        <v>691</v>
      </c>
      <c r="J18" t="str">
        <f t="shared" si="1"/>
        <v>9601-MIMIKA</v>
      </c>
      <c r="K18">
        <f t="shared" si="2"/>
        <v>1</v>
      </c>
    </row>
    <row r="19">
      <c r="A19" s="25" t="s">
        <v>704</v>
      </c>
      <c r="B19" s="16" t="s">
        <v>708</v>
      </c>
      <c r="C19" s="5" t="s">
        <v>134</v>
      </c>
      <c r="D19" s="5" t="s">
        <v>135</v>
      </c>
      <c r="E19" s="5" t="s">
        <v>709</v>
      </c>
      <c r="F19" s="5" t="s">
        <v>710</v>
      </c>
      <c r="G19" s="28">
        <v>100.0</v>
      </c>
      <c r="H19" s="5" t="s">
        <v>711</v>
      </c>
      <c r="I19" s="5" t="s">
        <v>691</v>
      </c>
      <c r="J19" t="str">
        <f t="shared" si="1"/>
        <v>9607-PUNCAK</v>
      </c>
      <c r="K19">
        <f t="shared" si="2"/>
        <v>1</v>
      </c>
    </row>
    <row r="20">
      <c r="A20" s="25" t="s">
        <v>713</v>
      </c>
      <c r="B20" s="16" t="s">
        <v>715</v>
      </c>
      <c r="C20" s="5" t="s">
        <v>134</v>
      </c>
      <c r="D20" s="5" t="s">
        <v>135</v>
      </c>
      <c r="E20" s="5" t="s">
        <v>709</v>
      </c>
      <c r="F20" s="5" t="s">
        <v>719</v>
      </c>
      <c r="G20" s="28">
        <v>100.0</v>
      </c>
      <c r="H20" s="5" t="s">
        <v>711</v>
      </c>
      <c r="I20" s="5" t="s">
        <v>691</v>
      </c>
      <c r="J20" t="str">
        <f t="shared" si="1"/>
        <v>9607-PUNCAK</v>
      </c>
      <c r="K20">
        <f t="shared" si="2"/>
        <v>1</v>
      </c>
    </row>
    <row r="21">
      <c r="A21" s="25" t="s">
        <v>723</v>
      </c>
      <c r="B21" s="16" t="s">
        <v>726</v>
      </c>
      <c r="C21" s="5" t="s">
        <v>159</v>
      </c>
      <c r="D21" s="5" t="s">
        <v>160</v>
      </c>
      <c r="E21" s="5" t="s">
        <v>590</v>
      </c>
      <c r="F21" s="5" t="s">
        <v>728</v>
      </c>
      <c r="G21" s="28">
        <v>100.0</v>
      </c>
      <c r="H21" s="5" t="s">
        <v>76</v>
      </c>
      <c r="I21" s="5" t="s">
        <v>691</v>
      </c>
      <c r="J21" t="str">
        <f t="shared" si="1"/>
        <v>9702-JAYAWIJAYA</v>
      </c>
      <c r="K21">
        <f t="shared" si="2"/>
        <v>1</v>
      </c>
    </row>
    <row r="22">
      <c r="A22" s="25" t="s">
        <v>732</v>
      </c>
      <c r="B22" s="16" t="s">
        <v>735</v>
      </c>
      <c r="C22" s="5" t="s">
        <v>159</v>
      </c>
      <c r="D22" s="5" t="s">
        <v>736</v>
      </c>
      <c r="E22" s="5" t="s">
        <v>737</v>
      </c>
      <c r="F22" s="5" t="s">
        <v>739</v>
      </c>
      <c r="G22" s="28">
        <v>100.0</v>
      </c>
      <c r="H22" s="5" t="s">
        <v>76</v>
      </c>
      <c r="I22" s="5" t="s">
        <v>691</v>
      </c>
      <c r="J22" t="str">
        <f t="shared" si="1"/>
        <v>9708-PEGUNUNGAN BINTANG</v>
      </c>
      <c r="K22">
        <f t="shared" si="2"/>
        <v>1</v>
      </c>
    </row>
    <row r="23">
      <c r="A23" s="25" t="s">
        <v>741</v>
      </c>
      <c r="B23" s="16" t="s">
        <v>746</v>
      </c>
      <c r="C23" s="5" t="s">
        <v>159</v>
      </c>
      <c r="D23" s="5" t="s">
        <v>736</v>
      </c>
      <c r="E23" s="5" t="s">
        <v>737</v>
      </c>
      <c r="F23" s="5" t="s">
        <v>748</v>
      </c>
      <c r="G23" s="28">
        <v>100.0</v>
      </c>
      <c r="H23" s="5" t="s">
        <v>76</v>
      </c>
      <c r="I23" s="5" t="s">
        <v>691</v>
      </c>
      <c r="J23" t="str">
        <f t="shared" si="1"/>
        <v>9708-PEGUNUNGAN BINTANG</v>
      </c>
      <c r="K23">
        <f t="shared" si="2"/>
        <v>1</v>
      </c>
    </row>
    <row r="24">
      <c r="A24" s="25" t="s">
        <v>750</v>
      </c>
      <c r="B24" s="16" t="s">
        <v>755</v>
      </c>
      <c r="C24" s="5" t="s">
        <v>159</v>
      </c>
      <c r="D24" s="5" t="s">
        <v>736</v>
      </c>
      <c r="E24" s="5" t="s">
        <v>737</v>
      </c>
      <c r="F24" s="5" t="s">
        <v>757</v>
      </c>
      <c r="G24" s="28">
        <v>100.0</v>
      </c>
      <c r="H24" s="5" t="s">
        <v>76</v>
      </c>
      <c r="I24" s="5" t="s">
        <v>691</v>
      </c>
      <c r="J24" t="str">
        <f t="shared" si="1"/>
        <v>9708-PEGUNUNGAN BINTANG</v>
      </c>
      <c r="K24">
        <f t="shared" si="2"/>
        <v>1</v>
      </c>
    </row>
    <row r="25">
      <c r="A25" s="25" t="s">
        <v>759</v>
      </c>
      <c r="B25" s="16" t="s">
        <v>764</v>
      </c>
      <c r="C25" s="5" t="s">
        <v>159</v>
      </c>
      <c r="D25" s="5" t="s">
        <v>736</v>
      </c>
      <c r="E25" s="5" t="s">
        <v>737</v>
      </c>
      <c r="F25" s="5" t="s">
        <v>765</v>
      </c>
      <c r="G25" s="28">
        <v>100.0</v>
      </c>
      <c r="H25" s="5" t="s">
        <v>76</v>
      </c>
      <c r="I25" s="5" t="s">
        <v>691</v>
      </c>
      <c r="J25" t="str">
        <f t="shared" si="1"/>
        <v>9708-PEGUNUNGAN BINTANG</v>
      </c>
      <c r="K25">
        <f t="shared" si="2"/>
        <v>1</v>
      </c>
    </row>
    <row r="26">
      <c r="A26" s="25" t="s">
        <v>768</v>
      </c>
      <c r="B26" s="16" t="s">
        <v>775</v>
      </c>
      <c r="C26" s="5" t="s">
        <v>159</v>
      </c>
      <c r="D26" s="5" t="s">
        <v>736</v>
      </c>
      <c r="E26" s="5" t="s">
        <v>737</v>
      </c>
      <c r="F26" s="5" t="s">
        <v>776</v>
      </c>
      <c r="G26" s="28">
        <v>100.0</v>
      </c>
      <c r="H26" s="5" t="s">
        <v>76</v>
      </c>
      <c r="I26" s="5" t="s">
        <v>691</v>
      </c>
      <c r="J26" t="str">
        <f t="shared" si="1"/>
        <v>9708-PEGUNUNGAN BINTANG</v>
      </c>
      <c r="K26">
        <f t="shared" si="2"/>
        <v>1</v>
      </c>
    </row>
    <row r="27">
      <c r="A27" s="25" t="s">
        <v>778</v>
      </c>
      <c r="B27" s="16" t="s">
        <v>785</v>
      </c>
      <c r="C27" s="5" t="s">
        <v>159</v>
      </c>
      <c r="D27" s="5" t="s">
        <v>676</v>
      </c>
      <c r="E27" s="5" t="s">
        <v>786</v>
      </c>
      <c r="F27" s="5" t="s">
        <v>787</v>
      </c>
      <c r="G27" s="28">
        <v>100.0</v>
      </c>
      <c r="H27" s="5" t="s">
        <v>76</v>
      </c>
      <c r="I27" s="5" t="s">
        <v>788</v>
      </c>
      <c r="J27" t="str">
        <f t="shared" si="1"/>
        <v>9706-YALIMO</v>
      </c>
      <c r="K27">
        <f t="shared" si="2"/>
        <v>1</v>
      </c>
    </row>
    <row r="28">
      <c r="A28" s="25" t="s">
        <v>792</v>
      </c>
      <c r="B28" s="16" t="s">
        <v>797</v>
      </c>
      <c r="C28" s="5" t="s">
        <v>159</v>
      </c>
      <c r="D28" s="5" t="s">
        <v>676</v>
      </c>
      <c r="E28" s="5" t="s">
        <v>786</v>
      </c>
      <c r="F28" s="5" t="s">
        <v>798</v>
      </c>
      <c r="G28" s="28">
        <v>100.0</v>
      </c>
      <c r="H28" s="5" t="s">
        <v>76</v>
      </c>
      <c r="I28" s="5" t="s">
        <v>788</v>
      </c>
      <c r="J28" t="str">
        <f t="shared" si="1"/>
        <v>9706-YALIMO</v>
      </c>
      <c r="K28">
        <f t="shared" si="2"/>
        <v>1</v>
      </c>
    </row>
    <row r="29">
      <c r="A29" s="25" t="s">
        <v>803</v>
      </c>
      <c r="B29" s="16" t="s">
        <v>806</v>
      </c>
      <c r="C29" s="5" t="s">
        <v>70</v>
      </c>
      <c r="D29" s="5" t="s">
        <v>440</v>
      </c>
      <c r="E29" s="5" t="s">
        <v>810</v>
      </c>
      <c r="F29" s="5" t="s">
        <v>812</v>
      </c>
      <c r="G29" s="28">
        <v>100.0</v>
      </c>
      <c r="H29" s="5" t="s">
        <v>76</v>
      </c>
      <c r="I29" s="5" t="s">
        <v>814</v>
      </c>
      <c r="J29" t="str">
        <f t="shared" si="1"/>
        <v>9426-WAROPEN</v>
      </c>
      <c r="K29">
        <f t="shared" si="2"/>
        <v>1</v>
      </c>
    </row>
  </sheetData>
  <autoFilter ref="$A$1:$K$29"/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</hyperlinks>
  <drawing r:id="rId29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8" max="8" width="34.0"/>
    <col customWidth="1" min="9" max="9" width="20.25"/>
    <col customWidth="1" min="10" max="10" width="25.0"/>
  </cols>
  <sheetData>
    <row r="1">
      <c r="A1" s="5" t="s">
        <v>940</v>
      </c>
      <c r="B1" s="5" t="s">
        <v>37</v>
      </c>
      <c r="C1" s="5" t="s">
        <v>38</v>
      </c>
      <c r="D1" s="5" t="s">
        <v>39</v>
      </c>
      <c r="E1" s="5" t="s">
        <v>40</v>
      </c>
      <c r="F1" s="5" t="s">
        <v>943</v>
      </c>
      <c r="G1" s="5" t="s">
        <v>945</v>
      </c>
      <c r="H1" s="5" t="s">
        <v>946</v>
      </c>
      <c r="I1" s="5" t="s">
        <v>947</v>
      </c>
      <c r="J1" s="5" t="s">
        <v>0</v>
      </c>
      <c r="K1" s="5" t="s">
        <v>45</v>
      </c>
    </row>
    <row r="2">
      <c r="A2" s="16" t="s">
        <v>184</v>
      </c>
      <c r="B2" s="5" t="s">
        <v>70</v>
      </c>
      <c r="C2" s="5" t="s">
        <v>71</v>
      </c>
      <c r="D2" s="5" t="s">
        <v>174</v>
      </c>
      <c r="E2" s="5" t="s">
        <v>186</v>
      </c>
      <c r="F2" s="5" t="s">
        <v>951</v>
      </c>
      <c r="G2" s="5" t="s">
        <v>952</v>
      </c>
      <c r="H2" s="5" t="s">
        <v>953</v>
      </c>
      <c r="I2" s="16" t="s">
        <v>954</v>
      </c>
      <c r="J2" t="str">
        <f t="shared" ref="J2:J423" si="1">CONCATENATE(LEFT(A2,4),"-",C2)</f>
        <v>9403-JAYAPURA</v>
      </c>
      <c r="K2">
        <f t="shared" ref="K2:K423" si="2">IF(I2&lt;&gt;"",1,0)</f>
        <v>1</v>
      </c>
    </row>
    <row r="3">
      <c r="A3" s="16" t="s">
        <v>962</v>
      </c>
      <c r="B3" s="5" t="s">
        <v>70</v>
      </c>
      <c r="C3" s="5" t="s">
        <v>71</v>
      </c>
      <c r="D3" s="5" t="s">
        <v>201</v>
      </c>
      <c r="E3" s="5" t="s">
        <v>964</v>
      </c>
      <c r="F3" s="5" t="s">
        <v>951</v>
      </c>
      <c r="G3" s="5" t="s">
        <v>966</v>
      </c>
      <c r="H3" s="5" t="s">
        <v>967</v>
      </c>
      <c r="I3" s="16" t="s">
        <v>954</v>
      </c>
      <c r="J3" t="str">
        <f t="shared" si="1"/>
        <v>9403-JAYAPURA</v>
      </c>
      <c r="K3">
        <f t="shared" si="2"/>
        <v>1</v>
      </c>
    </row>
    <row r="4">
      <c r="A4" s="16" t="s">
        <v>243</v>
      </c>
      <c r="B4" s="5" t="s">
        <v>70</v>
      </c>
      <c r="C4" s="5" t="s">
        <v>71</v>
      </c>
      <c r="D4" s="5" t="s">
        <v>237</v>
      </c>
      <c r="E4" s="5" t="s">
        <v>244</v>
      </c>
      <c r="F4" s="5" t="s">
        <v>951</v>
      </c>
      <c r="G4" s="5" t="s">
        <v>969</v>
      </c>
      <c r="H4" s="5" t="s">
        <v>953</v>
      </c>
      <c r="I4" s="16" t="s">
        <v>954</v>
      </c>
      <c r="J4" t="str">
        <f t="shared" si="1"/>
        <v>9403-JAYAPURA</v>
      </c>
      <c r="K4">
        <f t="shared" si="2"/>
        <v>1</v>
      </c>
    </row>
    <row r="5">
      <c r="A5" s="16" t="s">
        <v>972</v>
      </c>
      <c r="B5" s="5" t="s">
        <v>70</v>
      </c>
      <c r="C5" s="5" t="s">
        <v>71</v>
      </c>
      <c r="D5" s="5" t="s">
        <v>339</v>
      </c>
      <c r="E5" s="5" t="s">
        <v>973</v>
      </c>
      <c r="F5" s="5" t="s">
        <v>951</v>
      </c>
      <c r="G5" s="5" t="s">
        <v>974</v>
      </c>
      <c r="H5" s="5" t="s">
        <v>953</v>
      </c>
      <c r="I5" s="16" t="s">
        <v>954</v>
      </c>
      <c r="J5" t="str">
        <f t="shared" si="1"/>
        <v>9403-JAYAPURA</v>
      </c>
      <c r="K5">
        <f t="shared" si="2"/>
        <v>1</v>
      </c>
    </row>
    <row r="6">
      <c r="A6" s="16" t="s">
        <v>979</v>
      </c>
      <c r="B6" s="5" t="s">
        <v>70</v>
      </c>
      <c r="C6" s="5" t="s">
        <v>71</v>
      </c>
      <c r="D6" s="5" t="s">
        <v>368</v>
      </c>
      <c r="E6" s="5" t="s">
        <v>980</v>
      </c>
      <c r="F6" s="5" t="s">
        <v>951</v>
      </c>
      <c r="G6" s="5" t="s">
        <v>981</v>
      </c>
      <c r="H6" s="5" t="s">
        <v>953</v>
      </c>
      <c r="I6" s="16" t="s">
        <v>954</v>
      </c>
      <c r="J6" t="str">
        <f t="shared" si="1"/>
        <v>9403-JAYAPURA</v>
      </c>
      <c r="K6">
        <f t="shared" si="2"/>
        <v>1</v>
      </c>
    </row>
    <row r="7">
      <c r="A7" s="16" t="s">
        <v>983</v>
      </c>
      <c r="B7" s="5" t="s">
        <v>70</v>
      </c>
      <c r="C7" s="5" t="s">
        <v>71</v>
      </c>
      <c r="D7" s="5" t="s">
        <v>406</v>
      </c>
      <c r="E7" s="5" t="s">
        <v>984</v>
      </c>
      <c r="F7" s="5" t="s">
        <v>951</v>
      </c>
      <c r="G7" s="5" t="s">
        <v>985</v>
      </c>
      <c r="H7" s="5" t="s">
        <v>953</v>
      </c>
      <c r="I7" s="16" t="s">
        <v>954</v>
      </c>
      <c r="J7" t="str">
        <f t="shared" si="1"/>
        <v>9403-JAYAPURA</v>
      </c>
      <c r="K7">
        <f t="shared" si="2"/>
        <v>1</v>
      </c>
    </row>
    <row r="8">
      <c r="A8" s="16" t="s">
        <v>990</v>
      </c>
      <c r="B8" s="5" t="s">
        <v>70</v>
      </c>
      <c r="C8" s="5" t="s">
        <v>71</v>
      </c>
      <c r="D8" s="5" t="s">
        <v>424</v>
      </c>
      <c r="E8" s="5" t="s">
        <v>991</v>
      </c>
      <c r="F8" s="5" t="s">
        <v>951</v>
      </c>
      <c r="G8" s="5" t="s">
        <v>992</v>
      </c>
      <c r="H8" s="5" t="s">
        <v>953</v>
      </c>
      <c r="I8" s="16" t="s">
        <v>954</v>
      </c>
      <c r="J8" t="str">
        <f t="shared" si="1"/>
        <v>9403-JAYAPURA</v>
      </c>
      <c r="K8">
        <f t="shared" si="2"/>
        <v>1</v>
      </c>
    </row>
    <row r="9">
      <c r="A9" s="16" t="s">
        <v>996</v>
      </c>
      <c r="B9" s="5" t="s">
        <v>70</v>
      </c>
      <c r="C9" s="5" t="s">
        <v>71</v>
      </c>
      <c r="D9" s="5" t="s">
        <v>997</v>
      </c>
      <c r="E9" s="5" t="s">
        <v>998</v>
      </c>
      <c r="F9" s="5" t="s">
        <v>951</v>
      </c>
      <c r="G9" s="5" t="s">
        <v>1000</v>
      </c>
      <c r="H9" s="5" t="s">
        <v>953</v>
      </c>
      <c r="I9" s="16" t="s">
        <v>954</v>
      </c>
      <c r="J9" t="str">
        <f t="shared" si="1"/>
        <v>9403-JAYAPURA</v>
      </c>
      <c r="K9">
        <f t="shared" si="2"/>
        <v>1</v>
      </c>
    </row>
    <row r="10">
      <c r="A10" s="16" t="s">
        <v>1001</v>
      </c>
      <c r="B10" s="5" t="s">
        <v>70</v>
      </c>
      <c r="C10" s="5" t="s">
        <v>71</v>
      </c>
      <c r="D10" s="5" t="s">
        <v>1002</v>
      </c>
      <c r="E10" s="5" t="s">
        <v>1003</v>
      </c>
      <c r="F10" s="5" t="s">
        <v>951</v>
      </c>
      <c r="G10" s="5" t="s">
        <v>1004</v>
      </c>
      <c r="H10" s="5" t="s">
        <v>953</v>
      </c>
      <c r="I10" s="16" t="s">
        <v>954</v>
      </c>
      <c r="J10" t="str">
        <f t="shared" si="1"/>
        <v>9403-JAYAPURA</v>
      </c>
      <c r="K10">
        <f t="shared" si="2"/>
        <v>1</v>
      </c>
    </row>
    <row r="11">
      <c r="A11" s="16" t="s">
        <v>1008</v>
      </c>
      <c r="B11" s="5" t="s">
        <v>70</v>
      </c>
      <c r="C11" s="5" t="s">
        <v>71</v>
      </c>
      <c r="D11" s="5" t="s">
        <v>1002</v>
      </c>
      <c r="E11" s="5" t="s">
        <v>1009</v>
      </c>
      <c r="F11" s="5" t="s">
        <v>1011</v>
      </c>
      <c r="G11" s="5" t="s">
        <v>1013</v>
      </c>
      <c r="H11" s="5" t="s">
        <v>1014</v>
      </c>
      <c r="I11" s="16" t="s">
        <v>954</v>
      </c>
      <c r="J11" t="str">
        <f t="shared" si="1"/>
        <v>9403-JAYAPURA</v>
      </c>
      <c r="K11">
        <f t="shared" si="2"/>
        <v>1</v>
      </c>
    </row>
    <row r="12">
      <c r="A12" s="16" t="s">
        <v>1016</v>
      </c>
      <c r="B12" s="5" t="s">
        <v>70</v>
      </c>
      <c r="C12" s="5" t="s">
        <v>361</v>
      </c>
      <c r="D12" s="5" t="s">
        <v>445</v>
      </c>
      <c r="E12" s="5" t="s">
        <v>1018</v>
      </c>
      <c r="F12" s="5" t="s">
        <v>951</v>
      </c>
      <c r="G12" s="5" t="s">
        <v>1019</v>
      </c>
      <c r="H12" s="5" t="s">
        <v>967</v>
      </c>
      <c r="I12" s="16" t="s">
        <v>954</v>
      </c>
      <c r="J12" t="str">
        <f t="shared" si="1"/>
        <v>9408-KEPULAUAN YAPEN</v>
      </c>
      <c r="K12">
        <f t="shared" si="2"/>
        <v>1</v>
      </c>
    </row>
    <row r="13">
      <c r="A13" s="16" t="s">
        <v>1020</v>
      </c>
      <c r="B13" s="5" t="s">
        <v>70</v>
      </c>
      <c r="C13" s="5" t="s">
        <v>361</v>
      </c>
      <c r="D13" s="5" t="s">
        <v>445</v>
      </c>
      <c r="E13" s="5" t="s">
        <v>1021</v>
      </c>
      <c r="F13" s="5" t="s">
        <v>951</v>
      </c>
      <c r="G13" s="5" t="s">
        <v>1023</v>
      </c>
      <c r="H13" s="5" t="s">
        <v>953</v>
      </c>
      <c r="I13" s="16" t="s">
        <v>954</v>
      </c>
      <c r="J13" t="str">
        <f t="shared" si="1"/>
        <v>9408-KEPULAUAN YAPEN</v>
      </c>
      <c r="K13">
        <f t="shared" si="2"/>
        <v>1</v>
      </c>
    </row>
    <row r="14">
      <c r="A14" s="16" t="s">
        <v>1027</v>
      </c>
      <c r="B14" s="5" t="s">
        <v>70</v>
      </c>
      <c r="C14" s="5" t="s">
        <v>361</v>
      </c>
      <c r="D14" s="5" t="s">
        <v>445</v>
      </c>
      <c r="E14" s="5" t="s">
        <v>1030</v>
      </c>
      <c r="F14" s="5" t="s">
        <v>951</v>
      </c>
      <c r="G14" s="5" t="s">
        <v>1032</v>
      </c>
      <c r="H14" s="5" t="s">
        <v>953</v>
      </c>
      <c r="I14" s="16" t="s">
        <v>954</v>
      </c>
      <c r="J14" t="str">
        <f t="shared" si="1"/>
        <v>9408-KEPULAUAN YAPEN</v>
      </c>
      <c r="K14">
        <f t="shared" si="2"/>
        <v>1</v>
      </c>
    </row>
    <row r="15">
      <c r="A15" s="16" t="s">
        <v>1034</v>
      </c>
      <c r="B15" s="5" t="s">
        <v>70</v>
      </c>
      <c r="C15" s="5" t="s">
        <v>361</v>
      </c>
      <c r="D15" s="5" t="s">
        <v>445</v>
      </c>
      <c r="E15" s="5" t="s">
        <v>1035</v>
      </c>
      <c r="F15" s="5" t="s">
        <v>951</v>
      </c>
      <c r="G15" s="5" t="s">
        <v>1036</v>
      </c>
      <c r="H15" s="5" t="s">
        <v>953</v>
      </c>
      <c r="I15" s="16" t="s">
        <v>954</v>
      </c>
      <c r="J15" t="str">
        <f t="shared" si="1"/>
        <v>9408-KEPULAUAN YAPEN</v>
      </c>
      <c r="K15">
        <f t="shared" si="2"/>
        <v>1</v>
      </c>
    </row>
    <row r="16">
      <c r="A16" s="16" t="s">
        <v>1037</v>
      </c>
      <c r="B16" s="5" t="s">
        <v>70</v>
      </c>
      <c r="C16" s="5" t="s">
        <v>361</v>
      </c>
      <c r="D16" s="5" t="s">
        <v>445</v>
      </c>
      <c r="E16" s="5" t="s">
        <v>1038</v>
      </c>
      <c r="F16" s="5" t="s">
        <v>951</v>
      </c>
      <c r="G16" s="5" t="s">
        <v>1040</v>
      </c>
      <c r="H16" s="5" t="s">
        <v>967</v>
      </c>
      <c r="I16" s="16" t="s">
        <v>954</v>
      </c>
      <c r="J16" t="str">
        <f t="shared" si="1"/>
        <v>9408-KEPULAUAN YAPEN</v>
      </c>
      <c r="K16">
        <f t="shared" si="2"/>
        <v>1</v>
      </c>
    </row>
    <row r="17">
      <c r="A17" s="16" t="s">
        <v>1044</v>
      </c>
      <c r="B17" s="5" t="s">
        <v>70</v>
      </c>
      <c r="C17" s="5" t="s">
        <v>361</v>
      </c>
      <c r="D17" s="5" t="s">
        <v>471</v>
      </c>
      <c r="E17" s="5" t="s">
        <v>1048</v>
      </c>
      <c r="F17" s="5" t="s">
        <v>951</v>
      </c>
      <c r="G17" s="5" t="s">
        <v>1049</v>
      </c>
      <c r="H17" s="5" t="s">
        <v>953</v>
      </c>
      <c r="I17" s="16" t="s">
        <v>954</v>
      </c>
      <c r="J17" t="str">
        <f t="shared" si="1"/>
        <v>9408-KEPULAUAN YAPEN</v>
      </c>
      <c r="K17">
        <f t="shared" si="2"/>
        <v>1</v>
      </c>
    </row>
    <row r="18">
      <c r="A18" s="16" t="s">
        <v>478</v>
      </c>
      <c r="B18" s="5" t="s">
        <v>70</v>
      </c>
      <c r="C18" s="5" t="s">
        <v>361</v>
      </c>
      <c r="D18" s="5" t="s">
        <v>471</v>
      </c>
      <c r="E18" s="5" t="s">
        <v>479</v>
      </c>
      <c r="F18" s="5" t="s">
        <v>951</v>
      </c>
      <c r="G18" s="5" t="s">
        <v>1051</v>
      </c>
      <c r="H18" s="5" t="s">
        <v>953</v>
      </c>
      <c r="I18" s="16" t="s">
        <v>954</v>
      </c>
      <c r="J18" t="str">
        <f t="shared" si="1"/>
        <v>9408-KEPULAUAN YAPEN</v>
      </c>
      <c r="K18">
        <f t="shared" si="2"/>
        <v>1</v>
      </c>
    </row>
    <row r="19">
      <c r="A19" s="16" t="s">
        <v>497</v>
      </c>
      <c r="B19" s="5" t="s">
        <v>70</v>
      </c>
      <c r="C19" s="5" t="s">
        <v>361</v>
      </c>
      <c r="D19" s="5" t="s">
        <v>491</v>
      </c>
      <c r="E19" s="5" t="s">
        <v>498</v>
      </c>
      <c r="F19" s="5" t="s">
        <v>951</v>
      </c>
      <c r="G19" s="5" t="s">
        <v>1053</v>
      </c>
      <c r="H19" s="5" t="s">
        <v>953</v>
      </c>
      <c r="I19" s="16" t="s">
        <v>954</v>
      </c>
      <c r="J19" t="str">
        <f t="shared" si="1"/>
        <v>9408-KEPULAUAN YAPEN</v>
      </c>
      <c r="K19">
        <f t="shared" si="2"/>
        <v>1</v>
      </c>
    </row>
    <row r="20">
      <c r="A20" s="16" t="s">
        <v>1058</v>
      </c>
      <c r="B20" s="5" t="s">
        <v>70</v>
      </c>
      <c r="C20" s="5" t="s">
        <v>361</v>
      </c>
      <c r="D20" s="5" t="s">
        <v>491</v>
      </c>
      <c r="E20" s="5" t="s">
        <v>1060</v>
      </c>
      <c r="F20" s="5" t="s">
        <v>951</v>
      </c>
      <c r="G20" s="5" t="s">
        <v>1061</v>
      </c>
      <c r="H20" s="5" t="s">
        <v>953</v>
      </c>
      <c r="I20" s="16" t="s">
        <v>954</v>
      </c>
      <c r="J20" t="str">
        <f t="shared" si="1"/>
        <v>9408-KEPULAUAN YAPEN</v>
      </c>
      <c r="K20">
        <f t="shared" si="2"/>
        <v>1</v>
      </c>
    </row>
    <row r="21">
      <c r="A21" s="16" t="s">
        <v>1063</v>
      </c>
      <c r="B21" s="5" t="s">
        <v>70</v>
      </c>
      <c r="C21" s="5" t="s">
        <v>361</v>
      </c>
      <c r="D21" s="5" t="s">
        <v>534</v>
      </c>
      <c r="E21" s="5" t="s">
        <v>1064</v>
      </c>
      <c r="F21" s="5" t="s">
        <v>951</v>
      </c>
      <c r="G21" s="5" t="s">
        <v>1065</v>
      </c>
      <c r="H21" s="5" t="s">
        <v>953</v>
      </c>
      <c r="I21" s="16" t="s">
        <v>954</v>
      </c>
      <c r="J21" t="str">
        <f t="shared" si="1"/>
        <v>9408-KEPULAUAN YAPEN</v>
      </c>
      <c r="K21">
        <f t="shared" si="2"/>
        <v>1</v>
      </c>
    </row>
    <row r="22">
      <c r="A22" s="16" t="s">
        <v>1066</v>
      </c>
      <c r="B22" s="5" t="s">
        <v>70</v>
      </c>
      <c r="C22" s="5" t="s">
        <v>361</v>
      </c>
      <c r="D22" s="5" t="s">
        <v>612</v>
      </c>
      <c r="E22" s="5" t="s">
        <v>1068</v>
      </c>
      <c r="F22" s="5" t="s">
        <v>1070</v>
      </c>
      <c r="G22" s="5" t="s">
        <v>1072</v>
      </c>
      <c r="H22" s="5" t="s">
        <v>1073</v>
      </c>
      <c r="I22" s="16" t="s">
        <v>1074</v>
      </c>
      <c r="J22" t="str">
        <f t="shared" si="1"/>
        <v>9408-KEPULAUAN YAPEN</v>
      </c>
      <c r="K22">
        <f t="shared" si="2"/>
        <v>1</v>
      </c>
    </row>
    <row r="23">
      <c r="A23" s="16" t="s">
        <v>1077</v>
      </c>
      <c r="B23" s="5" t="s">
        <v>70</v>
      </c>
      <c r="C23" s="5" t="s">
        <v>361</v>
      </c>
      <c r="D23" s="5" t="s">
        <v>612</v>
      </c>
      <c r="E23" s="5" t="s">
        <v>1079</v>
      </c>
      <c r="F23" s="5" t="s">
        <v>951</v>
      </c>
      <c r="G23" s="5" t="s">
        <v>1080</v>
      </c>
      <c r="H23" s="5" t="s">
        <v>953</v>
      </c>
      <c r="I23" s="16" t="s">
        <v>954</v>
      </c>
      <c r="J23" t="str">
        <f t="shared" si="1"/>
        <v>9408-KEPULAUAN YAPEN</v>
      </c>
      <c r="K23">
        <f t="shared" si="2"/>
        <v>1</v>
      </c>
    </row>
    <row r="24">
      <c r="A24" s="16" t="s">
        <v>611</v>
      </c>
      <c r="B24" s="5" t="s">
        <v>70</v>
      </c>
      <c r="C24" s="5" t="s">
        <v>361</v>
      </c>
      <c r="D24" s="5" t="s">
        <v>612</v>
      </c>
      <c r="E24" s="5" t="s">
        <v>614</v>
      </c>
      <c r="F24" s="5" t="s">
        <v>951</v>
      </c>
      <c r="G24" s="5" t="s">
        <v>1081</v>
      </c>
      <c r="H24" s="5" t="s">
        <v>1083</v>
      </c>
      <c r="I24" s="16" t="s">
        <v>954</v>
      </c>
      <c r="J24" t="str">
        <f t="shared" si="1"/>
        <v>9408-KEPULAUAN YAPEN</v>
      </c>
      <c r="K24">
        <f t="shared" si="2"/>
        <v>1</v>
      </c>
    </row>
    <row r="25">
      <c r="A25" s="16" t="s">
        <v>1087</v>
      </c>
      <c r="B25" s="5" t="s">
        <v>70</v>
      </c>
      <c r="C25" s="5" t="s">
        <v>361</v>
      </c>
      <c r="D25" s="5" t="s">
        <v>632</v>
      </c>
      <c r="E25" s="5" t="s">
        <v>1088</v>
      </c>
      <c r="F25" s="5" t="s">
        <v>951</v>
      </c>
      <c r="G25" s="5" t="s">
        <v>1090</v>
      </c>
      <c r="H25" s="5" t="s">
        <v>953</v>
      </c>
      <c r="I25" s="16" t="s">
        <v>954</v>
      </c>
      <c r="J25" t="str">
        <f t="shared" si="1"/>
        <v>9408-KEPULAUAN YAPEN</v>
      </c>
      <c r="K25">
        <f t="shared" si="2"/>
        <v>1</v>
      </c>
    </row>
    <row r="26">
      <c r="A26" s="16" t="s">
        <v>1092</v>
      </c>
      <c r="B26" s="5" t="s">
        <v>70</v>
      </c>
      <c r="C26" s="5" t="s">
        <v>361</v>
      </c>
      <c r="D26" s="5" t="s">
        <v>673</v>
      </c>
      <c r="E26" s="5" t="s">
        <v>1093</v>
      </c>
      <c r="F26" s="5" t="s">
        <v>951</v>
      </c>
      <c r="G26" s="5" t="s">
        <v>1094</v>
      </c>
      <c r="H26" s="5" t="s">
        <v>953</v>
      </c>
      <c r="I26" s="16" t="s">
        <v>954</v>
      </c>
      <c r="J26" t="str">
        <f t="shared" si="1"/>
        <v>9408-KEPULAUAN YAPEN</v>
      </c>
      <c r="K26">
        <f t="shared" si="2"/>
        <v>1</v>
      </c>
    </row>
    <row r="27">
      <c r="A27" s="16" t="s">
        <v>1097</v>
      </c>
      <c r="B27" s="5" t="s">
        <v>70</v>
      </c>
      <c r="C27" s="5" t="s">
        <v>361</v>
      </c>
      <c r="D27" s="5" t="s">
        <v>673</v>
      </c>
      <c r="E27" s="5" t="s">
        <v>1101</v>
      </c>
      <c r="F27" s="5" t="s">
        <v>1070</v>
      </c>
      <c r="G27" s="5" t="s">
        <v>1102</v>
      </c>
      <c r="H27" s="5" t="s">
        <v>1073</v>
      </c>
      <c r="I27" s="16" t="s">
        <v>954</v>
      </c>
      <c r="J27" t="str">
        <f t="shared" si="1"/>
        <v>9408-KEPULAUAN YAPEN</v>
      </c>
      <c r="K27">
        <f t="shared" si="2"/>
        <v>1</v>
      </c>
    </row>
    <row r="28">
      <c r="A28" s="16" t="s">
        <v>682</v>
      </c>
      <c r="B28" s="5" t="s">
        <v>70</v>
      </c>
      <c r="C28" s="5" t="s">
        <v>361</v>
      </c>
      <c r="D28" s="5" t="s">
        <v>684</v>
      </c>
      <c r="E28" s="5" t="s">
        <v>685</v>
      </c>
      <c r="F28" s="5" t="s">
        <v>951</v>
      </c>
      <c r="G28" s="5" t="s">
        <v>1105</v>
      </c>
      <c r="H28" s="5" t="s">
        <v>953</v>
      </c>
      <c r="I28" s="16" t="s">
        <v>954</v>
      </c>
      <c r="J28" t="str">
        <f t="shared" si="1"/>
        <v>9408-KEPULAUAN YAPEN</v>
      </c>
      <c r="K28">
        <f t="shared" si="2"/>
        <v>1</v>
      </c>
    </row>
    <row r="29">
      <c r="A29" s="16" t="s">
        <v>1106</v>
      </c>
      <c r="B29" s="5" t="s">
        <v>70</v>
      </c>
      <c r="C29" s="5" t="s">
        <v>361</v>
      </c>
      <c r="D29" s="5" t="s">
        <v>694</v>
      </c>
      <c r="E29" s="5" t="s">
        <v>1108</v>
      </c>
      <c r="F29" s="5" t="s">
        <v>951</v>
      </c>
      <c r="G29" s="5" t="s">
        <v>1111</v>
      </c>
      <c r="H29" s="5" t="s">
        <v>953</v>
      </c>
      <c r="I29" s="16" t="s">
        <v>954</v>
      </c>
      <c r="J29" t="str">
        <f t="shared" si="1"/>
        <v>9408-KEPULAUAN YAPEN</v>
      </c>
      <c r="K29">
        <f t="shared" si="2"/>
        <v>1</v>
      </c>
    </row>
    <row r="30">
      <c r="A30" s="16" t="s">
        <v>1113</v>
      </c>
      <c r="B30" s="5" t="s">
        <v>70</v>
      </c>
      <c r="C30" s="5" t="s">
        <v>361</v>
      </c>
      <c r="D30" s="5" t="s">
        <v>694</v>
      </c>
      <c r="E30" s="5" t="s">
        <v>1115</v>
      </c>
      <c r="F30" s="5" t="s">
        <v>1070</v>
      </c>
      <c r="G30" s="5" t="s">
        <v>1116</v>
      </c>
      <c r="H30" s="5" t="s">
        <v>1117</v>
      </c>
      <c r="I30" s="16" t="s">
        <v>954</v>
      </c>
      <c r="J30" t="str">
        <f t="shared" si="1"/>
        <v>9408-KEPULAUAN YAPEN</v>
      </c>
      <c r="K30">
        <f t="shared" si="2"/>
        <v>1</v>
      </c>
    </row>
    <row r="31">
      <c r="A31" s="16" t="s">
        <v>1113</v>
      </c>
      <c r="B31" s="5" t="s">
        <v>70</v>
      </c>
      <c r="C31" s="5" t="s">
        <v>361</v>
      </c>
      <c r="D31" s="5" t="s">
        <v>694</v>
      </c>
      <c r="E31" s="5" t="s">
        <v>1115</v>
      </c>
      <c r="F31" s="5" t="s">
        <v>1070</v>
      </c>
      <c r="G31" s="5" t="s">
        <v>1120</v>
      </c>
      <c r="H31" s="5" t="s">
        <v>1117</v>
      </c>
      <c r="I31" s="16" t="s">
        <v>954</v>
      </c>
      <c r="J31" t="str">
        <f t="shared" si="1"/>
        <v>9408-KEPULAUAN YAPEN</v>
      </c>
      <c r="K31">
        <f t="shared" si="2"/>
        <v>1</v>
      </c>
    </row>
    <row r="32">
      <c r="A32" s="16" t="s">
        <v>1113</v>
      </c>
      <c r="B32" s="5" t="s">
        <v>70</v>
      </c>
      <c r="C32" s="5" t="s">
        <v>361</v>
      </c>
      <c r="D32" s="5" t="s">
        <v>694</v>
      </c>
      <c r="E32" s="5" t="s">
        <v>1115</v>
      </c>
      <c r="F32" s="5" t="s">
        <v>1070</v>
      </c>
      <c r="G32" s="5" t="s">
        <v>1126</v>
      </c>
      <c r="H32" s="5" t="s">
        <v>1117</v>
      </c>
      <c r="I32" s="16" t="s">
        <v>954</v>
      </c>
      <c r="J32" t="str">
        <f t="shared" si="1"/>
        <v>9408-KEPULAUAN YAPEN</v>
      </c>
      <c r="K32">
        <f t="shared" si="2"/>
        <v>1</v>
      </c>
    </row>
    <row r="33">
      <c r="A33" s="16" t="s">
        <v>693</v>
      </c>
      <c r="B33" s="5" t="s">
        <v>70</v>
      </c>
      <c r="C33" s="5" t="s">
        <v>361</v>
      </c>
      <c r="D33" s="5" t="s">
        <v>694</v>
      </c>
      <c r="E33" s="5" t="s">
        <v>695</v>
      </c>
      <c r="F33" s="5" t="s">
        <v>951</v>
      </c>
      <c r="G33" s="5" t="s">
        <v>1111</v>
      </c>
      <c r="H33" s="5" t="s">
        <v>953</v>
      </c>
      <c r="I33" s="16" t="s">
        <v>1074</v>
      </c>
      <c r="J33" t="str">
        <f t="shared" si="1"/>
        <v>9408-KEPULAUAN YAPEN</v>
      </c>
      <c r="K33">
        <f t="shared" si="2"/>
        <v>1</v>
      </c>
    </row>
    <row r="34">
      <c r="A34" s="16" t="s">
        <v>734</v>
      </c>
      <c r="B34" s="5" t="s">
        <v>70</v>
      </c>
      <c r="C34" s="5" t="s">
        <v>361</v>
      </c>
      <c r="D34" s="5" t="s">
        <v>716</v>
      </c>
      <c r="E34" s="5" t="s">
        <v>738</v>
      </c>
      <c r="F34" s="5" t="s">
        <v>951</v>
      </c>
      <c r="G34" s="5" t="s">
        <v>1132</v>
      </c>
      <c r="H34" s="5" t="s">
        <v>953</v>
      </c>
      <c r="I34" s="16" t="s">
        <v>954</v>
      </c>
      <c r="J34" t="str">
        <f t="shared" si="1"/>
        <v>9408-KEPULAUAN YAPEN</v>
      </c>
      <c r="K34">
        <f t="shared" si="2"/>
        <v>1</v>
      </c>
    </row>
    <row r="35">
      <c r="A35" s="16" t="s">
        <v>1136</v>
      </c>
      <c r="B35" s="5" t="s">
        <v>70</v>
      </c>
      <c r="C35" s="5" t="s">
        <v>361</v>
      </c>
      <c r="D35" s="5" t="s">
        <v>808</v>
      </c>
      <c r="E35" s="5" t="s">
        <v>808</v>
      </c>
      <c r="F35" s="5" t="s">
        <v>951</v>
      </c>
      <c r="G35" s="5" t="s">
        <v>1138</v>
      </c>
      <c r="H35" s="5" t="s">
        <v>953</v>
      </c>
      <c r="I35" s="16" t="s">
        <v>954</v>
      </c>
      <c r="J35" t="str">
        <f t="shared" si="1"/>
        <v>9408-KEPULAUAN YAPEN</v>
      </c>
      <c r="K35">
        <f t="shared" si="2"/>
        <v>1</v>
      </c>
    </row>
    <row r="36">
      <c r="A36" s="16" t="s">
        <v>1139</v>
      </c>
      <c r="B36" s="5" t="s">
        <v>70</v>
      </c>
      <c r="C36" s="5" t="s">
        <v>361</v>
      </c>
      <c r="D36" s="5" t="s">
        <v>825</v>
      </c>
      <c r="E36" s="5" t="s">
        <v>1141</v>
      </c>
      <c r="F36" s="5" t="s">
        <v>951</v>
      </c>
      <c r="G36" s="5" t="s">
        <v>1143</v>
      </c>
      <c r="H36" s="5" t="s">
        <v>953</v>
      </c>
      <c r="I36" s="16" t="s">
        <v>954</v>
      </c>
      <c r="J36" t="str">
        <f t="shared" si="1"/>
        <v>9408-KEPULAUAN YAPEN</v>
      </c>
      <c r="K36">
        <f t="shared" si="2"/>
        <v>1</v>
      </c>
    </row>
    <row r="37">
      <c r="A37" s="16" t="s">
        <v>832</v>
      </c>
      <c r="B37" s="5" t="s">
        <v>70</v>
      </c>
      <c r="C37" s="5" t="s">
        <v>361</v>
      </c>
      <c r="D37" s="5" t="s">
        <v>825</v>
      </c>
      <c r="E37" s="5" t="s">
        <v>833</v>
      </c>
      <c r="F37" s="5" t="s">
        <v>951</v>
      </c>
      <c r="G37" s="5" t="s">
        <v>1148</v>
      </c>
      <c r="H37" s="5" t="s">
        <v>953</v>
      </c>
      <c r="I37" s="16" t="s">
        <v>954</v>
      </c>
      <c r="J37" t="str">
        <f t="shared" si="1"/>
        <v>9408-KEPULAUAN YAPEN</v>
      </c>
      <c r="K37">
        <f t="shared" si="2"/>
        <v>1</v>
      </c>
    </row>
    <row r="38">
      <c r="A38" s="16" t="s">
        <v>846</v>
      </c>
      <c r="B38" s="5" t="s">
        <v>70</v>
      </c>
      <c r="C38" s="5" t="s">
        <v>361</v>
      </c>
      <c r="D38" s="5" t="s">
        <v>825</v>
      </c>
      <c r="E38" s="5" t="s">
        <v>847</v>
      </c>
      <c r="F38" s="5" t="s">
        <v>951</v>
      </c>
      <c r="G38" s="5" t="s">
        <v>1150</v>
      </c>
      <c r="H38" s="5" t="s">
        <v>953</v>
      </c>
      <c r="I38" s="16" t="s">
        <v>954</v>
      </c>
      <c r="J38" t="str">
        <f t="shared" si="1"/>
        <v>9408-KEPULAUAN YAPEN</v>
      </c>
      <c r="K38">
        <f t="shared" si="2"/>
        <v>1</v>
      </c>
    </row>
    <row r="39">
      <c r="A39" s="16" t="s">
        <v>860</v>
      </c>
      <c r="B39" s="5" t="s">
        <v>70</v>
      </c>
      <c r="C39" s="5" t="s">
        <v>361</v>
      </c>
      <c r="D39" s="5" t="s">
        <v>825</v>
      </c>
      <c r="E39" s="5" t="s">
        <v>861</v>
      </c>
      <c r="F39" s="5" t="s">
        <v>951</v>
      </c>
      <c r="G39" s="5" t="s">
        <v>1153</v>
      </c>
      <c r="H39" s="5" t="s">
        <v>953</v>
      </c>
      <c r="I39" s="16" t="s">
        <v>954</v>
      </c>
      <c r="J39" t="str">
        <f t="shared" si="1"/>
        <v>9408-KEPULAUAN YAPEN</v>
      </c>
      <c r="K39">
        <f t="shared" si="2"/>
        <v>1</v>
      </c>
    </row>
    <row r="40">
      <c r="A40" s="16" t="s">
        <v>903</v>
      </c>
      <c r="B40" s="5" t="s">
        <v>70</v>
      </c>
      <c r="C40" s="5" t="s">
        <v>361</v>
      </c>
      <c r="D40" s="5" t="s">
        <v>896</v>
      </c>
      <c r="E40" s="5" t="s">
        <v>904</v>
      </c>
      <c r="F40" s="5" t="s">
        <v>951</v>
      </c>
      <c r="G40" s="5" t="s">
        <v>1159</v>
      </c>
      <c r="H40" s="5" t="s">
        <v>953</v>
      </c>
      <c r="I40" s="16" t="s">
        <v>954</v>
      </c>
      <c r="J40" t="str">
        <f t="shared" si="1"/>
        <v>9408-KEPULAUAN YAPEN</v>
      </c>
      <c r="K40">
        <f t="shared" si="2"/>
        <v>1</v>
      </c>
    </row>
    <row r="41">
      <c r="A41" s="16" t="s">
        <v>1160</v>
      </c>
      <c r="B41" s="5" t="s">
        <v>70</v>
      </c>
      <c r="C41" s="5" t="s">
        <v>361</v>
      </c>
      <c r="D41" s="5" t="s">
        <v>916</v>
      </c>
      <c r="E41" s="5" t="s">
        <v>1162</v>
      </c>
      <c r="F41" s="5" t="s">
        <v>951</v>
      </c>
      <c r="G41" s="5" t="s">
        <v>1163</v>
      </c>
      <c r="H41" s="5" t="s">
        <v>953</v>
      </c>
      <c r="I41" s="16" t="s">
        <v>954</v>
      </c>
      <c r="J41" t="str">
        <f t="shared" si="1"/>
        <v>9408-KEPULAUAN YAPEN</v>
      </c>
      <c r="K41">
        <f t="shared" si="2"/>
        <v>1</v>
      </c>
    </row>
    <row r="42">
      <c r="A42" s="16" t="s">
        <v>1166</v>
      </c>
      <c r="B42" s="5" t="s">
        <v>70</v>
      </c>
      <c r="C42" s="5" t="s">
        <v>361</v>
      </c>
      <c r="D42" s="5" t="s">
        <v>941</v>
      </c>
      <c r="E42" s="5" t="s">
        <v>1169</v>
      </c>
      <c r="F42" s="5" t="s">
        <v>951</v>
      </c>
      <c r="G42" s="5" t="s">
        <v>1170</v>
      </c>
      <c r="H42" s="5" t="s">
        <v>953</v>
      </c>
      <c r="I42" s="16" t="s">
        <v>954</v>
      </c>
      <c r="J42" t="str">
        <f t="shared" si="1"/>
        <v>9408-KEPULAUAN YAPEN</v>
      </c>
      <c r="K42">
        <f t="shared" si="2"/>
        <v>1</v>
      </c>
    </row>
    <row r="43">
      <c r="A43" s="16" t="s">
        <v>1172</v>
      </c>
      <c r="B43" s="5" t="s">
        <v>70</v>
      </c>
      <c r="C43" s="5" t="s">
        <v>372</v>
      </c>
      <c r="D43" s="5" t="s">
        <v>1045</v>
      </c>
      <c r="E43" s="5" t="s">
        <v>1173</v>
      </c>
      <c r="F43" s="5" t="s">
        <v>951</v>
      </c>
      <c r="G43" s="5" t="s">
        <v>1174</v>
      </c>
      <c r="H43" s="5" t="s">
        <v>953</v>
      </c>
      <c r="I43" s="16" t="s">
        <v>954</v>
      </c>
      <c r="J43" t="str">
        <f t="shared" si="1"/>
        <v>9409-BIAK NUMFOR</v>
      </c>
      <c r="K43">
        <f t="shared" si="2"/>
        <v>1</v>
      </c>
    </row>
    <row r="44">
      <c r="A44" s="16" t="s">
        <v>1177</v>
      </c>
      <c r="B44" s="5" t="s">
        <v>70</v>
      </c>
      <c r="C44" s="5" t="s">
        <v>372</v>
      </c>
      <c r="D44" s="5" t="s">
        <v>1179</v>
      </c>
      <c r="E44" s="5" t="s">
        <v>1180</v>
      </c>
      <c r="F44" s="5" t="s">
        <v>951</v>
      </c>
      <c r="G44" s="5" t="s">
        <v>1181</v>
      </c>
      <c r="H44" s="5" t="s">
        <v>953</v>
      </c>
      <c r="I44" s="16" t="s">
        <v>954</v>
      </c>
      <c r="J44" t="str">
        <f t="shared" si="1"/>
        <v>9409-BIAK NUMFOR</v>
      </c>
      <c r="K44">
        <f t="shared" si="2"/>
        <v>1</v>
      </c>
    </row>
    <row r="45">
      <c r="A45" s="16" t="s">
        <v>1182</v>
      </c>
      <c r="B45" s="5" t="s">
        <v>70</v>
      </c>
      <c r="C45" s="5" t="s">
        <v>372</v>
      </c>
      <c r="D45" s="5" t="s">
        <v>1179</v>
      </c>
      <c r="E45" s="5" t="s">
        <v>1183</v>
      </c>
      <c r="F45" s="5" t="s">
        <v>1070</v>
      </c>
      <c r="G45" s="5" t="s">
        <v>1184</v>
      </c>
      <c r="H45" s="5" t="s">
        <v>1117</v>
      </c>
      <c r="I45" s="16" t="s">
        <v>954</v>
      </c>
      <c r="J45" t="str">
        <f t="shared" si="1"/>
        <v>9409-BIAK NUMFOR</v>
      </c>
      <c r="K45">
        <f t="shared" si="2"/>
        <v>1</v>
      </c>
    </row>
    <row r="46">
      <c r="A46" s="16" t="s">
        <v>1187</v>
      </c>
      <c r="B46" s="5" t="s">
        <v>70</v>
      </c>
      <c r="C46" s="5" t="s">
        <v>372</v>
      </c>
      <c r="D46" s="5" t="s">
        <v>1188</v>
      </c>
      <c r="E46" s="5" t="s">
        <v>1190</v>
      </c>
      <c r="F46" s="5" t="s">
        <v>951</v>
      </c>
      <c r="G46" s="5" t="s">
        <v>1192</v>
      </c>
      <c r="H46" s="5" t="s">
        <v>953</v>
      </c>
      <c r="I46" s="16" t="s">
        <v>954</v>
      </c>
      <c r="J46" t="str">
        <f t="shared" si="1"/>
        <v>9409-BIAK NUMFOR</v>
      </c>
      <c r="K46">
        <f t="shared" si="2"/>
        <v>1</v>
      </c>
    </row>
    <row r="47">
      <c r="A47" s="16" t="s">
        <v>1195</v>
      </c>
      <c r="B47" s="5" t="s">
        <v>70</v>
      </c>
      <c r="C47" s="5" t="s">
        <v>372</v>
      </c>
      <c r="D47" s="5" t="s">
        <v>1188</v>
      </c>
      <c r="E47" s="5" t="s">
        <v>1196</v>
      </c>
      <c r="F47" s="5" t="s">
        <v>1070</v>
      </c>
      <c r="G47" s="5" t="s">
        <v>1197</v>
      </c>
      <c r="H47" s="5" t="s">
        <v>1117</v>
      </c>
      <c r="I47" s="16" t="s">
        <v>954</v>
      </c>
      <c r="J47" t="str">
        <f t="shared" si="1"/>
        <v>9409-BIAK NUMFOR</v>
      </c>
      <c r="K47">
        <f t="shared" si="2"/>
        <v>1</v>
      </c>
    </row>
    <row r="48">
      <c r="A48" s="16" t="s">
        <v>1198</v>
      </c>
      <c r="B48" s="5" t="s">
        <v>70</v>
      </c>
      <c r="C48" s="5" t="s">
        <v>372</v>
      </c>
      <c r="D48" s="5" t="s">
        <v>1188</v>
      </c>
      <c r="E48" s="5" t="s">
        <v>1199</v>
      </c>
      <c r="F48" s="5" t="s">
        <v>1011</v>
      </c>
      <c r="G48" s="5" t="s">
        <v>1200</v>
      </c>
      <c r="H48" s="5" t="s">
        <v>1202</v>
      </c>
      <c r="I48" s="16" t="s">
        <v>954</v>
      </c>
      <c r="J48" t="str">
        <f t="shared" si="1"/>
        <v>9409-BIAK NUMFOR</v>
      </c>
      <c r="K48">
        <f t="shared" si="2"/>
        <v>1</v>
      </c>
    </row>
    <row r="49">
      <c r="A49" s="16" t="s">
        <v>1207</v>
      </c>
      <c r="B49" s="5" t="s">
        <v>70</v>
      </c>
      <c r="C49" s="5" t="s">
        <v>372</v>
      </c>
      <c r="D49" s="5" t="s">
        <v>1188</v>
      </c>
      <c r="E49" s="5" t="s">
        <v>1208</v>
      </c>
      <c r="F49" s="5" t="s">
        <v>1011</v>
      </c>
      <c r="G49" s="5" t="s">
        <v>1209</v>
      </c>
      <c r="H49" s="5" t="s">
        <v>1210</v>
      </c>
      <c r="I49" s="16" t="s">
        <v>954</v>
      </c>
      <c r="J49" t="str">
        <f t="shared" si="1"/>
        <v>9409-BIAK NUMFOR</v>
      </c>
      <c r="K49">
        <f t="shared" si="2"/>
        <v>1</v>
      </c>
    </row>
    <row r="50">
      <c r="A50" s="16" t="s">
        <v>1212</v>
      </c>
      <c r="B50" s="5" t="s">
        <v>70</v>
      </c>
      <c r="C50" s="5" t="s">
        <v>372</v>
      </c>
      <c r="D50" s="5" t="s">
        <v>1213</v>
      </c>
      <c r="E50" s="5" t="s">
        <v>1214</v>
      </c>
      <c r="F50" s="5" t="s">
        <v>951</v>
      </c>
      <c r="G50" s="5" t="s">
        <v>1215</v>
      </c>
      <c r="H50" s="5" t="s">
        <v>953</v>
      </c>
      <c r="I50" s="16" t="s">
        <v>954</v>
      </c>
      <c r="J50" t="str">
        <f t="shared" si="1"/>
        <v>9409-BIAK NUMFOR</v>
      </c>
      <c r="K50">
        <f t="shared" si="2"/>
        <v>1</v>
      </c>
    </row>
    <row r="51">
      <c r="A51" s="16" t="s">
        <v>1216</v>
      </c>
      <c r="B51" s="5" t="s">
        <v>70</v>
      </c>
      <c r="C51" s="5" t="s">
        <v>372</v>
      </c>
      <c r="D51" s="5" t="s">
        <v>373</v>
      </c>
      <c r="E51" s="5" t="s">
        <v>1218</v>
      </c>
      <c r="F51" s="5" t="s">
        <v>951</v>
      </c>
      <c r="G51" s="5" t="s">
        <v>1220</v>
      </c>
      <c r="H51" s="5" t="s">
        <v>953</v>
      </c>
      <c r="I51" s="16" t="s">
        <v>954</v>
      </c>
      <c r="J51" t="str">
        <f t="shared" si="1"/>
        <v>9409-BIAK NUMFOR</v>
      </c>
      <c r="K51">
        <f t="shared" si="2"/>
        <v>1</v>
      </c>
    </row>
    <row r="52">
      <c r="A52" s="16" t="s">
        <v>1223</v>
      </c>
      <c r="B52" s="5" t="s">
        <v>70</v>
      </c>
      <c r="C52" s="5" t="s">
        <v>395</v>
      </c>
      <c r="D52" s="5" t="s">
        <v>396</v>
      </c>
      <c r="E52" s="5" t="s">
        <v>1224</v>
      </c>
      <c r="F52" s="5" t="s">
        <v>951</v>
      </c>
      <c r="G52" s="5" t="s">
        <v>1225</v>
      </c>
      <c r="H52" s="5" t="s">
        <v>953</v>
      </c>
      <c r="I52" s="16" t="s">
        <v>954</v>
      </c>
      <c r="J52" t="str">
        <f t="shared" si="1"/>
        <v>9419-SARMI</v>
      </c>
      <c r="K52">
        <f t="shared" si="2"/>
        <v>1</v>
      </c>
    </row>
    <row r="53">
      <c r="A53" s="16" t="s">
        <v>1227</v>
      </c>
      <c r="B53" s="5" t="s">
        <v>70</v>
      </c>
      <c r="C53" s="5" t="s">
        <v>395</v>
      </c>
      <c r="D53" s="5" t="s">
        <v>1230</v>
      </c>
      <c r="E53" s="5" t="s">
        <v>1231</v>
      </c>
      <c r="F53" s="5" t="s">
        <v>951</v>
      </c>
      <c r="G53" s="5" t="s">
        <v>1234</v>
      </c>
      <c r="H53" s="5" t="s">
        <v>953</v>
      </c>
      <c r="I53" s="16" t="s">
        <v>954</v>
      </c>
      <c r="J53" t="str">
        <f t="shared" si="1"/>
        <v>9419-SARMI</v>
      </c>
      <c r="K53">
        <f t="shared" si="2"/>
        <v>1</v>
      </c>
    </row>
    <row r="54">
      <c r="A54" s="16" t="s">
        <v>1237</v>
      </c>
      <c r="B54" s="5" t="s">
        <v>70</v>
      </c>
      <c r="C54" s="5" t="s">
        <v>395</v>
      </c>
      <c r="D54" s="5" t="s">
        <v>1238</v>
      </c>
      <c r="E54" s="5" t="s">
        <v>1239</v>
      </c>
      <c r="F54" s="5" t="s">
        <v>951</v>
      </c>
      <c r="G54" s="5" t="s">
        <v>1240</v>
      </c>
      <c r="H54" s="5" t="s">
        <v>953</v>
      </c>
      <c r="I54" s="16" t="s">
        <v>954</v>
      </c>
      <c r="J54" t="str">
        <f t="shared" si="1"/>
        <v>9419-SARMI</v>
      </c>
      <c r="K54">
        <f t="shared" si="2"/>
        <v>1</v>
      </c>
    </row>
    <row r="55">
      <c r="A55" s="16" t="s">
        <v>1241</v>
      </c>
      <c r="B55" s="5" t="s">
        <v>70</v>
      </c>
      <c r="C55" s="5" t="s">
        <v>395</v>
      </c>
      <c r="D55" s="5" t="s">
        <v>395</v>
      </c>
      <c r="E55" s="5" t="s">
        <v>1242</v>
      </c>
      <c r="F55" s="5" t="s">
        <v>1070</v>
      </c>
      <c r="G55" s="5" t="s">
        <v>1243</v>
      </c>
      <c r="H55" s="5" t="s">
        <v>1073</v>
      </c>
      <c r="I55" s="16" t="s">
        <v>954</v>
      </c>
      <c r="J55" t="str">
        <f t="shared" si="1"/>
        <v>9419-SARMI</v>
      </c>
      <c r="K55">
        <f t="shared" si="2"/>
        <v>1</v>
      </c>
    </row>
    <row r="56">
      <c r="A56" s="16" t="s">
        <v>1247</v>
      </c>
      <c r="B56" s="5" t="s">
        <v>70</v>
      </c>
      <c r="C56" s="5" t="s">
        <v>395</v>
      </c>
      <c r="D56" s="5" t="s">
        <v>1249</v>
      </c>
      <c r="E56" s="5" t="s">
        <v>1251</v>
      </c>
      <c r="F56" s="5" t="s">
        <v>951</v>
      </c>
      <c r="G56" s="5" t="s">
        <v>1252</v>
      </c>
      <c r="H56" s="5" t="s">
        <v>953</v>
      </c>
      <c r="I56" s="16" t="s">
        <v>954</v>
      </c>
      <c r="J56" t="str">
        <f t="shared" si="1"/>
        <v>9419-SARMI</v>
      </c>
      <c r="K56">
        <f t="shared" si="2"/>
        <v>1</v>
      </c>
    </row>
    <row r="57">
      <c r="A57" s="16" t="s">
        <v>1254</v>
      </c>
      <c r="B57" s="5" t="s">
        <v>70</v>
      </c>
      <c r="C57" s="5" t="s">
        <v>395</v>
      </c>
      <c r="D57" s="5" t="s">
        <v>1255</v>
      </c>
      <c r="E57" s="5" t="s">
        <v>1256</v>
      </c>
      <c r="F57" s="5" t="s">
        <v>951</v>
      </c>
      <c r="G57" s="5" t="s">
        <v>1257</v>
      </c>
      <c r="H57" s="5" t="s">
        <v>953</v>
      </c>
      <c r="I57" s="16" t="s">
        <v>954</v>
      </c>
      <c r="J57" t="str">
        <f t="shared" si="1"/>
        <v>9419-SARMI</v>
      </c>
      <c r="K57">
        <f t="shared" si="2"/>
        <v>1</v>
      </c>
    </row>
    <row r="58">
      <c r="A58" s="16" t="s">
        <v>1259</v>
      </c>
      <c r="B58" s="5" t="s">
        <v>70</v>
      </c>
      <c r="C58" s="5" t="s">
        <v>395</v>
      </c>
      <c r="D58" s="5" t="s">
        <v>1260</v>
      </c>
      <c r="E58" s="5" t="s">
        <v>1262</v>
      </c>
      <c r="F58" s="5" t="s">
        <v>951</v>
      </c>
      <c r="G58" s="5" t="s">
        <v>1264</v>
      </c>
      <c r="H58" s="5" t="s">
        <v>953</v>
      </c>
      <c r="I58" s="16" t="s">
        <v>954</v>
      </c>
      <c r="J58" t="str">
        <f t="shared" si="1"/>
        <v>9419-SARMI</v>
      </c>
      <c r="K58">
        <f t="shared" si="2"/>
        <v>1</v>
      </c>
    </row>
    <row r="59">
      <c r="A59" s="16" t="s">
        <v>1268</v>
      </c>
      <c r="B59" s="5" t="s">
        <v>70</v>
      </c>
      <c r="C59" s="5" t="s">
        <v>177</v>
      </c>
      <c r="D59" s="5" t="s">
        <v>419</v>
      </c>
      <c r="E59" s="5" t="s">
        <v>1272</v>
      </c>
      <c r="F59" s="5" t="s">
        <v>951</v>
      </c>
      <c r="G59" s="5" t="s">
        <v>1274</v>
      </c>
      <c r="H59" s="5" t="s">
        <v>953</v>
      </c>
      <c r="I59" s="16" t="s">
        <v>954</v>
      </c>
      <c r="J59" t="str">
        <f t="shared" si="1"/>
        <v>9420-KEEROM</v>
      </c>
      <c r="K59">
        <f t="shared" si="2"/>
        <v>1</v>
      </c>
    </row>
    <row r="60">
      <c r="A60" s="16" t="s">
        <v>1278</v>
      </c>
      <c r="B60" s="5" t="s">
        <v>70</v>
      </c>
      <c r="C60" s="5" t="s">
        <v>177</v>
      </c>
      <c r="D60" s="5" t="s">
        <v>1280</v>
      </c>
      <c r="E60" s="5" t="s">
        <v>1281</v>
      </c>
      <c r="F60" s="5" t="s">
        <v>951</v>
      </c>
      <c r="G60" s="5" t="s">
        <v>1282</v>
      </c>
      <c r="H60" s="5" t="s">
        <v>953</v>
      </c>
      <c r="I60" s="16" t="s">
        <v>954</v>
      </c>
      <c r="J60" t="str">
        <f t="shared" si="1"/>
        <v>9420-KEEROM</v>
      </c>
      <c r="K60">
        <f t="shared" si="2"/>
        <v>1</v>
      </c>
    </row>
    <row r="61">
      <c r="A61" s="16" t="s">
        <v>1283</v>
      </c>
      <c r="B61" s="5" t="s">
        <v>70</v>
      </c>
      <c r="C61" s="5" t="s">
        <v>177</v>
      </c>
      <c r="D61" s="5" t="s">
        <v>178</v>
      </c>
      <c r="E61" s="5" t="s">
        <v>1284</v>
      </c>
      <c r="F61" s="5" t="s">
        <v>1070</v>
      </c>
      <c r="G61" s="5" t="s">
        <v>1286</v>
      </c>
      <c r="H61" s="5" t="s">
        <v>1117</v>
      </c>
      <c r="I61" s="16" t="s">
        <v>954</v>
      </c>
      <c r="J61" t="str">
        <f t="shared" si="1"/>
        <v>9420-KEEROM</v>
      </c>
      <c r="K61">
        <f t="shared" si="2"/>
        <v>1</v>
      </c>
    </row>
    <row r="62">
      <c r="A62" s="16" t="s">
        <v>1290</v>
      </c>
      <c r="B62" s="5" t="s">
        <v>70</v>
      </c>
      <c r="C62" s="5" t="s">
        <v>177</v>
      </c>
      <c r="D62" s="5" t="s">
        <v>1292</v>
      </c>
      <c r="E62" s="5" t="s">
        <v>1293</v>
      </c>
      <c r="F62" s="5" t="s">
        <v>1011</v>
      </c>
      <c r="G62" s="5" t="s">
        <v>1294</v>
      </c>
      <c r="H62" s="5" t="s">
        <v>1296</v>
      </c>
      <c r="I62" s="16" t="s">
        <v>954</v>
      </c>
      <c r="J62" t="str">
        <f t="shared" si="1"/>
        <v>9420-KEEROM</v>
      </c>
      <c r="K62">
        <f t="shared" si="2"/>
        <v>1</v>
      </c>
    </row>
    <row r="63">
      <c r="A63" s="16" t="s">
        <v>1297</v>
      </c>
      <c r="B63" s="5" t="s">
        <v>70</v>
      </c>
      <c r="C63" s="5" t="s">
        <v>177</v>
      </c>
      <c r="D63" s="5" t="s">
        <v>1292</v>
      </c>
      <c r="E63" s="5" t="s">
        <v>1298</v>
      </c>
      <c r="F63" s="5" t="s">
        <v>1070</v>
      </c>
      <c r="G63" s="5" t="s">
        <v>1299</v>
      </c>
      <c r="H63" s="5" t="s">
        <v>1117</v>
      </c>
      <c r="I63" s="16" t="s">
        <v>954</v>
      </c>
      <c r="J63" t="str">
        <f t="shared" si="1"/>
        <v>9420-KEEROM</v>
      </c>
      <c r="K63">
        <f t="shared" si="2"/>
        <v>1</v>
      </c>
    </row>
    <row r="64">
      <c r="A64" s="16" t="s">
        <v>1305</v>
      </c>
      <c r="B64" s="5" t="s">
        <v>70</v>
      </c>
      <c r="C64" s="5" t="s">
        <v>177</v>
      </c>
      <c r="D64" s="5" t="s">
        <v>1307</v>
      </c>
      <c r="E64" s="5" t="s">
        <v>1308</v>
      </c>
      <c r="F64" s="5" t="s">
        <v>1011</v>
      </c>
      <c r="G64" s="5" t="s">
        <v>1309</v>
      </c>
      <c r="H64" s="5" t="s">
        <v>1296</v>
      </c>
      <c r="I64" s="16" t="s">
        <v>954</v>
      </c>
      <c r="J64" t="str">
        <f t="shared" si="1"/>
        <v>9420-KEEROM</v>
      </c>
      <c r="K64">
        <f t="shared" si="2"/>
        <v>1</v>
      </c>
    </row>
    <row r="65">
      <c r="A65" s="16" t="s">
        <v>1310</v>
      </c>
      <c r="B65" s="5" t="s">
        <v>70</v>
      </c>
      <c r="C65" s="5" t="s">
        <v>177</v>
      </c>
      <c r="D65" s="5" t="s">
        <v>1307</v>
      </c>
      <c r="E65" s="5" t="s">
        <v>1311</v>
      </c>
      <c r="F65" s="5" t="s">
        <v>1011</v>
      </c>
      <c r="G65" s="5" t="s">
        <v>1313</v>
      </c>
      <c r="H65" s="5" t="s">
        <v>1202</v>
      </c>
      <c r="I65" s="16" t="s">
        <v>954</v>
      </c>
      <c r="J65" t="str">
        <f t="shared" si="1"/>
        <v>9420-KEEROM</v>
      </c>
      <c r="K65">
        <f t="shared" si="2"/>
        <v>1</v>
      </c>
    </row>
    <row r="66">
      <c r="A66" s="16" t="s">
        <v>1310</v>
      </c>
      <c r="B66" s="5" t="s">
        <v>70</v>
      </c>
      <c r="C66" s="5" t="s">
        <v>177</v>
      </c>
      <c r="D66" s="5" t="s">
        <v>1307</v>
      </c>
      <c r="E66" s="5" t="s">
        <v>1311</v>
      </c>
      <c r="F66" s="5" t="s">
        <v>951</v>
      </c>
      <c r="G66" s="5" t="s">
        <v>1318</v>
      </c>
      <c r="H66" s="5" t="s">
        <v>967</v>
      </c>
      <c r="I66" s="16" t="s">
        <v>954</v>
      </c>
      <c r="J66" t="str">
        <f t="shared" si="1"/>
        <v>9420-KEEROM</v>
      </c>
      <c r="K66">
        <f t="shared" si="2"/>
        <v>1</v>
      </c>
    </row>
    <row r="67">
      <c r="A67" s="16" t="s">
        <v>1320</v>
      </c>
      <c r="B67" s="5" t="s">
        <v>70</v>
      </c>
      <c r="C67" s="5" t="s">
        <v>440</v>
      </c>
      <c r="D67" s="5" t="s">
        <v>1321</v>
      </c>
      <c r="E67" s="5" t="s">
        <v>1322</v>
      </c>
      <c r="F67" s="5" t="s">
        <v>951</v>
      </c>
      <c r="G67" s="5" t="s">
        <v>1323</v>
      </c>
      <c r="H67" s="5" t="s">
        <v>953</v>
      </c>
      <c r="I67" s="16" t="s">
        <v>954</v>
      </c>
      <c r="J67" t="str">
        <f t="shared" si="1"/>
        <v>9426-WAROPEN</v>
      </c>
      <c r="K67">
        <f t="shared" si="2"/>
        <v>1</v>
      </c>
    </row>
    <row r="68">
      <c r="A68" s="16" t="s">
        <v>1326</v>
      </c>
      <c r="B68" s="5" t="s">
        <v>70</v>
      </c>
      <c r="C68" s="5" t="s">
        <v>440</v>
      </c>
      <c r="D68" s="5" t="s">
        <v>1321</v>
      </c>
      <c r="E68" s="5" t="s">
        <v>1329</v>
      </c>
      <c r="F68" s="5" t="s">
        <v>1070</v>
      </c>
      <c r="G68" s="5" t="s">
        <v>1331</v>
      </c>
      <c r="H68" s="5" t="s">
        <v>1117</v>
      </c>
      <c r="I68" s="16" t="s">
        <v>954</v>
      </c>
      <c r="J68" t="str">
        <f t="shared" si="1"/>
        <v>9426-WAROPEN</v>
      </c>
      <c r="K68">
        <f t="shared" si="2"/>
        <v>1</v>
      </c>
    </row>
    <row r="69">
      <c r="A69" s="16" t="s">
        <v>1333</v>
      </c>
      <c r="B69" s="5" t="s">
        <v>70</v>
      </c>
      <c r="C69" s="5" t="s">
        <v>440</v>
      </c>
      <c r="D69" s="5" t="s">
        <v>1334</v>
      </c>
      <c r="E69" s="5" t="s">
        <v>1335</v>
      </c>
      <c r="F69" s="5" t="s">
        <v>951</v>
      </c>
      <c r="G69" s="5" t="s">
        <v>1336</v>
      </c>
      <c r="H69" s="5" t="s">
        <v>953</v>
      </c>
      <c r="I69" s="16" t="s">
        <v>954</v>
      </c>
      <c r="J69" t="str">
        <f t="shared" si="1"/>
        <v>9426-WAROPEN</v>
      </c>
      <c r="K69">
        <f t="shared" si="2"/>
        <v>1</v>
      </c>
    </row>
    <row r="70">
      <c r="A70" s="16" t="s">
        <v>1339</v>
      </c>
      <c r="B70" s="5" t="s">
        <v>70</v>
      </c>
      <c r="C70" s="5" t="s">
        <v>440</v>
      </c>
      <c r="D70" s="5" t="s">
        <v>1334</v>
      </c>
      <c r="E70" s="5" t="s">
        <v>1341</v>
      </c>
      <c r="F70" s="5" t="s">
        <v>951</v>
      </c>
      <c r="G70" s="5" t="s">
        <v>1342</v>
      </c>
      <c r="H70" s="5" t="s">
        <v>953</v>
      </c>
      <c r="I70" s="16" t="s">
        <v>954</v>
      </c>
      <c r="J70" t="str">
        <f t="shared" si="1"/>
        <v>9426-WAROPEN</v>
      </c>
      <c r="K70">
        <f t="shared" si="2"/>
        <v>1</v>
      </c>
    </row>
    <row r="71">
      <c r="A71" s="16" t="s">
        <v>1345</v>
      </c>
      <c r="B71" s="5" t="s">
        <v>70</v>
      </c>
      <c r="C71" s="5" t="s">
        <v>440</v>
      </c>
      <c r="D71" s="5" t="s">
        <v>1346</v>
      </c>
      <c r="E71" s="5" t="s">
        <v>1347</v>
      </c>
      <c r="F71" s="5" t="s">
        <v>951</v>
      </c>
      <c r="G71" s="5" t="s">
        <v>1349</v>
      </c>
      <c r="H71" s="5" t="s">
        <v>953</v>
      </c>
      <c r="I71" s="16" t="s">
        <v>954</v>
      </c>
      <c r="J71" t="str">
        <f t="shared" si="1"/>
        <v>9426-WAROPEN</v>
      </c>
      <c r="K71">
        <f t="shared" si="2"/>
        <v>1</v>
      </c>
    </row>
    <row r="72">
      <c r="A72" s="16" t="s">
        <v>1352</v>
      </c>
      <c r="B72" s="5" t="s">
        <v>70</v>
      </c>
      <c r="C72" s="5" t="s">
        <v>440</v>
      </c>
      <c r="D72" s="5" t="s">
        <v>1346</v>
      </c>
      <c r="E72" s="5" t="s">
        <v>1353</v>
      </c>
      <c r="F72" s="5" t="s">
        <v>1070</v>
      </c>
      <c r="G72" s="5" t="s">
        <v>1354</v>
      </c>
      <c r="H72" s="5" t="s">
        <v>1117</v>
      </c>
      <c r="I72" s="16" t="s">
        <v>1074</v>
      </c>
      <c r="J72" t="str">
        <f t="shared" si="1"/>
        <v>9426-WAROPEN</v>
      </c>
      <c r="K72">
        <f t="shared" si="2"/>
        <v>1</v>
      </c>
    </row>
    <row r="73">
      <c r="A73" s="16" t="s">
        <v>1356</v>
      </c>
      <c r="B73" s="5" t="s">
        <v>70</v>
      </c>
      <c r="C73" s="5" t="s">
        <v>440</v>
      </c>
      <c r="D73" s="5" t="s">
        <v>1346</v>
      </c>
      <c r="E73" s="5" t="s">
        <v>1358</v>
      </c>
      <c r="F73" s="5" t="s">
        <v>951</v>
      </c>
      <c r="G73" s="5" t="s">
        <v>1359</v>
      </c>
      <c r="H73" s="5" t="s">
        <v>953</v>
      </c>
      <c r="I73" s="16" t="s">
        <v>954</v>
      </c>
      <c r="J73" t="str">
        <f t="shared" si="1"/>
        <v>9426-WAROPEN</v>
      </c>
      <c r="K73">
        <f t="shared" si="2"/>
        <v>1</v>
      </c>
    </row>
    <row r="74">
      <c r="A74" s="16" t="s">
        <v>1362</v>
      </c>
      <c r="B74" s="5" t="s">
        <v>70</v>
      </c>
      <c r="C74" s="5" t="s">
        <v>440</v>
      </c>
      <c r="D74" s="5" t="s">
        <v>1363</v>
      </c>
      <c r="E74" s="5" t="s">
        <v>1365</v>
      </c>
      <c r="F74" s="5" t="s">
        <v>951</v>
      </c>
      <c r="G74" s="5" t="s">
        <v>1367</v>
      </c>
      <c r="H74" s="5" t="s">
        <v>953</v>
      </c>
      <c r="I74" s="16" t="s">
        <v>954</v>
      </c>
      <c r="J74" t="str">
        <f t="shared" si="1"/>
        <v>9426-WAROPEN</v>
      </c>
      <c r="K74">
        <f t="shared" si="2"/>
        <v>1</v>
      </c>
    </row>
    <row r="75">
      <c r="A75" s="16" t="s">
        <v>1370</v>
      </c>
      <c r="B75" s="5" t="s">
        <v>70</v>
      </c>
      <c r="C75" s="5" t="s">
        <v>440</v>
      </c>
      <c r="D75" s="5" t="s">
        <v>1363</v>
      </c>
      <c r="E75" s="5" t="s">
        <v>1371</v>
      </c>
      <c r="F75" s="5" t="s">
        <v>951</v>
      </c>
      <c r="G75" s="5" t="s">
        <v>1372</v>
      </c>
      <c r="H75" s="5" t="s">
        <v>953</v>
      </c>
      <c r="I75" s="16" t="s">
        <v>954</v>
      </c>
      <c r="J75" t="str">
        <f t="shared" si="1"/>
        <v>9426-WAROPEN</v>
      </c>
      <c r="K75">
        <f t="shared" si="2"/>
        <v>1</v>
      </c>
    </row>
    <row r="76">
      <c r="A76" s="16" t="s">
        <v>1374</v>
      </c>
      <c r="B76" s="5" t="s">
        <v>70</v>
      </c>
      <c r="C76" s="5" t="s">
        <v>440</v>
      </c>
      <c r="D76" s="5" t="s">
        <v>1375</v>
      </c>
      <c r="E76" s="5" t="s">
        <v>1377</v>
      </c>
      <c r="F76" s="5" t="s">
        <v>951</v>
      </c>
      <c r="G76" s="5" t="s">
        <v>1378</v>
      </c>
      <c r="H76" s="5" t="s">
        <v>953</v>
      </c>
      <c r="I76" s="16" t="s">
        <v>954</v>
      </c>
      <c r="J76" t="str">
        <f t="shared" si="1"/>
        <v>9426-WAROPEN</v>
      </c>
      <c r="K76">
        <f t="shared" si="2"/>
        <v>1</v>
      </c>
    </row>
    <row r="77">
      <c r="A77" s="16" t="s">
        <v>1381</v>
      </c>
      <c r="B77" s="5" t="s">
        <v>70</v>
      </c>
      <c r="C77" s="5" t="s">
        <v>440</v>
      </c>
      <c r="D77" s="5" t="s">
        <v>1375</v>
      </c>
      <c r="E77" s="5" t="s">
        <v>1383</v>
      </c>
      <c r="F77" s="5" t="s">
        <v>951</v>
      </c>
      <c r="G77" s="5" t="s">
        <v>1384</v>
      </c>
      <c r="H77" s="5" t="s">
        <v>953</v>
      </c>
      <c r="I77" s="16" t="s">
        <v>1074</v>
      </c>
      <c r="J77" t="str">
        <f t="shared" si="1"/>
        <v>9426-WAROPEN</v>
      </c>
      <c r="K77">
        <f t="shared" si="2"/>
        <v>1</v>
      </c>
    </row>
    <row r="78">
      <c r="A78" s="16" t="s">
        <v>1386</v>
      </c>
      <c r="B78" s="5" t="s">
        <v>70</v>
      </c>
      <c r="C78" s="5" t="s">
        <v>440</v>
      </c>
      <c r="D78" s="5" t="s">
        <v>1375</v>
      </c>
      <c r="E78" s="5" t="s">
        <v>1387</v>
      </c>
      <c r="F78" s="5" t="s">
        <v>951</v>
      </c>
      <c r="G78" s="5" t="s">
        <v>1388</v>
      </c>
      <c r="H78" s="5" t="s">
        <v>953</v>
      </c>
      <c r="I78" s="16" t="s">
        <v>954</v>
      </c>
      <c r="J78" t="str">
        <f t="shared" si="1"/>
        <v>9426-WAROPEN</v>
      </c>
      <c r="K78">
        <f t="shared" si="2"/>
        <v>1</v>
      </c>
    </row>
    <row r="79">
      <c r="A79" s="16" t="s">
        <v>1391</v>
      </c>
      <c r="B79" s="5" t="s">
        <v>70</v>
      </c>
      <c r="C79" s="5" t="s">
        <v>440</v>
      </c>
      <c r="D79" s="5" t="s">
        <v>1392</v>
      </c>
      <c r="E79" s="5" t="s">
        <v>1393</v>
      </c>
      <c r="F79" s="5" t="s">
        <v>951</v>
      </c>
      <c r="G79" s="5" t="s">
        <v>1394</v>
      </c>
      <c r="H79" s="5" t="s">
        <v>953</v>
      </c>
      <c r="I79" s="16" t="s">
        <v>954</v>
      </c>
      <c r="J79" t="str">
        <f t="shared" si="1"/>
        <v>9426-WAROPEN</v>
      </c>
      <c r="K79">
        <f t="shared" si="2"/>
        <v>1</v>
      </c>
    </row>
    <row r="80">
      <c r="A80" s="16" t="s">
        <v>1396</v>
      </c>
      <c r="B80" s="5" t="s">
        <v>70</v>
      </c>
      <c r="C80" s="5" t="s">
        <v>440</v>
      </c>
      <c r="D80" s="5" t="s">
        <v>441</v>
      </c>
      <c r="E80" s="5" t="s">
        <v>1398</v>
      </c>
      <c r="F80" s="5" t="s">
        <v>951</v>
      </c>
      <c r="G80" s="5" t="s">
        <v>1399</v>
      </c>
      <c r="H80" s="5" t="s">
        <v>953</v>
      </c>
      <c r="I80" s="16" t="s">
        <v>954</v>
      </c>
      <c r="J80" t="str">
        <f t="shared" si="1"/>
        <v>9426-WAROPEN</v>
      </c>
      <c r="K80">
        <f t="shared" si="2"/>
        <v>1</v>
      </c>
    </row>
    <row r="81">
      <c r="A81" s="16" t="s">
        <v>1401</v>
      </c>
      <c r="B81" s="5" t="s">
        <v>70</v>
      </c>
      <c r="C81" s="5" t="s">
        <v>440</v>
      </c>
      <c r="D81" s="5" t="s">
        <v>810</v>
      </c>
      <c r="E81" s="5" t="s">
        <v>1402</v>
      </c>
      <c r="F81" s="5" t="s">
        <v>951</v>
      </c>
      <c r="G81" s="5" t="s">
        <v>1403</v>
      </c>
      <c r="H81" s="5" t="s">
        <v>953</v>
      </c>
      <c r="I81" s="16" t="s">
        <v>954</v>
      </c>
      <c r="J81" t="str">
        <f t="shared" si="1"/>
        <v>9426-WAROPEN</v>
      </c>
      <c r="K81">
        <f t="shared" si="2"/>
        <v>1</v>
      </c>
    </row>
    <row r="82">
      <c r="A82" s="16" t="s">
        <v>1404</v>
      </c>
      <c r="B82" s="5" t="s">
        <v>70</v>
      </c>
      <c r="C82" s="5" t="s">
        <v>440</v>
      </c>
      <c r="D82" s="5" t="s">
        <v>455</v>
      </c>
      <c r="E82" s="5" t="s">
        <v>1405</v>
      </c>
      <c r="F82" s="5" t="s">
        <v>951</v>
      </c>
      <c r="G82" s="5" t="s">
        <v>1406</v>
      </c>
      <c r="H82" s="5" t="s">
        <v>953</v>
      </c>
      <c r="I82" s="16" t="s">
        <v>954</v>
      </c>
      <c r="J82" t="str">
        <f t="shared" si="1"/>
        <v>9426-WAROPEN</v>
      </c>
      <c r="K82">
        <f t="shared" si="2"/>
        <v>1</v>
      </c>
    </row>
    <row r="83">
      <c r="A83" s="16" t="s">
        <v>487</v>
      </c>
      <c r="B83" s="5" t="s">
        <v>70</v>
      </c>
      <c r="C83" s="5" t="s">
        <v>440</v>
      </c>
      <c r="D83" s="5" t="s">
        <v>475</v>
      </c>
      <c r="E83" s="5" t="s">
        <v>488</v>
      </c>
      <c r="F83" s="5" t="s">
        <v>951</v>
      </c>
      <c r="G83" s="5" t="s">
        <v>1410</v>
      </c>
      <c r="H83" s="5" t="s">
        <v>953</v>
      </c>
      <c r="I83" s="16" t="s">
        <v>954</v>
      </c>
      <c r="J83" t="str">
        <f t="shared" si="1"/>
        <v>9426-WAROPEN</v>
      </c>
      <c r="K83">
        <f t="shared" si="2"/>
        <v>1</v>
      </c>
    </row>
    <row r="84">
      <c r="A84" s="16" t="s">
        <v>1412</v>
      </c>
      <c r="B84" s="5" t="s">
        <v>70</v>
      </c>
      <c r="C84" s="5" t="s">
        <v>1413</v>
      </c>
      <c r="D84" s="5" t="s">
        <v>1414</v>
      </c>
      <c r="E84" s="5" t="s">
        <v>1415</v>
      </c>
      <c r="F84" s="5" t="s">
        <v>951</v>
      </c>
      <c r="G84" s="5" t="s">
        <v>1416</v>
      </c>
      <c r="H84" s="5" t="s">
        <v>953</v>
      </c>
      <c r="I84" s="16" t="s">
        <v>954</v>
      </c>
      <c r="J84" t="str">
        <f t="shared" si="1"/>
        <v>9427-SUPIORI</v>
      </c>
      <c r="K84">
        <f t="shared" si="2"/>
        <v>1</v>
      </c>
    </row>
    <row r="85">
      <c r="A85" s="16" t="s">
        <v>1417</v>
      </c>
      <c r="B85" s="5" t="s">
        <v>70</v>
      </c>
      <c r="C85" s="5" t="s">
        <v>1413</v>
      </c>
      <c r="D85" s="5" t="s">
        <v>1419</v>
      </c>
      <c r="E85" s="5" t="s">
        <v>1421</v>
      </c>
      <c r="F85" s="5" t="s">
        <v>951</v>
      </c>
      <c r="G85" s="5" t="s">
        <v>1423</v>
      </c>
      <c r="H85" s="5" t="s">
        <v>953</v>
      </c>
      <c r="I85" s="16" t="s">
        <v>954</v>
      </c>
      <c r="J85" t="str">
        <f t="shared" si="1"/>
        <v>9427-SUPIORI</v>
      </c>
      <c r="K85">
        <f t="shared" si="2"/>
        <v>1</v>
      </c>
    </row>
    <row r="86">
      <c r="A86" s="16" t="s">
        <v>1424</v>
      </c>
      <c r="B86" s="5" t="s">
        <v>70</v>
      </c>
      <c r="C86" s="5" t="s">
        <v>1413</v>
      </c>
      <c r="D86" s="5" t="s">
        <v>1419</v>
      </c>
      <c r="E86" s="5" t="s">
        <v>1426</v>
      </c>
      <c r="F86" s="5" t="s">
        <v>951</v>
      </c>
      <c r="G86" s="5" t="s">
        <v>1428</v>
      </c>
      <c r="H86" s="5" t="s">
        <v>953</v>
      </c>
      <c r="I86" s="16" t="s">
        <v>954</v>
      </c>
      <c r="J86" t="str">
        <f t="shared" si="1"/>
        <v>9427-SUPIORI</v>
      </c>
      <c r="K86">
        <f t="shared" si="2"/>
        <v>1</v>
      </c>
    </row>
    <row r="87">
      <c r="A87" s="16" t="s">
        <v>1430</v>
      </c>
      <c r="B87" s="5" t="s">
        <v>70</v>
      </c>
      <c r="C87" s="5" t="s">
        <v>1413</v>
      </c>
      <c r="D87" s="5" t="s">
        <v>1431</v>
      </c>
      <c r="E87" s="5" t="s">
        <v>1433</v>
      </c>
      <c r="F87" s="5" t="s">
        <v>951</v>
      </c>
      <c r="G87" s="5" t="s">
        <v>1434</v>
      </c>
      <c r="H87" s="5" t="s">
        <v>953</v>
      </c>
      <c r="I87" s="16" t="s">
        <v>1074</v>
      </c>
      <c r="J87" t="str">
        <f t="shared" si="1"/>
        <v>9427-SUPIORI</v>
      </c>
      <c r="K87">
        <f t="shared" si="2"/>
        <v>1</v>
      </c>
    </row>
    <row r="88">
      <c r="A88" s="16" t="s">
        <v>1435</v>
      </c>
      <c r="B88" s="5" t="s">
        <v>70</v>
      </c>
      <c r="C88" s="5" t="s">
        <v>1436</v>
      </c>
      <c r="D88" s="5" t="s">
        <v>1437</v>
      </c>
      <c r="E88" s="5" t="s">
        <v>1438</v>
      </c>
      <c r="F88" s="5" t="s">
        <v>951</v>
      </c>
      <c r="G88" s="5" t="s">
        <v>1439</v>
      </c>
      <c r="H88" s="5" t="s">
        <v>953</v>
      </c>
      <c r="I88" s="16" t="s">
        <v>954</v>
      </c>
      <c r="J88" t="str">
        <f t="shared" si="1"/>
        <v>9428-MAMBERAMO RAYA</v>
      </c>
      <c r="K88">
        <f t="shared" si="2"/>
        <v>1</v>
      </c>
    </row>
    <row r="89">
      <c r="A89" s="16" t="s">
        <v>1442</v>
      </c>
      <c r="B89" s="5" t="s">
        <v>70</v>
      </c>
      <c r="C89" s="5" t="s">
        <v>1436</v>
      </c>
      <c r="D89" s="5" t="s">
        <v>1437</v>
      </c>
      <c r="E89" s="5" t="s">
        <v>1443</v>
      </c>
      <c r="F89" s="5" t="s">
        <v>951</v>
      </c>
      <c r="G89" s="5" t="s">
        <v>1444</v>
      </c>
      <c r="H89" s="5" t="s">
        <v>953</v>
      </c>
      <c r="I89" s="16" t="s">
        <v>954</v>
      </c>
      <c r="J89" t="str">
        <f t="shared" si="1"/>
        <v>9428-MAMBERAMO RAYA</v>
      </c>
      <c r="K89">
        <f t="shared" si="2"/>
        <v>1</v>
      </c>
    </row>
    <row r="90">
      <c r="A90" s="16" t="s">
        <v>1448</v>
      </c>
      <c r="B90" s="5" t="s">
        <v>70</v>
      </c>
      <c r="C90" s="5" t="s">
        <v>1436</v>
      </c>
      <c r="D90" s="5" t="s">
        <v>1449</v>
      </c>
      <c r="E90" s="5" t="s">
        <v>1450</v>
      </c>
      <c r="F90" s="5" t="s">
        <v>951</v>
      </c>
      <c r="G90" s="5" t="s">
        <v>1451</v>
      </c>
      <c r="H90" s="5" t="s">
        <v>953</v>
      </c>
      <c r="I90" s="16" t="s">
        <v>954</v>
      </c>
      <c r="J90" t="str">
        <f t="shared" si="1"/>
        <v>9428-MAMBERAMO RAYA</v>
      </c>
      <c r="K90">
        <f t="shared" si="2"/>
        <v>1</v>
      </c>
    </row>
    <row r="91">
      <c r="A91" s="16" t="s">
        <v>1453</v>
      </c>
      <c r="B91" s="5" t="s">
        <v>70</v>
      </c>
      <c r="C91" s="5" t="s">
        <v>1436</v>
      </c>
      <c r="D91" s="5" t="s">
        <v>1449</v>
      </c>
      <c r="E91" s="5" t="s">
        <v>1454</v>
      </c>
      <c r="F91" s="5" t="s">
        <v>951</v>
      </c>
      <c r="G91" s="5" t="s">
        <v>1455</v>
      </c>
      <c r="H91" s="5" t="s">
        <v>953</v>
      </c>
      <c r="I91" s="16" t="s">
        <v>954</v>
      </c>
      <c r="J91" t="str">
        <f t="shared" si="1"/>
        <v>9428-MAMBERAMO RAYA</v>
      </c>
      <c r="K91">
        <f t="shared" si="2"/>
        <v>1</v>
      </c>
    </row>
    <row r="92">
      <c r="A92" s="16" t="s">
        <v>1456</v>
      </c>
      <c r="B92" s="5" t="s">
        <v>70</v>
      </c>
      <c r="C92" s="5" t="s">
        <v>1436</v>
      </c>
      <c r="D92" s="5" t="s">
        <v>1458</v>
      </c>
      <c r="E92" s="5" t="s">
        <v>1459</v>
      </c>
      <c r="F92" s="5" t="s">
        <v>951</v>
      </c>
      <c r="G92" s="5" t="s">
        <v>1462</v>
      </c>
      <c r="H92" s="5" t="s">
        <v>953</v>
      </c>
      <c r="I92" s="16" t="s">
        <v>954</v>
      </c>
      <c r="J92" t="str">
        <f t="shared" si="1"/>
        <v>9428-MAMBERAMO RAYA</v>
      </c>
      <c r="K92">
        <f t="shared" si="2"/>
        <v>1</v>
      </c>
    </row>
    <row r="93">
      <c r="A93" s="16" t="s">
        <v>1465</v>
      </c>
      <c r="B93" s="5" t="s">
        <v>70</v>
      </c>
      <c r="C93" s="5" t="s">
        <v>1436</v>
      </c>
      <c r="D93" s="5" t="s">
        <v>1458</v>
      </c>
      <c r="E93" s="5" t="s">
        <v>1467</v>
      </c>
      <c r="F93" s="5" t="s">
        <v>951</v>
      </c>
      <c r="G93" s="5" t="s">
        <v>1468</v>
      </c>
      <c r="H93" s="5" t="s">
        <v>953</v>
      </c>
      <c r="I93" s="16" t="s">
        <v>954</v>
      </c>
      <c r="J93" t="str">
        <f t="shared" si="1"/>
        <v>9428-MAMBERAMO RAYA</v>
      </c>
      <c r="K93">
        <f t="shared" si="2"/>
        <v>1</v>
      </c>
    </row>
    <row r="94">
      <c r="A94" s="16" t="s">
        <v>1470</v>
      </c>
      <c r="B94" s="5" t="s">
        <v>70</v>
      </c>
      <c r="C94" s="5" t="s">
        <v>71</v>
      </c>
      <c r="D94" s="5" t="s">
        <v>1471</v>
      </c>
      <c r="E94" s="5" t="s">
        <v>1472</v>
      </c>
      <c r="F94" s="5" t="s">
        <v>1011</v>
      </c>
      <c r="G94" s="5" t="s">
        <v>1473</v>
      </c>
      <c r="H94" s="5" t="s">
        <v>1210</v>
      </c>
      <c r="I94" s="16" t="s">
        <v>954</v>
      </c>
      <c r="J94" t="str">
        <f t="shared" si="1"/>
        <v>9471-JAYAPURA</v>
      </c>
      <c r="K94">
        <f t="shared" si="2"/>
        <v>1</v>
      </c>
    </row>
    <row r="95">
      <c r="A95" s="16" t="s">
        <v>1470</v>
      </c>
      <c r="B95" s="5" t="s">
        <v>70</v>
      </c>
      <c r="C95" s="5" t="s">
        <v>71</v>
      </c>
      <c r="D95" s="5" t="s">
        <v>1471</v>
      </c>
      <c r="E95" s="5" t="s">
        <v>1472</v>
      </c>
      <c r="F95" s="5" t="s">
        <v>1011</v>
      </c>
      <c r="G95" s="5" t="s">
        <v>1475</v>
      </c>
      <c r="H95" s="5" t="s">
        <v>1477</v>
      </c>
      <c r="I95" s="16" t="s">
        <v>954</v>
      </c>
      <c r="J95" t="str">
        <f t="shared" si="1"/>
        <v>9471-JAYAPURA</v>
      </c>
      <c r="K95">
        <f t="shared" si="2"/>
        <v>1</v>
      </c>
    </row>
    <row r="96">
      <c r="A96" s="16" t="s">
        <v>1481</v>
      </c>
      <c r="B96" s="5" t="s">
        <v>70</v>
      </c>
      <c r="C96" s="5" t="s">
        <v>71</v>
      </c>
      <c r="D96" s="5" t="s">
        <v>1471</v>
      </c>
      <c r="E96" s="5" t="s">
        <v>1483</v>
      </c>
      <c r="F96" s="5" t="s">
        <v>951</v>
      </c>
      <c r="G96" s="5" t="s">
        <v>1484</v>
      </c>
      <c r="H96" s="5" t="s">
        <v>953</v>
      </c>
      <c r="I96" s="16" t="s">
        <v>954</v>
      </c>
      <c r="J96" t="str">
        <f t="shared" si="1"/>
        <v>9471-JAYAPURA</v>
      </c>
      <c r="K96">
        <f t="shared" si="2"/>
        <v>1</v>
      </c>
    </row>
    <row r="97">
      <c r="A97" s="16" t="s">
        <v>1486</v>
      </c>
      <c r="B97" s="5" t="s">
        <v>70</v>
      </c>
      <c r="C97" s="5" t="s">
        <v>71</v>
      </c>
      <c r="D97" s="5" t="s">
        <v>542</v>
      </c>
      <c r="E97" s="5" t="s">
        <v>1487</v>
      </c>
      <c r="F97" s="5" t="s">
        <v>951</v>
      </c>
      <c r="G97" s="5" t="s">
        <v>1488</v>
      </c>
      <c r="H97" s="5" t="s">
        <v>1489</v>
      </c>
      <c r="I97" s="16" t="s">
        <v>954</v>
      </c>
      <c r="J97" t="str">
        <f t="shared" si="1"/>
        <v>9471-JAYAPURA</v>
      </c>
      <c r="K97">
        <f t="shared" si="2"/>
        <v>1</v>
      </c>
    </row>
    <row r="98">
      <c r="A98" s="16" t="s">
        <v>1490</v>
      </c>
      <c r="B98" s="5" t="s">
        <v>70</v>
      </c>
      <c r="C98" s="5" t="s">
        <v>71</v>
      </c>
      <c r="D98" s="5" t="s">
        <v>542</v>
      </c>
      <c r="E98" s="5" t="s">
        <v>1491</v>
      </c>
      <c r="F98" s="5" t="s">
        <v>951</v>
      </c>
      <c r="G98" s="5" t="s">
        <v>1493</v>
      </c>
      <c r="H98" s="5" t="s">
        <v>1083</v>
      </c>
      <c r="I98" s="16" t="s">
        <v>954</v>
      </c>
      <c r="J98" t="str">
        <f t="shared" si="1"/>
        <v>9471-JAYAPURA</v>
      </c>
      <c r="K98">
        <f t="shared" si="2"/>
        <v>1</v>
      </c>
    </row>
    <row r="99">
      <c r="A99" s="16" t="s">
        <v>1498</v>
      </c>
      <c r="B99" s="5" t="s">
        <v>70</v>
      </c>
      <c r="C99" s="5" t="s">
        <v>71</v>
      </c>
      <c r="D99" s="5" t="s">
        <v>1499</v>
      </c>
      <c r="E99" s="5" t="s">
        <v>1500</v>
      </c>
      <c r="F99" s="5" t="s">
        <v>1502</v>
      </c>
      <c r="G99" s="5" t="s">
        <v>1503</v>
      </c>
      <c r="H99" s="5" t="s">
        <v>1504</v>
      </c>
      <c r="I99" s="16" t="s">
        <v>954</v>
      </c>
      <c r="J99" t="str">
        <f t="shared" si="1"/>
        <v>9471-JAYAPURA</v>
      </c>
      <c r="K99">
        <f t="shared" si="2"/>
        <v>1</v>
      </c>
    </row>
    <row r="100">
      <c r="A100" s="16" t="s">
        <v>1498</v>
      </c>
      <c r="B100" s="5" t="s">
        <v>70</v>
      </c>
      <c r="C100" s="5" t="s">
        <v>71</v>
      </c>
      <c r="D100" s="5" t="s">
        <v>1499</v>
      </c>
      <c r="E100" s="5" t="s">
        <v>1500</v>
      </c>
      <c r="F100" s="5" t="s">
        <v>1502</v>
      </c>
      <c r="G100" s="5" t="s">
        <v>1503</v>
      </c>
      <c r="H100" s="5" t="s">
        <v>1504</v>
      </c>
      <c r="I100" s="16" t="s">
        <v>954</v>
      </c>
      <c r="J100" t="str">
        <f t="shared" si="1"/>
        <v>9471-JAYAPURA</v>
      </c>
      <c r="K100">
        <f t="shared" si="2"/>
        <v>1</v>
      </c>
    </row>
    <row r="101">
      <c r="A101" s="16" t="s">
        <v>1506</v>
      </c>
      <c r="B101" s="5" t="s">
        <v>70</v>
      </c>
      <c r="C101" s="5" t="s">
        <v>71</v>
      </c>
      <c r="D101" s="5" t="s">
        <v>1507</v>
      </c>
      <c r="E101" s="5" t="s">
        <v>1508</v>
      </c>
      <c r="F101" s="5" t="s">
        <v>1011</v>
      </c>
      <c r="G101" s="5" t="s">
        <v>1508</v>
      </c>
      <c r="H101" s="5" t="s">
        <v>1202</v>
      </c>
      <c r="I101" s="16" t="s">
        <v>954</v>
      </c>
      <c r="J101" t="str">
        <f t="shared" si="1"/>
        <v>9471-JAYAPURA</v>
      </c>
      <c r="K101">
        <f t="shared" si="2"/>
        <v>1</v>
      </c>
    </row>
    <row r="102">
      <c r="A102" s="16" t="s">
        <v>1512</v>
      </c>
      <c r="B102" s="5" t="s">
        <v>70</v>
      </c>
      <c r="C102" s="5" t="s">
        <v>71</v>
      </c>
      <c r="D102" s="5" t="s">
        <v>1514</v>
      </c>
      <c r="E102" s="5" t="s">
        <v>1516</v>
      </c>
      <c r="F102" s="5" t="s">
        <v>1011</v>
      </c>
      <c r="G102" s="5" t="s">
        <v>1518</v>
      </c>
      <c r="H102" s="5" t="s">
        <v>1202</v>
      </c>
      <c r="I102" s="16" t="s">
        <v>954</v>
      </c>
      <c r="J102" t="str">
        <f t="shared" si="1"/>
        <v>9471-JAYAPURA</v>
      </c>
      <c r="K102">
        <f t="shared" si="2"/>
        <v>1</v>
      </c>
    </row>
    <row r="103">
      <c r="A103" s="16" t="s">
        <v>1520</v>
      </c>
      <c r="B103" s="5" t="s">
        <v>70</v>
      </c>
      <c r="C103" s="5" t="s">
        <v>71</v>
      </c>
      <c r="D103" s="5" t="s">
        <v>1514</v>
      </c>
      <c r="E103" s="5" t="s">
        <v>1521</v>
      </c>
      <c r="F103" s="5" t="s">
        <v>1070</v>
      </c>
      <c r="G103" s="5" t="s">
        <v>1522</v>
      </c>
      <c r="H103" s="5" t="s">
        <v>1117</v>
      </c>
      <c r="I103" s="16" t="s">
        <v>954</v>
      </c>
      <c r="J103" t="str">
        <f t="shared" si="1"/>
        <v>9471-JAYAPURA</v>
      </c>
      <c r="K103">
        <f t="shared" si="2"/>
        <v>1</v>
      </c>
    </row>
    <row r="104">
      <c r="A104" s="16" t="s">
        <v>1523</v>
      </c>
      <c r="B104" s="5" t="s">
        <v>110</v>
      </c>
      <c r="C104" s="5" t="s">
        <v>552</v>
      </c>
      <c r="D104" s="5" t="s">
        <v>1524</v>
      </c>
      <c r="E104" s="5" t="s">
        <v>1525</v>
      </c>
      <c r="F104" s="5" t="s">
        <v>951</v>
      </c>
      <c r="G104" s="5" t="s">
        <v>1526</v>
      </c>
      <c r="H104" s="5" t="s">
        <v>953</v>
      </c>
      <c r="I104" s="16" t="s">
        <v>954</v>
      </c>
      <c r="J104" t="str">
        <f t="shared" si="1"/>
        <v>9501-MERAUKE</v>
      </c>
      <c r="K104">
        <f t="shared" si="2"/>
        <v>1</v>
      </c>
    </row>
    <row r="105">
      <c r="A105" s="16" t="s">
        <v>1530</v>
      </c>
      <c r="B105" s="5" t="s">
        <v>110</v>
      </c>
      <c r="C105" s="5" t="s">
        <v>552</v>
      </c>
      <c r="D105" s="5" t="s">
        <v>1531</v>
      </c>
      <c r="E105" s="5" t="s">
        <v>1533</v>
      </c>
      <c r="F105" s="5" t="s">
        <v>951</v>
      </c>
      <c r="G105" s="5" t="s">
        <v>1535</v>
      </c>
      <c r="H105" s="5" t="s">
        <v>953</v>
      </c>
      <c r="I105" s="16" t="s">
        <v>954</v>
      </c>
      <c r="J105" t="str">
        <f t="shared" si="1"/>
        <v>9501-MERAUKE</v>
      </c>
      <c r="K105">
        <f t="shared" si="2"/>
        <v>1</v>
      </c>
    </row>
    <row r="106">
      <c r="A106" s="16" t="s">
        <v>1537</v>
      </c>
      <c r="B106" s="5" t="s">
        <v>110</v>
      </c>
      <c r="C106" s="5" t="s">
        <v>552</v>
      </c>
      <c r="D106" s="5" t="s">
        <v>1539</v>
      </c>
      <c r="E106" s="5" t="s">
        <v>1539</v>
      </c>
      <c r="F106" s="5" t="s">
        <v>1070</v>
      </c>
      <c r="G106" s="5" t="s">
        <v>1540</v>
      </c>
      <c r="H106" s="5" t="s">
        <v>1073</v>
      </c>
      <c r="I106" s="16" t="s">
        <v>954</v>
      </c>
      <c r="J106" t="str">
        <f t="shared" si="1"/>
        <v>9501-MERAUKE</v>
      </c>
      <c r="K106">
        <f t="shared" si="2"/>
        <v>1</v>
      </c>
    </row>
    <row r="107">
      <c r="A107" s="16" t="s">
        <v>1542</v>
      </c>
      <c r="B107" s="5" t="s">
        <v>110</v>
      </c>
      <c r="C107" s="5" t="s">
        <v>552</v>
      </c>
      <c r="D107" s="5" t="s">
        <v>1544</v>
      </c>
      <c r="E107" s="5" t="s">
        <v>1546</v>
      </c>
      <c r="F107" s="5" t="s">
        <v>951</v>
      </c>
      <c r="G107" s="5" t="s">
        <v>1547</v>
      </c>
      <c r="H107" s="5" t="s">
        <v>953</v>
      </c>
      <c r="I107" s="16" t="s">
        <v>954</v>
      </c>
      <c r="J107" t="str">
        <f t="shared" si="1"/>
        <v>9501-MERAUKE</v>
      </c>
      <c r="K107">
        <f t="shared" si="2"/>
        <v>1</v>
      </c>
    </row>
    <row r="108">
      <c r="A108" s="16" t="s">
        <v>551</v>
      </c>
      <c r="B108" s="5" t="s">
        <v>110</v>
      </c>
      <c r="C108" s="5" t="s">
        <v>552</v>
      </c>
      <c r="D108" s="5" t="s">
        <v>553</v>
      </c>
      <c r="E108" s="5" t="s">
        <v>553</v>
      </c>
      <c r="F108" s="5" t="s">
        <v>951</v>
      </c>
      <c r="G108" s="5" t="s">
        <v>1550</v>
      </c>
      <c r="H108" s="5" t="s">
        <v>953</v>
      </c>
      <c r="I108" s="16" t="s">
        <v>954</v>
      </c>
      <c r="J108" t="str">
        <f t="shared" si="1"/>
        <v>9501-MERAUKE</v>
      </c>
      <c r="K108">
        <f t="shared" si="2"/>
        <v>1</v>
      </c>
    </row>
    <row r="109">
      <c r="A109" s="16" t="s">
        <v>1551</v>
      </c>
      <c r="B109" s="5" t="s">
        <v>110</v>
      </c>
      <c r="C109" s="5" t="s">
        <v>552</v>
      </c>
      <c r="D109" s="5" t="s">
        <v>1552</v>
      </c>
      <c r="E109" s="5" t="s">
        <v>1553</v>
      </c>
      <c r="F109" s="5" t="s">
        <v>1070</v>
      </c>
      <c r="G109" s="5" t="s">
        <v>1555</v>
      </c>
      <c r="H109" s="5" t="s">
        <v>1556</v>
      </c>
      <c r="I109" s="16" t="s">
        <v>954</v>
      </c>
      <c r="J109" t="str">
        <f t="shared" si="1"/>
        <v>9501-MERAUKE</v>
      </c>
      <c r="K109">
        <f t="shared" si="2"/>
        <v>1</v>
      </c>
    </row>
    <row r="110">
      <c r="A110" s="16" t="s">
        <v>1558</v>
      </c>
      <c r="B110" s="5" t="s">
        <v>110</v>
      </c>
      <c r="C110" s="5" t="s">
        <v>552</v>
      </c>
      <c r="D110" s="5" t="s">
        <v>1552</v>
      </c>
      <c r="E110" s="5" t="s">
        <v>1560</v>
      </c>
      <c r="F110" s="5" t="s">
        <v>1070</v>
      </c>
      <c r="G110" s="5" t="s">
        <v>1562</v>
      </c>
      <c r="H110" s="5" t="s">
        <v>1556</v>
      </c>
      <c r="I110" s="16" t="s">
        <v>954</v>
      </c>
      <c r="J110" t="str">
        <f t="shared" si="1"/>
        <v>9501-MERAUKE</v>
      </c>
      <c r="K110">
        <f t="shared" si="2"/>
        <v>1</v>
      </c>
    </row>
    <row r="111">
      <c r="A111" s="16" t="s">
        <v>1564</v>
      </c>
      <c r="B111" s="5" t="s">
        <v>110</v>
      </c>
      <c r="C111" s="5" t="s">
        <v>552</v>
      </c>
      <c r="D111" s="5" t="s">
        <v>1552</v>
      </c>
      <c r="E111" s="5" t="s">
        <v>1565</v>
      </c>
      <c r="F111" s="5" t="s">
        <v>1070</v>
      </c>
      <c r="G111" s="5" t="s">
        <v>1566</v>
      </c>
      <c r="H111" s="5" t="s">
        <v>1556</v>
      </c>
      <c r="I111" s="16" t="s">
        <v>954</v>
      </c>
      <c r="J111" t="str">
        <f t="shared" si="1"/>
        <v>9501-MERAUKE</v>
      </c>
      <c r="K111">
        <f t="shared" si="2"/>
        <v>1</v>
      </c>
    </row>
    <row r="112">
      <c r="A112" s="16" t="s">
        <v>1568</v>
      </c>
      <c r="B112" s="5" t="s">
        <v>110</v>
      </c>
      <c r="C112" s="5" t="s">
        <v>552</v>
      </c>
      <c r="D112" s="5" t="s">
        <v>1569</v>
      </c>
      <c r="E112" s="5" t="s">
        <v>1570</v>
      </c>
      <c r="F112" s="5" t="s">
        <v>951</v>
      </c>
      <c r="G112" s="5" t="s">
        <v>1571</v>
      </c>
      <c r="H112" s="5" t="s">
        <v>953</v>
      </c>
      <c r="I112" s="16" t="s">
        <v>954</v>
      </c>
      <c r="J112" t="str">
        <f t="shared" si="1"/>
        <v>9501-MERAUKE</v>
      </c>
      <c r="K112">
        <f t="shared" si="2"/>
        <v>1</v>
      </c>
    </row>
    <row r="113">
      <c r="A113" s="16" t="s">
        <v>1574</v>
      </c>
      <c r="B113" s="5" t="s">
        <v>110</v>
      </c>
      <c r="C113" s="5" t="s">
        <v>552</v>
      </c>
      <c r="D113" s="5" t="s">
        <v>1575</v>
      </c>
      <c r="E113" s="5" t="s">
        <v>1576</v>
      </c>
      <c r="F113" s="5" t="s">
        <v>951</v>
      </c>
      <c r="G113" s="5" t="s">
        <v>1577</v>
      </c>
      <c r="H113" s="5" t="s">
        <v>953</v>
      </c>
      <c r="I113" s="16" t="s">
        <v>954</v>
      </c>
      <c r="J113" t="str">
        <f t="shared" si="1"/>
        <v>9501-MERAUKE</v>
      </c>
      <c r="K113">
        <f t="shared" si="2"/>
        <v>1</v>
      </c>
    </row>
    <row r="114">
      <c r="A114" s="16" t="s">
        <v>1580</v>
      </c>
      <c r="B114" s="5" t="s">
        <v>110</v>
      </c>
      <c r="C114" s="5" t="s">
        <v>552</v>
      </c>
      <c r="D114" s="5" t="s">
        <v>552</v>
      </c>
      <c r="E114" s="5" t="s">
        <v>1582</v>
      </c>
      <c r="F114" s="5" t="s">
        <v>1011</v>
      </c>
      <c r="G114" s="5" t="s">
        <v>1583</v>
      </c>
      <c r="H114" s="5" t="s">
        <v>1584</v>
      </c>
      <c r="I114" s="16" t="s">
        <v>954</v>
      </c>
      <c r="J114" t="str">
        <f t="shared" si="1"/>
        <v>9501-MERAUKE</v>
      </c>
      <c r="K114">
        <f t="shared" si="2"/>
        <v>1</v>
      </c>
    </row>
    <row r="115">
      <c r="A115" s="16" t="s">
        <v>1580</v>
      </c>
      <c r="B115" s="5" t="s">
        <v>110</v>
      </c>
      <c r="C115" s="5" t="s">
        <v>552</v>
      </c>
      <c r="D115" s="5" t="s">
        <v>552</v>
      </c>
      <c r="E115" s="5" t="s">
        <v>1582</v>
      </c>
      <c r="F115" s="5" t="s">
        <v>1011</v>
      </c>
      <c r="G115" s="5" t="s">
        <v>1583</v>
      </c>
      <c r="H115" s="5" t="s">
        <v>1210</v>
      </c>
      <c r="I115" s="16" t="s">
        <v>954</v>
      </c>
      <c r="J115" t="str">
        <f t="shared" si="1"/>
        <v>9501-MERAUKE</v>
      </c>
      <c r="K115">
        <f t="shared" si="2"/>
        <v>1</v>
      </c>
    </row>
    <row r="116">
      <c r="A116" s="16" t="s">
        <v>1588</v>
      </c>
      <c r="B116" s="5" t="s">
        <v>110</v>
      </c>
      <c r="C116" s="5" t="s">
        <v>552</v>
      </c>
      <c r="D116" s="5" t="s">
        <v>552</v>
      </c>
      <c r="E116" s="5" t="s">
        <v>1589</v>
      </c>
      <c r="F116" s="5" t="s">
        <v>951</v>
      </c>
      <c r="G116" s="5" t="s">
        <v>1590</v>
      </c>
      <c r="H116" s="5" t="s">
        <v>953</v>
      </c>
      <c r="I116" s="16" t="s">
        <v>954</v>
      </c>
      <c r="J116" t="str">
        <f t="shared" si="1"/>
        <v>9501-MERAUKE</v>
      </c>
      <c r="K116">
        <f t="shared" si="2"/>
        <v>1</v>
      </c>
    </row>
    <row r="117">
      <c r="A117" s="16" t="s">
        <v>1593</v>
      </c>
      <c r="B117" s="5" t="s">
        <v>110</v>
      </c>
      <c r="C117" s="5" t="s">
        <v>552</v>
      </c>
      <c r="D117" s="5" t="s">
        <v>552</v>
      </c>
      <c r="E117" s="5" t="s">
        <v>1595</v>
      </c>
      <c r="F117" s="5" t="s">
        <v>951</v>
      </c>
      <c r="G117" s="5" t="s">
        <v>1596</v>
      </c>
      <c r="H117" s="5" t="s">
        <v>1597</v>
      </c>
      <c r="I117" s="16" t="s">
        <v>954</v>
      </c>
      <c r="J117" t="str">
        <f t="shared" si="1"/>
        <v>9501-MERAUKE</v>
      </c>
      <c r="K117">
        <f t="shared" si="2"/>
        <v>1</v>
      </c>
    </row>
    <row r="118">
      <c r="A118" s="16" t="s">
        <v>1593</v>
      </c>
      <c r="B118" s="5" t="s">
        <v>110</v>
      </c>
      <c r="C118" s="5" t="s">
        <v>552</v>
      </c>
      <c r="D118" s="5" t="s">
        <v>552</v>
      </c>
      <c r="E118" s="5" t="s">
        <v>1595</v>
      </c>
      <c r="F118" s="5" t="s">
        <v>951</v>
      </c>
      <c r="G118" s="5" t="s">
        <v>1596</v>
      </c>
      <c r="H118" s="5" t="s">
        <v>953</v>
      </c>
      <c r="I118" s="16" t="s">
        <v>954</v>
      </c>
      <c r="J118" t="str">
        <f t="shared" si="1"/>
        <v>9501-MERAUKE</v>
      </c>
      <c r="K118">
        <f t="shared" si="2"/>
        <v>1</v>
      </c>
    </row>
    <row r="119">
      <c r="A119" s="16" t="s">
        <v>1593</v>
      </c>
      <c r="B119" s="5" t="s">
        <v>110</v>
      </c>
      <c r="C119" s="5" t="s">
        <v>552</v>
      </c>
      <c r="D119" s="5" t="s">
        <v>552</v>
      </c>
      <c r="E119" s="5" t="s">
        <v>1595</v>
      </c>
      <c r="F119" s="5" t="s">
        <v>1070</v>
      </c>
      <c r="G119" s="5" t="s">
        <v>1601</v>
      </c>
      <c r="H119" s="5" t="s">
        <v>1117</v>
      </c>
      <c r="I119" s="16" t="s">
        <v>954</v>
      </c>
      <c r="J119" t="str">
        <f t="shared" si="1"/>
        <v>9501-MERAUKE</v>
      </c>
      <c r="K119">
        <f t="shared" si="2"/>
        <v>1</v>
      </c>
    </row>
    <row r="120">
      <c r="A120" s="16" t="s">
        <v>1593</v>
      </c>
      <c r="B120" s="5" t="s">
        <v>110</v>
      </c>
      <c r="C120" s="5" t="s">
        <v>552</v>
      </c>
      <c r="D120" s="5" t="s">
        <v>552</v>
      </c>
      <c r="E120" s="5" t="s">
        <v>1595</v>
      </c>
      <c r="F120" s="5" t="s">
        <v>1070</v>
      </c>
      <c r="G120" s="5" t="s">
        <v>1605</v>
      </c>
      <c r="H120" s="5" t="s">
        <v>1117</v>
      </c>
      <c r="I120" s="16" t="s">
        <v>954</v>
      </c>
      <c r="J120" t="str">
        <f t="shared" si="1"/>
        <v>9501-MERAUKE</v>
      </c>
      <c r="K120">
        <f t="shared" si="2"/>
        <v>1</v>
      </c>
    </row>
    <row r="121">
      <c r="A121" s="16" t="s">
        <v>1593</v>
      </c>
      <c r="B121" s="5" t="s">
        <v>110</v>
      </c>
      <c r="C121" s="5" t="s">
        <v>552</v>
      </c>
      <c r="D121" s="5" t="s">
        <v>552</v>
      </c>
      <c r="E121" s="5" t="s">
        <v>1595</v>
      </c>
      <c r="F121" s="5" t="s">
        <v>1070</v>
      </c>
      <c r="G121" s="5" t="s">
        <v>1607</v>
      </c>
      <c r="H121" s="5" t="s">
        <v>1117</v>
      </c>
      <c r="I121" s="16" t="s">
        <v>954</v>
      </c>
      <c r="J121" t="str">
        <f t="shared" si="1"/>
        <v>9501-MERAUKE</v>
      </c>
      <c r="K121">
        <f t="shared" si="2"/>
        <v>1</v>
      </c>
    </row>
    <row r="122">
      <c r="A122" s="16" t="s">
        <v>1593</v>
      </c>
      <c r="B122" s="5" t="s">
        <v>110</v>
      </c>
      <c r="C122" s="5" t="s">
        <v>552</v>
      </c>
      <c r="D122" s="5" t="s">
        <v>552</v>
      </c>
      <c r="E122" s="5" t="s">
        <v>1595</v>
      </c>
      <c r="F122" s="5" t="s">
        <v>1070</v>
      </c>
      <c r="G122" s="5" t="s">
        <v>1609</v>
      </c>
      <c r="H122" s="5" t="s">
        <v>1117</v>
      </c>
      <c r="I122" s="16" t="s">
        <v>954</v>
      </c>
      <c r="J122" t="str">
        <f t="shared" si="1"/>
        <v>9501-MERAUKE</v>
      </c>
      <c r="K122">
        <f t="shared" si="2"/>
        <v>1</v>
      </c>
    </row>
    <row r="123">
      <c r="A123" s="16" t="s">
        <v>1611</v>
      </c>
      <c r="B123" s="5" t="s">
        <v>110</v>
      </c>
      <c r="C123" s="5" t="s">
        <v>552</v>
      </c>
      <c r="D123" s="5" t="s">
        <v>552</v>
      </c>
      <c r="E123" s="5" t="s">
        <v>1614</v>
      </c>
      <c r="F123" s="5" t="s">
        <v>951</v>
      </c>
      <c r="G123" s="5" t="s">
        <v>1615</v>
      </c>
      <c r="H123" s="5" t="s">
        <v>953</v>
      </c>
      <c r="I123" s="16" t="s">
        <v>954</v>
      </c>
      <c r="J123" t="str">
        <f t="shared" si="1"/>
        <v>9501-MERAUKE</v>
      </c>
      <c r="K123">
        <f t="shared" si="2"/>
        <v>1</v>
      </c>
    </row>
    <row r="124">
      <c r="A124" s="16" t="s">
        <v>1611</v>
      </c>
      <c r="B124" s="5" t="s">
        <v>110</v>
      </c>
      <c r="C124" s="5" t="s">
        <v>552</v>
      </c>
      <c r="D124" s="5" t="s">
        <v>552</v>
      </c>
      <c r="E124" s="5" t="s">
        <v>1614</v>
      </c>
      <c r="F124" s="5" t="s">
        <v>951</v>
      </c>
      <c r="G124" s="5" t="s">
        <v>1618</v>
      </c>
      <c r="H124" s="5" t="s">
        <v>967</v>
      </c>
      <c r="I124" s="16" t="s">
        <v>954</v>
      </c>
      <c r="J124" t="str">
        <f t="shared" si="1"/>
        <v>9501-MERAUKE</v>
      </c>
      <c r="K124">
        <f t="shared" si="2"/>
        <v>1</v>
      </c>
    </row>
    <row r="125">
      <c r="A125" s="16" t="s">
        <v>1619</v>
      </c>
      <c r="B125" s="5" t="s">
        <v>110</v>
      </c>
      <c r="C125" s="5" t="s">
        <v>552</v>
      </c>
      <c r="D125" s="5" t="s">
        <v>552</v>
      </c>
      <c r="E125" s="5" t="s">
        <v>1620</v>
      </c>
      <c r="F125" s="5" t="s">
        <v>1011</v>
      </c>
      <c r="G125" s="5" t="s">
        <v>1621</v>
      </c>
      <c r="H125" s="5" t="s">
        <v>1584</v>
      </c>
      <c r="I125" s="16" t="s">
        <v>954</v>
      </c>
      <c r="J125" t="str">
        <f t="shared" si="1"/>
        <v>9501-MERAUKE</v>
      </c>
      <c r="K125">
        <f t="shared" si="2"/>
        <v>1</v>
      </c>
    </row>
    <row r="126">
      <c r="A126" s="16" t="s">
        <v>1619</v>
      </c>
      <c r="B126" s="5" t="s">
        <v>110</v>
      </c>
      <c r="C126" s="5" t="s">
        <v>552</v>
      </c>
      <c r="D126" s="5" t="s">
        <v>552</v>
      </c>
      <c r="E126" s="5" t="s">
        <v>1620</v>
      </c>
      <c r="F126" s="5" t="s">
        <v>951</v>
      </c>
      <c r="G126" s="5" t="s">
        <v>1625</v>
      </c>
      <c r="H126" s="5" t="s">
        <v>953</v>
      </c>
      <c r="I126" s="16" t="s">
        <v>954</v>
      </c>
      <c r="J126" t="str">
        <f t="shared" si="1"/>
        <v>9501-MERAUKE</v>
      </c>
      <c r="K126">
        <f t="shared" si="2"/>
        <v>1</v>
      </c>
    </row>
    <row r="127">
      <c r="A127" s="16" t="s">
        <v>1619</v>
      </c>
      <c r="B127" s="5" t="s">
        <v>110</v>
      </c>
      <c r="C127" s="5" t="s">
        <v>552</v>
      </c>
      <c r="D127" s="5" t="s">
        <v>552</v>
      </c>
      <c r="E127" s="5" t="s">
        <v>1620</v>
      </c>
      <c r="F127" s="5" t="s">
        <v>951</v>
      </c>
      <c r="G127" s="5" t="s">
        <v>1629</v>
      </c>
      <c r="H127" s="5" t="s">
        <v>967</v>
      </c>
      <c r="I127" s="16" t="s">
        <v>954</v>
      </c>
      <c r="J127" t="str">
        <f t="shared" si="1"/>
        <v>9501-MERAUKE</v>
      </c>
      <c r="K127">
        <f t="shared" si="2"/>
        <v>1</v>
      </c>
    </row>
    <row r="128">
      <c r="A128" s="16" t="s">
        <v>1630</v>
      </c>
      <c r="B128" s="5" t="s">
        <v>110</v>
      </c>
      <c r="C128" s="5" t="s">
        <v>552</v>
      </c>
      <c r="D128" s="5" t="s">
        <v>552</v>
      </c>
      <c r="E128" s="5" t="s">
        <v>1631</v>
      </c>
      <c r="F128" s="5" t="s">
        <v>951</v>
      </c>
      <c r="G128" s="5" t="s">
        <v>1632</v>
      </c>
      <c r="H128" s="5" t="s">
        <v>953</v>
      </c>
      <c r="I128" s="16" t="s">
        <v>954</v>
      </c>
      <c r="J128" t="str">
        <f t="shared" si="1"/>
        <v>9501-MERAUKE</v>
      </c>
      <c r="K128">
        <f t="shared" si="2"/>
        <v>1</v>
      </c>
    </row>
    <row r="129">
      <c r="A129" s="16" t="s">
        <v>1633</v>
      </c>
      <c r="B129" s="5" t="s">
        <v>110</v>
      </c>
      <c r="C129" s="5" t="s">
        <v>552</v>
      </c>
      <c r="D129" s="5" t="s">
        <v>1634</v>
      </c>
      <c r="E129" s="5" t="s">
        <v>1635</v>
      </c>
      <c r="F129" s="5" t="s">
        <v>951</v>
      </c>
      <c r="G129" s="5" t="s">
        <v>1636</v>
      </c>
      <c r="H129" s="5" t="s">
        <v>953</v>
      </c>
      <c r="I129" s="16" t="s">
        <v>954</v>
      </c>
      <c r="J129" t="str">
        <f t="shared" si="1"/>
        <v>9501-MERAUKE</v>
      </c>
      <c r="K129">
        <f t="shared" si="2"/>
        <v>1</v>
      </c>
    </row>
    <row r="130">
      <c r="A130" s="16" t="s">
        <v>1639</v>
      </c>
      <c r="B130" s="5" t="s">
        <v>110</v>
      </c>
      <c r="C130" s="5" t="s">
        <v>552</v>
      </c>
      <c r="D130" s="5" t="s">
        <v>1634</v>
      </c>
      <c r="E130" s="5" t="s">
        <v>1640</v>
      </c>
      <c r="F130" s="5" t="s">
        <v>951</v>
      </c>
      <c r="G130" s="5" t="s">
        <v>1641</v>
      </c>
      <c r="H130" s="5" t="s">
        <v>953</v>
      </c>
      <c r="I130" s="16" t="s">
        <v>954</v>
      </c>
      <c r="J130" t="str">
        <f t="shared" si="1"/>
        <v>9501-MERAUKE</v>
      </c>
      <c r="K130">
        <f t="shared" si="2"/>
        <v>1</v>
      </c>
    </row>
    <row r="131">
      <c r="A131" s="16" t="s">
        <v>1646</v>
      </c>
      <c r="B131" s="5" t="s">
        <v>110</v>
      </c>
      <c r="C131" s="5" t="s">
        <v>552</v>
      </c>
      <c r="D131" s="5" t="s">
        <v>1647</v>
      </c>
      <c r="E131" s="5" t="s">
        <v>1648</v>
      </c>
      <c r="F131" s="5" t="s">
        <v>951</v>
      </c>
      <c r="G131" s="5" t="s">
        <v>1649</v>
      </c>
      <c r="H131" s="5" t="s">
        <v>953</v>
      </c>
      <c r="I131" s="16" t="s">
        <v>954</v>
      </c>
      <c r="J131" t="str">
        <f t="shared" si="1"/>
        <v>9501-MERAUKE</v>
      </c>
      <c r="K131">
        <f t="shared" si="2"/>
        <v>1</v>
      </c>
    </row>
    <row r="132">
      <c r="A132" s="16" t="s">
        <v>1646</v>
      </c>
      <c r="B132" s="5" t="s">
        <v>110</v>
      </c>
      <c r="C132" s="5" t="s">
        <v>552</v>
      </c>
      <c r="D132" s="5" t="s">
        <v>1647</v>
      </c>
      <c r="E132" s="5" t="s">
        <v>1648</v>
      </c>
      <c r="F132" s="5" t="s">
        <v>951</v>
      </c>
      <c r="G132" s="5" t="s">
        <v>1651</v>
      </c>
      <c r="H132" s="5" t="s">
        <v>1083</v>
      </c>
      <c r="I132" s="16" t="s">
        <v>954</v>
      </c>
      <c r="J132" t="str">
        <f t="shared" si="1"/>
        <v>9501-MERAUKE</v>
      </c>
      <c r="K132">
        <f t="shared" si="2"/>
        <v>1</v>
      </c>
    </row>
    <row r="133">
      <c r="A133" s="16" t="s">
        <v>1652</v>
      </c>
      <c r="B133" s="5" t="s">
        <v>110</v>
      </c>
      <c r="C133" s="5" t="s">
        <v>552</v>
      </c>
      <c r="D133" s="5" t="s">
        <v>1647</v>
      </c>
      <c r="E133" s="5" t="s">
        <v>1654</v>
      </c>
      <c r="F133" s="5" t="s">
        <v>951</v>
      </c>
      <c r="G133" s="5" t="s">
        <v>1656</v>
      </c>
      <c r="H133" s="5" t="s">
        <v>953</v>
      </c>
      <c r="I133" s="16" t="s">
        <v>954</v>
      </c>
      <c r="J133" t="str">
        <f t="shared" si="1"/>
        <v>9501-MERAUKE</v>
      </c>
      <c r="K133">
        <f t="shared" si="2"/>
        <v>1</v>
      </c>
    </row>
    <row r="134">
      <c r="A134" s="16" t="s">
        <v>1658</v>
      </c>
      <c r="B134" s="5" t="s">
        <v>110</v>
      </c>
      <c r="C134" s="5" t="s">
        <v>552</v>
      </c>
      <c r="D134" s="5" t="s">
        <v>1661</v>
      </c>
      <c r="E134" s="5" t="s">
        <v>1662</v>
      </c>
      <c r="F134" s="5" t="s">
        <v>951</v>
      </c>
      <c r="G134" s="5" t="s">
        <v>1663</v>
      </c>
      <c r="H134" s="5" t="s">
        <v>953</v>
      </c>
      <c r="I134" s="16" t="s">
        <v>954</v>
      </c>
      <c r="J134" t="str">
        <f t="shared" si="1"/>
        <v>9501-MERAUKE</v>
      </c>
      <c r="K134">
        <f t="shared" si="2"/>
        <v>1</v>
      </c>
    </row>
    <row r="135">
      <c r="A135" s="16" t="s">
        <v>1665</v>
      </c>
      <c r="B135" s="5" t="s">
        <v>110</v>
      </c>
      <c r="C135" s="5" t="s">
        <v>552</v>
      </c>
      <c r="D135" s="5" t="s">
        <v>1661</v>
      </c>
      <c r="E135" s="5" t="s">
        <v>1666</v>
      </c>
      <c r="F135" s="5" t="s">
        <v>951</v>
      </c>
      <c r="G135" s="5" t="s">
        <v>1667</v>
      </c>
      <c r="H135" s="5" t="s">
        <v>953</v>
      </c>
      <c r="I135" s="16" t="s">
        <v>954</v>
      </c>
      <c r="J135" t="str">
        <f t="shared" si="1"/>
        <v>9501-MERAUKE</v>
      </c>
      <c r="K135">
        <f t="shared" si="2"/>
        <v>1</v>
      </c>
    </row>
    <row r="136">
      <c r="A136" s="16" t="s">
        <v>1668</v>
      </c>
      <c r="B136" s="5" t="s">
        <v>110</v>
      </c>
      <c r="C136" s="5" t="s">
        <v>552</v>
      </c>
      <c r="D136" s="5" t="s">
        <v>1669</v>
      </c>
      <c r="E136" s="5" t="s">
        <v>1670</v>
      </c>
      <c r="F136" s="5" t="s">
        <v>1070</v>
      </c>
      <c r="G136" s="5" t="s">
        <v>1672</v>
      </c>
      <c r="H136" s="5" t="s">
        <v>1556</v>
      </c>
      <c r="I136" s="16" t="s">
        <v>954</v>
      </c>
      <c r="J136" t="str">
        <f t="shared" si="1"/>
        <v>9501-MERAUKE</v>
      </c>
      <c r="K136">
        <f t="shared" si="2"/>
        <v>1</v>
      </c>
    </row>
    <row r="137">
      <c r="A137" s="16" t="s">
        <v>1674</v>
      </c>
      <c r="B137" s="5" t="s">
        <v>110</v>
      </c>
      <c r="C137" s="5" t="s">
        <v>552</v>
      </c>
      <c r="D137" s="5" t="s">
        <v>1669</v>
      </c>
      <c r="E137" s="5" t="s">
        <v>1676</v>
      </c>
      <c r="F137" s="5" t="s">
        <v>951</v>
      </c>
      <c r="G137" s="5" t="s">
        <v>1678</v>
      </c>
      <c r="H137" s="5" t="s">
        <v>1083</v>
      </c>
      <c r="I137" s="16" t="s">
        <v>954</v>
      </c>
      <c r="J137" t="str">
        <f t="shared" si="1"/>
        <v>9501-MERAUKE</v>
      </c>
      <c r="K137">
        <f t="shared" si="2"/>
        <v>1</v>
      </c>
    </row>
    <row r="138">
      <c r="A138" s="16" t="s">
        <v>1680</v>
      </c>
      <c r="B138" s="5" t="s">
        <v>110</v>
      </c>
      <c r="C138" s="5" t="s">
        <v>552</v>
      </c>
      <c r="D138" s="5" t="s">
        <v>1681</v>
      </c>
      <c r="E138" s="5" t="s">
        <v>1682</v>
      </c>
      <c r="F138" s="5" t="s">
        <v>1070</v>
      </c>
      <c r="G138" s="5" t="s">
        <v>1684</v>
      </c>
      <c r="H138" s="5" t="s">
        <v>1117</v>
      </c>
      <c r="I138" s="16" t="s">
        <v>954</v>
      </c>
      <c r="J138" t="str">
        <f t="shared" si="1"/>
        <v>9501-MERAUKE</v>
      </c>
      <c r="K138">
        <f t="shared" si="2"/>
        <v>1</v>
      </c>
    </row>
    <row r="139">
      <c r="A139" s="16" t="s">
        <v>1685</v>
      </c>
      <c r="B139" s="5" t="s">
        <v>110</v>
      </c>
      <c r="C139" s="5" t="s">
        <v>552</v>
      </c>
      <c r="D139" s="5" t="s">
        <v>1686</v>
      </c>
      <c r="E139" s="5" t="s">
        <v>1687</v>
      </c>
      <c r="F139" s="5" t="s">
        <v>951</v>
      </c>
      <c r="G139" s="5" t="s">
        <v>1688</v>
      </c>
      <c r="H139" s="5" t="s">
        <v>953</v>
      </c>
      <c r="I139" s="16" t="s">
        <v>954</v>
      </c>
      <c r="J139" t="str">
        <f t="shared" si="1"/>
        <v>9501-MERAUKE</v>
      </c>
      <c r="K139">
        <f t="shared" si="2"/>
        <v>1</v>
      </c>
    </row>
    <row r="140">
      <c r="A140" s="16" t="s">
        <v>1689</v>
      </c>
      <c r="B140" s="5" t="s">
        <v>110</v>
      </c>
      <c r="C140" s="5" t="s">
        <v>111</v>
      </c>
      <c r="D140" s="5" t="s">
        <v>1690</v>
      </c>
      <c r="E140" s="5" t="s">
        <v>1690</v>
      </c>
      <c r="F140" s="5" t="s">
        <v>951</v>
      </c>
      <c r="G140" s="5" t="s">
        <v>1691</v>
      </c>
      <c r="H140" s="5" t="s">
        <v>953</v>
      </c>
      <c r="I140" s="16" t="s">
        <v>954</v>
      </c>
      <c r="J140" t="str">
        <f t="shared" si="1"/>
        <v>9502-BOVEN DIGOEL</v>
      </c>
      <c r="K140">
        <f t="shared" si="2"/>
        <v>1</v>
      </c>
    </row>
    <row r="141">
      <c r="A141" s="16" t="s">
        <v>1695</v>
      </c>
      <c r="B141" s="5" t="s">
        <v>110</v>
      </c>
      <c r="C141" s="5" t="s">
        <v>111</v>
      </c>
      <c r="D141" s="5" t="s">
        <v>1696</v>
      </c>
      <c r="E141" s="5" t="s">
        <v>1697</v>
      </c>
      <c r="F141" s="5" t="s">
        <v>951</v>
      </c>
      <c r="G141" s="5" t="s">
        <v>1698</v>
      </c>
      <c r="H141" s="5" t="s">
        <v>953</v>
      </c>
      <c r="I141" s="16" t="s">
        <v>954</v>
      </c>
      <c r="J141" t="str">
        <f t="shared" si="1"/>
        <v>9502-BOVEN DIGOEL</v>
      </c>
      <c r="K141">
        <f t="shared" si="2"/>
        <v>1</v>
      </c>
    </row>
    <row r="142">
      <c r="A142" s="16" t="s">
        <v>1700</v>
      </c>
      <c r="B142" s="5" t="s">
        <v>110</v>
      </c>
      <c r="C142" s="5" t="s">
        <v>111</v>
      </c>
      <c r="D142" s="5" t="s">
        <v>1696</v>
      </c>
      <c r="E142" s="5" t="s">
        <v>1701</v>
      </c>
      <c r="F142" s="5" t="s">
        <v>1011</v>
      </c>
      <c r="G142" s="5" t="s">
        <v>1702</v>
      </c>
      <c r="H142" s="5" t="s">
        <v>1584</v>
      </c>
      <c r="I142" s="16" t="s">
        <v>954</v>
      </c>
      <c r="J142" t="str">
        <f t="shared" si="1"/>
        <v>9502-BOVEN DIGOEL</v>
      </c>
      <c r="K142">
        <f t="shared" si="2"/>
        <v>1</v>
      </c>
    </row>
    <row r="143">
      <c r="A143" s="16" t="s">
        <v>1703</v>
      </c>
      <c r="B143" s="5" t="s">
        <v>110</v>
      </c>
      <c r="C143" s="5" t="s">
        <v>111</v>
      </c>
      <c r="D143" s="5" t="s">
        <v>1705</v>
      </c>
      <c r="E143" s="5" t="s">
        <v>1706</v>
      </c>
      <c r="F143" s="5" t="s">
        <v>951</v>
      </c>
      <c r="G143" s="5" t="s">
        <v>1708</v>
      </c>
      <c r="H143" s="5" t="s">
        <v>953</v>
      </c>
      <c r="I143" s="16" t="s">
        <v>954</v>
      </c>
      <c r="J143" t="str">
        <f t="shared" si="1"/>
        <v>9502-BOVEN DIGOEL</v>
      </c>
      <c r="K143">
        <f t="shared" si="2"/>
        <v>1</v>
      </c>
    </row>
    <row r="144">
      <c r="A144" s="16" t="s">
        <v>1711</v>
      </c>
      <c r="B144" s="5" t="s">
        <v>110</v>
      </c>
      <c r="C144" s="5" t="s">
        <v>111</v>
      </c>
      <c r="D144" s="5" t="s">
        <v>1705</v>
      </c>
      <c r="E144" s="5" t="s">
        <v>1713</v>
      </c>
      <c r="F144" s="5" t="s">
        <v>951</v>
      </c>
      <c r="G144" s="5" t="s">
        <v>1714</v>
      </c>
      <c r="H144" s="5" t="s">
        <v>953</v>
      </c>
      <c r="I144" s="16" t="s">
        <v>954</v>
      </c>
      <c r="J144" t="str">
        <f t="shared" si="1"/>
        <v>9502-BOVEN DIGOEL</v>
      </c>
      <c r="K144">
        <f t="shared" si="2"/>
        <v>1</v>
      </c>
    </row>
    <row r="145">
      <c r="A145" s="16" t="s">
        <v>1716</v>
      </c>
      <c r="B145" s="5" t="s">
        <v>110</v>
      </c>
      <c r="C145" s="5" t="s">
        <v>111</v>
      </c>
      <c r="D145" s="5" t="s">
        <v>1717</v>
      </c>
      <c r="E145" s="5" t="s">
        <v>1718</v>
      </c>
      <c r="F145" s="5" t="s">
        <v>951</v>
      </c>
      <c r="G145" s="5" t="s">
        <v>1719</v>
      </c>
      <c r="H145" s="5" t="s">
        <v>953</v>
      </c>
      <c r="I145" s="16" t="s">
        <v>954</v>
      </c>
      <c r="J145" t="str">
        <f t="shared" si="1"/>
        <v>9502-BOVEN DIGOEL</v>
      </c>
      <c r="K145">
        <f t="shared" si="2"/>
        <v>1</v>
      </c>
    </row>
    <row r="146">
      <c r="A146" s="16" t="s">
        <v>1720</v>
      </c>
      <c r="B146" s="5" t="s">
        <v>110</v>
      </c>
      <c r="C146" s="5" t="s">
        <v>111</v>
      </c>
      <c r="D146" s="5" t="s">
        <v>1722</v>
      </c>
      <c r="E146" s="5" t="s">
        <v>1723</v>
      </c>
      <c r="F146" s="5" t="s">
        <v>1070</v>
      </c>
      <c r="G146" s="5" t="s">
        <v>1725</v>
      </c>
      <c r="H146" s="5" t="s">
        <v>1117</v>
      </c>
      <c r="I146" s="16" t="s">
        <v>954</v>
      </c>
      <c r="J146" t="str">
        <f t="shared" si="1"/>
        <v>9502-BOVEN DIGOEL</v>
      </c>
      <c r="K146">
        <f t="shared" si="2"/>
        <v>1</v>
      </c>
    </row>
    <row r="147">
      <c r="A147" s="16" t="s">
        <v>1728</v>
      </c>
      <c r="B147" s="5" t="s">
        <v>110</v>
      </c>
      <c r="C147" s="5" t="s">
        <v>111</v>
      </c>
      <c r="D147" s="5" t="s">
        <v>1730</v>
      </c>
      <c r="E147" s="5" t="s">
        <v>1731</v>
      </c>
      <c r="F147" s="5" t="s">
        <v>951</v>
      </c>
      <c r="G147" s="5" t="s">
        <v>1733</v>
      </c>
      <c r="H147" s="5" t="s">
        <v>953</v>
      </c>
      <c r="I147" s="16" t="s">
        <v>954</v>
      </c>
      <c r="J147" t="str">
        <f t="shared" si="1"/>
        <v>9502-BOVEN DIGOEL</v>
      </c>
      <c r="K147">
        <f t="shared" si="2"/>
        <v>1</v>
      </c>
    </row>
    <row r="148">
      <c r="A148" s="16" t="s">
        <v>1734</v>
      </c>
      <c r="B148" s="5" t="s">
        <v>110</v>
      </c>
      <c r="C148" s="5" t="s">
        <v>111</v>
      </c>
      <c r="D148" s="5" t="s">
        <v>1735</v>
      </c>
      <c r="E148" s="5" t="s">
        <v>1736</v>
      </c>
      <c r="F148" s="5" t="s">
        <v>1011</v>
      </c>
      <c r="G148" s="5" t="s">
        <v>1737</v>
      </c>
      <c r="H148" s="5" t="s">
        <v>1584</v>
      </c>
      <c r="I148" s="16" t="s">
        <v>954</v>
      </c>
      <c r="J148" t="str">
        <f t="shared" si="1"/>
        <v>9502-BOVEN DIGOEL</v>
      </c>
      <c r="K148">
        <f t="shared" si="2"/>
        <v>1</v>
      </c>
    </row>
    <row r="149">
      <c r="A149" s="16" t="s">
        <v>1738</v>
      </c>
      <c r="B149" s="5" t="s">
        <v>110</v>
      </c>
      <c r="C149" s="5" t="s">
        <v>111</v>
      </c>
      <c r="D149" s="5" t="s">
        <v>1739</v>
      </c>
      <c r="E149" s="5" t="s">
        <v>1740</v>
      </c>
      <c r="F149" s="5" t="s">
        <v>951</v>
      </c>
      <c r="G149" s="5" t="s">
        <v>1741</v>
      </c>
      <c r="H149" s="5" t="s">
        <v>953</v>
      </c>
      <c r="I149" s="16" t="s">
        <v>954</v>
      </c>
      <c r="J149" t="str">
        <f t="shared" si="1"/>
        <v>9502-BOVEN DIGOEL</v>
      </c>
      <c r="K149">
        <f t="shared" si="2"/>
        <v>1</v>
      </c>
    </row>
    <row r="150">
      <c r="A150" s="16" t="s">
        <v>1743</v>
      </c>
      <c r="B150" s="5" t="s">
        <v>110</v>
      </c>
      <c r="C150" s="5" t="s">
        <v>111</v>
      </c>
      <c r="D150" s="5" t="s">
        <v>1746</v>
      </c>
      <c r="E150" s="5" t="s">
        <v>1747</v>
      </c>
      <c r="F150" s="5" t="s">
        <v>951</v>
      </c>
      <c r="G150" s="5" t="s">
        <v>1748</v>
      </c>
      <c r="H150" s="5" t="s">
        <v>953</v>
      </c>
      <c r="I150" s="16" t="s">
        <v>954</v>
      </c>
      <c r="J150" t="str">
        <f t="shared" si="1"/>
        <v>9502-BOVEN DIGOEL</v>
      </c>
      <c r="K150">
        <f t="shared" si="2"/>
        <v>1</v>
      </c>
    </row>
    <row r="151">
      <c r="A151" s="16" t="s">
        <v>1107</v>
      </c>
      <c r="B151" s="5" t="s">
        <v>110</v>
      </c>
      <c r="C151" s="5" t="s">
        <v>111</v>
      </c>
      <c r="D151" s="5" t="s">
        <v>1109</v>
      </c>
      <c r="E151" s="5" t="s">
        <v>1109</v>
      </c>
      <c r="F151" s="5" t="s">
        <v>951</v>
      </c>
      <c r="G151" s="5" t="s">
        <v>1750</v>
      </c>
      <c r="H151" s="5" t="s">
        <v>953</v>
      </c>
      <c r="I151" s="16" t="s">
        <v>954</v>
      </c>
      <c r="J151" t="str">
        <f t="shared" si="1"/>
        <v>9502-BOVEN DIGOEL</v>
      </c>
      <c r="K151">
        <f t="shared" si="2"/>
        <v>1</v>
      </c>
    </row>
    <row r="152">
      <c r="A152" s="16" t="s">
        <v>1751</v>
      </c>
      <c r="B152" s="5" t="s">
        <v>110</v>
      </c>
      <c r="C152" s="5" t="s">
        <v>561</v>
      </c>
      <c r="D152" s="5" t="s">
        <v>689</v>
      </c>
      <c r="E152" s="5" t="s">
        <v>1752</v>
      </c>
      <c r="F152" s="5" t="s">
        <v>951</v>
      </c>
      <c r="G152" s="5" t="s">
        <v>1754</v>
      </c>
      <c r="H152" s="5" t="s">
        <v>953</v>
      </c>
      <c r="I152" s="16" t="s">
        <v>954</v>
      </c>
      <c r="J152" t="str">
        <f t="shared" si="1"/>
        <v>9503-MAPPI</v>
      </c>
      <c r="K152">
        <f t="shared" si="2"/>
        <v>1</v>
      </c>
    </row>
    <row r="153">
      <c r="A153" s="16" t="s">
        <v>1758</v>
      </c>
      <c r="B153" s="5" t="s">
        <v>110</v>
      </c>
      <c r="C153" s="5" t="s">
        <v>561</v>
      </c>
      <c r="D153" s="5" t="s">
        <v>1760</v>
      </c>
      <c r="E153" s="5" t="s">
        <v>1762</v>
      </c>
      <c r="F153" s="5" t="s">
        <v>951</v>
      </c>
      <c r="G153" s="5" t="s">
        <v>1763</v>
      </c>
      <c r="H153" s="5" t="s">
        <v>967</v>
      </c>
      <c r="I153" s="16" t="s">
        <v>954</v>
      </c>
      <c r="J153" t="str">
        <f t="shared" si="1"/>
        <v>9503-MAPPI</v>
      </c>
      <c r="K153">
        <f t="shared" si="2"/>
        <v>1</v>
      </c>
    </row>
    <row r="154">
      <c r="A154" s="16" t="s">
        <v>1765</v>
      </c>
      <c r="B154" s="5" t="s">
        <v>110</v>
      </c>
      <c r="C154" s="5" t="s">
        <v>561</v>
      </c>
      <c r="D154" s="5" t="s">
        <v>1766</v>
      </c>
      <c r="E154" s="5" t="s">
        <v>1767</v>
      </c>
      <c r="F154" s="5" t="s">
        <v>951</v>
      </c>
      <c r="G154" s="5" t="s">
        <v>1768</v>
      </c>
      <c r="H154" s="5" t="s">
        <v>953</v>
      </c>
      <c r="I154" s="16" t="s">
        <v>954</v>
      </c>
      <c r="J154" t="str">
        <f t="shared" si="1"/>
        <v>9503-MAPPI</v>
      </c>
      <c r="K154">
        <f t="shared" si="2"/>
        <v>1</v>
      </c>
    </row>
    <row r="155">
      <c r="A155" s="16" t="s">
        <v>568</v>
      </c>
      <c r="B155" s="5" t="s">
        <v>110</v>
      </c>
      <c r="C155" s="5" t="s">
        <v>561</v>
      </c>
      <c r="D155" s="5" t="s">
        <v>569</v>
      </c>
      <c r="E155" s="5" t="s">
        <v>570</v>
      </c>
      <c r="F155" s="5" t="s">
        <v>951</v>
      </c>
      <c r="G155" s="5" t="s">
        <v>1773</v>
      </c>
      <c r="H155" s="5" t="s">
        <v>953</v>
      </c>
      <c r="I155" s="16" t="s">
        <v>954</v>
      </c>
      <c r="J155" t="str">
        <f t="shared" si="1"/>
        <v>9503-MAPPI</v>
      </c>
      <c r="K155">
        <f t="shared" si="2"/>
        <v>1</v>
      </c>
    </row>
    <row r="156">
      <c r="A156" s="16" t="s">
        <v>1775</v>
      </c>
      <c r="B156" s="5" t="s">
        <v>110</v>
      </c>
      <c r="C156" s="5" t="s">
        <v>561</v>
      </c>
      <c r="D156" s="5" t="s">
        <v>1777</v>
      </c>
      <c r="E156" s="5" t="s">
        <v>1779</v>
      </c>
      <c r="F156" s="5" t="s">
        <v>951</v>
      </c>
      <c r="G156" s="5" t="s">
        <v>1780</v>
      </c>
      <c r="H156" s="5" t="s">
        <v>953</v>
      </c>
      <c r="I156" s="16" t="s">
        <v>954</v>
      </c>
      <c r="J156" t="str">
        <f t="shared" si="1"/>
        <v>9503-MAPPI</v>
      </c>
      <c r="K156">
        <f t="shared" si="2"/>
        <v>1</v>
      </c>
    </row>
    <row r="157">
      <c r="A157" s="16" t="s">
        <v>1781</v>
      </c>
      <c r="B157" s="5" t="s">
        <v>110</v>
      </c>
      <c r="C157" s="5" t="s">
        <v>187</v>
      </c>
      <c r="D157" s="5" t="s">
        <v>1782</v>
      </c>
      <c r="E157" s="5" t="s">
        <v>1783</v>
      </c>
      <c r="F157" s="5" t="s">
        <v>951</v>
      </c>
      <c r="G157" s="5" t="s">
        <v>1784</v>
      </c>
      <c r="H157" s="5" t="s">
        <v>953</v>
      </c>
      <c r="I157" s="16" t="s">
        <v>954</v>
      </c>
      <c r="J157" t="str">
        <f t="shared" si="1"/>
        <v>9504-ASMAT</v>
      </c>
      <c r="K157">
        <f t="shared" si="2"/>
        <v>1</v>
      </c>
    </row>
    <row r="158">
      <c r="A158" s="16" t="s">
        <v>1785</v>
      </c>
      <c r="B158" s="5" t="s">
        <v>110</v>
      </c>
      <c r="C158" s="5" t="s">
        <v>187</v>
      </c>
      <c r="D158" s="5" t="s">
        <v>1786</v>
      </c>
      <c r="E158" s="5" t="s">
        <v>1787</v>
      </c>
      <c r="F158" s="5" t="s">
        <v>951</v>
      </c>
      <c r="G158" s="5" t="s">
        <v>1790</v>
      </c>
      <c r="H158" s="5" t="s">
        <v>953</v>
      </c>
      <c r="I158" s="16" t="s">
        <v>954</v>
      </c>
      <c r="J158" t="str">
        <f t="shared" si="1"/>
        <v>9504-ASMAT</v>
      </c>
      <c r="K158">
        <f t="shared" si="2"/>
        <v>1</v>
      </c>
    </row>
    <row r="159">
      <c r="A159" s="16" t="s">
        <v>1794</v>
      </c>
      <c r="B159" s="5" t="s">
        <v>110</v>
      </c>
      <c r="C159" s="5" t="s">
        <v>187</v>
      </c>
      <c r="D159" s="5" t="s">
        <v>1795</v>
      </c>
      <c r="E159" s="5" t="s">
        <v>1796</v>
      </c>
      <c r="F159" s="5" t="s">
        <v>1070</v>
      </c>
      <c r="G159" s="5" t="s">
        <v>1799</v>
      </c>
      <c r="H159" s="5" t="s">
        <v>1117</v>
      </c>
      <c r="I159" s="16" t="s">
        <v>954</v>
      </c>
      <c r="J159" t="str">
        <f t="shared" si="1"/>
        <v>9504-ASMAT</v>
      </c>
      <c r="K159">
        <f t="shared" si="2"/>
        <v>1</v>
      </c>
    </row>
    <row r="160">
      <c r="A160" s="16" t="s">
        <v>1794</v>
      </c>
      <c r="B160" s="5" t="s">
        <v>110</v>
      </c>
      <c r="C160" s="5" t="s">
        <v>187</v>
      </c>
      <c r="D160" s="5" t="s">
        <v>1795</v>
      </c>
      <c r="E160" s="5" t="s">
        <v>1796</v>
      </c>
      <c r="F160" s="5" t="s">
        <v>1070</v>
      </c>
      <c r="G160" s="5" t="s">
        <v>1800</v>
      </c>
      <c r="H160" s="5" t="s">
        <v>1117</v>
      </c>
      <c r="I160" s="16" t="s">
        <v>954</v>
      </c>
      <c r="J160" t="str">
        <f t="shared" si="1"/>
        <v>9504-ASMAT</v>
      </c>
      <c r="K160">
        <f t="shared" si="2"/>
        <v>1</v>
      </c>
    </row>
    <row r="161">
      <c r="A161" s="16" t="s">
        <v>1794</v>
      </c>
      <c r="B161" s="5" t="s">
        <v>110</v>
      </c>
      <c r="C161" s="5" t="s">
        <v>187</v>
      </c>
      <c r="D161" s="5" t="s">
        <v>1795</v>
      </c>
      <c r="E161" s="5" t="s">
        <v>1796</v>
      </c>
      <c r="F161" s="5" t="s">
        <v>1070</v>
      </c>
      <c r="G161" s="5" t="s">
        <v>1801</v>
      </c>
      <c r="H161" s="5" t="s">
        <v>1117</v>
      </c>
      <c r="I161" s="16" t="s">
        <v>954</v>
      </c>
      <c r="J161" t="str">
        <f t="shared" si="1"/>
        <v>9504-ASMAT</v>
      </c>
      <c r="K161">
        <f t="shared" si="2"/>
        <v>1</v>
      </c>
    </row>
    <row r="162">
      <c r="A162" s="16" t="s">
        <v>1805</v>
      </c>
      <c r="B162" s="5" t="s">
        <v>110</v>
      </c>
      <c r="C162" s="5" t="s">
        <v>187</v>
      </c>
      <c r="D162" s="5" t="s">
        <v>1795</v>
      </c>
      <c r="E162" s="5" t="s">
        <v>1809</v>
      </c>
      <c r="F162" s="5" t="s">
        <v>951</v>
      </c>
      <c r="G162" s="5" t="s">
        <v>1811</v>
      </c>
      <c r="H162" s="5" t="s">
        <v>953</v>
      </c>
      <c r="I162" s="16" t="s">
        <v>954</v>
      </c>
      <c r="J162" t="str">
        <f t="shared" si="1"/>
        <v>9504-ASMAT</v>
      </c>
      <c r="K162">
        <f t="shared" si="2"/>
        <v>1</v>
      </c>
    </row>
    <row r="163">
      <c r="A163" s="16" t="s">
        <v>1805</v>
      </c>
      <c r="B163" s="5" t="s">
        <v>110</v>
      </c>
      <c r="C163" s="5" t="s">
        <v>187</v>
      </c>
      <c r="D163" s="5" t="s">
        <v>1795</v>
      </c>
      <c r="E163" s="5" t="s">
        <v>1809</v>
      </c>
      <c r="F163" s="5" t="s">
        <v>951</v>
      </c>
      <c r="G163" s="5" t="s">
        <v>1813</v>
      </c>
      <c r="H163" s="5" t="s">
        <v>953</v>
      </c>
      <c r="I163" s="16" t="s">
        <v>954</v>
      </c>
      <c r="J163" t="str">
        <f t="shared" si="1"/>
        <v>9504-ASMAT</v>
      </c>
      <c r="K163">
        <f t="shared" si="2"/>
        <v>1</v>
      </c>
    </row>
    <row r="164">
      <c r="A164" s="16" t="s">
        <v>1814</v>
      </c>
      <c r="B164" s="5" t="s">
        <v>110</v>
      </c>
      <c r="C164" s="5" t="s">
        <v>187</v>
      </c>
      <c r="D164" s="5" t="s">
        <v>1815</v>
      </c>
      <c r="E164" s="5" t="s">
        <v>1816</v>
      </c>
      <c r="F164" s="5" t="s">
        <v>951</v>
      </c>
      <c r="G164" s="5" t="s">
        <v>1817</v>
      </c>
      <c r="H164" s="5" t="s">
        <v>953</v>
      </c>
      <c r="I164" s="16" t="s">
        <v>954</v>
      </c>
      <c r="J164" t="str">
        <f t="shared" si="1"/>
        <v>9504-ASMAT</v>
      </c>
      <c r="K164">
        <f t="shared" si="2"/>
        <v>1</v>
      </c>
    </row>
    <row r="165">
      <c r="A165" s="16" t="s">
        <v>1820</v>
      </c>
      <c r="B165" s="5" t="s">
        <v>110</v>
      </c>
      <c r="C165" s="5" t="s">
        <v>187</v>
      </c>
      <c r="D165" s="5" t="s">
        <v>1822</v>
      </c>
      <c r="E165" s="5" t="s">
        <v>1823</v>
      </c>
      <c r="F165" s="5" t="s">
        <v>951</v>
      </c>
      <c r="G165" s="5" t="s">
        <v>1825</v>
      </c>
      <c r="H165" s="5" t="s">
        <v>953</v>
      </c>
      <c r="I165" s="16" t="s">
        <v>954</v>
      </c>
      <c r="J165" t="str">
        <f t="shared" si="1"/>
        <v>9504-ASMAT</v>
      </c>
      <c r="K165">
        <f t="shared" si="2"/>
        <v>1</v>
      </c>
    </row>
    <row r="166">
      <c r="A166" s="16" t="s">
        <v>1828</v>
      </c>
      <c r="B166" s="5" t="s">
        <v>110</v>
      </c>
      <c r="C166" s="5" t="s">
        <v>187</v>
      </c>
      <c r="D166" s="5" t="s">
        <v>1830</v>
      </c>
      <c r="E166" s="5" t="s">
        <v>1831</v>
      </c>
      <c r="F166" s="5" t="s">
        <v>951</v>
      </c>
      <c r="G166" s="5" t="s">
        <v>1832</v>
      </c>
      <c r="H166" s="5" t="s">
        <v>953</v>
      </c>
      <c r="I166" s="16" t="s">
        <v>954</v>
      </c>
      <c r="J166" t="str">
        <f t="shared" si="1"/>
        <v>9504-ASMAT</v>
      </c>
      <c r="K166">
        <f t="shared" si="2"/>
        <v>1</v>
      </c>
    </row>
    <row r="167">
      <c r="A167" s="16" t="s">
        <v>1833</v>
      </c>
      <c r="B167" s="5" t="s">
        <v>110</v>
      </c>
      <c r="C167" s="5" t="s">
        <v>187</v>
      </c>
      <c r="D167" s="5" t="s">
        <v>204</v>
      </c>
      <c r="E167" s="5" t="s">
        <v>1834</v>
      </c>
      <c r="F167" s="5" t="s">
        <v>951</v>
      </c>
      <c r="G167" s="5" t="s">
        <v>1835</v>
      </c>
      <c r="H167" s="5" t="s">
        <v>953</v>
      </c>
      <c r="I167" s="16" t="s">
        <v>954</v>
      </c>
      <c r="J167" t="str">
        <f t="shared" si="1"/>
        <v>9504-ASMAT</v>
      </c>
      <c r="K167">
        <f t="shared" si="2"/>
        <v>1</v>
      </c>
    </row>
    <row r="168">
      <c r="A168" s="16" t="s">
        <v>1838</v>
      </c>
      <c r="B168" s="5" t="s">
        <v>110</v>
      </c>
      <c r="C168" s="5" t="s">
        <v>187</v>
      </c>
      <c r="D168" s="5" t="s">
        <v>1839</v>
      </c>
      <c r="E168" s="5" t="s">
        <v>1840</v>
      </c>
      <c r="F168" s="5" t="s">
        <v>951</v>
      </c>
      <c r="G168" s="5" t="s">
        <v>1841</v>
      </c>
      <c r="H168" s="5" t="s">
        <v>953</v>
      </c>
      <c r="I168" s="16" t="s">
        <v>954</v>
      </c>
      <c r="J168" t="str">
        <f t="shared" si="1"/>
        <v>9504-ASMAT</v>
      </c>
      <c r="K168">
        <f t="shared" si="2"/>
        <v>1</v>
      </c>
    </row>
    <row r="169">
      <c r="A169" s="16" t="s">
        <v>1843</v>
      </c>
      <c r="B169" s="5" t="s">
        <v>110</v>
      </c>
      <c r="C169" s="5" t="s">
        <v>187</v>
      </c>
      <c r="D169" s="5" t="s">
        <v>1844</v>
      </c>
      <c r="E169" s="5" t="s">
        <v>1845</v>
      </c>
      <c r="F169" s="5" t="s">
        <v>951</v>
      </c>
      <c r="G169" s="5" t="s">
        <v>1847</v>
      </c>
      <c r="H169" s="5" t="s">
        <v>953</v>
      </c>
      <c r="I169" s="16" t="s">
        <v>954</v>
      </c>
      <c r="J169" t="str">
        <f t="shared" si="1"/>
        <v>9504-ASMAT</v>
      </c>
      <c r="K169">
        <f t="shared" si="2"/>
        <v>1</v>
      </c>
    </row>
    <row r="170">
      <c r="A170" s="16" t="s">
        <v>1850</v>
      </c>
      <c r="B170" s="5" t="s">
        <v>110</v>
      </c>
      <c r="C170" s="5" t="s">
        <v>187</v>
      </c>
      <c r="D170" s="5" t="s">
        <v>1851</v>
      </c>
      <c r="E170" s="5" t="s">
        <v>1852</v>
      </c>
      <c r="F170" s="5" t="s">
        <v>951</v>
      </c>
      <c r="G170" s="5" t="s">
        <v>1854</v>
      </c>
      <c r="H170" s="5" t="s">
        <v>953</v>
      </c>
      <c r="I170" s="16" t="s">
        <v>954</v>
      </c>
      <c r="J170" t="str">
        <f t="shared" si="1"/>
        <v>9504-ASMAT</v>
      </c>
      <c r="K170">
        <f t="shared" si="2"/>
        <v>1</v>
      </c>
    </row>
    <row r="171">
      <c r="A171" s="16" t="s">
        <v>1857</v>
      </c>
      <c r="B171" s="5" t="s">
        <v>134</v>
      </c>
      <c r="C171" s="5" t="s">
        <v>700</v>
      </c>
      <c r="D171" s="5" t="s">
        <v>1858</v>
      </c>
      <c r="E171" s="5" t="s">
        <v>1859</v>
      </c>
      <c r="F171" s="5" t="s">
        <v>951</v>
      </c>
      <c r="G171" s="5" t="s">
        <v>1861</v>
      </c>
      <c r="H171" s="5" t="s">
        <v>953</v>
      </c>
      <c r="I171" s="16" t="s">
        <v>954</v>
      </c>
      <c r="J171" t="str">
        <f t="shared" si="1"/>
        <v>9601-MIMIKA</v>
      </c>
      <c r="K171">
        <f t="shared" si="2"/>
        <v>1</v>
      </c>
    </row>
    <row r="172">
      <c r="A172" s="16" t="s">
        <v>1862</v>
      </c>
      <c r="B172" s="5" t="s">
        <v>134</v>
      </c>
      <c r="C172" s="5" t="s">
        <v>700</v>
      </c>
      <c r="D172" s="5" t="s">
        <v>1863</v>
      </c>
      <c r="E172" s="5" t="s">
        <v>1864</v>
      </c>
      <c r="F172" s="5" t="s">
        <v>951</v>
      </c>
      <c r="G172" s="5" t="s">
        <v>1866</v>
      </c>
      <c r="H172" s="5" t="s">
        <v>953</v>
      </c>
      <c r="I172" s="16" t="s">
        <v>954</v>
      </c>
      <c r="J172" t="str">
        <f t="shared" si="1"/>
        <v>9601-MIMIKA</v>
      </c>
      <c r="K172">
        <f t="shared" si="2"/>
        <v>1</v>
      </c>
    </row>
    <row r="173">
      <c r="A173" s="16" t="s">
        <v>1869</v>
      </c>
      <c r="B173" s="5" t="s">
        <v>134</v>
      </c>
      <c r="C173" s="5" t="s">
        <v>700</v>
      </c>
      <c r="D173" s="5" t="s">
        <v>1863</v>
      </c>
      <c r="E173" s="5" t="s">
        <v>1870</v>
      </c>
      <c r="F173" s="5" t="s">
        <v>951</v>
      </c>
      <c r="G173" s="5" t="s">
        <v>1871</v>
      </c>
      <c r="H173" s="5" t="s">
        <v>953</v>
      </c>
      <c r="I173" s="16" t="s">
        <v>954</v>
      </c>
      <c r="J173" t="str">
        <f t="shared" si="1"/>
        <v>9601-MIMIKA</v>
      </c>
      <c r="K173">
        <f t="shared" si="2"/>
        <v>1</v>
      </c>
    </row>
    <row r="174">
      <c r="A174" s="16" t="s">
        <v>1875</v>
      </c>
      <c r="B174" s="5" t="s">
        <v>134</v>
      </c>
      <c r="C174" s="5" t="s">
        <v>700</v>
      </c>
      <c r="D174" s="5" t="s">
        <v>1876</v>
      </c>
      <c r="E174" s="5" t="s">
        <v>1877</v>
      </c>
      <c r="F174" s="5" t="s">
        <v>951</v>
      </c>
      <c r="G174" s="5" t="s">
        <v>1878</v>
      </c>
      <c r="H174" s="5" t="s">
        <v>953</v>
      </c>
      <c r="I174" s="16" t="s">
        <v>954</v>
      </c>
      <c r="J174" t="str">
        <f t="shared" si="1"/>
        <v>9601-MIMIKA</v>
      </c>
      <c r="K174">
        <f t="shared" si="2"/>
        <v>1</v>
      </c>
    </row>
    <row r="175">
      <c r="A175" s="16" t="s">
        <v>1880</v>
      </c>
      <c r="B175" s="5" t="s">
        <v>134</v>
      </c>
      <c r="C175" s="5" t="s">
        <v>700</v>
      </c>
      <c r="D175" s="5" t="s">
        <v>1881</v>
      </c>
      <c r="E175" s="5" t="s">
        <v>1882</v>
      </c>
      <c r="F175" s="5" t="s">
        <v>951</v>
      </c>
      <c r="G175" s="5" t="s">
        <v>1883</v>
      </c>
      <c r="H175" s="5" t="s">
        <v>953</v>
      </c>
      <c r="I175" s="16" t="s">
        <v>954</v>
      </c>
      <c r="J175" t="str">
        <f t="shared" si="1"/>
        <v>9601-MIMIKA</v>
      </c>
      <c r="K175">
        <f t="shared" si="2"/>
        <v>1</v>
      </c>
    </row>
    <row r="176">
      <c r="A176" s="16" t="s">
        <v>1880</v>
      </c>
      <c r="B176" s="5" t="s">
        <v>134</v>
      </c>
      <c r="C176" s="5" t="s">
        <v>700</v>
      </c>
      <c r="D176" s="5" t="s">
        <v>1881</v>
      </c>
      <c r="E176" s="5" t="s">
        <v>1882</v>
      </c>
      <c r="F176" s="5" t="s">
        <v>951</v>
      </c>
      <c r="G176" s="5" t="s">
        <v>1888</v>
      </c>
      <c r="H176" s="5" t="s">
        <v>1083</v>
      </c>
      <c r="I176" s="16" t="s">
        <v>954</v>
      </c>
      <c r="J176" t="str">
        <f t="shared" si="1"/>
        <v>9601-MIMIKA</v>
      </c>
      <c r="K176">
        <f t="shared" si="2"/>
        <v>1</v>
      </c>
    </row>
    <row r="177">
      <c r="A177" s="16" t="s">
        <v>1889</v>
      </c>
      <c r="B177" s="5" t="s">
        <v>134</v>
      </c>
      <c r="C177" s="5" t="s">
        <v>700</v>
      </c>
      <c r="D177" s="5" t="s">
        <v>1881</v>
      </c>
      <c r="E177" s="5" t="s">
        <v>1891</v>
      </c>
      <c r="F177" s="5" t="s">
        <v>951</v>
      </c>
      <c r="G177" s="5" t="s">
        <v>1892</v>
      </c>
      <c r="H177" s="5" t="s">
        <v>1083</v>
      </c>
      <c r="I177" s="16" t="s">
        <v>1074</v>
      </c>
      <c r="J177" t="str">
        <f t="shared" si="1"/>
        <v>9601-MIMIKA</v>
      </c>
      <c r="K177">
        <f t="shared" si="2"/>
        <v>1</v>
      </c>
    </row>
    <row r="178">
      <c r="A178" s="16" t="s">
        <v>1889</v>
      </c>
      <c r="B178" s="5" t="s">
        <v>134</v>
      </c>
      <c r="C178" s="5" t="s">
        <v>700</v>
      </c>
      <c r="D178" s="5" t="s">
        <v>1881</v>
      </c>
      <c r="E178" s="5" t="s">
        <v>1891</v>
      </c>
      <c r="F178" s="5" t="s">
        <v>1070</v>
      </c>
      <c r="G178" s="5" t="s">
        <v>1894</v>
      </c>
      <c r="H178" s="5" t="s">
        <v>1895</v>
      </c>
      <c r="I178" s="16" t="s">
        <v>954</v>
      </c>
      <c r="J178" t="str">
        <f t="shared" si="1"/>
        <v>9601-MIMIKA</v>
      </c>
      <c r="K178">
        <f t="shared" si="2"/>
        <v>1</v>
      </c>
    </row>
    <row r="179">
      <c r="A179" s="16" t="s">
        <v>1898</v>
      </c>
      <c r="B179" s="5" t="s">
        <v>134</v>
      </c>
      <c r="C179" s="5" t="s">
        <v>700</v>
      </c>
      <c r="D179" s="5" t="s">
        <v>1901</v>
      </c>
      <c r="E179" s="5" t="s">
        <v>1902</v>
      </c>
      <c r="F179" s="5" t="s">
        <v>951</v>
      </c>
      <c r="G179" s="5" t="s">
        <v>1904</v>
      </c>
      <c r="H179" s="5" t="s">
        <v>953</v>
      </c>
      <c r="I179" s="16" t="s">
        <v>954</v>
      </c>
      <c r="J179" t="str">
        <f t="shared" si="1"/>
        <v>9601-MIMIKA</v>
      </c>
      <c r="K179">
        <f t="shared" si="2"/>
        <v>1</v>
      </c>
    </row>
    <row r="180">
      <c r="A180" s="16" t="s">
        <v>1905</v>
      </c>
      <c r="B180" s="5" t="s">
        <v>134</v>
      </c>
      <c r="C180" s="5" t="s">
        <v>700</v>
      </c>
      <c r="D180" s="5" t="s">
        <v>1907</v>
      </c>
      <c r="E180" s="5" t="s">
        <v>1908</v>
      </c>
      <c r="F180" s="5" t="s">
        <v>951</v>
      </c>
      <c r="G180" s="5" t="s">
        <v>1909</v>
      </c>
      <c r="H180" s="5" t="s">
        <v>1489</v>
      </c>
      <c r="I180" s="16" t="s">
        <v>1074</v>
      </c>
      <c r="J180" t="str">
        <f t="shared" si="1"/>
        <v>9601-MIMIKA</v>
      </c>
      <c r="K180">
        <f t="shared" si="2"/>
        <v>1</v>
      </c>
    </row>
    <row r="181">
      <c r="A181" s="16" t="s">
        <v>1905</v>
      </c>
      <c r="B181" s="5" t="s">
        <v>134</v>
      </c>
      <c r="C181" s="5" t="s">
        <v>700</v>
      </c>
      <c r="D181" s="5" t="s">
        <v>1907</v>
      </c>
      <c r="E181" s="5" t="s">
        <v>1908</v>
      </c>
      <c r="F181" s="5" t="s">
        <v>1011</v>
      </c>
      <c r="G181" s="5" t="s">
        <v>1910</v>
      </c>
      <c r="H181" s="5" t="s">
        <v>1584</v>
      </c>
      <c r="I181" s="16" t="s">
        <v>954</v>
      </c>
      <c r="J181" t="str">
        <f t="shared" si="1"/>
        <v>9601-MIMIKA</v>
      </c>
      <c r="K181">
        <f t="shared" si="2"/>
        <v>1</v>
      </c>
    </row>
    <row r="182">
      <c r="A182" s="16" t="s">
        <v>1905</v>
      </c>
      <c r="B182" s="5" t="s">
        <v>134</v>
      </c>
      <c r="C182" s="5" t="s">
        <v>700</v>
      </c>
      <c r="D182" s="5" t="s">
        <v>1907</v>
      </c>
      <c r="E182" s="5" t="s">
        <v>1908</v>
      </c>
      <c r="F182" s="5" t="s">
        <v>1070</v>
      </c>
      <c r="G182" s="5" t="s">
        <v>1894</v>
      </c>
      <c r="H182" s="5" t="s">
        <v>1895</v>
      </c>
      <c r="I182" s="16" t="s">
        <v>954</v>
      </c>
      <c r="J182" t="str">
        <f t="shared" si="1"/>
        <v>9601-MIMIKA</v>
      </c>
      <c r="K182">
        <f t="shared" si="2"/>
        <v>1</v>
      </c>
    </row>
    <row r="183">
      <c r="A183" s="16" t="s">
        <v>1917</v>
      </c>
      <c r="B183" s="5" t="s">
        <v>134</v>
      </c>
      <c r="C183" s="5" t="s">
        <v>700</v>
      </c>
      <c r="D183" s="5" t="s">
        <v>1907</v>
      </c>
      <c r="E183" s="5" t="s">
        <v>1919</v>
      </c>
      <c r="F183" s="5" t="s">
        <v>951</v>
      </c>
      <c r="G183" s="5" t="s">
        <v>1920</v>
      </c>
      <c r="H183" s="5" t="s">
        <v>953</v>
      </c>
      <c r="I183" s="16" t="s">
        <v>954</v>
      </c>
      <c r="J183" t="str">
        <f t="shared" si="1"/>
        <v>9601-MIMIKA</v>
      </c>
      <c r="K183">
        <f t="shared" si="2"/>
        <v>1</v>
      </c>
    </row>
    <row r="184">
      <c r="A184" s="16" t="s">
        <v>1921</v>
      </c>
      <c r="B184" s="5" t="s">
        <v>134</v>
      </c>
      <c r="C184" s="5" t="s">
        <v>700</v>
      </c>
      <c r="D184" s="5" t="s">
        <v>1907</v>
      </c>
      <c r="E184" s="5" t="s">
        <v>1922</v>
      </c>
      <c r="F184" s="5" t="s">
        <v>1070</v>
      </c>
      <c r="G184" s="5" t="s">
        <v>1894</v>
      </c>
      <c r="H184" s="5" t="s">
        <v>1895</v>
      </c>
      <c r="I184" s="16" t="s">
        <v>954</v>
      </c>
      <c r="J184" t="str">
        <f t="shared" si="1"/>
        <v>9601-MIMIKA</v>
      </c>
      <c r="K184">
        <f t="shared" si="2"/>
        <v>1</v>
      </c>
    </row>
    <row r="185">
      <c r="A185" s="16" t="s">
        <v>1923</v>
      </c>
      <c r="B185" s="5" t="s">
        <v>134</v>
      </c>
      <c r="C185" s="5" t="s">
        <v>700</v>
      </c>
      <c r="D185" s="5" t="s">
        <v>1924</v>
      </c>
      <c r="E185" s="5" t="s">
        <v>1925</v>
      </c>
      <c r="F185" s="5" t="s">
        <v>1070</v>
      </c>
      <c r="G185" s="5" t="s">
        <v>1928</v>
      </c>
      <c r="H185" s="5" t="s">
        <v>1073</v>
      </c>
      <c r="I185" s="16" t="s">
        <v>954</v>
      </c>
      <c r="J185" t="str">
        <f t="shared" si="1"/>
        <v>9601-MIMIKA</v>
      </c>
      <c r="K185">
        <f t="shared" si="2"/>
        <v>1</v>
      </c>
    </row>
    <row r="186">
      <c r="A186" s="16" t="s">
        <v>1932</v>
      </c>
      <c r="B186" s="5" t="s">
        <v>134</v>
      </c>
      <c r="C186" s="5" t="s">
        <v>700</v>
      </c>
      <c r="D186" s="5" t="s">
        <v>1924</v>
      </c>
      <c r="E186" s="5" t="s">
        <v>1933</v>
      </c>
      <c r="F186" s="5" t="s">
        <v>1070</v>
      </c>
      <c r="G186" s="5" t="s">
        <v>1934</v>
      </c>
      <c r="H186" s="5" t="s">
        <v>1117</v>
      </c>
      <c r="I186" s="16" t="s">
        <v>954</v>
      </c>
      <c r="J186" t="str">
        <f t="shared" si="1"/>
        <v>9601-MIMIKA</v>
      </c>
      <c r="K186">
        <f t="shared" si="2"/>
        <v>1</v>
      </c>
    </row>
    <row r="187">
      <c r="A187" s="16" t="s">
        <v>1932</v>
      </c>
      <c r="B187" s="5" t="s">
        <v>134</v>
      </c>
      <c r="C187" s="5" t="s">
        <v>700</v>
      </c>
      <c r="D187" s="5" t="s">
        <v>1924</v>
      </c>
      <c r="E187" s="5" t="s">
        <v>1933</v>
      </c>
      <c r="F187" s="5" t="s">
        <v>1070</v>
      </c>
      <c r="G187" s="5" t="s">
        <v>1937</v>
      </c>
      <c r="H187" s="5" t="s">
        <v>1117</v>
      </c>
      <c r="I187" s="16" t="s">
        <v>954</v>
      </c>
      <c r="J187" t="str">
        <f t="shared" si="1"/>
        <v>9601-MIMIKA</v>
      </c>
      <c r="K187">
        <f t="shared" si="2"/>
        <v>1</v>
      </c>
    </row>
    <row r="188">
      <c r="A188" s="16" t="s">
        <v>1938</v>
      </c>
      <c r="B188" s="5" t="s">
        <v>134</v>
      </c>
      <c r="C188" s="5" t="s">
        <v>700</v>
      </c>
      <c r="D188" s="5" t="s">
        <v>1924</v>
      </c>
      <c r="E188" s="5" t="s">
        <v>1939</v>
      </c>
      <c r="F188" s="5" t="s">
        <v>1011</v>
      </c>
      <c r="G188" s="5" t="s">
        <v>1940</v>
      </c>
      <c r="H188" s="5" t="s">
        <v>1014</v>
      </c>
      <c r="I188" s="16" t="s">
        <v>954</v>
      </c>
      <c r="J188" t="str">
        <f t="shared" si="1"/>
        <v>9601-MIMIKA</v>
      </c>
      <c r="K188">
        <f t="shared" si="2"/>
        <v>1</v>
      </c>
    </row>
    <row r="189">
      <c r="A189" s="16" t="s">
        <v>1946</v>
      </c>
      <c r="B189" s="5" t="s">
        <v>134</v>
      </c>
      <c r="C189" s="5" t="s">
        <v>700</v>
      </c>
      <c r="D189" s="5" t="s">
        <v>1924</v>
      </c>
      <c r="E189" s="5" t="s">
        <v>1947</v>
      </c>
      <c r="F189" s="5" t="s">
        <v>1070</v>
      </c>
      <c r="G189" s="5" t="s">
        <v>1949</v>
      </c>
      <c r="H189" s="5" t="s">
        <v>1117</v>
      </c>
      <c r="I189" s="16" t="s">
        <v>954</v>
      </c>
      <c r="J189" t="str">
        <f t="shared" si="1"/>
        <v>9601-MIMIKA</v>
      </c>
      <c r="K189">
        <f t="shared" si="2"/>
        <v>1</v>
      </c>
    </row>
    <row r="190">
      <c r="A190" s="16" t="s">
        <v>1951</v>
      </c>
      <c r="B190" s="5" t="s">
        <v>134</v>
      </c>
      <c r="C190" s="5" t="s">
        <v>700</v>
      </c>
      <c r="D190" s="5" t="s">
        <v>1924</v>
      </c>
      <c r="E190" s="5" t="s">
        <v>1952</v>
      </c>
      <c r="F190" s="5" t="s">
        <v>951</v>
      </c>
      <c r="G190" s="5" t="s">
        <v>1953</v>
      </c>
      <c r="H190" s="5" t="s">
        <v>953</v>
      </c>
      <c r="I190" s="16" t="s">
        <v>954</v>
      </c>
      <c r="J190" t="str">
        <f t="shared" si="1"/>
        <v>9601-MIMIKA</v>
      </c>
      <c r="K190">
        <f t="shared" si="2"/>
        <v>1</v>
      </c>
    </row>
    <row r="191">
      <c r="A191" s="16" t="s">
        <v>1954</v>
      </c>
      <c r="B191" s="5" t="s">
        <v>134</v>
      </c>
      <c r="C191" s="5" t="s">
        <v>700</v>
      </c>
      <c r="D191" s="5" t="s">
        <v>1924</v>
      </c>
      <c r="E191" s="5" t="s">
        <v>1955</v>
      </c>
      <c r="F191" s="5" t="s">
        <v>951</v>
      </c>
      <c r="G191" s="5" t="s">
        <v>1956</v>
      </c>
      <c r="H191" s="5" t="s">
        <v>953</v>
      </c>
      <c r="I191" s="16" t="s">
        <v>954</v>
      </c>
      <c r="J191" t="str">
        <f t="shared" si="1"/>
        <v>9601-MIMIKA</v>
      </c>
      <c r="K191">
        <f t="shared" si="2"/>
        <v>1</v>
      </c>
    </row>
    <row r="192">
      <c r="A192" s="16" t="s">
        <v>1124</v>
      </c>
      <c r="B192" s="5" t="s">
        <v>134</v>
      </c>
      <c r="C192" s="5" t="s">
        <v>700</v>
      </c>
      <c r="D192" s="5" t="s">
        <v>1125</v>
      </c>
      <c r="E192" s="5" t="s">
        <v>1127</v>
      </c>
      <c r="F192" s="5" t="s">
        <v>1070</v>
      </c>
      <c r="G192" s="5" t="s">
        <v>1962</v>
      </c>
      <c r="H192" s="5" t="s">
        <v>1073</v>
      </c>
      <c r="I192" s="16" t="s">
        <v>954</v>
      </c>
      <c r="J192" t="str">
        <f t="shared" si="1"/>
        <v>9601-MIMIKA</v>
      </c>
      <c r="K192">
        <f t="shared" si="2"/>
        <v>1</v>
      </c>
    </row>
    <row r="193">
      <c r="A193" s="16" t="s">
        <v>1965</v>
      </c>
      <c r="B193" s="5" t="s">
        <v>134</v>
      </c>
      <c r="C193" s="5" t="s">
        <v>700</v>
      </c>
      <c r="D193" s="5" t="s">
        <v>1891</v>
      </c>
      <c r="E193" s="5" t="s">
        <v>1966</v>
      </c>
      <c r="F193" s="5" t="s">
        <v>1070</v>
      </c>
      <c r="G193" s="5" t="s">
        <v>1967</v>
      </c>
      <c r="H193" s="5" t="s">
        <v>1073</v>
      </c>
      <c r="I193" s="16" t="s">
        <v>1074</v>
      </c>
      <c r="J193" t="str">
        <f t="shared" si="1"/>
        <v>9601-MIMIKA</v>
      </c>
      <c r="K193">
        <f t="shared" si="2"/>
        <v>1</v>
      </c>
    </row>
    <row r="194">
      <c r="A194" s="16" t="s">
        <v>1965</v>
      </c>
      <c r="B194" s="5" t="s">
        <v>134</v>
      </c>
      <c r="C194" s="5" t="s">
        <v>700</v>
      </c>
      <c r="D194" s="5" t="s">
        <v>1891</v>
      </c>
      <c r="E194" s="5" t="s">
        <v>1966</v>
      </c>
      <c r="F194" s="5" t="s">
        <v>1070</v>
      </c>
      <c r="G194" s="5" t="s">
        <v>1967</v>
      </c>
      <c r="H194" s="5" t="s">
        <v>1556</v>
      </c>
      <c r="I194" s="16" t="s">
        <v>954</v>
      </c>
      <c r="J194" t="str">
        <f t="shared" si="1"/>
        <v>9601-MIMIKA</v>
      </c>
      <c r="K194">
        <f t="shared" si="2"/>
        <v>1</v>
      </c>
    </row>
    <row r="195">
      <c r="A195" s="16" t="s">
        <v>1970</v>
      </c>
      <c r="B195" s="5" t="s">
        <v>134</v>
      </c>
      <c r="C195" s="5" t="s">
        <v>700</v>
      </c>
      <c r="D195" s="5" t="s">
        <v>1891</v>
      </c>
      <c r="E195" s="5" t="s">
        <v>1973</v>
      </c>
      <c r="F195" s="5" t="s">
        <v>1070</v>
      </c>
      <c r="G195" s="5" t="s">
        <v>1975</v>
      </c>
      <c r="H195" s="5" t="s">
        <v>1073</v>
      </c>
      <c r="I195" s="16" t="s">
        <v>954</v>
      </c>
      <c r="J195" t="str">
        <f t="shared" si="1"/>
        <v>9601-MIMIKA</v>
      </c>
      <c r="K195">
        <f t="shared" si="2"/>
        <v>1</v>
      </c>
    </row>
    <row r="196">
      <c r="A196" s="16" t="s">
        <v>1978</v>
      </c>
      <c r="B196" s="5" t="s">
        <v>134</v>
      </c>
      <c r="C196" s="5" t="s">
        <v>700</v>
      </c>
      <c r="D196" s="5" t="s">
        <v>702</v>
      </c>
      <c r="E196" s="5" t="s">
        <v>1979</v>
      </c>
      <c r="F196" s="5" t="s">
        <v>1070</v>
      </c>
      <c r="G196" s="5" t="s">
        <v>1980</v>
      </c>
      <c r="H196" s="5" t="s">
        <v>1073</v>
      </c>
      <c r="I196" s="16" t="s">
        <v>1074</v>
      </c>
      <c r="J196" t="str">
        <f t="shared" si="1"/>
        <v>9601-MIMIKA</v>
      </c>
      <c r="K196">
        <f t="shared" si="2"/>
        <v>1</v>
      </c>
    </row>
    <row r="197">
      <c r="A197" s="16" t="s">
        <v>699</v>
      </c>
      <c r="B197" s="5" t="s">
        <v>134</v>
      </c>
      <c r="C197" s="5" t="s">
        <v>700</v>
      </c>
      <c r="D197" s="5" t="s">
        <v>702</v>
      </c>
      <c r="E197" s="5" t="s">
        <v>703</v>
      </c>
      <c r="F197" s="5" t="s">
        <v>951</v>
      </c>
      <c r="G197" s="5" t="s">
        <v>1981</v>
      </c>
      <c r="H197" s="5" t="s">
        <v>953</v>
      </c>
      <c r="I197" s="16" t="s">
        <v>954</v>
      </c>
      <c r="J197" t="str">
        <f t="shared" si="1"/>
        <v>9601-MIMIKA</v>
      </c>
      <c r="K197">
        <f t="shared" si="2"/>
        <v>1</v>
      </c>
    </row>
    <row r="198">
      <c r="A198" s="16" t="s">
        <v>1982</v>
      </c>
      <c r="B198" s="5" t="s">
        <v>134</v>
      </c>
      <c r="C198" s="5" t="s">
        <v>700</v>
      </c>
      <c r="D198" s="5" t="s">
        <v>1984</v>
      </c>
      <c r="E198" s="5" t="s">
        <v>1986</v>
      </c>
      <c r="F198" s="5" t="s">
        <v>1070</v>
      </c>
      <c r="G198" s="5" t="s">
        <v>1988</v>
      </c>
      <c r="H198" s="5" t="s">
        <v>1073</v>
      </c>
      <c r="I198" s="16" t="s">
        <v>1074</v>
      </c>
      <c r="J198" t="str">
        <f t="shared" si="1"/>
        <v>9601-MIMIKA</v>
      </c>
      <c r="K198">
        <f t="shared" si="2"/>
        <v>1</v>
      </c>
    </row>
    <row r="199">
      <c r="A199" s="16" t="s">
        <v>1991</v>
      </c>
      <c r="B199" s="5" t="s">
        <v>134</v>
      </c>
      <c r="C199" s="5" t="s">
        <v>700</v>
      </c>
      <c r="D199" s="5" t="s">
        <v>1984</v>
      </c>
      <c r="E199" s="5" t="s">
        <v>1992</v>
      </c>
      <c r="F199" s="5" t="s">
        <v>1070</v>
      </c>
      <c r="G199" s="5" t="s">
        <v>1995</v>
      </c>
      <c r="H199" s="5" t="s">
        <v>1073</v>
      </c>
      <c r="I199" s="16" t="s">
        <v>1074</v>
      </c>
      <c r="J199" t="str">
        <f t="shared" si="1"/>
        <v>9601-MIMIKA</v>
      </c>
      <c r="K199">
        <f t="shared" si="2"/>
        <v>1</v>
      </c>
    </row>
    <row r="200">
      <c r="A200" s="16" t="s">
        <v>1996</v>
      </c>
      <c r="B200" s="5" t="s">
        <v>134</v>
      </c>
      <c r="C200" s="5" t="s">
        <v>700</v>
      </c>
      <c r="D200" s="5" t="s">
        <v>1997</v>
      </c>
      <c r="E200" s="5" t="s">
        <v>1998</v>
      </c>
      <c r="F200" s="5" t="s">
        <v>951</v>
      </c>
      <c r="G200" s="5" t="s">
        <v>1999</v>
      </c>
      <c r="H200" s="5" t="s">
        <v>953</v>
      </c>
      <c r="I200" s="16" t="s">
        <v>1074</v>
      </c>
      <c r="J200" t="str">
        <f t="shared" si="1"/>
        <v>9601-MIMIKA</v>
      </c>
      <c r="K200">
        <f t="shared" si="2"/>
        <v>1</v>
      </c>
    </row>
    <row r="201">
      <c r="A201" s="16" t="s">
        <v>2000</v>
      </c>
      <c r="B201" s="5" t="s">
        <v>134</v>
      </c>
      <c r="C201" s="5" t="s">
        <v>700</v>
      </c>
      <c r="D201" s="5" t="s">
        <v>1997</v>
      </c>
      <c r="E201" s="5" t="s">
        <v>2001</v>
      </c>
      <c r="F201" s="5" t="s">
        <v>951</v>
      </c>
      <c r="G201" s="5" t="s">
        <v>1999</v>
      </c>
      <c r="H201" s="5" t="s">
        <v>953</v>
      </c>
      <c r="I201" s="16" t="s">
        <v>954</v>
      </c>
      <c r="J201" t="str">
        <f t="shared" si="1"/>
        <v>9601-MIMIKA</v>
      </c>
      <c r="K201">
        <f t="shared" si="2"/>
        <v>1</v>
      </c>
    </row>
    <row r="202">
      <c r="A202" s="16" t="s">
        <v>2006</v>
      </c>
      <c r="B202" s="5" t="s">
        <v>134</v>
      </c>
      <c r="C202" s="5" t="s">
        <v>700</v>
      </c>
      <c r="D202" s="5" t="s">
        <v>1997</v>
      </c>
      <c r="E202" s="5" t="s">
        <v>2007</v>
      </c>
      <c r="F202" s="5" t="s">
        <v>951</v>
      </c>
      <c r="G202" s="5" t="s">
        <v>1999</v>
      </c>
      <c r="H202" s="5" t="s">
        <v>953</v>
      </c>
      <c r="I202" s="16" t="s">
        <v>1074</v>
      </c>
      <c r="J202" t="str">
        <f t="shared" si="1"/>
        <v>9601-MIMIKA</v>
      </c>
      <c r="K202">
        <f t="shared" si="2"/>
        <v>1</v>
      </c>
    </row>
    <row r="203">
      <c r="A203" s="16" t="s">
        <v>2010</v>
      </c>
      <c r="B203" s="5" t="s">
        <v>134</v>
      </c>
      <c r="C203" s="5" t="s">
        <v>700</v>
      </c>
      <c r="D203" s="5" t="s">
        <v>1997</v>
      </c>
      <c r="E203" s="5" t="s">
        <v>2011</v>
      </c>
      <c r="F203" s="5" t="s">
        <v>951</v>
      </c>
      <c r="G203" s="5" t="s">
        <v>1999</v>
      </c>
      <c r="H203" s="5" t="s">
        <v>953</v>
      </c>
      <c r="I203" s="16" t="s">
        <v>1074</v>
      </c>
      <c r="J203" t="str">
        <f t="shared" si="1"/>
        <v>9601-MIMIKA</v>
      </c>
      <c r="K203">
        <f t="shared" si="2"/>
        <v>1</v>
      </c>
    </row>
    <row r="204">
      <c r="A204" s="16" t="s">
        <v>2012</v>
      </c>
      <c r="B204" s="5" t="s">
        <v>134</v>
      </c>
      <c r="C204" s="5" t="s">
        <v>700</v>
      </c>
      <c r="D204" s="5" t="s">
        <v>1997</v>
      </c>
      <c r="E204" s="5" t="s">
        <v>2013</v>
      </c>
      <c r="F204" s="5" t="s">
        <v>951</v>
      </c>
      <c r="G204" s="5" t="s">
        <v>1999</v>
      </c>
      <c r="H204" s="5" t="s">
        <v>953</v>
      </c>
      <c r="I204" s="16" t="s">
        <v>1074</v>
      </c>
      <c r="J204" t="str">
        <f t="shared" si="1"/>
        <v>9601-MIMIKA</v>
      </c>
      <c r="K204">
        <f t="shared" si="2"/>
        <v>1</v>
      </c>
    </row>
    <row r="205">
      <c r="A205" s="16" t="s">
        <v>2017</v>
      </c>
      <c r="B205" s="5" t="s">
        <v>134</v>
      </c>
      <c r="C205" s="5" t="s">
        <v>700</v>
      </c>
      <c r="D205" s="5" t="s">
        <v>1997</v>
      </c>
      <c r="E205" s="5" t="s">
        <v>2018</v>
      </c>
      <c r="F205" s="5" t="s">
        <v>951</v>
      </c>
      <c r="G205" s="5" t="s">
        <v>1999</v>
      </c>
      <c r="H205" s="5" t="s">
        <v>953</v>
      </c>
      <c r="I205" s="16" t="s">
        <v>1074</v>
      </c>
      <c r="J205" t="str">
        <f t="shared" si="1"/>
        <v>9601-MIMIKA</v>
      </c>
      <c r="K205">
        <f t="shared" si="2"/>
        <v>1</v>
      </c>
    </row>
    <row r="206">
      <c r="A206" s="16" t="s">
        <v>2021</v>
      </c>
      <c r="B206" s="5" t="s">
        <v>134</v>
      </c>
      <c r="C206" s="5" t="s">
        <v>700</v>
      </c>
      <c r="D206" s="5" t="s">
        <v>1997</v>
      </c>
      <c r="E206" s="5" t="s">
        <v>2022</v>
      </c>
      <c r="F206" s="5" t="s">
        <v>951</v>
      </c>
      <c r="G206" s="5" t="s">
        <v>1999</v>
      </c>
      <c r="H206" s="5" t="s">
        <v>953</v>
      </c>
      <c r="I206" s="16" t="s">
        <v>1074</v>
      </c>
      <c r="J206" t="str">
        <f t="shared" si="1"/>
        <v>9601-MIMIKA</v>
      </c>
      <c r="K206">
        <f t="shared" si="2"/>
        <v>1</v>
      </c>
    </row>
    <row r="207">
      <c r="A207" s="16" t="s">
        <v>2023</v>
      </c>
      <c r="B207" s="5" t="s">
        <v>134</v>
      </c>
      <c r="C207" s="5" t="s">
        <v>700</v>
      </c>
      <c r="D207" s="5" t="s">
        <v>2024</v>
      </c>
      <c r="E207" s="5" t="s">
        <v>2024</v>
      </c>
      <c r="F207" s="5" t="s">
        <v>951</v>
      </c>
      <c r="G207" s="5" t="s">
        <v>2025</v>
      </c>
      <c r="H207" s="5" t="s">
        <v>953</v>
      </c>
      <c r="I207" s="16" t="s">
        <v>954</v>
      </c>
      <c r="J207" t="str">
        <f t="shared" si="1"/>
        <v>9601-MIMIKA</v>
      </c>
      <c r="K207">
        <f t="shared" si="2"/>
        <v>1</v>
      </c>
    </row>
    <row r="208">
      <c r="A208" s="16" t="s">
        <v>2027</v>
      </c>
      <c r="B208" s="5" t="s">
        <v>134</v>
      </c>
      <c r="C208" s="5" t="s">
        <v>700</v>
      </c>
      <c r="D208" s="5" t="s">
        <v>2024</v>
      </c>
      <c r="E208" s="5" t="s">
        <v>2029</v>
      </c>
      <c r="F208" s="5" t="s">
        <v>951</v>
      </c>
      <c r="G208" s="5" t="s">
        <v>2025</v>
      </c>
      <c r="H208" s="5" t="s">
        <v>953</v>
      </c>
      <c r="I208" s="16" t="s">
        <v>1074</v>
      </c>
      <c r="J208" t="str">
        <f t="shared" si="1"/>
        <v>9601-MIMIKA</v>
      </c>
      <c r="K208">
        <f t="shared" si="2"/>
        <v>1</v>
      </c>
    </row>
    <row r="209">
      <c r="A209" s="16" t="s">
        <v>2032</v>
      </c>
      <c r="B209" s="5" t="s">
        <v>134</v>
      </c>
      <c r="C209" s="5" t="s">
        <v>700</v>
      </c>
      <c r="D209" s="5" t="s">
        <v>1134</v>
      </c>
      <c r="E209" s="5" t="s">
        <v>2033</v>
      </c>
      <c r="F209" s="5" t="s">
        <v>951</v>
      </c>
      <c r="G209" s="5" t="s">
        <v>2034</v>
      </c>
      <c r="H209" s="5" t="s">
        <v>953</v>
      </c>
      <c r="I209" s="16" t="s">
        <v>954</v>
      </c>
      <c r="J209" t="str">
        <f t="shared" si="1"/>
        <v>9601-MIMIKA</v>
      </c>
      <c r="K209">
        <f t="shared" si="2"/>
        <v>1</v>
      </c>
    </row>
    <row r="210">
      <c r="A210" s="16" t="s">
        <v>2035</v>
      </c>
      <c r="B210" s="5" t="s">
        <v>134</v>
      </c>
      <c r="C210" s="5" t="s">
        <v>2036</v>
      </c>
      <c r="D210" s="5" t="s">
        <v>2037</v>
      </c>
      <c r="E210" s="5" t="s">
        <v>2038</v>
      </c>
      <c r="F210" s="5" t="s">
        <v>1070</v>
      </c>
      <c r="G210" s="5" t="s">
        <v>2039</v>
      </c>
      <c r="H210" s="5" t="s">
        <v>1073</v>
      </c>
      <c r="I210" s="16" t="s">
        <v>954</v>
      </c>
      <c r="J210" t="str">
        <f t="shared" si="1"/>
        <v>9602-DOGIYAI</v>
      </c>
      <c r="K210">
        <f t="shared" si="2"/>
        <v>1</v>
      </c>
    </row>
    <row r="211">
      <c r="A211" s="16" t="s">
        <v>2042</v>
      </c>
      <c r="B211" s="5" t="s">
        <v>134</v>
      </c>
      <c r="C211" s="5" t="s">
        <v>2036</v>
      </c>
      <c r="D211" s="5" t="s">
        <v>2037</v>
      </c>
      <c r="E211" s="5" t="s">
        <v>2045</v>
      </c>
      <c r="F211" s="5" t="s">
        <v>1011</v>
      </c>
      <c r="G211" s="5" t="s">
        <v>2046</v>
      </c>
      <c r="H211" s="5" t="s">
        <v>1584</v>
      </c>
      <c r="I211" s="16" t="s">
        <v>954</v>
      </c>
      <c r="J211" t="str">
        <f t="shared" si="1"/>
        <v>9602-DOGIYAI</v>
      </c>
      <c r="K211">
        <f t="shared" si="2"/>
        <v>1</v>
      </c>
    </row>
    <row r="212">
      <c r="A212" s="16" t="s">
        <v>2049</v>
      </c>
      <c r="B212" s="5" t="s">
        <v>134</v>
      </c>
      <c r="C212" s="5" t="s">
        <v>2036</v>
      </c>
      <c r="D212" s="5" t="s">
        <v>2037</v>
      </c>
      <c r="E212" s="5" t="s">
        <v>2050</v>
      </c>
      <c r="F212" s="5" t="s">
        <v>1011</v>
      </c>
      <c r="G212" s="5" t="s">
        <v>2051</v>
      </c>
      <c r="H212" s="5" t="s">
        <v>1584</v>
      </c>
      <c r="I212" s="16" t="s">
        <v>954</v>
      </c>
      <c r="J212" t="str">
        <f t="shared" si="1"/>
        <v>9602-DOGIYAI</v>
      </c>
      <c r="K212">
        <f t="shared" si="2"/>
        <v>1</v>
      </c>
    </row>
    <row r="213">
      <c r="A213" s="16" t="s">
        <v>2052</v>
      </c>
      <c r="B213" s="5" t="s">
        <v>134</v>
      </c>
      <c r="C213" s="5" t="s">
        <v>2036</v>
      </c>
      <c r="D213" s="5" t="s">
        <v>2053</v>
      </c>
      <c r="E213" s="5" t="s">
        <v>2054</v>
      </c>
      <c r="F213" s="5" t="s">
        <v>1011</v>
      </c>
      <c r="G213" s="5" t="s">
        <v>2055</v>
      </c>
      <c r="H213" s="5" t="s">
        <v>1584</v>
      </c>
      <c r="I213" s="16" t="s">
        <v>954</v>
      </c>
      <c r="J213" t="str">
        <f t="shared" si="1"/>
        <v>9602-DOGIYAI</v>
      </c>
      <c r="K213">
        <f t="shared" si="2"/>
        <v>1</v>
      </c>
    </row>
    <row r="214">
      <c r="A214" s="16" t="s">
        <v>2056</v>
      </c>
      <c r="B214" s="5" t="s">
        <v>134</v>
      </c>
      <c r="C214" s="5" t="s">
        <v>2036</v>
      </c>
      <c r="D214" s="5" t="s">
        <v>2059</v>
      </c>
      <c r="E214" s="5" t="s">
        <v>2060</v>
      </c>
      <c r="F214" s="5" t="s">
        <v>951</v>
      </c>
      <c r="G214" s="5" t="s">
        <v>2063</v>
      </c>
      <c r="H214" s="5" t="s">
        <v>953</v>
      </c>
      <c r="I214" s="16" t="s">
        <v>954</v>
      </c>
      <c r="J214" t="str">
        <f t="shared" si="1"/>
        <v>9602-DOGIYAI</v>
      </c>
      <c r="K214">
        <f t="shared" si="2"/>
        <v>1</v>
      </c>
    </row>
    <row r="215">
      <c r="A215" s="16" t="s">
        <v>2066</v>
      </c>
      <c r="B215" s="5" t="s">
        <v>134</v>
      </c>
      <c r="C215" s="5" t="s">
        <v>2067</v>
      </c>
      <c r="D215" s="5" t="s">
        <v>2068</v>
      </c>
      <c r="E215" s="5" t="s">
        <v>2069</v>
      </c>
      <c r="F215" s="5" t="s">
        <v>1011</v>
      </c>
      <c r="G215" s="5" t="s">
        <v>2070</v>
      </c>
      <c r="H215" s="5" t="s">
        <v>1584</v>
      </c>
      <c r="I215" s="16" t="s">
        <v>954</v>
      </c>
      <c r="J215" t="str">
        <f t="shared" si="1"/>
        <v>9603-DEIYAI</v>
      </c>
      <c r="K215">
        <f t="shared" si="2"/>
        <v>1</v>
      </c>
    </row>
    <row r="216">
      <c r="A216" s="16" t="s">
        <v>2071</v>
      </c>
      <c r="B216" s="5" t="s">
        <v>134</v>
      </c>
      <c r="C216" s="5" t="s">
        <v>2067</v>
      </c>
      <c r="D216" s="5" t="s">
        <v>2072</v>
      </c>
      <c r="E216" s="5" t="s">
        <v>2073</v>
      </c>
      <c r="F216" s="5" t="s">
        <v>1070</v>
      </c>
      <c r="G216" s="5" t="s">
        <v>2074</v>
      </c>
      <c r="H216" s="5" t="s">
        <v>1073</v>
      </c>
      <c r="I216" s="16" t="s">
        <v>1074</v>
      </c>
      <c r="J216" t="str">
        <f t="shared" si="1"/>
        <v>9603-DEIYAI</v>
      </c>
      <c r="K216">
        <f t="shared" si="2"/>
        <v>1</v>
      </c>
    </row>
    <row r="217">
      <c r="A217" s="16" t="s">
        <v>2075</v>
      </c>
      <c r="B217" s="5" t="s">
        <v>134</v>
      </c>
      <c r="C217" s="5" t="s">
        <v>211</v>
      </c>
      <c r="D217" s="5" t="s">
        <v>211</v>
      </c>
      <c r="E217" s="5" t="s">
        <v>2078</v>
      </c>
      <c r="F217" s="5" t="s">
        <v>1070</v>
      </c>
      <c r="G217" s="5" t="s">
        <v>2080</v>
      </c>
      <c r="H217" s="5" t="s">
        <v>1073</v>
      </c>
      <c r="I217" s="16" t="s">
        <v>954</v>
      </c>
      <c r="J217" t="str">
        <f t="shared" si="1"/>
        <v>9604-NABIRE</v>
      </c>
      <c r="K217">
        <f t="shared" si="2"/>
        <v>1</v>
      </c>
    </row>
    <row r="218">
      <c r="A218" s="16" t="s">
        <v>2082</v>
      </c>
      <c r="B218" s="5" t="s">
        <v>134</v>
      </c>
      <c r="C218" s="5" t="s">
        <v>519</v>
      </c>
      <c r="D218" s="5" t="s">
        <v>2085</v>
      </c>
      <c r="E218" s="5" t="s">
        <v>2086</v>
      </c>
      <c r="F218" s="5" t="s">
        <v>951</v>
      </c>
      <c r="G218" s="5" t="s">
        <v>2087</v>
      </c>
      <c r="H218" s="5" t="s">
        <v>1083</v>
      </c>
      <c r="I218" s="16" t="s">
        <v>954</v>
      </c>
      <c r="J218" t="str">
        <f t="shared" si="1"/>
        <v>9605-PANIAI</v>
      </c>
      <c r="K218">
        <f t="shared" si="2"/>
        <v>1</v>
      </c>
    </row>
    <row r="219">
      <c r="A219" s="16" t="s">
        <v>2088</v>
      </c>
      <c r="B219" s="5" t="s">
        <v>134</v>
      </c>
      <c r="C219" s="5" t="s">
        <v>519</v>
      </c>
      <c r="D219" s="5" t="s">
        <v>2089</v>
      </c>
      <c r="E219" s="5" t="s">
        <v>2090</v>
      </c>
      <c r="F219" s="5" t="s">
        <v>951</v>
      </c>
      <c r="G219" s="5" t="s">
        <v>2091</v>
      </c>
      <c r="H219" s="5" t="s">
        <v>1489</v>
      </c>
      <c r="I219" s="16" t="s">
        <v>1074</v>
      </c>
      <c r="J219" t="str">
        <f t="shared" si="1"/>
        <v>9605-PANIAI</v>
      </c>
      <c r="K219">
        <f t="shared" si="2"/>
        <v>1</v>
      </c>
    </row>
    <row r="220">
      <c r="A220" s="16" t="s">
        <v>2092</v>
      </c>
      <c r="B220" s="5" t="s">
        <v>134</v>
      </c>
      <c r="C220" s="5" t="s">
        <v>519</v>
      </c>
      <c r="D220" s="5" t="s">
        <v>212</v>
      </c>
      <c r="E220" s="5" t="s">
        <v>2095</v>
      </c>
      <c r="F220" s="5" t="s">
        <v>951</v>
      </c>
      <c r="G220" s="5" t="s">
        <v>2098</v>
      </c>
      <c r="H220" s="5" t="s">
        <v>953</v>
      </c>
      <c r="I220" s="16" t="s">
        <v>954</v>
      </c>
      <c r="J220" t="str">
        <f t="shared" si="1"/>
        <v>9605-PANIAI</v>
      </c>
      <c r="K220">
        <f t="shared" si="2"/>
        <v>1</v>
      </c>
    </row>
    <row r="221">
      <c r="A221" s="16" t="s">
        <v>2100</v>
      </c>
      <c r="B221" s="5" t="s">
        <v>134</v>
      </c>
      <c r="C221" s="5" t="s">
        <v>519</v>
      </c>
      <c r="D221" s="5" t="s">
        <v>2103</v>
      </c>
      <c r="E221" s="5" t="s">
        <v>2104</v>
      </c>
      <c r="F221" s="5" t="s">
        <v>1070</v>
      </c>
      <c r="G221" s="5" t="s">
        <v>2105</v>
      </c>
      <c r="H221" s="5" t="s">
        <v>1073</v>
      </c>
      <c r="I221" s="16" t="s">
        <v>954</v>
      </c>
      <c r="J221" t="str">
        <f t="shared" si="1"/>
        <v>9605-PANIAI</v>
      </c>
      <c r="K221">
        <f t="shared" si="2"/>
        <v>1</v>
      </c>
    </row>
    <row r="222">
      <c r="A222" s="16" t="s">
        <v>2106</v>
      </c>
      <c r="B222" s="5" t="s">
        <v>134</v>
      </c>
      <c r="C222" s="5" t="s">
        <v>519</v>
      </c>
      <c r="D222" s="5" t="s">
        <v>2103</v>
      </c>
      <c r="E222" s="5" t="s">
        <v>2107</v>
      </c>
      <c r="F222" s="5" t="s">
        <v>951</v>
      </c>
      <c r="G222" s="5" t="s">
        <v>2108</v>
      </c>
      <c r="H222" s="5" t="s">
        <v>1489</v>
      </c>
      <c r="I222" s="16" t="s">
        <v>1074</v>
      </c>
      <c r="J222" t="str">
        <f t="shared" si="1"/>
        <v>9605-PANIAI</v>
      </c>
      <c r="K222">
        <f t="shared" si="2"/>
        <v>1</v>
      </c>
    </row>
    <row r="223">
      <c r="A223" s="16" t="s">
        <v>2106</v>
      </c>
      <c r="B223" s="5" t="s">
        <v>134</v>
      </c>
      <c r="C223" s="5" t="s">
        <v>519</v>
      </c>
      <c r="D223" s="5" t="s">
        <v>2103</v>
      </c>
      <c r="E223" s="5" t="s">
        <v>2107</v>
      </c>
      <c r="F223" s="5" t="s">
        <v>1070</v>
      </c>
      <c r="G223" s="5" t="s">
        <v>2113</v>
      </c>
      <c r="H223" s="5" t="s">
        <v>1073</v>
      </c>
      <c r="I223" s="16" t="s">
        <v>954</v>
      </c>
      <c r="J223" t="str">
        <f t="shared" si="1"/>
        <v>9605-PANIAI</v>
      </c>
      <c r="K223">
        <f t="shared" si="2"/>
        <v>1</v>
      </c>
    </row>
    <row r="224">
      <c r="A224" s="16" t="s">
        <v>2115</v>
      </c>
      <c r="B224" s="5" t="s">
        <v>134</v>
      </c>
      <c r="C224" s="5" t="s">
        <v>519</v>
      </c>
      <c r="D224" s="5" t="s">
        <v>647</v>
      </c>
      <c r="E224" s="5" t="s">
        <v>2117</v>
      </c>
      <c r="F224" s="5" t="s">
        <v>1070</v>
      </c>
      <c r="G224" s="5" t="s">
        <v>1894</v>
      </c>
      <c r="H224" s="5" t="s">
        <v>1895</v>
      </c>
      <c r="I224" s="16" t="s">
        <v>954</v>
      </c>
      <c r="J224" t="str">
        <f t="shared" si="1"/>
        <v>9605-PANIAI</v>
      </c>
      <c r="K224">
        <f t="shared" si="2"/>
        <v>1</v>
      </c>
    </row>
    <row r="225">
      <c r="A225" s="16" t="s">
        <v>2118</v>
      </c>
      <c r="B225" s="5" t="s">
        <v>134</v>
      </c>
      <c r="C225" s="5" t="s">
        <v>519</v>
      </c>
      <c r="D225" s="5" t="s">
        <v>2119</v>
      </c>
      <c r="E225" s="5" t="s">
        <v>2120</v>
      </c>
      <c r="F225" s="5" t="s">
        <v>951</v>
      </c>
      <c r="G225" s="5" t="s">
        <v>2121</v>
      </c>
      <c r="H225" s="5" t="s">
        <v>953</v>
      </c>
      <c r="I225" s="16" t="s">
        <v>954</v>
      </c>
      <c r="J225" t="str">
        <f t="shared" si="1"/>
        <v>9605-PANIAI</v>
      </c>
      <c r="K225">
        <f t="shared" si="2"/>
        <v>1</v>
      </c>
    </row>
    <row r="226">
      <c r="A226" s="16" t="s">
        <v>2122</v>
      </c>
      <c r="B226" s="5" t="s">
        <v>134</v>
      </c>
      <c r="C226" s="5" t="s">
        <v>519</v>
      </c>
      <c r="D226" s="5" t="s">
        <v>2123</v>
      </c>
      <c r="E226" s="5" t="s">
        <v>2126</v>
      </c>
      <c r="F226" s="5" t="s">
        <v>951</v>
      </c>
      <c r="G226" s="5" t="s">
        <v>2034</v>
      </c>
      <c r="H226" s="5" t="s">
        <v>953</v>
      </c>
      <c r="I226" s="16" t="s">
        <v>954</v>
      </c>
      <c r="J226" t="str">
        <f t="shared" si="1"/>
        <v>9605-PANIAI</v>
      </c>
      <c r="K226">
        <f t="shared" si="2"/>
        <v>1</v>
      </c>
    </row>
    <row r="227">
      <c r="A227" s="16" t="s">
        <v>2129</v>
      </c>
      <c r="B227" s="5" t="s">
        <v>134</v>
      </c>
      <c r="C227" s="5" t="s">
        <v>519</v>
      </c>
      <c r="D227" s="5" t="s">
        <v>2131</v>
      </c>
      <c r="E227" s="5" t="s">
        <v>2133</v>
      </c>
      <c r="F227" s="5" t="s">
        <v>951</v>
      </c>
      <c r="G227" s="5" t="s">
        <v>2134</v>
      </c>
      <c r="H227" s="5" t="s">
        <v>953</v>
      </c>
      <c r="I227" s="16" t="s">
        <v>954</v>
      </c>
      <c r="J227" t="str">
        <f t="shared" si="1"/>
        <v>9605-PANIAI</v>
      </c>
      <c r="K227">
        <f t="shared" si="2"/>
        <v>1</v>
      </c>
    </row>
    <row r="228">
      <c r="A228" s="16" t="s">
        <v>2135</v>
      </c>
      <c r="B228" s="5" t="s">
        <v>134</v>
      </c>
      <c r="C228" s="5" t="s">
        <v>519</v>
      </c>
      <c r="D228" s="5" t="s">
        <v>2131</v>
      </c>
      <c r="E228" s="5" t="s">
        <v>2136</v>
      </c>
      <c r="F228" s="5" t="s">
        <v>1070</v>
      </c>
      <c r="G228" s="5" t="s">
        <v>2137</v>
      </c>
      <c r="H228" s="5" t="s">
        <v>1073</v>
      </c>
      <c r="I228" s="16" t="s">
        <v>954</v>
      </c>
      <c r="J228" t="str">
        <f t="shared" si="1"/>
        <v>9605-PANIAI</v>
      </c>
      <c r="K228">
        <f t="shared" si="2"/>
        <v>1</v>
      </c>
    </row>
    <row r="229">
      <c r="A229" s="16" t="s">
        <v>2138</v>
      </c>
      <c r="B229" s="5" t="s">
        <v>134</v>
      </c>
      <c r="C229" s="5" t="s">
        <v>608</v>
      </c>
      <c r="D229" s="5" t="s">
        <v>2139</v>
      </c>
      <c r="E229" s="5" t="s">
        <v>2140</v>
      </c>
      <c r="F229" s="5" t="s">
        <v>951</v>
      </c>
      <c r="G229" s="5" t="s">
        <v>2141</v>
      </c>
      <c r="H229" s="5" t="s">
        <v>953</v>
      </c>
      <c r="I229" s="16" t="s">
        <v>954</v>
      </c>
      <c r="J229" t="str">
        <f t="shared" si="1"/>
        <v>9606-INTAN JAYA</v>
      </c>
      <c r="K229">
        <f t="shared" si="2"/>
        <v>1</v>
      </c>
    </row>
    <row r="230">
      <c r="A230" s="16" t="s">
        <v>2145</v>
      </c>
      <c r="B230" s="5" t="s">
        <v>134</v>
      </c>
      <c r="C230" s="5" t="s">
        <v>608</v>
      </c>
      <c r="D230" s="5" t="s">
        <v>2147</v>
      </c>
      <c r="E230" s="5" t="s">
        <v>2148</v>
      </c>
      <c r="F230" s="5" t="s">
        <v>951</v>
      </c>
      <c r="G230" s="5" t="s">
        <v>2149</v>
      </c>
      <c r="H230" s="5" t="s">
        <v>953</v>
      </c>
      <c r="I230" s="16" t="s">
        <v>954</v>
      </c>
      <c r="J230" t="str">
        <f t="shared" si="1"/>
        <v>9606-INTAN JAYA</v>
      </c>
      <c r="K230">
        <f t="shared" si="2"/>
        <v>1</v>
      </c>
    </row>
    <row r="231">
      <c r="A231" s="16" t="s">
        <v>2152</v>
      </c>
      <c r="B231" s="5" t="s">
        <v>134</v>
      </c>
      <c r="C231" s="5" t="s">
        <v>135</v>
      </c>
      <c r="D231" s="5" t="s">
        <v>2153</v>
      </c>
      <c r="E231" s="5" t="s">
        <v>2154</v>
      </c>
      <c r="F231" s="5" t="s">
        <v>951</v>
      </c>
      <c r="G231" s="5" t="s">
        <v>2155</v>
      </c>
      <c r="H231" s="5" t="s">
        <v>953</v>
      </c>
      <c r="I231" s="16" t="s">
        <v>954</v>
      </c>
      <c r="J231" t="str">
        <f t="shared" si="1"/>
        <v>9607-PUNCAK</v>
      </c>
      <c r="K231">
        <f t="shared" si="2"/>
        <v>1</v>
      </c>
    </row>
    <row r="232">
      <c r="A232" s="16" t="s">
        <v>2156</v>
      </c>
      <c r="B232" s="5" t="s">
        <v>134</v>
      </c>
      <c r="C232" s="5" t="s">
        <v>135</v>
      </c>
      <c r="D232" s="5" t="s">
        <v>1420</v>
      </c>
      <c r="E232" s="5" t="s">
        <v>2157</v>
      </c>
      <c r="F232" s="5" t="s">
        <v>951</v>
      </c>
      <c r="G232" s="5" t="s">
        <v>2158</v>
      </c>
      <c r="H232" s="5" t="s">
        <v>953</v>
      </c>
      <c r="I232" s="16" t="s">
        <v>954</v>
      </c>
      <c r="J232" t="str">
        <f t="shared" si="1"/>
        <v>9607-PUNCAK</v>
      </c>
      <c r="K232">
        <f t="shared" si="2"/>
        <v>1</v>
      </c>
    </row>
    <row r="233">
      <c r="A233" s="16" t="s">
        <v>2160</v>
      </c>
      <c r="B233" s="5" t="s">
        <v>134</v>
      </c>
      <c r="C233" s="5" t="s">
        <v>135</v>
      </c>
      <c r="D233" s="5" t="s">
        <v>1494</v>
      </c>
      <c r="E233" s="5" t="s">
        <v>1494</v>
      </c>
      <c r="F233" s="5" t="s">
        <v>1011</v>
      </c>
      <c r="G233" s="5" t="s">
        <v>2163</v>
      </c>
      <c r="H233" s="5" t="s">
        <v>1584</v>
      </c>
      <c r="I233" s="16" t="s">
        <v>954</v>
      </c>
      <c r="J233" t="str">
        <f t="shared" si="1"/>
        <v>9607-PUNCAK</v>
      </c>
      <c r="K233">
        <f t="shared" si="2"/>
        <v>1</v>
      </c>
    </row>
    <row r="234">
      <c r="A234" s="16" t="s">
        <v>1586</v>
      </c>
      <c r="B234" s="5" t="s">
        <v>134</v>
      </c>
      <c r="C234" s="5" t="s">
        <v>135</v>
      </c>
      <c r="D234" s="5" t="s">
        <v>1510</v>
      </c>
      <c r="E234" s="5" t="s">
        <v>1587</v>
      </c>
      <c r="F234" s="5" t="s">
        <v>1070</v>
      </c>
      <c r="G234" s="5" t="s">
        <v>2167</v>
      </c>
      <c r="H234" s="5" t="s">
        <v>1073</v>
      </c>
      <c r="I234" s="16" t="s">
        <v>954</v>
      </c>
      <c r="J234" t="str">
        <f t="shared" si="1"/>
        <v>9607-PUNCAK</v>
      </c>
      <c r="K234">
        <f t="shared" si="2"/>
        <v>1</v>
      </c>
    </row>
    <row r="235">
      <c r="A235" s="16" t="s">
        <v>1622</v>
      </c>
      <c r="B235" s="5" t="s">
        <v>134</v>
      </c>
      <c r="C235" s="5" t="s">
        <v>668</v>
      </c>
      <c r="D235" s="5" t="s">
        <v>1623</v>
      </c>
      <c r="E235" s="5" t="s">
        <v>1623</v>
      </c>
      <c r="F235" s="5" t="s">
        <v>951</v>
      </c>
      <c r="G235" s="5" t="s">
        <v>2168</v>
      </c>
      <c r="H235" s="5" t="s">
        <v>953</v>
      </c>
      <c r="I235" s="16" t="s">
        <v>954</v>
      </c>
      <c r="J235" t="str">
        <f t="shared" si="1"/>
        <v>9608-PUNCAK JAYA</v>
      </c>
      <c r="K235">
        <f t="shared" si="2"/>
        <v>1</v>
      </c>
    </row>
    <row r="236">
      <c r="A236" s="16" t="s">
        <v>2170</v>
      </c>
      <c r="B236" s="5" t="s">
        <v>134</v>
      </c>
      <c r="C236" s="5" t="s">
        <v>668</v>
      </c>
      <c r="D236" s="5" t="s">
        <v>2172</v>
      </c>
      <c r="E236" s="5" t="s">
        <v>2174</v>
      </c>
      <c r="F236" s="5" t="s">
        <v>951</v>
      </c>
      <c r="G236" s="5" t="s">
        <v>2176</v>
      </c>
      <c r="H236" s="5" t="s">
        <v>953</v>
      </c>
      <c r="I236" s="16" t="s">
        <v>954</v>
      </c>
      <c r="J236" t="str">
        <f t="shared" si="1"/>
        <v>9608-PUNCAK JAYA</v>
      </c>
      <c r="K236">
        <f t="shared" si="2"/>
        <v>1</v>
      </c>
    </row>
    <row r="237">
      <c r="A237" s="16" t="s">
        <v>2179</v>
      </c>
      <c r="B237" s="5" t="s">
        <v>134</v>
      </c>
      <c r="C237" s="5" t="s">
        <v>668</v>
      </c>
      <c r="D237" s="5" t="s">
        <v>2181</v>
      </c>
      <c r="E237" s="5" t="s">
        <v>2182</v>
      </c>
      <c r="F237" s="5" t="s">
        <v>1070</v>
      </c>
      <c r="G237" s="5" t="s">
        <v>2183</v>
      </c>
      <c r="H237" s="5" t="s">
        <v>1073</v>
      </c>
      <c r="I237" s="16" t="s">
        <v>954</v>
      </c>
      <c r="J237" t="str">
        <f t="shared" si="1"/>
        <v>9608-PUNCAK JAYA</v>
      </c>
      <c r="K237">
        <f t="shared" si="2"/>
        <v>1</v>
      </c>
    </row>
    <row r="238">
      <c r="A238" s="16" t="s">
        <v>705</v>
      </c>
      <c r="B238" s="5" t="s">
        <v>134</v>
      </c>
      <c r="C238" s="5" t="s">
        <v>668</v>
      </c>
      <c r="D238" s="5" t="s">
        <v>706</v>
      </c>
      <c r="E238" s="5" t="s">
        <v>707</v>
      </c>
      <c r="F238" s="5" t="s">
        <v>1070</v>
      </c>
      <c r="G238" s="5" t="s">
        <v>2184</v>
      </c>
      <c r="H238" s="5" t="s">
        <v>1117</v>
      </c>
      <c r="I238" s="16" t="s">
        <v>954</v>
      </c>
      <c r="J238" t="str">
        <f t="shared" si="1"/>
        <v>9608-PUNCAK JAYA</v>
      </c>
      <c r="K238">
        <f t="shared" si="2"/>
        <v>1</v>
      </c>
    </row>
    <row r="239">
      <c r="A239" s="16" t="s">
        <v>2185</v>
      </c>
      <c r="B239" s="5" t="s">
        <v>134</v>
      </c>
      <c r="C239" s="5" t="s">
        <v>668</v>
      </c>
      <c r="D239" s="5" t="s">
        <v>706</v>
      </c>
      <c r="E239" s="5" t="s">
        <v>2187</v>
      </c>
      <c r="F239" s="5" t="s">
        <v>1070</v>
      </c>
      <c r="G239" s="5" t="s">
        <v>2189</v>
      </c>
      <c r="H239" s="5" t="s">
        <v>1117</v>
      </c>
      <c r="I239" s="16" t="s">
        <v>954</v>
      </c>
      <c r="J239" t="str">
        <f t="shared" si="1"/>
        <v>9608-PUNCAK JAYA</v>
      </c>
      <c r="K239">
        <f t="shared" si="2"/>
        <v>1</v>
      </c>
    </row>
    <row r="240">
      <c r="A240" s="16" t="s">
        <v>2192</v>
      </c>
      <c r="B240" s="5" t="s">
        <v>134</v>
      </c>
      <c r="C240" s="5" t="s">
        <v>668</v>
      </c>
      <c r="D240" s="5" t="s">
        <v>2194</v>
      </c>
      <c r="E240" s="5" t="s">
        <v>2194</v>
      </c>
      <c r="F240" s="5" t="s">
        <v>1070</v>
      </c>
      <c r="G240" s="5" t="s">
        <v>2196</v>
      </c>
      <c r="H240" s="5" t="s">
        <v>1073</v>
      </c>
      <c r="I240" s="16" t="s">
        <v>954</v>
      </c>
      <c r="J240" t="str">
        <f t="shared" si="1"/>
        <v>9608-PUNCAK JAYA</v>
      </c>
      <c r="K240">
        <f t="shared" si="2"/>
        <v>1</v>
      </c>
    </row>
    <row r="241">
      <c r="A241" s="16" t="s">
        <v>2197</v>
      </c>
      <c r="B241" s="5" t="s">
        <v>134</v>
      </c>
      <c r="C241" s="5" t="s">
        <v>668</v>
      </c>
      <c r="D241" s="5" t="s">
        <v>720</v>
      </c>
      <c r="E241" s="5" t="s">
        <v>720</v>
      </c>
      <c r="F241" s="5" t="s">
        <v>951</v>
      </c>
      <c r="G241" s="5" t="s">
        <v>2198</v>
      </c>
      <c r="H241" s="5" t="s">
        <v>1504</v>
      </c>
      <c r="I241" s="16" t="s">
        <v>954</v>
      </c>
      <c r="J241" t="str">
        <f t="shared" si="1"/>
        <v>9608-PUNCAK JAYA</v>
      </c>
      <c r="K241">
        <f t="shared" si="2"/>
        <v>1</v>
      </c>
    </row>
    <row r="242">
      <c r="A242" s="16" t="s">
        <v>2197</v>
      </c>
      <c r="B242" s="5" t="s">
        <v>134</v>
      </c>
      <c r="C242" s="5" t="s">
        <v>668</v>
      </c>
      <c r="D242" s="5" t="s">
        <v>720</v>
      </c>
      <c r="E242" s="5" t="s">
        <v>720</v>
      </c>
      <c r="F242" s="5" t="s">
        <v>951</v>
      </c>
      <c r="G242" s="5" t="s">
        <v>2198</v>
      </c>
      <c r="H242" s="5" t="s">
        <v>1504</v>
      </c>
      <c r="I242" s="16" t="s">
        <v>1074</v>
      </c>
      <c r="J242" t="str">
        <f t="shared" si="1"/>
        <v>9608-PUNCAK JAYA</v>
      </c>
      <c r="K242">
        <f t="shared" si="2"/>
        <v>1</v>
      </c>
    </row>
    <row r="243">
      <c r="A243" s="16" t="s">
        <v>2197</v>
      </c>
      <c r="B243" s="5" t="s">
        <v>134</v>
      </c>
      <c r="C243" s="5" t="s">
        <v>668</v>
      </c>
      <c r="D243" s="5" t="s">
        <v>720</v>
      </c>
      <c r="E243" s="5" t="s">
        <v>720</v>
      </c>
      <c r="F243" s="5" t="s">
        <v>951</v>
      </c>
      <c r="G243" s="5" t="s">
        <v>2205</v>
      </c>
      <c r="H243" s="5" t="s">
        <v>953</v>
      </c>
      <c r="I243" s="16" t="s">
        <v>954</v>
      </c>
      <c r="J243" t="str">
        <f t="shared" si="1"/>
        <v>9608-PUNCAK JAYA</v>
      </c>
      <c r="K243">
        <f t="shared" si="2"/>
        <v>1</v>
      </c>
    </row>
    <row r="244">
      <c r="A244" s="16" t="s">
        <v>769</v>
      </c>
      <c r="B244" s="5" t="s">
        <v>134</v>
      </c>
      <c r="C244" s="5" t="s">
        <v>668</v>
      </c>
      <c r="D244" s="5" t="s">
        <v>771</v>
      </c>
      <c r="E244" s="5" t="s">
        <v>771</v>
      </c>
      <c r="F244" s="5" t="s">
        <v>951</v>
      </c>
      <c r="G244" s="5" t="s">
        <v>2206</v>
      </c>
      <c r="H244" s="5" t="s">
        <v>953</v>
      </c>
      <c r="I244" s="16" t="s">
        <v>954</v>
      </c>
      <c r="J244" t="str">
        <f t="shared" si="1"/>
        <v>9608-PUNCAK JAYA</v>
      </c>
      <c r="K244">
        <f t="shared" si="2"/>
        <v>1</v>
      </c>
    </row>
    <row r="245">
      <c r="A245" s="16" t="s">
        <v>2207</v>
      </c>
      <c r="B245" s="5" t="s">
        <v>134</v>
      </c>
      <c r="C245" s="5" t="s">
        <v>668</v>
      </c>
      <c r="D245" s="5" t="s">
        <v>2208</v>
      </c>
      <c r="E245" s="5" t="s">
        <v>2209</v>
      </c>
      <c r="F245" s="5" t="s">
        <v>951</v>
      </c>
      <c r="G245" s="5" t="s">
        <v>2212</v>
      </c>
      <c r="H245" s="5" t="s">
        <v>953</v>
      </c>
      <c r="I245" s="16" t="s">
        <v>954</v>
      </c>
      <c r="J245" t="str">
        <f t="shared" si="1"/>
        <v>9608-PUNCAK JAYA</v>
      </c>
      <c r="K245">
        <f t="shared" si="2"/>
        <v>1</v>
      </c>
    </row>
    <row r="246">
      <c r="A246" s="16" t="s">
        <v>2215</v>
      </c>
      <c r="B246" s="5" t="s">
        <v>159</v>
      </c>
      <c r="C246" s="5" t="s">
        <v>220</v>
      </c>
      <c r="D246" s="5" t="s">
        <v>2217</v>
      </c>
      <c r="E246" s="5" t="s">
        <v>2219</v>
      </c>
      <c r="F246" s="5" t="s">
        <v>951</v>
      </c>
      <c r="G246" s="5" t="s">
        <v>2220</v>
      </c>
      <c r="H246" s="5" t="s">
        <v>953</v>
      </c>
      <c r="I246" s="16" t="s">
        <v>954</v>
      </c>
      <c r="J246" t="str">
        <f t="shared" si="1"/>
        <v>9701-NDUGA</v>
      </c>
      <c r="K246">
        <f t="shared" si="2"/>
        <v>1</v>
      </c>
    </row>
    <row r="247">
      <c r="A247" s="16" t="s">
        <v>2221</v>
      </c>
      <c r="B247" s="5" t="s">
        <v>159</v>
      </c>
      <c r="C247" s="5" t="s">
        <v>220</v>
      </c>
      <c r="D247" s="5" t="s">
        <v>2222</v>
      </c>
      <c r="E247" s="5" t="s">
        <v>2223</v>
      </c>
      <c r="F247" s="5" t="s">
        <v>951</v>
      </c>
      <c r="G247" s="5" t="s">
        <v>2224</v>
      </c>
      <c r="H247" s="5" t="s">
        <v>953</v>
      </c>
      <c r="I247" s="16" t="s">
        <v>954</v>
      </c>
      <c r="J247" t="str">
        <f t="shared" si="1"/>
        <v>9701-NDUGA</v>
      </c>
      <c r="K247">
        <f t="shared" si="2"/>
        <v>1</v>
      </c>
    </row>
    <row r="248">
      <c r="A248" s="16" t="s">
        <v>2225</v>
      </c>
      <c r="B248" s="5" t="s">
        <v>159</v>
      </c>
      <c r="C248" s="5" t="s">
        <v>220</v>
      </c>
      <c r="D248" s="5" t="s">
        <v>2226</v>
      </c>
      <c r="E248" s="5" t="s">
        <v>2227</v>
      </c>
      <c r="F248" s="5" t="s">
        <v>1070</v>
      </c>
      <c r="G248" s="5" t="s">
        <v>2228</v>
      </c>
      <c r="H248" s="5" t="s">
        <v>1073</v>
      </c>
      <c r="I248" s="16" t="s">
        <v>954</v>
      </c>
      <c r="J248" t="str">
        <f t="shared" si="1"/>
        <v>9701-NDUGA</v>
      </c>
      <c r="K248">
        <f t="shared" si="2"/>
        <v>1</v>
      </c>
    </row>
    <row r="249">
      <c r="A249" s="16" t="s">
        <v>2231</v>
      </c>
      <c r="B249" s="5" t="s">
        <v>159</v>
      </c>
      <c r="C249" s="5" t="s">
        <v>220</v>
      </c>
      <c r="D249" s="5" t="s">
        <v>2232</v>
      </c>
      <c r="E249" s="5" t="s">
        <v>2232</v>
      </c>
      <c r="F249" s="5" t="s">
        <v>951</v>
      </c>
      <c r="G249" s="5" t="s">
        <v>2234</v>
      </c>
      <c r="H249" s="5" t="s">
        <v>953</v>
      </c>
      <c r="I249" s="16" t="s">
        <v>954</v>
      </c>
      <c r="J249" t="str">
        <f t="shared" si="1"/>
        <v>9701-NDUGA</v>
      </c>
      <c r="K249">
        <f t="shared" si="2"/>
        <v>1</v>
      </c>
    </row>
    <row r="250">
      <c r="A250" s="16" t="s">
        <v>2236</v>
      </c>
      <c r="B250" s="5" t="s">
        <v>159</v>
      </c>
      <c r="C250" s="5" t="s">
        <v>220</v>
      </c>
      <c r="D250" s="5" t="s">
        <v>221</v>
      </c>
      <c r="E250" s="5" t="s">
        <v>2237</v>
      </c>
      <c r="F250" s="5" t="s">
        <v>951</v>
      </c>
      <c r="G250" s="5" t="s">
        <v>2238</v>
      </c>
      <c r="H250" s="5" t="s">
        <v>953</v>
      </c>
      <c r="I250" s="16" t="s">
        <v>954</v>
      </c>
      <c r="J250" t="str">
        <f t="shared" si="1"/>
        <v>9701-NDUGA</v>
      </c>
      <c r="K250">
        <f t="shared" si="2"/>
        <v>1</v>
      </c>
    </row>
    <row r="251">
      <c r="A251" s="16" t="s">
        <v>2239</v>
      </c>
      <c r="B251" s="5" t="s">
        <v>159</v>
      </c>
      <c r="C251" s="5" t="s">
        <v>220</v>
      </c>
      <c r="D251" s="5" t="s">
        <v>2240</v>
      </c>
      <c r="E251" s="5" t="s">
        <v>2241</v>
      </c>
      <c r="F251" s="5" t="s">
        <v>951</v>
      </c>
      <c r="G251" s="5" t="s">
        <v>2242</v>
      </c>
      <c r="H251" s="5" t="s">
        <v>953</v>
      </c>
      <c r="I251" s="16" t="s">
        <v>954</v>
      </c>
      <c r="J251" t="str">
        <f t="shared" si="1"/>
        <v>9701-NDUGA</v>
      </c>
      <c r="K251">
        <f t="shared" si="2"/>
        <v>1</v>
      </c>
    </row>
    <row r="252">
      <c r="A252" s="16" t="s">
        <v>2247</v>
      </c>
      <c r="B252" s="5" t="s">
        <v>159</v>
      </c>
      <c r="C252" s="5" t="s">
        <v>220</v>
      </c>
      <c r="D252" s="5" t="s">
        <v>2248</v>
      </c>
      <c r="E252" s="5" t="s">
        <v>2248</v>
      </c>
      <c r="F252" s="5" t="s">
        <v>1070</v>
      </c>
      <c r="G252" s="5" t="s">
        <v>2250</v>
      </c>
      <c r="H252" s="5" t="s">
        <v>1073</v>
      </c>
      <c r="I252" s="16" t="s">
        <v>954</v>
      </c>
      <c r="J252" t="str">
        <f t="shared" si="1"/>
        <v>9701-NDUGA</v>
      </c>
      <c r="K252">
        <f t="shared" si="2"/>
        <v>1</v>
      </c>
    </row>
    <row r="253">
      <c r="A253" s="16" t="s">
        <v>2252</v>
      </c>
      <c r="B253" s="5" t="s">
        <v>159</v>
      </c>
      <c r="C253" s="5" t="s">
        <v>220</v>
      </c>
      <c r="D253" s="5" t="s">
        <v>2253</v>
      </c>
      <c r="E253" s="5" t="s">
        <v>2253</v>
      </c>
      <c r="F253" s="5" t="s">
        <v>951</v>
      </c>
      <c r="G253" s="5" t="s">
        <v>2254</v>
      </c>
      <c r="H253" s="5" t="s">
        <v>953</v>
      </c>
      <c r="I253" s="16" t="s">
        <v>954</v>
      </c>
      <c r="J253" t="str">
        <f t="shared" si="1"/>
        <v>9701-NDUGA</v>
      </c>
      <c r="K253">
        <f t="shared" si="2"/>
        <v>1</v>
      </c>
    </row>
    <row r="254">
      <c r="A254" s="16" t="s">
        <v>2255</v>
      </c>
      <c r="B254" s="5" t="s">
        <v>159</v>
      </c>
      <c r="C254" s="5" t="s">
        <v>220</v>
      </c>
      <c r="D254" s="5" t="s">
        <v>2253</v>
      </c>
      <c r="E254" s="5" t="s">
        <v>2256</v>
      </c>
      <c r="F254" s="5" t="s">
        <v>1070</v>
      </c>
      <c r="G254" s="5" t="s">
        <v>2257</v>
      </c>
      <c r="H254" s="5" t="s">
        <v>1073</v>
      </c>
      <c r="I254" s="16" t="s">
        <v>954</v>
      </c>
      <c r="J254" t="str">
        <f t="shared" si="1"/>
        <v>9701-NDUGA</v>
      </c>
      <c r="K254">
        <f t="shared" si="2"/>
        <v>1</v>
      </c>
    </row>
    <row r="255">
      <c r="A255" s="16" t="s">
        <v>2262</v>
      </c>
      <c r="B255" s="5" t="s">
        <v>159</v>
      </c>
      <c r="C255" s="5" t="s">
        <v>160</v>
      </c>
      <c r="D255" s="5" t="s">
        <v>2263</v>
      </c>
      <c r="E255" s="5" t="s">
        <v>2265</v>
      </c>
      <c r="F255" s="5" t="s">
        <v>951</v>
      </c>
      <c r="G255" s="5" t="s">
        <v>2267</v>
      </c>
      <c r="H255" s="5" t="s">
        <v>953</v>
      </c>
      <c r="I255" s="16" t="s">
        <v>954</v>
      </c>
      <c r="J255" t="str">
        <f t="shared" si="1"/>
        <v>9702-JAYAWIJAYA</v>
      </c>
      <c r="K255">
        <f t="shared" si="2"/>
        <v>1</v>
      </c>
    </row>
    <row r="256">
      <c r="A256" s="16" t="s">
        <v>2268</v>
      </c>
      <c r="B256" s="5" t="s">
        <v>159</v>
      </c>
      <c r="C256" s="5" t="s">
        <v>160</v>
      </c>
      <c r="D256" s="5" t="s">
        <v>2263</v>
      </c>
      <c r="E256" s="5" t="s">
        <v>2269</v>
      </c>
      <c r="F256" s="5" t="s">
        <v>1011</v>
      </c>
      <c r="G256" s="5" t="s">
        <v>2270</v>
      </c>
      <c r="H256" s="5" t="s">
        <v>1504</v>
      </c>
      <c r="I256" s="16" t="s">
        <v>954</v>
      </c>
      <c r="J256" t="str">
        <f t="shared" si="1"/>
        <v>9702-JAYAWIJAYA</v>
      </c>
      <c r="K256">
        <f t="shared" si="2"/>
        <v>1</v>
      </c>
    </row>
    <row r="257">
      <c r="A257" s="16" t="s">
        <v>2268</v>
      </c>
      <c r="B257" s="5" t="s">
        <v>159</v>
      </c>
      <c r="C257" s="5" t="s">
        <v>160</v>
      </c>
      <c r="D257" s="5" t="s">
        <v>2263</v>
      </c>
      <c r="E257" s="5" t="s">
        <v>2269</v>
      </c>
      <c r="F257" s="5" t="s">
        <v>1011</v>
      </c>
      <c r="G257" s="5" t="s">
        <v>2270</v>
      </c>
      <c r="H257" s="5" t="s">
        <v>1504</v>
      </c>
      <c r="I257" s="16" t="s">
        <v>1074</v>
      </c>
      <c r="J257" t="str">
        <f t="shared" si="1"/>
        <v>9702-JAYAWIJAYA</v>
      </c>
      <c r="K257">
        <f t="shared" si="2"/>
        <v>1</v>
      </c>
    </row>
    <row r="258">
      <c r="A258" s="16" t="s">
        <v>2276</v>
      </c>
      <c r="B258" s="5" t="s">
        <v>159</v>
      </c>
      <c r="C258" s="5" t="s">
        <v>160</v>
      </c>
      <c r="D258" s="5" t="s">
        <v>813</v>
      </c>
      <c r="E258" s="5" t="s">
        <v>813</v>
      </c>
      <c r="F258" s="5" t="s">
        <v>951</v>
      </c>
      <c r="G258" s="5" t="s">
        <v>2278</v>
      </c>
      <c r="H258" s="5" t="s">
        <v>953</v>
      </c>
      <c r="I258" s="16" t="s">
        <v>954</v>
      </c>
      <c r="J258" t="str">
        <f t="shared" si="1"/>
        <v>9702-JAYAWIJAYA</v>
      </c>
      <c r="K258">
        <f t="shared" si="2"/>
        <v>1</v>
      </c>
    </row>
    <row r="259">
      <c r="A259" s="16" t="s">
        <v>820</v>
      </c>
      <c r="B259" s="5" t="s">
        <v>159</v>
      </c>
      <c r="C259" s="5" t="s">
        <v>160</v>
      </c>
      <c r="D259" s="5" t="s">
        <v>813</v>
      </c>
      <c r="E259" s="5" t="s">
        <v>821</v>
      </c>
      <c r="F259" s="5" t="s">
        <v>1070</v>
      </c>
      <c r="G259" s="5" t="s">
        <v>2280</v>
      </c>
      <c r="H259" s="5" t="s">
        <v>1556</v>
      </c>
      <c r="I259" s="16" t="s">
        <v>954</v>
      </c>
      <c r="J259" t="str">
        <f t="shared" si="1"/>
        <v>9702-JAYAWIJAYA</v>
      </c>
      <c r="K259">
        <f t="shared" si="2"/>
        <v>1</v>
      </c>
    </row>
    <row r="260">
      <c r="A260" s="16" t="s">
        <v>233</v>
      </c>
      <c r="B260" s="5" t="s">
        <v>159</v>
      </c>
      <c r="C260" s="5" t="s">
        <v>160</v>
      </c>
      <c r="D260" s="5" t="s">
        <v>228</v>
      </c>
      <c r="E260" s="5" t="s">
        <v>234</v>
      </c>
      <c r="F260" s="5" t="s">
        <v>1070</v>
      </c>
      <c r="G260" s="5" t="s">
        <v>2281</v>
      </c>
      <c r="H260" s="5" t="s">
        <v>1073</v>
      </c>
      <c r="I260" s="16" t="s">
        <v>954</v>
      </c>
      <c r="J260" t="str">
        <f t="shared" si="1"/>
        <v>9702-JAYAWIJAYA</v>
      </c>
      <c r="K260">
        <f t="shared" si="2"/>
        <v>1</v>
      </c>
    </row>
    <row r="261">
      <c r="A261" s="16" t="s">
        <v>827</v>
      </c>
      <c r="B261" s="5" t="s">
        <v>159</v>
      </c>
      <c r="C261" s="5" t="s">
        <v>160</v>
      </c>
      <c r="D261" s="5" t="s">
        <v>828</v>
      </c>
      <c r="E261" s="5" t="s">
        <v>829</v>
      </c>
      <c r="F261" s="5" t="s">
        <v>1070</v>
      </c>
      <c r="G261" s="5" t="s">
        <v>2287</v>
      </c>
      <c r="H261" s="5" t="s">
        <v>1073</v>
      </c>
      <c r="I261" s="16" t="s">
        <v>954</v>
      </c>
      <c r="J261" t="str">
        <f t="shared" si="1"/>
        <v>9702-JAYAWIJAYA</v>
      </c>
      <c r="K261">
        <f t="shared" si="2"/>
        <v>1</v>
      </c>
    </row>
    <row r="262">
      <c r="A262" s="16" t="s">
        <v>2290</v>
      </c>
      <c r="B262" s="5" t="s">
        <v>159</v>
      </c>
      <c r="C262" s="5" t="s">
        <v>160</v>
      </c>
      <c r="D262" s="5" t="s">
        <v>2291</v>
      </c>
      <c r="E262" s="5" t="s">
        <v>2292</v>
      </c>
      <c r="F262" s="5" t="s">
        <v>1070</v>
      </c>
      <c r="G262" s="5" t="s">
        <v>2293</v>
      </c>
      <c r="H262" s="5" t="s">
        <v>1073</v>
      </c>
      <c r="I262" s="16" t="s">
        <v>954</v>
      </c>
      <c r="J262" t="str">
        <f t="shared" si="1"/>
        <v>9702-JAYAWIJAYA</v>
      </c>
      <c r="K262">
        <f t="shared" si="2"/>
        <v>1</v>
      </c>
    </row>
    <row r="263">
      <c r="A263" s="16" t="s">
        <v>2294</v>
      </c>
      <c r="B263" s="5" t="s">
        <v>159</v>
      </c>
      <c r="C263" s="5" t="s">
        <v>160</v>
      </c>
      <c r="D263" s="5" t="s">
        <v>2291</v>
      </c>
      <c r="E263" s="5" t="s">
        <v>2295</v>
      </c>
      <c r="F263" s="5" t="s">
        <v>1011</v>
      </c>
      <c r="G263" s="5" t="s">
        <v>2296</v>
      </c>
      <c r="H263" s="5" t="s">
        <v>1584</v>
      </c>
      <c r="I263" s="16" t="s">
        <v>954</v>
      </c>
      <c r="J263" t="str">
        <f t="shared" si="1"/>
        <v>9702-JAYAWIJAYA</v>
      </c>
      <c r="K263">
        <f t="shared" si="2"/>
        <v>1</v>
      </c>
    </row>
    <row r="264">
      <c r="A264" s="16" t="s">
        <v>2303</v>
      </c>
      <c r="B264" s="5" t="s">
        <v>159</v>
      </c>
      <c r="C264" s="5" t="s">
        <v>160</v>
      </c>
      <c r="D264" s="5" t="s">
        <v>2291</v>
      </c>
      <c r="E264" s="5" t="s">
        <v>2304</v>
      </c>
      <c r="F264" s="5" t="s">
        <v>1070</v>
      </c>
      <c r="G264" s="5" t="s">
        <v>2305</v>
      </c>
      <c r="H264" s="5" t="s">
        <v>1073</v>
      </c>
      <c r="I264" s="16" t="s">
        <v>954</v>
      </c>
      <c r="J264" t="str">
        <f t="shared" si="1"/>
        <v>9702-JAYAWIJAYA</v>
      </c>
      <c r="K264">
        <f t="shared" si="2"/>
        <v>1</v>
      </c>
    </row>
    <row r="265">
      <c r="A265" s="16" t="s">
        <v>2308</v>
      </c>
      <c r="B265" s="5" t="s">
        <v>159</v>
      </c>
      <c r="C265" s="5" t="s">
        <v>160</v>
      </c>
      <c r="D265" s="5" t="s">
        <v>2291</v>
      </c>
      <c r="E265" s="5" t="s">
        <v>2309</v>
      </c>
      <c r="F265" s="5" t="s">
        <v>1070</v>
      </c>
      <c r="G265" s="5" t="s">
        <v>2310</v>
      </c>
      <c r="H265" s="5" t="s">
        <v>1073</v>
      </c>
      <c r="I265" s="16" t="s">
        <v>954</v>
      </c>
      <c r="J265" t="str">
        <f t="shared" si="1"/>
        <v>9702-JAYAWIJAYA</v>
      </c>
      <c r="K265">
        <f t="shared" si="2"/>
        <v>1</v>
      </c>
    </row>
    <row r="266">
      <c r="A266" s="16" t="s">
        <v>2311</v>
      </c>
      <c r="B266" s="5" t="s">
        <v>159</v>
      </c>
      <c r="C266" s="5" t="s">
        <v>160</v>
      </c>
      <c r="D266" s="5" t="s">
        <v>835</v>
      </c>
      <c r="E266" s="5" t="s">
        <v>835</v>
      </c>
      <c r="F266" s="5" t="s">
        <v>1070</v>
      </c>
      <c r="G266" s="5" t="s">
        <v>2316</v>
      </c>
      <c r="H266" s="5" t="s">
        <v>1073</v>
      </c>
      <c r="I266" s="16" t="s">
        <v>954</v>
      </c>
      <c r="J266" t="str">
        <f t="shared" si="1"/>
        <v>9702-JAYAWIJAYA</v>
      </c>
      <c r="K266">
        <f t="shared" si="2"/>
        <v>1</v>
      </c>
    </row>
    <row r="267">
      <c r="A267" s="16" t="s">
        <v>2319</v>
      </c>
      <c r="B267" s="5" t="s">
        <v>159</v>
      </c>
      <c r="C267" s="5" t="s">
        <v>160</v>
      </c>
      <c r="D267" s="5" t="s">
        <v>835</v>
      </c>
      <c r="E267" s="5" t="s">
        <v>2320</v>
      </c>
      <c r="F267" s="5" t="s">
        <v>1070</v>
      </c>
      <c r="G267" s="5" t="s">
        <v>2321</v>
      </c>
      <c r="H267" s="5" t="s">
        <v>1073</v>
      </c>
      <c r="I267" s="16" t="s">
        <v>954</v>
      </c>
      <c r="J267" t="str">
        <f t="shared" si="1"/>
        <v>9702-JAYAWIJAYA</v>
      </c>
      <c r="K267">
        <f t="shared" si="2"/>
        <v>1</v>
      </c>
    </row>
    <row r="268">
      <c r="A268" s="16" t="s">
        <v>2322</v>
      </c>
      <c r="B268" s="5" t="s">
        <v>159</v>
      </c>
      <c r="C268" s="5" t="s">
        <v>160</v>
      </c>
      <c r="D268" s="5" t="s">
        <v>2324</v>
      </c>
      <c r="E268" s="5" t="s">
        <v>2324</v>
      </c>
      <c r="F268" s="5" t="s">
        <v>951</v>
      </c>
      <c r="G268" s="5" t="s">
        <v>2325</v>
      </c>
      <c r="H268" s="5" t="s">
        <v>967</v>
      </c>
      <c r="I268" s="16" t="s">
        <v>954</v>
      </c>
      <c r="J268" t="str">
        <f t="shared" si="1"/>
        <v>9702-JAYAWIJAYA</v>
      </c>
      <c r="K268">
        <f t="shared" si="2"/>
        <v>1</v>
      </c>
    </row>
    <row r="269">
      <c r="A269" s="16" t="s">
        <v>2326</v>
      </c>
      <c r="B269" s="5" t="s">
        <v>159</v>
      </c>
      <c r="C269" s="5" t="s">
        <v>160</v>
      </c>
      <c r="D269" s="5" t="s">
        <v>2324</v>
      </c>
      <c r="E269" s="5" t="s">
        <v>2328</v>
      </c>
      <c r="F269" s="5" t="s">
        <v>951</v>
      </c>
      <c r="G269" s="5" t="s">
        <v>2330</v>
      </c>
      <c r="H269" s="5" t="s">
        <v>953</v>
      </c>
      <c r="I269" s="16" t="s">
        <v>954</v>
      </c>
      <c r="J269" t="str">
        <f t="shared" si="1"/>
        <v>9702-JAYAWIJAYA</v>
      </c>
      <c r="K269">
        <f t="shared" si="2"/>
        <v>1</v>
      </c>
    </row>
    <row r="270">
      <c r="A270" s="16" t="s">
        <v>589</v>
      </c>
      <c r="B270" s="5" t="s">
        <v>159</v>
      </c>
      <c r="C270" s="5" t="s">
        <v>160</v>
      </c>
      <c r="D270" s="5" t="s">
        <v>590</v>
      </c>
      <c r="E270" s="5" t="s">
        <v>591</v>
      </c>
      <c r="F270" s="5" t="s">
        <v>951</v>
      </c>
      <c r="G270" s="5" t="s">
        <v>2333</v>
      </c>
      <c r="H270" s="5" t="s">
        <v>953</v>
      </c>
      <c r="I270" s="16" t="s">
        <v>954</v>
      </c>
      <c r="J270" t="str">
        <f t="shared" si="1"/>
        <v>9702-JAYAWIJAYA</v>
      </c>
      <c r="K270">
        <f t="shared" si="2"/>
        <v>1</v>
      </c>
    </row>
    <row r="271">
      <c r="A271" s="16" t="s">
        <v>589</v>
      </c>
      <c r="B271" s="5" t="s">
        <v>159</v>
      </c>
      <c r="C271" s="5" t="s">
        <v>160</v>
      </c>
      <c r="D271" s="5" t="s">
        <v>590</v>
      </c>
      <c r="E271" s="5" t="s">
        <v>591</v>
      </c>
      <c r="F271" s="5" t="s">
        <v>1070</v>
      </c>
      <c r="G271" s="5" t="s">
        <v>2336</v>
      </c>
      <c r="H271" s="5" t="s">
        <v>1073</v>
      </c>
      <c r="I271" s="16" t="s">
        <v>954</v>
      </c>
      <c r="J271" t="str">
        <f t="shared" si="1"/>
        <v>9702-JAYAWIJAYA</v>
      </c>
      <c r="K271">
        <f t="shared" si="2"/>
        <v>1</v>
      </c>
    </row>
    <row r="272">
      <c r="A272" s="16" t="s">
        <v>2337</v>
      </c>
      <c r="B272" s="5" t="s">
        <v>159</v>
      </c>
      <c r="C272" s="5" t="s">
        <v>160</v>
      </c>
      <c r="D272" s="5" t="s">
        <v>842</v>
      </c>
      <c r="E272" s="5" t="s">
        <v>842</v>
      </c>
      <c r="F272" s="5" t="s">
        <v>951</v>
      </c>
      <c r="G272" s="5" t="s">
        <v>2340</v>
      </c>
      <c r="H272" s="5" t="s">
        <v>953</v>
      </c>
      <c r="I272" s="16" t="s">
        <v>954</v>
      </c>
      <c r="J272" t="str">
        <f t="shared" si="1"/>
        <v>9702-JAYAWIJAYA</v>
      </c>
      <c r="K272">
        <f t="shared" si="2"/>
        <v>1</v>
      </c>
    </row>
    <row r="273">
      <c r="A273" s="16" t="s">
        <v>2344</v>
      </c>
      <c r="B273" s="5" t="s">
        <v>159</v>
      </c>
      <c r="C273" s="5" t="s">
        <v>160</v>
      </c>
      <c r="D273" s="5" t="s">
        <v>2345</v>
      </c>
      <c r="E273" s="5" t="s">
        <v>2346</v>
      </c>
      <c r="F273" s="5" t="s">
        <v>1502</v>
      </c>
      <c r="G273" s="5" t="s">
        <v>2348</v>
      </c>
      <c r="H273" s="5" t="s">
        <v>1504</v>
      </c>
      <c r="I273" s="16" t="s">
        <v>1074</v>
      </c>
      <c r="J273" t="str">
        <f t="shared" si="1"/>
        <v>9702-JAYAWIJAYA</v>
      </c>
      <c r="K273">
        <f t="shared" si="2"/>
        <v>1</v>
      </c>
    </row>
    <row r="274">
      <c r="A274" s="16" t="s">
        <v>2344</v>
      </c>
      <c r="B274" s="5" t="s">
        <v>159</v>
      </c>
      <c r="C274" s="5" t="s">
        <v>160</v>
      </c>
      <c r="D274" s="5" t="s">
        <v>2345</v>
      </c>
      <c r="E274" s="5" t="s">
        <v>2346</v>
      </c>
      <c r="F274" s="5" t="s">
        <v>1502</v>
      </c>
      <c r="G274" s="5" t="s">
        <v>2348</v>
      </c>
      <c r="H274" s="5" t="s">
        <v>1504</v>
      </c>
      <c r="I274" s="16" t="s">
        <v>954</v>
      </c>
      <c r="J274" t="str">
        <f t="shared" si="1"/>
        <v>9702-JAYAWIJAYA</v>
      </c>
      <c r="K274">
        <f t="shared" si="2"/>
        <v>1</v>
      </c>
    </row>
    <row r="275">
      <c r="A275" s="16" t="s">
        <v>2352</v>
      </c>
      <c r="B275" s="5" t="s">
        <v>159</v>
      </c>
      <c r="C275" s="5" t="s">
        <v>160</v>
      </c>
      <c r="D275" s="5" t="s">
        <v>648</v>
      </c>
      <c r="E275" s="5" t="s">
        <v>2356</v>
      </c>
      <c r="F275" s="5" t="s">
        <v>1070</v>
      </c>
      <c r="G275" s="5" t="s">
        <v>2357</v>
      </c>
      <c r="H275" s="5" t="s">
        <v>1073</v>
      </c>
      <c r="I275" s="16" t="s">
        <v>954</v>
      </c>
      <c r="J275" t="str">
        <f t="shared" si="1"/>
        <v>9702-JAYAWIJAYA</v>
      </c>
      <c r="K275">
        <f t="shared" si="2"/>
        <v>1</v>
      </c>
    </row>
    <row r="276">
      <c r="A276" s="16" t="s">
        <v>2359</v>
      </c>
      <c r="B276" s="5" t="s">
        <v>159</v>
      </c>
      <c r="C276" s="5" t="s">
        <v>160</v>
      </c>
      <c r="D276" s="5" t="s">
        <v>2361</v>
      </c>
      <c r="E276" s="5" t="s">
        <v>2362</v>
      </c>
      <c r="F276" s="5" t="s">
        <v>951</v>
      </c>
      <c r="G276" s="5" t="s">
        <v>2364</v>
      </c>
      <c r="H276" s="5" t="s">
        <v>1083</v>
      </c>
      <c r="I276" s="16" t="s">
        <v>954</v>
      </c>
      <c r="J276" t="str">
        <f t="shared" si="1"/>
        <v>9702-JAYAWIJAYA</v>
      </c>
      <c r="K276">
        <f t="shared" si="2"/>
        <v>1</v>
      </c>
    </row>
    <row r="277">
      <c r="A277" s="16" t="s">
        <v>2366</v>
      </c>
      <c r="B277" s="5" t="s">
        <v>159</v>
      </c>
      <c r="C277" s="5" t="s">
        <v>160</v>
      </c>
      <c r="D277" s="5" t="s">
        <v>2361</v>
      </c>
      <c r="E277" s="5" t="s">
        <v>2367</v>
      </c>
      <c r="F277" s="5" t="s">
        <v>951</v>
      </c>
      <c r="G277" s="5" t="s">
        <v>2368</v>
      </c>
      <c r="H277" s="5" t="s">
        <v>953</v>
      </c>
      <c r="I277" s="16" t="s">
        <v>954</v>
      </c>
      <c r="J277" t="str">
        <f t="shared" si="1"/>
        <v>9702-JAYAWIJAYA</v>
      </c>
      <c r="K277">
        <f t="shared" si="2"/>
        <v>1</v>
      </c>
    </row>
    <row r="278">
      <c r="A278" s="16" t="s">
        <v>2371</v>
      </c>
      <c r="B278" s="5" t="s">
        <v>159</v>
      </c>
      <c r="C278" s="5" t="s">
        <v>160</v>
      </c>
      <c r="D278" s="5" t="s">
        <v>2361</v>
      </c>
      <c r="E278" s="5" t="s">
        <v>2372</v>
      </c>
      <c r="F278" s="5" t="s">
        <v>951</v>
      </c>
      <c r="G278" s="5" t="s">
        <v>2373</v>
      </c>
      <c r="H278" s="5" t="s">
        <v>953</v>
      </c>
      <c r="I278" s="16" t="s">
        <v>954</v>
      </c>
      <c r="J278" t="str">
        <f t="shared" si="1"/>
        <v>9702-JAYAWIJAYA</v>
      </c>
      <c r="K278">
        <f t="shared" si="2"/>
        <v>1</v>
      </c>
    </row>
    <row r="279">
      <c r="A279" s="16" t="s">
        <v>2376</v>
      </c>
      <c r="B279" s="5" t="s">
        <v>159</v>
      </c>
      <c r="C279" s="5" t="s">
        <v>160</v>
      </c>
      <c r="D279" s="5" t="s">
        <v>2377</v>
      </c>
      <c r="E279" s="5" t="s">
        <v>2379</v>
      </c>
      <c r="F279" s="5" t="s">
        <v>951</v>
      </c>
      <c r="G279" s="5" t="s">
        <v>2380</v>
      </c>
      <c r="H279" s="5" t="s">
        <v>953</v>
      </c>
      <c r="I279" s="16" t="s">
        <v>954</v>
      </c>
      <c r="J279" t="str">
        <f t="shared" si="1"/>
        <v>9702-JAYAWIJAYA</v>
      </c>
      <c r="K279">
        <f t="shared" si="2"/>
        <v>1</v>
      </c>
    </row>
    <row r="280">
      <c r="A280" s="16" t="s">
        <v>2376</v>
      </c>
      <c r="B280" s="5" t="s">
        <v>159</v>
      </c>
      <c r="C280" s="5" t="s">
        <v>160</v>
      </c>
      <c r="D280" s="5" t="s">
        <v>2377</v>
      </c>
      <c r="E280" s="5" t="s">
        <v>2379</v>
      </c>
      <c r="F280" s="5" t="s">
        <v>951</v>
      </c>
      <c r="G280" s="5" t="s">
        <v>2382</v>
      </c>
      <c r="H280" s="5" t="s">
        <v>967</v>
      </c>
      <c r="I280" s="16" t="s">
        <v>954</v>
      </c>
      <c r="J280" t="str">
        <f t="shared" si="1"/>
        <v>9702-JAYAWIJAYA</v>
      </c>
      <c r="K280">
        <f t="shared" si="2"/>
        <v>1</v>
      </c>
    </row>
    <row r="281">
      <c r="A281" s="16" t="s">
        <v>2384</v>
      </c>
      <c r="B281" s="5" t="s">
        <v>159</v>
      </c>
      <c r="C281" s="5" t="s">
        <v>160</v>
      </c>
      <c r="D281" s="5" t="s">
        <v>2386</v>
      </c>
      <c r="E281" s="5" t="s">
        <v>2386</v>
      </c>
      <c r="F281" s="5" t="s">
        <v>951</v>
      </c>
      <c r="G281" s="5" t="s">
        <v>2387</v>
      </c>
      <c r="H281" s="5" t="s">
        <v>953</v>
      </c>
      <c r="I281" s="16" t="s">
        <v>954</v>
      </c>
      <c r="J281" t="str">
        <f t="shared" si="1"/>
        <v>9702-JAYAWIJAYA</v>
      </c>
      <c r="K281">
        <f t="shared" si="2"/>
        <v>1</v>
      </c>
    </row>
    <row r="282">
      <c r="A282" s="16" t="s">
        <v>2384</v>
      </c>
      <c r="B282" s="5" t="s">
        <v>159</v>
      </c>
      <c r="C282" s="5" t="s">
        <v>160</v>
      </c>
      <c r="D282" s="5" t="s">
        <v>2386</v>
      </c>
      <c r="E282" s="5" t="s">
        <v>2386</v>
      </c>
      <c r="F282" s="5" t="s">
        <v>1070</v>
      </c>
      <c r="G282" s="5" t="s">
        <v>1894</v>
      </c>
      <c r="H282" s="5" t="s">
        <v>1895</v>
      </c>
      <c r="I282" s="16" t="s">
        <v>954</v>
      </c>
      <c r="J282" t="str">
        <f t="shared" si="1"/>
        <v>9702-JAYAWIJAYA</v>
      </c>
      <c r="K282">
        <f t="shared" si="2"/>
        <v>1</v>
      </c>
    </row>
    <row r="283">
      <c r="A283" s="16" t="s">
        <v>2391</v>
      </c>
      <c r="B283" s="5" t="s">
        <v>159</v>
      </c>
      <c r="C283" s="5" t="s">
        <v>160</v>
      </c>
      <c r="D283" s="5" t="s">
        <v>304</v>
      </c>
      <c r="E283" s="5" t="s">
        <v>2393</v>
      </c>
      <c r="F283" s="5" t="s">
        <v>1070</v>
      </c>
      <c r="G283" s="5" t="s">
        <v>1995</v>
      </c>
      <c r="H283" s="5" t="s">
        <v>1895</v>
      </c>
      <c r="I283" s="16" t="s">
        <v>954</v>
      </c>
      <c r="J283" t="str">
        <f t="shared" si="1"/>
        <v>9702-JAYAWIJAYA</v>
      </c>
      <c r="K283">
        <f t="shared" si="2"/>
        <v>1</v>
      </c>
    </row>
    <row r="284">
      <c r="A284" s="16" t="s">
        <v>2395</v>
      </c>
      <c r="B284" s="5" t="s">
        <v>159</v>
      </c>
      <c r="C284" s="5" t="s">
        <v>160</v>
      </c>
      <c r="D284" s="5" t="s">
        <v>2397</v>
      </c>
      <c r="E284" s="5" t="s">
        <v>2397</v>
      </c>
      <c r="F284" s="5" t="s">
        <v>1070</v>
      </c>
      <c r="G284" s="5" t="s">
        <v>1995</v>
      </c>
      <c r="H284" s="5" t="s">
        <v>1895</v>
      </c>
      <c r="I284" s="16" t="s">
        <v>1074</v>
      </c>
      <c r="J284" t="str">
        <f t="shared" si="1"/>
        <v>9702-JAYAWIJAYA</v>
      </c>
      <c r="K284">
        <f t="shared" si="2"/>
        <v>1</v>
      </c>
    </row>
    <row r="285">
      <c r="A285" s="16" t="s">
        <v>2399</v>
      </c>
      <c r="B285" s="5" t="s">
        <v>159</v>
      </c>
      <c r="C285" s="5" t="s">
        <v>160</v>
      </c>
      <c r="D285" s="5" t="s">
        <v>2400</v>
      </c>
      <c r="E285" s="5" t="s">
        <v>2401</v>
      </c>
      <c r="F285" s="5" t="s">
        <v>1070</v>
      </c>
      <c r="G285" s="5" t="s">
        <v>2402</v>
      </c>
      <c r="H285" s="5" t="s">
        <v>1073</v>
      </c>
      <c r="I285" s="16" t="s">
        <v>954</v>
      </c>
      <c r="J285" t="str">
        <f t="shared" si="1"/>
        <v>9702-JAYAWIJAYA</v>
      </c>
      <c r="K285">
        <f t="shared" si="2"/>
        <v>1</v>
      </c>
    </row>
    <row r="286">
      <c r="A286" s="16" t="s">
        <v>2403</v>
      </c>
      <c r="B286" s="5" t="s">
        <v>159</v>
      </c>
      <c r="C286" s="5" t="s">
        <v>160</v>
      </c>
      <c r="D286" s="5" t="s">
        <v>2400</v>
      </c>
      <c r="E286" s="5" t="s">
        <v>2400</v>
      </c>
      <c r="F286" s="5" t="s">
        <v>951</v>
      </c>
      <c r="G286" s="5" t="s">
        <v>2405</v>
      </c>
      <c r="H286" s="5" t="s">
        <v>953</v>
      </c>
      <c r="I286" s="16" t="s">
        <v>954</v>
      </c>
      <c r="J286" t="str">
        <f t="shared" si="1"/>
        <v>9702-JAYAWIJAYA</v>
      </c>
      <c r="K286">
        <f t="shared" si="2"/>
        <v>1</v>
      </c>
    </row>
    <row r="287">
      <c r="A287" s="16" t="s">
        <v>2406</v>
      </c>
      <c r="B287" s="5" t="s">
        <v>159</v>
      </c>
      <c r="C287" s="5" t="s">
        <v>160</v>
      </c>
      <c r="D287" s="5" t="s">
        <v>2407</v>
      </c>
      <c r="E287" s="5" t="s">
        <v>2407</v>
      </c>
      <c r="F287" s="5" t="s">
        <v>951</v>
      </c>
      <c r="G287" s="5" t="s">
        <v>2408</v>
      </c>
      <c r="H287" s="5" t="s">
        <v>953</v>
      </c>
      <c r="I287" s="16" t="s">
        <v>954</v>
      </c>
      <c r="J287" t="str">
        <f t="shared" si="1"/>
        <v>9702-JAYAWIJAYA</v>
      </c>
      <c r="K287">
        <f t="shared" si="2"/>
        <v>1</v>
      </c>
    </row>
    <row r="288">
      <c r="A288" s="16" t="s">
        <v>2411</v>
      </c>
      <c r="B288" s="5" t="s">
        <v>159</v>
      </c>
      <c r="C288" s="5" t="s">
        <v>160</v>
      </c>
      <c r="D288" s="5" t="s">
        <v>660</v>
      </c>
      <c r="E288" s="5" t="s">
        <v>2412</v>
      </c>
      <c r="F288" s="5" t="s">
        <v>951</v>
      </c>
      <c r="G288" s="5" t="s">
        <v>2414</v>
      </c>
      <c r="H288" s="5" t="s">
        <v>953</v>
      </c>
      <c r="I288" s="16" t="s">
        <v>954</v>
      </c>
      <c r="J288" t="str">
        <f t="shared" si="1"/>
        <v>9702-JAYAWIJAYA</v>
      </c>
      <c r="K288">
        <f t="shared" si="2"/>
        <v>1</v>
      </c>
    </row>
    <row r="289">
      <c r="A289" s="16" t="s">
        <v>2418</v>
      </c>
      <c r="B289" s="5" t="s">
        <v>159</v>
      </c>
      <c r="C289" s="5" t="s">
        <v>160</v>
      </c>
      <c r="D289" s="5" t="s">
        <v>2419</v>
      </c>
      <c r="E289" s="5" t="s">
        <v>2419</v>
      </c>
      <c r="F289" s="5" t="s">
        <v>951</v>
      </c>
      <c r="G289" s="5" t="s">
        <v>2421</v>
      </c>
      <c r="H289" s="5" t="s">
        <v>953</v>
      </c>
      <c r="I289" s="16" t="s">
        <v>954</v>
      </c>
      <c r="J289" t="str">
        <f t="shared" si="1"/>
        <v>9702-JAYAWIJAYA</v>
      </c>
      <c r="K289">
        <f t="shared" si="2"/>
        <v>1</v>
      </c>
    </row>
    <row r="290">
      <c r="A290" s="16" t="s">
        <v>2422</v>
      </c>
      <c r="B290" s="5" t="s">
        <v>159</v>
      </c>
      <c r="C290" s="5" t="s">
        <v>160</v>
      </c>
      <c r="D290" s="5" t="s">
        <v>2423</v>
      </c>
      <c r="E290" s="5" t="s">
        <v>2424</v>
      </c>
      <c r="F290" s="5" t="s">
        <v>951</v>
      </c>
      <c r="G290" s="5" t="s">
        <v>2425</v>
      </c>
      <c r="H290" s="5" t="s">
        <v>967</v>
      </c>
      <c r="I290" s="16" t="s">
        <v>954</v>
      </c>
      <c r="J290" t="str">
        <f t="shared" si="1"/>
        <v>9702-JAYAWIJAYA</v>
      </c>
      <c r="K290">
        <f t="shared" si="2"/>
        <v>1</v>
      </c>
    </row>
    <row r="291">
      <c r="A291" s="16" t="s">
        <v>2428</v>
      </c>
      <c r="B291" s="5" t="s">
        <v>159</v>
      </c>
      <c r="C291" s="5" t="s">
        <v>160</v>
      </c>
      <c r="D291" s="5" t="s">
        <v>2430</v>
      </c>
      <c r="E291" s="5" t="s">
        <v>2431</v>
      </c>
      <c r="F291" s="5" t="s">
        <v>1011</v>
      </c>
      <c r="G291" s="5" t="s">
        <v>2432</v>
      </c>
      <c r="H291" s="5" t="s">
        <v>1210</v>
      </c>
      <c r="I291" s="16" t="s">
        <v>954</v>
      </c>
      <c r="J291" t="str">
        <f t="shared" si="1"/>
        <v>9702-JAYAWIJAYA</v>
      </c>
      <c r="K291">
        <f t="shared" si="2"/>
        <v>1</v>
      </c>
    </row>
    <row r="292">
      <c r="A292" s="16" t="s">
        <v>2434</v>
      </c>
      <c r="B292" s="5" t="s">
        <v>159</v>
      </c>
      <c r="C292" s="5" t="s">
        <v>160</v>
      </c>
      <c r="D292" s="5" t="s">
        <v>857</v>
      </c>
      <c r="E292" s="5" t="s">
        <v>2436</v>
      </c>
      <c r="F292" s="5" t="s">
        <v>951</v>
      </c>
      <c r="G292" s="5" t="s">
        <v>2437</v>
      </c>
      <c r="H292" s="5" t="s">
        <v>953</v>
      </c>
      <c r="I292" s="16" t="s">
        <v>954</v>
      </c>
      <c r="J292" t="str">
        <f t="shared" si="1"/>
        <v>9702-JAYAWIJAYA</v>
      </c>
      <c r="K292">
        <f t="shared" si="2"/>
        <v>1</v>
      </c>
    </row>
    <row r="293">
      <c r="A293" s="16" t="s">
        <v>2438</v>
      </c>
      <c r="B293" s="5" t="s">
        <v>159</v>
      </c>
      <c r="C293" s="5" t="s">
        <v>870</v>
      </c>
      <c r="D293" s="5" t="s">
        <v>2439</v>
      </c>
      <c r="E293" s="5" t="s">
        <v>2440</v>
      </c>
      <c r="F293" s="5" t="s">
        <v>951</v>
      </c>
      <c r="G293" s="5" t="s">
        <v>2441</v>
      </c>
      <c r="H293" s="5" t="s">
        <v>967</v>
      </c>
      <c r="I293" s="16" t="s">
        <v>954</v>
      </c>
      <c r="J293" t="str">
        <f t="shared" si="1"/>
        <v>9703-LANNY JAYA</v>
      </c>
      <c r="K293">
        <f t="shared" si="2"/>
        <v>1</v>
      </c>
    </row>
    <row r="294">
      <c r="A294" s="16" t="s">
        <v>2443</v>
      </c>
      <c r="B294" s="5" t="s">
        <v>159</v>
      </c>
      <c r="C294" s="5" t="s">
        <v>870</v>
      </c>
      <c r="D294" s="5" t="s">
        <v>2439</v>
      </c>
      <c r="E294" s="5" t="s">
        <v>2445</v>
      </c>
      <c r="F294" s="5" t="s">
        <v>951</v>
      </c>
      <c r="G294" s="5" t="s">
        <v>2447</v>
      </c>
      <c r="H294" s="5" t="s">
        <v>953</v>
      </c>
      <c r="I294" s="16" t="s">
        <v>954</v>
      </c>
      <c r="J294" t="str">
        <f t="shared" si="1"/>
        <v>9703-LANNY JAYA</v>
      </c>
      <c r="K294">
        <f t="shared" si="2"/>
        <v>1</v>
      </c>
    </row>
    <row r="295">
      <c r="A295" s="16" t="s">
        <v>2450</v>
      </c>
      <c r="B295" s="5" t="s">
        <v>159</v>
      </c>
      <c r="C295" s="5" t="s">
        <v>870</v>
      </c>
      <c r="D295" s="5" t="s">
        <v>2451</v>
      </c>
      <c r="E295" s="5" t="s">
        <v>2453</v>
      </c>
      <c r="F295" s="5" t="s">
        <v>951</v>
      </c>
      <c r="G295" s="5" t="s">
        <v>2454</v>
      </c>
      <c r="H295" s="5" t="s">
        <v>953</v>
      </c>
      <c r="I295" s="16" t="s">
        <v>954</v>
      </c>
      <c r="J295" t="str">
        <f t="shared" si="1"/>
        <v>9703-LANNY JAYA</v>
      </c>
      <c r="K295">
        <f t="shared" si="2"/>
        <v>1</v>
      </c>
    </row>
    <row r="296">
      <c r="A296" s="16" t="s">
        <v>2455</v>
      </c>
      <c r="B296" s="5" t="s">
        <v>159</v>
      </c>
      <c r="C296" s="5" t="s">
        <v>870</v>
      </c>
      <c r="D296" s="5" t="s">
        <v>2456</v>
      </c>
      <c r="E296" s="5" t="s">
        <v>2457</v>
      </c>
      <c r="F296" s="5" t="s">
        <v>951</v>
      </c>
      <c r="G296" s="5" t="s">
        <v>2458</v>
      </c>
      <c r="H296" s="5" t="s">
        <v>953</v>
      </c>
      <c r="I296" s="16" t="s">
        <v>954</v>
      </c>
      <c r="J296" t="str">
        <f t="shared" si="1"/>
        <v>9703-LANNY JAYA</v>
      </c>
      <c r="K296">
        <f t="shared" si="2"/>
        <v>1</v>
      </c>
    </row>
    <row r="297">
      <c r="A297" s="16" t="s">
        <v>2455</v>
      </c>
      <c r="B297" s="5" t="s">
        <v>159</v>
      </c>
      <c r="C297" s="5" t="s">
        <v>870</v>
      </c>
      <c r="D297" s="5" t="s">
        <v>2456</v>
      </c>
      <c r="E297" s="5" t="s">
        <v>2457</v>
      </c>
      <c r="F297" s="5" t="s">
        <v>951</v>
      </c>
      <c r="G297" s="5" t="s">
        <v>2463</v>
      </c>
      <c r="H297" s="5" t="s">
        <v>967</v>
      </c>
      <c r="I297" s="16" t="s">
        <v>1074</v>
      </c>
      <c r="J297" t="str">
        <f t="shared" si="1"/>
        <v>9703-LANNY JAYA</v>
      </c>
      <c r="K297">
        <f t="shared" si="2"/>
        <v>1</v>
      </c>
    </row>
    <row r="298">
      <c r="A298" s="16" t="s">
        <v>2455</v>
      </c>
      <c r="B298" s="5" t="s">
        <v>159</v>
      </c>
      <c r="C298" s="5" t="s">
        <v>870</v>
      </c>
      <c r="D298" s="5" t="s">
        <v>2456</v>
      </c>
      <c r="E298" s="5" t="s">
        <v>2457</v>
      </c>
      <c r="F298" s="5" t="s">
        <v>1070</v>
      </c>
      <c r="G298" s="5" t="s">
        <v>2466</v>
      </c>
      <c r="H298" s="5" t="s">
        <v>1073</v>
      </c>
      <c r="I298" s="16" t="s">
        <v>954</v>
      </c>
      <c r="J298" t="str">
        <f t="shared" si="1"/>
        <v>9703-LANNY JAYA</v>
      </c>
      <c r="K298">
        <f t="shared" si="2"/>
        <v>1</v>
      </c>
    </row>
    <row r="299">
      <c r="A299" s="16" t="s">
        <v>2467</v>
      </c>
      <c r="B299" s="5" t="s">
        <v>159</v>
      </c>
      <c r="C299" s="5" t="s">
        <v>870</v>
      </c>
      <c r="D299" s="5" t="s">
        <v>871</v>
      </c>
      <c r="E299" s="5" t="s">
        <v>871</v>
      </c>
      <c r="F299" s="5" t="s">
        <v>951</v>
      </c>
      <c r="G299" s="5" t="s">
        <v>2468</v>
      </c>
      <c r="H299" s="5" t="s">
        <v>953</v>
      </c>
      <c r="I299" s="16" t="s">
        <v>954</v>
      </c>
      <c r="J299" t="str">
        <f t="shared" si="1"/>
        <v>9703-LANNY JAYA</v>
      </c>
      <c r="K299">
        <f t="shared" si="2"/>
        <v>1</v>
      </c>
    </row>
    <row r="300">
      <c r="A300" s="16" t="s">
        <v>2469</v>
      </c>
      <c r="B300" s="5" t="s">
        <v>159</v>
      </c>
      <c r="C300" s="5" t="s">
        <v>870</v>
      </c>
      <c r="D300" s="5" t="s">
        <v>2471</v>
      </c>
      <c r="E300" s="5" t="s">
        <v>2472</v>
      </c>
      <c r="F300" s="5" t="s">
        <v>951</v>
      </c>
      <c r="G300" s="5" t="s">
        <v>2473</v>
      </c>
      <c r="H300" s="5" t="s">
        <v>953</v>
      </c>
      <c r="I300" s="16" t="s">
        <v>954</v>
      </c>
      <c r="J300" t="str">
        <f t="shared" si="1"/>
        <v>9703-LANNY JAYA</v>
      </c>
      <c r="K300">
        <f t="shared" si="2"/>
        <v>1</v>
      </c>
    </row>
    <row r="301">
      <c r="A301" s="16" t="s">
        <v>2476</v>
      </c>
      <c r="B301" s="5" t="s">
        <v>159</v>
      </c>
      <c r="C301" s="5" t="s">
        <v>870</v>
      </c>
      <c r="D301" s="5" t="s">
        <v>2471</v>
      </c>
      <c r="E301" s="5" t="s">
        <v>2478</v>
      </c>
      <c r="F301" s="5" t="s">
        <v>1070</v>
      </c>
      <c r="G301" s="5" t="s">
        <v>2479</v>
      </c>
      <c r="H301" s="5" t="s">
        <v>1073</v>
      </c>
      <c r="I301" s="16" t="s">
        <v>954</v>
      </c>
      <c r="J301" t="str">
        <f t="shared" si="1"/>
        <v>9703-LANNY JAYA</v>
      </c>
      <c r="K301">
        <f t="shared" si="2"/>
        <v>1</v>
      </c>
    </row>
    <row r="302">
      <c r="A302" s="16" t="s">
        <v>2480</v>
      </c>
      <c r="B302" s="5" t="s">
        <v>159</v>
      </c>
      <c r="C302" s="5" t="s">
        <v>870</v>
      </c>
      <c r="D302" s="5" t="s">
        <v>2481</v>
      </c>
      <c r="E302" s="5" t="s">
        <v>2482</v>
      </c>
      <c r="F302" s="5" t="s">
        <v>951</v>
      </c>
      <c r="G302" s="5" t="s">
        <v>2483</v>
      </c>
      <c r="H302" s="5" t="s">
        <v>953</v>
      </c>
      <c r="I302" s="16" t="s">
        <v>954</v>
      </c>
      <c r="J302" t="str">
        <f t="shared" si="1"/>
        <v>9703-LANNY JAYA</v>
      </c>
      <c r="K302">
        <f t="shared" si="2"/>
        <v>1</v>
      </c>
    </row>
    <row r="303">
      <c r="A303" s="16" t="s">
        <v>2485</v>
      </c>
      <c r="B303" s="5" t="s">
        <v>159</v>
      </c>
      <c r="C303" s="5" t="s">
        <v>870</v>
      </c>
      <c r="D303" s="5" t="s">
        <v>878</v>
      </c>
      <c r="E303" s="5" t="s">
        <v>878</v>
      </c>
      <c r="F303" s="5" t="s">
        <v>951</v>
      </c>
      <c r="G303" s="5" t="s">
        <v>2488</v>
      </c>
      <c r="H303" s="5" t="s">
        <v>953</v>
      </c>
      <c r="I303" s="16" t="s">
        <v>954</v>
      </c>
      <c r="J303" t="str">
        <f t="shared" si="1"/>
        <v>9703-LANNY JAYA</v>
      </c>
      <c r="K303">
        <f t="shared" si="2"/>
        <v>1</v>
      </c>
    </row>
    <row r="304">
      <c r="A304" s="16" t="s">
        <v>2491</v>
      </c>
      <c r="B304" s="5" t="s">
        <v>159</v>
      </c>
      <c r="C304" s="5" t="s">
        <v>870</v>
      </c>
      <c r="D304" s="5" t="s">
        <v>892</v>
      </c>
      <c r="E304" s="5" t="s">
        <v>2493</v>
      </c>
      <c r="F304" s="5" t="s">
        <v>1070</v>
      </c>
      <c r="G304" s="5" t="s">
        <v>2494</v>
      </c>
      <c r="H304" s="5" t="s">
        <v>1073</v>
      </c>
      <c r="I304" s="16" t="s">
        <v>954</v>
      </c>
      <c r="J304" t="str">
        <f t="shared" si="1"/>
        <v>9703-LANNY JAYA</v>
      </c>
      <c r="K304">
        <f t="shared" si="2"/>
        <v>1</v>
      </c>
    </row>
    <row r="305">
      <c r="A305" s="16" t="s">
        <v>2495</v>
      </c>
      <c r="B305" s="5" t="s">
        <v>159</v>
      </c>
      <c r="C305" s="5" t="s">
        <v>870</v>
      </c>
      <c r="D305" s="5" t="s">
        <v>2496</v>
      </c>
      <c r="E305" s="5" t="s">
        <v>2496</v>
      </c>
      <c r="F305" s="5" t="s">
        <v>1070</v>
      </c>
      <c r="G305" s="5" t="s">
        <v>1894</v>
      </c>
      <c r="H305" s="5" t="s">
        <v>1895</v>
      </c>
      <c r="I305" s="16" t="s">
        <v>954</v>
      </c>
      <c r="J305" t="str">
        <f t="shared" si="1"/>
        <v>9703-LANNY JAYA</v>
      </c>
      <c r="K305">
        <f t="shared" si="2"/>
        <v>1</v>
      </c>
    </row>
    <row r="306">
      <c r="A306" s="16" t="s">
        <v>2498</v>
      </c>
      <c r="B306" s="5" t="s">
        <v>159</v>
      </c>
      <c r="C306" s="5" t="s">
        <v>870</v>
      </c>
      <c r="D306" s="5" t="s">
        <v>2499</v>
      </c>
      <c r="E306" s="5" t="s">
        <v>2499</v>
      </c>
      <c r="F306" s="5" t="s">
        <v>1070</v>
      </c>
      <c r="G306" s="5" t="s">
        <v>2501</v>
      </c>
      <c r="H306" s="5" t="s">
        <v>1073</v>
      </c>
      <c r="I306" s="16" t="s">
        <v>954</v>
      </c>
      <c r="J306" t="str">
        <f t="shared" si="1"/>
        <v>9703-LANNY JAYA</v>
      </c>
      <c r="K306">
        <f t="shared" si="2"/>
        <v>1</v>
      </c>
    </row>
    <row r="307">
      <c r="A307" s="16" t="s">
        <v>2503</v>
      </c>
      <c r="B307" s="5" t="s">
        <v>159</v>
      </c>
      <c r="C307" s="5" t="s">
        <v>870</v>
      </c>
      <c r="D307" s="5" t="s">
        <v>2505</v>
      </c>
      <c r="E307" s="5" t="s">
        <v>2506</v>
      </c>
      <c r="F307" s="5" t="s">
        <v>951</v>
      </c>
      <c r="G307" s="5" t="s">
        <v>2508</v>
      </c>
      <c r="H307" s="5" t="s">
        <v>953</v>
      </c>
      <c r="I307" s="16" t="s">
        <v>954</v>
      </c>
      <c r="J307" t="str">
        <f t="shared" si="1"/>
        <v>9703-LANNY JAYA</v>
      </c>
      <c r="K307">
        <f t="shared" si="2"/>
        <v>1</v>
      </c>
    </row>
    <row r="308">
      <c r="A308" s="16" t="s">
        <v>2503</v>
      </c>
      <c r="B308" s="5" t="s">
        <v>159</v>
      </c>
      <c r="C308" s="5" t="s">
        <v>870</v>
      </c>
      <c r="D308" s="5" t="s">
        <v>2505</v>
      </c>
      <c r="E308" s="5" t="s">
        <v>2506</v>
      </c>
      <c r="F308" s="5" t="s">
        <v>1070</v>
      </c>
      <c r="G308" s="5" t="s">
        <v>2510</v>
      </c>
      <c r="H308" s="5" t="s">
        <v>1073</v>
      </c>
      <c r="I308" s="16" t="s">
        <v>1074</v>
      </c>
      <c r="J308" t="str">
        <f t="shared" si="1"/>
        <v>9703-LANNY JAYA</v>
      </c>
      <c r="K308">
        <f t="shared" si="2"/>
        <v>1</v>
      </c>
    </row>
    <row r="309">
      <c r="A309" s="16" t="s">
        <v>2512</v>
      </c>
      <c r="B309" s="5" t="s">
        <v>159</v>
      </c>
      <c r="C309" s="5" t="s">
        <v>870</v>
      </c>
      <c r="D309" s="5" t="s">
        <v>2513</v>
      </c>
      <c r="E309" s="5" t="s">
        <v>2514</v>
      </c>
      <c r="F309" s="5" t="s">
        <v>1070</v>
      </c>
      <c r="G309" s="5" t="s">
        <v>2516</v>
      </c>
      <c r="H309" s="5" t="s">
        <v>1073</v>
      </c>
      <c r="I309" s="16" t="s">
        <v>954</v>
      </c>
      <c r="J309" t="str">
        <f t="shared" si="1"/>
        <v>9703-LANNY JAYA</v>
      </c>
      <c r="K309">
        <f t="shared" si="2"/>
        <v>1</v>
      </c>
    </row>
    <row r="310">
      <c r="A310" s="16" t="s">
        <v>2518</v>
      </c>
      <c r="B310" s="5" t="s">
        <v>159</v>
      </c>
      <c r="C310" s="5" t="s">
        <v>870</v>
      </c>
      <c r="D310" s="5" t="s">
        <v>2519</v>
      </c>
      <c r="E310" s="5" t="s">
        <v>2521</v>
      </c>
      <c r="F310" s="5" t="s">
        <v>1070</v>
      </c>
      <c r="G310" s="5" t="s">
        <v>2522</v>
      </c>
      <c r="H310" s="5" t="s">
        <v>1073</v>
      </c>
      <c r="I310" s="16" t="s">
        <v>1074</v>
      </c>
      <c r="J310" t="str">
        <f t="shared" si="1"/>
        <v>9703-LANNY JAYA</v>
      </c>
      <c r="K310">
        <f t="shared" si="2"/>
        <v>1</v>
      </c>
    </row>
    <row r="311">
      <c r="A311" s="16" t="s">
        <v>2525</v>
      </c>
      <c r="B311" s="5" t="s">
        <v>159</v>
      </c>
      <c r="C311" s="5" t="s">
        <v>870</v>
      </c>
      <c r="D311" s="5" t="s">
        <v>2526</v>
      </c>
      <c r="E311" s="5" t="s">
        <v>2527</v>
      </c>
      <c r="F311" s="5" t="s">
        <v>951</v>
      </c>
      <c r="G311" s="5" t="s">
        <v>2529</v>
      </c>
      <c r="H311" s="5" t="s">
        <v>953</v>
      </c>
      <c r="I311" s="16" t="s">
        <v>954</v>
      </c>
      <c r="J311" t="str">
        <f t="shared" si="1"/>
        <v>9703-LANNY JAYA</v>
      </c>
      <c r="K311">
        <f t="shared" si="2"/>
        <v>1</v>
      </c>
    </row>
    <row r="312">
      <c r="A312" s="16" t="s">
        <v>2530</v>
      </c>
      <c r="B312" s="5" t="s">
        <v>159</v>
      </c>
      <c r="C312" s="5" t="s">
        <v>870</v>
      </c>
      <c r="D312" s="5" t="s">
        <v>2531</v>
      </c>
      <c r="E312" s="5" t="s">
        <v>2532</v>
      </c>
      <c r="F312" s="5" t="s">
        <v>951</v>
      </c>
      <c r="G312" s="5" t="s">
        <v>2533</v>
      </c>
      <c r="H312" s="5" t="s">
        <v>953</v>
      </c>
      <c r="I312" s="16" t="s">
        <v>954</v>
      </c>
      <c r="J312" t="str">
        <f t="shared" si="1"/>
        <v>9703-LANNY JAYA</v>
      </c>
      <c r="K312">
        <f t="shared" si="2"/>
        <v>1</v>
      </c>
    </row>
    <row r="313">
      <c r="A313" s="16" t="s">
        <v>2534</v>
      </c>
      <c r="B313" s="5" t="s">
        <v>159</v>
      </c>
      <c r="C313" s="5" t="s">
        <v>870</v>
      </c>
      <c r="D313" s="5" t="s">
        <v>2536</v>
      </c>
      <c r="E313" s="5" t="s">
        <v>2537</v>
      </c>
      <c r="F313" s="5" t="s">
        <v>951</v>
      </c>
      <c r="G313" s="5" t="s">
        <v>2034</v>
      </c>
      <c r="H313" s="5" t="s">
        <v>953</v>
      </c>
      <c r="I313" s="16" t="s">
        <v>954</v>
      </c>
      <c r="J313" t="str">
        <f t="shared" si="1"/>
        <v>9703-LANNY JAYA</v>
      </c>
      <c r="K313">
        <f t="shared" si="2"/>
        <v>1</v>
      </c>
    </row>
    <row r="314">
      <c r="A314" s="16" t="s">
        <v>2539</v>
      </c>
      <c r="B314" s="5" t="s">
        <v>159</v>
      </c>
      <c r="C314" s="5" t="s">
        <v>870</v>
      </c>
      <c r="D314" s="5" t="s">
        <v>1791</v>
      </c>
      <c r="E314" s="5" t="s">
        <v>2540</v>
      </c>
      <c r="F314" s="5" t="s">
        <v>951</v>
      </c>
      <c r="G314" s="5" t="s">
        <v>2542</v>
      </c>
      <c r="H314" s="5" t="s">
        <v>953</v>
      </c>
      <c r="I314" s="16" t="s">
        <v>954</v>
      </c>
      <c r="J314" t="str">
        <f t="shared" si="1"/>
        <v>9703-LANNY JAYA</v>
      </c>
      <c r="K314">
        <f t="shared" si="2"/>
        <v>1</v>
      </c>
    </row>
    <row r="315">
      <c r="A315" s="16" t="s">
        <v>2543</v>
      </c>
      <c r="B315" s="5" t="s">
        <v>159</v>
      </c>
      <c r="C315" s="5" t="s">
        <v>870</v>
      </c>
      <c r="D315" s="5" t="s">
        <v>683</v>
      </c>
      <c r="E315" s="5" t="s">
        <v>2546</v>
      </c>
      <c r="F315" s="5" t="s">
        <v>951</v>
      </c>
      <c r="G315" s="5" t="s">
        <v>2548</v>
      </c>
      <c r="H315" s="5" t="s">
        <v>953</v>
      </c>
      <c r="I315" s="16" t="s">
        <v>954</v>
      </c>
      <c r="J315" t="str">
        <f t="shared" si="1"/>
        <v>9703-LANNY JAYA</v>
      </c>
      <c r="K315">
        <f t="shared" si="2"/>
        <v>1</v>
      </c>
    </row>
    <row r="316">
      <c r="A316" s="16" t="s">
        <v>2549</v>
      </c>
      <c r="B316" s="5" t="s">
        <v>159</v>
      </c>
      <c r="C316" s="5" t="s">
        <v>2551</v>
      </c>
      <c r="D316" s="5" t="s">
        <v>2552</v>
      </c>
      <c r="E316" s="5" t="s">
        <v>2552</v>
      </c>
      <c r="F316" s="5" t="s">
        <v>951</v>
      </c>
      <c r="G316" s="5" t="s">
        <v>2553</v>
      </c>
      <c r="H316" s="5" t="s">
        <v>953</v>
      </c>
      <c r="I316" s="16" t="s">
        <v>954</v>
      </c>
      <c r="J316" t="str">
        <f t="shared" si="1"/>
        <v>9704-TOLIKARA</v>
      </c>
      <c r="K316">
        <f t="shared" si="2"/>
        <v>1</v>
      </c>
    </row>
    <row r="317">
      <c r="A317" s="16" t="s">
        <v>2554</v>
      </c>
      <c r="B317" s="5" t="s">
        <v>159</v>
      </c>
      <c r="C317" s="5" t="s">
        <v>2551</v>
      </c>
      <c r="D317" s="5" t="s">
        <v>2555</v>
      </c>
      <c r="E317" s="5" t="s">
        <v>2556</v>
      </c>
      <c r="F317" s="5" t="s">
        <v>951</v>
      </c>
      <c r="G317" s="5" t="s">
        <v>2557</v>
      </c>
      <c r="H317" s="5" t="s">
        <v>953</v>
      </c>
      <c r="I317" s="16" t="s">
        <v>954</v>
      </c>
      <c r="J317" t="str">
        <f t="shared" si="1"/>
        <v>9704-TOLIKARA</v>
      </c>
      <c r="K317">
        <f t="shared" si="2"/>
        <v>1</v>
      </c>
    </row>
    <row r="318">
      <c r="A318" s="16" t="s">
        <v>2562</v>
      </c>
      <c r="B318" s="5" t="s">
        <v>159</v>
      </c>
      <c r="C318" s="5" t="s">
        <v>2551</v>
      </c>
      <c r="D318" s="5" t="s">
        <v>2563</v>
      </c>
      <c r="E318" s="5" t="s">
        <v>2563</v>
      </c>
      <c r="F318" s="5" t="s">
        <v>951</v>
      </c>
      <c r="G318" s="5" t="s">
        <v>2564</v>
      </c>
      <c r="H318" s="5" t="s">
        <v>953</v>
      </c>
      <c r="I318" s="16" t="s">
        <v>954</v>
      </c>
      <c r="J318" t="str">
        <f t="shared" si="1"/>
        <v>9704-TOLIKARA</v>
      </c>
      <c r="K318">
        <f t="shared" si="2"/>
        <v>1</v>
      </c>
    </row>
    <row r="319">
      <c r="A319" s="16" t="s">
        <v>2567</v>
      </c>
      <c r="B319" s="5" t="s">
        <v>159</v>
      </c>
      <c r="C319" s="5" t="s">
        <v>2551</v>
      </c>
      <c r="D319" s="5" t="s">
        <v>2563</v>
      </c>
      <c r="E319" s="5" t="s">
        <v>2568</v>
      </c>
      <c r="F319" s="5" t="s">
        <v>951</v>
      </c>
      <c r="G319" s="5" t="s">
        <v>2569</v>
      </c>
      <c r="H319" s="5" t="s">
        <v>953</v>
      </c>
      <c r="I319" s="16" t="s">
        <v>954</v>
      </c>
      <c r="J319" t="str">
        <f t="shared" si="1"/>
        <v>9704-TOLIKARA</v>
      </c>
      <c r="K319">
        <f t="shared" si="2"/>
        <v>1</v>
      </c>
    </row>
    <row r="320">
      <c r="A320" s="16" t="s">
        <v>2570</v>
      </c>
      <c r="B320" s="5" t="s">
        <v>159</v>
      </c>
      <c r="C320" s="5" t="s">
        <v>2551</v>
      </c>
      <c r="D320" s="5" t="s">
        <v>2571</v>
      </c>
      <c r="E320" s="5" t="s">
        <v>2572</v>
      </c>
      <c r="F320" s="5" t="s">
        <v>1070</v>
      </c>
      <c r="G320" s="5" t="s">
        <v>2573</v>
      </c>
      <c r="H320" s="5" t="s">
        <v>1073</v>
      </c>
      <c r="I320" s="16" t="s">
        <v>954</v>
      </c>
      <c r="J320" t="str">
        <f t="shared" si="1"/>
        <v>9704-TOLIKARA</v>
      </c>
      <c r="K320">
        <f t="shared" si="2"/>
        <v>1</v>
      </c>
    </row>
    <row r="321">
      <c r="A321" s="16" t="s">
        <v>2574</v>
      </c>
      <c r="B321" s="5" t="s">
        <v>159</v>
      </c>
      <c r="C321" s="5" t="s">
        <v>2551</v>
      </c>
      <c r="D321" s="5" t="s">
        <v>2575</v>
      </c>
      <c r="E321" s="5" t="s">
        <v>2576</v>
      </c>
      <c r="F321" s="5" t="s">
        <v>951</v>
      </c>
      <c r="G321" s="5" t="s">
        <v>2578</v>
      </c>
      <c r="H321" s="5" t="s">
        <v>953</v>
      </c>
      <c r="I321" s="16" t="s">
        <v>954</v>
      </c>
      <c r="J321" t="str">
        <f t="shared" si="1"/>
        <v>9704-TOLIKARA</v>
      </c>
      <c r="K321">
        <f t="shared" si="2"/>
        <v>1</v>
      </c>
    </row>
    <row r="322">
      <c r="A322" s="16" t="s">
        <v>2582</v>
      </c>
      <c r="B322" s="5" t="s">
        <v>159</v>
      </c>
      <c r="C322" s="5" t="s">
        <v>2551</v>
      </c>
      <c r="D322" s="5" t="s">
        <v>2583</v>
      </c>
      <c r="E322" s="5" t="s">
        <v>2583</v>
      </c>
      <c r="F322" s="5" t="s">
        <v>951</v>
      </c>
      <c r="G322" s="5" t="s">
        <v>2584</v>
      </c>
      <c r="H322" s="5" t="s">
        <v>953</v>
      </c>
      <c r="I322" s="16" t="s">
        <v>954</v>
      </c>
      <c r="J322" t="str">
        <f t="shared" si="1"/>
        <v>9704-TOLIKARA</v>
      </c>
      <c r="K322">
        <f t="shared" si="2"/>
        <v>1</v>
      </c>
    </row>
    <row r="323">
      <c r="A323" s="16" t="s">
        <v>2586</v>
      </c>
      <c r="B323" s="5" t="s">
        <v>159</v>
      </c>
      <c r="C323" s="5" t="s">
        <v>2551</v>
      </c>
      <c r="D323" s="5" t="s">
        <v>2587</v>
      </c>
      <c r="E323" s="5" t="s">
        <v>2588</v>
      </c>
      <c r="F323" s="5" t="s">
        <v>951</v>
      </c>
      <c r="G323" s="5" t="s">
        <v>2589</v>
      </c>
      <c r="H323" s="5" t="s">
        <v>953</v>
      </c>
      <c r="I323" s="16" t="s">
        <v>954</v>
      </c>
      <c r="J323" t="str">
        <f t="shared" si="1"/>
        <v>9704-TOLIKARA</v>
      </c>
      <c r="K323">
        <f t="shared" si="2"/>
        <v>1</v>
      </c>
    </row>
    <row r="324">
      <c r="A324" s="16" t="s">
        <v>2590</v>
      </c>
      <c r="B324" s="5" t="s">
        <v>159</v>
      </c>
      <c r="C324" s="5" t="s">
        <v>2551</v>
      </c>
      <c r="D324" s="5" t="s">
        <v>2591</v>
      </c>
      <c r="E324" s="5" t="s">
        <v>2591</v>
      </c>
      <c r="F324" s="5" t="s">
        <v>951</v>
      </c>
      <c r="G324" s="5" t="s">
        <v>2592</v>
      </c>
      <c r="H324" s="5" t="s">
        <v>953</v>
      </c>
      <c r="I324" s="16" t="s">
        <v>954</v>
      </c>
      <c r="J324" t="str">
        <f t="shared" si="1"/>
        <v>9704-TOLIKARA</v>
      </c>
      <c r="K324">
        <f t="shared" si="2"/>
        <v>1</v>
      </c>
    </row>
    <row r="325">
      <c r="A325" s="16" t="s">
        <v>2594</v>
      </c>
      <c r="B325" s="5" t="s">
        <v>159</v>
      </c>
      <c r="C325" s="5" t="s">
        <v>2551</v>
      </c>
      <c r="D325" s="5" t="s">
        <v>2595</v>
      </c>
      <c r="E325" s="5" t="s">
        <v>2595</v>
      </c>
      <c r="F325" s="5" t="s">
        <v>1070</v>
      </c>
      <c r="G325" s="5" t="s">
        <v>2597</v>
      </c>
      <c r="H325" s="5" t="s">
        <v>1073</v>
      </c>
      <c r="I325" s="16" t="s">
        <v>954</v>
      </c>
      <c r="J325" t="str">
        <f t="shared" si="1"/>
        <v>9704-TOLIKARA</v>
      </c>
      <c r="K325">
        <f t="shared" si="2"/>
        <v>1</v>
      </c>
    </row>
    <row r="326">
      <c r="A326" s="16" t="s">
        <v>2599</v>
      </c>
      <c r="B326" s="5" t="s">
        <v>159</v>
      </c>
      <c r="C326" s="5" t="s">
        <v>2551</v>
      </c>
      <c r="D326" s="5" t="s">
        <v>2601</v>
      </c>
      <c r="E326" s="5" t="s">
        <v>2602</v>
      </c>
      <c r="F326" s="5" t="s">
        <v>951</v>
      </c>
      <c r="G326" s="5" t="s">
        <v>2603</v>
      </c>
      <c r="H326" s="5" t="s">
        <v>953</v>
      </c>
      <c r="I326" s="16" t="s">
        <v>954</v>
      </c>
      <c r="J326" t="str">
        <f t="shared" si="1"/>
        <v>9704-TOLIKARA</v>
      </c>
      <c r="K326">
        <f t="shared" si="2"/>
        <v>1</v>
      </c>
    </row>
    <row r="327">
      <c r="A327" s="16" t="s">
        <v>2604</v>
      </c>
      <c r="B327" s="5" t="s">
        <v>159</v>
      </c>
      <c r="C327" s="5" t="s">
        <v>2551</v>
      </c>
      <c r="D327" s="5" t="s">
        <v>2605</v>
      </c>
      <c r="E327" s="5" t="s">
        <v>2606</v>
      </c>
      <c r="F327" s="5" t="s">
        <v>1011</v>
      </c>
      <c r="G327" s="5" t="s">
        <v>2607</v>
      </c>
      <c r="H327" s="5" t="s">
        <v>1202</v>
      </c>
      <c r="I327" s="16" t="s">
        <v>954</v>
      </c>
      <c r="J327" t="str">
        <f t="shared" si="1"/>
        <v>9704-TOLIKARA</v>
      </c>
      <c r="K327">
        <f t="shared" si="2"/>
        <v>1</v>
      </c>
    </row>
    <row r="328">
      <c r="A328" s="16" t="s">
        <v>2604</v>
      </c>
      <c r="B328" s="5" t="s">
        <v>159</v>
      </c>
      <c r="C328" s="5" t="s">
        <v>2551</v>
      </c>
      <c r="D328" s="5" t="s">
        <v>2605</v>
      </c>
      <c r="E328" s="5" t="s">
        <v>2606</v>
      </c>
      <c r="F328" s="5" t="s">
        <v>951</v>
      </c>
      <c r="G328" s="5" t="s">
        <v>2611</v>
      </c>
      <c r="H328" s="5" t="s">
        <v>953</v>
      </c>
      <c r="I328" s="16" t="s">
        <v>954</v>
      </c>
      <c r="J328" t="str">
        <f t="shared" si="1"/>
        <v>9704-TOLIKARA</v>
      </c>
      <c r="K328">
        <f t="shared" si="2"/>
        <v>1</v>
      </c>
    </row>
    <row r="329">
      <c r="A329" s="16" t="s">
        <v>2613</v>
      </c>
      <c r="B329" s="5" t="s">
        <v>159</v>
      </c>
      <c r="C329" s="5" t="s">
        <v>2551</v>
      </c>
      <c r="D329" s="5" t="s">
        <v>2605</v>
      </c>
      <c r="E329" s="5" t="s">
        <v>2614</v>
      </c>
      <c r="F329" s="5" t="s">
        <v>951</v>
      </c>
      <c r="G329" s="5" t="s">
        <v>2615</v>
      </c>
      <c r="H329" s="5" t="s">
        <v>967</v>
      </c>
      <c r="I329" s="16" t="s">
        <v>954</v>
      </c>
      <c r="J329" t="str">
        <f t="shared" si="1"/>
        <v>9704-TOLIKARA</v>
      </c>
      <c r="K329">
        <f t="shared" si="2"/>
        <v>1</v>
      </c>
    </row>
    <row r="330">
      <c r="A330" s="16" t="s">
        <v>2616</v>
      </c>
      <c r="B330" s="5" t="s">
        <v>159</v>
      </c>
      <c r="C330" s="5" t="s">
        <v>2551</v>
      </c>
      <c r="D330" s="5" t="s">
        <v>2619</v>
      </c>
      <c r="E330" s="5" t="s">
        <v>2619</v>
      </c>
      <c r="F330" s="5" t="s">
        <v>951</v>
      </c>
      <c r="G330" s="5" t="s">
        <v>2620</v>
      </c>
      <c r="H330" s="5" t="s">
        <v>953</v>
      </c>
      <c r="I330" s="16" t="s">
        <v>1074</v>
      </c>
      <c r="J330" t="str">
        <f t="shared" si="1"/>
        <v>9704-TOLIKARA</v>
      </c>
      <c r="K330">
        <f t="shared" si="2"/>
        <v>1</v>
      </c>
    </row>
    <row r="331">
      <c r="A331" s="16" t="s">
        <v>2622</v>
      </c>
      <c r="B331" s="5" t="s">
        <v>159</v>
      </c>
      <c r="C331" s="5" t="s">
        <v>2551</v>
      </c>
      <c r="D331" s="5" t="s">
        <v>2623</v>
      </c>
      <c r="E331" s="5" t="s">
        <v>2624</v>
      </c>
      <c r="F331" s="5" t="s">
        <v>951</v>
      </c>
      <c r="G331" s="5" t="s">
        <v>2625</v>
      </c>
      <c r="H331" s="5" t="s">
        <v>953</v>
      </c>
      <c r="I331" s="16" t="s">
        <v>954</v>
      </c>
      <c r="J331" t="str">
        <f t="shared" si="1"/>
        <v>9704-TOLIKARA</v>
      </c>
      <c r="K331">
        <f t="shared" si="2"/>
        <v>1</v>
      </c>
    </row>
    <row r="332">
      <c r="A332" s="16" t="s">
        <v>2626</v>
      </c>
      <c r="B332" s="5" t="s">
        <v>159</v>
      </c>
      <c r="C332" s="5" t="s">
        <v>2551</v>
      </c>
      <c r="D332" s="5" t="s">
        <v>2627</v>
      </c>
      <c r="E332" s="5" t="s">
        <v>2627</v>
      </c>
      <c r="F332" s="5" t="s">
        <v>951</v>
      </c>
      <c r="G332" s="5" t="s">
        <v>2628</v>
      </c>
      <c r="H332" s="5" t="s">
        <v>953</v>
      </c>
      <c r="I332" s="16" t="s">
        <v>954</v>
      </c>
      <c r="J332" t="str">
        <f t="shared" si="1"/>
        <v>9704-TOLIKARA</v>
      </c>
      <c r="K332">
        <f t="shared" si="2"/>
        <v>1</v>
      </c>
    </row>
    <row r="333">
      <c r="A333" s="16" t="s">
        <v>2630</v>
      </c>
      <c r="B333" s="5" t="s">
        <v>159</v>
      </c>
      <c r="C333" s="5" t="s">
        <v>2551</v>
      </c>
      <c r="D333" s="5" t="s">
        <v>2632</v>
      </c>
      <c r="E333" s="5" t="s">
        <v>2634</v>
      </c>
      <c r="F333" s="5" t="s">
        <v>951</v>
      </c>
      <c r="G333" s="5" t="s">
        <v>2635</v>
      </c>
      <c r="H333" s="5" t="s">
        <v>953</v>
      </c>
      <c r="I333" s="16" t="s">
        <v>954</v>
      </c>
      <c r="J333" t="str">
        <f t="shared" si="1"/>
        <v>9704-TOLIKARA</v>
      </c>
      <c r="K333">
        <f t="shared" si="2"/>
        <v>1</v>
      </c>
    </row>
    <row r="334">
      <c r="A334" s="16" t="s">
        <v>2637</v>
      </c>
      <c r="B334" s="5" t="s">
        <v>159</v>
      </c>
      <c r="C334" s="5" t="s">
        <v>2551</v>
      </c>
      <c r="D334" s="5" t="s">
        <v>2638</v>
      </c>
      <c r="E334" s="5" t="s">
        <v>2639</v>
      </c>
      <c r="F334" s="5" t="s">
        <v>951</v>
      </c>
      <c r="G334" s="5" t="s">
        <v>2034</v>
      </c>
      <c r="H334" s="5" t="s">
        <v>953</v>
      </c>
      <c r="I334" s="16" t="s">
        <v>954</v>
      </c>
      <c r="J334" t="str">
        <f t="shared" si="1"/>
        <v>9704-TOLIKARA</v>
      </c>
      <c r="K334">
        <f t="shared" si="2"/>
        <v>1</v>
      </c>
    </row>
    <row r="335">
      <c r="A335" s="16" t="s">
        <v>2640</v>
      </c>
      <c r="B335" s="5" t="s">
        <v>159</v>
      </c>
      <c r="C335" s="5" t="s">
        <v>2551</v>
      </c>
      <c r="D335" s="5" t="s">
        <v>2641</v>
      </c>
      <c r="E335" s="5" t="s">
        <v>2043</v>
      </c>
      <c r="F335" s="5" t="s">
        <v>951</v>
      </c>
      <c r="G335" s="5" t="s">
        <v>2642</v>
      </c>
      <c r="H335" s="5" t="s">
        <v>953</v>
      </c>
      <c r="I335" s="16" t="s">
        <v>954</v>
      </c>
      <c r="J335" t="str">
        <f t="shared" si="1"/>
        <v>9704-TOLIKARA</v>
      </c>
      <c r="K335">
        <f t="shared" si="2"/>
        <v>1</v>
      </c>
    </row>
    <row r="336">
      <c r="A336" s="16" t="s">
        <v>2643</v>
      </c>
      <c r="B336" s="5" t="s">
        <v>159</v>
      </c>
      <c r="C336" s="5" t="s">
        <v>2551</v>
      </c>
      <c r="D336" s="5" t="s">
        <v>2645</v>
      </c>
      <c r="E336" s="5" t="s">
        <v>2645</v>
      </c>
      <c r="F336" s="5" t="s">
        <v>951</v>
      </c>
      <c r="G336" s="5" t="s">
        <v>2646</v>
      </c>
      <c r="H336" s="5" t="s">
        <v>953</v>
      </c>
      <c r="I336" s="16" t="s">
        <v>954</v>
      </c>
      <c r="J336" t="str">
        <f t="shared" si="1"/>
        <v>9704-TOLIKARA</v>
      </c>
      <c r="K336">
        <f t="shared" si="2"/>
        <v>1</v>
      </c>
    </row>
    <row r="337">
      <c r="A337" s="16" t="s">
        <v>918</v>
      </c>
      <c r="B337" s="5" t="s">
        <v>159</v>
      </c>
      <c r="C337" s="5" t="s">
        <v>345</v>
      </c>
      <c r="D337" s="5" t="s">
        <v>900</v>
      </c>
      <c r="E337" s="5" t="s">
        <v>900</v>
      </c>
      <c r="F337" s="5" t="s">
        <v>951</v>
      </c>
      <c r="G337" s="5" t="s">
        <v>2648</v>
      </c>
      <c r="H337" s="5" t="s">
        <v>953</v>
      </c>
      <c r="I337" s="16" t="s">
        <v>954</v>
      </c>
      <c r="J337" t="str">
        <f t="shared" si="1"/>
        <v>9705-MAMBERAMO TENGAH</v>
      </c>
      <c r="K337">
        <f t="shared" si="2"/>
        <v>1</v>
      </c>
    </row>
    <row r="338">
      <c r="A338" s="16" t="s">
        <v>2649</v>
      </c>
      <c r="B338" s="5" t="s">
        <v>159</v>
      </c>
      <c r="C338" s="5" t="s">
        <v>345</v>
      </c>
      <c r="D338" s="5" t="s">
        <v>2650</v>
      </c>
      <c r="E338" s="5" t="s">
        <v>2651</v>
      </c>
      <c r="F338" s="5" t="s">
        <v>951</v>
      </c>
      <c r="G338" s="5" t="s">
        <v>2652</v>
      </c>
      <c r="H338" s="5" t="s">
        <v>953</v>
      </c>
      <c r="I338" s="16" t="s">
        <v>954</v>
      </c>
      <c r="J338" t="str">
        <f t="shared" si="1"/>
        <v>9705-MAMBERAMO TENGAH</v>
      </c>
      <c r="K338">
        <f t="shared" si="2"/>
        <v>1</v>
      </c>
    </row>
    <row r="339">
      <c r="A339" s="16" t="s">
        <v>2653</v>
      </c>
      <c r="B339" s="5" t="s">
        <v>159</v>
      </c>
      <c r="C339" s="5" t="s">
        <v>345</v>
      </c>
      <c r="D339" s="5" t="s">
        <v>347</v>
      </c>
      <c r="E339" s="5" t="s">
        <v>2655</v>
      </c>
      <c r="F339" s="5" t="s">
        <v>951</v>
      </c>
      <c r="G339" s="5" t="s">
        <v>2656</v>
      </c>
      <c r="H339" s="5" t="s">
        <v>953</v>
      </c>
      <c r="I339" s="16" t="s">
        <v>954</v>
      </c>
      <c r="J339" t="str">
        <f t="shared" si="1"/>
        <v>9705-MAMBERAMO TENGAH</v>
      </c>
      <c r="K339">
        <f t="shared" si="2"/>
        <v>1</v>
      </c>
    </row>
    <row r="340">
      <c r="A340" s="16" t="s">
        <v>2659</v>
      </c>
      <c r="B340" s="5" t="s">
        <v>159</v>
      </c>
      <c r="C340" s="5" t="s">
        <v>345</v>
      </c>
      <c r="D340" s="5" t="s">
        <v>347</v>
      </c>
      <c r="E340" s="5" t="s">
        <v>2661</v>
      </c>
      <c r="F340" s="5" t="s">
        <v>1070</v>
      </c>
      <c r="G340" s="5" t="s">
        <v>2662</v>
      </c>
      <c r="H340" s="5" t="s">
        <v>1073</v>
      </c>
      <c r="I340" s="16" t="s">
        <v>954</v>
      </c>
      <c r="J340" t="str">
        <f t="shared" si="1"/>
        <v>9705-MAMBERAMO TENGAH</v>
      </c>
      <c r="K340">
        <f t="shared" si="2"/>
        <v>1</v>
      </c>
    </row>
    <row r="341">
      <c r="A341" s="16" t="s">
        <v>2664</v>
      </c>
      <c r="B341" s="5" t="s">
        <v>159</v>
      </c>
      <c r="C341" s="5" t="s">
        <v>345</v>
      </c>
      <c r="D341" s="5" t="s">
        <v>2665</v>
      </c>
      <c r="E341" s="5" t="s">
        <v>2666</v>
      </c>
      <c r="F341" s="5" t="s">
        <v>951</v>
      </c>
      <c r="G341" s="5" t="s">
        <v>2667</v>
      </c>
      <c r="H341" s="5" t="s">
        <v>953</v>
      </c>
      <c r="I341" s="16" t="s">
        <v>954</v>
      </c>
      <c r="J341" t="str">
        <f t="shared" si="1"/>
        <v>9705-MAMBERAMO TENGAH</v>
      </c>
      <c r="K341">
        <f t="shared" si="2"/>
        <v>1</v>
      </c>
    </row>
    <row r="342">
      <c r="A342" s="16" t="s">
        <v>2668</v>
      </c>
      <c r="B342" s="5" t="s">
        <v>159</v>
      </c>
      <c r="C342" s="5" t="s">
        <v>345</v>
      </c>
      <c r="D342" s="5" t="s">
        <v>2665</v>
      </c>
      <c r="E342" s="5" t="s">
        <v>2671</v>
      </c>
      <c r="F342" s="5" t="s">
        <v>1070</v>
      </c>
      <c r="G342" s="5" t="s">
        <v>2674</v>
      </c>
      <c r="H342" s="5" t="s">
        <v>1073</v>
      </c>
      <c r="I342" s="16" t="s">
        <v>954</v>
      </c>
      <c r="J342" t="str">
        <f t="shared" si="1"/>
        <v>9705-MAMBERAMO TENGAH</v>
      </c>
      <c r="K342">
        <f t="shared" si="2"/>
        <v>1</v>
      </c>
    </row>
    <row r="343">
      <c r="A343" s="16" t="s">
        <v>2678</v>
      </c>
      <c r="B343" s="5" t="s">
        <v>159</v>
      </c>
      <c r="C343" s="5" t="s">
        <v>345</v>
      </c>
      <c r="D343" s="5" t="s">
        <v>2665</v>
      </c>
      <c r="E343" s="5" t="s">
        <v>2679</v>
      </c>
      <c r="F343" s="5" t="s">
        <v>951</v>
      </c>
      <c r="G343" s="5" t="s">
        <v>2680</v>
      </c>
      <c r="H343" s="5" t="s">
        <v>953</v>
      </c>
      <c r="I343" s="16" t="s">
        <v>954</v>
      </c>
      <c r="J343" t="str">
        <f t="shared" si="1"/>
        <v>9705-MAMBERAMO TENGAH</v>
      </c>
      <c r="K343">
        <f t="shared" si="2"/>
        <v>1</v>
      </c>
    </row>
    <row r="344">
      <c r="A344" s="16" t="s">
        <v>2681</v>
      </c>
      <c r="B344" s="5" t="s">
        <v>159</v>
      </c>
      <c r="C344" s="5" t="s">
        <v>345</v>
      </c>
      <c r="D344" s="5" t="s">
        <v>2665</v>
      </c>
      <c r="E344" s="5" t="s">
        <v>2682</v>
      </c>
      <c r="F344" s="5" t="s">
        <v>951</v>
      </c>
      <c r="G344" s="5" t="s">
        <v>2667</v>
      </c>
      <c r="H344" s="5" t="s">
        <v>953</v>
      </c>
      <c r="I344" s="16" t="s">
        <v>954</v>
      </c>
      <c r="J344" t="str">
        <f t="shared" si="1"/>
        <v>9705-MAMBERAMO TENGAH</v>
      </c>
      <c r="K344">
        <f t="shared" si="2"/>
        <v>1</v>
      </c>
    </row>
    <row r="345">
      <c r="A345" s="16" t="s">
        <v>2689</v>
      </c>
      <c r="B345" s="5" t="s">
        <v>159</v>
      </c>
      <c r="C345" s="5" t="s">
        <v>345</v>
      </c>
      <c r="D345" s="5" t="s">
        <v>2665</v>
      </c>
      <c r="E345" s="5" t="s">
        <v>2690</v>
      </c>
      <c r="F345" s="5" t="s">
        <v>1070</v>
      </c>
      <c r="G345" s="5" t="s">
        <v>2691</v>
      </c>
      <c r="H345" s="5" t="s">
        <v>1073</v>
      </c>
      <c r="I345" s="16" t="s">
        <v>954</v>
      </c>
      <c r="J345" t="str">
        <f t="shared" si="1"/>
        <v>9705-MAMBERAMO TENGAH</v>
      </c>
      <c r="K345">
        <f t="shared" si="2"/>
        <v>1</v>
      </c>
    </row>
    <row r="346">
      <c r="A346" s="16" t="s">
        <v>2694</v>
      </c>
      <c r="B346" s="5" t="s">
        <v>159</v>
      </c>
      <c r="C346" s="5" t="s">
        <v>345</v>
      </c>
      <c r="D346" s="5" t="s">
        <v>2695</v>
      </c>
      <c r="E346" s="5" t="s">
        <v>2696</v>
      </c>
      <c r="F346" s="5" t="s">
        <v>951</v>
      </c>
      <c r="G346" s="5" t="s">
        <v>2697</v>
      </c>
      <c r="H346" s="5" t="s">
        <v>1489</v>
      </c>
      <c r="I346" s="16" t="s">
        <v>954</v>
      </c>
      <c r="J346" t="str">
        <f t="shared" si="1"/>
        <v>9705-MAMBERAMO TENGAH</v>
      </c>
      <c r="K346">
        <f t="shared" si="2"/>
        <v>1</v>
      </c>
    </row>
    <row r="347">
      <c r="A347" s="16" t="s">
        <v>2698</v>
      </c>
      <c r="B347" s="5" t="s">
        <v>159</v>
      </c>
      <c r="C347" s="5" t="s">
        <v>345</v>
      </c>
      <c r="D347" s="5" t="s">
        <v>2695</v>
      </c>
      <c r="E347" s="5" t="s">
        <v>2699</v>
      </c>
      <c r="F347" s="5" t="s">
        <v>951</v>
      </c>
      <c r="G347" s="5" t="s">
        <v>2700</v>
      </c>
      <c r="H347" s="5" t="s">
        <v>953</v>
      </c>
      <c r="I347" s="16" t="s">
        <v>954</v>
      </c>
      <c r="J347" t="str">
        <f t="shared" si="1"/>
        <v>9705-MAMBERAMO TENGAH</v>
      </c>
      <c r="K347">
        <f t="shared" si="2"/>
        <v>1</v>
      </c>
    </row>
    <row r="348">
      <c r="A348" s="16" t="s">
        <v>1804</v>
      </c>
      <c r="B348" s="5" t="s">
        <v>159</v>
      </c>
      <c r="C348" s="5" t="s">
        <v>676</v>
      </c>
      <c r="D348" s="5" t="s">
        <v>1806</v>
      </c>
      <c r="E348" s="5" t="s">
        <v>1807</v>
      </c>
      <c r="F348" s="5" t="s">
        <v>951</v>
      </c>
      <c r="G348" s="5" t="s">
        <v>2706</v>
      </c>
      <c r="H348" s="5" t="s">
        <v>953</v>
      </c>
      <c r="I348" s="16" t="s">
        <v>954</v>
      </c>
      <c r="J348" t="str">
        <f t="shared" si="1"/>
        <v>9706-YALIMO</v>
      </c>
      <c r="K348">
        <f t="shared" si="2"/>
        <v>1</v>
      </c>
    </row>
    <row r="349">
      <c r="A349" s="16" t="s">
        <v>2709</v>
      </c>
      <c r="B349" s="5" t="s">
        <v>159</v>
      </c>
      <c r="C349" s="5" t="s">
        <v>676</v>
      </c>
      <c r="D349" s="5" t="s">
        <v>2710</v>
      </c>
      <c r="E349" s="5" t="s">
        <v>2711</v>
      </c>
      <c r="F349" s="5" t="s">
        <v>951</v>
      </c>
      <c r="G349" s="5" t="s">
        <v>2712</v>
      </c>
      <c r="H349" s="5" t="s">
        <v>953</v>
      </c>
      <c r="I349" s="16" t="s">
        <v>954</v>
      </c>
      <c r="J349" t="str">
        <f t="shared" si="1"/>
        <v>9706-YALIMO</v>
      </c>
      <c r="K349">
        <f t="shared" si="2"/>
        <v>1</v>
      </c>
    </row>
    <row r="350">
      <c r="A350" s="16" t="s">
        <v>2713</v>
      </c>
      <c r="B350" s="5" t="s">
        <v>159</v>
      </c>
      <c r="C350" s="5" t="s">
        <v>676</v>
      </c>
      <c r="D350" s="5" t="s">
        <v>2710</v>
      </c>
      <c r="E350" s="5" t="s">
        <v>2714</v>
      </c>
      <c r="F350" s="5" t="s">
        <v>951</v>
      </c>
      <c r="G350" s="5" t="s">
        <v>2715</v>
      </c>
      <c r="H350" s="5" t="s">
        <v>953</v>
      </c>
      <c r="I350" s="16" t="s">
        <v>954</v>
      </c>
      <c r="J350" t="str">
        <f t="shared" si="1"/>
        <v>9706-YALIMO</v>
      </c>
      <c r="K350">
        <f t="shared" si="2"/>
        <v>1</v>
      </c>
    </row>
    <row r="351">
      <c r="A351" s="16" t="s">
        <v>2718</v>
      </c>
      <c r="B351" s="5" t="s">
        <v>159</v>
      </c>
      <c r="C351" s="5" t="s">
        <v>676</v>
      </c>
      <c r="D351" s="5" t="s">
        <v>2710</v>
      </c>
      <c r="E351" s="5" t="s">
        <v>2710</v>
      </c>
      <c r="F351" s="5" t="s">
        <v>951</v>
      </c>
      <c r="G351" s="5" t="s">
        <v>2722</v>
      </c>
      <c r="H351" s="5" t="s">
        <v>953</v>
      </c>
      <c r="I351" s="16" t="s">
        <v>954</v>
      </c>
      <c r="J351" t="str">
        <f t="shared" si="1"/>
        <v>9706-YALIMO</v>
      </c>
      <c r="K351">
        <f t="shared" si="2"/>
        <v>1</v>
      </c>
    </row>
    <row r="352">
      <c r="A352" s="16" t="s">
        <v>2725</v>
      </c>
      <c r="B352" s="5" t="s">
        <v>159</v>
      </c>
      <c r="C352" s="5" t="s">
        <v>676</v>
      </c>
      <c r="D352" s="5" t="s">
        <v>2710</v>
      </c>
      <c r="E352" s="5" t="s">
        <v>2726</v>
      </c>
      <c r="F352" s="5" t="s">
        <v>951</v>
      </c>
      <c r="G352" s="5" t="s">
        <v>2727</v>
      </c>
      <c r="H352" s="5" t="s">
        <v>953</v>
      </c>
      <c r="I352" s="16" t="s">
        <v>954</v>
      </c>
      <c r="J352" t="str">
        <f t="shared" si="1"/>
        <v>9706-YALIMO</v>
      </c>
      <c r="K352">
        <f t="shared" si="2"/>
        <v>1</v>
      </c>
    </row>
    <row r="353">
      <c r="A353" s="16" t="s">
        <v>2725</v>
      </c>
      <c r="B353" s="5" t="s">
        <v>159</v>
      </c>
      <c r="C353" s="5" t="s">
        <v>676</v>
      </c>
      <c r="D353" s="5" t="s">
        <v>2710</v>
      </c>
      <c r="E353" s="5" t="s">
        <v>2726</v>
      </c>
      <c r="F353" s="5" t="s">
        <v>1070</v>
      </c>
      <c r="G353" s="5" t="s">
        <v>2728</v>
      </c>
      <c r="H353" s="5" t="s">
        <v>1073</v>
      </c>
      <c r="I353" s="16" t="s">
        <v>954</v>
      </c>
      <c r="J353" t="str">
        <f t="shared" si="1"/>
        <v>9706-YALIMO</v>
      </c>
      <c r="K353">
        <f t="shared" si="2"/>
        <v>1</v>
      </c>
    </row>
    <row r="354">
      <c r="A354" s="16" t="s">
        <v>2729</v>
      </c>
      <c r="B354" s="5" t="s">
        <v>159</v>
      </c>
      <c r="C354" s="5" t="s">
        <v>676</v>
      </c>
      <c r="D354" s="5" t="s">
        <v>2710</v>
      </c>
      <c r="E354" s="5" t="s">
        <v>2732</v>
      </c>
      <c r="F354" s="5" t="s">
        <v>1070</v>
      </c>
      <c r="G354" s="5" t="s">
        <v>2733</v>
      </c>
      <c r="H354" s="5" t="s">
        <v>1073</v>
      </c>
      <c r="I354" s="16" t="s">
        <v>954</v>
      </c>
      <c r="J354" t="str">
        <f t="shared" si="1"/>
        <v>9706-YALIMO</v>
      </c>
      <c r="K354">
        <f t="shared" si="2"/>
        <v>1</v>
      </c>
    </row>
    <row r="355">
      <c r="A355" s="16" t="s">
        <v>2736</v>
      </c>
      <c r="B355" s="5" t="s">
        <v>159</v>
      </c>
      <c r="C355" s="5" t="s">
        <v>676</v>
      </c>
      <c r="D355" s="5" t="s">
        <v>786</v>
      </c>
      <c r="E355" s="5" t="s">
        <v>2738</v>
      </c>
      <c r="F355" s="5" t="s">
        <v>951</v>
      </c>
      <c r="G355" s="5" t="s">
        <v>2739</v>
      </c>
      <c r="H355" s="5" t="s">
        <v>953</v>
      </c>
      <c r="I355" s="16" t="s">
        <v>954</v>
      </c>
      <c r="J355" t="str">
        <f t="shared" si="1"/>
        <v>9706-YALIMO</v>
      </c>
      <c r="K355">
        <f t="shared" si="2"/>
        <v>1</v>
      </c>
    </row>
    <row r="356">
      <c r="A356" s="16" t="s">
        <v>2740</v>
      </c>
      <c r="B356" s="5" t="s">
        <v>159</v>
      </c>
      <c r="C356" s="5" t="s">
        <v>676</v>
      </c>
      <c r="D356" s="5" t="s">
        <v>786</v>
      </c>
      <c r="E356" s="5" t="s">
        <v>786</v>
      </c>
      <c r="F356" s="5" t="s">
        <v>951</v>
      </c>
      <c r="G356" s="5" t="s">
        <v>2741</v>
      </c>
      <c r="H356" s="5" t="s">
        <v>953</v>
      </c>
      <c r="I356" s="16" t="s">
        <v>1074</v>
      </c>
      <c r="J356" t="str">
        <f t="shared" si="1"/>
        <v>9706-YALIMO</v>
      </c>
      <c r="K356">
        <f t="shared" si="2"/>
        <v>1</v>
      </c>
    </row>
    <row r="357">
      <c r="A357" s="16" t="s">
        <v>2742</v>
      </c>
      <c r="B357" s="5" t="s">
        <v>159</v>
      </c>
      <c r="C357" s="5" t="s">
        <v>676</v>
      </c>
      <c r="D357" s="5" t="s">
        <v>786</v>
      </c>
      <c r="E357" s="5" t="s">
        <v>2744</v>
      </c>
      <c r="F357" s="5" t="s">
        <v>951</v>
      </c>
      <c r="G357" s="5" t="s">
        <v>2741</v>
      </c>
      <c r="H357" s="5" t="s">
        <v>953</v>
      </c>
      <c r="I357" s="16" t="s">
        <v>954</v>
      </c>
      <c r="J357" t="str">
        <f t="shared" si="1"/>
        <v>9706-YALIMO</v>
      </c>
      <c r="K357">
        <f t="shared" si="2"/>
        <v>1</v>
      </c>
    </row>
    <row r="358">
      <c r="A358" s="16" t="s">
        <v>2746</v>
      </c>
      <c r="B358" s="5" t="s">
        <v>159</v>
      </c>
      <c r="C358" s="5" t="s">
        <v>676</v>
      </c>
      <c r="D358" s="5" t="s">
        <v>786</v>
      </c>
      <c r="E358" s="5" t="s">
        <v>2748</v>
      </c>
      <c r="F358" s="5" t="s">
        <v>951</v>
      </c>
      <c r="G358" s="5" t="s">
        <v>2749</v>
      </c>
      <c r="H358" s="5" t="s">
        <v>953</v>
      </c>
      <c r="I358" s="16" t="s">
        <v>954</v>
      </c>
      <c r="J358" t="str">
        <f t="shared" si="1"/>
        <v>9706-YALIMO</v>
      </c>
      <c r="K358">
        <f t="shared" si="2"/>
        <v>1</v>
      </c>
    </row>
    <row r="359">
      <c r="A359" s="16" t="s">
        <v>2750</v>
      </c>
      <c r="B359" s="5" t="s">
        <v>159</v>
      </c>
      <c r="C359" s="5" t="s">
        <v>676</v>
      </c>
      <c r="D359" s="5" t="s">
        <v>786</v>
      </c>
      <c r="E359" s="5" t="s">
        <v>2751</v>
      </c>
      <c r="F359" s="5" t="s">
        <v>951</v>
      </c>
      <c r="G359" s="5" t="s">
        <v>2752</v>
      </c>
      <c r="H359" s="5" t="s">
        <v>953</v>
      </c>
      <c r="I359" s="16" t="s">
        <v>954</v>
      </c>
      <c r="J359" t="str">
        <f t="shared" si="1"/>
        <v>9706-YALIMO</v>
      </c>
      <c r="K359">
        <f t="shared" si="2"/>
        <v>1</v>
      </c>
    </row>
    <row r="360">
      <c r="A360" s="16" t="s">
        <v>2753</v>
      </c>
      <c r="B360" s="5" t="s">
        <v>159</v>
      </c>
      <c r="C360" s="5" t="s">
        <v>676</v>
      </c>
      <c r="D360" s="5" t="s">
        <v>786</v>
      </c>
      <c r="E360" s="5" t="s">
        <v>2755</v>
      </c>
      <c r="F360" s="5" t="s">
        <v>951</v>
      </c>
      <c r="G360" s="5" t="s">
        <v>2756</v>
      </c>
      <c r="H360" s="5" t="s">
        <v>953</v>
      </c>
      <c r="I360" s="16" t="s">
        <v>954</v>
      </c>
      <c r="J360" t="str">
        <f t="shared" si="1"/>
        <v>9706-YALIMO</v>
      </c>
      <c r="K360">
        <f t="shared" si="2"/>
        <v>1</v>
      </c>
    </row>
    <row r="361">
      <c r="A361" s="16" t="s">
        <v>2758</v>
      </c>
      <c r="B361" s="5" t="s">
        <v>159</v>
      </c>
      <c r="C361" s="5" t="s">
        <v>676</v>
      </c>
      <c r="D361" s="5" t="s">
        <v>786</v>
      </c>
      <c r="E361" s="5" t="s">
        <v>2760</v>
      </c>
      <c r="F361" s="5" t="s">
        <v>951</v>
      </c>
      <c r="G361" s="5" t="s">
        <v>2762</v>
      </c>
      <c r="H361" s="5" t="s">
        <v>953</v>
      </c>
      <c r="I361" s="16" t="s">
        <v>954</v>
      </c>
      <c r="J361" t="str">
        <f t="shared" si="1"/>
        <v>9706-YALIMO</v>
      </c>
      <c r="K361">
        <f t="shared" si="2"/>
        <v>1</v>
      </c>
    </row>
    <row r="362">
      <c r="A362" s="16" t="s">
        <v>2763</v>
      </c>
      <c r="B362" s="5" t="s">
        <v>159</v>
      </c>
      <c r="C362" s="5" t="s">
        <v>676</v>
      </c>
      <c r="D362" s="5" t="s">
        <v>786</v>
      </c>
      <c r="E362" s="5" t="s">
        <v>2764</v>
      </c>
      <c r="F362" s="5" t="s">
        <v>951</v>
      </c>
      <c r="G362" s="5" t="s">
        <v>2765</v>
      </c>
      <c r="H362" s="5" t="s">
        <v>953</v>
      </c>
      <c r="I362" s="16" t="s">
        <v>954</v>
      </c>
      <c r="J362" t="str">
        <f t="shared" si="1"/>
        <v>9706-YALIMO</v>
      </c>
      <c r="K362">
        <f t="shared" si="2"/>
        <v>1</v>
      </c>
    </row>
    <row r="363">
      <c r="A363" s="16" t="s">
        <v>2766</v>
      </c>
      <c r="B363" s="5" t="s">
        <v>159</v>
      </c>
      <c r="C363" s="5" t="s">
        <v>676</v>
      </c>
      <c r="D363" s="5" t="s">
        <v>786</v>
      </c>
      <c r="E363" s="5" t="s">
        <v>2767</v>
      </c>
      <c r="F363" s="5" t="s">
        <v>951</v>
      </c>
      <c r="G363" s="5" t="s">
        <v>2769</v>
      </c>
      <c r="H363" s="5" t="s">
        <v>953</v>
      </c>
      <c r="I363" s="16" t="s">
        <v>954</v>
      </c>
      <c r="J363" t="str">
        <f t="shared" si="1"/>
        <v>9706-YALIMO</v>
      </c>
      <c r="K363">
        <f t="shared" si="2"/>
        <v>1</v>
      </c>
    </row>
    <row r="364">
      <c r="A364" s="16" t="s">
        <v>2773</v>
      </c>
      <c r="B364" s="5" t="s">
        <v>159</v>
      </c>
      <c r="C364" s="5" t="s">
        <v>676</v>
      </c>
      <c r="D364" s="5" t="s">
        <v>786</v>
      </c>
      <c r="E364" s="5" t="s">
        <v>2775</v>
      </c>
      <c r="F364" s="5" t="s">
        <v>1070</v>
      </c>
      <c r="G364" s="5" t="s">
        <v>2776</v>
      </c>
      <c r="H364" s="5" t="s">
        <v>1073</v>
      </c>
      <c r="I364" s="16" t="s">
        <v>954</v>
      </c>
      <c r="J364" t="str">
        <f t="shared" si="1"/>
        <v>9706-YALIMO</v>
      </c>
      <c r="K364">
        <f t="shared" si="2"/>
        <v>1</v>
      </c>
    </row>
    <row r="365">
      <c r="A365" s="16" t="s">
        <v>2778</v>
      </c>
      <c r="B365" s="5" t="s">
        <v>159</v>
      </c>
      <c r="C365" s="5" t="s">
        <v>676</v>
      </c>
      <c r="D365" s="5" t="s">
        <v>786</v>
      </c>
      <c r="E365" s="5" t="s">
        <v>2780</v>
      </c>
      <c r="F365" s="5" t="s">
        <v>951</v>
      </c>
      <c r="G365" s="5" t="s">
        <v>2781</v>
      </c>
      <c r="H365" s="5" t="s">
        <v>953</v>
      </c>
      <c r="I365" s="16" t="s">
        <v>954</v>
      </c>
      <c r="J365" t="str">
        <f t="shared" si="1"/>
        <v>9706-YALIMO</v>
      </c>
      <c r="K365">
        <f t="shared" si="2"/>
        <v>1</v>
      </c>
    </row>
    <row r="366">
      <c r="A366" s="16" t="s">
        <v>2782</v>
      </c>
      <c r="B366" s="5" t="s">
        <v>159</v>
      </c>
      <c r="C366" s="5" t="s">
        <v>676</v>
      </c>
      <c r="D366" s="5" t="s">
        <v>786</v>
      </c>
      <c r="E366" s="5" t="s">
        <v>2783</v>
      </c>
      <c r="F366" s="5" t="s">
        <v>951</v>
      </c>
      <c r="G366" s="5" t="s">
        <v>2784</v>
      </c>
      <c r="H366" s="5" t="s">
        <v>953</v>
      </c>
      <c r="I366" s="16" t="s">
        <v>1074</v>
      </c>
      <c r="J366" t="str">
        <f t="shared" si="1"/>
        <v>9706-YALIMO</v>
      </c>
      <c r="K366">
        <f t="shared" si="2"/>
        <v>1</v>
      </c>
    </row>
    <row r="367">
      <c r="A367" s="16" t="s">
        <v>2787</v>
      </c>
      <c r="B367" s="5" t="s">
        <v>159</v>
      </c>
      <c r="C367" s="5" t="s">
        <v>676</v>
      </c>
      <c r="D367" s="5" t="s">
        <v>786</v>
      </c>
      <c r="E367" s="5" t="s">
        <v>2789</v>
      </c>
      <c r="F367" s="5" t="s">
        <v>951</v>
      </c>
      <c r="G367" s="5" t="s">
        <v>2790</v>
      </c>
      <c r="H367" s="5" t="s">
        <v>1489</v>
      </c>
      <c r="I367" s="16" t="s">
        <v>954</v>
      </c>
      <c r="J367" t="str">
        <f t="shared" si="1"/>
        <v>9706-YALIMO</v>
      </c>
      <c r="K367">
        <f t="shared" si="2"/>
        <v>1</v>
      </c>
    </row>
    <row r="368">
      <c r="A368" s="16" t="s">
        <v>2787</v>
      </c>
      <c r="B368" s="5" t="s">
        <v>159</v>
      </c>
      <c r="C368" s="5" t="s">
        <v>676</v>
      </c>
      <c r="D368" s="5" t="s">
        <v>786</v>
      </c>
      <c r="E368" s="5" t="s">
        <v>2789</v>
      </c>
      <c r="F368" s="5" t="s">
        <v>951</v>
      </c>
      <c r="G368" s="5" t="s">
        <v>2784</v>
      </c>
      <c r="H368" s="5" t="s">
        <v>953</v>
      </c>
      <c r="I368" s="16" t="s">
        <v>1074</v>
      </c>
      <c r="J368" t="str">
        <f t="shared" si="1"/>
        <v>9706-YALIMO</v>
      </c>
      <c r="K368">
        <f t="shared" si="2"/>
        <v>1</v>
      </c>
    </row>
    <row r="369">
      <c r="A369" s="16" t="s">
        <v>2794</v>
      </c>
      <c r="B369" s="5" t="s">
        <v>159</v>
      </c>
      <c r="C369" s="5" t="s">
        <v>676</v>
      </c>
      <c r="D369" s="5" t="s">
        <v>786</v>
      </c>
      <c r="E369" s="5" t="s">
        <v>2795</v>
      </c>
      <c r="F369" s="5" t="s">
        <v>951</v>
      </c>
      <c r="G369" s="5" t="s">
        <v>2796</v>
      </c>
      <c r="H369" s="5" t="s">
        <v>953</v>
      </c>
      <c r="I369" s="16" t="s">
        <v>954</v>
      </c>
      <c r="J369" t="str">
        <f t="shared" si="1"/>
        <v>9706-YALIMO</v>
      </c>
      <c r="K369">
        <f t="shared" si="2"/>
        <v>1</v>
      </c>
    </row>
    <row r="370">
      <c r="A370" s="16" t="s">
        <v>2797</v>
      </c>
      <c r="B370" s="5" t="s">
        <v>159</v>
      </c>
      <c r="C370" s="5" t="s">
        <v>676</v>
      </c>
      <c r="D370" s="5" t="s">
        <v>786</v>
      </c>
      <c r="E370" s="5" t="s">
        <v>2798</v>
      </c>
      <c r="F370" s="5" t="s">
        <v>951</v>
      </c>
      <c r="G370" s="5" t="s">
        <v>2799</v>
      </c>
      <c r="H370" s="5" t="s">
        <v>953</v>
      </c>
      <c r="I370" s="16" t="s">
        <v>954</v>
      </c>
      <c r="J370" t="str">
        <f t="shared" si="1"/>
        <v>9706-YALIMO</v>
      </c>
      <c r="K370">
        <f t="shared" si="2"/>
        <v>1</v>
      </c>
    </row>
    <row r="371">
      <c r="A371" s="16" t="s">
        <v>2804</v>
      </c>
      <c r="B371" s="5" t="s">
        <v>159</v>
      </c>
      <c r="C371" s="5" t="s">
        <v>676</v>
      </c>
      <c r="D371" s="5" t="s">
        <v>786</v>
      </c>
      <c r="E371" s="5" t="s">
        <v>2805</v>
      </c>
      <c r="F371" s="5" t="s">
        <v>951</v>
      </c>
      <c r="G371" s="5" t="s">
        <v>2806</v>
      </c>
      <c r="H371" s="5" t="s">
        <v>953</v>
      </c>
      <c r="I371" s="16" t="s">
        <v>954</v>
      </c>
      <c r="J371" t="str">
        <f t="shared" si="1"/>
        <v>9706-YALIMO</v>
      </c>
      <c r="K371">
        <f t="shared" si="2"/>
        <v>1</v>
      </c>
    </row>
    <row r="372">
      <c r="A372" s="16" t="s">
        <v>2809</v>
      </c>
      <c r="B372" s="5" t="s">
        <v>159</v>
      </c>
      <c r="C372" s="5" t="s">
        <v>676</v>
      </c>
      <c r="D372" s="5" t="s">
        <v>786</v>
      </c>
      <c r="E372" s="5" t="s">
        <v>2810</v>
      </c>
      <c r="F372" s="5" t="s">
        <v>1070</v>
      </c>
      <c r="G372" s="5" t="s">
        <v>2811</v>
      </c>
      <c r="H372" s="5" t="s">
        <v>1073</v>
      </c>
      <c r="I372" s="16" t="s">
        <v>954</v>
      </c>
      <c r="J372" t="str">
        <f t="shared" si="1"/>
        <v>9706-YALIMO</v>
      </c>
      <c r="K372">
        <f t="shared" si="2"/>
        <v>1</v>
      </c>
    </row>
    <row r="373">
      <c r="A373" s="16" t="s">
        <v>2812</v>
      </c>
      <c r="B373" s="5" t="s">
        <v>159</v>
      </c>
      <c r="C373" s="5" t="s">
        <v>676</v>
      </c>
      <c r="D373" s="5" t="s">
        <v>677</v>
      </c>
      <c r="E373" s="5" t="s">
        <v>2813</v>
      </c>
      <c r="F373" s="5" t="s">
        <v>951</v>
      </c>
      <c r="G373" s="5" t="s">
        <v>2814</v>
      </c>
      <c r="H373" s="5" t="s">
        <v>953</v>
      </c>
      <c r="I373" s="16" t="s">
        <v>954</v>
      </c>
      <c r="J373" t="str">
        <f t="shared" si="1"/>
        <v>9706-YALIMO</v>
      </c>
      <c r="K373">
        <f t="shared" si="2"/>
        <v>1</v>
      </c>
    </row>
    <row r="374">
      <c r="A374" s="16" t="s">
        <v>2812</v>
      </c>
      <c r="B374" s="5" t="s">
        <v>159</v>
      </c>
      <c r="C374" s="5" t="s">
        <v>676</v>
      </c>
      <c r="D374" s="5" t="s">
        <v>677</v>
      </c>
      <c r="E374" s="5" t="s">
        <v>2813</v>
      </c>
      <c r="F374" s="5" t="s">
        <v>951</v>
      </c>
      <c r="G374" s="5" t="s">
        <v>2819</v>
      </c>
      <c r="H374" s="5" t="s">
        <v>967</v>
      </c>
      <c r="I374" s="16" t="s">
        <v>954</v>
      </c>
      <c r="J374" t="str">
        <f t="shared" si="1"/>
        <v>9706-YALIMO</v>
      </c>
      <c r="K374">
        <f t="shared" si="2"/>
        <v>1</v>
      </c>
    </row>
    <row r="375">
      <c r="A375" s="16" t="s">
        <v>2822</v>
      </c>
      <c r="B375" s="5" t="s">
        <v>159</v>
      </c>
      <c r="C375" s="5" t="s">
        <v>676</v>
      </c>
      <c r="D375" s="5" t="s">
        <v>677</v>
      </c>
      <c r="E375" s="5" t="s">
        <v>2823</v>
      </c>
      <c r="F375" s="5" t="s">
        <v>951</v>
      </c>
      <c r="G375" s="5" t="s">
        <v>2824</v>
      </c>
      <c r="H375" s="5" t="s">
        <v>953</v>
      </c>
      <c r="I375" s="16" t="s">
        <v>954</v>
      </c>
      <c r="J375" t="str">
        <f t="shared" si="1"/>
        <v>9706-YALIMO</v>
      </c>
      <c r="K375">
        <f t="shared" si="2"/>
        <v>1</v>
      </c>
    </row>
    <row r="376">
      <c r="A376" s="16" t="s">
        <v>2825</v>
      </c>
      <c r="B376" s="5" t="s">
        <v>159</v>
      </c>
      <c r="C376" s="5" t="s">
        <v>676</v>
      </c>
      <c r="D376" s="5" t="s">
        <v>677</v>
      </c>
      <c r="E376" s="5" t="s">
        <v>2826</v>
      </c>
      <c r="F376" s="5" t="s">
        <v>951</v>
      </c>
      <c r="G376" s="5" t="s">
        <v>2827</v>
      </c>
      <c r="H376" s="5" t="s">
        <v>953</v>
      </c>
      <c r="I376" s="16" t="s">
        <v>954</v>
      </c>
      <c r="J376" t="str">
        <f t="shared" si="1"/>
        <v>9706-YALIMO</v>
      </c>
      <c r="K376">
        <f t="shared" si="2"/>
        <v>1</v>
      </c>
    </row>
    <row r="377">
      <c r="A377" s="16" t="s">
        <v>2829</v>
      </c>
      <c r="B377" s="5" t="s">
        <v>159</v>
      </c>
      <c r="C377" s="5" t="s">
        <v>676</v>
      </c>
      <c r="D377" s="5" t="s">
        <v>949</v>
      </c>
      <c r="E377" s="5" t="s">
        <v>228</v>
      </c>
      <c r="F377" s="5" t="s">
        <v>951</v>
      </c>
      <c r="G377" s="5" t="s">
        <v>2834</v>
      </c>
      <c r="H377" s="5" t="s">
        <v>953</v>
      </c>
      <c r="I377" s="16" t="s">
        <v>954</v>
      </c>
      <c r="J377" t="str">
        <f t="shared" si="1"/>
        <v>9706-YALIMO</v>
      </c>
      <c r="K377">
        <f t="shared" si="2"/>
        <v>1</v>
      </c>
    </row>
    <row r="378">
      <c r="A378" s="16" t="s">
        <v>2836</v>
      </c>
      <c r="B378" s="5" t="s">
        <v>159</v>
      </c>
      <c r="C378" s="5" t="s">
        <v>676</v>
      </c>
      <c r="D378" s="5" t="s">
        <v>949</v>
      </c>
      <c r="E378" s="5" t="s">
        <v>2838</v>
      </c>
      <c r="F378" s="5" t="s">
        <v>1070</v>
      </c>
      <c r="G378" s="5" t="s">
        <v>2839</v>
      </c>
      <c r="H378" s="5" t="s">
        <v>1073</v>
      </c>
      <c r="I378" s="16" t="s">
        <v>954</v>
      </c>
      <c r="J378" t="str">
        <f t="shared" si="1"/>
        <v>9706-YALIMO</v>
      </c>
      <c r="K378">
        <f t="shared" si="2"/>
        <v>1</v>
      </c>
    </row>
    <row r="379">
      <c r="A379" s="16" t="s">
        <v>2840</v>
      </c>
      <c r="B379" s="5" t="s">
        <v>159</v>
      </c>
      <c r="C379" s="5" t="s">
        <v>676</v>
      </c>
      <c r="D379" s="5" t="s">
        <v>949</v>
      </c>
      <c r="E379" s="5" t="s">
        <v>2841</v>
      </c>
      <c r="F379" s="5" t="s">
        <v>951</v>
      </c>
      <c r="G379" s="5" t="s">
        <v>2842</v>
      </c>
      <c r="H379" s="5" t="s">
        <v>953</v>
      </c>
      <c r="I379" s="16" t="s">
        <v>954</v>
      </c>
      <c r="J379" t="str">
        <f t="shared" si="1"/>
        <v>9706-YALIMO</v>
      </c>
      <c r="K379">
        <f t="shared" si="2"/>
        <v>1</v>
      </c>
    </row>
    <row r="380">
      <c r="A380" s="16" t="s">
        <v>2843</v>
      </c>
      <c r="B380" s="5" t="s">
        <v>159</v>
      </c>
      <c r="C380" s="5" t="s">
        <v>987</v>
      </c>
      <c r="D380" s="5" t="s">
        <v>2846</v>
      </c>
      <c r="E380" s="5" t="s">
        <v>2846</v>
      </c>
      <c r="F380" s="5" t="s">
        <v>951</v>
      </c>
      <c r="G380" s="5" t="s">
        <v>2848</v>
      </c>
      <c r="H380" s="5" t="s">
        <v>953</v>
      </c>
      <c r="I380" s="16" t="s">
        <v>954</v>
      </c>
      <c r="J380" t="str">
        <f t="shared" si="1"/>
        <v>9707-YAHUKIMO</v>
      </c>
      <c r="K380">
        <f t="shared" si="2"/>
        <v>1</v>
      </c>
    </row>
    <row r="381">
      <c r="A381" s="16" t="s">
        <v>2843</v>
      </c>
      <c r="B381" s="5" t="s">
        <v>159</v>
      </c>
      <c r="C381" s="5" t="s">
        <v>987</v>
      </c>
      <c r="D381" s="5" t="s">
        <v>2846</v>
      </c>
      <c r="E381" s="5" t="s">
        <v>2846</v>
      </c>
      <c r="F381" s="5" t="s">
        <v>951</v>
      </c>
      <c r="G381" s="5" t="s">
        <v>2852</v>
      </c>
      <c r="H381" s="5" t="s">
        <v>953</v>
      </c>
      <c r="I381" s="16" t="s">
        <v>954</v>
      </c>
      <c r="J381" t="str">
        <f t="shared" si="1"/>
        <v>9707-YAHUKIMO</v>
      </c>
      <c r="K381">
        <f t="shared" si="2"/>
        <v>1</v>
      </c>
    </row>
    <row r="382">
      <c r="A382" s="16" t="s">
        <v>2843</v>
      </c>
      <c r="B382" s="5" t="s">
        <v>159</v>
      </c>
      <c r="C382" s="5" t="s">
        <v>987</v>
      </c>
      <c r="D382" s="5" t="s">
        <v>2846</v>
      </c>
      <c r="E382" s="5" t="s">
        <v>2846</v>
      </c>
      <c r="F382" s="5" t="s">
        <v>1011</v>
      </c>
      <c r="G382" s="5" t="s">
        <v>2853</v>
      </c>
      <c r="H382" s="5" t="s">
        <v>1210</v>
      </c>
      <c r="I382" s="16" t="s">
        <v>954</v>
      </c>
      <c r="J382" t="str">
        <f t="shared" si="1"/>
        <v>9707-YAHUKIMO</v>
      </c>
      <c r="K382">
        <f t="shared" si="2"/>
        <v>1</v>
      </c>
    </row>
    <row r="383">
      <c r="A383" s="16" t="s">
        <v>2855</v>
      </c>
      <c r="B383" s="5" t="s">
        <v>159</v>
      </c>
      <c r="C383" s="5" t="s">
        <v>987</v>
      </c>
      <c r="D383" s="5" t="s">
        <v>2846</v>
      </c>
      <c r="E383" s="5" t="s">
        <v>2857</v>
      </c>
      <c r="F383" s="5" t="s">
        <v>951</v>
      </c>
      <c r="G383" s="5" t="s">
        <v>2852</v>
      </c>
      <c r="H383" s="5" t="s">
        <v>953</v>
      </c>
      <c r="I383" s="16" t="s">
        <v>954</v>
      </c>
      <c r="J383" t="str">
        <f t="shared" si="1"/>
        <v>9707-YAHUKIMO</v>
      </c>
      <c r="K383">
        <f t="shared" si="2"/>
        <v>1</v>
      </c>
    </row>
    <row r="384">
      <c r="A384" s="16" t="s">
        <v>2859</v>
      </c>
      <c r="B384" s="5" t="s">
        <v>159</v>
      </c>
      <c r="C384" s="5" t="s">
        <v>987</v>
      </c>
      <c r="D384" s="5" t="s">
        <v>2860</v>
      </c>
      <c r="E384" s="5" t="s">
        <v>2860</v>
      </c>
      <c r="F384" s="5" t="s">
        <v>951</v>
      </c>
      <c r="G384" s="5" t="s">
        <v>2861</v>
      </c>
      <c r="H384" s="5" t="s">
        <v>953</v>
      </c>
      <c r="I384" s="16" t="s">
        <v>954</v>
      </c>
      <c r="J384" t="str">
        <f t="shared" si="1"/>
        <v>9707-YAHUKIMO</v>
      </c>
      <c r="K384">
        <f t="shared" si="2"/>
        <v>1</v>
      </c>
    </row>
    <row r="385">
      <c r="A385" s="16" t="s">
        <v>2862</v>
      </c>
      <c r="B385" s="5" t="s">
        <v>159</v>
      </c>
      <c r="C385" s="5" t="s">
        <v>987</v>
      </c>
      <c r="D385" s="5" t="s">
        <v>2863</v>
      </c>
      <c r="E385" s="5" t="s">
        <v>2864</v>
      </c>
      <c r="F385" s="5" t="s">
        <v>951</v>
      </c>
      <c r="G385" s="5" t="s">
        <v>2865</v>
      </c>
      <c r="H385" s="5" t="s">
        <v>953</v>
      </c>
      <c r="I385" s="16" t="s">
        <v>954</v>
      </c>
      <c r="J385" t="str">
        <f t="shared" si="1"/>
        <v>9707-YAHUKIMO</v>
      </c>
      <c r="K385">
        <f t="shared" si="2"/>
        <v>1</v>
      </c>
    </row>
    <row r="386">
      <c r="A386" s="16" t="s">
        <v>2867</v>
      </c>
      <c r="B386" s="5" t="s">
        <v>159</v>
      </c>
      <c r="C386" s="5" t="s">
        <v>987</v>
      </c>
      <c r="D386" s="5" t="s">
        <v>2868</v>
      </c>
      <c r="E386" s="5" t="s">
        <v>2868</v>
      </c>
      <c r="F386" s="5" t="s">
        <v>951</v>
      </c>
      <c r="G386" s="5" t="s">
        <v>2871</v>
      </c>
      <c r="H386" s="5" t="s">
        <v>953</v>
      </c>
      <c r="I386" s="16" t="s">
        <v>954</v>
      </c>
      <c r="J386" t="str">
        <f t="shared" si="1"/>
        <v>9707-YAHUKIMO</v>
      </c>
      <c r="K386">
        <f t="shared" si="2"/>
        <v>1</v>
      </c>
    </row>
    <row r="387">
      <c r="A387" s="16" t="s">
        <v>2873</v>
      </c>
      <c r="B387" s="5" t="s">
        <v>159</v>
      </c>
      <c r="C387" s="5" t="s">
        <v>987</v>
      </c>
      <c r="D387" s="5" t="s">
        <v>2868</v>
      </c>
      <c r="E387" s="5" t="s">
        <v>2874</v>
      </c>
      <c r="F387" s="5" t="s">
        <v>951</v>
      </c>
      <c r="G387" s="5" t="s">
        <v>2875</v>
      </c>
      <c r="H387" s="5" t="s">
        <v>953</v>
      </c>
      <c r="I387" s="16" t="s">
        <v>954</v>
      </c>
      <c r="J387" t="str">
        <f t="shared" si="1"/>
        <v>9707-YAHUKIMO</v>
      </c>
      <c r="K387">
        <f t="shared" si="2"/>
        <v>1</v>
      </c>
    </row>
    <row r="388">
      <c r="A388" s="16" t="s">
        <v>2876</v>
      </c>
      <c r="B388" s="5" t="s">
        <v>159</v>
      </c>
      <c r="C388" s="5" t="s">
        <v>987</v>
      </c>
      <c r="D388" s="5" t="s">
        <v>2877</v>
      </c>
      <c r="E388" s="5" t="s">
        <v>2877</v>
      </c>
      <c r="F388" s="5" t="s">
        <v>951</v>
      </c>
      <c r="G388" s="5" t="s">
        <v>2878</v>
      </c>
      <c r="H388" s="5" t="s">
        <v>953</v>
      </c>
      <c r="I388" s="16" t="s">
        <v>954</v>
      </c>
      <c r="J388" t="str">
        <f t="shared" si="1"/>
        <v>9707-YAHUKIMO</v>
      </c>
      <c r="K388">
        <f t="shared" si="2"/>
        <v>1</v>
      </c>
    </row>
    <row r="389">
      <c r="A389" s="16" t="s">
        <v>2882</v>
      </c>
      <c r="B389" s="5" t="s">
        <v>159</v>
      </c>
      <c r="C389" s="5" t="s">
        <v>987</v>
      </c>
      <c r="D389" s="5" t="s">
        <v>2884</v>
      </c>
      <c r="E389" s="5" t="s">
        <v>2884</v>
      </c>
      <c r="F389" s="5" t="s">
        <v>951</v>
      </c>
      <c r="G389" s="5" t="s">
        <v>2886</v>
      </c>
      <c r="H389" s="5" t="s">
        <v>953</v>
      </c>
      <c r="I389" s="16" t="s">
        <v>954</v>
      </c>
      <c r="J389" t="str">
        <f t="shared" si="1"/>
        <v>9707-YAHUKIMO</v>
      </c>
      <c r="K389">
        <f t="shared" si="2"/>
        <v>1</v>
      </c>
    </row>
    <row r="390">
      <c r="A390" s="16" t="s">
        <v>2889</v>
      </c>
      <c r="B390" s="5" t="s">
        <v>159</v>
      </c>
      <c r="C390" s="5" t="s">
        <v>987</v>
      </c>
      <c r="D390" s="5" t="s">
        <v>2890</v>
      </c>
      <c r="E390" s="5" t="s">
        <v>2890</v>
      </c>
      <c r="F390" s="5" t="s">
        <v>951</v>
      </c>
      <c r="G390" s="5" t="s">
        <v>2891</v>
      </c>
      <c r="H390" s="5" t="s">
        <v>953</v>
      </c>
      <c r="I390" s="16" t="s">
        <v>954</v>
      </c>
      <c r="J390" t="str">
        <f t="shared" si="1"/>
        <v>9707-YAHUKIMO</v>
      </c>
      <c r="K390">
        <f t="shared" si="2"/>
        <v>1</v>
      </c>
    </row>
    <row r="391">
      <c r="A391" s="16" t="s">
        <v>2893</v>
      </c>
      <c r="B391" s="5" t="s">
        <v>159</v>
      </c>
      <c r="C391" s="5" t="s">
        <v>987</v>
      </c>
      <c r="D391" s="5" t="s">
        <v>2896</v>
      </c>
      <c r="E391" s="5" t="s">
        <v>2896</v>
      </c>
      <c r="F391" s="5" t="s">
        <v>951</v>
      </c>
      <c r="G391" s="5" t="s">
        <v>2897</v>
      </c>
      <c r="H391" s="5" t="s">
        <v>953</v>
      </c>
      <c r="I391" s="16" t="s">
        <v>954</v>
      </c>
      <c r="J391" t="str">
        <f t="shared" si="1"/>
        <v>9707-YAHUKIMO</v>
      </c>
      <c r="K391">
        <f t="shared" si="2"/>
        <v>1</v>
      </c>
    </row>
    <row r="392">
      <c r="A392" s="16" t="s">
        <v>2899</v>
      </c>
      <c r="B392" s="5" t="s">
        <v>159</v>
      </c>
      <c r="C392" s="5" t="s">
        <v>987</v>
      </c>
      <c r="D392" s="5" t="s">
        <v>2900</v>
      </c>
      <c r="E392" s="5" t="s">
        <v>2900</v>
      </c>
      <c r="F392" s="5" t="s">
        <v>951</v>
      </c>
      <c r="G392" s="5" t="s">
        <v>2902</v>
      </c>
      <c r="H392" s="5" t="s">
        <v>953</v>
      </c>
      <c r="I392" s="16" t="s">
        <v>954</v>
      </c>
      <c r="J392" t="str">
        <f t="shared" si="1"/>
        <v>9707-YAHUKIMO</v>
      </c>
      <c r="K392">
        <f t="shared" si="2"/>
        <v>1</v>
      </c>
    </row>
    <row r="393">
      <c r="A393" s="16" t="s">
        <v>2904</v>
      </c>
      <c r="B393" s="5" t="s">
        <v>159</v>
      </c>
      <c r="C393" s="5" t="s">
        <v>987</v>
      </c>
      <c r="D393" s="5" t="s">
        <v>2274</v>
      </c>
      <c r="E393" s="5" t="s">
        <v>2905</v>
      </c>
      <c r="F393" s="5" t="s">
        <v>951</v>
      </c>
      <c r="G393" s="5" t="s">
        <v>2848</v>
      </c>
      <c r="H393" s="5" t="s">
        <v>953</v>
      </c>
      <c r="I393" s="16" t="s">
        <v>954</v>
      </c>
      <c r="J393" t="str">
        <f t="shared" si="1"/>
        <v>9707-YAHUKIMO</v>
      </c>
      <c r="K393">
        <f t="shared" si="2"/>
        <v>1</v>
      </c>
    </row>
    <row r="394">
      <c r="A394" s="16" t="s">
        <v>2909</v>
      </c>
      <c r="B394" s="5" t="s">
        <v>159</v>
      </c>
      <c r="C394" s="5" t="s">
        <v>987</v>
      </c>
      <c r="D394" s="5" t="s">
        <v>2284</v>
      </c>
      <c r="E394" s="5" t="s">
        <v>2284</v>
      </c>
      <c r="F394" s="5" t="s">
        <v>951</v>
      </c>
      <c r="G394" s="5" t="s">
        <v>2910</v>
      </c>
      <c r="H394" s="5" t="s">
        <v>953</v>
      </c>
      <c r="I394" s="16" t="s">
        <v>954</v>
      </c>
      <c r="J394" t="str">
        <f t="shared" si="1"/>
        <v>9707-YAHUKIMO</v>
      </c>
      <c r="K394">
        <f t="shared" si="2"/>
        <v>1</v>
      </c>
    </row>
    <row r="395">
      <c r="A395" s="16" t="s">
        <v>2911</v>
      </c>
      <c r="B395" s="5" t="s">
        <v>159</v>
      </c>
      <c r="C395" s="5" t="s">
        <v>987</v>
      </c>
      <c r="D395" s="5" t="s">
        <v>2912</v>
      </c>
      <c r="E395" s="5" t="s">
        <v>2913</v>
      </c>
      <c r="F395" s="5" t="s">
        <v>951</v>
      </c>
      <c r="G395" s="5" t="s">
        <v>2914</v>
      </c>
      <c r="H395" s="5" t="s">
        <v>953</v>
      </c>
      <c r="I395" s="16" t="s">
        <v>954</v>
      </c>
      <c r="J395" t="str">
        <f t="shared" si="1"/>
        <v>9707-YAHUKIMO</v>
      </c>
      <c r="K395">
        <f t="shared" si="2"/>
        <v>1</v>
      </c>
    </row>
    <row r="396">
      <c r="A396" s="16" t="s">
        <v>2917</v>
      </c>
      <c r="B396" s="5" t="s">
        <v>159</v>
      </c>
      <c r="C396" s="5" t="s">
        <v>987</v>
      </c>
      <c r="D396" s="5" t="s">
        <v>2301</v>
      </c>
      <c r="E396" s="5" t="s">
        <v>2301</v>
      </c>
      <c r="F396" s="5" t="s">
        <v>951</v>
      </c>
      <c r="G396" s="5" t="s">
        <v>2918</v>
      </c>
      <c r="H396" s="5" t="s">
        <v>953</v>
      </c>
      <c r="I396" s="16" t="s">
        <v>954</v>
      </c>
      <c r="J396" t="str">
        <f t="shared" si="1"/>
        <v>9707-YAHUKIMO</v>
      </c>
      <c r="K396">
        <f t="shared" si="2"/>
        <v>1</v>
      </c>
    </row>
    <row r="397">
      <c r="A397" s="16" t="s">
        <v>2920</v>
      </c>
      <c r="B397" s="5" t="s">
        <v>159</v>
      </c>
      <c r="C397" s="5" t="s">
        <v>987</v>
      </c>
      <c r="D397" s="5" t="s">
        <v>2354</v>
      </c>
      <c r="E397" s="5" t="s">
        <v>2354</v>
      </c>
      <c r="F397" s="5" t="s">
        <v>951</v>
      </c>
      <c r="G397" s="5" t="s">
        <v>2922</v>
      </c>
      <c r="H397" s="5" t="s">
        <v>953</v>
      </c>
      <c r="I397" s="16" t="s">
        <v>954</v>
      </c>
      <c r="J397" t="str">
        <f t="shared" si="1"/>
        <v>9707-YAHUKIMO</v>
      </c>
      <c r="K397">
        <f t="shared" si="2"/>
        <v>1</v>
      </c>
    </row>
    <row r="398">
      <c r="A398" s="16" t="s">
        <v>2923</v>
      </c>
      <c r="B398" s="5" t="s">
        <v>159</v>
      </c>
      <c r="C398" s="5" t="s">
        <v>987</v>
      </c>
      <c r="D398" s="5" t="s">
        <v>2924</v>
      </c>
      <c r="E398" s="5" t="s">
        <v>2924</v>
      </c>
      <c r="F398" s="5" t="s">
        <v>951</v>
      </c>
      <c r="G398" s="5" t="s">
        <v>2925</v>
      </c>
      <c r="H398" s="5" t="s">
        <v>953</v>
      </c>
      <c r="I398" s="16" t="s">
        <v>954</v>
      </c>
      <c r="J398" t="str">
        <f t="shared" si="1"/>
        <v>9707-YAHUKIMO</v>
      </c>
      <c r="K398">
        <f t="shared" si="2"/>
        <v>1</v>
      </c>
    </row>
    <row r="399">
      <c r="A399" s="16" t="s">
        <v>2928</v>
      </c>
      <c r="B399" s="5" t="s">
        <v>159</v>
      </c>
      <c r="C399" s="5" t="s">
        <v>987</v>
      </c>
      <c r="D399" s="5" t="s">
        <v>2929</v>
      </c>
      <c r="E399" s="5" t="s">
        <v>2929</v>
      </c>
      <c r="F399" s="5" t="s">
        <v>951</v>
      </c>
      <c r="G399" s="5" t="s">
        <v>2930</v>
      </c>
      <c r="H399" s="5" t="s">
        <v>953</v>
      </c>
      <c r="I399" s="16" t="s">
        <v>954</v>
      </c>
      <c r="J399" t="str">
        <f t="shared" si="1"/>
        <v>9707-YAHUKIMO</v>
      </c>
      <c r="K399">
        <f t="shared" si="2"/>
        <v>1</v>
      </c>
    </row>
    <row r="400">
      <c r="A400" s="16" t="s">
        <v>2932</v>
      </c>
      <c r="B400" s="5" t="s">
        <v>159</v>
      </c>
      <c r="C400" s="5" t="s">
        <v>987</v>
      </c>
      <c r="D400" s="5" t="s">
        <v>2933</v>
      </c>
      <c r="E400" s="5" t="s">
        <v>2933</v>
      </c>
      <c r="F400" s="5" t="s">
        <v>951</v>
      </c>
      <c r="G400" s="5" t="s">
        <v>2935</v>
      </c>
      <c r="H400" s="5" t="s">
        <v>953</v>
      </c>
      <c r="I400" s="16" t="s">
        <v>954</v>
      </c>
      <c r="J400" t="str">
        <f t="shared" si="1"/>
        <v>9707-YAHUKIMO</v>
      </c>
      <c r="K400">
        <f t="shared" si="2"/>
        <v>1</v>
      </c>
    </row>
    <row r="401">
      <c r="A401" s="16" t="s">
        <v>2936</v>
      </c>
      <c r="B401" s="5" t="s">
        <v>159</v>
      </c>
      <c r="C401" s="5" t="s">
        <v>987</v>
      </c>
      <c r="D401" s="5" t="s">
        <v>2933</v>
      </c>
      <c r="E401" s="5" t="s">
        <v>2937</v>
      </c>
      <c r="F401" s="5" t="s">
        <v>951</v>
      </c>
      <c r="G401" s="5" t="s">
        <v>2935</v>
      </c>
      <c r="H401" s="5" t="s">
        <v>953</v>
      </c>
      <c r="I401" s="16" t="s">
        <v>954</v>
      </c>
      <c r="J401" t="str">
        <f t="shared" si="1"/>
        <v>9707-YAHUKIMO</v>
      </c>
      <c r="K401">
        <f t="shared" si="2"/>
        <v>1</v>
      </c>
    </row>
    <row r="402">
      <c r="A402" s="16" t="s">
        <v>2941</v>
      </c>
      <c r="B402" s="5" t="s">
        <v>159</v>
      </c>
      <c r="C402" s="5" t="s">
        <v>987</v>
      </c>
      <c r="D402" s="5" t="s">
        <v>221</v>
      </c>
      <c r="E402" s="5" t="s">
        <v>2944</v>
      </c>
      <c r="F402" s="5" t="s">
        <v>951</v>
      </c>
      <c r="G402" s="5" t="s">
        <v>2945</v>
      </c>
      <c r="H402" s="5" t="s">
        <v>953</v>
      </c>
      <c r="I402" s="16" t="s">
        <v>954</v>
      </c>
      <c r="J402" t="str">
        <f t="shared" si="1"/>
        <v>9707-YAHUKIMO</v>
      </c>
      <c r="K402">
        <f t="shared" si="2"/>
        <v>1</v>
      </c>
    </row>
    <row r="403">
      <c r="A403" s="16" t="s">
        <v>2947</v>
      </c>
      <c r="B403" s="5" t="s">
        <v>159</v>
      </c>
      <c r="C403" s="5" t="s">
        <v>987</v>
      </c>
      <c r="D403" s="5" t="s">
        <v>2948</v>
      </c>
      <c r="E403" s="5" t="s">
        <v>2948</v>
      </c>
      <c r="F403" s="5" t="s">
        <v>951</v>
      </c>
      <c r="G403" s="5" t="s">
        <v>2949</v>
      </c>
      <c r="H403" s="5" t="s">
        <v>953</v>
      </c>
      <c r="I403" s="16" t="s">
        <v>954</v>
      </c>
      <c r="J403" t="str">
        <f t="shared" si="1"/>
        <v>9707-YAHUKIMO</v>
      </c>
      <c r="K403">
        <f t="shared" si="2"/>
        <v>1</v>
      </c>
    </row>
    <row r="404">
      <c r="A404" s="16" t="s">
        <v>2950</v>
      </c>
      <c r="B404" s="5" t="s">
        <v>159</v>
      </c>
      <c r="C404" s="5" t="s">
        <v>987</v>
      </c>
      <c r="D404" s="5" t="s">
        <v>2951</v>
      </c>
      <c r="E404" s="5" t="s">
        <v>2952</v>
      </c>
      <c r="F404" s="5" t="s">
        <v>951</v>
      </c>
      <c r="G404" s="5" t="s">
        <v>2954</v>
      </c>
      <c r="H404" s="5" t="s">
        <v>953</v>
      </c>
      <c r="I404" s="16" t="s">
        <v>954</v>
      </c>
      <c r="J404" t="str">
        <f t="shared" si="1"/>
        <v>9707-YAHUKIMO</v>
      </c>
      <c r="K404">
        <f t="shared" si="2"/>
        <v>1</v>
      </c>
    </row>
    <row r="405">
      <c r="A405" s="16" t="s">
        <v>2958</v>
      </c>
      <c r="B405" s="5" t="s">
        <v>159</v>
      </c>
      <c r="C405" s="5" t="s">
        <v>987</v>
      </c>
      <c r="D405" s="5" t="s">
        <v>2960</v>
      </c>
      <c r="E405" s="5" t="s">
        <v>2960</v>
      </c>
      <c r="F405" s="5" t="s">
        <v>951</v>
      </c>
      <c r="G405" s="5" t="s">
        <v>2962</v>
      </c>
      <c r="H405" s="5" t="s">
        <v>953</v>
      </c>
      <c r="I405" s="16" t="s">
        <v>954</v>
      </c>
      <c r="J405" t="str">
        <f t="shared" si="1"/>
        <v>9707-YAHUKIMO</v>
      </c>
      <c r="K405">
        <f t="shared" si="2"/>
        <v>1</v>
      </c>
    </row>
    <row r="406">
      <c r="A406" s="16" t="s">
        <v>2964</v>
      </c>
      <c r="B406" s="5" t="s">
        <v>159</v>
      </c>
      <c r="C406" s="5" t="s">
        <v>987</v>
      </c>
      <c r="D406" s="5" t="s">
        <v>2965</v>
      </c>
      <c r="E406" s="5" t="s">
        <v>2966</v>
      </c>
      <c r="F406" s="5" t="s">
        <v>951</v>
      </c>
      <c r="G406" s="5" t="s">
        <v>2967</v>
      </c>
      <c r="H406" s="5" t="s">
        <v>953</v>
      </c>
      <c r="I406" s="16" t="s">
        <v>954</v>
      </c>
      <c r="J406" t="str">
        <f t="shared" si="1"/>
        <v>9707-YAHUKIMO</v>
      </c>
      <c r="K406">
        <f t="shared" si="2"/>
        <v>1</v>
      </c>
    </row>
    <row r="407">
      <c r="A407" s="16" t="s">
        <v>2969</v>
      </c>
      <c r="B407" s="5" t="s">
        <v>159</v>
      </c>
      <c r="C407" s="5" t="s">
        <v>987</v>
      </c>
      <c r="D407" s="5" t="s">
        <v>2972</v>
      </c>
      <c r="E407" s="5" t="s">
        <v>2973</v>
      </c>
      <c r="F407" s="5" t="s">
        <v>951</v>
      </c>
      <c r="G407" s="5" t="s">
        <v>2975</v>
      </c>
      <c r="H407" s="5" t="s">
        <v>953</v>
      </c>
      <c r="I407" s="16" t="s">
        <v>954</v>
      </c>
      <c r="J407" t="str">
        <f t="shared" si="1"/>
        <v>9707-YAHUKIMO</v>
      </c>
      <c r="K407">
        <f t="shared" si="2"/>
        <v>1</v>
      </c>
    </row>
    <row r="408">
      <c r="A408" s="16" t="s">
        <v>2978</v>
      </c>
      <c r="B408" s="5" t="s">
        <v>159</v>
      </c>
      <c r="C408" s="5" t="s">
        <v>987</v>
      </c>
      <c r="D408" s="5" t="s">
        <v>2979</v>
      </c>
      <c r="E408" s="5" t="s">
        <v>2979</v>
      </c>
      <c r="F408" s="5" t="s">
        <v>951</v>
      </c>
      <c r="G408" s="5" t="s">
        <v>2980</v>
      </c>
      <c r="H408" s="5" t="s">
        <v>953</v>
      </c>
      <c r="I408" s="16" t="s">
        <v>954</v>
      </c>
      <c r="J408" t="str">
        <f t="shared" si="1"/>
        <v>9707-YAHUKIMO</v>
      </c>
      <c r="K408">
        <f t="shared" si="2"/>
        <v>1</v>
      </c>
    </row>
    <row r="409">
      <c r="A409" s="16" t="s">
        <v>2981</v>
      </c>
      <c r="B409" s="5" t="s">
        <v>159</v>
      </c>
      <c r="C409" s="5" t="s">
        <v>736</v>
      </c>
      <c r="D409" s="5" t="s">
        <v>2982</v>
      </c>
      <c r="E409" s="5" t="s">
        <v>2985</v>
      </c>
      <c r="F409" s="5" t="s">
        <v>1070</v>
      </c>
      <c r="G409" s="5" t="s">
        <v>2986</v>
      </c>
      <c r="H409" s="5" t="s">
        <v>1073</v>
      </c>
      <c r="I409" s="16" t="s">
        <v>954</v>
      </c>
      <c r="J409" t="str">
        <f t="shared" si="1"/>
        <v>9708-PEGUNUNGAN BINTANG</v>
      </c>
      <c r="K409">
        <f t="shared" si="2"/>
        <v>1</v>
      </c>
    </row>
    <row r="410">
      <c r="A410" s="16" t="s">
        <v>2989</v>
      </c>
      <c r="B410" s="5" t="s">
        <v>159</v>
      </c>
      <c r="C410" s="5" t="s">
        <v>736</v>
      </c>
      <c r="D410" s="5" t="s">
        <v>2982</v>
      </c>
      <c r="E410" s="5" t="s">
        <v>2982</v>
      </c>
      <c r="F410" s="5" t="s">
        <v>951</v>
      </c>
      <c r="G410" s="5" t="s">
        <v>2992</v>
      </c>
      <c r="H410" s="5" t="s">
        <v>953</v>
      </c>
      <c r="I410" s="16" t="s">
        <v>954</v>
      </c>
      <c r="J410" t="str">
        <f t="shared" si="1"/>
        <v>9708-PEGUNUNGAN BINTANG</v>
      </c>
      <c r="K410">
        <f t="shared" si="2"/>
        <v>1</v>
      </c>
    </row>
    <row r="411">
      <c r="A411" s="16" t="s">
        <v>2993</v>
      </c>
      <c r="B411" s="5" t="s">
        <v>159</v>
      </c>
      <c r="C411" s="5" t="s">
        <v>736</v>
      </c>
      <c r="D411" s="5" t="s">
        <v>2994</v>
      </c>
      <c r="E411" s="5" t="s">
        <v>2995</v>
      </c>
      <c r="F411" s="5" t="s">
        <v>951</v>
      </c>
      <c r="G411" s="5" t="s">
        <v>2996</v>
      </c>
      <c r="H411" s="5" t="s">
        <v>953</v>
      </c>
      <c r="I411" s="16" t="s">
        <v>954</v>
      </c>
      <c r="J411" t="str">
        <f t="shared" si="1"/>
        <v>9708-PEGUNUNGAN BINTANG</v>
      </c>
      <c r="K411">
        <f t="shared" si="2"/>
        <v>1</v>
      </c>
    </row>
    <row r="412">
      <c r="A412" s="16" t="s">
        <v>2997</v>
      </c>
      <c r="B412" s="5" t="s">
        <v>159</v>
      </c>
      <c r="C412" s="5" t="s">
        <v>736</v>
      </c>
      <c r="D412" s="5" t="s">
        <v>2998</v>
      </c>
      <c r="E412" s="5" t="s">
        <v>3001</v>
      </c>
      <c r="F412" s="5" t="s">
        <v>951</v>
      </c>
      <c r="G412" s="5" t="s">
        <v>3004</v>
      </c>
      <c r="H412" s="5" t="s">
        <v>953</v>
      </c>
      <c r="I412" s="16" t="s">
        <v>954</v>
      </c>
      <c r="J412" t="str">
        <f t="shared" si="1"/>
        <v>9708-PEGUNUNGAN BINTANG</v>
      </c>
      <c r="K412">
        <f t="shared" si="2"/>
        <v>1</v>
      </c>
    </row>
    <row r="413">
      <c r="A413" s="16" t="s">
        <v>3006</v>
      </c>
      <c r="B413" s="5" t="s">
        <v>159</v>
      </c>
      <c r="C413" s="5" t="s">
        <v>736</v>
      </c>
      <c r="D413" s="5" t="s">
        <v>3007</v>
      </c>
      <c r="E413" s="5" t="s">
        <v>3008</v>
      </c>
      <c r="F413" s="5" t="s">
        <v>951</v>
      </c>
      <c r="G413" s="5" t="s">
        <v>3010</v>
      </c>
      <c r="H413" s="5" t="s">
        <v>953</v>
      </c>
      <c r="I413" s="16" t="s">
        <v>954</v>
      </c>
      <c r="J413" t="str">
        <f t="shared" si="1"/>
        <v>9708-PEGUNUNGAN BINTANG</v>
      </c>
      <c r="K413">
        <f t="shared" si="2"/>
        <v>1</v>
      </c>
    </row>
    <row r="414">
      <c r="A414" s="16" t="s">
        <v>3011</v>
      </c>
      <c r="B414" s="5" t="s">
        <v>159</v>
      </c>
      <c r="C414" s="5" t="s">
        <v>736</v>
      </c>
      <c r="D414" s="5" t="s">
        <v>3012</v>
      </c>
      <c r="E414" s="5" t="s">
        <v>3013</v>
      </c>
      <c r="F414" s="5" t="s">
        <v>951</v>
      </c>
      <c r="G414" s="5" t="s">
        <v>3014</v>
      </c>
      <c r="H414" s="5" t="s">
        <v>953</v>
      </c>
      <c r="I414" s="16" t="s">
        <v>954</v>
      </c>
      <c r="J414" t="str">
        <f t="shared" si="1"/>
        <v>9708-PEGUNUNGAN BINTANG</v>
      </c>
      <c r="K414">
        <f t="shared" si="2"/>
        <v>1</v>
      </c>
    </row>
    <row r="415">
      <c r="A415" s="16" t="s">
        <v>3015</v>
      </c>
      <c r="B415" s="5" t="s">
        <v>159</v>
      </c>
      <c r="C415" s="5" t="s">
        <v>736</v>
      </c>
      <c r="D415" s="5" t="s">
        <v>3016</v>
      </c>
      <c r="E415" s="5" t="s">
        <v>3017</v>
      </c>
      <c r="F415" s="5" t="s">
        <v>951</v>
      </c>
      <c r="G415" s="5" t="s">
        <v>3020</v>
      </c>
      <c r="H415" s="5" t="s">
        <v>953</v>
      </c>
      <c r="I415" s="16" t="s">
        <v>954</v>
      </c>
      <c r="J415" t="str">
        <f t="shared" si="1"/>
        <v>9708-PEGUNUNGAN BINTANG</v>
      </c>
      <c r="K415">
        <f t="shared" si="2"/>
        <v>1</v>
      </c>
    </row>
    <row r="416">
      <c r="A416" s="16" t="s">
        <v>3023</v>
      </c>
      <c r="B416" s="5" t="s">
        <v>159</v>
      </c>
      <c r="C416" s="5" t="s">
        <v>736</v>
      </c>
      <c r="D416" s="5" t="s">
        <v>3024</v>
      </c>
      <c r="E416" s="5" t="s">
        <v>3024</v>
      </c>
      <c r="F416" s="5" t="s">
        <v>951</v>
      </c>
      <c r="G416" s="5" t="s">
        <v>3027</v>
      </c>
      <c r="H416" s="5" t="s">
        <v>953</v>
      </c>
      <c r="I416" s="16" t="s">
        <v>954</v>
      </c>
      <c r="J416" t="str">
        <f t="shared" si="1"/>
        <v>9708-PEGUNUNGAN BINTANG</v>
      </c>
      <c r="K416">
        <f t="shared" si="2"/>
        <v>1</v>
      </c>
    </row>
    <row r="417">
      <c r="A417" s="16" t="s">
        <v>3028</v>
      </c>
      <c r="B417" s="5" t="s">
        <v>159</v>
      </c>
      <c r="C417" s="5" t="s">
        <v>736</v>
      </c>
      <c r="D417" s="5" t="s">
        <v>3029</v>
      </c>
      <c r="E417" s="5" t="s">
        <v>3029</v>
      </c>
      <c r="F417" s="5" t="s">
        <v>951</v>
      </c>
      <c r="G417" s="5" t="s">
        <v>3030</v>
      </c>
      <c r="H417" s="5" t="s">
        <v>953</v>
      </c>
      <c r="I417" s="16" t="s">
        <v>954</v>
      </c>
      <c r="J417" t="str">
        <f t="shared" si="1"/>
        <v>9708-PEGUNUNGAN BINTANG</v>
      </c>
      <c r="K417">
        <f t="shared" si="2"/>
        <v>1</v>
      </c>
    </row>
    <row r="418">
      <c r="A418" s="16" t="s">
        <v>3031</v>
      </c>
      <c r="B418" s="5" t="s">
        <v>159</v>
      </c>
      <c r="C418" s="5" t="s">
        <v>736</v>
      </c>
      <c r="D418" s="5" t="s">
        <v>3032</v>
      </c>
      <c r="E418" s="5" t="s">
        <v>3033</v>
      </c>
      <c r="F418" s="5" t="s">
        <v>951</v>
      </c>
      <c r="G418" s="5" t="s">
        <v>3034</v>
      </c>
      <c r="H418" s="5" t="s">
        <v>953</v>
      </c>
      <c r="I418" s="16" t="s">
        <v>954</v>
      </c>
      <c r="J418" t="str">
        <f t="shared" si="1"/>
        <v>9708-PEGUNUNGAN BINTANG</v>
      </c>
      <c r="K418">
        <f t="shared" si="2"/>
        <v>1</v>
      </c>
    </row>
    <row r="419">
      <c r="A419" s="16" t="s">
        <v>3039</v>
      </c>
      <c r="B419" s="5" t="s">
        <v>159</v>
      </c>
      <c r="C419" s="5" t="s">
        <v>736</v>
      </c>
      <c r="D419" s="5" t="s">
        <v>737</v>
      </c>
      <c r="E419" s="5" t="s">
        <v>737</v>
      </c>
      <c r="F419" s="5" t="s">
        <v>951</v>
      </c>
      <c r="G419" s="5" t="s">
        <v>3040</v>
      </c>
      <c r="H419" s="5" t="s">
        <v>953</v>
      </c>
      <c r="I419" s="16" t="s">
        <v>954</v>
      </c>
      <c r="J419" t="str">
        <f t="shared" si="1"/>
        <v>9708-PEGUNUNGAN BINTANG</v>
      </c>
      <c r="K419">
        <f t="shared" si="2"/>
        <v>1</v>
      </c>
    </row>
    <row r="420">
      <c r="A420" s="16" t="s">
        <v>3043</v>
      </c>
      <c r="B420" s="5" t="s">
        <v>159</v>
      </c>
      <c r="C420" s="5" t="s">
        <v>736</v>
      </c>
      <c r="D420" s="5" t="s">
        <v>3044</v>
      </c>
      <c r="E420" s="5" t="s">
        <v>3045</v>
      </c>
      <c r="F420" s="5" t="s">
        <v>951</v>
      </c>
      <c r="G420" s="5" t="s">
        <v>3046</v>
      </c>
      <c r="H420" s="5" t="s">
        <v>953</v>
      </c>
      <c r="I420" s="16" t="s">
        <v>954</v>
      </c>
      <c r="J420" t="str">
        <f t="shared" si="1"/>
        <v>9708-PEGUNUNGAN BINTANG</v>
      </c>
      <c r="K420">
        <f t="shared" si="2"/>
        <v>1</v>
      </c>
    </row>
    <row r="421">
      <c r="A421" s="16" t="s">
        <v>3047</v>
      </c>
      <c r="B421" s="5" t="s">
        <v>159</v>
      </c>
      <c r="C421" s="5" t="s">
        <v>736</v>
      </c>
      <c r="D421" s="5" t="s">
        <v>3048</v>
      </c>
      <c r="E421" s="5" t="s">
        <v>3049</v>
      </c>
      <c r="F421" s="5" t="s">
        <v>951</v>
      </c>
      <c r="G421" s="5" t="s">
        <v>3050</v>
      </c>
      <c r="H421" s="5" t="s">
        <v>953</v>
      </c>
      <c r="I421" s="16" t="s">
        <v>954</v>
      </c>
      <c r="J421" t="str">
        <f t="shared" si="1"/>
        <v>9708-PEGUNUNGAN BINTANG</v>
      </c>
      <c r="K421">
        <f t="shared" si="2"/>
        <v>1</v>
      </c>
    </row>
    <row r="422">
      <c r="A422" s="16" t="s">
        <v>3054</v>
      </c>
      <c r="B422" s="5" t="s">
        <v>159</v>
      </c>
      <c r="C422" s="5" t="s">
        <v>736</v>
      </c>
      <c r="D422" s="5" t="s">
        <v>3055</v>
      </c>
      <c r="E422" s="5" t="s">
        <v>3056</v>
      </c>
      <c r="F422" s="5" t="s">
        <v>951</v>
      </c>
      <c r="G422" s="5" t="s">
        <v>3057</v>
      </c>
      <c r="H422" s="5" t="s">
        <v>953</v>
      </c>
      <c r="I422" s="16" t="s">
        <v>954</v>
      </c>
      <c r="J422" t="str">
        <f t="shared" si="1"/>
        <v>9708-PEGUNUNGAN BINTANG</v>
      </c>
      <c r="K422">
        <f t="shared" si="2"/>
        <v>1</v>
      </c>
    </row>
    <row r="423">
      <c r="A423" s="16" t="s">
        <v>3059</v>
      </c>
      <c r="B423" s="5" t="s">
        <v>159</v>
      </c>
      <c r="C423" s="5" t="s">
        <v>736</v>
      </c>
      <c r="D423" s="5" t="s">
        <v>3060</v>
      </c>
      <c r="E423" s="5" t="s">
        <v>3060</v>
      </c>
      <c r="F423" s="5" t="s">
        <v>951</v>
      </c>
      <c r="G423" s="5" t="s">
        <v>3061</v>
      </c>
      <c r="H423" s="5" t="s">
        <v>953</v>
      </c>
      <c r="I423" s="16" t="s">
        <v>954</v>
      </c>
      <c r="J423" t="str">
        <f t="shared" si="1"/>
        <v>9708-PEGUNUNGAN BINTANG</v>
      </c>
      <c r="K423">
        <f t="shared" si="2"/>
        <v>1</v>
      </c>
    </row>
  </sheetData>
  <autoFilter ref="$A$1:$K$42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sheetData>
    <row r="1"/>
    <row r="2"/>
    <row r="3"/>
    <row r="4"/>
    <row r="5"/>
    <row r="6"/>
    <row r="7"/>
    <row r="8"/>
  </sheetData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sheetData>
    <row r="1"/>
    <row r="2"/>
    <row r="3"/>
    <row r="4"/>
  </sheetData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sheetData>
    <row r="1"/>
    <row r="2"/>
    <row r="3"/>
    <row r="4"/>
    <row r="5"/>
    <row r="6"/>
    <row r="7"/>
    <row r="8"/>
    <row r="9"/>
    <row r="10"/>
  </sheetData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34</v>
      </c>
      <c r="B1" s="5" t="s">
        <v>36</v>
      </c>
      <c r="C1" s="5" t="s">
        <v>37</v>
      </c>
      <c r="D1" s="5" t="s">
        <v>38</v>
      </c>
      <c r="E1" s="5" t="s">
        <v>39</v>
      </c>
      <c r="F1" s="5" t="s">
        <v>40</v>
      </c>
      <c r="G1" s="5" t="s">
        <v>41</v>
      </c>
      <c r="H1" s="5" t="s">
        <v>42</v>
      </c>
      <c r="I1" s="5" t="s">
        <v>43</v>
      </c>
      <c r="J1" s="5" t="s">
        <v>0</v>
      </c>
      <c r="K1" s="5" t="s">
        <v>45</v>
      </c>
    </row>
    <row r="2">
      <c r="A2" s="25" t="s">
        <v>172</v>
      </c>
      <c r="B2" s="16" t="s">
        <v>176</v>
      </c>
      <c r="C2" s="5" t="s">
        <v>70</v>
      </c>
      <c r="D2" s="5" t="s">
        <v>177</v>
      </c>
      <c r="E2" s="5" t="s">
        <v>178</v>
      </c>
      <c r="F2" s="5" t="s">
        <v>179</v>
      </c>
      <c r="G2" s="28">
        <v>100.0</v>
      </c>
      <c r="H2" s="5" t="s">
        <v>3196</v>
      </c>
      <c r="I2" s="5" t="s">
        <v>2618</v>
      </c>
      <c r="J2" t="str">
        <f t="shared" ref="J2:J15" si="1">CONCATENATE(LEFT(B2,4),"-",D2)</f>
        <v>9420-KEEROM</v>
      </c>
      <c r="K2">
        <f t="shared" ref="K2:K15" si="2">IF(G2=100,1,0)</f>
        <v>1</v>
      </c>
    </row>
    <row r="3">
      <c r="A3" s="25" t="s">
        <v>3202</v>
      </c>
      <c r="B3" s="16" t="s">
        <v>3205</v>
      </c>
      <c r="C3" s="5" t="s">
        <v>110</v>
      </c>
      <c r="D3" s="5" t="s">
        <v>187</v>
      </c>
      <c r="E3" s="5" t="s">
        <v>1844</v>
      </c>
      <c r="F3" s="5" t="s">
        <v>3206</v>
      </c>
      <c r="G3" s="28">
        <v>100.0</v>
      </c>
      <c r="H3" s="5" t="s">
        <v>3196</v>
      </c>
      <c r="I3" s="5" t="s">
        <v>3209</v>
      </c>
      <c r="J3" t="str">
        <f t="shared" si="1"/>
        <v>9504-ASMAT</v>
      </c>
      <c r="K3">
        <f t="shared" si="2"/>
        <v>1</v>
      </c>
    </row>
    <row r="4">
      <c r="A4" s="25" t="s">
        <v>3212</v>
      </c>
      <c r="B4" s="16" t="s">
        <v>3215</v>
      </c>
      <c r="C4" s="5" t="s">
        <v>110</v>
      </c>
      <c r="D4" s="5" t="s">
        <v>187</v>
      </c>
      <c r="E4" s="5" t="s">
        <v>1844</v>
      </c>
      <c r="F4" s="5" t="s">
        <v>3217</v>
      </c>
      <c r="G4" s="28">
        <v>100.0</v>
      </c>
      <c r="H4" s="5" t="s">
        <v>3196</v>
      </c>
      <c r="I4" s="5" t="s">
        <v>3209</v>
      </c>
      <c r="J4" t="str">
        <f t="shared" si="1"/>
        <v>9504-ASMAT</v>
      </c>
      <c r="K4">
        <f t="shared" si="2"/>
        <v>1</v>
      </c>
    </row>
    <row r="5">
      <c r="A5" s="25" t="s">
        <v>3222</v>
      </c>
      <c r="B5" s="16" t="s">
        <v>3224</v>
      </c>
      <c r="C5" s="5" t="s">
        <v>110</v>
      </c>
      <c r="D5" s="5" t="s">
        <v>187</v>
      </c>
      <c r="E5" s="5" t="s">
        <v>3226</v>
      </c>
      <c r="F5" s="5" t="s">
        <v>3227</v>
      </c>
      <c r="G5" s="28">
        <v>100.0</v>
      </c>
      <c r="H5" s="5" t="s">
        <v>3196</v>
      </c>
      <c r="I5" s="5" t="s">
        <v>3209</v>
      </c>
      <c r="J5" t="str">
        <f t="shared" si="1"/>
        <v>9504-ASMAT</v>
      </c>
      <c r="K5">
        <f t="shared" si="2"/>
        <v>1</v>
      </c>
    </row>
    <row r="6">
      <c r="A6" s="25" t="s">
        <v>172</v>
      </c>
      <c r="B6" s="16" t="s">
        <v>176</v>
      </c>
      <c r="C6" s="5" t="s">
        <v>70</v>
      </c>
      <c r="D6" s="5" t="s">
        <v>177</v>
      </c>
      <c r="E6" s="5" t="s">
        <v>178</v>
      </c>
      <c r="F6" s="5" t="s">
        <v>179</v>
      </c>
      <c r="G6" s="28">
        <v>100.0</v>
      </c>
      <c r="H6" s="5" t="s">
        <v>3196</v>
      </c>
      <c r="I6" s="5" t="s">
        <v>3234</v>
      </c>
      <c r="J6" t="str">
        <f t="shared" si="1"/>
        <v>9420-KEEROM</v>
      </c>
      <c r="K6">
        <f t="shared" si="2"/>
        <v>1</v>
      </c>
    </row>
    <row r="7">
      <c r="A7" s="25" t="s">
        <v>3235</v>
      </c>
      <c r="B7" s="16" t="s">
        <v>3242</v>
      </c>
      <c r="C7" s="5" t="s">
        <v>134</v>
      </c>
      <c r="D7" s="5" t="s">
        <v>700</v>
      </c>
      <c r="E7" s="5" t="s">
        <v>3243</v>
      </c>
      <c r="F7" s="5" t="s">
        <v>3244</v>
      </c>
      <c r="G7" s="28">
        <v>100.0</v>
      </c>
      <c r="H7" s="5" t="s">
        <v>3196</v>
      </c>
      <c r="I7" s="5" t="s">
        <v>3234</v>
      </c>
      <c r="J7" t="str">
        <f t="shared" si="1"/>
        <v>9601-MIMIKA</v>
      </c>
      <c r="K7">
        <f t="shared" si="2"/>
        <v>1</v>
      </c>
    </row>
    <row r="8">
      <c r="A8" s="25" t="s">
        <v>3245</v>
      </c>
      <c r="B8" s="16" t="s">
        <v>3252</v>
      </c>
      <c r="C8" s="5" t="s">
        <v>134</v>
      </c>
      <c r="D8" s="5" t="s">
        <v>2036</v>
      </c>
      <c r="E8" s="5" t="s">
        <v>2059</v>
      </c>
      <c r="F8" s="5" t="s">
        <v>3253</v>
      </c>
      <c r="G8" s="28">
        <v>100.0</v>
      </c>
      <c r="H8" s="5" t="s">
        <v>3254</v>
      </c>
      <c r="I8" s="5" t="s">
        <v>3234</v>
      </c>
      <c r="J8" t="str">
        <f t="shared" si="1"/>
        <v>9602-DOGIYAI</v>
      </c>
      <c r="K8">
        <f t="shared" si="2"/>
        <v>1</v>
      </c>
    </row>
    <row r="9">
      <c r="A9" s="25" t="s">
        <v>3258</v>
      </c>
      <c r="B9" s="16" t="s">
        <v>3264</v>
      </c>
      <c r="C9" s="5" t="s">
        <v>134</v>
      </c>
      <c r="D9" s="5" t="s">
        <v>2036</v>
      </c>
      <c r="E9" s="5" t="s">
        <v>2059</v>
      </c>
      <c r="F9" s="5" t="s">
        <v>3268</v>
      </c>
      <c r="G9" s="28">
        <v>100.0</v>
      </c>
      <c r="H9" s="5" t="s">
        <v>3254</v>
      </c>
      <c r="I9" s="5" t="s">
        <v>3234</v>
      </c>
      <c r="J9" t="str">
        <f t="shared" si="1"/>
        <v>9602-DOGIYAI</v>
      </c>
      <c r="K9">
        <f t="shared" si="2"/>
        <v>1</v>
      </c>
    </row>
    <row r="10">
      <c r="A10" s="25" t="s">
        <v>3273</v>
      </c>
      <c r="B10" s="16" t="s">
        <v>3280</v>
      </c>
      <c r="C10" s="5" t="s">
        <v>134</v>
      </c>
      <c r="D10" s="5" t="s">
        <v>2036</v>
      </c>
      <c r="E10" s="5" t="s">
        <v>2059</v>
      </c>
      <c r="F10" s="5" t="s">
        <v>3282</v>
      </c>
      <c r="G10" s="28">
        <v>100.0</v>
      </c>
      <c r="H10" s="5" t="s">
        <v>3254</v>
      </c>
      <c r="I10" s="5" t="s">
        <v>3234</v>
      </c>
      <c r="J10" t="str">
        <f t="shared" si="1"/>
        <v>9602-DOGIYAI</v>
      </c>
      <c r="K10">
        <f t="shared" si="2"/>
        <v>1</v>
      </c>
    </row>
    <row r="11">
      <c r="A11" s="25" t="s">
        <v>3285</v>
      </c>
      <c r="B11" s="16" t="s">
        <v>3291</v>
      </c>
      <c r="C11" s="5" t="s">
        <v>134</v>
      </c>
      <c r="D11" s="5" t="s">
        <v>2036</v>
      </c>
      <c r="E11" s="5" t="s">
        <v>2059</v>
      </c>
      <c r="F11" s="5" t="s">
        <v>3292</v>
      </c>
      <c r="G11" s="28">
        <v>100.0</v>
      </c>
      <c r="H11" s="5" t="s">
        <v>3254</v>
      </c>
      <c r="I11" s="5" t="s">
        <v>3234</v>
      </c>
      <c r="J11" t="str">
        <f t="shared" si="1"/>
        <v>9602-DOGIYAI</v>
      </c>
      <c r="K11">
        <f t="shared" si="2"/>
        <v>1</v>
      </c>
    </row>
    <row r="12">
      <c r="A12" s="25" t="s">
        <v>3295</v>
      </c>
      <c r="B12" s="16" t="s">
        <v>3298</v>
      </c>
      <c r="C12" s="5" t="s">
        <v>134</v>
      </c>
      <c r="D12" s="5" t="s">
        <v>2036</v>
      </c>
      <c r="E12" s="5" t="s">
        <v>2059</v>
      </c>
      <c r="F12" s="5" t="s">
        <v>3299</v>
      </c>
      <c r="G12" s="28">
        <v>100.0</v>
      </c>
      <c r="H12" s="5" t="s">
        <v>3254</v>
      </c>
      <c r="I12" s="5" t="s">
        <v>3234</v>
      </c>
      <c r="J12" t="str">
        <f t="shared" si="1"/>
        <v>9602-DOGIYAI</v>
      </c>
      <c r="K12">
        <f t="shared" si="2"/>
        <v>1</v>
      </c>
    </row>
    <row r="13">
      <c r="A13" s="25" t="s">
        <v>3301</v>
      </c>
      <c r="B13" s="16" t="s">
        <v>3308</v>
      </c>
      <c r="C13" s="5" t="s">
        <v>134</v>
      </c>
      <c r="D13" s="5" t="s">
        <v>2036</v>
      </c>
      <c r="E13" s="5" t="s">
        <v>2059</v>
      </c>
      <c r="F13" s="5" t="s">
        <v>3309</v>
      </c>
      <c r="G13" s="28">
        <v>100.0</v>
      </c>
      <c r="H13" s="5" t="s">
        <v>3254</v>
      </c>
      <c r="I13" s="5" t="s">
        <v>3234</v>
      </c>
      <c r="J13" t="str">
        <f t="shared" si="1"/>
        <v>9602-DOGIYAI</v>
      </c>
      <c r="K13">
        <f t="shared" si="2"/>
        <v>1</v>
      </c>
    </row>
    <row r="14">
      <c r="A14" s="25" t="s">
        <v>3311</v>
      </c>
      <c r="B14" s="16" t="s">
        <v>3319</v>
      </c>
      <c r="C14" s="5" t="s">
        <v>134</v>
      </c>
      <c r="D14" s="5" t="s">
        <v>211</v>
      </c>
      <c r="E14" s="5" t="s">
        <v>3320</v>
      </c>
      <c r="F14" s="5" t="s">
        <v>3321</v>
      </c>
      <c r="G14" s="28">
        <v>100.0</v>
      </c>
      <c r="H14" s="5" t="s">
        <v>3254</v>
      </c>
      <c r="I14" s="5" t="s">
        <v>3234</v>
      </c>
      <c r="J14" t="str">
        <f t="shared" si="1"/>
        <v>9604-NABIRE</v>
      </c>
      <c r="K14">
        <f t="shared" si="2"/>
        <v>1</v>
      </c>
    </row>
    <row r="15">
      <c r="A15" s="25" t="s">
        <v>3327</v>
      </c>
      <c r="B15" s="16" t="s">
        <v>3330</v>
      </c>
      <c r="C15" s="5" t="s">
        <v>134</v>
      </c>
      <c r="D15" s="5" t="s">
        <v>519</v>
      </c>
      <c r="E15" s="5" t="s">
        <v>2103</v>
      </c>
      <c r="F15" s="5" t="s">
        <v>3331</v>
      </c>
      <c r="G15" s="28">
        <v>100.0</v>
      </c>
      <c r="H15" s="5" t="s">
        <v>3254</v>
      </c>
      <c r="I15" s="5" t="s">
        <v>3234</v>
      </c>
      <c r="J15" t="str">
        <f t="shared" si="1"/>
        <v>9605-PANIAI</v>
      </c>
      <c r="K15">
        <f t="shared" si="2"/>
        <v>1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</hyperlinks>
  <drawing r:id="rId15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34</v>
      </c>
      <c r="B1" s="5" t="s">
        <v>36</v>
      </c>
      <c r="C1" s="5" t="s">
        <v>37</v>
      </c>
      <c r="D1" s="5" t="s">
        <v>38</v>
      </c>
      <c r="E1" s="5" t="s">
        <v>39</v>
      </c>
      <c r="F1" s="5" t="s">
        <v>40</v>
      </c>
      <c r="G1" s="5" t="s">
        <v>41</v>
      </c>
      <c r="H1" s="5" t="s">
        <v>42</v>
      </c>
      <c r="I1" s="5" t="s">
        <v>43</v>
      </c>
      <c r="J1" s="5" t="s">
        <v>0</v>
      </c>
      <c r="K1" s="5" t="s">
        <v>45</v>
      </c>
    </row>
    <row r="2">
      <c r="A2" s="25" t="s">
        <v>3255</v>
      </c>
      <c r="B2" s="16" t="s">
        <v>3263</v>
      </c>
      <c r="C2" s="5" t="s">
        <v>110</v>
      </c>
      <c r="D2" s="5" t="s">
        <v>552</v>
      </c>
      <c r="E2" s="5" t="s">
        <v>3265</v>
      </c>
      <c r="F2" s="5" t="s">
        <v>3266</v>
      </c>
      <c r="G2" s="28">
        <v>100.0</v>
      </c>
      <c r="H2" s="5" t="s">
        <v>3267</v>
      </c>
      <c r="I2" s="5" t="s">
        <v>3269</v>
      </c>
      <c r="J2" t="str">
        <f t="shared" ref="J2:J3" si="1">CONCATENATE(LEFT(B2,4),"-",D2)</f>
        <v>9501-MERAUKE</v>
      </c>
      <c r="K2">
        <f t="shared" ref="K2:K3" si="2">IF(G2&gt;70,1,0)</f>
        <v>1</v>
      </c>
    </row>
    <row r="3">
      <c r="A3" s="25" t="s">
        <v>3284</v>
      </c>
      <c r="B3" s="16" t="s">
        <v>3289</v>
      </c>
      <c r="C3" s="5" t="s">
        <v>159</v>
      </c>
      <c r="D3" s="5" t="s">
        <v>160</v>
      </c>
      <c r="E3" s="5" t="s">
        <v>793</v>
      </c>
      <c r="F3" s="5" t="s">
        <v>3290</v>
      </c>
      <c r="G3" s="28">
        <v>83.33</v>
      </c>
      <c r="H3" s="5" t="s">
        <v>76</v>
      </c>
      <c r="I3" s="5" t="s">
        <v>3269</v>
      </c>
      <c r="J3" t="str">
        <f t="shared" si="1"/>
        <v>9702-JAYAWIJAYA</v>
      </c>
      <c r="K3">
        <f t="shared" si="2"/>
        <v>1</v>
      </c>
    </row>
  </sheetData>
  <hyperlinks>
    <hyperlink r:id="rId1" ref="A2"/>
    <hyperlink r:id="rId2" ref="A3"/>
  </hyperlinks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8.88"/>
    <col customWidth="1" min="10" max="10" width="16.88"/>
  </cols>
  <sheetData>
    <row r="1">
      <c r="A1" s="5" t="s">
        <v>34</v>
      </c>
      <c r="B1" s="5" t="s">
        <v>36</v>
      </c>
      <c r="C1" s="5" t="s">
        <v>37</v>
      </c>
      <c r="D1" s="5" t="s">
        <v>38</v>
      </c>
      <c r="E1" s="5" t="s">
        <v>39</v>
      </c>
      <c r="F1" s="5" t="s">
        <v>40</v>
      </c>
      <c r="G1" s="5" t="s">
        <v>41</v>
      </c>
      <c r="H1" s="5" t="s">
        <v>42</v>
      </c>
      <c r="I1" s="5" t="s">
        <v>43</v>
      </c>
      <c r="J1" s="5" t="s">
        <v>0</v>
      </c>
      <c r="K1" s="5" t="s">
        <v>45</v>
      </c>
    </row>
    <row r="2">
      <c r="A2" s="25" t="s">
        <v>1385</v>
      </c>
      <c r="B2" s="16" t="s">
        <v>1395</v>
      </c>
      <c r="C2" s="5" t="s">
        <v>70</v>
      </c>
      <c r="D2" s="5" t="s">
        <v>372</v>
      </c>
      <c r="E2" s="5" t="s">
        <v>1366</v>
      </c>
      <c r="F2" s="5" t="s">
        <v>1397</v>
      </c>
      <c r="G2" s="28">
        <v>100.0</v>
      </c>
      <c r="H2" s="5" t="s">
        <v>3412</v>
      </c>
      <c r="I2" s="5" t="s">
        <v>3413</v>
      </c>
      <c r="J2" t="str">
        <f t="shared" ref="J2:J81" si="1">CONCATENATE(LEFT(B2,4),"-",D2)</f>
        <v>9409-BIAK NUMFOR</v>
      </c>
      <c r="K2">
        <f t="shared" ref="K2:K79" si="2">IF(G2=100,1,0)</f>
        <v>1</v>
      </c>
    </row>
    <row r="3">
      <c r="A3" s="25" t="s">
        <v>382</v>
      </c>
      <c r="B3" s="16" t="s">
        <v>386</v>
      </c>
      <c r="C3" s="5" t="s">
        <v>70</v>
      </c>
      <c r="D3" s="5" t="s">
        <v>372</v>
      </c>
      <c r="E3" s="5" t="s">
        <v>388</v>
      </c>
      <c r="F3" s="5" t="s">
        <v>389</v>
      </c>
      <c r="G3" s="28">
        <v>100.0</v>
      </c>
      <c r="H3" s="5" t="s">
        <v>3412</v>
      </c>
      <c r="I3" s="5" t="s">
        <v>3413</v>
      </c>
      <c r="J3" t="str">
        <f t="shared" si="1"/>
        <v>9409-BIAK NUMFOR</v>
      </c>
      <c r="K3">
        <f t="shared" si="2"/>
        <v>1</v>
      </c>
    </row>
    <row r="4">
      <c r="A4" s="25" t="s">
        <v>3426</v>
      </c>
      <c r="B4" s="16" t="s">
        <v>1320</v>
      </c>
      <c r="C4" s="5" t="s">
        <v>70</v>
      </c>
      <c r="D4" s="5" t="s">
        <v>440</v>
      </c>
      <c r="E4" s="5" t="s">
        <v>1321</v>
      </c>
      <c r="F4" s="5" t="s">
        <v>1322</v>
      </c>
      <c r="G4" s="28">
        <v>100.0</v>
      </c>
      <c r="H4" s="5" t="s">
        <v>3412</v>
      </c>
      <c r="I4" s="5" t="s">
        <v>3413</v>
      </c>
      <c r="J4" t="str">
        <f t="shared" si="1"/>
        <v>9426-WAROPEN</v>
      </c>
      <c r="K4">
        <f t="shared" si="2"/>
        <v>1</v>
      </c>
    </row>
    <row r="5">
      <c r="A5" s="25" t="s">
        <v>3435</v>
      </c>
      <c r="B5" s="16" t="s">
        <v>3440</v>
      </c>
      <c r="C5" s="5" t="s">
        <v>110</v>
      </c>
      <c r="D5" s="5" t="s">
        <v>552</v>
      </c>
      <c r="E5" s="5" t="s">
        <v>2770</v>
      </c>
      <c r="F5" s="5" t="s">
        <v>3441</v>
      </c>
      <c r="G5" s="28">
        <v>100.0</v>
      </c>
      <c r="H5" s="5" t="s">
        <v>3412</v>
      </c>
      <c r="I5" s="5" t="s">
        <v>3413</v>
      </c>
      <c r="J5" t="str">
        <f t="shared" si="1"/>
        <v>9501-MERAUKE</v>
      </c>
      <c r="K5">
        <f t="shared" si="2"/>
        <v>1</v>
      </c>
    </row>
    <row r="6">
      <c r="A6" s="25" t="s">
        <v>3444</v>
      </c>
      <c r="B6" s="16" t="s">
        <v>3452</v>
      </c>
      <c r="C6" s="5" t="s">
        <v>110</v>
      </c>
      <c r="D6" s="5" t="s">
        <v>552</v>
      </c>
      <c r="E6" s="5" t="s">
        <v>2770</v>
      </c>
      <c r="F6" s="5" t="s">
        <v>2770</v>
      </c>
      <c r="G6" s="28">
        <v>100.0</v>
      </c>
      <c r="H6" s="5" t="s">
        <v>3412</v>
      </c>
      <c r="I6" s="5" t="s">
        <v>3413</v>
      </c>
      <c r="J6" t="str">
        <f t="shared" si="1"/>
        <v>9501-MERAUKE</v>
      </c>
      <c r="K6">
        <f t="shared" si="2"/>
        <v>1</v>
      </c>
    </row>
    <row r="7">
      <c r="A7" s="25" t="s">
        <v>3457</v>
      </c>
      <c r="B7" s="16" t="s">
        <v>3466</v>
      </c>
      <c r="C7" s="5" t="s">
        <v>134</v>
      </c>
      <c r="D7" s="5" t="s">
        <v>668</v>
      </c>
      <c r="E7" s="5" t="s">
        <v>2172</v>
      </c>
      <c r="F7" s="5" t="s">
        <v>3467</v>
      </c>
      <c r="G7" s="28">
        <v>100.0</v>
      </c>
      <c r="H7" s="5" t="s">
        <v>3412</v>
      </c>
      <c r="I7" s="5" t="s">
        <v>3413</v>
      </c>
      <c r="J7" t="str">
        <f t="shared" si="1"/>
        <v>9608-PUNCAK JAYA</v>
      </c>
      <c r="K7">
        <f t="shared" si="2"/>
        <v>1</v>
      </c>
    </row>
    <row r="8">
      <c r="A8" s="25" t="s">
        <v>3470</v>
      </c>
      <c r="B8" s="16" t="s">
        <v>3481</v>
      </c>
      <c r="C8" s="5" t="s">
        <v>134</v>
      </c>
      <c r="D8" s="5" t="s">
        <v>668</v>
      </c>
      <c r="E8" s="5" t="s">
        <v>2172</v>
      </c>
      <c r="F8" s="5" t="s">
        <v>3482</v>
      </c>
      <c r="G8" s="28">
        <v>100.0</v>
      </c>
      <c r="H8" s="5" t="s">
        <v>3412</v>
      </c>
      <c r="I8" s="5" t="s">
        <v>3413</v>
      </c>
      <c r="J8" t="str">
        <f t="shared" si="1"/>
        <v>9608-PUNCAK JAYA</v>
      </c>
      <c r="K8">
        <f t="shared" si="2"/>
        <v>1</v>
      </c>
    </row>
    <row r="9">
      <c r="A9" s="25" t="s">
        <v>3485</v>
      </c>
      <c r="B9" s="16" t="s">
        <v>3495</v>
      </c>
      <c r="C9" s="5" t="s">
        <v>134</v>
      </c>
      <c r="D9" s="5" t="s">
        <v>668</v>
      </c>
      <c r="E9" s="5" t="s">
        <v>2172</v>
      </c>
      <c r="F9" s="5" t="s">
        <v>2172</v>
      </c>
      <c r="G9" s="28">
        <v>100.0</v>
      </c>
      <c r="H9" s="5" t="s">
        <v>3412</v>
      </c>
      <c r="I9" s="5" t="s">
        <v>3413</v>
      </c>
      <c r="J9" t="str">
        <f t="shared" si="1"/>
        <v>9608-PUNCAK JAYA</v>
      </c>
      <c r="K9">
        <f t="shared" si="2"/>
        <v>1</v>
      </c>
    </row>
    <row r="10">
      <c r="A10" s="25" t="s">
        <v>3498</v>
      </c>
      <c r="B10" s="16" t="s">
        <v>2170</v>
      </c>
      <c r="C10" s="5" t="s">
        <v>134</v>
      </c>
      <c r="D10" s="5" t="s">
        <v>668</v>
      </c>
      <c r="E10" s="5" t="s">
        <v>2172</v>
      </c>
      <c r="F10" s="5" t="s">
        <v>2174</v>
      </c>
      <c r="G10" s="28">
        <v>100.0</v>
      </c>
      <c r="H10" s="5" t="s">
        <v>3412</v>
      </c>
      <c r="I10" s="5" t="s">
        <v>3413</v>
      </c>
      <c r="J10" t="str">
        <f t="shared" si="1"/>
        <v>9608-PUNCAK JAYA</v>
      </c>
      <c r="K10">
        <f t="shared" si="2"/>
        <v>1</v>
      </c>
    </row>
    <row r="11">
      <c r="A11" s="25" t="s">
        <v>3510</v>
      </c>
      <c r="B11" s="16" t="s">
        <v>3520</v>
      </c>
      <c r="C11" s="5" t="s">
        <v>134</v>
      </c>
      <c r="D11" s="5" t="s">
        <v>668</v>
      </c>
      <c r="E11" s="5" t="s">
        <v>3522</v>
      </c>
      <c r="F11" s="5" t="s">
        <v>3523</v>
      </c>
      <c r="G11" s="28">
        <v>100.0</v>
      </c>
      <c r="H11" s="5" t="s">
        <v>3412</v>
      </c>
      <c r="I11" s="5" t="s">
        <v>3413</v>
      </c>
      <c r="J11" t="str">
        <f t="shared" si="1"/>
        <v>9608-PUNCAK JAYA</v>
      </c>
      <c r="K11">
        <f t="shared" si="2"/>
        <v>1</v>
      </c>
    </row>
    <row r="12">
      <c r="A12" s="25" t="s">
        <v>3526</v>
      </c>
      <c r="B12" s="16" t="s">
        <v>3532</v>
      </c>
      <c r="C12" s="5" t="s">
        <v>134</v>
      </c>
      <c r="D12" s="5" t="s">
        <v>668</v>
      </c>
      <c r="E12" s="5" t="s">
        <v>3535</v>
      </c>
      <c r="F12" s="5" t="s">
        <v>3536</v>
      </c>
      <c r="G12" s="28">
        <v>100.0</v>
      </c>
      <c r="H12" s="5" t="s">
        <v>3412</v>
      </c>
      <c r="I12" s="5" t="s">
        <v>3413</v>
      </c>
      <c r="J12" t="str">
        <f t="shared" si="1"/>
        <v>9608-PUNCAK JAYA</v>
      </c>
      <c r="K12">
        <f t="shared" si="2"/>
        <v>1</v>
      </c>
    </row>
    <row r="13">
      <c r="A13" s="25" t="s">
        <v>3538</v>
      </c>
      <c r="B13" s="16" t="s">
        <v>3546</v>
      </c>
      <c r="C13" s="5" t="s">
        <v>134</v>
      </c>
      <c r="D13" s="5" t="s">
        <v>668</v>
      </c>
      <c r="E13" s="5" t="s">
        <v>3535</v>
      </c>
      <c r="F13" s="5" t="s">
        <v>3547</v>
      </c>
      <c r="G13" s="28">
        <v>100.0</v>
      </c>
      <c r="H13" s="5" t="s">
        <v>3412</v>
      </c>
      <c r="I13" s="5" t="s">
        <v>3413</v>
      </c>
      <c r="J13" t="str">
        <f t="shared" si="1"/>
        <v>9608-PUNCAK JAYA</v>
      </c>
      <c r="K13">
        <f t="shared" si="2"/>
        <v>1</v>
      </c>
    </row>
    <row r="14">
      <c r="A14" s="25" t="s">
        <v>3549</v>
      </c>
      <c r="B14" s="16" t="s">
        <v>3556</v>
      </c>
      <c r="C14" s="5" t="s">
        <v>134</v>
      </c>
      <c r="D14" s="5" t="s">
        <v>668</v>
      </c>
      <c r="E14" s="5" t="s">
        <v>3535</v>
      </c>
      <c r="F14" s="5" t="s">
        <v>3557</v>
      </c>
      <c r="G14" s="28">
        <v>100.0</v>
      </c>
      <c r="H14" s="5" t="s">
        <v>3412</v>
      </c>
      <c r="I14" s="5" t="s">
        <v>3413</v>
      </c>
      <c r="J14" t="str">
        <f t="shared" si="1"/>
        <v>9608-PUNCAK JAYA</v>
      </c>
      <c r="K14">
        <f t="shared" si="2"/>
        <v>1</v>
      </c>
    </row>
    <row r="15">
      <c r="A15" s="25" t="s">
        <v>3560</v>
      </c>
      <c r="B15" s="16" t="s">
        <v>3568</v>
      </c>
      <c r="C15" s="5" t="s">
        <v>134</v>
      </c>
      <c r="D15" s="5" t="s">
        <v>668</v>
      </c>
      <c r="E15" s="5" t="s">
        <v>3535</v>
      </c>
      <c r="F15" s="5" t="s">
        <v>3569</v>
      </c>
      <c r="G15" s="28">
        <v>100.0</v>
      </c>
      <c r="H15" s="5" t="s">
        <v>3412</v>
      </c>
      <c r="I15" s="5" t="s">
        <v>3413</v>
      </c>
      <c r="J15" t="str">
        <f t="shared" si="1"/>
        <v>9608-PUNCAK JAYA</v>
      </c>
      <c r="K15">
        <f t="shared" si="2"/>
        <v>1</v>
      </c>
    </row>
    <row r="16">
      <c r="A16" s="25" t="s">
        <v>3572</v>
      </c>
      <c r="B16" s="16" t="s">
        <v>3580</v>
      </c>
      <c r="C16" s="5" t="s">
        <v>134</v>
      </c>
      <c r="D16" s="5" t="s">
        <v>668</v>
      </c>
      <c r="E16" s="5" t="s">
        <v>3535</v>
      </c>
      <c r="F16" s="5" t="s">
        <v>3583</v>
      </c>
      <c r="G16" s="28">
        <v>100.0</v>
      </c>
      <c r="H16" s="5" t="s">
        <v>3412</v>
      </c>
      <c r="I16" s="5" t="s">
        <v>3413</v>
      </c>
      <c r="J16" t="str">
        <f t="shared" si="1"/>
        <v>9608-PUNCAK JAYA</v>
      </c>
      <c r="K16">
        <f t="shared" si="2"/>
        <v>1</v>
      </c>
    </row>
    <row r="17">
      <c r="A17" s="25" t="s">
        <v>3585</v>
      </c>
      <c r="B17" s="16" t="s">
        <v>3593</v>
      </c>
      <c r="C17" s="5" t="s">
        <v>134</v>
      </c>
      <c r="D17" s="5" t="s">
        <v>668</v>
      </c>
      <c r="E17" s="5" t="s">
        <v>3535</v>
      </c>
      <c r="F17" s="5" t="s">
        <v>3596</v>
      </c>
      <c r="G17" s="28">
        <v>100.0</v>
      </c>
      <c r="H17" s="5" t="s">
        <v>3412</v>
      </c>
      <c r="I17" s="5" t="s">
        <v>3413</v>
      </c>
      <c r="J17" t="str">
        <f t="shared" si="1"/>
        <v>9608-PUNCAK JAYA</v>
      </c>
      <c r="K17">
        <f t="shared" si="2"/>
        <v>1</v>
      </c>
    </row>
    <row r="18">
      <c r="A18" s="25" t="s">
        <v>3598</v>
      </c>
      <c r="B18" s="16" t="s">
        <v>3607</v>
      </c>
      <c r="C18" s="5" t="s">
        <v>134</v>
      </c>
      <c r="D18" s="5" t="s">
        <v>668</v>
      </c>
      <c r="E18" s="5" t="s">
        <v>3535</v>
      </c>
      <c r="F18" s="5" t="s">
        <v>3610</v>
      </c>
      <c r="G18" s="28">
        <v>100.0</v>
      </c>
      <c r="H18" s="5" t="s">
        <v>3412</v>
      </c>
      <c r="I18" s="5" t="s">
        <v>3413</v>
      </c>
      <c r="J18" t="str">
        <f t="shared" si="1"/>
        <v>9608-PUNCAK JAYA</v>
      </c>
      <c r="K18">
        <f t="shared" si="2"/>
        <v>1</v>
      </c>
    </row>
    <row r="19">
      <c r="A19" s="25" t="s">
        <v>3611</v>
      </c>
      <c r="B19" s="16" t="s">
        <v>3618</v>
      </c>
      <c r="C19" s="5" t="s">
        <v>134</v>
      </c>
      <c r="D19" s="5" t="s">
        <v>668</v>
      </c>
      <c r="E19" s="5" t="s">
        <v>3535</v>
      </c>
      <c r="F19" s="5" t="s">
        <v>3620</v>
      </c>
      <c r="G19" s="28">
        <v>100.0</v>
      </c>
      <c r="H19" s="5" t="s">
        <v>3412</v>
      </c>
      <c r="I19" s="5" t="s">
        <v>3413</v>
      </c>
      <c r="J19" t="str">
        <f t="shared" si="1"/>
        <v>9608-PUNCAK JAYA</v>
      </c>
      <c r="K19">
        <f t="shared" si="2"/>
        <v>1</v>
      </c>
    </row>
    <row r="20">
      <c r="A20" s="25" t="s">
        <v>3623</v>
      </c>
      <c r="B20" s="16" t="s">
        <v>3629</v>
      </c>
      <c r="C20" s="5" t="s">
        <v>134</v>
      </c>
      <c r="D20" s="5" t="s">
        <v>668</v>
      </c>
      <c r="E20" s="5" t="s">
        <v>3535</v>
      </c>
      <c r="F20" s="5" t="s">
        <v>3631</v>
      </c>
      <c r="G20" s="28">
        <v>100.0</v>
      </c>
      <c r="H20" s="5" t="s">
        <v>3412</v>
      </c>
      <c r="I20" s="5" t="s">
        <v>3413</v>
      </c>
      <c r="J20" t="str">
        <f t="shared" si="1"/>
        <v>9608-PUNCAK JAYA</v>
      </c>
      <c r="K20">
        <f t="shared" si="2"/>
        <v>1</v>
      </c>
    </row>
    <row r="21">
      <c r="A21" s="25" t="s">
        <v>3634</v>
      </c>
      <c r="B21" s="16" t="s">
        <v>3642</v>
      </c>
      <c r="C21" s="5" t="s">
        <v>134</v>
      </c>
      <c r="D21" s="5" t="s">
        <v>668</v>
      </c>
      <c r="E21" s="5" t="s">
        <v>3535</v>
      </c>
      <c r="F21" s="5" t="s">
        <v>3644</v>
      </c>
      <c r="G21" s="28">
        <v>100.0</v>
      </c>
      <c r="H21" s="5" t="s">
        <v>3412</v>
      </c>
      <c r="I21" s="5" t="s">
        <v>3413</v>
      </c>
      <c r="J21" t="str">
        <f t="shared" si="1"/>
        <v>9608-PUNCAK JAYA</v>
      </c>
      <c r="K21">
        <f t="shared" si="2"/>
        <v>1</v>
      </c>
    </row>
    <row r="22">
      <c r="A22" s="25" t="s">
        <v>3648</v>
      </c>
      <c r="B22" s="16" t="s">
        <v>3656</v>
      </c>
      <c r="C22" s="5" t="s">
        <v>134</v>
      </c>
      <c r="D22" s="5" t="s">
        <v>668</v>
      </c>
      <c r="E22" s="5" t="s">
        <v>3535</v>
      </c>
      <c r="F22" s="5" t="s">
        <v>3658</v>
      </c>
      <c r="G22" s="28">
        <v>100.0</v>
      </c>
      <c r="H22" s="5" t="s">
        <v>3412</v>
      </c>
      <c r="I22" s="5" t="s">
        <v>3413</v>
      </c>
      <c r="J22" t="str">
        <f t="shared" si="1"/>
        <v>9608-PUNCAK JAYA</v>
      </c>
      <c r="K22">
        <f t="shared" si="2"/>
        <v>1</v>
      </c>
    </row>
    <row r="23">
      <c r="A23" s="25" t="s">
        <v>3660</v>
      </c>
      <c r="B23" s="16" t="s">
        <v>3661</v>
      </c>
      <c r="C23" s="5" t="s">
        <v>134</v>
      </c>
      <c r="D23" s="5" t="s">
        <v>668</v>
      </c>
      <c r="E23" s="5" t="s">
        <v>3535</v>
      </c>
      <c r="F23" s="5" t="s">
        <v>3535</v>
      </c>
      <c r="G23" s="28">
        <v>100.0</v>
      </c>
      <c r="H23" s="5" t="s">
        <v>3412</v>
      </c>
      <c r="I23" s="5" t="s">
        <v>3413</v>
      </c>
      <c r="J23" t="str">
        <f t="shared" si="1"/>
        <v>9608-PUNCAK JAYA</v>
      </c>
      <c r="K23">
        <f t="shared" si="2"/>
        <v>1</v>
      </c>
    </row>
    <row r="24">
      <c r="A24" s="25" t="s">
        <v>3665</v>
      </c>
      <c r="B24" s="16" t="s">
        <v>3667</v>
      </c>
      <c r="C24" s="5" t="s">
        <v>134</v>
      </c>
      <c r="D24" s="5" t="s">
        <v>668</v>
      </c>
      <c r="E24" s="5" t="s">
        <v>3535</v>
      </c>
      <c r="F24" s="5" t="s">
        <v>3670</v>
      </c>
      <c r="G24" s="28">
        <v>100.0</v>
      </c>
      <c r="H24" s="5" t="s">
        <v>3412</v>
      </c>
      <c r="I24" s="5" t="s">
        <v>3413</v>
      </c>
      <c r="J24" t="str">
        <f t="shared" si="1"/>
        <v>9608-PUNCAK JAYA</v>
      </c>
      <c r="K24">
        <f t="shared" si="2"/>
        <v>1</v>
      </c>
    </row>
    <row r="25">
      <c r="A25" s="25" t="s">
        <v>3672</v>
      </c>
      <c r="B25" s="16" t="s">
        <v>3676</v>
      </c>
      <c r="C25" s="5" t="s">
        <v>134</v>
      </c>
      <c r="D25" s="5" t="s">
        <v>668</v>
      </c>
      <c r="E25" s="5" t="s">
        <v>3535</v>
      </c>
      <c r="F25" s="5" t="s">
        <v>3678</v>
      </c>
      <c r="G25" s="28">
        <v>100.0</v>
      </c>
      <c r="H25" s="5" t="s">
        <v>3412</v>
      </c>
      <c r="I25" s="5" t="s">
        <v>3413</v>
      </c>
      <c r="J25" t="str">
        <f t="shared" si="1"/>
        <v>9608-PUNCAK JAYA</v>
      </c>
      <c r="K25">
        <f t="shared" si="2"/>
        <v>1</v>
      </c>
    </row>
    <row r="26">
      <c r="A26" s="25" t="s">
        <v>3680</v>
      </c>
      <c r="B26" s="16" t="s">
        <v>3682</v>
      </c>
      <c r="C26" s="5" t="s">
        <v>134</v>
      </c>
      <c r="D26" s="5" t="s">
        <v>668</v>
      </c>
      <c r="E26" s="5" t="s">
        <v>3535</v>
      </c>
      <c r="F26" s="5" t="s">
        <v>3685</v>
      </c>
      <c r="G26" s="28">
        <v>100.0</v>
      </c>
      <c r="H26" s="5" t="s">
        <v>3412</v>
      </c>
      <c r="I26" s="5" t="s">
        <v>3413</v>
      </c>
      <c r="J26" t="str">
        <f t="shared" si="1"/>
        <v>9608-PUNCAK JAYA</v>
      </c>
      <c r="K26">
        <f t="shared" si="2"/>
        <v>1</v>
      </c>
    </row>
    <row r="27">
      <c r="A27" s="25" t="s">
        <v>3687</v>
      </c>
      <c r="B27" s="16" t="s">
        <v>3689</v>
      </c>
      <c r="C27" s="5" t="s">
        <v>134</v>
      </c>
      <c r="D27" s="5" t="s">
        <v>668</v>
      </c>
      <c r="E27" s="5" t="s">
        <v>669</v>
      </c>
      <c r="F27" s="5" t="s">
        <v>3691</v>
      </c>
      <c r="G27" s="28">
        <v>100.0</v>
      </c>
      <c r="H27" s="5" t="s">
        <v>3412</v>
      </c>
      <c r="I27" s="5" t="s">
        <v>3413</v>
      </c>
      <c r="J27" t="str">
        <f t="shared" si="1"/>
        <v>9608-PUNCAK JAYA</v>
      </c>
      <c r="K27">
        <f t="shared" si="2"/>
        <v>1</v>
      </c>
    </row>
    <row r="28">
      <c r="A28" s="25" t="s">
        <v>3693</v>
      </c>
      <c r="B28" s="16" t="s">
        <v>3696</v>
      </c>
      <c r="C28" s="5" t="s">
        <v>134</v>
      </c>
      <c r="D28" s="5" t="s">
        <v>668</v>
      </c>
      <c r="E28" s="5" t="s">
        <v>3697</v>
      </c>
      <c r="F28" s="5" t="s">
        <v>3698</v>
      </c>
      <c r="G28" s="28">
        <v>100.0</v>
      </c>
      <c r="H28" s="5" t="s">
        <v>3412</v>
      </c>
      <c r="I28" s="5" t="s">
        <v>3413</v>
      </c>
      <c r="J28" t="str">
        <f t="shared" si="1"/>
        <v>9608-PUNCAK JAYA</v>
      </c>
      <c r="K28">
        <f t="shared" si="2"/>
        <v>1</v>
      </c>
    </row>
    <row r="29">
      <c r="A29" s="25" t="s">
        <v>3700</v>
      </c>
      <c r="B29" s="16" t="s">
        <v>3705</v>
      </c>
      <c r="C29" s="5" t="s">
        <v>134</v>
      </c>
      <c r="D29" s="5" t="s">
        <v>668</v>
      </c>
      <c r="E29" s="5" t="s">
        <v>3697</v>
      </c>
      <c r="F29" s="5" t="s">
        <v>3707</v>
      </c>
      <c r="G29" s="28">
        <v>100.0</v>
      </c>
      <c r="H29" s="5" t="s">
        <v>3412</v>
      </c>
      <c r="I29" s="5" t="s">
        <v>3413</v>
      </c>
      <c r="J29" t="str">
        <f t="shared" si="1"/>
        <v>9608-PUNCAK JAYA</v>
      </c>
      <c r="K29">
        <f t="shared" si="2"/>
        <v>1</v>
      </c>
    </row>
    <row r="30">
      <c r="A30" s="25" t="s">
        <v>3710</v>
      </c>
      <c r="B30" s="16" t="s">
        <v>3714</v>
      </c>
      <c r="C30" s="5" t="s">
        <v>134</v>
      </c>
      <c r="D30" s="5" t="s">
        <v>668</v>
      </c>
      <c r="E30" s="5" t="s">
        <v>3697</v>
      </c>
      <c r="F30" s="5" t="s">
        <v>3715</v>
      </c>
      <c r="G30" s="28">
        <v>100.0</v>
      </c>
      <c r="H30" s="5" t="s">
        <v>3412</v>
      </c>
      <c r="I30" s="5" t="s">
        <v>3413</v>
      </c>
      <c r="J30" t="str">
        <f t="shared" si="1"/>
        <v>9608-PUNCAK JAYA</v>
      </c>
      <c r="K30">
        <f t="shared" si="2"/>
        <v>1</v>
      </c>
    </row>
    <row r="31">
      <c r="A31" s="25" t="s">
        <v>3718</v>
      </c>
      <c r="B31" s="16" t="s">
        <v>3723</v>
      </c>
      <c r="C31" s="5" t="s">
        <v>134</v>
      </c>
      <c r="D31" s="5" t="s">
        <v>668</v>
      </c>
      <c r="E31" s="5" t="s">
        <v>3697</v>
      </c>
      <c r="F31" s="5" t="s">
        <v>3724</v>
      </c>
      <c r="G31" s="28">
        <v>100.0</v>
      </c>
      <c r="H31" s="5" t="s">
        <v>3412</v>
      </c>
      <c r="I31" s="5" t="s">
        <v>3413</v>
      </c>
      <c r="J31" t="str">
        <f t="shared" si="1"/>
        <v>9608-PUNCAK JAYA</v>
      </c>
      <c r="K31">
        <f t="shared" si="2"/>
        <v>1</v>
      </c>
    </row>
    <row r="32">
      <c r="A32" s="25" t="s">
        <v>3726</v>
      </c>
      <c r="B32" s="16" t="s">
        <v>3730</v>
      </c>
      <c r="C32" s="5" t="s">
        <v>134</v>
      </c>
      <c r="D32" s="5" t="s">
        <v>668</v>
      </c>
      <c r="E32" s="5" t="s">
        <v>3697</v>
      </c>
      <c r="F32" s="5" t="s">
        <v>3731</v>
      </c>
      <c r="G32" s="28">
        <v>100.0</v>
      </c>
      <c r="H32" s="5" t="s">
        <v>3412</v>
      </c>
      <c r="I32" s="5" t="s">
        <v>3413</v>
      </c>
      <c r="J32" t="str">
        <f t="shared" si="1"/>
        <v>9608-PUNCAK JAYA</v>
      </c>
      <c r="K32">
        <f t="shared" si="2"/>
        <v>1</v>
      </c>
    </row>
    <row r="33">
      <c r="A33" s="25" t="s">
        <v>3733</v>
      </c>
      <c r="B33" s="16" t="s">
        <v>3740</v>
      </c>
      <c r="C33" s="5" t="s">
        <v>134</v>
      </c>
      <c r="D33" s="5" t="s">
        <v>668</v>
      </c>
      <c r="E33" s="5" t="s">
        <v>3697</v>
      </c>
      <c r="F33" s="5" t="s">
        <v>3741</v>
      </c>
      <c r="G33" s="28">
        <v>100.0</v>
      </c>
      <c r="H33" s="5" t="s">
        <v>3412</v>
      </c>
      <c r="I33" s="5" t="s">
        <v>3413</v>
      </c>
      <c r="J33" t="str">
        <f t="shared" si="1"/>
        <v>9608-PUNCAK JAYA</v>
      </c>
      <c r="K33">
        <f t="shared" si="2"/>
        <v>1</v>
      </c>
    </row>
    <row r="34">
      <c r="A34" s="25" t="s">
        <v>3742</v>
      </c>
      <c r="B34" s="16" t="s">
        <v>3746</v>
      </c>
      <c r="C34" s="5" t="s">
        <v>134</v>
      </c>
      <c r="D34" s="5" t="s">
        <v>668</v>
      </c>
      <c r="E34" s="5" t="s">
        <v>3697</v>
      </c>
      <c r="F34" s="5" t="s">
        <v>3747</v>
      </c>
      <c r="G34" s="28">
        <v>100.0</v>
      </c>
      <c r="H34" s="5" t="s">
        <v>3412</v>
      </c>
      <c r="I34" s="5" t="s">
        <v>3413</v>
      </c>
      <c r="J34" t="str">
        <f t="shared" si="1"/>
        <v>9608-PUNCAK JAYA</v>
      </c>
      <c r="K34">
        <f t="shared" si="2"/>
        <v>1</v>
      </c>
    </row>
    <row r="35">
      <c r="A35" s="25" t="s">
        <v>3749</v>
      </c>
      <c r="B35" s="16" t="s">
        <v>3754</v>
      </c>
      <c r="C35" s="5" t="s">
        <v>134</v>
      </c>
      <c r="D35" s="5" t="s">
        <v>668</v>
      </c>
      <c r="E35" s="5" t="s">
        <v>3697</v>
      </c>
      <c r="F35" s="5" t="s">
        <v>3755</v>
      </c>
      <c r="G35" s="28">
        <v>100.0</v>
      </c>
      <c r="H35" s="5" t="s">
        <v>3412</v>
      </c>
      <c r="I35" s="5" t="s">
        <v>3413</v>
      </c>
      <c r="J35" t="str">
        <f t="shared" si="1"/>
        <v>9608-PUNCAK JAYA</v>
      </c>
      <c r="K35">
        <f t="shared" si="2"/>
        <v>1</v>
      </c>
    </row>
    <row r="36">
      <c r="A36" s="25" t="s">
        <v>3758</v>
      </c>
      <c r="B36" s="16" t="s">
        <v>3762</v>
      </c>
      <c r="C36" s="5" t="s">
        <v>134</v>
      </c>
      <c r="D36" s="5" t="s">
        <v>668</v>
      </c>
      <c r="E36" s="5" t="s">
        <v>3763</v>
      </c>
      <c r="F36" s="5" t="s">
        <v>3764</v>
      </c>
      <c r="G36" s="28">
        <v>100.0</v>
      </c>
      <c r="H36" s="5" t="s">
        <v>3412</v>
      </c>
      <c r="I36" s="5" t="s">
        <v>3413</v>
      </c>
      <c r="J36" t="str">
        <f t="shared" si="1"/>
        <v>9608-PUNCAK JAYA</v>
      </c>
      <c r="K36">
        <f t="shared" si="2"/>
        <v>1</v>
      </c>
    </row>
    <row r="37">
      <c r="A37" s="25" t="s">
        <v>3768</v>
      </c>
      <c r="B37" s="16" t="s">
        <v>3772</v>
      </c>
      <c r="C37" s="5" t="s">
        <v>134</v>
      </c>
      <c r="D37" s="5" t="s">
        <v>668</v>
      </c>
      <c r="E37" s="5" t="s">
        <v>706</v>
      </c>
      <c r="F37" s="5" t="s">
        <v>3773</v>
      </c>
      <c r="G37" s="28">
        <v>100.0</v>
      </c>
      <c r="H37" s="5" t="s">
        <v>3412</v>
      </c>
      <c r="I37" s="5" t="s">
        <v>3413</v>
      </c>
      <c r="J37" t="str">
        <f t="shared" si="1"/>
        <v>9608-PUNCAK JAYA</v>
      </c>
      <c r="K37">
        <f t="shared" si="2"/>
        <v>1</v>
      </c>
    </row>
    <row r="38">
      <c r="A38" s="25" t="s">
        <v>3775</v>
      </c>
      <c r="B38" s="16" t="s">
        <v>3781</v>
      </c>
      <c r="C38" s="5" t="s">
        <v>134</v>
      </c>
      <c r="D38" s="5" t="s">
        <v>668</v>
      </c>
      <c r="E38" s="5" t="s">
        <v>3782</v>
      </c>
      <c r="F38" s="5" t="s">
        <v>3783</v>
      </c>
      <c r="G38" s="28">
        <v>100.0</v>
      </c>
      <c r="H38" s="5" t="s">
        <v>3412</v>
      </c>
      <c r="I38" s="5" t="s">
        <v>3413</v>
      </c>
      <c r="J38" t="str">
        <f t="shared" si="1"/>
        <v>9608-PUNCAK JAYA</v>
      </c>
      <c r="K38">
        <f t="shared" si="2"/>
        <v>1</v>
      </c>
    </row>
    <row r="39">
      <c r="A39" s="25" t="s">
        <v>3784</v>
      </c>
      <c r="B39" s="16" t="s">
        <v>3787</v>
      </c>
      <c r="C39" s="5" t="s">
        <v>134</v>
      </c>
      <c r="D39" s="5" t="s">
        <v>668</v>
      </c>
      <c r="E39" s="5" t="s">
        <v>3782</v>
      </c>
      <c r="F39" s="5" t="s">
        <v>3788</v>
      </c>
      <c r="G39" s="28">
        <v>100.0</v>
      </c>
      <c r="H39" s="5" t="s">
        <v>3412</v>
      </c>
      <c r="I39" s="5" t="s">
        <v>3413</v>
      </c>
      <c r="J39" t="str">
        <f t="shared" si="1"/>
        <v>9608-PUNCAK JAYA</v>
      </c>
      <c r="K39">
        <f t="shared" si="2"/>
        <v>1</v>
      </c>
    </row>
    <row r="40">
      <c r="A40" s="25" t="s">
        <v>3791</v>
      </c>
      <c r="B40" s="16" t="s">
        <v>3794</v>
      </c>
      <c r="C40" s="5" t="s">
        <v>134</v>
      </c>
      <c r="D40" s="5" t="s">
        <v>668</v>
      </c>
      <c r="E40" s="5" t="s">
        <v>3782</v>
      </c>
      <c r="F40" s="5" t="s">
        <v>3795</v>
      </c>
      <c r="G40" s="28">
        <v>100.0</v>
      </c>
      <c r="H40" s="5" t="s">
        <v>3412</v>
      </c>
      <c r="I40" s="5" t="s">
        <v>3413</v>
      </c>
      <c r="J40" t="str">
        <f t="shared" si="1"/>
        <v>9608-PUNCAK JAYA</v>
      </c>
      <c r="K40">
        <f t="shared" si="2"/>
        <v>1</v>
      </c>
    </row>
    <row r="41">
      <c r="A41" s="25" t="s">
        <v>3797</v>
      </c>
      <c r="B41" s="16" t="s">
        <v>3800</v>
      </c>
      <c r="C41" s="5" t="s">
        <v>134</v>
      </c>
      <c r="D41" s="5" t="s">
        <v>668</v>
      </c>
      <c r="E41" s="5" t="s">
        <v>720</v>
      </c>
      <c r="F41" s="5" t="s">
        <v>3801</v>
      </c>
      <c r="G41" s="28">
        <v>100.0</v>
      </c>
      <c r="H41" s="5" t="s">
        <v>3412</v>
      </c>
      <c r="I41" s="5" t="s">
        <v>3413</v>
      </c>
      <c r="J41" t="str">
        <f t="shared" si="1"/>
        <v>9608-PUNCAK JAYA</v>
      </c>
      <c r="K41">
        <f t="shared" si="2"/>
        <v>1</v>
      </c>
    </row>
    <row r="42">
      <c r="A42" s="25" t="s">
        <v>3804</v>
      </c>
      <c r="B42" s="16" t="s">
        <v>3807</v>
      </c>
      <c r="C42" s="5" t="s">
        <v>134</v>
      </c>
      <c r="D42" s="5" t="s">
        <v>668</v>
      </c>
      <c r="E42" s="5" t="s">
        <v>3809</v>
      </c>
      <c r="F42" s="5" t="s">
        <v>3810</v>
      </c>
      <c r="G42" s="28">
        <v>100.0</v>
      </c>
      <c r="H42" s="5" t="s">
        <v>3412</v>
      </c>
      <c r="I42" s="5" t="s">
        <v>3413</v>
      </c>
      <c r="J42" t="str">
        <f t="shared" si="1"/>
        <v>9608-PUNCAK JAYA</v>
      </c>
      <c r="K42">
        <f t="shared" si="2"/>
        <v>1</v>
      </c>
    </row>
    <row r="43">
      <c r="A43" s="25" t="s">
        <v>3815</v>
      </c>
      <c r="B43" s="16" t="s">
        <v>3820</v>
      </c>
      <c r="C43" s="5" t="s">
        <v>134</v>
      </c>
      <c r="D43" s="5" t="s">
        <v>668</v>
      </c>
      <c r="E43" s="5" t="s">
        <v>3809</v>
      </c>
      <c r="F43" s="5" t="s">
        <v>3822</v>
      </c>
      <c r="G43" s="28">
        <v>100.0</v>
      </c>
      <c r="H43" s="5" t="s">
        <v>3412</v>
      </c>
      <c r="I43" s="5" t="s">
        <v>3413</v>
      </c>
      <c r="J43" t="str">
        <f t="shared" si="1"/>
        <v>9608-PUNCAK JAYA</v>
      </c>
      <c r="K43">
        <f t="shared" si="2"/>
        <v>1</v>
      </c>
    </row>
    <row r="44">
      <c r="A44" s="25" t="s">
        <v>3826</v>
      </c>
      <c r="B44" s="16" t="s">
        <v>3829</v>
      </c>
      <c r="C44" s="5" t="s">
        <v>134</v>
      </c>
      <c r="D44" s="5" t="s">
        <v>668</v>
      </c>
      <c r="E44" s="5" t="s">
        <v>3809</v>
      </c>
      <c r="F44" s="5" t="s">
        <v>3830</v>
      </c>
      <c r="G44" s="28">
        <v>100.0</v>
      </c>
      <c r="H44" s="5" t="s">
        <v>3412</v>
      </c>
      <c r="I44" s="5" t="s">
        <v>3413</v>
      </c>
      <c r="J44" t="str">
        <f t="shared" si="1"/>
        <v>9608-PUNCAK JAYA</v>
      </c>
      <c r="K44">
        <f t="shared" si="2"/>
        <v>1</v>
      </c>
    </row>
    <row r="45">
      <c r="A45" s="25" t="s">
        <v>3832</v>
      </c>
      <c r="B45" s="16" t="s">
        <v>3836</v>
      </c>
      <c r="C45" s="5" t="s">
        <v>134</v>
      </c>
      <c r="D45" s="5" t="s">
        <v>668</v>
      </c>
      <c r="E45" s="5" t="s">
        <v>3809</v>
      </c>
      <c r="F45" s="5" t="s">
        <v>3837</v>
      </c>
      <c r="G45" s="28">
        <v>100.0</v>
      </c>
      <c r="H45" s="5" t="s">
        <v>3412</v>
      </c>
      <c r="I45" s="5" t="s">
        <v>3413</v>
      </c>
      <c r="J45" t="str">
        <f t="shared" si="1"/>
        <v>9608-PUNCAK JAYA</v>
      </c>
      <c r="K45">
        <f t="shared" si="2"/>
        <v>1</v>
      </c>
    </row>
    <row r="46">
      <c r="A46" s="25" t="s">
        <v>3839</v>
      </c>
      <c r="B46" s="16" t="s">
        <v>3843</v>
      </c>
      <c r="C46" s="5" t="s">
        <v>134</v>
      </c>
      <c r="D46" s="5" t="s">
        <v>668</v>
      </c>
      <c r="E46" s="5" t="s">
        <v>3809</v>
      </c>
      <c r="F46" s="5" t="s">
        <v>3809</v>
      </c>
      <c r="G46" s="28">
        <v>100.0</v>
      </c>
      <c r="H46" s="5" t="s">
        <v>3412</v>
      </c>
      <c r="I46" s="5" t="s">
        <v>3413</v>
      </c>
      <c r="J46" t="str">
        <f t="shared" si="1"/>
        <v>9608-PUNCAK JAYA</v>
      </c>
      <c r="K46">
        <f t="shared" si="2"/>
        <v>1</v>
      </c>
    </row>
    <row r="47">
      <c r="A47" s="25" t="s">
        <v>3845</v>
      </c>
      <c r="B47" s="16" t="s">
        <v>3851</v>
      </c>
      <c r="C47" s="5" t="s">
        <v>134</v>
      </c>
      <c r="D47" s="5" t="s">
        <v>668</v>
      </c>
      <c r="E47" s="5" t="s">
        <v>3809</v>
      </c>
      <c r="F47" s="5" t="s">
        <v>3852</v>
      </c>
      <c r="G47" s="28">
        <v>100.0</v>
      </c>
      <c r="H47" s="5" t="s">
        <v>3412</v>
      </c>
      <c r="I47" s="5" t="s">
        <v>3413</v>
      </c>
      <c r="J47" t="str">
        <f t="shared" si="1"/>
        <v>9608-PUNCAK JAYA</v>
      </c>
      <c r="K47">
        <f t="shared" si="2"/>
        <v>1</v>
      </c>
    </row>
    <row r="48">
      <c r="A48" s="25" t="s">
        <v>3854</v>
      </c>
      <c r="B48" s="16" t="s">
        <v>3861</v>
      </c>
      <c r="C48" s="5" t="s">
        <v>134</v>
      </c>
      <c r="D48" s="5" t="s">
        <v>668</v>
      </c>
      <c r="E48" s="5" t="s">
        <v>3809</v>
      </c>
      <c r="F48" s="5" t="s">
        <v>3862</v>
      </c>
      <c r="G48" s="28">
        <v>100.0</v>
      </c>
      <c r="H48" s="5" t="s">
        <v>3412</v>
      </c>
      <c r="I48" s="5" t="s">
        <v>3413</v>
      </c>
      <c r="J48" t="str">
        <f t="shared" si="1"/>
        <v>9608-PUNCAK JAYA</v>
      </c>
      <c r="K48">
        <f t="shared" si="2"/>
        <v>1</v>
      </c>
    </row>
    <row r="49">
      <c r="A49" s="25" t="s">
        <v>3864</v>
      </c>
      <c r="B49" s="16" t="s">
        <v>3867</v>
      </c>
      <c r="C49" s="5" t="s">
        <v>134</v>
      </c>
      <c r="D49" s="5" t="s">
        <v>668</v>
      </c>
      <c r="E49" s="5" t="s">
        <v>3809</v>
      </c>
      <c r="F49" s="5" t="s">
        <v>3869</v>
      </c>
      <c r="G49" s="28">
        <v>100.0</v>
      </c>
      <c r="H49" s="5" t="s">
        <v>3412</v>
      </c>
      <c r="I49" s="5" t="s">
        <v>3413</v>
      </c>
      <c r="J49" t="str">
        <f t="shared" si="1"/>
        <v>9608-PUNCAK JAYA</v>
      </c>
      <c r="K49">
        <f t="shared" si="2"/>
        <v>1</v>
      </c>
    </row>
    <row r="50">
      <c r="A50" s="25" t="s">
        <v>3870</v>
      </c>
      <c r="B50" s="16" t="s">
        <v>3873</v>
      </c>
      <c r="C50" s="5" t="s">
        <v>134</v>
      </c>
      <c r="D50" s="5" t="s">
        <v>668</v>
      </c>
      <c r="E50" s="5" t="s">
        <v>3809</v>
      </c>
      <c r="F50" s="5" t="s">
        <v>3875</v>
      </c>
      <c r="G50" s="28">
        <v>100.0</v>
      </c>
      <c r="H50" s="5" t="s">
        <v>3412</v>
      </c>
      <c r="I50" s="5" t="s">
        <v>3413</v>
      </c>
      <c r="J50" t="str">
        <f t="shared" si="1"/>
        <v>9608-PUNCAK JAYA</v>
      </c>
      <c r="K50">
        <f t="shared" si="2"/>
        <v>1</v>
      </c>
    </row>
    <row r="51">
      <c r="A51" s="25" t="s">
        <v>3876</v>
      </c>
      <c r="B51" s="16" t="s">
        <v>3880</v>
      </c>
      <c r="C51" s="5" t="s">
        <v>134</v>
      </c>
      <c r="D51" s="5" t="s">
        <v>668</v>
      </c>
      <c r="E51" s="5" t="s">
        <v>3809</v>
      </c>
      <c r="F51" s="5" t="s">
        <v>3881</v>
      </c>
      <c r="G51" s="28">
        <v>100.0</v>
      </c>
      <c r="H51" s="5" t="s">
        <v>3412</v>
      </c>
      <c r="I51" s="5" t="s">
        <v>3413</v>
      </c>
      <c r="J51" t="str">
        <f t="shared" si="1"/>
        <v>9608-PUNCAK JAYA</v>
      </c>
      <c r="K51">
        <f t="shared" si="2"/>
        <v>1</v>
      </c>
    </row>
    <row r="52">
      <c r="A52" s="25" t="s">
        <v>3882</v>
      </c>
      <c r="B52" s="16" t="s">
        <v>3887</v>
      </c>
      <c r="C52" s="5" t="s">
        <v>134</v>
      </c>
      <c r="D52" s="5" t="s">
        <v>668</v>
      </c>
      <c r="E52" s="5" t="s">
        <v>3809</v>
      </c>
      <c r="F52" s="5" t="s">
        <v>3888</v>
      </c>
      <c r="G52" s="28">
        <v>100.0</v>
      </c>
      <c r="H52" s="5" t="s">
        <v>3412</v>
      </c>
      <c r="I52" s="5" t="s">
        <v>3413</v>
      </c>
      <c r="J52" t="str">
        <f t="shared" si="1"/>
        <v>9608-PUNCAK JAYA</v>
      </c>
      <c r="K52">
        <f t="shared" si="2"/>
        <v>1</v>
      </c>
    </row>
    <row r="53">
      <c r="A53" s="25" t="s">
        <v>3890</v>
      </c>
      <c r="B53" s="16" t="s">
        <v>3896</v>
      </c>
      <c r="C53" s="5" t="s">
        <v>134</v>
      </c>
      <c r="D53" s="5" t="s">
        <v>668</v>
      </c>
      <c r="E53" s="5" t="s">
        <v>3809</v>
      </c>
      <c r="F53" s="5" t="s">
        <v>3897</v>
      </c>
      <c r="G53" s="28">
        <v>100.0</v>
      </c>
      <c r="H53" s="5" t="s">
        <v>3412</v>
      </c>
      <c r="I53" s="5" t="s">
        <v>3413</v>
      </c>
      <c r="J53" t="str">
        <f t="shared" si="1"/>
        <v>9608-PUNCAK JAYA</v>
      </c>
      <c r="K53">
        <f t="shared" si="2"/>
        <v>1</v>
      </c>
    </row>
    <row r="54">
      <c r="A54" s="25" t="s">
        <v>3898</v>
      </c>
      <c r="B54" s="16" t="s">
        <v>3905</v>
      </c>
      <c r="C54" s="5" t="s">
        <v>134</v>
      </c>
      <c r="D54" s="5" t="s">
        <v>668</v>
      </c>
      <c r="E54" s="5" t="s">
        <v>3809</v>
      </c>
      <c r="F54" s="5" t="s">
        <v>3907</v>
      </c>
      <c r="G54" s="28">
        <v>100.0</v>
      </c>
      <c r="H54" s="5" t="s">
        <v>3412</v>
      </c>
      <c r="I54" s="5" t="s">
        <v>3413</v>
      </c>
      <c r="J54" t="str">
        <f t="shared" si="1"/>
        <v>9608-PUNCAK JAYA</v>
      </c>
      <c r="K54">
        <f t="shared" si="2"/>
        <v>1</v>
      </c>
    </row>
    <row r="55">
      <c r="A55" s="25" t="s">
        <v>3908</v>
      </c>
      <c r="B55" s="16" t="s">
        <v>3915</v>
      </c>
      <c r="C55" s="5" t="s">
        <v>134</v>
      </c>
      <c r="D55" s="5" t="s">
        <v>668</v>
      </c>
      <c r="E55" s="5" t="s">
        <v>771</v>
      </c>
      <c r="F55" s="5" t="s">
        <v>3916</v>
      </c>
      <c r="G55" s="28">
        <v>100.0</v>
      </c>
      <c r="H55" s="5" t="s">
        <v>3412</v>
      </c>
      <c r="I55" s="5" t="s">
        <v>3413</v>
      </c>
      <c r="J55" t="str">
        <f t="shared" si="1"/>
        <v>9608-PUNCAK JAYA</v>
      </c>
      <c r="K55">
        <f t="shared" si="2"/>
        <v>1</v>
      </c>
    </row>
    <row r="56">
      <c r="A56" s="25" t="s">
        <v>3923</v>
      </c>
      <c r="B56" s="16" t="s">
        <v>3935</v>
      </c>
      <c r="C56" s="5" t="s">
        <v>134</v>
      </c>
      <c r="D56" s="5" t="s">
        <v>668</v>
      </c>
      <c r="E56" s="5" t="s">
        <v>771</v>
      </c>
      <c r="F56" s="5" t="s">
        <v>3936</v>
      </c>
      <c r="G56" s="28">
        <v>100.0</v>
      </c>
      <c r="H56" s="5" t="s">
        <v>3412</v>
      </c>
      <c r="I56" s="5" t="s">
        <v>3413</v>
      </c>
      <c r="J56" t="str">
        <f t="shared" si="1"/>
        <v>9608-PUNCAK JAYA</v>
      </c>
      <c r="K56">
        <f t="shared" si="2"/>
        <v>1</v>
      </c>
    </row>
    <row r="57">
      <c r="A57" s="25" t="s">
        <v>3937</v>
      </c>
      <c r="B57" s="16" t="s">
        <v>3942</v>
      </c>
      <c r="C57" s="5" t="s">
        <v>134</v>
      </c>
      <c r="D57" s="5" t="s">
        <v>668</v>
      </c>
      <c r="E57" s="5" t="s">
        <v>3943</v>
      </c>
      <c r="F57" s="5" t="s">
        <v>3943</v>
      </c>
      <c r="G57" s="28">
        <v>100.0</v>
      </c>
      <c r="H57" s="5" t="s">
        <v>3412</v>
      </c>
      <c r="I57" s="5" t="s">
        <v>3413</v>
      </c>
      <c r="J57" t="str">
        <f t="shared" si="1"/>
        <v>9608-PUNCAK JAYA</v>
      </c>
      <c r="K57">
        <f t="shared" si="2"/>
        <v>1</v>
      </c>
    </row>
    <row r="58">
      <c r="A58" s="25" t="s">
        <v>3946</v>
      </c>
      <c r="B58" s="16" t="s">
        <v>3951</v>
      </c>
      <c r="C58" s="5" t="s">
        <v>134</v>
      </c>
      <c r="D58" s="5" t="s">
        <v>668</v>
      </c>
      <c r="E58" s="5" t="s">
        <v>3943</v>
      </c>
      <c r="F58" s="5" t="s">
        <v>3952</v>
      </c>
      <c r="G58" s="28">
        <v>100.0</v>
      </c>
      <c r="H58" s="5" t="s">
        <v>3412</v>
      </c>
      <c r="I58" s="5" t="s">
        <v>3413</v>
      </c>
      <c r="J58" t="str">
        <f t="shared" si="1"/>
        <v>9608-PUNCAK JAYA</v>
      </c>
      <c r="K58">
        <f t="shared" si="2"/>
        <v>1</v>
      </c>
    </row>
    <row r="59">
      <c r="A59" s="25" t="s">
        <v>3954</v>
      </c>
      <c r="B59" s="16" t="s">
        <v>3961</v>
      </c>
      <c r="C59" s="5" t="s">
        <v>134</v>
      </c>
      <c r="D59" s="5" t="s">
        <v>668</v>
      </c>
      <c r="E59" s="5" t="s">
        <v>3943</v>
      </c>
      <c r="F59" s="5" t="s">
        <v>3962</v>
      </c>
      <c r="G59" s="28">
        <v>100.0</v>
      </c>
      <c r="H59" s="5" t="s">
        <v>3412</v>
      </c>
      <c r="I59" s="5" t="s">
        <v>3413</v>
      </c>
      <c r="J59" t="str">
        <f t="shared" si="1"/>
        <v>9608-PUNCAK JAYA</v>
      </c>
      <c r="K59">
        <f t="shared" si="2"/>
        <v>1</v>
      </c>
    </row>
    <row r="60">
      <c r="A60" s="25" t="s">
        <v>3963</v>
      </c>
      <c r="B60" s="16" t="s">
        <v>3968</v>
      </c>
      <c r="C60" s="5" t="s">
        <v>134</v>
      </c>
      <c r="D60" s="5" t="s">
        <v>668</v>
      </c>
      <c r="E60" s="5" t="s">
        <v>3943</v>
      </c>
      <c r="F60" s="5" t="s">
        <v>3970</v>
      </c>
      <c r="G60" s="28">
        <v>100.0</v>
      </c>
      <c r="H60" s="5" t="s">
        <v>3412</v>
      </c>
      <c r="I60" s="5" t="s">
        <v>3413</v>
      </c>
      <c r="J60" t="str">
        <f t="shared" si="1"/>
        <v>9608-PUNCAK JAYA</v>
      </c>
      <c r="K60">
        <f t="shared" si="2"/>
        <v>1</v>
      </c>
    </row>
    <row r="61">
      <c r="A61" s="25" t="s">
        <v>3971</v>
      </c>
      <c r="B61" s="16" t="s">
        <v>3974</v>
      </c>
      <c r="C61" s="5" t="s">
        <v>134</v>
      </c>
      <c r="D61" s="5" t="s">
        <v>668</v>
      </c>
      <c r="E61" s="5" t="s">
        <v>3943</v>
      </c>
      <c r="F61" s="5" t="s">
        <v>3976</v>
      </c>
      <c r="G61" s="28">
        <v>100.0</v>
      </c>
      <c r="H61" s="5" t="s">
        <v>3412</v>
      </c>
      <c r="I61" s="5" t="s">
        <v>3413</v>
      </c>
      <c r="J61" t="str">
        <f t="shared" si="1"/>
        <v>9608-PUNCAK JAYA</v>
      </c>
      <c r="K61">
        <f t="shared" si="2"/>
        <v>1</v>
      </c>
    </row>
    <row r="62">
      <c r="A62" s="25" t="s">
        <v>3978</v>
      </c>
      <c r="B62" s="16" t="s">
        <v>3982</v>
      </c>
      <c r="C62" s="5" t="s">
        <v>134</v>
      </c>
      <c r="D62" s="5" t="s">
        <v>668</v>
      </c>
      <c r="E62" s="5" t="s">
        <v>3943</v>
      </c>
      <c r="F62" s="5" t="s">
        <v>3984</v>
      </c>
      <c r="G62" s="28">
        <v>100.0</v>
      </c>
      <c r="H62" s="5" t="s">
        <v>3412</v>
      </c>
      <c r="I62" s="5" t="s">
        <v>3413</v>
      </c>
      <c r="J62" t="str">
        <f t="shared" si="1"/>
        <v>9608-PUNCAK JAYA</v>
      </c>
      <c r="K62">
        <f t="shared" si="2"/>
        <v>1</v>
      </c>
    </row>
    <row r="63">
      <c r="A63" s="25" t="s">
        <v>3986</v>
      </c>
      <c r="B63" s="16" t="s">
        <v>3991</v>
      </c>
      <c r="C63" s="5" t="s">
        <v>134</v>
      </c>
      <c r="D63" s="5" t="s">
        <v>668</v>
      </c>
      <c r="E63" s="5" t="s">
        <v>3943</v>
      </c>
      <c r="F63" s="5" t="s">
        <v>3992</v>
      </c>
      <c r="G63" s="28">
        <v>100.0</v>
      </c>
      <c r="H63" s="5" t="s">
        <v>3412</v>
      </c>
      <c r="I63" s="5" t="s">
        <v>3413</v>
      </c>
      <c r="J63" t="str">
        <f t="shared" si="1"/>
        <v>9608-PUNCAK JAYA</v>
      </c>
      <c r="K63">
        <f t="shared" si="2"/>
        <v>1</v>
      </c>
    </row>
    <row r="64">
      <c r="A64" s="25" t="s">
        <v>3993</v>
      </c>
      <c r="B64" s="16" t="s">
        <v>3999</v>
      </c>
      <c r="C64" s="5" t="s">
        <v>134</v>
      </c>
      <c r="D64" s="5" t="s">
        <v>668</v>
      </c>
      <c r="E64" s="5" t="s">
        <v>3943</v>
      </c>
      <c r="F64" s="5" t="s">
        <v>4001</v>
      </c>
      <c r="G64" s="28">
        <v>100.0</v>
      </c>
      <c r="H64" s="5" t="s">
        <v>3412</v>
      </c>
      <c r="I64" s="5" t="s">
        <v>3413</v>
      </c>
      <c r="J64" t="str">
        <f t="shared" si="1"/>
        <v>9608-PUNCAK JAYA</v>
      </c>
      <c r="K64">
        <f t="shared" si="2"/>
        <v>1</v>
      </c>
    </row>
    <row r="65">
      <c r="A65" s="25" t="s">
        <v>4002</v>
      </c>
      <c r="B65" s="16" t="s">
        <v>4008</v>
      </c>
      <c r="C65" s="5" t="s">
        <v>134</v>
      </c>
      <c r="D65" s="5" t="s">
        <v>668</v>
      </c>
      <c r="E65" s="5" t="s">
        <v>3943</v>
      </c>
      <c r="F65" s="5" t="s">
        <v>4009</v>
      </c>
      <c r="G65" s="28">
        <v>100.0</v>
      </c>
      <c r="H65" s="5" t="s">
        <v>3412</v>
      </c>
      <c r="I65" s="5" t="s">
        <v>3413</v>
      </c>
      <c r="J65" t="str">
        <f t="shared" si="1"/>
        <v>9608-PUNCAK JAYA</v>
      </c>
      <c r="K65">
        <f t="shared" si="2"/>
        <v>1</v>
      </c>
    </row>
    <row r="66">
      <c r="A66" s="25" t="s">
        <v>4011</v>
      </c>
      <c r="B66" s="16" t="s">
        <v>4017</v>
      </c>
      <c r="C66" s="5" t="s">
        <v>134</v>
      </c>
      <c r="D66" s="5" t="s">
        <v>668</v>
      </c>
      <c r="E66" s="5" t="s">
        <v>2208</v>
      </c>
      <c r="F66" s="5" t="s">
        <v>2208</v>
      </c>
      <c r="G66" s="28">
        <v>100.0</v>
      </c>
      <c r="H66" s="5" t="s">
        <v>3412</v>
      </c>
      <c r="I66" s="5" t="s">
        <v>3413</v>
      </c>
      <c r="J66" t="str">
        <f t="shared" si="1"/>
        <v>9608-PUNCAK JAYA</v>
      </c>
      <c r="K66">
        <f t="shared" si="2"/>
        <v>1</v>
      </c>
    </row>
    <row r="67">
      <c r="A67" s="25" t="s">
        <v>4021</v>
      </c>
      <c r="B67" s="16" t="s">
        <v>2207</v>
      </c>
      <c r="C67" s="5" t="s">
        <v>134</v>
      </c>
      <c r="D67" s="5" t="s">
        <v>668</v>
      </c>
      <c r="E67" s="5" t="s">
        <v>2208</v>
      </c>
      <c r="F67" s="5" t="s">
        <v>2209</v>
      </c>
      <c r="G67" s="28">
        <v>100.0</v>
      </c>
      <c r="H67" s="5" t="s">
        <v>3412</v>
      </c>
      <c r="I67" s="5" t="s">
        <v>3413</v>
      </c>
      <c r="J67" t="str">
        <f t="shared" si="1"/>
        <v>9608-PUNCAK JAYA</v>
      </c>
      <c r="K67">
        <f t="shared" si="2"/>
        <v>1</v>
      </c>
    </row>
    <row r="68">
      <c r="A68" s="25" t="s">
        <v>4027</v>
      </c>
      <c r="B68" s="16" t="s">
        <v>4029</v>
      </c>
      <c r="C68" s="5" t="s">
        <v>134</v>
      </c>
      <c r="D68" s="5" t="s">
        <v>668</v>
      </c>
      <c r="E68" s="5" t="s">
        <v>2208</v>
      </c>
      <c r="F68" s="5" t="s">
        <v>4030</v>
      </c>
      <c r="G68" s="28">
        <v>100.0</v>
      </c>
      <c r="H68" s="5" t="s">
        <v>3412</v>
      </c>
      <c r="I68" s="5" t="s">
        <v>3413</v>
      </c>
      <c r="J68" t="str">
        <f t="shared" si="1"/>
        <v>9608-PUNCAK JAYA</v>
      </c>
      <c r="K68">
        <f t="shared" si="2"/>
        <v>1</v>
      </c>
    </row>
    <row r="69">
      <c r="A69" s="25" t="s">
        <v>4033</v>
      </c>
      <c r="B69" s="16" t="s">
        <v>4036</v>
      </c>
      <c r="C69" s="5" t="s">
        <v>134</v>
      </c>
      <c r="D69" s="5" t="s">
        <v>668</v>
      </c>
      <c r="E69" s="5" t="s">
        <v>2208</v>
      </c>
      <c r="F69" s="5" t="s">
        <v>4039</v>
      </c>
      <c r="G69" s="28">
        <v>100.0</v>
      </c>
      <c r="H69" s="5" t="s">
        <v>3412</v>
      </c>
      <c r="I69" s="5" t="s">
        <v>3413</v>
      </c>
      <c r="J69" t="str">
        <f t="shared" si="1"/>
        <v>9608-PUNCAK JAYA</v>
      </c>
      <c r="K69">
        <f t="shared" si="2"/>
        <v>1</v>
      </c>
    </row>
    <row r="70">
      <c r="A70" s="25" t="s">
        <v>4043</v>
      </c>
      <c r="B70" s="16" t="s">
        <v>4045</v>
      </c>
      <c r="C70" s="5" t="s">
        <v>159</v>
      </c>
      <c r="D70" s="5" t="s">
        <v>160</v>
      </c>
      <c r="E70" s="5" t="s">
        <v>161</v>
      </c>
      <c r="F70" s="5" t="s">
        <v>4047</v>
      </c>
      <c r="G70" s="28">
        <v>100.0</v>
      </c>
      <c r="H70" s="5" t="s">
        <v>3412</v>
      </c>
      <c r="I70" s="5" t="s">
        <v>3413</v>
      </c>
      <c r="J70" t="str">
        <f t="shared" si="1"/>
        <v>9702-JAYAWIJAYA</v>
      </c>
      <c r="K70">
        <f t="shared" si="2"/>
        <v>1</v>
      </c>
    </row>
    <row r="71">
      <c r="A71" s="25" t="s">
        <v>4049</v>
      </c>
      <c r="B71" s="16" t="s">
        <v>4052</v>
      </c>
      <c r="C71" s="5" t="s">
        <v>159</v>
      </c>
      <c r="D71" s="5" t="s">
        <v>160</v>
      </c>
      <c r="E71" s="5" t="s">
        <v>2419</v>
      </c>
      <c r="F71" s="5" t="s">
        <v>4054</v>
      </c>
      <c r="G71" s="28">
        <v>100.0</v>
      </c>
      <c r="H71" s="5" t="s">
        <v>3412</v>
      </c>
      <c r="I71" s="5" t="s">
        <v>3413</v>
      </c>
      <c r="J71" t="str">
        <f t="shared" si="1"/>
        <v>9702-JAYAWIJAYA</v>
      </c>
      <c r="K71">
        <f t="shared" si="2"/>
        <v>1</v>
      </c>
    </row>
    <row r="72">
      <c r="A72" s="25" t="s">
        <v>4058</v>
      </c>
      <c r="B72" s="16" t="s">
        <v>4059</v>
      </c>
      <c r="C72" s="5" t="s">
        <v>159</v>
      </c>
      <c r="D72" s="5" t="s">
        <v>676</v>
      </c>
      <c r="E72" s="5" t="s">
        <v>786</v>
      </c>
      <c r="F72" s="5" t="s">
        <v>4060</v>
      </c>
      <c r="G72" s="28">
        <v>100.0</v>
      </c>
      <c r="H72" s="5" t="s">
        <v>3412</v>
      </c>
      <c r="I72" s="5" t="s">
        <v>3413</v>
      </c>
      <c r="J72" t="str">
        <f t="shared" si="1"/>
        <v>9706-YALIMO</v>
      </c>
      <c r="K72">
        <f t="shared" si="2"/>
        <v>1</v>
      </c>
    </row>
    <row r="73">
      <c r="A73" s="25" t="s">
        <v>4062</v>
      </c>
      <c r="B73" s="16" t="s">
        <v>4066</v>
      </c>
      <c r="C73" s="5" t="s">
        <v>70</v>
      </c>
      <c r="D73" s="5" t="s">
        <v>71</v>
      </c>
      <c r="E73" s="5" t="s">
        <v>1507</v>
      </c>
      <c r="F73" s="5" t="s">
        <v>4068</v>
      </c>
      <c r="G73" s="28">
        <v>100.0</v>
      </c>
      <c r="H73" s="5" t="s">
        <v>4069</v>
      </c>
      <c r="I73" s="5" t="s">
        <v>4070</v>
      </c>
      <c r="J73" t="str">
        <f t="shared" si="1"/>
        <v>9471-JAYAPURA</v>
      </c>
      <c r="K73">
        <f t="shared" si="2"/>
        <v>1</v>
      </c>
    </row>
    <row r="74">
      <c r="A74" s="25" t="s">
        <v>4072</v>
      </c>
      <c r="B74" s="16" t="s">
        <v>4077</v>
      </c>
      <c r="C74" s="5" t="s">
        <v>110</v>
      </c>
      <c r="D74" s="5" t="s">
        <v>552</v>
      </c>
      <c r="E74" s="5" t="s">
        <v>2770</v>
      </c>
      <c r="F74" s="5" t="s">
        <v>4078</v>
      </c>
      <c r="G74" s="28">
        <v>100.0</v>
      </c>
      <c r="H74" s="5" t="s">
        <v>76</v>
      </c>
      <c r="I74" s="5" t="s">
        <v>4070</v>
      </c>
      <c r="J74" t="str">
        <f t="shared" si="1"/>
        <v>9501-MERAUKE</v>
      </c>
      <c r="K74">
        <f t="shared" si="2"/>
        <v>1</v>
      </c>
    </row>
    <row r="75">
      <c r="A75" s="25" t="s">
        <v>148</v>
      </c>
      <c r="B75" s="16" t="s">
        <v>152</v>
      </c>
      <c r="C75" s="5" t="s">
        <v>134</v>
      </c>
      <c r="D75" s="5" t="s">
        <v>135</v>
      </c>
      <c r="E75" s="5" t="s">
        <v>136</v>
      </c>
      <c r="F75" s="5" t="s">
        <v>153</v>
      </c>
      <c r="G75" s="28">
        <v>100.0</v>
      </c>
      <c r="H75" s="5" t="s">
        <v>4084</v>
      </c>
      <c r="I75" s="5" t="s">
        <v>4070</v>
      </c>
      <c r="J75" t="str">
        <f t="shared" si="1"/>
        <v>9607-PUNCAK</v>
      </c>
      <c r="K75">
        <f t="shared" si="2"/>
        <v>1</v>
      </c>
    </row>
    <row r="76">
      <c r="A76" s="25" t="s">
        <v>4086</v>
      </c>
      <c r="B76" s="16" t="s">
        <v>4091</v>
      </c>
      <c r="C76" s="5" t="s">
        <v>134</v>
      </c>
      <c r="D76" s="5" t="s">
        <v>135</v>
      </c>
      <c r="E76" s="5" t="s">
        <v>136</v>
      </c>
      <c r="F76" s="5" t="s">
        <v>4093</v>
      </c>
      <c r="G76" s="28">
        <v>100.0</v>
      </c>
      <c r="H76" s="5" t="s">
        <v>4084</v>
      </c>
      <c r="I76" s="5" t="s">
        <v>4070</v>
      </c>
      <c r="J76" t="str">
        <f t="shared" si="1"/>
        <v>9607-PUNCAK</v>
      </c>
      <c r="K76">
        <f t="shared" si="2"/>
        <v>1</v>
      </c>
    </row>
    <row r="77">
      <c r="A77" s="25" t="s">
        <v>3443</v>
      </c>
      <c r="B77" s="16" t="s">
        <v>3449</v>
      </c>
      <c r="C77" s="5" t="s">
        <v>70</v>
      </c>
      <c r="D77" s="5" t="s">
        <v>372</v>
      </c>
      <c r="E77" s="5" t="s">
        <v>380</v>
      </c>
      <c r="F77" s="5" t="s">
        <v>3453</v>
      </c>
      <c r="G77" s="28">
        <v>100.0</v>
      </c>
      <c r="H77" s="5" t="s">
        <v>4099</v>
      </c>
      <c r="I77" s="5" t="s">
        <v>4100</v>
      </c>
      <c r="J77" t="str">
        <f t="shared" si="1"/>
        <v>9409-BIAK NUMFOR</v>
      </c>
      <c r="K77">
        <f t="shared" si="2"/>
        <v>1</v>
      </c>
    </row>
    <row r="78">
      <c r="A78" s="25" t="s">
        <v>3455</v>
      </c>
      <c r="B78" s="16" t="s">
        <v>3460</v>
      </c>
      <c r="C78" s="5" t="s">
        <v>70</v>
      </c>
      <c r="D78" s="5" t="s">
        <v>372</v>
      </c>
      <c r="E78" s="5" t="s">
        <v>380</v>
      </c>
      <c r="F78" s="5" t="s">
        <v>3462</v>
      </c>
      <c r="G78" s="28">
        <v>100.0</v>
      </c>
      <c r="H78" s="5" t="s">
        <v>4099</v>
      </c>
      <c r="I78" s="5" t="s">
        <v>4100</v>
      </c>
      <c r="J78" t="str">
        <f t="shared" si="1"/>
        <v>9409-BIAK NUMFOR</v>
      </c>
      <c r="K78">
        <f t="shared" si="2"/>
        <v>1</v>
      </c>
    </row>
    <row r="79">
      <c r="A79" s="25" t="s">
        <v>4109</v>
      </c>
      <c r="B79" s="16" t="s">
        <v>4110</v>
      </c>
      <c r="C79" s="5" t="s">
        <v>70</v>
      </c>
      <c r="D79" s="5" t="s">
        <v>440</v>
      </c>
      <c r="E79" s="5" t="s">
        <v>441</v>
      </c>
      <c r="F79" s="5" t="s">
        <v>4112</v>
      </c>
      <c r="G79" s="28">
        <v>100.0</v>
      </c>
      <c r="H79" s="5" t="s">
        <v>76</v>
      </c>
      <c r="I79" s="5" t="s">
        <v>4100</v>
      </c>
      <c r="J79" t="str">
        <f t="shared" si="1"/>
        <v>9426-WAROPEN</v>
      </c>
      <c r="K79">
        <f t="shared" si="2"/>
        <v>1</v>
      </c>
    </row>
    <row r="80">
      <c r="A80" s="25" t="s">
        <v>4114</v>
      </c>
      <c r="B80" s="16" t="s">
        <v>1498</v>
      </c>
      <c r="C80" s="5" t="s">
        <v>70</v>
      </c>
      <c r="D80" s="5" t="s">
        <v>71</v>
      </c>
      <c r="E80" s="5" t="s">
        <v>1499</v>
      </c>
      <c r="F80" s="5" t="s">
        <v>1500</v>
      </c>
      <c r="G80" s="28">
        <v>40.0</v>
      </c>
      <c r="H80" s="5" t="s">
        <v>4117</v>
      </c>
      <c r="I80" s="5" t="s">
        <v>4100</v>
      </c>
      <c r="J80" t="str">
        <f t="shared" si="1"/>
        <v>9471-JAYAPURA</v>
      </c>
      <c r="K80" s="5">
        <v>1.0</v>
      </c>
    </row>
    <row r="81">
      <c r="A81" s="25" t="s">
        <v>4118</v>
      </c>
      <c r="B81" s="16" t="s">
        <v>4120</v>
      </c>
      <c r="C81" s="5" t="s">
        <v>70</v>
      </c>
      <c r="D81" s="5" t="s">
        <v>71</v>
      </c>
      <c r="E81" s="5" t="s">
        <v>1499</v>
      </c>
      <c r="F81" s="5" t="s">
        <v>4122</v>
      </c>
      <c r="G81" s="28">
        <v>40.0</v>
      </c>
      <c r="H81" s="5" t="s">
        <v>4117</v>
      </c>
      <c r="I81" s="5" t="s">
        <v>4100</v>
      </c>
      <c r="J81" t="str">
        <f t="shared" si="1"/>
        <v>9471-JAYAPURA</v>
      </c>
      <c r="K81" s="5">
        <v>1.0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</hyperlinks>
  <drawing r:id="rId8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7.13"/>
  </cols>
  <sheetData>
    <row r="1">
      <c r="A1" s="5" t="s">
        <v>34</v>
      </c>
      <c r="B1" s="5" t="s">
        <v>36</v>
      </c>
      <c r="C1" s="5" t="s">
        <v>37</v>
      </c>
      <c r="D1" s="5" t="s">
        <v>38</v>
      </c>
      <c r="E1" s="5" t="s">
        <v>39</v>
      </c>
      <c r="F1" s="5" t="s">
        <v>40</v>
      </c>
      <c r="G1" s="5" t="s">
        <v>41</v>
      </c>
      <c r="H1" s="5" t="s">
        <v>42</v>
      </c>
      <c r="I1" s="5" t="s">
        <v>43</v>
      </c>
      <c r="J1" s="5" t="s">
        <v>0</v>
      </c>
      <c r="K1" s="5" t="s">
        <v>45</v>
      </c>
    </row>
    <row r="2">
      <c r="A2" s="25" t="s">
        <v>296</v>
      </c>
      <c r="B2" s="16" t="s">
        <v>300</v>
      </c>
      <c r="C2" s="5" t="s">
        <v>70</v>
      </c>
      <c r="D2" s="5" t="s">
        <v>71</v>
      </c>
      <c r="E2" s="5" t="s">
        <v>276</v>
      </c>
      <c r="F2" s="5" t="s">
        <v>301</v>
      </c>
      <c r="G2" s="28">
        <v>100.0</v>
      </c>
      <c r="H2" s="5" t="s">
        <v>3433</v>
      </c>
      <c r="I2" s="5" t="s">
        <v>3434</v>
      </c>
      <c r="J2" t="str">
        <f t="shared" ref="J2:J19" si="1">CONCATENATE(LEFT(B2,4),"-",D2)</f>
        <v>9403-JAYAPURA</v>
      </c>
      <c r="K2">
        <f t="shared" ref="K2:K19" si="2">IF(G2=100,1,0)</f>
        <v>1</v>
      </c>
    </row>
    <row r="3">
      <c r="A3" s="25" t="s">
        <v>3443</v>
      </c>
      <c r="B3" s="16" t="s">
        <v>3449</v>
      </c>
      <c r="C3" s="5" t="s">
        <v>70</v>
      </c>
      <c r="D3" s="5" t="s">
        <v>372</v>
      </c>
      <c r="E3" s="5" t="s">
        <v>380</v>
      </c>
      <c r="F3" s="5" t="s">
        <v>3453</v>
      </c>
      <c r="G3" s="28">
        <v>100.0</v>
      </c>
      <c r="H3" s="5" t="s">
        <v>3433</v>
      </c>
      <c r="I3" s="5" t="s">
        <v>3434</v>
      </c>
      <c r="J3" t="str">
        <f t="shared" si="1"/>
        <v>9409-BIAK NUMFOR</v>
      </c>
      <c r="K3">
        <f t="shared" si="2"/>
        <v>1</v>
      </c>
    </row>
    <row r="4">
      <c r="A4" s="25" t="s">
        <v>3455</v>
      </c>
      <c r="B4" s="16" t="s">
        <v>3460</v>
      </c>
      <c r="C4" s="5" t="s">
        <v>70</v>
      </c>
      <c r="D4" s="5" t="s">
        <v>372</v>
      </c>
      <c r="E4" s="5" t="s">
        <v>380</v>
      </c>
      <c r="F4" s="5" t="s">
        <v>3462</v>
      </c>
      <c r="G4" s="28">
        <v>100.0</v>
      </c>
      <c r="H4" s="5" t="s">
        <v>3433</v>
      </c>
      <c r="I4" s="5" t="s">
        <v>3434</v>
      </c>
      <c r="J4" t="str">
        <f t="shared" si="1"/>
        <v>9409-BIAK NUMFOR</v>
      </c>
      <c r="K4">
        <f t="shared" si="2"/>
        <v>1</v>
      </c>
    </row>
    <row r="5">
      <c r="A5" s="25" t="s">
        <v>3464</v>
      </c>
      <c r="B5" s="16" t="s">
        <v>3474</v>
      </c>
      <c r="C5" s="5" t="s">
        <v>70</v>
      </c>
      <c r="D5" s="5" t="s">
        <v>71</v>
      </c>
      <c r="E5" s="5" t="s">
        <v>201</v>
      </c>
      <c r="F5" s="5" t="s">
        <v>3476</v>
      </c>
      <c r="G5" s="28">
        <v>100.0</v>
      </c>
      <c r="H5" s="5" t="s">
        <v>3477</v>
      </c>
      <c r="I5" s="5" t="s">
        <v>3478</v>
      </c>
      <c r="J5" t="str">
        <f t="shared" si="1"/>
        <v>9403-JAYAPURA</v>
      </c>
      <c r="K5">
        <f t="shared" si="2"/>
        <v>1</v>
      </c>
    </row>
    <row r="6">
      <c r="A6" s="25" t="s">
        <v>3480</v>
      </c>
      <c r="B6" s="16" t="s">
        <v>3489</v>
      </c>
      <c r="C6" s="5" t="s">
        <v>70</v>
      </c>
      <c r="D6" s="5" t="s">
        <v>361</v>
      </c>
      <c r="E6" s="5" t="s">
        <v>673</v>
      </c>
      <c r="F6" s="5" t="s">
        <v>3491</v>
      </c>
      <c r="G6" s="28">
        <v>100.0</v>
      </c>
      <c r="H6" s="5" t="s">
        <v>3492</v>
      </c>
      <c r="I6" s="5" t="s">
        <v>3478</v>
      </c>
      <c r="J6" t="str">
        <f t="shared" si="1"/>
        <v>9408-KEPULAUAN YAPEN</v>
      </c>
      <c r="K6">
        <f t="shared" si="2"/>
        <v>1</v>
      </c>
    </row>
    <row r="7">
      <c r="A7" s="25" t="s">
        <v>3494</v>
      </c>
      <c r="B7" s="16" t="s">
        <v>3501</v>
      </c>
      <c r="C7" s="5" t="s">
        <v>70</v>
      </c>
      <c r="D7" s="5" t="s">
        <v>372</v>
      </c>
      <c r="E7" s="5" t="s">
        <v>3503</v>
      </c>
      <c r="F7" s="5" t="s">
        <v>3504</v>
      </c>
      <c r="G7" s="28">
        <v>100.0</v>
      </c>
      <c r="H7" s="5" t="s">
        <v>3505</v>
      </c>
      <c r="I7" s="5" t="s">
        <v>3478</v>
      </c>
      <c r="J7" t="str">
        <f t="shared" si="1"/>
        <v>9409-BIAK NUMFOR</v>
      </c>
      <c r="K7">
        <f t="shared" si="2"/>
        <v>1</v>
      </c>
    </row>
    <row r="8">
      <c r="A8" s="25" t="s">
        <v>3507</v>
      </c>
      <c r="B8" s="16" t="s">
        <v>3513</v>
      </c>
      <c r="C8" s="5" t="s">
        <v>70</v>
      </c>
      <c r="D8" s="5" t="s">
        <v>372</v>
      </c>
      <c r="E8" s="5" t="s">
        <v>3516</v>
      </c>
      <c r="F8" s="5" t="s">
        <v>3517</v>
      </c>
      <c r="G8" s="28">
        <v>100.0</v>
      </c>
      <c r="H8" s="5" t="s">
        <v>3505</v>
      </c>
      <c r="I8" s="5" t="s">
        <v>3478</v>
      </c>
      <c r="J8" t="str">
        <f t="shared" si="1"/>
        <v>9409-BIAK NUMFOR</v>
      </c>
      <c r="K8">
        <f t="shared" si="2"/>
        <v>1</v>
      </c>
    </row>
    <row r="9">
      <c r="A9" s="25" t="s">
        <v>3519</v>
      </c>
      <c r="B9" s="16" t="s">
        <v>3528</v>
      </c>
      <c r="C9" s="5" t="s">
        <v>70</v>
      </c>
      <c r="D9" s="5" t="s">
        <v>372</v>
      </c>
      <c r="E9" s="5" t="s">
        <v>1041</v>
      </c>
      <c r="F9" s="5" t="s">
        <v>3530</v>
      </c>
      <c r="G9" s="28">
        <v>100.0</v>
      </c>
      <c r="H9" s="5" t="s">
        <v>3505</v>
      </c>
      <c r="I9" s="5" t="s">
        <v>3478</v>
      </c>
      <c r="J9" t="str">
        <f t="shared" si="1"/>
        <v>9409-BIAK NUMFOR</v>
      </c>
      <c r="K9">
        <f t="shared" si="2"/>
        <v>1</v>
      </c>
    </row>
    <row r="10">
      <c r="A10" s="25" t="s">
        <v>3533</v>
      </c>
      <c r="B10" s="16" t="s">
        <v>3539</v>
      </c>
      <c r="C10" s="5" t="s">
        <v>70</v>
      </c>
      <c r="D10" s="5" t="s">
        <v>372</v>
      </c>
      <c r="E10" s="5" t="s">
        <v>1188</v>
      </c>
      <c r="F10" s="5" t="s">
        <v>3541</v>
      </c>
      <c r="G10" s="28">
        <v>100.0</v>
      </c>
      <c r="H10" s="5" t="s">
        <v>3542</v>
      </c>
      <c r="I10" s="5" t="s">
        <v>3478</v>
      </c>
      <c r="J10" t="str">
        <f t="shared" si="1"/>
        <v>9409-BIAK NUMFOR</v>
      </c>
      <c r="K10">
        <f t="shared" si="2"/>
        <v>1</v>
      </c>
    </row>
    <row r="11">
      <c r="A11" s="25" t="s">
        <v>3545</v>
      </c>
      <c r="B11" s="16" t="s">
        <v>1216</v>
      </c>
      <c r="C11" s="5" t="s">
        <v>70</v>
      </c>
      <c r="D11" s="5" t="s">
        <v>372</v>
      </c>
      <c r="E11" s="5" t="s">
        <v>373</v>
      </c>
      <c r="F11" s="5" t="s">
        <v>1218</v>
      </c>
      <c r="G11" s="28">
        <v>100.0</v>
      </c>
      <c r="H11" s="5" t="s">
        <v>3542</v>
      </c>
      <c r="I11" s="5" t="s">
        <v>3478</v>
      </c>
      <c r="J11" t="str">
        <f t="shared" si="1"/>
        <v>9409-BIAK NUMFOR</v>
      </c>
      <c r="K11">
        <f t="shared" si="2"/>
        <v>1</v>
      </c>
    </row>
    <row r="12">
      <c r="A12" s="25" t="s">
        <v>3555</v>
      </c>
      <c r="B12" s="16" t="s">
        <v>3564</v>
      </c>
      <c r="C12" s="5" t="s">
        <v>134</v>
      </c>
      <c r="D12" s="5" t="s">
        <v>211</v>
      </c>
      <c r="E12" s="5" t="s">
        <v>3565</v>
      </c>
      <c r="F12" s="5" t="s">
        <v>3567</v>
      </c>
      <c r="G12" s="28">
        <v>100.0</v>
      </c>
      <c r="H12" s="5" t="s">
        <v>3542</v>
      </c>
      <c r="I12" s="5" t="s">
        <v>3478</v>
      </c>
      <c r="J12" t="str">
        <f t="shared" si="1"/>
        <v>9604-NABIRE</v>
      </c>
      <c r="K12">
        <f t="shared" si="2"/>
        <v>1</v>
      </c>
    </row>
    <row r="13">
      <c r="A13" s="25" t="s">
        <v>3571</v>
      </c>
      <c r="B13" s="16" t="s">
        <v>3575</v>
      </c>
      <c r="C13" s="5" t="s">
        <v>134</v>
      </c>
      <c r="D13" s="5" t="s">
        <v>211</v>
      </c>
      <c r="E13" s="5" t="s">
        <v>3565</v>
      </c>
      <c r="F13" s="5" t="s">
        <v>3578</v>
      </c>
      <c r="G13" s="28">
        <v>100.0</v>
      </c>
      <c r="H13" s="5" t="s">
        <v>3579</v>
      </c>
      <c r="I13" s="5" t="s">
        <v>3478</v>
      </c>
      <c r="J13" t="str">
        <f t="shared" si="1"/>
        <v>9604-NABIRE</v>
      </c>
      <c r="K13">
        <f t="shared" si="2"/>
        <v>1</v>
      </c>
    </row>
    <row r="14">
      <c r="A14" s="25" t="s">
        <v>3582</v>
      </c>
      <c r="B14" s="16" t="s">
        <v>3589</v>
      </c>
      <c r="C14" s="5" t="s">
        <v>134</v>
      </c>
      <c r="D14" s="5" t="s">
        <v>211</v>
      </c>
      <c r="E14" s="5" t="s">
        <v>3591</v>
      </c>
      <c r="F14" s="5" t="s">
        <v>3592</v>
      </c>
      <c r="G14" s="28">
        <v>100.0</v>
      </c>
      <c r="H14" s="5" t="s">
        <v>3579</v>
      </c>
      <c r="I14" s="5" t="s">
        <v>3478</v>
      </c>
      <c r="J14" t="str">
        <f t="shared" si="1"/>
        <v>9604-NABIRE</v>
      </c>
      <c r="K14">
        <f t="shared" si="2"/>
        <v>1</v>
      </c>
    </row>
    <row r="15">
      <c r="A15" s="25" t="s">
        <v>3595</v>
      </c>
      <c r="B15" s="16" t="s">
        <v>3602</v>
      </c>
      <c r="C15" s="5" t="s">
        <v>134</v>
      </c>
      <c r="D15" s="5" t="s">
        <v>519</v>
      </c>
      <c r="E15" s="5" t="s">
        <v>3604</v>
      </c>
      <c r="F15" s="5" t="s">
        <v>3605</v>
      </c>
      <c r="G15" s="28">
        <v>100.0</v>
      </c>
      <c r="H15" s="5" t="s">
        <v>3606</v>
      </c>
      <c r="I15" s="5" t="s">
        <v>3478</v>
      </c>
      <c r="J15" t="str">
        <f t="shared" si="1"/>
        <v>9605-PANIAI</v>
      </c>
      <c r="K15">
        <f t="shared" si="2"/>
        <v>1</v>
      </c>
    </row>
    <row r="16">
      <c r="A16" s="25" t="s">
        <v>3609</v>
      </c>
      <c r="B16" s="16" t="s">
        <v>3614</v>
      </c>
      <c r="C16" s="5" t="s">
        <v>134</v>
      </c>
      <c r="D16" s="5" t="s">
        <v>519</v>
      </c>
      <c r="E16" s="5" t="s">
        <v>2131</v>
      </c>
      <c r="F16" s="5" t="s">
        <v>3617</v>
      </c>
      <c r="G16" s="28">
        <v>100.0</v>
      </c>
      <c r="H16" s="5" t="s">
        <v>3606</v>
      </c>
      <c r="I16" s="5" t="s">
        <v>3478</v>
      </c>
      <c r="J16" t="str">
        <f t="shared" si="1"/>
        <v>9605-PANIAI</v>
      </c>
      <c r="K16">
        <f t="shared" si="2"/>
        <v>1</v>
      </c>
    </row>
    <row r="17">
      <c r="A17" s="25" t="s">
        <v>3621</v>
      </c>
      <c r="B17" s="16" t="s">
        <v>3628</v>
      </c>
      <c r="C17" s="5" t="s">
        <v>134</v>
      </c>
      <c r="D17" s="5" t="s">
        <v>519</v>
      </c>
      <c r="E17" s="5" t="s">
        <v>549</v>
      </c>
      <c r="F17" s="5" t="s">
        <v>3630</v>
      </c>
      <c r="G17" s="28">
        <v>100.0</v>
      </c>
      <c r="H17" s="5" t="s">
        <v>3606</v>
      </c>
      <c r="I17" s="5" t="s">
        <v>3478</v>
      </c>
      <c r="J17" t="str">
        <f t="shared" si="1"/>
        <v>9605-PANIAI</v>
      </c>
      <c r="K17">
        <f t="shared" si="2"/>
        <v>1</v>
      </c>
    </row>
    <row r="18">
      <c r="A18" s="25" t="s">
        <v>3633</v>
      </c>
      <c r="B18" s="16" t="s">
        <v>3640</v>
      </c>
      <c r="C18" s="5" t="s">
        <v>134</v>
      </c>
      <c r="D18" s="5" t="s">
        <v>135</v>
      </c>
      <c r="E18" s="5" t="s">
        <v>1265</v>
      </c>
      <c r="F18" s="5" t="s">
        <v>3643</v>
      </c>
      <c r="G18" s="28">
        <v>100.0</v>
      </c>
      <c r="H18" s="5" t="s">
        <v>3645</v>
      </c>
      <c r="I18" s="5" t="s">
        <v>3478</v>
      </c>
      <c r="J18" t="str">
        <f t="shared" si="1"/>
        <v>9607-PUNCAK</v>
      </c>
      <c r="K18">
        <f t="shared" si="2"/>
        <v>1</v>
      </c>
    </row>
    <row r="19">
      <c r="A19" s="25" t="s">
        <v>3647</v>
      </c>
      <c r="B19" s="16" t="s">
        <v>3655</v>
      </c>
      <c r="C19" s="5" t="s">
        <v>134</v>
      </c>
      <c r="D19" s="5" t="s">
        <v>135</v>
      </c>
      <c r="E19" s="5" t="s">
        <v>1265</v>
      </c>
      <c r="F19" s="5" t="s">
        <v>3657</v>
      </c>
      <c r="G19" s="28">
        <v>100.0</v>
      </c>
      <c r="H19" s="5" t="s">
        <v>3645</v>
      </c>
      <c r="I19" s="5" t="s">
        <v>3478</v>
      </c>
      <c r="J19" t="str">
        <f t="shared" si="1"/>
        <v>9607-PUNCAK</v>
      </c>
      <c r="K19">
        <f t="shared" si="2"/>
        <v>1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</hyperlinks>
  <drawing r:id="rId19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</sheetData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63"/>
    <col customWidth="1" min="3" max="3" width="16.13"/>
    <col customWidth="1" min="4" max="4" width="12.5"/>
    <col customWidth="1" min="5" max="5" width="14.0"/>
    <col customWidth="1" min="6" max="6" width="14.88"/>
    <col customWidth="1" min="7" max="7" width="16.5"/>
    <col customWidth="1" min="8" max="8" width="14.63"/>
    <col customWidth="1" min="9" max="9" width="15.25"/>
    <col customWidth="1" min="10" max="10" width="14.38"/>
    <col customWidth="1" min="28" max="28" width="23.25"/>
  </cols>
  <sheetData>
    <row r="1">
      <c r="A1" s="44" t="s">
        <v>35</v>
      </c>
      <c r="B1" s="44" t="s">
        <v>3917</v>
      </c>
      <c r="C1" s="44" t="s">
        <v>3918</v>
      </c>
      <c r="D1" s="44" t="s">
        <v>3919</v>
      </c>
      <c r="E1" s="44" t="s">
        <v>3920</v>
      </c>
      <c r="F1" s="44" t="s">
        <v>3921</v>
      </c>
      <c r="G1" s="44" t="s">
        <v>3922</v>
      </c>
      <c r="H1" s="44" t="s">
        <v>3924</v>
      </c>
      <c r="I1" s="44" t="s">
        <v>3925</v>
      </c>
      <c r="J1" s="44" t="s">
        <v>3926</v>
      </c>
      <c r="K1" s="44" t="s">
        <v>3927</v>
      </c>
      <c r="L1" s="44" t="s">
        <v>3929</v>
      </c>
      <c r="M1" s="44" t="s">
        <v>3930</v>
      </c>
      <c r="N1" s="44" t="s">
        <v>3931</v>
      </c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6" t="s">
        <v>3933</v>
      </c>
      <c r="AB1" s="47"/>
    </row>
    <row r="2">
      <c r="A2" s="48" t="s">
        <v>44</v>
      </c>
      <c r="B2" s="49">
        <v>702.0</v>
      </c>
      <c r="C2" s="49">
        <v>0.0</v>
      </c>
      <c r="D2" s="49">
        <v>296.0</v>
      </c>
      <c r="E2" s="49">
        <v>0.0</v>
      </c>
      <c r="F2" s="49">
        <v>0.0</v>
      </c>
      <c r="G2" s="49">
        <v>53938.0</v>
      </c>
      <c r="H2" s="49">
        <v>37.0</v>
      </c>
      <c r="I2" s="49">
        <v>0.0</v>
      </c>
      <c r="J2" s="49">
        <v>3140.0</v>
      </c>
      <c r="K2" s="49">
        <v>0.0</v>
      </c>
      <c r="L2" s="50">
        <f t="shared" ref="L2:L30" si="1">SUM(B2:K2)</f>
        <v>58113</v>
      </c>
      <c r="M2" s="50">
        <f t="shared" ref="M2:M30" si="2">SUM(B2:K2)-D2-G2</f>
        <v>3879</v>
      </c>
      <c r="N2" s="51">
        <f t="shared" ref="N2:N30" si="3">100*M2/L2</f>
        <v>6.674926436</v>
      </c>
      <c r="AA2" s="5" t="s">
        <v>3953</v>
      </c>
    </row>
    <row r="3">
      <c r="A3" s="48" t="s">
        <v>47</v>
      </c>
      <c r="B3" s="49">
        <v>189.0</v>
      </c>
      <c r="C3" s="49">
        <v>0.0</v>
      </c>
      <c r="D3" s="49">
        <v>236.0</v>
      </c>
      <c r="E3" s="49">
        <v>0.0</v>
      </c>
      <c r="F3" s="49">
        <v>1.0</v>
      </c>
      <c r="G3" s="49">
        <v>29412.0</v>
      </c>
      <c r="H3" s="49">
        <v>39.0</v>
      </c>
      <c r="I3" s="49">
        <v>1.0</v>
      </c>
      <c r="J3" s="49">
        <v>2368.0</v>
      </c>
      <c r="K3" s="49">
        <v>0.0</v>
      </c>
      <c r="L3" s="50">
        <f t="shared" si="1"/>
        <v>32246</v>
      </c>
      <c r="M3" s="50">
        <f t="shared" si="2"/>
        <v>2598</v>
      </c>
      <c r="N3" s="51">
        <f t="shared" si="3"/>
        <v>8.056813248</v>
      </c>
    </row>
    <row r="4">
      <c r="A4" s="48" t="s">
        <v>48</v>
      </c>
      <c r="B4" s="49">
        <v>349.0</v>
      </c>
      <c r="C4" s="49">
        <v>0.0</v>
      </c>
      <c r="D4" s="49">
        <v>365.0</v>
      </c>
      <c r="E4" s="49">
        <v>0.0</v>
      </c>
      <c r="F4" s="49">
        <v>0.0</v>
      </c>
      <c r="G4" s="49">
        <v>32353.0</v>
      </c>
      <c r="H4" s="49">
        <v>255.0</v>
      </c>
      <c r="I4" s="49">
        <v>5.0</v>
      </c>
      <c r="J4" s="49">
        <v>1804.0</v>
      </c>
      <c r="K4" s="49">
        <v>2.0</v>
      </c>
      <c r="L4" s="50">
        <f t="shared" si="1"/>
        <v>35133</v>
      </c>
      <c r="M4" s="50">
        <f t="shared" si="2"/>
        <v>2415</v>
      </c>
      <c r="N4" s="51">
        <f t="shared" si="3"/>
        <v>6.873879259</v>
      </c>
    </row>
    <row r="5">
      <c r="A5" s="48" t="s">
        <v>49</v>
      </c>
      <c r="B5" s="49">
        <v>90.0</v>
      </c>
      <c r="C5" s="49">
        <v>0.0</v>
      </c>
      <c r="D5" s="49">
        <v>124.0</v>
      </c>
      <c r="E5" s="49">
        <v>0.0</v>
      </c>
      <c r="F5" s="49">
        <v>0.0</v>
      </c>
      <c r="G5" s="49">
        <v>8344.0</v>
      </c>
      <c r="H5" s="49">
        <v>5.0</v>
      </c>
      <c r="I5" s="49">
        <v>0.0</v>
      </c>
      <c r="J5" s="49">
        <v>491.0</v>
      </c>
      <c r="K5" s="49">
        <v>0.0</v>
      </c>
      <c r="L5" s="50">
        <f t="shared" si="1"/>
        <v>9054</v>
      </c>
      <c r="M5" s="50">
        <f t="shared" si="2"/>
        <v>586</v>
      </c>
      <c r="N5" s="51">
        <f t="shared" si="3"/>
        <v>6.472277446</v>
      </c>
    </row>
    <row r="6">
      <c r="A6" s="48" t="s">
        <v>50</v>
      </c>
      <c r="B6" s="49">
        <v>739.0</v>
      </c>
      <c r="C6" s="49">
        <v>0.0</v>
      </c>
      <c r="D6" s="49">
        <v>519.0</v>
      </c>
      <c r="E6" s="49">
        <v>0.0</v>
      </c>
      <c r="F6" s="49">
        <v>1.0</v>
      </c>
      <c r="G6" s="49">
        <v>18851.0</v>
      </c>
      <c r="H6" s="49">
        <v>131.0</v>
      </c>
      <c r="I6" s="49">
        <v>4.0</v>
      </c>
      <c r="J6" s="49">
        <v>993.0</v>
      </c>
      <c r="K6" s="49">
        <v>3.0</v>
      </c>
      <c r="L6" s="50">
        <f t="shared" si="1"/>
        <v>21241</v>
      </c>
      <c r="M6" s="50">
        <f t="shared" si="2"/>
        <v>1871</v>
      </c>
      <c r="N6" s="51">
        <f t="shared" si="3"/>
        <v>8.808436514</v>
      </c>
    </row>
    <row r="7">
      <c r="A7" s="48" t="s">
        <v>51</v>
      </c>
      <c r="B7" s="49">
        <v>62.0</v>
      </c>
      <c r="C7" s="49">
        <v>0.0</v>
      </c>
      <c r="D7" s="49">
        <v>58.0</v>
      </c>
      <c r="E7" s="49">
        <v>0.0</v>
      </c>
      <c r="F7" s="49">
        <v>1.0</v>
      </c>
      <c r="G7" s="49">
        <v>6541.0</v>
      </c>
      <c r="H7" s="49">
        <v>16.0</v>
      </c>
      <c r="I7" s="49">
        <v>0.0</v>
      </c>
      <c r="J7" s="49">
        <v>176.0</v>
      </c>
      <c r="K7" s="49">
        <v>0.0</v>
      </c>
      <c r="L7" s="50">
        <f t="shared" si="1"/>
        <v>6854</v>
      </c>
      <c r="M7" s="50">
        <f t="shared" si="2"/>
        <v>255</v>
      </c>
      <c r="N7" s="51">
        <f t="shared" si="3"/>
        <v>3.720455209</v>
      </c>
    </row>
    <row r="8">
      <c r="A8" s="48" t="s">
        <v>52</v>
      </c>
      <c r="B8" s="49">
        <v>91.0</v>
      </c>
      <c r="C8" s="49">
        <v>0.0</v>
      </c>
      <c r="D8" s="49">
        <v>89.0</v>
      </c>
      <c r="E8" s="49">
        <v>0.0</v>
      </c>
      <c r="F8" s="49">
        <v>0.0</v>
      </c>
      <c r="G8" s="49">
        <v>4126.0</v>
      </c>
      <c r="H8" s="49">
        <v>6.0</v>
      </c>
      <c r="I8" s="49">
        <v>0.0</v>
      </c>
      <c r="J8" s="49">
        <v>577.0</v>
      </c>
      <c r="K8" s="49">
        <v>0.0</v>
      </c>
      <c r="L8" s="50">
        <f t="shared" si="1"/>
        <v>4889</v>
      </c>
      <c r="M8" s="50">
        <f t="shared" si="2"/>
        <v>674</v>
      </c>
      <c r="N8" s="51">
        <f t="shared" si="3"/>
        <v>13.78605032</v>
      </c>
    </row>
    <row r="9">
      <c r="A9" s="48" t="s">
        <v>53</v>
      </c>
      <c r="B9" s="49">
        <v>0.0</v>
      </c>
      <c r="C9" s="49">
        <v>0.0</v>
      </c>
      <c r="D9" s="49">
        <v>0.0</v>
      </c>
      <c r="E9" s="49">
        <v>0.0</v>
      </c>
      <c r="F9" s="49">
        <v>0.0</v>
      </c>
      <c r="G9" s="49">
        <v>5119.0</v>
      </c>
      <c r="H9" s="49">
        <v>0.0</v>
      </c>
      <c r="I9" s="49">
        <v>0.0</v>
      </c>
      <c r="J9" s="49">
        <v>0.0</v>
      </c>
      <c r="K9" s="49">
        <v>0.0</v>
      </c>
      <c r="L9" s="50">
        <f t="shared" si="1"/>
        <v>5119</v>
      </c>
      <c r="M9" s="50">
        <f t="shared" si="2"/>
        <v>0</v>
      </c>
      <c r="N9" s="51">
        <f t="shared" si="3"/>
        <v>0</v>
      </c>
    </row>
    <row r="10">
      <c r="A10" s="48" t="s">
        <v>54</v>
      </c>
      <c r="B10" s="49">
        <v>2432.0</v>
      </c>
      <c r="C10" s="49">
        <v>0.0</v>
      </c>
      <c r="D10" s="49">
        <v>1337.0</v>
      </c>
      <c r="E10" s="49">
        <v>0.0</v>
      </c>
      <c r="F10" s="49">
        <v>4.0</v>
      </c>
      <c r="G10" s="49">
        <v>132637.0</v>
      </c>
      <c r="H10" s="49">
        <v>271.0</v>
      </c>
      <c r="I10" s="49">
        <v>22.0</v>
      </c>
      <c r="J10" s="49">
        <v>7382.0</v>
      </c>
      <c r="K10" s="49">
        <v>2.0</v>
      </c>
      <c r="L10" s="50">
        <f t="shared" si="1"/>
        <v>144087</v>
      </c>
      <c r="M10" s="50">
        <f t="shared" si="2"/>
        <v>10113</v>
      </c>
      <c r="N10" s="51">
        <f t="shared" si="3"/>
        <v>7.018676216</v>
      </c>
    </row>
    <row r="11">
      <c r="A11" s="48" t="s">
        <v>55</v>
      </c>
      <c r="B11" s="49">
        <v>2345.0</v>
      </c>
      <c r="C11" s="49">
        <v>98.0</v>
      </c>
      <c r="D11" s="49">
        <v>1109.0</v>
      </c>
      <c r="E11" s="49">
        <v>1.0</v>
      </c>
      <c r="F11" s="49">
        <v>1.0</v>
      </c>
      <c r="G11" s="49">
        <v>75389.0</v>
      </c>
      <c r="H11" s="49">
        <v>261.0</v>
      </c>
      <c r="I11" s="49">
        <v>5.0</v>
      </c>
      <c r="J11" s="49">
        <v>2201.0</v>
      </c>
      <c r="K11" s="49">
        <v>11.0</v>
      </c>
      <c r="L11" s="50">
        <f t="shared" si="1"/>
        <v>81421</v>
      </c>
      <c r="M11" s="50">
        <f t="shared" si="2"/>
        <v>4923</v>
      </c>
      <c r="N11" s="51">
        <f t="shared" si="3"/>
        <v>6.046351678</v>
      </c>
    </row>
    <row r="12">
      <c r="A12" s="48" t="s">
        <v>56</v>
      </c>
      <c r="B12" s="49">
        <v>71.0</v>
      </c>
      <c r="C12" s="49">
        <v>0.0</v>
      </c>
      <c r="D12" s="49">
        <v>277.0</v>
      </c>
      <c r="E12" s="49">
        <v>0.0</v>
      </c>
      <c r="F12" s="49">
        <v>0.0</v>
      </c>
      <c r="G12" s="49">
        <v>17888.0</v>
      </c>
      <c r="H12" s="49">
        <v>14.0</v>
      </c>
      <c r="I12" s="49">
        <v>0.0</v>
      </c>
      <c r="J12" s="49">
        <v>847.0</v>
      </c>
      <c r="K12" s="49">
        <v>27.0</v>
      </c>
      <c r="L12" s="50">
        <f t="shared" si="1"/>
        <v>19124</v>
      </c>
      <c r="M12" s="50">
        <f t="shared" si="2"/>
        <v>959</v>
      </c>
      <c r="N12" s="51">
        <f t="shared" si="3"/>
        <v>5.014641288</v>
      </c>
    </row>
    <row r="13">
      <c r="A13" s="48" t="s">
        <v>57</v>
      </c>
      <c r="B13" s="49">
        <v>118.0</v>
      </c>
      <c r="C13" s="49">
        <v>0.0</v>
      </c>
      <c r="D13" s="49">
        <v>132.0</v>
      </c>
      <c r="E13" s="49">
        <v>1.0</v>
      </c>
      <c r="F13" s="49">
        <v>1.0</v>
      </c>
      <c r="G13" s="49">
        <v>20554.0</v>
      </c>
      <c r="H13" s="49">
        <v>9.0</v>
      </c>
      <c r="I13" s="49">
        <v>0.0</v>
      </c>
      <c r="J13" s="49">
        <v>169.0</v>
      </c>
      <c r="K13" s="49">
        <v>1.0</v>
      </c>
      <c r="L13" s="50">
        <f t="shared" si="1"/>
        <v>20985</v>
      </c>
      <c r="M13" s="50">
        <f t="shared" si="2"/>
        <v>299</v>
      </c>
      <c r="N13" s="51">
        <f t="shared" si="3"/>
        <v>1.424827258</v>
      </c>
    </row>
    <row r="14">
      <c r="A14" s="48" t="s">
        <v>58</v>
      </c>
      <c r="B14" s="49">
        <v>125.0</v>
      </c>
      <c r="C14" s="49">
        <v>0.0</v>
      </c>
      <c r="D14" s="49">
        <v>31.0</v>
      </c>
      <c r="E14" s="49">
        <v>0.0</v>
      </c>
      <c r="F14" s="49">
        <v>0.0</v>
      </c>
      <c r="G14" s="49">
        <v>14604.0</v>
      </c>
      <c r="H14" s="49">
        <v>1.0</v>
      </c>
      <c r="I14" s="49">
        <v>0.0</v>
      </c>
      <c r="J14" s="49">
        <v>141.0</v>
      </c>
      <c r="K14" s="49">
        <v>0.0</v>
      </c>
      <c r="L14" s="50">
        <f t="shared" si="1"/>
        <v>14902</v>
      </c>
      <c r="M14" s="50">
        <f t="shared" si="2"/>
        <v>267</v>
      </c>
      <c r="N14" s="51">
        <f t="shared" si="3"/>
        <v>1.791705811</v>
      </c>
    </row>
    <row r="15">
      <c r="A15" s="48" t="s">
        <v>59</v>
      </c>
      <c r="B15" s="49">
        <v>1005.0</v>
      </c>
      <c r="C15" s="49">
        <v>0.0</v>
      </c>
      <c r="D15" s="49">
        <v>520.0</v>
      </c>
      <c r="E15" s="49">
        <v>0.0</v>
      </c>
      <c r="F15" s="49">
        <v>0.0</v>
      </c>
      <c r="G15" s="49">
        <v>60276.0</v>
      </c>
      <c r="H15" s="49">
        <v>92.0</v>
      </c>
      <c r="I15" s="49">
        <v>4.0</v>
      </c>
      <c r="J15" s="49">
        <v>1823.0</v>
      </c>
      <c r="K15" s="49">
        <v>0.0</v>
      </c>
      <c r="L15" s="50">
        <f t="shared" si="1"/>
        <v>63720</v>
      </c>
      <c r="M15" s="50">
        <f t="shared" si="2"/>
        <v>2924</v>
      </c>
      <c r="N15" s="51">
        <f t="shared" si="3"/>
        <v>4.588826114</v>
      </c>
    </row>
    <row r="16">
      <c r="A16" s="48" t="s">
        <v>61</v>
      </c>
      <c r="B16" s="49">
        <v>7.0</v>
      </c>
      <c r="C16" s="49">
        <v>0.0</v>
      </c>
      <c r="D16" s="49">
        <v>221.0</v>
      </c>
      <c r="E16" s="49">
        <v>0.0</v>
      </c>
      <c r="F16" s="49">
        <v>0.0</v>
      </c>
      <c r="G16" s="49">
        <v>15158.0</v>
      </c>
      <c r="H16" s="49">
        <v>3.0</v>
      </c>
      <c r="I16" s="49">
        <v>0.0</v>
      </c>
      <c r="J16" s="49">
        <v>101.0</v>
      </c>
      <c r="K16" s="49">
        <v>0.0</v>
      </c>
      <c r="L16" s="50">
        <f t="shared" si="1"/>
        <v>15490</v>
      </c>
      <c r="M16" s="50">
        <f t="shared" si="2"/>
        <v>111</v>
      </c>
      <c r="N16" s="51">
        <f t="shared" si="3"/>
        <v>0.7165913493</v>
      </c>
    </row>
    <row r="17">
      <c r="A17" s="48" t="s">
        <v>62</v>
      </c>
      <c r="B17" s="49">
        <v>16.0</v>
      </c>
      <c r="C17" s="49">
        <v>0.0</v>
      </c>
      <c r="D17" s="49">
        <v>36.0</v>
      </c>
      <c r="E17" s="49">
        <v>0.0</v>
      </c>
      <c r="F17" s="49">
        <v>0.0</v>
      </c>
      <c r="G17" s="49">
        <v>9523.0</v>
      </c>
      <c r="H17" s="49">
        <v>4.0</v>
      </c>
      <c r="I17" s="49">
        <v>0.0</v>
      </c>
      <c r="J17" s="49">
        <v>459.0</v>
      </c>
      <c r="K17" s="49">
        <v>0.0</v>
      </c>
      <c r="L17" s="50">
        <f t="shared" si="1"/>
        <v>10038</v>
      </c>
      <c r="M17" s="50">
        <f t="shared" si="2"/>
        <v>479</v>
      </c>
      <c r="N17" s="51">
        <f t="shared" si="3"/>
        <v>4.771866906</v>
      </c>
    </row>
    <row r="18">
      <c r="A18" s="48" t="s">
        <v>63</v>
      </c>
      <c r="B18" s="49">
        <v>89.0</v>
      </c>
      <c r="C18" s="49">
        <v>0.0</v>
      </c>
      <c r="D18" s="49">
        <v>484.0</v>
      </c>
      <c r="E18" s="49">
        <v>0.0</v>
      </c>
      <c r="F18" s="49">
        <v>1.0</v>
      </c>
      <c r="G18" s="49">
        <v>46067.0</v>
      </c>
      <c r="H18" s="49">
        <v>54.0</v>
      </c>
      <c r="I18" s="49">
        <v>1.0</v>
      </c>
      <c r="J18" s="49">
        <v>1419.0</v>
      </c>
      <c r="K18" s="49">
        <v>17.0</v>
      </c>
      <c r="L18" s="50">
        <f t="shared" si="1"/>
        <v>48132</v>
      </c>
      <c r="M18" s="50">
        <f t="shared" si="2"/>
        <v>1581</v>
      </c>
      <c r="N18" s="51">
        <f t="shared" si="3"/>
        <v>3.284717028</v>
      </c>
    </row>
    <row r="19">
      <c r="A19" s="48" t="s">
        <v>64</v>
      </c>
      <c r="B19" s="49">
        <v>0.0</v>
      </c>
      <c r="C19" s="49">
        <v>0.0</v>
      </c>
      <c r="D19" s="49">
        <v>20.0</v>
      </c>
      <c r="E19" s="49">
        <v>0.0</v>
      </c>
      <c r="F19" s="49">
        <v>0.0</v>
      </c>
      <c r="G19" s="49">
        <v>7427.0</v>
      </c>
      <c r="H19" s="49">
        <v>0.0</v>
      </c>
      <c r="I19" s="49">
        <v>0.0</v>
      </c>
      <c r="J19" s="49">
        <v>250.0</v>
      </c>
      <c r="K19" s="49">
        <v>0.0</v>
      </c>
      <c r="L19" s="50">
        <f t="shared" si="1"/>
        <v>7697</v>
      </c>
      <c r="M19" s="50">
        <f t="shared" si="2"/>
        <v>250</v>
      </c>
      <c r="N19" s="51">
        <f t="shared" si="3"/>
        <v>3.248018709</v>
      </c>
    </row>
    <row r="20">
      <c r="A20" s="48" t="s">
        <v>65</v>
      </c>
      <c r="B20" s="49">
        <v>0.0</v>
      </c>
      <c r="C20" s="49">
        <v>0.0</v>
      </c>
      <c r="D20" s="49">
        <v>3.0</v>
      </c>
      <c r="E20" s="49">
        <v>0.0</v>
      </c>
      <c r="F20" s="49">
        <v>0.0</v>
      </c>
      <c r="G20" s="49">
        <v>6957.0</v>
      </c>
      <c r="H20" s="49">
        <v>0.0</v>
      </c>
      <c r="I20" s="49">
        <v>0.0</v>
      </c>
      <c r="J20" s="49">
        <v>20.0</v>
      </c>
      <c r="K20" s="49">
        <v>0.0</v>
      </c>
      <c r="L20" s="50">
        <f t="shared" si="1"/>
        <v>6980</v>
      </c>
      <c r="M20" s="50">
        <f t="shared" si="2"/>
        <v>20</v>
      </c>
      <c r="N20" s="51">
        <f t="shared" si="3"/>
        <v>0.2865329513</v>
      </c>
    </row>
    <row r="21">
      <c r="A21" s="48" t="s">
        <v>66</v>
      </c>
      <c r="B21" s="49">
        <v>0.0</v>
      </c>
      <c r="C21" s="49">
        <v>0.0</v>
      </c>
      <c r="D21" s="49">
        <v>1.0</v>
      </c>
      <c r="E21" s="49">
        <v>0.0</v>
      </c>
      <c r="F21" s="49">
        <v>0.0</v>
      </c>
      <c r="G21" s="49">
        <v>907.0</v>
      </c>
      <c r="H21" s="49">
        <v>0.0</v>
      </c>
      <c r="I21" s="49">
        <v>0.0</v>
      </c>
      <c r="J21" s="49">
        <v>1.0</v>
      </c>
      <c r="K21" s="49">
        <v>0.0</v>
      </c>
      <c r="L21" s="50">
        <f t="shared" si="1"/>
        <v>909</v>
      </c>
      <c r="M21" s="50">
        <f t="shared" si="2"/>
        <v>1</v>
      </c>
      <c r="N21" s="51">
        <f t="shared" si="3"/>
        <v>0.1100110011</v>
      </c>
    </row>
    <row r="22">
      <c r="A22" s="48" t="s">
        <v>67</v>
      </c>
      <c r="B22" s="49">
        <v>6.0</v>
      </c>
      <c r="C22" s="49">
        <v>0.0</v>
      </c>
      <c r="D22" s="49">
        <v>73.0</v>
      </c>
      <c r="E22" s="49">
        <v>0.0</v>
      </c>
      <c r="F22" s="49">
        <v>0.0</v>
      </c>
      <c r="G22" s="49">
        <v>3269.0</v>
      </c>
      <c r="H22" s="49">
        <v>0.0</v>
      </c>
      <c r="I22" s="49">
        <v>0.0</v>
      </c>
      <c r="J22" s="49">
        <v>219.0</v>
      </c>
      <c r="K22" s="49">
        <v>9.0</v>
      </c>
      <c r="L22" s="50">
        <f t="shared" si="1"/>
        <v>3576</v>
      </c>
      <c r="M22" s="50">
        <f t="shared" si="2"/>
        <v>234</v>
      </c>
      <c r="N22" s="51">
        <f t="shared" si="3"/>
        <v>6.543624161</v>
      </c>
    </row>
    <row r="23">
      <c r="A23" s="48" t="s">
        <v>69</v>
      </c>
      <c r="B23" s="49">
        <v>0.0</v>
      </c>
      <c r="C23" s="49">
        <v>0.0</v>
      </c>
      <c r="D23" s="49">
        <v>0.0</v>
      </c>
      <c r="E23" s="49">
        <v>0.0</v>
      </c>
      <c r="F23" s="49">
        <v>0.0</v>
      </c>
      <c r="G23" s="49">
        <v>35286.0</v>
      </c>
      <c r="H23" s="49">
        <v>0.0</v>
      </c>
      <c r="I23" s="49">
        <v>0.0</v>
      </c>
      <c r="J23" s="49">
        <v>114.0</v>
      </c>
      <c r="K23" s="49">
        <v>0.0</v>
      </c>
      <c r="L23" s="50">
        <f t="shared" si="1"/>
        <v>35400</v>
      </c>
      <c r="M23" s="50">
        <f t="shared" si="2"/>
        <v>114</v>
      </c>
      <c r="N23" s="51">
        <f t="shared" si="3"/>
        <v>0.3220338983</v>
      </c>
    </row>
    <row r="24">
      <c r="A24" s="48" t="s">
        <v>73</v>
      </c>
      <c r="B24" s="49">
        <v>118.0</v>
      </c>
      <c r="C24" s="49">
        <v>0.0</v>
      </c>
      <c r="D24" s="49">
        <v>358.0</v>
      </c>
      <c r="E24" s="49">
        <v>0.0</v>
      </c>
      <c r="F24" s="49">
        <v>0.0</v>
      </c>
      <c r="G24" s="49">
        <v>32355.0</v>
      </c>
      <c r="H24" s="49">
        <v>3.0</v>
      </c>
      <c r="I24" s="49">
        <v>0.0</v>
      </c>
      <c r="J24" s="49">
        <v>560.0</v>
      </c>
      <c r="K24" s="49">
        <v>0.0</v>
      </c>
      <c r="L24" s="50">
        <f t="shared" si="1"/>
        <v>33394</v>
      </c>
      <c r="M24" s="50">
        <f t="shared" si="2"/>
        <v>681</v>
      </c>
      <c r="N24" s="51">
        <f t="shared" si="3"/>
        <v>2.039288495</v>
      </c>
    </row>
    <row r="25">
      <c r="A25" s="48" t="s">
        <v>75</v>
      </c>
      <c r="B25" s="49">
        <v>0.0</v>
      </c>
      <c r="C25" s="49">
        <v>0.0</v>
      </c>
      <c r="D25" s="49">
        <v>7.0</v>
      </c>
      <c r="E25" s="49">
        <v>0.0</v>
      </c>
      <c r="F25" s="49">
        <v>0.0</v>
      </c>
      <c r="G25" s="49">
        <v>36509.0</v>
      </c>
      <c r="H25" s="49">
        <v>0.0</v>
      </c>
      <c r="I25" s="49">
        <v>0.0</v>
      </c>
      <c r="J25" s="49">
        <v>221.0</v>
      </c>
      <c r="K25" s="49">
        <v>0.0</v>
      </c>
      <c r="L25" s="50">
        <f t="shared" si="1"/>
        <v>36737</v>
      </c>
      <c r="M25" s="50">
        <f t="shared" si="2"/>
        <v>221</v>
      </c>
      <c r="N25" s="51">
        <f t="shared" si="3"/>
        <v>0.6015733457</v>
      </c>
    </row>
    <row r="26">
      <c r="A26" s="48" t="s">
        <v>77</v>
      </c>
      <c r="B26" s="49">
        <v>0.0</v>
      </c>
      <c r="C26" s="49">
        <v>0.0</v>
      </c>
      <c r="D26" s="49">
        <v>1.0</v>
      </c>
      <c r="E26" s="49">
        <v>0.0</v>
      </c>
      <c r="F26" s="49">
        <v>0.0</v>
      </c>
      <c r="G26" s="49">
        <v>37884.0</v>
      </c>
      <c r="H26" s="49">
        <v>0.0</v>
      </c>
      <c r="I26" s="49">
        <v>0.0</v>
      </c>
      <c r="J26" s="49">
        <v>74.0</v>
      </c>
      <c r="K26" s="49">
        <v>0.0</v>
      </c>
      <c r="L26" s="50">
        <f t="shared" si="1"/>
        <v>37959</v>
      </c>
      <c r="M26" s="50">
        <f t="shared" si="2"/>
        <v>74</v>
      </c>
      <c r="N26" s="51">
        <f t="shared" si="3"/>
        <v>0.1949471799</v>
      </c>
    </row>
    <row r="27">
      <c r="A27" s="48" t="s">
        <v>79</v>
      </c>
      <c r="B27" s="49">
        <v>0.0</v>
      </c>
      <c r="C27" s="49">
        <v>0.0</v>
      </c>
      <c r="D27" s="49">
        <v>10.0</v>
      </c>
      <c r="E27" s="49">
        <v>0.0</v>
      </c>
      <c r="F27" s="49">
        <v>0.0</v>
      </c>
      <c r="G27" s="49">
        <v>9860.0</v>
      </c>
      <c r="H27" s="49">
        <v>0.0</v>
      </c>
      <c r="I27" s="49">
        <v>0.0</v>
      </c>
      <c r="J27" s="49">
        <v>4.0</v>
      </c>
      <c r="K27" s="49">
        <v>0.0</v>
      </c>
      <c r="L27" s="50">
        <f t="shared" si="1"/>
        <v>9874</v>
      </c>
      <c r="M27" s="50">
        <f t="shared" si="2"/>
        <v>4</v>
      </c>
      <c r="N27" s="51">
        <f t="shared" si="3"/>
        <v>0.04051043144</v>
      </c>
    </row>
    <row r="28">
      <c r="A28" s="48" t="s">
        <v>80</v>
      </c>
      <c r="B28" s="49">
        <v>0.0</v>
      </c>
      <c r="C28" s="49">
        <v>0.0</v>
      </c>
      <c r="D28" s="49">
        <v>1130.0</v>
      </c>
      <c r="E28" s="49">
        <v>0.0</v>
      </c>
      <c r="F28" s="49">
        <v>0.0</v>
      </c>
      <c r="G28" s="49">
        <v>16931.0</v>
      </c>
      <c r="H28" s="49">
        <v>0.0</v>
      </c>
      <c r="I28" s="49">
        <v>0.0</v>
      </c>
      <c r="J28" s="49">
        <v>91.0</v>
      </c>
      <c r="K28" s="49">
        <v>0.0</v>
      </c>
      <c r="L28" s="50">
        <f t="shared" si="1"/>
        <v>18152</v>
      </c>
      <c r="M28" s="50">
        <f t="shared" si="2"/>
        <v>91</v>
      </c>
      <c r="N28" s="51">
        <f t="shared" si="3"/>
        <v>0.5013221684</v>
      </c>
    </row>
    <row r="29">
      <c r="A29" s="48" t="s">
        <v>81</v>
      </c>
      <c r="B29" s="49">
        <v>0.0</v>
      </c>
      <c r="C29" s="49">
        <v>0.0</v>
      </c>
      <c r="D29" s="49">
        <v>1.0</v>
      </c>
      <c r="E29" s="49">
        <v>0.0</v>
      </c>
      <c r="F29" s="49">
        <v>0.0</v>
      </c>
      <c r="G29" s="49">
        <v>10572.0</v>
      </c>
      <c r="H29" s="49">
        <v>1.0</v>
      </c>
      <c r="I29" s="49">
        <v>0.0</v>
      </c>
      <c r="J29" s="49">
        <v>2.0</v>
      </c>
      <c r="K29" s="49">
        <v>0.0</v>
      </c>
      <c r="L29" s="50">
        <f t="shared" si="1"/>
        <v>10576</v>
      </c>
      <c r="M29" s="50">
        <f t="shared" si="2"/>
        <v>3</v>
      </c>
      <c r="N29" s="51">
        <f t="shared" si="3"/>
        <v>0.02836611195</v>
      </c>
    </row>
    <row r="30">
      <c r="A30" s="48" t="s">
        <v>82</v>
      </c>
      <c r="B30" s="49">
        <v>0.0</v>
      </c>
      <c r="C30" s="49">
        <v>3.0</v>
      </c>
      <c r="D30" s="49">
        <v>15.0</v>
      </c>
      <c r="E30" s="49">
        <v>0.0</v>
      </c>
      <c r="F30" s="49">
        <v>0.0</v>
      </c>
      <c r="G30" s="49">
        <v>16240.0</v>
      </c>
      <c r="H30" s="49">
        <v>2.0</v>
      </c>
      <c r="I30" s="49">
        <v>0.0</v>
      </c>
      <c r="J30" s="49">
        <v>195.0</v>
      </c>
      <c r="K30" s="49">
        <v>0.0</v>
      </c>
      <c r="L30" s="50">
        <f t="shared" si="1"/>
        <v>16455</v>
      </c>
      <c r="M30" s="50">
        <f t="shared" si="2"/>
        <v>200</v>
      </c>
      <c r="N30" s="51">
        <f t="shared" si="3"/>
        <v>1.215436038</v>
      </c>
    </row>
    <row r="32">
      <c r="A32" s="52" t="s">
        <v>3933</v>
      </c>
      <c r="K32" s="53" t="s">
        <v>70</v>
      </c>
      <c r="L32" s="54"/>
      <c r="M32" s="50">
        <f>SUM(M2:M10)</f>
        <v>22391</v>
      </c>
      <c r="N32" s="51" t="str">
        <f t="shared" ref="N32:N35" si="4">100*M32/#REF!</f>
        <v>#REF!</v>
      </c>
    </row>
    <row r="33">
      <c r="A33" s="5" t="s">
        <v>4063</v>
      </c>
      <c r="K33" s="53" t="s">
        <v>4065</v>
      </c>
      <c r="L33" s="54"/>
      <c r="M33" s="50">
        <f>SUM(M11:M14)</f>
        <v>6448</v>
      </c>
      <c r="N33" s="51" t="str">
        <f t="shared" si="4"/>
        <v>#REF!</v>
      </c>
    </row>
    <row r="34">
      <c r="K34" s="53" t="s">
        <v>4067</v>
      </c>
      <c r="L34" s="54"/>
      <c r="M34" s="50">
        <f>SUM(M15:M22)</f>
        <v>5600</v>
      </c>
      <c r="N34" s="51" t="str">
        <f t="shared" si="4"/>
        <v>#REF!</v>
      </c>
    </row>
    <row r="35">
      <c r="K35" s="53" t="s">
        <v>4074</v>
      </c>
      <c r="L35" s="54"/>
      <c r="M35" s="50">
        <f>SUM(M23:M30)</f>
        <v>1388</v>
      </c>
      <c r="N35" s="51" t="str">
        <f t="shared" si="4"/>
        <v>#REF!</v>
      </c>
    </row>
  </sheetData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3.75"/>
    <col customWidth="1" min="3" max="3" width="17.0"/>
    <col customWidth="1" min="4" max="5" width="15.5"/>
    <col customWidth="1" min="6" max="6" width="15.63"/>
    <col customWidth="1" min="7" max="7" width="15.38"/>
    <col customWidth="1" min="8" max="8" width="16.75"/>
    <col customWidth="1" min="9" max="9" width="17.5"/>
    <col customWidth="1" min="10" max="10" width="14.88"/>
    <col customWidth="1" min="26" max="26" width="23.25"/>
  </cols>
  <sheetData>
    <row r="1" ht="54.0" customHeight="1">
      <c r="A1" s="44" t="s">
        <v>35</v>
      </c>
      <c r="B1" s="44" t="s">
        <v>3917</v>
      </c>
      <c r="C1" s="44" t="s">
        <v>3918</v>
      </c>
      <c r="D1" s="44" t="s">
        <v>3919</v>
      </c>
      <c r="E1" s="44" t="s">
        <v>3920</v>
      </c>
      <c r="F1" s="44" t="s">
        <v>3921</v>
      </c>
      <c r="G1" s="44" t="s">
        <v>4203</v>
      </c>
      <c r="H1" s="44" t="s">
        <v>3924</v>
      </c>
      <c r="I1" s="44" t="s">
        <v>3925</v>
      </c>
      <c r="J1" s="44" t="s">
        <v>3926</v>
      </c>
      <c r="K1" s="44" t="s">
        <v>3927</v>
      </c>
      <c r="L1" s="44" t="s">
        <v>4204</v>
      </c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>
      <c r="A2" s="48" t="s">
        <v>44</v>
      </c>
      <c r="B2" s="49">
        <v>298.0</v>
      </c>
      <c r="C2" s="49">
        <v>0.0</v>
      </c>
      <c r="D2" s="49">
        <v>378.0</v>
      </c>
      <c r="E2" s="49">
        <v>0.0</v>
      </c>
      <c r="F2" s="49">
        <v>0.0</v>
      </c>
      <c r="G2" s="49">
        <v>0.0</v>
      </c>
      <c r="H2" s="49">
        <v>33.0</v>
      </c>
      <c r="I2" s="49">
        <v>0.0</v>
      </c>
      <c r="J2" s="49">
        <v>1236.0</v>
      </c>
      <c r="K2" s="53">
        <v>0.0</v>
      </c>
      <c r="L2" s="54">
        <f t="shared" ref="L2:L30" si="1">SUM(B2:K2)</f>
        <v>1945</v>
      </c>
    </row>
    <row r="3">
      <c r="A3" s="48" t="s">
        <v>47</v>
      </c>
      <c r="B3" s="49">
        <v>75.0</v>
      </c>
      <c r="C3" s="49">
        <v>0.0</v>
      </c>
      <c r="D3" s="49">
        <v>182.0</v>
      </c>
      <c r="E3" s="49">
        <v>0.0</v>
      </c>
      <c r="F3" s="49">
        <v>1.0</v>
      </c>
      <c r="G3" s="49">
        <v>0.0</v>
      </c>
      <c r="H3" s="49">
        <v>29.0</v>
      </c>
      <c r="I3" s="49">
        <v>2.0</v>
      </c>
      <c r="J3" s="49">
        <v>990.0</v>
      </c>
      <c r="K3" s="53">
        <v>0.0</v>
      </c>
      <c r="L3" s="54">
        <f t="shared" si="1"/>
        <v>1279</v>
      </c>
    </row>
    <row r="4">
      <c r="A4" s="48" t="s">
        <v>48</v>
      </c>
      <c r="B4" s="49">
        <v>505.0</v>
      </c>
      <c r="C4" s="49">
        <v>0.0</v>
      </c>
      <c r="D4" s="49">
        <v>484.0</v>
      </c>
      <c r="E4" s="49">
        <v>0.0</v>
      </c>
      <c r="F4" s="49">
        <v>1.0</v>
      </c>
      <c r="G4" s="49">
        <v>0.0</v>
      </c>
      <c r="H4" s="49">
        <v>265.0</v>
      </c>
      <c r="I4" s="49">
        <v>7.0</v>
      </c>
      <c r="J4" s="49">
        <v>1592.0</v>
      </c>
      <c r="K4" s="53">
        <v>0.0</v>
      </c>
      <c r="L4" s="54">
        <f t="shared" si="1"/>
        <v>2854</v>
      </c>
    </row>
    <row r="5">
      <c r="A5" s="48" t="s">
        <v>49</v>
      </c>
      <c r="B5" s="49">
        <v>175.0</v>
      </c>
      <c r="C5" s="49">
        <v>0.0</v>
      </c>
      <c r="D5" s="49">
        <v>109.0</v>
      </c>
      <c r="E5" s="49">
        <v>0.0</v>
      </c>
      <c r="F5" s="49">
        <v>0.0</v>
      </c>
      <c r="G5" s="49">
        <v>0.0</v>
      </c>
      <c r="H5" s="49">
        <v>7.0</v>
      </c>
      <c r="I5" s="49">
        <v>0.0</v>
      </c>
      <c r="J5" s="49">
        <v>509.0</v>
      </c>
      <c r="K5" s="53">
        <v>0.0</v>
      </c>
      <c r="L5" s="54">
        <f t="shared" si="1"/>
        <v>800</v>
      </c>
    </row>
    <row r="6">
      <c r="A6" s="48" t="s">
        <v>50</v>
      </c>
      <c r="B6" s="49">
        <v>292.0</v>
      </c>
      <c r="C6" s="49">
        <v>0.0</v>
      </c>
      <c r="D6" s="49">
        <v>278.0</v>
      </c>
      <c r="E6" s="49">
        <v>0.0</v>
      </c>
      <c r="F6" s="49">
        <v>0.0</v>
      </c>
      <c r="G6" s="49">
        <v>0.0</v>
      </c>
      <c r="H6" s="49">
        <v>38.0</v>
      </c>
      <c r="I6" s="49">
        <v>0.0</v>
      </c>
      <c r="J6" s="49">
        <v>376.0</v>
      </c>
      <c r="K6" s="53">
        <v>0.0</v>
      </c>
      <c r="L6" s="54">
        <f t="shared" si="1"/>
        <v>984</v>
      </c>
    </row>
    <row r="7">
      <c r="A7" s="48" t="s">
        <v>51</v>
      </c>
      <c r="B7" s="49">
        <v>102.0</v>
      </c>
      <c r="C7" s="49">
        <v>0.0</v>
      </c>
      <c r="D7" s="49">
        <v>44.0</v>
      </c>
      <c r="E7" s="49">
        <v>0.0</v>
      </c>
      <c r="F7" s="49">
        <v>0.0</v>
      </c>
      <c r="G7" s="49">
        <v>0.0</v>
      </c>
      <c r="H7" s="49">
        <v>14.0</v>
      </c>
      <c r="I7" s="49">
        <v>0.0</v>
      </c>
      <c r="J7" s="49">
        <v>211.0</v>
      </c>
      <c r="K7" s="53">
        <v>0.0</v>
      </c>
      <c r="L7" s="54">
        <f t="shared" si="1"/>
        <v>371</v>
      </c>
    </row>
    <row r="8">
      <c r="A8" s="48" t="s">
        <v>52</v>
      </c>
      <c r="B8" s="49">
        <v>10.0</v>
      </c>
      <c r="C8" s="49">
        <v>0.0</v>
      </c>
      <c r="D8" s="49">
        <v>26.0</v>
      </c>
      <c r="E8" s="49">
        <v>0.0</v>
      </c>
      <c r="F8" s="49">
        <v>0.0</v>
      </c>
      <c r="G8" s="49">
        <v>0.0</v>
      </c>
      <c r="H8" s="49">
        <v>3.0</v>
      </c>
      <c r="I8" s="49">
        <v>0.0</v>
      </c>
      <c r="J8" s="49">
        <v>220.0</v>
      </c>
      <c r="K8" s="53">
        <v>0.0</v>
      </c>
      <c r="L8" s="54">
        <f t="shared" si="1"/>
        <v>259</v>
      </c>
    </row>
    <row r="9">
      <c r="A9" s="48" t="s">
        <v>53</v>
      </c>
      <c r="B9" s="49">
        <v>0.0</v>
      </c>
      <c r="C9" s="49">
        <v>0.0</v>
      </c>
      <c r="D9" s="49">
        <v>2.0</v>
      </c>
      <c r="E9" s="49">
        <v>0.0</v>
      </c>
      <c r="F9" s="49">
        <v>0.0</v>
      </c>
      <c r="G9" s="49">
        <v>0.0</v>
      </c>
      <c r="H9" s="49">
        <v>0.0</v>
      </c>
      <c r="I9" s="49">
        <v>0.0</v>
      </c>
      <c r="J9" s="49">
        <v>17.0</v>
      </c>
      <c r="K9" s="53">
        <v>0.0</v>
      </c>
      <c r="L9" s="54">
        <f t="shared" si="1"/>
        <v>19</v>
      </c>
    </row>
    <row r="10">
      <c r="A10" s="48" t="s">
        <v>54</v>
      </c>
      <c r="B10" s="49">
        <v>1062.0</v>
      </c>
      <c r="C10" s="49">
        <v>0.0</v>
      </c>
      <c r="D10" s="49">
        <v>911.0</v>
      </c>
      <c r="E10" s="49">
        <v>0.0</v>
      </c>
      <c r="F10" s="49">
        <v>1.0</v>
      </c>
      <c r="G10" s="49">
        <v>0.0</v>
      </c>
      <c r="H10" s="49">
        <v>141.0</v>
      </c>
      <c r="I10" s="49">
        <v>3.0</v>
      </c>
      <c r="J10" s="49">
        <v>2850.0</v>
      </c>
      <c r="K10" s="53">
        <v>0.0</v>
      </c>
      <c r="L10" s="54">
        <f t="shared" si="1"/>
        <v>4968</v>
      </c>
    </row>
    <row r="11">
      <c r="A11" s="48" t="s">
        <v>55</v>
      </c>
      <c r="B11" s="49">
        <v>767.0</v>
      </c>
      <c r="C11" s="49">
        <v>199.0</v>
      </c>
      <c r="D11" s="49">
        <v>626.0</v>
      </c>
      <c r="E11" s="49">
        <v>0.0</v>
      </c>
      <c r="F11" s="49">
        <v>1.0</v>
      </c>
      <c r="G11" s="49">
        <v>1.0</v>
      </c>
      <c r="H11" s="49">
        <v>99.0</v>
      </c>
      <c r="I11" s="49">
        <v>6.0</v>
      </c>
      <c r="J11" s="49">
        <v>1120.0</v>
      </c>
      <c r="K11" s="53">
        <v>1.0</v>
      </c>
      <c r="L11" s="54">
        <f t="shared" si="1"/>
        <v>2820</v>
      </c>
    </row>
    <row r="12">
      <c r="A12" s="48" t="s">
        <v>56</v>
      </c>
      <c r="B12" s="49">
        <v>116.0</v>
      </c>
      <c r="C12" s="49">
        <v>0.0</v>
      </c>
      <c r="D12" s="49">
        <v>153.0</v>
      </c>
      <c r="E12" s="49">
        <v>0.0</v>
      </c>
      <c r="F12" s="49">
        <v>0.0</v>
      </c>
      <c r="G12" s="49">
        <v>0.0</v>
      </c>
      <c r="H12" s="49">
        <v>30.0</v>
      </c>
      <c r="I12" s="49">
        <v>2.0</v>
      </c>
      <c r="J12" s="49">
        <v>700.0</v>
      </c>
      <c r="K12" s="53">
        <v>0.0</v>
      </c>
      <c r="L12" s="54">
        <f t="shared" si="1"/>
        <v>1001</v>
      </c>
    </row>
    <row r="13">
      <c r="A13" s="48" t="s">
        <v>57</v>
      </c>
      <c r="B13" s="49">
        <v>140.0</v>
      </c>
      <c r="C13" s="49">
        <v>0.0</v>
      </c>
      <c r="D13" s="49">
        <v>322.0</v>
      </c>
      <c r="E13" s="49">
        <v>3.0</v>
      </c>
      <c r="F13" s="49">
        <v>0.0</v>
      </c>
      <c r="G13" s="49">
        <v>0.0</v>
      </c>
      <c r="H13" s="49">
        <v>23.0</v>
      </c>
      <c r="I13" s="49">
        <v>0.0</v>
      </c>
      <c r="J13" s="49">
        <v>402.0</v>
      </c>
      <c r="K13" s="53">
        <v>0.0</v>
      </c>
      <c r="L13" s="54">
        <f t="shared" si="1"/>
        <v>890</v>
      </c>
    </row>
    <row r="14">
      <c r="A14" s="48" t="s">
        <v>58</v>
      </c>
      <c r="B14" s="49">
        <v>177.0</v>
      </c>
      <c r="C14" s="49">
        <v>0.0</v>
      </c>
      <c r="D14" s="49">
        <v>99.0</v>
      </c>
      <c r="E14" s="49">
        <v>0.0</v>
      </c>
      <c r="F14" s="49">
        <v>1.0</v>
      </c>
      <c r="G14" s="49">
        <v>0.0</v>
      </c>
      <c r="H14" s="49">
        <v>16.0</v>
      </c>
      <c r="I14" s="49">
        <v>0.0</v>
      </c>
      <c r="J14" s="49">
        <v>186.0</v>
      </c>
      <c r="K14" s="53">
        <v>0.0</v>
      </c>
      <c r="L14" s="54">
        <f t="shared" si="1"/>
        <v>479</v>
      </c>
    </row>
    <row r="15">
      <c r="A15" s="48" t="s">
        <v>59</v>
      </c>
      <c r="B15" s="49">
        <v>527.0</v>
      </c>
      <c r="C15" s="49">
        <v>0.0</v>
      </c>
      <c r="D15" s="49">
        <v>989.0</v>
      </c>
      <c r="E15" s="49">
        <v>0.0</v>
      </c>
      <c r="F15" s="49">
        <v>1.0</v>
      </c>
      <c r="G15" s="49">
        <v>0.0</v>
      </c>
      <c r="H15" s="49">
        <v>63.0</v>
      </c>
      <c r="I15" s="49">
        <v>1.0</v>
      </c>
      <c r="J15" s="49">
        <v>1226.0</v>
      </c>
      <c r="K15" s="53">
        <v>0.0</v>
      </c>
      <c r="L15" s="54">
        <f t="shared" si="1"/>
        <v>2807</v>
      </c>
    </row>
    <row r="16">
      <c r="A16" s="48" t="s">
        <v>61</v>
      </c>
      <c r="B16" s="49">
        <v>0.0</v>
      </c>
      <c r="C16" s="49">
        <v>0.0</v>
      </c>
      <c r="D16" s="49">
        <v>0.0</v>
      </c>
      <c r="E16" s="49">
        <v>0.0</v>
      </c>
      <c r="F16" s="49">
        <v>0.0</v>
      </c>
      <c r="G16" s="49">
        <v>0.0</v>
      </c>
      <c r="H16" s="49">
        <v>0.0</v>
      </c>
      <c r="I16" s="49">
        <v>0.0</v>
      </c>
      <c r="J16" s="49">
        <v>0.0</v>
      </c>
      <c r="K16" s="53">
        <v>0.0</v>
      </c>
      <c r="L16" s="54">
        <f t="shared" si="1"/>
        <v>0</v>
      </c>
    </row>
    <row r="17">
      <c r="A17" s="48" t="s">
        <v>62</v>
      </c>
      <c r="B17" s="49">
        <v>0.0</v>
      </c>
      <c r="C17" s="49">
        <v>0.0</v>
      </c>
      <c r="D17" s="49">
        <v>5.0</v>
      </c>
      <c r="E17" s="49">
        <v>0.0</v>
      </c>
      <c r="F17" s="49">
        <v>0.0</v>
      </c>
      <c r="G17" s="49">
        <v>0.0</v>
      </c>
      <c r="H17" s="49">
        <v>9.0</v>
      </c>
      <c r="I17" s="49">
        <v>0.0</v>
      </c>
      <c r="J17" s="49">
        <v>91.0</v>
      </c>
      <c r="K17" s="53">
        <v>0.0</v>
      </c>
      <c r="L17" s="54">
        <f t="shared" si="1"/>
        <v>105</v>
      </c>
    </row>
    <row r="18">
      <c r="A18" s="48" t="s">
        <v>63</v>
      </c>
      <c r="B18" s="49">
        <v>40.0</v>
      </c>
      <c r="C18" s="49">
        <v>0.0</v>
      </c>
      <c r="D18" s="49">
        <v>361.0</v>
      </c>
      <c r="E18" s="49">
        <v>0.0</v>
      </c>
      <c r="F18" s="49">
        <v>0.0</v>
      </c>
      <c r="G18" s="49">
        <v>0.0</v>
      </c>
      <c r="H18" s="49">
        <v>18.0</v>
      </c>
      <c r="I18" s="49">
        <v>0.0</v>
      </c>
      <c r="J18" s="49">
        <v>624.0</v>
      </c>
      <c r="K18" s="53">
        <v>0.0</v>
      </c>
      <c r="L18" s="54">
        <f t="shared" si="1"/>
        <v>1043</v>
      </c>
    </row>
    <row r="19">
      <c r="A19" s="48" t="s">
        <v>64</v>
      </c>
      <c r="B19" s="49">
        <v>0.0</v>
      </c>
      <c r="C19" s="49">
        <v>0.0</v>
      </c>
      <c r="D19" s="49">
        <v>51.0</v>
      </c>
      <c r="E19" s="49">
        <v>0.0</v>
      </c>
      <c r="F19" s="49">
        <v>0.0</v>
      </c>
      <c r="G19" s="49">
        <v>0.0</v>
      </c>
      <c r="H19" s="49">
        <v>5.0</v>
      </c>
      <c r="I19" s="49">
        <v>0.0</v>
      </c>
      <c r="J19" s="49">
        <v>37.0</v>
      </c>
      <c r="K19" s="53">
        <v>0.0</v>
      </c>
      <c r="L19" s="54">
        <f t="shared" si="1"/>
        <v>93</v>
      </c>
    </row>
    <row r="20">
      <c r="A20" s="48" t="s">
        <v>65</v>
      </c>
      <c r="B20" s="49">
        <v>0.0</v>
      </c>
      <c r="C20" s="49">
        <v>0.0</v>
      </c>
      <c r="D20" s="49">
        <v>0.0</v>
      </c>
      <c r="E20" s="49">
        <v>0.0</v>
      </c>
      <c r="F20" s="49">
        <v>0.0</v>
      </c>
      <c r="G20" s="49">
        <v>0.0</v>
      </c>
      <c r="H20" s="49">
        <v>0.0</v>
      </c>
      <c r="I20" s="49">
        <v>0.0</v>
      </c>
      <c r="J20" s="49">
        <v>0.0</v>
      </c>
      <c r="K20" s="53">
        <v>0.0</v>
      </c>
      <c r="L20" s="54">
        <f t="shared" si="1"/>
        <v>0</v>
      </c>
    </row>
    <row r="21">
      <c r="A21" s="48" t="s">
        <v>66</v>
      </c>
      <c r="B21" s="49">
        <v>0.0</v>
      </c>
      <c r="C21" s="49">
        <v>0.0</v>
      </c>
      <c r="D21" s="49">
        <v>0.0</v>
      </c>
      <c r="E21" s="49">
        <v>0.0</v>
      </c>
      <c r="F21" s="49">
        <v>0.0</v>
      </c>
      <c r="G21" s="49">
        <v>0.0</v>
      </c>
      <c r="H21" s="49">
        <v>0.0</v>
      </c>
      <c r="I21" s="49">
        <v>0.0</v>
      </c>
      <c r="J21" s="49">
        <v>34.0</v>
      </c>
      <c r="K21" s="53">
        <v>0.0</v>
      </c>
      <c r="L21" s="54">
        <f t="shared" si="1"/>
        <v>34</v>
      </c>
    </row>
    <row r="22">
      <c r="A22" s="48" t="s">
        <v>67</v>
      </c>
      <c r="B22" s="49">
        <v>4.0</v>
      </c>
      <c r="C22" s="49">
        <v>0.0</v>
      </c>
      <c r="D22" s="49">
        <v>68.0</v>
      </c>
      <c r="E22" s="49">
        <v>0.0</v>
      </c>
      <c r="F22" s="49">
        <v>1.0</v>
      </c>
      <c r="G22" s="49">
        <v>0.0</v>
      </c>
      <c r="H22" s="49">
        <v>2.0</v>
      </c>
      <c r="I22" s="49">
        <v>0.0</v>
      </c>
      <c r="J22" s="49">
        <v>328.0</v>
      </c>
      <c r="K22" s="53">
        <v>0.0</v>
      </c>
      <c r="L22" s="54">
        <f t="shared" si="1"/>
        <v>403</v>
      </c>
    </row>
    <row r="23">
      <c r="A23" s="48" t="s">
        <v>69</v>
      </c>
      <c r="B23" s="49">
        <v>0.0</v>
      </c>
      <c r="C23" s="49">
        <v>0.0</v>
      </c>
      <c r="D23" s="49">
        <v>0.0</v>
      </c>
      <c r="E23" s="49">
        <v>0.0</v>
      </c>
      <c r="F23" s="49">
        <v>0.0</v>
      </c>
      <c r="G23" s="49">
        <v>0.0</v>
      </c>
      <c r="H23" s="49">
        <v>0.0</v>
      </c>
      <c r="I23" s="49">
        <v>0.0</v>
      </c>
      <c r="J23" s="49">
        <v>0.0</v>
      </c>
      <c r="K23" s="53">
        <v>0.0</v>
      </c>
      <c r="L23" s="54">
        <f t="shared" si="1"/>
        <v>0</v>
      </c>
    </row>
    <row r="24">
      <c r="A24" s="48" t="s">
        <v>73</v>
      </c>
      <c r="B24" s="49">
        <v>0.0</v>
      </c>
      <c r="C24" s="49">
        <v>0.0</v>
      </c>
      <c r="D24" s="49">
        <v>165.0</v>
      </c>
      <c r="E24" s="49">
        <v>0.0</v>
      </c>
      <c r="F24" s="49">
        <v>0.0</v>
      </c>
      <c r="G24" s="49">
        <v>0.0</v>
      </c>
      <c r="H24" s="49">
        <v>0.0</v>
      </c>
      <c r="I24" s="49">
        <v>0.0</v>
      </c>
      <c r="J24" s="49">
        <v>364.0</v>
      </c>
      <c r="K24" s="53">
        <v>0.0</v>
      </c>
      <c r="L24" s="54">
        <f t="shared" si="1"/>
        <v>529</v>
      </c>
    </row>
    <row r="25">
      <c r="A25" s="48" t="s">
        <v>75</v>
      </c>
      <c r="B25" s="49">
        <v>0.0</v>
      </c>
      <c r="C25" s="49">
        <v>0.0</v>
      </c>
      <c r="D25" s="49">
        <v>1.0</v>
      </c>
      <c r="E25" s="49">
        <v>0.0</v>
      </c>
      <c r="F25" s="49">
        <v>0.0</v>
      </c>
      <c r="G25" s="49">
        <v>0.0</v>
      </c>
      <c r="H25" s="49">
        <v>0.0</v>
      </c>
      <c r="I25" s="49">
        <v>0.0</v>
      </c>
      <c r="J25" s="49">
        <v>0.0</v>
      </c>
      <c r="K25" s="53">
        <v>0.0</v>
      </c>
      <c r="L25" s="54">
        <f t="shared" si="1"/>
        <v>1</v>
      </c>
    </row>
    <row r="26">
      <c r="A26" s="48" t="s">
        <v>77</v>
      </c>
      <c r="B26" s="49">
        <v>0.0</v>
      </c>
      <c r="C26" s="49">
        <v>0.0</v>
      </c>
      <c r="D26" s="49">
        <v>25.0</v>
      </c>
      <c r="E26" s="49">
        <v>0.0</v>
      </c>
      <c r="F26" s="49">
        <v>0.0</v>
      </c>
      <c r="G26" s="49">
        <v>0.0</v>
      </c>
      <c r="H26" s="49">
        <v>3.0</v>
      </c>
      <c r="I26" s="49">
        <v>0.0</v>
      </c>
      <c r="J26" s="49">
        <v>52.0</v>
      </c>
      <c r="K26" s="53">
        <v>0.0</v>
      </c>
      <c r="L26" s="54">
        <f t="shared" si="1"/>
        <v>80</v>
      </c>
    </row>
    <row r="27">
      <c r="A27" s="48" t="s">
        <v>79</v>
      </c>
      <c r="B27" s="49">
        <v>0.0</v>
      </c>
      <c r="C27" s="49">
        <v>0.0</v>
      </c>
      <c r="D27" s="49">
        <v>2.0</v>
      </c>
      <c r="E27" s="49">
        <v>0.0</v>
      </c>
      <c r="F27" s="49">
        <v>0.0</v>
      </c>
      <c r="G27" s="49">
        <v>0.0</v>
      </c>
      <c r="H27" s="49">
        <v>0.0</v>
      </c>
      <c r="I27" s="49">
        <v>0.0</v>
      </c>
      <c r="J27" s="49">
        <v>0.0</v>
      </c>
      <c r="K27" s="53">
        <v>0.0</v>
      </c>
      <c r="L27" s="54">
        <f t="shared" si="1"/>
        <v>2</v>
      </c>
    </row>
    <row r="28">
      <c r="A28" s="48" t="s">
        <v>80</v>
      </c>
      <c r="B28" s="49">
        <v>0.0</v>
      </c>
      <c r="C28" s="49">
        <v>0.0</v>
      </c>
      <c r="D28" s="49">
        <v>181.0</v>
      </c>
      <c r="E28" s="49">
        <v>0.0</v>
      </c>
      <c r="F28" s="49">
        <v>0.0</v>
      </c>
      <c r="G28" s="49">
        <v>0.0</v>
      </c>
      <c r="H28" s="49">
        <v>0.0</v>
      </c>
      <c r="I28" s="49">
        <v>0.0</v>
      </c>
      <c r="J28" s="49">
        <v>10.0</v>
      </c>
      <c r="K28" s="53">
        <v>0.0</v>
      </c>
      <c r="L28" s="54">
        <f t="shared" si="1"/>
        <v>191</v>
      </c>
    </row>
    <row r="29">
      <c r="A29" s="48" t="s">
        <v>81</v>
      </c>
      <c r="B29" s="49">
        <v>0.0</v>
      </c>
      <c r="C29" s="49">
        <v>0.0</v>
      </c>
      <c r="D29" s="49">
        <v>5.0</v>
      </c>
      <c r="E29" s="49">
        <v>0.0</v>
      </c>
      <c r="F29" s="49">
        <v>0.0</v>
      </c>
      <c r="G29" s="49">
        <v>0.0</v>
      </c>
      <c r="H29" s="49">
        <v>0.0</v>
      </c>
      <c r="I29" s="49">
        <v>0.0</v>
      </c>
      <c r="J29" s="49">
        <v>5.0</v>
      </c>
      <c r="K29" s="53">
        <v>0.0</v>
      </c>
      <c r="L29" s="54">
        <f t="shared" si="1"/>
        <v>10</v>
      </c>
    </row>
    <row r="30">
      <c r="A30" s="48" t="s">
        <v>82</v>
      </c>
      <c r="B30" s="49">
        <v>8.0</v>
      </c>
      <c r="C30" s="49">
        <v>10.0</v>
      </c>
      <c r="D30" s="49">
        <v>50.0</v>
      </c>
      <c r="E30" s="49">
        <v>0.0</v>
      </c>
      <c r="F30" s="49">
        <v>0.0</v>
      </c>
      <c r="G30" s="49">
        <v>0.0</v>
      </c>
      <c r="H30" s="49">
        <v>1.0</v>
      </c>
      <c r="I30" s="49">
        <v>0.0</v>
      </c>
      <c r="J30" s="49">
        <v>213.0</v>
      </c>
      <c r="K30" s="53">
        <v>0.0</v>
      </c>
      <c r="L30" s="54">
        <f t="shared" si="1"/>
        <v>282</v>
      </c>
    </row>
    <row r="32">
      <c r="A32" s="5" t="s">
        <v>3933</v>
      </c>
    </row>
    <row r="33">
      <c r="A33" s="5" t="s">
        <v>4316</v>
      </c>
    </row>
  </sheetData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31.63"/>
    <col customWidth="1" min="3" max="3" width="18.63"/>
    <col customWidth="1" min="4" max="4" width="21.25"/>
    <col customWidth="1" min="6" max="6" width="14.13"/>
    <col customWidth="1" min="7" max="7" width="20.75"/>
    <col customWidth="1" min="8" max="8" width="20.13"/>
    <col customWidth="1" min="9" max="9" width="21.13"/>
    <col customWidth="1" min="11" max="11" width="17.63"/>
    <col customWidth="1" min="12" max="12" width="17.75"/>
  </cols>
  <sheetData>
    <row r="1" ht="32.25" customHeight="1">
      <c r="A1" s="46" t="s">
        <v>35</v>
      </c>
      <c r="B1" s="46" t="s">
        <v>4209</v>
      </c>
      <c r="C1" s="46" t="s">
        <v>4211</v>
      </c>
      <c r="D1" s="46" t="s">
        <v>3917</v>
      </c>
      <c r="E1" s="46" t="s">
        <v>3919</v>
      </c>
      <c r="F1" s="46" t="s">
        <v>3922</v>
      </c>
      <c r="G1" s="46" t="s">
        <v>3924</v>
      </c>
      <c r="H1" s="46" t="s">
        <v>3925</v>
      </c>
      <c r="I1" s="46" t="s">
        <v>3926</v>
      </c>
      <c r="J1" s="3"/>
      <c r="K1" s="46" t="s">
        <v>3933</v>
      </c>
      <c r="L1" s="46" t="s">
        <v>4213</v>
      </c>
    </row>
    <row r="2" ht="32.25" customHeight="1">
      <c r="A2" s="55" t="s">
        <v>44</v>
      </c>
      <c r="B2" s="46" t="s">
        <v>4214</v>
      </c>
      <c r="C2" s="55" t="s">
        <v>4215</v>
      </c>
      <c r="D2" s="46">
        <v>85.0</v>
      </c>
      <c r="E2" s="46">
        <v>1.0</v>
      </c>
      <c r="F2" s="46">
        <v>89.0</v>
      </c>
      <c r="G2" s="46">
        <v>0.0</v>
      </c>
      <c r="H2" s="46">
        <v>0.0</v>
      </c>
      <c r="I2" s="46">
        <v>41.0</v>
      </c>
      <c r="J2" s="3"/>
    </row>
    <row r="3" ht="32.25" customHeight="1">
      <c r="A3" s="55" t="s">
        <v>44</v>
      </c>
      <c r="B3" s="46" t="s">
        <v>4214</v>
      </c>
      <c r="C3" s="55" t="s">
        <v>4217</v>
      </c>
      <c r="D3" s="46">
        <v>0.0</v>
      </c>
      <c r="E3" s="46">
        <v>0.0</v>
      </c>
      <c r="F3" s="46">
        <v>74.0</v>
      </c>
      <c r="G3" s="46">
        <v>0.0</v>
      </c>
      <c r="H3" s="46">
        <v>0.0</v>
      </c>
      <c r="I3" s="46">
        <v>0.0</v>
      </c>
      <c r="J3" s="3"/>
      <c r="K3" s="56"/>
    </row>
    <row r="4" ht="32.25" customHeight="1">
      <c r="A4" s="55" t="s">
        <v>44</v>
      </c>
      <c r="B4" s="46" t="s">
        <v>4214</v>
      </c>
      <c r="C4" s="55" t="s">
        <v>4219</v>
      </c>
      <c r="D4" s="46">
        <v>0.0</v>
      </c>
      <c r="E4" s="46">
        <v>0.0</v>
      </c>
      <c r="F4" s="46">
        <v>64.0</v>
      </c>
      <c r="G4" s="46">
        <v>0.0</v>
      </c>
      <c r="H4" s="46">
        <v>0.0</v>
      </c>
      <c r="I4" s="46">
        <v>0.0</v>
      </c>
      <c r="J4" s="3"/>
      <c r="K4" s="56"/>
    </row>
    <row r="5" ht="32.25" customHeight="1">
      <c r="A5" s="55" t="s">
        <v>44</v>
      </c>
      <c r="B5" s="46" t="s">
        <v>4214</v>
      </c>
      <c r="C5" s="55" t="s">
        <v>4221</v>
      </c>
      <c r="D5" s="46">
        <v>0.0</v>
      </c>
      <c r="E5" s="46">
        <v>0.0</v>
      </c>
      <c r="F5" s="46">
        <v>10.0</v>
      </c>
      <c r="G5" s="46">
        <v>0.0</v>
      </c>
      <c r="H5" s="46">
        <v>0.0</v>
      </c>
      <c r="I5" s="46">
        <v>0.0</v>
      </c>
      <c r="J5" s="3"/>
      <c r="K5" s="56"/>
    </row>
    <row r="6" ht="32.25" customHeight="1">
      <c r="A6" s="55" t="s">
        <v>44</v>
      </c>
      <c r="B6" s="46" t="s">
        <v>4222</v>
      </c>
      <c r="C6" s="55" t="s">
        <v>4223</v>
      </c>
      <c r="D6" s="46">
        <v>0.0</v>
      </c>
      <c r="E6" s="46">
        <v>0.0</v>
      </c>
      <c r="F6" s="46">
        <v>110.0</v>
      </c>
      <c r="G6" s="46">
        <v>0.0</v>
      </c>
      <c r="H6" s="46">
        <v>0.0</v>
      </c>
      <c r="I6" s="46">
        <v>0.0</v>
      </c>
      <c r="J6" s="3"/>
      <c r="K6" s="56"/>
    </row>
    <row r="7" ht="32.25" customHeight="1">
      <c r="A7" s="55" t="s">
        <v>44</v>
      </c>
      <c r="B7" s="46" t="s">
        <v>4222</v>
      </c>
      <c r="C7" s="55" t="s">
        <v>4225</v>
      </c>
      <c r="D7" s="46">
        <v>1.0</v>
      </c>
      <c r="E7" s="46">
        <v>0.0</v>
      </c>
      <c r="F7" s="46">
        <v>73.0</v>
      </c>
      <c r="G7" s="46">
        <v>0.0</v>
      </c>
      <c r="H7" s="46">
        <v>0.0</v>
      </c>
      <c r="I7" s="46">
        <v>1.0</v>
      </c>
      <c r="J7" s="3"/>
      <c r="K7" s="56"/>
    </row>
    <row r="8" ht="32.25" customHeight="1">
      <c r="A8" s="55" t="s">
        <v>44</v>
      </c>
      <c r="B8" s="46" t="s">
        <v>4222</v>
      </c>
      <c r="C8" s="55" t="s">
        <v>4228</v>
      </c>
      <c r="D8" s="46">
        <v>2.0</v>
      </c>
      <c r="E8" s="46">
        <v>0.0</v>
      </c>
      <c r="F8" s="46">
        <v>69.0</v>
      </c>
      <c r="G8" s="46">
        <v>0.0</v>
      </c>
      <c r="H8" s="46">
        <v>0.0</v>
      </c>
      <c r="I8" s="46">
        <v>0.0</v>
      </c>
      <c r="J8" s="3"/>
      <c r="K8" s="56"/>
    </row>
    <row r="9" ht="32.25" customHeight="1">
      <c r="A9" s="55" t="s">
        <v>44</v>
      </c>
      <c r="B9" s="46" t="s">
        <v>4222</v>
      </c>
      <c r="C9" s="55" t="s">
        <v>4231</v>
      </c>
      <c r="D9" s="46">
        <v>0.0</v>
      </c>
      <c r="E9" s="46">
        <v>0.0</v>
      </c>
      <c r="F9" s="46">
        <v>27.0</v>
      </c>
      <c r="G9" s="46">
        <v>0.0</v>
      </c>
      <c r="H9" s="46">
        <v>0.0</v>
      </c>
      <c r="I9" s="46">
        <v>0.0</v>
      </c>
      <c r="J9" s="3"/>
      <c r="K9" s="56"/>
    </row>
    <row r="10" ht="32.25" customHeight="1">
      <c r="A10" s="55" t="s">
        <v>44</v>
      </c>
      <c r="B10" s="46" t="s">
        <v>4222</v>
      </c>
      <c r="C10" s="55" t="s">
        <v>4232</v>
      </c>
      <c r="D10" s="46">
        <v>0.0</v>
      </c>
      <c r="E10" s="46">
        <v>0.0</v>
      </c>
      <c r="F10" s="46">
        <v>6.0</v>
      </c>
      <c r="G10" s="46">
        <v>0.0</v>
      </c>
      <c r="H10" s="46">
        <v>0.0</v>
      </c>
      <c r="I10" s="46">
        <v>0.0</v>
      </c>
      <c r="J10" s="3"/>
      <c r="K10" s="56"/>
    </row>
    <row r="11" ht="32.25" customHeight="1">
      <c r="A11" s="55" t="s">
        <v>44</v>
      </c>
      <c r="B11" s="46" t="s">
        <v>4233</v>
      </c>
      <c r="C11" s="55" t="s">
        <v>4234</v>
      </c>
      <c r="D11" s="46">
        <v>0.0</v>
      </c>
      <c r="E11" s="46">
        <v>0.0</v>
      </c>
      <c r="F11" s="46">
        <v>82.0</v>
      </c>
      <c r="G11" s="46">
        <v>0.0</v>
      </c>
      <c r="H11" s="46">
        <v>0.0</v>
      </c>
      <c r="I11" s="46">
        <v>0.0</v>
      </c>
      <c r="J11" s="3"/>
      <c r="K11" s="56"/>
    </row>
    <row r="12" ht="32.25" customHeight="1">
      <c r="A12" s="55" t="s">
        <v>44</v>
      </c>
      <c r="B12" s="46" t="s">
        <v>4233</v>
      </c>
      <c r="C12" s="55" t="s">
        <v>4235</v>
      </c>
      <c r="D12" s="46">
        <v>0.0</v>
      </c>
      <c r="E12" s="46">
        <v>0.0</v>
      </c>
      <c r="F12" s="46">
        <v>57.0</v>
      </c>
      <c r="G12" s="46">
        <v>0.0</v>
      </c>
      <c r="H12" s="46">
        <v>0.0</v>
      </c>
      <c r="I12" s="46">
        <v>0.0</v>
      </c>
      <c r="J12" s="3"/>
      <c r="K12" s="56"/>
    </row>
    <row r="13" ht="32.25" customHeight="1">
      <c r="A13" s="55" t="s">
        <v>44</v>
      </c>
      <c r="B13" s="46" t="s">
        <v>4233</v>
      </c>
      <c r="C13" s="55" t="s">
        <v>4237</v>
      </c>
      <c r="D13" s="46">
        <v>0.0</v>
      </c>
      <c r="E13" s="46">
        <v>0.0</v>
      </c>
      <c r="F13" s="46">
        <v>55.0</v>
      </c>
      <c r="G13" s="46">
        <v>0.0</v>
      </c>
      <c r="H13" s="46">
        <v>0.0</v>
      </c>
      <c r="I13" s="46">
        <v>0.0</v>
      </c>
      <c r="J13" s="3"/>
      <c r="K13" s="56"/>
    </row>
    <row r="14" ht="32.25" customHeight="1">
      <c r="A14" s="55" t="s">
        <v>44</v>
      </c>
      <c r="B14" s="46" t="s">
        <v>4233</v>
      </c>
      <c r="C14" s="55" t="s">
        <v>4240</v>
      </c>
      <c r="D14" s="46">
        <v>0.0</v>
      </c>
      <c r="E14" s="46">
        <v>0.0</v>
      </c>
      <c r="F14" s="46">
        <v>55.0</v>
      </c>
      <c r="G14" s="46">
        <v>0.0</v>
      </c>
      <c r="H14" s="46">
        <v>0.0</v>
      </c>
      <c r="I14" s="46">
        <v>0.0</v>
      </c>
      <c r="J14" s="3"/>
      <c r="K14" s="56"/>
    </row>
    <row r="15" ht="32.25" customHeight="1">
      <c r="A15" s="55" t="s">
        <v>44</v>
      </c>
      <c r="B15" s="46" t="s">
        <v>4233</v>
      </c>
      <c r="C15" s="55" t="s">
        <v>4242</v>
      </c>
      <c r="D15" s="46">
        <v>0.0</v>
      </c>
      <c r="E15" s="46">
        <v>0.0</v>
      </c>
      <c r="F15" s="46">
        <v>35.0</v>
      </c>
      <c r="G15" s="46">
        <v>0.0</v>
      </c>
      <c r="H15" s="46">
        <v>0.0</v>
      </c>
      <c r="I15" s="46">
        <v>0.0</v>
      </c>
      <c r="J15" s="3"/>
      <c r="K15" s="56"/>
    </row>
    <row r="16" ht="32.25" customHeight="1">
      <c r="A16" s="55" t="s">
        <v>44</v>
      </c>
      <c r="B16" s="46" t="s">
        <v>4233</v>
      </c>
      <c r="C16" s="55" t="s">
        <v>4243</v>
      </c>
      <c r="D16" s="46">
        <v>0.0</v>
      </c>
      <c r="E16" s="46">
        <v>0.0</v>
      </c>
      <c r="F16" s="46">
        <v>28.0</v>
      </c>
      <c r="G16" s="46">
        <v>0.0</v>
      </c>
      <c r="H16" s="46">
        <v>0.0</v>
      </c>
      <c r="I16" s="46">
        <v>0.0</v>
      </c>
      <c r="J16" s="3"/>
      <c r="K16" s="56"/>
    </row>
    <row r="17" ht="32.25" customHeight="1">
      <c r="A17" s="55" t="s">
        <v>44</v>
      </c>
      <c r="B17" s="46" t="s">
        <v>4233</v>
      </c>
      <c r="C17" s="55" t="s">
        <v>4244</v>
      </c>
      <c r="D17" s="46">
        <v>0.0</v>
      </c>
      <c r="E17" s="46">
        <v>0.0</v>
      </c>
      <c r="F17" s="46">
        <v>21.0</v>
      </c>
      <c r="G17" s="46">
        <v>0.0</v>
      </c>
      <c r="H17" s="46">
        <v>0.0</v>
      </c>
      <c r="I17" s="46">
        <v>0.0</v>
      </c>
      <c r="J17" s="3"/>
      <c r="K17" s="56"/>
    </row>
    <row r="18" ht="32.25" customHeight="1">
      <c r="A18" s="55" t="s">
        <v>44</v>
      </c>
      <c r="B18" s="46" t="s">
        <v>4233</v>
      </c>
      <c r="C18" s="55" t="s">
        <v>4248</v>
      </c>
      <c r="D18" s="46">
        <v>0.0</v>
      </c>
      <c r="E18" s="46">
        <v>0.0</v>
      </c>
      <c r="F18" s="46">
        <v>19.0</v>
      </c>
      <c r="G18" s="46">
        <v>0.0</v>
      </c>
      <c r="H18" s="46">
        <v>0.0</v>
      </c>
      <c r="I18" s="46">
        <v>0.0</v>
      </c>
      <c r="J18" s="3"/>
      <c r="K18" s="56"/>
    </row>
    <row r="19" ht="32.25" customHeight="1">
      <c r="A19" s="55" t="s">
        <v>44</v>
      </c>
      <c r="B19" s="46" t="s">
        <v>4233</v>
      </c>
      <c r="C19" s="55" t="s">
        <v>4251</v>
      </c>
      <c r="D19" s="46">
        <v>0.0</v>
      </c>
      <c r="E19" s="46">
        <v>0.0</v>
      </c>
      <c r="F19" s="46">
        <v>12.0</v>
      </c>
      <c r="G19" s="46">
        <v>0.0</v>
      </c>
      <c r="H19" s="46">
        <v>0.0</v>
      </c>
      <c r="I19" s="46">
        <v>0.0</v>
      </c>
      <c r="J19" s="3"/>
      <c r="K19" s="56"/>
    </row>
    <row r="20" ht="32.25" customHeight="1">
      <c r="A20" s="55" t="s">
        <v>44</v>
      </c>
      <c r="B20" s="46" t="s">
        <v>4233</v>
      </c>
      <c r="C20" s="55" t="s">
        <v>4253</v>
      </c>
      <c r="D20" s="46">
        <v>0.0</v>
      </c>
      <c r="E20" s="46">
        <v>0.0</v>
      </c>
      <c r="F20" s="46">
        <v>11.0</v>
      </c>
      <c r="G20" s="46">
        <v>0.0</v>
      </c>
      <c r="H20" s="46">
        <v>0.0</v>
      </c>
      <c r="I20" s="46">
        <v>0.0</v>
      </c>
      <c r="J20" s="3"/>
      <c r="K20" s="56"/>
    </row>
    <row r="21" ht="32.25" customHeight="1">
      <c r="A21" s="55" t="s">
        <v>44</v>
      </c>
      <c r="B21" s="46" t="s">
        <v>4233</v>
      </c>
      <c r="C21" s="55" t="s">
        <v>4254</v>
      </c>
      <c r="D21" s="46">
        <v>0.0</v>
      </c>
      <c r="E21" s="46">
        <v>0.0</v>
      </c>
      <c r="F21" s="46">
        <v>9.0</v>
      </c>
      <c r="G21" s="46">
        <v>0.0</v>
      </c>
      <c r="H21" s="46">
        <v>0.0</v>
      </c>
      <c r="I21" s="46">
        <v>0.0</v>
      </c>
      <c r="J21" s="3"/>
      <c r="K21" s="56"/>
    </row>
    <row r="22" ht="32.25" customHeight="1">
      <c r="A22" s="55" t="s">
        <v>44</v>
      </c>
      <c r="B22" s="46" t="s">
        <v>4233</v>
      </c>
      <c r="C22" s="55" t="s">
        <v>4256</v>
      </c>
      <c r="D22" s="46">
        <v>0.0</v>
      </c>
      <c r="E22" s="46">
        <v>0.0</v>
      </c>
      <c r="F22" s="46">
        <v>7.0</v>
      </c>
      <c r="G22" s="46">
        <v>0.0</v>
      </c>
      <c r="H22" s="46">
        <v>0.0</v>
      </c>
      <c r="I22" s="46">
        <v>1.0</v>
      </c>
      <c r="J22" s="3"/>
      <c r="K22" s="56"/>
    </row>
    <row r="23" ht="32.25" customHeight="1">
      <c r="A23" s="55" t="s">
        <v>44</v>
      </c>
      <c r="B23" s="46" t="s">
        <v>4233</v>
      </c>
      <c r="C23" s="55" t="s">
        <v>4258</v>
      </c>
      <c r="D23" s="46">
        <v>0.0</v>
      </c>
      <c r="E23" s="46">
        <v>0.0</v>
      </c>
      <c r="F23" s="46">
        <v>8.0</v>
      </c>
      <c r="G23" s="46">
        <v>0.0</v>
      </c>
      <c r="H23" s="46">
        <v>0.0</v>
      </c>
      <c r="I23" s="46">
        <v>0.0</v>
      </c>
      <c r="J23" s="3"/>
      <c r="K23" s="56"/>
    </row>
    <row r="24" ht="32.25" customHeight="1">
      <c r="A24" s="55" t="s">
        <v>44</v>
      </c>
      <c r="B24" s="46" t="s">
        <v>4233</v>
      </c>
      <c r="C24" s="55" t="s">
        <v>4260</v>
      </c>
      <c r="D24" s="46">
        <v>0.0</v>
      </c>
      <c r="E24" s="46">
        <v>0.0</v>
      </c>
      <c r="F24" s="46">
        <v>7.0</v>
      </c>
      <c r="G24" s="46">
        <v>0.0</v>
      </c>
      <c r="H24" s="46">
        <v>0.0</v>
      </c>
      <c r="I24" s="46">
        <v>0.0</v>
      </c>
      <c r="J24" s="3"/>
      <c r="K24" s="56"/>
    </row>
    <row r="25" ht="32.25" customHeight="1">
      <c r="A25" s="55" t="s">
        <v>44</v>
      </c>
      <c r="B25" s="46" t="s">
        <v>4233</v>
      </c>
      <c r="C25" s="55" t="s">
        <v>4263</v>
      </c>
      <c r="D25" s="46">
        <v>0.0</v>
      </c>
      <c r="E25" s="46">
        <v>0.0</v>
      </c>
      <c r="F25" s="46">
        <v>3.0</v>
      </c>
      <c r="G25" s="46">
        <v>0.0</v>
      </c>
      <c r="H25" s="46">
        <v>0.0</v>
      </c>
      <c r="I25" s="46">
        <v>0.0</v>
      </c>
      <c r="J25" s="3"/>
      <c r="K25" s="56"/>
    </row>
    <row r="26" ht="32.25" customHeight="1">
      <c r="A26" s="55" t="s">
        <v>44</v>
      </c>
      <c r="B26" s="46" t="s">
        <v>4233</v>
      </c>
      <c r="C26" s="55" t="s">
        <v>4265</v>
      </c>
      <c r="D26" s="46">
        <v>0.0</v>
      </c>
      <c r="E26" s="46">
        <v>0.0</v>
      </c>
      <c r="F26" s="46">
        <v>2.0</v>
      </c>
      <c r="G26" s="46">
        <v>0.0</v>
      </c>
      <c r="H26" s="46">
        <v>0.0</v>
      </c>
      <c r="I26" s="46">
        <v>0.0</v>
      </c>
      <c r="J26" s="3"/>
      <c r="K26" s="56"/>
    </row>
    <row r="27" ht="32.25" customHeight="1">
      <c r="A27" s="55" t="s">
        <v>44</v>
      </c>
      <c r="B27" s="46" t="s">
        <v>4233</v>
      </c>
      <c r="C27" s="55" t="s">
        <v>4267</v>
      </c>
      <c r="D27" s="46">
        <v>0.0</v>
      </c>
      <c r="E27" s="46">
        <v>0.0</v>
      </c>
      <c r="F27" s="46">
        <v>0.0</v>
      </c>
      <c r="G27" s="46">
        <v>0.0</v>
      </c>
      <c r="H27" s="46">
        <v>0.0</v>
      </c>
      <c r="I27" s="46">
        <v>1.0</v>
      </c>
      <c r="J27" s="3"/>
      <c r="K27" s="56"/>
    </row>
    <row r="28" ht="32.25" customHeight="1">
      <c r="A28" s="55" t="s">
        <v>44</v>
      </c>
      <c r="B28" s="46" t="s">
        <v>4233</v>
      </c>
      <c r="C28" s="55" t="s">
        <v>4268</v>
      </c>
      <c r="D28" s="46">
        <v>0.0</v>
      </c>
      <c r="E28" s="46">
        <v>0.0</v>
      </c>
      <c r="F28" s="46">
        <v>1.0</v>
      </c>
      <c r="G28" s="46">
        <v>0.0</v>
      </c>
      <c r="H28" s="46">
        <v>0.0</v>
      </c>
      <c r="I28" s="46">
        <v>0.0</v>
      </c>
      <c r="J28" s="3"/>
      <c r="K28" s="56"/>
    </row>
    <row r="29" ht="32.25" customHeight="1">
      <c r="A29" s="55" t="s">
        <v>44</v>
      </c>
      <c r="B29" s="46" t="s">
        <v>4233</v>
      </c>
      <c r="C29" s="55" t="s">
        <v>4270</v>
      </c>
      <c r="D29" s="46">
        <v>0.0</v>
      </c>
      <c r="E29" s="46">
        <v>0.0</v>
      </c>
      <c r="F29" s="46">
        <v>1.0</v>
      </c>
      <c r="G29" s="46">
        <v>0.0</v>
      </c>
      <c r="H29" s="46">
        <v>0.0</v>
      </c>
      <c r="I29" s="46">
        <v>0.0</v>
      </c>
      <c r="J29" s="3"/>
      <c r="K29" s="56"/>
    </row>
    <row r="30" ht="32.25" customHeight="1">
      <c r="A30" s="55" t="s">
        <v>44</v>
      </c>
      <c r="B30" s="46" t="s">
        <v>4233</v>
      </c>
      <c r="C30" s="55" t="s">
        <v>4273</v>
      </c>
      <c r="D30" s="46">
        <v>0.0</v>
      </c>
      <c r="E30" s="46">
        <v>0.0</v>
      </c>
      <c r="F30" s="46">
        <v>1.0</v>
      </c>
      <c r="G30" s="46">
        <v>0.0</v>
      </c>
      <c r="H30" s="46">
        <v>0.0</v>
      </c>
      <c r="I30" s="46">
        <v>0.0</v>
      </c>
      <c r="J30" s="3"/>
      <c r="K30" s="56"/>
    </row>
    <row r="31" ht="32.25" customHeight="1">
      <c r="A31" s="55" t="s">
        <v>44</v>
      </c>
      <c r="B31" s="46" t="s">
        <v>4233</v>
      </c>
      <c r="C31" s="55" t="s">
        <v>4277</v>
      </c>
      <c r="D31" s="46">
        <v>0.0</v>
      </c>
      <c r="E31" s="46">
        <v>0.0</v>
      </c>
      <c r="F31" s="46">
        <v>1.0</v>
      </c>
      <c r="G31" s="46">
        <v>0.0</v>
      </c>
      <c r="H31" s="46">
        <v>0.0</v>
      </c>
      <c r="I31" s="46">
        <v>0.0</v>
      </c>
      <c r="J31" s="3"/>
      <c r="K31" s="56"/>
    </row>
    <row r="32" ht="32.25" customHeight="1">
      <c r="A32" s="55" t="s">
        <v>44</v>
      </c>
      <c r="B32" s="46" t="s">
        <v>4233</v>
      </c>
      <c r="C32" s="55" t="s">
        <v>4278</v>
      </c>
      <c r="D32" s="46">
        <v>0.0</v>
      </c>
      <c r="E32" s="46">
        <v>0.0</v>
      </c>
      <c r="F32" s="46">
        <v>1.0</v>
      </c>
      <c r="G32" s="46">
        <v>0.0</v>
      </c>
      <c r="H32" s="46">
        <v>0.0</v>
      </c>
      <c r="I32" s="46">
        <v>0.0</v>
      </c>
      <c r="J32" s="3"/>
      <c r="K32" s="56"/>
    </row>
    <row r="33" ht="32.25" customHeight="1">
      <c r="A33" s="55" t="s">
        <v>44</v>
      </c>
      <c r="B33" s="46" t="s">
        <v>4233</v>
      </c>
      <c r="C33" s="55" t="s">
        <v>4279</v>
      </c>
      <c r="D33" s="46">
        <v>0.0</v>
      </c>
      <c r="E33" s="46">
        <v>0.0</v>
      </c>
      <c r="F33" s="46">
        <v>1.0</v>
      </c>
      <c r="G33" s="46">
        <v>0.0</v>
      </c>
      <c r="H33" s="46">
        <v>0.0</v>
      </c>
      <c r="I33" s="46">
        <v>0.0</v>
      </c>
      <c r="J33" s="3"/>
      <c r="K33" s="56"/>
    </row>
    <row r="34" ht="32.25" customHeight="1">
      <c r="A34" s="55" t="s">
        <v>44</v>
      </c>
      <c r="B34" s="46" t="s">
        <v>4233</v>
      </c>
      <c r="C34" s="55" t="s">
        <v>4282</v>
      </c>
      <c r="D34" s="46">
        <v>0.0</v>
      </c>
      <c r="E34" s="46">
        <v>0.0</v>
      </c>
      <c r="F34" s="46">
        <v>1.0</v>
      </c>
      <c r="G34" s="46">
        <v>0.0</v>
      </c>
      <c r="H34" s="46">
        <v>0.0</v>
      </c>
      <c r="I34" s="46">
        <v>0.0</v>
      </c>
      <c r="J34" s="3"/>
      <c r="K34" s="56"/>
    </row>
    <row r="35" ht="32.25" customHeight="1">
      <c r="A35" s="55" t="s">
        <v>44</v>
      </c>
      <c r="B35" s="46" t="s">
        <v>4233</v>
      </c>
      <c r="C35" s="55" t="s">
        <v>4286</v>
      </c>
      <c r="D35" s="46">
        <v>0.0</v>
      </c>
      <c r="E35" s="46">
        <v>0.0</v>
      </c>
      <c r="F35" s="46">
        <v>1.0</v>
      </c>
      <c r="G35" s="46">
        <v>0.0</v>
      </c>
      <c r="H35" s="46">
        <v>0.0</v>
      </c>
      <c r="I35" s="46">
        <v>0.0</v>
      </c>
      <c r="J35" s="3"/>
      <c r="K35" s="56"/>
    </row>
    <row r="36" ht="32.25" customHeight="1">
      <c r="A36" s="55" t="s">
        <v>44</v>
      </c>
      <c r="B36" s="46" t="s">
        <v>4233</v>
      </c>
      <c r="C36" s="55" t="s">
        <v>4288</v>
      </c>
      <c r="D36" s="46">
        <v>0.0</v>
      </c>
      <c r="E36" s="46">
        <v>0.0</v>
      </c>
      <c r="F36" s="46">
        <v>1.0</v>
      </c>
      <c r="G36" s="46">
        <v>0.0</v>
      </c>
      <c r="H36" s="46">
        <v>0.0</v>
      </c>
      <c r="I36" s="46">
        <v>0.0</v>
      </c>
      <c r="J36" s="3"/>
      <c r="K36" s="56"/>
    </row>
    <row r="37" ht="32.25" customHeight="1">
      <c r="A37" s="55" t="s">
        <v>44</v>
      </c>
      <c r="B37" s="46" t="s">
        <v>4233</v>
      </c>
      <c r="C37" s="55" t="s">
        <v>4289</v>
      </c>
      <c r="D37" s="46">
        <v>0.0</v>
      </c>
      <c r="E37" s="46">
        <v>0.0</v>
      </c>
      <c r="F37" s="46">
        <v>1.0</v>
      </c>
      <c r="G37" s="46">
        <v>0.0</v>
      </c>
      <c r="H37" s="46">
        <v>0.0</v>
      </c>
      <c r="I37" s="46">
        <v>0.0</v>
      </c>
      <c r="J37" s="3"/>
      <c r="K37" s="56"/>
    </row>
    <row r="38" ht="32.25" customHeight="1">
      <c r="A38" s="55" t="s">
        <v>44</v>
      </c>
      <c r="B38" s="46" t="s">
        <v>4233</v>
      </c>
      <c r="C38" s="55" t="s">
        <v>4290</v>
      </c>
      <c r="D38" s="46">
        <v>0.0</v>
      </c>
      <c r="E38" s="46">
        <v>0.0</v>
      </c>
      <c r="F38" s="46">
        <v>1.0</v>
      </c>
      <c r="G38" s="46">
        <v>0.0</v>
      </c>
      <c r="H38" s="46">
        <v>0.0</v>
      </c>
      <c r="I38" s="46">
        <v>0.0</v>
      </c>
      <c r="J38" s="3"/>
      <c r="K38" s="56"/>
    </row>
    <row r="39" ht="32.25" customHeight="1">
      <c r="A39" s="55" t="s">
        <v>44</v>
      </c>
      <c r="B39" s="46" t="s">
        <v>4294</v>
      </c>
      <c r="C39" s="55" t="s">
        <v>4296</v>
      </c>
      <c r="D39" s="46">
        <v>0.0</v>
      </c>
      <c r="E39" s="46">
        <v>0.0</v>
      </c>
      <c r="F39" s="46">
        <v>44.0</v>
      </c>
      <c r="G39" s="46">
        <v>0.0</v>
      </c>
      <c r="H39" s="46">
        <v>0.0</v>
      </c>
      <c r="I39" s="46">
        <v>0.0</v>
      </c>
      <c r="J39" s="3"/>
      <c r="K39" s="56"/>
    </row>
    <row r="40" ht="32.25" customHeight="1">
      <c r="A40" s="55" t="s">
        <v>44</v>
      </c>
      <c r="B40" s="46" t="s">
        <v>4294</v>
      </c>
      <c r="C40" s="55" t="s">
        <v>4299</v>
      </c>
      <c r="D40" s="46">
        <v>0.0</v>
      </c>
      <c r="E40" s="46">
        <v>0.0</v>
      </c>
      <c r="F40" s="46">
        <v>28.0</v>
      </c>
      <c r="G40" s="46">
        <v>0.0</v>
      </c>
      <c r="H40" s="46">
        <v>0.0</v>
      </c>
      <c r="I40" s="46">
        <v>15.0</v>
      </c>
      <c r="J40" s="3"/>
      <c r="K40" s="56"/>
    </row>
    <row r="41" ht="32.25" customHeight="1">
      <c r="A41" s="55" t="s">
        <v>44</v>
      </c>
      <c r="B41" s="46" t="s">
        <v>4294</v>
      </c>
      <c r="C41" s="55" t="s">
        <v>4301</v>
      </c>
      <c r="D41" s="46">
        <v>0.0</v>
      </c>
      <c r="E41" s="46">
        <v>0.0</v>
      </c>
      <c r="F41" s="46">
        <v>43.0</v>
      </c>
      <c r="G41" s="46">
        <v>0.0</v>
      </c>
      <c r="H41" s="46">
        <v>0.0</v>
      </c>
      <c r="I41" s="46">
        <v>0.0</v>
      </c>
      <c r="J41" s="3"/>
      <c r="K41" s="56"/>
    </row>
    <row r="42" ht="32.25" customHeight="1">
      <c r="A42" s="55" t="s">
        <v>44</v>
      </c>
      <c r="B42" s="46" t="s">
        <v>4294</v>
      </c>
      <c r="C42" s="55" t="s">
        <v>4302</v>
      </c>
      <c r="D42" s="46">
        <v>0.0</v>
      </c>
      <c r="E42" s="46">
        <v>0.0</v>
      </c>
      <c r="F42" s="46">
        <v>38.0</v>
      </c>
      <c r="G42" s="46">
        <v>0.0</v>
      </c>
      <c r="H42" s="46">
        <v>0.0</v>
      </c>
      <c r="I42" s="46">
        <v>0.0</v>
      </c>
      <c r="J42" s="3"/>
      <c r="K42" s="56"/>
    </row>
    <row r="43" ht="32.25" customHeight="1">
      <c r="A43" s="55" t="s">
        <v>44</v>
      </c>
      <c r="B43" s="46" t="s">
        <v>4294</v>
      </c>
      <c r="C43" s="55" t="s">
        <v>4304</v>
      </c>
      <c r="D43" s="46">
        <v>0.0</v>
      </c>
      <c r="E43" s="46">
        <v>0.0</v>
      </c>
      <c r="F43" s="46">
        <v>37.0</v>
      </c>
      <c r="G43" s="46">
        <v>0.0</v>
      </c>
      <c r="H43" s="46">
        <v>0.0</v>
      </c>
      <c r="I43" s="46">
        <v>0.0</v>
      </c>
      <c r="J43" s="3"/>
      <c r="K43" s="56"/>
    </row>
    <row r="44" ht="32.25" customHeight="1">
      <c r="A44" s="55" t="s">
        <v>44</v>
      </c>
      <c r="B44" s="46" t="s">
        <v>4294</v>
      </c>
      <c r="C44" s="55" t="s">
        <v>4307</v>
      </c>
      <c r="D44" s="46">
        <v>0.0</v>
      </c>
      <c r="E44" s="46">
        <v>0.0</v>
      </c>
      <c r="F44" s="46">
        <v>35.0</v>
      </c>
      <c r="G44" s="46">
        <v>0.0</v>
      </c>
      <c r="H44" s="46">
        <v>0.0</v>
      </c>
      <c r="I44" s="46">
        <v>0.0</v>
      </c>
      <c r="J44" s="3"/>
      <c r="K44" s="56"/>
    </row>
    <row r="45" ht="32.25" customHeight="1">
      <c r="A45" s="55" t="s">
        <v>44</v>
      </c>
      <c r="B45" s="46" t="s">
        <v>4294</v>
      </c>
      <c r="C45" s="55" t="s">
        <v>4310</v>
      </c>
      <c r="D45" s="46">
        <v>0.0</v>
      </c>
      <c r="E45" s="46">
        <v>0.0</v>
      </c>
      <c r="F45" s="46">
        <v>31.0</v>
      </c>
      <c r="G45" s="46">
        <v>0.0</v>
      </c>
      <c r="H45" s="46">
        <v>0.0</v>
      </c>
      <c r="I45" s="46">
        <v>0.0</v>
      </c>
      <c r="J45" s="3"/>
      <c r="K45" s="56"/>
    </row>
    <row r="46" ht="32.25" customHeight="1">
      <c r="A46" s="55" t="s">
        <v>44</v>
      </c>
      <c r="B46" s="46" t="s">
        <v>4294</v>
      </c>
      <c r="C46" s="55" t="s">
        <v>4312</v>
      </c>
      <c r="D46" s="46">
        <v>0.0</v>
      </c>
      <c r="E46" s="46">
        <v>0.0</v>
      </c>
      <c r="F46" s="46">
        <v>31.0</v>
      </c>
      <c r="G46" s="46">
        <v>0.0</v>
      </c>
      <c r="H46" s="46">
        <v>0.0</v>
      </c>
      <c r="I46" s="46">
        <v>0.0</v>
      </c>
      <c r="J46" s="3"/>
      <c r="K46" s="56"/>
    </row>
    <row r="47" ht="32.25" customHeight="1">
      <c r="A47" s="55" t="s">
        <v>44</v>
      </c>
      <c r="B47" s="46" t="s">
        <v>4294</v>
      </c>
      <c r="C47" s="55" t="s">
        <v>4313</v>
      </c>
      <c r="D47" s="46">
        <v>0.0</v>
      </c>
      <c r="E47" s="46">
        <v>0.0</v>
      </c>
      <c r="F47" s="46">
        <v>21.0</v>
      </c>
      <c r="G47" s="46">
        <v>0.0</v>
      </c>
      <c r="H47" s="46">
        <v>0.0</v>
      </c>
      <c r="I47" s="46">
        <v>0.0</v>
      </c>
      <c r="J47" s="3"/>
      <c r="K47" s="56"/>
    </row>
    <row r="48" ht="32.25" customHeight="1">
      <c r="A48" s="55" t="s">
        <v>44</v>
      </c>
      <c r="B48" s="46" t="s">
        <v>4294</v>
      </c>
      <c r="C48" s="55" t="s">
        <v>4317</v>
      </c>
      <c r="D48" s="46">
        <v>0.0</v>
      </c>
      <c r="E48" s="46">
        <v>0.0</v>
      </c>
      <c r="F48" s="46">
        <v>21.0</v>
      </c>
      <c r="G48" s="46">
        <v>0.0</v>
      </c>
      <c r="H48" s="46">
        <v>0.0</v>
      </c>
      <c r="I48" s="46">
        <v>0.0</v>
      </c>
      <c r="J48" s="3"/>
      <c r="K48" s="56"/>
    </row>
    <row r="49" ht="32.25" customHeight="1">
      <c r="A49" s="55" t="s">
        <v>44</v>
      </c>
      <c r="B49" s="46" t="s">
        <v>4294</v>
      </c>
      <c r="C49" s="55" t="s">
        <v>4320</v>
      </c>
      <c r="D49" s="46">
        <v>0.0</v>
      </c>
      <c r="E49" s="46">
        <v>0.0</v>
      </c>
      <c r="F49" s="46">
        <v>20.0</v>
      </c>
      <c r="G49" s="46">
        <v>0.0</v>
      </c>
      <c r="H49" s="46">
        <v>0.0</v>
      </c>
      <c r="I49" s="46">
        <v>0.0</v>
      </c>
      <c r="J49" s="3"/>
      <c r="K49" s="56"/>
    </row>
    <row r="50" ht="32.25" customHeight="1">
      <c r="A50" s="55" t="s">
        <v>44</v>
      </c>
      <c r="B50" s="46" t="s">
        <v>4294</v>
      </c>
      <c r="C50" s="55" t="s">
        <v>4322</v>
      </c>
      <c r="D50" s="46">
        <v>0.0</v>
      </c>
      <c r="E50" s="46">
        <v>0.0</v>
      </c>
      <c r="F50" s="46">
        <v>18.0</v>
      </c>
      <c r="G50" s="46">
        <v>0.0</v>
      </c>
      <c r="H50" s="46">
        <v>0.0</v>
      </c>
      <c r="I50" s="46">
        <v>1.0</v>
      </c>
      <c r="J50" s="3"/>
      <c r="K50" s="56"/>
    </row>
    <row r="51" ht="32.25" customHeight="1">
      <c r="A51" s="55" t="s">
        <v>44</v>
      </c>
      <c r="B51" s="46" t="s">
        <v>4294</v>
      </c>
      <c r="C51" s="55" t="s">
        <v>4323</v>
      </c>
      <c r="D51" s="46">
        <v>0.0</v>
      </c>
      <c r="E51" s="46">
        <v>0.0</v>
      </c>
      <c r="F51" s="46">
        <v>19.0</v>
      </c>
      <c r="G51" s="46">
        <v>0.0</v>
      </c>
      <c r="H51" s="46">
        <v>0.0</v>
      </c>
      <c r="I51" s="46">
        <v>0.0</v>
      </c>
      <c r="J51" s="3"/>
      <c r="K51" s="56"/>
    </row>
    <row r="52" ht="32.25" customHeight="1">
      <c r="A52" s="55" t="s">
        <v>44</v>
      </c>
      <c r="B52" s="46" t="s">
        <v>4294</v>
      </c>
      <c r="C52" s="55" t="s">
        <v>4324</v>
      </c>
      <c r="D52" s="46">
        <v>0.0</v>
      </c>
      <c r="E52" s="46">
        <v>0.0</v>
      </c>
      <c r="F52" s="46">
        <v>16.0</v>
      </c>
      <c r="G52" s="46">
        <v>0.0</v>
      </c>
      <c r="H52" s="46">
        <v>0.0</v>
      </c>
      <c r="I52" s="46">
        <v>0.0</v>
      </c>
      <c r="J52" s="3"/>
      <c r="K52" s="56"/>
    </row>
    <row r="53" ht="32.25" customHeight="1">
      <c r="A53" s="55" t="s">
        <v>44</v>
      </c>
      <c r="B53" s="46" t="s">
        <v>4294</v>
      </c>
      <c r="C53" s="55" t="s">
        <v>4325</v>
      </c>
      <c r="D53" s="46">
        <v>0.0</v>
      </c>
      <c r="E53" s="46">
        <v>0.0</v>
      </c>
      <c r="F53" s="46">
        <v>12.0</v>
      </c>
      <c r="G53" s="46">
        <v>0.0</v>
      </c>
      <c r="H53" s="46">
        <v>0.0</v>
      </c>
      <c r="I53" s="46">
        <v>0.0</v>
      </c>
      <c r="J53" s="3"/>
      <c r="K53" s="56"/>
    </row>
    <row r="54" ht="32.25" customHeight="1">
      <c r="A54" s="55" t="s">
        <v>44</v>
      </c>
      <c r="B54" s="46" t="s">
        <v>4294</v>
      </c>
      <c r="C54" s="55" t="s">
        <v>4329</v>
      </c>
      <c r="D54" s="46">
        <v>0.0</v>
      </c>
      <c r="E54" s="46">
        <v>0.0</v>
      </c>
      <c r="F54" s="46">
        <v>12.0</v>
      </c>
      <c r="G54" s="46">
        <v>0.0</v>
      </c>
      <c r="H54" s="46">
        <v>0.0</v>
      </c>
      <c r="I54" s="46">
        <v>0.0</v>
      </c>
      <c r="J54" s="3"/>
      <c r="K54" s="56"/>
    </row>
    <row r="55" ht="32.25" customHeight="1">
      <c r="A55" s="55" t="s">
        <v>44</v>
      </c>
      <c r="B55" s="46" t="s">
        <v>4294</v>
      </c>
      <c r="C55" s="55" t="s">
        <v>4331</v>
      </c>
      <c r="D55" s="46">
        <v>0.0</v>
      </c>
      <c r="E55" s="46">
        <v>0.0</v>
      </c>
      <c r="F55" s="46">
        <v>7.0</v>
      </c>
      <c r="G55" s="46">
        <v>0.0</v>
      </c>
      <c r="H55" s="46">
        <v>0.0</v>
      </c>
      <c r="I55" s="46">
        <v>0.0</v>
      </c>
      <c r="J55" s="3"/>
      <c r="K55" s="56"/>
    </row>
    <row r="56" ht="32.25" customHeight="1">
      <c r="A56" s="55" t="s">
        <v>44</v>
      </c>
      <c r="B56" s="46" t="s">
        <v>4294</v>
      </c>
      <c r="C56" s="55" t="s">
        <v>4332</v>
      </c>
      <c r="D56" s="46">
        <v>0.0</v>
      </c>
      <c r="E56" s="46">
        <v>0.0</v>
      </c>
      <c r="F56" s="46">
        <v>1.0</v>
      </c>
      <c r="G56" s="46">
        <v>0.0</v>
      </c>
      <c r="H56" s="46">
        <v>0.0</v>
      </c>
      <c r="I56" s="46">
        <v>0.0</v>
      </c>
      <c r="J56" s="3"/>
      <c r="K56" s="56"/>
    </row>
    <row r="57" ht="32.25" customHeight="1">
      <c r="A57" s="55" t="s">
        <v>44</v>
      </c>
      <c r="B57" s="46" t="s">
        <v>4294</v>
      </c>
      <c r="C57" s="55" t="s">
        <v>4333</v>
      </c>
      <c r="D57" s="46">
        <v>0.0</v>
      </c>
      <c r="E57" s="46">
        <v>0.0</v>
      </c>
      <c r="F57" s="46">
        <v>1.0</v>
      </c>
      <c r="G57" s="46">
        <v>0.0</v>
      </c>
      <c r="H57" s="46">
        <v>0.0</v>
      </c>
      <c r="I57" s="46">
        <v>0.0</v>
      </c>
      <c r="J57" s="3"/>
      <c r="K57" s="56"/>
    </row>
    <row r="58" ht="32.25" customHeight="1">
      <c r="A58" s="55" t="s">
        <v>44</v>
      </c>
      <c r="B58" s="46" t="s">
        <v>4294</v>
      </c>
      <c r="C58" s="55" t="s">
        <v>4337</v>
      </c>
      <c r="D58" s="46">
        <v>0.0</v>
      </c>
      <c r="E58" s="46">
        <v>0.0</v>
      </c>
      <c r="F58" s="46">
        <v>1.0</v>
      </c>
      <c r="G58" s="46">
        <v>0.0</v>
      </c>
      <c r="H58" s="46">
        <v>0.0</v>
      </c>
      <c r="I58" s="46">
        <v>0.0</v>
      </c>
      <c r="J58" s="3"/>
      <c r="K58" s="56"/>
    </row>
    <row r="59" ht="32.25" customHeight="1">
      <c r="A59" s="55" t="s">
        <v>44</v>
      </c>
      <c r="B59" s="46" t="s">
        <v>4294</v>
      </c>
      <c r="C59" s="55" t="s">
        <v>4339</v>
      </c>
      <c r="D59" s="46">
        <v>0.0</v>
      </c>
      <c r="E59" s="46">
        <v>0.0</v>
      </c>
      <c r="F59" s="46">
        <v>1.0</v>
      </c>
      <c r="G59" s="46">
        <v>0.0</v>
      </c>
      <c r="H59" s="46">
        <v>0.0</v>
      </c>
      <c r="I59" s="46">
        <v>0.0</v>
      </c>
      <c r="J59" s="3"/>
      <c r="K59" s="56"/>
    </row>
    <row r="60" ht="32.25" customHeight="1">
      <c r="A60" s="55" t="s">
        <v>44</v>
      </c>
      <c r="B60" s="46" t="s">
        <v>4294</v>
      </c>
      <c r="C60" s="55" t="s">
        <v>4341</v>
      </c>
      <c r="D60" s="46">
        <v>0.0</v>
      </c>
      <c r="E60" s="46">
        <v>0.0</v>
      </c>
      <c r="F60" s="46">
        <v>1.0</v>
      </c>
      <c r="G60" s="46">
        <v>0.0</v>
      </c>
      <c r="H60" s="46">
        <v>0.0</v>
      </c>
      <c r="I60" s="46">
        <v>0.0</v>
      </c>
      <c r="J60" s="3"/>
      <c r="K60" s="56"/>
    </row>
    <row r="61" ht="32.25" customHeight="1">
      <c r="A61" s="55" t="s">
        <v>44</v>
      </c>
      <c r="B61" s="46" t="s">
        <v>4294</v>
      </c>
      <c r="C61" s="55" t="s">
        <v>4342</v>
      </c>
      <c r="D61" s="46">
        <v>0.0</v>
      </c>
      <c r="E61" s="46">
        <v>0.0</v>
      </c>
      <c r="F61" s="46">
        <v>1.0</v>
      </c>
      <c r="G61" s="46">
        <v>0.0</v>
      </c>
      <c r="H61" s="46">
        <v>0.0</v>
      </c>
      <c r="I61" s="46">
        <v>0.0</v>
      </c>
      <c r="J61" s="3"/>
      <c r="K61" s="56"/>
    </row>
    <row r="62" ht="32.25" customHeight="1">
      <c r="A62" s="55" t="s">
        <v>44</v>
      </c>
      <c r="B62" s="46" t="s">
        <v>4294</v>
      </c>
      <c r="C62" s="55" t="s">
        <v>4343</v>
      </c>
      <c r="D62" s="46">
        <v>0.0</v>
      </c>
      <c r="E62" s="46">
        <v>0.0</v>
      </c>
      <c r="F62" s="46">
        <v>1.0</v>
      </c>
      <c r="G62" s="46">
        <v>0.0</v>
      </c>
      <c r="H62" s="46">
        <v>0.0</v>
      </c>
      <c r="I62" s="46">
        <v>0.0</v>
      </c>
      <c r="J62" s="3"/>
      <c r="K62" s="56"/>
    </row>
    <row r="63" ht="32.25" customHeight="1">
      <c r="A63" s="55" t="s">
        <v>44</v>
      </c>
      <c r="B63" s="46" t="s">
        <v>4294</v>
      </c>
      <c r="C63" s="55" t="s">
        <v>4348</v>
      </c>
      <c r="D63" s="46">
        <v>0.0</v>
      </c>
      <c r="E63" s="46">
        <v>0.0</v>
      </c>
      <c r="F63" s="46">
        <v>1.0</v>
      </c>
      <c r="G63" s="46">
        <v>0.0</v>
      </c>
      <c r="H63" s="46">
        <v>0.0</v>
      </c>
      <c r="I63" s="46">
        <v>0.0</v>
      </c>
      <c r="J63" s="3"/>
      <c r="K63" s="56"/>
    </row>
    <row r="64" ht="32.25" customHeight="1">
      <c r="A64" s="55" t="s">
        <v>44</v>
      </c>
      <c r="B64" s="46" t="s">
        <v>4350</v>
      </c>
      <c r="C64" s="55" t="s">
        <v>4352</v>
      </c>
      <c r="D64" s="46">
        <v>0.0</v>
      </c>
      <c r="E64" s="46">
        <v>0.0</v>
      </c>
      <c r="F64" s="46">
        <v>56.0</v>
      </c>
      <c r="G64" s="46">
        <v>0.0</v>
      </c>
      <c r="H64" s="46">
        <v>0.0</v>
      </c>
      <c r="I64" s="46">
        <v>0.0</v>
      </c>
      <c r="J64" s="3"/>
      <c r="K64" s="56"/>
    </row>
    <row r="65" ht="32.25" customHeight="1">
      <c r="A65" s="55" t="s">
        <v>44</v>
      </c>
      <c r="B65" s="46" t="s">
        <v>4350</v>
      </c>
      <c r="C65" s="55" t="s">
        <v>4353</v>
      </c>
      <c r="D65" s="46">
        <v>0.0</v>
      </c>
      <c r="E65" s="46">
        <v>0.0</v>
      </c>
      <c r="F65" s="46">
        <v>25.0</v>
      </c>
      <c r="G65" s="46">
        <v>0.0</v>
      </c>
      <c r="H65" s="46">
        <v>0.0</v>
      </c>
      <c r="I65" s="46">
        <v>29.0</v>
      </c>
      <c r="J65" s="3"/>
      <c r="K65" s="56"/>
    </row>
    <row r="66" ht="32.25" customHeight="1">
      <c r="A66" s="55" t="s">
        <v>44</v>
      </c>
      <c r="B66" s="46" t="s">
        <v>4350</v>
      </c>
      <c r="C66" s="55" t="s">
        <v>4354</v>
      </c>
      <c r="D66" s="46">
        <v>0.0</v>
      </c>
      <c r="E66" s="46">
        <v>0.0</v>
      </c>
      <c r="F66" s="46">
        <v>28.0</v>
      </c>
      <c r="G66" s="46">
        <v>0.0</v>
      </c>
      <c r="H66" s="46">
        <v>0.0</v>
      </c>
      <c r="I66" s="46">
        <v>12.0</v>
      </c>
      <c r="J66" s="3"/>
      <c r="K66" s="56"/>
    </row>
    <row r="67" ht="32.25" customHeight="1">
      <c r="A67" s="55" t="s">
        <v>44</v>
      </c>
      <c r="B67" s="46" t="s">
        <v>4350</v>
      </c>
      <c r="C67" s="55" t="s">
        <v>4356</v>
      </c>
      <c r="D67" s="46">
        <v>0.0</v>
      </c>
      <c r="E67" s="46">
        <v>0.0</v>
      </c>
      <c r="F67" s="46">
        <v>21.0</v>
      </c>
      <c r="G67" s="46">
        <v>0.0</v>
      </c>
      <c r="H67" s="46">
        <v>0.0</v>
      </c>
      <c r="I67" s="46">
        <v>17.0</v>
      </c>
      <c r="J67" s="3"/>
      <c r="K67" s="56"/>
    </row>
    <row r="68" ht="32.25" customHeight="1">
      <c r="A68" s="55" t="s">
        <v>44</v>
      </c>
      <c r="B68" s="46" t="s">
        <v>4350</v>
      </c>
      <c r="C68" s="55" t="s">
        <v>4358</v>
      </c>
      <c r="D68" s="46">
        <v>2.0</v>
      </c>
      <c r="E68" s="46">
        <v>0.0</v>
      </c>
      <c r="F68" s="46">
        <v>18.0</v>
      </c>
      <c r="G68" s="46">
        <v>0.0</v>
      </c>
      <c r="H68" s="46">
        <v>0.0</v>
      </c>
      <c r="I68" s="46">
        <v>11.0</v>
      </c>
      <c r="J68" s="3"/>
      <c r="K68" s="56"/>
    </row>
    <row r="69" ht="32.25" customHeight="1">
      <c r="A69" s="55" t="s">
        <v>44</v>
      </c>
      <c r="B69" s="46" t="s">
        <v>4350</v>
      </c>
      <c r="C69" s="55" t="s">
        <v>4361</v>
      </c>
      <c r="D69" s="46">
        <v>0.0</v>
      </c>
      <c r="E69" s="46">
        <v>0.0</v>
      </c>
      <c r="F69" s="46">
        <v>1.0</v>
      </c>
      <c r="G69" s="46">
        <v>0.0</v>
      </c>
      <c r="H69" s="46">
        <v>0.0</v>
      </c>
      <c r="I69" s="46">
        <v>29.0</v>
      </c>
      <c r="J69" s="3"/>
      <c r="K69" s="56"/>
    </row>
    <row r="70" ht="32.25" customHeight="1">
      <c r="A70" s="55" t="s">
        <v>44</v>
      </c>
      <c r="B70" s="46" t="s">
        <v>4350</v>
      </c>
      <c r="C70" s="55" t="s">
        <v>4362</v>
      </c>
      <c r="D70" s="46">
        <v>0.0</v>
      </c>
      <c r="E70" s="46">
        <v>0.0</v>
      </c>
      <c r="F70" s="46">
        <v>29.0</v>
      </c>
      <c r="G70" s="46">
        <v>0.0</v>
      </c>
      <c r="H70" s="46">
        <v>0.0</v>
      </c>
      <c r="I70" s="46">
        <v>0.0</v>
      </c>
      <c r="J70" s="3"/>
      <c r="K70" s="56"/>
    </row>
    <row r="71" ht="32.25" customHeight="1">
      <c r="A71" s="55" t="s">
        <v>44</v>
      </c>
      <c r="B71" s="46" t="s">
        <v>4350</v>
      </c>
      <c r="C71" s="55" t="s">
        <v>4363</v>
      </c>
      <c r="D71" s="46">
        <v>2.0</v>
      </c>
      <c r="E71" s="46">
        <v>0.0</v>
      </c>
      <c r="F71" s="46">
        <v>7.0</v>
      </c>
      <c r="G71" s="46">
        <v>0.0</v>
      </c>
      <c r="H71" s="46">
        <v>0.0</v>
      </c>
      <c r="I71" s="46">
        <v>19.0</v>
      </c>
      <c r="J71" s="3"/>
      <c r="K71" s="56"/>
    </row>
    <row r="72" ht="32.25" customHeight="1">
      <c r="A72" s="55" t="s">
        <v>44</v>
      </c>
      <c r="B72" s="46" t="s">
        <v>4350</v>
      </c>
      <c r="C72" s="55" t="s">
        <v>4366</v>
      </c>
      <c r="D72" s="46">
        <v>0.0</v>
      </c>
      <c r="E72" s="46">
        <v>0.0</v>
      </c>
      <c r="F72" s="46">
        <v>16.0</v>
      </c>
      <c r="G72" s="46">
        <v>0.0</v>
      </c>
      <c r="H72" s="46">
        <v>0.0</v>
      </c>
      <c r="I72" s="46">
        <v>9.0</v>
      </c>
      <c r="J72" s="3"/>
      <c r="K72" s="56"/>
    </row>
    <row r="73" ht="32.25" customHeight="1">
      <c r="A73" s="55" t="s">
        <v>44</v>
      </c>
      <c r="B73" s="46" t="s">
        <v>4350</v>
      </c>
      <c r="C73" s="55" t="s">
        <v>4368</v>
      </c>
      <c r="D73" s="46">
        <v>0.0</v>
      </c>
      <c r="E73" s="46">
        <v>0.0</v>
      </c>
      <c r="F73" s="46">
        <v>17.0</v>
      </c>
      <c r="G73" s="46">
        <v>0.0</v>
      </c>
      <c r="H73" s="46">
        <v>0.0</v>
      </c>
      <c r="I73" s="46">
        <v>3.0</v>
      </c>
      <c r="J73" s="3"/>
      <c r="K73" s="56"/>
    </row>
    <row r="74" ht="32.25" customHeight="1">
      <c r="A74" s="55" t="s">
        <v>44</v>
      </c>
      <c r="B74" s="46" t="s">
        <v>4350</v>
      </c>
      <c r="C74" s="55" t="s">
        <v>4370</v>
      </c>
      <c r="D74" s="46">
        <v>0.0</v>
      </c>
      <c r="E74" s="46">
        <v>0.0</v>
      </c>
      <c r="F74" s="46">
        <v>16.0</v>
      </c>
      <c r="G74" s="46">
        <v>0.0</v>
      </c>
      <c r="H74" s="46">
        <v>0.0</v>
      </c>
      <c r="I74" s="46">
        <v>0.0</v>
      </c>
      <c r="J74" s="3"/>
      <c r="K74" s="56"/>
    </row>
    <row r="75" ht="32.25" customHeight="1">
      <c r="A75" s="55" t="s">
        <v>44</v>
      </c>
      <c r="B75" s="46" t="s">
        <v>4350</v>
      </c>
      <c r="C75" s="55" t="s">
        <v>4371</v>
      </c>
      <c r="D75" s="46">
        <v>0.0</v>
      </c>
      <c r="E75" s="46">
        <v>0.0</v>
      </c>
      <c r="F75" s="46">
        <v>13.0</v>
      </c>
      <c r="G75" s="46">
        <v>0.0</v>
      </c>
      <c r="H75" s="46">
        <v>0.0</v>
      </c>
      <c r="I75" s="46">
        <v>0.0</v>
      </c>
      <c r="J75" s="3"/>
      <c r="K75" s="56"/>
    </row>
    <row r="76" ht="32.25" customHeight="1">
      <c r="A76" s="55" t="s">
        <v>44</v>
      </c>
      <c r="B76" s="46" t="s">
        <v>4350</v>
      </c>
      <c r="C76" s="55" t="s">
        <v>4373</v>
      </c>
      <c r="D76" s="46">
        <v>0.0</v>
      </c>
      <c r="E76" s="46">
        <v>0.0</v>
      </c>
      <c r="F76" s="46">
        <v>0.0</v>
      </c>
      <c r="G76" s="46">
        <v>0.0</v>
      </c>
      <c r="H76" s="46">
        <v>0.0</v>
      </c>
      <c r="I76" s="46">
        <v>1.0</v>
      </c>
      <c r="J76" s="3"/>
      <c r="K76" s="56"/>
    </row>
    <row r="77" ht="32.25" customHeight="1">
      <c r="A77" s="55" t="s">
        <v>44</v>
      </c>
      <c r="B77" s="46" t="s">
        <v>4350</v>
      </c>
      <c r="C77" s="55" t="s">
        <v>4376</v>
      </c>
      <c r="D77" s="46">
        <v>1.0</v>
      </c>
      <c r="E77" s="46">
        <v>0.0</v>
      </c>
      <c r="F77" s="46">
        <v>0.0</v>
      </c>
      <c r="G77" s="46">
        <v>0.0</v>
      </c>
      <c r="H77" s="46">
        <v>0.0</v>
      </c>
      <c r="I77" s="46">
        <v>0.0</v>
      </c>
      <c r="J77" s="3"/>
      <c r="K77" s="56"/>
    </row>
    <row r="78" ht="32.25" customHeight="1">
      <c r="A78" s="55" t="s">
        <v>44</v>
      </c>
      <c r="B78" s="46" t="s">
        <v>4350</v>
      </c>
      <c r="C78" s="55" t="s">
        <v>4378</v>
      </c>
      <c r="D78" s="46">
        <v>0.0</v>
      </c>
      <c r="E78" s="46">
        <v>0.0</v>
      </c>
      <c r="F78" s="46">
        <v>1.0</v>
      </c>
      <c r="G78" s="46">
        <v>0.0</v>
      </c>
      <c r="H78" s="46">
        <v>0.0</v>
      </c>
      <c r="I78" s="46">
        <v>0.0</v>
      </c>
      <c r="J78" s="3"/>
      <c r="K78" s="56"/>
    </row>
    <row r="79" ht="32.25" customHeight="1">
      <c r="A79" s="55" t="s">
        <v>44</v>
      </c>
      <c r="B79" s="46" t="s">
        <v>4350</v>
      </c>
      <c r="C79" s="55" t="s">
        <v>4379</v>
      </c>
      <c r="D79" s="46">
        <v>0.0</v>
      </c>
      <c r="E79" s="46">
        <v>0.0</v>
      </c>
      <c r="F79" s="46">
        <v>1.0</v>
      </c>
      <c r="G79" s="46">
        <v>0.0</v>
      </c>
      <c r="H79" s="46">
        <v>0.0</v>
      </c>
      <c r="I79" s="46">
        <v>0.0</v>
      </c>
      <c r="J79" s="3"/>
      <c r="K79" s="56"/>
    </row>
    <row r="80" ht="32.25" customHeight="1">
      <c r="A80" s="55" t="s">
        <v>44</v>
      </c>
      <c r="B80" s="46" t="s">
        <v>4350</v>
      </c>
      <c r="C80" s="55" t="s">
        <v>4380</v>
      </c>
      <c r="D80" s="46">
        <v>0.0</v>
      </c>
      <c r="E80" s="46">
        <v>0.0</v>
      </c>
      <c r="F80" s="46">
        <v>1.0</v>
      </c>
      <c r="G80" s="46">
        <v>0.0</v>
      </c>
      <c r="H80" s="46">
        <v>0.0</v>
      </c>
      <c r="I80" s="46">
        <v>0.0</v>
      </c>
      <c r="J80" s="3"/>
      <c r="K80" s="56"/>
    </row>
    <row r="81" ht="32.25" customHeight="1">
      <c r="A81" s="55" t="s">
        <v>44</v>
      </c>
      <c r="B81" s="46" t="s">
        <v>4350</v>
      </c>
      <c r="C81" s="55" t="s">
        <v>4385</v>
      </c>
      <c r="D81" s="46">
        <v>0.0</v>
      </c>
      <c r="E81" s="46">
        <v>0.0</v>
      </c>
      <c r="F81" s="46">
        <v>1.0</v>
      </c>
      <c r="G81" s="46">
        <v>0.0</v>
      </c>
      <c r="H81" s="46">
        <v>0.0</v>
      </c>
      <c r="I81" s="46">
        <v>0.0</v>
      </c>
      <c r="J81" s="3"/>
      <c r="K81" s="56"/>
    </row>
    <row r="82" ht="32.25" customHeight="1">
      <c r="A82" s="55" t="s">
        <v>44</v>
      </c>
      <c r="B82" s="46" t="s">
        <v>4388</v>
      </c>
      <c r="C82" s="55" t="s">
        <v>4389</v>
      </c>
      <c r="D82" s="46">
        <v>0.0</v>
      </c>
      <c r="E82" s="46">
        <v>0.0</v>
      </c>
      <c r="F82" s="46">
        <v>56.0</v>
      </c>
      <c r="G82" s="46">
        <v>0.0</v>
      </c>
      <c r="H82" s="46">
        <v>0.0</v>
      </c>
      <c r="I82" s="46">
        <v>5.0</v>
      </c>
      <c r="J82" s="3"/>
      <c r="K82" s="56"/>
    </row>
    <row r="83" ht="32.25" customHeight="1">
      <c r="A83" s="55" t="s">
        <v>44</v>
      </c>
      <c r="B83" s="46" t="s">
        <v>4388</v>
      </c>
      <c r="C83" s="55" t="s">
        <v>4390</v>
      </c>
      <c r="D83" s="46">
        <v>0.0</v>
      </c>
      <c r="E83" s="46">
        <v>0.0</v>
      </c>
      <c r="F83" s="46">
        <v>46.0</v>
      </c>
      <c r="G83" s="46">
        <v>0.0</v>
      </c>
      <c r="H83" s="46">
        <v>0.0</v>
      </c>
      <c r="I83" s="46">
        <v>0.0</v>
      </c>
      <c r="J83" s="3"/>
      <c r="K83" s="56"/>
    </row>
    <row r="84" ht="32.25" customHeight="1">
      <c r="A84" s="55" t="s">
        <v>44</v>
      </c>
      <c r="B84" s="46" t="s">
        <v>4388</v>
      </c>
      <c r="C84" s="55" t="s">
        <v>4391</v>
      </c>
      <c r="D84" s="46">
        <v>0.0</v>
      </c>
      <c r="E84" s="46">
        <v>0.0</v>
      </c>
      <c r="F84" s="46">
        <v>32.0</v>
      </c>
      <c r="G84" s="46">
        <v>0.0</v>
      </c>
      <c r="H84" s="46">
        <v>0.0</v>
      </c>
      <c r="I84" s="46">
        <v>8.0</v>
      </c>
      <c r="J84" s="3"/>
      <c r="K84" s="56"/>
    </row>
    <row r="85" ht="32.25" customHeight="1">
      <c r="A85" s="55" t="s">
        <v>44</v>
      </c>
      <c r="B85" s="46" t="s">
        <v>4388</v>
      </c>
      <c r="C85" s="55" t="s">
        <v>4393</v>
      </c>
      <c r="D85" s="46">
        <v>0.0</v>
      </c>
      <c r="E85" s="46">
        <v>0.0</v>
      </c>
      <c r="F85" s="46">
        <v>32.0</v>
      </c>
      <c r="G85" s="46">
        <v>0.0</v>
      </c>
      <c r="H85" s="46">
        <v>0.0</v>
      </c>
      <c r="I85" s="46">
        <v>4.0</v>
      </c>
      <c r="J85" s="3"/>
      <c r="K85" s="56"/>
    </row>
    <row r="86" ht="32.25" customHeight="1">
      <c r="A86" s="55" t="s">
        <v>44</v>
      </c>
      <c r="B86" s="46" t="s">
        <v>4388</v>
      </c>
      <c r="C86" s="55" t="s">
        <v>4396</v>
      </c>
      <c r="D86" s="46">
        <v>2.0</v>
      </c>
      <c r="E86" s="46">
        <v>0.0</v>
      </c>
      <c r="F86" s="46">
        <v>4.0</v>
      </c>
      <c r="G86" s="46">
        <v>0.0</v>
      </c>
      <c r="H86" s="46">
        <v>0.0</v>
      </c>
      <c r="I86" s="46">
        <v>23.0</v>
      </c>
      <c r="J86" s="3"/>
      <c r="K86" s="56"/>
    </row>
    <row r="87" ht="32.25" customHeight="1">
      <c r="A87" s="55" t="s">
        <v>44</v>
      </c>
      <c r="B87" s="46" t="s">
        <v>4388</v>
      </c>
      <c r="C87" s="55" t="s">
        <v>4399</v>
      </c>
      <c r="D87" s="46">
        <v>0.0</v>
      </c>
      <c r="E87" s="46">
        <v>0.0</v>
      </c>
      <c r="F87" s="46">
        <v>1.0</v>
      </c>
      <c r="G87" s="46">
        <v>0.0</v>
      </c>
      <c r="H87" s="46">
        <v>0.0</v>
      </c>
      <c r="I87" s="46">
        <v>26.0</v>
      </c>
      <c r="J87" s="3"/>
      <c r="K87" s="56"/>
    </row>
    <row r="88" ht="32.25" customHeight="1">
      <c r="A88" s="55" t="s">
        <v>44</v>
      </c>
      <c r="B88" s="46" t="s">
        <v>4388</v>
      </c>
      <c r="C88" s="55" t="s">
        <v>4400</v>
      </c>
      <c r="D88" s="46">
        <v>0.0</v>
      </c>
      <c r="E88" s="46">
        <v>0.0</v>
      </c>
      <c r="F88" s="46">
        <v>25.0</v>
      </c>
      <c r="G88" s="46">
        <v>0.0</v>
      </c>
      <c r="H88" s="46">
        <v>0.0</v>
      </c>
      <c r="I88" s="46">
        <v>0.0</v>
      </c>
      <c r="J88" s="3"/>
      <c r="K88" s="56"/>
    </row>
    <row r="89" ht="32.25" customHeight="1">
      <c r="A89" s="55" t="s">
        <v>44</v>
      </c>
      <c r="B89" s="46" t="s">
        <v>4388</v>
      </c>
      <c r="C89" s="55" t="s">
        <v>4401</v>
      </c>
      <c r="D89" s="46">
        <v>0.0</v>
      </c>
      <c r="E89" s="46">
        <v>0.0</v>
      </c>
      <c r="F89" s="46">
        <v>24.0</v>
      </c>
      <c r="G89" s="46">
        <v>0.0</v>
      </c>
      <c r="H89" s="46">
        <v>0.0</v>
      </c>
      <c r="I89" s="46">
        <v>0.0</v>
      </c>
      <c r="J89" s="3"/>
      <c r="K89" s="56"/>
    </row>
    <row r="90" ht="32.25" customHeight="1">
      <c r="A90" s="55" t="s">
        <v>44</v>
      </c>
      <c r="B90" s="46" t="s">
        <v>4388</v>
      </c>
      <c r="C90" s="55" t="s">
        <v>4403</v>
      </c>
      <c r="D90" s="46">
        <v>0.0</v>
      </c>
      <c r="E90" s="46">
        <v>0.0</v>
      </c>
      <c r="F90" s="46">
        <v>24.0</v>
      </c>
      <c r="G90" s="46">
        <v>0.0</v>
      </c>
      <c r="H90" s="46">
        <v>0.0</v>
      </c>
      <c r="I90" s="46">
        <v>0.0</v>
      </c>
      <c r="J90" s="3"/>
      <c r="K90" s="56"/>
    </row>
    <row r="91" ht="32.25" customHeight="1">
      <c r="A91" s="55" t="s">
        <v>44</v>
      </c>
      <c r="B91" s="46" t="s">
        <v>4388</v>
      </c>
      <c r="C91" s="55" t="s">
        <v>4406</v>
      </c>
      <c r="D91" s="46">
        <v>0.0</v>
      </c>
      <c r="E91" s="46">
        <v>0.0</v>
      </c>
      <c r="F91" s="46">
        <v>21.0</v>
      </c>
      <c r="G91" s="46">
        <v>0.0</v>
      </c>
      <c r="H91" s="46">
        <v>0.0</v>
      </c>
      <c r="I91" s="46">
        <v>0.0</v>
      </c>
      <c r="J91" s="3"/>
      <c r="K91" s="56"/>
    </row>
    <row r="92" ht="32.25" customHeight="1">
      <c r="A92" s="55" t="s">
        <v>44</v>
      </c>
      <c r="B92" s="46" t="s">
        <v>4388</v>
      </c>
      <c r="C92" s="55" t="s">
        <v>4408</v>
      </c>
      <c r="D92" s="46">
        <v>0.0</v>
      </c>
      <c r="E92" s="46">
        <v>0.0</v>
      </c>
      <c r="F92" s="46">
        <v>0.0</v>
      </c>
      <c r="G92" s="46">
        <v>0.0</v>
      </c>
      <c r="H92" s="46">
        <v>0.0</v>
      </c>
      <c r="I92" s="46">
        <v>21.0</v>
      </c>
      <c r="J92" s="3"/>
      <c r="K92" s="56"/>
    </row>
    <row r="93" ht="32.25" customHeight="1">
      <c r="A93" s="55" t="s">
        <v>44</v>
      </c>
      <c r="B93" s="46" t="s">
        <v>4388</v>
      </c>
      <c r="C93" s="55" t="s">
        <v>4409</v>
      </c>
      <c r="D93" s="46">
        <v>0.0</v>
      </c>
      <c r="E93" s="46">
        <v>0.0</v>
      </c>
      <c r="F93" s="46">
        <v>19.0</v>
      </c>
      <c r="G93" s="46">
        <v>0.0</v>
      </c>
      <c r="H93" s="46">
        <v>0.0</v>
      </c>
      <c r="I93" s="46">
        <v>0.0</v>
      </c>
      <c r="J93" s="3"/>
      <c r="K93" s="56"/>
    </row>
    <row r="94" ht="32.25" customHeight="1">
      <c r="A94" s="55" t="s">
        <v>44</v>
      </c>
      <c r="B94" s="46" t="s">
        <v>4388</v>
      </c>
      <c r="C94" s="55" t="s">
        <v>4410</v>
      </c>
      <c r="D94" s="46">
        <v>0.0</v>
      </c>
      <c r="E94" s="46">
        <v>0.0</v>
      </c>
      <c r="F94" s="46">
        <v>1.0</v>
      </c>
      <c r="G94" s="46">
        <v>0.0</v>
      </c>
      <c r="H94" s="46">
        <v>0.0</v>
      </c>
      <c r="I94" s="46">
        <v>0.0</v>
      </c>
      <c r="J94" s="3"/>
      <c r="K94" s="56"/>
    </row>
    <row r="95" ht="32.25" customHeight="1">
      <c r="A95" s="55" t="s">
        <v>44</v>
      </c>
      <c r="B95" s="46" t="s">
        <v>4388</v>
      </c>
      <c r="C95" s="55" t="s">
        <v>4414</v>
      </c>
      <c r="D95" s="46">
        <v>0.0</v>
      </c>
      <c r="E95" s="46">
        <v>0.0</v>
      </c>
      <c r="F95" s="46">
        <v>1.0</v>
      </c>
      <c r="G95" s="46">
        <v>0.0</v>
      </c>
      <c r="H95" s="46">
        <v>0.0</v>
      </c>
      <c r="I95" s="46">
        <v>0.0</v>
      </c>
      <c r="J95" s="3"/>
      <c r="K95" s="56"/>
    </row>
    <row r="96" ht="32.25" customHeight="1">
      <c r="A96" s="55" t="s">
        <v>44</v>
      </c>
      <c r="B96" s="46" t="s">
        <v>4388</v>
      </c>
      <c r="C96" s="55" t="s">
        <v>4417</v>
      </c>
      <c r="D96" s="46">
        <v>0.0</v>
      </c>
      <c r="E96" s="46">
        <v>0.0</v>
      </c>
      <c r="F96" s="46">
        <v>0.0</v>
      </c>
      <c r="G96" s="46">
        <v>0.0</v>
      </c>
      <c r="H96" s="46">
        <v>0.0</v>
      </c>
      <c r="I96" s="46">
        <v>1.0</v>
      </c>
      <c r="J96" s="3"/>
      <c r="K96" s="56"/>
    </row>
    <row r="97" ht="32.25" customHeight="1">
      <c r="A97" s="55" t="s">
        <v>44</v>
      </c>
      <c r="B97" s="46" t="s">
        <v>4419</v>
      </c>
      <c r="C97" s="55" t="s">
        <v>4420</v>
      </c>
      <c r="D97" s="46">
        <v>6.0</v>
      </c>
      <c r="E97" s="46">
        <v>3.0</v>
      </c>
      <c r="F97" s="46">
        <v>38.0</v>
      </c>
      <c r="G97" s="46">
        <v>0.0</v>
      </c>
      <c r="H97" s="46">
        <v>0.0</v>
      </c>
      <c r="I97" s="46">
        <v>27.0</v>
      </c>
      <c r="J97" s="3"/>
      <c r="K97" s="56"/>
    </row>
    <row r="98" ht="32.25" customHeight="1">
      <c r="A98" s="55" t="s">
        <v>44</v>
      </c>
      <c r="B98" s="46" t="s">
        <v>4419</v>
      </c>
      <c r="C98" s="46" t="s">
        <v>4421</v>
      </c>
      <c r="D98" s="46">
        <v>2.0</v>
      </c>
      <c r="E98" s="46">
        <v>1.0</v>
      </c>
      <c r="F98" s="46">
        <v>69.0</v>
      </c>
      <c r="G98" s="46">
        <v>0.0</v>
      </c>
      <c r="H98" s="46">
        <v>0.0</v>
      </c>
      <c r="I98" s="46">
        <v>1.0</v>
      </c>
      <c r="J98" s="3"/>
      <c r="K98" s="56"/>
    </row>
    <row r="99" ht="32.25" customHeight="1">
      <c r="A99" s="55" t="s">
        <v>44</v>
      </c>
      <c r="B99" s="46" t="s">
        <v>4419</v>
      </c>
      <c r="C99" s="55" t="s">
        <v>4423</v>
      </c>
      <c r="D99" s="46">
        <v>2.0</v>
      </c>
      <c r="E99" s="46">
        <v>15.0</v>
      </c>
      <c r="F99" s="46">
        <v>23.0</v>
      </c>
      <c r="G99" s="46">
        <v>0.0</v>
      </c>
      <c r="H99" s="46">
        <v>0.0</v>
      </c>
      <c r="I99" s="46">
        <v>28.0</v>
      </c>
      <c r="J99" s="3"/>
      <c r="K99" s="56"/>
    </row>
    <row r="100" ht="32.25" customHeight="1">
      <c r="A100" s="55" t="s">
        <v>44</v>
      </c>
      <c r="B100" s="46" t="s">
        <v>4419</v>
      </c>
      <c r="C100" s="55" t="s">
        <v>4427</v>
      </c>
      <c r="D100" s="46">
        <v>5.0</v>
      </c>
      <c r="E100" s="46">
        <v>0.0</v>
      </c>
      <c r="F100" s="46">
        <v>35.0</v>
      </c>
      <c r="G100" s="46">
        <v>0.0</v>
      </c>
      <c r="H100" s="46">
        <v>0.0</v>
      </c>
      <c r="I100" s="46">
        <v>8.0</v>
      </c>
      <c r="J100" s="3"/>
      <c r="K100" s="56"/>
    </row>
    <row r="101" ht="32.25" customHeight="1">
      <c r="A101" s="55" t="s">
        <v>44</v>
      </c>
      <c r="B101" s="46" t="s">
        <v>4419</v>
      </c>
      <c r="C101" s="55" t="s">
        <v>4430</v>
      </c>
      <c r="D101" s="46">
        <v>6.0</v>
      </c>
      <c r="E101" s="46">
        <v>1.0</v>
      </c>
      <c r="F101" s="46">
        <v>30.0</v>
      </c>
      <c r="G101" s="46">
        <v>0.0</v>
      </c>
      <c r="H101" s="46">
        <v>0.0</v>
      </c>
      <c r="I101" s="46">
        <v>9.0</v>
      </c>
      <c r="J101" s="3"/>
      <c r="K101" s="56"/>
    </row>
    <row r="102" ht="32.25" customHeight="1">
      <c r="A102" s="55" t="s">
        <v>44</v>
      </c>
      <c r="B102" s="46" t="s">
        <v>4419</v>
      </c>
      <c r="C102" s="55" t="s">
        <v>4431</v>
      </c>
      <c r="D102" s="46">
        <v>1.0</v>
      </c>
      <c r="E102" s="46">
        <v>0.0</v>
      </c>
      <c r="F102" s="46">
        <v>41.0</v>
      </c>
      <c r="G102" s="46">
        <v>0.0</v>
      </c>
      <c r="H102" s="46">
        <v>0.0</v>
      </c>
      <c r="I102" s="46">
        <v>0.0</v>
      </c>
      <c r="J102" s="3"/>
      <c r="K102" s="56"/>
    </row>
    <row r="103" ht="32.25" customHeight="1">
      <c r="A103" s="55" t="s">
        <v>44</v>
      </c>
      <c r="B103" s="46" t="s">
        <v>4419</v>
      </c>
      <c r="C103" s="55" t="s">
        <v>4432</v>
      </c>
      <c r="D103" s="46">
        <v>0.0</v>
      </c>
      <c r="E103" s="46">
        <v>1.0</v>
      </c>
      <c r="F103" s="46">
        <v>38.0</v>
      </c>
      <c r="G103" s="46">
        <v>0.0</v>
      </c>
      <c r="H103" s="46">
        <v>0.0</v>
      </c>
      <c r="I103" s="46">
        <v>1.0</v>
      </c>
      <c r="J103" s="3"/>
      <c r="K103" s="56"/>
    </row>
    <row r="104" ht="32.25" customHeight="1">
      <c r="A104" s="55" t="s">
        <v>44</v>
      </c>
      <c r="B104" s="46" t="s">
        <v>4419</v>
      </c>
      <c r="C104" s="55" t="s">
        <v>4435</v>
      </c>
      <c r="D104" s="46">
        <v>0.0</v>
      </c>
      <c r="E104" s="46">
        <v>0.0</v>
      </c>
      <c r="F104" s="46">
        <v>39.0</v>
      </c>
      <c r="G104" s="46">
        <v>0.0</v>
      </c>
      <c r="H104" s="46">
        <v>0.0</v>
      </c>
      <c r="I104" s="46">
        <v>0.0</v>
      </c>
      <c r="J104" s="3"/>
      <c r="K104" s="56"/>
    </row>
    <row r="105" ht="32.25" customHeight="1">
      <c r="A105" s="55" t="s">
        <v>44</v>
      </c>
      <c r="B105" s="46" t="s">
        <v>4419</v>
      </c>
      <c r="C105" s="55" t="s">
        <v>4438</v>
      </c>
      <c r="D105" s="46">
        <v>0.0</v>
      </c>
      <c r="E105" s="46">
        <v>0.0</v>
      </c>
      <c r="F105" s="46">
        <v>30.0</v>
      </c>
      <c r="G105" s="46">
        <v>0.0</v>
      </c>
      <c r="H105" s="46">
        <v>0.0</v>
      </c>
      <c r="I105" s="46">
        <v>1.0</v>
      </c>
      <c r="J105" s="3"/>
      <c r="K105" s="56"/>
    </row>
    <row r="106" ht="32.25" customHeight="1">
      <c r="A106" s="55" t="s">
        <v>44</v>
      </c>
      <c r="B106" s="46" t="s">
        <v>4419</v>
      </c>
      <c r="C106" s="55" t="s">
        <v>4441</v>
      </c>
      <c r="D106" s="46">
        <v>0.0</v>
      </c>
      <c r="E106" s="46">
        <v>0.0</v>
      </c>
      <c r="F106" s="46">
        <v>5.0</v>
      </c>
      <c r="G106" s="46">
        <v>0.0</v>
      </c>
      <c r="H106" s="46">
        <v>0.0</v>
      </c>
      <c r="I106" s="46">
        <v>6.0</v>
      </c>
      <c r="J106" s="3"/>
      <c r="K106" s="56"/>
    </row>
    <row r="107" ht="32.25" customHeight="1">
      <c r="A107" s="55" t="s">
        <v>44</v>
      </c>
      <c r="B107" s="46" t="s">
        <v>4419</v>
      </c>
      <c r="C107" s="55" t="s">
        <v>4442</v>
      </c>
      <c r="D107" s="46">
        <v>0.0</v>
      </c>
      <c r="E107" s="46">
        <v>0.0</v>
      </c>
      <c r="F107" s="46">
        <v>9.0</v>
      </c>
      <c r="G107" s="46">
        <v>0.0</v>
      </c>
      <c r="H107" s="46">
        <v>0.0</v>
      </c>
      <c r="I107" s="46">
        <v>0.0</v>
      </c>
      <c r="J107" s="3"/>
      <c r="K107" s="56"/>
    </row>
    <row r="108" ht="32.25" customHeight="1">
      <c r="A108" s="55" t="s">
        <v>44</v>
      </c>
      <c r="B108" s="46" t="s">
        <v>4419</v>
      </c>
      <c r="C108" s="55" t="s">
        <v>4443</v>
      </c>
      <c r="D108" s="46">
        <v>0.0</v>
      </c>
      <c r="E108" s="46">
        <v>2.0</v>
      </c>
      <c r="F108" s="46">
        <v>3.0</v>
      </c>
      <c r="G108" s="46">
        <v>0.0</v>
      </c>
      <c r="H108" s="46">
        <v>0.0</v>
      </c>
      <c r="I108" s="46">
        <v>3.0</v>
      </c>
      <c r="J108" s="3"/>
      <c r="K108" s="56"/>
    </row>
    <row r="109" ht="32.25" customHeight="1">
      <c r="A109" s="55" t="s">
        <v>44</v>
      </c>
      <c r="B109" s="46" t="s">
        <v>4419</v>
      </c>
      <c r="C109" s="55" t="s">
        <v>4446</v>
      </c>
      <c r="D109" s="46">
        <v>0.0</v>
      </c>
      <c r="E109" s="46">
        <v>0.0</v>
      </c>
      <c r="F109" s="46">
        <v>0.0</v>
      </c>
      <c r="G109" s="46">
        <v>0.0</v>
      </c>
      <c r="H109" s="46">
        <v>0.0</v>
      </c>
      <c r="I109" s="46">
        <v>8.0</v>
      </c>
      <c r="J109" s="3"/>
      <c r="K109" s="56"/>
    </row>
    <row r="110" ht="32.25" customHeight="1">
      <c r="A110" s="55" t="s">
        <v>44</v>
      </c>
      <c r="B110" s="46" t="s">
        <v>4419</v>
      </c>
      <c r="C110" s="46" t="s">
        <v>4449</v>
      </c>
      <c r="D110" s="46">
        <v>1.0</v>
      </c>
      <c r="E110" s="46">
        <v>0.0</v>
      </c>
      <c r="F110" s="46">
        <v>2.0</v>
      </c>
      <c r="G110" s="46">
        <v>0.0</v>
      </c>
      <c r="H110" s="46">
        <v>0.0</v>
      </c>
      <c r="I110" s="46">
        <v>0.0</v>
      </c>
      <c r="J110" s="3"/>
      <c r="K110" s="56"/>
    </row>
    <row r="111" ht="32.25" customHeight="1">
      <c r="A111" s="55" t="s">
        <v>44</v>
      </c>
      <c r="B111" s="46" t="s">
        <v>4419</v>
      </c>
      <c r="C111" s="55" t="s">
        <v>4452</v>
      </c>
      <c r="D111" s="46">
        <v>0.0</v>
      </c>
      <c r="E111" s="46">
        <v>0.0</v>
      </c>
      <c r="F111" s="46">
        <v>1.0</v>
      </c>
      <c r="G111" s="46">
        <v>0.0</v>
      </c>
      <c r="H111" s="46">
        <v>0.0</v>
      </c>
      <c r="I111" s="46">
        <v>1.0</v>
      </c>
      <c r="J111" s="3"/>
      <c r="K111" s="56"/>
    </row>
    <row r="112" ht="32.25" customHeight="1">
      <c r="A112" s="55" t="s">
        <v>44</v>
      </c>
      <c r="B112" s="46" t="s">
        <v>4419</v>
      </c>
      <c r="C112" s="55" t="s">
        <v>4453</v>
      </c>
      <c r="D112" s="46">
        <v>0.0</v>
      </c>
      <c r="E112" s="46">
        <v>0.0</v>
      </c>
      <c r="F112" s="46">
        <v>1.0</v>
      </c>
      <c r="G112" s="46">
        <v>0.0</v>
      </c>
      <c r="H112" s="46">
        <v>0.0</v>
      </c>
      <c r="I112" s="46">
        <v>0.0</v>
      </c>
      <c r="J112" s="3"/>
      <c r="K112" s="56"/>
    </row>
    <row r="113" ht="32.25" customHeight="1">
      <c r="A113" s="55" t="s">
        <v>44</v>
      </c>
      <c r="B113" s="46" t="s">
        <v>4419</v>
      </c>
      <c r="C113" s="55" t="s">
        <v>4454</v>
      </c>
      <c r="D113" s="46">
        <v>0.0</v>
      </c>
      <c r="E113" s="46">
        <v>0.0</v>
      </c>
      <c r="F113" s="46">
        <v>1.0</v>
      </c>
      <c r="G113" s="46">
        <v>0.0</v>
      </c>
      <c r="H113" s="46">
        <v>0.0</v>
      </c>
      <c r="I113" s="46">
        <v>0.0</v>
      </c>
      <c r="J113" s="3"/>
      <c r="K113" s="56"/>
    </row>
    <row r="114" ht="32.25" customHeight="1">
      <c r="A114" s="55" t="s">
        <v>44</v>
      </c>
      <c r="B114" s="46" t="s">
        <v>4419</v>
      </c>
      <c r="C114" s="55" t="s">
        <v>4457</v>
      </c>
      <c r="D114" s="46">
        <v>0.0</v>
      </c>
      <c r="E114" s="46">
        <v>0.0</v>
      </c>
      <c r="F114" s="46">
        <v>1.0</v>
      </c>
      <c r="G114" s="46">
        <v>0.0</v>
      </c>
      <c r="H114" s="46">
        <v>0.0</v>
      </c>
      <c r="I114" s="46">
        <v>0.0</v>
      </c>
      <c r="J114" s="3"/>
      <c r="K114" s="56"/>
    </row>
    <row r="115" ht="32.25" customHeight="1">
      <c r="A115" s="55" t="s">
        <v>44</v>
      </c>
      <c r="B115" s="46" t="s">
        <v>4419</v>
      </c>
      <c r="C115" s="55" t="s">
        <v>4459</v>
      </c>
      <c r="D115" s="46">
        <v>0.0</v>
      </c>
      <c r="E115" s="46">
        <v>0.0</v>
      </c>
      <c r="F115" s="46">
        <v>1.0</v>
      </c>
      <c r="G115" s="46">
        <v>0.0</v>
      </c>
      <c r="H115" s="46">
        <v>0.0</v>
      </c>
      <c r="I115" s="46">
        <v>0.0</v>
      </c>
      <c r="J115" s="3"/>
      <c r="K115" s="56"/>
    </row>
    <row r="116" ht="32.25" customHeight="1">
      <c r="A116" s="55" t="s">
        <v>44</v>
      </c>
      <c r="B116" s="46" t="s">
        <v>4462</v>
      </c>
      <c r="C116" s="55" t="s">
        <v>4463</v>
      </c>
      <c r="D116" s="46">
        <v>0.0</v>
      </c>
      <c r="E116" s="46">
        <v>4.0</v>
      </c>
      <c r="F116" s="46">
        <v>61.0</v>
      </c>
      <c r="G116" s="46">
        <v>1.0</v>
      </c>
      <c r="H116" s="46">
        <v>0.0</v>
      </c>
      <c r="I116" s="46">
        <v>2.0</v>
      </c>
      <c r="J116" s="3"/>
      <c r="K116" s="56"/>
    </row>
    <row r="117" ht="32.25" customHeight="1">
      <c r="A117" s="55" t="s">
        <v>44</v>
      </c>
      <c r="B117" s="46" t="s">
        <v>4462</v>
      </c>
      <c r="C117" s="55" t="s">
        <v>4465</v>
      </c>
      <c r="D117" s="46">
        <v>25.0</v>
      </c>
      <c r="E117" s="46">
        <v>1.0</v>
      </c>
      <c r="F117" s="46">
        <v>7.0</v>
      </c>
      <c r="G117" s="46">
        <v>0.0</v>
      </c>
      <c r="H117" s="46">
        <v>0.0</v>
      </c>
      <c r="I117" s="46">
        <v>21.0</v>
      </c>
      <c r="J117" s="3"/>
      <c r="K117" s="56"/>
    </row>
    <row r="118" ht="32.25" customHeight="1">
      <c r="A118" s="55" t="s">
        <v>44</v>
      </c>
      <c r="B118" s="46" t="s">
        <v>4462</v>
      </c>
      <c r="C118" s="55" t="s">
        <v>4466</v>
      </c>
      <c r="D118" s="46">
        <v>0.0</v>
      </c>
      <c r="E118" s="46">
        <v>0.0</v>
      </c>
      <c r="F118" s="46">
        <v>44.0</v>
      </c>
      <c r="G118" s="46">
        <v>0.0</v>
      </c>
      <c r="H118" s="46">
        <v>0.0</v>
      </c>
      <c r="I118" s="46">
        <v>0.0</v>
      </c>
      <c r="J118" s="3"/>
      <c r="K118" s="56"/>
    </row>
    <row r="119" ht="32.25" customHeight="1">
      <c r="A119" s="55" t="s">
        <v>44</v>
      </c>
      <c r="B119" s="46" t="s">
        <v>4462</v>
      </c>
      <c r="C119" s="55" t="s">
        <v>4469</v>
      </c>
      <c r="D119" s="46">
        <v>8.0</v>
      </c>
      <c r="E119" s="46">
        <v>4.0</v>
      </c>
      <c r="F119" s="46">
        <v>26.0</v>
      </c>
      <c r="G119" s="46">
        <v>0.0</v>
      </c>
      <c r="H119" s="46">
        <v>0.0</v>
      </c>
      <c r="I119" s="46">
        <v>3.0</v>
      </c>
      <c r="J119" s="3"/>
      <c r="K119" s="56"/>
    </row>
    <row r="120" ht="32.25" customHeight="1">
      <c r="A120" s="55" t="s">
        <v>44</v>
      </c>
      <c r="B120" s="46" t="s">
        <v>4462</v>
      </c>
      <c r="C120" s="55" t="s">
        <v>4472</v>
      </c>
      <c r="D120" s="46">
        <v>10.0</v>
      </c>
      <c r="E120" s="46">
        <v>9.0</v>
      </c>
      <c r="F120" s="46">
        <v>7.0</v>
      </c>
      <c r="G120" s="46">
        <v>1.0</v>
      </c>
      <c r="H120" s="46">
        <v>0.0</v>
      </c>
      <c r="I120" s="46">
        <v>10.0</v>
      </c>
      <c r="J120" s="3"/>
      <c r="K120" s="56"/>
    </row>
    <row r="121" ht="32.25" customHeight="1">
      <c r="A121" s="55" t="s">
        <v>44</v>
      </c>
      <c r="B121" s="46" t="s">
        <v>4462</v>
      </c>
      <c r="C121" s="55" t="s">
        <v>4474</v>
      </c>
      <c r="D121" s="46">
        <v>0.0</v>
      </c>
      <c r="E121" s="46">
        <v>0.0</v>
      </c>
      <c r="F121" s="46">
        <v>37.0</v>
      </c>
      <c r="G121" s="46">
        <v>0.0</v>
      </c>
      <c r="H121" s="46">
        <v>0.0</v>
      </c>
      <c r="I121" s="46">
        <v>0.0</v>
      </c>
      <c r="J121" s="3"/>
      <c r="K121" s="56"/>
    </row>
    <row r="122" ht="32.25" customHeight="1">
      <c r="A122" s="55" t="s">
        <v>44</v>
      </c>
      <c r="B122" s="46" t="s">
        <v>4462</v>
      </c>
      <c r="C122" s="55" t="s">
        <v>4476</v>
      </c>
      <c r="D122" s="46">
        <v>0.0</v>
      </c>
      <c r="E122" s="46">
        <v>0.0</v>
      </c>
      <c r="F122" s="46">
        <v>37.0</v>
      </c>
      <c r="G122" s="46">
        <v>0.0</v>
      </c>
      <c r="H122" s="46">
        <v>0.0</v>
      </c>
      <c r="I122" s="46">
        <v>0.0</v>
      </c>
      <c r="J122" s="3"/>
      <c r="K122" s="56"/>
    </row>
    <row r="123" ht="32.25" customHeight="1">
      <c r="A123" s="55" t="s">
        <v>44</v>
      </c>
      <c r="B123" s="46" t="s">
        <v>4462</v>
      </c>
      <c r="C123" s="55" t="s">
        <v>4478</v>
      </c>
      <c r="D123" s="46">
        <v>0.0</v>
      </c>
      <c r="E123" s="46">
        <v>0.0</v>
      </c>
      <c r="F123" s="46">
        <v>36.0</v>
      </c>
      <c r="G123" s="46">
        <v>0.0</v>
      </c>
      <c r="H123" s="46">
        <v>0.0</v>
      </c>
      <c r="I123" s="46">
        <v>0.0</v>
      </c>
      <c r="J123" s="3"/>
      <c r="K123" s="56"/>
    </row>
    <row r="124" ht="32.25" customHeight="1">
      <c r="A124" s="55" t="s">
        <v>44</v>
      </c>
      <c r="B124" s="46" t="s">
        <v>4462</v>
      </c>
      <c r="C124" s="55" t="s">
        <v>4480</v>
      </c>
      <c r="D124" s="46">
        <v>1.0</v>
      </c>
      <c r="E124" s="46">
        <v>0.0</v>
      </c>
      <c r="F124" s="46">
        <v>31.0</v>
      </c>
      <c r="G124" s="46">
        <v>0.0</v>
      </c>
      <c r="H124" s="46">
        <v>0.0</v>
      </c>
      <c r="I124" s="46">
        <v>4.0</v>
      </c>
      <c r="J124" s="3"/>
      <c r="K124" s="56"/>
    </row>
    <row r="125" ht="32.25" customHeight="1">
      <c r="A125" s="55" t="s">
        <v>44</v>
      </c>
      <c r="B125" s="46" t="s">
        <v>4462</v>
      </c>
      <c r="C125" s="55" t="s">
        <v>4483</v>
      </c>
      <c r="D125" s="46">
        <v>0.0</v>
      </c>
      <c r="E125" s="46">
        <v>1.0</v>
      </c>
      <c r="F125" s="46">
        <v>19.0</v>
      </c>
      <c r="G125" s="46">
        <v>0.0</v>
      </c>
      <c r="H125" s="46">
        <v>0.0</v>
      </c>
      <c r="I125" s="46">
        <v>6.0</v>
      </c>
      <c r="J125" s="3"/>
      <c r="K125" s="56"/>
    </row>
    <row r="126" ht="32.25" customHeight="1">
      <c r="A126" s="55" t="s">
        <v>44</v>
      </c>
      <c r="B126" s="46" t="s">
        <v>4462</v>
      </c>
      <c r="C126" s="55" t="s">
        <v>4485</v>
      </c>
      <c r="D126" s="46">
        <v>0.0</v>
      </c>
      <c r="E126" s="46">
        <v>0.0</v>
      </c>
      <c r="F126" s="46">
        <v>20.0</v>
      </c>
      <c r="G126" s="46">
        <v>0.0</v>
      </c>
      <c r="H126" s="46">
        <v>0.0</v>
      </c>
      <c r="I126" s="46">
        <v>0.0</v>
      </c>
      <c r="J126" s="3"/>
      <c r="K126" s="56"/>
    </row>
    <row r="127" ht="32.25" customHeight="1">
      <c r="A127" s="55" t="s">
        <v>44</v>
      </c>
      <c r="B127" s="46" t="s">
        <v>4462</v>
      </c>
      <c r="C127" s="55" t="s">
        <v>4486</v>
      </c>
      <c r="D127" s="46">
        <v>3.0</v>
      </c>
      <c r="E127" s="46">
        <v>3.0</v>
      </c>
      <c r="F127" s="46">
        <v>3.0</v>
      </c>
      <c r="G127" s="46">
        <v>0.0</v>
      </c>
      <c r="H127" s="46">
        <v>0.0</v>
      </c>
      <c r="I127" s="46">
        <v>4.0</v>
      </c>
      <c r="J127" s="3"/>
      <c r="K127" s="56"/>
    </row>
    <row r="128" ht="32.25" customHeight="1">
      <c r="A128" s="55" t="s">
        <v>44</v>
      </c>
      <c r="B128" s="46" t="s">
        <v>4462</v>
      </c>
      <c r="C128" s="55" t="s">
        <v>4487</v>
      </c>
      <c r="D128" s="46">
        <v>0.0</v>
      </c>
      <c r="E128" s="46">
        <v>0.0</v>
      </c>
      <c r="F128" s="46">
        <v>12.0</v>
      </c>
      <c r="G128" s="46">
        <v>0.0</v>
      </c>
      <c r="H128" s="46">
        <v>0.0</v>
      </c>
      <c r="I128" s="46">
        <v>0.0</v>
      </c>
      <c r="J128" s="3"/>
      <c r="K128" s="56"/>
    </row>
    <row r="129" ht="32.25" customHeight="1">
      <c r="A129" s="55" t="s">
        <v>44</v>
      </c>
      <c r="B129" s="46" t="s">
        <v>4462</v>
      </c>
      <c r="C129" s="55" t="s">
        <v>4489</v>
      </c>
      <c r="D129" s="46">
        <v>0.0</v>
      </c>
      <c r="E129" s="46">
        <v>0.0</v>
      </c>
      <c r="F129" s="46">
        <v>0.0</v>
      </c>
      <c r="G129" s="46">
        <v>0.0</v>
      </c>
      <c r="H129" s="46">
        <v>0.0</v>
      </c>
      <c r="I129" s="46">
        <v>2.0</v>
      </c>
      <c r="J129" s="3"/>
      <c r="K129" s="56"/>
    </row>
    <row r="130" ht="32.25" customHeight="1">
      <c r="A130" s="55" t="s">
        <v>44</v>
      </c>
      <c r="B130" s="46" t="s">
        <v>4462</v>
      </c>
      <c r="C130" s="55" t="s">
        <v>4491</v>
      </c>
      <c r="D130" s="46">
        <v>1.0</v>
      </c>
      <c r="E130" s="46">
        <v>0.0</v>
      </c>
      <c r="F130" s="46">
        <v>0.0</v>
      </c>
      <c r="G130" s="46">
        <v>0.0</v>
      </c>
      <c r="H130" s="46">
        <v>0.0</v>
      </c>
      <c r="I130" s="46">
        <v>0.0</v>
      </c>
      <c r="J130" s="3"/>
      <c r="K130" s="56"/>
    </row>
    <row r="131" ht="32.25" customHeight="1">
      <c r="A131" s="55" t="s">
        <v>44</v>
      </c>
      <c r="B131" s="46" t="s">
        <v>4462</v>
      </c>
      <c r="C131" s="55" t="s">
        <v>4493</v>
      </c>
      <c r="D131" s="46">
        <v>1.0</v>
      </c>
      <c r="E131" s="46">
        <v>0.0</v>
      </c>
      <c r="F131" s="46">
        <v>0.0</v>
      </c>
      <c r="G131" s="46">
        <v>0.0</v>
      </c>
      <c r="H131" s="46">
        <v>0.0</v>
      </c>
      <c r="I131" s="46">
        <v>0.0</v>
      </c>
      <c r="J131" s="3"/>
      <c r="K131" s="56"/>
    </row>
    <row r="132" ht="32.25" customHeight="1">
      <c r="A132" s="55" t="s">
        <v>44</v>
      </c>
      <c r="B132" s="46" t="s">
        <v>4462</v>
      </c>
      <c r="C132" s="55" t="s">
        <v>4494</v>
      </c>
      <c r="D132" s="46">
        <v>0.0</v>
      </c>
      <c r="E132" s="46">
        <v>0.0</v>
      </c>
      <c r="F132" s="46">
        <v>0.0</v>
      </c>
      <c r="G132" s="46">
        <v>0.0</v>
      </c>
      <c r="H132" s="46">
        <v>0.0</v>
      </c>
      <c r="I132" s="46">
        <v>1.0</v>
      </c>
      <c r="J132" s="3"/>
      <c r="K132" s="56"/>
    </row>
    <row r="133" ht="32.25" customHeight="1">
      <c r="A133" s="55" t="s">
        <v>44</v>
      </c>
      <c r="B133" s="46" t="s">
        <v>4462</v>
      </c>
      <c r="C133" s="55" t="s">
        <v>4497</v>
      </c>
      <c r="D133" s="46">
        <v>1.0</v>
      </c>
      <c r="E133" s="46">
        <v>0.0</v>
      </c>
      <c r="F133" s="46">
        <v>0.0</v>
      </c>
      <c r="G133" s="46">
        <v>0.0</v>
      </c>
      <c r="H133" s="46">
        <v>0.0</v>
      </c>
      <c r="I133" s="46">
        <v>0.0</v>
      </c>
      <c r="J133" s="3"/>
      <c r="K133" s="56"/>
    </row>
    <row r="134" ht="32.25" customHeight="1">
      <c r="A134" s="55" t="s">
        <v>44</v>
      </c>
      <c r="B134" s="46" t="s">
        <v>4462</v>
      </c>
      <c r="C134" s="55" t="s">
        <v>4500</v>
      </c>
      <c r="D134" s="46">
        <v>1.0</v>
      </c>
      <c r="E134" s="46">
        <v>0.0</v>
      </c>
      <c r="F134" s="46">
        <v>0.0</v>
      </c>
      <c r="G134" s="46">
        <v>0.0</v>
      </c>
      <c r="H134" s="46">
        <v>0.0</v>
      </c>
      <c r="I134" s="46">
        <v>0.0</v>
      </c>
      <c r="J134" s="3"/>
      <c r="K134" s="56"/>
    </row>
    <row r="135" ht="32.25" customHeight="1">
      <c r="A135" s="55" t="s">
        <v>44</v>
      </c>
      <c r="B135" s="46" t="s">
        <v>4501</v>
      </c>
      <c r="C135" s="55" t="s">
        <v>4502</v>
      </c>
      <c r="D135" s="46">
        <v>19.0</v>
      </c>
      <c r="E135" s="46">
        <v>0.0</v>
      </c>
      <c r="F135" s="46">
        <v>0.0</v>
      </c>
      <c r="G135" s="46">
        <v>0.0</v>
      </c>
      <c r="H135" s="46">
        <v>0.0</v>
      </c>
      <c r="I135" s="46">
        <v>36.0</v>
      </c>
      <c r="J135" s="3"/>
      <c r="K135" s="56"/>
    </row>
    <row r="136" ht="32.25" customHeight="1">
      <c r="A136" s="55" t="s">
        <v>44</v>
      </c>
      <c r="B136" s="46" t="s">
        <v>4501</v>
      </c>
      <c r="C136" s="55" t="s">
        <v>4503</v>
      </c>
      <c r="D136" s="46">
        <v>0.0</v>
      </c>
      <c r="E136" s="46">
        <v>0.0</v>
      </c>
      <c r="F136" s="46">
        <v>40.0</v>
      </c>
      <c r="G136" s="46">
        <v>0.0</v>
      </c>
      <c r="H136" s="46">
        <v>0.0</v>
      </c>
      <c r="I136" s="46">
        <v>0.0</v>
      </c>
      <c r="J136" s="3"/>
      <c r="K136" s="56"/>
    </row>
    <row r="137" ht="32.25" customHeight="1">
      <c r="A137" s="55" t="s">
        <v>44</v>
      </c>
      <c r="B137" s="46" t="s">
        <v>4501</v>
      </c>
      <c r="C137" s="55" t="s">
        <v>4504</v>
      </c>
      <c r="D137" s="46">
        <v>15.0</v>
      </c>
      <c r="E137" s="46">
        <v>0.0</v>
      </c>
      <c r="F137" s="46">
        <v>0.0</v>
      </c>
      <c r="G137" s="46">
        <v>0.0</v>
      </c>
      <c r="H137" s="46">
        <v>0.0</v>
      </c>
      <c r="I137" s="46">
        <v>21.0</v>
      </c>
      <c r="J137" s="3"/>
      <c r="K137" s="56"/>
    </row>
    <row r="138" ht="32.25" customHeight="1">
      <c r="A138" s="55" t="s">
        <v>44</v>
      </c>
      <c r="B138" s="46" t="s">
        <v>4501</v>
      </c>
      <c r="C138" s="55" t="s">
        <v>4509</v>
      </c>
      <c r="D138" s="46">
        <v>0.0</v>
      </c>
      <c r="E138" s="46">
        <v>0.0</v>
      </c>
      <c r="F138" s="46">
        <v>36.0</v>
      </c>
      <c r="G138" s="46">
        <v>0.0</v>
      </c>
      <c r="H138" s="46">
        <v>0.0</v>
      </c>
      <c r="I138" s="46">
        <v>0.0</v>
      </c>
      <c r="J138" s="3"/>
      <c r="K138" s="56"/>
    </row>
    <row r="139" ht="32.25" customHeight="1">
      <c r="A139" s="55" t="s">
        <v>44</v>
      </c>
      <c r="B139" s="46" t="s">
        <v>4501</v>
      </c>
      <c r="C139" s="55" t="s">
        <v>4511</v>
      </c>
      <c r="D139" s="46">
        <v>0.0</v>
      </c>
      <c r="E139" s="46">
        <v>0.0</v>
      </c>
      <c r="F139" s="46">
        <v>35.0</v>
      </c>
      <c r="G139" s="46">
        <v>0.0</v>
      </c>
      <c r="H139" s="46">
        <v>0.0</v>
      </c>
      <c r="I139" s="46">
        <v>0.0</v>
      </c>
      <c r="J139" s="3"/>
      <c r="K139" s="56"/>
    </row>
    <row r="140" ht="32.25" customHeight="1">
      <c r="A140" s="55" t="s">
        <v>44</v>
      </c>
      <c r="B140" s="46" t="s">
        <v>4501</v>
      </c>
      <c r="C140" s="55" t="s">
        <v>4512</v>
      </c>
      <c r="D140" s="46">
        <v>0.0</v>
      </c>
      <c r="E140" s="46">
        <v>0.0</v>
      </c>
      <c r="F140" s="46">
        <v>30.0</v>
      </c>
      <c r="G140" s="46">
        <v>0.0</v>
      </c>
      <c r="H140" s="46">
        <v>0.0</v>
      </c>
      <c r="I140" s="46">
        <v>0.0</v>
      </c>
      <c r="J140" s="3"/>
      <c r="K140" s="56"/>
    </row>
    <row r="141" ht="32.25" customHeight="1">
      <c r="A141" s="55" t="s">
        <v>44</v>
      </c>
      <c r="B141" s="46" t="s">
        <v>4501</v>
      </c>
      <c r="C141" s="55" t="s">
        <v>4513</v>
      </c>
      <c r="D141" s="46">
        <v>0.0</v>
      </c>
      <c r="E141" s="46">
        <v>0.0</v>
      </c>
      <c r="F141" s="46">
        <v>6.0</v>
      </c>
      <c r="G141" s="46">
        <v>0.0</v>
      </c>
      <c r="H141" s="46">
        <v>0.0</v>
      </c>
      <c r="I141" s="46">
        <v>21.0</v>
      </c>
      <c r="J141" s="3"/>
      <c r="K141" s="56"/>
    </row>
    <row r="142" ht="32.25" customHeight="1">
      <c r="A142" s="55" t="s">
        <v>44</v>
      </c>
      <c r="B142" s="46" t="s">
        <v>4501</v>
      </c>
      <c r="C142" s="55" t="s">
        <v>4514</v>
      </c>
      <c r="D142" s="46">
        <v>0.0</v>
      </c>
      <c r="E142" s="46">
        <v>0.0</v>
      </c>
      <c r="F142" s="46">
        <v>27.0</v>
      </c>
      <c r="G142" s="46">
        <v>0.0</v>
      </c>
      <c r="H142" s="46">
        <v>0.0</v>
      </c>
      <c r="I142" s="46">
        <v>0.0</v>
      </c>
      <c r="J142" s="3"/>
      <c r="K142" s="56"/>
    </row>
    <row r="143" ht="32.25" customHeight="1">
      <c r="A143" s="55" t="s">
        <v>44</v>
      </c>
      <c r="B143" s="46" t="s">
        <v>4501</v>
      </c>
      <c r="C143" s="55" t="s">
        <v>4515</v>
      </c>
      <c r="D143" s="46">
        <v>0.0</v>
      </c>
      <c r="E143" s="46">
        <v>0.0</v>
      </c>
      <c r="F143" s="46">
        <v>24.0</v>
      </c>
      <c r="G143" s="46">
        <v>0.0</v>
      </c>
      <c r="H143" s="46">
        <v>0.0</v>
      </c>
      <c r="I143" s="46">
        <v>0.0</v>
      </c>
      <c r="J143" s="3"/>
      <c r="K143" s="56"/>
    </row>
    <row r="144" ht="32.25" customHeight="1">
      <c r="A144" s="55" t="s">
        <v>44</v>
      </c>
      <c r="B144" s="46" t="s">
        <v>4501</v>
      </c>
      <c r="C144" s="55" t="s">
        <v>4517</v>
      </c>
      <c r="D144" s="46">
        <v>8.0</v>
      </c>
      <c r="E144" s="46">
        <v>0.0</v>
      </c>
      <c r="F144" s="46">
        <v>0.0</v>
      </c>
      <c r="G144" s="46">
        <v>0.0</v>
      </c>
      <c r="H144" s="46">
        <v>0.0</v>
      </c>
      <c r="I144" s="46">
        <v>11.0</v>
      </c>
      <c r="J144" s="3"/>
      <c r="K144" s="56"/>
    </row>
    <row r="145" ht="32.25" customHeight="1">
      <c r="A145" s="55" t="s">
        <v>44</v>
      </c>
      <c r="B145" s="46" t="s">
        <v>4501</v>
      </c>
      <c r="C145" s="55" t="s">
        <v>4518</v>
      </c>
      <c r="D145" s="46">
        <v>0.0</v>
      </c>
      <c r="E145" s="46">
        <v>0.0</v>
      </c>
      <c r="F145" s="46">
        <v>19.0</v>
      </c>
      <c r="G145" s="46">
        <v>0.0</v>
      </c>
      <c r="H145" s="46">
        <v>0.0</v>
      </c>
      <c r="I145" s="46">
        <v>0.0</v>
      </c>
      <c r="J145" s="3"/>
      <c r="K145" s="56"/>
    </row>
    <row r="146" ht="32.25" customHeight="1">
      <c r="A146" s="55" t="s">
        <v>44</v>
      </c>
      <c r="B146" s="46" t="s">
        <v>4501</v>
      </c>
      <c r="C146" s="55" t="s">
        <v>4519</v>
      </c>
      <c r="D146" s="46">
        <v>0.0</v>
      </c>
      <c r="E146" s="46">
        <v>0.0</v>
      </c>
      <c r="F146" s="46">
        <v>18.0</v>
      </c>
      <c r="G146" s="46">
        <v>0.0</v>
      </c>
      <c r="H146" s="46">
        <v>0.0</v>
      </c>
      <c r="I146" s="46">
        <v>0.0</v>
      </c>
      <c r="J146" s="3"/>
      <c r="K146" s="56"/>
    </row>
    <row r="147" ht="32.25" customHeight="1">
      <c r="A147" s="55" t="s">
        <v>44</v>
      </c>
      <c r="B147" s="46" t="s">
        <v>4501</v>
      </c>
      <c r="C147" s="55" t="s">
        <v>4520</v>
      </c>
      <c r="D147" s="46">
        <v>4.0</v>
      </c>
      <c r="E147" s="46">
        <v>0.0</v>
      </c>
      <c r="F147" s="46">
        <v>10.0</v>
      </c>
      <c r="G147" s="46">
        <v>0.0</v>
      </c>
      <c r="H147" s="46">
        <v>0.0</v>
      </c>
      <c r="I147" s="46">
        <v>0.0</v>
      </c>
      <c r="J147" s="3"/>
      <c r="K147" s="56"/>
    </row>
    <row r="148" ht="32.25" customHeight="1">
      <c r="A148" s="55" t="s">
        <v>44</v>
      </c>
      <c r="B148" s="46" t="s">
        <v>4501</v>
      </c>
      <c r="C148" s="55" t="s">
        <v>4522</v>
      </c>
      <c r="D148" s="46">
        <v>0.0</v>
      </c>
      <c r="E148" s="46">
        <v>0.0</v>
      </c>
      <c r="F148" s="46">
        <v>9.0</v>
      </c>
      <c r="G148" s="46">
        <v>0.0</v>
      </c>
      <c r="H148" s="46">
        <v>0.0</v>
      </c>
      <c r="I148" s="46">
        <v>4.0</v>
      </c>
      <c r="J148" s="3"/>
      <c r="K148" s="56"/>
    </row>
    <row r="149" ht="32.25" customHeight="1">
      <c r="A149" s="55" t="s">
        <v>44</v>
      </c>
      <c r="B149" s="46" t="s">
        <v>4501</v>
      </c>
      <c r="C149" s="46" t="s">
        <v>4524</v>
      </c>
      <c r="D149" s="46">
        <v>13.0</v>
      </c>
      <c r="E149" s="46">
        <v>0.0</v>
      </c>
      <c r="F149" s="46">
        <v>0.0</v>
      </c>
      <c r="G149" s="46">
        <v>0.0</v>
      </c>
      <c r="H149" s="46">
        <v>0.0</v>
      </c>
      <c r="I149" s="46">
        <v>0.0</v>
      </c>
      <c r="J149" s="3"/>
      <c r="K149" s="56"/>
    </row>
    <row r="150" ht="32.25" customHeight="1">
      <c r="A150" s="55" t="s">
        <v>44</v>
      </c>
      <c r="B150" s="46" t="s">
        <v>4501</v>
      </c>
      <c r="C150" s="55" t="s">
        <v>4526</v>
      </c>
      <c r="D150" s="46">
        <v>0.0</v>
      </c>
      <c r="E150" s="46">
        <v>0.0</v>
      </c>
      <c r="F150" s="46">
        <v>13.0</v>
      </c>
      <c r="G150" s="46">
        <v>0.0</v>
      </c>
      <c r="H150" s="46">
        <v>0.0</v>
      </c>
      <c r="I150" s="46">
        <v>0.0</v>
      </c>
      <c r="J150" s="3"/>
      <c r="K150" s="56"/>
    </row>
    <row r="151" ht="32.25" customHeight="1">
      <c r="A151" s="55" t="s">
        <v>44</v>
      </c>
      <c r="B151" s="46" t="s">
        <v>4501</v>
      </c>
      <c r="C151" s="55" t="s">
        <v>4527</v>
      </c>
      <c r="D151" s="46">
        <v>10.0</v>
      </c>
      <c r="E151" s="46">
        <v>0.0</v>
      </c>
      <c r="F151" s="46">
        <v>0.0</v>
      </c>
      <c r="G151" s="46">
        <v>0.0</v>
      </c>
      <c r="H151" s="46">
        <v>0.0</v>
      </c>
      <c r="I151" s="46">
        <v>0.0</v>
      </c>
      <c r="J151" s="3"/>
      <c r="K151" s="56"/>
    </row>
    <row r="152" ht="32.25" customHeight="1">
      <c r="A152" s="55" t="s">
        <v>44</v>
      </c>
      <c r="B152" s="46" t="s">
        <v>4501</v>
      </c>
      <c r="C152" s="55" t="s">
        <v>4529</v>
      </c>
      <c r="D152" s="46">
        <v>1.0</v>
      </c>
      <c r="E152" s="46">
        <v>0.0</v>
      </c>
      <c r="F152" s="46">
        <v>0.0</v>
      </c>
      <c r="G152" s="46">
        <v>0.0</v>
      </c>
      <c r="H152" s="46">
        <v>0.0</v>
      </c>
      <c r="I152" s="46">
        <v>0.0</v>
      </c>
      <c r="J152" s="3"/>
      <c r="K152" s="56"/>
    </row>
    <row r="153" ht="32.25" customHeight="1">
      <c r="A153" s="55" t="s">
        <v>44</v>
      </c>
      <c r="B153" s="46" t="s">
        <v>4501</v>
      </c>
      <c r="C153" s="55" t="s">
        <v>4533</v>
      </c>
      <c r="D153" s="46">
        <v>1.0</v>
      </c>
      <c r="E153" s="46">
        <v>0.0</v>
      </c>
      <c r="F153" s="46">
        <v>0.0</v>
      </c>
      <c r="G153" s="46">
        <v>0.0</v>
      </c>
      <c r="H153" s="46">
        <v>0.0</v>
      </c>
      <c r="I153" s="46">
        <v>0.0</v>
      </c>
      <c r="J153" s="3"/>
      <c r="K153" s="56"/>
    </row>
    <row r="154" ht="32.25" customHeight="1">
      <c r="A154" s="55" t="s">
        <v>44</v>
      </c>
      <c r="B154" s="46" t="s">
        <v>4501</v>
      </c>
      <c r="C154" s="55" t="s">
        <v>4535</v>
      </c>
      <c r="D154" s="46">
        <v>1.0</v>
      </c>
      <c r="E154" s="46">
        <v>0.0</v>
      </c>
      <c r="F154" s="46">
        <v>0.0</v>
      </c>
      <c r="G154" s="46">
        <v>0.0</v>
      </c>
      <c r="H154" s="46">
        <v>0.0</v>
      </c>
      <c r="I154" s="46">
        <v>0.0</v>
      </c>
      <c r="J154" s="3"/>
      <c r="K154" s="56"/>
    </row>
    <row r="155" ht="32.25" customHeight="1">
      <c r="A155" s="55" t="s">
        <v>44</v>
      </c>
      <c r="B155" s="46" t="s">
        <v>4501</v>
      </c>
      <c r="C155" s="55" t="s">
        <v>4537</v>
      </c>
      <c r="D155" s="46">
        <v>1.0</v>
      </c>
      <c r="E155" s="46">
        <v>0.0</v>
      </c>
      <c r="F155" s="46">
        <v>0.0</v>
      </c>
      <c r="G155" s="46">
        <v>0.0</v>
      </c>
      <c r="H155" s="46">
        <v>0.0</v>
      </c>
      <c r="I155" s="46">
        <v>0.0</v>
      </c>
      <c r="J155" s="3"/>
      <c r="K155" s="56"/>
    </row>
    <row r="156" ht="32.25" customHeight="1">
      <c r="A156" s="55" t="s">
        <v>44</v>
      </c>
      <c r="B156" s="46" t="s">
        <v>4501</v>
      </c>
      <c r="C156" s="55" t="s">
        <v>4538</v>
      </c>
      <c r="D156" s="46">
        <v>1.0</v>
      </c>
      <c r="E156" s="46">
        <v>0.0</v>
      </c>
      <c r="F156" s="46">
        <v>0.0</v>
      </c>
      <c r="G156" s="46">
        <v>0.0</v>
      </c>
      <c r="H156" s="46">
        <v>0.0</v>
      </c>
      <c r="I156" s="46">
        <v>0.0</v>
      </c>
      <c r="J156" s="3"/>
      <c r="K156" s="56"/>
    </row>
    <row r="157" ht="32.25" customHeight="1">
      <c r="A157" s="55" t="s">
        <v>44</v>
      </c>
      <c r="B157" s="46" t="s">
        <v>4540</v>
      </c>
      <c r="C157" s="55" t="s">
        <v>4542</v>
      </c>
      <c r="D157" s="46">
        <v>0.0</v>
      </c>
      <c r="E157" s="46">
        <v>2.0</v>
      </c>
      <c r="F157" s="46">
        <v>13.0</v>
      </c>
      <c r="G157" s="46">
        <v>0.0</v>
      </c>
      <c r="H157" s="46">
        <v>0.0</v>
      </c>
      <c r="I157" s="46">
        <v>35.0</v>
      </c>
      <c r="J157" s="3"/>
      <c r="K157" s="56"/>
    </row>
    <row r="158" ht="32.25" customHeight="1">
      <c r="A158" s="55" t="s">
        <v>44</v>
      </c>
      <c r="B158" s="46" t="s">
        <v>4540</v>
      </c>
      <c r="C158" s="55" t="s">
        <v>4543</v>
      </c>
      <c r="D158" s="46">
        <v>10.0</v>
      </c>
      <c r="E158" s="46">
        <v>8.0</v>
      </c>
      <c r="F158" s="46">
        <v>10.0</v>
      </c>
      <c r="G158" s="46">
        <v>0.0</v>
      </c>
      <c r="H158" s="46">
        <v>0.0</v>
      </c>
      <c r="I158" s="46">
        <v>19.0</v>
      </c>
      <c r="J158" s="3"/>
      <c r="K158" s="56"/>
    </row>
    <row r="159" ht="32.25" customHeight="1">
      <c r="A159" s="55" t="s">
        <v>44</v>
      </c>
      <c r="B159" s="46" t="s">
        <v>4540</v>
      </c>
      <c r="C159" s="55" t="s">
        <v>4546</v>
      </c>
      <c r="D159" s="46">
        <v>16.0</v>
      </c>
      <c r="E159" s="46">
        <v>0.0</v>
      </c>
      <c r="F159" s="46">
        <v>28.0</v>
      </c>
      <c r="G159" s="46">
        <v>0.0</v>
      </c>
      <c r="H159" s="46">
        <v>0.0</v>
      </c>
      <c r="I159" s="46">
        <v>1.0</v>
      </c>
      <c r="J159" s="3"/>
      <c r="K159" s="56"/>
    </row>
    <row r="160" ht="32.25" customHeight="1">
      <c r="A160" s="55" t="s">
        <v>44</v>
      </c>
      <c r="B160" s="46" t="s">
        <v>4540</v>
      </c>
      <c r="C160" s="55" t="s">
        <v>4547</v>
      </c>
      <c r="D160" s="46">
        <v>2.0</v>
      </c>
      <c r="E160" s="46">
        <v>5.0</v>
      </c>
      <c r="F160" s="46">
        <v>6.0</v>
      </c>
      <c r="G160" s="46">
        <v>0.0</v>
      </c>
      <c r="H160" s="46">
        <v>0.0</v>
      </c>
      <c r="I160" s="46">
        <v>27.0</v>
      </c>
      <c r="J160" s="3"/>
      <c r="K160" s="56"/>
    </row>
    <row r="161" ht="32.25" customHeight="1">
      <c r="A161" s="55" t="s">
        <v>44</v>
      </c>
      <c r="B161" s="46" t="s">
        <v>4540</v>
      </c>
      <c r="C161" s="55" t="s">
        <v>4548</v>
      </c>
      <c r="D161" s="46">
        <v>0.0</v>
      </c>
      <c r="E161" s="46">
        <v>0.0</v>
      </c>
      <c r="F161" s="46">
        <v>39.0</v>
      </c>
      <c r="G161" s="46">
        <v>0.0</v>
      </c>
      <c r="H161" s="46">
        <v>0.0</v>
      </c>
      <c r="I161" s="46">
        <v>0.0</v>
      </c>
      <c r="J161" s="3"/>
      <c r="K161" s="56"/>
    </row>
    <row r="162" ht="32.25" customHeight="1">
      <c r="A162" s="55" t="s">
        <v>44</v>
      </c>
      <c r="B162" s="46" t="s">
        <v>4540</v>
      </c>
      <c r="C162" s="55" t="s">
        <v>4551</v>
      </c>
      <c r="D162" s="46">
        <v>5.0</v>
      </c>
      <c r="E162" s="46">
        <v>1.0</v>
      </c>
      <c r="F162" s="46">
        <v>29.0</v>
      </c>
      <c r="G162" s="46">
        <v>0.0</v>
      </c>
      <c r="H162" s="46">
        <v>0.0</v>
      </c>
      <c r="I162" s="46">
        <v>0.0</v>
      </c>
      <c r="J162" s="3"/>
      <c r="K162" s="56"/>
    </row>
    <row r="163" ht="32.25" customHeight="1">
      <c r="A163" s="55" t="s">
        <v>44</v>
      </c>
      <c r="B163" s="46" t="s">
        <v>4540</v>
      </c>
      <c r="C163" s="55" t="s">
        <v>4552</v>
      </c>
      <c r="D163" s="46">
        <v>0.0</v>
      </c>
      <c r="E163" s="46">
        <v>3.0</v>
      </c>
      <c r="F163" s="46">
        <v>32.0</v>
      </c>
      <c r="G163" s="46">
        <v>0.0</v>
      </c>
      <c r="H163" s="46">
        <v>0.0</v>
      </c>
      <c r="I163" s="46">
        <v>0.0</v>
      </c>
      <c r="J163" s="3"/>
      <c r="K163" s="56"/>
    </row>
    <row r="164" ht="32.25" customHeight="1">
      <c r="A164" s="55" t="s">
        <v>44</v>
      </c>
      <c r="B164" s="46" t="s">
        <v>4540</v>
      </c>
      <c r="C164" s="55" t="s">
        <v>4554</v>
      </c>
      <c r="D164" s="46">
        <v>6.0</v>
      </c>
      <c r="E164" s="46">
        <v>0.0</v>
      </c>
      <c r="F164" s="46">
        <v>28.0</v>
      </c>
      <c r="G164" s="46">
        <v>0.0</v>
      </c>
      <c r="H164" s="46">
        <v>0.0</v>
      </c>
      <c r="I164" s="46">
        <v>0.0</v>
      </c>
      <c r="J164" s="3"/>
      <c r="K164" s="56"/>
    </row>
    <row r="165" ht="32.25" customHeight="1">
      <c r="A165" s="55" t="s">
        <v>44</v>
      </c>
      <c r="B165" s="46" t="s">
        <v>4540</v>
      </c>
      <c r="C165" s="55" t="s">
        <v>4555</v>
      </c>
      <c r="D165" s="46">
        <v>0.0</v>
      </c>
      <c r="E165" s="46">
        <v>0.0</v>
      </c>
      <c r="F165" s="46">
        <v>33.0</v>
      </c>
      <c r="G165" s="46">
        <v>0.0</v>
      </c>
      <c r="H165" s="46">
        <v>0.0</v>
      </c>
      <c r="I165" s="46">
        <v>0.0</v>
      </c>
      <c r="J165" s="3"/>
      <c r="K165" s="56"/>
    </row>
    <row r="166" ht="32.25" customHeight="1">
      <c r="A166" s="55" t="s">
        <v>44</v>
      </c>
      <c r="B166" s="46" t="s">
        <v>4540</v>
      </c>
      <c r="C166" s="55" t="s">
        <v>4557</v>
      </c>
      <c r="D166" s="46">
        <v>5.0</v>
      </c>
      <c r="E166" s="46">
        <v>0.0</v>
      </c>
      <c r="F166" s="46">
        <v>27.0</v>
      </c>
      <c r="G166" s="46">
        <v>0.0</v>
      </c>
      <c r="H166" s="46">
        <v>0.0</v>
      </c>
      <c r="I166" s="46">
        <v>0.0</v>
      </c>
      <c r="J166" s="3"/>
      <c r="K166" s="56"/>
    </row>
    <row r="167" ht="32.25" customHeight="1">
      <c r="A167" s="55" t="s">
        <v>44</v>
      </c>
      <c r="B167" s="46" t="s">
        <v>4540</v>
      </c>
      <c r="C167" s="55" t="s">
        <v>4562</v>
      </c>
      <c r="D167" s="46">
        <v>0.0</v>
      </c>
      <c r="E167" s="46">
        <v>13.0</v>
      </c>
      <c r="F167" s="46">
        <v>8.0</v>
      </c>
      <c r="G167" s="46">
        <v>0.0</v>
      </c>
      <c r="H167" s="46">
        <v>0.0</v>
      </c>
      <c r="I167" s="46">
        <v>10.0</v>
      </c>
      <c r="J167" s="3"/>
      <c r="K167" s="56"/>
    </row>
    <row r="168" ht="32.25" customHeight="1">
      <c r="A168" s="55" t="s">
        <v>44</v>
      </c>
      <c r="B168" s="46" t="s">
        <v>4540</v>
      </c>
      <c r="C168" s="46" t="s">
        <v>4563</v>
      </c>
      <c r="D168" s="46">
        <v>0.0</v>
      </c>
      <c r="E168" s="46">
        <v>0.0</v>
      </c>
      <c r="F168" s="46">
        <v>24.0</v>
      </c>
      <c r="G168" s="46">
        <v>0.0</v>
      </c>
      <c r="H168" s="46">
        <v>0.0</v>
      </c>
      <c r="I168" s="46">
        <v>0.0</v>
      </c>
      <c r="J168" s="3"/>
      <c r="K168" s="56"/>
    </row>
    <row r="169" ht="32.25" customHeight="1">
      <c r="A169" s="55" t="s">
        <v>44</v>
      </c>
      <c r="B169" s="46" t="s">
        <v>4540</v>
      </c>
      <c r="C169" s="55" t="s">
        <v>4566</v>
      </c>
      <c r="D169" s="46">
        <v>0.0</v>
      </c>
      <c r="E169" s="46">
        <v>0.0</v>
      </c>
      <c r="F169" s="46">
        <v>19.0</v>
      </c>
      <c r="G169" s="46">
        <v>0.0</v>
      </c>
      <c r="H169" s="46">
        <v>0.0</v>
      </c>
      <c r="I169" s="46">
        <v>0.0</v>
      </c>
      <c r="J169" s="3"/>
      <c r="K169" s="56"/>
    </row>
    <row r="170" ht="32.25" customHeight="1">
      <c r="A170" s="55" t="s">
        <v>44</v>
      </c>
      <c r="B170" s="46" t="s">
        <v>4540</v>
      </c>
      <c r="C170" s="46" t="s">
        <v>4567</v>
      </c>
      <c r="D170" s="46">
        <v>0.0</v>
      </c>
      <c r="E170" s="46">
        <v>0.0</v>
      </c>
      <c r="F170" s="46">
        <v>7.0</v>
      </c>
      <c r="G170" s="46">
        <v>0.0</v>
      </c>
      <c r="H170" s="46">
        <v>0.0</v>
      </c>
      <c r="I170" s="46">
        <v>0.0</v>
      </c>
      <c r="J170" s="3"/>
      <c r="K170" s="56"/>
    </row>
    <row r="171" ht="32.25" customHeight="1">
      <c r="A171" s="55" t="s">
        <v>44</v>
      </c>
      <c r="B171" s="46" t="s">
        <v>4540</v>
      </c>
      <c r="C171" s="55" t="s">
        <v>4569</v>
      </c>
      <c r="D171" s="46">
        <v>0.0</v>
      </c>
      <c r="E171" s="46">
        <v>0.0</v>
      </c>
      <c r="F171" s="46">
        <v>1.0</v>
      </c>
      <c r="G171" s="46">
        <v>0.0</v>
      </c>
      <c r="H171" s="46">
        <v>0.0</v>
      </c>
      <c r="I171" s="46">
        <v>0.0</v>
      </c>
      <c r="J171" s="3"/>
      <c r="K171" s="56"/>
    </row>
    <row r="172" ht="32.25" customHeight="1">
      <c r="A172" s="55" t="s">
        <v>44</v>
      </c>
      <c r="B172" s="46" t="s">
        <v>4540</v>
      </c>
      <c r="C172" s="55" t="s">
        <v>4573</v>
      </c>
      <c r="D172" s="46">
        <v>0.0</v>
      </c>
      <c r="E172" s="46">
        <v>0.0</v>
      </c>
      <c r="F172" s="46">
        <v>1.0</v>
      </c>
      <c r="G172" s="46">
        <v>0.0</v>
      </c>
      <c r="H172" s="46">
        <v>0.0</v>
      </c>
      <c r="I172" s="46">
        <v>0.0</v>
      </c>
      <c r="J172" s="3"/>
      <c r="K172" s="56"/>
    </row>
    <row r="173" ht="32.25" customHeight="1">
      <c r="A173" s="55" t="s">
        <v>44</v>
      </c>
      <c r="B173" s="46" t="s">
        <v>4540</v>
      </c>
      <c r="C173" s="55" t="s">
        <v>4576</v>
      </c>
      <c r="D173" s="46">
        <v>0.0</v>
      </c>
      <c r="E173" s="46">
        <v>0.0</v>
      </c>
      <c r="F173" s="46">
        <v>1.0</v>
      </c>
      <c r="G173" s="46">
        <v>0.0</v>
      </c>
      <c r="H173" s="46">
        <v>0.0</v>
      </c>
      <c r="I173" s="46">
        <v>0.0</v>
      </c>
      <c r="J173" s="3"/>
      <c r="K173" s="56"/>
    </row>
    <row r="174" ht="32.25" customHeight="1">
      <c r="A174" s="55" t="s">
        <v>44</v>
      </c>
      <c r="B174" s="46" t="s">
        <v>4579</v>
      </c>
      <c r="C174" s="55" t="s">
        <v>4580</v>
      </c>
      <c r="D174" s="46">
        <v>0.0</v>
      </c>
      <c r="E174" s="46">
        <v>0.0</v>
      </c>
      <c r="F174" s="46">
        <v>65.0</v>
      </c>
      <c r="G174" s="46">
        <v>0.0</v>
      </c>
      <c r="H174" s="46">
        <v>0.0</v>
      </c>
      <c r="I174" s="46">
        <v>0.0</v>
      </c>
      <c r="J174" s="3"/>
      <c r="K174" s="56"/>
    </row>
    <row r="175" ht="32.25" customHeight="1">
      <c r="A175" s="55" t="s">
        <v>44</v>
      </c>
      <c r="B175" s="46" t="s">
        <v>4579</v>
      </c>
      <c r="C175" s="55" t="s">
        <v>4582</v>
      </c>
      <c r="D175" s="46">
        <v>0.0</v>
      </c>
      <c r="E175" s="46">
        <v>0.0</v>
      </c>
      <c r="F175" s="46">
        <v>62.0</v>
      </c>
      <c r="G175" s="46">
        <v>0.0</v>
      </c>
      <c r="H175" s="46">
        <v>0.0</v>
      </c>
      <c r="I175" s="46">
        <v>0.0</v>
      </c>
      <c r="J175" s="3"/>
      <c r="K175" s="56"/>
    </row>
    <row r="176" ht="32.25" customHeight="1">
      <c r="A176" s="55" t="s">
        <v>44</v>
      </c>
      <c r="B176" s="46" t="s">
        <v>4579</v>
      </c>
      <c r="C176" s="55" t="s">
        <v>4584</v>
      </c>
      <c r="D176" s="46">
        <v>5.0</v>
      </c>
      <c r="E176" s="46">
        <v>0.0</v>
      </c>
      <c r="F176" s="46">
        <v>0.0</v>
      </c>
      <c r="G176" s="46">
        <v>0.0</v>
      </c>
      <c r="H176" s="46">
        <v>0.0</v>
      </c>
      <c r="I176" s="46">
        <v>53.0</v>
      </c>
      <c r="J176" s="3"/>
      <c r="K176" s="56"/>
    </row>
    <row r="177" ht="32.25" customHeight="1">
      <c r="A177" s="55" t="s">
        <v>44</v>
      </c>
      <c r="B177" s="46" t="s">
        <v>4579</v>
      </c>
      <c r="C177" s="55" t="s">
        <v>4589</v>
      </c>
      <c r="D177" s="46">
        <v>0.0</v>
      </c>
      <c r="E177" s="46">
        <v>0.0</v>
      </c>
      <c r="F177" s="46">
        <v>9.0</v>
      </c>
      <c r="G177" s="46">
        <v>0.0</v>
      </c>
      <c r="H177" s="46">
        <v>0.0</v>
      </c>
      <c r="I177" s="46">
        <v>40.0</v>
      </c>
      <c r="J177" s="3"/>
      <c r="K177" s="56"/>
    </row>
    <row r="178" ht="32.25" customHeight="1">
      <c r="A178" s="55" t="s">
        <v>44</v>
      </c>
      <c r="B178" s="46" t="s">
        <v>4579</v>
      </c>
      <c r="C178" s="55" t="s">
        <v>4591</v>
      </c>
      <c r="D178" s="46">
        <v>0.0</v>
      </c>
      <c r="E178" s="46">
        <v>0.0</v>
      </c>
      <c r="F178" s="46">
        <v>48.0</v>
      </c>
      <c r="G178" s="46">
        <v>0.0</v>
      </c>
      <c r="H178" s="46">
        <v>0.0</v>
      </c>
      <c r="I178" s="46">
        <v>0.0</v>
      </c>
      <c r="J178" s="3"/>
      <c r="K178" s="56"/>
    </row>
    <row r="179" ht="32.25" customHeight="1">
      <c r="A179" s="55" t="s">
        <v>44</v>
      </c>
      <c r="B179" s="46" t="s">
        <v>4579</v>
      </c>
      <c r="C179" s="55" t="s">
        <v>4593</v>
      </c>
      <c r="D179" s="46">
        <v>10.0</v>
      </c>
      <c r="E179" s="46">
        <v>1.0</v>
      </c>
      <c r="F179" s="46">
        <v>0.0</v>
      </c>
      <c r="G179" s="46">
        <v>0.0</v>
      </c>
      <c r="H179" s="46">
        <v>0.0</v>
      </c>
      <c r="I179" s="46">
        <v>36.0</v>
      </c>
      <c r="J179" s="3"/>
      <c r="K179" s="56"/>
    </row>
    <row r="180" ht="32.25" customHeight="1">
      <c r="A180" s="55" t="s">
        <v>44</v>
      </c>
      <c r="B180" s="46" t="s">
        <v>4579</v>
      </c>
      <c r="C180" s="55" t="s">
        <v>4595</v>
      </c>
      <c r="D180" s="46">
        <v>0.0</v>
      </c>
      <c r="E180" s="46">
        <v>0.0</v>
      </c>
      <c r="F180" s="46">
        <v>34.0</v>
      </c>
      <c r="G180" s="46">
        <v>0.0</v>
      </c>
      <c r="H180" s="46">
        <v>0.0</v>
      </c>
      <c r="I180" s="46">
        <v>10.0</v>
      </c>
      <c r="J180" s="3"/>
      <c r="K180" s="56"/>
    </row>
    <row r="181" ht="32.25" customHeight="1">
      <c r="A181" s="55" t="s">
        <v>44</v>
      </c>
      <c r="B181" s="46" t="s">
        <v>4579</v>
      </c>
      <c r="C181" s="55" t="s">
        <v>4597</v>
      </c>
      <c r="D181" s="46">
        <v>0.0</v>
      </c>
      <c r="E181" s="46">
        <v>0.0</v>
      </c>
      <c r="F181" s="46">
        <v>42.0</v>
      </c>
      <c r="G181" s="46">
        <v>0.0</v>
      </c>
      <c r="H181" s="46">
        <v>0.0</v>
      </c>
      <c r="I181" s="46">
        <v>0.0</v>
      </c>
      <c r="J181" s="3"/>
      <c r="K181" s="56"/>
    </row>
    <row r="182" ht="32.25" customHeight="1">
      <c r="A182" s="55" t="s">
        <v>44</v>
      </c>
      <c r="B182" s="46" t="s">
        <v>4579</v>
      </c>
      <c r="C182" s="55" t="s">
        <v>4600</v>
      </c>
      <c r="D182" s="46">
        <v>0.0</v>
      </c>
      <c r="E182" s="46">
        <v>0.0</v>
      </c>
      <c r="F182" s="46">
        <v>33.0</v>
      </c>
      <c r="G182" s="46">
        <v>0.0</v>
      </c>
      <c r="H182" s="46">
        <v>0.0</v>
      </c>
      <c r="I182" s="46">
        <v>0.0</v>
      </c>
      <c r="J182" s="3"/>
      <c r="K182" s="56"/>
    </row>
    <row r="183" ht="32.25" customHeight="1">
      <c r="A183" s="55" t="s">
        <v>44</v>
      </c>
      <c r="B183" s="46" t="s">
        <v>4579</v>
      </c>
      <c r="C183" s="55" t="s">
        <v>4603</v>
      </c>
      <c r="D183" s="46">
        <v>0.0</v>
      </c>
      <c r="E183" s="46">
        <v>0.0</v>
      </c>
      <c r="F183" s="46">
        <v>22.0</v>
      </c>
      <c r="G183" s="46">
        <v>0.0</v>
      </c>
      <c r="H183" s="46">
        <v>0.0</v>
      </c>
      <c r="I183" s="46">
        <v>0.0</v>
      </c>
      <c r="J183" s="3"/>
      <c r="K183" s="56"/>
    </row>
    <row r="184" ht="32.25" customHeight="1">
      <c r="A184" s="55" t="s">
        <v>44</v>
      </c>
      <c r="B184" s="46" t="s">
        <v>4579</v>
      </c>
      <c r="C184" s="55" t="s">
        <v>4605</v>
      </c>
      <c r="D184" s="46">
        <v>1.0</v>
      </c>
      <c r="E184" s="46">
        <v>0.0</v>
      </c>
      <c r="F184" s="46">
        <v>0.0</v>
      </c>
      <c r="G184" s="46">
        <v>0.0</v>
      </c>
      <c r="H184" s="46">
        <v>0.0</v>
      </c>
      <c r="I184" s="46">
        <v>0.0</v>
      </c>
      <c r="J184" s="3"/>
      <c r="K184" s="56"/>
    </row>
    <row r="185" ht="32.25" customHeight="1">
      <c r="A185" s="55" t="s">
        <v>44</v>
      </c>
      <c r="B185" s="46" t="s">
        <v>4579</v>
      </c>
      <c r="C185" s="55" t="s">
        <v>4607</v>
      </c>
      <c r="D185" s="46">
        <v>0.0</v>
      </c>
      <c r="E185" s="46">
        <v>0.0</v>
      </c>
      <c r="F185" s="46">
        <v>1.0</v>
      </c>
      <c r="G185" s="46">
        <v>0.0</v>
      </c>
      <c r="H185" s="46">
        <v>0.0</v>
      </c>
      <c r="I185" s="46">
        <v>0.0</v>
      </c>
      <c r="J185" s="3"/>
      <c r="K185" s="56"/>
    </row>
    <row r="186" ht="32.25" customHeight="1">
      <c r="A186" s="55" t="s">
        <v>44</v>
      </c>
      <c r="B186" s="46" t="s">
        <v>4609</v>
      </c>
      <c r="C186" s="55" t="s">
        <v>4610</v>
      </c>
      <c r="D186" s="46">
        <v>0.0</v>
      </c>
      <c r="E186" s="46">
        <v>0.0</v>
      </c>
      <c r="F186" s="46">
        <v>100.0</v>
      </c>
      <c r="G186" s="46">
        <v>0.0</v>
      </c>
      <c r="H186" s="46">
        <v>0.0</v>
      </c>
      <c r="I186" s="46">
        <v>0.0</v>
      </c>
      <c r="J186" s="3"/>
      <c r="K186" s="56"/>
    </row>
    <row r="187" ht="32.25" customHeight="1">
      <c r="A187" s="55" t="s">
        <v>44</v>
      </c>
      <c r="B187" s="46" t="s">
        <v>4609</v>
      </c>
      <c r="C187" s="55" t="s">
        <v>4615</v>
      </c>
      <c r="D187" s="46">
        <v>0.0</v>
      </c>
      <c r="E187" s="46">
        <v>0.0</v>
      </c>
      <c r="F187" s="46">
        <v>72.0</v>
      </c>
      <c r="G187" s="46">
        <v>0.0</v>
      </c>
      <c r="H187" s="46">
        <v>0.0</v>
      </c>
      <c r="I187" s="46">
        <v>0.0</v>
      </c>
      <c r="J187" s="3"/>
      <c r="K187" s="56"/>
    </row>
    <row r="188" ht="32.25" customHeight="1">
      <c r="A188" s="55" t="s">
        <v>44</v>
      </c>
      <c r="B188" s="46" t="s">
        <v>4609</v>
      </c>
      <c r="C188" s="55" t="s">
        <v>4618</v>
      </c>
      <c r="D188" s="46">
        <v>0.0</v>
      </c>
      <c r="E188" s="46">
        <v>0.0</v>
      </c>
      <c r="F188" s="46">
        <v>69.0</v>
      </c>
      <c r="G188" s="46">
        <v>0.0</v>
      </c>
      <c r="H188" s="46">
        <v>0.0</v>
      </c>
      <c r="I188" s="46">
        <v>0.0</v>
      </c>
      <c r="J188" s="3"/>
      <c r="K188" s="56"/>
    </row>
    <row r="189" ht="32.25" customHeight="1">
      <c r="A189" s="55" t="s">
        <v>44</v>
      </c>
      <c r="B189" s="46" t="s">
        <v>4609</v>
      </c>
      <c r="C189" s="55" t="s">
        <v>4620</v>
      </c>
      <c r="D189" s="46">
        <v>0.0</v>
      </c>
      <c r="E189" s="46">
        <v>0.0</v>
      </c>
      <c r="F189" s="46">
        <v>55.0</v>
      </c>
      <c r="G189" s="46">
        <v>0.0</v>
      </c>
      <c r="H189" s="46">
        <v>0.0</v>
      </c>
      <c r="I189" s="46">
        <v>0.0</v>
      </c>
      <c r="J189" s="3"/>
      <c r="K189" s="56"/>
    </row>
    <row r="190" ht="32.25" customHeight="1">
      <c r="A190" s="55" t="s">
        <v>44</v>
      </c>
      <c r="B190" s="46" t="s">
        <v>4609</v>
      </c>
      <c r="C190" s="55" t="s">
        <v>4622</v>
      </c>
      <c r="D190" s="46">
        <v>0.0</v>
      </c>
      <c r="E190" s="46">
        <v>22.0</v>
      </c>
      <c r="F190" s="46">
        <v>11.0</v>
      </c>
      <c r="G190" s="46">
        <v>0.0</v>
      </c>
      <c r="H190" s="46">
        <v>0.0</v>
      </c>
      <c r="I190" s="46">
        <v>0.0</v>
      </c>
      <c r="J190" s="3"/>
      <c r="K190" s="56"/>
    </row>
    <row r="191" ht="32.25" customHeight="1">
      <c r="A191" s="55" t="s">
        <v>44</v>
      </c>
      <c r="B191" s="46" t="s">
        <v>4609</v>
      </c>
      <c r="C191" s="55" t="s">
        <v>4625</v>
      </c>
      <c r="D191" s="46">
        <v>0.0</v>
      </c>
      <c r="E191" s="46">
        <v>0.0</v>
      </c>
      <c r="F191" s="46">
        <v>33.0</v>
      </c>
      <c r="G191" s="46">
        <v>0.0</v>
      </c>
      <c r="H191" s="46">
        <v>0.0</v>
      </c>
      <c r="I191" s="46">
        <v>0.0</v>
      </c>
      <c r="J191" s="3"/>
      <c r="K191" s="56"/>
    </row>
    <row r="192" ht="32.25" customHeight="1">
      <c r="A192" s="55" t="s">
        <v>44</v>
      </c>
      <c r="B192" s="46" t="s">
        <v>4609</v>
      </c>
      <c r="C192" s="55" t="s">
        <v>4629</v>
      </c>
      <c r="D192" s="46">
        <v>0.0</v>
      </c>
      <c r="E192" s="46">
        <v>9.0</v>
      </c>
      <c r="F192" s="46">
        <v>2.0</v>
      </c>
      <c r="G192" s="46">
        <v>0.0</v>
      </c>
      <c r="H192" s="46">
        <v>0.0</v>
      </c>
      <c r="I192" s="46">
        <v>20.0</v>
      </c>
      <c r="J192" s="3"/>
      <c r="K192" s="56"/>
    </row>
    <row r="193" ht="32.25" customHeight="1">
      <c r="A193" s="55" t="s">
        <v>44</v>
      </c>
      <c r="B193" s="46" t="s">
        <v>4609</v>
      </c>
      <c r="C193" s="55" t="s">
        <v>4633</v>
      </c>
      <c r="D193" s="46">
        <v>0.0</v>
      </c>
      <c r="E193" s="46">
        <v>3.0</v>
      </c>
      <c r="F193" s="46">
        <v>1.0</v>
      </c>
      <c r="G193" s="46">
        <v>0.0</v>
      </c>
      <c r="H193" s="46">
        <v>0.0</v>
      </c>
      <c r="I193" s="46">
        <v>26.0</v>
      </c>
      <c r="J193" s="3"/>
      <c r="K193" s="56"/>
    </row>
    <row r="194" ht="32.25" customHeight="1">
      <c r="A194" s="55" t="s">
        <v>44</v>
      </c>
      <c r="B194" s="46" t="s">
        <v>4609</v>
      </c>
      <c r="C194" s="55" t="s">
        <v>4634</v>
      </c>
      <c r="D194" s="46">
        <v>0.0</v>
      </c>
      <c r="E194" s="46">
        <v>0.0</v>
      </c>
      <c r="F194" s="46">
        <v>23.0</v>
      </c>
      <c r="G194" s="46">
        <v>0.0</v>
      </c>
      <c r="H194" s="46">
        <v>0.0</v>
      </c>
      <c r="I194" s="46">
        <v>0.0</v>
      </c>
      <c r="J194" s="3"/>
      <c r="K194" s="56"/>
    </row>
    <row r="195" ht="32.25" customHeight="1">
      <c r="A195" s="55" t="s">
        <v>44</v>
      </c>
      <c r="B195" s="46" t="s">
        <v>4609</v>
      </c>
      <c r="C195" s="55" t="s">
        <v>4636</v>
      </c>
      <c r="D195" s="46">
        <v>0.0</v>
      </c>
      <c r="E195" s="46">
        <v>0.0</v>
      </c>
      <c r="F195" s="46">
        <v>1.0</v>
      </c>
      <c r="G195" s="46">
        <v>0.0</v>
      </c>
      <c r="H195" s="46">
        <v>0.0</v>
      </c>
      <c r="I195" s="46">
        <v>0.0</v>
      </c>
      <c r="J195" s="3"/>
      <c r="K195" s="56"/>
    </row>
    <row r="196" ht="32.25" customHeight="1">
      <c r="A196" s="55" t="s">
        <v>44</v>
      </c>
      <c r="B196" s="46" t="s">
        <v>4609</v>
      </c>
      <c r="C196" s="55" t="s">
        <v>4640</v>
      </c>
      <c r="D196" s="46">
        <v>0.0</v>
      </c>
      <c r="E196" s="46">
        <v>0.0</v>
      </c>
      <c r="F196" s="46">
        <v>1.0</v>
      </c>
      <c r="G196" s="46">
        <v>0.0</v>
      </c>
      <c r="H196" s="46">
        <v>0.0</v>
      </c>
      <c r="I196" s="46">
        <v>0.0</v>
      </c>
      <c r="J196" s="3"/>
      <c r="K196" s="56"/>
    </row>
    <row r="197" ht="32.25" customHeight="1">
      <c r="A197" s="55" t="s">
        <v>44</v>
      </c>
      <c r="B197" s="46" t="s">
        <v>4643</v>
      </c>
      <c r="C197" s="55" t="s">
        <v>4644</v>
      </c>
      <c r="D197" s="46">
        <v>0.0</v>
      </c>
      <c r="E197" s="46">
        <v>0.0</v>
      </c>
      <c r="F197" s="46">
        <v>53.0</v>
      </c>
      <c r="G197" s="46">
        <v>0.0</v>
      </c>
      <c r="H197" s="46">
        <v>0.0</v>
      </c>
      <c r="I197" s="46">
        <v>0.0</v>
      </c>
      <c r="J197" s="3"/>
      <c r="K197" s="56"/>
    </row>
    <row r="198" ht="32.25" customHeight="1">
      <c r="A198" s="55" t="s">
        <v>44</v>
      </c>
      <c r="B198" s="46" t="s">
        <v>4643</v>
      </c>
      <c r="C198" s="55" t="s">
        <v>4646</v>
      </c>
      <c r="D198" s="46">
        <v>0.0</v>
      </c>
      <c r="E198" s="46">
        <v>0.0</v>
      </c>
      <c r="F198" s="46">
        <v>43.0</v>
      </c>
      <c r="G198" s="46">
        <v>0.0</v>
      </c>
      <c r="H198" s="46">
        <v>0.0</v>
      </c>
      <c r="I198" s="46">
        <v>0.0</v>
      </c>
      <c r="J198" s="3"/>
      <c r="K198" s="56"/>
    </row>
    <row r="199" ht="32.25" customHeight="1">
      <c r="A199" s="55" t="s">
        <v>44</v>
      </c>
      <c r="B199" s="46" t="s">
        <v>4643</v>
      </c>
      <c r="C199" s="55" t="s">
        <v>4649</v>
      </c>
      <c r="D199" s="46">
        <v>0.0</v>
      </c>
      <c r="E199" s="46">
        <v>0.0</v>
      </c>
      <c r="F199" s="46">
        <v>1.0</v>
      </c>
      <c r="G199" s="46">
        <v>0.0</v>
      </c>
      <c r="H199" s="46">
        <v>0.0</v>
      </c>
      <c r="I199" s="46">
        <v>35.0</v>
      </c>
      <c r="J199" s="3"/>
      <c r="K199" s="56"/>
    </row>
    <row r="200" ht="32.25" customHeight="1">
      <c r="A200" s="55" t="s">
        <v>44</v>
      </c>
      <c r="B200" s="46" t="s">
        <v>4643</v>
      </c>
      <c r="C200" s="55" t="s">
        <v>4653</v>
      </c>
      <c r="D200" s="46">
        <v>0.0</v>
      </c>
      <c r="E200" s="46">
        <v>0.0</v>
      </c>
      <c r="F200" s="46">
        <v>36.0</v>
      </c>
      <c r="G200" s="46">
        <v>0.0</v>
      </c>
      <c r="H200" s="46">
        <v>0.0</v>
      </c>
      <c r="I200" s="46">
        <v>0.0</v>
      </c>
      <c r="J200" s="3"/>
      <c r="K200" s="56"/>
    </row>
    <row r="201" ht="32.25" customHeight="1">
      <c r="A201" s="55" t="s">
        <v>44</v>
      </c>
      <c r="B201" s="46" t="s">
        <v>4643</v>
      </c>
      <c r="C201" s="55" t="s">
        <v>4656</v>
      </c>
      <c r="D201" s="46">
        <v>0.0</v>
      </c>
      <c r="E201" s="46">
        <v>0.0</v>
      </c>
      <c r="F201" s="46">
        <v>35.0</v>
      </c>
      <c r="G201" s="46">
        <v>0.0</v>
      </c>
      <c r="H201" s="46">
        <v>0.0</v>
      </c>
      <c r="I201" s="46">
        <v>0.0</v>
      </c>
      <c r="J201" s="3"/>
      <c r="K201" s="56"/>
    </row>
    <row r="202" ht="32.25" customHeight="1">
      <c r="A202" s="55" t="s">
        <v>44</v>
      </c>
      <c r="B202" s="46" t="s">
        <v>4643</v>
      </c>
      <c r="C202" s="55" t="s">
        <v>4658</v>
      </c>
      <c r="D202" s="46">
        <v>0.0</v>
      </c>
      <c r="E202" s="46">
        <v>0.0</v>
      </c>
      <c r="F202" s="46">
        <v>3.0</v>
      </c>
      <c r="G202" s="46">
        <v>0.0</v>
      </c>
      <c r="H202" s="46">
        <v>0.0</v>
      </c>
      <c r="I202" s="46">
        <v>30.0</v>
      </c>
      <c r="J202" s="3"/>
      <c r="K202" s="56"/>
    </row>
    <row r="203" ht="32.25" customHeight="1">
      <c r="A203" s="55" t="s">
        <v>44</v>
      </c>
      <c r="B203" s="46" t="s">
        <v>4643</v>
      </c>
      <c r="C203" s="55" t="s">
        <v>4660</v>
      </c>
      <c r="D203" s="46">
        <v>0.0</v>
      </c>
      <c r="E203" s="46">
        <v>0.0</v>
      </c>
      <c r="F203" s="46">
        <v>33.0</v>
      </c>
      <c r="G203" s="46">
        <v>0.0</v>
      </c>
      <c r="H203" s="46">
        <v>0.0</v>
      </c>
      <c r="I203" s="46">
        <v>0.0</v>
      </c>
      <c r="J203" s="3"/>
      <c r="K203" s="56"/>
    </row>
    <row r="204" ht="32.25" customHeight="1">
      <c r="A204" s="55" t="s">
        <v>44</v>
      </c>
      <c r="B204" s="46" t="s">
        <v>4643</v>
      </c>
      <c r="C204" s="55" t="s">
        <v>4662</v>
      </c>
      <c r="D204" s="46">
        <v>0.0</v>
      </c>
      <c r="E204" s="46">
        <v>0.0</v>
      </c>
      <c r="F204" s="46">
        <v>2.0</v>
      </c>
      <c r="G204" s="46">
        <v>0.0</v>
      </c>
      <c r="H204" s="46">
        <v>0.0</v>
      </c>
      <c r="I204" s="46">
        <v>29.0</v>
      </c>
      <c r="J204" s="3"/>
      <c r="K204" s="56"/>
    </row>
    <row r="205" ht="32.25" customHeight="1">
      <c r="A205" s="55" t="s">
        <v>44</v>
      </c>
      <c r="B205" s="46" t="s">
        <v>4643</v>
      </c>
      <c r="C205" s="55" t="s">
        <v>4664</v>
      </c>
      <c r="D205" s="46">
        <v>0.0</v>
      </c>
      <c r="E205" s="46">
        <v>0.0</v>
      </c>
      <c r="F205" s="46">
        <v>2.0</v>
      </c>
      <c r="G205" s="46">
        <v>0.0</v>
      </c>
      <c r="H205" s="46">
        <v>0.0</v>
      </c>
      <c r="I205" s="46">
        <v>24.0</v>
      </c>
      <c r="J205" s="3"/>
      <c r="K205" s="56"/>
    </row>
    <row r="206" ht="32.25" customHeight="1">
      <c r="A206" s="55" t="s">
        <v>44</v>
      </c>
      <c r="B206" s="46" t="s">
        <v>4643</v>
      </c>
      <c r="C206" s="55" t="s">
        <v>4667</v>
      </c>
      <c r="D206" s="46">
        <v>0.0</v>
      </c>
      <c r="E206" s="46">
        <v>0.0</v>
      </c>
      <c r="F206" s="46">
        <v>1.0</v>
      </c>
      <c r="G206" s="46">
        <v>0.0</v>
      </c>
      <c r="H206" s="46">
        <v>0.0</v>
      </c>
      <c r="I206" s="46">
        <v>25.0</v>
      </c>
      <c r="J206" s="3"/>
      <c r="K206" s="56"/>
    </row>
    <row r="207" ht="32.25" customHeight="1">
      <c r="A207" s="55" t="s">
        <v>44</v>
      </c>
      <c r="B207" s="46" t="s">
        <v>4643</v>
      </c>
      <c r="C207" s="55" t="s">
        <v>4669</v>
      </c>
      <c r="D207" s="46">
        <v>0.0</v>
      </c>
      <c r="E207" s="46">
        <v>0.0</v>
      </c>
      <c r="F207" s="46">
        <v>26.0</v>
      </c>
      <c r="G207" s="46">
        <v>0.0</v>
      </c>
      <c r="H207" s="46">
        <v>0.0</v>
      </c>
      <c r="I207" s="46">
        <v>0.0</v>
      </c>
      <c r="J207" s="3"/>
      <c r="K207" s="56"/>
    </row>
    <row r="208" ht="32.25" customHeight="1">
      <c r="A208" s="55" t="s">
        <v>44</v>
      </c>
      <c r="B208" s="46" t="s">
        <v>4643</v>
      </c>
      <c r="C208" s="55" t="s">
        <v>4672</v>
      </c>
      <c r="D208" s="46">
        <v>0.0</v>
      </c>
      <c r="E208" s="46">
        <v>0.0</v>
      </c>
      <c r="F208" s="46">
        <v>25.0</v>
      </c>
      <c r="G208" s="46">
        <v>0.0</v>
      </c>
      <c r="H208" s="46">
        <v>0.0</v>
      </c>
      <c r="I208" s="46">
        <v>0.0</v>
      </c>
      <c r="J208" s="3"/>
      <c r="K208" s="56"/>
    </row>
    <row r="209" ht="32.25" customHeight="1">
      <c r="A209" s="55" t="s">
        <v>44</v>
      </c>
      <c r="B209" s="46" t="s">
        <v>4643</v>
      </c>
      <c r="C209" s="55" t="s">
        <v>4676</v>
      </c>
      <c r="D209" s="46">
        <v>0.0</v>
      </c>
      <c r="E209" s="46">
        <v>0.0</v>
      </c>
      <c r="F209" s="46">
        <v>23.0</v>
      </c>
      <c r="G209" s="46">
        <v>0.0</v>
      </c>
      <c r="H209" s="46">
        <v>0.0</v>
      </c>
      <c r="I209" s="46">
        <v>0.0</v>
      </c>
      <c r="J209" s="3"/>
      <c r="K209" s="56"/>
    </row>
    <row r="210" ht="32.25" customHeight="1">
      <c r="A210" s="55" t="s">
        <v>44</v>
      </c>
      <c r="B210" s="46" t="s">
        <v>4643</v>
      </c>
      <c r="C210" s="55" t="s">
        <v>4679</v>
      </c>
      <c r="D210" s="46">
        <v>0.0</v>
      </c>
      <c r="E210" s="46">
        <v>0.0</v>
      </c>
      <c r="F210" s="46">
        <v>22.0</v>
      </c>
      <c r="G210" s="46">
        <v>0.0</v>
      </c>
      <c r="H210" s="46">
        <v>0.0</v>
      </c>
      <c r="I210" s="46">
        <v>0.0</v>
      </c>
      <c r="J210" s="3"/>
      <c r="K210" s="56"/>
    </row>
    <row r="211" ht="32.25" customHeight="1">
      <c r="A211" s="55" t="s">
        <v>44</v>
      </c>
      <c r="B211" s="46" t="s">
        <v>4643</v>
      </c>
      <c r="C211" s="55" t="s">
        <v>4680</v>
      </c>
      <c r="D211" s="46">
        <v>0.0</v>
      </c>
      <c r="E211" s="46">
        <v>0.0</v>
      </c>
      <c r="F211" s="46">
        <v>21.0</v>
      </c>
      <c r="G211" s="46">
        <v>0.0</v>
      </c>
      <c r="H211" s="46">
        <v>0.0</v>
      </c>
      <c r="I211" s="46">
        <v>0.0</v>
      </c>
      <c r="J211" s="3"/>
      <c r="K211" s="56"/>
    </row>
    <row r="212" ht="32.25" customHeight="1">
      <c r="A212" s="55" t="s">
        <v>44</v>
      </c>
      <c r="B212" s="46" t="s">
        <v>4643</v>
      </c>
      <c r="C212" s="55" t="s">
        <v>4682</v>
      </c>
      <c r="D212" s="46">
        <v>0.0</v>
      </c>
      <c r="E212" s="46">
        <v>0.0</v>
      </c>
      <c r="F212" s="46">
        <v>3.0</v>
      </c>
      <c r="G212" s="46">
        <v>0.0</v>
      </c>
      <c r="H212" s="46">
        <v>0.0</v>
      </c>
      <c r="I212" s="46">
        <v>17.0</v>
      </c>
      <c r="J212" s="3"/>
      <c r="K212" s="56"/>
    </row>
    <row r="213" ht="32.25" customHeight="1">
      <c r="A213" s="55" t="s">
        <v>44</v>
      </c>
      <c r="B213" s="46" t="s">
        <v>4643</v>
      </c>
      <c r="C213" s="55" t="s">
        <v>4685</v>
      </c>
      <c r="D213" s="46">
        <v>0.0</v>
      </c>
      <c r="E213" s="46">
        <v>0.0</v>
      </c>
      <c r="F213" s="46">
        <v>7.0</v>
      </c>
      <c r="G213" s="46">
        <v>0.0</v>
      </c>
      <c r="H213" s="46">
        <v>0.0</v>
      </c>
      <c r="I213" s="46">
        <v>0.0</v>
      </c>
      <c r="J213" s="3"/>
      <c r="K213" s="56"/>
    </row>
    <row r="214" ht="32.25" customHeight="1">
      <c r="A214" s="55" t="s">
        <v>44</v>
      </c>
      <c r="B214" s="46" t="s">
        <v>4643</v>
      </c>
      <c r="C214" s="55" t="s">
        <v>4687</v>
      </c>
      <c r="D214" s="46">
        <v>0.0</v>
      </c>
      <c r="E214" s="46">
        <v>0.0</v>
      </c>
      <c r="F214" s="46">
        <v>1.0</v>
      </c>
      <c r="G214" s="46">
        <v>0.0</v>
      </c>
      <c r="H214" s="46">
        <v>0.0</v>
      </c>
      <c r="I214" s="46">
        <v>0.0</v>
      </c>
      <c r="J214" s="3"/>
      <c r="K214" s="56"/>
    </row>
    <row r="215" ht="32.25" customHeight="1">
      <c r="A215" s="55" t="s">
        <v>44</v>
      </c>
      <c r="B215" s="46" t="s">
        <v>4689</v>
      </c>
      <c r="C215" s="55" t="s">
        <v>4690</v>
      </c>
      <c r="D215" s="46">
        <v>72.0</v>
      </c>
      <c r="E215" s="46">
        <v>0.0</v>
      </c>
      <c r="F215" s="46">
        <v>67.0</v>
      </c>
      <c r="G215" s="46">
        <v>0.0</v>
      </c>
      <c r="H215" s="46">
        <v>0.0</v>
      </c>
      <c r="I215" s="46">
        <v>0.0</v>
      </c>
      <c r="J215" s="3"/>
      <c r="K215" s="56"/>
    </row>
    <row r="216" ht="32.25" customHeight="1">
      <c r="A216" s="55" t="s">
        <v>44</v>
      </c>
      <c r="B216" s="46" t="s">
        <v>4689</v>
      </c>
      <c r="C216" s="55" t="s">
        <v>4692</v>
      </c>
      <c r="D216" s="46">
        <v>54.0</v>
      </c>
      <c r="E216" s="46">
        <v>0.0</v>
      </c>
      <c r="F216" s="46">
        <v>54.0</v>
      </c>
      <c r="G216" s="46">
        <v>0.0</v>
      </c>
      <c r="H216" s="46">
        <v>0.0</v>
      </c>
      <c r="I216" s="46">
        <v>1.0</v>
      </c>
      <c r="J216" s="3"/>
      <c r="K216" s="56"/>
    </row>
    <row r="217" ht="32.25" customHeight="1">
      <c r="A217" s="55" t="s">
        <v>44</v>
      </c>
      <c r="B217" s="46" t="s">
        <v>4689</v>
      </c>
      <c r="C217" s="55" t="s">
        <v>4694</v>
      </c>
      <c r="D217" s="46">
        <v>10.0</v>
      </c>
      <c r="E217" s="46">
        <v>0.0</v>
      </c>
      <c r="F217" s="46">
        <v>88.0</v>
      </c>
      <c r="G217" s="46">
        <v>0.0</v>
      </c>
      <c r="H217" s="46">
        <v>0.0</v>
      </c>
      <c r="I217" s="46">
        <v>0.0</v>
      </c>
      <c r="J217" s="3"/>
      <c r="K217" s="56"/>
    </row>
    <row r="218" ht="32.25" customHeight="1">
      <c r="A218" s="55" t="s">
        <v>44</v>
      </c>
      <c r="B218" s="46" t="s">
        <v>4689</v>
      </c>
      <c r="C218" s="55" t="s">
        <v>4697</v>
      </c>
      <c r="D218" s="46">
        <v>0.0</v>
      </c>
      <c r="E218" s="46">
        <v>0.0</v>
      </c>
      <c r="F218" s="46">
        <v>45.0</v>
      </c>
      <c r="G218" s="46">
        <v>0.0</v>
      </c>
      <c r="H218" s="46">
        <v>0.0</v>
      </c>
      <c r="I218" s="46">
        <v>0.0</v>
      </c>
      <c r="J218" s="3"/>
      <c r="K218" s="56"/>
    </row>
    <row r="219" ht="32.25" customHeight="1">
      <c r="A219" s="55" t="s">
        <v>44</v>
      </c>
      <c r="B219" s="46" t="s">
        <v>4689</v>
      </c>
      <c r="C219" s="55" t="s">
        <v>4700</v>
      </c>
      <c r="D219" s="46">
        <v>20.0</v>
      </c>
      <c r="E219" s="46">
        <v>0.0</v>
      </c>
      <c r="F219" s="46">
        <v>13.0</v>
      </c>
      <c r="G219" s="46">
        <v>3.0</v>
      </c>
      <c r="H219" s="46">
        <v>0.0</v>
      </c>
      <c r="I219" s="46">
        <v>0.0</v>
      </c>
      <c r="J219" s="3"/>
      <c r="K219" s="56"/>
    </row>
    <row r="220" ht="32.25" customHeight="1">
      <c r="A220" s="55" t="s">
        <v>44</v>
      </c>
      <c r="B220" s="46" t="s">
        <v>4689</v>
      </c>
      <c r="C220" s="55" t="s">
        <v>4703</v>
      </c>
      <c r="D220" s="46">
        <v>7.0</v>
      </c>
      <c r="E220" s="46">
        <v>0.0</v>
      </c>
      <c r="F220" s="46">
        <v>18.0</v>
      </c>
      <c r="G220" s="46">
        <v>0.0</v>
      </c>
      <c r="H220" s="46">
        <v>0.0</v>
      </c>
      <c r="I220" s="46">
        <v>0.0</v>
      </c>
      <c r="J220" s="3"/>
      <c r="K220" s="56"/>
    </row>
    <row r="221" ht="32.25" customHeight="1">
      <c r="A221" s="55" t="s">
        <v>44</v>
      </c>
      <c r="B221" s="46" t="s">
        <v>4689</v>
      </c>
      <c r="C221" s="55" t="s">
        <v>4705</v>
      </c>
      <c r="D221" s="46">
        <v>0.0</v>
      </c>
      <c r="E221" s="46">
        <v>0.0</v>
      </c>
      <c r="F221" s="46">
        <v>19.0</v>
      </c>
      <c r="G221" s="46">
        <v>0.0</v>
      </c>
      <c r="H221" s="46">
        <v>0.0</v>
      </c>
      <c r="I221" s="46">
        <v>0.0</v>
      </c>
      <c r="J221" s="3"/>
      <c r="K221" s="56"/>
    </row>
    <row r="222" ht="32.25" customHeight="1">
      <c r="A222" s="55" t="s">
        <v>44</v>
      </c>
      <c r="B222" s="46" t="s">
        <v>4707</v>
      </c>
      <c r="C222" s="55" t="s">
        <v>4708</v>
      </c>
      <c r="D222" s="46">
        <v>5.0</v>
      </c>
      <c r="E222" s="46">
        <v>3.0</v>
      </c>
      <c r="F222" s="46">
        <v>50.0</v>
      </c>
      <c r="G222" s="46">
        <v>18.0</v>
      </c>
      <c r="H222" s="46">
        <v>0.0</v>
      </c>
      <c r="I222" s="46">
        <v>0.0</v>
      </c>
      <c r="J222" s="3"/>
      <c r="K222" s="56"/>
    </row>
    <row r="223" ht="32.25" customHeight="1">
      <c r="A223" s="55" t="s">
        <v>44</v>
      </c>
      <c r="B223" s="46" t="s">
        <v>4707</v>
      </c>
      <c r="C223" s="55" t="s">
        <v>4712</v>
      </c>
      <c r="D223" s="46">
        <v>0.0</v>
      </c>
      <c r="E223" s="46">
        <v>0.0</v>
      </c>
      <c r="F223" s="46">
        <v>71.0</v>
      </c>
      <c r="G223" s="46">
        <v>0.0</v>
      </c>
      <c r="H223" s="46">
        <v>0.0</v>
      </c>
      <c r="I223" s="46">
        <v>0.0</v>
      </c>
      <c r="J223" s="3"/>
      <c r="K223" s="56"/>
    </row>
    <row r="224" ht="32.25" customHeight="1">
      <c r="A224" s="55" t="s">
        <v>44</v>
      </c>
      <c r="B224" s="46" t="s">
        <v>4707</v>
      </c>
      <c r="C224" s="55" t="s">
        <v>4715</v>
      </c>
      <c r="D224" s="46">
        <v>2.0</v>
      </c>
      <c r="E224" s="46">
        <v>5.0</v>
      </c>
      <c r="F224" s="46">
        <v>48.0</v>
      </c>
      <c r="G224" s="46">
        <v>0.0</v>
      </c>
      <c r="H224" s="46">
        <v>0.0</v>
      </c>
      <c r="I224" s="46">
        <v>0.0</v>
      </c>
      <c r="J224" s="3"/>
      <c r="K224" s="56"/>
    </row>
    <row r="225" ht="32.25" customHeight="1">
      <c r="A225" s="55" t="s">
        <v>44</v>
      </c>
      <c r="B225" s="46" t="s">
        <v>4707</v>
      </c>
      <c r="C225" s="55" t="s">
        <v>4718</v>
      </c>
      <c r="D225" s="46">
        <v>0.0</v>
      </c>
      <c r="E225" s="46">
        <v>0.0</v>
      </c>
      <c r="F225" s="46">
        <v>25.0</v>
      </c>
      <c r="G225" s="46">
        <v>0.0</v>
      </c>
      <c r="H225" s="46">
        <v>0.0</v>
      </c>
      <c r="I225" s="46">
        <v>25.0</v>
      </c>
      <c r="J225" s="3"/>
      <c r="K225" s="56"/>
    </row>
    <row r="226" ht="32.25" customHeight="1">
      <c r="A226" s="55" t="s">
        <v>44</v>
      </c>
      <c r="B226" s="46" t="s">
        <v>4707</v>
      </c>
      <c r="C226" s="55" t="s">
        <v>4720</v>
      </c>
      <c r="D226" s="46">
        <v>0.0</v>
      </c>
      <c r="E226" s="46">
        <v>4.0</v>
      </c>
      <c r="F226" s="46">
        <v>45.0</v>
      </c>
      <c r="G226" s="46">
        <v>0.0</v>
      </c>
      <c r="H226" s="46">
        <v>0.0</v>
      </c>
      <c r="I226" s="46">
        <v>0.0</v>
      </c>
      <c r="J226" s="3"/>
      <c r="K226" s="56"/>
    </row>
    <row r="227" ht="32.25" customHeight="1">
      <c r="A227" s="55" t="s">
        <v>44</v>
      </c>
      <c r="B227" s="46" t="s">
        <v>4707</v>
      </c>
      <c r="C227" s="55" t="s">
        <v>4722</v>
      </c>
      <c r="D227" s="46">
        <v>0.0</v>
      </c>
      <c r="E227" s="46">
        <v>0.0</v>
      </c>
      <c r="F227" s="46">
        <v>43.0</v>
      </c>
      <c r="G227" s="46">
        <v>0.0</v>
      </c>
      <c r="H227" s="46">
        <v>0.0</v>
      </c>
      <c r="I227" s="46">
        <v>0.0</v>
      </c>
      <c r="J227" s="3"/>
      <c r="K227" s="56"/>
    </row>
    <row r="228" ht="32.25" customHeight="1">
      <c r="A228" s="55" t="s">
        <v>44</v>
      </c>
      <c r="B228" s="46" t="s">
        <v>4707</v>
      </c>
      <c r="C228" s="55" t="s">
        <v>4724</v>
      </c>
      <c r="D228" s="46">
        <v>0.0</v>
      </c>
      <c r="E228" s="46">
        <v>0.0</v>
      </c>
      <c r="F228" s="46">
        <v>41.0</v>
      </c>
      <c r="G228" s="46">
        <v>0.0</v>
      </c>
      <c r="H228" s="46">
        <v>0.0</v>
      </c>
      <c r="I228" s="46">
        <v>2.0</v>
      </c>
      <c r="J228" s="3"/>
      <c r="K228" s="56"/>
    </row>
    <row r="229" ht="32.25" customHeight="1">
      <c r="A229" s="55" t="s">
        <v>44</v>
      </c>
      <c r="B229" s="46" t="s">
        <v>4707</v>
      </c>
      <c r="C229" s="55" t="s">
        <v>4727</v>
      </c>
      <c r="D229" s="46">
        <v>0.0</v>
      </c>
      <c r="E229" s="46">
        <v>16.0</v>
      </c>
      <c r="F229" s="46">
        <v>21.0</v>
      </c>
      <c r="G229" s="46">
        <v>3.0</v>
      </c>
      <c r="H229" s="46">
        <v>0.0</v>
      </c>
      <c r="I229" s="46">
        <v>0.0</v>
      </c>
      <c r="J229" s="3"/>
      <c r="K229" s="56"/>
    </row>
    <row r="230" ht="32.25" customHeight="1">
      <c r="A230" s="55" t="s">
        <v>44</v>
      </c>
      <c r="B230" s="46" t="s">
        <v>4707</v>
      </c>
      <c r="C230" s="55" t="s">
        <v>4729</v>
      </c>
      <c r="D230" s="46">
        <v>0.0</v>
      </c>
      <c r="E230" s="46">
        <v>0.0</v>
      </c>
      <c r="F230" s="46">
        <v>39.0</v>
      </c>
      <c r="G230" s="46">
        <v>0.0</v>
      </c>
      <c r="H230" s="46">
        <v>0.0</v>
      </c>
      <c r="I230" s="46">
        <v>0.0</v>
      </c>
      <c r="J230" s="3"/>
      <c r="K230" s="56"/>
    </row>
    <row r="231" ht="32.25" customHeight="1">
      <c r="A231" s="55" t="s">
        <v>44</v>
      </c>
      <c r="B231" s="46" t="s">
        <v>4707</v>
      </c>
      <c r="C231" s="55" t="s">
        <v>4731</v>
      </c>
      <c r="D231" s="46">
        <v>0.0</v>
      </c>
      <c r="E231" s="46">
        <v>0.0</v>
      </c>
      <c r="F231" s="46">
        <v>15.0</v>
      </c>
      <c r="G231" s="46">
        <v>0.0</v>
      </c>
      <c r="H231" s="46">
        <v>0.0</v>
      </c>
      <c r="I231" s="46">
        <v>0.0</v>
      </c>
      <c r="J231" s="3"/>
      <c r="K231" s="56"/>
    </row>
    <row r="232" ht="32.25" customHeight="1">
      <c r="A232" s="55" t="s">
        <v>44</v>
      </c>
      <c r="B232" s="46" t="s">
        <v>4707</v>
      </c>
      <c r="C232" s="55" t="s">
        <v>4733</v>
      </c>
      <c r="D232" s="46">
        <v>0.0</v>
      </c>
      <c r="E232" s="46">
        <v>0.0</v>
      </c>
      <c r="F232" s="46">
        <v>1.0</v>
      </c>
      <c r="G232" s="46">
        <v>0.0</v>
      </c>
      <c r="H232" s="46">
        <v>0.0</v>
      </c>
      <c r="I232" s="46">
        <v>0.0</v>
      </c>
      <c r="J232" s="3"/>
      <c r="K232" s="56"/>
    </row>
    <row r="233" ht="32.25" customHeight="1">
      <c r="A233" s="55" t="s">
        <v>44</v>
      </c>
      <c r="B233" s="46" t="s">
        <v>4707</v>
      </c>
      <c r="C233" s="55" t="s">
        <v>4734</v>
      </c>
      <c r="D233" s="46">
        <v>1.0</v>
      </c>
      <c r="E233" s="46">
        <v>0.0</v>
      </c>
      <c r="F233" s="46">
        <v>0.0</v>
      </c>
      <c r="G233" s="46">
        <v>0.0</v>
      </c>
      <c r="H233" s="46">
        <v>0.0</v>
      </c>
      <c r="I233" s="46">
        <v>0.0</v>
      </c>
      <c r="J233" s="3"/>
      <c r="K233" s="56"/>
    </row>
    <row r="234" ht="32.25" customHeight="1">
      <c r="A234" s="55" t="s">
        <v>44</v>
      </c>
      <c r="B234" s="46" t="s">
        <v>4738</v>
      </c>
      <c r="C234" s="55" t="s">
        <v>4739</v>
      </c>
      <c r="D234" s="46">
        <v>0.0</v>
      </c>
      <c r="E234" s="46">
        <v>0.0</v>
      </c>
      <c r="F234" s="46">
        <v>42.0</v>
      </c>
      <c r="G234" s="46">
        <v>0.0</v>
      </c>
      <c r="H234" s="46">
        <v>0.0</v>
      </c>
      <c r="I234" s="46">
        <v>23.0</v>
      </c>
      <c r="J234" s="3"/>
      <c r="K234" s="56"/>
    </row>
    <row r="235" ht="32.25" customHeight="1">
      <c r="A235" s="55" t="s">
        <v>44</v>
      </c>
      <c r="B235" s="46" t="s">
        <v>4738</v>
      </c>
      <c r="C235" s="55" t="s">
        <v>4742</v>
      </c>
      <c r="D235" s="46">
        <v>1.0</v>
      </c>
      <c r="E235" s="46">
        <v>0.0</v>
      </c>
      <c r="F235" s="46">
        <v>42.0</v>
      </c>
      <c r="G235" s="46">
        <v>0.0</v>
      </c>
      <c r="H235" s="46">
        <v>0.0</v>
      </c>
      <c r="I235" s="46">
        <v>7.0</v>
      </c>
      <c r="J235" s="3"/>
      <c r="K235" s="56"/>
    </row>
    <row r="236" ht="32.25" customHeight="1">
      <c r="A236" s="55" t="s">
        <v>44</v>
      </c>
      <c r="B236" s="46" t="s">
        <v>4738</v>
      </c>
      <c r="C236" s="55" t="s">
        <v>4743</v>
      </c>
      <c r="D236" s="46">
        <v>0.0</v>
      </c>
      <c r="E236" s="46">
        <v>0.0</v>
      </c>
      <c r="F236" s="46">
        <v>45.0</v>
      </c>
      <c r="G236" s="46">
        <v>0.0</v>
      </c>
      <c r="H236" s="46">
        <v>0.0</v>
      </c>
      <c r="I236" s="46">
        <v>0.0</v>
      </c>
      <c r="J236" s="3"/>
      <c r="K236" s="56"/>
    </row>
    <row r="237" ht="32.25" customHeight="1">
      <c r="A237" s="55" t="s">
        <v>44</v>
      </c>
      <c r="B237" s="46" t="s">
        <v>4738</v>
      </c>
      <c r="C237" s="55" t="s">
        <v>4745</v>
      </c>
      <c r="D237" s="46">
        <v>0.0</v>
      </c>
      <c r="E237" s="46">
        <v>0.0</v>
      </c>
      <c r="F237" s="46">
        <v>44.0</v>
      </c>
      <c r="G237" s="46">
        <v>0.0</v>
      </c>
      <c r="H237" s="46">
        <v>0.0</v>
      </c>
      <c r="I237" s="46">
        <v>0.0</v>
      </c>
      <c r="J237" s="3"/>
      <c r="K237" s="56"/>
    </row>
    <row r="238" ht="32.25" customHeight="1">
      <c r="A238" s="55" t="s">
        <v>44</v>
      </c>
      <c r="B238" s="46" t="s">
        <v>4738</v>
      </c>
      <c r="C238" s="55" t="s">
        <v>4746</v>
      </c>
      <c r="D238" s="46">
        <v>0.0</v>
      </c>
      <c r="E238" s="46">
        <v>0.0</v>
      </c>
      <c r="F238" s="46">
        <v>27.0</v>
      </c>
      <c r="G238" s="46">
        <v>0.0</v>
      </c>
      <c r="H238" s="46">
        <v>0.0</v>
      </c>
      <c r="I238" s="46">
        <v>11.0</v>
      </c>
      <c r="J238" s="3"/>
      <c r="K238" s="56"/>
    </row>
    <row r="239" ht="32.25" customHeight="1">
      <c r="A239" s="55" t="s">
        <v>44</v>
      </c>
      <c r="B239" s="46" t="s">
        <v>4738</v>
      </c>
      <c r="C239" s="55" t="s">
        <v>4750</v>
      </c>
      <c r="D239" s="46">
        <v>0.0</v>
      </c>
      <c r="E239" s="46">
        <v>0.0</v>
      </c>
      <c r="F239" s="46">
        <v>35.0</v>
      </c>
      <c r="G239" s="46">
        <v>0.0</v>
      </c>
      <c r="H239" s="46">
        <v>0.0</v>
      </c>
      <c r="I239" s="46">
        <v>0.0</v>
      </c>
      <c r="J239" s="3"/>
      <c r="K239" s="56"/>
    </row>
    <row r="240" ht="32.25" customHeight="1">
      <c r="A240" s="55" t="s">
        <v>44</v>
      </c>
      <c r="B240" s="46" t="s">
        <v>4738</v>
      </c>
      <c r="C240" s="55" t="s">
        <v>4753</v>
      </c>
      <c r="D240" s="46">
        <v>0.0</v>
      </c>
      <c r="E240" s="46">
        <v>0.0</v>
      </c>
      <c r="F240" s="46">
        <v>33.0</v>
      </c>
      <c r="G240" s="46">
        <v>0.0</v>
      </c>
      <c r="H240" s="46">
        <v>0.0</v>
      </c>
      <c r="I240" s="46">
        <v>2.0</v>
      </c>
      <c r="J240" s="3"/>
      <c r="K240" s="56"/>
    </row>
    <row r="241" ht="32.25" customHeight="1">
      <c r="A241" s="55" t="s">
        <v>44</v>
      </c>
      <c r="B241" s="46" t="s">
        <v>4738</v>
      </c>
      <c r="C241" s="55" t="s">
        <v>4755</v>
      </c>
      <c r="D241" s="46">
        <v>0.0</v>
      </c>
      <c r="E241" s="46">
        <v>0.0</v>
      </c>
      <c r="F241" s="46">
        <v>34.0</v>
      </c>
      <c r="G241" s="46">
        <v>0.0</v>
      </c>
      <c r="H241" s="46">
        <v>0.0</v>
      </c>
      <c r="I241" s="46">
        <v>0.0</v>
      </c>
      <c r="J241" s="3"/>
      <c r="K241" s="56"/>
    </row>
    <row r="242" ht="32.25" customHeight="1">
      <c r="A242" s="55" t="s">
        <v>44</v>
      </c>
      <c r="B242" s="46" t="s">
        <v>4738</v>
      </c>
      <c r="C242" s="55" t="s">
        <v>4758</v>
      </c>
      <c r="D242" s="46">
        <v>0.0</v>
      </c>
      <c r="E242" s="46">
        <v>0.0</v>
      </c>
      <c r="F242" s="46">
        <v>20.0</v>
      </c>
      <c r="G242" s="46">
        <v>0.0</v>
      </c>
      <c r="H242" s="46">
        <v>0.0</v>
      </c>
      <c r="I242" s="46">
        <v>11.0</v>
      </c>
      <c r="J242" s="3"/>
      <c r="K242" s="56"/>
    </row>
    <row r="243" ht="32.25" customHeight="1">
      <c r="A243" s="55" t="s">
        <v>44</v>
      </c>
      <c r="B243" s="46" t="s">
        <v>4738</v>
      </c>
      <c r="C243" s="55" t="s">
        <v>4762</v>
      </c>
      <c r="D243" s="46">
        <v>0.0</v>
      </c>
      <c r="E243" s="46">
        <v>0.0</v>
      </c>
      <c r="F243" s="46">
        <v>29.0</v>
      </c>
      <c r="G243" s="46">
        <v>0.0</v>
      </c>
      <c r="H243" s="46">
        <v>0.0</v>
      </c>
      <c r="I243" s="46">
        <v>0.0</v>
      </c>
      <c r="J243" s="3"/>
      <c r="K243" s="56"/>
    </row>
    <row r="244" ht="32.25" customHeight="1">
      <c r="A244" s="55" t="s">
        <v>44</v>
      </c>
      <c r="B244" s="46" t="s">
        <v>4738</v>
      </c>
      <c r="C244" s="55" t="s">
        <v>4767</v>
      </c>
      <c r="D244" s="46">
        <v>0.0</v>
      </c>
      <c r="E244" s="46">
        <v>0.0</v>
      </c>
      <c r="F244" s="46">
        <v>29.0</v>
      </c>
      <c r="G244" s="46">
        <v>0.0</v>
      </c>
      <c r="H244" s="46">
        <v>0.0</v>
      </c>
      <c r="I244" s="46">
        <v>0.0</v>
      </c>
      <c r="J244" s="3"/>
      <c r="K244" s="56"/>
    </row>
    <row r="245" ht="32.25" customHeight="1">
      <c r="A245" s="55" t="s">
        <v>44</v>
      </c>
      <c r="B245" s="46" t="s">
        <v>4738</v>
      </c>
      <c r="C245" s="55" t="s">
        <v>4769</v>
      </c>
      <c r="D245" s="46">
        <v>7.0</v>
      </c>
      <c r="E245" s="46">
        <v>0.0</v>
      </c>
      <c r="F245" s="46">
        <v>12.0</v>
      </c>
      <c r="G245" s="46">
        <v>0.0</v>
      </c>
      <c r="H245" s="46">
        <v>0.0</v>
      </c>
      <c r="I245" s="46">
        <v>5.0</v>
      </c>
      <c r="J245" s="3"/>
      <c r="K245" s="56"/>
    </row>
    <row r="246" ht="32.25" customHeight="1">
      <c r="A246" s="55" t="s">
        <v>44</v>
      </c>
      <c r="B246" s="46" t="s">
        <v>4738</v>
      </c>
      <c r="C246" s="55" t="s">
        <v>4774</v>
      </c>
      <c r="D246" s="46">
        <v>0.0</v>
      </c>
      <c r="E246" s="46">
        <v>0.0</v>
      </c>
      <c r="F246" s="46">
        <v>21.0</v>
      </c>
      <c r="G246" s="46">
        <v>0.0</v>
      </c>
      <c r="H246" s="46">
        <v>0.0</v>
      </c>
      <c r="I246" s="46">
        <v>0.0</v>
      </c>
      <c r="J246" s="3"/>
      <c r="K246" s="56"/>
    </row>
    <row r="247" ht="32.25" customHeight="1">
      <c r="A247" s="55" t="s">
        <v>44</v>
      </c>
      <c r="B247" s="46" t="s">
        <v>4738</v>
      </c>
      <c r="C247" s="55" t="s">
        <v>4777</v>
      </c>
      <c r="D247" s="46">
        <v>0.0</v>
      </c>
      <c r="E247" s="46">
        <v>0.0</v>
      </c>
      <c r="F247" s="46">
        <v>0.0</v>
      </c>
      <c r="G247" s="46">
        <v>0.0</v>
      </c>
      <c r="H247" s="46">
        <v>0.0</v>
      </c>
      <c r="I247" s="46">
        <v>1.0</v>
      </c>
      <c r="J247" s="3"/>
      <c r="K247" s="56"/>
    </row>
    <row r="248" ht="32.25" customHeight="1">
      <c r="A248" s="55" t="s">
        <v>44</v>
      </c>
      <c r="B248" s="46" t="s">
        <v>4738</v>
      </c>
      <c r="C248" s="55" t="s">
        <v>4779</v>
      </c>
      <c r="D248" s="46">
        <v>0.0</v>
      </c>
      <c r="E248" s="46">
        <v>0.0</v>
      </c>
      <c r="F248" s="46">
        <v>1.0</v>
      </c>
      <c r="G248" s="46">
        <v>0.0</v>
      </c>
      <c r="H248" s="46">
        <v>0.0</v>
      </c>
      <c r="I248" s="46">
        <v>0.0</v>
      </c>
      <c r="J248" s="3"/>
      <c r="K248" s="56"/>
    </row>
    <row r="249" ht="32.25" customHeight="1">
      <c r="A249" s="55" t="s">
        <v>44</v>
      </c>
      <c r="B249" s="46" t="s">
        <v>4781</v>
      </c>
      <c r="C249" s="55" t="s">
        <v>4783</v>
      </c>
      <c r="D249" s="46">
        <v>0.0</v>
      </c>
      <c r="E249" s="46">
        <v>0.0</v>
      </c>
      <c r="F249" s="46">
        <v>138.0</v>
      </c>
      <c r="G249" s="46">
        <v>0.0</v>
      </c>
      <c r="H249" s="46">
        <v>0.0</v>
      </c>
      <c r="I249" s="46">
        <v>0.0</v>
      </c>
      <c r="J249" s="3"/>
      <c r="K249" s="56"/>
    </row>
    <row r="250" ht="32.25" customHeight="1">
      <c r="A250" s="55" t="s">
        <v>44</v>
      </c>
      <c r="B250" s="46" t="s">
        <v>4781</v>
      </c>
      <c r="C250" s="55" t="s">
        <v>4784</v>
      </c>
      <c r="D250" s="46">
        <v>0.0</v>
      </c>
      <c r="E250" s="46">
        <v>0.0</v>
      </c>
      <c r="F250" s="46">
        <v>81.0</v>
      </c>
      <c r="G250" s="46">
        <v>0.0</v>
      </c>
      <c r="H250" s="46">
        <v>0.0</v>
      </c>
      <c r="I250" s="46">
        <v>0.0</v>
      </c>
      <c r="J250" s="3"/>
      <c r="K250" s="56"/>
    </row>
    <row r="251" ht="32.25" customHeight="1">
      <c r="A251" s="55" t="s">
        <v>44</v>
      </c>
      <c r="B251" s="46" t="s">
        <v>4781</v>
      </c>
      <c r="C251" s="55" t="s">
        <v>4787</v>
      </c>
      <c r="D251" s="46">
        <v>0.0</v>
      </c>
      <c r="E251" s="46">
        <v>0.0</v>
      </c>
      <c r="F251" s="46">
        <v>25.0</v>
      </c>
      <c r="G251" s="46">
        <v>0.0</v>
      </c>
      <c r="H251" s="46">
        <v>0.0</v>
      </c>
      <c r="I251" s="46">
        <v>55.0</v>
      </c>
      <c r="J251" s="3"/>
      <c r="K251" s="56"/>
    </row>
    <row r="252" ht="32.25" customHeight="1">
      <c r="A252" s="55" t="s">
        <v>44</v>
      </c>
      <c r="B252" s="46" t="s">
        <v>4781</v>
      </c>
      <c r="C252" s="55" t="s">
        <v>4789</v>
      </c>
      <c r="D252" s="46">
        <v>0.0</v>
      </c>
      <c r="E252" s="46">
        <v>0.0</v>
      </c>
      <c r="F252" s="46">
        <v>33.0</v>
      </c>
      <c r="G252" s="46">
        <v>0.0</v>
      </c>
      <c r="H252" s="46">
        <v>0.0</v>
      </c>
      <c r="I252" s="46">
        <v>16.0</v>
      </c>
      <c r="J252" s="3"/>
      <c r="K252" s="56"/>
    </row>
    <row r="253" ht="32.25" customHeight="1">
      <c r="A253" s="55" t="s">
        <v>44</v>
      </c>
      <c r="B253" s="46" t="s">
        <v>4781</v>
      </c>
      <c r="C253" s="55" t="s">
        <v>4791</v>
      </c>
      <c r="D253" s="46">
        <v>0.0</v>
      </c>
      <c r="E253" s="46">
        <v>0.0</v>
      </c>
      <c r="F253" s="46">
        <v>47.0</v>
      </c>
      <c r="G253" s="46">
        <v>0.0</v>
      </c>
      <c r="H253" s="46">
        <v>0.0</v>
      </c>
      <c r="I253" s="46">
        <v>0.0</v>
      </c>
      <c r="J253" s="3"/>
      <c r="K253" s="56"/>
    </row>
    <row r="254" ht="32.25" customHeight="1">
      <c r="A254" s="55" t="s">
        <v>44</v>
      </c>
      <c r="B254" s="46" t="s">
        <v>4781</v>
      </c>
      <c r="C254" s="55" t="s">
        <v>4795</v>
      </c>
      <c r="D254" s="46">
        <v>0.0</v>
      </c>
      <c r="E254" s="46">
        <v>0.0</v>
      </c>
      <c r="F254" s="46">
        <v>20.0</v>
      </c>
      <c r="G254" s="46">
        <v>0.0</v>
      </c>
      <c r="H254" s="46">
        <v>0.0</v>
      </c>
      <c r="I254" s="46">
        <v>0.0</v>
      </c>
      <c r="J254" s="3"/>
      <c r="K254" s="56"/>
    </row>
    <row r="255" ht="32.25" customHeight="1">
      <c r="A255" s="55" t="s">
        <v>44</v>
      </c>
      <c r="B255" s="46" t="s">
        <v>4781</v>
      </c>
      <c r="C255" s="55" t="s">
        <v>4797</v>
      </c>
      <c r="D255" s="46">
        <v>0.0</v>
      </c>
      <c r="E255" s="46">
        <v>0.0</v>
      </c>
      <c r="F255" s="46">
        <v>1.0</v>
      </c>
      <c r="G255" s="46">
        <v>0.0</v>
      </c>
      <c r="H255" s="46">
        <v>0.0</v>
      </c>
      <c r="I255" s="46">
        <v>0.0</v>
      </c>
      <c r="J255" s="3"/>
      <c r="K255" s="56"/>
    </row>
    <row r="256" ht="32.25" customHeight="1">
      <c r="A256" s="55" t="s">
        <v>44</v>
      </c>
      <c r="B256" s="46" t="s">
        <v>4781</v>
      </c>
      <c r="C256" s="55" t="s">
        <v>4800</v>
      </c>
      <c r="D256" s="46">
        <v>0.0</v>
      </c>
      <c r="E256" s="46">
        <v>0.0</v>
      </c>
      <c r="F256" s="46">
        <v>1.0</v>
      </c>
      <c r="G256" s="46">
        <v>0.0</v>
      </c>
      <c r="H256" s="46">
        <v>0.0</v>
      </c>
      <c r="I256" s="46">
        <v>0.0</v>
      </c>
      <c r="J256" s="3"/>
      <c r="K256" s="56"/>
    </row>
    <row r="257" ht="32.25" customHeight="1">
      <c r="A257" s="55" t="s">
        <v>44</v>
      </c>
      <c r="B257" s="46" t="s">
        <v>4802</v>
      </c>
      <c r="C257" s="55" t="s">
        <v>4803</v>
      </c>
      <c r="D257" s="46">
        <v>11.0</v>
      </c>
      <c r="E257" s="46">
        <v>0.0</v>
      </c>
      <c r="F257" s="46">
        <v>90.0</v>
      </c>
      <c r="G257" s="46">
        <v>0.0</v>
      </c>
      <c r="H257" s="46">
        <v>0.0</v>
      </c>
      <c r="I257" s="46">
        <v>58.0</v>
      </c>
      <c r="J257" s="3"/>
      <c r="K257" s="56"/>
    </row>
    <row r="258" ht="32.25" customHeight="1">
      <c r="A258" s="55" t="s">
        <v>44</v>
      </c>
      <c r="B258" s="46" t="s">
        <v>4802</v>
      </c>
      <c r="C258" s="55" t="s">
        <v>4805</v>
      </c>
      <c r="D258" s="46">
        <v>13.0</v>
      </c>
      <c r="E258" s="46">
        <v>0.0</v>
      </c>
      <c r="F258" s="46">
        <v>38.0</v>
      </c>
      <c r="G258" s="46">
        <v>6.0</v>
      </c>
      <c r="H258" s="46">
        <v>0.0</v>
      </c>
      <c r="I258" s="46">
        <v>45.0</v>
      </c>
      <c r="J258" s="3"/>
      <c r="K258" s="56"/>
    </row>
    <row r="259" ht="32.25" customHeight="1">
      <c r="A259" s="55" t="s">
        <v>44</v>
      </c>
      <c r="B259" s="46" t="s">
        <v>4802</v>
      </c>
      <c r="C259" s="55" t="s">
        <v>4809</v>
      </c>
      <c r="D259" s="46">
        <v>22.0</v>
      </c>
      <c r="E259" s="46">
        <v>0.0</v>
      </c>
      <c r="F259" s="46">
        <v>26.0</v>
      </c>
      <c r="G259" s="46">
        <v>0.0</v>
      </c>
      <c r="H259" s="46">
        <v>0.0</v>
      </c>
      <c r="I259" s="46">
        <v>0.0</v>
      </c>
      <c r="J259" s="3"/>
      <c r="K259" s="56"/>
    </row>
    <row r="260" ht="32.25" customHeight="1">
      <c r="A260" s="55" t="s">
        <v>44</v>
      </c>
      <c r="B260" s="46" t="s">
        <v>4802</v>
      </c>
      <c r="C260" s="55" t="s">
        <v>4811</v>
      </c>
      <c r="D260" s="46">
        <v>19.0</v>
      </c>
      <c r="E260" s="46">
        <v>0.0</v>
      </c>
      <c r="F260" s="46">
        <v>27.0</v>
      </c>
      <c r="G260" s="46">
        <v>2.0</v>
      </c>
      <c r="H260" s="46">
        <v>0.0</v>
      </c>
      <c r="I260" s="46">
        <v>0.0</v>
      </c>
      <c r="J260" s="3"/>
      <c r="K260" s="56"/>
    </row>
    <row r="261" ht="32.25" customHeight="1">
      <c r="A261" s="55" t="s">
        <v>44</v>
      </c>
      <c r="B261" s="46" t="s">
        <v>4802</v>
      </c>
      <c r="C261" s="55" t="s">
        <v>4814</v>
      </c>
      <c r="D261" s="46">
        <v>0.0</v>
      </c>
      <c r="E261" s="46">
        <v>0.0</v>
      </c>
      <c r="F261" s="46">
        <v>29.0</v>
      </c>
      <c r="G261" s="46">
        <v>0.0</v>
      </c>
      <c r="H261" s="46">
        <v>0.0</v>
      </c>
      <c r="I261" s="46">
        <v>1.0</v>
      </c>
      <c r="J261" s="3"/>
      <c r="K261" s="56"/>
    </row>
    <row r="262" ht="32.25" customHeight="1">
      <c r="A262" s="55" t="s">
        <v>44</v>
      </c>
      <c r="B262" s="46" t="s">
        <v>4802</v>
      </c>
      <c r="C262" s="55" t="s">
        <v>4816</v>
      </c>
      <c r="D262" s="46">
        <v>13.0</v>
      </c>
      <c r="E262" s="46">
        <v>0.0</v>
      </c>
      <c r="F262" s="46">
        <v>0.0</v>
      </c>
      <c r="G262" s="46">
        <v>5.0</v>
      </c>
      <c r="H262" s="46">
        <v>0.0</v>
      </c>
      <c r="I262" s="46">
        <v>0.0</v>
      </c>
      <c r="J262" s="3"/>
      <c r="K262" s="56"/>
    </row>
    <row r="263" ht="32.25" customHeight="1">
      <c r="A263" s="55" t="s">
        <v>44</v>
      </c>
      <c r="B263" s="46" t="s">
        <v>4802</v>
      </c>
      <c r="C263" s="55" t="s">
        <v>4817</v>
      </c>
      <c r="D263" s="46">
        <v>1.0</v>
      </c>
      <c r="E263" s="46">
        <v>0.0</v>
      </c>
      <c r="F263" s="46">
        <v>0.0</v>
      </c>
      <c r="G263" s="46">
        <v>0.0</v>
      </c>
      <c r="H263" s="46">
        <v>0.0</v>
      </c>
      <c r="I263" s="46">
        <v>1.0</v>
      </c>
      <c r="J263" s="3"/>
      <c r="K263" s="56"/>
    </row>
    <row r="264" ht="32.25" customHeight="1">
      <c r="A264" s="55" t="s">
        <v>44</v>
      </c>
      <c r="B264" s="46" t="s">
        <v>4802</v>
      </c>
      <c r="C264" s="55" t="s">
        <v>4821</v>
      </c>
      <c r="D264" s="46">
        <v>1.0</v>
      </c>
      <c r="E264" s="46">
        <v>0.0</v>
      </c>
      <c r="F264" s="46">
        <v>1.0</v>
      </c>
      <c r="G264" s="46">
        <v>0.0</v>
      </c>
      <c r="H264" s="46">
        <v>0.0</v>
      </c>
      <c r="I264" s="46">
        <v>0.0</v>
      </c>
      <c r="J264" s="3"/>
      <c r="K264" s="56"/>
    </row>
    <row r="265" ht="32.25" customHeight="1">
      <c r="A265" s="55" t="s">
        <v>44</v>
      </c>
      <c r="B265" s="46" t="s">
        <v>4802</v>
      </c>
      <c r="C265" s="55" t="s">
        <v>4824</v>
      </c>
      <c r="D265" s="46">
        <v>0.0</v>
      </c>
      <c r="E265" s="46">
        <v>0.0</v>
      </c>
      <c r="F265" s="46">
        <v>1.0</v>
      </c>
      <c r="G265" s="46">
        <v>0.0</v>
      </c>
      <c r="H265" s="46">
        <v>0.0</v>
      </c>
      <c r="I265" s="46">
        <v>0.0</v>
      </c>
      <c r="J265" s="3"/>
      <c r="K265" s="56"/>
    </row>
    <row r="266" ht="32.25" customHeight="1">
      <c r="A266" s="55" t="s">
        <v>44</v>
      </c>
      <c r="B266" s="46" t="s">
        <v>4802</v>
      </c>
      <c r="C266" s="55" t="s">
        <v>4826</v>
      </c>
      <c r="D266" s="46">
        <v>0.0</v>
      </c>
      <c r="E266" s="46">
        <v>0.0</v>
      </c>
      <c r="F266" s="46">
        <v>1.0</v>
      </c>
      <c r="G266" s="46">
        <v>0.0</v>
      </c>
      <c r="H266" s="46">
        <v>0.0</v>
      </c>
      <c r="I266" s="46">
        <v>0.0</v>
      </c>
      <c r="J266" s="3"/>
      <c r="K266" s="56"/>
    </row>
    <row r="267" ht="32.25" customHeight="1">
      <c r="A267" s="55" t="s">
        <v>44</v>
      </c>
      <c r="B267" s="46" t="s">
        <v>4827</v>
      </c>
      <c r="C267" s="55" t="s">
        <v>4828</v>
      </c>
      <c r="D267" s="46">
        <v>52.0</v>
      </c>
      <c r="E267" s="46">
        <v>0.0</v>
      </c>
      <c r="F267" s="46">
        <v>109.0</v>
      </c>
      <c r="G267" s="46">
        <v>2.0</v>
      </c>
      <c r="H267" s="46">
        <v>0.0</v>
      </c>
      <c r="I267" s="46">
        <v>3.0</v>
      </c>
      <c r="J267" s="3"/>
      <c r="K267" s="56"/>
    </row>
    <row r="268" ht="32.25" customHeight="1">
      <c r="A268" s="55" t="s">
        <v>44</v>
      </c>
      <c r="B268" s="46" t="s">
        <v>4827</v>
      </c>
      <c r="C268" s="55" t="s">
        <v>4830</v>
      </c>
      <c r="D268" s="46">
        <v>41.0</v>
      </c>
      <c r="E268" s="46">
        <v>0.0</v>
      </c>
      <c r="F268" s="46">
        <v>93.0</v>
      </c>
      <c r="G268" s="46">
        <v>7.0</v>
      </c>
      <c r="H268" s="46">
        <v>0.0</v>
      </c>
      <c r="I268" s="46">
        <v>10.0</v>
      </c>
      <c r="J268" s="3"/>
      <c r="K268" s="56"/>
    </row>
    <row r="269" ht="32.25" customHeight="1">
      <c r="A269" s="55" t="s">
        <v>44</v>
      </c>
      <c r="B269" s="46" t="s">
        <v>4827</v>
      </c>
      <c r="C269" s="55" t="s">
        <v>4837</v>
      </c>
      <c r="D269" s="46">
        <v>27.0</v>
      </c>
      <c r="E269" s="46">
        <v>0.0</v>
      </c>
      <c r="F269" s="46">
        <v>47.0</v>
      </c>
      <c r="G269" s="46">
        <v>0.0</v>
      </c>
      <c r="H269" s="46">
        <v>0.0</v>
      </c>
      <c r="I269" s="46">
        <v>3.0</v>
      </c>
      <c r="J269" s="3"/>
      <c r="K269" s="56"/>
    </row>
    <row r="270" ht="32.25" customHeight="1">
      <c r="A270" s="55" t="s">
        <v>44</v>
      </c>
      <c r="B270" s="46" t="s">
        <v>4827</v>
      </c>
      <c r="C270" s="55" t="s">
        <v>4838</v>
      </c>
      <c r="D270" s="46">
        <v>22.0</v>
      </c>
      <c r="E270" s="46">
        <v>0.0</v>
      </c>
      <c r="F270" s="46">
        <v>36.0</v>
      </c>
      <c r="G270" s="46">
        <v>0.0</v>
      </c>
      <c r="H270" s="46">
        <v>0.0</v>
      </c>
      <c r="I270" s="46">
        <v>0.0</v>
      </c>
      <c r="J270" s="3"/>
      <c r="K270" s="56"/>
    </row>
    <row r="271" ht="32.25" customHeight="1">
      <c r="A271" s="55" t="s">
        <v>44</v>
      </c>
      <c r="B271" s="46" t="s">
        <v>4839</v>
      </c>
      <c r="C271" s="55" t="s">
        <v>4840</v>
      </c>
      <c r="D271" s="46">
        <v>0.0</v>
      </c>
      <c r="E271" s="46">
        <v>0.0</v>
      </c>
      <c r="F271" s="46">
        <v>79.0</v>
      </c>
      <c r="G271" s="46">
        <v>1.0</v>
      </c>
      <c r="H271" s="46">
        <v>0.0</v>
      </c>
      <c r="I271" s="46">
        <v>60.0</v>
      </c>
      <c r="J271" s="3"/>
      <c r="K271" s="56"/>
    </row>
    <row r="272" ht="32.25" customHeight="1">
      <c r="A272" s="55" t="s">
        <v>44</v>
      </c>
      <c r="B272" s="46" t="s">
        <v>4839</v>
      </c>
      <c r="C272" s="55" t="s">
        <v>4842</v>
      </c>
      <c r="D272" s="46">
        <v>47.0</v>
      </c>
      <c r="E272" s="46">
        <v>0.0</v>
      </c>
      <c r="F272" s="46">
        <v>31.0</v>
      </c>
      <c r="G272" s="46">
        <v>0.0</v>
      </c>
      <c r="H272" s="46">
        <v>0.0</v>
      </c>
      <c r="I272" s="46">
        <v>34.0</v>
      </c>
      <c r="J272" s="3"/>
      <c r="K272" s="56"/>
    </row>
    <row r="273" ht="32.25" customHeight="1">
      <c r="A273" s="55" t="s">
        <v>44</v>
      </c>
      <c r="B273" s="46" t="s">
        <v>4839</v>
      </c>
      <c r="C273" s="55" t="s">
        <v>4844</v>
      </c>
      <c r="D273" s="46">
        <v>0.0</v>
      </c>
      <c r="E273" s="46">
        <v>0.0</v>
      </c>
      <c r="F273" s="46">
        <v>91.0</v>
      </c>
      <c r="G273" s="46">
        <v>0.0</v>
      </c>
      <c r="H273" s="46">
        <v>0.0</v>
      </c>
      <c r="I273" s="46">
        <v>0.0</v>
      </c>
      <c r="J273" s="3"/>
      <c r="K273" s="56"/>
    </row>
    <row r="274" ht="32.25" customHeight="1">
      <c r="A274" s="55" t="s">
        <v>44</v>
      </c>
      <c r="B274" s="46" t="s">
        <v>4839</v>
      </c>
      <c r="C274" s="55" t="s">
        <v>4847</v>
      </c>
      <c r="D274" s="46">
        <v>1.0</v>
      </c>
      <c r="E274" s="46">
        <v>0.0</v>
      </c>
      <c r="F274" s="46">
        <v>32.0</v>
      </c>
      <c r="G274" s="46">
        <v>0.0</v>
      </c>
      <c r="H274" s="46">
        <v>0.0</v>
      </c>
      <c r="I274" s="46">
        <v>13.0</v>
      </c>
      <c r="J274" s="3"/>
      <c r="K274" s="56"/>
    </row>
    <row r="275" ht="32.25" customHeight="1">
      <c r="A275" s="55" t="s">
        <v>44</v>
      </c>
      <c r="B275" s="46" t="s">
        <v>4839</v>
      </c>
      <c r="C275" s="55" t="s">
        <v>4850</v>
      </c>
      <c r="D275" s="46">
        <v>0.0</v>
      </c>
      <c r="E275" s="46">
        <v>0.0</v>
      </c>
      <c r="F275" s="46">
        <v>27.0</v>
      </c>
      <c r="G275" s="46">
        <v>0.0</v>
      </c>
      <c r="H275" s="46">
        <v>0.0</v>
      </c>
      <c r="I275" s="46">
        <v>3.0</v>
      </c>
      <c r="J275" s="3"/>
      <c r="K275" s="56"/>
    </row>
    <row r="276" ht="32.25" customHeight="1">
      <c r="A276" s="55" t="s">
        <v>44</v>
      </c>
      <c r="B276" s="46" t="s">
        <v>4852</v>
      </c>
      <c r="C276" s="55" t="s">
        <v>4853</v>
      </c>
      <c r="D276" s="46">
        <v>4.0</v>
      </c>
      <c r="E276" s="46">
        <v>0.0</v>
      </c>
      <c r="F276" s="46">
        <v>30.0</v>
      </c>
      <c r="G276" s="46">
        <v>0.0</v>
      </c>
      <c r="H276" s="46">
        <v>0.0</v>
      </c>
      <c r="I276" s="46">
        <v>10.0</v>
      </c>
      <c r="J276" s="3"/>
      <c r="K276" s="56"/>
    </row>
    <row r="277" ht="32.25" customHeight="1">
      <c r="A277" s="55" t="s">
        <v>44</v>
      </c>
      <c r="B277" s="46" t="s">
        <v>4852</v>
      </c>
      <c r="C277" s="55" t="s">
        <v>4857</v>
      </c>
      <c r="D277" s="46">
        <v>26.0</v>
      </c>
      <c r="E277" s="46">
        <v>0.0</v>
      </c>
      <c r="F277" s="46">
        <v>1.0</v>
      </c>
      <c r="G277" s="46">
        <v>0.0</v>
      </c>
      <c r="H277" s="46">
        <v>0.0</v>
      </c>
      <c r="I277" s="46">
        <v>16.0</v>
      </c>
      <c r="J277" s="3"/>
      <c r="K277" s="56"/>
    </row>
    <row r="278" ht="32.25" customHeight="1">
      <c r="A278" s="55" t="s">
        <v>44</v>
      </c>
      <c r="B278" s="46" t="s">
        <v>4852</v>
      </c>
      <c r="C278" s="55" t="s">
        <v>4860</v>
      </c>
      <c r="D278" s="46">
        <v>18.0</v>
      </c>
      <c r="E278" s="46">
        <v>0.0</v>
      </c>
      <c r="F278" s="46">
        <v>4.0</v>
      </c>
      <c r="G278" s="46">
        <v>0.0</v>
      </c>
      <c r="H278" s="46">
        <v>0.0</v>
      </c>
      <c r="I278" s="46">
        <v>15.0</v>
      </c>
      <c r="J278" s="3"/>
      <c r="K278" s="56"/>
    </row>
    <row r="279" ht="32.25" customHeight="1">
      <c r="A279" s="55" t="s">
        <v>44</v>
      </c>
      <c r="B279" s="46" t="s">
        <v>4852</v>
      </c>
      <c r="C279" s="55" t="s">
        <v>4861</v>
      </c>
      <c r="D279" s="46">
        <v>0.0</v>
      </c>
      <c r="E279" s="46">
        <v>0.0</v>
      </c>
      <c r="F279" s="46">
        <v>35.0</v>
      </c>
      <c r="G279" s="46">
        <v>0.0</v>
      </c>
      <c r="H279" s="46">
        <v>0.0</v>
      </c>
      <c r="I279" s="46">
        <v>0.0</v>
      </c>
      <c r="J279" s="3"/>
      <c r="K279" s="56"/>
    </row>
    <row r="280" ht="32.25" customHeight="1">
      <c r="A280" s="55" t="s">
        <v>44</v>
      </c>
      <c r="B280" s="46" t="s">
        <v>4852</v>
      </c>
      <c r="C280" s="55" t="s">
        <v>4863</v>
      </c>
      <c r="D280" s="46">
        <v>0.0</v>
      </c>
      <c r="E280" s="46">
        <v>0.0</v>
      </c>
      <c r="F280" s="46">
        <v>34.0</v>
      </c>
      <c r="G280" s="46">
        <v>0.0</v>
      </c>
      <c r="H280" s="46">
        <v>0.0</v>
      </c>
      <c r="I280" s="46">
        <v>0.0</v>
      </c>
      <c r="J280" s="3"/>
      <c r="K280" s="56"/>
    </row>
    <row r="281" ht="32.25" customHeight="1">
      <c r="A281" s="55" t="s">
        <v>44</v>
      </c>
      <c r="B281" s="46" t="s">
        <v>4852</v>
      </c>
      <c r="C281" s="55" t="s">
        <v>4866</v>
      </c>
      <c r="D281" s="46">
        <v>0.0</v>
      </c>
      <c r="E281" s="46">
        <v>0.0</v>
      </c>
      <c r="F281" s="46">
        <v>25.0</v>
      </c>
      <c r="G281" s="46">
        <v>0.0</v>
      </c>
      <c r="H281" s="46">
        <v>0.0</v>
      </c>
      <c r="I281" s="46">
        <v>0.0</v>
      </c>
      <c r="J281" s="3"/>
      <c r="K281" s="56"/>
    </row>
    <row r="282" ht="32.25" customHeight="1">
      <c r="A282" s="55" t="s">
        <v>44</v>
      </c>
      <c r="B282" s="46" t="s">
        <v>4852</v>
      </c>
      <c r="C282" s="55" t="s">
        <v>4869</v>
      </c>
      <c r="D282" s="46">
        <v>0.0</v>
      </c>
      <c r="E282" s="46">
        <v>0.0</v>
      </c>
      <c r="F282" s="46">
        <v>25.0</v>
      </c>
      <c r="G282" s="46">
        <v>0.0</v>
      </c>
      <c r="H282" s="46">
        <v>0.0</v>
      </c>
      <c r="I282" s="46">
        <v>0.0</v>
      </c>
      <c r="J282" s="3"/>
      <c r="K282" s="56"/>
    </row>
    <row r="283" ht="32.25" customHeight="1">
      <c r="A283" s="55" t="s">
        <v>44</v>
      </c>
      <c r="B283" s="46" t="s">
        <v>4852</v>
      </c>
      <c r="C283" s="55" t="s">
        <v>4872</v>
      </c>
      <c r="D283" s="46">
        <v>0.0</v>
      </c>
      <c r="E283" s="46">
        <v>0.0</v>
      </c>
      <c r="F283" s="46">
        <v>25.0</v>
      </c>
      <c r="G283" s="46">
        <v>0.0</v>
      </c>
      <c r="H283" s="46">
        <v>0.0</v>
      </c>
      <c r="I283" s="46">
        <v>0.0</v>
      </c>
      <c r="J283" s="3"/>
      <c r="K283" s="56"/>
    </row>
    <row r="284" ht="32.25" customHeight="1">
      <c r="A284" s="55" t="s">
        <v>44</v>
      </c>
      <c r="B284" s="46" t="s">
        <v>4852</v>
      </c>
      <c r="C284" s="55" t="s">
        <v>4874</v>
      </c>
      <c r="D284" s="46">
        <v>0.0</v>
      </c>
      <c r="E284" s="46">
        <v>0.0</v>
      </c>
      <c r="F284" s="46">
        <v>21.0</v>
      </c>
      <c r="G284" s="46">
        <v>0.0</v>
      </c>
      <c r="H284" s="46">
        <v>0.0</v>
      </c>
      <c r="I284" s="46">
        <v>3.0</v>
      </c>
      <c r="J284" s="3"/>
      <c r="K284" s="56"/>
    </row>
    <row r="285" ht="32.25" customHeight="1">
      <c r="A285" s="55" t="s">
        <v>44</v>
      </c>
      <c r="B285" s="46" t="s">
        <v>4852</v>
      </c>
      <c r="C285" s="55" t="s">
        <v>4876</v>
      </c>
      <c r="D285" s="46">
        <v>0.0</v>
      </c>
      <c r="E285" s="46">
        <v>0.0</v>
      </c>
      <c r="F285" s="46">
        <v>23.0</v>
      </c>
      <c r="G285" s="46">
        <v>0.0</v>
      </c>
      <c r="H285" s="46">
        <v>0.0</v>
      </c>
      <c r="I285" s="46">
        <v>0.0</v>
      </c>
      <c r="J285" s="3"/>
      <c r="K285" s="56"/>
    </row>
    <row r="286" ht="32.25" customHeight="1">
      <c r="A286" s="55" t="s">
        <v>44</v>
      </c>
      <c r="B286" s="46" t="s">
        <v>4852</v>
      </c>
      <c r="C286" s="55" t="s">
        <v>4879</v>
      </c>
      <c r="D286" s="46">
        <v>0.0</v>
      </c>
      <c r="E286" s="46">
        <v>0.0</v>
      </c>
      <c r="F286" s="46">
        <v>18.0</v>
      </c>
      <c r="G286" s="46">
        <v>0.0</v>
      </c>
      <c r="H286" s="46">
        <v>0.0</v>
      </c>
      <c r="I286" s="46">
        <v>0.0</v>
      </c>
      <c r="J286" s="3"/>
      <c r="K286" s="56"/>
    </row>
    <row r="287" ht="32.25" customHeight="1">
      <c r="A287" s="55" t="s">
        <v>44</v>
      </c>
      <c r="B287" s="46" t="s">
        <v>4852</v>
      </c>
      <c r="C287" s="55" t="s">
        <v>4882</v>
      </c>
      <c r="D287" s="46">
        <v>0.0</v>
      </c>
      <c r="E287" s="46">
        <v>0.0</v>
      </c>
      <c r="F287" s="46">
        <v>17.0</v>
      </c>
      <c r="G287" s="46">
        <v>0.0</v>
      </c>
      <c r="H287" s="46">
        <v>0.0</v>
      </c>
      <c r="I287" s="46">
        <v>0.0</v>
      </c>
      <c r="J287" s="3"/>
      <c r="K287" s="56"/>
    </row>
    <row r="288" ht="32.25" customHeight="1">
      <c r="A288" s="55" t="s">
        <v>44</v>
      </c>
      <c r="B288" s="46" t="s">
        <v>4852</v>
      </c>
      <c r="C288" s="55" t="s">
        <v>4884</v>
      </c>
      <c r="D288" s="46">
        <v>0.0</v>
      </c>
      <c r="E288" s="46">
        <v>0.0</v>
      </c>
      <c r="F288" s="46">
        <v>13.0</v>
      </c>
      <c r="G288" s="46">
        <v>0.0</v>
      </c>
      <c r="H288" s="46">
        <v>0.0</v>
      </c>
      <c r="I288" s="46">
        <v>0.0</v>
      </c>
      <c r="J288" s="3"/>
      <c r="K288" s="56"/>
    </row>
    <row r="289" ht="32.25" customHeight="1">
      <c r="A289" s="55" t="s">
        <v>44</v>
      </c>
      <c r="B289" s="46" t="s">
        <v>4852</v>
      </c>
      <c r="C289" s="55" t="s">
        <v>4886</v>
      </c>
      <c r="D289" s="46">
        <v>0.0</v>
      </c>
      <c r="E289" s="46">
        <v>0.0</v>
      </c>
      <c r="F289" s="46">
        <v>10.0</v>
      </c>
      <c r="G289" s="46">
        <v>0.0</v>
      </c>
      <c r="H289" s="46">
        <v>0.0</v>
      </c>
      <c r="I289" s="46">
        <v>0.0</v>
      </c>
      <c r="J289" s="3"/>
      <c r="K289" s="56"/>
    </row>
    <row r="290" ht="32.25" customHeight="1">
      <c r="A290" s="55" t="s">
        <v>44</v>
      </c>
      <c r="B290" s="46" t="s">
        <v>4852</v>
      </c>
      <c r="C290" s="55" t="s">
        <v>4888</v>
      </c>
      <c r="D290" s="46">
        <v>0.0</v>
      </c>
      <c r="E290" s="46">
        <v>0.0</v>
      </c>
      <c r="F290" s="46">
        <v>1.0</v>
      </c>
      <c r="G290" s="46">
        <v>0.0</v>
      </c>
      <c r="H290" s="46">
        <v>0.0</v>
      </c>
      <c r="I290" s="46">
        <v>0.0</v>
      </c>
      <c r="J290" s="3"/>
      <c r="K290" s="56"/>
    </row>
    <row r="291" ht="32.25" customHeight="1">
      <c r="A291" s="55" t="s">
        <v>44</v>
      </c>
      <c r="B291" s="46" t="s">
        <v>4890</v>
      </c>
      <c r="C291" s="55" t="s">
        <v>4892</v>
      </c>
      <c r="D291" s="46">
        <v>58.0</v>
      </c>
      <c r="E291" s="46">
        <v>0.0</v>
      </c>
      <c r="F291" s="46">
        <v>48.0</v>
      </c>
      <c r="G291" s="46">
        <v>1.0</v>
      </c>
      <c r="H291" s="46">
        <v>0.0</v>
      </c>
      <c r="I291" s="46">
        <v>47.0</v>
      </c>
      <c r="J291" s="3"/>
      <c r="K291" s="56"/>
    </row>
    <row r="292" ht="32.25" customHeight="1">
      <c r="A292" s="55" t="s">
        <v>44</v>
      </c>
      <c r="B292" s="46" t="s">
        <v>4890</v>
      </c>
      <c r="C292" s="55" t="s">
        <v>4894</v>
      </c>
      <c r="D292" s="46">
        <v>0.0</v>
      </c>
      <c r="E292" s="46">
        <v>0.0</v>
      </c>
      <c r="F292" s="46">
        <v>101.0</v>
      </c>
      <c r="G292" s="46">
        <v>0.0</v>
      </c>
      <c r="H292" s="46">
        <v>0.0</v>
      </c>
      <c r="I292" s="46">
        <v>32.0</v>
      </c>
      <c r="J292" s="3"/>
      <c r="K292" s="56"/>
    </row>
    <row r="293" ht="32.25" customHeight="1">
      <c r="A293" s="55" t="s">
        <v>44</v>
      </c>
      <c r="B293" s="46" t="s">
        <v>4890</v>
      </c>
      <c r="C293" s="55" t="s">
        <v>4896</v>
      </c>
      <c r="D293" s="46">
        <v>0.0</v>
      </c>
      <c r="E293" s="46">
        <v>0.0</v>
      </c>
      <c r="F293" s="46">
        <v>102.0</v>
      </c>
      <c r="G293" s="46">
        <v>0.0</v>
      </c>
      <c r="H293" s="46">
        <v>0.0</v>
      </c>
      <c r="I293" s="46">
        <v>21.0</v>
      </c>
      <c r="J293" s="3"/>
      <c r="K293" s="56"/>
    </row>
    <row r="294" ht="32.25" customHeight="1">
      <c r="A294" s="55" t="s">
        <v>44</v>
      </c>
      <c r="B294" s="46" t="s">
        <v>4890</v>
      </c>
      <c r="C294" s="55" t="s">
        <v>4898</v>
      </c>
      <c r="D294" s="46">
        <v>0.0</v>
      </c>
      <c r="E294" s="46">
        <v>0.0</v>
      </c>
      <c r="F294" s="46">
        <v>19.0</v>
      </c>
      <c r="G294" s="46">
        <v>0.0</v>
      </c>
      <c r="H294" s="46">
        <v>0.0</v>
      </c>
      <c r="I294" s="46">
        <v>0.0</v>
      </c>
      <c r="J294" s="3"/>
      <c r="K294" s="56"/>
    </row>
    <row r="295" ht="32.25" customHeight="1">
      <c r="A295" s="55" t="s">
        <v>44</v>
      </c>
      <c r="B295" s="46" t="s">
        <v>4899</v>
      </c>
      <c r="C295" s="55" t="s">
        <v>4901</v>
      </c>
      <c r="D295" s="46">
        <v>43.0</v>
      </c>
      <c r="E295" s="46">
        <v>0.0</v>
      </c>
      <c r="F295" s="46">
        <v>50.0</v>
      </c>
      <c r="G295" s="46">
        <v>1.0</v>
      </c>
      <c r="H295" s="46">
        <v>0.0</v>
      </c>
      <c r="I295" s="46">
        <v>44.0</v>
      </c>
      <c r="J295" s="3"/>
      <c r="K295" s="56"/>
    </row>
    <row r="296" ht="32.25" customHeight="1">
      <c r="A296" s="55" t="s">
        <v>44</v>
      </c>
      <c r="B296" s="46" t="s">
        <v>4899</v>
      </c>
      <c r="C296" s="55" t="s">
        <v>4904</v>
      </c>
      <c r="D296" s="46">
        <v>0.0</v>
      </c>
      <c r="E296" s="46">
        <v>0.0</v>
      </c>
      <c r="F296" s="46">
        <v>93.0</v>
      </c>
      <c r="G296" s="46">
        <v>0.0</v>
      </c>
      <c r="H296" s="46">
        <v>0.0</v>
      </c>
      <c r="I296" s="46">
        <v>0.0</v>
      </c>
      <c r="J296" s="3"/>
      <c r="K296" s="56"/>
    </row>
    <row r="297" ht="32.25" customHeight="1">
      <c r="A297" s="55" t="s">
        <v>44</v>
      </c>
      <c r="B297" s="46" t="s">
        <v>4899</v>
      </c>
      <c r="C297" s="55" t="s">
        <v>4906</v>
      </c>
      <c r="D297" s="46">
        <v>0.0</v>
      </c>
      <c r="E297" s="46">
        <v>0.0</v>
      </c>
      <c r="F297" s="46">
        <v>47.0</v>
      </c>
      <c r="G297" s="46">
        <v>0.0</v>
      </c>
      <c r="H297" s="46">
        <v>0.0</v>
      </c>
      <c r="I297" s="46">
        <v>0.0</v>
      </c>
      <c r="J297" s="3"/>
      <c r="K297" s="56"/>
    </row>
    <row r="298" ht="32.25" customHeight="1">
      <c r="A298" s="55" t="s">
        <v>44</v>
      </c>
      <c r="B298" s="46" t="s">
        <v>4908</v>
      </c>
      <c r="C298" s="55" t="s">
        <v>4909</v>
      </c>
      <c r="D298" s="46">
        <v>0.0</v>
      </c>
      <c r="E298" s="46">
        <v>0.0</v>
      </c>
      <c r="F298" s="46">
        <v>226.0</v>
      </c>
      <c r="G298" s="46">
        <v>0.0</v>
      </c>
      <c r="H298" s="46">
        <v>0.0</v>
      </c>
      <c r="I298" s="46">
        <v>0.0</v>
      </c>
      <c r="J298" s="3"/>
      <c r="K298" s="56"/>
    </row>
    <row r="299" ht="32.25" customHeight="1">
      <c r="A299" s="55" t="s">
        <v>44</v>
      </c>
      <c r="B299" s="46" t="s">
        <v>4908</v>
      </c>
      <c r="C299" s="55" t="s">
        <v>4911</v>
      </c>
      <c r="D299" s="46">
        <v>0.0</v>
      </c>
      <c r="E299" s="46">
        <v>12.0</v>
      </c>
      <c r="F299" s="46">
        <v>79.0</v>
      </c>
      <c r="G299" s="46">
        <v>25.0</v>
      </c>
      <c r="H299" s="46">
        <v>0.0</v>
      </c>
      <c r="I299" s="46">
        <v>24.0</v>
      </c>
      <c r="J299" s="3"/>
      <c r="K299" s="56"/>
    </row>
    <row r="300" ht="32.25" customHeight="1">
      <c r="A300" s="55" t="s">
        <v>44</v>
      </c>
      <c r="B300" s="46" t="s">
        <v>4908</v>
      </c>
      <c r="C300" s="55" t="s">
        <v>4913</v>
      </c>
      <c r="D300" s="46">
        <v>0.0</v>
      </c>
      <c r="E300" s="46">
        <v>2.0</v>
      </c>
      <c r="F300" s="46">
        <v>84.0</v>
      </c>
      <c r="G300" s="46">
        <v>0.0</v>
      </c>
      <c r="H300" s="46">
        <v>0.0</v>
      </c>
      <c r="I300" s="46">
        <v>0.0</v>
      </c>
      <c r="J300" s="3"/>
      <c r="K300" s="56"/>
    </row>
    <row r="301" ht="32.25" customHeight="1">
      <c r="A301" s="55" t="s">
        <v>44</v>
      </c>
      <c r="B301" s="46" t="s">
        <v>4915</v>
      </c>
      <c r="C301" s="55" t="s">
        <v>4917</v>
      </c>
      <c r="D301" s="46">
        <v>0.0</v>
      </c>
      <c r="E301" s="46">
        <v>0.0</v>
      </c>
      <c r="F301" s="46">
        <v>125.0</v>
      </c>
      <c r="G301" s="46">
        <v>0.0</v>
      </c>
      <c r="H301" s="46">
        <v>0.0</v>
      </c>
      <c r="I301" s="46">
        <v>7.0</v>
      </c>
      <c r="J301" s="3"/>
      <c r="K301" s="56"/>
    </row>
    <row r="302" ht="32.25" customHeight="1">
      <c r="A302" s="55" t="s">
        <v>44</v>
      </c>
      <c r="B302" s="46" t="s">
        <v>4915</v>
      </c>
      <c r="C302" s="55" t="s">
        <v>4919</v>
      </c>
      <c r="D302" s="46">
        <v>0.0</v>
      </c>
      <c r="E302" s="46">
        <v>0.0</v>
      </c>
      <c r="F302" s="46">
        <v>1.0</v>
      </c>
      <c r="G302" s="46">
        <v>0.0</v>
      </c>
      <c r="H302" s="46">
        <v>0.0</v>
      </c>
      <c r="I302" s="46">
        <v>107.0</v>
      </c>
      <c r="J302" s="3"/>
      <c r="K302" s="56"/>
    </row>
    <row r="303" ht="32.25" customHeight="1">
      <c r="A303" s="55" t="s">
        <v>44</v>
      </c>
      <c r="B303" s="46" t="s">
        <v>4915</v>
      </c>
      <c r="C303" s="55" t="s">
        <v>4922</v>
      </c>
      <c r="D303" s="46">
        <v>0.0</v>
      </c>
      <c r="E303" s="46">
        <v>0.0</v>
      </c>
      <c r="F303" s="46">
        <v>50.0</v>
      </c>
      <c r="G303" s="46">
        <v>0.0</v>
      </c>
      <c r="H303" s="46">
        <v>0.0</v>
      </c>
      <c r="I303" s="46">
        <v>0.0</v>
      </c>
      <c r="J303" s="3"/>
      <c r="K303" s="56"/>
    </row>
    <row r="304" ht="32.25" customHeight="1">
      <c r="A304" s="55" t="s">
        <v>44</v>
      </c>
      <c r="B304" s="46" t="s">
        <v>4915</v>
      </c>
      <c r="C304" s="55" t="s">
        <v>4924</v>
      </c>
      <c r="D304" s="46">
        <v>0.0</v>
      </c>
      <c r="E304" s="46">
        <v>0.0</v>
      </c>
      <c r="F304" s="46">
        <v>21.0</v>
      </c>
      <c r="G304" s="46">
        <v>0.0</v>
      </c>
      <c r="H304" s="46">
        <v>0.0</v>
      </c>
      <c r="I304" s="46">
        <v>0.0</v>
      </c>
      <c r="J304" s="3"/>
      <c r="K304" s="56"/>
    </row>
    <row r="305" ht="32.25" customHeight="1">
      <c r="A305" s="55" t="s">
        <v>44</v>
      </c>
      <c r="B305" s="46" t="s">
        <v>4915</v>
      </c>
      <c r="C305" s="55" t="s">
        <v>4927</v>
      </c>
      <c r="D305" s="46">
        <v>0.0</v>
      </c>
      <c r="E305" s="46">
        <v>0.0</v>
      </c>
      <c r="F305" s="46">
        <v>21.0</v>
      </c>
      <c r="G305" s="46">
        <v>0.0</v>
      </c>
      <c r="H305" s="46">
        <v>0.0</v>
      </c>
      <c r="I305" s="46">
        <v>0.0</v>
      </c>
      <c r="J305" s="3"/>
      <c r="K305" s="56"/>
    </row>
    <row r="306" ht="32.25" customHeight="1">
      <c r="A306" s="55" t="s">
        <v>44</v>
      </c>
      <c r="B306" s="46" t="s">
        <v>4915</v>
      </c>
      <c r="C306" s="55" t="s">
        <v>4930</v>
      </c>
      <c r="D306" s="46">
        <v>0.0</v>
      </c>
      <c r="E306" s="46">
        <v>0.0</v>
      </c>
      <c r="F306" s="46">
        <v>20.0</v>
      </c>
      <c r="G306" s="46">
        <v>0.0</v>
      </c>
      <c r="H306" s="46">
        <v>0.0</v>
      </c>
      <c r="I306" s="46">
        <v>0.0</v>
      </c>
      <c r="J306" s="3"/>
      <c r="K306" s="56"/>
    </row>
    <row r="307" ht="32.25" customHeight="1">
      <c r="A307" s="55" t="s">
        <v>44</v>
      </c>
      <c r="B307" s="46" t="s">
        <v>4915</v>
      </c>
      <c r="C307" s="55" t="s">
        <v>4933</v>
      </c>
      <c r="D307" s="46">
        <v>0.0</v>
      </c>
      <c r="E307" s="46">
        <v>0.0</v>
      </c>
      <c r="F307" s="46">
        <v>14.0</v>
      </c>
      <c r="G307" s="46">
        <v>0.0</v>
      </c>
      <c r="H307" s="46">
        <v>0.0</v>
      </c>
      <c r="I307" s="46">
        <v>0.0</v>
      </c>
      <c r="J307" s="3"/>
      <c r="K307" s="56"/>
    </row>
    <row r="308" ht="32.25" customHeight="1">
      <c r="A308" s="55" t="s">
        <v>44</v>
      </c>
      <c r="B308" s="46" t="s">
        <v>4915</v>
      </c>
      <c r="C308" s="55" t="s">
        <v>4935</v>
      </c>
      <c r="D308" s="46">
        <v>0.0</v>
      </c>
      <c r="E308" s="46">
        <v>0.0</v>
      </c>
      <c r="F308" s="46">
        <v>4.0</v>
      </c>
      <c r="G308" s="46">
        <v>0.0</v>
      </c>
      <c r="H308" s="46">
        <v>0.0</v>
      </c>
      <c r="I308" s="46">
        <v>0.0</v>
      </c>
      <c r="J308" s="3"/>
      <c r="K308" s="56"/>
    </row>
    <row r="309" ht="32.25" customHeight="1">
      <c r="A309" s="55" t="s">
        <v>44</v>
      </c>
      <c r="B309" s="46" t="s">
        <v>4915</v>
      </c>
      <c r="C309" s="55" t="s">
        <v>4937</v>
      </c>
      <c r="D309" s="46">
        <v>0.0</v>
      </c>
      <c r="E309" s="46">
        <v>0.0</v>
      </c>
      <c r="F309" s="46">
        <v>4.0</v>
      </c>
      <c r="G309" s="46">
        <v>0.0</v>
      </c>
      <c r="H309" s="46">
        <v>0.0</v>
      </c>
      <c r="I309" s="46">
        <v>0.0</v>
      </c>
      <c r="J309" s="3"/>
      <c r="K309" s="56"/>
    </row>
    <row r="310" ht="32.25" customHeight="1">
      <c r="A310" s="55" t="s">
        <v>44</v>
      </c>
      <c r="B310" s="46" t="s">
        <v>4915</v>
      </c>
      <c r="C310" s="55" t="s">
        <v>4939</v>
      </c>
      <c r="D310" s="46">
        <v>0.0</v>
      </c>
      <c r="E310" s="46">
        <v>0.0</v>
      </c>
      <c r="F310" s="46">
        <v>1.0</v>
      </c>
      <c r="G310" s="46">
        <v>0.0</v>
      </c>
      <c r="H310" s="46">
        <v>0.0</v>
      </c>
      <c r="I310" s="46">
        <v>0.0</v>
      </c>
      <c r="J310" s="3"/>
      <c r="K310" s="56"/>
    </row>
    <row r="311" ht="32.25" customHeight="1">
      <c r="A311" s="55" t="s">
        <v>44</v>
      </c>
      <c r="B311" s="46" t="s">
        <v>4941</v>
      </c>
      <c r="C311" s="55" t="s">
        <v>4943</v>
      </c>
      <c r="D311" s="46">
        <v>0.0</v>
      </c>
      <c r="E311" s="46">
        <v>10.0</v>
      </c>
      <c r="F311" s="46">
        <v>134.0</v>
      </c>
      <c r="G311" s="46">
        <v>0.0</v>
      </c>
      <c r="H311" s="46">
        <v>0.0</v>
      </c>
      <c r="I311" s="46">
        <v>61.0</v>
      </c>
      <c r="J311" s="3"/>
      <c r="K311" s="56"/>
    </row>
    <row r="312" ht="32.25" customHeight="1">
      <c r="A312" s="55" t="s">
        <v>44</v>
      </c>
      <c r="B312" s="46" t="s">
        <v>4941</v>
      </c>
      <c r="C312" s="55" t="s">
        <v>4946</v>
      </c>
      <c r="D312" s="46">
        <v>0.0</v>
      </c>
      <c r="E312" s="46">
        <v>0.0</v>
      </c>
      <c r="F312" s="46">
        <v>145.0</v>
      </c>
      <c r="G312" s="46">
        <v>0.0</v>
      </c>
      <c r="H312" s="46">
        <v>0.0</v>
      </c>
      <c r="I312" s="46">
        <v>0.0</v>
      </c>
      <c r="J312" s="3"/>
      <c r="K312" s="56"/>
    </row>
    <row r="313" ht="32.25" customHeight="1">
      <c r="A313" s="55" t="s">
        <v>44</v>
      </c>
      <c r="B313" s="46" t="s">
        <v>4941</v>
      </c>
      <c r="C313" s="55" t="s">
        <v>4948</v>
      </c>
      <c r="D313" s="46">
        <v>0.0</v>
      </c>
      <c r="E313" s="46">
        <v>6.0</v>
      </c>
      <c r="F313" s="46">
        <v>112.0</v>
      </c>
      <c r="G313" s="46">
        <v>0.0</v>
      </c>
      <c r="H313" s="46">
        <v>0.0</v>
      </c>
      <c r="I313" s="46">
        <v>0.0</v>
      </c>
      <c r="J313" s="3"/>
      <c r="K313" s="56"/>
    </row>
    <row r="314" ht="32.25" customHeight="1">
      <c r="A314" s="55" t="s">
        <v>44</v>
      </c>
      <c r="B314" s="46" t="s">
        <v>4950</v>
      </c>
      <c r="C314" s="55" t="s">
        <v>4951</v>
      </c>
      <c r="D314" s="46">
        <v>0.0</v>
      </c>
      <c r="E314" s="46">
        <v>0.0</v>
      </c>
      <c r="F314" s="46">
        <v>116.0</v>
      </c>
      <c r="G314" s="46">
        <v>0.0</v>
      </c>
      <c r="H314" s="46">
        <v>0.0</v>
      </c>
      <c r="I314" s="46">
        <v>48.0</v>
      </c>
      <c r="J314" s="3"/>
      <c r="K314" s="56"/>
    </row>
    <row r="315" ht="32.25" customHeight="1">
      <c r="A315" s="55" t="s">
        <v>44</v>
      </c>
      <c r="B315" s="46" t="s">
        <v>4950</v>
      </c>
      <c r="C315" s="55" t="s">
        <v>4952</v>
      </c>
      <c r="D315" s="46">
        <v>0.0</v>
      </c>
      <c r="E315" s="46">
        <v>0.0</v>
      </c>
      <c r="F315" s="46">
        <v>75.0</v>
      </c>
      <c r="G315" s="46">
        <v>0.0</v>
      </c>
      <c r="H315" s="46">
        <v>0.0</v>
      </c>
      <c r="I315" s="46">
        <v>19.0</v>
      </c>
      <c r="J315" s="3"/>
      <c r="K315" s="56"/>
    </row>
    <row r="316" ht="32.25" customHeight="1">
      <c r="A316" s="55" t="s">
        <v>44</v>
      </c>
      <c r="B316" s="46" t="s">
        <v>4950</v>
      </c>
      <c r="C316" s="55" t="s">
        <v>4954</v>
      </c>
      <c r="D316" s="46">
        <v>0.0</v>
      </c>
      <c r="E316" s="46">
        <v>0.0</v>
      </c>
      <c r="F316" s="46">
        <v>68.0</v>
      </c>
      <c r="G316" s="46">
        <v>0.0</v>
      </c>
      <c r="H316" s="46">
        <v>0.0</v>
      </c>
      <c r="I316" s="46">
        <v>18.0</v>
      </c>
      <c r="J316" s="3"/>
      <c r="K316" s="56"/>
    </row>
    <row r="317" ht="32.25" customHeight="1">
      <c r="A317" s="55" t="s">
        <v>44</v>
      </c>
      <c r="B317" s="46" t="s">
        <v>4950</v>
      </c>
      <c r="C317" s="55" t="s">
        <v>4958</v>
      </c>
      <c r="D317" s="46">
        <v>0.0</v>
      </c>
      <c r="E317" s="46">
        <v>0.0</v>
      </c>
      <c r="F317" s="46">
        <v>57.0</v>
      </c>
      <c r="G317" s="46">
        <v>0.0</v>
      </c>
      <c r="H317" s="46">
        <v>0.0</v>
      </c>
      <c r="I317" s="46">
        <v>21.0</v>
      </c>
      <c r="J317" s="3"/>
      <c r="K317" s="56"/>
    </row>
    <row r="318" ht="32.25" customHeight="1">
      <c r="A318" s="55" t="s">
        <v>44</v>
      </c>
      <c r="B318" s="46" t="s">
        <v>4961</v>
      </c>
      <c r="C318" s="55" t="s">
        <v>4962</v>
      </c>
      <c r="D318" s="46">
        <v>48.0</v>
      </c>
      <c r="E318" s="46">
        <v>0.0</v>
      </c>
      <c r="F318" s="46">
        <v>50.0</v>
      </c>
      <c r="G318" s="46">
        <v>0.0</v>
      </c>
      <c r="H318" s="46">
        <v>0.0</v>
      </c>
      <c r="I318" s="46">
        <v>34.0</v>
      </c>
      <c r="J318" s="3"/>
      <c r="K318" s="56"/>
    </row>
    <row r="319" ht="32.25" customHeight="1">
      <c r="A319" s="55" t="s">
        <v>44</v>
      </c>
      <c r="B319" s="46" t="s">
        <v>4961</v>
      </c>
      <c r="C319" s="55" t="s">
        <v>4964</v>
      </c>
      <c r="D319" s="46">
        <v>3.0</v>
      </c>
      <c r="E319" s="46">
        <v>0.0</v>
      </c>
      <c r="F319" s="46">
        <v>39.0</v>
      </c>
      <c r="G319" s="46">
        <v>0.0</v>
      </c>
      <c r="H319" s="46">
        <v>0.0</v>
      </c>
      <c r="I319" s="46">
        <v>0.0</v>
      </c>
      <c r="J319" s="3"/>
      <c r="K319" s="56"/>
    </row>
    <row r="320" ht="32.25" customHeight="1">
      <c r="A320" s="55" t="s">
        <v>44</v>
      </c>
      <c r="B320" s="46" t="s">
        <v>4961</v>
      </c>
      <c r="C320" s="55" t="s">
        <v>4966</v>
      </c>
      <c r="D320" s="46">
        <v>1.0</v>
      </c>
      <c r="E320" s="46">
        <v>0.0</v>
      </c>
      <c r="F320" s="46">
        <v>36.0</v>
      </c>
      <c r="G320" s="46">
        <v>0.0</v>
      </c>
      <c r="H320" s="46">
        <v>0.0</v>
      </c>
      <c r="I320" s="46">
        <v>0.0</v>
      </c>
      <c r="J320" s="3"/>
      <c r="K320" s="56"/>
    </row>
    <row r="321" ht="32.25" customHeight="1">
      <c r="A321" s="55" t="s">
        <v>44</v>
      </c>
      <c r="B321" s="46" t="s">
        <v>4961</v>
      </c>
      <c r="C321" s="55" t="s">
        <v>4970</v>
      </c>
      <c r="D321" s="46">
        <v>0.0</v>
      </c>
      <c r="E321" s="46">
        <v>0.0</v>
      </c>
      <c r="F321" s="46">
        <v>27.0</v>
      </c>
      <c r="G321" s="46">
        <v>0.0</v>
      </c>
      <c r="H321" s="46">
        <v>0.0</v>
      </c>
      <c r="I321" s="46">
        <v>7.0</v>
      </c>
      <c r="J321" s="3"/>
      <c r="K321" s="56"/>
    </row>
    <row r="322" ht="32.25" customHeight="1">
      <c r="A322" s="55" t="s">
        <v>44</v>
      </c>
      <c r="B322" s="46" t="s">
        <v>4961</v>
      </c>
      <c r="C322" s="55" t="s">
        <v>4974</v>
      </c>
      <c r="D322" s="46">
        <v>1.0</v>
      </c>
      <c r="E322" s="46">
        <v>0.0</v>
      </c>
      <c r="F322" s="46">
        <v>30.0</v>
      </c>
      <c r="G322" s="46">
        <v>0.0</v>
      </c>
      <c r="H322" s="46">
        <v>0.0</v>
      </c>
      <c r="I322" s="46">
        <v>3.0</v>
      </c>
      <c r="J322" s="3"/>
      <c r="K322" s="56"/>
    </row>
    <row r="323" ht="32.25" customHeight="1">
      <c r="A323" s="55" t="s">
        <v>44</v>
      </c>
      <c r="B323" s="46" t="s">
        <v>4961</v>
      </c>
      <c r="C323" s="55" t="s">
        <v>4976</v>
      </c>
      <c r="D323" s="46">
        <v>0.0</v>
      </c>
      <c r="E323" s="46">
        <v>0.0</v>
      </c>
      <c r="F323" s="46">
        <v>23.0</v>
      </c>
      <c r="G323" s="46">
        <v>0.0</v>
      </c>
      <c r="H323" s="46">
        <v>0.0</v>
      </c>
      <c r="I323" s="46">
        <v>1.0</v>
      </c>
      <c r="J323" s="3"/>
      <c r="K323" s="56"/>
    </row>
    <row r="324" ht="32.25" customHeight="1">
      <c r="A324" s="55" t="s">
        <v>44</v>
      </c>
      <c r="B324" s="46" t="s">
        <v>4961</v>
      </c>
      <c r="C324" s="55" t="s">
        <v>4978</v>
      </c>
      <c r="D324" s="46">
        <v>0.0</v>
      </c>
      <c r="E324" s="46">
        <v>0.0</v>
      </c>
      <c r="F324" s="46">
        <v>7.0</v>
      </c>
      <c r="G324" s="46">
        <v>0.0</v>
      </c>
      <c r="H324" s="46">
        <v>0.0</v>
      </c>
      <c r="I324" s="46">
        <v>8.0</v>
      </c>
      <c r="J324" s="3"/>
      <c r="K324" s="56"/>
    </row>
    <row r="325" ht="32.25" customHeight="1">
      <c r="A325" s="55" t="s">
        <v>44</v>
      </c>
      <c r="B325" s="46" t="s">
        <v>4961</v>
      </c>
      <c r="C325" s="55" t="s">
        <v>4980</v>
      </c>
      <c r="D325" s="46">
        <v>3.0</v>
      </c>
      <c r="E325" s="46">
        <v>0.0</v>
      </c>
      <c r="F325" s="46">
        <v>0.0</v>
      </c>
      <c r="G325" s="46">
        <v>0.0</v>
      </c>
      <c r="H325" s="46">
        <v>0.0</v>
      </c>
      <c r="I325" s="46">
        <v>10.0</v>
      </c>
      <c r="J325" s="3"/>
      <c r="K325" s="56"/>
    </row>
    <row r="326" ht="32.25" customHeight="1">
      <c r="A326" s="55" t="s">
        <v>44</v>
      </c>
      <c r="B326" s="46" t="s">
        <v>4961</v>
      </c>
      <c r="C326" s="55" t="s">
        <v>4983</v>
      </c>
      <c r="D326" s="46">
        <v>0.0</v>
      </c>
      <c r="E326" s="46">
        <v>0.0</v>
      </c>
      <c r="F326" s="46">
        <v>0.0</v>
      </c>
      <c r="G326" s="46">
        <v>0.0</v>
      </c>
      <c r="H326" s="46">
        <v>0.0</v>
      </c>
      <c r="I326" s="46">
        <v>6.0</v>
      </c>
      <c r="J326" s="3"/>
      <c r="K326" s="56"/>
    </row>
    <row r="327" ht="32.25" customHeight="1">
      <c r="A327" s="55" t="s">
        <v>44</v>
      </c>
      <c r="B327" s="46" t="s">
        <v>4985</v>
      </c>
      <c r="C327" s="55" t="s">
        <v>4986</v>
      </c>
      <c r="D327" s="46">
        <v>0.0</v>
      </c>
      <c r="E327" s="46">
        <v>0.0</v>
      </c>
      <c r="F327" s="46">
        <v>86.0</v>
      </c>
      <c r="G327" s="46">
        <v>0.0</v>
      </c>
      <c r="H327" s="46">
        <v>0.0</v>
      </c>
      <c r="I327" s="46">
        <v>0.0</v>
      </c>
      <c r="J327" s="3"/>
      <c r="K327" s="56"/>
    </row>
    <row r="328" ht="32.25" customHeight="1">
      <c r="A328" s="55" t="s">
        <v>44</v>
      </c>
      <c r="B328" s="46" t="s">
        <v>4985</v>
      </c>
      <c r="C328" s="55" t="s">
        <v>4988</v>
      </c>
      <c r="D328" s="46">
        <v>0.0</v>
      </c>
      <c r="E328" s="46">
        <v>0.0</v>
      </c>
      <c r="F328" s="46">
        <v>70.0</v>
      </c>
      <c r="G328" s="46">
        <v>0.0</v>
      </c>
      <c r="H328" s="46">
        <v>0.0</v>
      </c>
      <c r="I328" s="46">
        <v>0.0</v>
      </c>
      <c r="J328" s="3"/>
      <c r="K328" s="56"/>
    </row>
    <row r="329" ht="32.25" customHeight="1">
      <c r="A329" s="55" t="s">
        <v>44</v>
      </c>
      <c r="B329" s="46" t="s">
        <v>4985</v>
      </c>
      <c r="C329" s="55" t="s">
        <v>4990</v>
      </c>
      <c r="D329" s="46">
        <v>0.0</v>
      </c>
      <c r="E329" s="46">
        <v>0.0</v>
      </c>
      <c r="F329" s="46">
        <v>60.0</v>
      </c>
      <c r="G329" s="46">
        <v>0.0</v>
      </c>
      <c r="H329" s="46">
        <v>0.0</v>
      </c>
      <c r="I329" s="46">
        <v>0.0</v>
      </c>
      <c r="J329" s="3"/>
      <c r="K329" s="56"/>
    </row>
    <row r="330" ht="32.25" customHeight="1">
      <c r="A330" s="55" t="s">
        <v>44</v>
      </c>
      <c r="B330" s="46" t="s">
        <v>4985</v>
      </c>
      <c r="C330" s="55" t="s">
        <v>4991</v>
      </c>
      <c r="D330" s="46">
        <v>0.0</v>
      </c>
      <c r="E330" s="46">
        <v>0.0</v>
      </c>
      <c r="F330" s="46">
        <v>49.0</v>
      </c>
      <c r="G330" s="46">
        <v>0.0</v>
      </c>
      <c r="H330" s="46">
        <v>0.0</v>
      </c>
      <c r="I330" s="46">
        <v>6.0</v>
      </c>
      <c r="J330" s="3"/>
      <c r="K330" s="56"/>
    </row>
    <row r="331" ht="32.25" customHeight="1">
      <c r="A331" s="55" t="s">
        <v>44</v>
      </c>
      <c r="B331" s="46" t="s">
        <v>4985</v>
      </c>
      <c r="C331" s="55" t="s">
        <v>4993</v>
      </c>
      <c r="D331" s="46">
        <v>0.0</v>
      </c>
      <c r="E331" s="46">
        <v>0.0</v>
      </c>
      <c r="F331" s="46">
        <v>53.0</v>
      </c>
      <c r="G331" s="46">
        <v>0.0</v>
      </c>
      <c r="H331" s="46">
        <v>0.0</v>
      </c>
      <c r="I331" s="46">
        <v>0.0</v>
      </c>
      <c r="J331" s="3"/>
      <c r="K331" s="56"/>
    </row>
    <row r="332" ht="32.25" customHeight="1">
      <c r="A332" s="55" t="s">
        <v>44</v>
      </c>
      <c r="B332" s="46" t="s">
        <v>4985</v>
      </c>
      <c r="C332" s="55" t="s">
        <v>4994</v>
      </c>
      <c r="D332" s="46">
        <v>0.0</v>
      </c>
      <c r="E332" s="46">
        <v>0.0</v>
      </c>
      <c r="F332" s="46">
        <v>38.0</v>
      </c>
      <c r="G332" s="46">
        <v>0.0</v>
      </c>
      <c r="H332" s="46">
        <v>0.0</v>
      </c>
      <c r="I332" s="46">
        <v>0.0</v>
      </c>
      <c r="J332" s="3"/>
      <c r="K332" s="56"/>
    </row>
    <row r="333" ht="32.25" customHeight="1">
      <c r="A333" s="55" t="s">
        <v>44</v>
      </c>
      <c r="B333" s="46" t="s">
        <v>4985</v>
      </c>
      <c r="C333" s="55" t="s">
        <v>4997</v>
      </c>
      <c r="D333" s="46">
        <v>0.0</v>
      </c>
      <c r="E333" s="46">
        <v>1.0</v>
      </c>
      <c r="F333" s="46">
        <v>12.0</v>
      </c>
      <c r="G333" s="46">
        <v>0.0</v>
      </c>
      <c r="H333" s="46">
        <v>0.0</v>
      </c>
      <c r="I333" s="46">
        <v>20.0</v>
      </c>
      <c r="J333" s="3"/>
      <c r="K333" s="56"/>
    </row>
    <row r="334" ht="32.25" customHeight="1">
      <c r="A334" s="55" t="s">
        <v>44</v>
      </c>
      <c r="B334" s="46" t="s">
        <v>4985</v>
      </c>
      <c r="C334" s="55" t="s">
        <v>4999</v>
      </c>
      <c r="D334" s="46">
        <v>0.0</v>
      </c>
      <c r="E334" s="46">
        <v>0.0</v>
      </c>
      <c r="F334" s="46">
        <v>32.0</v>
      </c>
      <c r="G334" s="46">
        <v>0.0</v>
      </c>
      <c r="H334" s="46">
        <v>0.0</v>
      </c>
      <c r="I334" s="46">
        <v>0.0</v>
      </c>
      <c r="J334" s="3"/>
      <c r="K334" s="56"/>
    </row>
    <row r="335" ht="32.25" customHeight="1">
      <c r="A335" s="55" t="s">
        <v>44</v>
      </c>
      <c r="B335" s="46" t="s">
        <v>4985</v>
      </c>
      <c r="C335" s="55" t="s">
        <v>5000</v>
      </c>
      <c r="D335" s="46">
        <v>9.0</v>
      </c>
      <c r="E335" s="46">
        <v>0.0</v>
      </c>
      <c r="F335" s="46">
        <v>2.0</v>
      </c>
      <c r="G335" s="46">
        <v>0.0</v>
      </c>
      <c r="H335" s="46">
        <v>0.0</v>
      </c>
      <c r="I335" s="46">
        <v>15.0</v>
      </c>
      <c r="J335" s="3"/>
      <c r="K335" s="56"/>
    </row>
    <row r="336" ht="32.25" customHeight="1">
      <c r="A336" s="55" t="s">
        <v>44</v>
      </c>
      <c r="B336" s="46" t="s">
        <v>4985</v>
      </c>
      <c r="C336" s="55" t="s">
        <v>5003</v>
      </c>
      <c r="D336" s="46">
        <v>0.0</v>
      </c>
      <c r="E336" s="46">
        <v>0.0</v>
      </c>
      <c r="F336" s="46">
        <v>24.0</v>
      </c>
      <c r="G336" s="46">
        <v>0.0</v>
      </c>
      <c r="H336" s="46">
        <v>0.0</v>
      </c>
      <c r="I336" s="46">
        <v>0.0</v>
      </c>
      <c r="J336" s="3"/>
      <c r="K336" s="56"/>
    </row>
    <row r="337" ht="32.25" customHeight="1">
      <c r="A337" s="55" t="s">
        <v>44</v>
      </c>
      <c r="B337" s="46" t="s">
        <v>4985</v>
      </c>
      <c r="C337" s="55" t="s">
        <v>5006</v>
      </c>
      <c r="D337" s="46">
        <v>0.0</v>
      </c>
      <c r="E337" s="46">
        <v>0.0</v>
      </c>
      <c r="F337" s="46">
        <v>8.0</v>
      </c>
      <c r="G337" s="46">
        <v>0.0</v>
      </c>
      <c r="H337" s="46">
        <v>0.0</v>
      </c>
      <c r="I337" s="46">
        <v>0.0</v>
      </c>
      <c r="J337" s="3"/>
      <c r="K337" s="56"/>
    </row>
    <row r="338" ht="32.25" customHeight="1">
      <c r="A338" s="55" t="s">
        <v>44</v>
      </c>
      <c r="B338" s="46" t="s">
        <v>4985</v>
      </c>
      <c r="C338" s="55" t="s">
        <v>5009</v>
      </c>
      <c r="D338" s="46">
        <v>0.0</v>
      </c>
      <c r="E338" s="46">
        <v>0.0</v>
      </c>
      <c r="F338" s="46">
        <v>2.0</v>
      </c>
      <c r="G338" s="46">
        <v>0.0</v>
      </c>
      <c r="H338" s="46">
        <v>0.0</v>
      </c>
      <c r="I338" s="46">
        <v>0.0</v>
      </c>
      <c r="J338" s="3"/>
      <c r="K338" s="56"/>
    </row>
    <row r="339" ht="32.25" customHeight="1">
      <c r="A339" s="55" t="s">
        <v>44</v>
      </c>
      <c r="B339" s="46" t="s">
        <v>4985</v>
      </c>
      <c r="C339" s="55" t="s">
        <v>5010</v>
      </c>
      <c r="D339" s="46">
        <v>0.0</v>
      </c>
      <c r="E339" s="46">
        <v>0.0</v>
      </c>
      <c r="F339" s="46">
        <v>2.0</v>
      </c>
      <c r="G339" s="46">
        <v>0.0</v>
      </c>
      <c r="H339" s="46">
        <v>0.0</v>
      </c>
      <c r="I339" s="46">
        <v>0.0</v>
      </c>
      <c r="J339" s="3"/>
      <c r="K339" s="56"/>
    </row>
    <row r="340" ht="32.25" customHeight="1">
      <c r="A340" s="55" t="s">
        <v>44</v>
      </c>
      <c r="B340" s="46" t="s">
        <v>4985</v>
      </c>
      <c r="C340" s="55" t="s">
        <v>5012</v>
      </c>
      <c r="D340" s="46">
        <v>0.0</v>
      </c>
      <c r="E340" s="46">
        <v>0.0</v>
      </c>
      <c r="F340" s="46">
        <v>1.0</v>
      </c>
      <c r="G340" s="46">
        <v>0.0</v>
      </c>
      <c r="H340" s="46">
        <v>0.0</v>
      </c>
      <c r="I340" s="46">
        <v>0.0</v>
      </c>
      <c r="J340" s="3"/>
      <c r="K340" s="56"/>
    </row>
    <row r="341" ht="32.25" customHeight="1">
      <c r="A341" s="55" t="s">
        <v>44</v>
      </c>
      <c r="B341" s="46" t="s">
        <v>4985</v>
      </c>
      <c r="C341" s="55" t="s">
        <v>5015</v>
      </c>
      <c r="D341" s="46">
        <v>0.0</v>
      </c>
      <c r="E341" s="46">
        <v>0.0</v>
      </c>
      <c r="F341" s="46">
        <v>1.0</v>
      </c>
      <c r="G341" s="46">
        <v>0.0</v>
      </c>
      <c r="H341" s="46">
        <v>0.0</v>
      </c>
      <c r="I341" s="46">
        <v>0.0</v>
      </c>
      <c r="J341" s="3"/>
      <c r="K341" s="56"/>
    </row>
    <row r="342" ht="32.25" customHeight="1">
      <c r="A342" s="55" t="s">
        <v>44</v>
      </c>
      <c r="B342" s="46" t="s">
        <v>4985</v>
      </c>
      <c r="C342" s="55" t="s">
        <v>5017</v>
      </c>
      <c r="D342" s="46">
        <v>0.0</v>
      </c>
      <c r="E342" s="46">
        <v>0.0</v>
      </c>
      <c r="F342" s="46">
        <v>1.0</v>
      </c>
      <c r="G342" s="46">
        <v>0.0</v>
      </c>
      <c r="H342" s="46">
        <v>0.0</v>
      </c>
      <c r="I342" s="46">
        <v>0.0</v>
      </c>
      <c r="J342" s="3"/>
      <c r="K342" s="56"/>
    </row>
    <row r="343" ht="32.25" customHeight="1">
      <c r="A343" s="55" t="s">
        <v>44</v>
      </c>
      <c r="B343" s="46" t="s">
        <v>5020</v>
      </c>
      <c r="C343" s="55" t="s">
        <v>5021</v>
      </c>
      <c r="D343" s="46">
        <v>0.0</v>
      </c>
      <c r="E343" s="46">
        <v>0.0</v>
      </c>
      <c r="F343" s="46">
        <v>71.0</v>
      </c>
      <c r="G343" s="46">
        <v>0.0</v>
      </c>
      <c r="H343" s="46">
        <v>0.0</v>
      </c>
      <c r="I343" s="46">
        <v>0.0</v>
      </c>
      <c r="J343" s="3"/>
      <c r="K343" s="56"/>
    </row>
    <row r="344" ht="32.25" customHeight="1">
      <c r="A344" s="55" t="s">
        <v>44</v>
      </c>
      <c r="B344" s="46" t="s">
        <v>5020</v>
      </c>
      <c r="C344" s="55" t="s">
        <v>5023</v>
      </c>
      <c r="D344" s="46">
        <v>13.0</v>
      </c>
      <c r="E344" s="46">
        <v>0.0</v>
      </c>
      <c r="F344" s="46">
        <v>26.0</v>
      </c>
      <c r="G344" s="46">
        <v>0.0</v>
      </c>
      <c r="H344" s="46">
        <v>0.0</v>
      </c>
      <c r="I344" s="46">
        <v>26.0</v>
      </c>
      <c r="J344" s="3"/>
      <c r="K344" s="56"/>
    </row>
    <row r="345" ht="32.25" customHeight="1">
      <c r="A345" s="55" t="s">
        <v>44</v>
      </c>
      <c r="B345" s="46" t="s">
        <v>5020</v>
      </c>
      <c r="C345" s="46" t="s">
        <v>5024</v>
      </c>
      <c r="D345" s="46">
        <v>0.0</v>
      </c>
      <c r="E345" s="46">
        <v>0.0</v>
      </c>
      <c r="F345" s="46">
        <v>55.0</v>
      </c>
      <c r="G345" s="46">
        <v>0.0</v>
      </c>
      <c r="H345" s="46">
        <v>0.0</v>
      </c>
      <c r="I345" s="46">
        <v>0.0</v>
      </c>
      <c r="J345" s="3"/>
      <c r="K345" s="56"/>
    </row>
    <row r="346" ht="32.25" customHeight="1">
      <c r="A346" s="55" t="s">
        <v>44</v>
      </c>
      <c r="B346" s="46" t="s">
        <v>5020</v>
      </c>
      <c r="C346" s="55" t="s">
        <v>5027</v>
      </c>
      <c r="D346" s="46">
        <v>0.0</v>
      </c>
      <c r="E346" s="46">
        <v>0.0</v>
      </c>
      <c r="F346" s="46">
        <v>54.0</v>
      </c>
      <c r="G346" s="46">
        <v>0.0</v>
      </c>
      <c r="H346" s="46">
        <v>0.0</v>
      </c>
      <c r="I346" s="46">
        <v>0.0</v>
      </c>
      <c r="J346" s="3"/>
      <c r="K346" s="56"/>
    </row>
    <row r="347" ht="32.25" customHeight="1">
      <c r="A347" s="55" t="s">
        <v>44</v>
      </c>
      <c r="B347" s="46" t="s">
        <v>5020</v>
      </c>
      <c r="C347" s="55" t="s">
        <v>5030</v>
      </c>
      <c r="D347" s="46">
        <v>0.0</v>
      </c>
      <c r="E347" s="46">
        <v>0.0</v>
      </c>
      <c r="F347" s="46">
        <v>53.0</v>
      </c>
      <c r="G347" s="46">
        <v>0.0</v>
      </c>
      <c r="H347" s="46">
        <v>0.0</v>
      </c>
      <c r="I347" s="46">
        <v>0.0</v>
      </c>
      <c r="J347" s="3"/>
      <c r="K347" s="56"/>
    </row>
    <row r="348" ht="32.25" customHeight="1">
      <c r="A348" s="55" t="s">
        <v>44</v>
      </c>
      <c r="B348" s="46" t="s">
        <v>5020</v>
      </c>
      <c r="C348" s="55" t="s">
        <v>5033</v>
      </c>
      <c r="D348" s="46">
        <v>0.0</v>
      </c>
      <c r="E348" s="46">
        <v>0.0</v>
      </c>
      <c r="F348" s="46">
        <v>49.0</v>
      </c>
      <c r="G348" s="46">
        <v>0.0</v>
      </c>
      <c r="H348" s="46">
        <v>0.0</v>
      </c>
      <c r="I348" s="46">
        <v>0.0</v>
      </c>
      <c r="J348" s="3"/>
      <c r="K348" s="56"/>
    </row>
    <row r="349" ht="32.25" customHeight="1">
      <c r="A349" s="55" t="s">
        <v>44</v>
      </c>
      <c r="B349" s="46" t="s">
        <v>5020</v>
      </c>
      <c r="C349" s="46" t="s">
        <v>5034</v>
      </c>
      <c r="D349" s="46">
        <v>0.0</v>
      </c>
      <c r="E349" s="46">
        <v>0.0</v>
      </c>
      <c r="F349" s="46">
        <v>46.0</v>
      </c>
      <c r="G349" s="46">
        <v>0.0</v>
      </c>
      <c r="H349" s="46">
        <v>0.0</v>
      </c>
      <c r="I349" s="46">
        <v>0.0</v>
      </c>
      <c r="J349" s="3"/>
      <c r="K349" s="56"/>
    </row>
    <row r="350" ht="32.25" customHeight="1">
      <c r="A350" s="55" t="s">
        <v>44</v>
      </c>
      <c r="B350" s="46" t="s">
        <v>5020</v>
      </c>
      <c r="C350" s="55" t="s">
        <v>5036</v>
      </c>
      <c r="D350" s="46">
        <v>0.0</v>
      </c>
      <c r="E350" s="46">
        <v>0.0</v>
      </c>
      <c r="F350" s="46">
        <v>45.0</v>
      </c>
      <c r="G350" s="46">
        <v>0.0</v>
      </c>
      <c r="H350" s="46">
        <v>0.0</v>
      </c>
      <c r="I350" s="46">
        <v>0.0</v>
      </c>
      <c r="J350" s="3"/>
      <c r="K350" s="56"/>
    </row>
    <row r="351" ht="32.25" customHeight="1">
      <c r="A351" s="55" t="s">
        <v>44</v>
      </c>
      <c r="B351" s="46" t="s">
        <v>5020</v>
      </c>
      <c r="C351" s="55" t="s">
        <v>5040</v>
      </c>
      <c r="D351" s="46">
        <v>0.0</v>
      </c>
      <c r="E351" s="46">
        <v>0.0</v>
      </c>
      <c r="F351" s="46">
        <v>42.0</v>
      </c>
      <c r="G351" s="46">
        <v>0.0</v>
      </c>
      <c r="H351" s="46">
        <v>0.0</v>
      </c>
      <c r="I351" s="46">
        <v>0.0</v>
      </c>
      <c r="J351" s="3"/>
      <c r="K351" s="56"/>
    </row>
    <row r="352" ht="32.25" customHeight="1">
      <c r="A352" s="55" t="s">
        <v>44</v>
      </c>
      <c r="B352" s="46" t="s">
        <v>5042</v>
      </c>
      <c r="C352" s="55" t="s">
        <v>5043</v>
      </c>
      <c r="D352" s="46">
        <v>0.0</v>
      </c>
      <c r="E352" s="46">
        <v>6.0</v>
      </c>
      <c r="F352" s="46">
        <v>6.0</v>
      </c>
      <c r="G352" s="46">
        <v>0.0</v>
      </c>
      <c r="H352" s="46">
        <v>0.0</v>
      </c>
      <c r="I352" s="46">
        <v>43.0</v>
      </c>
      <c r="J352" s="3"/>
      <c r="K352" s="56"/>
    </row>
    <row r="353" ht="32.25" customHeight="1">
      <c r="A353" s="55" t="s">
        <v>44</v>
      </c>
      <c r="B353" s="46" t="s">
        <v>5042</v>
      </c>
      <c r="C353" s="55" t="s">
        <v>5046</v>
      </c>
      <c r="D353" s="46">
        <v>0.0</v>
      </c>
      <c r="E353" s="46">
        <v>17.0</v>
      </c>
      <c r="F353" s="46">
        <v>34.0</v>
      </c>
      <c r="G353" s="46">
        <v>0.0</v>
      </c>
      <c r="H353" s="46">
        <v>0.0</v>
      </c>
      <c r="I353" s="46">
        <v>1.0</v>
      </c>
      <c r="J353" s="3"/>
      <c r="K353" s="56"/>
    </row>
    <row r="354" ht="32.25" customHeight="1">
      <c r="A354" s="55" t="s">
        <v>44</v>
      </c>
      <c r="B354" s="46" t="s">
        <v>5042</v>
      </c>
      <c r="C354" s="55" t="s">
        <v>5048</v>
      </c>
      <c r="D354" s="46">
        <v>0.0</v>
      </c>
      <c r="E354" s="46">
        <v>23.0</v>
      </c>
      <c r="F354" s="46">
        <v>21.0</v>
      </c>
      <c r="G354" s="46">
        <v>0.0</v>
      </c>
      <c r="H354" s="46">
        <v>0.0</v>
      </c>
      <c r="I354" s="46">
        <v>0.0</v>
      </c>
      <c r="J354" s="3"/>
      <c r="K354" s="56"/>
    </row>
    <row r="355" ht="32.25" customHeight="1">
      <c r="A355" s="55" t="s">
        <v>44</v>
      </c>
      <c r="B355" s="46" t="s">
        <v>5042</v>
      </c>
      <c r="C355" s="55" t="s">
        <v>5050</v>
      </c>
      <c r="D355" s="46">
        <v>0.0</v>
      </c>
      <c r="E355" s="46">
        <v>19.0</v>
      </c>
      <c r="F355" s="46">
        <v>16.0</v>
      </c>
      <c r="G355" s="46">
        <v>0.0</v>
      </c>
      <c r="H355" s="46">
        <v>0.0</v>
      </c>
      <c r="I355" s="46">
        <v>0.0</v>
      </c>
      <c r="J355" s="3"/>
      <c r="K355" s="56"/>
    </row>
    <row r="356" ht="32.25" customHeight="1">
      <c r="A356" s="55" t="s">
        <v>44</v>
      </c>
      <c r="B356" s="46" t="s">
        <v>5042</v>
      </c>
      <c r="C356" s="55" t="s">
        <v>5054</v>
      </c>
      <c r="D356" s="46">
        <v>0.0</v>
      </c>
      <c r="E356" s="46">
        <v>0.0</v>
      </c>
      <c r="F356" s="46">
        <v>29.0</v>
      </c>
      <c r="G356" s="46">
        <v>0.0</v>
      </c>
      <c r="H356" s="46">
        <v>0.0</v>
      </c>
      <c r="I356" s="46">
        <v>0.0</v>
      </c>
      <c r="J356" s="3"/>
      <c r="K356" s="56"/>
    </row>
    <row r="357" ht="32.25" customHeight="1">
      <c r="A357" s="55" t="s">
        <v>44</v>
      </c>
      <c r="B357" s="46" t="s">
        <v>5042</v>
      </c>
      <c r="C357" s="55" t="s">
        <v>5055</v>
      </c>
      <c r="D357" s="46">
        <v>0.0</v>
      </c>
      <c r="E357" s="46">
        <v>0.0</v>
      </c>
      <c r="F357" s="46">
        <v>28.0</v>
      </c>
      <c r="G357" s="46">
        <v>0.0</v>
      </c>
      <c r="H357" s="46">
        <v>0.0</v>
      </c>
      <c r="I357" s="46">
        <v>0.0</v>
      </c>
      <c r="J357" s="3"/>
      <c r="K357" s="56"/>
    </row>
    <row r="358" ht="32.25" customHeight="1">
      <c r="A358" s="55" t="s">
        <v>44</v>
      </c>
      <c r="B358" s="46" t="s">
        <v>5042</v>
      </c>
      <c r="C358" s="55" t="s">
        <v>5060</v>
      </c>
      <c r="D358" s="46">
        <v>0.0</v>
      </c>
      <c r="E358" s="46">
        <v>0.0</v>
      </c>
      <c r="F358" s="46">
        <v>28.0</v>
      </c>
      <c r="G358" s="46">
        <v>0.0</v>
      </c>
      <c r="H358" s="46">
        <v>0.0</v>
      </c>
      <c r="I358" s="46">
        <v>0.0</v>
      </c>
      <c r="J358" s="3"/>
      <c r="K358" s="56"/>
    </row>
    <row r="359" ht="32.25" customHeight="1">
      <c r="A359" s="55" t="s">
        <v>44</v>
      </c>
      <c r="B359" s="46" t="s">
        <v>5042</v>
      </c>
      <c r="C359" s="55" t="s">
        <v>5062</v>
      </c>
      <c r="D359" s="46">
        <v>0.0</v>
      </c>
      <c r="E359" s="46">
        <v>0.0</v>
      </c>
      <c r="F359" s="46">
        <v>27.0</v>
      </c>
      <c r="G359" s="46">
        <v>0.0</v>
      </c>
      <c r="H359" s="46">
        <v>0.0</v>
      </c>
      <c r="I359" s="46">
        <v>0.0</v>
      </c>
      <c r="J359" s="3"/>
      <c r="K359" s="56"/>
    </row>
    <row r="360" ht="32.25" customHeight="1">
      <c r="A360" s="55" t="s">
        <v>44</v>
      </c>
      <c r="B360" s="46" t="s">
        <v>5042</v>
      </c>
      <c r="C360" s="55" t="s">
        <v>5063</v>
      </c>
      <c r="D360" s="46">
        <v>0.0</v>
      </c>
      <c r="E360" s="46">
        <v>0.0</v>
      </c>
      <c r="F360" s="46">
        <v>0.0</v>
      </c>
      <c r="G360" s="46">
        <v>0.0</v>
      </c>
      <c r="H360" s="46">
        <v>0.0</v>
      </c>
      <c r="I360" s="46">
        <v>25.0</v>
      </c>
      <c r="J360" s="3"/>
      <c r="K360" s="56"/>
    </row>
    <row r="361" ht="32.25" customHeight="1">
      <c r="A361" s="55" t="s">
        <v>44</v>
      </c>
      <c r="B361" s="46" t="s">
        <v>5042</v>
      </c>
      <c r="C361" s="55" t="s">
        <v>5065</v>
      </c>
      <c r="D361" s="46">
        <v>0.0</v>
      </c>
      <c r="E361" s="46">
        <v>0.0</v>
      </c>
      <c r="F361" s="46">
        <v>24.0</v>
      </c>
      <c r="G361" s="46">
        <v>0.0</v>
      </c>
      <c r="H361" s="46">
        <v>0.0</v>
      </c>
      <c r="I361" s="46">
        <v>0.0</v>
      </c>
      <c r="J361" s="3"/>
      <c r="K361" s="56"/>
    </row>
    <row r="362" ht="32.25" customHeight="1">
      <c r="A362" s="55" t="s">
        <v>44</v>
      </c>
      <c r="B362" s="46" t="s">
        <v>5042</v>
      </c>
      <c r="C362" s="55" t="s">
        <v>5070</v>
      </c>
      <c r="D362" s="46">
        <v>0.0</v>
      </c>
      <c r="E362" s="46">
        <v>0.0</v>
      </c>
      <c r="F362" s="46">
        <v>23.0</v>
      </c>
      <c r="G362" s="46">
        <v>0.0</v>
      </c>
      <c r="H362" s="46">
        <v>0.0</v>
      </c>
      <c r="I362" s="46">
        <v>0.0</v>
      </c>
      <c r="J362" s="3"/>
      <c r="K362" s="56"/>
    </row>
    <row r="363" ht="32.25" customHeight="1">
      <c r="A363" s="55" t="s">
        <v>44</v>
      </c>
      <c r="B363" s="46" t="s">
        <v>5042</v>
      </c>
      <c r="C363" s="55" t="s">
        <v>5073</v>
      </c>
      <c r="D363" s="46">
        <v>0.0</v>
      </c>
      <c r="E363" s="46">
        <v>0.0</v>
      </c>
      <c r="F363" s="46">
        <v>23.0</v>
      </c>
      <c r="G363" s="46">
        <v>0.0</v>
      </c>
      <c r="H363" s="46">
        <v>0.0</v>
      </c>
      <c r="I363" s="46">
        <v>0.0</v>
      </c>
      <c r="J363" s="3"/>
      <c r="K363" s="56"/>
    </row>
    <row r="364" ht="32.25" customHeight="1">
      <c r="A364" s="55" t="s">
        <v>44</v>
      </c>
      <c r="B364" s="46" t="s">
        <v>5042</v>
      </c>
      <c r="C364" s="55" t="s">
        <v>5074</v>
      </c>
      <c r="D364" s="46">
        <v>0.0</v>
      </c>
      <c r="E364" s="46">
        <v>0.0</v>
      </c>
      <c r="F364" s="46">
        <v>23.0</v>
      </c>
      <c r="G364" s="46">
        <v>0.0</v>
      </c>
      <c r="H364" s="46">
        <v>0.0</v>
      </c>
      <c r="I364" s="46">
        <v>0.0</v>
      </c>
      <c r="J364" s="3"/>
      <c r="K364" s="56"/>
    </row>
    <row r="365" ht="32.25" customHeight="1">
      <c r="A365" s="55" t="s">
        <v>44</v>
      </c>
      <c r="B365" s="46" t="s">
        <v>5042</v>
      </c>
      <c r="C365" s="55" t="s">
        <v>5076</v>
      </c>
      <c r="D365" s="46">
        <v>0.0</v>
      </c>
      <c r="E365" s="46">
        <v>0.0</v>
      </c>
      <c r="F365" s="46">
        <v>22.0</v>
      </c>
      <c r="G365" s="46">
        <v>0.0</v>
      </c>
      <c r="H365" s="46">
        <v>0.0</v>
      </c>
      <c r="I365" s="46">
        <v>0.0</v>
      </c>
      <c r="J365" s="3"/>
      <c r="K365" s="56"/>
    </row>
    <row r="366" ht="32.25" customHeight="1">
      <c r="A366" s="55" t="s">
        <v>44</v>
      </c>
      <c r="B366" s="46" t="s">
        <v>5042</v>
      </c>
      <c r="C366" s="55" t="s">
        <v>5077</v>
      </c>
      <c r="D366" s="46">
        <v>0.0</v>
      </c>
      <c r="E366" s="46">
        <v>0.0</v>
      </c>
      <c r="F366" s="46">
        <v>19.0</v>
      </c>
      <c r="G366" s="46">
        <v>0.0</v>
      </c>
      <c r="H366" s="46">
        <v>0.0</v>
      </c>
      <c r="I366" s="46">
        <v>0.0</v>
      </c>
      <c r="J366" s="3"/>
      <c r="K366" s="56"/>
    </row>
    <row r="367" ht="32.25" customHeight="1">
      <c r="A367" s="55" t="s">
        <v>44</v>
      </c>
      <c r="B367" s="46" t="s">
        <v>5042</v>
      </c>
      <c r="C367" s="55" t="s">
        <v>5080</v>
      </c>
      <c r="D367" s="46">
        <v>0.0</v>
      </c>
      <c r="E367" s="46">
        <v>0.0</v>
      </c>
      <c r="F367" s="46">
        <v>18.0</v>
      </c>
      <c r="G367" s="46">
        <v>0.0</v>
      </c>
      <c r="H367" s="46">
        <v>0.0</v>
      </c>
      <c r="I367" s="46">
        <v>0.0</v>
      </c>
      <c r="J367" s="3"/>
      <c r="K367" s="56"/>
    </row>
    <row r="368" ht="32.25" customHeight="1">
      <c r="A368" s="55" t="s">
        <v>44</v>
      </c>
      <c r="B368" s="46" t="s">
        <v>5042</v>
      </c>
      <c r="C368" s="55" t="s">
        <v>5082</v>
      </c>
      <c r="D368" s="46">
        <v>0.0</v>
      </c>
      <c r="E368" s="46">
        <v>0.0</v>
      </c>
      <c r="F368" s="46">
        <v>18.0</v>
      </c>
      <c r="G368" s="46">
        <v>0.0</v>
      </c>
      <c r="H368" s="46">
        <v>0.0</v>
      </c>
      <c r="I368" s="46">
        <v>0.0</v>
      </c>
      <c r="J368" s="3"/>
      <c r="K368" s="56"/>
    </row>
    <row r="369" ht="32.25" customHeight="1">
      <c r="A369" s="55" t="s">
        <v>44</v>
      </c>
      <c r="B369" s="46" t="s">
        <v>5042</v>
      </c>
      <c r="C369" s="46" t="s">
        <v>5084</v>
      </c>
      <c r="D369" s="46">
        <v>0.0</v>
      </c>
      <c r="E369" s="46">
        <v>0.0</v>
      </c>
      <c r="F369" s="46">
        <v>15.0</v>
      </c>
      <c r="G369" s="46">
        <v>0.0</v>
      </c>
      <c r="H369" s="46">
        <v>0.0</v>
      </c>
      <c r="I369" s="46">
        <v>0.0</v>
      </c>
      <c r="J369" s="3"/>
      <c r="K369" s="56"/>
    </row>
    <row r="370" ht="32.25" customHeight="1">
      <c r="A370" s="55" t="s">
        <v>44</v>
      </c>
      <c r="B370" s="46" t="s">
        <v>5042</v>
      </c>
      <c r="C370" s="46" t="s">
        <v>5085</v>
      </c>
      <c r="D370" s="46">
        <v>0.0</v>
      </c>
      <c r="E370" s="46">
        <v>0.0</v>
      </c>
      <c r="F370" s="46">
        <v>2.0</v>
      </c>
      <c r="G370" s="46">
        <v>0.0</v>
      </c>
      <c r="H370" s="46">
        <v>0.0</v>
      </c>
      <c r="I370" s="46">
        <v>0.0</v>
      </c>
      <c r="J370" s="3"/>
      <c r="K370" s="56"/>
    </row>
    <row r="371" ht="32.25" customHeight="1">
      <c r="A371" s="55" t="s">
        <v>44</v>
      </c>
      <c r="B371" s="46" t="s">
        <v>5042</v>
      </c>
      <c r="C371" s="55" t="s">
        <v>5088</v>
      </c>
      <c r="D371" s="46">
        <v>0.0</v>
      </c>
      <c r="E371" s="46">
        <v>0.0</v>
      </c>
      <c r="F371" s="46">
        <v>1.0</v>
      </c>
      <c r="G371" s="46">
        <v>0.0</v>
      </c>
      <c r="H371" s="46">
        <v>0.0</v>
      </c>
      <c r="I371" s="46">
        <v>0.0</v>
      </c>
      <c r="J371" s="3"/>
      <c r="K371" s="56"/>
    </row>
    <row r="372" ht="32.25" customHeight="1">
      <c r="A372" s="55" t="s">
        <v>44</v>
      </c>
      <c r="B372" s="46" t="s">
        <v>5042</v>
      </c>
      <c r="C372" s="55" t="s">
        <v>5090</v>
      </c>
      <c r="D372" s="46">
        <v>0.0</v>
      </c>
      <c r="E372" s="46">
        <v>0.0</v>
      </c>
      <c r="F372" s="46">
        <v>1.0</v>
      </c>
      <c r="G372" s="46">
        <v>0.0</v>
      </c>
      <c r="H372" s="46">
        <v>0.0</v>
      </c>
      <c r="I372" s="46">
        <v>0.0</v>
      </c>
      <c r="J372" s="3"/>
      <c r="K372" s="56"/>
    </row>
    <row r="373" ht="32.25" customHeight="1">
      <c r="A373" s="55" t="s">
        <v>44</v>
      </c>
      <c r="B373" s="46" t="s">
        <v>5042</v>
      </c>
      <c r="C373" s="55" t="s">
        <v>5094</v>
      </c>
      <c r="D373" s="46">
        <v>0.0</v>
      </c>
      <c r="E373" s="46">
        <v>0.0</v>
      </c>
      <c r="F373" s="46">
        <v>1.0</v>
      </c>
      <c r="G373" s="46">
        <v>0.0</v>
      </c>
      <c r="H373" s="46">
        <v>0.0</v>
      </c>
      <c r="I373" s="46">
        <v>0.0</v>
      </c>
      <c r="J373" s="3"/>
      <c r="K373" s="56"/>
    </row>
    <row r="374" ht="32.25" customHeight="1">
      <c r="A374" s="55" t="s">
        <v>44</v>
      </c>
      <c r="B374" s="46" t="s">
        <v>5042</v>
      </c>
      <c r="C374" s="55" t="s">
        <v>5095</v>
      </c>
      <c r="D374" s="46">
        <v>0.0</v>
      </c>
      <c r="E374" s="46">
        <v>0.0</v>
      </c>
      <c r="F374" s="46">
        <v>1.0</v>
      </c>
      <c r="G374" s="46">
        <v>0.0</v>
      </c>
      <c r="H374" s="46">
        <v>0.0</v>
      </c>
      <c r="I374" s="46">
        <v>0.0</v>
      </c>
      <c r="J374" s="3"/>
      <c r="K374" s="56"/>
    </row>
    <row r="375" ht="32.25" customHeight="1">
      <c r="A375" s="55" t="s">
        <v>44</v>
      </c>
      <c r="B375" s="46" t="s">
        <v>5097</v>
      </c>
      <c r="C375" s="55" t="s">
        <v>5098</v>
      </c>
      <c r="D375" s="46">
        <v>0.0</v>
      </c>
      <c r="E375" s="46">
        <v>0.0</v>
      </c>
      <c r="F375" s="46">
        <v>19.0</v>
      </c>
      <c r="G375" s="46">
        <v>0.0</v>
      </c>
      <c r="H375" s="46">
        <v>0.0</v>
      </c>
      <c r="I375" s="46">
        <v>30.0</v>
      </c>
      <c r="J375" s="3"/>
      <c r="K375" s="56"/>
    </row>
    <row r="376" ht="32.25" customHeight="1">
      <c r="A376" s="55" t="s">
        <v>44</v>
      </c>
      <c r="B376" s="46" t="s">
        <v>5097</v>
      </c>
      <c r="C376" s="55" t="s">
        <v>5101</v>
      </c>
      <c r="D376" s="46">
        <v>0.0</v>
      </c>
      <c r="E376" s="46">
        <v>0.0</v>
      </c>
      <c r="F376" s="46">
        <v>37.0</v>
      </c>
      <c r="G376" s="46">
        <v>0.0</v>
      </c>
      <c r="H376" s="46">
        <v>0.0</v>
      </c>
      <c r="I376" s="46">
        <v>0.0</v>
      </c>
      <c r="J376" s="3"/>
      <c r="K376" s="56"/>
    </row>
    <row r="377" ht="32.25" customHeight="1">
      <c r="A377" s="55" t="s">
        <v>44</v>
      </c>
      <c r="B377" s="46" t="s">
        <v>5097</v>
      </c>
      <c r="C377" s="55" t="s">
        <v>5104</v>
      </c>
      <c r="D377" s="46">
        <v>0.0</v>
      </c>
      <c r="E377" s="46">
        <v>0.0</v>
      </c>
      <c r="F377" s="46">
        <v>30.0</v>
      </c>
      <c r="G377" s="46">
        <v>0.0</v>
      </c>
      <c r="H377" s="46">
        <v>0.0</v>
      </c>
      <c r="I377" s="46">
        <v>0.0</v>
      </c>
      <c r="J377" s="3"/>
      <c r="K377" s="56"/>
    </row>
    <row r="378" ht="32.25" customHeight="1">
      <c r="A378" s="55" t="s">
        <v>44</v>
      </c>
      <c r="B378" s="46" t="s">
        <v>5097</v>
      </c>
      <c r="C378" s="55" t="s">
        <v>5106</v>
      </c>
      <c r="D378" s="46">
        <v>0.0</v>
      </c>
      <c r="E378" s="46">
        <v>1.0</v>
      </c>
      <c r="F378" s="46">
        <v>28.0</v>
      </c>
      <c r="G378" s="46">
        <v>0.0</v>
      </c>
      <c r="H378" s="46">
        <v>0.0</v>
      </c>
      <c r="I378" s="46">
        <v>0.0</v>
      </c>
      <c r="J378" s="3"/>
      <c r="K378" s="56"/>
    </row>
    <row r="379" ht="32.25" customHeight="1">
      <c r="A379" s="55" t="s">
        <v>44</v>
      </c>
      <c r="B379" s="46" t="s">
        <v>5097</v>
      </c>
      <c r="C379" s="55" t="s">
        <v>5108</v>
      </c>
      <c r="D379" s="46">
        <v>0.0</v>
      </c>
      <c r="E379" s="46">
        <v>0.0</v>
      </c>
      <c r="F379" s="46">
        <v>0.0</v>
      </c>
      <c r="G379" s="46">
        <v>0.0</v>
      </c>
      <c r="H379" s="46">
        <v>0.0</v>
      </c>
      <c r="I379" s="46">
        <v>28.0</v>
      </c>
      <c r="J379" s="3"/>
      <c r="K379" s="56"/>
    </row>
    <row r="380" ht="32.25" customHeight="1">
      <c r="A380" s="55" t="s">
        <v>44</v>
      </c>
      <c r="B380" s="46" t="s">
        <v>5097</v>
      </c>
      <c r="C380" s="55" t="s">
        <v>5110</v>
      </c>
      <c r="D380" s="46">
        <v>0.0</v>
      </c>
      <c r="E380" s="46">
        <v>1.0</v>
      </c>
      <c r="F380" s="46">
        <v>0.0</v>
      </c>
      <c r="G380" s="46">
        <v>0.0</v>
      </c>
      <c r="H380" s="46">
        <v>0.0</v>
      </c>
      <c r="I380" s="46">
        <v>27.0</v>
      </c>
      <c r="J380" s="3"/>
      <c r="K380" s="56"/>
    </row>
    <row r="381" ht="32.25" customHeight="1">
      <c r="A381" s="55" t="s">
        <v>44</v>
      </c>
      <c r="B381" s="46" t="s">
        <v>5097</v>
      </c>
      <c r="C381" s="55" t="s">
        <v>5113</v>
      </c>
      <c r="D381" s="46">
        <v>0.0</v>
      </c>
      <c r="E381" s="46">
        <v>0.0</v>
      </c>
      <c r="F381" s="46">
        <v>27.0</v>
      </c>
      <c r="G381" s="46">
        <v>0.0</v>
      </c>
      <c r="H381" s="46">
        <v>0.0</v>
      </c>
      <c r="I381" s="46">
        <v>0.0</v>
      </c>
      <c r="J381" s="3"/>
      <c r="K381" s="56"/>
    </row>
    <row r="382" ht="32.25" customHeight="1">
      <c r="A382" s="55" t="s">
        <v>44</v>
      </c>
      <c r="B382" s="46" t="s">
        <v>5097</v>
      </c>
      <c r="C382" s="55" t="s">
        <v>5115</v>
      </c>
      <c r="D382" s="46">
        <v>0.0</v>
      </c>
      <c r="E382" s="46">
        <v>0.0</v>
      </c>
      <c r="F382" s="46">
        <v>27.0</v>
      </c>
      <c r="G382" s="46">
        <v>0.0</v>
      </c>
      <c r="H382" s="46">
        <v>0.0</v>
      </c>
      <c r="I382" s="46">
        <v>0.0</v>
      </c>
      <c r="J382" s="3"/>
      <c r="K382" s="56"/>
    </row>
    <row r="383" ht="32.25" customHeight="1">
      <c r="A383" s="55" t="s">
        <v>44</v>
      </c>
      <c r="B383" s="46" t="s">
        <v>5097</v>
      </c>
      <c r="C383" s="55" t="s">
        <v>5118</v>
      </c>
      <c r="D383" s="46">
        <v>0.0</v>
      </c>
      <c r="E383" s="46">
        <v>0.0</v>
      </c>
      <c r="F383" s="46">
        <v>13.0</v>
      </c>
      <c r="G383" s="46">
        <v>0.0</v>
      </c>
      <c r="H383" s="46">
        <v>0.0</v>
      </c>
      <c r="I383" s="46">
        <v>11.0</v>
      </c>
      <c r="J383" s="3"/>
      <c r="K383" s="56"/>
    </row>
    <row r="384" ht="32.25" customHeight="1">
      <c r="A384" s="55" t="s">
        <v>44</v>
      </c>
      <c r="B384" s="46" t="s">
        <v>5097</v>
      </c>
      <c r="C384" s="55" t="s">
        <v>5120</v>
      </c>
      <c r="D384" s="46">
        <v>0.0</v>
      </c>
      <c r="E384" s="46">
        <v>0.0</v>
      </c>
      <c r="F384" s="46">
        <v>21.0</v>
      </c>
      <c r="G384" s="46">
        <v>0.0</v>
      </c>
      <c r="H384" s="46">
        <v>0.0</v>
      </c>
      <c r="I384" s="46">
        <v>0.0</v>
      </c>
      <c r="J384" s="3"/>
      <c r="K384" s="56"/>
    </row>
    <row r="385" ht="32.25" customHeight="1">
      <c r="A385" s="55" t="s">
        <v>44</v>
      </c>
      <c r="B385" s="46" t="s">
        <v>5097</v>
      </c>
      <c r="C385" s="55" t="s">
        <v>5121</v>
      </c>
      <c r="D385" s="46">
        <v>0.0</v>
      </c>
      <c r="E385" s="46">
        <v>0.0</v>
      </c>
      <c r="F385" s="46">
        <v>11.0</v>
      </c>
      <c r="G385" s="46">
        <v>0.0</v>
      </c>
      <c r="H385" s="46">
        <v>0.0</v>
      </c>
      <c r="I385" s="46">
        <v>9.0</v>
      </c>
      <c r="J385" s="3"/>
      <c r="K385" s="56"/>
    </row>
    <row r="386" ht="32.25" customHeight="1">
      <c r="A386" s="55" t="s">
        <v>44</v>
      </c>
      <c r="B386" s="46" t="s">
        <v>5097</v>
      </c>
      <c r="C386" s="55" t="s">
        <v>5124</v>
      </c>
      <c r="D386" s="46">
        <v>0.0</v>
      </c>
      <c r="E386" s="46">
        <v>0.0</v>
      </c>
      <c r="F386" s="46">
        <v>17.0</v>
      </c>
      <c r="G386" s="46">
        <v>0.0</v>
      </c>
      <c r="H386" s="46">
        <v>0.0</v>
      </c>
      <c r="I386" s="46">
        <v>0.0</v>
      </c>
      <c r="J386" s="3"/>
      <c r="K386" s="56"/>
    </row>
    <row r="387" ht="32.25" customHeight="1">
      <c r="A387" s="55" t="s">
        <v>44</v>
      </c>
      <c r="B387" s="46" t="s">
        <v>5097</v>
      </c>
      <c r="C387" s="55" t="s">
        <v>5128</v>
      </c>
      <c r="D387" s="46">
        <v>0.0</v>
      </c>
      <c r="E387" s="46">
        <v>0.0</v>
      </c>
      <c r="F387" s="46">
        <v>17.0</v>
      </c>
      <c r="G387" s="46">
        <v>0.0</v>
      </c>
      <c r="H387" s="46">
        <v>0.0</v>
      </c>
      <c r="I387" s="46">
        <v>0.0</v>
      </c>
      <c r="J387" s="3"/>
      <c r="K387" s="56"/>
    </row>
    <row r="388" ht="32.25" customHeight="1">
      <c r="A388" s="55" t="s">
        <v>44</v>
      </c>
      <c r="B388" s="46" t="s">
        <v>5097</v>
      </c>
      <c r="C388" s="55" t="s">
        <v>5131</v>
      </c>
      <c r="D388" s="46">
        <v>0.0</v>
      </c>
      <c r="E388" s="46">
        <v>0.0</v>
      </c>
      <c r="F388" s="46">
        <v>17.0</v>
      </c>
      <c r="G388" s="46">
        <v>0.0</v>
      </c>
      <c r="H388" s="46">
        <v>0.0</v>
      </c>
      <c r="I388" s="46">
        <v>0.0</v>
      </c>
      <c r="J388" s="3"/>
      <c r="K388" s="56"/>
    </row>
    <row r="389" ht="32.25" customHeight="1">
      <c r="A389" s="55" t="s">
        <v>44</v>
      </c>
      <c r="B389" s="46" t="s">
        <v>5097</v>
      </c>
      <c r="C389" s="55" t="s">
        <v>5132</v>
      </c>
      <c r="D389" s="46">
        <v>0.0</v>
      </c>
      <c r="E389" s="46">
        <v>4.0</v>
      </c>
      <c r="F389" s="46">
        <v>12.0</v>
      </c>
      <c r="G389" s="46">
        <v>0.0</v>
      </c>
      <c r="H389" s="46">
        <v>0.0</v>
      </c>
      <c r="I389" s="46">
        <v>0.0</v>
      </c>
      <c r="J389" s="3"/>
      <c r="K389" s="56"/>
    </row>
    <row r="390" ht="32.25" customHeight="1">
      <c r="A390" s="55" t="s">
        <v>44</v>
      </c>
      <c r="B390" s="46" t="s">
        <v>5097</v>
      </c>
      <c r="C390" s="55" t="s">
        <v>5134</v>
      </c>
      <c r="D390" s="46">
        <v>0.0</v>
      </c>
      <c r="E390" s="46">
        <v>0.0</v>
      </c>
      <c r="F390" s="46">
        <v>15.0</v>
      </c>
      <c r="G390" s="46">
        <v>0.0</v>
      </c>
      <c r="H390" s="46">
        <v>0.0</v>
      </c>
      <c r="I390" s="46">
        <v>0.0</v>
      </c>
      <c r="J390" s="3"/>
      <c r="K390" s="56"/>
    </row>
    <row r="391" ht="32.25" customHeight="1">
      <c r="A391" s="55" t="s">
        <v>44</v>
      </c>
      <c r="B391" s="46" t="s">
        <v>5097</v>
      </c>
      <c r="C391" s="55" t="s">
        <v>5138</v>
      </c>
      <c r="D391" s="46">
        <v>0.0</v>
      </c>
      <c r="E391" s="46">
        <v>0.0</v>
      </c>
      <c r="F391" s="46">
        <v>14.0</v>
      </c>
      <c r="G391" s="46">
        <v>0.0</v>
      </c>
      <c r="H391" s="46">
        <v>0.0</v>
      </c>
      <c r="I391" s="46">
        <v>0.0</v>
      </c>
      <c r="J391" s="3"/>
      <c r="K391" s="56"/>
    </row>
    <row r="392" ht="32.25" customHeight="1">
      <c r="A392" s="55" t="s">
        <v>44</v>
      </c>
      <c r="B392" s="46" t="s">
        <v>5097</v>
      </c>
      <c r="C392" s="55" t="s">
        <v>5140</v>
      </c>
      <c r="D392" s="46">
        <v>0.0</v>
      </c>
      <c r="E392" s="46">
        <v>5.0</v>
      </c>
      <c r="F392" s="46">
        <v>9.0</v>
      </c>
      <c r="G392" s="46">
        <v>0.0</v>
      </c>
      <c r="H392" s="46">
        <v>0.0</v>
      </c>
      <c r="I392" s="46">
        <v>0.0</v>
      </c>
      <c r="J392" s="3"/>
      <c r="K392" s="56"/>
    </row>
    <row r="393" ht="32.25" customHeight="1">
      <c r="A393" s="55" t="s">
        <v>44</v>
      </c>
      <c r="B393" s="46" t="s">
        <v>5097</v>
      </c>
      <c r="C393" s="55" t="s">
        <v>5142</v>
      </c>
      <c r="D393" s="46">
        <v>0.0</v>
      </c>
      <c r="E393" s="46">
        <v>0.0</v>
      </c>
      <c r="F393" s="46">
        <v>14.0</v>
      </c>
      <c r="G393" s="46">
        <v>0.0</v>
      </c>
      <c r="H393" s="46">
        <v>0.0</v>
      </c>
      <c r="I393" s="46">
        <v>0.0</v>
      </c>
      <c r="J393" s="3"/>
      <c r="K393" s="56"/>
    </row>
    <row r="394" ht="32.25" customHeight="1">
      <c r="A394" s="55" t="s">
        <v>44</v>
      </c>
      <c r="B394" s="46" t="s">
        <v>5097</v>
      </c>
      <c r="C394" s="55" t="s">
        <v>5144</v>
      </c>
      <c r="D394" s="46">
        <v>0.0</v>
      </c>
      <c r="E394" s="46">
        <v>6.0</v>
      </c>
      <c r="F394" s="46">
        <v>8.0</v>
      </c>
      <c r="G394" s="46">
        <v>0.0</v>
      </c>
      <c r="H394" s="46">
        <v>0.0</v>
      </c>
      <c r="I394" s="46">
        <v>0.0</v>
      </c>
      <c r="J394" s="3"/>
      <c r="K394" s="56"/>
    </row>
    <row r="395" ht="32.25" customHeight="1">
      <c r="A395" s="55" t="s">
        <v>44</v>
      </c>
      <c r="B395" s="46" t="s">
        <v>5097</v>
      </c>
      <c r="C395" s="55" t="s">
        <v>5146</v>
      </c>
      <c r="D395" s="46">
        <v>0.0</v>
      </c>
      <c r="E395" s="46">
        <v>0.0</v>
      </c>
      <c r="F395" s="46">
        <v>13.0</v>
      </c>
      <c r="G395" s="46">
        <v>0.0</v>
      </c>
      <c r="H395" s="46">
        <v>0.0</v>
      </c>
      <c r="I395" s="46">
        <v>0.0</v>
      </c>
      <c r="J395" s="3"/>
      <c r="K395" s="56"/>
    </row>
    <row r="396" ht="32.25" customHeight="1">
      <c r="A396" s="55" t="s">
        <v>44</v>
      </c>
      <c r="B396" s="46" t="s">
        <v>5097</v>
      </c>
      <c r="C396" s="55" t="s">
        <v>5148</v>
      </c>
      <c r="D396" s="46">
        <v>0.0</v>
      </c>
      <c r="E396" s="46">
        <v>3.0</v>
      </c>
      <c r="F396" s="46">
        <v>10.0</v>
      </c>
      <c r="G396" s="46">
        <v>0.0</v>
      </c>
      <c r="H396" s="46">
        <v>0.0</v>
      </c>
      <c r="I396" s="46">
        <v>0.0</v>
      </c>
      <c r="J396" s="3"/>
      <c r="K396" s="56"/>
    </row>
    <row r="397" ht="32.25" customHeight="1">
      <c r="A397" s="55" t="s">
        <v>44</v>
      </c>
      <c r="B397" s="46" t="s">
        <v>5097</v>
      </c>
      <c r="C397" s="55" t="s">
        <v>5151</v>
      </c>
      <c r="D397" s="46">
        <v>0.0</v>
      </c>
      <c r="E397" s="46">
        <v>0.0</v>
      </c>
      <c r="F397" s="46">
        <v>13.0</v>
      </c>
      <c r="G397" s="46">
        <v>0.0</v>
      </c>
      <c r="H397" s="46">
        <v>0.0</v>
      </c>
      <c r="I397" s="46">
        <v>0.0</v>
      </c>
      <c r="J397" s="3"/>
      <c r="K397" s="56"/>
    </row>
    <row r="398" ht="32.25" customHeight="1">
      <c r="A398" s="55" t="s">
        <v>44</v>
      </c>
      <c r="B398" s="46" t="s">
        <v>5097</v>
      </c>
      <c r="C398" s="55" t="s">
        <v>5154</v>
      </c>
      <c r="D398" s="46">
        <v>0.0</v>
      </c>
      <c r="E398" s="46">
        <v>0.0</v>
      </c>
      <c r="F398" s="46">
        <v>12.0</v>
      </c>
      <c r="G398" s="46">
        <v>0.0</v>
      </c>
      <c r="H398" s="46">
        <v>0.0</v>
      </c>
      <c r="I398" s="46">
        <v>0.0</v>
      </c>
      <c r="J398" s="3"/>
      <c r="K398" s="56"/>
    </row>
    <row r="399" ht="32.25" customHeight="1">
      <c r="A399" s="55" t="s">
        <v>44</v>
      </c>
      <c r="B399" s="46" t="s">
        <v>5097</v>
      </c>
      <c r="C399" s="55" t="s">
        <v>5156</v>
      </c>
      <c r="D399" s="46">
        <v>0.0</v>
      </c>
      <c r="E399" s="46">
        <v>3.0</v>
      </c>
      <c r="F399" s="46">
        <v>8.0</v>
      </c>
      <c r="G399" s="46">
        <v>0.0</v>
      </c>
      <c r="H399" s="46">
        <v>0.0</v>
      </c>
      <c r="I399" s="46">
        <v>0.0</v>
      </c>
      <c r="J399" s="3"/>
      <c r="K399" s="56"/>
    </row>
    <row r="400" ht="32.25" customHeight="1">
      <c r="A400" s="55" t="s">
        <v>44</v>
      </c>
      <c r="B400" s="46" t="s">
        <v>5097</v>
      </c>
      <c r="C400" s="55" t="s">
        <v>5157</v>
      </c>
      <c r="D400" s="46">
        <v>0.0</v>
      </c>
      <c r="E400" s="46">
        <v>0.0</v>
      </c>
      <c r="F400" s="46">
        <v>1.0</v>
      </c>
      <c r="G400" s="46">
        <v>0.0</v>
      </c>
      <c r="H400" s="46">
        <v>0.0</v>
      </c>
      <c r="I400" s="46">
        <v>0.0</v>
      </c>
      <c r="J400" s="3"/>
      <c r="K400" s="56"/>
    </row>
    <row r="401" ht="32.25" customHeight="1">
      <c r="A401" s="55" t="s">
        <v>44</v>
      </c>
      <c r="B401" s="46" t="s">
        <v>5097</v>
      </c>
      <c r="C401" s="55" t="s">
        <v>5160</v>
      </c>
      <c r="D401" s="46">
        <v>0.0</v>
      </c>
      <c r="E401" s="46">
        <v>0.0</v>
      </c>
      <c r="F401" s="46">
        <v>1.0</v>
      </c>
      <c r="G401" s="46">
        <v>0.0</v>
      </c>
      <c r="H401" s="46">
        <v>0.0</v>
      </c>
      <c r="I401" s="46">
        <v>0.0</v>
      </c>
      <c r="J401" s="3"/>
      <c r="K401" s="56"/>
    </row>
    <row r="402" ht="32.25" customHeight="1">
      <c r="A402" s="55" t="s">
        <v>44</v>
      </c>
      <c r="B402" s="46" t="s">
        <v>5097</v>
      </c>
      <c r="C402" s="55" t="s">
        <v>5163</v>
      </c>
      <c r="D402" s="46">
        <v>0.0</v>
      </c>
      <c r="E402" s="46">
        <v>0.0</v>
      </c>
      <c r="F402" s="46">
        <v>1.0</v>
      </c>
      <c r="G402" s="46">
        <v>0.0</v>
      </c>
      <c r="H402" s="46">
        <v>0.0</v>
      </c>
      <c r="I402" s="46">
        <v>0.0</v>
      </c>
      <c r="J402" s="3"/>
      <c r="K402" s="56"/>
    </row>
    <row r="403" ht="32.25" customHeight="1">
      <c r="A403" s="55" t="s">
        <v>44</v>
      </c>
      <c r="B403" s="46" t="s">
        <v>5097</v>
      </c>
      <c r="C403" s="55" t="s">
        <v>5165</v>
      </c>
      <c r="D403" s="46">
        <v>0.0</v>
      </c>
      <c r="E403" s="46">
        <v>0.0</v>
      </c>
      <c r="F403" s="46">
        <v>1.0</v>
      </c>
      <c r="G403" s="46">
        <v>0.0</v>
      </c>
      <c r="H403" s="46">
        <v>0.0</v>
      </c>
      <c r="I403" s="46">
        <v>0.0</v>
      </c>
      <c r="J403" s="3"/>
      <c r="K403" s="56"/>
    </row>
    <row r="404" ht="32.25" customHeight="1">
      <c r="A404" s="55" t="s">
        <v>44</v>
      </c>
      <c r="B404" s="46" t="s">
        <v>5166</v>
      </c>
      <c r="C404" s="55" t="s">
        <v>5167</v>
      </c>
      <c r="D404" s="46">
        <v>0.0</v>
      </c>
      <c r="E404" s="46">
        <v>1.0</v>
      </c>
      <c r="F404" s="46">
        <v>39.0</v>
      </c>
      <c r="G404" s="46">
        <v>0.0</v>
      </c>
      <c r="H404" s="46">
        <v>0.0</v>
      </c>
      <c r="I404" s="46">
        <v>19.0</v>
      </c>
      <c r="J404" s="3"/>
      <c r="K404" s="56"/>
    </row>
    <row r="405" ht="32.25" customHeight="1">
      <c r="A405" s="55" t="s">
        <v>44</v>
      </c>
      <c r="B405" s="46" t="s">
        <v>5166</v>
      </c>
      <c r="C405" s="55" t="s">
        <v>5169</v>
      </c>
      <c r="D405" s="46">
        <v>0.0</v>
      </c>
      <c r="E405" s="46">
        <v>0.0</v>
      </c>
      <c r="F405" s="46">
        <v>53.0</v>
      </c>
      <c r="G405" s="46">
        <v>0.0</v>
      </c>
      <c r="H405" s="46">
        <v>0.0</v>
      </c>
      <c r="I405" s="46">
        <v>0.0</v>
      </c>
      <c r="J405" s="3"/>
      <c r="K405" s="56"/>
    </row>
    <row r="406" ht="32.25" customHeight="1">
      <c r="A406" s="55" t="s">
        <v>44</v>
      </c>
      <c r="B406" s="46" t="s">
        <v>5166</v>
      </c>
      <c r="C406" s="55" t="s">
        <v>5171</v>
      </c>
      <c r="D406" s="46">
        <v>0.0</v>
      </c>
      <c r="E406" s="46">
        <v>0.0</v>
      </c>
      <c r="F406" s="46">
        <v>52.0</v>
      </c>
      <c r="G406" s="46">
        <v>0.0</v>
      </c>
      <c r="H406" s="46">
        <v>0.0</v>
      </c>
      <c r="I406" s="46">
        <v>0.0</v>
      </c>
      <c r="J406" s="3"/>
      <c r="K406" s="56"/>
    </row>
    <row r="407" ht="32.25" customHeight="1">
      <c r="A407" s="55" t="s">
        <v>44</v>
      </c>
      <c r="B407" s="46" t="s">
        <v>5166</v>
      </c>
      <c r="C407" s="55" t="s">
        <v>5174</v>
      </c>
      <c r="D407" s="46">
        <v>0.0</v>
      </c>
      <c r="E407" s="46">
        <v>0.0</v>
      </c>
      <c r="F407" s="46">
        <v>42.0</v>
      </c>
      <c r="G407" s="46">
        <v>0.0</v>
      </c>
      <c r="H407" s="46">
        <v>0.0</v>
      </c>
      <c r="I407" s="46">
        <v>0.0</v>
      </c>
      <c r="J407" s="3"/>
      <c r="K407" s="56"/>
    </row>
    <row r="408" ht="32.25" customHeight="1">
      <c r="A408" s="55" t="s">
        <v>44</v>
      </c>
      <c r="B408" s="46" t="s">
        <v>5166</v>
      </c>
      <c r="C408" s="55" t="s">
        <v>5175</v>
      </c>
      <c r="D408" s="46">
        <v>0.0</v>
      </c>
      <c r="E408" s="46">
        <v>0.0</v>
      </c>
      <c r="F408" s="46">
        <v>35.0</v>
      </c>
      <c r="G408" s="46">
        <v>0.0</v>
      </c>
      <c r="H408" s="46">
        <v>0.0</v>
      </c>
      <c r="I408" s="46">
        <v>6.0</v>
      </c>
      <c r="J408" s="3"/>
      <c r="K408" s="56"/>
    </row>
    <row r="409" ht="32.25" customHeight="1">
      <c r="A409" s="55" t="s">
        <v>44</v>
      </c>
      <c r="B409" s="46" t="s">
        <v>5166</v>
      </c>
      <c r="C409" s="55" t="s">
        <v>5177</v>
      </c>
      <c r="D409" s="46">
        <v>0.0</v>
      </c>
      <c r="E409" s="46">
        <v>0.0</v>
      </c>
      <c r="F409" s="46">
        <v>36.0</v>
      </c>
      <c r="G409" s="46">
        <v>0.0</v>
      </c>
      <c r="H409" s="46">
        <v>0.0</v>
      </c>
      <c r="I409" s="46">
        <v>0.0</v>
      </c>
      <c r="J409" s="3"/>
      <c r="K409" s="56"/>
    </row>
    <row r="410" ht="32.25" customHeight="1">
      <c r="A410" s="55" t="s">
        <v>44</v>
      </c>
      <c r="B410" s="46" t="s">
        <v>5166</v>
      </c>
      <c r="C410" s="55" t="s">
        <v>5180</v>
      </c>
      <c r="D410" s="46">
        <v>0.0</v>
      </c>
      <c r="E410" s="46">
        <v>0.0</v>
      </c>
      <c r="F410" s="46">
        <v>34.0</v>
      </c>
      <c r="G410" s="46">
        <v>0.0</v>
      </c>
      <c r="H410" s="46">
        <v>0.0</v>
      </c>
      <c r="I410" s="46">
        <v>0.0</v>
      </c>
      <c r="J410" s="3"/>
      <c r="K410" s="56"/>
    </row>
    <row r="411" ht="32.25" customHeight="1">
      <c r="A411" s="55" t="s">
        <v>44</v>
      </c>
      <c r="B411" s="46" t="s">
        <v>5166</v>
      </c>
      <c r="C411" s="55" t="s">
        <v>5183</v>
      </c>
      <c r="D411" s="46">
        <v>0.0</v>
      </c>
      <c r="E411" s="46">
        <v>0.0</v>
      </c>
      <c r="F411" s="46">
        <v>31.0</v>
      </c>
      <c r="G411" s="46">
        <v>0.0</v>
      </c>
      <c r="H411" s="46">
        <v>0.0</v>
      </c>
      <c r="I411" s="46">
        <v>0.0</v>
      </c>
      <c r="J411" s="3"/>
      <c r="K411" s="56"/>
    </row>
    <row r="412" ht="32.25" customHeight="1">
      <c r="A412" s="55" t="s">
        <v>44</v>
      </c>
      <c r="B412" s="46" t="s">
        <v>5166</v>
      </c>
      <c r="C412" s="55" t="s">
        <v>5185</v>
      </c>
      <c r="D412" s="46">
        <v>0.0</v>
      </c>
      <c r="E412" s="46">
        <v>0.0</v>
      </c>
      <c r="F412" s="46">
        <v>23.0</v>
      </c>
      <c r="G412" s="46">
        <v>0.0</v>
      </c>
      <c r="H412" s="46">
        <v>0.0</v>
      </c>
      <c r="I412" s="46">
        <v>0.0</v>
      </c>
      <c r="J412" s="3"/>
      <c r="K412" s="56"/>
    </row>
    <row r="413" ht="32.25" customHeight="1">
      <c r="A413" s="55" t="s">
        <v>44</v>
      </c>
      <c r="B413" s="46" t="s">
        <v>5166</v>
      </c>
      <c r="C413" s="55" t="s">
        <v>5187</v>
      </c>
      <c r="D413" s="46">
        <v>0.0</v>
      </c>
      <c r="E413" s="46">
        <v>0.0</v>
      </c>
      <c r="F413" s="46">
        <v>18.0</v>
      </c>
      <c r="G413" s="46">
        <v>0.0</v>
      </c>
      <c r="H413" s="46">
        <v>0.0</v>
      </c>
      <c r="I413" s="46">
        <v>0.0</v>
      </c>
      <c r="J413" s="3"/>
      <c r="K413" s="56"/>
    </row>
    <row r="414" ht="32.25" customHeight="1">
      <c r="A414" s="55" t="s">
        <v>44</v>
      </c>
      <c r="B414" s="46" t="s">
        <v>5166</v>
      </c>
      <c r="C414" s="55" t="s">
        <v>5189</v>
      </c>
      <c r="D414" s="46">
        <v>0.0</v>
      </c>
      <c r="E414" s="46">
        <v>0.0</v>
      </c>
      <c r="F414" s="46">
        <v>15.0</v>
      </c>
      <c r="G414" s="46">
        <v>0.0</v>
      </c>
      <c r="H414" s="46">
        <v>0.0</v>
      </c>
      <c r="I414" s="46">
        <v>0.0</v>
      </c>
      <c r="J414" s="3"/>
      <c r="K414" s="56"/>
    </row>
    <row r="415" ht="32.25" customHeight="1">
      <c r="A415" s="55" t="s">
        <v>44</v>
      </c>
      <c r="B415" s="46" t="s">
        <v>5166</v>
      </c>
      <c r="C415" s="55" t="s">
        <v>5191</v>
      </c>
      <c r="D415" s="46">
        <v>0.0</v>
      </c>
      <c r="E415" s="46">
        <v>0.0</v>
      </c>
      <c r="F415" s="46">
        <v>6.0</v>
      </c>
      <c r="G415" s="46">
        <v>0.0</v>
      </c>
      <c r="H415" s="46">
        <v>0.0</v>
      </c>
      <c r="I415" s="46">
        <v>0.0</v>
      </c>
      <c r="J415" s="3"/>
      <c r="K415" s="56"/>
    </row>
    <row r="416" ht="32.25" customHeight="1">
      <c r="A416" s="55" t="s">
        <v>44</v>
      </c>
      <c r="B416" s="46" t="s">
        <v>5166</v>
      </c>
      <c r="C416" s="55" t="s">
        <v>5193</v>
      </c>
      <c r="D416" s="46">
        <v>0.0</v>
      </c>
      <c r="E416" s="46">
        <v>0.0</v>
      </c>
      <c r="F416" s="46">
        <v>3.0</v>
      </c>
      <c r="G416" s="46">
        <v>0.0</v>
      </c>
      <c r="H416" s="46">
        <v>0.0</v>
      </c>
      <c r="I416" s="46">
        <v>0.0</v>
      </c>
      <c r="J416" s="3"/>
      <c r="K416" s="56"/>
    </row>
    <row r="417" ht="32.25" customHeight="1">
      <c r="A417" s="55" t="s">
        <v>44</v>
      </c>
      <c r="B417" s="46" t="s">
        <v>5166</v>
      </c>
      <c r="C417" s="55" t="s">
        <v>5194</v>
      </c>
      <c r="D417" s="46">
        <v>0.0</v>
      </c>
      <c r="E417" s="46">
        <v>0.0</v>
      </c>
      <c r="F417" s="46">
        <v>1.0</v>
      </c>
      <c r="G417" s="46">
        <v>0.0</v>
      </c>
      <c r="H417" s="46">
        <v>0.0</v>
      </c>
      <c r="I417" s="46">
        <v>0.0</v>
      </c>
      <c r="J417" s="3"/>
      <c r="K417" s="56"/>
    </row>
    <row r="418" ht="32.25" customHeight="1">
      <c r="A418" s="55" t="s">
        <v>44</v>
      </c>
      <c r="B418" s="46" t="s">
        <v>5166</v>
      </c>
      <c r="C418" s="55" t="s">
        <v>5196</v>
      </c>
      <c r="D418" s="46">
        <v>0.0</v>
      </c>
      <c r="E418" s="46">
        <v>0.0</v>
      </c>
      <c r="F418" s="46">
        <v>1.0</v>
      </c>
      <c r="G418" s="46">
        <v>0.0</v>
      </c>
      <c r="H418" s="46">
        <v>0.0</v>
      </c>
      <c r="I418" s="46">
        <v>0.0</v>
      </c>
      <c r="J418" s="3"/>
      <c r="K418" s="56"/>
    </row>
    <row r="419" ht="32.25" customHeight="1">
      <c r="A419" s="55" t="s">
        <v>44</v>
      </c>
      <c r="B419" s="46" t="s">
        <v>5166</v>
      </c>
      <c r="C419" s="55" t="s">
        <v>5198</v>
      </c>
      <c r="D419" s="46">
        <v>0.0</v>
      </c>
      <c r="E419" s="46">
        <v>0.0</v>
      </c>
      <c r="F419" s="46">
        <v>1.0</v>
      </c>
      <c r="G419" s="46">
        <v>0.0</v>
      </c>
      <c r="H419" s="46">
        <v>0.0</v>
      </c>
      <c r="I419" s="46">
        <v>0.0</v>
      </c>
      <c r="J419" s="3"/>
      <c r="K419" s="56"/>
    </row>
    <row r="420" ht="32.25" customHeight="1">
      <c r="A420" s="55" t="s">
        <v>44</v>
      </c>
      <c r="B420" s="46" t="s">
        <v>5166</v>
      </c>
      <c r="C420" s="55" t="s">
        <v>5200</v>
      </c>
      <c r="D420" s="46">
        <v>0.0</v>
      </c>
      <c r="E420" s="46">
        <v>0.0</v>
      </c>
      <c r="F420" s="46">
        <v>1.0</v>
      </c>
      <c r="G420" s="46">
        <v>0.0</v>
      </c>
      <c r="H420" s="46">
        <v>0.0</v>
      </c>
      <c r="I420" s="46">
        <v>0.0</v>
      </c>
      <c r="J420" s="3"/>
      <c r="K420" s="56"/>
    </row>
    <row r="421" ht="32.25" customHeight="1">
      <c r="A421" s="55" t="s">
        <v>44</v>
      </c>
      <c r="B421" s="46" t="s">
        <v>5166</v>
      </c>
      <c r="C421" s="55" t="s">
        <v>5202</v>
      </c>
      <c r="D421" s="46">
        <v>0.0</v>
      </c>
      <c r="E421" s="46">
        <v>0.0</v>
      </c>
      <c r="F421" s="46">
        <v>1.0</v>
      </c>
      <c r="G421" s="46">
        <v>0.0</v>
      </c>
      <c r="H421" s="46">
        <v>0.0</v>
      </c>
      <c r="I421" s="46">
        <v>0.0</v>
      </c>
      <c r="J421" s="3"/>
      <c r="K421" s="56"/>
    </row>
    <row r="422" ht="32.25" customHeight="1">
      <c r="A422" s="55" t="s">
        <v>44</v>
      </c>
      <c r="B422" s="46" t="s">
        <v>5166</v>
      </c>
      <c r="C422" s="55" t="s">
        <v>5204</v>
      </c>
      <c r="D422" s="46">
        <v>0.0</v>
      </c>
      <c r="E422" s="46">
        <v>0.0</v>
      </c>
      <c r="F422" s="46">
        <v>1.0</v>
      </c>
      <c r="G422" s="46">
        <v>0.0</v>
      </c>
      <c r="H422" s="46">
        <v>0.0</v>
      </c>
      <c r="I422" s="46">
        <v>0.0</v>
      </c>
      <c r="J422" s="3"/>
      <c r="K422" s="56"/>
    </row>
    <row r="423" ht="32.25" customHeight="1">
      <c r="A423" s="55" t="s">
        <v>44</v>
      </c>
      <c r="B423" s="46" t="s">
        <v>5166</v>
      </c>
      <c r="C423" s="55" t="s">
        <v>5208</v>
      </c>
      <c r="D423" s="46">
        <v>0.0</v>
      </c>
      <c r="E423" s="46">
        <v>0.0</v>
      </c>
      <c r="F423" s="46">
        <v>1.0</v>
      </c>
      <c r="G423" s="46">
        <v>0.0</v>
      </c>
      <c r="H423" s="46">
        <v>0.0</v>
      </c>
      <c r="I423" s="46">
        <v>0.0</v>
      </c>
      <c r="J423" s="3"/>
      <c r="K423" s="56"/>
    </row>
    <row r="424" ht="32.25" customHeight="1">
      <c r="A424" s="55" t="s">
        <v>44</v>
      </c>
      <c r="B424" s="46" t="s">
        <v>5166</v>
      </c>
      <c r="C424" s="55" t="s">
        <v>5211</v>
      </c>
      <c r="D424" s="46">
        <v>0.0</v>
      </c>
      <c r="E424" s="46">
        <v>0.0</v>
      </c>
      <c r="F424" s="46">
        <v>1.0</v>
      </c>
      <c r="G424" s="46">
        <v>0.0</v>
      </c>
      <c r="H424" s="46">
        <v>0.0</v>
      </c>
      <c r="I424" s="46">
        <v>0.0</v>
      </c>
      <c r="J424" s="3"/>
      <c r="K424" s="56"/>
    </row>
    <row r="425" ht="32.25" customHeight="1">
      <c r="A425" s="55" t="s">
        <v>44</v>
      </c>
      <c r="B425" s="46" t="s">
        <v>5214</v>
      </c>
      <c r="C425" s="55" t="s">
        <v>5215</v>
      </c>
      <c r="D425" s="46">
        <v>0.0</v>
      </c>
      <c r="E425" s="46">
        <v>36.0</v>
      </c>
      <c r="F425" s="46">
        <v>31.0</v>
      </c>
      <c r="G425" s="46">
        <v>0.0</v>
      </c>
      <c r="H425" s="46">
        <v>0.0</v>
      </c>
      <c r="I425" s="46">
        <v>7.0</v>
      </c>
      <c r="J425" s="3"/>
      <c r="K425" s="56"/>
    </row>
    <row r="426" ht="32.25" customHeight="1">
      <c r="A426" s="55" t="s">
        <v>44</v>
      </c>
      <c r="B426" s="46" t="s">
        <v>5214</v>
      </c>
      <c r="C426" s="55" t="s">
        <v>5217</v>
      </c>
      <c r="D426" s="46">
        <v>0.0</v>
      </c>
      <c r="E426" s="46">
        <v>26.0</v>
      </c>
      <c r="F426" s="46">
        <v>33.0</v>
      </c>
      <c r="G426" s="46">
        <v>0.0</v>
      </c>
      <c r="H426" s="46">
        <v>0.0</v>
      </c>
      <c r="I426" s="46">
        <v>14.0</v>
      </c>
      <c r="J426" s="3"/>
      <c r="K426" s="56"/>
    </row>
    <row r="427" ht="32.25" customHeight="1">
      <c r="A427" s="55" t="s">
        <v>44</v>
      </c>
      <c r="B427" s="46" t="s">
        <v>5214</v>
      </c>
      <c r="C427" s="55" t="s">
        <v>5219</v>
      </c>
      <c r="D427" s="46">
        <v>0.0</v>
      </c>
      <c r="E427" s="46">
        <v>20.0</v>
      </c>
      <c r="F427" s="46">
        <v>32.0</v>
      </c>
      <c r="G427" s="46">
        <v>0.0</v>
      </c>
      <c r="H427" s="46">
        <v>0.0</v>
      </c>
      <c r="I427" s="46">
        <v>1.0</v>
      </c>
      <c r="J427" s="3"/>
      <c r="K427" s="56"/>
    </row>
    <row r="428" ht="32.25" customHeight="1">
      <c r="A428" s="55" t="s">
        <v>44</v>
      </c>
      <c r="B428" s="46" t="s">
        <v>5214</v>
      </c>
      <c r="C428" s="55" t="s">
        <v>5222</v>
      </c>
      <c r="D428" s="46">
        <v>0.0</v>
      </c>
      <c r="E428" s="46">
        <v>0.0</v>
      </c>
      <c r="F428" s="46">
        <v>50.0</v>
      </c>
      <c r="G428" s="46">
        <v>0.0</v>
      </c>
      <c r="H428" s="46">
        <v>0.0</v>
      </c>
      <c r="I428" s="46">
        <v>0.0</v>
      </c>
      <c r="J428" s="3"/>
      <c r="K428" s="56"/>
    </row>
    <row r="429" ht="32.25" customHeight="1">
      <c r="A429" s="55" t="s">
        <v>44</v>
      </c>
      <c r="B429" s="46" t="s">
        <v>5214</v>
      </c>
      <c r="C429" s="55" t="s">
        <v>5225</v>
      </c>
      <c r="D429" s="46">
        <v>0.0</v>
      </c>
      <c r="E429" s="46">
        <v>0.0</v>
      </c>
      <c r="F429" s="46">
        <v>47.0</v>
      </c>
      <c r="G429" s="46">
        <v>0.0</v>
      </c>
      <c r="H429" s="46">
        <v>0.0</v>
      </c>
      <c r="I429" s="46">
        <v>0.0</v>
      </c>
      <c r="J429" s="3"/>
      <c r="K429" s="56"/>
    </row>
    <row r="430" ht="32.25" customHeight="1">
      <c r="A430" s="55" t="s">
        <v>44</v>
      </c>
      <c r="B430" s="46" t="s">
        <v>5214</v>
      </c>
      <c r="C430" s="55" t="s">
        <v>5227</v>
      </c>
      <c r="D430" s="46">
        <v>0.0</v>
      </c>
      <c r="E430" s="46">
        <v>0.0</v>
      </c>
      <c r="F430" s="46">
        <v>39.0</v>
      </c>
      <c r="G430" s="46">
        <v>0.0</v>
      </c>
      <c r="H430" s="46">
        <v>0.0</v>
      </c>
      <c r="I430" s="46">
        <v>0.0</v>
      </c>
      <c r="J430" s="3"/>
      <c r="K430" s="56"/>
    </row>
    <row r="431" ht="32.25" customHeight="1">
      <c r="A431" s="55" t="s">
        <v>44</v>
      </c>
      <c r="B431" s="46" t="s">
        <v>5214</v>
      </c>
      <c r="C431" s="55" t="s">
        <v>5229</v>
      </c>
      <c r="D431" s="46">
        <v>0.0</v>
      </c>
      <c r="E431" s="46">
        <v>0.0</v>
      </c>
      <c r="F431" s="46">
        <v>35.0</v>
      </c>
      <c r="G431" s="46">
        <v>0.0</v>
      </c>
      <c r="H431" s="46">
        <v>0.0</v>
      </c>
      <c r="I431" s="46">
        <v>0.0</v>
      </c>
      <c r="J431" s="3"/>
      <c r="K431" s="56"/>
    </row>
    <row r="432" ht="32.25" customHeight="1">
      <c r="A432" s="55" t="s">
        <v>44</v>
      </c>
      <c r="B432" s="46" t="s">
        <v>5214</v>
      </c>
      <c r="C432" s="55" t="s">
        <v>5231</v>
      </c>
      <c r="D432" s="46">
        <v>0.0</v>
      </c>
      <c r="E432" s="46">
        <v>4.0</v>
      </c>
      <c r="F432" s="46">
        <v>2.0</v>
      </c>
      <c r="G432" s="46">
        <v>0.0</v>
      </c>
      <c r="H432" s="46">
        <v>0.0</v>
      </c>
      <c r="I432" s="46">
        <v>16.0</v>
      </c>
      <c r="J432" s="3"/>
      <c r="K432" s="56"/>
    </row>
    <row r="433" ht="32.25" customHeight="1">
      <c r="A433" s="55" t="s">
        <v>44</v>
      </c>
      <c r="B433" s="46" t="s">
        <v>5214</v>
      </c>
      <c r="C433" s="55" t="s">
        <v>5233</v>
      </c>
      <c r="D433" s="46">
        <v>0.0</v>
      </c>
      <c r="E433" s="46">
        <v>1.0</v>
      </c>
      <c r="F433" s="46">
        <v>0.0</v>
      </c>
      <c r="G433" s="46">
        <v>0.0</v>
      </c>
      <c r="H433" s="46">
        <v>0.0</v>
      </c>
      <c r="I433" s="46">
        <v>21.0</v>
      </c>
      <c r="J433" s="3"/>
      <c r="K433" s="56"/>
    </row>
    <row r="434" ht="32.25" customHeight="1">
      <c r="A434" s="55" t="s">
        <v>44</v>
      </c>
      <c r="B434" s="46" t="s">
        <v>5214</v>
      </c>
      <c r="C434" s="55" t="s">
        <v>5236</v>
      </c>
      <c r="D434" s="46">
        <v>0.0</v>
      </c>
      <c r="E434" s="46">
        <v>0.0</v>
      </c>
      <c r="F434" s="46">
        <v>8.0</v>
      </c>
      <c r="G434" s="46">
        <v>0.0</v>
      </c>
      <c r="H434" s="46">
        <v>0.0</v>
      </c>
      <c r="I434" s="46">
        <v>0.0</v>
      </c>
      <c r="J434" s="3"/>
      <c r="K434" s="56"/>
    </row>
    <row r="435" ht="32.25" customHeight="1">
      <c r="A435" s="55" t="s">
        <v>44</v>
      </c>
      <c r="B435" s="46" t="s">
        <v>5214</v>
      </c>
      <c r="C435" s="55" t="s">
        <v>5239</v>
      </c>
      <c r="D435" s="46">
        <v>0.0</v>
      </c>
      <c r="E435" s="46">
        <v>0.0</v>
      </c>
      <c r="F435" s="46">
        <v>1.0</v>
      </c>
      <c r="G435" s="46">
        <v>0.0</v>
      </c>
      <c r="H435" s="46">
        <v>0.0</v>
      </c>
      <c r="I435" s="46">
        <v>0.0</v>
      </c>
      <c r="J435" s="3"/>
      <c r="K435" s="56"/>
    </row>
    <row r="436" ht="32.25" customHeight="1">
      <c r="A436" s="55" t="s">
        <v>44</v>
      </c>
      <c r="B436" s="46" t="s">
        <v>5214</v>
      </c>
      <c r="C436" s="55" t="s">
        <v>5240</v>
      </c>
      <c r="D436" s="46">
        <v>0.0</v>
      </c>
      <c r="E436" s="46">
        <v>0.0</v>
      </c>
      <c r="F436" s="46">
        <v>1.0</v>
      </c>
      <c r="G436" s="46">
        <v>0.0</v>
      </c>
      <c r="H436" s="46">
        <v>0.0</v>
      </c>
      <c r="I436" s="46">
        <v>0.0</v>
      </c>
      <c r="J436" s="3"/>
      <c r="K436" s="56"/>
    </row>
    <row r="437" ht="32.25" customHeight="1">
      <c r="A437" s="55" t="s">
        <v>44</v>
      </c>
      <c r="B437" s="46" t="s">
        <v>5214</v>
      </c>
      <c r="C437" s="55" t="s">
        <v>5242</v>
      </c>
      <c r="D437" s="46">
        <v>0.0</v>
      </c>
      <c r="E437" s="46">
        <v>0.0</v>
      </c>
      <c r="F437" s="46">
        <v>1.0</v>
      </c>
      <c r="G437" s="46">
        <v>0.0</v>
      </c>
      <c r="H437" s="46">
        <v>0.0</v>
      </c>
      <c r="I437" s="46">
        <v>0.0</v>
      </c>
      <c r="J437" s="3"/>
      <c r="K437" s="56"/>
    </row>
    <row r="438" ht="32.25" customHeight="1">
      <c r="A438" s="55" t="s">
        <v>44</v>
      </c>
      <c r="B438" s="46" t="s">
        <v>5214</v>
      </c>
      <c r="C438" s="55" t="s">
        <v>5244</v>
      </c>
      <c r="D438" s="46">
        <v>0.0</v>
      </c>
      <c r="E438" s="46">
        <v>0.0</v>
      </c>
      <c r="F438" s="46">
        <v>1.0</v>
      </c>
      <c r="G438" s="46">
        <v>0.0</v>
      </c>
      <c r="H438" s="46">
        <v>0.0</v>
      </c>
      <c r="I438" s="46">
        <v>0.0</v>
      </c>
      <c r="J438" s="3"/>
      <c r="K438" s="56"/>
    </row>
    <row r="439" ht="32.25" customHeight="1">
      <c r="A439" s="55" t="s">
        <v>44</v>
      </c>
      <c r="B439" s="46" t="s">
        <v>5214</v>
      </c>
      <c r="C439" s="55" t="s">
        <v>5245</v>
      </c>
      <c r="D439" s="46">
        <v>0.0</v>
      </c>
      <c r="E439" s="46">
        <v>0.0</v>
      </c>
      <c r="F439" s="46">
        <v>1.0</v>
      </c>
      <c r="G439" s="46">
        <v>0.0</v>
      </c>
      <c r="H439" s="46">
        <v>0.0</v>
      </c>
      <c r="I439" s="46">
        <v>0.0</v>
      </c>
      <c r="J439" s="3"/>
      <c r="K439" s="56"/>
    </row>
    <row r="440" ht="32.25" customHeight="1">
      <c r="A440" s="55" t="s">
        <v>44</v>
      </c>
      <c r="B440" s="46" t="s">
        <v>5214</v>
      </c>
      <c r="C440" s="55" t="s">
        <v>5248</v>
      </c>
      <c r="D440" s="46">
        <v>0.0</v>
      </c>
      <c r="E440" s="46">
        <v>0.0</v>
      </c>
      <c r="F440" s="46">
        <v>1.0</v>
      </c>
      <c r="G440" s="46">
        <v>0.0</v>
      </c>
      <c r="H440" s="46">
        <v>0.0</v>
      </c>
      <c r="I440" s="46">
        <v>0.0</v>
      </c>
      <c r="J440" s="3"/>
      <c r="K440" s="56"/>
    </row>
    <row r="441" ht="32.25" customHeight="1">
      <c r="A441" s="55" t="s">
        <v>44</v>
      </c>
      <c r="B441" s="46" t="s">
        <v>5214</v>
      </c>
      <c r="C441" s="55" t="s">
        <v>5250</v>
      </c>
      <c r="D441" s="46">
        <v>0.0</v>
      </c>
      <c r="E441" s="46">
        <v>0.0</v>
      </c>
      <c r="F441" s="46">
        <v>1.0</v>
      </c>
      <c r="G441" s="46">
        <v>0.0</v>
      </c>
      <c r="H441" s="46">
        <v>0.0</v>
      </c>
      <c r="I441" s="46">
        <v>0.0</v>
      </c>
      <c r="J441" s="3"/>
      <c r="K441" s="56"/>
    </row>
    <row r="442" ht="32.25" customHeight="1">
      <c r="A442" s="55" t="s">
        <v>44</v>
      </c>
      <c r="B442" s="46" t="s">
        <v>5214</v>
      </c>
      <c r="C442" s="55" t="s">
        <v>5252</v>
      </c>
      <c r="D442" s="46">
        <v>0.0</v>
      </c>
      <c r="E442" s="46">
        <v>0.0</v>
      </c>
      <c r="F442" s="46">
        <v>1.0</v>
      </c>
      <c r="G442" s="46">
        <v>0.0</v>
      </c>
      <c r="H442" s="46">
        <v>0.0</v>
      </c>
      <c r="I442" s="46">
        <v>0.0</v>
      </c>
      <c r="J442" s="3"/>
      <c r="K442" s="56"/>
    </row>
    <row r="443" ht="32.25" customHeight="1">
      <c r="A443" s="55" t="s">
        <v>44</v>
      </c>
      <c r="B443" s="46" t="s">
        <v>5254</v>
      </c>
      <c r="C443" s="55" t="s">
        <v>5255</v>
      </c>
      <c r="D443" s="46">
        <v>0.0</v>
      </c>
      <c r="E443" s="46">
        <v>0.0</v>
      </c>
      <c r="F443" s="46">
        <v>57.0</v>
      </c>
      <c r="G443" s="46">
        <v>0.0</v>
      </c>
      <c r="H443" s="46">
        <v>0.0</v>
      </c>
      <c r="I443" s="46">
        <v>0.0</v>
      </c>
      <c r="J443" s="3"/>
      <c r="K443" s="56"/>
    </row>
    <row r="444" ht="32.25" customHeight="1">
      <c r="A444" s="55" t="s">
        <v>44</v>
      </c>
      <c r="B444" s="46" t="s">
        <v>5254</v>
      </c>
      <c r="C444" s="55" t="s">
        <v>5258</v>
      </c>
      <c r="D444" s="46">
        <v>0.0</v>
      </c>
      <c r="E444" s="46">
        <v>0.0</v>
      </c>
      <c r="F444" s="46">
        <v>55.0</v>
      </c>
      <c r="G444" s="46">
        <v>0.0</v>
      </c>
      <c r="H444" s="46">
        <v>0.0</v>
      </c>
      <c r="I444" s="46">
        <v>0.0</v>
      </c>
      <c r="J444" s="3"/>
      <c r="K444" s="56"/>
    </row>
    <row r="445" ht="32.25" customHeight="1">
      <c r="A445" s="55" t="s">
        <v>44</v>
      </c>
      <c r="B445" s="46" t="s">
        <v>5254</v>
      </c>
      <c r="C445" s="55" t="s">
        <v>5261</v>
      </c>
      <c r="D445" s="46">
        <v>0.0</v>
      </c>
      <c r="E445" s="46">
        <v>0.0</v>
      </c>
      <c r="F445" s="46">
        <v>15.0</v>
      </c>
      <c r="G445" s="46">
        <v>0.0</v>
      </c>
      <c r="H445" s="46">
        <v>0.0</v>
      </c>
      <c r="I445" s="46">
        <v>39.0</v>
      </c>
      <c r="J445" s="3"/>
      <c r="K445" s="56"/>
    </row>
    <row r="446" ht="32.25" customHeight="1">
      <c r="A446" s="55" t="s">
        <v>44</v>
      </c>
      <c r="B446" s="46" t="s">
        <v>5254</v>
      </c>
      <c r="C446" s="55" t="s">
        <v>5263</v>
      </c>
      <c r="D446" s="46">
        <v>0.0</v>
      </c>
      <c r="E446" s="46">
        <v>0.0</v>
      </c>
      <c r="F446" s="46">
        <v>40.0</v>
      </c>
      <c r="G446" s="46">
        <v>0.0</v>
      </c>
      <c r="H446" s="46">
        <v>0.0</v>
      </c>
      <c r="I446" s="46">
        <v>0.0</v>
      </c>
      <c r="J446" s="3"/>
      <c r="K446" s="56"/>
    </row>
    <row r="447" ht="32.25" customHeight="1">
      <c r="A447" s="55" t="s">
        <v>44</v>
      </c>
      <c r="B447" s="46" t="s">
        <v>5254</v>
      </c>
      <c r="C447" s="55" t="s">
        <v>5264</v>
      </c>
      <c r="D447" s="46">
        <v>0.0</v>
      </c>
      <c r="E447" s="46">
        <v>0.0</v>
      </c>
      <c r="F447" s="46">
        <v>39.0</v>
      </c>
      <c r="G447" s="46">
        <v>0.0</v>
      </c>
      <c r="H447" s="46">
        <v>0.0</v>
      </c>
      <c r="I447" s="46">
        <v>0.0</v>
      </c>
      <c r="J447" s="3"/>
      <c r="K447" s="56"/>
    </row>
    <row r="448" ht="32.25" customHeight="1">
      <c r="A448" s="55" t="s">
        <v>44</v>
      </c>
      <c r="B448" s="46" t="s">
        <v>5254</v>
      </c>
      <c r="C448" s="55" t="s">
        <v>5267</v>
      </c>
      <c r="D448" s="46">
        <v>0.0</v>
      </c>
      <c r="E448" s="46">
        <v>0.0</v>
      </c>
      <c r="F448" s="46">
        <v>36.0</v>
      </c>
      <c r="G448" s="46">
        <v>0.0</v>
      </c>
      <c r="H448" s="46">
        <v>0.0</v>
      </c>
      <c r="I448" s="46">
        <v>0.0</v>
      </c>
      <c r="J448" s="3"/>
      <c r="K448" s="56"/>
    </row>
    <row r="449" ht="32.25" customHeight="1">
      <c r="A449" s="55" t="s">
        <v>44</v>
      </c>
      <c r="B449" s="46" t="s">
        <v>5254</v>
      </c>
      <c r="C449" s="55" t="s">
        <v>5270</v>
      </c>
      <c r="D449" s="46">
        <v>0.0</v>
      </c>
      <c r="E449" s="46">
        <v>0.0</v>
      </c>
      <c r="F449" s="46">
        <v>28.0</v>
      </c>
      <c r="G449" s="46">
        <v>0.0</v>
      </c>
      <c r="H449" s="46">
        <v>0.0</v>
      </c>
      <c r="I449" s="46">
        <v>0.0</v>
      </c>
      <c r="J449" s="3"/>
      <c r="K449" s="56"/>
    </row>
    <row r="450" ht="32.25" customHeight="1">
      <c r="A450" s="55" t="s">
        <v>44</v>
      </c>
      <c r="B450" s="46" t="s">
        <v>5254</v>
      </c>
      <c r="C450" s="55" t="s">
        <v>5273</v>
      </c>
      <c r="D450" s="46">
        <v>0.0</v>
      </c>
      <c r="E450" s="46">
        <v>0.0</v>
      </c>
      <c r="F450" s="46">
        <v>11.0</v>
      </c>
      <c r="G450" s="46">
        <v>0.0</v>
      </c>
      <c r="H450" s="46">
        <v>0.0</v>
      </c>
      <c r="I450" s="46">
        <v>15.0</v>
      </c>
      <c r="J450" s="3"/>
      <c r="K450" s="56"/>
    </row>
    <row r="451" ht="32.25" customHeight="1">
      <c r="A451" s="55" t="s">
        <v>44</v>
      </c>
      <c r="B451" s="46" t="s">
        <v>5254</v>
      </c>
      <c r="C451" s="55" t="s">
        <v>5274</v>
      </c>
      <c r="D451" s="46">
        <v>0.0</v>
      </c>
      <c r="E451" s="46">
        <v>0.0</v>
      </c>
      <c r="F451" s="46">
        <v>20.0</v>
      </c>
      <c r="G451" s="46">
        <v>0.0</v>
      </c>
      <c r="H451" s="46">
        <v>0.0</v>
      </c>
      <c r="I451" s="46">
        <v>0.0</v>
      </c>
      <c r="J451" s="3"/>
      <c r="K451" s="56"/>
    </row>
    <row r="452" ht="32.25" customHeight="1">
      <c r="A452" s="55" t="s">
        <v>44</v>
      </c>
      <c r="B452" s="46" t="s">
        <v>5254</v>
      </c>
      <c r="C452" s="55" t="s">
        <v>5276</v>
      </c>
      <c r="D452" s="46">
        <v>0.0</v>
      </c>
      <c r="E452" s="46">
        <v>0.0</v>
      </c>
      <c r="F452" s="46">
        <v>9.0</v>
      </c>
      <c r="G452" s="46">
        <v>0.0</v>
      </c>
      <c r="H452" s="46">
        <v>0.0</v>
      </c>
      <c r="I452" s="46">
        <v>11.0</v>
      </c>
      <c r="J452" s="3"/>
      <c r="K452" s="56"/>
    </row>
    <row r="453" ht="32.25" customHeight="1">
      <c r="A453" s="55" t="s">
        <v>44</v>
      </c>
      <c r="B453" s="46" t="s">
        <v>5254</v>
      </c>
      <c r="C453" s="55" t="s">
        <v>5279</v>
      </c>
      <c r="D453" s="46">
        <v>0.0</v>
      </c>
      <c r="E453" s="46">
        <v>0.0</v>
      </c>
      <c r="F453" s="46">
        <v>13.0</v>
      </c>
      <c r="G453" s="46">
        <v>0.0</v>
      </c>
      <c r="H453" s="46">
        <v>0.0</v>
      </c>
      <c r="I453" s="46">
        <v>0.0</v>
      </c>
      <c r="J453" s="3"/>
      <c r="K453" s="56"/>
    </row>
    <row r="454" ht="32.25" customHeight="1">
      <c r="A454" s="55" t="s">
        <v>44</v>
      </c>
      <c r="B454" s="46" t="s">
        <v>5254</v>
      </c>
      <c r="C454" s="55" t="s">
        <v>5283</v>
      </c>
      <c r="D454" s="46">
        <v>0.0</v>
      </c>
      <c r="E454" s="46">
        <v>0.0</v>
      </c>
      <c r="F454" s="46">
        <v>12.0</v>
      </c>
      <c r="G454" s="46">
        <v>0.0</v>
      </c>
      <c r="H454" s="46">
        <v>0.0</v>
      </c>
      <c r="I454" s="46">
        <v>0.0</v>
      </c>
      <c r="J454" s="3"/>
      <c r="K454" s="56"/>
    </row>
    <row r="455" ht="32.25" customHeight="1">
      <c r="A455" s="55" t="s">
        <v>44</v>
      </c>
      <c r="B455" s="46" t="s">
        <v>5254</v>
      </c>
      <c r="C455" s="55" t="s">
        <v>5286</v>
      </c>
      <c r="D455" s="46">
        <v>0.0</v>
      </c>
      <c r="E455" s="46">
        <v>0.0</v>
      </c>
      <c r="F455" s="46">
        <v>11.0</v>
      </c>
      <c r="G455" s="46">
        <v>0.0</v>
      </c>
      <c r="H455" s="46">
        <v>0.0</v>
      </c>
      <c r="I455" s="46">
        <v>0.0</v>
      </c>
      <c r="J455" s="3"/>
      <c r="K455" s="56"/>
    </row>
    <row r="456" ht="32.25" customHeight="1">
      <c r="A456" s="55" t="s">
        <v>44</v>
      </c>
      <c r="B456" s="46" t="s">
        <v>5254</v>
      </c>
      <c r="C456" s="55" t="s">
        <v>5288</v>
      </c>
      <c r="D456" s="46">
        <v>0.0</v>
      </c>
      <c r="E456" s="46">
        <v>0.0</v>
      </c>
      <c r="F456" s="46">
        <v>11.0</v>
      </c>
      <c r="G456" s="46">
        <v>0.0</v>
      </c>
      <c r="H456" s="46">
        <v>0.0</v>
      </c>
      <c r="I456" s="46">
        <v>0.0</v>
      </c>
      <c r="J456" s="3"/>
      <c r="K456" s="56"/>
    </row>
    <row r="457" ht="32.25" customHeight="1">
      <c r="A457" s="55" t="s">
        <v>44</v>
      </c>
      <c r="B457" s="46" t="s">
        <v>5254</v>
      </c>
      <c r="C457" s="55" t="s">
        <v>5290</v>
      </c>
      <c r="D457" s="46">
        <v>0.0</v>
      </c>
      <c r="E457" s="46">
        <v>0.0</v>
      </c>
      <c r="F457" s="46">
        <v>8.0</v>
      </c>
      <c r="G457" s="46">
        <v>0.0</v>
      </c>
      <c r="H457" s="46">
        <v>0.0</v>
      </c>
      <c r="I457" s="46">
        <v>0.0</v>
      </c>
      <c r="J457" s="3"/>
      <c r="K457" s="56"/>
    </row>
    <row r="458" ht="32.25" customHeight="1">
      <c r="A458" s="55" t="s">
        <v>44</v>
      </c>
      <c r="B458" s="46" t="s">
        <v>5254</v>
      </c>
      <c r="C458" s="55" t="s">
        <v>5293</v>
      </c>
      <c r="D458" s="46">
        <v>0.0</v>
      </c>
      <c r="E458" s="46">
        <v>0.0</v>
      </c>
      <c r="F458" s="46">
        <v>1.0</v>
      </c>
      <c r="G458" s="46">
        <v>0.0</v>
      </c>
      <c r="H458" s="46">
        <v>0.0</v>
      </c>
      <c r="I458" s="46">
        <v>0.0</v>
      </c>
      <c r="J458" s="3"/>
      <c r="K458" s="56"/>
    </row>
    <row r="459" ht="32.25" customHeight="1">
      <c r="A459" s="55" t="s">
        <v>44</v>
      </c>
      <c r="B459" s="46" t="s">
        <v>5254</v>
      </c>
      <c r="C459" s="55" t="s">
        <v>5298</v>
      </c>
      <c r="D459" s="46">
        <v>0.0</v>
      </c>
      <c r="E459" s="46">
        <v>0.0</v>
      </c>
      <c r="F459" s="46">
        <v>1.0</v>
      </c>
      <c r="G459" s="46">
        <v>0.0</v>
      </c>
      <c r="H459" s="46">
        <v>0.0</v>
      </c>
      <c r="I459" s="46">
        <v>0.0</v>
      </c>
      <c r="J459" s="3"/>
      <c r="K459" s="56"/>
    </row>
    <row r="460" ht="32.25" customHeight="1">
      <c r="A460" s="55" t="s">
        <v>44</v>
      </c>
      <c r="B460" s="46" t="s">
        <v>5254</v>
      </c>
      <c r="C460" s="55" t="s">
        <v>5302</v>
      </c>
      <c r="D460" s="46">
        <v>0.0</v>
      </c>
      <c r="E460" s="46">
        <v>0.0</v>
      </c>
      <c r="F460" s="46">
        <v>1.0</v>
      </c>
      <c r="G460" s="46">
        <v>0.0</v>
      </c>
      <c r="H460" s="46">
        <v>0.0</v>
      </c>
      <c r="I460" s="46">
        <v>0.0</v>
      </c>
      <c r="J460" s="3"/>
      <c r="K460" s="56"/>
    </row>
    <row r="461" ht="32.25" customHeight="1">
      <c r="A461" s="55" t="s">
        <v>44</v>
      </c>
      <c r="B461" s="46" t="s">
        <v>5254</v>
      </c>
      <c r="C461" s="55" t="s">
        <v>5303</v>
      </c>
      <c r="D461" s="46">
        <v>0.0</v>
      </c>
      <c r="E461" s="46">
        <v>0.0</v>
      </c>
      <c r="F461" s="46">
        <v>1.0</v>
      </c>
      <c r="G461" s="46">
        <v>0.0</v>
      </c>
      <c r="H461" s="46">
        <v>0.0</v>
      </c>
      <c r="I461" s="46">
        <v>0.0</v>
      </c>
      <c r="J461" s="3"/>
      <c r="K461" s="56"/>
    </row>
    <row r="462" ht="32.25" customHeight="1">
      <c r="A462" s="55" t="s">
        <v>44</v>
      </c>
      <c r="B462" s="46" t="s">
        <v>5254</v>
      </c>
      <c r="C462" s="55" t="s">
        <v>5305</v>
      </c>
      <c r="D462" s="46">
        <v>0.0</v>
      </c>
      <c r="E462" s="46">
        <v>0.0</v>
      </c>
      <c r="F462" s="46">
        <v>1.0</v>
      </c>
      <c r="G462" s="46">
        <v>0.0</v>
      </c>
      <c r="H462" s="46">
        <v>0.0</v>
      </c>
      <c r="I462" s="46">
        <v>0.0</v>
      </c>
      <c r="J462" s="3"/>
      <c r="K462" s="56"/>
    </row>
    <row r="463" ht="32.25" customHeight="1">
      <c r="A463" s="55" t="s">
        <v>44</v>
      </c>
      <c r="B463" s="46" t="s">
        <v>5254</v>
      </c>
      <c r="C463" s="55" t="s">
        <v>5309</v>
      </c>
      <c r="D463" s="46">
        <v>0.0</v>
      </c>
      <c r="E463" s="46">
        <v>0.0</v>
      </c>
      <c r="F463" s="46">
        <v>1.0</v>
      </c>
      <c r="G463" s="46">
        <v>0.0</v>
      </c>
      <c r="H463" s="46">
        <v>0.0</v>
      </c>
      <c r="I463" s="46">
        <v>0.0</v>
      </c>
      <c r="J463" s="3"/>
      <c r="K463" s="56"/>
    </row>
    <row r="464" ht="32.25" customHeight="1">
      <c r="A464" s="55" t="s">
        <v>44</v>
      </c>
      <c r="B464" s="46" t="s">
        <v>5254</v>
      </c>
      <c r="C464" s="55" t="s">
        <v>5314</v>
      </c>
      <c r="D464" s="46">
        <v>0.0</v>
      </c>
      <c r="E464" s="46">
        <v>0.0</v>
      </c>
      <c r="F464" s="46">
        <v>1.0</v>
      </c>
      <c r="G464" s="46">
        <v>0.0</v>
      </c>
      <c r="H464" s="46">
        <v>0.0</v>
      </c>
      <c r="I464" s="46">
        <v>0.0</v>
      </c>
      <c r="J464" s="3"/>
      <c r="K464" s="56"/>
    </row>
    <row r="465" ht="32.25" customHeight="1">
      <c r="A465" s="55" t="s">
        <v>44</v>
      </c>
      <c r="B465" s="46" t="s">
        <v>5254</v>
      </c>
      <c r="C465" s="55" t="s">
        <v>5316</v>
      </c>
      <c r="D465" s="46">
        <v>0.0</v>
      </c>
      <c r="E465" s="46">
        <v>0.0</v>
      </c>
      <c r="F465" s="46">
        <v>1.0</v>
      </c>
      <c r="G465" s="46">
        <v>0.0</v>
      </c>
      <c r="H465" s="46">
        <v>0.0</v>
      </c>
      <c r="I465" s="46">
        <v>0.0</v>
      </c>
      <c r="J465" s="3"/>
      <c r="K465" s="56"/>
    </row>
    <row r="466" ht="32.25" customHeight="1">
      <c r="A466" s="55" t="s">
        <v>44</v>
      </c>
      <c r="B466" s="46" t="s">
        <v>5254</v>
      </c>
      <c r="C466" s="55" t="s">
        <v>5318</v>
      </c>
      <c r="D466" s="46">
        <v>0.0</v>
      </c>
      <c r="E466" s="46">
        <v>0.0</v>
      </c>
      <c r="F466" s="46">
        <v>1.0</v>
      </c>
      <c r="G466" s="46">
        <v>0.0</v>
      </c>
      <c r="H466" s="46">
        <v>0.0</v>
      </c>
      <c r="I466" s="46">
        <v>0.0</v>
      </c>
      <c r="J466" s="3"/>
      <c r="K466" s="56"/>
    </row>
    <row r="467" ht="32.25" customHeight="1">
      <c r="A467" s="55" t="s">
        <v>44</v>
      </c>
      <c r="B467" s="46" t="s">
        <v>5320</v>
      </c>
      <c r="C467" s="55" t="s">
        <v>5321</v>
      </c>
      <c r="D467" s="46">
        <v>0.0</v>
      </c>
      <c r="E467" s="46">
        <v>41.0</v>
      </c>
      <c r="F467" s="46">
        <v>5.0</v>
      </c>
      <c r="G467" s="46">
        <v>0.0</v>
      </c>
      <c r="H467" s="46">
        <v>0.0</v>
      </c>
      <c r="I467" s="46">
        <v>11.0</v>
      </c>
      <c r="J467" s="3"/>
      <c r="K467" s="56"/>
    </row>
    <row r="468" ht="32.25" customHeight="1">
      <c r="A468" s="55" t="s">
        <v>44</v>
      </c>
      <c r="B468" s="46" t="s">
        <v>5320</v>
      </c>
      <c r="C468" s="55" t="s">
        <v>5324</v>
      </c>
      <c r="D468" s="46">
        <v>0.0</v>
      </c>
      <c r="E468" s="46">
        <v>35.0</v>
      </c>
      <c r="F468" s="46">
        <v>8.0</v>
      </c>
      <c r="G468" s="46">
        <v>0.0</v>
      </c>
      <c r="H468" s="46">
        <v>0.0</v>
      </c>
      <c r="I468" s="46">
        <v>1.0</v>
      </c>
      <c r="J468" s="3"/>
      <c r="K468" s="56"/>
    </row>
    <row r="469" ht="32.25" customHeight="1">
      <c r="A469" s="55" t="s">
        <v>44</v>
      </c>
      <c r="B469" s="46" t="s">
        <v>5320</v>
      </c>
      <c r="C469" s="55" t="s">
        <v>5326</v>
      </c>
      <c r="D469" s="46">
        <v>0.0</v>
      </c>
      <c r="E469" s="46">
        <v>0.0</v>
      </c>
      <c r="F469" s="46">
        <v>38.0</v>
      </c>
      <c r="G469" s="46">
        <v>0.0</v>
      </c>
      <c r="H469" s="46">
        <v>0.0</v>
      </c>
      <c r="I469" s="46">
        <v>0.0</v>
      </c>
      <c r="J469" s="3"/>
      <c r="K469" s="56"/>
    </row>
    <row r="470" ht="32.25" customHeight="1">
      <c r="A470" s="55" t="s">
        <v>44</v>
      </c>
      <c r="B470" s="46" t="s">
        <v>5320</v>
      </c>
      <c r="C470" s="55" t="s">
        <v>5329</v>
      </c>
      <c r="D470" s="46">
        <v>8.0</v>
      </c>
      <c r="E470" s="46">
        <v>19.0</v>
      </c>
      <c r="F470" s="46">
        <v>7.0</v>
      </c>
      <c r="G470" s="46">
        <v>0.0</v>
      </c>
      <c r="H470" s="46">
        <v>0.0</v>
      </c>
      <c r="I470" s="46">
        <v>3.0</v>
      </c>
      <c r="J470" s="3"/>
      <c r="K470" s="56"/>
    </row>
    <row r="471" ht="32.25" customHeight="1">
      <c r="A471" s="55" t="s">
        <v>44</v>
      </c>
      <c r="B471" s="46" t="s">
        <v>5320</v>
      </c>
      <c r="C471" s="55" t="s">
        <v>5331</v>
      </c>
      <c r="D471" s="46">
        <v>0.0</v>
      </c>
      <c r="E471" s="46">
        <v>0.0</v>
      </c>
      <c r="F471" s="46">
        <v>36.0</v>
      </c>
      <c r="G471" s="46">
        <v>0.0</v>
      </c>
      <c r="H471" s="46">
        <v>0.0</v>
      </c>
      <c r="I471" s="46">
        <v>0.0</v>
      </c>
      <c r="J471" s="3"/>
      <c r="K471" s="56"/>
    </row>
    <row r="472" ht="32.25" customHeight="1">
      <c r="A472" s="55" t="s">
        <v>44</v>
      </c>
      <c r="B472" s="46" t="s">
        <v>5320</v>
      </c>
      <c r="C472" s="55" t="s">
        <v>5333</v>
      </c>
      <c r="D472" s="46">
        <v>0.0</v>
      </c>
      <c r="E472" s="46">
        <v>0.0</v>
      </c>
      <c r="F472" s="46">
        <v>35.0</v>
      </c>
      <c r="G472" s="46">
        <v>0.0</v>
      </c>
      <c r="H472" s="46">
        <v>0.0</v>
      </c>
      <c r="I472" s="46">
        <v>0.0</v>
      </c>
      <c r="J472" s="3"/>
      <c r="K472" s="56"/>
    </row>
    <row r="473" ht="32.25" customHeight="1">
      <c r="A473" s="55" t="s">
        <v>44</v>
      </c>
      <c r="B473" s="46" t="s">
        <v>5320</v>
      </c>
      <c r="C473" s="55" t="s">
        <v>5336</v>
      </c>
      <c r="D473" s="46">
        <v>0.0</v>
      </c>
      <c r="E473" s="46">
        <v>0.0</v>
      </c>
      <c r="F473" s="46">
        <v>33.0</v>
      </c>
      <c r="G473" s="46">
        <v>0.0</v>
      </c>
      <c r="H473" s="46">
        <v>0.0</v>
      </c>
      <c r="I473" s="46">
        <v>0.0</v>
      </c>
      <c r="J473" s="3"/>
      <c r="K473" s="56"/>
    </row>
    <row r="474" ht="32.25" customHeight="1">
      <c r="A474" s="55" t="s">
        <v>44</v>
      </c>
      <c r="B474" s="46" t="s">
        <v>5320</v>
      </c>
      <c r="C474" s="55" t="s">
        <v>5338</v>
      </c>
      <c r="D474" s="46">
        <v>0.0</v>
      </c>
      <c r="E474" s="46">
        <v>0.0</v>
      </c>
      <c r="F474" s="46">
        <v>32.0</v>
      </c>
      <c r="G474" s="46">
        <v>0.0</v>
      </c>
      <c r="H474" s="46">
        <v>0.0</v>
      </c>
      <c r="I474" s="46">
        <v>0.0</v>
      </c>
      <c r="J474" s="3"/>
      <c r="K474" s="56"/>
    </row>
    <row r="475" ht="32.25" customHeight="1">
      <c r="A475" s="55" t="s">
        <v>44</v>
      </c>
      <c r="B475" s="46" t="s">
        <v>5320</v>
      </c>
      <c r="C475" s="55" t="s">
        <v>5340</v>
      </c>
      <c r="D475" s="46">
        <v>0.0</v>
      </c>
      <c r="E475" s="46">
        <v>7.0</v>
      </c>
      <c r="F475" s="46">
        <v>4.0</v>
      </c>
      <c r="G475" s="46">
        <v>0.0</v>
      </c>
      <c r="H475" s="46">
        <v>0.0</v>
      </c>
      <c r="I475" s="46">
        <v>20.0</v>
      </c>
      <c r="J475" s="3"/>
      <c r="K475" s="56"/>
    </row>
    <row r="476" ht="32.25" customHeight="1">
      <c r="A476" s="55" t="s">
        <v>44</v>
      </c>
      <c r="B476" s="46" t="s">
        <v>5320</v>
      </c>
      <c r="C476" s="55" t="s">
        <v>5342</v>
      </c>
      <c r="D476" s="46">
        <v>0.0</v>
      </c>
      <c r="E476" s="46">
        <v>0.0</v>
      </c>
      <c r="F476" s="46">
        <v>22.0</v>
      </c>
      <c r="G476" s="46">
        <v>0.0</v>
      </c>
      <c r="H476" s="46">
        <v>0.0</v>
      </c>
      <c r="I476" s="46">
        <v>0.0</v>
      </c>
      <c r="J476" s="3"/>
      <c r="K476" s="56"/>
    </row>
    <row r="477" ht="32.25" customHeight="1">
      <c r="A477" s="55" t="s">
        <v>44</v>
      </c>
      <c r="B477" s="46" t="s">
        <v>5320</v>
      </c>
      <c r="C477" s="55" t="s">
        <v>5344</v>
      </c>
      <c r="D477" s="46">
        <v>0.0</v>
      </c>
      <c r="E477" s="46">
        <v>0.0</v>
      </c>
      <c r="F477" s="46">
        <v>19.0</v>
      </c>
      <c r="G477" s="46">
        <v>0.0</v>
      </c>
      <c r="H477" s="46">
        <v>0.0</v>
      </c>
      <c r="I477" s="46">
        <v>0.0</v>
      </c>
      <c r="J477" s="3"/>
      <c r="K477" s="56"/>
    </row>
    <row r="478" ht="32.25" customHeight="1">
      <c r="A478" s="55" t="s">
        <v>44</v>
      </c>
      <c r="B478" s="46" t="s">
        <v>5320</v>
      </c>
      <c r="C478" s="55" t="s">
        <v>5346</v>
      </c>
      <c r="D478" s="46">
        <v>0.0</v>
      </c>
      <c r="E478" s="46">
        <v>0.0</v>
      </c>
      <c r="F478" s="46">
        <v>18.0</v>
      </c>
      <c r="G478" s="46">
        <v>0.0</v>
      </c>
      <c r="H478" s="46">
        <v>0.0</v>
      </c>
      <c r="I478" s="46">
        <v>0.0</v>
      </c>
      <c r="J478" s="3"/>
      <c r="K478" s="56"/>
    </row>
    <row r="479" ht="32.25" customHeight="1">
      <c r="A479" s="55" t="s">
        <v>44</v>
      </c>
      <c r="B479" s="46" t="s">
        <v>5320</v>
      </c>
      <c r="C479" s="55" t="s">
        <v>5348</v>
      </c>
      <c r="D479" s="46">
        <v>0.0</v>
      </c>
      <c r="E479" s="46">
        <v>0.0</v>
      </c>
      <c r="F479" s="46">
        <v>1.0</v>
      </c>
      <c r="G479" s="46">
        <v>0.0</v>
      </c>
      <c r="H479" s="46">
        <v>0.0</v>
      </c>
      <c r="I479" s="46">
        <v>0.0</v>
      </c>
      <c r="J479" s="3"/>
      <c r="K479" s="56"/>
    </row>
    <row r="480" ht="32.25" customHeight="1">
      <c r="A480" s="55" t="s">
        <v>44</v>
      </c>
      <c r="B480" s="46" t="s">
        <v>5320</v>
      </c>
      <c r="C480" s="55" t="s">
        <v>5349</v>
      </c>
      <c r="D480" s="46">
        <v>0.0</v>
      </c>
      <c r="E480" s="46">
        <v>0.0</v>
      </c>
      <c r="F480" s="46">
        <v>1.0</v>
      </c>
      <c r="G480" s="46">
        <v>0.0</v>
      </c>
      <c r="H480" s="46">
        <v>0.0</v>
      </c>
      <c r="I480" s="46">
        <v>0.0</v>
      </c>
      <c r="J480" s="3"/>
      <c r="K480" s="56"/>
    </row>
    <row r="481" ht="32.25" customHeight="1">
      <c r="A481" s="55" t="s">
        <v>44</v>
      </c>
      <c r="B481" s="46" t="s">
        <v>5320</v>
      </c>
      <c r="C481" s="55" t="s">
        <v>5351</v>
      </c>
      <c r="D481" s="46">
        <v>0.0</v>
      </c>
      <c r="E481" s="46">
        <v>0.0</v>
      </c>
      <c r="F481" s="46">
        <v>1.0</v>
      </c>
      <c r="G481" s="46">
        <v>0.0</v>
      </c>
      <c r="H481" s="46">
        <v>0.0</v>
      </c>
      <c r="I481" s="46">
        <v>0.0</v>
      </c>
      <c r="J481" s="3"/>
      <c r="K481" s="56"/>
    </row>
    <row r="482" ht="32.25" customHeight="1">
      <c r="A482" s="55" t="s">
        <v>44</v>
      </c>
      <c r="B482" s="46" t="s">
        <v>5353</v>
      </c>
      <c r="C482" s="55" t="s">
        <v>5354</v>
      </c>
      <c r="D482" s="46">
        <v>1.0</v>
      </c>
      <c r="E482" s="46">
        <v>0.0</v>
      </c>
      <c r="F482" s="46">
        <v>38.0</v>
      </c>
      <c r="G482" s="46">
        <v>0.0</v>
      </c>
      <c r="H482" s="46">
        <v>0.0</v>
      </c>
      <c r="I482" s="46">
        <v>8.0</v>
      </c>
      <c r="J482" s="3"/>
      <c r="K482" s="56"/>
    </row>
    <row r="483" ht="32.25" customHeight="1">
      <c r="A483" s="55" t="s">
        <v>44</v>
      </c>
      <c r="B483" s="46" t="s">
        <v>5353</v>
      </c>
      <c r="C483" s="55" t="s">
        <v>5357</v>
      </c>
      <c r="D483" s="46">
        <v>0.0</v>
      </c>
      <c r="E483" s="46">
        <v>0.0</v>
      </c>
      <c r="F483" s="46">
        <v>34.0</v>
      </c>
      <c r="G483" s="46">
        <v>0.0</v>
      </c>
      <c r="H483" s="46">
        <v>0.0</v>
      </c>
      <c r="I483" s="46">
        <v>3.0</v>
      </c>
      <c r="J483" s="3"/>
      <c r="K483" s="56"/>
    </row>
    <row r="484" ht="32.25" customHeight="1">
      <c r="A484" s="55" t="s">
        <v>44</v>
      </c>
      <c r="B484" s="46" t="s">
        <v>5353</v>
      </c>
      <c r="C484" s="55" t="s">
        <v>5360</v>
      </c>
      <c r="D484" s="46">
        <v>0.0</v>
      </c>
      <c r="E484" s="46">
        <v>0.0</v>
      </c>
      <c r="F484" s="46">
        <v>36.0</v>
      </c>
      <c r="G484" s="46">
        <v>0.0</v>
      </c>
      <c r="H484" s="46">
        <v>0.0</v>
      </c>
      <c r="I484" s="46">
        <v>0.0</v>
      </c>
      <c r="J484" s="3"/>
      <c r="K484" s="56"/>
    </row>
    <row r="485" ht="32.25" customHeight="1">
      <c r="A485" s="55" t="s">
        <v>44</v>
      </c>
      <c r="B485" s="46" t="s">
        <v>5353</v>
      </c>
      <c r="C485" s="55" t="s">
        <v>5362</v>
      </c>
      <c r="D485" s="46">
        <v>0.0</v>
      </c>
      <c r="E485" s="46">
        <v>0.0</v>
      </c>
      <c r="F485" s="46">
        <v>15.0</v>
      </c>
      <c r="G485" s="46">
        <v>0.0</v>
      </c>
      <c r="H485" s="46">
        <v>0.0</v>
      </c>
      <c r="I485" s="46">
        <v>20.0</v>
      </c>
      <c r="J485" s="3"/>
      <c r="K485" s="56"/>
    </row>
    <row r="486" ht="32.25" customHeight="1">
      <c r="A486" s="55" t="s">
        <v>44</v>
      </c>
      <c r="B486" s="46" t="s">
        <v>5353</v>
      </c>
      <c r="C486" s="55" t="s">
        <v>5364</v>
      </c>
      <c r="D486" s="46">
        <v>0.0</v>
      </c>
      <c r="E486" s="46">
        <v>0.0</v>
      </c>
      <c r="F486" s="46">
        <v>23.0</v>
      </c>
      <c r="G486" s="46">
        <v>0.0</v>
      </c>
      <c r="H486" s="46">
        <v>0.0</v>
      </c>
      <c r="I486" s="46">
        <v>7.0</v>
      </c>
      <c r="J486" s="3"/>
      <c r="K486" s="56"/>
    </row>
    <row r="487" ht="32.25" customHeight="1">
      <c r="A487" s="55" t="s">
        <v>44</v>
      </c>
      <c r="B487" s="46" t="s">
        <v>5353</v>
      </c>
      <c r="C487" s="55" t="s">
        <v>5365</v>
      </c>
      <c r="D487" s="46">
        <v>0.0</v>
      </c>
      <c r="E487" s="46">
        <v>0.0</v>
      </c>
      <c r="F487" s="46">
        <v>25.0</v>
      </c>
      <c r="G487" s="46">
        <v>0.0</v>
      </c>
      <c r="H487" s="46">
        <v>0.0</v>
      </c>
      <c r="I487" s="46">
        <v>2.0</v>
      </c>
      <c r="J487" s="3"/>
      <c r="K487" s="56"/>
    </row>
    <row r="488" ht="32.25" customHeight="1">
      <c r="A488" s="55" t="s">
        <v>44</v>
      </c>
      <c r="B488" s="46" t="s">
        <v>5353</v>
      </c>
      <c r="C488" s="55" t="s">
        <v>5368</v>
      </c>
      <c r="D488" s="46">
        <v>0.0</v>
      </c>
      <c r="E488" s="46">
        <v>0.0</v>
      </c>
      <c r="F488" s="46">
        <v>27.0</v>
      </c>
      <c r="G488" s="46">
        <v>0.0</v>
      </c>
      <c r="H488" s="46">
        <v>0.0</v>
      </c>
      <c r="I488" s="46">
        <v>0.0</v>
      </c>
      <c r="J488" s="3"/>
      <c r="K488" s="56"/>
    </row>
    <row r="489" ht="32.25" customHeight="1">
      <c r="A489" s="55" t="s">
        <v>44</v>
      </c>
      <c r="B489" s="46" t="s">
        <v>5353</v>
      </c>
      <c r="C489" s="55" t="s">
        <v>5370</v>
      </c>
      <c r="D489" s="46">
        <v>0.0</v>
      </c>
      <c r="E489" s="46">
        <v>0.0</v>
      </c>
      <c r="F489" s="46">
        <v>19.0</v>
      </c>
      <c r="G489" s="46">
        <v>0.0</v>
      </c>
      <c r="H489" s="46">
        <v>0.0</v>
      </c>
      <c r="I489" s="46">
        <v>8.0</v>
      </c>
      <c r="J489" s="3"/>
      <c r="K489" s="56"/>
    </row>
    <row r="490" ht="32.25" customHeight="1">
      <c r="A490" s="55" t="s">
        <v>44</v>
      </c>
      <c r="B490" s="46" t="s">
        <v>5353</v>
      </c>
      <c r="C490" s="55" t="s">
        <v>5372</v>
      </c>
      <c r="D490" s="46">
        <v>1.0</v>
      </c>
      <c r="E490" s="46">
        <v>0.0</v>
      </c>
      <c r="F490" s="46">
        <v>3.0</v>
      </c>
      <c r="G490" s="46">
        <v>0.0</v>
      </c>
      <c r="H490" s="46">
        <v>0.0</v>
      </c>
      <c r="I490" s="46">
        <v>22.0</v>
      </c>
      <c r="J490" s="3"/>
      <c r="K490" s="56"/>
    </row>
    <row r="491" ht="32.25" customHeight="1">
      <c r="A491" s="55" t="s">
        <v>44</v>
      </c>
      <c r="B491" s="46" t="s">
        <v>5353</v>
      </c>
      <c r="C491" s="55" t="s">
        <v>5374</v>
      </c>
      <c r="D491" s="46">
        <v>0.0</v>
      </c>
      <c r="E491" s="46">
        <v>0.0</v>
      </c>
      <c r="F491" s="46">
        <v>23.0</v>
      </c>
      <c r="G491" s="46">
        <v>0.0</v>
      </c>
      <c r="H491" s="46">
        <v>0.0</v>
      </c>
      <c r="I491" s="46">
        <v>0.0</v>
      </c>
      <c r="J491" s="3"/>
      <c r="K491" s="56"/>
    </row>
    <row r="492" ht="32.25" customHeight="1">
      <c r="A492" s="55" t="s">
        <v>44</v>
      </c>
      <c r="B492" s="46" t="s">
        <v>5353</v>
      </c>
      <c r="C492" s="55" t="s">
        <v>5378</v>
      </c>
      <c r="D492" s="46">
        <v>0.0</v>
      </c>
      <c r="E492" s="46">
        <v>0.0</v>
      </c>
      <c r="F492" s="46">
        <v>11.0</v>
      </c>
      <c r="G492" s="46">
        <v>0.0</v>
      </c>
      <c r="H492" s="46">
        <v>0.0</v>
      </c>
      <c r="I492" s="46">
        <v>3.0</v>
      </c>
      <c r="J492" s="3"/>
      <c r="K492" s="56"/>
    </row>
    <row r="493" ht="32.25" customHeight="1">
      <c r="A493" s="55" t="s">
        <v>44</v>
      </c>
      <c r="B493" s="46" t="s">
        <v>5353</v>
      </c>
      <c r="C493" s="55" t="s">
        <v>5381</v>
      </c>
      <c r="D493" s="46">
        <v>0.0</v>
      </c>
      <c r="E493" s="46">
        <v>0.0</v>
      </c>
      <c r="F493" s="46">
        <v>7.0</v>
      </c>
      <c r="G493" s="46">
        <v>0.0</v>
      </c>
      <c r="H493" s="46">
        <v>0.0</v>
      </c>
      <c r="I493" s="46">
        <v>2.0</v>
      </c>
      <c r="J493" s="3"/>
      <c r="K493" s="56"/>
    </row>
    <row r="494" ht="32.25" customHeight="1">
      <c r="A494" s="55" t="s">
        <v>44</v>
      </c>
      <c r="B494" s="46" t="s">
        <v>5353</v>
      </c>
      <c r="C494" s="55" t="s">
        <v>5383</v>
      </c>
      <c r="D494" s="46">
        <v>0.0</v>
      </c>
      <c r="E494" s="46">
        <v>0.0</v>
      </c>
      <c r="F494" s="46">
        <v>0.0</v>
      </c>
      <c r="G494" s="46">
        <v>0.0</v>
      </c>
      <c r="H494" s="46">
        <v>0.0</v>
      </c>
      <c r="I494" s="46">
        <v>1.0</v>
      </c>
      <c r="J494" s="3"/>
      <c r="K494" s="56"/>
    </row>
    <row r="495" ht="32.25" customHeight="1">
      <c r="A495" s="55" t="s">
        <v>44</v>
      </c>
      <c r="B495" s="46" t="s">
        <v>5353</v>
      </c>
      <c r="C495" s="55" t="s">
        <v>5385</v>
      </c>
      <c r="D495" s="46">
        <v>0.0</v>
      </c>
      <c r="E495" s="46">
        <v>0.0</v>
      </c>
      <c r="F495" s="46">
        <v>1.0</v>
      </c>
      <c r="G495" s="46">
        <v>0.0</v>
      </c>
      <c r="H495" s="46">
        <v>0.0</v>
      </c>
      <c r="I495" s="46">
        <v>0.0</v>
      </c>
      <c r="J495" s="3"/>
      <c r="K495" s="56"/>
    </row>
    <row r="496" ht="32.25" customHeight="1">
      <c r="A496" s="55" t="s">
        <v>44</v>
      </c>
      <c r="B496" s="46" t="s">
        <v>5353</v>
      </c>
      <c r="C496" s="55" t="s">
        <v>5387</v>
      </c>
      <c r="D496" s="46">
        <v>0.0</v>
      </c>
      <c r="E496" s="46">
        <v>0.0</v>
      </c>
      <c r="F496" s="46">
        <v>1.0</v>
      </c>
      <c r="G496" s="46">
        <v>0.0</v>
      </c>
      <c r="H496" s="46">
        <v>0.0</v>
      </c>
      <c r="I496" s="46">
        <v>0.0</v>
      </c>
      <c r="J496" s="3"/>
      <c r="K496" s="56"/>
    </row>
    <row r="497" ht="32.25" customHeight="1">
      <c r="A497" s="55" t="s">
        <v>44</v>
      </c>
      <c r="B497" s="46" t="s">
        <v>5391</v>
      </c>
      <c r="C497" s="55" t="s">
        <v>5392</v>
      </c>
      <c r="D497" s="46">
        <v>53.0</v>
      </c>
      <c r="E497" s="46">
        <v>0.0</v>
      </c>
      <c r="F497" s="46">
        <v>36.0</v>
      </c>
      <c r="G497" s="46">
        <v>0.0</v>
      </c>
      <c r="H497" s="46">
        <v>0.0</v>
      </c>
      <c r="I497" s="46">
        <v>0.0</v>
      </c>
      <c r="J497" s="3"/>
      <c r="K497" s="56"/>
    </row>
    <row r="498" ht="32.25" customHeight="1">
      <c r="A498" s="55" t="s">
        <v>44</v>
      </c>
      <c r="B498" s="46" t="s">
        <v>5391</v>
      </c>
      <c r="C498" s="55" t="s">
        <v>5394</v>
      </c>
      <c r="D498" s="46">
        <v>24.0</v>
      </c>
      <c r="E498" s="46">
        <v>0.0</v>
      </c>
      <c r="F498" s="46">
        <v>18.0</v>
      </c>
      <c r="G498" s="46">
        <v>1.0</v>
      </c>
      <c r="H498" s="46">
        <v>0.0</v>
      </c>
      <c r="I498" s="46">
        <v>22.0</v>
      </c>
      <c r="J498" s="3"/>
      <c r="K498" s="56"/>
    </row>
    <row r="499" ht="32.25" customHeight="1">
      <c r="A499" s="55" t="s">
        <v>44</v>
      </c>
      <c r="B499" s="46" t="s">
        <v>5391</v>
      </c>
      <c r="C499" s="55" t="s">
        <v>5397</v>
      </c>
      <c r="D499" s="46">
        <v>0.0</v>
      </c>
      <c r="E499" s="46">
        <v>0.0</v>
      </c>
      <c r="F499" s="46">
        <v>54.0</v>
      </c>
      <c r="G499" s="46">
        <v>0.0</v>
      </c>
      <c r="H499" s="46">
        <v>0.0</v>
      </c>
      <c r="I499" s="46">
        <v>0.0</v>
      </c>
      <c r="J499" s="3"/>
      <c r="K499" s="56"/>
    </row>
    <row r="500" ht="32.25" customHeight="1">
      <c r="A500" s="55" t="s">
        <v>44</v>
      </c>
      <c r="B500" s="46" t="s">
        <v>5391</v>
      </c>
      <c r="C500" s="55" t="s">
        <v>5398</v>
      </c>
      <c r="D500" s="46">
        <v>0.0</v>
      </c>
      <c r="E500" s="46">
        <v>0.0</v>
      </c>
      <c r="F500" s="46">
        <v>45.0</v>
      </c>
      <c r="G500" s="46">
        <v>0.0</v>
      </c>
      <c r="H500" s="46">
        <v>0.0</v>
      </c>
      <c r="I500" s="46">
        <v>0.0</v>
      </c>
      <c r="J500" s="3"/>
      <c r="K500" s="56"/>
    </row>
    <row r="501" ht="32.25" customHeight="1">
      <c r="A501" s="55" t="s">
        <v>44</v>
      </c>
      <c r="B501" s="46" t="s">
        <v>5391</v>
      </c>
      <c r="C501" s="55" t="s">
        <v>5401</v>
      </c>
      <c r="D501" s="46">
        <v>0.0</v>
      </c>
      <c r="E501" s="46">
        <v>0.0</v>
      </c>
      <c r="F501" s="46">
        <v>44.0</v>
      </c>
      <c r="G501" s="46">
        <v>0.0</v>
      </c>
      <c r="H501" s="46">
        <v>0.0</v>
      </c>
      <c r="I501" s="46">
        <v>0.0</v>
      </c>
      <c r="J501" s="3"/>
      <c r="K501" s="56"/>
    </row>
    <row r="502" ht="32.25" customHeight="1">
      <c r="A502" s="55" t="s">
        <v>44</v>
      </c>
      <c r="B502" s="46" t="s">
        <v>5391</v>
      </c>
      <c r="C502" s="55" t="s">
        <v>5402</v>
      </c>
      <c r="D502" s="46">
        <v>0.0</v>
      </c>
      <c r="E502" s="46">
        <v>0.0</v>
      </c>
      <c r="F502" s="46">
        <v>43.0</v>
      </c>
      <c r="G502" s="46">
        <v>0.0</v>
      </c>
      <c r="H502" s="46">
        <v>0.0</v>
      </c>
      <c r="I502" s="46">
        <v>0.0</v>
      </c>
      <c r="J502" s="3"/>
      <c r="K502" s="56"/>
    </row>
    <row r="503" ht="32.25" customHeight="1">
      <c r="A503" s="55" t="s">
        <v>44</v>
      </c>
      <c r="B503" s="46" t="s">
        <v>5391</v>
      </c>
      <c r="C503" s="55" t="s">
        <v>5405</v>
      </c>
      <c r="D503" s="46">
        <v>0.0</v>
      </c>
      <c r="E503" s="46">
        <v>0.0</v>
      </c>
      <c r="F503" s="46">
        <v>41.0</v>
      </c>
      <c r="G503" s="46">
        <v>0.0</v>
      </c>
      <c r="H503" s="46">
        <v>0.0</v>
      </c>
      <c r="I503" s="46">
        <v>0.0</v>
      </c>
      <c r="J503" s="3"/>
      <c r="K503" s="56"/>
    </row>
    <row r="504" ht="32.25" customHeight="1">
      <c r="A504" s="55" t="s">
        <v>44</v>
      </c>
      <c r="B504" s="46" t="s">
        <v>5391</v>
      </c>
      <c r="C504" s="55" t="s">
        <v>5406</v>
      </c>
      <c r="D504" s="46">
        <v>0.0</v>
      </c>
      <c r="E504" s="46">
        <v>0.0</v>
      </c>
      <c r="F504" s="46">
        <v>36.0</v>
      </c>
      <c r="G504" s="46">
        <v>0.0</v>
      </c>
      <c r="H504" s="46">
        <v>0.0</v>
      </c>
      <c r="I504" s="46">
        <v>0.0</v>
      </c>
      <c r="J504" s="3"/>
      <c r="K504" s="56"/>
    </row>
    <row r="505" ht="32.25" customHeight="1">
      <c r="A505" s="55" t="s">
        <v>44</v>
      </c>
      <c r="B505" s="46" t="s">
        <v>5391</v>
      </c>
      <c r="C505" s="55" t="s">
        <v>5407</v>
      </c>
      <c r="D505" s="46">
        <v>0.0</v>
      </c>
      <c r="E505" s="46">
        <v>0.0</v>
      </c>
      <c r="F505" s="46">
        <v>28.0</v>
      </c>
      <c r="G505" s="46">
        <v>0.0</v>
      </c>
      <c r="H505" s="46">
        <v>0.0</v>
      </c>
      <c r="I505" s="46">
        <v>0.0</v>
      </c>
      <c r="J505" s="3"/>
      <c r="K505" s="56"/>
    </row>
    <row r="506" ht="32.25" customHeight="1">
      <c r="A506" s="55" t="s">
        <v>44</v>
      </c>
      <c r="B506" s="46" t="s">
        <v>5391</v>
      </c>
      <c r="C506" s="55" t="s">
        <v>5409</v>
      </c>
      <c r="D506" s="46">
        <v>0.0</v>
      </c>
      <c r="E506" s="46">
        <v>0.0</v>
      </c>
      <c r="F506" s="46">
        <v>27.0</v>
      </c>
      <c r="G506" s="46">
        <v>0.0</v>
      </c>
      <c r="H506" s="46">
        <v>0.0</v>
      </c>
      <c r="I506" s="46">
        <v>0.0</v>
      </c>
      <c r="J506" s="3"/>
      <c r="K506" s="56"/>
    </row>
    <row r="507" ht="32.25" customHeight="1">
      <c r="A507" s="55" t="s">
        <v>44</v>
      </c>
      <c r="B507" s="46" t="s">
        <v>5391</v>
      </c>
      <c r="C507" s="55" t="s">
        <v>5413</v>
      </c>
      <c r="D507" s="46">
        <v>0.0</v>
      </c>
      <c r="E507" s="46">
        <v>0.0</v>
      </c>
      <c r="F507" s="46">
        <v>23.0</v>
      </c>
      <c r="G507" s="46">
        <v>0.0</v>
      </c>
      <c r="H507" s="46">
        <v>0.0</v>
      </c>
      <c r="I507" s="46">
        <v>0.0</v>
      </c>
      <c r="J507" s="3"/>
      <c r="K507" s="56"/>
    </row>
    <row r="508" ht="32.25" customHeight="1">
      <c r="A508" s="55" t="s">
        <v>44</v>
      </c>
      <c r="B508" s="46" t="s">
        <v>5391</v>
      </c>
      <c r="C508" s="55" t="s">
        <v>5415</v>
      </c>
      <c r="D508" s="46">
        <v>0.0</v>
      </c>
      <c r="E508" s="46">
        <v>0.0</v>
      </c>
      <c r="F508" s="46">
        <v>5.0</v>
      </c>
      <c r="G508" s="46">
        <v>0.0</v>
      </c>
      <c r="H508" s="46">
        <v>0.0</v>
      </c>
      <c r="I508" s="46">
        <v>0.0</v>
      </c>
      <c r="J508" s="3"/>
      <c r="K508" s="56"/>
    </row>
    <row r="509" ht="32.25" customHeight="1">
      <c r="A509" s="55" t="s">
        <v>44</v>
      </c>
      <c r="B509" s="46" t="s">
        <v>5391</v>
      </c>
      <c r="C509" s="55" t="s">
        <v>5417</v>
      </c>
      <c r="D509" s="46">
        <v>0.0</v>
      </c>
      <c r="E509" s="46">
        <v>0.0</v>
      </c>
      <c r="F509" s="46">
        <v>2.0</v>
      </c>
      <c r="G509" s="46">
        <v>0.0</v>
      </c>
      <c r="H509" s="46">
        <v>0.0</v>
      </c>
      <c r="I509" s="46">
        <v>0.0</v>
      </c>
      <c r="J509" s="3"/>
      <c r="K509" s="56"/>
    </row>
    <row r="510" ht="32.25" customHeight="1">
      <c r="A510" s="55" t="s">
        <v>44</v>
      </c>
      <c r="B510" s="46" t="s">
        <v>5391</v>
      </c>
      <c r="C510" s="55" t="s">
        <v>5419</v>
      </c>
      <c r="D510" s="46">
        <v>0.0</v>
      </c>
      <c r="E510" s="46">
        <v>0.0</v>
      </c>
      <c r="F510" s="46">
        <v>1.0</v>
      </c>
      <c r="G510" s="46">
        <v>0.0</v>
      </c>
      <c r="H510" s="46">
        <v>0.0</v>
      </c>
      <c r="I510" s="46">
        <v>0.0</v>
      </c>
      <c r="J510" s="3"/>
      <c r="K510" s="56"/>
    </row>
    <row r="511" ht="32.25" customHeight="1">
      <c r="A511" s="55" t="s">
        <v>44</v>
      </c>
      <c r="B511" s="46" t="s">
        <v>5391</v>
      </c>
      <c r="C511" s="55" t="s">
        <v>5420</v>
      </c>
      <c r="D511" s="46">
        <v>0.0</v>
      </c>
      <c r="E511" s="46">
        <v>0.0</v>
      </c>
      <c r="F511" s="46">
        <v>1.0</v>
      </c>
      <c r="G511" s="46">
        <v>0.0</v>
      </c>
      <c r="H511" s="46">
        <v>0.0</v>
      </c>
      <c r="I511" s="46">
        <v>0.0</v>
      </c>
      <c r="J511" s="3"/>
      <c r="K511" s="56"/>
    </row>
    <row r="512" ht="32.25" customHeight="1">
      <c r="A512" s="55" t="s">
        <v>44</v>
      </c>
      <c r="B512" s="46" t="s">
        <v>5391</v>
      </c>
      <c r="C512" s="55" t="s">
        <v>5424</v>
      </c>
      <c r="D512" s="46">
        <v>0.0</v>
      </c>
      <c r="E512" s="46">
        <v>0.0</v>
      </c>
      <c r="F512" s="46">
        <v>1.0</v>
      </c>
      <c r="G512" s="46">
        <v>0.0</v>
      </c>
      <c r="H512" s="46">
        <v>0.0</v>
      </c>
      <c r="I512" s="46">
        <v>0.0</v>
      </c>
      <c r="J512" s="3"/>
      <c r="K512" s="56"/>
    </row>
    <row r="513" ht="32.25" customHeight="1">
      <c r="A513" s="55" t="s">
        <v>44</v>
      </c>
      <c r="B513" s="46" t="s">
        <v>5391</v>
      </c>
      <c r="C513" s="55" t="s">
        <v>5426</v>
      </c>
      <c r="D513" s="46">
        <v>0.0</v>
      </c>
      <c r="E513" s="46">
        <v>0.0</v>
      </c>
      <c r="F513" s="46">
        <v>1.0</v>
      </c>
      <c r="G513" s="46">
        <v>0.0</v>
      </c>
      <c r="H513" s="46">
        <v>0.0</v>
      </c>
      <c r="I513" s="46">
        <v>0.0</v>
      </c>
      <c r="J513" s="3"/>
      <c r="K513" s="56"/>
    </row>
    <row r="514" ht="32.25" customHeight="1">
      <c r="A514" s="55" t="s">
        <v>44</v>
      </c>
      <c r="B514" s="46" t="s">
        <v>5391</v>
      </c>
      <c r="C514" s="55" t="s">
        <v>5428</v>
      </c>
      <c r="D514" s="46">
        <v>0.0</v>
      </c>
      <c r="E514" s="46">
        <v>0.0</v>
      </c>
      <c r="F514" s="46">
        <v>1.0</v>
      </c>
      <c r="G514" s="46">
        <v>0.0</v>
      </c>
      <c r="H514" s="46">
        <v>0.0</v>
      </c>
      <c r="I514" s="46">
        <v>0.0</v>
      </c>
      <c r="J514" s="3"/>
      <c r="K514" s="56"/>
    </row>
    <row r="515" ht="32.25" customHeight="1">
      <c r="A515" s="55" t="s">
        <v>44</v>
      </c>
      <c r="B515" s="46" t="s">
        <v>5391</v>
      </c>
      <c r="C515" s="55" t="s">
        <v>5429</v>
      </c>
      <c r="D515" s="46">
        <v>0.0</v>
      </c>
      <c r="E515" s="46">
        <v>0.0</v>
      </c>
      <c r="F515" s="46">
        <v>0.0</v>
      </c>
      <c r="G515" s="46">
        <v>0.0</v>
      </c>
      <c r="H515" s="46">
        <v>0.0</v>
      </c>
      <c r="I515" s="46">
        <v>1.0</v>
      </c>
      <c r="J515" s="3"/>
      <c r="K515" s="56"/>
    </row>
    <row r="516" ht="32.25" customHeight="1">
      <c r="A516" s="55" t="s">
        <v>44</v>
      </c>
      <c r="B516" s="46" t="s">
        <v>5391</v>
      </c>
      <c r="C516" s="55" t="s">
        <v>5431</v>
      </c>
      <c r="D516" s="46">
        <v>0.0</v>
      </c>
      <c r="E516" s="46">
        <v>0.0</v>
      </c>
      <c r="F516" s="46">
        <v>0.0</v>
      </c>
      <c r="G516" s="46">
        <v>0.0</v>
      </c>
      <c r="H516" s="46">
        <v>0.0</v>
      </c>
      <c r="I516" s="46">
        <v>1.0</v>
      </c>
      <c r="J516" s="3"/>
      <c r="K516" s="56"/>
    </row>
    <row r="517" ht="32.25" customHeight="1">
      <c r="A517" s="55" t="s">
        <v>44</v>
      </c>
      <c r="B517" s="46" t="s">
        <v>5434</v>
      </c>
      <c r="C517" s="55" t="s">
        <v>5436</v>
      </c>
      <c r="D517" s="46">
        <v>0.0</v>
      </c>
      <c r="E517" s="46">
        <v>0.0</v>
      </c>
      <c r="F517" s="46">
        <v>7.0</v>
      </c>
      <c r="G517" s="46">
        <v>0.0</v>
      </c>
      <c r="H517" s="46">
        <v>0.0</v>
      </c>
      <c r="I517" s="46">
        <v>44.0</v>
      </c>
      <c r="J517" s="3"/>
      <c r="K517" s="56"/>
    </row>
    <row r="518" ht="32.25" customHeight="1">
      <c r="A518" s="55" t="s">
        <v>44</v>
      </c>
      <c r="B518" s="46" t="s">
        <v>5434</v>
      </c>
      <c r="C518" s="55" t="s">
        <v>5438</v>
      </c>
      <c r="D518" s="46">
        <v>0.0</v>
      </c>
      <c r="E518" s="46">
        <v>0.0</v>
      </c>
      <c r="F518" s="46">
        <v>4.0</v>
      </c>
      <c r="G518" s="46">
        <v>0.0</v>
      </c>
      <c r="H518" s="46">
        <v>0.0</v>
      </c>
      <c r="I518" s="46">
        <v>38.0</v>
      </c>
      <c r="J518" s="3"/>
      <c r="K518" s="56"/>
    </row>
    <row r="519" ht="32.25" customHeight="1">
      <c r="A519" s="55" t="s">
        <v>44</v>
      </c>
      <c r="B519" s="46" t="s">
        <v>5434</v>
      </c>
      <c r="C519" s="55" t="s">
        <v>5440</v>
      </c>
      <c r="D519" s="46">
        <v>0.0</v>
      </c>
      <c r="E519" s="46">
        <v>0.0</v>
      </c>
      <c r="F519" s="46">
        <v>25.0</v>
      </c>
      <c r="G519" s="46">
        <v>0.0</v>
      </c>
      <c r="H519" s="46">
        <v>0.0</v>
      </c>
      <c r="I519" s="46">
        <v>17.0</v>
      </c>
      <c r="J519" s="3"/>
      <c r="K519" s="56"/>
    </row>
    <row r="520" ht="32.25" customHeight="1">
      <c r="A520" s="55" t="s">
        <v>44</v>
      </c>
      <c r="B520" s="46" t="s">
        <v>5434</v>
      </c>
      <c r="C520" s="55" t="s">
        <v>5441</v>
      </c>
      <c r="D520" s="46">
        <v>0.0</v>
      </c>
      <c r="E520" s="46">
        <v>0.0</v>
      </c>
      <c r="F520" s="46">
        <v>28.0</v>
      </c>
      <c r="G520" s="46">
        <v>0.0</v>
      </c>
      <c r="H520" s="46">
        <v>0.0</v>
      </c>
      <c r="I520" s="46">
        <v>7.0</v>
      </c>
      <c r="J520" s="3"/>
      <c r="K520" s="56"/>
    </row>
    <row r="521" ht="32.25" customHeight="1">
      <c r="A521" s="55" t="s">
        <v>44</v>
      </c>
      <c r="B521" s="46" t="s">
        <v>5434</v>
      </c>
      <c r="C521" s="55" t="s">
        <v>5443</v>
      </c>
      <c r="D521" s="46">
        <v>0.0</v>
      </c>
      <c r="E521" s="46">
        <v>0.0</v>
      </c>
      <c r="F521" s="46">
        <v>7.0</v>
      </c>
      <c r="G521" s="46">
        <v>0.0</v>
      </c>
      <c r="H521" s="46">
        <v>0.0</v>
      </c>
      <c r="I521" s="46">
        <v>27.0</v>
      </c>
      <c r="J521" s="3"/>
      <c r="K521" s="56"/>
    </row>
    <row r="522" ht="32.25" customHeight="1">
      <c r="A522" s="55" t="s">
        <v>44</v>
      </c>
      <c r="B522" s="46" t="s">
        <v>5434</v>
      </c>
      <c r="C522" s="55" t="s">
        <v>5447</v>
      </c>
      <c r="D522" s="46">
        <v>0.0</v>
      </c>
      <c r="E522" s="46">
        <v>0.0</v>
      </c>
      <c r="F522" s="46">
        <v>31.0</v>
      </c>
      <c r="G522" s="46">
        <v>0.0</v>
      </c>
      <c r="H522" s="46">
        <v>0.0</v>
      </c>
      <c r="I522" s="46">
        <v>0.0</v>
      </c>
      <c r="J522" s="3"/>
      <c r="K522" s="56"/>
    </row>
    <row r="523" ht="32.25" customHeight="1">
      <c r="A523" s="55" t="s">
        <v>44</v>
      </c>
      <c r="B523" s="46" t="s">
        <v>5434</v>
      </c>
      <c r="C523" s="55" t="s">
        <v>5449</v>
      </c>
      <c r="D523" s="46">
        <v>0.0</v>
      </c>
      <c r="E523" s="46">
        <v>0.0</v>
      </c>
      <c r="F523" s="46">
        <v>7.0</v>
      </c>
      <c r="G523" s="46">
        <v>0.0</v>
      </c>
      <c r="H523" s="46">
        <v>0.0</v>
      </c>
      <c r="I523" s="46">
        <v>15.0</v>
      </c>
      <c r="J523" s="3"/>
      <c r="K523" s="56"/>
    </row>
    <row r="524" ht="32.25" customHeight="1">
      <c r="A524" s="55" t="s">
        <v>44</v>
      </c>
      <c r="B524" s="46" t="s">
        <v>5434</v>
      </c>
      <c r="C524" s="55" t="s">
        <v>5452</v>
      </c>
      <c r="D524" s="46">
        <v>4.0</v>
      </c>
      <c r="E524" s="46">
        <v>0.0</v>
      </c>
      <c r="F524" s="46">
        <v>3.0</v>
      </c>
      <c r="G524" s="46">
        <v>0.0</v>
      </c>
      <c r="H524" s="46">
        <v>0.0</v>
      </c>
      <c r="I524" s="46">
        <v>12.0</v>
      </c>
      <c r="J524" s="3"/>
      <c r="K524" s="56"/>
    </row>
    <row r="525" ht="32.25" customHeight="1">
      <c r="A525" s="55" t="s">
        <v>44</v>
      </c>
      <c r="B525" s="46" t="s">
        <v>5434</v>
      </c>
      <c r="C525" s="55" t="s">
        <v>5454</v>
      </c>
      <c r="D525" s="46">
        <v>0.0</v>
      </c>
      <c r="E525" s="46">
        <v>0.0</v>
      </c>
      <c r="F525" s="46">
        <v>19.0</v>
      </c>
      <c r="G525" s="46">
        <v>0.0</v>
      </c>
      <c r="H525" s="46">
        <v>0.0</v>
      </c>
      <c r="I525" s="46">
        <v>0.0</v>
      </c>
      <c r="J525" s="3"/>
      <c r="K525" s="56"/>
    </row>
    <row r="526" ht="32.25" customHeight="1">
      <c r="A526" s="55" t="s">
        <v>44</v>
      </c>
      <c r="B526" s="46" t="s">
        <v>5434</v>
      </c>
      <c r="C526" s="55" t="s">
        <v>5456</v>
      </c>
      <c r="D526" s="46">
        <v>0.0</v>
      </c>
      <c r="E526" s="46">
        <v>0.0</v>
      </c>
      <c r="F526" s="46">
        <v>17.0</v>
      </c>
      <c r="G526" s="46">
        <v>0.0</v>
      </c>
      <c r="H526" s="46">
        <v>0.0</v>
      </c>
      <c r="I526" s="46">
        <v>0.0</v>
      </c>
      <c r="J526" s="3"/>
      <c r="K526" s="56"/>
    </row>
    <row r="527" ht="32.25" customHeight="1">
      <c r="A527" s="55" t="s">
        <v>44</v>
      </c>
      <c r="B527" s="46" t="s">
        <v>5434</v>
      </c>
      <c r="C527" s="55" t="s">
        <v>5457</v>
      </c>
      <c r="D527" s="46">
        <v>0.0</v>
      </c>
      <c r="E527" s="46">
        <v>0.0</v>
      </c>
      <c r="F527" s="46">
        <v>13.0</v>
      </c>
      <c r="G527" s="46">
        <v>0.0</v>
      </c>
      <c r="H527" s="46">
        <v>0.0</v>
      </c>
      <c r="I527" s="46">
        <v>0.0</v>
      </c>
      <c r="J527" s="3"/>
      <c r="K527" s="56"/>
    </row>
    <row r="528" ht="32.25" customHeight="1">
      <c r="A528" s="55" t="s">
        <v>44</v>
      </c>
      <c r="B528" s="46" t="s">
        <v>5434</v>
      </c>
      <c r="C528" s="55" t="s">
        <v>5459</v>
      </c>
      <c r="D528" s="46">
        <v>0.0</v>
      </c>
      <c r="E528" s="46">
        <v>0.0</v>
      </c>
      <c r="F528" s="46">
        <v>5.0</v>
      </c>
      <c r="G528" s="46">
        <v>0.0</v>
      </c>
      <c r="H528" s="46">
        <v>0.0</v>
      </c>
      <c r="I528" s="46">
        <v>7.0</v>
      </c>
      <c r="J528" s="3"/>
      <c r="K528" s="56"/>
    </row>
    <row r="529" ht="32.25" customHeight="1">
      <c r="A529" s="55" t="s">
        <v>44</v>
      </c>
      <c r="B529" s="46" t="s">
        <v>5434</v>
      </c>
      <c r="C529" s="55" t="s">
        <v>5462</v>
      </c>
      <c r="D529" s="46">
        <v>1.0</v>
      </c>
      <c r="E529" s="46">
        <v>0.0</v>
      </c>
      <c r="F529" s="46">
        <v>0.0</v>
      </c>
      <c r="G529" s="46">
        <v>0.0</v>
      </c>
      <c r="H529" s="46">
        <v>0.0</v>
      </c>
      <c r="I529" s="46">
        <v>0.0</v>
      </c>
      <c r="J529" s="3"/>
      <c r="K529" s="56"/>
    </row>
    <row r="530" ht="32.25" customHeight="1">
      <c r="A530" s="55" t="s">
        <v>44</v>
      </c>
      <c r="B530" s="46" t="s">
        <v>5434</v>
      </c>
      <c r="C530" s="55" t="s">
        <v>5465</v>
      </c>
      <c r="D530" s="46">
        <v>0.0</v>
      </c>
      <c r="E530" s="46">
        <v>0.0</v>
      </c>
      <c r="F530" s="46">
        <v>1.0</v>
      </c>
      <c r="G530" s="46">
        <v>0.0</v>
      </c>
      <c r="H530" s="46">
        <v>0.0</v>
      </c>
      <c r="I530" s="46">
        <v>0.0</v>
      </c>
      <c r="J530" s="3"/>
      <c r="K530" s="56"/>
    </row>
    <row r="531" ht="32.25" customHeight="1">
      <c r="A531" s="55" t="s">
        <v>44</v>
      </c>
      <c r="B531" s="46" t="s">
        <v>5434</v>
      </c>
      <c r="C531" s="55" t="s">
        <v>5469</v>
      </c>
      <c r="D531" s="46">
        <v>1.0</v>
      </c>
      <c r="E531" s="46">
        <v>0.0</v>
      </c>
      <c r="F531" s="46">
        <v>0.0</v>
      </c>
      <c r="G531" s="46">
        <v>0.0</v>
      </c>
      <c r="H531" s="46">
        <v>0.0</v>
      </c>
      <c r="I531" s="46">
        <v>0.0</v>
      </c>
      <c r="J531" s="3"/>
      <c r="K531" s="56"/>
    </row>
    <row r="532" ht="32.25" customHeight="1">
      <c r="A532" s="55" t="s">
        <v>44</v>
      </c>
      <c r="B532" s="46" t="s">
        <v>5434</v>
      </c>
      <c r="C532" s="55" t="s">
        <v>5471</v>
      </c>
      <c r="D532" s="46">
        <v>0.0</v>
      </c>
      <c r="E532" s="46">
        <v>0.0</v>
      </c>
      <c r="F532" s="46">
        <v>1.0</v>
      </c>
      <c r="G532" s="46">
        <v>0.0</v>
      </c>
      <c r="H532" s="46">
        <v>0.0</v>
      </c>
      <c r="I532" s="46">
        <v>0.0</v>
      </c>
      <c r="J532" s="3"/>
      <c r="K532" s="56"/>
    </row>
    <row r="533" ht="32.25" customHeight="1">
      <c r="A533" s="55" t="s">
        <v>44</v>
      </c>
      <c r="B533" s="46" t="s">
        <v>5472</v>
      </c>
      <c r="C533" s="55" t="s">
        <v>5473</v>
      </c>
      <c r="D533" s="46">
        <v>1.0</v>
      </c>
      <c r="E533" s="46">
        <v>0.0</v>
      </c>
      <c r="F533" s="46">
        <v>34.0</v>
      </c>
      <c r="G533" s="46">
        <v>0.0</v>
      </c>
      <c r="H533" s="46">
        <v>0.0</v>
      </c>
      <c r="I533" s="46">
        <v>7.0</v>
      </c>
      <c r="J533" s="3"/>
      <c r="K533" s="56"/>
    </row>
    <row r="534" ht="32.25" customHeight="1">
      <c r="A534" s="55" t="s">
        <v>44</v>
      </c>
      <c r="B534" s="46" t="s">
        <v>5472</v>
      </c>
      <c r="C534" s="55" t="s">
        <v>5475</v>
      </c>
      <c r="D534" s="46">
        <v>10.0</v>
      </c>
      <c r="E534" s="46">
        <v>0.0</v>
      </c>
      <c r="F534" s="46">
        <v>26.0</v>
      </c>
      <c r="G534" s="46">
        <v>0.0</v>
      </c>
      <c r="H534" s="46">
        <v>0.0</v>
      </c>
      <c r="I534" s="46">
        <v>6.0</v>
      </c>
      <c r="J534" s="3"/>
      <c r="K534" s="56"/>
    </row>
    <row r="535" ht="32.25" customHeight="1">
      <c r="A535" s="55" t="s">
        <v>44</v>
      </c>
      <c r="B535" s="46" t="s">
        <v>5472</v>
      </c>
      <c r="C535" s="55" t="s">
        <v>5476</v>
      </c>
      <c r="D535" s="46">
        <v>6.0</v>
      </c>
      <c r="E535" s="46">
        <v>0.0</v>
      </c>
      <c r="F535" s="46">
        <v>0.0</v>
      </c>
      <c r="G535" s="46">
        <v>0.0</v>
      </c>
      <c r="H535" s="46">
        <v>0.0</v>
      </c>
      <c r="I535" s="46">
        <v>31.0</v>
      </c>
      <c r="J535" s="3"/>
      <c r="K535" s="56"/>
    </row>
    <row r="536" ht="32.25" customHeight="1">
      <c r="A536" s="55" t="s">
        <v>44</v>
      </c>
      <c r="B536" s="46" t="s">
        <v>5472</v>
      </c>
      <c r="C536" s="55" t="s">
        <v>5478</v>
      </c>
      <c r="D536" s="46">
        <v>12.0</v>
      </c>
      <c r="E536" s="46">
        <v>0.0</v>
      </c>
      <c r="F536" s="46">
        <v>1.0</v>
      </c>
      <c r="G536" s="46">
        <v>0.0</v>
      </c>
      <c r="H536" s="46">
        <v>0.0</v>
      </c>
      <c r="I536" s="46">
        <v>23.0</v>
      </c>
      <c r="J536" s="3"/>
      <c r="K536" s="56"/>
    </row>
    <row r="537" ht="32.25" customHeight="1">
      <c r="A537" s="55" t="s">
        <v>44</v>
      </c>
      <c r="B537" s="46" t="s">
        <v>5472</v>
      </c>
      <c r="C537" s="55" t="s">
        <v>5481</v>
      </c>
      <c r="D537" s="46">
        <v>9.0</v>
      </c>
      <c r="E537" s="46">
        <v>0.0</v>
      </c>
      <c r="F537" s="46">
        <v>0.0</v>
      </c>
      <c r="G537" s="46">
        <v>0.0</v>
      </c>
      <c r="H537" s="46">
        <v>0.0</v>
      </c>
      <c r="I537" s="46">
        <v>26.0</v>
      </c>
      <c r="J537" s="3"/>
      <c r="K537" s="56"/>
    </row>
    <row r="538" ht="32.25" customHeight="1">
      <c r="A538" s="55" t="s">
        <v>44</v>
      </c>
      <c r="B538" s="46" t="s">
        <v>5472</v>
      </c>
      <c r="C538" s="55" t="s">
        <v>5484</v>
      </c>
      <c r="D538" s="46">
        <v>1.0</v>
      </c>
      <c r="E538" s="46">
        <v>0.0</v>
      </c>
      <c r="F538" s="46">
        <v>31.0</v>
      </c>
      <c r="G538" s="46">
        <v>0.0</v>
      </c>
      <c r="H538" s="46">
        <v>0.0</v>
      </c>
      <c r="I538" s="46">
        <v>1.0</v>
      </c>
      <c r="J538" s="3"/>
      <c r="K538" s="56"/>
    </row>
    <row r="539" ht="32.25" customHeight="1">
      <c r="A539" s="55" t="s">
        <v>44</v>
      </c>
      <c r="B539" s="46" t="s">
        <v>5472</v>
      </c>
      <c r="C539" s="55" t="s">
        <v>5486</v>
      </c>
      <c r="D539" s="46">
        <v>5.0</v>
      </c>
      <c r="E539" s="46">
        <v>0.0</v>
      </c>
      <c r="F539" s="46">
        <v>26.0</v>
      </c>
      <c r="G539" s="46">
        <v>0.0</v>
      </c>
      <c r="H539" s="46">
        <v>0.0</v>
      </c>
      <c r="I539" s="46">
        <v>0.0</v>
      </c>
      <c r="J539" s="3"/>
      <c r="K539" s="56"/>
    </row>
    <row r="540" ht="32.25" customHeight="1">
      <c r="A540" s="55" t="s">
        <v>44</v>
      </c>
      <c r="B540" s="46" t="s">
        <v>5472</v>
      </c>
      <c r="C540" s="55" t="s">
        <v>5489</v>
      </c>
      <c r="D540" s="46">
        <v>8.0</v>
      </c>
      <c r="E540" s="46">
        <v>0.0</v>
      </c>
      <c r="F540" s="46">
        <v>0.0</v>
      </c>
      <c r="G540" s="46">
        <v>0.0</v>
      </c>
      <c r="H540" s="46">
        <v>0.0</v>
      </c>
      <c r="I540" s="46">
        <v>23.0</v>
      </c>
      <c r="J540" s="3"/>
      <c r="K540" s="56"/>
    </row>
    <row r="541" ht="32.25" customHeight="1">
      <c r="A541" s="55" t="s">
        <v>44</v>
      </c>
      <c r="B541" s="46" t="s">
        <v>5472</v>
      </c>
      <c r="C541" s="55" t="s">
        <v>5491</v>
      </c>
      <c r="D541" s="46">
        <v>7.0</v>
      </c>
      <c r="E541" s="46">
        <v>0.0</v>
      </c>
      <c r="F541" s="46">
        <v>1.0</v>
      </c>
      <c r="G541" s="46">
        <v>0.0</v>
      </c>
      <c r="H541" s="46">
        <v>0.0</v>
      </c>
      <c r="I541" s="46">
        <v>22.0</v>
      </c>
      <c r="J541" s="3"/>
      <c r="K541" s="56"/>
    </row>
    <row r="542" ht="32.25" customHeight="1">
      <c r="A542" s="55" t="s">
        <v>44</v>
      </c>
      <c r="B542" s="46" t="s">
        <v>5472</v>
      </c>
      <c r="C542" s="55" t="s">
        <v>5493</v>
      </c>
      <c r="D542" s="46">
        <v>1.0</v>
      </c>
      <c r="E542" s="46">
        <v>0.0</v>
      </c>
      <c r="F542" s="46">
        <v>24.0</v>
      </c>
      <c r="G542" s="46">
        <v>0.0</v>
      </c>
      <c r="H542" s="46">
        <v>0.0</v>
      </c>
      <c r="I542" s="46">
        <v>0.0</v>
      </c>
      <c r="J542" s="3"/>
      <c r="K542" s="56"/>
    </row>
    <row r="543" ht="32.25" customHeight="1">
      <c r="A543" s="55" t="s">
        <v>44</v>
      </c>
      <c r="B543" s="46" t="s">
        <v>5472</v>
      </c>
      <c r="C543" s="55" t="s">
        <v>5495</v>
      </c>
      <c r="D543" s="46">
        <v>0.0</v>
      </c>
      <c r="E543" s="46">
        <v>0.0</v>
      </c>
      <c r="F543" s="46">
        <v>17.0</v>
      </c>
      <c r="G543" s="46">
        <v>0.0</v>
      </c>
      <c r="H543" s="46">
        <v>0.0</v>
      </c>
      <c r="I543" s="46">
        <v>6.0</v>
      </c>
      <c r="J543" s="3"/>
      <c r="K543" s="56"/>
    </row>
    <row r="544" ht="32.25" customHeight="1">
      <c r="A544" s="55" t="s">
        <v>44</v>
      </c>
      <c r="B544" s="46" t="s">
        <v>5472</v>
      </c>
      <c r="C544" s="55" t="s">
        <v>5498</v>
      </c>
      <c r="D544" s="46">
        <v>2.0</v>
      </c>
      <c r="E544" s="46">
        <v>0.0</v>
      </c>
      <c r="F544" s="46">
        <v>21.0</v>
      </c>
      <c r="G544" s="46">
        <v>0.0</v>
      </c>
      <c r="H544" s="46">
        <v>0.0</v>
      </c>
      <c r="I544" s="46">
        <v>0.0</v>
      </c>
      <c r="J544" s="3"/>
      <c r="K544" s="56"/>
    </row>
    <row r="545" ht="32.25" customHeight="1">
      <c r="A545" s="55" t="s">
        <v>44</v>
      </c>
      <c r="B545" s="46" t="s">
        <v>5472</v>
      </c>
      <c r="C545" s="55" t="s">
        <v>5501</v>
      </c>
      <c r="D545" s="46">
        <v>1.0</v>
      </c>
      <c r="E545" s="46">
        <v>0.0</v>
      </c>
      <c r="F545" s="46">
        <v>14.0</v>
      </c>
      <c r="G545" s="46">
        <v>0.0</v>
      </c>
      <c r="H545" s="46">
        <v>0.0</v>
      </c>
      <c r="I545" s="46">
        <v>6.0</v>
      </c>
      <c r="J545" s="3"/>
      <c r="K545" s="56"/>
    </row>
    <row r="546" ht="32.25" customHeight="1">
      <c r="A546" s="55" t="s">
        <v>44</v>
      </c>
      <c r="B546" s="46" t="s">
        <v>5472</v>
      </c>
      <c r="C546" s="55" t="s">
        <v>5503</v>
      </c>
      <c r="D546" s="46">
        <v>2.0</v>
      </c>
      <c r="E546" s="46">
        <v>0.0</v>
      </c>
      <c r="F546" s="46">
        <v>0.0</v>
      </c>
      <c r="G546" s="46">
        <v>0.0</v>
      </c>
      <c r="H546" s="46">
        <v>0.0</v>
      </c>
      <c r="I546" s="46">
        <v>18.0</v>
      </c>
      <c r="J546" s="3"/>
      <c r="K546" s="56"/>
    </row>
    <row r="547" ht="32.25" customHeight="1">
      <c r="A547" s="55" t="s">
        <v>44</v>
      </c>
      <c r="B547" s="46" t="s">
        <v>5472</v>
      </c>
      <c r="C547" s="55" t="s">
        <v>5505</v>
      </c>
      <c r="D547" s="46">
        <v>2.0</v>
      </c>
      <c r="E547" s="46">
        <v>0.0</v>
      </c>
      <c r="F547" s="46">
        <v>16.0</v>
      </c>
      <c r="G547" s="46">
        <v>0.0</v>
      </c>
      <c r="H547" s="46">
        <v>0.0</v>
      </c>
      <c r="I547" s="46">
        <v>0.0</v>
      </c>
      <c r="J547" s="3"/>
      <c r="K547" s="56"/>
    </row>
    <row r="548" ht="32.25" customHeight="1">
      <c r="A548" s="55" t="s">
        <v>44</v>
      </c>
      <c r="B548" s="46" t="s">
        <v>5472</v>
      </c>
      <c r="C548" s="46" t="s">
        <v>5509</v>
      </c>
      <c r="D548" s="46">
        <v>7.0</v>
      </c>
      <c r="E548" s="46">
        <v>0.0</v>
      </c>
      <c r="F548" s="46">
        <v>0.0</v>
      </c>
      <c r="G548" s="46">
        <v>0.0</v>
      </c>
      <c r="H548" s="46">
        <v>0.0</v>
      </c>
      <c r="I548" s="46">
        <v>0.0</v>
      </c>
      <c r="J548" s="3"/>
      <c r="K548" s="56"/>
    </row>
    <row r="549" ht="32.25" customHeight="1">
      <c r="A549" s="55" t="s">
        <v>44</v>
      </c>
      <c r="B549" s="46" t="s">
        <v>5472</v>
      </c>
      <c r="C549" s="55" t="s">
        <v>5512</v>
      </c>
      <c r="D549" s="46">
        <v>1.0</v>
      </c>
      <c r="E549" s="46">
        <v>0.0</v>
      </c>
      <c r="F549" s="46">
        <v>0.0</v>
      </c>
      <c r="G549" s="46">
        <v>0.0</v>
      </c>
      <c r="H549" s="46">
        <v>0.0</v>
      </c>
      <c r="I549" s="46">
        <v>0.0</v>
      </c>
      <c r="J549" s="3"/>
      <c r="K549" s="56"/>
    </row>
    <row r="550" ht="32.25" customHeight="1">
      <c r="A550" s="55" t="s">
        <v>44</v>
      </c>
      <c r="B550" s="46" t="s">
        <v>5516</v>
      </c>
      <c r="C550" s="55" t="s">
        <v>5517</v>
      </c>
      <c r="D550" s="46">
        <v>33.0</v>
      </c>
      <c r="E550" s="46">
        <v>0.0</v>
      </c>
      <c r="F550" s="46">
        <v>7.0</v>
      </c>
      <c r="G550" s="46">
        <v>0.0</v>
      </c>
      <c r="H550" s="46">
        <v>0.0</v>
      </c>
      <c r="I550" s="46">
        <v>6.0</v>
      </c>
      <c r="J550" s="3"/>
      <c r="K550" s="56"/>
    </row>
    <row r="551" ht="32.25" customHeight="1">
      <c r="A551" s="55" t="s">
        <v>44</v>
      </c>
      <c r="B551" s="46" t="s">
        <v>5516</v>
      </c>
      <c r="C551" s="55" t="s">
        <v>5519</v>
      </c>
      <c r="D551" s="46">
        <v>0.0</v>
      </c>
      <c r="E551" s="46">
        <v>0.0</v>
      </c>
      <c r="F551" s="46">
        <v>42.0</v>
      </c>
      <c r="G551" s="46">
        <v>0.0</v>
      </c>
      <c r="H551" s="46">
        <v>0.0</v>
      </c>
      <c r="I551" s="46">
        <v>0.0</v>
      </c>
      <c r="J551" s="3"/>
      <c r="K551" s="56"/>
    </row>
    <row r="552" ht="32.25" customHeight="1">
      <c r="A552" s="55" t="s">
        <v>44</v>
      </c>
      <c r="B552" s="46" t="s">
        <v>5516</v>
      </c>
      <c r="C552" s="55" t="s">
        <v>5522</v>
      </c>
      <c r="D552" s="46">
        <v>33.0</v>
      </c>
      <c r="E552" s="46">
        <v>0.0</v>
      </c>
      <c r="F552" s="46">
        <v>0.0</v>
      </c>
      <c r="G552" s="46">
        <v>0.0</v>
      </c>
      <c r="H552" s="46">
        <v>0.0</v>
      </c>
      <c r="I552" s="46">
        <v>9.0</v>
      </c>
      <c r="J552" s="3"/>
      <c r="K552" s="56"/>
    </row>
    <row r="553" ht="32.25" customHeight="1">
      <c r="A553" s="55" t="s">
        <v>44</v>
      </c>
      <c r="B553" s="46" t="s">
        <v>5516</v>
      </c>
      <c r="C553" s="55" t="s">
        <v>5524</v>
      </c>
      <c r="D553" s="46">
        <v>0.0</v>
      </c>
      <c r="E553" s="46">
        <v>0.0</v>
      </c>
      <c r="F553" s="46">
        <v>41.0</v>
      </c>
      <c r="G553" s="46">
        <v>0.0</v>
      </c>
      <c r="H553" s="46">
        <v>0.0</v>
      </c>
      <c r="I553" s="46">
        <v>0.0</v>
      </c>
      <c r="J553" s="3"/>
      <c r="K553" s="56"/>
    </row>
    <row r="554" ht="32.25" customHeight="1">
      <c r="A554" s="55" t="s">
        <v>44</v>
      </c>
      <c r="B554" s="46" t="s">
        <v>5516</v>
      </c>
      <c r="C554" s="55" t="s">
        <v>5528</v>
      </c>
      <c r="D554" s="46">
        <v>0.0</v>
      </c>
      <c r="E554" s="46">
        <v>0.0</v>
      </c>
      <c r="F554" s="46">
        <v>38.0</v>
      </c>
      <c r="G554" s="46">
        <v>0.0</v>
      </c>
      <c r="H554" s="46">
        <v>0.0</v>
      </c>
      <c r="I554" s="46">
        <v>0.0</v>
      </c>
      <c r="J554" s="3"/>
      <c r="K554" s="56"/>
    </row>
    <row r="555" ht="32.25" customHeight="1">
      <c r="A555" s="55" t="s">
        <v>44</v>
      </c>
      <c r="B555" s="46" t="s">
        <v>5516</v>
      </c>
      <c r="C555" s="55" t="s">
        <v>5530</v>
      </c>
      <c r="D555" s="46">
        <v>13.0</v>
      </c>
      <c r="E555" s="46">
        <v>0.0</v>
      </c>
      <c r="F555" s="46">
        <v>0.0</v>
      </c>
      <c r="G555" s="46">
        <v>0.0</v>
      </c>
      <c r="H555" s="46">
        <v>0.0</v>
      </c>
      <c r="I555" s="46">
        <v>21.0</v>
      </c>
      <c r="J555" s="3"/>
      <c r="K555" s="56"/>
    </row>
    <row r="556" ht="32.25" customHeight="1">
      <c r="A556" s="55" t="s">
        <v>44</v>
      </c>
      <c r="B556" s="46" t="s">
        <v>5516</v>
      </c>
      <c r="C556" s="55" t="s">
        <v>5533</v>
      </c>
      <c r="D556" s="46">
        <v>0.0</v>
      </c>
      <c r="E556" s="46">
        <v>0.0</v>
      </c>
      <c r="F556" s="46">
        <v>33.0</v>
      </c>
      <c r="G556" s="46">
        <v>0.0</v>
      </c>
      <c r="H556" s="46">
        <v>0.0</v>
      </c>
      <c r="I556" s="46">
        <v>0.0</v>
      </c>
      <c r="J556" s="3"/>
      <c r="K556" s="56"/>
    </row>
    <row r="557" ht="32.25" customHeight="1">
      <c r="A557" s="55" t="s">
        <v>44</v>
      </c>
      <c r="B557" s="46" t="s">
        <v>5516</v>
      </c>
      <c r="C557" s="55" t="s">
        <v>5536</v>
      </c>
      <c r="D557" s="46">
        <v>0.0</v>
      </c>
      <c r="E557" s="46">
        <v>0.0</v>
      </c>
      <c r="F557" s="46">
        <v>33.0</v>
      </c>
      <c r="G557" s="46">
        <v>0.0</v>
      </c>
      <c r="H557" s="46">
        <v>0.0</v>
      </c>
      <c r="I557" s="46">
        <v>0.0</v>
      </c>
      <c r="J557" s="3"/>
      <c r="K557" s="56"/>
    </row>
    <row r="558" ht="32.25" customHeight="1">
      <c r="A558" s="55" t="s">
        <v>44</v>
      </c>
      <c r="B558" s="46" t="s">
        <v>5516</v>
      </c>
      <c r="C558" s="55" t="s">
        <v>5539</v>
      </c>
      <c r="D558" s="46">
        <v>0.0</v>
      </c>
      <c r="E558" s="46">
        <v>0.0</v>
      </c>
      <c r="F558" s="46">
        <v>32.0</v>
      </c>
      <c r="G558" s="46">
        <v>0.0</v>
      </c>
      <c r="H558" s="46">
        <v>0.0</v>
      </c>
      <c r="I558" s="46">
        <v>0.0</v>
      </c>
      <c r="J558" s="3"/>
      <c r="K558" s="56"/>
    </row>
    <row r="559" ht="32.25" customHeight="1">
      <c r="A559" s="55" t="s">
        <v>44</v>
      </c>
      <c r="B559" s="46" t="s">
        <v>5516</v>
      </c>
      <c r="C559" s="55" t="s">
        <v>5541</v>
      </c>
      <c r="D559" s="46">
        <v>0.0</v>
      </c>
      <c r="E559" s="46">
        <v>0.0</v>
      </c>
      <c r="F559" s="46">
        <v>31.0</v>
      </c>
      <c r="G559" s="46">
        <v>0.0</v>
      </c>
      <c r="H559" s="46">
        <v>0.0</v>
      </c>
      <c r="I559" s="46">
        <v>0.0</v>
      </c>
      <c r="J559" s="3"/>
      <c r="K559" s="56"/>
    </row>
    <row r="560" ht="32.25" customHeight="1">
      <c r="A560" s="55" t="s">
        <v>44</v>
      </c>
      <c r="B560" s="46" t="s">
        <v>5516</v>
      </c>
      <c r="C560" s="55" t="s">
        <v>5543</v>
      </c>
      <c r="D560" s="46">
        <v>25.0</v>
      </c>
      <c r="E560" s="46">
        <v>0.0</v>
      </c>
      <c r="F560" s="46">
        <v>0.0</v>
      </c>
      <c r="G560" s="46">
        <v>0.0</v>
      </c>
      <c r="H560" s="46">
        <v>0.0</v>
      </c>
      <c r="I560" s="46">
        <v>0.0</v>
      </c>
      <c r="J560" s="3"/>
      <c r="K560" s="56"/>
    </row>
    <row r="561" ht="32.25" customHeight="1">
      <c r="A561" s="55" t="s">
        <v>44</v>
      </c>
      <c r="B561" s="46" t="s">
        <v>5516</v>
      </c>
      <c r="C561" s="55" t="s">
        <v>5545</v>
      </c>
      <c r="D561" s="46">
        <v>0.0</v>
      </c>
      <c r="E561" s="46">
        <v>0.0</v>
      </c>
      <c r="F561" s="46">
        <v>19.0</v>
      </c>
      <c r="G561" s="46">
        <v>0.0</v>
      </c>
      <c r="H561" s="46">
        <v>0.0</v>
      </c>
      <c r="I561" s="46">
        <v>0.0</v>
      </c>
      <c r="J561" s="3"/>
      <c r="K561" s="56"/>
    </row>
    <row r="562" ht="32.25" customHeight="1">
      <c r="A562" s="55" t="s">
        <v>44</v>
      </c>
      <c r="B562" s="46" t="s">
        <v>5516</v>
      </c>
      <c r="C562" s="55" t="s">
        <v>5549</v>
      </c>
      <c r="D562" s="46">
        <v>0.0</v>
      </c>
      <c r="E562" s="46">
        <v>0.0</v>
      </c>
      <c r="F562" s="46">
        <v>13.0</v>
      </c>
      <c r="G562" s="46">
        <v>0.0</v>
      </c>
      <c r="H562" s="46">
        <v>0.0</v>
      </c>
      <c r="I562" s="46">
        <v>0.0</v>
      </c>
      <c r="J562" s="3"/>
      <c r="K562" s="56"/>
    </row>
    <row r="563" ht="32.25" customHeight="1">
      <c r="A563" s="55" t="s">
        <v>44</v>
      </c>
      <c r="B563" s="46" t="s">
        <v>5516</v>
      </c>
      <c r="C563" s="55" t="s">
        <v>5552</v>
      </c>
      <c r="D563" s="46">
        <v>1.0</v>
      </c>
      <c r="E563" s="46">
        <v>0.0</v>
      </c>
      <c r="F563" s="46">
        <v>0.0</v>
      </c>
      <c r="G563" s="46">
        <v>0.0</v>
      </c>
      <c r="H563" s="46">
        <v>0.0</v>
      </c>
      <c r="I563" s="46">
        <v>0.0</v>
      </c>
      <c r="J563" s="3"/>
      <c r="K563" s="56"/>
    </row>
    <row r="564" ht="32.25" customHeight="1">
      <c r="A564" s="55" t="s">
        <v>44</v>
      </c>
      <c r="B564" s="46" t="s">
        <v>5516</v>
      </c>
      <c r="C564" s="55" t="s">
        <v>5554</v>
      </c>
      <c r="D564" s="46">
        <v>1.0</v>
      </c>
      <c r="E564" s="46">
        <v>0.0</v>
      </c>
      <c r="F564" s="46">
        <v>0.0</v>
      </c>
      <c r="G564" s="46">
        <v>0.0</v>
      </c>
      <c r="H564" s="46">
        <v>0.0</v>
      </c>
      <c r="I564" s="46">
        <v>0.0</v>
      </c>
      <c r="J564" s="3"/>
      <c r="K564" s="56"/>
    </row>
    <row r="565" ht="32.25" customHeight="1">
      <c r="A565" s="55" t="s">
        <v>44</v>
      </c>
      <c r="B565" s="46" t="s">
        <v>5516</v>
      </c>
      <c r="C565" s="55" t="s">
        <v>5558</v>
      </c>
      <c r="D565" s="46">
        <v>1.0</v>
      </c>
      <c r="E565" s="46">
        <v>0.0</v>
      </c>
      <c r="F565" s="46">
        <v>0.0</v>
      </c>
      <c r="G565" s="46">
        <v>0.0</v>
      </c>
      <c r="H565" s="46">
        <v>0.0</v>
      </c>
      <c r="I565" s="46">
        <v>0.0</v>
      </c>
      <c r="J565" s="3"/>
      <c r="K565" s="56"/>
    </row>
    <row r="566" ht="32.25" customHeight="1">
      <c r="A566" s="55" t="s">
        <v>44</v>
      </c>
      <c r="B566" s="46" t="s">
        <v>5561</v>
      </c>
      <c r="C566" s="55" t="s">
        <v>5562</v>
      </c>
      <c r="D566" s="46">
        <v>0.0</v>
      </c>
      <c r="E566" s="46">
        <v>0.0</v>
      </c>
      <c r="F566" s="46">
        <v>55.0</v>
      </c>
      <c r="G566" s="46">
        <v>0.0</v>
      </c>
      <c r="H566" s="46">
        <v>0.0</v>
      </c>
      <c r="I566" s="46">
        <v>0.0</v>
      </c>
      <c r="J566" s="3"/>
      <c r="K566" s="56"/>
    </row>
    <row r="567" ht="32.25" customHeight="1">
      <c r="A567" s="55" t="s">
        <v>44</v>
      </c>
      <c r="B567" s="46" t="s">
        <v>5561</v>
      </c>
      <c r="C567" s="55" t="s">
        <v>5564</v>
      </c>
      <c r="D567" s="46">
        <v>43.0</v>
      </c>
      <c r="E567" s="46">
        <v>0.0</v>
      </c>
      <c r="F567" s="46">
        <v>12.0</v>
      </c>
      <c r="G567" s="46">
        <v>0.0</v>
      </c>
      <c r="H567" s="46">
        <v>0.0</v>
      </c>
      <c r="I567" s="46">
        <v>0.0</v>
      </c>
      <c r="J567" s="3"/>
      <c r="K567" s="56"/>
    </row>
    <row r="568" ht="32.25" customHeight="1">
      <c r="A568" s="55" t="s">
        <v>44</v>
      </c>
      <c r="B568" s="46" t="s">
        <v>5561</v>
      </c>
      <c r="C568" s="55" t="s">
        <v>5566</v>
      </c>
      <c r="D568" s="46">
        <v>0.0</v>
      </c>
      <c r="E568" s="46">
        <v>0.0</v>
      </c>
      <c r="F568" s="46">
        <v>53.0</v>
      </c>
      <c r="G568" s="46">
        <v>0.0</v>
      </c>
      <c r="H568" s="46">
        <v>0.0</v>
      </c>
      <c r="I568" s="46">
        <v>0.0</v>
      </c>
      <c r="J568" s="3"/>
      <c r="K568" s="56"/>
    </row>
    <row r="569" ht="32.25" customHeight="1">
      <c r="A569" s="55" t="s">
        <v>44</v>
      </c>
      <c r="B569" s="46" t="s">
        <v>5561</v>
      </c>
      <c r="C569" s="55" t="s">
        <v>5569</v>
      </c>
      <c r="D569" s="46">
        <v>0.0</v>
      </c>
      <c r="E569" s="46">
        <v>0.0</v>
      </c>
      <c r="F569" s="46">
        <v>48.0</v>
      </c>
      <c r="G569" s="46">
        <v>0.0</v>
      </c>
      <c r="H569" s="46">
        <v>0.0</v>
      </c>
      <c r="I569" s="46">
        <v>0.0</v>
      </c>
      <c r="J569" s="3"/>
      <c r="K569" s="56"/>
    </row>
    <row r="570" ht="32.25" customHeight="1">
      <c r="A570" s="55" t="s">
        <v>44</v>
      </c>
      <c r="B570" s="46" t="s">
        <v>5561</v>
      </c>
      <c r="C570" s="55" t="s">
        <v>5571</v>
      </c>
      <c r="D570" s="46">
        <v>0.0</v>
      </c>
      <c r="E570" s="46">
        <v>0.0</v>
      </c>
      <c r="F570" s="46">
        <v>45.0</v>
      </c>
      <c r="G570" s="46">
        <v>0.0</v>
      </c>
      <c r="H570" s="46">
        <v>0.0</v>
      </c>
      <c r="I570" s="46">
        <v>0.0</v>
      </c>
      <c r="J570" s="3"/>
      <c r="K570" s="56"/>
    </row>
    <row r="571" ht="32.25" customHeight="1">
      <c r="A571" s="55" t="s">
        <v>44</v>
      </c>
      <c r="B571" s="46" t="s">
        <v>5561</v>
      </c>
      <c r="C571" s="55" t="s">
        <v>5574</v>
      </c>
      <c r="D571" s="46">
        <v>9.0</v>
      </c>
      <c r="E571" s="46">
        <v>0.0</v>
      </c>
      <c r="F571" s="46">
        <v>28.0</v>
      </c>
      <c r="G571" s="46">
        <v>0.0</v>
      </c>
      <c r="H571" s="46">
        <v>0.0</v>
      </c>
      <c r="I571" s="46">
        <v>0.0</v>
      </c>
      <c r="J571" s="3"/>
      <c r="K571" s="56"/>
    </row>
    <row r="572" ht="32.25" customHeight="1">
      <c r="A572" s="55" t="s">
        <v>44</v>
      </c>
      <c r="B572" s="46" t="s">
        <v>5561</v>
      </c>
      <c r="C572" s="55" t="s">
        <v>5576</v>
      </c>
      <c r="D572" s="46">
        <v>17.0</v>
      </c>
      <c r="E572" s="46">
        <v>0.0</v>
      </c>
      <c r="F572" s="46">
        <v>14.0</v>
      </c>
      <c r="G572" s="46">
        <v>0.0</v>
      </c>
      <c r="H572" s="46">
        <v>0.0</v>
      </c>
      <c r="I572" s="46">
        <v>1.0</v>
      </c>
      <c r="J572" s="3"/>
      <c r="K572" s="56"/>
    </row>
    <row r="573" ht="32.25" customHeight="1">
      <c r="A573" s="55" t="s">
        <v>44</v>
      </c>
      <c r="B573" s="46" t="s">
        <v>5561</v>
      </c>
      <c r="C573" s="55" t="s">
        <v>5579</v>
      </c>
      <c r="D573" s="46">
        <v>0.0</v>
      </c>
      <c r="E573" s="46">
        <v>0.0</v>
      </c>
      <c r="F573" s="46">
        <v>33.0</v>
      </c>
      <c r="G573" s="46">
        <v>0.0</v>
      </c>
      <c r="H573" s="46">
        <v>0.0</v>
      </c>
      <c r="I573" s="46">
        <v>0.0</v>
      </c>
      <c r="J573" s="3"/>
      <c r="K573" s="56"/>
    </row>
    <row r="574" ht="32.25" customHeight="1">
      <c r="A574" s="55" t="s">
        <v>44</v>
      </c>
      <c r="B574" s="46" t="s">
        <v>5561</v>
      </c>
      <c r="C574" s="55" t="s">
        <v>5581</v>
      </c>
      <c r="D574" s="46">
        <v>0.0</v>
      </c>
      <c r="E574" s="46">
        <v>0.0</v>
      </c>
      <c r="F574" s="46">
        <v>33.0</v>
      </c>
      <c r="G574" s="46">
        <v>0.0</v>
      </c>
      <c r="H574" s="46">
        <v>0.0</v>
      </c>
      <c r="I574" s="46">
        <v>0.0</v>
      </c>
      <c r="J574" s="3"/>
      <c r="K574" s="56"/>
    </row>
    <row r="575" ht="32.25" customHeight="1">
      <c r="A575" s="55" t="s">
        <v>44</v>
      </c>
      <c r="B575" s="46" t="s">
        <v>5561</v>
      </c>
      <c r="C575" s="55" t="s">
        <v>5585</v>
      </c>
      <c r="D575" s="46">
        <v>0.0</v>
      </c>
      <c r="E575" s="46">
        <v>0.0</v>
      </c>
      <c r="F575" s="46">
        <v>30.0</v>
      </c>
      <c r="G575" s="46">
        <v>0.0</v>
      </c>
      <c r="H575" s="46">
        <v>0.0</v>
      </c>
      <c r="I575" s="46">
        <v>1.0</v>
      </c>
      <c r="J575" s="3"/>
      <c r="K575" s="56"/>
    </row>
    <row r="576" ht="32.25" customHeight="1">
      <c r="A576" s="55" t="s">
        <v>44</v>
      </c>
      <c r="B576" s="46" t="s">
        <v>5561</v>
      </c>
      <c r="C576" s="55" t="s">
        <v>5588</v>
      </c>
      <c r="D576" s="46">
        <v>9.0</v>
      </c>
      <c r="E576" s="46">
        <v>0.0</v>
      </c>
      <c r="F576" s="46">
        <v>20.0</v>
      </c>
      <c r="G576" s="46">
        <v>0.0</v>
      </c>
      <c r="H576" s="46">
        <v>0.0</v>
      </c>
      <c r="I576" s="46">
        <v>0.0</v>
      </c>
      <c r="J576" s="3"/>
      <c r="K576" s="56"/>
    </row>
    <row r="577" ht="32.25" customHeight="1">
      <c r="A577" s="55" t="s">
        <v>44</v>
      </c>
      <c r="B577" s="46" t="s">
        <v>5561</v>
      </c>
      <c r="C577" s="55" t="s">
        <v>5592</v>
      </c>
      <c r="D577" s="46">
        <v>0.0</v>
      </c>
      <c r="E577" s="46">
        <v>0.0</v>
      </c>
      <c r="F577" s="46">
        <v>28.0</v>
      </c>
      <c r="G577" s="46">
        <v>0.0</v>
      </c>
      <c r="H577" s="46">
        <v>0.0</v>
      </c>
      <c r="I577" s="46">
        <v>0.0</v>
      </c>
      <c r="J577" s="3"/>
      <c r="K577" s="56"/>
    </row>
    <row r="578" ht="32.25" customHeight="1">
      <c r="A578" s="55" t="s">
        <v>44</v>
      </c>
      <c r="B578" s="46" t="s">
        <v>5593</v>
      </c>
      <c r="C578" s="55" t="s">
        <v>5595</v>
      </c>
      <c r="D578" s="46">
        <v>0.0</v>
      </c>
      <c r="E578" s="46">
        <v>0.0</v>
      </c>
      <c r="F578" s="46">
        <v>53.0</v>
      </c>
      <c r="G578" s="46">
        <v>0.0</v>
      </c>
      <c r="H578" s="46">
        <v>0.0</v>
      </c>
      <c r="I578" s="46">
        <v>0.0</v>
      </c>
      <c r="J578" s="3"/>
      <c r="K578" s="56"/>
    </row>
    <row r="579" ht="32.25" customHeight="1">
      <c r="A579" s="55" t="s">
        <v>44</v>
      </c>
      <c r="B579" s="46" t="s">
        <v>5593</v>
      </c>
      <c r="C579" s="55" t="s">
        <v>5597</v>
      </c>
      <c r="D579" s="46">
        <v>0.0</v>
      </c>
      <c r="E579" s="46">
        <v>0.0</v>
      </c>
      <c r="F579" s="46">
        <v>50.0</v>
      </c>
      <c r="G579" s="46">
        <v>0.0</v>
      </c>
      <c r="H579" s="46">
        <v>0.0</v>
      </c>
      <c r="I579" s="46">
        <v>0.0</v>
      </c>
      <c r="J579" s="3"/>
      <c r="K579" s="56"/>
    </row>
    <row r="580" ht="32.25" customHeight="1">
      <c r="A580" s="55" t="s">
        <v>44</v>
      </c>
      <c r="B580" s="46" t="s">
        <v>5593</v>
      </c>
      <c r="C580" s="55" t="s">
        <v>5599</v>
      </c>
      <c r="D580" s="46">
        <v>0.0</v>
      </c>
      <c r="E580" s="46">
        <v>1.0</v>
      </c>
      <c r="F580" s="46">
        <v>1.0</v>
      </c>
      <c r="G580" s="46">
        <v>0.0</v>
      </c>
      <c r="H580" s="46">
        <v>0.0</v>
      </c>
      <c r="I580" s="46">
        <v>45.0</v>
      </c>
      <c r="J580" s="3"/>
      <c r="K580" s="56"/>
    </row>
    <row r="581" ht="32.25" customHeight="1">
      <c r="A581" s="55" t="s">
        <v>44</v>
      </c>
      <c r="B581" s="46" t="s">
        <v>5593</v>
      </c>
      <c r="C581" s="55" t="s">
        <v>5601</v>
      </c>
      <c r="D581" s="46">
        <v>0.0</v>
      </c>
      <c r="E581" s="46">
        <v>0.0</v>
      </c>
      <c r="F581" s="46">
        <v>38.0</v>
      </c>
      <c r="G581" s="46">
        <v>0.0</v>
      </c>
      <c r="H581" s="46">
        <v>0.0</v>
      </c>
      <c r="I581" s="46">
        <v>0.0</v>
      </c>
      <c r="J581" s="3"/>
      <c r="K581" s="56"/>
    </row>
    <row r="582" ht="32.25" customHeight="1">
      <c r="A582" s="55" t="s">
        <v>44</v>
      </c>
      <c r="B582" s="46" t="s">
        <v>5593</v>
      </c>
      <c r="C582" s="55" t="s">
        <v>5603</v>
      </c>
      <c r="D582" s="46">
        <v>0.0</v>
      </c>
      <c r="E582" s="46">
        <v>0.0</v>
      </c>
      <c r="F582" s="46">
        <v>38.0</v>
      </c>
      <c r="G582" s="46">
        <v>0.0</v>
      </c>
      <c r="H582" s="46">
        <v>0.0</v>
      </c>
      <c r="I582" s="46">
        <v>0.0</v>
      </c>
      <c r="J582" s="3"/>
      <c r="K582" s="56"/>
    </row>
    <row r="583" ht="32.25" customHeight="1">
      <c r="A583" s="55" t="s">
        <v>44</v>
      </c>
      <c r="B583" s="46" t="s">
        <v>5593</v>
      </c>
      <c r="C583" s="55" t="s">
        <v>5605</v>
      </c>
      <c r="D583" s="46">
        <v>0.0</v>
      </c>
      <c r="E583" s="46">
        <v>0.0</v>
      </c>
      <c r="F583" s="46">
        <v>0.0</v>
      </c>
      <c r="G583" s="46">
        <v>0.0</v>
      </c>
      <c r="H583" s="46">
        <v>0.0</v>
      </c>
      <c r="I583" s="46">
        <v>36.0</v>
      </c>
      <c r="J583" s="3"/>
      <c r="K583" s="56"/>
    </row>
    <row r="584" ht="32.25" customHeight="1">
      <c r="A584" s="55" t="s">
        <v>44</v>
      </c>
      <c r="B584" s="46" t="s">
        <v>5593</v>
      </c>
      <c r="C584" s="55" t="s">
        <v>5609</v>
      </c>
      <c r="D584" s="46">
        <v>1.0</v>
      </c>
      <c r="E584" s="46">
        <v>1.0</v>
      </c>
      <c r="F584" s="46">
        <v>0.0</v>
      </c>
      <c r="G584" s="46">
        <v>0.0</v>
      </c>
      <c r="H584" s="46">
        <v>0.0</v>
      </c>
      <c r="I584" s="46">
        <v>32.0</v>
      </c>
      <c r="J584" s="3"/>
      <c r="K584" s="56"/>
    </row>
    <row r="585" ht="32.25" customHeight="1">
      <c r="A585" s="55" t="s">
        <v>44</v>
      </c>
      <c r="B585" s="46" t="s">
        <v>5593</v>
      </c>
      <c r="C585" s="55" t="s">
        <v>5611</v>
      </c>
      <c r="D585" s="46">
        <v>0.0</v>
      </c>
      <c r="E585" s="46">
        <v>0.0</v>
      </c>
      <c r="F585" s="46">
        <v>32.0</v>
      </c>
      <c r="G585" s="46">
        <v>0.0</v>
      </c>
      <c r="H585" s="46">
        <v>0.0</v>
      </c>
      <c r="I585" s="46">
        <v>0.0</v>
      </c>
      <c r="J585" s="3"/>
      <c r="K585" s="56"/>
    </row>
    <row r="586" ht="32.25" customHeight="1">
      <c r="A586" s="55" t="s">
        <v>44</v>
      </c>
      <c r="B586" s="46" t="s">
        <v>5593</v>
      </c>
      <c r="C586" s="55" t="s">
        <v>5615</v>
      </c>
      <c r="D586" s="46">
        <v>0.0</v>
      </c>
      <c r="E586" s="46">
        <v>0.0</v>
      </c>
      <c r="F586" s="46">
        <v>28.0</v>
      </c>
      <c r="G586" s="46">
        <v>0.0</v>
      </c>
      <c r="H586" s="46">
        <v>0.0</v>
      </c>
      <c r="I586" s="46">
        <v>0.0</v>
      </c>
      <c r="J586" s="3"/>
      <c r="K586" s="56"/>
    </row>
    <row r="587" ht="32.25" customHeight="1">
      <c r="A587" s="55" t="s">
        <v>44</v>
      </c>
      <c r="B587" s="46" t="s">
        <v>5593</v>
      </c>
      <c r="C587" s="55" t="s">
        <v>5618</v>
      </c>
      <c r="D587" s="46">
        <v>0.0</v>
      </c>
      <c r="E587" s="46">
        <v>0.0</v>
      </c>
      <c r="F587" s="46">
        <v>12.0</v>
      </c>
      <c r="G587" s="46">
        <v>0.0</v>
      </c>
      <c r="H587" s="46">
        <v>0.0</v>
      </c>
      <c r="I587" s="46">
        <v>13.0</v>
      </c>
      <c r="J587" s="3"/>
      <c r="K587" s="56"/>
    </row>
    <row r="588" ht="32.25" customHeight="1">
      <c r="A588" s="55" t="s">
        <v>44</v>
      </c>
      <c r="B588" s="46" t="s">
        <v>5593</v>
      </c>
      <c r="C588" s="55" t="s">
        <v>5619</v>
      </c>
      <c r="D588" s="46">
        <v>0.0</v>
      </c>
      <c r="E588" s="46">
        <v>0.0</v>
      </c>
      <c r="F588" s="46">
        <v>23.0</v>
      </c>
      <c r="G588" s="46">
        <v>0.0</v>
      </c>
      <c r="H588" s="46">
        <v>0.0</v>
      </c>
      <c r="I588" s="46">
        <v>0.0</v>
      </c>
      <c r="J588" s="3"/>
      <c r="K588" s="56"/>
    </row>
    <row r="589" ht="32.25" customHeight="1">
      <c r="A589" s="55" t="s">
        <v>44</v>
      </c>
      <c r="B589" s="46" t="s">
        <v>5593</v>
      </c>
      <c r="C589" s="55" t="s">
        <v>5624</v>
      </c>
      <c r="D589" s="46">
        <v>0.0</v>
      </c>
      <c r="E589" s="46">
        <v>0.0</v>
      </c>
      <c r="F589" s="46">
        <v>22.0</v>
      </c>
      <c r="G589" s="46">
        <v>0.0</v>
      </c>
      <c r="H589" s="46">
        <v>0.0</v>
      </c>
      <c r="I589" s="46">
        <v>0.0</v>
      </c>
      <c r="J589" s="3"/>
      <c r="K589" s="56"/>
    </row>
    <row r="590" ht="32.25" customHeight="1">
      <c r="A590" s="55" t="s">
        <v>44</v>
      </c>
      <c r="B590" s="46" t="s">
        <v>5593</v>
      </c>
      <c r="C590" s="55" t="s">
        <v>5626</v>
      </c>
      <c r="D590" s="46">
        <v>0.0</v>
      </c>
      <c r="E590" s="46">
        <v>0.0</v>
      </c>
      <c r="F590" s="46">
        <v>20.0</v>
      </c>
      <c r="G590" s="46">
        <v>0.0</v>
      </c>
      <c r="H590" s="46">
        <v>0.0</v>
      </c>
      <c r="I590" s="46">
        <v>0.0</v>
      </c>
      <c r="J590" s="3"/>
      <c r="K590" s="56"/>
    </row>
    <row r="591" ht="32.25" customHeight="1">
      <c r="A591" s="55" t="s">
        <v>44</v>
      </c>
      <c r="B591" s="46" t="s">
        <v>5593</v>
      </c>
      <c r="C591" s="55" t="s">
        <v>5630</v>
      </c>
      <c r="D591" s="46">
        <v>0.0</v>
      </c>
      <c r="E591" s="46">
        <v>0.0</v>
      </c>
      <c r="F591" s="46">
        <v>16.0</v>
      </c>
      <c r="G591" s="46">
        <v>0.0</v>
      </c>
      <c r="H591" s="46">
        <v>0.0</v>
      </c>
      <c r="I591" s="46">
        <v>0.0</v>
      </c>
      <c r="J591" s="3"/>
      <c r="K591" s="56"/>
    </row>
    <row r="592" ht="32.25" customHeight="1">
      <c r="A592" s="55" t="s">
        <v>44</v>
      </c>
      <c r="B592" s="46" t="s">
        <v>5593</v>
      </c>
      <c r="C592" s="55" t="s">
        <v>5633</v>
      </c>
      <c r="D592" s="46">
        <v>0.0</v>
      </c>
      <c r="E592" s="46">
        <v>0.0</v>
      </c>
      <c r="F592" s="46">
        <v>10.0</v>
      </c>
      <c r="G592" s="46">
        <v>0.0</v>
      </c>
      <c r="H592" s="46">
        <v>0.0</v>
      </c>
      <c r="I592" s="46">
        <v>0.0</v>
      </c>
      <c r="J592" s="3"/>
      <c r="K592" s="56"/>
    </row>
    <row r="593" ht="32.25" customHeight="1">
      <c r="A593" s="55" t="s">
        <v>44</v>
      </c>
      <c r="B593" s="46" t="s">
        <v>5593</v>
      </c>
      <c r="C593" s="55" t="s">
        <v>5634</v>
      </c>
      <c r="D593" s="46">
        <v>0.0</v>
      </c>
      <c r="E593" s="46">
        <v>0.0</v>
      </c>
      <c r="F593" s="46">
        <v>1.0</v>
      </c>
      <c r="G593" s="46">
        <v>0.0</v>
      </c>
      <c r="H593" s="46">
        <v>0.0</v>
      </c>
      <c r="I593" s="46">
        <v>0.0</v>
      </c>
      <c r="J593" s="3"/>
      <c r="K593" s="56"/>
    </row>
    <row r="594" ht="32.25" customHeight="1">
      <c r="A594" s="55" t="s">
        <v>44</v>
      </c>
      <c r="B594" s="46" t="s">
        <v>5593</v>
      </c>
      <c r="C594" s="55" t="s">
        <v>5637</v>
      </c>
      <c r="D594" s="46">
        <v>0.0</v>
      </c>
      <c r="E594" s="46">
        <v>0.0</v>
      </c>
      <c r="F594" s="46">
        <v>1.0</v>
      </c>
      <c r="G594" s="46">
        <v>0.0</v>
      </c>
      <c r="H594" s="46">
        <v>0.0</v>
      </c>
      <c r="I594" s="46">
        <v>0.0</v>
      </c>
      <c r="J594" s="3"/>
      <c r="K594" s="56"/>
    </row>
    <row r="595" ht="32.25" customHeight="1">
      <c r="A595" s="55" t="s">
        <v>44</v>
      </c>
      <c r="B595" s="46" t="s">
        <v>5593</v>
      </c>
      <c r="C595" s="55" t="s">
        <v>5645</v>
      </c>
      <c r="D595" s="46">
        <v>0.0</v>
      </c>
      <c r="E595" s="46">
        <v>0.0</v>
      </c>
      <c r="F595" s="46">
        <v>1.0</v>
      </c>
      <c r="G595" s="46">
        <v>0.0</v>
      </c>
      <c r="H595" s="46">
        <v>0.0</v>
      </c>
      <c r="I595" s="46">
        <v>0.0</v>
      </c>
      <c r="J595" s="3"/>
      <c r="K595" s="56"/>
    </row>
    <row r="596" ht="32.25" customHeight="1">
      <c r="A596" s="55" t="s">
        <v>44</v>
      </c>
      <c r="B596" s="46" t="s">
        <v>5593</v>
      </c>
      <c r="C596" s="55" t="s">
        <v>5647</v>
      </c>
      <c r="D596" s="46">
        <v>0.0</v>
      </c>
      <c r="E596" s="46">
        <v>0.0</v>
      </c>
      <c r="F596" s="46">
        <v>1.0</v>
      </c>
      <c r="G596" s="46">
        <v>0.0</v>
      </c>
      <c r="H596" s="46">
        <v>0.0</v>
      </c>
      <c r="I596" s="46">
        <v>0.0</v>
      </c>
      <c r="J596" s="3"/>
      <c r="K596" s="56"/>
    </row>
    <row r="597" ht="32.25" customHeight="1">
      <c r="A597" s="55" t="s">
        <v>44</v>
      </c>
      <c r="B597" s="46" t="s">
        <v>5593</v>
      </c>
      <c r="C597" s="55" t="s">
        <v>5649</v>
      </c>
      <c r="D597" s="46">
        <v>0.0</v>
      </c>
      <c r="E597" s="46">
        <v>0.0</v>
      </c>
      <c r="F597" s="46">
        <v>1.0</v>
      </c>
      <c r="G597" s="46">
        <v>0.0</v>
      </c>
      <c r="H597" s="46">
        <v>0.0</v>
      </c>
      <c r="I597" s="46">
        <v>0.0</v>
      </c>
      <c r="J597" s="3"/>
      <c r="K597" s="56"/>
    </row>
    <row r="598" ht="32.25" customHeight="1">
      <c r="A598" s="55" t="s">
        <v>44</v>
      </c>
      <c r="B598" s="46" t="s">
        <v>5653</v>
      </c>
      <c r="C598" s="55" t="s">
        <v>5654</v>
      </c>
      <c r="D598" s="46">
        <v>0.0</v>
      </c>
      <c r="E598" s="46">
        <v>2.0</v>
      </c>
      <c r="F598" s="46">
        <v>43.0</v>
      </c>
      <c r="G598" s="46">
        <v>0.0</v>
      </c>
      <c r="H598" s="46">
        <v>0.0</v>
      </c>
      <c r="I598" s="46">
        <v>23.0</v>
      </c>
      <c r="J598" s="3"/>
      <c r="K598" s="56"/>
    </row>
    <row r="599" ht="32.25" customHeight="1">
      <c r="A599" s="55" t="s">
        <v>44</v>
      </c>
      <c r="B599" s="46" t="s">
        <v>5653</v>
      </c>
      <c r="C599" s="55" t="s">
        <v>5660</v>
      </c>
      <c r="D599" s="46">
        <v>19.0</v>
      </c>
      <c r="E599" s="46">
        <v>4.0</v>
      </c>
      <c r="F599" s="46">
        <v>38.0</v>
      </c>
      <c r="G599" s="46">
        <v>0.0</v>
      </c>
      <c r="H599" s="46">
        <v>0.0</v>
      </c>
      <c r="I599" s="46">
        <v>3.0</v>
      </c>
      <c r="J599" s="3"/>
      <c r="K599" s="56"/>
    </row>
    <row r="600" ht="32.25" customHeight="1">
      <c r="A600" s="55" t="s">
        <v>44</v>
      </c>
      <c r="B600" s="46" t="s">
        <v>5653</v>
      </c>
      <c r="C600" s="55" t="s">
        <v>5663</v>
      </c>
      <c r="D600" s="46">
        <v>24.0</v>
      </c>
      <c r="E600" s="46">
        <v>12.0</v>
      </c>
      <c r="F600" s="46">
        <v>25.0</v>
      </c>
      <c r="G600" s="46">
        <v>0.0</v>
      </c>
      <c r="H600" s="46">
        <v>0.0</v>
      </c>
      <c r="I600" s="46">
        <v>1.0</v>
      </c>
      <c r="J600" s="3"/>
      <c r="K600" s="56"/>
    </row>
    <row r="601" ht="32.25" customHeight="1">
      <c r="A601" s="55" t="s">
        <v>44</v>
      </c>
      <c r="B601" s="46" t="s">
        <v>5653</v>
      </c>
      <c r="C601" s="55" t="s">
        <v>5665</v>
      </c>
      <c r="D601" s="46">
        <v>0.0</v>
      </c>
      <c r="E601" s="46">
        <v>7.0</v>
      </c>
      <c r="F601" s="46">
        <v>4.0</v>
      </c>
      <c r="G601" s="46">
        <v>0.0</v>
      </c>
      <c r="H601" s="46">
        <v>0.0</v>
      </c>
      <c r="I601" s="46">
        <v>48.0</v>
      </c>
      <c r="J601" s="3"/>
      <c r="K601" s="56"/>
    </row>
    <row r="602" ht="32.25" customHeight="1">
      <c r="A602" s="55" t="s">
        <v>44</v>
      </c>
      <c r="B602" s="46" t="s">
        <v>5653</v>
      </c>
      <c r="C602" s="55" t="s">
        <v>5668</v>
      </c>
      <c r="D602" s="46">
        <v>0.0</v>
      </c>
      <c r="E602" s="46">
        <v>0.0</v>
      </c>
      <c r="F602" s="46">
        <v>29.0</v>
      </c>
      <c r="G602" s="46">
        <v>0.0</v>
      </c>
      <c r="H602" s="46">
        <v>0.0</v>
      </c>
      <c r="I602" s="46">
        <v>0.0</v>
      </c>
      <c r="J602" s="3"/>
      <c r="K602" s="56"/>
    </row>
    <row r="603" ht="32.25" customHeight="1">
      <c r="A603" s="55" t="s">
        <v>44</v>
      </c>
      <c r="B603" s="46" t="s">
        <v>5653</v>
      </c>
      <c r="C603" s="55" t="s">
        <v>5671</v>
      </c>
      <c r="D603" s="46">
        <v>0.0</v>
      </c>
      <c r="E603" s="46">
        <v>0.0</v>
      </c>
      <c r="F603" s="46">
        <v>29.0</v>
      </c>
      <c r="G603" s="46">
        <v>0.0</v>
      </c>
      <c r="H603" s="46">
        <v>0.0</v>
      </c>
      <c r="I603" s="46">
        <v>0.0</v>
      </c>
      <c r="J603" s="3"/>
      <c r="K603" s="56"/>
    </row>
    <row r="604" ht="32.25" customHeight="1">
      <c r="A604" s="55" t="s">
        <v>44</v>
      </c>
      <c r="B604" s="46" t="s">
        <v>5653</v>
      </c>
      <c r="C604" s="46" t="s">
        <v>5675</v>
      </c>
      <c r="D604" s="46">
        <v>0.0</v>
      </c>
      <c r="E604" s="46">
        <v>0.0</v>
      </c>
      <c r="F604" s="46">
        <v>27.0</v>
      </c>
      <c r="G604" s="46">
        <v>0.0</v>
      </c>
      <c r="H604" s="46">
        <v>0.0</v>
      </c>
      <c r="I604" s="46">
        <v>0.0</v>
      </c>
      <c r="J604" s="3"/>
      <c r="K604" s="56"/>
    </row>
    <row r="605" ht="32.25" customHeight="1">
      <c r="A605" s="55" t="s">
        <v>44</v>
      </c>
      <c r="B605" s="46" t="s">
        <v>5653</v>
      </c>
      <c r="C605" s="55" t="s">
        <v>5678</v>
      </c>
      <c r="D605" s="46">
        <v>0.0</v>
      </c>
      <c r="E605" s="46">
        <v>0.0</v>
      </c>
      <c r="F605" s="46">
        <v>27.0</v>
      </c>
      <c r="G605" s="46">
        <v>0.0</v>
      </c>
      <c r="H605" s="46">
        <v>0.0</v>
      </c>
      <c r="I605" s="46">
        <v>0.0</v>
      </c>
      <c r="J605" s="3"/>
      <c r="K605" s="56"/>
    </row>
    <row r="606" ht="32.25" customHeight="1">
      <c r="A606" s="55" t="s">
        <v>44</v>
      </c>
      <c r="B606" s="46" t="s">
        <v>5653</v>
      </c>
      <c r="C606" s="55" t="s">
        <v>5680</v>
      </c>
      <c r="D606" s="46">
        <v>0.0</v>
      </c>
      <c r="E606" s="46">
        <v>1.0</v>
      </c>
      <c r="F606" s="46">
        <v>5.0</v>
      </c>
      <c r="G606" s="46">
        <v>0.0</v>
      </c>
      <c r="H606" s="46">
        <v>0.0</v>
      </c>
      <c r="I606" s="46">
        <v>20.0</v>
      </c>
      <c r="J606" s="3"/>
      <c r="K606" s="56"/>
    </row>
    <row r="607" ht="32.25" customHeight="1">
      <c r="A607" s="55" t="s">
        <v>44</v>
      </c>
      <c r="B607" s="46" t="s">
        <v>5653</v>
      </c>
      <c r="C607" s="55" t="s">
        <v>5684</v>
      </c>
      <c r="D607" s="46">
        <v>0.0</v>
      </c>
      <c r="E607" s="46">
        <v>0.0</v>
      </c>
      <c r="F607" s="46">
        <v>26.0</v>
      </c>
      <c r="G607" s="46">
        <v>0.0</v>
      </c>
      <c r="H607" s="46">
        <v>0.0</v>
      </c>
      <c r="I607" s="46">
        <v>0.0</v>
      </c>
      <c r="J607" s="3"/>
      <c r="K607" s="56"/>
    </row>
    <row r="608" ht="32.25" customHeight="1">
      <c r="A608" s="55" t="s">
        <v>44</v>
      </c>
      <c r="B608" s="46" t="s">
        <v>5653</v>
      </c>
      <c r="C608" s="46" t="s">
        <v>5688</v>
      </c>
      <c r="D608" s="46">
        <v>0.0</v>
      </c>
      <c r="E608" s="46">
        <v>1.0</v>
      </c>
      <c r="F608" s="46">
        <v>12.0</v>
      </c>
      <c r="G608" s="46">
        <v>0.0</v>
      </c>
      <c r="H608" s="46">
        <v>0.0</v>
      </c>
      <c r="I608" s="46">
        <v>0.0</v>
      </c>
      <c r="J608" s="3"/>
      <c r="K608" s="56"/>
    </row>
    <row r="609" ht="32.25" customHeight="1">
      <c r="A609" s="55" t="s">
        <v>44</v>
      </c>
      <c r="B609" s="46" t="s">
        <v>5691</v>
      </c>
      <c r="C609" s="55" t="s">
        <v>5692</v>
      </c>
      <c r="D609" s="46">
        <v>0.0</v>
      </c>
      <c r="E609" s="46">
        <v>1.0</v>
      </c>
      <c r="F609" s="46">
        <v>73.0</v>
      </c>
      <c r="G609" s="46">
        <v>0.0</v>
      </c>
      <c r="H609" s="46">
        <v>0.0</v>
      </c>
      <c r="I609" s="46">
        <v>2.0</v>
      </c>
      <c r="J609" s="3"/>
      <c r="K609" s="56"/>
    </row>
    <row r="610" ht="32.25" customHeight="1">
      <c r="A610" s="55" t="s">
        <v>44</v>
      </c>
      <c r="B610" s="46" t="s">
        <v>5691</v>
      </c>
      <c r="C610" s="55" t="s">
        <v>5695</v>
      </c>
      <c r="D610" s="46">
        <v>0.0</v>
      </c>
      <c r="E610" s="46">
        <v>0.0</v>
      </c>
      <c r="F610" s="46">
        <v>74.0</v>
      </c>
      <c r="G610" s="46">
        <v>0.0</v>
      </c>
      <c r="H610" s="46">
        <v>0.0</v>
      </c>
      <c r="I610" s="46">
        <v>0.0</v>
      </c>
      <c r="J610" s="3"/>
      <c r="K610" s="56"/>
    </row>
    <row r="611" ht="32.25" customHeight="1">
      <c r="A611" s="55" t="s">
        <v>44</v>
      </c>
      <c r="B611" s="46" t="s">
        <v>5691</v>
      </c>
      <c r="C611" s="55" t="s">
        <v>5698</v>
      </c>
      <c r="D611" s="46">
        <v>0.0</v>
      </c>
      <c r="E611" s="46">
        <v>0.0</v>
      </c>
      <c r="F611" s="46">
        <v>24.0</v>
      </c>
      <c r="G611" s="46">
        <v>0.0</v>
      </c>
      <c r="H611" s="46">
        <v>0.0</v>
      </c>
      <c r="I611" s="46">
        <v>35.0</v>
      </c>
      <c r="J611" s="3"/>
      <c r="K611" s="56"/>
    </row>
    <row r="612" ht="32.25" customHeight="1">
      <c r="A612" s="55" t="s">
        <v>44</v>
      </c>
      <c r="B612" s="46" t="s">
        <v>5691</v>
      </c>
      <c r="C612" s="55" t="s">
        <v>5701</v>
      </c>
      <c r="D612" s="46">
        <v>0.0</v>
      </c>
      <c r="E612" s="46">
        <v>0.0</v>
      </c>
      <c r="F612" s="46">
        <v>49.0</v>
      </c>
      <c r="G612" s="46">
        <v>0.0</v>
      </c>
      <c r="H612" s="46">
        <v>0.0</v>
      </c>
      <c r="I612" s="46">
        <v>0.0</v>
      </c>
      <c r="J612" s="3"/>
      <c r="K612" s="56"/>
    </row>
    <row r="613" ht="32.25" customHeight="1">
      <c r="A613" s="55" t="s">
        <v>44</v>
      </c>
      <c r="B613" s="46" t="s">
        <v>5691</v>
      </c>
      <c r="C613" s="55" t="s">
        <v>5705</v>
      </c>
      <c r="D613" s="46">
        <v>0.0</v>
      </c>
      <c r="E613" s="46">
        <v>0.0</v>
      </c>
      <c r="F613" s="46">
        <v>42.0</v>
      </c>
      <c r="G613" s="46">
        <v>0.0</v>
      </c>
      <c r="H613" s="46">
        <v>0.0</v>
      </c>
      <c r="I613" s="46">
        <v>0.0</v>
      </c>
      <c r="J613" s="3"/>
      <c r="K613" s="56"/>
    </row>
    <row r="614" ht="32.25" customHeight="1">
      <c r="A614" s="55" t="s">
        <v>44</v>
      </c>
      <c r="B614" s="46" t="s">
        <v>5691</v>
      </c>
      <c r="C614" s="55" t="s">
        <v>5708</v>
      </c>
      <c r="D614" s="46">
        <v>0.0</v>
      </c>
      <c r="E614" s="46">
        <v>0.0</v>
      </c>
      <c r="F614" s="46">
        <v>34.0</v>
      </c>
      <c r="G614" s="46">
        <v>0.0</v>
      </c>
      <c r="H614" s="46">
        <v>0.0</v>
      </c>
      <c r="I614" s="46">
        <v>6.0</v>
      </c>
      <c r="J614" s="3"/>
      <c r="K614" s="56"/>
    </row>
    <row r="615" ht="32.25" customHeight="1">
      <c r="A615" s="55" t="s">
        <v>44</v>
      </c>
      <c r="B615" s="46" t="s">
        <v>5691</v>
      </c>
      <c r="C615" s="55" t="s">
        <v>5711</v>
      </c>
      <c r="D615" s="46">
        <v>0.0</v>
      </c>
      <c r="E615" s="46">
        <v>0.0</v>
      </c>
      <c r="F615" s="46">
        <v>32.0</v>
      </c>
      <c r="G615" s="46">
        <v>0.0</v>
      </c>
      <c r="H615" s="46">
        <v>0.0</v>
      </c>
      <c r="I615" s="46">
        <v>0.0</v>
      </c>
      <c r="J615" s="3"/>
      <c r="K615" s="56"/>
    </row>
    <row r="616" ht="32.25" customHeight="1">
      <c r="A616" s="55" t="s">
        <v>44</v>
      </c>
      <c r="B616" s="46" t="s">
        <v>5691</v>
      </c>
      <c r="C616" s="55" t="s">
        <v>5713</v>
      </c>
      <c r="D616" s="46">
        <v>0.0</v>
      </c>
      <c r="E616" s="46">
        <v>0.0</v>
      </c>
      <c r="F616" s="46">
        <v>2.0</v>
      </c>
      <c r="G616" s="46">
        <v>0.0</v>
      </c>
      <c r="H616" s="46">
        <v>0.0</v>
      </c>
      <c r="I616" s="46">
        <v>27.0</v>
      </c>
      <c r="J616" s="3"/>
      <c r="K616" s="56"/>
    </row>
    <row r="617" ht="32.25" customHeight="1">
      <c r="A617" s="55" t="s">
        <v>44</v>
      </c>
      <c r="B617" s="46" t="s">
        <v>5691</v>
      </c>
      <c r="C617" s="55" t="s">
        <v>5716</v>
      </c>
      <c r="D617" s="46">
        <v>0.0</v>
      </c>
      <c r="E617" s="46">
        <v>0.0</v>
      </c>
      <c r="F617" s="46">
        <v>9.0</v>
      </c>
      <c r="G617" s="46">
        <v>0.0</v>
      </c>
      <c r="H617" s="46">
        <v>0.0</v>
      </c>
      <c r="I617" s="46">
        <v>18.0</v>
      </c>
      <c r="J617" s="3"/>
      <c r="K617" s="56"/>
    </row>
    <row r="618" ht="32.25" customHeight="1">
      <c r="A618" s="55" t="s">
        <v>44</v>
      </c>
      <c r="B618" s="46" t="s">
        <v>5691</v>
      </c>
      <c r="C618" s="55" t="s">
        <v>5721</v>
      </c>
      <c r="D618" s="46">
        <v>0.0</v>
      </c>
      <c r="E618" s="46">
        <v>0.0</v>
      </c>
      <c r="F618" s="46">
        <v>23.0</v>
      </c>
      <c r="G618" s="46">
        <v>0.0</v>
      </c>
      <c r="H618" s="46">
        <v>0.0</v>
      </c>
      <c r="I618" s="46">
        <v>0.0</v>
      </c>
      <c r="J618" s="3"/>
      <c r="K618" s="56"/>
    </row>
    <row r="619" ht="32.25" customHeight="1">
      <c r="A619" s="55" t="s">
        <v>44</v>
      </c>
      <c r="B619" s="46" t="s">
        <v>5691</v>
      </c>
      <c r="C619" s="55" t="s">
        <v>5724</v>
      </c>
      <c r="D619" s="46">
        <v>0.0</v>
      </c>
      <c r="E619" s="46">
        <v>0.0</v>
      </c>
      <c r="F619" s="46">
        <v>17.0</v>
      </c>
      <c r="G619" s="46">
        <v>0.0</v>
      </c>
      <c r="H619" s="46">
        <v>0.0</v>
      </c>
      <c r="I619" s="46">
        <v>4.0</v>
      </c>
      <c r="J619" s="3"/>
      <c r="K619" s="56"/>
    </row>
    <row r="620" ht="32.25" customHeight="1">
      <c r="A620" s="55" t="s">
        <v>44</v>
      </c>
      <c r="B620" s="46" t="s">
        <v>5691</v>
      </c>
      <c r="C620" s="55" t="s">
        <v>5726</v>
      </c>
      <c r="D620" s="46">
        <v>0.0</v>
      </c>
      <c r="E620" s="46">
        <v>0.0</v>
      </c>
      <c r="F620" s="46">
        <v>18.0</v>
      </c>
      <c r="G620" s="46">
        <v>0.0</v>
      </c>
      <c r="H620" s="46">
        <v>0.0</v>
      </c>
      <c r="I620" s="46">
        <v>0.0</v>
      </c>
      <c r="J620" s="3"/>
      <c r="K620" s="56"/>
    </row>
    <row r="621" ht="32.25" customHeight="1">
      <c r="A621" s="55" t="s">
        <v>44</v>
      </c>
      <c r="B621" s="46" t="s">
        <v>5691</v>
      </c>
      <c r="C621" s="55" t="s">
        <v>5731</v>
      </c>
      <c r="D621" s="46">
        <v>0.0</v>
      </c>
      <c r="E621" s="46">
        <v>0.0</v>
      </c>
      <c r="F621" s="46">
        <v>1.0</v>
      </c>
      <c r="G621" s="46">
        <v>0.0</v>
      </c>
      <c r="H621" s="46">
        <v>0.0</v>
      </c>
      <c r="I621" s="46">
        <v>0.0</v>
      </c>
      <c r="J621" s="3"/>
      <c r="K621" s="56"/>
    </row>
    <row r="622" ht="32.25" customHeight="1">
      <c r="A622" s="55" t="s">
        <v>44</v>
      </c>
      <c r="B622" s="46" t="s">
        <v>5691</v>
      </c>
      <c r="C622" s="55" t="s">
        <v>5735</v>
      </c>
      <c r="D622" s="46">
        <v>0.0</v>
      </c>
      <c r="E622" s="46">
        <v>0.0</v>
      </c>
      <c r="F622" s="46">
        <v>1.0</v>
      </c>
      <c r="G622" s="46">
        <v>0.0</v>
      </c>
      <c r="H622" s="46">
        <v>0.0</v>
      </c>
      <c r="I622" s="46">
        <v>0.0</v>
      </c>
      <c r="J622" s="3"/>
      <c r="K622" s="56"/>
    </row>
    <row r="623" ht="32.25" customHeight="1">
      <c r="A623" s="55" t="s">
        <v>44</v>
      </c>
      <c r="B623" s="46" t="s">
        <v>5691</v>
      </c>
      <c r="C623" s="55" t="s">
        <v>5739</v>
      </c>
      <c r="D623" s="46">
        <v>0.0</v>
      </c>
      <c r="E623" s="46">
        <v>0.0</v>
      </c>
      <c r="F623" s="46">
        <v>1.0</v>
      </c>
      <c r="G623" s="46">
        <v>0.0</v>
      </c>
      <c r="H623" s="46">
        <v>0.0</v>
      </c>
      <c r="I623" s="46">
        <v>0.0</v>
      </c>
      <c r="J623" s="3"/>
      <c r="K623" s="56"/>
    </row>
    <row r="624" ht="32.25" customHeight="1">
      <c r="A624" s="55" t="s">
        <v>44</v>
      </c>
      <c r="B624" s="46" t="s">
        <v>5691</v>
      </c>
      <c r="C624" s="55" t="s">
        <v>5742</v>
      </c>
      <c r="D624" s="46">
        <v>0.0</v>
      </c>
      <c r="E624" s="46">
        <v>0.0</v>
      </c>
      <c r="F624" s="46">
        <v>1.0</v>
      </c>
      <c r="G624" s="46">
        <v>0.0</v>
      </c>
      <c r="H624" s="46">
        <v>0.0</v>
      </c>
      <c r="I624" s="46">
        <v>0.0</v>
      </c>
      <c r="J624" s="3"/>
      <c r="K624" s="56"/>
    </row>
    <row r="625" ht="32.25" customHeight="1">
      <c r="A625" s="55" t="s">
        <v>44</v>
      </c>
      <c r="B625" s="46" t="s">
        <v>5691</v>
      </c>
      <c r="C625" s="55" t="s">
        <v>5745</v>
      </c>
      <c r="D625" s="46">
        <v>0.0</v>
      </c>
      <c r="E625" s="46">
        <v>0.0</v>
      </c>
      <c r="F625" s="46">
        <v>1.0</v>
      </c>
      <c r="G625" s="46">
        <v>0.0</v>
      </c>
      <c r="H625" s="46">
        <v>0.0</v>
      </c>
      <c r="I625" s="46">
        <v>0.0</v>
      </c>
      <c r="J625" s="3"/>
      <c r="K625" s="56"/>
    </row>
    <row r="626" ht="32.25" customHeight="1">
      <c r="A626" s="55" t="s">
        <v>44</v>
      </c>
      <c r="B626" s="46" t="s">
        <v>5691</v>
      </c>
      <c r="C626" s="55" t="s">
        <v>5747</v>
      </c>
      <c r="D626" s="46">
        <v>0.0</v>
      </c>
      <c r="E626" s="46">
        <v>0.0</v>
      </c>
      <c r="F626" s="46">
        <v>1.0</v>
      </c>
      <c r="G626" s="46">
        <v>0.0</v>
      </c>
      <c r="H626" s="46">
        <v>0.0</v>
      </c>
      <c r="I626" s="46">
        <v>0.0</v>
      </c>
      <c r="J626" s="3"/>
      <c r="K626" s="56"/>
    </row>
    <row r="627" ht="32.25" customHeight="1">
      <c r="A627" s="55" t="s">
        <v>44</v>
      </c>
      <c r="B627" s="46" t="s">
        <v>5750</v>
      </c>
      <c r="C627" s="55" t="s">
        <v>5752</v>
      </c>
      <c r="D627" s="46">
        <v>0.0</v>
      </c>
      <c r="E627" s="46">
        <v>0.0</v>
      </c>
      <c r="F627" s="46">
        <v>69.0</v>
      </c>
      <c r="G627" s="46">
        <v>0.0</v>
      </c>
      <c r="H627" s="46">
        <v>0.0</v>
      </c>
      <c r="I627" s="46">
        <v>0.0</v>
      </c>
      <c r="J627" s="3"/>
      <c r="K627" s="56"/>
    </row>
    <row r="628" ht="32.25" customHeight="1">
      <c r="A628" s="55" t="s">
        <v>44</v>
      </c>
      <c r="B628" s="46" t="s">
        <v>5750</v>
      </c>
      <c r="C628" s="55" t="s">
        <v>5755</v>
      </c>
      <c r="D628" s="46">
        <v>0.0</v>
      </c>
      <c r="E628" s="46">
        <v>0.0</v>
      </c>
      <c r="F628" s="46">
        <v>65.0</v>
      </c>
      <c r="G628" s="46">
        <v>0.0</v>
      </c>
      <c r="H628" s="46">
        <v>0.0</v>
      </c>
      <c r="I628" s="46">
        <v>0.0</v>
      </c>
      <c r="J628" s="3"/>
      <c r="K628" s="56"/>
    </row>
    <row r="629" ht="32.25" customHeight="1">
      <c r="A629" s="55" t="s">
        <v>44</v>
      </c>
      <c r="B629" s="46" t="s">
        <v>5750</v>
      </c>
      <c r="C629" s="55" t="s">
        <v>5758</v>
      </c>
      <c r="D629" s="46">
        <v>0.0</v>
      </c>
      <c r="E629" s="46">
        <v>0.0</v>
      </c>
      <c r="F629" s="46">
        <v>41.0</v>
      </c>
      <c r="G629" s="46">
        <v>0.0</v>
      </c>
      <c r="H629" s="46">
        <v>0.0</v>
      </c>
      <c r="I629" s="46">
        <v>16.0</v>
      </c>
      <c r="J629" s="3"/>
      <c r="K629" s="56"/>
    </row>
    <row r="630" ht="32.25" customHeight="1">
      <c r="A630" s="55" t="s">
        <v>44</v>
      </c>
      <c r="B630" s="46" t="s">
        <v>5750</v>
      </c>
      <c r="C630" s="55" t="s">
        <v>5762</v>
      </c>
      <c r="D630" s="46">
        <v>0.0</v>
      </c>
      <c r="E630" s="46">
        <v>0.0</v>
      </c>
      <c r="F630" s="46">
        <v>45.0</v>
      </c>
      <c r="G630" s="46">
        <v>0.0</v>
      </c>
      <c r="H630" s="46">
        <v>0.0</v>
      </c>
      <c r="I630" s="46">
        <v>0.0</v>
      </c>
      <c r="J630" s="3"/>
      <c r="K630" s="56"/>
    </row>
    <row r="631" ht="32.25" customHeight="1">
      <c r="A631" s="55" t="s">
        <v>44</v>
      </c>
      <c r="B631" s="46" t="s">
        <v>5750</v>
      </c>
      <c r="C631" s="55" t="s">
        <v>5765</v>
      </c>
      <c r="D631" s="46">
        <v>0.0</v>
      </c>
      <c r="E631" s="46">
        <v>0.0</v>
      </c>
      <c r="F631" s="46">
        <v>44.0</v>
      </c>
      <c r="G631" s="46">
        <v>0.0</v>
      </c>
      <c r="H631" s="46">
        <v>0.0</v>
      </c>
      <c r="I631" s="46">
        <v>0.0</v>
      </c>
      <c r="J631" s="3"/>
      <c r="K631" s="56"/>
    </row>
    <row r="632" ht="32.25" customHeight="1">
      <c r="A632" s="55" t="s">
        <v>44</v>
      </c>
      <c r="B632" s="46" t="s">
        <v>5750</v>
      </c>
      <c r="C632" s="55" t="s">
        <v>5769</v>
      </c>
      <c r="D632" s="46">
        <v>0.0</v>
      </c>
      <c r="E632" s="46">
        <v>0.0</v>
      </c>
      <c r="F632" s="46">
        <v>17.0</v>
      </c>
      <c r="G632" s="46">
        <v>0.0</v>
      </c>
      <c r="H632" s="46">
        <v>0.0</v>
      </c>
      <c r="I632" s="46">
        <v>17.0</v>
      </c>
      <c r="J632" s="3"/>
      <c r="K632" s="56"/>
    </row>
    <row r="633" ht="32.25" customHeight="1">
      <c r="A633" s="55" t="s">
        <v>44</v>
      </c>
      <c r="B633" s="46" t="s">
        <v>5750</v>
      </c>
      <c r="C633" s="55" t="s">
        <v>5771</v>
      </c>
      <c r="D633" s="46">
        <v>0.0</v>
      </c>
      <c r="E633" s="46">
        <v>0.0</v>
      </c>
      <c r="F633" s="46">
        <v>29.0</v>
      </c>
      <c r="G633" s="46">
        <v>0.0</v>
      </c>
      <c r="H633" s="46">
        <v>0.0</v>
      </c>
      <c r="I633" s="46">
        <v>0.0</v>
      </c>
      <c r="J633" s="3"/>
      <c r="K633" s="56"/>
    </row>
    <row r="634" ht="32.25" customHeight="1">
      <c r="A634" s="55" t="s">
        <v>44</v>
      </c>
      <c r="B634" s="46" t="s">
        <v>5750</v>
      </c>
      <c r="C634" s="55" t="s">
        <v>5775</v>
      </c>
      <c r="D634" s="46">
        <v>0.0</v>
      </c>
      <c r="E634" s="46">
        <v>0.0</v>
      </c>
      <c r="F634" s="46">
        <v>21.0</v>
      </c>
      <c r="G634" s="46">
        <v>0.0</v>
      </c>
      <c r="H634" s="46">
        <v>0.0</v>
      </c>
      <c r="I634" s="46">
        <v>0.0</v>
      </c>
      <c r="J634" s="3"/>
      <c r="K634" s="56"/>
    </row>
    <row r="635" ht="32.25" customHeight="1">
      <c r="A635" s="55" t="s">
        <v>44</v>
      </c>
      <c r="B635" s="46" t="s">
        <v>5750</v>
      </c>
      <c r="C635" s="55" t="s">
        <v>5778</v>
      </c>
      <c r="D635" s="46">
        <v>0.0</v>
      </c>
      <c r="E635" s="46">
        <v>0.0</v>
      </c>
      <c r="F635" s="46">
        <v>21.0</v>
      </c>
      <c r="G635" s="46">
        <v>0.0</v>
      </c>
      <c r="H635" s="46">
        <v>0.0</v>
      </c>
      <c r="I635" s="46">
        <v>0.0</v>
      </c>
      <c r="J635" s="3"/>
      <c r="K635" s="56"/>
    </row>
    <row r="636" ht="32.25" customHeight="1">
      <c r="A636" s="55" t="s">
        <v>44</v>
      </c>
      <c r="B636" s="46" t="s">
        <v>5750</v>
      </c>
      <c r="C636" s="55" t="s">
        <v>5782</v>
      </c>
      <c r="D636" s="46">
        <v>0.0</v>
      </c>
      <c r="E636" s="46">
        <v>0.0</v>
      </c>
      <c r="F636" s="46">
        <v>13.0</v>
      </c>
      <c r="G636" s="46">
        <v>0.0</v>
      </c>
      <c r="H636" s="46">
        <v>0.0</v>
      </c>
      <c r="I636" s="46">
        <v>0.0</v>
      </c>
      <c r="J636" s="3"/>
      <c r="K636" s="56"/>
    </row>
    <row r="637" ht="32.25" customHeight="1">
      <c r="A637" s="55" t="s">
        <v>44</v>
      </c>
      <c r="B637" s="46" t="s">
        <v>5750</v>
      </c>
      <c r="C637" s="55" t="s">
        <v>5786</v>
      </c>
      <c r="D637" s="46">
        <v>0.0</v>
      </c>
      <c r="E637" s="46">
        <v>0.0</v>
      </c>
      <c r="F637" s="46">
        <v>1.0</v>
      </c>
      <c r="G637" s="46">
        <v>0.0</v>
      </c>
      <c r="H637" s="46">
        <v>0.0</v>
      </c>
      <c r="I637" s="46">
        <v>0.0</v>
      </c>
      <c r="J637" s="3"/>
      <c r="K637" s="56"/>
    </row>
    <row r="638" ht="32.25" customHeight="1">
      <c r="A638" s="55" t="s">
        <v>44</v>
      </c>
      <c r="B638" s="46" t="s">
        <v>5750</v>
      </c>
      <c r="C638" s="55" t="s">
        <v>5789</v>
      </c>
      <c r="D638" s="46">
        <v>0.0</v>
      </c>
      <c r="E638" s="46">
        <v>0.0</v>
      </c>
      <c r="F638" s="46">
        <v>1.0</v>
      </c>
      <c r="G638" s="46">
        <v>0.0</v>
      </c>
      <c r="H638" s="46">
        <v>0.0</v>
      </c>
      <c r="I638" s="46">
        <v>0.0</v>
      </c>
      <c r="J638" s="3"/>
      <c r="K638" s="56"/>
    </row>
    <row r="639" ht="32.25" customHeight="1">
      <c r="A639" s="55" t="s">
        <v>44</v>
      </c>
      <c r="B639" s="46" t="s">
        <v>5791</v>
      </c>
      <c r="C639" s="55" t="s">
        <v>5793</v>
      </c>
      <c r="D639" s="46">
        <v>0.0</v>
      </c>
      <c r="E639" s="46">
        <v>0.0</v>
      </c>
      <c r="F639" s="46">
        <v>88.0</v>
      </c>
      <c r="G639" s="46">
        <v>0.0</v>
      </c>
      <c r="H639" s="46">
        <v>0.0</v>
      </c>
      <c r="I639" s="46">
        <v>3.0</v>
      </c>
      <c r="J639" s="3"/>
      <c r="K639" s="56"/>
    </row>
    <row r="640" ht="32.25" customHeight="1">
      <c r="A640" s="55" t="s">
        <v>44</v>
      </c>
      <c r="B640" s="46" t="s">
        <v>5791</v>
      </c>
      <c r="C640" s="55" t="s">
        <v>5796</v>
      </c>
      <c r="D640" s="46">
        <v>0.0</v>
      </c>
      <c r="E640" s="46">
        <v>0.0</v>
      </c>
      <c r="F640" s="46">
        <v>70.0</v>
      </c>
      <c r="G640" s="46">
        <v>0.0</v>
      </c>
      <c r="H640" s="46">
        <v>0.0</v>
      </c>
      <c r="I640" s="46">
        <v>0.0</v>
      </c>
      <c r="J640" s="3"/>
      <c r="K640" s="56"/>
    </row>
    <row r="641" ht="32.25" customHeight="1">
      <c r="A641" s="55" t="s">
        <v>44</v>
      </c>
      <c r="B641" s="46" t="s">
        <v>5791</v>
      </c>
      <c r="C641" s="55" t="s">
        <v>5798</v>
      </c>
      <c r="D641" s="46">
        <v>0.0</v>
      </c>
      <c r="E641" s="46">
        <v>0.0</v>
      </c>
      <c r="F641" s="46">
        <v>59.0</v>
      </c>
      <c r="G641" s="46">
        <v>0.0</v>
      </c>
      <c r="H641" s="46">
        <v>0.0</v>
      </c>
      <c r="I641" s="46">
        <v>0.0</v>
      </c>
      <c r="J641" s="3"/>
      <c r="K641" s="56"/>
    </row>
    <row r="642" ht="32.25" customHeight="1">
      <c r="A642" s="55" t="s">
        <v>44</v>
      </c>
      <c r="B642" s="46" t="s">
        <v>5791</v>
      </c>
      <c r="C642" s="55" t="s">
        <v>5801</v>
      </c>
      <c r="D642" s="46">
        <v>0.0</v>
      </c>
      <c r="E642" s="46">
        <v>0.0</v>
      </c>
      <c r="F642" s="46">
        <v>36.0</v>
      </c>
      <c r="G642" s="46">
        <v>0.0</v>
      </c>
      <c r="H642" s="46">
        <v>0.0</v>
      </c>
      <c r="I642" s="46">
        <v>2.0</v>
      </c>
      <c r="J642" s="3"/>
      <c r="K642" s="56"/>
    </row>
    <row r="643" ht="32.25" customHeight="1">
      <c r="A643" s="55" t="s">
        <v>44</v>
      </c>
      <c r="B643" s="46" t="s">
        <v>5791</v>
      </c>
      <c r="C643" s="55" t="s">
        <v>5804</v>
      </c>
      <c r="D643" s="46">
        <v>0.0</v>
      </c>
      <c r="E643" s="46">
        <v>0.0</v>
      </c>
      <c r="F643" s="46">
        <v>35.0</v>
      </c>
      <c r="G643" s="46">
        <v>0.0</v>
      </c>
      <c r="H643" s="46">
        <v>0.0</v>
      </c>
      <c r="I643" s="46">
        <v>0.0</v>
      </c>
      <c r="J643" s="3"/>
      <c r="K643" s="56"/>
    </row>
    <row r="644" ht="32.25" customHeight="1">
      <c r="A644" s="55" t="s">
        <v>44</v>
      </c>
      <c r="B644" s="46" t="s">
        <v>5791</v>
      </c>
      <c r="C644" s="55" t="s">
        <v>5806</v>
      </c>
      <c r="D644" s="46">
        <v>7.0</v>
      </c>
      <c r="E644" s="46">
        <v>1.0</v>
      </c>
      <c r="F644" s="46">
        <v>1.0</v>
      </c>
      <c r="G644" s="46">
        <v>0.0</v>
      </c>
      <c r="H644" s="46">
        <v>0.0</v>
      </c>
      <c r="I644" s="46">
        <v>23.0</v>
      </c>
      <c r="J644" s="3"/>
      <c r="K644" s="56"/>
    </row>
    <row r="645" ht="32.25" customHeight="1">
      <c r="A645" s="55" t="s">
        <v>44</v>
      </c>
      <c r="B645" s="46" t="s">
        <v>5791</v>
      </c>
      <c r="C645" s="55" t="s">
        <v>5808</v>
      </c>
      <c r="D645" s="46">
        <v>0.0</v>
      </c>
      <c r="E645" s="46">
        <v>0.0</v>
      </c>
      <c r="F645" s="46">
        <v>29.0</v>
      </c>
      <c r="G645" s="46">
        <v>0.0</v>
      </c>
      <c r="H645" s="46">
        <v>0.0</v>
      </c>
      <c r="I645" s="46">
        <v>0.0</v>
      </c>
      <c r="J645" s="3"/>
      <c r="K645" s="56"/>
    </row>
    <row r="646" ht="32.25" customHeight="1">
      <c r="A646" s="55" t="s">
        <v>44</v>
      </c>
      <c r="B646" s="46" t="s">
        <v>5791</v>
      </c>
      <c r="C646" s="55" t="s">
        <v>5812</v>
      </c>
      <c r="D646" s="46">
        <v>0.0</v>
      </c>
      <c r="E646" s="46">
        <v>0.0</v>
      </c>
      <c r="F646" s="46">
        <v>20.0</v>
      </c>
      <c r="G646" s="46">
        <v>0.0</v>
      </c>
      <c r="H646" s="46">
        <v>0.0</v>
      </c>
      <c r="I646" s="46">
        <v>0.0</v>
      </c>
      <c r="J646" s="3"/>
      <c r="K646" s="56"/>
    </row>
    <row r="647" ht="32.25" customHeight="1">
      <c r="A647" s="55" t="s">
        <v>44</v>
      </c>
      <c r="B647" s="46" t="s">
        <v>5791</v>
      </c>
      <c r="C647" s="55" t="s">
        <v>5815</v>
      </c>
      <c r="D647" s="46">
        <v>0.0</v>
      </c>
      <c r="E647" s="46">
        <v>0.0</v>
      </c>
      <c r="F647" s="46">
        <v>20.0</v>
      </c>
      <c r="G647" s="46">
        <v>0.0</v>
      </c>
      <c r="H647" s="46">
        <v>0.0</v>
      </c>
      <c r="I647" s="46">
        <v>0.0</v>
      </c>
      <c r="J647" s="3"/>
      <c r="K647" s="56"/>
    </row>
    <row r="648" ht="32.25" customHeight="1">
      <c r="A648" s="55" t="s">
        <v>44</v>
      </c>
      <c r="B648" s="46" t="s">
        <v>5791</v>
      </c>
      <c r="C648" s="55" t="s">
        <v>5818</v>
      </c>
      <c r="D648" s="46">
        <v>0.0</v>
      </c>
      <c r="E648" s="46">
        <v>0.0</v>
      </c>
      <c r="F648" s="46">
        <v>10.0</v>
      </c>
      <c r="G648" s="46">
        <v>0.0</v>
      </c>
      <c r="H648" s="46">
        <v>0.0</v>
      </c>
      <c r="I648" s="46">
        <v>0.0</v>
      </c>
      <c r="J648" s="3"/>
      <c r="K648" s="56"/>
    </row>
    <row r="649" ht="32.25" customHeight="1">
      <c r="A649" s="55" t="s">
        <v>44</v>
      </c>
      <c r="B649" s="46" t="s">
        <v>5791</v>
      </c>
      <c r="C649" s="55" t="s">
        <v>5822</v>
      </c>
      <c r="D649" s="46">
        <v>0.0</v>
      </c>
      <c r="E649" s="46">
        <v>0.0</v>
      </c>
      <c r="F649" s="46">
        <v>4.0</v>
      </c>
      <c r="G649" s="46">
        <v>0.0</v>
      </c>
      <c r="H649" s="46">
        <v>0.0</v>
      </c>
      <c r="I649" s="46">
        <v>0.0</v>
      </c>
      <c r="J649" s="3"/>
      <c r="K649" s="56"/>
    </row>
    <row r="650" ht="32.25" customHeight="1">
      <c r="A650" s="55" t="s">
        <v>44</v>
      </c>
      <c r="B650" s="46" t="s">
        <v>5791</v>
      </c>
      <c r="C650" s="55" t="s">
        <v>5825</v>
      </c>
      <c r="D650" s="46">
        <v>0.0</v>
      </c>
      <c r="E650" s="46">
        <v>0.0</v>
      </c>
      <c r="F650" s="46">
        <v>1.0</v>
      </c>
      <c r="G650" s="46">
        <v>0.0</v>
      </c>
      <c r="H650" s="46">
        <v>0.0</v>
      </c>
      <c r="I650" s="46">
        <v>0.0</v>
      </c>
      <c r="J650" s="3"/>
      <c r="K650" s="56"/>
    </row>
    <row r="651" ht="32.25" customHeight="1">
      <c r="A651" s="55" t="s">
        <v>44</v>
      </c>
      <c r="B651" s="46" t="s">
        <v>5791</v>
      </c>
      <c r="C651" s="55" t="s">
        <v>5827</v>
      </c>
      <c r="D651" s="46">
        <v>0.0</v>
      </c>
      <c r="E651" s="46">
        <v>0.0</v>
      </c>
      <c r="F651" s="46">
        <v>1.0</v>
      </c>
      <c r="G651" s="46">
        <v>0.0</v>
      </c>
      <c r="H651" s="46">
        <v>0.0</v>
      </c>
      <c r="I651" s="46">
        <v>0.0</v>
      </c>
      <c r="J651" s="3"/>
      <c r="K651" s="56"/>
    </row>
    <row r="652" ht="32.25" customHeight="1">
      <c r="A652" s="55" t="s">
        <v>44</v>
      </c>
      <c r="B652" s="46" t="s">
        <v>5791</v>
      </c>
      <c r="C652" s="55" t="s">
        <v>5830</v>
      </c>
      <c r="D652" s="46">
        <v>0.0</v>
      </c>
      <c r="E652" s="46">
        <v>0.0</v>
      </c>
      <c r="F652" s="46">
        <v>1.0</v>
      </c>
      <c r="G652" s="46">
        <v>0.0</v>
      </c>
      <c r="H652" s="46">
        <v>0.0</v>
      </c>
      <c r="I652" s="46">
        <v>0.0</v>
      </c>
      <c r="J652" s="3"/>
      <c r="K652" s="56"/>
    </row>
    <row r="653" ht="32.25" customHeight="1">
      <c r="A653" s="55" t="s">
        <v>44</v>
      </c>
      <c r="B653" s="46" t="s">
        <v>5833</v>
      </c>
      <c r="C653" s="55" t="s">
        <v>5834</v>
      </c>
      <c r="D653" s="46">
        <v>0.0</v>
      </c>
      <c r="E653" s="46">
        <v>0.0</v>
      </c>
      <c r="F653" s="46">
        <v>59.0</v>
      </c>
      <c r="G653" s="46">
        <v>0.0</v>
      </c>
      <c r="H653" s="46">
        <v>0.0</v>
      </c>
      <c r="I653" s="46">
        <v>0.0</v>
      </c>
      <c r="J653" s="3"/>
      <c r="K653" s="56"/>
    </row>
    <row r="654" ht="32.25" customHeight="1">
      <c r="A654" s="55" t="s">
        <v>44</v>
      </c>
      <c r="B654" s="46" t="s">
        <v>5833</v>
      </c>
      <c r="C654" s="55" t="s">
        <v>5836</v>
      </c>
      <c r="D654" s="46">
        <v>0.0</v>
      </c>
      <c r="E654" s="46">
        <v>1.0</v>
      </c>
      <c r="F654" s="46">
        <v>51.0</v>
      </c>
      <c r="G654" s="46">
        <v>0.0</v>
      </c>
      <c r="H654" s="46">
        <v>0.0</v>
      </c>
      <c r="I654" s="46">
        <v>0.0</v>
      </c>
      <c r="J654" s="3"/>
      <c r="K654" s="56"/>
    </row>
    <row r="655" ht="32.25" customHeight="1">
      <c r="A655" s="55" t="s">
        <v>44</v>
      </c>
      <c r="B655" s="46" t="s">
        <v>5833</v>
      </c>
      <c r="C655" s="55" t="s">
        <v>5838</v>
      </c>
      <c r="D655" s="46">
        <v>0.0</v>
      </c>
      <c r="E655" s="46">
        <v>0.0</v>
      </c>
      <c r="F655" s="46">
        <v>50.0</v>
      </c>
      <c r="G655" s="46">
        <v>0.0</v>
      </c>
      <c r="H655" s="46">
        <v>0.0</v>
      </c>
      <c r="I655" s="46">
        <v>0.0</v>
      </c>
      <c r="J655" s="3"/>
      <c r="K655" s="56"/>
    </row>
    <row r="656" ht="32.25" customHeight="1">
      <c r="A656" s="55" t="s">
        <v>44</v>
      </c>
      <c r="B656" s="46" t="s">
        <v>5833</v>
      </c>
      <c r="C656" s="55" t="s">
        <v>5843</v>
      </c>
      <c r="D656" s="46">
        <v>0.0</v>
      </c>
      <c r="E656" s="46">
        <v>0.0</v>
      </c>
      <c r="F656" s="46">
        <v>0.0</v>
      </c>
      <c r="G656" s="46">
        <v>0.0</v>
      </c>
      <c r="H656" s="46">
        <v>0.0</v>
      </c>
      <c r="I656" s="46">
        <v>42.0</v>
      </c>
      <c r="J656" s="3"/>
      <c r="K656" s="56"/>
    </row>
    <row r="657" ht="32.25" customHeight="1">
      <c r="A657" s="55" t="s">
        <v>44</v>
      </c>
      <c r="B657" s="46" t="s">
        <v>5833</v>
      </c>
      <c r="C657" s="55" t="s">
        <v>5846</v>
      </c>
      <c r="D657" s="46">
        <v>0.0</v>
      </c>
      <c r="E657" s="46">
        <v>2.0</v>
      </c>
      <c r="F657" s="46">
        <v>6.0</v>
      </c>
      <c r="G657" s="46">
        <v>0.0</v>
      </c>
      <c r="H657" s="46">
        <v>0.0</v>
      </c>
      <c r="I657" s="46">
        <v>32.0</v>
      </c>
      <c r="J657" s="3"/>
      <c r="K657" s="56"/>
    </row>
    <row r="658" ht="32.25" customHeight="1">
      <c r="A658" s="55" t="s">
        <v>44</v>
      </c>
      <c r="B658" s="46" t="s">
        <v>5833</v>
      </c>
      <c r="C658" s="55" t="s">
        <v>5848</v>
      </c>
      <c r="D658" s="46">
        <v>0.0</v>
      </c>
      <c r="E658" s="46">
        <v>0.0</v>
      </c>
      <c r="F658" s="46">
        <v>40.0</v>
      </c>
      <c r="G658" s="46">
        <v>0.0</v>
      </c>
      <c r="H658" s="46">
        <v>0.0</v>
      </c>
      <c r="I658" s="46">
        <v>0.0</v>
      </c>
      <c r="J658" s="3"/>
      <c r="K658" s="56"/>
    </row>
    <row r="659" ht="32.25" customHeight="1">
      <c r="A659" s="55" t="s">
        <v>44</v>
      </c>
      <c r="B659" s="46" t="s">
        <v>5833</v>
      </c>
      <c r="C659" s="55" t="s">
        <v>5852</v>
      </c>
      <c r="D659" s="46">
        <v>0.0</v>
      </c>
      <c r="E659" s="46">
        <v>0.0</v>
      </c>
      <c r="F659" s="46">
        <v>37.0</v>
      </c>
      <c r="G659" s="46">
        <v>0.0</v>
      </c>
      <c r="H659" s="46">
        <v>0.0</v>
      </c>
      <c r="I659" s="46">
        <v>0.0</v>
      </c>
      <c r="J659" s="3"/>
      <c r="K659" s="56"/>
    </row>
    <row r="660" ht="32.25" customHeight="1">
      <c r="A660" s="55" t="s">
        <v>44</v>
      </c>
      <c r="B660" s="46" t="s">
        <v>5833</v>
      </c>
      <c r="C660" s="55" t="s">
        <v>5855</v>
      </c>
      <c r="D660" s="46">
        <v>0.0</v>
      </c>
      <c r="E660" s="46">
        <v>0.0</v>
      </c>
      <c r="F660" s="46">
        <v>33.0</v>
      </c>
      <c r="G660" s="46">
        <v>0.0</v>
      </c>
      <c r="H660" s="46">
        <v>0.0</v>
      </c>
      <c r="I660" s="46">
        <v>0.0</v>
      </c>
      <c r="J660" s="3"/>
      <c r="K660" s="56"/>
    </row>
    <row r="661" ht="32.25" customHeight="1">
      <c r="A661" s="55" t="s">
        <v>44</v>
      </c>
      <c r="B661" s="46" t="s">
        <v>5833</v>
      </c>
      <c r="C661" s="55" t="s">
        <v>5859</v>
      </c>
      <c r="D661" s="46">
        <v>0.0</v>
      </c>
      <c r="E661" s="46">
        <v>0.0</v>
      </c>
      <c r="F661" s="46">
        <v>27.0</v>
      </c>
      <c r="G661" s="46">
        <v>0.0</v>
      </c>
      <c r="H661" s="46">
        <v>0.0</v>
      </c>
      <c r="I661" s="46">
        <v>0.0</v>
      </c>
      <c r="J661" s="3"/>
      <c r="K661" s="56"/>
    </row>
    <row r="662" ht="32.25" customHeight="1">
      <c r="A662" s="55" t="s">
        <v>44</v>
      </c>
      <c r="B662" s="46" t="s">
        <v>5833</v>
      </c>
      <c r="C662" s="55" t="s">
        <v>5861</v>
      </c>
      <c r="D662" s="46">
        <v>0.0</v>
      </c>
      <c r="E662" s="46">
        <v>0.0</v>
      </c>
      <c r="F662" s="46">
        <v>22.0</v>
      </c>
      <c r="G662" s="46">
        <v>0.0</v>
      </c>
      <c r="H662" s="46">
        <v>0.0</v>
      </c>
      <c r="I662" s="46">
        <v>0.0</v>
      </c>
      <c r="J662" s="3"/>
      <c r="K662" s="56"/>
    </row>
    <row r="663" ht="32.25" customHeight="1">
      <c r="A663" s="55" t="s">
        <v>44</v>
      </c>
      <c r="B663" s="46" t="s">
        <v>5833</v>
      </c>
      <c r="C663" s="55" t="s">
        <v>5864</v>
      </c>
      <c r="D663" s="46">
        <v>0.0</v>
      </c>
      <c r="E663" s="46">
        <v>0.0</v>
      </c>
      <c r="F663" s="46">
        <v>21.0</v>
      </c>
      <c r="G663" s="46">
        <v>0.0</v>
      </c>
      <c r="H663" s="46">
        <v>0.0</v>
      </c>
      <c r="I663" s="46">
        <v>0.0</v>
      </c>
      <c r="J663" s="3"/>
      <c r="K663" s="56"/>
    </row>
    <row r="664" ht="32.25" customHeight="1">
      <c r="A664" s="55" t="s">
        <v>44</v>
      </c>
      <c r="B664" s="46" t="s">
        <v>5833</v>
      </c>
      <c r="C664" s="55" t="s">
        <v>5868</v>
      </c>
      <c r="D664" s="46">
        <v>0.0</v>
      </c>
      <c r="E664" s="46">
        <v>0.0</v>
      </c>
      <c r="F664" s="46">
        <v>19.0</v>
      </c>
      <c r="G664" s="46">
        <v>0.0</v>
      </c>
      <c r="H664" s="46">
        <v>0.0</v>
      </c>
      <c r="I664" s="46">
        <v>0.0</v>
      </c>
      <c r="J664" s="3"/>
      <c r="K664" s="56"/>
    </row>
    <row r="665" ht="32.25" customHeight="1">
      <c r="A665" s="55" t="s">
        <v>44</v>
      </c>
      <c r="B665" s="46" t="s">
        <v>5833</v>
      </c>
      <c r="C665" s="55" t="s">
        <v>5871</v>
      </c>
      <c r="D665" s="46">
        <v>0.0</v>
      </c>
      <c r="E665" s="46">
        <v>0.0</v>
      </c>
      <c r="F665" s="46">
        <v>6.0</v>
      </c>
      <c r="G665" s="46">
        <v>0.0</v>
      </c>
      <c r="H665" s="46">
        <v>0.0</v>
      </c>
      <c r="I665" s="46">
        <v>0.0</v>
      </c>
      <c r="J665" s="3"/>
      <c r="K665" s="56"/>
    </row>
    <row r="666" ht="32.25" customHeight="1">
      <c r="A666" s="55" t="s">
        <v>44</v>
      </c>
      <c r="B666" s="46" t="s">
        <v>5833</v>
      </c>
      <c r="C666" s="55" t="s">
        <v>5874</v>
      </c>
      <c r="D666" s="46">
        <v>0.0</v>
      </c>
      <c r="E666" s="46">
        <v>0.0</v>
      </c>
      <c r="F666" s="46">
        <v>1.0</v>
      </c>
      <c r="G666" s="46">
        <v>0.0</v>
      </c>
      <c r="H666" s="46">
        <v>0.0</v>
      </c>
      <c r="I666" s="46">
        <v>0.0</v>
      </c>
      <c r="J666" s="3"/>
      <c r="K666" s="56"/>
    </row>
    <row r="667" ht="32.25" customHeight="1">
      <c r="A667" s="55" t="s">
        <v>44</v>
      </c>
      <c r="B667" s="46" t="s">
        <v>5833</v>
      </c>
      <c r="C667" s="55" t="s">
        <v>5877</v>
      </c>
      <c r="D667" s="46">
        <v>0.0</v>
      </c>
      <c r="E667" s="46">
        <v>0.0</v>
      </c>
      <c r="F667" s="46">
        <v>1.0</v>
      </c>
      <c r="G667" s="46">
        <v>0.0</v>
      </c>
      <c r="H667" s="46">
        <v>0.0</v>
      </c>
      <c r="I667" s="46">
        <v>0.0</v>
      </c>
      <c r="J667" s="3"/>
      <c r="K667" s="56"/>
    </row>
    <row r="668" ht="32.25" customHeight="1">
      <c r="A668" s="55" t="s">
        <v>44</v>
      </c>
      <c r="B668" s="46" t="s">
        <v>5833</v>
      </c>
      <c r="C668" s="55" t="s">
        <v>5880</v>
      </c>
      <c r="D668" s="46">
        <v>0.0</v>
      </c>
      <c r="E668" s="46">
        <v>0.0</v>
      </c>
      <c r="F668" s="46">
        <v>1.0</v>
      </c>
      <c r="G668" s="46">
        <v>0.0</v>
      </c>
      <c r="H668" s="46">
        <v>0.0</v>
      </c>
      <c r="I668" s="46">
        <v>0.0</v>
      </c>
      <c r="J668" s="3"/>
      <c r="K668" s="56"/>
    </row>
    <row r="669" ht="32.25" customHeight="1">
      <c r="A669" s="55" t="s">
        <v>44</v>
      </c>
      <c r="B669" s="46" t="s">
        <v>5883</v>
      </c>
      <c r="C669" s="55" t="s">
        <v>5884</v>
      </c>
      <c r="D669" s="46">
        <v>0.0</v>
      </c>
      <c r="E669" s="46">
        <v>0.0</v>
      </c>
      <c r="F669" s="46">
        <v>55.0</v>
      </c>
      <c r="G669" s="46">
        <v>0.0</v>
      </c>
      <c r="H669" s="46">
        <v>0.0</v>
      </c>
      <c r="I669" s="46">
        <v>0.0</v>
      </c>
      <c r="J669" s="3"/>
      <c r="K669" s="56"/>
    </row>
    <row r="670" ht="32.25" customHeight="1">
      <c r="A670" s="55" t="s">
        <v>44</v>
      </c>
      <c r="B670" s="46" t="s">
        <v>5883</v>
      </c>
      <c r="C670" s="55" t="s">
        <v>5887</v>
      </c>
      <c r="D670" s="46">
        <v>0.0</v>
      </c>
      <c r="E670" s="46">
        <v>0.0</v>
      </c>
      <c r="F670" s="46">
        <v>23.0</v>
      </c>
      <c r="G670" s="46">
        <v>1.0</v>
      </c>
      <c r="H670" s="46">
        <v>0.0</v>
      </c>
      <c r="I670" s="46">
        <v>18.0</v>
      </c>
      <c r="J670" s="3"/>
      <c r="K670" s="56"/>
    </row>
    <row r="671" ht="32.25" customHeight="1">
      <c r="A671" s="55" t="s">
        <v>44</v>
      </c>
      <c r="B671" s="46" t="s">
        <v>5883</v>
      </c>
      <c r="C671" s="55" t="s">
        <v>5891</v>
      </c>
      <c r="D671" s="46">
        <v>0.0</v>
      </c>
      <c r="E671" s="46">
        <v>0.0</v>
      </c>
      <c r="F671" s="46">
        <v>41.0</v>
      </c>
      <c r="G671" s="46">
        <v>0.0</v>
      </c>
      <c r="H671" s="46">
        <v>0.0</v>
      </c>
      <c r="I671" s="46">
        <v>0.0</v>
      </c>
      <c r="J671" s="3"/>
      <c r="K671" s="56"/>
    </row>
    <row r="672" ht="32.25" customHeight="1">
      <c r="A672" s="55" t="s">
        <v>44</v>
      </c>
      <c r="B672" s="46" t="s">
        <v>5883</v>
      </c>
      <c r="C672" s="55" t="s">
        <v>5894</v>
      </c>
      <c r="D672" s="46">
        <v>0.0</v>
      </c>
      <c r="E672" s="46">
        <v>0.0</v>
      </c>
      <c r="F672" s="46">
        <v>40.0</v>
      </c>
      <c r="G672" s="46">
        <v>0.0</v>
      </c>
      <c r="H672" s="46">
        <v>0.0</v>
      </c>
      <c r="I672" s="46">
        <v>0.0</v>
      </c>
      <c r="J672" s="3"/>
      <c r="K672" s="56"/>
    </row>
    <row r="673" ht="32.25" customHeight="1">
      <c r="A673" s="55" t="s">
        <v>44</v>
      </c>
      <c r="B673" s="46" t="s">
        <v>5883</v>
      </c>
      <c r="C673" s="55" t="s">
        <v>5897</v>
      </c>
      <c r="D673" s="46">
        <v>0.0</v>
      </c>
      <c r="E673" s="46">
        <v>0.0</v>
      </c>
      <c r="F673" s="46">
        <v>37.0</v>
      </c>
      <c r="G673" s="46">
        <v>0.0</v>
      </c>
      <c r="H673" s="46">
        <v>0.0</v>
      </c>
      <c r="I673" s="46">
        <v>0.0</v>
      </c>
      <c r="J673" s="3"/>
      <c r="K673" s="56"/>
    </row>
    <row r="674" ht="32.25" customHeight="1">
      <c r="A674" s="55" t="s">
        <v>44</v>
      </c>
      <c r="B674" s="46" t="s">
        <v>5883</v>
      </c>
      <c r="C674" s="55" t="s">
        <v>5900</v>
      </c>
      <c r="D674" s="46">
        <v>0.0</v>
      </c>
      <c r="E674" s="46">
        <v>0.0</v>
      </c>
      <c r="F674" s="46">
        <v>37.0</v>
      </c>
      <c r="G674" s="46">
        <v>0.0</v>
      </c>
      <c r="H674" s="46">
        <v>0.0</v>
      </c>
      <c r="I674" s="46">
        <v>0.0</v>
      </c>
      <c r="J674" s="3"/>
      <c r="K674" s="56"/>
    </row>
    <row r="675" ht="32.25" customHeight="1">
      <c r="A675" s="55" t="s">
        <v>44</v>
      </c>
      <c r="B675" s="46" t="s">
        <v>5883</v>
      </c>
      <c r="C675" s="46" t="s">
        <v>5903</v>
      </c>
      <c r="D675" s="46">
        <v>0.0</v>
      </c>
      <c r="E675" s="46">
        <v>0.0</v>
      </c>
      <c r="F675" s="46">
        <v>1.0</v>
      </c>
      <c r="G675" s="46">
        <v>0.0</v>
      </c>
      <c r="H675" s="46">
        <v>0.0</v>
      </c>
      <c r="I675" s="46">
        <v>36.0</v>
      </c>
      <c r="J675" s="3"/>
      <c r="K675" s="56"/>
    </row>
    <row r="676" ht="32.25" customHeight="1">
      <c r="A676" s="55" t="s">
        <v>44</v>
      </c>
      <c r="B676" s="46" t="s">
        <v>5883</v>
      </c>
      <c r="C676" s="55" t="s">
        <v>5905</v>
      </c>
      <c r="D676" s="46">
        <v>0.0</v>
      </c>
      <c r="E676" s="46">
        <v>0.0</v>
      </c>
      <c r="F676" s="46">
        <v>34.0</v>
      </c>
      <c r="G676" s="46">
        <v>0.0</v>
      </c>
      <c r="H676" s="46">
        <v>0.0</v>
      </c>
      <c r="I676" s="46">
        <v>0.0</v>
      </c>
      <c r="J676" s="3"/>
      <c r="K676" s="56"/>
    </row>
    <row r="677" ht="32.25" customHeight="1">
      <c r="A677" s="55" t="s">
        <v>44</v>
      </c>
      <c r="B677" s="46" t="s">
        <v>5883</v>
      </c>
      <c r="C677" s="55" t="s">
        <v>5908</v>
      </c>
      <c r="D677" s="46">
        <v>0.0</v>
      </c>
      <c r="E677" s="46">
        <v>0.0</v>
      </c>
      <c r="F677" s="46">
        <v>32.0</v>
      </c>
      <c r="G677" s="46">
        <v>0.0</v>
      </c>
      <c r="H677" s="46">
        <v>0.0</v>
      </c>
      <c r="I677" s="46">
        <v>0.0</v>
      </c>
      <c r="J677" s="3"/>
      <c r="K677" s="56"/>
    </row>
    <row r="678" ht="32.25" customHeight="1">
      <c r="A678" s="55" t="s">
        <v>44</v>
      </c>
      <c r="B678" s="46" t="s">
        <v>5883</v>
      </c>
      <c r="C678" s="55" t="s">
        <v>5912</v>
      </c>
      <c r="D678" s="46">
        <v>0.0</v>
      </c>
      <c r="E678" s="46">
        <v>0.0</v>
      </c>
      <c r="F678" s="46">
        <v>32.0</v>
      </c>
      <c r="G678" s="46">
        <v>0.0</v>
      </c>
      <c r="H678" s="46">
        <v>0.0</v>
      </c>
      <c r="I678" s="46">
        <v>0.0</v>
      </c>
      <c r="J678" s="3"/>
      <c r="K678" s="56"/>
    </row>
    <row r="679" ht="32.25" customHeight="1">
      <c r="A679" s="55" t="s">
        <v>44</v>
      </c>
      <c r="B679" s="46" t="s">
        <v>5883</v>
      </c>
      <c r="C679" s="55" t="s">
        <v>5914</v>
      </c>
      <c r="D679" s="46">
        <v>0.0</v>
      </c>
      <c r="E679" s="46">
        <v>0.0</v>
      </c>
      <c r="F679" s="46">
        <v>24.0</v>
      </c>
      <c r="G679" s="46">
        <v>0.0</v>
      </c>
      <c r="H679" s="46">
        <v>0.0</v>
      </c>
      <c r="I679" s="46">
        <v>0.0</v>
      </c>
      <c r="J679" s="3"/>
      <c r="K679" s="56"/>
    </row>
    <row r="680" ht="32.25" customHeight="1">
      <c r="A680" s="55" t="s">
        <v>44</v>
      </c>
      <c r="B680" s="46" t="s">
        <v>5883</v>
      </c>
      <c r="C680" s="55" t="s">
        <v>5915</v>
      </c>
      <c r="D680" s="46">
        <v>0.0</v>
      </c>
      <c r="E680" s="46">
        <v>0.0</v>
      </c>
      <c r="F680" s="46">
        <v>16.0</v>
      </c>
      <c r="G680" s="46">
        <v>0.0</v>
      </c>
      <c r="H680" s="46">
        <v>0.0</v>
      </c>
      <c r="I680" s="46">
        <v>0.0</v>
      </c>
      <c r="J680" s="3"/>
      <c r="K680" s="56"/>
    </row>
    <row r="681" ht="32.25" customHeight="1">
      <c r="A681" s="55" t="s">
        <v>44</v>
      </c>
      <c r="B681" s="46" t="s">
        <v>5883</v>
      </c>
      <c r="C681" s="55" t="s">
        <v>5918</v>
      </c>
      <c r="D681" s="46">
        <v>0.0</v>
      </c>
      <c r="E681" s="46">
        <v>0.0</v>
      </c>
      <c r="F681" s="46">
        <v>13.0</v>
      </c>
      <c r="G681" s="46">
        <v>0.0</v>
      </c>
      <c r="H681" s="46">
        <v>0.0</v>
      </c>
      <c r="I681" s="46">
        <v>0.0</v>
      </c>
      <c r="J681" s="3"/>
      <c r="K681" s="56"/>
    </row>
    <row r="682" ht="32.25" customHeight="1">
      <c r="A682" s="55" t="s">
        <v>44</v>
      </c>
      <c r="B682" s="46" t="s">
        <v>5883</v>
      </c>
      <c r="C682" s="55" t="s">
        <v>5920</v>
      </c>
      <c r="D682" s="46">
        <v>0.0</v>
      </c>
      <c r="E682" s="46">
        <v>0.0</v>
      </c>
      <c r="F682" s="46">
        <v>1.0</v>
      </c>
      <c r="G682" s="46">
        <v>0.0</v>
      </c>
      <c r="H682" s="46">
        <v>0.0</v>
      </c>
      <c r="I682" s="46">
        <v>0.0</v>
      </c>
      <c r="J682" s="3"/>
      <c r="K682" s="56"/>
    </row>
    <row r="683" ht="32.25" customHeight="1">
      <c r="A683" s="55" t="s">
        <v>44</v>
      </c>
      <c r="B683" s="46" t="s">
        <v>5883</v>
      </c>
      <c r="C683" s="55" t="s">
        <v>5922</v>
      </c>
      <c r="D683" s="46">
        <v>0.0</v>
      </c>
      <c r="E683" s="46">
        <v>0.0</v>
      </c>
      <c r="F683" s="46">
        <v>1.0</v>
      </c>
      <c r="G683" s="46">
        <v>0.0</v>
      </c>
      <c r="H683" s="46">
        <v>0.0</v>
      </c>
      <c r="I683" s="46">
        <v>0.0</v>
      </c>
      <c r="J683" s="3"/>
      <c r="K683" s="56"/>
    </row>
    <row r="684" ht="32.25" customHeight="1">
      <c r="A684" s="55" t="s">
        <v>44</v>
      </c>
      <c r="B684" s="46" t="s">
        <v>5924</v>
      </c>
      <c r="C684" s="55" t="s">
        <v>5926</v>
      </c>
      <c r="D684" s="46">
        <v>0.0</v>
      </c>
      <c r="E684" s="46">
        <v>9.0</v>
      </c>
      <c r="F684" s="46">
        <v>9.0</v>
      </c>
      <c r="G684" s="46">
        <v>0.0</v>
      </c>
      <c r="H684" s="46">
        <v>0.0</v>
      </c>
      <c r="I684" s="46">
        <v>64.0</v>
      </c>
      <c r="J684" s="3"/>
      <c r="K684" s="56"/>
    </row>
    <row r="685" ht="32.25" customHeight="1">
      <c r="A685" s="55" t="s">
        <v>44</v>
      </c>
      <c r="B685" s="46" t="s">
        <v>5924</v>
      </c>
      <c r="C685" s="55" t="s">
        <v>5928</v>
      </c>
      <c r="D685" s="46">
        <v>0.0</v>
      </c>
      <c r="E685" s="46">
        <v>0.0</v>
      </c>
      <c r="F685" s="46">
        <v>68.0</v>
      </c>
      <c r="G685" s="46">
        <v>0.0</v>
      </c>
      <c r="H685" s="46">
        <v>0.0</v>
      </c>
      <c r="I685" s="46">
        <v>0.0</v>
      </c>
      <c r="J685" s="3"/>
      <c r="K685" s="56"/>
    </row>
    <row r="686" ht="32.25" customHeight="1">
      <c r="A686" s="55" t="s">
        <v>44</v>
      </c>
      <c r="B686" s="46" t="s">
        <v>5924</v>
      </c>
      <c r="C686" s="55" t="s">
        <v>5931</v>
      </c>
      <c r="D686" s="46">
        <v>0.0</v>
      </c>
      <c r="E686" s="46">
        <v>0.0</v>
      </c>
      <c r="F686" s="46">
        <v>51.0</v>
      </c>
      <c r="G686" s="46">
        <v>0.0</v>
      </c>
      <c r="H686" s="46">
        <v>0.0</v>
      </c>
      <c r="I686" s="46">
        <v>0.0</v>
      </c>
      <c r="J686" s="3"/>
      <c r="K686" s="56"/>
    </row>
    <row r="687" ht="32.25" customHeight="1">
      <c r="A687" s="55" t="s">
        <v>44</v>
      </c>
      <c r="B687" s="46" t="s">
        <v>5924</v>
      </c>
      <c r="C687" s="55" t="s">
        <v>5933</v>
      </c>
      <c r="D687" s="46">
        <v>0.0</v>
      </c>
      <c r="E687" s="46">
        <v>0.0</v>
      </c>
      <c r="F687" s="46">
        <v>32.0</v>
      </c>
      <c r="G687" s="46">
        <v>0.0</v>
      </c>
      <c r="H687" s="46">
        <v>0.0</v>
      </c>
      <c r="I687" s="46">
        <v>18.0</v>
      </c>
      <c r="J687" s="3"/>
      <c r="K687" s="56"/>
    </row>
    <row r="688" ht="32.25" customHeight="1">
      <c r="A688" s="55" t="s">
        <v>44</v>
      </c>
      <c r="B688" s="46" t="s">
        <v>5924</v>
      </c>
      <c r="C688" s="55" t="s">
        <v>5936</v>
      </c>
      <c r="D688" s="46">
        <v>0.0</v>
      </c>
      <c r="E688" s="46">
        <v>0.0</v>
      </c>
      <c r="F688" s="46">
        <v>47.0</v>
      </c>
      <c r="G688" s="46">
        <v>0.0</v>
      </c>
      <c r="H688" s="46">
        <v>0.0</v>
      </c>
      <c r="I688" s="46">
        <v>0.0</v>
      </c>
      <c r="J688" s="3"/>
      <c r="K688" s="56"/>
    </row>
    <row r="689" ht="32.25" customHeight="1">
      <c r="A689" s="55" t="s">
        <v>44</v>
      </c>
      <c r="B689" s="46" t="s">
        <v>5924</v>
      </c>
      <c r="C689" s="55" t="s">
        <v>5938</v>
      </c>
      <c r="D689" s="46">
        <v>0.0</v>
      </c>
      <c r="E689" s="46">
        <v>0.0</v>
      </c>
      <c r="F689" s="46">
        <v>43.0</v>
      </c>
      <c r="G689" s="46">
        <v>0.0</v>
      </c>
      <c r="H689" s="46">
        <v>0.0</v>
      </c>
      <c r="I689" s="46">
        <v>0.0</v>
      </c>
      <c r="J689" s="3"/>
      <c r="K689" s="56"/>
    </row>
    <row r="690" ht="32.25" customHeight="1">
      <c r="A690" s="55" t="s">
        <v>44</v>
      </c>
      <c r="B690" s="46" t="s">
        <v>5924</v>
      </c>
      <c r="C690" s="55" t="s">
        <v>5942</v>
      </c>
      <c r="D690" s="46">
        <v>0.0</v>
      </c>
      <c r="E690" s="46">
        <v>0.0</v>
      </c>
      <c r="F690" s="46">
        <v>42.0</v>
      </c>
      <c r="G690" s="46">
        <v>0.0</v>
      </c>
      <c r="H690" s="46">
        <v>0.0</v>
      </c>
      <c r="I690" s="46">
        <v>0.0</v>
      </c>
      <c r="J690" s="3"/>
      <c r="K690" s="56"/>
    </row>
    <row r="691" ht="32.25" customHeight="1">
      <c r="A691" s="55" t="s">
        <v>44</v>
      </c>
      <c r="B691" s="46" t="s">
        <v>5924</v>
      </c>
      <c r="C691" s="55" t="s">
        <v>5945</v>
      </c>
      <c r="D691" s="46">
        <v>0.0</v>
      </c>
      <c r="E691" s="46">
        <v>0.0</v>
      </c>
      <c r="F691" s="46">
        <v>41.0</v>
      </c>
      <c r="G691" s="46">
        <v>0.0</v>
      </c>
      <c r="H691" s="46">
        <v>0.0</v>
      </c>
      <c r="I691" s="46">
        <v>0.0</v>
      </c>
      <c r="J691" s="3"/>
      <c r="K691" s="56"/>
    </row>
    <row r="692" ht="32.25" customHeight="1">
      <c r="A692" s="55" t="s">
        <v>44</v>
      </c>
      <c r="B692" s="46" t="s">
        <v>5924</v>
      </c>
      <c r="C692" s="55" t="s">
        <v>5949</v>
      </c>
      <c r="D692" s="46">
        <v>0.0</v>
      </c>
      <c r="E692" s="46">
        <v>1.0</v>
      </c>
      <c r="F692" s="46">
        <v>0.0</v>
      </c>
      <c r="G692" s="46">
        <v>0.0</v>
      </c>
      <c r="H692" s="46">
        <v>0.0</v>
      </c>
      <c r="I692" s="46">
        <v>27.0</v>
      </c>
      <c r="J692" s="3"/>
      <c r="K692" s="56"/>
    </row>
    <row r="693" ht="32.25" customHeight="1">
      <c r="A693" s="55" t="s">
        <v>44</v>
      </c>
      <c r="B693" s="46" t="s">
        <v>5924</v>
      </c>
      <c r="C693" s="55" t="s">
        <v>5951</v>
      </c>
      <c r="D693" s="46">
        <v>0.0</v>
      </c>
      <c r="E693" s="46">
        <v>0.0</v>
      </c>
      <c r="F693" s="46">
        <v>27.0</v>
      </c>
      <c r="G693" s="46">
        <v>0.0</v>
      </c>
      <c r="H693" s="46">
        <v>0.0</v>
      </c>
      <c r="I693" s="46">
        <v>0.0</v>
      </c>
      <c r="J693" s="3"/>
      <c r="K693" s="56"/>
    </row>
    <row r="694" ht="32.25" customHeight="1">
      <c r="A694" s="55" t="s">
        <v>44</v>
      </c>
      <c r="B694" s="46" t="s">
        <v>5924</v>
      </c>
      <c r="C694" s="55" t="s">
        <v>5953</v>
      </c>
      <c r="D694" s="46">
        <v>0.0</v>
      </c>
      <c r="E694" s="46">
        <v>0.0</v>
      </c>
      <c r="F694" s="46">
        <v>4.0</v>
      </c>
      <c r="G694" s="46">
        <v>0.0</v>
      </c>
      <c r="H694" s="46">
        <v>0.0</v>
      </c>
      <c r="I694" s="46">
        <v>10.0</v>
      </c>
      <c r="J694" s="3"/>
      <c r="K694" s="56"/>
    </row>
    <row r="695" ht="32.25" customHeight="1">
      <c r="A695" s="55" t="s">
        <v>44</v>
      </c>
      <c r="B695" s="46" t="s">
        <v>5924</v>
      </c>
      <c r="C695" s="55" t="s">
        <v>5957</v>
      </c>
      <c r="D695" s="46">
        <v>0.0</v>
      </c>
      <c r="E695" s="46">
        <v>0.0</v>
      </c>
      <c r="F695" s="46">
        <v>12.0</v>
      </c>
      <c r="G695" s="46">
        <v>0.0</v>
      </c>
      <c r="H695" s="46">
        <v>0.0</v>
      </c>
      <c r="I695" s="46">
        <v>1.0</v>
      </c>
      <c r="J695" s="3"/>
      <c r="K695" s="56"/>
    </row>
    <row r="696" ht="32.25" customHeight="1">
      <c r="A696" s="55" t="s">
        <v>44</v>
      </c>
      <c r="B696" s="46" t="s">
        <v>5924</v>
      </c>
      <c r="C696" s="55" t="s">
        <v>5959</v>
      </c>
      <c r="D696" s="46">
        <v>0.0</v>
      </c>
      <c r="E696" s="46">
        <v>0.0</v>
      </c>
      <c r="F696" s="46">
        <v>3.0</v>
      </c>
      <c r="G696" s="46">
        <v>0.0</v>
      </c>
      <c r="H696" s="46">
        <v>0.0</v>
      </c>
      <c r="I696" s="46">
        <v>0.0</v>
      </c>
      <c r="J696" s="3"/>
      <c r="K696" s="56"/>
    </row>
    <row r="697" ht="32.25" customHeight="1">
      <c r="A697" s="55" t="s">
        <v>44</v>
      </c>
      <c r="B697" s="46" t="s">
        <v>5924</v>
      </c>
      <c r="C697" s="55" t="s">
        <v>5962</v>
      </c>
      <c r="D697" s="46">
        <v>0.0</v>
      </c>
      <c r="E697" s="46">
        <v>0.0</v>
      </c>
      <c r="F697" s="46">
        <v>1.0</v>
      </c>
      <c r="G697" s="46">
        <v>0.0</v>
      </c>
      <c r="H697" s="46">
        <v>0.0</v>
      </c>
      <c r="I697" s="46">
        <v>0.0</v>
      </c>
      <c r="J697" s="3"/>
      <c r="K697" s="56"/>
    </row>
    <row r="698" ht="32.25" customHeight="1">
      <c r="A698" s="55" t="s">
        <v>44</v>
      </c>
      <c r="B698" s="46" t="s">
        <v>5924</v>
      </c>
      <c r="C698" s="55" t="s">
        <v>5965</v>
      </c>
      <c r="D698" s="46">
        <v>0.0</v>
      </c>
      <c r="E698" s="46">
        <v>0.0</v>
      </c>
      <c r="F698" s="46">
        <v>1.0</v>
      </c>
      <c r="G698" s="46">
        <v>0.0</v>
      </c>
      <c r="H698" s="46">
        <v>0.0</v>
      </c>
      <c r="I698" s="46">
        <v>0.0</v>
      </c>
      <c r="J698" s="3"/>
      <c r="K698" s="56"/>
    </row>
    <row r="699" ht="32.25" customHeight="1">
      <c r="A699" s="55" t="s">
        <v>44</v>
      </c>
      <c r="B699" s="46" t="s">
        <v>5924</v>
      </c>
      <c r="C699" s="55" t="s">
        <v>5968</v>
      </c>
      <c r="D699" s="46">
        <v>0.0</v>
      </c>
      <c r="E699" s="46">
        <v>0.0</v>
      </c>
      <c r="F699" s="46">
        <v>1.0</v>
      </c>
      <c r="G699" s="46">
        <v>0.0</v>
      </c>
      <c r="H699" s="46">
        <v>0.0</v>
      </c>
      <c r="I699" s="46">
        <v>0.0</v>
      </c>
      <c r="J699" s="3"/>
      <c r="K699" s="56"/>
    </row>
    <row r="700" ht="32.25" customHeight="1">
      <c r="A700" s="55" t="s">
        <v>44</v>
      </c>
      <c r="B700" s="46" t="s">
        <v>5972</v>
      </c>
      <c r="C700" s="55" t="s">
        <v>5973</v>
      </c>
      <c r="D700" s="46">
        <v>0.0</v>
      </c>
      <c r="E700" s="46">
        <v>0.0</v>
      </c>
      <c r="F700" s="46">
        <v>16.0</v>
      </c>
      <c r="G700" s="46">
        <v>0.0</v>
      </c>
      <c r="H700" s="46">
        <v>0.0</v>
      </c>
      <c r="I700" s="46">
        <v>87.0</v>
      </c>
      <c r="J700" s="3"/>
      <c r="K700" s="56"/>
    </row>
    <row r="701" ht="32.25" customHeight="1">
      <c r="A701" s="55" t="s">
        <v>44</v>
      </c>
      <c r="B701" s="46" t="s">
        <v>5972</v>
      </c>
      <c r="C701" s="55" t="s">
        <v>5978</v>
      </c>
      <c r="D701" s="46">
        <v>0.0</v>
      </c>
      <c r="E701" s="46">
        <v>0.0</v>
      </c>
      <c r="F701" s="46">
        <v>38.0</v>
      </c>
      <c r="G701" s="46">
        <v>0.0</v>
      </c>
      <c r="H701" s="46">
        <v>0.0</v>
      </c>
      <c r="I701" s="46">
        <v>49.0</v>
      </c>
      <c r="J701" s="3"/>
      <c r="K701" s="56"/>
    </row>
    <row r="702" ht="32.25" customHeight="1">
      <c r="A702" s="55" t="s">
        <v>44</v>
      </c>
      <c r="B702" s="46" t="s">
        <v>5972</v>
      </c>
      <c r="C702" s="55" t="s">
        <v>5981</v>
      </c>
      <c r="D702" s="46">
        <v>0.0</v>
      </c>
      <c r="E702" s="46">
        <v>0.0</v>
      </c>
      <c r="F702" s="46">
        <v>25.0</v>
      </c>
      <c r="G702" s="46">
        <v>1.0</v>
      </c>
      <c r="H702" s="46">
        <v>0.0</v>
      </c>
      <c r="I702" s="46">
        <v>58.0</v>
      </c>
      <c r="J702" s="3"/>
      <c r="K702" s="56"/>
    </row>
    <row r="703" ht="32.25" customHeight="1">
      <c r="A703" s="55" t="s">
        <v>44</v>
      </c>
      <c r="B703" s="46" t="s">
        <v>5972</v>
      </c>
      <c r="C703" s="55" t="s">
        <v>5983</v>
      </c>
      <c r="D703" s="46">
        <v>0.0</v>
      </c>
      <c r="E703" s="46">
        <v>0.0</v>
      </c>
      <c r="F703" s="46">
        <v>59.0</v>
      </c>
      <c r="G703" s="46">
        <v>0.0</v>
      </c>
      <c r="H703" s="46">
        <v>0.0</v>
      </c>
      <c r="I703" s="46">
        <v>17.0</v>
      </c>
      <c r="J703" s="3"/>
      <c r="K703" s="56"/>
    </row>
    <row r="704" ht="32.25" customHeight="1">
      <c r="A704" s="55" t="s">
        <v>44</v>
      </c>
      <c r="B704" s="46" t="s">
        <v>5972</v>
      </c>
      <c r="C704" s="46" t="s">
        <v>5985</v>
      </c>
      <c r="D704" s="46">
        <v>0.0</v>
      </c>
      <c r="E704" s="46">
        <v>1.0</v>
      </c>
      <c r="F704" s="46">
        <v>7.0</v>
      </c>
      <c r="G704" s="46">
        <v>0.0</v>
      </c>
      <c r="H704" s="46">
        <v>0.0</v>
      </c>
      <c r="I704" s="46">
        <v>50.0</v>
      </c>
      <c r="J704" s="3"/>
      <c r="K704" s="56"/>
    </row>
    <row r="705" ht="32.25" customHeight="1">
      <c r="A705" s="55" t="s">
        <v>44</v>
      </c>
      <c r="B705" s="46" t="s">
        <v>5972</v>
      </c>
      <c r="C705" s="55" t="s">
        <v>5988</v>
      </c>
      <c r="D705" s="46">
        <v>0.0</v>
      </c>
      <c r="E705" s="46">
        <v>0.0</v>
      </c>
      <c r="F705" s="46">
        <v>40.0</v>
      </c>
      <c r="G705" s="46">
        <v>0.0</v>
      </c>
      <c r="H705" s="46">
        <v>0.0</v>
      </c>
      <c r="I705" s="46">
        <v>10.0</v>
      </c>
      <c r="J705" s="3"/>
      <c r="K705" s="56"/>
    </row>
    <row r="706" ht="32.25" customHeight="1">
      <c r="A706" s="55" t="s">
        <v>44</v>
      </c>
      <c r="B706" s="46" t="s">
        <v>5972</v>
      </c>
      <c r="C706" s="55" t="s">
        <v>5991</v>
      </c>
      <c r="D706" s="46">
        <v>1.0</v>
      </c>
      <c r="E706" s="46">
        <v>0.0</v>
      </c>
      <c r="F706" s="46">
        <v>0.0</v>
      </c>
      <c r="G706" s="46">
        <v>0.0</v>
      </c>
      <c r="H706" s="46">
        <v>0.0</v>
      </c>
      <c r="I706" s="46">
        <v>0.0</v>
      </c>
      <c r="J706" s="3"/>
      <c r="K706" s="56"/>
    </row>
    <row r="707" ht="32.25" customHeight="1">
      <c r="A707" s="55" t="s">
        <v>44</v>
      </c>
      <c r="B707" s="46" t="s">
        <v>5972</v>
      </c>
      <c r="C707" s="55" t="s">
        <v>5995</v>
      </c>
      <c r="D707" s="46">
        <v>1.0</v>
      </c>
      <c r="E707" s="46">
        <v>0.0</v>
      </c>
      <c r="F707" s="46">
        <v>0.0</v>
      </c>
      <c r="G707" s="46">
        <v>0.0</v>
      </c>
      <c r="H707" s="46">
        <v>0.0</v>
      </c>
      <c r="I707" s="46">
        <v>0.0</v>
      </c>
      <c r="J707" s="3"/>
      <c r="K707" s="56"/>
    </row>
    <row r="708" ht="32.25" customHeight="1">
      <c r="A708" s="55" t="s">
        <v>44</v>
      </c>
      <c r="B708" s="46" t="s">
        <v>5997</v>
      </c>
      <c r="C708" s="55" t="s">
        <v>5998</v>
      </c>
      <c r="D708" s="46">
        <v>0.0</v>
      </c>
      <c r="E708" s="46">
        <v>0.0</v>
      </c>
      <c r="F708" s="46">
        <v>68.0</v>
      </c>
      <c r="G708" s="46">
        <v>0.0</v>
      </c>
      <c r="H708" s="46">
        <v>0.0</v>
      </c>
      <c r="I708" s="46">
        <v>0.0</v>
      </c>
      <c r="J708" s="3"/>
      <c r="K708" s="56"/>
    </row>
    <row r="709" ht="32.25" customHeight="1">
      <c r="A709" s="55" t="s">
        <v>44</v>
      </c>
      <c r="B709" s="46" t="s">
        <v>5997</v>
      </c>
      <c r="C709" s="55" t="s">
        <v>6000</v>
      </c>
      <c r="D709" s="46">
        <v>0.0</v>
      </c>
      <c r="E709" s="46">
        <v>0.0</v>
      </c>
      <c r="F709" s="46">
        <v>63.0</v>
      </c>
      <c r="G709" s="46">
        <v>0.0</v>
      </c>
      <c r="H709" s="46">
        <v>0.0</v>
      </c>
      <c r="I709" s="46">
        <v>0.0</v>
      </c>
      <c r="J709" s="3"/>
      <c r="K709" s="56"/>
    </row>
    <row r="710" ht="32.25" customHeight="1">
      <c r="A710" s="55" t="s">
        <v>44</v>
      </c>
      <c r="B710" s="46" t="s">
        <v>5997</v>
      </c>
      <c r="C710" s="55" t="s">
        <v>6006</v>
      </c>
      <c r="D710" s="46">
        <v>0.0</v>
      </c>
      <c r="E710" s="46">
        <v>0.0</v>
      </c>
      <c r="F710" s="46">
        <v>39.0</v>
      </c>
      <c r="G710" s="46">
        <v>0.0</v>
      </c>
      <c r="H710" s="46">
        <v>0.0</v>
      </c>
      <c r="I710" s="46">
        <v>7.0</v>
      </c>
      <c r="J710" s="3"/>
      <c r="K710" s="56"/>
    </row>
    <row r="711" ht="32.25" customHeight="1">
      <c r="A711" s="55" t="s">
        <v>44</v>
      </c>
      <c r="B711" s="46" t="s">
        <v>5997</v>
      </c>
      <c r="C711" s="55" t="s">
        <v>6008</v>
      </c>
      <c r="D711" s="46">
        <v>0.0</v>
      </c>
      <c r="E711" s="46">
        <v>0.0</v>
      </c>
      <c r="F711" s="46">
        <v>45.0</v>
      </c>
      <c r="G711" s="46">
        <v>0.0</v>
      </c>
      <c r="H711" s="46">
        <v>0.0</v>
      </c>
      <c r="I711" s="46">
        <v>0.0</v>
      </c>
      <c r="J711" s="3"/>
      <c r="K711" s="56"/>
    </row>
    <row r="712" ht="32.25" customHeight="1">
      <c r="A712" s="55" t="s">
        <v>44</v>
      </c>
      <c r="B712" s="46" t="s">
        <v>5997</v>
      </c>
      <c r="C712" s="55" t="s">
        <v>6011</v>
      </c>
      <c r="D712" s="46">
        <v>0.0</v>
      </c>
      <c r="E712" s="46">
        <v>0.0</v>
      </c>
      <c r="F712" s="46">
        <v>5.0</v>
      </c>
      <c r="G712" s="46">
        <v>0.0</v>
      </c>
      <c r="H712" s="46">
        <v>0.0</v>
      </c>
      <c r="I712" s="46">
        <v>34.0</v>
      </c>
      <c r="J712" s="3"/>
      <c r="K712" s="56"/>
    </row>
    <row r="713" ht="32.25" customHeight="1">
      <c r="A713" s="55" t="s">
        <v>44</v>
      </c>
      <c r="B713" s="46" t="s">
        <v>5997</v>
      </c>
      <c r="C713" s="55" t="s">
        <v>6014</v>
      </c>
      <c r="D713" s="46">
        <v>0.0</v>
      </c>
      <c r="E713" s="46">
        <v>0.0</v>
      </c>
      <c r="F713" s="46">
        <v>28.0</v>
      </c>
      <c r="G713" s="46">
        <v>0.0</v>
      </c>
      <c r="H713" s="46">
        <v>0.0</v>
      </c>
      <c r="I713" s="46">
        <v>9.0</v>
      </c>
      <c r="J713" s="3"/>
      <c r="K713" s="56"/>
    </row>
    <row r="714" ht="32.25" customHeight="1">
      <c r="A714" s="55" t="s">
        <v>44</v>
      </c>
      <c r="B714" s="46" t="s">
        <v>5997</v>
      </c>
      <c r="C714" s="55" t="s">
        <v>6016</v>
      </c>
      <c r="D714" s="46">
        <v>0.0</v>
      </c>
      <c r="E714" s="46">
        <v>0.0</v>
      </c>
      <c r="F714" s="46">
        <v>36.0</v>
      </c>
      <c r="G714" s="46">
        <v>0.0</v>
      </c>
      <c r="H714" s="46">
        <v>0.0</v>
      </c>
      <c r="I714" s="46">
        <v>0.0</v>
      </c>
      <c r="J714" s="3"/>
      <c r="K714" s="56"/>
    </row>
    <row r="715" ht="32.25" customHeight="1">
      <c r="A715" s="55" t="s">
        <v>44</v>
      </c>
      <c r="B715" s="46" t="s">
        <v>5997</v>
      </c>
      <c r="C715" s="55" t="s">
        <v>6020</v>
      </c>
      <c r="D715" s="46">
        <v>0.0</v>
      </c>
      <c r="E715" s="46">
        <v>0.0</v>
      </c>
      <c r="F715" s="46">
        <v>3.0</v>
      </c>
      <c r="G715" s="46">
        <v>0.0</v>
      </c>
      <c r="H715" s="46">
        <v>0.0</v>
      </c>
      <c r="I715" s="46">
        <v>29.0</v>
      </c>
      <c r="J715" s="3"/>
      <c r="K715" s="56"/>
    </row>
    <row r="716" ht="32.25" customHeight="1">
      <c r="A716" s="55" t="s">
        <v>44</v>
      </c>
      <c r="B716" s="46" t="s">
        <v>5997</v>
      </c>
      <c r="C716" s="55" t="s">
        <v>6024</v>
      </c>
      <c r="D716" s="46">
        <v>0.0</v>
      </c>
      <c r="E716" s="46">
        <v>0.0</v>
      </c>
      <c r="F716" s="46">
        <v>29.0</v>
      </c>
      <c r="G716" s="46">
        <v>0.0</v>
      </c>
      <c r="H716" s="46">
        <v>0.0</v>
      </c>
      <c r="I716" s="46">
        <v>3.0</v>
      </c>
      <c r="J716" s="3"/>
      <c r="K716" s="56"/>
    </row>
    <row r="717" ht="32.25" customHeight="1">
      <c r="A717" s="55" t="s">
        <v>44</v>
      </c>
      <c r="B717" s="46" t="s">
        <v>5997</v>
      </c>
      <c r="C717" s="55" t="s">
        <v>6026</v>
      </c>
      <c r="D717" s="46">
        <v>0.0</v>
      </c>
      <c r="E717" s="46">
        <v>0.0</v>
      </c>
      <c r="F717" s="46">
        <v>0.0</v>
      </c>
      <c r="G717" s="46">
        <v>0.0</v>
      </c>
      <c r="H717" s="46">
        <v>0.0</v>
      </c>
      <c r="I717" s="46">
        <v>31.0</v>
      </c>
      <c r="J717" s="3"/>
      <c r="K717" s="56"/>
    </row>
    <row r="718" ht="32.25" customHeight="1">
      <c r="A718" s="55" t="s">
        <v>44</v>
      </c>
      <c r="B718" s="46" t="s">
        <v>5997</v>
      </c>
      <c r="C718" s="55" t="s">
        <v>6030</v>
      </c>
      <c r="D718" s="46">
        <v>0.0</v>
      </c>
      <c r="E718" s="46">
        <v>0.0</v>
      </c>
      <c r="F718" s="46">
        <v>31.0</v>
      </c>
      <c r="G718" s="46">
        <v>0.0</v>
      </c>
      <c r="H718" s="46">
        <v>0.0</v>
      </c>
      <c r="I718" s="46">
        <v>0.0</v>
      </c>
      <c r="J718" s="3"/>
      <c r="K718" s="56"/>
    </row>
    <row r="719" ht="32.25" customHeight="1">
      <c r="A719" s="55" t="s">
        <v>44</v>
      </c>
      <c r="B719" s="46" t="s">
        <v>5997</v>
      </c>
      <c r="C719" s="55" t="s">
        <v>6032</v>
      </c>
      <c r="D719" s="46">
        <v>0.0</v>
      </c>
      <c r="E719" s="46">
        <v>0.0</v>
      </c>
      <c r="F719" s="46">
        <v>20.0</v>
      </c>
      <c r="G719" s="46">
        <v>0.0</v>
      </c>
      <c r="H719" s="46">
        <v>0.0</v>
      </c>
      <c r="I719" s="46">
        <v>3.0</v>
      </c>
      <c r="J719" s="3"/>
      <c r="K719" s="56"/>
    </row>
    <row r="720" ht="32.25" customHeight="1">
      <c r="A720" s="55" t="s">
        <v>44</v>
      </c>
      <c r="B720" s="46" t="s">
        <v>5997</v>
      </c>
      <c r="C720" s="55" t="s">
        <v>6034</v>
      </c>
      <c r="D720" s="46">
        <v>0.0</v>
      </c>
      <c r="E720" s="46">
        <v>0.0</v>
      </c>
      <c r="F720" s="46">
        <v>1.0</v>
      </c>
      <c r="G720" s="46">
        <v>0.0</v>
      </c>
      <c r="H720" s="46">
        <v>0.0</v>
      </c>
      <c r="I720" s="46">
        <v>0.0</v>
      </c>
      <c r="J720" s="3"/>
      <c r="K720" s="56"/>
    </row>
    <row r="721" ht="32.25" customHeight="1">
      <c r="A721" s="55" t="s">
        <v>44</v>
      </c>
      <c r="B721" s="46" t="s">
        <v>6037</v>
      </c>
      <c r="C721" s="55" t="s">
        <v>6038</v>
      </c>
      <c r="D721" s="46">
        <v>0.0</v>
      </c>
      <c r="E721" s="46">
        <v>0.0</v>
      </c>
      <c r="F721" s="46">
        <v>32.0</v>
      </c>
      <c r="G721" s="46">
        <v>1.0</v>
      </c>
      <c r="H721" s="46">
        <v>0.0</v>
      </c>
      <c r="I721" s="46">
        <v>51.0</v>
      </c>
      <c r="J721" s="3"/>
      <c r="K721" s="56"/>
    </row>
    <row r="722" ht="32.25" customHeight="1">
      <c r="A722" s="55" t="s">
        <v>44</v>
      </c>
      <c r="B722" s="46" t="s">
        <v>6037</v>
      </c>
      <c r="C722" s="55" t="s">
        <v>6043</v>
      </c>
      <c r="D722" s="46">
        <v>0.0</v>
      </c>
      <c r="E722" s="46">
        <v>1.0</v>
      </c>
      <c r="F722" s="46">
        <v>25.0</v>
      </c>
      <c r="G722" s="46">
        <v>0.0</v>
      </c>
      <c r="H722" s="46">
        <v>0.0</v>
      </c>
      <c r="I722" s="46">
        <v>50.0</v>
      </c>
      <c r="J722" s="3"/>
      <c r="K722" s="56"/>
    </row>
    <row r="723" ht="32.25" customHeight="1">
      <c r="A723" s="55" t="s">
        <v>44</v>
      </c>
      <c r="B723" s="46" t="s">
        <v>6037</v>
      </c>
      <c r="C723" s="55" t="s">
        <v>6045</v>
      </c>
      <c r="D723" s="46">
        <v>0.0</v>
      </c>
      <c r="E723" s="46">
        <v>0.0</v>
      </c>
      <c r="F723" s="46">
        <v>61.0</v>
      </c>
      <c r="G723" s="46">
        <v>0.0</v>
      </c>
      <c r="H723" s="46">
        <v>0.0</v>
      </c>
      <c r="I723" s="46">
        <v>12.0</v>
      </c>
      <c r="J723" s="3"/>
      <c r="K723" s="56"/>
    </row>
    <row r="724" ht="32.25" customHeight="1">
      <c r="A724" s="55" t="s">
        <v>44</v>
      </c>
      <c r="B724" s="46" t="s">
        <v>6037</v>
      </c>
      <c r="C724" s="55" t="s">
        <v>6048</v>
      </c>
      <c r="D724" s="46">
        <v>0.0</v>
      </c>
      <c r="E724" s="46">
        <v>0.0</v>
      </c>
      <c r="F724" s="46">
        <v>36.0</v>
      </c>
      <c r="G724" s="46">
        <v>0.0</v>
      </c>
      <c r="H724" s="46">
        <v>0.0</v>
      </c>
      <c r="I724" s="46">
        <v>18.0</v>
      </c>
      <c r="J724" s="3"/>
      <c r="K724" s="56"/>
    </row>
    <row r="725" ht="32.25" customHeight="1">
      <c r="A725" s="55" t="s">
        <v>44</v>
      </c>
      <c r="B725" s="46" t="s">
        <v>6037</v>
      </c>
      <c r="C725" s="55" t="s">
        <v>6051</v>
      </c>
      <c r="D725" s="46">
        <v>1.0</v>
      </c>
      <c r="E725" s="46">
        <v>0.0</v>
      </c>
      <c r="F725" s="46">
        <v>32.0</v>
      </c>
      <c r="G725" s="46">
        <v>0.0</v>
      </c>
      <c r="H725" s="46">
        <v>0.0</v>
      </c>
      <c r="I725" s="46">
        <v>17.0</v>
      </c>
      <c r="J725" s="3"/>
      <c r="K725" s="56"/>
    </row>
    <row r="726" ht="32.25" customHeight="1">
      <c r="A726" s="55" t="s">
        <v>44</v>
      </c>
      <c r="B726" s="46" t="s">
        <v>6037</v>
      </c>
      <c r="C726" s="55" t="s">
        <v>6053</v>
      </c>
      <c r="D726" s="46">
        <v>3.0</v>
      </c>
      <c r="E726" s="46">
        <v>0.0</v>
      </c>
      <c r="F726" s="46">
        <v>43.0</v>
      </c>
      <c r="G726" s="46">
        <v>0.0</v>
      </c>
      <c r="H726" s="46">
        <v>0.0</v>
      </c>
      <c r="I726" s="46">
        <v>2.0</v>
      </c>
      <c r="J726" s="3"/>
      <c r="K726" s="56"/>
    </row>
    <row r="727" ht="32.25" customHeight="1">
      <c r="A727" s="55" t="s">
        <v>44</v>
      </c>
      <c r="B727" s="46" t="s">
        <v>6037</v>
      </c>
      <c r="C727" s="55" t="s">
        <v>6058</v>
      </c>
      <c r="D727" s="46">
        <v>0.0</v>
      </c>
      <c r="E727" s="46">
        <v>0.0</v>
      </c>
      <c r="F727" s="46">
        <v>36.0</v>
      </c>
      <c r="G727" s="46">
        <v>0.0</v>
      </c>
      <c r="H727" s="46">
        <v>0.0</v>
      </c>
      <c r="I727" s="46">
        <v>0.0</v>
      </c>
      <c r="J727" s="3"/>
      <c r="K727" s="56"/>
    </row>
    <row r="728" ht="32.25" customHeight="1">
      <c r="A728" s="55" t="s">
        <v>44</v>
      </c>
      <c r="B728" s="46" t="s">
        <v>6037</v>
      </c>
      <c r="C728" s="55" t="s">
        <v>6061</v>
      </c>
      <c r="D728" s="46">
        <v>0.0</v>
      </c>
      <c r="E728" s="46">
        <v>0.0</v>
      </c>
      <c r="F728" s="46">
        <v>17.0</v>
      </c>
      <c r="G728" s="46">
        <v>0.0</v>
      </c>
      <c r="H728" s="46">
        <v>0.0</v>
      </c>
      <c r="I728" s="46">
        <v>18.0</v>
      </c>
      <c r="J728" s="3"/>
      <c r="K728" s="56"/>
    </row>
    <row r="729" ht="32.25" customHeight="1">
      <c r="A729" s="55" t="s">
        <v>44</v>
      </c>
      <c r="B729" s="46" t="s">
        <v>6037</v>
      </c>
      <c r="C729" s="55" t="s">
        <v>6065</v>
      </c>
      <c r="D729" s="46">
        <v>1.0</v>
      </c>
      <c r="E729" s="46">
        <v>0.0</v>
      </c>
      <c r="F729" s="46">
        <v>0.0</v>
      </c>
      <c r="G729" s="46">
        <v>0.0</v>
      </c>
      <c r="H729" s="46">
        <v>0.0</v>
      </c>
      <c r="I729" s="46">
        <v>23.0</v>
      </c>
      <c r="J729" s="3"/>
      <c r="K729" s="56"/>
    </row>
    <row r="730" ht="32.25" customHeight="1">
      <c r="A730" s="55" t="s">
        <v>44</v>
      </c>
      <c r="B730" s="46" t="s">
        <v>6037</v>
      </c>
      <c r="C730" s="55" t="s">
        <v>6068</v>
      </c>
      <c r="D730" s="46">
        <v>0.0</v>
      </c>
      <c r="E730" s="46">
        <v>0.0</v>
      </c>
      <c r="F730" s="46">
        <v>13.0</v>
      </c>
      <c r="G730" s="46">
        <v>0.0</v>
      </c>
      <c r="H730" s="46">
        <v>0.0</v>
      </c>
      <c r="I730" s="46">
        <v>0.0</v>
      </c>
      <c r="J730" s="3"/>
      <c r="K730" s="56"/>
    </row>
    <row r="731" ht="32.25" customHeight="1">
      <c r="A731" s="55" t="s">
        <v>44</v>
      </c>
      <c r="B731" s="46" t="s">
        <v>6037</v>
      </c>
      <c r="C731" s="55" t="s">
        <v>6070</v>
      </c>
      <c r="D731" s="46">
        <v>0.0</v>
      </c>
      <c r="E731" s="46">
        <v>0.0</v>
      </c>
      <c r="F731" s="46">
        <v>6.0</v>
      </c>
      <c r="G731" s="46">
        <v>0.0</v>
      </c>
      <c r="H731" s="46">
        <v>0.0</v>
      </c>
      <c r="I731" s="46">
        <v>0.0</v>
      </c>
      <c r="J731" s="3"/>
      <c r="K731" s="56"/>
    </row>
    <row r="732" ht="32.25" customHeight="1">
      <c r="A732" s="55" t="s">
        <v>44</v>
      </c>
      <c r="B732" s="46" t="s">
        <v>6037</v>
      </c>
      <c r="C732" s="55" t="s">
        <v>6074</v>
      </c>
      <c r="D732" s="46">
        <v>0.0</v>
      </c>
      <c r="E732" s="46">
        <v>0.0</v>
      </c>
      <c r="F732" s="46">
        <v>0.0</v>
      </c>
      <c r="G732" s="46">
        <v>0.0</v>
      </c>
      <c r="H732" s="46">
        <v>0.0</v>
      </c>
      <c r="I732" s="46">
        <v>2.0</v>
      </c>
      <c r="J732" s="3"/>
      <c r="K732" s="56"/>
    </row>
    <row r="733" ht="32.25" customHeight="1">
      <c r="A733" s="55" t="s">
        <v>44</v>
      </c>
      <c r="B733" s="46" t="s">
        <v>6037</v>
      </c>
      <c r="C733" s="55" t="s">
        <v>6078</v>
      </c>
      <c r="D733" s="46">
        <v>0.0</v>
      </c>
      <c r="E733" s="46">
        <v>0.0</v>
      </c>
      <c r="F733" s="46">
        <v>0.0</v>
      </c>
      <c r="G733" s="46">
        <v>0.0</v>
      </c>
      <c r="H733" s="46">
        <v>0.0</v>
      </c>
      <c r="I733" s="46">
        <v>2.0</v>
      </c>
      <c r="J733" s="3"/>
      <c r="K733" s="56"/>
    </row>
    <row r="734" ht="32.25" customHeight="1">
      <c r="A734" s="55" t="s">
        <v>44</v>
      </c>
      <c r="B734" s="46" t="s">
        <v>6080</v>
      </c>
      <c r="C734" s="55" t="s">
        <v>6081</v>
      </c>
      <c r="D734" s="46">
        <v>0.0</v>
      </c>
      <c r="E734" s="46">
        <v>0.0</v>
      </c>
      <c r="F734" s="46">
        <v>110.0</v>
      </c>
      <c r="G734" s="46">
        <v>0.0</v>
      </c>
      <c r="H734" s="46">
        <v>0.0</v>
      </c>
      <c r="I734" s="46">
        <v>0.0</v>
      </c>
      <c r="J734" s="3"/>
      <c r="K734" s="56"/>
    </row>
    <row r="735" ht="32.25" customHeight="1">
      <c r="A735" s="55" t="s">
        <v>44</v>
      </c>
      <c r="B735" s="46" t="s">
        <v>6080</v>
      </c>
      <c r="C735" s="55" t="s">
        <v>6085</v>
      </c>
      <c r="D735" s="46">
        <v>0.0</v>
      </c>
      <c r="E735" s="46">
        <v>0.0</v>
      </c>
      <c r="F735" s="46">
        <v>91.0</v>
      </c>
      <c r="G735" s="46">
        <v>0.0</v>
      </c>
      <c r="H735" s="46">
        <v>0.0</v>
      </c>
      <c r="I735" s="46">
        <v>0.0</v>
      </c>
      <c r="J735" s="3"/>
      <c r="K735" s="56"/>
    </row>
    <row r="736" ht="32.25" customHeight="1">
      <c r="A736" s="55" t="s">
        <v>44</v>
      </c>
      <c r="B736" s="46" t="s">
        <v>6080</v>
      </c>
      <c r="C736" s="55" t="s">
        <v>6088</v>
      </c>
      <c r="D736" s="46">
        <v>0.0</v>
      </c>
      <c r="E736" s="46">
        <v>0.0</v>
      </c>
      <c r="F736" s="46">
        <v>70.0</v>
      </c>
      <c r="G736" s="46">
        <v>0.0</v>
      </c>
      <c r="H736" s="46">
        <v>0.0</v>
      </c>
      <c r="I736" s="46">
        <v>0.0</v>
      </c>
      <c r="J736" s="3"/>
      <c r="K736" s="56"/>
    </row>
    <row r="737" ht="32.25" customHeight="1">
      <c r="A737" s="55" t="s">
        <v>44</v>
      </c>
      <c r="B737" s="46" t="s">
        <v>6080</v>
      </c>
      <c r="C737" s="55" t="s">
        <v>6092</v>
      </c>
      <c r="D737" s="46">
        <v>10.0</v>
      </c>
      <c r="E737" s="46">
        <v>0.0</v>
      </c>
      <c r="F737" s="46">
        <v>3.0</v>
      </c>
      <c r="G737" s="46">
        <v>0.0</v>
      </c>
      <c r="H737" s="46">
        <v>0.0</v>
      </c>
      <c r="I737" s="46">
        <v>46.0</v>
      </c>
      <c r="J737" s="3"/>
      <c r="K737" s="56"/>
    </row>
    <row r="738" ht="32.25" customHeight="1">
      <c r="A738" s="55" t="s">
        <v>44</v>
      </c>
      <c r="B738" s="46" t="s">
        <v>6080</v>
      </c>
      <c r="C738" s="55" t="s">
        <v>6097</v>
      </c>
      <c r="D738" s="46">
        <v>0.0</v>
      </c>
      <c r="E738" s="46">
        <v>0.0</v>
      </c>
      <c r="F738" s="46">
        <v>45.0</v>
      </c>
      <c r="G738" s="46">
        <v>0.0</v>
      </c>
      <c r="H738" s="46">
        <v>0.0</v>
      </c>
      <c r="I738" s="46">
        <v>12.0</v>
      </c>
      <c r="J738" s="3"/>
      <c r="K738" s="56"/>
    </row>
    <row r="739" ht="32.25" customHeight="1">
      <c r="A739" s="55" t="s">
        <v>44</v>
      </c>
      <c r="B739" s="46" t="s">
        <v>6080</v>
      </c>
      <c r="C739" s="55" t="s">
        <v>6099</v>
      </c>
      <c r="D739" s="46">
        <v>20.0</v>
      </c>
      <c r="E739" s="46">
        <v>0.0</v>
      </c>
      <c r="F739" s="46">
        <v>0.0</v>
      </c>
      <c r="G739" s="46">
        <v>0.0</v>
      </c>
      <c r="H739" s="46">
        <v>0.0</v>
      </c>
      <c r="I739" s="46">
        <v>30.0</v>
      </c>
      <c r="J739" s="3"/>
      <c r="K739" s="56"/>
    </row>
    <row r="740" ht="32.25" customHeight="1">
      <c r="A740" s="55" t="s">
        <v>44</v>
      </c>
      <c r="B740" s="46" t="s">
        <v>6080</v>
      </c>
      <c r="C740" s="55" t="s">
        <v>6101</v>
      </c>
      <c r="D740" s="46">
        <v>0.0</v>
      </c>
      <c r="E740" s="46">
        <v>0.0</v>
      </c>
      <c r="F740" s="46">
        <v>40.0</v>
      </c>
      <c r="G740" s="46">
        <v>0.0</v>
      </c>
      <c r="H740" s="46">
        <v>0.0</v>
      </c>
      <c r="I740" s="46">
        <v>0.0</v>
      </c>
      <c r="J740" s="3"/>
      <c r="K740" s="56"/>
    </row>
    <row r="741" ht="32.25" customHeight="1">
      <c r="A741" s="55" t="s">
        <v>44</v>
      </c>
      <c r="B741" s="46" t="s">
        <v>6080</v>
      </c>
      <c r="C741" s="55" t="s">
        <v>6102</v>
      </c>
      <c r="D741" s="46">
        <v>0.0</v>
      </c>
      <c r="E741" s="46">
        <v>0.0</v>
      </c>
      <c r="F741" s="46">
        <v>2.0</v>
      </c>
      <c r="G741" s="46">
        <v>0.0</v>
      </c>
      <c r="H741" s="46">
        <v>0.0</v>
      </c>
      <c r="I741" s="46">
        <v>11.0</v>
      </c>
      <c r="J741" s="3"/>
      <c r="K741" s="56"/>
    </row>
    <row r="742" ht="32.25" customHeight="1">
      <c r="A742" s="55" t="s">
        <v>44</v>
      </c>
      <c r="B742" s="46" t="s">
        <v>6080</v>
      </c>
      <c r="C742" s="55" t="s">
        <v>6104</v>
      </c>
      <c r="D742" s="46">
        <v>0.0</v>
      </c>
      <c r="E742" s="46">
        <v>0.0</v>
      </c>
      <c r="F742" s="46">
        <v>7.0</v>
      </c>
      <c r="G742" s="46">
        <v>0.0</v>
      </c>
      <c r="H742" s="46">
        <v>0.0</v>
      </c>
      <c r="I742" s="46">
        <v>0.0</v>
      </c>
      <c r="J742" s="3"/>
      <c r="K742" s="56"/>
    </row>
    <row r="743" ht="32.25" customHeight="1">
      <c r="A743" s="55" t="s">
        <v>44</v>
      </c>
      <c r="B743" s="46" t="s">
        <v>6080</v>
      </c>
      <c r="C743" s="55" t="s">
        <v>6107</v>
      </c>
      <c r="D743" s="46">
        <v>0.0</v>
      </c>
      <c r="E743" s="46">
        <v>0.0</v>
      </c>
      <c r="F743" s="46">
        <v>2.0</v>
      </c>
      <c r="G743" s="46">
        <v>0.0</v>
      </c>
      <c r="H743" s="46">
        <v>0.0</v>
      </c>
      <c r="I743" s="46">
        <v>0.0</v>
      </c>
      <c r="J743" s="3"/>
      <c r="K743" s="56"/>
    </row>
    <row r="744" ht="32.25" customHeight="1">
      <c r="A744" s="55" t="s">
        <v>44</v>
      </c>
      <c r="B744" s="46" t="s">
        <v>6080</v>
      </c>
      <c r="C744" s="55" t="s">
        <v>6109</v>
      </c>
      <c r="D744" s="46">
        <v>0.0</v>
      </c>
      <c r="E744" s="46">
        <v>0.0</v>
      </c>
      <c r="F744" s="46">
        <v>0.0</v>
      </c>
      <c r="G744" s="46">
        <v>1.0</v>
      </c>
      <c r="H744" s="46">
        <v>0.0</v>
      </c>
      <c r="I744" s="46">
        <v>0.0</v>
      </c>
      <c r="J744" s="3"/>
      <c r="K744" s="56"/>
    </row>
    <row r="745" ht="32.25" customHeight="1">
      <c r="A745" s="55" t="s">
        <v>44</v>
      </c>
      <c r="B745" s="46" t="s">
        <v>6111</v>
      </c>
      <c r="C745" s="55" t="s">
        <v>6112</v>
      </c>
      <c r="D745" s="46">
        <v>0.0</v>
      </c>
      <c r="E745" s="46">
        <v>0.0</v>
      </c>
      <c r="F745" s="46">
        <v>142.0</v>
      </c>
      <c r="G745" s="46">
        <v>0.0</v>
      </c>
      <c r="H745" s="46">
        <v>0.0</v>
      </c>
      <c r="I745" s="46">
        <v>0.0</v>
      </c>
      <c r="J745" s="3"/>
      <c r="K745" s="56"/>
    </row>
    <row r="746" ht="32.25" customHeight="1">
      <c r="A746" s="55" t="s">
        <v>44</v>
      </c>
      <c r="B746" s="46" t="s">
        <v>6111</v>
      </c>
      <c r="C746" s="55" t="s">
        <v>6115</v>
      </c>
      <c r="D746" s="46">
        <v>0.0</v>
      </c>
      <c r="E746" s="46">
        <v>0.0</v>
      </c>
      <c r="F746" s="46">
        <v>132.0</v>
      </c>
      <c r="G746" s="46">
        <v>0.0</v>
      </c>
      <c r="H746" s="46">
        <v>0.0</v>
      </c>
      <c r="I746" s="46">
        <v>0.0</v>
      </c>
      <c r="J746" s="3"/>
      <c r="K746" s="56"/>
    </row>
    <row r="747" ht="32.25" customHeight="1">
      <c r="A747" s="55" t="s">
        <v>44</v>
      </c>
      <c r="B747" s="46" t="s">
        <v>6111</v>
      </c>
      <c r="C747" s="55" t="s">
        <v>6118</v>
      </c>
      <c r="D747" s="46">
        <v>10.0</v>
      </c>
      <c r="E747" s="46">
        <v>0.0</v>
      </c>
      <c r="F747" s="46">
        <v>33.0</v>
      </c>
      <c r="G747" s="46">
        <v>4.0</v>
      </c>
      <c r="H747" s="46">
        <v>2.0</v>
      </c>
      <c r="I747" s="46">
        <v>0.0</v>
      </c>
      <c r="J747" s="3"/>
      <c r="K747" s="56"/>
    </row>
    <row r="748" ht="32.25" customHeight="1">
      <c r="A748" s="55" t="s">
        <v>44</v>
      </c>
      <c r="B748" s="46" t="s">
        <v>6111</v>
      </c>
      <c r="C748" s="55" t="s">
        <v>6120</v>
      </c>
      <c r="D748" s="46">
        <v>30.0</v>
      </c>
      <c r="E748" s="46">
        <v>0.0</v>
      </c>
      <c r="F748" s="46">
        <v>17.0</v>
      </c>
      <c r="G748" s="46">
        <v>0.0</v>
      </c>
      <c r="H748" s="46">
        <v>0.0</v>
      </c>
      <c r="I748" s="46">
        <v>0.0</v>
      </c>
      <c r="J748" s="3"/>
      <c r="K748" s="56"/>
    </row>
    <row r="749" ht="32.25" customHeight="1">
      <c r="A749" s="55" t="s">
        <v>44</v>
      </c>
      <c r="B749" s="46" t="s">
        <v>6111</v>
      </c>
      <c r="C749" s="55" t="s">
        <v>6123</v>
      </c>
      <c r="D749" s="46">
        <v>20.0</v>
      </c>
      <c r="E749" s="46">
        <v>0.0</v>
      </c>
      <c r="F749" s="46">
        <v>23.0</v>
      </c>
      <c r="G749" s="46">
        <v>0.0</v>
      </c>
      <c r="H749" s="46">
        <v>0.0</v>
      </c>
      <c r="I749" s="46">
        <v>0.0</v>
      </c>
      <c r="J749" s="3"/>
      <c r="K749" s="56"/>
    </row>
    <row r="750" ht="32.25" customHeight="1">
      <c r="A750" s="55" t="s">
        <v>44</v>
      </c>
      <c r="B750" s="46" t="s">
        <v>6111</v>
      </c>
      <c r="C750" s="55" t="s">
        <v>6125</v>
      </c>
      <c r="D750" s="46">
        <v>9.0</v>
      </c>
      <c r="E750" s="46">
        <v>0.0</v>
      </c>
      <c r="F750" s="46">
        <v>29.0</v>
      </c>
      <c r="G750" s="46">
        <v>0.0</v>
      </c>
      <c r="H750" s="46">
        <v>0.0</v>
      </c>
      <c r="I750" s="46">
        <v>0.0</v>
      </c>
      <c r="J750" s="3"/>
      <c r="K750" s="56"/>
    </row>
    <row r="751" ht="32.25" customHeight="1">
      <c r="A751" s="55" t="s">
        <v>44</v>
      </c>
      <c r="B751" s="46" t="s">
        <v>6111</v>
      </c>
      <c r="C751" s="55" t="s">
        <v>6127</v>
      </c>
      <c r="D751" s="46">
        <v>0.0</v>
      </c>
      <c r="E751" s="46">
        <v>0.0</v>
      </c>
      <c r="F751" s="46">
        <v>1.0</v>
      </c>
      <c r="G751" s="46">
        <v>0.0</v>
      </c>
      <c r="H751" s="46">
        <v>0.0</v>
      </c>
      <c r="I751" s="46">
        <v>0.0</v>
      </c>
      <c r="J751" s="3"/>
      <c r="K751" s="56"/>
    </row>
    <row r="752" ht="32.25" customHeight="1">
      <c r="A752" s="55" t="s">
        <v>44</v>
      </c>
      <c r="B752" s="46" t="s">
        <v>6129</v>
      </c>
      <c r="C752" s="55" t="s">
        <v>6130</v>
      </c>
      <c r="D752" s="46">
        <v>0.0</v>
      </c>
      <c r="E752" s="46">
        <v>0.0</v>
      </c>
      <c r="F752" s="46">
        <v>65.0</v>
      </c>
      <c r="G752" s="46">
        <v>0.0</v>
      </c>
      <c r="H752" s="46">
        <v>0.0</v>
      </c>
      <c r="I752" s="46">
        <v>2.0</v>
      </c>
      <c r="J752" s="3"/>
      <c r="K752" s="56"/>
    </row>
    <row r="753" ht="32.25" customHeight="1">
      <c r="A753" s="55" t="s">
        <v>44</v>
      </c>
      <c r="B753" s="46" t="s">
        <v>6129</v>
      </c>
      <c r="C753" s="55" t="s">
        <v>6133</v>
      </c>
      <c r="D753" s="46">
        <v>0.0</v>
      </c>
      <c r="E753" s="46">
        <v>0.0</v>
      </c>
      <c r="F753" s="46">
        <v>58.0</v>
      </c>
      <c r="G753" s="46">
        <v>0.0</v>
      </c>
      <c r="H753" s="46">
        <v>0.0</v>
      </c>
      <c r="I753" s="46">
        <v>0.0</v>
      </c>
      <c r="J753" s="3"/>
      <c r="K753" s="56"/>
    </row>
    <row r="754" ht="32.25" customHeight="1">
      <c r="A754" s="55" t="s">
        <v>44</v>
      </c>
      <c r="B754" s="46" t="s">
        <v>6129</v>
      </c>
      <c r="C754" s="55" t="s">
        <v>6135</v>
      </c>
      <c r="D754" s="46">
        <v>0.0</v>
      </c>
      <c r="E754" s="46">
        <v>0.0</v>
      </c>
      <c r="F754" s="46">
        <v>55.0</v>
      </c>
      <c r="G754" s="46">
        <v>0.0</v>
      </c>
      <c r="H754" s="46">
        <v>0.0</v>
      </c>
      <c r="I754" s="46">
        <v>0.0</v>
      </c>
      <c r="J754" s="3"/>
      <c r="K754" s="56"/>
    </row>
    <row r="755" ht="32.25" customHeight="1">
      <c r="A755" s="55" t="s">
        <v>44</v>
      </c>
      <c r="B755" s="46" t="s">
        <v>6129</v>
      </c>
      <c r="C755" s="55" t="s">
        <v>6137</v>
      </c>
      <c r="D755" s="46">
        <v>11.0</v>
      </c>
      <c r="E755" s="46">
        <v>0.0</v>
      </c>
      <c r="F755" s="46">
        <v>1.0</v>
      </c>
      <c r="G755" s="46">
        <v>0.0</v>
      </c>
      <c r="H755" s="46">
        <v>0.0</v>
      </c>
      <c r="I755" s="46">
        <v>42.0</v>
      </c>
      <c r="J755" s="3"/>
      <c r="K755" s="56"/>
    </row>
    <row r="756" ht="32.25" customHeight="1">
      <c r="A756" s="55" t="s">
        <v>44</v>
      </c>
      <c r="B756" s="46" t="s">
        <v>6129</v>
      </c>
      <c r="C756" s="55" t="s">
        <v>6141</v>
      </c>
      <c r="D756" s="46">
        <v>15.0</v>
      </c>
      <c r="E756" s="46">
        <v>0.0</v>
      </c>
      <c r="F756" s="46">
        <v>0.0</v>
      </c>
      <c r="G756" s="46">
        <v>1.0</v>
      </c>
      <c r="H756" s="46">
        <v>0.0</v>
      </c>
      <c r="I756" s="46">
        <v>38.0</v>
      </c>
      <c r="J756" s="3"/>
      <c r="K756" s="56"/>
    </row>
    <row r="757" ht="32.25" customHeight="1">
      <c r="A757" s="55" t="s">
        <v>44</v>
      </c>
      <c r="B757" s="46" t="s">
        <v>6129</v>
      </c>
      <c r="C757" s="55" t="s">
        <v>6144</v>
      </c>
      <c r="D757" s="46">
        <v>12.0</v>
      </c>
      <c r="E757" s="46">
        <v>0.0</v>
      </c>
      <c r="F757" s="46">
        <v>21.0</v>
      </c>
      <c r="G757" s="46">
        <v>0.0</v>
      </c>
      <c r="H757" s="46">
        <v>0.0</v>
      </c>
      <c r="I757" s="46">
        <v>20.0</v>
      </c>
      <c r="J757" s="3"/>
      <c r="K757" s="56"/>
    </row>
    <row r="758" ht="32.25" customHeight="1">
      <c r="A758" s="55" t="s">
        <v>44</v>
      </c>
      <c r="B758" s="46" t="s">
        <v>6129</v>
      </c>
      <c r="C758" s="55" t="s">
        <v>6145</v>
      </c>
      <c r="D758" s="46">
        <v>0.0</v>
      </c>
      <c r="E758" s="46">
        <v>0.0</v>
      </c>
      <c r="F758" s="46">
        <v>49.0</v>
      </c>
      <c r="G758" s="46">
        <v>0.0</v>
      </c>
      <c r="H758" s="46">
        <v>0.0</v>
      </c>
      <c r="I758" s="46">
        <v>0.0</v>
      </c>
      <c r="J758" s="3"/>
      <c r="K758" s="56"/>
    </row>
    <row r="759" ht="32.25" customHeight="1">
      <c r="A759" s="55" t="s">
        <v>44</v>
      </c>
      <c r="B759" s="46" t="s">
        <v>6129</v>
      </c>
      <c r="C759" s="55" t="s">
        <v>6146</v>
      </c>
      <c r="D759" s="46">
        <v>0.0</v>
      </c>
      <c r="E759" s="46">
        <v>0.0</v>
      </c>
      <c r="F759" s="46">
        <v>48.0</v>
      </c>
      <c r="G759" s="46">
        <v>0.0</v>
      </c>
      <c r="H759" s="46">
        <v>0.0</v>
      </c>
      <c r="I759" s="46">
        <v>0.0</v>
      </c>
      <c r="J759" s="3"/>
      <c r="K759" s="56"/>
    </row>
    <row r="760" ht="32.25" customHeight="1">
      <c r="A760" s="55" t="s">
        <v>44</v>
      </c>
      <c r="B760" s="46" t="s">
        <v>6129</v>
      </c>
      <c r="C760" s="55" t="s">
        <v>6147</v>
      </c>
      <c r="D760" s="46">
        <v>7.0</v>
      </c>
      <c r="E760" s="46">
        <v>0.0</v>
      </c>
      <c r="F760" s="46">
        <v>31.0</v>
      </c>
      <c r="G760" s="46">
        <v>0.0</v>
      </c>
      <c r="H760" s="46">
        <v>0.0</v>
      </c>
      <c r="I760" s="46">
        <v>9.0</v>
      </c>
      <c r="J760" s="3"/>
      <c r="K760" s="56"/>
    </row>
    <row r="761" ht="32.25" customHeight="1">
      <c r="A761" s="55" t="s">
        <v>44</v>
      </c>
      <c r="B761" s="46" t="s">
        <v>6129</v>
      </c>
      <c r="C761" s="55" t="s">
        <v>6148</v>
      </c>
      <c r="D761" s="46">
        <v>15.0</v>
      </c>
      <c r="E761" s="46">
        <v>0.0</v>
      </c>
      <c r="F761" s="46">
        <v>22.0</v>
      </c>
      <c r="G761" s="46">
        <v>0.0</v>
      </c>
      <c r="H761" s="46">
        <v>0.0</v>
      </c>
      <c r="I761" s="46">
        <v>0.0</v>
      </c>
      <c r="J761" s="3"/>
      <c r="K761" s="56"/>
    </row>
    <row r="762" ht="32.25" customHeight="1">
      <c r="A762" s="55" t="s">
        <v>44</v>
      </c>
      <c r="B762" s="46" t="s">
        <v>6129</v>
      </c>
      <c r="C762" s="55" t="s">
        <v>6149</v>
      </c>
      <c r="D762" s="46">
        <v>0.0</v>
      </c>
      <c r="E762" s="46">
        <v>0.0</v>
      </c>
      <c r="F762" s="46">
        <v>31.0</v>
      </c>
      <c r="G762" s="46">
        <v>0.0</v>
      </c>
      <c r="H762" s="46">
        <v>0.0</v>
      </c>
      <c r="I762" s="46">
        <v>0.0</v>
      </c>
      <c r="J762" s="3"/>
      <c r="K762" s="56"/>
    </row>
    <row r="763" ht="32.25" customHeight="1">
      <c r="A763" s="55" t="s">
        <v>44</v>
      </c>
      <c r="B763" s="46" t="s">
        <v>6129</v>
      </c>
      <c r="C763" s="55" t="s">
        <v>6150</v>
      </c>
      <c r="D763" s="46">
        <v>6.0</v>
      </c>
      <c r="E763" s="46">
        <v>0.0</v>
      </c>
      <c r="F763" s="46">
        <v>19.0</v>
      </c>
      <c r="G763" s="46">
        <v>0.0</v>
      </c>
      <c r="H763" s="46">
        <v>0.0</v>
      </c>
      <c r="I763" s="46">
        <v>0.0</v>
      </c>
      <c r="J763" s="3"/>
      <c r="K763" s="56"/>
    </row>
    <row r="764" ht="32.25" customHeight="1">
      <c r="A764" s="55" t="s">
        <v>44</v>
      </c>
      <c r="B764" s="46" t="s">
        <v>6129</v>
      </c>
      <c r="C764" s="55" t="s">
        <v>6151</v>
      </c>
      <c r="D764" s="46">
        <v>0.0</v>
      </c>
      <c r="E764" s="46">
        <v>0.0</v>
      </c>
      <c r="F764" s="46">
        <v>1.0</v>
      </c>
      <c r="G764" s="46">
        <v>0.0</v>
      </c>
      <c r="H764" s="46">
        <v>0.0</v>
      </c>
      <c r="I764" s="46">
        <v>0.0</v>
      </c>
      <c r="J764" s="3"/>
      <c r="K764" s="56"/>
    </row>
    <row r="765" ht="32.25" customHeight="1">
      <c r="A765" s="55" t="s">
        <v>44</v>
      </c>
      <c r="B765" s="46" t="s">
        <v>6129</v>
      </c>
      <c r="C765" s="55" t="s">
        <v>6152</v>
      </c>
      <c r="D765" s="46">
        <v>0.0</v>
      </c>
      <c r="E765" s="46">
        <v>0.0</v>
      </c>
      <c r="F765" s="46">
        <v>1.0</v>
      </c>
      <c r="G765" s="46">
        <v>0.0</v>
      </c>
      <c r="H765" s="46">
        <v>0.0</v>
      </c>
      <c r="I765" s="46">
        <v>0.0</v>
      </c>
      <c r="J765" s="3"/>
      <c r="K765" s="56"/>
    </row>
    <row r="766" ht="32.25" customHeight="1">
      <c r="A766" s="55" t="s">
        <v>44</v>
      </c>
      <c r="B766" s="46" t="s">
        <v>6153</v>
      </c>
      <c r="C766" s="55" t="s">
        <v>6154</v>
      </c>
      <c r="D766" s="46">
        <v>0.0</v>
      </c>
      <c r="E766" s="46">
        <v>4.0</v>
      </c>
      <c r="F766" s="46">
        <v>75.0</v>
      </c>
      <c r="G766" s="46">
        <v>0.0</v>
      </c>
      <c r="H766" s="46">
        <v>0.0</v>
      </c>
      <c r="I766" s="46">
        <v>8.0</v>
      </c>
      <c r="J766" s="3"/>
      <c r="K766" s="56"/>
    </row>
    <row r="767" ht="32.25" customHeight="1">
      <c r="A767" s="55" t="s">
        <v>44</v>
      </c>
      <c r="B767" s="46" t="s">
        <v>6153</v>
      </c>
      <c r="C767" s="55" t="s">
        <v>6155</v>
      </c>
      <c r="D767" s="46">
        <v>0.0</v>
      </c>
      <c r="E767" s="46">
        <v>0.0</v>
      </c>
      <c r="F767" s="46">
        <v>33.0</v>
      </c>
      <c r="G767" s="46">
        <v>0.0</v>
      </c>
      <c r="H767" s="46">
        <v>0.0</v>
      </c>
      <c r="I767" s="46">
        <v>0.0</v>
      </c>
      <c r="J767" s="3"/>
      <c r="K767" s="56"/>
    </row>
    <row r="768" ht="32.25" customHeight="1">
      <c r="A768" s="55" t="s">
        <v>44</v>
      </c>
      <c r="B768" s="46" t="s">
        <v>6153</v>
      </c>
      <c r="C768" s="55" t="s">
        <v>6156</v>
      </c>
      <c r="D768" s="46">
        <v>0.0</v>
      </c>
      <c r="E768" s="46">
        <v>1.0</v>
      </c>
      <c r="F768" s="46">
        <v>30.0</v>
      </c>
      <c r="G768" s="46">
        <v>1.0</v>
      </c>
      <c r="H768" s="46">
        <v>0.0</v>
      </c>
      <c r="I768" s="46">
        <v>0.0</v>
      </c>
      <c r="J768" s="3"/>
      <c r="K768" s="56"/>
    </row>
    <row r="769" ht="32.25" customHeight="1">
      <c r="A769" s="55" t="s">
        <v>44</v>
      </c>
      <c r="B769" s="46" t="s">
        <v>6153</v>
      </c>
      <c r="C769" s="55" t="s">
        <v>6157</v>
      </c>
      <c r="D769" s="46">
        <v>0.0</v>
      </c>
      <c r="E769" s="46">
        <v>0.0</v>
      </c>
      <c r="F769" s="46">
        <v>31.0</v>
      </c>
      <c r="G769" s="46">
        <v>0.0</v>
      </c>
      <c r="H769" s="46">
        <v>0.0</v>
      </c>
      <c r="I769" s="46">
        <v>0.0</v>
      </c>
      <c r="J769" s="3"/>
      <c r="K769" s="56"/>
    </row>
    <row r="770" ht="32.25" customHeight="1">
      <c r="A770" s="55" t="s">
        <v>44</v>
      </c>
      <c r="B770" s="46" t="s">
        <v>6153</v>
      </c>
      <c r="C770" s="55" t="s">
        <v>6158</v>
      </c>
      <c r="D770" s="46">
        <v>0.0</v>
      </c>
      <c r="E770" s="46">
        <v>4.0</v>
      </c>
      <c r="F770" s="46">
        <v>22.0</v>
      </c>
      <c r="G770" s="46">
        <v>0.0</v>
      </c>
      <c r="H770" s="46">
        <v>0.0</v>
      </c>
      <c r="I770" s="46">
        <v>1.0</v>
      </c>
      <c r="J770" s="3"/>
      <c r="K770" s="56"/>
    </row>
    <row r="771" ht="32.25" customHeight="1">
      <c r="A771" s="55" t="s">
        <v>44</v>
      </c>
      <c r="B771" s="46" t="s">
        <v>6153</v>
      </c>
      <c r="C771" s="55" t="s">
        <v>6159</v>
      </c>
      <c r="D771" s="46">
        <v>0.0</v>
      </c>
      <c r="E771" s="46">
        <v>0.0</v>
      </c>
      <c r="F771" s="46">
        <v>5.0</v>
      </c>
      <c r="G771" s="46">
        <v>0.0</v>
      </c>
      <c r="H771" s="46">
        <v>0.0</v>
      </c>
      <c r="I771" s="46">
        <v>19.0</v>
      </c>
      <c r="J771" s="3"/>
      <c r="K771" s="56"/>
    </row>
    <row r="772" ht="32.25" customHeight="1">
      <c r="A772" s="55" t="s">
        <v>44</v>
      </c>
      <c r="B772" s="46" t="s">
        <v>6153</v>
      </c>
      <c r="C772" s="55" t="s">
        <v>6160</v>
      </c>
      <c r="D772" s="46">
        <v>0.0</v>
      </c>
      <c r="E772" s="46">
        <v>0.0</v>
      </c>
      <c r="F772" s="46">
        <v>10.0</v>
      </c>
      <c r="G772" s="46">
        <v>0.0</v>
      </c>
      <c r="H772" s="46">
        <v>0.0</v>
      </c>
      <c r="I772" s="46">
        <v>14.0</v>
      </c>
      <c r="J772" s="3"/>
      <c r="K772" s="56"/>
    </row>
    <row r="773" ht="32.25" customHeight="1">
      <c r="A773" s="55" t="s">
        <v>44</v>
      </c>
      <c r="B773" s="46" t="s">
        <v>6153</v>
      </c>
      <c r="C773" s="55" t="s">
        <v>6161</v>
      </c>
      <c r="D773" s="46">
        <v>0.0</v>
      </c>
      <c r="E773" s="46">
        <v>0.0</v>
      </c>
      <c r="F773" s="46">
        <v>21.0</v>
      </c>
      <c r="G773" s="46">
        <v>0.0</v>
      </c>
      <c r="H773" s="46">
        <v>0.0</v>
      </c>
      <c r="I773" s="46">
        <v>0.0</v>
      </c>
      <c r="J773" s="3"/>
      <c r="K773" s="56"/>
    </row>
    <row r="774" ht="32.25" customHeight="1">
      <c r="A774" s="55" t="s">
        <v>44</v>
      </c>
      <c r="B774" s="46" t="s">
        <v>6153</v>
      </c>
      <c r="C774" s="55" t="s">
        <v>6164</v>
      </c>
      <c r="D774" s="46">
        <v>0.0</v>
      </c>
      <c r="E774" s="46">
        <v>0.0</v>
      </c>
      <c r="F774" s="46">
        <v>9.0</v>
      </c>
      <c r="G774" s="46">
        <v>0.0</v>
      </c>
      <c r="H774" s="46">
        <v>0.0</v>
      </c>
      <c r="I774" s="46">
        <v>11.0</v>
      </c>
      <c r="J774" s="3"/>
      <c r="K774" s="56"/>
    </row>
    <row r="775" ht="32.25" customHeight="1">
      <c r="A775" s="55" t="s">
        <v>44</v>
      </c>
      <c r="B775" s="46" t="s">
        <v>6153</v>
      </c>
      <c r="C775" s="55" t="s">
        <v>6166</v>
      </c>
      <c r="D775" s="46">
        <v>0.0</v>
      </c>
      <c r="E775" s="46">
        <v>0.0</v>
      </c>
      <c r="F775" s="46">
        <v>6.0</v>
      </c>
      <c r="G775" s="46">
        <v>0.0</v>
      </c>
      <c r="H775" s="46">
        <v>0.0</v>
      </c>
      <c r="I775" s="46">
        <v>14.0</v>
      </c>
      <c r="J775" s="3"/>
      <c r="K775" s="56"/>
    </row>
    <row r="776" ht="32.25" customHeight="1">
      <c r="A776" s="55" t="s">
        <v>44</v>
      </c>
      <c r="B776" s="46" t="s">
        <v>6153</v>
      </c>
      <c r="C776" s="55" t="s">
        <v>6167</v>
      </c>
      <c r="D776" s="46">
        <v>0.0</v>
      </c>
      <c r="E776" s="46">
        <v>0.0</v>
      </c>
      <c r="F776" s="46">
        <v>17.0</v>
      </c>
      <c r="G776" s="46">
        <v>0.0</v>
      </c>
      <c r="H776" s="46">
        <v>0.0</v>
      </c>
      <c r="I776" s="46">
        <v>0.0</v>
      </c>
      <c r="J776" s="3"/>
      <c r="K776" s="56"/>
    </row>
    <row r="777" ht="32.25" customHeight="1">
      <c r="A777" s="55" t="s">
        <v>44</v>
      </c>
      <c r="B777" s="46" t="s">
        <v>6153</v>
      </c>
      <c r="C777" s="55" t="s">
        <v>6169</v>
      </c>
      <c r="D777" s="46">
        <v>0.0</v>
      </c>
      <c r="E777" s="46">
        <v>1.0</v>
      </c>
      <c r="F777" s="46">
        <v>3.0</v>
      </c>
      <c r="G777" s="46">
        <v>0.0</v>
      </c>
      <c r="H777" s="46">
        <v>0.0</v>
      </c>
      <c r="I777" s="46">
        <v>12.0</v>
      </c>
      <c r="J777" s="3"/>
      <c r="K777" s="56"/>
    </row>
    <row r="778" ht="32.25" customHeight="1">
      <c r="A778" s="55" t="s">
        <v>44</v>
      </c>
      <c r="B778" s="46" t="s">
        <v>6153</v>
      </c>
      <c r="C778" s="55" t="s">
        <v>6171</v>
      </c>
      <c r="D778" s="46">
        <v>0.0</v>
      </c>
      <c r="E778" s="46">
        <v>0.0</v>
      </c>
      <c r="F778" s="46">
        <v>15.0</v>
      </c>
      <c r="G778" s="46">
        <v>0.0</v>
      </c>
      <c r="H778" s="46">
        <v>0.0</v>
      </c>
      <c r="I778" s="46">
        <v>0.0</v>
      </c>
      <c r="J778" s="3"/>
      <c r="K778" s="56"/>
    </row>
    <row r="779" ht="32.25" customHeight="1">
      <c r="A779" s="55" t="s">
        <v>44</v>
      </c>
      <c r="B779" s="46" t="s">
        <v>6153</v>
      </c>
      <c r="C779" s="55" t="s">
        <v>6173</v>
      </c>
      <c r="D779" s="46">
        <v>0.0</v>
      </c>
      <c r="E779" s="46">
        <v>0.0</v>
      </c>
      <c r="F779" s="46">
        <v>1.0</v>
      </c>
      <c r="G779" s="46">
        <v>0.0</v>
      </c>
      <c r="H779" s="46">
        <v>0.0</v>
      </c>
      <c r="I779" s="46">
        <v>13.0</v>
      </c>
      <c r="J779" s="3"/>
      <c r="K779" s="56"/>
    </row>
    <row r="780" ht="32.25" customHeight="1">
      <c r="A780" s="55" t="s">
        <v>44</v>
      </c>
      <c r="B780" s="46" t="s">
        <v>6153</v>
      </c>
      <c r="C780" s="55" t="s">
        <v>6175</v>
      </c>
      <c r="D780" s="46">
        <v>0.0</v>
      </c>
      <c r="E780" s="46">
        <v>2.0</v>
      </c>
      <c r="F780" s="46">
        <v>7.0</v>
      </c>
      <c r="G780" s="46">
        <v>0.0</v>
      </c>
      <c r="H780" s="46">
        <v>0.0</v>
      </c>
      <c r="I780" s="46">
        <v>5.0</v>
      </c>
      <c r="J780" s="3"/>
      <c r="K780" s="56"/>
    </row>
    <row r="781" ht="32.25" customHeight="1">
      <c r="A781" s="55" t="s">
        <v>44</v>
      </c>
      <c r="B781" s="46" t="s">
        <v>6153</v>
      </c>
      <c r="C781" s="55" t="s">
        <v>6177</v>
      </c>
      <c r="D781" s="46">
        <v>0.0</v>
      </c>
      <c r="E781" s="46">
        <v>0.0</v>
      </c>
      <c r="F781" s="46">
        <v>14.0</v>
      </c>
      <c r="G781" s="46">
        <v>0.0</v>
      </c>
      <c r="H781" s="46">
        <v>0.0</v>
      </c>
      <c r="I781" s="46">
        <v>0.0</v>
      </c>
      <c r="J781" s="3"/>
      <c r="K781" s="56"/>
    </row>
    <row r="782" ht="32.25" customHeight="1">
      <c r="A782" s="55" t="s">
        <v>44</v>
      </c>
      <c r="B782" s="46" t="s">
        <v>6153</v>
      </c>
      <c r="C782" s="55" t="s">
        <v>6179</v>
      </c>
      <c r="D782" s="46">
        <v>0.0</v>
      </c>
      <c r="E782" s="46">
        <v>0.0</v>
      </c>
      <c r="F782" s="46">
        <v>14.0</v>
      </c>
      <c r="G782" s="46">
        <v>0.0</v>
      </c>
      <c r="H782" s="46">
        <v>0.0</v>
      </c>
      <c r="I782" s="46">
        <v>0.0</v>
      </c>
      <c r="J782" s="3"/>
      <c r="K782" s="56"/>
    </row>
    <row r="783" ht="32.25" customHeight="1">
      <c r="A783" s="55" t="s">
        <v>44</v>
      </c>
      <c r="B783" s="46" t="s">
        <v>6153</v>
      </c>
      <c r="C783" s="55" t="s">
        <v>6180</v>
      </c>
      <c r="D783" s="46">
        <v>0.0</v>
      </c>
      <c r="E783" s="46">
        <v>0.0</v>
      </c>
      <c r="F783" s="46">
        <v>14.0</v>
      </c>
      <c r="G783" s="46">
        <v>0.0</v>
      </c>
      <c r="H783" s="46">
        <v>0.0</v>
      </c>
      <c r="I783" s="46">
        <v>0.0</v>
      </c>
      <c r="J783" s="3"/>
      <c r="K783" s="56"/>
    </row>
    <row r="784" ht="32.25" customHeight="1">
      <c r="A784" s="55" t="s">
        <v>44</v>
      </c>
      <c r="B784" s="46" t="s">
        <v>6153</v>
      </c>
      <c r="C784" s="55" t="s">
        <v>6182</v>
      </c>
      <c r="D784" s="46">
        <v>0.0</v>
      </c>
      <c r="E784" s="46">
        <v>0.0</v>
      </c>
      <c r="F784" s="46">
        <v>8.0</v>
      </c>
      <c r="G784" s="46">
        <v>0.0</v>
      </c>
      <c r="H784" s="46">
        <v>0.0</v>
      </c>
      <c r="I784" s="46">
        <v>5.0</v>
      </c>
      <c r="J784" s="3"/>
      <c r="K784" s="56"/>
    </row>
    <row r="785" ht="32.25" customHeight="1">
      <c r="A785" s="55" t="s">
        <v>44</v>
      </c>
      <c r="B785" s="46" t="s">
        <v>6153</v>
      </c>
      <c r="C785" s="55" t="s">
        <v>6184</v>
      </c>
      <c r="D785" s="46">
        <v>0.0</v>
      </c>
      <c r="E785" s="46">
        <v>0.0</v>
      </c>
      <c r="F785" s="46">
        <v>13.0</v>
      </c>
      <c r="G785" s="46">
        <v>0.0</v>
      </c>
      <c r="H785" s="46">
        <v>0.0</v>
      </c>
      <c r="I785" s="46">
        <v>0.0</v>
      </c>
      <c r="J785" s="3"/>
      <c r="K785" s="56"/>
    </row>
    <row r="786" ht="32.25" customHeight="1">
      <c r="A786" s="55" t="s">
        <v>44</v>
      </c>
      <c r="B786" s="46" t="s">
        <v>6153</v>
      </c>
      <c r="C786" s="55" t="s">
        <v>6186</v>
      </c>
      <c r="D786" s="46">
        <v>0.0</v>
      </c>
      <c r="E786" s="46">
        <v>0.0</v>
      </c>
      <c r="F786" s="46">
        <v>12.0</v>
      </c>
      <c r="G786" s="46">
        <v>0.0</v>
      </c>
      <c r="H786" s="46">
        <v>0.0</v>
      </c>
      <c r="I786" s="46">
        <v>0.0</v>
      </c>
      <c r="J786" s="3"/>
      <c r="K786" s="56"/>
    </row>
    <row r="787" ht="32.25" customHeight="1">
      <c r="A787" s="55" t="s">
        <v>44</v>
      </c>
      <c r="B787" s="46" t="s">
        <v>6153</v>
      </c>
      <c r="C787" s="55" t="s">
        <v>6187</v>
      </c>
      <c r="D787" s="46">
        <v>0.0</v>
      </c>
      <c r="E787" s="46">
        <v>0.0</v>
      </c>
      <c r="F787" s="46">
        <v>11.0</v>
      </c>
      <c r="G787" s="46">
        <v>0.0</v>
      </c>
      <c r="H787" s="46">
        <v>0.0</v>
      </c>
      <c r="I787" s="46">
        <v>0.0</v>
      </c>
      <c r="J787" s="3"/>
      <c r="K787" s="56"/>
    </row>
    <row r="788" ht="32.25" customHeight="1">
      <c r="A788" s="55" t="s">
        <v>44</v>
      </c>
      <c r="B788" s="46" t="s">
        <v>6153</v>
      </c>
      <c r="C788" s="55" t="s">
        <v>6189</v>
      </c>
      <c r="D788" s="46">
        <v>0.0</v>
      </c>
      <c r="E788" s="46">
        <v>0.0</v>
      </c>
      <c r="F788" s="46">
        <v>10.0</v>
      </c>
      <c r="G788" s="46">
        <v>0.0</v>
      </c>
      <c r="H788" s="46">
        <v>0.0</v>
      </c>
      <c r="I788" s="46">
        <v>0.0</v>
      </c>
      <c r="J788" s="3"/>
      <c r="K788" s="56"/>
    </row>
    <row r="789" ht="32.25" customHeight="1">
      <c r="A789" s="55" t="s">
        <v>44</v>
      </c>
      <c r="B789" s="46" t="s">
        <v>6153</v>
      </c>
      <c r="C789" s="55" t="s">
        <v>6190</v>
      </c>
      <c r="D789" s="46">
        <v>0.0</v>
      </c>
      <c r="E789" s="46">
        <v>0.0</v>
      </c>
      <c r="F789" s="46">
        <v>9.0</v>
      </c>
      <c r="G789" s="46">
        <v>0.0</v>
      </c>
      <c r="H789" s="46">
        <v>0.0</v>
      </c>
      <c r="I789" s="46">
        <v>0.0</v>
      </c>
      <c r="J789" s="3"/>
      <c r="K789" s="56"/>
    </row>
    <row r="790" ht="32.25" customHeight="1">
      <c r="A790" s="55" t="s">
        <v>44</v>
      </c>
      <c r="B790" s="46" t="s">
        <v>6153</v>
      </c>
      <c r="C790" s="55" t="s">
        <v>6192</v>
      </c>
      <c r="D790" s="46">
        <v>0.0</v>
      </c>
      <c r="E790" s="46">
        <v>0.0</v>
      </c>
      <c r="F790" s="46">
        <v>7.0</v>
      </c>
      <c r="G790" s="46">
        <v>0.0</v>
      </c>
      <c r="H790" s="46">
        <v>0.0</v>
      </c>
      <c r="I790" s="46">
        <v>0.0</v>
      </c>
      <c r="J790" s="3"/>
      <c r="K790" s="56"/>
    </row>
    <row r="791" ht="32.25" customHeight="1">
      <c r="A791" s="55" t="s">
        <v>44</v>
      </c>
      <c r="B791" s="46" t="s">
        <v>6153</v>
      </c>
      <c r="C791" s="55" t="s">
        <v>6194</v>
      </c>
      <c r="D791" s="46">
        <v>0.0</v>
      </c>
      <c r="E791" s="46">
        <v>0.0</v>
      </c>
      <c r="F791" s="46">
        <v>6.0</v>
      </c>
      <c r="G791" s="46">
        <v>0.0</v>
      </c>
      <c r="H791" s="46">
        <v>0.0</v>
      </c>
      <c r="I791" s="46">
        <v>0.0</v>
      </c>
      <c r="J791" s="3"/>
      <c r="K791" s="56"/>
    </row>
    <row r="792" ht="32.25" customHeight="1">
      <c r="A792" s="55" t="s">
        <v>44</v>
      </c>
      <c r="B792" s="46" t="s">
        <v>6153</v>
      </c>
      <c r="C792" s="55" t="s">
        <v>6197</v>
      </c>
      <c r="D792" s="46">
        <v>0.0</v>
      </c>
      <c r="E792" s="46">
        <v>0.0</v>
      </c>
      <c r="F792" s="46">
        <v>5.0</v>
      </c>
      <c r="G792" s="46">
        <v>0.0</v>
      </c>
      <c r="H792" s="46">
        <v>0.0</v>
      </c>
      <c r="I792" s="46">
        <v>0.0</v>
      </c>
      <c r="J792" s="3"/>
      <c r="K792" s="56"/>
    </row>
    <row r="793" ht="32.25" customHeight="1">
      <c r="A793" s="55" t="s">
        <v>44</v>
      </c>
      <c r="B793" s="46" t="s">
        <v>6153</v>
      </c>
      <c r="C793" s="55" t="s">
        <v>6199</v>
      </c>
      <c r="D793" s="46">
        <v>0.0</v>
      </c>
      <c r="E793" s="46">
        <v>0.0</v>
      </c>
      <c r="F793" s="46">
        <v>4.0</v>
      </c>
      <c r="G793" s="46">
        <v>0.0</v>
      </c>
      <c r="H793" s="46">
        <v>0.0</v>
      </c>
      <c r="I793" s="46">
        <v>0.0</v>
      </c>
      <c r="J793" s="3"/>
      <c r="K793" s="56"/>
    </row>
    <row r="794" ht="32.25" customHeight="1">
      <c r="A794" s="55" t="s">
        <v>44</v>
      </c>
      <c r="B794" s="46" t="s">
        <v>6153</v>
      </c>
      <c r="C794" s="55" t="s">
        <v>6201</v>
      </c>
      <c r="D794" s="46">
        <v>0.0</v>
      </c>
      <c r="E794" s="46">
        <v>0.0</v>
      </c>
      <c r="F794" s="46">
        <v>1.0</v>
      </c>
      <c r="G794" s="46">
        <v>1.0</v>
      </c>
      <c r="H794" s="46">
        <v>0.0</v>
      </c>
      <c r="I794" s="46">
        <v>0.0</v>
      </c>
      <c r="J794" s="3"/>
      <c r="K794" s="56"/>
    </row>
    <row r="795" ht="32.25" customHeight="1">
      <c r="A795" s="55" t="s">
        <v>44</v>
      </c>
      <c r="B795" s="46" t="s">
        <v>6153</v>
      </c>
      <c r="C795" s="55" t="s">
        <v>6203</v>
      </c>
      <c r="D795" s="46">
        <v>1.0</v>
      </c>
      <c r="E795" s="46">
        <v>0.0</v>
      </c>
      <c r="F795" s="46">
        <v>0.0</v>
      </c>
      <c r="G795" s="46">
        <v>0.0</v>
      </c>
      <c r="H795" s="46">
        <v>0.0</v>
      </c>
      <c r="I795" s="46">
        <v>1.0</v>
      </c>
      <c r="J795" s="3"/>
      <c r="K795" s="56"/>
    </row>
    <row r="796" ht="32.25" customHeight="1">
      <c r="A796" s="55" t="s">
        <v>44</v>
      </c>
      <c r="B796" s="46" t="s">
        <v>6153</v>
      </c>
      <c r="C796" s="55" t="s">
        <v>6205</v>
      </c>
      <c r="D796" s="46">
        <v>0.0</v>
      </c>
      <c r="E796" s="46">
        <v>0.0</v>
      </c>
      <c r="F796" s="46">
        <v>0.0</v>
      </c>
      <c r="G796" s="46">
        <v>0.0</v>
      </c>
      <c r="H796" s="46">
        <v>0.0</v>
      </c>
      <c r="I796" s="46">
        <v>1.0</v>
      </c>
      <c r="J796" s="3"/>
      <c r="K796" s="56"/>
    </row>
    <row r="797" ht="32.25" customHeight="1">
      <c r="A797" s="55" t="s">
        <v>44</v>
      </c>
      <c r="B797" s="46" t="s">
        <v>6153</v>
      </c>
      <c r="C797" s="55" t="s">
        <v>6208</v>
      </c>
      <c r="D797" s="46">
        <v>1.0</v>
      </c>
      <c r="E797" s="46">
        <v>0.0</v>
      </c>
      <c r="F797" s="46">
        <v>0.0</v>
      </c>
      <c r="G797" s="46">
        <v>0.0</v>
      </c>
      <c r="H797" s="46">
        <v>0.0</v>
      </c>
      <c r="I797" s="46">
        <v>0.0</v>
      </c>
      <c r="J797" s="3"/>
      <c r="K797" s="56"/>
    </row>
    <row r="798" ht="32.25" customHeight="1">
      <c r="A798" s="55" t="s">
        <v>44</v>
      </c>
      <c r="B798" s="46" t="s">
        <v>6153</v>
      </c>
      <c r="C798" s="55" t="s">
        <v>6210</v>
      </c>
      <c r="D798" s="46">
        <v>1.0</v>
      </c>
      <c r="E798" s="46">
        <v>0.0</v>
      </c>
      <c r="F798" s="46">
        <v>0.0</v>
      </c>
      <c r="G798" s="46">
        <v>0.0</v>
      </c>
      <c r="H798" s="46">
        <v>0.0</v>
      </c>
      <c r="I798" s="46">
        <v>0.0</v>
      </c>
      <c r="J798" s="3"/>
      <c r="K798" s="56"/>
    </row>
    <row r="799" ht="32.25" customHeight="1">
      <c r="A799" s="55" t="s">
        <v>44</v>
      </c>
      <c r="B799" s="46" t="s">
        <v>6213</v>
      </c>
      <c r="C799" s="55" t="s">
        <v>6214</v>
      </c>
      <c r="D799" s="46">
        <v>0.0</v>
      </c>
      <c r="E799" s="46">
        <v>0.0</v>
      </c>
      <c r="F799" s="46">
        <v>67.0</v>
      </c>
      <c r="G799" s="46">
        <v>0.0</v>
      </c>
      <c r="H799" s="46">
        <v>0.0</v>
      </c>
      <c r="I799" s="46">
        <v>1.0</v>
      </c>
      <c r="J799" s="3"/>
      <c r="K799" s="56"/>
    </row>
    <row r="800" ht="32.25" customHeight="1">
      <c r="A800" s="55" t="s">
        <v>44</v>
      </c>
      <c r="B800" s="46" t="s">
        <v>6213</v>
      </c>
      <c r="C800" s="55" t="s">
        <v>6216</v>
      </c>
      <c r="D800" s="46">
        <v>0.0</v>
      </c>
      <c r="E800" s="46">
        <v>0.0</v>
      </c>
      <c r="F800" s="46">
        <v>54.0</v>
      </c>
      <c r="G800" s="46">
        <v>0.0</v>
      </c>
      <c r="H800" s="46">
        <v>0.0</v>
      </c>
      <c r="I800" s="46">
        <v>9.0</v>
      </c>
      <c r="J800" s="3"/>
      <c r="K800" s="56"/>
    </row>
    <row r="801" ht="32.25" customHeight="1">
      <c r="A801" s="55" t="s">
        <v>44</v>
      </c>
      <c r="B801" s="46" t="s">
        <v>6213</v>
      </c>
      <c r="C801" s="55" t="s">
        <v>6218</v>
      </c>
      <c r="D801" s="46">
        <v>0.0</v>
      </c>
      <c r="E801" s="46">
        <v>0.0</v>
      </c>
      <c r="F801" s="46">
        <v>51.0</v>
      </c>
      <c r="G801" s="46">
        <v>0.0</v>
      </c>
      <c r="H801" s="46">
        <v>0.0</v>
      </c>
      <c r="I801" s="46">
        <v>0.0</v>
      </c>
      <c r="J801" s="3"/>
      <c r="K801" s="56"/>
    </row>
    <row r="802" ht="32.25" customHeight="1">
      <c r="A802" s="55" t="s">
        <v>44</v>
      </c>
      <c r="B802" s="46" t="s">
        <v>6213</v>
      </c>
      <c r="C802" s="55" t="s">
        <v>6222</v>
      </c>
      <c r="D802" s="46">
        <v>0.0</v>
      </c>
      <c r="E802" s="46">
        <v>0.0</v>
      </c>
      <c r="F802" s="46">
        <v>39.0</v>
      </c>
      <c r="G802" s="46">
        <v>0.0</v>
      </c>
      <c r="H802" s="46">
        <v>0.0</v>
      </c>
      <c r="I802" s="46">
        <v>0.0</v>
      </c>
      <c r="J802" s="3"/>
      <c r="K802" s="56"/>
    </row>
    <row r="803" ht="32.25" customHeight="1">
      <c r="A803" s="55" t="s">
        <v>44</v>
      </c>
      <c r="B803" s="46" t="s">
        <v>6213</v>
      </c>
      <c r="C803" s="55" t="s">
        <v>6224</v>
      </c>
      <c r="D803" s="46">
        <v>0.0</v>
      </c>
      <c r="E803" s="46">
        <v>0.0</v>
      </c>
      <c r="F803" s="46">
        <v>11.0</v>
      </c>
      <c r="G803" s="46">
        <v>0.0</v>
      </c>
      <c r="H803" s="46">
        <v>0.0</v>
      </c>
      <c r="I803" s="46">
        <v>27.0</v>
      </c>
      <c r="J803" s="3"/>
      <c r="K803" s="56"/>
    </row>
    <row r="804" ht="32.25" customHeight="1">
      <c r="A804" s="55" t="s">
        <v>44</v>
      </c>
      <c r="B804" s="46" t="s">
        <v>6213</v>
      </c>
      <c r="C804" s="55" t="s">
        <v>6226</v>
      </c>
      <c r="D804" s="46">
        <v>0.0</v>
      </c>
      <c r="E804" s="46">
        <v>0.0</v>
      </c>
      <c r="F804" s="46">
        <v>12.0</v>
      </c>
      <c r="G804" s="46">
        <v>0.0</v>
      </c>
      <c r="H804" s="46">
        <v>0.0</v>
      </c>
      <c r="I804" s="46">
        <v>21.0</v>
      </c>
      <c r="J804" s="3"/>
      <c r="K804" s="56"/>
    </row>
    <row r="805" ht="32.25" customHeight="1">
      <c r="A805" s="55" t="s">
        <v>44</v>
      </c>
      <c r="B805" s="46" t="s">
        <v>6213</v>
      </c>
      <c r="C805" s="55" t="s">
        <v>6227</v>
      </c>
      <c r="D805" s="46">
        <v>0.0</v>
      </c>
      <c r="E805" s="46">
        <v>0.0</v>
      </c>
      <c r="F805" s="46">
        <v>27.0</v>
      </c>
      <c r="G805" s="46">
        <v>0.0</v>
      </c>
      <c r="H805" s="46">
        <v>0.0</v>
      </c>
      <c r="I805" s="46">
        <v>0.0</v>
      </c>
      <c r="J805" s="3"/>
      <c r="K805" s="56"/>
    </row>
    <row r="806" ht="32.25" customHeight="1">
      <c r="A806" s="55" t="s">
        <v>44</v>
      </c>
      <c r="B806" s="46" t="s">
        <v>6213</v>
      </c>
      <c r="C806" s="55" t="s">
        <v>6230</v>
      </c>
      <c r="D806" s="46">
        <v>0.0</v>
      </c>
      <c r="E806" s="46">
        <v>0.0</v>
      </c>
      <c r="F806" s="46">
        <v>26.0</v>
      </c>
      <c r="G806" s="46">
        <v>0.0</v>
      </c>
      <c r="H806" s="46">
        <v>0.0</v>
      </c>
      <c r="I806" s="46">
        <v>0.0</v>
      </c>
      <c r="J806" s="3"/>
      <c r="K806" s="56"/>
    </row>
    <row r="807" ht="32.25" customHeight="1">
      <c r="A807" s="55" t="s">
        <v>44</v>
      </c>
      <c r="B807" s="46" t="s">
        <v>6213</v>
      </c>
      <c r="C807" s="55" t="s">
        <v>6236</v>
      </c>
      <c r="D807" s="46">
        <v>0.0</v>
      </c>
      <c r="E807" s="46">
        <v>0.0</v>
      </c>
      <c r="F807" s="46">
        <v>18.0</v>
      </c>
      <c r="G807" s="46">
        <v>0.0</v>
      </c>
      <c r="H807" s="46">
        <v>0.0</v>
      </c>
      <c r="I807" s="46">
        <v>0.0</v>
      </c>
      <c r="J807" s="3"/>
      <c r="K807" s="56"/>
    </row>
    <row r="808" ht="32.25" customHeight="1">
      <c r="A808" s="55" t="s">
        <v>44</v>
      </c>
      <c r="B808" s="46" t="s">
        <v>6213</v>
      </c>
      <c r="C808" s="55" t="s">
        <v>6237</v>
      </c>
      <c r="D808" s="46">
        <v>0.0</v>
      </c>
      <c r="E808" s="46">
        <v>0.0</v>
      </c>
      <c r="F808" s="46">
        <v>10.0</v>
      </c>
      <c r="G808" s="46">
        <v>0.0</v>
      </c>
      <c r="H808" s="46">
        <v>0.0</v>
      </c>
      <c r="I808" s="46">
        <v>5.0</v>
      </c>
      <c r="J808" s="3"/>
      <c r="K808" s="56"/>
    </row>
    <row r="809" ht="32.25" customHeight="1">
      <c r="A809" s="55" t="s">
        <v>44</v>
      </c>
      <c r="B809" s="46" t="s">
        <v>6213</v>
      </c>
      <c r="C809" s="55" t="s">
        <v>6240</v>
      </c>
      <c r="D809" s="46">
        <v>0.0</v>
      </c>
      <c r="E809" s="46">
        <v>0.0</v>
      </c>
      <c r="F809" s="46">
        <v>15.0</v>
      </c>
      <c r="G809" s="46">
        <v>0.0</v>
      </c>
      <c r="H809" s="46">
        <v>0.0</v>
      </c>
      <c r="I809" s="46">
        <v>0.0</v>
      </c>
      <c r="J809" s="3"/>
      <c r="K809" s="56"/>
    </row>
    <row r="810" ht="32.25" customHeight="1">
      <c r="A810" s="55" t="s">
        <v>44</v>
      </c>
      <c r="B810" s="46" t="s">
        <v>6213</v>
      </c>
      <c r="C810" s="55" t="s">
        <v>6246</v>
      </c>
      <c r="D810" s="46">
        <v>0.0</v>
      </c>
      <c r="E810" s="46">
        <v>0.0</v>
      </c>
      <c r="F810" s="46">
        <v>14.0</v>
      </c>
      <c r="G810" s="46">
        <v>0.0</v>
      </c>
      <c r="H810" s="46">
        <v>0.0</v>
      </c>
      <c r="I810" s="46">
        <v>0.0</v>
      </c>
      <c r="J810" s="3"/>
      <c r="K810" s="56"/>
    </row>
    <row r="811" ht="32.25" customHeight="1">
      <c r="A811" s="55" t="s">
        <v>44</v>
      </c>
      <c r="B811" s="46" t="s">
        <v>6213</v>
      </c>
      <c r="C811" s="55" t="s">
        <v>6250</v>
      </c>
      <c r="D811" s="46">
        <v>0.0</v>
      </c>
      <c r="E811" s="46">
        <v>0.0</v>
      </c>
      <c r="F811" s="46">
        <v>13.0</v>
      </c>
      <c r="G811" s="46">
        <v>0.0</v>
      </c>
      <c r="H811" s="46">
        <v>0.0</v>
      </c>
      <c r="I811" s="46">
        <v>0.0</v>
      </c>
      <c r="J811" s="3"/>
      <c r="K811" s="56"/>
    </row>
    <row r="812" ht="32.25" customHeight="1">
      <c r="A812" s="55" t="s">
        <v>44</v>
      </c>
      <c r="B812" s="46" t="s">
        <v>6213</v>
      </c>
      <c r="C812" s="55" t="s">
        <v>6252</v>
      </c>
      <c r="D812" s="46">
        <v>0.0</v>
      </c>
      <c r="E812" s="46">
        <v>0.0</v>
      </c>
      <c r="F812" s="46">
        <v>12.0</v>
      </c>
      <c r="G812" s="46">
        <v>0.0</v>
      </c>
      <c r="H812" s="46">
        <v>0.0</v>
      </c>
      <c r="I812" s="46">
        <v>0.0</v>
      </c>
      <c r="J812" s="3"/>
      <c r="K812" s="56"/>
    </row>
    <row r="813" ht="32.25" customHeight="1">
      <c r="A813" s="55" t="s">
        <v>44</v>
      </c>
      <c r="B813" s="46" t="s">
        <v>6213</v>
      </c>
      <c r="C813" s="55" t="s">
        <v>6254</v>
      </c>
      <c r="D813" s="46">
        <v>0.0</v>
      </c>
      <c r="E813" s="46">
        <v>0.0</v>
      </c>
      <c r="F813" s="46">
        <v>10.0</v>
      </c>
      <c r="G813" s="46">
        <v>0.0</v>
      </c>
      <c r="H813" s="46">
        <v>0.0</v>
      </c>
      <c r="I813" s="46">
        <v>0.0</v>
      </c>
      <c r="J813" s="3"/>
      <c r="K813" s="56"/>
    </row>
    <row r="814" ht="32.25" customHeight="1">
      <c r="A814" s="55" t="s">
        <v>44</v>
      </c>
      <c r="B814" s="46" t="s">
        <v>6213</v>
      </c>
      <c r="C814" s="55" t="s">
        <v>6260</v>
      </c>
      <c r="D814" s="46">
        <v>0.0</v>
      </c>
      <c r="E814" s="46">
        <v>0.0</v>
      </c>
      <c r="F814" s="46">
        <v>10.0</v>
      </c>
      <c r="G814" s="46">
        <v>0.0</v>
      </c>
      <c r="H814" s="46">
        <v>0.0</v>
      </c>
      <c r="I814" s="46">
        <v>0.0</v>
      </c>
      <c r="J814" s="3"/>
      <c r="K814" s="56"/>
    </row>
    <row r="815" ht="32.25" customHeight="1">
      <c r="A815" s="55" t="s">
        <v>44</v>
      </c>
      <c r="B815" s="46" t="s">
        <v>6213</v>
      </c>
      <c r="C815" s="55" t="s">
        <v>6264</v>
      </c>
      <c r="D815" s="46">
        <v>0.0</v>
      </c>
      <c r="E815" s="46">
        <v>0.0</v>
      </c>
      <c r="F815" s="46">
        <v>5.0</v>
      </c>
      <c r="G815" s="46">
        <v>0.0</v>
      </c>
      <c r="H815" s="46">
        <v>0.0</v>
      </c>
      <c r="I815" s="46">
        <v>0.0</v>
      </c>
      <c r="J815" s="3"/>
      <c r="K815" s="56"/>
    </row>
    <row r="816" ht="32.25" customHeight="1">
      <c r="A816" s="55" t="s">
        <v>44</v>
      </c>
      <c r="B816" s="46" t="s">
        <v>6213</v>
      </c>
      <c r="C816" s="55" t="s">
        <v>6267</v>
      </c>
      <c r="D816" s="46">
        <v>0.0</v>
      </c>
      <c r="E816" s="46">
        <v>0.0</v>
      </c>
      <c r="F816" s="46">
        <v>4.0</v>
      </c>
      <c r="G816" s="46">
        <v>0.0</v>
      </c>
      <c r="H816" s="46">
        <v>0.0</v>
      </c>
      <c r="I816" s="46">
        <v>0.0</v>
      </c>
      <c r="J816" s="3"/>
      <c r="K816" s="56"/>
    </row>
    <row r="817" ht="32.25" customHeight="1">
      <c r="A817" s="55" t="s">
        <v>44</v>
      </c>
      <c r="B817" s="46" t="s">
        <v>6213</v>
      </c>
      <c r="C817" s="55" t="s">
        <v>6269</v>
      </c>
      <c r="D817" s="46">
        <v>0.0</v>
      </c>
      <c r="E817" s="46">
        <v>0.0</v>
      </c>
      <c r="F817" s="46">
        <v>4.0</v>
      </c>
      <c r="G817" s="46">
        <v>0.0</v>
      </c>
      <c r="H817" s="46">
        <v>0.0</v>
      </c>
      <c r="I817" s="46">
        <v>0.0</v>
      </c>
      <c r="J817" s="3"/>
      <c r="K817" s="56"/>
    </row>
    <row r="818" ht="32.25" customHeight="1">
      <c r="A818" s="55" t="s">
        <v>44</v>
      </c>
      <c r="B818" s="46" t="s">
        <v>6213</v>
      </c>
      <c r="C818" s="55" t="s">
        <v>6272</v>
      </c>
      <c r="D818" s="46">
        <v>0.0</v>
      </c>
      <c r="E818" s="46">
        <v>0.0</v>
      </c>
      <c r="F818" s="46">
        <v>4.0</v>
      </c>
      <c r="G818" s="46">
        <v>0.0</v>
      </c>
      <c r="H818" s="46">
        <v>0.0</v>
      </c>
      <c r="I818" s="46">
        <v>0.0</v>
      </c>
      <c r="J818" s="3"/>
      <c r="K818" s="56"/>
    </row>
    <row r="819" ht="32.25" customHeight="1">
      <c r="A819" s="55" t="s">
        <v>44</v>
      </c>
      <c r="B819" s="46" t="s">
        <v>6213</v>
      </c>
      <c r="C819" s="55" t="s">
        <v>6275</v>
      </c>
      <c r="D819" s="46">
        <v>0.0</v>
      </c>
      <c r="E819" s="46">
        <v>0.0</v>
      </c>
      <c r="F819" s="46">
        <v>1.0</v>
      </c>
      <c r="G819" s="46">
        <v>0.0</v>
      </c>
      <c r="H819" s="46">
        <v>0.0</v>
      </c>
      <c r="I819" s="46">
        <v>0.0</v>
      </c>
      <c r="J819" s="3"/>
      <c r="K819" s="56"/>
    </row>
    <row r="820" ht="32.25" customHeight="1">
      <c r="A820" s="55" t="s">
        <v>44</v>
      </c>
      <c r="B820" s="46" t="s">
        <v>6280</v>
      </c>
      <c r="C820" s="55" t="s">
        <v>6281</v>
      </c>
      <c r="D820" s="46">
        <v>0.0</v>
      </c>
      <c r="E820" s="46">
        <v>0.0</v>
      </c>
      <c r="F820" s="46">
        <v>12.0</v>
      </c>
      <c r="G820" s="46">
        <v>0.0</v>
      </c>
      <c r="H820" s="46">
        <v>0.0</v>
      </c>
      <c r="I820" s="46">
        <v>101.0</v>
      </c>
      <c r="J820" s="3"/>
      <c r="K820" s="56"/>
    </row>
    <row r="821" ht="32.25" customHeight="1">
      <c r="A821" s="55" t="s">
        <v>44</v>
      </c>
      <c r="B821" s="46" t="s">
        <v>6280</v>
      </c>
      <c r="C821" s="55" t="s">
        <v>6283</v>
      </c>
      <c r="D821" s="46">
        <v>0.0</v>
      </c>
      <c r="E821" s="46">
        <v>0.0</v>
      </c>
      <c r="F821" s="46">
        <v>107.0</v>
      </c>
      <c r="G821" s="46">
        <v>0.0</v>
      </c>
      <c r="H821" s="46">
        <v>0.0</v>
      </c>
      <c r="I821" s="46">
        <v>0.0</v>
      </c>
      <c r="J821" s="3"/>
      <c r="K821" s="56"/>
    </row>
    <row r="822" ht="32.25" customHeight="1">
      <c r="A822" s="55" t="s">
        <v>44</v>
      </c>
      <c r="B822" s="46" t="s">
        <v>6280</v>
      </c>
      <c r="C822" s="55" t="s">
        <v>6285</v>
      </c>
      <c r="D822" s="46">
        <v>0.0</v>
      </c>
      <c r="E822" s="46">
        <v>0.0</v>
      </c>
      <c r="F822" s="46">
        <v>71.0</v>
      </c>
      <c r="G822" s="46">
        <v>0.0</v>
      </c>
      <c r="H822" s="46">
        <v>0.0</v>
      </c>
      <c r="I822" s="46">
        <v>0.0</v>
      </c>
      <c r="J822" s="3"/>
      <c r="K822" s="56"/>
    </row>
    <row r="823" ht="32.25" customHeight="1">
      <c r="A823" s="55" t="s">
        <v>44</v>
      </c>
      <c r="B823" s="46" t="s">
        <v>6280</v>
      </c>
      <c r="C823" s="55" t="s">
        <v>6288</v>
      </c>
      <c r="D823" s="46">
        <v>0.0</v>
      </c>
      <c r="E823" s="46">
        <v>0.0</v>
      </c>
      <c r="F823" s="46">
        <v>66.0</v>
      </c>
      <c r="G823" s="46">
        <v>0.0</v>
      </c>
      <c r="H823" s="46">
        <v>0.0</v>
      </c>
      <c r="I823" s="46">
        <v>0.0</v>
      </c>
      <c r="J823" s="3"/>
      <c r="K823" s="56"/>
    </row>
    <row r="824" ht="32.25" customHeight="1">
      <c r="A824" s="55" t="s">
        <v>44</v>
      </c>
      <c r="B824" s="46" t="s">
        <v>6280</v>
      </c>
      <c r="C824" s="55" t="s">
        <v>6291</v>
      </c>
      <c r="D824" s="46">
        <v>0.0</v>
      </c>
      <c r="E824" s="46">
        <v>14.0</v>
      </c>
      <c r="F824" s="46">
        <v>1.0</v>
      </c>
      <c r="G824" s="46">
        <v>0.0</v>
      </c>
      <c r="H824" s="46">
        <v>0.0</v>
      </c>
      <c r="I824" s="46">
        <v>30.0</v>
      </c>
      <c r="J824" s="3"/>
      <c r="K824" s="56"/>
    </row>
    <row r="825" ht="32.25" customHeight="1">
      <c r="A825" s="55" t="s">
        <v>44</v>
      </c>
      <c r="B825" s="46" t="s">
        <v>6280</v>
      </c>
      <c r="C825" s="55" t="s">
        <v>6295</v>
      </c>
      <c r="D825" s="46">
        <v>0.0</v>
      </c>
      <c r="E825" s="46">
        <v>0.0</v>
      </c>
      <c r="F825" s="46">
        <v>38.0</v>
      </c>
      <c r="G825" s="46">
        <v>0.0</v>
      </c>
      <c r="H825" s="46">
        <v>0.0</v>
      </c>
      <c r="I825" s="46">
        <v>0.0</v>
      </c>
      <c r="J825" s="3"/>
      <c r="K825" s="56"/>
    </row>
    <row r="826" ht="32.25" customHeight="1">
      <c r="A826" s="55" t="s">
        <v>44</v>
      </c>
      <c r="B826" s="46" t="s">
        <v>6280</v>
      </c>
      <c r="C826" s="55" t="s">
        <v>6297</v>
      </c>
      <c r="D826" s="46">
        <v>0.0</v>
      </c>
      <c r="E826" s="46">
        <v>0.0</v>
      </c>
      <c r="F826" s="46">
        <v>28.0</v>
      </c>
      <c r="G826" s="46">
        <v>0.0</v>
      </c>
      <c r="H826" s="46">
        <v>0.0</v>
      </c>
      <c r="I826" s="46">
        <v>0.0</v>
      </c>
      <c r="J826" s="3"/>
      <c r="K826" s="56"/>
    </row>
    <row r="827" ht="32.25" customHeight="1">
      <c r="A827" s="55" t="s">
        <v>44</v>
      </c>
      <c r="B827" s="46" t="s">
        <v>6280</v>
      </c>
      <c r="C827" s="55" t="s">
        <v>6299</v>
      </c>
      <c r="D827" s="46">
        <v>0.0</v>
      </c>
      <c r="E827" s="46">
        <v>0.0</v>
      </c>
      <c r="F827" s="46">
        <v>21.0</v>
      </c>
      <c r="G827" s="46">
        <v>0.0</v>
      </c>
      <c r="H827" s="46">
        <v>0.0</v>
      </c>
      <c r="I827" s="46">
        <v>0.0</v>
      </c>
      <c r="J827" s="3"/>
      <c r="K827" s="56"/>
    </row>
    <row r="828" ht="32.25" customHeight="1">
      <c r="A828" s="55" t="s">
        <v>44</v>
      </c>
      <c r="B828" s="46" t="s">
        <v>6280</v>
      </c>
      <c r="C828" s="55" t="s">
        <v>6302</v>
      </c>
      <c r="D828" s="46">
        <v>0.0</v>
      </c>
      <c r="E828" s="46">
        <v>0.0</v>
      </c>
      <c r="F828" s="46">
        <v>13.0</v>
      </c>
      <c r="G828" s="46">
        <v>0.0</v>
      </c>
      <c r="H828" s="46">
        <v>0.0</v>
      </c>
      <c r="I828" s="46">
        <v>5.0</v>
      </c>
      <c r="J828" s="3"/>
      <c r="K828" s="56"/>
    </row>
    <row r="829" ht="32.25" customHeight="1">
      <c r="A829" s="55" t="s">
        <v>44</v>
      </c>
      <c r="B829" s="46" t="s">
        <v>6304</v>
      </c>
      <c r="C829" s="55" t="s">
        <v>6305</v>
      </c>
      <c r="D829" s="46">
        <v>0.0</v>
      </c>
      <c r="E829" s="46">
        <v>0.0</v>
      </c>
      <c r="F829" s="46">
        <v>182.0</v>
      </c>
      <c r="G829" s="46">
        <v>0.0</v>
      </c>
      <c r="H829" s="46">
        <v>0.0</v>
      </c>
      <c r="I829" s="46">
        <v>1.0</v>
      </c>
      <c r="J829" s="3"/>
      <c r="K829" s="56"/>
    </row>
    <row r="830" ht="32.25" customHeight="1">
      <c r="A830" s="55" t="s">
        <v>44</v>
      </c>
      <c r="B830" s="46" t="s">
        <v>6304</v>
      </c>
      <c r="C830" s="55" t="s">
        <v>6308</v>
      </c>
      <c r="D830" s="46">
        <v>0.0</v>
      </c>
      <c r="E830" s="46">
        <v>0.0</v>
      </c>
      <c r="F830" s="46">
        <v>73.0</v>
      </c>
      <c r="G830" s="46">
        <v>0.0</v>
      </c>
      <c r="H830" s="46">
        <v>0.0</v>
      </c>
      <c r="I830" s="46">
        <v>61.0</v>
      </c>
      <c r="J830" s="3"/>
      <c r="K830" s="56"/>
    </row>
    <row r="831" ht="32.25" customHeight="1">
      <c r="A831" s="55" t="s">
        <v>44</v>
      </c>
      <c r="B831" s="46" t="s">
        <v>6304</v>
      </c>
      <c r="C831" s="55" t="s">
        <v>6311</v>
      </c>
      <c r="D831" s="46">
        <v>0.0</v>
      </c>
      <c r="E831" s="46">
        <v>6.0</v>
      </c>
      <c r="F831" s="46">
        <v>6.0</v>
      </c>
      <c r="G831" s="46">
        <v>0.0</v>
      </c>
      <c r="H831" s="46">
        <v>0.0</v>
      </c>
      <c r="I831" s="46">
        <v>58.0</v>
      </c>
      <c r="J831" s="3"/>
      <c r="K831" s="56"/>
    </row>
    <row r="832" ht="32.25" customHeight="1">
      <c r="A832" s="55" t="s">
        <v>44</v>
      </c>
      <c r="B832" s="46" t="s">
        <v>6304</v>
      </c>
      <c r="C832" s="55" t="s">
        <v>6314</v>
      </c>
      <c r="D832" s="46">
        <v>0.0</v>
      </c>
      <c r="E832" s="46">
        <v>0.0</v>
      </c>
      <c r="F832" s="46">
        <v>25.0</v>
      </c>
      <c r="G832" s="46">
        <v>0.0</v>
      </c>
      <c r="H832" s="46">
        <v>0.0</v>
      </c>
      <c r="I832" s="46">
        <v>3.0</v>
      </c>
      <c r="J832" s="3"/>
      <c r="K832" s="56"/>
    </row>
    <row r="833" ht="32.25" customHeight="1">
      <c r="A833" s="55" t="s">
        <v>44</v>
      </c>
      <c r="B833" s="46" t="s">
        <v>6304</v>
      </c>
      <c r="C833" s="55" t="s">
        <v>6317</v>
      </c>
      <c r="D833" s="46">
        <v>0.0</v>
      </c>
      <c r="E833" s="46">
        <v>0.0</v>
      </c>
      <c r="F833" s="46">
        <v>9.0</v>
      </c>
      <c r="G833" s="46">
        <v>0.0</v>
      </c>
      <c r="H833" s="46">
        <v>0.0</v>
      </c>
      <c r="I833" s="46">
        <v>18.0</v>
      </c>
      <c r="J833" s="3"/>
      <c r="K833" s="56"/>
    </row>
    <row r="834" ht="32.25" customHeight="1">
      <c r="A834" s="55" t="s">
        <v>44</v>
      </c>
      <c r="B834" s="46" t="s">
        <v>6319</v>
      </c>
      <c r="C834" s="55" t="s">
        <v>6320</v>
      </c>
      <c r="D834" s="46">
        <v>0.0</v>
      </c>
      <c r="E834" s="46">
        <v>0.0</v>
      </c>
      <c r="F834" s="46">
        <v>7.0</v>
      </c>
      <c r="G834" s="46">
        <v>0.0</v>
      </c>
      <c r="H834" s="46">
        <v>0.0</v>
      </c>
      <c r="I834" s="46">
        <v>340.0</v>
      </c>
      <c r="J834" s="3"/>
      <c r="K834" s="56"/>
    </row>
    <row r="835" ht="32.25" customHeight="1">
      <c r="A835" s="55" t="s">
        <v>44</v>
      </c>
      <c r="B835" s="46" t="s">
        <v>6319</v>
      </c>
      <c r="C835" s="55" t="s">
        <v>6322</v>
      </c>
      <c r="D835" s="46">
        <v>0.0</v>
      </c>
      <c r="E835" s="46">
        <v>0.0</v>
      </c>
      <c r="F835" s="46">
        <v>119.0</v>
      </c>
      <c r="G835" s="46">
        <v>0.0</v>
      </c>
      <c r="H835" s="46">
        <v>0.0</v>
      </c>
      <c r="I835" s="46">
        <v>0.0</v>
      </c>
      <c r="J835" s="3"/>
      <c r="K835" s="56"/>
    </row>
    <row r="836" ht="32.25" customHeight="1">
      <c r="A836" s="55" t="s">
        <v>44</v>
      </c>
      <c r="B836" s="46" t="s">
        <v>6319</v>
      </c>
      <c r="C836" s="55" t="s">
        <v>6323</v>
      </c>
      <c r="D836" s="46">
        <v>0.0</v>
      </c>
      <c r="E836" s="46">
        <v>0.0</v>
      </c>
      <c r="F836" s="46">
        <v>43.0</v>
      </c>
      <c r="G836" s="46">
        <v>0.0</v>
      </c>
      <c r="H836" s="46">
        <v>0.0</v>
      </c>
      <c r="I836" s="46">
        <v>0.0</v>
      </c>
      <c r="J836" s="3"/>
      <c r="K836" s="56"/>
    </row>
    <row r="837" ht="32.25" customHeight="1">
      <c r="A837" s="55" t="s">
        <v>44</v>
      </c>
      <c r="B837" s="46" t="s">
        <v>6329</v>
      </c>
      <c r="C837" s="55" t="s">
        <v>6330</v>
      </c>
      <c r="D837" s="46">
        <v>0.0</v>
      </c>
      <c r="E837" s="46">
        <v>0.0</v>
      </c>
      <c r="F837" s="46">
        <v>6.0</v>
      </c>
      <c r="G837" s="46">
        <v>0.0</v>
      </c>
      <c r="H837" s="46">
        <v>0.0</v>
      </c>
      <c r="I837" s="46">
        <v>159.0</v>
      </c>
      <c r="J837" s="3"/>
      <c r="K837" s="56"/>
    </row>
    <row r="838" ht="32.25" customHeight="1">
      <c r="A838" s="55" t="s">
        <v>44</v>
      </c>
      <c r="B838" s="46" t="s">
        <v>6329</v>
      </c>
      <c r="C838" s="55" t="s">
        <v>6333</v>
      </c>
      <c r="D838" s="46">
        <v>0.0</v>
      </c>
      <c r="E838" s="46">
        <v>0.0</v>
      </c>
      <c r="F838" s="46">
        <v>92.0</v>
      </c>
      <c r="G838" s="46">
        <v>0.0</v>
      </c>
      <c r="H838" s="46">
        <v>0.0</v>
      </c>
      <c r="I838" s="46">
        <v>70.0</v>
      </c>
      <c r="J838" s="3"/>
      <c r="K838" s="56"/>
    </row>
    <row r="839" ht="32.25" customHeight="1">
      <c r="A839" s="55" t="s">
        <v>44</v>
      </c>
      <c r="B839" s="46" t="s">
        <v>6329</v>
      </c>
      <c r="C839" s="55" t="s">
        <v>6335</v>
      </c>
      <c r="D839" s="46">
        <v>12.0</v>
      </c>
      <c r="E839" s="46">
        <v>0.0</v>
      </c>
      <c r="F839" s="46">
        <v>30.0</v>
      </c>
      <c r="G839" s="46">
        <v>0.0</v>
      </c>
      <c r="H839" s="46">
        <v>0.0</v>
      </c>
      <c r="I839" s="46">
        <v>68.0</v>
      </c>
      <c r="J839" s="3"/>
      <c r="K839" s="56"/>
    </row>
    <row r="840" ht="32.25" customHeight="1">
      <c r="A840" s="55" t="s">
        <v>44</v>
      </c>
      <c r="B840" s="46" t="s">
        <v>6329</v>
      </c>
      <c r="C840" s="46" t="s">
        <v>6336</v>
      </c>
      <c r="D840" s="46">
        <v>0.0</v>
      </c>
      <c r="E840" s="46">
        <v>0.0</v>
      </c>
      <c r="F840" s="46">
        <v>52.0</v>
      </c>
      <c r="G840" s="46">
        <v>0.0</v>
      </c>
      <c r="H840" s="46">
        <v>0.0</v>
      </c>
      <c r="I840" s="46">
        <v>22.0</v>
      </c>
      <c r="J840" s="3"/>
      <c r="K840" s="56"/>
    </row>
    <row r="841" ht="32.25" customHeight="1">
      <c r="A841" s="55" t="s">
        <v>44</v>
      </c>
      <c r="B841" s="46" t="s">
        <v>6329</v>
      </c>
      <c r="C841" s="46" t="s">
        <v>6340</v>
      </c>
      <c r="D841" s="46">
        <v>6.0</v>
      </c>
      <c r="E841" s="46">
        <v>0.0</v>
      </c>
      <c r="F841" s="46">
        <v>26.0</v>
      </c>
      <c r="G841" s="46">
        <v>0.0</v>
      </c>
      <c r="H841" s="46">
        <v>0.0</v>
      </c>
      <c r="I841" s="46">
        <v>17.0</v>
      </c>
      <c r="J841" s="3"/>
      <c r="K841" s="56"/>
    </row>
    <row r="842" ht="32.25" customHeight="1">
      <c r="A842" s="55" t="s">
        <v>44</v>
      </c>
      <c r="B842" s="46" t="s">
        <v>6345</v>
      </c>
      <c r="C842" s="55" t="s">
        <v>6346</v>
      </c>
      <c r="D842" s="46">
        <v>0.0</v>
      </c>
      <c r="E842" s="46">
        <v>10.0</v>
      </c>
      <c r="F842" s="46">
        <v>146.0</v>
      </c>
      <c r="G842" s="46">
        <v>0.0</v>
      </c>
      <c r="H842" s="46">
        <v>0.0</v>
      </c>
      <c r="I842" s="46">
        <v>75.0</v>
      </c>
      <c r="J842" s="3"/>
      <c r="K842" s="56"/>
    </row>
    <row r="843" ht="32.25" customHeight="1">
      <c r="A843" s="55" t="s">
        <v>44</v>
      </c>
      <c r="B843" s="46" t="s">
        <v>6345</v>
      </c>
      <c r="C843" s="55" t="s">
        <v>6349</v>
      </c>
      <c r="D843" s="46">
        <v>0.0</v>
      </c>
      <c r="E843" s="46">
        <v>5.0</v>
      </c>
      <c r="F843" s="46">
        <v>106.0</v>
      </c>
      <c r="G843" s="46">
        <v>0.0</v>
      </c>
      <c r="H843" s="46">
        <v>0.0</v>
      </c>
      <c r="I843" s="46">
        <v>87.0</v>
      </c>
      <c r="J843" s="3"/>
      <c r="K843" s="56"/>
    </row>
    <row r="844" ht="32.25" customHeight="1">
      <c r="A844" s="55" t="s">
        <v>44</v>
      </c>
      <c r="B844" s="46" t="s">
        <v>6345</v>
      </c>
      <c r="C844" s="55" t="s">
        <v>6351</v>
      </c>
      <c r="D844" s="46">
        <v>0.0</v>
      </c>
      <c r="E844" s="46">
        <v>0.0</v>
      </c>
      <c r="F844" s="46">
        <v>75.0</v>
      </c>
      <c r="G844" s="46">
        <v>0.0</v>
      </c>
      <c r="H844" s="46">
        <v>0.0</v>
      </c>
      <c r="I844" s="46">
        <v>0.0</v>
      </c>
      <c r="J844" s="3"/>
      <c r="K844" s="56"/>
    </row>
    <row r="845" ht="32.25" customHeight="1">
      <c r="A845" s="55" t="s">
        <v>44</v>
      </c>
      <c r="B845" s="46" t="s">
        <v>6345</v>
      </c>
      <c r="C845" s="55" t="s">
        <v>6353</v>
      </c>
      <c r="D845" s="46">
        <v>0.0</v>
      </c>
      <c r="E845" s="46">
        <v>0.0</v>
      </c>
      <c r="F845" s="46">
        <v>46.0</v>
      </c>
      <c r="G845" s="46">
        <v>0.0</v>
      </c>
      <c r="H845" s="46">
        <v>0.0</v>
      </c>
      <c r="I845" s="46">
        <v>0.0</v>
      </c>
      <c r="J845" s="3"/>
      <c r="K845" s="56"/>
    </row>
    <row r="846" ht="32.25" customHeight="1">
      <c r="A846" s="55" t="s">
        <v>44</v>
      </c>
      <c r="B846" s="46" t="s">
        <v>6345</v>
      </c>
      <c r="C846" s="55" t="s">
        <v>6356</v>
      </c>
      <c r="D846" s="46">
        <v>0.0</v>
      </c>
      <c r="E846" s="46">
        <v>0.0</v>
      </c>
      <c r="F846" s="46">
        <v>38.0</v>
      </c>
      <c r="G846" s="46">
        <v>0.0</v>
      </c>
      <c r="H846" s="46">
        <v>0.0</v>
      </c>
      <c r="I846" s="46">
        <v>0.0</v>
      </c>
      <c r="J846" s="3"/>
      <c r="K846" s="56"/>
    </row>
    <row r="847" ht="32.25" customHeight="1">
      <c r="A847" s="55" t="s">
        <v>44</v>
      </c>
      <c r="B847" s="46" t="s">
        <v>6358</v>
      </c>
      <c r="C847" s="55" t="s">
        <v>6359</v>
      </c>
      <c r="D847" s="46">
        <v>0.0</v>
      </c>
      <c r="E847" s="46">
        <v>2.0</v>
      </c>
      <c r="F847" s="46">
        <v>92.0</v>
      </c>
      <c r="G847" s="46">
        <v>1.0</v>
      </c>
      <c r="H847" s="46">
        <v>0.0</v>
      </c>
      <c r="I847" s="46">
        <v>74.0</v>
      </c>
      <c r="J847" s="3"/>
      <c r="K847" s="56"/>
    </row>
    <row r="848" ht="32.25" customHeight="1">
      <c r="A848" s="55" t="s">
        <v>44</v>
      </c>
      <c r="B848" s="46" t="s">
        <v>6358</v>
      </c>
      <c r="C848" s="55" t="s">
        <v>6361</v>
      </c>
      <c r="D848" s="46">
        <v>0.0</v>
      </c>
      <c r="E848" s="46">
        <v>0.0</v>
      </c>
      <c r="F848" s="46">
        <v>105.0</v>
      </c>
      <c r="G848" s="46">
        <v>0.0</v>
      </c>
      <c r="H848" s="46">
        <v>0.0</v>
      </c>
      <c r="I848" s="46">
        <v>0.0</v>
      </c>
      <c r="J848" s="3"/>
      <c r="K848" s="56"/>
    </row>
    <row r="849" ht="32.25" customHeight="1">
      <c r="A849" s="55" t="s">
        <v>44</v>
      </c>
      <c r="B849" s="46" t="s">
        <v>6358</v>
      </c>
      <c r="C849" s="55" t="s">
        <v>6364</v>
      </c>
      <c r="D849" s="46">
        <v>0.0</v>
      </c>
      <c r="E849" s="46">
        <v>0.0</v>
      </c>
      <c r="F849" s="46">
        <v>78.0</v>
      </c>
      <c r="G849" s="46">
        <v>0.0</v>
      </c>
      <c r="H849" s="46">
        <v>0.0</v>
      </c>
      <c r="I849" s="46">
        <v>0.0</v>
      </c>
      <c r="J849" s="3"/>
      <c r="K849" s="56"/>
    </row>
    <row r="850" ht="32.25" customHeight="1">
      <c r="A850" s="55" t="s">
        <v>44</v>
      </c>
      <c r="B850" s="46" t="s">
        <v>6358</v>
      </c>
      <c r="C850" s="55" t="s">
        <v>6365</v>
      </c>
      <c r="D850" s="46">
        <v>0.0</v>
      </c>
      <c r="E850" s="46">
        <v>0.0</v>
      </c>
      <c r="F850" s="46">
        <v>30.0</v>
      </c>
      <c r="G850" s="46">
        <v>0.0</v>
      </c>
      <c r="H850" s="46">
        <v>0.0</v>
      </c>
      <c r="I850" s="46">
        <v>23.0</v>
      </c>
      <c r="J850" s="3"/>
      <c r="K850" s="56"/>
    </row>
    <row r="851" ht="32.25" customHeight="1">
      <c r="A851" s="55" t="s">
        <v>44</v>
      </c>
      <c r="B851" s="46" t="s">
        <v>6358</v>
      </c>
      <c r="C851" s="55" t="s">
        <v>6369</v>
      </c>
      <c r="D851" s="46">
        <v>0.0</v>
      </c>
      <c r="E851" s="46">
        <v>0.0</v>
      </c>
      <c r="F851" s="46">
        <v>36.0</v>
      </c>
      <c r="G851" s="46">
        <v>0.0</v>
      </c>
      <c r="H851" s="46">
        <v>0.0</v>
      </c>
      <c r="I851" s="46">
        <v>0.0</v>
      </c>
      <c r="J851" s="3"/>
      <c r="K851" s="56"/>
    </row>
    <row r="852" ht="32.25" customHeight="1">
      <c r="A852" s="55" t="s">
        <v>44</v>
      </c>
      <c r="B852" s="46" t="s">
        <v>6358</v>
      </c>
      <c r="C852" s="55" t="s">
        <v>6372</v>
      </c>
      <c r="D852" s="46">
        <v>0.0</v>
      </c>
      <c r="E852" s="46">
        <v>1.0</v>
      </c>
      <c r="F852" s="46">
        <v>8.0</v>
      </c>
      <c r="G852" s="46">
        <v>0.0</v>
      </c>
      <c r="H852" s="46">
        <v>0.0</v>
      </c>
      <c r="I852" s="46">
        <v>16.0</v>
      </c>
      <c r="J852" s="3"/>
      <c r="K852" s="56"/>
    </row>
    <row r="853" ht="32.25" customHeight="1">
      <c r="A853" s="55" t="s">
        <v>44</v>
      </c>
      <c r="B853" s="46" t="s">
        <v>6358</v>
      </c>
      <c r="C853" s="55" t="s">
        <v>6374</v>
      </c>
      <c r="D853" s="46">
        <v>0.0</v>
      </c>
      <c r="E853" s="46">
        <v>0.0</v>
      </c>
      <c r="F853" s="46">
        <v>15.0</v>
      </c>
      <c r="G853" s="46">
        <v>0.0</v>
      </c>
      <c r="H853" s="46">
        <v>0.0</v>
      </c>
      <c r="I853" s="46">
        <v>0.0</v>
      </c>
      <c r="J853" s="3"/>
      <c r="K853" s="56"/>
    </row>
    <row r="854" ht="32.25" customHeight="1">
      <c r="A854" s="55" t="s">
        <v>44</v>
      </c>
      <c r="B854" s="46" t="s">
        <v>6377</v>
      </c>
      <c r="C854" s="55" t="s">
        <v>6378</v>
      </c>
      <c r="D854" s="46">
        <v>5.0</v>
      </c>
      <c r="E854" s="46">
        <v>10.0</v>
      </c>
      <c r="F854" s="46">
        <v>249.0</v>
      </c>
      <c r="G854" s="46">
        <v>0.0</v>
      </c>
      <c r="H854" s="46">
        <v>0.0</v>
      </c>
      <c r="I854" s="46">
        <v>36.0</v>
      </c>
      <c r="J854" s="3"/>
      <c r="K854" s="56"/>
    </row>
    <row r="855" ht="32.25" customHeight="1">
      <c r="A855" s="55" t="s">
        <v>44</v>
      </c>
      <c r="B855" s="46" t="s">
        <v>6377</v>
      </c>
      <c r="C855" s="55" t="s">
        <v>6382</v>
      </c>
      <c r="D855" s="46">
        <v>8.0</v>
      </c>
      <c r="E855" s="46">
        <v>5.0</v>
      </c>
      <c r="F855" s="46">
        <v>66.0</v>
      </c>
      <c r="G855" s="46">
        <v>0.0</v>
      </c>
      <c r="H855" s="46">
        <v>0.0</v>
      </c>
      <c r="I855" s="46">
        <v>18.0</v>
      </c>
      <c r="J855" s="3"/>
      <c r="K855" s="56"/>
    </row>
    <row r="856" ht="32.25" customHeight="1">
      <c r="A856" s="55" t="s">
        <v>44</v>
      </c>
      <c r="B856" s="46" t="s">
        <v>6377</v>
      </c>
      <c r="C856" s="55" t="s">
        <v>6386</v>
      </c>
      <c r="D856" s="46">
        <v>0.0</v>
      </c>
      <c r="E856" s="46">
        <v>0.0</v>
      </c>
      <c r="F856" s="46">
        <v>41.0</v>
      </c>
      <c r="G856" s="46">
        <v>0.0</v>
      </c>
      <c r="H856" s="46">
        <v>0.0</v>
      </c>
      <c r="I856" s="46">
        <v>5.0</v>
      </c>
      <c r="J856" s="3"/>
      <c r="K856" s="56"/>
    </row>
    <row r="857" ht="32.25" customHeight="1">
      <c r="A857" s="55" t="s">
        <v>44</v>
      </c>
      <c r="B857" s="46" t="s">
        <v>6388</v>
      </c>
      <c r="C857" s="55" t="s">
        <v>6389</v>
      </c>
      <c r="D857" s="46">
        <v>1.0</v>
      </c>
      <c r="E857" s="46">
        <v>5.0</v>
      </c>
      <c r="F857" s="46">
        <v>165.0</v>
      </c>
      <c r="G857" s="46">
        <v>0.0</v>
      </c>
      <c r="H857" s="46">
        <v>0.0</v>
      </c>
      <c r="I857" s="46">
        <v>116.0</v>
      </c>
      <c r="J857" s="3"/>
      <c r="K857" s="56"/>
    </row>
    <row r="858" ht="32.25" customHeight="1">
      <c r="A858" s="55" t="s">
        <v>44</v>
      </c>
      <c r="B858" s="46" t="s">
        <v>6388</v>
      </c>
      <c r="C858" s="55" t="s">
        <v>6392</v>
      </c>
      <c r="D858" s="46">
        <v>0.0</v>
      </c>
      <c r="E858" s="46">
        <v>2.0</v>
      </c>
      <c r="F858" s="46">
        <v>129.0</v>
      </c>
      <c r="G858" s="46">
        <v>0.0</v>
      </c>
      <c r="H858" s="46">
        <v>0.0</v>
      </c>
      <c r="I858" s="46">
        <v>14.0</v>
      </c>
      <c r="J858" s="3"/>
      <c r="K858" s="56"/>
    </row>
    <row r="859" ht="32.25" customHeight="1">
      <c r="A859" s="55" t="s">
        <v>44</v>
      </c>
      <c r="B859" s="46" t="s">
        <v>6388</v>
      </c>
      <c r="C859" s="55" t="s">
        <v>6395</v>
      </c>
      <c r="D859" s="46">
        <v>0.0</v>
      </c>
      <c r="E859" s="46">
        <v>0.0</v>
      </c>
      <c r="F859" s="46">
        <v>53.0</v>
      </c>
      <c r="G859" s="46">
        <v>0.0</v>
      </c>
      <c r="H859" s="46">
        <v>0.0</v>
      </c>
      <c r="I859" s="46">
        <v>0.0</v>
      </c>
      <c r="J859" s="3"/>
      <c r="K859" s="56"/>
    </row>
    <row r="860" ht="32.25" customHeight="1">
      <c r="A860" s="55" t="s">
        <v>44</v>
      </c>
      <c r="B860" s="46" t="s">
        <v>6396</v>
      </c>
      <c r="C860" s="55" t="s">
        <v>6397</v>
      </c>
      <c r="D860" s="46">
        <v>0.0</v>
      </c>
      <c r="E860" s="46">
        <v>9.0</v>
      </c>
      <c r="F860" s="46">
        <v>111.0</v>
      </c>
      <c r="G860" s="46">
        <v>0.0</v>
      </c>
      <c r="H860" s="46">
        <v>0.0</v>
      </c>
      <c r="I860" s="46">
        <v>11.0</v>
      </c>
      <c r="J860" s="3"/>
      <c r="K860" s="56"/>
    </row>
    <row r="861" ht="32.25" customHeight="1">
      <c r="A861" s="55" t="s">
        <v>44</v>
      </c>
      <c r="B861" s="46" t="s">
        <v>6396</v>
      </c>
      <c r="C861" s="55" t="s">
        <v>6401</v>
      </c>
      <c r="D861" s="46">
        <v>0.0</v>
      </c>
      <c r="E861" s="46">
        <v>0.0</v>
      </c>
      <c r="F861" s="46">
        <v>127.0</v>
      </c>
      <c r="G861" s="46">
        <v>0.0</v>
      </c>
      <c r="H861" s="46">
        <v>0.0</v>
      </c>
      <c r="I861" s="46">
        <v>0.0</v>
      </c>
      <c r="J861" s="3"/>
      <c r="K861" s="56"/>
    </row>
    <row r="862" ht="32.25" customHeight="1">
      <c r="A862" s="55" t="s">
        <v>44</v>
      </c>
      <c r="B862" s="46" t="s">
        <v>6396</v>
      </c>
      <c r="C862" s="55" t="s">
        <v>6402</v>
      </c>
      <c r="D862" s="46">
        <v>0.0</v>
      </c>
      <c r="E862" s="46">
        <v>0.0</v>
      </c>
      <c r="F862" s="46">
        <v>74.0</v>
      </c>
      <c r="G862" s="46">
        <v>0.0</v>
      </c>
      <c r="H862" s="46">
        <v>0.0</v>
      </c>
      <c r="I862" s="46">
        <v>0.0</v>
      </c>
      <c r="J862" s="3"/>
      <c r="K862" s="56"/>
    </row>
    <row r="863" ht="32.25" customHeight="1">
      <c r="A863" s="55" t="s">
        <v>44</v>
      </c>
      <c r="B863" s="46" t="s">
        <v>6396</v>
      </c>
      <c r="C863" s="55" t="s">
        <v>6405</v>
      </c>
      <c r="D863" s="46">
        <v>0.0</v>
      </c>
      <c r="E863" s="46">
        <v>0.0</v>
      </c>
      <c r="F863" s="46">
        <v>58.0</v>
      </c>
      <c r="G863" s="46">
        <v>0.0</v>
      </c>
      <c r="H863" s="46">
        <v>0.0</v>
      </c>
      <c r="I863" s="46">
        <v>0.0</v>
      </c>
      <c r="J863" s="3"/>
      <c r="K863" s="56"/>
    </row>
    <row r="864" ht="32.25" customHeight="1">
      <c r="A864" s="55" t="s">
        <v>44</v>
      </c>
      <c r="B864" s="46" t="s">
        <v>6396</v>
      </c>
      <c r="C864" s="55" t="s">
        <v>6407</v>
      </c>
      <c r="D864" s="46">
        <v>0.0</v>
      </c>
      <c r="E864" s="46">
        <v>0.0</v>
      </c>
      <c r="F864" s="46">
        <v>56.0</v>
      </c>
      <c r="G864" s="46">
        <v>0.0</v>
      </c>
      <c r="H864" s="46">
        <v>0.0</v>
      </c>
      <c r="I864" s="46">
        <v>0.0</v>
      </c>
      <c r="J864" s="3"/>
      <c r="K864" s="56"/>
    </row>
    <row r="865" ht="32.25" customHeight="1">
      <c r="A865" s="55" t="s">
        <v>44</v>
      </c>
      <c r="B865" s="46" t="s">
        <v>6396</v>
      </c>
      <c r="C865" s="55" t="s">
        <v>6410</v>
      </c>
      <c r="D865" s="46">
        <v>0.0</v>
      </c>
      <c r="E865" s="46">
        <v>0.0</v>
      </c>
      <c r="F865" s="46">
        <v>13.0</v>
      </c>
      <c r="G865" s="46">
        <v>0.0</v>
      </c>
      <c r="H865" s="46">
        <v>0.0</v>
      </c>
      <c r="I865" s="46">
        <v>0.0</v>
      </c>
      <c r="J865" s="3"/>
      <c r="K865" s="56"/>
    </row>
    <row r="866" ht="32.25" customHeight="1">
      <c r="A866" s="55" t="s">
        <v>44</v>
      </c>
      <c r="B866" s="46" t="s">
        <v>6411</v>
      </c>
      <c r="C866" s="55" t="s">
        <v>6412</v>
      </c>
      <c r="D866" s="46">
        <v>0.0</v>
      </c>
      <c r="E866" s="46">
        <v>7.0</v>
      </c>
      <c r="F866" s="46">
        <v>259.0</v>
      </c>
      <c r="G866" s="46">
        <v>0.0</v>
      </c>
      <c r="H866" s="46">
        <v>0.0</v>
      </c>
      <c r="I866" s="46">
        <v>49.0</v>
      </c>
      <c r="J866" s="3"/>
      <c r="K866" s="56"/>
    </row>
    <row r="867" ht="32.25" customHeight="1">
      <c r="A867" s="55" t="s">
        <v>44</v>
      </c>
      <c r="B867" s="46" t="s">
        <v>6411</v>
      </c>
      <c r="C867" s="55" t="s">
        <v>6415</v>
      </c>
      <c r="D867" s="46">
        <v>0.0</v>
      </c>
      <c r="E867" s="46">
        <v>0.0</v>
      </c>
      <c r="F867" s="46">
        <v>118.0</v>
      </c>
      <c r="G867" s="46">
        <v>0.0</v>
      </c>
      <c r="H867" s="46">
        <v>0.0</v>
      </c>
      <c r="I867" s="46">
        <v>0.0</v>
      </c>
      <c r="J867" s="3"/>
      <c r="K867" s="56"/>
    </row>
    <row r="868" ht="32.25" customHeight="1">
      <c r="A868" s="55" t="s">
        <v>44</v>
      </c>
      <c r="B868" s="46" t="s">
        <v>6411</v>
      </c>
      <c r="C868" s="55" t="s">
        <v>6417</v>
      </c>
      <c r="D868" s="46">
        <v>9.0</v>
      </c>
      <c r="E868" s="46">
        <v>1.0</v>
      </c>
      <c r="F868" s="46">
        <v>14.0</v>
      </c>
      <c r="G868" s="46">
        <v>0.0</v>
      </c>
      <c r="H868" s="46">
        <v>0.0</v>
      </c>
      <c r="I868" s="46">
        <v>51.0</v>
      </c>
      <c r="J868" s="3"/>
      <c r="K868" s="56"/>
    </row>
    <row r="869" ht="32.25" customHeight="1">
      <c r="A869" s="55" t="s">
        <v>44</v>
      </c>
      <c r="B869" s="46" t="s">
        <v>6419</v>
      </c>
      <c r="C869" s="55" t="s">
        <v>6420</v>
      </c>
      <c r="D869" s="46">
        <v>0.0</v>
      </c>
      <c r="E869" s="46">
        <v>0.0</v>
      </c>
      <c r="F869" s="46">
        <v>6.0</v>
      </c>
      <c r="G869" s="46">
        <v>0.0</v>
      </c>
      <c r="H869" s="46">
        <v>0.0</v>
      </c>
      <c r="I869" s="46">
        <v>194.0</v>
      </c>
      <c r="J869" s="3"/>
      <c r="K869" s="56"/>
    </row>
    <row r="870" ht="32.25" customHeight="1">
      <c r="A870" s="55" t="s">
        <v>44</v>
      </c>
      <c r="B870" s="46" t="s">
        <v>6419</v>
      </c>
      <c r="C870" s="55" t="s">
        <v>6422</v>
      </c>
      <c r="D870" s="46">
        <v>0.0</v>
      </c>
      <c r="E870" s="46">
        <v>0.0</v>
      </c>
      <c r="F870" s="46">
        <v>83.0</v>
      </c>
      <c r="G870" s="46">
        <v>0.0</v>
      </c>
      <c r="H870" s="46">
        <v>0.0</v>
      </c>
      <c r="I870" s="46">
        <v>80.0</v>
      </c>
      <c r="J870" s="3"/>
      <c r="K870" s="56"/>
    </row>
    <row r="871" ht="32.25" customHeight="1">
      <c r="A871" s="55" t="s">
        <v>44</v>
      </c>
      <c r="B871" s="46" t="s">
        <v>6419</v>
      </c>
      <c r="C871" s="55" t="s">
        <v>6427</v>
      </c>
      <c r="D871" s="46">
        <v>0.0</v>
      </c>
      <c r="E871" s="46">
        <v>0.0</v>
      </c>
      <c r="F871" s="46">
        <v>77.0</v>
      </c>
      <c r="G871" s="46">
        <v>0.0</v>
      </c>
      <c r="H871" s="46">
        <v>0.0</v>
      </c>
      <c r="I871" s="46">
        <v>0.0</v>
      </c>
      <c r="J871" s="3"/>
      <c r="K871" s="56"/>
    </row>
    <row r="872" ht="32.25" customHeight="1">
      <c r="A872" s="55" t="s">
        <v>44</v>
      </c>
      <c r="B872" s="46" t="s">
        <v>6419</v>
      </c>
      <c r="C872" s="55" t="s">
        <v>6428</v>
      </c>
      <c r="D872" s="46">
        <v>0.0</v>
      </c>
      <c r="E872" s="46">
        <v>0.0</v>
      </c>
      <c r="F872" s="46">
        <v>46.0</v>
      </c>
      <c r="G872" s="46">
        <v>0.0</v>
      </c>
      <c r="H872" s="46">
        <v>0.0</v>
      </c>
      <c r="I872" s="46">
        <v>0.0</v>
      </c>
      <c r="J872" s="3"/>
      <c r="K872" s="56"/>
    </row>
    <row r="873" ht="32.25" customHeight="1">
      <c r="A873" s="55" t="s">
        <v>44</v>
      </c>
      <c r="B873" s="46" t="s">
        <v>6419</v>
      </c>
      <c r="C873" s="55" t="s">
        <v>6430</v>
      </c>
      <c r="D873" s="46">
        <v>0.0</v>
      </c>
      <c r="E873" s="46">
        <v>0.0</v>
      </c>
      <c r="F873" s="46">
        <v>40.0</v>
      </c>
      <c r="G873" s="46">
        <v>0.0</v>
      </c>
      <c r="H873" s="46">
        <v>0.0</v>
      </c>
      <c r="I873" s="46">
        <v>0.0</v>
      </c>
      <c r="J873" s="3"/>
      <c r="K873" s="56"/>
    </row>
    <row r="874" ht="32.25" customHeight="1">
      <c r="A874" s="55" t="s">
        <v>44</v>
      </c>
      <c r="B874" s="46" t="s">
        <v>6419</v>
      </c>
      <c r="C874" s="55" t="s">
        <v>6432</v>
      </c>
      <c r="D874" s="46">
        <v>0.0</v>
      </c>
      <c r="E874" s="46">
        <v>0.0</v>
      </c>
      <c r="F874" s="46">
        <v>32.0</v>
      </c>
      <c r="G874" s="46">
        <v>0.0</v>
      </c>
      <c r="H874" s="46">
        <v>0.0</v>
      </c>
      <c r="I874" s="46">
        <v>0.0</v>
      </c>
      <c r="J874" s="3"/>
      <c r="K874" s="56"/>
    </row>
    <row r="875" ht="32.25" customHeight="1">
      <c r="A875" s="55" t="s">
        <v>44</v>
      </c>
      <c r="B875" s="46" t="s">
        <v>6434</v>
      </c>
      <c r="C875" s="55" t="s">
        <v>6435</v>
      </c>
      <c r="D875" s="46">
        <v>0.0</v>
      </c>
      <c r="E875" s="46">
        <v>0.0</v>
      </c>
      <c r="F875" s="46">
        <v>95.0</v>
      </c>
      <c r="G875" s="46">
        <v>0.0</v>
      </c>
      <c r="H875" s="46">
        <v>0.0</v>
      </c>
      <c r="I875" s="46">
        <v>73.0</v>
      </c>
      <c r="J875" s="3"/>
      <c r="K875" s="56"/>
    </row>
    <row r="876" ht="32.25" customHeight="1">
      <c r="A876" s="55" t="s">
        <v>44</v>
      </c>
      <c r="B876" s="46" t="s">
        <v>6434</v>
      </c>
      <c r="C876" s="55" t="s">
        <v>6438</v>
      </c>
      <c r="D876" s="46">
        <v>0.0</v>
      </c>
      <c r="E876" s="46">
        <v>0.0</v>
      </c>
      <c r="F876" s="46">
        <v>75.0</v>
      </c>
      <c r="G876" s="46">
        <v>0.0</v>
      </c>
      <c r="H876" s="46">
        <v>0.0</v>
      </c>
      <c r="I876" s="46">
        <v>0.0</v>
      </c>
      <c r="J876" s="3"/>
      <c r="K876" s="56"/>
    </row>
    <row r="877" ht="32.25" customHeight="1">
      <c r="A877" s="55" t="s">
        <v>44</v>
      </c>
      <c r="B877" s="46" t="s">
        <v>6434</v>
      </c>
      <c r="C877" s="55" t="s">
        <v>6440</v>
      </c>
      <c r="D877" s="46">
        <v>0.0</v>
      </c>
      <c r="E877" s="46">
        <v>0.0</v>
      </c>
      <c r="F877" s="46">
        <v>49.0</v>
      </c>
      <c r="G877" s="46">
        <v>0.0</v>
      </c>
      <c r="H877" s="46">
        <v>0.0</v>
      </c>
      <c r="I877" s="46">
        <v>0.0</v>
      </c>
      <c r="J877" s="3"/>
      <c r="K877" s="56"/>
    </row>
    <row r="878" ht="32.25" customHeight="1">
      <c r="A878" s="55" t="s">
        <v>44</v>
      </c>
      <c r="B878" s="46" t="s">
        <v>6434</v>
      </c>
      <c r="C878" s="55" t="s">
        <v>6442</v>
      </c>
      <c r="D878" s="46">
        <v>0.0</v>
      </c>
      <c r="E878" s="46">
        <v>0.0</v>
      </c>
      <c r="F878" s="46">
        <v>44.0</v>
      </c>
      <c r="G878" s="46">
        <v>0.0</v>
      </c>
      <c r="H878" s="46">
        <v>0.0</v>
      </c>
      <c r="I878" s="46">
        <v>0.0</v>
      </c>
      <c r="J878" s="3"/>
      <c r="K878" s="56"/>
    </row>
    <row r="879" ht="32.25" customHeight="1">
      <c r="A879" s="55" t="s">
        <v>44</v>
      </c>
      <c r="B879" s="46" t="s">
        <v>6434</v>
      </c>
      <c r="C879" s="55" t="s">
        <v>6444</v>
      </c>
      <c r="D879" s="46">
        <v>0.0</v>
      </c>
      <c r="E879" s="46">
        <v>0.0</v>
      </c>
      <c r="F879" s="46">
        <v>38.0</v>
      </c>
      <c r="G879" s="46">
        <v>0.0</v>
      </c>
      <c r="H879" s="46">
        <v>0.0</v>
      </c>
      <c r="I879" s="46">
        <v>0.0</v>
      </c>
      <c r="J879" s="3"/>
      <c r="K879" s="56"/>
    </row>
    <row r="880" ht="32.25" customHeight="1">
      <c r="A880" s="55" t="s">
        <v>44</v>
      </c>
      <c r="B880" s="46" t="s">
        <v>6434</v>
      </c>
      <c r="C880" s="55" t="s">
        <v>6446</v>
      </c>
      <c r="D880" s="46">
        <v>0.0</v>
      </c>
      <c r="E880" s="46">
        <v>0.0</v>
      </c>
      <c r="F880" s="46">
        <v>38.0</v>
      </c>
      <c r="G880" s="46">
        <v>0.0</v>
      </c>
      <c r="H880" s="46">
        <v>0.0</v>
      </c>
      <c r="I880" s="46">
        <v>0.0</v>
      </c>
      <c r="J880" s="3"/>
      <c r="K880" s="56"/>
    </row>
    <row r="881" ht="32.25" customHeight="1">
      <c r="A881" s="55" t="s">
        <v>44</v>
      </c>
      <c r="B881" s="46" t="s">
        <v>6434</v>
      </c>
      <c r="C881" s="55" t="s">
        <v>6448</v>
      </c>
      <c r="D881" s="46">
        <v>0.0</v>
      </c>
      <c r="E881" s="46">
        <v>0.0</v>
      </c>
      <c r="F881" s="46">
        <v>38.0</v>
      </c>
      <c r="G881" s="46">
        <v>0.0</v>
      </c>
      <c r="H881" s="46">
        <v>0.0</v>
      </c>
      <c r="I881" s="46">
        <v>0.0</v>
      </c>
      <c r="J881" s="3"/>
      <c r="K881" s="56"/>
    </row>
    <row r="882" ht="32.25" customHeight="1">
      <c r="A882" s="55" t="s">
        <v>44</v>
      </c>
      <c r="B882" s="46" t="s">
        <v>6434</v>
      </c>
      <c r="C882" s="55" t="s">
        <v>6451</v>
      </c>
      <c r="D882" s="46">
        <v>0.0</v>
      </c>
      <c r="E882" s="46">
        <v>0.0</v>
      </c>
      <c r="F882" s="46">
        <v>31.0</v>
      </c>
      <c r="G882" s="46">
        <v>0.0</v>
      </c>
      <c r="H882" s="46">
        <v>0.0</v>
      </c>
      <c r="I882" s="46">
        <v>0.0</v>
      </c>
      <c r="J882" s="3"/>
      <c r="K882" s="56"/>
    </row>
    <row r="883" ht="32.25" customHeight="1">
      <c r="A883" s="55" t="s">
        <v>44</v>
      </c>
      <c r="B883" s="46" t="s">
        <v>6434</v>
      </c>
      <c r="C883" s="55" t="s">
        <v>6453</v>
      </c>
      <c r="D883" s="46">
        <v>0.0</v>
      </c>
      <c r="E883" s="46">
        <v>0.0</v>
      </c>
      <c r="F883" s="46">
        <v>12.0</v>
      </c>
      <c r="G883" s="46">
        <v>0.0</v>
      </c>
      <c r="H883" s="46">
        <v>0.0</v>
      </c>
      <c r="I883" s="46">
        <v>0.0</v>
      </c>
      <c r="J883" s="3"/>
      <c r="K883" s="56"/>
    </row>
    <row r="884" ht="32.25" customHeight="1">
      <c r="A884" s="55" t="s">
        <v>44</v>
      </c>
      <c r="B884" s="46" t="s">
        <v>6434</v>
      </c>
      <c r="C884" s="55" t="s">
        <v>6457</v>
      </c>
      <c r="D884" s="46">
        <v>0.0</v>
      </c>
      <c r="E884" s="46">
        <v>0.0</v>
      </c>
      <c r="F884" s="46">
        <v>8.0</v>
      </c>
      <c r="G884" s="46">
        <v>0.0</v>
      </c>
      <c r="H884" s="46">
        <v>0.0</v>
      </c>
      <c r="I884" s="46">
        <v>0.0</v>
      </c>
      <c r="J884" s="3"/>
      <c r="K884" s="56"/>
    </row>
    <row r="885" ht="32.25" customHeight="1">
      <c r="A885" s="55" t="s">
        <v>44</v>
      </c>
      <c r="B885" s="46" t="s">
        <v>6463</v>
      </c>
      <c r="C885" s="55" t="s">
        <v>6464</v>
      </c>
      <c r="D885" s="46">
        <v>0.0</v>
      </c>
      <c r="E885" s="46">
        <v>0.0</v>
      </c>
      <c r="F885" s="46">
        <v>2.0</v>
      </c>
      <c r="G885" s="46">
        <v>0.0</v>
      </c>
      <c r="H885" s="46">
        <v>0.0</v>
      </c>
      <c r="I885" s="46">
        <v>84.0</v>
      </c>
      <c r="J885" s="3"/>
      <c r="K885" s="56"/>
    </row>
    <row r="886" ht="32.25" customHeight="1">
      <c r="A886" s="55" t="s">
        <v>44</v>
      </c>
      <c r="B886" s="46" t="s">
        <v>6463</v>
      </c>
      <c r="C886" s="55" t="s">
        <v>6466</v>
      </c>
      <c r="D886" s="46">
        <v>0.0</v>
      </c>
      <c r="E886" s="46">
        <v>0.0</v>
      </c>
      <c r="F886" s="46">
        <v>84.0</v>
      </c>
      <c r="G886" s="46">
        <v>0.0</v>
      </c>
      <c r="H886" s="46">
        <v>0.0</v>
      </c>
      <c r="I886" s="46">
        <v>0.0</v>
      </c>
      <c r="J886" s="3"/>
      <c r="K886" s="56"/>
    </row>
    <row r="887" ht="32.25" customHeight="1">
      <c r="A887" s="55" t="s">
        <v>44</v>
      </c>
      <c r="B887" s="46" t="s">
        <v>6463</v>
      </c>
      <c r="C887" s="55" t="s">
        <v>6468</v>
      </c>
      <c r="D887" s="46">
        <v>4.0</v>
      </c>
      <c r="E887" s="46">
        <v>0.0</v>
      </c>
      <c r="F887" s="46">
        <v>1.0</v>
      </c>
      <c r="G887" s="46">
        <v>0.0</v>
      </c>
      <c r="H887" s="46">
        <v>0.0</v>
      </c>
      <c r="I887" s="46">
        <v>67.0</v>
      </c>
      <c r="J887" s="3"/>
      <c r="K887" s="56"/>
    </row>
    <row r="888" ht="32.25" customHeight="1">
      <c r="A888" s="55" t="s">
        <v>44</v>
      </c>
      <c r="B888" s="46" t="s">
        <v>6463</v>
      </c>
      <c r="C888" s="55" t="s">
        <v>6470</v>
      </c>
      <c r="D888" s="46">
        <v>0.0</v>
      </c>
      <c r="E888" s="46">
        <v>0.0</v>
      </c>
      <c r="F888" s="46">
        <v>11.0</v>
      </c>
      <c r="G888" s="46">
        <v>0.0</v>
      </c>
      <c r="H888" s="46">
        <v>0.0</v>
      </c>
      <c r="I888" s="46">
        <v>44.0</v>
      </c>
      <c r="J888" s="3"/>
      <c r="K888" s="56"/>
    </row>
    <row r="889" ht="32.25" customHeight="1">
      <c r="A889" s="55" t="s">
        <v>44</v>
      </c>
      <c r="B889" s="46" t="s">
        <v>6463</v>
      </c>
      <c r="C889" s="55" t="s">
        <v>6473</v>
      </c>
      <c r="D889" s="46">
        <v>0.0</v>
      </c>
      <c r="E889" s="46">
        <v>0.0</v>
      </c>
      <c r="F889" s="46">
        <v>40.0</v>
      </c>
      <c r="G889" s="46">
        <v>0.0</v>
      </c>
      <c r="H889" s="46">
        <v>0.0</v>
      </c>
      <c r="I889" s="46">
        <v>1.0</v>
      </c>
      <c r="J889" s="3"/>
      <c r="K889" s="56"/>
    </row>
    <row r="890" ht="32.25" customHeight="1">
      <c r="A890" s="55" t="s">
        <v>44</v>
      </c>
      <c r="B890" s="46" t="s">
        <v>6463</v>
      </c>
      <c r="C890" s="55" t="s">
        <v>6477</v>
      </c>
      <c r="D890" s="46">
        <v>0.0</v>
      </c>
      <c r="E890" s="46">
        <v>0.0</v>
      </c>
      <c r="F890" s="46">
        <v>3.0</v>
      </c>
      <c r="G890" s="46">
        <v>0.0</v>
      </c>
      <c r="H890" s="46">
        <v>0.0</v>
      </c>
      <c r="I890" s="46">
        <v>33.0</v>
      </c>
      <c r="J890" s="3"/>
      <c r="K890" s="56"/>
    </row>
    <row r="891" ht="32.25" customHeight="1">
      <c r="A891" s="55" t="s">
        <v>44</v>
      </c>
      <c r="B891" s="46" t="s">
        <v>6463</v>
      </c>
      <c r="C891" s="55" t="s">
        <v>6479</v>
      </c>
      <c r="D891" s="46">
        <v>0.0</v>
      </c>
      <c r="E891" s="46">
        <v>0.0</v>
      </c>
      <c r="F891" s="46">
        <v>33.0</v>
      </c>
      <c r="G891" s="46">
        <v>0.0</v>
      </c>
      <c r="H891" s="46">
        <v>0.0</v>
      </c>
      <c r="I891" s="46">
        <v>3.0</v>
      </c>
      <c r="J891" s="3"/>
      <c r="K891" s="56"/>
    </row>
    <row r="892" ht="32.25" customHeight="1">
      <c r="A892" s="55" t="s">
        <v>44</v>
      </c>
      <c r="B892" s="46" t="s">
        <v>6463</v>
      </c>
      <c r="C892" s="55" t="s">
        <v>6482</v>
      </c>
      <c r="D892" s="46">
        <v>0.0</v>
      </c>
      <c r="E892" s="46">
        <v>0.0</v>
      </c>
      <c r="F892" s="46">
        <v>33.0</v>
      </c>
      <c r="G892" s="46">
        <v>0.0</v>
      </c>
      <c r="H892" s="46">
        <v>0.0</v>
      </c>
      <c r="I892" s="46">
        <v>1.0</v>
      </c>
      <c r="J892" s="3"/>
      <c r="K892" s="56"/>
    </row>
    <row r="893" ht="32.25" customHeight="1">
      <c r="A893" s="55" t="s">
        <v>44</v>
      </c>
      <c r="B893" s="46" t="s">
        <v>6485</v>
      </c>
      <c r="C893" s="55" t="s">
        <v>6486</v>
      </c>
      <c r="D893" s="46">
        <v>0.0</v>
      </c>
      <c r="E893" s="46">
        <v>0.0</v>
      </c>
      <c r="F893" s="46">
        <v>61.0</v>
      </c>
      <c r="G893" s="46">
        <v>0.0</v>
      </c>
      <c r="H893" s="46">
        <v>0.0</v>
      </c>
      <c r="I893" s="46">
        <v>54.0</v>
      </c>
      <c r="J893" s="3"/>
      <c r="K893" s="56"/>
    </row>
    <row r="894" ht="32.25" customHeight="1">
      <c r="A894" s="55" t="s">
        <v>44</v>
      </c>
      <c r="B894" s="46" t="s">
        <v>6485</v>
      </c>
      <c r="C894" s="55" t="s">
        <v>6489</v>
      </c>
      <c r="D894" s="46">
        <v>0.0</v>
      </c>
      <c r="E894" s="46">
        <v>0.0</v>
      </c>
      <c r="F894" s="46">
        <v>42.0</v>
      </c>
      <c r="G894" s="46">
        <v>0.0</v>
      </c>
      <c r="H894" s="46">
        <v>0.0</v>
      </c>
      <c r="I894" s="46">
        <v>45.0</v>
      </c>
      <c r="J894" s="3"/>
      <c r="K894" s="56"/>
    </row>
    <row r="895" ht="32.25" customHeight="1">
      <c r="A895" s="55" t="s">
        <v>44</v>
      </c>
      <c r="B895" s="46" t="s">
        <v>6485</v>
      </c>
      <c r="C895" s="55" t="s">
        <v>6492</v>
      </c>
      <c r="D895" s="46">
        <v>0.0</v>
      </c>
      <c r="E895" s="46">
        <v>0.0</v>
      </c>
      <c r="F895" s="46">
        <v>21.0</v>
      </c>
      <c r="G895" s="46">
        <v>0.0</v>
      </c>
      <c r="H895" s="46">
        <v>0.0</v>
      </c>
      <c r="I895" s="46">
        <v>54.0</v>
      </c>
      <c r="J895" s="3"/>
      <c r="K895" s="56"/>
    </row>
    <row r="896" ht="32.25" customHeight="1">
      <c r="A896" s="55" t="s">
        <v>44</v>
      </c>
      <c r="B896" s="46" t="s">
        <v>6485</v>
      </c>
      <c r="C896" s="55" t="s">
        <v>6495</v>
      </c>
      <c r="D896" s="46">
        <v>0.0</v>
      </c>
      <c r="E896" s="46">
        <v>0.0</v>
      </c>
      <c r="F896" s="46">
        <v>41.0</v>
      </c>
      <c r="G896" s="46">
        <v>0.0</v>
      </c>
      <c r="H896" s="46">
        <v>0.0</v>
      </c>
      <c r="I896" s="46">
        <v>0.0</v>
      </c>
      <c r="J896" s="3"/>
      <c r="K896" s="56"/>
    </row>
    <row r="897" ht="32.25" customHeight="1">
      <c r="A897" s="55" t="s">
        <v>44</v>
      </c>
      <c r="B897" s="46" t="s">
        <v>6485</v>
      </c>
      <c r="C897" s="55" t="s">
        <v>6498</v>
      </c>
      <c r="D897" s="46">
        <v>0.0</v>
      </c>
      <c r="E897" s="46">
        <v>0.0</v>
      </c>
      <c r="F897" s="46">
        <v>33.0</v>
      </c>
      <c r="G897" s="46">
        <v>0.0</v>
      </c>
      <c r="H897" s="46">
        <v>0.0</v>
      </c>
      <c r="I897" s="46">
        <v>0.0</v>
      </c>
      <c r="J897" s="3"/>
      <c r="K897" s="56"/>
    </row>
    <row r="898" ht="32.25" customHeight="1">
      <c r="A898" s="55" t="s">
        <v>44</v>
      </c>
      <c r="B898" s="46" t="s">
        <v>6485</v>
      </c>
      <c r="C898" s="55" t="s">
        <v>6501</v>
      </c>
      <c r="D898" s="46">
        <v>0.0</v>
      </c>
      <c r="E898" s="46">
        <v>0.0</v>
      </c>
      <c r="F898" s="46">
        <v>16.0</v>
      </c>
      <c r="G898" s="46">
        <v>0.0</v>
      </c>
      <c r="H898" s="46">
        <v>0.0</v>
      </c>
      <c r="I898" s="46">
        <v>0.0</v>
      </c>
      <c r="J898" s="3"/>
      <c r="K898" s="56"/>
    </row>
    <row r="899" ht="32.25" customHeight="1">
      <c r="A899" s="55" t="s">
        <v>44</v>
      </c>
      <c r="B899" s="46" t="s">
        <v>6485</v>
      </c>
      <c r="C899" s="55" t="s">
        <v>6504</v>
      </c>
      <c r="D899" s="46">
        <v>0.0</v>
      </c>
      <c r="E899" s="46">
        <v>0.0</v>
      </c>
      <c r="F899" s="46">
        <v>14.0</v>
      </c>
      <c r="G899" s="46">
        <v>0.0</v>
      </c>
      <c r="H899" s="46">
        <v>0.0</v>
      </c>
      <c r="I899" s="46">
        <v>0.0</v>
      </c>
      <c r="J899" s="3"/>
      <c r="K899" s="56"/>
    </row>
    <row r="900" ht="32.25" customHeight="1">
      <c r="A900" s="55" t="s">
        <v>44</v>
      </c>
      <c r="B900" s="46" t="s">
        <v>6485</v>
      </c>
      <c r="C900" s="55" t="s">
        <v>6507</v>
      </c>
      <c r="D900" s="46">
        <v>0.0</v>
      </c>
      <c r="E900" s="46">
        <v>0.0</v>
      </c>
      <c r="F900" s="46">
        <v>14.0</v>
      </c>
      <c r="G900" s="46">
        <v>0.0</v>
      </c>
      <c r="H900" s="46">
        <v>0.0</v>
      </c>
      <c r="I900" s="46">
        <v>0.0</v>
      </c>
      <c r="J900" s="3"/>
      <c r="K900" s="56"/>
    </row>
    <row r="901" ht="32.25" customHeight="1">
      <c r="A901" s="55" t="s">
        <v>44</v>
      </c>
      <c r="B901" s="46" t="s">
        <v>6485</v>
      </c>
      <c r="C901" s="55" t="s">
        <v>6510</v>
      </c>
      <c r="D901" s="46">
        <v>0.0</v>
      </c>
      <c r="E901" s="46">
        <v>0.0</v>
      </c>
      <c r="F901" s="46">
        <v>13.0</v>
      </c>
      <c r="G901" s="46">
        <v>0.0</v>
      </c>
      <c r="H901" s="46">
        <v>0.0</v>
      </c>
      <c r="I901" s="46">
        <v>0.0</v>
      </c>
      <c r="J901" s="3"/>
      <c r="K901" s="56"/>
    </row>
    <row r="902" ht="32.25" customHeight="1">
      <c r="A902" s="55" t="s">
        <v>44</v>
      </c>
      <c r="B902" s="46" t="s">
        <v>6485</v>
      </c>
      <c r="C902" s="55" t="s">
        <v>6514</v>
      </c>
      <c r="D902" s="46">
        <v>0.0</v>
      </c>
      <c r="E902" s="46">
        <v>0.0</v>
      </c>
      <c r="F902" s="46">
        <v>12.0</v>
      </c>
      <c r="G902" s="46">
        <v>0.0</v>
      </c>
      <c r="H902" s="46">
        <v>0.0</v>
      </c>
      <c r="I902" s="46">
        <v>0.0</v>
      </c>
      <c r="J902" s="3"/>
      <c r="K902" s="56"/>
    </row>
    <row r="903" ht="32.25" customHeight="1">
      <c r="A903" s="55" t="s">
        <v>44</v>
      </c>
      <c r="B903" s="46" t="s">
        <v>6485</v>
      </c>
      <c r="C903" s="55" t="s">
        <v>6517</v>
      </c>
      <c r="D903" s="46">
        <v>0.0</v>
      </c>
      <c r="E903" s="46">
        <v>0.0</v>
      </c>
      <c r="F903" s="46">
        <v>11.0</v>
      </c>
      <c r="G903" s="46">
        <v>0.0</v>
      </c>
      <c r="H903" s="46">
        <v>0.0</v>
      </c>
      <c r="I903" s="46">
        <v>0.0</v>
      </c>
      <c r="J903" s="3"/>
      <c r="K903" s="56"/>
    </row>
    <row r="904" ht="32.25" customHeight="1">
      <c r="A904" s="55" t="s">
        <v>44</v>
      </c>
      <c r="B904" s="46" t="s">
        <v>6485</v>
      </c>
      <c r="C904" s="55" t="s">
        <v>6520</v>
      </c>
      <c r="D904" s="46">
        <v>0.0</v>
      </c>
      <c r="E904" s="46">
        <v>0.0</v>
      </c>
      <c r="F904" s="46">
        <v>10.0</v>
      </c>
      <c r="G904" s="46">
        <v>0.0</v>
      </c>
      <c r="H904" s="46">
        <v>0.0</v>
      </c>
      <c r="I904" s="46">
        <v>0.0</v>
      </c>
      <c r="J904" s="3"/>
      <c r="K904" s="56"/>
    </row>
    <row r="905" ht="32.25" customHeight="1">
      <c r="A905" s="55" t="s">
        <v>44</v>
      </c>
      <c r="B905" s="46" t="s">
        <v>6485</v>
      </c>
      <c r="C905" s="55" t="s">
        <v>6523</v>
      </c>
      <c r="D905" s="46">
        <v>0.0</v>
      </c>
      <c r="E905" s="46">
        <v>0.0</v>
      </c>
      <c r="F905" s="46">
        <v>4.0</v>
      </c>
      <c r="G905" s="46">
        <v>0.0</v>
      </c>
      <c r="H905" s="46">
        <v>0.0</v>
      </c>
      <c r="I905" s="46">
        <v>0.0</v>
      </c>
      <c r="J905" s="3"/>
      <c r="K905" s="56"/>
    </row>
    <row r="906" ht="32.25" customHeight="1">
      <c r="A906" s="55" t="s">
        <v>44</v>
      </c>
      <c r="B906" s="46" t="s">
        <v>6485</v>
      </c>
      <c r="C906" s="55" t="s">
        <v>6525</v>
      </c>
      <c r="D906" s="46">
        <v>0.0</v>
      </c>
      <c r="E906" s="46">
        <v>0.0</v>
      </c>
      <c r="F906" s="46">
        <v>3.0</v>
      </c>
      <c r="G906" s="46">
        <v>0.0</v>
      </c>
      <c r="H906" s="46">
        <v>0.0</v>
      </c>
      <c r="I906" s="46">
        <v>0.0</v>
      </c>
      <c r="J906" s="3"/>
      <c r="K906" s="56"/>
    </row>
    <row r="907" ht="32.25" customHeight="1">
      <c r="A907" s="55" t="s">
        <v>44</v>
      </c>
      <c r="B907" s="46" t="s">
        <v>6527</v>
      </c>
      <c r="C907" s="55" t="s">
        <v>6528</v>
      </c>
      <c r="D907" s="46">
        <v>5.0</v>
      </c>
      <c r="E907" s="46">
        <v>0.0</v>
      </c>
      <c r="F907" s="46">
        <v>164.0</v>
      </c>
      <c r="G907" s="46">
        <v>0.0</v>
      </c>
      <c r="H907" s="46">
        <v>0.0</v>
      </c>
      <c r="I907" s="46">
        <v>9.0</v>
      </c>
      <c r="J907" s="3"/>
      <c r="K907" s="56"/>
    </row>
    <row r="908" ht="32.25" customHeight="1">
      <c r="A908" s="55" t="s">
        <v>44</v>
      </c>
      <c r="B908" s="46" t="s">
        <v>6527</v>
      </c>
      <c r="C908" s="55" t="s">
        <v>6532</v>
      </c>
      <c r="D908" s="46">
        <v>18.0</v>
      </c>
      <c r="E908" s="46">
        <v>0.0</v>
      </c>
      <c r="F908" s="46">
        <v>82.0</v>
      </c>
      <c r="G908" s="46">
        <v>0.0</v>
      </c>
      <c r="H908" s="46">
        <v>0.0</v>
      </c>
      <c r="I908" s="46">
        <v>0.0</v>
      </c>
      <c r="J908" s="3"/>
      <c r="K908" s="56"/>
    </row>
    <row r="909" ht="32.25" customHeight="1">
      <c r="A909" s="55" t="s">
        <v>44</v>
      </c>
      <c r="B909" s="46" t="s">
        <v>6527</v>
      </c>
      <c r="C909" s="55" t="s">
        <v>6534</v>
      </c>
      <c r="D909" s="46">
        <v>0.0</v>
      </c>
      <c r="E909" s="46">
        <v>0.0</v>
      </c>
      <c r="F909" s="46">
        <v>57.0</v>
      </c>
      <c r="G909" s="46">
        <v>0.0</v>
      </c>
      <c r="H909" s="46">
        <v>0.0</v>
      </c>
      <c r="I909" s="46">
        <v>2.0</v>
      </c>
      <c r="J909" s="3"/>
      <c r="K909" s="56"/>
    </row>
    <row r="910" ht="32.25" customHeight="1">
      <c r="A910" s="55" t="s">
        <v>44</v>
      </c>
      <c r="B910" s="46" t="s">
        <v>6527</v>
      </c>
      <c r="C910" s="55" t="s">
        <v>6537</v>
      </c>
      <c r="D910" s="46">
        <v>17.0</v>
      </c>
      <c r="E910" s="46">
        <v>0.0</v>
      </c>
      <c r="F910" s="46">
        <v>23.0</v>
      </c>
      <c r="G910" s="46">
        <v>0.0</v>
      </c>
      <c r="H910" s="46">
        <v>0.0</v>
      </c>
      <c r="I910" s="46">
        <v>4.0</v>
      </c>
      <c r="J910" s="3"/>
      <c r="K910" s="56"/>
    </row>
    <row r="911" ht="32.25" customHeight="1">
      <c r="A911" s="55" t="s">
        <v>44</v>
      </c>
      <c r="B911" s="46" t="s">
        <v>6527</v>
      </c>
      <c r="C911" s="55" t="s">
        <v>6538</v>
      </c>
      <c r="D911" s="46">
        <v>0.0</v>
      </c>
      <c r="E911" s="46">
        <v>0.0</v>
      </c>
      <c r="F911" s="46">
        <v>39.0</v>
      </c>
      <c r="G911" s="46">
        <v>0.0</v>
      </c>
      <c r="H911" s="46">
        <v>0.0</v>
      </c>
      <c r="I911" s="46">
        <v>0.0</v>
      </c>
      <c r="J911" s="3"/>
      <c r="K911" s="56"/>
    </row>
    <row r="912" ht="32.25" customHeight="1">
      <c r="A912" s="55" t="s">
        <v>44</v>
      </c>
      <c r="B912" s="46" t="s">
        <v>6540</v>
      </c>
      <c r="C912" s="55" t="s">
        <v>6541</v>
      </c>
      <c r="D912" s="46">
        <v>0.0</v>
      </c>
      <c r="E912" s="46">
        <v>0.0</v>
      </c>
      <c r="F912" s="46">
        <v>211.0</v>
      </c>
      <c r="G912" s="46">
        <v>0.0</v>
      </c>
      <c r="H912" s="46">
        <v>0.0</v>
      </c>
      <c r="I912" s="46">
        <v>9.0</v>
      </c>
      <c r="J912" s="3"/>
      <c r="K912" s="56"/>
    </row>
    <row r="913" ht="32.25" customHeight="1">
      <c r="A913" s="55" t="s">
        <v>44</v>
      </c>
      <c r="B913" s="46" t="s">
        <v>6540</v>
      </c>
      <c r="C913" s="55" t="s">
        <v>6545</v>
      </c>
      <c r="D913" s="46">
        <v>0.0</v>
      </c>
      <c r="E913" s="46">
        <v>0.0</v>
      </c>
      <c r="F913" s="46">
        <v>84.0</v>
      </c>
      <c r="G913" s="46">
        <v>0.0</v>
      </c>
      <c r="H913" s="46">
        <v>0.0</v>
      </c>
      <c r="I913" s="46">
        <v>18.0</v>
      </c>
      <c r="J913" s="3"/>
      <c r="K913" s="56"/>
    </row>
    <row r="914" ht="32.25" customHeight="1">
      <c r="A914" s="55" t="s">
        <v>44</v>
      </c>
      <c r="B914" s="46" t="s">
        <v>6540</v>
      </c>
      <c r="C914" s="55" t="s">
        <v>6548</v>
      </c>
      <c r="D914" s="46">
        <v>0.0</v>
      </c>
      <c r="E914" s="46">
        <v>0.0</v>
      </c>
      <c r="F914" s="46">
        <v>62.0</v>
      </c>
      <c r="G914" s="46">
        <v>0.0</v>
      </c>
      <c r="H914" s="46">
        <v>0.0</v>
      </c>
      <c r="I914" s="46">
        <v>18.0</v>
      </c>
      <c r="J914" s="3"/>
      <c r="K914" s="56"/>
    </row>
    <row r="915" ht="32.25" customHeight="1">
      <c r="A915" s="55" t="s">
        <v>44</v>
      </c>
      <c r="B915" s="46" t="s">
        <v>6540</v>
      </c>
      <c r="C915" s="55" t="s">
        <v>6551</v>
      </c>
      <c r="D915" s="46">
        <v>0.0</v>
      </c>
      <c r="E915" s="46">
        <v>0.0</v>
      </c>
      <c r="F915" s="46">
        <v>1.0</v>
      </c>
      <c r="G915" s="46">
        <v>0.0</v>
      </c>
      <c r="H915" s="46">
        <v>0.0</v>
      </c>
      <c r="I915" s="46">
        <v>0.0</v>
      </c>
      <c r="J915" s="3"/>
      <c r="K915" s="56"/>
    </row>
    <row r="916" ht="32.25" customHeight="1">
      <c r="A916" s="55" t="s">
        <v>44</v>
      </c>
      <c r="B916" s="46" t="s">
        <v>6555</v>
      </c>
      <c r="C916" s="55" t="s">
        <v>6556</v>
      </c>
      <c r="D916" s="46">
        <v>68.0</v>
      </c>
      <c r="E916" s="46">
        <v>0.0</v>
      </c>
      <c r="F916" s="46">
        <v>151.0</v>
      </c>
      <c r="G916" s="46">
        <v>0.0</v>
      </c>
      <c r="H916" s="46">
        <v>0.0</v>
      </c>
      <c r="I916" s="46">
        <v>13.0</v>
      </c>
      <c r="J916" s="3"/>
      <c r="K916" s="56"/>
    </row>
    <row r="917" ht="32.25" customHeight="1">
      <c r="A917" s="55" t="s">
        <v>44</v>
      </c>
      <c r="B917" s="46" t="s">
        <v>6555</v>
      </c>
      <c r="C917" s="55" t="s">
        <v>6559</v>
      </c>
      <c r="D917" s="46">
        <v>18.0</v>
      </c>
      <c r="E917" s="46">
        <v>0.0</v>
      </c>
      <c r="F917" s="46">
        <v>203.0</v>
      </c>
      <c r="G917" s="46">
        <v>0.0</v>
      </c>
      <c r="H917" s="46">
        <v>0.0</v>
      </c>
      <c r="I917" s="46">
        <v>8.0</v>
      </c>
      <c r="J917" s="3"/>
      <c r="K917" s="56"/>
    </row>
    <row r="918" ht="32.25" customHeight="1">
      <c r="A918" s="55" t="s">
        <v>44</v>
      </c>
      <c r="B918" s="46" t="s">
        <v>6564</v>
      </c>
      <c r="C918" s="55" t="s">
        <v>6566</v>
      </c>
      <c r="D918" s="46">
        <v>0.0</v>
      </c>
      <c r="E918" s="46">
        <v>0.0</v>
      </c>
      <c r="F918" s="46">
        <v>155.0</v>
      </c>
      <c r="G918" s="46">
        <v>0.0</v>
      </c>
      <c r="H918" s="46">
        <v>0.0</v>
      </c>
      <c r="I918" s="46">
        <v>46.0</v>
      </c>
      <c r="J918" s="3"/>
      <c r="K918" s="56"/>
    </row>
    <row r="919" ht="32.25" customHeight="1">
      <c r="A919" s="55" t="s">
        <v>44</v>
      </c>
      <c r="B919" s="46" t="s">
        <v>6564</v>
      </c>
      <c r="C919" s="55" t="s">
        <v>6569</v>
      </c>
      <c r="D919" s="46">
        <v>0.0</v>
      </c>
      <c r="E919" s="46">
        <v>0.0</v>
      </c>
      <c r="F919" s="46">
        <v>144.0</v>
      </c>
      <c r="G919" s="46">
        <v>0.0</v>
      </c>
      <c r="H919" s="46">
        <v>0.0</v>
      </c>
      <c r="I919" s="46">
        <v>19.0</v>
      </c>
      <c r="J919" s="3"/>
      <c r="K919" s="56"/>
    </row>
    <row r="920" ht="32.25" customHeight="1">
      <c r="A920" s="55" t="s">
        <v>44</v>
      </c>
      <c r="B920" s="46" t="s">
        <v>6564</v>
      </c>
      <c r="C920" s="55" t="s">
        <v>6572</v>
      </c>
      <c r="D920" s="46">
        <v>0.0</v>
      </c>
      <c r="E920" s="46">
        <v>0.0</v>
      </c>
      <c r="F920" s="46">
        <v>63.0</v>
      </c>
      <c r="G920" s="46">
        <v>0.0</v>
      </c>
      <c r="H920" s="46">
        <v>0.0</v>
      </c>
      <c r="I920" s="46">
        <v>0.0</v>
      </c>
      <c r="J920" s="3"/>
      <c r="K920" s="56"/>
    </row>
    <row r="921" ht="32.25" customHeight="1">
      <c r="A921" s="55" t="s">
        <v>44</v>
      </c>
      <c r="B921" s="46" t="s">
        <v>6575</v>
      </c>
      <c r="C921" s="55" t="s">
        <v>6576</v>
      </c>
      <c r="D921" s="46">
        <v>1.0</v>
      </c>
      <c r="E921" s="46">
        <v>0.0</v>
      </c>
      <c r="F921" s="46">
        <v>131.0</v>
      </c>
      <c r="G921" s="46">
        <v>0.0</v>
      </c>
      <c r="H921" s="46">
        <v>0.0</v>
      </c>
      <c r="I921" s="46">
        <v>9.0</v>
      </c>
      <c r="J921" s="3"/>
      <c r="K921" s="56"/>
    </row>
    <row r="922" ht="32.25" customHeight="1">
      <c r="A922" s="55" t="s">
        <v>44</v>
      </c>
      <c r="B922" s="46" t="s">
        <v>6575</v>
      </c>
      <c r="C922" s="55" t="s">
        <v>6579</v>
      </c>
      <c r="D922" s="46">
        <v>11.0</v>
      </c>
      <c r="E922" s="46">
        <v>0.0</v>
      </c>
      <c r="F922" s="46">
        <v>89.0</v>
      </c>
      <c r="G922" s="46">
        <v>0.0</v>
      </c>
      <c r="H922" s="46">
        <v>0.0</v>
      </c>
      <c r="I922" s="46">
        <v>4.0</v>
      </c>
      <c r="J922" s="3"/>
      <c r="K922" s="56"/>
    </row>
    <row r="923" ht="32.25" customHeight="1">
      <c r="A923" s="55" t="s">
        <v>44</v>
      </c>
      <c r="B923" s="46" t="s">
        <v>6575</v>
      </c>
      <c r="C923" s="55" t="s">
        <v>6581</v>
      </c>
      <c r="D923" s="46">
        <v>40.0</v>
      </c>
      <c r="E923" s="46">
        <v>0.0</v>
      </c>
      <c r="F923" s="46">
        <v>37.0</v>
      </c>
      <c r="G923" s="46">
        <v>0.0</v>
      </c>
      <c r="H923" s="46">
        <v>0.0</v>
      </c>
      <c r="I923" s="46">
        <v>15.0</v>
      </c>
      <c r="J923" s="3"/>
      <c r="K923" s="56"/>
    </row>
    <row r="924" ht="32.25" customHeight="1">
      <c r="A924" s="55" t="s">
        <v>44</v>
      </c>
      <c r="B924" s="46" t="s">
        <v>6575</v>
      </c>
      <c r="C924" s="55" t="s">
        <v>6585</v>
      </c>
      <c r="D924" s="46">
        <v>0.0</v>
      </c>
      <c r="E924" s="46">
        <v>0.0</v>
      </c>
      <c r="F924" s="46">
        <v>78.0</v>
      </c>
      <c r="G924" s="46">
        <v>0.0</v>
      </c>
      <c r="H924" s="46">
        <v>0.0</v>
      </c>
      <c r="I924" s="46">
        <v>0.0</v>
      </c>
      <c r="J924" s="3"/>
      <c r="K924" s="56"/>
    </row>
    <row r="925" ht="32.25" customHeight="1">
      <c r="A925" s="55" t="s">
        <v>44</v>
      </c>
      <c r="B925" s="46" t="s">
        <v>6588</v>
      </c>
      <c r="C925" s="55" t="s">
        <v>6589</v>
      </c>
      <c r="D925" s="46">
        <v>0.0</v>
      </c>
      <c r="E925" s="46">
        <v>0.0</v>
      </c>
      <c r="F925" s="46">
        <v>323.0</v>
      </c>
      <c r="G925" s="46">
        <v>0.0</v>
      </c>
      <c r="H925" s="46">
        <v>0.0</v>
      </c>
      <c r="I925" s="46">
        <v>0.0</v>
      </c>
      <c r="J925" s="3"/>
      <c r="K925" s="56"/>
    </row>
    <row r="926" ht="32.25" customHeight="1">
      <c r="A926" s="55" t="s">
        <v>44</v>
      </c>
      <c r="B926" s="46" t="s">
        <v>6588</v>
      </c>
      <c r="C926" s="55" t="s">
        <v>6591</v>
      </c>
      <c r="D926" s="46">
        <v>60.0</v>
      </c>
      <c r="E926" s="46">
        <v>20.0</v>
      </c>
      <c r="F926" s="46">
        <v>16.0</v>
      </c>
      <c r="G926" s="46">
        <v>0.0</v>
      </c>
      <c r="H926" s="46">
        <v>0.0</v>
      </c>
      <c r="I926" s="46">
        <v>30.0</v>
      </c>
      <c r="J926" s="3"/>
      <c r="K926" s="56"/>
    </row>
    <row r="927" ht="32.25" customHeight="1">
      <c r="A927" s="55" t="s">
        <v>44</v>
      </c>
      <c r="B927" s="46" t="s">
        <v>6588</v>
      </c>
      <c r="C927" s="55" t="s">
        <v>6593</v>
      </c>
      <c r="D927" s="46">
        <v>0.0</v>
      </c>
      <c r="E927" s="46">
        <v>6.0</v>
      </c>
      <c r="F927" s="46">
        <v>2.0</v>
      </c>
      <c r="G927" s="46">
        <v>0.0</v>
      </c>
      <c r="H927" s="46">
        <v>0.0</v>
      </c>
      <c r="I927" s="46">
        <v>28.0</v>
      </c>
      <c r="J927" s="3"/>
      <c r="K927" s="56"/>
    </row>
    <row r="928" ht="32.25" customHeight="1">
      <c r="A928" s="55" t="s">
        <v>44</v>
      </c>
      <c r="B928" s="46" t="s">
        <v>6596</v>
      </c>
      <c r="C928" s="55" t="s">
        <v>6597</v>
      </c>
      <c r="D928" s="46">
        <v>0.0</v>
      </c>
      <c r="E928" s="46">
        <v>0.0</v>
      </c>
      <c r="F928" s="46">
        <v>354.0</v>
      </c>
      <c r="G928" s="46">
        <v>0.0</v>
      </c>
      <c r="H928" s="46">
        <v>0.0</v>
      </c>
      <c r="I928" s="46">
        <v>62.0</v>
      </c>
      <c r="J928" s="3"/>
      <c r="K928" s="56"/>
    </row>
    <row r="929" ht="32.25" customHeight="1">
      <c r="A929" s="55" t="s">
        <v>44</v>
      </c>
      <c r="B929" s="46" t="s">
        <v>6601</v>
      </c>
      <c r="C929" s="55" t="s">
        <v>6602</v>
      </c>
      <c r="D929" s="46">
        <v>0.0</v>
      </c>
      <c r="E929" s="46">
        <v>6.0</v>
      </c>
      <c r="F929" s="46">
        <v>115.0</v>
      </c>
      <c r="G929" s="46">
        <v>0.0</v>
      </c>
      <c r="H929" s="46">
        <v>0.0</v>
      </c>
      <c r="I929" s="46">
        <v>115.0</v>
      </c>
      <c r="J929" s="3"/>
      <c r="K929" s="56"/>
    </row>
    <row r="930" ht="32.25" customHeight="1">
      <c r="A930" s="55" t="s">
        <v>44</v>
      </c>
      <c r="B930" s="46" t="s">
        <v>6601</v>
      </c>
      <c r="C930" s="55" t="s">
        <v>6605</v>
      </c>
      <c r="D930" s="46">
        <v>0.0</v>
      </c>
      <c r="E930" s="46">
        <v>1.0</v>
      </c>
      <c r="F930" s="46">
        <v>115.0</v>
      </c>
      <c r="G930" s="46">
        <v>0.0</v>
      </c>
      <c r="H930" s="46">
        <v>0.0</v>
      </c>
      <c r="I930" s="46">
        <v>9.0</v>
      </c>
      <c r="J930" s="3"/>
      <c r="K930" s="56"/>
    </row>
    <row r="931" ht="32.25" customHeight="1">
      <c r="A931" s="55" t="s">
        <v>44</v>
      </c>
      <c r="B931" s="46" t="s">
        <v>6601</v>
      </c>
      <c r="C931" s="55" t="s">
        <v>6607</v>
      </c>
      <c r="D931" s="46">
        <v>0.0</v>
      </c>
      <c r="E931" s="46">
        <v>0.0</v>
      </c>
      <c r="F931" s="46">
        <v>35.0</v>
      </c>
      <c r="G931" s="46">
        <v>1.0</v>
      </c>
      <c r="H931" s="46">
        <v>0.0</v>
      </c>
      <c r="I931" s="46">
        <v>33.0</v>
      </c>
      <c r="J931" s="3"/>
      <c r="K931" s="56"/>
    </row>
    <row r="932" ht="32.25" customHeight="1">
      <c r="A932" s="55" t="s">
        <v>44</v>
      </c>
      <c r="B932" s="46" t="s">
        <v>6609</v>
      </c>
      <c r="C932" s="55" t="s">
        <v>6610</v>
      </c>
      <c r="D932" s="46">
        <v>244.0</v>
      </c>
      <c r="E932" s="46">
        <v>13.0</v>
      </c>
      <c r="F932" s="46">
        <v>36.0</v>
      </c>
      <c r="G932" s="46">
        <v>0.0</v>
      </c>
      <c r="H932" s="46">
        <v>0.0</v>
      </c>
      <c r="I932" s="46">
        <v>50.0</v>
      </c>
      <c r="J932" s="3"/>
      <c r="K932" s="56"/>
    </row>
    <row r="933" ht="32.25" customHeight="1">
      <c r="A933" s="55" t="s">
        <v>44</v>
      </c>
      <c r="B933" s="46" t="s">
        <v>6609</v>
      </c>
      <c r="C933" s="55" t="s">
        <v>6613</v>
      </c>
      <c r="D933" s="46">
        <v>0.0</v>
      </c>
      <c r="E933" s="46">
        <v>65.0</v>
      </c>
      <c r="F933" s="46">
        <v>11.0</v>
      </c>
      <c r="G933" s="46">
        <v>0.0</v>
      </c>
      <c r="H933" s="46">
        <v>0.0</v>
      </c>
      <c r="I933" s="46">
        <v>123.0</v>
      </c>
      <c r="J933" s="3"/>
      <c r="K933" s="56"/>
    </row>
    <row r="934" ht="32.25" customHeight="1">
      <c r="A934" s="55" t="s">
        <v>44</v>
      </c>
      <c r="B934" s="46" t="s">
        <v>6609</v>
      </c>
      <c r="C934" s="55" t="s">
        <v>6617</v>
      </c>
      <c r="D934" s="46">
        <v>0.0</v>
      </c>
      <c r="E934" s="46">
        <v>16.0</v>
      </c>
      <c r="F934" s="46">
        <v>49.0</v>
      </c>
      <c r="G934" s="46">
        <v>0.0</v>
      </c>
      <c r="H934" s="46">
        <v>0.0</v>
      </c>
      <c r="I934" s="46">
        <v>9.0</v>
      </c>
      <c r="J934" s="3"/>
      <c r="K934" s="56"/>
    </row>
    <row r="935" ht="32.25" customHeight="1">
      <c r="A935" s="55" t="s">
        <v>44</v>
      </c>
      <c r="B935" s="46" t="s">
        <v>6609</v>
      </c>
      <c r="C935" s="55" t="s">
        <v>6621</v>
      </c>
      <c r="D935" s="46">
        <v>0.0</v>
      </c>
      <c r="E935" s="46">
        <v>1.0</v>
      </c>
      <c r="F935" s="46">
        <v>33.0</v>
      </c>
      <c r="G935" s="46">
        <v>0.0</v>
      </c>
      <c r="H935" s="46">
        <v>0.0</v>
      </c>
      <c r="I935" s="46">
        <v>7.0</v>
      </c>
      <c r="J935" s="3"/>
      <c r="K935" s="56"/>
    </row>
    <row r="936" ht="32.25" customHeight="1">
      <c r="A936" s="55" t="s">
        <v>44</v>
      </c>
      <c r="B936" s="46" t="s">
        <v>6622</v>
      </c>
      <c r="C936" s="55" t="s">
        <v>6624</v>
      </c>
      <c r="D936" s="46">
        <v>0.0</v>
      </c>
      <c r="E936" s="46">
        <v>0.0</v>
      </c>
      <c r="F936" s="46">
        <v>133.0</v>
      </c>
      <c r="G936" s="46">
        <v>0.0</v>
      </c>
      <c r="H936" s="46">
        <v>0.0</v>
      </c>
      <c r="I936" s="46">
        <v>18.0</v>
      </c>
      <c r="J936" s="3"/>
      <c r="K936" s="56"/>
    </row>
    <row r="937" ht="32.25" customHeight="1">
      <c r="A937" s="55" t="s">
        <v>44</v>
      </c>
      <c r="B937" s="46" t="s">
        <v>6622</v>
      </c>
      <c r="C937" s="55" t="s">
        <v>6626</v>
      </c>
      <c r="D937" s="46">
        <v>0.0</v>
      </c>
      <c r="E937" s="46">
        <v>0.0</v>
      </c>
      <c r="F937" s="46">
        <v>107.0</v>
      </c>
      <c r="G937" s="46">
        <v>0.0</v>
      </c>
      <c r="H937" s="46">
        <v>0.0</v>
      </c>
      <c r="I937" s="46">
        <v>9.0</v>
      </c>
      <c r="J937" s="3"/>
      <c r="K937" s="56"/>
    </row>
    <row r="938" ht="32.25" customHeight="1">
      <c r="A938" s="55" t="s">
        <v>44</v>
      </c>
      <c r="B938" s="46" t="s">
        <v>6622</v>
      </c>
      <c r="C938" s="55" t="s">
        <v>6629</v>
      </c>
      <c r="D938" s="46">
        <v>0.0</v>
      </c>
      <c r="E938" s="46">
        <v>0.0</v>
      </c>
      <c r="F938" s="46">
        <v>103.0</v>
      </c>
      <c r="G938" s="46">
        <v>0.0</v>
      </c>
      <c r="H938" s="46">
        <v>0.0</v>
      </c>
      <c r="I938" s="46">
        <v>0.0</v>
      </c>
      <c r="J938" s="3"/>
      <c r="K938" s="56"/>
    </row>
    <row r="939" ht="32.25" customHeight="1">
      <c r="A939" s="55" t="s">
        <v>44</v>
      </c>
      <c r="B939" s="46" t="s">
        <v>6622</v>
      </c>
      <c r="C939" s="55" t="s">
        <v>6634</v>
      </c>
      <c r="D939" s="46">
        <v>62.0</v>
      </c>
      <c r="E939" s="46">
        <v>0.0</v>
      </c>
      <c r="F939" s="46">
        <v>3.0</v>
      </c>
      <c r="G939" s="46">
        <v>0.0</v>
      </c>
      <c r="H939" s="46">
        <v>0.0</v>
      </c>
      <c r="I939" s="46">
        <v>32.0</v>
      </c>
      <c r="J939" s="3"/>
      <c r="K939" s="56"/>
    </row>
    <row r="940" ht="32.25" customHeight="1">
      <c r="A940" s="55" t="s">
        <v>44</v>
      </c>
      <c r="B940" s="46" t="s">
        <v>6638</v>
      </c>
      <c r="C940" s="55" t="s">
        <v>6639</v>
      </c>
      <c r="D940" s="46">
        <v>0.0</v>
      </c>
      <c r="E940" s="46">
        <v>0.0</v>
      </c>
      <c r="F940" s="46">
        <v>73.0</v>
      </c>
      <c r="G940" s="46">
        <v>0.0</v>
      </c>
      <c r="H940" s="46">
        <v>0.0</v>
      </c>
      <c r="I940" s="46">
        <v>125.0</v>
      </c>
      <c r="J940" s="3"/>
      <c r="K940" s="56"/>
    </row>
    <row r="941" ht="32.25" customHeight="1">
      <c r="A941" s="55" t="s">
        <v>44</v>
      </c>
      <c r="B941" s="46" t="s">
        <v>6638</v>
      </c>
      <c r="C941" s="55" t="s">
        <v>6641</v>
      </c>
      <c r="D941" s="46">
        <v>0.0</v>
      </c>
      <c r="E941" s="46">
        <v>0.0</v>
      </c>
      <c r="F941" s="46">
        <v>179.0</v>
      </c>
      <c r="G941" s="46">
        <v>0.0</v>
      </c>
      <c r="H941" s="46">
        <v>0.0</v>
      </c>
      <c r="I941" s="46">
        <v>0.0</v>
      </c>
      <c r="J941" s="3"/>
      <c r="K941" s="56"/>
    </row>
    <row r="942" ht="32.25" customHeight="1">
      <c r="A942" s="55" t="s">
        <v>44</v>
      </c>
      <c r="B942" s="46" t="s">
        <v>6638</v>
      </c>
      <c r="C942" s="55" t="s">
        <v>6643</v>
      </c>
      <c r="D942" s="46">
        <v>0.0</v>
      </c>
      <c r="E942" s="46">
        <v>25.0</v>
      </c>
      <c r="F942" s="46">
        <v>96.0</v>
      </c>
      <c r="G942" s="46">
        <v>0.0</v>
      </c>
      <c r="H942" s="46">
        <v>0.0</v>
      </c>
      <c r="I942" s="46">
        <v>10.0</v>
      </c>
      <c r="J942" s="3"/>
      <c r="K942" s="56"/>
    </row>
    <row r="943" ht="32.25" customHeight="1">
      <c r="A943" s="55" t="s">
        <v>44</v>
      </c>
      <c r="B943" s="46" t="s">
        <v>6647</v>
      </c>
      <c r="C943" s="55" t="s">
        <v>6648</v>
      </c>
      <c r="D943" s="46">
        <v>32.0</v>
      </c>
      <c r="E943" s="46">
        <v>0.0</v>
      </c>
      <c r="F943" s="46">
        <v>180.0</v>
      </c>
      <c r="G943" s="46">
        <v>0.0</v>
      </c>
      <c r="H943" s="46">
        <v>0.0</v>
      </c>
      <c r="I943" s="46">
        <v>52.0</v>
      </c>
      <c r="J943" s="3"/>
      <c r="K943" s="56"/>
    </row>
    <row r="944" ht="32.25" customHeight="1">
      <c r="A944" s="55" t="s">
        <v>44</v>
      </c>
      <c r="B944" s="46" t="s">
        <v>6647</v>
      </c>
      <c r="C944" s="55" t="s">
        <v>6653</v>
      </c>
      <c r="D944" s="46">
        <v>0.0</v>
      </c>
      <c r="E944" s="46">
        <v>0.0</v>
      </c>
      <c r="F944" s="46">
        <v>176.0</v>
      </c>
      <c r="G944" s="46">
        <v>0.0</v>
      </c>
      <c r="H944" s="46">
        <v>0.0</v>
      </c>
      <c r="I944" s="46">
        <v>0.0</v>
      </c>
      <c r="J944" s="3"/>
      <c r="K944" s="56"/>
    </row>
    <row r="945" ht="32.25" customHeight="1">
      <c r="A945" s="55" t="s">
        <v>44</v>
      </c>
      <c r="B945" s="46" t="s">
        <v>6656</v>
      </c>
      <c r="C945" s="55" t="s">
        <v>6657</v>
      </c>
      <c r="D945" s="46">
        <v>0.0</v>
      </c>
      <c r="E945" s="46">
        <v>0.0</v>
      </c>
      <c r="F945" s="46">
        <v>209.0</v>
      </c>
      <c r="G945" s="46">
        <v>0.0</v>
      </c>
      <c r="H945" s="46">
        <v>0.0</v>
      </c>
      <c r="I945" s="46">
        <v>104.0</v>
      </c>
      <c r="J945" s="3"/>
      <c r="K945" s="56"/>
    </row>
    <row r="946" ht="32.25" customHeight="1">
      <c r="A946" s="55" t="s">
        <v>44</v>
      </c>
      <c r="B946" s="46" t="s">
        <v>6656</v>
      </c>
      <c r="C946" s="55" t="s">
        <v>6659</v>
      </c>
      <c r="D946" s="46">
        <v>0.0</v>
      </c>
      <c r="E946" s="46">
        <v>0.0</v>
      </c>
      <c r="F946" s="46">
        <v>115.0</v>
      </c>
      <c r="G946" s="46">
        <v>0.0</v>
      </c>
      <c r="H946" s="46">
        <v>0.0</v>
      </c>
      <c r="I946" s="46">
        <v>3.0</v>
      </c>
      <c r="J946" s="3"/>
      <c r="K946" s="56"/>
    </row>
    <row r="947" ht="32.25" customHeight="1">
      <c r="A947" s="55" t="s">
        <v>44</v>
      </c>
      <c r="B947" s="46" t="s">
        <v>6656</v>
      </c>
      <c r="C947" s="55" t="s">
        <v>6661</v>
      </c>
      <c r="D947" s="46">
        <v>0.0</v>
      </c>
      <c r="E947" s="46">
        <v>0.0</v>
      </c>
      <c r="F947" s="46">
        <v>32.0</v>
      </c>
      <c r="G947" s="46">
        <v>0.0</v>
      </c>
      <c r="H947" s="46">
        <v>0.0</v>
      </c>
      <c r="I947" s="46">
        <v>0.0</v>
      </c>
      <c r="J947" s="3"/>
      <c r="K947" s="56"/>
    </row>
    <row r="948" ht="32.25" customHeight="1">
      <c r="A948" s="55" t="s">
        <v>44</v>
      </c>
      <c r="B948" s="46" t="s">
        <v>6663</v>
      </c>
      <c r="C948" s="55" t="s">
        <v>6665</v>
      </c>
      <c r="D948" s="46">
        <v>0.0</v>
      </c>
      <c r="E948" s="46">
        <v>0.0</v>
      </c>
      <c r="F948" s="46">
        <v>259.0</v>
      </c>
      <c r="G948" s="46">
        <v>0.0</v>
      </c>
      <c r="H948" s="46">
        <v>0.0</v>
      </c>
      <c r="I948" s="46">
        <v>0.0</v>
      </c>
      <c r="J948" s="3"/>
      <c r="K948" s="56"/>
    </row>
    <row r="949" ht="32.25" customHeight="1">
      <c r="A949" s="55" t="s">
        <v>44</v>
      </c>
      <c r="B949" s="46" t="s">
        <v>6663</v>
      </c>
      <c r="C949" s="55" t="s">
        <v>6668</v>
      </c>
      <c r="D949" s="46">
        <v>0.0</v>
      </c>
      <c r="E949" s="46">
        <v>0.0</v>
      </c>
      <c r="F949" s="46">
        <v>136.0</v>
      </c>
      <c r="G949" s="46">
        <v>0.0</v>
      </c>
      <c r="H949" s="46">
        <v>0.0</v>
      </c>
      <c r="I949" s="46">
        <v>69.0</v>
      </c>
      <c r="J949" s="3"/>
      <c r="K949" s="56"/>
    </row>
    <row r="950" ht="32.25" customHeight="1">
      <c r="A950" s="55" t="s">
        <v>44</v>
      </c>
      <c r="B950" s="46" t="s">
        <v>6670</v>
      </c>
      <c r="C950" s="46" t="s">
        <v>6672</v>
      </c>
      <c r="D950" s="46">
        <v>1.0</v>
      </c>
      <c r="E950" s="46">
        <v>14.0</v>
      </c>
      <c r="F950" s="46">
        <v>201.0</v>
      </c>
      <c r="G950" s="46">
        <v>0.0</v>
      </c>
      <c r="H950" s="46">
        <v>0.0</v>
      </c>
      <c r="I950" s="46">
        <v>9.0</v>
      </c>
      <c r="J950" s="3"/>
      <c r="K950" s="56"/>
    </row>
    <row r="951" ht="32.25" customHeight="1">
      <c r="A951" s="55" t="s">
        <v>44</v>
      </c>
      <c r="B951" s="46" t="s">
        <v>6670</v>
      </c>
      <c r="C951" s="55" t="s">
        <v>6674</v>
      </c>
      <c r="D951" s="46">
        <v>35.0</v>
      </c>
      <c r="E951" s="46">
        <v>26.0</v>
      </c>
      <c r="F951" s="46">
        <v>68.0</v>
      </c>
      <c r="G951" s="46">
        <v>2.0</v>
      </c>
      <c r="H951" s="46">
        <v>0.0</v>
      </c>
      <c r="I951" s="46">
        <v>36.0</v>
      </c>
      <c r="J951" s="3"/>
      <c r="K951" s="56"/>
    </row>
    <row r="952" ht="32.25" customHeight="1">
      <c r="A952" s="55" t="s">
        <v>44</v>
      </c>
      <c r="B952" s="46" t="s">
        <v>6670</v>
      </c>
      <c r="C952" s="46" t="s">
        <v>6676</v>
      </c>
      <c r="D952" s="46">
        <v>0.0</v>
      </c>
      <c r="E952" s="46">
        <v>2.0</v>
      </c>
      <c r="F952" s="46">
        <v>112.0</v>
      </c>
      <c r="G952" s="46">
        <v>0.0</v>
      </c>
      <c r="H952" s="46">
        <v>0.0</v>
      </c>
      <c r="I952" s="46">
        <v>0.0</v>
      </c>
      <c r="J952" s="3"/>
      <c r="K952" s="56"/>
    </row>
    <row r="953" ht="32.25" customHeight="1">
      <c r="A953" s="55" t="s">
        <v>44</v>
      </c>
      <c r="B953" s="46" t="s">
        <v>6678</v>
      </c>
      <c r="C953" s="55" t="s">
        <v>6680</v>
      </c>
      <c r="D953" s="46">
        <v>0.0</v>
      </c>
      <c r="E953" s="46">
        <v>0.0</v>
      </c>
      <c r="F953" s="46">
        <v>99.0</v>
      </c>
      <c r="G953" s="46">
        <v>0.0</v>
      </c>
      <c r="H953" s="46">
        <v>0.0</v>
      </c>
      <c r="I953" s="46">
        <v>0.0</v>
      </c>
      <c r="J953" s="3"/>
      <c r="K953" s="56"/>
    </row>
    <row r="954" ht="32.25" customHeight="1">
      <c r="A954" s="55" t="s">
        <v>44</v>
      </c>
      <c r="B954" s="46" t="s">
        <v>6678</v>
      </c>
      <c r="C954" s="55" t="s">
        <v>6684</v>
      </c>
      <c r="D954" s="46">
        <v>0.0</v>
      </c>
      <c r="E954" s="46">
        <v>0.0</v>
      </c>
      <c r="F954" s="46">
        <v>47.0</v>
      </c>
      <c r="G954" s="46">
        <v>0.0</v>
      </c>
      <c r="H954" s="46">
        <v>0.0</v>
      </c>
      <c r="I954" s="46">
        <v>30.0</v>
      </c>
      <c r="J954" s="3"/>
      <c r="K954" s="56"/>
    </row>
    <row r="955" ht="32.25" customHeight="1">
      <c r="A955" s="55" t="s">
        <v>44</v>
      </c>
      <c r="B955" s="46" t="s">
        <v>6678</v>
      </c>
      <c r="C955" s="55" t="s">
        <v>6686</v>
      </c>
      <c r="D955" s="46">
        <v>0.0</v>
      </c>
      <c r="E955" s="46">
        <v>0.0</v>
      </c>
      <c r="F955" s="46">
        <v>76.0</v>
      </c>
      <c r="G955" s="46">
        <v>0.0</v>
      </c>
      <c r="H955" s="46">
        <v>0.0</v>
      </c>
      <c r="I955" s="46">
        <v>0.0</v>
      </c>
      <c r="J955" s="3"/>
      <c r="K955" s="56"/>
    </row>
    <row r="956" ht="32.25" customHeight="1">
      <c r="A956" s="55" t="s">
        <v>44</v>
      </c>
      <c r="B956" s="46" t="s">
        <v>6678</v>
      </c>
      <c r="C956" s="55" t="s">
        <v>6688</v>
      </c>
      <c r="D956" s="46">
        <v>0.0</v>
      </c>
      <c r="E956" s="46">
        <v>0.0</v>
      </c>
      <c r="F956" s="46">
        <v>66.0</v>
      </c>
      <c r="G956" s="46">
        <v>0.0</v>
      </c>
      <c r="H956" s="46">
        <v>0.0</v>
      </c>
      <c r="I956" s="46">
        <v>0.0</v>
      </c>
      <c r="J956" s="3"/>
      <c r="K956" s="56"/>
    </row>
    <row r="957" ht="32.25" customHeight="1">
      <c r="A957" s="55" t="s">
        <v>44</v>
      </c>
      <c r="B957" s="46" t="s">
        <v>6678</v>
      </c>
      <c r="C957" s="55" t="s">
        <v>6693</v>
      </c>
      <c r="D957" s="46">
        <v>0.0</v>
      </c>
      <c r="E957" s="46">
        <v>0.0</v>
      </c>
      <c r="F957" s="46">
        <v>0.0</v>
      </c>
      <c r="G957" s="46">
        <v>0.0</v>
      </c>
      <c r="H957" s="46">
        <v>0.0</v>
      </c>
      <c r="I957" s="46">
        <v>63.0</v>
      </c>
      <c r="J957" s="3"/>
      <c r="K957" s="56"/>
    </row>
    <row r="958" ht="32.25" customHeight="1">
      <c r="A958" s="55" t="s">
        <v>44</v>
      </c>
      <c r="B958" s="46" t="s">
        <v>6678</v>
      </c>
      <c r="C958" s="55" t="s">
        <v>6695</v>
      </c>
      <c r="D958" s="46">
        <v>0.0</v>
      </c>
      <c r="E958" s="46">
        <v>0.0</v>
      </c>
      <c r="F958" s="46">
        <v>61.0</v>
      </c>
      <c r="G958" s="46">
        <v>0.0</v>
      </c>
      <c r="H958" s="46">
        <v>0.0</v>
      </c>
      <c r="I958" s="46">
        <v>0.0</v>
      </c>
      <c r="J958" s="3"/>
      <c r="K958" s="56"/>
    </row>
    <row r="959" ht="32.25" customHeight="1">
      <c r="A959" s="55" t="s">
        <v>44</v>
      </c>
      <c r="B959" s="46" t="s">
        <v>6678</v>
      </c>
      <c r="C959" s="55" t="s">
        <v>6698</v>
      </c>
      <c r="D959" s="46">
        <v>0.0</v>
      </c>
      <c r="E959" s="46">
        <v>0.0</v>
      </c>
      <c r="F959" s="46">
        <v>21.0</v>
      </c>
      <c r="G959" s="46">
        <v>0.0</v>
      </c>
      <c r="H959" s="46">
        <v>0.0</v>
      </c>
      <c r="I959" s="46">
        <v>10.0</v>
      </c>
      <c r="J959" s="3"/>
      <c r="K959" s="56"/>
    </row>
    <row r="960" ht="32.25" customHeight="1">
      <c r="A960" s="55" t="s">
        <v>44</v>
      </c>
      <c r="B960" s="46" t="s">
        <v>6678</v>
      </c>
      <c r="C960" s="55" t="s">
        <v>6703</v>
      </c>
      <c r="D960" s="46">
        <v>0.0</v>
      </c>
      <c r="E960" s="46">
        <v>0.0</v>
      </c>
      <c r="F960" s="46">
        <v>4.0</v>
      </c>
      <c r="G960" s="46">
        <v>0.0</v>
      </c>
      <c r="H960" s="46">
        <v>0.0</v>
      </c>
      <c r="I960" s="46">
        <v>0.0</v>
      </c>
      <c r="J960" s="3"/>
      <c r="K960" s="56"/>
    </row>
    <row r="961" ht="32.25" customHeight="1">
      <c r="A961" s="55" t="s">
        <v>44</v>
      </c>
      <c r="B961" s="46" t="s">
        <v>6706</v>
      </c>
      <c r="C961" s="55" t="s">
        <v>6707</v>
      </c>
      <c r="D961" s="46">
        <v>2.0</v>
      </c>
      <c r="E961" s="46">
        <v>0.0</v>
      </c>
      <c r="F961" s="46">
        <v>141.0</v>
      </c>
      <c r="G961" s="46">
        <v>0.0</v>
      </c>
      <c r="H961" s="46">
        <v>0.0</v>
      </c>
      <c r="I961" s="46">
        <v>11.0</v>
      </c>
      <c r="J961" s="3"/>
      <c r="K961" s="56"/>
    </row>
    <row r="962" ht="32.25" customHeight="1">
      <c r="A962" s="55" t="s">
        <v>44</v>
      </c>
      <c r="B962" s="46" t="s">
        <v>6706</v>
      </c>
      <c r="C962" s="55" t="s">
        <v>6711</v>
      </c>
      <c r="D962" s="46">
        <v>20.0</v>
      </c>
      <c r="E962" s="46">
        <v>0.0</v>
      </c>
      <c r="F962" s="46">
        <v>83.0</v>
      </c>
      <c r="G962" s="46">
        <v>0.0</v>
      </c>
      <c r="H962" s="46">
        <v>0.0</v>
      </c>
      <c r="I962" s="46">
        <v>38.0</v>
      </c>
      <c r="J962" s="3"/>
      <c r="K962" s="56"/>
    </row>
    <row r="963" ht="32.25" customHeight="1">
      <c r="A963" s="55" t="s">
        <v>44</v>
      </c>
      <c r="B963" s="46" t="s">
        <v>6706</v>
      </c>
      <c r="C963" s="55" t="s">
        <v>6714</v>
      </c>
      <c r="D963" s="46">
        <v>0.0</v>
      </c>
      <c r="E963" s="46">
        <v>0.0</v>
      </c>
      <c r="F963" s="46">
        <v>124.0</v>
      </c>
      <c r="G963" s="46">
        <v>0.0</v>
      </c>
      <c r="H963" s="46">
        <v>0.0</v>
      </c>
      <c r="I963" s="46">
        <v>0.0</v>
      </c>
      <c r="J963" s="3"/>
      <c r="K963" s="56"/>
    </row>
    <row r="964" ht="32.25" customHeight="1">
      <c r="A964" s="55" t="s">
        <v>44</v>
      </c>
      <c r="B964" s="46" t="s">
        <v>6706</v>
      </c>
      <c r="C964" s="55" t="s">
        <v>6717</v>
      </c>
      <c r="D964" s="46">
        <v>0.0</v>
      </c>
      <c r="E964" s="46">
        <v>0.0</v>
      </c>
      <c r="F964" s="46">
        <v>75.0</v>
      </c>
      <c r="G964" s="46">
        <v>0.0</v>
      </c>
      <c r="H964" s="46">
        <v>0.0</v>
      </c>
      <c r="I964" s="46">
        <v>0.0</v>
      </c>
      <c r="J964" s="3"/>
      <c r="K964" s="56"/>
    </row>
    <row r="965" ht="32.25" customHeight="1">
      <c r="A965" s="55" t="s">
        <v>44</v>
      </c>
      <c r="B965" s="46" t="s">
        <v>6722</v>
      </c>
      <c r="C965" s="55" t="s">
        <v>6723</v>
      </c>
      <c r="D965" s="46">
        <v>0.0</v>
      </c>
      <c r="E965" s="46">
        <v>0.0</v>
      </c>
      <c r="F965" s="46">
        <v>215.0</v>
      </c>
      <c r="G965" s="46">
        <v>0.0</v>
      </c>
      <c r="H965" s="46">
        <v>0.0</v>
      </c>
      <c r="I965" s="46">
        <v>0.0</v>
      </c>
      <c r="J965" s="3"/>
      <c r="K965" s="56"/>
    </row>
    <row r="966" ht="32.25" customHeight="1">
      <c r="A966" s="55" t="s">
        <v>44</v>
      </c>
      <c r="B966" s="46" t="s">
        <v>6722</v>
      </c>
      <c r="C966" s="55" t="s">
        <v>6726</v>
      </c>
      <c r="D966" s="46">
        <v>18.0</v>
      </c>
      <c r="E966" s="46">
        <v>7.0</v>
      </c>
      <c r="F966" s="46">
        <v>0.0</v>
      </c>
      <c r="G966" s="46">
        <v>0.0</v>
      </c>
      <c r="H966" s="46">
        <v>1.0</v>
      </c>
      <c r="I966" s="46">
        <v>102.0</v>
      </c>
      <c r="J966" s="3"/>
      <c r="K966" s="56"/>
    </row>
    <row r="967" ht="32.25" customHeight="1">
      <c r="A967" s="55" t="s">
        <v>44</v>
      </c>
      <c r="B967" s="46" t="s">
        <v>6722</v>
      </c>
      <c r="C967" s="55" t="s">
        <v>6730</v>
      </c>
      <c r="D967" s="46">
        <v>11.0</v>
      </c>
      <c r="E967" s="46">
        <v>1.0</v>
      </c>
      <c r="F967" s="46">
        <v>0.0</v>
      </c>
      <c r="G967" s="46">
        <v>0.0</v>
      </c>
      <c r="H967" s="46">
        <v>0.0</v>
      </c>
      <c r="I967" s="46">
        <v>74.0</v>
      </c>
      <c r="J967" s="3"/>
      <c r="K967" s="56"/>
    </row>
    <row r="968" ht="32.25" customHeight="1">
      <c r="A968" s="55" t="s">
        <v>44</v>
      </c>
      <c r="B968" s="46" t="s">
        <v>6722</v>
      </c>
      <c r="C968" s="55" t="s">
        <v>6732</v>
      </c>
      <c r="D968" s="46">
        <v>0.0</v>
      </c>
      <c r="E968" s="46">
        <v>0.0</v>
      </c>
      <c r="F968" s="46">
        <v>82.0</v>
      </c>
      <c r="G968" s="46">
        <v>0.0</v>
      </c>
      <c r="H968" s="46">
        <v>0.0</v>
      </c>
      <c r="I968" s="46">
        <v>0.0</v>
      </c>
      <c r="J968" s="3"/>
      <c r="K968" s="56"/>
    </row>
    <row r="969" ht="32.25" customHeight="1">
      <c r="A969" s="55" t="s">
        <v>44</v>
      </c>
      <c r="B969" s="46" t="s">
        <v>6734</v>
      </c>
      <c r="C969" s="55" t="s">
        <v>6737</v>
      </c>
      <c r="D969" s="46">
        <v>0.0</v>
      </c>
      <c r="E969" s="46">
        <v>0.0</v>
      </c>
      <c r="F969" s="46">
        <v>66.0</v>
      </c>
      <c r="G969" s="46">
        <v>0.0</v>
      </c>
      <c r="H969" s="46">
        <v>0.0</v>
      </c>
      <c r="I969" s="46">
        <v>29.0</v>
      </c>
      <c r="J969" s="3"/>
      <c r="K969" s="56"/>
    </row>
    <row r="970" ht="32.25" customHeight="1">
      <c r="A970" s="55" t="s">
        <v>44</v>
      </c>
      <c r="B970" s="46" t="s">
        <v>6734</v>
      </c>
      <c r="C970" s="55" t="s">
        <v>6738</v>
      </c>
      <c r="D970" s="46">
        <v>0.0</v>
      </c>
      <c r="E970" s="46">
        <v>0.0</v>
      </c>
      <c r="F970" s="46">
        <v>34.0</v>
      </c>
      <c r="G970" s="46">
        <v>0.0</v>
      </c>
      <c r="H970" s="46">
        <v>0.0</v>
      </c>
      <c r="I970" s="46">
        <v>36.0</v>
      </c>
      <c r="J970" s="3"/>
      <c r="K970" s="56"/>
    </row>
    <row r="971" ht="32.25" customHeight="1">
      <c r="A971" s="55" t="s">
        <v>44</v>
      </c>
      <c r="B971" s="46" t="s">
        <v>6741</v>
      </c>
      <c r="C971" s="55" t="s">
        <v>6742</v>
      </c>
      <c r="D971" s="46">
        <v>0.0</v>
      </c>
      <c r="E971" s="46">
        <v>0.0</v>
      </c>
      <c r="F971" s="46">
        <v>131.0</v>
      </c>
      <c r="G971" s="46">
        <v>0.0</v>
      </c>
      <c r="H971" s="46">
        <v>0.0</v>
      </c>
      <c r="I971" s="46">
        <v>33.0</v>
      </c>
      <c r="J971" s="3"/>
      <c r="K971" s="56"/>
    </row>
    <row r="972" ht="32.25" customHeight="1">
      <c r="A972" s="55" t="s">
        <v>44</v>
      </c>
      <c r="B972" s="46" t="s">
        <v>6741</v>
      </c>
      <c r="C972" s="55" t="s">
        <v>6744</v>
      </c>
      <c r="D972" s="46">
        <v>0.0</v>
      </c>
      <c r="E972" s="46">
        <v>0.0</v>
      </c>
      <c r="F972" s="46">
        <v>90.0</v>
      </c>
      <c r="G972" s="46">
        <v>0.0</v>
      </c>
      <c r="H972" s="46">
        <v>0.0</v>
      </c>
      <c r="I972" s="46">
        <v>22.0</v>
      </c>
      <c r="J972" s="3"/>
      <c r="K972" s="56"/>
    </row>
    <row r="973" ht="32.25" customHeight="1">
      <c r="A973" s="55" t="s">
        <v>44</v>
      </c>
      <c r="B973" s="46" t="s">
        <v>6741</v>
      </c>
      <c r="C973" s="55" t="s">
        <v>6747</v>
      </c>
      <c r="D973" s="46">
        <v>0.0</v>
      </c>
      <c r="E973" s="46">
        <v>0.0</v>
      </c>
      <c r="F973" s="46">
        <v>65.0</v>
      </c>
      <c r="G973" s="46">
        <v>0.0</v>
      </c>
      <c r="H973" s="46">
        <v>0.0</v>
      </c>
      <c r="I973" s="46">
        <v>15.0</v>
      </c>
      <c r="J973" s="3"/>
      <c r="K973" s="56"/>
    </row>
    <row r="974" ht="32.25" customHeight="1">
      <c r="A974" s="55" t="s">
        <v>44</v>
      </c>
      <c r="B974" s="46" t="s">
        <v>6741</v>
      </c>
      <c r="C974" s="55" t="s">
        <v>6751</v>
      </c>
      <c r="D974" s="46">
        <v>0.0</v>
      </c>
      <c r="E974" s="46">
        <v>0.0</v>
      </c>
      <c r="F974" s="46">
        <v>71.0</v>
      </c>
      <c r="G974" s="46">
        <v>0.0</v>
      </c>
      <c r="H974" s="46">
        <v>0.0</v>
      </c>
      <c r="I974" s="46">
        <v>0.0</v>
      </c>
      <c r="J974" s="3"/>
      <c r="K974" s="56"/>
    </row>
    <row r="975" ht="32.25" customHeight="1">
      <c r="A975" s="55" t="s">
        <v>44</v>
      </c>
      <c r="B975" s="46" t="s">
        <v>6741</v>
      </c>
      <c r="C975" s="55" t="s">
        <v>6754</v>
      </c>
      <c r="D975" s="46">
        <v>0.0</v>
      </c>
      <c r="E975" s="46">
        <v>0.0</v>
      </c>
      <c r="F975" s="46">
        <v>59.0</v>
      </c>
      <c r="G975" s="46">
        <v>0.0</v>
      </c>
      <c r="H975" s="46">
        <v>0.0</v>
      </c>
      <c r="I975" s="46">
        <v>0.0</v>
      </c>
      <c r="J975" s="3"/>
      <c r="K975" s="56"/>
    </row>
    <row r="976" ht="32.25" customHeight="1">
      <c r="A976" s="55" t="s">
        <v>44</v>
      </c>
      <c r="B976" s="46" t="s">
        <v>6757</v>
      </c>
      <c r="C976" s="55" t="s">
        <v>6758</v>
      </c>
      <c r="D976" s="46">
        <v>98.0</v>
      </c>
      <c r="E976" s="46">
        <v>26.0</v>
      </c>
      <c r="F976" s="46">
        <v>97.0</v>
      </c>
      <c r="G976" s="46">
        <v>0.0</v>
      </c>
      <c r="H976" s="46">
        <v>0.0</v>
      </c>
      <c r="I976" s="46">
        <v>54.0</v>
      </c>
      <c r="J976" s="3"/>
      <c r="K976" s="56"/>
    </row>
    <row r="977" ht="32.25" customHeight="1">
      <c r="A977" s="55" t="s">
        <v>44</v>
      </c>
      <c r="B977" s="46" t="s">
        <v>6757</v>
      </c>
      <c r="C977" s="55" t="s">
        <v>6761</v>
      </c>
      <c r="D977" s="46">
        <v>21.0</v>
      </c>
      <c r="E977" s="46">
        <v>8.0</v>
      </c>
      <c r="F977" s="46">
        <v>162.0</v>
      </c>
      <c r="G977" s="46">
        <v>0.0</v>
      </c>
      <c r="H977" s="46">
        <v>1.0</v>
      </c>
      <c r="I977" s="46">
        <v>3.0</v>
      </c>
      <c r="J977" s="3"/>
      <c r="K977" s="56"/>
    </row>
    <row r="978" ht="32.25" customHeight="1">
      <c r="A978" s="55" t="s">
        <v>44</v>
      </c>
      <c r="B978" s="46" t="s">
        <v>6757</v>
      </c>
      <c r="C978" s="55" t="s">
        <v>6765</v>
      </c>
      <c r="D978" s="46">
        <v>0.0</v>
      </c>
      <c r="E978" s="46">
        <v>0.0</v>
      </c>
      <c r="F978" s="46">
        <v>50.0</v>
      </c>
      <c r="G978" s="46">
        <v>0.0</v>
      </c>
      <c r="H978" s="46">
        <v>0.0</v>
      </c>
      <c r="I978" s="46">
        <v>0.0</v>
      </c>
      <c r="J978" s="3"/>
      <c r="K978" s="56"/>
    </row>
    <row r="979" ht="32.25" customHeight="1">
      <c r="A979" s="55" t="s">
        <v>44</v>
      </c>
      <c r="B979" s="46" t="s">
        <v>6757</v>
      </c>
      <c r="C979" s="55" t="s">
        <v>6769</v>
      </c>
      <c r="D979" s="46">
        <v>0.0</v>
      </c>
      <c r="E979" s="46">
        <v>0.0</v>
      </c>
      <c r="F979" s="46">
        <v>37.0</v>
      </c>
      <c r="G979" s="46">
        <v>0.0</v>
      </c>
      <c r="H979" s="46">
        <v>0.0</v>
      </c>
      <c r="I979" s="46">
        <v>1.0</v>
      </c>
      <c r="J979" s="3"/>
      <c r="K979" s="56"/>
    </row>
    <row r="980" ht="32.25" customHeight="1">
      <c r="A980" s="55" t="s">
        <v>44</v>
      </c>
      <c r="B980" s="46" t="s">
        <v>6757</v>
      </c>
      <c r="C980" s="55" t="s">
        <v>6772</v>
      </c>
      <c r="D980" s="46">
        <v>0.0</v>
      </c>
      <c r="E980" s="46">
        <v>1.0</v>
      </c>
      <c r="F980" s="46">
        <v>30.0</v>
      </c>
      <c r="G980" s="46">
        <v>0.0</v>
      </c>
      <c r="H980" s="46">
        <v>0.0</v>
      </c>
      <c r="I980" s="46">
        <v>0.0</v>
      </c>
      <c r="J980" s="3"/>
      <c r="K980" s="56"/>
    </row>
    <row r="981" ht="32.25" customHeight="1">
      <c r="A981" s="55" t="s">
        <v>44</v>
      </c>
      <c r="B981" s="46" t="s">
        <v>6757</v>
      </c>
      <c r="C981" s="55" t="s">
        <v>6775</v>
      </c>
      <c r="D981" s="46">
        <v>1.0</v>
      </c>
      <c r="E981" s="46">
        <v>0.0</v>
      </c>
      <c r="F981" s="46">
        <v>0.0</v>
      </c>
      <c r="G981" s="46">
        <v>0.0</v>
      </c>
      <c r="H981" s="46">
        <v>0.0</v>
      </c>
      <c r="I981" s="46">
        <v>1.0</v>
      </c>
      <c r="J981" s="3"/>
      <c r="K981" s="56"/>
    </row>
    <row r="982" ht="32.25" customHeight="1">
      <c r="A982" s="55" t="s">
        <v>44</v>
      </c>
      <c r="B982" s="46" t="s">
        <v>6757</v>
      </c>
      <c r="C982" s="55" t="s">
        <v>6779</v>
      </c>
      <c r="D982" s="46">
        <v>1.0</v>
      </c>
      <c r="E982" s="46">
        <v>0.0</v>
      </c>
      <c r="F982" s="46">
        <v>0.0</v>
      </c>
      <c r="G982" s="46">
        <v>0.0</v>
      </c>
      <c r="H982" s="46">
        <v>0.0</v>
      </c>
      <c r="I982" s="46">
        <v>0.0</v>
      </c>
      <c r="J982" s="3"/>
      <c r="K982" s="56"/>
    </row>
    <row r="983" ht="32.25" customHeight="1">
      <c r="A983" s="55" t="s">
        <v>44</v>
      </c>
      <c r="B983" s="46" t="s">
        <v>6757</v>
      </c>
      <c r="C983" s="55" t="s">
        <v>6782</v>
      </c>
      <c r="D983" s="46">
        <v>0.0</v>
      </c>
      <c r="E983" s="46">
        <v>0.0</v>
      </c>
      <c r="F983" s="46">
        <v>1.0</v>
      </c>
      <c r="G983" s="46">
        <v>0.0</v>
      </c>
      <c r="H983" s="46">
        <v>0.0</v>
      </c>
      <c r="I983" s="46">
        <v>0.0</v>
      </c>
      <c r="J983" s="3"/>
      <c r="K983" s="56"/>
    </row>
    <row r="984" ht="32.25" customHeight="1">
      <c r="A984" s="55" t="s">
        <v>44</v>
      </c>
      <c r="B984" s="46" t="s">
        <v>6783</v>
      </c>
      <c r="C984" s="55" t="s">
        <v>6785</v>
      </c>
      <c r="D984" s="46">
        <v>0.0</v>
      </c>
      <c r="E984" s="46">
        <v>0.0</v>
      </c>
      <c r="F984" s="46">
        <v>142.0</v>
      </c>
      <c r="G984" s="46">
        <v>0.0</v>
      </c>
      <c r="H984" s="46">
        <v>0.0</v>
      </c>
      <c r="I984" s="46">
        <v>0.0</v>
      </c>
      <c r="J984" s="3"/>
      <c r="K984" s="56"/>
    </row>
    <row r="985" ht="32.25" customHeight="1">
      <c r="A985" s="55" t="s">
        <v>44</v>
      </c>
      <c r="B985" s="46" t="s">
        <v>6783</v>
      </c>
      <c r="C985" s="55" t="s">
        <v>6786</v>
      </c>
      <c r="D985" s="46">
        <v>31.0</v>
      </c>
      <c r="E985" s="46">
        <v>0.0</v>
      </c>
      <c r="F985" s="46">
        <v>94.0</v>
      </c>
      <c r="G985" s="46">
        <v>1.0</v>
      </c>
      <c r="H985" s="46">
        <v>0.0</v>
      </c>
      <c r="I985" s="46">
        <v>15.0</v>
      </c>
      <c r="J985" s="3"/>
      <c r="K985" s="56"/>
    </row>
    <row r="986" ht="32.25" customHeight="1">
      <c r="A986" s="55" t="s">
        <v>44</v>
      </c>
      <c r="B986" s="46" t="s">
        <v>6783</v>
      </c>
      <c r="C986" s="55" t="s">
        <v>6789</v>
      </c>
      <c r="D986" s="46">
        <v>0.0</v>
      </c>
      <c r="E986" s="46">
        <v>0.0</v>
      </c>
      <c r="F986" s="46">
        <v>62.0</v>
      </c>
      <c r="G986" s="46">
        <v>0.0</v>
      </c>
      <c r="H986" s="46">
        <v>0.0</v>
      </c>
      <c r="I986" s="46">
        <v>0.0</v>
      </c>
      <c r="J986" s="3"/>
      <c r="K986" s="56"/>
    </row>
    <row r="987" ht="32.25" customHeight="1">
      <c r="A987" s="55" t="s">
        <v>44</v>
      </c>
      <c r="B987" s="46" t="s">
        <v>6783</v>
      </c>
      <c r="C987" s="55" t="s">
        <v>6792</v>
      </c>
      <c r="D987" s="46">
        <v>0.0</v>
      </c>
      <c r="E987" s="46">
        <v>0.0</v>
      </c>
      <c r="F987" s="46">
        <v>47.0</v>
      </c>
      <c r="G987" s="46">
        <v>0.0</v>
      </c>
      <c r="H987" s="46">
        <v>0.0</v>
      </c>
      <c r="I987" s="46">
        <v>0.0</v>
      </c>
      <c r="J987" s="3"/>
      <c r="K987" s="56"/>
    </row>
    <row r="988" ht="32.25" customHeight="1">
      <c r="A988" s="55" t="s">
        <v>44</v>
      </c>
      <c r="B988" s="46" t="s">
        <v>6794</v>
      </c>
      <c r="C988" s="55" t="s">
        <v>6795</v>
      </c>
      <c r="D988" s="46">
        <v>11.0</v>
      </c>
      <c r="E988" s="46">
        <v>15.0</v>
      </c>
      <c r="F988" s="46">
        <v>91.0</v>
      </c>
      <c r="G988" s="46">
        <v>0.0</v>
      </c>
      <c r="H988" s="46">
        <v>0.0</v>
      </c>
      <c r="I988" s="46">
        <v>154.0</v>
      </c>
      <c r="J988" s="3"/>
      <c r="K988" s="56"/>
    </row>
    <row r="989" ht="32.25" customHeight="1">
      <c r="A989" s="55" t="s">
        <v>44</v>
      </c>
      <c r="B989" s="46" t="s">
        <v>6794</v>
      </c>
      <c r="C989" s="55" t="s">
        <v>6798</v>
      </c>
      <c r="D989" s="46">
        <v>4.0</v>
      </c>
      <c r="E989" s="46">
        <v>3.0</v>
      </c>
      <c r="F989" s="46">
        <v>221.0</v>
      </c>
      <c r="G989" s="46">
        <v>0.0</v>
      </c>
      <c r="H989" s="46">
        <v>0.0</v>
      </c>
      <c r="I989" s="46">
        <v>10.0</v>
      </c>
      <c r="J989" s="3"/>
      <c r="K989" s="56"/>
    </row>
    <row r="990" ht="32.25" customHeight="1">
      <c r="A990" s="55" t="s">
        <v>44</v>
      </c>
      <c r="B990" s="46" t="s">
        <v>6801</v>
      </c>
      <c r="C990" s="55" t="s">
        <v>6802</v>
      </c>
      <c r="D990" s="46">
        <v>20.0</v>
      </c>
      <c r="E990" s="46">
        <v>2.0</v>
      </c>
      <c r="F990" s="46">
        <v>170.0</v>
      </c>
      <c r="G990" s="46">
        <v>6.0</v>
      </c>
      <c r="H990" s="46">
        <v>0.0</v>
      </c>
      <c r="I990" s="46">
        <v>62.0</v>
      </c>
      <c r="J990" s="3"/>
      <c r="K990" s="56"/>
    </row>
    <row r="991" ht="32.25" customHeight="1">
      <c r="A991" s="55" t="s">
        <v>44</v>
      </c>
      <c r="B991" s="46" t="s">
        <v>6801</v>
      </c>
      <c r="C991" s="55" t="s">
        <v>6804</v>
      </c>
      <c r="D991" s="46">
        <v>4.0</v>
      </c>
      <c r="E991" s="46">
        <v>11.0</v>
      </c>
      <c r="F991" s="46">
        <v>74.0</v>
      </c>
      <c r="G991" s="46">
        <v>0.0</v>
      </c>
      <c r="H991" s="46">
        <v>0.0</v>
      </c>
      <c r="I991" s="46">
        <v>27.0</v>
      </c>
      <c r="J991" s="3"/>
      <c r="K991" s="56"/>
    </row>
    <row r="992" ht="32.25" customHeight="1">
      <c r="A992" s="55" t="s">
        <v>44</v>
      </c>
      <c r="B992" s="46" t="s">
        <v>6801</v>
      </c>
      <c r="C992" s="55" t="s">
        <v>6807</v>
      </c>
      <c r="D992" s="46">
        <v>1.0</v>
      </c>
      <c r="E992" s="46">
        <v>5.0</v>
      </c>
      <c r="F992" s="46">
        <v>63.0</v>
      </c>
      <c r="G992" s="46">
        <v>0.0</v>
      </c>
      <c r="H992" s="46">
        <v>0.0</v>
      </c>
      <c r="I992" s="46">
        <v>11.0</v>
      </c>
      <c r="J992" s="3"/>
      <c r="K992" s="56"/>
    </row>
    <row r="993" ht="32.25" customHeight="1">
      <c r="A993" s="55" t="s">
        <v>44</v>
      </c>
      <c r="B993" s="46" t="s">
        <v>6810</v>
      </c>
      <c r="C993" s="55" t="s">
        <v>6811</v>
      </c>
      <c r="D993" s="46">
        <v>0.0</v>
      </c>
      <c r="E993" s="46">
        <v>0.0</v>
      </c>
      <c r="F993" s="46">
        <v>167.0</v>
      </c>
      <c r="G993" s="46">
        <v>0.0</v>
      </c>
      <c r="H993" s="46">
        <v>0.0</v>
      </c>
      <c r="I993" s="46">
        <v>1.0</v>
      </c>
      <c r="J993" s="3"/>
      <c r="K993" s="56"/>
    </row>
    <row r="994" ht="32.25" customHeight="1">
      <c r="A994" s="55" t="s">
        <v>44</v>
      </c>
      <c r="B994" s="46" t="s">
        <v>6810</v>
      </c>
      <c r="C994" s="55" t="s">
        <v>6814</v>
      </c>
      <c r="D994" s="46">
        <v>13.0</v>
      </c>
      <c r="E994" s="46">
        <v>0.0</v>
      </c>
      <c r="F994" s="46">
        <v>98.0</v>
      </c>
      <c r="G994" s="46">
        <v>0.0</v>
      </c>
      <c r="H994" s="46">
        <v>0.0</v>
      </c>
      <c r="I994" s="46">
        <v>29.0</v>
      </c>
      <c r="J994" s="3"/>
      <c r="K994" s="56"/>
    </row>
    <row r="995" ht="32.25" customHeight="1">
      <c r="A995" s="55" t="s">
        <v>44</v>
      </c>
      <c r="B995" s="46" t="s">
        <v>6810</v>
      </c>
      <c r="C995" s="55" t="s">
        <v>6817</v>
      </c>
      <c r="D995" s="46">
        <v>2.0</v>
      </c>
      <c r="E995" s="46">
        <v>0.0</v>
      </c>
      <c r="F995" s="46">
        <v>93.0</v>
      </c>
      <c r="G995" s="46">
        <v>0.0</v>
      </c>
      <c r="H995" s="46">
        <v>0.0</v>
      </c>
      <c r="I995" s="46">
        <v>31.0</v>
      </c>
      <c r="J995" s="3"/>
      <c r="K995" s="56"/>
    </row>
    <row r="996" ht="32.25" customHeight="1">
      <c r="A996" s="55" t="s">
        <v>44</v>
      </c>
      <c r="B996" s="46" t="s">
        <v>6819</v>
      </c>
      <c r="C996" s="55" t="s">
        <v>6821</v>
      </c>
      <c r="D996" s="46">
        <v>8.0</v>
      </c>
      <c r="E996" s="46">
        <v>0.0</v>
      </c>
      <c r="F996" s="46">
        <v>106.0</v>
      </c>
      <c r="G996" s="46">
        <v>0.0</v>
      </c>
      <c r="H996" s="46">
        <v>0.0</v>
      </c>
      <c r="I996" s="46">
        <v>23.0</v>
      </c>
      <c r="J996" s="3"/>
      <c r="K996" s="56"/>
    </row>
    <row r="997" ht="32.25" customHeight="1">
      <c r="A997" s="55" t="s">
        <v>44</v>
      </c>
      <c r="B997" s="46" t="s">
        <v>6819</v>
      </c>
      <c r="C997" s="55" t="s">
        <v>6826</v>
      </c>
      <c r="D997" s="46">
        <v>0.0</v>
      </c>
      <c r="E997" s="46">
        <v>0.0</v>
      </c>
      <c r="F997" s="46">
        <v>133.0</v>
      </c>
      <c r="G997" s="46">
        <v>0.0</v>
      </c>
      <c r="H997" s="46">
        <v>0.0</v>
      </c>
      <c r="I997" s="46">
        <v>0.0</v>
      </c>
      <c r="J997" s="3"/>
      <c r="K997" s="56"/>
    </row>
    <row r="998" ht="32.25" customHeight="1">
      <c r="A998" s="55" t="s">
        <v>44</v>
      </c>
      <c r="B998" s="46" t="s">
        <v>6819</v>
      </c>
      <c r="C998" s="55" t="s">
        <v>6828</v>
      </c>
      <c r="D998" s="46">
        <v>8.0</v>
      </c>
      <c r="E998" s="46">
        <v>0.0</v>
      </c>
      <c r="F998" s="46">
        <v>3.0</v>
      </c>
      <c r="G998" s="46">
        <v>0.0</v>
      </c>
      <c r="H998" s="46">
        <v>0.0</v>
      </c>
      <c r="I998" s="46">
        <v>63.0</v>
      </c>
      <c r="J998" s="3"/>
      <c r="K998" s="56"/>
    </row>
    <row r="999" ht="32.25" customHeight="1">
      <c r="A999" s="55" t="s">
        <v>44</v>
      </c>
      <c r="B999" s="46" t="s">
        <v>6819</v>
      </c>
      <c r="C999" s="55" t="s">
        <v>6831</v>
      </c>
      <c r="D999" s="46">
        <v>2.0</v>
      </c>
      <c r="E999" s="46">
        <v>0.0</v>
      </c>
      <c r="F999" s="46">
        <v>73.0</v>
      </c>
      <c r="G999" s="46">
        <v>0.0</v>
      </c>
      <c r="H999" s="46">
        <v>0.0</v>
      </c>
      <c r="I999" s="46">
        <v>0.0</v>
      </c>
      <c r="J999" s="3"/>
      <c r="K999" s="56"/>
    </row>
    <row r="1000" ht="32.25" customHeight="1">
      <c r="A1000" s="55" t="s">
        <v>44</v>
      </c>
      <c r="B1000" s="46" t="s">
        <v>6819</v>
      </c>
      <c r="C1000" s="55" t="s">
        <v>6833</v>
      </c>
      <c r="D1000" s="46">
        <v>0.0</v>
      </c>
      <c r="E1000" s="46">
        <v>0.0</v>
      </c>
      <c r="F1000" s="46">
        <v>59.0</v>
      </c>
      <c r="G1000" s="46">
        <v>1.0</v>
      </c>
      <c r="H1000" s="46">
        <v>0.0</v>
      </c>
      <c r="I1000" s="46">
        <v>0.0</v>
      </c>
      <c r="J1000" s="3"/>
      <c r="K1000" s="56"/>
    </row>
    <row r="1001" ht="32.25" customHeight="1">
      <c r="A1001" s="55" t="s">
        <v>44</v>
      </c>
      <c r="B1001" s="46" t="s">
        <v>6835</v>
      </c>
      <c r="C1001" s="55" t="s">
        <v>6836</v>
      </c>
      <c r="D1001" s="46">
        <v>11.0</v>
      </c>
      <c r="E1001" s="46">
        <v>0.0</v>
      </c>
      <c r="F1001" s="46">
        <v>190.0</v>
      </c>
      <c r="G1001" s="46">
        <v>0.0</v>
      </c>
      <c r="H1001" s="46">
        <v>0.0</v>
      </c>
      <c r="I1001" s="46">
        <v>1.0</v>
      </c>
      <c r="J1001" s="3"/>
      <c r="K1001" s="56"/>
    </row>
    <row r="1002" ht="32.25" customHeight="1">
      <c r="A1002" s="55" t="s">
        <v>44</v>
      </c>
      <c r="B1002" s="46" t="s">
        <v>6835</v>
      </c>
      <c r="C1002" s="55" t="s">
        <v>6841</v>
      </c>
      <c r="D1002" s="46">
        <v>76.0</v>
      </c>
      <c r="E1002" s="46">
        <v>2.0</v>
      </c>
      <c r="F1002" s="46">
        <v>10.0</v>
      </c>
      <c r="G1002" s="46">
        <v>1.0</v>
      </c>
      <c r="H1002" s="46">
        <v>0.0</v>
      </c>
      <c r="I1002" s="46">
        <v>11.0</v>
      </c>
      <c r="J1002" s="3"/>
      <c r="K1002" s="56"/>
    </row>
    <row r="1003" ht="32.25" customHeight="1">
      <c r="A1003" s="55" t="s">
        <v>44</v>
      </c>
      <c r="B1003" s="46" t="s">
        <v>6835</v>
      </c>
      <c r="C1003" s="55" t="s">
        <v>6845</v>
      </c>
      <c r="D1003" s="46">
        <v>2.0</v>
      </c>
      <c r="E1003" s="46">
        <v>2.0</v>
      </c>
      <c r="F1003" s="46">
        <v>27.0</v>
      </c>
      <c r="G1003" s="46">
        <v>0.0</v>
      </c>
      <c r="H1003" s="46">
        <v>0.0</v>
      </c>
      <c r="I1003" s="46">
        <v>52.0</v>
      </c>
      <c r="J1003" s="3"/>
      <c r="K1003" s="56"/>
    </row>
    <row r="1004" ht="32.25" customHeight="1">
      <c r="A1004" s="55" t="s">
        <v>44</v>
      </c>
      <c r="B1004" s="46" t="s">
        <v>6835</v>
      </c>
      <c r="C1004" s="55" t="s">
        <v>6848</v>
      </c>
      <c r="D1004" s="46">
        <v>0.0</v>
      </c>
      <c r="E1004" s="46">
        <v>1.0</v>
      </c>
      <c r="F1004" s="46">
        <v>28.0</v>
      </c>
      <c r="G1004" s="46">
        <v>0.0</v>
      </c>
      <c r="H1004" s="46">
        <v>0.0</v>
      </c>
      <c r="I1004" s="46">
        <v>53.0</v>
      </c>
      <c r="J1004" s="3"/>
      <c r="K1004" s="56"/>
    </row>
    <row r="1005" ht="32.25" customHeight="1">
      <c r="A1005" s="55" t="s">
        <v>44</v>
      </c>
      <c r="B1005" s="46" t="s">
        <v>6850</v>
      </c>
      <c r="C1005" s="55" t="s">
        <v>6851</v>
      </c>
      <c r="D1005" s="46">
        <v>0.0</v>
      </c>
      <c r="E1005" s="46">
        <v>0.0</v>
      </c>
      <c r="F1005" s="46">
        <v>87.0</v>
      </c>
      <c r="G1005" s="46">
        <v>1.0</v>
      </c>
      <c r="H1005" s="46">
        <v>0.0</v>
      </c>
      <c r="I1005" s="46">
        <v>0.0</v>
      </c>
      <c r="J1005" s="3"/>
      <c r="K1005" s="56"/>
    </row>
    <row r="1006" ht="32.25" customHeight="1">
      <c r="A1006" s="55" t="s">
        <v>44</v>
      </c>
      <c r="B1006" s="46" t="s">
        <v>6850</v>
      </c>
      <c r="C1006" s="55" t="s">
        <v>6853</v>
      </c>
      <c r="D1006" s="46">
        <v>0.0</v>
      </c>
      <c r="E1006" s="46">
        <v>0.0</v>
      </c>
      <c r="F1006" s="46">
        <v>82.0</v>
      </c>
      <c r="G1006" s="46">
        <v>0.0</v>
      </c>
      <c r="H1006" s="46">
        <v>0.0</v>
      </c>
      <c r="I1006" s="46">
        <v>0.0</v>
      </c>
      <c r="J1006" s="3"/>
      <c r="K1006" s="56"/>
    </row>
    <row r="1007" ht="32.25" customHeight="1">
      <c r="A1007" s="55" t="s">
        <v>44</v>
      </c>
      <c r="B1007" s="46" t="s">
        <v>6850</v>
      </c>
      <c r="C1007" s="55" t="s">
        <v>6859</v>
      </c>
      <c r="D1007" s="46">
        <v>24.0</v>
      </c>
      <c r="E1007" s="46">
        <v>0.0</v>
      </c>
      <c r="F1007" s="46">
        <v>35.0</v>
      </c>
      <c r="G1007" s="46">
        <v>0.0</v>
      </c>
      <c r="H1007" s="46">
        <v>0.0</v>
      </c>
      <c r="I1007" s="46">
        <v>21.0</v>
      </c>
      <c r="J1007" s="3"/>
      <c r="K1007" s="56"/>
    </row>
    <row r="1008" ht="32.25" customHeight="1">
      <c r="A1008" s="55" t="s">
        <v>44</v>
      </c>
      <c r="B1008" s="46" t="s">
        <v>6850</v>
      </c>
      <c r="C1008" s="55" t="s">
        <v>6863</v>
      </c>
      <c r="D1008" s="46">
        <v>0.0</v>
      </c>
      <c r="E1008" s="46">
        <v>0.0</v>
      </c>
      <c r="F1008" s="46">
        <v>55.0</v>
      </c>
      <c r="G1008" s="46">
        <v>0.0</v>
      </c>
      <c r="H1008" s="46">
        <v>0.0</v>
      </c>
      <c r="I1008" s="46">
        <v>24.0</v>
      </c>
      <c r="J1008" s="3"/>
      <c r="K1008" s="56"/>
    </row>
    <row r="1009" ht="32.25" customHeight="1">
      <c r="A1009" s="55" t="s">
        <v>44</v>
      </c>
      <c r="B1009" s="46" t="s">
        <v>6850</v>
      </c>
      <c r="C1009" s="55" t="s">
        <v>6865</v>
      </c>
      <c r="D1009" s="46">
        <v>49.0</v>
      </c>
      <c r="E1009" s="46">
        <v>0.0</v>
      </c>
      <c r="F1009" s="46">
        <v>1.0</v>
      </c>
      <c r="G1009" s="46">
        <v>0.0</v>
      </c>
      <c r="H1009" s="46">
        <v>0.0</v>
      </c>
      <c r="I1009" s="46">
        <v>27.0</v>
      </c>
      <c r="J1009" s="3"/>
      <c r="K1009" s="56"/>
    </row>
    <row r="1010" ht="32.25" customHeight="1">
      <c r="A1010" s="55" t="s">
        <v>44</v>
      </c>
      <c r="B1010" s="46" t="s">
        <v>6850</v>
      </c>
      <c r="C1010" s="55" t="s">
        <v>6867</v>
      </c>
      <c r="D1010" s="46">
        <v>0.0</v>
      </c>
      <c r="E1010" s="46">
        <v>0.0</v>
      </c>
      <c r="F1010" s="46">
        <v>36.0</v>
      </c>
      <c r="G1010" s="46">
        <v>0.0</v>
      </c>
      <c r="H1010" s="46">
        <v>0.0</v>
      </c>
      <c r="I1010" s="46">
        <v>0.0</v>
      </c>
      <c r="J1010" s="3"/>
      <c r="K1010" s="56"/>
    </row>
    <row r="1011" ht="32.25" customHeight="1">
      <c r="A1011" s="55" t="s">
        <v>44</v>
      </c>
      <c r="B1011" s="46" t="s">
        <v>6850</v>
      </c>
      <c r="C1011" s="55" t="s">
        <v>6869</v>
      </c>
      <c r="D1011" s="46">
        <v>0.0</v>
      </c>
      <c r="E1011" s="46">
        <v>0.0</v>
      </c>
      <c r="F1011" s="46">
        <v>27.0</v>
      </c>
      <c r="G1011" s="46">
        <v>0.0</v>
      </c>
      <c r="H1011" s="46">
        <v>0.0</v>
      </c>
      <c r="I1011" s="46">
        <v>0.0</v>
      </c>
      <c r="J1011" s="3"/>
      <c r="K1011" s="56"/>
    </row>
    <row r="1012" ht="32.25" customHeight="1">
      <c r="A1012" s="55" t="s">
        <v>44</v>
      </c>
      <c r="B1012" s="46" t="s">
        <v>6875</v>
      </c>
      <c r="C1012" s="55" t="s">
        <v>6876</v>
      </c>
      <c r="D1012" s="46">
        <v>0.0</v>
      </c>
      <c r="E1012" s="46">
        <v>6.0</v>
      </c>
      <c r="F1012" s="46">
        <v>85.0</v>
      </c>
      <c r="G1012" s="46">
        <v>0.0</v>
      </c>
      <c r="H1012" s="46">
        <v>0.0</v>
      </c>
      <c r="I1012" s="46">
        <v>46.0</v>
      </c>
      <c r="J1012" s="3"/>
      <c r="K1012" s="56"/>
    </row>
    <row r="1013" ht="32.25" customHeight="1">
      <c r="A1013" s="55" t="s">
        <v>44</v>
      </c>
      <c r="B1013" s="46" t="s">
        <v>6875</v>
      </c>
      <c r="C1013" s="55" t="s">
        <v>6880</v>
      </c>
      <c r="D1013" s="46">
        <v>16.0</v>
      </c>
      <c r="E1013" s="46">
        <v>47.0</v>
      </c>
      <c r="F1013" s="46">
        <v>9.0</v>
      </c>
      <c r="G1013" s="46">
        <v>0.0</v>
      </c>
      <c r="H1013" s="46">
        <v>0.0</v>
      </c>
      <c r="I1013" s="46">
        <v>33.0</v>
      </c>
      <c r="J1013" s="3"/>
      <c r="K1013" s="56"/>
    </row>
    <row r="1014" ht="32.25" customHeight="1">
      <c r="A1014" s="55" t="s">
        <v>44</v>
      </c>
      <c r="B1014" s="46" t="s">
        <v>6875</v>
      </c>
      <c r="C1014" s="55" t="s">
        <v>6882</v>
      </c>
      <c r="D1014" s="46">
        <v>0.0</v>
      </c>
      <c r="E1014" s="46">
        <v>0.0</v>
      </c>
      <c r="F1014" s="46">
        <v>103.0</v>
      </c>
      <c r="G1014" s="46">
        <v>0.0</v>
      </c>
      <c r="H1014" s="46">
        <v>0.0</v>
      </c>
      <c r="I1014" s="46">
        <v>0.0</v>
      </c>
      <c r="J1014" s="3"/>
      <c r="K1014" s="56"/>
    </row>
    <row r="1015" ht="32.25" customHeight="1">
      <c r="A1015" s="55" t="s">
        <v>44</v>
      </c>
      <c r="B1015" s="46" t="s">
        <v>6875</v>
      </c>
      <c r="C1015" s="55" t="s">
        <v>6884</v>
      </c>
      <c r="D1015" s="46">
        <v>0.0</v>
      </c>
      <c r="E1015" s="46">
        <v>0.0</v>
      </c>
      <c r="F1015" s="46">
        <v>65.0</v>
      </c>
      <c r="G1015" s="46">
        <v>0.0</v>
      </c>
      <c r="H1015" s="46">
        <v>0.0</v>
      </c>
      <c r="I1015" s="46">
        <v>3.0</v>
      </c>
      <c r="J1015" s="3"/>
      <c r="K1015" s="56"/>
    </row>
    <row r="1016" ht="32.25" customHeight="1">
      <c r="A1016" s="55" t="s">
        <v>44</v>
      </c>
      <c r="B1016" s="46" t="s">
        <v>6875</v>
      </c>
      <c r="C1016" s="55" t="s">
        <v>6887</v>
      </c>
      <c r="D1016" s="46">
        <v>0.0</v>
      </c>
      <c r="E1016" s="46">
        <v>8.0</v>
      </c>
      <c r="F1016" s="46">
        <v>13.0</v>
      </c>
      <c r="G1016" s="46">
        <v>0.0</v>
      </c>
      <c r="H1016" s="46">
        <v>0.0</v>
      </c>
      <c r="I1016" s="46">
        <v>45.0</v>
      </c>
      <c r="J1016" s="3"/>
      <c r="K1016" s="56"/>
    </row>
    <row r="1017" ht="32.25" customHeight="1">
      <c r="A1017" s="55" t="s">
        <v>44</v>
      </c>
      <c r="B1017" s="46" t="s">
        <v>6875</v>
      </c>
      <c r="C1017" s="55" t="s">
        <v>6891</v>
      </c>
      <c r="D1017" s="46">
        <v>0.0</v>
      </c>
      <c r="E1017" s="46">
        <v>0.0</v>
      </c>
      <c r="F1017" s="46">
        <v>30.0</v>
      </c>
      <c r="G1017" s="46">
        <v>0.0</v>
      </c>
      <c r="H1017" s="46">
        <v>0.0</v>
      </c>
      <c r="I1017" s="46">
        <v>0.0</v>
      </c>
      <c r="J1017" s="3"/>
      <c r="K1017" s="56"/>
    </row>
    <row r="1018" ht="32.25" customHeight="1">
      <c r="A1018" s="55" t="s">
        <v>44</v>
      </c>
      <c r="B1018" s="46" t="s">
        <v>6875</v>
      </c>
      <c r="C1018" s="55" t="s">
        <v>6896</v>
      </c>
      <c r="D1018" s="46">
        <v>1.0</v>
      </c>
      <c r="E1018" s="46">
        <v>2.0</v>
      </c>
      <c r="F1018" s="46">
        <v>0.0</v>
      </c>
      <c r="G1018" s="46">
        <v>0.0</v>
      </c>
      <c r="H1018" s="46">
        <v>0.0</v>
      </c>
      <c r="I1018" s="46">
        <v>2.0</v>
      </c>
      <c r="J1018" s="3"/>
      <c r="K1018" s="56"/>
    </row>
    <row r="1019" ht="32.25" customHeight="1">
      <c r="A1019" s="55" t="s">
        <v>44</v>
      </c>
      <c r="B1019" s="46" t="s">
        <v>6898</v>
      </c>
      <c r="C1019" s="55" t="s">
        <v>6899</v>
      </c>
      <c r="D1019" s="46">
        <v>0.0</v>
      </c>
      <c r="E1019" s="46">
        <v>0.0</v>
      </c>
      <c r="F1019" s="46">
        <v>340.0</v>
      </c>
      <c r="G1019" s="46">
        <v>0.0</v>
      </c>
      <c r="H1019" s="46">
        <v>0.0</v>
      </c>
      <c r="I1019" s="46">
        <v>53.0</v>
      </c>
      <c r="J1019" s="3"/>
      <c r="K1019" s="56"/>
    </row>
    <row r="1020" ht="32.25" customHeight="1">
      <c r="A1020" s="55" t="s">
        <v>44</v>
      </c>
      <c r="B1020" s="46" t="s">
        <v>6898</v>
      </c>
      <c r="C1020" s="55" t="s">
        <v>6901</v>
      </c>
      <c r="D1020" s="46">
        <v>52.0</v>
      </c>
      <c r="E1020" s="46">
        <v>0.0</v>
      </c>
      <c r="F1020" s="46">
        <v>1.0</v>
      </c>
      <c r="G1020" s="46">
        <v>0.0</v>
      </c>
      <c r="H1020" s="46">
        <v>0.0</v>
      </c>
      <c r="I1020" s="46">
        <v>31.0</v>
      </c>
      <c r="J1020" s="3"/>
      <c r="K1020" s="56"/>
    </row>
    <row r="1021" ht="32.25" customHeight="1">
      <c r="A1021" s="55" t="s">
        <v>44</v>
      </c>
      <c r="B1021" s="46" t="s">
        <v>6903</v>
      </c>
      <c r="C1021" s="55" t="s">
        <v>6905</v>
      </c>
      <c r="D1021" s="46">
        <v>76.0</v>
      </c>
      <c r="E1021" s="46">
        <v>0.0</v>
      </c>
      <c r="F1021" s="46">
        <v>197.0</v>
      </c>
      <c r="G1021" s="46">
        <v>0.0</v>
      </c>
      <c r="H1021" s="46">
        <v>0.0</v>
      </c>
      <c r="I1021" s="46">
        <v>4.0</v>
      </c>
      <c r="J1021" s="3"/>
      <c r="K1021" s="56"/>
    </row>
    <row r="1022" ht="32.25" customHeight="1">
      <c r="A1022" s="55" t="s">
        <v>44</v>
      </c>
      <c r="B1022" s="46" t="s">
        <v>6903</v>
      </c>
      <c r="C1022" s="55" t="s">
        <v>6910</v>
      </c>
      <c r="D1022" s="46">
        <v>43.0</v>
      </c>
      <c r="E1022" s="46">
        <v>0.0</v>
      </c>
      <c r="F1022" s="46">
        <v>86.0</v>
      </c>
      <c r="G1022" s="46">
        <v>0.0</v>
      </c>
      <c r="H1022" s="46">
        <v>0.0</v>
      </c>
      <c r="I1022" s="46">
        <v>1.0</v>
      </c>
      <c r="J1022" s="3"/>
      <c r="K1022" s="56"/>
    </row>
    <row r="1023" ht="32.25" customHeight="1">
      <c r="A1023" s="55" t="s">
        <v>44</v>
      </c>
      <c r="B1023" s="46" t="s">
        <v>6903</v>
      </c>
      <c r="C1023" s="46" t="s">
        <v>6913</v>
      </c>
      <c r="D1023" s="46">
        <v>10.0</v>
      </c>
      <c r="E1023" s="46">
        <v>10.0</v>
      </c>
      <c r="F1023" s="46">
        <v>34.0</v>
      </c>
      <c r="G1023" s="46">
        <v>0.0</v>
      </c>
      <c r="H1023" s="46">
        <v>0.0</v>
      </c>
      <c r="I1023" s="46">
        <v>74.0</v>
      </c>
      <c r="J1023" s="3"/>
      <c r="K1023" s="56"/>
    </row>
    <row r="1024" ht="32.25" customHeight="1">
      <c r="A1024" s="55" t="s">
        <v>44</v>
      </c>
      <c r="B1024" s="46" t="s">
        <v>6916</v>
      </c>
      <c r="C1024" s="55" t="s">
        <v>6917</v>
      </c>
      <c r="D1024" s="46">
        <v>1.0</v>
      </c>
      <c r="E1024" s="46">
        <v>3.0</v>
      </c>
      <c r="F1024" s="46">
        <v>303.0</v>
      </c>
      <c r="G1024" s="46">
        <v>0.0</v>
      </c>
      <c r="H1024" s="46">
        <v>0.0</v>
      </c>
      <c r="I1024" s="46">
        <v>35.0</v>
      </c>
      <c r="J1024" s="3"/>
      <c r="K1024" s="56"/>
    </row>
    <row r="1025" ht="32.25" customHeight="1">
      <c r="A1025" s="55" t="s">
        <v>44</v>
      </c>
      <c r="B1025" s="46" t="s">
        <v>6916</v>
      </c>
      <c r="C1025" s="55" t="s">
        <v>6919</v>
      </c>
      <c r="D1025" s="46">
        <v>0.0</v>
      </c>
      <c r="E1025" s="46">
        <v>0.0</v>
      </c>
      <c r="F1025" s="46">
        <v>73.0</v>
      </c>
      <c r="G1025" s="46">
        <v>0.0</v>
      </c>
      <c r="H1025" s="46">
        <v>0.0</v>
      </c>
      <c r="I1025" s="46">
        <v>0.0</v>
      </c>
      <c r="J1025" s="3"/>
      <c r="K1025" s="56"/>
    </row>
    <row r="1026" ht="32.25" customHeight="1">
      <c r="A1026" s="55" t="s">
        <v>44</v>
      </c>
      <c r="B1026" s="46" t="s">
        <v>6922</v>
      </c>
      <c r="C1026" s="55" t="s">
        <v>6923</v>
      </c>
      <c r="D1026" s="46">
        <v>32.0</v>
      </c>
      <c r="E1026" s="46">
        <v>11.0</v>
      </c>
      <c r="F1026" s="46">
        <v>150.0</v>
      </c>
      <c r="G1026" s="46">
        <v>3.0</v>
      </c>
      <c r="H1026" s="46">
        <v>0.0</v>
      </c>
      <c r="I1026" s="46">
        <v>2.0</v>
      </c>
      <c r="J1026" s="3"/>
      <c r="K1026" s="56"/>
    </row>
    <row r="1027" ht="32.25" customHeight="1">
      <c r="A1027" s="55" t="s">
        <v>44</v>
      </c>
      <c r="B1027" s="46" t="s">
        <v>6922</v>
      </c>
      <c r="C1027" s="55" t="s">
        <v>6930</v>
      </c>
      <c r="D1027" s="46">
        <v>0.0</v>
      </c>
      <c r="E1027" s="46">
        <v>2.0</v>
      </c>
      <c r="F1027" s="46">
        <v>159.0</v>
      </c>
      <c r="G1027" s="46">
        <v>0.0</v>
      </c>
      <c r="H1027" s="46">
        <v>0.0</v>
      </c>
      <c r="I1027" s="46">
        <v>6.0</v>
      </c>
      <c r="J1027" s="3"/>
      <c r="K1027" s="56"/>
    </row>
    <row r="1028" ht="32.25" customHeight="1">
      <c r="A1028" s="55" t="s">
        <v>44</v>
      </c>
      <c r="B1028" s="46" t="s">
        <v>6922</v>
      </c>
      <c r="C1028" s="55" t="s">
        <v>6934</v>
      </c>
      <c r="D1028" s="46">
        <v>0.0</v>
      </c>
      <c r="E1028" s="46">
        <v>0.0</v>
      </c>
      <c r="F1028" s="46">
        <v>103.0</v>
      </c>
      <c r="G1028" s="46">
        <v>0.0</v>
      </c>
      <c r="H1028" s="46">
        <v>0.0</v>
      </c>
      <c r="I1028" s="46">
        <v>0.0</v>
      </c>
      <c r="J1028" s="3"/>
      <c r="K1028" s="56"/>
    </row>
    <row r="1029" ht="32.25" customHeight="1">
      <c r="A1029" s="55" t="s">
        <v>44</v>
      </c>
      <c r="B1029" s="46" t="s">
        <v>6936</v>
      </c>
      <c r="C1029" s="55" t="s">
        <v>6937</v>
      </c>
      <c r="D1029" s="46">
        <v>18.0</v>
      </c>
      <c r="E1029" s="46">
        <v>2.0</v>
      </c>
      <c r="F1029" s="46">
        <v>171.0</v>
      </c>
      <c r="G1029" s="46">
        <v>0.0</v>
      </c>
      <c r="H1029" s="46">
        <v>0.0</v>
      </c>
      <c r="I1029" s="46">
        <v>130.0</v>
      </c>
      <c r="J1029" s="3"/>
      <c r="K1029" s="56"/>
    </row>
    <row r="1030" ht="32.25" customHeight="1">
      <c r="A1030" s="55" t="s">
        <v>44</v>
      </c>
      <c r="B1030" s="46" t="s">
        <v>6936</v>
      </c>
      <c r="C1030" s="55" t="s">
        <v>6941</v>
      </c>
      <c r="D1030" s="46">
        <v>0.0</v>
      </c>
      <c r="E1030" s="46">
        <v>0.0</v>
      </c>
      <c r="F1030" s="46">
        <v>64.0</v>
      </c>
      <c r="G1030" s="46">
        <v>0.0</v>
      </c>
      <c r="H1030" s="46">
        <v>0.0</v>
      </c>
      <c r="I1030" s="46">
        <v>71.0</v>
      </c>
      <c r="J1030" s="3"/>
      <c r="K1030" s="56"/>
    </row>
    <row r="1031" ht="32.25" customHeight="1">
      <c r="A1031" s="55" t="s">
        <v>44</v>
      </c>
      <c r="B1031" s="46" t="s">
        <v>6946</v>
      </c>
      <c r="C1031" s="55" t="s">
        <v>6947</v>
      </c>
      <c r="D1031" s="46">
        <v>92.0</v>
      </c>
      <c r="E1031" s="46">
        <v>40.0</v>
      </c>
      <c r="F1031" s="46">
        <v>232.0</v>
      </c>
      <c r="G1031" s="46">
        <v>0.0</v>
      </c>
      <c r="H1031" s="46">
        <v>0.0</v>
      </c>
      <c r="I1031" s="46">
        <v>14.0</v>
      </c>
      <c r="J1031" s="3"/>
      <c r="K1031" s="56"/>
    </row>
    <row r="1032" ht="32.25" customHeight="1">
      <c r="A1032" s="55" t="s">
        <v>44</v>
      </c>
      <c r="B1032" s="46" t="s">
        <v>6946</v>
      </c>
      <c r="C1032" s="55" t="s">
        <v>6951</v>
      </c>
      <c r="D1032" s="46">
        <v>11.0</v>
      </c>
      <c r="E1032" s="46">
        <v>10.0</v>
      </c>
      <c r="F1032" s="46">
        <v>69.0</v>
      </c>
      <c r="G1032" s="46">
        <v>0.0</v>
      </c>
      <c r="H1032" s="46">
        <v>0.0</v>
      </c>
      <c r="I1032" s="46">
        <v>34.0</v>
      </c>
      <c r="J1032" s="3"/>
      <c r="K1032" s="56"/>
    </row>
    <row r="1033" ht="32.25" customHeight="1">
      <c r="A1033" s="55" t="s">
        <v>44</v>
      </c>
      <c r="B1033" s="46" t="s">
        <v>6953</v>
      </c>
      <c r="C1033" s="55" t="s">
        <v>6954</v>
      </c>
      <c r="D1033" s="46">
        <v>1.0</v>
      </c>
      <c r="E1033" s="46">
        <v>2.0</v>
      </c>
      <c r="F1033" s="46">
        <v>120.0</v>
      </c>
      <c r="G1033" s="46">
        <v>0.0</v>
      </c>
      <c r="H1033" s="46">
        <v>0.0</v>
      </c>
      <c r="I1033" s="46">
        <v>5.0</v>
      </c>
      <c r="J1033" s="3"/>
      <c r="K1033" s="56"/>
    </row>
    <row r="1034" ht="32.25" customHeight="1">
      <c r="A1034" s="55" t="s">
        <v>44</v>
      </c>
      <c r="B1034" s="46" t="s">
        <v>6953</v>
      </c>
      <c r="C1034" s="55" t="s">
        <v>6956</v>
      </c>
      <c r="D1034" s="46">
        <v>103.0</v>
      </c>
      <c r="E1034" s="46">
        <v>0.0</v>
      </c>
      <c r="F1034" s="46">
        <v>0.0</v>
      </c>
      <c r="G1034" s="46">
        <v>0.0</v>
      </c>
      <c r="H1034" s="46">
        <v>0.0</v>
      </c>
      <c r="I1034" s="46">
        <v>21.0</v>
      </c>
      <c r="J1034" s="3"/>
      <c r="K1034" s="56"/>
    </row>
    <row r="1035" ht="32.25" customHeight="1">
      <c r="A1035" s="55" t="s">
        <v>44</v>
      </c>
      <c r="B1035" s="46" t="s">
        <v>6953</v>
      </c>
      <c r="C1035" s="55" t="s">
        <v>6959</v>
      </c>
      <c r="D1035" s="46">
        <v>0.0</v>
      </c>
      <c r="E1035" s="46">
        <v>0.0</v>
      </c>
      <c r="F1035" s="46">
        <v>119.0</v>
      </c>
      <c r="G1035" s="46">
        <v>0.0</v>
      </c>
      <c r="H1035" s="46">
        <v>0.0</v>
      </c>
      <c r="I1035" s="46">
        <v>0.0</v>
      </c>
      <c r="J1035" s="3"/>
      <c r="K1035" s="56"/>
    </row>
    <row r="1036" ht="32.25" customHeight="1">
      <c r="A1036" s="55" t="s">
        <v>44</v>
      </c>
      <c r="B1036" s="46" t="s">
        <v>6953</v>
      </c>
      <c r="C1036" s="55" t="s">
        <v>6963</v>
      </c>
      <c r="D1036" s="46">
        <v>0.0</v>
      </c>
      <c r="E1036" s="46">
        <v>0.0</v>
      </c>
      <c r="F1036" s="46">
        <v>0.0</v>
      </c>
      <c r="G1036" s="46">
        <v>0.0</v>
      </c>
      <c r="H1036" s="46">
        <v>0.0</v>
      </c>
      <c r="I1036" s="46">
        <v>92.0</v>
      </c>
      <c r="J1036" s="3"/>
      <c r="K1036" s="56"/>
    </row>
    <row r="1037" ht="32.25" customHeight="1">
      <c r="A1037" s="55" t="s">
        <v>44</v>
      </c>
      <c r="B1037" s="46" t="s">
        <v>6967</v>
      </c>
      <c r="C1037" s="55" t="s">
        <v>6968</v>
      </c>
      <c r="D1037" s="46">
        <v>0.0</v>
      </c>
      <c r="E1037" s="46">
        <v>0.0</v>
      </c>
      <c r="F1037" s="46">
        <v>133.0</v>
      </c>
      <c r="G1037" s="46">
        <v>0.0</v>
      </c>
      <c r="H1037" s="46">
        <v>0.0</v>
      </c>
      <c r="I1037" s="46">
        <v>4.0</v>
      </c>
      <c r="J1037" s="3"/>
      <c r="K1037" s="56"/>
    </row>
    <row r="1038" ht="32.25" customHeight="1">
      <c r="A1038" s="55" t="s">
        <v>44</v>
      </c>
      <c r="B1038" s="46" t="s">
        <v>6967</v>
      </c>
      <c r="C1038" s="55" t="s">
        <v>6970</v>
      </c>
      <c r="D1038" s="46">
        <v>0.0</v>
      </c>
      <c r="E1038" s="46">
        <v>0.0</v>
      </c>
      <c r="F1038" s="46">
        <v>99.0</v>
      </c>
      <c r="G1038" s="46">
        <v>0.0</v>
      </c>
      <c r="H1038" s="46">
        <v>0.0</v>
      </c>
      <c r="I1038" s="46">
        <v>27.0</v>
      </c>
      <c r="J1038" s="3"/>
      <c r="K1038" s="56"/>
    </row>
    <row r="1039" ht="32.25" customHeight="1">
      <c r="A1039" s="55" t="s">
        <v>44</v>
      </c>
      <c r="B1039" s="46" t="s">
        <v>6967</v>
      </c>
      <c r="C1039" s="55" t="s">
        <v>6972</v>
      </c>
      <c r="D1039" s="46">
        <v>0.0</v>
      </c>
      <c r="E1039" s="46">
        <v>0.0</v>
      </c>
      <c r="F1039" s="46">
        <v>89.0</v>
      </c>
      <c r="G1039" s="46">
        <v>0.0</v>
      </c>
      <c r="H1039" s="46">
        <v>0.0</v>
      </c>
      <c r="I1039" s="46">
        <v>25.0</v>
      </c>
      <c r="J1039" s="3"/>
      <c r="K1039" s="56"/>
    </row>
    <row r="1040" ht="32.25" customHeight="1">
      <c r="A1040" s="55" t="s">
        <v>44</v>
      </c>
      <c r="B1040" s="46" t="s">
        <v>6967</v>
      </c>
      <c r="C1040" s="55" t="s">
        <v>6977</v>
      </c>
      <c r="D1040" s="46">
        <v>0.0</v>
      </c>
      <c r="E1040" s="46">
        <v>0.0</v>
      </c>
      <c r="F1040" s="46">
        <v>61.0</v>
      </c>
      <c r="G1040" s="46">
        <v>0.0</v>
      </c>
      <c r="H1040" s="46">
        <v>0.0</v>
      </c>
      <c r="I1040" s="46">
        <v>0.0</v>
      </c>
      <c r="J1040" s="3"/>
      <c r="K1040" s="56"/>
    </row>
    <row r="1041" ht="32.25" customHeight="1">
      <c r="A1041" s="55" t="s">
        <v>44</v>
      </c>
      <c r="B1041" s="46" t="s">
        <v>6981</v>
      </c>
      <c r="C1041" s="55" t="s">
        <v>6982</v>
      </c>
      <c r="D1041" s="46">
        <v>0.0</v>
      </c>
      <c r="E1041" s="46">
        <v>10.0</v>
      </c>
      <c r="F1041" s="46">
        <v>134.0</v>
      </c>
      <c r="G1041" s="46">
        <v>0.0</v>
      </c>
      <c r="H1041" s="46">
        <v>0.0</v>
      </c>
      <c r="I1041" s="46">
        <v>73.0</v>
      </c>
      <c r="J1041" s="3"/>
      <c r="K1041" s="56"/>
    </row>
    <row r="1042" ht="32.25" customHeight="1">
      <c r="A1042" s="55" t="s">
        <v>44</v>
      </c>
      <c r="B1042" s="46" t="s">
        <v>6981</v>
      </c>
      <c r="C1042" s="55" t="s">
        <v>6985</v>
      </c>
      <c r="D1042" s="46">
        <v>0.0</v>
      </c>
      <c r="E1042" s="46">
        <v>1.0</v>
      </c>
      <c r="F1042" s="46">
        <v>203.0</v>
      </c>
      <c r="G1042" s="46">
        <v>0.0</v>
      </c>
      <c r="H1042" s="46">
        <v>0.0</v>
      </c>
      <c r="I1042" s="46">
        <v>8.0</v>
      </c>
      <c r="J1042" s="3"/>
      <c r="K1042" s="56"/>
    </row>
    <row r="1043" ht="32.25" customHeight="1">
      <c r="A1043" s="55" t="s">
        <v>44</v>
      </c>
      <c r="B1043" s="46" t="s">
        <v>6981</v>
      </c>
      <c r="C1043" s="55" t="s">
        <v>6987</v>
      </c>
      <c r="D1043" s="46">
        <v>36.0</v>
      </c>
      <c r="E1043" s="46">
        <v>0.0</v>
      </c>
      <c r="F1043" s="46">
        <v>0.0</v>
      </c>
      <c r="G1043" s="46">
        <v>0.0</v>
      </c>
      <c r="H1043" s="46">
        <v>0.0</v>
      </c>
      <c r="I1043" s="46">
        <v>51.0</v>
      </c>
      <c r="J1043" s="3"/>
      <c r="K1043" s="56"/>
    </row>
    <row r="1044" ht="32.25" customHeight="1">
      <c r="A1044" s="55" t="s">
        <v>44</v>
      </c>
      <c r="B1044" s="46" t="s">
        <v>6989</v>
      </c>
      <c r="C1044" s="55" t="s">
        <v>6990</v>
      </c>
      <c r="D1044" s="46">
        <v>1.0</v>
      </c>
      <c r="E1044" s="46">
        <v>0.0</v>
      </c>
      <c r="F1044" s="46">
        <v>308.0</v>
      </c>
      <c r="G1044" s="46">
        <v>0.0</v>
      </c>
      <c r="H1044" s="46">
        <v>0.0</v>
      </c>
      <c r="I1044" s="46">
        <v>29.0</v>
      </c>
      <c r="J1044" s="3"/>
      <c r="K1044" s="56"/>
    </row>
    <row r="1045" ht="32.25" customHeight="1">
      <c r="A1045" s="55" t="s">
        <v>44</v>
      </c>
      <c r="B1045" s="46" t="s">
        <v>6989</v>
      </c>
      <c r="C1045" s="55" t="s">
        <v>6993</v>
      </c>
      <c r="D1045" s="46">
        <v>0.0</v>
      </c>
      <c r="E1045" s="46">
        <v>0.0</v>
      </c>
      <c r="F1045" s="46">
        <v>74.0</v>
      </c>
      <c r="G1045" s="46">
        <v>1.0</v>
      </c>
      <c r="H1045" s="46">
        <v>0.0</v>
      </c>
      <c r="I1045" s="46">
        <v>114.0</v>
      </c>
      <c r="J1045" s="3"/>
      <c r="K1045" s="56"/>
    </row>
    <row r="1046" ht="32.25" customHeight="1">
      <c r="A1046" s="55" t="s">
        <v>44</v>
      </c>
      <c r="B1046" s="46" t="s">
        <v>6996</v>
      </c>
      <c r="C1046" s="55" t="s">
        <v>6997</v>
      </c>
      <c r="D1046" s="46">
        <v>0.0</v>
      </c>
      <c r="E1046" s="46">
        <v>0.0</v>
      </c>
      <c r="F1046" s="46">
        <v>170.0</v>
      </c>
      <c r="G1046" s="46">
        <v>0.0</v>
      </c>
      <c r="H1046" s="46">
        <v>0.0</v>
      </c>
      <c r="I1046" s="46">
        <v>0.0</v>
      </c>
      <c r="J1046" s="3"/>
      <c r="K1046" s="56"/>
    </row>
    <row r="1047" ht="32.25" customHeight="1">
      <c r="A1047" s="55" t="s">
        <v>44</v>
      </c>
      <c r="B1047" s="46" t="s">
        <v>6996</v>
      </c>
      <c r="C1047" s="55" t="s">
        <v>7000</v>
      </c>
      <c r="D1047" s="46">
        <v>8.0</v>
      </c>
      <c r="E1047" s="46">
        <v>0.0</v>
      </c>
      <c r="F1047" s="46">
        <v>112.0</v>
      </c>
      <c r="G1047" s="46">
        <v>1.0</v>
      </c>
      <c r="H1047" s="46">
        <v>0.0</v>
      </c>
      <c r="I1047" s="46">
        <v>33.0</v>
      </c>
      <c r="J1047" s="3"/>
      <c r="K1047" s="56"/>
    </row>
    <row r="1048" ht="32.25" customHeight="1">
      <c r="A1048" s="55" t="s">
        <v>44</v>
      </c>
      <c r="B1048" s="46" t="s">
        <v>6996</v>
      </c>
      <c r="C1048" s="55" t="s">
        <v>7002</v>
      </c>
      <c r="D1048" s="46">
        <v>0.0</v>
      </c>
      <c r="E1048" s="46">
        <v>0.0</v>
      </c>
      <c r="F1048" s="46">
        <v>142.0</v>
      </c>
      <c r="G1048" s="46">
        <v>0.0</v>
      </c>
      <c r="H1048" s="46">
        <v>0.0</v>
      </c>
      <c r="I1048" s="46">
        <v>0.0</v>
      </c>
      <c r="J1048" s="3"/>
      <c r="K1048" s="56"/>
    </row>
    <row r="1049" ht="32.25" customHeight="1">
      <c r="A1049" s="55" t="s">
        <v>44</v>
      </c>
      <c r="B1049" s="46" t="s">
        <v>7003</v>
      </c>
      <c r="C1049" s="55" t="s">
        <v>7005</v>
      </c>
      <c r="D1049" s="46">
        <v>1.0</v>
      </c>
      <c r="E1049" s="46">
        <v>20.0</v>
      </c>
      <c r="F1049" s="46">
        <v>91.0</v>
      </c>
      <c r="G1049" s="46">
        <v>0.0</v>
      </c>
      <c r="H1049" s="46">
        <v>0.0</v>
      </c>
      <c r="I1049" s="46">
        <v>56.0</v>
      </c>
      <c r="J1049" s="3"/>
      <c r="K1049" s="56"/>
    </row>
    <row r="1050" ht="32.25" customHeight="1">
      <c r="A1050" s="55" t="s">
        <v>44</v>
      </c>
      <c r="B1050" s="46" t="s">
        <v>7003</v>
      </c>
      <c r="C1050" s="55" t="s">
        <v>7007</v>
      </c>
      <c r="D1050" s="46">
        <v>0.0</v>
      </c>
      <c r="E1050" s="46">
        <v>0.0</v>
      </c>
      <c r="F1050" s="46">
        <v>131.0</v>
      </c>
      <c r="G1050" s="46">
        <v>0.0</v>
      </c>
      <c r="H1050" s="46">
        <v>0.0</v>
      </c>
      <c r="I1050" s="46">
        <v>0.0</v>
      </c>
      <c r="J1050" s="3"/>
      <c r="K1050" s="56"/>
    </row>
    <row r="1051" ht="32.25" customHeight="1">
      <c r="A1051" s="55" t="s">
        <v>44</v>
      </c>
      <c r="B1051" s="46" t="s">
        <v>7003</v>
      </c>
      <c r="C1051" s="55" t="s">
        <v>7010</v>
      </c>
      <c r="D1051" s="46">
        <v>0.0</v>
      </c>
      <c r="E1051" s="46">
        <v>11.0</v>
      </c>
      <c r="F1051" s="46">
        <v>77.0</v>
      </c>
      <c r="G1051" s="46">
        <v>0.0</v>
      </c>
      <c r="H1051" s="46">
        <v>0.0</v>
      </c>
      <c r="I1051" s="46">
        <v>3.0</v>
      </c>
      <c r="J1051" s="3"/>
      <c r="K1051" s="56"/>
    </row>
    <row r="1052" ht="32.25" customHeight="1">
      <c r="A1052" s="55" t="s">
        <v>44</v>
      </c>
      <c r="B1052" s="46" t="s">
        <v>7003</v>
      </c>
      <c r="C1052" s="55" t="s">
        <v>7013</v>
      </c>
      <c r="D1052" s="46">
        <v>0.0</v>
      </c>
      <c r="E1052" s="46">
        <v>0.0</v>
      </c>
      <c r="F1052" s="46">
        <v>85.0</v>
      </c>
      <c r="G1052" s="46">
        <v>0.0</v>
      </c>
      <c r="H1052" s="46">
        <v>0.0</v>
      </c>
      <c r="I1052" s="46">
        <v>0.0</v>
      </c>
      <c r="J1052" s="3"/>
      <c r="K1052" s="56"/>
    </row>
    <row r="1053" ht="32.25" customHeight="1">
      <c r="A1053" s="55" t="s">
        <v>44</v>
      </c>
      <c r="B1053" s="46" t="s">
        <v>7015</v>
      </c>
      <c r="C1053" s="55" t="s">
        <v>7016</v>
      </c>
      <c r="D1053" s="46">
        <v>4.0</v>
      </c>
      <c r="E1053" s="46">
        <v>0.0</v>
      </c>
      <c r="F1053" s="46">
        <v>343.0</v>
      </c>
      <c r="G1053" s="46">
        <v>0.0</v>
      </c>
      <c r="H1053" s="46">
        <v>0.0</v>
      </c>
      <c r="I1053" s="46">
        <v>105.0</v>
      </c>
      <c r="J1053" s="3"/>
      <c r="K1053" s="56"/>
    </row>
    <row r="1054" ht="32.25" customHeight="1">
      <c r="A1054" s="55" t="s">
        <v>44</v>
      </c>
      <c r="B1054" s="46" t="s">
        <v>7015</v>
      </c>
      <c r="C1054" s="55" t="s">
        <v>7018</v>
      </c>
      <c r="D1054" s="46">
        <v>10.0</v>
      </c>
      <c r="E1054" s="46">
        <v>0.0</v>
      </c>
      <c r="F1054" s="46">
        <v>56.0</v>
      </c>
      <c r="G1054" s="46">
        <v>0.0</v>
      </c>
      <c r="H1054" s="46">
        <v>0.0</v>
      </c>
      <c r="I1054" s="46">
        <v>39.0</v>
      </c>
      <c r="J1054" s="3"/>
      <c r="K1054" s="56"/>
    </row>
    <row r="1055" ht="32.25" customHeight="1">
      <c r="A1055" s="55" t="s">
        <v>44</v>
      </c>
      <c r="B1055" s="46" t="s">
        <v>7021</v>
      </c>
      <c r="C1055" s="55" t="s">
        <v>7023</v>
      </c>
      <c r="D1055" s="46">
        <v>29.0</v>
      </c>
      <c r="E1055" s="46">
        <v>1.0</v>
      </c>
      <c r="F1055" s="46">
        <v>110.0</v>
      </c>
      <c r="G1055" s="46">
        <v>2.0</v>
      </c>
      <c r="H1055" s="46">
        <v>0.0</v>
      </c>
      <c r="I1055" s="46">
        <v>108.0</v>
      </c>
      <c r="J1055" s="3"/>
      <c r="K1055" s="56"/>
    </row>
    <row r="1056" ht="32.25" customHeight="1">
      <c r="A1056" s="55" t="s">
        <v>44</v>
      </c>
      <c r="B1056" s="46" t="s">
        <v>7021</v>
      </c>
      <c r="C1056" s="55" t="s">
        <v>7025</v>
      </c>
      <c r="D1056" s="46">
        <v>0.0</v>
      </c>
      <c r="E1056" s="46">
        <v>0.0</v>
      </c>
      <c r="F1056" s="46">
        <v>85.0</v>
      </c>
      <c r="G1056" s="46">
        <v>0.0</v>
      </c>
      <c r="H1056" s="46">
        <v>0.0</v>
      </c>
      <c r="I1056" s="46">
        <v>0.0</v>
      </c>
      <c r="J1056" s="3"/>
      <c r="K1056" s="56"/>
    </row>
    <row r="1057" ht="32.25" customHeight="1">
      <c r="A1057" s="55" t="s">
        <v>44</v>
      </c>
      <c r="B1057" s="46" t="s">
        <v>7021</v>
      </c>
      <c r="C1057" s="55" t="s">
        <v>7029</v>
      </c>
      <c r="D1057" s="46">
        <v>0.0</v>
      </c>
      <c r="E1057" s="46">
        <v>0.0</v>
      </c>
      <c r="F1057" s="46">
        <v>82.0</v>
      </c>
      <c r="G1057" s="46">
        <v>0.0</v>
      </c>
      <c r="H1057" s="46">
        <v>0.0</v>
      </c>
      <c r="I1057" s="46">
        <v>0.0</v>
      </c>
      <c r="J1057" s="3"/>
      <c r="K1057" s="56"/>
    </row>
    <row r="1058" ht="32.25" customHeight="1">
      <c r="A1058" s="55" t="s">
        <v>44</v>
      </c>
      <c r="B1058" s="46" t="s">
        <v>7021</v>
      </c>
      <c r="C1058" s="55" t="s">
        <v>7031</v>
      </c>
      <c r="D1058" s="46">
        <v>0.0</v>
      </c>
      <c r="E1058" s="46">
        <v>0.0</v>
      </c>
      <c r="F1058" s="46">
        <v>47.0</v>
      </c>
      <c r="G1058" s="46">
        <v>0.0</v>
      </c>
      <c r="H1058" s="46">
        <v>0.0</v>
      </c>
      <c r="I1058" s="46">
        <v>34.0</v>
      </c>
      <c r="J1058" s="3"/>
      <c r="K1058" s="56"/>
    </row>
    <row r="1059" ht="32.25" customHeight="1">
      <c r="A1059" s="55" t="s">
        <v>44</v>
      </c>
      <c r="B1059" s="46" t="s">
        <v>7021</v>
      </c>
      <c r="C1059" s="55" t="s">
        <v>7032</v>
      </c>
      <c r="D1059" s="46">
        <v>0.0</v>
      </c>
      <c r="E1059" s="46">
        <v>0.0</v>
      </c>
      <c r="F1059" s="46">
        <v>47.0</v>
      </c>
      <c r="G1059" s="46">
        <v>0.0</v>
      </c>
      <c r="H1059" s="46">
        <v>0.0</v>
      </c>
      <c r="I1059" s="46">
        <v>0.0</v>
      </c>
      <c r="J1059" s="3"/>
      <c r="K1059" s="56"/>
    </row>
    <row r="1060" ht="32.25" customHeight="1">
      <c r="A1060" s="55" t="s">
        <v>44</v>
      </c>
      <c r="B1060" s="46" t="s">
        <v>7021</v>
      </c>
      <c r="C1060" s="55" t="s">
        <v>7039</v>
      </c>
      <c r="D1060" s="46">
        <v>0.0</v>
      </c>
      <c r="E1060" s="46">
        <v>0.0</v>
      </c>
      <c r="F1060" s="46">
        <v>46.0</v>
      </c>
      <c r="G1060" s="46">
        <v>0.0</v>
      </c>
      <c r="H1060" s="46">
        <v>0.0</v>
      </c>
      <c r="I1060" s="46">
        <v>0.0</v>
      </c>
      <c r="J1060" s="3"/>
      <c r="K1060" s="56"/>
    </row>
    <row r="1061" ht="32.25" customHeight="1">
      <c r="A1061" s="55" t="s">
        <v>44</v>
      </c>
      <c r="B1061" s="46" t="s">
        <v>7044</v>
      </c>
      <c r="C1061" s="55" t="s">
        <v>7045</v>
      </c>
      <c r="D1061" s="46">
        <v>0.0</v>
      </c>
      <c r="E1061" s="46">
        <v>0.0</v>
      </c>
      <c r="F1061" s="46">
        <v>54.0</v>
      </c>
      <c r="G1061" s="46">
        <v>0.0</v>
      </c>
      <c r="H1061" s="46">
        <v>0.0</v>
      </c>
      <c r="I1061" s="46">
        <v>22.0</v>
      </c>
      <c r="J1061" s="3"/>
      <c r="K1061" s="56"/>
    </row>
    <row r="1062" ht="32.25" customHeight="1">
      <c r="A1062" s="55" t="s">
        <v>44</v>
      </c>
      <c r="B1062" s="46" t="s">
        <v>7044</v>
      </c>
      <c r="C1062" s="55" t="s">
        <v>7047</v>
      </c>
      <c r="D1062" s="46">
        <v>2.0</v>
      </c>
      <c r="E1062" s="46">
        <v>1.0</v>
      </c>
      <c r="F1062" s="46">
        <v>62.0</v>
      </c>
      <c r="G1062" s="46">
        <v>0.0</v>
      </c>
      <c r="H1062" s="46">
        <v>0.0</v>
      </c>
      <c r="I1062" s="46">
        <v>0.0</v>
      </c>
      <c r="J1062" s="3"/>
      <c r="K1062" s="56"/>
    </row>
    <row r="1063" ht="32.25" customHeight="1">
      <c r="A1063" s="55" t="s">
        <v>44</v>
      </c>
      <c r="B1063" s="46" t="s">
        <v>7044</v>
      </c>
      <c r="C1063" s="55" t="s">
        <v>7051</v>
      </c>
      <c r="D1063" s="46">
        <v>0.0</v>
      </c>
      <c r="E1063" s="46">
        <v>0.0</v>
      </c>
      <c r="F1063" s="46">
        <v>63.0</v>
      </c>
      <c r="G1063" s="46">
        <v>0.0</v>
      </c>
      <c r="H1063" s="46">
        <v>0.0</v>
      </c>
      <c r="I1063" s="46">
        <v>0.0</v>
      </c>
      <c r="J1063" s="3"/>
      <c r="K1063" s="56"/>
    </row>
    <row r="1064" ht="32.25" customHeight="1">
      <c r="A1064" s="55" t="s">
        <v>44</v>
      </c>
      <c r="B1064" s="46" t="s">
        <v>7044</v>
      </c>
      <c r="C1064" s="55" t="s">
        <v>7054</v>
      </c>
      <c r="D1064" s="46">
        <v>0.0</v>
      </c>
      <c r="E1064" s="46">
        <v>0.0</v>
      </c>
      <c r="F1064" s="46">
        <v>51.0</v>
      </c>
      <c r="G1064" s="46">
        <v>0.0</v>
      </c>
      <c r="H1064" s="46">
        <v>0.0</v>
      </c>
      <c r="I1064" s="46">
        <v>0.0</v>
      </c>
      <c r="J1064" s="3"/>
      <c r="K1064" s="56"/>
    </row>
    <row r="1065" ht="32.25" customHeight="1">
      <c r="A1065" s="55" t="s">
        <v>44</v>
      </c>
      <c r="B1065" s="46" t="s">
        <v>7044</v>
      </c>
      <c r="C1065" s="55" t="s">
        <v>7058</v>
      </c>
      <c r="D1065" s="46">
        <v>0.0</v>
      </c>
      <c r="E1065" s="46">
        <v>0.0</v>
      </c>
      <c r="F1065" s="46">
        <v>50.0</v>
      </c>
      <c r="G1065" s="46">
        <v>0.0</v>
      </c>
      <c r="H1065" s="46">
        <v>0.0</v>
      </c>
      <c r="I1065" s="46">
        <v>0.0</v>
      </c>
      <c r="J1065" s="3"/>
      <c r="K1065" s="56"/>
    </row>
    <row r="1066" ht="32.25" customHeight="1">
      <c r="A1066" s="55" t="s">
        <v>44</v>
      </c>
      <c r="B1066" s="46" t="s">
        <v>7044</v>
      </c>
      <c r="C1066" s="55" t="s">
        <v>7061</v>
      </c>
      <c r="D1066" s="46">
        <v>0.0</v>
      </c>
      <c r="E1066" s="46">
        <v>0.0</v>
      </c>
      <c r="F1066" s="46">
        <v>39.0</v>
      </c>
      <c r="G1066" s="46">
        <v>0.0</v>
      </c>
      <c r="H1066" s="46">
        <v>0.0</v>
      </c>
      <c r="I1066" s="46">
        <v>0.0</v>
      </c>
      <c r="J1066" s="3"/>
      <c r="K1066" s="56"/>
    </row>
    <row r="1067" ht="32.25" customHeight="1">
      <c r="A1067" s="55" t="s">
        <v>44</v>
      </c>
      <c r="B1067" s="46" t="s">
        <v>7044</v>
      </c>
      <c r="C1067" s="55" t="s">
        <v>7063</v>
      </c>
      <c r="D1067" s="46">
        <v>0.0</v>
      </c>
      <c r="E1067" s="46">
        <v>0.0</v>
      </c>
      <c r="F1067" s="46">
        <v>32.0</v>
      </c>
      <c r="G1067" s="46">
        <v>0.0</v>
      </c>
      <c r="H1067" s="46">
        <v>0.0</v>
      </c>
      <c r="I1067" s="46">
        <v>0.0</v>
      </c>
      <c r="J1067" s="3"/>
      <c r="K1067" s="56"/>
    </row>
    <row r="1068" ht="32.25" customHeight="1">
      <c r="A1068" s="55" t="s">
        <v>44</v>
      </c>
      <c r="B1068" s="46" t="s">
        <v>7044</v>
      </c>
      <c r="C1068" s="55" t="s">
        <v>7066</v>
      </c>
      <c r="D1068" s="46">
        <v>0.0</v>
      </c>
      <c r="E1068" s="46">
        <v>0.0</v>
      </c>
      <c r="F1068" s="46">
        <v>1.0</v>
      </c>
      <c r="G1068" s="46">
        <v>0.0</v>
      </c>
      <c r="H1068" s="46">
        <v>0.0</v>
      </c>
      <c r="I1068" s="46">
        <v>0.0</v>
      </c>
      <c r="J1068" s="3"/>
      <c r="K1068" s="56"/>
    </row>
    <row r="1069" ht="32.25" customHeight="1">
      <c r="A1069" s="55" t="s">
        <v>44</v>
      </c>
      <c r="B1069" s="46" t="s">
        <v>7044</v>
      </c>
      <c r="C1069" s="55" t="s">
        <v>7070</v>
      </c>
      <c r="D1069" s="46">
        <v>0.0</v>
      </c>
      <c r="E1069" s="46">
        <v>0.0</v>
      </c>
      <c r="F1069" s="46">
        <v>1.0</v>
      </c>
      <c r="G1069" s="46">
        <v>0.0</v>
      </c>
      <c r="H1069" s="46">
        <v>0.0</v>
      </c>
      <c r="I1069" s="46">
        <v>0.0</v>
      </c>
      <c r="J1069" s="3"/>
      <c r="K1069" s="56"/>
    </row>
    <row r="1070" ht="32.25" customHeight="1">
      <c r="A1070" s="55" t="s">
        <v>44</v>
      </c>
      <c r="B1070" s="46" t="s">
        <v>7072</v>
      </c>
      <c r="C1070" s="55" t="s">
        <v>7073</v>
      </c>
      <c r="D1070" s="46">
        <v>15.0</v>
      </c>
      <c r="E1070" s="46">
        <v>12.0</v>
      </c>
      <c r="F1070" s="46">
        <v>416.0</v>
      </c>
      <c r="G1070" s="46">
        <v>0.0</v>
      </c>
      <c r="H1070" s="46">
        <v>0.0</v>
      </c>
      <c r="I1070" s="46">
        <v>64.0</v>
      </c>
      <c r="J1070" s="3"/>
      <c r="K1070" s="56"/>
    </row>
    <row r="1071" ht="32.25" customHeight="1">
      <c r="A1071" s="55" t="s">
        <v>44</v>
      </c>
      <c r="B1071" s="46" t="s">
        <v>7075</v>
      </c>
      <c r="C1071" s="46" t="s">
        <v>7076</v>
      </c>
      <c r="D1071" s="46">
        <v>1.0</v>
      </c>
      <c r="E1071" s="46">
        <v>0.0</v>
      </c>
      <c r="F1071" s="46">
        <v>228.0</v>
      </c>
      <c r="G1071" s="46">
        <v>0.0</v>
      </c>
      <c r="H1071" s="46">
        <v>0.0</v>
      </c>
      <c r="I1071" s="46">
        <v>22.0</v>
      </c>
      <c r="J1071" s="3"/>
      <c r="K1071" s="56"/>
    </row>
    <row r="1072" ht="32.25" customHeight="1">
      <c r="A1072" s="55" t="s">
        <v>44</v>
      </c>
      <c r="B1072" s="46" t="s">
        <v>7075</v>
      </c>
      <c r="C1072" s="46" t="s">
        <v>7079</v>
      </c>
      <c r="D1072" s="46">
        <v>0.0</v>
      </c>
      <c r="E1072" s="46">
        <v>0.0</v>
      </c>
      <c r="F1072" s="46">
        <v>53.0</v>
      </c>
      <c r="G1072" s="46">
        <v>1.0</v>
      </c>
      <c r="H1072" s="46">
        <v>0.0</v>
      </c>
      <c r="I1072" s="46">
        <v>92.0</v>
      </c>
      <c r="J1072" s="3"/>
      <c r="K1072" s="56"/>
    </row>
    <row r="1073" ht="32.25" customHeight="1">
      <c r="A1073" s="55" t="s">
        <v>44</v>
      </c>
      <c r="B1073" s="46" t="s">
        <v>7075</v>
      </c>
      <c r="C1073" s="46" t="s">
        <v>7083</v>
      </c>
      <c r="D1073" s="46">
        <v>0.0</v>
      </c>
      <c r="E1073" s="46">
        <v>0.0</v>
      </c>
      <c r="F1073" s="46">
        <v>61.0</v>
      </c>
      <c r="G1073" s="46">
        <v>0.0</v>
      </c>
      <c r="H1073" s="46">
        <v>0.0</v>
      </c>
      <c r="I1073" s="46">
        <v>9.0</v>
      </c>
      <c r="J1073" s="3"/>
      <c r="K1073" s="56"/>
    </row>
    <row r="1074" ht="32.25" customHeight="1">
      <c r="A1074" s="55" t="s">
        <v>44</v>
      </c>
      <c r="B1074" s="46" t="s">
        <v>7085</v>
      </c>
      <c r="C1074" s="55" t="s">
        <v>7087</v>
      </c>
      <c r="D1074" s="46">
        <v>0.0</v>
      </c>
      <c r="E1074" s="46">
        <v>0.0</v>
      </c>
      <c r="F1074" s="46">
        <v>115.0</v>
      </c>
      <c r="G1074" s="46">
        <v>0.0</v>
      </c>
      <c r="H1074" s="46">
        <v>0.0</v>
      </c>
      <c r="I1074" s="46">
        <v>0.0</v>
      </c>
      <c r="J1074" s="3"/>
      <c r="K1074" s="56"/>
    </row>
    <row r="1075" ht="32.25" customHeight="1">
      <c r="A1075" s="55" t="s">
        <v>44</v>
      </c>
      <c r="B1075" s="46" t="s">
        <v>7085</v>
      </c>
      <c r="C1075" s="55" t="s">
        <v>7089</v>
      </c>
      <c r="D1075" s="46">
        <v>19.0</v>
      </c>
      <c r="E1075" s="46">
        <v>0.0</v>
      </c>
      <c r="F1075" s="46">
        <v>53.0</v>
      </c>
      <c r="G1075" s="46">
        <v>2.0</v>
      </c>
      <c r="H1075" s="46">
        <v>0.0</v>
      </c>
      <c r="I1075" s="46">
        <v>24.0</v>
      </c>
      <c r="J1075" s="3"/>
      <c r="K1075" s="56"/>
    </row>
    <row r="1076" ht="32.25" customHeight="1">
      <c r="A1076" s="55" t="s">
        <v>44</v>
      </c>
      <c r="B1076" s="46" t="s">
        <v>7085</v>
      </c>
      <c r="C1076" s="55" t="s">
        <v>7092</v>
      </c>
      <c r="D1076" s="46">
        <v>0.0</v>
      </c>
      <c r="E1076" s="46">
        <v>0.0</v>
      </c>
      <c r="F1076" s="46">
        <v>65.0</v>
      </c>
      <c r="G1076" s="46">
        <v>0.0</v>
      </c>
      <c r="H1076" s="46">
        <v>0.0</v>
      </c>
      <c r="I1076" s="46">
        <v>2.0</v>
      </c>
      <c r="J1076" s="3"/>
      <c r="K1076" s="56"/>
    </row>
    <row r="1077" ht="32.25" customHeight="1">
      <c r="A1077" s="55" t="s">
        <v>44</v>
      </c>
      <c r="B1077" s="46" t="s">
        <v>7085</v>
      </c>
      <c r="C1077" s="55" t="s">
        <v>7094</v>
      </c>
      <c r="D1077" s="46">
        <v>1.0</v>
      </c>
      <c r="E1077" s="46">
        <v>0.0</v>
      </c>
      <c r="F1077" s="46">
        <v>27.0</v>
      </c>
      <c r="G1077" s="46">
        <v>0.0</v>
      </c>
      <c r="H1077" s="46">
        <v>0.0</v>
      </c>
      <c r="I1077" s="46">
        <v>39.0</v>
      </c>
      <c r="J1077" s="3"/>
      <c r="K1077" s="56"/>
    </row>
    <row r="1078" ht="32.25" customHeight="1">
      <c r="A1078" s="55" t="s">
        <v>44</v>
      </c>
      <c r="B1078" s="46" t="s">
        <v>7085</v>
      </c>
      <c r="C1078" s="55" t="s">
        <v>7098</v>
      </c>
      <c r="D1078" s="46">
        <v>0.0</v>
      </c>
      <c r="E1078" s="46">
        <v>0.0</v>
      </c>
      <c r="F1078" s="46">
        <v>59.0</v>
      </c>
      <c r="G1078" s="46">
        <v>0.0</v>
      </c>
      <c r="H1078" s="46">
        <v>0.0</v>
      </c>
      <c r="I1078" s="46">
        <v>0.0</v>
      </c>
      <c r="J1078" s="3"/>
      <c r="K1078" s="56"/>
    </row>
    <row r="1079" ht="32.25" customHeight="1">
      <c r="A1079" s="55" t="s">
        <v>44</v>
      </c>
      <c r="B1079" s="46" t="s">
        <v>7085</v>
      </c>
      <c r="C1079" s="55" t="s">
        <v>7102</v>
      </c>
      <c r="D1079" s="46">
        <v>0.0</v>
      </c>
      <c r="E1079" s="46">
        <v>0.0</v>
      </c>
      <c r="F1079" s="46">
        <v>20.0</v>
      </c>
      <c r="G1079" s="46">
        <v>0.0</v>
      </c>
      <c r="H1079" s="46">
        <v>0.0</v>
      </c>
      <c r="I1079" s="46">
        <v>24.0</v>
      </c>
      <c r="J1079" s="3"/>
      <c r="K1079" s="56"/>
    </row>
    <row r="1080" ht="32.25" customHeight="1">
      <c r="A1080" s="55" t="s">
        <v>44</v>
      </c>
      <c r="B1080" s="46" t="s">
        <v>7085</v>
      </c>
      <c r="C1080" s="55" t="s">
        <v>7104</v>
      </c>
      <c r="D1080" s="46">
        <v>0.0</v>
      </c>
      <c r="E1080" s="46">
        <v>0.0</v>
      </c>
      <c r="F1080" s="46">
        <v>36.0</v>
      </c>
      <c r="G1080" s="46">
        <v>0.0</v>
      </c>
      <c r="H1080" s="46">
        <v>0.0</v>
      </c>
      <c r="I1080" s="46">
        <v>0.0</v>
      </c>
      <c r="J1080" s="3"/>
      <c r="K1080" s="56"/>
    </row>
    <row r="1081" ht="32.25" customHeight="1">
      <c r="A1081" s="55" t="s">
        <v>44</v>
      </c>
      <c r="B1081" s="46" t="s">
        <v>7085</v>
      </c>
      <c r="C1081" s="55" t="s">
        <v>7106</v>
      </c>
      <c r="D1081" s="46">
        <v>0.0</v>
      </c>
      <c r="E1081" s="46">
        <v>0.0</v>
      </c>
      <c r="F1081" s="46">
        <v>1.0</v>
      </c>
      <c r="G1081" s="46">
        <v>0.0</v>
      </c>
      <c r="H1081" s="46">
        <v>0.0</v>
      </c>
      <c r="I1081" s="46">
        <v>0.0</v>
      </c>
      <c r="J1081" s="3"/>
      <c r="K1081" s="56"/>
    </row>
    <row r="1082" ht="32.25" customHeight="1">
      <c r="A1082" s="55" t="s">
        <v>44</v>
      </c>
      <c r="B1082" s="46" t="s">
        <v>7109</v>
      </c>
      <c r="C1082" s="55" t="s">
        <v>7110</v>
      </c>
      <c r="D1082" s="46">
        <v>18.0</v>
      </c>
      <c r="E1082" s="46">
        <v>9.0</v>
      </c>
      <c r="F1082" s="46">
        <v>29.0</v>
      </c>
      <c r="G1082" s="46">
        <v>0.0</v>
      </c>
      <c r="H1082" s="46">
        <v>0.0</v>
      </c>
      <c r="I1082" s="46">
        <v>96.0</v>
      </c>
      <c r="J1082" s="3"/>
      <c r="K1082" s="56"/>
    </row>
    <row r="1083" ht="32.25" customHeight="1">
      <c r="A1083" s="55" t="s">
        <v>44</v>
      </c>
      <c r="B1083" s="46" t="s">
        <v>7109</v>
      </c>
      <c r="C1083" s="55" t="s">
        <v>7114</v>
      </c>
      <c r="D1083" s="46">
        <v>17.0</v>
      </c>
      <c r="E1083" s="46">
        <v>27.0</v>
      </c>
      <c r="F1083" s="46">
        <v>67.0</v>
      </c>
      <c r="G1083" s="46">
        <v>0.0</v>
      </c>
      <c r="H1083" s="46">
        <v>0.0</v>
      </c>
      <c r="I1083" s="46">
        <v>40.0</v>
      </c>
      <c r="J1083" s="3"/>
      <c r="K1083" s="56"/>
    </row>
    <row r="1084" ht="32.25" customHeight="1">
      <c r="A1084" s="55" t="s">
        <v>44</v>
      </c>
      <c r="B1084" s="46" t="s">
        <v>7109</v>
      </c>
      <c r="C1084" s="55" t="s">
        <v>7117</v>
      </c>
      <c r="D1084" s="46">
        <v>0.0</v>
      </c>
      <c r="E1084" s="46">
        <v>0.0</v>
      </c>
      <c r="F1084" s="46">
        <v>80.0</v>
      </c>
      <c r="G1084" s="46">
        <v>0.0</v>
      </c>
      <c r="H1084" s="46">
        <v>0.0</v>
      </c>
      <c r="I1084" s="46">
        <v>0.0</v>
      </c>
      <c r="J1084" s="3"/>
      <c r="K1084" s="56"/>
    </row>
    <row r="1085" ht="32.25" customHeight="1">
      <c r="A1085" s="55" t="s">
        <v>44</v>
      </c>
      <c r="B1085" s="46" t="s">
        <v>7109</v>
      </c>
      <c r="C1085" s="55" t="s">
        <v>7120</v>
      </c>
      <c r="D1085" s="46">
        <v>0.0</v>
      </c>
      <c r="E1085" s="46">
        <v>0.0</v>
      </c>
      <c r="F1085" s="46">
        <v>77.0</v>
      </c>
      <c r="G1085" s="46">
        <v>0.0</v>
      </c>
      <c r="H1085" s="46">
        <v>0.0</v>
      </c>
      <c r="I1085" s="46">
        <v>0.0</v>
      </c>
      <c r="J1085" s="3"/>
      <c r="K1085" s="56"/>
    </row>
    <row r="1086" ht="32.25" customHeight="1">
      <c r="A1086" s="55" t="s">
        <v>44</v>
      </c>
      <c r="B1086" s="46" t="s">
        <v>7109</v>
      </c>
      <c r="C1086" s="55" t="s">
        <v>7122</v>
      </c>
      <c r="D1086" s="46">
        <v>2.0</v>
      </c>
      <c r="E1086" s="46">
        <v>1.0</v>
      </c>
      <c r="F1086" s="46">
        <v>45.0</v>
      </c>
      <c r="G1086" s="46">
        <v>0.0</v>
      </c>
      <c r="H1086" s="46">
        <v>0.0</v>
      </c>
      <c r="I1086" s="46">
        <v>0.0</v>
      </c>
      <c r="J1086" s="3"/>
      <c r="K1086" s="56"/>
    </row>
    <row r="1087" ht="32.25" customHeight="1">
      <c r="A1087" s="55" t="s">
        <v>44</v>
      </c>
      <c r="B1087" s="46" t="s">
        <v>7109</v>
      </c>
      <c r="C1087" s="55" t="s">
        <v>7126</v>
      </c>
      <c r="D1087" s="46">
        <v>0.0</v>
      </c>
      <c r="E1087" s="46">
        <v>0.0</v>
      </c>
      <c r="F1087" s="46">
        <v>29.0</v>
      </c>
      <c r="G1087" s="46">
        <v>0.0</v>
      </c>
      <c r="H1087" s="46">
        <v>0.0</v>
      </c>
      <c r="I1087" s="46">
        <v>0.0</v>
      </c>
      <c r="J1087" s="3"/>
      <c r="K1087" s="56"/>
    </row>
    <row r="1088" ht="32.25" customHeight="1">
      <c r="A1088" s="55" t="s">
        <v>44</v>
      </c>
      <c r="B1088" s="46" t="s">
        <v>7109</v>
      </c>
      <c r="C1088" s="55" t="s">
        <v>7131</v>
      </c>
      <c r="D1088" s="46">
        <v>1.0</v>
      </c>
      <c r="E1088" s="46">
        <v>0.0</v>
      </c>
      <c r="F1088" s="46">
        <v>0.0</v>
      </c>
      <c r="G1088" s="46">
        <v>0.0</v>
      </c>
      <c r="H1088" s="46">
        <v>0.0</v>
      </c>
      <c r="I1088" s="46">
        <v>0.0</v>
      </c>
      <c r="J1088" s="3"/>
      <c r="K1088" s="56"/>
    </row>
    <row r="1089" ht="32.25" customHeight="1">
      <c r="A1089" s="55" t="s">
        <v>44</v>
      </c>
      <c r="B1089" s="46" t="s">
        <v>7133</v>
      </c>
      <c r="C1089" s="55" t="s">
        <v>7134</v>
      </c>
      <c r="D1089" s="46">
        <v>0.0</v>
      </c>
      <c r="E1089" s="46">
        <v>0.0</v>
      </c>
      <c r="F1089" s="46">
        <v>358.0</v>
      </c>
      <c r="G1089" s="46">
        <v>0.0</v>
      </c>
      <c r="H1089" s="46">
        <v>0.0</v>
      </c>
      <c r="I1089" s="46">
        <v>42.0</v>
      </c>
      <c r="J1089" s="3"/>
      <c r="K1089" s="56"/>
    </row>
    <row r="1090" ht="32.25" customHeight="1">
      <c r="A1090" s="55" t="s">
        <v>44</v>
      </c>
      <c r="B1090" s="46" t="s">
        <v>7133</v>
      </c>
      <c r="C1090" s="55" t="s">
        <v>7136</v>
      </c>
      <c r="D1090" s="46">
        <v>0.0</v>
      </c>
      <c r="E1090" s="46">
        <v>0.0</v>
      </c>
      <c r="F1090" s="46">
        <v>52.0</v>
      </c>
      <c r="G1090" s="46">
        <v>0.0</v>
      </c>
      <c r="H1090" s="46">
        <v>0.0</v>
      </c>
      <c r="I1090" s="46">
        <v>0.0</v>
      </c>
      <c r="J1090" s="3"/>
      <c r="K1090" s="56"/>
    </row>
    <row r="1091" ht="32.25" customHeight="1">
      <c r="A1091" s="55" t="s">
        <v>44</v>
      </c>
      <c r="B1091" s="46" t="s">
        <v>7141</v>
      </c>
      <c r="C1091" s="55" t="s">
        <v>7143</v>
      </c>
      <c r="D1091" s="46">
        <v>130.0</v>
      </c>
      <c r="E1091" s="46">
        <v>0.0</v>
      </c>
      <c r="F1091" s="46">
        <v>500.0</v>
      </c>
      <c r="G1091" s="46">
        <v>0.0</v>
      </c>
      <c r="H1091" s="46">
        <v>0.0</v>
      </c>
      <c r="I1091" s="46">
        <v>128.0</v>
      </c>
      <c r="J1091" s="3"/>
      <c r="K1091" s="56"/>
    </row>
    <row r="1092" ht="32.25" customHeight="1">
      <c r="A1092" s="55" t="s">
        <v>44</v>
      </c>
      <c r="B1092" s="46" t="s">
        <v>7141</v>
      </c>
      <c r="C1092" s="55" t="s">
        <v>7149</v>
      </c>
      <c r="D1092" s="46">
        <v>0.0</v>
      </c>
      <c r="E1092" s="46">
        <v>0.0</v>
      </c>
      <c r="F1092" s="46">
        <v>69.0</v>
      </c>
      <c r="G1092" s="46">
        <v>0.0</v>
      </c>
      <c r="H1092" s="46">
        <v>0.0</v>
      </c>
      <c r="I1092" s="46">
        <v>0.0</v>
      </c>
      <c r="J1092" s="3"/>
      <c r="K1092" s="56"/>
    </row>
    <row r="1093" ht="32.25" customHeight="1">
      <c r="A1093" s="55" t="s">
        <v>44</v>
      </c>
      <c r="B1093" s="46" t="s">
        <v>7141</v>
      </c>
      <c r="C1093" s="55" t="s">
        <v>7152</v>
      </c>
      <c r="D1093" s="46">
        <v>0.0</v>
      </c>
      <c r="E1093" s="46">
        <v>0.0</v>
      </c>
      <c r="F1093" s="46">
        <v>48.0</v>
      </c>
      <c r="G1093" s="46">
        <v>0.0</v>
      </c>
      <c r="H1093" s="46">
        <v>0.0</v>
      </c>
      <c r="I1093" s="46">
        <v>0.0</v>
      </c>
      <c r="J1093" s="3"/>
      <c r="K1093" s="56"/>
    </row>
    <row r="1094" ht="32.25" customHeight="1">
      <c r="A1094" s="55" t="s">
        <v>44</v>
      </c>
      <c r="B1094" s="46" t="s">
        <v>7141</v>
      </c>
      <c r="C1094" s="55" t="s">
        <v>7155</v>
      </c>
      <c r="D1094" s="46">
        <v>0.0</v>
      </c>
      <c r="E1094" s="46">
        <v>0.0</v>
      </c>
      <c r="F1094" s="46">
        <v>29.0</v>
      </c>
      <c r="G1094" s="46">
        <v>0.0</v>
      </c>
      <c r="H1094" s="46">
        <v>0.0</v>
      </c>
      <c r="I1094" s="46">
        <v>0.0</v>
      </c>
      <c r="J1094" s="3"/>
      <c r="K1094" s="56"/>
    </row>
    <row r="1095" ht="32.25" customHeight="1">
      <c r="A1095" s="55" t="s">
        <v>44</v>
      </c>
      <c r="B1095" s="46" t="s">
        <v>7141</v>
      </c>
      <c r="C1095" s="55" t="s">
        <v>7157</v>
      </c>
      <c r="D1095" s="46">
        <v>0.0</v>
      </c>
      <c r="E1095" s="46">
        <v>0.0</v>
      </c>
      <c r="F1095" s="46">
        <v>14.0</v>
      </c>
      <c r="G1095" s="46">
        <v>0.0</v>
      </c>
      <c r="H1095" s="46">
        <v>0.0</v>
      </c>
      <c r="I1095" s="46">
        <v>0.0</v>
      </c>
      <c r="J1095" s="3"/>
      <c r="K1095" s="56"/>
    </row>
    <row r="1096" ht="32.25" customHeight="1">
      <c r="A1096" s="55" t="s">
        <v>44</v>
      </c>
      <c r="B1096" s="46" t="s">
        <v>7141</v>
      </c>
      <c r="C1096" s="55" t="s">
        <v>7161</v>
      </c>
      <c r="D1096" s="46">
        <v>0.0</v>
      </c>
      <c r="E1096" s="46">
        <v>0.0</v>
      </c>
      <c r="F1096" s="46">
        <v>13.0</v>
      </c>
      <c r="G1096" s="46">
        <v>0.0</v>
      </c>
      <c r="H1096" s="46">
        <v>0.0</v>
      </c>
      <c r="I1096" s="46">
        <v>0.0</v>
      </c>
      <c r="J1096" s="3"/>
      <c r="K1096" s="56"/>
    </row>
    <row r="1097" ht="32.25" customHeight="1">
      <c r="A1097" s="55" t="s">
        <v>44</v>
      </c>
      <c r="B1097" s="46" t="s">
        <v>7141</v>
      </c>
      <c r="C1097" s="55" t="s">
        <v>7164</v>
      </c>
      <c r="D1097" s="46">
        <v>0.0</v>
      </c>
      <c r="E1097" s="46">
        <v>0.0</v>
      </c>
      <c r="F1097" s="46">
        <v>6.0</v>
      </c>
      <c r="G1097" s="46">
        <v>0.0</v>
      </c>
      <c r="H1097" s="46">
        <v>0.0</v>
      </c>
      <c r="I1097" s="46">
        <v>0.0</v>
      </c>
      <c r="J1097" s="3"/>
      <c r="K1097" s="56"/>
    </row>
    <row r="1098" ht="32.25" customHeight="1">
      <c r="A1098" s="55" t="s">
        <v>44</v>
      </c>
      <c r="B1098" s="46" t="s">
        <v>7167</v>
      </c>
      <c r="C1098" s="55" t="s">
        <v>7168</v>
      </c>
      <c r="D1098" s="46">
        <v>47.0</v>
      </c>
      <c r="E1098" s="46">
        <v>0.0</v>
      </c>
      <c r="F1098" s="46">
        <v>144.0</v>
      </c>
      <c r="G1098" s="46">
        <v>0.0</v>
      </c>
      <c r="H1098" s="46">
        <v>0.0</v>
      </c>
      <c r="I1098" s="46">
        <v>23.0</v>
      </c>
      <c r="J1098" s="3"/>
      <c r="K1098" s="56"/>
    </row>
    <row r="1099" ht="32.25" customHeight="1">
      <c r="A1099" s="55" t="s">
        <v>44</v>
      </c>
      <c r="B1099" s="46" t="s">
        <v>7167</v>
      </c>
      <c r="C1099" s="55" t="s">
        <v>7170</v>
      </c>
      <c r="D1099" s="46">
        <v>7.0</v>
      </c>
      <c r="E1099" s="46">
        <v>0.0</v>
      </c>
      <c r="F1099" s="46">
        <v>42.0</v>
      </c>
      <c r="G1099" s="46">
        <v>0.0</v>
      </c>
      <c r="H1099" s="46">
        <v>0.0</v>
      </c>
      <c r="I1099" s="46">
        <v>0.0</v>
      </c>
      <c r="J1099" s="3"/>
      <c r="K1099" s="56"/>
    </row>
    <row r="1100" ht="32.25" customHeight="1">
      <c r="A1100" s="55" t="s">
        <v>44</v>
      </c>
      <c r="B1100" s="46" t="s">
        <v>7167</v>
      </c>
      <c r="C1100" s="55" t="s">
        <v>7173</v>
      </c>
      <c r="D1100" s="46">
        <v>0.0</v>
      </c>
      <c r="E1100" s="46">
        <v>0.0</v>
      </c>
      <c r="F1100" s="46">
        <v>28.0</v>
      </c>
      <c r="G1100" s="46">
        <v>0.0</v>
      </c>
      <c r="H1100" s="46">
        <v>0.0</v>
      </c>
      <c r="I1100" s="46">
        <v>3.0</v>
      </c>
      <c r="J1100" s="3"/>
      <c r="K1100" s="56"/>
    </row>
    <row r="1101" ht="32.25" customHeight="1">
      <c r="A1101" s="55" t="s">
        <v>44</v>
      </c>
      <c r="B1101" s="46" t="s">
        <v>7167</v>
      </c>
      <c r="C1101" s="55" t="s">
        <v>7175</v>
      </c>
      <c r="D1101" s="46">
        <v>0.0</v>
      </c>
      <c r="E1101" s="46">
        <v>0.0</v>
      </c>
      <c r="F1101" s="46">
        <v>25.0</v>
      </c>
      <c r="G1101" s="46">
        <v>0.0</v>
      </c>
      <c r="H1101" s="46">
        <v>0.0</v>
      </c>
      <c r="I1101" s="46">
        <v>4.0</v>
      </c>
      <c r="J1101" s="3"/>
      <c r="K1101" s="56"/>
    </row>
    <row r="1102" ht="32.25" customHeight="1">
      <c r="A1102" s="55" t="s">
        <v>44</v>
      </c>
      <c r="B1102" s="46" t="s">
        <v>7167</v>
      </c>
      <c r="C1102" s="55" t="s">
        <v>7179</v>
      </c>
      <c r="D1102" s="46">
        <v>0.0</v>
      </c>
      <c r="E1102" s="46">
        <v>0.0</v>
      </c>
      <c r="F1102" s="46">
        <v>26.0</v>
      </c>
      <c r="G1102" s="46">
        <v>0.0</v>
      </c>
      <c r="H1102" s="46">
        <v>0.0</v>
      </c>
      <c r="I1102" s="46">
        <v>0.0</v>
      </c>
      <c r="J1102" s="3"/>
      <c r="K1102" s="56"/>
    </row>
    <row r="1103" ht="32.25" customHeight="1">
      <c r="A1103" s="55" t="s">
        <v>44</v>
      </c>
      <c r="B1103" s="46" t="s">
        <v>7167</v>
      </c>
      <c r="C1103" s="55" t="s">
        <v>7182</v>
      </c>
      <c r="D1103" s="46">
        <v>0.0</v>
      </c>
      <c r="E1103" s="46">
        <v>0.0</v>
      </c>
      <c r="F1103" s="46">
        <v>23.0</v>
      </c>
      <c r="G1103" s="46">
        <v>0.0</v>
      </c>
      <c r="H1103" s="46">
        <v>0.0</v>
      </c>
      <c r="I1103" s="46">
        <v>0.0</v>
      </c>
      <c r="J1103" s="3"/>
      <c r="K1103" s="56"/>
    </row>
    <row r="1104" ht="32.25" customHeight="1">
      <c r="A1104" s="55" t="s">
        <v>44</v>
      </c>
      <c r="B1104" s="46" t="s">
        <v>7167</v>
      </c>
      <c r="C1104" s="55" t="s">
        <v>7184</v>
      </c>
      <c r="D1104" s="46">
        <v>0.0</v>
      </c>
      <c r="E1104" s="46">
        <v>0.0</v>
      </c>
      <c r="F1104" s="46">
        <v>20.0</v>
      </c>
      <c r="G1104" s="46">
        <v>0.0</v>
      </c>
      <c r="H1104" s="46">
        <v>0.0</v>
      </c>
      <c r="I1104" s="46">
        <v>1.0</v>
      </c>
      <c r="J1104" s="3"/>
      <c r="K1104" s="56"/>
    </row>
    <row r="1105" ht="32.25" customHeight="1">
      <c r="A1105" s="55" t="s">
        <v>44</v>
      </c>
      <c r="B1105" s="46" t="s">
        <v>7167</v>
      </c>
      <c r="C1105" s="55" t="s">
        <v>7188</v>
      </c>
      <c r="D1105" s="46">
        <v>2.0</v>
      </c>
      <c r="E1105" s="46">
        <v>0.0</v>
      </c>
      <c r="F1105" s="46">
        <v>16.0</v>
      </c>
      <c r="G1105" s="46">
        <v>0.0</v>
      </c>
      <c r="H1105" s="46">
        <v>0.0</v>
      </c>
      <c r="I1105" s="46">
        <v>0.0</v>
      </c>
      <c r="J1105" s="3"/>
      <c r="K1105" s="56"/>
    </row>
    <row r="1106" ht="32.25" customHeight="1">
      <c r="A1106" s="55" t="s">
        <v>44</v>
      </c>
      <c r="B1106" s="46" t="s">
        <v>7167</v>
      </c>
      <c r="C1106" s="55" t="s">
        <v>7195</v>
      </c>
      <c r="D1106" s="46">
        <v>0.0</v>
      </c>
      <c r="E1106" s="46">
        <v>0.0</v>
      </c>
      <c r="F1106" s="46">
        <v>16.0</v>
      </c>
      <c r="G1106" s="46">
        <v>0.0</v>
      </c>
      <c r="H1106" s="46">
        <v>0.0</v>
      </c>
      <c r="I1106" s="46">
        <v>0.0</v>
      </c>
      <c r="J1106" s="3"/>
      <c r="K1106" s="56"/>
    </row>
    <row r="1107" ht="32.25" customHeight="1">
      <c r="A1107" s="55" t="s">
        <v>44</v>
      </c>
      <c r="B1107" s="46" t="s">
        <v>7167</v>
      </c>
      <c r="C1107" s="55" t="s">
        <v>7198</v>
      </c>
      <c r="D1107" s="46">
        <v>0.0</v>
      </c>
      <c r="E1107" s="46">
        <v>0.0</v>
      </c>
      <c r="F1107" s="46">
        <v>7.0</v>
      </c>
      <c r="G1107" s="46">
        <v>0.0</v>
      </c>
      <c r="H1107" s="46">
        <v>0.0</v>
      </c>
      <c r="I1107" s="46">
        <v>0.0</v>
      </c>
      <c r="J1107" s="3"/>
      <c r="K1107" s="56"/>
    </row>
    <row r="1108" ht="32.25" customHeight="1">
      <c r="A1108" s="55" t="s">
        <v>44</v>
      </c>
      <c r="B1108" s="46" t="s">
        <v>7167</v>
      </c>
      <c r="C1108" s="55" t="s">
        <v>7202</v>
      </c>
      <c r="D1108" s="46">
        <v>2.0</v>
      </c>
      <c r="E1108" s="46">
        <v>0.0</v>
      </c>
      <c r="F1108" s="46">
        <v>3.0</v>
      </c>
      <c r="G1108" s="46">
        <v>0.0</v>
      </c>
      <c r="H1108" s="46">
        <v>0.0</v>
      </c>
      <c r="I1108" s="46">
        <v>0.0</v>
      </c>
      <c r="J1108" s="3"/>
      <c r="K1108" s="56"/>
    </row>
    <row r="1109" ht="32.25" customHeight="1">
      <c r="A1109" s="55" t="s">
        <v>44</v>
      </c>
      <c r="B1109" s="46" t="s">
        <v>7167</v>
      </c>
      <c r="C1109" s="55" t="s">
        <v>7205</v>
      </c>
      <c r="D1109" s="46">
        <v>0.0</v>
      </c>
      <c r="E1109" s="46">
        <v>0.0</v>
      </c>
      <c r="F1109" s="46">
        <v>5.0</v>
      </c>
      <c r="G1109" s="46">
        <v>0.0</v>
      </c>
      <c r="H1109" s="46">
        <v>0.0</v>
      </c>
      <c r="I1109" s="46">
        <v>0.0</v>
      </c>
      <c r="J1109" s="3"/>
      <c r="K1109" s="56"/>
    </row>
    <row r="1110" ht="32.25" customHeight="1">
      <c r="A1110" s="55" t="s">
        <v>44</v>
      </c>
      <c r="B1110" s="46" t="s">
        <v>7208</v>
      </c>
      <c r="C1110" s="55" t="s">
        <v>7210</v>
      </c>
      <c r="D1110" s="46">
        <v>0.0</v>
      </c>
      <c r="E1110" s="46">
        <v>0.0</v>
      </c>
      <c r="F1110" s="46">
        <v>183.0</v>
      </c>
      <c r="G1110" s="46">
        <v>0.0</v>
      </c>
      <c r="H1110" s="46">
        <v>0.0</v>
      </c>
      <c r="I1110" s="46">
        <v>10.0</v>
      </c>
      <c r="J1110" s="3"/>
      <c r="K1110" s="56"/>
    </row>
    <row r="1111" ht="32.25" customHeight="1">
      <c r="A1111" s="55" t="s">
        <v>44</v>
      </c>
      <c r="B1111" s="46" t="s">
        <v>7208</v>
      </c>
      <c r="C1111" s="55" t="s">
        <v>7214</v>
      </c>
      <c r="D1111" s="46">
        <v>0.0</v>
      </c>
      <c r="E1111" s="46">
        <v>0.0</v>
      </c>
      <c r="F1111" s="46">
        <v>160.0</v>
      </c>
      <c r="G1111" s="46">
        <v>0.0</v>
      </c>
      <c r="H1111" s="46">
        <v>0.0</v>
      </c>
      <c r="I1111" s="46">
        <v>5.0</v>
      </c>
      <c r="J1111" s="3"/>
      <c r="K1111" s="56"/>
    </row>
    <row r="1112" ht="32.25" customHeight="1">
      <c r="A1112" s="55" t="s">
        <v>44</v>
      </c>
      <c r="B1112" s="46" t="s">
        <v>7208</v>
      </c>
      <c r="C1112" s="55" t="s">
        <v>7221</v>
      </c>
      <c r="D1112" s="46">
        <v>0.0</v>
      </c>
      <c r="E1112" s="46">
        <v>0.0</v>
      </c>
      <c r="F1112" s="46">
        <v>101.0</v>
      </c>
      <c r="G1112" s="46">
        <v>0.0</v>
      </c>
      <c r="H1112" s="46">
        <v>0.0</v>
      </c>
      <c r="I1112" s="46">
        <v>0.0</v>
      </c>
      <c r="J1112" s="3"/>
      <c r="K1112" s="56"/>
    </row>
    <row r="1113" ht="32.25" customHeight="1">
      <c r="A1113" s="55" t="s">
        <v>44</v>
      </c>
      <c r="B1113" s="46" t="s">
        <v>7223</v>
      </c>
      <c r="C1113" s="55" t="s">
        <v>7224</v>
      </c>
      <c r="D1113" s="46">
        <v>0.0</v>
      </c>
      <c r="E1113" s="46">
        <v>0.0</v>
      </c>
      <c r="F1113" s="46">
        <v>771.0</v>
      </c>
      <c r="G1113" s="46">
        <v>1.0</v>
      </c>
      <c r="H1113" s="46">
        <v>0.0</v>
      </c>
      <c r="I1113" s="46">
        <v>5.0</v>
      </c>
      <c r="J1113" s="3"/>
      <c r="K1113" s="56"/>
    </row>
    <row r="1114" ht="32.25" customHeight="1">
      <c r="A1114" s="55" t="s">
        <v>44</v>
      </c>
      <c r="B1114" s="46" t="s">
        <v>7228</v>
      </c>
      <c r="C1114" s="55" t="s">
        <v>7230</v>
      </c>
      <c r="D1114" s="46">
        <v>3.0</v>
      </c>
      <c r="E1114" s="46">
        <v>23.0</v>
      </c>
      <c r="F1114" s="46">
        <v>229.0</v>
      </c>
      <c r="G1114" s="46">
        <v>1.0</v>
      </c>
      <c r="H1114" s="46">
        <v>0.0</v>
      </c>
      <c r="I1114" s="46">
        <v>182.0</v>
      </c>
      <c r="J1114" s="3"/>
      <c r="K1114" s="56"/>
    </row>
    <row r="1115" ht="32.25" customHeight="1">
      <c r="A1115" s="55" t="s">
        <v>44</v>
      </c>
      <c r="B1115" s="46" t="s">
        <v>7228</v>
      </c>
      <c r="C1115" s="55" t="s">
        <v>7232</v>
      </c>
      <c r="D1115" s="46">
        <v>0.0</v>
      </c>
      <c r="E1115" s="46">
        <v>0.0</v>
      </c>
      <c r="F1115" s="46">
        <v>70.0</v>
      </c>
      <c r="G1115" s="46">
        <v>0.0</v>
      </c>
      <c r="H1115" s="46">
        <v>0.0</v>
      </c>
      <c r="I1115" s="46">
        <v>0.0</v>
      </c>
      <c r="J1115" s="3"/>
      <c r="K1115" s="56"/>
    </row>
    <row r="1116" ht="32.25" customHeight="1">
      <c r="A1116" s="55" t="s">
        <v>44</v>
      </c>
      <c r="B1116" s="46" t="s">
        <v>7234</v>
      </c>
      <c r="C1116" s="46" t="s">
        <v>7235</v>
      </c>
      <c r="D1116" s="46">
        <v>3.0</v>
      </c>
      <c r="E1116" s="46">
        <v>0.0</v>
      </c>
      <c r="F1116" s="46">
        <v>113.0</v>
      </c>
      <c r="G1116" s="46">
        <v>0.0</v>
      </c>
      <c r="H1116" s="46">
        <v>0.0</v>
      </c>
      <c r="I1116" s="46">
        <v>369.0</v>
      </c>
      <c r="J1116" s="3"/>
      <c r="K1116" s="56"/>
    </row>
    <row r="1117" ht="32.25" customHeight="1">
      <c r="A1117" s="55" t="s">
        <v>44</v>
      </c>
      <c r="B1117" s="46" t="s">
        <v>7234</v>
      </c>
      <c r="C1117" s="55" t="s">
        <v>7238</v>
      </c>
      <c r="D1117" s="46">
        <v>0.0</v>
      </c>
      <c r="E1117" s="46">
        <v>0.0</v>
      </c>
      <c r="F1117" s="46">
        <v>204.0</v>
      </c>
      <c r="G1117" s="46">
        <v>0.0</v>
      </c>
      <c r="H1117" s="46">
        <v>0.0</v>
      </c>
      <c r="I1117" s="46">
        <v>0.0</v>
      </c>
      <c r="J1117" s="3"/>
      <c r="K1117" s="56"/>
    </row>
    <row r="1118" ht="32.25" customHeight="1">
      <c r="A1118" s="55" t="s">
        <v>44</v>
      </c>
      <c r="B1118" s="46" t="s">
        <v>7240</v>
      </c>
      <c r="C1118" s="55" t="s">
        <v>7241</v>
      </c>
      <c r="D1118" s="46">
        <v>0.0</v>
      </c>
      <c r="E1118" s="46">
        <v>0.0</v>
      </c>
      <c r="F1118" s="46">
        <v>114.0</v>
      </c>
      <c r="G1118" s="46">
        <v>0.0</v>
      </c>
      <c r="H1118" s="46">
        <v>0.0</v>
      </c>
      <c r="I1118" s="46">
        <v>0.0</v>
      </c>
      <c r="J1118" s="3"/>
      <c r="K1118" s="56"/>
    </row>
    <row r="1119" ht="32.25" customHeight="1">
      <c r="A1119" s="55" t="s">
        <v>44</v>
      </c>
      <c r="B1119" s="46" t="s">
        <v>7240</v>
      </c>
      <c r="C1119" s="55" t="s">
        <v>7243</v>
      </c>
      <c r="D1119" s="46">
        <v>0.0</v>
      </c>
      <c r="E1119" s="46">
        <v>0.0</v>
      </c>
      <c r="F1119" s="46">
        <v>106.0</v>
      </c>
      <c r="G1119" s="46">
        <v>0.0</v>
      </c>
      <c r="H1119" s="46">
        <v>0.0</v>
      </c>
      <c r="I1119" s="46">
        <v>0.0</v>
      </c>
      <c r="J1119" s="3"/>
      <c r="K1119" s="56"/>
    </row>
    <row r="1120" ht="32.25" customHeight="1">
      <c r="A1120" s="55" t="s">
        <v>44</v>
      </c>
      <c r="B1120" s="46" t="s">
        <v>7240</v>
      </c>
      <c r="C1120" s="55" t="s">
        <v>7246</v>
      </c>
      <c r="D1120" s="46">
        <v>0.0</v>
      </c>
      <c r="E1120" s="46">
        <v>0.0</v>
      </c>
      <c r="F1120" s="46">
        <v>91.0</v>
      </c>
      <c r="G1120" s="46">
        <v>0.0</v>
      </c>
      <c r="H1120" s="46">
        <v>0.0</v>
      </c>
      <c r="I1120" s="46">
        <v>0.0</v>
      </c>
      <c r="J1120" s="3"/>
      <c r="K1120" s="56"/>
    </row>
    <row r="1121" ht="32.25" customHeight="1">
      <c r="A1121" s="55" t="s">
        <v>44</v>
      </c>
      <c r="B1121" s="46" t="s">
        <v>7240</v>
      </c>
      <c r="C1121" s="55" t="s">
        <v>7249</v>
      </c>
      <c r="D1121" s="46">
        <v>0.0</v>
      </c>
      <c r="E1121" s="46">
        <v>0.0</v>
      </c>
      <c r="F1121" s="46">
        <v>62.0</v>
      </c>
      <c r="G1121" s="46">
        <v>0.0</v>
      </c>
      <c r="H1121" s="46">
        <v>0.0</v>
      </c>
      <c r="I1121" s="46">
        <v>0.0</v>
      </c>
      <c r="J1121" s="3"/>
      <c r="K1121" s="56"/>
    </row>
    <row r="1122" ht="32.25" customHeight="1">
      <c r="A1122" s="55" t="s">
        <v>44</v>
      </c>
      <c r="B1122" s="46" t="s">
        <v>7240</v>
      </c>
      <c r="C1122" s="55" t="s">
        <v>7252</v>
      </c>
      <c r="D1122" s="46">
        <v>0.0</v>
      </c>
      <c r="E1122" s="46">
        <v>0.0</v>
      </c>
      <c r="F1122" s="46">
        <v>38.0</v>
      </c>
      <c r="G1122" s="46">
        <v>0.0</v>
      </c>
      <c r="H1122" s="46">
        <v>0.0</v>
      </c>
      <c r="I1122" s="46">
        <v>0.0</v>
      </c>
      <c r="J1122" s="3"/>
      <c r="K1122" s="56"/>
    </row>
    <row r="1123" ht="32.25" customHeight="1">
      <c r="A1123" s="55" t="s">
        <v>44</v>
      </c>
      <c r="B1123" s="46" t="s">
        <v>7240</v>
      </c>
      <c r="C1123" s="55" t="s">
        <v>7255</v>
      </c>
      <c r="D1123" s="46">
        <v>0.0</v>
      </c>
      <c r="E1123" s="46">
        <v>0.0</v>
      </c>
      <c r="F1123" s="46">
        <v>33.0</v>
      </c>
      <c r="G1123" s="46">
        <v>0.0</v>
      </c>
      <c r="H1123" s="46">
        <v>0.0</v>
      </c>
      <c r="I1123" s="46">
        <v>0.0</v>
      </c>
      <c r="J1123" s="3"/>
      <c r="K1123" s="56"/>
    </row>
    <row r="1124" ht="32.25" customHeight="1">
      <c r="A1124" s="55" t="s">
        <v>44</v>
      </c>
      <c r="B1124" s="46" t="s">
        <v>7258</v>
      </c>
      <c r="C1124" s="55" t="s">
        <v>7259</v>
      </c>
      <c r="D1124" s="46">
        <v>0.0</v>
      </c>
      <c r="E1124" s="46">
        <v>1.0</v>
      </c>
      <c r="F1124" s="46">
        <v>98.0</v>
      </c>
      <c r="G1124" s="46">
        <v>0.0</v>
      </c>
      <c r="H1124" s="46">
        <v>0.0</v>
      </c>
      <c r="I1124" s="46">
        <v>0.0</v>
      </c>
      <c r="J1124" s="3"/>
      <c r="K1124" s="56"/>
    </row>
    <row r="1125" ht="32.25" customHeight="1">
      <c r="A1125" s="55" t="s">
        <v>44</v>
      </c>
      <c r="B1125" s="46" t="s">
        <v>7258</v>
      </c>
      <c r="C1125" s="55" t="s">
        <v>7262</v>
      </c>
      <c r="D1125" s="46">
        <v>14.0</v>
      </c>
      <c r="E1125" s="46">
        <v>0.0</v>
      </c>
      <c r="F1125" s="46">
        <v>61.0</v>
      </c>
      <c r="G1125" s="46">
        <v>0.0</v>
      </c>
      <c r="H1125" s="46">
        <v>0.0</v>
      </c>
      <c r="I1125" s="46">
        <v>0.0</v>
      </c>
      <c r="J1125" s="3"/>
      <c r="K1125" s="56"/>
    </row>
    <row r="1126" ht="32.25" customHeight="1">
      <c r="A1126" s="55" t="s">
        <v>44</v>
      </c>
      <c r="B1126" s="46" t="s">
        <v>7258</v>
      </c>
      <c r="C1126" s="55" t="s">
        <v>7264</v>
      </c>
      <c r="D1126" s="46">
        <v>3.0</v>
      </c>
      <c r="E1126" s="46">
        <v>2.0</v>
      </c>
      <c r="F1126" s="46">
        <v>47.0</v>
      </c>
      <c r="G1126" s="46">
        <v>0.0</v>
      </c>
      <c r="H1126" s="46">
        <v>0.0</v>
      </c>
      <c r="I1126" s="46">
        <v>0.0</v>
      </c>
      <c r="J1126" s="3"/>
      <c r="K1126" s="56"/>
    </row>
    <row r="1127" ht="32.25" customHeight="1">
      <c r="A1127" s="55" t="s">
        <v>44</v>
      </c>
      <c r="B1127" s="46" t="s">
        <v>7268</v>
      </c>
      <c r="C1127" s="55" t="s">
        <v>7270</v>
      </c>
      <c r="D1127" s="46">
        <v>0.0</v>
      </c>
      <c r="E1127" s="46">
        <v>0.0</v>
      </c>
      <c r="F1127" s="46">
        <v>286.0</v>
      </c>
      <c r="G1127" s="46">
        <v>0.0</v>
      </c>
      <c r="H1127" s="46">
        <v>0.0</v>
      </c>
      <c r="I1127" s="46">
        <v>0.0</v>
      </c>
      <c r="J1127" s="3"/>
      <c r="K1127" s="56"/>
    </row>
    <row r="1128" ht="32.25" customHeight="1">
      <c r="A1128" s="55" t="s">
        <v>44</v>
      </c>
      <c r="B1128" s="46" t="s">
        <v>7268</v>
      </c>
      <c r="C1128" s="55" t="s">
        <v>7274</v>
      </c>
      <c r="D1128" s="46">
        <v>24.0</v>
      </c>
      <c r="E1128" s="46">
        <v>12.0</v>
      </c>
      <c r="F1128" s="46">
        <v>27.0</v>
      </c>
      <c r="G1128" s="46">
        <v>0.0</v>
      </c>
      <c r="H1128" s="46">
        <v>1.0</v>
      </c>
      <c r="I1128" s="46">
        <v>28.0</v>
      </c>
      <c r="J1128" s="3"/>
      <c r="K1128" s="56"/>
    </row>
    <row r="1129" ht="32.25" customHeight="1">
      <c r="A1129" s="55" t="s">
        <v>44</v>
      </c>
      <c r="B1129" s="46" t="s">
        <v>7268</v>
      </c>
      <c r="C1129" s="55" t="s">
        <v>7276</v>
      </c>
      <c r="D1129" s="46">
        <v>0.0</v>
      </c>
      <c r="E1129" s="46">
        <v>0.0</v>
      </c>
      <c r="F1129" s="46">
        <v>1.0</v>
      </c>
      <c r="G1129" s="46">
        <v>0.0</v>
      </c>
      <c r="H1129" s="46">
        <v>0.0</v>
      </c>
      <c r="I1129" s="46">
        <v>0.0</v>
      </c>
      <c r="J1129" s="3"/>
      <c r="K1129" s="56"/>
    </row>
    <row r="1130" ht="32.25" customHeight="1">
      <c r="A1130" s="55" t="s">
        <v>44</v>
      </c>
      <c r="B1130" s="46" t="s">
        <v>7278</v>
      </c>
      <c r="C1130" s="55" t="s">
        <v>7279</v>
      </c>
      <c r="D1130" s="46">
        <v>3.0</v>
      </c>
      <c r="E1130" s="46">
        <v>0.0</v>
      </c>
      <c r="F1130" s="46">
        <v>98.0</v>
      </c>
      <c r="G1130" s="46">
        <v>0.0</v>
      </c>
      <c r="H1130" s="46">
        <v>0.0</v>
      </c>
      <c r="I1130" s="46">
        <v>28.0</v>
      </c>
      <c r="J1130" s="3"/>
      <c r="K1130" s="56"/>
    </row>
    <row r="1131" ht="32.25" customHeight="1">
      <c r="A1131" s="55" t="s">
        <v>44</v>
      </c>
      <c r="B1131" s="46" t="s">
        <v>7278</v>
      </c>
      <c r="C1131" s="55" t="s">
        <v>7284</v>
      </c>
      <c r="D1131" s="46">
        <v>19.0</v>
      </c>
      <c r="E1131" s="46">
        <v>0.0</v>
      </c>
      <c r="F1131" s="46">
        <v>64.0</v>
      </c>
      <c r="G1131" s="46">
        <v>0.0</v>
      </c>
      <c r="H1131" s="46">
        <v>0.0</v>
      </c>
      <c r="I1131" s="46">
        <v>21.0</v>
      </c>
      <c r="J1131" s="3"/>
      <c r="K1131" s="56"/>
    </row>
    <row r="1132" ht="32.25" customHeight="1">
      <c r="A1132" s="55" t="s">
        <v>44</v>
      </c>
      <c r="B1132" s="46" t="s">
        <v>7278</v>
      </c>
      <c r="C1132" s="55" t="s">
        <v>7286</v>
      </c>
      <c r="D1132" s="46">
        <v>0.0</v>
      </c>
      <c r="E1132" s="46">
        <v>0.0</v>
      </c>
      <c r="F1132" s="46">
        <v>103.0</v>
      </c>
      <c r="G1132" s="46">
        <v>0.0</v>
      </c>
      <c r="H1132" s="46">
        <v>0.0</v>
      </c>
      <c r="I1132" s="46">
        <v>0.0</v>
      </c>
      <c r="J1132" s="3"/>
      <c r="K1132" s="56"/>
    </row>
    <row r="1133" ht="32.25" customHeight="1">
      <c r="A1133" s="55" t="s">
        <v>44</v>
      </c>
      <c r="B1133" s="46" t="s">
        <v>7288</v>
      </c>
      <c r="C1133" s="55" t="s">
        <v>7289</v>
      </c>
      <c r="D1133" s="46">
        <v>100.0</v>
      </c>
      <c r="E1133" s="46">
        <v>9.0</v>
      </c>
      <c r="F1133" s="46">
        <v>250.0</v>
      </c>
      <c r="G1133" s="46">
        <v>0.0</v>
      </c>
      <c r="H1133" s="46">
        <v>0.0</v>
      </c>
      <c r="I1133" s="46">
        <v>240.0</v>
      </c>
      <c r="J1133" s="3"/>
      <c r="K1133" s="56"/>
    </row>
    <row r="1134" ht="32.25" customHeight="1">
      <c r="A1134" s="55" t="s">
        <v>44</v>
      </c>
      <c r="B1134" s="46" t="s">
        <v>7291</v>
      </c>
      <c r="C1134" s="55" t="s">
        <v>7292</v>
      </c>
      <c r="D1134" s="46">
        <v>0.0</v>
      </c>
      <c r="E1134" s="46">
        <v>0.0</v>
      </c>
      <c r="F1134" s="46">
        <v>242.0</v>
      </c>
      <c r="G1134" s="46">
        <v>0.0</v>
      </c>
      <c r="H1134" s="46">
        <v>0.0</v>
      </c>
      <c r="I1134" s="46">
        <v>53.0</v>
      </c>
      <c r="J1134" s="3"/>
      <c r="K1134" s="56"/>
    </row>
    <row r="1135" ht="32.25" customHeight="1">
      <c r="A1135" s="55" t="s">
        <v>44</v>
      </c>
      <c r="B1135" s="46" t="s">
        <v>7291</v>
      </c>
      <c r="C1135" s="55" t="s">
        <v>7294</v>
      </c>
      <c r="D1135" s="46">
        <v>0.0</v>
      </c>
      <c r="E1135" s="46">
        <v>4.0</v>
      </c>
      <c r="F1135" s="46">
        <v>145.0</v>
      </c>
      <c r="G1135" s="46">
        <v>0.0</v>
      </c>
      <c r="H1135" s="46">
        <v>0.0</v>
      </c>
      <c r="I1135" s="46">
        <v>11.0</v>
      </c>
      <c r="J1135" s="3"/>
      <c r="K1135" s="56"/>
    </row>
    <row r="1136" ht="32.25" customHeight="1">
      <c r="A1136" s="55" t="s">
        <v>44</v>
      </c>
      <c r="B1136" s="46" t="s">
        <v>7295</v>
      </c>
      <c r="C1136" s="55" t="s">
        <v>7297</v>
      </c>
      <c r="D1136" s="46">
        <v>24.0</v>
      </c>
      <c r="E1136" s="46">
        <v>0.0</v>
      </c>
      <c r="F1136" s="46">
        <v>454.0</v>
      </c>
      <c r="G1136" s="46">
        <v>1.0</v>
      </c>
      <c r="H1136" s="46">
        <v>0.0</v>
      </c>
      <c r="I1136" s="46">
        <v>40.0</v>
      </c>
      <c r="J1136" s="3"/>
      <c r="K1136" s="56"/>
    </row>
    <row r="1137" ht="32.25" customHeight="1">
      <c r="A1137" s="55" t="s">
        <v>44</v>
      </c>
      <c r="B1137" s="46" t="s">
        <v>7295</v>
      </c>
      <c r="C1137" s="55" t="s">
        <v>7299</v>
      </c>
      <c r="D1137" s="46">
        <v>0.0</v>
      </c>
      <c r="E1137" s="46">
        <v>0.0</v>
      </c>
      <c r="F1137" s="46">
        <v>72.0</v>
      </c>
      <c r="G1137" s="46">
        <v>0.0</v>
      </c>
      <c r="H1137" s="46">
        <v>0.0</v>
      </c>
      <c r="I1137" s="46">
        <v>0.0</v>
      </c>
      <c r="J1137" s="3"/>
      <c r="K1137" s="56"/>
    </row>
    <row r="1138" ht="32.25" customHeight="1">
      <c r="A1138" s="55" t="s">
        <v>47</v>
      </c>
      <c r="B1138" s="46" t="s">
        <v>7301</v>
      </c>
      <c r="C1138" s="55" t="s">
        <v>7302</v>
      </c>
      <c r="D1138" s="46">
        <v>0.0</v>
      </c>
      <c r="E1138" s="46">
        <v>4.0</v>
      </c>
      <c r="F1138" s="46">
        <v>17.0</v>
      </c>
      <c r="G1138" s="46">
        <v>0.0</v>
      </c>
      <c r="H1138" s="46">
        <v>0.0</v>
      </c>
      <c r="I1138" s="46">
        <v>76.0</v>
      </c>
      <c r="J1138" s="3"/>
      <c r="K1138" s="56"/>
    </row>
    <row r="1139" ht="32.25" customHeight="1">
      <c r="A1139" s="55" t="s">
        <v>47</v>
      </c>
      <c r="B1139" s="46" t="s">
        <v>7301</v>
      </c>
      <c r="C1139" s="55" t="s">
        <v>7305</v>
      </c>
      <c r="D1139" s="46">
        <v>0.0</v>
      </c>
      <c r="E1139" s="46">
        <v>0.0</v>
      </c>
      <c r="F1139" s="46">
        <v>46.0</v>
      </c>
      <c r="G1139" s="46">
        <v>0.0</v>
      </c>
      <c r="H1139" s="46">
        <v>0.0</v>
      </c>
      <c r="I1139" s="46">
        <v>2.0</v>
      </c>
      <c r="J1139" s="3"/>
      <c r="K1139" s="56"/>
    </row>
    <row r="1140" ht="32.25" customHeight="1">
      <c r="A1140" s="55" t="s">
        <v>47</v>
      </c>
      <c r="B1140" s="46" t="s">
        <v>7301</v>
      </c>
      <c r="C1140" s="55" t="s">
        <v>7308</v>
      </c>
      <c r="D1140" s="46">
        <v>0.0</v>
      </c>
      <c r="E1140" s="46">
        <v>2.0</v>
      </c>
      <c r="F1140" s="46">
        <v>24.0</v>
      </c>
      <c r="G1140" s="46">
        <v>0.0</v>
      </c>
      <c r="H1140" s="46">
        <v>0.0</v>
      </c>
      <c r="I1140" s="46">
        <v>22.0</v>
      </c>
      <c r="J1140" s="3"/>
      <c r="K1140" s="56"/>
    </row>
    <row r="1141" ht="32.25" customHeight="1">
      <c r="A1141" s="55" t="s">
        <v>47</v>
      </c>
      <c r="B1141" s="46" t="s">
        <v>7301</v>
      </c>
      <c r="C1141" s="55" t="s">
        <v>7312</v>
      </c>
      <c r="D1141" s="46">
        <v>0.0</v>
      </c>
      <c r="E1141" s="46">
        <v>0.0</v>
      </c>
      <c r="F1141" s="46">
        <v>41.0</v>
      </c>
      <c r="G1141" s="46">
        <v>0.0</v>
      </c>
      <c r="H1141" s="46">
        <v>0.0</v>
      </c>
      <c r="I1141" s="46">
        <v>0.0</v>
      </c>
      <c r="J1141" s="3"/>
      <c r="K1141" s="56"/>
    </row>
    <row r="1142" ht="32.25" customHeight="1">
      <c r="A1142" s="55" t="s">
        <v>47</v>
      </c>
      <c r="B1142" s="46" t="s">
        <v>7301</v>
      </c>
      <c r="C1142" s="55" t="s">
        <v>7317</v>
      </c>
      <c r="D1142" s="46">
        <v>0.0</v>
      </c>
      <c r="E1142" s="46">
        <v>0.0</v>
      </c>
      <c r="F1142" s="46">
        <v>37.0</v>
      </c>
      <c r="G1142" s="46">
        <v>0.0</v>
      </c>
      <c r="H1142" s="46">
        <v>0.0</v>
      </c>
      <c r="I1142" s="46">
        <v>0.0</v>
      </c>
      <c r="J1142" s="3"/>
      <c r="K1142" s="56"/>
    </row>
    <row r="1143" ht="32.25" customHeight="1">
      <c r="A1143" s="55" t="s">
        <v>47</v>
      </c>
      <c r="B1143" s="46" t="s">
        <v>7301</v>
      </c>
      <c r="C1143" s="55" t="s">
        <v>7322</v>
      </c>
      <c r="D1143" s="46">
        <v>0.0</v>
      </c>
      <c r="E1143" s="46">
        <v>0.0</v>
      </c>
      <c r="F1143" s="46">
        <v>35.0</v>
      </c>
      <c r="G1143" s="46">
        <v>0.0</v>
      </c>
      <c r="H1143" s="46">
        <v>0.0</v>
      </c>
      <c r="I1143" s="46">
        <v>0.0</v>
      </c>
      <c r="J1143" s="3"/>
      <c r="K1143" s="56"/>
    </row>
    <row r="1144" ht="32.25" customHeight="1">
      <c r="A1144" s="55" t="s">
        <v>47</v>
      </c>
      <c r="B1144" s="46" t="s">
        <v>7301</v>
      </c>
      <c r="C1144" s="55" t="s">
        <v>7324</v>
      </c>
      <c r="D1144" s="46">
        <v>0.0</v>
      </c>
      <c r="E1144" s="46">
        <v>0.0</v>
      </c>
      <c r="F1144" s="46">
        <v>27.0</v>
      </c>
      <c r="G1144" s="46">
        <v>0.0</v>
      </c>
      <c r="H1144" s="46">
        <v>0.0</v>
      </c>
      <c r="I1144" s="46">
        <v>0.0</v>
      </c>
      <c r="J1144" s="3"/>
      <c r="K1144" s="56"/>
    </row>
    <row r="1145" ht="32.25" customHeight="1">
      <c r="A1145" s="55" t="s">
        <v>47</v>
      </c>
      <c r="B1145" s="46" t="s">
        <v>7301</v>
      </c>
      <c r="C1145" s="55" t="s">
        <v>7329</v>
      </c>
      <c r="D1145" s="46">
        <v>0.0</v>
      </c>
      <c r="E1145" s="46">
        <v>0.0</v>
      </c>
      <c r="F1145" s="46">
        <v>23.0</v>
      </c>
      <c r="G1145" s="46">
        <v>0.0</v>
      </c>
      <c r="H1145" s="46">
        <v>0.0</v>
      </c>
      <c r="I1145" s="46">
        <v>0.0</v>
      </c>
      <c r="J1145" s="3"/>
      <c r="K1145" s="56"/>
    </row>
    <row r="1146" ht="32.25" customHeight="1">
      <c r="A1146" s="55" t="s">
        <v>47</v>
      </c>
      <c r="B1146" s="46" t="s">
        <v>7301</v>
      </c>
      <c r="C1146" s="55" t="s">
        <v>7332</v>
      </c>
      <c r="D1146" s="46">
        <v>0.0</v>
      </c>
      <c r="E1146" s="46">
        <v>0.0</v>
      </c>
      <c r="F1146" s="46">
        <v>3.0</v>
      </c>
      <c r="G1146" s="46">
        <v>0.0</v>
      </c>
      <c r="H1146" s="46">
        <v>0.0</v>
      </c>
      <c r="I1146" s="46">
        <v>0.0</v>
      </c>
      <c r="J1146" s="3"/>
      <c r="K1146" s="56"/>
    </row>
    <row r="1147" ht="32.25" customHeight="1">
      <c r="A1147" s="55" t="s">
        <v>47</v>
      </c>
      <c r="B1147" s="46" t="s">
        <v>7301</v>
      </c>
      <c r="C1147" s="55" t="s">
        <v>7334</v>
      </c>
      <c r="D1147" s="46">
        <v>0.0</v>
      </c>
      <c r="E1147" s="46">
        <v>0.0</v>
      </c>
      <c r="F1147" s="46">
        <v>1.0</v>
      </c>
      <c r="G1147" s="46">
        <v>0.0</v>
      </c>
      <c r="H1147" s="46">
        <v>0.0</v>
      </c>
      <c r="I1147" s="46">
        <v>0.0</v>
      </c>
      <c r="J1147" s="3"/>
      <c r="K1147" s="56"/>
    </row>
    <row r="1148" ht="32.25" customHeight="1">
      <c r="A1148" s="55" t="s">
        <v>47</v>
      </c>
      <c r="B1148" s="46" t="s">
        <v>7301</v>
      </c>
      <c r="C1148" s="55" t="s">
        <v>7336</v>
      </c>
      <c r="D1148" s="46">
        <v>0.0</v>
      </c>
      <c r="E1148" s="46">
        <v>0.0</v>
      </c>
      <c r="F1148" s="46">
        <v>1.0</v>
      </c>
      <c r="G1148" s="46">
        <v>0.0</v>
      </c>
      <c r="H1148" s="46">
        <v>0.0</v>
      </c>
      <c r="I1148" s="46">
        <v>0.0</v>
      </c>
      <c r="J1148" s="3"/>
      <c r="K1148" s="56"/>
    </row>
    <row r="1149" ht="32.25" customHeight="1">
      <c r="A1149" s="55" t="s">
        <v>47</v>
      </c>
      <c r="B1149" s="46" t="s">
        <v>7301</v>
      </c>
      <c r="C1149" s="55" t="s">
        <v>7341</v>
      </c>
      <c r="D1149" s="46">
        <v>0.0</v>
      </c>
      <c r="E1149" s="46">
        <v>0.0</v>
      </c>
      <c r="F1149" s="46">
        <v>1.0</v>
      </c>
      <c r="G1149" s="46">
        <v>0.0</v>
      </c>
      <c r="H1149" s="46">
        <v>0.0</v>
      </c>
      <c r="I1149" s="46">
        <v>0.0</v>
      </c>
      <c r="J1149" s="3"/>
      <c r="K1149" s="56"/>
    </row>
    <row r="1150" ht="32.25" customHeight="1">
      <c r="A1150" s="55" t="s">
        <v>47</v>
      </c>
      <c r="B1150" s="46" t="s">
        <v>7344</v>
      </c>
      <c r="C1150" s="55" t="s">
        <v>7345</v>
      </c>
      <c r="D1150" s="46">
        <v>10.0</v>
      </c>
      <c r="E1150" s="46">
        <v>0.0</v>
      </c>
      <c r="F1150" s="46">
        <v>217.0</v>
      </c>
      <c r="G1150" s="46">
        <v>0.0</v>
      </c>
      <c r="H1150" s="46">
        <v>1.0</v>
      </c>
      <c r="I1150" s="46">
        <v>110.0</v>
      </c>
      <c r="J1150" s="3"/>
      <c r="K1150" s="56"/>
    </row>
    <row r="1151" ht="32.25" customHeight="1">
      <c r="A1151" s="55" t="s">
        <v>47</v>
      </c>
      <c r="B1151" s="46" t="s">
        <v>7344</v>
      </c>
      <c r="C1151" s="55" t="s">
        <v>7347</v>
      </c>
      <c r="D1151" s="46">
        <v>0.0</v>
      </c>
      <c r="E1151" s="46">
        <v>0.0</v>
      </c>
      <c r="F1151" s="46">
        <v>252.0</v>
      </c>
      <c r="G1151" s="46">
        <v>0.0</v>
      </c>
      <c r="H1151" s="46">
        <v>0.0</v>
      </c>
      <c r="I1151" s="46">
        <v>2.0</v>
      </c>
      <c r="J1151" s="3"/>
      <c r="K1151" s="56"/>
    </row>
    <row r="1152" ht="32.25" customHeight="1">
      <c r="A1152" s="55" t="s">
        <v>47</v>
      </c>
      <c r="B1152" s="46" t="s">
        <v>7344</v>
      </c>
      <c r="C1152" s="55" t="s">
        <v>7352</v>
      </c>
      <c r="D1152" s="46">
        <v>0.0</v>
      </c>
      <c r="E1152" s="46">
        <v>0.0</v>
      </c>
      <c r="F1152" s="46">
        <v>21.0</v>
      </c>
      <c r="G1152" s="46">
        <v>0.0</v>
      </c>
      <c r="H1152" s="46">
        <v>0.0</v>
      </c>
      <c r="I1152" s="46">
        <v>0.0</v>
      </c>
      <c r="J1152" s="3"/>
      <c r="K1152" s="56"/>
    </row>
    <row r="1153" ht="32.25" customHeight="1">
      <c r="A1153" s="55" t="s">
        <v>47</v>
      </c>
      <c r="B1153" s="46" t="s">
        <v>7344</v>
      </c>
      <c r="C1153" s="55" t="s">
        <v>7354</v>
      </c>
      <c r="D1153" s="46">
        <v>0.0</v>
      </c>
      <c r="E1153" s="46">
        <v>0.0</v>
      </c>
      <c r="F1153" s="46">
        <v>14.0</v>
      </c>
      <c r="G1153" s="46">
        <v>0.0</v>
      </c>
      <c r="H1153" s="46">
        <v>0.0</v>
      </c>
      <c r="I1153" s="46">
        <v>0.0</v>
      </c>
      <c r="J1153" s="3"/>
      <c r="K1153" s="56"/>
    </row>
    <row r="1154" ht="32.25" customHeight="1">
      <c r="A1154" s="55" t="s">
        <v>47</v>
      </c>
      <c r="B1154" s="46" t="s">
        <v>7344</v>
      </c>
      <c r="C1154" s="55" t="s">
        <v>7358</v>
      </c>
      <c r="D1154" s="46">
        <v>0.0</v>
      </c>
      <c r="E1154" s="46">
        <v>0.0</v>
      </c>
      <c r="F1154" s="46">
        <v>0.0</v>
      </c>
      <c r="G1154" s="46">
        <v>0.0</v>
      </c>
      <c r="H1154" s="46">
        <v>0.0</v>
      </c>
      <c r="I1154" s="46">
        <v>1.0</v>
      </c>
      <c r="J1154" s="3"/>
      <c r="K1154" s="56"/>
    </row>
    <row r="1155" ht="32.25" customHeight="1">
      <c r="A1155" s="55" t="s">
        <v>47</v>
      </c>
      <c r="B1155" s="46" t="s">
        <v>7360</v>
      </c>
      <c r="C1155" s="55" t="s">
        <v>7361</v>
      </c>
      <c r="D1155" s="46">
        <v>0.0</v>
      </c>
      <c r="E1155" s="46">
        <v>0.0</v>
      </c>
      <c r="F1155" s="46">
        <v>60.0</v>
      </c>
      <c r="G1155" s="46">
        <v>0.0</v>
      </c>
      <c r="H1155" s="46">
        <v>0.0</v>
      </c>
      <c r="I1155" s="46">
        <v>0.0</v>
      </c>
      <c r="J1155" s="3"/>
      <c r="K1155" s="56"/>
    </row>
    <row r="1156" ht="32.25" customHeight="1">
      <c r="A1156" s="55" t="s">
        <v>47</v>
      </c>
      <c r="B1156" s="46" t="s">
        <v>7360</v>
      </c>
      <c r="C1156" s="55" t="s">
        <v>7363</v>
      </c>
      <c r="D1156" s="46">
        <v>0.0</v>
      </c>
      <c r="E1156" s="46">
        <v>0.0</v>
      </c>
      <c r="F1156" s="46">
        <v>55.0</v>
      </c>
      <c r="G1156" s="46">
        <v>0.0</v>
      </c>
      <c r="H1156" s="46">
        <v>0.0</v>
      </c>
      <c r="I1156" s="46">
        <v>0.0</v>
      </c>
      <c r="J1156" s="3"/>
      <c r="K1156" s="56"/>
    </row>
    <row r="1157" ht="32.25" customHeight="1">
      <c r="A1157" s="55" t="s">
        <v>47</v>
      </c>
      <c r="B1157" s="46" t="s">
        <v>7360</v>
      </c>
      <c r="C1157" s="55" t="s">
        <v>7367</v>
      </c>
      <c r="D1157" s="46">
        <v>0.0</v>
      </c>
      <c r="E1157" s="46">
        <v>3.0</v>
      </c>
      <c r="F1157" s="46">
        <v>38.0</v>
      </c>
      <c r="G1157" s="46">
        <v>0.0</v>
      </c>
      <c r="H1157" s="46">
        <v>0.0</v>
      </c>
      <c r="I1157" s="46">
        <v>0.0</v>
      </c>
      <c r="J1157" s="3"/>
      <c r="K1157" s="56"/>
    </row>
    <row r="1158" ht="32.25" customHeight="1">
      <c r="A1158" s="55" t="s">
        <v>47</v>
      </c>
      <c r="B1158" s="46" t="s">
        <v>7360</v>
      </c>
      <c r="C1158" s="55" t="s">
        <v>7372</v>
      </c>
      <c r="D1158" s="46">
        <v>0.0</v>
      </c>
      <c r="E1158" s="46">
        <v>0.0</v>
      </c>
      <c r="F1158" s="46">
        <v>41.0</v>
      </c>
      <c r="G1158" s="46">
        <v>0.0</v>
      </c>
      <c r="H1158" s="46">
        <v>0.0</v>
      </c>
      <c r="I1158" s="46">
        <v>0.0</v>
      </c>
      <c r="J1158" s="3"/>
      <c r="K1158" s="56"/>
    </row>
    <row r="1159" ht="32.25" customHeight="1">
      <c r="A1159" s="55" t="s">
        <v>47</v>
      </c>
      <c r="B1159" s="46" t="s">
        <v>7360</v>
      </c>
      <c r="C1159" s="55" t="s">
        <v>7374</v>
      </c>
      <c r="D1159" s="46">
        <v>0.0</v>
      </c>
      <c r="E1159" s="46">
        <v>0.0</v>
      </c>
      <c r="F1159" s="46">
        <v>33.0</v>
      </c>
      <c r="G1159" s="46">
        <v>0.0</v>
      </c>
      <c r="H1159" s="46">
        <v>0.0</v>
      </c>
      <c r="I1159" s="46">
        <v>2.0</v>
      </c>
      <c r="J1159" s="3"/>
      <c r="K1159" s="56"/>
    </row>
    <row r="1160" ht="32.25" customHeight="1">
      <c r="A1160" s="55" t="s">
        <v>47</v>
      </c>
      <c r="B1160" s="46" t="s">
        <v>7360</v>
      </c>
      <c r="C1160" s="55" t="s">
        <v>7376</v>
      </c>
      <c r="D1160" s="46">
        <v>0.0</v>
      </c>
      <c r="E1160" s="46">
        <v>0.0</v>
      </c>
      <c r="F1160" s="46">
        <v>22.0</v>
      </c>
      <c r="G1160" s="46">
        <v>0.0</v>
      </c>
      <c r="H1160" s="46">
        <v>0.0</v>
      </c>
      <c r="I1160" s="46">
        <v>0.0</v>
      </c>
      <c r="J1160" s="3"/>
      <c r="K1160" s="56"/>
    </row>
    <row r="1161" ht="32.25" customHeight="1">
      <c r="A1161" s="55" t="s">
        <v>47</v>
      </c>
      <c r="B1161" s="46" t="s">
        <v>7360</v>
      </c>
      <c r="C1161" s="55" t="s">
        <v>7381</v>
      </c>
      <c r="D1161" s="46">
        <v>0.0</v>
      </c>
      <c r="E1161" s="46">
        <v>0.0</v>
      </c>
      <c r="F1161" s="46">
        <v>21.0</v>
      </c>
      <c r="G1161" s="46">
        <v>0.0</v>
      </c>
      <c r="H1161" s="46">
        <v>0.0</v>
      </c>
      <c r="I1161" s="46">
        <v>0.0</v>
      </c>
      <c r="J1161" s="3"/>
      <c r="K1161" s="56"/>
    </row>
    <row r="1162" ht="32.25" customHeight="1">
      <c r="A1162" s="55" t="s">
        <v>47</v>
      </c>
      <c r="B1162" s="46" t="s">
        <v>7360</v>
      </c>
      <c r="C1162" s="55" t="s">
        <v>7386</v>
      </c>
      <c r="D1162" s="46">
        <v>0.0</v>
      </c>
      <c r="E1162" s="46">
        <v>0.0</v>
      </c>
      <c r="F1162" s="46">
        <v>19.0</v>
      </c>
      <c r="G1162" s="46">
        <v>0.0</v>
      </c>
      <c r="H1162" s="46">
        <v>0.0</v>
      </c>
      <c r="I1162" s="46">
        <v>0.0</v>
      </c>
      <c r="J1162" s="3"/>
      <c r="K1162" s="56"/>
    </row>
    <row r="1163" ht="32.25" customHeight="1">
      <c r="A1163" s="55" t="s">
        <v>47</v>
      </c>
      <c r="B1163" s="46" t="s">
        <v>7360</v>
      </c>
      <c r="C1163" s="55" t="s">
        <v>7391</v>
      </c>
      <c r="D1163" s="46">
        <v>0.0</v>
      </c>
      <c r="E1163" s="46">
        <v>0.0</v>
      </c>
      <c r="F1163" s="46">
        <v>19.0</v>
      </c>
      <c r="G1163" s="46">
        <v>0.0</v>
      </c>
      <c r="H1163" s="46">
        <v>0.0</v>
      </c>
      <c r="I1163" s="46">
        <v>0.0</v>
      </c>
      <c r="J1163" s="3"/>
      <c r="K1163" s="56"/>
    </row>
    <row r="1164" ht="32.25" customHeight="1">
      <c r="A1164" s="55" t="s">
        <v>47</v>
      </c>
      <c r="B1164" s="46" t="s">
        <v>7360</v>
      </c>
      <c r="C1164" s="55" t="s">
        <v>7393</v>
      </c>
      <c r="D1164" s="46">
        <v>0.0</v>
      </c>
      <c r="E1164" s="46">
        <v>0.0</v>
      </c>
      <c r="F1164" s="46">
        <v>1.0</v>
      </c>
      <c r="G1164" s="46">
        <v>0.0</v>
      </c>
      <c r="H1164" s="46">
        <v>0.0</v>
      </c>
      <c r="I1164" s="46">
        <v>0.0</v>
      </c>
      <c r="J1164" s="3"/>
      <c r="K1164" s="56"/>
    </row>
    <row r="1165" ht="32.25" customHeight="1">
      <c r="A1165" s="55" t="s">
        <v>47</v>
      </c>
      <c r="B1165" s="46" t="s">
        <v>7360</v>
      </c>
      <c r="C1165" s="55" t="s">
        <v>7396</v>
      </c>
      <c r="D1165" s="46">
        <v>0.0</v>
      </c>
      <c r="E1165" s="46">
        <v>0.0</v>
      </c>
      <c r="F1165" s="46">
        <v>1.0</v>
      </c>
      <c r="G1165" s="46">
        <v>0.0</v>
      </c>
      <c r="H1165" s="46">
        <v>0.0</v>
      </c>
      <c r="I1165" s="46">
        <v>0.0</v>
      </c>
      <c r="J1165" s="3"/>
      <c r="K1165" s="56"/>
    </row>
    <row r="1166" ht="32.25" customHeight="1">
      <c r="A1166" s="55" t="s">
        <v>47</v>
      </c>
      <c r="B1166" s="46" t="s">
        <v>7360</v>
      </c>
      <c r="C1166" s="55" t="s">
        <v>7402</v>
      </c>
      <c r="D1166" s="46">
        <v>0.0</v>
      </c>
      <c r="E1166" s="46">
        <v>0.0</v>
      </c>
      <c r="F1166" s="46">
        <v>1.0</v>
      </c>
      <c r="G1166" s="46">
        <v>0.0</v>
      </c>
      <c r="H1166" s="46">
        <v>0.0</v>
      </c>
      <c r="I1166" s="46">
        <v>0.0</v>
      </c>
      <c r="J1166" s="3"/>
      <c r="K1166" s="56"/>
    </row>
    <row r="1167" ht="32.25" customHeight="1">
      <c r="A1167" s="55" t="s">
        <v>47</v>
      </c>
      <c r="B1167" s="46" t="s">
        <v>7406</v>
      </c>
      <c r="C1167" s="55" t="s">
        <v>7407</v>
      </c>
      <c r="D1167" s="46">
        <v>0.0</v>
      </c>
      <c r="E1167" s="46">
        <v>1.0</v>
      </c>
      <c r="F1167" s="46">
        <v>26.0</v>
      </c>
      <c r="G1167" s="46">
        <v>0.0</v>
      </c>
      <c r="H1167" s="46">
        <v>0.0</v>
      </c>
      <c r="I1167" s="46">
        <v>0.0</v>
      </c>
      <c r="J1167" s="3"/>
      <c r="K1167" s="56"/>
    </row>
    <row r="1168" ht="32.25" customHeight="1">
      <c r="A1168" s="55" t="s">
        <v>47</v>
      </c>
      <c r="B1168" s="46" t="s">
        <v>7406</v>
      </c>
      <c r="C1168" s="55" t="s">
        <v>7411</v>
      </c>
      <c r="D1168" s="46">
        <v>0.0</v>
      </c>
      <c r="E1168" s="46">
        <v>0.0</v>
      </c>
      <c r="F1168" s="46">
        <v>22.0</v>
      </c>
      <c r="G1168" s="46">
        <v>0.0</v>
      </c>
      <c r="H1168" s="46">
        <v>0.0</v>
      </c>
      <c r="I1168" s="46">
        <v>0.0</v>
      </c>
      <c r="J1168" s="3"/>
      <c r="K1168" s="56"/>
    </row>
    <row r="1169" ht="32.25" customHeight="1">
      <c r="A1169" s="55" t="s">
        <v>47</v>
      </c>
      <c r="B1169" s="46" t="s">
        <v>7406</v>
      </c>
      <c r="C1169" s="55" t="s">
        <v>7413</v>
      </c>
      <c r="D1169" s="46">
        <v>0.0</v>
      </c>
      <c r="E1169" s="46">
        <v>0.0</v>
      </c>
      <c r="F1169" s="46">
        <v>19.0</v>
      </c>
      <c r="G1169" s="46">
        <v>0.0</v>
      </c>
      <c r="H1169" s="46">
        <v>0.0</v>
      </c>
      <c r="I1169" s="46">
        <v>0.0</v>
      </c>
      <c r="J1169" s="3"/>
      <c r="K1169" s="56"/>
    </row>
    <row r="1170" ht="32.25" customHeight="1">
      <c r="A1170" s="55" t="s">
        <v>47</v>
      </c>
      <c r="B1170" s="46" t="s">
        <v>7406</v>
      </c>
      <c r="C1170" s="55" t="s">
        <v>7415</v>
      </c>
      <c r="D1170" s="46">
        <v>0.0</v>
      </c>
      <c r="E1170" s="46">
        <v>0.0</v>
      </c>
      <c r="F1170" s="46">
        <v>16.0</v>
      </c>
      <c r="G1170" s="46">
        <v>0.0</v>
      </c>
      <c r="H1170" s="46">
        <v>0.0</v>
      </c>
      <c r="I1170" s="46">
        <v>0.0</v>
      </c>
      <c r="J1170" s="3"/>
      <c r="K1170" s="56"/>
    </row>
    <row r="1171" ht="32.25" customHeight="1">
      <c r="A1171" s="55" t="s">
        <v>47</v>
      </c>
      <c r="B1171" s="46" t="s">
        <v>7406</v>
      </c>
      <c r="C1171" s="55" t="s">
        <v>7421</v>
      </c>
      <c r="D1171" s="46">
        <v>0.0</v>
      </c>
      <c r="E1171" s="46">
        <v>0.0</v>
      </c>
      <c r="F1171" s="46">
        <v>15.0</v>
      </c>
      <c r="G1171" s="46">
        <v>0.0</v>
      </c>
      <c r="H1171" s="46">
        <v>0.0</v>
      </c>
      <c r="I1171" s="46">
        <v>0.0</v>
      </c>
      <c r="J1171" s="3"/>
      <c r="K1171" s="56"/>
    </row>
    <row r="1172" ht="32.25" customHeight="1">
      <c r="A1172" s="55" t="s">
        <v>47</v>
      </c>
      <c r="B1172" s="46" t="s">
        <v>7406</v>
      </c>
      <c r="C1172" s="55" t="s">
        <v>7423</v>
      </c>
      <c r="D1172" s="46">
        <v>0.0</v>
      </c>
      <c r="E1172" s="46">
        <v>0.0</v>
      </c>
      <c r="F1172" s="46">
        <v>15.0</v>
      </c>
      <c r="G1172" s="46">
        <v>0.0</v>
      </c>
      <c r="H1172" s="46">
        <v>0.0</v>
      </c>
      <c r="I1172" s="46">
        <v>0.0</v>
      </c>
      <c r="J1172" s="3"/>
      <c r="K1172" s="56"/>
    </row>
    <row r="1173" ht="32.25" customHeight="1">
      <c r="A1173" s="55" t="s">
        <v>47</v>
      </c>
      <c r="B1173" s="46" t="s">
        <v>7406</v>
      </c>
      <c r="C1173" s="55" t="s">
        <v>7426</v>
      </c>
      <c r="D1173" s="46">
        <v>0.0</v>
      </c>
      <c r="E1173" s="46">
        <v>0.0</v>
      </c>
      <c r="F1173" s="46">
        <v>15.0</v>
      </c>
      <c r="G1173" s="46">
        <v>0.0</v>
      </c>
      <c r="H1173" s="46">
        <v>0.0</v>
      </c>
      <c r="I1173" s="46">
        <v>0.0</v>
      </c>
      <c r="J1173" s="3"/>
      <c r="K1173" s="56"/>
    </row>
    <row r="1174" ht="32.25" customHeight="1">
      <c r="A1174" s="55" t="s">
        <v>47</v>
      </c>
      <c r="B1174" s="46" t="s">
        <v>7406</v>
      </c>
      <c r="C1174" s="55" t="s">
        <v>7429</v>
      </c>
      <c r="D1174" s="46">
        <v>0.0</v>
      </c>
      <c r="E1174" s="46">
        <v>0.0</v>
      </c>
      <c r="F1174" s="46">
        <v>13.0</v>
      </c>
      <c r="G1174" s="46">
        <v>0.0</v>
      </c>
      <c r="H1174" s="46">
        <v>0.0</v>
      </c>
      <c r="I1174" s="46">
        <v>0.0</v>
      </c>
      <c r="J1174" s="3"/>
      <c r="K1174" s="56"/>
    </row>
    <row r="1175" ht="32.25" customHeight="1">
      <c r="A1175" s="55" t="s">
        <v>47</v>
      </c>
      <c r="B1175" s="46" t="s">
        <v>7406</v>
      </c>
      <c r="C1175" s="55" t="s">
        <v>7432</v>
      </c>
      <c r="D1175" s="46">
        <v>0.0</v>
      </c>
      <c r="E1175" s="46">
        <v>0.0</v>
      </c>
      <c r="F1175" s="46">
        <v>13.0</v>
      </c>
      <c r="G1175" s="46">
        <v>0.0</v>
      </c>
      <c r="H1175" s="46">
        <v>0.0</v>
      </c>
      <c r="I1175" s="46">
        <v>0.0</v>
      </c>
      <c r="J1175" s="3"/>
      <c r="K1175" s="56"/>
    </row>
    <row r="1176" ht="32.25" customHeight="1">
      <c r="A1176" s="55" t="s">
        <v>47</v>
      </c>
      <c r="B1176" s="46" t="s">
        <v>7406</v>
      </c>
      <c r="C1176" s="55" t="s">
        <v>7434</v>
      </c>
      <c r="D1176" s="46">
        <v>0.0</v>
      </c>
      <c r="E1176" s="46">
        <v>0.0</v>
      </c>
      <c r="F1176" s="46">
        <v>9.0</v>
      </c>
      <c r="G1176" s="46">
        <v>0.0</v>
      </c>
      <c r="H1176" s="46">
        <v>0.0</v>
      </c>
      <c r="I1176" s="46">
        <v>0.0</v>
      </c>
      <c r="J1176" s="3"/>
      <c r="K1176" s="56"/>
    </row>
    <row r="1177" ht="32.25" customHeight="1">
      <c r="A1177" s="55" t="s">
        <v>47</v>
      </c>
      <c r="B1177" s="46" t="s">
        <v>7406</v>
      </c>
      <c r="C1177" s="55" t="s">
        <v>7438</v>
      </c>
      <c r="D1177" s="46">
        <v>0.0</v>
      </c>
      <c r="E1177" s="46">
        <v>0.0</v>
      </c>
      <c r="F1177" s="46">
        <v>7.0</v>
      </c>
      <c r="G1177" s="46">
        <v>0.0</v>
      </c>
      <c r="H1177" s="46">
        <v>0.0</v>
      </c>
      <c r="I1177" s="46">
        <v>0.0</v>
      </c>
      <c r="J1177" s="3"/>
      <c r="K1177" s="56"/>
    </row>
    <row r="1178" ht="32.25" customHeight="1">
      <c r="A1178" s="55" t="s">
        <v>47</v>
      </c>
      <c r="B1178" s="46" t="s">
        <v>7406</v>
      </c>
      <c r="C1178" s="55" t="s">
        <v>7441</v>
      </c>
      <c r="D1178" s="46">
        <v>0.0</v>
      </c>
      <c r="E1178" s="46">
        <v>0.0</v>
      </c>
      <c r="F1178" s="46">
        <v>6.0</v>
      </c>
      <c r="G1178" s="46">
        <v>0.0</v>
      </c>
      <c r="H1178" s="46">
        <v>0.0</v>
      </c>
      <c r="I1178" s="46">
        <v>0.0</v>
      </c>
      <c r="J1178" s="3"/>
      <c r="K1178" s="56"/>
    </row>
    <row r="1179" ht="32.25" customHeight="1">
      <c r="A1179" s="55" t="s">
        <v>47</v>
      </c>
      <c r="B1179" s="46" t="s">
        <v>7406</v>
      </c>
      <c r="C1179" s="55" t="s">
        <v>7443</v>
      </c>
      <c r="D1179" s="46">
        <v>0.0</v>
      </c>
      <c r="E1179" s="46">
        <v>0.0</v>
      </c>
      <c r="F1179" s="46">
        <v>1.0</v>
      </c>
      <c r="G1179" s="46">
        <v>0.0</v>
      </c>
      <c r="H1179" s="46">
        <v>0.0</v>
      </c>
      <c r="I1179" s="46">
        <v>0.0</v>
      </c>
      <c r="J1179" s="3"/>
      <c r="K1179" s="56"/>
    </row>
    <row r="1180" ht="32.25" customHeight="1">
      <c r="A1180" s="55" t="s">
        <v>47</v>
      </c>
      <c r="B1180" s="46" t="s">
        <v>7406</v>
      </c>
      <c r="C1180" s="55" t="s">
        <v>7446</v>
      </c>
      <c r="D1180" s="46">
        <v>0.0</v>
      </c>
      <c r="E1180" s="46">
        <v>0.0</v>
      </c>
      <c r="F1180" s="46">
        <v>1.0</v>
      </c>
      <c r="G1180" s="46">
        <v>0.0</v>
      </c>
      <c r="H1180" s="46">
        <v>0.0</v>
      </c>
      <c r="I1180" s="46">
        <v>0.0</v>
      </c>
      <c r="J1180" s="3"/>
      <c r="K1180" s="56"/>
    </row>
    <row r="1181" ht="32.25" customHeight="1">
      <c r="A1181" s="55" t="s">
        <v>47</v>
      </c>
      <c r="B1181" s="46" t="s">
        <v>7448</v>
      </c>
      <c r="C1181" s="55" t="s">
        <v>7449</v>
      </c>
      <c r="D1181" s="46">
        <v>0.0</v>
      </c>
      <c r="E1181" s="46">
        <v>0.0</v>
      </c>
      <c r="F1181" s="46">
        <v>81.0</v>
      </c>
      <c r="G1181" s="46">
        <v>0.0</v>
      </c>
      <c r="H1181" s="46">
        <v>0.0</v>
      </c>
      <c r="I1181" s="46">
        <v>0.0</v>
      </c>
      <c r="J1181" s="3"/>
      <c r="K1181" s="56"/>
    </row>
    <row r="1182" ht="32.25" customHeight="1">
      <c r="A1182" s="55" t="s">
        <v>47</v>
      </c>
      <c r="B1182" s="46" t="s">
        <v>7448</v>
      </c>
      <c r="C1182" s="55" t="s">
        <v>7451</v>
      </c>
      <c r="D1182" s="46">
        <v>0.0</v>
      </c>
      <c r="E1182" s="46">
        <v>0.0</v>
      </c>
      <c r="F1182" s="46">
        <v>60.0</v>
      </c>
      <c r="G1182" s="46">
        <v>0.0</v>
      </c>
      <c r="H1182" s="46">
        <v>0.0</v>
      </c>
      <c r="I1182" s="46">
        <v>0.0</v>
      </c>
      <c r="J1182" s="3"/>
      <c r="K1182" s="56"/>
    </row>
    <row r="1183" ht="32.25" customHeight="1">
      <c r="A1183" s="55" t="s">
        <v>47</v>
      </c>
      <c r="B1183" s="46" t="s">
        <v>7448</v>
      </c>
      <c r="C1183" s="55" t="s">
        <v>7453</v>
      </c>
      <c r="D1183" s="46">
        <v>0.0</v>
      </c>
      <c r="E1183" s="46">
        <v>0.0</v>
      </c>
      <c r="F1183" s="46">
        <v>47.0</v>
      </c>
      <c r="G1183" s="46">
        <v>0.0</v>
      </c>
      <c r="H1183" s="46">
        <v>0.0</v>
      </c>
      <c r="I1183" s="46">
        <v>2.0</v>
      </c>
      <c r="J1183" s="3"/>
      <c r="K1183" s="56"/>
    </row>
    <row r="1184" ht="32.25" customHeight="1">
      <c r="A1184" s="55" t="s">
        <v>47</v>
      </c>
      <c r="B1184" s="46" t="s">
        <v>7448</v>
      </c>
      <c r="C1184" s="55" t="s">
        <v>7456</v>
      </c>
      <c r="D1184" s="46">
        <v>0.0</v>
      </c>
      <c r="E1184" s="46">
        <v>0.0</v>
      </c>
      <c r="F1184" s="46">
        <v>41.0</v>
      </c>
      <c r="G1184" s="46">
        <v>0.0</v>
      </c>
      <c r="H1184" s="46">
        <v>0.0</v>
      </c>
      <c r="I1184" s="46">
        <v>0.0</v>
      </c>
      <c r="J1184" s="3"/>
      <c r="K1184" s="56"/>
    </row>
    <row r="1185" ht="32.25" customHeight="1">
      <c r="A1185" s="55" t="s">
        <v>47</v>
      </c>
      <c r="B1185" s="46" t="s">
        <v>7448</v>
      </c>
      <c r="C1185" s="55" t="s">
        <v>7458</v>
      </c>
      <c r="D1185" s="46">
        <v>0.0</v>
      </c>
      <c r="E1185" s="46">
        <v>0.0</v>
      </c>
      <c r="F1185" s="46">
        <v>19.0</v>
      </c>
      <c r="G1185" s="46">
        <v>0.0</v>
      </c>
      <c r="H1185" s="46">
        <v>0.0</v>
      </c>
      <c r="I1185" s="46">
        <v>16.0</v>
      </c>
      <c r="J1185" s="3"/>
      <c r="K1185" s="56"/>
    </row>
    <row r="1186" ht="32.25" customHeight="1">
      <c r="A1186" s="55" t="s">
        <v>47</v>
      </c>
      <c r="B1186" s="46" t="s">
        <v>7448</v>
      </c>
      <c r="C1186" s="55" t="s">
        <v>7461</v>
      </c>
      <c r="D1186" s="46">
        <v>0.0</v>
      </c>
      <c r="E1186" s="46">
        <v>0.0</v>
      </c>
      <c r="F1186" s="46">
        <v>28.0</v>
      </c>
      <c r="G1186" s="46">
        <v>0.0</v>
      </c>
      <c r="H1186" s="46">
        <v>0.0</v>
      </c>
      <c r="I1186" s="46">
        <v>5.0</v>
      </c>
      <c r="J1186" s="3"/>
      <c r="K1186" s="56"/>
    </row>
    <row r="1187" ht="32.25" customHeight="1">
      <c r="A1187" s="55" t="s">
        <v>47</v>
      </c>
      <c r="B1187" s="46" t="s">
        <v>7448</v>
      </c>
      <c r="C1187" s="55" t="s">
        <v>7462</v>
      </c>
      <c r="D1187" s="46">
        <v>0.0</v>
      </c>
      <c r="E1187" s="46">
        <v>0.0</v>
      </c>
      <c r="F1187" s="46">
        <v>1.0</v>
      </c>
      <c r="G1187" s="46">
        <v>0.0</v>
      </c>
      <c r="H1187" s="46">
        <v>0.0</v>
      </c>
      <c r="I1187" s="46">
        <v>0.0</v>
      </c>
      <c r="J1187" s="3"/>
      <c r="K1187" s="56"/>
    </row>
    <row r="1188" ht="32.25" customHeight="1">
      <c r="A1188" s="55" t="s">
        <v>47</v>
      </c>
      <c r="B1188" s="46" t="s">
        <v>7448</v>
      </c>
      <c r="C1188" s="55" t="s">
        <v>7464</v>
      </c>
      <c r="D1188" s="46">
        <v>0.0</v>
      </c>
      <c r="E1188" s="46">
        <v>0.0</v>
      </c>
      <c r="F1188" s="46">
        <v>1.0</v>
      </c>
      <c r="G1188" s="46">
        <v>0.0</v>
      </c>
      <c r="H1188" s="46">
        <v>0.0</v>
      </c>
      <c r="I1188" s="46">
        <v>0.0</v>
      </c>
      <c r="J1188" s="3"/>
      <c r="K1188" s="56"/>
    </row>
    <row r="1189" ht="32.25" customHeight="1">
      <c r="A1189" s="55" t="s">
        <v>47</v>
      </c>
      <c r="B1189" s="46" t="s">
        <v>7448</v>
      </c>
      <c r="C1189" s="55" t="s">
        <v>7466</v>
      </c>
      <c r="D1189" s="46">
        <v>0.0</v>
      </c>
      <c r="E1189" s="46">
        <v>0.0</v>
      </c>
      <c r="F1189" s="46">
        <v>1.0</v>
      </c>
      <c r="G1189" s="46">
        <v>0.0</v>
      </c>
      <c r="H1189" s="46">
        <v>0.0</v>
      </c>
      <c r="I1189" s="46">
        <v>0.0</v>
      </c>
      <c r="J1189" s="3"/>
      <c r="K1189" s="56"/>
    </row>
    <row r="1190" ht="32.25" customHeight="1">
      <c r="A1190" s="55" t="s">
        <v>47</v>
      </c>
      <c r="B1190" s="46" t="s">
        <v>7469</v>
      </c>
      <c r="C1190" s="55" t="s">
        <v>7470</v>
      </c>
      <c r="D1190" s="46">
        <v>0.0</v>
      </c>
      <c r="E1190" s="46">
        <v>0.0</v>
      </c>
      <c r="F1190" s="46">
        <v>250.0</v>
      </c>
      <c r="G1190" s="46">
        <v>0.0</v>
      </c>
      <c r="H1190" s="46">
        <v>0.0</v>
      </c>
      <c r="I1190" s="46">
        <v>257.0</v>
      </c>
      <c r="J1190" s="3"/>
      <c r="K1190" s="56"/>
    </row>
    <row r="1191" ht="32.25" customHeight="1">
      <c r="A1191" s="55" t="s">
        <v>47</v>
      </c>
      <c r="B1191" s="46" t="s">
        <v>7469</v>
      </c>
      <c r="C1191" s="55" t="s">
        <v>7471</v>
      </c>
      <c r="D1191" s="46">
        <v>0.0</v>
      </c>
      <c r="E1191" s="46">
        <v>0.0</v>
      </c>
      <c r="F1191" s="46">
        <v>21.0</v>
      </c>
      <c r="G1191" s="46">
        <v>0.0</v>
      </c>
      <c r="H1191" s="46">
        <v>0.0</v>
      </c>
      <c r="I1191" s="46">
        <v>8.0</v>
      </c>
      <c r="J1191" s="3"/>
      <c r="K1191" s="56"/>
    </row>
    <row r="1192" ht="32.25" customHeight="1">
      <c r="A1192" s="55" t="s">
        <v>47</v>
      </c>
      <c r="B1192" s="46" t="s">
        <v>7469</v>
      </c>
      <c r="C1192" s="55" t="s">
        <v>7474</v>
      </c>
      <c r="D1192" s="46">
        <v>0.0</v>
      </c>
      <c r="E1192" s="46">
        <v>0.0</v>
      </c>
      <c r="F1192" s="46">
        <v>9.0</v>
      </c>
      <c r="G1192" s="46">
        <v>0.0</v>
      </c>
      <c r="H1192" s="46">
        <v>0.0</v>
      </c>
      <c r="I1192" s="46">
        <v>10.0</v>
      </c>
      <c r="J1192" s="3"/>
      <c r="K1192" s="56"/>
    </row>
    <row r="1193" ht="32.25" customHeight="1">
      <c r="A1193" s="55" t="s">
        <v>47</v>
      </c>
      <c r="B1193" s="46" t="s">
        <v>7469</v>
      </c>
      <c r="C1193" s="55" t="s">
        <v>7475</v>
      </c>
      <c r="D1193" s="46">
        <v>0.0</v>
      </c>
      <c r="E1193" s="46">
        <v>0.0</v>
      </c>
      <c r="F1193" s="46">
        <v>11.0</v>
      </c>
      <c r="G1193" s="46">
        <v>0.0</v>
      </c>
      <c r="H1193" s="46">
        <v>0.0</v>
      </c>
      <c r="I1193" s="46">
        <v>2.0</v>
      </c>
      <c r="J1193" s="3"/>
      <c r="K1193" s="56"/>
    </row>
    <row r="1194" ht="32.25" customHeight="1">
      <c r="A1194" s="55" t="s">
        <v>47</v>
      </c>
      <c r="B1194" s="46" t="s">
        <v>7469</v>
      </c>
      <c r="C1194" s="55" t="s">
        <v>7478</v>
      </c>
      <c r="D1194" s="46">
        <v>0.0</v>
      </c>
      <c r="E1194" s="46">
        <v>0.0</v>
      </c>
      <c r="F1194" s="46">
        <v>1.0</v>
      </c>
      <c r="G1194" s="46">
        <v>0.0</v>
      </c>
      <c r="H1194" s="46">
        <v>0.0</v>
      </c>
      <c r="I1194" s="46">
        <v>0.0</v>
      </c>
      <c r="J1194" s="3"/>
      <c r="K1194" s="56"/>
    </row>
    <row r="1195" ht="32.25" customHeight="1">
      <c r="A1195" s="55" t="s">
        <v>47</v>
      </c>
      <c r="B1195" s="46" t="s">
        <v>7479</v>
      </c>
      <c r="C1195" s="55" t="s">
        <v>7480</v>
      </c>
      <c r="D1195" s="46">
        <v>0.0</v>
      </c>
      <c r="E1195" s="46">
        <v>25.0</v>
      </c>
      <c r="F1195" s="46">
        <v>161.0</v>
      </c>
      <c r="G1195" s="46">
        <v>0.0</v>
      </c>
      <c r="H1195" s="46">
        <v>0.0</v>
      </c>
      <c r="I1195" s="46">
        <v>113.0</v>
      </c>
      <c r="J1195" s="3"/>
      <c r="K1195" s="56"/>
    </row>
    <row r="1196" ht="32.25" customHeight="1">
      <c r="A1196" s="55" t="s">
        <v>47</v>
      </c>
      <c r="B1196" s="46" t="s">
        <v>7479</v>
      </c>
      <c r="C1196" s="55" t="s">
        <v>7482</v>
      </c>
      <c r="D1196" s="46">
        <v>0.0</v>
      </c>
      <c r="E1196" s="46">
        <v>5.0</v>
      </c>
      <c r="F1196" s="46">
        <v>75.0</v>
      </c>
      <c r="G1196" s="46">
        <v>0.0</v>
      </c>
      <c r="H1196" s="46">
        <v>0.0</v>
      </c>
      <c r="I1196" s="46">
        <v>82.0</v>
      </c>
      <c r="J1196" s="3"/>
      <c r="K1196" s="56"/>
    </row>
    <row r="1197" ht="32.25" customHeight="1">
      <c r="A1197" s="55" t="s">
        <v>47</v>
      </c>
      <c r="B1197" s="46" t="s">
        <v>7479</v>
      </c>
      <c r="C1197" s="55" t="s">
        <v>7484</v>
      </c>
      <c r="D1197" s="46">
        <v>0.0</v>
      </c>
      <c r="E1197" s="46">
        <v>0.0</v>
      </c>
      <c r="F1197" s="46">
        <v>1.0</v>
      </c>
      <c r="G1197" s="46">
        <v>0.0</v>
      </c>
      <c r="H1197" s="46">
        <v>0.0</v>
      </c>
      <c r="I1197" s="46">
        <v>0.0</v>
      </c>
      <c r="J1197" s="3"/>
      <c r="K1197" s="56"/>
    </row>
    <row r="1198" ht="32.25" customHeight="1">
      <c r="A1198" s="55" t="s">
        <v>47</v>
      </c>
      <c r="B1198" s="46" t="s">
        <v>7486</v>
      </c>
      <c r="C1198" s="55" t="s">
        <v>7487</v>
      </c>
      <c r="D1198" s="46">
        <v>0.0</v>
      </c>
      <c r="E1198" s="46">
        <v>0.0</v>
      </c>
      <c r="F1198" s="46">
        <v>80.0</v>
      </c>
      <c r="G1198" s="46">
        <v>0.0</v>
      </c>
      <c r="H1198" s="46">
        <v>0.0</v>
      </c>
      <c r="I1198" s="46">
        <v>0.0</v>
      </c>
      <c r="J1198" s="3"/>
      <c r="K1198" s="56"/>
    </row>
    <row r="1199" ht="32.25" customHeight="1">
      <c r="A1199" s="55" t="s">
        <v>47</v>
      </c>
      <c r="B1199" s="46" t="s">
        <v>7486</v>
      </c>
      <c r="C1199" s="55" t="s">
        <v>7490</v>
      </c>
      <c r="D1199" s="46">
        <v>0.0</v>
      </c>
      <c r="E1199" s="46">
        <v>0.0</v>
      </c>
      <c r="F1199" s="46">
        <v>50.0</v>
      </c>
      <c r="G1199" s="46">
        <v>0.0</v>
      </c>
      <c r="H1199" s="46">
        <v>0.0</v>
      </c>
      <c r="I1199" s="46">
        <v>0.0</v>
      </c>
      <c r="J1199" s="3"/>
      <c r="K1199" s="56"/>
    </row>
    <row r="1200" ht="32.25" customHeight="1">
      <c r="A1200" s="55" t="s">
        <v>47</v>
      </c>
      <c r="B1200" s="46" t="s">
        <v>7486</v>
      </c>
      <c r="C1200" s="55" t="s">
        <v>7492</v>
      </c>
      <c r="D1200" s="46">
        <v>0.0</v>
      </c>
      <c r="E1200" s="46">
        <v>0.0</v>
      </c>
      <c r="F1200" s="46">
        <v>31.0</v>
      </c>
      <c r="G1200" s="46">
        <v>0.0</v>
      </c>
      <c r="H1200" s="46">
        <v>0.0</v>
      </c>
      <c r="I1200" s="46">
        <v>0.0</v>
      </c>
      <c r="J1200" s="3"/>
      <c r="K1200" s="56"/>
    </row>
    <row r="1201" ht="32.25" customHeight="1">
      <c r="A1201" s="55" t="s">
        <v>47</v>
      </c>
      <c r="B1201" s="46" t="s">
        <v>7486</v>
      </c>
      <c r="C1201" s="55" t="s">
        <v>7494</v>
      </c>
      <c r="D1201" s="46">
        <v>0.0</v>
      </c>
      <c r="E1201" s="46">
        <v>0.0</v>
      </c>
      <c r="F1201" s="46">
        <v>19.0</v>
      </c>
      <c r="G1201" s="46">
        <v>0.0</v>
      </c>
      <c r="H1201" s="46">
        <v>0.0</v>
      </c>
      <c r="I1201" s="46">
        <v>0.0</v>
      </c>
      <c r="J1201" s="3"/>
      <c r="K1201" s="56"/>
    </row>
    <row r="1202" ht="32.25" customHeight="1">
      <c r="A1202" s="55" t="s">
        <v>47</v>
      </c>
      <c r="B1202" s="46" t="s">
        <v>7486</v>
      </c>
      <c r="C1202" s="55" t="s">
        <v>7495</v>
      </c>
      <c r="D1202" s="46">
        <v>0.0</v>
      </c>
      <c r="E1202" s="46">
        <v>0.0</v>
      </c>
      <c r="F1202" s="46">
        <v>18.0</v>
      </c>
      <c r="G1202" s="46">
        <v>0.0</v>
      </c>
      <c r="H1202" s="46">
        <v>0.0</v>
      </c>
      <c r="I1202" s="46">
        <v>0.0</v>
      </c>
      <c r="J1202" s="3"/>
      <c r="K1202" s="56"/>
    </row>
    <row r="1203" ht="32.25" customHeight="1">
      <c r="A1203" s="55" t="s">
        <v>47</v>
      </c>
      <c r="B1203" s="46" t="s">
        <v>7486</v>
      </c>
      <c r="C1203" s="55" t="s">
        <v>7498</v>
      </c>
      <c r="D1203" s="46">
        <v>0.0</v>
      </c>
      <c r="E1203" s="46">
        <v>0.0</v>
      </c>
      <c r="F1203" s="46">
        <v>18.0</v>
      </c>
      <c r="G1203" s="46">
        <v>0.0</v>
      </c>
      <c r="H1203" s="46">
        <v>0.0</v>
      </c>
      <c r="I1203" s="46">
        <v>0.0</v>
      </c>
      <c r="J1203" s="3"/>
      <c r="K1203" s="56"/>
    </row>
    <row r="1204" ht="32.25" customHeight="1">
      <c r="A1204" s="55" t="s">
        <v>47</v>
      </c>
      <c r="B1204" s="46" t="s">
        <v>7486</v>
      </c>
      <c r="C1204" s="55" t="s">
        <v>7499</v>
      </c>
      <c r="D1204" s="46">
        <v>0.0</v>
      </c>
      <c r="E1204" s="46">
        <v>0.0</v>
      </c>
      <c r="F1204" s="46">
        <v>14.0</v>
      </c>
      <c r="G1204" s="46">
        <v>0.0</v>
      </c>
      <c r="H1204" s="46">
        <v>0.0</v>
      </c>
      <c r="I1204" s="46">
        <v>0.0</v>
      </c>
      <c r="J1204" s="3"/>
      <c r="K1204" s="56"/>
    </row>
    <row r="1205" ht="32.25" customHeight="1">
      <c r="A1205" s="55" t="s">
        <v>47</v>
      </c>
      <c r="B1205" s="46" t="s">
        <v>7486</v>
      </c>
      <c r="C1205" s="55" t="s">
        <v>7501</v>
      </c>
      <c r="D1205" s="46">
        <v>0.0</v>
      </c>
      <c r="E1205" s="46">
        <v>0.0</v>
      </c>
      <c r="F1205" s="46">
        <v>14.0</v>
      </c>
      <c r="G1205" s="46">
        <v>0.0</v>
      </c>
      <c r="H1205" s="46">
        <v>0.0</v>
      </c>
      <c r="I1205" s="46">
        <v>0.0</v>
      </c>
      <c r="J1205" s="3"/>
      <c r="K1205" s="56"/>
    </row>
    <row r="1206" ht="32.25" customHeight="1">
      <c r="A1206" s="55" t="s">
        <v>47</v>
      </c>
      <c r="B1206" s="46" t="s">
        <v>7486</v>
      </c>
      <c r="C1206" s="55" t="s">
        <v>7504</v>
      </c>
      <c r="D1206" s="46">
        <v>0.0</v>
      </c>
      <c r="E1206" s="46">
        <v>0.0</v>
      </c>
      <c r="F1206" s="46">
        <v>11.0</v>
      </c>
      <c r="G1206" s="46">
        <v>0.0</v>
      </c>
      <c r="H1206" s="46">
        <v>0.0</v>
      </c>
      <c r="I1206" s="46">
        <v>0.0</v>
      </c>
      <c r="J1206" s="3"/>
      <c r="K1206" s="56"/>
    </row>
    <row r="1207" ht="32.25" customHeight="1">
      <c r="A1207" s="55" t="s">
        <v>47</v>
      </c>
      <c r="B1207" s="46" t="s">
        <v>7486</v>
      </c>
      <c r="C1207" s="55" t="s">
        <v>7507</v>
      </c>
      <c r="D1207" s="46">
        <v>0.0</v>
      </c>
      <c r="E1207" s="46">
        <v>0.0</v>
      </c>
      <c r="F1207" s="46">
        <v>10.0</v>
      </c>
      <c r="G1207" s="46">
        <v>0.0</v>
      </c>
      <c r="H1207" s="46">
        <v>0.0</v>
      </c>
      <c r="I1207" s="46">
        <v>0.0</v>
      </c>
      <c r="J1207" s="3"/>
      <c r="K1207" s="56"/>
    </row>
    <row r="1208" ht="32.25" customHeight="1">
      <c r="A1208" s="55" t="s">
        <v>47</v>
      </c>
      <c r="B1208" s="46" t="s">
        <v>7486</v>
      </c>
      <c r="C1208" s="55" t="s">
        <v>7510</v>
      </c>
      <c r="D1208" s="46">
        <v>0.0</v>
      </c>
      <c r="E1208" s="46">
        <v>0.0</v>
      </c>
      <c r="F1208" s="46">
        <v>7.0</v>
      </c>
      <c r="G1208" s="46">
        <v>0.0</v>
      </c>
      <c r="H1208" s="46">
        <v>0.0</v>
      </c>
      <c r="I1208" s="46">
        <v>0.0</v>
      </c>
      <c r="J1208" s="3"/>
      <c r="K1208" s="56"/>
    </row>
    <row r="1209" ht="32.25" customHeight="1">
      <c r="A1209" s="55" t="s">
        <v>47</v>
      </c>
      <c r="B1209" s="46" t="s">
        <v>7486</v>
      </c>
      <c r="C1209" s="55" t="s">
        <v>7514</v>
      </c>
      <c r="D1209" s="46">
        <v>0.0</v>
      </c>
      <c r="E1209" s="46">
        <v>0.0</v>
      </c>
      <c r="F1209" s="46">
        <v>5.0</v>
      </c>
      <c r="G1209" s="46">
        <v>0.0</v>
      </c>
      <c r="H1209" s="46">
        <v>0.0</v>
      </c>
      <c r="I1209" s="46">
        <v>0.0</v>
      </c>
      <c r="J1209" s="3"/>
      <c r="K1209" s="56"/>
    </row>
    <row r="1210" ht="32.25" customHeight="1">
      <c r="A1210" s="55" t="s">
        <v>47</v>
      </c>
      <c r="B1210" s="46" t="s">
        <v>7486</v>
      </c>
      <c r="C1210" s="55" t="s">
        <v>7517</v>
      </c>
      <c r="D1210" s="46">
        <v>0.0</v>
      </c>
      <c r="E1210" s="46">
        <v>0.0</v>
      </c>
      <c r="F1210" s="46">
        <v>1.0</v>
      </c>
      <c r="G1210" s="46">
        <v>0.0</v>
      </c>
      <c r="H1210" s="46">
        <v>0.0</v>
      </c>
      <c r="I1210" s="46">
        <v>0.0</v>
      </c>
      <c r="J1210" s="3"/>
      <c r="K1210" s="56"/>
    </row>
    <row r="1211" ht="32.25" customHeight="1">
      <c r="A1211" s="55" t="s">
        <v>47</v>
      </c>
      <c r="B1211" s="46" t="s">
        <v>7486</v>
      </c>
      <c r="C1211" s="55" t="s">
        <v>7522</v>
      </c>
      <c r="D1211" s="46">
        <v>0.0</v>
      </c>
      <c r="E1211" s="46">
        <v>0.0</v>
      </c>
      <c r="F1211" s="46">
        <v>1.0</v>
      </c>
      <c r="G1211" s="46">
        <v>0.0</v>
      </c>
      <c r="H1211" s="46">
        <v>0.0</v>
      </c>
      <c r="I1211" s="46">
        <v>0.0</v>
      </c>
      <c r="J1211" s="3"/>
      <c r="K1211" s="56"/>
    </row>
    <row r="1212" ht="32.25" customHeight="1">
      <c r="A1212" s="55" t="s">
        <v>47</v>
      </c>
      <c r="B1212" s="46" t="s">
        <v>7486</v>
      </c>
      <c r="C1212" s="55" t="s">
        <v>7524</v>
      </c>
      <c r="D1212" s="46">
        <v>0.0</v>
      </c>
      <c r="E1212" s="46">
        <v>0.0</v>
      </c>
      <c r="F1212" s="46">
        <v>1.0</v>
      </c>
      <c r="G1212" s="46">
        <v>0.0</v>
      </c>
      <c r="H1212" s="46">
        <v>0.0</v>
      </c>
      <c r="I1212" s="46">
        <v>0.0</v>
      </c>
      <c r="J1212" s="3"/>
      <c r="K1212" s="56"/>
    </row>
    <row r="1213" ht="32.25" customHeight="1">
      <c r="A1213" s="55" t="s">
        <v>47</v>
      </c>
      <c r="B1213" s="46" t="s">
        <v>7486</v>
      </c>
      <c r="C1213" s="55" t="s">
        <v>7528</v>
      </c>
      <c r="D1213" s="46">
        <v>0.0</v>
      </c>
      <c r="E1213" s="46">
        <v>0.0</v>
      </c>
      <c r="F1213" s="46">
        <v>1.0</v>
      </c>
      <c r="G1213" s="46">
        <v>0.0</v>
      </c>
      <c r="H1213" s="46">
        <v>0.0</v>
      </c>
      <c r="I1213" s="46">
        <v>0.0</v>
      </c>
      <c r="J1213" s="3"/>
      <c r="K1213" s="56"/>
    </row>
    <row r="1214" ht="32.25" customHeight="1">
      <c r="A1214" s="55" t="s">
        <v>47</v>
      </c>
      <c r="B1214" s="46" t="s">
        <v>7530</v>
      </c>
      <c r="C1214" s="55" t="s">
        <v>7532</v>
      </c>
      <c r="D1214" s="46">
        <v>22.0</v>
      </c>
      <c r="E1214" s="46">
        <v>0.0</v>
      </c>
      <c r="F1214" s="46">
        <v>35.0</v>
      </c>
      <c r="G1214" s="46">
        <v>2.0</v>
      </c>
      <c r="H1214" s="46">
        <v>0.0</v>
      </c>
      <c r="I1214" s="46">
        <v>1.0</v>
      </c>
      <c r="J1214" s="3"/>
      <c r="K1214" s="56"/>
    </row>
    <row r="1215" ht="32.25" customHeight="1">
      <c r="A1215" s="55" t="s">
        <v>47</v>
      </c>
      <c r="B1215" s="46" t="s">
        <v>7530</v>
      </c>
      <c r="C1215" s="55" t="s">
        <v>7536</v>
      </c>
      <c r="D1215" s="46">
        <v>3.0</v>
      </c>
      <c r="E1215" s="46">
        <v>0.0</v>
      </c>
      <c r="F1215" s="46">
        <v>28.0</v>
      </c>
      <c r="G1215" s="46">
        <v>0.0</v>
      </c>
      <c r="H1215" s="46">
        <v>0.0</v>
      </c>
      <c r="I1215" s="46">
        <v>15.0</v>
      </c>
      <c r="J1215" s="3"/>
      <c r="K1215" s="56"/>
    </row>
    <row r="1216" ht="32.25" customHeight="1">
      <c r="A1216" s="55" t="s">
        <v>47</v>
      </c>
      <c r="B1216" s="46" t="s">
        <v>7530</v>
      </c>
      <c r="C1216" s="55" t="s">
        <v>7540</v>
      </c>
      <c r="D1216" s="46">
        <v>0.0</v>
      </c>
      <c r="E1216" s="46">
        <v>0.0</v>
      </c>
      <c r="F1216" s="46">
        <v>36.0</v>
      </c>
      <c r="G1216" s="46">
        <v>0.0</v>
      </c>
      <c r="H1216" s="46">
        <v>0.0</v>
      </c>
      <c r="I1216" s="46">
        <v>0.0</v>
      </c>
      <c r="J1216" s="3"/>
      <c r="K1216" s="56"/>
    </row>
    <row r="1217" ht="32.25" customHeight="1">
      <c r="A1217" s="55" t="s">
        <v>47</v>
      </c>
      <c r="B1217" s="46" t="s">
        <v>7530</v>
      </c>
      <c r="C1217" s="55" t="s">
        <v>7543</v>
      </c>
      <c r="D1217" s="46">
        <v>0.0</v>
      </c>
      <c r="E1217" s="46">
        <v>0.0</v>
      </c>
      <c r="F1217" s="46">
        <v>30.0</v>
      </c>
      <c r="G1217" s="46">
        <v>0.0</v>
      </c>
      <c r="H1217" s="46">
        <v>0.0</v>
      </c>
      <c r="I1217" s="46">
        <v>0.0</v>
      </c>
      <c r="J1217" s="3"/>
      <c r="K1217" s="56"/>
    </row>
    <row r="1218" ht="32.25" customHeight="1">
      <c r="A1218" s="55" t="s">
        <v>47</v>
      </c>
      <c r="B1218" s="46" t="s">
        <v>7530</v>
      </c>
      <c r="C1218" s="55" t="s">
        <v>7546</v>
      </c>
      <c r="D1218" s="46">
        <v>0.0</v>
      </c>
      <c r="E1218" s="46">
        <v>0.0</v>
      </c>
      <c r="F1218" s="46">
        <v>27.0</v>
      </c>
      <c r="G1218" s="46">
        <v>0.0</v>
      </c>
      <c r="H1218" s="46">
        <v>0.0</v>
      </c>
      <c r="I1218" s="46">
        <v>0.0</v>
      </c>
      <c r="J1218" s="3"/>
      <c r="K1218" s="56"/>
    </row>
    <row r="1219" ht="32.25" customHeight="1">
      <c r="A1219" s="55" t="s">
        <v>47</v>
      </c>
      <c r="B1219" s="46" t="s">
        <v>7530</v>
      </c>
      <c r="C1219" s="55" t="s">
        <v>7548</v>
      </c>
      <c r="D1219" s="46">
        <v>5.0</v>
      </c>
      <c r="E1219" s="46">
        <v>0.0</v>
      </c>
      <c r="F1219" s="46">
        <v>15.0</v>
      </c>
      <c r="G1219" s="46">
        <v>1.0</v>
      </c>
      <c r="H1219" s="46">
        <v>0.0</v>
      </c>
      <c r="I1219" s="46">
        <v>0.0</v>
      </c>
      <c r="J1219" s="3"/>
      <c r="K1219" s="56"/>
    </row>
    <row r="1220" ht="32.25" customHeight="1">
      <c r="A1220" s="55" t="s">
        <v>47</v>
      </c>
      <c r="B1220" s="46" t="s">
        <v>7530</v>
      </c>
      <c r="C1220" s="55" t="s">
        <v>7554</v>
      </c>
      <c r="D1220" s="46">
        <v>0.0</v>
      </c>
      <c r="E1220" s="46">
        <v>0.0</v>
      </c>
      <c r="F1220" s="46">
        <v>18.0</v>
      </c>
      <c r="G1220" s="46">
        <v>0.0</v>
      </c>
      <c r="H1220" s="46">
        <v>0.0</v>
      </c>
      <c r="I1220" s="46">
        <v>0.0</v>
      </c>
      <c r="J1220" s="3"/>
      <c r="K1220" s="56"/>
    </row>
    <row r="1221" ht="32.25" customHeight="1">
      <c r="A1221" s="55" t="s">
        <v>47</v>
      </c>
      <c r="B1221" s="46" t="s">
        <v>7530</v>
      </c>
      <c r="C1221" s="55" t="s">
        <v>7557</v>
      </c>
      <c r="D1221" s="46">
        <v>0.0</v>
      </c>
      <c r="E1221" s="46">
        <v>0.0</v>
      </c>
      <c r="F1221" s="46">
        <v>14.0</v>
      </c>
      <c r="G1221" s="46">
        <v>0.0</v>
      </c>
      <c r="H1221" s="46">
        <v>0.0</v>
      </c>
      <c r="I1221" s="46">
        <v>0.0</v>
      </c>
      <c r="J1221" s="3"/>
      <c r="K1221" s="56"/>
    </row>
    <row r="1222" ht="32.25" customHeight="1">
      <c r="A1222" s="55" t="s">
        <v>47</v>
      </c>
      <c r="B1222" s="46" t="s">
        <v>7530</v>
      </c>
      <c r="C1222" s="55" t="s">
        <v>7560</v>
      </c>
      <c r="D1222" s="46">
        <v>0.0</v>
      </c>
      <c r="E1222" s="46">
        <v>0.0</v>
      </c>
      <c r="F1222" s="46">
        <v>10.0</v>
      </c>
      <c r="G1222" s="46">
        <v>0.0</v>
      </c>
      <c r="H1222" s="46">
        <v>0.0</v>
      </c>
      <c r="I1222" s="46">
        <v>0.0</v>
      </c>
      <c r="J1222" s="3"/>
      <c r="K1222" s="56"/>
    </row>
    <row r="1223" ht="32.25" customHeight="1">
      <c r="A1223" s="55" t="s">
        <v>47</v>
      </c>
      <c r="B1223" s="46" t="s">
        <v>7530</v>
      </c>
      <c r="C1223" s="55" t="s">
        <v>7563</v>
      </c>
      <c r="D1223" s="46">
        <v>0.0</v>
      </c>
      <c r="E1223" s="46">
        <v>0.0</v>
      </c>
      <c r="F1223" s="46">
        <v>0.0</v>
      </c>
      <c r="G1223" s="46">
        <v>0.0</v>
      </c>
      <c r="H1223" s="46">
        <v>0.0</v>
      </c>
      <c r="I1223" s="46">
        <v>1.0</v>
      </c>
      <c r="J1223" s="3"/>
      <c r="K1223" s="56"/>
    </row>
    <row r="1224" ht="32.25" customHeight="1">
      <c r="A1224" s="55" t="s">
        <v>47</v>
      </c>
      <c r="B1224" s="46" t="s">
        <v>7530</v>
      </c>
      <c r="C1224" s="55" t="s">
        <v>7565</v>
      </c>
      <c r="D1224" s="46">
        <v>0.0</v>
      </c>
      <c r="E1224" s="46">
        <v>0.0</v>
      </c>
      <c r="F1224" s="46">
        <v>1.0</v>
      </c>
      <c r="G1224" s="46">
        <v>0.0</v>
      </c>
      <c r="H1224" s="46">
        <v>0.0</v>
      </c>
      <c r="I1224" s="46">
        <v>0.0</v>
      </c>
      <c r="J1224" s="3"/>
      <c r="K1224" s="56"/>
    </row>
    <row r="1225" ht="32.25" customHeight="1">
      <c r="A1225" s="55" t="s">
        <v>47</v>
      </c>
      <c r="B1225" s="46" t="s">
        <v>7530</v>
      </c>
      <c r="C1225" s="55" t="s">
        <v>7569</v>
      </c>
      <c r="D1225" s="46">
        <v>0.0</v>
      </c>
      <c r="E1225" s="46">
        <v>0.0</v>
      </c>
      <c r="F1225" s="46">
        <v>1.0</v>
      </c>
      <c r="G1225" s="46">
        <v>0.0</v>
      </c>
      <c r="H1225" s="46">
        <v>0.0</v>
      </c>
      <c r="I1225" s="46">
        <v>0.0</v>
      </c>
      <c r="J1225" s="3"/>
      <c r="K1225" s="56"/>
    </row>
    <row r="1226" ht="32.25" customHeight="1">
      <c r="A1226" s="55" t="s">
        <v>47</v>
      </c>
      <c r="B1226" s="46" t="s">
        <v>7571</v>
      </c>
      <c r="C1226" s="55" t="s">
        <v>7572</v>
      </c>
      <c r="D1226" s="46">
        <v>0.0</v>
      </c>
      <c r="E1226" s="46">
        <v>0.0</v>
      </c>
      <c r="F1226" s="46">
        <v>43.0</v>
      </c>
      <c r="G1226" s="46">
        <v>0.0</v>
      </c>
      <c r="H1226" s="46">
        <v>0.0</v>
      </c>
      <c r="I1226" s="46">
        <v>0.0</v>
      </c>
      <c r="J1226" s="3"/>
      <c r="K1226" s="56"/>
    </row>
    <row r="1227" ht="32.25" customHeight="1">
      <c r="A1227" s="55" t="s">
        <v>47</v>
      </c>
      <c r="B1227" s="46" t="s">
        <v>7571</v>
      </c>
      <c r="C1227" s="55" t="s">
        <v>7575</v>
      </c>
      <c r="D1227" s="46">
        <v>10.0</v>
      </c>
      <c r="E1227" s="46">
        <v>0.0</v>
      </c>
      <c r="F1227" s="46">
        <v>29.0</v>
      </c>
      <c r="G1227" s="46">
        <v>0.0</v>
      </c>
      <c r="H1227" s="46">
        <v>0.0</v>
      </c>
      <c r="I1227" s="46">
        <v>0.0</v>
      </c>
      <c r="J1227" s="3"/>
      <c r="K1227" s="56"/>
    </row>
    <row r="1228" ht="32.25" customHeight="1">
      <c r="A1228" s="55" t="s">
        <v>47</v>
      </c>
      <c r="B1228" s="46" t="s">
        <v>7571</v>
      </c>
      <c r="C1228" s="55" t="s">
        <v>7579</v>
      </c>
      <c r="D1228" s="46">
        <v>9.0</v>
      </c>
      <c r="E1228" s="46">
        <v>0.0</v>
      </c>
      <c r="F1228" s="46">
        <v>25.0</v>
      </c>
      <c r="G1228" s="46">
        <v>0.0</v>
      </c>
      <c r="H1228" s="46">
        <v>0.0</v>
      </c>
      <c r="I1228" s="46">
        <v>0.0</v>
      </c>
      <c r="J1228" s="3"/>
      <c r="K1228" s="56"/>
    </row>
    <row r="1229" ht="32.25" customHeight="1">
      <c r="A1229" s="55" t="s">
        <v>47</v>
      </c>
      <c r="B1229" s="46" t="s">
        <v>7571</v>
      </c>
      <c r="C1229" s="55" t="s">
        <v>7581</v>
      </c>
      <c r="D1229" s="46">
        <v>15.0</v>
      </c>
      <c r="E1229" s="46">
        <v>0.0</v>
      </c>
      <c r="F1229" s="46">
        <v>18.0</v>
      </c>
      <c r="G1229" s="46">
        <v>0.0</v>
      </c>
      <c r="H1229" s="46">
        <v>0.0</v>
      </c>
      <c r="I1229" s="46">
        <v>0.0</v>
      </c>
      <c r="J1229" s="3"/>
      <c r="K1229" s="56"/>
    </row>
    <row r="1230" ht="32.25" customHeight="1">
      <c r="A1230" s="55" t="s">
        <v>47</v>
      </c>
      <c r="B1230" s="46" t="s">
        <v>7571</v>
      </c>
      <c r="C1230" s="55" t="s">
        <v>7584</v>
      </c>
      <c r="D1230" s="46">
        <v>0.0</v>
      </c>
      <c r="E1230" s="46">
        <v>0.0</v>
      </c>
      <c r="F1230" s="46">
        <v>32.0</v>
      </c>
      <c r="G1230" s="46">
        <v>0.0</v>
      </c>
      <c r="H1230" s="46">
        <v>0.0</v>
      </c>
      <c r="I1230" s="46">
        <v>0.0</v>
      </c>
      <c r="J1230" s="3"/>
      <c r="K1230" s="56"/>
    </row>
    <row r="1231" ht="32.25" customHeight="1">
      <c r="A1231" s="55" t="s">
        <v>47</v>
      </c>
      <c r="B1231" s="46" t="s">
        <v>7571</v>
      </c>
      <c r="C1231" s="55" t="s">
        <v>7587</v>
      </c>
      <c r="D1231" s="46">
        <v>0.0</v>
      </c>
      <c r="E1231" s="46">
        <v>0.0</v>
      </c>
      <c r="F1231" s="46">
        <v>31.0</v>
      </c>
      <c r="G1231" s="46">
        <v>0.0</v>
      </c>
      <c r="H1231" s="46">
        <v>0.0</v>
      </c>
      <c r="I1231" s="46">
        <v>0.0</v>
      </c>
      <c r="J1231" s="3"/>
      <c r="K1231" s="56"/>
    </row>
    <row r="1232" ht="32.25" customHeight="1">
      <c r="A1232" s="55" t="s">
        <v>47</v>
      </c>
      <c r="B1232" s="46" t="s">
        <v>7571</v>
      </c>
      <c r="C1232" s="55" t="s">
        <v>7593</v>
      </c>
      <c r="D1232" s="46">
        <v>0.0</v>
      </c>
      <c r="E1232" s="46">
        <v>0.0</v>
      </c>
      <c r="F1232" s="46">
        <v>27.0</v>
      </c>
      <c r="G1232" s="46">
        <v>0.0</v>
      </c>
      <c r="H1232" s="46">
        <v>0.0</v>
      </c>
      <c r="I1232" s="46">
        <v>0.0</v>
      </c>
      <c r="J1232" s="3"/>
      <c r="K1232" s="56"/>
    </row>
    <row r="1233" ht="32.25" customHeight="1">
      <c r="A1233" s="55" t="s">
        <v>47</v>
      </c>
      <c r="B1233" s="46" t="s">
        <v>7571</v>
      </c>
      <c r="C1233" s="55" t="s">
        <v>7596</v>
      </c>
      <c r="D1233" s="46">
        <v>3.0</v>
      </c>
      <c r="E1233" s="46">
        <v>0.0</v>
      </c>
      <c r="F1233" s="46">
        <v>24.0</v>
      </c>
      <c r="G1233" s="46">
        <v>0.0</v>
      </c>
      <c r="H1233" s="46">
        <v>0.0</v>
      </c>
      <c r="I1233" s="46">
        <v>0.0</v>
      </c>
      <c r="J1233" s="3"/>
      <c r="K1233" s="56"/>
    </row>
    <row r="1234" ht="32.25" customHeight="1">
      <c r="A1234" s="55" t="s">
        <v>47</v>
      </c>
      <c r="B1234" s="46" t="s">
        <v>7571</v>
      </c>
      <c r="C1234" s="55" t="s">
        <v>7599</v>
      </c>
      <c r="D1234" s="46">
        <v>0.0</v>
      </c>
      <c r="E1234" s="46">
        <v>0.0</v>
      </c>
      <c r="F1234" s="46">
        <v>26.0</v>
      </c>
      <c r="G1234" s="46">
        <v>0.0</v>
      </c>
      <c r="H1234" s="46">
        <v>0.0</v>
      </c>
      <c r="I1234" s="46">
        <v>0.0</v>
      </c>
      <c r="J1234" s="3"/>
      <c r="K1234" s="56"/>
    </row>
    <row r="1235" ht="32.25" customHeight="1">
      <c r="A1235" s="55" t="s">
        <v>47</v>
      </c>
      <c r="B1235" s="46" t="s">
        <v>7571</v>
      </c>
      <c r="C1235" s="55" t="s">
        <v>7600</v>
      </c>
      <c r="D1235" s="46">
        <v>0.0</v>
      </c>
      <c r="E1235" s="46">
        <v>0.0</v>
      </c>
      <c r="F1235" s="46">
        <v>1.0</v>
      </c>
      <c r="G1235" s="46">
        <v>0.0</v>
      </c>
      <c r="H1235" s="46">
        <v>0.0</v>
      </c>
      <c r="I1235" s="46">
        <v>0.0</v>
      </c>
      <c r="J1235" s="3"/>
      <c r="K1235" s="56"/>
    </row>
    <row r="1236" ht="32.25" customHeight="1">
      <c r="A1236" s="55" t="s">
        <v>47</v>
      </c>
      <c r="B1236" s="46" t="s">
        <v>7571</v>
      </c>
      <c r="C1236" s="55" t="s">
        <v>7603</v>
      </c>
      <c r="D1236" s="46">
        <v>0.0</v>
      </c>
      <c r="E1236" s="46">
        <v>0.0</v>
      </c>
      <c r="F1236" s="46">
        <v>1.0</v>
      </c>
      <c r="G1236" s="46">
        <v>0.0</v>
      </c>
      <c r="H1236" s="46">
        <v>0.0</v>
      </c>
      <c r="I1236" s="46">
        <v>0.0</v>
      </c>
      <c r="J1236" s="3"/>
      <c r="K1236" s="56"/>
    </row>
    <row r="1237" ht="32.25" customHeight="1">
      <c r="A1237" s="55" t="s">
        <v>47</v>
      </c>
      <c r="B1237" s="46" t="s">
        <v>7607</v>
      </c>
      <c r="C1237" s="55" t="s">
        <v>7608</v>
      </c>
      <c r="D1237" s="46">
        <v>9.0</v>
      </c>
      <c r="E1237" s="46">
        <v>0.0</v>
      </c>
      <c r="F1237" s="46">
        <v>18.0</v>
      </c>
      <c r="G1237" s="46">
        <v>0.0</v>
      </c>
      <c r="H1237" s="46">
        <v>0.0</v>
      </c>
      <c r="I1237" s="46">
        <v>12.0</v>
      </c>
      <c r="J1237" s="3"/>
      <c r="K1237" s="56"/>
    </row>
    <row r="1238" ht="32.25" customHeight="1">
      <c r="A1238" s="55" t="s">
        <v>47</v>
      </c>
      <c r="B1238" s="46" t="s">
        <v>7607</v>
      </c>
      <c r="C1238" s="55" t="s">
        <v>7612</v>
      </c>
      <c r="D1238" s="46">
        <v>0.0</v>
      </c>
      <c r="E1238" s="46">
        <v>0.0</v>
      </c>
      <c r="F1238" s="46">
        <v>38.0</v>
      </c>
      <c r="G1238" s="46">
        <v>0.0</v>
      </c>
      <c r="H1238" s="46">
        <v>0.0</v>
      </c>
      <c r="I1238" s="46">
        <v>0.0</v>
      </c>
      <c r="J1238" s="3"/>
      <c r="K1238" s="56"/>
    </row>
    <row r="1239" ht="32.25" customHeight="1">
      <c r="A1239" s="55" t="s">
        <v>47</v>
      </c>
      <c r="B1239" s="46" t="s">
        <v>7607</v>
      </c>
      <c r="C1239" s="55" t="s">
        <v>7615</v>
      </c>
      <c r="D1239" s="46">
        <v>4.0</v>
      </c>
      <c r="E1239" s="46">
        <v>0.0</v>
      </c>
      <c r="F1239" s="46">
        <v>30.0</v>
      </c>
      <c r="G1239" s="46">
        <v>0.0</v>
      </c>
      <c r="H1239" s="46">
        <v>0.0</v>
      </c>
      <c r="I1239" s="46">
        <v>0.0</v>
      </c>
      <c r="J1239" s="3"/>
      <c r="K1239" s="56"/>
    </row>
    <row r="1240" ht="32.25" customHeight="1">
      <c r="A1240" s="55" t="s">
        <v>47</v>
      </c>
      <c r="B1240" s="46" t="s">
        <v>7607</v>
      </c>
      <c r="C1240" s="55" t="s">
        <v>7617</v>
      </c>
      <c r="D1240" s="46">
        <v>2.0</v>
      </c>
      <c r="E1240" s="46">
        <v>0.0</v>
      </c>
      <c r="F1240" s="46">
        <v>29.0</v>
      </c>
      <c r="G1240" s="46">
        <v>0.0</v>
      </c>
      <c r="H1240" s="46">
        <v>0.0</v>
      </c>
      <c r="I1240" s="46">
        <v>0.0</v>
      </c>
      <c r="J1240" s="3"/>
      <c r="K1240" s="56"/>
    </row>
    <row r="1241" ht="32.25" customHeight="1">
      <c r="A1241" s="55" t="s">
        <v>47</v>
      </c>
      <c r="B1241" s="46" t="s">
        <v>7607</v>
      </c>
      <c r="C1241" s="55" t="s">
        <v>7622</v>
      </c>
      <c r="D1241" s="46">
        <v>3.0</v>
      </c>
      <c r="E1241" s="46">
        <v>0.0</v>
      </c>
      <c r="F1241" s="46">
        <v>25.0</v>
      </c>
      <c r="G1241" s="46">
        <v>0.0</v>
      </c>
      <c r="H1241" s="46">
        <v>0.0</v>
      </c>
      <c r="I1241" s="46">
        <v>0.0</v>
      </c>
      <c r="J1241" s="3"/>
      <c r="K1241" s="56"/>
    </row>
    <row r="1242" ht="32.25" customHeight="1">
      <c r="A1242" s="55" t="s">
        <v>47</v>
      </c>
      <c r="B1242" s="46" t="s">
        <v>7607</v>
      </c>
      <c r="C1242" s="55" t="s">
        <v>7626</v>
      </c>
      <c r="D1242" s="46">
        <v>7.0</v>
      </c>
      <c r="E1242" s="46">
        <v>0.0</v>
      </c>
      <c r="F1242" s="46">
        <v>17.0</v>
      </c>
      <c r="G1242" s="46">
        <v>0.0</v>
      </c>
      <c r="H1242" s="46">
        <v>0.0</v>
      </c>
      <c r="I1242" s="46">
        <v>2.0</v>
      </c>
      <c r="J1242" s="3"/>
      <c r="K1242" s="56"/>
    </row>
    <row r="1243" ht="32.25" customHeight="1">
      <c r="A1243" s="55" t="s">
        <v>47</v>
      </c>
      <c r="B1243" s="46" t="s">
        <v>7607</v>
      </c>
      <c r="C1243" s="55" t="s">
        <v>7629</v>
      </c>
      <c r="D1243" s="46">
        <v>1.0</v>
      </c>
      <c r="E1243" s="46">
        <v>0.0</v>
      </c>
      <c r="F1243" s="46">
        <v>3.0</v>
      </c>
      <c r="G1243" s="46">
        <v>0.0</v>
      </c>
      <c r="H1243" s="46">
        <v>0.0</v>
      </c>
      <c r="I1243" s="46">
        <v>4.0</v>
      </c>
      <c r="J1243" s="3"/>
      <c r="K1243" s="56"/>
    </row>
    <row r="1244" ht="32.25" customHeight="1">
      <c r="A1244" s="55" t="s">
        <v>47</v>
      </c>
      <c r="B1244" s="46" t="s">
        <v>7607</v>
      </c>
      <c r="C1244" s="55" t="s">
        <v>7633</v>
      </c>
      <c r="D1244" s="46">
        <v>1.0</v>
      </c>
      <c r="E1244" s="46">
        <v>0.0</v>
      </c>
      <c r="F1244" s="46">
        <v>3.0</v>
      </c>
      <c r="G1244" s="46">
        <v>0.0</v>
      </c>
      <c r="H1244" s="46">
        <v>0.0</v>
      </c>
      <c r="I1244" s="46">
        <v>2.0</v>
      </c>
      <c r="J1244" s="3"/>
      <c r="K1244" s="56"/>
    </row>
    <row r="1245" ht="32.25" customHeight="1">
      <c r="A1245" s="55" t="s">
        <v>47</v>
      </c>
      <c r="B1245" s="46" t="s">
        <v>7607</v>
      </c>
      <c r="C1245" s="55" t="s">
        <v>7635</v>
      </c>
      <c r="D1245" s="46">
        <v>0.0</v>
      </c>
      <c r="E1245" s="46">
        <v>0.0</v>
      </c>
      <c r="F1245" s="46">
        <v>0.0</v>
      </c>
      <c r="G1245" s="46">
        <v>2.0</v>
      </c>
      <c r="H1245" s="46">
        <v>0.0</v>
      </c>
      <c r="I1245" s="46">
        <v>0.0</v>
      </c>
      <c r="J1245" s="3"/>
      <c r="K1245" s="56"/>
    </row>
    <row r="1246" ht="32.25" customHeight="1">
      <c r="A1246" s="55" t="s">
        <v>47</v>
      </c>
      <c r="B1246" s="46" t="s">
        <v>7607</v>
      </c>
      <c r="C1246" s="55" t="s">
        <v>7638</v>
      </c>
      <c r="D1246" s="46">
        <v>0.0</v>
      </c>
      <c r="E1246" s="46">
        <v>0.0</v>
      </c>
      <c r="F1246" s="46">
        <v>1.0</v>
      </c>
      <c r="G1246" s="46">
        <v>0.0</v>
      </c>
      <c r="H1246" s="46">
        <v>0.0</v>
      </c>
      <c r="I1246" s="46">
        <v>0.0</v>
      </c>
      <c r="J1246" s="3"/>
      <c r="K1246" s="56"/>
    </row>
    <row r="1247" ht="32.25" customHeight="1">
      <c r="A1247" s="55" t="s">
        <v>47</v>
      </c>
      <c r="B1247" s="46" t="s">
        <v>7607</v>
      </c>
      <c r="C1247" s="55" t="s">
        <v>7642</v>
      </c>
      <c r="D1247" s="46">
        <v>0.0</v>
      </c>
      <c r="E1247" s="46">
        <v>0.0</v>
      </c>
      <c r="F1247" s="46">
        <v>1.0</v>
      </c>
      <c r="G1247" s="46">
        <v>0.0</v>
      </c>
      <c r="H1247" s="46">
        <v>0.0</v>
      </c>
      <c r="I1247" s="46">
        <v>0.0</v>
      </c>
      <c r="J1247" s="3"/>
      <c r="K1247" s="56"/>
    </row>
    <row r="1248" ht="32.25" customHeight="1">
      <c r="A1248" s="55" t="s">
        <v>47</v>
      </c>
      <c r="B1248" s="46" t="s">
        <v>7645</v>
      </c>
      <c r="C1248" s="55" t="s">
        <v>7646</v>
      </c>
      <c r="D1248" s="46">
        <v>0.0</v>
      </c>
      <c r="E1248" s="46">
        <v>0.0</v>
      </c>
      <c r="F1248" s="46">
        <v>66.0</v>
      </c>
      <c r="G1248" s="46">
        <v>0.0</v>
      </c>
      <c r="H1248" s="46">
        <v>0.0</v>
      </c>
      <c r="I1248" s="46">
        <v>0.0</v>
      </c>
      <c r="J1248" s="3"/>
      <c r="K1248" s="56"/>
    </row>
    <row r="1249" ht="32.25" customHeight="1">
      <c r="A1249" s="55" t="s">
        <v>47</v>
      </c>
      <c r="B1249" s="46" t="s">
        <v>7645</v>
      </c>
      <c r="C1249" s="55" t="s">
        <v>7648</v>
      </c>
      <c r="D1249" s="46">
        <v>24.0</v>
      </c>
      <c r="E1249" s="46">
        <v>0.0</v>
      </c>
      <c r="F1249" s="46">
        <v>37.0</v>
      </c>
      <c r="G1249" s="46">
        <v>0.0</v>
      </c>
      <c r="H1249" s="46">
        <v>0.0</v>
      </c>
      <c r="I1249" s="46">
        <v>0.0</v>
      </c>
      <c r="J1249" s="3"/>
      <c r="K1249" s="56"/>
    </row>
    <row r="1250" ht="32.25" customHeight="1">
      <c r="A1250" s="55" t="s">
        <v>47</v>
      </c>
      <c r="B1250" s="46" t="s">
        <v>7645</v>
      </c>
      <c r="C1250" s="55" t="s">
        <v>7653</v>
      </c>
      <c r="D1250" s="46">
        <v>0.0</v>
      </c>
      <c r="E1250" s="46">
        <v>0.0</v>
      </c>
      <c r="F1250" s="46">
        <v>57.0</v>
      </c>
      <c r="G1250" s="46">
        <v>0.0</v>
      </c>
      <c r="H1250" s="46">
        <v>0.0</v>
      </c>
      <c r="I1250" s="46">
        <v>0.0</v>
      </c>
      <c r="J1250" s="3"/>
      <c r="K1250" s="56"/>
    </row>
    <row r="1251" ht="32.25" customHeight="1">
      <c r="A1251" s="55" t="s">
        <v>47</v>
      </c>
      <c r="B1251" s="46" t="s">
        <v>7645</v>
      </c>
      <c r="C1251" s="55" t="s">
        <v>7657</v>
      </c>
      <c r="D1251" s="46">
        <v>0.0</v>
      </c>
      <c r="E1251" s="46">
        <v>0.0</v>
      </c>
      <c r="F1251" s="46">
        <v>47.0</v>
      </c>
      <c r="G1251" s="46">
        <v>0.0</v>
      </c>
      <c r="H1251" s="46">
        <v>0.0</v>
      </c>
      <c r="I1251" s="46">
        <v>0.0</v>
      </c>
      <c r="J1251" s="3"/>
      <c r="K1251" s="56"/>
    </row>
    <row r="1252" ht="32.25" customHeight="1">
      <c r="A1252" s="55" t="s">
        <v>47</v>
      </c>
      <c r="B1252" s="46" t="s">
        <v>7645</v>
      </c>
      <c r="C1252" s="55" t="s">
        <v>7659</v>
      </c>
      <c r="D1252" s="46">
        <v>0.0</v>
      </c>
      <c r="E1252" s="46">
        <v>0.0</v>
      </c>
      <c r="F1252" s="46">
        <v>34.0</v>
      </c>
      <c r="G1252" s="46">
        <v>0.0</v>
      </c>
      <c r="H1252" s="46">
        <v>0.0</v>
      </c>
      <c r="I1252" s="46">
        <v>1.0</v>
      </c>
      <c r="J1252" s="3"/>
      <c r="K1252" s="56"/>
    </row>
    <row r="1253" ht="32.25" customHeight="1">
      <c r="A1253" s="55" t="s">
        <v>47</v>
      </c>
      <c r="B1253" s="46" t="s">
        <v>7645</v>
      </c>
      <c r="C1253" s="55" t="s">
        <v>7663</v>
      </c>
      <c r="D1253" s="46">
        <v>9.0</v>
      </c>
      <c r="E1253" s="46">
        <v>0.0</v>
      </c>
      <c r="F1253" s="46">
        <v>23.0</v>
      </c>
      <c r="G1253" s="46">
        <v>0.0</v>
      </c>
      <c r="H1253" s="46">
        <v>0.0</v>
      </c>
      <c r="I1253" s="46">
        <v>0.0</v>
      </c>
      <c r="J1253" s="3"/>
      <c r="K1253" s="56"/>
    </row>
    <row r="1254" ht="32.25" customHeight="1">
      <c r="A1254" s="55" t="s">
        <v>47</v>
      </c>
      <c r="B1254" s="46" t="s">
        <v>7645</v>
      </c>
      <c r="C1254" s="55" t="s">
        <v>7666</v>
      </c>
      <c r="D1254" s="46">
        <v>0.0</v>
      </c>
      <c r="E1254" s="46">
        <v>0.0</v>
      </c>
      <c r="F1254" s="46">
        <v>27.0</v>
      </c>
      <c r="G1254" s="46">
        <v>0.0</v>
      </c>
      <c r="H1254" s="46">
        <v>0.0</v>
      </c>
      <c r="I1254" s="46">
        <v>0.0</v>
      </c>
      <c r="J1254" s="3"/>
      <c r="K1254" s="56"/>
    </row>
    <row r="1255" ht="32.25" customHeight="1">
      <c r="A1255" s="55" t="s">
        <v>47</v>
      </c>
      <c r="B1255" s="46" t="s">
        <v>7645</v>
      </c>
      <c r="C1255" s="55" t="s">
        <v>7670</v>
      </c>
      <c r="D1255" s="46">
        <v>0.0</v>
      </c>
      <c r="E1255" s="46">
        <v>0.0</v>
      </c>
      <c r="F1255" s="46">
        <v>16.0</v>
      </c>
      <c r="G1255" s="46">
        <v>0.0</v>
      </c>
      <c r="H1255" s="46">
        <v>0.0</v>
      </c>
      <c r="I1255" s="46">
        <v>0.0</v>
      </c>
      <c r="J1255" s="3"/>
      <c r="K1255" s="56"/>
    </row>
    <row r="1256" ht="32.25" customHeight="1">
      <c r="A1256" s="55" t="s">
        <v>47</v>
      </c>
      <c r="B1256" s="46" t="s">
        <v>7645</v>
      </c>
      <c r="C1256" s="55" t="s">
        <v>7673</v>
      </c>
      <c r="D1256" s="46">
        <v>2.0</v>
      </c>
      <c r="E1256" s="46">
        <v>0.0</v>
      </c>
      <c r="F1256" s="46">
        <v>14.0</v>
      </c>
      <c r="G1256" s="46">
        <v>0.0</v>
      </c>
      <c r="H1256" s="46">
        <v>0.0</v>
      </c>
      <c r="I1256" s="46">
        <v>0.0</v>
      </c>
      <c r="J1256" s="3"/>
      <c r="K1256" s="56"/>
    </row>
    <row r="1257" ht="32.25" customHeight="1">
      <c r="A1257" s="55" t="s">
        <v>47</v>
      </c>
      <c r="B1257" s="46" t="s">
        <v>7645</v>
      </c>
      <c r="C1257" s="55" t="s">
        <v>7677</v>
      </c>
      <c r="D1257" s="46">
        <v>0.0</v>
      </c>
      <c r="E1257" s="46">
        <v>0.0</v>
      </c>
      <c r="F1257" s="46">
        <v>10.0</v>
      </c>
      <c r="G1257" s="46">
        <v>0.0</v>
      </c>
      <c r="H1257" s="46">
        <v>0.0</v>
      </c>
      <c r="I1257" s="46">
        <v>0.0</v>
      </c>
      <c r="J1257" s="3"/>
      <c r="K1257" s="56"/>
    </row>
    <row r="1258" ht="32.25" customHeight="1">
      <c r="A1258" s="55" t="s">
        <v>47</v>
      </c>
      <c r="B1258" s="46" t="s">
        <v>7645</v>
      </c>
      <c r="C1258" s="55" t="s">
        <v>7681</v>
      </c>
      <c r="D1258" s="46">
        <v>2.0</v>
      </c>
      <c r="E1258" s="46">
        <v>0.0</v>
      </c>
      <c r="F1258" s="46">
        <v>3.0</v>
      </c>
      <c r="G1258" s="46">
        <v>2.0</v>
      </c>
      <c r="H1258" s="46">
        <v>0.0</v>
      </c>
      <c r="I1258" s="46">
        <v>0.0</v>
      </c>
      <c r="J1258" s="3"/>
      <c r="K1258" s="56"/>
    </row>
    <row r="1259" ht="32.25" customHeight="1">
      <c r="A1259" s="55" t="s">
        <v>47</v>
      </c>
      <c r="B1259" s="46" t="s">
        <v>7645</v>
      </c>
      <c r="C1259" s="55" t="s">
        <v>7684</v>
      </c>
      <c r="D1259" s="46">
        <v>2.0</v>
      </c>
      <c r="E1259" s="46">
        <v>0.0</v>
      </c>
      <c r="F1259" s="46">
        <v>0.0</v>
      </c>
      <c r="G1259" s="46">
        <v>3.0</v>
      </c>
      <c r="H1259" s="46">
        <v>0.0</v>
      </c>
      <c r="I1259" s="46">
        <v>0.0</v>
      </c>
      <c r="J1259" s="3"/>
      <c r="K1259" s="56"/>
    </row>
    <row r="1260" ht="32.25" customHeight="1">
      <c r="A1260" s="55" t="s">
        <v>47</v>
      </c>
      <c r="B1260" s="46" t="s">
        <v>7645</v>
      </c>
      <c r="C1260" s="55" t="s">
        <v>7688</v>
      </c>
      <c r="D1260" s="46">
        <v>3.0</v>
      </c>
      <c r="E1260" s="46">
        <v>0.0</v>
      </c>
      <c r="F1260" s="46">
        <v>0.0</v>
      </c>
      <c r="G1260" s="46">
        <v>1.0</v>
      </c>
      <c r="H1260" s="46">
        <v>0.0</v>
      </c>
      <c r="I1260" s="46">
        <v>0.0</v>
      </c>
      <c r="J1260" s="3"/>
      <c r="K1260" s="56"/>
    </row>
    <row r="1261" ht="32.25" customHeight="1">
      <c r="A1261" s="55" t="s">
        <v>47</v>
      </c>
      <c r="B1261" s="46" t="s">
        <v>7645</v>
      </c>
      <c r="C1261" s="55" t="s">
        <v>7690</v>
      </c>
      <c r="D1261" s="46">
        <v>0.0</v>
      </c>
      <c r="E1261" s="46">
        <v>0.0</v>
      </c>
      <c r="F1261" s="46">
        <v>1.0</v>
      </c>
      <c r="G1261" s="46">
        <v>0.0</v>
      </c>
      <c r="H1261" s="46">
        <v>0.0</v>
      </c>
      <c r="I1261" s="46">
        <v>0.0</v>
      </c>
      <c r="J1261" s="3"/>
      <c r="K1261" s="56"/>
    </row>
    <row r="1262" ht="32.25" customHeight="1">
      <c r="A1262" s="55" t="s">
        <v>47</v>
      </c>
      <c r="B1262" s="46" t="s">
        <v>7645</v>
      </c>
      <c r="C1262" s="55" t="s">
        <v>7693</v>
      </c>
      <c r="D1262" s="46">
        <v>0.0</v>
      </c>
      <c r="E1262" s="46">
        <v>0.0</v>
      </c>
      <c r="F1262" s="46">
        <v>1.0</v>
      </c>
      <c r="G1262" s="46">
        <v>0.0</v>
      </c>
      <c r="H1262" s="46">
        <v>0.0</v>
      </c>
      <c r="I1262" s="46">
        <v>0.0</v>
      </c>
      <c r="J1262" s="3"/>
      <c r="K1262" s="56"/>
    </row>
    <row r="1263" ht="32.25" customHeight="1">
      <c r="A1263" s="55" t="s">
        <v>47</v>
      </c>
      <c r="B1263" s="46" t="s">
        <v>7645</v>
      </c>
      <c r="C1263" s="55" t="s">
        <v>7695</v>
      </c>
      <c r="D1263" s="46">
        <v>0.0</v>
      </c>
      <c r="E1263" s="46">
        <v>0.0</v>
      </c>
      <c r="F1263" s="46">
        <v>1.0</v>
      </c>
      <c r="G1263" s="46">
        <v>0.0</v>
      </c>
      <c r="H1263" s="46">
        <v>0.0</v>
      </c>
      <c r="I1263" s="46">
        <v>0.0</v>
      </c>
      <c r="J1263" s="3"/>
      <c r="K1263" s="56"/>
    </row>
    <row r="1264" ht="32.25" customHeight="1">
      <c r="A1264" s="55" t="s">
        <v>47</v>
      </c>
      <c r="B1264" s="46" t="s">
        <v>7645</v>
      </c>
      <c r="C1264" s="55" t="s">
        <v>7699</v>
      </c>
      <c r="D1264" s="46">
        <v>0.0</v>
      </c>
      <c r="E1264" s="46">
        <v>0.0</v>
      </c>
      <c r="F1264" s="46">
        <v>1.0</v>
      </c>
      <c r="G1264" s="46">
        <v>0.0</v>
      </c>
      <c r="H1264" s="46">
        <v>0.0</v>
      </c>
      <c r="I1264" s="46">
        <v>0.0</v>
      </c>
      <c r="J1264" s="3"/>
      <c r="K1264" s="56"/>
    </row>
    <row r="1265" ht="32.25" customHeight="1">
      <c r="A1265" s="55" t="s">
        <v>47</v>
      </c>
      <c r="B1265" s="46" t="s">
        <v>7704</v>
      </c>
      <c r="C1265" s="55" t="s">
        <v>7705</v>
      </c>
      <c r="D1265" s="46">
        <v>46.0</v>
      </c>
      <c r="E1265" s="46">
        <v>0.0</v>
      </c>
      <c r="F1265" s="46">
        <v>15.0</v>
      </c>
      <c r="G1265" s="46">
        <v>2.0</v>
      </c>
      <c r="H1265" s="46">
        <v>4.0</v>
      </c>
      <c r="I1265" s="46">
        <v>0.0</v>
      </c>
      <c r="J1265" s="3"/>
      <c r="K1265" s="56"/>
    </row>
    <row r="1266" ht="32.25" customHeight="1">
      <c r="A1266" s="55" t="s">
        <v>47</v>
      </c>
      <c r="B1266" s="46" t="s">
        <v>7704</v>
      </c>
      <c r="C1266" s="55" t="s">
        <v>7707</v>
      </c>
      <c r="D1266" s="46">
        <v>0.0</v>
      </c>
      <c r="E1266" s="46">
        <v>0.0</v>
      </c>
      <c r="F1266" s="46">
        <v>58.0</v>
      </c>
      <c r="G1266" s="46">
        <v>0.0</v>
      </c>
      <c r="H1266" s="46">
        <v>0.0</v>
      </c>
      <c r="I1266" s="46">
        <v>0.0</v>
      </c>
      <c r="J1266" s="3"/>
      <c r="K1266" s="56"/>
    </row>
    <row r="1267" ht="32.25" customHeight="1">
      <c r="A1267" s="55" t="s">
        <v>47</v>
      </c>
      <c r="B1267" s="46" t="s">
        <v>7704</v>
      </c>
      <c r="C1267" s="55" t="s">
        <v>7711</v>
      </c>
      <c r="D1267" s="46">
        <v>30.0</v>
      </c>
      <c r="E1267" s="46">
        <v>0.0</v>
      </c>
      <c r="F1267" s="46">
        <v>0.0</v>
      </c>
      <c r="G1267" s="46">
        <v>15.0</v>
      </c>
      <c r="H1267" s="46">
        <v>0.0</v>
      </c>
      <c r="I1267" s="46">
        <v>0.0</v>
      </c>
      <c r="J1267" s="3"/>
      <c r="K1267" s="56"/>
    </row>
    <row r="1268" ht="32.25" customHeight="1">
      <c r="A1268" s="55" t="s">
        <v>47</v>
      </c>
      <c r="B1268" s="46" t="s">
        <v>7704</v>
      </c>
      <c r="C1268" s="55" t="s">
        <v>7714</v>
      </c>
      <c r="D1268" s="46">
        <v>0.0</v>
      </c>
      <c r="E1268" s="46">
        <v>0.0</v>
      </c>
      <c r="F1268" s="46">
        <v>33.0</v>
      </c>
      <c r="G1268" s="46">
        <v>0.0</v>
      </c>
      <c r="H1268" s="46">
        <v>0.0</v>
      </c>
      <c r="I1268" s="46">
        <v>0.0</v>
      </c>
      <c r="J1268" s="3"/>
      <c r="K1268" s="56"/>
    </row>
    <row r="1269" ht="32.25" customHeight="1">
      <c r="A1269" s="55" t="s">
        <v>47</v>
      </c>
      <c r="B1269" s="46" t="s">
        <v>7704</v>
      </c>
      <c r="C1269" s="55" t="s">
        <v>7719</v>
      </c>
      <c r="D1269" s="46">
        <v>0.0</v>
      </c>
      <c r="E1269" s="46">
        <v>0.0</v>
      </c>
      <c r="F1269" s="46">
        <v>27.0</v>
      </c>
      <c r="G1269" s="46">
        <v>0.0</v>
      </c>
      <c r="H1269" s="46">
        <v>0.0</v>
      </c>
      <c r="I1269" s="46">
        <v>0.0</v>
      </c>
      <c r="J1269" s="3"/>
      <c r="K1269" s="56"/>
    </row>
    <row r="1270" ht="32.25" customHeight="1">
      <c r="A1270" s="55" t="s">
        <v>47</v>
      </c>
      <c r="B1270" s="46" t="s">
        <v>7704</v>
      </c>
      <c r="C1270" s="55" t="s">
        <v>7722</v>
      </c>
      <c r="D1270" s="46">
        <v>0.0</v>
      </c>
      <c r="E1270" s="46">
        <v>0.0</v>
      </c>
      <c r="F1270" s="46">
        <v>21.0</v>
      </c>
      <c r="G1270" s="46">
        <v>0.0</v>
      </c>
      <c r="H1270" s="46">
        <v>0.0</v>
      </c>
      <c r="I1270" s="46">
        <v>0.0</v>
      </c>
      <c r="J1270" s="3"/>
      <c r="K1270" s="56"/>
    </row>
    <row r="1271" ht="32.25" customHeight="1">
      <c r="A1271" s="55" t="s">
        <v>47</v>
      </c>
      <c r="B1271" s="46" t="s">
        <v>7704</v>
      </c>
      <c r="C1271" s="55" t="s">
        <v>7726</v>
      </c>
      <c r="D1271" s="46">
        <v>0.0</v>
      </c>
      <c r="E1271" s="46">
        <v>0.0</v>
      </c>
      <c r="F1271" s="46">
        <v>20.0</v>
      </c>
      <c r="G1271" s="46">
        <v>0.0</v>
      </c>
      <c r="H1271" s="46">
        <v>0.0</v>
      </c>
      <c r="I1271" s="46">
        <v>0.0</v>
      </c>
      <c r="J1271" s="3"/>
      <c r="K1271" s="56"/>
    </row>
    <row r="1272" ht="32.25" customHeight="1">
      <c r="A1272" s="55" t="s">
        <v>47</v>
      </c>
      <c r="B1272" s="46" t="s">
        <v>7704</v>
      </c>
      <c r="C1272" s="55" t="s">
        <v>7732</v>
      </c>
      <c r="D1272" s="46">
        <v>0.0</v>
      </c>
      <c r="E1272" s="46">
        <v>0.0</v>
      </c>
      <c r="F1272" s="46">
        <v>17.0</v>
      </c>
      <c r="G1272" s="46">
        <v>0.0</v>
      </c>
      <c r="H1272" s="46">
        <v>0.0</v>
      </c>
      <c r="I1272" s="46">
        <v>0.0</v>
      </c>
      <c r="J1272" s="3"/>
      <c r="K1272" s="56"/>
    </row>
    <row r="1273" ht="32.25" customHeight="1">
      <c r="A1273" s="55" t="s">
        <v>47</v>
      </c>
      <c r="B1273" s="46" t="s">
        <v>7704</v>
      </c>
      <c r="C1273" s="55" t="s">
        <v>7735</v>
      </c>
      <c r="D1273" s="46">
        <v>0.0</v>
      </c>
      <c r="E1273" s="46">
        <v>0.0</v>
      </c>
      <c r="F1273" s="46">
        <v>9.0</v>
      </c>
      <c r="G1273" s="46">
        <v>0.0</v>
      </c>
      <c r="H1273" s="46">
        <v>0.0</v>
      </c>
      <c r="I1273" s="46">
        <v>0.0</v>
      </c>
      <c r="J1273" s="3"/>
      <c r="K1273" s="56"/>
    </row>
    <row r="1274" ht="32.25" customHeight="1">
      <c r="A1274" s="55" t="s">
        <v>47</v>
      </c>
      <c r="B1274" s="46" t="s">
        <v>7704</v>
      </c>
      <c r="C1274" s="55" t="s">
        <v>7739</v>
      </c>
      <c r="D1274" s="46">
        <v>0.0</v>
      </c>
      <c r="E1274" s="46">
        <v>0.0</v>
      </c>
      <c r="F1274" s="46">
        <v>9.0</v>
      </c>
      <c r="G1274" s="46">
        <v>0.0</v>
      </c>
      <c r="H1274" s="46">
        <v>0.0</v>
      </c>
      <c r="I1274" s="46">
        <v>0.0</v>
      </c>
      <c r="J1274" s="3"/>
      <c r="K1274" s="56"/>
    </row>
    <row r="1275" ht="32.25" customHeight="1">
      <c r="A1275" s="55" t="s">
        <v>47</v>
      </c>
      <c r="B1275" s="46" t="s">
        <v>7704</v>
      </c>
      <c r="C1275" s="55" t="s">
        <v>7744</v>
      </c>
      <c r="D1275" s="46">
        <v>0.0</v>
      </c>
      <c r="E1275" s="46">
        <v>0.0</v>
      </c>
      <c r="F1275" s="46">
        <v>9.0</v>
      </c>
      <c r="G1275" s="46">
        <v>0.0</v>
      </c>
      <c r="H1275" s="46">
        <v>0.0</v>
      </c>
      <c r="I1275" s="46">
        <v>0.0</v>
      </c>
      <c r="J1275" s="3"/>
      <c r="K1275" s="56"/>
    </row>
    <row r="1276" ht="32.25" customHeight="1">
      <c r="A1276" s="55" t="s">
        <v>47</v>
      </c>
      <c r="B1276" s="46" t="s">
        <v>7704</v>
      </c>
      <c r="C1276" s="55" t="s">
        <v>7748</v>
      </c>
      <c r="D1276" s="46">
        <v>0.0</v>
      </c>
      <c r="E1276" s="46">
        <v>0.0</v>
      </c>
      <c r="F1276" s="46">
        <v>7.0</v>
      </c>
      <c r="G1276" s="46">
        <v>0.0</v>
      </c>
      <c r="H1276" s="46">
        <v>0.0</v>
      </c>
      <c r="I1276" s="46">
        <v>0.0</v>
      </c>
      <c r="J1276" s="3"/>
      <c r="K1276" s="56"/>
    </row>
    <row r="1277" ht="32.25" customHeight="1">
      <c r="A1277" s="55" t="s">
        <v>47</v>
      </c>
      <c r="B1277" s="46" t="s">
        <v>7704</v>
      </c>
      <c r="C1277" s="55" t="s">
        <v>7751</v>
      </c>
      <c r="D1277" s="46">
        <v>0.0</v>
      </c>
      <c r="E1277" s="46">
        <v>0.0</v>
      </c>
      <c r="F1277" s="46">
        <v>4.0</v>
      </c>
      <c r="G1277" s="46">
        <v>0.0</v>
      </c>
      <c r="H1277" s="46">
        <v>0.0</v>
      </c>
      <c r="I1277" s="46">
        <v>0.0</v>
      </c>
      <c r="J1277" s="3"/>
      <c r="K1277" s="56"/>
    </row>
    <row r="1278" ht="32.25" customHeight="1">
      <c r="A1278" s="55" t="s">
        <v>47</v>
      </c>
      <c r="B1278" s="46" t="s">
        <v>7704</v>
      </c>
      <c r="C1278" s="55" t="s">
        <v>7754</v>
      </c>
      <c r="D1278" s="46">
        <v>0.0</v>
      </c>
      <c r="E1278" s="46">
        <v>0.0</v>
      </c>
      <c r="F1278" s="46">
        <v>1.0</v>
      </c>
      <c r="G1278" s="46">
        <v>0.0</v>
      </c>
      <c r="H1278" s="46">
        <v>0.0</v>
      </c>
      <c r="I1278" s="46">
        <v>0.0</v>
      </c>
      <c r="J1278" s="3"/>
      <c r="K1278" s="56"/>
    </row>
    <row r="1279" ht="32.25" customHeight="1">
      <c r="A1279" s="55" t="s">
        <v>47</v>
      </c>
      <c r="B1279" s="46" t="s">
        <v>7704</v>
      </c>
      <c r="C1279" s="55" t="s">
        <v>7758</v>
      </c>
      <c r="D1279" s="46">
        <v>0.0</v>
      </c>
      <c r="E1279" s="46">
        <v>0.0</v>
      </c>
      <c r="F1279" s="46">
        <v>1.0</v>
      </c>
      <c r="G1279" s="46">
        <v>0.0</v>
      </c>
      <c r="H1279" s="46">
        <v>0.0</v>
      </c>
      <c r="I1279" s="46">
        <v>0.0</v>
      </c>
      <c r="J1279" s="3"/>
      <c r="K1279" s="56"/>
    </row>
    <row r="1280" ht="32.25" customHeight="1">
      <c r="A1280" s="55" t="s">
        <v>47</v>
      </c>
      <c r="B1280" s="46" t="s">
        <v>7704</v>
      </c>
      <c r="C1280" s="55" t="s">
        <v>7762</v>
      </c>
      <c r="D1280" s="46">
        <v>0.0</v>
      </c>
      <c r="E1280" s="46">
        <v>0.0</v>
      </c>
      <c r="F1280" s="46">
        <v>1.0</v>
      </c>
      <c r="G1280" s="46">
        <v>0.0</v>
      </c>
      <c r="H1280" s="46">
        <v>0.0</v>
      </c>
      <c r="I1280" s="46">
        <v>0.0</v>
      </c>
      <c r="J1280" s="3"/>
      <c r="K1280" s="56"/>
    </row>
    <row r="1281" ht="32.25" customHeight="1">
      <c r="A1281" s="55" t="s">
        <v>47</v>
      </c>
      <c r="B1281" s="46" t="s">
        <v>7704</v>
      </c>
      <c r="C1281" s="55" t="s">
        <v>7765</v>
      </c>
      <c r="D1281" s="46">
        <v>0.0</v>
      </c>
      <c r="E1281" s="46">
        <v>0.0</v>
      </c>
      <c r="F1281" s="46">
        <v>1.0</v>
      </c>
      <c r="G1281" s="46">
        <v>0.0</v>
      </c>
      <c r="H1281" s="46">
        <v>0.0</v>
      </c>
      <c r="I1281" s="46">
        <v>0.0</v>
      </c>
      <c r="J1281" s="3"/>
      <c r="K1281" s="56"/>
    </row>
    <row r="1282" ht="32.25" customHeight="1">
      <c r="A1282" s="55" t="s">
        <v>47</v>
      </c>
      <c r="B1282" s="46" t="s">
        <v>7769</v>
      </c>
      <c r="C1282" s="55" t="s">
        <v>7770</v>
      </c>
      <c r="D1282" s="46">
        <v>0.0</v>
      </c>
      <c r="E1282" s="46">
        <v>0.0</v>
      </c>
      <c r="F1282" s="46">
        <v>2.0</v>
      </c>
      <c r="G1282" s="46">
        <v>0.0</v>
      </c>
      <c r="H1282" s="46">
        <v>0.0</v>
      </c>
      <c r="I1282" s="46">
        <v>68.0</v>
      </c>
      <c r="J1282" s="3"/>
      <c r="K1282" s="56"/>
    </row>
    <row r="1283" ht="32.25" customHeight="1">
      <c r="A1283" s="55" t="s">
        <v>47</v>
      </c>
      <c r="B1283" s="46" t="s">
        <v>7769</v>
      </c>
      <c r="C1283" s="55" t="s">
        <v>7774</v>
      </c>
      <c r="D1283" s="46">
        <v>0.0</v>
      </c>
      <c r="E1283" s="46">
        <v>0.0</v>
      </c>
      <c r="F1283" s="46">
        <v>40.0</v>
      </c>
      <c r="G1283" s="46">
        <v>0.0</v>
      </c>
      <c r="H1283" s="46">
        <v>0.0</v>
      </c>
      <c r="I1283" s="46">
        <v>0.0</v>
      </c>
      <c r="J1283" s="3"/>
      <c r="K1283" s="56"/>
    </row>
    <row r="1284" ht="32.25" customHeight="1">
      <c r="A1284" s="55" t="s">
        <v>47</v>
      </c>
      <c r="B1284" s="46" t="s">
        <v>7769</v>
      </c>
      <c r="C1284" s="55" t="s">
        <v>7778</v>
      </c>
      <c r="D1284" s="46">
        <v>0.0</v>
      </c>
      <c r="E1284" s="46">
        <v>0.0</v>
      </c>
      <c r="F1284" s="46">
        <v>39.0</v>
      </c>
      <c r="G1284" s="46">
        <v>0.0</v>
      </c>
      <c r="H1284" s="46">
        <v>0.0</v>
      </c>
      <c r="I1284" s="46">
        <v>0.0</v>
      </c>
      <c r="J1284" s="3"/>
      <c r="K1284" s="56"/>
    </row>
    <row r="1285" ht="32.25" customHeight="1">
      <c r="A1285" s="55" t="s">
        <v>47</v>
      </c>
      <c r="B1285" s="46" t="s">
        <v>7769</v>
      </c>
      <c r="C1285" s="55" t="s">
        <v>7782</v>
      </c>
      <c r="D1285" s="46">
        <v>0.0</v>
      </c>
      <c r="E1285" s="46">
        <v>0.0</v>
      </c>
      <c r="F1285" s="46">
        <v>30.0</v>
      </c>
      <c r="G1285" s="46">
        <v>0.0</v>
      </c>
      <c r="H1285" s="46">
        <v>0.0</v>
      </c>
      <c r="I1285" s="46">
        <v>0.0</v>
      </c>
      <c r="J1285" s="3"/>
      <c r="K1285" s="56"/>
    </row>
    <row r="1286" ht="32.25" customHeight="1">
      <c r="A1286" s="55" t="s">
        <v>47</v>
      </c>
      <c r="B1286" s="46" t="s">
        <v>7769</v>
      </c>
      <c r="C1286" s="55" t="s">
        <v>7787</v>
      </c>
      <c r="D1286" s="46">
        <v>0.0</v>
      </c>
      <c r="E1286" s="46">
        <v>0.0</v>
      </c>
      <c r="F1286" s="46">
        <v>24.0</v>
      </c>
      <c r="G1286" s="46">
        <v>0.0</v>
      </c>
      <c r="H1286" s="46">
        <v>0.0</v>
      </c>
      <c r="I1286" s="46">
        <v>0.0</v>
      </c>
      <c r="J1286" s="3"/>
      <c r="K1286" s="56"/>
    </row>
    <row r="1287" ht="32.25" customHeight="1">
      <c r="A1287" s="55" t="s">
        <v>47</v>
      </c>
      <c r="B1287" s="46" t="s">
        <v>7769</v>
      </c>
      <c r="C1287" s="55" t="s">
        <v>7789</v>
      </c>
      <c r="D1287" s="46">
        <v>0.0</v>
      </c>
      <c r="E1287" s="46">
        <v>0.0</v>
      </c>
      <c r="F1287" s="46">
        <v>15.0</v>
      </c>
      <c r="G1287" s="46">
        <v>0.0</v>
      </c>
      <c r="H1287" s="46">
        <v>0.0</v>
      </c>
      <c r="I1287" s="46">
        <v>0.0</v>
      </c>
      <c r="J1287" s="3"/>
      <c r="K1287" s="56"/>
    </row>
    <row r="1288" ht="32.25" customHeight="1">
      <c r="A1288" s="55" t="s">
        <v>47</v>
      </c>
      <c r="B1288" s="46" t="s">
        <v>7769</v>
      </c>
      <c r="C1288" s="55" t="s">
        <v>7792</v>
      </c>
      <c r="D1288" s="46">
        <v>0.0</v>
      </c>
      <c r="E1288" s="46">
        <v>0.0</v>
      </c>
      <c r="F1288" s="46">
        <v>15.0</v>
      </c>
      <c r="G1288" s="46">
        <v>0.0</v>
      </c>
      <c r="H1288" s="46">
        <v>0.0</v>
      </c>
      <c r="I1288" s="46">
        <v>0.0</v>
      </c>
      <c r="J1288" s="3"/>
      <c r="K1288" s="56"/>
    </row>
    <row r="1289" ht="32.25" customHeight="1">
      <c r="A1289" s="55" t="s">
        <v>47</v>
      </c>
      <c r="B1289" s="46" t="s">
        <v>7769</v>
      </c>
      <c r="C1289" s="55" t="s">
        <v>7795</v>
      </c>
      <c r="D1289" s="46">
        <v>0.0</v>
      </c>
      <c r="E1289" s="46">
        <v>0.0</v>
      </c>
      <c r="F1289" s="46">
        <v>14.0</v>
      </c>
      <c r="G1289" s="46">
        <v>0.0</v>
      </c>
      <c r="H1289" s="46">
        <v>0.0</v>
      </c>
      <c r="I1289" s="46">
        <v>0.0</v>
      </c>
      <c r="J1289" s="3"/>
      <c r="K1289" s="56"/>
    </row>
    <row r="1290" ht="32.25" customHeight="1">
      <c r="A1290" s="55" t="s">
        <v>47</v>
      </c>
      <c r="B1290" s="46" t="s">
        <v>7769</v>
      </c>
      <c r="C1290" s="55" t="s">
        <v>7798</v>
      </c>
      <c r="D1290" s="46">
        <v>0.0</v>
      </c>
      <c r="E1290" s="46">
        <v>0.0</v>
      </c>
      <c r="F1290" s="46">
        <v>13.0</v>
      </c>
      <c r="G1290" s="46">
        <v>0.0</v>
      </c>
      <c r="H1290" s="46">
        <v>0.0</v>
      </c>
      <c r="I1290" s="46">
        <v>0.0</v>
      </c>
      <c r="J1290" s="3"/>
      <c r="K1290" s="56"/>
    </row>
    <row r="1291" ht="32.25" customHeight="1">
      <c r="A1291" s="55" t="s">
        <v>47</v>
      </c>
      <c r="B1291" s="46" t="s">
        <v>7769</v>
      </c>
      <c r="C1291" s="55" t="s">
        <v>7803</v>
      </c>
      <c r="D1291" s="46">
        <v>0.0</v>
      </c>
      <c r="E1291" s="46">
        <v>0.0</v>
      </c>
      <c r="F1291" s="46">
        <v>12.0</v>
      </c>
      <c r="G1291" s="46">
        <v>0.0</v>
      </c>
      <c r="H1291" s="46">
        <v>0.0</v>
      </c>
      <c r="I1291" s="46">
        <v>0.0</v>
      </c>
      <c r="J1291" s="3"/>
      <c r="K1291" s="56"/>
    </row>
    <row r="1292" ht="32.25" customHeight="1">
      <c r="A1292" s="55" t="s">
        <v>47</v>
      </c>
      <c r="B1292" s="46" t="s">
        <v>7769</v>
      </c>
      <c r="C1292" s="55" t="s">
        <v>7806</v>
      </c>
      <c r="D1292" s="46">
        <v>0.0</v>
      </c>
      <c r="E1292" s="46">
        <v>0.0</v>
      </c>
      <c r="F1292" s="46">
        <v>11.0</v>
      </c>
      <c r="G1292" s="46">
        <v>0.0</v>
      </c>
      <c r="H1292" s="46">
        <v>0.0</v>
      </c>
      <c r="I1292" s="46">
        <v>0.0</v>
      </c>
      <c r="J1292" s="3"/>
      <c r="K1292" s="56"/>
    </row>
    <row r="1293" ht="32.25" customHeight="1">
      <c r="A1293" s="55" t="s">
        <v>47</v>
      </c>
      <c r="B1293" s="46" t="s">
        <v>7769</v>
      </c>
      <c r="C1293" s="55" t="s">
        <v>7809</v>
      </c>
      <c r="D1293" s="46">
        <v>0.0</v>
      </c>
      <c r="E1293" s="46">
        <v>0.0</v>
      </c>
      <c r="F1293" s="46">
        <v>10.0</v>
      </c>
      <c r="G1293" s="46">
        <v>0.0</v>
      </c>
      <c r="H1293" s="46">
        <v>0.0</v>
      </c>
      <c r="I1293" s="46">
        <v>0.0</v>
      </c>
      <c r="J1293" s="3"/>
      <c r="K1293" s="56"/>
    </row>
    <row r="1294" ht="32.25" customHeight="1">
      <c r="A1294" s="55" t="s">
        <v>47</v>
      </c>
      <c r="B1294" s="46" t="s">
        <v>7769</v>
      </c>
      <c r="C1294" s="55" t="s">
        <v>7813</v>
      </c>
      <c r="D1294" s="46">
        <v>0.0</v>
      </c>
      <c r="E1294" s="46">
        <v>0.0</v>
      </c>
      <c r="F1294" s="46">
        <v>1.0</v>
      </c>
      <c r="G1294" s="46">
        <v>0.0</v>
      </c>
      <c r="H1294" s="46">
        <v>0.0</v>
      </c>
      <c r="I1294" s="46">
        <v>0.0</v>
      </c>
      <c r="J1294" s="3"/>
      <c r="K1294" s="56"/>
    </row>
    <row r="1295" ht="32.25" customHeight="1">
      <c r="A1295" s="55" t="s">
        <v>47</v>
      </c>
      <c r="B1295" s="46" t="s">
        <v>7769</v>
      </c>
      <c r="C1295" s="55" t="s">
        <v>7816</v>
      </c>
      <c r="D1295" s="46">
        <v>0.0</v>
      </c>
      <c r="E1295" s="46">
        <v>0.0</v>
      </c>
      <c r="F1295" s="46">
        <v>1.0</v>
      </c>
      <c r="G1295" s="46">
        <v>0.0</v>
      </c>
      <c r="H1295" s="46">
        <v>0.0</v>
      </c>
      <c r="I1295" s="46">
        <v>0.0</v>
      </c>
      <c r="J1295" s="3"/>
      <c r="K1295" s="56"/>
    </row>
    <row r="1296" ht="32.25" customHeight="1">
      <c r="A1296" s="55" t="s">
        <v>47</v>
      </c>
      <c r="B1296" s="46" t="s">
        <v>7769</v>
      </c>
      <c r="C1296" s="55" t="s">
        <v>7819</v>
      </c>
      <c r="D1296" s="46">
        <v>0.0</v>
      </c>
      <c r="E1296" s="46">
        <v>0.0</v>
      </c>
      <c r="F1296" s="46">
        <v>1.0</v>
      </c>
      <c r="G1296" s="46">
        <v>0.0</v>
      </c>
      <c r="H1296" s="46">
        <v>0.0</v>
      </c>
      <c r="I1296" s="46">
        <v>0.0</v>
      </c>
      <c r="J1296" s="3"/>
      <c r="K1296" s="56"/>
    </row>
    <row r="1297" ht="32.25" customHeight="1">
      <c r="A1297" s="55" t="s">
        <v>47</v>
      </c>
      <c r="B1297" s="46" t="s">
        <v>7824</v>
      </c>
      <c r="C1297" s="55" t="s">
        <v>7825</v>
      </c>
      <c r="D1297" s="46">
        <v>0.0</v>
      </c>
      <c r="E1297" s="46">
        <v>0.0</v>
      </c>
      <c r="F1297" s="46">
        <v>38.0</v>
      </c>
      <c r="G1297" s="46">
        <v>0.0</v>
      </c>
      <c r="H1297" s="46">
        <v>0.0</v>
      </c>
      <c r="I1297" s="46">
        <v>0.0</v>
      </c>
      <c r="J1297" s="3"/>
      <c r="K1297" s="56"/>
    </row>
    <row r="1298" ht="32.25" customHeight="1">
      <c r="A1298" s="55" t="s">
        <v>47</v>
      </c>
      <c r="B1298" s="46" t="s">
        <v>7824</v>
      </c>
      <c r="C1298" s="55" t="s">
        <v>7828</v>
      </c>
      <c r="D1298" s="46">
        <v>0.0</v>
      </c>
      <c r="E1298" s="46">
        <v>0.0</v>
      </c>
      <c r="F1298" s="46">
        <v>22.0</v>
      </c>
      <c r="G1298" s="46">
        <v>0.0</v>
      </c>
      <c r="H1298" s="46">
        <v>0.0</v>
      </c>
      <c r="I1298" s="46">
        <v>12.0</v>
      </c>
      <c r="J1298" s="3"/>
      <c r="K1298" s="56"/>
    </row>
    <row r="1299" ht="32.25" customHeight="1">
      <c r="A1299" s="55" t="s">
        <v>47</v>
      </c>
      <c r="B1299" s="46" t="s">
        <v>7824</v>
      </c>
      <c r="C1299" s="55" t="s">
        <v>7831</v>
      </c>
      <c r="D1299" s="46">
        <v>0.0</v>
      </c>
      <c r="E1299" s="46">
        <v>0.0</v>
      </c>
      <c r="F1299" s="46">
        <v>30.0</v>
      </c>
      <c r="G1299" s="46">
        <v>0.0</v>
      </c>
      <c r="H1299" s="46">
        <v>0.0</v>
      </c>
      <c r="I1299" s="46">
        <v>0.0</v>
      </c>
      <c r="J1299" s="3"/>
      <c r="K1299" s="56"/>
    </row>
    <row r="1300" ht="32.25" customHeight="1">
      <c r="A1300" s="55" t="s">
        <v>47</v>
      </c>
      <c r="B1300" s="46" t="s">
        <v>7824</v>
      </c>
      <c r="C1300" s="55" t="s">
        <v>7832</v>
      </c>
      <c r="D1300" s="46">
        <v>0.0</v>
      </c>
      <c r="E1300" s="46">
        <v>0.0</v>
      </c>
      <c r="F1300" s="46">
        <v>25.0</v>
      </c>
      <c r="G1300" s="46">
        <v>0.0</v>
      </c>
      <c r="H1300" s="46">
        <v>0.0</v>
      </c>
      <c r="I1300" s="46">
        <v>0.0</v>
      </c>
      <c r="J1300" s="3"/>
      <c r="K1300" s="56"/>
    </row>
    <row r="1301" ht="32.25" customHeight="1">
      <c r="A1301" s="55" t="s">
        <v>47</v>
      </c>
      <c r="B1301" s="46" t="s">
        <v>7824</v>
      </c>
      <c r="C1301" s="55" t="s">
        <v>7835</v>
      </c>
      <c r="D1301" s="46">
        <v>0.0</v>
      </c>
      <c r="E1301" s="46">
        <v>0.0</v>
      </c>
      <c r="F1301" s="46">
        <v>23.0</v>
      </c>
      <c r="G1301" s="46">
        <v>0.0</v>
      </c>
      <c r="H1301" s="46">
        <v>0.0</v>
      </c>
      <c r="I1301" s="46">
        <v>0.0</v>
      </c>
      <c r="J1301" s="3"/>
      <c r="K1301" s="56"/>
    </row>
    <row r="1302" ht="32.25" customHeight="1">
      <c r="A1302" s="55" t="s">
        <v>47</v>
      </c>
      <c r="B1302" s="46" t="s">
        <v>7824</v>
      </c>
      <c r="C1302" s="55" t="s">
        <v>7839</v>
      </c>
      <c r="D1302" s="46">
        <v>0.0</v>
      </c>
      <c r="E1302" s="46">
        <v>0.0</v>
      </c>
      <c r="F1302" s="46">
        <v>21.0</v>
      </c>
      <c r="G1302" s="46">
        <v>0.0</v>
      </c>
      <c r="H1302" s="46">
        <v>0.0</v>
      </c>
      <c r="I1302" s="46">
        <v>0.0</v>
      </c>
      <c r="J1302" s="3"/>
      <c r="K1302" s="56"/>
    </row>
    <row r="1303" ht="32.25" customHeight="1">
      <c r="A1303" s="55" t="s">
        <v>47</v>
      </c>
      <c r="B1303" s="46" t="s">
        <v>7824</v>
      </c>
      <c r="C1303" s="55" t="s">
        <v>7842</v>
      </c>
      <c r="D1303" s="46">
        <v>0.0</v>
      </c>
      <c r="E1303" s="46">
        <v>0.0</v>
      </c>
      <c r="F1303" s="46">
        <v>21.0</v>
      </c>
      <c r="G1303" s="46">
        <v>0.0</v>
      </c>
      <c r="H1303" s="46">
        <v>0.0</v>
      </c>
      <c r="I1303" s="46">
        <v>0.0</v>
      </c>
      <c r="J1303" s="3"/>
      <c r="K1303" s="56"/>
    </row>
    <row r="1304" ht="32.25" customHeight="1">
      <c r="A1304" s="55" t="s">
        <v>47</v>
      </c>
      <c r="B1304" s="46" t="s">
        <v>7824</v>
      </c>
      <c r="C1304" s="55" t="s">
        <v>7845</v>
      </c>
      <c r="D1304" s="46">
        <v>0.0</v>
      </c>
      <c r="E1304" s="46">
        <v>0.0</v>
      </c>
      <c r="F1304" s="46">
        <v>20.0</v>
      </c>
      <c r="G1304" s="46">
        <v>0.0</v>
      </c>
      <c r="H1304" s="46">
        <v>0.0</v>
      </c>
      <c r="I1304" s="46">
        <v>0.0</v>
      </c>
      <c r="J1304" s="3"/>
      <c r="K1304" s="56"/>
    </row>
    <row r="1305" ht="32.25" customHeight="1">
      <c r="A1305" s="55" t="s">
        <v>47</v>
      </c>
      <c r="B1305" s="46" t="s">
        <v>7824</v>
      </c>
      <c r="C1305" s="55" t="s">
        <v>7849</v>
      </c>
      <c r="D1305" s="46">
        <v>0.0</v>
      </c>
      <c r="E1305" s="46">
        <v>0.0</v>
      </c>
      <c r="F1305" s="46">
        <v>20.0</v>
      </c>
      <c r="G1305" s="46">
        <v>0.0</v>
      </c>
      <c r="H1305" s="46">
        <v>0.0</v>
      </c>
      <c r="I1305" s="46">
        <v>0.0</v>
      </c>
      <c r="J1305" s="3"/>
      <c r="K1305" s="56"/>
    </row>
    <row r="1306" ht="32.25" customHeight="1">
      <c r="A1306" s="55" t="s">
        <v>47</v>
      </c>
      <c r="B1306" s="46" t="s">
        <v>7824</v>
      </c>
      <c r="C1306" s="55" t="s">
        <v>7852</v>
      </c>
      <c r="D1306" s="46">
        <v>0.0</v>
      </c>
      <c r="E1306" s="46">
        <v>0.0</v>
      </c>
      <c r="F1306" s="46">
        <v>8.0</v>
      </c>
      <c r="G1306" s="46">
        <v>0.0</v>
      </c>
      <c r="H1306" s="46">
        <v>0.0</v>
      </c>
      <c r="I1306" s="46">
        <v>0.0</v>
      </c>
      <c r="J1306" s="3"/>
      <c r="K1306" s="56"/>
    </row>
    <row r="1307" ht="32.25" customHeight="1">
      <c r="A1307" s="55" t="s">
        <v>47</v>
      </c>
      <c r="B1307" s="46" t="s">
        <v>7824</v>
      </c>
      <c r="C1307" s="55" t="s">
        <v>7855</v>
      </c>
      <c r="D1307" s="46">
        <v>0.0</v>
      </c>
      <c r="E1307" s="46">
        <v>0.0</v>
      </c>
      <c r="F1307" s="46">
        <v>0.0</v>
      </c>
      <c r="G1307" s="46">
        <v>3.0</v>
      </c>
      <c r="H1307" s="46">
        <v>0.0</v>
      </c>
      <c r="I1307" s="46">
        <v>4.0</v>
      </c>
      <c r="J1307" s="3"/>
      <c r="K1307" s="56"/>
    </row>
    <row r="1308" ht="32.25" customHeight="1">
      <c r="A1308" s="55" t="s">
        <v>47</v>
      </c>
      <c r="B1308" s="46" t="s">
        <v>7824</v>
      </c>
      <c r="C1308" s="55" t="s">
        <v>7858</v>
      </c>
      <c r="D1308" s="46">
        <v>0.0</v>
      </c>
      <c r="E1308" s="46">
        <v>0.0</v>
      </c>
      <c r="F1308" s="46">
        <v>6.0</v>
      </c>
      <c r="G1308" s="46">
        <v>0.0</v>
      </c>
      <c r="H1308" s="46">
        <v>0.0</v>
      </c>
      <c r="I1308" s="46">
        <v>0.0</v>
      </c>
      <c r="J1308" s="3"/>
      <c r="K1308" s="56"/>
    </row>
    <row r="1309" ht="32.25" customHeight="1">
      <c r="A1309" s="55" t="s">
        <v>47</v>
      </c>
      <c r="B1309" s="46" t="s">
        <v>7824</v>
      </c>
      <c r="C1309" s="55" t="s">
        <v>7862</v>
      </c>
      <c r="D1309" s="46">
        <v>0.0</v>
      </c>
      <c r="E1309" s="46">
        <v>0.0</v>
      </c>
      <c r="F1309" s="46">
        <v>1.0</v>
      </c>
      <c r="G1309" s="46">
        <v>0.0</v>
      </c>
      <c r="H1309" s="46">
        <v>0.0</v>
      </c>
      <c r="I1309" s="46">
        <v>0.0</v>
      </c>
      <c r="J1309" s="3"/>
      <c r="K1309" s="56"/>
    </row>
    <row r="1310" ht="32.25" customHeight="1">
      <c r="A1310" s="55" t="s">
        <v>47</v>
      </c>
      <c r="B1310" s="46" t="s">
        <v>7824</v>
      </c>
      <c r="C1310" s="55" t="s">
        <v>7865</v>
      </c>
      <c r="D1310" s="46">
        <v>0.0</v>
      </c>
      <c r="E1310" s="46">
        <v>0.0</v>
      </c>
      <c r="F1310" s="46">
        <v>1.0</v>
      </c>
      <c r="G1310" s="46">
        <v>0.0</v>
      </c>
      <c r="H1310" s="46">
        <v>0.0</v>
      </c>
      <c r="I1310" s="46">
        <v>0.0</v>
      </c>
      <c r="J1310" s="3"/>
      <c r="K1310" s="56"/>
    </row>
    <row r="1311" ht="32.25" customHeight="1">
      <c r="A1311" s="55" t="s">
        <v>47</v>
      </c>
      <c r="B1311" s="46" t="s">
        <v>7824</v>
      </c>
      <c r="C1311" s="55" t="s">
        <v>7867</v>
      </c>
      <c r="D1311" s="46">
        <v>0.0</v>
      </c>
      <c r="E1311" s="46">
        <v>0.0</v>
      </c>
      <c r="F1311" s="46">
        <v>0.0</v>
      </c>
      <c r="G1311" s="46">
        <v>0.0</v>
      </c>
      <c r="H1311" s="46">
        <v>0.0</v>
      </c>
      <c r="I1311" s="46">
        <v>1.0</v>
      </c>
      <c r="J1311" s="3"/>
      <c r="K1311" s="56"/>
    </row>
    <row r="1312" ht="32.25" customHeight="1">
      <c r="A1312" s="55" t="s">
        <v>47</v>
      </c>
      <c r="B1312" s="46" t="s">
        <v>7824</v>
      </c>
      <c r="C1312" s="55" t="s">
        <v>7870</v>
      </c>
      <c r="D1312" s="46">
        <v>0.0</v>
      </c>
      <c r="E1312" s="46">
        <v>0.0</v>
      </c>
      <c r="F1312" s="46">
        <v>0.0</v>
      </c>
      <c r="G1312" s="46">
        <v>0.0</v>
      </c>
      <c r="H1312" s="46">
        <v>0.0</v>
      </c>
      <c r="I1312" s="46">
        <v>1.0</v>
      </c>
      <c r="J1312" s="3"/>
      <c r="K1312" s="56"/>
    </row>
    <row r="1313" ht="32.25" customHeight="1">
      <c r="A1313" s="55" t="s">
        <v>47</v>
      </c>
      <c r="B1313" s="46" t="s">
        <v>7873</v>
      </c>
      <c r="C1313" s="55" t="s">
        <v>7874</v>
      </c>
      <c r="D1313" s="46">
        <v>0.0</v>
      </c>
      <c r="E1313" s="46">
        <v>0.0</v>
      </c>
      <c r="F1313" s="46">
        <v>39.0</v>
      </c>
      <c r="G1313" s="46">
        <v>0.0</v>
      </c>
      <c r="H1313" s="46">
        <v>0.0</v>
      </c>
      <c r="I1313" s="46">
        <v>0.0</v>
      </c>
      <c r="J1313" s="3"/>
      <c r="K1313" s="56"/>
    </row>
    <row r="1314" ht="32.25" customHeight="1">
      <c r="A1314" s="55" t="s">
        <v>47</v>
      </c>
      <c r="B1314" s="46" t="s">
        <v>7873</v>
      </c>
      <c r="C1314" s="55" t="s">
        <v>7878</v>
      </c>
      <c r="D1314" s="46">
        <v>0.0</v>
      </c>
      <c r="E1314" s="46">
        <v>0.0</v>
      </c>
      <c r="F1314" s="46">
        <v>38.0</v>
      </c>
      <c r="G1314" s="46">
        <v>0.0</v>
      </c>
      <c r="H1314" s="46">
        <v>0.0</v>
      </c>
      <c r="I1314" s="46">
        <v>0.0</v>
      </c>
      <c r="J1314" s="3"/>
      <c r="K1314" s="56"/>
    </row>
    <row r="1315" ht="32.25" customHeight="1">
      <c r="A1315" s="55" t="s">
        <v>47</v>
      </c>
      <c r="B1315" s="46" t="s">
        <v>7873</v>
      </c>
      <c r="C1315" s="55" t="s">
        <v>7882</v>
      </c>
      <c r="D1315" s="46">
        <v>0.0</v>
      </c>
      <c r="E1315" s="46">
        <v>0.0</v>
      </c>
      <c r="F1315" s="46">
        <v>36.0</v>
      </c>
      <c r="G1315" s="46">
        <v>0.0</v>
      </c>
      <c r="H1315" s="46">
        <v>0.0</v>
      </c>
      <c r="I1315" s="46">
        <v>0.0</v>
      </c>
      <c r="J1315" s="3"/>
      <c r="K1315" s="56"/>
    </row>
    <row r="1316" ht="32.25" customHeight="1">
      <c r="A1316" s="55" t="s">
        <v>47</v>
      </c>
      <c r="B1316" s="46" t="s">
        <v>7873</v>
      </c>
      <c r="C1316" s="55" t="s">
        <v>7884</v>
      </c>
      <c r="D1316" s="46">
        <v>0.0</v>
      </c>
      <c r="E1316" s="46">
        <v>0.0</v>
      </c>
      <c r="F1316" s="46">
        <v>32.0</v>
      </c>
      <c r="G1316" s="46">
        <v>0.0</v>
      </c>
      <c r="H1316" s="46">
        <v>0.0</v>
      </c>
      <c r="I1316" s="46">
        <v>3.0</v>
      </c>
      <c r="J1316" s="3"/>
      <c r="K1316" s="56"/>
    </row>
    <row r="1317" ht="32.25" customHeight="1">
      <c r="A1317" s="55" t="s">
        <v>47</v>
      </c>
      <c r="B1317" s="46" t="s">
        <v>7873</v>
      </c>
      <c r="C1317" s="55" t="s">
        <v>7886</v>
      </c>
      <c r="D1317" s="46">
        <v>0.0</v>
      </c>
      <c r="E1317" s="46">
        <v>1.0</v>
      </c>
      <c r="F1317" s="46">
        <v>22.0</v>
      </c>
      <c r="G1317" s="46">
        <v>0.0</v>
      </c>
      <c r="H1317" s="46">
        <v>0.0</v>
      </c>
      <c r="I1317" s="46">
        <v>6.0</v>
      </c>
      <c r="J1317" s="3"/>
      <c r="K1317" s="56"/>
    </row>
    <row r="1318" ht="32.25" customHeight="1">
      <c r="A1318" s="55" t="s">
        <v>47</v>
      </c>
      <c r="B1318" s="46" t="s">
        <v>7873</v>
      </c>
      <c r="C1318" s="55" t="s">
        <v>7888</v>
      </c>
      <c r="D1318" s="46">
        <v>0.0</v>
      </c>
      <c r="E1318" s="46">
        <v>0.0</v>
      </c>
      <c r="F1318" s="46">
        <v>28.0</v>
      </c>
      <c r="G1318" s="46">
        <v>0.0</v>
      </c>
      <c r="H1318" s="46">
        <v>0.0</v>
      </c>
      <c r="I1318" s="46">
        <v>0.0</v>
      </c>
      <c r="J1318" s="3"/>
      <c r="K1318" s="56"/>
    </row>
    <row r="1319" ht="32.25" customHeight="1">
      <c r="A1319" s="55" t="s">
        <v>47</v>
      </c>
      <c r="B1319" s="46" t="s">
        <v>7873</v>
      </c>
      <c r="C1319" s="55" t="s">
        <v>7891</v>
      </c>
      <c r="D1319" s="46">
        <v>0.0</v>
      </c>
      <c r="E1319" s="46">
        <v>0.0</v>
      </c>
      <c r="F1319" s="46">
        <v>8.0</v>
      </c>
      <c r="G1319" s="46">
        <v>0.0</v>
      </c>
      <c r="H1319" s="46">
        <v>0.0</v>
      </c>
      <c r="I1319" s="46">
        <v>3.0</v>
      </c>
      <c r="J1319" s="3"/>
      <c r="K1319" s="56"/>
    </row>
    <row r="1320" ht="32.25" customHeight="1">
      <c r="A1320" s="55" t="s">
        <v>47</v>
      </c>
      <c r="B1320" s="46" t="s">
        <v>7873</v>
      </c>
      <c r="C1320" s="55" t="s">
        <v>7896</v>
      </c>
      <c r="D1320" s="46">
        <v>0.0</v>
      </c>
      <c r="E1320" s="46">
        <v>0.0</v>
      </c>
      <c r="F1320" s="46">
        <v>9.0</v>
      </c>
      <c r="G1320" s="46">
        <v>0.0</v>
      </c>
      <c r="H1320" s="46">
        <v>0.0</v>
      </c>
      <c r="I1320" s="46">
        <v>0.0</v>
      </c>
      <c r="J1320" s="3"/>
      <c r="K1320" s="56"/>
    </row>
    <row r="1321" ht="32.25" customHeight="1">
      <c r="A1321" s="55" t="s">
        <v>47</v>
      </c>
      <c r="B1321" s="46" t="s">
        <v>7873</v>
      </c>
      <c r="C1321" s="55" t="s">
        <v>7898</v>
      </c>
      <c r="D1321" s="46">
        <v>0.0</v>
      </c>
      <c r="E1321" s="46">
        <v>0.0</v>
      </c>
      <c r="F1321" s="46">
        <v>2.0</v>
      </c>
      <c r="G1321" s="46">
        <v>0.0</v>
      </c>
      <c r="H1321" s="46">
        <v>0.0</v>
      </c>
      <c r="I1321" s="46">
        <v>5.0</v>
      </c>
      <c r="J1321" s="3"/>
      <c r="K1321" s="56"/>
    </row>
    <row r="1322" ht="32.25" customHeight="1">
      <c r="A1322" s="55" t="s">
        <v>47</v>
      </c>
      <c r="B1322" s="46" t="s">
        <v>7873</v>
      </c>
      <c r="C1322" s="55" t="s">
        <v>7901</v>
      </c>
      <c r="D1322" s="46">
        <v>0.0</v>
      </c>
      <c r="E1322" s="46">
        <v>0.0</v>
      </c>
      <c r="F1322" s="46">
        <v>2.0</v>
      </c>
      <c r="G1322" s="46">
        <v>0.0</v>
      </c>
      <c r="H1322" s="46">
        <v>0.0</v>
      </c>
      <c r="I1322" s="46">
        <v>0.0</v>
      </c>
      <c r="J1322" s="3"/>
      <c r="K1322" s="56"/>
    </row>
    <row r="1323" ht="32.25" customHeight="1">
      <c r="A1323" s="55" t="s">
        <v>47</v>
      </c>
      <c r="B1323" s="46" t="s">
        <v>7873</v>
      </c>
      <c r="C1323" s="55" t="s">
        <v>7903</v>
      </c>
      <c r="D1323" s="46">
        <v>0.0</v>
      </c>
      <c r="E1323" s="46">
        <v>0.0</v>
      </c>
      <c r="F1323" s="46">
        <v>1.0</v>
      </c>
      <c r="G1323" s="46">
        <v>0.0</v>
      </c>
      <c r="H1323" s="46">
        <v>0.0</v>
      </c>
      <c r="I1323" s="46">
        <v>0.0</v>
      </c>
      <c r="J1323" s="3"/>
      <c r="K1323" s="56"/>
    </row>
    <row r="1324" ht="32.25" customHeight="1">
      <c r="A1324" s="55" t="s">
        <v>47</v>
      </c>
      <c r="B1324" s="46" t="s">
        <v>7873</v>
      </c>
      <c r="C1324" s="55" t="s">
        <v>7906</v>
      </c>
      <c r="D1324" s="46">
        <v>0.0</v>
      </c>
      <c r="E1324" s="46">
        <v>0.0</v>
      </c>
      <c r="F1324" s="46">
        <v>1.0</v>
      </c>
      <c r="G1324" s="46">
        <v>0.0</v>
      </c>
      <c r="H1324" s="46">
        <v>0.0</v>
      </c>
      <c r="I1324" s="46">
        <v>0.0</v>
      </c>
      <c r="J1324" s="3"/>
      <c r="K1324" s="56"/>
    </row>
    <row r="1325" ht="32.25" customHeight="1">
      <c r="A1325" s="55" t="s">
        <v>47</v>
      </c>
      <c r="B1325" s="46" t="s">
        <v>7873</v>
      </c>
      <c r="C1325" s="55" t="s">
        <v>7909</v>
      </c>
      <c r="D1325" s="46">
        <v>0.0</v>
      </c>
      <c r="E1325" s="46">
        <v>0.0</v>
      </c>
      <c r="F1325" s="46">
        <v>1.0</v>
      </c>
      <c r="G1325" s="46">
        <v>0.0</v>
      </c>
      <c r="H1325" s="46">
        <v>0.0</v>
      </c>
      <c r="I1325" s="46">
        <v>0.0</v>
      </c>
      <c r="J1325" s="3"/>
      <c r="K1325" s="56"/>
    </row>
    <row r="1326" ht="32.25" customHeight="1">
      <c r="A1326" s="55" t="s">
        <v>47</v>
      </c>
      <c r="B1326" s="46" t="s">
        <v>7913</v>
      </c>
      <c r="C1326" s="55" t="s">
        <v>7914</v>
      </c>
      <c r="D1326" s="46">
        <v>0.0</v>
      </c>
      <c r="E1326" s="46">
        <v>0.0</v>
      </c>
      <c r="F1326" s="46">
        <v>39.0</v>
      </c>
      <c r="G1326" s="46">
        <v>0.0</v>
      </c>
      <c r="H1326" s="46">
        <v>0.0</v>
      </c>
      <c r="I1326" s="46">
        <v>0.0</v>
      </c>
      <c r="J1326" s="3"/>
      <c r="K1326" s="56"/>
    </row>
    <row r="1327" ht="32.25" customHeight="1">
      <c r="A1327" s="55" t="s">
        <v>47</v>
      </c>
      <c r="B1327" s="46" t="s">
        <v>7913</v>
      </c>
      <c r="C1327" s="55" t="s">
        <v>7917</v>
      </c>
      <c r="D1327" s="46">
        <v>0.0</v>
      </c>
      <c r="E1327" s="46">
        <v>0.0</v>
      </c>
      <c r="F1327" s="46">
        <v>35.0</v>
      </c>
      <c r="G1327" s="46">
        <v>0.0</v>
      </c>
      <c r="H1327" s="46">
        <v>0.0</v>
      </c>
      <c r="I1327" s="46">
        <v>0.0</v>
      </c>
      <c r="J1327" s="3"/>
      <c r="K1327" s="56"/>
    </row>
    <row r="1328" ht="32.25" customHeight="1">
      <c r="A1328" s="55" t="s">
        <v>47</v>
      </c>
      <c r="B1328" s="46" t="s">
        <v>7913</v>
      </c>
      <c r="C1328" s="55" t="s">
        <v>7920</v>
      </c>
      <c r="D1328" s="46">
        <v>0.0</v>
      </c>
      <c r="E1328" s="46">
        <v>0.0</v>
      </c>
      <c r="F1328" s="46">
        <v>32.0</v>
      </c>
      <c r="G1328" s="46">
        <v>0.0</v>
      </c>
      <c r="H1328" s="46">
        <v>0.0</v>
      </c>
      <c r="I1328" s="46">
        <v>0.0</v>
      </c>
      <c r="J1328" s="3"/>
      <c r="K1328" s="56"/>
    </row>
    <row r="1329" ht="32.25" customHeight="1">
      <c r="A1329" s="55" t="s">
        <v>47</v>
      </c>
      <c r="B1329" s="46" t="s">
        <v>7913</v>
      </c>
      <c r="C1329" s="55" t="s">
        <v>7923</v>
      </c>
      <c r="D1329" s="46">
        <v>0.0</v>
      </c>
      <c r="E1329" s="46">
        <v>0.0</v>
      </c>
      <c r="F1329" s="46">
        <v>31.0</v>
      </c>
      <c r="G1329" s="46">
        <v>0.0</v>
      </c>
      <c r="H1329" s="46">
        <v>0.0</v>
      </c>
      <c r="I1329" s="46">
        <v>0.0</v>
      </c>
      <c r="J1329" s="3"/>
      <c r="K1329" s="56"/>
    </row>
    <row r="1330" ht="32.25" customHeight="1">
      <c r="A1330" s="55" t="s">
        <v>47</v>
      </c>
      <c r="B1330" s="46" t="s">
        <v>7913</v>
      </c>
      <c r="C1330" s="55" t="s">
        <v>7926</v>
      </c>
      <c r="D1330" s="46">
        <v>0.0</v>
      </c>
      <c r="E1330" s="46">
        <v>0.0</v>
      </c>
      <c r="F1330" s="46">
        <v>28.0</v>
      </c>
      <c r="G1330" s="46">
        <v>0.0</v>
      </c>
      <c r="H1330" s="46">
        <v>0.0</v>
      </c>
      <c r="I1330" s="46">
        <v>0.0</v>
      </c>
      <c r="J1330" s="3"/>
      <c r="K1330" s="56"/>
    </row>
    <row r="1331" ht="32.25" customHeight="1">
      <c r="A1331" s="55" t="s">
        <v>47</v>
      </c>
      <c r="B1331" s="46" t="s">
        <v>7913</v>
      </c>
      <c r="C1331" s="55" t="s">
        <v>7930</v>
      </c>
      <c r="D1331" s="46">
        <v>0.0</v>
      </c>
      <c r="E1331" s="46">
        <v>0.0</v>
      </c>
      <c r="F1331" s="46">
        <v>24.0</v>
      </c>
      <c r="G1331" s="46">
        <v>0.0</v>
      </c>
      <c r="H1331" s="46">
        <v>0.0</v>
      </c>
      <c r="I1331" s="46">
        <v>0.0</v>
      </c>
      <c r="J1331" s="3"/>
      <c r="K1331" s="56"/>
    </row>
    <row r="1332" ht="32.25" customHeight="1">
      <c r="A1332" s="55" t="s">
        <v>47</v>
      </c>
      <c r="B1332" s="46" t="s">
        <v>7913</v>
      </c>
      <c r="C1332" s="55" t="s">
        <v>7933</v>
      </c>
      <c r="D1332" s="46">
        <v>0.0</v>
      </c>
      <c r="E1332" s="46">
        <v>0.0</v>
      </c>
      <c r="F1332" s="46">
        <v>23.0</v>
      </c>
      <c r="G1332" s="46">
        <v>0.0</v>
      </c>
      <c r="H1332" s="46">
        <v>0.0</v>
      </c>
      <c r="I1332" s="46">
        <v>0.0</v>
      </c>
      <c r="J1332" s="3"/>
      <c r="K1332" s="56"/>
    </row>
    <row r="1333" ht="32.25" customHeight="1">
      <c r="A1333" s="55" t="s">
        <v>47</v>
      </c>
      <c r="B1333" s="46" t="s">
        <v>7913</v>
      </c>
      <c r="C1333" s="55" t="s">
        <v>7936</v>
      </c>
      <c r="D1333" s="46">
        <v>0.0</v>
      </c>
      <c r="E1333" s="46">
        <v>0.0</v>
      </c>
      <c r="F1333" s="46">
        <v>22.0</v>
      </c>
      <c r="G1333" s="46">
        <v>0.0</v>
      </c>
      <c r="H1333" s="46">
        <v>0.0</v>
      </c>
      <c r="I1333" s="46">
        <v>0.0</v>
      </c>
      <c r="J1333" s="3"/>
      <c r="K1333" s="56"/>
    </row>
    <row r="1334" ht="32.25" customHeight="1">
      <c r="A1334" s="55" t="s">
        <v>47</v>
      </c>
      <c r="B1334" s="46" t="s">
        <v>7913</v>
      </c>
      <c r="C1334" s="55" t="s">
        <v>7939</v>
      </c>
      <c r="D1334" s="46">
        <v>0.0</v>
      </c>
      <c r="E1334" s="46">
        <v>0.0</v>
      </c>
      <c r="F1334" s="46">
        <v>19.0</v>
      </c>
      <c r="G1334" s="46">
        <v>0.0</v>
      </c>
      <c r="H1334" s="46">
        <v>0.0</v>
      </c>
      <c r="I1334" s="46">
        <v>0.0</v>
      </c>
      <c r="J1334" s="3"/>
      <c r="K1334" s="56"/>
    </row>
    <row r="1335" ht="32.25" customHeight="1">
      <c r="A1335" s="55" t="s">
        <v>47</v>
      </c>
      <c r="B1335" s="46" t="s">
        <v>7913</v>
      </c>
      <c r="C1335" s="55" t="s">
        <v>7943</v>
      </c>
      <c r="D1335" s="46">
        <v>0.0</v>
      </c>
      <c r="E1335" s="46">
        <v>0.0</v>
      </c>
      <c r="F1335" s="46">
        <v>13.0</v>
      </c>
      <c r="G1335" s="46">
        <v>0.0</v>
      </c>
      <c r="H1335" s="46">
        <v>0.0</v>
      </c>
      <c r="I1335" s="46">
        <v>0.0</v>
      </c>
      <c r="J1335" s="3"/>
      <c r="K1335" s="56"/>
    </row>
    <row r="1336" ht="32.25" customHeight="1">
      <c r="A1336" s="55" t="s">
        <v>47</v>
      </c>
      <c r="B1336" s="46" t="s">
        <v>7913</v>
      </c>
      <c r="C1336" s="55" t="s">
        <v>7947</v>
      </c>
      <c r="D1336" s="46">
        <v>0.0</v>
      </c>
      <c r="E1336" s="46">
        <v>0.0</v>
      </c>
      <c r="F1336" s="46">
        <v>13.0</v>
      </c>
      <c r="G1336" s="46">
        <v>0.0</v>
      </c>
      <c r="H1336" s="46">
        <v>0.0</v>
      </c>
      <c r="I1336" s="46">
        <v>0.0</v>
      </c>
      <c r="J1336" s="3"/>
      <c r="K1336" s="56"/>
    </row>
    <row r="1337" ht="32.25" customHeight="1">
      <c r="A1337" s="55" t="s">
        <v>47</v>
      </c>
      <c r="B1337" s="46" t="s">
        <v>7913</v>
      </c>
      <c r="C1337" s="55" t="s">
        <v>7952</v>
      </c>
      <c r="D1337" s="46">
        <v>0.0</v>
      </c>
      <c r="E1337" s="46">
        <v>0.0</v>
      </c>
      <c r="F1337" s="46">
        <v>4.0</v>
      </c>
      <c r="G1337" s="46">
        <v>0.0</v>
      </c>
      <c r="H1337" s="46">
        <v>0.0</v>
      </c>
      <c r="I1337" s="46">
        <v>0.0</v>
      </c>
      <c r="J1337" s="3"/>
      <c r="K1337" s="56"/>
    </row>
    <row r="1338" ht="32.25" customHeight="1">
      <c r="A1338" s="55" t="s">
        <v>47</v>
      </c>
      <c r="B1338" s="46" t="s">
        <v>7913</v>
      </c>
      <c r="C1338" s="55" t="s">
        <v>7955</v>
      </c>
      <c r="D1338" s="46">
        <v>0.0</v>
      </c>
      <c r="E1338" s="46">
        <v>0.0</v>
      </c>
      <c r="F1338" s="46">
        <v>1.0</v>
      </c>
      <c r="G1338" s="46">
        <v>0.0</v>
      </c>
      <c r="H1338" s="46">
        <v>0.0</v>
      </c>
      <c r="I1338" s="46">
        <v>0.0</v>
      </c>
      <c r="J1338" s="3"/>
      <c r="K1338" s="56"/>
    </row>
    <row r="1339" ht="32.25" customHeight="1">
      <c r="A1339" s="55" t="s">
        <v>47</v>
      </c>
      <c r="B1339" s="46" t="s">
        <v>7913</v>
      </c>
      <c r="C1339" s="55" t="s">
        <v>7958</v>
      </c>
      <c r="D1339" s="46">
        <v>0.0</v>
      </c>
      <c r="E1339" s="46">
        <v>0.0</v>
      </c>
      <c r="F1339" s="46">
        <v>1.0</v>
      </c>
      <c r="G1339" s="46">
        <v>0.0</v>
      </c>
      <c r="H1339" s="46">
        <v>0.0</v>
      </c>
      <c r="I1339" s="46">
        <v>0.0</v>
      </c>
      <c r="J1339" s="3"/>
      <c r="K1339" s="56"/>
    </row>
    <row r="1340" ht="32.25" customHeight="1">
      <c r="A1340" s="55" t="s">
        <v>47</v>
      </c>
      <c r="B1340" s="46" t="s">
        <v>7913</v>
      </c>
      <c r="C1340" s="55" t="s">
        <v>7964</v>
      </c>
      <c r="D1340" s="46">
        <v>0.0</v>
      </c>
      <c r="E1340" s="46">
        <v>0.0</v>
      </c>
      <c r="F1340" s="46">
        <v>1.0</v>
      </c>
      <c r="G1340" s="46">
        <v>0.0</v>
      </c>
      <c r="H1340" s="46">
        <v>0.0</v>
      </c>
      <c r="I1340" s="46">
        <v>0.0</v>
      </c>
      <c r="J1340" s="3"/>
      <c r="K1340" s="56"/>
    </row>
    <row r="1341" ht="32.25" customHeight="1">
      <c r="A1341" s="55" t="s">
        <v>47</v>
      </c>
      <c r="B1341" s="46" t="s">
        <v>7968</v>
      </c>
      <c r="C1341" s="55" t="s">
        <v>7969</v>
      </c>
      <c r="D1341" s="46">
        <v>0.0</v>
      </c>
      <c r="E1341" s="46">
        <v>0.0</v>
      </c>
      <c r="F1341" s="46">
        <v>90.0</v>
      </c>
      <c r="G1341" s="46">
        <v>0.0</v>
      </c>
      <c r="H1341" s="46">
        <v>0.0</v>
      </c>
      <c r="I1341" s="46">
        <v>0.0</v>
      </c>
      <c r="J1341" s="3"/>
      <c r="K1341" s="56"/>
    </row>
    <row r="1342" ht="32.25" customHeight="1">
      <c r="A1342" s="55" t="s">
        <v>47</v>
      </c>
      <c r="B1342" s="46" t="s">
        <v>7968</v>
      </c>
      <c r="C1342" s="55" t="s">
        <v>7975</v>
      </c>
      <c r="D1342" s="46">
        <v>0.0</v>
      </c>
      <c r="E1342" s="46">
        <v>0.0</v>
      </c>
      <c r="F1342" s="46">
        <v>58.0</v>
      </c>
      <c r="G1342" s="46">
        <v>0.0</v>
      </c>
      <c r="H1342" s="46">
        <v>0.0</v>
      </c>
      <c r="I1342" s="46">
        <v>0.0</v>
      </c>
      <c r="J1342" s="3"/>
      <c r="K1342" s="56"/>
    </row>
    <row r="1343" ht="32.25" customHeight="1">
      <c r="A1343" s="55" t="s">
        <v>47</v>
      </c>
      <c r="B1343" s="46" t="s">
        <v>7968</v>
      </c>
      <c r="C1343" s="55" t="s">
        <v>7979</v>
      </c>
      <c r="D1343" s="46">
        <v>0.0</v>
      </c>
      <c r="E1343" s="46">
        <v>0.0</v>
      </c>
      <c r="F1343" s="46">
        <v>34.0</v>
      </c>
      <c r="G1343" s="46">
        <v>0.0</v>
      </c>
      <c r="H1343" s="46">
        <v>0.0</v>
      </c>
      <c r="I1343" s="46">
        <v>0.0</v>
      </c>
      <c r="J1343" s="3"/>
      <c r="K1343" s="56"/>
    </row>
    <row r="1344" ht="32.25" customHeight="1">
      <c r="A1344" s="55" t="s">
        <v>47</v>
      </c>
      <c r="B1344" s="46" t="s">
        <v>7968</v>
      </c>
      <c r="C1344" s="55" t="s">
        <v>7982</v>
      </c>
      <c r="D1344" s="46">
        <v>0.0</v>
      </c>
      <c r="E1344" s="46">
        <v>0.0</v>
      </c>
      <c r="F1344" s="46">
        <v>33.0</v>
      </c>
      <c r="G1344" s="46">
        <v>0.0</v>
      </c>
      <c r="H1344" s="46">
        <v>0.0</v>
      </c>
      <c r="I1344" s="46">
        <v>0.0</v>
      </c>
      <c r="J1344" s="3"/>
      <c r="K1344" s="56"/>
    </row>
    <row r="1345" ht="32.25" customHeight="1">
      <c r="A1345" s="55" t="s">
        <v>47</v>
      </c>
      <c r="B1345" s="46" t="s">
        <v>7968</v>
      </c>
      <c r="C1345" s="55" t="s">
        <v>7985</v>
      </c>
      <c r="D1345" s="46">
        <v>0.0</v>
      </c>
      <c r="E1345" s="46">
        <v>0.0</v>
      </c>
      <c r="F1345" s="46">
        <v>26.0</v>
      </c>
      <c r="G1345" s="46">
        <v>0.0</v>
      </c>
      <c r="H1345" s="46">
        <v>0.0</v>
      </c>
      <c r="I1345" s="46">
        <v>0.0</v>
      </c>
      <c r="J1345" s="3"/>
      <c r="K1345" s="56"/>
    </row>
    <row r="1346" ht="32.25" customHeight="1">
      <c r="A1346" s="55" t="s">
        <v>47</v>
      </c>
      <c r="B1346" s="46" t="s">
        <v>7968</v>
      </c>
      <c r="C1346" s="55" t="s">
        <v>7991</v>
      </c>
      <c r="D1346" s="46">
        <v>0.0</v>
      </c>
      <c r="E1346" s="46">
        <v>0.0</v>
      </c>
      <c r="F1346" s="46">
        <v>21.0</v>
      </c>
      <c r="G1346" s="46">
        <v>0.0</v>
      </c>
      <c r="H1346" s="46">
        <v>0.0</v>
      </c>
      <c r="I1346" s="46">
        <v>5.0</v>
      </c>
      <c r="J1346" s="3"/>
      <c r="K1346" s="56"/>
    </row>
    <row r="1347" ht="32.25" customHeight="1">
      <c r="A1347" s="55" t="s">
        <v>47</v>
      </c>
      <c r="B1347" s="46" t="s">
        <v>7968</v>
      </c>
      <c r="C1347" s="55" t="s">
        <v>7994</v>
      </c>
      <c r="D1347" s="46">
        <v>0.0</v>
      </c>
      <c r="E1347" s="46">
        <v>0.0</v>
      </c>
      <c r="F1347" s="46">
        <v>9.0</v>
      </c>
      <c r="G1347" s="46">
        <v>0.0</v>
      </c>
      <c r="H1347" s="46">
        <v>0.0</v>
      </c>
      <c r="I1347" s="46">
        <v>12.0</v>
      </c>
      <c r="J1347" s="3"/>
      <c r="K1347" s="56"/>
    </row>
    <row r="1348" ht="32.25" customHeight="1">
      <c r="A1348" s="55" t="s">
        <v>47</v>
      </c>
      <c r="B1348" s="46" t="s">
        <v>7968</v>
      </c>
      <c r="C1348" s="55" t="s">
        <v>7997</v>
      </c>
      <c r="D1348" s="46">
        <v>5.0</v>
      </c>
      <c r="E1348" s="46">
        <v>0.0</v>
      </c>
      <c r="F1348" s="46">
        <v>0.0</v>
      </c>
      <c r="G1348" s="46">
        <v>1.0</v>
      </c>
      <c r="H1348" s="46">
        <v>0.0</v>
      </c>
      <c r="I1348" s="46">
        <v>13.0</v>
      </c>
      <c r="J1348" s="3"/>
      <c r="K1348" s="56"/>
    </row>
    <row r="1349" ht="32.25" customHeight="1">
      <c r="A1349" s="55" t="s">
        <v>47</v>
      </c>
      <c r="B1349" s="46" t="s">
        <v>7968</v>
      </c>
      <c r="C1349" s="55" t="s">
        <v>8001</v>
      </c>
      <c r="D1349" s="46">
        <v>0.0</v>
      </c>
      <c r="E1349" s="46">
        <v>0.0</v>
      </c>
      <c r="F1349" s="46">
        <v>12.0</v>
      </c>
      <c r="G1349" s="46">
        <v>0.0</v>
      </c>
      <c r="H1349" s="46">
        <v>0.0</v>
      </c>
      <c r="I1349" s="46">
        <v>1.0</v>
      </c>
      <c r="J1349" s="3"/>
      <c r="K1349" s="56"/>
    </row>
    <row r="1350" ht="32.25" customHeight="1">
      <c r="A1350" s="55" t="s">
        <v>47</v>
      </c>
      <c r="B1350" s="46" t="s">
        <v>7968</v>
      </c>
      <c r="C1350" s="55" t="s">
        <v>8004</v>
      </c>
      <c r="D1350" s="46">
        <v>0.0</v>
      </c>
      <c r="E1350" s="46">
        <v>0.0</v>
      </c>
      <c r="F1350" s="46">
        <v>10.0</v>
      </c>
      <c r="G1350" s="46">
        <v>0.0</v>
      </c>
      <c r="H1350" s="46">
        <v>0.0</v>
      </c>
      <c r="I1350" s="46">
        <v>0.0</v>
      </c>
      <c r="J1350" s="3"/>
      <c r="K1350" s="56"/>
    </row>
    <row r="1351" ht="32.25" customHeight="1">
      <c r="A1351" s="55" t="s">
        <v>47</v>
      </c>
      <c r="B1351" s="46" t="s">
        <v>7968</v>
      </c>
      <c r="C1351" s="55" t="s">
        <v>8008</v>
      </c>
      <c r="D1351" s="46">
        <v>0.0</v>
      </c>
      <c r="E1351" s="46">
        <v>0.0</v>
      </c>
      <c r="F1351" s="46">
        <v>1.0</v>
      </c>
      <c r="G1351" s="46">
        <v>0.0</v>
      </c>
      <c r="H1351" s="46">
        <v>0.0</v>
      </c>
      <c r="I1351" s="46">
        <v>0.0</v>
      </c>
      <c r="J1351" s="3"/>
      <c r="K1351" s="56"/>
    </row>
    <row r="1352" ht="32.25" customHeight="1">
      <c r="A1352" s="55" t="s">
        <v>47</v>
      </c>
      <c r="B1352" s="46" t="s">
        <v>7968</v>
      </c>
      <c r="C1352" s="55" t="s">
        <v>8012</v>
      </c>
      <c r="D1352" s="46">
        <v>0.0</v>
      </c>
      <c r="E1352" s="46">
        <v>0.0</v>
      </c>
      <c r="F1352" s="46">
        <v>1.0</v>
      </c>
      <c r="G1352" s="46">
        <v>0.0</v>
      </c>
      <c r="H1352" s="46">
        <v>0.0</v>
      </c>
      <c r="I1352" s="46">
        <v>0.0</v>
      </c>
      <c r="J1352" s="3"/>
      <c r="K1352" s="56"/>
    </row>
    <row r="1353" ht="32.25" customHeight="1">
      <c r="A1353" s="55" t="s">
        <v>47</v>
      </c>
      <c r="B1353" s="46" t="s">
        <v>7968</v>
      </c>
      <c r="C1353" s="55" t="s">
        <v>8015</v>
      </c>
      <c r="D1353" s="46">
        <v>0.0</v>
      </c>
      <c r="E1353" s="46">
        <v>0.0</v>
      </c>
      <c r="F1353" s="46">
        <v>1.0</v>
      </c>
      <c r="G1353" s="46">
        <v>0.0</v>
      </c>
      <c r="H1353" s="46">
        <v>0.0</v>
      </c>
      <c r="I1353" s="46">
        <v>0.0</v>
      </c>
      <c r="J1353" s="3"/>
      <c r="K1353" s="56"/>
    </row>
    <row r="1354" ht="32.25" customHeight="1">
      <c r="A1354" s="55" t="s">
        <v>47</v>
      </c>
      <c r="B1354" s="46" t="s">
        <v>8018</v>
      </c>
      <c r="C1354" s="55" t="s">
        <v>8020</v>
      </c>
      <c r="D1354" s="46">
        <v>0.0</v>
      </c>
      <c r="E1354" s="46">
        <v>0.0</v>
      </c>
      <c r="F1354" s="46">
        <v>30.0</v>
      </c>
      <c r="G1354" s="46">
        <v>0.0</v>
      </c>
      <c r="H1354" s="46">
        <v>0.0</v>
      </c>
      <c r="I1354" s="46">
        <v>16.0</v>
      </c>
      <c r="J1354" s="3"/>
      <c r="K1354" s="56"/>
    </row>
    <row r="1355" ht="32.25" customHeight="1">
      <c r="A1355" s="55" t="s">
        <v>47</v>
      </c>
      <c r="B1355" s="46" t="s">
        <v>8018</v>
      </c>
      <c r="C1355" s="55" t="s">
        <v>8025</v>
      </c>
      <c r="D1355" s="46">
        <v>0.0</v>
      </c>
      <c r="E1355" s="46">
        <v>0.0</v>
      </c>
      <c r="F1355" s="46">
        <v>16.0</v>
      </c>
      <c r="G1355" s="46">
        <v>0.0</v>
      </c>
      <c r="H1355" s="46">
        <v>0.0</v>
      </c>
      <c r="I1355" s="46">
        <v>26.0</v>
      </c>
      <c r="J1355" s="3"/>
      <c r="K1355" s="56"/>
    </row>
    <row r="1356" ht="32.25" customHeight="1">
      <c r="A1356" s="55" t="s">
        <v>47</v>
      </c>
      <c r="B1356" s="46" t="s">
        <v>8018</v>
      </c>
      <c r="C1356" s="55" t="s">
        <v>8029</v>
      </c>
      <c r="D1356" s="46">
        <v>0.0</v>
      </c>
      <c r="E1356" s="46">
        <v>0.0</v>
      </c>
      <c r="F1356" s="46">
        <v>42.0</v>
      </c>
      <c r="G1356" s="46">
        <v>0.0</v>
      </c>
      <c r="H1356" s="46">
        <v>0.0</v>
      </c>
      <c r="I1356" s="46">
        <v>0.0</v>
      </c>
      <c r="J1356" s="3"/>
      <c r="K1356" s="56"/>
    </row>
    <row r="1357" ht="32.25" customHeight="1">
      <c r="A1357" s="55" t="s">
        <v>47</v>
      </c>
      <c r="B1357" s="46" t="s">
        <v>8018</v>
      </c>
      <c r="C1357" s="55" t="s">
        <v>8032</v>
      </c>
      <c r="D1357" s="46">
        <v>0.0</v>
      </c>
      <c r="E1357" s="46">
        <v>0.0</v>
      </c>
      <c r="F1357" s="46">
        <v>26.0</v>
      </c>
      <c r="G1357" s="46">
        <v>0.0</v>
      </c>
      <c r="H1357" s="46">
        <v>0.0</v>
      </c>
      <c r="I1357" s="46">
        <v>11.0</v>
      </c>
      <c r="J1357" s="3"/>
      <c r="K1357" s="56"/>
    </row>
    <row r="1358" ht="32.25" customHeight="1">
      <c r="A1358" s="55" t="s">
        <v>47</v>
      </c>
      <c r="B1358" s="46" t="s">
        <v>8018</v>
      </c>
      <c r="C1358" s="55" t="s">
        <v>8034</v>
      </c>
      <c r="D1358" s="46">
        <v>0.0</v>
      </c>
      <c r="E1358" s="46">
        <v>0.0</v>
      </c>
      <c r="F1358" s="46">
        <v>29.0</v>
      </c>
      <c r="G1358" s="46">
        <v>0.0</v>
      </c>
      <c r="H1358" s="46">
        <v>0.0</v>
      </c>
      <c r="I1358" s="46">
        <v>0.0</v>
      </c>
      <c r="J1358" s="3"/>
      <c r="K1358" s="56"/>
    </row>
    <row r="1359" ht="32.25" customHeight="1">
      <c r="A1359" s="55" t="s">
        <v>47</v>
      </c>
      <c r="B1359" s="46" t="s">
        <v>8018</v>
      </c>
      <c r="C1359" s="55" t="s">
        <v>8037</v>
      </c>
      <c r="D1359" s="46">
        <v>0.0</v>
      </c>
      <c r="E1359" s="46">
        <v>0.0</v>
      </c>
      <c r="F1359" s="46">
        <v>24.0</v>
      </c>
      <c r="G1359" s="46">
        <v>0.0</v>
      </c>
      <c r="H1359" s="46">
        <v>0.0</v>
      </c>
      <c r="I1359" s="46">
        <v>2.0</v>
      </c>
      <c r="J1359" s="3"/>
      <c r="K1359" s="56"/>
    </row>
    <row r="1360" ht="32.25" customHeight="1">
      <c r="A1360" s="55" t="s">
        <v>47</v>
      </c>
      <c r="B1360" s="46" t="s">
        <v>8018</v>
      </c>
      <c r="C1360" s="55" t="s">
        <v>8041</v>
      </c>
      <c r="D1360" s="46">
        <v>0.0</v>
      </c>
      <c r="E1360" s="46">
        <v>0.0</v>
      </c>
      <c r="F1360" s="46">
        <v>25.0</v>
      </c>
      <c r="G1360" s="46">
        <v>0.0</v>
      </c>
      <c r="H1360" s="46">
        <v>0.0</v>
      </c>
      <c r="I1360" s="46">
        <v>0.0</v>
      </c>
      <c r="J1360" s="3"/>
      <c r="K1360" s="56"/>
    </row>
    <row r="1361" ht="32.25" customHeight="1">
      <c r="A1361" s="55" t="s">
        <v>47</v>
      </c>
      <c r="B1361" s="46" t="s">
        <v>8018</v>
      </c>
      <c r="C1361" s="55" t="s">
        <v>8044</v>
      </c>
      <c r="D1361" s="46">
        <v>0.0</v>
      </c>
      <c r="E1361" s="46">
        <v>0.0</v>
      </c>
      <c r="F1361" s="46">
        <v>5.0</v>
      </c>
      <c r="G1361" s="46">
        <v>0.0</v>
      </c>
      <c r="H1361" s="46">
        <v>0.0</v>
      </c>
      <c r="I1361" s="46">
        <v>18.0</v>
      </c>
      <c r="J1361" s="3"/>
      <c r="K1361" s="56"/>
    </row>
    <row r="1362" ht="32.25" customHeight="1">
      <c r="A1362" s="55" t="s">
        <v>47</v>
      </c>
      <c r="B1362" s="46" t="s">
        <v>8018</v>
      </c>
      <c r="C1362" s="55" t="s">
        <v>8048</v>
      </c>
      <c r="D1362" s="46">
        <v>0.0</v>
      </c>
      <c r="E1362" s="46">
        <v>0.0</v>
      </c>
      <c r="F1362" s="46">
        <v>21.0</v>
      </c>
      <c r="G1362" s="46">
        <v>0.0</v>
      </c>
      <c r="H1362" s="46">
        <v>0.0</v>
      </c>
      <c r="I1362" s="46">
        <v>0.0</v>
      </c>
      <c r="J1362" s="3"/>
      <c r="K1362" s="56"/>
    </row>
    <row r="1363" ht="32.25" customHeight="1">
      <c r="A1363" s="55" t="s">
        <v>47</v>
      </c>
      <c r="B1363" s="46" t="s">
        <v>8018</v>
      </c>
      <c r="C1363" s="55" t="s">
        <v>8051</v>
      </c>
      <c r="D1363" s="46">
        <v>0.0</v>
      </c>
      <c r="E1363" s="46">
        <v>0.0</v>
      </c>
      <c r="F1363" s="46">
        <v>15.0</v>
      </c>
      <c r="G1363" s="46">
        <v>0.0</v>
      </c>
      <c r="H1363" s="46">
        <v>0.0</v>
      </c>
      <c r="I1363" s="46">
        <v>0.0</v>
      </c>
      <c r="J1363" s="3"/>
      <c r="K1363" s="56"/>
    </row>
    <row r="1364" ht="32.25" customHeight="1">
      <c r="A1364" s="55" t="s">
        <v>47</v>
      </c>
      <c r="B1364" s="46" t="s">
        <v>8018</v>
      </c>
      <c r="C1364" s="55" t="s">
        <v>8054</v>
      </c>
      <c r="D1364" s="46">
        <v>0.0</v>
      </c>
      <c r="E1364" s="46">
        <v>0.0</v>
      </c>
      <c r="F1364" s="46">
        <v>1.0</v>
      </c>
      <c r="G1364" s="46">
        <v>0.0</v>
      </c>
      <c r="H1364" s="46">
        <v>0.0</v>
      </c>
      <c r="I1364" s="46">
        <v>0.0</v>
      </c>
      <c r="J1364" s="3"/>
      <c r="K1364" s="56"/>
    </row>
    <row r="1365" ht="32.25" customHeight="1">
      <c r="A1365" s="55" t="s">
        <v>47</v>
      </c>
      <c r="B1365" s="46" t="s">
        <v>8018</v>
      </c>
      <c r="C1365" s="55" t="s">
        <v>8057</v>
      </c>
      <c r="D1365" s="46">
        <v>0.0</v>
      </c>
      <c r="E1365" s="46">
        <v>0.0</v>
      </c>
      <c r="F1365" s="46">
        <v>1.0</v>
      </c>
      <c r="G1365" s="46">
        <v>0.0</v>
      </c>
      <c r="H1365" s="46">
        <v>0.0</v>
      </c>
      <c r="I1365" s="46">
        <v>0.0</v>
      </c>
      <c r="J1365" s="3"/>
      <c r="K1365" s="56"/>
    </row>
    <row r="1366" ht="32.25" customHeight="1">
      <c r="A1366" s="55" t="s">
        <v>47</v>
      </c>
      <c r="B1366" s="46" t="s">
        <v>8018</v>
      </c>
      <c r="C1366" s="55" t="s">
        <v>8059</v>
      </c>
      <c r="D1366" s="46">
        <v>0.0</v>
      </c>
      <c r="E1366" s="46">
        <v>0.0</v>
      </c>
      <c r="F1366" s="46">
        <v>1.0</v>
      </c>
      <c r="G1366" s="46">
        <v>0.0</v>
      </c>
      <c r="H1366" s="46">
        <v>0.0</v>
      </c>
      <c r="I1366" s="46">
        <v>0.0</v>
      </c>
      <c r="J1366" s="3"/>
      <c r="K1366" s="56"/>
    </row>
    <row r="1367" ht="32.25" customHeight="1">
      <c r="A1367" s="55" t="s">
        <v>47</v>
      </c>
      <c r="B1367" s="46" t="s">
        <v>8063</v>
      </c>
      <c r="C1367" s="55" t="s">
        <v>8064</v>
      </c>
      <c r="D1367" s="46">
        <v>0.0</v>
      </c>
      <c r="E1367" s="46">
        <v>0.0</v>
      </c>
      <c r="F1367" s="46">
        <v>110.0</v>
      </c>
      <c r="G1367" s="46">
        <v>0.0</v>
      </c>
      <c r="H1367" s="46">
        <v>0.0</v>
      </c>
      <c r="I1367" s="46">
        <v>0.0</v>
      </c>
      <c r="J1367" s="3"/>
      <c r="K1367" s="56"/>
    </row>
    <row r="1368" ht="32.25" customHeight="1">
      <c r="A1368" s="55" t="s">
        <v>47</v>
      </c>
      <c r="B1368" s="46" t="s">
        <v>8063</v>
      </c>
      <c r="C1368" s="55" t="s">
        <v>8068</v>
      </c>
      <c r="D1368" s="46">
        <v>0.0</v>
      </c>
      <c r="E1368" s="46">
        <v>0.0</v>
      </c>
      <c r="F1368" s="46">
        <v>78.0</v>
      </c>
      <c r="G1368" s="46">
        <v>0.0</v>
      </c>
      <c r="H1368" s="46">
        <v>0.0</v>
      </c>
      <c r="I1368" s="46">
        <v>0.0</v>
      </c>
      <c r="J1368" s="3"/>
      <c r="K1368" s="56"/>
    </row>
    <row r="1369" ht="32.25" customHeight="1">
      <c r="A1369" s="55" t="s">
        <v>47</v>
      </c>
      <c r="B1369" s="46" t="s">
        <v>8063</v>
      </c>
      <c r="C1369" s="55" t="s">
        <v>8071</v>
      </c>
      <c r="D1369" s="46">
        <v>0.0</v>
      </c>
      <c r="E1369" s="46">
        <v>0.0</v>
      </c>
      <c r="F1369" s="46">
        <v>55.0</v>
      </c>
      <c r="G1369" s="46">
        <v>0.0</v>
      </c>
      <c r="H1369" s="46">
        <v>0.0</v>
      </c>
      <c r="I1369" s="46">
        <v>0.0</v>
      </c>
      <c r="J1369" s="3"/>
      <c r="K1369" s="56"/>
    </row>
    <row r="1370" ht="32.25" customHeight="1">
      <c r="A1370" s="55" t="s">
        <v>47</v>
      </c>
      <c r="B1370" s="46" t="s">
        <v>8063</v>
      </c>
      <c r="C1370" s="55" t="s">
        <v>8074</v>
      </c>
      <c r="D1370" s="46">
        <v>0.0</v>
      </c>
      <c r="E1370" s="46">
        <v>0.0</v>
      </c>
      <c r="F1370" s="46">
        <v>49.0</v>
      </c>
      <c r="G1370" s="46">
        <v>0.0</v>
      </c>
      <c r="H1370" s="46">
        <v>0.0</v>
      </c>
      <c r="I1370" s="46">
        <v>0.0</v>
      </c>
      <c r="J1370" s="3"/>
      <c r="K1370" s="56"/>
    </row>
    <row r="1371" ht="32.25" customHeight="1">
      <c r="A1371" s="55" t="s">
        <v>47</v>
      </c>
      <c r="B1371" s="46" t="s">
        <v>8063</v>
      </c>
      <c r="C1371" s="55" t="s">
        <v>8077</v>
      </c>
      <c r="D1371" s="46">
        <v>0.0</v>
      </c>
      <c r="E1371" s="46">
        <v>0.0</v>
      </c>
      <c r="F1371" s="46">
        <v>47.0</v>
      </c>
      <c r="G1371" s="46">
        <v>0.0</v>
      </c>
      <c r="H1371" s="46">
        <v>0.0</v>
      </c>
      <c r="I1371" s="46">
        <v>0.0</v>
      </c>
      <c r="J1371" s="3"/>
      <c r="K1371" s="56"/>
    </row>
    <row r="1372" ht="32.25" customHeight="1">
      <c r="A1372" s="55" t="s">
        <v>47</v>
      </c>
      <c r="B1372" s="46" t="s">
        <v>8063</v>
      </c>
      <c r="C1372" s="55" t="s">
        <v>8083</v>
      </c>
      <c r="D1372" s="46">
        <v>0.0</v>
      </c>
      <c r="E1372" s="46">
        <v>0.0</v>
      </c>
      <c r="F1372" s="46">
        <v>46.0</v>
      </c>
      <c r="G1372" s="46">
        <v>0.0</v>
      </c>
      <c r="H1372" s="46">
        <v>0.0</v>
      </c>
      <c r="I1372" s="46">
        <v>0.0</v>
      </c>
      <c r="J1372" s="3"/>
      <c r="K1372" s="56"/>
    </row>
    <row r="1373" ht="32.25" customHeight="1">
      <c r="A1373" s="55" t="s">
        <v>47</v>
      </c>
      <c r="B1373" s="46" t="s">
        <v>8063</v>
      </c>
      <c r="C1373" s="55" t="s">
        <v>8085</v>
      </c>
      <c r="D1373" s="46">
        <v>0.0</v>
      </c>
      <c r="E1373" s="46">
        <v>0.0</v>
      </c>
      <c r="F1373" s="46">
        <v>27.0</v>
      </c>
      <c r="G1373" s="46">
        <v>0.0</v>
      </c>
      <c r="H1373" s="46">
        <v>0.0</v>
      </c>
      <c r="I1373" s="46">
        <v>19.0</v>
      </c>
      <c r="J1373" s="3"/>
      <c r="K1373" s="56"/>
    </row>
    <row r="1374" ht="32.25" customHeight="1">
      <c r="A1374" s="55" t="s">
        <v>47</v>
      </c>
      <c r="B1374" s="46" t="s">
        <v>8063</v>
      </c>
      <c r="C1374" s="55" t="s">
        <v>8090</v>
      </c>
      <c r="D1374" s="46">
        <v>0.0</v>
      </c>
      <c r="E1374" s="46">
        <v>0.0</v>
      </c>
      <c r="F1374" s="46">
        <v>1.0</v>
      </c>
      <c r="G1374" s="46">
        <v>0.0</v>
      </c>
      <c r="H1374" s="46">
        <v>0.0</v>
      </c>
      <c r="I1374" s="46">
        <v>0.0</v>
      </c>
      <c r="J1374" s="3"/>
      <c r="K1374" s="56"/>
    </row>
    <row r="1375" ht="32.25" customHeight="1">
      <c r="A1375" s="55" t="s">
        <v>47</v>
      </c>
      <c r="B1375" s="46" t="s">
        <v>8063</v>
      </c>
      <c r="C1375" s="55" t="s">
        <v>8093</v>
      </c>
      <c r="D1375" s="46">
        <v>0.0</v>
      </c>
      <c r="E1375" s="46">
        <v>0.0</v>
      </c>
      <c r="F1375" s="46">
        <v>1.0</v>
      </c>
      <c r="G1375" s="46">
        <v>0.0</v>
      </c>
      <c r="H1375" s="46">
        <v>0.0</v>
      </c>
      <c r="I1375" s="46">
        <v>0.0</v>
      </c>
      <c r="J1375" s="3"/>
      <c r="K1375" s="56"/>
    </row>
    <row r="1376" ht="32.25" customHeight="1">
      <c r="A1376" s="55" t="s">
        <v>47</v>
      </c>
      <c r="B1376" s="46" t="s">
        <v>8063</v>
      </c>
      <c r="C1376" s="55" t="s">
        <v>8095</v>
      </c>
      <c r="D1376" s="46">
        <v>0.0</v>
      </c>
      <c r="E1376" s="46">
        <v>0.0</v>
      </c>
      <c r="F1376" s="46">
        <v>1.0</v>
      </c>
      <c r="G1376" s="46">
        <v>0.0</v>
      </c>
      <c r="H1376" s="46">
        <v>0.0</v>
      </c>
      <c r="I1376" s="46">
        <v>0.0</v>
      </c>
      <c r="J1376" s="3"/>
      <c r="K1376" s="56"/>
    </row>
    <row r="1377" ht="32.25" customHeight="1">
      <c r="A1377" s="55" t="s">
        <v>47</v>
      </c>
      <c r="B1377" s="46" t="s">
        <v>8098</v>
      </c>
      <c r="C1377" s="55" t="s">
        <v>8099</v>
      </c>
      <c r="D1377" s="46">
        <v>0.0</v>
      </c>
      <c r="E1377" s="46">
        <v>0.0</v>
      </c>
      <c r="F1377" s="46">
        <v>57.0</v>
      </c>
      <c r="G1377" s="46">
        <v>0.0</v>
      </c>
      <c r="H1377" s="46">
        <v>0.0</v>
      </c>
      <c r="I1377" s="46">
        <v>0.0</v>
      </c>
      <c r="J1377" s="3"/>
      <c r="K1377" s="56"/>
    </row>
    <row r="1378" ht="32.25" customHeight="1">
      <c r="A1378" s="55" t="s">
        <v>47</v>
      </c>
      <c r="B1378" s="46" t="s">
        <v>8098</v>
      </c>
      <c r="C1378" s="55" t="s">
        <v>8102</v>
      </c>
      <c r="D1378" s="46">
        <v>1.0</v>
      </c>
      <c r="E1378" s="46">
        <v>0.0</v>
      </c>
      <c r="F1378" s="46">
        <v>27.0</v>
      </c>
      <c r="G1378" s="46">
        <v>0.0</v>
      </c>
      <c r="H1378" s="46">
        <v>0.0</v>
      </c>
      <c r="I1378" s="46">
        <v>16.0</v>
      </c>
      <c r="J1378" s="3"/>
      <c r="K1378" s="56"/>
    </row>
    <row r="1379" ht="32.25" customHeight="1">
      <c r="A1379" s="55" t="s">
        <v>47</v>
      </c>
      <c r="B1379" s="46" t="s">
        <v>8098</v>
      </c>
      <c r="C1379" s="55" t="s">
        <v>8108</v>
      </c>
      <c r="D1379" s="46">
        <v>0.0</v>
      </c>
      <c r="E1379" s="46">
        <v>0.0</v>
      </c>
      <c r="F1379" s="46">
        <v>43.0</v>
      </c>
      <c r="G1379" s="46">
        <v>0.0</v>
      </c>
      <c r="H1379" s="46">
        <v>0.0</v>
      </c>
      <c r="I1379" s="46">
        <v>0.0</v>
      </c>
      <c r="J1379" s="3"/>
      <c r="K1379" s="56"/>
    </row>
    <row r="1380" ht="32.25" customHeight="1">
      <c r="A1380" s="55" t="s">
        <v>47</v>
      </c>
      <c r="B1380" s="46" t="s">
        <v>8098</v>
      </c>
      <c r="C1380" s="55" t="s">
        <v>8112</v>
      </c>
      <c r="D1380" s="46">
        <v>0.0</v>
      </c>
      <c r="E1380" s="46">
        <v>0.0</v>
      </c>
      <c r="F1380" s="46">
        <v>43.0</v>
      </c>
      <c r="G1380" s="46">
        <v>0.0</v>
      </c>
      <c r="H1380" s="46">
        <v>0.0</v>
      </c>
      <c r="I1380" s="46">
        <v>0.0</v>
      </c>
      <c r="J1380" s="3"/>
      <c r="K1380" s="56"/>
    </row>
    <row r="1381" ht="32.25" customHeight="1">
      <c r="A1381" s="55" t="s">
        <v>47</v>
      </c>
      <c r="B1381" s="46" t="s">
        <v>8098</v>
      </c>
      <c r="C1381" s="55" t="s">
        <v>8115</v>
      </c>
      <c r="D1381" s="46">
        <v>2.0</v>
      </c>
      <c r="E1381" s="46">
        <v>0.0</v>
      </c>
      <c r="F1381" s="46">
        <v>25.0</v>
      </c>
      <c r="G1381" s="46">
        <v>3.0</v>
      </c>
      <c r="H1381" s="46">
        <v>0.0</v>
      </c>
      <c r="I1381" s="46">
        <v>9.0</v>
      </c>
      <c r="J1381" s="3"/>
      <c r="K1381" s="56"/>
    </row>
    <row r="1382" ht="32.25" customHeight="1">
      <c r="A1382" s="55" t="s">
        <v>47</v>
      </c>
      <c r="B1382" s="46" t="s">
        <v>8098</v>
      </c>
      <c r="C1382" s="55" t="s">
        <v>8118</v>
      </c>
      <c r="D1382" s="46">
        <v>0.0</v>
      </c>
      <c r="E1382" s="46">
        <v>0.0</v>
      </c>
      <c r="F1382" s="46">
        <v>23.0</v>
      </c>
      <c r="G1382" s="46">
        <v>0.0</v>
      </c>
      <c r="H1382" s="46">
        <v>0.0</v>
      </c>
      <c r="I1382" s="46">
        <v>0.0</v>
      </c>
      <c r="J1382" s="3"/>
      <c r="K1382" s="56"/>
    </row>
    <row r="1383" ht="32.25" customHeight="1">
      <c r="A1383" s="55" t="s">
        <v>47</v>
      </c>
      <c r="B1383" s="46" t="s">
        <v>8098</v>
      </c>
      <c r="C1383" s="55" t="s">
        <v>8122</v>
      </c>
      <c r="D1383" s="46">
        <v>0.0</v>
      </c>
      <c r="E1383" s="46">
        <v>0.0</v>
      </c>
      <c r="F1383" s="46">
        <v>1.0</v>
      </c>
      <c r="G1383" s="46">
        <v>0.0</v>
      </c>
      <c r="H1383" s="46">
        <v>0.0</v>
      </c>
      <c r="I1383" s="46">
        <v>0.0</v>
      </c>
      <c r="J1383" s="3"/>
      <c r="K1383" s="56"/>
    </row>
    <row r="1384" ht="32.25" customHeight="1">
      <c r="A1384" s="55" t="s">
        <v>47</v>
      </c>
      <c r="B1384" s="46" t="s">
        <v>8126</v>
      </c>
      <c r="C1384" s="55" t="s">
        <v>8129</v>
      </c>
      <c r="D1384" s="46">
        <v>0.0</v>
      </c>
      <c r="E1384" s="46">
        <v>0.0</v>
      </c>
      <c r="F1384" s="46">
        <v>139.0</v>
      </c>
      <c r="G1384" s="46">
        <v>0.0</v>
      </c>
      <c r="H1384" s="46">
        <v>0.0</v>
      </c>
      <c r="I1384" s="46">
        <v>0.0</v>
      </c>
      <c r="J1384" s="3"/>
      <c r="K1384" s="56"/>
    </row>
    <row r="1385" ht="32.25" customHeight="1">
      <c r="A1385" s="55" t="s">
        <v>47</v>
      </c>
      <c r="B1385" s="46" t="s">
        <v>8126</v>
      </c>
      <c r="C1385" s="55" t="s">
        <v>8132</v>
      </c>
      <c r="D1385" s="46">
        <v>0.0</v>
      </c>
      <c r="E1385" s="46">
        <v>0.0</v>
      </c>
      <c r="F1385" s="46">
        <v>117.0</v>
      </c>
      <c r="G1385" s="46">
        <v>0.0</v>
      </c>
      <c r="H1385" s="46">
        <v>0.0</v>
      </c>
      <c r="I1385" s="46">
        <v>0.0</v>
      </c>
      <c r="J1385" s="3"/>
      <c r="K1385" s="56"/>
    </row>
    <row r="1386" ht="32.25" customHeight="1">
      <c r="A1386" s="55" t="s">
        <v>47</v>
      </c>
      <c r="B1386" s="46" t="s">
        <v>8126</v>
      </c>
      <c r="C1386" s="55" t="s">
        <v>8135</v>
      </c>
      <c r="D1386" s="46">
        <v>0.0</v>
      </c>
      <c r="E1386" s="46">
        <v>0.0</v>
      </c>
      <c r="F1386" s="46">
        <v>107.0</v>
      </c>
      <c r="G1386" s="46">
        <v>0.0</v>
      </c>
      <c r="H1386" s="46">
        <v>0.0</v>
      </c>
      <c r="I1386" s="46">
        <v>0.0</v>
      </c>
      <c r="J1386" s="3"/>
      <c r="K1386" s="56"/>
    </row>
    <row r="1387" ht="32.25" customHeight="1">
      <c r="A1387" s="55" t="s">
        <v>47</v>
      </c>
      <c r="B1387" s="46" t="s">
        <v>8126</v>
      </c>
      <c r="C1387" s="55" t="s">
        <v>8137</v>
      </c>
      <c r="D1387" s="46">
        <v>0.0</v>
      </c>
      <c r="E1387" s="46">
        <v>0.0</v>
      </c>
      <c r="F1387" s="46">
        <v>58.0</v>
      </c>
      <c r="G1387" s="46">
        <v>5.0</v>
      </c>
      <c r="H1387" s="46">
        <v>0.0</v>
      </c>
      <c r="I1387" s="46">
        <v>16.0</v>
      </c>
      <c r="J1387" s="3"/>
      <c r="K1387" s="56"/>
    </row>
    <row r="1388" ht="32.25" customHeight="1">
      <c r="A1388" s="55" t="s">
        <v>47</v>
      </c>
      <c r="B1388" s="46" t="s">
        <v>8140</v>
      </c>
      <c r="C1388" s="55" t="s">
        <v>8141</v>
      </c>
      <c r="D1388" s="46">
        <v>0.0</v>
      </c>
      <c r="E1388" s="46">
        <v>0.0</v>
      </c>
      <c r="F1388" s="46">
        <v>65.0</v>
      </c>
      <c r="G1388" s="46">
        <v>0.0</v>
      </c>
      <c r="H1388" s="46">
        <v>0.0</v>
      </c>
      <c r="I1388" s="46">
        <v>0.0</v>
      </c>
      <c r="J1388" s="3"/>
      <c r="K1388" s="56"/>
    </row>
    <row r="1389" ht="32.25" customHeight="1">
      <c r="A1389" s="55" t="s">
        <v>47</v>
      </c>
      <c r="B1389" s="46" t="s">
        <v>8140</v>
      </c>
      <c r="C1389" s="55" t="s">
        <v>8145</v>
      </c>
      <c r="D1389" s="46">
        <v>0.0</v>
      </c>
      <c r="E1389" s="46">
        <v>0.0</v>
      </c>
      <c r="F1389" s="46">
        <v>48.0</v>
      </c>
      <c r="G1389" s="46">
        <v>0.0</v>
      </c>
      <c r="H1389" s="46">
        <v>0.0</v>
      </c>
      <c r="I1389" s="46">
        <v>0.0</v>
      </c>
      <c r="J1389" s="3"/>
      <c r="K1389" s="56"/>
    </row>
    <row r="1390" ht="32.25" customHeight="1">
      <c r="A1390" s="55" t="s">
        <v>47</v>
      </c>
      <c r="B1390" s="46" t="s">
        <v>8140</v>
      </c>
      <c r="C1390" s="55" t="s">
        <v>8149</v>
      </c>
      <c r="D1390" s="46">
        <v>0.0</v>
      </c>
      <c r="E1390" s="46">
        <v>0.0</v>
      </c>
      <c r="F1390" s="46">
        <v>34.0</v>
      </c>
      <c r="G1390" s="46">
        <v>0.0</v>
      </c>
      <c r="H1390" s="46">
        <v>0.0</v>
      </c>
      <c r="I1390" s="46">
        <v>0.0</v>
      </c>
      <c r="J1390" s="3"/>
      <c r="K1390" s="56"/>
    </row>
    <row r="1391" ht="32.25" customHeight="1">
      <c r="A1391" s="55" t="s">
        <v>47</v>
      </c>
      <c r="B1391" s="46" t="s">
        <v>8140</v>
      </c>
      <c r="C1391" s="55" t="s">
        <v>8152</v>
      </c>
      <c r="D1391" s="46">
        <v>0.0</v>
      </c>
      <c r="E1391" s="46">
        <v>0.0</v>
      </c>
      <c r="F1391" s="46">
        <v>0.0</v>
      </c>
      <c r="G1391" s="46">
        <v>0.0</v>
      </c>
      <c r="H1391" s="46">
        <v>0.0</v>
      </c>
      <c r="I1391" s="46">
        <v>29.0</v>
      </c>
      <c r="J1391" s="3"/>
      <c r="K1391" s="56"/>
    </row>
    <row r="1392" ht="32.25" customHeight="1">
      <c r="A1392" s="55" t="s">
        <v>47</v>
      </c>
      <c r="B1392" s="46" t="s">
        <v>8140</v>
      </c>
      <c r="C1392" s="55" t="s">
        <v>8158</v>
      </c>
      <c r="D1392" s="46">
        <v>0.0</v>
      </c>
      <c r="E1392" s="46">
        <v>0.0</v>
      </c>
      <c r="F1392" s="46">
        <v>27.0</v>
      </c>
      <c r="G1392" s="46">
        <v>0.0</v>
      </c>
      <c r="H1392" s="46">
        <v>0.0</v>
      </c>
      <c r="I1392" s="46">
        <v>0.0</v>
      </c>
      <c r="J1392" s="3"/>
      <c r="K1392" s="56"/>
    </row>
    <row r="1393" ht="32.25" customHeight="1">
      <c r="A1393" s="55" t="s">
        <v>47</v>
      </c>
      <c r="B1393" s="46" t="s">
        <v>8140</v>
      </c>
      <c r="C1393" s="55" t="s">
        <v>8162</v>
      </c>
      <c r="D1393" s="46">
        <v>0.0</v>
      </c>
      <c r="E1393" s="46">
        <v>0.0</v>
      </c>
      <c r="F1393" s="46">
        <v>25.0</v>
      </c>
      <c r="G1393" s="46">
        <v>0.0</v>
      </c>
      <c r="H1393" s="46">
        <v>0.0</v>
      </c>
      <c r="I1393" s="46">
        <v>0.0</v>
      </c>
      <c r="J1393" s="3"/>
      <c r="K1393" s="56"/>
    </row>
    <row r="1394" ht="32.25" customHeight="1">
      <c r="A1394" s="55" t="s">
        <v>47</v>
      </c>
      <c r="B1394" s="46" t="s">
        <v>8140</v>
      </c>
      <c r="C1394" s="55" t="s">
        <v>8166</v>
      </c>
      <c r="D1394" s="46">
        <v>0.0</v>
      </c>
      <c r="E1394" s="46">
        <v>0.0</v>
      </c>
      <c r="F1394" s="46">
        <v>24.0</v>
      </c>
      <c r="G1394" s="46">
        <v>0.0</v>
      </c>
      <c r="H1394" s="46">
        <v>0.0</v>
      </c>
      <c r="I1394" s="46">
        <v>0.0</v>
      </c>
      <c r="J1394" s="3"/>
      <c r="K1394" s="56"/>
    </row>
    <row r="1395" ht="32.25" customHeight="1">
      <c r="A1395" s="55" t="s">
        <v>47</v>
      </c>
      <c r="B1395" s="46" t="s">
        <v>8140</v>
      </c>
      <c r="C1395" s="55" t="s">
        <v>8169</v>
      </c>
      <c r="D1395" s="46">
        <v>0.0</v>
      </c>
      <c r="E1395" s="46">
        <v>0.0</v>
      </c>
      <c r="F1395" s="46">
        <v>3.0</v>
      </c>
      <c r="G1395" s="46">
        <v>0.0</v>
      </c>
      <c r="H1395" s="46">
        <v>0.0</v>
      </c>
      <c r="I1395" s="46">
        <v>16.0</v>
      </c>
      <c r="J1395" s="3"/>
      <c r="K1395" s="56"/>
    </row>
    <row r="1396" ht="32.25" customHeight="1">
      <c r="A1396" s="55" t="s">
        <v>47</v>
      </c>
      <c r="B1396" s="46" t="s">
        <v>8140</v>
      </c>
      <c r="C1396" s="55" t="s">
        <v>8174</v>
      </c>
      <c r="D1396" s="46">
        <v>0.0</v>
      </c>
      <c r="E1396" s="46">
        <v>0.0</v>
      </c>
      <c r="F1396" s="46">
        <v>15.0</v>
      </c>
      <c r="G1396" s="46">
        <v>0.0</v>
      </c>
      <c r="H1396" s="46">
        <v>0.0</v>
      </c>
      <c r="I1396" s="46">
        <v>0.0</v>
      </c>
      <c r="J1396" s="3"/>
      <c r="K1396" s="56"/>
    </row>
    <row r="1397" ht="32.25" customHeight="1">
      <c r="A1397" s="55" t="s">
        <v>47</v>
      </c>
      <c r="B1397" s="46" t="s">
        <v>8140</v>
      </c>
      <c r="C1397" s="55" t="s">
        <v>8178</v>
      </c>
      <c r="D1397" s="46">
        <v>0.0</v>
      </c>
      <c r="E1397" s="46">
        <v>0.0</v>
      </c>
      <c r="F1397" s="46">
        <v>15.0</v>
      </c>
      <c r="G1397" s="46">
        <v>0.0</v>
      </c>
      <c r="H1397" s="46">
        <v>0.0</v>
      </c>
      <c r="I1397" s="46">
        <v>0.0</v>
      </c>
      <c r="J1397" s="3"/>
      <c r="K1397" s="56"/>
    </row>
    <row r="1398" ht="32.25" customHeight="1">
      <c r="A1398" s="55" t="s">
        <v>47</v>
      </c>
      <c r="B1398" s="46" t="s">
        <v>8180</v>
      </c>
      <c r="C1398" s="55" t="s">
        <v>8182</v>
      </c>
      <c r="D1398" s="46">
        <v>0.0</v>
      </c>
      <c r="E1398" s="46">
        <v>0.0</v>
      </c>
      <c r="F1398" s="46">
        <v>48.0</v>
      </c>
      <c r="G1398" s="46">
        <v>0.0</v>
      </c>
      <c r="H1398" s="46">
        <v>0.0</v>
      </c>
      <c r="I1398" s="46">
        <v>3.0</v>
      </c>
      <c r="J1398" s="3"/>
      <c r="K1398" s="56"/>
    </row>
    <row r="1399" ht="32.25" customHeight="1">
      <c r="A1399" s="55" t="s">
        <v>47</v>
      </c>
      <c r="B1399" s="46" t="s">
        <v>8180</v>
      </c>
      <c r="C1399" s="55" t="s">
        <v>8186</v>
      </c>
      <c r="D1399" s="46">
        <v>0.0</v>
      </c>
      <c r="E1399" s="46">
        <v>0.0</v>
      </c>
      <c r="F1399" s="46">
        <v>26.0</v>
      </c>
      <c r="G1399" s="46">
        <v>0.0</v>
      </c>
      <c r="H1399" s="46">
        <v>0.0</v>
      </c>
      <c r="I1399" s="46">
        <v>23.0</v>
      </c>
      <c r="J1399" s="3"/>
      <c r="K1399" s="56"/>
    </row>
    <row r="1400" ht="32.25" customHeight="1">
      <c r="A1400" s="55" t="s">
        <v>47</v>
      </c>
      <c r="B1400" s="46" t="s">
        <v>8180</v>
      </c>
      <c r="C1400" s="55" t="s">
        <v>8190</v>
      </c>
      <c r="D1400" s="46">
        <v>0.0</v>
      </c>
      <c r="E1400" s="46">
        <v>0.0</v>
      </c>
      <c r="F1400" s="46">
        <v>0.0</v>
      </c>
      <c r="G1400" s="46">
        <v>0.0</v>
      </c>
      <c r="H1400" s="46">
        <v>0.0</v>
      </c>
      <c r="I1400" s="46">
        <v>35.0</v>
      </c>
      <c r="J1400" s="3"/>
      <c r="K1400" s="56"/>
    </row>
    <row r="1401" ht="32.25" customHeight="1">
      <c r="A1401" s="55" t="s">
        <v>47</v>
      </c>
      <c r="B1401" s="46" t="s">
        <v>8180</v>
      </c>
      <c r="C1401" s="55" t="s">
        <v>8193</v>
      </c>
      <c r="D1401" s="46">
        <v>0.0</v>
      </c>
      <c r="E1401" s="46">
        <v>0.0</v>
      </c>
      <c r="F1401" s="46">
        <v>32.0</v>
      </c>
      <c r="G1401" s="46">
        <v>0.0</v>
      </c>
      <c r="H1401" s="46">
        <v>0.0</v>
      </c>
      <c r="I1401" s="46">
        <v>0.0</v>
      </c>
      <c r="J1401" s="3"/>
      <c r="K1401" s="56"/>
    </row>
    <row r="1402" ht="32.25" customHeight="1">
      <c r="A1402" s="55" t="s">
        <v>47</v>
      </c>
      <c r="B1402" s="46" t="s">
        <v>8180</v>
      </c>
      <c r="C1402" s="55" t="s">
        <v>8197</v>
      </c>
      <c r="D1402" s="46">
        <v>0.0</v>
      </c>
      <c r="E1402" s="46">
        <v>0.0</v>
      </c>
      <c r="F1402" s="46">
        <v>0.0</v>
      </c>
      <c r="G1402" s="46">
        <v>0.0</v>
      </c>
      <c r="H1402" s="46">
        <v>0.0</v>
      </c>
      <c r="I1402" s="46">
        <v>31.0</v>
      </c>
      <c r="J1402" s="3"/>
      <c r="K1402" s="56"/>
    </row>
    <row r="1403" ht="32.25" customHeight="1">
      <c r="A1403" s="55" t="s">
        <v>47</v>
      </c>
      <c r="B1403" s="46" t="s">
        <v>8180</v>
      </c>
      <c r="C1403" s="55" t="s">
        <v>8200</v>
      </c>
      <c r="D1403" s="46">
        <v>0.0</v>
      </c>
      <c r="E1403" s="46">
        <v>0.0</v>
      </c>
      <c r="F1403" s="46">
        <v>27.0</v>
      </c>
      <c r="G1403" s="46">
        <v>0.0</v>
      </c>
      <c r="H1403" s="46">
        <v>0.0</v>
      </c>
      <c r="I1403" s="46">
        <v>0.0</v>
      </c>
      <c r="J1403" s="3"/>
      <c r="K1403" s="56"/>
    </row>
    <row r="1404" ht="32.25" customHeight="1">
      <c r="A1404" s="55" t="s">
        <v>47</v>
      </c>
      <c r="B1404" s="46" t="s">
        <v>8180</v>
      </c>
      <c r="C1404" s="55" t="s">
        <v>8203</v>
      </c>
      <c r="D1404" s="46">
        <v>0.0</v>
      </c>
      <c r="E1404" s="46">
        <v>0.0</v>
      </c>
      <c r="F1404" s="46">
        <v>24.0</v>
      </c>
      <c r="G1404" s="46">
        <v>0.0</v>
      </c>
      <c r="H1404" s="46">
        <v>0.0</v>
      </c>
      <c r="I1404" s="46">
        <v>0.0</v>
      </c>
      <c r="J1404" s="3"/>
      <c r="K1404" s="56"/>
    </row>
    <row r="1405" ht="32.25" customHeight="1">
      <c r="A1405" s="55" t="s">
        <v>47</v>
      </c>
      <c r="B1405" s="46" t="s">
        <v>8180</v>
      </c>
      <c r="C1405" s="55" t="s">
        <v>8209</v>
      </c>
      <c r="D1405" s="46">
        <v>0.0</v>
      </c>
      <c r="E1405" s="46">
        <v>0.0</v>
      </c>
      <c r="F1405" s="46">
        <v>21.0</v>
      </c>
      <c r="G1405" s="46">
        <v>0.0</v>
      </c>
      <c r="H1405" s="46">
        <v>0.0</v>
      </c>
      <c r="I1405" s="46">
        <v>3.0</v>
      </c>
      <c r="J1405" s="3"/>
      <c r="K1405" s="56"/>
    </row>
    <row r="1406" ht="32.25" customHeight="1">
      <c r="A1406" s="55" t="s">
        <v>47</v>
      </c>
      <c r="B1406" s="46" t="s">
        <v>8180</v>
      </c>
      <c r="C1406" s="55" t="s">
        <v>8212</v>
      </c>
      <c r="D1406" s="46">
        <v>0.0</v>
      </c>
      <c r="E1406" s="46">
        <v>0.0</v>
      </c>
      <c r="F1406" s="46">
        <v>0.0</v>
      </c>
      <c r="G1406" s="46">
        <v>0.0</v>
      </c>
      <c r="H1406" s="46">
        <v>0.0</v>
      </c>
      <c r="I1406" s="46">
        <v>19.0</v>
      </c>
      <c r="J1406" s="3"/>
      <c r="K1406" s="56"/>
    </row>
    <row r="1407" ht="32.25" customHeight="1">
      <c r="A1407" s="55" t="s">
        <v>47</v>
      </c>
      <c r="B1407" s="46" t="s">
        <v>8180</v>
      </c>
      <c r="C1407" s="55" t="s">
        <v>8215</v>
      </c>
      <c r="D1407" s="46">
        <v>0.0</v>
      </c>
      <c r="E1407" s="46">
        <v>0.0</v>
      </c>
      <c r="F1407" s="46">
        <v>18.0</v>
      </c>
      <c r="G1407" s="46">
        <v>0.0</v>
      </c>
      <c r="H1407" s="46">
        <v>0.0</v>
      </c>
      <c r="I1407" s="46">
        <v>0.0</v>
      </c>
      <c r="J1407" s="3"/>
      <c r="K1407" s="56"/>
    </row>
    <row r="1408" ht="32.25" customHeight="1">
      <c r="A1408" s="55" t="s">
        <v>47</v>
      </c>
      <c r="B1408" s="46" t="s">
        <v>8180</v>
      </c>
      <c r="C1408" s="55" t="s">
        <v>8218</v>
      </c>
      <c r="D1408" s="46">
        <v>0.0</v>
      </c>
      <c r="E1408" s="46">
        <v>0.0</v>
      </c>
      <c r="F1408" s="46">
        <v>17.0</v>
      </c>
      <c r="G1408" s="46">
        <v>0.0</v>
      </c>
      <c r="H1408" s="46">
        <v>0.0</v>
      </c>
      <c r="I1408" s="46">
        <v>0.0</v>
      </c>
      <c r="J1408" s="3"/>
      <c r="K1408" s="56"/>
    </row>
    <row r="1409" ht="32.25" customHeight="1">
      <c r="A1409" s="55" t="s">
        <v>47</v>
      </c>
      <c r="B1409" s="46" t="s">
        <v>8180</v>
      </c>
      <c r="C1409" s="55" t="s">
        <v>8221</v>
      </c>
      <c r="D1409" s="46">
        <v>6.0</v>
      </c>
      <c r="E1409" s="46">
        <v>0.0</v>
      </c>
      <c r="F1409" s="46">
        <v>0.0</v>
      </c>
      <c r="G1409" s="46">
        <v>9.0</v>
      </c>
      <c r="H1409" s="46">
        <v>0.0</v>
      </c>
      <c r="I1409" s="46">
        <v>0.0</v>
      </c>
      <c r="J1409" s="3"/>
      <c r="K1409" s="56"/>
    </row>
    <row r="1410" ht="32.25" customHeight="1">
      <c r="A1410" s="55" t="s">
        <v>47</v>
      </c>
      <c r="B1410" s="46" t="s">
        <v>8180</v>
      </c>
      <c r="C1410" s="55" t="s">
        <v>8226</v>
      </c>
      <c r="D1410" s="46">
        <v>0.0</v>
      </c>
      <c r="E1410" s="46">
        <v>0.0</v>
      </c>
      <c r="F1410" s="46">
        <v>12.0</v>
      </c>
      <c r="G1410" s="46">
        <v>0.0</v>
      </c>
      <c r="H1410" s="46">
        <v>0.0</v>
      </c>
      <c r="I1410" s="46">
        <v>0.0</v>
      </c>
      <c r="J1410" s="3"/>
      <c r="K1410" s="56"/>
    </row>
    <row r="1411" ht="32.25" customHeight="1">
      <c r="A1411" s="55" t="s">
        <v>47</v>
      </c>
      <c r="B1411" s="46" t="s">
        <v>8180</v>
      </c>
      <c r="C1411" s="55" t="s">
        <v>8231</v>
      </c>
      <c r="D1411" s="46">
        <v>0.0</v>
      </c>
      <c r="E1411" s="46">
        <v>0.0</v>
      </c>
      <c r="F1411" s="46">
        <v>0.0</v>
      </c>
      <c r="G1411" s="46">
        <v>0.0</v>
      </c>
      <c r="H1411" s="46">
        <v>0.0</v>
      </c>
      <c r="I1411" s="46">
        <v>2.0</v>
      </c>
      <c r="J1411" s="3"/>
      <c r="K1411" s="56"/>
    </row>
    <row r="1412" ht="32.25" customHeight="1">
      <c r="A1412" s="55" t="s">
        <v>47</v>
      </c>
      <c r="B1412" s="46" t="s">
        <v>8180</v>
      </c>
      <c r="C1412" s="55" t="s">
        <v>8235</v>
      </c>
      <c r="D1412" s="46">
        <v>0.0</v>
      </c>
      <c r="E1412" s="46">
        <v>0.0</v>
      </c>
      <c r="F1412" s="46">
        <v>1.0</v>
      </c>
      <c r="G1412" s="46">
        <v>0.0</v>
      </c>
      <c r="H1412" s="46">
        <v>0.0</v>
      </c>
      <c r="I1412" s="46">
        <v>0.0</v>
      </c>
      <c r="J1412" s="3"/>
      <c r="K1412" s="56"/>
    </row>
    <row r="1413" ht="32.25" customHeight="1">
      <c r="A1413" s="55" t="s">
        <v>47</v>
      </c>
      <c r="B1413" s="46" t="s">
        <v>8180</v>
      </c>
      <c r="C1413" s="55" t="s">
        <v>8238</v>
      </c>
      <c r="D1413" s="46">
        <v>0.0</v>
      </c>
      <c r="E1413" s="46">
        <v>0.0</v>
      </c>
      <c r="F1413" s="46">
        <v>1.0</v>
      </c>
      <c r="G1413" s="46">
        <v>0.0</v>
      </c>
      <c r="H1413" s="46">
        <v>0.0</v>
      </c>
      <c r="I1413" s="46">
        <v>0.0</v>
      </c>
      <c r="J1413" s="3"/>
      <c r="K1413" s="56"/>
    </row>
    <row r="1414" ht="32.25" customHeight="1">
      <c r="A1414" s="55" t="s">
        <v>47</v>
      </c>
      <c r="B1414" s="46" t="s">
        <v>8180</v>
      </c>
      <c r="C1414" s="55" t="s">
        <v>8240</v>
      </c>
      <c r="D1414" s="46">
        <v>0.0</v>
      </c>
      <c r="E1414" s="46">
        <v>0.0</v>
      </c>
      <c r="F1414" s="46">
        <v>0.0</v>
      </c>
      <c r="G1414" s="46">
        <v>0.0</v>
      </c>
      <c r="H1414" s="46">
        <v>0.0</v>
      </c>
      <c r="I1414" s="46">
        <v>1.0</v>
      </c>
      <c r="J1414" s="3"/>
      <c r="K1414" s="56"/>
    </row>
    <row r="1415" ht="32.25" customHeight="1">
      <c r="A1415" s="55" t="s">
        <v>47</v>
      </c>
      <c r="B1415" s="46" t="s">
        <v>8180</v>
      </c>
      <c r="C1415" s="55" t="s">
        <v>8246</v>
      </c>
      <c r="D1415" s="46">
        <v>0.0</v>
      </c>
      <c r="E1415" s="46">
        <v>0.0</v>
      </c>
      <c r="F1415" s="46">
        <v>0.0</v>
      </c>
      <c r="G1415" s="46">
        <v>0.0</v>
      </c>
      <c r="H1415" s="46">
        <v>0.0</v>
      </c>
      <c r="I1415" s="46">
        <v>1.0</v>
      </c>
      <c r="J1415" s="3"/>
      <c r="K1415" s="56"/>
    </row>
    <row r="1416" ht="32.25" customHeight="1">
      <c r="A1416" s="55" t="s">
        <v>47</v>
      </c>
      <c r="B1416" s="46" t="s">
        <v>8250</v>
      </c>
      <c r="C1416" s="55" t="s">
        <v>8251</v>
      </c>
      <c r="D1416" s="46">
        <v>0.0</v>
      </c>
      <c r="E1416" s="46">
        <v>0.0</v>
      </c>
      <c r="F1416" s="46">
        <v>52.0</v>
      </c>
      <c r="G1416" s="46">
        <v>0.0</v>
      </c>
      <c r="H1416" s="46">
        <v>0.0</v>
      </c>
      <c r="I1416" s="46">
        <v>0.0</v>
      </c>
      <c r="J1416" s="3"/>
      <c r="K1416" s="56"/>
    </row>
    <row r="1417" ht="32.25" customHeight="1">
      <c r="A1417" s="55" t="s">
        <v>47</v>
      </c>
      <c r="B1417" s="46" t="s">
        <v>8250</v>
      </c>
      <c r="C1417" s="55" t="s">
        <v>8254</v>
      </c>
      <c r="D1417" s="46">
        <v>0.0</v>
      </c>
      <c r="E1417" s="46">
        <v>0.0</v>
      </c>
      <c r="F1417" s="46">
        <v>1.0</v>
      </c>
      <c r="G1417" s="46">
        <v>0.0</v>
      </c>
      <c r="H1417" s="46">
        <v>0.0</v>
      </c>
      <c r="I1417" s="46">
        <v>49.0</v>
      </c>
      <c r="J1417" s="3"/>
      <c r="K1417" s="56"/>
    </row>
    <row r="1418" ht="32.25" customHeight="1">
      <c r="A1418" s="55" t="s">
        <v>47</v>
      </c>
      <c r="B1418" s="46" t="s">
        <v>8250</v>
      </c>
      <c r="C1418" s="55" t="s">
        <v>8257</v>
      </c>
      <c r="D1418" s="46">
        <v>0.0</v>
      </c>
      <c r="E1418" s="46">
        <v>0.0</v>
      </c>
      <c r="F1418" s="46">
        <v>0.0</v>
      </c>
      <c r="G1418" s="46">
        <v>0.0</v>
      </c>
      <c r="H1418" s="46">
        <v>0.0</v>
      </c>
      <c r="I1418" s="46">
        <v>49.0</v>
      </c>
      <c r="J1418" s="3"/>
      <c r="K1418" s="56"/>
    </row>
    <row r="1419" ht="32.25" customHeight="1">
      <c r="A1419" s="55" t="s">
        <v>47</v>
      </c>
      <c r="B1419" s="46" t="s">
        <v>8250</v>
      </c>
      <c r="C1419" s="55" t="s">
        <v>8262</v>
      </c>
      <c r="D1419" s="46">
        <v>0.0</v>
      </c>
      <c r="E1419" s="46">
        <v>0.0</v>
      </c>
      <c r="F1419" s="46">
        <v>33.0</v>
      </c>
      <c r="G1419" s="46">
        <v>0.0</v>
      </c>
      <c r="H1419" s="46">
        <v>0.0</v>
      </c>
      <c r="I1419" s="46">
        <v>0.0</v>
      </c>
      <c r="J1419" s="3"/>
      <c r="K1419" s="56"/>
    </row>
    <row r="1420" ht="32.25" customHeight="1">
      <c r="A1420" s="55" t="s">
        <v>47</v>
      </c>
      <c r="B1420" s="46" t="s">
        <v>8250</v>
      </c>
      <c r="C1420" s="55" t="s">
        <v>8267</v>
      </c>
      <c r="D1420" s="46">
        <v>0.0</v>
      </c>
      <c r="E1420" s="46">
        <v>0.0</v>
      </c>
      <c r="F1420" s="46">
        <v>27.0</v>
      </c>
      <c r="G1420" s="46">
        <v>0.0</v>
      </c>
      <c r="H1420" s="46">
        <v>0.0</v>
      </c>
      <c r="I1420" s="46">
        <v>1.0</v>
      </c>
      <c r="J1420" s="3"/>
      <c r="K1420" s="56"/>
    </row>
    <row r="1421" ht="32.25" customHeight="1">
      <c r="A1421" s="55" t="s">
        <v>47</v>
      </c>
      <c r="B1421" s="46" t="s">
        <v>8250</v>
      </c>
      <c r="C1421" s="55" t="s">
        <v>8271</v>
      </c>
      <c r="D1421" s="46">
        <v>0.0</v>
      </c>
      <c r="E1421" s="46">
        <v>0.0</v>
      </c>
      <c r="F1421" s="46">
        <v>19.0</v>
      </c>
      <c r="G1421" s="46">
        <v>0.0</v>
      </c>
      <c r="H1421" s="46">
        <v>0.0</v>
      </c>
      <c r="I1421" s="46">
        <v>8.0</v>
      </c>
      <c r="J1421" s="3"/>
      <c r="K1421" s="56"/>
    </row>
    <row r="1422" ht="32.25" customHeight="1">
      <c r="A1422" s="55" t="s">
        <v>47</v>
      </c>
      <c r="B1422" s="46" t="s">
        <v>8250</v>
      </c>
      <c r="C1422" s="55" t="s">
        <v>8273</v>
      </c>
      <c r="D1422" s="46">
        <v>0.0</v>
      </c>
      <c r="E1422" s="46">
        <v>0.0</v>
      </c>
      <c r="F1422" s="46">
        <v>1.0</v>
      </c>
      <c r="G1422" s="46">
        <v>0.0</v>
      </c>
      <c r="H1422" s="46">
        <v>0.0</v>
      </c>
      <c r="I1422" s="46">
        <v>24.0</v>
      </c>
      <c r="J1422" s="3"/>
      <c r="K1422" s="56"/>
    </row>
    <row r="1423" ht="32.25" customHeight="1">
      <c r="A1423" s="55" t="s">
        <v>47</v>
      </c>
      <c r="B1423" s="46" t="s">
        <v>8250</v>
      </c>
      <c r="C1423" s="55" t="s">
        <v>8277</v>
      </c>
      <c r="D1423" s="46">
        <v>0.0</v>
      </c>
      <c r="E1423" s="46">
        <v>0.0</v>
      </c>
      <c r="F1423" s="46">
        <v>16.0</v>
      </c>
      <c r="G1423" s="46">
        <v>0.0</v>
      </c>
      <c r="H1423" s="46">
        <v>0.0</v>
      </c>
      <c r="I1423" s="46">
        <v>8.0</v>
      </c>
      <c r="J1423" s="3"/>
      <c r="K1423" s="56"/>
    </row>
    <row r="1424" ht="32.25" customHeight="1">
      <c r="A1424" s="55" t="s">
        <v>47</v>
      </c>
      <c r="B1424" s="46" t="s">
        <v>8250</v>
      </c>
      <c r="C1424" s="55" t="s">
        <v>8281</v>
      </c>
      <c r="D1424" s="46">
        <v>0.0</v>
      </c>
      <c r="E1424" s="46">
        <v>0.0</v>
      </c>
      <c r="F1424" s="46">
        <v>17.0</v>
      </c>
      <c r="G1424" s="46">
        <v>0.0</v>
      </c>
      <c r="H1424" s="46">
        <v>0.0</v>
      </c>
      <c r="I1424" s="46">
        <v>0.0</v>
      </c>
      <c r="J1424" s="3"/>
      <c r="K1424" s="56"/>
    </row>
    <row r="1425" ht="32.25" customHeight="1">
      <c r="A1425" s="55" t="s">
        <v>47</v>
      </c>
      <c r="B1425" s="46" t="s">
        <v>8250</v>
      </c>
      <c r="C1425" s="55" t="s">
        <v>8284</v>
      </c>
      <c r="D1425" s="46">
        <v>0.0</v>
      </c>
      <c r="E1425" s="46">
        <v>0.0</v>
      </c>
      <c r="F1425" s="46">
        <v>0.0</v>
      </c>
      <c r="G1425" s="46">
        <v>0.0</v>
      </c>
      <c r="H1425" s="46">
        <v>0.0</v>
      </c>
      <c r="I1425" s="46">
        <v>1.0</v>
      </c>
      <c r="J1425" s="3"/>
      <c r="K1425" s="56"/>
    </row>
    <row r="1426" ht="32.25" customHeight="1">
      <c r="A1426" s="55" t="s">
        <v>47</v>
      </c>
      <c r="B1426" s="46" t="s">
        <v>8250</v>
      </c>
      <c r="C1426" s="55" t="s">
        <v>8287</v>
      </c>
      <c r="D1426" s="46">
        <v>0.0</v>
      </c>
      <c r="E1426" s="46">
        <v>0.0</v>
      </c>
      <c r="F1426" s="46">
        <v>1.0</v>
      </c>
      <c r="G1426" s="46">
        <v>0.0</v>
      </c>
      <c r="H1426" s="46">
        <v>0.0</v>
      </c>
      <c r="I1426" s="46">
        <v>0.0</v>
      </c>
      <c r="J1426" s="3"/>
      <c r="K1426" s="56"/>
    </row>
    <row r="1427" ht="32.25" customHeight="1">
      <c r="A1427" s="55" t="s">
        <v>47</v>
      </c>
      <c r="B1427" s="46" t="s">
        <v>8250</v>
      </c>
      <c r="C1427" s="55" t="s">
        <v>8290</v>
      </c>
      <c r="D1427" s="46">
        <v>0.0</v>
      </c>
      <c r="E1427" s="46">
        <v>0.0</v>
      </c>
      <c r="F1427" s="46">
        <v>0.0</v>
      </c>
      <c r="G1427" s="46">
        <v>0.0</v>
      </c>
      <c r="H1427" s="46">
        <v>0.0</v>
      </c>
      <c r="I1427" s="46">
        <v>1.0</v>
      </c>
      <c r="J1427" s="3"/>
      <c r="K1427" s="56"/>
    </row>
    <row r="1428" ht="32.25" customHeight="1">
      <c r="A1428" s="55" t="s">
        <v>47</v>
      </c>
      <c r="B1428" s="46" t="s">
        <v>8250</v>
      </c>
      <c r="C1428" s="55" t="s">
        <v>8295</v>
      </c>
      <c r="D1428" s="46">
        <v>0.0</v>
      </c>
      <c r="E1428" s="46">
        <v>0.0</v>
      </c>
      <c r="F1428" s="46">
        <v>1.0</v>
      </c>
      <c r="G1428" s="46">
        <v>0.0</v>
      </c>
      <c r="H1428" s="46">
        <v>0.0</v>
      </c>
      <c r="I1428" s="46">
        <v>0.0</v>
      </c>
      <c r="J1428" s="3"/>
      <c r="K1428" s="56"/>
    </row>
    <row r="1429" ht="32.25" customHeight="1">
      <c r="A1429" s="55" t="s">
        <v>47</v>
      </c>
      <c r="B1429" s="46" t="s">
        <v>8298</v>
      </c>
      <c r="C1429" s="55" t="s">
        <v>8299</v>
      </c>
      <c r="D1429" s="46">
        <v>0.0</v>
      </c>
      <c r="E1429" s="46">
        <v>0.0</v>
      </c>
      <c r="F1429" s="46">
        <v>53.0</v>
      </c>
      <c r="G1429" s="46">
        <v>0.0</v>
      </c>
      <c r="H1429" s="46">
        <v>0.0</v>
      </c>
      <c r="I1429" s="46">
        <v>0.0</v>
      </c>
      <c r="J1429" s="3"/>
      <c r="K1429" s="56"/>
    </row>
    <row r="1430" ht="32.25" customHeight="1">
      <c r="A1430" s="55" t="s">
        <v>47</v>
      </c>
      <c r="B1430" s="46" t="s">
        <v>8298</v>
      </c>
      <c r="C1430" s="55" t="s">
        <v>8302</v>
      </c>
      <c r="D1430" s="46">
        <v>0.0</v>
      </c>
      <c r="E1430" s="46">
        <v>0.0</v>
      </c>
      <c r="F1430" s="46">
        <v>0.0</v>
      </c>
      <c r="G1430" s="46">
        <v>0.0</v>
      </c>
      <c r="H1430" s="46">
        <v>0.0</v>
      </c>
      <c r="I1430" s="46">
        <v>45.0</v>
      </c>
      <c r="J1430" s="3"/>
      <c r="K1430" s="56"/>
    </row>
    <row r="1431" ht="32.25" customHeight="1">
      <c r="A1431" s="55" t="s">
        <v>47</v>
      </c>
      <c r="B1431" s="46" t="s">
        <v>8298</v>
      </c>
      <c r="C1431" s="55" t="s">
        <v>8306</v>
      </c>
      <c r="D1431" s="46">
        <v>0.0</v>
      </c>
      <c r="E1431" s="46">
        <v>0.0</v>
      </c>
      <c r="F1431" s="46">
        <v>37.0</v>
      </c>
      <c r="G1431" s="46">
        <v>0.0</v>
      </c>
      <c r="H1431" s="46">
        <v>0.0</v>
      </c>
      <c r="I1431" s="46">
        <v>0.0</v>
      </c>
      <c r="J1431" s="3"/>
      <c r="K1431" s="56"/>
    </row>
    <row r="1432" ht="32.25" customHeight="1">
      <c r="A1432" s="55" t="s">
        <v>47</v>
      </c>
      <c r="B1432" s="46" t="s">
        <v>8298</v>
      </c>
      <c r="C1432" s="55" t="s">
        <v>8311</v>
      </c>
      <c r="D1432" s="46">
        <v>0.0</v>
      </c>
      <c r="E1432" s="46">
        <v>0.0</v>
      </c>
      <c r="F1432" s="46">
        <v>30.0</v>
      </c>
      <c r="G1432" s="46">
        <v>0.0</v>
      </c>
      <c r="H1432" s="46">
        <v>0.0</v>
      </c>
      <c r="I1432" s="46">
        <v>0.0</v>
      </c>
      <c r="J1432" s="3"/>
      <c r="K1432" s="56"/>
    </row>
    <row r="1433" ht="32.25" customHeight="1">
      <c r="A1433" s="55" t="s">
        <v>47</v>
      </c>
      <c r="B1433" s="46" t="s">
        <v>8298</v>
      </c>
      <c r="C1433" s="55" t="s">
        <v>8314</v>
      </c>
      <c r="D1433" s="46">
        <v>0.0</v>
      </c>
      <c r="E1433" s="46">
        <v>0.0</v>
      </c>
      <c r="F1433" s="46">
        <v>7.0</v>
      </c>
      <c r="G1433" s="46">
        <v>0.0</v>
      </c>
      <c r="H1433" s="46">
        <v>0.0</v>
      </c>
      <c r="I1433" s="46">
        <v>18.0</v>
      </c>
      <c r="J1433" s="3"/>
      <c r="K1433" s="56"/>
    </row>
    <row r="1434" ht="32.25" customHeight="1">
      <c r="A1434" s="55" t="s">
        <v>47</v>
      </c>
      <c r="B1434" s="46" t="s">
        <v>8298</v>
      </c>
      <c r="C1434" s="55" t="s">
        <v>8317</v>
      </c>
      <c r="D1434" s="46">
        <v>0.0</v>
      </c>
      <c r="E1434" s="46">
        <v>0.0</v>
      </c>
      <c r="F1434" s="46">
        <v>24.0</v>
      </c>
      <c r="G1434" s="46">
        <v>0.0</v>
      </c>
      <c r="H1434" s="46">
        <v>0.0</v>
      </c>
      <c r="I1434" s="46">
        <v>0.0</v>
      </c>
      <c r="J1434" s="3"/>
      <c r="K1434" s="56"/>
    </row>
    <row r="1435" ht="32.25" customHeight="1">
      <c r="A1435" s="55" t="s">
        <v>47</v>
      </c>
      <c r="B1435" s="46" t="s">
        <v>8298</v>
      </c>
      <c r="C1435" s="55" t="s">
        <v>8325</v>
      </c>
      <c r="D1435" s="46">
        <v>0.0</v>
      </c>
      <c r="E1435" s="46">
        <v>0.0</v>
      </c>
      <c r="F1435" s="46">
        <v>21.0</v>
      </c>
      <c r="G1435" s="46">
        <v>0.0</v>
      </c>
      <c r="H1435" s="46">
        <v>0.0</v>
      </c>
      <c r="I1435" s="46">
        <v>0.0</v>
      </c>
      <c r="J1435" s="3"/>
      <c r="K1435" s="56"/>
    </row>
    <row r="1436" ht="32.25" customHeight="1">
      <c r="A1436" s="55" t="s">
        <v>47</v>
      </c>
      <c r="B1436" s="46" t="s">
        <v>8298</v>
      </c>
      <c r="C1436" s="55" t="s">
        <v>8328</v>
      </c>
      <c r="D1436" s="46">
        <v>0.0</v>
      </c>
      <c r="E1436" s="46">
        <v>0.0</v>
      </c>
      <c r="F1436" s="46">
        <v>12.0</v>
      </c>
      <c r="G1436" s="46">
        <v>0.0</v>
      </c>
      <c r="H1436" s="46">
        <v>0.0</v>
      </c>
      <c r="I1436" s="46">
        <v>0.0</v>
      </c>
      <c r="J1436" s="3"/>
      <c r="K1436" s="56"/>
    </row>
    <row r="1437" ht="32.25" customHeight="1">
      <c r="A1437" s="55" t="s">
        <v>47</v>
      </c>
      <c r="B1437" s="46" t="s">
        <v>8298</v>
      </c>
      <c r="C1437" s="55" t="s">
        <v>8332</v>
      </c>
      <c r="D1437" s="46">
        <v>0.0</v>
      </c>
      <c r="E1437" s="46">
        <v>0.0</v>
      </c>
      <c r="F1437" s="46">
        <v>0.0</v>
      </c>
      <c r="G1437" s="46">
        <v>0.0</v>
      </c>
      <c r="H1437" s="46">
        <v>0.0</v>
      </c>
      <c r="I1437" s="46">
        <v>7.0</v>
      </c>
      <c r="J1437" s="3"/>
      <c r="K1437" s="56"/>
    </row>
    <row r="1438" ht="32.25" customHeight="1">
      <c r="A1438" s="55" t="s">
        <v>47</v>
      </c>
      <c r="B1438" s="46" t="s">
        <v>8298</v>
      </c>
      <c r="C1438" s="55" t="s">
        <v>8335</v>
      </c>
      <c r="D1438" s="46">
        <v>0.0</v>
      </c>
      <c r="E1438" s="46">
        <v>0.0</v>
      </c>
      <c r="F1438" s="46">
        <v>1.0</v>
      </c>
      <c r="G1438" s="46">
        <v>0.0</v>
      </c>
      <c r="H1438" s="46">
        <v>0.0</v>
      </c>
      <c r="I1438" s="46">
        <v>0.0</v>
      </c>
      <c r="J1438" s="3"/>
      <c r="K1438" s="56"/>
    </row>
    <row r="1439" ht="32.25" customHeight="1">
      <c r="A1439" s="55" t="s">
        <v>47</v>
      </c>
      <c r="B1439" s="46" t="s">
        <v>8298</v>
      </c>
      <c r="C1439" s="55" t="s">
        <v>8338</v>
      </c>
      <c r="D1439" s="46">
        <v>0.0</v>
      </c>
      <c r="E1439" s="46">
        <v>0.0</v>
      </c>
      <c r="F1439" s="46">
        <v>1.0</v>
      </c>
      <c r="G1439" s="46">
        <v>0.0</v>
      </c>
      <c r="H1439" s="46">
        <v>0.0</v>
      </c>
      <c r="I1439" s="46">
        <v>0.0</v>
      </c>
      <c r="J1439" s="3"/>
      <c r="K1439" s="56"/>
    </row>
    <row r="1440" ht="32.25" customHeight="1">
      <c r="A1440" s="55" t="s">
        <v>47</v>
      </c>
      <c r="B1440" s="46" t="s">
        <v>8298</v>
      </c>
      <c r="C1440" s="55" t="s">
        <v>8342</v>
      </c>
      <c r="D1440" s="46">
        <v>0.0</v>
      </c>
      <c r="E1440" s="46">
        <v>0.0</v>
      </c>
      <c r="F1440" s="46">
        <v>1.0</v>
      </c>
      <c r="G1440" s="46">
        <v>0.0</v>
      </c>
      <c r="H1440" s="46">
        <v>0.0</v>
      </c>
      <c r="I1440" s="46">
        <v>0.0</v>
      </c>
      <c r="J1440" s="3"/>
      <c r="K1440" s="56"/>
    </row>
    <row r="1441" ht="32.25" customHeight="1">
      <c r="A1441" s="55" t="s">
        <v>47</v>
      </c>
      <c r="B1441" s="46" t="s">
        <v>8346</v>
      </c>
      <c r="C1441" s="55" t="s">
        <v>8347</v>
      </c>
      <c r="D1441" s="46">
        <v>0.0</v>
      </c>
      <c r="E1441" s="46">
        <v>0.0</v>
      </c>
      <c r="F1441" s="46">
        <v>79.0</v>
      </c>
      <c r="G1441" s="46">
        <v>0.0</v>
      </c>
      <c r="H1441" s="46">
        <v>0.0</v>
      </c>
      <c r="I1441" s="46">
        <v>0.0</v>
      </c>
      <c r="J1441" s="3"/>
      <c r="K1441" s="56"/>
    </row>
    <row r="1442" ht="32.25" customHeight="1">
      <c r="A1442" s="55" t="s">
        <v>47</v>
      </c>
      <c r="B1442" s="46" t="s">
        <v>8346</v>
      </c>
      <c r="C1442" s="55" t="s">
        <v>8351</v>
      </c>
      <c r="D1442" s="46">
        <v>0.0</v>
      </c>
      <c r="E1442" s="46">
        <v>0.0</v>
      </c>
      <c r="F1442" s="46">
        <v>24.0</v>
      </c>
      <c r="G1442" s="46">
        <v>0.0</v>
      </c>
      <c r="H1442" s="46">
        <v>0.0</v>
      </c>
      <c r="I1442" s="46">
        <v>40.0</v>
      </c>
      <c r="J1442" s="3"/>
      <c r="K1442" s="56"/>
    </row>
    <row r="1443" ht="32.25" customHeight="1">
      <c r="A1443" s="55" t="s">
        <v>47</v>
      </c>
      <c r="B1443" s="46" t="s">
        <v>8346</v>
      </c>
      <c r="C1443" s="55" t="s">
        <v>8353</v>
      </c>
      <c r="D1443" s="46">
        <v>0.0</v>
      </c>
      <c r="E1443" s="46">
        <v>0.0</v>
      </c>
      <c r="F1443" s="46">
        <v>61.0</v>
      </c>
      <c r="G1443" s="46">
        <v>0.0</v>
      </c>
      <c r="H1443" s="46">
        <v>0.0</v>
      </c>
      <c r="I1443" s="46">
        <v>0.0</v>
      </c>
      <c r="J1443" s="3"/>
      <c r="K1443" s="56"/>
    </row>
    <row r="1444" ht="32.25" customHeight="1">
      <c r="A1444" s="55" t="s">
        <v>47</v>
      </c>
      <c r="B1444" s="46" t="s">
        <v>8346</v>
      </c>
      <c r="C1444" s="55" t="s">
        <v>8356</v>
      </c>
      <c r="D1444" s="46">
        <v>0.0</v>
      </c>
      <c r="E1444" s="46">
        <v>0.0</v>
      </c>
      <c r="F1444" s="46">
        <v>58.0</v>
      </c>
      <c r="G1444" s="46">
        <v>0.0</v>
      </c>
      <c r="H1444" s="46">
        <v>0.0</v>
      </c>
      <c r="I1444" s="46">
        <v>0.0</v>
      </c>
      <c r="J1444" s="3"/>
      <c r="K1444" s="56"/>
    </row>
    <row r="1445" ht="32.25" customHeight="1">
      <c r="A1445" s="55" t="s">
        <v>47</v>
      </c>
      <c r="B1445" s="46" t="s">
        <v>8346</v>
      </c>
      <c r="C1445" s="55" t="s">
        <v>8362</v>
      </c>
      <c r="D1445" s="46">
        <v>0.0</v>
      </c>
      <c r="E1445" s="46">
        <v>0.0</v>
      </c>
      <c r="F1445" s="46">
        <v>10.0</v>
      </c>
      <c r="G1445" s="46">
        <v>0.0</v>
      </c>
      <c r="H1445" s="46">
        <v>0.0</v>
      </c>
      <c r="I1445" s="46">
        <v>19.0</v>
      </c>
      <c r="J1445" s="3"/>
      <c r="K1445" s="56"/>
    </row>
    <row r="1446" ht="32.25" customHeight="1">
      <c r="A1446" s="55" t="s">
        <v>47</v>
      </c>
      <c r="B1446" s="46" t="s">
        <v>8346</v>
      </c>
      <c r="C1446" s="55" t="s">
        <v>8365</v>
      </c>
      <c r="D1446" s="46">
        <v>0.0</v>
      </c>
      <c r="E1446" s="46">
        <v>0.0</v>
      </c>
      <c r="F1446" s="46">
        <v>29.0</v>
      </c>
      <c r="G1446" s="46">
        <v>0.0</v>
      </c>
      <c r="H1446" s="46">
        <v>0.0</v>
      </c>
      <c r="I1446" s="46">
        <v>0.0</v>
      </c>
      <c r="J1446" s="3"/>
      <c r="K1446" s="56"/>
    </row>
    <row r="1447" ht="32.25" customHeight="1">
      <c r="A1447" s="55" t="s">
        <v>47</v>
      </c>
      <c r="B1447" s="46" t="s">
        <v>8346</v>
      </c>
      <c r="C1447" s="55" t="s">
        <v>8367</v>
      </c>
      <c r="D1447" s="46">
        <v>0.0</v>
      </c>
      <c r="E1447" s="46">
        <v>0.0</v>
      </c>
      <c r="F1447" s="46">
        <v>22.0</v>
      </c>
      <c r="G1447" s="46">
        <v>0.0</v>
      </c>
      <c r="H1447" s="46">
        <v>0.0</v>
      </c>
      <c r="I1447" s="46">
        <v>0.0</v>
      </c>
      <c r="J1447" s="3"/>
      <c r="K1447" s="56"/>
    </row>
    <row r="1448" ht="32.25" customHeight="1">
      <c r="A1448" s="55" t="s">
        <v>47</v>
      </c>
      <c r="B1448" s="46" t="s">
        <v>8346</v>
      </c>
      <c r="C1448" s="55" t="s">
        <v>8370</v>
      </c>
      <c r="D1448" s="46">
        <v>0.0</v>
      </c>
      <c r="E1448" s="46">
        <v>0.0</v>
      </c>
      <c r="F1448" s="46">
        <v>8.0</v>
      </c>
      <c r="G1448" s="46">
        <v>0.0</v>
      </c>
      <c r="H1448" s="46">
        <v>0.0</v>
      </c>
      <c r="I1448" s="46">
        <v>12.0</v>
      </c>
      <c r="J1448" s="3"/>
      <c r="K1448" s="56"/>
    </row>
    <row r="1449" ht="32.25" customHeight="1">
      <c r="A1449" s="55" t="s">
        <v>47</v>
      </c>
      <c r="B1449" s="46" t="s">
        <v>8346</v>
      </c>
      <c r="C1449" s="55" t="s">
        <v>8374</v>
      </c>
      <c r="D1449" s="46">
        <v>0.0</v>
      </c>
      <c r="E1449" s="46">
        <v>0.0</v>
      </c>
      <c r="F1449" s="46">
        <v>20.0</v>
      </c>
      <c r="G1449" s="46">
        <v>0.0</v>
      </c>
      <c r="H1449" s="46">
        <v>0.0</v>
      </c>
      <c r="I1449" s="46">
        <v>0.0</v>
      </c>
      <c r="J1449" s="3"/>
      <c r="K1449" s="56"/>
    </row>
    <row r="1450" ht="32.25" customHeight="1">
      <c r="A1450" s="55" t="s">
        <v>47</v>
      </c>
      <c r="B1450" s="46" t="s">
        <v>8346</v>
      </c>
      <c r="C1450" s="55" t="s">
        <v>8376</v>
      </c>
      <c r="D1450" s="46">
        <v>0.0</v>
      </c>
      <c r="E1450" s="46">
        <v>0.0</v>
      </c>
      <c r="F1450" s="46">
        <v>0.0</v>
      </c>
      <c r="G1450" s="46">
        <v>0.0</v>
      </c>
      <c r="H1450" s="46">
        <v>0.0</v>
      </c>
      <c r="I1450" s="46">
        <v>1.0</v>
      </c>
      <c r="J1450" s="3"/>
      <c r="K1450" s="56"/>
    </row>
    <row r="1451" ht="32.25" customHeight="1">
      <c r="A1451" s="55" t="s">
        <v>47</v>
      </c>
      <c r="B1451" s="46" t="s">
        <v>8346</v>
      </c>
      <c r="C1451" s="55" t="s">
        <v>8380</v>
      </c>
      <c r="D1451" s="46">
        <v>0.0</v>
      </c>
      <c r="E1451" s="46">
        <v>0.0</v>
      </c>
      <c r="F1451" s="46">
        <v>0.0</v>
      </c>
      <c r="G1451" s="46">
        <v>0.0</v>
      </c>
      <c r="H1451" s="46">
        <v>0.0</v>
      </c>
      <c r="I1451" s="46">
        <v>1.0</v>
      </c>
      <c r="J1451" s="3"/>
      <c r="K1451" s="56"/>
    </row>
    <row r="1452" ht="32.25" customHeight="1">
      <c r="A1452" s="55" t="s">
        <v>47</v>
      </c>
      <c r="B1452" s="46" t="s">
        <v>8384</v>
      </c>
      <c r="C1452" s="55" t="s">
        <v>8385</v>
      </c>
      <c r="D1452" s="46">
        <v>0.0</v>
      </c>
      <c r="E1452" s="46">
        <v>0.0</v>
      </c>
      <c r="F1452" s="46">
        <v>30.0</v>
      </c>
      <c r="G1452" s="46">
        <v>0.0</v>
      </c>
      <c r="H1452" s="46">
        <v>0.0</v>
      </c>
      <c r="I1452" s="46">
        <v>28.0</v>
      </c>
      <c r="J1452" s="3"/>
      <c r="K1452" s="56"/>
    </row>
    <row r="1453" ht="32.25" customHeight="1">
      <c r="A1453" s="55" t="s">
        <v>47</v>
      </c>
      <c r="B1453" s="46" t="s">
        <v>8384</v>
      </c>
      <c r="C1453" s="55" t="s">
        <v>8389</v>
      </c>
      <c r="D1453" s="46">
        <v>0.0</v>
      </c>
      <c r="E1453" s="46">
        <v>0.0</v>
      </c>
      <c r="F1453" s="46">
        <v>54.0</v>
      </c>
      <c r="G1453" s="46">
        <v>0.0</v>
      </c>
      <c r="H1453" s="46">
        <v>0.0</v>
      </c>
      <c r="I1453" s="46">
        <v>0.0</v>
      </c>
      <c r="J1453" s="3"/>
      <c r="K1453" s="56"/>
    </row>
    <row r="1454" ht="32.25" customHeight="1">
      <c r="A1454" s="55" t="s">
        <v>47</v>
      </c>
      <c r="B1454" s="46" t="s">
        <v>8384</v>
      </c>
      <c r="C1454" s="55" t="s">
        <v>8392</v>
      </c>
      <c r="D1454" s="46">
        <v>0.0</v>
      </c>
      <c r="E1454" s="46">
        <v>0.0</v>
      </c>
      <c r="F1454" s="46">
        <v>41.0</v>
      </c>
      <c r="G1454" s="46">
        <v>0.0</v>
      </c>
      <c r="H1454" s="46">
        <v>0.0</v>
      </c>
      <c r="I1454" s="46">
        <v>8.0</v>
      </c>
      <c r="J1454" s="3"/>
      <c r="K1454" s="56"/>
    </row>
    <row r="1455" ht="32.25" customHeight="1">
      <c r="A1455" s="55" t="s">
        <v>47</v>
      </c>
      <c r="B1455" s="46" t="s">
        <v>8384</v>
      </c>
      <c r="C1455" s="55" t="s">
        <v>8396</v>
      </c>
      <c r="D1455" s="46">
        <v>0.0</v>
      </c>
      <c r="E1455" s="46">
        <v>0.0</v>
      </c>
      <c r="F1455" s="46">
        <v>43.0</v>
      </c>
      <c r="G1455" s="46">
        <v>0.0</v>
      </c>
      <c r="H1455" s="46">
        <v>0.0</v>
      </c>
      <c r="I1455" s="46">
        <v>0.0</v>
      </c>
      <c r="J1455" s="3"/>
      <c r="K1455" s="56"/>
    </row>
    <row r="1456" ht="32.25" customHeight="1">
      <c r="A1456" s="55" t="s">
        <v>47</v>
      </c>
      <c r="B1456" s="46" t="s">
        <v>8384</v>
      </c>
      <c r="C1456" s="55" t="s">
        <v>8400</v>
      </c>
      <c r="D1456" s="46">
        <v>0.0</v>
      </c>
      <c r="E1456" s="46">
        <v>0.0</v>
      </c>
      <c r="F1456" s="46">
        <v>0.0</v>
      </c>
      <c r="G1456" s="46">
        <v>0.0</v>
      </c>
      <c r="H1456" s="46">
        <v>0.0</v>
      </c>
      <c r="I1456" s="46">
        <v>39.0</v>
      </c>
      <c r="J1456" s="3"/>
      <c r="K1456" s="56"/>
    </row>
    <row r="1457" ht="32.25" customHeight="1">
      <c r="A1457" s="55" t="s">
        <v>47</v>
      </c>
      <c r="B1457" s="46" t="s">
        <v>8384</v>
      </c>
      <c r="C1457" s="55" t="s">
        <v>8403</v>
      </c>
      <c r="D1457" s="46">
        <v>0.0</v>
      </c>
      <c r="E1457" s="46">
        <v>0.0</v>
      </c>
      <c r="F1457" s="46">
        <v>36.0</v>
      </c>
      <c r="G1457" s="46">
        <v>0.0</v>
      </c>
      <c r="H1457" s="46">
        <v>0.0</v>
      </c>
      <c r="I1457" s="46">
        <v>0.0</v>
      </c>
      <c r="J1457" s="3"/>
      <c r="K1457" s="56"/>
    </row>
    <row r="1458" ht="32.25" customHeight="1">
      <c r="A1458" s="55" t="s">
        <v>47</v>
      </c>
      <c r="B1458" s="46" t="s">
        <v>8384</v>
      </c>
      <c r="C1458" s="55" t="s">
        <v>8406</v>
      </c>
      <c r="D1458" s="46">
        <v>0.0</v>
      </c>
      <c r="E1458" s="46">
        <v>0.0</v>
      </c>
      <c r="F1458" s="46">
        <v>0.0</v>
      </c>
      <c r="G1458" s="46">
        <v>3.0</v>
      </c>
      <c r="H1458" s="46">
        <v>0.0</v>
      </c>
      <c r="I1458" s="46">
        <v>29.0</v>
      </c>
      <c r="J1458" s="3"/>
      <c r="K1458" s="56"/>
    </row>
    <row r="1459" ht="32.25" customHeight="1">
      <c r="A1459" s="55" t="s">
        <v>47</v>
      </c>
      <c r="B1459" s="46" t="s">
        <v>8384</v>
      </c>
      <c r="C1459" s="55" t="s">
        <v>8411</v>
      </c>
      <c r="D1459" s="46">
        <v>0.0</v>
      </c>
      <c r="E1459" s="46">
        <v>0.0</v>
      </c>
      <c r="F1459" s="46">
        <v>31.0</v>
      </c>
      <c r="G1459" s="46">
        <v>0.0</v>
      </c>
      <c r="H1459" s="46">
        <v>0.0</v>
      </c>
      <c r="I1459" s="46">
        <v>0.0</v>
      </c>
      <c r="J1459" s="3"/>
      <c r="K1459" s="56"/>
    </row>
    <row r="1460" ht="32.25" customHeight="1">
      <c r="A1460" s="55" t="s">
        <v>47</v>
      </c>
      <c r="B1460" s="46" t="s">
        <v>8384</v>
      </c>
      <c r="C1460" s="55" t="s">
        <v>8415</v>
      </c>
      <c r="D1460" s="46">
        <v>0.0</v>
      </c>
      <c r="E1460" s="46">
        <v>0.0</v>
      </c>
      <c r="F1460" s="46">
        <v>23.0</v>
      </c>
      <c r="G1460" s="46">
        <v>0.0</v>
      </c>
      <c r="H1460" s="46">
        <v>0.0</v>
      </c>
      <c r="I1460" s="46">
        <v>0.0</v>
      </c>
      <c r="J1460" s="3"/>
      <c r="K1460" s="56"/>
    </row>
    <row r="1461" ht="32.25" customHeight="1">
      <c r="A1461" s="55" t="s">
        <v>47</v>
      </c>
      <c r="B1461" s="46" t="s">
        <v>8384</v>
      </c>
      <c r="C1461" s="55" t="s">
        <v>8416</v>
      </c>
      <c r="D1461" s="46">
        <v>0.0</v>
      </c>
      <c r="E1461" s="46">
        <v>0.0</v>
      </c>
      <c r="F1461" s="46">
        <v>20.0</v>
      </c>
      <c r="G1461" s="46">
        <v>0.0</v>
      </c>
      <c r="H1461" s="46">
        <v>0.0</v>
      </c>
      <c r="I1461" s="46">
        <v>0.0</v>
      </c>
      <c r="J1461" s="3"/>
      <c r="K1461" s="56"/>
    </row>
    <row r="1462" ht="32.25" customHeight="1">
      <c r="A1462" s="55" t="s">
        <v>47</v>
      </c>
      <c r="B1462" s="46" t="s">
        <v>8384</v>
      </c>
      <c r="C1462" s="55" t="s">
        <v>8419</v>
      </c>
      <c r="D1462" s="46">
        <v>0.0</v>
      </c>
      <c r="E1462" s="46">
        <v>0.0</v>
      </c>
      <c r="F1462" s="46">
        <v>0.0</v>
      </c>
      <c r="G1462" s="46">
        <v>0.0</v>
      </c>
      <c r="H1462" s="46">
        <v>0.0</v>
      </c>
      <c r="I1462" s="46">
        <v>1.0</v>
      </c>
      <c r="J1462" s="3"/>
      <c r="K1462" s="56"/>
    </row>
    <row r="1463" ht="32.25" customHeight="1">
      <c r="A1463" s="55" t="s">
        <v>47</v>
      </c>
      <c r="B1463" s="46" t="s">
        <v>8384</v>
      </c>
      <c r="C1463" s="55" t="s">
        <v>8425</v>
      </c>
      <c r="D1463" s="46">
        <v>0.0</v>
      </c>
      <c r="E1463" s="46">
        <v>0.0</v>
      </c>
      <c r="F1463" s="46">
        <v>0.0</v>
      </c>
      <c r="G1463" s="46">
        <v>0.0</v>
      </c>
      <c r="H1463" s="46">
        <v>0.0</v>
      </c>
      <c r="I1463" s="46">
        <v>1.0</v>
      </c>
      <c r="J1463" s="3"/>
      <c r="K1463" s="56"/>
    </row>
    <row r="1464" ht="32.25" customHeight="1">
      <c r="A1464" s="55" t="s">
        <v>47</v>
      </c>
      <c r="B1464" s="46" t="s">
        <v>8384</v>
      </c>
      <c r="C1464" s="55" t="s">
        <v>8428</v>
      </c>
      <c r="D1464" s="46">
        <v>0.0</v>
      </c>
      <c r="E1464" s="46">
        <v>0.0</v>
      </c>
      <c r="F1464" s="46">
        <v>0.0</v>
      </c>
      <c r="G1464" s="46">
        <v>0.0</v>
      </c>
      <c r="H1464" s="46">
        <v>0.0</v>
      </c>
      <c r="I1464" s="46">
        <v>1.0</v>
      </c>
      <c r="J1464" s="3"/>
      <c r="K1464" s="56"/>
    </row>
    <row r="1465" ht="32.25" customHeight="1">
      <c r="A1465" s="55" t="s">
        <v>47</v>
      </c>
      <c r="B1465" s="46" t="s">
        <v>8384</v>
      </c>
      <c r="C1465" s="55" t="s">
        <v>8431</v>
      </c>
      <c r="D1465" s="46">
        <v>0.0</v>
      </c>
      <c r="E1465" s="46">
        <v>0.0</v>
      </c>
      <c r="F1465" s="46">
        <v>1.0</v>
      </c>
      <c r="G1465" s="46">
        <v>0.0</v>
      </c>
      <c r="H1465" s="46">
        <v>0.0</v>
      </c>
      <c r="I1465" s="46">
        <v>0.0</v>
      </c>
      <c r="J1465" s="3"/>
      <c r="K1465" s="56"/>
    </row>
    <row r="1466" ht="32.25" customHeight="1">
      <c r="A1466" s="55" t="s">
        <v>47</v>
      </c>
      <c r="B1466" s="46" t="s">
        <v>8384</v>
      </c>
      <c r="C1466" s="55" t="s">
        <v>8434</v>
      </c>
      <c r="D1466" s="46">
        <v>0.0</v>
      </c>
      <c r="E1466" s="46">
        <v>0.0</v>
      </c>
      <c r="F1466" s="46">
        <v>0.0</v>
      </c>
      <c r="G1466" s="46">
        <v>0.0</v>
      </c>
      <c r="H1466" s="46">
        <v>0.0</v>
      </c>
      <c r="I1466" s="46">
        <v>1.0</v>
      </c>
      <c r="J1466" s="3"/>
      <c r="K1466" s="56"/>
    </row>
    <row r="1467" ht="32.25" customHeight="1">
      <c r="A1467" s="55" t="s">
        <v>47</v>
      </c>
      <c r="B1467" s="46" t="s">
        <v>8437</v>
      </c>
      <c r="C1467" s="55" t="s">
        <v>8439</v>
      </c>
      <c r="D1467" s="46">
        <v>0.0</v>
      </c>
      <c r="E1467" s="46">
        <v>0.0</v>
      </c>
      <c r="F1467" s="46">
        <v>51.0</v>
      </c>
      <c r="G1467" s="46">
        <v>0.0</v>
      </c>
      <c r="H1467" s="46">
        <v>0.0</v>
      </c>
      <c r="I1467" s="46">
        <v>0.0</v>
      </c>
      <c r="J1467" s="3"/>
      <c r="K1467" s="56"/>
    </row>
    <row r="1468" ht="32.25" customHeight="1">
      <c r="A1468" s="55" t="s">
        <v>47</v>
      </c>
      <c r="B1468" s="46" t="s">
        <v>8437</v>
      </c>
      <c r="C1468" s="55" t="s">
        <v>8445</v>
      </c>
      <c r="D1468" s="46">
        <v>0.0</v>
      </c>
      <c r="E1468" s="46">
        <v>0.0</v>
      </c>
      <c r="F1468" s="46">
        <v>23.0</v>
      </c>
      <c r="G1468" s="46">
        <v>0.0</v>
      </c>
      <c r="H1468" s="46">
        <v>0.0</v>
      </c>
      <c r="I1468" s="46">
        <v>20.0</v>
      </c>
      <c r="J1468" s="3"/>
      <c r="K1468" s="56"/>
    </row>
    <row r="1469" ht="32.25" customHeight="1">
      <c r="A1469" s="55" t="s">
        <v>47</v>
      </c>
      <c r="B1469" s="46" t="s">
        <v>8437</v>
      </c>
      <c r="C1469" s="55" t="s">
        <v>8448</v>
      </c>
      <c r="D1469" s="46">
        <v>0.0</v>
      </c>
      <c r="E1469" s="46">
        <v>0.0</v>
      </c>
      <c r="F1469" s="46">
        <v>10.0</v>
      </c>
      <c r="G1469" s="46">
        <v>0.0</v>
      </c>
      <c r="H1469" s="46">
        <v>0.0</v>
      </c>
      <c r="I1469" s="46">
        <v>32.0</v>
      </c>
      <c r="J1469" s="3"/>
      <c r="K1469" s="56"/>
    </row>
    <row r="1470" ht="32.25" customHeight="1">
      <c r="A1470" s="55" t="s">
        <v>47</v>
      </c>
      <c r="B1470" s="46" t="s">
        <v>8437</v>
      </c>
      <c r="C1470" s="55" t="s">
        <v>8451</v>
      </c>
      <c r="D1470" s="46">
        <v>0.0</v>
      </c>
      <c r="E1470" s="46">
        <v>0.0</v>
      </c>
      <c r="F1470" s="46">
        <v>40.0</v>
      </c>
      <c r="G1470" s="46">
        <v>0.0</v>
      </c>
      <c r="H1470" s="46">
        <v>0.0</v>
      </c>
      <c r="I1470" s="46">
        <v>0.0</v>
      </c>
      <c r="J1470" s="3"/>
      <c r="K1470" s="56"/>
    </row>
    <row r="1471" ht="32.25" customHeight="1">
      <c r="A1471" s="55" t="s">
        <v>47</v>
      </c>
      <c r="B1471" s="46" t="s">
        <v>8437</v>
      </c>
      <c r="C1471" s="55" t="s">
        <v>8455</v>
      </c>
      <c r="D1471" s="46">
        <v>0.0</v>
      </c>
      <c r="E1471" s="46">
        <v>0.0</v>
      </c>
      <c r="F1471" s="46">
        <v>0.0</v>
      </c>
      <c r="G1471" s="46">
        <v>0.0</v>
      </c>
      <c r="H1471" s="46">
        <v>0.0</v>
      </c>
      <c r="I1471" s="46">
        <v>24.0</v>
      </c>
      <c r="J1471" s="3"/>
      <c r="K1471" s="56"/>
    </row>
    <row r="1472" ht="32.25" customHeight="1">
      <c r="A1472" s="55" t="s">
        <v>47</v>
      </c>
      <c r="B1472" s="46" t="s">
        <v>8437</v>
      </c>
      <c r="C1472" s="55" t="s">
        <v>8459</v>
      </c>
      <c r="D1472" s="46">
        <v>0.0</v>
      </c>
      <c r="E1472" s="46">
        <v>0.0</v>
      </c>
      <c r="F1472" s="46">
        <v>20.0</v>
      </c>
      <c r="G1472" s="46">
        <v>0.0</v>
      </c>
      <c r="H1472" s="46">
        <v>0.0</v>
      </c>
      <c r="I1472" s="46">
        <v>0.0</v>
      </c>
      <c r="J1472" s="3"/>
      <c r="K1472" s="56"/>
    </row>
    <row r="1473" ht="32.25" customHeight="1">
      <c r="A1473" s="55" t="s">
        <v>47</v>
      </c>
      <c r="B1473" s="46" t="s">
        <v>8437</v>
      </c>
      <c r="C1473" s="55" t="s">
        <v>8463</v>
      </c>
      <c r="D1473" s="46">
        <v>0.0</v>
      </c>
      <c r="E1473" s="46">
        <v>0.0</v>
      </c>
      <c r="F1473" s="46">
        <v>18.0</v>
      </c>
      <c r="G1473" s="46">
        <v>0.0</v>
      </c>
      <c r="H1473" s="46">
        <v>0.0</v>
      </c>
      <c r="I1473" s="46">
        <v>0.0</v>
      </c>
      <c r="J1473" s="3"/>
      <c r="K1473" s="56"/>
    </row>
    <row r="1474" ht="32.25" customHeight="1">
      <c r="A1474" s="55" t="s">
        <v>47</v>
      </c>
      <c r="B1474" s="46" t="s">
        <v>8437</v>
      </c>
      <c r="C1474" s="55" t="s">
        <v>8466</v>
      </c>
      <c r="D1474" s="46">
        <v>0.0</v>
      </c>
      <c r="E1474" s="46">
        <v>0.0</v>
      </c>
      <c r="F1474" s="46">
        <v>0.0</v>
      </c>
      <c r="G1474" s="46">
        <v>0.0</v>
      </c>
      <c r="H1474" s="46">
        <v>0.0</v>
      </c>
      <c r="I1474" s="46">
        <v>16.0</v>
      </c>
      <c r="J1474" s="3"/>
      <c r="K1474" s="56"/>
    </row>
    <row r="1475" ht="32.25" customHeight="1">
      <c r="A1475" s="55" t="s">
        <v>47</v>
      </c>
      <c r="B1475" s="46" t="s">
        <v>8437</v>
      </c>
      <c r="C1475" s="55" t="s">
        <v>8469</v>
      </c>
      <c r="D1475" s="46">
        <v>0.0</v>
      </c>
      <c r="E1475" s="46">
        <v>0.0</v>
      </c>
      <c r="F1475" s="46">
        <v>11.0</v>
      </c>
      <c r="G1475" s="46">
        <v>0.0</v>
      </c>
      <c r="H1475" s="46">
        <v>0.0</v>
      </c>
      <c r="I1475" s="46">
        <v>0.0</v>
      </c>
      <c r="J1475" s="3"/>
      <c r="K1475" s="56"/>
    </row>
    <row r="1476" ht="32.25" customHeight="1">
      <c r="A1476" s="55" t="s">
        <v>47</v>
      </c>
      <c r="B1476" s="46" t="s">
        <v>8437</v>
      </c>
      <c r="C1476" s="55" t="s">
        <v>8473</v>
      </c>
      <c r="D1476" s="46">
        <v>0.0</v>
      </c>
      <c r="E1476" s="46">
        <v>0.0</v>
      </c>
      <c r="F1476" s="46">
        <v>1.0</v>
      </c>
      <c r="G1476" s="46">
        <v>0.0</v>
      </c>
      <c r="H1476" s="46">
        <v>0.0</v>
      </c>
      <c r="I1476" s="46">
        <v>9.0</v>
      </c>
      <c r="J1476" s="3"/>
      <c r="K1476" s="56"/>
    </row>
    <row r="1477" ht="32.25" customHeight="1">
      <c r="A1477" s="55" t="s">
        <v>47</v>
      </c>
      <c r="B1477" s="46" t="s">
        <v>8437</v>
      </c>
      <c r="C1477" s="55" t="s">
        <v>8477</v>
      </c>
      <c r="D1477" s="46">
        <v>0.0</v>
      </c>
      <c r="E1477" s="46">
        <v>0.0</v>
      </c>
      <c r="F1477" s="46">
        <v>8.0</v>
      </c>
      <c r="G1477" s="46">
        <v>0.0</v>
      </c>
      <c r="H1477" s="46">
        <v>0.0</v>
      </c>
      <c r="I1477" s="46">
        <v>0.0</v>
      </c>
      <c r="J1477" s="3"/>
      <c r="K1477" s="56"/>
    </row>
    <row r="1478" ht="32.25" customHeight="1">
      <c r="A1478" s="55" t="s">
        <v>47</v>
      </c>
      <c r="B1478" s="46" t="s">
        <v>8437</v>
      </c>
      <c r="C1478" s="55" t="s">
        <v>8482</v>
      </c>
      <c r="D1478" s="46">
        <v>0.0</v>
      </c>
      <c r="E1478" s="46">
        <v>0.0</v>
      </c>
      <c r="F1478" s="46">
        <v>0.0</v>
      </c>
      <c r="G1478" s="46">
        <v>0.0</v>
      </c>
      <c r="H1478" s="46">
        <v>0.0</v>
      </c>
      <c r="I1478" s="46">
        <v>1.0</v>
      </c>
      <c r="J1478" s="3"/>
      <c r="K1478" s="56"/>
    </row>
    <row r="1479" ht="32.25" customHeight="1">
      <c r="A1479" s="55" t="s">
        <v>47</v>
      </c>
      <c r="B1479" s="46" t="s">
        <v>8437</v>
      </c>
      <c r="C1479" s="55" t="s">
        <v>8487</v>
      </c>
      <c r="D1479" s="46">
        <v>0.0</v>
      </c>
      <c r="E1479" s="46">
        <v>0.0</v>
      </c>
      <c r="F1479" s="46">
        <v>0.0</v>
      </c>
      <c r="G1479" s="46">
        <v>0.0</v>
      </c>
      <c r="H1479" s="46">
        <v>0.0</v>
      </c>
      <c r="I1479" s="46">
        <v>1.0</v>
      </c>
      <c r="J1479" s="3"/>
      <c r="K1479" s="56"/>
    </row>
    <row r="1480" ht="32.25" customHeight="1">
      <c r="A1480" s="55" t="s">
        <v>47</v>
      </c>
      <c r="B1480" s="46" t="s">
        <v>8490</v>
      </c>
      <c r="C1480" s="55" t="s">
        <v>8491</v>
      </c>
      <c r="D1480" s="46">
        <v>15.0</v>
      </c>
      <c r="E1480" s="46">
        <v>0.0</v>
      </c>
      <c r="F1480" s="46">
        <v>146.0</v>
      </c>
      <c r="G1480" s="46">
        <v>0.0</v>
      </c>
      <c r="H1480" s="46">
        <v>0.0</v>
      </c>
      <c r="I1480" s="46">
        <v>14.0</v>
      </c>
      <c r="J1480" s="3"/>
      <c r="K1480" s="56"/>
    </row>
    <row r="1481" ht="32.25" customHeight="1">
      <c r="A1481" s="55" t="s">
        <v>47</v>
      </c>
      <c r="B1481" s="46" t="s">
        <v>8490</v>
      </c>
      <c r="C1481" s="55" t="s">
        <v>8494</v>
      </c>
      <c r="D1481" s="46">
        <v>0.0</v>
      </c>
      <c r="E1481" s="46">
        <v>0.0</v>
      </c>
      <c r="F1481" s="46">
        <v>172.0</v>
      </c>
      <c r="G1481" s="46">
        <v>0.0</v>
      </c>
      <c r="H1481" s="46">
        <v>0.0</v>
      </c>
      <c r="I1481" s="46">
        <v>0.0</v>
      </c>
      <c r="J1481" s="3"/>
      <c r="K1481" s="56"/>
    </row>
    <row r="1482" ht="32.25" customHeight="1">
      <c r="A1482" s="55" t="s">
        <v>47</v>
      </c>
      <c r="B1482" s="46" t="s">
        <v>8490</v>
      </c>
      <c r="C1482" s="55" t="s">
        <v>8497</v>
      </c>
      <c r="D1482" s="46">
        <v>0.0</v>
      </c>
      <c r="E1482" s="46">
        <v>0.0</v>
      </c>
      <c r="F1482" s="46">
        <v>132.0</v>
      </c>
      <c r="G1482" s="46">
        <v>0.0</v>
      </c>
      <c r="H1482" s="46">
        <v>0.0</v>
      </c>
      <c r="I1482" s="46">
        <v>0.0</v>
      </c>
      <c r="J1482" s="3"/>
      <c r="K1482" s="56"/>
    </row>
    <row r="1483" ht="32.25" customHeight="1">
      <c r="A1483" s="55" t="s">
        <v>47</v>
      </c>
      <c r="B1483" s="46" t="s">
        <v>8490</v>
      </c>
      <c r="C1483" s="55" t="s">
        <v>8502</v>
      </c>
      <c r="D1483" s="46">
        <v>25.0</v>
      </c>
      <c r="E1483" s="46">
        <v>2.0</v>
      </c>
      <c r="F1483" s="46">
        <v>29.0</v>
      </c>
      <c r="G1483" s="46">
        <v>20.0</v>
      </c>
      <c r="H1483" s="46">
        <v>2.0</v>
      </c>
      <c r="I1483" s="46">
        <v>1.0</v>
      </c>
      <c r="J1483" s="3"/>
      <c r="K1483" s="56"/>
    </row>
    <row r="1484" ht="32.25" customHeight="1">
      <c r="A1484" s="55" t="s">
        <v>47</v>
      </c>
      <c r="B1484" s="46" t="s">
        <v>8490</v>
      </c>
      <c r="C1484" s="55" t="s">
        <v>8505</v>
      </c>
      <c r="D1484" s="46">
        <v>0.0</v>
      </c>
      <c r="E1484" s="46">
        <v>0.0</v>
      </c>
      <c r="F1484" s="46">
        <v>59.0</v>
      </c>
      <c r="G1484" s="46">
        <v>0.0</v>
      </c>
      <c r="H1484" s="46">
        <v>0.0</v>
      </c>
      <c r="I1484" s="46">
        <v>1.0</v>
      </c>
      <c r="J1484" s="3"/>
      <c r="K1484" s="56"/>
    </row>
    <row r="1485" ht="32.25" customHeight="1">
      <c r="A1485" s="55" t="s">
        <v>47</v>
      </c>
      <c r="B1485" s="46" t="s">
        <v>8508</v>
      </c>
      <c r="C1485" s="55" t="s">
        <v>8509</v>
      </c>
      <c r="D1485" s="46">
        <v>0.0</v>
      </c>
      <c r="E1485" s="46">
        <v>0.0</v>
      </c>
      <c r="F1485" s="46">
        <v>132.0</v>
      </c>
      <c r="G1485" s="46">
        <v>0.0</v>
      </c>
      <c r="H1485" s="46">
        <v>0.0</v>
      </c>
      <c r="I1485" s="46">
        <v>127.0</v>
      </c>
      <c r="J1485" s="3"/>
      <c r="K1485" s="56"/>
    </row>
    <row r="1486" ht="32.25" customHeight="1">
      <c r="A1486" s="55" t="s">
        <v>47</v>
      </c>
      <c r="B1486" s="46" t="s">
        <v>8508</v>
      </c>
      <c r="C1486" s="55" t="s">
        <v>8513</v>
      </c>
      <c r="D1486" s="46">
        <v>0.0</v>
      </c>
      <c r="E1486" s="46">
        <v>0.0</v>
      </c>
      <c r="F1486" s="46">
        <v>89.0</v>
      </c>
      <c r="G1486" s="46">
        <v>0.0</v>
      </c>
      <c r="H1486" s="46">
        <v>0.0</v>
      </c>
      <c r="I1486" s="46">
        <v>46.0</v>
      </c>
      <c r="J1486" s="3"/>
      <c r="K1486" s="56"/>
    </row>
    <row r="1487" ht="32.25" customHeight="1">
      <c r="A1487" s="55" t="s">
        <v>47</v>
      </c>
      <c r="B1487" s="46" t="s">
        <v>8508</v>
      </c>
      <c r="C1487" s="55" t="s">
        <v>8516</v>
      </c>
      <c r="D1487" s="46">
        <v>0.0</v>
      </c>
      <c r="E1487" s="46">
        <v>0.0</v>
      </c>
      <c r="F1487" s="46">
        <v>71.0</v>
      </c>
      <c r="G1487" s="46">
        <v>0.0</v>
      </c>
      <c r="H1487" s="46">
        <v>0.0</v>
      </c>
      <c r="I1487" s="46">
        <v>0.0</v>
      </c>
      <c r="J1487" s="3"/>
      <c r="K1487" s="56"/>
    </row>
    <row r="1488" ht="32.25" customHeight="1">
      <c r="A1488" s="55" t="s">
        <v>47</v>
      </c>
      <c r="B1488" s="46" t="s">
        <v>8508</v>
      </c>
      <c r="C1488" s="55" t="s">
        <v>8520</v>
      </c>
      <c r="D1488" s="46">
        <v>0.0</v>
      </c>
      <c r="E1488" s="46">
        <v>0.0</v>
      </c>
      <c r="F1488" s="46">
        <v>63.0</v>
      </c>
      <c r="G1488" s="46">
        <v>0.0</v>
      </c>
      <c r="H1488" s="46">
        <v>0.0</v>
      </c>
      <c r="I1488" s="46">
        <v>0.0</v>
      </c>
      <c r="J1488" s="3"/>
      <c r="K1488" s="56"/>
    </row>
    <row r="1489" ht="32.25" customHeight="1">
      <c r="A1489" s="55" t="s">
        <v>47</v>
      </c>
      <c r="B1489" s="46" t="s">
        <v>8508</v>
      </c>
      <c r="C1489" s="55" t="s">
        <v>8522</v>
      </c>
      <c r="D1489" s="46">
        <v>0.0</v>
      </c>
      <c r="E1489" s="46">
        <v>3.0</v>
      </c>
      <c r="F1489" s="46">
        <v>22.0</v>
      </c>
      <c r="G1489" s="46">
        <v>0.0</v>
      </c>
      <c r="H1489" s="46">
        <v>0.0</v>
      </c>
      <c r="I1489" s="46">
        <v>10.0</v>
      </c>
      <c r="J1489" s="3"/>
      <c r="K1489" s="56"/>
    </row>
    <row r="1490" ht="32.25" customHeight="1">
      <c r="A1490" s="55" t="s">
        <v>47</v>
      </c>
      <c r="B1490" s="46" t="s">
        <v>8523</v>
      </c>
      <c r="C1490" s="55" t="s">
        <v>8524</v>
      </c>
      <c r="D1490" s="46">
        <v>0.0</v>
      </c>
      <c r="E1490" s="46">
        <v>1.0</v>
      </c>
      <c r="F1490" s="46">
        <v>83.0</v>
      </c>
      <c r="G1490" s="46">
        <v>0.0</v>
      </c>
      <c r="H1490" s="46">
        <v>0.0</v>
      </c>
      <c r="I1490" s="46">
        <v>6.0</v>
      </c>
      <c r="J1490" s="3"/>
      <c r="K1490" s="56"/>
    </row>
    <row r="1491" ht="32.25" customHeight="1">
      <c r="A1491" s="55" t="s">
        <v>47</v>
      </c>
      <c r="B1491" s="46" t="s">
        <v>8523</v>
      </c>
      <c r="C1491" s="55" t="s">
        <v>8528</v>
      </c>
      <c r="D1491" s="46">
        <v>0.0</v>
      </c>
      <c r="E1491" s="46">
        <v>6.0</v>
      </c>
      <c r="F1491" s="46">
        <v>26.0</v>
      </c>
      <c r="G1491" s="46">
        <v>0.0</v>
      </c>
      <c r="H1491" s="46">
        <v>0.0</v>
      </c>
      <c r="I1491" s="46">
        <v>32.0</v>
      </c>
      <c r="J1491" s="3"/>
      <c r="K1491" s="56"/>
    </row>
    <row r="1492" ht="32.25" customHeight="1">
      <c r="A1492" s="55" t="s">
        <v>47</v>
      </c>
      <c r="B1492" s="46" t="s">
        <v>8523</v>
      </c>
      <c r="C1492" s="55" t="s">
        <v>8531</v>
      </c>
      <c r="D1492" s="46">
        <v>0.0</v>
      </c>
      <c r="E1492" s="46">
        <v>1.0</v>
      </c>
      <c r="F1492" s="46">
        <v>34.0</v>
      </c>
      <c r="G1492" s="46">
        <v>4.0</v>
      </c>
      <c r="H1492" s="46">
        <v>0.0</v>
      </c>
      <c r="I1492" s="46">
        <v>9.0</v>
      </c>
      <c r="J1492" s="3"/>
      <c r="K1492" s="56"/>
    </row>
    <row r="1493" ht="32.25" customHeight="1">
      <c r="A1493" s="55" t="s">
        <v>47</v>
      </c>
      <c r="B1493" s="46" t="s">
        <v>8523</v>
      </c>
      <c r="C1493" s="55" t="s">
        <v>8533</v>
      </c>
      <c r="D1493" s="46">
        <v>0.0</v>
      </c>
      <c r="E1493" s="46">
        <v>0.0</v>
      </c>
      <c r="F1493" s="46">
        <v>46.0</v>
      </c>
      <c r="G1493" s="46">
        <v>0.0</v>
      </c>
      <c r="H1493" s="46">
        <v>0.0</v>
      </c>
      <c r="I1493" s="46">
        <v>1.0</v>
      </c>
      <c r="J1493" s="3"/>
      <c r="K1493" s="56"/>
    </row>
    <row r="1494" ht="32.25" customHeight="1">
      <c r="A1494" s="55" t="s">
        <v>47</v>
      </c>
      <c r="B1494" s="46" t="s">
        <v>8523</v>
      </c>
      <c r="C1494" s="55" t="s">
        <v>8535</v>
      </c>
      <c r="D1494" s="46">
        <v>0.0</v>
      </c>
      <c r="E1494" s="46">
        <v>2.0</v>
      </c>
      <c r="F1494" s="46">
        <v>29.0</v>
      </c>
      <c r="G1494" s="46">
        <v>0.0</v>
      </c>
      <c r="H1494" s="46">
        <v>0.0</v>
      </c>
      <c r="I1494" s="46">
        <v>14.0</v>
      </c>
      <c r="J1494" s="3"/>
      <c r="K1494" s="56"/>
    </row>
    <row r="1495" ht="32.25" customHeight="1">
      <c r="A1495" s="55" t="s">
        <v>47</v>
      </c>
      <c r="B1495" s="46" t="s">
        <v>8523</v>
      </c>
      <c r="C1495" s="55" t="s">
        <v>8539</v>
      </c>
      <c r="D1495" s="46">
        <v>0.0</v>
      </c>
      <c r="E1495" s="46">
        <v>1.0</v>
      </c>
      <c r="F1495" s="46">
        <v>11.0</v>
      </c>
      <c r="G1495" s="46">
        <v>0.0</v>
      </c>
      <c r="H1495" s="46">
        <v>1.0</v>
      </c>
      <c r="I1495" s="46">
        <v>29.0</v>
      </c>
      <c r="J1495" s="3"/>
      <c r="K1495" s="56"/>
    </row>
    <row r="1496" ht="32.25" customHeight="1">
      <c r="A1496" s="55" t="s">
        <v>47</v>
      </c>
      <c r="B1496" s="46" t="s">
        <v>8523</v>
      </c>
      <c r="C1496" s="55" t="s">
        <v>8540</v>
      </c>
      <c r="D1496" s="46">
        <v>0.0</v>
      </c>
      <c r="E1496" s="46">
        <v>4.0</v>
      </c>
      <c r="F1496" s="46">
        <v>26.0</v>
      </c>
      <c r="G1496" s="46">
        <v>0.0</v>
      </c>
      <c r="H1496" s="46">
        <v>0.0</v>
      </c>
      <c r="I1496" s="46">
        <v>3.0</v>
      </c>
      <c r="J1496" s="3"/>
      <c r="K1496" s="56"/>
    </row>
    <row r="1497" ht="32.25" customHeight="1">
      <c r="A1497" s="55" t="s">
        <v>47</v>
      </c>
      <c r="B1497" s="46" t="s">
        <v>8523</v>
      </c>
      <c r="C1497" s="55" t="s">
        <v>8542</v>
      </c>
      <c r="D1497" s="46">
        <v>0.0</v>
      </c>
      <c r="E1497" s="46">
        <v>1.0</v>
      </c>
      <c r="F1497" s="46">
        <v>0.0</v>
      </c>
      <c r="G1497" s="46">
        <v>0.0</v>
      </c>
      <c r="H1497" s="46">
        <v>0.0</v>
      </c>
      <c r="I1497" s="46">
        <v>0.0</v>
      </c>
      <c r="J1497" s="3"/>
      <c r="K1497" s="56"/>
    </row>
    <row r="1498" ht="32.25" customHeight="1">
      <c r="A1498" s="55" t="s">
        <v>47</v>
      </c>
      <c r="B1498" s="46" t="s">
        <v>8545</v>
      </c>
      <c r="C1498" s="55" t="s">
        <v>8546</v>
      </c>
      <c r="D1498" s="46">
        <v>15.0</v>
      </c>
      <c r="E1498" s="46">
        <v>29.0</v>
      </c>
      <c r="F1498" s="46">
        <v>28.0</v>
      </c>
      <c r="G1498" s="46">
        <v>0.0</v>
      </c>
      <c r="H1498" s="46">
        <v>0.0</v>
      </c>
      <c r="I1498" s="46">
        <v>79.0</v>
      </c>
      <c r="J1498" s="3"/>
      <c r="K1498" s="56"/>
    </row>
    <row r="1499" ht="32.25" customHeight="1">
      <c r="A1499" s="55" t="s">
        <v>47</v>
      </c>
      <c r="B1499" s="46" t="s">
        <v>8545</v>
      </c>
      <c r="C1499" s="55" t="s">
        <v>8548</v>
      </c>
      <c r="D1499" s="46">
        <v>45.0</v>
      </c>
      <c r="E1499" s="46">
        <v>2.0</v>
      </c>
      <c r="F1499" s="46">
        <v>0.0</v>
      </c>
      <c r="G1499" s="46">
        <v>0.0</v>
      </c>
      <c r="H1499" s="46">
        <v>2.0</v>
      </c>
      <c r="I1499" s="46">
        <v>51.0</v>
      </c>
      <c r="J1499" s="3"/>
      <c r="K1499" s="56"/>
    </row>
    <row r="1500" ht="32.25" customHeight="1">
      <c r="A1500" s="55" t="s">
        <v>47</v>
      </c>
      <c r="B1500" s="46" t="s">
        <v>8545</v>
      </c>
      <c r="C1500" s="55" t="s">
        <v>8550</v>
      </c>
      <c r="D1500" s="46">
        <v>0.0</v>
      </c>
      <c r="E1500" s="46">
        <v>0.0</v>
      </c>
      <c r="F1500" s="46">
        <v>56.0</v>
      </c>
      <c r="G1500" s="46">
        <v>0.0</v>
      </c>
      <c r="H1500" s="46">
        <v>0.0</v>
      </c>
      <c r="I1500" s="46">
        <v>0.0</v>
      </c>
      <c r="J1500" s="3"/>
      <c r="K1500" s="56"/>
    </row>
    <row r="1501" ht="32.25" customHeight="1">
      <c r="A1501" s="55" t="s">
        <v>47</v>
      </c>
      <c r="B1501" s="46" t="s">
        <v>8545</v>
      </c>
      <c r="C1501" s="55" t="s">
        <v>8553</v>
      </c>
      <c r="D1501" s="46">
        <v>0.0</v>
      </c>
      <c r="E1501" s="46">
        <v>0.0</v>
      </c>
      <c r="F1501" s="46">
        <v>45.0</v>
      </c>
      <c r="G1501" s="46">
        <v>0.0</v>
      </c>
      <c r="H1501" s="46">
        <v>0.0</v>
      </c>
      <c r="I1501" s="46">
        <v>0.0</v>
      </c>
      <c r="J1501" s="3"/>
      <c r="K1501" s="56"/>
    </row>
    <row r="1502" ht="32.25" customHeight="1">
      <c r="A1502" s="55" t="s">
        <v>47</v>
      </c>
      <c r="B1502" s="46" t="s">
        <v>8545</v>
      </c>
      <c r="C1502" s="55" t="s">
        <v>8555</v>
      </c>
      <c r="D1502" s="46">
        <v>0.0</v>
      </c>
      <c r="E1502" s="46">
        <v>3.0</v>
      </c>
      <c r="F1502" s="46">
        <v>38.0</v>
      </c>
      <c r="G1502" s="46">
        <v>0.0</v>
      </c>
      <c r="H1502" s="46">
        <v>0.0</v>
      </c>
      <c r="I1502" s="46">
        <v>2.0</v>
      </c>
      <c r="J1502" s="3"/>
      <c r="K1502" s="56"/>
    </row>
    <row r="1503" ht="32.25" customHeight="1">
      <c r="A1503" s="55" t="s">
        <v>47</v>
      </c>
      <c r="B1503" s="46" t="s">
        <v>8545</v>
      </c>
      <c r="C1503" s="55" t="s">
        <v>8557</v>
      </c>
      <c r="D1503" s="46">
        <v>0.0</v>
      </c>
      <c r="E1503" s="46">
        <v>0.0</v>
      </c>
      <c r="F1503" s="46">
        <v>31.0</v>
      </c>
      <c r="G1503" s="46">
        <v>0.0</v>
      </c>
      <c r="H1503" s="46">
        <v>0.0</v>
      </c>
      <c r="I1503" s="46">
        <v>0.0</v>
      </c>
      <c r="J1503" s="3"/>
      <c r="K1503" s="56"/>
    </row>
    <row r="1504" ht="32.25" customHeight="1">
      <c r="A1504" s="55" t="s">
        <v>47</v>
      </c>
      <c r="B1504" s="46" t="s">
        <v>8545</v>
      </c>
      <c r="C1504" s="55" t="s">
        <v>8559</v>
      </c>
      <c r="D1504" s="46">
        <v>0.0</v>
      </c>
      <c r="E1504" s="46">
        <v>0.0</v>
      </c>
      <c r="F1504" s="46">
        <v>19.0</v>
      </c>
      <c r="G1504" s="46">
        <v>0.0</v>
      </c>
      <c r="H1504" s="46">
        <v>0.0</v>
      </c>
      <c r="I1504" s="46">
        <v>0.0</v>
      </c>
      <c r="J1504" s="3"/>
      <c r="K1504" s="56"/>
    </row>
    <row r="1505" ht="32.25" customHeight="1">
      <c r="A1505" s="55" t="s">
        <v>47</v>
      </c>
      <c r="B1505" s="46" t="s">
        <v>8545</v>
      </c>
      <c r="C1505" s="55" t="s">
        <v>8561</v>
      </c>
      <c r="D1505" s="46">
        <v>0.0</v>
      </c>
      <c r="E1505" s="46">
        <v>0.0</v>
      </c>
      <c r="F1505" s="46">
        <v>19.0</v>
      </c>
      <c r="G1505" s="46">
        <v>0.0</v>
      </c>
      <c r="H1505" s="46">
        <v>0.0</v>
      </c>
      <c r="I1505" s="46">
        <v>0.0</v>
      </c>
      <c r="J1505" s="3"/>
      <c r="K1505" s="56"/>
    </row>
    <row r="1506" ht="32.25" customHeight="1">
      <c r="A1506" s="55" t="s">
        <v>47</v>
      </c>
      <c r="B1506" s="46" t="s">
        <v>8545</v>
      </c>
      <c r="C1506" s="55" t="s">
        <v>8564</v>
      </c>
      <c r="D1506" s="46">
        <v>0.0</v>
      </c>
      <c r="E1506" s="46">
        <v>0.0</v>
      </c>
      <c r="F1506" s="46">
        <v>1.0</v>
      </c>
      <c r="G1506" s="46">
        <v>0.0</v>
      </c>
      <c r="H1506" s="46">
        <v>0.0</v>
      </c>
      <c r="I1506" s="46">
        <v>0.0</v>
      </c>
      <c r="J1506" s="3"/>
      <c r="K1506" s="56"/>
    </row>
    <row r="1507" ht="32.25" customHeight="1">
      <c r="A1507" s="55" t="s">
        <v>47</v>
      </c>
      <c r="B1507" s="46" t="s">
        <v>8568</v>
      </c>
      <c r="C1507" s="55" t="s">
        <v>8569</v>
      </c>
      <c r="D1507" s="46">
        <v>0.0</v>
      </c>
      <c r="E1507" s="46">
        <v>15.0</v>
      </c>
      <c r="F1507" s="46">
        <v>45.0</v>
      </c>
      <c r="G1507" s="46">
        <v>0.0</v>
      </c>
      <c r="H1507" s="46">
        <v>0.0</v>
      </c>
      <c r="I1507" s="46">
        <v>38.0</v>
      </c>
      <c r="J1507" s="3"/>
      <c r="K1507" s="56"/>
    </row>
    <row r="1508" ht="32.25" customHeight="1">
      <c r="A1508" s="55" t="s">
        <v>47</v>
      </c>
      <c r="B1508" s="46" t="s">
        <v>8568</v>
      </c>
      <c r="C1508" s="55" t="s">
        <v>8572</v>
      </c>
      <c r="D1508" s="46">
        <v>0.0</v>
      </c>
      <c r="E1508" s="46">
        <v>0.0</v>
      </c>
      <c r="F1508" s="46">
        <v>45.0</v>
      </c>
      <c r="G1508" s="46">
        <v>0.0</v>
      </c>
      <c r="H1508" s="46">
        <v>0.0</v>
      </c>
      <c r="I1508" s="46">
        <v>43.0</v>
      </c>
      <c r="J1508" s="3"/>
      <c r="K1508" s="56"/>
    </row>
    <row r="1509" ht="32.25" customHeight="1">
      <c r="A1509" s="55" t="s">
        <v>47</v>
      </c>
      <c r="B1509" s="46" t="s">
        <v>8568</v>
      </c>
      <c r="C1509" s="55" t="s">
        <v>8576</v>
      </c>
      <c r="D1509" s="46">
        <v>1.0</v>
      </c>
      <c r="E1509" s="46">
        <v>3.0</v>
      </c>
      <c r="F1509" s="46">
        <v>31.0</v>
      </c>
      <c r="G1509" s="46">
        <v>0.0</v>
      </c>
      <c r="H1509" s="46">
        <v>0.0</v>
      </c>
      <c r="I1509" s="46">
        <v>25.0</v>
      </c>
      <c r="J1509" s="3"/>
      <c r="K1509" s="56"/>
    </row>
    <row r="1510" ht="32.25" customHeight="1">
      <c r="A1510" s="55" t="s">
        <v>47</v>
      </c>
      <c r="B1510" s="46" t="s">
        <v>8568</v>
      </c>
      <c r="C1510" s="55" t="s">
        <v>8579</v>
      </c>
      <c r="D1510" s="46">
        <v>27.0</v>
      </c>
      <c r="E1510" s="46">
        <v>3.0</v>
      </c>
      <c r="F1510" s="46">
        <v>0.0</v>
      </c>
      <c r="G1510" s="46">
        <v>2.0</v>
      </c>
      <c r="H1510" s="46">
        <v>1.0</v>
      </c>
      <c r="I1510" s="46">
        <v>25.0</v>
      </c>
      <c r="J1510" s="3"/>
      <c r="K1510" s="56"/>
    </row>
    <row r="1511" ht="32.25" customHeight="1">
      <c r="A1511" s="55" t="s">
        <v>47</v>
      </c>
      <c r="B1511" s="46" t="s">
        <v>8568</v>
      </c>
      <c r="C1511" s="55" t="s">
        <v>8582</v>
      </c>
      <c r="D1511" s="46">
        <v>0.0</v>
      </c>
      <c r="E1511" s="46">
        <v>0.0</v>
      </c>
      <c r="F1511" s="46">
        <v>52.0</v>
      </c>
      <c r="G1511" s="46">
        <v>0.0</v>
      </c>
      <c r="H1511" s="46">
        <v>0.0</v>
      </c>
      <c r="I1511" s="46">
        <v>0.0</v>
      </c>
      <c r="J1511" s="3"/>
      <c r="K1511" s="56"/>
    </row>
    <row r="1512" ht="32.25" customHeight="1">
      <c r="A1512" s="55" t="s">
        <v>47</v>
      </c>
      <c r="B1512" s="46" t="s">
        <v>8568</v>
      </c>
      <c r="C1512" s="55" t="s">
        <v>8586</v>
      </c>
      <c r="D1512" s="46">
        <v>0.0</v>
      </c>
      <c r="E1512" s="46">
        <v>0.0</v>
      </c>
      <c r="F1512" s="46">
        <v>51.0</v>
      </c>
      <c r="G1512" s="46">
        <v>0.0</v>
      </c>
      <c r="H1512" s="46">
        <v>0.0</v>
      </c>
      <c r="I1512" s="46">
        <v>0.0</v>
      </c>
      <c r="J1512" s="3"/>
      <c r="K1512" s="56"/>
    </row>
    <row r="1513" ht="32.25" customHeight="1">
      <c r="A1513" s="55" t="s">
        <v>47</v>
      </c>
      <c r="B1513" s="46" t="s">
        <v>8568</v>
      </c>
      <c r="C1513" s="55" t="s">
        <v>8591</v>
      </c>
      <c r="D1513" s="46">
        <v>0.0</v>
      </c>
      <c r="E1513" s="46">
        <v>0.0</v>
      </c>
      <c r="F1513" s="46">
        <v>39.0</v>
      </c>
      <c r="G1513" s="46">
        <v>0.0</v>
      </c>
      <c r="H1513" s="46">
        <v>0.0</v>
      </c>
      <c r="I1513" s="46">
        <v>0.0</v>
      </c>
      <c r="J1513" s="3"/>
      <c r="K1513" s="56"/>
    </row>
    <row r="1514" ht="32.25" customHeight="1">
      <c r="A1514" s="55" t="s">
        <v>47</v>
      </c>
      <c r="B1514" s="46" t="s">
        <v>8568</v>
      </c>
      <c r="C1514" s="55" t="s">
        <v>8594</v>
      </c>
      <c r="D1514" s="46">
        <v>0.0</v>
      </c>
      <c r="E1514" s="46">
        <v>0.0</v>
      </c>
      <c r="F1514" s="46">
        <v>37.0</v>
      </c>
      <c r="G1514" s="46">
        <v>0.0</v>
      </c>
      <c r="H1514" s="46">
        <v>0.0</v>
      </c>
      <c r="I1514" s="46">
        <v>0.0</v>
      </c>
      <c r="J1514" s="3"/>
      <c r="K1514" s="56"/>
    </row>
    <row r="1515" ht="32.25" customHeight="1">
      <c r="A1515" s="55" t="s">
        <v>47</v>
      </c>
      <c r="B1515" s="46" t="s">
        <v>8568</v>
      </c>
      <c r="C1515" s="55" t="s">
        <v>8597</v>
      </c>
      <c r="D1515" s="46">
        <v>0.0</v>
      </c>
      <c r="E1515" s="46">
        <v>0.0</v>
      </c>
      <c r="F1515" s="46">
        <v>35.0</v>
      </c>
      <c r="G1515" s="46">
        <v>0.0</v>
      </c>
      <c r="H1515" s="46">
        <v>0.0</v>
      </c>
      <c r="I1515" s="46">
        <v>0.0</v>
      </c>
      <c r="J1515" s="3"/>
      <c r="K1515" s="56"/>
    </row>
    <row r="1516" ht="32.25" customHeight="1">
      <c r="A1516" s="55" t="s">
        <v>47</v>
      </c>
      <c r="B1516" s="46" t="s">
        <v>8568</v>
      </c>
      <c r="C1516" s="55" t="s">
        <v>8601</v>
      </c>
      <c r="D1516" s="46">
        <v>0.0</v>
      </c>
      <c r="E1516" s="46">
        <v>0.0</v>
      </c>
      <c r="F1516" s="46">
        <v>28.0</v>
      </c>
      <c r="G1516" s="46">
        <v>0.0</v>
      </c>
      <c r="H1516" s="46">
        <v>0.0</v>
      </c>
      <c r="I1516" s="46">
        <v>0.0</v>
      </c>
      <c r="J1516" s="3"/>
      <c r="K1516" s="56"/>
    </row>
    <row r="1517" ht="32.25" customHeight="1">
      <c r="A1517" s="55" t="s">
        <v>47</v>
      </c>
      <c r="B1517" s="46" t="s">
        <v>8568</v>
      </c>
      <c r="C1517" s="55" t="s">
        <v>8605</v>
      </c>
      <c r="D1517" s="46">
        <v>0.0</v>
      </c>
      <c r="E1517" s="46">
        <v>0.0</v>
      </c>
      <c r="F1517" s="46">
        <v>1.0</v>
      </c>
      <c r="G1517" s="46">
        <v>0.0</v>
      </c>
      <c r="H1517" s="46">
        <v>0.0</v>
      </c>
      <c r="I1517" s="46">
        <v>0.0</v>
      </c>
      <c r="J1517" s="3"/>
      <c r="K1517" s="56"/>
    </row>
    <row r="1518" ht="32.25" customHeight="1">
      <c r="A1518" s="55" t="s">
        <v>47</v>
      </c>
      <c r="B1518" s="46" t="s">
        <v>8608</v>
      </c>
      <c r="C1518" s="55" t="s">
        <v>8610</v>
      </c>
      <c r="D1518" s="46">
        <v>45.0</v>
      </c>
      <c r="E1518" s="46">
        <v>0.0</v>
      </c>
      <c r="F1518" s="46">
        <v>138.0</v>
      </c>
      <c r="G1518" s="46">
        <v>16.0</v>
      </c>
      <c r="H1518" s="46">
        <v>0.0</v>
      </c>
      <c r="I1518" s="46">
        <v>26.0</v>
      </c>
      <c r="J1518" s="3"/>
      <c r="K1518" s="56"/>
    </row>
    <row r="1519" ht="32.25" customHeight="1">
      <c r="A1519" s="55" t="s">
        <v>47</v>
      </c>
      <c r="B1519" s="46" t="s">
        <v>8608</v>
      </c>
      <c r="C1519" s="55" t="s">
        <v>8613</v>
      </c>
      <c r="D1519" s="46">
        <v>0.0</v>
      </c>
      <c r="E1519" s="46">
        <v>0.0</v>
      </c>
      <c r="F1519" s="46">
        <v>128.0</v>
      </c>
      <c r="G1519" s="46">
        <v>0.0</v>
      </c>
      <c r="H1519" s="46">
        <v>0.0</v>
      </c>
      <c r="I1519" s="46">
        <v>0.0</v>
      </c>
      <c r="J1519" s="3"/>
      <c r="K1519" s="56"/>
    </row>
    <row r="1520" ht="32.25" customHeight="1">
      <c r="A1520" s="55" t="s">
        <v>47</v>
      </c>
      <c r="B1520" s="46" t="s">
        <v>8608</v>
      </c>
      <c r="C1520" s="55" t="s">
        <v>8616</v>
      </c>
      <c r="D1520" s="46">
        <v>7.0</v>
      </c>
      <c r="E1520" s="46">
        <v>0.0</v>
      </c>
      <c r="F1520" s="46">
        <v>108.0</v>
      </c>
      <c r="G1520" s="46">
        <v>6.0</v>
      </c>
      <c r="H1520" s="46">
        <v>0.0</v>
      </c>
      <c r="I1520" s="46">
        <v>4.0</v>
      </c>
      <c r="J1520" s="3"/>
      <c r="K1520" s="56"/>
    </row>
    <row r="1521" ht="32.25" customHeight="1">
      <c r="A1521" s="55" t="s">
        <v>47</v>
      </c>
      <c r="B1521" s="46" t="s">
        <v>8608</v>
      </c>
      <c r="C1521" s="55" t="s">
        <v>8620</v>
      </c>
      <c r="D1521" s="46">
        <v>79.0</v>
      </c>
      <c r="E1521" s="46">
        <v>0.0</v>
      </c>
      <c r="F1521" s="46">
        <v>0.0</v>
      </c>
      <c r="G1521" s="46">
        <v>6.0</v>
      </c>
      <c r="H1521" s="46">
        <v>0.0</v>
      </c>
      <c r="I1521" s="46">
        <v>18.0</v>
      </c>
      <c r="J1521" s="3"/>
      <c r="K1521" s="56"/>
    </row>
    <row r="1522" ht="32.25" customHeight="1">
      <c r="A1522" s="55" t="s">
        <v>47</v>
      </c>
      <c r="B1522" s="46" t="s">
        <v>8623</v>
      </c>
      <c r="C1522" s="55" t="s">
        <v>8624</v>
      </c>
      <c r="D1522" s="46">
        <v>2.0</v>
      </c>
      <c r="E1522" s="46">
        <v>0.0</v>
      </c>
      <c r="F1522" s="46">
        <v>2.0</v>
      </c>
      <c r="G1522" s="46">
        <v>0.0</v>
      </c>
      <c r="H1522" s="46">
        <v>0.0</v>
      </c>
      <c r="I1522" s="46">
        <v>251.0</v>
      </c>
      <c r="J1522" s="3"/>
      <c r="K1522" s="56"/>
    </row>
    <row r="1523" ht="32.25" customHeight="1">
      <c r="A1523" s="55" t="s">
        <v>47</v>
      </c>
      <c r="B1523" s="46" t="s">
        <v>8623</v>
      </c>
      <c r="C1523" s="55" t="s">
        <v>8627</v>
      </c>
      <c r="D1523" s="46">
        <v>0.0</v>
      </c>
      <c r="E1523" s="46">
        <v>9.0</v>
      </c>
      <c r="F1523" s="46">
        <v>92.0</v>
      </c>
      <c r="G1523" s="46">
        <v>0.0</v>
      </c>
      <c r="H1523" s="46">
        <v>0.0</v>
      </c>
      <c r="I1523" s="46">
        <v>35.0</v>
      </c>
      <c r="J1523" s="3"/>
      <c r="K1523" s="56"/>
    </row>
    <row r="1524" ht="32.25" customHeight="1">
      <c r="A1524" s="55" t="s">
        <v>47</v>
      </c>
      <c r="B1524" s="46" t="s">
        <v>8623</v>
      </c>
      <c r="C1524" s="55" t="s">
        <v>8631</v>
      </c>
      <c r="D1524" s="46">
        <v>0.0</v>
      </c>
      <c r="E1524" s="46">
        <v>0.0</v>
      </c>
      <c r="F1524" s="46">
        <v>73.0</v>
      </c>
      <c r="G1524" s="46">
        <v>0.0</v>
      </c>
      <c r="H1524" s="46">
        <v>0.0</v>
      </c>
      <c r="I1524" s="46">
        <v>0.0</v>
      </c>
      <c r="J1524" s="3"/>
      <c r="K1524" s="56"/>
    </row>
    <row r="1525" ht="32.25" customHeight="1">
      <c r="A1525" s="55" t="s">
        <v>47</v>
      </c>
      <c r="B1525" s="46" t="s">
        <v>8623</v>
      </c>
      <c r="C1525" s="55" t="s">
        <v>8635</v>
      </c>
      <c r="D1525" s="46">
        <v>0.0</v>
      </c>
      <c r="E1525" s="46">
        <v>0.0</v>
      </c>
      <c r="F1525" s="46">
        <v>61.0</v>
      </c>
      <c r="G1525" s="46">
        <v>0.0</v>
      </c>
      <c r="H1525" s="46">
        <v>0.0</v>
      </c>
      <c r="I1525" s="46">
        <v>0.0</v>
      </c>
      <c r="J1525" s="3"/>
      <c r="K1525" s="56"/>
    </row>
    <row r="1526" ht="32.25" customHeight="1">
      <c r="A1526" s="55" t="s">
        <v>47</v>
      </c>
      <c r="B1526" s="46" t="s">
        <v>8639</v>
      </c>
      <c r="C1526" s="55" t="s">
        <v>8640</v>
      </c>
      <c r="D1526" s="46">
        <v>0.0</v>
      </c>
      <c r="E1526" s="46">
        <v>0.0</v>
      </c>
      <c r="F1526" s="46">
        <v>82.0</v>
      </c>
      <c r="G1526" s="46">
        <v>0.0</v>
      </c>
      <c r="H1526" s="46">
        <v>0.0</v>
      </c>
      <c r="I1526" s="46">
        <v>85.0</v>
      </c>
      <c r="J1526" s="3"/>
      <c r="K1526" s="56"/>
    </row>
    <row r="1527" ht="32.25" customHeight="1">
      <c r="A1527" s="55" t="s">
        <v>47</v>
      </c>
      <c r="B1527" s="46" t="s">
        <v>8639</v>
      </c>
      <c r="C1527" s="55" t="s">
        <v>8643</v>
      </c>
      <c r="D1527" s="46">
        <v>0.0</v>
      </c>
      <c r="E1527" s="46">
        <v>0.0</v>
      </c>
      <c r="F1527" s="46">
        <v>141.0</v>
      </c>
      <c r="G1527" s="46">
        <v>0.0</v>
      </c>
      <c r="H1527" s="46">
        <v>0.0</v>
      </c>
      <c r="I1527" s="46">
        <v>24.0</v>
      </c>
      <c r="J1527" s="3"/>
      <c r="K1527" s="56"/>
    </row>
    <row r="1528" ht="32.25" customHeight="1">
      <c r="A1528" s="55" t="s">
        <v>47</v>
      </c>
      <c r="B1528" s="46" t="s">
        <v>8639</v>
      </c>
      <c r="C1528" s="55" t="s">
        <v>8648</v>
      </c>
      <c r="D1528" s="46">
        <v>0.0</v>
      </c>
      <c r="E1528" s="46">
        <v>0.0</v>
      </c>
      <c r="F1528" s="46">
        <v>126.0</v>
      </c>
      <c r="G1528" s="46">
        <v>0.0</v>
      </c>
      <c r="H1528" s="46">
        <v>0.0</v>
      </c>
      <c r="I1528" s="46">
        <v>0.0</v>
      </c>
      <c r="J1528" s="3"/>
      <c r="K1528" s="56"/>
    </row>
    <row r="1529" ht="32.25" customHeight="1">
      <c r="A1529" s="55" t="s">
        <v>47</v>
      </c>
      <c r="B1529" s="46" t="s">
        <v>8639</v>
      </c>
      <c r="C1529" s="55" t="s">
        <v>8652</v>
      </c>
      <c r="D1529" s="46">
        <v>1.0</v>
      </c>
      <c r="E1529" s="46">
        <v>0.0</v>
      </c>
      <c r="F1529" s="46">
        <v>45.0</v>
      </c>
      <c r="G1529" s="46">
        <v>1.0</v>
      </c>
      <c r="H1529" s="46">
        <v>0.0</v>
      </c>
      <c r="I1529" s="46">
        <v>45.0</v>
      </c>
      <c r="J1529" s="3"/>
      <c r="K1529" s="56"/>
    </row>
    <row r="1530" ht="32.25" customHeight="1">
      <c r="A1530" s="55" t="s">
        <v>47</v>
      </c>
      <c r="B1530" s="46" t="s">
        <v>8655</v>
      </c>
      <c r="C1530" s="55" t="s">
        <v>8656</v>
      </c>
      <c r="D1530" s="46">
        <v>0.0</v>
      </c>
      <c r="E1530" s="46">
        <v>10.0</v>
      </c>
      <c r="F1530" s="46">
        <v>113.0</v>
      </c>
      <c r="G1530" s="46">
        <v>0.0</v>
      </c>
      <c r="H1530" s="46">
        <v>0.0</v>
      </c>
      <c r="I1530" s="46">
        <v>54.0</v>
      </c>
      <c r="J1530" s="3"/>
      <c r="K1530" s="56"/>
    </row>
    <row r="1531" ht="32.25" customHeight="1">
      <c r="A1531" s="55" t="s">
        <v>47</v>
      </c>
      <c r="B1531" s="46" t="s">
        <v>8655</v>
      </c>
      <c r="C1531" s="55" t="s">
        <v>8659</v>
      </c>
      <c r="D1531" s="46">
        <v>0.0</v>
      </c>
      <c r="E1531" s="46">
        <v>12.0</v>
      </c>
      <c r="F1531" s="46">
        <v>124.0</v>
      </c>
      <c r="G1531" s="46">
        <v>0.0</v>
      </c>
      <c r="H1531" s="46">
        <v>0.0</v>
      </c>
      <c r="I1531" s="46">
        <v>25.0</v>
      </c>
      <c r="J1531" s="3"/>
      <c r="K1531" s="56"/>
    </row>
    <row r="1532" ht="32.25" customHeight="1">
      <c r="A1532" s="55" t="s">
        <v>47</v>
      </c>
      <c r="B1532" s="46" t="s">
        <v>8655</v>
      </c>
      <c r="C1532" s="55" t="s">
        <v>8661</v>
      </c>
      <c r="D1532" s="46">
        <v>0.0</v>
      </c>
      <c r="E1532" s="46">
        <v>1.0</v>
      </c>
      <c r="F1532" s="46">
        <v>113.0</v>
      </c>
      <c r="G1532" s="46">
        <v>0.0</v>
      </c>
      <c r="H1532" s="46">
        <v>0.0</v>
      </c>
      <c r="I1532" s="46">
        <v>0.0</v>
      </c>
      <c r="J1532" s="3"/>
      <c r="K1532" s="56"/>
    </row>
    <row r="1533" ht="32.25" customHeight="1">
      <c r="A1533" s="55" t="s">
        <v>47</v>
      </c>
      <c r="B1533" s="46" t="s">
        <v>8655</v>
      </c>
      <c r="C1533" s="55" t="s">
        <v>8664</v>
      </c>
      <c r="D1533" s="46">
        <v>0.0</v>
      </c>
      <c r="E1533" s="46">
        <v>0.0</v>
      </c>
      <c r="F1533" s="46">
        <v>93.0</v>
      </c>
      <c r="G1533" s="46">
        <v>0.0</v>
      </c>
      <c r="H1533" s="46">
        <v>0.0</v>
      </c>
      <c r="I1533" s="46">
        <v>0.0</v>
      </c>
      <c r="J1533" s="3"/>
      <c r="K1533" s="56"/>
    </row>
    <row r="1534" ht="32.25" customHeight="1">
      <c r="A1534" s="55" t="s">
        <v>47</v>
      </c>
      <c r="B1534" s="46" t="s">
        <v>8668</v>
      </c>
      <c r="C1534" s="55" t="s">
        <v>8669</v>
      </c>
      <c r="D1534" s="46">
        <v>33.0</v>
      </c>
      <c r="E1534" s="46">
        <v>0.0</v>
      </c>
      <c r="F1534" s="46">
        <v>142.0</v>
      </c>
      <c r="G1534" s="46">
        <v>0.0</v>
      </c>
      <c r="H1534" s="46">
        <v>0.0</v>
      </c>
      <c r="I1534" s="46">
        <v>48.0</v>
      </c>
      <c r="J1534" s="3"/>
      <c r="K1534" s="56"/>
    </row>
    <row r="1535" ht="32.25" customHeight="1">
      <c r="A1535" s="55" t="s">
        <v>47</v>
      </c>
      <c r="B1535" s="46" t="s">
        <v>8668</v>
      </c>
      <c r="C1535" s="55" t="s">
        <v>8673</v>
      </c>
      <c r="D1535" s="46">
        <v>21.0</v>
      </c>
      <c r="E1535" s="46">
        <v>0.0</v>
      </c>
      <c r="F1535" s="46">
        <v>10.0</v>
      </c>
      <c r="G1535" s="46">
        <v>0.0</v>
      </c>
      <c r="H1535" s="46">
        <v>0.0</v>
      </c>
      <c r="I1535" s="46">
        <v>152.0</v>
      </c>
      <c r="J1535" s="3"/>
      <c r="K1535" s="56"/>
    </row>
    <row r="1536" ht="32.25" customHeight="1">
      <c r="A1536" s="55" t="s">
        <v>47</v>
      </c>
      <c r="B1536" s="46" t="s">
        <v>8668</v>
      </c>
      <c r="C1536" s="55" t="s">
        <v>8676</v>
      </c>
      <c r="D1536" s="46">
        <v>0.0</v>
      </c>
      <c r="E1536" s="46">
        <v>0.0</v>
      </c>
      <c r="F1536" s="46">
        <v>179.0</v>
      </c>
      <c r="G1536" s="46">
        <v>0.0</v>
      </c>
      <c r="H1536" s="46">
        <v>0.0</v>
      </c>
      <c r="I1536" s="46">
        <v>0.0</v>
      </c>
      <c r="J1536" s="3"/>
      <c r="K1536" s="56"/>
    </row>
    <row r="1537" ht="32.25" customHeight="1">
      <c r="A1537" s="55" t="s">
        <v>47</v>
      </c>
      <c r="B1537" s="46" t="s">
        <v>8668</v>
      </c>
      <c r="C1537" s="55" t="s">
        <v>8681</v>
      </c>
      <c r="D1537" s="46">
        <v>0.0</v>
      </c>
      <c r="E1537" s="46">
        <v>0.0</v>
      </c>
      <c r="F1537" s="46">
        <v>83.0</v>
      </c>
      <c r="G1537" s="46">
        <v>0.0</v>
      </c>
      <c r="H1537" s="46">
        <v>0.0</v>
      </c>
      <c r="I1537" s="46">
        <v>0.0</v>
      </c>
      <c r="J1537" s="3"/>
      <c r="K1537" s="56"/>
    </row>
    <row r="1538" ht="32.25" customHeight="1">
      <c r="A1538" s="55" t="s">
        <v>47</v>
      </c>
      <c r="B1538" s="46" t="s">
        <v>8668</v>
      </c>
      <c r="C1538" s="55" t="s">
        <v>8684</v>
      </c>
      <c r="D1538" s="46">
        <v>9.0</v>
      </c>
      <c r="E1538" s="46">
        <v>0.0</v>
      </c>
      <c r="F1538" s="46">
        <v>58.0</v>
      </c>
      <c r="G1538" s="46">
        <v>0.0</v>
      </c>
      <c r="H1538" s="46">
        <v>0.0</v>
      </c>
      <c r="I1538" s="46">
        <v>3.0</v>
      </c>
      <c r="J1538" s="3"/>
      <c r="K1538" s="56"/>
    </row>
    <row r="1539" ht="32.25" customHeight="1">
      <c r="A1539" s="55" t="s">
        <v>47</v>
      </c>
      <c r="B1539" s="46" t="s">
        <v>8668</v>
      </c>
      <c r="C1539" s="55" t="s">
        <v>8691</v>
      </c>
      <c r="D1539" s="46">
        <v>0.0</v>
      </c>
      <c r="E1539" s="46">
        <v>0.0</v>
      </c>
      <c r="F1539" s="46">
        <v>63.0</v>
      </c>
      <c r="G1539" s="46">
        <v>0.0</v>
      </c>
      <c r="H1539" s="46">
        <v>0.0</v>
      </c>
      <c r="I1539" s="46">
        <v>0.0</v>
      </c>
      <c r="J1539" s="3"/>
      <c r="K1539" s="56"/>
    </row>
    <row r="1540" ht="32.25" customHeight="1">
      <c r="A1540" s="55" t="s">
        <v>47</v>
      </c>
      <c r="B1540" s="46" t="s">
        <v>8668</v>
      </c>
      <c r="C1540" s="55" t="s">
        <v>8693</v>
      </c>
      <c r="D1540" s="46">
        <v>3.0</v>
      </c>
      <c r="E1540" s="46">
        <v>0.0</v>
      </c>
      <c r="F1540" s="46">
        <v>0.0</v>
      </c>
      <c r="G1540" s="46">
        <v>0.0</v>
      </c>
      <c r="H1540" s="46">
        <v>0.0</v>
      </c>
      <c r="I1540" s="46">
        <v>0.0</v>
      </c>
      <c r="J1540" s="3"/>
      <c r="K1540" s="56"/>
    </row>
    <row r="1541" ht="32.25" customHeight="1">
      <c r="A1541" s="55" t="s">
        <v>47</v>
      </c>
      <c r="B1541" s="46" t="s">
        <v>8668</v>
      </c>
      <c r="C1541" s="55" t="s">
        <v>8696</v>
      </c>
      <c r="D1541" s="46">
        <v>1.0</v>
      </c>
      <c r="E1541" s="46">
        <v>0.0</v>
      </c>
      <c r="F1541" s="46">
        <v>0.0</v>
      </c>
      <c r="G1541" s="46">
        <v>0.0</v>
      </c>
      <c r="H1541" s="46">
        <v>0.0</v>
      </c>
      <c r="I1541" s="46">
        <v>0.0</v>
      </c>
      <c r="J1541" s="3"/>
      <c r="K1541" s="56"/>
    </row>
    <row r="1542" ht="32.25" customHeight="1">
      <c r="A1542" s="55" t="s">
        <v>47</v>
      </c>
      <c r="B1542" s="46" t="s">
        <v>8701</v>
      </c>
      <c r="C1542" s="55" t="s">
        <v>8702</v>
      </c>
      <c r="D1542" s="46">
        <v>91.0</v>
      </c>
      <c r="E1542" s="46">
        <v>0.0</v>
      </c>
      <c r="F1542" s="46">
        <v>0.0</v>
      </c>
      <c r="G1542" s="46">
        <v>0.0</v>
      </c>
      <c r="H1542" s="46">
        <v>0.0</v>
      </c>
      <c r="I1542" s="46">
        <v>66.0</v>
      </c>
      <c r="J1542" s="3"/>
      <c r="K1542" s="56"/>
    </row>
    <row r="1543" ht="32.25" customHeight="1">
      <c r="A1543" s="55" t="s">
        <v>47</v>
      </c>
      <c r="B1543" s="46" t="s">
        <v>8701</v>
      </c>
      <c r="C1543" s="55" t="s">
        <v>8705</v>
      </c>
      <c r="D1543" s="46">
        <v>35.0</v>
      </c>
      <c r="E1543" s="46">
        <v>0.0</v>
      </c>
      <c r="F1543" s="46">
        <v>56.0</v>
      </c>
      <c r="G1543" s="46">
        <v>0.0</v>
      </c>
      <c r="H1543" s="46">
        <v>0.0</v>
      </c>
      <c r="I1543" s="46">
        <v>53.0</v>
      </c>
      <c r="J1543" s="3"/>
      <c r="K1543" s="56"/>
    </row>
    <row r="1544" ht="32.25" customHeight="1">
      <c r="A1544" s="55" t="s">
        <v>47</v>
      </c>
      <c r="B1544" s="46" t="s">
        <v>8701</v>
      </c>
      <c r="C1544" s="55" t="s">
        <v>8709</v>
      </c>
      <c r="D1544" s="46">
        <v>0.0</v>
      </c>
      <c r="E1544" s="46">
        <v>0.0</v>
      </c>
      <c r="F1544" s="46">
        <v>84.0</v>
      </c>
      <c r="G1544" s="46">
        <v>0.0</v>
      </c>
      <c r="H1544" s="46">
        <v>0.0</v>
      </c>
      <c r="I1544" s="46">
        <v>0.0</v>
      </c>
      <c r="J1544" s="3"/>
      <c r="K1544" s="56"/>
    </row>
    <row r="1545" ht="32.25" customHeight="1">
      <c r="A1545" s="55" t="s">
        <v>47</v>
      </c>
      <c r="B1545" s="46" t="s">
        <v>8701</v>
      </c>
      <c r="C1545" s="55" t="s">
        <v>8713</v>
      </c>
      <c r="D1545" s="46">
        <v>0.0</v>
      </c>
      <c r="E1545" s="46">
        <v>0.0</v>
      </c>
      <c r="F1545" s="46">
        <v>70.0</v>
      </c>
      <c r="G1545" s="46">
        <v>0.0</v>
      </c>
      <c r="H1545" s="46">
        <v>0.0</v>
      </c>
      <c r="I1545" s="46">
        <v>5.0</v>
      </c>
      <c r="J1545" s="3"/>
      <c r="K1545" s="56"/>
    </row>
    <row r="1546" ht="32.25" customHeight="1">
      <c r="A1546" s="55" t="s">
        <v>47</v>
      </c>
      <c r="B1546" s="46" t="s">
        <v>8716</v>
      </c>
      <c r="C1546" s="55" t="s">
        <v>8717</v>
      </c>
      <c r="D1546" s="46">
        <v>2.0</v>
      </c>
      <c r="E1546" s="46">
        <v>10.0</v>
      </c>
      <c r="F1546" s="46">
        <v>108.0</v>
      </c>
      <c r="G1546" s="46">
        <v>0.0</v>
      </c>
      <c r="H1546" s="46">
        <v>0.0</v>
      </c>
      <c r="I1546" s="46">
        <v>67.0</v>
      </c>
      <c r="J1546" s="3"/>
      <c r="K1546" s="56"/>
    </row>
    <row r="1547" ht="32.25" customHeight="1">
      <c r="A1547" s="55" t="s">
        <v>47</v>
      </c>
      <c r="B1547" s="46" t="s">
        <v>8716</v>
      </c>
      <c r="C1547" s="55" t="s">
        <v>8721</v>
      </c>
      <c r="D1547" s="46">
        <v>0.0</v>
      </c>
      <c r="E1547" s="46">
        <v>0.0</v>
      </c>
      <c r="F1547" s="46">
        <v>33.0</v>
      </c>
      <c r="G1547" s="46">
        <v>1.0</v>
      </c>
      <c r="H1547" s="46">
        <v>0.0</v>
      </c>
      <c r="I1547" s="46">
        <v>94.0</v>
      </c>
      <c r="J1547" s="3"/>
      <c r="K1547" s="56"/>
    </row>
    <row r="1548" ht="32.25" customHeight="1">
      <c r="A1548" s="55" t="s">
        <v>47</v>
      </c>
      <c r="B1548" s="46" t="s">
        <v>8716</v>
      </c>
      <c r="C1548" s="55" t="s">
        <v>8725</v>
      </c>
      <c r="D1548" s="46">
        <v>0.0</v>
      </c>
      <c r="E1548" s="46">
        <v>1.0</v>
      </c>
      <c r="F1548" s="46">
        <v>72.0</v>
      </c>
      <c r="G1548" s="46">
        <v>0.0</v>
      </c>
      <c r="H1548" s="46">
        <v>0.0</v>
      </c>
      <c r="I1548" s="46">
        <v>3.0</v>
      </c>
      <c r="J1548" s="3"/>
      <c r="K1548" s="56"/>
    </row>
    <row r="1549" ht="32.25" customHeight="1">
      <c r="A1549" s="55" t="s">
        <v>47</v>
      </c>
      <c r="B1549" s="46" t="s">
        <v>8731</v>
      </c>
      <c r="C1549" s="55" t="s">
        <v>8732</v>
      </c>
      <c r="D1549" s="46">
        <v>31.0</v>
      </c>
      <c r="E1549" s="46">
        <v>19.0</v>
      </c>
      <c r="F1549" s="46">
        <v>156.0</v>
      </c>
      <c r="G1549" s="46">
        <v>3.0</v>
      </c>
      <c r="H1549" s="46">
        <v>0.0</v>
      </c>
      <c r="I1549" s="46">
        <v>36.0</v>
      </c>
      <c r="J1549" s="3"/>
      <c r="K1549" s="56"/>
    </row>
    <row r="1550" ht="32.25" customHeight="1">
      <c r="A1550" s="55" t="s">
        <v>47</v>
      </c>
      <c r="B1550" s="46" t="s">
        <v>8731</v>
      </c>
      <c r="C1550" s="55" t="s">
        <v>8735</v>
      </c>
      <c r="D1550" s="46">
        <v>0.0</v>
      </c>
      <c r="E1550" s="46">
        <v>1.0</v>
      </c>
      <c r="F1550" s="46">
        <v>164.0</v>
      </c>
      <c r="G1550" s="46">
        <v>0.0</v>
      </c>
      <c r="H1550" s="46">
        <v>0.0</v>
      </c>
      <c r="I1550" s="46">
        <v>2.0</v>
      </c>
      <c r="J1550" s="3"/>
      <c r="K1550" s="56"/>
    </row>
    <row r="1551" ht="32.25" customHeight="1">
      <c r="A1551" s="55" t="s">
        <v>47</v>
      </c>
      <c r="B1551" s="46" t="s">
        <v>8731</v>
      </c>
      <c r="C1551" s="55" t="s">
        <v>8738</v>
      </c>
      <c r="D1551" s="46">
        <v>12.0</v>
      </c>
      <c r="E1551" s="46">
        <v>1.0</v>
      </c>
      <c r="F1551" s="46">
        <v>110.0</v>
      </c>
      <c r="G1551" s="46">
        <v>0.0</v>
      </c>
      <c r="H1551" s="46">
        <v>0.0</v>
      </c>
      <c r="I1551" s="46">
        <v>0.0</v>
      </c>
      <c r="J1551" s="3"/>
      <c r="K1551" s="56"/>
    </row>
    <row r="1552" ht="32.25" customHeight="1">
      <c r="A1552" s="55" t="s">
        <v>47</v>
      </c>
      <c r="B1552" s="46" t="s">
        <v>8741</v>
      </c>
      <c r="C1552" s="55" t="s">
        <v>8742</v>
      </c>
      <c r="D1552" s="46">
        <v>0.0</v>
      </c>
      <c r="E1552" s="46">
        <v>0.0</v>
      </c>
      <c r="F1552" s="46">
        <v>134.0</v>
      </c>
      <c r="G1552" s="46">
        <v>0.0</v>
      </c>
      <c r="H1552" s="46">
        <v>0.0</v>
      </c>
      <c r="I1552" s="46">
        <v>257.0</v>
      </c>
      <c r="J1552" s="3"/>
      <c r="K1552" s="56"/>
    </row>
    <row r="1553" ht="32.25" customHeight="1">
      <c r="A1553" s="55" t="s">
        <v>47</v>
      </c>
      <c r="B1553" s="46" t="s">
        <v>8741</v>
      </c>
      <c r="C1553" s="55" t="s">
        <v>8747</v>
      </c>
      <c r="D1553" s="46">
        <v>0.0</v>
      </c>
      <c r="E1553" s="46">
        <v>1.0</v>
      </c>
      <c r="F1553" s="46">
        <v>12.0</v>
      </c>
      <c r="G1553" s="46">
        <v>31.0</v>
      </c>
      <c r="H1553" s="46">
        <v>0.0</v>
      </c>
      <c r="I1553" s="46">
        <v>75.0</v>
      </c>
      <c r="J1553" s="3"/>
      <c r="K1553" s="56"/>
    </row>
    <row r="1554" ht="32.25" customHeight="1">
      <c r="A1554" s="55" t="s">
        <v>47</v>
      </c>
      <c r="B1554" s="46" t="s">
        <v>8741</v>
      </c>
      <c r="C1554" s="55" t="s">
        <v>8752</v>
      </c>
      <c r="D1554" s="46">
        <v>0.0</v>
      </c>
      <c r="E1554" s="46">
        <v>2.0</v>
      </c>
      <c r="F1554" s="46">
        <v>15.0</v>
      </c>
      <c r="G1554" s="46">
        <v>0.0</v>
      </c>
      <c r="H1554" s="46">
        <v>0.0</v>
      </c>
      <c r="I1554" s="46">
        <v>100.0</v>
      </c>
      <c r="J1554" s="3"/>
      <c r="K1554" s="56"/>
    </row>
    <row r="1555" ht="32.25" customHeight="1">
      <c r="A1555" s="55" t="s">
        <v>47</v>
      </c>
      <c r="B1555" s="46" t="s">
        <v>8755</v>
      </c>
      <c r="C1555" s="55" t="s">
        <v>8756</v>
      </c>
      <c r="D1555" s="46">
        <v>2.0</v>
      </c>
      <c r="E1555" s="46">
        <v>13.0</v>
      </c>
      <c r="F1555" s="46">
        <v>1.0</v>
      </c>
      <c r="G1555" s="46">
        <v>0.0</v>
      </c>
      <c r="H1555" s="46">
        <v>0.0</v>
      </c>
      <c r="I1555" s="46">
        <v>137.0</v>
      </c>
      <c r="J1555" s="3"/>
      <c r="K1555" s="56"/>
    </row>
    <row r="1556" ht="32.25" customHeight="1">
      <c r="A1556" s="55" t="s">
        <v>47</v>
      </c>
      <c r="B1556" s="46" t="s">
        <v>8755</v>
      </c>
      <c r="C1556" s="55" t="s">
        <v>8759</v>
      </c>
      <c r="D1556" s="46">
        <v>9.0</v>
      </c>
      <c r="E1556" s="46">
        <v>14.0</v>
      </c>
      <c r="F1556" s="46">
        <v>82.0</v>
      </c>
      <c r="G1556" s="46">
        <v>0.0</v>
      </c>
      <c r="H1556" s="46">
        <v>0.0</v>
      </c>
      <c r="I1556" s="46">
        <v>41.0</v>
      </c>
      <c r="J1556" s="3"/>
      <c r="K1556" s="56"/>
    </row>
    <row r="1557" ht="32.25" customHeight="1">
      <c r="A1557" s="55" t="s">
        <v>47</v>
      </c>
      <c r="B1557" s="46" t="s">
        <v>8755</v>
      </c>
      <c r="C1557" s="55" t="s">
        <v>8764</v>
      </c>
      <c r="D1557" s="46">
        <v>43.0</v>
      </c>
      <c r="E1557" s="46">
        <v>6.0</v>
      </c>
      <c r="F1557" s="46">
        <v>77.0</v>
      </c>
      <c r="G1557" s="46">
        <v>0.0</v>
      </c>
      <c r="H1557" s="46">
        <v>0.0</v>
      </c>
      <c r="I1557" s="46">
        <v>7.0</v>
      </c>
      <c r="J1557" s="3"/>
      <c r="K1557" s="56"/>
    </row>
    <row r="1558" ht="32.25" customHeight="1">
      <c r="A1558" s="55" t="s">
        <v>47</v>
      </c>
      <c r="B1558" s="46" t="s">
        <v>8755</v>
      </c>
      <c r="C1558" s="55" t="s">
        <v>8767</v>
      </c>
      <c r="D1558" s="46">
        <v>2.0</v>
      </c>
      <c r="E1558" s="46">
        <v>2.0</v>
      </c>
      <c r="F1558" s="46">
        <v>97.0</v>
      </c>
      <c r="G1558" s="46">
        <v>0.0</v>
      </c>
      <c r="H1558" s="46">
        <v>0.0</v>
      </c>
      <c r="I1558" s="46">
        <v>2.0</v>
      </c>
      <c r="J1558" s="3"/>
      <c r="K1558" s="56"/>
    </row>
    <row r="1559" ht="32.25" customHeight="1">
      <c r="A1559" s="55" t="s">
        <v>47</v>
      </c>
      <c r="B1559" s="46" t="s">
        <v>8755</v>
      </c>
      <c r="C1559" s="55" t="s">
        <v>8771</v>
      </c>
      <c r="D1559" s="46">
        <v>0.0</v>
      </c>
      <c r="E1559" s="46">
        <v>0.0</v>
      </c>
      <c r="F1559" s="46">
        <v>80.0</v>
      </c>
      <c r="G1559" s="46">
        <v>0.0</v>
      </c>
      <c r="H1559" s="46">
        <v>0.0</v>
      </c>
      <c r="I1559" s="46">
        <v>0.0</v>
      </c>
      <c r="J1559" s="3"/>
      <c r="K1559" s="56"/>
    </row>
    <row r="1560" ht="32.25" customHeight="1">
      <c r="A1560" s="55" t="s">
        <v>47</v>
      </c>
      <c r="B1560" s="46" t="s">
        <v>8755</v>
      </c>
      <c r="C1560" s="55" t="s">
        <v>8774</v>
      </c>
      <c r="D1560" s="46">
        <v>0.0</v>
      </c>
      <c r="E1560" s="46">
        <v>0.0</v>
      </c>
      <c r="F1560" s="46">
        <v>63.0</v>
      </c>
      <c r="G1560" s="46">
        <v>0.0</v>
      </c>
      <c r="H1560" s="46">
        <v>0.0</v>
      </c>
      <c r="I1560" s="46">
        <v>1.0</v>
      </c>
      <c r="J1560" s="3"/>
      <c r="K1560" s="56"/>
    </row>
    <row r="1561" ht="32.25" customHeight="1">
      <c r="A1561" s="55" t="s">
        <v>47</v>
      </c>
      <c r="B1561" s="46" t="s">
        <v>8755</v>
      </c>
      <c r="C1561" s="55" t="s">
        <v>8777</v>
      </c>
      <c r="D1561" s="46">
        <v>18.0</v>
      </c>
      <c r="E1561" s="46">
        <v>0.0</v>
      </c>
      <c r="F1561" s="46">
        <v>0.0</v>
      </c>
      <c r="G1561" s="46">
        <v>0.0</v>
      </c>
      <c r="H1561" s="46">
        <v>0.0</v>
      </c>
      <c r="I1561" s="46">
        <v>0.0</v>
      </c>
      <c r="J1561" s="3"/>
      <c r="K1561" s="56"/>
    </row>
    <row r="1562" ht="32.25" customHeight="1">
      <c r="A1562" s="55" t="s">
        <v>47</v>
      </c>
      <c r="B1562" s="46" t="s">
        <v>8755</v>
      </c>
      <c r="C1562" s="55" t="s">
        <v>8781</v>
      </c>
      <c r="D1562" s="46">
        <v>1.0</v>
      </c>
      <c r="E1562" s="46">
        <v>0.0</v>
      </c>
      <c r="F1562" s="46">
        <v>0.0</v>
      </c>
      <c r="G1562" s="46">
        <v>0.0</v>
      </c>
      <c r="H1562" s="46">
        <v>0.0</v>
      </c>
      <c r="I1562" s="46">
        <v>0.0</v>
      </c>
      <c r="J1562" s="3"/>
      <c r="K1562" s="56"/>
    </row>
    <row r="1563" ht="32.25" customHeight="1">
      <c r="A1563" s="55" t="s">
        <v>47</v>
      </c>
      <c r="B1563" s="46" t="s">
        <v>8787</v>
      </c>
      <c r="C1563" s="55" t="s">
        <v>8788</v>
      </c>
      <c r="D1563" s="46">
        <v>25.0</v>
      </c>
      <c r="E1563" s="46">
        <v>0.0</v>
      </c>
      <c r="F1563" s="46">
        <v>132.0</v>
      </c>
      <c r="G1563" s="46">
        <v>0.0</v>
      </c>
      <c r="H1563" s="46">
        <v>0.0</v>
      </c>
      <c r="I1563" s="46">
        <v>14.0</v>
      </c>
      <c r="J1563" s="3"/>
      <c r="K1563" s="56"/>
    </row>
    <row r="1564" ht="32.25" customHeight="1">
      <c r="A1564" s="55" t="s">
        <v>47</v>
      </c>
      <c r="B1564" s="46" t="s">
        <v>8787</v>
      </c>
      <c r="C1564" s="55" t="s">
        <v>8793</v>
      </c>
      <c r="D1564" s="46">
        <v>8.0</v>
      </c>
      <c r="E1564" s="46">
        <v>0.0</v>
      </c>
      <c r="F1564" s="46">
        <v>141.0</v>
      </c>
      <c r="G1564" s="46">
        <v>0.0</v>
      </c>
      <c r="H1564" s="46">
        <v>0.0</v>
      </c>
      <c r="I1564" s="46">
        <v>19.0</v>
      </c>
      <c r="J1564" s="3"/>
      <c r="K1564" s="56"/>
    </row>
    <row r="1565" ht="32.25" customHeight="1">
      <c r="A1565" s="55" t="s">
        <v>47</v>
      </c>
      <c r="B1565" s="46" t="s">
        <v>8787</v>
      </c>
      <c r="C1565" s="55" t="s">
        <v>8796</v>
      </c>
      <c r="D1565" s="46">
        <v>0.0</v>
      </c>
      <c r="E1565" s="46">
        <v>0.0</v>
      </c>
      <c r="F1565" s="46">
        <v>156.0</v>
      </c>
      <c r="G1565" s="46">
        <v>0.0</v>
      </c>
      <c r="H1565" s="46">
        <v>0.0</v>
      </c>
      <c r="I1565" s="46">
        <v>0.0</v>
      </c>
      <c r="J1565" s="3"/>
      <c r="K1565" s="56"/>
    </row>
    <row r="1566" ht="32.25" customHeight="1">
      <c r="A1566" s="55" t="s">
        <v>47</v>
      </c>
      <c r="B1566" s="46" t="s">
        <v>8787</v>
      </c>
      <c r="C1566" s="55" t="s">
        <v>8800</v>
      </c>
      <c r="D1566" s="46">
        <v>0.0</v>
      </c>
      <c r="E1566" s="46">
        <v>0.0</v>
      </c>
      <c r="F1566" s="46">
        <v>145.0</v>
      </c>
      <c r="G1566" s="46">
        <v>0.0</v>
      </c>
      <c r="H1566" s="46">
        <v>0.0</v>
      </c>
      <c r="I1566" s="46">
        <v>0.0</v>
      </c>
      <c r="J1566" s="3"/>
      <c r="K1566" s="56"/>
    </row>
    <row r="1567" ht="32.25" customHeight="1">
      <c r="A1567" s="55" t="s">
        <v>47</v>
      </c>
      <c r="B1567" s="46" t="s">
        <v>8804</v>
      </c>
      <c r="C1567" s="55" t="s">
        <v>8806</v>
      </c>
      <c r="D1567" s="46">
        <v>0.0</v>
      </c>
      <c r="E1567" s="46">
        <v>7.0</v>
      </c>
      <c r="F1567" s="46">
        <v>136.0</v>
      </c>
      <c r="G1567" s="46">
        <v>0.0</v>
      </c>
      <c r="H1567" s="46">
        <v>0.0</v>
      </c>
      <c r="I1567" s="46">
        <v>92.0</v>
      </c>
      <c r="J1567" s="3"/>
      <c r="K1567" s="56"/>
    </row>
    <row r="1568" ht="32.25" customHeight="1">
      <c r="A1568" s="55" t="s">
        <v>47</v>
      </c>
      <c r="B1568" s="46" t="s">
        <v>8804</v>
      </c>
      <c r="C1568" s="55" t="s">
        <v>8810</v>
      </c>
      <c r="D1568" s="46">
        <v>0.0</v>
      </c>
      <c r="E1568" s="46">
        <v>7.0</v>
      </c>
      <c r="F1568" s="46">
        <v>104.0</v>
      </c>
      <c r="G1568" s="46">
        <v>0.0</v>
      </c>
      <c r="H1568" s="46">
        <v>0.0</v>
      </c>
      <c r="I1568" s="46">
        <v>89.0</v>
      </c>
      <c r="J1568" s="3"/>
      <c r="K1568" s="56"/>
    </row>
    <row r="1569" ht="32.25" customHeight="1">
      <c r="A1569" s="55" t="s">
        <v>47</v>
      </c>
      <c r="B1569" s="46" t="s">
        <v>8804</v>
      </c>
      <c r="C1569" s="55" t="s">
        <v>8814</v>
      </c>
      <c r="D1569" s="46">
        <v>0.0</v>
      </c>
      <c r="E1569" s="46">
        <v>0.0</v>
      </c>
      <c r="F1569" s="46">
        <v>183.0</v>
      </c>
      <c r="G1569" s="46">
        <v>0.0</v>
      </c>
      <c r="H1569" s="46">
        <v>0.0</v>
      </c>
      <c r="I1569" s="46">
        <v>0.0</v>
      </c>
      <c r="J1569" s="3"/>
      <c r="K1569" s="56"/>
    </row>
    <row r="1570" ht="32.25" customHeight="1">
      <c r="A1570" s="55" t="s">
        <v>47</v>
      </c>
      <c r="B1570" s="46" t="s">
        <v>8804</v>
      </c>
      <c r="C1570" s="55" t="s">
        <v>8816</v>
      </c>
      <c r="D1570" s="46">
        <v>0.0</v>
      </c>
      <c r="E1570" s="46">
        <v>1.0</v>
      </c>
      <c r="F1570" s="46">
        <v>149.0</v>
      </c>
      <c r="G1570" s="46">
        <v>0.0</v>
      </c>
      <c r="H1570" s="46">
        <v>0.0</v>
      </c>
      <c r="I1570" s="46">
        <v>6.0</v>
      </c>
      <c r="J1570" s="3"/>
      <c r="K1570" s="56"/>
    </row>
    <row r="1571" ht="32.25" customHeight="1">
      <c r="A1571" s="55" t="s">
        <v>47</v>
      </c>
      <c r="B1571" s="46" t="s">
        <v>8804</v>
      </c>
      <c r="C1571" s="55" t="s">
        <v>8820</v>
      </c>
      <c r="D1571" s="46">
        <v>0.0</v>
      </c>
      <c r="E1571" s="46">
        <v>0.0</v>
      </c>
      <c r="F1571" s="46">
        <v>144.0</v>
      </c>
      <c r="G1571" s="46">
        <v>0.0</v>
      </c>
      <c r="H1571" s="46">
        <v>0.0</v>
      </c>
      <c r="I1571" s="46">
        <v>0.0</v>
      </c>
      <c r="J1571" s="3"/>
      <c r="K1571" s="56"/>
    </row>
    <row r="1572" ht="32.25" customHeight="1">
      <c r="A1572" s="55" t="s">
        <v>47</v>
      </c>
      <c r="B1572" s="46" t="s">
        <v>8804</v>
      </c>
      <c r="C1572" s="55" t="s">
        <v>8826</v>
      </c>
      <c r="D1572" s="46">
        <v>0.0</v>
      </c>
      <c r="E1572" s="46">
        <v>0.0</v>
      </c>
      <c r="F1572" s="46">
        <v>81.0</v>
      </c>
      <c r="G1572" s="46">
        <v>0.0</v>
      </c>
      <c r="H1572" s="46">
        <v>0.0</v>
      </c>
      <c r="I1572" s="46">
        <v>0.0</v>
      </c>
      <c r="J1572" s="3"/>
      <c r="K1572" s="56"/>
    </row>
    <row r="1573" ht="32.25" customHeight="1">
      <c r="A1573" s="55" t="s">
        <v>47</v>
      </c>
      <c r="B1573" s="46" t="s">
        <v>8829</v>
      </c>
      <c r="C1573" s="55" t="s">
        <v>8830</v>
      </c>
      <c r="D1573" s="46">
        <v>0.0</v>
      </c>
      <c r="E1573" s="46">
        <v>24.0</v>
      </c>
      <c r="F1573" s="46">
        <v>161.0</v>
      </c>
      <c r="G1573" s="46">
        <v>0.0</v>
      </c>
      <c r="H1573" s="46">
        <v>0.0</v>
      </c>
      <c r="I1573" s="46">
        <v>51.0</v>
      </c>
      <c r="J1573" s="3"/>
      <c r="K1573" s="56"/>
    </row>
    <row r="1574" ht="32.25" customHeight="1">
      <c r="A1574" s="55" t="s">
        <v>47</v>
      </c>
      <c r="B1574" s="46" t="s">
        <v>8829</v>
      </c>
      <c r="C1574" s="55" t="s">
        <v>8835</v>
      </c>
      <c r="D1574" s="46">
        <v>0.0</v>
      </c>
      <c r="E1574" s="46">
        <v>2.0</v>
      </c>
      <c r="F1574" s="46">
        <v>100.0</v>
      </c>
      <c r="G1574" s="46">
        <v>0.0</v>
      </c>
      <c r="H1574" s="46">
        <v>0.0</v>
      </c>
      <c r="I1574" s="46">
        <v>59.0</v>
      </c>
      <c r="J1574" s="3"/>
      <c r="K1574" s="56"/>
    </row>
    <row r="1575" ht="32.25" customHeight="1">
      <c r="A1575" s="55" t="s">
        <v>47</v>
      </c>
      <c r="B1575" s="46" t="s">
        <v>8829</v>
      </c>
      <c r="C1575" s="55" t="s">
        <v>8840</v>
      </c>
      <c r="D1575" s="46">
        <v>0.0</v>
      </c>
      <c r="E1575" s="46">
        <v>0.0</v>
      </c>
      <c r="F1575" s="46">
        <v>127.0</v>
      </c>
      <c r="G1575" s="46">
        <v>0.0</v>
      </c>
      <c r="H1575" s="46">
        <v>0.0</v>
      </c>
      <c r="I1575" s="46">
        <v>0.0</v>
      </c>
      <c r="J1575" s="3"/>
      <c r="K1575" s="56"/>
    </row>
    <row r="1576" ht="32.25" customHeight="1">
      <c r="A1576" s="55" t="s">
        <v>47</v>
      </c>
      <c r="B1576" s="46" t="s">
        <v>8829</v>
      </c>
      <c r="C1576" s="55" t="s">
        <v>8843</v>
      </c>
      <c r="D1576" s="46">
        <v>0.0</v>
      </c>
      <c r="E1576" s="46">
        <v>0.0</v>
      </c>
      <c r="F1576" s="46">
        <v>11.0</v>
      </c>
      <c r="G1576" s="46">
        <v>0.0</v>
      </c>
      <c r="H1576" s="46">
        <v>0.0</v>
      </c>
      <c r="I1576" s="46">
        <v>49.0</v>
      </c>
      <c r="J1576" s="3"/>
      <c r="K1576" s="56"/>
    </row>
    <row r="1577" ht="32.25" customHeight="1">
      <c r="A1577" s="55" t="s">
        <v>47</v>
      </c>
      <c r="B1577" s="46" t="s">
        <v>8829</v>
      </c>
      <c r="C1577" s="55" t="s">
        <v>8846</v>
      </c>
      <c r="D1577" s="46">
        <v>0.0</v>
      </c>
      <c r="E1577" s="46">
        <v>0.0</v>
      </c>
      <c r="F1577" s="46">
        <v>2.0</v>
      </c>
      <c r="G1577" s="46">
        <v>0.0</v>
      </c>
      <c r="H1577" s="46">
        <v>0.0</v>
      </c>
      <c r="I1577" s="46">
        <v>0.0</v>
      </c>
      <c r="J1577" s="3"/>
      <c r="K1577" s="56"/>
    </row>
    <row r="1578" ht="32.25" customHeight="1">
      <c r="A1578" s="55" t="s">
        <v>47</v>
      </c>
      <c r="B1578" s="46" t="s">
        <v>8849</v>
      </c>
      <c r="C1578" s="46" t="s">
        <v>8850</v>
      </c>
      <c r="D1578" s="46">
        <v>0.0</v>
      </c>
      <c r="E1578" s="46">
        <v>0.0</v>
      </c>
      <c r="F1578" s="46">
        <v>4.0</v>
      </c>
      <c r="G1578" s="46">
        <v>12.0</v>
      </c>
      <c r="H1578" s="46">
        <v>0.0</v>
      </c>
      <c r="I1578" s="46">
        <v>241.0</v>
      </c>
      <c r="J1578" s="3"/>
      <c r="K1578" s="56"/>
    </row>
    <row r="1579" ht="32.25" customHeight="1">
      <c r="A1579" s="55" t="s">
        <v>47</v>
      </c>
      <c r="B1579" s="46" t="s">
        <v>8849</v>
      </c>
      <c r="C1579" s="46" t="s">
        <v>8856</v>
      </c>
      <c r="D1579" s="46">
        <v>0.0</v>
      </c>
      <c r="E1579" s="46">
        <v>0.0</v>
      </c>
      <c r="F1579" s="46">
        <v>71.0</v>
      </c>
      <c r="G1579" s="46">
        <v>0.0</v>
      </c>
      <c r="H1579" s="46">
        <v>0.0</v>
      </c>
      <c r="I1579" s="46">
        <v>0.0</v>
      </c>
      <c r="J1579" s="3"/>
      <c r="K1579" s="56"/>
    </row>
    <row r="1580" ht="32.25" customHeight="1">
      <c r="A1580" s="55" t="s">
        <v>47</v>
      </c>
      <c r="B1580" s="46" t="s">
        <v>8860</v>
      </c>
      <c r="C1580" s="55" t="s">
        <v>8861</v>
      </c>
      <c r="D1580" s="46">
        <v>0.0</v>
      </c>
      <c r="E1580" s="46">
        <v>0.0</v>
      </c>
      <c r="F1580" s="46">
        <v>41.0</v>
      </c>
      <c r="G1580" s="46">
        <v>0.0</v>
      </c>
      <c r="H1580" s="46">
        <v>0.0</v>
      </c>
      <c r="I1580" s="46">
        <v>21.0</v>
      </c>
      <c r="J1580" s="3"/>
      <c r="K1580" s="56"/>
    </row>
    <row r="1581" ht="32.25" customHeight="1">
      <c r="A1581" s="55" t="s">
        <v>47</v>
      </c>
      <c r="B1581" s="46" t="s">
        <v>8860</v>
      </c>
      <c r="C1581" s="55" t="s">
        <v>8863</v>
      </c>
      <c r="D1581" s="46">
        <v>0.0</v>
      </c>
      <c r="E1581" s="46">
        <v>0.0</v>
      </c>
      <c r="F1581" s="46">
        <v>2.0</v>
      </c>
      <c r="G1581" s="46">
        <v>0.0</v>
      </c>
      <c r="H1581" s="46">
        <v>0.0</v>
      </c>
      <c r="I1581" s="46">
        <v>42.0</v>
      </c>
      <c r="J1581" s="3"/>
      <c r="K1581" s="56"/>
    </row>
    <row r="1582" ht="32.25" customHeight="1">
      <c r="A1582" s="55" t="s">
        <v>47</v>
      </c>
      <c r="B1582" s="46" t="s">
        <v>8860</v>
      </c>
      <c r="C1582" s="55" t="s">
        <v>8867</v>
      </c>
      <c r="D1582" s="46">
        <v>0.0</v>
      </c>
      <c r="E1582" s="46">
        <v>0.0</v>
      </c>
      <c r="F1582" s="46">
        <v>13.0</v>
      </c>
      <c r="G1582" s="46">
        <v>0.0</v>
      </c>
      <c r="H1582" s="46">
        <v>0.0</v>
      </c>
      <c r="I1582" s="46">
        <v>19.0</v>
      </c>
      <c r="J1582" s="3"/>
      <c r="K1582" s="56"/>
    </row>
    <row r="1583" ht="32.25" customHeight="1">
      <c r="A1583" s="55" t="s">
        <v>47</v>
      </c>
      <c r="B1583" s="46" t="s">
        <v>8860</v>
      </c>
      <c r="C1583" s="55" t="s">
        <v>8869</v>
      </c>
      <c r="D1583" s="46">
        <v>0.0</v>
      </c>
      <c r="E1583" s="46">
        <v>0.0</v>
      </c>
      <c r="F1583" s="46">
        <v>30.0</v>
      </c>
      <c r="G1583" s="46">
        <v>0.0</v>
      </c>
      <c r="H1583" s="46">
        <v>0.0</v>
      </c>
      <c r="I1583" s="46">
        <v>0.0</v>
      </c>
      <c r="J1583" s="3"/>
      <c r="K1583" s="56"/>
    </row>
    <row r="1584" ht="32.25" customHeight="1">
      <c r="A1584" s="55" t="s">
        <v>47</v>
      </c>
      <c r="B1584" s="46" t="s">
        <v>8860</v>
      </c>
      <c r="C1584" s="55" t="s">
        <v>8873</v>
      </c>
      <c r="D1584" s="46">
        <v>0.0</v>
      </c>
      <c r="E1584" s="46">
        <v>0.0</v>
      </c>
      <c r="F1584" s="46">
        <v>11.0</v>
      </c>
      <c r="G1584" s="46">
        <v>0.0</v>
      </c>
      <c r="H1584" s="46">
        <v>0.0</v>
      </c>
      <c r="I1584" s="46">
        <v>14.0</v>
      </c>
      <c r="J1584" s="3"/>
      <c r="K1584" s="56"/>
    </row>
    <row r="1585" ht="32.25" customHeight="1">
      <c r="A1585" s="55" t="s">
        <v>47</v>
      </c>
      <c r="B1585" s="46" t="s">
        <v>8860</v>
      </c>
      <c r="C1585" s="55" t="s">
        <v>8878</v>
      </c>
      <c r="D1585" s="46">
        <v>0.0</v>
      </c>
      <c r="E1585" s="46">
        <v>0.0</v>
      </c>
      <c r="F1585" s="46">
        <v>19.0</v>
      </c>
      <c r="G1585" s="46">
        <v>0.0</v>
      </c>
      <c r="H1585" s="46">
        <v>0.0</v>
      </c>
      <c r="I1585" s="46">
        <v>5.0</v>
      </c>
      <c r="J1585" s="3"/>
      <c r="K1585" s="56"/>
    </row>
    <row r="1586" ht="32.25" customHeight="1">
      <c r="A1586" s="55" t="s">
        <v>47</v>
      </c>
      <c r="B1586" s="46" t="s">
        <v>8860</v>
      </c>
      <c r="C1586" s="55" t="s">
        <v>8881</v>
      </c>
      <c r="D1586" s="46">
        <v>0.0</v>
      </c>
      <c r="E1586" s="46">
        <v>0.0</v>
      </c>
      <c r="F1586" s="46">
        <v>15.0</v>
      </c>
      <c r="G1586" s="46">
        <v>0.0</v>
      </c>
      <c r="H1586" s="46">
        <v>0.0</v>
      </c>
      <c r="I1586" s="46">
        <v>6.0</v>
      </c>
      <c r="J1586" s="3"/>
      <c r="K1586" s="56"/>
    </row>
    <row r="1587" ht="32.25" customHeight="1">
      <c r="A1587" s="55" t="s">
        <v>47</v>
      </c>
      <c r="B1587" s="46" t="s">
        <v>8860</v>
      </c>
      <c r="C1587" s="55" t="s">
        <v>8884</v>
      </c>
      <c r="D1587" s="46">
        <v>0.0</v>
      </c>
      <c r="E1587" s="46">
        <v>0.0</v>
      </c>
      <c r="F1587" s="46">
        <v>19.0</v>
      </c>
      <c r="G1587" s="46">
        <v>0.0</v>
      </c>
      <c r="H1587" s="46">
        <v>0.0</v>
      </c>
      <c r="I1587" s="46">
        <v>0.0</v>
      </c>
      <c r="J1587" s="3"/>
      <c r="K1587" s="56"/>
    </row>
    <row r="1588" ht="32.25" customHeight="1">
      <c r="A1588" s="55" t="s">
        <v>47</v>
      </c>
      <c r="B1588" s="46" t="s">
        <v>8860</v>
      </c>
      <c r="C1588" s="55" t="s">
        <v>8888</v>
      </c>
      <c r="D1588" s="46">
        <v>0.0</v>
      </c>
      <c r="E1588" s="46">
        <v>0.0</v>
      </c>
      <c r="F1588" s="46">
        <v>15.0</v>
      </c>
      <c r="G1588" s="46">
        <v>0.0</v>
      </c>
      <c r="H1588" s="46">
        <v>0.0</v>
      </c>
      <c r="I1588" s="46">
        <v>3.0</v>
      </c>
      <c r="J1588" s="3"/>
      <c r="K1588" s="56"/>
    </row>
    <row r="1589" ht="32.25" customHeight="1">
      <c r="A1589" s="55" t="s">
        <v>47</v>
      </c>
      <c r="B1589" s="46" t="s">
        <v>8860</v>
      </c>
      <c r="C1589" s="55" t="s">
        <v>8892</v>
      </c>
      <c r="D1589" s="46">
        <v>0.0</v>
      </c>
      <c r="E1589" s="46">
        <v>0.0</v>
      </c>
      <c r="F1589" s="46">
        <v>17.0</v>
      </c>
      <c r="G1589" s="46">
        <v>0.0</v>
      </c>
      <c r="H1589" s="46">
        <v>0.0</v>
      </c>
      <c r="I1589" s="46">
        <v>0.0</v>
      </c>
      <c r="J1589" s="3"/>
      <c r="K1589" s="56"/>
    </row>
    <row r="1590" ht="32.25" customHeight="1">
      <c r="A1590" s="55" t="s">
        <v>47</v>
      </c>
      <c r="B1590" s="46" t="s">
        <v>8860</v>
      </c>
      <c r="C1590" s="55" t="s">
        <v>8897</v>
      </c>
      <c r="D1590" s="46">
        <v>0.0</v>
      </c>
      <c r="E1590" s="46">
        <v>0.0</v>
      </c>
      <c r="F1590" s="46">
        <v>0.0</v>
      </c>
      <c r="G1590" s="46">
        <v>0.0</v>
      </c>
      <c r="H1590" s="46">
        <v>0.0</v>
      </c>
      <c r="I1590" s="46">
        <v>16.0</v>
      </c>
      <c r="J1590" s="3"/>
      <c r="K1590" s="56"/>
    </row>
    <row r="1591" ht="32.25" customHeight="1">
      <c r="A1591" s="55" t="s">
        <v>47</v>
      </c>
      <c r="B1591" s="46" t="s">
        <v>8860</v>
      </c>
      <c r="C1591" s="55" t="s">
        <v>8901</v>
      </c>
      <c r="D1591" s="46">
        <v>0.0</v>
      </c>
      <c r="E1591" s="46">
        <v>0.0</v>
      </c>
      <c r="F1591" s="46">
        <v>12.0</v>
      </c>
      <c r="G1591" s="46">
        <v>0.0</v>
      </c>
      <c r="H1591" s="46">
        <v>0.0</v>
      </c>
      <c r="I1591" s="46">
        <v>0.0</v>
      </c>
      <c r="J1591" s="3"/>
      <c r="K1591" s="56"/>
    </row>
    <row r="1592" ht="32.25" customHeight="1">
      <c r="A1592" s="55" t="s">
        <v>47</v>
      </c>
      <c r="B1592" s="46" t="s">
        <v>8860</v>
      </c>
      <c r="C1592" s="55" t="s">
        <v>8904</v>
      </c>
      <c r="D1592" s="46">
        <v>0.0</v>
      </c>
      <c r="E1592" s="46">
        <v>0.0</v>
      </c>
      <c r="F1592" s="46">
        <v>8.0</v>
      </c>
      <c r="G1592" s="46">
        <v>0.0</v>
      </c>
      <c r="H1592" s="46">
        <v>0.0</v>
      </c>
      <c r="I1592" s="46">
        <v>0.0</v>
      </c>
      <c r="J1592" s="3"/>
      <c r="K1592" s="56"/>
    </row>
    <row r="1593" ht="32.25" customHeight="1">
      <c r="A1593" s="55" t="s">
        <v>47</v>
      </c>
      <c r="B1593" s="46" t="s">
        <v>8860</v>
      </c>
      <c r="C1593" s="55" t="s">
        <v>8907</v>
      </c>
      <c r="D1593" s="46">
        <v>0.0</v>
      </c>
      <c r="E1593" s="46">
        <v>0.0</v>
      </c>
      <c r="F1593" s="46">
        <v>0.0</v>
      </c>
      <c r="G1593" s="46">
        <v>0.0</v>
      </c>
      <c r="H1593" s="46">
        <v>0.0</v>
      </c>
      <c r="I1593" s="46">
        <v>1.0</v>
      </c>
      <c r="J1593" s="3"/>
      <c r="K1593" s="56"/>
    </row>
    <row r="1594" ht="32.25" customHeight="1">
      <c r="A1594" s="55" t="s">
        <v>47</v>
      </c>
      <c r="B1594" s="46" t="s">
        <v>8860</v>
      </c>
      <c r="C1594" s="55" t="s">
        <v>8912</v>
      </c>
      <c r="D1594" s="46">
        <v>0.0</v>
      </c>
      <c r="E1594" s="46">
        <v>0.0</v>
      </c>
      <c r="F1594" s="46">
        <v>1.0</v>
      </c>
      <c r="G1594" s="46">
        <v>0.0</v>
      </c>
      <c r="H1594" s="46">
        <v>0.0</v>
      </c>
      <c r="I1594" s="46">
        <v>0.0</v>
      </c>
      <c r="J1594" s="3"/>
      <c r="K1594" s="56"/>
    </row>
    <row r="1595" ht="32.25" customHeight="1">
      <c r="A1595" s="55" t="s">
        <v>47</v>
      </c>
      <c r="B1595" s="46" t="s">
        <v>8917</v>
      </c>
      <c r="C1595" s="55" t="s">
        <v>8919</v>
      </c>
      <c r="D1595" s="46">
        <v>0.0</v>
      </c>
      <c r="E1595" s="46">
        <v>0.0</v>
      </c>
      <c r="F1595" s="46">
        <v>55.0</v>
      </c>
      <c r="G1595" s="46">
        <v>0.0</v>
      </c>
      <c r="H1595" s="46">
        <v>0.0</v>
      </c>
      <c r="I1595" s="46">
        <v>0.0</v>
      </c>
      <c r="J1595" s="3"/>
      <c r="K1595" s="56"/>
    </row>
    <row r="1596" ht="32.25" customHeight="1">
      <c r="A1596" s="55" t="s">
        <v>47</v>
      </c>
      <c r="B1596" s="46" t="s">
        <v>8917</v>
      </c>
      <c r="C1596" s="55" t="s">
        <v>8921</v>
      </c>
      <c r="D1596" s="46">
        <v>0.0</v>
      </c>
      <c r="E1596" s="46">
        <v>0.0</v>
      </c>
      <c r="F1596" s="46">
        <v>48.0</v>
      </c>
      <c r="G1596" s="46">
        <v>0.0</v>
      </c>
      <c r="H1596" s="46">
        <v>0.0</v>
      </c>
      <c r="I1596" s="46">
        <v>0.0</v>
      </c>
      <c r="J1596" s="3"/>
      <c r="K1596" s="56"/>
    </row>
    <row r="1597" ht="32.25" customHeight="1">
      <c r="A1597" s="55" t="s">
        <v>47</v>
      </c>
      <c r="B1597" s="46" t="s">
        <v>8917</v>
      </c>
      <c r="C1597" s="55" t="s">
        <v>8924</v>
      </c>
      <c r="D1597" s="46">
        <v>0.0</v>
      </c>
      <c r="E1597" s="46">
        <v>0.0</v>
      </c>
      <c r="F1597" s="46">
        <v>46.0</v>
      </c>
      <c r="G1597" s="46">
        <v>0.0</v>
      </c>
      <c r="H1597" s="46">
        <v>0.0</v>
      </c>
      <c r="I1597" s="46">
        <v>0.0</v>
      </c>
      <c r="J1597" s="3"/>
      <c r="K1597" s="56"/>
    </row>
    <row r="1598" ht="32.25" customHeight="1">
      <c r="A1598" s="55" t="s">
        <v>47</v>
      </c>
      <c r="B1598" s="46" t="s">
        <v>8917</v>
      </c>
      <c r="C1598" s="55" t="s">
        <v>8929</v>
      </c>
      <c r="D1598" s="46">
        <v>0.0</v>
      </c>
      <c r="E1598" s="46">
        <v>0.0</v>
      </c>
      <c r="F1598" s="46">
        <v>9.0</v>
      </c>
      <c r="G1598" s="46">
        <v>0.0</v>
      </c>
      <c r="H1598" s="46">
        <v>0.0</v>
      </c>
      <c r="I1598" s="46">
        <v>30.0</v>
      </c>
      <c r="J1598" s="3"/>
      <c r="K1598" s="56"/>
    </row>
    <row r="1599" ht="32.25" customHeight="1">
      <c r="A1599" s="55" t="s">
        <v>47</v>
      </c>
      <c r="B1599" s="46" t="s">
        <v>8917</v>
      </c>
      <c r="C1599" s="55" t="s">
        <v>8933</v>
      </c>
      <c r="D1599" s="46">
        <v>0.0</v>
      </c>
      <c r="E1599" s="46">
        <v>0.0</v>
      </c>
      <c r="F1599" s="46">
        <v>36.0</v>
      </c>
      <c r="G1599" s="46">
        <v>0.0</v>
      </c>
      <c r="H1599" s="46">
        <v>0.0</v>
      </c>
      <c r="I1599" s="46">
        <v>0.0</v>
      </c>
      <c r="J1599" s="3"/>
      <c r="K1599" s="56"/>
    </row>
    <row r="1600" ht="32.25" customHeight="1">
      <c r="A1600" s="55" t="s">
        <v>47</v>
      </c>
      <c r="B1600" s="46" t="s">
        <v>8917</v>
      </c>
      <c r="C1600" s="55" t="s">
        <v>8936</v>
      </c>
      <c r="D1600" s="46">
        <v>0.0</v>
      </c>
      <c r="E1600" s="46">
        <v>0.0</v>
      </c>
      <c r="F1600" s="46">
        <v>2.0</v>
      </c>
      <c r="G1600" s="46">
        <v>0.0</v>
      </c>
      <c r="H1600" s="46">
        <v>0.0</v>
      </c>
      <c r="I1600" s="46">
        <v>33.0</v>
      </c>
      <c r="J1600" s="3"/>
      <c r="K1600" s="56"/>
    </row>
    <row r="1601" ht="32.25" customHeight="1">
      <c r="A1601" s="55" t="s">
        <v>47</v>
      </c>
      <c r="B1601" s="46" t="s">
        <v>8917</v>
      </c>
      <c r="C1601" s="55" t="s">
        <v>8939</v>
      </c>
      <c r="D1601" s="46">
        <v>0.0</v>
      </c>
      <c r="E1601" s="46">
        <v>0.0</v>
      </c>
      <c r="F1601" s="46">
        <v>29.0</v>
      </c>
      <c r="G1601" s="46">
        <v>0.0</v>
      </c>
      <c r="H1601" s="46">
        <v>0.0</v>
      </c>
      <c r="I1601" s="46">
        <v>0.0</v>
      </c>
      <c r="J1601" s="3"/>
      <c r="K1601" s="56"/>
    </row>
    <row r="1602" ht="32.25" customHeight="1">
      <c r="A1602" s="55" t="s">
        <v>47</v>
      </c>
      <c r="B1602" s="46" t="s">
        <v>8917</v>
      </c>
      <c r="C1602" s="55" t="s">
        <v>8943</v>
      </c>
      <c r="D1602" s="46">
        <v>0.0</v>
      </c>
      <c r="E1602" s="46">
        <v>0.0</v>
      </c>
      <c r="F1602" s="46">
        <v>27.0</v>
      </c>
      <c r="G1602" s="46">
        <v>0.0</v>
      </c>
      <c r="H1602" s="46">
        <v>0.0</v>
      </c>
      <c r="I1602" s="46">
        <v>0.0</v>
      </c>
      <c r="J1602" s="3"/>
      <c r="K1602" s="56"/>
    </row>
    <row r="1603" ht="32.25" customHeight="1">
      <c r="A1603" s="55" t="s">
        <v>47</v>
      </c>
      <c r="B1603" s="46" t="s">
        <v>8917</v>
      </c>
      <c r="C1603" s="55" t="s">
        <v>8948</v>
      </c>
      <c r="D1603" s="46">
        <v>0.0</v>
      </c>
      <c r="E1603" s="46">
        <v>0.0</v>
      </c>
      <c r="F1603" s="46">
        <v>20.0</v>
      </c>
      <c r="G1603" s="46">
        <v>0.0</v>
      </c>
      <c r="H1603" s="46">
        <v>0.0</v>
      </c>
      <c r="I1603" s="46">
        <v>0.0</v>
      </c>
      <c r="J1603" s="3"/>
      <c r="K1603" s="56"/>
    </row>
    <row r="1604" ht="32.25" customHeight="1">
      <c r="A1604" s="55" t="s">
        <v>47</v>
      </c>
      <c r="B1604" s="46" t="s">
        <v>8917</v>
      </c>
      <c r="C1604" s="55" t="s">
        <v>8950</v>
      </c>
      <c r="D1604" s="46">
        <v>0.0</v>
      </c>
      <c r="E1604" s="46">
        <v>0.0</v>
      </c>
      <c r="F1604" s="46">
        <v>19.0</v>
      </c>
      <c r="G1604" s="46">
        <v>0.0</v>
      </c>
      <c r="H1604" s="46">
        <v>0.0</v>
      </c>
      <c r="I1604" s="46">
        <v>0.0</v>
      </c>
      <c r="J1604" s="3"/>
      <c r="K1604" s="56"/>
    </row>
    <row r="1605" ht="32.25" customHeight="1">
      <c r="A1605" s="55" t="s">
        <v>47</v>
      </c>
      <c r="B1605" s="46" t="s">
        <v>8917</v>
      </c>
      <c r="C1605" s="55" t="s">
        <v>8955</v>
      </c>
      <c r="D1605" s="46">
        <v>0.0</v>
      </c>
      <c r="E1605" s="46">
        <v>0.0</v>
      </c>
      <c r="F1605" s="46">
        <v>17.0</v>
      </c>
      <c r="G1605" s="46">
        <v>0.0</v>
      </c>
      <c r="H1605" s="46">
        <v>0.0</v>
      </c>
      <c r="I1605" s="46">
        <v>0.0</v>
      </c>
      <c r="J1605" s="3"/>
      <c r="K1605" s="56"/>
    </row>
    <row r="1606" ht="32.25" customHeight="1">
      <c r="A1606" s="55" t="s">
        <v>47</v>
      </c>
      <c r="B1606" s="46" t="s">
        <v>8917</v>
      </c>
      <c r="C1606" s="55" t="s">
        <v>8958</v>
      </c>
      <c r="D1606" s="46">
        <v>0.0</v>
      </c>
      <c r="E1606" s="46">
        <v>0.0</v>
      </c>
      <c r="F1606" s="46">
        <v>17.0</v>
      </c>
      <c r="G1606" s="46">
        <v>0.0</v>
      </c>
      <c r="H1606" s="46">
        <v>0.0</v>
      </c>
      <c r="I1606" s="46">
        <v>0.0</v>
      </c>
      <c r="J1606" s="3"/>
      <c r="K1606" s="56"/>
    </row>
    <row r="1607" ht="32.25" customHeight="1">
      <c r="A1607" s="55" t="s">
        <v>47</v>
      </c>
      <c r="B1607" s="46" t="s">
        <v>8917</v>
      </c>
      <c r="C1607" s="55" t="s">
        <v>8961</v>
      </c>
      <c r="D1607" s="46">
        <v>0.0</v>
      </c>
      <c r="E1607" s="46">
        <v>0.0</v>
      </c>
      <c r="F1607" s="46">
        <v>10.0</v>
      </c>
      <c r="G1607" s="46">
        <v>0.0</v>
      </c>
      <c r="H1607" s="46">
        <v>0.0</v>
      </c>
      <c r="I1607" s="46">
        <v>0.0</v>
      </c>
      <c r="J1607" s="3"/>
      <c r="K1607" s="56"/>
    </row>
    <row r="1608" ht="32.25" customHeight="1">
      <c r="A1608" s="55" t="s">
        <v>47</v>
      </c>
      <c r="B1608" s="46" t="s">
        <v>8917</v>
      </c>
      <c r="C1608" s="55" t="s">
        <v>8965</v>
      </c>
      <c r="D1608" s="46">
        <v>0.0</v>
      </c>
      <c r="E1608" s="46">
        <v>0.0</v>
      </c>
      <c r="F1608" s="46">
        <v>9.0</v>
      </c>
      <c r="G1608" s="46">
        <v>0.0</v>
      </c>
      <c r="H1608" s="46">
        <v>0.0</v>
      </c>
      <c r="I1608" s="46">
        <v>0.0</v>
      </c>
      <c r="J1608" s="3"/>
      <c r="K1608" s="56"/>
    </row>
    <row r="1609" ht="32.25" customHeight="1">
      <c r="A1609" s="55" t="s">
        <v>47</v>
      </c>
      <c r="B1609" s="46" t="s">
        <v>8917</v>
      </c>
      <c r="C1609" s="55" t="s">
        <v>8969</v>
      </c>
      <c r="D1609" s="46">
        <v>0.0</v>
      </c>
      <c r="E1609" s="46">
        <v>0.0</v>
      </c>
      <c r="F1609" s="46">
        <v>8.0</v>
      </c>
      <c r="G1609" s="46">
        <v>0.0</v>
      </c>
      <c r="H1609" s="46">
        <v>0.0</v>
      </c>
      <c r="I1609" s="46">
        <v>0.0</v>
      </c>
      <c r="J1609" s="3"/>
      <c r="K1609" s="56"/>
    </row>
    <row r="1610" ht="32.25" customHeight="1">
      <c r="A1610" s="55" t="s">
        <v>47</v>
      </c>
      <c r="B1610" s="46" t="s">
        <v>8917</v>
      </c>
      <c r="C1610" s="55" t="s">
        <v>8973</v>
      </c>
      <c r="D1610" s="46">
        <v>0.0</v>
      </c>
      <c r="E1610" s="46">
        <v>0.0</v>
      </c>
      <c r="F1610" s="46">
        <v>8.0</v>
      </c>
      <c r="G1610" s="46">
        <v>0.0</v>
      </c>
      <c r="H1610" s="46">
        <v>0.0</v>
      </c>
      <c r="I1610" s="46">
        <v>0.0</v>
      </c>
      <c r="J1610" s="3"/>
      <c r="K1610" s="56"/>
    </row>
    <row r="1611" ht="32.25" customHeight="1">
      <c r="A1611" s="55" t="s">
        <v>47</v>
      </c>
      <c r="B1611" s="46" t="s">
        <v>8917</v>
      </c>
      <c r="C1611" s="55" t="s">
        <v>8976</v>
      </c>
      <c r="D1611" s="46">
        <v>0.0</v>
      </c>
      <c r="E1611" s="46">
        <v>0.0</v>
      </c>
      <c r="F1611" s="46">
        <v>1.0</v>
      </c>
      <c r="G1611" s="46">
        <v>0.0</v>
      </c>
      <c r="H1611" s="46">
        <v>0.0</v>
      </c>
      <c r="I1611" s="46">
        <v>0.0</v>
      </c>
      <c r="J1611" s="3"/>
      <c r="K1611" s="56"/>
    </row>
    <row r="1612" ht="32.25" customHeight="1">
      <c r="A1612" s="55" t="s">
        <v>47</v>
      </c>
      <c r="B1612" s="46" t="s">
        <v>8917</v>
      </c>
      <c r="C1612" s="55" t="s">
        <v>8980</v>
      </c>
      <c r="D1612" s="46">
        <v>0.0</v>
      </c>
      <c r="E1612" s="46">
        <v>0.0</v>
      </c>
      <c r="F1612" s="46">
        <v>0.0</v>
      </c>
      <c r="G1612" s="46">
        <v>0.0</v>
      </c>
      <c r="H1612" s="46">
        <v>0.0</v>
      </c>
      <c r="I1612" s="46">
        <v>1.0</v>
      </c>
      <c r="J1612" s="3"/>
      <c r="K1612" s="56"/>
    </row>
    <row r="1613" ht="32.25" customHeight="1">
      <c r="A1613" s="55" t="s">
        <v>47</v>
      </c>
      <c r="B1613" s="46" t="s">
        <v>8917</v>
      </c>
      <c r="C1613" s="55" t="s">
        <v>8986</v>
      </c>
      <c r="D1613" s="46">
        <v>0.0</v>
      </c>
      <c r="E1613" s="46">
        <v>0.0</v>
      </c>
      <c r="F1613" s="46">
        <v>1.0</v>
      </c>
      <c r="G1613" s="46">
        <v>0.0</v>
      </c>
      <c r="H1613" s="46">
        <v>0.0</v>
      </c>
      <c r="I1613" s="46">
        <v>0.0</v>
      </c>
      <c r="J1613" s="3"/>
      <c r="K1613" s="56"/>
    </row>
    <row r="1614" ht="32.25" customHeight="1">
      <c r="A1614" s="55" t="s">
        <v>47</v>
      </c>
      <c r="B1614" s="46" t="s">
        <v>8917</v>
      </c>
      <c r="C1614" s="55" t="s">
        <v>8988</v>
      </c>
      <c r="D1614" s="46">
        <v>0.0</v>
      </c>
      <c r="E1614" s="46">
        <v>0.0</v>
      </c>
      <c r="F1614" s="46">
        <v>1.0</v>
      </c>
      <c r="G1614" s="46">
        <v>0.0</v>
      </c>
      <c r="H1614" s="46">
        <v>0.0</v>
      </c>
      <c r="I1614" s="46">
        <v>0.0</v>
      </c>
      <c r="J1614" s="3"/>
      <c r="K1614" s="56"/>
    </row>
    <row r="1615" ht="32.25" customHeight="1">
      <c r="A1615" s="55" t="s">
        <v>47</v>
      </c>
      <c r="B1615" s="46" t="s">
        <v>8917</v>
      </c>
      <c r="C1615" s="55" t="s">
        <v>8991</v>
      </c>
      <c r="D1615" s="46">
        <v>0.0</v>
      </c>
      <c r="E1615" s="46">
        <v>0.0</v>
      </c>
      <c r="F1615" s="46">
        <v>1.0</v>
      </c>
      <c r="G1615" s="46">
        <v>0.0</v>
      </c>
      <c r="H1615" s="46">
        <v>0.0</v>
      </c>
      <c r="I1615" s="46">
        <v>0.0</v>
      </c>
      <c r="J1615" s="3"/>
      <c r="K1615" s="56"/>
    </row>
    <row r="1616" ht="32.25" customHeight="1">
      <c r="A1616" s="55" t="s">
        <v>47</v>
      </c>
      <c r="B1616" s="46" t="s">
        <v>8995</v>
      </c>
      <c r="C1616" s="55" t="s">
        <v>8996</v>
      </c>
      <c r="D1616" s="46">
        <v>0.0</v>
      </c>
      <c r="E1616" s="46">
        <v>0.0</v>
      </c>
      <c r="F1616" s="46">
        <v>2.0</v>
      </c>
      <c r="G1616" s="46">
        <v>20.0</v>
      </c>
      <c r="H1616" s="46">
        <v>0.0</v>
      </c>
      <c r="I1616" s="46">
        <v>102.0</v>
      </c>
      <c r="J1616" s="3"/>
      <c r="K1616" s="56"/>
    </row>
    <row r="1617" ht="32.25" customHeight="1">
      <c r="A1617" s="55" t="s">
        <v>47</v>
      </c>
      <c r="B1617" s="46" t="s">
        <v>8995</v>
      </c>
      <c r="C1617" s="55" t="s">
        <v>8999</v>
      </c>
      <c r="D1617" s="46">
        <v>0.0</v>
      </c>
      <c r="E1617" s="46">
        <v>0.0</v>
      </c>
      <c r="F1617" s="46">
        <v>64.0</v>
      </c>
      <c r="G1617" s="46">
        <v>0.0</v>
      </c>
      <c r="H1617" s="46">
        <v>0.0</v>
      </c>
      <c r="I1617" s="46">
        <v>0.0</v>
      </c>
      <c r="J1617" s="3"/>
      <c r="K1617" s="56"/>
    </row>
    <row r="1618" ht="32.25" customHeight="1">
      <c r="A1618" s="55" t="s">
        <v>47</v>
      </c>
      <c r="B1618" s="46" t="s">
        <v>8995</v>
      </c>
      <c r="C1618" s="55" t="s">
        <v>9002</v>
      </c>
      <c r="D1618" s="46">
        <v>0.0</v>
      </c>
      <c r="E1618" s="46">
        <v>0.0</v>
      </c>
      <c r="F1618" s="46">
        <v>59.0</v>
      </c>
      <c r="G1618" s="46">
        <v>0.0</v>
      </c>
      <c r="H1618" s="46">
        <v>0.0</v>
      </c>
      <c r="I1618" s="46">
        <v>0.0</v>
      </c>
      <c r="J1618" s="3"/>
      <c r="K1618" s="56"/>
    </row>
    <row r="1619" ht="32.25" customHeight="1">
      <c r="A1619" s="55" t="s">
        <v>47</v>
      </c>
      <c r="B1619" s="46" t="s">
        <v>8995</v>
      </c>
      <c r="C1619" s="55" t="s">
        <v>9007</v>
      </c>
      <c r="D1619" s="46">
        <v>0.0</v>
      </c>
      <c r="E1619" s="46">
        <v>0.0</v>
      </c>
      <c r="F1619" s="46">
        <v>29.0</v>
      </c>
      <c r="G1619" s="46">
        <v>0.0</v>
      </c>
      <c r="H1619" s="46">
        <v>0.0</v>
      </c>
      <c r="I1619" s="46">
        <v>15.0</v>
      </c>
      <c r="J1619" s="3"/>
      <c r="K1619" s="56"/>
    </row>
    <row r="1620" ht="32.25" customHeight="1">
      <c r="A1620" s="55" t="s">
        <v>47</v>
      </c>
      <c r="B1620" s="46" t="s">
        <v>8995</v>
      </c>
      <c r="C1620" s="55" t="s">
        <v>9012</v>
      </c>
      <c r="D1620" s="46">
        <v>0.0</v>
      </c>
      <c r="E1620" s="46">
        <v>0.0</v>
      </c>
      <c r="F1620" s="46">
        <v>42.0</v>
      </c>
      <c r="G1620" s="46">
        <v>0.0</v>
      </c>
      <c r="H1620" s="46">
        <v>0.0</v>
      </c>
      <c r="I1620" s="46">
        <v>0.0</v>
      </c>
      <c r="J1620" s="3"/>
      <c r="K1620" s="56"/>
    </row>
    <row r="1621" ht="32.25" customHeight="1">
      <c r="A1621" s="55" t="s">
        <v>47</v>
      </c>
      <c r="B1621" s="46" t="s">
        <v>8995</v>
      </c>
      <c r="C1621" s="55" t="s">
        <v>9015</v>
      </c>
      <c r="D1621" s="46">
        <v>0.0</v>
      </c>
      <c r="E1621" s="46">
        <v>0.0</v>
      </c>
      <c r="F1621" s="46">
        <v>37.0</v>
      </c>
      <c r="G1621" s="46">
        <v>0.0</v>
      </c>
      <c r="H1621" s="46">
        <v>0.0</v>
      </c>
      <c r="I1621" s="46">
        <v>0.0</v>
      </c>
      <c r="J1621" s="3"/>
      <c r="K1621" s="56"/>
    </row>
    <row r="1622" ht="32.25" customHeight="1">
      <c r="A1622" s="55" t="s">
        <v>47</v>
      </c>
      <c r="B1622" s="46" t="s">
        <v>8995</v>
      </c>
      <c r="C1622" s="55" t="s">
        <v>9018</v>
      </c>
      <c r="D1622" s="46">
        <v>0.0</v>
      </c>
      <c r="E1622" s="46">
        <v>0.0</v>
      </c>
      <c r="F1622" s="46">
        <v>34.0</v>
      </c>
      <c r="G1622" s="46">
        <v>0.0</v>
      </c>
      <c r="H1622" s="46">
        <v>0.0</v>
      </c>
      <c r="I1622" s="46">
        <v>0.0</v>
      </c>
      <c r="J1622" s="3"/>
      <c r="K1622" s="56"/>
    </row>
    <row r="1623" ht="32.25" customHeight="1">
      <c r="A1623" s="55" t="s">
        <v>47</v>
      </c>
      <c r="B1623" s="46" t="s">
        <v>8995</v>
      </c>
      <c r="C1623" s="55" t="s">
        <v>9023</v>
      </c>
      <c r="D1623" s="46">
        <v>0.0</v>
      </c>
      <c r="E1623" s="46">
        <v>0.0</v>
      </c>
      <c r="F1623" s="46">
        <v>1.0</v>
      </c>
      <c r="G1623" s="46">
        <v>0.0</v>
      </c>
      <c r="H1623" s="46">
        <v>0.0</v>
      </c>
      <c r="I1623" s="46">
        <v>0.0</v>
      </c>
      <c r="J1623" s="3"/>
      <c r="K1623" s="56"/>
    </row>
    <row r="1624" ht="32.25" customHeight="1">
      <c r="A1624" s="55" t="s">
        <v>47</v>
      </c>
      <c r="B1624" s="46" t="s">
        <v>9026</v>
      </c>
      <c r="C1624" s="55" t="s">
        <v>9027</v>
      </c>
      <c r="D1624" s="46">
        <v>3.0</v>
      </c>
      <c r="E1624" s="46">
        <v>2.0</v>
      </c>
      <c r="F1624" s="46">
        <v>1.0</v>
      </c>
      <c r="G1624" s="46">
        <v>0.0</v>
      </c>
      <c r="H1624" s="46">
        <v>0.0</v>
      </c>
      <c r="I1624" s="46">
        <v>116.0</v>
      </c>
      <c r="J1624" s="3"/>
      <c r="K1624" s="56"/>
    </row>
    <row r="1625" ht="32.25" customHeight="1">
      <c r="A1625" s="55" t="s">
        <v>47</v>
      </c>
      <c r="B1625" s="46" t="s">
        <v>9026</v>
      </c>
      <c r="C1625" s="55" t="s">
        <v>9030</v>
      </c>
      <c r="D1625" s="46">
        <v>0.0</v>
      </c>
      <c r="E1625" s="46">
        <v>0.0</v>
      </c>
      <c r="F1625" s="46">
        <v>72.0</v>
      </c>
      <c r="G1625" s="46">
        <v>0.0</v>
      </c>
      <c r="H1625" s="46">
        <v>0.0</v>
      </c>
      <c r="I1625" s="46">
        <v>0.0</v>
      </c>
      <c r="J1625" s="3"/>
      <c r="K1625" s="56"/>
    </row>
    <row r="1626" ht="32.25" customHeight="1">
      <c r="A1626" s="55" t="s">
        <v>47</v>
      </c>
      <c r="B1626" s="46" t="s">
        <v>9026</v>
      </c>
      <c r="C1626" s="55" t="s">
        <v>9033</v>
      </c>
      <c r="D1626" s="46">
        <v>0.0</v>
      </c>
      <c r="E1626" s="46">
        <v>3.0</v>
      </c>
      <c r="F1626" s="46">
        <v>44.0</v>
      </c>
      <c r="G1626" s="46">
        <v>2.0</v>
      </c>
      <c r="H1626" s="46">
        <v>0.0</v>
      </c>
      <c r="I1626" s="46">
        <v>12.0</v>
      </c>
      <c r="J1626" s="3"/>
      <c r="K1626" s="56"/>
    </row>
    <row r="1627" ht="32.25" customHeight="1">
      <c r="A1627" s="55" t="s">
        <v>47</v>
      </c>
      <c r="B1627" s="46" t="s">
        <v>9026</v>
      </c>
      <c r="C1627" s="55" t="s">
        <v>9037</v>
      </c>
      <c r="D1627" s="46">
        <v>0.0</v>
      </c>
      <c r="E1627" s="46">
        <v>0.0</v>
      </c>
      <c r="F1627" s="46">
        <v>57.0</v>
      </c>
      <c r="G1627" s="46">
        <v>0.0</v>
      </c>
      <c r="H1627" s="46">
        <v>0.0</v>
      </c>
      <c r="I1627" s="46">
        <v>0.0</v>
      </c>
      <c r="J1627" s="3"/>
      <c r="K1627" s="56"/>
    </row>
    <row r="1628" ht="32.25" customHeight="1">
      <c r="A1628" s="55" t="s">
        <v>47</v>
      </c>
      <c r="B1628" s="46" t="s">
        <v>9026</v>
      </c>
      <c r="C1628" s="55" t="s">
        <v>9041</v>
      </c>
      <c r="D1628" s="46">
        <v>0.0</v>
      </c>
      <c r="E1628" s="46">
        <v>0.0</v>
      </c>
      <c r="F1628" s="46">
        <v>44.0</v>
      </c>
      <c r="G1628" s="46">
        <v>0.0</v>
      </c>
      <c r="H1628" s="46">
        <v>0.0</v>
      </c>
      <c r="I1628" s="46">
        <v>0.0</v>
      </c>
      <c r="J1628" s="3"/>
      <c r="K1628" s="56"/>
    </row>
    <row r="1629" ht="32.25" customHeight="1">
      <c r="A1629" s="55" t="s">
        <v>47</v>
      </c>
      <c r="B1629" s="46" t="s">
        <v>9026</v>
      </c>
      <c r="C1629" s="55" t="s">
        <v>9044</v>
      </c>
      <c r="D1629" s="46">
        <v>0.0</v>
      </c>
      <c r="E1629" s="46">
        <v>0.0</v>
      </c>
      <c r="F1629" s="46">
        <v>30.0</v>
      </c>
      <c r="G1629" s="46">
        <v>0.0</v>
      </c>
      <c r="H1629" s="46">
        <v>0.0</v>
      </c>
      <c r="I1629" s="46">
        <v>0.0</v>
      </c>
      <c r="J1629" s="3"/>
      <c r="K1629" s="56"/>
    </row>
    <row r="1630" ht="32.25" customHeight="1">
      <c r="A1630" s="55" t="s">
        <v>47</v>
      </c>
      <c r="B1630" s="46" t="s">
        <v>9026</v>
      </c>
      <c r="C1630" s="55" t="s">
        <v>9047</v>
      </c>
      <c r="D1630" s="46">
        <v>0.0</v>
      </c>
      <c r="E1630" s="46">
        <v>0.0</v>
      </c>
      <c r="F1630" s="46">
        <v>16.0</v>
      </c>
      <c r="G1630" s="46">
        <v>0.0</v>
      </c>
      <c r="H1630" s="46">
        <v>0.0</v>
      </c>
      <c r="I1630" s="46">
        <v>0.0</v>
      </c>
      <c r="J1630" s="3"/>
      <c r="K1630" s="56"/>
    </row>
    <row r="1631" ht="32.25" customHeight="1">
      <c r="A1631" s="55" t="s">
        <v>47</v>
      </c>
      <c r="B1631" s="46" t="s">
        <v>9026</v>
      </c>
      <c r="C1631" s="55" t="s">
        <v>9052</v>
      </c>
      <c r="D1631" s="46">
        <v>0.0</v>
      </c>
      <c r="E1631" s="46">
        <v>0.0</v>
      </c>
      <c r="F1631" s="46">
        <v>15.0</v>
      </c>
      <c r="G1631" s="46">
        <v>0.0</v>
      </c>
      <c r="H1631" s="46">
        <v>0.0</v>
      </c>
      <c r="I1631" s="46">
        <v>0.0</v>
      </c>
      <c r="J1631" s="3"/>
      <c r="K1631" s="56"/>
    </row>
    <row r="1632" ht="32.25" customHeight="1">
      <c r="A1632" s="55" t="s">
        <v>47</v>
      </c>
      <c r="B1632" s="46" t="s">
        <v>9026</v>
      </c>
      <c r="C1632" s="55" t="s">
        <v>9056</v>
      </c>
      <c r="D1632" s="46">
        <v>0.0</v>
      </c>
      <c r="E1632" s="46">
        <v>0.0</v>
      </c>
      <c r="F1632" s="46">
        <v>1.0</v>
      </c>
      <c r="G1632" s="46">
        <v>0.0</v>
      </c>
      <c r="H1632" s="46">
        <v>0.0</v>
      </c>
      <c r="I1632" s="46">
        <v>0.0</v>
      </c>
      <c r="J1632" s="3"/>
      <c r="K1632" s="56"/>
    </row>
    <row r="1633" ht="32.25" customHeight="1">
      <c r="A1633" s="55" t="s">
        <v>47</v>
      </c>
      <c r="B1633" s="46" t="s">
        <v>9060</v>
      </c>
      <c r="C1633" s="55" t="s">
        <v>9061</v>
      </c>
      <c r="D1633" s="46">
        <v>0.0</v>
      </c>
      <c r="E1633" s="46">
        <v>0.0</v>
      </c>
      <c r="F1633" s="46">
        <v>0.0</v>
      </c>
      <c r="G1633" s="46">
        <v>1.0</v>
      </c>
      <c r="H1633" s="46">
        <v>0.0</v>
      </c>
      <c r="I1633" s="46">
        <v>148.0</v>
      </c>
      <c r="J1633" s="3"/>
      <c r="K1633" s="56"/>
    </row>
    <row r="1634" ht="32.25" customHeight="1">
      <c r="A1634" s="55" t="s">
        <v>47</v>
      </c>
      <c r="B1634" s="46" t="s">
        <v>9060</v>
      </c>
      <c r="C1634" s="55" t="s">
        <v>9064</v>
      </c>
      <c r="D1634" s="46">
        <v>2.0</v>
      </c>
      <c r="E1634" s="46">
        <v>0.0</v>
      </c>
      <c r="F1634" s="46">
        <v>1.0</v>
      </c>
      <c r="G1634" s="46">
        <v>1.0</v>
      </c>
      <c r="H1634" s="46">
        <v>0.0</v>
      </c>
      <c r="I1634" s="46">
        <v>96.0</v>
      </c>
      <c r="J1634" s="3"/>
      <c r="K1634" s="56"/>
    </row>
    <row r="1635" ht="32.25" customHeight="1">
      <c r="A1635" s="55" t="s">
        <v>47</v>
      </c>
      <c r="B1635" s="46" t="s">
        <v>9060</v>
      </c>
      <c r="C1635" s="55" t="s">
        <v>9068</v>
      </c>
      <c r="D1635" s="46">
        <v>0.0</v>
      </c>
      <c r="E1635" s="46">
        <v>0.0</v>
      </c>
      <c r="F1635" s="46">
        <v>55.0</v>
      </c>
      <c r="G1635" s="46">
        <v>0.0</v>
      </c>
      <c r="H1635" s="46">
        <v>0.0</v>
      </c>
      <c r="I1635" s="46">
        <v>44.0</v>
      </c>
      <c r="J1635" s="3"/>
      <c r="K1635" s="56"/>
    </row>
    <row r="1636" ht="32.25" customHeight="1">
      <c r="A1636" s="55" t="s">
        <v>47</v>
      </c>
      <c r="B1636" s="46" t="s">
        <v>9060</v>
      </c>
      <c r="C1636" s="55" t="s">
        <v>9073</v>
      </c>
      <c r="D1636" s="46">
        <v>0.0</v>
      </c>
      <c r="E1636" s="46">
        <v>0.0</v>
      </c>
      <c r="F1636" s="46">
        <v>86.0</v>
      </c>
      <c r="G1636" s="46">
        <v>0.0</v>
      </c>
      <c r="H1636" s="46">
        <v>0.0</v>
      </c>
      <c r="I1636" s="46">
        <v>0.0</v>
      </c>
      <c r="J1636" s="3"/>
      <c r="K1636" s="56"/>
    </row>
    <row r="1637" ht="32.25" customHeight="1">
      <c r="A1637" s="55" t="s">
        <v>47</v>
      </c>
      <c r="B1637" s="46" t="s">
        <v>9060</v>
      </c>
      <c r="C1637" s="55" t="s">
        <v>9076</v>
      </c>
      <c r="D1637" s="46">
        <v>0.0</v>
      </c>
      <c r="E1637" s="46">
        <v>0.0</v>
      </c>
      <c r="F1637" s="46">
        <v>73.0</v>
      </c>
      <c r="G1637" s="46">
        <v>0.0</v>
      </c>
      <c r="H1637" s="46">
        <v>0.0</v>
      </c>
      <c r="I1637" s="46">
        <v>0.0</v>
      </c>
      <c r="J1637" s="3"/>
      <c r="K1637" s="56"/>
    </row>
    <row r="1638" ht="32.25" customHeight="1">
      <c r="A1638" s="55" t="s">
        <v>47</v>
      </c>
      <c r="B1638" s="46" t="s">
        <v>9060</v>
      </c>
      <c r="C1638" s="55" t="s">
        <v>9080</v>
      </c>
      <c r="D1638" s="46">
        <v>0.0</v>
      </c>
      <c r="E1638" s="46">
        <v>0.0</v>
      </c>
      <c r="F1638" s="46">
        <v>62.0</v>
      </c>
      <c r="G1638" s="46">
        <v>0.0</v>
      </c>
      <c r="H1638" s="46">
        <v>0.0</v>
      </c>
      <c r="I1638" s="46">
        <v>0.0</v>
      </c>
      <c r="J1638" s="3"/>
      <c r="K1638" s="56"/>
    </row>
    <row r="1639" ht="32.25" customHeight="1">
      <c r="A1639" s="55" t="s">
        <v>47</v>
      </c>
      <c r="B1639" s="46" t="s">
        <v>9060</v>
      </c>
      <c r="C1639" s="55" t="s">
        <v>9084</v>
      </c>
      <c r="D1639" s="46">
        <v>0.0</v>
      </c>
      <c r="E1639" s="46">
        <v>0.0</v>
      </c>
      <c r="F1639" s="46">
        <v>1.0</v>
      </c>
      <c r="G1639" s="46">
        <v>0.0</v>
      </c>
      <c r="H1639" s="46">
        <v>0.0</v>
      </c>
      <c r="I1639" s="46">
        <v>0.0</v>
      </c>
      <c r="J1639" s="3"/>
      <c r="K1639" s="56"/>
    </row>
    <row r="1640" ht="32.25" customHeight="1">
      <c r="A1640" s="55" t="s">
        <v>47</v>
      </c>
      <c r="B1640" s="46" t="s">
        <v>9087</v>
      </c>
      <c r="C1640" s="55" t="s">
        <v>9088</v>
      </c>
      <c r="D1640" s="46">
        <v>0.0</v>
      </c>
      <c r="E1640" s="46">
        <v>1.0</v>
      </c>
      <c r="F1640" s="46">
        <v>188.0</v>
      </c>
      <c r="G1640" s="46">
        <v>0.0</v>
      </c>
      <c r="H1640" s="46">
        <v>0.0</v>
      </c>
      <c r="I1640" s="46">
        <v>2.0</v>
      </c>
      <c r="J1640" s="3"/>
      <c r="K1640" s="56"/>
    </row>
    <row r="1641" ht="32.25" customHeight="1">
      <c r="A1641" s="55" t="s">
        <v>47</v>
      </c>
      <c r="B1641" s="46" t="s">
        <v>9087</v>
      </c>
      <c r="C1641" s="55" t="s">
        <v>9091</v>
      </c>
      <c r="D1641" s="46">
        <v>0.0</v>
      </c>
      <c r="E1641" s="46">
        <v>0.0</v>
      </c>
      <c r="F1641" s="46">
        <v>188.0</v>
      </c>
      <c r="G1641" s="46">
        <v>0.0</v>
      </c>
      <c r="H1641" s="46">
        <v>0.0</v>
      </c>
      <c r="I1641" s="46">
        <v>1.0</v>
      </c>
      <c r="J1641" s="3"/>
      <c r="K1641" s="56"/>
    </row>
    <row r="1642" ht="32.25" customHeight="1">
      <c r="A1642" s="55" t="s">
        <v>47</v>
      </c>
      <c r="B1642" s="46" t="s">
        <v>9087</v>
      </c>
      <c r="C1642" s="55" t="s">
        <v>9094</v>
      </c>
      <c r="D1642" s="46">
        <v>0.0</v>
      </c>
      <c r="E1642" s="46">
        <v>0.0</v>
      </c>
      <c r="F1642" s="46">
        <v>187.0</v>
      </c>
      <c r="G1642" s="46">
        <v>0.0</v>
      </c>
      <c r="H1642" s="46">
        <v>0.0</v>
      </c>
      <c r="I1642" s="46">
        <v>1.0</v>
      </c>
      <c r="J1642" s="3"/>
      <c r="K1642" s="56"/>
    </row>
    <row r="1643" ht="32.25" customHeight="1">
      <c r="A1643" s="55" t="s">
        <v>47</v>
      </c>
      <c r="B1643" s="46" t="s">
        <v>9087</v>
      </c>
      <c r="C1643" s="55" t="s">
        <v>9098</v>
      </c>
      <c r="D1643" s="46">
        <v>0.0</v>
      </c>
      <c r="E1643" s="46">
        <v>1.0</v>
      </c>
      <c r="F1643" s="46">
        <v>13.0</v>
      </c>
      <c r="G1643" s="46">
        <v>0.0</v>
      </c>
      <c r="H1643" s="46">
        <v>0.0</v>
      </c>
      <c r="I1643" s="46">
        <v>34.0</v>
      </c>
      <c r="J1643" s="3"/>
      <c r="K1643" s="56"/>
    </row>
    <row r="1644" ht="32.25" customHeight="1">
      <c r="A1644" s="55" t="s">
        <v>47</v>
      </c>
      <c r="B1644" s="46" t="s">
        <v>9087</v>
      </c>
      <c r="C1644" s="55" t="s">
        <v>9104</v>
      </c>
      <c r="D1644" s="46">
        <v>0.0</v>
      </c>
      <c r="E1644" s="46">
        <v>0.0</v>
      </c>
      <c r="F1644" s="46">
        <v>0.0</v>
      </c>
      <c r="G1644" s="46">
        <v>0.0</v>
      </c>
      <c r="H1644" s="46">
        <v>0.0</v>
      </c>
      <c r="I1644" s="46">
        <v>38.0</v>
      </c>
      <c r="J1644" s="3"/>
      <c r="K1644" s="56"/>
    </row>
    <row r="1645" ht="32.25" customHeight="1">
      <c r="A1645" s="55" t="s">
        <v>47</v>
      </c>
      <c r="B1645" s="46" t="s">
        <v>9107</v>
      </c>
      <c r="C1645" s="55" t="s">
        <v>9108</v>
      </c>
      <c r="D1645" s="46">
        <v>0.0</v>
      </c>
      <c r="E1645" s="46">
        <v>35.0</v>
      </c>
      <c r="F1645" s="46">
        <v>124.0</v>
      </c>
      <c r="G1645" s="46">
        <v>0.0</v>
      </c>
      <c r="H1645" s="46">
        <v>0.0</v>
      </c>
      <c r="I1645" s="46">
        <v>43.0</v>
      </c>
      <c r="J1645" s="3"/>
      <c r="K1645" s="56"/>
    </row>
    <row r="1646" ht="32.25" customHeight="1">
      <c r="A1646" s="55" t="s">
        <v>47</v>
      </c>
      <c r="B1646" s="46" t="s">
        <v>9107</v>
      </c>
      <c r="C1646" s="55" t="s">
        <v>9111</v>
      </c>
      <c r="D1646" s="46">
        <v>0.0</v>
      </c>
      <c r="E1646" s="46">
        <v>0.0</v>
      </c>
      <c r="F1646" s="46">
        <v>180.0</v>
      </c>
      <c r="G1646" s="46">
        <v>0.0</v>
      </c>
      <c r="H1646" s="46">
        <v>0.0</v>
      </c>
      <c r="I1646" s="46">
        <v>0.0</v>
      </c>
      <c r="J1646" s="3"/>
      <c r="K1646" s="56"/>
    </row>
    <row r="1647" ht="32.25" customHeight="1">
      <c r="A1647" s="55" t="s">
        <v>47</v>
      </c>
      <c r="B1647" s="46" t="s">
        <v>9107</v>
      </c>
      <c r="C1647" s="55" t="s">
        <v>9115</v>
      </c>
      <c r="D1647" s="46">
        <v>0.0</v>
      </c>
      <c r="E1647" s="46">
        <v>0.0</v>
      </c>
      <c r="F1647" s="46">
        <v>118.0</v>
      </c>
      <c r="G1647" s="46">
        <v>0.0</v>
      </c>
      <c r="H1647" s="46">
        <v>0.0</v>
      </c>
      <c r="I1647" s="46">
        <v>0.0</v>
      </c>
      <c r="J1647" s="3"/>
      <c r="K1647" s="56"/>
    </row>
    <row r="1648" ht="32.25" customHeight="1">
      <c r="A1648" s="55" t="s">
        <v>47</v>
      </c>
      <c r="B1648" s="46" t="s">
        <v>9107</v>
      </c>
      <c r="C1648" s="55" t="s">
        <v>9118</v>
      </c>
      <c r="D1648" s="46">
        <v>0.0</v>
      </c>
      <c r="E1648" s="46">
        <v>0.0</v>
      </c>
      <c r="F1648" s="46">
        <v>100.0</v>
      </c>
      <c r="G1648" s="46">
        <v>0.0</v>
      </c>
      <c r="H1648" s="46">
        <v>0.0</v>
      </c>
      <c r="I1648" s="46">
        <v>0.0</v>
      </c>
      <c r="J1648" s="3"/>
      <c r="K1648" s="56"/>
    </row>
    <row r="1649" ht="32.25" customHeight="1">
      <c r="A1649" s="55" t="s">
        <v>47</v>
      </c>
      <c r="B1649" s="46" t="s">
        <v>9107</v>
      </c>
      <c r="C1649" s="55" t="s">
        <v>9123</v>
      </c>
      <c r="D1649" s="46">
        <v>0.0</v>
      </c>
      <c r="E1649" s="46">
        <v>0.0</v>
      </c>
      <c r="F1649" s="46">
        <v>90.0</v>
      </c>
      <c r="G1649" s="46">
        <v>0.0</v>
      </c>
      <c r="H1649" s="46">
        <v>0.0</v>
      </c>
      <c r="I1649" s="46">
        <v>0.0</v>
      </c>
      <c r="J1649" s="3"/>
      <c r="K1649" s="56"/>
    </row>
    <row r="1650" ht="32.25" customHeight="1">
      <c r="A1650" s="55" t="s">
        <v>47</v>
      </c>
      <c r="B1650" s="46" t="s">
        <v>9107</v>
      </c>
      <c r="C1650" s="55" t="s">
        <v>9128</v>
      </c>
      <c r="D1650" s="46">
        <v>0.0</v>
      </c>
      <c r="E1650" s="46">
        <v>0.0</v>
      </c>
      <c r="F1650" s="46">
        <v>1.0</v>
      </c>
      <c r="G1650" s="46">
        <v>0.0</v>
      </c>
      <c r="H1650" s="46">
        <v>0.0</v>
      </c>
      <c r="I1650" s="46">
        <v>0.0</v>
      </c>
      <c r="J1650" s="3"/>
      <c r="K1650" s="56"/>
    </row>
    <row r="1651" ht="32.25" customHeight="1">
      <c r="A1651" s="55" t="s">
        <v>47</v>
      </c>
      <c r="B1651" s="46" t="s">
        <v>9107</v>
      </c>
      <c r="C1651" s="55" t="s">
        <v>9132</v>
      </c>
      <c r="D1651" s="46">
        <v>0.0</v>
      </c>
      <c r="E1651" s="46">
        <v>0.0</v>
      </c>
      <c r="F1651" s="46">
        <v>1.0</v>
      </c>
      <c r="G1651" s="46">
        <v>0.0</v>
      </c>
      <c r="H1651" s="46">
        <v>0.0</v>
      </c>
      <c r="I1651" s="46">
        <v>0.0</v>
      </c>
      <c r="J1651" s="3"/>
      <c r="K1651" s="56"/>
    </row>
    <row r="1652" ht="32.25" customHeight="1">
      <c r="A1652" s="55" t="s">
        <v>47</v>
      </c>
      <c r="B1652" s="46" t="s">
        <v>9135</v>
      </c>
      <c r="C1652" s="55" t="s">
        <v>9136</v>
      </c>
      <c r="D1652" s="46">
        <v>0.0</v>
      </c>
      <c r="E1652" s="46">
        <v>0.0</v>
      </c>
      <c r="F1652" s="46">
        <v>39.0</v>
      </c>
      <c r="G1652" s="46">
        <v>1.0</v>
      </c>
      <c r="H1652" s="46">
        <v>0.0</v>
      </c>
      <c r="I1652" s="46">
        <v>34.0</v>
      </c>
      <c r="J1652" s="3"/>
      <c r="K1652" s="56"/>
    </row>
    <row r="1653" ht="32.25" customHeight="1">
      <c r="A1653" s="55" t="s">
        <v>47</v>
      </c>
      <c r="B1653" s="46" t="s">
        <v>9135</v>
      </c>
      <c r="C1653" s="55" t="s">
        <v>9139</v>
      </c>
      <c r="D1653" s="46">
        <v>0.0</v>
      </c>
      <c r="E1653" s="46">
        <v>0.0</v>
      </c>
      <c r="F1653" s="46">
        <v>29.0</v>
      </c>
      <c r="G1653" s="46">
        <v>0.0</v>
      </c>
      <c r="H1653" s="46">
        <v>0.0</v>
      </c>
      <c r="I1653" s="46">
        <v>29.0</v>
      </c>
      <c r="J1653" s="3"/>
      <c r="K1653" s="56"/>
    </row>
    <row r="1654" ht="32.25" customHeight="1">
      <c r="A1654" s="55" t="s">
        <v>47</v>
      </c>
      <c r="B1654" s="46" t="s">
        <v>9135</v>
      </c>
      <c r="C1654" s="55" t="s">
        <v>9142</v>
      </c>
      <c r="D1654" s="46">
        <v>0.0</v>
      </c>
      <c r="E1654" s="46">
        <v>0.0</v>
      </c>
      <c r="F1654" s="46">
        <v>41.0</v>
      </c>
      <c r="G1654" s="46">
        <v>0.0</v>
      </c>
      <c r="H1654" s="46">
        <v>0.0</v>
      </c>
      <c r="I1654" s="46">
        <v>11.0</v>
      </c>
      <c r="J1654" s="3"/>
      <c r="K1654" s="56"/>
    </row>
    <row r="1655" ht="32.25" customHeight="1">
      <c r="A1655" s="55" t="s">
        <v>47</v>
      </c>
      <c r="B1655" s="46" t="s">
        <v>9135</v>
      </c>
      <c r="C1655" s="55" t="s">
        <v>9145</v>
      </c>
      <c r="D1655" s="46">
        <v>0.0</v>
      </c>
      <c r="E1655" s="46">
        <v>0.0</v>
      </c>
      <c r="F1655" s="46">
        <v>43.0</v>
      </c>
      <c r="G1655" s="46">
        <v>0.0</v>
      </c>
      <c r="H1655" s="46">
        <v>0.0</v>
      </c>
      <c r="I1655" s="46">
        <v>0.0</v>
      </c>
      <c r="J1655" s="3"/>
      <c r="K1655" s="56"/>
    </row>
    <row r="1656" ht="32.25" customHeight="1">
      <c r="A1656" s="55" t="s">
        <v>47</v>
      </c>
      <c r="B1656" s="46" t="s">
        <v>9135</v>
      </c>
      <c r="C1656" s="55" t="s">
        <v>9149</v>
      </c>
      <c r="D1656" s="46">
        <v>0.0</v>
      </c>
      <c r="E1656" s="46">
        <v>0.0</v>
      </c>
      <c r="F1656" s="46">
        <v>24.0</v>
      </c>
      <c r="G1656" s="46">
        <v>0.0</v>
      </c>
      <c r="H1656" s="46">
        <v>0.0</v>
      </c>
      <c r="I1656" s="46">
        <v>1.0</v>
      </c>
      <c r="J1656" s="3"/>
      <c r="K1656" s="56"/>
    </row>
    <row r="1657" ht="32.25" customHeight="1">
      <c r="A1657" s="55" t="s">
        <v>47</v>
      </c>
      <c r="B1657" s="46" t="s">
        <v>9135</v>
      </c>
      <c r="C1657" s="55" t="s">
        <v>9154</v>
      </c>
      <c r="D1657" s="46">
        <v>0.0</v>
      </c>
      <c r="E1657" s="46">
        <v>0.0</v>
      </c>
      <c r="F1657" s="46">
        <v>19.0</v>
      </c>
      <c r="G1657" s="46">
        <v>0.0</v>
      </c>
      <c r="H1657" s="46">
        <v>0.0</v>
      </c>
      <c r="I1657" s="46">
        <v>0.0</v>
      </c>
      <c r="J1657" s="3"/>
      <c r="K1657" s="56"/>
    </row>
    <row r="1658" ht="32.25" customHeight="1">
      <c r="A1658" s="55" t="s">
        <v>47</v>
      </c>
      <c r="B1658" s="46" t="s">
        <v>9135</v>
      </c>
      <c r="C1658" s="55" t="s">
        <v>9158</v>
      </c>
      <c r="D1658" s="46">
        <v>0.0</v>
      </c>
      <c r="E1658" s="46">
        <v>0.0</v>
      </c>
      <c r="F1658" s="46">
        <v>16.0</v>
      </c>
      <c r="G1658" s="46">
        <v>0.0</v>
      </c>
      <c r="H1658" s="46">
        <v>0.0</v>
      </c>
      <c r="I1658" s="46">
        <v>1.0</v>
      </c>
      <c r="J1658" s="3"/>
      <c r="K1658" s="56"/>
    </row>
    <row r="1659" ht="32.25" customHeight="1">
      <c r="A1659" s="55" t="s">
        <v>47</v>
      </c>
      <c r="B1659" s="46" t="s">
        <v>9135</v>
      </c>
      <c r="C1659" s="55" t="s">
        <v>9161</v>
      </c>
      <c r="D1659" s="46">
        <v>0.0</v>
      </c>
      <c r="E1659" s="46">
        <v>0.0</v>
      </c>
      <c r="F1659" s="46">
        <v>13.0</v>
      </c>
      <c r="G1659" s="46">
        <v>0.0</v>
      </c>
      <c r="H1659" s="46">
        <v>0.0</v>
      </c>
      <c r="I1659" s="46">
        <v>0.0</v>
      </c>
      <c r="J1659" s="3"/>
      <c r="K1659" s="56"/>
    </row>
    <row r="1660" ht="32.25" customHeight="1">
      <c r="A1660" s="55" t="s">
        <v>47</v>
      </c>
      <c r="B1660" s="46" t="s">
        <v>9135</v>
      </c>
      <c r="C1660" s="55" t="s">
        <v>9165</v>
      </c>
      <c r="D1660" s="46">
        <v>0.0</v>
      </c>
      <c r="E1660" s="46">
        <v>0.0</v>
      </c>
      <c r="F1660" s="46">
        <v>9.0</v>
      </c>
      <c r="G1660" s="46">
        <v>0.0</v>
      </c>
      <c r="H1660" s="46">
        <v>0.0</v>
      </c>
      <c r="I1660" s="46">
        <v>0.0</v>
      </c>
      <c r="J1660" s="3"/>
      <c r="K1660" s="56"/>
    </row>
    <row r="1661" ht="32.25" customHeight="1">
      <c r="A1661" s="55" t="s">
        <v>47</v>
      </c>
      <c r="B1661" s="46" t="s">
        <v>9135</v>
      </c>
      <c r="C1661" s="55" t="s">
        <v>9168</v>
      </c>
      <c r="D1661" s="46">
        <v>0.0</v>
      </c>
      <c r="E1661" s="46">
        <v>0.0</v>
      </c>
      <c r="F1661" s="46">
        <v>5.0</v>
      </c>
      <c r="G1661" s="46">
        <v>0.0</v>
      </c>
      <c r="H1661" s="46">
        <v>0.0</v>
      </c>
      <c r="I1661" s="46">
        <v>3.0</v>
      </c>
      <c r="J1661" s="3"/>
      <c r="K1661" s="56"/>
    </row>
    <row r="1662" ht="32.25" customHeight="1">
      <c r="A1662" s="55" t="s">
        <v>47</v>
      </c>
      <c r="B1662" s="46" t="s">
        <v>9135</v>
      </c>
      <c r="C1662" s="55" t="s">
        <v>9171</v>
      </c>
      <c r="D1662" s="46">
        <v>0.0</v>
      </c>
      <c r="E1662" s="46">
        <v>0.0</v>
      </c>
      <c r="F1662" s="46">
        <v>0.0</v>
      </c>
      <c r="G1662" s="46">
        <v>0.0</v>
      </c>
      <c r="H1662" s="46">
        <v>0.0</v>
      </c>
      <c r="I1662" s="46">
        <v>1.0</v>
      </c>
      <c r="J1662" s="3"/>
      <c r="K1662" s="56"/>
    </row>
    <row r="1663" ht="32.25" customHeight="1">
      <c r="A1663" s="55" t="s">
        <v>47</v>
      </c>
      <c r="B1663" s="46" t="s">
        <v>9135</v>
      </c>
      <c r="C1663" s="55" t="s">
        <v>9174</v>
      </c>
      <c r="D1663" s="46">
        <v>0.0</v>
      </c>
      <c r="E1663" s="46">
        <v>0.0</v>
      </c>
      <c r="F1663" s="46">
        <v>0.0</v>
      </c>
      <c r="G1663" s="46">
        <v>0.0</v>
      </c>
      <c r="H1663" s="46">
        <v>0.0</v>
      </c>
      <c r="I1663" s="46">
        <v>1.0</v>
      </c>
      <c r="J1663" s="3"/>
      <c r="K1663" s="56"/>
    </row>
    <row r="1664" ht="32.25" customHeight="1">
      <c r="A1664" s="55" t="s">
        <v>47</v>
      </c>
      <c r="B1664" s="46" t="s">
        <v>9135</v>
      </c>
      <c r="C1664" s="55" t="s">
        <v>9177</v>
      </c>
      <c r="D1664" s="46">
        <v>0.0</v>
      </c>
      <c r="E1664" s="46">
        <v>0.0</v>
      </c>
      <c r="F1664" s="46">
        <v>0.0</v>
      </c>
      <c r="G1664" s="46">
        <v>0.0</v>
      </c>
      <c r="H1664" s="46">
        <v>0.0</v>
      </c>
      <c r="I1664" s="46">
        <v>1.0</v>
      </c>
      <c r="J1664" s="3"/>
      <c r="K1664" s="56"/>
    </row>
    <row r="1665" ht="32.25" customHeight="1">
      <c r="A1665" s="55" t="s">
        <v>47</v>
      </c>
      <c r="B1665" s="46" t="s">
        <v>9135</v>
      </c>
      <c r="C1665" s="55" t="s">
        <v>9181</v>
      </c>
      <c r="D1665" s="46">
        <v>0.0</v>
      </c>
      <c r="E1665" s="46">
        <v>0.0</v>
      </c>
      <c r="F1665" s="46">
        <v>0.0</v>
      </c>
      <c r="G1665" s="46">
        <v>0.0</v>
      </c>
      <c r="H1665" s="46">
        <v>0.0</v>
      </c>
      <c r="I1665" s="46">
        <v>1.0</v>
      </c>
      <c r="J1665" s="3"/>
      <c r="K1665" s="56"/>
    </row>
    <row r="1666" ht="32.25" customHeight="1">
      <c r="A1666" s="55" t="s">
        <v>47</v>
      </c>
      <c r="B1666" s="46" t="s">
        <v>9184</v>
      </c>
      <c r="C1666" s="55" t="s">
        <v>9186</v>
      </c>
      <c r="D1666" s="46">
        <v>0.0</v>
      </c>
      <c r="E1666" s="46">
        <v>14.0</v>
      </c>
      <c r="F1666" s="46">
        <v>148.0</v>
      </c>
      <c r="G1666" s="46">
        <v>0.0</v>
      </c>
      <c r="H1666" s="46">
        <v>0.0</v>
      </c>
      <c r="I1666" s="46">
        <v>18.0</v>
      </c>
      <c r="J1666" s="3"/>
      <c r="K1666" s="56"/>
    </row>
    <row r="1667" ht="32.25" customHeight="1">
      <c r="A1667" s="55" t="s">
        <v>47</v>
      </c>
      <c r="B1667" s="46" t="s">
        <v>9184</v>
      </c>
      <c r="C1667" s="55" t="s">
        <v>9189</v>
      </c>
      <c r="D1667" s="46">
        <v>0.0</v>
      </c>
      <c r="E1667" s="46">
        <v>3.0</v>
      </c>
      <c r="F1667" s="46">
        <v>2.0</v>
      </c>
      <c r="G1667" s="46">
        <v>3.0</v>
      </c>
      <c r="H1667" s="46">
        <v>0.0</v>
      </c>
      <c r="I1667" s="46">
        <v>96.0</v>
      </c>
      <c r="J1667" s="3"/>
      <c r="K1667" s="56"/>
    </row>
    <row r="1668" ht="32.25" customHeight="1">
      <c r="A1668" s="55" t="s">
        <v>47</v>
      </c>
      <c r="B1668" s="46" t="s">
        <v>9184</v>
      </c>
      <c r="C1668" s="55" t="s">
        <v>9193</v>
      </c>
      <c r="D1668" s="46">
        <v>0.0</v>
      </c>
      <c r="E1668" s="46">
        <v>29.0</v>
      </c>
      <c r="F1668" s="46">
        <v>56.0</v>
      </c>
      <c r="G1668" s="46">
        <v>0.0</v>
      </c>
      <c r="H1668" s="46">
        <v>0.0</v>
      </c>
      <c r="I1668" s="46">
        <v>0.0</v>
      </c>
      <c r="J1668" s="3"/>
      <c r="K1668" s="56"/>
    </row>
    <row r="1669" ht="32.25" customHeight="1">
      <c r="A1669" s="55" t="s">
        <v>47</v>
      </c>
      <c r="B1669" s="46" t="s">
        <v>9184</v>
      </c>
      <c r="C1669" s="55" t="s">
        <v>9198</v>
      </c>
      <c r="D1669" s="46">
        <v>0.0</v>
      </c>
      <c r="E1669" s="46">
        <v>1.0</v>
      </c>
      <c r="F1669" s="46">
        <v>84.0</v>
      </c>
      <c r="G1669" s="46">
        <v>0.0</v>
      </c>
      <c r="H1669" s="46">
        <v>0.0</v>
      </c>
      <c r="I1669" s="46">
        <v>0.0</v>
      </c>
      <c r="J1669" s="3"/>
      <c r="K1669" s="56"/>
    </row>
    <row r="1670" ht="32.25" customHeight="1">
      <c r="A1670" s="55" t="s">
        <v>47</v>
      </c>
      <c r="B1670" s="46" t="s">
        <v>9202</v>
      </c>
      <c r="C1670" s="55" t="s">
        <v>9203</v>
      </c>
      <c r="D1670" s="46">
        <v>0.0</v>
      </c>
      <c r="E1670" s="46">
        <v>0.0</v>
      </c>
      <c r="F1670" s="46">
        <v>132.0</v>
      </c>
      <c r="G1670" s="46">
        <v>0.0</v>
      </c>
      <c r="H1670" s="46">
        <v>0.0</v>
      </c>
      <c r="I1670" s="46">
        <v>93.0</v>
      </c>
      <c r="J1670" s="3"/>
      <c r="K1670" s="56"/>
    </row>
    <row r="1671" ht="32.25" customHeight="1">
      <c r="A1671" s="55" t="s">
        <v>47</v>
      </c>
      <c r="B1671" s="46" t="s">
        <v>9202</v>
      </c>
      <c r="C1671" s="55" t="s">
        <v>9206</v>
      </c>
      <c r="D1671" s="46">
        <v>0.0</v>
      </c>
      <c r="E1671" s="46">
        <v>0.0</v>
      </c>
      <c r="F1671" s="46">
        <v>74.0</v>
      </c>
      <c r="G1671" s="46">
        <v>0.0</v>
      </c>
      <c r="H1671" s="46">
        <v>0.0</v>
      </c>
      <c r="I1671" s="46">
        <v>0.0</v>
      </c>
      <c r="J1671" s="3"/>
      <c r="K1671" s="56"/>
    </row>
    <row r="1672" ht="32.25" customHeight="1">
      <c r="A1672" s="55" t="s">
        <v>47</v>
      </c>
      <c r="B1672" s="46" t="s">
        <v>9202</v>
      </c>
      <c r="C1672" s="55" t="s">
        <v>9212</v>
      </c>
      <c r="D1672" s="46">
        <v>0.0</v>
      </c>
      <c r="E1672" s="46">
        <v>0.0</v>
      </c>
      <c r="F1672" s="46">
        <v>1.0</v>
      </c>
      <c r="G1672" s="46">
        <v>0.0</v>
      </c>
      <c r="H1672" s="46">
        <v>0.0</v>
      </c>
      <c r="I1672" s="46">
        <v>0.0</v>
      </c>
      <c r="J1672" s="3"/>
      <c r="K1672" s="56"/>
    </row>
    <row r="1673" ht="32.25" customHeight="1">
      <c r="A1673" s="55" t="s">
        <v>47</v>
      </c>
      <c r="B1673" s="46" t="s">
        <v>9202</v>
      </c>
      <c r="C1673" s="55" t="s">
        <v>9215</v>
      </c>
      <c r="D1673" s="46">
        <v>0.0</v>
      </c>
      <c r="E1673" s="46">
        <v>0.0</v>
      </c>
      <c r="F1673" s="46">
        <v>1.0</v>
      </c>
      <c r="G1673" s="46">
        <v>0.0</v>
      </c>
      <c r="H1673" s="46">
        <v>0.0</v>
      </c>
      <c r="I1673" s="46">
        <v>0.0</v>
      </c>
      <c r="J1673" s="3"/>
      <c r="K1673" s="56"/>
    </row>
    <row r="1674" ht="32.25" customHeight="1">
      <c r="A1674" s="55" t="s">
        <v>47</v>
      </c>
      <c r="B1674" s="46" t="s">
        <v>9218</v>
      </c>
      <c r="C1674" s="55" t="s">
        <v>9219</v>
      </c>
      <c r="D1674" s="46">
        <v>0.0</v>
      </c>
      <c r="E1674" s="46">
        <v>8.0</v>
      </c>
      <c r="F1674" s="46">
        <v>29.0</v>
      </c>
      <c r="G1674" s="46">
        <v>0.0</v>
      </c>
      <c r="H1674" s="46">
        <v>0.0</v>
      </c>
      <c r="I1674" s="46">
        <v>27.0</v>
      </c>
      <c r="J1674" s="3"/>
      <c r="K1674" s="56"/>
    </row>
    <row r="1675" ht="32.25" customHeight="1">
      <c r="A1675" s="55" t="s">
        <v>47</v>
      </c>
      <c r="B1675" s="46" t="s">
        <v>9218</v>
      </c>
      <c r="C1675" s="55" t="s">
        <v>9223</v>
      </c>
      <c r="D1675" s="46">
        <v>0.0</v>
      </c>
      <c r="E1675" s="46">
        <v>17.0</v>
      </c>
      <c r="F1675" s="46">
        <v>0.0</v>
      </c>
      <c r="G1675" s="46">
        <v>0.0</v>
      </c>
      <c r="H1675" s="46">
        <v>0.0</v>
      </c>
      <c r="I1675" s="46">
        <v>41.0</v>
      </c>
      <c r="J1675" s="3"/>
      <c r="K1675" s="56"/>
    </row>
    <row r="1676" ht="32.25" customHeight="1">
      <c r="A1676" s="55" t="s">
        <v>47</v>
      </c>
      <c r="B1676" s="46" t="s">
        <v>9218</v>
      </c>
      <c r="C1676" s="55" t="s">
        <v>9226</v>
      </c>
      <c r="D1676" s="46">
        <v>0.0</v>
      </c>
      <c r="E1676" s="46">
        <v>0.0</v>
      </c>
      <c r="F1676" s="46">
        <v>57.0</v>
      </c>
      <c r="G1676" s="46">
        <v>0.0</v>
      </c>
      <c r="H1676" s="46">
        <v>0.0</v>
      </c>
      <c r="I1676" s="46">
        <v>0.0</v>
      </c>
      <c r="J1676" s="3"/>
      <c r="K1676" s="56"/>
    </row>
    <row r="1677" ht="32.25" customHeight="1">
      <c r="A1677" s="55" t="s">
        <v>47</v>
      </c>
      <c r="B1677" s="46" t="s">
        <v>9218</v>
      </c>
      <c r="C1677" s="55" t="s">
        <v>9230</v>
      </c>
      <c r="D1677" s="46">
        <v>0.0</v>
      </c>
      <c r="E1677" s="46">
        <v>2.0</v>
      </c>
      <c r="F1677" s="46">
        <v>1.0</v>
      </c>
      <c r="G1677" s="46">
        <v>2.0</v>
      </c>
      <c r="H1677" s="46">
        <v>0.0</v>
      </c>
      <c r="I1677" s="46">
        <v>50.0</v>
      </c>
      <c r="J1677" s="3"/>
      <c r="K1677" s="56"/>
    </row>
    <row r="1678" ht="32.25" customHeight="1">
      <c r="A1678" s="55" t="s">
        <v>47</v>
      </c>
      <c r="B1678" s="46" t="s">
        <v>9218</v>
      </c>
      <c r="C1678" s="55" t="s">
        <v>9233</v>
      </c>
      <c r="D1678" s="46">
        <v>0.0</v>
      </c>
      <c r="E1678" s="46">
        <v>0.0</v>
      </c>
      <c r="F1678" s="46">
        <v>54.0</v>
      </c>
      <c r="G1678" s="46">
        <v>0.0</v>
      </c>
      <c r="H1678" s="46">
        <v>0.0</v>
      </c>
      <c r="I1678" s="46">
        <v>0.0</v>
      </c>
      <c r="J1678" s="3"/>
      <c r="K1678" s="56"/>
    </row>
    <row r="1679" ht="32.25" customHeight="1">
      <c r="A1679" s="55" t="s">
        <v>47</v>
      </c>
      <c r="B1679" s="46" t="s">
        <v>9218</v>
      </c>
      <c r="C1679" s="55" t="s">
        <v>9236</v>
      </c>
      <c r="D1679" s="46">
        <v>0.0</v>
      </c>
      <c r="E1679" s="46">
        <v>1.0</v>
      </c>
      <c r="F1679" s="46">
        <v>40.0</v>
      </c>
      <c r="G1679" s="46">
        <v>0.0</v>
      </c>
      <c r="H1679" s="46">
        <v>0.0</v>
      </c>
      <c r="I1679" s="46">
        <v>0.0</v>
      </c>
      <c r="J1679" s="3"/>
      <c r="K1679" s="56"/>
    </row>
    <row r="1680" ht="32.25" customHeight="1">
      <c r="A1680" s="55" t="s">
        <v>47</v>
      </c>
      <c r="B1680" s="46" t="s">
        <v>9218</v>
      </c>
      <c r="C1680" s="55" t="s">
        <v>9242</v>
      </c>
      <c r="D1680" s="46">
        <v>0.0</v>
      </c>
      <c r="E1680" s="46">
        <v>0.0</v>
      </c>
      <c r="F1680" s="46">
        <v>0.0</v>
      </c>
      <c r="G1680" s="46">
        <v>0.0</v>
      </c>
      <c r="H1680" s="46">
        <v>0.0</v>
      </c>
      <c r="I1680" s="46">
        <v>1.0</v>
      </c>
      <c r="J1680" s="3"/>
      <c r="K1680" s="56"/>
    </row>
    <row r="1681" ht="32.25" customHeight="1">
      <c r="A1681" s="55" t="s">
        <v>47</v>
      </c>
      <c r="B1681" s="46" t="s">
        <v>9218</v>
      </c>
      <c r="C1681" s="55" t="s">
        <v>9245</v>
      </c>
      <c r="D1681" s="46">
        <v>0.0</v>
      </c>
      <c r="E1681" s="46">
        <v>0.0</v>
      </c>
      <c r="F1681" s="46">
        <v>0.0</v>
      </c>
      <c r="G1681" s="46">
        <v>0.0</v>
      </c>
      <c r="H1681" s="46">
        <v>0.0</v>
      </c>
      <c r="I1681" s="46">
        <v>1.0</v>
      </c>
      <c r="J1681" s="3"/>
      <c r="K1681" s="56"/>
    </row>
    <row r="1682" ht="32.25" customHeight="1">
      <c r="A1682" s="55" t="s">
        <v>47</v>
      </c>
      <c r="B1682" s="46" t="s">
        <v>9248</v>
      </c>
      <c r="C1682" s="55" t="s">
        <v>9250</v>
      </c>
      <c r="D1682" s="46">
        <v>0.0</v>
      </c>
      <c r="E1682" s="46">
        <v>0.0</v>
      </c>
      <c r="F1682" s="46">
        <v>41.0</v>
      </c>
      <c r="G1682" s="46">
        <v>0.0</v>
      </c>
      <c r="H1682" s="46">
        <v>0.0</v>
      </c>
      <c r="I1682" s="46">
        <v>0.0</v>
      </c>
      <c r="J1682" s="3"/>
      <c r="K1682" s="56"/>
    </row>
    <row r="1683" ht="32.25" customHeight="1">
      <c r="A1683" s="55" t="s">
        <v>47</v>
      </c>
      <c r="B1683" s="46" t="s">
        <v>9248</v>
      </c>
      <c r="C1683" s="55" t="s">
        <v>9255</v>
      </c>
      <c r="D1683" s="46">
        <v>0.0</v>
      </c>
      <c r="E1683" s="46">
        <v>0.0</v>
      </c>
      <c r="F1683" s="46">
        <v>40.0</v>
      </c>
      <c r="G1683" s="46">
        <v>0.0</v>
      </c>
      <c r="H1683" s="46">
        <v>0.0</v>
      </c>
      <c r="I1683" s="46">
        <v>0.0</v>
      </c>
      <c r="J1683" s="3"/>
      <c r="K1683" s="56"/>
    </row>
    <row r="1684" ht="32.25" customHeight="1">
      <c r="A1684" s="55" t="s">
        <v>47</v>
      </c>
      <c r="B1684" s="46" t="s">
        <v>9248</v>
      </c>
      <c r="C1684" s="55" t="s">
        <v>9257</v>
      </c>
      <c r="D1684" s="46">
        <v>0.0</v>
      </c>
      <c r="E1684" s="46">
        <v>0.0</v>
      </c>
      <c r="F1684" s="46">
        <v>30.0</v>
      </c>
      <c r="G1684" s="46">
        <v>0.0</v>
      </c>
      <c r="H1684" s="46">
        <v>0.0</v>
      </c>
      <c r="I1684" s="46">
        <v>0.0</v>
      </c>
      <c r="J1684" s="3"/>
      <c r="K1684" s="56"/>
    </row>
    <row r="1685" ht="32.25" customHeight="1">
      <c r="A1685" s="55" t="s">
        <v>47</v>
      </c>
      <c r="B1685" s="46" t="s">
        <v>9248</v>
      </c>
      <c r="C1685" s="55" t="s">
        <v>9260</v>
      </c>
      <c r="D1685" s="46">
        <v>0.0</v>
      </c>
      <c r="E1685" s="46">
        <v>0.0</v>
      </c>
      <c r="F1685" s="46">
        <v>25.0</v>
      </c>
      <c r="G1685" s="46">
        <v>0.0</v>
      </c>
      <c r="H1685" s="46">
        <v>0.0</v>
      </c>
      <c r="I1685" s="46">
        <v>0.0</v>
      </c>
      <c r="J1685" s="3"/>
      <c r="K1685" s="56"/>
    </row>
    <row r="1686" ht="32.25" customHeight="1">
      <c r="A1686" s="55" t="s">
        <v>47</v>
      </c>
      <c r="B1686" s="46" t="s">
        <v>9248</v>
      </c>
      <c r="C1686" s="55" t="s">
        <v>9264</v>
      </c>
      <c r="D1686" s="46">
        <v>0.0</v>
      </c>
      <c r="E1686" s="46">
        <v>0.0</v>
      </c>
      <c r="F1686" s="46">
        <v>20.0</v>
      </c>
      <c r="G1686" s="46">
        <v>0.0</v>
      </c>
      <c r="H1686" s="46">
        <v>0.0</v>
      </c>
      <c r="I1686" s="46">
        <v>0.0</v>
      </c>
      <c r="J1686" s="3"/>
      <c r="K1686" s="56"/>
    </row>
    <row r="1687" ht="32.25" customHeight="1">
      <c r="A1687" s="55" t="s">
        <v>47</v>
      </c>
      <c r="B1687" s="46" t="s">
        <v>9248</v>
      </c>
      <c r="C1687" s="55" t="s">
        <v>9267</v>
      </c>
      <c r="D1687" s="46">
        <v>0.0</v>
      </c>
      <c r="E1687" s="46">
        <v>0.0</v>
      </c>
      <c r="F1687" s="46">
        <v>20.0</v>
      </c>
      <c r="G1687" s="46">
        <v>0.0</v>
      </c>
      <c r="H1687" s="46">
        <v>0.0</v>
      </c>
      <c r="I1687" s="46">
        <v>0.0</v>
      </c>
      <c r="J1687" s="3"/>
      <c r="K1687" s="56"/>
    </row>
    <row r="1688" ht="32.25" customHeight="1">
      <c r="A1688" s="55" t="s">
        <v>47</v>
      </c>
      <c r="B1688" s="46" t="s">
        <v>9248</v>
      </c>
      <c r="C1688" s="55" t="s">
        <v>9269</v>
      </c>
      <c r="D1688" s="46">
        <v>0.0</v>
      </c>
      <c r="E1688" s="46">
        <v>0.0</v>
      </c>
      <c r="F1688" s="46">
        <v>19.0</v>
      </c>
      <c r="G1688" s="46">
        <v>0.0</v>
      </c>
      <c r="H1688" s="46">
        <v>0.0</v>
      </c>
      <c r="I1688" s="46">
        <v>0.0</v>
      </c>
      <c r="J1688" s="3"/>
      <c r="K1688" s="56"/>
    </row>
    <row r="1689" ht="32.25" customHeight="1">
      <c r="A1689" s="55" t="s">
        <v>47</v>
      </c>
      <c r="B1689" s="46" t="s">
        <v>9248</v>
      </c>
      <c r="C1689" s="55" t="s">
        <v>9272</v>
      </c>
      <c r="D1689" s="46">
        <v>0.0</v>
      </c>
      <c r="E1689" s="46">
        <v>0.0</v>
      </c>
      <c r="F1689" s="46">
        <v>18.0</v>
      </c>
      <c r="G1689" s="46">
        <v>0.0</v>
      </c>
      <c r="H1689" s="46">
        <v>0.0</v>
      </c>
      <c r="I1689" s="46">
        <v>0.0</v>
      </c>
      <c r="J1689" s="3"/>
      <c r="K1689" s="56"/>
    </row>
    <row r="1690" ht="32.25" customHeight="1">
      <c r="A1690" s="55" t="s">
        <v>47</v>
      </c>
      <c r="B1690" s="46" t="s">
        <v>9248</v>
      </c>
      <c r="C1690" s="55" t="s">
        <v>9275</v>
      </c>
      <c r="D1690" s="46">
        <v>0.0</v>
      </c>
      <c r="E1690" s="46">
        <v>0.0</v>
      </c>
      <c r="F1690" s="46">
        <v>16.0</v>
      </c>
      <c r="G1690" s="46">
        <v>0.0</v>
      </c>
      <c r="H1690" s="46">
        <v>0.0</v>
      </c>
      <c r="I1690" s="46">
        <v>0.0</v>
      </c>
      <c r="J1690" s="3"/>
      <c r="K1690" s="56"/>
    </row>
    <row r="1691" ht="32.25" customHeight="1">
      <c r="A1691" s="55" t="s">
        <v>47</v>
      </c>
      <c r="B1691" s="46" t="s">
        <v>9248</v>
      </c>
      <c r="C1691" s="55" t="s">
        <v>9278</v>
      </c>
      <c r="D1691" s="46">
        <v>0.0</v>
      </c>
      <c r="E1691" s="46">
        <v>0.0</v>
      </c>
      <c r="F1691" s="46">
        <v>15.0</v>
      </c>
      <c r="G1691" s="46">
        <v>0.0</v>
      </c>
      <c r="H1691" s="46">
        <v>0.0</v>
      </c>
      <c r="I1691" s="46">
        <v>0.0</v>
      </c>
      <c r="J1691" s="3"/>
      <c r="K1691" s="56"/>
    </row>
    <row r="1692" ht="32.25" customHeight="1">
      <c r="A1692" s="55" t="s">
        <v>47</v>
      </c>
      <c r="B1692" s="46" t="s">
        <v>9248</v>
      </c>
      <c r="C1692" s="55" t="s">
        <v>9282</v>
      </c>
      <c r="D1692" s="46">
        <v>0.0</v>
      </c>
      <c r="E1692" s="46">
        <v>0.0</v>
      </c>
      <c r="F1692" s="46">
        <v>15.0</v>
      </c>
      <c r="G1692" s="46">
        <v>0.0</v>
      </c>
      <c r="H1692" s="46">
        <v>0.0</v>
      </c>
      <c r="I1692" s="46">
        <v>0.0</v>
      </c>
      <c r="J1692" s="3"/>
      <c r="K1692" s="56"/>
    </row>
    <row r="1693" ht="32.25" customHeight="1">
      <c r="A1693" s="55" t="s">
        <v>47</v>
      </c>
      <c r="B1693" s="46" t="s">
        <v>9248</v>
      </c>
      <c r="C1693" s="55" t="s">
        <v>9285</v>
      </c>
      <c r="D1693" s="46">
        <v>0.0</v>
      </c>
      <c r="E1693" s="46">
        <v>0.0</v>
      </c>
      <c r="F1693" s="46">
        <v>14.0</v>
      </c>
      <c r="G1693" s="46">
        <v>0.0</v>
      </c>
      <c r="H1693" s="46">
        <v>0.0</v>
      </c>
      <c r="I1693" s="46">
        <v>0.0</v>
      </c>
      <c r="J1693" s="3"/>
      <c r="K1693" s="56"/>
    </row>
    <row r="1694" ht="32.25" customHeight="1">
      <c r="A1694" s="55" t="s">
        <v>47</v>
      </c>
      <c r="B1694" s="46" t="s">
        <v>9248</v>
      </c>
      <c r="C1694" s="55" t="s">
        <v>9288</v>
      </c>
      <c r="D1694" s="46">
        <v>0.0</v>
      </c>
      <c r="E1694" s="46">
        <v>0.0</v>
      </c>
      <c r="F1694" s="46">
        <v>11.0</v>
      </c>
      <c r="G1694" s="46">
        <v>0.0</v>
      </c>
      <c r="H1694" s="46">
        <v>0.0</v>
      </c>
      <c r="I1694" s="46">
        <v>0.0</v>
      </c>
      <c r="J1694" s="3"/>
      <c r="K1694" s="56"/>
    </row>
    <row r="1695" ht="32.25" customHeight="1">
      <c r="A1695" s="55" t="s">
        <v>47</v>
      </c>
      <c r="B1695" s="46" t="s">
        <v>9248</v>
      </c>
      <c r="C1695" s="55" t="s">
        <v>9294</v>
      </c>
      <c r="D1695" s="46">
        <v>0.0</v>
      </c>
      <c r="E1695" s="46">
        <v>0.0</v>
      </c>
      <c r="F1695" s="46">
        <v>10.0</v>
      </c>
      <c r="G1695" s="46">
        <v>0.0</v>
      </c>
      <c r="H1695" s="46">
        <v>0.0</v>
      </c>
      <c r="I1695" s="46">
        <v>0.0</v>
      </c>
      <c r="J1695" s="3"/>
      <c r="K1695" s="56"/>
    </row>
    <row r="1696" ht="32.25" customHeight="1">
      <c r="A1696" s="55" t="s">
        <v>47</v>
      </c>
      <c r="B1696" s="46" t="s">
        <v>9248</v>
      </c>
      <c r="C1696" s="55" t="s">
        <v>9298</v>
      </c>
      <c r="D1696" s="46">
        <v>0.0</v>
      </c>
      <c r="E1696" s="46">
        <v>0.0</v>
      </c>
      <c r="F1696" s="46">
        <v>9.0</v>
      </c>
      <c r="G1696" s="46">
        <v>0.0</v>
      </c>
      <c r="H1696" s="46">
        <v>0.0</v>
      </c>
      <c r="I1696" s="46">
        <v>0.0</v>
      </c>
      <c r="J1696" s="3"/>
      <c r="K1696" s="56"/>
    </row>
    <row r="1697" ht="32.25" customHeight="1">
      <c r="A1697" s="55" t="s">
        <v>47</v>
      </c>
      <c r="B1697" s="46" t="s">
        <v>9248</v>
      </c>
      <c r="C1697" s="55" t="s">
        <v>9300</v>
      </c>
      <c r="D1697" s="46">
        <v>0.0</v>
      </c>
      <c r="E1697" s="46">
        <v>0.0</v>
      </c>
      <c r="F1697" s="46">
        <v>6.0</v>
      </c>
      <c r="G1697" s="46">
        <v>0.0</v>
      </c>
      <c r="H1697" s="46">
        <v>0.0</v>
      </c>
      <c r="I1697" s="46">
        <v>0.0</v>
      </c>
      <c r="J1697" s="3"/>
      <c r="K1697" s="56"/>
    </row>
    <row r="1698" ht="32.25" customHeight="1">
      <c r="A1698" s="55" t="s">
        <v>47</v>
      </c>
      <c r="B1698" s="46" t="s">
        <v>9248</v>
      </c>
      <c r="C1698" s="55" t="s">
        <v>9303</v>
      </c>
      <c r="D1698" s="46">
        <v>0.0</v>
      </c>
      <c r="E1698" s="46">
        <v>0.0</v>
      </c>
      <c r="F1698" s="46">
        <v>2.0</v>
      </c>
      <c r="G1698" s="46">
        <v>0.0</v>
      </c>
      <c r="H1698" s="46">
        <v>0.0</v>
      </c>
      <c r="I1698" s="46">
        <v>0.0</v>
      </c>
      <c r="J1698" s="3"/>
      <c r="K1698" s="56"/>
    </row>
    <row r="1699" ht="32.25" customHeight="1">
      <c r="A1699" s="55" t="s">
        <v>47</v>
      </c>
      <c r="B1699" s="46" t="s">
        <v>9248</v>
      </c>
      <c r="C1699" s="55" t="s">
        <v>9307</v>
      </c>
      <c r="D1699" s="46">
        <v>0.0</v>
      </c>
      <c r="E1699" s="46">
        <v>0.0</v>
      </c>
      <c r="F1699" s="46">
        <v>1.0</v>
      </c>
      <c r="G1699" s="46">
        <v>0.0</v>
      </c>
      <c r="H1699" s="46">
        <v>0.0</v>
      </c>
      <c r="I1699" s="46">
        <v>0.0</v>
      </c>
      <c r="J1699" s="3"/>
      <c r="K1699" s="56"/>
    </row>
    <row r="1700" ht="32.25" customHeight="1">
      <c r="A1700" s="55" t="s">
        <v>47</v>
      </c>
      <c r="B1700" s="46" t="s">
        <v>9248</v>
      </c>
      <c r="C1700" s="55" t="s">
        <v>9311</v>
      </c>
      <c r="D1700" s="46">
        <v>0.0</v>
      </c>
      <c r="E1700" s="46">
        <v>0.0</v>
      </c>
      <c r="F1700" s="46">
        <v>1.0</v>
      </c>
      <c r="G1700" s="46">
        <v>0.0</v>
      </c>
      <c r="H1700" s="46">
        <v>0.0</v>
      </c>
      <c r="I1700" s="46">
        <v>0.0</v>
      </c>
      <c r="J1700" s="3"/>
      <c r="K1700" s="56"/>
    </row>
    <row r="1701" ht="32.25" customHeight="1">
      <c r="A1701" s="55" t="s">
        <v>47</v>
      </c>
      <c r="B1701" s="46" t="s">
        <v>9315</v>
      </c>
      <c r="C1701" s="55" t="s">
        <v>9317</v>
      </c>
      <c r="D1701" s="46">
        <v>0.0</v>
      </c>
      <c r="E1701" s="46">
        <v>0.0</v>
      </c>
      <c r="F1701" s="46">
        <v>34.0</v>
      </c>
      <c r="G1701" s="46">
        <v>0.0</v>
      </c>
      <c r="H1701" s="46">
        <v>0.0</v>
      </c>
      <c r="I1701" s="46">
        <v>0.0</v>
      </c>
      <c r="J1701" s="3"/>
      <c r="K1701" s="56"/>
    </row>
    <row r="1702" ht="32.25" customHeight="1">
      <c r="A1702" s="55" t="s">
        <v>47</v>
      </c>
      <c r="B1702" s="46" t="s">
        <v>9315</v>
      </c>
      <c r="C1702" s="55" t="s">
        <v>9320</v>
      </c>
      <c r="D1702" s="46">
        <v>0.0</v>
      </c>
      <c r="E1702" s="46">
        <v>0.0</v>
      </c>
      <c r="F1702" s="46">
        <v>34.0</v>
      </c>
      <c r="G1702" s="46">
        <v>0.0</v>
      </c>
      <c r="H1702" s="46">
        <v>0.0</v>
      </c>
      <c r="I1702" s="46">
        <v>0.0</v>
      </c>
      <c r="J1702" s="3"/>
      <c r="K1702" s="56"/>
    </row>
    <row r="1703" ht="32.25" customHeight="1">
      <c r="A1703" s="55" t="s">
        <v>47</v>
      </c>
      <c r="B1703" s="46" t="s">
        <v>9315</v>
      </c>
      <c r="C1703" s="55" t="s">
        <v>9322</v>
      </c>
      <c r="D1703" s="46">
        <v>0.0</v>
      </c>
      <c r="E1703" s="46">
        <v>0.0</v>
      </c>
      <c r="F1703" s="46">
        <v>34.0</v>
      </c>
      <c r="G1703" s="46">
        <v>0.0</v>
      </c>
      <c r="H1703" s="46">
        <v>0.0</v>
      </c>
      <c r="I1703" s="46">
        <v>0.0</v>
      </c>
      <c r="J1703" s="3"/>
      <c r="K1703" s="56"/>
    </row>
    <row r="1704" ht="32.25" customHeight="1">
      <c r="A1704" s="55" t="s">
        <v>47</v>
      </c>
      <c r="B1704" s="46" t="s">
        <v>9315</v>
      </c>
      <c r="C1704" s="55" t="s">
        <v>9327</v>
      </c>
      <c r="D1704" s="46">
        <v>0.0</v>
      </c>
      <c r="E1704" s="46">
        <v>0.0</v>
      </c>
      <c r="F1704" s="46">
        <v>32.0</v>
      </c>
      <c r="G1704" s="46">
        <v>0.0</v>
      </c>
      <c r="H1704" s="46">
        <v>0.0</v>
      </c>
      <c r="I1704" s="46">
        <v>0.0</v>
      </c>
      <c r="J1704" s="3"/>
      <c r="K1704" s="56"/>
    </row>
    <row r="1705" ht="32.25" customHeight="1">
      <c r="A1705" s="55" t="s">
        <v>47</v>
      </c>
      <c r="B1705" s="46" t="s">
        <v>9315</v>
      </c>
      <c r="C1705" s="55" t="s">
        <v>9330</v>
      </c>
      <c r="D1705" s="46">
        <v>0.0</v>
      </c>
      <c r="E1705" s="46">
        <v>0.0</v>
      </c>
      <c r="F1705" s="46">
        <v>18.0</v>
      </c>
      <c r="G1705" s="46">
        <v>0.0</v>
      </c>
      <c r="H1705" s="46">
        <v>0.0</v>
      </c>
      <c r="I1705" s="46">
        <v>13.0</v>
      </c>
      <c r="J1705" s="3"/>
      <c r="K1705" s="56"/>
    </row>
    <row r="1706" ht="32.25" customHeight="1">
      <c r="A1706" s="55" t="s">
        <v>47</v>
      </c>
      <c r="B1706" s="46" t="s">
        <v>9315</v>
      </c>
      <c r="C1706" s="55" t="s">
        <v>9333</v>
      </c>
      <c r="D1706" s="46">
        <v>0.0</v>
      </c>
      <c r="E1706" s="46">
        <v>0.0</v>
      </c>
      <c r="F1706" s="46">
        <v>27.0</v>
      </c>
      <c r="G1706" s="46">
        <v>0.0</v>
      </c>
      <c r="H1706" s="46">
        <v>0.0</v>
      </c>
      <c r="I1706" s="46">
        <v>0.0</v>
      </c>
      <c r="J1706" s="3"/>
      <c r="K1706" s="56"/>
    </row>
    <row r="1707" ht="32.25" customHeight="1">
      <c r="A1707" s="55" t="s">
        <v>47</v>
      </c>
      <c r="B1707" s="46" t="s">
        <v>9315</v>
      </c>
      <c r="C1707" s="55" t="s">
        <v>9337</v>
      </c>
      <c r="D1707" s="46">
        <v>0.0</v>
      </c>
      <c r="E1707" s="46">
        <v>0.0</v>
      </c>
      <c r="F1707" s="46">
        <v>21.0</v>
      </c>
      <c r="G1707" s="46">
        <v>0.0</v>
      </c>
      <c r="H1707" s="46">
        <v>0.0</v>
      </c>
      <c r="I1707" s="46">
        <v>4.0</v>
      </c>
      <c r="J1707" s="3"/>
      <c r="K1707" s="56"/>
    </row>
    <row r="1708" ht="32.25" customHeight="1">
      <c r="A1708" s="55" t="s">
        <v>47</v>
      </c>
      <c r="B1708" s="46" t="s">
        <v>9315</v>
      </c>
      <c r="C1708" s="55" t="s">
        <v>9340</v>
      </c>
      <c r="D1708" s="46">
        <v>0.0</v>
      </c>
      <c r="E1708" s="46">
        <v>0.0</v>
      </c>
      <c r="F1708" s="46">
        <v>20.0</v>
      </c>
      <c r="G1708" s="46">
        <v>0.0</v>
      </c>
      <c r="H1708" s="46">
        <v>0.0</v>
      </c>
      <c r="I1708" s="46">
        <v>0.0</v>
      </c>
      <c r="J1708" s="3"/>
      <c r="K1708" s="56"/>
    </row>
    <row r="1709" ht="32.25" customHeight="1">
      <c r="A1709" s="55" t="s">
        <v>47</v>
      </c>
      <c r="B1709" s="46" t="s">
        <v>9315</v>
      </c>
      <c r="C1709" s="55" t="s">
        <v>9344</v>
      </c>
      <c r="D1709" s="46">
        <v>0.0</v>
      </c>
      <c r="E1709" s="46">
        <v>0.0</v>
      </c>
      <c r="F1709" s="46">
        <v>19.0</v>
      </c>
      <c r="G1709" s="46">
        <v>0.0</v>
      </c>
      <c r="H1709" s="46">
        <v>0.0</v>
      </c>
      <c r="I1709" s="46">
        <v>0.0</v>
      </c>
      <c r="J1709" s="3"/>
      <c r="K1709" s="56"/>
    </row>
    <row r="1710" ht="32.25" customHeight="1">
      <c r="A1710" s="55" t="s">
        <v>47</v>
      </c>
      <c r="B1710" s="46" t="s">
        <v>9315</v>
      </c>
      <c r="C1710" s="55" t="s">
        <v>9347</v>
      </c>
      <c r="D1710" s="46">
        <v>0.0</v>
      </c>
      <c r="E1710" s="46">
        <v>0.0</v>
      </c>
      <c r="F1710" s="46">
        <v>18.0</v>
      </c>
      <c r="G1710" s="46">
        <v>0.0</v>
      </c>
      <c r="H1710" s="46">
        <v>0.0</v>
      </c>
      <c r="I1710" s="46">
        <v>0.0</v>
      </c>
      <c r="J1710" s="3"/>
      <c r="K1710" s="56"/>
    </row>
    <row r="1711" ht="32.25" customHeight="1">
      <c r="A1711" s="55" t="s">
        <v>47</v>
      </c>
      <c r="B1711" s="46" t="s">
        <v>9315</v>
      </c>
      <c r="C1711" s="55" t="s">
        <v>9350</v>
      </c>
      <c r="D1711" s="46">
        <v>0.0</v>
      </c>
      <c r="E1711" s="46">
        <v>0.0</v>
      </c>
      <c r="F1711" s="46">
        <v>16.0</v>
      </c>
      <c r="G1711" s="46">
        <v>0.0</v>
      </c>
      <c r="H1711" s="46">
        <v>0.0</v>
      </c>
      <c r="I1711" s="46">
        <v>0.0</v>
      </c>
      <c r="J1711" s="3"/>
      <c r="K1711" s="56"/>
    </row>
    <row r="1712" ht="32.25" customHeight="1">
      <c r="A1712" s="55" t="s">
        <v>47</v>
      </c>
      <c r="B1712" s="46" t="s">
        <v>9315</v>
      </c>
      <c r="C1712" s="55" t="s">
        <v>9354</v>
      </c>
      <c r="D1712" s="46">
        <v>0.0</v>
      </c>
      <c r="E1712" s="46">
        <v>0.0</v>
      </c>
      <c r="F1712" s="46">
        <v>13.0</v>
      </c>
      <c r="G1712" s="46">
        <v>0.0</v>
      </c>
      <c r="H1712" s="46">
        <v>0.0</v>
      </c>
      <c r="I1712" s="46">
        <v>0.0</v>
      </c>
      <c r="J1712" s="3"/>
      <c r="K1712" s="56"/>
    </row>
    <row r="1713" ht="32.25" customHeight="1">
      <c r="A1713" s="55" t="s">
        <v>47</v>
      </c>
      <c r="B1713" s="46" t="s">
        <v>9315</v>
      </c>
      <c r="C1713" s="55" t="s">
        <v>9357</v>
      </c>
      <c r="D1713" s="46">
        <v>0.0</v>
      </c>
      <c r="E1713" s="46">
        <v>0.0</v>
      </c>
      <c r="F1713" s="46">
        <v>6.0</v>
      </c>
      <c r="G1713" s="46">
        <v>0.0</v>
      </c>
      <c r="H1713" s="46">
        <v>0.0</v>
      </c>
      <c r="I1713" s="46">
        <v>0.0</v>
      </c>
      <c r="J1713" s="3"/>
      <c r="K1713" s="56"/>
    </row>
    <row r="1714" ht="32.25" customHeight="1">
      <c r="A1714" s="55" t="s">
        <v>47</v>
      </c>
      <c r="B1714" s="46" t="s">
        <v>9315</v>
      </c>
      <c r="C1714" s="55" t="s">
        <v>9359</v>
      </c>
      <c r="D1714" s="46">
        <v>0.0</v>
      </c>
      <c r="E1714" s="46">
        <v>0.0</v>
      </c>
      <c r="F1714" s="46">
        <v>1.0</v>
      </c>
      <c r="G1714" s="46">
        <v>0.0</v>
      </c>
      <c r="H1714" s="46">
        <v>0.0</v>
      </c>
      <c r="I1714" s="46">
        <v>0.0</v>
      </c>
      <c r="J1714" s="3"/>
      <c r="K1714" s="56"/>
    </row>
    <row r="1715" ht="32.25" customHeight="1">
      <c r="A1715" s="55" t="s">
        <v>47</v>
      </c>
      <c r="B1715" s="46" t="s">
        <v>9315</v>
      </c>
      <c r="C1715" s="55" t="s">
        <v>9362</v>
      </c>
      <c r="D1715" s="46">
        <v>0.0</v>
      </c>
      <c r="E1715" s="46">
        <v>0.0</v>
      </c>
      <c r="F1715" s="46">
        <v>1.0</v>
      </c>
      <c r="G1715" s="46">
        <v>0.0</v>
      </c>
      <c r="H1715" s="46">
        <v>0.0</v>
      </c>
      <c r="I1715" s="46">
        <v>0.0</v>
      </c>
      <c r="J1715" s="3"/>
      <c r="K1715" s="56"/>
    </row>
    <row r="1716" ht="32.25" customHeight="1">
      <c r="A1716" s="55" t="s">
        <v>47</v>
      </c>
      <c r="B1716" s="46" t="s">
        <v>9315</v>
      </c>
      <c r="C1716" s="55" t="s">
        <v>9365</v>
      </c>
      <c r="D1716" s="46">
        <v>0.0</v>
      </c>
      <c r="E1716" s="46">
        <v>0.0</v>
      </c>
      <c r="F1716" s="46">
        <v>1.0</v>
      </c>
      <c r="G1716" s="46">
        <v>0.0</v>
      </c>
      <c r="H1716" s="46">
        <v>0.0</v>
      </c>
      <c r="I1716" s="46">
        <v>0.0</v>
      </c>
      <c r="J1716" s="3"/>
      <c r="K1716" s="56"/>
    </row>
    <row r="1717" ht="32.25" customHeight="1">
      <c r="A1717" s="55" t="s">
        <v>47</v>
      </c>
      <c r="B1717" s="46" t="s">
        <v>9367</v>
      </c>
      <c r="C1717" s="55" t="s">
        <v>9369</v>
      </c>
      <c r="D1717" s="46">
        <v>0.0</v>
      </c>
      <c r="E1717" s="46">
        <v>0.0</v>
      </c>
      <c r="F1717" s="46">
        <v>98.0</v>
      </c>
      <c r="G1717" s="46">
        <v>0.0</v>
      </c>
      <c r="H1717" s="46">
        <v>0.0</v>
      </c>
      <c r="I1717" s="46">
        <v>0.0</v>
      </c>
      <c r="J1717" s="3"/>
      <c r="K1717" s="56"/>
    </row>
    <row r="1718" ht="32.25" customHeight="1">
      <c r="A1718" s="55" t="s">
        <v>47</v>
      </c>
      <c r="B1718" s="46" t="s">
        <v>9367</v>
      </c>
      <c r="C1718" s="55" t="s">
        <v>9374</v>
      </c>
      <c r="D1718" s="46">
        <v>0.0</v>
      </c>
      <c r="E1718" s="46">
        <v>0.0</v>
      </c>
      <c r="F1718" s="46">
        <v>80.0</v>
      </c>
      <c r="G1718" s="46">
        <v>0.0</v>
      </c>
      <c r="H1718" s="46">
        <v>0.0</v>
      </c>
      <c r="I1718" s="46">
        <v>0.0</v>
      </c>
      <c r="J1718" s="3"/>
      <c r="K1718" s="56"/>
    </row>
    <row r="1719" ht="32.25" customHeight="1">
      <c r="A1719" s="55" t="s">
        <v>47</v>
      </c>
      <c r="B1719" s="46" t="s">
        <v>9367</v>
      </c>
      <c r="C1719" s="55" t="s">
        <v>9376</v>
      </c>
      <c r="D1719" s="46">
        <v>32.0</v>
      </c>
      <c r="E1719" s="46">
        <v>0.0</v>
      </c>
      <c r="F1719" s="46">
        <v>14.0</v>
      </c>
      <c r="G1719" s="46">
        <v>6.0</v>
      </c>
      <c r="H1719" s="46">
        <v>0.0</v>
      </c>
      <c r="I1719" s="46">
        <v>1.0</v>
      </c>
      <c r="J1719" s="3"/>
      <c r="K1719" s="56"/>
    </row>
    <row r="1720" ht="32.25" customHeight="1">
      <c r="A1720" s="55" t="s">
        <v>47</v>
      </c>
      <c r="B1720" s="46" t="s">
        <v>9367</v>
      </c>
      <c r="C1720" s="55" t="s">
        <v>9379</v>
      </c>
      <c r="D1720" s="46">
        <v>0.0</v>
      </c>
      <c r="E1720" s="46">
        <v>0.0</v>
      </c>
      <c r="F1720" s="46">
        <v>34.0</v>
      </c>
      <c r="G1720" s="46">
        <v>2.0</v>
      </c>
      <c r="H1720" s="46">
        <v>0.0</v>
      </c>
      <c r="I1720" s="46">
        <v>0.0</v>
      </c>
      <c r="J1720" s="3"/>
      <c r="K1720" s="56"/>
    </row>
    <row r="1721" ht="32.25" customHeight="1">
      <c r="A1721" s="55" t="s">
        <v>47</v>
      </c>
      <c r="B1721" s="46" t="s">
        <v>9367</v>
      </c>
      <c r="C1721" s="55" t="s">
        <v>9382</v>
      </c>
      <c r="D1721" s="46">
        <v>0.0</v>
      </c>
      <c r="E1721" s="46">
        <v>0.0</v>
      </c>
      <c r="F1721" s="46">
        <v>29.0</v>
      </c>
      <c r="G1721" s="46">
        <v>0.0</v>
      </c>
      <c r="H1721" s="46">
        <v>0.0</v>
      </c>
      <c r="I1721" s="46">
        <v>0.0</v>
      </c>
      <c r="J1721" s="3"/>
      <c r="K1721" s="56"/>
    </row>
    <row r="1722" ht="32.25" customHeight="1">
      <c r="A1722" s="55" t="s">
        <v>47</v>
      </c>
      <c r="B1722" s="46" t="s">
        <v>9367</v>
      </c>
      <c r="C1722" s="55" t="s">
        <v>9386</v>
      </c>
      <c r="D1722" s="46">
        <v>0.0</v>
      </c>
      <c r="E1722" s="46">
        <v>0.0</v>
      </c>
      <c r="F1722" s="46">
        <v>24.0</v>
      </c>
      <c r="G1722" s="46">
        <v>0.0</v>
      </c>
      <c r="H1722" s="46">
        <v>0.0</v>
      </c>
      <c r="I1722" s="46">
        <v>0.0</v>
      </c>
      <c r="J1722" s="3"/>
      <c r="K1722" s="56"/>
    </row>
    <row r="1723" ht="32.25" customHeight="1">
      <c r="A1723" s="55" t="s">
        <v>47</v>
      </c>
      <c r="B1723" s="46" t="s">
        <v>9367</v>
      </c>
      <c r="C1723" s="55" t="s">
        <v>9390</v>
      </c>
      <c r="D1723" s="46">
        <v>0.0</v>
      </c>
      <c r="E1723" s="46">
        <v>0.0</v>
      </c>
      <c r="F1723" s="46">
        <v>22.0</v>
      </c>
      <c r="G1723" s="46">
        <v>0.0</v>
      </c>
      <c r="H1723" s="46">
        <v>0.0</v>
      </c>
      <c r="I1723" s="46">
        <v>0.0</v>
      </c>
      <c r="J1723" s="3"/>
      <c r="K1723" s="56"/>
    </row>
    <row r="1724" ht="32.25" customHeight="1">
      <c r="A1724" s="55" t="s">
        <v>47</v>
      </c>
      <c r="B1724" s="46" t="s">
        <v>9367</v>
      </c>
      <c r="C1724" s="55" t="s">
        <v>9393</v>
      </c>
      <c r="D1724" s="46">
        <v>16.0</v>
      </c>
      <c r="E1724" s="46">
        <v>0.0</v>
      </c>
      <c r="F1724" s="46">
        <v>4.0</v>
      </c>
      <c r="G1724" s="46">
        <v>0.0</v>
      </c>
      <c r="H1724" s="46">
        <v>0.0</v>
      </c>
      <c r="I1724" s="46">
        <v>0.0</v>
      </c>
      <c r="J1724" s="3"/>
      <c r="K1724" s="56"/>
    </row>
    <row r="1725" ht="32.25" customHeight="1">
      <c r="A1725" s="55" t="s">
        <v>47</v>
      </c>
      <c r="B1725" s="46" t="s">
        <v>9367</v>
      </c>
      <c r="C1725" s="55" t="s">
        <v>9396</v>
      </c>
      <c r="D1725" s="46">
        <v>0.0</v>
      </c>
      <c r="E1725" s="46">
        <v>0.0</v>
      </c>
      <c r="F1725" s="46">
        <v>18.0</v>
      </c>
      <c r="G1725" s="46">
        <v>0.0</v>
      </c>
      <c r="H1725" s="46">
        <v>0.0</v>
      </c>
      <c r="I1725" s="46">
        <v>0.0</v>
      </c>
      <c r="J1725" s="3"/>
      <c r="K1725" s="56"/>
    </row>
    <row r="1726" ht="32.25" customHeight="1">
      <c r="A1726" s="55" t="s">
        <v>47</v>
      </c>
      <c r="B1726" s="46" t="s">
        <v>9367</v>
      </c>
      <c r="C1726" s="55" t="s">
        <v>9399</v>
      </c>
      <c r="D1726" s="46">
        <v>0.0</v>
      </c>
      <c r="E1726" s="46">
        <v>0.0</v>
      </c>
      <c r="F1726" s="46">
        <v>17.0</v>
      </c>
      <c r="G1726" s="46">
        <v>0.0</v>
      </c>
      <c r="H1726" s="46">
        <v>0.0</v>
      </c>
      <c r="I1726" s="46">
        <v>0.0</v>
      </c>
      <c r="J1726" s="3"/>
      <c r="K1726" s="56"/>
    </row>
    <row r="1727" ht="32.25" customHeight="1">
      <c r="A1727" s="55" t="s">
        <v>47</v>
      </c>
      <c r="B1727" s="46" t="s">
        <v>9367</v>
      </c>
      <c r="C1727" s="55" t="s">
        <v>9401</v>
      </c>
      <c r="D1727" s="46">
        <v>8.0</v>
      </c>
      <c r="E1727" s="46">
        <v>0.0</v>
      </c>
      <c r="F1727" s="46">
        <v>7.0</v>
      </c>
      <c r="G1727" s="46">
        <v>0.0</v>
      </c>
      <c r="H1727" s="46">
        <v>0.0</v>
      </c>
      <c r="I1727" s="46">
        <v>0.0</v>
      </c>
      <c r="J1727" s="3"/>
      <c r="K1727" s="56"/>
    </row>
    <row r="1728" ht="32.25" customHeight="1">
      <c r="A1728" s="55" t="s">
        <v>47</v>
      </c>
      <c r="B1728" s="46" t="s">
        <v>9367</v>
      </c>
      <c r="C1728" s="55" t="s">
        <v>9406</v>
      </c>
      <c r="D1728" s="46">
        <v>7.0</v>
      </c>
      <c r="E1728" s="46">
        <v>0.0</v>
      </c>
      <c r="F1728" s="46">
        <v>5.0</v>
      </c>
      <c r="G1728" s="46">
        <v>2.0</v>
      </c>
      <c r="H1728" s="46">
        <v>0.0</v>
      </c>
      <c r="I1728" s="46">
        <v>0.0</v>
      </c>
      <c r="J1728" s="3"/>
      <c r="K1728" s="56"/>
    </row>
    <row r="1729" ht="32.25" customHeight="1">
      <c r="A1729" s="55" t="s">
        <v>47</v>
      </c>
      <c r="B1729" s="46" t="s">
        <v>9367</v>
      </c>
      <c r="C1729" s="55" t="s">
        <v>9409</v>
      </c>
      <c r="D1729" s="46">
        <v>0.0</v>
      </c>
      <c r="E1729" s="46">
        <v>0.0</v>
      </c>
      <c r="F1729" s="46">
        <v>8.0</v>
      </c>
      <c r="G1729" s="46">
        <v>0.0</v>
      </c>
      <c r="H1729" s="46">
        <v>0.0</v>
      </c>
      <c r="I1729" s="46">
        <v>0.0</v>
      </c>
      <c r="J1729" s="3"/>
      <c r="K1729" s="56"/>
    </row>
    <row r="1730" ht="32.25" customHeight="1">
      <c r="A1730" s="55" t="s">
        <v>47</v>
      </c>
      <c r="B1730" s="46" t="s">
        <v>9367</v>
      </c>
      <c r="C1730" s="55" t="s">
        <v>9411</v>
      </c>
      <c r="D1730" s="46">
        <v>0.0</v>
      </c>
      <c r="E1730" s="46">
        <v>0.0</v>
      </c>
      <c r="F1730" s="46">
        <v>1.0</v>
      </c>
      <c r="G1730" s="46">
        <v>0.0</v>
      </c>
      <c r="H1730" s="46">
        <v>0.0</v>
      </c>
      <c r="I1730" s="46">
        <v>0.0</v>
      </c>
      <c r="J1730" s="3"/>
      <c r="K1730" s="56"/>
    </row>
    <row r="1731" ht="32.25" customHeight="1">
      <c r="A1731" s="55" t="s">
        <v>47</v>
      </c>
      <c r="B1731" s="46" t="s">
        <v>9367</v>
      </c>
      <c r="C1731" s="55" t="s">
        <v>9416</v>
      </c>
      <c r="D1731" s="46">
        <v>0.0</v>
      </c>
      <c r="E1731" s="46">
        <v>0.0</v>
      </c>
      <c r="F1731" s="46">
        <v>1.0</v>
      </c>
      <c r="G1731" s="46">
        <v>0.0</v>
      </c>
      <c r="H1731" s="46">
        <v>0.0</v>
      </c>
      <c r="I1731" s="46">
        <v>0.0</v>
      </c>
      <c r="J1731" s="3"/>
      <c r="K1731" s="56"/>
    </row>
    <row r="1732" ht="32.25" customHeight="1">
      <c r="A1732" s="55" t="s">
        <v>47</v>
      </c>
      <c r="B1732" s="46" t="s">
        <v>9367</v>
      </c>
      <c r="C1732" s="55" t="s">
        <v>9419</v>
      </c>
      <c r="D1732" s="46">
        <v>0.0</v>
      </c>
      <c r="E1732" s="46">
        <v>0.0</v>
      </c>
      <c r="F1732" s="46">
        <v>1.0</v>
      </c>
      <c r="G1732" s="46">
        <v>0.0</v>
      </c>
      <c r="H1732" s="46">
        <v>0.0</v>
      </c>
      <c r="I1732" s="46">
        <v>0.0</v>
      </c>
      <c r="J1732" s="3"/>
      <c r="K1732" s="56"/>
    </row>
    <row r="1733" ht="32.25" customHeight="1">
      <c r="A1733" s="55" t="s">
        <v>47</v>
      </c>
      <c r="B1733" s="46" t="s">
        <v>9422</v>
      </c>
      <c r="C1733" s="55" t="s">
        <v>9423</v>
      </c>
      <c r="D1733" s="46">
        <v>0.0</v>
      </c>
      <c r="E1733" s="46">
        <v>0.0</v>
      </c>
      <c r="F1733" s="46">
        <v>50.0</v>
      </c>
      <c r="G1733" s="46">
        <v>0.0</v>
      </c>
      <c r="H1733" s="46">
        <v>0.0</v>
      </c>
      <c r="I1733" s="46">
        <v>0.0</v>
      </c>
      <c r="J1733" s="3"/>
      <c r="K1733" s="56"/>
    </row>
    <row r="1734" ht="32.25" customHeight="1">
      <c r="A1734" s="55" t="s">
        <v>47</v>
      </c>
      <c r="B1734" s="46" t="s">
        <v>9422</v>
      </c>
      <c r="C1734" s="55" t="s">
        <v>9427</v>
      </c>
      <c r="D1734" s="46">
        <v>0.0</v>
      </c>
      <c r="E1734" s="46">
        <v>0.0</v>
      </c>
      <c r="F1734" s="46">
        <v>49.0</v>
      </c>
      <c r="G1734" s="46">
        <v>0.0</v>
      </c>
      <c r="H1734" s="46">
        <v>0.0</v>
      </c>
      <c r="I1734" s="46">
        <v>0.0</v>
      </c>
      <c r="J1734" s="3"/>
      <c r="K1734" s="56"/>
    </row>
    <row r="1735" ht="32.25" customHeight="1">
      <c r="A1735" s="55" t="s">
        <v>47</v>
      </c>
      <c r="B1735" s="46" t="s">
        <v>9422</v>
      </c>
      <c r="C1735" s="55" t="s">
        <v>9430</v>
      </c>
      <c r="D1735" s="46">
        <v>0.0</v>
      </c>
      <c r="E1735" s="46">
        <v>0.0</v>
      </c>
      <c r="F1735" s="46">
        <v>41.0</v>
      </c>
      <c r="G1735" s="46">
        <v>5.0</v>
      </c>
      <c r="H1735" s="46">
        <v>0.0</v>
      </c>
      <c r="I1735" s="46">
        <v>0.0</v>
      </c>
      <c r="J1735" s="3"/>
      <c r="K1735" s="56"/>
    </row>
    <row r="1736" ht="32.25" customHeight="1">
      <c r="A1736" s="55" t="s">
        <v>47</v>
      </c>
      <c r="B1736" s="46" t="s">
        <v>9422</v>
      </c>
      <c r="C1736" s="55" t="s">
        <v>9434</v>
      </c>
      <c r="D1736" s="46">
        <v>0.0</v>
      </c>
      <c r="E1736" s="46">
        <v>0.0</v>
      </c>
      <c r="F1736" s="46">
        <v>42.0</v>
      </c>
      <c r="G1736" s="46">
        <v>0.0</v>
      </c>
      <c r="H1736" s="46">
        <v>0.0</v>
      </c>
      <c r="I1736" s="46">
        <v>0.0</v>
      </c>
      <c r="J1736" s="3"/>
      <c r="K1736" s="56"/>
    </row>
    <row r="1737" ht="32.25" customHeight="1">
      <c r="A1737" s="55" t="s">
        <v>47</v>
      </c>
      <c r="B1737" s="46" t="s">
        <v>9422</v>
      </c>
      <c r="C1737" s="55" t="s">
        <v>9437</v>
      </c>
      <c r="D1737" s="46">
        <v>0.0</v>
      </c>
      <c r="E1737" s="46">
        <v>0.0</v>
      </c>
      <c r="F1737" s="46">
        <v>38.0</v>
      </c>
      <c r="G1737" s="46">
        <v>0.0</v>
      </c>
      <c r="H1737" s="46">
        <v>0.0</v>
      </c>
      <c r="I1737" s="46">
        <v>0.0</v>
      </c>
      <c r="J1737" s="3"/>
      <c r="K1737" s="56"/>
    </row>
    <row r="1738" ht="32.25" customHeight="1">
      <c r="A1738" s="55" t="s">
        <v>47</v>
      </c>
      <c r="B1738" s="46" t="s">
        <v>9422</v>
      </c>
      <c r="C1738" s="55" t="s">
        <v>9440</v>
      </c>
      <c r="D1738" s="46">
        <v>0.0</v>
      </c>
      <c r="E1738" s="46">
        <v>0.0</v>
      </c>
      <c r="F1738" s="46">
        <v>35.0</v>
      </c>
      <c r="G1738" s="46">
        <v>0.0</v>
      </c>
      <c r="H1738" s="46">
        <v>0.0</v>
      </c>
      <c r="I1738" s="46">
        <v>0.0</v>
      </c>
      <c r="J1738" s="3"/>
      <c r="K1738" s="56"/>
    </row>
    <row r="1739" ht="32.25" customHeight="1">
      <c r="A1739" s="55" t="s">
        <v>47</v>
      </c>
      <c r="B1739" s="46" t="s">
        <v>9422</v>
      </c>
      <c r="C1739" s="55" t="s">
        <v>9444</v>
      </c>
      <c r="D1739" s="46">
        <v>0.0</v>
      </c>
      <c r="E1739" s="46">
        <v>0.0</v>
      </c>
      <c r="F1739" s="46">
        <v>28.0</v>
      </c>
      <c r="G1739" s="46">
        <v>0.0</v>
      </c>
      <c r="H1739" s="46">
        <v>0.0</v>
      </c>
      <c r="I1739" s="46">
        <v>0.0</v>
      </c>
      <c r="J1739" s="3"/>
      <c r="K1739" s="56"/>
    </row>
    <row r="1740" ht="32.25" customHeight="1">
      <c r="A1740" s="55" t="s">
        <v>47</v>
      </c>
      <c r="B1740" s="46" t="s">
        <v>9422</v>
      </c>
      <c r="C1740" s="55" t="s">
        <v>9446</v>
      </c>
      <c r="D1740" s="46">
        <v>0.0</v>
      </c>
      <c r="E1740" s="46">
        <v>0.0</v>
      </c>
      <c r="F1740" s="46">
        <v>27.0</v>
      </c>
      <c r="G1740" s="46">
        <v>0.0</v>
      </c>
      <c r="H1740" s="46">
        <v>0.0</v>
      </c>
      <c r="I1740" s="46">
        <v>0.0</v>
      </c>
      <c r="J1740" s="3"/>
      <c r="K1740" s="56"/>
    </row>
    <row r="1741" ht="32.25" customHeight="1">
      <c r="A1741" s="55" t="s">
        <v>47</v>
      </c>
      <c r="B1741" s="46" t="s">
        <v>9422</v>
      </c>
      <c r="C1741" s="55" t="s">
        <v>9449</v>
      </c>
      <c r="D1741" s="46">
        <v>0.0</v>
      </c>
      <c r="E1741" s="46">
        <v>0.0</v>
      </c>
      <c r="F1741" s="46">
        <v>26.0</v>
      </c>
      <c r="G1741" s="46">
        <v>0.0</v>
      </c>
      <c r="H1741" s="46">
        <v>0.0</v>
      </c>
      <c r="I1741" s="46">
        <v>0.0</v>
      </c>
      <c r="J1741" s="3"/>
      <c r="K1741" s="56"/>
    </row>
    <row r="1742" ht="32.25" customHeight="1">
      <c r="A1742" s="55" t="s">
        <v>47</v>
      </c>
      <c r="B1742" s="46" t="s">
        <v>9422</v>
      </c>
      <c r="C1742" s="55" t="s">
        <v>9453</v>
      </c>
      <c r="D1742" s="46">
        <v>0.0</v>
      </c>
      <c r="E1742" s="46">
        <v>0.0</v>
      </c>
      <c r="F1742" s="46">
        <v>25.0</v>
      </c>
      <c r="G1742" s="46">
        <v>0.0</v>
      </c>
      <c r="H1742" s="46">
        <v>0.0</v>
      </c>
      <c r="I1742" s="46">
        <v>0.0</v>
      </c>
      <c r="J1742" s="3"/>
      <c r="K1742" s="56"/>
    </row>
    <row r="1743" ht="32.25" customHeight="1">
      <c r="A1743" s="55" t="s">
        <v>47</v>
      </c>
      <c r="B1743" s="46" t="s">
        <v>9422</v>
      </c>
      <c r="C1743" s="55" t="s">
        <v>9456</v>
      </c>
      <c r="D1743" s="46">
        <v>0.0</v>
      </c>
      <c r="E1743" s="46">
        <v>0.0</v>
      </c>
      <c r="F1743" s="46">
        <v>16.0</v>
      </c>
      <c r="G1743" s="46">
        <v>0.0</v>
      </c>
      <c r="H1743" s="46">
        <v>0.0</v>
      </c>
      <c r="I1743" s="46">
        <v>0.0</v>
      </c>
      <c r="J1743" s="3"/>
      <c r="K1743" s="56"/>
    </row>
    <row r="1744" ht="32.25" customHeight="1">
      <c r="A1744" s="55" t="s">
        <v>47</v>
      </c>
      <c r="B1744" s="46" t="s">
        <v>9422</v>
      </c>
      <c r="C1744" s="55" t="s">
        <v>9460</v>
      </c>
      <c r="D1744" s="46">
        <v>0.0</v>
      </c>
      <c r="E1744" s="46">
        <v>0.0</v>
      </c>
      <c r="F1744" s="46">
        <v>13.0</v>
      </c>
      <c r="G1744" s="46">
        <v>0.0</v>
      </c>
      <c r="H1744" s="46">
        <v>0.0</v>
      </c>
      <c r="I1744" s="46">
        <v>0.0</v>
      </c>
      <c r="J1744" s="3"/>
      <c r="K1744" s="56"/>
    </row>
    <row r="1745" ht="32.25" customHeight="1">
      <c r="A1745" s="55" t="s">
        <v>47</v>
      </c>
      <c r="B1745" s="46" t="s">
        <v>9422</v>
      </c>
      <c r="C1745" s="55" t="s">
        <v>9465</v>
      </c>
      <c r="D1745" s="46">
        <v>0.0</v>
      </c>
      <c r="E1745" s="46">
        <v>0.0</v>
      </c>
      <c r="F1745" s="46">
        <v>12.0</v>
      </c>
      <c r="G1745" s="46">
        <v>0.0</v>
      </c>
      <c r="H1745" s="46">
        <v>0.0</v>
      </c>
      <c r="I1745" s="46">
        <v>0.0</v>
      </c>
      <c r="J1745" s="3"/>
      <c r="K1745" s="56"/>
    </row>
    <row r="1746" ht="32.25" customHeight="1">
      <c r="A1746" s="55" t="s">
        <v>47</v>
      </c>
      <c r="B1746" s="46" t="s">
        <v>9422</v>
      </c>
      <c r="C1746" s="55" t="s">
        <v>9469</v>
      </c>
      <c r="D1746" s="46">
        <v>0.0</v>
      </c>
      <c r="E1746" s="46">
        <v>3.0</v>
      </c>
      <c r="F1746" s="46">
        <v>7.0</v>
      </c>
      <c r="G1746" s="46">
        <v>0.0</v>
      </c>
      <c r="H1746" s="46">
        <v>0.0</v>
      </c>
      <c r="I1746" s="46">
        <v>1.0</v>
      </c>
      <c r="J1746" s="3"/>
      <c r="K1746" s="56"/>
    </row>
    <row r="1747" ht="32.25" customHeight="1">
      <c r="A1747" s="55" t="s">
        <v>47</v>
      </c>
      <c r="B1747" s="46" t="s">
        <v>9422</v>
      </c>
      <c r="C1747" s="55" t="s">
        <v>9472</v>
      </c>
      <c r="D1747" s="46">
        <v>0.0</v>
      </c>
      <c r="E1747" s="46">
        <v>0.0</v>
      </c>
      <c r="F1747" s="46">
        <v>1.0</v>
      </c>
      <c r="G1747" s="46">
        <v>0.0</v>
      </c>
      <c r="H1747" s="46">
        <v>0.0</v>
      </c>
      <c r="I1747" s="46">
        <v>0.0</v>
      </c>
      <c r="J1747" s="3"/>
      <c r="K1747" s="56"/>
    </row>
    <row r="1748" ht="32.25" customHeight="1">
      <c r="A1748" s="55" t="s">
        <v>47</v>
      </c>
      <c r="B1748" s="46" t="s">
        <v>9422</v>
      </c>
      <c r="C1748" s="55" t="s">
        <v>9475</v>
      </c>
      <c r="D1748" s="46">
        <v>0.0</v>
      </c>
      <c r="E1748" s="46">
        <v>0.0</v>
      </c>
      <c r="F1748" s="46">
        <v>1.0</v>
      </c>
      <c r="G1748" s="46">
        <v>0.0</v>
      </c>
      <c r="H1748" s="46">
        <v>0.0</v>
      </c>
      <c r="I1748" s="46">
        <v>0.0</v>
      </c>
      <c r="J1748" s="3"/>
      <c r="K1748" s="56"/>
    </row>
    <row r="1749" ht="32.25" customHeight="1">
      <c r="A1749" s="55" t="s">
        <v>47</v>
      </c>
      <c r="B1749" s="46" t="s">
        <v>9479</v>
      </c>
      <c r="C1749" s="55" t="s">
        <v>9481</v>
      </c>
      <c r="D1749" s="46">
        <v>0.0</v>
      </c>
      <c r="E1749" s="46">
        <v>0.0</v>
      </c>
      <c r="F1749" s="46">
        <v>59.0</v>
      </c>
      <c r="G1749" s="46">
        <v>0.0</v>
      </c>
      <c r="H1749" s="46">
        <v>0.0</v>
      </c>
      <c r="I1749" s="46">
        <v>0.0</v>
      </c>
      <c r="J1749" s="3"/>
      <c r="K1749" s="56"/>
    </row>
    <row r="1750" ht="32.25" customHeight="1">
      <c r="A1750" s="55" t="s">
        <v>47</v>
      </c>
      <c r="B1750" s="46" t="s">
        <v>9479</v>
      </c>
      <c r="C1750" s="55" t="s">
        <v>9484</v>
      </c>
      <c r="D1750" s="46">
        <v>0.0</v>
      </c>
      <c r="E1750" s="46">
        <v>0.0</v>
      </c>
      <c r="F1750" s="46">
        <v>46.0</v>
      </c>
      <c r="G1750" s="46">
        <v>0.0</v>
      </c>
      <c r="H1750" s="46">
        <v>0.0</v>
      </c>
      <c r="I1750" s="46">
        <v>0.0</v>
      </c>
      <c r="J1750" s="3"/>
      <c r="K1750" s="56"/>
    </row>
    <row r="1751" ht="32.25" customHeight="1">
      <c r="A1751" s="55" t="s">
        <v>47</v>
      </c>
      <c r="B1751" s="46" t="s">
        <v>9479</v>
      </c>
      <c r="C1751" s="55" t="s">
        <v>9487</v>
      </c>
      <c r="D1751" s="46">
        <v>0.0</v>
      </c>
      <c r="E1751" s="46">
        <v>0.0</v>
      </c>
      <c r="F1751" s="46">
        <v>41.0</v>
      </c>
      <c r="G1751" s="46">
        <v>0.0</v>
      </c>
      <c r="H1751" s="46">
        <v>0.0</v>
      </c>
      <c r="I1751" s="46">
        <v>0.0</v>
      </c>
      <c r="J1751" s="3"/>
      <c r="K1751" s="56"/>
    </row>
    <row r="1752" ht="32.25" customHeight="1">
      <c r="A1752" s="55" t="s">
        <v>47</v>
      </c>
      <c r="B1752" s="46" t="s">
        <v>9479</v>
      </c>
      <c r="C1752" s="55" t="s">
        <v>9490</v>
      </c>
      <c r="D1752" s="46">
        <v>0.0</v>
      </c>
      <c r="E1752" s="46">
        <v>0.0</v>
      </c>
      <c r="F1752" s="46">
        <v>41.0</v>
      </c>
      <c r="G1752" s="46">
        <v>0.0</v>
      </c>
      <c r="H1752" s="46">
        <v>0.0</v>
      </c>
      <c r="I1752" s="46">
        <v>0.0</v>
      </c>
      <c r="J1752" s="3"/>
      <c r="K1752" s="56"/>
    </row>
    <row r="1753" ht="32.25" customHeight="1">
      <c r="A1753" s="55" t="s">
        <v>47</v>
      </c>
      <c r="B1753" s="46" t="s">
        <v>9479</v>
      </c>
      <c r="C1753" s="55" t="s">
        <v>9493</v>
      </c>
      <c r="D1753" s="46">
        <v>0.0</v>
      </c>
      <c r="E1753" s="46">
        <v>0.0</v>
      </c>
      <c r="F1753" s="46">
        <v>39.0</v>
      </c>
      <c r="G1753" s="46">
        <v>0.0</v>
      </c>
      <c r="H1753" s="46">
        <v>0.0</v>
      </c>
      <c r="I1753" s="46">
        <v>0.0</v>
      </c>
      <c r="J1753" s="3"/>
      <c r="K1753" s="56"/>
    </row>
    <row r="1754" ht="32.25" customHeight="1">
      <c r="A1754" s="55" t="s">
        <v>47</v>
      </c>
      <c r="B1754" s="46" t="s">
        <v>9479</v>
      </c>
      <c r="C1754" s="55" t="s">
        <v>9497</v>
      </c>
      <c r="D1754" s="46">
        <v>0.0</v>
      </c>
      <c r="E1754" s="46">
        <v>0.0</v>
      </c>
      <c r="F1754" s="46">
        <v>39.0</v>
      </c>
      <c r="G1754" s="46">
        <v>0.0</v>
      </c>
      <c r="H1754" s="46">
        <v>0.0</v>
      </c>
      <c r="I1754" s="46">
        <v>0.0</v>
      </c>
      <c r="J1754" s="3"/>
      <c r="K1754" s="56"/>
    </row>
    <row r="1755" ht="32.25" customHeight="1">
      <c r="A1755" s="55" t="s">
        <v>47</v>
      </c>
      <c r="B1755" s="46" t="s">
        <v>9479</v>
      </c>
      <c r="C1755" s="55" t="s">
        <v>9500</v>
      </c>
      <c r="D1755" s="46">
        <v>5.0</v>
      </c>
      <c r="E1755" s="46">
        <v>0.0</v>
      </c>
      <c r="F1755" s="46">
        <v>16.0</v>
      </c>
      <c r="G1755" s="46">
        <v>0.0</v>
      </c>
      <c r="H1755" s="46">
        <v>0.0</v>
      </c>
      <c r="I1755" s="46">
        <v>17.0</v>
      </c>
      <c r="J1755" s="3"/>
      <c r="K1755" s="56"/>
    </row>
    <row r="1756" ht="32.25" customHeight="1">
      <c r="A1756" s="55" t="s">
        <v>47</v>
      </c>
      <c r="B1756" s="46" t="s">
        <v>9479</v>
      </c>
      <c r="C1756" s="55" t="s">
        <v>9503</v>
      </c>
      <c r="D1756" s="46">
        <v>0.0</v>
      </c>
      <c r="E1756" s="46">
        <v>0.0</v>
      </c>
      <c r="F1756" s="46">
        <v>36.0</v>
      </c>
      <c r="G1756" s="46">
        <v>0.0</v>
      </c>
      <c r="H1756" s="46">
        <v>0.0</v>
      </c>
      <c r="I1756" s="46">
        <v>0.0</v>
      </c>
      <c r="J1756" s="3"/>
      <c r="K1756" s="56"/>
    </row>
    <row r="1757" ht="32.25" customHeight="1">
      <c r="A1757" s="55" t="s">
        <v>47</v>
      </c>
      <c r="B1757" s="46" t="s">
        <v>9479</v>
      </c>
      <c r="C1757" s="55" t="s">
        <v>9507</v>
      </c>
      <c r="D1757" s="46">
        <v>0.0</v>
      </c>
      <c r="E1757" s="46">
        <v>0.0</v>
      </c>
      <c r="F1757" s="46">
        <v>34.0</v>
      </c>
      <c r="G1757" s="46">
        <v>0.0</v>
      </c>
      <c r="H1757" s="46">
        <v>0.0</v>
      </c>
      <c r="I1757" s="46">
        <v>0.0</v>
      </c>
      <c r="J1757" s="3"/>
      <c r="K1757" s="56"/>
    </row>
    <row r="1758" ht="32.25" customHeight="1">
      <c r="A1758" s="55" t="s">
        <v>47</v>
      </c>
      <c r="B1758" s="46" t="s">
        <v>9479</v>
      </c>
      <c r="C1758" s="55" t="s">
        <v>9510</v>
      </c>
      <c r="D1758" s="46">
        <v>0.0</v>
      </c>
      <c r="E1758" s="46">
        <v>0.0</v>
      </c>
      <c r="F1758" s="46">
        <v>33.0</v>
      </c>
      <c r="G1758" s="46">
        <v>0.0</v>
      </c>
      <c r="H1758" s="46">
        <v>0.0</v>
      </c>
      <c r="I1758" s="46">
        <v>0.0</v>
      </c>
      <c r="J1758" s="3"/>
      <c r="K1758" s="56"/>
    </row>
    <row r="1759" ht="32.25" customHeight="1">
      <c r="A1759" s="55" t="s">
        <v>47</v>
      </c>
      <c r="B1759" s="46" t="s">
        <v>9479</v>
      </c>
      <c r="C1759" s="55" t="s">
        <v>9513</v>
      </c>
      <c r="D1759" s="46">
        <v>0.0</v>
      </c>
      <c r="E1759" s="46">
        <v>0.0</v>
      </c>
      <c r="F1759" s="46">
        <v>31.0</v>
      </c>
      <c r="G1759" s="46">
        <v>0.0</v>
      </c>
      <c r="H1759" s="46">
        <v>0.0</v>
      </c>
      <c r="I1759" s="46">
        <v>0.0</v>
      </c>
      <c r="J1759" s="3"/>
      <c r="K1759" s="56"/>
    </row>
    <row r="1760" ht="32.25" customHeight="1">
      <c r="A1760" s="55" t="s">
        <v>47</v>
      </c>
      <c r="B1760" s="46" t="s">
        <v>9479</v>
      </c>
      <c r="C1760" s="55" t="s">
        <v>9517</v>
      </c>
      <c r="D1760" s="46">
        <v>0.0</v>
      </c>
      <c r="E1760" s="46">
        <v>0.0</v>
      </c>
      <c r="F1760" s="46">
        <v>28.0</v>
      </c>
      <c r="G1760" s="46">
        <v>0.0</v>
      </c>
      <c r="H1760" s="46">
        <v>0.0</v>
      </c>
      <c r="I1760" s="46">
        <v>0.0</v>
      </c>
      <c r="J1760" s="3"/>
      <c r="K1760" s="56"/>
    </row>
    <row r="1761" ht="32.25" customHeight="1">
      <c r="A1761" s="55" t="s">
        <v>47</v>
      </c>
      <c r="B1761" s="46" t="s">
        <v>9479</v>
      </c>
      <c r="C1761" s="55" t="s">
        <v>9522</v>
      </c>
      <c r="D1761" s="46">
        <v>0.0</v>
      </c>
      <c r="E1761" s="46">
        <v>0.0</v>
      </c>
      <c r="F1761" s="46">
        <v>17.0</v>
      </c>
      <c r="G1761" s="46">
        <v>0.0</v>
      </c>
      <c r="H1761" s="46">
        <v>0.0</v>
      </c>
      <c r="I1761" s="46">
        <v>0.0</v>
      </c>
      <c r="J1761" s="3"/>
      <c r="K1761" s="56"/>
    </row>
    <row r="1762" ht="32.25" customHeight="1">
      <c r="A1762" s="55" t="s">
        <v>47</v>
      </c>
      <c r="B1762" s="46" t="s">
        <v>9479</v>
      </c>
      <c r="C1762" s="55" t="s">
        <v>9525</v>
      </c>
      <c r="D1762" s="46">
        <v>0.0</v>
      </c>
      <c r="E1762" s="46">
        <v>0.0</v>
      </c>
      <c r="F1762" s="46">
        <v>12.0</v>
      </c>
      <c r="G1762" s="46">
        <v>0.0</v>
      </c>
      <c r="H1762" s="46">
        <v>0.0</v>
      </c>
      <c r="I1762" s="46">
        <v>0.0</v>
      </c>
      <c r="J1762" s="3"/>
      <c r="K1762" s="56"/>
    </row>
    <row r="1763" ht="32.25" customHeight="1">
      <c r="A1763" s="55" t="s">
        <v>47</v>
      </c>
      <c r="B1763" s="46" t="s">
        <v>9479</v>
      </c>
      <c r="C1763" s="55" t="s">
        <v>9528</v>
      </c>
      <c r="D1763" s="46">
        <v>0.0</v>
      </c>
      <c r="E1763" s="46">
        <v>0.0</v>
      </c>
      <c r="F1763" s="46">
        <v>12.0</v>
      </c>
      <c r="G1763" s="46">
        <v>0.0</v>
      </c>
      <c r="H1763" s="46">
        <v>0.0</v>
      </c>
      <c r="I1763" s="46">
        <v>0.0</v>
      </c>
      <c r="J1763" s="3"/>
      <c r="K1763" s="56"/>
    </row>
    <row r="1764" ht="32.25" customHeight="1">
      <c r="A1764" s="55" t="s">
        <v>47</v>
      </c>
      <c r="B1764" s="46" t="s">
        <v>9479</v>
      </c>
      <c r="C1764" s="55" t="s">
        <v>9531</v>
      </c>
      <c r="D1764" s="46">
        <v>0.0</v>
      </c>
      <c r="E1764" s="46">
        <v>0.0</v>
      </c>
      <c r="F1764" s="46">
        <v>8.0</v>
      </c>
      <c r="G1764" s="46">
        <v>0.0</v>
      </c>
      <c r="H1764" s="46">
        <v>0.0</v>
      </c>
      <c r="I1764" s="46">
        <v>0.0</v>
      </c>
      <c r="J1764" s="3"/>
      <c r="K1764" s="56"/>
    </row>
    <row r="1765" ht="32.25" customHeight="1">
      <c r="A1765" s="55" t="s">
        <v>47</v>
      </c>
      <c r="B1765" s="46" t="s">
        <v>9479</v>
      </c>
      <c r="C1765" s="55" t="s">
        <v>9535</v>
      </c>
      <c r="D1765" s="46">
        <v>0.0</v>
      </c>
      <c r="E1765" s="46">
        <v>0.0</v>
      </c>
      <c r="F1765" s="46">
        <v>2.0</v>
      </c>
      <c r="G1765" s="46">
        <v>0.0</v>
      </c>
      <c r="H1765" s="46">
        <v>0.0</v>
      </c>
      <c r="I1765" s="46">
        <v>0.0</v>
      </c>
      <c r="J1765" s="3"/>
      <c r="K1765" s="56"/>
    </row>
    <row r="1766" ht="32.25" customHeight="1">
      <c r="A1766" s="55" t="s">
        <v>47</v>
      </c>
      <c r="B1766" s="46" t="s">
        <v>9479</v>
      </c>
      <c r="C1766" s="55" t="s">
        <v>9540</v>
      </c>
      <c r="D1766" s="46">
        <v>0.0</v>
      </c>
      <c r="E1766" s="46">
        <v>0.0</v>
      </c>
      <c r="F1766" s="46">
        <v>1.0</v>
      </c>
      <c r="G1766" s="46">
        <v>0.0</v>
      </c>
      <c r="H1766" s="46">
        <v>0.0</v>
      </c>
      <c r="I1766" s="46">
        <v>0.0</v>
      </c>
      <c r="J1766" s="3"/>
      <c r="K1766" s="56"/>
    </row>
    <row r="1767" ht="32.25" customHeight="1">
      <c r="A1767" s="55" t="s">
        <v>47</v>
      </c>
      <c r="B1767" s="46" t="s">
        <v>9479</v>
      </c>
      <c r="C1767" s="55" t="s">
        <v>9544</v>
      </c>
      <c r="D1767" s="46">
        <v>0.0</v>
      </c>
      <c r="E1767" s="46">
        <v>0.0</v>
      </c>
      <c r="F1767" s="46">
        <v>1.0</v>
      </c>
      <c r="G1767" s="46">
        <v>0.0</v>
      </c>
      <c r="H1767" s="46">
        <v>0.0</v>
      </c>
      <c r="I1767" s="46">
        <v>0.0</v>
      </c>
      <c r="J1767" s="3"/>
      <c r="K1767" s="56"/>
    </row>
    <row r="1768" ht="32.25" customHeight="1">
      <c r="A1768" s="55" t="s">
        <v>47</v>
      </c>
      <c r="B1768" s="46" t="s">
        <v>9546</v>
      </c>
      <c r="C1768" s="55" t="s">
        <v>9547</v>
      </c>
      <c r="D1768" s="46">
        <v>0.0</v>
      </c>
      <c r="E1768" s="46">
        <v>0.0</v>
      </c>
      <c r="F1768" s="46">
        <v>51.0</v>
      </c>
      <c r="G1768" s="46">
        <v>0.0</v>
      </c>
      <c r="H1768" s="46">
        <v>0.0</v>
      </c>
      <c r="I1768" s="46">
        <v>0.0</v>
      </c>
      <c r="J1768" s="3"/>
      <c r="K1768" s="56"/>
    </row>
    <row r="1769" ht="32.25" customHeight="1">
      <c r="A1769" s="55" t="s">
        <v>47</v>
      </c>
      <c r="B1769" s="46" t="s">
        <v>9546</v>
      </c>
      <c r="C1769" s="55" t="s">
        <v>9551</v>
      </c>
      <c r="D1769" s="46">
        <v>0.0</v>
      </c>
      <c r="E1769" s="46">
        <v>0.0</v>
      </c>
      <c r="F1769" s="46">
        <v>36.0</v>
      </c>
      <c r="G1769" s="46">
        <v>0.0</v>
      </c>
      <c r="H1769" s="46">
        <v>0.0</v>
      </c>
      <c r="I1769" s="46">
        <v>0.0</v>
      </c>
      <c r="J1769" s="3"/>
      <c r="K1769" s="56"/>
    </row>
    <row r="1770" ht="32.25" customHeight="1">
      <c r="A1770" s="55" t="s">
        <v>47</v>
      </c>
      <c r="B1770" s="46" t="s">
        <v>9546</v>
      </c>
      <c r="C1770" s="55" t="s">
        <v>9556</v>
      </c>
      <c r="D1770" s="46">
        <v>0.0</v>
      </c>
      <c r="E1770" s="46">
        <v>0.0</v>
      </c>
      <c r="F1770" s="46">
        <v>34.0</v>
      </c>
      <c r="G1770" s="46">
        <v>0.0</v>
      </c>
      <c r="H1770" s="46">
        <v>0.0</v>
      </c>
      <c r="I1770" s="46">
        <v>0.0</v>
      </c>
      <c r="J1770" s="3"/>
      <c r="K1770" s="56"/>
    </row>
    <row r="1771" ht="32.25" customHeight="1">
      <c r="A1771" s="55" t="s">
        <v>47</v>
      </c>
      <c r="B1771" s="46" t="s">
        <v>9546</v>
      </c>
      <c r="C1771" s="55" t="s">
        <v>9558</v>
      </c>
      <c r="D1771" s="46">
        <v>0.0</v>
      </c>
      <c r="E1771" s="46">
        <v>0.0</v>
      </c>
      <c r="F1771" s="46">
        <v>29.0</v>
      </c>
      <c r="G1771" s="46">
        <v>0.0</v>
      </c>
      <c r="H1771" s="46">
        <v>0.0</v>
      </c>
      <c r="I1771" s="46">
        <v>0.0</v>
      </c>
      <c r="J1771" s="3"/>
      <c r="K1771" s="56"/>
    </row>
    <row r="1772" ht="32.25" customHeight="1">
      <c r="A1772" s="55" t="s">
        <v>47</v>
      </c>
      <c r="B1772" s="46" t="s">
        <v>9546</v>
      </c>
      <c r="C1772" s="55" t="s">
        <v>9561</v>
      </c>
      <c r="D1772" s="46">
        <v>0.0</v>
      </c>
      <c r="E1772" s="46">
        <v>0.0</v>
      </c>
      <c r="F1772" s="46">
        <v>28.0</v>
      </c>
      <c r="G1772" s="46">
        <v>0.0</v>
      </c>
      <c r="H1772" s="46">
        <v>0.0</v>
      </c>
      <c r="I1772" s="46">
        <v>0.0</v>
      </c>
      <c r="J1772" s="3"/>
      <c r="K1772" s="56"/>
    </row>
    <row r="1773" ht="32.25" customHeight="1">
      <c r="A1773" s="55" t="s">
        <v>47</v>
      </c>
      <c r="B1773" s="46" t="s">
        <v>9546</v>
      </c>
      <c r="C1773" s="55" t="s">
        <v>9564</v>
      </c>
      <c r="D1773" s="46">
        <v>0.0</v>
      </c>
      <c r="E1773" s="46">
        <v>0.0</v>
      </c>
      <c r="F1773" s="46">
        <v>28.0</v>
      </c>
      <c r="G1773" s="46">
        <v>0.0</v>
      </c>
      <c r="H1773" s="46">
        <v>0.0</v>
      </c>
      <c r="I1773" s="46">
        <v>0.0</v>
      </c>
      <c r="J1773" s="3"/>
      <c r="K1773" s="56"/>
    </row>
    <row r="1774" ht="32.25" customHeight="1">
      <c r="A1774" s="55" t="s">
        <v>47</v>
      </c>
      <c r="B1774" s="46" t="s">
        <v>9546</v>
      </c>
      <c r="C1774" s="55" t="s">
        <v>9567</v>
      </c>
      <c r="D1774" s="46">
        <v>0.0</v>
      </c>
      <c r="E1774" s="46">
        <v>0.0</v>
      </c>
      <c r="F1774" s="46">
        <v>25.0</v>
      </c>
      <c r="G1774" s="46">
        <v>0.0</v>
      </c>
      <c r="H1774" s="46">
        <v>0.0</v>
      </c>
      <c r="I1774" s="46">
        <v>0.0</v>
      </c>
      <c r="J1774" s="3"/>
      <c r="K1774" s="56"/>
    </row>
    <row r="1775" ht="32.25" customHeight="1">
      <c r="A1775" s="55" t="s">
        <v>47</v>
      </c>
      <c r="B1775" s="46" t="s">
        <v>9546</v>
      </c>
      <c r="C1775" s="55" t="s">
        <v>9569</v>
      </c>
      <c r="D1775" s="46">
        <v>1.0</v>
      </c>
      <c r="E1775" s="46">
        <v>0.0</v>
      </c>
      <c r="F1775" s="46">
        <v>16.0</v>
      </c>
      <c r="G1775" s="46">
        <v>1.0</v>
      </c>
      <c r="H1775" s="46">
        <v>0.0</v>
      </c>
      <c r="I1775" s="46">
        <v>4.0</v>
      </c>
      <c r="J1775" s="3"/>
      <c r="K1775" s="56"/>
    </row>
    <row r="1776" ht="32.25" customHeight="1">
      <c r="A1776" s="55" t="s">
        <v>47</v>
      </c>
      <c r="B1776" s="46" t="s">
        <v>9546</v>
      </c>
      <c r="C1776" s="55" t="s">
        <v>9572</v>
      </c>
      <c r="D1776" s="46">
        <v>0.0</v>
      </c>
      <c r="E1776" s="46">
        <v>0.0</v>
      </c>
      <c r="F1776" s="46">
        <v>20.0</v>
      </c>
      <c r="G1776" s="46">
        <v>0.0</v>
      </c>
      <c r="H1776" s="46">
        <v>0.0</v>
      </c>
      <c r="I1776" s="46">
        <v>0.0</v>
      </c>
      <c r="J1776" s="3"/>
      <c r="K1776" s="56"/>
    </row>
    <row r="1777" ht="32.25" customHeight="1">
      <c r="A1777" s="55" t="s">
        <v>47</v>
      </c>
      <c r="B1777" s="46" t="s">
        <v>9546</v>
      </c>
      <c r="C1777" s="55" t="s">
        <v>9575</v>
      </c>
      <c r="D1777" s="46">
        <v>0.0</v>
      </c>
      <c r="E1777" s="46">
        <v>0.0</v>
      </c>
      <c r="F1777" s="46">
        <v>15.0</v>
      </c>
      <c r="G1777" s="46">
        <v>0.0</v>
      </c>
      <c r="H1777" s="46">
        <v>0.0</v>
      </c>
      <c r="I1777" s="46">
        <v>0.0</v>
      </c>
      <c r="J1777" s="3"/>
      <c r="K1777" s="56"/>
    </row>
    <row r="1778" ht="32.25" customHeight="1">
      <c r="A1778" s="55" t="s">
        <v>47</v>
      </c>
      <c r="B1778" s="46" t="s">
        <v>9546</v>
      </c>
      <c r="C1778" s="55" t="s">
        <v>9578</v>
      </c>
      <c r="D1778" s="46">
        <v>0.0</v>
      </c>
      <c r="E1778" s="46">
        <v>0.0</v>
      </c>
      <c r="F1778" s="46">
        <v>3.0</v>
      </c>
      <c r="G1778" s="46">
        <v>0.0</v>
      </c>
      <c r="H1778" s="46">
        <v>0.0</v>
      </c>
      <c r="I1778" s="46">
        <v>0.0</v>
      </c>
      <c r="J1778" s="3"/>
      <c r="K1778" s="56"/>
    </row>
    <row r="1779" ht="32.25" customHeight="1">
      <c r="A1779" s="55" t="s">
        <v>47</v>
      </c>
      <c r="B1779" s="46" t="s">
        <v>9546</v>
      </c>
      <c r="C1779" s="55" t="s">
        <v>9582</v>
      </c>
      <c r="D1779" s="46">
        <v>0.0</v>
      </c>
      <c r="E1779" s="46">
        <v>0.0</v>
      </c>
      <c r="F1779" s="46">
        <v>1.0</v>
      </c>
      <c r="G1779" s="46">
        <v>0.0</v>
      </c>
      <c r="H1779" s="46">
        <v>0.0</v>
      </c>
      <c r="I1779" s="46">
        <v>0.0</v>
      </c>
      <c r="J1779" s="3"/>
      <c r="K1779" s="56"/>
    </row>
    <row r="1780" ht="32.25" customHeight="1">
      <c r="A1780" s="55" t="s">
        <v>47</v>
      </c>
      <c r="B1780" s="46" t="s">
        <v>9546</v>
      </c>
      <c r="C1780" s="55" t="s">
        <v>9586</v>
      </c>
      <c r="D1780" s="46">
        <v>0.0</v>
      </c>
      <c r="E1780" s="46">
        <v>0.0</v>
      </c>
      <c r="F1780" s="46">
        <v>1.0</v>
      </c>
      <c r="G1780" s="46">
        <v>0.0</v>
      </c>
      <c r="H1780" s="46">
        <v>0.0</v>
      </c>
      <c r="I1780" s="46">
        <v>0.0</v>
      </c>
      <c r="J1780" s="3"/>
      <c r="K1780" s="56"/>
    </row>
    <row r="1781" ht="32.25" customHeight="1">
      <c r="A1781" s="55" t="s">
        <v>47</v>
      </c>
      <c r="B1781" s="46" t="s">
        <v>9546</v>
      </c>
      <c r="C1781" s="55" t="s">
        <v>9590</v>
      </c>
      <c r="D1781" s="46">
        <v>0.0</v>
      </c>
      <c r="E1781" s="46">
        <v>0.0</v>
      </c>
      <c r="F1781" s="46">
        <v>1.0</v>
      </c>
      <c r="G1781" s="46">
        <v>0.0</v>
      </c>
      <c r="H1781" s="46">
        <v>0.0</v>
      </c>
      <c r="I1781" s="46">
        <v>0.0</v>
      </c>
      <c r="J1781" s="3"/>
      <c r="K1781" s="56"/>
    </row>
    <row r="1782" ht="32.25" customHeight="1">
      <c r="A1782" s="55" t="s">
        <v>47</v>
      </c>
      <c r="B1782" s="46" t="s">
        <v>9593</v>
      </c>
      <c r="C1782" s="55" t="s">
        <v>9594</v>
      </c>
      <c r="D1782" s="46">
        <v>0.0</v>
      </c>
      <c r="E1782" s="46">
        <v>0.0</v>
      </c>
      <c r="F1782" s="46">
        <v>40.0</v>
      </c>
      <c r="G1782" s="46">
        <v>0.0</v>
      </c>
      <c r="H1782" s="46">
        <v>0.0</v>
      </c>
      <c r="I1782" s="46">
        <v>0.0</v>
      </c>
      <c r="J1782" s="3"/>
      <c r="K1782" s="56"/>
    </row>
    <row r="1783" ht="32.25" customHeight="1">
      <c r="A1783" s="55" t="s">
        <v>47</v>
      </c>
      <c r="B1783" s="46" t="s">
        <v>9593</v>
      </c>
      <c r="C1783" s="55" t="s">
        <v>9599</v>
      </c>
      <c r="D1783" s="46">
        <v>0.0</v>
      </c>
      <c r="E1783" s="46">
        <v>0.0</v>
      </c>
      <c r="F1783" s="46">
        <v>36.0</v>
      </c>
      <c r="G1783" s="46">
        <v>0.0</v>
      </c>
      <c r="H1783" s="46">
        <v>0.0</v>
      </c>
      <c r="I1783" s="46">
        <v>0.0</v>
      </c>
      <c r="J1783" s="3"/>
      <c r="K1783" s="56"/>
    </row>
    <row r="1784" ht="32.25" customHeight="1">
      <c r="A1784" s="55" t="s">
        <v>47</v>
      </c>
      <c r="B1784" s="46" t="s">
        <v>9593</v>
      </c>
      <c r="C1784" s="55" t="s">
        <v>9604</v>
      </c>
      <c r="D1784" s="46">
        <v>0.0</v>
      </c>
      <c r="E1784" s="46">
        <v>0.0</v>
      </c>
      <c r="F1784" s="46">
        <v>27.0</v>
      </c>
      <c r="G1784" s="46">
        <v>0.0</v>
      </c>
      <c r="H1784" s="46">
        <v>0.0</v>
      </c>
      <c r="I1784" s="46">
        <v>0.0</v>
      </c>
      <c r="J1784" s="3"/>
      <c r="K1784" s="56"/>
    </row>
    <row r="1785" ht="32.25" customHeight="1">
      <c r="A1785" s="55" t="s">
        <v>47</v>
      </c>
      <c r="B1785" s="46" t="s">
        <v>9593</v>
      </c>
      <c r="C1785" s="55" t="s">
        <v>9607</v>
      </c>
      <c r="D1785" s="46">
        <v>0.0</v>
      </c>
      <c r="E1785" s="46">
        <v>0.0</v>
      </c>
      <c r="F1785" s="46">
        <v>26.0</v>
      </c>
      <c r="G1785" s="46">
        <v>0.0</v>
      </c>
      <c r="H1785" s="46">
        <v>0.0</v>
      </c>
      <c r="I1785" s="46">
        <v>0.0</v>
      </c>
      <c r="J1785" s="3"/>
      <c r="K1785" s="56"/>
    </row>
    <row r="1786" ht="32.25" customHeight="1">
      <c r="A1786" s="55" t="s">
        <v>47</v>
      </c>
      <c r="B1786" s="46" t="s">
        <v>9593</v>
      </c>
      <c r="C1786" s="55" t="s">
        <v>9611</v>
      </c>
      <c r="D1786" s="46">
        <v>0.0</v>
      </c>
      <c r="E1786" s="46">
        <v>0.0</v>
      </c>
      <c r="F1786" s="46">
        <v>24.0</v>
      </c>
      <c r="G1786" s="46">
        <v>0.0</v>
      </c>
      <c r="H1786" s="46">
        <v>0.0</v>
      </c>
      <c r="I1786" s="46">
        <v>0.0</v>
      </c>
      <c r="J1786" s="3"/>
      <c r="K1786" s="56"/>
    </row>
    <row r="1787" ht="32.25" customHeight="1">
      <c r="A1787" s="55" t="s">
        <v>47</v>
      </c>
      <c r="B1787" s="46" t="s">
        <v>9593</v>
      </c>
      <c r="C1787" s="55" t="s">
        <v>9614</v>
      </c>
      <c r="D1787" s="46">
        <v>0.0</v>
      </c>
      <c r="E1787" s="46">
        <v>0.0</v>
      </c>
      <c r="F1787" s="46">
        <v>23.0</v>
      </c>
      <c r="G1787" s="46">
        <v>0.0</v>
      </c>
      <c r="H1787" s="46">
        <v>0.0</v>
      </c>
      <c r="I1787" s="46">
        <v>0.0</v>
      </c>
      <c r="J1787" s="3"/>
      <c r="K1787" s="56"/>
    </row>
    <row r="1788" ht="32.25" customHeight="1">
      <c r="A1788" s="55" t="s">
        <v>47</v>
      </c>
      <c r="B1788" s="46" t="s">
        <v>9593</v>
      </c>
      <c r="C1788" s="55" t="s">
        <v>9617</v>
      </c>
      <c r="D1788" s="46">
        <v>0.0</v>
      </c>
      <c r="E1788" s="46">
        <v>0.0</v>
      </c>
      <c r="F1788" s="46">
        <v>22.0</v>
      </c>
      <c r="G1788" s="46">
        <v>0.0</v>
      </c>
      <c r="H1788" s="46">
        <v>0.0</v>
      </c>
      <c r="I1788" s="46">
        <v>0.0</v>
      </c>
      <c r="J1788" s="3"/>
      <c r="K1788" s="56"/>
    </row>
    <row r="1789" ht="32.25" customHeight="1">
      <c r="A1789" s="55" t="s">
        <v>47</v>
      </c>
      <c r="B1789" s="46" t="s">
        <v>9593</v>
      </c>
      <c r="C1789" s="55" t="s">
        <v>9620</v>
      </c>
      <c r="D1789" s="46">
        <v>0.0</v>
      </c>
      <c r="E1789" s="46">
        <v>0.0</v>
      </c>
      <c r="F1789" s="46">
        <v>16.0</v>
      </c>
      <c r="G1789" s="46">
        <v>0.0</v>
      </c>
      <c r="H1789" s="46">
        <v>0.0</v>
      </c>
      <c r="I1789" s="46">
        <v>0.0</v>
      </c>
      <c r="J1789" s="3"/>
      <c r="K1789" s="56"/>
    </row>
    <row r="1790" ht="32.25" customHeight="1">
      <c r="A1790" s="55" t="s">
        <v>47</v>
      </c>
      <c r="B1790" s="46" t="s">
        <v>9593</v>
      </c>
      <c r="C1790" s="55" t="s">
        <v>9624</v>
      </c>
      <c r="D1790" s="46">
        <v>0.0</v>
      </c>
      <c r="E1790" s="46">
        <v>0.0</v>
      </c>
      <c r="F1790" s="46">
        <v>15.0</v>
      </c>
      <c r="G1790" s="46">
        <v>0.0</v>
      </c>
      <c r="H1790" s="46">
        <v>0.0</v>
      </c>
      <c r="I1790" s="46">
        <v>0.0</v>
      </c>
      <c r="J1790" s="3"/>
      <c r="K1790" s="56"/>
    </row>
    <row r="1791" ht="32.25" customHeight="1">
      <c r="A1791" s="55" t="s">
        <v>47</v>
      </c>
      <c r="B1791" s="46" t="s">
        <v>9593</v>
      </c>
      <c r="C1791" s="55" t="s">
        <v>9626</v>
      </c>
      <c r="D1791" s="46">
        <v>0.0</v>
      </c>
      <c r="E1791" s="46">
        <v>0.0</v>
      </c>
      <c r="F1791" s="46">
        <v>7.0</v>
      </c>
      <c r="G1791" s="46">
        <v>0.0</v>
      </c>
      <c r="H1791" s="46">
        <v>0.0</v>
      </c>
      <c r="I1791" s="46">
        <v>0.0</v>
      </c>
      <c r="J1791" s="3"/>
      <c r="K1791" s="56"/>
    </row>
    <row r="1792" ht="32.25" customHeight="1">
      <c r="A1792" s="55" t="s">
        <v>47</v>
      </c>
      <c r="B1792" s="46" t="s">
        <v>9593</v>
      </c>
      <c r="C1792" s="55" t="s">
        <v>9628</v>
      </c>
      <c r="D1792" s="46">
        <v>0.0</v>
      </c>
      <c r="E1792" s="46">
        <v>0.0</v>
      </c>
      <c r="F1792" s="46">
        <v>1.0</v>
      </c>
      <c r="G1792" s="46">
        <v>0.0</v>
      </c>
      <c r="H1792" s="46">
        <v>0.0</v>
      </c>
      <c r="I1792" s="46">
        <v>0.0</v>
      </c>
      <c r="J1792" s="3"/>
      <c r="K1792" s="56"/>
    </row>
    <row r="1793" ht="32.25" customHeight="1">
      <c r="A1793" s="55" t="s">
        <v>47</v>
      </c>
      <c r="B1793" s="46" t="s">
        <v>9593</v>
      </c>
      <c r="C1793" s="55" t="s">
        <v>9631</v>
      </c>
      <c r="D1793" s="46">
        <v>0.0</v>
      </c>
      <c r="E1793" s="46">
        <v>0.0</v>
      </c>
      <c r="F1793" s="46">
        <v>1.0</v>
      </c>
      <c r="G1793" s="46">
        <v>0.0</v>
      </c>
      <c r="H1793" s="46">
        <v>0.0</v>
      </c>
      <c r="I1793" s="46">
        <v>0.0</v>
      </c>
      <c r="J1793" s="3"/>
      <c r="K1793" s="56"/>
    </row>
    <row r="1794" ht="32.25" customHeight="1">
      <c r="A1794" s="55" t="s">
        <v>47</v>
      </c>
      <c r="B1794" s="46" t="s">
        <v>9593</v>
      </c>
      <c r="C1794" s="55" t="s">
        <v>9634</v>
      </c>
      <c r="D1794" s="46">
        <v>0.0</v>
      </c>
      <c r="E1794" s="46">
        <v>0.0</v>
      </c>
      <c r="F1794" s="46">
        <v>1.0</v>
      </c>
      <c r="G1794" s="46">
        <v>0.0</v>
      </c>
      <c r="H1794" s="46">
        <v>0.0</v>
      </c>
      <c r="I1794" s="46">
        <v>0.0</v>
      </c>
      <c r="J1794" s="3"/>
      <c r="K1794" s="56"/>
    </row>
    <row r="1795" ht="32.25" customHeight="1">
      <c r="A1795" s="55" t="s">
        <v>47</v>
      </c>
      <c r="B1795" s="46" t="s">
        <v>9637</v>
      </c>
      <c r="C1795" s="55" t="s">
        <v>9638</v>
      </c>
      <c r="D1795" s="46">
        <v>0.0</v>
      </c>
      <c r="E1795" s="46">
        <v>0.0</v>
      </c>
      <c r="F1795" s="46">
        <v>43.0</v>
      </c>
      <c r="G1795" s="46">
        <v>0.0</v>
      </c>
      <c r="H1795" s="46">
        <v>0.0</v>
      </c>
      <c r="I1795" s="46">
        <v>0.0</v>
      </c>
      <c r="J1795" s="3"/>
      <c r="K1795" s="56"/>
    </row>
    <row r="1796" ht="32.25" customHeight="1">
      <c r="A1796" s="55" t="s">
        <v>47</v>
      </c>
      <c r="B1796" s="46" t="s">
        <v>9637</v>
      </c>
      <c r="C1796" s="55" t="s">
        <v>9642</v>
      </c>
      <c r="D1796" s="46">
        <v>0.0</v>
      </c>
      <c r="E1796" s="46">
        <v>0.0</v>
      </c>
      <c r="F1796" s="46">
        <v>37.0</v>
      </c>
      <c r="G1796" s="46">
        <v>0.0</v>
      </c>
      <c r="H1796" s="46">
        <v>0.0</v>
      </c>
      <c r="I1796" s="46">
        <v>0.0</v>
      </c>
      <c r="J1796" s="3"/>
      <c r="K1796" s="56"/>
    </row>
    <row r="1797" ht="32.25" customHeight="1">
      <c r="A1797" s="55" t="s">
        <v>47</v>
      </c>
      <c r="B1797" s="46" t="s">
        <v>9637</v>
      </c>
      <c r="C1797" s="55" t="s">
        <v>9645</v>
      </c>
      <c r="D1797" s="46">
        <v>0.0</v>
      </c>
      <c r="E1797" s="46">
        <v>0.0</v>
      </c>
      <c r="F1797" s="46">
        <v>32.0</v>
      </c>
      <c r="G1797" s="46">
        <v>0.0</v>
      </c>
      <c r="H1797" s="46">
        <v>0.0</v>
      </c>
      <c r="I1797" s="46">
        <v>0.0</v>
      </c>
      <c r="J1797" s="3"/>
      <c r="K1797" s="56"/>
    </row>
    <row r="1798" ht="32.25" customHeight="1">
      <c r="A1798" s="55" t="s">
        <v>47</v>
      </c>
      <c r="B1798" s="46" t="s">
        <v>9637</v>
      </c>
      <c r="C1798" s="55" t="s">
        <v>9648</v>
      </c>
      <c r="D1798" s="46">
        <v>0.0</v>
      </c>
      <c r="E1798" s="46">
        <v>0.0</v>
      </c>
      <c r="F1798" s="46">
        <v>29.0</v>
      </c>
      <c r="G1798" s="46">
        <v>0.0</v>
      </c>
      <c r="H1798" s="46">
        <v>0.0</v>
      </c>
      <c r="I1798" s="46">
        <v>0.0</v>
      </c>
      <c r="J1798" s="3"/>
      <c r="K1798" s="56"/>
    </row>
    <row r="1799" ht="32.25" customHeight="1">
      <c r="A1799" s="55" t="s">
        <v>47</v>
      </c>
      <c r="B1799" s="46" t="s">
        <v>9637</v>
      </c>
      <c r="C1799" s="55" t="s">
        <v>9651</v>
      </c>
      <c r="D1799" s="46">
        <v>0.0</v>
      </c>
      <c r="E1799" s="46">
        <v>0.0</v>
      </c>
      <c r="F1799" s="46">
        <v>27.0</v>
      </c>
      <c r="G1799" s="46">
        <v>0.0</v>
      </c>
      <c r="H1799" s="46">
        <v>0.0</v>
      </c>
      <c r="I1799" s="46">
        <v>0.0</v>
      </c>
      <c r="J1799" s="3"/>
      <c r="K1799" s="56"/>
    </row>
    <row r="1800" ht="32.25" customHeight="1">
      <c r="A1800" s="55" t="s">
        <v>47</v>
      </c>
      <c r="B1800" s="46" t="s">
        <v>9637</v>
      </c>
      <c r="C1800" s="55" t="s">
        <v>9655</v>
      </c>
      <c r="D1800" s="46">
        <v>0.0</v>
      </c>
      <c r="E1800" s="46">
        <v>0.0</v>
      </c>
      <c r="F1800" s="46">
        <v>24.0</v>
      </c>
      <c r="G1800" s="46">
        <v>0.0</v>
      </c>
      <c r="H1800" s="46">
        <v>0.0</v>
      </c>
      <c r="I1800" s="46">
        <v>0.0</v>
      </c>
      <c r="J1800" s="3"/>
      <c r="K1800" s="56"/>
    </row>
    <row r="1801" ht="32.25" customHeight="1">
      <c r="A1801" s="55" t="s">
        <v>47</v>
      </c>
      <c r="B1801" s="46" t="s">
        <v>9637</v>
      </c>
      <c r="C1801" s="55" t="s">
        <v>9659</v>
      </c>
      <c r="D1801" s="46">
        <v>0.0</v>
      </c>
      <c r="E1801" s="46">
        <v>0.0</v>
      </c>
      <c r="F1801" s="46">
        <v>23.0</v>
      </c>
      <c r="G1801" s="46">
        <v>0.0</v>
      </c>
      <c r="H1801" s="46">
        <v>0.0</v>
      </c>
      <c r="I1801" s="46">
        <v>0.0</v>
      </c>
      <c r="J1801" s="3"/>
      <c r="K1801" s="56"/>
    </row>
    <row r="1802" ht="32.25" customHeight="1">
      <c r="A1802" s="55" t="s">
        <v>47</v>
      </c>
      <c r="B1802" s="46" t="s">
        <v>9637</v>
      </c>
      <c r="C1802" s="55" t="s">
        <v>9663</v>
      </c>
      <c r="D1802" s="46">
        <v>0.0</v>
      </c>
      <c r="E1802" s="46">
        <v>0.0</v>
      </c>
      <c r="F1802" s="46">
        <v>21.0</v>
      </c>
      <c r="G1802" s="46">
        <v>0.0</v>
      </c>
      <c r="H1802" s="46">
        <v>0.0</v>
      </c>
      <c r="I1802" s="46">
        <v>0.0</v>
      </c>
      <c r="J1802" s="3"/>
      <c r="K1802" s="56"/>
    </row>
    <row r="1803" ht="32.25" customHeight="1">
      <c r="A1803" s="55" t="s">
        <v>47</v>
      </c>
      <c r="B1803" s="46" t="s">
        <v>9637</v>
      </c>
      <c r="C1803" s="55" t="s">
        <v>9667</v>
      </c>
      <c r="D1803" s="46">
        <v>0.0</v>
      </c>
      <c r="E1803" s="46">
        <v>0.0</v>
      </c>
      <c r="F1803" s="46">
        <v>20.0</v>
      </c>
      <c r="G1803" s="46">
        <v>0.0</v>
      </c>
      <c r="H1803" s="46">
        <v>0.0</v>
      </c>
      <c r="I1803" s="46">
        <v>0.0</v>
      </c>
      <c r="J1803" s="3"/>
      <c r="K1803" s="56"/>
    </row>
    <row r="1804" ht="32.25" customHeight="1">
      <c r="A1804" s="55" t="s">
        <v>47</v>
      </c>
      <c r="B1804" s="46" t="s">
        <v>9637</v>
      </c>
      <c r="C1804" s="55" t="s">
        <v>9670</v>
      </c>
      <c r="D1804" s="46">
        <v>0.0</v>
      </c>
      <c r="E1804" s="46">
        <v>0.0</v>
      </c>
      <c r="F1804" s="46">
        <v>19.0</v>
      </c>
      <c r="G1804" s="46">
        <v>0.0</v>
      </c>
      <c r="H1804" s="46">
        <v>0.0</v>
      </c>
      <c r="I1804" s="46">
        <v>0.0</v>
      </c>
      <c r="J1804" s="3"/>
      <c r="K1804" s="56"/>
    </row>
    <row r="1805" ht="32.25" customHeight="1">
      <c r="A1805" s="55" t="s">
        <v>47</v>
      </c>
      <c r="B1805" s="46" t="s">
        <v>9637</v>
      </c>
      <c r="C1805" s="55" t="s">
        <v>9673</v>
      </c>
      <c r="D1805" s="46">
        <v>0.0</v>
      </c>
      <c r="E1805" s="46">
        <v>0.0</v>
      </c>
      <c r="F1805" s="46">
        <v>17.0</v>
      </c>
      <c r="G1805" s="46">
        <v>0.0</v>
      </c>
      <c r="H1805" s="46">
        <v>0.0</v>
      </c>
      <c r="I1805" s="46">
        <v>0.0</v>
      </c>
      <c r="J1805" s="3"/>
      <c r="K1805" s="56"/>
    </row>
    <row r="1806" ht="32.25" customHeight="1">
      <c r="A1806" s="55" t="s">
        <v>47</v>
      </c>
      <c r="B1806" s="46" t="s">
        <v>9637</v>
      </c>
      <c r="C1806" s="55" t="s">
        <v>9678</v>
      </c>
      <c r="D1806" s="46">
        <v>0.0</v>
      </c>
      <c r="E1806" s="46">
        <v>0.0</v>
      </c>
      <c r="F1806" s="46">
        <v>14.0</v>
      </c>
      <c r="G1806" s="46">
        <v>0.0</v>
      </c>
      <c r="H1806" s="46">
        <v>0.0</v>
      </c>
      <c r="I1806" s="46">
        <v>0.0</v>
      </c>
      <c r="J1806" s="3"/>
      <c r="K1806" s="56"/>
    </row>
    <row r="1807" ht="32.25" customHeight="1">
      <c r="A1807" s="55" t="s">
        <v>47</v>
      </c>
      <c r="B1807" s="46" t="s">
        <v>9637</v>
      </c>
      <c r="C1807" s="55" t="s">
        <v>9681</v>
      </c>
      <c r="D1807" s="46">
        <v>0.0</v>
      </c>
      <c r="E1807" s="46">
        <v>0.0</v>
      </c>
      <c r="F1807" s="46">
        <v>7.0</v>
      </c>
      <c r="G1807" s="46">
        <v>0.0</v>
      </c>
      <c r="H1807" s="46">
        <v>0.0</v>
      </c>
      <c r="I1807" s="46">
        <v>0.0</v>
      </c>
      <c r="J1807" s="3"/>
      <c r="K1807" s="56"/>
    </row>
    <row r="1808" ht="32.25" customHeight="1">
      <c r="A1808" s="55" t="s">
        <v>47</v>
      </c>
      <c r="B1808" s="46" t="s">
        <v>9637</v>
      </c>
      <c r="C1808" s="55" t="s">
        <v>9684</v>
      </c>
      <c r="D1808" s="46">
        <v>0.0</v>
      </c>
      <c r="E1808" s="46">
        <v>0.0</v>
      </c>
      <c r="F1808" s="46">
        <v>4.0</v>
      </c>
      <c r="G1808" s="46">
        <v>0.0</v>
      </c>
      <c r="H1808" s="46">
        <v>0.0</v>
      </c>
      <c r="I1808" s="46">
        <v>0.0</v>
      </c>
      <c r="J1808" s="3"/>
      <c r="K1808" s="56"/>
    </row>
    <row r="1809" ht="32.25" customHeight="1">
      <c r="A1809" s="55" t="s">
        <v>47</v>
      </c>
      <c r="B1809" s="46" t="s">
        <v>9637</v>
      </c>
      <c r="C1809" s="55" t="s">
        <v>9688</v>
      </c>
      <c r="D1809" s="46">
        <v>0.0</v>
      </c>
      <c r="E1809" s="46">
        <v>0.0</v>
      </c>
      <c r="F1809" s="46">
        <v>1.0</v>
      </c>
      <c r="G1809" s="46">
        <v>0.0</v>
      </c>
      <c r="H1809" s="46">
        <v>0.0</v>
      </c>
      <c r="I1809" s="46">
        <v>0.0</v>
      </c>
      <c r="J1809" s="3"/>
      <c r="K1809" s="56"/>
    </row>
    <row r="1810" ht="32.25" customHeight="1">
      <c r="A1810" s="55" t="s">
        <v>47</v>
      </c>
      <c r="B1810" s="46" t="s">
        <v>9637</v>
      </c>
      <c r="C1810" s="55" t="s">
        <v>9691</v>
      </c>
      <c r="D1810" s="46">
        <v>0.0</v>
      </c>
      <c r="E1810" s="46">
        <v>0.0</v>
      </c>
      <c r="F1810" s="46">
        <v>1.0</v>
      </c>
      <c r="G1810" s="46">
        <v>0.0</v>
      </c>
      <c r="H1810" s="46">
        <v>0.0</v>
      </c>
      <c r="I1810" s="46">
        <v>0.0</v>
      </c>
      <c r="J1810" s="3"/>
      <c r="K1810" s="56"/>
    </row>
    <row r="1811" ht="32.25" customHeight="1">
      <c r="A1811" s="55" t="s">
        <v>47</v>
      </c>
      <c r="B1811" s="46" t="s">
        <v>9637</v>
      </c>
      <c r="C1811" s="55" t="s">
        <v>9694</v>
      </c>
      <c r="D1811" s="46">
        <v>0.0</v>
      </c>
      <c r="E1811" s="46">
        <v>0.0</v>
      </c>
      <c r="F1811" s="46">
        <v>1.0</v>
      </c>
      <c r="G1811" s="46">
        <v>0.0</v>
      </c>
      <c r="H1811" s="46">
        <v>0.0</v>
      </c>
      <c r="I1811" s="46">
        <v>0.0</v>
      </c>
      <c r="J1811" s="3"/>
      <c r="K1811" s="56"/>
    </row>
    <row r="1812" ht="32.25" customHeight="1">
      <c r="A1812" s="55" t="s">
        <v>47</v>
      </c>
      <c r="B1812" s="46" t="s">
        <v>9637</v>
      </c>
      <c r="C1812" s="55" t="s">
        <v>9699</v>
      </c>
      <c r="D1812" s="46">
        <v>0.0</v>
      </c>
      <c r="E1812" s="46">
        <v>0.0</v>
      </c>
      <c r="F1812" s="46">
        <v>1.0</v>
      </c>
      <c r="G1812" s="46">
        <v>0.0</v>
      </c>
      <c r="H1812" s="46">
        <v>0.0</v>
      </c>
      <c r="I1812" s="46">
        <v>0.0</v>
      </c>
      <c r="J1812" s="3"/>
      <c r="K1812" s="56"/>
    </row>
    <row r="1813" ht="32.25" customHeight="1">
      <c r="A1813" s="55" t="s">
        <v>47</v>
      </c>
      <c r="B1813" s="46" t="s">
        <v>9701</v>
      </c>
      <c r="C1813" s="55" t="s">
        <v>9703</v>
      </c>
      <c r="D1813" s="46">
        <v>0.0</v>
      </c>
      <c r="E1813" s="46">
        <v>0.0</v>
      </c>
      <c r="F1813" s="46">
        <v>40.0</v>
      </c>
      <c r="G1813" s="46">
        <v>0.0</v>
      </c>
      <c r="H1813" s="46">
        <v>0.0</v>
      </c>
      <c r="I1813" s="46">
        <v>0.0</v>
      </c>
      <c r="J1813" s="3"/>
      <c r="K1813" s="56"/>
    </row>
    <row r="1814" ht="32.25" customHeight="1">
      <c r="A1814" s="55" t="s">
        <v>47</v>
      </c>
      <c r="B1814" s="46" t="s">
        <v>9701</v>
      </c>
      <c r="C1814" s="55" t="s">
        <v>9707</v>
      </c>
      <c r="D1814" s="46">
        <v>0.0</v>
      </c>
      <c r="E1814" s="46">
        <v>0.0</v>
      </c>
      <c r="F1814" s="46">
        <v>37.0</v>
      </c>
      <c r="G1814" s="46">
        <v>0.0</v>
      </c>
      <c r="H1814" s="46">
        <v>0.0</v>
      </c>
      <c r="I1814" s="46">
        <v>0.0</v>
      </c>
      <c r="J1814" s="3"/>
      <c r="K1814" s="56"/>
    </row>
    <row r="1815" ht="32.25" customHeight="1">
      <c r="A1815" s="55" t="s">
        <v>47</v>
      </c>
      <c r="B1815" s="46" t="s">
        <v>9701</v>
      </c>
      <c r="C1815" s="55" t="s">
        <v>9711</v>
      </c>
      <c r="D1815" s="46">
        <v>0.0</v>
      </c>
      <c r="E1815" s="46">
        <v>0.0</v>
      </c>
      <c r="F1815" s="46">
        <v>36.0</v>
      </c>
      <c r="G1815" s="46">
        <v>0.0</v>
      </c>
      <c r="H1815" s="46">
        <v>0.0</v>
      </c>
      <c r="I1815" s="46">
        <v>0.0</v>
      </c>
      <c r="J1815" s="3"/>
      <c r="K1815" s="56"/>
    </row>
    <row r="1816" ht="32.25" customHeight="1">
      <c r="A1816" s="55" t="s">
        <v>47</v>
      </c>
      <c r="B1816" s="46" t="s">
        <v>9701</v>
      </c>
      <c r="C1816" s="55" t="s">
        <v>9714</v>
      </c>
      <c r="D1816" s="46">
        <v>0.0</v>
      </c>
      <c r="E1816" s="46">
        <v>0.0</v>
      </c>
      <c r="F1816" s="46">
        <v>34.0</v>
      </c>
      <c r="G1816" s="46">
        <v>0.0</v>
      </c>
      <c r="H1816" s="46">
        <v>0.0</v>
      </c>
      <c r="I1816" s="46">
        <v>0.0</v>
      </c>
      <c r="J1816" s="3"/>
      <c r="K1816" s="56"/>
    </row>
    <row r="1817" ht="32.25" customHeight="1">
      <c r="A1817" s="55" t="s">
        <v>47</v>
      </c>
      <c r="B1817" s="46" t="s">
        <v>9701</v>
      </c>
      <c r="C1817" s="55" t="s">
        <v>9716</v>
      </c>
      <c r="D1817" s="46">
        <v>0.0</v>
      </c>
      <c r="E1817" s="46">
        <v>0.0</v>
      </c>
      <c r="F1817" s="46">
        <v>29.0</v>
      </c>
      <c r="G1817" s="46">
        <v>0.0</v>
      </c>
      <c r="H1817" s="46">
        <v>0.0</v>
      </c>
      <c r="I1817" s="46">
        <v>0.0</v>
      </c>
      <c r="J1817" s="3"/>
      <c r="K1817" s="56"/>
    </row>
    <row r="1818" ht="32.25" customHeight="1">
      <c r="A1818" s="55" t="s">
        <v>47</v>
      </c>
      <c r="B1818" s="46" t="s">
        <v>9701</v>
      </c>
      <c r="C1818" s="55" t="s">
        <v>9719</v>
      </c>
      <c r="D1818" s="46">
        <v>0.0</v>
      </c>
      <c r="E1818" s="46">
        <v>0.0</v>
      </c>
      <c r="F1818" s="46">
        <v>27.0</v>
      </c>
      <c r="G1818" s="46">
        <v>0.0</v>
      </c>
      <c r="H1818" s="46">
        <v>0.0</v>
      </c>
      <c r="I1818" s="46">
        <v>0.0</v>
      </c>
      <c r="J1818" s="3"/>
      <c r="K1818" s="56"/>
    </row>
    <row r="1819" ht="32.25" customHeight="1">
      <c r="A1819" s="55" t="s">
        <v>47</v>
      </c>
      <c r="B1819" s="46" t="s">
        <v>9701</v>
      </c>
      <c r="C1819" s="55" t="s">
        <v>9723</v>
      </c>
      <c r="D1819" s="46">
        <v>0.0</v>
      </c>
      <c r="E1819" s="46">
        <v>0.0</v>
      </c>
      <c r="F1819" s="46">
        <v>27.0</v>
      </c>
      <c r="G1819" s="46">
        <v>0.0</v>
      </c>
      <c r="H1819" s="46">
        <v>0.0</v>
      </c>
      <c r="I1819" s="46">
        <v>0.0</v>
      </c>
      <c r="J1819" s="3"/>
      <c r="K1819" s="56"/>
    </row>
    <row r="1820" ht="32.25" customHeight="1">
      <c r="A1820" s="55" t="s">
        <v>47</v>
      </c>
      <c r="B1820" s="46" t="s">
        <v>9701</v>
      </c>
      <c r="C1820" s="55" t="s">
        <v>9730</v>
      </c>
      <c r="D1820" s="46">
        <v>0.0</v>
      </c>
      <c r="E1820" s="46">
        <v>0.0</v>
      </c>
      <c r="F1820" s="46">
        <v>22.0</v>
      </c>
      <c r="G1820" s="46">
        <v>0.0</v>
      </c>
      <c r="H1820" s="46">
        <v>0.0</v>
      </c>
      <c r="I1820" s="46">
        <v>0.0</v>
      </c>
      <c r="J1820" s="3"/>
      <c r="K1820" s="56"/>
    </row>
    <row r="1821" ht="32.25" customHeight="1">
      <c r="A1821" s="55" t="s">
        <v>47</v>
      </c>
      <c r="B1821" s="46" t="s">
        <v>9701</v>
      </c>
      <c r="C1821" s="55" t="s">
        <v>9733</v>
      </c>
      <c r="D1821" s="46">
        <v>0.0</v>
      </c>
      <c r="E1821" s="46">
        <v>0.0</v>
      </c>
      <c r="F1821" s="46">
        <v>22.0</v>
      </c>
      <c r="G1821" s="46">
        <v>0.0</v>
      </c>
      <c r="H1821" s="46">
        <v>0.0</v>
      </c>
      <c r="I1821" s="46">
        <v>0.0</v>
      </c>
      <c r="J1821" s="3"/>
      <c r="K1821" s="56"/>
    </row>
    <row r="1822" ht="32.25" customHeight="1">
      <c r="A1822" s="55" t="s">
        <v>47</v>
      </c>
      <c r="B1822" s="46" t="s">
        <v>9701</v>
      </c>
      <c r="C1822" s="55" t="s">
        <v>9735</v>
      </c>
      <c r="D1822" s="46">
        <v>0.0</v>
      </c>
      <c r="E1822" s="46">
        <v>0.0</v>
      </c>
      <c r="F1822" s="46">
        <v>18.0</v>
      </c>
      <c r="G1822" s="46">
        <v>0.0</v>
      </c>
      <c r="H1822" s="46">
        <v>0.0</v>
      </c>
      <c r="I1822" s="46">
        <v>0.0</v>
      </c>
      <c r="J1822" s="3"/>
      <c r="K1822" s="56"/>
    </row>
    <row r="1823" ht="32.25" customHeight="1">
      <c r="A1823" s="55" t="s">
        <v>47</v>
      </c>
      <c r="B1823" s="46" t="s">
        <v>9701</v>
      </c>
      <c r="C1823" s="55" t="s">
        <v>9739</v>
      </c>
      <c r="D1823" s="46">
        <v>0.0</v>
      </c>
      <c r="E1823" s="46">
        <v>0.0</v>
      </c>
      <c r="F1823" s="46">
        <v>1.0</v>
      </c>
      <c r="G1823" s="46">
        <v>0.0</v>
      </c>
      <c r="H1823" s="46">
        <v>0.0</v>
      </c>
      <c r="I1823" s="46">
        <v>0.0</v>
      </c>
      <c r="J1823" s="3"/>
      <c r="K1823" s="56"/>
    </row>
    <row r="1824" ht="32.25" customHeight="1">
      <c r="A1824" s="55" t="s">
        <v>47</v>
      </c>
      <c r="B1824" s="46" t="s">
        <v>9701</v>
      </c>
      <c r="C1824" s="55" t="s">
        <v>9744</v>
      </c>
      <c r="D1824" s="46">
        <v>0.0</v>
      </c>
      <c r="E1824" s="46">
        <v>0.0</v>
      </c>
      <c r="F1824" s="46">
        <v>1.0</v>
      </c>
      <c r="G1824" s="46">
        <v>0.0</v>
      </c>
      <c r="H1824" s="46">
        <v>0.0</v>
      </c>
      <c r="I1824" s="46">
        <v>0.0</v>
      </c>
      <c r="J1824" s="3"/>
      <c r="K1824" s="56"/>
    </row>
    <row r="1825" ht="32.25" customHeight="1">
      <c r="A1825" s="55" t="s">
        <v>47</v>
      </c>
      <c r="B1825" s="46" t="s">
        <v>9701</v>
      </c>
      <c r="C1825" s="55" t="s">
        <v>9747</v>
      </c>
      <c r="D1825" s="46">
        <v>0.0</v>
      </c>
      <c r="E1825" s="46">
        <v>0.0</v>
      </c>
      <c r="F1825" s="46">
        <v>1.0</v>
      </c>
      <c r="G1825" s="46">
        <v>0.0</v>
      </c>
      <c r="H1825" s="46">
        <v>0.0</v>
      </c>
      <c r="I1825" s="46">
        <v>0.0</v>
      </c>
      <c r="J1825" s="3"/>
      <c r="K1825" s="56"/>
    </row>
    <row r="1826" ht="32.25" customHeight="1">
      <c r="A1826" s="55" t="s">
        <v>47</v>
      </c>
      <c r="B1826" s="46" t="s">
        <v>9750</v>
      </c>
      <c r="C1826" s="55" t="s">
        <v>9751</v>
      </c>
      <c r="D1826" s="46">
        <v>0.0</v>
      </c>
      <c r="E1826" s="46">
        <v>0.0</v>
      </c>
      <c r="F1826" s="46">
        <v>27.0</v>
      </c>
      <c r="G1826" s="46">
        <v>0.0</v>
      </c>
      <c r="H1826" s="46">
        <v>0.0</v>
      </c>
      <c r="I1826" s="46">
        <v>0.0</v>
      </c>
      <c r="J1826" s="3"/>
      <c r="K1826" s="56"/>
    </row>
    <row r="1827" ht="32.25" customHeight="1">
      <c r="A1827" s="55" t="s">
        <v>47</v>
      </c>
      <c r="B1827" s="46" t="s">
        <v>9750</v>
      </c>
      <c r="C1827" s="55" t="s">
        <v>9754</v>
      </c>
      <c r="D1827" s="46">
        <v>0.0</v>
      </c>
      <c r="E1827" s="46">
        <v>0.0</v>
      </c>
      <c r="F1827" s="46">
        <v>27.0</v>
      </c>
      <c r="G1827" s="46">
        <v>0.0</v>
      </c>
      <c r="H1827" s="46">
        <v>0.0</v>
      </c>
      <c r="I1827" s="46">
        <v>0.0</v>
      </c>
      <c r="J1827" s="3"/>
      <c r="K1827" s="56"/>
    </row>
    <row r="1828" ht="32.25" customHeight="1">
      <c r="A1828" s="55" t="s">
        <v>47</v>
      </c>
      <c r="B1828" s="46" t="s">
        <v>9750</v>
      </c>
      <c r="C1828" s="55" t="s">
        <v>9757</v>
      </c>
      <c r="D1828" s="46">
        <v>0.0</v>
      </c>
      <c r="E1828" s="46">
        <v>0.0</v>
      </c>
      <c r="F1828" s="46">
        <v>27.0</v>
      </c>
      <c r="G1828" s="46">
        <v>0.0</v>
      </c>
      <c r="H1828" s="46">
        <v>0.0</v>
      </c>
      <c r="I1828" s="46">
        <v>0.0</v>
      </c>
      <c r="J1828" s="3"/>
      <c r="K1828" s="56"/>
    </row>
    <row r="1829" ht="32.25" customHeight="1">
      <c r="A1829" s="55" t="s">
        <v>47</v>
      </c>
      <c r="B1829" s="46" t="s">
        <v>9750</v>
      </c>
      <c r="C1829" s="55" t="s">
        <v>9761</v>
      </c>
      <c r="D1829" s="46">
        <v>0.0</v>
      </c>
      <c r="E1829" s="46">
        <v>0.0</v>
      </c>
      <c r="F1829" s="46">
        <v>24.0</v>
      </c>
      <c r="G1829" s="46">
        <v>0.0</v>
      </c>
      <c r="H1829" s="46">
        <v>0.0</v>
      </c>
      <c r="I1829" s="46">
        <v>0.0</v>
      </c>
      <c r="J1829" s="3"/>
      <c r="K1829" s="56"/>
    </row>
    <row r="1830" ht="32.25" customHeight="1">
      <c r="A1830" s="55" t="s">
        <v>47</v>
      </c>
      <c r="B1830" s="46" t="s">
        <v>9750</v>
      </c>
      <c r="C1830" s="55" t="s">
        <v>9764</v>
      </c>
      <c r="D1830" s="46">
        <v>0.0</v>
      </c>
      <c r="E1830" s="46">
        <v>0.0</v>
      </c>
      <c r="F1830" s="46">
        <v>23.0</v>
      </c>
      <c r="G1830" s="46">
        <v>0.0</v>
      </c>
      <c r="H1830" s="46">
        <v>0.0</v>
      </c>
      <c r="I1830" s="46">
        <v>0.0</v>
      </c>
      <c r="J1830" s="3"/>
      <c r="K1830" s="56"/>
    </row>
    <row r="1831" ht="32.25" customHeight="1">
      <c r="A1831" s="55" t="s">
        <v>47</v>
      </c>
      <c r="B1831" s="46" t="s">
        <v>9750</v>
      </c>
      <c r="C1831" s="55" t="s">
        <v>9767</v>
      </c>
      <c r="D1831" s="46">
        <v>0.0</v>
      </c>
      <c r="E1831" s="46">
        <v>0.0</v>
      </c>
      <c r="F1831" s="46">
        <v>19.0</v>
      </c>
      <c r="G1831" s="46">
        <v>0.0</v>
      </c>
      <c r="H1831" s="46">
        <v>0.0</v>
      </c>
      <c r="I1831" s="46">
        <v>0.0</v>
      </c>
      <c r="J1831" s="3"/>
      <c r="K1831" s="56"/>
    </row>
    <row r="1832" ht="32.25" customHeight="1">
      <c r="A1832" s="55" t="s">
        <v>47</v>
      </c>
      <c r="B1832" s="46" t="s">
        <v>9750</v>
      </c>
      <c r="C1832" s="55" t="s">
        <v>9771</v>
      </c>
      <c r="D1832" s="46">
        <v>0.0</v>
      </c>
      <c r="E1832" s="46">
        <v>0.0</v>
      </c>
      <c r="F1832" s="46">
        <v>19.0</v>
      </c>
      <c r="G1832" s="46">
        <v>0.0</v>
      </c>
      <c r="H1832" s="46">
        <v>0.0</v>
      </c>
      <c r="I1832" s="46">
        <v>0.0</v>
      </c>
      <c r="J1832" s="3"/>
      <c r="K1832" s="56"/>
    </row>
    <row r="1833" ht="32.25" customHeight="1">
      <c r="A1833" s="55" t="s">
        <v>47</v>
      </c>
      <c r="B1833" s="46" t="s">
        <v>9750</v>
      </c>
      <c r="C1833" s="55" t="s">
        <v>9774</v>
      </c>
      <c r="D1833" s="46">
        <v>0.0</v>
      </c>
      <c r="E1833" s="46">
        <v>0.0</v>
      </c>
      <c r="F1833" s="46">
        <v>18.0</v>
      </c>
      <c r="G1833" s="46">
        <v>0.0</v>
      </c>
      <c r="H1833" s="46">
        <v>0.0</v>
      </c>
      <c r="I1833" s="46">
        <v>0.0</v>
      </c>
      <c r="J1833" s="3"/>
      <c r="K1833" s="56"/>
    </row>
    <row r="1834" ht="32.25" customHeight="1">
      <c r="A1834" s="55" t="s">
        <v>47</v>
      </c>
      <c r="B1834" s="46" t="s">
        <v>9750</v>
      </c>
      <c r="C1834" s="55" t="s">
        <v>9777</v>
      </c>
      <c r="D1834" s="46">
        <v>0.0</v>
      </c>
      <c r="E1834" s="46">
        <v>0.0</v>
      </c>
      <c r="F1834" s="46">
        <v>18.0</v>
      </c>
      <c r="G1834" s="46">
        <v>0.0</v>
      </c>
      <c r="H1834" s="46">
        <v>0.0</v>
      </c>
      <c r="I1834" s="46">
        <v>0.0</v>
      </c>
      <c r="J1834" s="3"/>
      <c r="K1834" s="56"/>
    </row>
    <row r="1835" ht="32.25" customHeight="1">
      <c r="A1835" s="55" t="s">
        <v>47</v>
      </c>
      <c r="B1835" s="46" t="s">
        <v>9750</v>
      </c>
      <c r="C1835" s="55" t="s">
        <v>9780</v>
      </c>
      <c r="D1835" s="46">
        <v>0.0</v>
      </c>
      <c r="E1835" s="46">
        <v>0.0</v>
      </c>
      <c r="F1835" s="46">
        <v>17.0</v>
      </c>
      <c r="G1835" s="46">
        <v>0.0</v>
      </c>
      <c r="H1835" s="46">
        <v>0.0</v>
      </c>
      <c r="I1835" s="46">
        <v>0.0</v>
      </c>
      <c r="J1835" s="3"/>
      <c r="K1835" s="56"/>
    </row>
    <row r="1836" ht="32.25" customHeight="1">
      <c r="A1836" s="55" t="s">
        <v>47</v>
      </c>
      <c r="B1836" s="46" t="s">
        <v>9750</v>
      </c>
      <c r="C1836" s="55" t="s">
        <v>9783</v>
      </c>
      <c r="D1836" s="46">
        <v>0.0</v>
      </c>
      <c r="E1836" s="46">
        <v>0.0</v>
      </c>
      <c r="F1836" s="46">
        <v>1.0</v>
      </c>
      <c r="G1836" s="46">
        <v>0.0</v>
      </c>
      <c r="H1836" s="46">
        <v>0.0</v>
      </c>
      <c r="I1836" s="46">
        <v>0.0</v>
      </c>
      <c r="J1836" s="3"/>
      <c r="K1836" s="56"/>
    </row>
    <row r="1837" ht="32.25" customHeight="1">
      <c r="A1837" s="55" t="s">
        <v>47</v>
      </c>
      <c r="B1837" s="46" t="s">
        <v>9750</v>
      </c>
      <c r="C1837" s="55" t="s">
        <v>9785</v>
      </c>
      <c r="D1837" s="46">
        <v>0.0</v>
      </c>
      <c r="E1837" s="46">
        <v>0.0</v>
      </c>
      <c r="F1837" s="46">
        <v>1.0</v>
      </c>
      <c r="G1837" s="46">
        <v>0.0</v>
      </c>
      <c r="H1837" s="46">
        <v>0.0</v>
      </c>
      <c r="I1837" s="46">
        <v>0.0</v>
      </c>
      <c r="J1837" s="3"/>
      <c r="K1837" s="56"/>
    </row>
    <row r="1838" ht="32.25" customHeight="1">
      <c r="A1838" s="55" t="s">
        <v>47</v>
      </c>
      <c r="B1838" s="46" t="s">
        <v>9750</v>
      </c>
      <c r="C1838" s="55" t="s">
        <v>9789</v>
      </c>
      <c r="D1838" s="46">
        <v>0.0</v>
      </c>
      <c r="E1838" s="46">
        <v>0.0</v>
      </c>
      <c r="F1838" s="46">
        <v>1.0</v>
      </c>
      <c r="G1838" s="46">
        <v>0.0</v>
      </c>
      <c r="H1838" s="46">
        <v>0.0</v>
      </c>
      <c r="I1838" s="46">
        <v>0.0</v>
      </c>
      <c r="J1838" s="3"/>
      <c r="K1838" s="56"/>
    </row>
    <row r="1839" ht="32.25" customHeight="1">
      <c r="A1839" s="55" t="s">
        <v>47</v>
      </c>
      <c r="B1839" s="46" t="s">
        <v>9750</v>
      </c>
      <c r="C1839" s="55" t="s">
        <v>9792</v>
      </c>
      <c r="D1839" s="46">
        <v>0.0</v>
      </c>
      <c r="E1839" s="46">
        <v>0.0</v>
      </c>
      <c r="F1839" s="46">
        <v>1.0</v>
      </c>
      <c r="G1839" s="46">
        <v>0.0</v>
      </c>
      <c r="H1839" s="46">
        <v>0.0</v>
      </c>
      <c r="I1839" s="46">
        <v>0.0</v>
      </c>
      <c r="J1839" s="3"/>
      <c r="K1839" s="56"/>
    </row>
    <row r="1840" ht="32.25" customHeight="1">
      <c r="A1840" s="55" t="s">
        <v>47</v>
      </c>
      <c r="B1840" s="46" t="s">
        <v>9750</v>
      </c>
      <c r="C1840" s="55" t="s">
        <v>9795</v>
      </c>
      <c r="D1840" s="46">
        <v>0.0</v>
      </c>
      <c r="E1840" s="46">
        <v>0.0</v>
      </c>
      <c r="F1840" s="46">
        <v>1.0</v>
      </c>
      <c r="G1840" s="46">
        <v>0.0</v>
      </c>
      <c r="H1840" s="46">
        <v>0.0</v>
      </c>
      <c r="I1840" s="46">
        <v>0.0</v>
      </c>
      <c r="J1840" s="3"/>
      <c r="K1840" s="56"/>
    </row>
    <row r="1841" ht="32.25" customHeight="1">
      <c r="A1841" s="55" t="s">
        <v>47</v>
      </c>
      <c r="B1841" s="46" t="s">
        <v>9798</v>
      </c>
      <c r="C1841" s="55" t="s">
        <v>9799</v>
      </c>
      <c r="D1841" s="46">
        <v>0.0</v>
      </c>
      <c r="E1841" s="46">
        <v>0.0</v>
      </c>
      <c r="F1841" s="46">
        <v>19.0</v>
      </c>
      <c r="G1841" s="46">
        <v>0.0</v>
      </c>
      <c r="H1841" s="46">
        <v>0.0</v>
      </c>
      <c r="I1841" s="46">
        <v>24.0</v>
      </c>
      <c r="J1841" s="3"/>
      <c r="K1841" s="56"/>
    </row>
    <row r="1842" ht="32.25" customHeight="1">
      <c r="A1842" s="55" t="s">
        <v>47</v>
      </c>
      <c r="B1842" s="46" t="s">
        <v>9798</v>
      </c>
      <c r="C1842" s="55" t="s">
        <v>9802</v>
      </c>
      <c r="D1842" s="46">
        <v>0.0</v>
      </c>
      <c r="E1842" s="46">
        <v>0.0</v>
      </c>
      <c r="F1842" s="46">
        <v>3.0</v>
      </c>
      <c r="G1842" s="46">
        <v>0.0</v>
      </c>
      <c r="H1842" s="46">
        <v>0.0</v>
      </c>
      <c r="I1842" s="46">
        <v>36.0</v>
      </c>
      <c r="J1842" s="3"/>
      <c r="K1842" s="56"/>
    </row>
    <row r="1843" ht="32.25" customHeight="1">
      <c r="A1843" s="55" t="s">
        <v>47</v>
      </c>
      <c r="B1843" s="46" t="s">
        <v>9798</v>
      </c>
      <c r="C1843" s="55" t="s">
        <v>9806</v>
      </c>
      <c r="D1843" s="46">
        <v>0.0</v>
      </c>
      <c r="E1843" s="46">
        <v>0.0</v>
      </c>
      <c r="F1843" s="46">
        <v>36.0</v>
      </c>
      <c r="G1843" s="46">
        <v>0.0</v>
      </c>
      <c r="H1843" s="46">
        <v>0.0</v>
      </c>
      <c r="I1843" s="46">
        <v>2.0</v>
      </c>
      <c r="J1843" s="3"/>
      <c r="K1843" s="56"/>
    </row>
    <row r="1844" ht="32.25" customHeight="1">
      <c r="A1844" s="55" t="s">
        <v>47</v>
      </c>
      <c r="B1844" s="46" t="s">
        <v>9798</v>
      </c>
      <c r="C1844" s="55" t="s">
        <v>9809</v>
      </c>
      <c r="D1844" s="46">
        <v>0.0</v>
      </c>
      <c r="E1844" s="46">
        <v>0.0</v>
      </c>
      <c r="F1844" s="46">
        <v>29.0</v>
      </c>
      <c r="G1844" s="46">
        <v>0.0</v>
      </c>
      <c r="H1844" s="46">
        <v>0.0</v>
      </c>
      <c r="I1844" s="46">
        <v>0.0</v>
      </c>
      <c r="J1844" s="3"/>
      <c r="K1844" s="56"/>
    </row>
    <row r="1845" ht="32.25" customHeight="1">
      <c r="A1845" s="55" t="s">
        <v>47</v>
      </c>
      <c r="B1845" s="46" t="s">
        <v>9798</v>
      </c>
      <c r="C1845" s="55" t="s">
        <v>9812</v>
      </c>
      <c r="D1845" s="46">
        <v>0.0</v>
      </c>
      <c r="E1845" s="46">
        <v>0.0</v>
      </c>
      <c r="F1845" s="46">
        <v>25.0</v>
      </c>
      <c r="G1845" s="46">
        <v>0.0</v>
      </c>
      <c r="H1845" s="46">
        <v>0.0</v>
      </c>
      <c r="I1845" s="46">
        <v>0.0</v>
      </c>
      <c r="J1845" s="3"/>
      <c r="K1845" s="56"/>
    </row>
    <row r="1846" ht="32.25" customHeight="1">
      <c r="A1846" s="55" t="s">
        <v>47</v>
      </c>
      <c r="B1846" s="46" t="s">
        <v>9798</v>
      </c>
      <c r="C1846" s="55" t="s">
        <v>9815</v>
      </c>
      <c r="D1846" s="46">
        <v>0.0</v>
      </c>
      <c r="E1846" s="46">
        <v>0.0</v>
      </c>
      <c r="F1846" s="46">
        <v>16.0</v>
      </c>
      <c r="G1846" s="46">
        <v>0.0</v>
      </c>
      <c r="H1846" s="46">
        <v>0.0</v>
      </c>
      <c r="I1846" s="46">
        <v>8.0</v>
      </c>
      <c r="J1846" s="3"/>
      <c r="K1846" s="56"/>
    </row>
    <row r="1847" ht="32.25" customHeight="1">
      <c r="A1847" s="55" t="s">
        <v>47</v>
      </c>
      <c r="B1847" s="46" t="s">
        <v>9798</v>
      </c>
      <c r="C1847" s="55" t="s">
        <v>9818</v>
      </c>
      <c r="D1847" s="46">
        <v>0.0</v>
      </c>
      <c r="E1847" s="46">
        <v>0.0</v>
      </c>
      <c r="F1847" s="46">
        <v>22.0</v>
      </c>
      <c r="G1847" s="46">
        <v>0.0</v>
      </c>
      <c r="H1847" s="46">
        <v>0.0</v>
      </c>
      <c r="I1847" s="46">
        <v>0.0</v>
      </c>
      <c r="J1847" s="3"/>
      <c r="K1847" s="56"/>
    </row>
    <row r="1848" ht="32.25" customHeight="1">
      <c r="A1848" s="55" t="s">
        <v>47</v>
      </c>
      <c r="B1848" s="46" t="s">
        <v>9798</v>
      </c>
      <c r="C1848" s="55" t="s">
        <v>9823</v>
      </c>
      <c r="D1848" s="46">
        <v>0.0</v>
      </c>
      <c r="E1848" s="46">
        <v>0.0</v>
      </c>
      <c r="F1848" s="46">
        <v>19.0</v>
      </c>
      <c r="G1848" s="46">
        <v>0.0</v>
      </c>
      <c r="H1848" s="46">
        <v>0.0</v>
      </c>
      <c r="I1848" s="46">
        <v>0.0</v>
      </c>
      <c r="J1848" s="3"/>
      <c r="K1848" s="56"/>
    </row>
    <row r="1849" ht="32.25" customHeight="1">
      <c r="A1849" s="55" t="s">
        <v>47</v>
      </c>
      <c r="B1849" s="46" t="s">
        <v>9798</v>
      </c>
      <c r="C1849" s="55" t="s">
        <v>9825</v>
      </c>
      <c r="D1849" s="46">
        <v>0.0</v>
      </c>
      <c r="E1849" s="46">
        <v>0.0</v>
      </c>
      <c r="F1849" s="46">
        <v>17.0</v>
      </c>
      <c r="G1849" s="46">
        <v>0.0</v>
      </c>
      <c r="H1849" s="46">
        <v>0.0</v>
      </c>
      <c r="I1849" s="46">
        <v>0.0</v>
      </c>
      <c r="J1849" s="3"/>
      <c r="K1849" s="56"/>
    </row>
    <row r="1850" ht="32.25" customHeight="1">
      <c r="A1850" s="55" t="s">
        <v>47</v>
      </c>
      <c r="B1850" s="46" t="s">
        <v>9798</v>
      </c>
      <c r="C1850" s="55" t="s">
        <v>9827</v>
      </c>
      <c r="D1850" s="46">
        <v>0.0</v>
      </c>
      <c r="E1850" s="46">
        <v>0.0</v>
      </c>
      <c r="F1850" s="46">
        <v>13.0</v>
      </c>
      <c r="G1850" s="46">
        <v>0.0</v>
      </c>
      <c r="H1850" s="46">
        <v>0.0</v>
      </c>
      <c r="I1850" s="46">
        <v>0.0</v>
      </c>
      <c r="J1850" s="3"/>
      <c r="K1850" s="56"/>
    </row>
    <row r="1851" ht="32.25" customHeight="1">
      <c r="A1851" s="55" t="s">
        <v>47</v>
      </c>
      <c r="B1851" s="46" t="s">
        <v>9798</v>
      </c>
      <c r="C1851" s="55" t="s">
        <v>9830</v>
      </c>
      <c r="D1851" s="46">
        <v>0.0</v>
      </c>
      <c r="E1851" s="46">
        <v>0.0</v>
      </c>
      <c r="F1851" s="46">
        <v>11.0</v>
      </c>
      <c r="G1851" s="46">
        <v>0.0</v>
      </c>
      <c r="H1851" s="46">
        <v>0.0</v>
      </c>
      <c r="I1851" s="46">
        <v>0.0</v>
      </c>
      <c r="J1851" s="3"/>
      <c r="K1851" s="56"/>
    </row>
    <row r="1852" ht="32.25" customHeight="1">
      <c r="A1852" s="55" t="s">
        <v>47</v>
      </c>
      <c r="B1852" s="46" t="s">
        <v>9798</v>
      </c>
      <c r="C1852" s="55" t="s">
        <v>9833</v>
      </c>
      <c r="D1852" s="46">
        <v>0.0</v>
      </c>
      <c r="E1852" s="46">
        <v>0.0</v>
      </c>
      <c r="F1852" s="46">
        <v>11.0</v>
      </c>
      <c r="G1852" s="46">
        <v>0.0</v>
      </c>
      <c r="H1852" s="46">
        <v>0.0</v>
      </c>
      <c r="I1852" s="46">
        <v>0.0</v>
      </c>
      <c r="J1852" s="3"/>
      <c r="K1852" s="56"/>
    </row>
    <row r="1853" ht="32.25" customHeight="1">
      <c r="A1853" s="55" t="s">
        <v>47</v>
      </c>
      <c r="B1853" s="46" t="s">
        <v>9798</v>
      </c>
      <c r="C1853" s="55" t="s">
        <v>9836</v>
      </c>
      <c r="D1853" s="46">
        <v>0.0</v>
      </c>
      <c r="E1853" s="46">
        <v>0.0</v>
      </c>
      <c r="F1853" s="46">
        <v>1.0</v>
      </c>
      <c r="G1853" s="46">
        <v>0.0</v>
      </c>
      <c r="H1853" s="46">
        <v>0.0</v>
      </c>
      <c r="I1853" s="46">
        <v>0.0</v>
      </c>
      <c r="J1853" s="3"/>
      <c r="K1853" s="56"/>
    </row>
    <row r="1854" ht="32.25" customHeight="1">
      <c r="A1854" s="55" t="s">
        <v>47</v>
      </c>
      <c r="B1854" s="46" t="s">
        <v>9798</v>
      </c>
      <c r="C1854" s="55" t="s">
        <v>9840</v>
      </c>
      <c r="D1854" s="46">
        <v>0.0</v>
      </c>
      <c r="E1854" s="46">
        <v>0.0</v>
      </c>
      <c r="F1854" s="46">
        <v>0.0</v>
      </c>
      <c r="G1854" s="46">
        <v>0.0</v>
      </c>
      <c r="H1854" s="46">
        <v>0.0</v>
      </c>
      <c r="I1854" s="46">
        <v>1.0</v>
      </c>
      <c r="J1854" s="3"/>
      <c r="K1854" s="56"/>
    </row>
    <row r="1855" ht="32.25" customHeight="1">
      <c r="A1855" s="55" t="s">
        <v>47</v>
      </c>
      <c r="B1855" s="46" t="s">
        <v>9798</v>
      </c>
      <c r="C1855" s="55" t="s">
        <v>9843</v>
      </c>
      <c r="D1855" s="46">
        <v>0.0</v>
      </c>
      <c r="E1855" s="46">
        <v>0.0</v>
      </c>
      <c r="F1855" s="46">
        <v>1.0</v>
      </c>
      <c r="G1855" s="46">
        <v>0.0</v>
      </c>
      <c r="H1855" s="46">
        <v>0.0</v>
      </c>
      <c r="I1855" s="46">
        <v>0.0</v>
      </c>
      <c r="J1855" s="3"/>
      <c r="K1855" s="56"/>
    </row>
    <row r="1856" ht="32.25" customHeight="1">
      <c r="A1856" s="55" t="s">
        <v>47</v>
      </c>
      <c r="B1856" s="46" t="s">
        <v>9845</v>
      </c>
      <c r="C1856" s="55" t="s">
        <v>9847</v>
      </c>
      <c r="D1856" s="46">
        <v>0.0</v>
      </c>
      <c r="E1856" s="46">
        <v>0.0</v>
      </c>
      <c r="F1856" s="46">
        <v>91.0</v>
      </c>
      <c r="G1856" s="46">
        <v>0.0</v>
      </c>
      <c r="H1856" s="46">
        <v>0.0</v>
      </c>
      <c r="I1856" s="46">
        <v>0.0</v>
      </c>
      <c r="J1856" s="3"/>
      <c r="K1856" s="56"/>
    </row>
    <row r="1857" ht="32.25" customHeight="1">
      <c r="A1857" s="55" t="s">
        <v>47</v>
      </c>
      <c r="B1857" s="46" t="s">
        <v>9845</v>
      </c>
      <c r="C1857" s="55" t="s">
        <v>9849</v>
      </c>
      <c r="D1857" s="46">
        <v>0.0</v>
      </c>
      <c r="E1857" s="46">
        <v>0.0</v>
      </c>
      <c r="F1857" s="46">
        <v>40.0</v>
      </c>
      <c r="G1857" s="46">
        <v>0.0</v>
      </c>
      <c r="H1857" s="46">
        <v>0.0</v>
      </c>
      <c r="I1857" s="46">
        <v>0.0</v>
      </c>
      <c r="J1857" s="3"/>
      <c r="K1857" s="56"/>
    </row>
    <row r="1858" ht="32.25" customHeight="1">
      <c r="A1858" s="55" t="s">
        <v>47</v>
      </c>
      <c r="B1858" s="46" t="s">
        <v>9845</v>
      </c>
      <c r="C1858" s="55" t="s">
        <v>9852</v>
      </c>
      <c r="D1858" s="46">
        <v>0.0</v>
      </c>
      <c r="E1858" s="46">
        <v>0.0</v>
      </c>
      <c r="F1858" s="46">
        <v>29.0</v>
      </c>
      <c r="G1858" s="46">
        <v>0.0</v>
      </c>
      <c r="H1858" s="46">
        <v>0.0</v>
      </c>
      <c r="I1858" s="46">
        <v>7.0</v>
      </c>
      <c r="J1858" s="3"/>
      <c r="K1858" s="56"/>
    </row>
    <row r="1859" ht="32.25" customHeight="1">
      <c r="A1859" s="55" t="s">
        <v>47</v>
      </c>
      <c r="B1859" s="46" t="s">
        <v>9845</v>
      </c>
      <c r="C1859" s="55" t="s">
        <v>9856</v>
      </c>
      <c r="D1859" s="46">
        <v>0.0</v>
      </c>
      <c r="E1859" s="46">
        <v>8.0</v>
      </c>
      <c r="F1859" s="46">
        <v>13.0</v>
      </c>
      <c r="G1859" s="46">
        <v>0.0</v>
      </c>
      <c r="H1859" s="46">
        <v>0.0</v>
      </c>
      <c r="I1859" s="46">
        <v>7.0</v>
      </c>
      <c r="J1859" s="3"/>
      <c r="K1859" s="56"/>
    </row>
    <row r="1860" ht="32.25" customHeight="1">
      <c r="A1860" s="55" t="s">
        <v>47</v>
      </c>
      <c r="B1860" s="46" t="s">
        <v>9845</v>
      </c>
      <c r="C1860" s="55" t="s">
        <v>9859</v>
      </c>
      <c r="D1860" s="46">
        <v>0.0</v>
      </c>
      <c r="E1860" s="46">
        <v>0.0</v>
      </c>
      <c r="F1860" s="46">
        <v>25.0</v>
      </c>
      <c r="G1860" s="46">
        <v>0.0</v>
      </c>
      <c r="H1860" s="46">
        <v>0.0</v>
      </c>
      <c r="I1860" s="46">
        <v>2.0</v>
      </c>
      <c r="J1860" s="3"/>
      <c r="K1860" s="56"/>
    </row>
    <row r="1861" ht="32.25" customHeight="1">
      <c r="A1861" s="55" t="s">
        <v>47</v>
      </c>
      <c r="B1861" s="46" t="s">
        <v>9845</v>
      </c>
      <c r="C1861" s="55" t="s">
        <v>9862</v>
      </c>
      <c r="D1861" s="46">
        <v>0.0</v>
      </c>
      <c r="E1861" s="46">
        <v>0.0</v>
      </c>
      <c r="F1861" s="46">
        <v>22.0</v>
      </c>
      <c r="G1861" s="46">
        <v>0.0</v>
      </c>
      <c r="H1861" s="46">
        <v>0.0</v>
      </c>
      <c r="I1861" s="46">
        <v>0.0</v>
      </c>
      <c r="J1861" s="3"/>
      <c r="K1861" s="56"/>
    </row>
    <row r="1862" ht="32.25" customHeight="1">
      <c r="A1862" s="55" t="s">
        <v>47</v>
      </c>
      <c r="B1862" s="46" t="s">
        <v>9845</v>
      </c>
      <c r="C1862" s="55" t="s">
        <v>9866</v>
      </c>
      <c r="D1862" s="46">
        <v>0.0</v>
      </c>
      <c r="E1862" s="46">
        <v>0.0</v>
      </c>
      <c r="F1862" s="46">
        <v>21.0</v>
      </c>
      <c r="G1862" s="46">
        <v>0.0</v>
      </c>
      <c r="H1862" s="46">
        <v>0.0</v>
      </c>
      <c r="I1862" s="46">
        <v>0.0</v>
      </c>
      <c r="J1862" s="3"/>
      <c r="K1862" s="56"/>
    </row>
    <row r="1863" ht="32.25" customHeight="1">
      <c r="A1863" s="55" t="s">
        <v>47</v>
      </c>
      <c r="B1863" s="46" t="s">
        <v>9845</v>
      </c>
      <c r="C1863" s="55" t="s">
        <v>9869</v>
      </c>
      <c r="D1863" s="46">
        <v>0.0</v>
      </c>
      <c r="E1863" s="46">
        <v>0.0</v>
      </c>
      <c r="F1863" s="46">
        <v>10.0</v>
      </c>
      <c r="G1863" s="46">
        <v>0.0</v>
      </c>
      <c r="H1863" s="46">
        <v>0.0</v>
      </c>
      <c r="I1863" s="46">
        <v>0.0</v>
      </c>
      <c r="J1863" s="3"/>
      <c r="K1863" s="56"/>
    </row>
    <row r="1864" ht="32.25" customHeight="1">
      <c r="A1864" s="55" t="s">
        <v>47</v>
      </c>
      <c r="B1864" s="46" t="s">
        <v>9845</v>
      </c>
      <c r="C1864" s="55" t="s">
        <v>9872</v>
      </c>
      <c r="D1864" s="46">
        <v>0.0</v>
      </c>
      <c r="E1864" s="46">
        <v>0.0</v>
      </c>
      <c r="F1864" s="46">
        <v>1.0</v>
      </c>
      <c r="G1864" s="46">
        <v>0.0</v>
      </c>
      <c r="H1864" s="46">
        <v>0.0</v>
      </c>
      <c r="I1864" s="46">
        <v>0.0</v>
      </c>
      <c r="J1864" s="3"/>
      <c r="K1864" s="56"/>
    </row>
    <row r="1865" ht="32.25" customHeight="1">
      <c r="A1865" s="55" t="s">
        <v>47</v>
      </c>
      <c r="B1865" s="46" t="s">
        <v>9845</v>
      </c>
      <c r="C1865" s="55" t="s">
        <v>9875</v>
      </c>
      <c r="D1865" s="46">
        <v>0.0</v>
      </c>
      <c r="E1865" s="46">
        <v>0.0</v>
      </c>
      <c r="F1865" s="46">
        <v>1.0</v>
      </c>
      <c r="G1865" s="46">
        <v>0.0</v>
      </c>
      <c r="H1865" s="46">
        <v>0.0</v>
      </c>
      <c r="I1865" s="46">
        <v>0.0</v>
      </c>
      <c r="J1865" s="3"/>
      <c r="K1865" s="56"/>
    </row>
    <row r="1866" ht="32.25" customHeight="1">
      <c r="A1866" s="55" t="s">
        <v>47</v>
      </c>
      <c r="B1866" s="46" t="s">
        <v>9845</v>
      </c>
      <c r="C1866" s="55" t="s">
        <v>9878</v>
      </c>
      <c r="D1866" s="46">
        <v>0.0</v>
      </c>
      <c r="E1866" s="46">
        <v>0.0</v>
      </c>
      <c r="F1866" s="46">
        <v>1.0</v>
      </c>
      <c r="G1866" s="46">
        <v>0.0</v>
      </c>
      <c r="H1866" s="46">
        <v>0.0</v>
      </c>
      <c r="I1866" s="46">
        <v>0.0</v>
      </c>
      <c r="J1866" s="3"/>
      <c r="K1866" s="56"/>
    </row>
    <row r="1867" ht="32.25" customHeight="1">
      <c r="A1867" s="55" t="s">
        <v>47</v>
      </c>
      <c r="B1867" s="46" t="s">
        <v>9882</v>
      </c>
      <c r="C1867" s="55" t="s">
        <v>9883</v>
      </c>
      <c r="D1867" s="46">
        <v>0.0</v>
      </c>
      <c r="E1867" s="46">
        <v>1.0</v>
      </c>
      <c r="F1867" s="46">
        <v>31.0</v>
      </c>
      <c r="G1867" s="46">
        <v>0.0</v>
      </c>
      <c r="H1867" s="46">
        <v>0.0</v>
      </c>
      <c r="I1867" s="46">
        <v>10.0</v>
      </c>
      <c r="J1867" s="3"/>
      <c r="K1867" s="56"/>
    </row>
    <row r="1868" ht="32.25" customHeight="1">
      <c r="A1868" s="55" t="s">
        <v>47</v>
      </c>
      <c r="B1868" s="46" t="s">
        <v>9882</v>
      </c>
      <c r="C1868" s="55" t="s">
        <v>9886</v>
      </c>
      <c r="D1868" s="46">
        <v>0.0</v>
      </c>
      <c r="E1868" s="46">
        <v>0.0</v>
      </c>
      <c r="F1868" s="46">
        <v>40.0</v>
      </c>
      <c r="G1868" s="46">
        <v>0.0</v>
      </c>
      <c r="H1868" s="46">
        <v>0.0</v>
      </c>
      <c r="I1868" s="46">
        <v>0.0</v>
      </c>
      <c r="J1868" s="3"/>
      <c r="K1868" s="56"/>
    </row>
    <row r="1869" ht="32.25" customHeight="1">
      <c r="A1869" s="55" t="s">
        <v>47</v>
      </c>
      <c r="B1869" s="46" t="s">
        <v>9882</v>
      </c>
      <c r="C1869" s="55" t="s">
        <v>9889</v>
      </c>
      <c r="D1869" s="46">
        <v>0.0</v>
      </c>
      <c r="E1869" s="46">
        <v>0.0</v>
      </c>
      <c r="F1869" s="46">
        <v>35.0</v>
      </c>
      <c r="G1869" s="46">
        <v>0.0</v>
      </c>
      <c r="H1869" s="46">
        <v>0.0</v>
      </c>
      <c r="I1869" s="46">
        <v>3.0</v>
      </c>
      <c r="J1869" s="3"/>
      <c r="K1869" s="56"/>
    </row>
    <row r="1870" ht="32.25" customHeight="1">
      <c r="A1870" s="55" t="s">
        <v>47</v>
      </c>
      <c r="B1870" s="46" t="s">
        <v>9882</v>
      </c>
      <c r="C1870" s="55" t="s">
        <v>9894</v>
      </c>
      <c r="D1870" s="46">
        <v>0.0</v>
      </c>
      <c r="E1870" s="46">
        <v>0.0</v>
      </c>
      <c r="F1870" s="46">
        <v>34.0</v>
      </c>
      <c r="G1870" s="46">
        <v>0.0</v>
      </c>
      <c r="H1870" s="46">
        <v>0.0</v>
      </c>
      <c r="I1870" s="46">
        <v>0.0</v>
      </c>
      <c r="J1870" s="3"/>
      <c r="K1870" s="56"/>
    </row>
    <row r="1871" ht="32.25" customHeight="1">
      <c r="A1871" s="55" t="s">
        <v>47</v>
      </c>
      <c r="B1871" s="46" t="s">
        <v>9882</v>
      </c>
      <c r="C1871" s="55" t="s">
        <v>9899</v>
      </c>
      <c r="D1871" s="46">
        <v>0.0</v>
      </c>
      <c r="E1871" s="46">
        <v>0.0</v>
      </c>
      <c r="F1871" s="46">
        <v>30.0</v>
      </c>
      <c r="G1871" s="46">
        <v>0.0</v>
      </c>
      <c r="H1871" s="46">
        <v>0.0</v>
      </c>
      <c r="I1871" s="46">
        <v>0.0</v>
      </c>
      <c r="J1871" s="3"/>
      <c r="K1871" s="56"/>
    </row>
    <row r="1872" ht="32.25" customHeight="1">
      <c r="A1872" s="55" t="s">
        <v>47</v>
      </c>
      <c r="B1872" s="46" t="s">
        <v>9882</v>
      </c>
      <c r="C1872" s="55" t="s">
        <v>9901</v>
      </c>
      <c r="D1872" s="46">
        <v>0.0</v>
      </c>
      <c r="E1872" s="46">
        <v>1.0</v>
      </c>
      <c r="F1872" s="46">
        <v>29.0</v>
      </c>
      <c r="G1872" s="46">
        <v>0.0</v>
      </c>
      <c r="H1872" s="46">
        <v>0.0</v>
      </c>
      <c r="I1872" s="46">
        <v>0.0</v>
      </c>
      <c r="J1872" s="3"/>
      <c r="K1872" s="56"/>
    </row>
    <row r="1873" ht="32.25" customHeight="1">
      <c r="A1873" s="55" t="s">
        <v>47</v>
      </c>
      <c r="B1873" s="46" t="s">
        <v>9882</v>
      </c>
      <c r="C1873" s="55" t="s">
        <v>9904</v>
      </c>
      <c r="D1873" s="46">
        <v>0.0</v>
      </c>
      <c r="E1873" s="46">
        <v>0.0</v>
      </c>
      <c r="F1873" s="46">
        <v>29.0</v>
      </c>
      <c r="G1873" s="46">
        <v>0.0</v>
      </c>
      <c r="H1873" s="46">
        <v>0.0</v>
      </c>
      <c r="I1873" s="46">
        <v>0.0</v>
      </c>
      <c r="J1873" s="3"/>
      <c r="K1873" s="56"/>
    </row>
    <row r="1874" ht="32.25" customHeight="1">
      <c r="A1874" s="55" t="s">
        <v>47</v>
      </c>
      <c r="B1874" s="46" t="s">
        <v>9882</v>
      </c>
      <c r="C1874" s="55" t="s">
        <v>9908</v>
      </c>
      <c r="D1874" s="46">
        <v>0.0</v>
      </c>
      <c r="E1874" s="46">
        <v>1.0</v>
      </c>
      <c r="F1874" s="46">
        <v>16.0</v>
      </c>
      <c r="G1874" s="46">
        <v>0.0</v>
      </c>
      <c r="H1874" s="46">
        <v>0.0</v>
      </c>
      <c r="I1874" s="46">
        <v>0.0</v>
      </c>
      <c r="J1874" s="3"/>
      <c r="K1874" s="56"/>
    </row>
    <row r="1875" ht="32.25" customHeight="1">
      <c r="A1875" s="55" t="s">
        <v>47</v>
      </c>
      <c r="B1875" s="46" t="s">
        <v>9882</v>
      </c>
      <c r="C1875" s="55" t="s">
        <v>9913</v>
      </c>
      <c r="D1875" s="46">
        <v>0.0</v>
      </c>
      <c r="E1875" s="46">
        <v>0.0</v>
      </c>
      <c r="F1875" s="46">
        <v>15.0</v>
      </c>
      <c r="G1875" s="46">
        <v>0.0</v>
      </c>
      <c r="H1875" s="46">
        <v>0.0</v>
      </c>
      <c r="I1875" s="46">
        <v>0.0</v>
      </c>
      <c r="J1875" s="3"/>
      <c r="K1875" s="56"/>
    </row>
    <row r="1876" ht="32.25" customHeight="1">
      <c r="A1876" s="55" t="s">
        <v>47</v>
      </c>
      <c r="B1876" s="46" t="s">
        <v>9882</v>
      </c>
      <c r="C1876" s="55" t="s">
        <v>9916</v>
      </c>
      <c r="D1876" s="46">
        <v>0.0</v>
      </c>
      <c r="E1876" s="46">
        <v>0.0</v>
      </c>
      <c r="F1876" s="46">
        <v>13.0</v>
      </c>
      <c r="G1876" s="46">
        <v>0.0</v>
      </c>
      <c r="H1876" s="46">
        <v>0.0</v>
      </c>
      <c r="I1876" s="46">
        <v>0.0</v>
      </c>
      <c r="J1876" s="3"/>
      <c r="K1876" s="56"/>
    </row>
    <row r="1877" ht="32.25" customHeight="1">
      <c r="A1877" s="55" t="s">
        <v>47</v>
      </c>
      <c r="B1877" s="46" t="s">
        <v>9882</v>
      </c>
      <c r="C1877" s="55" t="s">
        <v>9919</v>
      </c>
      <c r="D1877" s="46">
        <v>0.0</v>
      </c>
      <c r="E1877" s="46">
        <v>1.0</v>
      </c>
      <c r="F1877" s="46">
        <v>3.0</v>
      </c>
      <c r="G1877" s="46">
        <v>0.0</v>
      </c>
      <c r="H1877" s="46">
        <v>0.0</v>
      </c>
      <c r="I1877" s="46">
        <v>0.0</v>
      </c>
      <c r="J1877" s="3"/>
      <c r="K1877" s="56"/>
    </row>
    <row r="1878" ht="32.25" customHeight="1">
      <c r="A1878" s="55" t="s">
        <v>47</v>
      </c>
      <c r="B1878" s="46" t="s">
        <v>9882</v>
      </c>
      <c r="C1878" s="55" t="s">
        <v>9923</v>
      </c>
      <c r="D1878" s="46">
        <v>0.0</v>
      </c>
      <c r="E1878" s="46">
        <v>1.0</v>
      </c>
      <c r="F1878" s="46">
        <v>0.0</v>
      </c>
      <c r="G1878" s="46">
        <v>0.0</v>
      </c>
      <c r="H1878" s="46">
        <v>0.0</v>
      </c>
      <c r="I1878" s="46">
        <v>0.0</v>
      </c>
      <c r="J1878" s="3"/>
      <c r="K1878" s="56"/>
    </row>
    <row r="1879" ht="32.25" customHeight="1">
      <c r="A1879" s="55" t="s">
        <v>47</v>
      </c>
      <c r="B1879" s="46" t="s">
        <v>9882</v>
      </c>
      <c r="C1879" s="55" t="s">
        <v>9926</v>
      </c>
      <c r="D1879" s="46">
        <v>0.0</v>
      </c>
      <c r="E1879" s="46">
        <v>0.0</v>
      </c>
      <c r="F1879" s="46">
        <v>0.0</v>
      </c>
      <c r="G1879" s="46">
        <v>0.0</v>
      </c>
      <c r="H1879" s="46">
        <v>0.0</v>
      </c>
      <c r="I1879" s="46">
        <v>1.0</v>
      </c>
      <c r="J1879" s="3"/>
      <c r="K1879" s="56"/>
    </row>
    <row r="1880" ht="32.25" customHeight="1">
      <c r="A1880" s="55" t="s">
        <v>47</v>
      </c>
      <c r="B1880" s="46" t="s">
        <v>9882</v>
      </c>
      <c r="C1880" s="55" t="s">
        <v>9931</v>
      </c>
      <c r="D1880" s="46">
        <v>0.0</v>
      </c>
      <c r="E1880" s="46">
        <v>0.0</v>
      </c>
      <c r="F1880" s="46">
        <v>0.0</v>
      </c>
      <c r="G1880" s="46">
        <v>0.0</v>
      </c>
      <c r="H1880" s="46">
        <v>0.0</v>
      </c>
      <c r="I1880" s="46">
        <v>1.0</v>
      </c>
      <c r="J1880" s="3"/>
      <c r="K1880" s="56"/>
    </row>
    <row r="1881" ht="32.25" customHeight="1">
      <c r="A1881" s="55" t="s">
        <v>47</v>
      </c>
      <c r="B1881" s="46" t="s">
        <v>9935</v>
      </c>
      <c r="C1881" s="55" t="s">
        <v>9936</v>
      </c>
      <c r="D1881" s="46">
        <v>0.0</v>
      </c>
      <c r="E1881" s="46">
        <v>0.0</v>
      </c>
      <c r="F1881" s="46">
        <v>67.0</v>
      </c>
      <c r="G1881" s="46">
        <v>0.0</v>
      </c>
      <c r="H1881" s="46">
        <v>0.0</v>
      </c>
      <c r="I1881" s="46">
        <v>0.0</v>
      </c>
      <c r="J1881" s="3"/>
      <c r="K1881" s="56"/>
    </row>
    <row r="1882" ht="32.25" customHeight="1">
      <c r="A1882" s="55" t="s">
        <v>47</v>
      </c>
      <c r="B1882" s="46" t="s">
        <v>9935</v>
      </c>
      <c r="C1882" s="55" t="s">
        <v>9939</v>
      </c>
      <c r="D1882" s="46">
        <v>11.0</v>
      </c>
      <c r="E1882" s="46">
        <v>0.0</v>
      </c>
      <c r="F1882" s="46">
        <v>1.0</v>
      </c>
      <c r="G1882" s="46">
        <v>24.0</v>
      </c>
      <c r="H1882" s="46">
        <v>0.0</v>
      </c>
      <c r="I1882" s="46">
        <v>20.0</v>
      </c>
      <c r="J1882" s="3"/>
      <c r="K1882" s="56"/>
    </row>
    <row r="1883" ht="32.25" customHeight="1">
      <c r="A1883" s="55" t="s">
        <v>47</v>
      </c>
      <c r="B1883" s="46" t="s">
        <v>9935</v>
      </c>
      <c r="C1883" s="55" t="s">
        <v>9943</v>
      </c>
      <c r="D1883" s="46">
        <v>0.0</v>
      </c>
      <c r="E1883" s="46">
        <v>0.0</v>
      </c>
      <c r="F1883" s="46">
        <v>43.0</v>
      </c>
      <c r="G1883" s="46">
        <v>0.0</v>
      </c>
      <c r="H1883" s="46">
        <v>0.0</v>
      </c>
      <c r="I1883" s="46">
        <v>0.0</v>
      </c>
      <c r="J1883" s="3"/>
      <c r="K1883" s="56"/>
    </row>
    <row r="1884" ht="32.25" customHeight="1">
      <c r="A1884" s="55" t="s">
        <v>47</v>
      </c>
      <c r="B1884" s="46" t="s">
        <v>9935</v>
      </c>
      <c r="C1884" s="55" t="s">
        <v>9946</v>
      </c>
      <c r="D1884" s="46">
        <v>2.0</v>
      </c>
      <c r="E1884" s="46">
        <v>0.0</v>
      </c>
      <c r="F1884" s="46">
        <v>0.0</v>
      </c>
      <c r="G1884" s="46">
        <v>2.0</v>
      </c>
      <c r="H1884" s="46">
        <v>0.0</v>
      </c>
      <c r="I1884" s="46">
        <v>26.0</v>
      </c>
      <c r="J1884" s="3"/>
      <c r="K1884" s="56"/>
    </row>
    <row r="1885" ht="32.25" customHeight="1">
      <c r="A1885" s="55" t="s">
        <v>47</v>
      </c>
      <c r="B1885" s="46" t="s">
        <v>9935</v>
      </c>
      <c r="C1885" s="55" t="s">
        <v>9949</v>
      </c>
      <c r="D1885" s="46">
        <v>5.0</v>
      </c>
      <c r="E1885" s="46">
        <v>0.0</v>
      </c>
      <c r="F1885" s="46">
        <v>3.0</v>
      </c>
      <c r="G1885" s="46">
        <v>0.0</v>
      </c>
      <c r="H1885" s="46">
        <v>0.0</v>
      </c>
      <c r="I1885" s="46">
        <v>14.0</v>
      </c>
      <c r="J1885" s="3"/>
      <c r="K1885" s="56"/>
    </row>
    <row r="1886" ht="32.25" customHeight="1">
      <c r="A1886" s="55" t="s">
        <v>47</v>
      </c>
      <c r="B1886" s="46" t="s">
        <v>9935</v>
      </c>
      <c r="C1886" s="55" t="s">
        <v>9953</v>
      </c>
      <c r="D1886" s="46">
        <v>0.0</v>
      </c>
      <c r="E1886" s="46">
        <v>0.0</v>
      </c>
      <c r="F1886" s="46">
        <v>21.0</v>
      </c>
      <c r="G1886" s="46">
        <v>0.0</v>
      </c>
      <c r="H1886" s="46">
        <v>0.0</v>
      </c>
      <c r="I1886" s="46">
        <v>0.0</v>
      </c>
      <c r="J1886" s="3"/>
      <c r="K1886" s="56"/>
    </row>
    <row r="1887" ht="32.25" customHeight="1">
      <c r="A1887" s="55" t="s">
        <v>47</v>
      </c>
      <c r="B1887" s="46" t="s">
        <v>9935</v>
      </c>
      <c r="C1887" s="55" t="s">
        <v>9956</v>
      </c>
      <c r="D1887" s="46">
        <v>0.0</v>
      </c>
      <c r="E1887" s="46">
        <v>0.0</v>
      </c>
      <c r="F1887" s="46">
        <v>1.0</v>
      </c>
      <c r="G1887" s="46">
        <v>0.0</v>
      </c>
      <c r="H1887" s="46">
        <v>0.0</v>
      </c>
      <c r="I1887" s="46">
        <v>0.0</v>
      </c>
      <c r="J1887" s="3"/>
      <c r="K1887" s="56"/>
    </row>
    <row r="1888" ht="32.25" customHeight="1">
      <c r="A1888" s="55" t="s">
        <v>47</v>
      </c>
      <c r="B1888" s="46" t="s">
        <v>9935</v>
      </c>
      <c r="C1888" s="55" t="s">
        <v>9959</v>
      </c>
      <c r="D1888" s="46">
        <v>0.0</v>
      </c>
      <c r="E1888" s="46">
        <v>0.0</v>
      </c>
      <c r="F1888" s="46">
        <v>1.0</v>
      </c>
      <c r="G1888" s="46">
        <v>0.0</v>
      </c>
      <c r="H1888" s="46">
        <v>0.0</v>
      </c>
      <c r="I1888" s="46">
        <v>0.0</v>
      </c>
      <c r="J1888" s="3"/>
      <c r="K1888" s="56"/>
    </row>
    <row r="1889" ht="32.25" customHeight="1">
      <c r="A1889" s="55" t="s">
        <v>47</v>
      </c>
      <c r="B1889" s="46" t="s">
        <v>9962</v>
      </c>
      <c r="C1889" s="55" t="s">
        <v>9963</v>
      </c>
      <c r="D1889" s="46">
        <v>0.0</v>
      </c>
      <c r="E1889" s="46">
        <v>0.0</v>
      </c>
      <c r="F1889" s="46">
        <v>58.0</v>
      </c>
      <c r="G1889" s="46">
        <v>0.0</v>
      </c>
      <c r="H1889" s="46">
        <v>0.0</v>
      </c>
      <c r="I1889" s="46">
        <v>0.0</v>
      </c>
      <c r="J1889" s="3"/>
      <c r="K1889" s="56"/>
    </row>
    <row r="1890" ht="32.25" customHeight="1">
      <c r="A1890" s="55" t="s">
        <v>47</v>
      </c>
      <c r="B1890" s="46" t="s">
        <v>9962</v>
      </c>
      <c r="C1890" s="55" t="s">
        <v>9967</v>
      </c>
      <c r="D1890" s="46">
        <v>0.0</v>
      </c>
      <c r="E1890" s="46">
        <v>0.0</v>
      </c>
      <c r="F1890" s="46">
        <v>53.0</v>
      </c>
      <c r="G1890" s="46">
        <v>0.0</v>
      </c>
      <c r="H1890" s="46">
        <v>0.0</v>
      </c>
      <c r="I1890" s="46">
        <v>0.0</v>
      </c>
      <c r="J1890" s="3"/>
      <c r="K1890" s="56"/>
    </row>
    <row r="1891" ht="32.25" customHeight="1">
      <c r="A1891" s="55" t="s">
        <v>47</v>
      </c>
      <c r="B1891" s="46" t="s">
        <v>9962</v>
      </c>
      <c r="C1891" s="55" t="s">
        <v>9971</v>
      </c>
      <c r="D1891" s="46">
        <v>25.0</v>
      </c>
      <c r="E1891" s="46">
        <v>0.0</v>
      </c>
      <c r="F1891" s="46">
        <v>1.0</v>
      </c>
      <c r="G1891" s="46">
        <v>1.0</v>
      </c>
      <c r="H1891" s="46">
        <v>0.0</v>
      </c>
      <c r="I1891" s="46">
        <v>23.0</v>
      </c>
      <c r="J1891" s="3"/>
      <c r="K1891" s="56"/>
    </row>
    <row r="1892" ht="32.25" customHeight="1">
      <c r="A1892" s="55" t="s">
        <v>47</v>
      </c>
      <c r="B1892" s="46" t="s">
        <v>9962</v>
      </c>
      <c r="C1892" s="55" t="s">
        <v>9975</v>
      </c>
      <c r="D1892" s="46">
        <v>13.0</v>
      </c>
      <c r="E1892" s="46">
        <v>0.0</v>
      </c>
      <c r="F1892" s="46">
        <v>16.0</v>
      </c>
      <c r="G1892" s="46">
        <v>1.0</v>
      </c>
      <c r="H1892" s="46">
        <v>0.0</v>
      </c>
      <c r="I1892" s="46">
        <v>13.0</v>
      </c>
      <c r="J1892" s="3"/>
      <c r="K1892" s="56"/>
    </row>
    <row r="1893" ht="32.25" customHeight="1">
      <c r="A1893" s="55" t="s">
        <v>47</v>
      </c>
      <c r="B1893" s="46" t="s">
        <v>9962</v>
      </c>
      <c r="C1893" s="55" t="s">
        <v>9979</v>
      </c>
      <c r="D1893" s="46">
        <v>0.0</v>
      </c>
      <c r="E1893" s="46">
        <v>0.0</v>
      </c>
      <c r="F1893" s="46">
        <v>42.0</v>
      </c>
      <c r="G1893" s="46">
        <v>0.0</v>
      </c>
      <c r="H1893" s="46">
        <v>0.0</v>
      </c>
      <c r="I1893" s="46">
        <v>0.0</v>
      </c>
      <c r="J1893" s="3"/>
      <c r="K1893" s="56"/>
    </row>
    <row r="1894" ht="32.25" customHeight="1">
      <c r="A1894" s="55" t="s">
        <v>47</v>
      </c>
      <c r="B1894" s="46" t="s">
        <v>9962</v>
      </c>
      <c r="C1894" s="55" t="s">
        <v>9982</v>
      </c>
      <c r="D1894" s="46">
        <v>0.0</v>
      </c>
      <c r="E1894" s="46">
        <v>0.0</v>
      </c>
      <c r="F1894" s="46">
        <v>39.0</v>
      </c>
      <c r="G1894" s="46">
        <v>0.0</v>
      </c>
      <c r="H1894" s="46">
        <v>0.0</v>
      </c>
      <c r="I1894" s="46">
        <v>0.0</v>
      </c>
      <c r="J1894" s="3"/>
      <c r="K1894" s="56"/>
    </row>
    <row r="1895" ht="32.25" customHeight="1">
      <c r="A1895" s="55" t="s">
        <v>47</v>
      </c>
      <c r="B1895" s="46" t="s">
        <v>9962</v>
      </c>
      <c r="C1895" s="55" t="s">
        <v>9985</v>
      </c>
      <c r="D1895" s="46">
        <v>0.0</v>
      </c>
      <c r="E1895" s="46">
        <v>0.0</v>
      </c>
      <c r="F1895" s="46">
        <v>32.0</v>
      </c>
      <c r="G1895" s="46">
        <v>0.0</v>
      </c>
      <c r="H1895" s="46">
        <v>0.0</v>
      </c>
      <c r="I1895" s="46">
        <v>0.0</v>
      </c>
      <c r="J1895" s="3"/>
      <c r="K1895" s="56"/>
    </row>
    <row r="1896" ht="32.25" customHeight="1">
      <c r="A1896" s="55" t="s">
        <v>47</v>
      </c>
      <c r="B1896" s="46" t="s">
        <v>9962</v>
      </c>
      <c r="C1896" s="55" t="s">
        <v>9989</v>
      </c>
      <c r="D1896" s="46">
        <v>0.0</v>
      </c>
      <c r="E1896" s="46">
        <v>0.0</v>
      </c>
      <c r="F1896" s="46">
        <v>28.0</v>
      </c>
      <c r="G1896" s="46">
        <v>0.0</v>
      </c>
      <c r="H1896" s="46">
        <v>0.0</v>
      </c>
      <c r="I1896" s="46">
        <v>0.0</v>
      </c>
      <c r="J1896" s="3"/>
      <c r="K1896" s="56"/>
    </row>
    <row r="1897" ht="32.25" customHeight="1">
      <c r="A1897" s="55" t="s">
        <v>47</v>
      </c>
      <c r="B1897" s="46" t="s">
        <v>9962</v>
      </c>
      <c r="C1897" s="55" t="s">
        <v>9993</v>
      </c>
      <c r="D1897" s="46">
        <v>0.0</v>
      </c>
      <c r="E1897" s="46">
        <v>0.0</v>
      </c>
      <c r="F1897" s="46">
        <v>11.0</v>
      </c>
      <c r="G1897" s="46">
        <v>0.0</v>
      </c>
      <c r="H1897" s="46">
        <v>0.0</v>
      </c>
      <c r="I1897" s="46">
        <v>0.0</v>
      </c>
      <c r="J1897" s="3"/>
      <c r="K1897" s="56"/>
    </row>
    <row r="1898" ht="32.25" customHeight="1">
      <c r="A1898" s="55" t="s">
        <v>47</v>
      </c>
      <c r="B1898" s="46" t="s">
        <v>9962</v>
      </c>
      <c r="C1898" s="55" t="s">
        <v>9996</v>
      </c>
      <c r="D1898" s="46">
        <v>2.0</v>
      </c>
      <c r="E1898" s="46">
        <v>0.0</v>
      </c>
      <c r="F1898" s="46">
        <v>1.0</v>
      </c>
      <c r="G1898" s="46">
        <v>0.0</v>
      </c>
      <c r="H1898" s="46">
        <v>0.0</v>
      </c>
      <c r="I1898" s="46">
        <v>5.0</v>
      </c>
      <c r="J1898" s="3"/>
      <c r="K1898" s="56"/>
    </row>
    <row r="1899" ht="32.25" customHeight="1">
      <c r="A1899" s="55" t="s">
        <v>47</v>
      </c>
      <c r="B1899" s="46" t="s">
        <v>9962</v>
      </c>
      <c r="C1899" s="55" t="s">
        <v>9998</v>
      </c>
      <c r="D1899" s="46">
        <v>0.0</v>
      </c>
      <c r="E1899" s="46">
        <v>0.0</v>
      </c>
      <c r="F1899" s="46">
        <v>7.0</v>
      </c>
      <c r="G1899" s="46">
        <v>0.0</v>
      </c>
      <c r="H1899" s="46">
        <v>0.0</v>
      </c>
      <c r="I1899" s="46">
        <v>0.0</v>
      </c>
      <c r="J1899" s="3"/>
      <c r="K1899" s="56"/>
    </row>
    <row r="1900" ht="32.25" customHeight="1">
      <c r="A1900" s="55" t="s">
        <v>47</v>
      </c>
      <c r="B1900" s="46" t="s">
        <v>9962</v>
      </c>
      <c r="C1900" s="55" t="s">
        <v>10001</v>
      </c>
      <c r="D1900" s="46">
        <v>0.0</v>
      </c>
      <c r="E1900" s="46">
        <v>0.0</v>
      </c>
      <c r="F1900" s="46">
        <v>2.0</v>
      </c>
      <c r="G1900" s="46">
        <v>0.0</v>
      </c>
      <c r="H1900" s="46">
        <v>0.0</v>
      </c>
      <c r="I1900" s="46">
        <v>0.0</v>
      </c>
      <c r="J1900" s="3"/>
      <c r="K1900" s="56"/>
    </row>
    <row r="1901" ht="32.25" customHeight="1">
      <c r="A1901" s="55" t="s">
        <v>47</v>
      </c>
      <c r="B1901" s="46" t="s">
        <v>9962</v>
      </c>
      <c r="C1901" s="55" t="s">
        <v>10004</v>
      </c>
      <c r="D1901" s="46">
        <v>0.0</v>
      </c>
      <c r="E1901" s="46">
        <v>0.0</v>
      </c>
      <c r="F1901" s="46">
        <v>1.0</v>
      </c>
      <c r="G1901" s="46">
        <v>0.0</v>
      </c>
      <c r="H1901" s="46">
        <v>0.0</v>
      </c>
      <c r="I1901" s="46">
        <v>0.0</v>
      </c>
      <c r="J1901" s="3"/>
      <c r="K1901" s="56"/>
    </row>
    <row r="1902" ht="32.25" customHeight="1">
      <c r="A1902" s="55" t="s">
        <v>47</v>
      </c>
      <c r="B1902" s="46" t="s">
        <v>9962</v>
      </c>
      <c r="C1902" s="55" t="s">
        <v>10008</v>
      </c>
      <c r="D1902" s="46">
        <v>0.0</v>
      </c>
      <c r="E1902" s="46">
        <v>0.0</v>
      </c>
      <c r="F1902" s="46">
        <v>1.0</v>
      </c>
      <c r="G1902" s="46">
        <v>0.0</v>
      </c>
      <c r="H1902" s="46">
        <v>0.0</v>
      </c>
      <c r="I1902" s="46">
        <v>0.0</v>
      </c>
      <c r="J1902" s="3"/>
      <c r="K1902" s="56"/>
    </row>
    <row r="1903" ht="32.25" customHeight="1">
      <c r="A1903" s="55" t="s">
        <v>47</v>
      </c>
      <c r="B1903" s="46" t="s">
        <v>10012</v>
      </c>
      <c r="C1903" s="55" t="s">
        <v>10013</v>
      </c>
      <c r="D1903" s="46">
        <v>10.0</v>
      </c>
      <c r="E1903" s="46">
        <v>0.0</v>
      </c>
      <c r="F1903" s="46">
        <v>22.0</v>
      </c>
      <c r="G1903" s="46">
        <v>3.0</v>
      </c>
      <c r="H1903" s="46">
        <v>0.0</v>
      </c>
      <c r="I1903" s="46">
        <v>11.0</v>
      </c>
      <c r="J1903" s="3"/>
      <c r="K1903" s="56"/>
    </row>
    <row r="1904" ht="32.25" customHeight="1">
      <c r="A1904" s="55" t="s">
        <v>47</v>
      </c>
      <c r="B1904" s="46" t="s">
        <v>10012</v>
      </c>
      <c r="C1904" s="55" t="s">
        <v>10016</v>
      </c>
      <c r="D1904" s="46">
        <v>0.0</v>
      </c>
      <c r="E1904" s="46">
        <v>0.0</v>
      </c>
      <c r="F1904" s="46">
        <v>35.0</v>
      </c>
      <c r="G1904" s="46">
        <v>0.0</v>
      </c>
      <c r="H1904" s="46">
        <v>0.0</v>
      </c>
      <c r="I1904" s="46">
        <v>0.0</v>
      </c>
      <c r="J1904" s="3"/>
      <c r="K1904" s="56"/>
    </row>
    <row r="1905" ht="32.25" customHeight="1">
      <c r="A1905" s="55" t="s">
        <v>47</v>
      </c>
      <c r="B1905" s="46" t="s">
        <v>10012</v>
      </c>
      <c r="C1905" s="55" t="s">
        <v>10019</v>
      </c>
      <c r="D1905" s="46">
        <v>0.0</v>
      </c>
      <c r="E1905" s="46">
        <v>0.0</v>
      </c>
      <c r="F1905" s="46">
        <v>33.0</v>
      </c>
      <c r="G1905" s="46">
        <v>0.0</v>
      </c>
      <c r="H1905" s="46">
        <v>0.0</v>
      </c>
      <c r="I1905" s="46">
        <v>0.0</v>
      </c>
      <c r="J1905" s="3"/>
      <c r="K1905" s="56"/>
    </row>
    <row r="1906" ht="32.25" customHeight="1">
      <c r="A1906" s="55" t="s">
        <v>47</v>
      </c>
      <c r="B1906" s="46" t="s">
        <v>10012</v>
      </c>
      <c r="C1906" s="55" t="s">
        <v>10024</v>
      </c>
      <c r="D1906" s="46">
        <v>0.0</v>
      </c>
      <c r="E1906" s="46">
        <v>0.0</v>
      </c>
      <c r="F1906" s="46">
        <v>26.0</v>
      </c>
      <c r="G1906" s="46">
        <v>0.0</v>
      </c>
      <c r="H1906" s="46">
        <v>0.0</v>
      </c>
      <c r="I1906" s="46">
        <v>0.0</v>
      </c>
      <c r="J1906" s="3"/>
      <c r="K1906" s="56"/>
    </row>
    <row r="1907" ht="32.25" customHeight="1">
      <c r="A1907" s="55" t="s">
        <v>47</v>
      </c>
      <c r="B1907" s="46" t="s">
        <v>10012</v>
      </c>
      <c r="C1907" s="55" t="s">
        <v>10028</v>
      </c>
      <c r="D1907" s="46">
        <v>0.0</v>
      </c>
      <c r="E1907" s="46">
        <v>0.0</v>
      </c>
      <c r="F1907" s="46">
        <v>24.0</v>
      </c>
      <c r="G1907" s="46">
        <v>0.0</v>
      </c>
      <c r="H1907" s="46">
        <v>0.0</v>
      </c>
      <c r="I1907" s="46">
        <v>0.0</v>
      </c>
      <c r="J1907" s="3"/>
      <c r="K1907" s="56"/>
    </row>
    <row r="1908" ht="32.25" customHeight="1">
      <c r="A1908" s="55" t="s">
        <v>47</v>
      </c>
      <c r="B1908" s="46" t="s">
        <v>10012</v>
      </c>
      <c r="C1908" s="55" t="s">
        <v>10030</v>
      </c>
      <c r="D1908" s="46">
        <v>0.0</v>
      </c>
      <c r="E1908" s="46">
        <v>0.0</v>
      </c>
      <c r="F1908" s="46">
        <v>22.0</v>
      </c>
      <c r="G1908" s="46">
        <v>0.0</v>
      </c>
      <c r="H1908" s="46">
        <v>0.0</v>
      </c>
      <c r="I1908" s="46">
        <v>0.0</v>
      </c>
      <c r="J1908" s="3"/>
      <c r="K1908" s="56"/>
    </row>
    <row r="1909" ht="32.25" customHeight="1">
      <c r="A1909" s="55" t="s">
        <v>47</v>
      </c>
      <c r="B1909" s="46" t="s">
        <v>10012</v>
      </c>
      <c r="C1909" s="55" t="s">
        <v>10033</v>
      </c>
      <c r="D1909" s="46">
        <v>0.0</v>
      </c>
      <c r="E1909" s="46">
        <v>0.0</v>
      </c>
      <c r="F1909" s="46">
        <v>19.0</v>
      </c>
      <c r="G1909" s="46">
        <v>0.0</v>
      </c>
      <c r="H1909" s="46">
        <v>0.0</v>
      </c>
      <c r="I1909" s="46">
        <v>0.0</v>
      </c>
      <c r="J1909" s="3"/>
      <c r="K1909" s="56"/>
    </row>
    <row r="1910" ht="32.25" customHeight="1">
      <c r="A1910" s="55" t="s">
        <v>47</v>
      </c>
      <c r="B1910" s="46" t="s">
        <v>10012</v>
      </c>
      <c r="C1910" s="55" t="s">
        <v>10037</v>
      </c>
      <c r="D1910" s="46">
        <v>0.0</v>
      </c>
      <c r="E1910" s="46">
        <v>0.0</v>
      </c>
      <c r="F1910" s="46">
        <v>12.0</v>
      </c>
      <c r="G1910" s="46">
        <v>0.0</v>
      </c>
      <c r="H1910" s="46">
        <v>0.0</v>
      </c>
      <c r="I1910" s="46">
        <v>0.0</v>
      </c>
      <c r="J1910" s="3"/>
      <c r="K1910" s="56"/>
    </row>
    <row r="1911" ht="32.25" customHeight="1">
      <c r="A1911" s="55" t="s">
        <v>47</v>
      </c>
      <c r="B1911" s="46" t="s">
        <v>10012</v>
      </c>
      <c r="C1911" s="55" t="s">
        <v>10041</v>
      </c>
      <c r="D1911" s="46">
        <v>0.0</v>
      </c>
      <c r="E1911" s="46">
        <v>0.0</v>
      </c>
      <c r="F1911" s="46">
        <v>1.0</v>
      </c>
      <c r="G1911" s="46">
        <v>0.0</v>
      </c>
      <c r="H1911" s="46">
        <v>0.0</v>
      </c>
      <c r="I1911" s="46">
        <v>0.0</v>
      </c>
      <c r="J1911" s="3"/>
      <c r="K1911" s="56"/>
    </row>
    <row r="1912" ht="32.25" customHeight="1">
      <c r="A1912" s="55" t="s">
        <v>47</v>
      </c>
      <c r="B1912" s="46" t="s">
        <v>10012</v>
      </c>
      <c r="C1912" s="55" t="s">
        <v>10044</v>
      </c>
      <c r="D1912" s="46">
        <v>0.0</v>
      </c>
      <c r="E1912" s="46">
        <v>0.0</v>
      </c>
      <c r="F1912" s="46">
        <v>1.0</v>
      </c>
      <c r="G1912" s="46">
        <v>0.0</v>
      </c>
      <c r="H1912" s="46">
        <v>0.0</v>
      </c>
      <c r="I1912" s="46">
        <v>0.0</v>
      </c>
      <c r="J1912" s="3"/>
      <c r="K1912" s="56"/>
    </row>
    <row r="1913" ht="32.25" customHeight="1">
      <c r="A1913" s="55" t="s">
        <v>47</v>
      </c>
      <c r="B1913" s="46" t="s">
        <v>10012</v>
      </c>
      <c r="C1913" s="55" t="s">
        <v>10049</v>
      </c>
      <c r="D1913" s="46">
        <v>0.0</v>
      </c>
      <c r="E1913" s="46">
        <v>0.0</v>
      </c>
      <c r="F1913" s="46">
        <v>1.0</v>
      </c>
      <c r="G1913" s="46">
        <v>0.0</v>
      </c>
      <c r="H1913" s="46">
        <v>0.0</v>
      </c>
      <c r="I1913" s="46">
        <v>0.0</v>
      </c>
      <c r="J1913" s="3"/>
      <c r="K1913" s="56"/>
    </row>
    <row r="1914" ht="32.25" customHeight="1">
      <c r="A1914" s="55" t="s">
        <v>47</v>
      </c>
      <c r="B1914" s="46" t="s">
        <v>10052</v>
      </c>
      <c r="C1914" s="55" t="s">
        <v>10053</v>
      </c>
      <c r="D1914" s="46">
        <v>0.0</v>
      </c>
      <c r="E1914" s="46">
        <v>0.0</v>
      </c>
      <c r="F1914" s="46">
        <v>8.0</v>
      </c>
      <c r="G1914" s="46">
        <v>0.0</v>
      </c>
      <c r="H1914" s="46">
        <v>0.0</v>
      </c>
      <c r="I1914" s="46">
        <v>57.0</v>
      </c>
      <c r="J1914" s="3"/>
      <c r="K1914" s="56"/>
    </row>
    <row r="1915" ht="32.25" customHeight="1">
      <c r="A1915" s="55" t="s">
        <v>47</v>
      </c>
      <c r="B1915" s="46" t="s">
        <v>10052</v>
      </c>
      <c r="C1915" s="55" t="s">
        <v>10056</v>
      </c>
      <c r="D1915" s="46">
        <v>0.0</v>
      </c>
      <c r="E1915" s="46">
        <v>0.0</v>
      </c>
      <c r="F1915" s="46">
        <v>1.0</v>
      </c>
      <c r="G1915" s="46">
        <v>0.0</v>
      </c>
      <c r="H1915" s="46">
        <v>0.0</v>
      </c>
      <c r="I1915" s="46">
        <v>57.0</v>
      </c>
      <c r="J1915" s="3"/>
      <c r="K1915" s="56"/>
    </row>
    <row r="1916" ht="32.25" customHeight="1">
      <c r="A1916" s="55" t="s">
        <v>47</v>
      </c>
      <c r="B1916" s="46" t="s">
        <v>10052</v>
      </c>
      <c r="C1916" s="55" t="s">
        <v>10060</v>
      </c>
      <c r="D1916" s="46">
        <v>0.0</v>
      </c>
      <c r="E1916" s="46">
        <v>0.0</v>
      </c>
      <c r="F1916" s="46">
        <v>5.0</v>
      </c>
      <c r="G1916" s="46">
        <v>0.0</v>
      </c>
      <c r="H1916" s="46">
        <v>0.0</v>
      </c>
      <c r="I1916" s="46">
        <v>32.0</v>
      </c>
      <c r="J1916" s="3"/>
      <c r="K1916" s="56"/>
    </row>
    <row r="1917" ht="32.25" customHeight="1">
      <c r="A1917" s="55" t="s">
        <v>47</v>
      </c>
      <c r="B1917" s="46" t="s">
        <v>10052</v>
      </c>
      <c r="C1917" s="55" t="s">
        <v>10064</v>
      </c>
      <c r="D1917" s="46">
        <v>0.0</v>
      </c>
      <c r="E1917" s="46">
        <v>0.0</v>
      </c>
      <c r="F1917" s="46">
        <v>33.0</v>
      </c>
      <c r="G1917" s="46">
        <v>0.0</v>
      </c>
      <c r="H1917" s="46">
        <v>0.0</v>
      </c>
      <c r="I1917" s="46">
        <v>0.0</v>
      </c>
      <c r="J1917" s="3"/>
      <c r="K1917" s="56"/>
    </row>
    <row r="1918" ht="32.25" customHeight="1">
      <c r="A1918" s="55" t="s">
        <v>47</v>
      </c>
      <c r="B1918" s="46" t="s">
        <v>10052</v>
      </c>
      <c r="C1918" s="55" t="s">
        <v>10069</v>
      </c>
      <c r="D1918" s="46">
        <v>0.0</v>
      </c>
      <c r="E1918" s="46">
        <v>0.0</v>
      </c>
      <c r="F1918" s="46">
        <v>33.0</v>
      </c>
      <c r="G1918" s="46">
        <v>0.0</v>
      </c>
      <c r="H1918" s="46">
        <v>0.0</v>
      </c>
      <c r="I1918" s="46">
        <v>0.0</v>
      </c>
      <c r="J1918" s="3"/>
      <c r="K1918" s="56"/>
    </row>
    <row r="1919" ht="32.25" customHeight="1">
      <c r="A1919" s="55" t="s">
        <v>47</v>
      </c>
      <c r="B1919" s="46" t="s">
        <v>10052</v>
      </c>
      <c r="C1919" s="55" t="s">
        <v>10072</v>
      </c>
      <c r="D1919" s="46">
        <v>0.0</v>
      </c>
      <c r="E1919" s="46">
        <v>0.0</v>
      </c>
      <c r="F1919" s="46">
        <v>31.0</v>
      </c>
      <c r="G1919" s="46">
        <v>0.0</v>
      </c>
      <c r="H1919" s="46">
        <v>0.0</v>
      </c>
      <c r="I1919" s="46">
        <v>0.0</v>
      </c>
      <c r="J1919" s="3"/>
      <c r="K1919" s="56"/>
    </row>
    <row r="1920" ht="32.25" customHeight="1">
      <c r="A1920" s="55" t="s">
        <v>47</v>
      </c>
      <c r="B1920" s="46" t="s">
        <v>10052</v>
      </c>
      <c r="C1920" s="55" t="s">
        <v>10075</v>
      </c>
      <c r="D1920" s="46">
        <v>0.0</v>
      </c>
      <c r="E1920" s="46">
        <v>0.0</v>
      </c>
      <c r="F1920" s="46">
        <v>25.0</v>
      </c>
      <c r="G1920" s="46">
        <v>0.0</v>
      </c>
      <c r="H1920" s="46">
        <v>0.0</v>
      </c>
      <c r="I1920" s="46">
        <v>0.0</v>
      </c>
      <c r="J1920" s="3"/>
      <c r="K1920" s="56"/>
    </row>
    <row r="1921" ht="32.25" customHeight="1">
      <c r="A1921" s="55" t="s">
        <v>47</v>
      </c>
      <c r="B1921" s="46" t="s">
        <v>10052</v>
      </c>
      <c r="C1921" s="55" t="s">
        <v>10080</v>
      </c>
      <c r="D1921" s="46">
        <v>0.0</v>
      </c>
      <c r="E1921" s="46">
        <v>0.0</v>
      </c>
      <c r="F1921" s="46">
        <v>18.0</v>
      </c>
      <c r="G1921" s="46">
        <v>0.0</v>
      </c>
      <c r="H1921" s="46">
        <v>0.0</v>
      </c>
      <c r="I1921" s="46">
        <v>0.0</v>
      </c>
      <c r="J1921" s="3"/>
      <c r="K1921" s="56"/>
    </row>
    <row r="1922" ht="32.25" customHeight="1">
      <c r="A1922" s="55" t="s">
        <v>47</v>
      </c>
      <c r="B1922" s="46" t="s">
        <v>10052</v>
      </c>
      <c r="C1922" s="55" t="s">
        <v>10083</v>
      </c>
      <c r="D1922" s="46">
        <v>0.0</v>
      </c>
      <c r="E1922" s="46">
        <v>0.0</v>
      </c>
      <c r="F1922" s="46">
        <v>15.0</v>
      </c>
      <c r="G1922" s="46">
        <v>0.0</v>
      </c>
      <c r="H1922" s="46">
        <v>0.0</v>
      </c>
      <c r="I1922" s="46">
        <v>0.0</v>
      </c>
      <c r="J1922" s="3"/>
      <c r="K1922" s="56"/>
    </row>
    <row r="1923" ht="32.25" customHeight="1">
      <c r="A1923" s="55" t="s">
        <v>47</v>
      </c>
      <c r="B1923" s="46" t="s">
        <v>10052</v>
      </c>
      <c r="C1923" s="55" t="s">
        <v>10086</v>
      </c>
      <c r="D1923" s="46">
        <v>0.0</v>
      </c>
      <c r="E1923" s="46">
        <v>0.0</v>
      </c>
      <c r="F1923" s="46">
        <v>14.0</v>
      </c>
      <c r="G1923" s="46">
        <v>0.0</v>
      </c>
      <c r="H1923" s="46">
        <v>0.0</v>
      </c>
      <c r="I1923" s="46">
        <v>0.0</v>
      </c>
      <c r="J1923" s="3"/>
      <c r="K1923" s="56"/>
    </row>
    <row r="1924" ht="32.25" customHeight="1">
      <c r="A1924" s="55" t="s">
        <v>47</v>
      </c>
      <c r="B1924" s="46" t="s">
        <v>10052</v>
      </c>
      <c r="C1924" s="55" t="s">
        <v>10089</v>
      </c>
      <c r="D1924" s="46">
        <v>0.0</v>
      </c>
      <c r="E1924" s="46">
        <v>0.0</v>
      </c>
      <c r="F1924" s="46">
        <v>14.0</v>
      </c>
      <c r="G1924" s="46">
        <v>0.0</v>
      </c>
      <c r="H1924" s="46">
        <v>0.0</v>
      </c>
      <c r="I1924" s="46">
        <v>0.0</v>
      </c>
      <c r="J1924" s="3"/>
      <c r="K1924" s="56"/>
    </row>
    <row r="1925" ht="32.25" customHeight="1">
      <c r="A1925" s="55" t="s">
        <v>47</v>
      </c>
      <c r="B1925" s="46" t="s">
        <v>10052</v>
      </c>
      <c r="C1925" s="55" t="s">
        <v>10092</v>
      </c>
      <c r="D1925" s="46">
        <v>0.0</v>
      </c>
      <c r="E1925" s="46">
        <v>0.0</v>
      </c>
      <c r="F1925" s="46">
        <v>11.0</v>
      </c>
      <c r="G1925" s="46">
        <v>0.0</v>
      </c>
      <c r="H1925" s="46">
        <v>0.0</v>
      </c>
      <c r="I1925" s="46">
        <v>0.0</v>
      </c>
      <c r="J1925" s="3"/>
      <c r="K1925" s="56"/>
    </row>
    <row r="1926" ht="32.25" customHeight="1">
      <c r="A1926" s="55" t="s">
        <v>47</v>
      </c>
      <c r="B1926" s="46" t="s">
        <v>10052</v>
      </c>
      <c r="C1926" s="55" t="s">
        <v>10095</v>
      </c>
      <c r="D1926" s="46">
        <v>0.0</v>
      </c>
      <c r="E1926" s="46">
        <v>0.0</v>
      </c>
      <c r="F1926" s="46">
        <v>3.0</v>
      </c>
      <c r="G1926" s="46">
        <v>0.0</v>
      </c>
      <c r="H1926" s="46">
        <v>0.0</v>
      </c>
      <c r="I1926" s="46">
        <v>0.0</v>
      </c>
      <c r="J1926" s="3"/>
      <c r="K1926" s="56"/>
    </row>
    <row r="1927" ht="32.25" customHeight="1">
      <c r="A1927" s="55" t="s">
        <v>47</v>
      </c>
      <c r="B1927" s="46" t="s">
        <v>10052</v>
      </c>
      <c r="C1927" s="55" t="s">
        <v>10100</v>
      </c>
      <c r="D1927" s="46">
        <v>0.0</v>
      </c>
      <c r="E1927" s="46">
        <v>0.0</v>
      </c>
      <c r="F1927" s="46">
        <v>0.0</v>
      </c>
      <c r="G1927" s="46">
        <v>0.0</v>
      </c>
      <c r="H1927" s="46">
        <v>0.0</v>
      </c>
      <c r="I1927" s="46">
        <v>2.0</v>
      </c>
      <c r="J1927" s="3"/>
      <c r="K1927" s="56"/>
    </row>
    <row r="1928" ht="32.25" customHeight="1">
      <c r="A1928" s="55" t="s">
        <v>47</v>
      </c>
      <c r="B1928" s="46" t="s">
        <v>10052</v>
      </c>
      <c r="C1928" s="55" t="s">
        <v>10105</v>
      </c>
      <c r="D1928" s="46">
        <v>0.0</v>
      </c>
      <c r="E1928" s="46">
        <v>0.0</v>
      </c>
      <c r="F1928" s="46">
        <v>2.0</v>
      </c>
      <c r="G1928" s="46">
        <v>0.0</v>
      </c>
      <c r="H1928" s="46">
        <v>0.0</v>
      </c>
      <c r="I1928" s="46">
        <v>0.0</v>
      </c>
      <c r="J1928" s="3"/>
      <c r="K1928" s="56"/>
    </row>
    <row r="1929" ht="32.25" customHeight="1">
      <c r="A1929" s="55" t="s">
        <v>47</v>
      </c>
      <c r="B1929" s="46" t="s">
        <v>10108</v>
      </c>
      <c r="C1929" s="55" t="s">
        <v>10109</v>
      </c>
      <c r="D1929" s="46">
        <v>0.0</v>
      </c>
      <c r="E1929" s="46">
        <v>0.0</v>
      </c>
      <c r="F1929" s="46">
        <v>56.0</v>
      </c>
      <c r="G1929" s="46">
        <v>0.0</v>
      </c>
      <c r="H1929" s="46">
        <v>0.0</v>
      </c>
      <c r="I1929" s="46">
        <v>0.0</v>
      </c>
      <c r="J1929" s="3"/>
      <c r="K1929" s="56"/>
    </row>
    <row r="1930" ht="32.25" customHeight="1">
      <c r="A1930" s="55" t="s">
        <v>47</v>
      </c>
      <c r="B1930" s="46" t="s">
        <v>10108</v>
      </c>
      <c r="C1930" s="55" t="s">
        <v>10112</v>
      </c>
      <c r="D1930" s="46">
        <v>0.0</v>
      </c>
      <c r="E1930" s="46">
        <v>0.0</v>
      </c>
      <c r="F1930" s="46">
        <v>39.0</v>
      </c>
      <c r="G1930" s="46">
        <v>0.0</v>
      </c>
      <c r="H1930" s="46">
        <v>0.0</v>
      </c>
      <c r="I1930" s="46">
        <v>0.0</v>
      </c>
      <c r="J1930" s="3"/>
      <c r="K1930" s="56"/>
    </row>
    <row r="1931" ht="32.25" customHeight="1">
      <c r="A1931" s="55" t="s">
        <v>47</v>
      </c>
      <c r="B1931" s="46" t="s">
        <v>10108</v>
      </c>
      <c r="C1931" s="55" t="s">
        <v>10116</v>
      </c>
      <c r="D1931" s="46">
        <v>0.0</v>
      </c>
      <c r="E1931" s="46">
        <v>0.0</v>
      </c>
      <c r="F1931" s="46">
        <v>37.0</v>
      </c>
      <c r="G1931" s="46">
        <v>0.0</v>
      </c>
      <c r="H1931" s="46">
        <v>0.0</v>
      </c>
      <c r="I1931" s="46">
        <v>0.0</v>
      </c>
      <c r="J1931" s="3"/>
      <c r="K1931" s="56"/>
    </row>
    <row r="1932" ht="32.25" customHeight="1">
      <c r="A1932" s="55" t="s">
        <v>47</v>
      </c>
      <c r="B1932" s="46" t="s">
        <v>10108</v>
      </c>
      <c r="C1932" s="55" t="s">
        <v>10122</v>
      </c>
      <c r="D1932" s="46">
        <v>0.0</v>
      </c>
      <c r="E1932" s="46">
        <v>0.0</v>
      </c>
      <c r="F1932" s="46">
        <v>35.0</v>
      </c>
      <c r="G1932" s="46">
        <v>0.0</v>
      </c>
      <c r="H1932" s="46">
        <v>0.0</v>
      </c>
      <c r="I1932" s="46">
        <v>0.0</v>
      </c>
      <c r="J1932" s="3"/>
      <c r="K1932" s="56"/>
    </row>
    <row r="1933" ht="32.25" customHeight="1">
      <c r="A1933" s="55" t="s">
        <v>47</v>
      </c>
      <c r="B1933" s="46" t="s">
        <v>10108</v>
      </c>
      <c r="C1933" s="55" t="s">
        <v>10125</v>
      </c>
      <c r="D1933" s="46">
        <v>0.0</v>
      </c>
      <c r="E1933" s="46">
        <v>0.0</v>
      </c>
      <c r="F1933" s="46">
        <v>27.0</v>
      </c>
      <c r="G1933" s="46">
        <v>0.0</v>
      </c>
      <c r="H1933" s="46">
        <v>0.0</v>
      </c>
      <c r="I1933" s="46">
        <v>3.0</v>
      </c>
      <c r="J1933" s="3"/>
      <c r="K1933" s="56"/>
    </row>
    <row r="1934" ht="32.25" customHeight="1">
      <c r="A1934" s="55" t="s">
        <v>47</v>
      </c>
      <c r="B1934" s="46" t="s">
        <v>10108</v>
      </c>
      <c r="C1934" s="55" t="s">
        <v>10131</v>
      </c>
      <c r="D1934" s="46">
        <v>0.0</v>
      </c>
      <c r="E1934" s="46">
        <v>0.0</v>
      </c>
      <c r="F1934" s="46">
        <v>30.0</v>
      </c>
      <c r="G1934" s="46">
        <v>0.0</v>
      </c>
      <c r="H1934" s="46">
        <v>0.0</v>
      </c>
      <c r="I1934" s="46">
        <v>0.0</v>
      </c>
      <c r="J1934" s="3"/>
      <c r="K1934" s="56"/>
    </row>
    <row r="1935" ht="32.25" customHeight="1">
      <c r="A1935" s="55" t="s">
        <v>47</v>
      </c>
      <c r="B1935" s="46" t="s">
        <v>10108</v>
      </c>
      <c r="C1935" s="55" t="s">
        <v>10132</v>
      </c>
      <c r="D1935" s="46">
        <v>0.0</v>
      </c>
      <c r="E1935" s="46">
        <v>0.0</v>
      </c>
      <c r="F1935" s="46">
        <v>0.0</v>
      </c>
      <c r="G1935" s="46">
        <v>0.0</v>
      </c>
      <c r="H1935" s="46">
        <v>0.0</v>
      </c>
      <c r="I1935" s="46">
        <v>29.0</v>
      </c>
      <c r="J1935" s="3"/>
      <c r="K1935" s="56"/>
    </row>
    <row r="1936" ht="32.25" customHeight="1">
      <c r="A1936" s="55" t="s">
        <v>47</v>
      </c>
      <c r="B1936" s="46" t="s">
        <v>10108</v>
      </c>
      <c r="C1936" s="55" t="s">
        <v>10138</v>
      </c>
      <c r="D1936" s="46">
        <v>0.0</v>
      </c>
      <c r="E1936" s="46">
        <v>0.0</v>
      </c>
      <c r="F1936" s="46">
        <v>29.0</v>
      </c>
      <c r="G1936" s="46">
        <v>0.0</v>
      </c>
      <c r="H1936" s="46">
        <v>0.0</v>
      </c>
      <c r="I1936" s="46">
        <v>0.0</v>
      </c>
      <c r="J1936" s="3"/>
      <c r="K1936" s="56"/>
    </row>
    <row r="1937" ht="32.25" customHeight="1">
      <c r="A1937" s="55" t="s">
        <v>47</v>
      </c>
      <c r="B1937" s="46" t="s">
        <v>10108</v>
      </c>
      <c r="C1937" s="55" t="s">
        <v>10142</v>
      </c>
      <c r="D1937" s="46">
        <v>0.0</v>
      </c>
      <c r="E1937" s="46">
        <v>0.0</v>
      </c>
      <c r="F1937" s="46">
        <v>0.0</v>
      </c>
      <c r="G1937" s="46">
        <v>0.0</v>
      </c>
      <c r="H1937" s="46">
        <v>0.0</v>
      </c>
      <c r="I1937" s="46">
        <v>27.0</v>
      </c>
      <c r="J1937" s="3"/>
      <c r="K1937" s="56"/>
    </row>
    <row r="1938" ht="32.25" customHeight="1">
      <c r="A1938" s="55" t="s">
        <v>47</v>
      </c>
      <c r="B1938" s="46" t="s">
        <v>10108</v>
      </c>
      <c r="C1938" s="55" t="s">
        <v>10145</v>
      </c>
      <c r="D1938" s="46">
        <v>0.0</v>
      </c>
      <c r="E1938" s="46">
        <v>0.0</v>
      </c>
      <c r="F1938" s="46">
        <v>26.0</v>
      </c>
      <c r="G1938" s="46">
        <v>0.0</v>
      </c>
      <c r="H1938" s="46">
        <v>0.0</v>
      </c>
      <c r="I1938" s="46">
        <v>0.0</v>
      </c>
      <c r="J1938" s="3"/>
      <c r="K1938" s="56"/>
    </row>
    <row r="1939" ht="32.25" customHeight="1">
      <c r="A1939" s="55" t="s">
        <v>47</v>
      </c>
      <c r="B1939" s="46" t="s">
        <v>10108</v>
      </c>
      <c r="C1939" s="55" t="s">
        <v>10147</v>
      </c>
      <c r="D1939" s="46">
        <v>0.0</v>
      </c>
      <c r="E1939" s="46">
        <v>0.0</v>
      </c>
      <c r="F1939" s="46">
        <v>24.0</v>
      </c>
      <c r="G1939" s="46">
        <v>0.0</v>
      </c>
      <c r="H1939" s="46">
        <v>0.0</v>
      </c>
      <c r="I1939" s="46">
        <v>0.0</v>
      </c>
      <c r="J1939" s="3"/>
      <c r="K1939" s="56"/>
    </row>
    <row r="1940" ht="32.25" customHeight="1">
      <c r="A1940" s="55" t="s">
        <v>47</v>
      </c>
      <c r="B1940" s="46" t="s">
        <v>10108</v>
      </c>
      <c r="C1940" s="55" t="s">
        <v>10151</v>
      </c>
      <c r="D1940" s="46">
        <v>0.0</v>
      </c>
      <c r="E1940" s="46">
        <v>0.0</v>
      </c>
      <c r="F1940" s="46">
        <v>22.0</v>
      </c>
      <c r="G1940" s="46">
        <v>0.0</v>
      </c>
      <c r="H1940" s="46">
        <v>0.0</v>
      </c>
      <c r="I1940" s="46">
        <v>0.0</v>
      </c>
      <c r="J1940" s="3"/>
      <c r="K1940" s="56"/>
    </row>
    <row r="1941" ht="32.25" customHeight="1">
      <c r="A1941" s="55" t="s">
        <v>47</v>
      </c>
      <c r="B1941" s="46" t="s">
        <v>10108</v>
      </c>
      <c r="C1941" s="55" t="s">
        <v>10154</v>
      </c>
      <c r="D1941" s="46">
        <v>0.0</v>
      </c>
      <c r="E1941" s="46">
        <v>0.0</v>
      </c>
      <c r="F1941" s="46">
        <v>22.0</v>
      </c>
      <c r="G1941" s="46">
        <v>0.0</v>
      </c>
      <c r="H1941" s="46">
        <v>0.0</v>
      </c>
      <c r="I1941" s="46">
        <v>0.0</v>
      </c>
      <c r="J1941" s="3"/>
      <c r="K1941" s="56"/>
    </row>
    <row r="1942" ht="32.25" customHeight="1">
      <c r="A1942" s="55" t="s">
        <v>47</v>
      </c>
      <c r="B1942" s="46" t="s">
        <v>10108</v>
      </c>
      <c r="C1942" s="55" t="s">
        <v>10158</v>
      </c>
      <c r="D1942" s="46">
        <v>0.0</v>
      </c>
      <c r="E1942" s="46">
        <v>0.0</v>
      </c>
      <c r="F1942" s="46">
        <v>20.0</v>
      </c>
      <c r="G1942" s="46">
        <v>0.0</v>
      </c>
      <c r="H1942" s="46">
        <v>0.0</v>
      </c>
      <c r="I1942" s="46">
        <v>0.0</v>
      </c>
      <c r="J1942" s="3"/>
      <c r="K1942" s="56"/>
    </row>
    <row r="1943" ht="32.25" customHeight="1">
      <c r="A1943" s="55" t="s">
        <v>47</v>
      </c>
      <c r="B1943" s="46" t="s">
        <v>10108</v>
      </c>
      <c r="C1943" s="55" t="s">
        <v>10160</v>
      </c>
      <c r="D1943" s="46">
        <v>0.0</v>
      </c>
      <c r="E1943" s="46">
        <v>0.0</v>
      </c>
      <c r="F1943" s="46">
        <v>18.0</v>
      </c>
      <c r="G1943" s="46">
        <v>0.0</v>
      </c>
      <c r="H1943" s="46">
        <v>0.0</v>
      </c>
      <c r="I1943" s="46">
        <v>0.0</v>
      </c>
      <c r="J1943" s="3"/>
      <c r="K1943" s="56"/>
    </row>
    <row r="1944" ht="32.25" customHeight="1">
      <c r="A1944" s="55" t="s">
        <v>47</v>
      </c>
      <c r="B1944" s="46" t="s">
        <v>10108</v>
      </c>
      <c r="C1944" s="55" t="s">
        <v>10163</v>
      </c>
      <c r="D1944" s="46">
        <v>0.0</v>
      </c>
      <c r="E1944" s="46">
        <v>0.0</v>
      </c>
      <c r="F1944" s="46">
        <v>17.0</v>
      </c>
      <c r="G1944" s="46">
        <v>0.0</v>
      </c>
      <c r="H1944" s="46">
        <v>0.0</v>
      </c>
      <c r="I1944" s="46">
        <v>0.0</v>
      </c>
      <c r="J1944" s="3"/>
      <c r="K1944" s="56"/>
    </row>
    <row r="1945" ht="32.25" customHeight="1">
      <c r="A1945" s="55" t="s">
        <v>47</v>
      </c>
      <c r="B1945" s="46" t="s">
        <v>10108</v>
      </c>
      <c r="C1945" s="55" t="s">
        <v>10170</v>
      </c>
      <c r="D1945" s="46">
        <v>0.0</v>
      </c>
      <c r="E1945" s="46">
        <v>0.0</v>
      </c>
      <c r="F1945" s="46">
        <v>6.0</v>
      </c>
      <c r="G1945" s="46">
        <v>0.0</v>
      </c>
      <c r="H1945" s="46">
        <v>0.0</v>
      </c>
      <c r="I1945" s="46">
        <v>10.0</v>
      </c>
      <c r="J1945" s="3"/>
      <c r="K1945" s="56"/>
    </row>
    <row r="1946" ht="32.25" customHeight="1">
      <c r="A1946" s="55" t="s">
        <v>47</v>
      </c>
      <c r="B1946" s="46" t="s">
        <v>10108</v>
      </c>
      <c r="C1946" s="55" t="s">
        <v>10173</v>
      </c>
      <c r="D1946" s="46">
        <v>0.0</v>
      </c>
      <c r="E1946" s="46">
        <v>0.0</v>
      </c>
      <c r="F1946" s="46">
        <v>15.0</v>
      </c>
      <c r="G1946" s="46">
        <v>0.0</v>
      </c>
      <c r="H1946" s="46">
        <v>0.0</v>
      </c>
      <c r="I1946" s="46">
        <v>0.0</v>
      </c>
      <c r="J1946" s="3"/>
      <c r="K1946" s="56"/>
    </row>
    <row r="1947" ht="32.25" customHeight="1">
      <c r="A1947" s="55" t="s">
        <v>47</v>
      </c>
      <c r="B1947" s="46" t="s">
        <v>10108</v>
      </c>
      <c r="C1947" s="55" t="s">
        <v>10176</v>
      </c>
      <c r="D1947" s="46">
        <v>0.0</v>
      </c>
      <c r="E1947" s="46">
        <v>0.0</v>
      </c>
      <c r="F1947" s="46">
        <v>10.0</v>
      </c>
      <c r="G1947" s="46">
        <v>0.0</v>
      </c>
      <c r="H1947" s="46">
        <v>0.0</v>
      </c>
      <c r="I1947" s="46">
        <v>0.0</v>
      </c>
      <c r="J1947" s="3"/>
      <c r="K1947" s="56"/>
    </row>
    <row r="1948" ht="32.25" customHeight="1">
      <c r="A1948" s="55" t="s">
        <v>47</v>
      </c>
      <c r="B1948" s="46" t="s">
        <v>10108</v>
      </c>
      <c r="C1948" s="55" t="s">
        <v>10177</v>
      </c>
      <c r="D1948" s="46">
        <v>0.0</v>
      </c>
      <c r="E1948" s="46">
        <v>0.0</v>
      </c>
      <c r="F1948" s="46">
        <v>10.0</v>
      </c>
      <c r="G1948" s="46">
        <v>0.0</v>
      </c>
      <c r="H1948" s="46">
        <v>0.0</v>
      </c>
      <c r="I1948" s="46">
        <v>0.0</v>
      </c>
      <c r="J1948" s="3"/>
      <c r="K1948" s="56"/>
    </row>
    <row r="1949" ht="32.25" customHeight="1">
      <c r="A1949" s="55" t="s">
        <v>47</v>
      </c>
      <c r="B1949" s="46" t="s">
        <v>10108</v>
      </c>
      <c r="C1949" s="55" t="s">
        <v>10181</v>
      </c>
      <c r="D1949" s="46">
        <v>0.0</v>
      </c>
      <c r="E1949" s="46">
        <v>0.0</v>
      </c>
      <c r="F1949" s="46">
        <v>4.0</v>
      </c>
      <c r="G1949" s="46">
        <v>0.0</v>
      </c>
      <c r="H1949" s="46">
        <v>0.0</v>
      </c>
      <c r="I1949" s="46">
        <v>0.0</v>
      </c>
      <c r="J1949" s="3"/>
      <c r="K1949" s="56"/>
    </row>
    <row r="1950" ht="32.25" customHeight="1">
      <c r="A1950" s="55" t="s">
        <v>47</v>
      </c>
      <c r="B1950" s="46" t="s">
        <v>10108</v>
      </c>
      <c r="C1950" s="55" t="s">
        <v>10184</v>
      </c>
      <c r="D1950" s="46">
        <v>0.0</v>
      </c>
      <c r="E1950" s="46">
        <v>0.0</v>
      </c>
      <c r="F1950" s="46">
        <v>2.0</v>
      </c>
      <c r="G1950" s="46">
        <v>0.0</v>
      </c>
      <c r="H1950" s="46">
        <v>0.0</v>
      </c>
      <c r="I1950" s="46">
        <v>0.0</v>
      </c>
      <c r="J1950" s="3"/>
      <c r="K1950" s="56"/>
    </row>
    <row r="1951" ht="32.25" customHeight="1">
      <c r="A1951" s="55" t="s">
        <v>47</v>
      </c>
      <c r="B1951" s="46" t="s">
        <v>10108</v>
      </c>
      <c r="C1951" s="55" t="s">
        <v>10188</v>
      </c>
      <c r="D1951" s="46">
        <v>0.0</v>
      </c>
      <c r="E1951" s="46">
        <v>0.0</v>
      </c>
      <c r="F1951" s="46">
        <v>2.0</v>
      </c>
      <c r="G1951" s="46">
        <v>0.0</v>
      </c>
      <c r="H1951" s="46">
        <v>0.0</v>
      </c>
      <c r="I1951" s="46">
        <v>0.0</v>
      </c>
      <c r="J1951" s="3"/>
      <c r="K1951" s="56"/>
    </row>
    <row r="1952" ht="32.25" customHeight="1">
      <c r="A1952" s="55" t="s">
        <v>47</v>
      </c>
      <c r="B1952" s="46" t="s">
        <v>10108</v>
      </c>
      <c r="C1952" s="55" t="s">
        <v>10191</v>
      </c>
      <c r="D1952" s="46">
        <v>0.0</v>
      </c>
      <c r="E1952" s="46">
        <v>0.0</v>
      </c>
      <c r="F1952" s="46">
        <v>1.0</v>
      </c>
      <c r="G1952" s="46">
        <v>0.0</v>
      </c>
      <c r="H1952" s="46">
        <v>0.0</v>
      </c>
      <c r="I1952" s="46">
        <v>0.0</v>
      </c>
      <c r="J1952" s="3"/>
      <c r="K1952" s="56"/>
    </row>
    <row r="1953" ht="32.25" customHeight="1">
      <c r="A1953" s="55" t="s">
        <v>47</v>
      </c>
      <c r="B1953" s="46" t="s">
        <v>10193</v>
      </c>
      <c r="C1953" s="55" t="s">
        <v>10194</v>
      </c>
      <c r="D1953" s="46">
        <v>8.0</v>
      </c>
      <c r="E1953" s="46">
        <v>0.0</v>
      </c>
      <c r="F1953" s="46">
        <v>47.0</v>
      </c>
      <c r="G1953" s="46">
        <v>0.0</v>
      </c>
      <c r="H1953" s="46">
        <v>0.0</v>
      </c>
      <c r="I1953" s="46">
        <v>101.0</v>
      </c>
      <c r="J1953" s="3"/>
      <c r="K1953" s="56"/>
    </row>
    <row r="1954" ht="32.25" customHeight="1">
      <c r="A1954" s="55" t="s">
        <v>47</v>
      </c>
      <c r="B1954" s="46" t="s">
        <v>10193</v>
      </c>
      <c r="C1954" s="55" t="s">
        <v>10199</v>
      </c>
      <c r="D1954" s="46">
        <v>0.0</v>
      </c>
      <c r="E1954" s="46">
        <v>0.0</v>
      </c>
      <c r="F1954" s="46">
        <v>100.0</v>
      </c>
      <c r="G1954" s="46">
        <v>0.0</v>
      </c>
      <c r="H1954" s="46">
        <v>0.0</v>
      </c>
      <c r="I1954" s="46">
        <v>33.0</v>
      </c>
      <c r="J1954" s="3"/>
      <c r="K1954" s="56"/>
    </row>
    <row r="1955" ht="32.25" customHeight="1">
      <c r="A1955" s="55" t="s">
        <v>47</v>
      </c>
      <c r="B1955" s="46" t="s">
        <v>10193</v>
      </c>
      <c r="C1955" s="55" t="s">
        <v>10202</v>
      </c>
      <c r="D1955" s="46">
        <v>31.0</v>
      </c>
      <c r="E1955" s="46">
        <v>0.0</v>
      </c>
      <c r="F1955" s="46">
        <v>17.0</v>
      </c>
      <c r="G1955" s="46">
        <v>0.0</v>
      </c>
      <c r="H1955" s="46">
        <v>0.0</v>
      </c>
      <c r="I1955" s="46">
        <v>76.0</v>
      </c>
      <c r="J1955" s="3"/>
      <c r="K1955" s="56"/>
    </row>
    <row r="1956" ht="32.25" customHeight="1">
      <c r="A1956" s="55" t="s">
        <v>47</v>
      </c>
      <c r="B1956" s="46" t="s">
        <v>10193</v>
      </c>
      <c r="C1956" s="55" t="s">
        <v>10205</v>
      </c>
      <c r="D1956" s="46">
        <v>0.0</v>
      </c>
      <c r="E1956" s="46">
        <v>0.0</v>
      </c>
      <c r="F1956" s="46">
        <v>32.0</v>
      </c>
      <c r="G1956" s="46">
        <v>0.0</v>
      </c>
      <c r="H1956" s="46">
        <v>0.0</v>
      </c>
      <c r="I1956" s="46">
        <v>66.0</v>
      </c>
      <c r="J1956" s="3"/>
      <c r="K1956" s="56"/>
    </row>
    <row r="1957" ht="32.25" customHeight="1">
      <c r="A1957" s="55" t="s">
        <v>47</v>
      </c>
      <c r="B1957" s="46" t="s">
        <v>10193</v>
      </c>
      <c r="C1957" s="55" t="s">
        <v>10207</v>
      </c>
      <c r="D1957" s="46">
        <v>0.0</v>
      </c>
      <c r="E1957" s="46">
        <v>0.0</v>
      </c>
      <c r="F1957" s="46">
        <v>89.0</v>
      </c>
      <c r="G1957" s="46">
        <v>0.0</v>
      </c>
      <c r="H1957" s="46">
        <v>0.0</v>
      </c>
      <c r="I1957" s="46">
        <v>0.0</v>
      </c>
      <c r="J1957" s="3"/>
      <c r="K1957" s="56"/>
    </row>
    <row r="1958" ht="32.25" customHeight="1">
      <c r="A1958" s="55" t="s">
        <v>47</v>
      </c>
      <c r="B1958" s="46" t="s">
        <v>10212</v>
      </c>
      <c r="C1958" s="55" t="s">
        <v>10213</v>
      </c>
      <c r="D1958" s="46">
        <v>7.0</v>
      </c>
      <c r="E1958" s="46">
        <v>20.0</v>
      </c>
      <c r="F1958" s="46">
        <v>72.0</v>
      </c>
      <c r="G1958" s="46">
        <v>0.0</v>
      </c>
      <c r="H1958" s="46">
        <v>0.0</v>
      </c>
      <c r="I1958" s="46">
        <v>119.0</v>
      </c>
      <c r="J1958" s="3"/>
      <c r="K1958" s="56"/>
    </row>
    <row r="1959" ht="32.25" customHeight="1">
      <c r="A1959" s="55" t="s">
        <v>47</v>
      </c>
      <c r="B1959" s="46" t="s">
        <v>10212</v>
      </c>
      <c r="C1959" s="55" t="s">
        <v>10219</v>
      </c>
      <c r="D1959" s="46">
        <v>0.0</v>
      </c>
      <c r="E1959" s="46">
        <v>24.0</v>
      </c>
      <c r="F1959" s="46">
        <v>94.0</v>
      </c>
      <c r="G1959" s="46">
        <v>0.0</v>
      </c>
      <c r="H1959" s="46">
        <v>0.0</v>
      </c>
      <c r="I1959" s="46">
        <v>17.0</v>
      </c>
      <c r="J1959" s="3"/>
      <c r="K1959" s="56"/>
    </row>
    <row r="1960" ht="32.25" customHeight="1">
      <c r="A1960" s="55" t="s">
        <v>47</v>
      </c>
      <c r="B1960" s="46" t="s">
        <v>10212</v>
      </c>
      <c r="C1960" s="55" t="s">
        <v>10221</v>
      </c>
      <c r="D1960" s="46">
        <v>0.0</v>
      </c>
      <c r="E1960" s="46">
        <v>11.0</v>
      </c>
      <c r="F1960" s="46">
        <v>36.0</v>
      </c>
      <c r="G1960" s="46">
        <v>0.0</v>
      </c>
      <c r="H1960" s="46">
        <v>0.0</v>
      </c>
      <c r="I1960" s="46">
        <v>13.0</v>
      </c>
      <c r="J1960" s="3"/>
      <c r="K1960" s="56"/>
    </row>
    <row r="1961" ht="32.25" customHeight="1">
      <c r="A1961" s="55" t="s">
        <v>47</v>
      </c>
      <c r="B1961" s="46" t="s">
        <v>10212</v>
      </c>
      <c r="C1961" s="55" t="s">
        <v>10225</v>
      </c>
      <c r="D1961" s="46">
        <v>0.0</v>
      </c>
      <c r="E1961" s="46">
        <v>1.0</v>
      </c>
      <c r="F1961" s="46">
        <v>59.0</v>
      </c>
      <c r="G1961" s="46">
        <v>0.0</v>
      </c>
      <c r="H1961" s="46">
        <v>0.0</v>
      </c>
      <c r="I1961" s="46">
        <v>0.0</v>
      </c>
      <c r="J1961" s="3"/>
      <c r="K1961" s="56"/>
    </row>
    <row r="1962" ht="32.25" customHeight="1">
      <c r="A1962" s="55" t="s">
        <v>47</v>
      </c>
      <c r="B1962" s="46" t="s">
        <v>10212</v>
      </c>
      <c r="C1962" s="55" t="s">
        <v>10229</v>
      </c>
      <c r="D1962" s="46">
        <v>0.0</v>
      </c>
      <c r="E1962" s="46">
        <v>0.0</v>
      </c>
      <c r="F1962" s="46">
        <v>35.0</v>
      </c>
      <c r="G1962" s="46">
        <v>0.0</v>
      </c>
      <c r="H1962" s="46">
        <v>0.0</v>
      </c>
      <c r="I1962" s="46">
        <v>0.0</v>
      </c>
      <c r="J1962" s="3"/>
      <c r="K1962" s="56"/>
    </row>
    <row r="1963" ht="32.25" customHeight="1">
      <c r="A1963" s="55" t="s">
        <v>47</v>
      </c>
      <c r="B1963" s="46" t="s">
        <v>10212</v>
      </c>
      <c r="C1963" s="55" t="s">
        <v>10233</v>
      </c>
      <c r="D1963" s="46">
        <v>0.0</v>
      </c>
      <c r="E1963" s="46">
        <v>0.0</v>
      </c>
      <c r="F1963" s="46">
        <v>28.0</v>
      </c>
      <c r="G1963" s="46">
        <v>0.0</v>
      </c>
      <c r="H1963" s="46">
        <v>0.0</v>
      </c>
      <c r="I1963" s="46">
        <v>0.0</v>
      </c>
      <c r="J1963" s="3"/>
      <c r="K1963" s="56"/>
    </row>
    <row r="1964" ht="32.25" customHeight="1">
      <c r="A1964" s="55" t="s">
        <v>47</v>
      </c>
      <c r="B1964" s="46" t="s">
        <v>10235</v>
      </c>
      <c r="C1964" s="55" t="s">
        <v>10237</v>
      </c>
      <c r="D1964" s="46">
        <v>0.0</v>
      </c>
      <c r="E1964" s="46">
        <v>0.0</v>
      </c>
      <c r="F1964" s="46">
        <v>72.0</v>
      </c>
      <c r="G1964" s="46">
        <v>0.0</v>
      </c>
      <c r="H1964" s="46">
        <v>0.0</v>
      </c>
      <c r="I1964" s="46">
        <v>0.0</v>
      </c>
      <c r="J1964" s="3"/>
      <c r="K1964" s="56"/>
    </row>
    <row r="1965" ht="32.25" customHeight="1">
      <c r="A1965" s="55" t="s">
        <v>47</v>
      </c>
      <c r="B1965" s="46" t="s">
        <v>10235</v>
      </c>
      <c r="C1965" s="55" t="s">
        <v>10239</v>
      </c>
      <c r="D1965" s="46">
        <v>0.0</v>
      </c>
      <c r="E1965" s="46">
        <v>1.0</v>
      </c>
      <c r="F1965" s="46">
        <v>55.0</v>
      </c>
      <c r="G1965" s="46">
        <v>0.0</v>
      </c>
      <c r="H1965" s="46">
        <v>0.0</v>
      </c>
      <c r="I1965" s="46">
        <v>0.0</v>
      </c>
      <c r="J1965" s="3"/>
      <c r="K1965" s="56"/>
    </row>
    <row r="1966" ht="32.25" customHeight="1">
      <c r="A1966" s="55" t="s">
        <v>47</v>
      </c>
      <c r="B1966" s="46" t="s">
        <v>10235</v>
      </c>
      <c r="C1966" s="55" t="s">
        <v>10241</v>
      </c>
      <c r="D1966" s="46">
        <v>0.0</v>
      </c>
      <c r="E1966" s="46">
        <v>0.0</v>
      </c>
      <c r="F1966" s="46">
        <v>40.0</v>
      </c>
      <c r="G1966" s="46">
        <v>0.0</v>
      </c>
      <c r="H1966" s="46">
        <v>0.0</v>
      </c>
      <c r="I1966" s="46">
        <v>0.0</v>
      </c>
      <c r="J1966" s="3"/>
      <c r="K1966" s="56"/>
    </row>
    <row r="1967" ht="32.25" customHeight="1">
      <c r="A1967" s="55" t="s">
        <v>47</v>
      </c>
      <c r="B1967" s="46" t="s">
        <v>10235</v>
      </c>
      <c r="C1967" s="55" t="s">
        <v>10246</v>
      </c>
      <c r="D1967" s="46">
        <v>10.0</v>
      </c>
      <c r="E1967" s="46">
        <v>0.0</v>
      </c>
      <c r="F1967" s="46">
        <v>0.0</v>
      </c>
      <c r="G1967" s="46">
        <v>0.0</v>
      </c>
      <c r="H1967" s="46">
        <v>0.0</v>
      </c>
      <c r="I1967" s="46">
        <v>30.0</v>
      </c>
      <c r="J1967" s="3"/>
      <c r="K1967" s="56"/>
    </row>
    <row r="1968" ht="32.25" customHeight="1">
      <c r="A1968" s="55" t="s">
        <v>47</v>
      </c>
      <c r="B1968" s="46" t="s">
        <v>10235</v>
      </c>
      <c r="C1968" s="55" t="s">
        <v>10249</v>
      </c>
      <c r="D1968" s="46">
        <v>0.0</v>
      </c>
      <c r="E1968" s="46">
        <v>0.0</v>
      </c>
      <c r="F1968" s="46">
        <v>37.0</v>
      </c>
      <c r="G1968" s="46">
        <v>0.0</v>
      </c>
      <c r="H1968" s="46">
        <v>0.0</v>
      </c>
      <c r="I1968" s="46">
        <v>0.0</v>
      </c>
      <c r="J1968" s="3"/>
      <c r="K1968" s="56"/>
    </row>
    <row r="1969" ht="32.25" customHeight="1">
      <c r="A1969" s="55" t="s">
        <v>47</v>
      </c>
      <c r="B1969" s="46" t="s">
        <v>10235</v>
      </c>
      <c r="C1969" s="55" t="s">
        <v>10251</v>
      </c>
      <c r="D1969" s="46">
        <v>0.0</v>
      </c>
      <c r="E1969" s="46">
        <v>0.0</v>
      </c>
      <c r="F1969" s="46">
        <v>28.0</v>
      </c>
      <c r="G1969" s="46">
        <v>0.0</v>
      </c>
      <c r="H1969" s="46">
        <v>0.0</v>
      </c>
      <c r="I1969" s="46">
        <v>0.0</v>
      </c>
      <c r="J1969" s="3"/>
      <c r="K1969" s="56"/>
    </row>
    <row r="1970" ht="32.25" customHeight="1">
      <c r="A1970" s="55" t="s">
        <v>47</v>
      </c>
      <c r="B1970" s="46" t="s">
        <v>10235</v>
      </c>
      <c r="C1970" s="55" t="s">
        <v>10254</v>
      </c>
      <c r="D1970" s="46">
        <v>0.0</v>
      </c>
      <c r="E1970" s="46">
        <v>0.0</v>
      </c>
      <c r="F1970" s="46">
        <v>27.0</v>
      </c>
      <c r="G1970" s="46">
        <v>0.0</v>
      </c>
      <c r="H1970" s="46">
        <v>0.0</v>
      </c>
      <c r="I1970" s="46">
        <v>0.0</v>
      </c>
      <c r="J1970" s="3"/>
      <c r="K1970" s="56"/>
    </row>
    <row r="1971" ht="32.25" customHeight="1">
      <c r="A1971" s="55" t="s">
        <v>47</v>
      </c>
      <c r="B1971" s="46" t="s">
        <v>10235</v>
      </c>
      <c r="C1971" s="55" t="s">
        <v>10257</v>
      </c>
      <c r="D1971" s="46">
        <v>0.0</v>
      </c>
      <c r="E1971" s="46">
        <v>0.0</v>
      </c>
      <c r="F1971" s="46">
        <v>0.0</v>
      </c>
      <c r="G1971" s="46">
        <v>0.0</v>
      </c>
      <c r="H1971" s="46">
        <v>0.0</v>
      </c>
      <c r="I1971" s="46">
        <v>26.0</v>
      </c>
      <c r="J1971" s="3"/>
      <c r="K1971" s="56"/>
    </row>
    <row r="1972" ht="32.25" customHeight="1">
      <c r="A1972" s="55" t="s">
        <v>47</v>
      </c>
      <c r="B1972" s="46" t="s">
        <v>10235</v>
      </c>
      <c r="C1972" s="55" t="s">
        <v>10260</v>
      </c>
      <c r="D1972" s="46">
        <v>0.0</v>
      </c>
      <c r="E1972" s="46">
        <v>0.0</v>
      </c>
      <c r="F1972" s="46">
        <v>16.0</v>
      </c>
      <c r="G1972" s="46">
        <v>0.0</v>
      </c>
      <c r="H1972" s="46">
        <v>0.0</v>
      </c>
      <c r="I1972" s="46">
        <v>0.0</v>
      </c>
      <c r="J1972" s="3"/>
      <c r="K1972" s="56"/>
    </row>
    <row r="1973" ht="32.25" customHeight="1">
      <c r="A1973" s="55" t="s">
        <v>47</v>
      </c>
      <c r="B1973" s="46" t="s">
        <v>10235</v>
      </c>
      <c r="C1973" s="55" t="s">
        <v>10263</v>
      </c>
      <c r="D1973" s="46">
        <v>0.0</v>
      </c>
      <c r="E1973" s="46">
        <v>0.0</v>
      </c>
      <c r="F1973" s="46">
        <v>15.0</v>
      </c>
      <c r="G1973" s="46">
        <v>0.0</v>
      </c>
      <c r="H1973" s="46">
        <v>0.0</v>
      </c>
      <c r="I1973" s="46">
        <v>0.0</v>
      </c>
      <c r="J1973" s="3"/>
      <c r="K1973" s="56"/>
    </row>
    <row r="1974" ht="32.25" customHeight="1">
      <c r="A1974" s="55" t="s">
        <v>47</v>
      </c>
      <c r="B1974" s="46" t="s">
        <v>10235</v>
      </c>
      <c r="C1974" s="55" t="s">
        <v>10266</v>
      </c>
      <c r="D1974" s="46">
        <v>0.0</v>
      </c>
      <c r="E1974" s="46">
        <v>0.0</v>
      </c>
      <c r="F1974" s="46">
        <v>14.0</v>
      </c>
      <c r="G1974" s="46">
        <v>0.0</v>
      </c>
      <c r="H1974" s="46">
        <v>0.0</v>
      </c>
      <c r="I1974" s="46">
        <v>0.0</v>
      </c>
      <c r="J1974" s="3"/>
      <c r="K1974" s="56"/>
    </row>
    <row r="1975" ht="32.25" customHeight="1">
      <c r="A1975" s="55" t="s">
        <v>47</v>
      </c>
      <c r="B1975" s="46" t="s">
        <v>10235</v>
      </c>
      <c r="C1975" s="55" t="s">
        <v>10269</v>
      </c>
      <c r="D1975" s="46">
        <v>0.0</v>
      </c>
      <c r="E1975" s="46">
        <v>0.0</v>
      </c>
      <c r="F1975" s="46">
        <v>4.0</v>
      </c>
      <c r="G1975" s="46">
        <v>0.0</v>
      </c>
      <c r="H1975" s="46">
        <v>0.0</v>
      </c>
      <c r="I1975" s="46">
        <v>0.0</v>
      </c>
      <c r="J1975" s="3"/>
      <c r="K1975" s="56"/>
    </row>
    <row r="1976" ht="32.25" customHeight="1">
      <c r="A1976" s="55" t="s">
        <v>47</v>
      </c>
      <c r="B1976" s="46" t="s">
        <v>10235</v>
      </c>
      <c r="C1976" s="55" t="s">
        <v>10273</v>
      </c>
      <c r="D1976" s="46">
        <v>0.0</v>
      </c>
      <c r="E1976" s="46">
        <v>0.0</v>
      </c>
      <c r="F1976" s="46">
        <v>1.0</v>
      </c>
      <c r="G1976" s="46">
        <v>0.0</v>
      </c>
      <c r="H1976" s="46">
        <v>0.0</v>
      </c>
      <c r="I1976" s="46">
        <v>0.0</v>
      </c>
      <c r="J1976" s="3"/>
      <c r="K1976" s="56"/>
    </row>
    <row r="1977" ht="32.25" customHeight="1">
      <c r="A1977" s="55" t="s">
        <v>47</v>
      </c>
      <c r="B1977" s="46" t="s">
        <v>10235</v>
      </c>
      <c r="C1977" s="55" t="s">
        <v>10276</v>
      </c>
      <c r="D1977" s="46">
        <v>0.0</v>
      </c>
      <c r="E1977" s="46">
        <v>0.0</v>
      </c>
      <c r="F1977" s="46">
        <v>1.0</v>
      </c>
      <c r="G1977" s="46">
        <v>0.0</v>
      </c>
      <c r="H1977" s="46">
        <v>0.0</v>
      </c>
      <c r="I1977" s="46">
        <v>0.0</v>
      </c>
      <c r="J1977" s="3"/>
      <c r="K1977" s="56"/>
    </row>
    <row r="1978" ht="32.25" customHeight="1">
      <c r="A1978" s="55" t="s">
        <v>47</v>
      </c>
      <c r="B1978" s="46" t="s">
        <v>10235</v>
      </c>
      <c r="C1978" s="55" t="s">
        <v>10279</v>
      </c>
      <c r="D1978" s="46">
        <v>1.0</v>
      </c>
      <c r="E1978" s="46">
        <v>0.0</v>
      </c>
      <c r="F1978" s="46">
        <v>0.0</v>
      </c>
      <c r="G1978" s="46">
        <v>0.0</v>
      </c>
      <c r="H1978" s="46">
        <v>0.0</v>
      </c>
      <c r="I1978" s="46">
        <v>0.0</v>
      </c>
      <c r="J1978" s="3"/>
      <c r="K1978" s="56"/>
    </row>
    <row r="1979" ht="32.25" customHeight="1">
      <c r="A1979" s="55" t="s">
        <v>47</v>
      </c>
      <c r="B1979" s="46" t="s">
        <v>10235</v>
      </c>
      <c r="C1979" s="55" t="s">
        <v>10281</v>
      </c>
      <c r="D1979" s="46">
        <v>0.0</v>
      </c>
      <c r="E1979" s="46">
        <v>0.0</v>
      </c>
      <c r="F1979" s="46">
        <v>1.0</v>
      </c>
      <c r="G1979" s="46">
        <v>0.0</v>
      </c>
      <c r="H1979" s="46">
        <v>0.0</v>
      </c>
      <c r="I1979" s="46">
        <v>0.0</v>
      </c>
      <c r="J1979" s="3"/>
      <c r="K1979" s="56"/>
    </row>
    <row r="1980" ht="32.25" customHeight="1">
      <c r="A1980" s="55" t="s">
        <v>47</v>
      </c>
      <c r="B1980" s="46" t="s">
        <v>10283</v>
      </c>
      <c r="C1980" s="55" t="s">
        <v>7358</v>
      </c>
      <c r="D1980" s="46">
        <v>0.0</v>
      </c>
      <c r="E1980" s="46">
        <v>0.0</v>
      </c>
      <c r="F1980" s="46">
        <v>235.0</v>
      </c>
      <c r="G1980" s="46">
        <v>0.0</v>
      </c>
      <c r="H1980" s="46">
        <v>0.0</v>
      </c>
      <c r="I1980" s="46">
        <v>10.0</v>
      </c>
      <c r="J1980" s="3"/>
      <c r="K1980" s="56"/>
    </row>
    <row r="1981" ht="32.25" customHeight="1">
      <c r="A1981" s="55" t="s">
        <v>47</v>
      </c>
      <c r="B1981" s="46" t="s">
        <v>10283</v>
      </c>
      <c r="C1981" s="46" t="s">
        <v>10288</v>
      </c>
      <c r="D1981" s="46">
        <v>49.0</v>
      </c>
      <c r="E1981" s="46">
        <v>0.0</v>
      </c>
      <c r="F1981" s="46">
        <v>8.0</v>
      </c>
      <c r="G1981" s="46">
        <v>13.0</v>
      </c>
      <c r="H1981" s="46">
        <v>0.0</v>
      </c>
      <c r="I1981" s="46">
        <v>27.0</v>
      </c>
      <c r="J1981" s="3"/>
      <c r="K1981" s="56"/>
    </row>
    <row r="1982" ht="32.25" customHeight="1">
      <c r="A1982" s="55" t="s">
        <v>47</v>
      </c>
      <c r="B1982" s="46" t="s">
        <v>10290</v>
      </c>
      <c r="C1982" s="46" t="s">
        <v>10291</v>
      </c>
      <c r="D1982" s="46">
        <v>0.0</v>
      </c>
      <c r="E1982" s="46">
        <v>5.0</v>
      </c>
      <c r="F1982" s="46">
        <v>27.0</v>
      </c>
      <c r="G1982" s="46">
        <v>0.0</v>
      </c>
      <c r="H1982" s="46">
        <v>0.0</v>
      </c>
      <c r="I1982" s="46">
        <v>174.0</v>
      </c>
      <c r="J1982" s="3"/>
      <c r="K1982" s="56"/>
    </row>
    <row r="1983" ht="32.25" customHeight="1">
      <c r="A1983" s="55" t="s">
        <v>47</v>
      </c>
      <c r="B1983" s="46" t="s">
        <v>10290</v>
      </c>
      <c r="C1983" s="55" t="s">
        <v>10294</v>
      </c>
      <c r="D1983" s="46">
        <v>0.0</v>
      </c>
      <c r="E1983" s="46">
        <v>0.0</v>
      </c>
      <c r="F1983" s="46">
        <v>106.0</v>
      </c>
      <c r="G1983" s="46">
        <v>0.0</v>
      </c>
      <c r="H1983" s="46">
        <v>0.0</v>
      </c>
      <c r="I1983" s="46">
        <v>0.0</v>
      </c>
      <c r="J1983" s="3"/>
      <c r="K1983" s="56"/>
    </row>
    <row r="1984" ht="32.25" customHeight="1">
      <c r="A1984" s="55" t="s">
        <v>47</v>
      </c>
      <c r="B1984" s="46" t="s">
        <v>10290</v>
      </c>
      <c r="C1984" s="46" t="s">
        <v>10297</v>
      </c>
      <c r="D1984" s="46">
        <v>0.0</v>
      </c>
      <c r="E1984" s="46">
        <v>3.0</v>
      </c>
      <c r="F1984" s="46">
        <v>52.0</v>
      </c>
      <c r="G1984" s="46">
        <v>0.0</v>
      </c>
      <c r="H1984" s="46">
        <v>0.0</v>
      </c>
      <c r="I1984" s="46">
        <v>32.0</v>
      </c>
      <c r="J1984" s="3"/>
      <c r="K1984" s="56"/>
    </row>
    <row r="1985" ht="32.25" customHeight="1">
      <c r="A1985" s="55" t="s">
        <v>47</v>
      </c>
      <c r="B1985" s="46" t="s">
        <v>10290</v>
      </c>
      <c r="C1985" s="46" t="s">
        <v>10300</v>
      </c>
      <c r="D1985" s="46">
        <v>0.0</v>
      </c>
      <c r="E1985" s="46">
        <v>0.0</v>
      </c>
      <c r="F1985" s="46">
        <v>20.0</v>
      </c>
      <c r="G1985" s="46">
        <v>0.0</v>
      </c>
      <c r="H1985" s="46">
        <v>0.0</v>
      </c>
      <c r="I1985" s="46">
        <v>0.0</v>
      </c>
      <c r="J1985" s="3"/>
      <c r="K1985" s="56"/>
    </row>
    <row r="1986" ht="32.25" customHeight="1">
      <c r="A1986" s="55" t="s">
        <v>47</v>
      </c>
      <c r="B1986" s="46" t="s">
        <v>10303</v>
      </c>
      <c r="C1986" s="55" t="s">
        <v>10304</v>
      </c>
      <c r="D1986" s="46">
        <v>0.0</v>
      </c>
      <c r="E1986" s="46">
        <v>0.0</v>
      </c>
      <c r="F1986" s="46">
        <v>229.0</v>
      </c>
      <c r="G1986" s="46">
        <v>0.0</v>
      </c>
      <c r="H1986" s="46">
        <v>0.0</v>
      </c>
      <c r="I1986" s="46">
        <v>145.0</v>
      </c>
      <c r="J1986" s="3"/>
      <c r="K1986" s="56"/>
    </row>
    <row r="1987" ht="32.25" customHeight="1">
      <c r="A1987" s="55" t="s">
        <v>47</v>
      </c>
      <c r="B1987" s="46" t="s">
        <v>10303</v>
      </c>
      <c r="C1987" s="55" t="s">
        <v>10307</v>
      </c>
      <c r="D1987" s="46">
        <v>0.0</v>
      </c>
      <c r="E1987" s="46">
        <v>0.0</v>
      </c>
      <c r="F1987" s="46">
        <v>129.0</v>
      </c>
      <c r="G1987" s="46">
        <v>0.0</v>
      </c>
      <c r="H1987" s="46">
        <v>0.0</v>
      </c>
      <c r="I1987" s="46">
        <v>88.0</v>
      </c>
      <c r="J1987" s="3"/>
      <c r="K1987" s="56"/>
    </row>
    <row r="1988" ht="32.25" customHeight="1">
      <c r="A1988" s="55" t="s">
        <v>47</v>
      </c>
      <c r="B1988" s="46" t="s">
        <v>10303</v>
      </c>
      <c r="C1988" s="55" t="s">
        <v>10310</v>
      </c>
      <c r="D1988" s="46">
        <v>0.0</v>
      </c>
      <c r="E1988" s="46">
        <v>0.0</v>
      </c>
      <c r="F1988" s="46">
        <v>113.0</v>
      </c>
      <c r="G1988" s="46">
        <v>0.0</v>
      </c>
      <c r="H1988" s="46">
        <v>0.0</v>
      </c>
      <c r="I1988" s="46">
        <v>0.0</v>
      </c>
      <c r="J1988" s="3"/>
      <c r="K1988" s="56"/>
    </row>
    <row r="1989" ht="32.25" customHeight="1">
      <c r="A1989" s="55" t="s">
        <v>47</v>
      </c>
      <c r="B1989" s="46" t="s">
        <v>10303</v>
      </c>
      <c r="C1989" s="55" t="s">
        <v>10313</v>
      </c>
      <c r="D1989" s="46">
        <v>0.0</v>
      </c>
      <c r="E1989" s="46">
        <v>0.0</v>
      </c>
      <c r="F1989" s="46">
        <v>102.0</v>
      </c>
      <c r="G1989" s="46">
        <v>0.0</v>
      </c>
      <c r="H1989" s="46">
        <v>0.0</v>
      </c>
      <c r="I1989" s="46">
        <v>2.0</v>
      </c>
      <c r="J1989" s="3"/>
      <c r="K1989" s="56"/>
    </row>
    <row r="1990" ht="32.25" customHeight="1">
      <c r="A1990" s="55" t="s">
        <v>47</v>
      </c>
      <c r="B1990" s="46" t="s">
        <v>10317</v>
      </c>
      <c r="C1990" s="55" t="s">
        <v>10318</v>
      </c>
      <c r="D1990" s="46">
        <v>0.0</v>
      </c>
      <c r="E1990" s="46">
        <v>6.0</v>
      </c>
      <c r="F1990" s="46">
        <v>2.0</v>
      </c>
      <c r="G1990" s="46">
        <v>0.0</v>
      </c>
      <c r="H1990" s="46">
        <v>0.0</v>
      </c>
      <c r="I1990" s="46">
        <v>187.0</v>
      </c>
      <c r="J1990" s="3"/>
      <c r="K1990" s="56"/>
    </row>
    <row r="1991" ht="32.25" customHeight="1">
      <c r="A1991" s="55" t="s">
        <v>47</v>
      </c>
      <c r="B1991" s="46" t="s">
        <v>10317</v>
      </c>
      <c r="C1991" s="55" t="s">
        <v>10321</v>
      </c>
      <c r="D1991" s="46">
        <v>0.0</v>
      </c>
      <c r="E1991" s="46">
        <v>0.0</v>
      </c>
      <c r="F1991" s="46">
        <v>170.0</v>
      </c>
      <c r="G1991" s="46">
        <v>0.0</v>
      </c>
      <c r="H1991" s="46">
        <v>0.0</v>
      </c>
      <c r="I1991" s="46">
        <v>0.0</v>
      </c>
      <c r="J1991" s="3"/>
      <c r="K1991" s="56"/>
    </row>
    <row r="1992" ht="32.25" customHeight="1">
      <c r="A1992" s="55" t="s">
        <v>47</v>
      </c>
      <c r="B1992" s="46" t="s">
        <v>10317</v>
      </c>
      <c r="C1992" s="55" t="s">
        <v>10324</v>
      </c>
      <c r="D1992" s="46">
        <v>0.0</v>
      </c>
      <c r="E1992" s="46">
        <v>12.0</v>
      </c>
      <c r="F1992" s="46">
        <v>31.0</v>
      </c>
      <c r="G1992" s="46">
        <v>0.0</v>
      </c>
      <c r="H1992" s="46">
        <v>0.0</v>
      </c>
      <c r="I1992" s="46">
        <v>119.0</v>
      </c>
      <c r="J1992" s="3"/>
      <c r="K1992" s="56"/>
    </row>
    <row r="1993" ht="32.25" customHeight="1">
      <c r="A1993" s="55" t="s">
        <v>47</v>
      </c>
      <c r="B1993" s="46" t="s">
        <v>10317</v>
      </c>
      <c r="C1993" s="55" t="s">
        <v>10327</v>
      </c>
      <c r="D1993" s="46">
        <v>0.0</v>
      </c>
      <c r="E1993" s="46">
        <v>0.0</v>
      </c>
      <c r="F1993" s="46">
        <v>73.0</v>
      </c>
      <c r="G1993" s="46">
        <v>0.0</v>
      </c>
      <c r="H1993" s="46">
        <v>0.0</v>
      </c>
      <c r="I1993" s="46">
        <v>0.0</v>
      </c>
      <c r="J1993" s="3"/>
      <c r="K1993" s="56"/>
    </row>
    <row r="1994" ht="32.25" customHeight="1">
      <c r="A1994" s="55" t="s">
        <v>48</v>
      </c>
      <c r="B1994" s="46" t="s">
        <v>10329</v>
      </c>
      <c r="C1994" s="55" t="s">
        <v>10331</v>
      </c>
      <c r="D1994" s="46">
        <v>0.0</v>
      </c>
      <c r="E1994" s="46">
        <v>0.0</v>
      </c>
      <c r="F1994" s="46">
        <v>39.0</v>
      </c>
      <c r="G1994" s="46">
        <v>0.0</v>
      </c>
      <c r="H1994" s="46">
        <v>0.0</v>
      </c>
      <c r="I1994" s="46">
        <v>0.0</v>
      </c>
      <c r="J1994" s="3"/>
      <c r="K1994" s="56"/>
    </row>
    <row r="1995" ht="32.25" customHeight="1">
      <c r="A1995" s="55" t="s">
        <v>48</v>
      </c>
      <c r="B1995" s="46" t="s">
        <v>10329</v>
      </c>
      <c r="C1995" s="55" t="s">
        <v>10334</v>
      </c>
      <c r="D1995" s="46">
        <v>10.0</v>
      </c>
      <c r="E1995" s="46">
        <v>0.0</v>
      </c>
      <c r="F1995" s="46">
        <v>18.0</v>
      </c>
      <c r="G1995" s="46">
        <v>0.0</v>
      </c>
      <c r="H1995" s="46">
        <v>0.0</v>
      </c>
      <c r="I1995" s="46">
        <v>0.0</v>
      </c>
      <c r="J1995" s="3"/>
      <c r="K1995" s="56"/>
    </row>
    <row r="1996" ht="32.25" customHeight="1">
      <c r="A1996" s="55" t="s">
        <v>48</v>
      </c>
      <c r="B1996" s="46" t="s">
        <v>10329</v>
      </c>
      <c r="C1996" s="55" t="s">
        <v>10336</v>
      </c>
      <c r="D1996" s="46">
        <v>0.0</v>
      </c>
      <c r="E1996" s="46">
        <v>0.0</v>
      </c>
      <c r="F1996" s="46">
        <v>23.0</v>
      </c>
      <c r="G1996" s="46">
        <v>0.0</v>
      </c>
      <c r="H1996" s="46">
        <v>0.0</v>
      </c>
      <c r="I1996" s="46">
        <v>0.0</v>
      </c>
      <c r="J1996" s="3"/>
      <c r="K1996" s="56"/>
    </row>
    <row r="1997" ht="32.25" customHeight="1">
      <c r="A1997" s="55" t="s">
        <v>48</v>
      </c>
      <c r="B1997" s="46" t="s">
        <v>10329</v>
      </c>
      <c r="C1997" s="55" t="s">
        <v>10339</v>
      </c>
      <c r="D1997" s="46">
        <v>0.0</v>
      </c>
      <c r="E1997" s="46">
        <v>0.0</v>
      </c>
      <c r="F1997" s="46">
        <v>23.0</v>
      </c>
      <c r="G1997" s="46">
        <v>0.0</v>
      </c>
      <c r="H1997" s="46">
        <v>0.0</v>
      </c>
      <c r="I1997" s="46">
        <v>0.0</v>
      </c>
      <c r="J1997" s="3"/>
      <c r="K1997" s="56"/>
    </row>
    <row r="1998" ht="32.25" customHeight="1">
      <c r="A1998" s="55" t="s">
        <v>48</v>
      </c>
      <c r="B1998" s="46" t="s">
        <v>10329</v>
      </c>
      <c r="C1998" s="55" t="s">
        <v>10342</v>
      </c>
      <c r="D1998" s="46">
        <v>5.0</v>
      </c>
      <c r="E1998" s="46">
        <v>0.0</v>
      </c>
      <c r="F1998" s="46">
        <v>6.0</v>
      </c>
      <c r="G1998" s="46">
        <v>0.0</v>
      </c>
      <c r="H1998" s="46">
        <v>0.0</v>
      </c>
      <c r="I1998" s="46">
        <v>12.0</v>
      </c>
      <c r="J1998" s="3"/>
      <c r="K1998" s="56"/>
    </row>
    <row r="1999" ht="32.25" customHeight="1">
      <c r="A1999" s="55" t="s">
        <v>48</v>
      </c>
      <c r="B1999" s="46" t="s">
        <v>10329</v>
      </c>
      <c r="C1999" s="55" t="s">
        <v>10344</v>
      </c>
      <c r="D1999" s="46">
        <v>0.0</v>
      </c>
      <c r="E1999" s="46">
        <v>0.0</v>
      </c>
      <c r="F1999" s="46">
        <v>18.0</v>
      </c>
      <c r="G1999" s="46">
        <v>0.0</v>
      </c>
      <c r="H1999" s="46">
        <v>0.0</v>
      </c>
      <c r="I1999" s="46">
        <v>0.0</v>
      </c>
      <c r="J1999" s="3"/>
      <c r="K1999" s="56"/>
    </row>
    <row r="2000" ht="32.25" customHeight="1">
      <c r="A2000" s="55" t="s">
        <v>48</v>
      </c>
      <c r="B2000" s="46" t="s">
        <v>10329</v>
      </c>
      <c r="C2000" s="55" t="s">
        <v>10347</v>
      </c>
      <c r="D2000" s="46">
        <v>8.0</v>
      </c>
      <c r="E2000" s="46">
        <v>0.0</v>
      </c>
      <c r="F2000" s="46">
        <v>9.0</v>
      </c>
      <c r="G2000" s="46">
        <v>0.0</v>
      </c>
      <c r="H2000" s="46">
        <v>0.0</v>
      </c>
      <c r="I2000" s="46">
        <v>0.0</v>
      </c>
      <c r="J2000" s="3"/>
      <c r="K2000" s="56"/>
    </row>
    <row r="2001" ht="32.25" customHeight="1">
      <c r="A2001" s="55" t="s">
        <v>48</v>
      </c>
      <c r="B2001" s="46" t="s">
        <v>10329</v>
      </c>
      <c r="C2001" s="55" t="s">
        <v>10352</v>
      </c>
      <c r="D2001" s="46">
        <v>0.0</v>
      </c>
      <c r="E2001" s="46">
        <v>0.0</v>
      </c>
      <c r="F2001" s="46">
        <v>12.0</v>
      </c>
      <c r="G2001" s="46">
        <v>0.0</v>
      </c>
      <c r="H2001" s="46">
        <v>0.0</v>
      </c>
      <c r="I2001" s="46">
        <v>4.0</v>
      </c>
      <c r="J2001" s="3"/>
      <c r="K2001" s="56"/>
    </row>
    <row r="2002" ht="32.25" customHeight="1">
      <c r="A2002" s="55" t="s">
        <v>48</v>
      </c>
      <c r="B2002" s="46" t="s">
        <v>10329</v>
      </c>
      <c r="C2002" s="55" t="s">
        <v>10356</v>
      </c>
      <c r="D2002" s="46">
        <v>0.0</v>
      </c>
      <c r="E2002" s="46">
        <v>0.0</v>
      </c>
      <c r="F2002" s="46">
        <v>12.0</v>
      </c>
      <c r="G2002" s="46">
        <v>0.0</v>
      </c>
      <c r="H2002" s="46">
        <v>0.0</v>
      </c>
      <c r="I2002" s="46">
        <v>0.0</v>
      </c>
      <c r="J2002" s="3"/>
      <c r="K2002" s="56"/>
    </row>
    <row r="2003" ht="32.25" customHeight="1">
      <c r="A2003" s="55" t="s">
        <v>48</v>
      </c>
      <c r="B2003" s="46" t="s">
        <v>10329</v>
      </c>
      <c r="C2003" s="55" t="s">
        <v>10360</v>
      </c>
      <c r="D2003" s="46">
        <v>0.0</v>
      </c>
      <c r="E2003" s="46">
        <v>0.0</v>
      </c>
      <c r="F2003" s="46">
        <v>10.0</v>
      </c>
      <c r="G2003" s="46">
        <v>0.0</v>
      </c>
      <c r="H2003" s="46">
        <v>0.0</v>
      </c>
      <c r="I2003" s="46">
        <v>0.0</v>
      </c>
      <c r="J2003" s="3"/>
      <c r="K2003" s="56"/>
    </row>
    <row r="2004" ht="32.25" customHeight="1">
      <c r="A2004" s="55" t="s">
        <v>48</v>
      </c>
      <c r="B2004" s="46" t="s">
        <v>10329</v>
      </c>
      <c r="C2004" s="55" t="s">
        <v>10362</v>
      </c>
      <c r="D2004" s="46">
        <v>0.0</v>
      </c>
      <c r="E2004" s="46">
        <v>0.0</v>
      </c>
      <c r="F2004" s="46">
        <v>8.0</v>
      </c>
      <c r="G2004" s="46">
        <v>0.0</v>
      </c>
      <c r="H2004" s="46">
        <v>0.0</v>
      </c>
      <c r="I2004" s="46">
        <v>0.0</v>
      </c>
      <c r="J2004" s="3"/>
      <c r="K2004" s="56"/>
    </row>
    <row r="2005" ht="32.25" customHeight="1">
      <c r="A2005" s="55" t="s">
        <v>48</v>
      </c>
      <c r="B2005" s="46" t="s">
        <v>10329</v>
      </c>
      <c r="C2005" s="55" t="s">
        <v>10366</v>
      </c>
      <c r="D2005" s="46">
        <v>0.0</v>
      </c>
      <c r="E2005" s="46">
        <v>0.0</v>
      </c>
      <c r="F2005" s="46">
        <v>7.0</v>
      </c>
      <c r="G2005" s="46">
        <v>0.0</v>
      </c>
      <c r="H2005" s="46">
        <v>0.0</v>
      </c>
      <c r="I2005" s="46">
        <v>0.0</v>
      </c>
      <c r="J2005" s="3"/>
      <c r="K2005" s="56"/>
    </row>
    <row r="2006" ht="32.25" customHeight="1">
      <c r="A2006" s="55" t="s">
        <v>48</v>
      </c>
      <c r="B2006" s="46" t="s">
        <v>10329</v>
      </c>
      <c r="C2006" s="55" t="s">
        <v>10368</v>
      </c>
      <c r="D2006" s="46">
        <v>0.0</v>
      </c>
      <c r="E2006" s="46">
        <v>0.0</v>
      </c>
      <c r="F2006" s="46">
        <v>7.0</v>
      </c>
      <c r="G2006" s="46">
        <v>0.0</v>
      </c>
      <c r="H2006" s="46">
        <v>0.0</v>
      </c>
      <c r="I2006" s="46">
        <v>0.0</v>
      </c>
      <c r="J2006" s="3"/>
      <c r="K2006" s="56"/>
    </row>
    <row r="2007" ht="32.25" customHeight="1">
      <c r="A2007" s="55" t="s">
        <v>48</v>
      </c>
      <c r="B2007" s="46" t="s">
        <v>10329</v>
      </c>
      <c r="C2007" s="55" t="s">
        <v>10372</v>
      </c>
      <c r="D2007" s="46">
        <v>0.0</v>
      </c>
      <c r="E2007" s="46">
        <v>0.0</v>
      </c>
      <c r="F2007" s="46">
        <v>5.0</v>
      </c>
      <c r="G2007" s="46">
        <v>0.0</v>
      </c>
      <c r="H2007" s="46">
        <v>0.0</v>
      </c>
      <c r="I2007" s="46">
        <v>0.0</v>
      </c>
      <c r="J2007" s="3"/>
      <c r="K2007" s="56"/>
    </row>
    <row r="2008" ht="32.25" customHeight="1">
      <c r="A2008" s="55" t="s">
        <v>48</v>
      </c>
      <c r="B2008" s="46" t="s">
        <v>10329</v>
      </c>
      <c r="C2008" s="55" t="s">
        <v>10375</v>
      </c>
      <c r="D2008" s="46">
        <v>0.0</v>
      </c>
      <c r="E2008" s="46">
        <v>0.0</v>
      </c>
      <c r="F2008" s="46">
        <v>4.0</v>
      </c>
      <c r="G2008" s="46">
        <v>0.0</v>
      </c>
      <c r="H2008" s="46">
        <v>0.0</v>
      </c>
      <c r="I2008" s="46">
        <v>0.0</v>
      </c>
      <c r="J2008" s="3"/>
      <c r="K2008" s="56"/>
    </row>
    <row r="2009" ht="32.25" customHeight="1">
      <c r="A2009" s="55" t="s">
        <v>48</v>
      </c>
      <c r="B2009" s="46" t="s">
        <v>10329</v>
      </c>
      <c r="C2009" s="55" t="s">
        <v>10378</v>
      </c>
      <c r="D2009" s="46">
        <v>0.0</v>
      </c>
      <c r="E2009" s="46">
        <v>0.0</v>
      </c>
      <c r="F2009" s="46">
        <v>1.0</v>
      </c>
      <c r="G2009" s="46">
        <v>0.0</v>
      </c>
      <c r="H2009" s="46">
        <v>0.0</v>
      </c>
      <c r="I2009" s="46">
        <v>0.0</v>
      </c>
      <c r="J2009" s="3"/>
      <c r="K2009" s="56"/>
    </row>
    <row r="2010" ht="32.25" customHeight="1">
      <c r="A2010" s="55" t="s">
        <v>48</v>
      </c>
      <c r="B2010" s="46" t="s">
        <v>10329</v>
      </c>
      <c r="C2010" s="55" t="s">
        <v>10381</v>
      </c>
      <c r="D2010" s="46">
        <v>0.0</v>
      </c>
      <c r="E2010" s="46">
        <v>0.0</v>
      </c>
      <c r="F2010" s="46">
        <v>1.0</v>
      </c>
      <c r="G2010" s="46">
        <v>0.0</v>
      </c>
      <c r="H2010" s="46">
        <v>0.0</v>
      </c>
      <c r="I2010" s="46">
        <v>0.0</v>
      </c>
      <c r="J2010" s="3"/>
      <c r="K2010" s="56"/>
    </row>
    <row r="2011" ht="32.25" customHeight="1">
      <c r="A2011" s="55" t="s">
        <v>48</v>
      </c>
      <c r="B2011" s="46" t="s">
        <v>10329</v>
      </c>
      <c r="C2011" s="55" t="s">
        <v>10384</v>
      </c>
      <c r="D2011" s="46">
        <v>0.0</v>
      </c>
      <c r="E2011" s="46">
        <v>0.0</v>
      </c>
      <c r="F2011" s="46">
        <v>1.0</v>
      </c>
      <c r="G2011" s="46">
        <v>0.0</v>
      </c>
      <c r="H2011" s="46">
        <v>0.0</v>
      </c>
      <c r="I2011" s="46">
        <v>0.0</v>
      </c>
      <c r="J2011" s="3"/>
      <c r="K2011" s="56"/>
    </row>
    <row r="2012" ht="32.25" customHeight="1">
      <c r="A2012" s="55" t="s">
        <v>48</v>
      </c>
      <c r="B2012" s="46" t="s">
        <v>10329</v>
      </c>
      <c r="C2012" s="55" t="s">
        <v>10385</v>
      </c>
      <c r="D2012" s="46">
        <v>0.0</v>
      </c>
      <c r="E2012" s="46">
        <v>0.0</v>
      </c>
      <c r="F2012" s="46">
        <v>1.0</v>
      </c>
      <c r="G2012" s="46">
        <v>0.0</v>
      </c>
      <c r="H2012" s="46">
        <v>0.0</v>
      </c>
      <c r="I2012" s="46">
        <v>0.0</v>
      </c>
      <c r="J2012" s="3"/>
      <c r="K2012" s="56"/>
    </row>
    <row r="2013" ht="32.25" customHeight="1">
      <c r="A2013" s="55" t="s">
        <v>48</v>
      </c>
      <c r="B2013" s="46" t="s">
        <v>10329</v>
      </c>
      <c r="C2013" s="55" t="s">
        <v>10388</v>
      </c>
      <c r="D2013" s="46">
        <v>0.0</v>
      </c>
      <c r="E2013" s="46">
        <v>0.0</v>
      </c>
      <c r="F2013" s="46">
        <v>1.0</v>
      </c>
      <c r="G2013" s="46">
        <v>0.0</v>
      </c>
      <c r="H2013" s="46">
        <v>0.0</v>
      </c>
      <c r="I2013" s="46">
        <v>0.0</v>
      </c>
      <c r="J2013" s="3"/>
      <c r="K2013" s="56"/>
    </row>
    <row r="2014" ht="32.25" customHeight="1">
      <c r="A2014" s="55" t="s">
        <v>48</v>
      </c>
      <c r="B2014" s="46" t="s">
        <v>10329</v>
      </c>
      <c r="C2014" s="55" t="s">
        <v>10391</v>
      </c>
      <c r="D2014" s="46">
        <v>0.0</v>
      </c>
      <c r="E2014" s="46">
        <v>0.0</v>
      </c>
      <c r="F2014" s="46">
        <v>1.0</v>
      </c>
      <c r="G2014" s="46">
        <v>0.0</v>
      </c>
      <c r="H2014" s="46">
        <v>0.0</v>
      </c>
      <c r="I2014" s="46">
        <v>0.0</v>
      </c>
      <c r="J2014" s="3"/>
      <c r="K2014" s="56"/>
    </row>
    <row r="2015" ht="32.25" customHeight="1">
      <c r="A2015" s="55" t="s">
        <v>48</v>
      </c>
      <c r="B2015" s="46" t="s">
        <v>10329</v>
      </c>
      <c r="C2015" s="55" t="s">
        <v>10395</v>
      </c>
      <c r="D2015" s="46">
        <v>0.0</v>
      </c>
      <c r="E2015" s="46">
        <v>0.0</v>
      </c>
      <c r="F2015" s="46">
        <v>1.0</v>
      </c>
      <c r="G2015" s="46">
        <v>0.0</v>
      </c>
      <c r="H2015" s="46">
        <v>0.0</v>
      </c>
      <c r="I2015" s="46">
        <v>0.0</v>
      </c>
      <c r="J2015" s="3"/>
      <c r="K2015" s="56"/>
    </row>
    <row r="2016" ht="32.25" customHeight="1">
      <c r="A2016" s="55" t="s">
        <v>48</v>
      </c>
      <c r="B2016" s="46" t="s">
        <v>10329</v>
      </c>
      <c r="C2016" s="55" t="s">
        <v>10398</v>
      </c>
      <c r="D2016" s="46">
        <v>0.0</v>
      </c>
      <c r="E2016" s="46">
        <v>0.0</v>
      </c>
      <c r="F2016" s="46">
        <v>1.0</v>
      </c>
      <c r="G2016" s="46">
        <v>0.0</v>
      </c>
      <c r="H2016" s="46">
        <v>0.0</v>
      </c>
      <c r="I2016" s="46">
        <v>0.0</v>
      </c>
      <c r="J2016" s="3"/>
      <c r="K2016" s="56"/>
    </row>
    <row r="2017" ht="32.25" customHeight="1">
      <c r="A2017" s="55" t="s">
        <v>48</v>
      </c>
      <c r="B2017" s="46" t="s">
        <v>10402</v>
      </c>
      <c r="C2017" s="55" t="s">
        <v>10403</v>
      </c>
      <c r="D2017" s="46">
        <v>0.0</v>
      </c>
      <c r="E2017" s="46">
        <v>0.0</v>
      </c>
      <c r="F2017" s="46">
        <v>68.0</v>
      </c>
      <c r="G2017" s="46">
        <v>0.0</v>
      </c>
      <c r="H2017" s="46">
        <v>0.0</v>
      </c>
      <c r="I2017" s="46">
        <v>0.0</v>
      </c>
      <c r="J2017" s="3"/>
      <c r="K2017" s="56"/>
    </row>
    <row r="2018" ht="32.25" customHeight="1">
      <c r="A2018" s="55" t="s">
        <v>48</v>
      </c>
      <c r="B2018" s="46" t="s">
        <v>10402</v>
      </c>
      <c r="C2018" s="55" t="s">
        <v>10408</v>
      </c>
      <c r="D2018" s="46">
        <v>0.0</v>
      </c>
      <c r="E2018" s="46">
        <v>0.0</v>
      </c>
      <c r="F2018" s="46">
        <v>27.0</v>
      </c>
      <c r="G2018" s="46">
        <v>0.0</v>
      </c>
      <c r="H2018" s="46">
        <v>0.0</v>
      </c>
      <c r="I2018" s="46">
        <v>0.0</v>
      </c>
      <c r="J2018" s="3"/>
      <c r="K2018" s="56"/>
    </row>
    <row r="2019" ht="32.25" customHeight="1">
      <c r="A2019" s="55" t="s">
        <v>48</v>
      </c>
      <c r="B2019" s="46" t="s">
        <v>10402</v>
      </c>
      <c r="C2019" s="55" t="s">
        <v>10411</v>
      </c>
      <c r="D2019" s="46">
        <v>0.0</v>
      </c>
      <c r="E2019" s="46">
        <v>0.0</v>
      </c>
      <c r="F2019" s="46">
        <v>22.0</v>
      </c>
      <c r="G2019" s="46">
        <v>0.0</v>
      </c>
      <c r="H2019" s="46">
        <v>0.0</v>
      </c>
      <c r="I2019" s="46">
        <v>0.0</v>
      </c>
      <c r="J2019" s="3"/>
      <c r="K2019" s="56"/>
    </row>
    <row r="2020" ht="32.25" customHeight="1">
      <c r="A2020" s="55" t="s">
        <v>48</v>
      </c>
      <c r="B2020" s="46" t="s">
        <v>10402</v>
      </c>
      <c r="C2020" s="55" t="s">
        <v>10414</v>
      </c>
      <c r="D2020" s="46">
        <v>6.0</v>
      </c>
      <c r="E2020" s="46">
        <v>0.0</v>
      </c>
      <c r="F2020" s="46">
        <v>10.0</v>
      </c>
      <c r="G2020" s="46">
        <v>0.0</v>
      </c>
      <c r="H2020" s="46">
        <v>0.0</v>
      </c>
      <c r="I2020" s="46">
        <v>5.0</v>
      </c>
      <c r="J2020" s="3"/>
      <c r="K2020" s="56"/>
    </row>
    <row r="2021" ht="32.25" customHeight="1">
      <c r="A2021" s="55" t="s">
        <v>48</v>
      </c>
      <c r="B2021" s="46" t="s">
        <v>10402</v>
      </c>
      <c r="C2021" s="55" t="s">
        <v>10416</v>
      </c>
      <c r="D2021" s="46">
        <v>0.0</v>
      </c>
      <c r="E2021" s="46">
        <v>0.0</v>
      </c>
      <c r="F2021" s="46">
        <v>20.0</v>
      </c>
      <c r="G2021" s="46">
        <v>0.0</v>
      </c>
      <c r="H2021" s="46">
        <v>0.0</v>
      </c>
      <c r="I2021" s="46">
        <v>0.0</v>
      </c>
      <c r="J2021" s="3"/>
      <c r="K2021" s="56"/>
    </row>
    <row r="2022" ht="32.25" customHeight="1">
      <c r="A2022" s="55" t="s">
        <v>48</v>
      </c>
      <c r="B2022" s="46" t="s">
        <v>10402</v>
      </c>
      <c r="C2022" s="55" t="s">
        <v>10419</v>
      </c>
      <c r="D2022" s="46">
        <v>0.0</v>
      </c>
      <c r="E2022" s="46">
        <v>0.0</v>
      </c>
      <c r="F2022" s="46">
        <v>13.0</v>
      </c>
      <c r="G2022" s="46">
        <v>0.0</v>
      </c>
      <c r="H2022" s="46">
        <v>0.0</v>
      </c>
      <c r="I2022" s="46">
        <v>1.0</v>
      </c>
      <c r="J2022" s="3"/>
      <c r="K2022" s="56"/>
    </row>
    <row r="2023" ht="32.25" customHeight="1">
      <c r="A2023" s="55" t="s">
        <v>48</v>
      </c>
      <c r="B2023" s="46" t="s">
        <v>10402</v>
      </c>
      <c r="C2023" s="55" t="s">
        <v>10422</v>
      </c>
      <c r="D2023" s="46">
        <v>0.0</v>
      </c>
      <c r="E2023" s="46">
        <v>0.0</v>
      </c>
      <c r="F2023" s="46">
        <v>14.0</v>
      </c>
      <c r="G2023" s="46">
        <v>0.0</v>
      </c>
      <c r="H2023" s="46">
        <v>0.0</v>
      </c>
      <c r="I2023" s="46">
        <v>0.0</v>
      </c>
      <c r="J2023" s="3"/>
      <c r="K2023" s="56"/>
    </row>
    <row r="2024" ht="32.25" customHeight="1">
      <c r="A2024" s="55" t="s">
        <v>48</v>
      </c>
      <c r="B2024" s="46" t="s">
        <v>10402</v>
      </c>
      <c r="C2024" s="55" t="s">
        <v>10424</v>
      </c>
      <c r="D2024" s="46">
        <v>0.0</v>
      </c>
      <c r="E2024" s="46">
        <v>0.0</v>
      </c>
      <c r="F2024" s="46">
        <v>13.0</v>
      </c>
      <c r="G2024" s="46">
        <v>0.0</v>
      </c>
      <c r="H2024" s="46">
        <v>0.0</v>
      </c>
      <c r="I2024" s="46">
        <v>0.0</v>
      </c>
      <c r="J2024" s="3"/>
      <c r="K2024" s="56"/>
    </row>
    <row r="2025" ht="32.25" customHeight="1">
      <c r="A2025" s="55" t="s">
        <v>48</v>
      </c>
      <c r="B2025" s="46" t="s">
        <v>10402</v>
      </c>
      <c r="C2025" s="55" t="s">
        <v>10428</v>
      </c>
      <c r="D2025" s="46">
        <v>0.0</v>
      </c>
      <c r="E2025" s="46">
        <v>0.0</v>
      </c>
      <c r="F2025" s="46">
        <v>12.0</v>
      </c>
      <c r="G2025" s="46">
        <v>0.0</v>
      </c>
      <c r="H2025" s="46">
        <v>0.0</v>
      </c>
      <c r="I2025" s="46">
        <v>0.0</v>
      </c>
      <c r="J2025" s="3"/>
      <c r="K2025" s="56"/>
    </row>
    <row r="2026" ht="32.25" customHeight="1">
      <c r="A2026" s="55" t="s">
        <v>48</v>
      </c>
      <c r="B2026" s="46" t="s">
        <v>10402</v>
      </c>
      <c r="C2026" s="55" t="s">
        <v>10431</v>
      </c>
      <c r="D2026" s="46">
        <v>0.0</v>
      </c>
      <c r="E2026" s="46">
        <v>0.0</v>
      </c>
      <c r="F2026" s="46">
        <v>11.0</v>
      </c>
      <c r="G2026" s="46">
        <v>0.0</v>
      </c>
      <c r="H2026" s="46">
        <v>0.0</v>
      </c>
      <c r="I2026" s="46">
        <v>0.0</v>
      </c>
      <c r="J2026" s="3"/>
      <c r="K2026" s="56"/>
    </row>
    <row r="2027" ht="32.25" customHeight="1">
      <c r="A2027" s="55" t="s">
        <v>48</v>
      </c>
      <c r="B2027" s="46" t="s">
        <v>10402</v>
      </c>
      <c r="C2027" s="55" t="s">
        <v>10434</v>
      </c>
      <c r="D2027" s="46">
        <v>0.0</v>
      </c>
      <c r="E2027" s="46">
        <v>0.0</v>
      </c>
      <c r="F2027" s="46">
        <v>10.0</v>
      </c>
      <c r="G2027" s="46">
        <v>0.0</v>
      </c>
      <c r="H2027" s="46">
        <v>0.0</v>
      </c>
      <c r="I2027" s="46">
        <v>0.0</v>
      </c>
      <c r="J2027" s="3"/>
      <c r="K2027" s="56"/>
    </row>
    <row r="2028" ht="32.25" customHeight="1">
      <c r="A2028" s="55" t="s">
        <v>48</v>
      </c>
      <c r="B2028" s="46" t="s">
        <v>10402</v>
      </c>
      <c r="C2028" s="55" t="s">
        <v>10438</v>
      </c>
      <c r="D2028" s="46">
        <v>0.0</v>
      </c>
      <c r="E2028" s="46">
        <v>0.0</v>
      </c>
      <c r="F2028" s="46">
        <v>9.0</v>
      </c>
      <c r="G2028" s="46">
        <v>0.0</v>
      </c>
      <c r="H2028" s="46">
        <v>0.0</v>
      </c>
      <c r="I2028" s="46">
        <v>0.0</v>
      </c>
      <c r="J2028" s="3"/>
      <c r="K2028" s="56"/>
    </row>
    <row r="2029" ht="32.25" customHeight="1">
      <c r="A2029" s="55" t="s">
        <v>48</v>
      </c>
      <c r="B2029" s="46" t="s">
        <v>10402</v>
      </c>
      <c r="C2029" s="55" t="s">
        <v>10441</v>
      </c>
      <c r="D2029" s="46">
        <v>0.0</v>
      </c>
      <c r="E2029" s="46">
        <v>0.0</v>
      </c>
      <c r="F2029" s="46">
        <v>8.0</v>
      </c>
      <c r="G2029" s="46">
        <v>0.0</v>
      </c>
      <c r="H2029" s="46">
        <v>0.0</v>
      </c>
      <c r="I2029" s="46">
        <v>0.0</v>
      </c>
      <c r="J2029" s="3"/>
      <c r="K2029" s="56"/>
    </row>
    <row r="2030" ht="32.25" customHeight="1">
      <c r="A2030" s="55" t="s">
        <v>48</v>
      </c>
      <c r="B2030" s="46" t="s">
        <v>10402</v>
      </c>
      <c r="C2030" s="55" t="s">
        <v>10445</v>
      </c>
      <c r="D2030" s="46">
        <v>0.0</v>
      </c>
      <c r="E2030" s="46">
        <v>0.0</v>
      </c>
      <c r="F2030" s="46">
        <v>7.0</v>
      </c>
      <c r="G2030" s="46">
        <v>0.0</v>
      </c>
      <c r="H2030" s="46">
        <v>0.0</v>
      </c>
      <c r="I2030" s="46">
        <v>0.0</v>
      </c>
      <c r="J2030" s="3"/>
      <c r="K2030" s="56"/>
    </row>
    <row r="2031" ht="32.25" customHeight="1">
      <c r="A2031" s="55" t="s">
        <v>48</v>
      </c>
      <c r="B2031" s="46" t="s">
        <v>10402</v>
      </c>
      <c r="C2031" s="55" t="s">
        <v>10448</v>
      </c>
      <c r="D2031" s="46">
        <v>0.0</v>
      </c>
      <c r="E2031" s="46">
        <v>0.0</v>
      </c>
      <c r="F2031" s="46">
        <v>7.0</v>
      </c>
      <c r="G2031" s="46">
        <v>0.0</v>
      </c>
      <c r="H2031" s="46">
        <v>0.0</v>
      </c>
      <c r="I2031" s="46">
        <v>0.0</v>
      </c>
      <c r="J2031" s="3"/>
      <c r="K2031" s="56"/>
    </row>
    <row r="2032" ht="32.25" customHeight="1">
      <c r="A2032" s="55" t="s">
        <v>48</v>
      </c>
      <c r="B2032" s="46" t="s">
        <v>10402</v>
      </c>
      <c r="C2032" s="55" t="s">
        <v>10450</v>
      </c>
      <c r="D2032" s="46">
        <v>0.0</v>
      </c>
      <c r="E2032" s="46">
        <v>0.0</v>
      </c>
      <c r="F2032" s="46">
        <v>4.0</v>
      </c>
      <c r="G2032" s="46">
        <v>0.0</v>
      </c>
      <c r="H2032" s="46">
        <v>0.0</v>
      </c>
      <c r="I2032" s="46">
        <v>0.0</v>
      </c>
      <c r="J2032" s="3"/>
      <c r="K2032" s="56"/>
    </row>
    <row r="2033" ht="32.25" customHeight="1">
      <c r="A2033" s="55" t="s">
        <v>48</v>
      </c>
      <c r="B2033" s="46" t="s">
        <v>10402</v>
      </c>
      <c r="C2033" s="55" t="s">
        <v>10455</v>
      </c>
      <c r="D2033" s="46">
        <v>0.0</v>
      </c>
      <c r="E2033" s="46">
        <v>0.0</v>
      </c>
      <c r="F2033" s="46">
        <v>1.0</v>
      </c>
      <c r="G2033" s="46">
        <v>0.0</v>
      </c>
      <c r="H2033" s="46">
        <v>0.0</v>
      </c>
      <c r="I2033" s="46">
        <v>0.0</v>
      </c>
      <c r="J2033" s="3"/>
      <c r="K2033" s="56"/>
    </row>
    <row r="2034" ht="32.25" customHeight="1">
      <c r="A2034" s="55" t="s">
        <v>48</v>
      </c>
      <c r="B2034" s="46" t="s">
        <v>10458</v>
      </c>
      <c r="C2034" s="55" t="s">
        <v>10460</v>
      </c>
      <c r="D2034" s="46">
        <v>0.0</v>
      </c>
      <c r="E2034" s="46">
        <v>0.0</v>
      </c>
      <c r="F2034" s="46">
        <v>22.0</v>
      </c>
      <c r="G2034" s="46">
        <v>0.0</v>
      </c>
      <c r="H2034" s="46">
        <v>0.0</v>
      </c>
      <c r="I2034" s="46">
        <v>0.0</v>
      </c>
      <c r="J2034" s="3"/>
      <c r="K2034" s="56"/>
    </row>
    <row r="2035" ht="32.25" customHeight="1">
      <c r="A2035" s="55" t="s">
        <v>48</v>
      </c>
      <c r="B2035" s="46" t="s">
        <v>10458</v>
      </c>
      <c r="C2035" s="55" t="s">
        <v>10463</v>
      </c>
      <c r="D2035" s="46">
        <v>0.0</v>
      </c>
      <c r="E2035" s="46">
        <v>0.0</v>
      </c>
      <c r="F2035" s="46">
        <v>21.0</v>
      </c>
      <c r="G2035" s="46">
        <v>0.0</v>
      </c>
      <c r="H2035" s="46">
        <v>0.0</v>
      </c>
      <c r="I2035" s="46">
        <v>0.0</v>
      </c>
      <c r="J2035" s="3"/>
      <c r="K2035" s="56"/>
    </row>
    <row r="2036" ht="32.25" customHeight="1">
      <c r="A2036" s="55" t="s">
        <v>48</v>
      </c>
      <c r="B2036" s="46" t="s">
        <v>10458</v>
      </c>
      <c r="C2036" s="55" t="s">
        <v>10466</v>
      </c>
      <c r="D2036" s="46">
        <v>0.0</v>
      </c>
      <c r="E2036" s="46">
        <v>0.0</v>
      </c>
      <c r="F2036" s="46">
        <v>20.0</v>
      </c>
      <c r="G2036" s="46">
        <v>0.0</v>
      </c>
      <c r="H2036" s="46">
        <v>0.0</v>
      </c>
      <c r="I2036" s="46">
        <v>0.0</v>
      </c>
      <c r="J2036" s="3"/>
      <c r="K2036" s="56"/>
    </row>
    <row r="2037" ht="32.25" customHeight="1">
      <c r="A2037" s="55" t="s">
        <v>48</v>
      </c>
      <c r="B2037" s="46" t="s">
        <v>10458</v>
      </c>
      <c r="C2037" s="55" t="s">
        <v>10470</v>
      </c>
      <c r="D2037" s="46">
        <v>1.0</v>
      </c>
      <c r="E2037" s="46">
        <v>0.0</v>
      </c>
      <c r="F2037" s="46">
        <v>2.0</v>
      </c>
      <c r="G2037" s="46">
        <v>1.0</v>
      </c>
      <c r="H2037" s="46">
        <v>0.0</v>
      </c>
      <c r="I2037" s="46">
        <v>10.0</v>
      </c>
      <c r="J2037" s="3"/>
      <c r="K2037" s="56"/>
    </row>
    <row r="2038" ht="32.25" customHeight="1">
      <c r="A2038" s="55" t="s">
        <v>48</v>
      </c>
      <c r="B2038" s="46" t="s">
        <v>10458</v>
      </c>
      <c r="C2038" s="55" t="s">
        <v>10474</v>
      </c>
      <c r="D2038" s="46">
        <v>0.0</v>
      </c>
      <c r="E2038" s="46">
        <v>0.0</v>
      </c>
      <c r="F2038" s="46">
        <v>13.0</v>
      </c>
      <c r="G2038" s="46">
        <v>0.0</v>
      </c>
      <c r="H2038" s="46">
        <v>0.0</v>
      </c>
      <c r="I2038" s="46">
        <v>0.0</v>
      </c>
      <c r="J2038" s="3"/>
      <c r="K2038" s="56"/>
    </row>
    <row r="2039" ht="32.25" customHeight="1">
      <c r="A2039" s="55" t="s">
        <v>48</v>
      </c>
      <c r="B2039" s="46" t="s">
        <v>10458</v>
      </c>
      <c r="C2039" s="55" t="s">
        <v>10477</v>
      </c>
      <c r="D2039" s="46">
        <v>0.0</v>
      </c>
      <c r="E2039" s="46">
        <v>0.0</v>
      </c>
      <c r="F2039" s="46">
        <v>13.0</v>
      </c>
      <c r="G2039" s="46">
        <v>0.0</v>
      </c>
      <c r="H2039" s="46">
        <v>0.0</v>
      </c>
      <c r="I2039" s="46">
        <v>0.0</v>
      </c>
      <c r="J2039" s="3"/>
      <c r="K2039" s="56"/>
    </row>
    <row r="2040" ht="32.25" customHeight="1">
      <c r="A2040" s="55" t="s">
        <v>48</v>
      </c>
      <c r="B2040" s="46" t="s">
        <v>10458</v>
      </c>
      <c r="C2040" s="55" t="s">
        <v>10479</v>
      </c>
      <c r="D2040" s="46">
        <v>0.0</v>
      </c>
      <c r="E2040" s="46">
        <v>0.0</v>
      </c>
      <c r="F2040" s="46">
        <v>12.0</v>
      </c>
      <c r="G2040" s="46">
        <v>0.0</v>
      </c>
      <c r="H2040" s="46">
        <v>0.0</v>
      </c>
      <c r="I2040" s="46">
        <v>0.0</v>
      </c>
      <c r="J2040" s="3"/>
      <c r="K2040" s="56"/>
    </row>
    <row r="2041" ht="32.25" customHeight="1">
      <c r="A2041" s="55" t="s">
        <v>48</v>
      </c>
      <c r="B2041" s="46" t="s">
        <v>10458</v>
      </c>
      <c r="C2041" s="55" t="s">
        <v>10483</v>
      </c>
      <c r="D2041" s="46">
        <v>0.0</v>
      </c>
      <c r="E2041" s="46">
        <v>0.0</v>
      </c>
      <c r="F2041" s="46">
        <v>11.0</v>
      </c>
      <c r="G2041" s="46">
        <v>0.0</v>
      </c>
      <c r="H2041" s="46">
        <v>0.0</v>
      </c>
      <c r="I2041" s="46">
        <v>0.0</v>
      </c>
      <c r="J2041" s="3"/>
      <c r="K2041" s="56"/>
    </row>
    <row r="2042" ht="32.25" customHeight="1">
      <c r="A2042" s="55" t="s">
        <v>48</v>
      </c>
      <c r="B2042" s="46" t="s">
        <v>10458</v>
      </c>
      <c r="C2042" s="55" t="s">
        <v>10486</v>
      </c>
      <c r="D2042" s="46">
        <v>0.0</v>
      </c>
      <c r="E2042" s="46">
        <v>0.0</v>
      </c>
      <c r="F2042" s="46">
        <v>11.0</v>
      </c>
      <c r="G2042" s="46">
        <v>0.0</v>
      </c>
      <c r="H2042" s="46">
        <v>0.0</v>
      </c>
      <c r="I2042" s="46">
        <v>0.0</v>
      </c>
      <c r="J2042" s="3"/>
      <c r="K2042" s="56"/>
    </row>
    <row r="2043" ht="32.25" customHeight="1">
      <c r="A2043" s="55" t="s">
        <v>48</v>
      </c>
      <c r="B2043" s="46" t="s">
        <v>10458</v>
      </c>
      <c r="C2043" s="55" t="s">
        <v>10489</v>
      </c>
      <c r="D2043" s="46">
        <v>0.0</v>
      </c>
      <c r="E2043" s="46">
        <v>0.0</v>
      </c>
      <c r="F2043" s="46">
        <v>10.0</v>
      </c>
      <c r="G2043" s="46">
        <v>0.0</v>
      </c>
      <c r="H2043" s="46">
        <v>0.0</v>
      </c>
      <c r="I2043" s="46">
        <v>0.0</v>
      </c>
      <c r="J2043" s="3"/>
      <c r="K2043" s="56"/>
    </row>
    <row r="2044" ht="32.25" customHeight="1">
      <c r="A2044" s="55" t="s">
        <v>48</v>
      </c>
      <c r="B2044" s="46" t="s">
        <v>10458</v>
      </c>
      <c r="C2044" s="55" t="s">
        <v>10492</v>
      </c>
      <c r="D2044" s="46">
        <v>0.0</v>
      </c>
      <c r="E2044" s="46">
        <v>0.0</v>
      </c>
      <c r="F2044" s="46">
        <v>1.0</v>
      </c>
      <c r="G2044" s="46">
        <v>0.0</v>
      </c>
      <c r="H2044" s="46">
        <v>0.0</v>
      </c>
      <c r="I2044" s="46">
        <v>9.0</v>
      </c>
      <c r="J2044" s="3"/>
      <c r="K2044" s="56"/>
    </row>
    <row r="2045" ht="32.25" customHeight="1">
      <c r="A2045" s="55" t="s">
        <v>48</v>
      </c>
      <c r="B2045" s="46" t="s">
        <v>10458</v>
      </c>
      <c r="C2045" s="55" t="s">
        <v>10496</v>
      </c>
      <c r="D2045" s="46">
        <v>0.0</v>
      </c>
      <c r="E2045" s="46">
        <v>0.0</v>
      </c>
      <c r="F2045" s="46">
        <v>10.0</v>
      </c>
      <c r="G2045" s="46">
        <v>0.0</v>
      </c>
      <c r="H2045" s="46">
        <v>0.0</v>
      </c>
      <c r="I2045" s="46">
        <v>0.0</v>
      </c>
      <c r="J2045" s="3"/>
      <c r="K2045" s="56"/>
    </row>
    <row r="2046" ht="32.25" customHeight="1">
      <c r="A2046" s="55" t="s">
        <v>48</v>
      </c>
      <c r="B2046" s="46" t="s">
        <v>10458</v>
      </c>
      <c r="C2046" s="55" t="s">
        <v>10498</v>
      </c>
      <c r="D2046" s="46">
        <v>0.0</v>
      </c>
      <c r="E2046" s="46">
        <v>0.0</v>
      </c>
      <c r="F2046" s="46">
        <v>9.0</v>
      </c>
      <c r="G2046" s="46">
        <v>0.0</v>
      </c>
      <c r="H2046" s="46">
        <v>0.0</v>
      </c>
      <c r="I2046" s="46">
        <v>0.0</v>
      </c>
      <c r="J2046" s="3"/>
      <c r="K2046" s="56"/>
    </row>
    <row r="2047" ht="32.25" customHeight="1">
      <c r="A2047" s="55" t="s">
        <v>48</v>
      </c>
      <c r="B2047" s="46" t="s">
        <v>10458</v>
      </c>
      <c r="C2047" s="55" t="s">
        <v>10500</v>
      </c>
      <c r="D2047" s="46">
        <v>0.0</v>
      </c>
      <c r="E2047" s="46">
        <v>0.0</v>
      </c>
      <c r="F2047" s="46">
        <v>4.0</v>
      </c>
      <c r="G2047" s="46">
        <v>0.0</v>
      </c>
      <c r="H2047" s="46">
        <v>0.0</v>
      </c>
      <c r="I2047" s="46">
        <v>4.0</v>
      </c>
      <c r="J2047" s="3"/>
      <c r="K2047" s="56"/>
    </row>
    <row r="2048" ht="32.25" customHeight="1">
      <c r="A2048" s="55" t="s">
        <v>48</v>
      </c>
      <c r="B2048" s="46" t="s">
        <v>10458</v>
      </c>
      <c r="C2048" s="55" t="s">
        <v>10503</v>
      </c>
      <c r="D2048" s="46">
        <v>0.0</v>
      </c>
      <c r="E2048" s="46">
        <v>0.0</v>
      </c>
      <c r="F2048" s="46">
        <v>7.0</v>
      </c>
      <c r="G2048" s="46">
        <v>0.0</v>
      </c>
      <c r="H2048" s="46">
        <v>0.0</v>
      </c>
      <c r="I2048" s="46">
        <v>0.0</v>
      </c>
      <c r="J2048" s="3"/>
      <c r="K2048" s="56"/>
    </row>
    <row r="2049" ht="32.25" customHeight="1">
      <c r="A2049" s="55" t="s">
        <v>48</v>
      </c>
      <c r="B2049" s="46" t="s">
        <v>10458</v>
      </c>
      <c r="C2049" s="55" t="s">
        <v>10506</v>
      </c>
      <c r="D2049" s="46">
        <v>0.0</v>
      </c>
      <c r="E2049" s="46">
        <v>0.0</v>
      </c>
      <c r="F2049" s="46">
        <v>4.0</v>
      </c>
      <c r="G2049" s="46">
        <v>0.0</v>
      </c>
      <c r="H2049" s="46">
        <v>0.0</v>
      </c>
      <c r="I2049" s="46">
        <v>0.0</v>
      </c>
      <c r="J2049" s="3"/>
      <c r="K2049" s="56"/>
    </row>
    <row r="2050" ht="32.25" customHeight="1">
      <c r="A2050" s="55" t="s">
        <v>48</v>
      </c>
      <c r="B2050" s="46" t="s">
        <v>10458</v>
      </c>
      <c r="C2050" s="55" t="s">
        <v>10509</v>
      </c>
      <c r="D2050" s="46">
        <v>1.0</v>
      </c>
      <c r="E2050" s="46">
        <v>0.0</v>
      </c>
      <c r="F2050" s="46">
        <v>0.0</v>
      </c>
      <c r="G2050" s="46">
        <v>0.0</v>
      </c>
      <c r="H2050" s="46">
        <v>0.0</v>
      </c>
      <c r="I2050" s="46">
        <v>0.0</v>
      </c>
      <c r="J2050" s="3"/>
      <c r="K2050" s="56"/>
    </row>
    <row r="2051" ht="32.25" customHeight="1">
      <c r="A2051" s="55" t="s">
        <v>48</v>
      </c>
      <c r="B2051" s="46" t="s">
        <v>10458</v>
      </c>
      <c r="C2051" s="55" t="s">
        <v>10512</v>
      </c>
      <c r="D2051" s="46">
        <v>1.0</v>
      </c>
      <c r="E2051" s="46">
        <v>0.0</v>
      </c>
      <c r="F2051" s="46">
        <v>0.0</v>
      </c>
      <c r="G2051" s="46">
        <v>0.0</v>
      </c>
      <c r="H2051" s="46">
        <v>0.0</v>
      </c>
      <c r="I2051" s="46">
        <v>0.0</v>
      </c>
      <c r="J2051" s="3"/>
      <c r="K2051" s="56"/>
    </row>
    <row r="2052" ht="32.25" customHeight="1">
      <c r="A2052" s="55" t="s">
        <v>48</v>
      </c>
      <c r="B2052" s="46" t="s">
        <v>10458</v>
      </c>
      <c r="C2052" s="55" t="s">
        <v>10514</v>
      </c>
      <c r="D2052" s="46">
        <v>0.0</v>
      </c>
      <c r="E2052" s="46">
        <v>0.0</v>
      </c>
      <c r="F2052" s="46">
        <v>1.0</v>
      </c>
      <c r="G2052" s="46">
        <v>0.0</v>
      </c>
      <c r="H2052" s="46">
        <v>0.0</v>
      </c>
      <c r="I2052" s="46">
        <v>0.0</v>
      </c>
      <c r="J2052" s="3"/>
      <c r="K2052" s="56"/>
    </row>
    <row r="2053" ht="32.25" customHeight="1">
      <c r="A2053" s="55" t="s">
        <v>48</v>
      </c>
      <c r="B2053" s="46" t="s">
        <v>10517</v>
      </c>
      <c r="C2053" s="55" t="s">
        <v>10518</v>
      </c>
      <c r="D2053" s="46">
        <v>0.0</v>
      </c>
      <c r="E2053" s="46">
        <v>0.0</v>
      </c>
      <c r="F2053" s="46">
        <v>74.0</v>
      </c>
      <c r="G2053" s="46">
        <v>0.0</v>
      </c>
      <c r="H2053" s="46">
        <v>0.0</v>
      </c>
      <c r="I2053" s="46">
        <v>0.0</v>
      </c>
      <c r="J2053" s="3"/>
      <c r="K2053" s="56"/>
    </row>
    <row r="2054" ht="32.25" customHeight="1">
      <c r="A2054" s="55" t="s">
        <v>48</v>
      </c>
      <c r="B2054" s="46" t="s">
        <v>10517</v>
      </c>
      <c r="C2054" s="55" t="s">
        <v>10521</v>
      </c>
      <c r="D2054" s="46">
        <v>0.0</v>
      </c>
      <c r="E2054" s="46">
        <v>0.0</v>
      </c>
      <c r="F2054" s="46">
        <v>71.0</v>
      </c>
      <c r="G2054" s="46">
        <v>0.0</v>
      </c>
      <c r="H2054" s="46">
        <v>0.0</v>
      </c>
      <c r="I2054" s="46">
        <v>0.0</v>
      </c>
      <c r="J2054" s="3"/>
      <c r="K2054" s="56"/>
    </row>
    <row r="2055" ht="32.25" customHeight="1">
      <c r="A2055" s="55" t="s">
        <v>48</v>
      </c>
      <c r="B2055" s="46" t="s">
        <v>10517</v>
      </c>
      <c r="C2055" s="55" t="s">
        <v>10523</v>
      </c>
      <c r="D2055" s="46">
        <v>0.0</v>
      </c>
      <c r="E2055" s="46">
        <v>0.0</v>
      </c>
      <c r="F2055" s="46">
        <v>60.0</v>
      </c>
      <c r="G2055" s="46">
        <v>0.0</v>
      </c>
      <c r="H2055" s="46">
        <v>0.0</v>
      </c>
      <c r="I2055" s="46">
        <v>0.0</v>
      </c>
      <c r="J2055" s="3"/>
      <c r="K2055" s="56"/>
    </row>
    <row r="2056" ht="32.25" customHeight="1">
      <c r="A2056" s="55" t="s">
        <v>48</v>
      </c>
      <c r="B2056" s="46" t="s">
        <v>10517</v>
      </c>
      <c r="C2056" s="55" t="s">
        <v>10525</v>
      </c>
      <c r="D2056" s="46">
        <v>0.0</v>
      </c>
      <c r="E2056" s="46">
        <v>0.0</v>
      </c>
      <c r="F2056" s="46">
        <v>48.0</v>
      </c>
      <c r="G2056" s="46">
        <v>0.0</v>
      </c>
      <c r="H2056" s="46">
        <v>0.0</v>
      </c>
      <c r="I2056" s="46">
        <v>0.0</v>
      </c>
      <c r="J2056" s="3"/>
      <c r="K2056" s="56"/>
    </row>
    <row r="2057" ht="32.25" customHeight="1">
      <c r="A2057" s="55" t="s">
        <v>48</v>
      </c>
      <c r="B2057" s="46" t="s">
        <v>10517</v>
      </c>
      <c r="C2057" s="55" t="s">
        <v>10528</v>
      </c>
      <c r="D2057" s="46">
        <v>0.0</v>
      </c>
      <c r="E2057" s="46">
        <v>0.0</v>
      </c>
      <c r="F2057" s="46">
        <v>42.0</v>
      </c>
      <c r="G2057" s="46">
        <v>0.0</v>
      </c>
      <c r="H2057" s="46">
        <v>0.0</v>
      </c>
      <c r="I2057" s="46">
        <v>0.0</v>
      </c>
      <c r="J2057" s="3"/>
      <c r="K2057" s="56"/>
    </row>
    <row r="2058" ht="32.25" customHeight="1">
      <c r="A2058" s="55" t="s">
        <v>48</v>
      </c>
      <c r="B2058" s="46" t="s">
        <v>10517</v>
      </c>
      <c r="C2058" s="55" t="s">
        <v>10531</v>
      </c>
      <c r="D2058" s="46">
        <v>0.0</v>
      </c>
      <c r="E2058" s="46">
        <v>0.0</v>
      </c>
      <c r="F2058" s="46">
        <v>41.0</v>
      </c>
      <c r="G2058" s="46">
        <v>0.0</v>
      </c>
      <c r="H2058" s="46">
        <v>0.0</v>
      </c>
      <c r="I2058" s="46">
        <v>0.0</v>
      </c>
      <c r="J2058" s="3"/>
      <c r="K2058" s="56"/>
    </row>
    <row r="2059" ht="32.25" customHeight="1">
      <c r="A2059" s="55" t="s">
        <v>48</v>
      </c>
      <c r="B2059" s="46" t="s">
        <v>10517</v>
      </c>
      <c r="C2059" s="55" t="s">
        <v>10534</v>
      </c>
      <c r="D2059" s="46">
        <v>6.0</v>
      </c>
      <c r="E2059" s="46">
        <v>1.0</v>
      </c>
      <c r="F2059" s="46">
        <v>2.0</v>
      </c>
      <c r="G2059" s="46">
        <v>0.0</v>
      </c>
      <c r="H2059" s="46">
        <v>0.0</v>
      </c>
      <c r="I2059" s="46">
        <v>29.0</v>
      </c>
      <c r="J2059" s="3"/>
      <c r="K2059" s="56"/>
    </row>
    <row r="2060" ht="32.25" customHeight="1">
      <c r="A2060" s="55" t="s">
        <v>48</v>
      </c>
      <c r="B2060" s="46" t="s">
        <v>10517</v>
      </c>
      <c r="C2060" s="55" t="s">
        <v>10537</v>
      </c>
      <c r="D2060" s="46">
        <v>0.0</v>
      </c>
      <c r="E2060" s="46">
        <v>1.0</v>
      </c>
      <c r="F2060" s="46">
        <v>35.0</v>
      </c>
      <c r="G2060" s="46">
        <v>0.0</v>
      </c>
      <c r="H2060" s="46">
        <v>0.0</v>
      </c>
      <c r="I2060" s="46">
        <v>0.0</v>
      </c>
      <c r="J2060" s="3"/>
      <c r="K2060" s="56"/>
    </row>
    <row r="2061" ht="32.25" customHeight="1">
      <c r="A2061" s="55" t="s">
        <v>48</v>
      </c>
      <c r="B2061" s="46" t="s">
        <v>10517</v>
      </c>
      <c r="C2061" s="55" t="s">
        <v>10540</v>
      </c>
      <c r="D2061" s="46">
        <v>0.0</v>
      </c>
      <c r="E2061" s="46">
        <v>3.0</v>
      </c>
      <c r="F2061" s="46">
        <v>1.0</v>
      </c>
      <c r="G2061" s="46">
        <v>0.0</v>
      </c>
      <c r="H2061" s="46">
        <v>0.0</v>
      </c>
      <c r="I2061" s="46">
        <v>25.0</v>
      </c>
      <c r="J2061" s="3"/>
      <c r="K2061" s="56"/>
    </row>
    <row r="2062" ht="32.25" customHeight="1">
      <c r="A2062" s="55" t="s">
        <v>48</v>
      </c>
      <c r="B2062" s="46" t="s">
        <v>10517</v>
      </c>
      <c r="C2062" s="55" t="s">
        <v>10543</v>
      </c>
      <c r="D2062" s="46">
        <v>0.0</v>
      </c>
      <c r="E2062" s="46">
        <v>2.0</v>
      </c>
      <c r="F2062" s="46">
        <v>1.0</v>
      </c>
      <c r="G2062" s="46">
        <v>0.0</v>
      </c>
      <c r="H2062" s="46">
        <v>0.0</v>
      </c>
      <c r="I2062" s="46">
        <v>24.0</v>
      </c>
      <c r="J2062" s="3"/>
      <c r="K2062" s="56"/>
    </row>
    <row r="2063" ht="32.25" customHeight="1">
      <c r="A2063" s="55" t="s">
        <v>48</v>
      </c>
      <c r="B2063" s="46" t="s">
        <v>10517</v>
      </c>
      <c r="C2063" s="55" t="s">
        <v>10545</v>
      </c>
      <c r="D2063" s="46">
        <v>0.0</v>
      </c>
      <c r="E2063" s="46">
        <v>0.0</v>
      </c>
      <c r="F2063" s="46">
        <v>26.0</v>
      </c>
      <c r="G2063" s="46">
        <v>0.0</v>
      </c>
      <c r="H2063" s="46">
        <v>0.0</v>
      </c>
      <c r="I2063" s="46">
        <v>0.0</v>
      </c>
      <c r="J2063" s="3"/>
      <c r="K2063" s="56"/>
    </row>
    <row r="2064" ht="32.25" customHeight="1">
      <c r="A2064" s="55" t="s">
        <v>48</v>
      </c>
      <c r="B2064" s="46" t="s">
        <v>10517</v>
      </c>
      <c r="C2064" s="55" t="s">
        <v>10548</v>
      </c>
      <c r="D2064" s="46">
        <v>0.0</v>
      </c>
      <c r="E2064" s="46">
        <v>0.0</v>
      </c>
      <c r="F2064" s="46">
        <v>25.0</v>
      </c>
      <c r="G2064" s="46">
        <v>0.0</v>
      </c>
      <c r="H2064" s="46">
        <v>0.0</v>
      </c>
      <c r="I2064" s="46">
        <v>0.0</v>
      </c>
      <c r="J2064" s="3"/>
      <c r="K2064" s="56"/>
    </row>
    <row r="2065" ht="32.25" customHeight="1">
      <c r="A2065" s="55" t="s">
        <v>48</v>
      </c>
      <c r="B2065" s="46" t="s">
        <v>10517</v>
      </c>
      <c r="C2065" s="55" t="s">
        <v>10551</v>
      </c>
      <c r="D2065" s="46">
        <v>0.0</v>
      </c>
      <c r="E2065" s="46">
        <v>5.0</v>
      </c>
      <c r="F2065" s="46">
        <v>3.0</v>
      </c>
      <c r="G2065" s="46">
        <v>0.0</v>
      </c>
      <c r="H2065" s="46">
        <v>0.0</v>
      </c>
      <c r="I2065" s="46">
        <v>17.0</v>
      </c>
      <c r="J2065" s="3"/>
      <c r="K2065" s="56"/>
    </row>
    <row r="2066" ht="32.25" customHeight="1">
      <c r="A2066" s="55" t="s">
        <v>48</v>
      </c>
      <c r="B2066" s="46" t="s">
        <v>10517</v>
      </c>
      <c r="C2066" s="55" t="s">
        <v>10554</v>
      </c>
      <c r="D2066" s="46">
        <v>0.0</v>
      </c>
      <c r="E2066" s="46">
        <v>0.0</v>
      </c>
      <c r="F2066" s="46">
        <v>24.0</v>
      </c>
      <c r="G2066" s="46">
        <v>0.0</v>
      </c>
      <c r="H2066" s="46">
        <v>0.0</v>
      </c>
      <c r="I2066" s="46">
        <v>0.0</v>
      </c>
      <c r="J2066" s="3"/>
      <c r="K2066" s="56"/>
    </row>
    <row r="2067" ht="32.25" customHeight="1">
      <c r="A2067" s="55" t="s">
        <v>48</v>
      </c>
      <c r="B2067" s="46" t="s">
        <v>10517</v>
      </c>
      <c r="C2067" s="55" t="s">
        <v>10557</v>
      </c>
      <c r="D2067" s="46">
        <v>0.0</v>
      </c>
      <c r="E2067" s="46">
        <v>0.0</v>
      </c>
      <c r="F2067" s="46">
        <v>21.0</v>
      </c>
      <c r="G2067" s="46">
        <v>0.0</v>
      </c>
      <c r="H2067" s="46">
        <v>0.0</v>
      </c>
      <c r="I2067" s="46">
        <v>0.0</v>
      </c>
      <c r="J2067" s="3"/>
      <c r="K2067" s="56"/>
    </row>
    <row r="2068" ht="32.25" customHeight="1">
      <c r="A2068" s="55" t="s">
        <v>48</v>
      </c>
      <c r="B2068" s="46" t="s">
        <v>10517</v>
      </c>
      <c r="C2068" s="55" t="s">
        <v>10559</v>
      </c>
      <c r="D2068" s="46">
        <v>0.0</v>
      </c>
      <c r="E2068" s="46">
        <v>4.0</v>
      </c>
      <c r="F2068" s="46">
        <v>12.0</v>
      </c>
      <c r="G2068" s="46">
        <v>0.0</v>
      </c>
      <c r="H2068" s="46">
        <v>0.0</v>
      </c>
      <c r="I2068" s="46">
        <v>3.0</v>
      </c>
      <c r="J2068" s="3"/>
      <c r="K2068" s="56"/>
    </row>
    <row r="2069" ht="32.25" customHeight="1">
      <c r="A2069" s="55" t="s">
        <v>48</v>
      </c>
      <c r="B2069" s="46" t="s">
        <v>10517</v>
      </c>
      <c r="C2069" s="55" t="s">
        <v>10562</v>
      </c>
      <c r="D2069" s="46">
        <v>0.0</v>
      </c>
      <c r="E2069" s="46">
        <v>0.0</v>
      </c>
      <c r="F2069" s="46">
        <v>10.0</v>
      </c>
      <c r="G2069" s="46">
        <v>0.0</v>
      </c>
      <c r="H2069" s="46">
        <v>0.0</v>
      </c>
      <c r="I2069" s="46">
        <v>4.0</v>
      </c>
      <c r="J2069" s="3"/>
      <c r="K2069" s="56"/>
    </row>
    <row r="2070" ht="32.25" customHeight="1">
      <c r="A2070" s="55" t="s">
        <v>48</v>
      </c>
      <c r="B2070" s="46" t="s">
        <v>10564</v>
      </c>
      <c r="C2070" s="55" t="s">
        <v>10566</v>
      </c>
      <c r="D2070" s="46">
        <v>0.0</v>
      </c>
      <c r="E2070" s="46">
        <v>0.0</v>
      </c>
      <c r="F2070" s="46">
        <v>70.0</v>
      </c>
      <c r="G2070" s="46">
        <v>0.0</v>
      </c>
      <c r="H2070" s="46">
        <v>0.0</v>
      </c>
      <c r="I2070" s="46">
        <v>0.0</v>
      </c>
      <c r="J2070" s="3"/>
      <c r="K2070" s="56"/>
    </row>
    <row r="2071" ht="32.25" customHeight="1">
      <c r="A2071" s="55" t="s">
        <v>48</v>
      </c>
      <c r="B2071" s="46" t="s">
        <v>10564</v>
      </c>
      <c r="C2071" s="55" t="s">
        <v>10568</v>
      </c>
      <c r="D2071" s="46">
        <v>0.0</v>
      </c>
      <c r="E2071" s="46">
        <v>0.0</v>
      </c>
      <c r="F2071" s="46">
        <v>55.0</v>
      </c>
      <c r="G2071" s="46">
        <v>0.0</v>
      </c>
      <c r="H2071" s="46">
        <v>0.0</v>
      </c>
      <c r="I2071" s="46">
        <v>0.0</v>
      </c>
      <c r="J2071" s="3"/>
      <c r="K2071" s="56"/>
    </row>
    <row r="2072" ht="32.25" customHeight="1">
      <c r="A2072" s="55" t="s">
        <v>48</v>
      </c>
      <c r="B2072" s="46" t="s">
        <v>10564</v>
      </c>
      <c r="C2072" s="55" t="s">
        <v>10571</v>
      </c>
      <c r="D2072" s="46">
        <v>0.0</v>
      </c>
      <c r="E2072" s="46">
        <v>0.0</v>
      </c>
      <c r="F2072" s="46">
        <v>36.0</v>
      </c>
      <c r="G2072" s="46">
        <v>0.0</v>
      </c>
      <c r="H2072" s="46">
        <v>0.0</v>
      </c>
      <c r="I2072" s="46">
        <v>0.0</v>
      </c>
      <c r="J2072" s="3"/>
      <c r="K2072" s="56"/>
    </row>
    <row r="2073" ht="32.25" customHeight="1">
      <c r="A2073" s="55" t="s">
        <v>48</v>
      </c>
      <c r="B2073" s="46" t="s">
        <v>10564</v>
      </c>
      <c r="C2073" s="55" t="s">
        <v>10574</v>
      </c>
      <c r="D2073" s="46">
        <v>0.0</v>
      </c>
      <c r="E2073" s="46">
        <v>0.0</v>
      </c>
      <c r="F2073" s="46">
        <v>36.0</v>
      </c>
      <c r="G2073" s="46">
        <v>0.0</v>
      </c>
      <c r="H2073" s="46">
        <v>0.0</v>
      </c>
      <c r="I2073" s="46">
        <v>0.0</v>
      </c>
      <c r="J2073" s="3"/>
      <c r="K2073" s="56"/>
    </row>
    <row r="2074" ht="32.25" customHeight="1">
      <c r="A2074" s="55" t="s">
        <v>48</v>
      </c>
      <c r="B2074" s="46" t="s">
        <v>10564</v>
      </c>
      <c r="C2074" s="55" t="s">
        <v>10578</v>
      </c>
      <c r="D2074" s="46">
        <v>17.0</v>
      </c>
      <c r="E2074" s="46">
        <v>0.0</v>
      </c>
      <c r="F2074" s="46">
        <v>1.0</v>
      </c>
      <c r="G2074" s="46">
        <v>16.0</v>
      </c>
      <c r="H2074" s="46">
        <v>0.0</v>
      </c>
      <c r="I2074" s="46">
        <v>1.0</v>
      </c>
      <c r="J2074" s="3"/>
      <c r="K2074" s="56"/>
    </row>
    <row r="2075" ht="32.25" customHeight="1">
      <c r="A2075" s="55" t="s">
        <v>48</v>
      </c>
      <c r="B2075" s="46" t="s">
        <v>10564</v>
      </c>
      <c r="C2075" s="55" t="s">
        <v>10581</v>
      </c>
      <c r="D2075" s="46">
        <v>0.0</v>
      </c>
      <c r="E2075" s="46">
        <v>0.0</v>
      </c>
      <c r="F2075" s="46">
        <v>0.0</v>
      </c>
      <c r="G2075" s="46">
        <v>0.0</v>
      </c>
      <c r="H2075" s="46">
        <v>0.0</v>
      </c>
      <c r="I2075" s="46">
        <v>34.0</v>
      </c>
      <c r="J2075" s="3"/>
      <c r="K2075" s="56"/>
    </row>
    <row r="2076" ht="32.25" customHeight="1">
      <c r="A2076" s="55" t="s">
        <v>48</v>
      </c>
      <c r="B2076" s="46" t="s">
        <v>10564</v>
      </c>
      <c r="C2076" s="55" t="s">
        <v>10586</v>
      </c>
      <c r="D2076" s="46">
        <v>0.0</v>
      </c>
      <c r="E2076" s="46">
        <v>0.0</v>
      </c>
      <c r="F2076" s="46">
        <v>1.0</v>
      </c>
      <c r="G2076" s="46">
        <v>0.0</v>
      </c>
      <c r="H2076" s="46">
        <v>0.0</v>
      </c>
      <c r="I2076" s="46">
        <v>31.0</v>
      </c>
      <c r="J2076" s="3"/>
      <c r="K2076" s="56"/>
    </row>
    <row r="2077" ht="32.25" customHeight="1">
      <c r="A2077" s="55" t="s">
        <v>48</v>
      </c>
      <c r="B2077" s="46" t="s">
        <v>10564</v>
      </c>
      <c r="C2077" s="55" t="s">
        <v>10590</v>
      </c>
      <c r="D2077" s="46">
        <v>0.0</v>
      </c>
      <c r="E2077" s="46">
        <v>0.0</v>
      </c>
      <c r="F2077" s="46">
        <v>31.0</v>
      </c>
      <c r="G2077" s="46">
        <v>0.0</v>
      </c>
      <c r="H2077" s="46">
        <v>0.0</v>
      </c>
      <c r="I2077" s="46">
        <v>0.0</v>
      </c>
      <c r="J2077" s="3"/>
      <c r="K2077" s="56"/>
    </row>
    <row r="2078" ht="32.25" customHeight="1">
      <c r="A2078" s="55" t="s">
        <v>48</v>
      </c>
      <c r="B2078" s="46" t="s">
        <v>10564</v>
      </c>
      <c r="C2078" s="55" t="s">
        <v>10593</v>
      </c>
      <c r="D2078" s="46">
        <v>21.0</v>
      </c>
      <c r="E2078" s="46">
        <v>3.0</v>
      </c>
      <c r="F2078" s="46">
        <v>0.0</v>
      </c>
      <c r="G2078" s="46">
        <v>3.0</v>
      </c>
      <c r="H2078" s="46">
        <v>0.0</v>
      </c>
      <c r="I2078" s="46">
        <v>0.0</v>
      </c>
      <c r="J2078" s="3"/>
      <c r="K2078" s="56"/>
    </row>
    <row r="2079" ht="32.25" customHeight="1">
      <c r="A2079" s="55" t="s">
        <v>48</v>
      </c>
      <c r="B2079" s="46" t="s">
        <v>10564</v>
      </c>
      <c r="C2079" s="55" t="s">
        <v>10596</v>
      </c>
      <c r="D2079" s="46">
        <v>0.0</v>
      </c>
      <c r="E2079" s="46">
        <v>0.0</v>
      </c>
      <c r="F2079" s="46">
        <v>27.0</v>
      </c>
      <c r="G2079" s="46">
        <v>0.0</v>
      </c>
      <c r="H2079" s="46">
        <v>0.0</v>
      </c>
      <c r="I2079" s="46">
        <v>0.0</v>
      </c>
      <c r="J2079" s="3"/>
      <c r="K2079" s="56"/>
    </row>
    <row r="2080" ht="32.25" customHeight="1">
      <c r="A2080" s="55" t="s">
        <v>48</v>
      </c>
      <c r="B2080" s="46" t="s">
        <v>10564</v>
      </c>
      <c r="C2080" s="55" t="s">
        <v>10600</v>
      </c>
      <c r="D2080" s="46">
        <v>0.0</v>
      </c>
      <c r="E2080" s="46">
        <v>0.0</v>
      </c>
      <c r="F2080" s="46">
        <v>26.0</v>
      </c>
      <c r="G2080" s="46">
        <v>0.0</v>
      </c>
      <c r="H2080" s="46">
        <v>0.0</v>
      </c>
      <c r="I2080" s="46">
        <v>0.0</v>
      </c>
      <c r="J2080" s="3"/>
      <c r="K2080" s="56"/>
    </row>
    <row r="2081" ht="32.25" customHeight="1">
      <c r="A2081" s="55" t="s">
        <v>48</v>
      </c>
      <c r="B2081" s="46" t="s">
        <v>10564</v>
      </c>
      <c r="C2081" s="55" t="s">
        <v>10603</v>
      </c>
      <c r="D2081" s="46">
        <v>0.0</v>
      </c>
      <c r="E2081" s="46">
        <v>0.0</v>
      </c>
      <c r="F2081" s="46">
        <v>0.0</v>
      </c>
      <c r="G2081" s="46">
        <v>0.0</v>
      </c>
      <c r="H2081" s="46">
        <v>0.0</v>
      </c>
      <c r="I2081" s="46">
        <v>24.0</v>
      </c>
      <c r="J2081" s="3"/>
      <c r="K2081" s="56"/>
    </row>
    <row r="2082" ht="32.25" customHeight="1">
      <c r="A2082" s="55" t="s">
        <v>48</v>
      </c>
      <c r="B2082" s="46" t="s">
        <v>10564</v>
      </c>
      <c r="C2082" s="55" t="s">
        <v>10607</v>
      </c>
      <c r="D2082" s="46">
        <v>0.0</v>
      </c>
      <c r="E2082" s="46">
        <v>0.0</v>
      </c>
      <c r="F2082" s="46">
        <v>22.0</v>
      </c>
      <c r="G2082" s="46">
        <v>0.0</v>
      </c>
      <c r="H2082" s="46">
        <v>0.0</v>
      </c>
      <c r="I2082" s="46">
        <v>0.0</v>
      </c>
      <c r="J2082" s="3"/>
      <c r="K2082" s="56"/>
    </row>
    <row r="2083" ht="32.25" customHeight="1">
      <c r="A2083" s="55" t="s">
        <v>48</v>
      </c>
      <c r="B2083" s="46" t="s">
        <v>10564</v>
      </c>
      <c r="C2083" s="55" t="s">
        <v>10609</v>
      </c>
      <c r="D2083" s="46">
        <v>0.0</v>
      </c>
      <c r="E2083" s="46">
        <v>0.0</v>
      </c>
      <c r="F2083" s="46">
        <v>21.0</v>
      </c>
      <c r="G2083" s="46">
        <v>0.0</v>
      </c>
      <c r="H2083" s="46">
        <v>0.0</v>
      </c>
      <c r="I2083" s="46">
        <v>0.0</v>
      </c>
      <c r="J2083" s="3"/>
      <c r="K2083" s="56"/>
    </row>
    <row r="2084" ht="32.25" customHeight="1">
      <c r="A2084" s="55" t="s">
        <v>48</v>
      </c>
      <c r="B2084" s="46" t="s">
        <v>10564</v>
      </c>
      <c r="C2084" s="55" t="s">
        <v>10612</v>
      </c>
      <c r="D2084" s="46">
        <v>8.0</v>
      </c>
      <c r="E2084" s="46">
        <v>0.0</v>
      </c>
      <c r="F2084" s="46">
        <v>0.0</v>
      </c>
      <c r="G2084" s="46">
        <v>11.0</v>
      </c>
      <c r="H2084" s="46">
        <v>0.0</v>
      </c>
      <c r="I2084" s="46">
        <v>0.0</v>
      </c>
      <c r="J2084" s="3"/>
      <c r="K2084" s="56"/>
    </row>
    <row r="2085" ht="32.25" customHeight="1">
      <c r="A2085" s="55" t="s">
        <v>48</v>
      </c>
      <c r="B2085" s="46" t="s">
        <v>10564</v>
      </c>
      <c r="C2085" s="55" t="s">
        <v>10617</v>
      </c>
      <c r="D2085" s="46">
        <v>2.0</v>
      </c>
      <c r="E2085" s="46">
        <v>0.0</v>
      </c>
      <c r="F2085" s="46">
        <v>0.0</v>
      </c>
      <c r="G2085" s="46">
        <v>2.0</v>
      </c>
      <c r="H2085" s="46">
        <v>0.0</v>
      </c>
      <c r="I2085" s="46">
        <v>15.0</v>
      </c>
      <c r="J2085" s="3"/>
      <c r="K2085" s="56"/>
    </row>
    <row r="2086" ht="32.25" customHeight="1">
      <c r="A2086" s="55" t="s">
        <v>48</v>
      </c>
      <c r="B2086" s="46" t="s">
        <v>10564</v>
      </c>
      <c r="C2086" s="55" t="s">
        <v>10619</v>
      </c>
      <c r="D2086" s="46">
        <v>0.0</v>
      </c>
      <c r="E2086" s="46">
        <v>0.0</v>
      </c>
      <c r="F2086" s="46">
        <v>17.0</v>
      </c>
      <c r="G2086" s="46">
        <v>0.0</v>
      </c>
      <c r="H2086" s="46">
        <v>0.0</v>
      </c>
      <c r="I2086" s="46">
        <v>0.0</v>
      </c>
      <c r="J2086" s="3"/>
      <c r="K2086" s="56"/>
    </row>
    <row r="2087" ht="32.25" customHeight="1">
      <c r="A2087" s="55" t="s">
        <v>48</v>
      </c>
      <c r="B2087" s="46" t="s">
        <v>10564</v>
      </c>
      <c r="C2087" s="55" t="s">
        <v>10621</v>
      </c>
      <c r="D2087" s="46">
        <v>0.0</v>
      </c>
      <c r="E2087" s="46">
        <v>0.0</v>
      </c>
      <c r="F2087" s="46">
        <v>15.0</v>
      </c>
      <c r="G2087" s="46">
        <v>0.0</v>
      </c>
      <c r="H2087" s="46">
        <v>0.0</v>
      </c>
      <c r="I2087" s="46">
        <v>0.0</v>
      </c>
      <c r="J2087" s="3"/>
      <c r="K2087" s="56"/>
    </row>
    <row r="2088" ht="32.25" customHeight="1">
      <c r="A2088" s="55" t="s">
        <v>48</v>
      </c>
      <c r="B2088" s="46" t="s">
        <v>10564</v>
      </c>
      <c r="C2088" s="55" t="s">
        <v>10625</v>
      </c>
      <c r="D2088" s="46">
        <v>7.0</v>
      </c>
      <c r="E2088" s="46">
        <v>0.0</v>
      </c>
      <c r="F2088" s="46">
        <v>2.0</v>
      </c>
      <c r="G2088" s="46">
        <v>5.0</v>
      </c>
      <c r="H2088" s="46">
        <v>0.0</v>
      </c>
      <c r="I2088" s="46">
        <v>0.0</v>
      </c>
      <c r="J2088" s="3"/>
      <c r="K2088" s="56"/>
    </row>
    <row r="2089" ht="32.25" customHeight="1">
      <c r="A2089" s="55" t="s">
        <v>48</v>
      </c>
      <c r="B2089" s="46" t="s">
        <v>10628</v>
      </c>
      <c r="C2089" s="55" t="s">
        <v>10629</v>
      </c>
      <c r="D2089" s="46">
        <v>9.0</v>
      </c>
      <c r="E2089" s="46">
        <v>0.0</v>
      </c>
      <c r="F2089" s="46">
        <v>3.0</v>
      </c>
      <c r="G2089" s="46">
        <v>6.0</v>
      </c>
      <c r="H2089" s="46">
        <v>0.0</v>
      </c>
      <c r="I2089" s="46">
        <v>33.0</v>
      </c>
      <c r="J2089" s="3"/>
      <c r="K2089" s="56"/>
    </row>
    <row r="2090" ht="32.25" customHeight="1">
      <c r="A2090" s="55" t="s">
        <v>48</v>
      </c>
      <c r="B2090" s="46" t="s">
        <v>10628</v>
      </c>
      <c r="C2090" s="55" t="s">
        <v>10633</v>
      </c>
      <c r="D2090" s="46">
        <v>0.0</v>
      </c>
      <c r="E2090" s="46">
        <v>0.0</v>
      </c>
      <c r="F2090" s="46">
        <v>49.0</v>
      </c>
      <c r="G2090" s="46">
        <v>0.0</v>
      </c>
      <c r="H2090" s="46">
        <v>0.0</v>
      </c>
      <c r="I2090" s="46">
        <v>0.0</v>
      </c>
      <c r="J2090" s="3"/>
      <c r="K2090" s="56"/>
    </row>
    <row r="2091" ht="32.25" customHeight="1">
      <c r="A2091" s="55" t="s">
        <v>48</v>
      </c>
      <c r="B2091" s="46" t="s">
        <v>10628</v>
      </c>
      <c r="C2091" s="55" t="s">
        <v>10637</v>
      </c>
      <c r="D2091" s="46">
        <v>0.0</v>
      </c>
      <c r="E2091" s="46">
        <v>0.0</v>
      </c>
      <c r="F2091" s="46">
        <v>1.0</v>
      </c>
      <c r="G2091" s="46">
        <v>0.0</v>
      </c>
      <c r="H2091" s="46">
        <v>1.0</v>
      </c>
      <c r="I2091" s="46">
        <v>46.0</v>
      </c>
      <c r="J2091" s="3"/>
      <c r="K2091" s="56"/>
    </row>
    <row r="2092" ht="32.25" customHeight="1">
      <c r="A2092" s="55" t="s">
        <v>48</v>
      </c>
      <c r="B2092" s="46" t="s">
        <v>10628</v>
      </c>
      <c r="C2092" s="55" t="s">
        <v>10641</v>
      </c>
      <c r="D2092" s="46">
        <v>0.0</v>
      </c>
      <c r="E2092" s="46">
        <v>0.0</v>
      </c>
      <c r="F2092" s="46">
        <v>41.0</v>
      </c>
      <c r="G2092" s="46">
        <v>0.0</v>
      </c>
      <c r="H2092" s="46">
        <v>0.0</v>
      </c>
      <c r="I2092" s="46">
        <v>0.0</v>
      </c>
      <c r="J2092" s="3"/>
      <c r="K2092" s="56"/>
    </row>
    <row r="2093" ht="32.25" customHeight="1">
      <c r="A2093" s="55" t="s">
        <v>48</v>
      </c>
      <c r="B2093" s="46" t="s">
        <v>10628</v>
      </c>
      <c r="C2093" s="55" t="s">
        <v>10644</v>
      </c>
      <c r="D2093" s="46">
        <v>0.0</v>
      </c>
      <c r="E2093" s="46">
        <v>0.0</v>
      </c>
      <c r="F2093" s="46">
        <v>7.0</v>
      </c>
      <c r="G2093" s="46">
        <v>0.0</v>
      </c>
      <c r="H2093" s="46">
        <v>0.0</v>
      </c>
      <c r="I2093" s="46">
        <v>27.0</v>
      </c>
      <c r="J2093" s="3"/>
      <c r="K2093" s="56"/>
    </row>
    <row r="2094" ht="32.25" customHeight="1">
      <c r="A2094" s="55" t="s">
        <v>48</v>
      </c>
      <c r="B2094" s="46" t="s">
        <v>10628</v>
      </c>
      <c r="C2094" s="55" t="s">
        <v>10646</v>
      </c>
      <c r="D2094" s="46">
        <v>0.0</v>
      </c>
      <c r="E2094" s="46">
        <v>0.0</v>
      </c>
      <c r="F2094" s="46">
        <v>30.0</v>
      </c>
      <c r="G2094" s="46">
        <v>0.0</v>
      </c>
      <c r="H2094" s="46">
        <v>0.0</v>
      </c>
      <c r="I2094" s="46">
        <v>1.0</v>
      </c>
      <c r="J2094" s="3"/>
      <c r="K2094" s="56"/>
    </row>
    <row r="2095" ht="32.25" customHeight="1">
      <c r="A2095" s="55" t="s">
        <v>48</v>
      </c>
      <c r="B2095" s="46" t="s">
        <v>10628</v>
      </c>
      <c r="C2095" s="55" t="s">
        <v>10651</v>
      </c>
      <c r="D2095" s="46">
        <v>0.0</v>
      </c>
      <c r="E2095" s="46">
        <v>0.0</v>
      </c>
      <c r="F2095" s="46">
        <v>29.0</v>
      </c>
      <c r="G2095" s="46">
        <v>0.0</v>
      </c>
      <c r="H2095" s="46">
        <v>0.0</v>
      </c>
      <c r="I2095" s="46">
        <v>0.0</v>
      </c>
      <c r="J2095" s="3"/>
      <c r="K2095" s="56"/>
    </row>
    <row r="2096" ht="32.25" customHeight="1">
      <c r="A2096" s="55" t="s">
        <v>48</v>
      </c>
      <c r="B2096" s="46" t="s">
        <v>10628</v>
      </c>
      <c r="C2096" s="55" t="s">
        <v>10655</v>
      </c>
      <c r="D2096" s="46">
        <v>0.0</v>
      </c>
      <c r="E2096" s="46">
        <v>0.0</v>
      </c>
      <c r="F2096" s="46">
        <v>28.0</v>
      </c>
      <c r="G2096" s="46">
        <v>0.0</v>
      </c>
      <c r="H2096" s="46">
        <v>0.0</v>
      </c>
      <c r="I2096" s="46">
        <v>0.0</v>
      </c>
      <c r="J2096" s="3"/>
      <c r="K2096" s="56"/>
    </row>
    <row r="2097" ht="32.25" customHeight="1">
      <c r="A2097" s="55" t="s">
        <v>48</v>
      </c>
      <c r="B2097" s="46" t="s">
        <v>10628</v>
      </c>
      <c r="C2097" s="55" t="s">
        <v>10658</v>
      </c>
      <c r="D2097" s="46">
        <v>0.0</v>
      </c>
      <c r="E2097" s="46">
        <v>0.0</v>
      </c>
      <c r="F2097" s="46">
        <v>25.0</v>
      </c>
      <c r="G2097" s="46">
        <v>0.0</v>
      </c>
      <c r="H2097" s="46">
        <v>0.0</v>
      </c>
      <c r="I2097" s="46">
        <v>0.0</v>
      </c>
      <c r="J2097" s="3"/>
      <c r="K2097" s="56"/>
    </row>
    <row r="2098" ht="32.25" customHeight="1">
      <c r="A2098" s="55" t="s">
        <v>48</v>
      </c>
      <c r="B2098" s="46" t="s">
        <v>10628</v>
      </c>
      <c r="C2098" s="55" t="s">
        <v>10660</v>
      </c>
      <c r="D2098" s="46">
        <v>0.0</v>
      </c>
      <c r="E2098" s="46">
        <v>0.0</v>
      </c>
      <c r="F2098" s="46">
        <v>25.0</v>
      </c>
      <c r="G2098" s="46">
        <v>0.0</v>
      </c>
      <c r="H2098" s="46">
        <v>0.0</v>
      </c>
      <c r="I2098" s="46">
        <v>0.0</v>
      </c>
      <c r="J2098" s="3"/>
      <c r="K2098" s="56"/>
    </row>
    <row r="2099" ht="32.25" customHeight="1">
      <c r="A2099" s="55" t="s">
        <v>48</v>
      </c>
      <c r="B2099" s="46" t="s">
        <v>10628</v>
      </c>
      <c r="C2099" s="55" t="s">
        <v>10666</v>
      </c>
      <c r="D2099" s="46">
        <v>0.0</v>
      </c>
      <c r="E2099" s="46">
        <v>0.0</v>
      </c>
      <c r="F2099" s="46">
        <v>24.0</v>
      </c>
      <c r="G2099" s="46">
        <v>0.0</v>
      </c>
      <c r="H2099" s="46">
        <v>0.0</v>
      </c>
      <c r="I2099" s="46">
        <v>0.0</v>
      </c>
      <c r="J2099" s="3"/>
      <c r="K2099" s="56"/>
    </row>
    <row r="2100" ht="32.25" customHeight="1">
      <c r="A2100" s="55" t="s">
        <v>48</v>
      </c>
      <c r="B2100" s="46" t="s">
        <v>10628</v>
      </c>
      <c r="C2100" s="55" t="s">
        <v>10669</v>
      </c>
      <c r="D2100" s="46">
        <v>0.0</v>
      </c>
      <c r="E2100" s="46">
        <v>0.0</v>
      </c>
      <c r="F2100" s="46">
        <v>24.0</v>
      </c>
      <c r="G2100" s="46">
        <v>0.0</v>
      </c>
      <c r="H2100" s="46">
        <v>0.0</v>
      </c>
      <c r="I2100" s="46">
        <v>0.0</v>
      </c>
      <c r="J2100" s="3"/>
      <c r="K2100" s="56"/>
    </row>
    <row r="2101" ht="32.25" customHeight="1">
      <c r="A2101" s="55" t="s">
        <v>48</v>
      </c>
      <c r="B2101" s="46" t="s">
        <v>10628</v>
      </c>
      <c r="C2101" s="55" t="s">
        <v>10672</v>
      </c>
      <c r="D2101" s="46">
        <v>0.0</v>
      </c>
      <c r="E2101" s="46">
        <v>0.0</v>
      </c>
      <c r="F2101" s="46">
        <v>24.0</v>
      </c>
      <c r="G2101" s="46">
        <v>0.0</v>
      </c>
      <c r="H2101" s="46">
        <v>0.0</v>
      </c>
      <c r="I2101" s="46">
        <v>0.0</v>
      </c>
      <c r="J2101" s="3"/>
      <c r="K2101" s="56"/>
    </row>
    <row r="2102" ht="32.25" customHeight="1">
      <c r="A2102" s="55" t="s">
        <v>48</v>
      </c>
      <c r="B2102" s="46" t="s">
        <v>10628</v>
      </c>
      <c r="C2102" s="55" t="s">
        <v>10674</v>
      </c>
      <c r="D2102" s="46">
        <v>0.0</v>
      </c>
      <c r="E2102" s="46">
        <v>0.0</v>
      </c>
      <c r="F2102" s="46">
        <v>24.0</v>
      </c>
      <c r="G2102" s="46">
        <v>0.0</v>
      </c>
      <c r="H2102" s="46">
        <v>0.0</v>
      </c>
      <c r="I2102" s="46">
        <v>0.0</v>
      </c>
      <c r="J2102" s="3"/>
      <c r="K2102" s="56"/>
    </row>
    <row r="2103" ht="32.25" customHeight="1">
      <c r="A2103" s="55" t="s">
        <v>48</v>
      </c>
      <c r="B2103" s="46" t="s">
        <v>10628</v>
      </c>
      <c r="C2103" s="55" t="s">
        <v>10679</v>
      </c>
      <c r="D2103" s="46">
        <v>0.0</v>
      </c>
      <c r="E2103" s="46">
        <v>0.0</v>
      </c>
      <c r="F2103" s="46">
        <v>21.0</v>
      </c>
      <c r="G2103" s="46">
        <v>0.0</v>
      </c>
      <c r="H2103" s="46">
        <v>0.0</v>
      </c>
      <c r="I2103" s="46">
        <v>0.0</v>
      </c>
      <c r="J2103" s="3"/>
      <c r="K2103" s="56"/>
    </row>
    <row r="2104" ht="32.25" customHeight="1">
      <c r="A2104" s="55" t="s">
        <v>48</v>
      </c>
      <c r="B2104" s="46" t="s">
        <v>10628</v>
      </c>
      <c r="C2104" s="55" t="s">
        <v>10683</v>
      </c>
      <c r="D2104" s="46">
        <v>0.0</v>
      </c>
      <c r="E2104" s="46">
        <v>0.0</v>
      </c>
      <c r="F2104" s="46">
        <v>21.0</v>
      </c>
      <c r="G2104" s="46">
        <v>0.0</v>
      </c>
      <c r="H2104" s="46">
        <v>0.0</v>
      </c>
      <c r="I2104" s="46">
        <v>0.0</v>
      </c>
      <c r="J2104" s="3"/>
      <c r="K2104" s="56"/>
    </row>
    <row r="2105" ht="32.25" customHeight="1">
      <c r="A2105" s="55" t="s">
        <v>48</v>
      </c>
      <c r="B2105" s="46" t="s">
        <v>10628</v>
      </c>
      <c r="C2105" s="55" t="s">
        <v>10686</v>
      </c>
      <c r="D2105" s="46">
        <v>0.0</v>
      </c>
      <c r="E2105" s="46">
        <v>1.0</v>
      </c>
      <c r="F2105" s="46">
        <v>20.0</v>
      </c>
      <c r="G2105" s="46">
        <v>0.0</v>
      </c>
      <c r="H2105" s="46">
        <v>0.0</v>
      </c>
      <c r="I2105" s="46">
        <v>0.0</v>
      </c>
      <c r="J2105" s="3"/>
      <c r="K2105" s="56"/>
    </row>
    <row r="2106" ht="32.25" customHeight="1">
      <c r="A2106" s="55" t="s">
        <v>48</v>
      </c>
      <c r="B2106" s="46" t="s">
        <v>10628</v>
      </c>
      <c r="C2106" s="55" t="s">
        <v>10689</v>
      </c>
      <c r="D2106" s="46">
        <v>2.0</v>
      </c>
      <c r="E2106" s="46">
        <v>0.0</v>
      </c>
      <c r="F2106" s="46">
        <v>0.0</v>
      </c>
      <c r="G2106" s="46">
        <v>2.0</v>
      </c>
      <c r="H2106" s="46">
        <v>0.0</v>
      </c>
      <c r="I2106" s="46">
        <v>17.0</v>
      </c>
      <c r="J2106" s="3"/>
      <c r="K2106" s="56"/>
    </row>
    <row r="2107" ht="32.25" customHeight="1">
      <c r="A2107" s="55" t="s">
        <v>48</v>
      </c>
      <c r="B2107" s="46" t="s">
        <v>10628</v>
      </c>
      <c r="C2107" s="55" t="s">
        <v>10692</v>
      </c>
      <c r="D2107" s="46">
        <v>0.0</v>
      </c>
      <c r="E2107" s="46">
        <v>0.0</v>
      </c>
      <c r="F2107" s="46">
        <v>20.0</v>
      </c>
      <c r="G2107" s="46">
        <v>0.0</v>
      </c>
      <c r="H2107" s="46">
        <v>0.0</v>
      </c>
      <c r="I2107" s="46">
        <v>0.0</v>
      </c>
      <c r="J2107" s="3"/>
      <c r="K2107" s="56"/>
    </row>
    <row r="2108" ht="32.25" customHeight="1">
      <c r="A2108" s="55" t="s">
        <v>48</v>
      </c>
      <c r="B2108" s="46" t="s">
        <v>10628</v>
      </c>
      <c r="C2108" s="55" t="s">
        <v>10697</v>
      </c>
      <c r="D2108" s="46">
        <v>0.0</v>
      </c>
      <c r="E2108" s="46">
        <v>0.0</v>
      </c>
      <c r="F2108" s="46">
        <v>19.0</v>
      </c>
      <c r="G2108" s="46">
        <v>0.0</v>
      </c>
      <c r="H2108" s="46">
        <v>0.0</v>
      </c>
      <c r="I2108" s="46">
        <v>0.0</v>
      </c>
      <c r="J2108" s="3"/>
      <c r="K2108" s="56"/>
    </row>
    <row r="2109" ht="32.25" customHeight="1">
      <c r="A2109" s="55" t="s">
        <v>48</v>
      </c>
      <c r="B2109" s="46" t="s">
        <v>10701</v>
      </c>
      <c r="C2109" s="55" t="s">
        <v>10702</v>
      </c>
      <c r="D2109" s="46">
        <v>0.0</v>
      </c>
      <c r="E2109" s="46">
        <v>0.0</v>
      </c>
      <c r="F2109" s="46">
        <v>63.0</v>
      </c>
      <c r="G2109" s="46">
        <v>0.0</v>
      </c>
      <c r="H2109" s="46">
        <v>0.0</v>
      </c>
      <c r="I2109" s="46">
        <v>0.0</v>
      </c>
      <c r="J2109" s="3"/>
      <c r="K2109" s="56"/>
    </row>
    <row r="2110" ht="32.25" customHeight="1">
      <c r="A2110" s="55" t="s">
        <v>48</v>
      </c>
      <c r="B2110" s="46" t="s">
        <v>10701</v>
      </c>
      <c r="C2110" s="55" t="s">
        <v>10705</v>
      </c>
      <c r="D2110" s="46">
        <v>0.0</v>
      </c>
      <c r="E2110" s="46">
        <v>0.0</v>
      </c>
      <c r="F2110" s="46">
        <v>43.0</v>
      </c>
      <c r="G2110" s="46">
        <v>0.0</v>
      </c>
      <c r="H2110" s="46">
        <v>0.0</v>
      </c>
      <c r="I2110" s="46">
        <v>18.0</v>
      </c>
      <c r="J2110" s="3"/>
      <c r="K2110" s="56"/>
    </row>
    <row r="2111" ht="32.25" customHeight="1">
      <c r="A2111" s="55" t="s">
        <v>48</v>
      </c>
      <c r="B2111" s="46" t="s">
        <v>10701</v>
      </c>
      <c r="C2111" s="55" t="s">
        <v>10707</v>
      </c>
      <c r="D2111" s="46">
        <v>0.0</v>
      </c>
      <c r="E2111" s="46">
        <v>0.0</v>
      </c>
      <c r="F2111" s="46">
        <v>51.0</v>
      </c>
      <c r="G2111" s="46">
        <v>0.0</v>
      </c>
      <c r="H2111" s="46">
        <v>0.0</v>
      </c>
      <c r="I2111" s="46">
        <v>0.0</v>
      </c>
      <c r="J2111" s="3"/>
      <c r="K2111" s="56"/>
    </row>
    <row r="2112" ht="32.25" customHeight="1">
      <c r="A2112" s="55" t="s">
        <v>48</v>
      </c>
      <c r="B2112" s="46" t="s">
        <v>10701</v>
      </c>
      <c r="C2112" s="55" t="s">
        <v>10711</v>
      </c>
      <c r="D2112" s="46">
        <v>0.0</v>
      </c>
      <c r="E2112" s="46">
        <v>0.0</v>
      </c>
      <c r="F2112" s="46">
        <v>37.0</v>
      </c>
      <c r="G2112" s="46">
        <v>0.0</v>
      </c>
      <c r="H2112" s="46">
        <v>0.0</v>
      </c>
      <c r="I2112" s="46">
        <v>0.0</v>
      </c>
      <c r="J2112" s="3"/>
      <c r="K2112" s="56"/>
    </row>
    <row r="2113" ht="32.25" customHeight="1">
      <c r="A2113" s="55" t="s">
        <v>48</v>
      </c>
      <c r="B2113" s="46" t="s">
        <v>10701</v>
      </c>
      <c r="C2113" s="55" t="s">
        <v>10714</v>
      </c>
      <c r="D2113" s="46">
        <v>0.0</v>
      </c>
      <c r="E2113" s="46">
        <v>0.0</v>
      </c>
      <c r="F2113" s="46">
        <v>33.0</v>
      </c>
      <c r="G2113" s="46">
        <v>0.0</v>
      </c>
      <c r="H2113" s="46">
        <v>0.0</v>
      </c>
      <c r="I2113" s="46">
        <v>0.0</v>
      </c>
      <c r="J2113" s="3"/>
      <c r="K2113" s="56"/>
    </row>
    <row r="2114" ht="32.25" customHeight="1">
      <c r="A2114" s="55" t="s">
        <v>48</v>
      </c>
      <c r="B2114" s="46" t="s">
        <v>10701</v>
      </c>
      <c r="C2114" s="55" t="s">
        <v>10718</v>
      </c>
      <c r="D2114" s="46">
        <v>0.0</v>
      </c>
      <c r="E2114" s="46">
        <v>0.0</v>
      </c>
      <c r="F2114" s="46">
        <v>30.0</v>
      </c>
      <c r="G2114" s="46">
        <v>0.0</v>
      </c>
      <c r="H2114" s="46">
        <v>0.0</v>
      </c>
      <c r="I2114" s="46">
        <v>0.0</v>
      </c>
      <c r="J2114" s="3"/>
      <c r="K2114" s="56"/>
    </row>
    <row r="2115" ht="32.25" customHeight="1">
      <c r="A2115" s="55" t="s">
        <v>48</v>
      </c>
      <c r="B2115" s="46" t="s">
        <v>10701</v>
      </c>
      <c r="C2115" s="55" t="s">
        <v>10721</v>
      </c>
      <c r="D2115" s="46">
        <v>0.0</v>
      </c>
      <c r="E2115" s="46">
        <v>0.0</v>
      </c>
      <c r="F2115" s="46">
        <v>0.0</v>
      </c>
      <c r="G2115" s="46">
        <v>20.0</v>
      </c>
      <c r="H2115" s="46">
        <v>0.0</v>
      </c>
      <c r="I2115" s="46">
        <v>9.0</v>
      </c>
      <c r="J2115" s="3"/>
      <c r="K2115" s="56"/>
    </row>
    <row r="2116" ht="32.25" customHeight="1">
      <c r="A2116" s="55" t="s">
        <v>48</v>
      </c>
      <c r="B2116" s="46" t="s">
        <v>10701</v>
      </c>
      <c r="C2116" s="55" t="s">
        <v>10724</v>
      </c>
      <c r="D2116" s="46">
        <v>0.0</v>
      </c>
      <c r="E2116" s="46">
        <v>0.0</v>
      </c>
      <c r="F2116" s="46">
        <v>24.0</v>
      </c>
      <c r="G2116" s="46">
        <v>0.0</v>
      </c>
      <c r="H2116" s="46">
        <v>0.0</v>
      </c>
      <c r="I2116" s="46">
        <v>0.0</v>
      </c>
      <c r="J2116" s="3"/>
      <c r="K2116" s="56"/>
    </row>
    <row r="2117" ht="32.25" customHeight="1">
      <c r="A2117" s="55" t="s">
        <v>48</v>
      </c>
      <c r="B2117" s="46" t="s">
        <v>10701</v>
      </c>
      <c r="C2117" s="55" t="s">
        <v>10729</v>
      </c>
      <c r="D2117" s="46">
        <v>3.0</v>
      </c>
      <c r="E2117" s="46">
        <v>0.0</v>
      </c>
      <c r="F2117" s="46">
        <v>0.0</v>
      </c>
      <c r="G2117" s="46">
        <v>12.0</v>
      </c>
      <c r="H2117" s="46">
        <v>0.0</v>
      </c>
      <c r="I2117" s="46">
        <v>9.0</v>
      </c>
      <c r="J2117" s="3"/>
      <c r="K2117" s="56"/>
    </row>
    <row r="2118" ht="32.25" customHeight="1">
      <c r="A2118" s="55" t="s">
        <v>48</v>
      </c>
      <c r="B2118" s="46" t="s">
        <v>10701</v>
      </c>
      <c r="C2118" s="55" t="s">
        <v>10731</v>
      </c>
      <c r="D2118" s="46">
        <v>0.0</v>
      </c>
      <c r="E2118" s="46">
        <v>0.0</v>
      </c>
      <c r="F2118" s="46">
        <v>22.0</v>
      </c>
      <c r="G2118" s="46">
        <v>0.0</v>
      </c>
      <c r="H2118" s="46">
        <v>0.0</v>
      </c>
      <c r="I2118" s="46">
        <v>0.0</v>
      </c>
      <c r="J2118" s="3"/>
      <c r="K2118" s="56"/>
    </row>
    <row r="2119" ht="32.25" customHeight="1">
      <c r="A2119" s="55" t="s">
        <v>48</v>
      </c>
      <c r="B2119" s="46" t="s">
        <v>10701</v>
      </c>
      <c r="C2119" s="55" t="s">
        <v>10734</v>
      </c>
      <c r="D2119" s="46">
        <v>0.0</v>
      </c>
      <c r="E2119" s="46">
        <v>0.0</v>
      </c>
      <c r="F2119" s="46">
        <v>19.0</v>
      </c>
      <c r="G2119" s="46">
        <v>0.0</v>
      </c>
      <c r="H2119" s="46">
        <v>0.0</v>
      </c>
      <c r="I2119" s="46">
        <v>0.0</v>
      </c>
      <c r="J2119" s="3"/>
      <c r="K2119" s="56"/>
    </row>
    <row r="2120" ht="32.25" customHeight="1">
      <c r="A2120" s="55" t="s">
        <v>48</v>
      </c>
      <c r="B2120" s="46" t="s">
        <v>10701</v>
      </c>
      <c r="C2120" s="55" t="s">
        <v>10738</v>
      </c>
      <c r="D2120" s="46">
        <v>0.0</v>
      </c>
      <c r="E2120" s="46">
        <v>0.0</v>
      </c>
      <c r="F2120" s="46">
        <v>19.0</v>
      </c>
      <c r="G2120" s="46">
        <v>0.0</v>
      </c>
      <c r="H2120" s="46">
        <v>0.0</v>
      </c>
      <c r="I2120" s="46">
        <v>0.0</v>
      </c>
      <c r="J2120" s="3"/>
      <c r="K2120" s="56"/>
    </row>
    <row r="2121" ht="32.25" customHeight="1">
      <c r="A2121" s="55" t="s">
        <v>48</v>
      </c>
      <c r="B2121" s="46" t="s">
        <v>10701</v>
      </c>
      <c r="C2121" s="55" t="s">
        <v>10741</v>
      </c>
      <c r="D2121" s="46">
        <v>0.0</v>
      </c>
      <c r="E2121" s="46">
        <v>0.0</v>
      </c>
      <c r="F2121" s="46">
        <v>18.0</v>
      </c>
      <c r="G2121" s="46">
        <v>0.0</v>
      </c>
      <c r="H2121" s="46">
        <v>0.0</v>
      </c>
      <c r="I2121" s="46">
        <v>0.0</v>
      </c>
      <c r="J2121" s="3"/>
      <c r="K2121" s="56"/>
    </row>
    <row r="2122" ht="32.25" customHeight="1">
      <c r="A2122" s="55" t="s">
        <v>48</v>
      </c>
      <c r="B2122" s="46" t="s">
        <v>10701</v>
      </c>
      <c r="C2122" s="55" t="s">
        <v>10743</v>
      </c>
      <c r="D2122" s="46">
        <v>0.0</v>
      </c>
      <c r="E2122" s="46">
        <v>0.0</v>
      </c>
      <c r="F2122" s="46">
        <v>17.0</v>
      </c>
      <c r="G2122" s="46">
        <v>0.0</v>
      </c>
      <c r="H2122" s="46">
        <v>0.0</v>
      </c>
      <c r="I2122" s="46">
        <v>0.0</v>
      </c>
      <c r="J2122" s="3"/>
      <c r="K2122" s="56"/>
    </row>
    <row r="2123" ht="32.25" customHeight="1">
      <c r="A2123" s="55" t="s">
        <v>48</v>
      </c>
      <c r="B2123" s="46" t="s">
        <v>10701</v>
      </c>
      <c r="C2123" s="55" t="s">
        <v>10748</v>
      </c>
      <c r="D2123" s="46">
        <v>0.0</v>
      </c>
      <c r="E2123" s="46">
        <v>0.0</v>
      </c>
      <c r="F2123" s="46">
        <v>17.0</v>
      </c>
      <c r="G2123" s="46">
        <v>0.0</v>
      </c>
      <c r="H2123" s="46">
        <v>0.0</v>
      </c>
      <c r="I2123" s="46">
        <v>0.0</v>
      </c>
      <c r="J2123" s="3"/>
      <c r="K2123" s="56"/>
    </row>
    <row r="2124" ht="32.25" customHeight="1">
      <c r="A2124" s="55" t="s">
        <v>48</v>
      </c>
      <c r="B2124" s="46" t="s">
        <v>10701</v>
      </c>
      <c r="C2124" s="55" t="s">
        <v>10753</v>
      </c>
      <c r="D2124" s="46">
        <v>0.0</v>
      </c>
      <c r="E2124" s="46">
        <v>0.0</v>
      </c>
      <c r="F2124" s="46">
        <v>3.0</v>
      </c>
      <c r="G2124" s="46">
        <v>7.0</v>
      </c>
      <c r="H2124" s="46">
        <v>0.0</v>
      </c>
      <c r="I2124" s="46">
        <v>6.0</v>
      </c>
      <c r="J2124" s="3"/>
      <c r="K2124" s="56"/>
    </row>
    <row r="2125" ht="32.25" customHeight="1">
      <c r="A2125" s="55" t="s">
        <v>48</v>
      </c>
      <c r="B2125" s="46" t="s">
        <v>10701</v>
      </c>
      <c r="C2125" s="55" t="s">
        <v>10756</v>
      </c>
      <c r="D2125" s="46">
        <v>0.0</v>
      </c>
      <c r="E2125" s="46">
        <v>0.0</v>
      </c>
      <c r="F2125" s="46">
        <v>13.0</v>
      </c>
      <c r="G2125" s="46">
        <v>0.0</v>
      </c>
      <c r="H2125" s="46">
        <v>0.0</v>
      </c>
      <c r="I2125" s="46">
        <v>0.0</v>
      </c>
      <c r="J2125" s="3"/>
      <c r="K2125" s="56"/>
    </row>
    <row r="2126" ht="32.25" customHeight="1">
      <c r="A2126" s="55" t="s">
        <v>48</v>
      </c>
      <c r="B2126" s="46" t="s">
        <v>10758</v>
      </c>
      <c r="C2126" s="55" t="s">
        <v>10760</v>
      </c>
      <c r="D2126" s="46">
        <v>9.0</v>
      </c>
      <c r="E2126" s="46">
        <v>1.0</v>
      </c>
      <c r="F2126" s="46">
        <v>70.0</v>
      </c>
      <c r="G2126" s="46">
        <v>0.0</v>
      </c>
      <c r="H2126" s="46">
        <v>0.0</v>
      </c>
      <c r="I2126" s="46">
        <v>90.0</v>
      </c>
      <c r="J2126" s="3"/>
      <c r="K2126" s="56"/>
    </row>
    <row r="2127" ht="32.25" customHeight="1">
      <c r="A2127" s="55" t="s">
        <v>48</v>
      </c>
      <c r="B2127" s="46" t="s">
        <v>10758</v>
      </c>
      <c r="C2127" s="55" t="s">
        <v>10765</v>
      </c>
      <c r="D2127" s="46">
        <v>0.0</v>
      </c>
      <c r="E2127" s="46">
        <v>0.0</v>
      </c>
      <c r="F2127" s="46">
        <v>85.0</v>
      </c>
      <c r="G2127" s="46">
        <v>0.0</v>
      </c>
      <c r="H2127" s="46">
        <v>0.0</v>
      </c>
      <c r="I2127" s="46">
        <v>48.0</v>
      </c>
      <c r="J2127" s="3"/>
      <c r="K2127" s="56"/>
    </row>
    <row r="2128" ht="32.25" customHeight="1">
      <c r="A2128" s="55" t="s">
        <v>48</v>
      </c>
      <c r="B2128" s="46" t="s">
        <v>10758</v>
      </c>
      <c r="C2128" s="55" t="s">
        <v>10767</v>
      </c>
      <c r="D2128" s="46">
        <v>0.0</v>
      </c>
      <c r="E2128" s="46">
        <v>0.0</v>
      </c>
      <c r="F2128" s="46">
        <v>89.0</v>
      </c>
      <c r="G2128" s="46">
        <v>0.0</v>
      </c>
      <c r="H2128" s="46">
        <v>0.0</v>
      </c>
      <c r="I2128" s="46">
        <v>0.0</v>
      </c>
      <c r="J2128" s="3"/>
      <c r="K2128" s="56"/>
    </row>
    <row r="2129" ht="32.25" customHeight="1">
      <c r="A2129" s="55" t="s">
        <v>48</v>
      </c>
      <c r="B2129" s="46" t="s">
        <v>10758</v>
      </c>
      <c r="C2129" s="55" t="s">
        <v>10770</v>
      </c>
      <c r="D2129" s="46">
        <v>0.0</v>
      </c>
      <c r="E2129" s="46">
        <v>0.0</v>
      </c>
      <c r="F2129" s="46">
        <v>7.0</v>
      </c>
      <c r="G2129" s="46">
        <v>0.0</v>
      </c>
      <c r="H2129" s="46">
        <v>0.0</v>
      </c>
      <c r="I2129" s="46">
        <v>0.0</v>
      </c>
      <c r="J2129" s="3"/>
      <c r="K2129" s="56"/>
    </row>
    <row r="2130" ht="32.25" customHeight="1">
      <c r="A2130" s="55" t="s">
        <v>48</v>
      </c>
      <c r="B2130" s="46" t="s">
        <v>10774</v>
      </c>
      <c r="C2130" s="55" t="s">
        <v>10775</v>
      </c>
      <c r="D2130" s="46">
        <v>3.0</v>
      </c>
      <c r="E2130" s="46">
        <v>0.0</v>
      </c>
      <c r="F2130" s="46">
        <v>53.0</v>
      </c>
      <c r="G2130" s="46">
        <v>2.0</v>
      </c>
      <c r="H2130" s="46">
        <v>0.0</v>
      </c>
      <c r="I2130" s="46">
        <v>103.0</v>
      </c>
      <c r="J2130" s="3"/>
      <c r="K2130" s="56"/>
    </row>
    <row r="2131" ht="32.25" customHeight="1">
      <c r="A2131" s="55" t="s">
        <v>48</v>
      </c>
      <c r="B2131" s="46" t="s">
        <v>10774</v>
      </c>
      <c r="C2131" s="55" t="s">
        <v>10778</v>
      </c>
      <c r="D2131" s="46">
        <v>25.0</v>
      </c>
      <c r="E2131" s="46">
        <v>0.0</v>
      </c>
      <c r="F2131" s="46">
        <v>77.0</v>
      </c>
      <c r="G2131" s="46">
        <v>0.0</v>
      </c>
      <c r="H2131" s="46">
        <v>0.0</v>
      </c>
      <c r="I2131" s="46">
        <v>10.0</v>
      </c>
      <c r="J2131" s="3"/>
      <c r="K2131" s="56"/>
    </row>
    <row r="2132" ht="32.25" customHeight="1">
      <c r="A2132" s="55" t="s">
        <v>48</v>
      </c>
      <c r="B2132" s="46" t="s">
        <v>10774</v>
      </c>
      <c r="C2132" s="55" t="s">
        <v>10782</v>
      </c>
      <c r="D2132" s="46">
        <v>0.0</v>
      </c>
      <c r="E2132" s="46">
        <v>0.0</v>
      </c>
      <c r="F2132" s="46">
        <v>46.0</v>
      </c>
      <c r="G2132" s="46">
        <v>0.0</v>
      </c>
      <c r="H2132" s="46">
        <v>0.0</v>
      </c>
      <c r="I2132" s="46">
        <v>0.0</v>
      </c>
      <c r="J2132" s="3"/>
      <c r="K2132" s="56"/>
    </row>
    <row r="2133" ht="32.25" customHeight="1">
      <c r="A2133" s="55" t="s">
        <v>48</v>
      </c>
      <c r="B2133" s="46" t="s">
        <v>10774</v>
      </c>
      <c r="C2133" s="55" t="s">
        <v>10787</v>
      </c>
      <c r="D2133" s="46">
        <v>0.0</v>
      </c>
      <c r="E2133" s="46">
        <v>0.0</v>
      </c>
      <c r="F2133" s="46">
        <v>29.0</v>
      </c>
      <c r="G2133" s="46">
        <v>0.0</v>
      </c>
      <c r="H2133" s="46">
        <v>0.0</v>
      </c>
      <c r="I2133" s="46">
        <v>0.0</v>
      </c>
      <c r="J2133" s="3"/>
      <c r="K2133" s="56"/>
    </row>
    <row r="2134" ht="32.25" customHeight="1">
      <c r="A2134" s="55" t="s">
        <v>48</v>
      </c>
      <c r="B2134" s="46" t="s">
        <v>10791</v>
      </c>
      <c r="C2134" s="55" t="s">
        <v>10792</v>
      </c>
      <c r="D2134" s="46">
        <v>1.0</v>
      </c>
      <c r="E2134" s="46">
        <v>0.0</v>
      </c>
      <c r="F2134" s="46">
        <v>94.0</v>
      </c>
      <c r="G2134" s="46">
        <v>12.0</v>
      </c>
      <c r="H2134" s="46">
        <v>0.0</v>
      </c>
      <c r="I2134" s="46">
        <v>47.0</v>
      </c>
      <c r="J2134" s="3"/>
      <c r="K2134" s="56"/>
    </row>
    <row r="2135" ht="32.25" customHeight="1">
      <c r="A2135" s="55" t="s">
        <v>48</v>
      </c>
      <c r="B2135" s="46" t="s">
        <v>10791</v>
      </c>
      <c r="C2135" s="55" t="s">
        <v>10795</v>
      </c>
      <c r="D2135" s="46">
        <v>0.0</v>
      </c>
      <c r="E2135" s="46">
        <v>1.0</v>
      </c>
      <c r="F2135" s="46">
        <v>2.0</v>
      </c>
      <c r="G2135" s="46">
        <v>10.0</v>
      </c>
      <c r="H2135" s="46">
        <v>0.0</v>
      </c>
      <c r="I2135" s="46">
        <v>70.0</v>
      </c>
      <c r="J2135" s="3"/>
      <c r="K2135" s="56"/>
    </row>
    <row r="2136" ht="32.25" customHeight="1">
      <c r="A2136" s="55" t="s">
        <v>48</v>
      </c>
      <c r="B2136" s="46" t="s">
        <v>10791</v>
      </c>
      <c r="C2136" s="55" t="s">
        <v>10798</v>
      </c>
      <c r="D2136" s="46">
        <v>0.0</v>
      </c>
      <c r="E2136" s="46">
        <v>0.0</v>
      </c>
      <c r="F2136" s="46">
        <v>32.0</v>
      </c>
      <c r="G2136" s="46">
        <v>0.0</v>
      </c>
      <c r="H2136" s="46">
        <v>0.0</v>
      </c>
      <c r="I2136" s="46">
        <v>4.0</v>
      </c>
      <c r="J2136" s="3"/>
      <c r="K2136" s="56"/>
    </row>
    <row r="2137" ht="32.25" customHeight="1">
      <c r="A2137" s="55" t="s">
        <v>48</v>
      </c>
      <c r="B2137" s="46" t="s">
        <v>10791</v>
      </c>
      <c r="C2137" s="55" t="s">
        <v>10802</v>
      </c>
      <c r="D2137" s="46">
        <v>0.0</v>
      </c>
      <c r="E2137" s="46">
        <v>0.0</v>
      </c>
      <c r="F2137" s="46">
        <v>1.0</v>
      </c>
      <c r="G2137" s="46">
        <v>0.0</v>
      </c>
      <c r="H2137" s="46">
        <v>0.0</v>
      </c>
      <c r="I2137" s="46">
        <v>0.0</v>
      </c>
      <c r="J2137" s="3"/>
      <c r="K2137" s="56"/>
    </row>
    <row r="2138" ht="32.25" customHeight="1">
      <c r="A2138" s="55" t="s">
        <v>48</v>
      </c>
      <c r="B2138" s="46" t="s">
        <v>10806</v>
      </c>
      <c r="C2138" s="55" t="s">
        <v>10807</v>
      </c>
      <c r="D2138" s="46">
        <v>0.0</v>
      </c>
      <c r="E2138" s="46">
        <v>85.0</v>
      </c>
      <c r="F2138" s="46">
        <v>5.0</v>
      </c>
      <c r="G2138" s="46">
        <v>0.0</v>
      </c>
      <c r="H2138" s="46">
        <v>0.0</v>
      </c>
      <c r="I2138" s="46">
        <v>80.0</v>
      </c>
      <c r="J2138" s="3"/>
      <c r="K2138" s="56"/>
    </row>
    <row r="2139" ht="32.25" customHeight="1">
      <c r="A2139" s="55" t="s">
        <v>48</v>
      </c>
      <c r="B2139" s="46" t="s">
        <v>10806</v>
      </c>
      <c r="C2139" s="55" t="s">
        <v>10811</v>
      </c>
      <c r="D2139" s="46">
        <v>0.0</v>
      </c>
      <c r="E2139" s="46">
        <v>0.0</v>
      </c>
      <c r="F2139" s="46">
        <v>144.0</v>
      </c>
      <c r="G2139" s="46">
        <v>0.0</v>
      </c>
      <c r="H2139" s="46">
        <v>0.0</v>
      </c>
      <c r="I2139" s="46">
        <v>0.0</v>
      </c>
      <c r="J2139" s="3"/>
      <c r="K2139" s="56"/>
    </row>
    <row r="2140" ht="32.25" customHeight="1">
      <c r="A2140" s="55" t="s">
        <v>48</v>
      </c>
      <c r="B2140" s="46" t="s">
        <v>10806</v>
      </c>
      <c r="C2140" s="55" t="s">
        <v>10815</v>
      </c>
      <c r="D2140" s="46">
        <v>0.0</v>
      </c>
      <c r="E2140" s="46">
        <v>0.0</v>
      </c>
      <c r="F2140" s="46">
        <v>104.0</v>
      </c>
      <c r="G2140" s="46">
        <v>0.0</v>
      </c>
      <c r="H2140" s="46">
        <v>0.0</v>
      </c>
      <c r="I2140" s="46">
        <v>0.0</v>
      </c>
      <c r="J2140" s="3"/>
      <c r="K2140" s="56"/>
    </row>
    <row r="2141" ht="32.25" customHeight="1">
      <c r="A2141" s="55" t="s">
        <v>48</v>
      </c>
      <c r="B2141" s="46" t="s">
        <v>10806</v>
      </c>
      <c r="C2141" s="55" t="s">
        <v>10819</v>
      </c>
      <c r="D2141" s="46">
        <v>0.0</v>
      </c>
      <c r="E2141" s="46">
        <v>0.0</v>
      </c>
      <c r="F2141" s="46">
        <v>59.0</v>
      </c>
      <c r="G2141" s="46">
        <v>0.0</v>
      </c>
      <c r="H2141" s="46">
        <v>0.0</v>
      </c>
      <c r="I2141" s="46">
        <v>0.0</v>
      </c>
      <c r="J2141" s="3"/>
      <c r="K2141" s="56"/>
    </row>
    <row r="2142" ht="32.25" customHeight="1">
      <c r="A2142" s="55" t="s">
        <v>48</v>
      </c>
      <c r="B2142" s="46" t="s">
        <v>10823</v>
      </c>
      <c r="C2142" s="55" t="s">
        <v>10824</v>
      </c>
      <c r="D2142" s="46">
        <v>1.0</v>
      </c>
      <c r="E2142" s="46">
        <v>2.0</v>
      </c>
      <c r="F2142" s="46">
        <v>1.0</v>
      </c>
      <c r="G2142" s="46">
        <v>1.0</v>
      </c>
      <c r="H2142" s="46">
        <v>0.0</v>
      </c>
      <c r="I2142" s="46">
        <v>192.0</v>
      </c>
      <c r="J2142" s="3"/>
      <c r="K2142" s="56"/>
    </row>
    <row r="2143" ht="32.25" customHeight="1">
      <c r="A2143" s="55" t="s">
        <v>48</v>
      </c>
      <c r="B2143" s="46" t="s">
        <v>10823</v>
      </c>
      <c r="C2143" s="55" t="s">
        <v>10827</v>
      </c>
      <c r="D2143" s="46">
        <v>2.0</v>
      </c>
      <c r="E2143" s="46">
        <v>0.0</v>
      </c>
      <c r="F2143" s="46">
        <v>116.0</v>
      </c>
      <c r="G2143" s="46">
        <v>0.0</v>
      </c>
      <c r="H2143" s="46">
        <v>0.0</v>
      </c>
      <c r="I2143" s="46">
        <v>0.0</v>
      </c>
      <c r="J2143" s="3"/>
      <c r="K2143" s="56"/>
    </row>
    <row r="2144" ht="32.25" customHeight="1">
      <c r="A2144" s="55" t="s">
        <v>48</v>
      </c>
      <c r="B2144" s="46" t="s">
        <v>10823</v>
      </c>
      <c r="C2144" s="55" t="s">
        <v>10830</v>
      </c>
      <c r="D2144" s="46">
        <v>0.0</v>
      </c>
      <c r="E2144" s="46">
        <v>2.0</v>
      </c>
      <c r="F2144" s="46">
        <v>94.0</v>
      </c>
      <c r="G2144" s="46">
        <v>0.0</v>
      </c>
      <c r="H2144" s="46">
        <v>0.0</v>
      </c>
      <c r="I2144" s="46">
        <v>2.0</v>
      </c>
      <c r="J2144" s="3"/>
      <c r="K2144" s="56"/>
    </row>
    <row r="2145" ht="32.25" customHeight="1">
      <c r="A2145" s="55" t="s">
        <v>48</v>
      </c>
      <c r="B2145" s="46" t="s">
        <v>10823</v>
      </c>
      <c r="C2145" s="55" t="s">
        <v>10833</v>
      </c>
      <c r="D2145" s="46">
        <v>0.0</v>
      </c>
      <c r="E2145" s="46">
        <v>0.0</v>
      </c>
      <c r="F2145" s="46">
        <v>69.0</v>
      </c>
      <c r="G2145" s="46">
        <v>0.0</v>
      </c>
      <c r="H2145" s="46">
        <v>0.0</v>
      </c>
      <c r="I2145" s="46">
        <v>0.0</v>
      </c>
      <c r="J2145" s="3"/>
      <c r="K2145" s="56"/>
    </row>
    <row r="2146" ht="32.25" customHeight="1">
      <c r="A2146" s="55" t="s">
        <v>48</v>
      </c>
      <c r="B2146" s="46" t="s">
        <v>10823</v>
      </c>
      <c r="C2146" s="55" t="s">
        <v>10837</v>
      </c>
      <c r="D2146" s="46">
        <v>0.0</v>
      </c>
      <c r="E2146" s="46">
        <v>0.0</v>
      </c>
      <c r="F2146" s="46">
        <v>51.0</v>
      </c>
      <c r="G2146" s="46">
        <v>0.0</v>
      </c>
      <c r="H2146" s="46">
        <v>0.0</v>
      </c>
      <c r="I2146" s="46">
        <v>0.0</v>
      </c>
      <c r="J2146" s="3"/>
      <c r="K2146" s="56"/>
    </row>
    <row r="2147" ht="32.25" customHeight="1">
      <c r="A2147" s="55" t="s">
        <v>48</v>
      </c>
      <c r="B2147" s="46" t="s">
        <v>10840</v>
      </c>
      <c r="C2147" s="55" t="s">
        <v>10841</v>
      </c>
      <c r="D2147" s="46">
        <v>56.0</v>
      </c>
      <c r="E2147" s="46">
        <v>4.0</v>
      </c>
      <c r="F2147" s="46">
        <v>113.0</v>
      </c>
      <c r="G2147" s="46">
        <v>0.0</v>
      </c>
      <c r="H2147" s="46">
        <v>0.0</v>
      </c>
      <c r="I2147" s="46">
        <v>76.0</v>
      </c>
      <c r="J2147" s="3"/>
      <c r="K2147" s="56"/>
    </row>
    <row r="2148" ht="32.25" customHeight="1">
      <c r="A2148" s="55" t="s">
        <v>48</v>
      </c>
      <c r="B2148" s="46" t="s">
        <v>10840</v>
      </c>
      <c r="C2148" s="55" t="s">
        <v>10844</v>
      </c>
      <c r="D2148" s="46">
        <v>0.0</v>
      </c>
      <c r="E2148" s="46">
        <v>0.0</v>
      </c>
      <c r="F2148" s="46">
        <v>89.0</v>
      </c>
      <c r="G2148" s="46">
        <v>0.0</v>
      </c>
      <c r="H2148" s="46">
        <v>0.0</v>
      </c>
      <c r="I2148" s="46">
        <v>0.0</v>
      </c>
      <c r="J2148" s="3"/>
      <c r="K2148" s="56"/>
    </row>
    <row r="2149" ht="32.25" customHeight="1">
      <c r="A2149" s="55" t="s">
        <v>48</v>
      </c>
      <c r="B2149" s="46" t="s">
        <v>10840</v>
      </c>
      <c r="C2149" s="55" t="s">
        <v>10847</v>
      </c>
      <c r="D2149" s="46">
        <v>0.0</v>
      </c>
      <c r="E2149" s="46">
        <v>0.0</v>
      </c>
      <c r="F2149" s="46">
        <v>87.0</v>
      </c>
      <c r="G2149" s="46">
        <v>0.0</v>
      </c>
      <c r="H2149" s="46">
        <v>0.0</v>
      </c>
      <c r="I2149" s="46">
        <v>0.0</v>
      </c>
      <c r="J2149" s="3"/>
      <c r="K2149" s="56"/>
    </row>
    <row r="2150" ht="32.25" customHeight="1">
      <c r="A2150" s="55" t="s">
        <v>48</v>
      </c>
      <c r="B2150" s="46" t="s">
        <v>10849</v>
      </c>
      <c r="C2150" s="55" t="s">
        <v>10851</v>
      </c>
      <c r="D2150" s="46">
        <v>21.0</v>
      </c>
      <c r="E2150" s="46">
        <v>0.0</v>
      </c>
      <c r="F2150" s="46">
        <v>29.0</v>
      </c>
      <c r="G2150" s="46">
        <v>2.0</v>
      </c>
      <c r="H2150" s="46">
        <v>0.0</v>
      </c>
      <c r="I2150" s="46">
        <v>69.0</v>
      </c>
      <c r="J2150" s="3"/>
      <c r="K2150" s="56"/>
    </row>
    <row r="2151" ht="32.25" customHeight="1">
      <c r="A2151" s="55" t="s">
        <v>48</v>
      </c>
      <c r="B2151" s="46" t="s">
        <v>10849</v>
      </c>
      <c r="C2151" s="55" t="s">
        <v>10854</v>
      </c>
      <c r="D2151" s="46">
        <v>0.0</v>
      </c>
      <c r="E2151" s="46">
        <v>0.0</v>
      </c>
      <c r="F2151" s="46">
        <v>98.0</v>
      </c>
      <c r="G2151" s="46">
        <v>0.0</v>
      </c>
      <c r="H2151" s="46">
        <v>0.0</v>
      </c>
      <c r="I2151" s="46">
        <v>0.0</v>
      </c>
      <c r="J2151" s="3"/>
      <c r="K2151" s="56"/>
    </row>
    <row r="2152" ht="32.25" customHeight="1">
      <c r="A2152" s="55" t="s">
        <v>48</v>
      </c>
      <c r="B2152" s="46" t="s">
        <v>10849</v>
      </c>
      <c r="C2152" s="55" t="s">
        <v>10858</v>
      </c>
      <c r="D2152" s="46">
        <v>0.0</v>
      </c>
      <c r="E2152" s="46">
        <v>0.0</v>
      </c>
      <c r="F2152" s="46">
        <v>83.0</v>
      </c>
      <c r="G2152" s="46">
        <v>0.0</v>
      </c>
      <c r="H2152" s="46">
        <v>0.0</v>
      </c>
      <c r="I2152" s="46">
        <v>0.0</v>
      </c>
      <c r="J2152" s="3"/>
      <c r="K2152" s="56"/>
    </row>
    <row r="2153" ht="32.25" customHeight="1">
      <c r="A2153" s="55" t="s">
        <v>48</v>
      </c>
      <c r="B2153" s="46" t="s">
        <v>10849</v>
      </c>
      <c r="C2153" s="55" t="s">
        <v>10862</v>
      </c>
      <c r="D2153" s="46">
        <v>0.0</v>
      </c>
      <c r="E2153" s="46">
        <v>0.0</v>
      </c>
      <c r="F2153" s="46">
        <v>63.0</v>
      </c>
      <c r="G2153" s="46">
        <v>0.0</v>
      </c>
      <c r="H2153" s="46">
        <v>0.0</v>
      </c>
      <c r="I2153" s="46">
        <v>0.0</v>
      </c>
      <c r="J2153" s="3"/>
      <c r="K2153" s="56"/>
    </row>
    <row r="2154" ht="32.25" customHeight="1">
      <c r="A2154" s="55" t="s">
        <v>48</v>
      </c>
      <c r="B2154" s="46" t="s">
        <v>10865</v>
      </c>
      <c r="C2154" s="55" t="s">
        <v>10867</v>
      </c>
      <c r="D2154" s="46">
        <v>0.0</v>
      </c>
      <c r="E2154" s="46">
        <v>0.0</v>
      </c>
      <c r="F2154" s="46">
        <v>129.0</v>
      </c>
      <c r="G2154" s="46">
        <v>0.0</v>
      </c>
      <c r="H2154" s="46">
        <v>0.0</v>
      </c>
      <c r="I2154" s="46">
        <v>0.0</v>
      </c>
      <c r="J2154" s="3"/>
      <c r="K2154" s="56"/>
    </row>
    <row r="2155" ht="32.25" customHeight="1">
      <c r="A2155" s="55" t="s">
        <v>48</v>
      </c>
      <c r="B2155" s="46" t="s">
        <v>10865</v>
      </c>
      <c r="C2155" s="55" t="s">
        <v>10871</v>
      </c>
      <c r="D2155" s="46">
        <v>5.0</v>
      </c>
      <c r="E2155" s="46">
        <v>0.0</v>
      </c>
      <c r="F2155" s="46">
        <v>56.0</v>
      </c>
      <c r="G2155" s="46">
        <v>2.0</v>
      </c>
      <c r="H2155" s="46">
        <v>0.0</v>
      </c>
      <c r="I2155" s="46">
        <v>53.0</v>
      </c>
      <c r="J2155" s="3"/>
      <c r="K2155" s="56"/>
    </row>
    <row r="2156" ht="32.25" customHeight="1">
      <c r="A2156" s="55" t="s">
        <v>48</v>
      </c>
      <c r="B2156" s="46" t="s">
        <v>10865</v>
      </c>
      <c r="C2156" s="55" t="s">
        <v>10874</v>
      </c>
      <c r="D2156" s="46">
        <v>0.0</v>
      </c>
      <c r="E2156" s="46">
        <v>0.0</v>
      </c>
      <c r="F2156" s="46">
        <v>52.0</v>
      </c>
      <c r="G2156" s="46">
        <v>4.0</v>
      </c>
      <c r="H2156" s="46">
        <v>0.0</v>
      </c>
      <c r="I2156" s="46">
        <v>0.0</v>
      </c>
      <c r="J2156" s="3"/>
      <c r="K2156" s="56"/>
    </row>
    <row r="2157" ht="32.25" customHeight="1">
      <c r="A2157" s="55" t="s">
        <v>48</v>
      </c>
      <c r="B2157" s="46" t="s">
        <v>10865</v>
      </c>
      <c r="C2157" s="55" t="s">
        <v>10877</v>
      </c>
      <c r="D2157" s="46">
        <v>1.0</v>
      </c>
      <c r="E2157" s="46">
        <v>0.0</v>
      </c>
      <c r="F2157" s="46">
        <v>0.0</v>
      </c>
      <c r="G2157" s="46">
        <v>0.0</v>
      </c>
      <c r="H2157" s="46">
        <v>0.0</v>
      </c>
      <c r="I2157" s="46">
        <v>0.0</v>
      </c>
      <c r="J2157" s="3"/>
      <c r="K2157" s="56"/>
    </row>
    <row r="2158" ht="32.25" customHeight="1">
      <c r="A2158" s="55" t="s">
        <v>48</v>
      </c>
      <c r="B2158" s="46" t="s">
        <v>10882</v>
      </c>
      <c r="C2158" s="55" t="s">
        <v>10883</v>
      </c>
      <c r="D2158" s="46">
        <v>53.0</v>
      </c>
      <c r="E2158" s="46">
        <v>0.0</v>
      </c>
      <c r="F2158" s="46">
        <v>106.0</v>
      </c>
      <c r="G2158" s="46">
        <v>0.0</v>
      </c>
      <c r="H2158" s="46">
        <v>0.0</v>
      </c>
      <c r="I2158" s="46">
        <v>5.0</v>
      </c>
      <c r="J2158" s="3"/>
      <c r="K2158" s="56"/>
    </row>
    <row r="2159" ht="32.25" customHeight="1">
      <c r="A2159" s="55" t="s">
        <v>48</v>
      </c>
      <c r="B2159" s="46" t="s">
        <v>10882</v>
      </c>
      <c r="C2159" s="55" t="s">
        <v>10887</v>
      </c>
      <c r="D2159" s="46">
        <v>0.0</v>
      </c>
      <c r="E2159" s="46">
        <v>0.0</v>
      </c>
      <c r="F2159" s="46">
        <v>61.0</v>
      </c>
      <c r="G2159" s="46">
        <v>0.0</v>
      </c>
      <c r="H2159" s="46">
        <v>0.0</v>
      </c>
      <c r="I2159" s="46">
        <v>0.0</v>
      </c>
      <c r="J2159" s="3"/>
      <c r="K2159" s="56"/>
    </row>
    <row r="2160" ht="32.25" customHeight="1">
      <c r="A2160" s="55" t="s">
        <v>48</v>
      </c>
      <c r="B2160" s="46" t="s">
        <v>10882</v>
      </c>
      <c r="C2160" s="55" t="s">
        <v>10890</v>
      </c>
      <c r="D2160" s="46">
        <v>0.0</v>
      </c>
      <c r="E2160" s="46">
        <v>0.0</v>
      </c>
      <c r="F2160" s="46">
        <v>21.0</v>
      </c>
      <c r="G2160" s="46">
        <v>0.0</v>
      </c>
      <c r="H2160" s="46">
        <v>0.0</v>
      </c>
      <c r="I2160" s="46">
        <v>0.0</v>
      </c>
      <c r="J2160" s="3"/>
      <c r="K2160" s="56"/>
    </row>
    <row r="2161" ht="32.25" customHeight="1">
      <c r="A2161" s="55" t="s">
        <v>48</v>
      </c>
      <c r="B2161" s="46" t="s">
        <v>10893</v>
      </c>
      <c r="C2161" s="55" t="s">
        <v>10894</v>
      </c>
      <c r="D2161" s="46">
        <v>8.0</v>
      </c>
      <c r="E2161" s="46">
        <v>4.0</v>
      </c>
      <c r="F2161" s="46">
        <v>43.0</v>
      </c>
      <c r="G2161" s="46">
        <v>2.0</v>
      </c>
      <c r="H2161" s="46">
        <v>0.0</v>
      </c>
      <c r="I2161" s="46">
        <v>53.0</v>
      </c>
      <c r="J2161" s="3"/>
      <c r="K2161" s="56"/>
    </row>
    <row r="2162" ht="32.25" customHeight="1">
      <c r="A2162" s="55" t="s">
        <v>48</v>
      </c>
      <c r="B2162" s="46" t="s">
        <v>10893</v>
      </c>
      <c r="C2162" s="55" t="s">
        <v>10900</v>
      </c>
      <c r="D2162" s="46">
        <v>0.0</v>
      </c>
      <c r="E2162" s="46">
        <v>0.0</v>
      </c>
      <c r="F2162" s="46">
        <v>102.0</v>
      </c>
      <c r="G2162" s="46">
        <v>0.0</v>
      </c>
      <c r="H2162" s="46">
        <v>0.0</v>
      </c>
      <c r="I2162" s="46">
        <v>0.0</v>
      </c>
      <c r="J2162" s="3"/>
      <c r="K2162" s="56"/>
    </row>
    <row r="2163" ht="32.25" customHeight="1">
      <c r="A2163" s="55" t="s">
        <v>48</v>
      </c>
      <c r="B2163" s="46" t="s">
        <v>10893</v>
      </c>
      <c r="C2163" s="55" t="s">
        <v>10903</v>
      </c>
      <c r="D2163" s="46">
        <v>0.0</v>
      </c>
      <c r="E2163" s="46">
        <v>0.0</v>
      </c>
      <c r="F2163" s="46">
        <v>54.0</v>
      </c>
      <c r="G2163" s="46">
        <v>0.0</v>
      </c>
      <c r="H2163" s="46">
        <v>0.0</v>
      </c>
      <c r="I2163" s="46">
        <v>0.0</v>
      </c>
      <c r="J2163" s="3"/>
      <c r="K2163" s="56"/>
    </row>
    <row r="2164" ht="32.25" customHeight="1">
      <c r="A2164" s="55" t="s">
        <v>48</v>
      </c>
      <c r="B2164" s="46" t="s">
        <v>10905</v>
      </c>
      <c r="C2164" s="55" t="s">
        <v>10907</v>
      </c>
      <c r="D2164" s="46">
        <v>0.0</v>
      </c>
      <c r="E2164" s="46">
        <v>0.0</v>
      </c>
      <c r="F2164" s="46">
        <v>165.0</v>
      </c>
      <c r="G2164" s="46">
        <v>0.0</v>
      </c>
      <c r="H2164" s="46">
        <v>0.0</v>
      </c>
      <c r="I2164" s="46">
        <v>2.0</v>
      </c>
      <c r="J2164" s="3"/>
      <c r="K2164" s="56"/>
    </row>
    <row r="2165" ht="32.25" customHeight="1">
      <c r="A2165" s="55" t="s">
        <v>48</v>
      </c>
      <c r="B2165" s="46" t="s">
        <v>10905</v>
      </c>
      <c r="C2165" s="55" t="s">
        <v>10911</v>
      </c>
      <c r="D2165" s="46">
        <v>1.0</v>
      </c>
      <c r="E2165" s="46">
        <v>0.0</v>
      </c>
      <c r="F2165" s="46">
        <v>82.0</v>
      </c>
      <c r="G2165" s="46">
        <v>0.0</v>
      </c>
      <c r="H2165" s="46">
        <v>0.0</v>
      </c>
      <c r="I2165" s="46">
        <v>1.0</v>
      </c>
      <c r="J2165" s="3"/>
      <c r="K2165" s="56"/>
    </row>
    <row r="2166" ht="32.25" customHeight="1">
      <c r="A2166" s="55" t="s">
        <v>48</v>
      </c>
      <c r="B2166" s="46" t="s">
        <v>10905</v>
      </c>
      <c r="C2166" s="55" t="s">
        <v>10914</v>
      </c>
      <c r="D2166" s="46">
        <v>0.0</v>
      </c>
      <c r="E2166" s="46">
        <v>0.0</v>
      </c>
      <c r="F2166" s="46">
        <v>46.0</v>
      </c>
      <c r="G2166" s="46">
        <v>1.0</v>
      </c>
      <c r="H2166" s="46">
        <v>0.0</v>
      </c>
      <c r="I2166" s="46">
        <v>14.0</v>
      </c>
      <c r="J2166" s="3"/>
      <c r="K2166" s="56"/>
    </row>
    <row r="2167" ht="32.25" customHeight="1">
      <c r="A2167" s="55" t="s">
        <v>48</v>
      </c>
      <c r="B2167" s="46" t="s">
        <v>10919</v>
      </c>
      <c r="C2167" s="55" t="s">
        <v>10920</v>
      </c>
      <c r="D2167" s="46">
        <v>0.0</v>
      </c>
      <c r="E2167" s="46">
        <v>1.0</v>
      </c>
      <c r="F2167" s="46">
        <v>154.0</v>
      </c>
      <c r="G2167" s="46">
        <v>0.0</v>
      </c>
      <c r="H2167" s="46">
        <v>0.0</v>
      </c>
      <c r="I2167" s="46">
        <v>0.0</v>
      </c>
      <c r="J2167" s="3"/>
      <c r="K2167" s="56"/>
    </row>
    <row r="2168" ht="32.25" customHeight="1">
      <c r="A2168" s="55" t="s">
        <v>48</v>
      </c>
      <c r="B2168" s="46" t="s">
        <v>10919</v>
      </c>
      <c r="C2168" s="55" t="s">
        <v>10924</v>
      </c>
      <c r="D2168" s="46">
        <v>4.0</v>
      </c>
      <c r="E2168" s="46">
        <v>0.0</v>
      </c>
      <c r="F2168" s="46">
        <v>145.0</v>
      </c>
      <c r="G2168" s="46">
        <v>0.0</v>
      </c>
      <c r="H2168" s="46">
        <v>0.0</v>
      </c>
      <c r="I2168" s="46">
        <v>0.0</v>
      </c>
      <c r="J2168" s="3"/>
      <c r="K2168" s="56"/>
    </row>
    <row r="2169" ht="32.25" customHeight="1">
      <c r="A2169" s="55" t="s">
        <v>48</v>
      </c>
      <c r="B2169" s="46" t="s">
        <v>10919</v>
      </c>
      <c r="C2169" s="55" t="s">
        <v>10928</v>
      </c>
      <c r="D2169" s="46">
        <v>25.0</v>
      </c>
      <c r="E2169" s="46">
        <v>0.0</v>
      </c>
      <c r="F2169" s="46">
        <v>39.0</v>
      </c>
      <c r="G2169" s="46">
        <v>0.0</v>
      </c>
      <c r="H2169" s="46">
        <v>0.0</v>
      </c>
      <c r="I2169" s="46">
        <v>1.0</v>
      </c>
      <c r="J2169" s="3"/>
      <c r="K2169" s="56"/>
    </row>
    <row r="2170" ht="32.25" customHeight="1">
      <c r="A2170" s="55" t="s">
        <v>48</v>
      </c>
      <c r="B2170" s="46" t="s">
        <v>10931</v>
      </c>
      <c r="C2170" s="55" t="s">
        <v>10932</v>
      </c>
      <c r="D2170" s="46">
        <v>0.0</v>
      </c>
      <c r="E2170" s="46">
        <v>0.0</v>
      </c>
      <c r="F2170" s="46">
        <v>73.0</v>
      </c>
      <c r="G2170" s="46">
        <v>0.0</v>
      </c>
      <c r="H2170" s="46">
        <v>0.0</v>
      </c>
      <c r="I2170" s="46">
        <v>0.0</v>
      </c>
      <c r="J2170" s="3"/>
      <c r="K2170" s="56"/>
    </row>
    <row r="2171" ht="32.25" customHeight="1">
      <c r="A2171" s="55" t="s">
        <v>48</v>
      </c>
      <c r="B2171" s="46" t="s">
        <v>10931</v>
      </c>
      <c r="C2171" s="55" t="s">
        <v>10937</v>
      </c>
      <c r="D2171" s="46">
        <v>37.0</v>
      </c>
      <c r="E2171" s="46">
        <v>13.0</v>
      </c>
      <c r="F2171" s="46">
        <v>0.0</v>
      </c>
      <c r="G2171" s="46">
        <v>10.0</v>
      </c>
      <c r="H2171" s="46">
        <v>0.0</v>
      </c>
      <c r="I2171" s="46">
        <v>0.0</v>
      </c>
      <c r="J2171" s="3"/>
      <c r="K2171" s="56"/>
    </row>
    <row r="2172" ht="32.25" customHeight="1">
      <c r="A2172" s="55" t="s">
        <v>48</v>
      </c>
      <c r="B2172" s="46" t="s">
        <v>10931</v>
      </c>
      <c r="C2172" s="55" t="s">
        <v>10940</v>
      </c>
      <c r="D2172" s="46">
        <v>5.0</v>
      </c>
      <c r="E2172" s="46">
        <v>15.0</v>
      </c>
      <c r="F2172" s="46">
        <v>18.0</v>
      </c>
      <c r="G2172" s="46">
        <v>0.0</v>
      </c>
      <c r="H2172" s="46">
        <v>0.0</v>
      </c>
      <c r="I2172" s="46">
        <v>0.0</v>
      </c>
      <c r="J2172" s="3"/>
      <c r="K2172" s="56"/>
    </row>
    <row r="2173" ht="32.25" customHeight="1">
      <c r="A2173" s="55" t="s">
        <v>48</v>
      </c>
      <c r="B2173" s="46" t="s">
        <v>10942</v>
      </c>
      <c r="C2173" s="55" t="s">
        <v>10944</v>
      </c>
      <c r="D2173" s="46">
        <v>1.0</v>
      </c>
      <c r="E2173" s="46">
        <v>0.0</v>
      </c>
      <c r="F2173" s="46">
        <v>166.0</v>
      </c>
      <c r="G2173" s="46">
        <v>0.0</v>
      </c>
      <c r="H2173" s="46">
        <v>0.0</v>
      </c>
      <c r="I2173" s="46">
        <v>0.0</v>
      </c>
      <c r="J2173" s="3"/>
      <c r="K2173" s="56"/>
    </row>
    <row r="2174" ht="32.25" customHeight="1">
      <c r="A2174" s="55" t="s">
        <v>48</v>
      </c>
      <c r="B2174" s="46" t="s">
        <v>10942</v>
      </c>
      <c r="C2174" s="55" t="s">
        <v>10946</v>
      </c>
      <c r="D2174" s="46">
        <v>31.0</v>
      </c>
      <c r="E2174" s="46">
        <v>20.0</v>
      </c>
      <c r="F2174" s="46">
        <v>18.0</v>
      </c>
      <c r="G2174" s="46">
        <v>19.0</v>
      </c>
      <c r="H2174" s="46">
        <v>0.0</v>
      </c>
      <c r="I2174" s="46">
        <v>1.0</v>
      </c>
      <c r="J2174" s="3"/>
      <c r="K2174" s="56"/>
    </row>
    <row r="2175" ht="32.25" customHeight="1">
      <c r="A2175" s="55" t="s">
        <v>48</v>
      </c>
      <c r="B2175" s="46" t="s">
        <v>10942</v>
      </c>
      <c r="C2175" s="55" t="s">
        <v>10950</v>
      </c>
      <c r="D2175" s="46">
        <v>16.0</v>
      </c>
      <c r="E2175" s="46">
        <v>14.0</v>
      </c>
      <c r="F2175" s="46">
        <v>4.0</v>
      </c>
      <c r="G2175" s="46">
        <v>31.0</v>
      </c>
      <c r="H2175" s="46">
        <v>0.0</v>
      </c>
      <c r="I2175" s="46">
        <v>0.0</v>
      </c>
      <c r="J2175" s="3"/>
      <c r="K2175" s="56"/>
    </row>
    <row r="2176" ht="32.25" customHeight="1">
      <c r="A2176" s="55" t="s">
        <v>48</v>
      </c>
      <c r="B2176" s="46" t="s">
        <v>10951</v>
      </c>
      <c r="C2176" s="55" t="s">
        <v>10952</v>
      </c>
      <c r="D2176" s="46">
        <v>12.0</v>
      </c>
      <c r="E2176" s="46">
        <v>18.0</v>
      </c>
      <c r="F2176" s="46">
        <v>66.0</v>
      </c>
      <c r="G2176" s="46">
        <v>14.0</v>
      </c>
      <c r="H2176" s="46">
        <v>0.0</v>
      </c>
      <c r="I2176" s="46">
        <v>2.0</v>
      </c>
      <c r="J2176" s="3"/>
      <c r="K2176" s="56"/>
    </row>
    <row r="2177" ht="32.25" customHeight="1">
      <c r="A2177" s="55" t="s">
        <v>48</v>
      </c>
      <c r="B2177" s="46" t="s">
        <v>10951</v>
      </c>
      <c r="C2177" s="55" t="s">
        <v>10954</v>
      </c>
      <c r="D2177" s="46">
        <v>15.0</v>
      </c>
      <c r="E2177" s="46">
        <v>14.0</v>
      </c>
      <c r="F2177" s="46">
        <v>12.0</v>
      </c>
      <c r="G2177" s="46">
        <v>2.0</v>
      </c>
      <c r="H2177" s="46">
        <v>0.0</v>
      </c>
      <c r="I2177" s="46">
        <v>21.0</v>
      </c>
      <c r="J2177" s="3"/>
      <c r="K2177" s="56"/>
    </row>
    <row r="2178" ht="32.25" customHeight="1">
      <c r="A2178" s="55" t="s">
        <v>48</v>
      </c>
      <c r="B2178" s="46" t="s">
        <v>10951</v>
      </c>
      <c r="C2178" s="55" t="s">
        <v>10956</v>
      </c>
      <c r="D2178" s="46">
        <v>3.0</v>
      </c>
      <c r="E2178" s="46">
        <v>2.0</v>
      </c>
      <c r="F2178" s="46">
        <v>23.0</v>
      </c>
      <c r="G2178" s="46">
        <v>0.0</v>
      </c>
      <c r="H2178" s="46">
        <v>0.0</v>
      </c>
      <c r="I2178" s="46">
        <v>2.0</v>
      </c>
      <c r="J2178" s="3"/>
      <c r="K2178" s="56"/>
    </row>
    <row r="2179" ht="32.25" customHeight="1">
      <c r="A2179" s="55" t="s">
        <v>48</v>
      </c>
      <c r="B2179" s="46" t="s">
        <v>10959</v>
      </c>
      <c r="C2179" s="55" t="s">
        <v>10960</v>
      </c>
      <c r="D2179" s="46">
        <v>52.0</v>
      </c>
      <c r="E2179" s="46">
        <v>1.0</v>
      </c>
      <c r="F2179" s="46">
        <v>99.0</v>
      </c>
      <c r="G2179" s="46">
        <v>0.0</v>
      </c>
      <c r="H2179" s="46">
        <v>0.0</v>
      </c>
      <c r="I2179" s="46">
        <v>63.0</v>
      </c>
      <c r="J2179" s="3"/>
      <c r="K2179" s="56"/>
    </row>
    <row r="2180" ht="32.25" customHeight="1">
      <c r="A2180" s="55" t="s">
        <v>48</v>
      </c>
      <c r="B2180" s="46" t="s">
        <v>10959</v>
      </c>
      <c r="C2180" s="55" t="s">
        <v>10962</v>
      </c>
      <c r="D2180" s="46">
        <v>0.0</v>
      </c>
      <c r="E2180" s="46">
        <v>0.0</v>
      </c>
      <c r="F2180" s="46">
        <v>145.0</v>
      </c>
      <c r="G2180" s="46">
        <v>0.0</v>
      </c>
      <c r="H2180" s="46">
        <v>0.0</v>
      </c>
      <c r="I2180" s="46">
        <v>0.0</v>
      </c>
      <c r="J2180" s="3"/>
      <c r="K2180" s="56"/>
    </row>
    <row r="2181" ht="32.25" customHeight="1">
      <c r="A2181" s="55" t="s">
        <v>48</v>
      </c>
      <c r="B2181" s="46" t="s">
        <v>10959</v>
      </c>
      <c r="C2181" s="55" t="s">
        <v>10965</v>
      </c>
      <c r="D2181" s="46">
        <v>0.0</v>
      </c>
      <c r="E2181" s="46">
        <v>0.0</v>
      </c>
      <c r="F2181" s="46">
        <v>97.0</v>
      </c>
      <c r="G2181" s="46">
        <v>0.0</v>
      </c>
      <c r="H2181" s="46">
        <v>0.0</v>
      </c>
      <c r="I2181" s="46">
        <v>0.0</v>
      </c>
      <c r="J2181" s="3"/>
      <c r="K2181" s="56"/>
    </row>
    <row r="2182" ht="32.25" customHeight="1">
      <c r="A2182" s="55" t="s">
        <v>48</v>
      </c>
      <c r="B2182" s="46" t="s">
        <v>10959</v>
      </c>
      <c r="C2182" s="55" t="s">
        <v>10967</v>
      </c>
      <c r="D2182" s="46">
        <v>1.0</v>
      </c>
      <c r="E2182" s="46">
        <v>0.0</v>
      </c>
      <c r="F2182" s="46">
        <v>74.0</v>
      </c>
      <c r="G2182" s="46">
        <v>0.0</v>
      </c>
      <c r="H2182" s="46">
        <v>0.0</v>
      </c>
      <c r="I2182" s="46">
        <v>3.0</v>
      </c>
      <c r="J2182" s="3"/>
      <c r="K2182" s="56"/>
    </row>
    <row r="2183" ht="32.25" customHeight="1">
      <c r="A2183" s="55" t="s">
        <v>48</v>
      </c>
      <c r="B2183" s="46" t="s">
        <v>10969</v>
      </c>
      <c r="C2183" s="55" t="s">
        <v>10971</v>
      </c>
      <c r="D2183" s="46">
        <v>0.0</v>
      </c>
      <c r="E2183" s="46">
        <v>0.0</v>
      </c>
      <c r="F2183" s="46">
        <v>115.0</v>
      </c>
      <c r="G2183" s="46">
        <v>0.0</v>
      </c>
      <c r="H2183" s="46">
        <v>0.0</v>
      </c>
      <c r="I2183" s="46">
        <v>0.0</v>
      </c>
      <c r="J2183" s="3"/>
      <c r="K2183" s="56"/>
    </row>
    <row r="2184" ht="32.25" customHeight="1">
      <c r="A2184" s="55" t="s">
        <v>48</v>
      </c>
      <c r="B2184" s="46" t="s">
        <v>10969</v>
      </c>
      <c r="C2184" s="55" t="s">
        <v>10974</v>
      </c>
      <c r="D2184" s="46">
        <v>13.0</v>
      </c>
      <c r="E2184" s="46">
        <v>15.0</v>
      </c>
      <c r="F2184" s="46">
        <v>10.0</v>
      </c>
      <c r="G2184" s="46">
        <v>2.0</v>
      </c>
      <c r="H2184" s="46">
        <v>0.0</v>
      </c>
      <c r="I2184" s="46">
        <v>30.0</v>
      </c>
      <c r="J2184" s="3"/>
      <c r="K2184" s="56"/>
    </row>
    <row r="2185" ht="32.25" customHeight="1">
      <c r="A2185" s="55" t="s">
        <v>48</v>
      </c>
      <c r="B2185" s="46" t="s">
        <v>10969</v>
      </c>
      <c r="C2185" s="55" t="s">
        <v>10975</v>
      </c>
      <c r="D2185" s="46">
        <v>0.0</v>
      </c>
      <c r="E2185" s="46">
        <v>0.0</v>
      </c>
      <c r="F2185" s="46">
        <v>57.0</v>
      </c>
      <c r="G2185" s="46">
        <v>0.0</v>
      </c>
      <c r="H2185" s="46">
        <v>0.0</v>
      </c>
      <c r="I2185" s="46">
        <v>7.0</v>
      </c>
      <c r="J2185" s="3"/>
      <c r="K2185" s="56"/>
    </row>
    <row r="2186" ht="32.25" customHeight="1">
      <c r="A2186" s="55" t="s">
        <v>48</v>
      </c>
      <c r="B2186" s="46" t="s">
        <v>10978</v>
      </c>
      <c r="C2186" s="55" t="s">
        <v>10979</v>
      </c>
      <c r="D2186" s="46">
        <v>7.0</v>
      </c>
      <c r="E2186" s="46">
        <v>5.0</v>
      </c>
      <c r="F2186" s="46">
        <v>54.0</v>
      </c>
      <c r="G2186" s="46">
        <v>0.0</v>
      </c>
      <c r="H2186" s="46">
        <v>0.0</v>
      </c>
      <c r="I2186" s="46">
        <v>90.0</v>
      </c>
      <c r="J2186" s="3"/>
      <c r="K2186" s="56"/>
    </row>
    <row r="2187" ht="32.25" customHeight="1">
      <c r="A2187" s="55" t="s">
        <v>48</v>
      </c>
      <c r="B2187" s="46" t="s">
        <v>10978</v>
      </c>
      <c r="C2187" s="55" t="s">
        <v>10983</v>
      </c>
      <c r="D2187" s="46">
        <v>0.0</v>
      </c>
      <c r="E2187" s="46">
        <v>0.0</v>
      </c>
      <c r="F2187" s="46">
        <v>109.0</v>
      </c>
      <c r="G2187" s="46">
        <v>0.0</v>
      </c>
      <c r="H2187" s="46">
        <v>0.0</v>
      </c>
      <c r="I2187" s="46">
        <v>10.0</v>
      </c>
      <c r="J2187" s="3"/>
      <c r="K2187" s="56"/>
    </row>
    <row r="2188" ht="32.25" customHeight="1">
      <c r="A2188" s="55" t="s">
        <v>48</v>
      </c>
      <c r="B2188" s="46" t="s">
        <v>10978</v>
      </c>
      <c r="C2188" s="55" t="s">
        <v>10986</v>
      </c>
      <c r="D2188" s="46">
        <v>0.0</v>
      </c>
      <c r="E2188" s="46">
        <v>0.0</v>
      </c>
      <c r="F2188" s="46">
        <v>61.0</v>
      </c>
      <c r="G2188" s="46">
        <v>0.0</v>
      </c>
      <c r="H2188" s="46">
        <v>0.0</v>
      </c>
      <c r="I2188" s="46">
        <v>0.0</v>
      </c>
      <c r="J2188" s="3"/>
      <c r="K2188" s="56"/>
    </row>
    <row r="2189" ht="32.25" customHeight="1">
      <c r="A2189" s="55" t="s">
        <v>48</v>
      </c>
      <c r="B2189" s="46" t="s">
        <v>10989</v>
      </c>
      <c r="C2189" s="55" t="s">
        <v>10990</v>
      </c>
      <c r="D2189" s="46">
        <v>2.0</v>
      </c>
      <c r="E2189" s="46">
        <v>0.0</v>
      </c>
      <c r="F2189" s="46">
        <v>117.0</v>
      </c>
      <c r="G2189" s="46">
        <v>1.0</v>
      </c>
      <c r="H2189" s="46">
        <v>0.0</v>
      </c>
      <c r="I2189" s="46">
        <v>33.0</v>
      </c>
      <c r="J2189" s="3"/>
      <c r="K2189" s="56"/>
    </row>
    <row r="2190" ht="32.25" customHeight="1">
      <c r="A2190" s="55" t="s">
        <v>48</v>
      </c>
      <c r="B2190" s="46" t="s">
        <v>10989</v>
      </c>
      <c r="C2190" s="55" t="s">
        <v>10993</v>
      </c>
      <c r="D2190" s="46">
        <v>0.0</v>
      </c>
      <c r="E2190" s="46">
        <v>0.0</v>
      </c>
      <c r="F2190" s="46">
        <v>75.0</v>
      </c>
      <c r="G2190" s="46">
        <v>0.0</v>
      </c>
      <c r="H2190" s="46">
        <v>0.0</v>
      </c>
      <c r="I2190" s="46">
        <v>0.0</v>
      </c>
      <c r="J2190" s="3"/>
      <c r="K2190" s="56"/>
    </row>
    <row r="2191" ht="32.25" customHeight="1">
      <c r="A2191" s="55" t="s">
        <v>48</v>
      </c>
      <c r="B2191" s="46" t="s">
        <v>10989</v>
      </c>
      <c r="C2191" s="55" t="s">
        <v>10996</v>
      </c>
      <c r="D2191" s="46">
        <v>0.0</v>
      </c>
      <c r="E2191" s="46">
        <v>0.0</v>
      </c>
      <c r="F2191" s="46">
        <v>68.0</v>
      </c>
      <c r="G2191" s="46">
        <v>0.0</v>
      </c>
      <c r="H2191" s="46">
        <v>0.0</v>
      </c>
      <c r="I2191" s="46">
        <v>0.0</v>
      </c>
      <c r="J2191" s="3"/>
      <c r="K2191" s="56"/>
    </row>
    <row r="2192" ht="32.25" customHeight="1">
      <c r="A2192" s="55" t="s">
        <v>48</v>
      </c>
      <c r="B2192" s="46" t="s">
        <v>10989</v>
      </c>
      <c r="C2192" s="55" t="s">
        <v>10998</v>
      </c>
      <c r="D2192" s="46">
        <v>0.0</v>
      </c>
      <c r="E2192" s="46">
        <v>0.0</v>
      </c>
      <c r="F2192" s="46">
        <v>14.0</v>
      </c>
      <c r="G2192" s="46">
        <v>0.0</v>
      </c>
      <c r="H2192" s="46">
        <v>0.0</v>
      </c>
      <c r="I2192" s="46">
        <v>0.0</v>
      </c>
      <c r="J2192" s="3"/>
      <c r="K2192" s="56"/>
    </row>
    <row r="2193" ht="32.25" customHeight="1">
      <c r="A2193" s="55" t="s">
        <v>48</v>
      </c>
      <c r="B2193" s="46" t="s">
        <v>11001</v>
      </c>
      <c r="C2193" s="55" t="s">
        <v>11002</v>
      </c>
      <c r="D2193" s="46">
        <v>8.0</v>
      </c>
      <c r="E2193" s="46">
        <v>5.0</v>
      </c>
      <c r="F2193" s="46">
        <v>41.0</v>
      </c>
      <c r="G2193" s="46">
        <v>0.0</v>
      </c>
      <c r="H2193" s="46">
        <v>0.0</v>
      </c>
      <c r="I2193" s="46">
        <v>70.0</v>
      </c>
      <c r="J2193" s="3"/>
      <c r="K2193" s="56"/>
    </row>
    <row r="2194" ht="32.25" customHeight="1">
      <c r="A2194" s="55" t="s">
        <v>48</v>
      </c>
      <c r="B2194" s="46" t="s">
        <v>11001</v>
      </c>
      <c r="C2194" s="55" t="s">
        <v>11005</v>
      </c>
      <c r="D2194" s="46">
        <v>3.0</v>
      </c>
      <c r="E2194" s="46">
        <v>0.0</v>
      </c>
      <c r="F2194" s="46">
        <v>0.0</v>
      </c>
      <c r="G2194" s="46">
        <v>0.0</v>
      </c>
      <c r="H2194" s="46">
        <v>0.0</v>
      </c>
      <c r="I2194" s="46">
        <v>88.0</v>
      </c>
      <c r="J2194" s="3"/>
      <c r="K2194" s="56"/>
    </row>
    <row r="2195" ht="32.25" customHeight="1">
      <c r="A2195" s="55" t="s">
        <v>48</v>
      </c>
      <c r="B2195" s="46" t="s">
        <v>11001</v>
      </c>
      <c r="C2195" s="55" t="s">
        <v>11008</v>
      </c>
      <c r="D2195" s="46">
        <v>0.0</v>
      </c>
      <c r="E2195" s="46">
        <v>1.0</v>
      </c>
      <c r="F2195" s="46">
        <v>81.0</v>
      </c>
      <c r="G2195" s="46">
        <v>1.0</v>
      </c>
      <c r="H2195" s="46">
        <v>0.0</v>
      </c>
      <c r="I2195" s="46">
        <v>6.0</v>
      </c>
      <c r="J2195" s="3"/>
      <c r="K2195" s="56"/>
    </row>
    <row r="2196" ht="32.25" customHeight="1">
      <c r="A2196" s="55" t="s">
        <v>48</v>
      </c>
      <c r="B2196" s="46" t="s">
        <v>11001</v>
      </c>
      <c r="C2196" s="55" t="s">
        <v>11011</v>
      </c>
      <c r="D2196" s="46">
        <v>0.0</v>
      </c>
      <c r="E2196" s="46">
        <v>0.0</v>
      </c>
      <c r="F2196" s="46">
        <v>71.0</v>
      </c>
      <c r="G2196" s="46">
        <v>0.0</v>
      </c>
      <c r="H2196" s="46">
        <v>0.0</v>
      </c>
      <c r="I2196" s="46">
        <v>0.0</v>
      </c>
      <c r="J2196" s="3"/>
      <c r="K2196" s="56"/>
    </row>
    <row r="2197" ht="32.25" customHeight="1">
      <c r="A2197" s="55" t="s">
        <v>48</v>
      </c>
      <c r="B2197" s="46" t="s">
        <v>11013</v>
      </c>
      <c r="C2197" s="55" t="s">
        <v>11015</v>
      </c>
      <c r="D2197" s="46">
        <v>49.0</v>
      </c>
      <c r="E2197" s="46">
        <v>0.0</v>
      </c>
      <c r="F2197" s="46">
        <v>22.0</v>
      </c>
      <c r="G2197" s="46">
        <v>7.0</v>
      </c>
      <c r="H2197" s="46">
        <v>0.0</v>
      </c>
      <c r="I2197" s="46">
        <v>72.0</v>
      </c>
      <c r="J2197" s="3"/>
      <c r="K2197" s="56"/>
    </row>
    <row r="2198" ht="32.25" customHeight="1">
      <c r="A2198" s="55" t="s">
        <v>48</v>
      </c>
      <c r="B2198" s="46" t="s">
        <v>11013</v>
      </c>
      <c r="C2198" s="55" t="s">
        <v>11018</v>
      </c>
      <c r="D2198" s="46">
        <v>6.0</v>
      </c>
      <c r="E2198" s="46">
        <v>0.0</v>
      </c>
      <c r="F2198" s="46">
        <v>82.0</v>
      </c>
      <c r="G2198" s="46">
        <v>0.0</v>
      </c>
      <c r="H2198" s="46">
        <v>0.0</v>
      </c>
      <c r="I2198" s="46">
        <v>17.0</v>
      </c>
      <c r="J2198" s="3"/>
      <c r="K2198" s="56"/>
    </row>
    <row r="2199" ht="32.25" customHeight="1">
      <c r="A2199" s="55" t="s">
        <v>48</v>
      </c>
      <c r="B2199" s="46" t="s">
        <v>11013</v>
      </c>
      <c r="C2199" s="55" t="s">
        <v>11021</v>
      </c>
      <c r="D2199" s="46">
        <v>0.0</v>
      </c>
      <c r="E2199" s="46">
        <v>0.0</v>
      </c>
      <c r="F2199" s="46">
        <v>46.0</v>
      </c>
      <c r="G2199" s="46">
        <v>0.0</v>
      </c>
      <c r="H2199" s="46">
        <v>0.0</v>
      </c>
      <c r="I2199" s="46">
        <v>0.0</v>
      </c>
      <c r="J2199" s="3"/>
      <c r="K2199" s="56"/>
    </row>
    <row r="2200" ht="32.25" customHeight="1">
      <c r="A2200" s="55" t="s">
        <v>48</v>
      </c>
      <c r="B2200" s="46" t="s">
        <v>11013</v>
      </c>
      <c r="C2200" s="55" t="s">
        <v>11024</v>
      </c>
      <c r="D2200" s="46">
        <v>0.0</v>
      </c>
      <c r="E2200" s="46">
        <v>0.0</v>
      </c>
      <c r="F2200" s="46">
        <v>39.0</v>
      </c>
      <c r="G2200" s="46">
        <v>0.0</v>
      </c>
      <c r="H2200" s="46">
        <v>0.0</v>
      </c>
      <c r="I2200" s="46">
        <v>0.0</v>
      </c>
      <c r="J2200" s="3"/>
      <c r="K2200" s="56"/>
    </row>
    <row r="2201" ht="32.25" customHeight="1">
      <c r="A2201" s="55" t="s">
        <v>48</v>
      </c>
      <c r="B2201" s="46" t="s">
        <v>11013</v>
      </c>
      <c r="C2201" s="55" t="s">
        <v>11027</v>
      </c>
      <c r="D2201" s="46">
        <v>0.0</v>
      </c>
      <c r="E2201" s="46">
        <v>0.0</v>
      </c>
      <c r="F2201" s="46">
        <v>1.0</v>
      </c>
      <c r="G2201" s="46">
        <v>0.0</v>
      </c>
      <c r="H2201" s="46">
        <v>0.0</v>
      </c>
      <c r="I2201" s="46">
        <v>0.0</v>
      </c>
      <c r="J2201" s="3"/>
      <c r="K2201" s="56"/>
    </row>
    <row r="2202" ht="32.25" customHeight="1">
      <c r="A2202" s="55" t="s">
        <v>48</v>
      </c>
      <c r="B2202" s="46" t="s">
        <v>11029</v>
      </c>
      <c r="C2202" s="55" t="s">
        <v>11031</v>
      </c>
      <c r="D2202" s="46">
        <v>0.0</v>
      </c>
      <c r="E2202" s="46">
        <v>0.0</v>
      </c>
      <c r="F2202" s="46">
        <v>94.0</v>
      </c>
      <c r="G2202" s="46">
        <v>0.0</v>
      </c>
      <c r="H2202" s="46">
        <v>0.0</v>
      </c>
      <c r="I2202" s="46">
        <v>0.0</v>
      </c>
      <c r="J2202" s="3"/>
      <c r="K2202" s="56"/>
    </row>
    <row r="2203" ht="32.25" customHeight="1">
      <c r="A2203" s="55" t="s">
        <v>48</v>
      </c>
      <c r="B2203" s="46" t="s">
        <v>11029</v>
      </c>
      <c r="C2203" s="55" t="s">
        <v>11034</v>
      </c>
      <c r="D2203" s="46">
        <v>34.0</v>
      </c>
      <c r="E2203" s="46">
        <v>23.0</v>
      </c>
      <c r="F2203" s="46">
        <v>8.0</v>
      </c>
      <c r="G2203" s="46">
        <v>5.0</v>
      </c>
      <c r="H2203" s="46">
        <v>0.0</v>
      </c>
      <c r="I2203" s="46">
        <v>19.0</v>
      </c>
      <c r="J2203" s="3"/>
      <c r="K2203" s="56"/>
    </row>
    <row r="2204" ht="32.25" customHeight="1">
      <c r="A2204" s="55" t="s">
        <v>48</v>
      </c>
      <c r="B2204" s="46" t="s">
        <v>11029</v>
      </c>
      <c r="C2204" s="55" t="s">
        <v>11037</v>
      </c>
      <c r="D2204" s="46">
        <v>0.0</v>
      </c>
      <c r="E2204" s="46">
        <v>0.0</v>
      </c>
      <c r="F2204" s="46">
        <v>61.0</v>
      </c>
      <c r="G2204" s="46">
        <v>0.0</v>
      </c>
      <c r="H2204" s="46">
        <v>0.0</v>
      </c>
      <c r="I2204" s="46">
        <v>0.0</v>
      </c>
      <c r="J2204" s="3"/>
      <c r="K2204" s="56"/>
    </row>
    <row r="2205" ht="32.25" customHeight="1">
      <c r="A2205" s="55" t="s">
        <v>48</v>
      </c>
      <c r="B2205" s="46" t="s">
        <v>11029</v>
      </c>
      <c r="C2205" s="55" t="s">
        <v>11039</v>
      </c>
      <c r="D2205" s="46">
        <v>0.0</v>
      </c>
      <c r="E2205" s="46">
        <v>9.0</v>
      </c>
      <c r="F2205" s="46">
        <v>30.0</v>
      </c>
      <c r="G2205" s="46">
        <v>0.0</v>
      </c>
      <c r="H2205" s="46">
        <v>0.0</v>
      </c>
      <c r="I2205" s="46">
        <v>3.0</v>
      </c>
      <c r="J2205" s="3"/>
      <c r="K2205" s="56"/>
    </row>
    <row r="2206" ht="32.25" customHeight="1">
      <c r="A2206" s="55" t="s">
        <v>48</v>
      </c>
      <c r="B2206" s="46" t="s">
        <v>11042</v>
      </c>
      <c r="C2206" s="55" t="s">
        <v>11043</v>
      </c>
      <c r="D2206" s="46">
        <v>0.0</v>
      </c>
      <c r="E2206" s="46">
        <v>0.0</v>
      </c>
      <c r="F2206" s="46">
        <v>165.0</v>
      </c>
      <c r="G2206" s="46">
        <v>0.0</v>
      </c>
      <c r="H2206" s="46">
        <v>0.0</v>
      </c>
      <c r="I2206" s="46">
        <v>0.0</v>
      </c>
      <c r="J2206" s="3"/>
      <c r="K2206" s="56"/>
    </row>
    <row r="2207" ht="32.25" customHeight="1">
      <c r="A2207" s="55" t="s">
        <v>48</v>
      </c>
      <c r="B2207" s="46" t="s">
        <v>11042</v>
      </c>
      <c r="C2207" s="55" t="s">
        <v>11046</v>
      </c>
      <c r="D2207" s="46">
        <v>5.0</v>
      </c>
      <c r="E2207" s="46">
        <v>0.0</v>
      </c>
      <c r="F2207" s="46">
        <v>124.0</v>
      </c>
      <c r="G2207" s="46">
        <v>2.0</v>
      </c>
      <c r="H2207" s="46">
        <v>0.0</v>
      </c>
      <c r="I2207" s="46">
        <v>4.0</v>
      </c>
      <c r="J2207" s="3"/>
      <c r="K2207" s="56"/>
    </row>
    <row r="2208" ht="32.25" customHeight="1">
      <c r="A2208" s="55" t="s">
        <v>48</v>
      </c>
      <c r="B2208" s="46" t="s">
        <v>11042</v>
      </c>
      <c r="C2208" s="55" t="s">
        <v>11049</v>
      </c>
      <c r="D2208" s="46">
        <v>0.0</v>
      </c>
      <c r="E2208" s="46">
        <v>0.0</v>
      </c>
      <c r="F2208" s="46">
        <v>115.0</v>
      </c>
      <c r="G2208" s="46">
        <v>0.0</v>
      </c>
      <c r="H2208" s="46">
        <v>0.0</v>
      </c>
      <c r="I2208" s="46">
        <v>0.0</v>
      </c>
      <c r="J2208" s="3"/>
      <c r="K2208" s="56"/>
    </row>
    <row r="2209" ht="32.25" customHeight="1">
      <c r="A2209" s="55" t="s">
        <v>48</v>
      </c>
      <c r="B2209" s="46" t="s">
        <v>11042</v>
      </c>
      <c r="C2209" s="55" t="s">
        <v>11052</v>
      </c>
      <c r="D2209" s="46">
        <v>9.0</v>
      </c>
      <c r="E2209" s="46">
        <v>0.0</v>
      </c>
      <c r="F2209" s="46">
        <v>46.0</v>
      </c>
      <c r="G2209" s="46">
        <v>0.0</v>
      </c>
      <c r="H2209" s="46">
        <v>0.0</v>
      </c>
      <c r="I2209" s="46">
        <v>57.0</v>
      </c>
      <c r="J2209" s="3"/>
      <c r="K2209" s="56"/>
    </row>
    <row r="2210" ht="32.25" customHeight="1">
      <c r="A2210" s="55" t="s">
        <v>48</v>
      </c>
      <c r="B2210" s="46" t="s">
        <v>11056</v>
      </c>
      <c r="C2210" s="55" t="s">
        <v>11057</v>
      </c>
      <c r="D2210" s="46">
        <v>0.0</v>
      </c>
      <c r="E2210" s="46">
        <v>3.0</v>
      </c>
      <c r="F2210" s="46">
        <v>76.0</v>
      </c>
      <c r="G2210" s="46">
        <v>0.0</v>
      </c>
      <c r="H2210" s="46">
        <v>0.0</v>
      </c>
      <c r="I2210" s="46">
        <v>15.0</v>
      </c>
      <c r="J2210" s="3"/>
      <c r="K2210" s="56"/>
    </row>
    <row r="2211" ht="32.25" customHeight="1">
      <c r="A2211" s="55" t="s">
        <v>48</v>
      </c>
      <c r="B2211" s="46" t="s">
        <v>11056</v>
      </c>
      <c r="C2211" s="55" t="s">
        <v>11060</v>
      </c>
      <c r="D2211" s="46">
        <v>23.0</v>
      </c>
      <c r="E2211" s="46">
        <v>2.0</v>
      </c>
      <c r="F2211" s="46">
        <v>18.0</v>
      </c>
      <c r="G2211" s="46">
        <v>0.0</v>
      </c>
      <c r="H2211" s="46">
        <v>0.0</v>
      </c>
      <c r="I2211" s="46">
        <v>42.0</v>
      </c>
      <c r="J2211" s="3"/>
      <c r="K2211" s="56"/>
    </row>
    <row r="2212" ht="32.25" customHeight="1">
      <c r="A2212" s="55" t="s">
        <v>48</v>
      </c>
      <c r="B2212" s="46" t="s">
        <v>11056</v>
      </c>
      <c r="C2212" s="55" t="s">
        <v>11063</v>
      </c>
      <c r="D2212" s="46">
        <v>0.0</v>
      </c>
      <c r="E2212" s="46">
        <v>0.0</v>
      </c>
      <c r="F2212" s="46">
        <v>32.0</v>
      </c>
      <c r="G2212" s="46">
        <v>0.0</v>
      </c>
      <c r="H2212" s="46">
        <v>0.0</v>
      </c>
      <c r="I2212" s="46">
        <v>0.0</v>
      </c>
      <c r="J2212" s="3"/>
      <c r="K2212" s="56"/>
    </row>
    <row r="2213" ht="32.25" customHeight="1">
      <c r="A2213" s="55" t="s">
        <v>48</v>
      </c>
      <c r="B2213" s="46" t="s">
        <v>11066</v>
      </c>
      <c r="C2213" s="55" t="s">
        <v>11067</v>
      </c>
      <c r="D2213" s="46">
        <v>84.0</v>
      </c>
      <c r="E2213" s="46">
        <v>0.0</v>
      </c>
      <c r="F2213" s="46">
        <v>194.0</v>
      </c>
      <c r="G2213" s="46">
        <v>0.0</v>
      </c>
      <c r="H2213" s="46">
        <v>0.0</v>
      </c>
      <c r="I2213" s="46">
        <v>40.0</v>
      </c>
      <c r="J2213" s="3"/>
      <c r="K2213" s="56"/>
    </row>
    <row r="2214" ht="32.25" customHeight="1">
      <c r="A2214" s="55" t="s">
        <v>48</v>
      </c>
      <c r="B2214" s="46" t="s">
        <v>11066</v>
      </c>
      <c r="C2214" s="55" t="s">
        <v>11070</v>
      </c>
      <c r="D2214" s="46">
        <v>2.0</v>
      </c>
      <c r="E2214" s="46">
        <v>2.0</v>
      </c>
      <c r="F2214" s="46">
        <v>191.0</v>
      </c>
      <c r="G2214" s="46">
        <v>1.0</v>
      </c>
      <c r="H2214" s="46">
        <v>0.0</v>
      </c>
      <c r="I2214" s="46">
        <v>40.0</v>
      </c>
      <c r="J2214" s="3"/>
      <c r="K2214" s="56"/>
    </row>
    <row r="2215" ht="32.25" customHeight="1">
      <c r="A2215" s="55" t="s">
        <v>48</v>
      </c>
      <c r="B2215" s="46" t="s">
        <v>11066</v>
      </c>
      <c r="C2215" s="55" t="s">
        <v>11073</v>
      </c>
      <c r="D2215" s="46">
        <v>30.0</v>
      </c>
      <c r="E2215" s="46">
        <v>0.0</v>
      </c>
      <c r="F2215" s="46">
        <v>0.0</v>
      </c>
      <c r="G2215" s="46">
        <v>1.0</v>
      </c>
      <c r="H2215" s="46">
        <v>2.0</v>
      </c>
      <c r="I2215" s="46">
        <v>18.0</v>
      </c>
      <c r="J2215" s="3"/>
      <c r="K2215" s="56"/>
    </row>
    <row r="2216" ht="32.25" customHeight="1">
      <c r="A2216" s="55" t="s">
        <v>48</v>
      </c>
      <c r="B2216" s="46" t="s">
        <v>11066</v>
      </c>
      <c r="C2216" s="46" t="s">
        <v>11078</v>
      </c>
      <c r="D2216" s="46">
        <v>0.0</v>
      </c>
      <c r="E2216" s="46">
        <v>0.0</v>
      </c>
      <c r="F2216" s="46">
        <v>5.0</v>
      </c>
      <c r="G2216" s="46">
        <v>0.0</v>
      </c>
      <c r="H2216" s="46">
        <v>0.0</v>
      </c>
      <c r="I2216" s="46">
        <v>1.0</v>
      </c>
      <c r="J2216" s="3"/>
      <c r="K2216" s="56"/>
    </row>
    <row r="2217" ht="32.25" customHeight="1">
      <c r="A2217" s="55" t="s">
        <v>48</v>
      </c>
      <c r="B2217" s="46" t="s">
        <v>11081</v>
      </c>
      <c r="C2217" s="55" t="s">
        <v>11082</v>
      </c>
      <c r="D2217" s="46">
        <v>1.0</v>
      </c>
      <c r="E2217" s="46">
        <v>6.0</v>
      </c>
      <c r="F2217" s="46">
        <v>188.0</v>
      </c>
      <c r="G2217" s="46">
        <v>0.0</v>
      </c>
      <c r="H2217" s="46">
        <v>0.0</v>
      </c>
      <c r="I2217" s="46">
        <v>74.0</v>
      </c>
      <c r="J2217" s="3"/>
      <c r="K2217" s="56"/>
    </row>
    <row r="2218" ht="32.25" customHeight="1">
      <c r="A2218" s="55" t="s">
        <v>48</v>
      </c>
      <c r="B2218" s="46" t="s">
        <v>11081</v>
      </c>
      <c r="C2218" s="55" t="s">
        <v>11085</v>
      </c>
      <c r="D2218" s="46">
        <v>0.0</v>
      </c>
      <c r="E2218" s="46">
        <v>0.0</v>
      </c>
      <c r="F2218" s="46">
        <v>121.0</v>
      </c>
      <c r="G2218" s="46">
        <v>0.0</v>
      </c>
      <c r="H2218" s="46">
        <v>0.0</v>
      </c>
      <c r="I2218" s="46">
        <v>0.0</v>
      </c>
      <c r="J2218" s="3"/>
      <c r="K2218" s="56"/>
    </row>
    <row r="2219" ht="32.25" customHeight="1">
      <c r="A2219" s="55" t="s">
        <v>48</v>
      </c>
      <c r="B2219" s="46" t="s">
        <v>11081</v>
      </c>
      <c r="C2219" s="46" t="s">
        <v>11088</v>
      </c>
      <c r="D2219" s="46">
        <v>1.0</v>
      </c>
      <c r="E2219" s="46">
        <v>2.0</v>
      </c>
      <c r="F2219" s="46">
        <v>26.0</v>
      </c>
      <c r="G2219" s="46">
        <v>0.0</v>
      </c>
      <c r="H2219" s="46">
        <v>0.0</v>
      </c>
      <c r="I2219" s="46">
        <v>28.0</v>
      </c>
      <c r="J2219" s="3"/>
      <c r="K2219" s="56"/>
    </row>
    <row r="2220" ht="32.25" customHeight="1">
      <c r="A2220" s="55" t="s">
        <v>48</v>
      </c>
      <c r="B2220" s="46" t="s">
        <v>11091</v>
      </c>
      <c r="C2220" s="55" t="s">
        <v>11092</v>
      </c>
      <c r="D2220" s="46">
        <v>16.0</v>
      </c>
      <c r="E2220" s="46">
        <v>58.0</v>
      </c>
      <c r="F2220" s="46">
        <v>148.0</v>
      </c>
      <c r="G2220" s="46">
        <v>5.0</v>
      </c>
      <c r="H2220" s="46">
        <v>0.0</v>
      </c>
      <c r="I2220" s="46">
        <v>57.0</v>
      </c>
      <c r="J2220" s="3"/>
      <c r="K2220" s="56"/>
    </row>
    <row r="2221" ht="32.25" customHeight="1">
      <c r="A2221" s="55" t="s">
        <v>48</v>
      </c>
      <c r="B2221" s="46" t="s">
        <v>11091</v>
      </c>
      <c r="C2221" s="55" t="s">
        <v>11095</v>
      </c>
      <c r="D2221" s="46">
        <v>0.0</v>
      </c>
      <c r="E2221" s="46">
        <v>1.0</v>
      </c>
      <c r="F2221" s="46">
        <v>130.0</v>
      </c>
      <c r="G2221" s="46">
        <v>0.0</v>
      </c>
      <c r="H2221" s="46">
        <v>0.0</v>
      </c>
      <c r="I2221" s="46">
        <v>0.0</v>
      </c>
      <c r="J2221" s="3"/>
      <c r="K2221" s="56"/>
    </row>
    <row r="2222" ht="32.25" customHeight="1">
      <c r="A2222" s="55" t="s">
        <v>48</v>
      </c>
      <c r="B2222" s="46" t="s">
        <v>11091</v>
      </c>
      <c r="C2222" s="55" t="s">
        <v>11097</v>
      </c>
      <c r="D2222" s="46">
        <v>0.0</v>
      </c>
      <c r="E2222" s="46">
        <v>0.0</v>
      </c>
      <c r="F2222" s="46">
        <v>124.0</v>
      </c>
      <c r="G2222" s="46">
        <v>0.0</v>
      </c>
      <c r="H2222" s="46">
        <v>0.0</v>
      </c>
      <c r="I2222" s="46">
        <v>0.0</v>
      </c>
      <c r="J2222" s="3"/>
      <c r="K2222" s="56"/>
    </row>
    <row r="2223" ht="32.25" customHeight="1">
      <c r="A2223" s="55" t="s">
        <v>48</v>
      </c>
      <c r="B2223" s="46" t="s">
        <v>11100</v>
      </c>
      <c r="C2223" s="55" t="s">
        <v>11101</v>
      </c>
      <c r="D2223" s="46">
        <v>0.0</v>
      </c>
      <c r="E2223" s="46">
        <v>0.0</v>
      </c>
      <c r="F2223" s="46">
        <v>207.0</v>
      </c>
      <c r="G2223" s="46">
        <v>0.0</v>
      </c>
      <c r="H2223" s="46">
        <v>0.0</v>
      </c>
      <c r="I2223" s="46">
        <v>15.0</v>
      </c>
      <c r="J2223" s="3"/>
      <c r="K2223" s="56"/>
    </row>
    <row r="2224" ht="32.25" customHeight="1">
      <c r="A2224" s="55" t="s">
        <v>48</v>
      </c>
      <c r="B2224" s="46" t="s">
        <v>11100</v>
      </c>
      <c r="C2224" s="55" t="s">
        <v>11105</v>
      </c>
      <c r="D2224" s="46">
        <v>0.0</v>
      </c>
      <c r="E2224" s="46">
        <v>0.0</v>
      </c>
      <c r="F2224" s="46">
        <v>105.0</v>
      </c>
      <c r="G2224" s="46">
        <v>0.0</v>
      </c>
      <c r="H2224" s="46">
        <v>0.0</v>
      </c>
      <c r="I2224" s="46">
        <v>0.0</v>
      </c>
      <c r="J2224" s="3"/>
      <c r="K2224" s="56"/>
    </row>
    <row r="2225" ht="32.25" customHeight="1">
      <c r="A2225" s="55" t="s">
        <v>48</v>
      </c>
      <c r="B2225" s="46" t="s">
        <v>11100</v>
      </c>
      <c r="C2225" s="55" t="s">
        <v>11107</v>
      </c>
      <c r="D2225" s="46">
        <v>0.0</v>
      </c>
      <c r="E2225" s="46">
        <v>2.0</v>
      </c>
      <c r="F2225" s="46">
        <v>23.0</v>
      </c>
      <c r="G2225" s="46">
        <v>2.0</v>
      </c>
      <c r="H2225" s="46">
        <v>0.0</v>
      </c>
      <c r="I2225" s="46">
        <v>4.0</v>
      </c>
      <c r="J2225" s="3"/>
      <c r="K2225" s="56"/>
    </row>
    <row r="2226" ht="32.25" customHeight="1">
      <c r="A2226" s="55" t="s">
        <v>48</v>
      </c>
      <c r="B2226" s="46" t="s">
        <v>11110</v>
      </c>
      <c r="C2226" s="55" t="s">
        <v>11111</v>
      </c>
      <c r="D2226" s="46">
        <v>0.0</v>
      </c>
      <c r="E2226" s="46">
        <v>0.0</v>
      </c>
      <c r="F2226" s="46">
        <v>110.0</v>
      </c>
      <c r="G2226" s="46">
        <v>0.0</v>
      </c>
      <c r="H2226" s="46">
        <v>0.0</v>
      </c>
      <c r="I2226" s="46">
        <v>0.0</v>
      </c>
      <c r="J2226" s="3"/>
      <c r="K2226" s="56"/>
    </row>
    <row r="2227" ht="32.25" customHeight="1">
      <c r="A2227" s="55" t="s">
        <v>48</v>
      </c>
      <c r="B2227" s="46" t="s">
        <v>11110</v>
      </c>
      <c r="C2227" s="55" t="s">
        <v>11117</v>
      </c>
      <c r="D2227" s="46">
        <v>45.0</v>
      </c>
      <c r="E2227" s="46">
        <v>9.0</v>
      </c>
      <c r="F2227" s="46">
        <v>33.0</v>
      </c>
      <c r="G2227" s="46">
        <v>0.0</v>
      </c>
      <c r="H2227" s="46">
        <v>0.0</v>
      </c>
      <c r="I2227" s="46">
        <v>12.0</v>
      </c>
      <c r="J2227" s="3"/>
      <c r="K2227" s="56"/>
    </row>
    <row r="2228" ht="32.25" customHeight="1">
      <c r="A2228" s="55" t="s">
        <v>48</v>
      </c>
      <c r="B2228" s="46" t="s">
        <v>11110</v>
      </c>
      <c r="C2228" s="55" t="s">
        <v>11120</v>
      </c>
      <c r="D2228" s="46">
        <v>0.0</v>
      </c>
      <c r="E2228" s="46">
        <v>0.0</v>
      </c>
      <c r="F2228" s="46">
        <v>60.0</v>
      </c>
      <c r="G2228" s="46">
        <v>0.0</v>
      </c>
      <c r="H2228" s="46">
        <v>0.0</v>
      </c>
      <c r="I2228" s="46">
        <v>0.0</v>
      </c>
      <c r="J2228" s="3"/>
      <c r="K2228" s="56"/>
    </row>
    <row r="2229" ht="32.25" customHeight="1">
      <c r="A2229" s="55" t="s">
        <v>48</v>
      </c>
      <c r="B2229" s="46" t="s">
        <v>11110</v>
      </c>
      <c r="C2229" s="55" t="s">
        <v>11123</v>
      </c>
      <c r="D2229" s="46">
        <v>0.0</v>
      </c>
      <c r="E2229" s="46">
        <v>0.0</v>
      </c>
      <c r="F2229" s="46">
        <v>34.0</v>
      </c>
      <c r="G2229" s="46">
        <v>0.0</v>
      </c>
      <c r="H2229" s="46">
        <v>0.0</v>
      </c>
      <c r="I2229" s="46">
        <v>0.0</v>
      </c>
      <c r="J2229" s="3"/>
      <c r="K2229" s="56"/>
    </row>
    <row r="2230" ht="32.25" customHeight="1">
      <c r="A2230" s="55" t="s">
        <v>48</v>
      </c>
      <c r="B2230" s="46" t="s">
        <v>11110</v>
      </c>
      <c r="C2230" s="55" t="s">
        <v>11126</v>
      </c>
      <c r="D2230" s="46">
        <v>17.0</v>
      </c>
      <c r="E2230" s="46">
        <v>2.0</v>
      </c>
      <c r="F2230" s="46">
        <v>0.0</v>
      </c>
      <c r="G2230" s="46">
        <v>0.0</v>
      </c>
      <c r="H2230" s="46">
        <v>0.0</v>
      </c>
      <c r="I2230" s="46">
        <v>7.0</v>
      </c>
      <c r="J2230" s="3"/>
      <c r="K2230" s="56"/>
    </row>
    <row r="2231" ht="32.25" customHeight="1">
      <c r="A2231" s="55" t="s">
        <v>48</v>
      </c>
      <c r="B2231" s="46" t="s">
        <v>11128</v>
      </c>
      <c r="C2231" s="55" t="s">
        <v>11129</v>
      </c>
      <c r="D2231" s="46">
        <v>0.0</v>
      </c>
      <c r="E2231" s="46">
        <v>0.0</v>
      </c>
      <c r="F2231" s="46">
        <v>109.0</v>
      </c>
      <c r="G2231" s="46">
        <v>0.0</v>
      </c>
      <c r="H2231" s="46">
        <v>0.0</v>
      </c>
      <c r="I2231" s="46">
        <v>0.0</v>
      </c>
      <c r="J2231" s="3"/>
      <c r="K2231" s="56"/>
    </row>
    <row r="2232" ht="32.25" customHeight="1">
      <c r="A2232" s="55" t="s">
        <v>48</v>
      </c>
      <c r="B2232" s="46" t="s">
        <v>11128</v>
      </c>
      <c r="C2232" s="55" t="s">
        <v>11132</v>
      </c>
      <c r="D2232" s="46">
        <v>38.0</v>
      </c>
      <c r="E2232" s="46">
        <v>0.0</v>
      </c>
      <c r="F2232" s="46">
        <v>52.0</v>
      </c>
      <c r="G2232" s="46">
        <v>1.0</v>
      </c>
      <c r="H2232" s="46">
        <v>0.0</v>
      </c>
      <c r="I2232" s="46">
        <v>6.0</v>
      </c>
      <c r="J2232" s="3"/>
      <c r="K2232" s="56"/>
    </row>
    <row r="2233" ht="32.25" customHeight="1">
      <c r="A2233" s="55" t="s">
        <v>48</v>
      </c>
      <c r="B2233" s="46" t="s">
        <v>11128</v>
      </c>
      <c r="C2233" s="55" t="s">
        <v>11136</v>
      </c>
      <c r="D2233" s="46">
        <v>0.0</v>
      </c>
      <c r="E2233" s="46">
        <v>0.0</v>
      </c>
      <c r="F2233" s="46">
        <v>80.0</v>
      </c>
      <c r="G2233" s="46">
        <v>0.0</v>
      </c>
      <c r="H2233" s="46">
        <v>0.0</v>
      </c>
      <c r="I2233" s="46">
        <v>0.0</v>
      </c>
      <c r="J2233" s="3"/>
      <c r="K2233" s="56"/>
    </row>
    <row r="2234" ht="32.25" customHeight="1">
      <c r="A2234" s="55" t="s">
        <v>48</v>
      </c>
      <c r="B2234" s="46" t="s">
        <v>11128</v>
      </c>
      <c r="C2234" s="55" t="s">
        <v>11139</v>
      </c>
      <c r="D2234" s="46">
        <v>42.0</v>
      </c>
      <c r="E2234" s="46">
        <v>0.0</v>
      </c>
      <c r="F2234" s="46">
        <v>22.0</v>
      </c>
      <c r="G2234" s="46">
        <v>2.0</v>
      </c>
      <c r="H2234" s="46">
        <v>0.0</v>
      </c>
      <c r="I2234" s="46">
        <v>2.0</v>
      </c>
      <c r="J2234" s="3"/>
      <c r="K2234" s="56"/>
    </row>
    <row r="2235" ht="32.25" customHeight="1">
      <c r="A2235" s="55" t="s">
        <v>48</v>
      </c>
      <c r="B2235" s="46" t="s">
        <v>11128</v>
      </c>
      <c r="C2235" s="55" t="s">
        <v>11142</v>
      </c>
      <c r="D2235" s="46">
        <v>15.0</v>
      </c>
      <c r="E2235" s="46">
        <v>0.0</v>
      </c>
      <c r="F2235" s="46">
        <v>11.0</v>
      </c>
      <c r="G2235" s="46">
        <v>2.0</v>
      </c>
      <c r="H2235" s="46">
        <v>0.0</v>
      </c>
      <c r="I2235" s="46">
        <v>24.0</v>
      </c>
      <c r="J2235" s="3"/>
      <c r="K2235" s="56"/>
    </row>
    <row r="2236" ht="32.25" customHeight="1">
      <c r="A2236" s="55" t="s">
        <v>48</v>
      </c>
      <c r="B2236" s="46" t="s">
        <v>11128</v>
      </c>
      <c r="C2236" s="55" t="s">
        <v>11146</v>
      </c>
      <c r="D2236" s="46">
        <v>0.0</v>
      </c>
      <c r="E2236" s="46">
        <v>0.0</v>
      </c>
      <c r="F2236" s="46">
        <v>49.0</v>
      </c>
      <c r="G2236" s="46">
        <v>0.0</v>
      </c>
      <c r="H2236" s="46">
        <v>0.0</v>
      </c>
      <c r="I2236" s="46">
        <v>0.0</v>
      </c>
      <c r="J2236" s="3"/>
      <c r="K2236" s="56"/>
    </row>
    <row r="2237" ht="32.25" customHeight="1">
      <c r="A2237" s="55" t="s">
        <v>48</v>
      </c>
      <c r="B2237" s="46" t="s">
        <v>11128</v>
      </c>
      <c r="C2237" s="55" t="s">
        <v>11149</v>
      </c>
      <c r="D2237" s="46">
        <v>0.0</v>
      </c>
      <c r="E2237" s="46">
        <v>0.0</v>
      </c>
      <c r="F2237" s="46">
        <v>35.0</v>
      </c>
      <c r="G2237" s="46">
        <v>0.0</v>
      </c>
      <c r="H2237" s="46">
        <v>0.0</v>
      </c>
      <c r="I2237" s="46">
        <v>0.0</v>
      </c>
      <c r="J2237" s="3"/>
      <c r="K2237" s="56"/>
    </row>
    <row r="2238" ht="32.25" customHeight="1">
      <c r="A2238" s="55" t="s">
        <v>48</v>
      </c>
      <c r="B2238" s="46" t="s">
        <v>11128</v>
      </c>
      <c r="C2238" s="55" t="s">
        <v>11154</v>
      </c>
      <c r="D2238" s="46">
        <v>0.0</v>
      </c>
      <c r="E2238" s="46">
        <v>0.0</v>
      </c>
      <c r="F2238" s="46">
        <v>18.0</v>
      </c>
      <c r="G2238" s="46">
        <v>0.0</v>
      </c>
      <c r="H2238" s="46">
        <v>0.0</v>
      </c>
      <c r="I2238" s="46">
        <v>0.0</v>
      </c>
      <c r="J2238" s="3"/>
      <c r="K2238" s="56"/>
    </row>
    <row r="2239" ht="32.25" customHeight="1">
      <c r="A2239" s="55" t="s">
        <v>48</v>
      </c>
      <c r="B2239" s="46" t="s">
        <v>11157</v>
      </c>
      <c r="C2239" s="55" t="s">
        <v>11158</v>
      </c>
      <c r="D2239" s="46">
        <v>17.0</v>
      </c>
      <c r="E2239" s="46">
        <v>0.0</v>
      </c>
      <c r="F2239" s="46">
        <v>22.0</v>
      </c>
      <c r="G2239" s="46">
        <v>0.0</v>
      </c>
      <c r="H2239" s="46">
        <v>0.0</v>
      </c>
      <c r="I2239" s="46">
        <v>12.0</v>
      </c>
      <c r="J2239" s="3"/>
      <c r="K2239" s="56"/>
    </row>
    <row r="2240" ht="32.25" customHeight="1">
      <c r="A2240" s="55" t="s">
        <v>48</v>
      </c>
      <c r="B2240" s="46" t="s">
        <v>11157</v>
      </c>
      <c r="C2240" s="55" t="s">
        <v>11161</v>
      </c>
      <c r="D2240" s="46">
        <v>0.0</v>
      </c>
      <c r="E2240" s="46">
        <v>0.0</v>
      </c>
      <c r="F2240" s="46">
        <v>31.0</v>
      </c>
      <c r="G2240" s="46">
        <v>0.0</v>
      </c>
      <c r="H2240" s="46">
        <v>0.0</v>
      </c>
      <c r="I2240" s="46">
        <v>4.0</v>
      </c>
      <c r="J2240" s="3"/>
      <c r="K2240" s="56"/>
    </row>
    <row r="2241" ht="32.25" customHeight="1">
      <c r="A2241" s="55" t="s">
        <v>48</v>
      </c>
      <c r="B2241" s="46" t="s">
        <v>11157</v>
      </c>
      <c r="C2241" s="55" t="s">
        <v>11164</v>
      </c>
      <c r="D2241" s="46">
        <v>0.0</v>
      </c>
      <c r="E2241" s="46">
        <v>0.0</v>
      </c>
      <c r="F2241" s="46">
        <v>16.0</v>
      </c>
      <c r="G2241" s="46">
        <v>0.0</v>
      </c>
      <c r="H2241" s="46">
        <v>0.0</v>
      </c>
      <c r="I2241" s="46">
        <v>18.0</v>
      </c>
      <c r="J2241" s="3"/>
      <c r="K2241" s="56"/>
    </row>
    <row r="2242" ht="32.25" customHeight="1">
      <c r="A2242" s="55" t="s">
        <v>48</v>
      </c>
      <c r="B2242" s="46" t="s">
        <v>11157</v>
      </c>
      <c r="C2242" s="55" t="s">
        <v>11167</v>
      </c>
      <c r="D2242" s="46">
        <v>0.0</v>
      </c>
      <c r="E2242" s="46">
        <v>0.0</v>
      </c>
      <c r="F2242" s="46">
        <v>29.0</v>
      </c>
      <c r="G2242" s="46">
        <v>0.0</v>
      </c>
      <c r="H2242" s="46">
        <v>0.0</v>
      </c>
      <c r="I2242" s="46">
        <v>0.0</v>
      </c>
      <c r="J2242" s="3"/>
      <c r="K2242" s="56"/>
    </row>
    <row r="2243" ht="32.25" customHeight="1">
      <c r="A2243" s="55" t="s">
        <v>48</v>
      </c>
      <c r="B2243" s="46" t="s">
        <v>11157</v>
      </c>
      <c r="C2243" s="55" t="s">
        <v>11170</v>
      </c>
      <c r="D2243" s="46">
        <v>0.0</v>
      </c>
      <c r="E2243" s="46">
        <v>0.0</v>
      </c>
      <c r="F2243" s="46">
        <v>28.0</v>
      </c>
      <c r="G2243" s="46">
        <v>0.0</v>
      </c>
      <c r="H2243" s="46">
        <v>0.0</v>
      </c>
      <c r="I2243" s="46">
        <v>0.0</v>
      </c>
      <c r="J2243" s="3"/>
      <c r="K2243" s="56"/>
    </row>
    <row r="2244" ht="32.25" customHeight="1">
      <c r="A2244" s="55" t="s">
        <v>48</v>
      </c>
      <c r="B2244" s="46" t="s">
        <v>11157</v>
      </c>
      <c r="C2244" s="55" t="s">
        <v>11173</v>
      </c>
      <c r="D2244" s="46">
        <v>15.0</v>
      </c>
      <c r="E2244" s="46">
        <v>0.0</v>
      </c>
      <c r="F2244" s="46">
        <v>3.0</v>
      </c>
      <c r="G2244" s="46">
        <v>0.0</v>
      </c>
      <c r="H2244" s="46">
        <v>0.0</v>
      </c>
      <c r="I2244" s="46">
        <v>8.0</v>
      </c>
      <c r="J2244" s="3"/>
      <c r="K2244" s="56"/>
    </row>
    <row r="2245" ht="32.25" customHeight="1">
      <c r="A2245" s="55" t="s">
        <v>48</v>
      </c>
      <c r="B2245" s="46" t="s">
        <v>11157</v>
      </c>
      <c r="C2245" s="55" t="s">
        <v>11176</v>
      </c>
      <c r="D2245" s="46">
        <v>0.0</v>
      </c>
      <c r="E2245" s="46">
        <v>0.0</v>
      </c>
      <c r="F2245" s="46">
        <v>20.0</v>
      </c>
      <c r="G2245" s="46">
        <v>0.0</v>
      </c>
      <c r="H2245" s="46">
        <v>0.0</v>
      </c>
      <c r="I2245" s="46">
        <v>0.0</v>
      </c>
      <c r="J2245" s="3"/>
      <c r="K2245" s="56"/>
    </row>
    <row r="2246" ht="32.25" customHeight="1">
      <c r="A2246" s="55" t="s">
        <v>48</v>
      </c>
      <c r="B2246" s="46" t="s">
        <v>11157</v>
      </c>
      <c r="C2246" s="55" t="s">
        <v>11179</v>
      </c>
      <c r="D2246" s="46">
        <v>0.0</v>
      </c>
      <c r="E2246" s="46">
        <v>0.0</v>
      </c>
      <c r="F2246" s="46">
        <v>17.0</v>
      </c>
      <c r="G2246" s="46">
        <v>0.0</v>
      </c>
      <c r="H2246" s="46">
        <v>0.0</v>
      </c>
      <c r="I2246" s="46">
        <v>1.0</v>
      </c>
      <c r="J2246" s="3"/>
      <c r="K2246" s="56"/>
    </row>
    <row r="2247" ht="32.25" customHeight="1">
      <c r="A2247" s="55" t="s">
        <v>48</v>
      </c>
      <c r="B2247" s="46" t="s">
        <v>11157</v>
      </c>
      <c r="C2247" s="55" t="s">
        <v>11182</v>
      </c>
      <c r="D2247" s="46">
        <v>0.0</v>
      </c>
      <c r="E2247" s="46">
        <v>0.0</v>
      </c>
      <c r="F2247" s="46">
        <v>16.0</v>
      </c>
      <c r="G2247" s="46">
        <v>0.0</v>
      </c>
      <c r="H2247" s="46">
        <v>0.0</v>
      </c>
      <c r="I2247" s="46">
        <v>0.0</v>
      </c>
      <c r="J2247" s="3"/>
      <c r="K2247" s="56"/>
    </row>
    <row r="2248" ht="32.25" customHeight="1">
      <c r="A2248" s="55" t="s">
        <v>48</v>
      </c>
      <c r="B2248" s="46" t="s">
        <v>11157</v>
      </c>
      <c r="C2248" s="55" t="s">
        <v>11185</v>
      </c>
      <c r="D2248" s="46">
        <v>3.0</v>
      </c>
      <c r="E2248" s="46">
        <v>0.0</v>
      </c>
      <c r="F2248" s="46">
        <v>9.0</v>
      </c>
      <c r="G2248" s="46">
        <v>0.0</v>
      </c>
      <c r="H2248" s="46">
        <v>0.0</v>
      </c>
      <c r="I2248" s="46">
        <v>2.0</v>
      </c>
      <c r="J2248" s="3"/>
      <c r="K2248" s="56"/>
    </row>
    <row r="2249" ht="32.25" customHeight="1">
      <c r="A2249" s="55" t="s">
        <v>48</v>
      </c>
      <c r="B2249" s="46" t="s">
        <v>11157</v>
      </c>
      <c r="C2249" s="55" t="s">
        <v>11188</v>
      </c>
      <c r="D2249" s="46">
        <v>0.0</v>
      </c>
      <c r="E2249" s="46">
        <v>0.0</v>
      </c>
      <c r="F2249" s="46">
        <v>14.0</v>
      </c>
      <c r="G2249" s="46">
        <v>0.0</v>
      </c>
      <c r="H2249" s="46">
        <v>0.0</v>
      </c>
      <c r="I2249" s="46">
        <v>0.0</v>
      </c>
      <c r="J2249" s="3"/>
      <c r="K2249" s="56"/>
    </row>
    <row r="2250" ht="32.25" customHeight="1">
      <c r="A2250" s="55" t="s">
        <v>48</v>
      </c>
      <c r="B2250" s="46" t="s">
        <v>11157</v>
      </c>
      <c r="C2250" s="55" t="s">
        <v>11190</v>
      </c>
      <c r="D2250" s="46">
        <v>0.0</v>
      </c>
      <c r="E2250" s="46">
        <v>0.0</v>
      </c>
      <c r="F2250" s="46">
        <v>10.0</v>
      </c>
      <c r="G2250" s="46">
        <v>0.0</v>
      </c>
      <c r="H2250" s="46">
        <v>0.0</v>
      </c>
      <c r="I2250" s="46">
        <v>0.0</v>
      </c>
      <c r="J2250" s="3"/>
      <c r="K2250" s="56"/>
    </row>
    <row r="2251" ht="32.25" customHeight="1">
      <c r="A2251" s="55" t="s">
        <v>48</v>
      </c>
      <c r="B2251" s="46" t="s">
        <v>11157</v>
      </c>
      <c r="C2251" s="55" t="s">
        <v>11192</v>
      </c>
      <c r="D2251" s="46">
        <v>0.0</v>
      </c>
      <c r="E2251" s="46">
        <v>0.0</v>
      </c>
      <c r="F2251" s="46">
        <v>6.0</v>
      </c>
      <c r="G2251" s="46">
        <v>0.0</v>
      </c>
      <c r="H2251" s="46">
        <v>0.0</v>
      </c>
      <c r="I2251" s="46">
        <v>0.0</v>
      </c>
      <c r="J2251" s="3"/>
      <c r="K2251" s="56"/>
    </row>
    <row r="2252" ht="32.25" customHeight="1">
      <c r="A2252" s="55" t="s">
        <v>48</v>
      </c>
      <c r="B2252" s="46" t="s">
        <v>11157</v>
      </c>
      <c r="C2252" s="55" t="s">
        <v>11195</v>
      </c>
      <c r="D2252" s="46">
        <v>0.0</v>
      </c>
      <c r="E2252" s="46">
        <v>0.0</v>
      </c>
      <c r="F2252" s="46">
        <v>4.0</v>
      </c>
      <c r="G2252" s="46">
        <v>0.0</v>
      </c>
      <c r="H2252" s="46">
        <v>0.0</v>
      </c>
      <c r="I2252" s="46">
        <v>0.0</v>
      </c>
      <c r="J2252" s="3"/>
      <c r="K2252" s="56"/>
    </row>
    <row r="2253" ht="32.25" customHeight="1">
      <c r="A2253" s="55" t="s">
        <v>48</v>
      </c>
      <c r="B2253" s="46" t="s">
        <v>11198</v>
      </c>
      <c r="C2253" s="55" t="s">
        <v>11199</v>
      </c>
      <c r="D2253" s="46">
        <v>0.0</v>
      </c>
      <c r="E2253" s="46">
        <v>0.0</v>
      </c>
      <c r="F2253" s="46">
        <v>58.0</v>
      </c>
      <c r="G2253" s="46">
        <v>0.0</v>
      </c>
      <c r="H2253" s="46">
        <v>0.0</v>
      </c>
      <c r="I2253" s="46">
        <v>0.0</v>
      </c>
      <c r="J2253" s="3"/>
      <c r="K2253" s="56"/>
    </row>
    <row r="2254" ht="32.25" customHeight="1">
      <c r="A2254" s="55" t="s">
        <v>48</v>
      </c>
      <c r="B2254" s="46" t="s">
        <v>11198</v>
      </c>
      <c r="C2254" s="55" t="s">
        <v>11203</v>
      </c>
      <c r="D2254" s="46">
        <v>0.0</v>
      </c>
      <c r="E2254" s="46">
        <v>0.0</v>
      </c>
      <c r="F2254" s="46">
        <v>54.0</v>
      </c>
      <c r="G2254" s="46">
        <v>0.0</v>
      </c>
      <c r="H2254" s="46">
        <v>0.0</v>
      </c>
      <c r="I2254" s="46">
        <v>1.0</v>
      </c>
      <c r="J2254" s="3"/>
      <c r="K2254" s="56"/>
    </row>
    <row r="2255" ht="32.25" customHeight="1">
      <c r="A2255" s="55" t="s">
        <v>48</v>
      </c>
      <c r="B2255" s="46" t="s">
        <v>11198</v>
      </c>
      <c r="C2255" s="55" t="s">
        <v>11206</v>
      </c>
      <c r="D2255" s="46">
        <v>0.0</v>
      </c>
      <c r="E2255" s="46">
        <v>0.0</v>
      </c>
      <c r="F2255" s="46">
        <v>48.0</v>
      </c>
      <c r="G2255" s="46">
        <v>0.0</v>
      </c>
      <c r="H2255" s="46">
        <v>0.0</v>
      </c>
      <c r="I2255" s="46">
        <v>0.0</v>
      </c>
      <c r="J2255" s="3"/>
      <c r="K2255" s="56"/>
    </row>
    <row r="2256" ht="32.25" customHeight="1">
      <c r="A2256" s="55" t="s">
        <v>48</v>
      </c>
      <c r="B2256" s="46" t="s">
        <v>11198</v>
      </c>
      <c r="C2256" s="55" t="s">
        <v>11209</v>
      </c>
      <c r="D2256" s="46">
        <v>0.0</v>
      </c>
      <c r="E2256" s="46">
        <v>0.0</v>
      </c>
      <c r="F2256" s="46">
        <v>43.0</v>
      </c>
      <c r="G2256" s="46">
        <v>0.0</v>
      </c>
      <c r="H2256" s="46">
        <v>0.0</v>
      </c>
      <c r="I2256" s="46">
        <v>0.0</v>
      </c>
      <c r="J2256" s="3"/>
      <c r="K2256" s="56"/>
    </row>
    <row r="2257" ht="32.25" customHeight="1">
      <c r="A2257" s="55" t="s">
        <v>48</v>
      </c>
      <c r="B2257" s="46" t="s">
        <v>11198</v>
      </c>
      <c r="C2257" s="55" t="s">
        <v>11213</v>
      </c>
      <c r="D2257" s="46">
        <v>13.0</v>
      </c>
      <c r="E2257" s="46">
        <v>0.0</v>
      </c>
      <c r="F2257" s="46">
        <v>0.0</v>
      </c>
      <c r="G2257" s="46">
        <v>0.0</v>
      </c>
      <c r="H2257" s="46">
        <v>0.0</v>
      </c>
      <c r="I2257" s="46">
        <v>29.0</v>
      </c>
      <c r="J2257" s="3"/>
      <c r="K2257" s="56"/>
    </row>
    <row r="2258" ht="32.25" customHeight="1">
      <c r="A2258" s="55" t="s">
        <v>48</v>
      </c>
      <c r="B2258" s="46" t="s">
        <v>11198</v>
      </c>
      <c r="C2258" s="55" t="s">
        <v>11215</v>
      </c>
      <c r="D2258" s="46">
        <v>0.0</v>
      </c>
      <c r="E2258" s="46">
        <v>0.0</v>
      </c>
      <c r="F2258" s="46">
        <v>13.0</v>
      </c>
      <c r="G2258" s="46">
        <v>0.0</v>
      </c>
      <c r="H2258" s="46">
        <v>0.0</v>
      </c>
      <c r="I2258" s="46">
        <v>25.0</v>
      </c>
      <c r="J2258" s="3"/>
      <c r="K2258" s="56"/>
    </row>
    <row r="2259" ht="32.25" customHeight="1">
      <c r="A2259" s="55" t="s">
        <v>48</v>
      </c>
      <c r="B2259" s="46" t="s">
        <v>11198</v>
      </c>
      <c r="C2259" s="55" t="s">
        <v>11218</v>
      </c>
      <c r="D2259" s="46">
        <v>0.0</v>
      </c>
      <c r="E2259" s="46">
        <v>0.0</v>
      </c>
      <c r="F2259" s="46">
        <v>15.0</v>
      </c>
      <c r="G2259" s="46">
        <v>0.0</v>
      </c>
      <c r="H2259" s="46">
        <v>0.0</v>
      </c>
      <c r="I2259" s="46">
        <v>12.0</v>
      </c>
      <c r="J2259" s="3"/>
      <c r="K2259" s="56"/>
    </row>
    <row r="2260" ht="32.25" customHeight="1">
      <c r="A2260" s="55" t="s">
        <v>48</v>
      </c>
      <c r="B2260" s="46" t="s">
        <v>11198</v>
      </c>
      <c r="C2260" s="55" t="s">
        <v>11221</v>
      </c>
      <c r="D2260" s="46">
        <v>0.0</v>
      </c>
      <c r="E2260" s="46">
        <v>0.0</v>
      </c>
      <c r="F2260" s="46">
        <v>20.0</v>
      </c>
      <c r="G2260" s="46">
        <v>0.0</v>
      </c>
      <c r="H2260" s="46">
        <v>0.0</v>
      </c>
      <c r="I2260" s="46">
        <v>0.0</v>
      </c>
      <c r="J2260" s="3"/>
      <c r="K2260" s="56"/>
    </row>
    <row r="2261" ht="32.25" customHeight="1">
      <c r="A2261" s="55" t="s">
        <v>48</v>
      </c>
      <c r="B2261" s="46" t="s">
        <v>11198</v>
      </c>
      <c r="C2261" s="55" t="s">
        <v>11226</v>
      </c>
      <c r="D2261" s="46">
        <v>0.0</v>
      </c>
      <c r="E2261" s="46">
        <v>0.0</v>
      </c>
      <c r="F2261" s="46">
        <v>13.0</v>
      </c>
      <c r="G2261" s="46">
        <v>0.0</v>
      </c>
      <c r="H2261" s="46">
        <v>0.0</v>
      </c>
      <c r="I2261" s="46">
        <v>0.0</v>
      </c>
      <c r="J2261" s="3"/>
      <c r="K2261" s="56"/>
    </row>
    <row r="2262" ht="32.25" customHeight="1">
      <c r="A2262" s="55" t="s">
        <v>48</v>
      </c>
      <c r="B2262" s="46" t="s">
        <v>11229</v>
      </c>
      <c r="C2262" s="55" t="s">
        <v>11230</v>
      </c>
      <c r="D2262" s="46">
        <v>0.0</v>
      </c>
      <c r="E2262" s="46">
        <v>0.0</v>
      </c>
      <c r="F2262" s="46">
        <v>63.0</v>
      </c>
      <c r="G2262" s="46">
        <v>0.0</v>
      </c>
      <c r="H2262" s="46">
        <v>0.0</v>
      </c>
      <c r="I2262" s="46">
        <v>0.0</v>
      </c>
      <c r="J2262" s="3"/>
      <c r="K2262" s="56"/>
    </row>
    <row r="2263" ht="32.25" customHeight="1">
      <c r="A2263" s="55" t="s">
        <v>48</v>
      </c>
      <c r="B2263" s="46" t="s">
        <v>11229</v>
      </c>
      <c r="C2263" s="55" t="s">
        <v>11233</v>
      </c>
      <c r="D2263" s="46">
        <v>5.0</v>
      </c>
      <c r="E2263" s="46">
        <v>11.0</v>
      </c>
      <c r="F2263" s="46">
        <v>25.0</v>
      </c>
      <c r="G2263" s="46">
        <v>0.0</v>
      </c>
      <c r="H2263" s="46">
        <v>0.0</v>
      </c>
      <c r="I2263" s="46">
        <v>22.0</v>
      </c>
      <c r="J2263" s="3"/>
      <c r="K2263" s="56"/>
    </row>
    <row r="2264" ht="32.25" customHeight="1">
      <c r="A2264" s="55" t="s">
        <v>48</v>
      </c>
      <c r="B2264" s="46" t="s">
        <v>11229</v>
      </c>
      <c r="C2264" s="55" t="s">
        <v>11237</v>
      </c>
      <c r="D2264" s="46">
        <v>0.0</v>
      </c>
      <c r="E2264" s="46">
        <v>0.0</v>
      </c>
      <c r="F2264" s="46">
        <v>60.0</v>
      </c>
      <c r="G2264" s="46">
        <v>0.0</v>
      </c>
      <c r="H2264" s="46">
        <v>0.0</v>
      </c>
      <c r="I2264" s="46">
        <v>0.0</v>
      </c>
      <c r="J2264" s="3"/>
      <c r="K2264" s="56"/>
    </row>
    <row r="2265" ht="32.25" customHeight="1">
      <c r="A2265" s="55" t="s">
        <v>48</v>
      </c>
      <c r="B2265" s="46" t="s">
        <v>11229</v>
      </c>
      <c r="C2265" s="55" t="s">
        <v>11242</v>
      </c>
      <c r="D2265" s="46">
        <v>0.0</v>
      </c>
      <c r="E2265" s="46">
        <v>0.0</v>
      </c>
      <c r="F2265" s="46">
        <v>41.0</v>
      </c>
      <c r="G2265" s="46">
        <v>0.0</v>
      </c>
      <c r="H2265" s="46">
        <v>0.0</v>
      </c>
      <c r="I2265" s="46">
        <v>0.0</v>
      </c>
      <c r="J2265" s="3"/>
      <c r="K2265" s="56"/>
    </row>
    <row r="2266" ht="32.25" customHeight="1">
      <c r="A2266" s="55" t="s">
        <v>48</v>
      </c>
      <c r="B2266" s="46" t="s">
        <v>11229</v>
      </c>
      <c r="C2266" s="55" t="s">
        <v>11246</v>
      </c>
      <c r="D2266" s="46">
        <v>10.0</v>
      </c>
      <c r="E2266" s="46">
        <v>3.0</v>
      </c>
      <c r="F2266" s="46">
        <v>0.0</v>
      </c>
      <c r="G2266" s="46">
        <v>0.0</v>
      </c>
      <c r="H2266" s="46">
        <v>0.0</v>
      </c>
      <c r="I2266" s="46">
        <v>25.0</v>
      </c>
      <c r="J2266" s="3"/>
      <c r="K2266" s="56"/>
    </row>
    <row r="2267" ht="32.25" customHeight="1">
      <c r="A2267" s="55" t="s">
        <v>48</v>
      </c>
      <c r="B2267" s="46" t="s">
        <v>11229</v>
      </c>
      <c r="C2267" s="55" t="s">
        <v>11248</v>
      </c>
      <c r="D2267" s="46">
        <v>0.0</v>
      </c>
      <c r="E2267" s="46">
        <v>3.0</v>
      </c>
      <c r="F2267" s="46">
        <v>4.0</v>
      </c>
      <c r="G2267" s="46">
        <v>0.0</v>
      </c>
      <c r="H2267" s="46">
        <v>0.0</v>
      </c>
      <c r="I2267" s="46">
        <v>31.0</v>
      </c>
      <c r="J2267" s="3"/>
      <c r="K2267" s="56"/>
    </row>
    <row r="2268" ht="32.25" customHeight="1">
      <c r="A2268" s="55" t="s">
        <v>48</v>
      </c>
      <c r="B2268" s="46" t="s">
        <v>11229</v>
      </c>
      <c r="C2268" s="55" t="s">
        <v>11251</v>
      </c>
      <c r="D2268" s="46">
        <v>0.0</v>
      </c>
      <c r="E2268" s="46">
        <v>0.0</v>
      </c>
      <c r="F2268" s="46">
        <v>0.0</v>
      </c>
      <c r="G2268" s="46">
        <v>0.0</v>
      </c>
      <c r="H2268" s="46">
        <v>0.0</v>
      </c>
      <c r="I2268" s="46">
        <v>15.0</v>
      </c>
      <c r="J2268" s="3"/>
      <c r="K2268" s="56"/>
    </row>
    <row r="2269" ht="32.25" customHeight="1">
      <c r="A2269" s="55" t="s">
        <v>48</v>
      </c>
      <c r="B2269" s="46" t="s">
        <v>11253</v>
      </c>
      <c r="C2269" s="55" t="s">
        <v>11255</v>
      </c>
      <c r="D2269" s="46">
        <v>23.0</v>
      </c>
      <c r="E2269" s="46">
        <v>0.0</v>
      </c>
      <c r="F2269" s="46">
        <v>2.0</v>
      </c>
      <c r="G2269" s="46">
        <v>16.0</v>
      </c>
      <c r="H2269" s="46">
        <v>0.0</v>
      </c>
      <c r="I2269" s="46">
        <v>3.0</v>
      </c>
      <c r="J2269" s="3"/>
      <c r="K2269" s="56"/>
    </row>
    <row r="2270" ht="32.25" customHeight="1">
      <c r="A2270" s="55" t="s">
        <v>48</v>
      </c>
      <c r="B2270" s="46" t="s">
        <v>11253</v>
      </c>
      <c r="C2270" s="55" t="s">
        <v>11258</v>
      </c>
      <c r="D2270" s="46">
        <v>0.0</v>
      </c>
      <c r="E2270" s="46">
        <v>0.0</v>
      </c>
      <c r="F2270" s="46">
        <v>32.0</v>
      </c>
      <c r="G2270" s="46">
        <v>0.0</v>
      </c>
      <c r="H2270" s="46">
        <v>0.0</v>
      </c>
      <c r="I2270" s="46">
        <v>0.0</v>
      </c>
      <c r="J2270" s="3"/>
      <c r="K2270" s="56"/>
    </row>
    <row r="2271" ht="32.25" customHeight="1">
      <c r="A2271" s="55" t="s">
        <v>48</v>
      </c>
      <c r="B2271" s="46" t="s">
        <v>11253</v>
      </c>
      <c r="C2271" s="55" t="s">
        <v>11261</v>
      </c>
      <c r="D2271" s="46">
        <v>0.0</v>
      </c>
      <c r="E2271" s="46">
        <v>0.0</v>
      </c>
      <c r="F2271" s="46">
        <v>27.0</v>
      </c>
      <c r="G2271" s="46">
        <v>0.0</v>
      </c>
      <c r="H2271" s="46">
        <v>0.0</v>
      </c>
      <c r="I2271" s="46">
        <v>0.0</v>
      </c>
      <c r="J2271" s="3"/>
      <c r="K2271" s="56"/>
    </row>
    <row r="2272" ht="32.25" customHeight="1">
      <c r="A2272" s="55" t="s">
        <v>48</v>
      </c>
      <c r="B2272" s="46" t="s">
        <v>11253</v>
      </c>
      <c r="C2272" s="55" t="s">
        <v>11264</v>
      </c>
      <c r="D2272" s="46">
        <v>0.0</v>
      </c>
      <c r="E2272" s="46">
        <v>0.0</v>
      </c>
      <c r="F2272" s="46">
        <v>27.0</v>
      </c>
      <c r="G2272" s="46">
        <v>0.0</v>
      </c>
      <c r="H2272" s="46">
        <v>0.0</v>
      </c>
      <c r="I2272" s="46">
        <v>0.0</v>
      </c>
      <c r="J2272" s="3"/>
      <c r="K2272" s="56"/>
    </row>
    <row r="2273" ht="32.25" customHeight="1">
      <c r="A2273" s="55" t="s">
        <v>48</v>
      </c>
      <c r="B2273" s="46" t="s">
        <v>11253</v>
      </c>
      <c r="C2273" s="55" t="s">
        <v>11267</v>
      </c>
      <c r="D2273" s="46">
        <v>1.0</v>
      </c>
      <c r="E2273" s="46">
        <v>0.0</v>
      </c>
      <c r="F2273" s="46">
        <v>10.0</v>
      </c>
      <c r="G2273" s="46">
        <v>2.0</v>
      </c>
      <c r="H2273" s="46">
        <v>0.0</v>
      </c>
      <c r="I2273" s="46">
        <v>7.0</v>
      </c>
      <c r="J2273" s="3"/>
      <c r="K2273" s="56"/>
    </row>
    <row r="2274" ht="32.25" customHeight="1">
      <c r="A2274" s="55" t="s">
        <v>48</v>
      </c>
      <c r="B2274" s="46" t="s">
        <v>11253</v>
      </c>
      <c r="C2274" s="55" t="s">
        <v>11270</v>
      </c>
      <c r="D2274" s="46">
        <v>0.0</v>
      </c>
      <c r="E2274" s="46">
        <v>0.0</v>
      </c>
      <c r="F2274" s="46">
        <v>12.0</v>
      </c>
      <c r="G2274" s="46">
        <v>0.0</v>
      </c>
      <c r="H2274" s="46">
        <v>0.0</v>
      </c>
      <c r="I2274" s="46">
        <v>0.0</v>
      </c>
      <c r="J2274" s="3"/>
      <c r="K2274" s="56"/>
    </row>
    <row r="2275" ht="32.25" customHeight="1">
      <c r="A2275" s="55" t="s">
        <v>48</v>
      </c>
      <c r="B2275" s="46" t="s">
        <v>11253</v>
      </c>
      <c r="C2275" s="55" t="s">
        <v>11273</v>
      </c>
      <c r="D2275" s="46">
        <v>0.0</v>
      </c>
      <c r="E2275" s="46">
        <v>0.0</v>
      </c>
      <c r="F2275" s="46">
        <v>10.0</v>
      </c>
      <c r="G2275" s="46">
        <v>0.0</v>
      </c>
      <c r="H2275" s="46">
        <v>0.0</v>
      </c>
      <c r="I2275" s="46">
        <v>0.0</v>
      </c>
      <c r="J2275" s="3"/>
      <c r="K2275" s="56"/>
    </row>
    <row r="2276" ht="32.25" customHeight="1">
      <c r="A2276" s="55" t="s">
        <v>48</v>
      </c>
      <c r="B2276" s="46" t="s">
        <v>11253</v>
      </c>
      <c r="C2276" s="55" t="s">
        <v>11276</v>
      </c>
      <c r="D2276" s="46">
        <v>0.0</v>
      </c>
      <c r="E2276" s="46">
        <v>0.0</v>
      </c>
      <c r="F2276" s="46">
        <v>4.0</v>
      </c>
      <c r="G2276" s="46">
        <v>0.0</v>
      </c>
      <c r="H2276" s="46">
        <v>0.0</v>
      </c>
      <c r="I2276" s="46">
        <v>0.0</v>
      </c>
      <c r="J2276" s="3"/>
      <c r="K2276" s="56"/>
    </row>
    <row r="2277" ht="32.25" customHeight="1">
      <c r="A2277" s="55" t="s">
        <v>48</v>
      </c>
      <c r="B2277" s="46" t="s">
        <v>11253</v>
      </c>
      <c r="C2277" s="55" t="s">
        <v>11279</v>
      </c>
      <c r="D2277" s="46">
        <v>0.0</v>
      </c>
      <c r="E2277" s="46">
        <v>0.0</v>
      </c>
      <c r="F2277" s="46">
        <v>1.0</v>
      </c>
      <c r="G2277" s="46">
        <v>0.0</v>
      </c>
      <c r="H2277" s="46">
        <v>0.0</v>
      </c>
      <c r="I2277" s="46">
        <v>0.0</v>
      </c>
      <c r="J2277" s="3"/>
      <c r="K2277" s="56"/>
    </row>
    <row r="2278" ht="32.25" customHeight="1">
      <c r="A2278" s="55" t="s">
        <v>48</v>
      </c>
      <c r="B2278" s="46" t="s">
        <v>11282</v>
      </c>
      <c r="C2278" s="55" t="s">
        <v>11283</v>
      </c>
      <c r="D2278" s="46">
        <v>0.0</v>
      </c>
      <c r="E2278" s="46">
        <v>0.0</v>
      </c>
      <c r="F2278" s="46">
        <v>44.0</v>
      </c>
      <c r="G2278" s="46">
        <v>0.0</v>
      </c>
      <c r="H2278" s="46">
        <v>0.0</v>
      </c>
      <c r="I2278" s="46">
        <v>0.0</v>
      </c>
      <c r="J2278" s="3"/>
      <c r="K2278" s="56"/>
    </row>
    <row r="2279" ht="32.25" customHeight="1">
      <c r="A2279" s="55" t="s">
        <v>48</v>
      </c>
      <c r="B2279" s="46" t="s">
        <v>11282</v>
      </c>
      <c r="C2279" s="55" t="s">
        <v>11285</v>
      </c>
      <c r="D2279" s="46">
        <v>29.0</v>
      </c>
      <c r="E2279" s="46">
        <v>0.0</v>
      </c>
      <c r="F2279" s="46">
        <v>1.0</v>
      </c>
      <c r="G2279" s="46">
        <v>0.0</v>
      </c>
      <c r="H2279" s="46">
        <v>1.0</v>
      </c>
      <c r="I2279" s="46">
        <v>0.0</v>
      </c>
      <c r="J2279" s="3"/>
      <c r="K2279" s="56"/>
    </row>
    <row r="2280" ht="32.25" customHeight="1">
      <c r="A2280" s="55" t="s">
        <v>48</v>
      </c>
      <c r="B2280" s="46" t="s">
        <v>11282</v>
      </c>
      <c r="C2280" s="55" t="s">
        <v>11288</v>
      </c>
      <c r="D2280" s="46">
        <v>0.0</v>
      </c>
      <c r="E2280" s="46">
        <v>0.0</v>
      </c>
      <c r="F2280" s="46">
        <v>32.0</v>
      </c>
      <c r="G2280" s="46">
        <v>0.0</v>
      </c>
      <c r="H2280" s="46">
        <v>0.0</v>
      </c>
      <c r="I2280" s="46">
        <v>0.0</v>
      </c>
      <c r="J2280" s="3"/>
      <c r="K2280" s="56"/>
    </row>
    <row r="2281" ht="32.25" customHeight="1">
      <c r="A2281" s="55" t="s">
        <v>48</v>
      </c>
      <c r="B2281" s="46" t="s">
        <v>11282</v>
      </c>
      <c r="C2281" s="55" t="s">
        <v>11291</v>
      </c>
      <c r="D2281" s="46">
        <v>0.0</v>
      </c>
      <c r="E2281" s="46">
        <v>0.0</v>
      </c>
      <c r="F2281" s="46">
        <v>31.0</v>
      </c>
      <c r="G2281" s="46">
        <v>0.0</v>
      </c>
      <c r="H2281" s="46">
        <v>0.0</v>
      </c>
      <c r="I2281" s="46">
        <v>0.0</v>
      </c>
      <c r="J2281" s="3"/>
      <c r="K2281" s="56"/>
    </row>
    <row r="2282" ht="32.25" customHeight="1">
      <c r="A2282" s="55" t="s">
        <v>48</v>
      </c>
      <c r="B2282" s="46" t="s">
        <v>11282</v>
      </c>
      <c r="C2282" s="55" t="s">
        <v>11294</v>
      </c>
      <c r="D2282" s="46">
        <v>0.0</v>
      </c>
      <c r="E2282" s="46">
        <v>0.0</v>
      </c>
      <c r="F2282" s="46">
        <v>30.0</v>
      </c>
      <c r="G2282" s="46">
        <v>0.0</v>
      </c>
      <c r="H2282" s="46">
        <v>0.0</v>
      </c>
      <c r="I2282" s="46">
        <v>0.0</v>
      </c>
      <c r="J2282" s="3"/>
      <c r="K2282" s="56"/>
    </row>
    <row r="2283" ht="32.25" customHeight="1">
      <c r="A2283" s="55" t="s">
        <v>48</v>
      </c>
      <c r="B2283" s="46" t="s">
        <v>11282</v>
      </c>
      <c r="C2283" s="55" t="s">
        <v>11297</v>
      </c>
      <c r="D2283" s="46">
        <v>0.0</v>
      </c>
      <c r="E2283" s="46">
        <v>0.0</v>
      </c>
      <c r="F2283" s="46">
        <v>3.0</v>
      </c>
      <c r="G2283" s="46">
        <v>0.0</v>
      </c>
      <c r="H2283" s="46">
        <v>0.0</v>
      </c>
      <c r="I2283" s="46">
        <v>22.0</v>
      </c>
      <c r="J2283" s="3"/>
      <c r="K2283" s="56"/>
    </row>
    <row r="2284" ht="32.25" customHeight="1">
      <c r="A2284" s="55" t="s">
        <v>48</v>
      </c>
      <c r="B2284" s="46" t="s">
        <v>11282</v>
      </c>
      <c r="C2284" s="55" t="s">
        <v>11301</v>
      </c>
      <c r="D2284" s="46">
        <v>0.0</v>
      </c>
      <c r="E2284" s="46">
        <v>0.0</v>
      </c>
      <c r="F2284" s="46">
        <v>25.0</v>
      </c>
      <c r="G2284" s="46">
        <v>0.0</v>
      </c>
      <c r="H2284" s="46">
        <v>0.0</v>
      </c>
      <c r="I2284" s="46">
        <v>0.0</v>
      </c>
      <c r="J2284" s="3"/>
      <c r="K2284" s="56"/>
    </row>
    <row r="2285" ht="32.25" customHeight="1">
      <c r="A2285" s="55" t="s">
        <v>48</v>
      </c>
      <c r="B2285" s="46" t="s">
        <v>11282</v>
      </c>
      <c r="C2285" s="55" t="s">
        <v>11304</v>
      </c>
      <c r="D2285" s="46">
        <v>0.0</v>
      </c>
      <c r="E2285" s="46">
        <v>0.0</v>
      </c>
      <c r="F2285" s="46">
        <v>20.0</v>
      </c>
      <c r="G2285" s="46">
        <v>0.0</v>
      </c>
      <c r="H2285" s="46">
        <v>0.0</v>
      </c>
      <c r="I2285" s="46">
        <v>0.0</v>
      </c>
      <c r="J2285" s="3"/>
      <c r="K2285" s="56"/>
    </row>
    <row r="2286" ht="32.25" customHeight="1">
      <c r="A2286" s="55" t="s">
        <v>48</v>
      </c>
      <c r="B2286" s="46" t="s">
        <v>11282</v>
      </c>
      <c r="C2286" s="55" t="s">
        <v>11307</v>
      </c>
      <c r="D2286" s="46">
        <v>0.0</v>
      </c>
      <c r="E2286" s="46">
        <v>0.0</v>
      </c>
      <c r="F2286" s="46">
        <v>20.0</v>
      </c>
      <c r="G2286" s="46">
        <v>0.0</v>
      </c>
      <c r="H2286" s="46">
        <v>0.0</v>
      </c>
      <c r="I2286" s="46">
        <v>0.0</v>
      </c>
      <c r="J2286" s="3"/>
      <c r="K2286" s="56"/>
    </row>
    <row r="2287" ht="32.25" customHeight="1">
      <c r="A2287" s="55" t="s">
        <v>48</v>
      </c>
      <c r="B2287" s="46" t="s">
        <v>11282</v>
      </c>
      <c r="C2287" s="55" t="s">
        <v>11312</v>
      </c>
      <c r="D2287" s="46">
        <v>0.0</v>
      </c>
      <c r="E2287" s="46">
        <v>0.0</v>
      </c>
      <c r="F2287" s="46">
        <v>19.0</v>
      </c>
      <c r="G2287" s="46">
        <v>0.0</v>
      </c>
      <c r="H2287" s="46">
        <v>0.0</v>
      </c>
      <c r="I2287" s="46">
        <v>0.0</v>
      </c>
      <c r="J2287" s="3"/>
      <c r="K2287" s="56"/>
    </row>
    <row r="2288" ht="32.25" customHeight="1">
      <c r="A2288" s="55" t="s">
        <v>48</v>
      </c>
      <c r="B2288" s="46" t="s">
        <v>11282</v>
      </c>
      <c r="C2288" s="55" t="s">
        <v>11322</v>
      </c>
      <c r="D2288" s="46">
        <v>0.0</v>
      </c>
      <c r="E2288" s="46">
        <v>0.0</v>
      </c>
      <c r="F2288" s="46">
        <v>17.0</v>
      </c>
      <c r="G2288" s="46">
        <v>0.0</v>
      </c>
      <c r="H2288" s="46">
        <v>0.0</v>
      </c>
      <c r="I2288" s="46">
        <v>0.0</v>
      </c>
      <c r="J2288" s="3"/>
      <c r="K2288" s="56"/>
    </row>
    <row r="2289" ht="32.25" customHeight="1">
      <c r="A2289" s="55" t="s">
        <v>48</v>
      </c>
      <c r="B2289" s="46" t="s">
        <v>11282</v>
      </c>
      <c r="C2289" s="55" t="s">
        <v>11326</v>
      </c>
      <c r="D2289" s="46">
        <v>0.0</v>
      </c>
      <c r="E2289" s="46">
        <v>0.0</v>
      </c>
      <c r="F2289" s="46">
        <v>16.0</v>
      </c>
      <c r="G2289" s="46">
        <v>0.0</v>
      </c>
      <c r="H2289" s="46">
        <v>0.0</v>
      </c>
      <c r="I2289" s="46">
        <v>0.0</v>
      </c>
      <c r="J2289" s="3"/>
      <c r="K2289" s="56"/>
    </row>
    <row r="2290" ht="32.25" customHeight="1">
      <c r="A2290" s="55" t="s">
        <v>48</v>
      </c>
      <c r="B2290" s="46" t="s">
        <v>11282</v>
      </c>
      <c r="C2290" s="55" t="s">
        <v>11329</v>
      </c>
      <c r="D2290" s="46">
        <v>0.0</v>
      </c>
      <c r="E2290" s="46">
        <v>0.0</v>
      </c>
      <c r="F2290" s="46">
        <v>14.0</v>
      </c>
      <c r="G2290" s="46">
        <v>0.0</v>
      </c>
      <c r="H2290" s="46">
        <v>0.0</v>
      </c>
      <c r="I2290" s="46">
        <v>0.0</v>
      </c>
      <c r="J2290" s="3"/>
      <c r="K2290" s="56"/>
    </row>
    <row r="2291" ht="32.25" customHeight="1">
      <c r="A2291" s="55" t="s">
        <v>48</v>
      </c>
      <c r="B2291" s="46" t="s">
        <v>11282</v>
      </c>
      <c r="C2291" s="55" t="s">
        <v>11332</v>
      </c>
      <c r="D2291" s="46">
        <v>0.0</v>
      </c>
      <c r="E2291" s="46">
        <v>0.0</v>
      </c>
      <c r="F2291" s="46">
        <v>14.0</v>
      </c>
      <c r="G2291" s="46">
        <v>0.0</v>
      </c>
      <c r="H2291" s="46">
        <v>0.0</v>
      </c>
      <c r="I2291" s="46">
        <v>0.0</v>
      </c>
      <c r="J2291" s="3"/>
      <c r="K2291" s="56"/>
    </row>
    <row r="2292" ht="32.25" customHeight="1">
      <c r="A2292" s="55" t="s">
        <v>48</v>
      </c>
      <c r="B2292" s="46" t="s">
        <v>11282</v>
      </c>
      <c r="C2292" s="55" t="s">
        <v>11335</v>
      </c>
      <c r="D2292" s="46">
        <v>0.0</v>
      </c>
      <c r="E2292" s="46">
        <v>0.0</v>
      </c>
      <c r="F2292" s="46">
        <v>11.0</v>
      </c>
      <c r="G2292" s="46">
        <v>0.0</v>
      </c>
      <c r="H2292" s="46">
        <v>0.0</v>
      </c>
      <c r="I2292" s="46">
        <v>0.0</v>
      </c>
      <c r="J2292" s="3"/>
      <c r="K2292" s="56"/>
    </row>
    <row r="2293" ht="32.25" customHeight="1">
      <c r="A2293" s="55" t="s">
        <v>48</v>
      </c>
      <c r="B2293" s="46" t="s">
        <v>11282</v>
      </c>
      <c r="C2293" s="55" t="s">
        <v>11338</v>
      </c>
      <c r="D2293" s="46">
        <v>0.0</v>
      </c>
      <c r="E2293" s="46">
        <v>0.0</v>
      </c>
      <c r="F2293" s="46">
        <v>9.0</v>
      </c>
      <c r="G2293" s="46">
        <v>0.0</v>
      </c>
      <c r="H2293" s="46">
        <v>0.0</v>
      </c>
      <c r="I2293" s="46">
        <v>0.0</v>
      </c>
      <c r="J2293" s="3"/>
      <c r="K2293" s="56"/>
    </row>
    <row r="2294" ht="32.25" customHeight="1">
      <c r="A2294" s="55" t="s">
        <v>48</v>
      </c>
      <c r="B2294" s="46" t="s">
        <v>11282</v>
      </c>
      <c r="C2294" s="55" t="s">
        <v>11342</v>
      </c>
      <c r="D2294" s="46">
        <v>0.0</v>
      </c>
      <c r="E2294" s="46">
        <v>0.0</v>
      </c>
      <c r="F2294" s="46">
        <v>6.0</v>
      </c>
      <c r="G2294" s="46">
        <v>0.0</v>
      </c>
      <c r="H2294" s="46">
        <v>0.0</v>
      </c>
      <c r="I2294" s="46">
        <v>0.0</v>
      </c>
      <c r="J2294" s="3"/>
      <c r="K2294" s="56"/>
    </row>
    <row r="2295" ht="32.25" customHeight="1">
      <c r="A2295" s="55" t="s">
        <v>48</v>
      </c>
      <c r="B2295" s="46" t="s">
        <v>11346</v>
      </c>
      <c r="C2295" s="55" t="s">
        <v>11347</v>
      </c>
      <c r="D2295" s="46">
        <v>0.0</v>
      </c>
      <c r="E2295" s="46">
        <v>0.0</v>
      </c>
      <c r="F2295" s="46">
        <v>29.0</v>
      </c>
      <c r="G2295" s="46">
        <v>0.0</v>
      </c>
      <c r="H2295" s="46">
        <v>0.0</v>
      </c>
      <c r="I2295" s="46">
        <v>0.0</v>
      </c>
      <c r="J2295" s="3"/>
      <c r="K2295" s="56"/>
    </row>
    <row r="2296" ht="32.25" customHeight="1">
      <c r="A2296" s="55" t="s">
        <v>48</v>
      </c>
      <c r="B2296" s="46" t="s">
        <v>11346</v>
      </c>
      <c r="C2296" s="55" t="s">
        <v>11350</v>
      </c>
      <c r="D2296" s="46">
        <v>0.0</v>
      </c>
      <c r="E2296" s="46">
        <v>0.0</v>
      </c>
      <c r="F2296" s="46">
        <v>29.0</v>
      </c>
      <c r="G2296" s="46">
        <v>0.0</v>
      </c>
      <c r="H2296" s="46">
        <v>0.0</v>
      </c>
      <c r="I2296" s="46">
        <v>0.0</v>
      </c>
      <c r="J2296" s="3"/>
      <c r="K2296" s="56"/>
    </row>
    <row r="2297" ht="32.25" customHeight="1">
      <c r="A2297" s="55" t="s">
        <v>48</v>
      </c>
      <c r="B2297" s="46" t="s">
        <v>11346</v>
      </c>
      <c r="C2297" s="55" t="s">
        <v>11353</v>
      </c>
      <c r="D2297" s="46">
        <v>9.0</v>
      </c>
      <c r="E2297" s="46">
        <v>1.0</v>
      </c>
      <c r="F2297" s="46">
        <v>16.0</v>
      </c>
      <c r="G2297" s="46">
        <v>0.0</v>
      </c>
      <c r="H2297" s="46">
        <v>0.0</v>
      </c>
      <c r="I2297" s="46">
        <v>2.0</v>
      </c>
      <c r="J2297" s="3"/>
      <c r="K2297" s="56"/>
    </row>
    <row r="2298" ht="32.25" customHeight="1">
      <c r="A2298" s="55" t="s">
        <v>48</v>
      </c>
      <c r="B2298" s="46" t="s">
        <v>11346</v>
      </c>
      <c r="C2298" s="55" t="s">
        <v>11356</v>
      </c>
      <c r="D2298" s="46">
        <v>0.0</v>
      </c>
      <c r="E2298" s="46">
        <v>0.0</v>
      </c>
      <c r="F2298" s="46">
        <v>28.0</v>
      </c>
      <c r="G2298" s="46">
        <v>0.0</v>
      </c>
      <c r="H2298" s="46">
        <v>0.0</v>
      </c>
      <c r="I2298" s="46">
        <v>0.0</v>
      </c>
      <c r="J2298" s="3"/>
      <c r="K2298" s="56"/>
    </row>
    <row r="2299" ht="32.25" customHeight="1">
      <c r="A2299" s="55" t="s">
        <v>48</v>
      </c>
      <c r="B2299" s="46" t="s">
        <v>11346</v>
      </c>
      <c r="C2299" s="55" t="s">
        <v>11359</v>
      </c>
      <c r="D2299" s="46">
        <v>0.0</v>
      </c>
      <c r="E2299" s="46">
        <v>0.0</v>
      </c>
      <c r="F2299" s="46">
        <v>27.0</v>
      </c>
      <c r="G2299" s="46">
        <v>0.0</v>
      </c>
      <c r="H2299" s="46">
        <v>0.0</v>
      </c>
      <c r="I2299" s="46">
        <v>0.0</v>
      </c>
      <c r="J2299" s="3"/>
      <c r="K2299" s="56"/>
    </row>
    <row r="2300" ht="32.25" customHeight="1">
      <c r="A2300" s="55" t="s">
        <v>48</v>
      </c>
      <c r="B2300" s="46" t="s">
        <v>11346</v>
      </c>
      <c r="C2300" s="55" t="s">
        <v>11362</v>
      </c>
      <c r="D2300" s="46">
        <v>2.0</v>
      </c>
      <c r="E2300" s="46">
        <v>1.0</v>
      </c>
      <c r="F2300" s="46">
        <v>19.0</v>
      </c>
      <c r="G2300" s="46">
        <v>0.0</v>
      </c>
      <c r="H2300" s="46">
        <v>0.0</v>
      </c>
      <c r="I2300" s="46">
        <v>0.0</v>
      </c>
      <c r="J2300" s="3"/>
      <c r="K2300" s="56"/>
    </row>
    <row r="2301" ht="32.25" customHeight="1">
      <c r="A2301" s="55" t="s">
        <v>48</v>
      </c>
      <c r="B2301" s="46" t="s">
        <v>11346</v>
      </c>
      <c r="C2301" s="55" t="s">
        <v>11365</v>
      </c>
      <c r="D2301" s="46">
        <v>0.0</v>
      </c>
      <c r="E2301" s="46">
        <v>0.0</v>
      </c>
      <c r="F2301" s="46">
        <v>22.0</v>
      </c>
      <c r="G2301" s="46">
        <v>0.0</v>
      </c>
      <c r="H2301" s="46">
        <v>0.0</v>
      </c>
      <c r="I2301" s="46">
        <v>0.0</v>
      </c>
      <c r="J2301" s="3"/>
      <c r="K2301" s="56"/>
    </row>
    <row r="2302" ht="32.25" customHeight="1">
      <c r="A2302" s="55" t="s">
        <v>48</v>
      </c>
      <c r="B2302" s="46" t="s">
        <v>11346</v>
      </c>
      <c r="C2302" s="55" t="s">
        <v>11368</v>
      </c>
      <c r="D2302" s="46">
        <v>0.0</v>
      </c>
      <c r="E2302" s="46">
        <v>0.0</v>
      </c>
      <c r="F2302" s="46">
        <v>18.0</v>
      </c>
      <c r="G2302" s="46">
        <v>0.0</v>
      </c>
      <c r="H2302" s="46">
        <v>0.0</v>
      </c>
      <c r="I2302" s="46">
        <v>0.0</v>
      </c>
      <c r="J2302" s="3"/>
      <c r="K2302" s="56"/>
    </row>
    <row r="2303" ht="32.25" customHeight="1">
      <c r="A2303" s="55" t="s">
        <v>48</v>
      </c>
      <c r="B2303" s="46" t="s">
        <v>11346</v>
      </c>
      <c r="C2303" s="55" t="s">
        <v>11372</v>
      </c>
      <c r="D2303" s="46">
        <v>0.0</v>
      </c>
      <c r="E2303" s="46">
        <v>0.0</v>
      </c>
      <c r="F2303" s="46">
        <v>16.0</v>
      </c>
      <c r="G2303" s="46">
        <v>0.0</v>
      </c>
      <c r="H2303" s="46">
        <v>0.0</v>
      </c>
      <c r="I2303" s="46">
        <v>0.0</v>
      </c>
      <c r="J2303" s="3"/>
      <c r="K2303" s="56"/>
    </row>
    <row r="2304" ht="32.25" customHeight="1">
      <c r="A2304" s="55" t="s">
        <v>48</v>
      </c>
      <c r="B2304" s="46" t="s">
        <v>11346</v>
      </c>
      <c r="C2304" s="55" t="s">
        <v>11375</v>
      </c>
      <c r="D2304" s="46">
        <v>0.0</v>
      </c>
      <c r="E2304" s="46">
        <v>0.0</v>
      </c>
      <c r="F2304" s="46">
        <v>16.0</v>
      </c>
      <c r="G2304" s="46">
        <v>0.0</v>
      </c>
      <c r="H2304" s="46">
        <v>0.0</v>
      </c>
      <c r="I2304" s="46">
        <v>0.0</v>
      </c>
      <c r="J2304" s="3"/>
      <c r="K2304" s="56"/>
    </row>
    <row r="2305" ht="32.25" customHeight="1">
      <c r="A2305" s="55" t="s">
        <v>48</v>
      </c>
      <c r="B2305" s="46" t="s">
        <v>11346</v>
      </c>
      <c r="C2305" s="55" t="s">
        <v>11381</v>
      </c>
      <c r="D2305" s="46">
        <v>0.0</v>
      </c>
      <c r="E2305" s="46">
        <v>0.0</v>
      </c>
      <c r="F2305" s="46">
        <v>15.0</v>
      </c>
      <c r="G2305" s="46">
        <v>0.0</v>
      </c>
      <c r="H2305" s="46">
        <v>0.0</v>
      </c>
      <c r="I2305" s="46">
        <v>0.0</v>
      </c>
      <c r="J2305" s="3"/>
      <c r="K2305" s="56"/>
    </row>
    <row r="2306" ht="32.25" customHeight="1">
      <c r="A2306" s="55" t="s">
        <v>48</v>
      </c>
      <c r="B2306" s="46" t="s">
        <v>11346</v>
      </c>
      <c r="C2306" s="55" t="s">
        <v>11384</v>
      </c>
      <c r="D2306" s="46">
        <v>0.0</v>
      </c>
      <c r="E2306" s="46">
        <v>0.0</v>
      </c>
      <c r="F2306" s="46">
        <v>15.0</v>
      </c>
      <c r="G2306" s="46">
        <v>0.0</v>
      </c>
      <c r="H2306" s="46">
        <v>0.0</v>
      </c>
      <c r="I2306" s="46">
        <v>0.0</v>
      </c>
      <c r="J2306" s="3"/>
      <c r="K2306" s="56"/>
    </row>
    <row r="2307" ht="32.25" customHeight="1">
      <c r="A2307" s="55" t="s">
        <v>48</v>
      </c>
      <c r="B2307" s="46" t="s">
        <v>11346</v>
      </c>
      <c r="C2307" s="55" t="s">
        <v>11387</v>
      </c>
      <c r="D2307" s="46">
        <v>0.0</v>
      </c>
      <c r="E2307" s="46">
        <v>0.0</v>
      </c>
      <c r="F2307" s="46">
        <v>12.0</v>
      </c>
      <c r="G2307" s="46">
        <v>0.0</v>
      </c>
      <c r="H2307" s="46">
        <v>0.0</v>
      </c>
      <c r="I2307" s="46">
        <v>0.0</v>
      </c>
      <c r="J2307" s="3"/>
      <c r="K2307" s="56"/>
    </row>
    <row r="2308" ht="32.25" customHeight="1">
      <c r="A2308" s="55" t="s">
        <v>48</v>
      </c>
      <c r="B2308" s="46" t="s">
        <v>11346</v>
      </c>
      <c r="C2308" s="55" t="s">
        <v>11390</v>
      </c>
      <c r="D2308" s="46">
        <v>0.0</v>
      </c>
      <c r="E2308" s="46">
        <v>0.0</v>
      </c>
      <c r="F2308" s="46">
        <v>11.0</v>
      </c>
      <c r="G2308" s="46">
        <v>0.0</v>
      </c>
      <c r="H2308" s="46">
        <v>0.0</v>
      </c>
      <c r="I2308" s="46">
        <v>0.0</v>
      </c>
      <c r="J2308" s="3"/>
      <c r="K2308" s="56"/>
    </row>
    <row r="2309" ht="32.25" customHeight="1">
      <c r="A2309" s="55" t="s">
        <v>48</v>
      </c>
      <c r="B2309" s="46" t="s">
        <v>11346</v>
      </c>
      <c r="C2309" s="55" t="s">
        <v>11394</v>
      </c>
      <c r="D2309" s="46">
        <v>0.0</v>
      </c>
      <c r="E2309" s="46">
        <v>0.0</v>
      </c>
      <c r="F2309" s="46">
        <v>7.0</v>
      </c>
      <c r="G2309" s="46">
        <v>0.0</v>
      </c>
      <c r="H2309" s="46">
        <v>0.0</v>
      </c>
      <c r="I2309" s="46">
        <v>0.0</v>
      </c>
      <c r="J2309" s="3"/>
      <c r="K2309" s="56"/>
    </row>
    <row r="2310" ht="32.25" customHeight="1">
      <c r="A2310" s="55" t="s">
        <v>48</v>
      </c>
      <c r="B2310" s="46" t="s">
        <v>11346</v>
      </c>
      <c r="C2310" s="55" t="s">
        <v>11397</v>
      </c>
      <c r="D2310" s="46">
        <v>0.0</v>
      </c>
      <c r="E2310" s="46">
        <v>0.0</v>
      </c>
      <c r="F2310" s="46">
        <v>7.0</v>
      </c>
      <c r="G2310" s="46">
        <v>0.0</v>
      </c>
      <c r="H2310" s="46">
        <v>0.0</v>
      </c>
      <c r="I2310" s="46">
        <v>0.0</v>
      </c>
      <c r="J2310" s="3"/>
      <c r="K2310" s="56"/>
    </row>
    <row r="2311" ht="32.25" customHeight="1">
      <c r="A2311" s="55" t="s">
        <v>48</v>
      </c>
      <c r="B2311" s="46" t="s">
        <v>11346</v>
      </c>
      <c r="C2311" s="55" t="s">
        <v>11400</v>
      </c>
      <c r="D2311" s="46">
        <v>0.0</v>
      </c>
      <c r="E2311" s="46">
        <v>0.0</v>
      </c>
      <c r="F2311" s="46">
        <v>4.0</v>
      </c>
      <c r="G2311" s="46">
        <v>0.0</v>
      </c>
      <c r="H2311" s="46">
        <v>0.0</v>
      </c>
      <c r="I2311" s="46">
        <v>0.0</v>
      </c>
      <c r="J2311" s="3"/>
      <c r="K2311" s="56"/>
    </row>
    <row r="2312" ht="32.25" customHeight="1">
      <c r="A2312" s="55" t="s">
        <v>48</v>
      </c>
      <c r="B2312" s="46" t="s">
        <v>11346</v>
      </c>
      <c r="C2312" s="55" t="s">
        <v>11403</v>
      </c>
      <c r="D2312" s="46">
        <v>0.0</v>
      </c>
      <c r="E2312" s="46">
        <v>0.0</v>
      </c>
      <c r="F2312" s="46">
        <v>4.0</v>
      </c>
      <c r="G2312" s="46">
        <v>0.0</v>
      </c>
      <c r="H2312" s="46">
        <v>0.0</v>
      </c>
      <c r="I2312" s="46">
        <v>0.0</v>
      </c>
      <c r="J2312" s="3"/>
      <c r="K2312" s="56"/>
    </row>
    <row r="2313" ht="32.25" customHeight="1">
      <c r="A2313" s="55" t="s">
        <v>48</v>
      </c>
      <c r="B2313" s="46" t="s">
        <v>11346</v>
      </c>
      <c r="C2313" s="55" t="s">
        <v>11406</v>
      </c>
      <c r="D2313" s="46">
        <v>0.0</v>
      </c>
      <c r="E2313" s="46">
        <v>0.0</v>
      </c>
      <c r="F2313" s="46">
        <v>1.0</v>
      </c>
      <c r="G2313" s="46">
        <v>0.0</v>
      </c>
      <c r="H2313" s="46">
        <v>0.0</v>
      </c>
      <c r="I2313" s="46">
        <v>0.0</v>
      </c>
      <c r="J2313" s="3"/>
      <c r="K2313" s="56"/>
    </row>
    <row r="2314" ht="32.25" customHeight="1">
      <c r="A2314" s="55" t="s">
        <v>48</v>
      </c>
      <c r="B2314" s="46" t="s">
        <v>11409</v>
      </c>
      <c r="C2314" s="55" t="s">
        <v>11410</v>
      </c>
      <c r="D2314" s="46">
        <v>0.0</v>
      </c>
      <c r="E2314" s="46">
        <v>0.0</v>
      </c>
      <c r="F2314" s="46">
        <v>51.0</v>
      </c>
      <c r="G2314" s="46">
        <v>0.0</v>
      </c>
      <c r="H2314" s="46">
        <v>0.0</v>
      </c>
      <c r="I2314" s="46">
        <v>0.0</v>
      </c>
      <c r="J2314" s="3"/>
      <c r="K2314" s="56"/>
    </row>
    <row r="2315" ht="32.25" customHeight="1">
      <c r="A2315" s="55" t="s">
        <v>48</v>
      </c>
      <c r="B2315" s="46" t="s">
        <v>11409</v>
      </c>
      <c r="C2315" s="55" t="s">
        <v>11413</v>
      </c>
      <c r="D2315" s="46">
        <v>0.0</v>
      </c>
      <c r="E2315" s="46">
        <v>1.0</v>
      </c>
      <c r="F2315" s="46">
        <v>34.0</v>
      </c>
      <c r="G2315" s="46">
        <v>9.0</v>
      </c>
      <c r="H2315" s="46">
        <v>0.0</v>
      </c>
      <c r="I2315" s="46">
        <v>0.0</v>
      </c>
      <c r="J2315" s="3"/>
      <c r="K2315" s="56"/>
    </row>
    <row r="2316" ht="32.25" customHeight="1">
      <c r="A2316" s="55" t="s">
        <v>48</v>
      </c>
      <c r="B2316" s="46" t="s">
        <v>11409</v>
      </c>
      <c r="C2316" s="55" t="s">
        <v>11416</v>
      </c>
      <c r="D2316" s="46">
        <v>8.0</v>
      </c>
      <c r="E2316" s="46">
        <v>3.0</v>
      </c>
      <c r="F2316" s="46">
        <v>24.0</v>
      </c>
      <c r="G2316" s="46">
        <v>3.0</v>
      </c>
      <c r="H2316" s="46">
        <v>0.0</v>
      </c>
      <c r="I2316" s="46">
        <v>3.0</v>
      </c>
      <c r="J2316" s="3"/>
      <c r="K2316" s="56"/>
    </row>
    <row r="2317" ht="32.25" customHeight="1">
      <c r="A2317" s="55" t="s">
        <v>48</v>
      </c>
      <c r="B2317" s="46" t="s">
        <v>11409</v>
      </c>
      <c r="C2317" s="55" t="s">
        <v>11420</v>
      </c>
      <c r="D2317" s="46">
        <v>0.0</v>
      </c>
      <c r="E2317" s="46">
        <v>0.0</v>
      </c>
      <c r="F2317" s="46">
        <v>36.0</v>
      </c>
      <c r="G2317" s="46">
        <v>0.0</v>
      </c>
      <c r="H2317" s="46">
        <v>0.0</v>
      </c>
      <c r="I2317" s="46">
        <v>0.0</v>
      </c>
      <c r="J2317" s="3"/>
      <c r="K2317" s="56"/>
    </row>
    <row r="2318" ht="32.25" customHeight="1">
      <c r="A2318" s="55" t="s">
        <v>48</v>
      </c>
      <c r="B2318" s="46" t="s">
        <v>11409</v>
      </c>
      <c r="C2318" s="55" t="s">
        <v>11424</v>
      </c>
      <c r="D2318" s="46">
        <v>0.0</v>
      </c>
      <c r="E2318" s="46">
        <v>0.0</v>
      </c>
      <c r="F2318" s="46">
        <v>35.0</v>
      </c>
      <c r="G2318" s="46">
        <v>0.0</v>
      </c>
      <c r="H2318" s="46">
        <v>0.0</v>
      </c>
      <c r="I2318" s="46">
        <v>0.0</v>
      </c>
      <c r="J2318" s="3"/>
      <c r="K2318" s="56"/>
    </row>
    <row r="2319" ht="32.25" customHeight="1">
      <c r="A2319" s="55" t="s">
        <v>48</v>
      </c>
      <c r="B2319" s="46" t="s">
        <v>11409</v>
      </c>
      <c r="C2319" s="55" t="s">
        <v>11427</v>
      </c>
      <c r="D2319" s="46">
        <v>0.0</v>
      </c>
      <c r="E2319" s="46">
        <v>0.0</v>
      </c>
      <c r="F2319" s="46">
        <v>30.0</v>
      </c>
      <c r="G2319" s="46">
        <v>0.0</v>
      </c>
      <c r="H2319" s="46">
        <v>0.0</v>
      </c>
      <c r="I2319" s="46">
        <v>0.0</v>
      </c>
      <c r="J2319" s="3"/>
      <c r="K2319" s="56"/>
    </row>
    <row r="2320" ht="32.25" customHeight="1">
      <c r="A2320" s="55" t="s">
        <v>48</v>
      </c>
      <c r="B2320" s="46" t="s">
        <v>11409</v>
      </c>
      <c r="C2320" s="55" t="s">
        <v>11430</v>
      </c>
      <c r="D2320" s="46">
        <v>0.0</v>
      </c>
      <c r="E2320" s="46">
        <v>0.0</v>
      </c>
      <c r="F2320" s="46">
        <v>29.0</v>
      </c>
      <c r="G2320" s="46">
        <v>0.0</v>
      </c>
      <c r="H2320" s="46">
        <v>0.0</v>
      </c>
      <c r="I2320" s="46">
        <v>0.0</v>
      </c>
      <c r="J2320" s="3"/>
      <c r="K2320" s="56"/>
    </row>
    <row r="2321" ht="32.25" customHeight="1">
      <c r="A2321" s="55" t="s">
        <v>48</v>
      </c>
      <c r="B2321" s="46" t="s">
        <v>11409</v>
      </c>
      <c r="C2321" s="55" t="s">
        <v>11435</v>
      </c>
      <c r="D2321" s="46">
        <v>0.0</v>
      </c>
      <c r="E2321" s="46">
        <v>0.0</v>
      </c>
      <c r="F2321" s="46">
        <v>25.0</v>
      </c>
      <c r="G2321" s="46">
        <v>0.0</v>
      </c>
      <c r="H2321" s="46">
        <v>0.0</v>
      </c>
      <c r="I2321" s="46">
        <v>0.0</v>
      </c>
      <c r="J2321" s="3"/>
      <c r="K2321" s="56"/>
    </row>
    <row r="2322" ht="32.25" customHeight="1">
      <c r="A2322" s="55" t="s">
        <v>48</v>
      </c>
      <c r="B2322" s="46" t="s">
        <v>11409</v>
      </c>
      <c r="C2322" s="55" t="s">
        <v>11439</v>
      </c>
      <c r="D2322" s="46">
        <v>0.0</v>
      </c>
      <c r="E2322" s="46">
        <v>0.0</v>
      </c>
      <c r="F2322" s="46">
        <v>21.0</v>
      </c>
      <c r="G2322" s="46">
        <v>0.0</v>
      </c>
      <c r="H2322" s="46">
        <v>0.0</v>
      </c>
      <c r="I2322" s="46">
        <v>0.0</v>
      </c>
      <c r="J2322" s="3"/>
      <c r="K2322" s="56"/>
    </row>
    <row r="2323" ht="32.25" customHeight="1">
      <c r="A2323" s="55" t="s">
        <v>48</v>
      </c>
      <c r="B2323" s="46" t="s">
        <v>11409</v>
      </c>
      <c r="C2323" s="55" t="s">
        <v>11442</v>
      </c>
      <c r="D2323" s="46">
        <v>0.0</v>
      </c>
      <c r="E2323" s="46">
        <v>0.0</v>
      </c>
      <c r="F2323" s="46">
        <v>20.0</v>
      </c>
      <c r="G2323" s="46">
        <v>0.0</v>
      </c>
      <c r="H2323" s="46">
        <v>0.0</v>
      </c>
      <c r="I2323" s="46">
        <v>0.0</v>
      </c>
      <c r="J2323" s="3"/>
      <c r="K2323" s="56"/>
    </row>
    <row r="2324" ht="32.25" customHeight="1">
      <c r="A2324" s="55" t="s">
        <v>48</v>
      </c>
      <c r="B2324" s="46" t="s">
        <v>11409</v>
      </c>
      <c r="C2324" s="55" t="s">
        <v>11445</v>
      </c>
      <c r="D2324" s="46">
        <v>0.0</v>
      </c>
      <c r="E2324" s="46">
        <v>0.0</v>
      </c>
      <c r="F2324" s="46">
        <v>19.0</v>
      </c>
      <c r="G2324" s="46">
        <v>0.0</v>
      </c>
      <c r="H2324" s="46">
        <v>0.0</v>
      </c>
      <c r="I2324" s="46">
        <v>0.0</v>
      </c>
      <c r="J2324" s="3"/>
      <c r="K2324" s="56"/>
    </row>
    <row r="2325" ht="32.25" customHeight="1">
      <c r="A2325" s="55" t="s">
        <v>48</v>
      </c>
      <c r="B2325" s="46" t="s">
        <v>11409</v>
      </c>
      <c r="C2325" s="55" t="s">
        <v>11448</v>
      </c>
      <c r="D2325" s="46">
        <v>0.0</v>
      </c>
      <c r="E2325" s="46">
        <v>0.0</v>
      </c>
      <c r="F2325" s="46">
        <v>18.0</v>
      </c>
      <c r="G2325" s="46">
        <v>0.0</v>
      </c>
      <c r="H2325" s="46">
        <v>0.0</v>
      </c>
      <c r="I2325" s="46">
        <v>0.0</v>
      </c>
      <c r="J2325" s="3"/>
      <c r="K2325" s="56"/>
    </row>
    <row r="2326" ht="32.25" customHeight="1">
      <c r="A2326" s="55" t="s">
        <v>48</v>
      </c>
      <c r="B2326" s="46" t="s">
        <v>11409</v>
      </c>
      <c r="C2326" s="55" t="s">
        <v>11451</v>
      </c>
      <c r="D2326" s="46">
        <v>0.0</v>
      </c>
      <c r="E2326" s="46">
        <v>0.0</v>
      </c>
      <c r="F2326" s="46">
        <v>18.0</v>
      </c>
      <c r="G2326" s="46">
        <v>0.0</v>
      </c>
      <c r="H2326" s="46">
        <v>0.0</v>
      </c>
      <c r="I2326" s="46">
        <v>0.0</v>
      </c>
      <c r="J2326" s="3"/>
      <c r="K2326" s="56"/>
    </row>
    <row r="2327" ht="32.25" customHeight="1">
      <c r="A2327" s="55" t="s">
        <v>48</v>
      </c>
      <c r="B2327" s="46" t="s">
        <v>11409</v>
      </c>
      <c r="C2327" s="55" t="s">
        <v>11453</v>
      </c>
      <c r="D2327" s="46">
        <v>0.0</v>
      </c>
      <c r="E2327" s="46">
        <v>0.0</v>
      </c>
      <c r="F2327" s="46">
        <v>17.0</v>
      </c>
      <c r="G2327" s="46">
        <v>0.0</v>
      </c>
      <c r="H2327" s="46">
        <v>0.0</v>
      </c>
      <c r="I2327" s="46">
        <v>0.0</v>
      </c>
      <c r="J2327" s="3"/>
      <c r="K2327" s="56"/>
    </row>
    <row r="2328" ht="32.25" customHeight="1">
      <c r="A2328" s="55" t="s">
        <v>48</v>
      </c>
      <c r="B2328" s="46" t="s">
        <v>11409</v>
      </c>
      <c r="C2328" s="55" t="s">
        <v>11456</v>
      </c>
      <c r="D2328" s="46">
        <v>0.0</v>
      </c>
      <c r="E2328" s="46">
        <v>0.0</v>
      </c>
      <c r="F2328" s="46">
        <v>15.0</v>
      </c>
      <c r="G2328" s="46">
        <v>0.0</v>
      </c>
      <c r="H2328" s="46">
        <v>0.0</v>
      </c>
      <c r="I2328" s="46">
        <v>0.0</v>
      </c>
      <c r="J2328" s="3"/>
      <c r="K2328" s="56"/>
    </row>
    <row r="2329" ht="32.25" customHeight="1">
      <c r="A2329" s="55" t="s">
        <v>48</v>
      </c>
      <c r="B2329" s="46" t="s">
        <v>11409</v>
      </c>
      <c r="C2329" s="55" t="s">
        <v>11459</v>
      </c>
      <c r="D2329" s="46">
        <v>0.0</v>
      </c>
      <c r="E2329" s="46">
        <v>0.0</v>
      </c>
      <c r="F2329" s="46">
        <v>13.0</v>
      </c>
      <c r="G2329" s="46">
        <v>0.0</v>
      </c>
      <c r="H2329" s="46">
        <v>0.0</v>
      </c>
      <c r="I2329" s="46">
        <v>0.0</v>
      </c>
      <c r="J2329" s="3"/>
      <c r="K2329" s="56"/>
    </row>
    <row r="2330" ht="32.25" customHeight="1">
      <c r="A2330" s="55" t="s">
        <v>48</v>
      </c>
      <c r="B2330" s="46" t="s">
        <v>11409</v>
      </c>
      <c r="C2330" s="55" t="s">
        <v>11461</v>
      </c>
      <c r="D2330" s="46">
        <v>0.0</v>
      </c>
      <c r="E2330" s="46">
        <v>0.0</v>
      </c>
      <c r="F2330" s="46">
        <v>0.0</v>
      </c>
      <c r="G2330" s="46">
        <v>0.0</v>
      </c>
      <c r="H2330" s="46">
        <v>0.0</v>
      </c>
      <c r="I2330" s="46">
        <v>1.0</v>
      </c>
      <c r="J2330" s="3"/>
      <c r="K2330" s="56"/>
    </row>
    <row r="2331" ht="32.25" customHeight="1">
      <c r="A2331" s="55" t="s">
        <v>48</v>
      </c>
      <c r="B2331" s="46" t="s">
        <v>11409</v>
      </c>
      <c r="C2331" s="55" t="s">
        <v>11465</v>
      </c>
      <c r="D2331" s="46">
        <v>0.0</v>
      </c>
      <c r="E2331" s="46">
        <v>0.0</v>
      </c>
      <c r="F2331" s="46">
        <v>0.0</v>
      </c>
      <c r="G2331" s="46">
        <v>0.0</v>
      </c>
      <c r="H2331" s="46">
        <v>0.0</v>
      </c>
      <c r="I2331" s="46">
        <v>1.0</v>
      </c>
      <c r="J2331" s="3"/>
      <c r="K2331" s="56"/>
    </row>
    <row r="2332" ht="32.25" customHeight="1">
      <c r="A2332" s="55" t="s">
        <v>48</v>
      </c>
      <c r="B2332" s="46" t="s">
        <v>11409</v>
      </c>
      <c r="C2332" s="55" t="s">
        <v>11467</v>
      </c>
      <c r="D2332" s="46">
        <v>0.0</v>
      </c>
      <c r="E2332" s="46">
        <v>0.0</v>
      </c>
      <c r="F2332" s="46">
        <v>0.0</v>
      </c>
      <c r="G2332" s="46">
        <v>0.0</v>
      </c>
      <c r="H2332" s="46">
        <v>0.0</v>
      </c>
      <c r="I2332" s="46">
        <v>1.0</v>
      </c>
      <c r="J2332" s="3"/>
      <c r="K2332" s="56"/>
    </row>
    <row r="2333" ht="32.25" customHeight="1">
      <c r="A2333" s="55" t="s">
        <v>48</v>
      </c>
      <c r="B2333" s="46" t="s">
        <v>11409</v>
      </c>
      <c r="C2333" s="55" t="s">
        <v>11469</v>
      </c>
      <c r="D2333" s="46">
        <v>0.0</v>
      </c>
      <c r="E2333" s="46">
        <v>0.0</v>
      </c>
      <c r="F2333" s="46">
        <v>0.0</v>
      </c>
      <c r="G2333" s="46">
        <v>0.0</v>
      </c>
      <c r="H2333" s="46">
        <v>0.0</v>
      </c>
      <c r="I2333" s="46">
        <v>1.0</v>
      </c>
      <c r="J2333" s="3"/>
      <c r="K2333" s="56"/>
    </row>
    <row r="2334" ht="32.25" customHeight="1">
      <c r="A2334" s="55" t="s">
        <v>48</v>
      </c>
      <c r="B2334" s="46" t="s">
        <v>11409</v>
      </c>
      <c r="C2334" s="55" t="s">
        <v>11472</v>
      </c>
      <c r="D2334" s="46">
        <v>0.0</v>
      </c>
      <c r="E2334" s="46">
        <v>0.0</v>
      </c>
      <c r="F2334" s="46">
        <v>0.0</v>
      </c>
      <c r="G2334" s="46">
        <v>0.0</v>
      </c>
      <c r="H2334" s="46">
        <v>0.0</v>
      </c>
      <c r="I2334" s="46">
        <v>1.0</v>
      </c>
      <c r="J2334" s="3"/>
      <c r="K2334" s="56"/>
    </row>
    <row r="2335" ht="32.25" customHeight="1">
      <c r="A2335" s="55" t="s">
        <v>48</v>
      </c>
      <c r="B2335" s="46" t="s">
        <v>11409</v>
      </c>
      <c r="C2335" s="55" t="s">
        <v>11476</v>
      </c>
      <c r="D2335" s="46">
        <v>0.0</v>
      </c>
      <c r="E2335" s="46">
        <v>0.0</v>
      </c>
      <c r="F2335" s="46">
        <v>0.0</v>
      </c>
      <c r="G2335" s="46">
        <v>0.0</v>
      </c>
      <c r="H2335" s="46">
        <v>0.0</v>
      </c>
      <c r="I2335" s="46">
        <v>1.0</v>
      </c>
      <c r="J2335" s="3"/>
      <c r="K2335" s="56"/>
    </row>
    <row r="2336" ht="32.25" customHeight="1">
      <c r="A2336" s="55" t="s">
        <v>48</v>
      </c>
      <c r="B2336" s="46" t="s">
        <v>11409</v>
      </c>
      <c r="C2336" s="55" t="s">
        <v>11481</v>
      </c>
      <c r="D2336" s="46">
        <v>0.0</v>
      </c>
      <c r="E2336" s="46">
        <v>0.0</v>
      </c>
      <c r="F2336" s="46">
        <v>0.0</v>
      </c>
      <c r="G2336" s="46">
        <v>0.0</v>
      </c>
      <c r="H2336" s="46">
        <v>0.0</v>
      </c>
      <c r="I2336" s="46">
        <v>1.0</v>
      </c>
      <c r="J2336" s="3"/>
      <c r="K2336" s="56"/>
    </row>
    <row r="2337" ht="32.25" customHeight="1">
      <c r="A2337" s="55" t="s">
        <v>48</v>
      </c>
      <c r="B2337" s="46" t="s">
        <v>11409</v>
      </c>
      <c r="C2337" s="55" t="s">
        <v>11484</v>
      </c>
      <c r="D2337" s="46">
        <v>0.0</v>
      </c>
      <c r="E2337" s="46">
        <v>0.0</v>
      </c>
      <c r="F2337" s="46">
        <v>1.0</v>
      </c>
      <c r="G2337" s="46">
        <v>0.0</v>
      </c>
      <c r="H2337" s="46">
        <v>0.0</v>
      </c>
      <c r="I2337" s="46">
        <v>0.0</v>
      </c>
      <c r="J2337" s="3"/>
      <c r="K2337" s="56"/>
    </row>
    <row r="2338" ht="32.25" customHeight="1">
      <c r="A2338" s="55" t="s">
        <v>48</v>
      </c>
      <c r="B2338" s="46" t="s">
        <v>11489</v>
      </c>
      <c r="C2338" s="55" t="s">
        <v>11490</v>
      </c>
      <c r="D2338" s="46">
        <v>2.0</v>
      </c>
      <c r="E2338" s="46">
        <v>1.0</v>
      </c>
      <c r="F2338" s="46">
        <v>89.0</v>
      </c>
      <c r="G2338" s="46">
        <v>1.0</v>
      </c>
      <c r="H2338" s="46">
        <v>0.0</v>
      </c>
      <c r="I2338" s="46">
        <v>0.0</v>
      </c>
      <c r="J2338" s="3"/>
      <c r="K2338" s="56"/>
    </row>
    <row r="2339" ht="32.25" customHeight="1">
      <c r="A2339" s="55" t="s">
        <v>48</v>
      </c>
      <c r="B2339" s="46" t="s">
        <v>11489</v>
      </c>
      <c r="C2339" s="55" t="s">
        <v>11493</v>
      </c>
      <c r="D2339" s="46">
        <v>7.0</v>
      </c>
      <c r="E2339" s="46">
        <v>7.0</v>
      </c>
      <c r="F2339" s="46">
        <v>63.0</v>
      </c>
      <c r="G2339" s="46">
        <v>0.0</v>
      </c>
      <c r="H2339" s="46">
        <v>0.0</v>
      </c>
      <c r="I2339" s="46">
        <v>13.0</v>
      </c>
      <c r="J2339" s="3"/>
      <c r="K2339" s="56"/>
    </row>
    <row r="2340" ht="32.25" customHeight="1">
      <c r="A2340" s="55" t="s">
        <v>48</v>
      </c>
      <c r="B2340" s="46" t="s">
        <v>11489</v>
      </c>
      <c r="C2340" s="55" t="s">
        <v>11496</v>
      </c>
      <c r="D2340" s="46">
        <v>48.0</v>
      </c>
      <c r="E2340" s="46">
        <v>0.0</v>
      </c>
      <c r="F2340" s="46">
        <v>1.0</v>
      </c>
      <c r="G2340" s="46">
        <v>0.0</v>
      </c>
      <c r="H2340" s="46">
        <v>0.0</v>
      </c>
      <c r="I2340" s="46">
        <v>12.0</v>
      </c>
      <c r="J2340" s="3"/>
      <c r="K2340" s="56"/>
    </row>
    <row r="2341" ht="32.25" customHeight="1">
      <c r="A2341" s="55" t="s">
        <v>48</v>
      </c>
      <c r="B2341" s="46" t="s">
        <v>11489</v>
      </c>
      <c r="C2341" s="55" t="s">
        <v>11499</v>
      </c>
      <c r="D2341" s="46">
        <v>0.0</v>
      </c>
      <c r="E2341" s="46">
        <v>0.0</v>
      </c>
      <c r="F2341" s="46">
        <v>44.0</v>
      </c>
      <c r="G2341" s="46">
        <v>0.0</v>
      </c>
      <c r="H2341" s="46">
        <v>0.0</v>
      </c>
      <c r="I2341" s="46">
        <v>0.0</v>
      </c>
      <c r="J2341" s="3"/>
      <c r="K2341" s="56"/>
    </row>
    <row r="2342" ht="32.25" customHeight="1">
      <c r="A2342" s="55" t="s">
        <v>48</v>
      </c>
      <c r="B2342" s="46" t="s">
        <v>11502</v>
      </c>
      <c r="C2342" s="55" t="s">
        <v>11504</v>
      </c>
      <c r="D2342" s="46">
        <v>0.0</v>
      </c>
      <c r="E2342" s="46">
        <v>0.0</v>
      </c>
      <c r="F2342" s="46">
        <v>124.0</v>
      </c>
      <c r="G2342" s="46">
        <v>0.0</v>
      </c>
      <c r="H2342" s="46">
        <v>0.0</v>
      </c>
      <c r="I2342" s="46">
        <v>0.0</v>
      </c>
      <c r="J2342" s="3"/>
      <c r="K2342" s="56"/>
    </row>
    <row r="2343" ht="32.25" customHeight="1">
      <c r="A2343" s="55" t="s">
        <v>48</v>
      </c>
      <c r="B2343" s="46" t="s">
        <v>11502</v>
      </c>
      <c r="C2343" s="55" t="s">
        <v>11507</v>
      </c>
      <c r="D2343" s="46">
        <v>0.0</v>
      </c>
      <c r="E2343" s="46">
        <v>0.0</v>
      </c>
      <c r="F2343" s="46">
        <v>87.0</v>
      </c>
      <c r="G2343" s="46">
        <v>0.0</v>
      </c>
      <c r="H2343" s="46">
        <v>0.0</v>
      </c>
      <c r="I2343" s="46">
        <v>20.0</v>
      </c>
      <c r="J2343" s="3"/>
      <c r="K2343" s="56"/>
    </row>
    <row r="2344" ht="32.25" customHeight="1">
      <c r="A2344" s="55" t="s">
        <v>48</v>
      </c>
      <c r="B2344" s="46" t="s">
        <v>11502</v>
      </c>
      <c r="C2344" s="55" t="s">
        <v>11509</v>
      </c>
      <c r="D2344" s="46">
        <v>5.0</v>
      </c>
      <c r="E2344" s="46">
        <v>0.0</v>
      </c>
      <c r="F2344" s="46">
        <v>26.0</v>
      </c>
      <c r="G2344" s="46">
        <v>1.0</v>
      </c>
      <c r="H2344" s="46">
        <v>0.0</v>
      </c>
      <c r="I2344" s="46">
        <v>51.0</v>
      </c>
      <c r="J2344" s="3"/>
      <c r="K2344" s="56"/>
    </row>
    <row r="2345" ht="32.25" customHeight="1">
      <c r="A2345" s="55" t="s">
        <v>48</v>
      </c>
      <c r="B2345" s="46" t="s">
        <v>11502</v>
      </c>
      <c r="C2345" s="55" t="s">
        <v>11513</v>
      </c>
      <c r="D2345" s="46">
        <v>0.0</v>
      </c>
      <c r="E2345" s="46">
        <v>0.0</v>
      </c>
      <c r="F2345" s="46">
        <v>81.0</v>
      </c>
      <c r="G2345" s="46">
        <v>0.0</v>
      </c>
      <c r="H2345" s="46">
        <v>0.0</v>
      </c>
      <c r="I2345" s="46">
        <v>0.0</v>
      </c>
      <c r="J2345" s="3"/>
      <c r="K2345" s="56"/>
    </row>
    <row r="2346" ht="32.25" customHeight="1">
      <c r="A2346" s="55" t="s">
        <v>48</v>
      </c>
      <c r="B2346" s="46" t="s">
        <v>11517</v>
      </c>
      <c r="C2346" s="55" t="s">
        <v>11518</v>
      </c>
      <c r="D2346" s="46">
        <v>38.0</v>
      </c>
      <c r="E2346" s="46">
        <v>0.0</v>
      </c>
      <c r="F2346" s="46">
        <v>35.0</v>
      </c>
      <c r="G2346" s="46">
        <v>0.0</v>
      </c>
      <c r="H2346" s="46">
        <v>0.0</v>
      </c>
      <c r="I2346" s="46">
        <v>74.0</v>
      </c>
      <c r="J2346" s="3"/>
      <c r="K2346" s="56"/>
    </row>
    <row r="2347" ht="32.25" customHeight="1">
      <c r="A2347" s="55" t="s">
        <v>48</v>
      </c>
      <c r="B2347" s="46" t="s">
        <v>11517</v>
      </c>
      <c r="C2347" s="55" t="s">
        <v>11521</v>
      </c>
      <c r="D2347" s="46">
        <v>0.0</v>
      </c>
      <c r="E2347" s="46">
        <v>0.0</v>
      </c>
      <c r="F2347" s="46">
        <v>74.0</v>
      </c>
      <c r="G2347" s="46">
        <v>0.0</v>
      </c>
      <c r="H2347" s="46">
        <v>0.0</v>
      </c>
      <c r="I2347" s="46">
        <v>0.0</v>
      </c>
      <c r="J2347" s="3"/>
      <c r="K2347" s="56"/>
    </row>
    <row r="2348" ht="32.25" customHeight="1">
      <c r="A2348" s="55" t="s">
        <v>48</v>
      </c>
      <c r="B2348" s="46" t="s">
        <v>11517</v>
      </c>
      <c r="C2348" s="55" t="s">
        <v>11525</v>
      </c>
      <c r="D2348" s="46">
        <v>2.0</v>
      </c>
      <c r="E2348" s="46">
        <v>0.0</v>
      </c>
      <c r="F2348" s="46">
        <v>42.0</v>
      </c>
      <c r="G2348" s="46">
        <v>0.0</v>
      </c>
      <c r="H2348" s="46">
        <v>0.0</v>
      </c>
      <c r="I2348" s="46">
        <v>28.0</v>
      </c>
      <c r="J2348" s="3"/>
      <c r="K2348" s="56"/>
    </row>
    <row r="2349" ht="32.25" customHeight="1">
      <c r="A2349" s="55" t="s">
        <v>48</v>
      </c>
      <c r="B2349" s="46" t="s">
        <v>11517</v>
      </c>
      <c r="C2349" s="55" t="s">
        <v>11527</v>
      </c>
      <c r="D2349" s="46">
        <v>0.0</v>
      </c>
      <c r="E2349" s="46">
        <v>0.0</v>
      </c>
      <c r="F2349" s="46">
        <v>67.0</v>
      </c>
      <c r="G2349" s="46">
        <v>0.0</v>
      </c>
      <c r="H2349" s="46">
        <v>0.0</v>
      </c>
      <c r="I2349" s="46">
        <v>0.0</v>
      </c>
      <c r="J2349" s="3"/>
      <c r="K2349" s="56"/>
    </row>
    <row r="2350" ht="32.25" customHeight="1">
      <c r="A2350" s="55" t="s">
        <v>48</v>
      </c>
      <c r="B2350" s="46" t="s">
        <v>11517</v>
      </c>
      <c r="C2350" s="55" t="s">
        <v>11530</v>
      </c>
      <c r="D2350" s="46">
        <v>0.0</v>
      </c>
      <c r="E2350" s="46">
        <v>0.0</v>
      </c>
      <c r="F2350" s="46">
        <v>1.0</v>
      </c>
      <c r="G2350" s="46">
        <v>0.0</v>
      </c>
      <c r="H2350" s="46">
        <v>0.0</v>
      </c>
      <c r="I2350" s="46">
        <v>0.0</v>
      </c>
      <c r="J2350" s="3"/>
      <c r="K2350" s="56"/>
    </row>
    <row r="2351" ht="32.25" customHeight="1">
      <c r="A2351" s="55" t="s">
        <v>48</v>
      </c>
      <c r="B2351" s="46" t="s">
        <v>11533</v>
      </c>
      <c r="C2351" s="55" t="s">
        <v>11534</v>
      </c>
      <c r="D2351" s="46">
        <v>41.0</v>
      </c>
      <c r="E2351" s="46">
        <v>24.0</v>
      </c>
      <c r="F2351" s="46">
        <v>61.0</v>
      </c>
      <c r="G2351" s="46">
        <v>2.0</v>
      </c>
      <c r="H2351" s="46">
        <v>0.0</v>
      </c>
      <c r="I2351" s="46">
        <v>23.0</v>
      </c>
      <c r="J2351" s="3"/>
      <c r="K2351" s="56"/>
    </row>
    <row r="2352" ht="32.25" customHeight="1">
      <c r="A2352" s="55" t="s">
        <v>48</v>
      </c>
      <c r="B2352" s="46" t="s">
        <v>11533</v>
      </c>
      <c r="C2352" s="55" t="s">
        <v>11538</v>
      </c>
      <c r="D2352" s="46">
        <v>0.0</v>
      </c>
      <c r="E2352" s="46">
        <v>0.0</v>
      </c>
      <c r="F2352" s="46">
        <v>61.0</v>
      </c>
      <c r="G2352" s="46">
        <v>0.0</v>
      </c>
      <c r="H2352" s="46">
        <v>0.0</v>
      </c>
      <c r="I2352" s="46">
        <v>0.0</v>
      </c>
      <c r="J2352" s="3"/>
      <c r="K2352" s="56"/>
    </row>
    <row r="2353" ht="32.25" customHeight="1">
      <c r="A2353" s="55" t="s">
        <v>48</v>
      </c>
      <c r="B2353" s="46" t="s">
        <v>11533</v>
      </c>
      <c r="C2353" s="55" t="s">
        <v>11541</v>
      </c>
      <c r="D2353" s="46">
        <v>0.0</v>
      </c>
      <c r="E2353" s="46">
        <v>0.0</v>
      </c>
      <c r="F2353" s="46">
        <v>28.0</v>
      </c>
      <c r="G2353" s="46">
        <v>0.0</v>
      </c>
      <c r="H2353" s="46">
        <v>0.0</v>
      </c>
      <c r="I2353" s="46">
        <v>0.0</v>
      </c>
      <c r="J2353" s="3"/>
      <c r="K2353" s="56"/>
    </row>
    <row r="2354" ht="32.25" customHeight="1">
      <c r="A2354" s="55" t="s">
        <v>48</v>
      </c>
      <c r="B2354" s="46" t="s">
        <v>11533</v>
      </c>
      <c r="C2354" s="55" t="s">
        <v>11544</v>
      </c>
      <c r="D2354" s="46">
        <v>0.0</v>
      </c>
      <c r="E2354" s="46">
        <v>0.0</v>
      </c>
      <c r="F2354" s="46">
        <v>2.0</v>
      </c>
      <c r="G2354" s="46">
        <v>0.0</v>
      </c>
      <c r="H2354" s="46">
        <v>0.0</v>
      </c>
      <c r="I2354" s="46">
        <v>0.0</v>
      </c>
      <c r="J2354" s="3"/>
      <c r="K2354" s="56"/>
    </row>
    <row r="2355" ht="32.25" customHeight="1">
      <c r="A2355" s="55" t="s">
        <v>48</v>
      </c>
      <c r="B2355" s="46" t="s">
        <v>11549</v>
      </c>
      <c r="C2355" s="55" t="s">
        <v>11550</v>
      </c>
      <c r="D2355" s="46">
        <v>0.0</v>
      </c>
      <c r="E2355" s="46">
        <v>0.0</v>
      </c>
      <c r="F2355" s="46">
        <v>111.0</v>
      </c>
      <c r="G2355" s="46">
        <v>0.0</v>
      </c>
      <c r="H2355" s="46">
        <v>0.0</v>
      </c>
      <c r="I2355" s="46">
        <v>0.0</v>
      </c>
      <c r="J2355" s="3"/>
      <c r="K2355" s="56"/>
    </row>
    <row r="2356" ht="32.25" customHeight="1">
      <c r="A2356" s="55" t="s">
        <v>48</v>
      </c>
      <c r="B2356" s="46" t="s">
        <v>11549</v>
      </c>
      <c r="C2356" s="55" t="s">
        <v>11553</v>
      </c>
      <c r="D2356" s="46">
        <v>22.0</v>
      </c>
      <c r="E2356" s="46">
        <v>2.0</v>
      </c>
      <c r="F2356" s="46">
        <v>0.0</v>
      </c>
      <c r="G2356" s="46">
        <v>0.0</v>
      </c>
      <c r="H2356" s="46">
        <v>0.0</v>
      </c>
      <c r="I2356" s="46">
        <v>30.0</v>
      </c>
      <c r="J2356" s="3"/>
      <c r="K2356" s="56"/>
    </row>
    <row r="2357" ht="32.25" customHeight="1">
      <c r="A2357" s="55" t="s">
        <v>48</v>
      </c>
      <c r="B2357" s="46" t="s">
        <v>11549</v>
      </c>
      <c r="C2357" s="55" t="s">
        <v>11557</v>
      </c>
      <c r="D2357" s="46">
        <v>0.0</v>
      </c>
      <c r="E2357" s="46">
        <v>0.0</v>
      </c>
      <c r="F2357" s="46">
        <v>44.0</v>
      </c>
      <c r="G2357" s="46">
        <v>0.0</v>
      </c>
      <c r="H2357" s="46">
        <v>0.0</v>
      </c>
      <c r="I2357" s="46">
        <v>0.0</v>
      </c>
      <c r="J2357" s="3"/>
      <c r="K2357" s="56"/>
    </row>
    <row r="2358" ht="32.25" customHeight="1">
      <c r="A2358" s="55" t="s">
        <v>48</v>
      </c>
      <c r="B2358" s="46" t="s">
        <v>11549</v>
      </c>
      <c r="C2358" s="55" t="s">
        <v>11560</v>
      </c>
      <c r="D2358" s="46">
        <v>0.0</v>
      </c>
      <c r="E2358" s="46">
        <v>21.0</v>
      </c>
      <c r="F2358" s="46">
        <v>4.0</v>
      </c>
      <c r="G2358" s="46">
        <v>0.0</v>
      </c>
      <c r="H2358" s="46">
        <v>0.0</v>
      </c>
      <c r="I2358" s="46">
        <v>16.0</v>
      </c>
      <c r="J2358" s="3"/>
      <c r="K2358" s="56"/>
    </row>
    <row r="2359" ht="32.25" customHeight="1">
      <c r="A2359" s="55" t="s">
        <v>48</v>
      </c>
      <c r="B2359" s="46" t="s">
        <v>11549</v>
      </c>
      <c r="C2359" s="55" t="s">
        <v>11563</v>
      </c>
      <c r="D2359" s="46">
        <v>0.0</v>
      </c>
      <c r="E2359" s="46">
        <v>0.0</v>
      </c>
      <c r="F2359" s="46">
        <v>25.0</v>
      </c>
      <c r="G2359" s="46">
        <v>0.0</v>
      </c>
      <c r="H2359" s="46">
        <v>0.0</v>
      </c>
      <c r="I2359" s="46">
        <v>0.0</v>
      </c>
      <c r="J2359" s="3"/>
      <c r="K2359" s="56"/>
    </row>
    <row r="2360" ht="32.25" customHeight="1">
      <c r="A2360" s="55" t="s">
        <v>48</v>
      </c>
      <c r="B2360" s="46" t="s">
        <v>11567</v>
      </c>
      <c r="C2360" s="55" t="s">
        <v>11568</v>
      </c>
      <c r="D2360" s="46">
        <v>0.0</v>
      </c>
      <c r="E2360" s="46">
        <v>0.0</v>
      </c>
      <c r="F2360" s="46">
        <v>187.0</v>
      </c>
      <c r="G2360" s="46">
        <v>0.0</v>
      </c>
      <c r="H2360" s="46">
        <v>0.0</v>
      </c>
      <c r="I2360" s="46">
        <v>0.0</v>
      </c>
      <c r="J2360" s="3"/>
      <c r="K2360" s="56"/>
    </row>
    <row r="2361" ht="32.25" customHeight="1">
      <c r="A2361" s="55" t="s">
        <v>48</v>
      </c>
      <c r="B2361" s="46" t="s">
        <v>11567</v>
      </c>
      <c r="C2361" s="55" t="s">
        <v>11573</v>
      </c>
      <c r="D2361" s="46">
        <v>0.0</v>
      </c>
      <c r="E2361" s="46">
        <v>0.0</v>
      </c>
      <c r="F2361" s="46">
        <v>99.0</v>
      </c>
      <c r="G2361" s="46">
        <v>0.0</v>
      </c>
      <c r="H2361" s="46">
        <v>0.0</v>
      </c>
      <c r="I2361" s="46">
        <v>0.0</v>
      </c>
      <c r="J2361" s="3"/>
      <c r="K2361" s="56"/>
    </row>
    <row r="2362" ht="32.25" customHeight="1">
      <c r="A2362" s="55" t="s">
        <v>48</v>
      </c>
      <c r="B2362" s="46" t="s">
        <v>11567</v>
      </c>
      <c r="C2362" s="55" t="s">
        <v>11577</v>
      </c>
      <c r="D2362" s="46">
        <v>12.0</v>
      </c>
      <c r="E2362" s="46">
        <v>0.0</v>
      </c>
      <c r="F2362" s="46">
        <v>35.0</v>
      </c>
      <c r="G2362" s="46">
        <v>21.0</v>
      </c>
      <c r="H2362" s="46">
        <v>0.0</v>
      </c>
      <c r="I2362" s="46">
        <v>0.0</v>
      </c>
      <c r="J2362" s="3"/>
      <c r="K2362" s="56"/>
    </row>
    <row r="2363" ht="32.25" customHeight="1">
      <c r="A2363" s="55" t="s">
        <v>48</v>
      </c>
      <c r="B2363" s="46" t="s">
        <v>11567</v>
      </c>
      <c r="C2363" s="55" t="s">
        <v>11580</v>
      </c>
      <c r="D2363" s="46">
        <v>0.0</v>
      </c>
      <c r="E2363" s="46">
        <v>0.0</v>
      </c>
      <c r="F2363" s="46">
        <v>11.0</v>
      </c>
      <c r="G2363" s="46">
        <v>0.0</v>
      </c>
      <c r="H2363" s="46">
        <v>0.0</v>
      </c>
      <c r="I2363" s="46">
        <v>0.0</v>
      </c>
      <c r="J2363" s="3"/>
      <c r="K2363" s="56"/>
    </row>
    <row r="2364" ht="32.25" customHeight="1">
      <c r="A2364" s="55" t="s">
        <v>48</v>
      </c>
      <c r="B2364" s="46" t="s">
        <v>11583</v>
      </c>
      <c r="C2364" s="55" t="s">
        <v>11584</v>
      </c>
      <c r="D2364" s="46">
        <v>2.0</v>
      </c>
      <c r="E2364" s="46">
        <v>2.0</v>
      </c>
      <c r="F2364" s="46">
        <v>74.0</v>
      </c>
      <c r="G2364" s="46">
        <v>1.0</v>
      </c>
      <c r="H2364" s="46">
        <v>0.0</v>
      </c>
      <c r="I2364" s="46">
        <v>39.0</v>
      </c>
      <c r="J2364" s="3"/>
      <c r="K2364" s="56"/>
    </row>
    <row r="2365" ht="32.25" customHeight="1">
      <c r="A2365" s="55" t="s">
        <v>48</v>
      </c>
      <c r="B2365" s="46" t="s">
        <v>11583</v>
      </c>
      <c r="C2365" s="55" t="s">
        <v>11588</v>
      </c>
      <c r="D2365" s="46">
        <v>0.0</v>
      </c>
      <c r="E2365" s="46">
        <v>0.0</v>
      </c>
      <c r="F2365" s="46">
        <v>117.0</v>
      </c>
      <c r="G2365" s="46">
        <v>0.0</v>
      </c>
      <c r="H2365" s="46">
        <v>0.0</v>
      </c>
      <c r="I2365" s="46">
        <v>0.0</v>
      </c>
      <c r="J2365" s="3"/>
      <c r="K2365" s="56"/>
    </row>
    <row r="2366" ht="32.25" customHeight="1">
      <c r="A2366" s="55" t="s">
        <v>48</v>
      </c>
      <c r="B2366" s="46" t="s">
        <v>11583</v>
      </c>
      <c r="C2366" s="55" t="s">
        <v>11593</v>
      </c>
      <c r="D2366" s="46">
        <v>0.0</v>
      </c>
      <c r="E2366" s="46">
        <v>0.0</v>
      </c>
      <c r="F2366" s="46">
        <v>81.0</v>
      </c>
      <c r="G2366" s="46">
        <v>0.0</v>
      </c>
      <c r="H2366" s="46">
        <v>0.0</v>
      </c>
      <c r="I2366" s="46">
        <v>0.0</v>
      </c>
      <c r="J2366" s="3"/>
      <c r="K2366" s="56"/>
    </row>
    <row r="2367" ht="32.25" customHeight="1">
      <c r="A2367" s="55" t="s">
        <v>48</v>
      </c>
      <c r="B2367" s="46" t="s">
        <v>11583</v>
      </c>
      <c r="C2367" s="55" t="s">
        <v>11596</v>
      </c>
      <c r="D2367" s="46">
        <v>0.0</v>
      </c>
      <c r="E2367" s="46">
        <v>0.0</v>
      </c>
      <c r="F2367" s="46">
        <v>11.0</v>
      </c>
      <c r="G2367" s="46">
        <v>0.0</v>
      </c>
      <c r="H2367" s="46">
        <v>0.0</v>
      </c>
      <c r="I2367" s="46">
        <v>0.0</v>
      </c>
      <c r="J2367" s="3"/>
      <c r="K2367" s="56"/>
    </row>
    <row r="2368" ht="32.25" customHeight="1">
      <c r="A2368" s="55" t="s">
        <v>48</v>
      </c>
      <c r="B2368" s="46" t="s">
        <v>11598</v>
      </c>
      <c r="C2368" s="55" t="s">
        <v>11599</v>
      </c>
      <c r="D2368" s="46">
        <v>25.0</v>
      </c>
      <c r="E2368" s="46">
        <v>28.0</v>
      </c>
      <c r="F2368" s="46">
        <v>7.0</v>
      </c>
      <c r="G2368" s="46">
        <v>0.0</v>
      </c>
      <c r="H2368" s="46">
        <v>1.0</v>
      </c>
      <c r="I2368" s="46">
        <v>33.0</v>
      </c>
      <c r="J2368" s="3"/>
      <c r="K2368" s="56"/>
    </row>
    <row r="2369" ht="32.25" customHeight="1">
      <c r="A2369" s="55" t="s">
        <v>48</v>
      </c>
      <c r="B2369" s="46" t="s">
        <v>11598</v>
      </c>
      <c r="C2369" s="55" t="s">
        <v>11603</v>
      </c>
      <c r="D2369" s="46">
        <v>0.0</v>
      </c>
      <c r="E2369" s="46">
        <v>0.0</v>
      </c>
      <c r="F2369" s="46">
        <v>67.0</v>
      </c>
      <c r="G2369" s="46">
        <v>0.0</v>
      </c>
      <c r="H2369" s="46">
        <v>0.0</v>
      </c>
      <c r="I2369" s="46">
        <v>0.0</v>
      </c>
      <c r="J2369" s="3"/>
      <c r="K2369" s="56"/>
    </row>
    <row r="2370" ht="32.25" customHeight="1">
      <c r="A2370" s="55" t="s">
        <v>48</v>
      </c>
      <c r="B2370" s="46" t="s">
        <v>11598</v>
      </c>
      <c r="C2370" s="55" t="s">
        <v>11607</v>
      </c>
      <c r="D2370" s="46">
        <v>0.0</v>
      </c>
      <c r="E2370" s="46">
        <v>0.0</v>
      </c>
      <c r="F2370" s="46">
        <v>27.0</v>
      </c>
      <c r="G2370" s="46">
        <v>0.0</v>
      </c>
      <c r="H2370" s="46">
        <v>0.0</v>
      </c>
      <c r="I2370" s="46">
        <v>6.0</v>
      </c>
      <c r="J2370" s="3"/>
      <c r="K2370" s="56"/>
    </row>
    <row r="2371" ht="32.25" customHeight="1">
      <c r="A2371" s="55" t="s">
        <v>48</v>
      </c>
      <c r="B2371" s="46" t="s">
        <v>11598</v>
      </c>
      <c r="C2371" s="55" t="s">
        <v>11611</v>
      </c>
      <c r="D2371" s="46">
        <v>0.0</v>
      </c>
      <c r="E2371" s="46">
        <v>0.0</v>
      </c>
      <c r="F2371" s="46">
        <v>13.0</v>
      </c>
      <c r="G2371" s="46">
        <v>0.0</v>
      </c>
      <c r="H2371" s="46">
        <v>0.0</v>
      </c>
      <c r="I2371" s="46">
        <v>0.0</v>
      </c>
      <c r="J2371" s="3"/>
      <c r="K2371" s="56"/>
    </row>
    <row r="2372" ht="32.25" customHeight="1">
      <c r="A2372" s="55" t="s">
        <v>48</v>
      </c>
      <c r="B2372" s="46" t="s">
        <v>11615</v>
      </c>
      <c r="C2372" s="55" t="s">
        <v>11616</v>
      </c>
      <c r="D2372" s="46">
        <v>30.0</v>
      </c>
      <c r="E2372" s="46">
        <v>1.0</v>
      </c>
      <c r="F2372" s="46">
        <v>104.0</v>
      </c>
      <c r="G2372" s="46">
        <v>0.0</v>
      </c>
      <c r="H2372" s="46">
        <v>0.0</v>
      </c>
      <c r="I2372" s="46">
        <v>48.0</v>
      </c>
      <c r="J2372" s="3"/>
      <c r="K2372" s="56"/>
    </row>
    <row r="2373" ht="32.25" customHeight="1">
      <c r="A2373" s="55" t="s">
        <v>48</v>
      </c>
      <c r="B2373" s="46" t="s">
        <v>11615</v>
      </c>
      <c r="C2373" s="55" t="s">
        <v>11619</v>
      </c>
      <c r="D2373" s="46">
        <v>0.0</v>
      </c>
      <c r="E2373" s="46">
        <v>0.0</v>
      </c>
      <c r="F2373" s="46">
        <v>95.0</v>
      </c>
      <c r="G2373" s="46">
        <v>0.0</v>
      </c>
      <c r="H2373" s="46">
        <v>0.0</v>
      </c>
      <c r="I2373" s="46">
        <v>0.0</v>
      </c>
      <c r="J2373" s="3"/>
      <c r="K2373" s="56"/>
    </row>
    <row r="2374" ht="32.25" customHeight="1">
      <c r="A2374" s="55" t="s">
        <v>48</v>
      </c>
      <c r="B2374" s="46" t="s">
        <v>11615</v>
      </c>
      <c r="C2374" s="55" t="s">
        <v>11624</v>
      </c>
      <c r="D2374" s="46">
        <v>0.0</v>
      </c>
      <c r="E2374" s="46">
        <v>0.0</v>
      </c>
      <c r="F2374" s="46">
        <v>36.0</v>
      </c>
      <c r="G2374" s="46">
        <v>0.0</v>
      </c>
      <c r="H2374" s="46">
        <v>0.0</v>
      </c>
      <c r="I2374" s="46">
        <v>0.0</v>
      </c>
      <c r="J2374" s="3"/>
      <c r="K2374" s="56"/>
    </row>
    <row r="2375" ht="32.25" customHeight="1">
      <c r="A2375" s="55" t="s">
        <v>48</v>
      </c>
      <c r="B2375" s="46" t="s">
        <v>11615</v>
      </c>
      <c r="C2375" s="55" t="s">
        <v>11628</v>
      </c>
      <c r="D2375" s="46">
        <v>0.0</v>
      </c>
      <c r="E2375" s="46">
        <v>0.0</v>
      </c>
      <c r="F2375" s="46">
        <v>25.0</v>
      </c>
      <c r="G2375" s="46">
        <v>0.0</v>
      </c>
      <c r="H2375" s="46">
        <v>0.0</v>
      </c>
      <c r="I2375" s="46">
        <v>0.0</v>
      </c>
      <c r="J2375" s="3"/>
      <c r="K2375" s="56"/>
    </row>
    <row r="2376" ht="32.25" customHeight="1">
      <c r="A2376" s="55" t="s">
        <v>48</v>
      </c>
      <c r="B2376" s="46" t="s">
        <v>11630</v>
      </c>
      <c r="C2376" s="55" t="s">
        <v>11632</v>
      </c>
      <c r="D2376" s="46">
        <v>5.0</v>
      </c>
      <c r="E2376" s="46">
        <v>2.0</v>
      </c>
      <c r="F2376" s="46">
        <v>54.0</v>
      </c>
      <c r="G2376" s="46">
        <v>8.0</v>
      </c>
      <c r="H2376" s="46">
        <v>0.0</v>
      </c>
      <c r="I2376" s="46">
        <v>20.0</v>
      </c>
      <c r="J2376" s="3"/>
      <c r="K2376" s="56"/>
    </row>
    <row r="2377" ht="32.25" customHeight="1">
      <c r="A2377" s="55" t="s">
        <v>48</v>
      </c>
      <c r="B2377" s="46" t="s">
        <v>11630</v>
      </c>
      <c r="C2377" s="55" t="s">
        <v>11634</v>
      </c>
      <c r="D2377" s="46">
        <v>21.0</v>
      </c>
      <c r="E2377" s="46">
        <v>2.0</v>
      </c>
      <c r="F2377" s="46">
        <v>39.0</v>
      </c>
      <c r="G2377" s="46">
        <v>0.0</v>
      </c>
      <c r="H2377" s="46">
        <v>0.0</v>
      </c>
      <c r="I2377" s="46">
        <v>24.0</v>
      </c>
      <c r="J2377" s="3"/>
      <c r="K2377" s="56"/>
    </row>
    <row r="2378" ht="32.25" customHeight="1">
      <c r="A2378" s="55" t="s">
        <v>48</v>
      </c>
      <c r="B2378" s="46" t="s">
        <v>11630</v>
      </c>
      <c r="C2378" s="55" t="s">
        <v>11638</v>
      </c>
      <c r="D2378" s="46">
        <v>0.0</v>
      </c>
      <c r="E2378" s="46">
        <v>0.0</v>
      </c>
      <c r="F2378" s="46">
        <v>54.0</v>
      </c>
      <c r="G2378" s="46">
        <v>0.0</v>
      </c>
      <c r="H2378" s="46">
        <v>0.0</v>
      </c>
      <c r="I2378" s="46">
        <v>0.0</v>
      </c>
      <c r="J2378" s="3"/>
      <c r="K2378" s="56"/>
    </row>
    <row r="2379" ht="32.25" customHeight="1">
      <c r="A2379" s="55" t="s">
        <v>48</v>
      </c>
      <c r="B2379" s="46" t="s">
        <v>11630</v>
      </c>
      <c r="C2379" s="55" t="s">
        <v>11643</v>
      </c>
      <c r="D2379" s="46">
        <v>0.0</v>
      </c>
      <c r="E2379" s="46">
        <v>0.0</v>
      </c>
      <c r="F2379" s="46">
        <v>52.0</v>
      </c>
      <c r="G2379" s="46">
        <v>0.0</v>
      </c>
      <c r="H2379" s="46">
        <v>0.0</v>
      </c>
      <c r="I2379" s="46">
        <v>0.0</v>
      </c>
      <c r="J2379" s="3"/>
      <c r="K2379" s="56"/>
    </row>
    <row r="2380" ht="32.25" customHeight="1">
      <c r="A2380" s="55" t="s">
        <v>48</v>
      </c>
      <c r="B2380" s="46" t="s">
        <v>11630</v>
      </c>
      <c r="C2380" s="55" t="s">
        <v>11646</v>
      </c>
      <c r="D2380" s="46">
        <v>0.0</v>
      </c>
      <c r="E2380" s="46">
        <v>0.0</v>
      </c>
      <c r="F2380" s="46">
        <v>27.0</v>
      </c>
      <c r="G2380" s="46">
        <v>0.0</v>
      </c>
      <c r="H2380" s="46">
        <v>0.0</v>
      </c>
      <c r="I2380" s="46">
        <v>4.0</v>
      </c>
      <c r="J2380" s="3"/>
      <c r="K2380" s="56"/>
    </row>
    <row r="2381" ht="32.25" customHeight="1">
      <c r="A2381" s="55" t="s">
        <v>48</v>
      </c>
      <c r="B2381" s="46" t="s">
        <v>11630</v>
      </c>
      <c r="C2381" s="55" t="s">
        <v>11649</v>
      </c>
      <c r="D2381" s="46">
        <v>0.0</v>
      </c>
      <c r="E2381" s="46">
        <v>0.0</v>
      </c>
      <c r="F2381" s="46">
        <v>22.0</v>
      </c>
      <c r="G2381" s="46">
        <v>0.0</v>
      </c>
      <c r="H2381" s="46">
        <v>0.0</v>
      </c>
      <c r="I2381" s="46">
        <v>0.0</v>
      </c>
      <c r="J2381" s="3"/>
      <c r="K2381" s="56"/>
    </row>
    <row r="2382" ht="32.25" customHeight="1">
      <c r="A2382" s="55" t="s">
        <v>48</v>
      </c>
      <c r="B2382" s="46" t="s">
        <v>11651</v>
      </c>
      <c r="C2382" s="55" t="s">
        <v>11653</v>
      </c>
      <c r="D2382" s="46">
        <v>5.0</v>
      </c>
      <c r="E2382" s="46">
        <v>1.0</v>
      </c>
      <c r="F2382" s="46">
        <v>44.0</v>
      </c>
      <c r="G2382" s="46">
        <v>0.0</v>
      </c>
      <c r="H2382" s="46">
        <v>0.0</v>
      </c>
      <c r="I2382" s="46">
        <v>54.0</v>
      </c>
      <c r="J2382" s="3"/>
      <c r="K2382" s="56"/>
    </row>
    <row r="2383" ht="32.25" customHeight="1">
      <c r="A2383" s="55" t="s">
        <v>48</v>
      </c>
      <c r="B2383" s="46" t="s">
        <v>11651</v>
      </c>
      <c r="C2383" s="55" t="s">
        <v>11656</v>
      </c>
      <c r="D2383" s="46">
        <v>0.0</v>
      </c>
      <c r="E2383" s="46">
        <v>0.0</v>
      </c>
      <c r="F2383" s="46">
        <v>94.0</v>
      </c>
      <c r="G2383" s="46">
        <v>0.0</v>
      </c>
      <c r="H2383" s="46">
        <v>0.0</v>
      </c>
      <c r="I2383" s="46">
        <v>0.0</v>
      </c>
      <c r="J2383" s="3"/>
      <c r="K2383" s="56"/>
    </row>
    <row r="2384" ht="32.25" customHeight="1">
      <c r="A2384" s="55" t="s">
        <v>48</v>
      </c>
      <c r="B2384" s="46" t="s">
        <v>11651</v>
      </c>
      <c r="C2384" s="55" t="s">
        <v>11660</v>
      </c>
      <c r="D2384" s="46">
        <v>16.0</v>
      </c>
      <c r="E2384" s="46">
        <v>0.0</v>
      </c>
      <c r="F2384" s="46">
        <v>20.0</v>
      </c>
      <c r="G2384" s="46">
        <v>1.0</v>
      </c>
      <c r="H2384" s="46">
        <v>0.0</v>
      </c>
      <c r="I2384" s="46">
        <v>0.0</v>
      </c>
      <c r="J2384" s="3"/>
      <c r="K2384" s="56"/>
    </row>
    <row r="2385" ht="32.25" customHeight="1">
      <c r="A2385" s="55" t="s">
        <v>48</v>
      </c>
      <c r="B2385" s="46" t="s">
        <v>11651</v>
      </c>
      <c r="C2385" s="55" t="s">
        <v>11663</v>
      </c>
      <c r="D2385" s="46">
        <v>3.0</v>
      </c>
      <c r="E2385" s="46">
        <v>6.0</v>
      </c>
      <c r="F2385" s="46">
        <v>5.0</v>
      </c>
      <c r="G2385" s="46">
        <v>0.0</v>
      </c>
      <c r="H2385" s="46">
        <v>0.0</v>
      </c>
      <c r="I2385" s="46">
        <v>4.0</v>
      </c>
      <c r="J2385" s="3"/>
      <c r="K2385" s="56"/>
    </row>
    <row r="2386" ht="32.25" customHeight="1">
      <c r="A2386" s="55" t="s">
        <v>48</v>
      </c>
      <c r="B2386" s="46" t="s">
        <v>11651</v>
      </c>
      <c r="C2386" s="55" t="s">
        <v>11667</v>
      </c>
      <c r="D2386" s="46">
        <v>0.0</v>
      </c>
      <c r="E2386" s="46">
        <v>12.0</v>
      </c>
      <c r="F2386" s="46">
        <v>1.0</v>
      </c>
      <c r="G2386" s="46">
        <v>0.0</v>
      </c>
      <c r="H2386" s="46">
        <v>0.0</v>
      </c>
      <c r="I2386" s="46">
        <v>1.0</v>
      </c>
      <c r="J2386" s="3"/>
      <c r="K2386" s="56"/>
    </row>
    <row r="2387" ht="32.25" customHeight="1">
      <c r="A2387" s="55" t="s">
        <v>48</v>
      </c>
      <c r="B2387" s="46" t="s">
        <v>11670</v>
      </c>
      <c r="C2387" s="55" t="s">
        <v>11671</v>
      </c>
      <c r="D2387" s="46">
        <v>0.0</v>
      </c>
      <c r="E2387" s="46">
        <v>9.0</v>
      </c>
      <c r="F2387" s="46">
        <v>91.0</v>
      </c>
      <c r="G2387" s="46">
        <v>0.0</v>
      </c>
      <c r="H2387" s="46">
        <v>0.0</v>
      </c>
      <c r="I2387" s="46">
        <v>44.0</v>
      </c>
      <c r="J2387" s="3"/>
      <c r="K2387" s="56"/>
    </row>
    <row r="2388" ht="32.25" customHeight="1">
      <c r="A2388" s="55" t="s">
        <v>48</v>
      </c>
      <c r="B2388" s="46" t="s">
        <v>11670</v>
      </c>
      <c r="C2388" s="55" t="s">
        <v>11675</v>
      </c>
      <c r="D2388" s="46">
        <v>5.0</v>
      </c>
      <c r="E2388" s="46">
        <v>4.0</v>
      </c>
      <c r="F2388" s="46">
        <v>20.0</v>
      </c>
      <c r="G2388" s="46">
        <v>0.0</v>
      </c>
      <c r="H2388" s="46">
        <v>0.0</v>
      </c>
      <c r="I2388" s="46">
        <v>100.0</v>
      </c>
      <c r="J2388" s="3"/>
      <c r="K2388" s="56"/>
    </row>
    <row r="2389" ht="32.25" customHeight="1">
      <c r="A2389" s="55" t="s">
        <v>48</v>
      </c>
      <c r="B2389" s="46" t="s">
        <v>11670</v>
      </c>
      <c r="C2389" s="55" t="s">
        <v>11678</v>
      </c>
      <c r="D2389" s="46">
        <v>0.0</v>
      </c>
      <c r="E2389" s="46">
        <v>0.0</v>
      </c>
      <c r="F2389" s="46">
        <v>23.0</v>
      </c>
      <c r="G2389" s="46">
        <v>0.0</v>
      </c>
      <c r="H2389" s="46">
        <v>0.0</v>
      </c>
      <c r="I2389" s="46">
        <v>0.0</v>
      </c>
      <c r="J2389" s="3"/>
      <c r="K2389" s="56"/>
    </row>
    <row r="2390" ht="32.25" customHeight="1">
      <c r="A2390" s="55" t="s">
        <v>48</v>
      </c>
      <c r="B2390" s="46" t="s">
        <v>11680</v>
      </c>
      <c r="C2390" s="55" t="s">
        <v>11681</v>
      </c>
      <c r="D2390" s="46">
        <v>6.0</v>
      </c>
      <c r="E2390" s="46">
        <v>11.0</v>
      </c>
      <c r="F2390" s="46">
        <v>174.0</v>
      </c>
      <c r="G2390" s="46">
        <v>4.0</v>
      </c>
      <c r="H2390" s="46">
        <v>0.0</v>
      </c>
      <c r="I2390" s="46">
        <v>17.0</v>
      </c>
      <c r="J2390" s="3"/>
      <c r="K2390" s="56"/>
    </row>
    <row r="2391" ht="32.25" customHeight="1">
      <c r="A2391" s="55" t="s">
        <v>48</v>
      </c>
      <c r="B2391" s="46" t="s">
        <v>11680</v>
      </c>
      <c r="C2391" s="55" t="s">
        <v>11685</v>
      </c>
      <c r="D2391" s="46">
        <v>0.0</v>
      </c>
      <c r="E2391" s="46">
        <v>4.0</v>
      </c>
      <c r="F2391" s="46">
        <v>4.0</v>
      </c>
      <c r="G2391" s="46">
        <v>0.0</v>
      </c>
      <c r="H2391" s="46">
        <v>0.0</v>
      </c>
      <c r="I2391" s="46">
        <v>21.0</v>
      </c>
      <c r="J2391" s="3"/>
      <c r="K2391" s="56"/>
    </row>
    <row r="2392" ht="32.25" customHeight="1">
      <c r="A2392" s="55" t="s">
        <v>48</v>
      </c>
      <c r="B2392" s="46" t="s">
        <v>11680</v>
      </c>
      <c r="C2392" s="55" t="s">
        <v>11689</v>
      </c>
      <c r="D2392" s="46">
        <v>0.0</v>
      </c>
      <c r="E2392" s="46">
        <v>1.0</v>
      </c>
      <c r="F2392" s="46">
        <v>5.0</v>
      </c>
      <c r="G2392" s="46">
        <v>0.0</v>
      </c>
      <c r="H2392" s="46">
        <v>0.0</v>
      </c>
      <c r="I2392" s="46">
        <v>11.0</v>
      </c>
      <c r="J2392" s="3"/>
      <c r="K2392" s="56"/>
    </row>
    <row r="2393" ht="32.25" customHeight="1">
      <c r="A2393" s="55" t="s">
        <v>48</v>
      </c>
      <c r="B2393" s="46" t="s">
        <v>11692</v>
      </c>
      <c r="C2393" s="55" t="s">
        <v>11693</v>
      </c>
      <c r="D2393" s="46">
        <v>0.0</v>
      </c>
      <c r="E2393" s="46">
        <v>1.0</v>
      </c>
      <c r="F2393" s="46">
        <v>126.0</v>
      </c>
      <c r="G2393" s="46">
        <v>0.0</v>
      </c>
      <c r="H2393" s="46">
        <v>0.0</v>
      </c>
      <c r="I2393" s="46">
        <v>4.0</v>
      </c>
      <c r="J2393" s="3"/>
      <c r="K2393" s="56"/>
    </row>
    <row r="2394" ht="32.25" customHeight="1">
      <c r="A2394" s="55" t="s">
        <v>48</v>
      </c>
      <c r="B2394" s="46" t="s">
        <v>11692</v>
      </c>
      <c r="C2394" s="55" t="s">
        <v>11697</v>
      </c>
      <c r="D2394" s="46">
        <v>10.0</v>
      </c>
      <c r="E2394" s="46">
        <v>23.0</v>
      </c>
      <c r="F2394" s="46">
        <v>20.0</v>
      </c>
      <c r="G2394" s="46">
        <v>0.0</v>
      </c>
      <c r="H2394" s="46">
        <v>0.0</v>
      </c>
      <c r="I2394" s="46">
        <v>77.0</v>
      </c>
      <c r="J2394" s="3"/>
      <c r="K2394" s="56"/>
    </row>
    <row r="2395" ht="32.25" customHeight="1">
      <c r="A2395" s="55" t="s">
        <v>48</v>
      </c>
      <c r="B2395" s="46" t="s">
        <v>11692</v>
      </c>
      <c r="C2395" s="55" t="s">
        <v>11703</v>
      </c>
      <c r="D2395" s="46">
        <v>4.0</v>
      </c>
      <c r="E2395" s="46">
        <v>2.0</v>
      </c>
      <c r="F2395" s="46">
        <v>0.0</v>
      </c>
      <c r="G2395" s="46">
        <v>0.0</v>
      </c>
      <c r="H2395" s="46">
        <v>0.0</v>
      </c>
      <c r="I2395" s="46">
        <v>78.0</v>
      </c>
      <c r="J2395" s="3"/>
      <c r="K2395" s="56"/>
    </row>
    <row r="2396" ht="32.25" customHeight="1">
      <c r="A2396" s="55" t="s">
        <v>48</v>
      </c>
      <c r="B2396" s="46" t="s">
        <v>11706</v>
      </c>
      <c r="C2396" s="55" t="s">
        <v>11708</v>
      </c>
      <c r="D2396" s="46">
        <v>0.0</v>
      </c>
      <c r="E2396" s="46">
        <v>0.0</v>
      </c>
      <c r="F2396" s="46">
        <v>124.0</v>
      </c>
      <c r="G2396" s="46">
        <v>0.0</v>
      </c>
      <c r="H2396" s="46">
        <v>0.0</v>
      </c>
      <c r="I2396" s="46">
        <v>0.0</v>
      </c>
      <c r="J2396" s="3"/>
      <c r="K2396" s="56"/>
    </row>
    <row r="2397" ht="32.25" customHeight="1">
      <c r="A2397" s="55" t="s">
        <v>48</v>
      </c>
      <c r="B2397" s="46" t="s">
        <v>11706</v>
      </c>
      <c r="C2397" s="55" t="s">
        <v>11711</v>
      </c>
      <c r="D2397" s="46">
        <v>23.0</v>
      </c>
      <c r="E2397" s="46">
        <v>8.0</v>
      </c>
      <c r="F2397" s="46">
        <v>40.0</v>
      </c>
      <c r="G2397" s="46">
        <v>20.0</v>
      </c>
      <c r="H2397" s="46">
        <v>0.0</v>
      </c>
      <c r="I2397" s="46">
        <v>26.0</v>
      </c>
      <c r="J2397" s="3"/>
      <c r="K2397" s="56"/>
    </row>
    <row r="2398" ht="32.25" customHeight="1">
      <c r="A2398" s="55" t="s">
        <v>48</v>
      </c>
      <c r="B2398" s="46" t="s">
        <v>11706</v>
      </c>
      <c r="C2398" s="55" t="s">
        <v>11714</v>
      </c>
      <c r="D2398" s="46">
        <v>20.0</v>
      </c>
      <c r="E2398" s="46">
        <v>6.0</v>
      </c>
      <c r="F2398" s="46">
        <v>67.0</v>
      </c>
      <c r="G2398" s="46">
        <v>16.0</v>
      </c>
      <c r="H2398" s="46">
        <v>0.0</v>
      </c>
      <c r="I2398" s="46">
        <v>2.0</v>
      </c>
      <c r="J2398" s="3"/>
      <c r="K2398" s="56"/>
    </row>
    <row r="2399" ht="32.25" customHeight="1">
      <c r="A2399" s="55" t="s">
        <v>48</v>
      </c>
      <c r="B2399" s="46" t="s">
        <v>11706</v>
      </c>
      <c r="C2399" s="55" t="s">
        <v>11718</v>
      </c>
      <c r="D2399" s="46">
        <v>0.0</v>
      </c>
      <c r="E2399" s="46">
        <v>0.0</v>
      </c>
      <c r="F2399" s="46">
        <v>93.0</v>
      </c>
      <c r="G2399" s="46">
        <v>0.0</v>
      </c>
      <c r="H2399" s="46">
        <v>0.0</v>
      </c>
      <c r="I2399" s="46">
        <v>0.0</v>
      </c>
      <c r="J2399" s="3"/>
      <c r="K2399" s="56"/>
    </row>
    <row r="2400" ht="32.25" customHeight="1">
      <c r="A2400" s="55" t="s">
        <v>48</v>
      </c>
      <c r="B2400" s="46" t="s">
        <v>11706</v>
      </c>
      <c r="C2400" s="55" t="s">
        <v>11723</v>
      </c>
      <c r="D2400" s="46">
        <v>0.0</v>
      </c>
      <c r="E2400" s="46">
        <v>0.0</v>
      </c>
      <c r="F2400" s="46">
        <v>24.0</v>
      </c>
      <c r="G2400" s="46">
        <v>0.0</v>
      </c>
      <c r="H2400" s="46">
        <v>0.0</v>
      </c>
      <c r="I2400" s="46">
        <v>0.0</v>
      </c>
      <c r="J2400" s="3"/>
      <c r="K2400" s="56"/>
    </row>
    <row r="2401" ht="32.25" customHeight="1">
      <c r="A2401" s="55" t="s">
        <v>48</v>
      </c>
      <c r="B2401" s="46" t="s">
        <v>11727</v>
      </c>
      <c r="C2401" s="55" t="s">
        <v>11728</v>
      </c>
      <c r="D2401" s="46">
        <v>0.0</v>
      </c>
      <c r="E2401" s="46">
        <v>0.0</v>
      </c>
      <c r="F2401" s="46">
        <v>178.0</v>
      </c>
      <c r="G2401" s="46">
        <v>0.0</v>
      </c>
      <c r="H2401" s="46">
        <v>0.0</v>
      </c>
      <c r="I2401" s="46">
        <v>0.0</v>
      </c>
      <c r="J2401" s="3"/>
      <c r="K2401" s="56"/>
    </row>
    <row r="2402" ht="32.25" customHeight="1">
      <c r="A2402" s="55" t="s">
        <v>48</v>
      </c>
      <c r="B2402" s="46" t="s">
        <v>11727</v>
      </c>
      <c r="C2402" s="55" t="s">
        <v>11732</v>
      </c>
      <c r="D2402" s="46">
        <v>0.0</v>
      </c>
      <c r="E2402" s="46">
        <v>1.0</v>
      </c>
      <c r="F2402" s="46">
        <v>171.0</v>
      </c>
      <c r="G2402" s="46">
        <v>0.0</v>
      </c>
      <c r="H2402" s="46">
        <v>0.0</v>
      </c>
      <c r="I2402" s="46">
        <v>4.0</v>
      </c>
      <c r="J2402" s="3"/>
      <c r="K2402" s="56"/>
    </row>
    <row r="2403" ht="32.25" customHeight="1">
      <c r="A2403" s="55" t="s">
        <v>48</v>
      </c>
      <c r="B2403" s="46" t="s">
        <v>11727</v>
      </c>
      <c r="C2403" s="55" t="s">
        <v>11736</v>
      </c>
      <c r="D2403" s="46">
        <v>15.0</v>
      </c>
      <c r="E2403" s="46">
        <v>6.0</v>
      </c>
      <c r="F2403" s="46">
        <v>30.0</v>
      </c>
      <c r="G2403" s="46">
        <v>0.0</v>
      </c>
      <c r="H2403" s="46">
        <v>0.0</v>
      </c>
      <c r="I2403" s="46">
        <v>115.0</v>
      </c>
      <c r="J2403" s="3"/>
      <c r="K2403" s="56"/>
    </row>
    <row r="2404" ht="32.25" customHeight="1">
      <c r="A2404" s="55" t="s">
        <v>48</v>
      </c>
      <c r="B2404" s="46" t="s">
        <v>11727</v>
      </c>
      <c r="C2404" s="55" t="s">
        <v>11739</v>
      </c>
      <c r="D2404" s="46">
        <v>5.0</v>
      </c>
      <c r="E2404" s="46">
        <v>2.0</v>
      </c>
      <c r="F2404" s="46">
        <v>96.0</v>
      </c>
      <c r="G2404" s="46">
        <v>0.0</v>
      </c>
      <c r="H2404" s="46">
        <v>0.0</v>
      </c>
      <c r="I2404" s="46">
        <v>11.0</v>
      </c>
      <c r="J2404" s="3"/>
      <c r="K2404" s="56"/>
    </row>
    <row r="2405" ht="32.25" customHeight="1">
      <c r="A2405" s="55" t="s">
        <v>48</v>
      </c>
      <c r="B2405" s="46" t="s">
        <v>11745</v>
      </c>
      <c r="C2405" s="55" t="s">
        <v>11746</v>
      </c>
      <c r="D2405" s="46">
        <v>5.0</v>
      </c>
      <c r="E2405" s="46">
        <v>29.0</v>
      </c>
      <c r="F2405" s="46">
        <v>52.0</v>
      </c>
      <c r="G2405" s="46">
        <v>6.0</v>
      </c>
      <c r="H2405" s="46">
        <v>0.0</v>
      </c>
      <c r="I2405" s="46">
        <v>14.0</v>
      </c>
      <c r="J2405" s="3"/>
      <c r="K2405" s="56"/>
    </row>
    <row r="2406" ht="32.25" customHeight="1">
      <c r="A2406" s="55" t="s">
        <v>48</v>
      </c>
      <c r="B2406" s="46" t="s">
        <v>11745</v>
      </c>
      <c r="C2406" s="55" t="s">
        <v>11750</v>
      </c>
      <c r="D2406" s="46">
        <v>0.0</v>
      </c>
      <c r="E2406" s="46">
        <v>5.0</v>
      </c>
      <c r="F2406" s="46">
        <v>65.0</v>
      </c>
      <c r="G2406" s="46">
        <v>0.0</v>
      </c>
      <c r="H2406" s="46">
        <v>0.0</v>
      </c>
      <c r="I2406" s="46">
        <v>27.0</v>
      </c>
      <c r="J2406" s="3"/>
      <c r="K2406" s="56"/>
    </row>
    <row r="2407" ht="32.25" customHeight="1">
      <c r="A2407" s="55" t="s">
        <v>48</v>
      </c>
      <c r="B2407" s="46" t="s">
        <v>11745</v>
      </c>
      <c r="C2407" s="55" t="s">
        <v>11753</v>
      </c>
      <c r="D2407" s="46">
        <v>0.0</v>
      </c>
      <c r="E2407" s="46">
        <v>22.0</v>
      </c>
      <c r="F2407" s="46">
        <v>38.0</v>
      </c>
      <c r="G2407" s="46">
        <v>0.0</v>
      </c>
      <c r="H2407" s="46">
        <v>0.0</v>
      </c>
      <c r="I2407" s="46">
        <v>9.0</v>
      </c>
      <c r="J2407" s="3"/>
      <c r="K2407" s="56"/>
    </row>
    <row r="2408" ht="32.25" customHeight="1">
      <c r="A2408" s="55" t="s">
        <v>48</v>
      </c>
      <c r="B2408" s="46" t="s">
        <v>11745</v>
      </c>
      <c r="C2408" s="55" t="s">
        <v>11756</v>
      </c>
      <c r="D2408" s="46">
        <v>0.0</v>
      </c>
      <c r="E2408" s="46">
        <v>9.0</v>
      </c>
      <c r="F2408" s="46">
        <v>41.0</v>
      </c>
      <c r="G2408" s="46">
        <v>0.0</v>
      </c>
      <c r="H2408" s="46">
        <v>0.0</v>
      </c>
      <c r="I2408" s="46">
        <v>7.0</v>
      </c>
      <c r="J2408" s="3"/>
      <c r="K2408" s="56"/>
    </row>
    <row r="2409" ht="32.25" customHeight="1">
      <c r="A2409" s="55" t="s">
        <v>48</v>
      </c>
      <c r="B2409" s="46" t="s">
        <v>11745</v>
      </c>
      <c r="C2409" s="55" t="s">
        <v>11759</v>
      </c>
      <c r="D2409" s="46">
        <v>0.0</v>
      </c>
      <c r="E2409" s="46">
        <v>0.0</v>
      </c>
      <c r="F2409" s="46">
        <v>27.0</v>
      </c>
      <c r="G2409" s="46">
        <v>0.0</v>
      </c>
      <c r="H2409" s="46">
        <v>0.0</v>
      </c>
      <c r="I2409" s="46">
        <v>0.0</v>
      </c>
      <c r="J2409" s="3"/>
      <c r="K2409" s="56"/>
    </row>
    <row r="2410" ht="32.25" customHeight="1">
      <c r="A2410" s="55" t="s">
        <v>48</v>
      </c>
      <c r="B2410" s="46" t="s">
        <v>11745</v>
      </c>
      <c r="C2410" s="46" t="s">
        <v>11762</v>
      </c>
      <c r="D2410" s="46">
        <v>0.0</v>
      </c>
      <c r="E2410" s="46">
        <v>0.0</v>
      </c>
      <c r="F2410" s="46">
        <v>22.0</v>
      </c>
      <c r="G2410" s="46">
        <v>0.0</v>
      </c>
      <c r="H2410" s="46">
        <v>0.0</v>
      </c>
      <c r="I2410" s="46">
        <v>0.0</v>
      </c>
      <c r="J2410" s="3"/>
      <c r="K2410" s="56"/>
    </row>
    <row r="2411" ht="32.25" customHeight="1">
      <c r="A2411" s="55" t="s">
        <v>48</v>
      </c>
      <c r="B2411" s="46" t="s">
        <v>11745</v>
      </c>
      <c r="C2411" s="55" t="s">
        <v>11765</v>
      </c>
      <c r="D2411" s="46">
        <v>0.0</v>
      </c>
      <c r="E2411" s="46">
        <v>0.0</v>
      </c>
      <c r="F2411" s="46">
        <v>13.0</v>
      </c>
      <c r="G2411" s="46">
        <v>0.0</v>
      </c>
      <c r="H2411" s="46">
        <v>0.0</v>
      </c>
      <c r="I2411" s="46">
        <v>0.0</v>
      </c>
      <c r="J2411" s="3"/>
      <c r="K2411" s="56"/>
    </row>
    <row r="2412" ht="32.25" customHeight="1">
      <c r="A2412" s="55" t="s">
        <v>48</v>
      </c>
      <c r="B2412" s="46" t="s">
        <v>11745</v>
      </c>
      <c r="C2412" s="55" t="s">
        <v>11767</v>
      </c>
      <c r="D2412" s="46">
        <v>0.0</v>
      </c>
      <c r="E2412" s="46">
        <v>0.0</v>
      </c>
      <c r="F2412" s="46">
        <v>11.0</v>
      </c>
      <c r="G2412" s="46">
        <v>0.0</v>
      </c>
      <c r="H2412" s="46">
        <v>0.0</v>
      </c>
      <c r="I2412" s="46">
        <v>0.0</v>
      </c>
      <c r="J2412" s="3"/>
      <c r="K2412" s="56"/>
    </row>
    <row r="2413" ht="32.25" customHeight="1">
      <c r="A2413" s="55" t="s">
        <v>48</v>
      </c>
      <c r="B2413" s="46" t="s">
        <v>11745</v>
      </c>
      <c r="C2413" s="55" t="s">
        <v>11770</v>
      </c>
      <c r="D2413" s="46">
        <v>0.0</v>
      </c>
      <c r="E2413" s="46">
        <v>0.0</v>
      </c>
      <c r="F2413" s="46">
        <v>1.0</v>
      </c>
      <c r="G2413" s="46">
        <v>0.0</v>
      </c>
      <c r="H2413" s="46">
        <v>0.0</v>
      </c>
      <c r="I2413" s="46">
        <v>0.0</v>
      </c>
      <c r="J2413" s="3"/>
      <c r="K2413" s="56"/>
    </row>
    <row r="2414" ht="32.25" customHeight="1">
      <c r="A2414" s="55" t="s">
        <v>48</v>
      </c>
      <c r="B2414" s="46" t="s">
        <v>11775</v>
      </c>
      <c r="C2414" s="55" t="s">
        <v>11776</v>
      </c>
      <c r="D2414" s="46">
        <v>0.0</v>
      </c>
      <c r="E2414" s="46">
        <v>5.0</v>
      </c>
      <c r="F2414" s="46">
        <v>121.0</v>
      </c>
      <c r="G2414" s="46">
        <v>0.0</v>
      </c>
      <c r="H2414" s="46">
        <v>0.0</v>
      </c>
      <c r="I2414" s="46">
        <v>7.0</v>
      </c>
      <c r="J2414" s="3"/>
      <c r="K2414" s="56"/>
    </row>
    <row r="2415" ht="32.25" customHeight="1">
      <c r="A2415" s="55" t="s">
        <v>48</v>
      </c>
      <c r="B2415" s="46" t="s">
        <v>11775</v>
      </c>
      <c r="C2415" s="55" t="s">
        <v>11780</v>
      </c>
      <c r="D2415" s="46">
        <v>0.0</v>
      </c>
      <c r="E2415" s="46">
        <v>0.0</v>
      </c>
      <c r="F2415" s="46">
        <v>0.0</v>
      </c>
      <c r="G2415" s="46">
        <v>2.0</v>
      </c>
      <c r="H2415" s="46">
        <v>0.0</v>
      </c>
      <c r="I2415" s="46">
        <v>128.0</v>
      </c>
      <c r="J2415" s="3"/>
      <c r="K2415" s="56"/>
    </row>
    <row r="2416" ht="32.25" customHeight="1">
      <c r="A2416" s="55" t="s">
        <v>48</v>
      </c>
      <c r="B2416" s="46" t="s">
        <v>11775</v>
      </c>
      <c r="C2416" s="55" t="s">
        <v>11783</v>
      </c>
      <c r="D2416" s="46">
        <v>0.0</v>
      </c>
      <c r="E2416" s="46">
        <v>14.0</v>
      </c>
      <c r="F2416" s="46">
        <v>75.0</v>
      </c>
      <c r="G2416" s="46">
        <v>0.0</v>
      </c>
      <c r="H2416" s="46">
        <v>0.0</v>
      </c>
      <c r="I2416" s="46">
        <v>12.0</v>
      </c>
      <c r="J2416" s="3"/>
      <c r="K2416" s="56"/>
    </row>
    <row r="2417" ht="32.25" customHeight="1">
      <c r="A2417" s="55" t="s">
        <v>48</v>
      </c>
      <c r="B2417" s="46" t="s">
        <v>11775</v>
      </c>
      <c r="C2417" s="55" t="s">
        <v>11786</v>
      </c>
      <c r="D2417" s="46">
        <v>0.0</v>
      </c>
      <c r="E2417" s="46">
        <v>0.0</v>
      </c>
      <c r="F2417" s="46">
        <v>43.0</v>
      </c>
      <c r="G2417" s="46">
        <v>0.0</v>
      </c>
      <c r="H2417" s="46">
        <v>0.0</v>
      </c>
      <c r="I2417" s="46">
        <v>0.0</v>
      </c>
      <c r="J2417" s="3"/>
      <c r="K2417" s="56"/>
    </row>
    <row r="2418" ht="32.25" customHeight="1">
      <c r="A2418" s="55" t="s">
        <v>48</v>
      </c>
      <c r="B2418" s="46" t="s">
        <v>11775</v>
      </c>
      <c r="C2418" s="55" t="s">
        <v>11791</v>
      </c>
      <c r="D2418" s="46">
        <v>0.0</v>
      </c>
      <c r="E2418" s="46">
        <v>0.0</v>
      </c>
      <c r="F2418" s="46">
        <v>2.0</v>
      </c>
      <c r="G2418" s="46">
        <v>0.0</v>
      </c>
      <c r="H2418" s="46">
        <v>0.0</v>
      </c>
      <c r="I2418" s="46">
        <v>0.0</v>
      </c>
      <c r="J2418" s="3"/>
      <c r="K2418" s="56"/>
    </row>
    <row r="2419" ht="32.25" customHeight="1">
      <c r="A2419" s="55" t="s">
        <v>48</v>
      </c>
      <c r="B2419" s="46" t="s">
        <v>11794</v>
      </c>
      <c r="C2419" s="55" t="s">
        <v>11795</v>
      </c>
      <c r="D2419" s="46">
        <v>29.0</v>
      </c>
      <c r="E2419" s="46">
        <v>47.0</v>
      </c>
      <c r="F2419" s="46">
        <v>114.0</v>
      </c>
      <c r="G2419" s="46">
        <v>0.0</v>
      </c>
      <c r="H2419" s="46">
        <v>0.0</v>
      </c>
      <c r="I2419" s="46">
        <v>25.0</v>
      </c>
      <c r="J2419" s="3"/>
      <c r="K2419" s="56"/>
    </row>
    <row r="2420" ht="32.25" customHeight="1">
      <c r="A2420" s="55" t="s">
        <v>48</v>
      </c>
      <c r="B2420" s="46" t="s">
        <v>11794</v>
      </c>
      <c r="C2420" s="55" t="s">
        <v>11798</v>
      </c>
      <c r="D2420" s="46">
        <v>0.0</v>
      </c>
      <c r="E2420" s="46">
        <v>0.0</v>
      </c>
      <c r="F2420" s="46">
        <v>123.0</v>
      </c>
      <c r="G2420" s="46">
        <v>0.0</v>
      </c>
      <c r="H2420" s="46">
        <v>0.0</v>
      </c>
      <c r="I2420" s="46">
        <v>0.0</v>
      </c>
      <c r="J2420" s="3"/>
      <c r="K2420" s="56"/>
    </row>
    <row r="2421" ht="32.25" customHeight="1">
      <c r="A2421" s="55" t="s">
        <v>48</v>
      </c>
      <c r="B2421" s="46" t="s">
        <v>11794</v>
      </c>
      <c r="C2421" s="55" t="s">
        <v>11803</v>
      </c>
      <c r="D2421" s="46">
        <v>0.0</v>
      </c>
      <c r="E2421" s="46">
        <v>0.0</v>
      </c>
      <c r="F2421" s="46">
        <v>62.0</v>
      </c>
      <c r="G2421" s="46">
        <v>0.0</v>
      </c>
      <c r="H2421" s="46">
        <v>0.0</v>
      </c>
      <c r="I2421" s="46">
        <v>0.0</v>
      </c>
      <c r="J2421" s="3"/>
      <c r="K2421" s="56"/>
    </row>
    <row r="2422" ht="32.25" customHeight="1">
      <c r="A2422" s="55" t="s">
        <v>48</v>
      </c>
      <c r="B2422" s="46" t="s">
        <v>11806</v>
      </c>
      <c r="C2422" s="55" t="s">
        <v>11807</v>
      </c>
      <c r="D2422" s="46">
        <v>61.0</v>
      </c>
      <c r="E2422" s="46">
        <v>11.0</v>
      </c>
      <c r="F2422" s="46">
        <v>78.0</v>
      </c>
      <c r="G2422" s="46">
        <v>5.0</v>
      </c>
      <c r="H2422" s="46">
        <v>0.0</v>
      </c>
      <c r="I2422" s="46">
        <v>72.0</v>
      </c>
      <c r="J2422" s="3"/>
      <c r="K2422" s="56"/>
    </row>
    <row r="2423" ht="32.25" customHeight="1">
      <c r="A2423" s="55" t="s">
        <v>48</v>
      </c>
      <c r="B2423" s="46" t="s">
        <v>11806</v>
      </c>
      <c r="C2423" s="55" t="s">
        <v>11810</v>
      </c>
      <c r="D2423" s="46">
        <v>0.0</v>
      </c>
      <c r="E2423" s="46">
        <v>0.0</v>
      </c>
      <c r="F2423" s="46">
        <v>115.0</v>
      </c>
      <c r="G2423" s="46">
        <v>0.0</v>
      </c>
      <c r="H2423" s="46">
        <v>0.0</v>
      </c>
      <c r="I2423" s="46">
        <v>0.0</v>
      </c>
      <c r="J2423" s="3"/>
      <c r="K2423" s="56"/>
    </row>
    <row r="2424" ht="32.25" customHeight="1">
      <c r="A2424" s="55" t="s">
        <v>48</v>
      </c>
      <c r="B2424" s="46" t="s">
        <v>11806</v>
      </c>
      <c r="C2424" s="55" t="s">
        <v>11813</v>
      </c>
      <c r="D2424" s="46">
        <v>0.0</v>
      </c>
      <c r="E2424" s="46">
        <v>0.0</v>
      </c>
      <c r="F2424" s="46">
        <v>74.0</v>
      </c>
      <c r="G2424" s="46">
        <v>0.0</v>
      </c>
      <c r="H2424" s="46">
        <v>0.0</v>
      </c>
      <c r="I2424" s="46">
        <v>0.0</v>
      </c>
      <c r="J2424" s="3"/>
      <c r="K2424" s="56"/>
    </row>
    <row r="2425" ht="32.25" customHeight="1">
      <c r="A2425" s="55" t="s">
        <v>48</v>
      </c>
      <c r="B2425" s="46" t="s">
        <v>11806</v>
      </c>
      <c r="C2425" s="55" t="s">
        <v>11816</v>
      </c>
      <c r="D2425" s="46">
        <v>0.0</v>
      </c>
      <c r="E2425" s="46">
        <v>0.0</v>
      </c>
      <c r="F2425" s="46">
        <v>62.0</v>
      </c>
      <c r="G2425" s="46">
        <v>0.0</v>
      </c>
      <c r="H2425" s="46">
        <v>0.0</v>
      </c>
      <c r="I2425" s="46">
        <v>0.0</v>
      </c>
      <c r="J2425" s="3"/>
      <c r="K2425" s="56"/>
    </row>
    <row r="2426" ht="32.25" customHeight="1">
      <c r="A2426" s="55" t="s">
        <v>48</v>
      </c>
      <c r="B2426" s="46" t="s">
        <v>11806</v>
      </c>
      <c r="C2426" s="55" t="s">
        <v>11820</v>
      </c>
      <c r="D2426" s="46">
        <v>26.0</v>
      </c>
      <c r="E2426" s="46">
        <v>1.0</v>
      </c>
      <c r="F2426" s="46">
        <v>0.0</v>
      </c>
      <c r="G2426" s="46">
        <v>0.0</v>
      </c>
      <c r="H2426" s="46">
        <v>0.0</v>
      </c>
      <c r="I2426" s="46">
        <v>15.0</v>
      </c>
      <c r="J2426" s="3"/>
      <c r="K2426" s="56"/>
    </row>
    <row r="2427" ht="32.25" customHeight="1">
      <c r="A2427" s="55" t="s">
        <v>48</v>
      </c>
      <c r="B2427" s="46" t="s">
        <v>11824</v>
      </c>
      <c r="C2427" s="55" t="s">
        <v>11825</v>
      </c>
      <c r="D2427" s="46">
        <v>23.0</v>
      </c>
      <c r="E2427" s="46">
        <v>0.0</v>
      </c>
      <c r="F2427" s="46">
        <v>230.0</v>
      </c>
      <c r="G2427" s="46">
        <v>3.0</v>
      </c>
      <c r="H2427" s="46">
        <v>0.0</v>
      </c>
      <c r="I2427" s="46">
        <v>43.0</v>
      </c>
      <c r="J2427" s="3"/>
      <c r="K2427" s="56"/>
    </row>
    <row r="2428" ht="32.25" customHeight="1">
      <c r="A2428" s="55" t="s">
        <v>48</v>
      </c>
      <c r="B2428" s="46" t="s">
        <v>11824</v>
      </c>
      <c r="C2428" s="55" t="s">
        <v>11828</v>
      </c>
      <c r="D2428" s="46">
        <v>0.0</v>
      </c>
      <c r="E2428" s="46">
        <v>1.0</v>
      </c>
      <c r="F2428" s="46">
        <v>186.0</v>
      </c>
      <c r="G2428" s="46">
        <v>1.0</v>
      </c>
      <c r="H2428" s="46">
        <v>0.0</v>
      </c>
      <c r="I2428" s="46">
        <v>0.0</v>
      </c>
      <c r="J2428" s="3"/>
      <c r="K2428" s="56"/>
    </row>
    <row r="2429" ht="32.25" customHeight="1">
      <c r="A2429" s="55" t="s">
        <v>48</v>
      </c>
      <c r="B2429" s="46" t="s">
        <v>11824</v>
      </c>
      <c r="C2429" s="55" t="s">
        <v>11831</v>
      </c>
      <c r="D2429" s="46">
        <v>0.0</v>
      </c>
      <c r="E2429" s="46">
        <v>0.0</v>
      </c>
      <c r="F2429" s="46">
        <v>56.0</v>
      </c>
      <c r="G2429" s="46">
        <v>0.0</v>
      </c>
      <c r="H2429" s="46">
        <v>0.0</v>
      </c>
      <c r="I2429" s="46">
        <v>0.0</v>
      </c>
      <c r="J2429" s="3"/>
      <c r="K2429" s="56"/>
    </row>
    <row r="2430" ht="32.25" customHeight="1">
      <c r="A2430" s="55" t="s">
        <v>48</v>
      </c>
      <c r="B2430" s="46" t="s">
        <v>11835</v>
      </c>
      <c r="C2430" s="55" t="s">
        <v>11836</v>
      </c>
      <c r="D2430" s="46">
        <v>26.0</v>
      </c>
      <c r="E2430" s="46">
        <v>5.0</v>
      </c>
      <c r="F2430" s="46">
        <v>213.0</v>
      </c>
      <c r="G2430" s="46">
        <v>1.0</v>
      </c>
      <c r="H2430" s="46">
        <v>0.0</v>
      </c>
      <c r="I2430" s="46">
        <v>0.0</v>
      </c>
      <c r="J2430" s="3"/>
      <c r="K2430" s="56"/>
    </row>
    <row r="2431" ht="32.25" customHeight="1">
      <c r="A2431" s="55" t="s">
        <v>48</v>
      </c>
      <c r="B2431" s="46" t="s">
        <v>11835</v>
      </c>
      <c r="C2431" s="55" t="s">
        <v>11840</v>
      </c>
      <c r="D2431" s="46">
        <v>152.0</v>
      </c>
      <c r="E2431" s="46">
        <v>3.0</v>
      </c>
      <c r="F2431" s="46">
        <v>0.0</v>
      </c>
      <c r="G2431" s="46">
        <v>5.0</v>
      </c>
      <c r="H2431" s="46">
        <v>0.0</v>
      </c>
      <c r="I2431" s="46">
        <v>2.0</v>
      </c>
      <c r="J2431" s="3"/>
      <c r="K2431" s="56"/>
    </row>
    <row r="2432" ht="32.25" customHeight="1">
      <c r="A2432" s="55" t="s">
        <v>48</v>
      </c>
      <c r="B2432" s="46" t="s">
        <v>11835</v>
      </c>
      <c r="C2432" s="55" t="s">
        <v>11844</v>
      </c>
      <c r="D2432" s="46">
        <v>0.0</v>
      </c>
      <c r="E2432" s="46">
        <v>0.0</v>
      </c>
      <c r="F2432" s="46">
        <v>126.0</v>
      </c>
      <c r="G2432" s="46">
        <v>0.0</v>
      </c>
      <c r="H2432" s="46">
        <v>0.0</v>
      </c>
      <c r="I2432" s="46">
        <v>0.0</v>
      </c>
      <c r="J2432" s="3"/>
      <c r="K2432" s="56"/>
    </row>
    <row r="2433" ht="32.25" customHeight="1">
      <c r="A2433" s="55" t="s">
        <v>48</v>
      </c>
      <c r="B2433" s="46" t="s">
        <v>11835</v>
      </c>
      <c r="C2433" s="55" t="s">
        <v>11847</v>
      </c>
      <c r="D2433" s="46">
        <v>0.0</v>
      </c>
      <c r="E2433" s="46">
        <v>0.0</v>
      </c>
      <c r="F2433" s="46">
        <v>77.0</v>
      </c>
      <c r="G2433" s="46">
        <v>0.0</v>
      </c>
      <c r="H2433" s="46">
        <v>0.0</v>
      </c>
      <c r="I2433" s="46">
        <v>0.0</v>
      </c>
      <c r="J2433" s="3"/>
      <c r="K2433" s="56"/>
    </row>
    <row r="2434" ht="32.25" customHeight="1">
      <c r="A2434" s="55" t="s">
        <v>48</v>
      </c>
      <c r="B2434" s="46" t="s">
        <v>11835</v>
      </c>
      <c r="C2434" s="55" t="s">
        <v>11851</v>
      </c>
      <c r="D2434" s="46">
        <v>0.0</v>
      </c>
      <c r="E2434" s="46">
        <v>0.0</v>
      </c>
      <c r="F2434" s="46">
        <v>77.0</v>
      </c>
      <c r="G2434" s="46">
        <v>0.0</v>
      </c>
      <c r="H2434" s="46">
        <v>0.0</v>
      </c>
      <c r="I2434" s="46">
        <v>0.0</v>
      </c>
      <c r="J2434" s="3"/>
      <c r="K2434" s="56"/>
    </row>
    <row r="2435" ht="32.25" customHeight="1">
      <c r="A2435" s="55" t="s">
        <v>48</v>
      </c>
      <c r="B2435" s="46" t="s">
        <v>11854</v>
      </c>
      <c r="C2435" s="55" t="s">
        <v>11855</v>
      </c>
      <c r="D2435" s="46">
        <v>0.0</v>
      </c>
      <c r="E2435" s="46">
        <v>0.0</v>
      </c>
      <c r="F2435" s="46">
        <v>130.0</v>
      </c>
      <c r="G2435" s="46">
        <v>0.0</v>
      </c>
      <c r="H2435" s="46">
        <v>0.0</v>
      </c>
      <c r="I2435" s="46">
        <v>0.0</v>
      </c>
      <c r="J2435" s="3"/>
      <c r="K2435" s="56"/>
    </row>
    <row r="2436" ht="32.25" customHeight="1">
      <c r="A2436" s="55" t="s">
        <v>48</v>
      </c>
      <c r="B2436" s="46" t="s">
        <v>11854</v>
      </c>
      <c r="C2436" s="55" t="s">
        <v>11859</v>
      </c>
      <c r="D2436" s="46">
        <v>4.0</v>
      </c>
      <c r="E2436" s="46">
        <v>5.0</v>
      </c>
      <c r="F2436" s="46">
        <v>78.0</v>
      </c>
      <c r="G2436" s="46">
        <v>0.0</v>
      </c>
      <c r="H2436" s="46">
        <v>0.0</v>
      </c>
      <c r="I2436" s="46">
        <v>9.0</v>
      </c>
      <c r="J2436" s="3"/>
      <c r="K2436" s="56"/>
    </row>
    <row r="2437" ht="32.25" customHeight="1">
      <c r="A2437" s="55" t="s">
        <v>48</v>
      </c>
      <c r="B2437" s="46" t="s">
        <v>11854</v>
      </c>
      <c r="C2437" s="55" t="s">
        <v>11863</v>
      </c>
      <c r="D2437" s="46">
        <v>60.0</v>
      </c>
      <c r="E2437" s="46">
        <v>4.0</v>
      </c>
      <c r="F2437" s="46">
        <v>0.0</v>
      </c>
      <c r="G2437" s="46">
        <v>0.0</v>
      </c>
      <c r="H2437" s="46">
        <v>1.0</v>
      </c>
      <c r="I2437" s="46">
        <v>16.0</v>
      </c>
      <c r="J2437" s="3"/>
      <c r="K2437" s="56"/>
    </row>
    <row r="2438" ht="32.25" customHeight="1">
      <c r="A2438" s="55" t="s">
        <v>48</v>
      </c>
      <c r="B2438" s="46" t="s">
        <v>11854</v>
      </c>
      <c r="C2438" s="55" t="s">
        <v>11866</v>
      </c>
      <c r="D2438" s="46">
        <v>0.0</v>
      </c>
      <c r="E2438" s="46">
        <v>0.0</v>
      </c>
      <c r="F2438" s="46">
        <v>68.0</v>
      </c>
      <c r="G2438" s="46">
        <v>0.0</v>
      </c>
      <c r="H2438" s="46">
        <v>0.0</v>
      </c>
      <c r="I2438" s="46">
        <v>0.0</v>
      </c>
      <c r="J2438" s="3"/>
      <c r="K2438" s="56"/>
    </row>
    <row r="2439" ht="32.25" customHeight="1">
      <c r="A2439" s="55" t="s">
        <v>48</v>
      </c>
      <c r="B2439" s="46" t="s">
        <v>11854</v>
      </c>
      <c r="C2439" s="55" t="s">
        <v>11869</v>
      </c>
      <c r="D2439" s="46">
        <v>0.0</v>
      </c>
      <c r="E2439" s="46">
        <v>0.0</v>
      </c>
      <c r="F2439" s="46">
        <v>34.0</v>
      </c>
      <c r="G2439" s="46">
        <v>0.0</v>
      </c>
      <c r="H2439" s="46">
        <v>0.0</v>
      </c>
      <c r="I2439" s="46">
        <v>0.0</v>
      </c>
      <c r="J2439" s="3"/>
      <c r="K2439" s="56"/>
    </row>
    <row r="2440" ht="32.25" customHeight="1">
      <c r="A2440" s="55" t="s">
        <v>48</v>
      </c>
      <c r="B2440" s="46" t="s">
        <v>11874</v>
      </c>
      <c r="C2440" s="55" t="s">
        <v>11875</v>
      </c>
      <c r="D2440" s="46">
        <v>0.0</v>
      </c>
      <c r="E2440" s="46">
        <v>0.0</v>
      </c>
      <c r="F2440" s="46">
        <v>120.0</v>
      </c>
      <c r="G2440" s="46">
        <v>0.0</v>
      </c>
      <c r="H2440" s="46">
        <v>0.0</v>
      </c>
      <c r="I2440" s="46">
        <v>0.0</v>
      </c>
      <c r="J2440" s="3"/>
      <c r="K2440" s="56"/>
    </row>
    <row r="2441" ht="32.25" customHeight="1">
      <c r="A2441" s="55" t="s">
        <v>48</v>
      </c>
      <c r="B2441" s="46" t="s">
        <v>11874</v>
      </c>
      <c r="C2441" s="55" t="s">
        <v>11878</v>
      </c>
      <c r="D2441" s="46">
        <v>97.0</v>
      </c>
      <c r="E2441" s="46">
        <v>1.0</v>
      </c>
      <c r="F2441" s="46">
        <v>0.0</v>
      </c>
      <c r="G2441" s="46">
        <v>0.0</v>
      </c>
      <c r="H2441" s="46">
        <v>0.0</v>
      </c>
      <c r="I2441" s="46">
        <v>0.0</v>
      </c>
      <c r="J2441" s="3"/>
      <c r="K2441" s="56"/>
    </row>
    <row r="2442" ht="32.25" customHeight="1">
      <c r="A2442" s="55" t="s">
        <v>48</v>
      </c>
      <c r="B2442" s="46" t="s">
        <v>11874</v>
      </c>
      <c r="C2442" s="55" t="s">
        <v>11883</v>
      </c>
      <c r="D2442" s="46">
        <v>29.0</v>
      </c>
      <c r="E2442" s="46">
        <v>7.0</v>
      </c>
      <c r="F2442" s="46">
        <v>3.0</v>
      </c>
      <c r="G2442" s="46">
        <v>1.0</v>
      </c>
      <c r="H2442" s="46">
        <v>0.0</v>
      </c>
      <c r="I2442" s="46">
        <v>39.0</v>
      </c>
      <c r="J2442" s="3"/>
      <c r="K2442" s="56"/>
    </row>
    <row r="2443" ht="32.25" customHeight="1">
      <c r="A2443" s="55" t="s">
        <v>48</v>
      </c>
      <c r="B2443" s="46" t="s">
        <v>11874</v>
      </c>
      <c r="C2443" s="55" t="s">
        <v>11884</v>
      </c>
      <c r="D2443" s="46">
        <v>0.0</v>
      </c>
      <c r="E2443" s="46">
        <v>0.0</v>
      </c>
      <c r="F2443" s="46">
        <v>56.0</v>
      </c>
      <c r="G2443" s="46">
        <v>0.0</v>
      </c>
      <c r="H2443" s="46">
        <v>0.0</v>
      </c>
      <c r="I2443" s="46">
        <v>0.0</v>
      </c>
      <c r="J2443" s="3"/>
      <c r="K2443" s="56"/>
    </row>
    <row r="2444" ht="32.25" customHeight="1">
      <c r="A2444" s="55" t="s">
        <v>48</v>
      </c>
      <c r="B2444" s="46" t="s">
        <v>11874</v>
      </c>
      <c r="C2444" s="55" t="s">
        <v>11889</v>
      </c>
      <c r="D2444" s="46">
        <v>0.0</v>
      </c>
      <c r="E2444" s="46">
        <v>0.0</v>
      </c>
      <c r="F2444" s="46">
        <v>21.0</v>
      </c>
      <c r="G2444" s="46">
        <v>0.0</v>
      </c>
      <c r="H2444" s="46">
        <v>0.0</v>
      </c>
      <c r="I2444" s="46">
        <v>0.0</v>
      </c>
      <c r="J2444" s="3"/>
      <c r="K2444" s="56"/>
    </row>
    <row r="2445" ht="32.25" customHeight="1">
      <c r="A2445" s="55" t="s">
        <v>48</v>
      </c>
      <c r="B2445" s="46" t="s">
        <v>11891</v>
      </c>
      <c r="C2445" s="55" t="s">
        <v>11892</v>
      </c>
      <c r="D2445" s="46">
        <v>43.0</v>
      </c>
      <c r="E2445" s="46">
        <v>0.0</v>
      </c>
      <c r="F2445" s="46">
        <v>5.0</v>
      </c>
      <c r="G2445" s="46">
        <v>9.0</v>
      </c>
      <c r="H2445" s="46">
        <v>0.0</v>
      </c>
      <c r="I2445" s="46">
        <v>32.0</v>
      </c>
      <c r="J2445" s="3"/>
      <c r="K2445" s="56"/>
    </row>
    <row r="2446" ht="32.25" customHeight="1">
      <c r="A2446" s="55" t="s">
        <v>48</v>
      </c>
      <c r="B2446" s="46" t="s">
        <v>11891</v>
      </c>
      <c r="C2446" s="55" t="s">
        <v>11900</v>
      </c>
      <c r="D2446" s="46">
        <v>0.0</v>
      </c>
      <c r="E2446" s="46">
        <v>1.0</v>
      </c>
      <c r="F2446" s="46">
        <v>71.0</v>
      </c>
      <c r="G2446" s="46">
        <v>0.0</v>
      </c>
      <c r="H2446" s="46">
        <v>0.0</v>
      </c>
      <c r="I2446" s="46">
        <v>0.0</v>
      </c>
      <c r="J2446" s="3"/>
      <c r="K2446" s="56"/>
    </row>
    <row r="2447" ht="32.25" customHeight="1">
      <c r="A2447" s="55" t="s">
        <v>48</v>
      </c>
      <c r="B2447" s="46" t="s">
        <v>11891</v>
      </c>
      <c r="C2447" s="55" t="s">
        <v>11902</v>
      </c>
      <c r="D2447" s="46">
        <v>0.0</v>
      </c>
      <c r="E2447" s="46">
        <v>0.0</v>
      </c>
      <c r="F2447" s="46">
        <v>49.0</v>
      </c>
      <c r="G2447" s="46">
        <v>0.0</v>
      </c>
      <c r="H2447" s="46">
        <v>0.0</v>
      </c>
      <c r="I2447" s="46">
        <v>0.0</v>
      </c>
      <c r="J2447" s="3"/>
      <c r="K2447" s="56"/>
    </row>
    <row r="2448" ht="32.25" customHeight="1">
      <c r="A2448" s="55" t="s">
        <v>48</v>
      </c>
      <c r="B2448" s="46" t="s">
        <v>11891</v>
      </c>
      <c r="C2448" s="55" t="s">
        <v>11905</v>
      </c>
      <c r="D2448" s="46">
        <v>0.0</v>
      </c>
      <c r="E2448" s="46">
        <v>0.0</v>
      </c>
      <c r="F2448" s="46">
        <v>48.0</v>
      </c>
      <c r="G2448" s="46">
        <v>0.0</v>
      </c>
      <c r="H2448" s="46">
        <v>0.0</v>
      </c>
      <c r="I2448" s="46">
        <v>0.0</v>
      </c>
      <c r="J2448" s="3"/>
      <c r="K2448" s="56"/>
    </row>
    <row r="2449" ht="32.25" customHeight="1">
      <c r="A2449" s="55" t="s">
        <v>48</v>
      </c>
      <c r="B2449" s="46" t="s">
        <v>11891</v>
      </c>
      <c r="C2449" s="55" t="s">
        <v>11908</v>
      </c>
      <c r="D2449" s="46">
        <v>0.0</v>
      </c>
      <c r="E2449" s="46">
        <v>0.0</v>
      </c>
      <c r="F2449" s="46">
        <v>45.0</v>
      </c>
      <c r="G2449" s="46">
        <v>0.0</v>
      </c>
      <c r="H2449" s="46">
        <v>0.0</v>
      </c>
      <c r="I2449" s="46">
        <v>0.0</v>
      </c>
      <c r="J2449" s="3"/>
      <c r="K2449" s="56"/>
    </row>
    <row r="2450" ht="32.25" customHeight="1">
      <c r="A2450" s="55" t="s">
        <v>48</v>
      </c>
      <c r="B2450" s="46" t="s">
        <v>11891</v>
      </c>
      <c r="C2450" s="55" t="s">
        <v>11912</v>
      </c>
      <c r="D2450" s="46">
        <v>0.0</v>
      </c>
      <c r="E2450" s="46">
        <v>0.0</v>
      </c>
      <c r="F2450" s="46">
        <v>38.0</v>
      </c>
      <c r="G2450" s="46">
        <v>0.0</v>
      </c>
      <c r="H2450" s="46">
        <v>0.0</v>
      </c>
      <c r="I2450" s="46">
        <v>0.0</v>
      </c>
      <c r="J2450" s="3"/>
      <c r="K2450" s="56"/>
    </row>
    <row r="2451" ht="32.25" customHeight="1">
      <c r="A2451" s="55" t="s">
        <v>48</v>
      </c>
      <c r="B2451" s="46" t="s">
        <v>11891</v>
      </c>
      <c r="C2451" s="55" t="s">
        <v>11916</v>
      </c>
      <c r="D2451" s="46">
        <v>0.0</v>
      </c>
      <c r="E2451" s="46">
        <v>0.0</v>
      </c>
      <c r="F2451" s="46">
        <v>34.0</v>
      </c>
      <c r="G2451" s="46">
        <v>0.0</v>
      </c>
      <c r="H2451" s="46">
        <v>0.0</v>
      </c>
      <c r="I2451" s="46">
        <v>0.0</v>
      </c>
      <c r="J2451" s="3"/>
      <c r="K2451" s="56"/>
    </row>
    <row r="2452" ht="32.25" customHeight="1">
      <c r="A2452" s="55" t="s">
        <v>48</v>
      </c>
      <c r="B2452" s="46" t="s">
        <v>11891</v>
      </c>
      <c r="C2452" s="55" t="s">
        <v>11920</v>
      </c>
      <c r="D2452" s="46">
        <v>0.0</v>
      </c>
      <c r="E2452" s="46">
        <v>0.0</v>
      </c>
      <c r="F2452" s="46">
        <v>31.0</v>
      </c>
      <c r="G2452" s="46">
        <v>0.0</v>
      </c>
      <c r="H2452" s="46">
        <v>0.0</v>
      </c>
      <c r="I2452" s="46">
        <v>0.0</v>
      </c>
      <c r="J2452" s="3"/>
      <c r="K2452" s="56"/>
    </row>
    <row r="2453" ht="32.25" customHeight="1">
      <c r="A2453" s="55" t="s">
        <v>48</v>
      </c>
      <c r="B2453" s="46" t="s">
        <v>11891</v>
      </c>
      <c r="C2453" s="55" t="s">
        <v>11922</v>
      </c>
      <c r="D2453" s="46">
        <v>0.0</v>
      </c>
      <c r="E2453" s="46">
        <v>0.0</v>
      </c>
      <c r="F2453" s="46">
        <v>29.0</v>
      </c>
      <c r="G2453" s="46">
        <v>0.0</v>
      </c>
      <c r="H2453" s="46">
        <v>0.0</v>
      </c>
      <c r="I2453" s="46">
        <v>0.0</v>
      </c>
      <c r="J2453" s="3"/>
      <c r="K2453" s="56"/>
    </row>
    <row r="2454" ht="32.25" customHeight="1">
      <c r="A2454" s="55" t="s">
        <v>48</v>
      </c>
      <c r="B2454" s="46" t="s">
        <v>11891</v>
      </c>
      <c r="C2454" s="55" t="s">
        <v>11925</v>
      </c>
      <c r="D2454" s="46">
        <v>0.0</v>
      </c>
      <c r="E2454" s="46">
        <v>0.0</v>
      </c>
      <c r="F2454" s="46">
        <v>23.0</v>
      </c>
      <c r="G2454" s="46">
        <v>0.0</v>
      </c>
      <c r="H2454" s="46">
        <v>0.0</v>
      </c>
      <c r="I2454" s="46">
        <v>0.0</v>
      </c>
      <c r="J2454" s="3"/>
      <c r="K2454" s="56"/>
    </row>
    <row r="2455" ht="32.25" customHeight="1">
      <c r="A2455" s="55" t="s">
        <v>48</v>
      </c>
      <c r="B2455" s="46" t="s">
        <v>11891</v>
      </c>
      <c r="C2455" s="55" t="s">
        <v>11928</v>
      </c>
      <c r="D2455" s="46">
        <v>0.0</v>
      </c>
      <c r="E2455" s="46">
        <v>0.0</v>
      </c>
      <c r="F2455" s="46">
        <v>22.0</v>
      </c>
      <c r="G2455" s="46">
        <v>0.0</v>
      </c>
      <c r="H2455" s="46">
        <v>0.0</v>
      </c>
      <c r="I2455" s="46">
        <v>0.0</v>
      </c>
      <c r="J2455" s="3"/>
      <c r="K2455" s="56"/>
    </row>
    <row r="2456" ht="32.25" customHeight="1">
      <c r="A2456" s="55" t="s">
        <v>48</v>
      </c>
      <c r="B2456" s="46" t="s">
        <v>11891</v>
      </c>
      <c r="C2456" s="55" t="s">
        <v>11931</v>
      </c>
      <c r="D2456" s="46">
        <v>0.0</v>
      </c>
      <c r="E2456" s="46">
        <v>0.0</v>
      </c>
      <c r="F2456" s="46">
        <v>21.0</v>
      </c>
      <c r="G2456" s="46">
        <v>0.0</v>
      </c>
      <c r="H2456" s="46">
        <v>0.0</v>
      </c>
      <c r="I2456" s="46">
        <v>0.0</v>
      </c>
      <c r="J2456" s="3"/>
      <c r="K2456" s="56"/>
    </row>
    <row r="2457" ht="32.25" customHeight="1">
      <c r="A2457" s="55" t="s">
        <v>48</v>
      </c>
      <c r="B2457" s="46" t="s">
        <v>11891</v>
      </c>
      <c r="C2457" s="55" t="s">
        <v>11934</v>
      </c>
      <c r="D2457" s="46">
        <v>0.0</v>
      </c>
      <c r="E2457" s="46">
        <v>0.0</v>
      </c>
      <c r="F2457" s="46">
        <v>18.0</v>
      </c>
      <c r="G2457" s="46">
        <v>0.0</v>
      </c>
      <c r="H2457" s="46">
        <v>0.0</v>
      </c>
      <c r="I2457" s="46">
        <v>0.0</v>
      </c>
      <c r="J2457" s="3"/>
      <c r="K2457" s="56"/>
    </row>
    <row r="2458" ht="32.25" customHeight="1">
      <c r="A2458" s="55" t="s">
        <v>48</v>
      </c>
      <c r="B2458" s="46" t="s">
        <v>11936</v>
      </c>
      <c r="C2458" s="55" t="s">
        <v>11938</v>
      </c>
      <c r="D2458" s="46">
        <v>64.0</v>
      </c>
      <c r="E2458" s="46">
        <v>2.0</v>
      </c>
      <c r="F2458" s="46">
        <v>0.0</v>
      </c>
      <c r="G2458" s="46">
        <v>1.0</v>
      </c>
      <c r="H2458" s="46">
        <v>0.0</v>
      </c>
      <c r="I2458" s="46">
        <v>31.0</v>
      </c>
      <c r="J2458" s="3"/>
      <c r="K2458" s="56"/>
    </row>
    <row r="2459" ht="32.25" customHeight="1">
      <c r="A2459" s="55" t="s">
        <v>48</v>
      </c>
      <c r="B2459" s="46" t="s">
        <v>11936</v>
      </c>
      <c r="C2459" s="55" t="s">
        <v>11941</v>
      </c>
      <c r="D2459" s="46">
        <v>0.0</v>
      </c>
      <c r="E2459" s="46">
        <v>19.0</v>
      </c>
      <c r="F2459" s="46">
        <v>32.0</v>
      </c>
      <c r="G2459" s="46">
        <v>1.0</v>
      </c>
      <c r="H2459" s="46">
        <v>0.0</v>
      </c>
      <c r="I2459" s="46">
        <v>36.0</v>
      </c>
      <c r="J2459" s="3"/>
      <c r="K2459" s="56"/>
    </row>
    <row r="2460" ht="32.25" customHeight="1">
      <c r="A2460" s="55" t="s">
        <v>48</v>
      </c>
      <c r="B2460" s="46" t="s">
        <v>11936</v>
      </c>
      <c r="C2460" s="55" t="s">
        <v>11944</v>
      </c>
      <c r="D2460" s="46">
        <v>0.0</v>
      </c>
      <c r="E2460" s="46">
        <v>0.0</v>
      </c>
      <c r="F2460" s="46">
        <v>39.0</v>
      </c>
      <c r="G2460" s="46">
        <v>0.0</v>
      </c>
      <c r="H2460" s="46">
        <v>0.0</v>
      </c>
      <c r="I2460" s="46">
        <v>0.0</v>
      </c>
      <c r="J2460" s="3"/>
      <c r="K2460" s="56"/>
    </row>
    <row r="2461" ht="32.25" customHeight="1">
      <c r="A2461" s="55" t="s">
        <v>48</v>
      </c>
      <c r="B2461" s="46" t="s">
        <v>11936</v>
      </c>
      <c r="C2461" s="55" t="s">
        <v>11948</v>
      </c>
      <c r="D2461" s="46">
        <v>0.0</v>
      </c>
      <c r="E2461" s="46">
        <v>14.0</v>
      </c>
      <c r="F2461" s="46">
        <v>23.0</v>
      </c>
      <c r="G2461" s="46">
        <v>0.0</v>
      </c>
      <c r="H2461" s="46">
        <v>0.0</v>
      </c>
      <c r="I2461" s="46">
        <v>0.0</v>
      </c>
      <c r="J2461" s="3"/>
      <c r="K2461" s="56"/>
    </row>
    <row r="2462" ht="32.25" customHeight="1">
      <c r="A2462" s="55" t="s">
        <v>48</v>
      </c>
      <c r="B2462" s="46" t="s">
        <v>11936</v>
      </c>
      <c r="C2462" s="55" t="s">
        <v>11951</v>
      </c>
      <c r="D2462" s="46">
        <v>0.0</v>
      </c>
      <c r="E2462" s="46">
        <v>0.0</v>
      </c>
      <c r="F2462" s="46">
        <v>35.0</v>
      </c>
      <c r="G2462" s="46">
        <v>0.0</v>
      </c>
      <c r="H2462" s="46">
        <v>0.0</v>
      </c>
      <c r="I2462" s="46">
        <v>0.0</v>
      </c>
      <c r="J2462" s="3"/>
      <c r="K2462" s="56"/>
    </row>
    <row r="2463" ht="32.25" customHeight="1">
      <c r="A2463" s="55" t="s">
        <v>48</v>
      </c>
      <c r="B2463" s="46" t="s">
        <v>11936</v>
      </c>
      <c r="C2463" s="55" t="s">
        <v>11955</v>
      </c>
      <c r="D2463" s="46">
        <v>0.0</v>
      </c>
      <c r="E2463" s="46">
        <v>0.0</v>
      </c>
      <c r="F2463" s="46">
        <v>34.0</v>
      </c>
      <c r="G2463" s="46">
        <v>0.0</v>
      </c>
      <c r="H2463" s="46">
        <v>0.0</v>
      </c>
      <c r="I2463" s="46">
        <v>0.0</v>
      </c>
      <c r="J2463" s="3"/>
      <c r="K2463" s="56"/>
    </row>
    <row r="2464" ht="32.25" customHeight="1">
      <c r="A2464" s="55" t="s">
        <v>48</v>
      </c>
      <c r="B2464" s="46" t="s">
        <v>11936</v>
      </c>
      <c r="C2464" s="55" t="s">
        <v>11959</v>
      </c>
      <c r="D2464" s="46">
        <v>0.0</v>
      </c>
      <c r="E2464" s="46">
        <v>0.0</v>
      </c>
      <c r="F2464" s="46">
        <v>31.0</v>
      </c>
      <c r="G2464" s="46">
        <v>0.0</v>
      </c>
      <c r="H2464" s="46">
        <v>0.0</v>
      </c>
      <c r="I2464" s="46">
        <v>0.0</v>
      </c>
      <c r="J2464" s="3"/>
      <c r="K2464" s="56"/>
    </row>
    <row r="2465" ht="32.25" customHeight="1">
      <c r="A2465" s="55" t="s">
        <v>48</v>
      </c>
      <c r="B2465" s="46" t="s">
        <v>11936</v>
      </c>
      <c r="C2465" s="55" t="s">
        <v>11964</v>
      </c>
      <c r="D2465" s="46">
        <v>0.0</v>
      </c>
      <c r="E2465" s="46">
        <v>0.0</v>
      </c>
      <c r="F2465" s="46">
        <v>29.0</v>
      </c>
      <c r="G2465" s="46">
        <v>0.0</v>
      </c>
      <c r="H2465" s="46">
        <v>0.0</v>
      </c>
      <c r="I2465" s="46">
        <v>0.0</v>
      </c>
      <c r="J2465" s="3"/>
      <c r="K2465" s="56"/>
    </row>
    <row r="2466" ht="32.25" customHeight="1">
      <c r="A2466" s="55" t="s">
        <v>48</v>
      </c>
      <c r="B2466" s="46" t="s">
        <v>11936</v>
      </c>
      <c r="C2466" s="55" t="s">
        <v>11968</v>
      </c>
      <c r="D2466" s="46">
        <v>0.0</v>
      </c>
      <c r="E2466" s="46">
        <v>0.0</v>
      </c>
      <c r="F2466" s="46">
        <v>19.0</v>
      </c>
      <c r="G2466" s="46">
        <v>0.0</v>
      </c>
      <c r="H2466" s="46">
        <v>0.0</v>
      </c>
      <c r="I2466" s="46">
        <v>0.0</v>
      </c>
      <c r="J2466" s="3"/>
      <c r="K2466" s="56"/>
    </row>
    <row r="2467" ht="32.25" customHeight="1">
      <c r="A2467" s="55" t="s">
        <v>48</v>
      </c>
      <c r="B2467" s="46" t="s">
        <v>11936</v>
      </c>
      <c r="C2467" s="55" t="s">
        <v>11972</v>
      </c>
      <c r="D2467" s="46">
        <v>0.0</v>
      </c>
      <c r="E2467" s="46">
        <v>0.0</v>
      </c>
      <c r="F2467" s="46">
        <v>17.0</v>
      </c>
      <c r="G2467" s="46">
        <v>0.0</v>
      </c>
      <c r="H2467" s="46">
        <v>0.0</v>
      </c>
      <c r="I2467" s="46">
        <v>0.0</v>
      </c>
      <c r="J2467" s="3"/>
      <c r="K2467" s="56"/>
    </row>
    <row r="2468" ht="32.25" customHeight="1">
      <c r="A2468" s="55" t="s">
        <v>48</v>
      </c>
      <c r="B2468" s="46" t="s">
        <v>11936</v>
      </c>
      <c r="C2468" s="55" t="s">
        <v>11974</v>
      </c>
      <c r="D2468" s="46">
        <v>0.0</v>
      </c>
      <c r="E2468" s="46">
        <v>0.0</v>
      </c>
      <c r="F2468" s="46">
        <v>13.0</v>
      </c>
      <c r="G2468" s="46">
        <v>0.0</v>
      </c>
      <c r="H2468" s="46">
        <v>0.0</v>
      </c>
      <c r="I2468" s="46">
        <v>0.0</v>
      </c>
      <c r="J2468" s="3"/>
      <c r="K2468" s="56"/>
    </row>
    <row r="2469" ht="32.25" customHeight="1">
      <c r="A2469" s="55" t="s">
        <v>48</v>
      </c>
      <c r="B2469" s="46" t="s">
        <v>11936</v>
      </c>
      <c r="C2469" s="55" t="s">
        <v>11977</v>
      </c>
      <c r="D2469" s="46">
        <v>0.0</v>
      </c>
      <c r="E2469" s="46">
        <v>0.0</v>
      </c>
      <c r="F2469" s="46">
        <v>12.0</v>
      </c>
      <c r="G2469" s="46">
        <v>0.0</v>
      </c>
      <c r="H2469" s="46">
        <v>0.0</v>
      </c>
      <c r="I2469" s="46">
        <v>0.0</v>
      </c>
      <c r="J2469" s="3"/>
      <c r="K2469" s="56"/>
    </row>
    <row r="2470" ht="32.25" customHeight="1">
      <c r="A2470" s="55" t="s">
        <v>48</v>
      </c>
      <c r="B2470" s="46" t="s">
        <v>11936</v>
      </c>
      <c r="C2470" s="55" t="s">
        <v>11980</v>
      </c>
      <c r="D2470" s="46">
        <v>0.0</v>
      </c>
      <c r="E2470" s="46">
        <v>0.0</v>
      </c>
      <c r="F2470" s="46">
        <v>8.0</v>
      </c>
      <c r="G2470" s="46">
        <v>0.0</v>
      </c>
      <c r="H2470" s="46">
        <v>0.0</v>
      </c>
      <c r="I2470" s="46">
        <v>0.0</v>
      </c>
      <c r="J2470" s="3"/>
      <c r="K2470" s="56"/>
    </row>
    <row r="2471" ht="32.25" customHeight="1">
      <c r="A2471" s="55" t="s">
        <v>48</v>
      </c>
      <c r="B2471" s="46" t="s">
        <v>11936</v>
      </c>
      <c r="C2471" s="55" t="s">
        <v>11984</v>
      </c>
      <c r="D2471" s="46">
        <v>0.0</v>
      </c>
      <c r="E2471" s="46">
        <v>0.0</v>
      </c>
      <c r="F2471" s="46">
        <v>7.0</v>
      </c>
      <c r="G2471" s="46">
        <v>0.0</v>
      </c>
      <c r="H2471" s="46">
        <v>0.0</v>
      </c>
      <c r="I2471" s="46">
        <v>0.0</v>
      </c>
      <c r="J2471" s="3"/>
      <c r="K2471" s="56"/>
    </row>
    <row r="2472" ht="32.25" customHeight="1">
      <c r="A2472" s="55" t="s">
        <v>48</v>
      </c>
      <c r="B2472" s="46" t="s">
        <v>11987</v>
      </c>
      <c r="C2472" s="55" t="s">
        <v>11989</v>
      </c>
      <c r="D2472" s="46">
        <v>58.0</v>
      </c>
      <c r="E2472" s="46">
        <v>0.0</v>
      </c>
      <c r="F2472" s="46">
        <v>45.0</v>
      </c>
      <c r="G2472" s="46">
        <v>5.0</v>
      </c>
      <c r="H2472" s="46">
        <v>0.0</v>
      </c>
      <c r="I2472" s="46">
        <v>121.0</v>
      </c>
      <c r="J2472" s="3"/>
      <c r="K2472" s="56"/>
    </row>
    <row r="2473" ht="32.25" customHeight="1">
      <c r="A2473" s="55" t="s">
        <v>48</v>
      </c>
      <c r="B2473" s="46" t="s">
        <v>11987</v>
      </c>
      <c r="C2473" s="55" t="s">
        <v>11991</v>
      </c>
      <c r="D2473" s="46">
        <v>0.0</v>
      </c>
      <c r="E2473" s="46">
        <v>0.0</v>
      </c>
      <c r="F2473" s="46">
        <v>80.0</v>
      </c>
      <c r="G2473" s="46">
        <v>0.0</v>
      </c>
      <c r="H2473" s="46">
        <v>0.0</v>
      </c>
      <c r="I2473" s="46">
        <v>25.0</v>
      </c>
      <c r="J2473" s="3"/>
      <c r="K2473" s="56"/>
    </row>
    <row r="2474" ht="32.25" customHeight="1">
      <c r="A2474" s="55" t="s">
        <v>48</v>
      </c>
      <c r="B2474" s="46" t="s">
        <v>11987</v>
      </c>
      <c r="C2474" s="55" t="s">
        <v>11996</v>
      </c>
      <c r="D2474" s="46">
        <v>0.0</v>
      </c>
      <c r="E2474" s="46">
        <v>0.0</v>
      </c>
      <c r="F2474" s="46">
        <v>32.0</v>
      </c>
      <c r="G2474" s="46">
        <v>0.0</v>
      </c>
      <c r="H2474" s="46">
        <v>0.0</v>
      </c>
      <c r="I2474" s="46">
        <v>0.0</v>
      </c>
      <c r="J2474" s="3"/>
      <c r="K2474" s="56"/>
    </row>
    <row r="2475" ht="32.25" customHeight="1">
      <c r="A2475" s="55" t="s">
        <v>48</v>
      </c>
      <c r="B2475" s="46" t="s">
        <v>11987</v>
      </c>
      <c r="C2475" s="55" t="s">
        <v>11999</v>
      </c>
      <c r="D2475" s="46">
        <v>2.0</v>
      </c>
      <c r="E2475" s="46">
        <v>0.0</v>
      </c>
      <c r="F2475" s="46">
        <v>2.0</v>
      </c>
      <c r="G2475" s="46">
        <v>0.0</v>
      </c>
      <c r="H2475" s="46">
        <v>0.0</v>
      </c>
      <c r="I2475" s="46">
        <v>1.0</v>
      </c>
      <c r="J2475" s="3"/>
      <c r="K2475" s="56"/>
    </row>
    <row r="2476" ht="32.25" customHeight="1">
      <c r="A2476" s="55" t="s">
        <v>48</v>
      </c>
      <c r="B2476" s="46" t="s">
        <v>12002</v>
      </c>
      <c r="C2476" s="55" t="s">
        <v>12003</v>
      </c>
      <c r="D2476" s="46">
        <v>4.0</v>
      </c>
      <c r="E2476" s="46">
        <v>1.0</v>
      </c>
      <c r="F2476" s="46">
        <v>44.0</v>
      </c>
      <c r="G2476" s="46">
        <v>7.0</v>
      </c>
      <c r="H2476" s="46">
        <v>0.0</v>
      </c>
      <c r="I2476" s="46">
        <v>70.0</v>
      </c>
      <c r="J2476" s="3"/>
      <c r="K2476" s="56"/>
    </row>
    <row r="2477" ht="32.25" customHeight="1">
      <c r="A2477" s="55" t="s">
        <v>48</v>
      </c>
      <c r="B2477" s="46" t="s">
        <v>12002</v>
      </c>
      <c r="C2477" s="55" t="s">
        <v>12007</v>
      </c>
      <c r="D2477" s="46">
        <v>0.0</v>
      </c>
      <c r="E2477" s="46">
        <v>0.0</v>
      </c>
      <c r="F2477" s="46">
        <v>49.0</v>
      </c>
      <c r="G2477" s="46">
        <v>0.0</v>
      </c>
      <c r="H2477" s="46">
        <v>0.0</v>
      </c>
      <c r="I2477" s="46">
        <v>47.0</v>
      </c>
      <c r="J2477" s="3"/>
      <c r="K2477" s="56"/>
    </row>
    <row r="2478" ht="32.25" customHeight="1">
      <c r="A2478" s="55" t="s">
        <v>48</v>
      </c>
      <c r="B2478" s="46" t="s">
        <v>12002</v>
      </c>
      <c r="C2478" s="55" t="s">
        <v>12009</v>
      </c>
      <c r="D2478" s="46">
        <v>0.0</v>
      </c>
      <c r="E2478" s="46">
        <v>0.0</v>
      </c>
      <c r="F2478" s="46">
        <v>29.0</v>
      </c>
      <c r="G2478" s="46">
        <v>0.0</v>
      </c>
      <c r="H2478" s="46">
        <v>0.0</v>
      </c>
      <c r="I2478" s="46">
        <v>49.0</v>
      </c>
      <c r="J2478" s="3"/>
      <c r="K2478" s="56"/>
    </row>
    <row r="2479" ht="32.25" customHeight="1">
      <c r="A2479" s="55" t="s">
        <v>48</v>
      </c>
      <c r="B2479" s="46" t="s">
        <v>12002</v>
      </c>
      <c r="C2479" s="55" t="s">
        <v>12012</v>
      </c>
      <c r="D2479" s="46">
        <v>0.0</v>
      </c>
      <c r="E2479" s="46">
        <v>0.0</v>
      </c>
      <c r="F2479" s="46">
        <v>1.0</v>
      </c>
      <c r="G2479" s="46">
        <v>0.0</v>
      </c>
      <c r="H2479" s="46">
        <v>0.0</v>
      </c>
      <c r="I2479" s="46">
        <v>66.0</v>
      </c>
      <c r="J2479" s="3"/>
      <c r="K2479" s="56"/>
    </row>
    <row r="2480" ht="32.25" customHeight="1">
      <c r="A2480" s="55" t="s">
        <v>48</v>
      </c>
      <c r="B2480" s="46" t="s">
        <v>12015</v>
      </c>
      <c r="C2480" s="55" t="s">
        <v>12017</v>
      </c>
      <c r="D2480" s="46">
        <v>0.0</v>
      </c>
      <c r="E2480" s="46">
        <v>2.0</v>
      </c>
      <c r="F2480" s="46">
        <v>29.0</v>
      </c>
      <c r="G2480" s="46">
        <v>0.0</v>
      </c>
      <c r="H2480" s="46">
        <v>0.0</v>
      </c>
      <c r="I2480" s="46">
        <v>112.0</v>
      </c>
      <c r="J2480" s="3"/>
      <c r="K2480" s="56"/>
    </row>
    <row r="2481" ht="32.25" customHeight="1">
      <c r="A2481" s="55" t="s">
        <v>48</v>
      </c>
      <c r="B2481" s="46" t="s">
        <v>12015</v>
      </c>
      <c r="C2481" s="55" t="s">
        <v>12019</v>
      </c>
      <c r="D2481" s="46">
        <v>0.0</v>
      </c>
      <c r="E2481" s="46">
        <v>2.0</v>
      </c>
      <c r="F2481" s="46">
        <v>46.0</v>
      </c>
      <c r="G2481" s="46">
        <v>0.0</v>
      </c>
      <c r="H2481" s="46">
        <v>0.0</v>
      </c>
      <c r="I2481" s="46">
        <v>0.0</v>
      </c>
      <c r="J2481" s="3"/>
      <c r="K2481" s="56"/>
    </row>
    <row r="2482" ht="32.25" customHeight="1">
      <c r="A2482" s="55" t="s">
        <v>48</v>
      </c>
      <c r="B2482" s="46" t="s">
        <v>12015</v>
      </c>
      <c r="C2482" s="55" t="s">
        <v>12024</v>
      </c>
      <c r="D2482" s="46">
        <v>0.0</v>
      </c>
      <c r="E2482" s="46">
        <v>0.0</v>
      </c>
      <c r="F2482" s="46">
        <v>32.0</v>
      </c>
      <c r="G2482" s="46">
        <v>0.0</v>
      </c>
      <c r="H2482" s="46">
        <v>0.0</v>
      </c>
      <c r="I2482" s="46">
        <v>0.0</v>
      </c>
      <c r="J2482" s="3"/>
      <c r="K2482" s="56"/>
    </row>
    <row r="2483" ht="32.25" customHeight="1">
      <c r="A2483" s="55" t="s">
        <v>48</v>
      </c>
      <c r="B2483" s="46" t="s">
        <v>12015</v>
      </c>
      <c r="C2483" s="55" t="s">
        <v>12026</v>
      </c>
      <c r="D2483" s="46">
        <v>0.0</v>
      </c>
      <c r="E2483" s="46">
        <v>0.0</v>
      </c>
      <c r="F2483" s="46">
        <v>32.0</v>
      </c>
      <c r="G2483" s="46">
        <v>0.0</v>
      </c>
      <c r="H2483" s="46">
        <v>0.0</v>
      </c>
      <c r="I2483" s="46">
        <v>0.0</v>
      </c>
      <c r="J2483" s="3"/>
      <c r="K2483" s="56"/>
    </row>
    <row r="2484" ht="32.25" customHeight="1">
      <c r="A2484" s="55" t="s">
        <v>48</v>
      </c>
      <c r="B2484" s="46" t="s">
        <v>12029</v>
      </c>
      <c r="C2484" s="55" t="s">
        <v>12030</v>
      </c>
      <c r="D2484" s="46">
        <v>0.0</v>
      </c>
      <c r="E2484" s="46">
        <v>24.0</v>
      </c>
      <c r="F2484" s="46">
        <v>60.0</v>
      </c>
      <c r="G2484" s="46">
        <v>0.0</v>
      </c>
      <c r="H2484" s="46">
        <v>0.0</v>
      </c>
      <c r="I2484" s="46">
        <v>118.0</v>
      </c>
      <c r="J2484" s="3"/>
      <c r="K2484" s="56"/>
    </row>
    <row r="2485" ht="32.25" customHeight="1">
      <c r="A2485" s="55" t="s">
        <v>48</v>
      </c>
      <c r="B2485" s="46" t="s">
        <v>12029</v>
      </c>
      <c r="C2485" s="55" t="s">
        <v>12033</v>
      </c>
      <c r="D2485" s="46">
        <v>48.0</v>
      </c>
      <c r="E2485" s="46">
        <v>3.0</v>
      </c>
      <c r="F2485" s="46">
        <v>0.0</v>
      </c>
      <c r="G2485" s="46">
        <v>2.0</v>
      </c>
      <c r="H2485" s="46">
        <v>0.0</v>
      </c>
      <c r="I2485" s="46">
        <v>57.0</v>
      </c>
      <c r="J2485" s="3"/>
      <c r="K2485" s="56"/>
    </row>
    <row r="2486" ht="32.25" customHeight="1">
      <c r="A2486" s="55" t="s">
        <v>48</v>
      </c>
      <c r="B2486" s="46" t="s">
        <v>12029</v>
      </c>
      <c r="C2486" s="55" t="s">
        <v>12037</v>
      </c>
      <c r="D2486" s="46">
        <v>0.0</v>
      </c>
      <c r="E2486" s="46">
        <v>0.0</v>
      </c>
      <c r="F2486" s="46">
        <v>93.0</v>
      </c>
      <c r="G2486" s="46">
        <v>0.0</v>
      </c>
      <c r="H2486" s="46">
        <v>0.0</v>
      </c>
      <c r="I2486" s="46">
        <v>0.0</v>
      </c>
      <c r="J2486" s="3"/>
      <c r="K2486" s="56"/>
    </row>
    <row r="2487" ht="32.25" customHeight="1">
      <c r="A2487" s="55" t="s">
        <v>48</v>
      </c>
      <c r="B2487" s="46" t="s">
        <v>12029</v>
      </c>
      <c r="C2487" s="55" t="s">
        <v>12040</v>
      </c>
      <c r="D2487" s="46">
        <v>0.0</v>
      </c>
      <c r="E2487" s="46">
        <v>0.0</v>
      </c>
      <c r="F2487" s="46">
        <v>84.0</v>
      </c>
      <c r="G2487" s="46">
        <v>0.0</v>
      </c>
      <c r="H2487" s="46">
        <v>0.0</v>
      </c>
      <c r="I2487" s="46">
        <v>0.0</v>
      </c>
      <c r="J2487" s="3"/>
      <c r="K2487" s="56"/>
    </row>
    <row r="2488" ht="32.25" customHeight="1">
      <c r="A2488" s="55" t="s">
        <v>48</v>
      </c>
      <c r="B2488" s="46" t="s">
        <v>12043</v>
      </c>
      <c r="C2488" s="55" t="s">
        <v>12044</v>
      </c>
      <c r="D2488" s="46">
        <v>0.0</v>
      </c>
      <c r="E2488" s="46">
        <v>0.0</v>
      </c>
      <c r="F2488" s="46">
        <v>132.0</v>
      </c>
      <c r="G2488" s="46">
        <v>0.0</v>
      </c>
      <c r="H2488" s="46">
        <v>0.0</v>
      </c>
      <c r="I2488" s="46">
        <v>0.0</v>
      </c>
      <c r="J2488" s="3"/>
      <c r="K2488" s="56"/>
    </row>
    <row r="2489" ht="32.25" customHeight="1">
      <c r="A2489" s="55" t="s">
        <v>48</v>
      </c>
      <c r="B2489" s="46" t="s">
        <v>12043</v>
      </c>
      <c r="C2489" s="55" t="s">
        <v>12046</v>
      </c>
      <c r="D2489" s="46">
        <v>0.0</v>
      </c>
      <c r="E2489" s="46">
        <v>0.0</v>
      </c>
      <c r="F2489" s="46">
        <v>130.0</v>
      </c>
      <c r="G2489" s="46">
        <v>0.0</v>
      </c>
      <c r="H2489" s="46">
        <v>0.0</v>
      </c>
      <c r="I2489" s="46">
        <v>0.0</v>
      </c>
      <c r="J2489" s="3"/>
      <c r="K2489" s="56"/>
    </row>
    <row r="2490" ht="32.25" customHeight="1">
      <c r="A2490" s="55" t="s">
        <v>48</v>
      </c>
      <c r="B2490" s="46" t="s">
        <v>12043</v>
      </c>
      <c r="C2490" s="55" t="s">
        <v>12050</v>
      </c>
      <c r="D2490" s="46">
        <v>0.0</v>
      </c>
      <c r="E2490" s="46">
        <v>0.0</v>
      </c>
      <c r="F2490" s="46">
        <v>91.0</v>
      </c>
      <c r="G2490" s="46">
        <v>0.0</v>
      </c>
      <c r="H2490" s="46">
        <v>0.0</v>
      </c>
      <c r="I2490" s="46">
        <v>0.0</v>
      </c>
      <c r="J2490" s="3"/>
      <c r="K2490" s="56"/>
    </row>
    <row r="2491" ht="32.25" customHeight="1">
      <c r="A2491" s="55" t="s">
        <v>48</v>
      </c>
      <c r="B2491" s="46" t="s">
        <v>12043</v>
      </c>
      <c r="C2491" s="55" t="s">
        <v>12053</v>
      </c>
      <c r="D2491" s="46">
        <v>0.0</v>
      </c>
      <c r="E2491" s="46">
        <v>0.0</v>
      </c>
      <c r="F2491" s="46">
        <v>16.0</v>
      </c>
      <c r="G2491" s="46">
        <v>0.0</v>
      </c>
      <c r="H2491" s="46">
        <v>0.0</v>
      </c>
      <c r="I2491" s="46">
        <v>73.0</v>
      </c>
      <c r="J2491" s="3"/>
      <c r="K2491" s="56"/>
    </row>
    <row r="2492" ht="32.25" customHeight="1">
      <c r="A2492" s="55" t="s">
        <v>48</v>
      </c>
      <c r="B2492" s="46" t="s">
        <v>12043</v>
      </c>
      <c r="C2492" s="55" t="s">
        <v>12056</v>
      </c>
      <c r="D2492" s="46">
        <v>29.0</v>
      </c>
      <c r="E2492" s="46">
        <v>0.0</v>
      </c>
      <c r="F2492" s="46">
        <v>0.0</v>
      </c>
      <c r="G2492" s="46">
        <v>1.0</v>
      </c>
      <c r="H2492" s="46">
        <v>0.0</v>
      </c>
      <c r="I2492" s="46">
        <v>24.0</v>
      </c>
      <c r="J2492" s="3"/>
      <c r="K2492" s="56"/>
    </row>
    <row r="2493" ht="32.25" customHeight="1">
      <c r="A2493" s="55" t="s">
        <v>48</v>
      </c>
      <c r="B2493" s="46" t="s">
        <v>12059</v>
      </c>
      <c r="C2493" s="55" t="s">
        <v>12060</v>
      </c>
      <c r="D2493" s="46">
        <v>80.0</v>
      </c>
      <c r="E2493" s="46">
        <v>2.0</v>
      </c>
      <c r="F2493" s="46">
        <v>113.0</v>
      </c>
      <c r="G2493" s="46">
        <v>3.0</v>
      </c>
      <c r="H2493" s="46">
        <v>0.0</v>
      </c>
      <c r="I2493" s="46">
        <v>1.0</v>
      </c>
      <c r="J2493" s="3"/>
      <c r="K2493" s="56"/>
    </row>
    <row r="2494" ht="32.25" customHeight="1">
      <c r="A2494" s="55" t="s">
        <v>48</v>
      </c>
      <c r="B2494" s="46" t="s">
        <v>12059</v>
      </c>
      <c r="C2494" s="55" t="s">
        <v>12063</v>
      </c>
      <c r="D2494" s="46">
        <v>0.0</v>
      </c>
      <c r="E2494" s="46">
        <v>0.0</v>
      </c>
      <c r="F2494" s="46">
        <v>86.0</v>
      </c>
      <c r="G2494" s="46">
        <v>0.0</v>
      </c>
      <c r="H2494" s="46">
        <v>0.0</v>
      </c>
      <c r="I2494" s="46">
        <v>0.0</v>
      </c>
      <c r="J2494" s="3"/>
      <c r="K2494" s="56"/>
    </row>
    <row r="2495" ht="32.25" customHeight="1">
      <c r="A2495" s="55" t="s">
        <v>48</v>
      </c>
      <c r="B2495" s="46" t="s">
        <v>12059</v>
      </c>
      <c r="C2495" s="55" t="s">
        <v>12066</v>
      </c>
      <c r="D2495" s="46">
        <v>0.0</v>
      </c>
      <c r="E2495" s="46">
        <v>0.0</v>
      </c>
      <c r="F2495" s="46">
        <v>36.0</v>
      </c>
      <c r="G2495" s="46">
        <v>0.0</v>
      </c>
      <c r="H2495" s="46">
        <v>0.0</v>
      </c>
      <c r="I2495" s="46">
        <v>0.0</v>
      </c>
      <c r="J2495" s="3"/>
      <c r="K2495" s="56"/>
    </row>
    <row r="2496" ht="32.25" customHeight="1">
      <c r="A2496" s="55" t="s">
        <v>48</v>
      </c>
      <c r="B2496" s="46" t="s">
        <v>12068</v>
      </c>
      <c r="C2496" s="55" t="s">
        <v>12069</v>
      </c>
      <c r="D2496" s="46">
        <v>12.0</v>
      </c>
      <c r="E2496" s="46">
        <v>0.0</v>
      </c>
      <c r="F2496" s="46">
        <v>118.0</v>
      </c>
      <c r="G2496" s="46">
        <v>0.0</v>
      </c>
      <c r="H2496" s="46">
        <v>0.0</v>
      </c>
      <c r="I2496" s="46">
        <v>21.0</v>
      </c>
      <c r="J2496" s="3"/>
      <c r="K2496" s="56"/>
    </row>
    <row r="2497" ht="32.25" customHeight="1">
      <c r="A2497" s="55" t="s">
        <v>48</v>
      </c>
      <c r="B2497" s="46" t="s">
        <v>12068</v>
      </c>
      <c r="C2497" s="55" t="s">
        <v>12074</v>
      </c>
      <c r="D2497" s="46">
        <v>0.0</v>
      </c>
      <c r="E2497" s="46">
        <v>0.0</v>
      </c>
      <c r="F2497" s="46">
        <v>62.0</v>
      </c>
      <c r="G2497" s="46">
        <v>0.0</v>
      </c>
      <c r="H2497" s="46">
        <v>0.0</v>
      </c>
      <c r="I2497" s="46">
        <v>0.0</v>
      </c>
      <c r="J2497" s="3"/>
      <c r="K2497" s="56"/>
    </row>
    <row r="2498" ht="32.25" customHeight="1">
      <c r="A2498" s="55" t="s">
        <v>48</v>
      </c>
      <c r="B2498" s="46" t="s">
        <v>12068</v>
      </c>
      <c r="C2498" s="55" t="s">
        <v>12077</v>
      </c>
      <c r="D2498" s="46">
        <v>0.0</v>
      </c>
      <c r="E2498" s="46">
        <v>0.0</v>
      </c>
      <c r="F2498" s="46">
        <v>34.0</v>
      </c>
      <c r="G2498" s="46">
        <v>0.0</v>
      </c>
      <c r="H2498" s="46">
        <v>0.0</v>
      </c>
      <c r="I2498" s="46">
        <v>0.0</v>
      </c>
      <c r="J2498" s="3"/>
      <c r="K2498" s="56"/>
    </row>
    <row r="2499" ht="32.25" customHeight="1">
      <c r="A2499" s="55" t="s">
        <v>48</v>
      </c>
      <c r="B2499" s="46" t="s">
        <v>12078</v>
      </c>
      <c r="C2499" s="55" t="s">
        <v>12079</v>
      </c>
      <c r="D2499" s="46">
        <v>14.0</v>
      </c>
      <c r="E2499" s="46">
        <v>4.0</v>
      </c>
      <c r="F2499" s="46">
        <v>69.0</v>
      </c>
      <c r="G2499" s="46">
        <v>0.0</v>
      </c>
      <c r="H2499" s="46">
        <v>0.0</v>
      </c>
      <c r="I2499" s="46">
        <v>74.0</v>
      </c>
      <c r="J2499" s="3"/>
      <c r="K2499" s="56"/>
    </row>
    <row r="2500" ht="32.25" customHeight="1">
      <c r="A2500" s="55" t="s">
        <v>48</v>
      </c>
      <c r="B2500" s="46" t="s">
        <v>12078</v>
      </c>
      <c r="C2500" s="55" t="s">
        <v>12081</v>
      </c>
      <c r="D2500" s="46">
        <v>0.0</v>
      </c>
      <c r="E2500" s="46">
        <v>0.0</v>
      </c>
      <c r="F2500" s="46">
        <v>83.0</v>
      </c>
      <c r="G2500" s="46">
        <v>0.0</v>
      </c>
      <c r="H2500" s="46">
        <v>0.0</v>
      </c>
      <c r="I2500" s="46">
        <v>0.0</v>
      </c>
      <c r="J2500" s="3"/>
      <c r="K2500" s="56"/>
    </row>
    <row r="2501" ht="32.25" customHeight="1">
      <c r="A2501" s="55" t="s">
        <v>48</v>
      </c>
      <c r="B2501" s="46" t="s">
        <v>12078</v>
      </c>
      <c r="C2501" s="55" t="s">
        <v>12083</v>
      </c>
      <c r="D2501" s="46">
        <v>0.0</v>
      </c>
      <c r="E2501" s="46">
        <v>0.0</v>
      </c>
      <c r="F2501" s="46">
        <v>75.0</v>
      </c>
      <c r="G2501" s="46">
        <v>0.0</v>
      </c>
      <c r="H2501" s="46">
        <v>0.0</v>
      </c>
      <c r="I2501" s="46">
        <v>0.0</v>
      </c>
      <c r="J2501" s="3"/>
      <c r="K2501" s="56"/>
    </row>
    <row r="2502" ht="32.25" customHeight="1">
      <c r="A2502" s="55" t="s">
        <v>48</v>
      </c>
      <c r="B2502" s="46" t="s">
        <v>12086</v>
      </c>
      <c r="C2502" s="55" t="s">
        <v>12087</v>
      </c>
      <c r="D2502" s="46">
        <v>14.0</v>
      </c>
      <c r="E2502" s="46">
        <v>12.0</v>
      </c>
      <c r="F2502" s="46">
        <v>155.0</v>
      </c>
      <c r="G2502" s="46">
        <v>0.0</v>
      </c>
      <c r="H2502" s="46">
        <v>0.0</v>
      </c>
      <c r="I2502" s="46">
        <v>37.0</v>
      </c>
      <c r="J2502" s="3"/>
      <c r="K2502" s="56"/>
    </row>
    <row r="2503" ht="32.25" customHeight="1">
      <c r="A2503" s="55" t="s">
        <v>48</v>
      </c>
      <c r="B2503" s="46" t="s">
        <v>12086</v>
      </c>
      <c r="C2503" s="55" t="s">
        <v>12089</v>
      </c>
      <c r="D2503" s="46">
        <v>0.0</v>
      </c>
      <c r="E2503" s="46">
        <v>0.0</v>
      </c>
      <c r="F2503" s="46">
        <v>80.0</v>
      </c>
      <c r="G2503" s="46">
        <v>0.0</v>
      </c>
      <c r="H2503" s="46">
        <v>0.0</v>
      </c>
      <c r="I2503" s="46">
        <v>0.0</v>
      </c>
      <c r="J2503" s="3"/>
      <c r="K2503" s="56"/>
    </row>
    <row r="2504" ht="32.25" customHeight="1">
      <c r="A2504" s="55" t="s">
        <v>48</v>
      </c>
      <c r="B2504" s="46" t="s">
        <v>12086</v>
      </c>
      <c r="C2504" s="55" t="s">
        <v>12090</v>
      </c>
      <c r="D2504" s="46">
        <v>0.0</v>
      </c>
      <c r="E2504" s="46">
        <v>0.0</v>
      </c>
      <c r="F2504" s="46">
        <v>67.0</v>
      </c>
      <c r="G2504" s="46">
        <v>0.0</v>
      </c>
      <c r="H2504" s="46">
        <v>0.0</v>
      </c>
      <c r="I2504" s="46">
        <v>0.0</v>
      </c>
      <c r="J2504" s="3"/>
      <c r="K2504" s="56"/>
    </row>
    <row r="2505" ht="32.25" customHeight="1">
      <c r="A2505" s="55" t="s">
        <v>48</v>
      </c>
      <c r="B2505" s="46" t="s">
        <v>12093</v>
      </c>
      <c r="C2505" s="55" t="s">
        <v>12094</v>
      </c>
      <c r="D2505" s="46">
        <v>11.0</v>
      </c>
      <c r="E2505" s="46">
        <v>1.0</v>
      </c>
      <c r="F2505" s="46">
        <v>46.0</v>
      </c>
      <c r="G2505" s="46">
        <v>0.0</v>
      </c>
      <c r="H2505" s="46">
        <v>0.0</v>
      </c>
      <c r="I2505" s="46">
        <v>114.0</v>
      </c>
      <c r="J2505" s="3"/>
      <c r="K2505" s="56"/>
    </row>
    <row r="2506" ht="32.25" customHeight="1">
      <c r="A2506" s="55" t="s">
        <v>48</v>
      </c>
      <c r="B2506" s="46" t="s">
        <v>12093</v>
      </c>
      <c r="C2506" s="55" t="s">
        <v>12096</v>
      </c>
      <c r="D2506" s="46">
        <v>0.0</v>
      </c>
      <c r="E2506" s="46">
        <v>0.0</v>
      </c>
      <c r="F2506" s="46">
        <v>46.0</v>
      </c>
      <c r="G2506" s="46">
        <v>0.0</v>
      </c>
      <c r="H2506" s="46">
        <v>0.0</v>
      </c>
      <c r="I2506" s="46">
        <v>0.0</v>
      </c>
      <c r="J2506" s="3"/>
      <c r="K2506" s="56"/>
    </row>
    <row r="2507" ht="32.25" customHeight="1">
      <c r="A2507" s="55" t="s">
        <v>48</v>
      </c>
      <c r="B2507" s="46" t="s">
        <v>12093</v>
      </c>
      <c r="C2507" s="55" t="s">
        <v>12097</v>
      </c>
      <c r="D2507" s="46">
        <v>0.0</v>
      </c>
      <c r="E2507" s="46">
        <v>0.0</v>
      </c>
      <c r="F2507" s="46">
        <v>41.0</v>
      </c>
      <c r="G2507" s="46">
        <v>0.0</v>
      </c>
      <c r="H2507" s="46">
        <v>0.0</v>
      </c>
      <c r="I2507" s="46">
        <v>0.0</v>
      </c>
      <c r="J2507" s="3"/>
      <c r="K2507" s="56"/>
    </row>
    <row r="2508" ht="32.25" customHeight="1">
      <c r="A2508" s="55" t="s">
        <v>48</v>
      </c>
      <c r="B2508" s="46" t="s">
        <v>12099</v>
      </c>
      <c r="C2508" s="55" t="s">
        <v>12100</v>
      </c>
      <c r="D2508" s="46">
        <v>0.0</v>
      </c>
      <c r="E2508" s="46">
        <v>0.0</v>
      </c>
      <c r="F2508" s="46">
        <v>203.0</v>
      </c>
      <c r="G2508" s="46">
        <v>0.0</v>
      </c>
      <c r="H2508" s="46">
        <v>0.0</v>
      </c>
      <c r="I2508" s="46">
        <v>0.0</v>
      </c>
      <c r="J2508" s="3"/>
      <c r="K2508" s="56"/>
    </row>
    <row r="2509" ht="32.25" customHeight="1">
      <c r="A2509" s="55" t="s">
        <v>48</v>
      </c>
      <c r="B2509" s="46" t="s">
        <v>12099</v>
      </c>
      <c r="C2509" s="55" t="s">
        <v>12101</v>
      </c>
      <c r="D2509" s="46">
        <v>4.0</v>
      </c>
      <c r="E2509" s="46">
        <v>0.0</v>
      </c>
      <c r="F2509" s="46">
        <v>90.0</v>
      </c>
      <c r="G2509" s="46">
        <v>1.0</v>
      </c>
      <c r="H2509" s="46">
        <v>0.0</v>
      </c>
      <c r="I2509" s="46">
        <v>59.0</v>
      </c>
      <c r="J2509" s="3"/>
      <c r="K2509" s="56"/>
    </row>
    <row r="2510" ht="32.25" customHeight="1">
      <c r="A2510" s="55" t="s">
        <v>48</v>
      </c>
      <c r="B2510" s="46" t="s">
        <v>12099</v>
      </c>
      <c r="C2510" s="55" t="s">
        <v>12103</v>
      </c>
      <c r="D2510" s="46">
        <v>0.0</v>
      </c>
      <c r="E2510" s="46">
        <v>0.0</v>
      </c>
      <c r="F2510" s="46">
        <v>146.0</v>
      </c>
      <c r="G2510" s="46">
        <v>0.0</v>
      </c>
      <c r="H2510" s="46">
        <v>0.0</v>
      </c>
      <c r="I2510" s="46">
        <v>0.0</v>
      </c>
      <c r="J2510" s="3"/>
      <c r="K2510" s="56"/>
    </row>
    <row r="2511" ht="32.25" customHeight="1">
      <c r="A2511" s="55" t="s">
        <v>48</v>
      </c>
      <c r="B2511" s="46" t="s">
        <v>12104</v>
      </c>
      <c r="C2511" s="55" t="s">
        <v>12106</v>
      </c>
      <c r="D2511" s="46">
        <v>1.0</v>
      </c>
      <c r="E2511" s="46">
        <v>0.0</v>
      </c>
      <c r="F2511" s="46">
        <v>193.0</v>
      </c>
      <c r="G2511" s="46">
        <v>0.0</v>
      </c>
      <c r="H2511" s="46">
        <v>0.0</v>
      </c>
      <c r="I2511" s="46">
        <v>28.0</v>
      </c>
      <c r="J2511" s="3"/>
      <c r="K2511" s="56"/>
    </row>
    <row r="2512" ht="32.25" customHeight="1">
      <c r="A2512" s="55" t="s">
        <v>48</v>
      </c>
      <c r="B2512" s="46" t="s">
        <v>12104</v>
      </c>
      <c r="C2512" s="55" t="s">
        <v>12107</v>
      </c>
      <c r="D2512" s="46">
        <v>0.0</v>
      </c>
      <c r="E2512" s="46">
        <v>0.0</v>
      </c>
      <c r="F2512" s="46">
        <v>140.0</v>
      </c>
      <c r="G2512" s="46">
        <v>0.0</v>
      </c>
      <c r="H2512" s="46">
        <v>0.0</v>
      </c>
      <c r="I2512" s="46">
        <v>0.0</v>
      </c>
      <c r="J2512" s="3"/>
      <c r="K2512" s="56"/>
    </row>
    <row r="2513" ht="32.25" customHeight="1">
      <c r="A2513" s="55" t="s">
        <v>48</v>
      </c>
      <c r="B2513" s="46" t="s">
        <v>12104</v>
      </c>
      <c r="C2513" s="55" t="s">
        <v>12109</v>
      </c>
      <c r="D2513" s="46">
        <v>16.0</v>
      </c>
      <c r="E2513" s="46">
        <v>0.0</v>
      </c>
      <c r="F2513" s="46">
        <v>28.0</v>
      </c>
      <c r="G2513" s="46">
        <v>0.0</v>
      </c>
      <c r="H2513" s="46">
        <v>0.0</v>
      </c>
      <c r="I2513" s="46">
        <v>17.0</v>
      </c>
      <c r="J2513" s="3"/>
      <c r="K2513" s="56"/>
    </row>
    <row r="2514" ht="32.25" customHeight="1">
      <c r="A2514" s="55" t="s">
        <v>48</v>
      </c>
      <c r="B2514" s="46" t="s">
        <v>12110</v>
      </c>
      <c r="C2514" s="55" t="s">
        <v>12111</v>
      </c>
      <c r="D2514" s="46">
        <v>0.0</v>
      </c>
      <c r="E2514" s="46">
        <v>0.0</v>
      </c>
      <c r="F2514" s="46">
        <v>122.0</v>
      </c>
      <c r="G2514" s="46">
        <v>0.0</v>
      </c>
      <c r="H2514" s="46">
        <v>0.0</v>
      </c>
      <c r="I2514" s="46">
        <v>45.0</v>
      </c>
      <c r="J2514" s="3"/>
      <c r="K2514" s="56"/>
    </row>
    <row r="2515" ht="32.25" customHeight="1">
      <c r="A2515" s="55" t="s">
        <v>48</v>
      </c>
      <c r="B2515" s="46" t="s">
        <v>12110</v>
      </c>
      <c r="C2515" s="55" t="s">
        <v>12113</v>
      </c>
      <c r="D2515" s="46">
        <v>0.0</v>
      </c>
      <c r="E2515" s="46">
        <v>0.0</v>
      </c>
      <c r="F2515" s="46">
        <v>159.0</v>
      </c>
      <c r="G2515" s="46">
        <v>0.0</v>
      </c>
      <c r="H2515" s="46">
        <v>0.0</v>
      </c>
      <c r="I2515" s="46">
        <v>0.0</v>
      </c>
      <c r="J2515" s="3"/>
      <c r="K2515" s="56"/>
    </row>
    <row r="2516" ht="32.25" customHeight="1">
      <c r="A2516" s="55" t="s">
        <v>48</v>
      </c>
      <c r="B2516" s="46" t="s">
        <v>12110</v>
      </c>
      <c r="C2516" s="55" t="s">
        <v>12115</v>
      </c>
      <c r="D2516" s="46">
        <v>62.0</v>
      </c>
      <c r="E2516" s="46">
        <v>0.0</v>
      </c>
      <c r="F2516" s="46">
        <v>5.0</v>
      </c>
      <c r="G2516" s="46">
        <v>1.0</v>
      </c>
      <c r="H2516" s="46">
        <v>0.0</v>
      </c>
      <c r="I2516" s="46">
        <v>3.0</v>
      </c>
      <c r="J2516" s="3"/>
      <c r="K2516" s="56"/>
    </row>
    <row r="2517" ht="32.25" customHeight="1">
      <c r="A2517" s="55" t="s">
        <v>48</v>
      </c>
      <c r="B2517" s="46" t="s">
        <v>12117</v>
      </c>
      <c r="C2517" s="55" t="s">
        <v>12118</v>
      </c>
      <c r="D2517" s="46">
        <v>0.0</v>
      </c>
      <c r="E2517" s="46">
        <v>0.0</v>
      </c>
      <c r="F2517" s="46">
        <v>128.0</v>
      </c>
      <c r="G2517" s="46">
        <v>0.0</v>
      </c>
      <c r="H2517" s="46">
        <v>0.0</v>
      </c>
      <c r="I2517" s="46">
        <v>0.0</v>
      </c>
      <c r="J2517" s="3"/>
      <c r="K2517" s="56"/>
    </row>
    <row r="2518" ht="32.25" customHeight="1">
      <c r="A2518" s="55" t="s">
        <v>48</v>
      </c>
      <c r="B2518" s="46" t="s">
        <v>12117</v>
      </c>
      <c r="C2518" s="55" t="s">
        <v>12120</v>
      </c>
      <c r="D2518" s="46">
        <v>40.0</v>
      </c>
      <c r="E2518" s="46">
        <v>2.0</v>
      </c>
      <c r="F2518" s="46">
        <v>17.0</v>
      </c>
      <c r="G2518" s="46">
        <v>7.0</v>
      </c>
      <c r="H2518" s="46">
        <v>0.0</v>
      </c>
      <c r="I2518" s="46">
        <v>9.0</v>
      </c>
      <c r="J2518" s="3"/>
      <c r="K2518" s="56"/>
    </row>
    <row r="2519" ht="32.25" customHeight="1">
      <c r="A2519" s="55" t="s">
        <v>48</v>
      </c>
      <c r="B2519" s="46" t="s">
        <v>12117</v>
      </c>
      <c r="C2519" s="55" t="s">
        <v>12123</v>
      </c>
      <c r="D2519" s="46">
        <v>2.0</v>
      </c>
      <c r="E2519" s="46">
        <v>19.0</v>
      </c>
      <c r="F2519" s="46">
        <v>23.0</v>
      </c>
      <c r="G2519" s="46">
        <v>1.0</v>
      </c>
      <c r="H2519" s="46">
        <v>0.0</v>
      </c>
      <c r="I2519" s="46">
        <v>0.0</v>
      </c>
      <c r="J2519" s="3"/>
      <c r="K2519" s="56"/>
    </row>
    <row r="2520" ht="32.25" customHeight="1">
      <c r="A2520" s="55" t="s">
        <v>48</v>
      </c>
      <c r="B2520" s="46" t="s">
        <v>12125</v>
      </c>
      <c r="C2520" s="55" t="s">
        <v>12126</v>
      </c>
      <c r="D2520" s="46">
        <v>0.0</v>
      </c>
      <c r="E2520" s="46">
        <v>0.0</v>
      </c>
      <c r="F2520" s="46">
        <v>111.0</v>
      </c>
      <c r="G2520" s="46">
        <v>0.0</v>
      </c>
      <c r="H2520" s="46">
        <v>0.0</v>
      </c>
      <c r="I2520" s="46">
        <v>10.0</v>
      </c>
      <c r="J2520" s="3"/>
      <c r="K2520" s="56"/>
    </row>
    <row r="2521" ht="32.25" customHeight="1">
      <c r="A2521" s="55" t="s">
        <v>48</v>
      </c>
      <c r="B2521" s="46" t="s">
        <v>12125</v>
      </c>
      <c r="C2521" s="55" t="s">
        <v>12127</v>
      </c>
      <c r="D2521" s="46">
        <v>0.0</v>
      </c>
      <c r="E2521" s="46">
        <v>0.0</v>
      </c>
      <c r="F2521" s="46">
        <v>116.0</v>
      </c>
      <c r="G2521" s="46">
        <v>0.0</v>
      </c>
      <c r="H2521" s="46">
        <v>0.0</v>
      </c>
      <c r="I2521" s="46">
        <v>0.0</v>
      </c>
      <c r="J2521" s="3"/>
      <c r="K2521" s="56"/>
    </row>
    <row r="2522" ht="32.25" customHeight="1">
      <c r="A2522" s="55" t="s">
        <v>48</v>
      </c>
      <c r="B2522" s="46" t="s">
        <v>12125</v>
      </c>
      <c r="C2522" s="55" t="s">
        <v>12130</v>
      </c>
      <c r="D2522" s="46">
        <v>0.0</v>
      </c>
      <c r="E2522" s="46">
        <v>0.0</v>
      </c>
      <c r="F2522" s="46">
        <v>101.0</v>
      </c>
      <c r="G2522" s="46">
        <v>0.0</v>
      </c>
      <c r="H2522" s="46">
        <v>0.0</v>
      </c>
      <c r="I2522" s="46">
        <v>0.0</v>
      </c>
      <c r="J2522" s="3"/>
      <c r="K2522" s="56"/>
    </row>
    <row r="2523" ht="32.25" customHeight="1">
      <c r="A2523" s="55" t="s">
        <v>48</v>
      </c>
      <c r="B2523" s="46" t="s">
        <v>12125</v>
      </c>
      <c r="C2523" s="55" t="s">
        <v>12132</v>
      </c>
      <c r="D2523" s="46">
        <v>33.0</v>
      </c>
      <c r="E2523" s="46">
        <v>3.0</v>
      </c>
      <c r="F2523" s="46">
        <v>26.0</v>
      </c>
      <c r="G2523" s="46">
        <v>2.0</v>
      </c>
      <c r="H2523" s="46">
        <v>0.0</v>
      </c>
      <c r="I2523" s="46">
        <v>26.0</v>
      </c>
      <c r="J2523" s="3"/>
      <c r="K2523" s="56"/>
    </row>
    <row r="2524" ht="32.25" customHeight="1">
      <c r="A2524" s="55" t="s">
        <v>48</v>
      </c>
      <c r="B2524" s="46" t="s">
        <v>12133</v>
      </c>
      <c r="C2524" s="55" t="s">
        <v>12134</v>
      </c>
      <c r="D2524" s="46">
        <v>0.0</v>
      </c>
      <c r="E2524" s="46">
        <v>0.0</v>
      </c>
      <c r="F2524" s="46">
        <v>38.0</v>
      </c>
      <c r="G2524" s="46">
        <v>0.0</v>
      </c>
      <c r="H2524" s="46">
        <v>0.0</v>
      </c>
      <c r="I2524" s="46">
        <v>0.0</v>
      </c>
      <c r="J2524" s="3"/>
      <c r="K2524" s="56"/>
    </row>
    <row r="2525" ht="32.25" customHeight="1">
      <c r="A2525" s="55" t="s">
        <v>48</v>
      </c>
      <c r="B2525" s="46" t="s">
        <v>12133</v>
      </c>
      <c r="C2525" s="55" t="s">
        <v>12138</v>
      </c>
      <c r="D2525" s="46">
        <v>0.0</v>
      </c>
      <c r="E2525" s="46">
        <v>0.0</v>
      </c>
      <c r="F2525" s="46">
        <v>31.0</v>
      </c>
      <c r="G2525" s="46">
        <v>0.0</v>
      </c>
      <c r="H2525" s="46">
        <v>0.0</v>
      </c>
      <c r="I2525" s="46">
        <v>0.0</v>
      </c>
      <c r="J2525" s="3"/>
      <c r="K2525" s="56"/>
    </row>
    <row r="2526" ht="32.25" customHeight="1">
      <c r="A2526" s="55" t="s">
        <v>48</v>
      </c>
      <c r="B2526" s="46" t="s">
        <v>12133</v>
      </c>
      <c r="C2526" s="55" t="s">
        <v>12140</v>
      </c>
      <c r="D2526" s="46">
        <v>0.0</v>
      </c>
      <c r="E2526" s="46">
        <v>0.0</v>
      </c>
      <c r="F2526" s="46">
        <v>28.0</v>
      </c>
      <c r="G2526" s="46">
        <v>0.0</v>
      </c>
      <c r="H2526" s="46">
        <v>0.0</v>
      </c>
      <c r="I2526" s="46">
        <v>0.0</v>
      </c>
      <c r="J2526" s="3"/>
      <c r="K2526" s="56"/>
    </row>
    <row r="2527" ht="32.25" customHeight="1">
      <c r="A2527" s="55" t="s">
        <v>48</v>
      </c>
      <c r="B2527" s="46" t="s">
        <v>12133</v>
      </c>
      <c r="C2527" s="55" t="s">
        <v>12142</v>
      </c>
      <c r="D2527" s="46">
        <v>0.0</v>
      </c>
      <c r="E2527" s="46">
        <v>0.0</v>
      </c>
      <c r="F2527" s="46">
        <v>26.0</v>
      </c>
      <c r="G2527" s="46">
        <v>0.0</v>
      </c>
      <c r="H2527" s="46">
        <v>0.0</v>
      </c>
      <c r="I2527" s="46">
        <v>0.0</v>
      </c>
      <c r="J2527" s="3"/>
      <c r="K2527" s="56"/>
    </row>
    <row r="2528" ht="32.25" customHeight="1">
      <c r="A2528" s="55" t="s">
        <v>48</v>
      </c>
      <c r="B2528" s="46" t="s">
        <v>12133</v>
      </c>
      <c r="C2528" s="55" t="s">
        <v>12145</v>
      </c>
      <c r="D2528" s="46">
        <v>0.0</v>
      </c>
      <c r="E2528" s="46">
        <v>0.0</v>
      </c>
      <c r="F2528" s="46">
        <v>24.0</v>
      </c>
      <c r="G2528" s="46">
        <v>0.0</v>
      </c>
      <c r="H2528" s="46">
        <v>0.0</v>
      </c>
      <c r="I2528" s="46">
        <v>0.0</v>
      </c>
      <c r="J2528" s="3"/>
      <c r="K2528" s="56"/>
    </row>
    <row r="2529" ht="32.25" customHeight="1">
      <c r="A2529" s="55" t="s">
        <v>48</v>
      </c>
      <c r="B2529" s="46" t="s">
        <v>12133</v>
      </c>
      <c r="C2529" s="55" t="s">
        <v>12148</v>
      </c>
      <c r="D2529" s="46">
        <v>9.0</v>
      </c>
      <c r="E2529" s="46">
        <v>0.0</v>
      </c>
      <c r="F2529" s="46">
        <v>2.0</v>
      </c>
      <c r="G2529" s="46">
        <v>9.0</v>
      </c>
      <c r="H2529" s="46">
        <v>0.0</v>
      </c>
      <c r="I2529" s="46">
        <v>0.0</v>
      </c>
      <c r="J2529" s="3"/>
      <c r="K2529" s="56"/>
    </row>
    <row r="2530" ht="32.25" customHeight="1">
      <c r="A2530" s="55" t="s">
        <v>48</v>
      </c>
      <c r="B2530" s="46" t="s">
        <v>12133</v>
      </c>
      <c r="C2530" s="55" t="s">
        <v>12151</v>
      </c>
      <c r="D2530" s="46">
        <v>0.0</v>
      </c>
      <c r="E2530" s="46">
        <v>0.0</v>
      </c>
      <c r="F2530" s="46">
        <v>20.0</v>
      </c>
      <c r="G2530" s="46">
        <v>0.0</v>
      </c>
      <c r="H2530" s="46">
        <v>0.0</v>
      </c>
      <c r="I2530" s="46">
        <v>0.0</v>
      </c>
      <c r="J2530" s="3"/>
      <c r="K2530" s="56"/>
    </row>
    <row r="2531" ht="32.25" customHeight="1">
      <c r="A2531" s="55" t="s">
        <v>48</v>
      </c>
      <c r="B2531" s="46" t="s">
        <v>12133</v>
      </c>
      <c r="C2531" s="55" t="s">
        <v>12154</v>
      </c>
      <c r="D2531" s="46">
        <v>0.0</v>
      </c>
      <c r="E2531" s="46">
        <v>0.0</v>
      </c>
      <c r="F2531" s="46">
        <v>20.0</v>
      </c>
      <c r="G2531" s="46">
        <v>0.0</v>
      </c>
      <c r="H2531" s="46">
        <v>0.0</v>
      </c>
      <c r="I2531" s="46">
        <v>0.0</v>
      </c>
      <c r="J2531" s="3"/>
      <c r="K2531" s="56"/>
    </row>
    <row r="2532" ht="32.25" customHeight="1">
      <c r="A2532" s="55" t="s">
        <v>48</v>
      </c>
      <c r="B2532" s="46" t="s">
        <v>12133</v>
      </c>
      <c r="C2532" s="55" t="s">
        <v>12157</v>
      </c>
      <c r="D2532" s="46">
        <v>0.0</v>
      </c>
      <c r="E2532" s="46">
        <v>0.0</v>
      </c>
      <c r="F2532" s="46">
        <v>19.0</v>
      </c>
      <c r="G2532" s="46">
        <v>0.0</v>
      </c>
      <c r="H2532" s="46">
        <v>0.0</v>
      </c>
      <c r="I2532" s="46">
        <v>0.0</v>
      </c>
      <c r="J2532" s="3"/>
      <c r="K2532" s="56"/>
    </row>
    <row r="2533" ht="32.25" customHeight="1">
      <c r="A2533" s="55" t="s">
        <v>48</v>
      </c>
      <c r="B2533" s="46" t="s">
        <v>12133</v>
      </c>
      <c r="C2533" s="55" t="s">
        <v>12160</v>
      </c>
      <c r="D2533" s="46">
        <v>0.0</v>
      </c>
      <c r="E2533" s="46">
        <v>0.0</v>
      </c>
      <c r="F2533" s="46">
        <v>18.0</v>
      </c>
      <c r="G2533" s="46">
        <v>0.0</v>
      </c>
      <c r="H2533" s="46">
        <v>0.0</v>
      </c>
      <c r="I2533" s="46">
        <v>0.0</v>
      </c>
      <c r="J2533" s="3"/>
      <c r="K2533" s="56"/>
    </row>
    <row r="2534" ht="32.25" customHeight="1">
      <c r="A2534" s="55" t="s">
        <v>48</v>
      </c>
      <c r="B2534" s="46" t="s">
        <v>12133</v>
      </c>
      <c r="C2534" s="55" t="s">
        <v>12162</v>
      </c>
      <c r="D2534" s="46">
        <v>0.0</v>
      </c>
      <c r="E2534" s="46">
        <v>0.0</v>
      </c>
      <c r="F2534" s="46">
        <v>18.0</v>
      </c>
      <c r="G2534" s="46">
        <v>0.0</v>
      </c>
      <c r="H2534" s="46">
        <v>0.0</v>
      </c>
      <c r="I2534" s="46">
        <v>0.0</v>
      </c>
      <c r="J2534" s="3"/>
      <c r="K2534" s="56"/>
    </row>
    <row r="2535" ht="32.25" customHeight="1">
      <c r="A2535" s="55" t="s">
        <v>48</v>
      </c>
      <c r="B2535" s="46" t="s">
        <v>12133</v>
      </c>
      <c r="C2535" s="55" t="s">
        <v>12165</v>
      </c>
      <c r="D2535" s="46">
        <v>0.0</v>
      </c>
      <c r="E2535" s="46">
        <v>0.0</v>
      </c>
      <c r="F2535" s="46">
        <v>8.0</v>
      </c>
      <c r="G2535" s="46">
        <v>0.0</v>
      </c>
      <c r="H2535" s="46">
        <v>0.0</v>
      </c>
      <c r="I2535" s="46">
        <v>0.0</v>
      </c>
      <c r="J2535" s="3"/>
      <c r="K2535" s="56"/>
    </row>
    <row r="2536" ht="32.25" customHeight="1">
      <c r="A2536" s="55" t="s">
        <v>48</v>
      </c>
      <c r="B2536" s="46" t="s">
        <v>12133</v>
      </c>
      <c r="C2536" s="55" t="s">
        <v>12168</v>
      </c>
      <c r="D2536" s="46">
        <v>0.0</v>
      </c>
      <c r="E2536" s="46">
        <v>0.0</v>
      </c>
      <c r="F2536" s="46">
        <v>8.0</v>
      </c>
      <c r="G2536" s="46">
        <v>0.0</v>
      </c>
      <c r="H2536" s="46">
        <v>0.0</v>
      </c>
      <c r="I2536" s="46">
        <v>0.0</v>
      </c>
      <c r="J2536" s="3"/>
      <c r="K2536" s="56"/>
    </row>
    <row r="2537" ht="32.25" customHeight="1">
      <c r="A2537" s="55" t="s">
        <v>48</v>
      </c>
      <c r="B2537" s="46" t="s">
        <v>12133</v>
      </c>
      <c r="C2537" s="55" t="s">
        <v>12171</v>
      </c>
      <c r="D2537" s="46">
        <v>0.0</v>
      </c>
      <c r="E2537" s="46">
        <v>0.0</v>
      </c>
      <c r="F2537" s="46">
        <v>8.0</v>
      </c>
      <c r="G2537" s="46">
        <v>0.0</v>
      </c>
      <c r="H2537" s="46">
        <v>0.0</v>
      </c>
      <c r="I2537" s="46">
        <v>0.0</v>
      </c>
      <c r="J2537" s="3"/>
      <c r="K2537" s="56"/>
    </row>
    <row r="2538" ht="32.25" customHeight="1">
      <c r="A2538" s="55" t="s">
        <v>48</v>
      </c>
      <c r="B2538" s="46" t="s">
        <v>12133</v>
      </c>
      <c r="C2538" s="55" t="s">
        <v>12174</v>
      </c>
      <c r="D2538" s="46">
        <v>0.0</v>
      </c>
      <c r="E2538" s="46">
        <v>0.0</v>
      </c>
      <c r="F2538" s="46">
        <v>7.0</v>
      </c>
      <c r="G2538" s="46">
        <v>0.0</v>
      </c>
      <c r="H2538" s="46">
        <v>0.0</v>
      </c>
      <c r="I2538" s="46">
        <v>0.0</v>
      </c>
      <c r="J2538" s="3"/>
      <c r="K2538" s="56"/>
    </row>
    <row r="2539" ht="32.25" customHeight="1">
      <c r="A2539" s="55" t="s">
        <v>48</v>
      </c>
      <c r="B2539" s="46" t="s">
        <v>12133</v>
      </c>
      <c r="C2539" s="55" t="s">
        <v>12178</v>
      </c>
      <c r="D2539" s="46">
        <v>0.0</v>
      </c>
      <c r="E2539" s="46">
        <v>0.0</v>
      </c>
      <c r="F2539" s="46">
        <v>1.0</v>
      </c>
      <c r="G2539" s="46">
        <v>0.0</v>
      </c>
      <c r="H2539" s="46">
        <v>0.0</v>
      </c>
      <c r="I2539" s="46">
        <v>0.0</v>
      </c>
      <c r="J2539" s="3"/>
      <c r="K2539" s="56"/>
    </row>
    <row r="2540" ht="32.25" customHeight="1">
      <c r="A2540" s="55" t="s">
        <v>48</v>
      </c>
      <c r="B2540" s="46" t="s">
        <v>12133</v>
      </c>
      <c r="C2540" s="55" t="s">
        <v>12181</v>
      </c>
      <c r="D2540" s="46">
        <v>0.0</v>
      </c>
      <c r="E2540" s="46">
        <v>0.0</v>
      </c>
      <c r="F2540" s="46">
        <v>1.0</v>
      </c>
      <c r="G2540" s="46">
        <v>0.0</v>
      </c>
      <c r="H2540" s="46">
        <v>0.0</v>
      </c>
      <c r="I2540" s="46">
        <v>0.0</v>
      </c>
      <c r="J2540" s="3"/>
      <c r="K2540" s="56"/>
    </row>
    <row r="2541" ht="32.25" customHeight="1">
      <c r="A2541" s="55" t="s">
        <v>48</v>
      </c>
      <c r="B2541" s="46" t="s">
        <v>12133</v>
      </c>
      <c r="C2541" s="55" t="s">
        <v>12184</v>
      </c>
      <c r="D2541" s="46">
        <v>0.0</v>
      </c>
      <c r="E2541" s="46">
        <v>0.0</v>
      </c>
      <c r="F2541" s="46">
        <v>1.0</v>
      </c>
      <c r="G2541" s="46">
        <v>0.0</v>
      </c>
      <c r="H2541" s="46">
        <v>0.0</v>
      </c>
      <c r="I2541" s="46">
        <v>0.0</v>
      </c>
      <c r="J2541" s="3"/>
      <c r="K2541" s="56"/>
    </row>
    <row r="2542" ht="32.25" customHeight="1">
      <c r="A2542" s="55" t="s">
        <v>48</v>
      </c>
      <c r="B2542" s="46" t="s">
        <v>12133</v>
      </c>
      <c r="C2542" s="55" t="s">
        <v>12187</v>
      </c>
      <c r="D2542" s="46">
        <v>0.0</v>
      </c>
      <c r="E2542" s="46">
        <v>0.0</v>
      </c>
      <c r="F2542" s="46">
        <v>1.0</v>
      </c>
      <c r="G2542" s="46">
        <v>0.0</v>
      </c>
      <c r="H2542" s="46">
        <v>0.0</v>
      </c>
      <c r="I2542" s="46">
        <v>0.0</v>
      </c>
      <c r="J2542" s="3"/>
      <c r="K2542" s="56"/>
    </row>
    <row r="2543" ht="32.25" customHeight="1">
      <c r="A2543" s="55" t="s">
        <v>48</v>
      </c>
      <c r="B2543" s="46" t="s">
        <v>12133</v>
      </c>
      <c r="C2543" s="55" t="s">
        <v>12190</v>
      </c>
      <c r="D2543" s="46">
        <v>0.0</v>
      </c>
      <c r="E2543" s="46">
        <v>0.0</v>
      </c>
      <c r="F2543" s="46">
        <v>1.0</v>
      </c>
      <c r="G2543" s="46">
        <v>0.0</v>
      </c>
      <c r="H2543" s="46">
        <v>0.0</v>
      </c>
      <c r="I2543" s="46">
        <v>0.0</v>
      </c>
      <c r="J2543" s="3"/>
      <c r="K2543" s="56"/>
    </row>
    <row r="2544" ht="32.25" customHeight="1">
      <c r="A2544" s="55" t="s">
        <v>48</v>
      </c>
      <c r="B2544" s="46" t="s">
        <v>12133</v>
      </c>
      <c r="C2544" s="55" t="s">
        <v>12193</v>
      </c>
      <c r="D2544" s="46">
        <v>0.0</v>
      </c>
      <c r="E2544" s="46">
        <v>0.0</v>
      </c>
      <c r="F2544" s="46">
        <v>1.0</v>
      </c>
      <c r="G2544" s="46">
        <v>0.0</v>
      </c>
      <c r="H2544" s="46">
        <v>0.0</v>
      </c>
      <c r="I2544" s="46">
        <v>0.0</v>
      </c>
      <c r="J2544" s="3"/>
      <c r="K2544" s="56"/>
    </row>
    <row r="2545" ht="32.25" customHeight="1">
      <c r="A2545" s="55" t="s">
        <v>48</v>
      </c>
      <c r="B2545" s="46" t="s">
        <v>12195</v>
      </c>
      <c r="C2545" s="55" t="s">
        <v>12197</v>
      </c>
      <c r="D2545" s="46">
        <v>0.0</v>
      </c>
      <c r="E2545" s="46">
        <v>0.0</v>
      </c>
      <c r="F2545" s="46">
        <v>41.0</v>
      </c>
      <c r="G2545" s="46">
        <v>0.0</v>
      </c>
      <c r="H2545" s="46">
        <v>0.0</v>
      </c>
      <c r="I2545" s="46">
        <v>0.0</v>
      </c>
      <c r="J2545" s="3"/>
      <c r="K2545" s="56"/>
    </row>
    <row r="2546" ht="32.25" customHeight="1">
      <c r="A2546" s="55" t="s">
        <v>48</v>
      </c>
      <c r="B2546" s="46" t="s">
        <v>12195</v>
      </c>
      <c r="C2546" s="55" t="s">
        <v>12200</v>
      </c>
      <c r="D2546" s="46">
        <v>9.0</v>
      </c>
      <c r="E2546" s="46">
        <v>0.0</v>
      </c>
      <c r="F2546" s="46">
        <v>14.0</v>
      </c>
      <c r="G2546" s="46">
        <v>0.0</v>
      </c>
      <c r="H2546" s="46">
        <v>0.0</v>
      </c>
      <c r="I2546" s="46">
        <v>9.0</v>
      </c>
      <c r="J2546" s="3"/>
      <c r="K2546" s="56"/>
    </row>
    <row r="2547" ht="32.25" customHeight="1">
      <c r="A2547" s="55" t="s">
        <v>48</v>
      </c>
      <c r="B2547" s="46" t="s">
        <v>12195</v>
      </c>
      <c r="C2547" s="55" t="s">
        <v>12204</v>
      </c>
      <c r="D2547" s="46">
        <v>0.0</v>
      </c>
      <c r="E2547" s="46">
        <v>0.0</v>
      </c>
      <c r="F2547" s="46">
        <v>28.0</v>
      </c>
      <c r="G2547" s="46">
        <v>0.0</v>
      </c>
      <c r="H2547" s="46">
        <v>0.0</v>
      </c>
      <c r="I2547" s="46">
        <v>0.0</v>
      </c>
      <c r="J2547" s="3"/>
      <c r="K2547" s="56"/>
    </row>
    <row r="2548" ht="32.25" customHeight="1">
      <c r="A2548" s="55" t="s">
        <v>48</v>
      </c>
      <c r="B2548" s="46" t="s">
        <v>12195</v>
      </c>
      <c r="C2548" s="55" t="s">
        <v>12208</v>
      </c>
      <c r="D2548" s="46">
        <v>3.0</v>
      </c>
      <c r="E2548" s="46">
        <v>0.0</v>
      </c>
      <c r="F2548" s="46">
        <v>25.0</v>
      </c>
      <c r="G2548" s="46">
        <v>0.0</v>
      </c>
      <c r="H2548" s="46">
        <v>0.0</v>
      </c>
      <c r="I2548" s="46">
        <v>0.0</v>
      </c>
      <c r="J2548" s="3"/>
      <c r="K2548" s="56"/>
    </row>
    <row r="2549" ht="32.25" customHeight="1">
      <c r="A2549" s="55" t="s">
        <v>48</v>
      </c>
      <c r="B2549" s="46" t="s">
        <v>12195</v>
      </c>
      <c r="C2549" s="55" t="s">
        <v>12211</v>
      </c>
      <c r="D2549" s="46">
        <v>1.0</v>
      </c>
      <c r="E2549" s="46">
        <v>0.0</v>
      </c>
      <c r="F2549" s="46">
        <v>24.0</v>
      </c>
      <c r="G2549" s="46">
        <v>0.0</v>
      </c>
      <c r="H2549" s="46">
        <v>0.0</v>
      </c>
      <c r="I2549" s="46">
        <v>0.0</v>
      </c>
      <c r="J2549" s="3"/>
      <c r="K2549" s="56"/>
    </row>
    <row r="2550" ht="32.25" customHeight="1">
      <c r="A2550" s="55" t="s">
        <v>48</v>
      </c>
      <c r="B2550" s="46" t="s">
        <v>12195</v>
      </c>
      <c r="C2550" s="55" t="s">
        <v>12214</v>
      </c>
      <c r="D2550" s="46">
        <v>0.0</v>
      </c>
      <c r="E2550" s="46">
        <v>0.0</v>
      </c>
      <c r="F2550" s="46">
        <v>23.0</v>
      </c>
      <c r="G2550" s="46">
        <v>0.0</v>
      </c>
      <c r="H2550" s="46">
        <v>0.0</v>
      </c>
      <c r="I2550" s="46">
        <v>0.0</v>
      </c>
      <c r="J2550" s="3"/>
      <c r="K2550" s="56"/>
    </row>
    <row r="2551" ht="32.25" customHeight="1">
      <c r="A2551" s="55" t="s">
        <v>48</v>
      </c>
      <c r="B2551" s="46" t="s">
        <v>12195</v>
      </c>
      <c r="C2551" s="55" t="s">
        <v>12216</v>
      </c>
      <c r="D2551" s="46">
        <v>0.0</v>
      </c>
      <c r="E2551" s="46">
        <v>0.0</v>
      </c>
      <c r="F2551" s="46">
        <v>21.0</v>
      </c>
      <c r="G2551" s="46">
        <v>0.0</v>
      </c>
      <c r="H2551" s="46">
        <v>0.0</v>
      </c>
      <c r="I2551" s="46">
        <v>0.0</v>
      </c>
      <c r="J2551" s="3"/>
      <c r="K2551" s="56"/>
    </row>
    <row r="2552" ht="32.25" customHeight="1">
      <c r="A2552" s="55" t="s">
        <v>48</v>
      </c>
      <c r="B2552" s="46" t="s">
        <v>12195</v>
      </c>
      <c r="C2552" s="55" t="s">
        <v>12219</v>
      </c>
      <c r="D2552" s="46">
        <v>0.0</v>
      </c>
      <c r="E2552" s="46">
        <v>0.0</v>
      </c>
      <c r="F2552" s="46">
        <v>20.0</v>
      </c>
      <c r="G2552" s="46">
        <v>0.0</v>
      </c>
      <c r="H2552" s="46">
        <v>0.0</v>
      </c>
      <c r="I2552" s="46">
        <v>0.0</v>
      </c>
      <c r="J2552" s="3"/>
      <c r="K2552" s="56"/>
    </row>
    <row r="2553" ht="32.25" customHeight="1">
      <c r="A2553" s="55" t="s">
        <v>48</v>
      </c>
      <c r="B2553" s="46" t="s">
        <v>12195</v>
      </c>
      <c r="C2553" s="55" t="s">
        <v>12223</v>
      </c>
      <c r="D2553" s="46">
        <v>0.0</v>
      </c>
      <c r="E2553" s="46">
        <v>0.0</v>
      </c>
      <c r="F2553" s="46">
        <v>16.0</v>
      </c>
      <c r="G2553" s="46">
        <v>0.0</v>
      </c>
      <c r="H2553" s="46">
        <v>0.0</v>
      </c>
      <c r="I2553" s="46">
        <v>0.0</v>
      </c>
      <c r="J2553" s="3"/>
      <c r="K2553" s="56"/>
    </row>
    <row r="2554" ht="32.25" customHeight="1">
      <c r="A2554" s="55" t="s">
        <v>48</v>
      </c>
      <c r="B2554" s="46" t="s">
        <v>12195</v>
      </c>
      <c r="C2554" s="55" t="s">
        <v>12226</v>
      </c>
      <c r="D2554" s="46">
        <v>0.0</v>
      </c>
      <c r="E2554" s="46">
        <v>0.0</v>
      </c>
      <c r="F2554" s="46">
        <v>16.0</v>
      </c>
      <c r="G2554" s="46">
        <v>0.0</v>
      </c>
      <c r="H2554" s="46">
        <v>0.0</v>
      </c>
      <c r="I2554" s="46">
        <v>0.0</v>
      </c>
      <c r="J2554" s="3"/>
      <c r="K2554" s="56"/>
    </row>
    <row r="2555" ht="32.25" customHeight="1">
      <c r="A2555" s="55" t="s">
        <v>48</v>
      </c>
      <c r="B2555" s="46" t="s">
        <v>12195</v>
      </c>
      <c r="C2555" s="55" t="s">
        <v>12232</v>
      </c>
      <c r="D2555" s="46">
        <v>0.0</v>
      </c>
      <c r="E2555" s="46">
        <v>0.0</v>
      </c>
      <c r="F2555" s="46">
        <v>12.0</v>
      </c>
      <c r="G2555" s="46">
        <v>0.0</v>
      </c>
      <c r="H2555" s="46">
        <v>0.0</v>
      </c>
      <c r="I2555" s="46">
        <v>0.0</v>
      </c>
      <c r="J2555" s="3"/>
      <c r="K2555" s="56"/>
    </row>
    <row r="2556" ht="32.25" customHeight="1">
      <c r="A2556" s="55" t="s">
        <v>48</v>
      </c>
      <c r="B2556" s="46" t="s">
        <v>12195</v>
      </c>
      <c r="C2556" s="55" t="s">
        <v>12235</v>
      </c>
      <c r="D2556" s="46">
        <v>0.0</v>
      </c>
      <c r="E2556" s="46">
        <v>0.0</v>
      </c>
      <c r="F2556" s="46">
        <v>6.0</v>
      </c>
      <c r="G2556" s="46">
        <v>0.0</v>
      </c>
      <c r="H2556" s="46">
        <v>0.0</v>
      </c>
      <c r="I2556" s="46">
        <v>0.0</v>
      </c>
      <c r="J2556" s="3"/>
      <c r="K2556" s="56"/>
    </row>
    <row r="2557" ht="32.25" customHeight="1">
      <c r="A2557" s="55" t="s">
        <v>48</v>
      </c>
      <c r="B2557" s="46" t="s">
        <v>12195</v>
      </c>
      <c r="C2557" s="55" t="s">
        <v>12238</v>
      </c>
      <c r="D2557" s="46">
        <v>0.0</v>
      </c>
      <c r="E2557" s="46">
        <v>0.0</v>
      </c>
      <c r="F2557" s="46">
        <v>1.0</v>
      </c>
      <c r="G2557" s="46">
        <v>0.0</v>
      </c>
      <c r="H2557" s="46">
        <v>0.0</v>
      </c>
      <c r="I2557" s="46">
        <v>0.0</v>
      </c>
      <c r="J2557" s="3"/>
      <c r="K2557" s="56"/>
    </row>
    <row r="2558" ht="32.25" customHeight="1">
      <c r="A2558" s="55" t="s">
        <v>48</v>
      </c>
      <c r="B2558" s="46" t="s">
        <v>12195</v>
      </c>
      <c r="C2558" s="55" t="s">
        <v>12242</v>
      </c>
      <c r="D2558" s="46">
        <v>0.0</v>
      </c>
      <c r="E2558" s="46">
        <v>0.0</v>
      </c>
      <c r="F2558" s="46">
        <v>1.0</v>
      </c>
      <c r="G2558" s="46">
        <v>0.0</v>
      </c>
      <c r="H2558" s="46">
        <v>0.0</v>
      </c>
      <c r="I2558" s="46">
        <v>0.0</v>
      </c>
      <c r="J2558" s="3"/>
      <c r="K2558" s="56"/>
    </row>
    <row r="2559" ht="32.25" customHeight="1">
      <c r="A2559" s="55" t="s">
        <v>48</v>
      </c>
      <c r="B2559" s="46" t="s">
        <v>12244</v>
      </c>
      <c r="C2559" s="55" t="s">
        <v>12245</v>
      </c>
      <c r="D2559" s="46">
        <v>8.0</v>
      </c>
      <c r="E2559" s="46">
        <v>0.0</v>
      </c>
      <c r="F2559" s="46">
        <v>10.0</v>
      </c>
      <c r="G2559" s="46">
        <v>0.0</v>
      </c>
      <c r="H2559" s="46">
        <v>0.0</v>
      </c>
      <c r="I2559" s="46">
        <v>10.0</v>
      </c>
      <c r="J2559" s="3"/>
      <c r="K2559" s="56"/>
    </row>
    <row r="2560" ht="32.25" customHeight="1">
      <c r="A2560" s="55" t="s">
        <v>48</v>
      </c>
      <c r="B2560" s="46" t="s">
        <v>12244</v>
      </c>
      <c r="C2560" s="55" t="s">
        <v>12248</v>
      </c>
      <c r="D2560" s="46">
        <v>0.0</v>
      </c>
      <c r="E2560" s="46">
        <v>0.0</v>
      </c>
      <c r="F2560" s="46">
        <v>26.0</v>
      </c>
      <c r="G2560" s="46">
        <v>0.0</v>
      </c>
      <c r="H2560" s="46">
        <v>0.0</v>
      </c>
      <c r="I2560" s="46">
        <v>0.0</v>
      </c>
      <c r="J2560" s="3"/>
      <c r="K2560" s="56"/>
    </row>
    <row r="2561" ht="32.25" customHeight="1">
      <c r="A2561" s="55" t="s">
        <v>48</v>
      </c>
      <c r="B2561" s="46" t="s">
        <v>12244</v>
      </c>
      <c r="C2561" s="55" t="s">
        <v>12251</v>
      </c>
      <c r="D2561" s="46">
        <v>0.0</v>
      </c>
      <c r="E2561" s="46">
        <v>0.0</v>
      </c>
      <c r="F2561" s="46">
        <v>25.0</v>
      </c>
      <c r="G2561" s="46">
        <v>0.0</v>
      </c>
      <c r="H2561" s="46">
        <v>0.0</v>
      </c>
      <c r="I2561" s="46">
        <v>0.0</v>
      </c>
      <c r="J2561" s="3"/>
      <c r="K2561" s="56"/>
    </row>
    <row r="2562" ht="32.25" customHeight="1">
      <c r="A2562" s="55" t="s">
        <v>48</v>
      </c>
      <c r="B2562" s="46" t="s">
        <v>12244</v>
      </c>
      <c r="C2562" s="55" t="s">
        <v>12256</v>
      </c>
      <c r="D2562" s="46">
        <v>0.0</v>
      </c>
      <c r="E2562" s="46">
        <v>0.0</v>
      </c>
      <c r="F2562" s="46">
        <v>25.0</v>
      </c>
      <c r="G2562" s="46">
        <v>0.0</v>
      </c>
      <c r="H2562" s="46">
        <v>0.0</v>
      </c>
      <c r="I2562" s="46">
        <v>0.0</v>
      </c>
      <c r="J2562" s="3"/>
      <c r="K2562" s="56"/>
    </row>
    <row r="2563" ht="32.25" customHeight="1">
      <c r="A2563" s="55" t="s">
        <v>48</v>
      </c>
      <c r="B2563" s="46" t="s">
        <v>12244</v>
      </c>
      <c r="C2563" s="55" t="s">
        <v>12259</v>
      </c>
      <c r="D2563" s="46">
        <v>0.0</v>
      </c>
      <c r="E2563" s="46">
        <v>0.0</v>
      </c>
      <c r="F2563" s="46">
        <v>21.0</v>
      </c>
      <c r="G2563" s="46">
        <v>0.0</v>
      </c>
      <c r="H2563" s="46">
        <v>0.0</v>
      </c>
      <c r="I2563" s="46">
        <v>0.0</v>
      </c>
      <c r="J2563" s="3"/>
      <c r="K2563" s="56"/>
    </row>
    <row r="2564" ht="32.25" customHeight="1">
      <c r="A2564" s="55" t="s">
        <v>48</v>
      </c>
      <c r="B2564" s="46" t="s">
        <v>12244</v>
      </c>
      <c r="C2564" s="55" t="s">
        <v>12262</v>
      </c>
      <c r="D2564" s="46">
        <v>0.0</v>
      </c>
      <c r="E2564" s="46">
        <v>0.0</v>
      </c>
      <c r="F2564" s="46">
        <v>17.0</v>
      </c>
      <c r="G2564" s="46">
        <v>0.0</v>
      </c>
      <c r="H2564" s="46">
        <v>0.0</v>
      </c>
      <c r="I2564" s="46">
        <v>0.0</v>
      </c>
      <c r="J2564" s="3"/>
      <c r="K2564" s="56"/>
    </row>
    <row r="2565" ht="32.25" customHeight="1">
      <c r="A2565" s="55" t="s">
        <v>48</v>
      </c>
      <c r="B2565" s="46" t="s">
        <v>12244</v>
      </c>
      <c r="C2565" s="55" t="s">
        <v>12266</v>
      </c>
      <c r="D2565" s="46">
        <v>0.0</v>
      </c>
      <c r="E2565" s="46">
        <v>0.0</v>
      </c>
      <c r="F2565" s="46">
        <v>14.0</v>
      </c>
      <c r="G2565" s="46">
        <v>0.0</v>
      </c>
      <c r="H2565" s="46">
        <v>0.0</v>
      </c>
      <c r="I2565" s="46">
        <v>0.0</v>
      </c>
      <c r="J2565" s="3"/>
      <c r="K2565" s="56"/>
    </row>
    <row r="2566" ht="32.25" customHeight="1">
      <c r="A2566" s="55" t="s">
        <v>48</v>
      </c>
      <c r="B2566" s="46" t="s">
        <v>12244</v>
      </c>
      <c r="C2566" s="55" t="s">
        <v>12269</v>
      </c>
      <c r="D2566" s="46">
        <v>0.0</v>
      </c>
      <c r="E2566" s="46">
        <v>0.0</v>
      </c>
      <c r="F2566" s="46">
        <v>13.0</v>
      </c>
      <c r="G2566" s="46">
        <v>0.0</v>
      </c>
      <c r="H2566" s="46">
        <v>0.0</v>
      </c>
      <c r="I2566" s="46">
        <v>0.0</v>
      </c>
      <c r="J2566" s="3"/>
      <c r="K2566" s="56"/>
    </row>
    <row r="2567" ht="32.25" customHeight="1">
      <c r="A2567" s="55" t="s">
        <v>48</v>
      </c>
      <c r="B2567" s="46" t="s">
        <v>12244</v>
      </c>
      <c r="C2567" s="55" t="s">
        <v>12275</v>
      </c>
      <c r="D2567" s="46">
        <v>0.0</v>
      </c>
      <c r="E2567" s="46">
        <v>0.0</v>
      </c>
      <c r="F2567" s="46">
        <v>13.0</v>
      </c>
      <c r="G2567" s="46">
        <v>0.0</v>
      </c>
      <c r="H2567" s="46">
        <v>0.0</v>
      </c>
      <c r="I2567" s="46">
        <v>0.0</v>
      </c>
      <c r="J2567" s="3"/>
      <c r="K2567" s="56"/>
    </row>
    <row r="2568" ht="32.25" customHeight="1">
      <c r="A2568" s="55" t="s">
        <v>48</v>
      </c>
      <c r="B2568" s="46" t="s">
        <v>12244</v>
      </c>
      <c r="C2568" s="55" t="s">
        <v>12280</v>
      </c>
      <c r="D2568" s="46">
        <v>0.0</v>
      </c>
      <c r="E2568" s="46">
        <v>0.0</v>
      </c>
      <c r="F2568" s="46">
        <v>11.0</v>
      </c>
      <c r="G2568" s="46">
        <v>0.0</v>
      </c>
      <c r="H2568" s="46">
        <v>0.0</v>
      </c>
      <c r="I2568" s="46">
        <v>0.0</v>
      </c>
      <c r="J2568" s="3"/>
      <c r="K2568" s="56"/>
    </row>
    <row r="2569" ht="32.25" customHeight="1">
      <c r="A2569" s="55" t="s">
        <v>48</v>
      </c>
      <c r="B2569" s="46" t="s">
        <v>12244</v>
      </c>
      <c r="C2569" s="55" t="s">
        <v>12282</v>
      </c>
      <c r="D2569" s="46">
        <v>0.0</v>
      </c>
      <c r="E2569" s="46">
        <v>0.0</v>
      </c>
      <c r="F2569" s="46">
        <v>9.0</v>
      </c>
      <c r="G2569" s="46">
        <v>0.0</v>
      </c>
      <c r="H2569" s="46">
        <v>0.0</v>
      </c>
      <c r="I2569" s="46">
        <v>0.0</v>
      </c>
      <c r="J2569" s="3"/>
      <c r="K2569" s="56"/>
    </row>
    <row r="2570" ht="32.25" customHeight="1">
      <c r="A2570" s="55" t="s">
        <v>48</v>
      </c>
      <c r="B2570" s="46" t="s">
        <v>12244</v>
      </c>
      <c r="C2570" s="55" t="s">
        <v>12286</v>
      </c>
      <c r="D2570" s="46">
        <v>0.0</v>
      </c>
      <c r="E2570" s="46">
        <v>0.0</v>
      </c>
      <c r="F2570" s="46">
        <v>8.0</v>
      </c>
      <c r="G2570" s="46">
        <v>0.0</v>
      </c>
      <c r="H2570" s="46">
        <v>0.0</v>
      </c>
      <c r="I2570" s="46">
        <v>0.0</v>
      </c>
      <c r="J2570" s="3"/>
      <c r="K2570" s="56"/>
    </row>
    <row r="2571" ht="32.25" customHeight="1">
      <c r="A2571" s="55" t="s">
        <v>48</v>
      </c>
      <c r="B2571" s="46" t="s">
        <v>12244</v>
      </c>
      <c r="C2571" s="55" t="s">
        <v>12292</v>
      </c>
      <c r="D2571" s="46">
        <v>0.0</v>
      </c>
      <c r="E2571" s="46">
        <v>0.0</v>
      </c>
      <c r="F2571" s="46">
        <v>6.0</v>
      </c>
      <c r="G2571" s="46">
        <v>0.0</v>
      </c>
      <c r="H2571" s="46">
        <v>0.0</v>
      </c>
      <c r="I2571" s="46">
        <v>0.0</v>
      </c>
      <c r="J2571" s="3"/>
      <c r="K2571" s="56"/>
    </row>
    <row r="2572" ht="32.25" customHeight="1">
      <c r="A2572" s="55" t="s">
        <v>48</v>
      </c>
      <c r="B2572" s="46" t="s">
        <v>12244</v>
      </c>
      <c r="C2572" s="55" t="s">
        <v>12295</v>
      </c>
      <c r="D2572" s="46">
        <v>0.0</v>
      </c>
      <c r="E2572" s="46">
        <v>0.0</v>
      </c>
      <c r="F2572" s="46">
        <v>1.0</v>
      </c>
      <c r="G2572" s="46">
        <v>0.0</v>
      </c>
      <c r="H2572" s="46">
        <v>0.0</v>
      </c>
      <c r="I2572" s="46">
        <v>0.0</v>
      </c>
      <c r="J2572" s="3"/>
      <c r="K2572" s="56"/>
    </row>
    <row r="2573" ht="32.25" customHeight="1">
      <c r="A2573" s="55" t="s">
        <v>48</v>
      </c>
      <c r="B2573" s="46" t="s">
        <v>12244</v>
      </c>
      <c r="C2573" s="55" t="s">
        <v>12297</v>
      </c>
      <c r="D2573" s="46">
        <v>0.0</v>
      </c>
      <c r="E2573" s="46">
        <v>0.0</v>
      </c>
      <c r="F2573" s="46">
        <v>1.0</v>
      </c>
      <c r="G2573" s="46">
        <v>0.0</v>
      </c>
      <c r="H2573" s="46">
        <v>0.0</v>
      </c>
      <c r="I2573" s="46">
        <v>0.0</v>
      </c>
      <c r="J2573" s="3"/>
      <c r="K2573" s="56"/>
    </row>
    <row r="2574" ht="32.25" customHeight="1">
      <c r="A2574" s="55" t="s">
        <v>48</v>
      </c>
      <c r="B2574" s="46" t="s">
        <v>12244</v>
      </c>
      <c r="C2574" s="55" t="s">
        <v>12300</v>
      </c>
      <c r="D2574" s="46">
        <v>0.0</v>
      </c>
      <c r="E2574" s="46">
        <v>0.0</v>
      </c>
      <c r="F2574" s="46">
        <v>1.0</v>
      </c>
      <c r="G2574" s="46">
        <v>0.0</v>
      </c>
      <c r="H2574" s="46">
        <v>0.0</v>
      </c>
      <c r="I2574" s="46">
        <v>0.0</v>
      </c>
      <c r="J2574" s="3"/>
      <c r="K2574" s="56"/>
    </row>
    <row r="2575" ht="32.25" customHeight="1">
      <c r="A2575" s="55" t="s">
        <v>48</v>
      </c>
      <c r="B2575" s="46" t="s">
        <v>12244</v>
      </c>
      <c r="C2575" s="55" t="s">
        <v>12303</v>
      </c>
      <c r="D2575" s="46">
        <v>0.0</v>
      </c>
      <c r="E2575" s="46">
        <v>0.0</v>
      </c>
      <c r="F2575" s="46">
        <v>1.0</v>
      </c>
      <c r="G2575" s="46">
        <v>0.0</v>
      </c>
      <c r="H2575" s="46">
        <v>0.0</v>
      </c>
      <c r="I2575" s="46">
        <v>0.0</v>
      </c>
      <c r="J2575" s="3"/>
      <c r="K2575" s="56"/>
    </row>
    <row r="2576" ht="32.25" customHeight="1">
      <c r="A2576" s="55" t="s">
        <v>48</v>
      </c>
      <c r="B2576" s="46" t="s">
        <v>12244</v>
      </c>
      <c r="C2576" s="55" t="s">
        <v>12306</v>
      </c>
      <c r="D2576" s="46">
        <v>0.0</v>
      </c>
      <c r="E2576" s="46">
        <v>0.0</v>
      </c>
      <c r="F2576" s="46">
        <v>1.0</v>
      </c>
      <c r="G2576" s="46">
        <v>0.0</v>
      </c>
      <c r="H2576" s="46">
        <v>0.0</v>
      </c>
      <c r="I2576" s="46">
        <v>0.0</v>
      </c>
      <c r="J2576" s="3"/>
      <c r="K2576" s="56"/>
    </row>
    <row r="2577" ht="32.25" customHeight="1">
      <c r="A2577" s="55" t="s">
        <v>48</v>
      </c>
      <c r="B2577" s="46" t="s">
        <v>12244</v>
      </c>
      <c r="C2577" s="55" t="s">
        <v>12308</v>
      </c>
      <c r="D2577" s="46">
        <v>0.0</v>
      </c>
      <c r="E2577" s="46">
        <v>0.0</v>
      </c>
      <c r="F2577" s="46">
        <v>1.0</v>
      </c>
      <c r="G2577" s="46">
        <v>0.0</v>
      </c>
      <c r="H2577" s="46">
        <v>0.0</v>
      </c>
      <c r="I2577" s="46">
        <v>0.0</v>
      </c>
      <c r="J2577" s="3"/>
      <c r="K2577" s="56"/>
    </row>
    <row r="2578" ht="32.25" customHeight="1">
      <c r="A2578" s="55" t="s">
        <v>48</v>
      </c>
      <c r="B2578" s="46" t="s">
        <v>12244</v>
      </c>
      <c r="C2578" s="55" t="s">
        <v>12311</v>
      </c>
      <c r="D2578" s="46">
        <v>0.0</v>
      </c>
      <c r="E2578" s="46">
        <v>0.0</v>
      </c>
      <c r="F2578" s="46">
        <v>1.0</v>
      </c>
      <c r="G2578" s="46">
        <v>0.0</v>
      </c>
      <c r="H2578" s="46">
        <v>0.0</v>
      </c>
      <c r="I2578" s="46">
        <v>0.0</v>
      </c>
      <c r="J2578" s="3"/>
      <c r="K2578" s="56"/>
    </row>
    <row r="2579" ht="32.25" customHeight="1">
      <c r="A2579" s="55" t="s">
        <v>48</v>
      </c>
      <c r="B2579" s="46" t="s">
        <v>12244</v>
      </c>
      <c r="C2579" s="55" t="s">
        <v>12315</v>
      </c>
      <c r="D2579" s="46">
        <v>0.0</v>
      </c>
      <c r="E2579" s="46">
        <v>0.0</v>
      </c>
      <c r="F2579" s="46">
        <v>1.0</v>
      </c>
      <c r="G2579" s="46">
        <v>0.0</v>
      </c>
      <c r="H2579" s="46">
        <v>0.0</v>
      </c>
      <c r="I2579" s="46">
        <v>0.0</v>
      </c>
      <c r="J2579" s="3"/>
      <c r="K2579" s="56"/>
    </row>
    <row r="2580" ht="32.25" customHeight="1">
      <c r="A2580" s="55" t="s">
        <v>48</v>
      </c>
      <c r="B2580" s="46" t="s">
        <v>12244</v>
      </c>
      <c r="C2580" s="55" t="s">
        <v>12318</v>
      </c>
      <c r="D2580" s="46">
        <v>0.0</v>
      </c>
      <c r="E2580" s="46">
        <v>0.0</v>
      </c>
      <c r="F2580" s="46">
        <v>1.0</v>
      </c>
      <c r="G2580" s="46">
        <v>0.0</v>
      </c>
      <c r="H2580" s="46">
        <v>0.0</v>
      </c>
      <c r="I2580" s="46">
        <v>0.0</v>
      </c>
      <c r="J2580" s="3"/>
      <c r="K2580" s="56"/>
    </row>
    <row r="2581" ht="32.25" customHeight="1">
      <c r="A2581" s="55" t="s">
        <v>48</v>
      </c>
      <c r="B2581" s="46" t="s">
        <v>12319</v>
      </c>
      <c r="C2581" s="55" t="s">
        <v>12320</v>
      </c>
      <c r="D2581" s="46">
        <v>50.0</v>
      </c>
      <c r="E2581" s="46">
        <v>0.0</v>
      </c>
      <c r="F2581" s="46">
        <v>0.0</v>
      </c>
      <c r="G2581" s="46">
        <v>2.0</v>
      </c>
      <c r="H2581" s="46">
        <v>0.0</v>
      </c>
      <c r="I2581" s="46">
        <v>0.0</v>
      </c>
      <c r="J2581" s="3"/>
      <c r="K2581" s="56"/>
    </row>
    <row r="2582" ht="32.25" customHeight="1">
      <c r="A2582" s="55" t="s">
        <v>48</v>
      </c>
      <c r="B2582" s="46" t="s">
        <v>12319</v>
      </c>
      <c r="C2582" s="55" t="s">
        <v>12321</v>
      </c>
      <c r="D2582" s="46">
        <v>0.0</v>
      </c>
      <c r="E2582" s="46">
        <v>0.0</v>
      </c>
      <c r="F2582" s="46">
        <v>0.0</v>
      </c>
      <c r="G2582" s="46">
        <v>0.0</v>
      </c>
      <c r="H2582" s="46">
        <v>0.0</v>
      </c>
      <c r="I2582" s="46">
        <v>46.0</v>
      </c>
      <c r="J2582" s="3"/>
      <c r="K2582" s="56"/>
    </row>
    <row r="2583" ht="32.25" customHeight="1">
      <c r="A2583" s="55" t="s">
        <v>48</v>
      </c>
      <c r="B2583" s="46" t="s">
        <v>12319</v>
      </c>
      <c r="C2583" s="55" t="s">
        <v>12325</v>
      </c>
      <c r="D2583" s="46">
        <v>0.0</v>
      </c>
      <c r="E2583" s="46">
        <v>0.0</v>
      </c>
      <c r="F2583" s="46">
        <v>38.0</v>
      </c>
      <c r="G2583" s="46">
        <v>0.0</v>
      </c>
      <c r="H2583" s="46">
        <v>0.0</v>
      </c>
      <c r="I2583" s="46">
        <v>0.0</v>
      </c>
      <c r="J2583" s="3"/>
      <c r="K2583" s="56"/>
    </row>
    <row r="2584" ht="32.25" customHeight="1">
      <c r="A2584" s="55" t="s">
        <v>48</v>
      </c>
      <c r="B2584" s="46" t="s">
        <v>12319</v>
      </c>
      <c r="C2584" s="55" t="s">
        <v>12327</v>
      </c>
      <c r="D2584" s="46">
        <v>11.0</v>
      </c>
      <c r="E2584" s="46">
        <v>0.0</v>
      </c>
      <c r="F2584" s="46">
        <v>7.0</v>
      </c>
      <c r="G2584" s="46">
        <v>1.0</v>
      </c>
      <c r="H2584" s="46">
        <v>0.0</v>
      </c>
      <c r="I2584" s="46">
        <v>17.0</v>
      </c>
      <c r="J2584" s="3"/>
      <c r="K2584" s="56"/>
    </row>
    <row r="2585" ht="32.25" customHeight="1">
      <c r="A2585" s="55" t="s">
        <v>48</v>
      </c>
      <c r="B2585" s="46" t="s">
        <v>12319</v>
      </c>
      <c r="C2585" s="55" t="s">
        <v>12330</v>
      </c>
      <c r="D2585" s="46">
        <v>30.0</v>
      </c>
      <c r="E2585" s="46">
        <v>0.0</v>
      </c>
      <c r="F2585" s="46">
        <v>0.0</v>
      </c>
      <c r="G2585" s="46">
        <v>5.0</v>
      </c>
      <c r="H2585" s="46">
        <v>0.0</v>
      </c>
      <c r="I2585" s="46">
        <v>0.0</v>
      </c>
      <c r="J2585" s="3"/>
      <c r="K2585" s="56"/>
    </row>
    <row r="2586" ht="32.25" customHeight="1">
      <c r="A2586" s="55" t="s">
        <v>48</v>
      </c>
      <c r="B2586" s="46" t="s">
        <v>12319</v>
      </c>
      <c r="C2586" s="55" t="s">
        <v>12332</v>
      </c>
      <c r="D2586" s="46">
        <v>33.0</v>
      </c>
      <c r="E2586" s="46">
        <v>0.0</v>
      </c>
      <c r="F2586" s="46">
        <v>0.0</v>
      </c>
      <c r="G2586" s="46">
        <v>0.0</v>
      </c>
      <c r="H2586" s="46">
        <v>0.0</v>
      </c>
      <c r="I2586" s="46">
        <v>0.0</v>
      </c>
      <c r="J2586" s="3"/>
      <c r="K2586" s="56"/>
    </row>
    <row r="2587" ht="32.25" customHeight="1">
      <c r="A2587" s="55" t="s">
        <v>48</v>
      </c>
      <c r="B2587" s="46" t="s">
        <v>12319</v>
      </c>
      <c r="C2587" s="55" t="s">
        <v>12336</v>
      </c>
      <c r="D2587" s="46">
        <v>0.0</v>
      </c>
      <c r="E2587" s="46">
        <v>0.0</v>
      </c>
      <c r="F2587" s="46">
        <v>0.0</v>
      </c>
      <c r="G2587" s="46">
        <v>0.0</v>
      </c>
      <c r="H2587" s="46">
        <v>0.0</v>
      </c>
      <c r="I2587" s="46">
        <v>31.0</v>
      </c>
      <c r="J2587" s="3"/>
      <c r="K2587" s="56"/>
    </row>
    <row r="2588" ht="32.25" customHeight="1">
      <c r="A2588" s="55" t="s">
        <v>48</v>
      </c>
      <c r="B2588" s="46" t="s">
        <v>12319</v>
      </c>
      <c r="C2588" s="55" t="s">
        <v>12340</v>
      </c>
      <c r="D2588" s="46">
        <v>0.0</v>
      </c>
      <c r="E2588" s="46">
        <v>0.0</v>
      </c>
      <c r="F2588" s="46">
        <v>28.0</v>
      </c>
      <c r="G2588" s="46">
        <v>0.0</v>
      </c>
      <c r="H2588" s="46">
        <v>0.0</v>
      </c>
      <c r="I2588" s="46">
        <v>0.0</v>
      </c>
      <c r="J2588" s="3"/>
      <c r="K2588" s="56"/>
    </row>
    <row r="2589" ht="32.25" customHeight="1">
      <c r="A2589" s="55" t="s">
        <v>48</v>
      </c>
      <c r="B2589" s="46" t="s">
        <v>12319</v>
      </c>
      <c r="C2589" s="55" t="s">
        <v>12342</v>
      </c>
      <c r="D2589" s="46">
        <v>0.0</v>
      </c>
      <c r="E2589" s="46">
        <v>0.0</v>
      </c>
      <c r="F2589" s="46">
        <v>24.0</v>
      </c>
      <c r="G2589" s="46">
        <v>0.0</v>
      </c>
      <c r="H2589" s="46">
        <v>0.0</v>
      </c>
      <c r="I2589" s="46">
        <v>0.0</v>
      </c>
      <c r="J2589" s="3"/>
      <c r="K2589" s="56"/>
    </row>
    <row r="2590" ht="32.25" customHeight="1">
      <c r="A2590" s="55" t="s">
        <v>48</v>
      </c>
      <c r="B2590" s="46" t="s">
        <v>12319</v>
      </c>
      <c r="C2590" s="55" t="s">
        <v>12346</v>
      </c>
      <c r="D2590" s="46">
        <v>21.0</v>
      </c>
      <c r="E2590" s="46">
        <v>0.0</v>
      </c>
      <c r="F2590" s="46">
        <v>0.0</v>
      </c>
      <c r="G2590" s="46">
        <v>1.0</v>
      </c>
      <c r="H2590" s="46">
        <v>0.0</v>
      </c>
      <c r="I2590" s="46">
        <v>0.0</v>
      </c>
      <c r="J2590" s="3"/>
      <c r="K2590" s="56"/>
    </row>
    <row r="2591" ht="32.25" customHeight="1">
      <c r="A2591" s="55" t="s">
        <v>48</v>
      </c>
      <c r="B2591" s="46" t="s">
        <v>12319</v>
      </c>
      <c r="C2591" s="55" t="s">
        <v>12351</v>
      </c>
      <c r="D2591" s="46">
        <v>0.0</v>
      </c>
      <c r="E2591" s="46">
        <v>0.0</v>
      </c>
      <c r="F2591" s="46">
        <v>21.0</v>
      </c>
      <c r="G2591" s="46">
        <v>0.0</v>
      </c>
      <c r="H2591" s="46">
        <v>0.0</v>
      </c>
      <c r="I2591" s="46">
        <v>0.0</v>
      </c>
      <c r="J2591" s="3"/>
      <c r="K2591" s="56"/>
    </row>
    <row r="2592" ht="32.25" customHeight="1">
      <c r="A2592" s="55" t="s">
        <v>48</v>
      </c>
      <c r="B2592" s="46" t="s">
        <v>12319</v>
      </c>
      <c r="C2592" s="55" t="s">
        <v>12355</v>
      </c>
      <c r="D2592" s="46">
        <v>0.0</v>
      </c>
      <c r="E2592" s="46">
        <v>0.0</v>
      </c>
      <c r="F2592" s="46">
        <v>20.0</v>
      </c>
      <c r="G2592" s="46">
        <v>0.0</v>
      </c>
      <c r="H2592" s="46">
        <v>0.0</v>
      </c>
      <c r="I2592" s="46">
        <v>0.0</v>
      </c>
      <c r="J2592" s="3"/>
      <c r="K2592" s="56"/>
    </row>
    <row r="2593" ht="32.25" customHeight="1">
      <c r="A2593" s="55" t="s">
        <v>48</v>
      </c>
      <c r="B2593" s="46" t="s">
        <v>12319</v>
      </c>
      <c r="C2593" s="55" t="s">
        <v>12356</v>
      </c>
      <c r="D2593" s="46">
        <v>0.0</v>
      </c>
      <c r="E2593" s="46">
        <v>0.0</v>
      </c>
      <c r="F2593" s="46">
        <v>14.0</v>
      </c>
      <c r="G2593" s="46">
        <v>0.0</v>
      </c>
      <c r="H2593" s="46">
        <v>0.0</v>
      </c>
      <c r="I2593" s="46">
        <v>2.0</v>
      </c>
      <c r="J2593" s="3"/>
      <c r="K2593" s="56"/>
    </row>
    <row r="2594" ht="32.25" customHeight="1">
      <c r="A2594" s="55" t="s">
        <v>48</v>
      </c>
      <c r="B2594" s="46" t="s">
        <v>12319</v>
      </c>
      <c r="C2594" s="55" t="s">
        <v>12359</v>
      </c>
      <c r="D2594" s="46">
        <v>0.0</v>
      </c>
      <c r="E2594" s="46">
        <v>0.0</v>
      </c>
      <c r="F2594" s="46">
        <v>13.0</v>
      </c>
      <c r="G2594" s="46">
        <v>0.0</v>
      </c>
      <c r="H2594" s="46">
        <v>0.0</v>
      </c>
      <c r="I2594" s="46">
        <v>0.0</v>
      </c>
      <c r="J2594" s="3"/>
      <c r="K2594" s="56"/>
    </row>
    <row r="2595" ht="32.25" customHeight="1">
      <c r="A2595" s="55" t="s">
        <v>48</v>
      </c>
      <c r="B2595" s="46" t="s">
        <v>12363</v>
      </c>
      <c r="C2595" s="55" t="s">
        <v>12364</v>
      </c>
      <c r="D2595" s="46">
        <v>0.0</v>
      </c>
      <c r="E2595" s="46">
        <v>0.0</v>
      </c>
      <c r="F2595" s="46">
        <v>58.0</v>
      </c>
      <c r="G2595" s="46">
        <v>0.0</v>
      </c>
      <c r="H2595" s="46">
        <v>0.0</v>
      </c>
      <c r="I2595" s="46">
        <v>0.0</v>
      </c>
      <c r="J2595" s="3"/>
      <c r="K2595" s="56"/>
    </row>
    <row r="2596" ht="32.25" customHeight="1">
      <c r="A2596" s="55" t="s">
        <v>48</v>
      </c>
      <c r="B2596" s="46" t="s">
        <v>12363</v>
      </c>
      <c r="C2596" s="55" t="s">
        <v>12368</v>
      </c>
      <c r="D2596" s="46">
        <v>0.0</v>
      </c>
      <c r="E2596" s="46">
        <v>0.0</v>
      </c>
      <c r="F2596" s="46">
        <v>33.0</v>
      </c>
      <c r="G2596" s="46">
        <v>0.0</v>
      </c>
      <c r="H2596" s="46">
        <v>0.0</v>
      </c>
      <c r="I2596" s="46">
        <v>11.0</v>
      </c>
      <c r="J2596" s="3"/>
      <c r="K2596" s="56"/>
    </row>
    <row r="2597" ht="32.25" customHeight="1">
      <c r="A2597" s="55" t="s">
        <v>48</v>
      </c>
      <c r="B2597" s="46" t="s">
        <v>12363</v>
      </c>
      <c r="C2597" s="55" t="s">
        <v>12371</v>
      </c>
      <c r="D2597" s="46">
        <v>0.0</v>
      </c>
      <c r="E2597" s="46">
        <v>0.0</v>
      </c>
      <c r="F2597" s="46">
        <v>38.0</v>
      </c>
      <c r="G2597" s="46">
        <v>0.0</v>
      </c>
      <c r="H2597" s="46">
        <v>0.0</v>
      </c>
      <c r="I2597" s="46">
        <v>0.0</v>
      </c>
      <c r="J2597" s="3"/>
      <c r="K2597" s="56"/>
    </row>
    <row r="2598" ht="32.25" customHeight="1">
      <c r="A2598" s="55" t="s">
        <v>48</v>
      </c>
      <c r="B2598" s="46" t="s">
        <v>12363</v>
      </c>
      <c r="C2598" s="55" t="s">
        <v>12374</v>
      </c>
      <c r="D2598" s="46">
        <v>14.0</v>
      </c>
      <c r="E2598" s="46">
        <v>9.0</v>
      </c>
      <c r="F2598" s="46">
        <v>5.0</v>
      </c>
      <c r="G2598" s="46">
        <v>0.0</v>
      </c>
      <c r="H2598" s="46">
        <v>0.0</v>
      </c>
      <c r="I2598" s="46">
        <v>7.0</v>
      </c>
      <c r="J2598" s="3"/>
      <c r="K2598" s="56"/>
    </row>
    <row r="2599" ht="32.25" customHeight="1">
      <c r="A2599" s="55" t="s">
        <v>48</v>
      </c>
      <c r="B2599" s="46" t="s">
        <v>12363</v>
      </c>
      <c r="C2599" s="55" t="s">
        <v>12378</v>
      </c>
      <c r="D2599" s="46">
        <v>0.0</v>
      </c>
      <c r="E2599" s="46">
        <v>0.0</v>
      </c>
      <c r="F2599" s="46">
        <v>33.0</v>
      </c>
      <c r="G2599" s="46">
        <v>0.0</v>
      </c>
      <c r="H2599" s="46">
        <v>0.0</v>
      </c>
      <c r="I2599" s="46">
        <v>0.0</v>
      </c>
      <c r="J2599" s="3"/>
      <c r="K2599" s="56"/>
    </row>
    <row r="2600" ht="32.25" customHeight="1">
      <c r="A2600" s="55" t="s">
        <v>48</v>
      </c>
      <c r="B2600" s="46" t="s">
        <v>12363</v>
      </c>
      <c r="C2600" s="55" t="s">
        <v>12382</v>
      </c>
      <c r="D2600" s="46">
        <v>0.0</v>
      </c>
      <c r="E2600" s="46">
        <v>0.0</v>
      </c>
      <c r="F2600" s="46">
        <v>29.0</v>
      </c>
      <c r="G2600" s="46">
        <v>0.0</v>
      </c>
      <c r="H2600" s="46">
        <v>0.0</v>
      </c>
      <c r="I2600" s="46">
        <v>0.0</v>
      </c>
      <c r="J2600" s="3"/>
      <c r="K2600" s="56"/>
    </row>
    <row r="2601" ht="32.25" customHeight="1">
      <c r="A2601" s="55" t="s">
        <v>48</v>
      </c>
      <c r="B2601" s="46" t="s">
        <v>12363</v>
      </c>
      <c r="C2601" s="55" t="s">
        <v>12385</v>
      </c>
      <c r="D2601" s="46">
        <v>0.0</v>
      </c>
      <c r="E2601" s="46">
        <v>0.0</v>
      </c>
      <c r="F2601" s="46">
        <v>25.0</v>
      </c>
      <c r="G2601" s="46">
        <v>0.0</v>
      </c>
      <c r="H2601" s="46">
        <v>0.0</v>
      </c>
      <c r="I2601" s="46">
        <v>0.0</v>
      </c>
      <c r="J2601" s="3"/>
      <c r="K2601" s="56"/>
    </row>
    <row r="2602" ht="32.25" customHeight="1">
      <c r="A2602" s="55" t="s">
        <v>48</v>
      </c>
      <c r="B2602" s="46" t="s">
        <v>12363</v>
      </c>
      <c r="C2602" s="55" t="s">
        <v>12388</v>
      </c>
      <c r="D2602" s="46">
        <v>0.0</v>
      </c>
      <c r="E2602" s="46">
        <v>0.0</v>
      </c>
      <c r="F2602" s="46">
        <v>25.0</v>
      </c>
      <c r="G2602" s="46">
        <v>0.0</v>
      </c>
      <c r="H2602" s="46">
        <v>0.0</v>
      </c>
      <c r="I2602" s="46">
        <v>0.0</v>
      </c>
      <c r="J2602" s="3"/>
      <c r="K2602" s="56"/>
    </row>
    <row r="2603" ht="32.25" customHeight="1">
      <c r="A2603" s="55" t="s">
        <v>48</v>
      </c>
      <c r="B2603" s="46" t="s">
        <v>12363</v>
      </c>
      <c r="C2603" s="55" t="s">
        <v>12392</v>
      </c>
      <c r="D2603" s="46">
        <v>0.0</v>
      </c>
      <c r="E2603" s="46">
        <v>0.0</v>
      </c>
      <c r="F2603" s="46">
        <v>24.0</v>
      </c>
      <c r="G2603" s="46">
        <v>0.0</v>
      </c>
      <c r="H2603" s="46">
        <v>0.0</v>
      </c>
      <c r="I2603" s="46">
        <v>0.0</v>
      </c>
      <c r="J2603" s="3"/>
      <c r="K2603" s="56"/>
    </row>
    <row r="2604" ht="32.25" customHeight="1">
      <c r="A2604" s="55" t="s">
        <v>48</v>
      </c>
      <c r="B2604" s="46" t="s">
        <v>12363</v>
      </c>
      <c r="C2604" s="55" t="s">
        <v>12395</v>
      </c>
      <c r="D2604" s="46">
        <v>0.0</v>
      </c>
      <c r="E2604" s="46">
        <v>0.0</v>
      </c>
      <c r="F2604" s="46">
        <v>13.0</v>
      </c>
      <c r="G2604" s="46">
        <v>0.0</v>
      </c>
      <c r="H2604" s="46">
        <v>0.0</v>
      </c>
      <c r="I2604" s="46">
        <v>11.0</v>
      </c>
      <c r="J2604" s="3"/>
      <c r="K2604" s="56"/>
    </row>
    <row r="2605" ht="32.25" customHeight="1">
      <c r="A2605" s="55" t="s">
        <v>48</v>
      </c>
      <c r="B2605" s="46" t="s">
        <v>12363</v>
      </c>
      <c r="C2605" s="55" t="s">
        <v>12399</v>
      </c>
      <c r="D2605" s="46">
        <v>0.0</v>
      </c>
      <c r="E2605" s="46">
        <v>0.0</v>
      </c>
      <c r="F2605" s="46">
        <v>20.0</v>
      </c>
      <c r="G2605" s="46">
        <v>0.0</v>
      </c>
      <c r="H2605" s="46">
        <v>0.0</v>
      </c>
      <c r="I2605" s="46">
        <v>0.0</v>
      </c>
      <c r="J2605" s="3"/>
      <c r="K2605" s="56"/>
    </row>
    <row r="2606" ht="32.25" customHeight="1">
      <c r="A2606" s="55" t="s">
        <v>48</v>
      </c>
      <c r="B2606" s="46" t="s">
        <v>12363</v>
      </c>
      <c r="C2606" s="55" t="s">
        <v>12402</v>
      </c>
      <c r="D2606" s="46">
        <v>0.0</v>
      </c>
      <c r="E2606" s="46">
        <v>0.0</v>
      </c>
      <c r="F2606" s="46">
        <v>17.0</v>
      </c>
      <c r="G2606" s="46">
        <v>0.0</v>
      </c>
      <c r="H2606" s="46">
        <v>0.0</v>
      </c>
      <c r="I2606" s="46">
        <v>0.0</v>
      </c>
      <c r="J2606" s="3"/>
      <c r="K2606" s="56"/>
    </row>
    <row r="2607" ht="32.25" customHeight="1">
      <c r="A2607" s="55" t="s">
        <v>48</v>
      </c>
      <c r="B2607" s="46" t="s">
        <v>12363</v>
      </c>
      <c r="C2607" s="55" t="s">
        <v>12405</v>
      </c>
      <c r="D2607" s="46">
        <v>0.0</v>
      </c>
      <c r="E2607" s="46">
        <v>0.0</v>
      </c>
      <c r="F2607" s="46">
        <v>1.0</v>
      </c>
      <c r="G2607" s="46">
        <v>0.0</v>
      </c>
      <c r="H2607" s="46">
        <v>0.0</v>
      </c>
      <c r="I2607" s="46">
        <v>0.0</v>
      </c>
      <c r="J2607" s="3"/>
      <c r="K2607" s="56"/>
    </row>
    <row r="2608" ht="32.25" customHeight="1">
      <c r="A2608" s="55" t="s">
        <v>48</v>
      </c>
      <c r="B2608" s="46" t="s">
        <v>12363</v>
      </c>
      <c r="C2608" s="55" t="s">
        <v>12409</v>
      </c>
      <c r="D2608" s="46">
        <v>0.0</v>
      </c>
      <c r="E2608" s="46">
        <v>0.0</v>
      </c>
      <c r="F2608" s="46">
        <v>0.0</v>
      </c>
      <c r="G2608" s="46">
        <v>0.0</v>
      </c>
      <c r="H2608" s="46">
        <v>0.0</v>
      </c>
      <c r="I2608" s="46">
        <v>1.0</v>
      </c>
      <c r="J2608" s="3"/>
      <c r="K2608" s="56"/>
    </row>
    <row r="2609" ht="32.25" customHeight="1">
      <c r="A2609" s="55" t="s">
        <v>48</v>
      </c>
      <c r="B2609" s="46" t="s">
        <v>12413</v>
      </c>
      <c r="C2609" s="55" t="s">
        <v>12415</v>
      </c>
      <c r="D2609" s="46">
        <v>43.0</v>
      </c>
      <c r="E2609" s="46">
        <v>12.0</v>
      </c>
      <c r="F2609" s="46">
        <v>6.0</v>
      </c>
      <c r="G2609" s="46">
        <v>0.0</v>
      </c>
      <c r="H2609" s="46">
        <v>0.0</v>
      </c>
      <c r="I2609" s="46">
        <v>6.0</v>
      </c>
      <c r="J2609" s="3"/>
      <c r="K2609" s="56"/>
    </row>
    <row r="2610" ht="32.25" customHeight="1">
      <c r="A2610" s="55" t="s">
        <v>48</v>
      </c>
      <c r="B2610" s="46" t="s">
        <v>12413</v>
      </c>
      <c r="C2610" s="55" t="s">
        <v>12417</v>
      </c>
      <c r="D2610" s="46">
        <v>0.0</v>
      </c>
      <c r="E2610" s="46">
        <v>0.0</v>
      </c>
      <c r="F2610" s="46">
        <v>40.0</v>
      </c>
      <c r="G2610" s="46">
        <v>0.0</v>
      </c>
      <c r="H2610" s="46">
        <v>0.0</v>
      </c>
      <c r="I2610" s="46">
        <v>0.0</v>
      </c>
      <c r="J2610" s="3"/>
      <c r="K2610" s="56"/>
    </row>
    <row r="2611" ht="32.25" customHeight="1">
      <c r="A2611" s="55" t="s">
        <v>48</v>
      </c>
      <c r="B2611" s="46" t="s">
        <v>12413</v>
      </c>
      <c r="C2611" s="55" t="s">
        <v>12421</v>
      </c>
      <c r="D2611" s="46">
        <v>0.0</v>
      </c>
      <c r="E2611" s="46">
        <v>0.0</v>
      </c>
      <c r="F2611" s="46">
        <v>31.0</v>
      </c>
      <c r="G2611" s="46">
        <v>0.0</v>
      </c>
      <c r="H2611" s="46">
        <v>0.0</v>
      </c>
      <c r="I2611" s="46">
        <v>0.0</v>
      </c>
      <c r="J2611" s="3"/>
      <c r="K2611" s="56"/>
    </row>
    <row r="2612" ht="32.25" customHeight="1">
      <c r="A2612" s="55" t="s">
        <v>48</v>
      </c>
      <c r="B2612" s="46" t="s">
        <v>12413</v>
      </c>
      <c r="C2612" s="55" t="s">
        <v>12425</v>
      </c>
      <c r="D2612" s="46">
        <v>0.0</v>
      </c>
      <c r="E2612" s="46">
        <v>0.0</v>
      </c>
      <c r="F2612" s="46">
        <v>30.0</v>
      </c>
      <c r="G2612" s="46">
        <v>0.0</v>
      </c>
      <c r="H2612" s="46">
        <v>0.0</v>
      </c>
      <c r="I2612" s="46">
        <v>0.0</v>
      </c>
      <c r="J2612" s="3"/>
      <c r="K2612" s="56"/>
    </row>
    <row r="2613" ht="32.25" customHeight="1">
      <c r="A2613" s="55" t="s">
        <v>48</v>
      </c>
      <c r="B2613" s="46" t="s">
        <v>12413</v>
      </c>
      <c r="C2613" s="55" t="s">
        <v>12428</v>
      </c>
      <c r="D2613" s="46">
        <v>0.0</v>
      </c>
      <c r="E2613" s="46">
        <v>0.0</v>
      </c>
      <c r="F2613" s="46">
        <v>25.0</v>
      </c>
      <c r="G2613" s="46">
        <v>0.0</v>
      </c>
      <c r="H2613" s="46">
        <v>0.0</v>
      </c>
      <c r="I2613" s="46">
        <v>0.0</v>
      </c>
      <c r="J2613" s="3"/>
      <c r="K2613" s="56"/>
    </row>
    <row r="2614" ht="32.25" customHeight="1">
      <c r="A2614" s="55" t="s">
        <v>48</v>
      </c>
      <c r="B2614" s="46" t="s">
        <v>12413</v>
      </c>
      <c r="C2614" s="55" t="s">
        <v>12432</v>
      </c>
      <c r="D2614" s="46">
        <v>0.0</v>
      </c>
      <c r="E2614" s="46">
        <v>0.0</v>
      </c>
      <c r="F2614" s="46">
        <v>24.0</v>
      </c>
      <c r="G2614" s="46">
        <v>0.0</v>
      </c>
      <c r="H2614" s="46">
        <v>0.0</v>
      </c>
      <c r="I2614" s="46">
        <v>0.0</v>
      </c>
      <c r="J2614" s="3"/>
      <c r="K2614" s="56"/>
    </row>
    <row r="2615" ht="32.25" customHeight="1">
      <c r="A2615" s="55" t="s">
        <v>48</v>
      </c>
      <c r="B2615" s="46" t="s">
        <v>12413</v>
      </c>
      <c r="C2615" s="55" t="s">
        <v>12437</v>
      </c>
      <c r="D2615" s="46">
        <v>0.0</v>
      </c>
      <c r="E2615" s="46">
        <v>0.0</v>
      </c>
      <c r="F2615" s="46">
        <v>24.0</v>
      </c>
      <c r="G2615" s="46">
        <v>0.0</v>
      </c>
      <c r="H2615" s="46">
        <v>0.0</v>
      </c>
      <c r="I2615" s="46">
        <v>0.0</v>
      </c>
      <c r="J2615" s="3"/>
      <c r="K2615" s="56"/>
    </row>
    <row r="2616" ht="32.25" customHeight="1">
      <c r="A2616" s="55" t="s">
        <v>48</v>
      </c>
      <c r="B2616" s="46" t="s">
        <v>12413</v>
      </c>
      <c r="C2616" s="55" t="s">
        <v>12441</v>
      </c>
      <c r="D2616" s="46">
        <v>0.0</v>
      </c>
      <c r="E2616" s="46">
        <v>0.0</v>
      </c>
      <c r="F2616" s="46">
        <v>20.0</v>
      </c>
      <c r="G2616" s="46">
        <v>0.0</v>
      </c>
      <c r="H2616" s="46">
        <v>0.0</v>
      </c>
      <c r="I2616" s="46">
        <v>0.0</v>
      </c>
      <c r="J2616" s="3"/>
      <c r="K2616" s="56"/>
    </row>
    <row r="2617" ht="32.25" customHeight="1">
      <c r="A2617" s="55" t="s">
        <v>48</v>
      </c>
      <c r="B2617" s="46" t="s">
        <v>12413</v>
      </c>
      <c r="C2617" s="55" t="s">
        <v>12443</v>
      </c>
      <c r="D2617" s="46">
        <v>0.0</v>
      </c>
      <c r="E2617" s="46">
        <v>0.0</v>
      </c>
      <c r="F2617" s="46">
        <v>15.0</v>
      </c>
      <c r="G2617" s="46">
        <v>0.0</v>
      </c>
      <c r="H2617" s="46">
        <v>0.0</v>
      </c>
      <c r="I2617" s="46">
        <v>4.0</v>
      </c>
      <c r="J2617" s="3"/>
      <c r="K2617" s="56"/>
    </row>
    <row r="2618" ht="32.25" customHeight="1">
      <c r="A2618" s="55" t="s">
        <v>48</v>
      </c>
      <c r="B2618" s="46" t="s">
        <v>12413</v>
      </c>
      <c r="C2618" s="55" t="s">
        <v>12446</v>
      </c>
      <c r="D2618" s="46">
        <v>0.0</v>
      </c>
      <c r="E2618" s="46">
        <v>0.0</v>
      </c>
      <c r="F2618" s="46">
        <v>14.0</v>
      </c>
      <c r="G2618" s="46">
        <v>0.0</v>
      </c>
      <c r="H2618" s="46">
        <v>0.0</v>
      </c>
      <c r="I2618" s="46">
        <v>0.0</v>
      </c>
      <c r="J2618" s="3"/>
      <c r="K2618" s="56"/>
    </row>
    <row r="2619" ht="32.25" customHeight="1">
      <c r="A2619" s="55" t="s">
        <v>48</v>
      </c>
      <c r="B2619" s="46" t="s">
        <v>12413</v>
      </c>
      <c r="C2619" s="55" t="s">
        <v>12449</v>
      </c>
      <c r="D2619" s="46">
        <v>0.0</v>
      </c>
      <c r="E2619" s="46">
        <v>0.0</v>
      </c>
      <c r="F2619" s="46">
        <v>11.0</v>
      </c>
      <c r="G2619" s="46">
        <v>0.0</v>
      </c>
      <c r="H2619" s="46">
        <v>0.0</v>
      </c>
      <c r="I2619" s="46">
        <v>0.0</v>
      </c>
      <c r="J2619" s="3"/>
      <c r="K2619" s="56"/>
    </row>
    <row r="2620" ht="32.25" customHeight="1">
      <c r="A2620" s="55" t="s">
        <v>48</v>
      </c>
      <c r="B2620" s="46" t="s">
        <v>12413</v>
      </c>
      <c r="C2620" s="55" t="s">
        <v>12453</v>
      </c>
      <c r="D2620" s="46">
        <v>0.0</v>
      </c>
      <c r="E2620" s="46">
        <v>0.0</v>
      </c>
      <c r="F2620" s="46">
        <v>0.0</v>
      </c>
      <c r="G2620" s="46">
        <v>0.0</v>
      </c>
      <c r="H2620" s="46">
        <v>0.0</v>
      </c>
      <c r="I2620" s="46">
        <v>1.0</v>
      </c>
      <c r="J2620" s="3"/>
      <c r="K2620" s="56"/>
    </row>
    <row r="2621" ht="32.25" customHeight="1">
      <c r="A2621" s="55" t="s">
        <v>48</v>
      </c>
      <c r="B2621" s="46" t="s">
        <v>12413</v>
      </c>
      <c r="C2621" s="55" t="s">
        <v>12455</v>
      </c>
      <c r="D2621" s="46">
        <v>0.0</v>
      </c>
      <c r="E2621" s="46">
        <v>0.0</v>
      </c>
      <c r="F2621" s="46">
        <v>0.0</v>
      </c>
      <c r="G2621" s="46">
        <v>0.0</v>
      </c>
      <c r="H2621" s="46">
        <v>0.0</v>
      </c>
      <c r="I2621" s="46">
        <v>1.0</v>
      </c>
      <c r="J2621" s="3"/>
      <c r="K2621" s="56"/>
    </row>
    <row r="2622" ht="32.25" customHeight="1">
      <c r="A2622" s="55" t="s">
        <v>48</v>
      </c>
      <c r="B2622" s="46" t="s">
        <v>12460</v>
      </c>
      <c r="C2622" s="55" t="s">
        <v>12461</v>
      </c>
      <c r="D2622" s="46">
        <v>26.0</v>
      </c>
      <c r="E2622" s="46">
        <v>0.0</v>
      </c>
      <c r="F2622" s="46">
        <v>12.0</v>
      </c>
      <c r="G2622" s="46">
        <v>0.0</v>
      </c>
      <c r="H2622" s="46">
        <v>0.0</v>
      </c>
      <c r="I2622" s="46">
        <v>1.0</v>
      </c>
      <c r="J2622" s="3"/>
      <c r="K2622" s="56"/>
    </row>
    <row r="2623" ht="32.25" customHeight="1">
      <c r="A2623" s="55" t="s">
        <v>48</v>
      </c>
      <c r="B2623" s="46" t="s">
        <v>12460</v>
      </c>
      <c r="C2623" s="55" t="s">
        <v>12464</v>
      </c>
      <c r="D2623" s="46">
        <v>0.0</v>
      </c>
      <c r="E2623" s="46">
        <v>0.0</v>
      </c>
      <c r="F2623" s="46">
        <v>34.0</v>
      </c>
      <c r="G2623" s="46">
        <v>0.0</v>
      </c>
      <c r="H2623" s="46">
        <v>0.0</v>
      </c>
      <c r="I2623" s="46">
        <v>0.0</v>
      </c>
      <c r="J2623" s="3"/>
      <c r="K2623" s="56"/>
    </row>
    <row r="2624" ht="32.25" customHeight="1">
      <c r="A2624" s="55" t="s">
        <v>48</v>
      </c>
      <c r="B2624" s="46" t="s">
        <v>12460</v>
      </c>
      <c r="C2624" s="55" t="s">
        <v>12466</v>
      </c>
      <c r="D2624" s="46">
        <v>0.0</v>
      </c>
      <c r="E2624" s="46">
        <v>0.0</v>
      </c>
      <c r="F2624" s="46">
        <v>27.0</v>
      </c>
      <c r="G2624" s="46">
        <v>0.0</v>
      </c>
      <c r="H2624" s="46">
        <v>0.0</v>
      </c>
      <c r="I2624" s="46">
        <v>0.0</v>
      </c>
      <c r="J2624" s="3"/>
      <c r="K2624" s="56"/>
    </row>
    <row r="2625" ht="32.25" customHeight="1">
      <c r="A2625" s="55" t="s">
        <v>48</v>
      </c>
      <c r="B2625" s="46" t="s">
        <v>12460</v>
      </c>
      <c r="C2625" s="55" t="s">
        <v>12471</v>
      </c>
      <c r="D2625" s="46">
        <v>0.0</v>
      </c>
      <c r="E2625" s="46">
        <v>0.0</v>
      </c>
      <c r="F2625" s="46">
        <v>2.0</v>
      </c>
      <c r="G2625" s="46">
        <v>0.0</v>
      </c>
      <c r="H2625" s="46">
        <v>0.0</v>
      </c>
      <c r="I2625" s="46">
        <v>22.0</v>
      </c>
      <c r="J2625" s="3"/>
      <c r="K2625" s="56"/>
    </row>
    <row r="2626" ht="32.25" customHeight="1">
      <c r="A2626" s="55" t="s">
        <v>48</v>
      </c>
      <c r="B2626" s="46" t="s">
        <v>12460</v>
      </c>
      <c r="C2626" s="55" t="s">
        <v>12475</v>
      </c>
      <c r="D2626" s="46">
        <v>6.0</v>
      </c>
      <c r="E2626" s="46">
        <v>0.0</v>
      </c>
      <c r="F2626" s="46">
        <v>18.0</v>
      </c>
      <c r="G2626" s="46">
        <v>0.0</v>
      </c>
      <c r="H2626" s="46">
        <v>0.0</v>
      </c>
      <c r="I2626" s="46">
        <v>0.0</v>
      </c>
      <c r="J2626" s="3"/>
      <c r="K2626" s="56"/>
    </row>
    <row r="2627" ht="32.25" customHeight="1">
      <c r="A2627" s="55" t="s">
        <v>48</v>
      </c>
      <c r="B2627" s="46" t="s">
        <v>12460</v>
      </c>
      <c r="C2627" s="55" t="s">
        <v>12478</v>
      </c>
      <c r="D2627" s="46">
        <v>0.0</v>
      </c>
      <c r="E2627" s="46">
        <v>0.0</v>
      </c>
      <c r="F2627" s="46">
        <v>22.0</v>
      </c>
      <c r="G2627" s="46">
        <v>0.0</v>
      </c>
      <c r="H2627" s="46">
        <v>0.0</v>
      </c>
      <c r="I2627" s="46">
        <v>0.0</v>
      </c>
      <c r="J2627" s="3"/>
      <c r="K2627" s="56"/>
    </row>
    <row r="2628" ht="32.25" customHeight="1">
      <c r="A2628" s="55" t="s">
        <v>48</v>
      </c>
      <c r="B2628" s="46" t="s">
        <v>12460</v>
      </c>
      <c r="C2628" s="55" t="s">
        <v>12480</v>
      </c>
      <c r="D2628" s="46">
        <v>0.0</v>
      </c>
      <c r="E2628" s="46">
        <v>0.0</v>
      </c>
      <c r="F2628" s="46">
        <v>21.0</v>
      </c>
      <c r="G2628" s="46">
        <v>0.0</v>
      </c>
      <c r="H2628" s="46">
        <v>0.0</v>
      </c>
      <c r="I2628" s="46">
        <v>0.0</v>
      </c>
      <c r="J2628" s="3"/>
      <c r="K2628" s="56"/>
    </row>
    <row r="2629" ht="32.25" customHeight="1">
      <c r="A2629" s="55" t="s">
        <v>48</v>
      </c>
      <c r="B2629" s="46" t="s">
        <v>12460</v>
      </c>
      <c r="C2629" s="55" t="s">
        <v>12482</v>
      </c>
      <c r="D2629" s="46">
        <v>0.0</v>
      </c>
      <c r="E2629" s="46">
        <v>0.0</v>
      </c>
      <c r="F2629" s="46">
        <v>21.0</v>
      </c>
      <c r="G2629" s="46">
        <v>0.0</v>
      </c>
      <c r="H2629" s="46">
        <v>0.0</v>
      </c>
      <c r="I2629" s="46">
        <v>0.0</v>
      </c>
      <c r="J2629" s="3"/>
      <c r="K2629" s="56"/>
    </row>
    <row r="2630" ht="32.25" customHeight="1">
      <c r="A2630" s="55" t="s">
        <v>48</v>
      </c>
      <c r="B2630" s="46" t="s">
        <v>12460</v>
      </c>
      <c r="C2630" s="55" t="s">
        <v>12485</v>
      </c>
      <c r="D2630" s="46">
        <v>0.0</v>
      </c>
      <c r="E2630" s="46">
        <v>0.0</v>
      </c>
      <c r="F2630" s="46">
        <v>19.0</v>
      </c>
      <c r="G2630" s="46">
        <v>0.0</v>
      </c>
      <c r="H2630" s="46">
        <v>0.0</v>
      </c>
      <c r="I2630" s="46">
        <v>0.0</v>
      </c>
      <c r="J2630" s="3"/>
      <c r="K2630" s="56"/>
    </row>
    <row r="2631" ht="32.25" customHeight="1">
      <c r="A2631" s="55" t="s">
        <v>48</v>
      </c>
      <c r="B2631" s="46" t="s">
        <v>12460</v>
      </c>
      <c r="C2631" s="55" t="s">
        <v>12488</v>
      </c>
      <c r="D2631" s="46">
        <v>0.0</v>
      </c>
      <c r="E2631" s="46">
        <v>0.0</v>
      </c>
      <c r="F2631" s="46">
        <v>17.0</v>
      </c>
      <c r="G2631" s="46">
        <v>0.0</v>
      </c>
      <c r="H2631" s="46">
        <v>0.0</v>
      </c>
      <c r="I2631" s="46">
        <v>0.0</v>
      </c>
      <c r="J2631" s="3"/>
      <c r="K2631" s="56"/>
    </row>
    <row r="2632" ht="32.25" customHeight="1">
      <c r="A2632" s="55" t="s">
        <v>48</v>
      </c>
      <c r="B2632" s="46" t="s">
        <v>12460</v>
      </c>
      <c r="C2632" s="55" t="s">
        <v>12492</v>
      </c>
      <c r="D2632" s="46">
        <v>0.0</v>
      </c>
      <c r="E2632" s="46">
        <v>0.0</v>
      </c>
      <c r="F2632" s="46">
        <v>6.0</v>
      </c>
      <c r="G2632" s="46">
        <v>0.0</v>
      </c>
      <c r="H2632" s="46">
        <v>0.0</v>
      </c>
      <c r="I2632" s="46">
        <v>0.0</v>
      </c>
      <c r="J2632" s="3"/>
      <c r="K2632" s="56"/>
    </row>
    <row r="2633" ht="32.25" customHeight="1">
      <c r="A2633" s="55" t="s">
        <v>48</v>
      </c>
      <c r="B2633" s="46" t="s">
        <v>12460</v>
      </c>
      <c r="C2633" s="55" t="s">
        <v>12494</v>
      </c>
      <c r="D2633" s="46">
        <v>0.0</v>
      </c>
      <c r="E2633" s="46">
        <v>0.0</v>
      </c>
      <c r="F2633" s="46">
        <v>1.0</v>
      </c>
      <c r="G2633" s="46">
        <v>0.0</v>
      </c>
      <c r="H2633" s="46">
        <v>0.0</v>
      </c>
      <c r="I2633" s="46">
        <v>0.0</v>
      </c>
      <c r="J2633" s="3"/>
      <c r="K2633" s="56"/>
    </row>
    <row r="2634" ht="32.25" customHeight="1">
      <c r="A2634" s="55" t="s">
        <v>48</v>
      </c>
      <c r="B2634" s="46" t="s">
        <v>12460</v>
      </c>
      <c r="C2634" s="55" t="s">
        <v>12497</v>
      </c>
      <c r="D2634" s="46">
        <v>0.0</v>
      </c>
      <c r="E2634" s="46">
        <v>0.0</v>
      </c>
      <c r="F2634" s="46">
        <v>1.0</v>
      </c>
      <c r="G2634" s="46">
        <v>0.0</v>
      </c>
      <c r="H2634" s="46">
        <v>0.0</v>
      </c>
      <c r="I2634" s="46">
        <v>0.0</v>
      </c>
      <c r="J2634" s="3"/>
      <c r="K2634" s="56"/>
    </row>
    <row r="2635" ht="32.25" customHeight="1">
      <c r="A2635" s="55" t="s">
        <v>48</v>
      </c>
      <c r="B2635" s="46" t="s">
        <v>12500</v>
      </c>
      <c r="C2635" s="55" t="s">
        <v>12501</v>
      </c>
      <c r="D2635" s="46">
        <v>16.0</v>
      </c>
      <c r="E2635" s="46">
        <v>0.0</v>
      </c>
      <c r="F2635" s="46">
        <v>10.0</v>
      </c>
      <c r="G2635" s="46">
        <v>0.0</v>
      </c>
      <c r="H2635" s="46">
        <v>0.0</v>
      </c>
      <c r="I2635" s="46">
        <v>20.0</v>
      </c>
      <c r="J2635" s="3"/>
      <c r="K2635" s="56"/>
    </row>
    <row r="2636" ht="32.25" customHeight="1">
      <c r="A2636" s="55" t="s">
        <v>48</v>
      </c>
      <c r="B2636" s="46" t="s">
        <v>12500</v>
      </c>
      <c r="C2636" s="55" t="s">
        <v>12506</v>
      </c>
      <c r="D2636" s="46">
        <v>0.0</v>
      </c>
      <c r="E2636" s="46">
        <v>0.0</v>
      </c>
      <c r="F2636" s="46">
        <v>44.0</v>
      </c>
      <c r="G2636" s="46">
        <v>0.0</v>
      </c>
      <c r="H2636" s="46">
        <v>0.0</v>
      </c>
      <c r="I2636" s="46">
        <v>0.0</v>
      </c>
      <c r="J2636" s="3"/>
      <c r="K2636" s="56"/>
    </row>
    <row r="2637" ht="32.25" customHeight="1">
      <c r="A2637" s="55" t="s">
        <v>48</v>
      </c>
      <c r="B2637" s="46" t="s">
        <v>12500</v>
      </c>
      <c r="C2637" s="55" t="s">
        <v>12511</v>
      </c>
      <c r="D2637" s="46">
        <v>0.0</v>
      </c>
      <c r="E2637" s="46">
        <v>0.0</v>
      </c>
      <c r="F2637" s="46">
        <v>39.0</v>
      </c>
      <c r="G2637" s="46">
        <v>0.0</v>
      </c>
      <c r="H2637" s="46">
        <v>0.0</v>
      </c>
      <c r="I2637" s="46">
        <v>0.0</v>
      </c>
      <c r="J2637" s="3"/>
      <c r="K2637" s="56"/>
    </row>
    <row r="2638" ht="32.25" customHeight="1">
      <c r="A2638" s="55" t="s">
        <v>48</v>
      </c>
      <c r="B2638" s="46" t="s">
        <v>12500</v>
      </c>
      <c r="C2638" s="55" t="s">
        <v>12515</v>
      </c>
      <c r="D2638" s="46">
        <v>0.0</v>
      </c>
      <c r="E2638" s="46">
        <v>0.0</v>
      </c>
      <c r="F2638" s="46">
        <v>36.0</v>
      </c>
      <c r="G2638" s="46">
        <v>0.0</v>
      </c>
      <c r="H2638" s="46">
        <v>0.0</v>
      </c>
      <c r="I2638" s="46">
        <v>0.0</v>
      </c>
      <c r="J2638" s="3"/>
      <c r="K2638" s="56"/>
    </row>
    <row r="2639" ht="32.25" customHeight="1">
      <c r="A2639" s="55" t="s">
        <v>48</v>
      </c>
      <c r="B2639" s="46" t="s">
        <v>12500</v>
      </c>
      <c r="C2639" s="55" t="s">
        <v>12519</v>
      </c>
      <c r="D2639" s="46">
        <v>0.0</v>
      </c>
      <c r="E2639" s="46">
        <v>0.0</v>
      </c>
      <c r="F2639" s="46">
        <v>36.0</v>
      </c>
      <c r="G2639" s="46">
        <v>0.0</v>
      </c>
      <c r="H2639" s="46">
        <v>0.0</v>
      </c>
      <c r="I2639" s="46">
        <v>0.0</v>
      </c>
      <c r="J2639" s="3"/>
      <c r="K2639" s="56"/>
    </row>
    <row r="2640" ht="32.25" customHeight="1">
      <c r="A2640" s="55" t="s">
        <v>48</v>
      </c>
      <c r="B2640" s="46" t="s">
        <v>12500</v>
      </c>
      <c r="C2640" s="55" t="s">
        <v>12523</v>
      </c>
      <c r="D2640" s="46">
        <v>0.0</v>
      </c>
      <c r="E2640" s="46">
        <v>0.0</v>
      </c>
      <c r="F2640" s="46">
        <v>23.0</v>
      </c>
      <c r="G2640" s="46">
        <v>0.0</v>
      </c>
      <c r="H2640" s="46">
        <v>0.0</v>
      </c>
      <c r="I2640" s="46">
        <v>0.0</v>
      </c>
      <c r="J2640" s="3"/>
      <c r="K2640" s="56"/>
    </row>
    <row r="2641" ht="32.25" customHeight="1">
      <c r="A2641" s="55" t="s">
        <v>48</v>
      </c>
      <c r="B2641" s="46" t="s">
        <v>12500</v>
      </c>
      <c r="C2641" s="55" t="s">
        <v>12526</v>
      </c>
      <c r="D2641" s="46">
        <v>10.0</v>
      </c>
      <c r="E2641" s="46">
        <v>0.0</v>
      </c>
      <c r="F2641" s="46">
        <v>13.0</v>
      </c>
      <c r="G2641" s="46">
        <v>0.0</v>
      </c>
      <c r="H2641" s="46">
        <v>0.0</v>
      </c>
      <c r="I2641" s="46">
        <v>0.0</v>
      </c>
      <c r="J2641" s="3"/>
      <c r="K2641" s="56"/>
    </row>
    <row r="2642" ht="32.25" customHeight="1">
      <c r="A2642" s="55" t="s">
        <v>48</v>
      </c>
      <c r="B2642" s="46" t="s">
        <v>12500</v>
      </c>
      <c r="C2642" s="55" t="s">
        <v>12530</v>
      </c>
      <c r="D2642" s="46">
        <v>0.0</v>
      </c>
      <c r="E2642" s="46">
        <v>0.0</v>
      </c>
      <c r="F2642" s="46">
        <v>19.0</v>
      </c>
      <c r="G2642" s="46">
        <v>0.0</v>
      </c>
      <c r="H2642" s="46">
        <v>0.0</v>
      </c>
      <c r="I2642" s="46">
        <v>0.0</v>
      </c>
      <c r="J2642" s="3"/>
      <c r="K2642" s="56"/>
    </row>
    <row r="2643" ht="32.25" customHeight="1">
      <c r="A2643" s="55" t="s">
        <v>48</v>
      </c>
      <c r="B2643" s="46" t="s">
        <v>12500</v>
      </c>
      <c r="C2643" s="55" t="s">
        <v>12535</v>
      </c>
      <c r="D2643" s="46">
        <v>0.0</v>
      </c>
      <c r="E2643" s="46">
        <v>0.0</v>
      </c>
      <c r="F2643" s="46">
        <v>18.0</v>
      </c>
      <c r="G2643" s="46">
        <v>0.0</v>
      </c>
      <c r="H2643" s="46">
        <v>0.0</v>
      </c>
      <c r="I2643" s="46">
        <v>0.0</v>
      </c>
      <c r="J2643" s="3"/>
      <c r="K2643" s="56"/>
    </row>
    <row r="2644" ht="32.25" customHeight="1">
      <c r="A2644" s="55" t="s">
        <v>48</v>
      </c>
      <c r="B2644" s="46" t="s">
        <v>12500</v>
      </c>
      <c r="C2644" s="55" t="s">
        <v>12540</v>
      </c>
      <c r="D2644" s="46">
        <v>0.0</v>
      </c>
      <c r="E2644" s="46">
        <v>0.0</v>
      </c>
      <c r="F2644" s="46">
        <v>14.0</v>
      </c>
      <c r="G2644" s="46">
        <v>0.0</v>
      </c>
      <c r="H2644" s="46">
        <v>0.0</v>
      </c>
      <c r="I2644" s="46">
        <v>0.0</v>
      </c>
      <c r="J2644" s="3"/>
      <c r="K2644" s="56"/>
    </row>
    <row r="2645" ht="32.25" customHeight="1">
      <c r="A2645" s="55" t="s">
        <v>48</v>
      </c>
      <c r="B2645" s="46" t="s">
        <v>12500</v>
      </c>
      <c r="C2645" s="55" t="s">
        <v>12542</v>
      </c>
      <c r="D2645" s="46">
        <v>0.0</v>
      </c>
      <c r="E2645" s="46">
        <v>0.0</v>
      </c>
      <c r="F2645" s="46">
        <v>10.0</v>
      </c>
      <c r="G2645" s="46">
        <v>0.0</v>
      </c>
      <c r="H2645" s="46">
        <v>0.0</v>
      </c>
      <c r="I2645" s="46">
        <v>0.0</v>
      </c>
      <c r="J2645" s="3"/>
      <c r="K2645" s="56"/>
    </row>
    <row r="2646" ht="32.25" customHeight="1">
      <c r="A2646" s="55" t="s">
        <v>48</v>
      </c>
      <c r="B2646" s="46" t="s">
        <v>12500</v>
      </c>
      <c r="C2646" s="55" t="s">
        <v>12544</v>
      </c>
      <c r="D2646" s="46">
        <v>0.0</v>
      </c>
      <c r="E2646" s="46">
        <v>0.0</v>
      </c>
      <c r="F2646" s="46">
        <v>10.0</v>
      </c>
      <c r="G2646" s="46">
        <v>0.0</v>
      </c>
      <c r="H2646" s="46">
        <v>0.0</v>
      </c>
      <c r="I2646" s="46">
        <v>0.0</v>
      </c>
      <c r="J2646" s="3"/>
      <c r="K2646" s="56"/>
    </row>
    <row r="2647" ht="32.25" customHeight="1">
      <c r="A2647" s="55" t="s">
        <v>48</v>
      </c>
      <c r="B2647" s="46" t="s">
        <v>12500</v>
      </c>
      <c r="C2647" s="55" t="s">
        <v>12550</v>
      </c>
      <c r="D2647" s="46">
        <v>0.0</v>
      </c>
      <c r="E2647" s="46">
        <v>0.0</v>
      </c>
      <c r="F2647" s="46">
        <v>0.0</v>
      </c>
      <c r="G2647" s="46">
        <v>0.0</v>
      </c>
      <c r="H2647" s="46">
        <v>0.0</v>
      </c>
      <c r="I2647" s="46">
        <v>1.0</v>
      </c>
      <c r="J2647" s="3"/>
      <c r="K2647" s="56"/>
    </row>
    <row r="2648" ht="32.25" customHeight="1">
      <c r="A2648" s="55" t="s">
        <v>48</v>
      </c>
      <c r="B2648" s="46" t="s">
        <v>12500</v>
      </c>
      <c r="C2648" s="55" t="s">
        <v>12555</v>
      </c>
      <c r="D2648" s="46">
        <v>0.0</v>
      </c>
      <c r="E2648" s="46">
        <v>0.0</v>
      </c>
      <c r="F2648" s="46">
        <v>0.0</v>
      </c>
      <c r="G2648" s="46">
        <v>0.0</v>
      </c>
      <c r="H2648" s="46">
        <v>0.0</v>
      </c>
      <c r="I2648" s="46">
        <v>1.0</v>
      </c>
      <c r="J2648" s="3"/>
      <c r="K2648" s="56"/>
    </row>
    <row r="2649" ht="32.25" customHeight="1">
      <c r="A2649" s="55" t="s">
        <v>48</v>
      </c>
      <c r="B2649" s="46" t="s">
        <v>12558</v>
      </c>
      <c r="C2649" s="55" t="s">
        <v>12559</v>
      </c>
      <c r="D2649" s="46">
        <v>11.0</v>
      </c>
      <c r="E2649" s="46">
        <v>0.0</v>
      </c>
      <c r="F2649" s="46">
        <v>14.0</v>
      </c>
      <c r="G2649" s="46">
        <v>2.0</v>
      </c>
      <c r="H2649" s="46">
        <v>0.0</v>
      </c>
      <c r="I2649" s="46">
        <v>13.0</v>
      </c>
      <c r="J2649" s="3"/>
      <c r="K2649" s="56"/>
    </row>
    <row r="2650" ht="32.25" customHeight="1">
      <c r="A2650" s="55" t="s">
        <v>48</v>
      </c>
      <c r="B2650" s="46" t="s">
        <v>12558</v>
      </c>
      <c r="C2650" s="55" t="s">
        <v>12562</v>
      </c>
      <c r="D2650" s="46">
        <v>0.0</v>
      </c>
      <c r="E2650" s="46">
        <v>0.0</v>
      </c>
      <c r="F2650" s="46">
        <v>38.0</v>
      </c>
      <c r="G2650" s="46">
        <v>0.0</v>
      </c>
      <c r="H2650" s="46">
        <v>0.0</v>
      </c>
      <c r="I2650" s="46">
        <v>0.0</v>
      </c>
      <c r="J2650" s="3"/>
      <c r="K2650" s="56"/>
    </row>
    <row r="2651" ht="32.25" customHeight="1">
      <c r="A2651" s="55" t="s">
        <v>48</v>
      </c>
      <c r="B2651" s="46" t="s">
        <v>12558</v>
      </c>
      <c r="C2651" s="55" t="s">
        <v>12567</v>
      </c>
      <c r="D2651" s="46">
        <v>0.0</v>
      </c>
      <c r="E2651" s="46">
        <v>0.0</v>
      </c>
      <c r="F2651" s="46">
        <v>36.0</v>
      </c>
      <c r="G2651" s="46">
        <v>0.0</v>
      </c>
      <c r="H2651" s="46">
        <v>0.0</v>
      </c>
      <c r="I2651" s="46">
        <v>0.0</v>
      </c>
      <c r="J2651" s="3"/>
      <c r="K2651" s="56"/>
    </row>
    <row r="2652" ht="32.25" customHeight="1">
      <c r="A2652" s="55" t="s">
        <v>48</v>
      </c>
      <c r="B2652" s="46" t="s">
        <v>12558</v>
      </c>
      <c r="C2652" s="55" t="s">
        <v>12569</v>
      </c>
      <c r="D2652" s="46">
        <v>0.0</v>
      </c>
      <c r="E2652" s="46">
        <v>0.0</v>
      </c>
      <c r="F2652" s="46">
        <v>34.0</v>
      </c>
      <c r="G2652" s="46">
        <v>0.0</v>
      </c>
      <c r="H2652" s="46">
        <v>0.0</v>
      </c>
      <c r="I2652" s="46">
        <v>0.0</v>
      </c>
      <c r="J2652" s="3"/>
      <c r="K2652" s="56"/>
    </row>
    <row r="2653" ht="32.25" customHeight="1">
      <c r="A2653" s="55" t="s">
        <v>48</v>
      </c>
      <c r="B2653" s="46" t="s">
        <v>12558</v>
      </c>
      <c r="C2653" s="55" t="s">
        <v>12574</v>
      </c>
      <c r="D2653" s="46">
        <v>0.0</v>
      </c>
      <c r="E2653" s="46">
        <v>7.0</v>
      </c>
      <c r="F2653" s="46">
        <v>23.0</v>
      </c>
      <c r="G2653" s="46">
        <v>0.0</v>
      </c>
      <c r="H2653" s="46">
        <v>0.0</v>
      </c>
      <c r="I2653" s="46">
        <v>3.0</v>
      </c>
      <c r="J2653" s="3"/>
      <c r="K2653" s="56"/>
    </row>
    <row r="2654" ht="32.25" customHeight="1">
      <c r="A2654" s="55" t="s">
        <v>48</v>
      </c>
      <c r="B2654" s="46" t="s">
        <v>12558</v>
      </c>
      <c r="C2654" s="55" t="s">
        <v>12577</v>
      </c>
      <c r="D2654" s="46">
        <v>0.0</v>
      </c>
      <c r="E2654" s="46">
        <v>0.0</v>
      </c>
      <c r="F2654" s="46">
        <v>29.0</v>
      </c>
      <c r="G2654" s="46">
        <v>0.0</v>
      </c>
      <c r="H2654" s="46">
        <v>0.0</v>
      </c>
      <c r="I2654" s="46">
        <v>0.0</v>
      </c>
      <c r="J2654" s="3"/>
      <c r="K2654" s="56"/>
    </row>
    <row r="2655" ht="32.25" customHeight="1">
      <c r="A2655" s="55" t="s">
        <v>48</v>
      </c>
      <c r="B2655" s="46" t="s">
        <v>12558</v>
      </c>
      <c r="C2655" s="55" t="s">
        <v>12581</v>
      </c>
      <c r="D2655" s="46">
        <v>0.0</v>
      </c>
      <c r="E2655" s="46">
        <v>0.0</v>
      </c>
      <c r="F2655" s="46">
        <v>27.0</v>
      </c>
      <c r="G2655" s="46">
        <v>0.0</v>
      </c>
      <c r="H2655" s="46">
        <v>0.0</v>
      </c>
      <c r="I2655" s="46">
        <v>0.0</v>
      </c>
      <c r="J2655" s="3"/>
      <c r="K2655" s="56"/>
    </row>
    <row r="2656" ht="32.25" customHeight="1">
      <c r="A2656" s="55" t="s">
        <v>48</v>
      </c>
      <c r="B2656" s="46" t="s">
        <v>12558</v>
      </c>
      <c r="C2656" s="55" t="s">
        <v>12586</v>
      </c>
      <c r="D2656" s="46">
        <v>0.0</v>
      </c>
      <c r="E2656" s="46">
        <v>0.0</v>
      </c>
      <c r="F2656" s="46">
        <v>22.0</v>
      </c>
      <c r="G2656" s="46">
        <v>0.0</v>
      </c>
      <c r="H2656" s="46">
        <v>0.0</v>
      </c>
      <c r="I2656" s="46">
        <v>0.0</v>
      </c>
      <c r="J2656" s="3"/>
      <c r="K2656" s="56"/>
    </row>
    <row r="2657" ht="32.25" customHeight="1">
      <c r="A2657" s="55" t="s">
        <v>48</v>
      </c>
      <c r="B2657" s="46" t="s">
        <v>12558</v>
      </c>
      <c r="C2657" s="55" t="s">
        <v>12591</v>
      </c>
      <c r="D2657" s="46">
        <v>0.0</v>
      </c>
      <c r="E2657" s="46">
        <v>0.0</v>
      </c>
      <c r="F2657" s="46">
        <v>18.0</v>
      </c>
      <c r="G2657" s="46">
        <v>0.0</v>
      </c>
      <c r="H2657" s="46">
        <v>0.0</v>
      </c>
      <c r="I2657" s="46">
        <v>0.0</v>
      </c>
      <c r="J2657" s="3"/>
      <c r="K2657" s="56"/>
    </row>
    <row r="2658" ht="32.25" customHeight="1">
      <c r="A2658" s="55" t="s">
        <v>48</v>
      </c>
      <c r="B2658" s="46" t="s">
        <v>12558</v>
      </c>
      <c r="C2658" s="55" t="s">
        <v>12595</v>
      </c>
      <c r="D2658" s="46">
        <v>0.0</v>
      </c>
      <c r="E2658" s="46">
        <v>0.0</v>
      </c>
      <c r="F2658" s="46">
        <v>14.0</v>
      </c>
      <c r="G2658" s="46">
        <v>0.0</v>
      </c>
      <c r="H2658" s="46">
        <v>0.0</v>
      </c>
      <c r="I2658" s="46">
        <v>0.0</v>
      </c>
      <c r="J2658" s="3"/>
      <c r="K2658" s="56"/>
    </row>
    <row r="2659" ht="32.25" customHeight="1">
      <c r="A2659" s="55" t="s">
        <v>48</v>
      </c>
      <c r="B2659" s="46" t="s">
        <v>12558</v>
      </c>
      <c r="C2659" s="55" t="s">
        <v>12598</v>
      </c>
      <c r="D2659" s="46">
        <v>0.0</v>
      </c>
      <c r="E2659" s="46">
        <v>0.0</v>
      </c>
      <c r="F2659" s="46">
        <v>14.0</v>
      </c>
      <c r="G2659" s="46">
        <v>0.0</v>
      </c>
      <c r="H2659" s="46">
        <v>0.0</v>
      </c>
      <c r="I2659" s="46">
        <v>0.0</v>
      </c>
      <c r="J2659" s="3"/>
      <c r="K2659" s="56"/>
    </row>
    <row r="2660" ht="32.25" customHeight="1">
      <c r="A2660" s="55" t="s">
        <v>48</v>
      </c>
      <c r="B2660" s="46" t="s">
        <v>12558</v>
      </c>
      <c r="C2660" s="55" t="s">
        <v>12602</v>
      </c>
      <c r="D2660" s="46">
        <v>0.0</v>
      </c>
      <c r="E2660" s="46">
        <v>0.0</v>
      </c>
      <c r="F2660" s="46">
        <v>14.0</v>
      </c>
      <c r="G2660" s="46">
        <v>0.0</v>
      </c>
      <c r="H2660" s="46">
        <v>0.0</v>
      </c>
      <c r="I2660" s="46">
        <v>0.0</v>
      </c>
      <c r="J2660" s="3"/>
      <c r="K2660" s="56"/>
    </row>
    <row r="2661" ht="32.25" customHeight="1">
      <c r="A2661" s="55" t="s">
        <v>48</v>
      </c>
      <c r="B2661" s="46" t="s">
        <v>12558</v>
      </c>
      <c r="C2661" s="55" t="s">
        <v>12609</v>
      </c>
      <c r="D2661" s="46">
        <v>0.0</v>
      </c>
      <c r="E2661" s="46">
        <v>0.0</v>
      </c>
      <c r="F2661" s="46">
        <v>0.0</v>
      </c>
      <c r="G2661" s="46">
        <v>0.0</v>
      </c>
      <c r="H2661" s="46">
        <v>0.0</v>
      </c>
      <c r="I2661" s="46">
        <v>1.0</v>
      </c>
      <c r="J2661" s="3"/>
      <c r="K2661" s="56"/>
    </row>
    <row r="2662" ht="32.25" customHeight="1">
      <c r="A2662" s="55" t="s">
        <v>48</v>
      </c>
      <c r="B2662" s="46" t="s">
        <v>12558</v>
      </c>
      <c r="C2662" s="55" t="s">
        <v>12613</v>
      </c>
      <c r="D2662" s="46">
        <v>0.0</v>
      </c>
      <c r="E2662" s="46">
        <v>0.0</v>
      </c>
      <c r="F2662" s="46">
        <v>0.0</v>
      </c>
      <c r="G2662" s="46">
        <v>0.0</v>
      </c>
      <c r="H2662" s="46">
        <v>0.0</v>
      </c>
      <c r="I2662" s="46">
        <v>1.0</v>
      </c>
      <c r="J2662" s="3"/>
      <c r="K2662" s="56"/>
    </row>
    <row r="2663" ht="32.25" customHeight="1">
      <c r="A2663" s="55" t="s">
        <v>48</v>
      </c>
      <c r="B2663" s="46" t="s">
        <v>12616</v>
      </c>
      <c r="C2663" s="55" t="s">
        <v>12617</v>
      </c>
      <c r="D2663" s="46">
        <v>0.0</v>
      </c>
      <c r="E2663" s="46">
        <v>0.0</v>
      </c>
      <c r="F2663" s="46">
        <v>38.0</v>
      </c>
      <c r="G2663" s="46">
        <v>0.0</v>
      </c>
      <c r="H2663" s="46">
        <v>0.0</v>
      </c>
      <c r="I2663" s="46">
        <v>0.0</v>
      </c>
      <c r="J2663" s="3"/>
      <c r="K2663" s="56"/>
    </row>
    <row r="2664" ht="32.25" customHeight="1">
      <c r="A2664" s="55" t="s">
        <v>48</v>
      </c>
      <c r="B2664" s="46" t="s">
        <v>12616</v>
      </c>
      <c r="C2664" s="55" t="s">
        <v>12620</v>
      </c>
      <c r="D2664" s="46">
        <v>0.0</v>
      </c>
      <c r="E2664" s="46">
        <v>0.0</v>
      </c>
      <c r="F2664" s="46">
        <v>38.0</v>
      </c>
      <c r="G2664" s="46">
        <v>0.0</v>
      </c>
      <c r="H2664" s="46">
        <v>0.0</v>
      </c>
      <c r="I2664" s="46">
        <v>0.0</v>
      </c>
      <c r="J2664" s="3"/>
      <c r="K2664" s="56"/>
    </row>
    <row r="2665" ht="32.25" customHeight="1">
      <c r="A2665" s="55" t="s">
        <v>48</v>
      </c>
      <c r="B2665" s="46" t="s">
        <v>12616</v>
      </c>
      <c r="C2665" s="55" t="s">
        <v>12622</v>
      </c>
      <c r="D2665" s="46">
        <v>0.0</v>
      </c>
      <c r="E2665" s="46">
        <v>0.0</v>
      </c>
      <c r="F2665" s="46">
        <v>35.0</v>
      </c>
      <c r="G2665" s="46">
        <v>0.0</v>
      </c>
      <c r="H2665" s="46">
        <v>0.0</v>
      </c>
      <c r="I2665" s="46">
        <v>0.0</v>
      </c>
      <c r="J2665" s="3"/>
      <c r="K2665" s="56"/>
    </row>
    <row r="2666" ht="32.25" customHeight="1">
      <c r="A2666" s="55" t="s">
        <v>48</v>
      </c>
      <c r="B2666" s="46" t="s">
        <v>12616</v>
      </c>
      <c r="C2666" s="55" t="s">
        <v>12626</v>
      </c>
      <c r="D2666" s="46">
        <v>0.0</v>
      </c>
      <c r="E2666" s="46">
        <v>0.0</v>
      </c>
      <c r="F2666" s="46">
        <v>32.0</v>
      </c>
      <c r="G2666" s="46">
        <v>0.0</v>
      </c>
      <c r="H2666" s="46">
        <v>0.0</v>
      </c>
      <c r="I2666" s="46">
        <v>0.0</v>
      </c>
      <c r="J2666" s="3"/>
      <c r="K2666" s="56"/>
    </row>
    <row r="2667" ht="32.25" customHeight="1">
      <c r="A2667" s="55" t="s">
        <v>48</v>
      </c>
      <c r="B2667" s="46" t="s">
        <v>12616</v>
      </c>
      <c r="C2667" s="55" t="s">
        <v>12630</v>
      </c>
      <c r="D2667" s="46">
        <v>0.0</v>
      </c>
      <c r="E2667" s="46">
        <v>0.0</v>
      </c>
      <c r="F2667" s="46">
        <v>27.0</v>
      </c>
      <c r="G2667" s="46">
        <v>0.0</v>
      </c>
      <c r="H2667" s="46">
        <v>0.0</v>
      </c>
      <c r="I2667" s="46">
        <v>0.0</v>
      </c>
      <c r="J2667" s="3"/>
      <c r="K2667" s="56"/>
    </row>
    <row r="2668" ht="32.25" customHeight="1">
      <c r="A2668" s="55" t="s">
        <v>48</v>
      </c>
      <c r="B2668" s="46" t="s">
        <v>12616</v>
      </c>
      <c r="C2668" s="55" t="s">
        <v>12635</v>
      </c>
      <c r="D2668" s="46">
        <v>0.0</v>
      </c>
      <c r="E2668" s="46">
        <v>0.0</v>
      </c>
      <c r="F2668" s="46">
        <v>26.0</v>
      </c>
      <c r="G2668" s="46">
        <v>0.0</v>
      </c>
      <c r="H2668" s="46">
        <v>0.0</v>
      </c>
      <c r="I2668" s="46">
        <v>0.0</v>
      </c>
      <c r="J2668" s="3"/>
      <c r="K2668" s="56"/>
    </row>
    <row r="2669" ht="32.25" customHeight="1">
      <c r="A2669" s="55" t="s">
        <v>48</v>
      </c>
      <c r="B2669" s="46" t="s">
        <v>12616</v>
      </c>
      <c r="C2669" s="55" t="s">
        <v>12638</v>
      </c>
      <c r="D2669" s="46">
        <v>12.0</v>
      </c>
      <c r="E2669" s="46">
        <v>0.0</v>
      </c>
      <c r="F2669" s="46">
        <v>0.0</v>
      </c>
      <c r="G2669" s="46">
        <v>13.0</v>
      </c>
      <c r="H2669" s="46">
        <v>0.0</v>
      </c>
      <c r="I2669" s="46">
        <v>0.0</v>
      </c>
      <c r="J2669" s="3"/>
      <c r="K2669" s="56"/>
    </row>
    <row r="2670" ht="32.25" customHeight="1">
      <c r="A2670" s="55" t="s">
        <v>48</v>
      </c>
      <c r="B2670" s="46" t="s">
        <v>12616</v>
      </c>
      <c r="C2670" s="55" t="s">
        <v>12642</v>
      </c>
      <c r="D2670" s="46">
        <v>7.0</v>
      </c>
      <c r="E2670" s="46">
        <v>0.0</v>
      </c>
      <c r="F2670" s="46">
        <v>8.0</v>
      </c>
      <c r="G2670" s="46">
        <v>7.0</v>
      </c>
      <c r="H2670" s="46">
        <v>0.0</v>
      </c>
      <c r="I2670" s="46">
        <v>0.0</v>
      </c>
      <c r="J2670" s="3"/>
      <c r="K2670" s="56"/>
    </row>
    <row r="2671" ht="32.25" customHeight="1">
      <c r="A2671" s="55" t="s">
        <v>48</v>
      </c>
      <c r="B2671" s="46" t="s">
        <v>12616</v>
      </c>
      <c r="C2671" s="55" t="s">
        <v>12645</v>
      </c>
      <c r="D2671" s="46">
        <v>6.0</v>
      </c>
      <c r="E2671" s="46">
        <v>1.0</v>
      </c>
      <c r="F2671" s="46">
        <v>0.0</v>
      </c>
      <c r="G2671" s="46">
        <v>9.0</v>
      </c>
      <c r="H2671" s="46">
        <v>0.0</v>
      </c>
      <c r="I2671" s="46">
        <v>0.0</v>
      </c>
      <c r="J2671" s="3"/>
      <c r="K2671" s="56"/>
    </row>
    <row r="2672" ht="32.25" customHeight="1">
      <c r="A2672" s="55" t="s">
        <v>48</v>
      </c>
      <c r="B2672" s="46" t="s">
        <v>12616</v>
      </c>
      <c r="C2672" s="55" t="s">
        <v>12649</v>
      </c>
      <c r="D2672" s="46">
        <v>0.0</v>
      </c>
      <c r="E2672" s="46">
        <v>0.0</v>
      </c>
      <c r="F2672" s="46">
        <v>16.0</v>
      </c>
      <c r="G2672" s="46">
        <v>0.0</v>
      </c>
      <c r="H2672" s="46">
        <v>0.0</v>
      </c>
      <c r="I2672" s="46">
        <v>0.0</v>
      </c>
      <c r="J2672" s="3"/>
      <c r="K2672" s="56"/>
    </row>
    <row r="2673" ht="32.25" customHeight="1">
      <c r="A2673" s="55" t="s">
        <v>48</v>
      </c>
      <c r="B2673" s="46" t="s">
        <v>12616</v>
      </c>
      <c r="C2673" s="55" t="s">
        <v>12655</v>
      </c>
      <c r="D2673" s="46">
        <v>0.0</v>
      </c>
      <c r="E2673" s="46">
        <v>0.0</v>
      </c>
      <c r="F2673" s="46">
        <v>1.0</v>
      </c>
      <c r="G2673" s="46">
        <v>0.0</v>
      </c>
      <c r="H2673" s="46">
        <v>0.0</v>
      </c>
      <c r="I2673" s="46">
        <v>0.0</v>
      </c>
      <c r="J2673" s="3"/>
      <c r="K2673" s="56"/>
    </row>
    <row r="2674" ht="32.25" customHeight="1">
      <c r="A2674" s="55" t="s">
        <v>48</v>
      </c>
      <c r="B2674" s="46" t="s">
        <v>12658</v>
      </c>
      <c r="C2674" s="55" t="s">
        <v>12660</v>
      </c>
      <c r="D2674" s="46">
        <v>0.0</v>
      </c>
      <c r="E2674" s="46">
        <v>0.0</v>
      </c>
      <c r="F2674" s="46">
        <v>76.0</v>
      </c>
      <c r="G2674" s="46">
        <v>0.0</v>
      </c>
      <c r="H2674" s="46">
        <v>0.0</v>
      </c>
      <c r="I2674" s="46">
        <v>0.0</v>
      </c>
      <c r="J2674" s="3"/>
      <c r="K2674" s="56"/>
    </row>
    <row r="2675" ht="32.25" customHeight="1">
      <c r="A2675" s="55" t="s">
        <v>48</v>
      </c>
      <c r="B2675" s="46" t="s">
        <v>12658</v>
      </c>
      <c r="C2675" s="55" t="s">
        <v>12663</v>
      </c>
      <c r="D2675" s="46">
        <v>39.0</v>
      </c>
      <c r="E2675" s="46">
        <v>0.0</v>
      </c>
      <c r="F2675" s="46">
        <v>0.0</v>
      </c>
      <c r="G2675" s="46">
        <v>0.0</v>
      </c>
      <c r="H2675" s="46">
        <v>0.0</v>
      </c>
      <c r="I2675" s="46">
        <v>1.0</v>
      </c>
      <c r="J2675" s="3"/>
      <c r="K2675" s="56"/>
    </row>
    <row r="2676" ht="32.25" customHeight="1">
      <c r="A2676" s="55" t="s">
        <v>48</v>
      </c>
      <c r="B2676" s="46" t="s">
        <v>12658</v>
      </c>
      <c r="C2676" s="55" t="s">
        <v>12669</v>
      </c>
      <c r="D2676" s="46">
        <v>0.0</v>
      </c>
      <c r="E2676" s="46">
        <v>0.0</v>
      </c>
      <c r="F2676" s="46">
        <v>36.0</v>
      </c>
      <c r="G2676" s="46">
        <v>0.0</v>
      </c>
      <c r="H2676" s="46">
        <v>0.0</v>
      </c>
      <c r="I2676" s="46">
        <v>0.0</v>
      </c>
      <c r="J2676" s="3"/>
      <c r="K2676" s="56"/>
    </row>
    <row r="2677" ht="32.25" customHeight="1">
      <c r="A2677" s="55" t="s">
        <v>48</v>
      </c>
      <c r="B2677" s="46" t="s">
        <v>12658</v>
      </c>
      <c r="C2677" s="55" t="s">
        <v>12672</v>
      </c>
      <c r="D2677" s="46">
        <v>0.0</v>
      </c>
      <c r="E2677" s="46">
        <v>0.0</v>
      </c>
      <c r="F2677" s="46">
        <v>30.0</v>
      </c>
      <c r="G2677" s="46">
        <v>0.0</v>
      </c>
      <c r="H2677" s="46">
        <v>0.0</v>
      </c>
      <c r="I2677" s="46">
        <v>0.0</v>
      </c>
      <c r="J2677" s="3"/>
      <c r="K2677" s="56"/>
    </row>
    <row r="2678" ht="32.25" customHeight="1">
      <c r="A2678" s="55" t="s">
        <v>48</v>
      </c>
      <c r="B2678" s="46" t="s">
        <v>12658</v>
      </c>
      <c r="C2678" s="55" t="s">
        <v>12675</v>
      </c>
      <c r="D2678" s="46">
        <v>0.0</v>
      </c>
      <c r="E2678" s="46">
        <v>0.0</v>
      </c>
      <c r="F2678" s="46">
        <v>28.0</v>
      </c>
      <c r="G2678" s="46">
        <v>0.0</v>
      </c>
      <c r="H2678" s="46">
        <v>0.0</v>
      </c>
      <c r="I2678" s="46">
        <v>0.0</v>
      </c>
      <c r="J2678" s="3"/>
      <c r="K2678" s="56"/>
    </row>
    <row r="2679" ht="32.25" customHeight="1">
      <c r="A2679" s="55" t="s">
        <v>48</v>
      </c>
      <c r="B2679" s="46" t="s">
        <v>12658</v>
      </c>
      <c r="C2679" s="55" t="s">
        <v>12678</v>
      </c>
      <c r="D2679" s="46">
        <v>0.0</v>
      </c>
      <c r="E2679" s="46">
        <v>0.0</v>
      </c>
      <c r="F2679" s="46">
        <v>25.0</v>
      </c>
      <c r="G2679" s="46">
        <v>0.0</v>
      </c>
      <c r="H2679" s="46">
        <v>0.0</v>
      </c>
      <c r="I2679" s="46">
        <v>0.0</v>
      </c>
      <c r="J2679" s="3"/>
      <c r="K2679" s="56"/>
    </row>
    <row r="2680" ht="32.25" customHeight="1">
      <c r="A2680" s="55" t="s">
        <v>48</v>
      </c>
      <c r="B2680" s="46" t="s">
        <v>12658</v>
      </c>
      <c r="C2680" s="55" t="s">
        <v>12682</v>
      </c>
      <c r="D2680" s="46">
        <v>5.0</v>
      </c>
      <c r="E2680" s="46">
        <v>0.0</v>
      </c>
      <c r="F2680" s="46">
        <v>0.0</v>
      </c>
      <c r="G2680" s="46">
        <v>2.0</v>
      </c>
      <c r="H2680" s="46">
        <v>0.0</v>
      </c>
      <c r="I2680" s="46">
        <v>16.0</v>
      </c>
      <c r="J2680" s="3"/>
      <c r="K2680" s="56"/>
    </row>
    <row r="2681" ht="32.25" customHeight="1">
      <c r="A2681" s="55" t="s">
        <v>48</v>
      </c>
      <c r="B2681" s="46" t="s">
        <v>12658</v>
      </c>
      <c r="C2681" s="55" t="s">
        <v>12686</v>
      </c>
      <c r="D2681" s="46">
        <v>0.0</v>
      </c>
      <c r="E2681" s="46">
        <v>0.0</v>
      </c>
      <c r="F2681" s="46">
        <v>5.0</v>
      </c>
      <c r="G2681" s="46">
        <v>0.0</v>
      </c>
      <c r="H2681" s="46">
        <v>0.0</v>
      </c>
      <c r="I2681" s="46">
        <v>18.0</v>
      </c>
      <c r="J2681" s="3"/>
      <c r="K2681" s="56"/>
    </row>
    <row r="2682" ht="32.25" customHeight="1">
      <c r="A2682" s="55" t="s">
        <v>48</v>
      </c>
      <c r="B2682" s="46" t="s">
        <v>12658</v>
      </c>
      <c r="C2682" s="55" t="s">
        <v>12690</v>
      </c>
      <c r="D2682" s="46">
        <v>0.0</v>
      </c>
      <c r="E2682" s="46">
        <v>0.0</v>
      </c>
      <c r="F2682" s="46">
        <v>23.0</v>
      </c>
      <c r="G2682" s="46">
        <v>0.0</v>
      </c>
      <c r="H2682" s="46">
        <v>0.0</v>
      </c>
      <c r="I2682" s="46">
        <v>0.0</v>
      </c>
      <c r="J2682" s="3"/>
      <c r="K2682" s="56"/>
    </row>
    <row r="2683" ht="32.25" customHeight="1">
      <c r="A2683" s="55" t="s">
        <v>48</v>
      </c>
      <c r="B2683" s="46" t="s">
        <v>12658</v>
      </c>
      <c r="C2683" s="55" t="s">
        <v>12693</v>
      </c>
      <c r="D2683" s="46">
        <v>0.0</v>
      </c>
      <c r="E2683" s="46">
        <v>0.0</v>
      </c>
      <c r="F2683" s="46">
        <v>20.0</v>
      </c>
      <c r="G2683" s="46">
        <v>0.0</v>
      </c>
      <c r="H2683" s="46">
        <v>0.0</v>
      </c>
      <c r="I2683" s="46">
        <v>0.0</v>
      </c>
      <c r="J2683" s="3"/>
      <c r="K2683" s="56"/>
    </row>
    <row r="2684" ht="32.25" customHeight="1">
      <c r="A2684" s="55" t="s">
        <v>48</v>
      </c>
      <c r="B2684" s="46" t="s">
        <v>12658</v>
      </c>
      <c r="C2684" s="55" t="s">
        <v>12696</v>
      </c>
      <c r="D2684" s="46">
        <v>0.0</v>
      </c>
      <c r="E2684" s="46">
        <v>0.0</v>
      </c>
      <c r="F2684" s="46">
        <v>18.0</v>
      </c>
      <c r="G2684" s="46">
        <v>0.0</v>
      </c>
      <c r="H2684" s="46">
        <v>0.0</v>
      </c>
      <c r="I2684" s="46">
        <v>0.0</v>
      </c>
      <c r="J2684" s="3"/>
      <c r="K2684" s="56"/>
    </row>
    <row r="2685" ht="32.25" customHeight="1">
      <c r="A2685" s="55" t="s">
        <v>48</v>
      </c>
      <c r="B2685" s="46" t="s">
        <v>12658</v>
      </c>
      <c r="C2685" s="55" t="s">
        <v>12700</v>
      </c>
      <c r="D2685" s="46">
        <v>0.0</v>
      </c>
      <c r="E2685" s="46">
        <v>0.0</v>
      </c>
      <c r="F2685" s="46">
        <v>15.0</v>
      </c>
      <c r="G2685" s="46">
        <v>0.0</v>
      </c>
      <c r="H2685" s="46">
        <v>0.0</v>
      </c>
      <c r="I2685" s="46">
        <v>0.0</v>
      </c>
      <c r="J2685" s="3"/>
      <c r="K2685" s="56"/>
    </row>
    <row r="2686" ht="32.25" customHeight="1">
      <c r="A2686" s="55" t="s">
        <v>48</v>
      </c>
      <c r="B2686" s="46" t="s">
        <v>12658</v>
      </c>
      <c r="C2686" s="55" t="s">
        <v>12704</v>
      </c>
      <c r="D2686" s="46">
        <v>0.0</v>
      </c>
      <c r="E2686" s="46">
        <v>0.0</v>
      </c>
      <c r="F2686" s="46">
        <v>14.0</v>
      </c>
      <c r="G2686" s="46">
        <v>0.0</v>
      </c>
      <c r="H2686" s="46">
        <v>0.0</v>
      </c>
      <c r="I2686" s="46">
        <v>0.0</v>
      </c>
      <c r="J2686" s="3"/>
      <c r="K2686" s="56"/>
    </row>
    <row r="2687" ht="32.25" customHeight="1">
      <c r="A2687" s="55" t="s">
        <v>48</v>
      </c>
      <c r="B2687" s="46" t="s">
        <v>12658</v>
      </c>
      <c r="C2687" s="55" t="s">
        <v>12708</v>
      </c>
      <c r="D2687" s="46">
        <v>0.0</v>
      </c>
      <c r="E2687" s="46">
        <v>0.0</v>
      </c>
      <c r="F2687" s="46">
        <v>14.0</v>
      </c>
      <c r="G2687" s="46">
        <v>0.0</v>
      </c>
      <c r="H2687" s="46">
        <v>0.0</v>
      </c>
      <c r="I2687" s="46">
        <v>0.0</v>
      </c>
      <c r="J2687" s="3"/>
      <c r="K2687" s="56"/>
    </row>
    <row r="2688" ht="32.25" customHeight="1">
      <c r="A2688" s="55" t="s">
        <v>48</v>
      </c>
      <c r="B2688" s="46" t="s">
        <v>12658</v>
      </c>
      <c r="C2688" s="55" t="s">
        <v>12712</v>
      </c>
      <c r="D2688" s="46">
        <v>0.0</v>
      </c>
      <c r="E2688" s="46">
        <v>0.0</v>
      </c>
      <c r="F2688" s="46">
        <v>8.0</v>
      </c>
      <c r="G2688" s="46">
        <v>0.0</v>
      </c>
      <c r="H2688" s="46">
        <v>0.0</v>
      </c>
      <c r="I2688" s="46">
        <v>0.0</v>
      </c>
      <c r="J2688" s="3"/>
      <c r="K2688" s="56"/>
    </row>
    <row r="2689" ht="32.25" customHeight="1">
      <c r="A2689" s="55" t="s">
        <v>48</v>
      </c>
      <c r="B2689" s="46" t="s">
        <v>12658</v>
      </c>
      <c r="C2689" s="55" t="s">
        <v>12715</v>
      </c>
      <c r="D2689" s="46">
        <v>0.0</v>
      </c>
      <c r="E2689" s="46">
        <v>0.0</v>
      </c>
      <c r="F2689" s="46">
        <v>2.0</v>
      </c>
      <c r="G2689" s="46">
        <v>0.0</v>
      </c>
      <c r="H2689" s="46">
        <v>0.0</v>
      </c>
      <c r="I2689" s="46">
        <v>0.0</v>
      </c>
      <c r="J2689" s="3"/>
      <c r="K2689" s="56"/>
    </row>
    <row r="2690" ht="32.25" customHeight="1">
      <c r="A2690" s="55" t="s">
        <v>48</v>
      </c>
      <c r="B2690" s="46" t="s">
        <v>12718</v>
      </c>
      <c r="C2690" s="55" t="s">
        <v>12720</v>
      </c>
      <c r="D2690" s="46">
        <v>0.0</v>
      </c>
      <c r="E2690" s="46">
        <v>0.0</v>
      </c>
      <c r="F2690" s="46">
        <v>37.0</v>
      </c>
      <c r="G2690" s="46">
        <v>0.0</v>
      </c>
      <c r="H2690" s="46">
        <v>0.0</v>
      </c>
      <c r="I2690" s="46">
        <v>0.0</v>
      </c>
      <c r="J2690" s="3"/>
      <c r="K2690" s="56"/>
    </row>
    <row r="2691" ht="32.25" customHeight="1">
      <c r="A2691" s="55" t="s">
        <v>48</v>
      </c>
      <c r="B2691" s="46" t="s">
        <v>12718</v>
      </c>
      <c r="C2691" s="55" t="s">
        <v>12724</v>
      </c>
      <c r="D2691" s="46">
        <v>0.0</v>
      </c>
      <c r="E2691" s="46">
        <v>0.0</v>
      </c>
      <c r="F2691" s="46">
        <v>33.0</v>
      </c>
      <c r="G2691" s="46">
        <v>0.0</v>
      </c>
      <c r="H2691" s="46">
        <v>0.0</v>
      </c>
      <c r="I2691" s="46">
        <v>0.0</v>
      </c>
      <c r="J2691" s="3"/>
      <c r="K2691" s="56"/>
    </row>
    <row r="2692" ht="32.25" customHeight="1">
      <c r="A2692" s="55" t="s">
        <v>48</v>
      </c>
      <c r="B2692" s="46" t="s">
        <v>12718</v>
      </c>
      <c r="C2692" s="55" t="s">
        <v>12728</v>
      </c>
      <c r="D2692" s="46">
        <v>5.0</v>
      </c>
      <c r="E2692" s="46">
        <v>0.0</v>
      </c>
      <c r="F2692" s="46">
        <v>1.0</v>
      </c>
      <c r="G2692" s="46">
        <v>0.0</v>
      </c>
      <c r="H2692" s="46">
        <v>0.0</v>
      </c>
      <c r="I2692" s="46">
        <v>24.0</v>
      </c>
      <c r="J2692" s="3"/>
      <c r="K2692" s="56"/>
    </row>
    <row r="2693" ht="32.25" customHeight="1">
      <c r="A2693" s="55" t="s">
        <v>48</v>
      </c>
      <c r="B2693" s="46" t="s">
        <v>12718</v>
      </c>
      <c r="C2693" s="55" t="s">
        <v>12731</v>
      </c>
      <c r="D2693" s="46">
        <v>0.0</v>
      </c>
      <c r="E2693" s="46">
        <v>0.0</v>
      </c>
      <c r="F2693" s="46">
        <v>29.0</v>
      </c>
      <c r="G2693" s="46">
        <v>0.0</v>
      </c>
      <c r="H2693" s="46">
        <v>0.0</v>
      </c>
      <c r="I2693" s="46">
        <v>0.0</v>
      </c>
      <c r="J2693" s="3"/>
      <c r="K2693" s="56"/>
    </row>
    <row r="2694" ht="32.25" customHeight="1">
      <c r="A2694" s="55" t="s">
        <v>48</v>
      </c>
      <c r="B2694" s="46" t="s">
        <v>12718</v>
      </c>
      <c r="C2694" s="55" t="s">
        <v>12736</v>
      </c>
      <c r="D2694" s="46">
        <v>26.0</v>
      </c>
      <c r="E2694" s="46">
        <v>0.0</v>
      </c>
      <c r="F2694" s="46">
        <v>0.0</v>
      </c>
      <c r="G2694" s="46">
        <v>0.0</v>
      </c>
      <c r="H2694" s="46">
        <v>0.0</v>
      </c>
      <c r="I2694" s="46">
        <v>2.0</v>
      </c>
      <c r="J2694" s="3"/>
      <c r="K2694" s="56"/>
    </row>
    <row r="2695" ht="32.25" customHeight="1">
      <c r="A2695" s="55" t="s">
        <v>48</v>
      </c>
      <c r="B2695" s="46" t="s">
        <v>12718</v>
      </c>
      <c r="C2695" s="55" t="s">
        <v>12740</v>
      </c>
      <c r="D2695" s="46">
        <v>0.0</v>
      </c>
      <c r="E2695" s="46">
        <v>0.0</v>
      </c>
      <c r="F2695" s="46">
        <v>26.0</v>
      </c>
      <c r="G2695" s="46">
        <v>0.0</v>
      </c>
      <c r="H2695" s="46">
        <v>0.0</v>
      </c>
      <c r="I2695" s="46">
        <v>0.0</v>
      </c>
      <c r="J2695" s="3"/>
      <c r="K2695" s="56"/>
    </row>
    <row r="2696" ht="32.25" customHeight="1">
      <c r="A2696" s="55" t="s">
        <v>48</v>
      </c>
      <c r="B2696" s="46" t="s">
        <v>12718</v>
      </c>
      <c r="C2696" s="55" t="s">
        <v>12745</v>
      </c>
      <c r="D2696" s="46">
        <v>0.0</v>
      </c>
      <c r="E2696" s="46">
        <v>0.0</v>
      </c>
      <c r="F2696" s="46">
        <v>21.0</v>
      </c>
      <c r="G2696" s="46">
        <v>0.0</v>
      </c>
      <c r="H2696" s="46">
        <v>0.0</v>
      </c>
      <c r="I2696" s="46">
        <v>0.0</v>
      </c>
      <c r="J2696" s="3"/>
      <c r="K2696" s="56"/>
    </row>
    <row r="2697" ht="32.25" customHeight="1">
      <c r="A2697" s="55" t="s">
        <v>48</v>
      </c>
      <c r="B2697" s="46" t="s">
        <v>12718</v>
      </c>
      <c r="C2697" s="55" t="s">
        <v>12748</v>
      </c>
      <c r="D2697" s="46">
        <v>0.0</v>
      </c>
      <c r="E2697" s="46">
        <v>0.0</v>
      </c>
      <c r="F2697" s="46">
        <v>21.0</v>
      </c>
      <c r="G2697" s="46">
        <v>0.0</v>
      </c>
      <c r="H2697" s="46">
        <v>0.0</v>
      </c>
      <c r="I2697" s="46">
        <v>0.0</v>
      </c>
      <c r="J2697" s="3"/>
      <c r="K2697" s="56"/>
    </row>
    <row r="2698" ht="32.25" customHeight="1">
      <c r="A2698" s="55" t="s">
        <v>48</v>
      </c>
      <c r="B2698" s="46" t="s">
        <v>12718</v>
      </c>
      <c r="C2698" s="55" t="s">
        <v>12750</v>
      </c>
      <c r="D2698" s="46">
        <v>0.0</v>
      </c>
      <c r="E2698" s="46">
        <v>0.0</v>
      </c>
      <c r="F2698" s="46">
        <v>15.0</v>
      </c>
      <c r="G2698" s="46">
        <v>0.0</v>
      </c>
      <c r="H2698" s="46">
        <v>0.0</v>
      </c>
      <c r="I2698" s="46">
        <v>4.0</v>
      </c>
      <c r="J2698" s="3"/>
      <c r="K2698" s="56"/>
    </row>
    <row r="2699" ht="32.25" customHeight="1">
      <c r="A2699" s="55" t="s">
        <v>48</v>
      </c>
      <c r="B2699" s="46" t="s">
        <v>12718</v>
      </c>
      <c r="C2699" s="55" t="s">
        <v>12756</v>
      </c>
      <c r="D2699" s="46">
        <v>0.0</v>
      </c>
      <c r="E2699" s="46">
        <v>0.0</v>
      </c>
      <c r="F2699" s="46">
        <v>18.0</v>
      </c>
      <c r="G2699" s="46">
        <v>0.0</v>
      </c>
      <c r="H2699" s="46">
        <v>0.0</v>
      </c>
      <c r="I2699" s="46">
        <v>0.0</v>
      </c>
      <c r="J2699" s="3"/>
      <c r="K2699" s="56"/>
    </row>
    <row r="2700" ht="32.25" customHeight="1">
      <c r="A2700" s="55" t="s">
        <v>48</v>
      </c>
      <c r="B2700" s="46" t="s">
        <v>12718</v>
      </c>
      <c r="C2700" s="55" t="s">
        <v>12760</v>
      </c>
      <c r="D2700" s="46">
        <v>0.0</v>
      </c>
      <c r="E2700" s="46">
        <v>0.0</v>
      </c>
      <c r="F2700" s="46">
        <v>17.0</v>
      </c>
      <c r="G2700" s="46">
        <v>0.0</v>
      </c>
      <c r="H2700" s="46">
        <v>0.0</v>
      </c>
      <c r="I2700" s="46">
        <v>0.0</v>
      </c>
      <c r="J2700" s="3"/>
      <c r="K2700" s="56"/>
    </row>
    <row r="2701" ht="32.25" customHeight="1">
      <c r="A2701" s="55" t="s">
        <v>48</v>
      </c>
      <c r="B2701" s="46" t="s">
        <v>12718</v>
      </c>
      <c r="C2701" s="55" t="s">
        <v>12764</v>
      </c>
      <c r="D2701" s="46">
        <v>0.0</v>
      </c>
      <c r="E2701" s="46">
        <v>0.0</v>
      </c>
      <c r="F2701" s="46">
        <v>17.0</v>
      </c>
      <c r="G2701" s="46">
        <v>0.0</v>
      </c>
      <c r="H2701" s="46">
        <v>0.0</v>
      </c>
      <c r="I2701" s="46">
        <v>0.0</v>
      </c>
      <c r="J2701" s="3"/>
      <c r="K2701" s="56"/>
    </row>
    <row r="2702" ht="32.25" customHeight="1">
      <c r="A2702" s="55" t="s">
        <v>48</v>
      </c>
      <c r="B2702" s="46" t="s">
        <v>12718</v>
      </c>
      <c r="C2702" s="55" t="s">
        <v>12767</v>
      </c>
      <c r="D2702" s="46">
        <v>0.0</v>
      </c>
      <c r="E2702" s="46">
        <v>0.0</v>
      </c>
      <c r="F2702" s="46">
        <v>16.0</v>
      </c>
      <c r="G2702" s="46">
        <v>0.0</v>
      </c>
      <c r="H2702" s="46">
        <v>0.0</v>
      </c>
      <c r="I2702" s="46">
        <v>0.0</v>
      </c>
      <c r="J2702" s="3"/>
      <c r="K2702" s="56"/>
    </row>
    <row r="2703" ht="32.25" customHeight="1">
      <c r="A2703" s="55" t="s">
        <v>48</v>
      </c>
      <c r="B2703" s="46" t="s">
        <v>12718</v>
      </c>
      <c r="C2703" s="55" t="s">
        <v>12770</v>
      </c>
      <c r="D2703" s="46">
        <v>0.0</v>
      </c>
      <c r="E2703" s="46">
        <v>0.0</v>
      </c>
      <c r="F2703" s="46">
        <v>14.0</v>
      </c>
      <c r="G2703" s="46">
        <v>0.0</v>
      </c>
      <c r="H2703" s="46">
        <v>0.0</v>
      </c>
      <c r="I2703" s="46">
        <v>0.0</v>
      </c>
      <c r="J2703" s="3"/>
      <c r="K2703" s="56"/>
    </row>
    <row r="2704" ht="32.25" customHeight="1">
      <c r="A2704" s="55" t="s">
        <v>48</v>
      </c>
      <c r="B2704" s="46" t="s">
        <v>12718</v>
      </c>
      <c r="C2704" s="55" t="s">
        <v>12775</v>
      </c>
      <c r="D2704" s="46">
        <v>0.0</v>
      </c>
      <c r="E2704" s="46">
        <v>0.0</v>
      </c>
      <c r="F2704" s="46">
        <v>10.0</v>
      </c>
      <c r="G2704" s="46">
        <v>0.0</v>
      </c>
      <c r="H2704" s="46">
        <v>0.0</v>
      </c>
      <c r="I2704" s="46">
        <v>0.0</v>
      </c>
      <c r="J2704" s="3"/>
      <c r="K2704" s="56"/>
    </row>
    <row r="2705" ht="32.25" customHeight="1">
      <c r="A2705" s="55" t="s">
        <v>48</v>
      </c>
      <c r="B2705" s="46" t="s">
        <v>12718</v>
      </c>
      <c r="C2705" s="55" t="s">
        <v>12779</v>
      </c>
      <c r="D2705" s="46">
        <v>0.0</v>
      </c>
      <c r="E2705" s="46">
        <v>0.0</v>
      </c>
      <c r="F2705" s="46">
        <v>9.0</v>
      </c>
      <c r="G2705" s="46">
        <v>0.0</v>
      </c>
      <c r="H2705" s="46">
        <v>0.0</v>
      </c>
      <c r="I2705" s="46">
        <v>0.0</v>
      </c>
      <c r="J2705" s="3"/>
      <c r="K2705" s="56"/>
    </row>
    <row r="2706" ht="32.25" customHeight="1">
      <c r="A2706" s="55" t="s">
        <v>48</v>
      </c>
      <c r="B2706" s="46" t="s">
        <v>12718</v>
      </c>
      <c r="C2706" s="55" t="s">
        <v>12782</v>
      </c>
      <c r="D2706" s="46">
        <v>0.0</v>
      </c>
      <c r="E2706" s="46">
        <v>0.0</v>
      </c>
      <c r="F2706" s="46">
        <v>6.0</v>
      </c>
      <c r="G2706" s="46">
        <v>0.0</v>
      </c>
      <c r="H2706" s="46">
        <v>0.0</v>
      </c>
      <c r="I2706" s="46">
        <v>0.0</v>
      </c>
      <c r="J2706" s="3"/>
      <c r="K2706" s="56"/>
    </row>
    <row r="2707" ht="32.25" customHeight="1">
      <c r="A2707" s="55" t="s">
        <v>48</v>
      </c>
      <c r="B2707" s="46" t="s">
        <v>12718</v>
      </c>
      <c r="C2707" s="55" t="s">
        <v>12786</v>
      </c>
      <c r="D2707" s="46">
        <v>2.0</v>
      </c>
      <c r="E2707" s="46">
        <v>0.0</v>
      </c>
      <c r="F2707" s="46">
        <v>0.0</v>
      </c>
      <c r="G2707" s="46">
        <v>0.0</v>
      </c>
      <c r="H2707" s="46">
        <v>0.0</v>
      </c>
      <c r="I2707" s="46">
        <v>0.0</v>
      </c>
      <c r="J2707" s="3"/>
      <c r="K2707" s="56"/>
    </row>
    <row r="2708" ht="32.25" customHeight="1">
      <c r="A2708" s="55" t="s">
        <v>48</v>
      </c>
      <c r="B2708" s="46" t="s">
        <v>12718</v>
      </c>
      <c r="C2708" s="55" t="s">
        <v>12791</v>
      </c>
      <c r="D2708" s="46">
        <v>0.0</v>
      </c>
      <c r="E2708" s="46">
        <v>0.0</v>
      </c>
      <c r="F2708" s="46">
        <v>0.0</v>
      </c>
      <c r="G2708" s="46">
        <v>0.0</v>
      </c>
      <c r="H2708" s="46">
        <v>0.0</v>
      </c>
      <c r="I2708" s="46">
        <v>1.0</v>
      </c>
      <c r="J2708" s="3"/>
      <c r="K2708" s="56"/>
    </row>
    <row r="2709" ht="32.25" customHeight="1">
      <c r="A2709" s="55" t="s">
        <v>48</v>
      </c>
      <c r="B2709" s="46" t="s">
        <v>12718</v>
      </c>
      <c r="C2709" s="55" t="s">
        <v>12795</v>
      </c>
      <c r="D2709" s="46">
        <v>0.0</v>
      </c>
      <c r="E2709" s="46">
        <v>0.0</v>
      </c>
      <c r="F2709" s="46">
        <v>1.0</v>
      </c>
      <c r="G2709" s="46">
        <v>0.0</v>
      </c>
      <c r="H2709" s="46">
        <v>0.0</v>
      </c>
      <c r="I2709" s="46">
        <v>0.0</v>
      </c>
      <c r="J2709" s="3"/>
      <c r="K2709" s="56"/>
    </row>
    <row r="2710" ht="32.25" customHeight="1">
      <c r="A2710" s="55" t="s">
        <v>48</v>
      </c>
      <c r="B2710" s="46" t="s">
        <v>12718</v>
      </c>
      <c r="C2710" s="55" t="s">
        <v>12798</v>
      </c>
      <c r="D2710" s="46">
        <v>0.0</v>
      </c>
      <c r="E2710" s="46">
        <v>0.0</v>
      </c>
      <c r="F2710" s="46">
        <v>1.0</v>
      </c>
      <c r="G2710" s="46">
        <v>0.0</v>
      </c>
      <c r="H2710" s="46">
        <v>0.0</v>
      </c>
      <c r="I2710" s="46">
        <v>0.0</v>
      </c>
      <c r="J2710" s="3"/>
      <c r="K2710" s="56"/>
    </row>
    <row r="2711" ht="32.25" customHeight="1">
      <c r="A2711" s="55" t="s">
        <v>48</v>
      </c>
      <c r="B2711" s="46" t="s">
        <v>12718</v>
      </c>
      <c r="C2711" s="55" t="s">
        <v>12801</v>
      </c>
      <c r="D2711" s="46">
        <v>0.0</v>
      </c>
      <c r="E2711" s="46">
        <v>0.0</v>
      </c>
      <c r="F2711" s="46">
        <v>1.0</v>
      </c>
      <c r="G2711" s="46">
        <v>0.0</v>
      </c>
      <c r="H2711" s="46">
        <v>0.0</v>
      </c>
      <c r="I2711" s="46">
        <v>0.0</v>
      </c>
      <c r="J2711" s="3"/>
      <c r="K2711" s="56"/>
    </row>
    <row r="2712" ht="32.25" customHeight="1">
      <c r="A2712" s="55" t="s">
        <v>48</v>
      </c>
      <c r="B2712" s="46" t="s">
        <v>12718</v>
      </c>
      <c r="C2712" s="55" t="s">
        <v>12807</v>
      </c>
      <c r="D2712" s="46">
        <v>0.0</v>
      </c>
      <c r="E2712" s="46">
        <v>0.0</v>
      </c>
      <c r="F2712" s="46">
        <v>0.0</v>
      </c>
      <c r="G2712" s="46">
        <v>0.0</v>
      </c>
      <c r="H2712" s="46">
        <v>0.0</v>
      </c>
      <c r="I2712" s="46">
        <v>1.0</v>
      </c>
      <c r="J2712" s="3"/>
      <c r="K2712" s="56"/>
    </row>
    <row r="2713" ht="32.25" customHeight="1">
      <c r="A2713" s="55" t="s">
        <v>48</v>
      </c>
      <c r="B2713" s="46" t="s">
        <v>12718</v>
      </c>
      <c r="C2713" s="55" t="s">
        <v>12811</v>
      </c>
      <c r="D2713" s="46">
        <v>0.0</v>
      </c>
      <c r="E2713" s="46">
        <v>0.0</v>
      </c>
      <c r="F2713" s="46">
        <v>1.0</v>
      </c>
      <c r="G2713" s="46">
        <v>0.0</v>
      </c>
      <c r="H2713" s="46">
        <v>0.0</v>
      </c>
      <c r="I2713" s="46">
        <v>0.0</v>
      </c>
      <c r="J2713" s="3"/>
      <c r="K2713" s="56"/>
    </row>
    <row r="2714" ht="32.25" customHeight="1">
      <c r="A2714" s="55" t="s">
        <v>48</v>
      </c>
      <c r="B2714" s="46" t="s">
        <v>12718</v>
      </c>
      <c r="C2714" s="55" t="s">
        <v>12814</v>
      </c>
      <c r="D2714" s="46">
        <v>0.0</v>
      </c>
      <c r="E2714" s="46">
        <v>0.0</v>
      </c>
      <c r="F2714" s="46">
        <v>1.0</v>
      </c>
      <c r="G2714" s="46">
        <v>0.0</v>
      </c>
      <c r="H2714" s="46">
        <v>0.0</v>
      </c>
      <c r="I2714" s="46">
        <v>0.0</v>
      </c>
      <c r="J2714" s="3"/>
      <c r="K2714" s="56"/>
    </row>
    <row r="2715" ht="32.25" customHeight="1">
      <c r="A2715" s="55" t="s">
        <v>48</v>
      </c>
      <c r="B2715" s="46" t="s">
        <v>12817</v>
      </c>
      <c r="C2715" s="55" t="s">
        <v>12818</v>
      </c>
      <c r="D2715" s="46">
        <v>8.0</v>
      </c>
      <c r="E2715" s="46">
        <v>0.0</v>
      </c>
      <c r="F2715" s="46">
        <v>1.0</v>
      </c>
      <c r="G2715" s="46">
        <v>0.0</v>
      </c>
      <c r="H2715" s="46">
        <v>0.0</v>
      </c>
      <c r="I2715" s="46">
        <v>19.0</v>
      </c>
      <c r="J2715" s="3"/>
      <c r="K2715" s="56"/>
    </row>
    <row r="2716" ht="32.25" customHeight="1">
      <c r="A2716" s="55" t="s">
        <v>48</v>
      </c>
      <c r="B2716" s="46" t="s">
        <v>12817</v>
      </c>
      <c r="C2716" s="55" t="s">
        <v>12822</v>
      </c>
      <c r="D2716" s="46">
        <v>24.0</v>
      </c>
      <c r="E2716" s="46">
        <v>0.0</v>
      </c>
      <c r="F2716" s="46">
        <v>0.0</v>
      </c>
      <c r="G2716" s="46">
        <v>0.0</v>
      </c>
      <c r="H2716" s="46">
        <v>0.0</v>
      </c>
      <c r="I2716" s="46">
        <v>3.0</v>
      </c>
      <c r="J2716" s="3"/>
      <c r="K2716" s="56"/>
    </row>
    <row r="2717" ht="32.25" customHeight="1">
      <c r="A2717" s="55" t="s">
        <v>48</v>
      </c>
      <c r="B2717" s="46" t="s">
        <v>12817</v>
      </c>
      <c r="C2717" s="55" t="s">
        <v>12827</v>
      </c>
      <c r="D2717" s="46">
        <v>0.0</v>
      </c>
      <c r="E2717" s="46">
        <v>0.0</v>
      </c>
      <c r="F2717" s="46">
        <v>0.0</v>
      </c>
      <c r="G2717" s="46">
        <v>0.0</v>
      </c>
      <c r="H2717" s="46">
        <v>0.0</v>
      </c>
      <c r="I2717" s="46">
        <v>22.0</v>
      </c>
      <c r="J2717" s="3"/>
      <c r="K2717" s="56"/>
    </row>
    <row r="2718" ht="32.25" customHeight="1">
      <c r="A2718" s="55" t="s">
        <v>48</v>
      </c>
      <c r="B2718" s="46" t="s">
        <v>12817</v>
      </c>
      <c r="C2718" s="55" t="s">
        <v>12830</v>
      </c>
      <c r="D2718" s="46">
        <v>0.0</v>
      </c>
      <c r="E2718" s="46">
        <v>0.0</v>
      </c>
      <c r="F2718" s="46">
        <v>22.0</v>
      </c>
      <c r="G2718" s="46">
        <v>0.0</v>
      </c>
      <c r="H2718" s="46">
        <v>0.0</v>
      </c>
      <c r="I2718" s="46">
        <v>0.0</v>
      </c>
      <c r="J2718" s="3"/>
      <c r="K2718" s="56"/>
    </row>
    <row r="2719" ht="32.25" customHeight="1">
      <c r="A2719" s="55" t="s">
        <v>48</v>
      </c>
      <c r="B2719" s="46" t="s">
        <v>12817</v>
      </c>
      <c r="C2719" s="55" t="s">
        <v>12833</v>
      </c>
      <c r="D2719" s="46">
        <v>0.0</v>
      </c>
      <c r="E2719" s="46">
        <v>0.0</v>
      </c>
      <c r="F2719" s="46">
        <v>11.0</v>
      </c>
      <c r="G2719" s="46">
        <v>0.0</v>
      </c>
      <c r="H2719" s="46">
        <v>0.0</v>
      </c>
      <c r="I2719" s="46">
        <v>11.0</v>
      </c>
      <c r="J2719" s="3"/>
      <c r="K2719" s="56"/>
    </row>
    <row r="2720" ht="32.25" customHeight="1">
      <c r="A2720" s="55" t="s">
        <v>48</v>
      </c>
      <c r="B2720" s="46" t="s">
        <v>12817</v>
      </c>
      <c r="C2720" s="55" t="s">
        <v>12836</v>
      </c>
      <c r="D2720" s="46">
        <v>18.0</v>
      </c>
      <c r="E2720" s="46">
        <v>0.0</v>
      </c>
      <c r="F2720" s="46">
        <v>0.0</v>
      </c>
      <c r="G2720" s="46">
        <v>0.0</v>
      </c>
      <c r="H2720" s="46">
        <v>1.0</v>
      </c>
      <c r="I2720" s="46">
        <v>0.0</v>
      </c>
      <c r="J2720" s="3"/>
      <c r="K2720" s="56"/>
    </row>
    <row r="2721" ht="32.25" customHeight="1">
      <c r="A2721" s="55" t="s">
        <v>48</v>
      </c>
      <c r="B2721" s="46" t="s">
        <v>12817</v>
      </c>
      <c r="C2721" s="55" t="s">
        <v>12840</v>
      </c>
      <c r="D2721" s="46">
        <v>0.0</v>
      </c>
      <c r="E2721" s="46">
        <v>0.0</v>
      </c>
      <c r="F2721" s="46">
        <v>17.0</v>
      </c>
      <c r="G2721" s="46">
        <v>0.0</v>
      </c>
      <c r="H2721" s="46">
        <v>0.0</v>
      </c>
      <c r="I2721" s="46">
        <v>0.0</v>
      </c>
      <c r="J2721" s="3"/>
      <c r="K2721" s="56"/>
    </row>
    <row r="2722" ht="32.25" customHeight="1">
      <c r="A2722" s="55" t="s">
        <v>48</v>
      </c>
      <c r="B2722" s="46" t="s">
        <v>12817</v>
      </c>
      <c r="C2722" s="55" t="s">
        <v>12843</v>
      </c>
      <c r="D2722" s="46">
        <v>0.0</v>
      </c>
      <c r="E2722" s="46">
        <v>0.0</v>
      </c>
      <c r="F2722" s="46">
        <v>0.0</v>
      </c>
      <c r="G2722" s="46">
        <v>0.0</v>
      </c>
      <c r="H2722" s="46">
        <v>0.0</v>
      </c>
      <c r="I2722" s="46">
        <v>16.0</v>
      </c>
      <c r="J2722" s="3"/>
      <c r="K2722" s="56"/>
    </row>
    <row r="2723" ht="32.25" customHeight="1">
      <c r="A2723" s="55" t="s">
        <v>48</v>
      </c>
      <c r="B2723" s="46" t="s">
        <v>12817</v>
      </c>
      <c r="C2723" s="55" t="s">
        <v>12847</v>
      </c>
      <c r="D2723" s="46">
        <v>0.0</v>
      </c>
      <c r="E2723" s="46">
        <v>0.0</v>
      </c>
      <c r="F2723" s="46">
        <v>0.0</v>
      </c>
      <c r="G2723" s="46">
        <v>0.0</v>
      </c>
      <c r="H2723" s="46">
        <v>0.0</v>
      </c>
      <c r="I2723" s="46">
        <v>16.0</v>
      </c>
      <c r="J2723" s="3"/>
      <c r="K2723" s="56"/>
    </row>
    <row r="2724" ht="32.25" customHeight="1">
      <c r="A2724" s="55" t="s">
        <v>48</v>
      </c>
      <c r="B2724" s="46" t="s">
        <v>12817</v>
      </c>
      <c r="C2724" s="55" t="s">
        <v>12850</v>
      </c>
      <c r="D2724" s="46">
        <v>0.0</v>
      </c>
      <c r="E2724" s="46">
        <v>0.0</v>
      </c>
      <c r="F2724" s="46">
        <v>15.0</v>
      </c>
      <c r="G2724" s="46">
        <v>0.0</v>
      </c>
      <c r="H2724" s="46">
        <v>0.0</v>
      </c>
      <c r="I2724" s="46">
        <v>0.0</v>
      </c>
      <c r="J2724" s="3"/>
      <c r="K2724" s="56"/>
    </row>
    <row r="2725" ht="32.25" customHeight="1">
      <c r="A2725" s="55" t="s">
        <v>48</v>
      </c>
      <c r="B2725" s="46" t="s">
        <v>12817</v>
      </c>
      <c r="C2725" s="55" t="s">
        <v>12853</v>
      </c>
      <c r="D2725" s="46">
        <v>0.0</v>
      </c>
      <c r="E2725" s="46">
        <v>0.0</v>
      </c>
      <c r="F2725" s="46">
        <v>13.0</v>
      </c>
      <c r="G2725" s="46">
        <v>0.0</v>
      </c>
      <c r="H2725" s="46">
        <v>0.0</v>
      </c>
      <c r="I2725" s="46">
        <v>0.0</v>
      </c>
      <c r="J2725" s="3"/>
      <c r="K2725" s="56"/>
    </row>
    <row r="2726" ht="32.25" customHeight="1">
      <c r="A2726" s="55" t="s">
        <v>48</v>
      </c>
      <c r="B2726" s="46" t="s">
        <v>12817</v>
      </c>
      <c r="C2726" s="55" t="s">
        <v>12856</v>
      </c>
      <c r="D2726" s="46">
        <v>0.0</v>
      </c>
      <c r="E2726" s="46">
        <v>0.0</v>
      </c>
      <c r="F2726" s="46">
        <v>9.0</v>
      </c>
      <c r="G2726" s="46">
        <v>0.0</v>
      </c>
      <c r="H2726" s="46">
        <v>0.0</v>
      </c>
      <c r="I2726" s="46">
        <v>0.0</v>
      </c>
      <c r="J2726" s="3"/>
      <c r="K2726" s="56"/>
    </row>
    <row r="2727" ht="32.25" customHeight="1">
      <c r="A2727" s="55" t="s">
        <v>48</v>
      </c>
      <c r="B2727" s="46" t="s">
        <v>12817</v>
      </c>
      <c r="C2727" s="55" t="s">
        <v>12859</v>
      </c>
      <c r="D2727" s="46">
        <v>0.0</v>
      </c>
      <c r="E2727" s="46">
        <v>0.0</v>
      </c>
      <c r="F2727" s="46">
        <v>1.0</v>
      </c>
      <c r="G2727" s="46">
        <v>0.0</v>
      </c>
      <c r="H2727" s="46">
        <v>0.0</v>
      </c>
      <c r="I2727" s="46">
        <v>0.0</v>
      </c>
      <c r="J2727" s="3"/>
      <c r="K2727" s="56"/>
    </row>
    <row r="2728" ht="32.25" customHeight="1">
      <c r="A2728" s="55" t="s">
        <v>48</v>
      </c>
      <c r="B2728" s="46" t="s">
        <v>12817</v>
      </c>
      <c r="C2728" s="55" t="s">
        <v>12861</v>
      </c>
      <c r="D2728" s="46">
        <v>0.0</v>
      </c>
      <c r="E2728" s="46">
        <v>0.0</v>
      </c>
      <c r="F2728" s="46">
        <v>1.0</v>
      </c>
      <c r="G2728" s="46">
        <v>0.0</v>
      </c>
      <c r="H2728" s="46">
        <v>0.0</v>
      </c>
      <c r="I2728" s="46">
        <v>0.0</v>
      </c>
      <c r="J2728" s="3"/>
      <c r="K2728" s="56"/>
    </row>
    <row r="2729" ht="32.25" customHeight="1">
      <c r="A2729" s="55" t="s">
        <v>48</v>
      </c>
      <c r="B2729" s="46" t="s">
        <v>12817</v>
      </c>
      <c r="C2729" s="55" t="s">
        <v>12865</v>
      </c>
      <c r="D2729" s="46">
        <v>0.0</v>
      </c>
      <c r="E2729" s="46">
        <v>0.0</v>
      </c>
      <c r="F2729" s="46">
        <v>1.0</v>
      </c>
      <c r="G2729" s="46">
        <v>0.0</v>
      </c>
      <c r="H2729" s="46">
        <v>0.0</v>
      </c>
      <c r="I2729" s="46">
        <v>0.0</v>
      </c>
      <c r="J2729" s="3"/>
      <c r="K2729" s="56"/>
    </row>
    <row r="2730" ht="32.25" customHeight="1">
      <c r="A2730" s="55" t="s">
        <v>48</v>
      </c>
      <c r="B2730" s="46" t="s">
        <v>12817</v>
      </c>
      <c r="C2730" s="55" t="s">
        <v>12873</v>
      </c>
      <c r="D2730" s="46">
        <v>0.0</v>
      </c>
      <c r="E2730" s="46">
        <v>0.0</v>
      </c>
      <c r="F2730" s="46">
        <v>1.0</v>
      </c>
      <c r="G2730" s="46">
        <v>0.0</v>
      </c>
      <c r="H2730" s="46">
        <v>0.0</v>
      </c>
      <c r="I2730" s="46">
        <v>0.0</v>
      </c>
      <c r="J2730" s="3"/>
      <c r="K2730" s="56"/>
    </row>
    <row r="2731" ht="32.25" customHeight="1">
      <c r="A2731" s="55" t="s">
        <v>48</v>
      </c>
      <c r="B2731" s="46" t="s">
        <v>12817</v>
      </c>
      <c r="C2731" s="55" t="s">
        <v>12877</v>
      </c>
      <c r="D2731" s="46">
        <v>0.0</v>
      </c>
      <c r="E2731" s="46">
        <v>0.0</v>
      </c>
      <c r="F2731" s="46">
        <v>1.0</v>
      </c>
      <c r="G2731" s="46">
        <v>0.0</v>
      </c>
      <c r="H2731" s="46">
        <v>0.0</v>
      </c>
      <c r="I2731" s="46">
        <v>0.0</v>
      </c>
      <c r="J2731" s="3"/>
      <c r="K2731" s="56"/>
    </row>
    <row r="2732" ht="32.25" customHeight="1">
      <c r="A2732" s="55" t="s">
        <v>48</v>
      </c>
      <c r="B2732" s="46" t="s">
        <v>12817</v>
      </c>
      <c r="C2732" s="55" t="s">
        <v>12880</v>
      </c>
      <c r="D2732" s="46">
        <v>0.0</v>
      </c>
      <c r="E2732" s="46">
        <v>0.0</v>
      </c>
      <c r="F2732" s="46">
        <v>1.0</v>
      </c>
      <c r="G2732" s="46">
        <v>0.0</v>
      </c>
      <c r="H2732" s="46">
        <v>0.0</v>
      </c>
      <c r="I2732" s="46">
        <v>0.0</v>
      </c>
      <c r="J2732" s="3"/>
      <c r="K2732" s="56"/>
    </row>
    <row r="2733" ht="32.25" customHeight="1">
      <c r="A2733" s="55" t="s">
        <v>48</v>
      </c>
      <c r="B2733" s="46" t="s">
        <v>12817</v>
      </c>
      <c r="C2733" s="55" t="s">
        <v>12883</v>
      </c>
      <c r="D2733" s="46">
        <v>0.0</v>
      </c>
      <c r="E2733" s="46">
        <v>0.0</v>
      </c>
      <c r="F2733" s="46">
        <v>1.0</v>
      </c>
      <c r="G2733" s="46">
        <v>0.0</v>
      </c>
      <c r="H2733" s="46">
        <v>0.0</v>
      </c>
      <c r="I2733" s="46">
        <v>0.0</v>
      </c>
      <c r="J2733" s="3"/>
      <c r="K2733" s="56"/>
    </row>
    <row r="2734" ht="32.25" customHeight="1">
      <c r="A2734" s="55" t="s">
        <v>48</v>
      </c>
      <c r="B2734" s="46" t="s">
        <v>12817</v>
      </c>
      <c r="C2734" s="55" t="s">
        <v>12885</v>
      </c>
      <c r="D2734" s="46">
        <v>0.0</v>
      </c>
      <c r="E2734" s="46">
        <v>0.0</v>
      </c>
      <c r="F2734" s="46">
        <v>1.0</v>
      </c>
      <c r="G2734" s="46">
        <v>0.0</v>
      </c>
      <c r="H2734" s="46">
        <v>0.0</v>
      </c>
      <c r="I2734" s="46">
        <v>0.0</v>
      </c>
      <c r="J2734" s="3"/>
      <c r="K2734" s="56"/>
    </row>
    <row r="2735" ht="32.25" customHeight="1">
      <c r="A2735" s="55" t="s">
        <v>48</v>
      </c>
      <c r="B2735" s="46" t="s">
        <v>12890</v>
      </c>
      <c r="C2735" s="55" t="s">
        <v>12892</v>
      </c>
      <c r="D2735" s="46">
        <v>0.0</v>
      </c>
      <c r="E2735" s="46">
        <v>0.0</v>
      </c>
      <c r="F2735" s="46">
        <v>43.0</v>
      </c>
      <c r="G2735" s="46">
        <v>0.0</v>
      </c>
      <c r="H2735" s="46">
        <v>0.0</v>
      </c>
      <c r="I2735" s="46">
        <v>19.0</v>
      </c>
      <c r="J2735" s="3"/>
      <c r="K2735" s="56"/>
    </row>
    <row r="2736" ht="32.25" customHeight="1">
      <c r="A2736" s="55" t="s">
        <v>48</v>
      </c>
      <c r="B2736" s="46" t="s">
        <v>12890</v>
      </c>
      <c r="C2736" s="55" t="s">
        <v>12896</v>
      </c>
      <c r="D2736" s="46">
        <v>0.0</v>
      </c>
      <c r="E2736" s="46">
        <v>0.0</v>
      </c>
      <c r="F2736" s="46">
        <v>61.0</v>
      </c>
      <c r="G2736" s="46">
        <v>0.0</v>
      </c>
      <c r="H2736" s="46">
        <v>0.0</v>
      </c>
      <c r="I2736" s="46">
        <v>0.0</v>
      </c>
      <c r="J2736" s="3"/>
      <c r="K2736" s="56"/>
    </row>
    <row r="2737" ht="32.25" customHeight="1">
      <c r="A2737" s="55" t="s">
        <v>48</v>
      </c>
      <c r="B2737" s="46" t="s">
        <v>12890</v>
      </c>
      <c r="C2737" s="55" t="s">
        <v>12898</v>
      </c>
      <c r="D2737" s="46">
        <v>0.0</v>
      </c>
      <c r="E2737" s="46">
        <v>0.0</v>
      </c>
      <c r="F2737" s="46">
        <v>52.0</v>
      </c>
      <c r="G2737" s="46">
        <v>0.0</v>
      </c>
      <c r="H2737" s="46">
        <v>0.0</v>
      </c>
      <c r="I2737" s="46">
        <v>0.0</v>
      </c>
      <c r="J2737" s="3"/>
      <c r="K2737" s="56"/>
    </row>
    <row r="2738" ht="32.25" customHeight="1">
      <c r="A2738" s="55" t="s">
        <v>48</v>
      </c>
      <c r="B2738" s="46" t="s">
        <v>12890</v>
      </c>
      <c r="C2738" s="55" t="s">
        <v>12905</v>
      </c>
      <c r="D2738" s="46">
        <v>0.0</v>
      </c>
      <c r="E2738" s="46">
        <v>0.0</v>
      </c>
      <c r="F2738" s="46">
        <v>37.0</v>
      </c>
      <c r="G2738" s="46">
        <v>0.0</v>
      </c>
      <c r="H2738" s="46">
        <v>0.0</v>
      </c>
      <c r="I2738" s="46">
        <v>0.0</v>
      </c>
      <c r="J2738" s="3"/>
      <c r="K2738" s="56"/>
    </row>
    <row r="2739" ht="32.25" customHeight="1">
      <c r="A2739" s="55" t="s">
        <v>48</v>
      </c>
      <c r="B2739" s="46" t="s">
        <v>12890</v>
      </c>
      <c r="C2739" s="55" t="s">
        <v>12908</v>
      </c>
      <c r="D2739" s="46">
        <v>0.0</v>
      </c>
      <c r="E2739" s="46">
        <v>0.0</v>
      </c>
      <c r="F2739" s="46">
        <v>0.0</v>
      </c>
      <c r="G2739" s="46">
        <v>0.0</v>
      </c>
      <c r="H2739" s="46">
        <v>0.0</v>
      </c>
      <c r="I2739" s="46">
        <v>35.0</v>
      </c>
      <c r="J2739" s="3"/>
      <c r="K2739" s="56"/>
    </row>
    <row r="2740" ht="32.25" customHeight="1">
      <c r="A2740" s="55" t="s">
        <v>48</v>
      </c>
      <c r="B2740" s="46" t="s">
        <v>12890</v>
      </c>
      <c r="C2740" s="55" t="s">
        <v>12912</v>
      </c>
      <c r="D2740" s="46">
        <v>0.0</v>
      </c>
      <c r="E2740" s="46">
        <v>0.0</v>
      </c>
      <c r="F2740" s="46">
        <v>2.0</v>
      </c>
      <c r="G2740" s="46">
        <v>0.0</v>
      </c>
      <c r="H2740" s="46">
        <v>0.0</v>
      </c>
      <c r="I2740" s="46">
        <v>32.0</v>
      </c>
      <c r="J2740" s="3"/>
      <c r="K2740" s="56"/>
    </row>
    <row r="2741" ht="32.25" customHeight="1">
      <c r="A2741" s="55" t="s">
        <v>48</v>
      </c>
      <c r="B2741" s="46" t="s">
        <v>12890</v>
      </c>
      <c r="C2741" s="55" t="s">
        <v>12915</v>
      </c>
      <c r="D2741" s="46">
        <v>0.0</v>
      </c>
      <c r="E2741" s="46">
        <v>0.0</v>
      </c>
      <c r="F2741" s="46">
        <v>28.0</v>
      </c>
      <c r="G2741" s="46">
        <v>0.0</v>
      </c>
      <c r="H2741" s="46">
        <v>0.0</v>
      </c>
      <c r="I2741" s="46">
        <v>0.0</v>
      </c>
      <c r="J2741" s="3"/>
      <c r="K2741" s="56"/>
    </row>
    <row r="2742" ht="32.25" customHeight="1">
      <c r="A2742" s="55" t="s">
        <v>48</v>
      </c>
      <c r="B2742" s="46" t="s">
        <v>12890</v>
      </c>
      <c r="C2742" s="55" t="s">
        <v>12919</v>
      </c>
      <c r="D2742" s="46">
        <v>2.0</v>
      </c>
      <c r="E2742" s="46">
        <v>0.0</v>
      </c>
      <c r="F2742" s="46">
        <v>0.0</v>
      </c>
      <c r="G2742" s="46">
        <v>1.0</v>
      </c>
      <c r="H2742" s="46">
        <v>0.0</v>
      </c>
      <c r="I2742" s="46">
        <v>25.0</v>
      </c>
      <c r="J2742" s="3"/>
      <c r="K2742" s="56"/>
    </row>
    <row r="2743" ht="32.25" customHeight="1">
      <c r="A2743" s="55" t="s">
        <v>48</v>
      </c>
      <c r="B2743" s="46" t="s">
        <v>12890</v>
      </c>
      <c r="C2743" s="55" t="s">
        <v>12924</v>
      </c>
      <c r="D2743" s="46">
        <v>2.0</v>
      </c>
      <c r="E2743" s="46">
        <v>0.0</v>
      </c>
      <c r="F2743" s="46">
        <v>0.0</v>
      </c>
      <c r="G2743" s="46">
        <v>0.0</v>
      </c>
      <c r="H2743" s="46">
        <v>0.0</v>
      </c>
      <c r="I2743" s="46">
        <v>17.0</v>
      </c>
      <c r="J2743" s="3"/>
      <c r="K2743" s="56"/>
    </row>
    <row r="2744" ht="32.25" customHeight="1">
      <c r="A2744" s="55" t="s">
        <v>48</v>
      </c>
      <c r="B2744" s="46" t="s">
        <v>12927</v>
      </c>
      <c r="C2744" s="55" t="s">
        <v>12929</v>
      </c>
      <c r="D2744" s="46">
        <v>0.0</v>
      </c>
      <c r="E2744" s="46">
        <v>0.0</v>
      </c>
      <c r="F2744" s="46">
        <v>71.0</v>
      </c>
      <c r="G2744" s="46">
        <v>0.0</v>
      </c>
      <c r="H2744" s="46">
        <v>0.0</v>
      </c>
      <c r="I2744" s="46">
        <v>0.0</v>
      </c>
      <c r="J2744" s="3"/>
      <c r="K2744" s="56"/>
    </row>
    <row r="2745" ht="32.25" customHeight="1">
      <c r="A2745" s="55" t="s">
        <v>48</v>
      </c>
      <c r="B2745" s="46" t="s">
        <v>12927</v>
      </c>
      <c r="C2745" s="55" t="s">
        <v>12933</v>
      </c>
      <c r="D2745" s="46">
        <v>26.0</v>
      </c>
      <c r="E2745" s="46">
        <v>0.0</v>
      </c>
      <c r="F2745" s="46">
        <v>1.0</v>
      </c>
      <c r="G2745" s="46">
        <v>0.0</v>
      </c>
      <c r="H2745" s="46">
        <v>0.0</v>
      </c>
      <c r="I2745" s="46">
        <v>39.0</v>
      </c>
      <c r="J2745" s="3"/>
      <c r="K2745" s="56"/>
    </row>
    <row r="2746" ht="32.25" customHeight="1">
      <c r="A2746" s="55" t="s">
        <v>48</v>
      </c>
      <c r="B2746" s="46" t="s">
        <v>12927</v>
      </c>
      <c r="C2746" s="55" t="s">
        <v>12936</v>
      </c>
      <c r="D2746" s="46">
        <v>0.0</v>
      </c>
      <c r="E2746" s="46">
        <v>0.0</v>
      </c>
      <c r="F2746" s="46">
        <v>11.0</v>
      </c>
      <c r="G2746" s="46">
        <v>4.0</v>
      </c>
      <c r="H2746" s="46">
        <v>0.0</v>
      </c>
      <c r="I2746" s="46">
        <v>48.0</v>
      </c>
      <c r="J2746" s="3"/>
      <c r="K2746" s="56"/>
    </row>
    <row r="2747" ht="32.25" customHeight="1">
      <c r="A2747" s="55" t="s">
        <v>48</v>
      </c>
      <c r="B2747" s="46" t="s">
        <v>12927</v>
      </c>
      <c r="C2747" s="55" t="s">
        <v>12941</v>
      </c>
      <c r="D2747" s="46">
        <v>0.0</v>
      </c>
      <c r="E2747" s="46">
        <v>0.0</v>
      </c>
      <c r="F2747" s="46">
        <v>36.0</v>
      </c>
      <c r="G2747" s="46">
        <v>0.0</v>
      </c>
      <c r="H2747" s="46">
        <v>0.0</v>
      </c>
      <c r="I2747" s="46">
        <v>26.0</v>
      </c>
      <c r="J2747" s="3"/>
      <c r="K2747" s="56"/>
    </row>
    <row r="2748" ht="32.25" customHeight="1">
      <c r="A2748" s="55" t="s">
        <v>48</v>
      </c>
      <c r="B2748" s="46" t="s">
        <v>12927</v>
      </c>
      <c r="C2748" s="55" t="s">
        <v>12946</v>
      </c>
      <c r="D2748" s="46">
        <v>0.0</v>
      </c>
      <c r="E2748" s="46">
        <v>0.0</v>
      </c>
      <c r="F2748" s="46">
        <v>40.0</v>
      </c>
      <c r="G2748" s="46">
        <v>0.0</v>
      </c>
      <c r="H2748" s="46">
        <v>0.0</v>
      </c>
      <c r="I2748" s="46">
        <v>0.0</v>
      </c>
      <c r="J2748" s="3"/>
      <c r="K2748" s="56"/>
    </row>
    <row r="2749" ht="32.25" customHeight="1">
      <c r="A2749" s="55" t="s">
        <v>48</v>
      </c>
      <c r="B2749" s="46" t="s">
        <v>12927</v>
      </c>
      <c r="C2749" s="55" t="s">
        <v>12949</v>
      </c>
      <c r="D2749" s="46">
        <v>0.0</v>
      </c>
      <c r="E2749" s="46">
        <v>0.0</v>
      </c>
      <c r="F2749" s="46">
        <v>39.0</v>
      </c>
      <c r="G2749" s="46">
        <v>0.0</v>
      </c>
      <c r="H2749" s="46">
        <v>0.0</v>
      </c>
      <c r="I2749" s="46">
        <v>0.0</v>
      </c>
      <c r="J2749" s="3"/>
      <c r="K2749" s="56"/>
    </row>
    <row r="2750" ht="32.25" customHeight="1">
      <c r="A2750" s="55" t="s">
        <v>48</v>
      </c>
      <c r="B2750" s="46" t="s">
        <v>12927</v>
      </c>
      <c r="C2750" s="55" t="s">
        <v>12952</v>
      </c>
      <c r="D2750" s="46">
        <v>0.0</v>
      </c>
      <c r="E2750" s="46">
        <v>0.0</v>
      </c>
      <c r="F2750" s="46">
        <v>37.0</v>
      </c>
      <c r="G2750" s="46">
        <v>0.0</v>
      </c>
      <c r="H2750" s="46">
        <v>0.0</v>
      </c>
      <c r="I2750" s="46">
        <v>0.0</v>
      </c>
      <c r="J2750" s="3"/>
      <c r="K2750" s="56"/>
    </row>
    <row r="2751" ht="32.25" customHeight="1">
      <c r="A2751" s="55" t="s">
        <v>48</v>
      </c>
      <c r="B2751" s="46" t="s">
        <v>12927</v>
      </c>
      <c r="C2751" s="55" t="s">
        <v>12955</v>
      </c>
      <c r="D2751" s="46">
        <v>0.0</v>
      </c>
      <c r="E2751" s="46">
        <v>0.0</v>
      </c>
      <c r="F2751" s="46">
        <v>33.0</v>
      </c>
      <c r="G2751" s="46">
        <v>0.0</v>
      </c>
      <c r="H2751" s="46">
        <v>0.0</v>
      </c>
      <c r="I2751" s="46">
        <v>0.0</v>
      </c>
      <c r="J2751" s="3"/>
      <c r="K2751" s="56"/>
    </row>
    <row r="2752" ht="32.25" customHeight="1">
      <c r="A2752" s="55" t="s">
        <v>48</v>
      </c>
      <c r="B2752" s="46" t="s">
        <v>12927</v>
      </c>
      <c r="C2752" s="55" t="s">
        <v>12959</v>
      </c>
      <c r="D2752" s="46">
        <v>0.0</v>
      </c>
      <c r="E2752" s="46">
        <v>0.0</v>
      </c>
      <c r="F2752" s="46">
        <v>18.0</v>
      </c>
      <c r="G2752" s="46">
        <v>0.0</v>
      </c>
      <c r="H2752" s="46">
        <v>0.0</v>
      </c>
      <c r="I2752" s="46">
        <v>0.0</v>
      </c>
      <c r="J2752" s="3"/>
      <c r="K2752" s="56"/>
    </row>
    <row r="2753" ht="32.25" customHeight="1">
      <c r="A2753" s="55" t="s">
        <v>48</v>
      </c>
      <c r="B2753" s="46" t="s">
        <v>12962</v>
      </c>
      <c r="C2753" s="55" t="s">
        <v>12964</v>
      </c>
      <c r="D2753" s="46">
        <v>0.0</v>
      </c>
      <c r="E2753" s="46">
        <v>0.0</v>
      </c>
      <c r="F2753" s="46">
        <v>132.0</v>
      </c>
      <c r="G2753" s="46">
        <v>0.0</v>
      </c>
      <c r="H2753" s="46">
        <v>0.0</v>
      </c>
      <c r="I2753" s="46">
        <v>0.0</v>
      </c>
      <c r="J2753" s="3"/>
      <c r="K2753" s="56"/>
    </row>
    <row r="2754" ht="32.25" customHeight="1">
      <c r="A2754" s="55" t="s">
        <v>48</v>
      </c>
      <c r="B2754" s="46" t="s">
        <v>12962</v>
      </c>
      <c r="C2754" s="55" t="s">
        <v>12967</v>
      </c>
      <c r="D2754" s="46">
        <v>0.0</v>
      </c>
      <c r="E2754" s="46">
        <v>0.0</v>
      </c>
      <c r="F2754" s="46">
        <v>111.0</v>
      </c>
      <c r="G2754" s="46">
        <v>0.0</v>
      </c>
      <c r="H2754" s="46">
        <v>0.0</v>
      </c>
      <c r="I2754" s="46">
        <v>0.0</v>
      </c>
      <c r="J2754" s="3"/>
      <c r="K2754" s="56"/>
    </row>
    <row r="2755" ht="32.25" customHeight="1">
      <c r="A2755" s="55" t="s">
        <v>48</v>
      </c>
      <c r="B2755" s="46" t="s">
        <v>12962</v>
      </c>
      <c r="C2755" s="55" t="s">
        <v>12970</v>
      </c>
      <c r="D2755" s="46">
        <v>0.0</v>
      </c>
      <c r="E2755" s="46">
        <v>0.0</v>
      </c>
      <c r="F2755" s="46">
        <v>63.0</v>
      </c>
      <c r="G2755" s="46">
        <v>0.0</v>
      </c>
      <c r="H2755" s="46">
        <v>0.0</v>
      </c>
      <c r="I2755" s="46">
        <v>6.0</v>
      </c>
      <c r="J2755" s="3"/>
      <c r="K2755" s="56"/>
    </row>
    <row r="2756" ht="32.25" customHeight="1">
      <c r="A2756" s="55" t="s">
        <v>48</v>
      </c>
      <c r="B2756" s="46" t="s">
        <v>12962</v>
      </c>
      <c r="C2756" s="55" t="s">
        <v>12973</v>
      </c>
      <c r="D2756" s="46">
        <v>0.0</v>
      </c>
      <c r="E2756" s="46">
        <v>0.0</v>
      </c>
      <c r="F2756" s="46">
        <v>69.0</v>
      </c>
      <c r="G2756" s="46">
        <v>0.0</v>
      </c>
      <c r="H2756" s="46">
        <v>0.0</v>
      </c>
      <c r="I2756" s="46">
        <v>0.0</v>
      </c>
      <c r="J2756" s="3"/>
      <c r="K2756" s="56"/>
    </row>
    <row r="2757" ht="32.25" customHeight="1">
      <c r="A2757" s="55" t="s">
        <v>48</v>
      </c>
      <c r="B2757" s="46" t="s">
        <v>12962</v>
      </c>
      <c r="C2757" s="55" t="s">
        <v>12978</v>
      </c>
      <c r="D2757" s="46">
        <v>0.0</v>
      </c>
      <c r="E2757" s="46">
        <v>0.0</v>
      </c>
      <c r="F2757" s="46">
        <v>67.0</v>
      </c>
      <c r="G2757" s="46">
        <v>0.0</v>
      </c>
      <c r="H2757" s="46">
        <v>0.0</v>
      </c>
      <c r="I2757" s="46">
        <v>0.0</v>
      </c>
      <c r="J2757" s="3"/>
      <c r="K2757" s="56"/>
    </row>
    <row r="2758" ht="32.25" customHeight="1">
      <c r="A2758" s="55" t="s">
        <v>48</v>
      </c>
      <c r="B2758" s="46" t="s">
        <v>12962</v>
      </c>
      <c r="C2758" s="55" t="s">
        <v>12982</v>
      </c>
      <c r="D2758" s="46">
        <v>14.0</v>
      </c>
      <c r="E2758" s="46">
        <v>0.0</v>
      </c>
      <c r="F2758" s="46">
        <v>0.0</v>
      </c>
      <c r="G2758" s="46">
        <v>2.0</v>
      </c>
      <c r="H2758" s="46">
        <v>0.0</v>
      </c>
      <c r="I2758" s="46">
        <v>42.0</v>
      </c>
      <c r="J2758" s="3"/>
      <c r="K2758" s="56"/>
    </row>
    <row r="2759" ht="32.25" customHeight="1">
      <c r="A2759" s="55" t="s">
        <v>48</v>
      </c>
      <c r="B2759" s="46" t="s">
        <v>12962</v>
      </c>
      <c r="C2759" s="55" t="s">
        <v>12985</v>
      </c>
      <c r="D2759" s="46">
        <v>33.0</v>
      </c>
      <c r="E2759" s="46">
        <v>0.0</v>
      </c>
      <c r="F2759" s="46">
        <v>0.0</v>
      </c>
      <c r="G2759" s="46">
        <v>0.0</v>
      </c>
      <c r="H2759" s="46">
        <v>0.0</v>
      </c>
      <c r="I2759" s="46">
        <v>21.0</v>
      </c>
      <c r="J2759" s="3"/>
      <c r="K2759" s="56"/>
    </row>
    <row r="2760" ht="32.25" customHeight="1">
      <c r="A2760" s="55" t="s">
        <v>48</v>
      </c>
      <c r="B2760" s="46" t="s">
        <v>12962</v>
      </c>
      <c r="C2760" s="55" t="s">
        <v>12989</v>
      </c>
      <c r="D2760" s="46">
        <v>0.0</v>
      </c>
      <c r="E2760" s="46">
        <v>0.0</v>
      </c>
      <c r="F2760" s="46">
        <v>44.0</v>
      </c>
      <c r="G2760" s="46">
        <v>0.0</v>
      </c>
      <c r="H2760" s="46">
        <v>0.0</v>
      </c>
      <c r="I2760" s="46">
        <v>0.0</v>
      </c>
      <c r="J2760" s="3"/>
      <c r="K2760" s="56"/>
    </row>
    <row r="2761" ht="32.25" customHeight="1">
      <c r="A2761" s="55" t="s">
        <v>48</v>
      </c>
      <c r="B2761" s="46" t="s">
        <v>12993</v>
      </c>
      <c r="C2761" s="55" t="s">
        <v>12994</v>
      </c>
      <c r="D2761" s="46">
        <v>3.0</v>
      </c>
      <c r="E2761" s="46">
        <v>0.0</v>
      </c>
      <c r="F2761" s="46">
        <v>42.0</v>
      </c>
      <c r="G2761" s="46">
        <v>0.0</v>
      </c>
      <c r="H2761" s="46">
        <v>0.0</v>
      </c>
      <c r="I2761" s="46">
        <v>7.0</v>
      </c>
      <c r="J2761" s="3"/>
      <c r="K2761" s="56"/>
    </row>
    <row r="2762" ht="32.25" customHeight="1">
      <c r="A2762" s="55" t="s">
        <v>48</v>
      </c>
      <c r="B2762" s="46" t="s">
        <v>12993</v>
      </c>
      <c r="C2762" s="55" t="s">
        <v>12997</v>
      </c>
      <c r="D2762" s="46">
        <v>0.0</v>
      </c>
      <c r="E2762" s="46">
        <v>0.0</v>
      </c>
      <c r="F2762" s="46">
        <v>41.0</v>
      </c>
      <c r="G2762" s="46">
        <v>0.0</v>
      </c>
      <c r="H2762" s="46">
        <v>0.0</v>
      </c>
      <c r="I2762" s="46">
        <v>0.0</v>
      </c>
      <c r="J2762" s="3"/>
      <c r="K2762" s="56"/>
    </row>
    <row r="2763" ht="32.25" customHeight="1">
      <c r="A2763" s="55" t="s">
        <v>48</v>
      </c>
      <c r="B2763" s="46" t="s">
        <v>12993</v>
      </c>
      <c r="C2763" s="55" t="s">
        <v>13002</v>
      </c>
      <c r="D2763" s="46">
        <v>0.0</v>
      </c>
      <c r="E2763" s="46">
        <v>0.0</v>
      </c>
      <c r="F2763" s="46">
        <v>39.0</v>
      </c>
      <c r="G2763" s="46">
        <v>0.0</v>
      </c>
      <c r="H2763" s="46">
        <v>0.0</v>
      </c>
      <c r="I2763" s="46">
        <v>0.0</v>
      </c>
      <c r="J2763" s="3"/>
      <c r="K2763" s="56"/>
    </row>
    <row r="2764" ht="32.25" customHeight="1">
      <c r="A2764" s="55" t="s">
        <v>48</v>
      </c>
      <c r="B2764" s="46" t="s">
        <v>12993</v>
      </c>
      <c r="C2764" s="55" t="s">
        <v>13006</v>
      </c>
      <c r="D2764" s="46">
        <v>0.0</v>
      </c>
      <c r="E2764" s="46">
        <v>0.0</v>
      </c>
      <c r="F2764" s="46">
        <v>33.0</v>
      </c>
      <c r="G2764" s="46">
        <v>0.0</v>
      </c>
      <c r="H2764" s="46">
        <v>0.0</v>
      </c>
      <c r="I2764" s="46">
        <v>0.0</v>
      </c>
      <c r="J2764" s="3"/>
      <c r="K2764" s="56"/>
    </row>
    <row r="2765" ht="32.25" customHeight="1">
      <c r="A2765" s="55" t="s">
        <v>48</v>
      </c>
      <c r="B2765" s="46" t="s">
        <v>12993</v>
      </c>
      <c r="C2765" s="55" t="s">
        <v>13009</v>
      </c>
      <c r="D2765" s="46">
        <v>0.0</v>
      </c>
      <c r="E2765" s="46">
        <v>0.0</v>
      </c>
      <c r="F2765" s="46">
        <v>30.0</v>
      </c>
      <c r="G2765" s="46">
        <v>0.0</v>
      </c>
      <c r="H2765" s="46">
        <v>0.0</v>
      </c>
      <c r="I2765" s="46">
        <v>0.0</v>
      </c>
      <c r="J2765" s="3"/>
      <c r="K2765" s="56"/>
    </row>
    <row r="2766" ht="32.25" customHeight="1">
      <c r="A2766" s="55" t="s">
        <v>48</v>
      </c>
      <c r="B2766" s="46" t="s">
        <v>12993</v>
      </c>
      <c r="C2766" s="46" t="s">
        <v>13012</v>
      </c>
      <c r="D2766" s="46">
        <v>1.0</v>
      </c>
      <c r="E2766" s="46">
        <v>0.0</v>
      </c>
      <c r="F2766" s="46">
        <v>14.0</v>
      </c>
      <c r="G2766" s="46">
        <v>0.0</v>
      </c>
      <c r="H2766" s="46">
        <v>0.0</v>
      </c>
      <c r="I2766" s="46">
        <v>7.0</v>
      </c>
      <c r="J2766" s="3"/>
      <c r="K2766" s="56"/>
    </row>
    <row r="2767" ht="32.25" customHeight="1">
      <c r="A2767" s="55" t="s">
        <v>48</v>
      </c>
      <c r="B2767" s="46" t="s">
        <v>12993</v>
      </c>
      <c r="C2767" s="55" t="s">
        <v>13014</v>
      </c>
      <c r="D2767" s="46">
        <v>0.0</v>
      </c>
      <c r="E2767" s="46">
        <v>0.0</v>
      </c>
      <c r="F2767" s="46">
        <v>19.0</v>
      </c>
      <c r="G2767" s="46">
        <v>0.0</v>
      </c>
      <c r="H2767" s="46">
        <v>0.0</v>
      </c>
      <c r="I2767" s="46">
        <v>0.0</v>
      </c>
      <c r="J2767" s="3"/>
      <c r="K2767" s="56"/>
    </row>
    <row r="2768" ht="32.25" customHeight="1">
      <c r="A2768" s="55" t="s">
        <v>48</v>
      </c>
      <c r="B2768" s="46" t="s">
        <v>12993</v>
      </c>
      <c r="C2768" s="55" t="s">
        <v>13019</v>
      </c>
      <c r="D2768" s="46">
        <v>0.0</v>
      </c>
      <c r="E2768" s="46">
        <v>0.0</v>
      </c>
      <c r="F2768" s="46">
        <v>0.0</v>
      </c>
      <c r="G2768" s="46">
        <v>0.0</v>
      </c>
      <c r="H2768" s="46">
        <v>0.0</v>
      </c>
      <c r="I2768" s="46">
        <v>11.0</v>
      </c>
      <c r="J2768" s="3"/>
      <c r="K2768" s="56"/>
    </row>
    <row r="2769" ht="32.25" customHeight="1">
      <c r="A2769" s="55" t="s">
        <v>48</v>
      </c>
      <c r="B2769" s="46" t="s">
        <v>12993</v>
      </c>
      <c r="C2769" s="46" t="s">
        <v>13023</v>
      </c>
      <c r="D2769" s="46">
        <v>0.0</v>
      </c>
      <c r="E2769" s="46">
        <v>0.0</v>
      </c>
      <c r="F2769" s="46">
        <v>2.0</v>
      </c>
      <c r="G2769" s="46">
        <v>0.0</v>
      </c>
      <c r="H2769" s="46">
        <v>0.0</v>
      </c>
      <c r="I2769" s="46">
        <v>0.0</v>
      </c>
      <c r="J2769" s="3"/>
      <c r="K2769" s="56"/>
    </row>
    <row r="2770" ht="32.25" customHeight="1">
      <c r="A2770" s="55" t="s">
        <v>48</v>
      </c>
      <c r="B2770" s="46" t="s">
        <v>13024</v>
      </c>
      <c r="C2770" s="55" t="s">
        <v>13026</v>
      </c>
      <c r="D2770" s="46">
        <v>3.0</v>
      </c>
      <c r="E2770" s="46">
        <v>0.0</v>
      </c>
      <c r="F2770" s="46">
        <v>3.0</v>
      </c>
      <c r="G2770" s="46">
        <v>0.0</v>
      </c>
      <c r="H2770" s="46">
        <v>0.0</v>
      </c>
      <c r="I2770" s="46">
        <v>38.0</v>
      </c>
      <c r="J2770" s="3"/>
      <c r="K2770" s="56"/>
    </row>
    <row r="2771" ht="32.25" customHeight="1">
      <c r="A2771" s="55" t="s">
        <v>48</v>
      </c>
      <c r="B2771" s="46" t="s">
        <v>13024</v>
      </c>
      <c r="C2771" s="55" t="s">
        <v>13029</v>
      </c>
      <c r="D2771" s="46">
        <v>0.0</v>
      </c>
      <c r="E2771" s="46">
        <v>0.0</v>
      </c>
      <c r="F2771" s="46">
        <v>41.0</v>
      </c>
      <c r="G2771" s="46">
        <v>0.0</v>
      </c>
      <c r="H2771" s="46">
        <v>0.0</v>
      </c>
      <c r="I2771" s="46">
        <v>0.0</v>
      </c>
      <c r="J2771" s="3"/>
      <c r="K2771" s="56"/>
    </row>
    <row r="2772" ht="32.25" customHeight="1">
      <c r="A2772" s="55" t="s">
        <v>48</v>
      </c>
      <c r="B2772" s="46" t="s">
        <v>13024</v>
      </c>
      <c r="C2772" s="55" t="s">
        <v>13033</v>
      </c>
      <c r="D2772" s="46">
        <v>7.0</v>
      </c>
      <c r="E2772" s="46">
        <v>0.0</v>
      </c>
      <c r="F2772" s="46">
        <v>1.0</v>
      </c>
      <c r="G2772" s="46">
        <v>4.0</v>
      </c>
      <c r="H2772" s="46">
        <v>0.0</v>
      </c>
      <c r="I2772" s="46">
        <v>28.0</v>
      </c>
      <c r="J2772" s="3"/>
      <c r="K2772" s="56"/>
    </row>
    <row r="2773" ht="32.25" customHeight="1">
      <c r="A2773" s="55" t="s">
        <v>48</v>
      </c>
      <c r="B2773" s="46" t="s">
        <v>13024</v>
      </c>
      <c r="C2773" s="55" t="s">
        <v>13037</v>
      </c>
      <c r="D2773" s="46">
        <v>1.0</v>
      </c>
      <c r="E2773" s="46">
        <v>5.0</v>
      </c>
      <c r="F2773" s="46">
        <v>23.0</v>
      </c>
      <c r="G2773" s="46">
        <v>0.0</v>
      </c>
      <c r="H2773" s="46">
        <v>0.0</v>
      </c>
      <c r="I2773" s="46">
        <v>0.0</v>
      </c>
      <c r="J2773" s="3"/>
      <c r="K2773" s="56"/>
    </row>
    <row r="2774" ht="32.25" customHeight="1">
      <c r="A2774" s="55" t="s">
        <v>48</v>
      </c>
      <c r="B2774" s="46" t="s">
        <v>13024</v>
      </c>
      <c r="C2774" s="55" t="s">
        <v>13041</v>
      </c>
      <c r="D2774" s="46">
        <v>0.0</v>
      </c>
      <c r="E2774" s="46">
        <v>0.0</v>
      </c>
      <c r="F2774" s="46">
        <v>27.0</v>
      </c>
      <c r="G2774" s="46">
        <v>0.0</v>
      </c>
      <c r="H2774" s="46">
        <v>0.0</v>
      </c>
      <c r="I2774" s="46">
        <v>0.0</v>
      </c>
      <c r="J2774" s="3"/>
      <c r="K2774" s="56"/>
    </row>
    <row r="2775" ht="32.25" customHeight="1">
      <c r="A2775" s="55" t="s">
        <v>48</v>
      </c>
      <c r="B2775" s="46" t="s">
        <v>13024</v>
      </c>
      <c r="C2775" s="55" t="s">
        <v>13043</v>
      </c>
      <c r="D2775" s="46">
        <v>2.0</v>
      </c>
      <c r="E2775" s="46">
        <v>0.0</v>
      </c>
      <c r="F2775" s="46">
        <v>20.0</v>
      </c>
      <c r="G2775" s="46">
        <v>0.0</v>
      </c>
      <c r="H2775" s="46">
        <v>0.0</v>
      </c>
      <c r="I2775" s="46">
        <v>4.0</v>
      </c>
      <c r="J2775" s="3"/>
      <c r="K2775" s="56"/>
    </row>
    <row r="2776" ht="32.25" customHeight="1">
      <c r="A2776" s="55" t="s">
        <v>48</v>
      </c>
      <c r="B2776" s="46" t="s">
        <v>13024</v>
      </c>
      <c r="C2776" s="55" t="s">
        <v>13044</v>
      </c>
      <c r="D2776" s="46">
        <v>0.0</v>
      </c>
      <c r="E2776" s="46">
        <v>0.0</v>
      </c>
      <c r="F2776" s="46">
        <v>18.0</v>
      </c>
      <c r="G2776" s="46">
        <v>0.0</v>
      </c>
      <c r="H2776" s="46">
        <v>0.0</v>
      </c>
      <c r="I2776" s="46">
        <v>0.0</v>
      </c>
      <c r="J2776" s="3"/>
      <c r="K2776" s="56"/>
    </row>
    <row r="2777" ht="32.25" customHeight="1">
      <c r="A2777" s="55" t="s">
        <v>48</v>
      </c>
      <c r="B2777" s="46" t="s">
        <v>13024</v>
      </c>
      <c r="C2777" s="55" t="s">
        <v>13047</v>
      </c>
      <c r="D2777" s="46">
        <v>0.0</v>
      </c>
      <c r="E2777" s="46">
        <v>0.0</v>
      </c>
      <c r="F2777" s="46">
        <v>14.0</v>
      </c>
      <c r="G2777" s="46">
        <v>0.0</v>
      </c>
      <c r="H2777" s="46">
        <v>0.0</v>
      </c>
      <c r="I2777" s="46">
        <v>0.0</v>
      </c>
      <c r="J2777" s="3"/>
      <c r="K2777" s="56"/>
    </row>
    <row r="2778" ht="32.25" customHeight="1">
      <c r="A2778" s="55" t="s">
        <v>48</v>
      </c>
      <c r="B2778" s="46" t="s">
        <v>13024</v>
      </c>
      <c r="C2778" s="55" t="s">
        <v>13051</v>
      </c>
      <c r="D2778" s="46">
        <v>0.0</v>
      </c>
      <c r="E2778" s="46">
        <v>0.0</v>
      </c>
      <c r="F2778" s="46">
        <v>14.0</v>
      </c>
      <c r="G2778" s="46">
        <v>0.0</v>
      </c>
      <c r="H2778" s="46">
        <v>0.0</v>
      </c>
      <c r="I2778" s="46">
        <v>0.0</v>
      </c>
      <c r="J2778" s="3"/>
      <c r="K2778" s="56"/>
    </row>
    <row r="2779" ht="32.25" customHeight="1">
      <c r="A2779" s="55" t="s">
        <v>48</v>
      </c>
      <c r="B2779" s="46" t="s">
        <v>13024</v>
      </c>
      <c r="C2779" s="55" t="s">
        <v>13055</v>
      </c>
      <c r="D2779" s="46">
        <v>0.0</v>
      </c>
      <c r="E2779" s="46">
        <v>0.0</v>
      </c>
      <c r="F2779" s="46">
        <v>1.0</v>
      </c>
      <c r="G2779" s="46">
        <v>0.0</v>
      </c>
      <c r="H2779" s="46">
        <v>0.0</v>
      </c>
      <c r="I2779" s="46">
        <v>0.0</v>
      </c>
      <c r="J2779" s="3"/>
      <c r="K2779" s="56"/>
    </row>
    <row r="2780" ht="32.25" customHeight="1">
      <c r="A2780" s="55" t="s">
        <v>48</v>
      </c>
      <c r="B2780" s="46" t="s">
        <v>13059</v>
      </c>
      <c r="C2780" s="55" t="s">
        <v>13061</v>
      </c>
      <c r="D2780" s="46">
        <v>0.0</v>
      </c>
      <c r="E2780" s="46">
        <v>0.0</v>
      </c>
      <c r="F2780" s="46">
        <v>43.0</v>
      </c>
      <c r="G2780" s="46">
        <v>0.0</v>
      </c>
      <c r="H2780" s="46">
        <v>0.0</v>
      </c>
      <c r="I2780" s="46">
        <v>0.0</v>
      </c>
      <c r="J2780" s="3"/>
      <c r="K2780" s="56"/>
    </row>
    <row r="2781" ht="32.25" customHeight="1">
      <c r="A2781" s="55" t="s">
        <v>48</v>
      </c>
      <c r="B2781" s="46" t="s">
        <v>13059</v>
      </c>
      <c r="C2781" s="55" t="s">
        <v>13065</v>
      </c>
      <c r="D2781" s="46">
        <v>0.0</v>
      </c>
      <c r="E2781" s="46">
        <v>0.0</v>
      </c>
      <c r="F2781" s="46">
        <v>39.0</v>
      </c>
      <c r="G2781" s="46">
        <v>0.0</v>
      </c>
      <c r="H2781" s="46">
        <v>0.0</v>
      </c>
      <c r="I2781" s="46">
        <v>0.0</v>
      </c>
      <c r="J2781" s="3"/>
      <c r="K2781" s="56"/>
    </row>
    <row r="2782" ht="32.25" customHeight="1">
      <c r="A2782" s="55" t="s">
        <v>48</v>
      </c>
      <c r="B2782" s="46" t="s">
        <v>13059</v>
      </c>
      <c r="C2782" s="55" t="s">
        <v>13067</v>
      </c>
      <c r="D2782" s="46">
        <v>4.0</v>
      </c>
      <c r="E2782" s="46">
        <v>23.0</v>
      </c>
      <c r="F2782" s="46">
        <v>0.0</v>
      </c>
      <c r="G2782" s="46">
        <v>11.0</v>
      </c>
      <c r="H2782" s="46">
        <v>0.0</v>
      </c>
      <c r="I2782" s="46">
        <v>0.0</v>
      </c>
      <c r="J2782" s="3"/>
      <c r="K2782" s="56"/>
    </row>
    <row r="2783" ht="32.25" customHeight="1">
      <c r="A2783" s="55" t="s">
        <v>48</v>
      </c>
      <c r="B2783" s="46" t="s">
        <v>13059</v>
      </c>
      <c r="C2783" s="55" t="s">
        <v>13072</v>
      </c>
      <c r="D2783" s="46">
        <v>0.0</v>
      </c>
      <c r="E2783" s="46">
        <v>0.0</v>
      </c>
      <c r="F2783" s="46">
        <v>38.0</v>
      </c>
      <c r="G2783" s="46">
        <v>0.0</v>
      </c>
      <c r="H2783" s="46">
        <v>0.0</v>
      </c>
      <c r="I2783" s="46">
        <v>0.0</v>
      </c>
      <c r="J2783" s="3"/>
      <c r="K2783" s="56"/>
    </row>
    <row r="2784" ht="32.25" customHeight="1">
      <c r="A2784" s="55" t="s">
        <v>48</v>
      </c>
      <c r="B2784" s="46" t="s">
        <v>13059</v>
      </c>
      <c r="C2784" s="55" t="s">
        <v>13076</v>
      </c>
      <c r="D2784" s="46">
        <v>0.0</v>
      </c>
      <c r="E2784" s="46">
        <v>14.0</v>
      </c>
      <c r="F2784" s="46">
        <v>22.0</v>
      </c>
      <c r="G2784" s="46">
        <v>0.0</v>
      </c>
      <c r="H2784" s="46">
        <v>0.0</v>
      </c>
      <c r="I2784" s="46">
        <v>0.0</v>
      </c>
      <c r="J2784" s="3"/>
      <c r="K2784" s="56"/>
    </row>
    <row r="2785" ht="32.25" customHeight="1">
      <c r="A2785" s="55" t="s">
        <v>48</v>
      </c>
      <c r="B2785" s="46" t="s">
        <v>13059</v>
      </c>
      <c r="C2785" s="55" t="s">
        <v>13081</v>
      </c>
      <c r="D2785" s="46">
        <v>7.0</v>
      </c>
      <c r="E2785" s="46">
        <v>2.0</v>
      </c>
      <c r="F2785" s="46">
        <v>0.0</v>
      </c>
      <c r="G2785" s="46">
        <v>1.0</v>
      </c>
      <c r="H2785" s="46">
        <v>0.0</v>
      </c>
      <c r="I2785" s="46">
        <v>16.0</v>
      </c>
      <c r="J2785" s="3"/>
      <c r="K2785" s="56"/>
    </row>
    <row r="2786" ht="32.25" customHeight="1">
      <c r="A2786" s="55" t="s">
        <v>48</v>
      </c>
      <c r="B2786" s="46" t="s">
        <v>13059</v>
      </c>
      <c r="C2786" s="55" t="s">
        <v>13084</v>
      </c>
      <c r="D2786" s="46">
        <v>0.0</v>
      </c>
      <c r="E2786" s="46">
        <v>0.0</v>
      </c>
      <c r="F2786" s="46">
        <v>22.0</v>
      </c>
      <c r="G2786" s="46">
        <v>0.0</v>
      </c>
      <c r="H2786" s="46">
        <v>0.0</v>
      </c>
      <c r="I2786" s="46">
        <v>0.0</v>
      </c>
      <c r="J2786" s="3"/>
      <c r="K2786" s="56"/>
    </row>
    <row r="2787" ht="32.25" customHeight="1">
      <c r="A2787" s="55" t="s">
        <v>48</v>
      </c>
      <c r="B2787" s="46" t="s">
        <v>13059</v>
      </c>
      <c r="C2787" s="55" t="s">
        <v>13087</v>
      </c>
      <c r="D2787" s="46">
        <v>0.0</v>
      </c>
      <c r="E2787" s="46">
        <v>0.0</v>
      </c>
      <c r="F2787" s="46">
        <v>0.0</v>
      </c>
      <c r="G2787" s="46">
        <v>16.0</v>
      </c>
      <c r="H2787" s="46">
        <v>0.0</v>
      </c>
      <c r="I2787" s="46">
        <v>0.0</v>
      </c>
      <c r="J2787" s="3"/>
      <c r="K2787" s="56"/>
    </row>
    <row r="2788" ht="32.25" customHeight="1">
      <c r="A2788" s="55" t="s">
        <v>48</v>
      </c>
      <c r="B2788" s="46" t="s">
        <v>13059</v>
      </c>
      <c r="C2788" s="55" t="s">
        <v>13092</v>
      </c>
      <c r="D2788" s="46">
        <v>0.0</v>
      </c>
      <c r="E2788" s="46">
        <v>0.0</v>
      </c>
      <c r="F2788" s="46">
        <v>13.0</v>
      </c>
      <c r="G2788" s="46">
        <v>0.0</v>
      </c>
      <c r="H2788" s="46">
        <v>0.0</v>
      </c>
      <c r="I2788" s="46">
        <v>0.0</v>
      </c>
      <c r="J2788" s="3"/>
      <c r="K2788" s="56"/>
    </row>
    <row r="2789" ht="32.25" customHeight="1">
      <c r="A2789" s="55" t="s">
        <v>48</v>
      </c>
      <c r="B2789" s="46" t="s">
        <v>13095</v>
      </c>
      <c r="C2789" s="55" t="s">
        <v>13097</v>
      </c>
      <c r="D2789" s="46">
        <v>47.0</v>
      </c>
      <c r="E2789" s="46">
        <v>0.0</v>
      </c>
      <c r="F2789" s="46">
        <v>1.0</v>
      </c>
      <c r="G2789" s="46">
        <v>0.0</v>
      </c>
      <c r="H2789" s="46">
        <v>0.0</v>
      </c>
      <c r="I2789" s="46">
        <v>4.0</v>
      </c>
      <c r="J2789" s="3"/>
      <c r="K2789" s="56"/>
    </row>
    <row r="2790" ht="32.25" customHeight="1">
      <c r="A2790" s="55" t="s">
        <v>48</v>
      </c>
      <c r="B2790" s="46" t="s">
        <v>13095</v>
      </c>
      <c r="C2790" s="55" t="s">
        <v>13100</v>
      </c>
      <c r="D2790" s="46">
        <v>0.0</v>
      </c>
      <c r="E2790" s="46">
        <v>0.0</v>
      </c>
      <c r="F2790" s="46">
        <v>51.0</v>
      </c>
      <c r="G2790" s="46">
        <v>0.0</v>
      </c>
      <c r="H2790" s="46">
        <v>0.0</v>
      </c>
      <c r="I2790" s="46">
        <v>0.0</v>
      </c>
      <c r="J2790" s="3"/>
      <c r="K2790" s="56"/>
    </row>
    <row r="2791" ht="32.25" customHeight="1">
      <c r="A2791" s="55" t="s">
        <v>48</v>
      </c>
      <c r="B2791" s="46" t="s">
        <v>13095</v>
      </c>
      <c r="C2791" s="55" t="s">
        <v>13103</v>
      </c>
      <c r="D2791" s="46">
        <v>36.0</v>
      </c>
      <c r="E2791" s="46">
        <v>0.0</v>
      </c>
      <c r="F2791" s="46">
        <v>4.0</v>
      </c>
      <c r="G2791" s="46">
        <v>0.0</v>
      </c>
      <c r="H2791" s="46">
        <v>0.0</v>
      </c>
      <c r="I2791" s="46">
        <v>10.0</v>
      </c>
      <c r="J2791" s="3"/>
      <c r="K2791" s="56"/>
    </row>
    <row r="2792" ht="32.25" customHeight="1">
      <c r="A2792" s="55" t="s">
        <v>48</v>
      </c>
      <c r="B2792" s="46" t="s">
        <v>13095</v>
      </c>
      <c r="C2792" s="55" t="s">
        <v>13107</v>
      </c>
      <c r="D2792" s="46">
        <v>0.0</v>
      </c>
      <c r="E2792" s="46">
        <v>0.0</v>
      </c>
      <c r="F2792" s="46">
        <v>18.0</v>
      </c>
      <c r="G2792" s="46">
        <v>0.0</v>
      </c>
      <c r="H2792" s="46">
        <v>0.0</v>
      </c>
      <c r="I2792" s="46">
        <v>2.0</v>
      </c>
      <c r="J2792" s="3"/>
      <c r="K2792" s="56"/>
    </row>
    <row r="2793" ht="32.25" customHeight="1">
      <c r="A2793" s="55" t="s">
        <v>48</v>
      </c>
      <c r="B2793" s="46" t="s">
        <v>13095</v>
      </c>
      <c r="C2793" s="55" t="s">
        <v>13110</v>
      </c>
      <c r="D2793" s="46">
        <v>0.0</v>
      </c>
      <c r="E2793" s="46">
        <v>0.0</v>
      </c>
      <c r="F2793" s="46">
        <v>16.0</v>
      </c>
      <c r="G2793" s="46">
        <v>0.0</v>
      </c>
      <c r="H2793" s="46">
        <v>0.0</v>
      </c>
      <c r="I2793" s="46">
        <v>0.0</v>
      </c>
      <c r="J2793" s="3"/>
      <c r="K2793" s="56"/>
    </row>
    <row r="2794" ht="32.25" customHeight="1">
      <c r="A2794" s="55" t="s">
        <v>48</v>
      </c>
      <c r="B2794" s="46" t="s">
        <v>13095</v>
      </c>
      <c r="C2794" s="55" t="s">
        <v>13113</v>
      </c>
      <c r="D2794" s="46">
        <v>0.0</v>
      </c>
      <c r="E2794" s="46">
        <v>0.0</v>
      </c>
      <c r="F2794" s="46">
        <v>13.0</v>
      </c>
      <c r="G2794" s="46">
        <v>0.0</v>
      </c>
      <c r="H2794" s="46">
        <v>0.0</v>
      </c>
      <c r="I2794" s="46">
        <v>0.0</v>
      </c>
      <c r="J2794" s="3"/>
      <c r="K2794" s="56"/>
    </row>
    <row r="2795" ht="32.25" customHeight="1">
      <c r="A2795" s="55" t="s">
        <v>48</v>
      </c>
      <c r="B2795" s="46" t="s">
        <v>13095</v>
      </c>
      <c r="C2795" s="55" t="s">
        <v>13116</v>
      </c>
      <c r="D2795" s="46">
        <v>0.0</v>
      </c>
      <c r="E2795" s="46">
        <v>0.0</v>
      </c>
      <c r="F2795" s="46">
        <v>13.0</v>
      </c>
      <c r="G2795" s="46">
        <v>0.0</v>
      </c>
      <c r="H2795" s="46">
        <v>0.0</v>
      </c>
      <c r="I2795" s="46">
        <v>0.0</v>
      </c>
      <c r="J2795" s="3"/>
      <c r="K2795" s="56"/>
    </row>
    <row r="2796" ht="32.25" customHeight="1">
      <c r="A2796" s="55" t="s">
        <v>48</v>
      </c>
      <c r="B2796" s="46" t="s">
        <v>13095</v>
      </c>
      <c r="C2796" s="55" t="s">
        <v>13121</v>
      </c>
      <c r="D2796" s="46">
        <v>0.0</v>
      </c>
      <c r="E2796" s="46">
        <v>0.0</v>
      </c>
      <c r="F2796" s="46">
        <v>11.0</v>
      </c>
      <c r="G2796" s="46">
        <v>0.0</v>
      </c>
      <c r="H2796" s="46">
        <v>0.0</v>
      </c>
      <c r="I2796" s="46">
        <v>0.0</v>
      </c>
      <c r="J2796" s="3"/>
      <c r="K2796" s="56"/>
    </row>
    <row r="2797" ht="32.25" customHeight="1">
      <c r="A2797" s="55" t="s">
        <v>48</v>
      </c>
      <c r="B2797" s="46" t="s">
        <v>13095</v>
      </c>
      <c r="C2797" s="55" t="s">
        <v>13125</v>
      </c>
      <c r="D2797" s="46">
        <v>0.0</v>
      </c>
      <c r="E2797" s="46">
        <v>0.0</v>
      </c>
      <c r="F2797" s="46">
        <v>4.0</v>
      </c>
      <c r="G2797" s="46">
        <v>0.0</v>
      </c>
      <c r="H2797" s="46">
        <v>0.0</v>
      </c>
      <c r="I2797" s="46">
        <v>0.0</v>
      </c>
      <c r="J2797" s="3"/>
      <c r="K2797" s="56"/>
    </row>
    <row r="2798" ht="32.25" customHeight="1">
      <c r="A2798" s="55" t="s">
        <v>48</v>
      </c>
      <c r="B2798" s="46" t="s">
        <v>13128</v>
      </c>
      <c r="C2798" s="55" t="s">
        <v>13129</v>
      </c>
      <c r="D2798" s="46">
        <v>0.0</v>
      </c>
      <c r="E2798" s="46">
        <v>0.0</v>
      </c>
      <c r="F2798" s="46">
        <v>31.0</v>
      </c>
      <c r="G2798" s="46">
        <v>0.0</v>
      </c>
      <c r="H2798" s="46">
        <v>0.0</v>
      </c>
      <c r="I2798" s="46">
        <v>0.0</v>
      </c>
      <c r="J2798" s="3"/>
      <c r="K2798" s="56"/>
    </row>
    <row r="2799" ht="32.25" customHeight="1">
      <c r="A2799" s="55" t="s">
        <v>48</v>
      </c>
      <c r="B2799" s="46" t="s">
        <v>13128</v>
      </c>
      <c r="C2799" s="55" t="s">
        <v>13133</v>
      </c>
      <c r="D2799" s="46">
        <v>11.0</v>
      </c>
      <c r="E2799" s="46">
        <v>2.0</v>
      </c>
      <c r="F2799" s="46">
        <v>13.0</v>
      </c>
      <c r="G2799" s="46">
        <v>0.0</v>
      </c>
      <c r="H2799" s="46">
        <v>0.0</v>
      </c>
      <c r="I2799" s="46">
        <v>0.0</v>
      </c>
      <c r="J2799" s="3"/>
      <c r="K2799" s="56"/>
    </row>
    <row r="2800" ht="32.25" customHeight="1">
      <c r="A2800" s="55" t="s">
        <v>48</v>
      </c>
      <c r="B2800" s="46" t="s">
        <v>13128</v>
      </c>
      <c r="C2800" s="55" t="s">
        <v>13137</v>
      </c>
      <c r="D2800" s="46">
        <v>0.0</v>
      </c>
      <c r="E2800" s="46">
        <v>0.0</v>
      </c>
      <c r="F2800" s="46">
        <v>24.0</v>
      </c>
      <c r="G2800" s="46">
        <v>0.0</v>
      </c>
      <c r="H2800" s="46">
        <v>0.0</v>
      </c>
      <c r="I2800" s="46">
        <v>0.0</v>
      </c>
      <c r="J2800" s="3"/>
      <c r="K2800" s="56"/>
    </row>
    <row r="2801" ht="32.25" customHeight="1">
      <c r="A2801" s="55" t="s">
        <v>48</v>
      </c>
      <c r="B2801" s="46" t="s">
        <v>13128</v>
      </c>
      <c r="C2801" s="55" t="s">
        <v>13141</v>
      </c>
      <c r="D2801" s="46">
        <v>0.0</v>
      </c>
      <c r="E2801" s="46">
        <v>0.0</v>
      </c>
      <c r="F2801" s="46">
        <v>24.0</v>
      </c>
      <c r="G2801" s="46">
        <v>0.0</v>
      </c>
      <c r="H2801" s="46">
        <v>0.0</v>
      </c>
      <c r="I2801" s="46">
        <v>0.0</v>
      </c>
      <c r="J2801" s="3"/>
      <c r="K2801" s="56"/>
    </row>
    <row r="2802" ht="32.25" customHeight="1">
      <c r="A2802" s="55" t="s">
        <v>48</v>
      </c>
      <c r="B2802" s="46" t="s">
        <v>13128</v>
      </c>
      <c r="C2802" s="55" t="s">
        <v>13145</v>
      </c>
      <c r="D2802" s="46">
        <v>10.0</v>
      </c>
      <c r="E2802" s="46">
        <v>1.0</v>
      </c>
      <c r="F2802" s="46">
        <v>9.0</v>
      </c>
      <c r="G2802" s="46">
        <v>2.0</v>
      </c>
      <c r="H2802" s="46">
        <v>0.0</v>
      </c>
      <c r="I2802" s="46">
        <v>0.0</v>
      </c>
      <c r="J2802" s="3"/>
      <c r="K2802" s="56"/>
    </row>
    <row r="2803" ht="32.25" customHeight="1">
      <c r="A2803" s="55" t="s">
        <v>48</v>
      </c>
      <c r="B2803" s="46" t="s">
        <v>13128</v>
      </c>
      <c r="C2803" s="55" t="s">
        <v>13148</v>
      </c>
      <c r="D2803" s="46">
        <v>0.0</v>
      </c>
      <c r="E2803" s="46">
        <v>0.0</v>
      </c>
      <c r="F2803" s="46">
        <v>23.0</v>
      </c>
      <c r="G2803" s="46">
        <v>0.0</v>
      </c>
      <c r="H2803" s="46">
        <v>0.0</v>
      </c>
      <c r="I2803" s="46">
        <v>0.0</v>
      </c>
      <c r="J2803" s="3"/>
      <c r="K2803" s="56"/>
    </row>
    <row r="2804" ht="32.25" customHeight="1">
      <c r="A2804" s="55" t="s">
        <v>48</v>
      </c>
      <c r="B2804" s="46" t="s">
        <v>13128</v>
      </c>
      <c r="C2804" s="55" t="s">
        <v>13151</v>
      </c>
      <c r="D2804" s="46">
        <v>2.0</v>
      </c>
      <c r="E2804" s="46">
        <v>0.0</v>
      </c>
      <c r="F2804" s="46">
        <v>14.0</v>
      </c>
      <c r="G2804" s="46">
        <v>0.0</v>
      </c>
      <c r="H2804" s="46">
        <v>0.0</v>
      </c>
      <c r="I2804" s="46">
        <v>0.0</v>
      </c>
      <c r="J2804" s="3"/>
      <c r="K2804" s="56"/>
    </row>
    <row r="2805" ht="32.25" customHeight="1">
      <c r="A2805" s="55" t="s">
        <v>48</v>
      </c>
      <c r="B2805" s="46" t="s">
        <v>13128</v>
      </c>
      <c r="C2805" s="55" t="s">
        <v>13155</v>
      </c>
      <c r="D2805" s="46">
        <v>0.0</v>
      </c>
      <c r="E2805" s="46">
        <v>0.0</v>
      </c>
      <c r="F2805" s="46">
        <v>18.0</v>
      </c>
      <c r="G2805" s="46">
        <v>0.0</v>
      </c>
      <c r="H2805" s="46">
        <v>0.0</v>
      </c>
      <c r="I2805" s="46">
        <v>0.0</v>
      </c>
      <c r="J2805" s="3"/>
      <c r="K2805" s="56"/>
    </row>
    <row r="2806" ht="32.25" customHeight="1">
      <c r="A2806" s="55" t="s">
        <v>48</v>
      </c>
      <c r="B2806" s="46" t="s">
        <v>13128</v>
      </c>
      <c r="C2806" s="55" t="s">
        <v>13160</v>
      </c>
      <c r="D2806" s="46">
        <v>0.0</v>
      </c>
      <c r="E2806" s="46">
        <v>0.0</v>
      </c>
      <c r="F2806" s="46">
        <v>16.0</v>
      </c>
      <c r="G2806" s="46">
        <v>0.0</v>
      </c>
      <c r="H2806" s="46">
        <v>0.0</v>
      </c>
      <c r="I2806" s="46">
        <v>0.0</v>
      </c>
      <c r="J2806" s="3"/>
      <c r="K2806" s="56"/>
    </row>
    <row r="2807" ht="32.25" customHeight="1">
      <c r="A2807" s="55" t="s">
        <v>48</v>
      </c>
      <c r="B2807" s="46" t="s">
        <v>13128</v>
      </c>
      <c r="C2807" s="55" t="s">
        <v>13164</v>
      </c>
      <c r="D2807" s="46">
        <v>0.0</v>
      </c>
      <c r="E2807" s="46">
        <v>0.0</v>
      </c>
      <c r="F2807" s="46">
        <v>16.0</v>
      </c>
      <c r="G2807" s="46">
        <v>0.0</v>
      </c>
      <c r="H2807" s="46">
        <v>0.0</v>
      </c>
      <c r="I2807" s="46">
        <v>0.0</v>
      </c>
      <c r="J2807" s="3"/>
      <c r="K2807" s="56"/>
    </row>
    <row r="2808" ht="32.25" customHeight="1">
      <c r="A2808" s="55" t="s">
        <v>48</v>
      </c>
      <c r="B2808" s="46" t="s">
        <v>13128</v>
      </c>
      <c r="C2808" s="55" t="s">
        <v>13167</v>
      </c>
      <c r="D2808" s="46">
        <v>0.0</v>
      </c>
      <c r="E2808" s="46">
        <v>0.0</v>
      </c>
      <c r="F2808" s="46">
        <v>13.0</v>
      </c>
      <c r="G2808" s="46">
        <v>0.0</v>
      </c>
      <c r="H2808" s="46">
        <v>0.0</v>
      </c>
      <c r="I2808" s="46">
        <v>0.0</v>
      </c>
      <c r="J2808" s="3"/>
      <c r="K2808" s="56"/>
    </row>
    <row r="2809" ht="32.25" customHeight="1">
      <c r="A2809" s="55" t="s">
        <v>48</v>
      </c>
      <c r="B2809" s="46" t="s">
        <v>13128</v>
      </c>
      <c r="C2809" s="55" t="s">
        <v>13170</v>
      </c>
      <c r="D2809" s="46">
        <v>0.0</v>
      </c>
      <c r="E2809" s="46">
        <v>0.0</v>
      </c>
      <c r="F2809" s="46">
        <v>8.0</v>
      </c>
      <c r="G2809" s="46">
        <v>0.0</v>
      </c>
      <c r="H2809" s="46">
        <v>0.0</v>
      </c>
      <c r="I2809" s="46">
        <v>0.0</v>
      </c>
      <c r="J2809" s="3"/>
      <c r="K2809" s="56"/>
    </row>
    <row r="2810" ht="32.25" customHeight="1">
      <c r="A2810" s="55" t="s">
        <v>48</v>
      </c>
      <c r="B2810" s="46" t="s">
        <v>13128</v>
      </c>
      <c r="C2810" s="55" t="s">
        <v>13173</v>
      </c>
      <c r="D2810" s="46">
        <v>0.0</v>
      </c>
      <c r="E2810" s="46">
        <v>0.0</v>
      </c>
      <c r="F2810" s="46">
        <v>8.0</v>
      </c>
      <c r="G2810" s="46">
        <v>0.0</v>
      </c>
      <c r="H2810" s="46">
        <v>0.0</v>
      </c>
      <c r="I2810" s="46">
        <v>0.0</v>
      </c>
      <c r="J2810" s="3"/>
      <c r="K2810" s="56"/>
    </row>
    <row r="2811" ht="32.25" customHeight="1">
      <c r="A2811" s="55" t="s">
        <v>48</v>
      </c>
      <c r="B2811" s="46" t="s">
        <v>13128</v>
      </c>
      <c r="C2811" s="55" t="s">
        <v>13176</v>
      </c>
      <c r="D2811" s="46">
        <v>0.0</v>
      </c>
      <c r="E2811" s="46">
        <v>0.0</v>
      </c>
      <c r="F2811" s="46">
        <v>8.0</v>
      </c>
      <c r="G2811" s="46">
        <v>0.0</v>
      </c>
      <c r="H2811" s="46">
        <v>0.0</v>
      </c>
      <c r="I2811" s="46">
        <v>0.0</v>
      </c>
      <c r="J2811" s="3"/>
      <c r="K2811" s="56"/>
    </row>
    <row r="2812" ht="32.25" customHeight="1">
      <c r="A2812" s="55" t="s">
        <v>48</v>
      </c>
      <c r="B2812" s="46" t="s">
        <v>13128</v>
      </c>
      <c r="C2812" s="55" t="s">
        <v>13180</v>
      </c>
      <c r="D2812" s="46">
        <v>0.0</v>
      </c>
      <c r="E2812" s="46">
        <v>0.0</v>
      </c>
      <c r="F2812" s="46">
        <v>7.0</v>
      </c>
      <c r="G2812" s="46">
        <v>0.0</v>
      </c>
      <c r="H2812" s="46">
        <v>0.0</v>
      </c>
      <c r="I2812" s="46">
        <v>0.0</v>
      </c>
      <c r="J2812" s="3"/>
      <c r="K2812" s="56"/>
    </row>
    <row r="2813" ht="32.25" customHeight="1">
      <c r="A2813" s="55" t="s">
        <v>48</v>
      </c>
      <c r="B2813" s="46" t="s">
        <v>13128</v>
      </c>
      <c r="C2813" s="55" t="s">
        <v>13183</v>
      </c>
      <c r="D2813" s="46">
        <v>0.0</v>
      </c>
      <c r="E2813" s="46">
        <v>0.0</v>
      </c>
      <c r="F2813" s="46">
        <v>4.0</v>
      </c>
      <c r="G2813" s="46">
        <v>0.0</v>
      </c>
      <c r="H2813" s="46">
        <v>0.0</v>
      </c>
      <c r="I2813" s="46">
        <v>0.0</v>
      </c>
      <c r="J2813" s="3"/>
      <c r="K2813" s="56"/>
    </row>
    <row r="2814" ht="32.25" customHeight="1">
      <c r="A2814" s="55" t="s">
        <v>48</v>
      </c>
      <c r="B2814" s="46" t="s">
        <v>13186</v>
      </c>
      <c r="C2814" s="55" t="s">
        <v>13187</v>
      </c>
      <c r="D2814" s="46">
        <v>28.0</v>
      </c>
      <c r="E2814" s="46">
        <v>0.0</v>
      </c>
      <c r="F2814" s="46">
        <v>0.0</v>
      </c>
      <c r="G2814" s="46">
        <v>0.0</v>
      </c>
      <c r="H2814" s="46">
        <v>0.0</v>
      </c>
      <c r="I2814" s="46">
        <v>14.0</v>
      </c>
      <c r="J2814" s="3"/>
      <c r="K2814" s="56"/>
    </row>
    <row r="2815" ht="32.25" customHeight="1">
      <c r="A2815" s="55" t="s">
        <v>48</v>
      </c>
      <c r="B2815" s="46" t="s">
        <v>13186</v>
      </c>
      <c r="C2815" s="55" t="s">
        <v>13191</v>
      </c>
      <c r="D2815" s="46">
        <v>0.0</v>
      </c>
      <c r="E2815" s="46">
        <v>0.0</v>
      </c>
      <c r="F2815" s="46">
        <v>41.0</v>
      </c>
      <c r="G2815" s="46">
        <v>0.0</v>
      </c>
      <c r="H2815" s="46">
        <v>0.0</v>
      </c>
      <c r="I2815" s="46">
        <v>0.0</v>
      </c>
      <c r="J2815" s="3"/>
      <c r="K2815" s="56"/>
    </row>
    <row r="2816" ht="32.25" customHeight="1">
      <c r="A2816" s="55" t="s">
        <v>48</v>
      </c>
      <c r="B2816" s="46" t="s">
        <v>13186</v>
      </c>
      <c r="C2816" s="55" t="s">
        <v>13196</v>
      </c>
      <c r="D2816" s="46">
        <v>30.0</v>
      </c>
      <c r="E2816" s="46">
        <v>0.0</v>
      </c>
      <c r="F2816" s="46">
        <v>5.0</v>
      </c>
      <c r="G2816" s="46">
        <v>0.0</v>
      </c>
      <c r="H2816" s="46">
        <v>0.0</v>
      </c>
      <c r="I2816" s="46">
        <v>0.0</v>
      </c>
      <c r="J2816" s="3"/>
      <c r="K2816" s="56"/>
    </row>
    <row r="2817" ht="32.25" customHeight="1">
      <c r="A2817" s="55" t="s">
        <v>48</v>
      </c>
      <c r="B2817" s="46" t="s">
        <v>13186</v>
      </c>
      <c r="C2817" s="55" t="s">
        <v>13200</v>
      </c>
      <c r="D2817" s="46">
        <v>0.0</v>
      </c>
      <c r="E2817" s="46">
        <v>0.0</v>
      </c>
      <c r="F2817" s="46">
        <v>31.0</v>
      </c>
      <c r="G2817" s="46">
        <v>0.0</v>
      </c>
      <c r="H2817" s="46">
        <v>0.0</v>
      </c>
      <c r="I2817" s="46">
        <v>0.0</v>
      </c>
      <c r="J2817" s="3"/>
      <c r="K2817" s="56"/>
    </row>
    <row r="2818" ht="32.25" customHeight="1">
      <c r="A2818" s="55" t="s">
        <v>48</v>
      </c>
      <c r="B2818" s="46" t="s">
        <v>13186</v>
      </c>
      <c r="C2818" s="55" t="s">
        <v>13202</v>
      </c>
      <c r="D2818" s="46">
        <v>0.0</v>
      </c>
      <c r="E2818" s="46">
        <v>0.0</v>
      </c>
      <c r="F2818" s="46">
        <v>27.0</v>
      </c>
      <c r="G2818" s="46">
        <v>0.0</v>
      </c>
      <c r="H2818" s="46">
        <v>0.0</v>
      </c>
      <c r="I2818" s="46">
        <v>0.0</v>
      </c>
      <c r="J2818" s="3"/>
      <c r="K2818" s="56"/>
    </row>
    <row r="2819" ht="32.25" customHeight="1">
      <c r="A2819" s="55" t="s">
        <v>48</v>
      </c>
      <c r="B2819" s="46" t="s">
        <v>13186</v>
      </c>
      <c r="C2819" s="55" t="s">
        <v>13206</v>
      </c>
      <c r="D2819" s="46">
        <v>0.0</v>
      </c>
      <c r="E2819" s="46">
        <v>0.0</v>
      </c>
      <c r="F2819" s="46">
        <v>26.0</v>
      </c>
      <c r="G2819" s="46">
        <v>0.0</v>
      </c>
      <c r="H2819" s="46">
        <v>0.0</v>
      </c>
      <c r="I2819" s="46">
        <v>0.0</v>
      </c>
      <c r="J2819" s="3"/>
      <c r="K2819" s="56"/>
    </row>
    <row r="2820" ht="32.25" customHeight="1">
      <c r="A2820" s="55" t="s">
        <v>48</v>
      </c>
      <c r="B2820" s="46" t="s">
        <v>13186</v>
      </c>
      <c r="C2820" s="55" t="s">
        <v>13210</v>
      </c>
      <c r="D2820" s="46">
        <v>0.0</v>
      </c>
      <c r="E2820" s="46">
        <v>0.0</v>
      </c>
      <c r="F2820" s="46">
        <v>26.0</v>
      </c>
      <c r="G2820" s="46">
        <v>0.0</v>
      </c>
      <c r="H2820" s="46">
        <v>0.0</v>
      </c>
      <c r="I2820" s="46">
        <v>0.0</v>
      </c>
      <c r="J2820" s="3"/>
      <c r="K2820" s="56"/>
    </row>
    <row r="2821" ht="32.25" customHeight="1">
      <c r="A2821" s="55" t="s">
        <v>48</v>
      </c>
      <c r="B2821" s="46" t="s">
        <v>13186</v>
      </c>
      <c r="C2821" s="55" t="s">
        <v>13215</v>
      </c>
      <c r="D2821" s="46">
        <v>0.0</v>
      </c>
      <c r="E2821" s="46">
        <v>0.0</v>
      </c>
      <c r="F2821" s="46">
        <v>18.0</v>
      </c>
      <c r="G2821" s="46">
        <v>0.0</v>
      </c>
      <c r="H2821" s="46">
        <v>0.0</v>
      </c>
      <c r="I2821" s="46">
        <v>0.0</v>
      </c>
      <c r="J2821" s="3"/>
      <c r="K2821" s="56"/>
    </row>
    <row r="2822" ht="32.25" customHeight="1">
      <c r="A2822" s="55" t="s">
        <v>48</v>
      </c>
      <c r="B2822" s="46" t="s">
        <v>13186</v>
      </c>
      <c r="C2822" s="55" t="s">
        <v>13220</v>
      </c>
      <c r="D2822" s="46">
        <v>0.0</v>
      </c>
      <c r="E2822" s="46">
        <v>0.0</v>
      </c>
      <c r="F2822" s="46">
        <v>13.0</v>
      </c>
      <c r="G2822" s="46">
        <v>0.0</v>
      </c>
      <c r="H2822" s="46">
        <v>0.0</v>
      </c>
      <c r="I2822" s="46">
        <v>0.0</v>
      </c>
      <c r="J2822" s="3"/>
      <c r="K2822" s="56"/>
    </row>
    <row r="2823" ht="32.25" customHeight="1">
      <c r="A2823" s="55" t="s">
        <v>48</v>
      </c>
      <c r="B2823" s="46" t="s">
        <v>13186</v>
      </c>
      <c r="C2823" s="55" t="s">
        <v>13223</v>
      </c>
      <c r="D2823" s="46">
        <v>0.0</v>
      </c>
      <c r="E2823" s="46">
        <v>0.0</v>
      </c>
      <c r="F2823" s="46">
        <v>9.0</v>
      </c>
      <c r="G2823" s="46">
        <v>0.0</v>
      </c>
      <c r="H2823" s="46">
        <v>0.0</v>
      </c>
      <c r="I2823" s="46">
        <v>0.0</v>
      </c>
      <c r="J2823" s="3"/>
      <c r="K2823" s="56"/>
    </row>
    <row r="2824" ht="32.25" customHeight="1">
      <c r="A2824" s="55" t="s">
        <v>48</v>
      </c>
      <c r="B2824" s="46" t="s">
        <v>13186</v>
      </c>
      <c r="C2824" s="55" t="s">
        <v>13226</v>
      </c>
      <c r="D2824" s="46">
        <v>0.0</v>
      </c>
      <c r="E2824" s="46">
        <v>0.0</v>
      </c>
      <c r="F2824" s="46">
        <v>8.0</v>
      </c>
      <c r="G2824" s="46">
        <v>0.0</v>
      </c>
      <c r="H2824" s="46">
        <v>0.0</v>
      </c>
      <c r="I2824" s="46">
        <v>0.0</v>
      </c>
      <c r="J2824" s="3"/>
      <c r="K2824" s="56"/>
    </row>
    <row r="2825" ht="32.25" customHeight="1">
      <c r="A2825" s="55" t="s">
        <v>48</v>
      </c>
      <c r="B2825" s="46" t="s">
        <v>13186</v>
      </c>
      <c r="C2825" s="55" t="s">
        <v>13233</v>
      </c>
      <c r="D2825" s="46">
        <v>0.0</v>
      </c>
      <c r="E2825" s="46">
        <v>0.0</v>
      </c>
      <c r="F2825" s="46">
        <v>6.0</v>
      </c>
      <c r="G2825" s="46">
        <v>0.0</v>
      </c>
      <c r="H2825" s="46">
        <v>0.0</v>
      </c>
      <c r="I2825" s="46">
        <v>0.0</v>
      </c>
      <c r="J2825" s="3"/>
      <c r="K2825" s="56"/>
    </row>
    <row r="2826" ht="32.25" customHeight="1">
      <c r="A2826" s="55" t="s">
        <v>48</v>
      </c>
      <c r="B2826" s="46" t="s">
        <v>13235</v>
      </c>
      <c r="C2826" s="55" t="s">
        <v>13237</v>
      </c>
      <c r="D2826" s="46">
        <v>12.0</v>
      </c>
      <c r="E2826" s="46">
        <v>0.0</v>
      </c>
      <c r="F2826" s="46">
        <v>1.0</v>
      </c>
      <c r="G2826" s="46">
        <v>0.0</v>
      </c>
      <c r="H2826" s="46">
        <v>0.0</v>
      </c>
      <c r="I2826" s="46">
        <v>25.0</v>
      </c>
      <c r="J2826" s="3"/>
      <c r="K2826" s="56"/>
    </row>
    <row r="2827" ht="32.25" customHeight="1">
      <c r="A2827" s="55" t="s">
        <v>48</v>
      </c>
      <c r="B2827" s="46" t="s">
        <v>13235</v>
      </c>
      <c r="C2827" s="55" t="s">
        <v>13241</v>
      </c>
      <c r="D2827" s="46">
        <v>0.0</v>
      </c>
      <c r="E2827" s="46">
        <v>0.0</v>
      </c>
      <c r="F2827" s="46">
        <v>31.0</v>
      </c>
      <c r="G2827" s="46">
        <v>0.0</v>
      </c>
      <c r="H2827" s="46">
        <v>0.0</v>
      </c>
      <c r="I2827" s="46">
        <v>0.0</v>
      </c>
      <c r="J2827" s="3"/>
      <c r="K2827" s="56"/>
    </row>
    <row r="2828" ht="32.25" customHeight="1">
      <c r="A2828" s="55" t="s">
        <v>48</v>
      </c>
      <c r="B2828" s="46" t="s">
        <v>13235</v>
      </c>
      <c r="C2828" s="55" t="s">
        <v>13244</v>
      </c>
      <c r="D2828" s="46">
        <v>0.0</v>
      </c>
      <c r="E2828" s="46">
        <v>0.0</v>
      </c>
      <c r="F2828" s="46">
        <v>31.0</v>
      </c>
      <c r="G2828" s="46">
        <v>0.0</v>
      </c>
      <c r="H2828" s="46">
        <v>0.0</v>
      </c>
      <c r="I2828" s="46">
        <v>0.0</v>
      </c>
      <c r="J2828" s="3"/>
      <c r="K2828" s="56"/>
    </row>
    <row r="2829" ht="32.25" customHeight="1">
      <c r="A2829" s="55" t="s">
        <v>48</v>
      </c>
      <c r="B2829" s="46" t="s">
        <v>13235</v>
      </c>
      <c r="C2829" s="55" t="s">
        <v>13247</v>
      </c>
      <c r="D2829" s="46">
        <v>0.0</v>
      </c>
      <c r="E2829" s="46">
        <v>0.0</v>
      </c>
      <c r="F2829" s="46">
        <v>27.0</v>
      </c>
      <c r="G2829" s="46">
        <v>0.0</v>
      </c>
      <c r="H2829" s="46">
        <v>0.0</v>
      </c>
      <c r="I2829" s="46">
        <v>0.0</v>
      </c>
      <c r="J2829" s="3"/>
      <c r="K2829" s="56"/>
    </row>
    <row r="2830" ht="32.25" customHeight="1">
      <c r="A2830" s="55" t="s">
        <v>48</v>
      </c>
      <c r="B2830" s="46" t="s">
        <v>13235</v>
      </c>
      <c r="C2830" s="55" t="s">
        <v>13251</v>
      </c>
      <c r="D2830" s="46">
        <v>0.0</v>
      </c>
      <c r="E2830" s="46">
        <v>0.0</v>
      </c>
      <c r="F2830" s="46">
        <v>24.0</v>
      </c>
      <c r="G2830" s="46">
        <v>0.0</v>
      </c>
      <c r="H2830" s="46">
        <v>0.0</v>
      </c>
      <c r="I2830" s="46">
        <v>0.0</v>
      </c>
      <c r="J2830" s="3"/>
      <c r="K2830" s="56"/>
    </row>
    <row r="2831" ht="32.25" customHeight="1">
      <c r="A2831" s="55" t="s">
        <v>48</v>
      </c>
      <c r="B2831" s="46" t="s">
        <v>13235</v>
      </c>
      <c r="C2831" s="55" t="s">
        <v>13255</v>
      </c>
      <c r="D2831" s="46">
        <v>2.0</v>
      </c>
      <c r="E2831" s="46">
        <v>0.0</v>
      </c>
      <c r="F2831" s="46">
        <v>3.0</v>
      </c>
      <c r="G2831" s="46">
        <v>0.0</v>
      </c>
      <c r="H2831" s="46">
        <v>0.0</v>
      </c>
      <c r="I2831" s="46">
        <v>17.0</v>
      </c>
      <c r="J2831" s="3"/>
      <c r="K2831" s="56"/>
    </row>
    <row r="2832" ht="32.25" customHeight="1">
      <c r="A2832" s="55" t="s">
        <v>48</v>
      </c>
      <c r="B2832" s="46" t="s">
        <v>13235</v>
      </c>
      <c r="C2832" s="55" t="s">
        <v>13259</v>
      </c>
      <c r="D2832" s="46">
        <v>20.0</v>
      </c>
      <c r="E2832" s="46">
        <v>0.0</v>
      </c>
      <c r="F2832" s="46">
        <v>1.0</v>
      </c>
      <c r="G2832" s="46">
        <v>0.0</v>
      </c>
      <c r="H2832" s="46">
        <v>0.0</v>
      </c>
      <c r="I2832" s="46">
        <v>0.0</v>
      </c>
      <c r="J2832" s="3"/>
      <c r="K2832" s="56"/>
    </row>
    <row r="2833" ht="32.25" customHeight="1">
      <c r="A2833" s="55" t="s">
        <v>48</v>
      </c>
      <c r="B2833" s="46" t="s">
        <v>13235</v>
      </c>
      <c r="C2833" s="55" t="s">
        <v>13262</v>
      </c>
      <c r="D2833" s="46">
        <v>0.0</v>
      </c>
      <c r="E2833" s="46">
        <v>0.0</v>
      </c>
      <c r="F2833" s="46">
        <v>17.0</v>
      </c>
      <c r="G2833" s="46">
        <v>0.0</v>
      </c>
      <c r="H2833" s="46">
        <v>0.0</v>
      </c>
      <c r="I2833" s="46">
        <v>0.0</v>
      </c>
      <c r="J2833" s="3"/>
      <c r="K2833" s="56"/>
    </row>
    <row r="2834" ht="32.25" customHeight="1">
      <c r="A2834" s="55" t="s">
        <v>48</v>
      </c>
      <c r="B2834" s="46" t="s">
        <v>13235</v>
      </c>
      <c r="C2834" s="55" t="s">
        <v>13266</v>
      </c>
      <c r="D2834" s="46">
        <v>0.0</v>
      </c>
      <c r="E2834" s="46">
        <v>0.0</v>
      </c>
      <c r="F2834" s="46">
        <v>16.0</v>
      </c>
      <c r="G2834" s="46">
        <v>0.0</v>
      </c>
      <c r="H2834" s="46">
        <v>0.0</v>
      </c>
      <c r="I2834" s="46">
        <v>0.0</v>
      </c>
      <c r="J2834" s="3"/>
      <c r="K2834" s="56"/>
    </row>
    <row r="2835" ht="32.25" customHeight="1">
      <c r="A2835" s="55" t="s">
        <v>48</v>
      </c>
      <c r="B2835" s="46" t="s">
        <v>13235</v>
      </c>
      <c r="C2835" s="55" t="s">
        <v>13270</v>
      </c>
      <c r="D2835" s="46">
        <v>0.0</v>
      </c>
      <c r="E2835" s="46">
        <v>0.0</v>
      </c>
      <c r="F2835" s="46">
        <v>15.0</v>
      </c>
      <c r="G2835" s="46">
        <v>0.0</v>
      </c>
      <c r="H2835" s="46">
        <v>0.0</v>
      </c>
      <c r="I2835" s="46">
        <v>0.0</v>
      </c>
      <c r="J2835" s="3"/>
      <c r="K2835" s="56"/>
    </row>
    <row r="2836" ht="32.25" customHeight="1">
      <c r="A2836" s="55" t="s">
        <v>48</v>
      </c>
      <c r="B2836" s="46" t="s">
        <v>13235</v>
      </c>
      <c r="C2836" s="55" t="s">
        <v>13273</v>
      </c>
      <c r="D2836" s="46">
        <v>0.0</v>
      </c>
      <c r="E2836" s="46">
        <v>0.0</v>
      </c>
      <c r="F2836" s="46">
        <v>14.0</v>
      </c>
      <c r="G2836" s="46">
        <v>0.0</v>
      </c>
      <c r="H2836" s="46">
        <v>0.0</v>
      </c>
      <c r="I2836" s="46">
        <v>0.0</v>
      </c>
      <c r="J2836" s="3"/>
      <c r="K2836" s="56"/>
    </row>
    <row r="2837" ht="32.25" customHeight="1">
      <c r="A2837" s="55" t="s">
        <v>48</v>
      </c>
      <c r="B2837" s="46" t="s">
        <v>13235</v>
      </c>
      <c r="C2837" s="55" t="s">
        <v>13276</v>
      </c>
      <c r="D2837" s="46">
        <v>0.0</v>
      </c>
      <c r="E2837" s="46">
        <v>0.0</v>
      </c>
      <c r="F2837" s="46">
        <v>10.0</v>
      </c>
      <c r="G2837" s="46">
        <v>0.0</v>
      </c>
      <c r="H2837" s="46">
        <v>0.0</v>
      </c>
      <c r="I2837" s="46">
        <v>0.0</v>
      </c>
      <c r="J2837" s="3"/>
      <c r="K2837" s="56"/>
    </row>
    <row r="2838" ht="32.25" customHeight="1">
      <c r="A2838" s="55" t="s">
        <v>48</v>
      </c>
      <c r="B2838" s="46" t="s">
        <v>13235</v>
      </c>
      <c r="C2838" s="55" t="s">
        <v>13279</v>
      </c>
      <c r="D2838" s="46">
        <v>0.0</v>
      </c>
      <c r="E2838" s="46">
        <v>0.0</v>
      </c>
      <c r="F2838" s="46">
        <v>1.0</v>
      </c>
      <c r="G2838" s="46">
        <v>0.0</v>
      </c>
      <c r="H2838" s="46">
        <v>0.0</v>
      </c>
      <c r="I2838" s="46">
        <v>0.0</v>
      </c>
      <c r="J2838" s="3"/>
      <c r="K2838" s="56"/>
    </row>
    <row r="2839" ht="32.25" customHeight="1">
      <c r="A2839" s="55" t="s">
        <v>48</v>
      </c>
      <c r="B2839" s="46" t="s">
        <v>13281</v>
      </c>
      <c r="C2839" s="55" t="s">
        <v>13283</v>
      </c>
      <c r="D2839" s="46">
        <v>8.0</v>
      </c>
      <c r="E2839" s="46">
        <v>0.0</v>
      </c>
      <c r="F2839" s="46">
        <v>25.0</v>
      </c>
      <c r="G2839" s="46">
        <v>0.0</v>
      </c>
      <c r="H2839" s="46">
        <v>0.0</v>
      </c>
      <c r="I2839" s="46">
        <v>9.0</v>
      </c>
      <c r="J2839" s="3"/>
      <c r="K2839" s="56"/>
    </row>
    <row r="2840" ht="32.25" customHeight="1">
      <c r="A2840" s="55" t="s">
        <v>48</v>
      </c>
      <c r="B2840" s="46" t="s">
        <v>13281</v>
      </c>
      <c r="C2840" s="55" t="s">
        <v>13287</v>
      </c>
      <c r="D2840" s="46">
        <v>0.0</v>
      </c>
      <c r="E2840" s="46">
        <v>0.0</v>
      </c>
      <c r="F2840" s="46">
        <v>42.0</v>
      </c>
      <c r="G2840" s="46">
        <v>0.0</v>
      </c>
      <c r="H2840" s="46">
        <v>0.0</v>
      </c>
      <c r="I2840" s="46">
        <v>0.0</v>
      </c>
      <c r="J2840" s="3"/>
      <c r="K2840" s="56"/>
    </row>
    <row r="2841" ht="32.25" customHeight="1">
      <c r="A2841" s="55" t="s">
        <v>48</v>
      </c>
      <c r="B2841" s="46" t="s">
        <v>13281</v>
      </c>
      <c r="C2841" s="55" t="s">
        <v>13289</v>
      </c>
      <c r="D2841" s="46">
        <v>0.0</v>
      </c>
      <c r="E2841" s="46">
        <v>0.0</v>
      </c>
      <c r="F2841" s="46">
        <v>39.0</v>
      </c>
      <c r="G2841" s="46">
        <v>0.0</v>
      </c>
      <c r="H2841" s="46">
        <v>0.0</v>
      </c>
      <c r="I2841" s="46">
        <v>0.0</v>
      </c>
      <c r="J2841" s="3"/>
      <c r="K2841" s="56"/>
    </row>
    <row r="2842" ht="32.25" customHeight="1">
      <c r="A2842" s="55" t="s">
        <v>48</v>
      </c>
      <c r="B2842" s="46" t="s">
        <v>13281</v>
      </c>
      <c r="C2842" s="55" t="s">
        <v>13293</v>
      </c>
      <c r="D2842" s="46">
        <v>0.0</v>
      </c>
      <c r="E2842" s="46">
        <v>0.0</v>
      </c>
      <c r="F2842" s="46">
        <v>39.0</v>
      </c>
      <c r="G2842" s="46">
        <v>0.0</v>
      </c>
      <c r="H2842" s="46">
        <v>0.0</v>
      </c>
      <c r="I2842" s="46">
        <v>0.0</v>
      </c>
      <c r="J2842" s="3"/>
      <c r="K2842" s="56"/>
    </row>
    <row r="2843" ht="32.25" customHeight="1">
      <c r="A2843" s="55" t="s">
        <v>48</v>
      </c>
      <c r="B2843" s="46" t="s">
        <v>13281</v>
      </c>
      <c r="C2843" s="55" t="s">
        <v>13298</v>
      </c>
      <c r="D2843" s="46">
        <v>0.0</v>
      </c>
      <c r="E2843" s="46">
        <v>0.0</v>
      </c>
      <c r="F2843" s="46">
        <v>36.0</v>
      </c>
      <c r="G2843" s="46">
        <v>0.0</v>
      </c>
      <c r="H2843" s="46">
        <v>0.0</v>
      </c>
      <c r="I2843" s="46">
        <v>0.0</v>
      </c>
      <c r="J2843" s="3"/>
      <c r="K2843" s="56"/>
    </row>
    <row r="2844" ht="32.25" customHeight="1">
      <c r="A2844" s="55" t="s">
        <v>48</v>
      </c>
      <c r="B2844" s="46" t="s">
        <v>13281</v>
      </c>
      <c r="C2844" s="55" t="s">
        <v>13302</v>
      </c>
      <c r="D2844" s="46">
        <v>0.0</v>
      </c>
      <c r="E2844" s="46">
        <v>0.0</v>
      </c>
      <c r="F2844" s="46">
        <v>28.0</v>
      </c>
      <c r="G2844" s="46">
        <v>0.0</v>
      </c>
      <c r="H2844" s="46">
        <v>0.0</v>
      </c>
      <c r="I2844" s="46">
        <v>0.0</v>
      </c>
      <c r="J2844" s="3"/>
      <c r="K2844" s="56"/>
    </row>
    <row r="2845" ht="32.25" customHeight="1">
      <c r="A2845" s="55" t="s">
        <v>48</v>
      </c>
      <c r="B2845" s="46" t="s">
        <v>13281</v>
      </c>
      <c r="C2845" s="55" t="s">
        <v>13305</v>
      </c>
      <c r="D2845" s="46">
        <v>15.0</v>
      </c>
      <c r="E2845" s="46">
        <v>0.0</v>
      </c>
      <c r="F2845" s="46">
        <v>0.0</v>
      </c>
      <c r="G2845" s="46">
        <v>0.0</v>
      </c>
      <c r="H2845" s="46">
        <v>0.0</v>
      </c>
      <c r="I2845" s="46">
        <v>12.0</v>
      </c>
      <c r="J2845" s="3"/>
      <c r="K2845" s="56"/>
    </row>
    <row r="2846" ht="32.25" customHeight="1">
      <c r="A2846" s="55" t="s">
        <v>48</v>
      </c>
      <c r="B2846" s="46" t="s">
        <v>13281</v>
      </c>
      <c r="C2846" s="55" t="s">
        <v>13309</v>
      </c>
      <c r="D2846" s="46">
        <v>0.0</v>
      </c>
      <c r="E2846" s="46">
        <v>0.0</v>
      </c>
      <c r="F2846" s="46">
        <v>23.0</v>
      </c>
      <c r="G2846" s="46">
        <v>0.0</v>
      </c>
      <c r="H2846" s="46">
        <v>0.0</v>
      </c>
      <c r="I2846" s="46">
        <v>0.0</v>
      </c>
      <c r="J2846" s="3"/>
      <c r="K2846" s="56"/>
    </row>
    <row r="2847" ht="32.25" customHeight="1">
      <c r="A2847" s="55" t="s">
        <v>48</v>
      </c>
      <c r="B2847" s="46" t="s">
        <v>13281</v>
      </c>
      <c r="C2847" s="55" t="s">
        <v>13311</v>
      </c>
      <c r="D2847" s="46">
        <v>5.0</v>
      </c>
      <c r="E2847" s="46">
        <v>0.0</v>
      </c>
      <c r="F2847" s="46">
        <v>0.0</v>
      </c>
      <c r="G2847" s="46">
        <v>0.0</v>
      </c>
      <c r="H2847" s="46">
        <v>0.0</v>
      </c>
      <c r="I2847" s="46">
        <v>17.0</v>
      </c>
      <c r="J2847" s="3"/>
      <c r="K2847" s="56"/>
    </row>
    <row r="2848" ht="32.25" customHeight="1">
      <c r="A2848" s="55" t="s">
        <v>48</v>
      </c>
      <c r="B2848" s="46" t="s">
        <v>13281</v>
      </c>
      <c r="C2848" s="55" t="s">
        <v>13316</v>
      </c>
      <c r="D2848" s="46">
        <v>0.0</v>
      </c>
      <c r="E2848" s="46">
        <v>0.0</v>
      </c>
      <c r="F2848" s="46">
        <v>1.0</v>
      </c>
      <c r="G2848" s="46">
        <v>0.0</v>
      </c>
      <c r="H2848" s="46">
        <v>0.0</v>
      </c>
      <c r="I2848" s="46">
        <v>17.0</v>
      </c>
      <c r="J2848" s="3"/>
      <c r="K2848" s="56"/>
    </row>
    <row r="2849" ht="32.25" customHeight="1">
      <c r="A2849" s="55" t="s">
        <v>48</v>
      </c>
      <c r="B2849" s="46" t="s">
        <v>13281</v>
      </c>
      <c r="C2849" s="55" t="s">
        <v>13321</v>
      </c>
      <c r="D2849" s="46">
        <v>7.0</v>
      </c>
      <c r="E2849" s="46">
        <v>0.0</v>
      </c>
      <c r="F2849" s="46">
        <v>1.0</v>
      </c>
      <c r="G2849" s="46">
        <v>0.0</v>
      </c>
      <c r="H2849" s="46">
        <v>0.0</v>
      </c>
      <c r="I2849" s="46">
        <v>6.0</v>
      </c>
      <c r="J2849" s="3"/>
      <c r="K2849" s="56"/>
    </row>
    <row r="2850" ht="32.25" customHeight="1">
      <c r="A2850" s="55" t="s">
        <v>48</v>
      </c>
      <c r="B2850" s="46" t="s">
        <v>13281</v>
      </c>
      <c r="C2850" s="55" t="s">
        <v>13327</v>
      </c>
      <c r="D2850" s="46">
        <v>0.0</v>
      </c>
      <c r="E2850" s="46">
        <v>0.0</v>
      </c>
      <c r="F2850" s="46">
        <v>11.0</v>
      </c>
      <c r="G2850" s="46">
        <v>0.0</v>
      </c>
      <c r="H2850" s="46">
        <v>0.0</v>
      </c>
      <c r="I2850" s="46">
        <v>0.0</v>
      </c>
      <c r="J2850" s="3"/>
      <c r="K2850" s="56"/>
    </row>
    <row r="2851" ht="32.25" customHeight="1">
      <c r="A2851" s="55" t="s">
        <v>48</v>
      </c>
      <c r="B2851" s="46" t="s">
        <v>13329</v>
      </c>
      <c r="C2851" s="55" t="s">
        <v>13331</v>
      </c>
      <c r="D2851" s="46">
        <v>16.0</v>
      </c>
      <c r="E2851" s="46">
        <v>16.0</v>
      </c>
      <c r="F2851" s="46">
        <v>43.0</v>
      </c>
      <c r="G2851" s="46">
        <v>9.0</v>
      </c>
      <c r="H2851" s="46">
        <v>0.0</v>
      </c>
      <c r="I2851" s="46">
        <v>81.0</v>
      </c>
      <c r="J2851" s="3"/>
      <c r="K2851" s="56"/>
    </row>
    <row r="2852" ht="32.25" customHeight="1">
      <c r="A2852" s="55" t="s">
        <v>48</v>
      </c>
      <c r="B2852" s="46" t="s">
        <v>13329</v>
      </c>
      <c r="C2852" s="55" t="s">
        <v>13335</v>
      </c>
      <c r="D2852" s="46">
        <v>0.0</v>
      </c>
      <c r="E2852" s="46">
        <v>0.0</v>
      </c>
      <c r="F2852" s="46">
        <v>151.0</v>
      </c>
      <c r="G2852" s="46">
        <v>0.0</v>
      </c>
      <c r="H2852" s="46">
        <v>0.0</v>
      </c>
      <c r="I2852" s="46">
        <v>0.0</v>
      </c>
      <c r="J2852" s="3"/>
      <c r="K2852" s="56"/>
    </row>
    <row r="2853" ht="32.25" customHeight="1">
      <c r="A2853" s="55" t="s">
        <v>48</v>
      </c>
      <c r="B2853" s="46" t="s">
        <v>13329</v>
      </c>
      <c r="C2853" s="55" t="s">
        <v>13338</v>
      </c>
      <c r="D2853" s="46">
        <v>0.0</v>
      </c>
      <c r="E2853" s="46">
        <v>9.0</v>
      </c>
      <c r="F2853" s="46">
        <v>106.0</v>
      </c>
      <c r="G2853" s="46">
        <v>0.0</v>
      </c>
      <c r="H2853" s="46">
        <v>0.0</v>
      </c>
      <c r="I2853" s="46">
        <v>17.0</v>
      </c>
      <c r="J2853" s="3"/>
      <c r="K2853" s="56"/>
    </row>
    <row r="2854" ht="32.25" customHeight="1">
      <c r="A2854" s="55" t="s">
        <v>48</v>
      </c>
      <c r="B2854" s="46" t="s">
        <v>13329</v>
      </c>
      <c r="C2854" s="55" t="s">
        <v>13341</v>
      </c>
      <c r="D2854" s="46">
        <v>0.0</v>
      </c>
      <c r="E2854" s="46">
        <v>0.0</v>
      </c>
      <c r="F2854" s="46">
        <v>130.0</v>
      </c>
      <c r="G2854" s="46">
        <v>0.0</v>
      </c>
      <c r="H2854" s="46">
        <v>0.0</v>
      </c>
      <c r="I2854" s="46">
        <v>0.0</v>
      </c>
      <c r="J2854" s="3"/>
      <c r="K2854" s="56"/>
    </row>
    <row r="2855" ht="32.25" customHeight="1">
      <c r="A2855" s="55" t="s">
        <v>48</v>
      </c>
      <c r="B2855" s="46" t="s">
        <v>13345</v>
      </c>
      <c r="C2855" s="55" t="s">
        <v>13348</v>
      </c>
      <c r="D2855" s="46">
        <v>8.0</v>
      </c>
      <c r="E2855" s="46">
        <v>29.0</v>
      </c>
      <c r="F2855" s="46">
        <v>61.0</v>
      </c>
      <c r="G2855" s="46">
        <v>0.0</v>
      </c>
      <c r="H2855" s="46">
        <v>0.0</v>
      </c>
      <c r="I2855" s="46">
        <v>33.0</v>
      </c>
      <c r="J2855" s="3"/>
      <c r="K2855" s="56"/>
    </row>
    <row r="2856" ht="32.25" customHeight="1">
      <c r="A2856" s="55" t="s">
        <v>48</v>
      </c>
      <c r="B2856" s="46" t="s">
        <v>13345</v>
      </c>
      <c r="C2856" s="55" t="s">
        <v>13351</v>
      </c>
      <c r="D2856" s="46">
        <v>0.0</v>
      </c>
      <c r="E2856" s="46">
        <v>0.0</v>
      </c>
      <c r="F2856" s="46">
        <v>82.0</v>
      </c>
      <c r="G2856" s="46">
        <v>0.0</v>
      </c>
      <c r="H2856" s="46">
        <v>0.0</v>
      </c>
      <c r="I2856" s="46">
        <v>0.0</v>
      </c>
      <c r="J2856" s="3"/>
      <c r="K2856" s="56"/>
    </row>
    <row r="2857" ht="32.25" customHeight="1">
      <c r="A2857" s="55" t="s">
        <v>48</v>
      </c>
      <c r="B2857" s="46" t="s">
        <v>13345</v>
      </c>
      <c r="C2857" s="55" t="s">
        <v>13354</v>
      </c>
      <c r="D2857" s="46">
        <v>0.0</v>
      </c>
      <c r="E2857" s="46">
        <v>0.0</v>
      </c>
      <c r="F2857" s="46">
        <v>55.0</v>
      </c>
      <c r="G2857" s="46">
        <v>0.0</v>
      </c>
      <c r="H2857" s="46">
        <v>0.0</v>
      </c>
      <c r="I2857" s="46">
        <v>0.0</v>
      </c>
      <c r="J2857" s="3"/>
      <c r="K2857" s="56"/>
    </row>
    <row r="2858" ht="32.25" customHeight="1">
      <c r="A2858" s="55" t="s">
        <v>49</v>
      </c>
      <c r="B2858" s="46" t="s">
        <v>13357</v>
      </c>
      <c r="C2858" s="55" t="s">
        <v>13359</v>
      </c>
      <c r="D2858" s="46">
        <v>0.0</v>
      </c>
      <c r="E2858" s="46">
        <v>0.0</v>
      </c>
      <c r="F2858" s="46">
        <v>36.0</v>
      </c>
      <c r="G2858" s="46">
        <v>0.0</v>
      </c>
      <c r="H2858" s="46">
        <v>0.0</v>
      </c>
      <c r="I2858" s="46">
        <v>44.0</v>
      </c>
      <c r="J2858" s="3"/>
      <c r="K2858" s="56"/>
    </row>
    <row r="2859" ht="32.25" customHeight="1">
      <c r="A2859" s="55" t="s">
        <v>49</v>
      </c>
      <c r="B2859" s="46" t="s">
        <v>13357</v>
      </c>
      <c r="C2859" s="55" t="s">
        <v>13365</v>
      </c>
      <c r="D2859" s="46">
        <v>0.0</v>
      </c>
      <c r="E2859" s="46">
        <v>0.0</v>
      </c>
      <c r="F2859" s="46">
        <v>53.0</v>
      </c>
      <c r="G2859" s="46">
        <v>0.0</v>
      </c>
      <c r="H2859" s="46">
        <v>0.0</v>
      </c>
      <c r="I2859" s="46">
        <v>14.0</v>
      </c>
      <c r="J2859" s="3"/>
      <c r="K2859" s="56"/>
    </row>
    <row r="2860" ht="32.25" customHeight="1">
      <c r="A2860" s="55" t="s">
        <v>49</v>
      </c>
      <c r="B2860" s="46" t="s">
        <v>13357</v>
      </c>
      <c r="C2860" s="55" t="s">
        <v>13369</v>
      </c>
      <c r="D2860" s="46">
        <v>0.0</v>
      </c>
      <c r="E2860" s="46">
        <v>0.0</v>
      </c>
      <c r="F2860" s="46">
        <v>67.0</v>
      </c>
      <c r="G2860" s="46">
        <v>0.0</v>
      </c>
      <c r="H2860" s="46">
        <v>0.0</v>
      </c>
      <c r="I2860" s="46">
        <v>0.0</v>
      </c>
      <c r="J2860" s="3"/>
      <c r="K2860" s="56"/>
    </row>
    <row r="2861" ht="32.25" customHeight="1">
      <c r="A2861" s="55" t="s">
        <v>49</v>
      </c>
      <c r="B2861" s="46" t="s">
        <v>13357</v>
      </c>
      <c r="C2861" s="55" t="s">
        <v>13373</v>
      </c>
      <c r="D2861" s="46">
        <v>0.0</v>
      </c>
      <c r="E2861" s="46">
        <v>0.0</v>
      </c>
      <c r="F2861" s="46">
        <v>27.0</v>
      </c>
      <c r="G2861" s="46">
        <v>0.0</v>
      </c>
      <c r="H2861" s="46">
        <v>0.0</v>
      </c>
      <c r="I2861" s="46">
        <v>0.0</v>
      </c>
      <c r="J2861" s="3"/>
      <c r="K2861" s="56"/>
    </row>
    <row r="2862" ht="32.25" customHeight="1">
      <c r="A2862" s="55" t="s">
        <v>49</v>
      </c>
      <c r="B2862" s="46" t="s">
        <v>13357</v>
      </c>
      <c r="C2862" s="55" t="s">
        <v>13375</v>
      </c>
      <c r="D2862" s="46">
        <v>0.0</v>
      </c>
      <c r="E2862" s="46">
        <v>0.0</v>
      </c>
      <c r="F2862" s="46">
        <v>25.0</v>
      </c>
      <c r="G2862" s="46">
        <v>0.0</v>
      </c>
      <c r="H2862" s="46">
        <v>0.0</v>
      </c>
      <c r="I2862" s="46">
        <v>0.0</v>
      </c>
      <c r="J2862" s="3"/>
      <c r="K2862" s="56"/>
    </row>
    <row r="2863" ht="32.25" customHeight="1">
      <c r="A2863" s="55" t="s">
        <v>49</v>
      </c>
      <c r="B2863" s="46" t="s">
        <v>13357</v>
      </c>
      <c r="C2863" s="55" t="s">
        <v>13379</v>
      </c>
      <c r="D2863" s="46">
        <v>0.0</v>
      </c>
      <c r="E2863" s="46">
        <v>0.0</v>
      </c>
      <c r="F2863" s="46">
        <v>1.0</v>
      </c>
      <c r="G2863" s="46">
        <v>0.0</v>
      </c>
      <c r="H2863" s="46">
        <v>0.0</v>
      </c>
      <c r="I2863" s="46">
        <v>0.0</v>
      </c>
      <c r="J2863" s="3"/>
      <c r="K2863" s="56"/>
    </row>
    <row r="2864" ht="32.25" customHeight="1">
      <c r="A2864" s="55" t="s">
        <v>49</v>
      </c>
      <c r="B2864" s="46" t="s">
        <v>13357</v>
      </c>
      <c r="C2864" s="55" t="s">
        <v>13383</v>
      </c>
      <c r="D2864" s="46">
        <v>0.0</v>
      </c>
      <c r="E2864" s="46">
        <v>0.0</v>
      </c>
      <c r="F2864" s="46">
        <v>1.0</v>
      </c>
      <c r="G2864" s="46">
        <v>0.0</v>
      </c>
      <c r="H2864" s="46">
        <v>0.0</v>
      </c>
      <c r="I2864" s="46">
        <v>0.0</v>
      </c>
      <c r="J2864" s="3"/>
      <c r="K2864" s="56"/>
    </row>
    <row r="2865" ht="32.25" customHeight="1">
      <c r="A2865" s="55" t="s">
        <v>49</v>
      </c>
      <c r="B2865" s="46" t="s">
        <v>13357</v>
      </c>
      <c r="C2865" s="55" t="s">
        <v>13387</v>
      </c>
      <c r="D2865" s="46">
        <v>0.0</v>
      </c>
      <c r="E2865" s="46">
        <v>0.0</v>
      </c>
      <c r="F2865" s="46">
        <v>1.0</v>
      </c>
      <c r="G2865" s="46">
        <v>0.0</v>
      </c>
      <c r="H2865" s="46">
        <v>0.0</v>
      </c>
      <c r="I2865" s="46">
        <v>0.0</v>
      </c>
      <c r="J2865" s="3"/>
      <c r="K2865" s="56"/>
    </row>
    <row r="2866" ht="32.25" customHeight="1">
      <c r="A2866" s="55" t="s">
        <v>49</v>
      </c>
      <c r="B2866" s="46" t="s">
        <v>13390</v>
      </c>
      <c r="C2866" s="55" t="s">
        <v>13391</v>
      </c>
      <c r="D2866" s="46">
        <v>0.0</v>
      </c>
      <c r="E2866" s="46">
        <v>3.0</v>
      </c>
      <c r="F2866" s="46">
        <v>15.0</v>
      </c>
      <c r="G2866" s="46">
        <v>0.0</v>
      </c>
      <c r="H2866" s="46">
        <v>0.0</v>
      </c>
      <c r="I2866" s="46">
        <v>46.0</v>
      </c>
      <c r="J2866" s="3"/>
      <c r="K2866" s="56"/>
    </row>
    <row r="2867" ht="32.25" customHeight="1">
      <c r="A2867" s="55" t="s">
        <v>49</v>
      </c>
      <c r="B2867" s="46" t="s">
        <v>13390</v>
      </c>
      <c r="C2867" s="55" t="s">
        <v>13396</v>
      </c>
      <c r="D2867" s="46">
        <v>0.0</v>
      </c>
      <c r="E2867" s="46">
        <v>0.0</v>
      </c>
      <c r="F2867" s="46">
        <v>39.0</v>
      </c>
      <c r="G2867" s="46">
        <v>0.0</v>
      </c>
      <c r="H2867" s="46">
        <v>0.0</v>
      </c>
      <c r="I2867" s="46">
        <v>0.0</v>
      </c>
      <c r="J2867" s="3"/>
      <c r="K2867" s="56"/>
    </row>
    <row r="2868" ht="32.25" customHeight="1">
      <c r="A2868" s="55" t="s">
        <v>49</v>
      </c>
      <c r="B2868" s="46" t="s">
        <v>13390</v>
      </c>
      <c r="C2868" s="55" t="s">
        <v>13400</v>
      </c>
      <c r="D2868" s="46">
        <v>0.0</v>
      </c>
      <c r="E2868" s="46">
        <v>0.0</v>
      </c>
      <c r="F2868" s="46">
        <v>35.0</v>
      </c>
      <c r="G2868" s="46">
        <v>0.0</v>
      </c>
      <c r="H2868" s="46">
        <v>0.0</v>
      </c>
      <c r="I2868" s="46">
        <v>0.0</v>
      </c>
      <c r="J2868" s="3"/>
      <c r="K2868" s="56"/>
    </row>
    <row r="2869" ht="32.25" customHeight="1">
      <c r="A2869" s="55" t="s">
        <v>49</v>
      </c>
      <c r="B2869" s="46" t="s">
        <v>13390</v>
      </c>
      <c r="C2869" s="55" t="s">
        <v>13404</v>
      </c>
      <c r="D2869" s="46">
        <v>0.0</v>
      </c>
      <c r="E2869" s="46">
        <v>1.0</v>
      </c>
      <c r="F2869" s="46">
        <v>17.0</v>
      </c>
      <c r="G2869" s="46">
        <v>0.0</v>
      </c>
      <c r="H2869" s="46">
        <v>0.0</v>
      </c>
      <c r="I2869" s="46">
        <v>15.0</v>
      </c>
      <c r="J2869" s="3"/>
      <c r="K2869" s="56"/>
    </row>
    <row r="2870" ht="32.25" customHeight="1">
      <c r="A2870" s="55" t="s">
        <v>49</v>
      </c>
      <c r="B2870" s="46" t="s">
        <v>13390</v>
      </c>
      <c r="C2870" s="55" t="s">
        <v>13408</v>
      </c>
      <c r="D2870" s="46">
        <v>0.0</v>
      </c>
      <c r="E2870" s="46">
        <v>0.0</v>
      </c>
      <c r="F2870" s="46">
        <v>26.0</v>
      </c>
      <c r="G2870" s="46">
        <v>0.0</v>
      </c>
      <c r="H2870" s="46">
        <v>0.0</v>
      </c>
      <c r="I2870" s="46">
        <v>0.0</v>
      </c>
      <c r="J2870" s="3"/>
      <c r="K2870" s="56"/>
    </row>
    <row r="2871" ht="32.25" customHeight="1">
      <c r="A2871" s="55" t="s">
        <v>49</v>
      </c>
      <c r="B2871" s="46" t="s">
        <v>13390</v>
      </c>
      <c r="C2871" s="55" t="s">
        <v>13411</v>
      </c>
      <c r="D2871" s="46">
        <v>0.0</v>
      </c>
      <c r="E2871" s="46">
        <v>0.0</v>
      </c>
      <c r="F2871" s="46">
        <v>15.0</v>
      </c>
      <c r="G2871" s="46">
        <v>0.0</v>
      </c>
      <c r="H2871" s="46">
        <v>0.0</v>
      </c>
      <c r="I2871" s="46">
        <v>0.0</v>
      </c>
      <c r="J2871" s="3"/>
      <c r="K2871" s="56"/>
    </row>
    <row r="2872" ht="32.25" customHeight="1">
      <c r="A2872" s="55" t="s">
        <v>49</v>
      </c>
      <c r="B2872" s="46" t="s">
        <v>13390</v>
      </c>
      <c r="C2872" s="55" t="s">
        <v>13415</v>
      </c>
      <c r="D2872" s="46">
        <v>0.0</v>
      </c>
      <c r="E2872" s="46">
        <v>0.0</v>
      </c>
      <c r="F2872" s="46">
        <v>10.0</v>
      </c>
      <c r="G2872" s="46">
        <v>0.0</v>
      </c>
      <c r="H2872" s="46">
        <v>0.0</v>
      </c>
      <c r="I2872" s="46">
        <v>0.0</v>
      </c>
      <c r="J2872" s="3"/>
      <c r="K2872" s="56"/>
    </row>
    <row r="2873" ht="32.25" customHeight="1">
      <c r="A2873" s="55" t="s">
        <v>49</v>
      </c>
      <c r="B2873" s="46" t="s">
        <v>13390</v>
      </c>
      <c r="C2873" s="55" t="s">
        <v>13418</v>
      </c>
      <c r="D2873" s="46">
        <v>0.0</v>
      </c>
      <c r="E2873" s="46">
        <v>0.0</v>
      </c>
      <c r="F2873" s="46">
        <v>9.0</v>
      </c>
      <c r="G2873" s="46">
        <v>0.0</v>
      </c>
      <c r="H2873" s="46">
        <v>0.0</v>
      </c>
      <c r="I2873" s="46">
        <v>0.0</v>
      </c>
      <c r="J2873" s="3"/>
      <c r="K2873" s="56"/>
    </row>
    <row r="2874" ht="32.25" customHeight="1">
      <c r="A2874" s="55" t="s">
        <v>49</v>
      </c>
      <c r="B2874" s="46" t="s">
        <v>13390</v>
      </c>
      <c r="C2874" s="55" t="s">
        <v>13421</v>
      </c>
      <c r="D2874" s="46">
        <v>0.0</v>
      </c>
      <c r="E2874" s="46">
        <v>0.0</v>
      </c>
      <c r="F2874" s="46">
        <v>1.0</v>
      </c>
      <c r="G2874" s="46">
        <v>0.0</v>
      </c>
      <c r="H2874" s="46">
        <v>0.0</v>
      </c>
      <c r="I2874" s="46">
        <v>0.0</v>
      </c>
      <c r="J2874" s="3"/>
      <c r="K2874" s="56"/>
    </row>
    <row r="2875" ht="32.25" customHeight="1">
      <c r="A2875" s="55" t="s">
        <v>49</v>
      </c>
      <c r="B2875" s="46" t="s">
        <v>13424</v>
      </c>
      <c r="C2875" s="55" t="s">
        <v>13425</v>
      </c>
      <c r="D2875" s="46">
        <v>0.0</v>
      </c>
      <c r="E2875" s="46">
        <v>18.0</v>
      </c>
      <c r="F2875" s="46">
        <v>16.0</v>
      </c>
      <c r="G2875" s="46">
        <v>0.0</v>
      </c>
      <c r="H2875" s="46">
        <v>0.0</v>
      </c>
      <c r="I2875" s="46">
        <v>11.0</v>
      </c>
      <c r="J2875" s="3"/>
      <c r="K2875" s="56"/>
    </row>
    <row r="2876" ht="32.25" customHeight="1">
      <c r="A2876" s="55" t="s">
        <v>49</v>
      </c>
      <c r="B2876" s="46" t="s">
        <v>13424</v>
      </c>
      <c r="C2876" s="55" t="s">
        <v>13428</v>
      </c>
      <c r="D2876" s="46">
        <v>0.0</v>
      </c>
      <c r="E2876" s="46">
        <v>0.0</v>
      </c>
      <c r="F2876" s="46">
        <v>31.0</v>
      </c>
      <c r="G2876" s="46">
        <v>0.0</v>
      </c>
      <c r="H2876" s="46">
        <v>0.0</v>
      </c>
      <c r="I2876" s="46">
        <v>0.0</v>
      </c>
      <c r="J2876" s="3"/>
      <c r="K2876" s="56"/>
    </row>
    <row r="2877" ht="32.25" customHeight="1">
      <c r="A2877" s="55" t="s">
        <v>49</v>
      </c>
      <c r="B2877" s="46" t="s">
        <v>13424</v>
      </c>
      <c r="C2877" s="55" t="s">
        <v>13433</v>
      </c>
      <c r="D2877" s="46">
        <v>0.0</v>
      </c>
      <c r="E2877" s="46">
        <v>2.0</v>
      </c>
      <c r="F2877" s="46">
        <v>9.0</v>
      </c>
      <c r="G2877" s="46">
        <v>0.0</v>
      </c>
      <c r="H2877" s="46">
        <v>0.0</v>
      </c>
      <c r="I2877" s="46">
        <v>17.0</v>
      </c>
      <c r="J2877" s="3"/>
      <c r="K2877" s="56"/>
    </row>
    <row r="2878" ht="32.25" customHeight="1">
      <c r="A2878" s="55" t="s">
        <v>49</v>
      </c>
      <c r="B2878" s="46" t="s">
        <v>13424</v>
      </c>
      <c r="C2878" s="55" t="s">
        <v>13436</v>
      </c>
      <c r="D2878" s="46">
        <v>0.0</v>
      </c>
      <c r="E2878" s="46">
        <v>0.0</v>
      </c>
      <c r="F2878" s="46">
        <v>27.0</v>
      </c>
      <c r="G2878" s="46">
        <v>0.0</v>
      </c>
      <c r="H2878" s="46">
        <v>0.0</v>
      </c>
      <c r="I2878" s="46">
        <v>0.0</v>
      </c>
      <c r="J2878" s="3"/>
      <c r="K2878" s="56"/>
    </row>
    <row r="2879" ht="32.25" customHeight="1">
      <c r="A2879" s="55" t="s">
        <v>49</v>
      </c>
      <c r="B2879" s="46" t="s">
        <v>13424</v>
      </c>
      <c r="C2879" s="55" t="s">
        <v>13439</v>
      </c>
      <c r="D2879" s="46">
        <v>0.0</v>
      </c>
      <c r="E2879" s="46">
        <v>0.0</v>
      </c>
      <c r="F2879" s="46">
        <v>24.0</v>
      </c>
      <c r="G2879" s="46">
        <v>0.0</v>
      </c>
      <c r="H2879" s="46">
        <v>0.0</v>
      </c>
      <c r="I2879" s="46">
        <v>2.0</v>
      </c>
      <c r="J2879" s="3"/>
      <c r="K2879" s="56"/>
    </row>
    <row r="2880" ht="32.25" customHeight="1">
      <c r="A2880" s="55" t="s">
        <v>49</v>
      </c>
      <c r="B2880" s="46" t="s">
        <v>13424</v>
      </c>
      <c r="C2880" s="55" t="s">
        <v>13442</v>
      </c>
      <c r="D2880" s="46">
        <v>0.0</v>
      </c>
      <c r="E2880" s="46">
        <v>2.0</v>
      </c>
      <c r="F2880" s="46">
        <v>6.0</v>
      </c>
      <c r="G2880" s="46">
        <v>0.0</v>
      </c>
      <c r="H2880" s="46">
        <v>0.0</v>
      </c>
      <c r="I2880" s="46">
        <v>16.0</v>
      </c>
      <c r="J2880" s="3"/>
      <c r="K2880" s="56"/>
    </row>
    <row r="2881" ht="32.25" customHeight="1">
      <c r="A2881" s="55" t="s">
        <v>49</v>
      </c>
      <c r="B2881" s="46" t="s">
        <v>13424</v>
      </c>
      <c r="C2881" s="55" t="s">
        <v>13447</v>
      </c>
      <c r="D2881" s="46">
        <v>0.0</v>
      </c>
      <c r="E2881" s="46">
        <v>0.0</v>
      </c>
      <c r="F2881" s="46">
        <v>23.0</v>
      </c>
      <c r="G2881" s="46">
        <v>0.0</v>
      </c>
      <c r="H2881" s="46">
        <v>0.0</v>
      </c>
      <c r="I2881" s="46">
        <v>0.0</v>
      </c>
      <c r="J2881" s="3"/>
      <c r="K2881" s="56"/>
    </row>
    <row r="2882" ht="32.25" customHeight="1">
      <c r="A2882" s="55" t="s">
        <v>49</v>
      </c>
      <c r="B2882" s="46" t="s">
        <v>13424</v>
      </c>
      <c r="C2882" s="55" t="s">
        <v>13451</v>
      </c>
      <c r="D2882" s="46">
        <v>0.0</v>
      </c>
      <c r="E2882" s="46">
        <v>0.0</v>
      </c>
      <c r="F2882" s="46">
        <v>23.0</v>
      </c>
      <c r="G2882" s="46">
        <v>0.0</v>
      </c>
      <c r="H2882" s="46">
        <v>0.0</v>
      </c>
      <c r="I2882" s="46">
        <v>0.0</v>
      </c>
      <c r="J2882" s="3"/>
      <c r="K2882" s="56"/>
    </row>
    <row r="2883" ht="32.25" customHeight="1">
      <c r="A2883" s="55" t="s">
        <v>49</v>
      </c>
      <c r="B2883" s="46" t="s">
        <v>13424</v>
      </c>
      <c r="C2883" s="55" t="s">
        <v>13454</v>
      </c>
      <c r="D2883" s="46">
        <v>0.0</v>
      </c>
      <c r="E2883" s="46">
        <v>0.0</v>
      </c>
      <c r="F2883" s="46">
        <v>0.0</v>
      </c>
      <c r="G2883" s="46">
        <v>0.0</v>
      </c>
      <c r="H2883" s="46">
        <v>0.0</v>
      </c>
      <c r="I2883" s="46">
        <v>20.0</v>
      </c>
      <c r="J2883" s="3"/>
      <c r="K2883" s="56"/>
    </row>
    <row r="2884" ht="32.25" customHeight="1">
      <c r="A2884" s="55" t="s">
        <v>49</v>
      </c>
      <c r="B2884" s="46" t="s">
        <v>13424</v>
      </c>
      <c r="C2884" s="55" t="s">
        <v>13457</v>
      </c>
      <c r="D2884" s="46">
        <v>0.0</v>
      </c>
      <c r="E2884" s="46">
        <v>0.0</v>
      </c>
      <c r="F2884" s="46">
        <v>12.0</v>
      </c>
      <c r="G2884" s="46">
        <v>0.0</v>
      </c>
      <c r="H2884" s="46">
        <v>0.0</v>
      </c>
      <c r="I2884" s="46">
        <v>0.0</v>
      </c>
      <c r="J2884" s="3"/>
      <c r="K2884" s="56"/>
    </row>
    <row r="2885" ht="32.25" customHeight="1">
      <c r="A2885" s="55" t="s">
        <v>49</v>
      </c>
      <c r="B2885" s="46" t="s">
        <v>13424</v>
      </c>
      <c r="C2885" s="55" t="s">
        <v>13460</v>
      </c>
      <c r="D2885" s="46">
        <v>0.0</v>
      </c>
      <c r="E2885" s="46">
        <v>0.0</v>
      </c>
      <c r="F2885" s="46">
        <v>9.0</v>
      </c>
      <c r="G2885" s="46">
        <v>0.0</v>
      </c>
      <c r="H2885" s="46">
        <v>0.0</v>
      </c>
      <c r="I2885" s="46">
        <v>0.0</v>
      </c>
      <c r="J2885" s="3"/>
      <c r="K2885" s="56"/>
    </row>
    <row r="2886" ht="32.25" customHeight="1">
      <c r="A2886" s="55" t="s">
        <v>49</v>
      </c>
      <c r="B2886" s="46" t="s">
        <v>13424</v>
      </c>
      <c r="C2886" s="55" t="s">
        <v>13464</v>
      </c>
      <c r="D2886" s="46">
        <v>0.0</v>
      </c>
      <c r="E2886" s="46">
        <v>0.0</v>
      </c>
      <c r="F2886" s="46">
        <v>5.0</v>
      </c>
      <c r="G2886" s="46">
        <v>0.0</v>
      </c>
      <c r="H2886" s="46">
        <v>0.0</v>
      </c>
      <c r="I2886" s="46">
        <v>0.0</v>
      </c>
      <c r="J2886" s="3"/>
      <c r="K2886" s="56"/>
    </row>
    <row r="2887" ht="32.25" customHeight="1">
      <c r="A2887" s="55" t="s">
        <v>49</v>
      </c>
      <c r="B2887" s="46" t="s">
        <v>13424</v>
      </c>
      <c r="C2887" s="55" t="s">
        <v>13468</v>
      </c>
      <c r="D2887" s="46">
        <v>0.0</v>
      </c>
      <c r="E2887" s="46">
        <v>0.0</v>
      </c>
      <c r="F2887" s="46">
        <v>1.0</v>
      </c>
      <c r="G2887" s="46">
        <v>0.0</v>
      </c>
      <c r="H2887" s="46">
        <v>0.0</v>
      </c>
      <c r="I2887" s="46">
        <v>0.0</v>
      </c>
      <c r="J2887" s="3"/>
      <c r="K2887" s="56"/>
    </row>
    <row r="2888" ht="32.25" customHeight="1">
      <c r="A2888" s="55" t="s">
        <v>49</v>
      </c>
      <c r="B2888" s="46" t="s">
        <v>13424</v>
      </c>
      <c r="C2888" s="55" t="s">
        <v>13471</v>
      </c>
      <c r="D2888" s="46">
        <v>0.0</v>
      </c>
      <c r="E2888" s="46">
        <v>0.0</v>
      </c>
      <c r="F2888" s="46">
        <v>1.0</v>
      </c>
      <c r="G2888" s="46">
        <v>0.0</v>
      </c>
      <c r="H2888" s="46">
        <v>0.0</v>
      </c>
      <c r="I2888" s="46">
        <v>0.0</v>
      </c>
      <c r="J2888" s="3"/>
      <c r="K2888" s="56"/>
    </row>
    <row r="2889" ht="32.25" customHeight="1">
      <c r="A2889" s="55" t="s">
        <v>49</v>
      </c>
      <c r="B2889" s="46" t="s">
        <v>13424</v>
      </c>
      <c r="C2889" s="55" t="s">
        <v>13476</v>
      </c>
      <c r="D2889" s="46">
        <v>0.0</v>
      </c>
      <c r="E2889" s="46">
        <v>0.0</v>
      </c>
      <c r="F2889" s="46">
        <v>1.0</v>
      </c>
      <c r="G2889" s="46">
        <v>0.0</v>
      </c>
      <c r="H2889" s="46">
        <v>0.0</v>
      </c>
      <c r="I2889" s="46">
        <v>0.0</v>
      </c>
      <c r="J2889" s="3"/>
      <c r="K2889" s="56"/>
    </row>
    <row r="2890" ht="32.25" customHeight="1">
      <c r="A2890" s="55" t="s">
        <v>49</v>
      </c>
      <c r="B2890" s="46" t="s">
        <v>13424</v>
      </c>
      <c r="C2890" s="55" t="s">
        <v>13480</v>
      </c>
      <c r="D2890" s="46">
        <v>0.0</v>
      </c>
      <c r="E2890" s="46">
        <v>0.0</v>
      </c>
      <c r="F2890" s="46">
        <v>1.0</v>
      </c>
      <c r="G2890" s="46">
        <v>0.0</v>
      </c>
      <c r="H2890" s="46">
        <v>0.0</v>
      </c>
      <c r="I2890" s="46">
        <v>0.0</v>
      </c>
      <c r="J2890" s="3"/>
      <c r="K2890" s="56"/>
    </row>
    <row r="2891" ht="32.25" customHeight="1">
      <c r="A2891" s="55" t="s">
        <v>49</v>
      </c>
      <c r="B2891" s="46" t="s">
        <v>13424</v>
      </c>
      <c r="C2891" s="55" t="s">
        <v>13484</v>
      </c>
      <c r="D2891" s="46">
        <v>0.0</v>
      </c>
      <c r="E2891" s="46">
        <v>0.0</v>
      </c>
      <c r="F2891" s="46">
        <v>1.0</v>
      </c>
      <c r="G2891" s="46">
        <v>0.0</v>
      </c>
      <c r="H2891" s="46">
        <v>0.0</v>
      </c>
      <c r="I2891" s="46">
        <v>0.0</v>
      </c>
      <c r="J2891" s="3"/>
      <c r="K2891" s="56"/>
    </row>
    <row r="2892" ht="32.25" customHeight="1">
      <c r="A2892" s="55" t="s">
        <v>49</v>
      </c>
      <c r="B2892" s="46" t="s">
        <v>13424</v>
      </c>
      <c r="C2892" s="55" t="s">
        <v>13487</v>
      </c>
      <c r="D2892" s="46">
        <v>0.0</v>
      </c>
      <c r="E2892" s="46">
        <v>0.0</v>
      </c>
      <c r="F2892" s="46">
        <v>1.0</v>
      </c>
      <c r="G2892" s="46">
        <v>0.0</v>
      </c>
      <c r="H2892" s="46">
        <v>0.0</v>
      </c>
      <c r="I2892" s="46">
        <v>0.0</v>
      </c>
      <c r="J2892" s="3"/>
      <c r="K2892" s="56"/>
    </row>
    <row r="2893" ht="32.25" customHeight="1">
      <c r="A2893" s="55" t="s">
        <v>49</v>
      </c>
      <c r="B2893" s="46" t="s">
        <v>13424</v>
      </c>
      <c r="C2893" s="55" t="s">
        <v>13492</v>
      </c>
      <c r="D2893" s="46">
        <v>0.0</v>
      </c>
      <c r="E2893" s="46">
        <v>0.0</v>
      </c>
      <c r="F2893" s="46">
        <v>1.0</v>
      </c>
      <c r="G2893" s="46">
        <v>0.0</v>
      </c>
      <c r="H2893" s="46">
        <v>0.0</v>
      </c>
      <c r="I2893" s="46">
        <v>0.0</v>
      </c>
      <c r="J2893" s="3"/>
      <c r="K2893" s="56"/>
    </row>
    <row r="2894" ht="32.25" customHeight="1">
      <c r="A2894" s="55" t="s">
        <v>49</v>
      </c>
      <c r="B2894" s="46" t="s">
        <v>13495</v>
      </c>
      <c r="C2894" s="55" t="s">
        <v>13497</v>
      </c>
      <c r="D2894" s="46">
        <v>0.0</v>
      </c>
      <c r="E2894" s="46">
        <v>0.0</v>
      </c>
      <c r="F2894" s="46">
        <v>14.0</v>
      </c>
      <c r="G2894" s="46">
        <v>0.0</v>
      </c>
      <c r="H2894" s="46">
        <v>0.0</v>
      </c>
      <c r="I2894" s="46">
        <v>37.0</v>
      </c>
      <c r="J2894" s="3"/>
      <c r="K2894" s="56"/>
    </row>
    <row r="2895" ht="32.25" customHeight="1">
      <c r="A2895" s="55" t="s">
        <v>49</v>
      </c>
      <c r="B2895" s="46" t="s">
        <v>13495</v>
      </c>
      <c r="C2895" s="55" t="s">
        <v>13500</v>
      </c>
      <c r="D2895" s="46">
        <v>0.0</v>
      </c>
      <c r="E2895" s="46">
        <v>0.0</v>
      </c>
      <c r="F2895" s="46">
        <v>40.0</v>
      </c>
      <c r="G2895" s="46">
        <v>0.0</v>
      </c>
      <c r="H2895" s="46">
        <v>0.0</v>
      </c>
      <c r="I2895" s="46">
        <v>0.0</v>
      </c>
      <c r="J2895" s="3"/>
      <c r="K2895" s="56"/>
    </row>
    <row r="2896" ht="32.25" customHeight="1">
      <c r="A2896" s="55" t="s">
        <v>49</v>
      </c>
      <c r="B2896" s="46" t="s">
        <v>13495</v>
      </c>
      <c r="C2896" s="55" t="s">
        <v>13504</v>
      </c>
      <c r="D2896" s="46">
        <v>0.0</v>
      </c>
      <c r="E2896" s="46">
        <v>0.0</v>
      </c>
      <c r="F2896" s="46">
        <v>38.0</v>
      </c>
      <c r="G2896" s="46">
        <v>0.0</v>
      </c>
      <c r="H2896" s="46">
        <v>0.0</v>
      </c>
      <c r="I2896" s="46">
        <v>0.0</v>
      </c>
      <c r="J2896" s="3"/>
      <c r="K2896" s="56"/>
    </row>
    <row r="2897" ht="32.25" customHeight="1">
      <c r="A2897" s="55" t="s">
        <v>49</v>
      </c>
      <c r="B2897" s="46" t="s">
        <v>13495</v>
      </c>
      <c r="C2897" s="55" t="s">
        <v>13507</v>
      </c>
      <c r="D2897" s="46">
        <v>0.0</v>
      </c>
      <c r="E2897" s="46">
        <v>0.0</v>
      </c>
      <c r="F2897" s="46">
        <v>5.0</v>
      </c>
      <c r="G2897" s="46">
        <v>0.0</v>
      </c>
      <c r="H2897" s="46">
        <v>0.0</v>
      </c>
      <c r="I2897" s="46">
        <v>31.0</v>
      </c>
      <c r="J2897" s="3"/>
      <c r="K2897" s="56"/>
    </row>
    <row r="2898" ht="32.25" customHeight="1">
      <c r="A2898" s="55" t="s">
        <v>49</v>
      </c>
      <c r="B2898" s="46" t="s">
        <v>13495</v>
      </c>
      <c r="C2898" s="55" t="s">
        <v>13508</v>
      </c>
      <c r="D2898" s="46">
        <v>0.0</v>
      </c>
      <c r="E2898" s="46">
        <v>0.0</v>
      </c>
      <c r="F2898" s="46">
        <v>29.0</v>
      </c>
      <c r="G2898" s="46">
        <v>0.0</v>
      </c>
      <c r="H2898" s="46">
        <v>0.0</v>
      </c>
      <c r="I2898" s="46">
        <v>0.0</v>
      </c>
      <c r="J2898" s="3"/>
      <c r="K2898" s="56"/>
    </row>
    <row r="2899" ht="32.25" customHeight="1">
      <c r="A2899" s="55" t="s">
        <v>49</v>
      </c>
      <c r="B2899" s="46" t="s">
        <v>13495</v>
      </c>
      <c r="C2899" s="55" t="s">
        <v>13512</v>
      </c>
      <c r="D2899" s="46">
        <v>0.0</v>
      </c>
      <c r="E2899" s="46">
        <v>0.0</v>
      </c>
      <c r="F2899" s="46">
        <v>15.0</v>
      </c>
      <c r="G2899" s="46">
        <v>0.0</v>
      </c>
      <c r="H2899" s="46">
        <v>0.0</v>
      </c>
      <c r="I2899" s="46">
        <v>11.0</v>
      </c>
      <c r="J2899" s="3"/>
      <c r="K2899" s="56"/>
    </row>
    <row r="2900" ht="32.25" customHeight="1">
      <c r="A2900" s="55" t="s">
        <v>49</v>
      </c>
      <c r="B2900" s="46" t="s">
        <v>13495</v>
      </c>
      <c r="C2900" s="55" t="s">
        <v>13515</v>
      </c>
      <c r="D2900" s="46">
        <v>0.0</v>
      </c>
      <c r="E2900" s="46">
        <v>1.0</v>
      </c>
      <c r="F2900" s="46">
        <v>15.0</v>
      </c>
      <c r="G2900" s="46">
        <v>0.0</v>
      </c>
      <c r="H2900" s="46">
        <v>0.0</v>
      </c>
      <c r="I2900" s="46">
        <v>7.0</v>
      </c>
      <c r="J2900" s="3"/>
      <c r="K2900" s="56"/>
    </row>
    <row r="2901" ht="32.25" customHeight="1">
      <c r="A2901" s="55" t="s">
        <v>49</v>
      </c>
      <c r="B2901" s="46" t="s">
        <v>13495</v>
      </c>
      <c r="C2901" s="55" t="s">
        <v>13518</v>
      </c>
      <c r="D2901" s="46">
        <v>0.0</v>
      </c>
      <c r="E2901" s="46">
        <v>0.0</v>
      </c>
      <c r="F2901" s="46">
        <v>23.0</v>
      </c>
      <c r="G2901" s="46">
        <v>0.0</v>
      </c>
      <c r="H2901" s="46">
        <v>0.0</v>
      </c>
      <c r="I2901" s="46">
        <v>0.0</v>
      </c>
      <c r="J2901" s="3"/>
      <c r="K2901" s="56"/>
    </row>
    <row r="2902" ht="32.25" customHeight="1">
      <c r="A2902" s="55" t="s">
        <v>49</v>
      </c>
      <c r="B2902" s="46" t="s">
        <v>13495</v>
      </c>
      <c r="C2902" s="55" t="s">
        <v>13521</v>
      </c>
      <c r="D2902" s="46">
        <v>0.0</v>
      </c>
      <c r="E2902" s="46">
        <v>0.0</v>
      </c>
      <c r="F2902" s="46">
        <v>19.0</v>
      </c>
      <c r="G2902" s="46">
        <v>0.0</v>
      </c>
      <c r="H2902" s="46">
        <v>0.0</v>
      </c>
      <c r="I2902" s="46">
        <v>0.0</v>
      </c>
      <c r="J2902" s="3"/>
      <c r="K2902" s="56"/>
    </row>
    <row r="2903" ht="32.25" customHeight="1">
      <c r="A2903" s="55" t="s">
        <v>49</v>
      </c>
      <c r="B2903" s="46" t="s">
        <v>13495</v>
      </c>
      <c r="C2903" s="55" t="s">
        <v>13526</v>
      </c>
      <c r="D2903" s="46">
        <v>0.0</v>
      </c>
      <c r="E2903" s="46">
        <v>0.0</v>
      </c>
      <c r="F2903" s="46">
        <v>18.0</v>
      </c>
      <c r="G2903" s="46">
        <v>0.0</v>
      </c>
      <c r="H2903" s="46">
        <v>0.0</v>
      </c>
      <c r="I2903" s="46">
        <v>0.0</v>
      </c>
      <c r="J2903" s="3"/>
      <c r="K2903" s="56"/>
    </row>
    <row r="2904" ht="32.25" customHeight="1">
      <c r="A2904" s="55" t="s">
        <v>49</v>
      </c>
      <c r="B2904" s="46" t="s">
        <v>13495</v>
      </c>
      <c r="C2904" s="55" t="s">
        <v>13529</v>
      </c>
      <c r="D2904" s="46">
        <v>0.0</v>
      </c>
      <c r="E2904" s="46">
        <v>0.0</v>
      </c>
      <c r="F2904" s="46">
        <v>15.0</v>
      </c>
      <c r="G2904" s="46">
        <v>0.0</v>
      </c>
      <c r="H2904" s="46">
        <v>0.0</v>
      </c>
      <c r="I2904" s="46">
        <v>0.0</v>
      </c>
      <c r="J2904" s="3"/>
      <c r="K2904" s="56"/>
    </row>
    <row r="2905" ht="32.25" customHeight="1">
      <c r="A2905" s="55" t="s">
        <v>49</v>
      </c>
      <c r="B2905" s="46" t="s">
        <v>13495</v>
      </c>
      <c r="C2905" s="55" t="s">
        <v>13533</v>
      </c>
      <c r="D2905" s="46">
        <v>0.0</v>
      </c>
      <c r="E2905" s="46">
        <v>0.0</v>
      </c>
      <c r="F2905" s="46">
        <v>14.0</v>
      </c>
      <c r="G2905" s="46">
        <v>0.0</v>
      </c>
      <c r="H2905" s="46">
        <v>0.0</v>
      </c>
      <c r="I2905" s="46">
        <v>0.0</v>
      </c>
      <c r="J2905" s="3"/>
      <c r="K2905" s="56"/>
    </row>
    <row r="2906" ht="32.25" customHeight="1">
      <c r="A2906" s="55" t="s">
        <v>49</v>
      </c>
      <c r="B2906" s="46" t="s">
        <v>13495</v>
      </c>
      <c r="C2906" s="55" t="s">
        <v>13535</v>
      </c>
      <c r="D2906" s="46">
        <v>0.0</v>
      </c>
      <c r="E2906" s="46">
        <v>0.0</v>
      </c>
      <c r="F2906" s="46">
        <v>13.0</v>
      </c>
      <c r="G2906" s="46">
        <v>0.0</v>
      </c>
      <c r="H2906" s="46">
        <v>0.0</v>
      </c>
      <c r="I2906" s="46">
        <v>0.0</v>
      </c>
      <c r="J2906" s="3"/>
      <c r="K2906" s="56"/>
    </row>
    <row r="2907" ht="32.25" customHeight="1">
      <c r="A2907" s="55" t="s">
        <v>49</v>
      </c>
      <c r="B2907" s="46" t="s">
        <v>13495</v>
      </c>
      <c r="C2907" s="55" t="s">
        <v>13538</v>
      </c>
      <c r="D2907" s="46">
        <v>0.0</v>
      </c>
      <c r="E2907" s="46">
        <v>0.0</v>
      </c>
      <c r="F2907" s="46">
        <v>12.0</v>
      </c>
      <c r="G2907" s="46">
        <v>0.0</v>
      </c>
      <c r="H2907" s="46">
        <v>0.0</v>
      </c>
      <c r="I2907" s="46">
        <v>0.0</v>
      </c>
      <c r="J2907" s="3"/>
      <c r="K2907" s="56"/>
    </row>
    <row r="2908" ht="32.25" customHeight="1">
      <c r="A2908" s="55" t="s">
        <v>49</v>
      </c>
      <c r="B2908" s="46" t="s">
        <v>13495</v>
      </c>
      <c r="C2908" s="55" t="s">
        <v>13540</v>
      </c>
      <c r="D2908" s="46">
        <v>0.0</v>
      </c>
      <c r="E2908" s="46">
        <v>0.0</v>
      </c>
      <c r="F2908" s="46">
        <v>10.0</v>
      </c>
      <c r="G2908" s="46">
        <v>0.0</v>
      </c>
      <c r="H2908" s="46">
        <v>0.0</v>
      </c>
      <c r="I2908" s="46">
        <v>0.0</v>
      </c>
      <c r="J2908" s="3"/>
      <c r="K2908" s="56"/>
    </row>
    <row r="2909" ht="32.25" customHeight="1">
      <c r="A2909" s="55" t="s">
        <v>49</v>
      </c>
      <c r="B2909" s="46" t="s">
        <v>13495</v>
      </c>
      <c r="C2909" s="55" t="s">
        <v>13543</v>
      </c>
      <c r="D2909" s="46">
        <v>0.0</v>
      </c>
      <c r="E2909" s="46">
        <v>0.0</v>
      </c>
      <c r="F2909" s="46">
        <v>9.0</v>
      </c>
      <c r="G2909" s="46">
        <v>0.0</v>
      </c>
      <c r="H2909" s="46">
        <v>0.0</v>
      </c>
      <c r="I2909" s="46">
        <v>0.0</v>
      </c>
      <c r="J2909" s="3"/>
      <c r="K2909" s="56"/>
    </row>
    <row r="2910" ht="32.25" customHeight="1">
      <c r="A2910" s="55" t="s">
        <v>49</v>
      </c>
      <c r="B2910" s="46" t="s">
        <v>13495</v>
      </c>
      <c r="C2910" s="55" t="s">
        <v>13547</v>
      </c>
      <c r="D2910" s="46">
        <v>0.0</v>
      </c>
      <c r="E2910" s="46">
        <v>0.0</v>
      </c>
      <c r="F2910" s="46">
        <v>1.0</v>
      </c>
      <c r="G2910" s="46">
        <v>0.0</v>
      </c>
      <c r="H2910" s="46">
        <v>0.0</v>
      </c>
      <c r="I2910" s="46">
        <v>0.0</v>
      </c>
      <c r="J2910" s="3"/>
      <c r="K2910" s="56"/>
    </row>
    <row r="2911" ht="32.25" customHeight="1">
      <c r="A2911" s="55" t="s">
        <v>49</v>
      </c>
      <c r="B2911" s="46" t="s">
        <v>13495</v>
      </c>
      <c r="C2911" s="55" t="s">
        <v>13549</v>
      </c>
      <c r="D2911" s="46">
        <v>0.0</v>
      </c>
      <c r="E2911" s="46">
        <v>0.0</v>
      </c>
      <c r="F2911" s="46">
        <v>1.0</v>
      </c>
      <c r="G2911" s="46">
        <v>0.0</v>
      </c>
      <c r="H2911" s="46">
        <v>0.0</v>
      </c>
      <c r="I2911" s="46">
        <v>0.0</v>
      </c>
      <c r="J2911" s="3"/>
      <c r="K2911" s="56"/>
    </row>
    <row r="2912" ht="32.25" customHeight="1">
      <c r="A2912" s="55" t="s">
        <v>49</v>
      </c>
      <c r="B2912" s="46" t="s">
        <v>13495</v>
      </c>
      <c r="C2912" s="55" t="s">
        <v>13551</v>
      </c>
      <c r="D2912" s="46">
        <v>0.0</v>
      </c>
      <c r="E2912" s="46">
        <v>0.0</v>
      </c>
      <c r="F2912" s="46">
        <v>1.0</v>
      </c>
      <c r="G2912" s="46">
        <v>0.0</v>
      </c>
      <c r="H2912" s="46">
        <v>0.0</v>
      </c>
      <c r="I2912" s="46">
        <v>0.0</v>
      </c>
      <c r="J2912" s="3"/>
      <c r="K2912" s="56"/>
    </row>
    <row r="2913" ht="32.25" customHeight="1">
      <c r="A2913" s="55" t="s">
        <v>49</v>
      </c>
      <c r="B2913" s="46" t="s">
        <v>13495</v>
      </c>
      <c r="C2913" s="55" t="s">
        <v>13554</v>
      </c>
      <c r="D2913" s="46">
        <v>0.0</v>
      </c>
      <c r="E2913" s="46">
        <v>0.0</v>
      </c>
      <c r="F2913" s="46">
        <v>1.0</v>
      </c>
      <c r="G2913" s="46">
        <v>0.0</v>
      </c>
      <c r="H2913" s="46">
        <v>0.0</v>
      </c>
      <c r="I2913" s="46">
        <v>0.0</v>
      </c>
      <c r="J2913" s="3"/>
      <c r="K2913" s="56"/>
    </row>
    <row r="2914" ht="32.25" customHeight="1">
      <c r="A2914" s="55" t="s">
        <v>49</v>
      </c>
      <c r="B2914" s="46" t="s">
        <v>13495</v>
      </c>
      <c r="C2914" s="55" t="s">
        <v>13558</v>
      </c>
      <c r="D2914" s="46">
        <v>0.0</v>
      </c>
      <c r="E2914" s="46">
        <v>0.0</v>
      </c>
      <c r="F2914" s="46">
        <v>1.0</v>
      </c>
      <c r="G2914" s="46">
        <v>0.0</v>
      </c>
      <c r="H2914" s="46">
        <v>0.0</v>
      </c>
      <c r="I2914" s="46">
        <v>0.0</v>
      </c>
      <c r="J2914" s="3"/>
      <c r="K2914" s="56"/>
    </row>
    <row r="2915" ht="32.25" customHeight="1">
      <c r="A2915" s="55" t="s">
        <v>49</v>
      </c>
      <c r="B2915" s="46" t="s">
        <v>13495</v>
      </c>
      <c r="C2915" s="55" t="s">
        <v>13562</v>
      </c>
      <c r="D2915" s="46">
        <v>0.0</v>
      </c>
      <c r="E2915" s="46">
        <v>0.0</v>
      </c>
      <c r="F2915" s="46">
        <v>1.0</v>
      </c>
      <c r="G2915" s="46">
        <v>0.0</v>
      </c>
      <c r="H2915" s="46">
        <v>0.0</v>
      </c>
      <c r="I2915" s="46">
        <v>0.0</v>
      </c>
      <c r="J2915" s="3"/>
      <c r="K2915" s="56"/>
    </row>
    <row r="2916" ht="32.25" customHeight="1">
      <c r="A2916" s="55" t="s">
        <v>49</v>
      </c>
      <c r="B2916" s="46" t="s">
        <v>13564</v>
      </c>
      <c r="C2916" s="55" t="s">
        <v>13565</v>
      </c>
      <c r="D2916" s="46">
        <v>0.0</v>
      </c>
      <c r="E2916" s="46">
        <v>0.0</v>
      </c>
      <c r="F2916" s="46">
        <v>76.0</v>
      </c>
      <c r="G2916" s="46">
        <v>0.0</v>
      </c>
      <c r="H2916" s="46">
        <v>0.0</v>
      </c>
      <c r="I2916" s="46">
        <v>0.0</v>
      </c>
      <c r="J2916" s="3"/>
      <c r="K2916" s="56"/>
    </row>
    <row r="2917" ht="32.25" customHeight="1">
      <c r="A2917" s="55" t="s">
        <v>49</v>
      </c>
      <c r="B2917" s="46" t="s">
        <v>13564</v>
      </c>
      <c r="C2917" s="55" t="s">
        <v>13568</v>
      </c>
      <c r="D2917" s="46">
        <v>0.0</v>
      </c>
      <c r="E2917" s="46">
        <v>0.0</v>
      </c>
      <c r="F2917" s="46">
        <v>40.0</v>
      </c>
      <c r="G2917" s="46">
        <v>0.0</v>
      </c>
      <c r="H2917" s="46">
        <v>0.0</v>
      </c>
      <c r="I2917" s="46">
        <v>0.0</v>
      </c>
      <c r="J2917" s="3"/>
      <c r="K2917" s="56"/>
    </row>
    <row r="2918" ht="32.25" customHeight="1">
      <c r="A2918" s="55" t="s">
        <v>49</v>
      </c>
      <c r="B2918" s="46" t="s">
        <v>13564</v>
      </c>
      <c r="C2918" s="55" t="s">
        <v>13572</v>
      </c>
      <c r="D2918" s="46">
        <v>0.0</v>
      </c>
      <c r="E2918" s="46">
        <v>0.0</v>
      </c>
      <c r="F2918" s="46">
        <v>22.0</v>
      </c>
      <c r="G2918" s="46">
        <v>0.0</v>
      </c>
      <c r="H2918" s="46">
        <v>0.0</v>
      </c>
      <c r="I2918" s="46">
        <v>13.0</v>
      </c>
      <c r="J2918" s="3"/>
      <c r="K2918" s="56"/>
    </row>
    <row r="2919" ht="32.25" customHeight="1">
      <c r="A2919" s="55" t="s">
        <v>49</v>
      </c>
      <c r="B2919" s="46" t="s">
        <v>13564</v>
      </c>
      <c r="C2919" s="55" t="s">
        <v>13576</v>
      </c>
      <c r="D2919" s="46">
        <v>0.0</v>
      </c>
      <c r="E2919" s="46">
        <v>0.0</v>
      </c>
      <c r="F2919" s="46">
        <v>8.0</v>
      </c>
      <c r="G2919" s="46">
        <v>0.0</v>
      </c>
      <c r="H2919" s="46">
        <v>0.0</v>
      </c>
      <c r="I2919" s="46">
        <v>22.0</v>
      </c>
      <c r="J2919" s="3"/>
      <c r="K2919" s="56"/>
    </row>
    <row r="2920" ht="32.25" customHeight="1">
      <c r="A2920" s="55" t="s">
        <v>49</v>
      </c>
      <c r="B2920" s="46" t="s">
        <v>13564</v>
      </c>
      <c r="C2920" s="55" t="s">
        <v>13580</v>
      </c>
      <c r="D2920" s="46">
        <v>0.0</v>
      </c>
      <c r="E2920" s="46">
        <v>0.0</v>
      </c>
      <c r="F2920" s="46">
        <v>14.0</v>
      </c>
      <c r="G2920" s="46">
        <v>0.0</v>
      </c>
      <c r="H2920" s="46">
        <v>0.0</v>
      </c>
      <c r="I2920" s="46">
        <v>14.0</v>
      </c>
      <c r="J2920" s="3"/>
      <c r="K2920" s="56"/>
    </row>
    <row r="2921" ht="32.25" customHeight="1">
      <c r="A2921" s="55" t="s">
        <v>49</v>
      </c>
      <c r="B2921" s="46" t="s">
        <v>13564</v>
      </c>
      <c r="C2921" s="55" t="s">
        <v>13583</v>
      </c>
      <c r="D2921" s="46">
        <v>0.0</v>
      </c>
      <c r="E2921" s="46">
        <v>0.0</v>
      </c>
      <c r="F2921" s="46">
        <v>27.0</v>
      </c>
      <c r="G2921" s="46">
        <v>0.0</v>
      </c>
      <c r="H2921" s="46">
        <v>0.0</v>
      </c>
      <c r="I2921" s="46">
        <v>0.0</v>
      </c>
      <c r="J2921" s="3"/>
      <c r="K2921" s="56"/>
    </row>
    <row r="2922" ht="32.25" customHeight="1">
      <c r="A2922" s="55" t="s">
        <v>49</v>
      </c>
      <c r="B2922" s="46" t="s">
        <v>13564</v>
      </c>
      <c r="C2922" s="55" t="s">
        <v>13586</v>
      </c>
      <c r="D2922" s="46">
        <v>0.0</v>
      </c>
      <c r="E2922" s="46">
        <v>5.0</v>
      </c>
      <c r="F2922" s="46">
        <v>12.0</v>
      </c>
      <c r="G2922" s="46">
        <v>0.0</v>
      </c>
      <c r="H2922" s="46">
        <v>0.0</v>
      </c>
      <c r="I2922" s="46">
        <v>6.0</v>
      </c>
      <c r="J2922" s="3"/>
      <c r="K2922" s="56"/>
    </row>
    <row r="2923" ht="32.25" customHeight="1">
      <c r="A2923" s="55" t="s">
        <v>49</v>
      </c>
      <c r="B2923" s="46" t="s">
        <v>13564</v>
      </c>
      <c r="C2923" s="55" t="s">
        <v>13591</v>
      </c>
      <c r="D2923" s="46">
        <v>0.0</v>
      </c>
      <c r="E2923" s="46">
        <v>0.0</v>
      </c>
      <c r="F2923" s="46">
        <v>22.0</v>
      </c>
      <c r="G2923" s="46">
        <v>0.0</v>
      </c>
      <c r="H2923" s="46">
        <v>0.0</v>
      </c>
      <c r="I2923" s="46">
        <v>0.0</v>
      </c>
      <c r="J2923" s="3"/>
      <c r="K2923" s="56"/>
    </row>
    <row r="2924" ht="32.25" customHeight="1">
      <c r="A2924" s="55" t="s">
        <v>49</v>
      </c>
      <c r="B2924" s="46" t="s">
        <v>13564</v>
      </c>
      <c r="C2924" s="55" t="s">
        <v>13595</v>
      </c>
      <c r="D2924" s="46">
        <v>0.0</v>
      </c>
      <c r="E2924" s="46">
        <v>0.0</v>
      </c>
      <c r="F2924" s="46">
        <v>21.0</v>
      </c>
      <c r="G2924" s="46">
        <v>0.0</v>
      </c>
      <c r="H2924" s="46">
        <v>0.0</v>
      </c>
      <c r="I2924" s="46">
        <v>0.0</v>
      </c>
      <c r="J2924" s="3"/>
      <c r="K2924" s="56"/>
    </row>
    <row r="2925" ht="32.25" customHeight="1">
      <c r="A2925" s="55" t="s">
        <v>49</v>
      </c>
      <c r="B2925" s="46" t="s">
        <v>13564</v>
      </c>
      <c r="C2925" s="55" t="s">
        <v>13598</v>
      </c>
      <c r="D2925" s="46">
        <v>0.0</v>
      </c>
      <c r="E2925" s="46">
        <v>0.0</v>
      </c>
      <c r="F2925" s="46">
        <v>3.0</v>
      </c>
      <c r="G2925" s="46">
        <v>0.0</v>
      </c>
      <c r="H2925" s="46">
        <v>0.0</v>
      </c>
      <c r="I2925" s="46">
        <v>14.0</v>
      </c>
      <c r="J2925" s="3"/>
      <c r="K2925" s="56"/>
    </row>
    <row r="2926" ht="32.25" customHeight="1">
      <c r="A2926" s="55" t="s">
        <v>49</v>
      </c>
      <c r="B2926" s="46" t="s">
        <v>13564</v>
      </c>
      <c r="C2926" s="55" t="s">
        <v>13602</v>
      </c>
      <c r="D2926" s="46">
        <v>0.0</v>
      </c>
      <c r="E2926" s="46">
        <v>0.0</v>
      </c>
      <c r="F2926" s="46">
        <v>15.0</v>
      </c>
      <c r="G2926" s="46">
        <v>0.0</v>
      </c>
      <c r="H2926" s="46">
        <v>0.0</v>
      </c>
      <c r="I2926" s="46">
        <v>0.0</v>
      </c>
      <c r="J2926" s="3"/>
      <c r="K2926" s="56"/>
    </row>
    <row r="2927" ht="32.25" customHeight="1">
      <c r="A2927" s="55" t="s">
        <v>49</v>
      </c>
      <c r="B2927" s="46" t="s">
        <v>13564</v>
      </c>
      <c r="C2927" s="55" t="s">
        <v>13607</v>
      </c>
      <c r="D2927" s="46">
        <v>0.0</v>
      </c>
      <c r="E2927" s="46">
        <v>0.0</v>
      </c>
      <c r="F2927" s="46">
        <v>9.0</v>
      </c>
      <c r="G2927" s="46">
        <v>0.0</v>
      </c>
      <c r="H2927" s="46">
        <v>0.0</v>
      </c>
      <c r="I2927" s="46">
        <v>3.0</v>
      </c>
      <c r="J2927" s="3"/>
      <c r="K2927" s="56"/>
    </row>
    <row r="2928" ht="32.25" customHeight="1">
      <c r="A2928" s="55" t="s">
        <v>49</v>
      </c>
      <c r="B2928" s="46" t="s">
        <v>13564</v>
      </c>
      <c r="C2928" s="55" t="s">
        <v>13612</v>
      </c>
      <c r="D2928" s="46">
        <v>0.0</v>
      </c>
      <c r="E2928" s="46">
        <v>0.0</v>
      </c>
      <c r="F2928" s="46">
        <v>7.0</v>
      </c>
      <c r="G2928" s="46">
        <v>0.0</v>
      </c>
      <c r="H2928" s="46">
        <v>0.0</v>
      </c>
      <c r="I2928" s="46">
        <v>0.0</v>
      </c>
      <c r="J2928" s="3"/>
      <c r="K2928" s="56"/>
    </row>
    <row r="2929" ht="32.25" customHeight="1">
      <c r="A2929" s="55" t="s">
        <v>49</v>
      </c>
      <c r="B2929" s="46" t="s">
        <v>13564</v>
      </c>
      <c r="C2929" s="55" t="s">
        <v>13615</v>
      </c>
      <c r="D2929" s="46">
        <v>0.0</v>
      </c>
      <c r="E2929" s="46">
        <v>0.0</v>
      </c>
      <c r="F2929" s="46">
        <v>1.0</v>
      </c>
      <c r="G2929" s="46">
        <v>0.0</v>
      </c>
      <c r="H2929" s="46">
        <v>0.0</v>
      </c>
      <c r="I2929" s="46">
        <v>0.0</v>
      </c>
      <c r="J2929" s="3"/>
      <c r="K2929" s="56"/>
    </row>
    <row r="2930" ht="32.25" customHeight="1">
      <c r="A2930" s="55" t="s">
        <v>49</v>
      </c>
      <c r="B2930" s="46" t="s">
        <v>13564</v>
      </c>
      <c r="C2930" s="55" t="s">
        <v>13618</v>
      </c>
      <c r="D2930" s="46">
        <v>0.0</v>
      </c>
      <c r="E2930" s="46">
        <v>0.0</v>
      </c>
      <c r="F2930" s="46">
        <v>1.0</v>
      </c>
      <c r="G2930" s="46">
        <v>0.0</v>
      </c>
      <c r="H2930" s="46">
        <v>0.0</v>
      </c>
      <c r="I2930" s="46">
        <v>0.0</v>
      </c>
      <c r="J2930" s="3"/>
      <c r="K2930" s="56"/>
    </row>
    <row r="2931" ht="32.25" customHeight="1">
      <c r="A2931" s="55" t="s">
        <v>49</v>
      </c>
      <c r="B2931" s="46" t="s">
        <v>13564</v>
      </c>
      <c r="C2931" s="55" t="s">
        <v>13623</v>
      </c>
      <c r="D2931" s="46">
        <v>0.0</v>
      </c>
      <c r="E2931" s="46">
        <v>0.0</v>
      </c>
      <c r="F2931" s="46">
        <v>1.0</v>
      </c>
      <c r="G2931" s="46">
        <v>0.0</v>
      </c>
      <c r="H2931" s="46">
        <v>0.0</v>
      </c>
      <c r="I2931" s="46">
        <v>0.0</v>
      </c>
      <c r="J2931" s="3"/>
      <c r="K2931" s="56"/>
    </row>
    <row r="2932" ht="32.25" customHeight="1">
      <c r="A2932" s="55" t="s">
        <v>49</v>
      </c>
      <c r="B2932" s="46" t="s">
        <v>13627</v>
      </c>
      <c r="C2932" s="55" t="s">
        <v>13628</v>
      </c>
      <c r="D2932" s="46">
        <v>2.0</v>
      </c>
      <c r="E2932" s="46">
        <v>5.0</v>
      </c>
      <c r="F2932" s="46">
        <v>0.0</v>
      </c>
      <c r="G2932" s="46">
        <v>2.0</v>
      </c>
      <c r="H2932" s="46">
        <v>0.0</v>
      </c>
      <c r="I2932" s="46">
        <v>46.0</v>
      </c>
      <c r="J2932" s="3"/>
      <c r="K2932" s="56"/>
    </row>
    <row r="2933" ht="32.25" customHeight="1">
      <c r="A2933" s="55" t="s">
        <v>49</v>
      </c>
      <c r="B2933" s="46" t="s">
        <v>13627</v>
      </c>
      <c r="C2933" s="55" t="s">
        <v>13633</v>
      </c>
      <c r="D2933" s="46">
        <v>0.0</v>
      </c>
      <c r="E2933" s="46">
        <v>8.0</v>
      </c>
      <c r="F2933" s="46">
        <v>27.0</v>
      </c>
      <c r="G2933" s="46">
        <v>0.0</v>
      </c>
      <c r="H2933" s="46">
        <v>0.0</v>
      </c>
      <c r="I2933" s="46">
        <v>12.0</v>
      </c>
      <c r="J2933" s="3"/>
      <c r="K2933" s="56"/>
    </row>
    <row r="2934" ht="32.25" customHeight="1">
      <c r="A2934" s="55" t="s">
        <v>49</v>
      </c>
      <c r="B2934" s="46" t="s">
        <v>13627</v>
      </c>
      <c r="C2934" s="55" t="s">
        <v>13636</v>
      </c>
      <c r="D2934" s="46">
        <v>0.0</v>
      </c>
      <c r="E2934" s="46">
        <v>0.0</v>
      </c>
      <c r="F2934" s="46">
        <v>39.0</v>
      </c>
      <c r="G2934" s="46">
        <v>0.0</v>
      </c>
      <c r="H2934" s="46">
        <v>0.0</v>
      </c>
      <c r="I2934" s="46">
        <v>0.0</v>
      </c>
      <c r="J2934" s="3"/>
      <c r="K2934" s="56"/>
    </row>
    <row r="2935" ht="32.25" customHeight="1">
      <c r="A2935" s="55" t="s">
        <v>49</v>
      </c>
      <c r="B2935" s="46" t="s">
        <v>13627</v>
      </c>
      <c r="C2935" s="55" t="s">
        <v>13640</v>
      </c>
      <c r="D2935" s="46">
        <v>0.0</v>
      </c>
      <c r="E2935" s="46">
        <v>4.0</v>
      </c>
      <c r="F2935" s="46">
        <v>29.0</v>
      </c>
      <c r="G2935" s="46">
        <v>0.0</v>
      </c>
      <c r="H2935" s="46">
        <v>0.0</v>
      </c>
      <c r="I2935" s="46">
        <v>4.0</v>
      </c>
      <c r="J2935" s="3"/>
      <c r="K2935" s="56"/>
    </row>
    <row r="2936" ht="32.25" customHeight="1">
      <c r="A2936" s="55" t="s">
        <v>49</v>
      </c>
      <c r="B2936" s="46" t="s">
        <v>13627</v>
      </c>
      <c r="C2936" s="55" t="s">
        <v>13645</v>
      </c>
      <c r="D2936" s="46">
        <v>0.0</v>
      </c>
      <c r="E2936" s="46">
        <v>0.0</v>
      </c>
      <c r="F2936" s="46">
        <v>36.0</v>
      </c>
      <c r="G2936" s="46">
        <v>0.0</v>
      </c>
      <c r="H2936" s="46">
        <v>0.0</v>
      </c>
      <c r="I2936" s="46">
        <v>0.0</v>
      </c>
      <c r="J2936" s="3"/>
      <c r="K2936" s="56"/>
    </row>
    <row r="2937" ht="32.25" customHeight="1">
      <c r="A2937" s="55" t="s">
        <v>49</v>
      </c>
      <c r="B2937" s="46" t="s">
        <v>13627</v>
      </c>
      <c r="C2937" s="55" t="s">
        <v>13648</v>
      </c>
      <c r="D2937" s="46">
        <v>0.0</v>
      </c>
      <c r="E2937" s="46">
        <v>0.0</v>
      </c>
      <c r="F2937" s="46">
        <v>33.0</v>
      </c>
      <c r="G2937" s="46">
        <v>0.0</v>
      </c>
      <c r="H2937" s="46">
        <v>0.0</v>
      </c>
      <c r="I2937" s="46">
        <v>0.0</v>
      </c>
      <c r="J2937" s="3"/>
      <c r="K2937" s="56"/>
    </row>
    <row r="2938" ht="32.25" customHeight="1">
      <c r="A2938" s="55" t="s">
        <v>49</v>
      </c>
      <c r="B2938" s="46" t="s">
        <v>13627</v>
      </c>
      <c r="C2938" s="55" t="s">
        <v>13651</v>
      </c>
      <c r="D2938" s="46">
        <v>0.0</v>
      </c>
      <c r="E2938" s="46">
        <v>4.0</v>
      </c>
      <c r="F2938" s="46">
        <v>26.0</v>
      </c>
      <c r="G2938" s="46">
        <v>0.0</v>
      </c>
      <c r="H2938" s="46">
        <v>0.0</v>
      </c>
      <c r="I2938" s="46">
        <v>1.0</v>
      </c>
      <c r="J2938" s="3"/>
      <c r="K2938" s="56"/>
    </row>
    <row r="2939" ht="32.25" customHeight="1">
      <c r="A2939" s="55" t="s">
        <v>49</v>
      </c>
      <c r="B2939" s="46" t="s">
        <v>13627</v>
      </c>
      <c r="C2939" s="55" t="s">
        <v>13656</v>
      </c>
      <c r="D2939" s="46">
        <v>0.0</v>
      </c>
      <c r="E2939" s="46">
        <v>0.0</v>
      </c>
      <c r="F2939" s="46">
        <v>31.0</v>
      </c>
      <c r="G2939" s="46">
        <v>0.0</v>
      </c>
      <c r="H2939" s="46">
        <v>0.0</v>
      </c>
      <c r="I2939" s="46">
        <v>0.0</v>
      </c>
      <c r="J2939" s="3"/>
      <c r="K2939" s="56"/>
    </row>
    <row r="2940" ht="32.25" customHeight="1">
      <c r="A2940" s="55" t="s">
        <v>49</v>
      </c>
      <c r="B2940" s="46" t="s">
        <v>13627</v>
      </c>
      <c r="C2940" s="55" t="s">
        <v>13659</v>
      </c>
      <c r="D2940" s="46">
        <v>0.0</v>
      </c>
      <c r="E2940" s="46">
        <v>0.0</v>
      </c>
      <c r="F2940" s="46">
        <v>25.0</v>
      </c>
      <c r="G2940" s="46">
        <v>0.0</v>
      </c>
      <c r="H2940" s="46">
        <v>0.0</v>
      </c>
      <c r="I2940" s="46">
        <v>0.0</v>
      </c>
      <c r="J2940" s="3"/>
      <c r="K2940" s="56"/>
    </row>
    <row r="2941" ht="32.25" customHeight="1">
      <c r="A2941" s="55" t="s">
        <v>49</v>
      </c>
      <c r="B2941" s="46" t="s">
        <v>13627</v>
      </c>
      <c r="C2941" s="55" t="s">
        <v>13662</v>
      </c>
      <c r="D2941" s="46">
        <v>0.0</v>
      </c>
      <c r="E2941" s="46">
        <v>0.0</v>
      </c>
      <c r="F2941" s="46">
        <v>23.0</v>
      </c>
      <c r="G2941" s="46">
        <v>0.0</v>
      </c>
      <c r="H2941" s="46">
        <v>0.0</v>
      </c>
      <c r="I2941" s="46">
        <v>0.0</v>
      </c>
      <c r="J2941" s="3"/>
      <c r="K2941" s="56"/>
    </row>
    <row r="2942" ht="32.25" customHeight="1">
      <c r="A2942" s="55" t="s">
        <v>49</v>
      </c>
      <c r="B2942" s="46" t="s">
        <v>13627</v>
      </c>
      <c r="C2942" s="55" t="s">
        <v>13668</v>
      </c>
      <c r="D2942" s="46">
        <v>0.0</v>
      </c>
      <c r="E2942" s="46">
        <v>0.0</v>
      </c>
      <c r="F2942" s="46">
        <v>22.0</v>
      </c>
      <c r="G2942" s="46">
        <v>0.0</v>
      </c>
      <c r="H2942" s="46">
        <v>0.0</v>
      </c>
      <c r="I2942" s="46">
        <v>0.0</v>
      </c>
      <c r="J2942" s="3"/>
      <c r="K2942" s="56"/>
    </row>
    <row r="2943" ht="32.25" customHeight="1">
      <c r="A2943" s="55" t="s">
        <v>49</v>
      </c>
      <c r="B2943" s="46" t="s">
        <v>13627</v>
      </c>
      <c r="C2943" s="55" t="s">
        <v>13671</v>
      </c>
      <c r="D2943" s="46">
        <v>0.0</v>
      </c>
      <c r="E2943" s="46">
        <v>0.0</v>
      </c>
      <c r="F2943" s="46">
        <v>0.0</v>
      </c>
      <c r="G2943" s="46">
        <v>0.0</v>
      </c>
      <c r="H2943" s="46">
        <v>0.0</v>
      </c>
      <c r="I2943" s="46">
        <v>1.0</v>
      </c>
      <c r="J2943" s="3"/>
      <c r="K2943" s="56"/>
    </row>
    <row r="2944" ht="32.25" customHeight="1">
      <c r="A2944" s="55" t="s">
        <v>49</v>
      </c>
      <c r="B2944" s="46" t="s">
        <v>13627</v>
      </c>
      <c r="C2944" s="55" t="s">
        <v>13675</v>
      </c>
      <c r="D2944" s="46">
        <v>0.0</v>
      </c>
      <c r="E2944" s="46">
        <v>0.0</v>
      </c>
      <c r="F2944" s="46">
        <v>1.0</v>
      </c>
      <c r="G2944" s="46">
        <v>0.0</v>
      </c>
      <c r="H2944" s="46">
        <v>0.0</v>
      </c>
      <c r="I2944" s="46">
        <v>0.0</v>
      </c>
      <c r="J2944" s="3"/>
      <c r="K2944" s="56"/>
    </row>
    <row r="2945" ht="32.25" customHeight="1">
      <c r="A2945" s="55" t="s">
        <v>49</v>
      </c>
      <c r="B2945" s="46" t="s">
        <v>13678</v>
      </c>
      <c r="C2945" s="55" t="s">
        <v>13679</v>
      </c>
      <c r="D2945" s="46">
        <v>0.0</v>
      </c>
      <c r="E2945" s="46">
        <v>3.0</v>
      </c>
      <c r="F2945" s="46">
        <v>67.0</v>
      </c>
      <c r="G2945" s="46">
        <v>0.0</v>
      </c>
      <c r="H2945" s="46">
        <v>0.0</v>
      </c>
      <c r="I2945" s="46">
        <v>37.0</v>
      </c>
      <c r="J2945" s="3"/>
      <c r="K2945" s="56"/>
    </row>
    <row r="2946" ht="32.25" customHeight="1">
      <c r="A2946" s="55" t="s">
        <v>49</v>
      </c>
      <c r="B2946" s="46" t="s">
        <v>13678</v>
      </c>
      <c r="C2946" s="55" t="s">
        <v>13684</v>
      </c>
      <c r="D2946" s="46">
        <v>0.0</v>
      </c>
      <c r="E2946" s="46">
        <v>0.0</v>
      </c>
      <c r="F2946" s="46">
        <v>81.0</v>
      </c>
      <c r="G2946" s="46">
        <v>0.0</v>
      </c>
      <c r="H2946" s="46">
        <v>0.0</v>
      </c>
      <c r="I2946" s="46">
        <v>0.0</v>
      </c>
      <c r="J2946" s="3"/>
      <c r="K2946" s="56"/>
    </row>
    <row r="2947" ht="32.25" customHeight="1">
      <c r="A2947" s="55" t="s">
        <v>49</v>
      </c>
      <c r="B2947" s="46" t="s">
        <v>13678</v>
      </c>
      <c r="C2947" s="55" t="s">
        <v>13688</v>
      </c>
      <c r="D2947" s="46">
        <v>0.0</v>
      </c>
      <c r="E2947" s="46">
        <v>0.0</v>
      </c>
      <c r="F2947" s="46">
        <v>60.0</v>
      </c>
      <c r="G2947" s="46">
        <v>0.0</v>
      </c>
      <c r="H2947" s="46">
        <v>0.0</v>
      </c>
      <c r="I2947" s="46">
        <v>0.0</v>
      </c>
      <c r="J2947" s="3"/>
      <c r="K2947" s="56"/>
    </row>
    <row r="2948" ht="32.25" customHeight="1">
      <c r="A2948" s="55" t="s">
        <v>49</v>
      </c>
      <c r="B2948" s="46" t="s">
        <v>13678</v>
      </c>
      <c r="C2948" s="55" t="s">
        <v>13692</v>
      </c>
      <c r="D2948" s="46">
        <v>0.0</v>
      </c>
      <c r="E2948" s="46">
        <v>0.0</v>
      </c>
      <c r="F2948" s="46">
        <v>52.0</v>
      </c>
      <c r="G2948" s="46">
        <v>0.0</v>
      </c>
      <c r="H2948" s="46">
        <v>0.0</v>
      </c>
      <c r="I2948" s="46">
        <v>0.0</v>
      </c>
      <c r="J2948" s="3"/>
      <c r="K2948" s="56"/>
    </row>
    <row r="2949" ht="32.25" customHeight="1">
      <c r="A2949" s="55" t="s">
        <v>49</v>
      </c>
      <c r="B2949" s="46" t="s">
        <v>13678</v>
      </c>
      <c r="C2949" s="55" t="s">
        <v>13694</v>
      </c>
      <c r="D2949" s="46">
        <v>0.0</v>
      </c>
      <c r="E2949" s="46">
        <v>1.0</v>
      </c>
      <c r="F2949" s="46">
        <v>37.0</v>
      </c>
      <c r="G2949" s="46">
        <v>0.0</v>
      </c>
      <c r="H2949" s="46">
        <v>0.0</v>
      </c>
      <c r="I2949" s="46">
        <v>0.0</v>
      </c>
      <c r="J2949" s="3"/>
      <c r="K2949" s="56"/>
    </row>
    <row r="2950" ht="32.25" customHeight="1">
      <c r="A2950" s="55" t="s">
        <v>49</v>
      </c>
      <c r="B2950" s="46" t="s">
        <v>13678</v>
      </c>
      <c r="C2950" s="55" t="s">
        <v>13697</v>
      </c>
      <c r="D2950" s="46">
        <v>0.0</v>
      </c>
      <c r="E2950" s="46">
        <v>0.0</v>
      </c>
      <c r="F2950" s="46">
        <v>34.0</v>
      </c>
      <c r="G2950" s="46">
        <v>0.0</v>
      </c>
      <c r="H2950" s="46">
        <v>0.0</v>
      </c>
      <c r="I2950" s="46">
        <v>0.0</v>
      </c>
      <c r="J2950" s="3"/>
      <c r="K2950" s="56"/>
    </row>
    <row r="2951" ht="32.25" customHeight="1">
      <c r="A2951" s="55" t="s">
        <v>49</v>
      </c>
      <c r="B2951" s="46" t="s">
        <v>13678</v>
      </c>
      <c r="C2951" s="55" t="s">
        <v>13701</v>
      </c>
      <c r="D2951" s="46">
        <v>0.0</v>
      </c>
      <c r="E2951" s="46">
        <v>0.0</v>
      </c>
      <c r="F2951" s="46">
        <v>32.0</v>
      </c>
      <c r="G2951" s="46">
        <v>0.0</v>
      </c>
      <c r="H2951" s="46">
        <v>0.0</v>
      </c>
      <c r="I2951" s="46">
        <v>0.0</v>
      </c>
      <c r="J2951" s="3"/>
      <c r="K2951" s="56"/>
    </row>
    <row r="2952" ht="32.25" customHeight="1">
      <c r="A2952" s="55" t="s">
        <v>49</v>
      </c>
      <c r="B2952" s="46" t="s">
        <v>13678</v>
      </c>
      <c r="C2952" s="55" t="s">
        <v>13706</v>
      </c>
      <c r="D2952" s="46">
        <v>0.0</v>
      </c>
      <c r="E2952" s="46">
        <v>0.0</v>
      </c>
      <c r="F2952" s="46">
        <v>28.0</v>
      </c>
      <c r="G2952" s="46">
        <v>0.0</v>
      </c>
      <c r="H2952" s="46">
        <v>0.0</v>
      </c>
      <c r="I2952" s="46">
        <v>0.0</v>
      </c>
      <c r="J2952" s="3"/>
      <c r="K2952" s="56"/>
    </row>
    <row r="2953" ht="32.25" customHeight="1">
      <c r="A2953" s="55" t="s">
        <v>49</v>
      </c>
      <c r="B2953" s="46" t="s">
        <v>13678</v>
      </c>
      <c r="C2953" s="55" t="s">
        <v>13709</v>
      </c>
      <c r="D2953" s="46">
        <v>0.0</v>
      </c>
      <c r="E2953" s="46">
        <v>0.0</v>
      </c>
      <c r="F2953" s="46">
        <v>1.0</v>
      </c>
      <c r="G2953" s="46">
        <v>0.0</v>
      </c>
      <c r="H2953" s="46">
        <v>0.0</v>
      </c>
      <c r="I2953" s="46">
        <v>0.0</v>
      </c>
      <c r="J2953" s="3"/>
      <c r="K2953" s="56"/>
    </row>
    <row r="2954" ht="32.25" customHeight="1">
      <c r="A2954" s="55" t="s">
        <v>49</v>
      </c>
      <c r="B2954" s="46" t="s">
        <v>13711</v>
      </c>
      <c r="C2954" s="55" t="s">
        <v>13713</v>
      </c>
      <c r="D2954" s="46">
        <v>0.0</v>
      </c>
      <c r="E2954" s="46">
        <v>29.0</v>
      </c>
      <c r="F2954" s="46">
        <v>159.0</v>
      </c>
      <c r="G2954" s="46">
        <v>0.0</v>
      </c>
      <c r="H2954" s="46">
        <v>0.0</v>
      </c>
      <c r="I2954" s="46">
        <v>0.0</v>
      </c>
      <c r="J2954" s="3"/>
      <c r="K2954" s="56"/>
    </row>
    <row r="2955" ht="32.25" customHeight="1">
      <c r="A2955" s="55" t="s">
        <v>49</v>
      </c>
      <c r="B2955" s="46" t="s">
        <v>13711</v>
      </c>
      <c r="C2955" s="55" t="s">
        <v>13718</v>
      </c>
      <c r="D2955" s="46">
        <v>3.0</v>
      </c>
      <c r="E2955" s="46">
        <v>3.0</v>
      </c>
      <c r="F2955" s="46">
        <v>40.0</v>
      </c>
      <c r="G2955" s="46">
        <v>0.0</v>
      </c>
      <c r="H2955" s="46">
        <v>0.0</v>
      </c>
      <c r="I2955" s="46">
        <v>39.0</v>
      </c>
      <c r="J2955" s="3"/>
      <c r="K2955" s="56"/>
    </row>
    <row r="2956" ht="32.25" customHeight="1">
      <c r="A2956" s="55" t="s">
        <v>49</v>
      </c>
      <c r="B2956" s="46" t="s">
        <v>13711</v>
      </c>
      <c r="C2956" s="55" t="s">
        <v>13723</v>
      </c>
      <c r="D2956" s="46">
        <v>1.0</v>
      </c>
      <c r="E2956" s="46">
        <v>4.0</v>
      </c>
      <c r="F2956" s="46">
        <v>50.0</v>
      </c>
      <c r="G2956" s="46">
        <v>1.0</v>
      </c>
      <c r="H2956" s="46">
        <v>0.0</v>
      </c>
      <c r="I2956" s="46">
        <v>13.0</v>
      </c>
      <c r="J2956" s="3"/>
      <c r="K2956" s="56"/>
    </row>
    <row r="2957" ht="32.25" customHeight="1">
      <c r="A2957" s="55" t="s">
        <v>49</v>
      </c>
      <c r="B2957" s="46" t="s">
        <v>13711</v>
      </c>
      <c r="C2957" s="55" t="s">
        <v>13726</v>
      </c>
      <c r="D2957" s="46">
        <v>0.0</v>
      </c>
      <c r="E2957" s="46">
        <v>0.0</v>
      </c>
      <c r="F2957" s="46">
        <v>53.0</v>
      </c>
      <c r="G2957" s="46">
        <v>0.0</v>
      </c>
      <c r="H2957" s="46">
        <v>0.0</v>
      </c>
      <c r="I2957" s="46">
        <v>0.0</v>
      </c>
      <c r="J2957" s="3"/>
      <c r="K2957" s="56"/>
    </row>
    <row r="2958" ht="32.25" customHeight="1">
      <c r="A2958" s="55" t="s">
        <v>49</v>
      </c>
      <c r="B2958" s="46" t="s">
        <v>13711</v>
      </c>
      <c r="C2958" s="55" t="s">
        <v>13730</v>
      </c>
      <c r="D2958" s="46">
        <v>0.0</v>
      </c>
      <c r="E2958" s="46">
        <v>1.0</v>
      </c>
      <c r="F2958" s="46">
        <v>43.0</v>
      </c>
      <c r="G2958" s="46">
        <v>0.0</v>
      </c>
      <c r="H2958" s="46">
        <v>0.0</v>
      </c>
      <c r="I2958" s="46">
        <v>0.0</v>
      </c>
      <c r="J2958" s="3"/>
      <c r="K2958" s="56"/>
    </row>
    <row r="2959" ht="32.25" customHeight="1">
      <c r="A2959" s="55" t="s">
        <v>49</v>
      </c>
      <c r="B2959" s="46" t="s">
        <v>13732</v>
      </c>
      <c r="C2959" s="46" t="s">
        <v>13733</v>
      </c>
      <c r="D2959" s="46">
        <v>0.0</v>
      </c>
      <c r="E2959" s="46">
        <v>66.0</v>
      </c>
      <c r="F2959" s="46">
        <v>39.0</v>
      </c>
      <c r="G2959" s="46">
        <v>0.0</v>
      </c>
      <c r="H2959" s="46">
        <v>0.0</v>
      </c>
      <c r="I2959" s="46">
        <v>35.0</v>
      </c>
      <c r="J2959" s="3"/>
      <c r="K2959" s="56"/>
    </row>
    <row r="2960" ht="32.25" customHeight="1">
      <c r="A2960" s="55" t="s">
        <v>49</v>
      </c>
      <c r="B2960" s="46" t="s">
        <v>13732</v>
      </c>
      <c r="C2960" s="46" t="s">
        <v>13738</v>
      </c>
      <c r="D2960" s="46">
        <v>0.0</v>
      </c>
      <c r="E2960" s="46">
        <v>26.0</v>
      </c>
      <c r="F2960" s="46">
        <v>0.0</v>
      </c>
      <c r="G2960" s="46">
        <v>0.0</v>
      </c>
      <c r="H2960" s="46">
        <v>0.0</v>
      </c>
      <c r="I2960" s="46">
        <v>47.0</v>
      </c>
      <c r="J2960" s="3"/>
      <c r="K2960" s="56"/>
    </row>
    <row r="2961" ht="32.25" customHeight="1">
      <c r="A2961" s="55" t="s">
        <v>49</v>
      </c>
      <c r="B2961" s="46" t="s">
        <v>13732</v>
      </c>
      <c r="C2961" s="46" t="s">
        <v>13741</v>
      </c>
      <c r="D2961" s="46">
        <v>0.0</v>
      </c>
      <c r="E2961" s="46">
        <v>0.0</v>
      </c>
      <c r="F2961" s="46">
        <v>31.0</v>
      </c>
      <c r="G2961" s="46">
        <v>0.0</v>
      </c>
      <c r="H2961" s="46">
        <v>0.0</v>
      </c>
      <c r="I2961" s="46">
        <v>0.0</v>
      </c>
      <c r="J2961" s="3"/>
      <c r="K2961" s="56"/>
    </row>
    <row r="2962" ht="32.25" customHeight="1">
      <c r="A2962" s="55" t="s">
        <v>49</v>
      </c>
      <c r="B2962" s="46" t="s">
        <v>13732</v>
      </c>
      <c r="C2962" s="46" t="s">
        <v>13743</v>
      </c>
      <c r="D2962" s="46">
        <v>0.0</v>
      </c>
      <c r="E2962" s="46">
        <v>0.0</v>
      </c>
      <c r="F2962" s="46">
        <v>1.0</v>
      </c>
      <c r="G2962" s="46">
        <v>0.0</v>
      </c>
      <c r="H2962" s="46">
        <v>0.0</v>
      </c>
      <c r="I2962" s="46">
        <v>0.0</v>
      </c>
      <c r="J2962" s="3"/>
      <c r="K2962" s="56"/>
    </row>
    <row r="2963" ht="32.25" customHeight="1">
      <c r="A2963" s="55" t="s">
        <v>49</v>
      </c>
      <c r="B2963" s="46" t="s">
        <v>13747</v>
      </c>
      <c r="C2963" s="55" t="s">
        <v>13749</v>
      </c>
      <c r="D2963" s="46">
        <v>13.0</v>
      </c>
      <c r="E2963" s="46">
        <v>0.0</v>
      </c>
      <c r="F2963" s="46">
        <v>78.0</v>
      </c>
      <c r="G2963" s="46">
        <v>0.0</v>
      </c>
      <c r="H2963" s="46">
        <v>0.0</v>
      </c>
      <c r="I2963" s="46">
        <v>32.0</v>
      </c>
      <c r="J2963" s="3"/>
      <c r="K2963" s="56"/>
    </row>
    <row r="2964" ht="32.25" customHeight="1">
      <c r="A2964" s="55" t="s">
        <v>49</v>
      </c>
      <c r="B2964" s="46" t="s">
        <v>13747</v>
      </c>
      <c r="C2964" s="55" t="s">
        <v>13753</v>
      </c>
      <c r="D2964" s="46">
        <v>15.0</v>
      </c>
      <c r="E2964" s="46">
        <v>0.0</v>
      </c>
      <c r="F2964" s="46">
        <v>25.0</v>
      </c>
      <c r="G2964" s="46">
        <v>0.0</v>
      </c>
      <c r="H2964" s="46">
        <v>0.0</v>
      </c>
      <c r="I2964" s="46">
        <v>43.0</v>
      </c>
      <c r="J2964" s="3"/>
      <c r="K2964" s="56"/>
    </row>
    <row r="2965" ht="32.25" customHeight="1">
      <c r="A2965" s="55" t="s">
        <v>49</v>
      </c>
      <c r="B2965" s="46" t="s">
        <v>13747</v>
      </c>
      <c r="C2965" s="55" t="s">
        <v>13756</v>
      </c>
      <c r="D2965" s="46">
        <v>0.0</v>
      </c>
      <c r="E2965" s="46">
        <v>0.0</v>
      </c>
      <c r="F2965" s="46">
        <v>59.0</v>
      </c>
      <c r="G2965" s="46">
        <v>0.0</v>
      </c>
      <c r="H2965" s="46">
        <v>0.0</v>
      </c>
      <c r="I2965" s="46">
        <v>0.0</v>
      </c>
      <c r="J2965" s="3"/>
      <c r="K2965" s="56"/>
    </row>
    <row r="2966" ht="32.25" customHeight="1">
      <c r="A2966" s="55" t="s">
        <v>49</v>
      </c>
      <c r="B2966" s="46" t="s">
        <v>13747</v>
      </c>
      <c r="C2966" s="55" t="s">
        <v>13759</v>
      </c>
      <c r="D2966" s="46">
        <v>0.0</v>
      </c>
      <c r="E2966" s="46">
        <v>0.0</v>
      </c>
      <c r="F2966" s="46">
        <v>32.0</v>
      </c>
      <c r="G2966" s="46">
        <v>0.0</v>
      </c>
      <c r="H2966" s="46">
        <v>0.0</v>
      </c>
      <c r="I2966" s="46">
        <v>0.0</v>
      </c>
      <c r="J2966" s="3"/>
      <c r="K2966" s="56"/>
    </row>
    <row r="2967" ht="32.25" customHeight="1">
      <c r="A2967" s="55" t="s">
        <v>49</v>
      </c>
      <c r="B2967" s="46" t="s">
        <v>13764</v>
      </c>
      <c r="C2967" s="55" t="s">
        <v>13765</v>
      </c>
      <c r="D2967" s="46">
        <v>0.0</v>
      </c>
      <c r="E2967" s="46">
        <v>0.0</v>
      </c>
      <c r="F2967" s="46">
        <v>38.0</v>
      </c>
      <c r="G2967" s="46">
        <v>0.0</v>
      </c>
      <c r="H2967" s="46">
        <v>0.0</v>
      </c>
      <c r="I2967" s="46">
        <v>0.0</v>
      </c>
      <c r="J2967" s="3"/>
      <c r="K2967" s="56"/>
    </row>
    <row r="2968" ht="32.25" customHeight="1">
      <c r="A2968" s="55" t="s">
        <v>49</v>
      </c>
      <c r="B2968" s="46" t="s">
        <v>13764</v>
      </c>
      <c r="C2968" s="55" t="s">
        <v>13769</v>
      </c>
      <c r="D2968" s="46">
        <v>0.0</v>
      </c>
      <c r="E2968" s="46">
        <v>0.0</v>
      </c>
      <c r="F2968" s="46">
        <v>37.0</v>
      </c>
      <c r="G2968" s="46">
        <v>0.0</v>
      </c>
      <c r="H2968" s="46">
        <v>0.0</v>
      </c>
      <c r="I2968" s="46">
        <v>0.0</v>
      </c>
      <c r="J2968" s="3"/>
      <c r="K2968" s="56"/>
    </row>
    <row r="2969" ht="32.25" customHeight="1">
      <c r="A2969" s="55" t="s">
        <v>49</v>
      </c>
      <c r="B2969" s="46" t="s">
        <v>13764</v>
      </c>
      <c r="C2969" s="55" t="s">
        <v>13772</v>
      </c>
      <c r="D2969" s="46">
        <v>0.0</v>
      </c>
      <c r="E2969" s="46">
        <v>0.0</v>
      </c>
      <c r="F2969" s="46">
        <v>19.0</v>
      </c>
      <c r="G2969" s="46">
        <v>0.0</v>
      </c>
      <c r="H2969" s="46">
        <v>0.0</v>
      </c>
      <c r="I2969" s="46">
        <v>18.0</v>
      </c>
      <c r="J2969" s="3"/>
      <c r="K2969" s="56"/>
    </row>
    <row r="2970" ht="32.25" customHeight="1">
      <c r="A2970" s="55" t="s">
        <v>49</v>
      </c>
      <c r="B2970" s="46" t="s">
        <v>13764</v>
      </c>
      <c r="C2970" s="55" t="s">
        <v>13775</v>
      </c>
      <c r="D2970" s="46">
        <v>0.0</v>
      </c>
      <c r="E2970" s="46">
        <v>0.0</v>
      </c>
      <c r="F2970" s="46">
        <v>19.0</v>
      </c>
      <c r="G2970" s="46">
        <v>0.0</v>
      </c>
      <c r="H2970" s="46">
        <v>0.0</v>
      </c>
      <c r="I2970" s="46">
        <v>0.0</v>
      </c>
      <c r="J2970" s="3"/>
      <c r="K2970" s="56"/>
    </row>
    <row r="2971" ht="32.25" customHeight="1">
      <c r="A2971" s="55" t="s">
        <v>49</v>
      </c>
      <c r="B2971" s="46" t="s">
        <v>13764</v>
      </c>
      <c r="C2971" s="55" t="s">
        <v>13778</v>
      </c>
      <c r="D2971" s="46">
        <v>0.0</v>
      </c>
      <c r="E2971" s="46">
        <v>0.0</v>
      </c>
      <c r="F2971" s="46">
        <v>12.0</v>
      </c>
      <c r="G2971" s="46">
        <v>0.0</v>
      </c>
      <c r="H2971" s="46">
        <v>0.0</v>
      </c>
      <c r="I2971" s="46">
        <v>0.0</v>
      </c>
      <c r="J2971" s="3"/>
      <c r="K2971" s="56"/>
    </row>
    <row r="2972" ht="32.25" customHeight="1">
      <c r="A2972" s="55" t="s">
        <v>49</v>
      </c>
      <c r="B2972" s="46" t="s">
        <v>13764</v>
      </c>
      <c r="C2972" s="55" t="s">
        <v>13782</v>
      </c>
      <c r="D2972" s="46">
        <v>0.0</v>
      </c>
      <c r="E2972" s="46">
        <v>0.0</v>
      </c>
      <c r="F2972" s="46">
        <v>9.0</v>
      </c>
      <c r="G2972" s="46">
        <v>0.0</v>
      </c>
      <c r="H2972" s="46">
        <v>0.0</v>
      </c>
      <c r="I2972" s="46">
        <v>0.0</v>
      </c>
      <c r="J2972" s="3"/>
      <c r="K2972" s="56"/>
    </row>
    <row r="2973" ht="32.25" customHeight="1">
      <c r="A2973" s="55" t="s">
        <v>49</v>
      </c>
      <c r="B2973" s="46" t="s">
        <v>13764</v>
      </c>
      <c r="C2973" s="55" t="s">
        <v>13786</v>
      </c>
      <c r="D2973" s="46">
        <v>0.0</v>
      </c>
      <c r="E2973" s="46">
        <v>0.0</v>
      </c>
      <c r="F2973" s="46">
        <v>7.0</v>
      </c>
      <c r="G2973" s="46">
        <v>0.0</v>
      </c>
      <c r="H2973" s="46">
        <v>0.0</v>
      </c>
      <c r="I2973" s="46">
        <v>0.0</v>
      </c>
      <c r="J2973" s="3"/>
      <c r="K2973" s="56"/>
    </row>
    <row r="2974" ht="32.25" customHeight="1">
      <c r="A2974" s="55" t="s">
        <v>49</v>
      </c>
      <c r="B2974" s="46" t="s">
        <v>13764</v>
      </c>
      <c r="C2974" s="55" t="s">
        <v>13788</v>
      </c>
      <c r="D2974" s="46">
        <v>0.0</v>
      </c>
      <c r="E2974" s="46">
        <v>0.0</v>
      </c>
      <c r="F2974" s="46">
        <v>6.0</v>
      </c>
      <c r="G2974" s="46">
        <v>0.0</v>
      </c>
      <c r="H2974" s="46">
        <v>0.0</v>
      </c>
      <c r="I2974" s="46">
        <v>0.0</v>
      </c>
      <c r="J2974" s="3"/>
      <c r="K2974" s="56"/>
    </row>
    <row r="2975" ht="32.25" customHeight="1">
      <c r="A2975" s="55" t="s">
        <v>49</v>
      </c>
      <c r="B2975" s="46" t="s">
        <v>13764</v>
      </c>
      <c r="C2975" s="55" t="s">
        <v>13791</v>
      </c>
      <c r="D2975" s="46">
        <v>0.0</v>
      </c>
      <c r="E2975" s="46">
        <v>0.0</v>
      </c>
      <c r="F2975" s="46">
        <v>0.0</v>
      </c>
      <c r="G2975" s="46">
        <v>0.0</v>
      </c>
      <c r="H2975" s="46">
        <v>0.0</v>
      </c>
      <c r="I2975" s="46">
        <v>1.0</v>
      </c>
      <c r="J2975" s="3"/>
      <c r="K2975" s="56"/>
    </row>
    <row r="2976" ht="32.25" customHeight="1">
      <c r="A2976" s="55" t="s">
        <v>49</v>
      </c>
      <c r="B2976" s="46" t="s">
        <v>13764</v>
      </c>
      <c r="C2976" s="55" t="s">
        <v>13794</v>
      </c>
      <c r="D2976" s="46">
        <v>0.0</v>
      </c>
      <c r="E2976" s="46">
        <v>0.0</v>
      </c>
      <c r="F2976" s="46">
        <v>0.0</v>
      </c>
      <c r="G2976" s="46">
        <v>1.0</v>
      </c>
      <c r="H2976" s="46">
        <v>0.0</v>
      </c>
      <c r="I2976" s="46">
        <v>0.0</v>
      </c>
      <c r="J2976" s="3"/>
      <c r="K2976" s="56"/>
    </row>
    <row r="2977" ht="32.25" customHeight="1">
      <c r="A2977" s="55" t="s">
        <v>49</v>
      </c>
      <c r="B2977" s="46" t="s">
        <v>13764</v>
      </c>
      <c r="C2977" s="55" t="s">
        <v>13798</v>
      </c>
      <c r="D2977" s="46">
        <v>0.0</v>
      </c>
      <c r="E2977" s="46">
        <v>0.0</v>
      </c>
      <c r="F2977" s="46">
        <v>0.0</v>
      </c>
      <c r="G2977" s="46">
        <v>0.0</v>
      </c>
      <c r="H2977" s="46">
        <v>0.0</v>
      </c>
      <c r="I2977" s="46">
        <v>1.0</v>
      </c>
      <c r="J2977" s="3"/>
      <c r="K2977" s="56"/>
    </row>
    <row r="2978" ht="32.25" customHeight="1">
      <c r="A2978" s="55" t="s">
        <v>49</v>
      </c>
      <c r="B2978" s="46" t="s">
        <v>13800</v>
      </c>
      <c r="C2978" s="55" t="s">
        <v>13802</v>
      </c>
      <c r="D2978" s="46">
        <v>4.0</v>
      </c>
      <c r="E2978" s="46">
        <v>0.0</v>
      </c>
      <c r="F2978" s="46">
        <v>0.0</v>
      </c>
      <c r="G2978" s="46">
        <v>2.0</v>
      </c>
      <c r="H2978" s="46">
        <v>0.0</v>
      </c>
      <c r="I2978" s="46">
        <v>71.0</v>
      </c>
      <c r="J2978" s="3"/>
      <c r="K2978" s="56"/>
    </row>
    <row r="2979" ht="32.25" customHeight="1">
      <c r="A2979" s="55" t="s">
        <v>49</v>
      </c>
      <c r="B2979" s="46" t="s">
        <v>13800</v>
      </c>
      <c r="C2979" s="55" t="s">
        <v>13805</v>
      </c>
      <c r="D2979" s="46">
        <v>0.0</v>
      </c>
      <c r="E2979" s="46">
        <v>1.0</v>
      </c>
      <c r="F2979" s="46">
        <v>14.0</v>
      </c>
      <c r="G2979" s="46">
        <v>0.0</v>
      </c>
      <c r="H2979" s="46">
        <v>0.0</v>
      </c>
      <c r="I2979" s="46">
        <v>51.0</v>
      </c>
      <c r="J2979" s="3"/>
      <c r="K2979" s="56"/>
    </row>
    <row r="2980" ht="32.25" customHeight="1">
      <c r="A2980" s="55" t="s">
        <v>49</v>
      </c>
      <c r="B2980" s="46" t="s">
        <v>13800</v>
      </c>
      <c r="C2980" s="55" t="s">
        <v>13807</v>
      </c>
      <c r="D2980" s="46">
        <v>0.0</v>
      </c>
      <c r="E2980" s="46">
        <v>0.0</v>
      </c>
      <c r="F2980" s="46">
        <v>27.0</v>
      </c>
      <c r="G2980" s="46">
        <v>0.0</v>
      </c>
      <c r="H2980" s="46">
        <v>0.0</v>
      </c>
      <c r="I2980" s="46">
        <v>0.0</v>
      </c>
      <c r="J2980" s="3"/>
      <c r="K2980" s="56"/>
    </row>
    <row r="2981" ht="32.25" customHeight="1">
      <c r="A2981" s="55" t="s">
        <v>49</v>
      </c>
      <c r="B2981" s="46" t="s">
        <v>13800</v>
      </c>
      <c r="C2981" s="55" t="s">
        <v>13811</v>
      </c>
      <c r="D2981" s="46">
        <v>0.0</v>
      </c>
      <c r="E2981" s="46">
        <v>0.0</v>
      </c>
      <c r="F2981" s="46">
        <v>19.0</v>
      </c>
      <c r="G2981" s="46">
        <v>0.0</v>
      </c>
      <c r="H2981" s="46">
        <v>0.0</v>
      </c>
      <c r="I2981" s="46">
        <v>0.0</v>
      </c>
      <c r="J2981" s="3"/>
      <c r="K2981" s="56"/>
    </row>
    <row r="2982" ht="32.25" customHeight="1">
      <c r="A2982" s="55" t="s">
        <v>49</v>
      </c>
      <c r="B2982" s="46" t="s">
        <v>13800</v>
      </c>
      <c r="C2982" s="55" t="s">
        <v>13813</v>
      </c>
      <c r="D2982" s="46">
        <v>0.0</v>
      </c>
      <c r="E2982" s="46">
        <v>0.0</v>
      </c>
      <c r="F2982" s="46">
        <v>19.0</v>
      </c>
      <c r="G2982" s="46">
        <v>0.0</v>
      </c>
      <c r="H2982" s="46">
        <v>0.0</v>
      </c>
      <c r="I2982" s="46">
        <v>0.0</v>
      </c>
      <c r="J2982" s="3"/>
      <c r="K2982" s="56"/>
    </row>
    <row r="2983" ht="32.25" customHeight="1">
      <c r="A2983" s="55" t="s">
        <v>49</v>
      </c>
      <c r="B2983" s="46" t="s">
        <v>13800</v>
      </c>
      <c r="C2983" s="55" t="s">
        <v>13816</v>
      </c>
      <c r="D2983" s="46">
        <v>0.0</v>
      </c>
      <c r="E2983" s="46">
        <v>0.0</v>
      </c>
      <c r="F2983" s="46">
        <v>17.0</v>
      </c>
      <c r="G2983" s="46">
        <v>0.0</v>
      </c>
      <c r="H2983" s="46">
        <v>0.0</v>
      </c>
      <c r="I2983" s="46">
        <v>0.0</v>
      </c>
      <c r="J2983" s="3"/>
      <c r="K2983" s="56"/>
    </row>
    <row r="2984" ht="32.25" customHeight="1">
      <c r="A2984" s="55" t="s">
        <v>49</v>
      </c>
      <c r="B2984" s="46" t="s">
        <v>13800</v>
      </c>
      <c r="C2984" s="55" t="s">
        <v>13819</v>
      </c>
      <c r="D2984" s="46">
        <v>0.0</v>
      </c>
      <c r="E2984" s="46">
        <v>0.0</v>
      </c>
      <c r="F2984" s="46">
        <v>17.0</v>
      </c>
      <c r="G2984" s="46">
        <v>0.0</v>
      </c>
      <c r="H2984" s="46">
        <v>0.0</v>
      </c>
      <c r="I2984" s="46">
        <v>0.0</v>
      </c>
      <c r="J2984" s="3"/>
      <c r="K2984" s="56"/>
    </row>
    <row r="2985" ht="32.25" customHeight="1">
      <c r="A2985" s="55" t="s">
        <v>49</v>
      </c>
      <c r="B2985" s="46" t="s">
        <v>13800</v>
      </c>
      <c r="C2985" s="55" t="s">
        <v>13822</v>
      </c>
      <c r="D2985" s="46">
        <v>0.0</v>
      </c>
      <c r="E2985" s="46">
        <v>0.0</v>
      </c>
      <c r="F2985" s="46">
        <v>10.0</v>
      </c>
      <c r="G2985" s="46">
        <v>0.0</v>
      </c>
      <c r="H2985" s="46">
        <v>0.0</v>
      </c>
      <c r="I2985" s="46">
        <v>0.0</v>
      </c>
      <c r="J2985" s="3"/>
      <c r="K2985" s="56"/>
    </row>
    <row r="2986" ht="32.25" customHeight="1">
      <c r="A2986" s="55" t="s">
        <v>49</v>
      </c>
      <c r="B2986" s="46" t="s">
        <v>13800</v>
      </c>
      <c r="C2986" s="55" t="s">
        <v>13826</v>
      </c>
      <c r="D2986" s="46">
        <v>0.0</v>
      </c>
      <c r="E2986" s="46">
        <v>0.0</v>
      </c>
      <c r="F2986" s="46">
        <v>5.0</v>
      </c>
      <c r="G2986" s="46">
        <v>0.0</v>
      </c>
      <c r="H2986" s="46">
        <v>0.0</v>
      </c>
      <c r="I2986" s="46">
        <v>0.0</v>
      </c>
      <c r="J2986" s="3"/>
      <c r="K2986" s="56"/>
    </row>
    <row r="2987" ht="32.25" customHeight="1">
      <c r="A2987" s="55" t="s">
        <v>49</v>
      </c>
      <c r="B2987" s="46" t="s">
        <v>13800</v>
      </c>
      <c r="C2987" s="55" t="s">
        <v>13828</v>
      </c>
      <c r="D2987" s="46">
        <v>0.0</v>
      </c>
      <c r="E2987" s="46">
        <v>0.0</v>
      </c>
      <c r="F2987" s="46">
        <v>1.0</v>
      </c>
      <c r="G2987" s="46">
        <v>0.0</v>
      </c>
      <c r="H2987" s="46">
        <v>0.0</v>
      </c>
      <c r="I2987" s="46">
        <v>0.0</v>
      </c>
      <c r="J2987" s="3"/>
      <c r="K2987" s="56"/>
    </row>
    <row r="2988" ht="32.25" customHeight="1">
      <c r="A2988" s="55" t="s">
        <v>49</v>
      </c>
      <c r="B2988" s="46" t="s">
        <v>13800</v>
      </c>
      <c r="C2988" s="55" t="s">
        <v>13831</v>
      </c>
      <c r="D2988" s="46">
        <v>0.0</v>
      </c>
      <c r="E2988" s="46">
        <v>0.0</v>
      </c>
      <c r="F2988" s="46">
        <v>1.0</v>
      </c>
      <c r="G2988" s="46">
        <v>0.0</v>
      </c>
      <c r="H2988" s="46">
        <v>0.0</v>
      </c>
      <c r="I2988" s="46">
        <v>0.0</v>
      </c>
      <c r="J2988" s="3"/>
      <c r="K2988" s="56"/>
    </row>
    <row r="2989" ht="32.25" customHeight="1">
      <c r="A2989" s="55" t="s">
        <v>49</v>
      </c>
      <c r="B2989" s="46" t="s">
        <v>13800</v>
      </c>
      <c r="C2989" s="55" t="s">
        <v>13836</v>
      </c>
      <c r="D2989" s="46">
        <v>0.0</v>
      </c>
      <c r="E2989" s="46">
        <v>0.0</v>
      </c>
      <c r="F2989" s="46">
        <v>1.0</v>
      </c>
      <c r="G2989" s="46">
        <v>0.0</v>
      </c>
      <c r="H2989" s="46">
        <v>0.0</v>
      </c>
      <c r="I2989" s="46">
        <v>0.0</v>
      </c>
      <c r="J2989" s="3"/>
      <c r="K2989" s="56"/>
    </row>
    <row r="2990" ht="32.25" customHeight="1">
      <c r="A2990" s="55" t="s">
        <v>49</v>
      </c>
      <c r="B2990" s="46" t="s">
        <v>13800</v>
      </c>
      <c r="C2990" s="55" t="s">
        <v>13839</v>
      </c>
      <c r="D2990" s="46">
        <v>0.0</v>
      </c>
      <c r="E2990" s="46">
        <v>0.0</v>
      </c>
      <c r="F2990" s="46">
        <v>1.0</v>
      </c>
      <c r="G2990" s="46">
        <v>0.0</v>
      </c>
      <c r="H2990" s="46">
        <v>0.0</v>
      </c>
      <c r="I2990" s="46">
        <v>0.0</v>
      </c>
      <c r="J2990" s="3"/>
      <c r="K2990" s="56"/>
    </row>
    <row r="2991" ht="32.25" customHeight="1">
      <c r="A2991" s="55" t="s">
        <v>49</v>
      </c>
      <c r="B2991" s="46" t="s">
        <v>13800</v>
      </c>
      <c r="C2991" s="55" t="s">
        <v>13841</v>
      </c>
      <c r="D2991" s="46">
        <v>0.0</v>
      </c>
      <c r="E2991" s="46">
        <v>0.0</v>
      </c>
      <c r="F2991" s="46">
        <v>1.0</v>
      </c>
      <c r="G2991" s="46">
        <v>0.0</v>
      </c>
      <c r="H2991" s="46">
        <v>0.0</v>
      </c>
      <c r="I2991" s="46">
        <v>0.0</v>
      </c>
      <c r="J2991" s="3"/>
      <c r="K2991" s="56"/>
    </row>
    <row r="2992" ht="32.25" customHeight="1">
      <c r="A2992" s="55" t="s">
        <v>49</v>
      </c>
      <c r="B2992" s="46" t="s">
        <v>13800</v>
      </c>
      <c r="C2992" s="55" t="s">
        <v>13845</v>
      </c>
      <c r="D2992" s="46">
        <v>0.0</v>
      </c>
      <c r="E2992" s="46">
        <v>0.0</v>
      </c>
      <c r="F2992" s="46">
        <v>1.0</v>
      </c>
      <c r="G2992" s="46">
        <v>0.0</v>
      </c>
      <c r="H2992" s="46">
        <v>0.0</v>
      </c>
      <c r="I2992" s="46">
        <v>0.0</v>
      </c>
      <c r="J2992" s="3"/>
      <c r="K2992" s="56"/>
    </row>
    <row r="2993" ht="32.25" customHeight="1">
      <c r="A2993" s="55" t="s">
        <v>49</v>
      </c>
      <c r="B2993" s="46" t="s">
        <v>13800</v>
      </c>
      <c r="C2993" s="55" t="s">
        <v>13848</v>
      </c>
      <c r="D2993" s="46">
        <v>0.0</v>
      </c>
      <c r="E2993" s="46">
        <v>0.0</v>
      </c>
      <c r="F2993" s="46">
        <v>1.0</v>
      </c>
      <c r="G2993" s="46">
        <v>0.0</v>
      </c>
      <c r="H2993" s="46">
        <v>0.0</v>
      </c>
      <c r="I2993" s="46">
        <v>0.0</v>
      </c>
      <c r="J2993" s="3"/>
      <c r="K2993" s="56"/>
    </row>
    <row r="2994" ht="32.25" customHeight="1">
      <c r="A2994" s="55" t="s">
        <v>49</v>
      </c>
      <c r="B2994" s="46" t="s">
        <v>13852</v>
      </c>
      <c r="C2994" s="55" t="s">
        <v>13853</v>
      </c>
      <c r="D2994" s="46">
        <v>0.0</v>
      </c>
      <c r="E2994" s="46">
        <v>0.0</v>
      </c>
      <c r="F2994" s="46">
        <v>62.0</v>
      </c>
      <c r="G2994" s="46">
        <v>0.0</v>
      </c>
      <c r="H2994" s="46">
        <v>0.0</v>
      </c>
      <c r="I2994" s="46">
        <v>0.0</v>
      </c>
      <c r="J2994" s="3"/>
      <c r="K2994" s="56"/>
    </row>
    <row r="2995" ht="32.25" customHeight="1">
      <c r="A2995" s="55" t="s">
        <v>49</v>
      </c>
      <c r="B2995" s="46" t="s">
        <v>13852</v>
      </c>
      <c r="C2995" s="55" t="s">
        <v>13857</v>
      </c>
      <c r="D2995" s="46">
        <v>0.0</v>
      </c>
      <c r="E2995" s="46">
        <v>0.0</v>
      </c>
      <c r="F2995" s="46">
        <v>35.0</v>
      </c>
      <c r="G2995" s="46">
        <v>0.0</v>
      </c>
      <c r="H2995" s="46">
        <v>0.0</v>
      </c>
      <c r="I2995" s="46">
        <v>0.0</v>
      </c>
      <c r="J2995" s="3"/>
      <c r="K2995" s="56"/>
    </row>
    <row r="2996" ht="32.25" customHeight="1">
      <c r="A2996" s="55" t="s">
        <v>49</v>
      </c>
      <c r="B2996" s="46" t="s">
        <v>13852</v>
      </c>
      <c r="C2996" s="55" t="s">
        <v>13859</v>
      </c>
      <c r="D2996" s="46">
        <v>17.0</v>
      </c>
      <c r="E2996" s="46">
        <v>0.0</v>
      </c>
      <c r="F2996" s="46">
        <v>0.0</v>
      </c>
      <c r="G2996" s="46">
        <v>2.0</v>
      </c>
      <c r="H2996" s="46">
        <v>0.0</v>
      </c>
      <c r="I2996" s="46">
        <v>11.0</v>
      </c>
      <c r="J2996" s="3"/>
      <c r="K2996" s="56"/>
    </row>
    <row r="2997" ht="32.25" customHeight="1">
      <c r="A2997" s="55" t="s">
        <v>49</v>
      </c>
      <c r="B2997" s="46" t="s">
        <v>13852</v>
      </c>
      <c r="C2997" s="55" t="s">
        <v>13862</v>
      </c>
      <c r="D2997" s="46">
        <v>0.0</v>
      </c>
      <c r="E2997" s="46">
        <v>0.0</v>
      </c>
      <c r="F2997" s="46">
        <v>25.0</v>
      </c>
      <c r="G2997" s="46">
        <v>0.0</v>
      </c>
      <c r="H2997" s="46">
        <v>0.0</v>
      </c>
      <c r="I2997" s="46">
        <v>1.0</v>
      </c>
      <c r="J2997" s="3"/>
      <c r="K2997" s="56"/>
    </row>
    <row r="2998" ht="32.25" customHeight="1">
      <c r="A2998" s="55" t="s">
        <v>49</v>
      </c>
      <c r="B2998" s="46" t="s">
        <v>13852</v>
      </c>
      <c r="C2998" s="55" t="s">
        <v>13867</v>
      </c>
      <c r="D2998" s="46">
        <v>0.0</v>
      </c>
      <c r="E2998" s="46">
        <v>0.0</v>
      </c>
      <c r="F2998" s="46">
        <v>0.0</v>
      </c>
      <c r="G2998" s="46">
        <v>0.0</v>
      </c>
      <c r="H2998" s="46">
        <v>0.0</v>
      </c>
      <c r="I2998" s="46">
        <v>23.0</v>
      </c>
      <c r="J2998" s="3"/>
      <c r="K2998" s="56"/>
    </row>
    <row r="2999" ht="32.25" customHeight="1">
      <c r="A2999" s="55" t="s">
        <v>49</v>
      </c>
      <c r="B2999" s="46" t="s">
        <v>13852</v>
      </c>
      <c r="C2999" s="55" t="s">
        <v>13870</v>
      </c>
      <c r="D2999" s="46">
        <v>0.0</v>
      </c>
      <c r="E2999" s="46">
        <v>0.0</v>
      </c>
      <c r="F2999" s="46">
        <v>0.0</v>
      </c>
      <c r="G2999" s="46">
        <v>0.0</v>
      </c>
      <c r="H2999" s="46">
        <v>0.0</v>
      </c>
      <c r="I2999" s="46">
        <v>23.0</v>
      </c>
      <c r="J2999" s="3"/>
      <c r="K2999" s="56"/>
    </row>
    <row r="3000" ht="32.25" customHeight="1">
      <c r="A3000" s="55" t="s">
        <v>49</v>
      </c>
      <c r="B3000" s="46" t="s">
        <v>13852</v>
      </c>
      <c r="C3000" s="55" t="s">
        <v>13873</v>
      </c>
      <c r="D3000" s="46">
        <v>0.0</v>
      </c>
      <c r="E3000" s="46">
        <v>0.0</v>
      </c>
      <c r="F3000" s="46">
        <v>2.0</v>
      </c>
      <c r="G3000" s="46">
        <v>0.0</v>
      </c>
      <c r="H3000" s="46">
        <v>0.0</v>
      </c>
      <c r="I3000" s="46">
        <v>20.0</v>
      </c>
      <c r="J3000" s="3"/>
      <c r="K3000" s="56"/>
    </row>
    <row r="3001" ht="32.25" customHeight="1">
      <c r="A3001" s="55" t="s">
        <v>49</v>
      </c>
      <c r="B3001" s="46" t="s">
        <v>13852</v>
      </c>
      <c r="C3001" s="55" t="s">
        <v>13876</v>
      </c>
      <c r="D3001" s="46">
        <v>0.0</v>
      </c>
      <c r="E3001" s="46">
        <v>0.0</v>
      </c>
      <c r="F3001" s="46">
        <v>0.0</v>
      </c>
      <c r="G3001" s="46">
        <v>0.0</v>
      </c>
      <c r="H3001" s="46">
        <v>0.0</v>
      </c>
      <c r="I3001" s="46">
        <v>19.0</v>
      </c>
      <c r="J3001" s="3"/>
      <c r="K3001" s="56"/>
    </row>
    <row r="3002" ht="32.25" customHeight="1">
      <c r="A3002" s="55" t="s">
        <v>49</v>
      </c>
      <c r="B3002" s="46" t="s">
        <v>13852</v>
      </c>
      <c r="C3002" s="55" t="s">
        <v>13880</v>
      </c>
      <c r="D3002" s="46">
        <v>0.0</v>
      </c>
      <c r="E3002" s="46">
        <v>0.0</v>
      </c>
      <c r="F3002" s="46">
        <v>16.0</v>
      </c>
      <c r="G3002" s="46">
        <v>0.0</v>
      </c>
      <c r="H3002" s="46">
        <v>0.0</v>
      </c>
      <c r="I3002" s="46">
        <v>0.0</v>
      </c>
      <c r="J3002" s="3"/>
      <c r="K3002" s="56"/>
    </row>
    <row r="3003" ht="32.25" customHeight="1">
      <c r="A3003" s="55" t="s">
        <v>49</v>
      </c>
      <c r="B3003" s="46" t="s">
        <v>13852</v>
      </c>
      <c r="C3003" s="55" t="s">
        <v>13882</v>
      </c>
      <c r="D3003" s="46">
        <v>0.0</v>
      </c>
      <c r="E3003" s="46">
        <v>0.0</v>
      </c>
      <c r="F3003" s="46">
        <v>0.0</v>
      </c>
      <c r="G3003" s="46">
        <v>0.0</v>
      </c>
      <c r="H3003" s="46">
        <v>0.0</v>
      </c>
      <c r="I3003" s="46">
        <v>8.0</v>
      </c>
      <c r="J3003" s="3"/>
      <c r="K3003" s="56"/>
    </row>
    <row r="3004" ht="32.25" customHeight="1">
      <c r="A3004" s="55" t="s">
        <v>49</v>
      </c>
      <c r="B3004" s="46" t="s">
        <v>13852</v>
      </c>
      <c r="C3004" s="55" t="s">
        <v>13885</v>
      </c>
      <c r="D3004" s="46">
        <v>0.0</v>
      </c>
      <c r="E3004" s="46">
        <v>0.0</v>
      </c>
      <c r="F3004" s="46">
        <v>0.0</v>
      </c>
      <c r="G3004" s="46">
        <v>0.0</v>
      </c>
      <c r="H3004" s="46">
        <v>0.0</v>
      </c>
      <c r="I3004" s="46">
        <v>6.0</v>
      </c>
      <c r="J3004" s="3"/>
      <c r="K3004" s="56"/>
    </row>
    <row r="3005" ht="32.25" customHeight="1">
      <c r="A3005" s="55" t="s">
        <v>49</v>
      </c>
      <c r="B3005" s="46" t="s">
        <v>13852</v>
      </c>
      <c r="C3005" s="55" t="s">
        <v>13891</v>
      </c>
      <c r="D3005" s="46">
        <v>0.0</v>
      </c>
      <c r="E3005" s="46">
        <v>0.0</v>
      </c>
      <c r="F3005" s="46">
        <v>0.0</v>
      </c>
      <c r="G3005" s="46">
        <v>0.0</v>
      </c>
      <c r="H3005" s="46">
        <v>0.0</v>
      </c>
      <c r="I3005" s="46">
        <v>6.0</v>
      </c>
      <c r="J3005" s="3"/>
      <c r="K3005" s="56"/>
    </row>
    <row r="3006" ht="32.25" customHeight="1">
      <c r="A3006" s="55" t="s">
        <v>49</v>
      </c>
      <c r="B3006" s="46" t="s">
        <v>13852</v>
      </c>
      <c r="C3006" s="55" t="s">
        <v>13893</v>
      </c>
      <c r="D3006" s="46">
        <v>0.0</v>
      </c>
      <c r="E3006" s="46">
        <v>0.0</v>
      </c>
      <c r="F3006" s="46">
        <v>0.0</v>
      </c>
      <c r="G3006" s="46">
        <v>0.0</v>
      </c>
      <c r="H3006" s="46">
        <v>0.0</v>
      </c>
      <c r="I3006" s="46">
        <v>4.0</v>
      </c>
      <c r="J3006" s="3"/>
      <c r="K3006" s="56"/>
    </row>
    <row r="3007" ht="32.25" customHeight="1">
      <c r="A3007" s="55" t="s">
        <v>49</v>
      </c>
      <c r="B3007" s="46" t="s">
        <v>13852</v>
      </c>
      <c r="C3007" s="55" t="s">
        <v>13896</v>
      </c>
      <c r="D3007" s="46">
        <v>0.0</v>
      </c>
      <c r="E3007" s="46">
        <v>0.0</v>
      </c>
      <c r="F3007" s="46">
        <v>1.0</v>
      </c>
      <c r="G3007" s="46">
        <v>0.0</v>
      </c>
      <c r="H3007" s="46">
        <v>0.0</v>
      </c>
      <c r="I3007" s="46">
        <v>0.0</v>
      </c>
      <c r="J3007" s="3"/>
      <c r="K3007" s="56"/>
    </row>
    <row r="3008" ht="32.25" customHeight="1">
      <c r="A3008" s="55" t="s">
        <v>49</v>
      </c>
      <c r="B3008" s="46" t="s">
        <v>13852</v>
      </c>
      <c r="C3008" s="55" t="s">
        <v>13899</v>
      </c>
      <c r="D3008" s="46">
        <v>0.0</v>
      </c>
      <c r="E3008" s="46">
        <v>0.0</v>
      </c>
      <c r="F3008" s="46">
        <v>0.0</v>
      </c>
      <c r="G3008" s="46">
        <v>0.0</v>
      </c>
      <c r="H3008" s="46">
        <v>0.0</v>
      </c>
      <c r="I3008" s="46">
        <v>1.0</v>
      </c>
      <c r="J3008" s="3"/>
      <c r="K3008" s="56"/>
    </row>
    <row r="3009" ht="32.25" customHeight="1">
      <c r="A3009" s="55" t="s">
        <v>49</v>
      </c>
      <c r="B3009" s="46" t="s">
        <v>13852</v>
      </c>
      <c r="C3009" s="55" t="s">
        <v>13903</v>
      </c>
      <c r="D3009" s="46">
        <v>0.0</v>
      </c>
      <c r="E3009" s="46">
        <v>0.0</v>
      </c>
      <c r="F3009" s="46">
        <v>1.0</v>
      </c>
      <c r="G3009" s="46">
        <v>0.0</v>
      </c>
      <c r="H3009" s="46">
        <v>0.0</v>
      </c>
      <c r="I3009" s="46">
        <v>0.0</v>
      </c>
      <c r="J3009" s="3"/>
      <c r="K3009" s="56"/>
    </row>
    <row r="3010" ht="32.25" customHeight="1">
      <c r="A3010" s="55" t="s">
        <v>49</v>
      </c>
      <c r="B3010" s="46" t="s">
        <v>13852</v>
      </c>
      <c r="C3010" s="55" t="s">
        <v>13905</v>
      </c>
      <c r="D3010" s="46">
        <v>0.0</v>
      </c>
      <c r="E3010" s="46">
        <v>0.0</v>
      </c>
      <c r="F3010" s="46">
        <v>0.0</v>
      </c>
      <c r="G3010" s="46">
        <v>0.0</v>
      </c>
      <c r="H3010" s="46">
        <v>0.0</v>
      </c>
      <c r="I3010" s="46">
        <v>1.0</v>
      </c>
      <c r="J3010" s="3"/>
      <c r="K3010" s="56"/>
    </row>
    <row r="3011" ht="32.25" customHeight="1">
      <c r="A3011" s="55" t="s">
        <v>49</v>
      </c>
      <c r="B3011" s="46" t="s">
        <v>13852</v>
      </c>
      <c r="C3011" s="55" t="s">
        <v>13908</v>
      </c>
      <c r="D3011" s="46">
        <v>0.0</v>
      </c>
      <c r="E3011" s="46">
        <v>0.0</v>
      </c>
      <c r="F3011" s="46">
        <v>0.0</v>
      </c>
      <c r="G3011" s="46">
        <v>0.0</v>
      </c>
      <c r="H3011" s="46">
        <v>0.0</v>
      </c>
      <c r="I3011" s="46">
        <v>1.0</v>
      </c>
      <c r="J3011" s="3"/>
      <c r="K3011" s="56"/>
    </row>
    <row r="3012" ht="32.25" customHeight="1">
      <c r="A3012" s="55" t="s">
        <v>49</v>
      </c>
      <c r="B3012" s="46" t="s">
        <v>13913</v>
      </c>
      <c r="C3012" s="55" t="s">
        <v>13914</v>
      </c>
      <c r="D3012" s="46">
        <v>1.0</v>
      </c>
      <c r="E3012" s="46">
        <v>0.0</v>
      </c>
      <c r="F3012" s="46">
        <v>46.0</v>
      </c>
      <c r="G3012" s="46">
        <v>0.0</v>
      </c>
      <c r="H3012" s="46">
        <v>0.0</v>
      </c>
      <c r="I3012" s="46">
        <v>0.0</v>
      </c>
      <c r="J3012" s="3"/>
      <c r="K3012" s="56"/>
    </row>
    <row r="3013" ht="32.25" customHeight="1">
      <c r="A3013" s="55" t="s">
        <v>49</v>
      </c>
      <c r="B3013" s="46" t="s">
        <v>13913</v>
      </c>
      <c r="C3013" s="55" t="s">
        <v>13919</v>
      </c>
      <c r="D3013" s="46">
        <v>45.0</v>
      </c>
      <c r="E3013" s="46">
        <v>0.0</v>
      </c>
      <c r="F3013" s="46">
        <v>0.0</v>
      </c>
      <c r="G3013" s="46">
        <v>0.0</v>
      </c>
      <c r="H3013" s="46">
        <v>0.0</v>
      </c>
      <c r="I3013" s="46">
        <v>0.0</v>
      </c>
      <c r="J3013" s="3"/>
      <c r="K3013" s="56"/>
    </row>
    <row r="3014" ht="32.25" customHeight="1">
      <c r="A3014" s="55" t="s">
        <v>49</v>
      </c>
      <c r="B3014" s="46" t="s">
        <v>13913</v>
      </c>
      <c r="C3014" s="55" t="s">
        <v>13923</v>
      </c>
      <c r="D3014" s="46">
        <v>22.0</v>
      </c>
      <c r="E3014" s="46">
        <v>0.0</v>
      </c>
      <c r="F3014" s="46">
        <v>0.0</v>
      </c>
      <c r="G3014" s="46">
        <v>0.0</v>
      </c>
      <c r="H3014" s="46">
        <v>0.0</v>
      </c>
      <c r="I3014" s="46">
        <v>22.0</v>
      </c>
      <c r="J3014" s="3"/>
      <c r="K3014" s="56"/>
    </row>
    <row r="3015" ht="32.25" customHeight="1">
      <c r="A3015" s="55" t="s">
        <v>49</v>
      </c>
      <c r="B3015" s="46" t="s">
        <v>13913</v>
      </c>
      <c r="C3015" s="55" t="s">
        <v>13926</v>
      </c>
      <c r="D3015" s="46">
        <v>0.0</v>
      </c>
      <c r="E3015" s="46">
        <v>0.0</v>
      </c>
      <c r="F3015" s="46">
        <v>37.0</v>
      </c>
      <c r="G3015" s="46">
        <v>0.0</v>
      </c>
      <c r="H3015" s="46">
        <v>0.0</v>
      </c>
      <c r="I3015" s="46">
        <v>0.0</v>
      </c>
      <c r="J3015" s="3"/>
      <c r="K3015" s="56"/>
    </row>
    <row r="3016" ht="32.25" customHeight="1">
      <c r="A3016" s="55" t="s">
        <v>49</v>
      </c>
      <c r="B3016" s="46" t="s">
        <v>13913</v>
      </c>
      <c r="C3016" s="55" t="s">
        <v>13929</v>
      </c>
      <c r="D3016" s="46">
        <v>5.0</v>
      </c>
      <c r="E3016" s="46">
        <v>0.0</v>
      </c>
      <c r="F3016" s="46">
        <v>31.0</v>
      </c>
      <c r="G3016" s="46">
        <v>0.0</v>
      </c>
      <c r="H3016" s="46">
        <v>0.0</v>
      </c>
      <c r="I3016" s="46">
        <v>0.0</v>
      </c>
      <c r="J3016" s="3"/>
      <c r="K3016" s="56"/>
    </row>
    <row r="3017" ht="32.25" customHeight="1">
      <c r="A3017" s="55" t="s">
        <v>49</v>
      </c>
      <c r="B3017" s="46" t="s">
        <v>13913</v>
      </c>
      <c r="C3017" s="55" t="s">
        <v>13935</v>
      </c>
      <c r="D3017" s="46">
        <v>0.0</v>
      </c>
      <c r="E3017" s="46">
        <v>0.0</v>
      </c>
      <c r="F3017" s="46">
        <v>33.0</v>
      </c>
      <c r="G3017" s="46">
        <v>0.0</v>
      </c>
      <c r="H3017" s="46">
        <v>0.0</v>
      </c>
      <c r="I3017" s="46">
        <v>0.0</v>
      </c>
      <c r="J3017" s="3"/>
      <c r="K3017" s="56"/>
    </row>
    <row r="3018" ht="32.25" customHeight="1">
      <c r="A3018" s="55" t="s">
        <v>49</v>
      </c>
      <c r="B3018" s="46" t="s">
        <v>13913</v>
      </c>
      <c r="C3018" s="55" t="s">
        <v>13938</v>
      </c>
      <c r="D3018" s="46">
        <v>0.0</v>
      </c>
      <c r="E3018" s="46">
        <v>0.0</v>
      </c>
      <c r="F3018" s="46">
        <v>30.0</v>
      </c>
      <c r="G3018" s="46">
        <v>0.0</v>
      </c>
      <c r="H3018" s="46">
        <v>0.0</v>
      </c>
      <c r="I3018" s="46">
        <v>0.0</v>
      </c>
      <c r="J3018" s="3"/>
      <c r="K3018" s="56"/>
    </row>
    <row r="3019" ht="32.25" customHeight="1">
      <c r="A3019" s="55" t="s">
        <v>49</v>
      </c>
      <c r="B3019" s="46" t="s">
        <v>13913</v>
      </c>
      <c r="C3019" s="55" t="s">
        <v>13943</v>
      </c>
      <c r="D3019" s="46">
        <v>0.0</v>
      </c>
      <c r="E3019" s="46">
        <v>0.0</v>
      </c>
      <c r="F3019" s="46">
        <v>24.0</v>
      </c>
      <c r="G3019" s="46">
        <v>0.0</v>
      </c>
      <c r="H3019" s="46">
        <v>0.0</v>
      </c>
      <c r="I3019" s="46">
        <v>0.0</v>
      </c>
      <c r="J3019" s="3"/>
      <c r="K3019" s="56"/>
    </row>
    <row r="3020" ht="32.25" customHeight="1">
      <c r="A3020" s="55" t="s">
        <v>49</v>
      </c>
      <c r="B3020" s="46" t="s">
        <v>13913</v>
      </c>
      <c r="C3020" s="55" t="s">
        <v>13945</v>
      </c>
      <c r="D3020" s="46">
        <v>0.0</v>
      </c>
      <c r="E3020" s="46">
        <v>0.0</v>
      </c>
      <c r="F3020" s="46">
        <v>22.0</v>
      </c>
      <c r="G3020" s="46">
        <v>0.0</v>
      </c>
      <c r="H3020" s="46">
        <v>0.0</v>
      </c>
      <c r="I3020" s="46">
        <v>0.0</v>
      </c>
      <c r="J3020" s="3"/>
      <c r="K3020" s="56"/>
    </row>
    <row r="3021" ht="32.25" customHeight="1">
      <c r="A3021" s="55" t="s">
        <v>49</v>
      </c>
      <c r="B3021" s="46" t="s">
        <v>13913</v>
      </c>
      <c r="C3021" s="55" t="s">
        <v>13950</v>
      </c>
      <c r="D3021" s="46">
        <v>0.0</v>
      </c>
      <c r="E3021" s="46">
        <v>0.0</v>
      </c>
      <c r="F3021" s="46">
        <v>20.0</v>
      </c>
      <c r="G3021" s="46">
        <v>0.0</v>
      </c>
      <c r="H3021" s="46">
        <v>0.0</v>
      </c>
      <c r="I3021" s="46">
        <v>0.0</v>
      </c>
      <c r="J3021" s="3"/>
      <c r="K3021" s="56"/>
    </row>
    <row r="3022" ht="32.25" customHeight="1">
      <c r="A3022" s="55" t="s">
        <v>49</v>
      </c>
      <c r="B3022" s="46" t="s">
        <v>13913</v>
      </c>
      <c r="C3022" s="55" t="s">
        <v>13955</v>
      </c>
      <c r="D3022" s="46">
        <v>0.0</v>
      </c>
      <c r="E3022" s="46">
        <v>0.0</v>
      </c>
      <c r="F3022" s="46">
        <v>17.0</v>
      </c>
      <c r="G3022" s="46">
        <v>0.0</v>
      </c>
      <c r="H3022" s="46">
        <v>0.0</v>
      </c>
      <c r="I3022" s="46">
        <v>0.0</v>
      </c>
      <c r="J3022" s="3"/>
      <c r="K3022" s="56"/>
    </row>
    <row r="3023" ht="32.25" customHeight="1">
      <c r="A3023" s="55" t="s">
        <v>49</v>
      </c>
      <c r="B3023" s="46" t="s">
        <v>13913</v>
      </c>
      <c r="C3023" s="55" t="s">
        <v>13958</v>
      </c>
      <c r="D3023" s="46">
        <v>15.0</v>
      </c>
      <c r="E3023" s="46">
        <v>0.0</v>
      </c>
      <c r="F3023" s="46">
        <v>0.0</v>
      </c>
      <c r="G3023" s="46">
        <v>0.0</v>
      </c>
      <c r="H3023" s="46">
        <v>0.0</v>
      </c>
      <c r="I3023" s="46">
        <v>0.0</v>
      </c>
      <c r="J3023" s="3"/>
      <c r="K3023" s="56"/>
    </row>
    <row r="3024" ht="32.25" customHeight="1">
      <c r="A3024" s="55" t="s">
        <v>49</v>
      </c>
      <c r="B3024" s="46" t="s">
        <v>13913</v>
      </c>
      <c r="C3024" s="55" t="s">
        <v>13961</v>
      </c>
      <c r="D3024" s="46">
        <v>0.0</v>
      </c>
      <c r="E3024" s="46">
        <v>0.0</v>
      </c>
      <c r="F3024" s="46">
        <v>2.0</v>
      </c>
      <c r="G3024" s="46">
        <v>0.0</v>
      </c>
      <c r="H3024" s="46">
        <v>0.0</v>
      </c>
      <c r="I3024" s="46">
        <v>0.0</v>
      </c>
      <c r="J3024" s="3"/>
      <c r="K3024" s="56"/>
    </row>
    <row r="3025" ht="32.25" customHeight="1">
      <c r="A3025" s="55" t="s">
        <v>49</v>
      </c>
      <c r="B3025" s="46" t="s">
        <v>13913</v>
      </c>
      <c r="C3025" s="55" t="s">
        <v>13965</v>
      </c>
      <c r="D3025" s="46">
        <v>0.0</v>
      </c>
      <c r="E3025" s="46">
        <v>0.0</v>
      </c>
      <c r="F3025" s="46">
        <v>1.0</v>
      </c>
      <c r="G3025" s="46">
        <v>0.0</v>
      </c>
      <c r="H3025" s="46">
        <v>0.0</v>
      </c>
      <c r="I3025" s="46">
        <v>0.0</v>
      </c>
      <c r="J3025" s="3"/>
      <c r="K3025" s="56"/>
    </row>
    <row r="3026" ht="32.25" customHeight="1">
      <c r="A3026" s="55" t="s">
        <v>49</v>
      </c>
      <c r="B3026" s="46" t="s">
        <v>13913</v>
      </c>
      <c r="C3026" s="55" t="s">
        <v>13970</v>
      </c>
      <c r="D3026" s="46">
        <v>0.0</v>
      </c>
      <c r="E3026" s="46">
        <v>0.0</v>
      </c>
      <c r="F3026" s="46">
        <v>1.0</v>
      </c>
      <c r="G3026" s="46">
        <v>0.0</v>
      </c>
      <c r="H3026" s="46">
        <v>0.0</v>
      </c>
      <c r="I3026" s="46">
        <v>0.0</v>
      </c>
      <c r="J3026" s="3"/>
      <c r="K3026" s="56"/>
    </row>
    <row r="3027" ht="32.25" customHeight="1">
      <c r="A3027" s="55" t="s">
        <v>49</v>
      </c>
      <c r="B3027" s="46" t="s">
        <v>13913</v>
      </c>
      <c r="C3027" s="55" t="s">
        <v>13974</v>
      </c>
      <c r="D3027" s="46">
        <v>0.0</v>
      </c>
      <c r="E3027" s="46">
        <v>0.0</v>
      </c>
      <c r="F3027" s="46">
        <v>1.0</v>
      </c>
      <c r="G3027" s="46">
        <v>0.0</v>
      </c>
      <c r="H3027" s="46">
        <v>0.0</v>
      </c>
      <c r="I3027" s="46">
        <v>0.0</v>
      </c>
      <c r="J3027" s="3"/>
      <c r="K3027" s="56"/>
    </row>
    <row r="3028" ht="32.25" customHeight="1">
      <c r="A3028" s="55" t="s">
        <v>49</v>
      </c>
      <c r="B3028" s="46" t="s">
        <v>13913</v>
      </c>
      <c r="C3028" s="55" t="s">
        <v>13977</v>
      </c>
      <c r="D3028" s="46">
        <v>0.0</v>
      </c>
      <c r="E3028" s="46">
        <v>0.0</v>
      </c>
      <c r="F3028" s="46">
        <v>1.0</v>
      </c>
      <c r="G3028" s="46">
        <v>0.0</v>
      </c>
      <c r="H3028" s="46">
        <v>0.0</v>
      </c>
      <c r="I3028" s="46">
        <v>0.0</v>
      </c>
      <c r="J3028" s="3"/>
      <c r="K3028" s="56"/>
    </row>
    <row r="3029" ht="32.25" customHeight="1">
      <c r="A3029" s="55" t="s">
        <v>49</v>
      </c>
      <c r="B3029" s="46" t="s">
        <v>13913</v>
      </c>
      <c r="C3029" s="55" t="s">
        <v>13980</v>
      </c>
      <c r="D3029" s="46">
        <v>1.0</v>
      </c>
      <c r="E3029" s="46">
        <v>0.0</v>
      </c>
      <c r="F3029" s="46">
        <v>0.0</v>
      </c>
      <c r="G3029" s="46">
        <v>0.0</v>
      </c>
      <c r="H3029" s="46">
        <v>0.0</v>
      </c>
      <c r="I3029" s="46">
        <v>0.0</v>
      </c>
      <c r="J3029" s="3"/>
      <c r="K3029" s="56"/>
    </row>
    <row r="3030" ht="32.25" customHeight="1">
      <c r="A3030" s="55" t="s">
        <v>49</v>
      </c>
      <c r="B3030" s="46" t="s">
        <v>13913</v>
      </c>
      <c r="C3030" s="55" t="s">
        <v>13982</v>
      </c>
      <c r="D3030" s="46">
        <v>0.0</v>
      </c>
      <c r="E3030" s="46">
        <v>0.0</v>
      </c>
      <c r="F3030" s="46">
        <v>1.0</v>
      </c>
      <c r="G3030" s="46">
        <v>0.0</v>
      </c>
      <c r="H3030" s="46">
        <v>0.0</v>
      </c>
      <c r="I3030" s="46">
        <v>0.0</v>
      </c>
      <c r="J3030" s="3"/>
      <c r="K3030" s="56"/>
    </row>
    <row r="3031" ht="32.25" customHeight="1">
      <c r="A3031" s="55" t="s">
        <v>49</v>
      </c>
      <c r="B3031" s="46" t="s">
        <v>13913</v>
      </c>
      <c r="C3031" s="55" t="s">
        <v>13984</v>
      </c>
      <c r="D3031" s="46">
        <v>0.0</v>
      </c>
      <c r="E3031" s="46">
        <v>0.0</v>
      </c>
      <c r="F3031" s="46">
        <v>1.0</v>
      </c>
      <c r="G3031" s="46">
        <v>0.0</v>
      </c>
      <c r="H3031" s="46">
        <v>0.0</v>
      </c>
      <c r="I3031" s="46">
        <v>0.0</v>
      </c>
      <c r="J3031" s="3"/>
      <c r="K3031" s="56"/>
    </row>
    <row r="3032" ht="32.25" customHeight="1">
      <c r="A3032" s="55" t="s">
        <v>49</v>
      </c>
      <c r="B3032" s="46" t="s">
        <v>13913</v>
      </c>
      <c r="C3032" s="55" t="s">
        <v>13987</v>
      </c>
      <c r="D3032" s="46">
        <v>0.0</v>
      </c>
      <c r="E3032" s="46">
        <v>0.0</v>
      </c>
      <c r="F3032" s="46">
        <v>1.0</v>
      </c>
      <c r="G3032" s="46">
        <v>0.0</v>
      </c>
      <c r="H3032" s="46">
        <v>0.0</v>
      </c>
      <c r="I3032" s="46">
        <v>0.0</v>
      </c>
      <c r="J3032" s="3"/>
      <c r="K3032" s="56"/>
    </row>
    <row r="3033" ht="32.25" customHeight="1">
      <c r="A3033" s="55" t="s">
        <v>49</v>
      </c>
      <c r="B3033" s="46" t="s">
        <v>13913</v>
      </c>
      <c r="C3033" s="55" t="s">
        <v>13991</v>
      </c>
      <c r="D3033" s="46">
        <v>0.0</v>
      </c>
      <c r="E3033" s="46">
        <v>0.0</v>
      </c>
      <c r="F3033" s="46">
        <v>1.0</v>
      </c>
      <c r="G3033" s="46">
        <v>0.0</v>
      </c>
      <c r="H3033" s="46">
        <v>0.0</v>
      </c>
      <c r="I3033" s="46">
        <v>0.0</v>
      </c>
      <c r="J3033" s="3"/>
      <c r="K3033" s="56"/>
    </row>
    <row r="3034" ht="32.25" customHeight="1">
      <c r="A3034" s="55" t="s">
        <v>49</v>
      </c>
      <c r="B3034" s="46" t="s">
        <v>13913</v>
      </c>
      <c r="C3034" s="55" t="s">
        <v>13994</v>
      </c>
      <c r="D3034" s="46">
        <v>1.0</v>
      </c>
      <c r="E3034" s="46">
        <v>0.0</v>
      </c>
      <c r="F3034" s="46">
        <v>0.0</v>
      </c>
      <c r="G3034" s="46">
        <v>0.0</v>
      </c>
      <c r="H3034" s="46">
        <v>0.0</v>
      </c>
      <c r="I3034" s="46">
        <v>0.0</v>
      </c>
      <c r="J3034" s="3"/>
      <c r="K3034" s="56"/>
    </row>
    <row r="3035" ht="32.25" customHeight="1">
      <c r="A3035" s="55" t="s">
        <v>49</v>
      </c>
      <c r="B3035" s="46" t="s">
        <v>13913</v>
      </c>
      <c r="C3035" s="55" t="s">
        <v>13999</v>
      </c>
      <c r="D3035" s="46">
        <v>0.0</v>
      </c>
      <c r="E3035" s="46">
        <v>0.0</v>
      </c>
      <c r="F3035" s="46">
        <v>1.0</v>
      </c>
      <c r="G3035" s="46">
        <v>0.0</v>
      </c>
      <c r="H3035" s="46">
        <v>0.0</v>
      </c>
      <c r="I3035" s="46">
        <v>0.0</v>
      </c>
      <c r="J3035" s="3"/>
      <c r="K3035" s="56"/>
    </row>
    <row r="3036" ht="32.25" customHeight="1">
      <c r="A3036" s="55" t="s">
        <v>49</v>
      </c>
      <c r="B3036" s="46" t="s">
        <v>13913</v>
      </c>
      <c r="C3036" s="55" t="s">
        <v>14002</v>
      </c>
      <c r="D3036" s="46">
        <v>0.0</v>
      </c>
      <c r="E3036" s="46">
        <v>0.0</v>
      </c>
      <c r="F3036" s="46">
        <v>1.0</v>
      </c>
      <c r="G3036" s="46">
        <v>0.0</v>
      </c>
      <c r="H3036" s="46">
        <v>0.0</v>
      </c>
      <c r="I3036" s="46">
        <v>0.0</v>
      </c>
      <c r="J3036" s="3"/>
      <c r="K3036" s="56"/>
    </row>
    <row r="3037" ht="32.25" customHeight="1">
      <c r="A3037" s="55" t="s">
        <v>49</v>
      </c>
      <c r="B3037" s="46" t="s">
        <v>14003</v>
      </c>
      <c r="C3037" s="55" t="s">
        <v>14005</v>
      </c>
      <c r="D3037" s="46">
        <v>35.0</v>
      </c>
      <c r="E3037" s="46">
        <v>0.0</v>
      </c>
      <c r="F3037" s="46">
        <v>2.0</v>
      </c>
      <c r="G3037" s="46">
        <v>1.0</v>
      </c>
      <c r="H3037" s="46">
        <v>1.0</v>
      </c>
      <c r="I3037" s="46">
        <v>49.0</v>
      </c>
      <c r="J3037" s="3"/>
      <c r="K3037" s="56"/>
    </row>
    <row r="3038" ht="32.25" customHeight="1">
      <c r="A3038" s="55" t="s">
        <v>49</v>
      </c>
      <c r="B3038" s="46" t="s">
        <v>14003</v>
      </c>
      <c r="C3038" s="55" t="s">
        <v>14009</v>
      </c>
      <c r="D3038" s="46">
        <v>0.0</v>
      </c>
      <c r="E3038" s="46">
        <v>0.0</v>
      </c>
      <c r="F3038" s="46">
        <v>37.0</v>
      </c>
      <c r="G3038" s="46">
        <v>0.0</v>
      </c>
      <c r="H3038" s="46">
        <v>0.0</v>
      </c>
      <c r="I3038" s="46">
        <v>0.0</v>
      </c>
      <c r="J3038" s="3"/>
      <c r="K3038" s="56"/>
    </row>
    <row r="3039" ht="32.25" customHeight="1">
      <c r="A3039" s="55" t="s">
        <v>49</v>
      </c>
      <c r="B3039" s="46" t="s">
        <v>14003</v>
      </c>
      <c r="C3039" s="55" t="s">
        <v>14012</v>
      </c>
      <c r="D3039" s="46">
        <v>0.0</v>
      </c>
      <c r="E3039" s="46">
        <v>0.0</v>
      </c>
      <c r="F3039" s="46">
        <v>34.0</v>
      </c>
      <c r="G3039" s="46">
        <v>0.0</v>
      </c>
      <c r="H3039" s="46">
        <v>0.0</v>
      </c>
      <c r="I3039" s="46">
        <v>0.0</v>
      </c>
      <c r="J3039" s="3"/>
      <c r="K3039" s="56"/>
    </row>
    <row r="3040" ht="32.25" customHeight="1">
      <c r="A3040" s="55" t="s">
        <v>49</v>
      </c>
      <c r="B3040" s="46" t="s">
        <v>14003</v>
      </c>
      <c r="C3040" s="55" t="s">
        <v>14016</v>
      </c>
      <c r="D3040" s="46">
        <v>0.0</v>
      </c>
      <c r="E3040" s="46">
        <v>0.0</v>
      </c>
      <c r="F3040" s="46">
        <v>23.0</v>
      </c>
      <c r="G3040" s="46">
        <v>0.0</v>
      </c>
      <c r="H3040" s="46">
        <v>0.0</v>
      </c>
      <c r="I3040" s="46">
        <v>0.0</v>
      </c>
      <c r="J3040" s="3"/>
      <c r="K3040" s="56"/>
    </row>
    <row r="3041" ht="32.25" customHeight="1">
      <c r="A3041" s="55" t="s">
        <v>49</v>
      </c>
      <c r="B3041" s="46" t="s">
        <v>14003</v>
      </c>
      <c r="C3041" s="55" t="s">
        <v>14019</v>
      </c>
      <c r="D3041" s="46">
        <v>0.0</v>
      </c>
      <c r="E3041" s="46">
        <v>0.0</v>
      </c>
      <c r="F3041" s="46">
        <v>10.0</v>
      </c>
      <c r="G3041" s="46">
        <v>0.0</v>
      </c>
      <c r="H3041" s="46">
        <v>0.0</v>
      </c>
      <c r="I3041" s="46">
        <v>12.0</v>
      </c>
      <c r="J3041" s="3"/>
      <c r="K3041" s="56"/>
    </row>
    <row r="3042" ht="32.25" customHeight="1">
      <c r="A3042" s="55" t="s">
        <v>49</v>
      </c>
      <c r="B3042" s="46" t="s">
        <v>14003</v>
      </c>
      <c r="C3042" s="55" t="s">
        <v>14023</v>
      </c>
      <c r="D3042" s="46">
        <v>0.0</v>
      </c>
      <c r="E3042" s="46">
        <v>0.0</v>
      </c>
      <c r="F3042" s="46">
        <v>6.0</v>
      </c>
      <c r="G3042" s="46">
        <v>0.0</v>
      </c>
      <c r="H3042" s="46">
        <v>0.0</v>
      </c>
      <c r="I3042" s="46">
        <v>14.0</v>
      </c>
      <c r="J3042" s="3"/>
      <c r="K3042" s="56"/>
    </row>
    <row r="3043" ht="32.25" customHeight="1">
      <c r="A3043" s="55" t="s">
        <v>49</v>
      </c>
      <c r="B3043" s="46" t="s">
        <v>14003</v>
      </c>
      <c r="C3043" s="55" t="s">
        <v>14026</v>
      </c>
      <c r="D3043" s="46">
        <v>0.0</v>
      </c>
      <c r="E3043" s="46">
        <v>0.0</v>
      </c>
      <c r="F3043" s="46">
        <v>18.0</v>
      </c>
      <c r="G3043" s="46">
        <v>0.0</v>
      </c>
      <c r="H3043" s="46">
        <v>0.0</v>
      </c>
      <c r="I3043" s="46">
        <v>0.0</v>
      </c>
      <c r="J3043" s="3"/>
      <c r="K3043" s="56"/>
    </row>
    <row r="3044" ht="32.25" customHeight="1">
      <c r="A3044" s="55" t="s">
        <v>49</v>
      </c>
      <c r="B3044" s="46" t="s">
        <v>14003</v>
      </c>
      <c r="C3044" s="55" t="s">
        <v>14029</v>
      </c>
      <c r="D3044" s="46">
        <v>0.0</v>
      </c>
      <c r="E3044" s="46">
        <v>0.0</v>
      </c>
      <c r="F3044" s="46">
        <v>16.0</v>
      </c>
      <c r="G3044" s="46">
        <v>0.0</v>
      </c>
      <c r="H3044" s="46">
        <v>0.0</v>
      </c>
      <c r="I3044" s="46">
        <v>0.0</v>
      </c>
      <c r="J3044" s="3"/>
      <c r="K3044" s="56"/>
    </row>
    <row r="3045" ht="32.25" customHeight="1">
      <c r="A3045" s="55" t="s">
        <v>49</v>
      </c>
      <c r="B3045" s="46" t="s">
        <v>14003</v>
      </c>
      <c r="C3045" s="55" t="s">
        <v>14034</v>
      </c>
      <c r="D3045" s="46">
        <v>0.0</v>
      </c>
      <c r="E3045" s="46">
        <v>0.0</v>
      </c>
      <c r="F3045" s="46">
        <v>13.0</v>
      </c>
      <c r="G3045" s="46">
        <v>0.0</v>
      </c>
      <c r="H3045" s="46">
        <v>0.0</v>
      </c>
      <c r="I3045" s="46">
        <v>0.0</v>
      </c>
      <c r="J3045" s="3"/>
      <c r="K3045" s="56"/>
    </row>
    <row r="3046" ht="32.25" customHeight="1">
      <c r="A3046" s="55" t="s">
        <v>49</v>
      </c>
      <c r="B3046" s="46" t="s">
        <v>14003</v>
      </c>
      <c r="C3046" s="55" t="s">
        <v>14038</v>
      </c>
      <c r="D3046" s="46">
        <v>0.0</v>
      </c>
      <c r="E3046" s="46">
        <v>0.0</v>
      </c>
      <c r="F3046" s="46">
        <v>12.0</v>
      </c>
      <c r="G3046" s="46">
        <v>0.0</v>
      </c>
      <c r="H3046" s="46">
        <v>0.0</v>
      </c>
      <c r="I3046" s="46">
        <v>1.0</v>
      </c>
      <c r="J3046" s="3"/>
      <c r="K3046" s="56"/>
    </row>
    <row r="3047" ht="32.25" customHeight="1">
      <c r="A3047" s="55" t="s">
        <v>49</v>
      </c>
      <c r="B3047" s="46" t="s">
        <v>14003</v>
      </c>
      <c r="C3047" s="55" t="s">
        <v>14041</v>
      </c>
      <c r="D3047" s="46">
        <v>0.0</v>
      </c>
      <c r="E3047" s="46">
        <v>0.0</v>
      </c>
      <c r="F3047" s="46">
        <v>11.0</v>
      </c>
      <c r="G3047" s="46">
        <v>0.0</v>
      </c>
      <c r="H3047" s="46">
        <v>0.0</v>
      </c>
      <c r="I3047" s="46">
        <v>0.0</v>
      </c>
      <c r="J3047" s="3"/>
      <c r="K3047" s="56"/>
    </row>
    <row r="3048" ht="32.25" customHeight="1">
      <c r="A3048" s="55" t="s">
        <v>49</v>
      </c>
      <c r="B3048" s="46" t="s">
        <v>14003</v>
      </c>
      <c r="C3048" s="55" t="s">
        <v>14045</v>
      </c>
      <c r="D3048" s="46">
        <v>0.0</v>
      </c>
      <c r="E3048" s="46">
        <v>0.0</v>
      </c>
      <c r="F3048" s="46">
        <v>5.0</v>
      </c>
      <c r="G3048" s="46">
        <v>0.0</v>
      </c>
      <c r="H3048" s="46">
        <v>0.0</v>
      </c>
      <c r="I3048" s="46">
        <v>0.0</v>
      </c>
      <c r="J3048" s="3"/>
      <c r="K3048" s="56"/>
    </row>
    <row r="3049" ht="32.25" customHeight="1">
      <c r="A3049" s="55" t="s">
        <v>49</v>
      </c>
      <c r="B3049" s="46" t="s">
        <v>14003</v>
      </c>
      <c r="C3049" s="55" t="s">
        <v>14049</v>
      </c>
      <c r="D3049" s="46">
        <v>0.0</v>
      </c>
      <c r="E3049" s="46">
        <v>0.0</v>
      </c>
      <c r="F3049" s="46">
        <v>0.0</v>
      </c>
      <c r="G3049" s="46">
        <v>0.0</v>
      </c>
      <c r="H3049" s="46">
        <v>0.0</v>
      </c>
      <c r="I3049" s="46">
        <v>1.0</v>
      </c>
      <c r="J3049" s="3"/>
      <c r="K3049" s="56"/>
    </row>
    <row r="3050" ht="32.25" customHeight="1">
      <c r="A3050" s="55" t="s">
        <v>49</v>
      </c>
      <c r="B3050" s="46" t="s">
        <v>14003</v>
      </c>
      <c r="C3050" s="55" t="s">
        <v>14054</v>
      </c>
      <c r="D3050" s="46">
        <v>0.0</v>
      </c>
      <c r="E3050" s="46">
        <v>0.0</v>
      </c>
      <c r="F3050" s="46">
        <v>1.0</v>
      </c>
      <c r="G3050" s="46">
        <v>0.0</v>
      </c>
      <c r="H3050" s="46">
        <v>0.0</v>
      </c>
      <c r="I3050" s="46">
        <v>0.0</v>
      </c>
      <c r="J3050" s="3"/>
      <c r="K3050" s="56"/>
    </row>
    <row r="3051" ht="32.25" customHeight="1">
      <c r="A3051" s="55" t="s">
        <v>49</v>
      </c>
      <c r="B3051" s="46" t="s">
        <v>14003</v>
      </c>
      <c r="C3051" s="55" t="s">
        <v>14057</v>
      </c>
      <c r="D3051" s="46">
        <v>0.0</v>
      </c>
      <c r="E3051" s="46">
        <v>0.0</v>
      </c>
      <c r="F3051" s="46">
        <v>1.0</v>
      </c>
      <c r="G3051" s="46">
        <v>0.0</v>
      </c>
      <c r="H3051" s="46">
        <v>0.0</v>
      </c>
      <c r="I3051" s="46">
        <v>0.0</v>
      </c>
      <c r="J3051" s="3"/>
      <c r="K3051" s="56"/>
    </row>
    <row r="3052" ht="32.25" customHeight="1">
      <c r="A3052" s="55" t="s">
        <v>49</v>
      </c>
      <c r="B3052" s="46" t="s">
        <v>14003</v>
      </c>
      <c r="C3052" s="55" t="s">
        <v>14060</v>
      </c>
      <c r="D3052" s="46">
        <v>0.0</v>
      </c>
      <c r="E3052" s="46">
        <v>0.0</v>
      </c>
      <c r="F3052" s="46">
        <v>1.0</v>
      </c>
      <c r="G3052" s="46">
        <v>0.0</v>
      </c>
      <c r="H3052" s="46">
        <v>0.0</v>
      </c>
      <c r="I3052" s="46">
        <v>0.0</v>
      </c>
      <c r="J3052" s="3"/>
      <c r="K3052" s="56"/>
    </row>
    <row r="3053" ht="32.25" customHeight="1">
      <c r="A3053" s="55" t="s">
        <v>49</v>
      </c>
      <c r="B3053" s="46" t="s">
        <v>14003</v>
      </c>
      <c r="C3053" s="55" t="s">
        <v>14063</v>
      </c>
      <c r="D3053" s="46">
        <v>0.0</v>
      </c>
      <c r="E3053" s="46">
        <v>0.0</v>
      </c>
      <c r="F3053" s="46">
        <v>1.0</v>
      </c>
      <c r="G3053" s="46">
        <v>0.0</v>
      </c>
      <c r="H3053" s="46">
        <v>0.0</v>
      </c>
      <c r="I3053" s="46">
        <v>0.0</v>
      </c>
      <c r="J3053" s="3"/>
      <c r="K3053" s="56"/>
    </row>
    <row r="3054" ht="32.25" customHeight="1">
      <c r="A3054" s="55" t="s">
        <v>49</v>
      </c>
      <c r="B3054" s="46" t="s">
        <v>14003</v>
      </c>
      <c r="C3054" s="55" t="s">
        <v>14069</v>
      </c>
      <c r="D3054" s="46">
        <v>0.0</v>
      </c>
      <c r="E3054" s="46">
        <v>0.0</v>
      </c>
      <c r="F3054" s="46">
        <v>1.0</v>
      </c>
      <c r="G3054" s="46">
        <v>0.0</v>
      </c>
      <c r="H3054" s="46">
        <v>0.0</v>
      </c>
      <c r="I3054" s="46">
        <v>0.0</v>
      </c>
      <c r="J3054" s="3"/>
      <c r="K3054" s="56"/>
    </row>
    <row r="3055" ht="32.25" customHeight="1">
      <c r="A3055" s="55" t="s">
        <v>49</v>
      </c>
      <c r="B3055" s="46" t="s">
        <v>14003</v>
      </c>
      <c r="C3055" s="55" t="s">
        <v>14072</v>
      </c>
      <c r="D3055" s="46">
        <v>0.0</v>
      </c>
      <c r="E3055" s="46">
        <v>0.0</v>
      </c>
      <c r="F3055" s="46">
        <v>1.0</v>
      </c>
      <c r="G3055" s="46">
        <v>0.0</v>
      </c>
      <c r="H3055" s="46">
        <v>0.0</v>
      </c>
      <c r="I3055" s="46">
        <v>0.0</v>
      </c>
      <c r="J3055" s="3"/>
      <c r="K3055" s="56"/>
    </row>
    <row r="3056" ht="32.25" customHeight="1">
      <c r="A3056" s="55" t="s">
        <v>49</v>
      </c>
      <c r="B3056" s="46" t="s">
        <v>14003</v>
      </c>
      <c r="C3056" s="55" t="s">
        <v>14075</v>
      </c>
      <c r="D3056" s="46">
        <v>0.0</v>
      </c>
      <c r="E3056" s="46">
        <v>0.0</v>
      </c>
      <c r="F3056" s="46">
        <v>1.0</v>
      </c>
      <c r="G3056" s="46">
        <v>0.0</v>
      </c>
      <c r="H3056" s="46">
        <v>0.0</v>
      </c>
      <c r="I3056" s="46">
        <v>0.0</v>
      </c>
      <c r="J3056" s="3"/>
      <c r="K3056" s="56"/>
    </row>
    <row r="3057" ht="32.25" customHeight="1">
      <c r="A3057" s="55" t="s">
        <v>49</v>
      </c>
      <c r="B3057" s="46" t="s">
        <v>14003</v>
      </c>
      <c r="C3057" s="55" t="s">
        <v>14077</v>
      </c>
      <c r="D3057" s="46">
        <v>0.0</v>
      </c>
      <c r="E3057" s="46">
        <v>0.0</v>
      </c>
      <c r="F3057" s="46">
        <v>1.0</v>
      </c>
      <c r="G3057" s="46">
        <v>0.0</v>
      </c>
      <c r="H3057" s="46">
        <v>0.0</v>
      </c>
      <c r="I3057" s="46">
        <v>0.0</v>
      </c>
      <c r="J3057" s="3"/>
      <c r="K3057" s="56"/>
    </row>
    <row r="3058" ht="32.25" customHeight="1">
      <c r="A3058" s="55" t="s">
        <v>49</v>
      </c>
      <c r="B3058" s="46" t="s">
        <v>14003</v>
      </c>
      <c r="C3058" s="55" t="s">
        <v>14082</v>
      </c>
      <c r="D3058" s="46">
        <v>0.0</v>
      </c>
      <c r="E3058" s="46">
        <v>0.0</v>
      </c>
      <c r="F3058" s="46">
        <v>1.0</v>
      </c>
      <c r="G3058" s="46">
        <v>0.0</v>
      </c>
      <c r="H3058" s="46">
        <v>0.0</v>
      </c>
      <c r="I3058" s="46">
        <v>0.0</v>
      </c>
      <c r="J3058" s="3"/>
      <c r="K3058" s="56"/>
    </row>
    <row r="3059" ht="32.25" customHeight="1">
      <c r="A3059" s="55" t="s">
        <v>49</v>
      </c>
      <c r="B3059" s="46" t="s">
        <v>14085</v>
      </c>
      <c r="C3059" s="55" t="s">
        <v>14086</v>
      </c>
      <c r="D3059" s="46">
        <v>0.0</v>
      </c>
      <c r="E3059" s="46">
        <v>0.0</v>
      </c>
      <c r="F3059" s="46">
        <v>65.0</v>
      </c>
      <c r="G3059" s="46">
        <v>0.0</v>
      </c>
      <c r="H3059" s="46">
        <v>0.0</v>
      </c>
      <c r="I3059" s="46">
        <v>1.0</v>
      </c>
      <c r="J3059" s="3"/>
      <c r="K3059" s="56"/>
    </row>
    <row r="3060" ht="32.25" customHeight="1">
      <c r="A3060" s="55" t="s">
        <v>49</v>
      </c>
      <c r="B3060" s="46" t="s">
        <v>14085</v>
      </c>
      <c r="C3060" s="55" t="s">
        <v>14089</v>
      </c>
      <c r="D3060" s="46">
        <v>0.0</v>
      </c>
      <c r="E3060" s="46">
        <v>0.0</v>
      </c>
      <c r="F3060" s="46">
        <v>33.0</v>
      </c>
      <c r="G3060" s="46">
        <v>0.0</v>
      </c>
      <c r="H3060" s="46">
        <v>0.0</v>
      </c>
      <c r="I3060" s="46">
        <v>16.0</v>
      </c>
      <c r="J3060" s="3"/>
      <c r="K3060" s="56"/>
    </row>
    <row r="3061" ht="32.25" customHeight="1">
      <c r="A3061" s="55" t="s">
        <v>49</v>
      </c>
      <c r="B3061" s="46" t="s">
        <v>14085</v>
      </c>
      <c r="C3061" s="55" t="s">
        <v>14093</v>
      </c>
      <c r="D3061" s="46">
        <v>0.0</v>
      </c>
      <c r="E3061" s="46">
        <v>0.0</v>
      </c>
      <c r="F3061" s="46">
        <v>38.0</v>
      </c>
      <c r="G3061" s="46">
        <v>0.0</v>
      </c>
      <c r="H3061" s="46">
        <v>0.0</v>
      </c>
      <c r="I3061" s="46">
        <v>0.0</v>
      </c>
      <c r="J3061" s="3"/>
      <c r="K3061" s="56"/>
    </row>
    <row r="3062" ht="32.25" customHeight="1">
      <c r="A3062" s="55" t="s">
        <v>49</v>
      </c>
      <c r="B3062" s="46" t="s">
        <v>14085</v>
      </c>
      <c r="C3062" s="55" t="s">
        <v>14096</v>
      </c>
      <c r="D3062" s="46">
        <v>0.0</v>
      </c>
      <c r="E3062" s="46">
        <v>0.0</v>
      </c>
      <c r="F3062" s="46">
        <v>0.0</v>
      </c>
      <c r="G3062" s="46">
        <v>0.0</v>
      </c>
      <c r="H3062" s="46">
        <v>0.0</v>
      </c>
      <c r="I3062" s="46">
        <v>35.0</v>
      </c>
      <c r="J3062" s="3"/>
      <c r="K3062" s="56"/>
    </row>
    <row r="3063" ht="32.25" customHeight="1">
      <c r="A3063" s="55" t="s">
        <v>49</v>
      </c>
      <c r="B3063" s="46" t="s">
        <v>14085</v>
      </c>
      <c r="C3063" s="55" t="s">
        <v>14099</v>
      </c>
      <c r="D3063" s="46">
        <v>0.0</v>
      </c>
      <c r="E3063" s="46">
        <v>0.0</v>
      </c>
      <c r="F3063" s="46">
        <v>29.0</v>
      </c>
      <c r="G3063" s="46">
        <v>0.0</v>
      </c>
      <c r="H3063" s="46">
        <v>0.0</v>
      </c>
      <c r="I3063" s="46">
        <v>0.0</v>
      </c>
      <c r="J3063" s="3"/>
      <c r="K3063" s="56"/>
    </row>
    <row r="3064" ht="32.25" customHeight="1">
      <c r="A3064" s="55" t="s">
        <v>49</v>
      </c>
      <c r="B3064" s="46" t="s">
        <v>14085</v>
      </c>
      <c r="C3064" s="55" t="s">
        <v>14103</v>
      </c>
      <c r="D3064" s="46">
        <v>0.0</v>
      </c>
      <c r="E3064" s="46">
        <v>0.0</v>
      </c>
      <c r="F3064" s="46">
        <v>27.0</v>
      </c>
      <c r="G3064" s="46">
        <v>0.0</v>
      </c>
      <c r="H3064" s="46">
        <v>0.0</v>
      </c>
      <c r="I3064" s="46">
        <v>0.0</v>
      </c>
      <c r="J3064" s="3"/>
      <c r="K3064" s="56"/>
    </row>
    <row r="3065" ht="32.25" customHeight="1">
      <c r="A3065" s="55" t="s">
        <v>49</v>
      </c>
      <c r="B3065" s="46" t="s">
        <v>14085</v>
      </c>
      <c r="C3065" s="55" t="s">
        <v>14106</v>
      </c>
      <c r="D3065" s="46">
        <v>0.0</v>
      </c>
      <c r="E3065" s="46">
        <v>0.0</v>
      </c>
      <c r="F3065" s="46">
        <v>2.0</v>
      </c>
      <c r="G3065" s="46">
        <v>0.0</v>
      </c>
      <c r="H3065" s="46">
        <v>0.0</v>
      </c>
      <c r="I3065" s="46">
        <v>23.0</v>
      </c>
      <c r="J3065" s="3"/>
      <c r="K3065" s="56"/>
    </row>
    <row r="3066" ht="32.25" customHeight="1">
      <c r="A3066" s="55" t="s">
        <v>49</v>
      </c>
      <c r="B3066" s="46" t="s">
        <v>14085</v>
      </c>
      <c r="C3066" s="55" t="s">
        <v>14110</v>
      </c>
      <c r="D3066" s="46">
        <v>0.0</v>
      </c>
      <c r="E3066" s="46">
        <v>0.0</v>
      </c>
      <c r="F3066" s="46">
        <v>20.0</v>
      </c>
      <c r="G3066" s="46">
        <v>0.0</v>
      </c>
      <c r="H3066" s="46">
        <v>0.0</v>
      </c>
      <c r="I3066" s="46">
        <v>0.0</v>
      </c>
      <c r="J3066" s="3"/>
      <c r="K3066" s="56"/>
    </row>
    <row r="3067" ht="32.25" customHeight="1">
      <c r="A3067" s="55" t="s">
        <v>49</v>
      </c>
      <c r="B3067" s="46" t="s">
        <v>14085</v>
      </c>
      <c r="C3067" s="55" t="s">
        <v>14114</v>
      </c>
      <c r="D3067" s="46">
        <v>0.0</v>
      </c>
      <c r="E3067" s="46">
        <v>0.0</v>
      </c>
      <c r="F3067" s="46">
        <v>18.0</v>
      </c>
      <c r="G3067" s="46">
        <v>0.0</v>
      </c>
      <c r="H3067" s="46">
        <v>0.0</v>
      </c>
      <c r="I3067" s="46">
        <v>0.0</v>
      </c>
      <c r="J3067" s="3"/>
      <c r="K3067" s="56"/>
    </row>
    <row r="3068" ht="32.25" customHeight="1">
      <c r="A3068" s="55" t="s">
        <v>49</v>
      </c>
      <c r="B3068" s="46" t="s">
        <v>14085</v>
      </c>
      <c r="C3068" s="55" t="s">
        <v>14117</v>
      </c>
      <c r="D3068" s="46">
        <v>0.0</v>
      </c>
      <c r="E3068" s="46">
        <v>0.0</v>
      </c>
      <c r="F3068" s="46">
        <v>15.0</v>
      </c>
      <c r="G3068" s="46">
        <v>0.0</v>
      </c>
      <c r="H3068" s="46">
        <v>0.0</v>
      </c>
      <c r="I3068" s="46">
        <v>0.0</v>
      </c>
      <c r="J3068" s="3"/>
      <c r="K3068" s="56"/>
    </row>
    <row r="3069" ht="32.25" customHeight="1">
      <c r="A3069" s="55" t="s">
        <v>49</v>
      </c>
      <c r="B3069" s="46" t="s">
        <v>14085</v>
      </c>
      <c r="C3069" s="55" t="s">
        <v>14121</v>
      </c>
      <c r="D3069" s="46">
        <v>0.0</v>
      </c>
      <c r="E3069" s="46">
        <v>0.0</v>
      </c>
      <c r="F3069" s="46">
        <v>10.0</v>
      </c>
      <c r="G3069" s="46">
        <v>0.0</v>
      </c>
      <c r="H3069" s="46">
        <v>0.0</v>
      </c>
      <c r="I3069" s="46">
        <v>0.0</v>
      </c>
      <c r="J3069" s="3"/>
      <c r="K3069" s="56"/>
    </row>
    <row r="3070" ht="32.25" customHeight="1">
      <c r="A3070" s="55" t="s">
        <v>49</v>
      </c>
      <c r="B3070" s="46" t="s">
        <v>14085</v>
      </c>
      <c r="C3070" s="55" t="s">
        <v>14126</v>
      </c>
      <c r="D3070" s="46">
        <v>0.0</v>
      </c>
      <c r="E3070" s="46">
        <v>0.0</v>
      </c>
      <c r="F3070" s="46">
        <v>9.0</v>
      </c>
      <c r="G3070" s="46">
        <v>0.0</v>
      </c>
      <c r="H3070" s="46">
        <v>0.0</v>
      </c>
      <c r="I3070" s="46">
        <v>0.0</v>
      </c>
      <c r="J3070" s="3"/>
      <c r="K3070" s="56"/>
    </row>
    <row r="3071" ht="32.25" customHeight="1">
      <c r="A3071" s="55" t="s">
        <v>49</v>
      </c>
      <c r="B3071" s="46" t="s">
        <v>14085</v>
      </c>
      <c r="C3071" s="55" t="s">
        <v>14128</v>
      </c>
      <c r="D3071" s="46">
        <v>0.0</v>
      </c>
      <c r="E3071" s="46">
        <v>0.0</v>
      </c>
      <c r="F3071" s="46">
        <v>6.0</v>
      </c>
      <c r="G3071" s="46">
        <v>0.0</v>
      </c>
      <c r="H3071" s="46">
        <v>0.0</v>
      </c>
      <c r="I3071" s="46">
        <v>0.0</v>
      </c>
      <c r="J3071" s="3"/>
      <c r="K3071" s="56"/>
    </row>
    <row r="3072" ht="32.25" customHeight="1">
      <c r="A3072" s="55" t="s">
        <v>49</v>
      </c>
      <c r="B3072" s="46" t="s">
        <v>14085</v>
      </c>
      <c r="C3072" s="55" t="s">
        <v>14131</v>
      </c>
      <c r="D3072" s="46">
        <v>0.0</v>
      </c>
      <c r="E3072" s="46">
        <v>0.0</v>
      </c>
      <c r="F3072" s="46">
        <v>1.0</v>
      </c>
      <c r="G3072" s="46">
        <v>0.0</v>
      </c>
      <c r="H3072" s="46">
        <v>0.0</v>
      </c>
      <c r="I3072" s="46">
        <v>0.0</v>
      </c>
      <c r="J3072" s="3"/>
      <c r="K3072" s="56"/>
    </row>
    <row r="3073" ht="32.25" customHeight="1">
      <c r="A3073" s="55" t="s">
        <v>49</v>
      </c>
      <c r="B3073" s="46" t="s">
        <v>14085</v>
      </c>
      <c r="C3073" s="55" t="s">
        <v>14135</v>
      </c>
      <c r="D3073" s="46">
        <v>0.0</v>
      </c>
      <c r="E3073" s="46">
        <v>0.0</v>
      </c>
      <c r="F3073" s="46">
        <v>1.0</v>
      </c>
      <c r="G3073" s="46">
        <v>0.0</v>
      </c>
      <c r="H3073" s="46">
        <v>0.0</v>
      </c>
      <c r="I3073" s="46">
        <v>0.0</v>
      </c>
      <c r="J3073" s="3"/>
      <c r="K3073" s="56"/>
    </row>
    <row r="3074" ht="32.25" customHeight="1">
      <c r="A3074" s="55" t="s">
        <v>49</v>
      </c>
      <c r="B3074" s="46" t="s">
        <v>14085</v>
      </c>
      <c r="C3074" s="55" t="s">
        <v>14138</v>
      </c>
      <c r="D3074" s="46">
        <v>0.0</v>
      </c>
      <c r="E3074" s="46">
        <v>0.0</v>
      </c>
      <c r="F3074" s="46">
        <v>1.0</v>
      </c>
      <c r="G3074" s="46">
        <v>0.0</v>
      </c>
      <c r="H3074" s="46">
        <v>0.0</v>
      </c>
      <c r="I3074" s="46">
        <v>0.0</v>
      </c>
      <c r="J3074" s="3"/>
      <c r="K3074" s="56"/>
    </row>
    <row r="3075" ht="32.25" customHeight="1">
      <c r="A3075" s="55" t="s">
        <v>49</v>
      </c>
      <c r="B3075" s="46" t="s">
        <v>14085</v>
      </c>
      <c r="C3075" s="55" t="s">
        <v>14141</v>
      </c>
      <c r="D3075" s="46">
        <v>0.0</v>
      </c>
      <c r="E3075" s="46">
        <v>0.0</v>
      </c>
      <c r="F3075" s="46">
        <v>1.0</v>
      </c>
      <c r="G3075" s="46">
        <v>0.0</v>
      </c>
      <c r="H3075" s="46">
        <v>0.0</v>
      </c>
      <c r="I3075" s="46">
        <v>0.0</v>
      </c>
      <c r="J3075" s="3"/>
      <c r="K3075" s="56"/>
    </row>
    <row r="3076" ht="32.25" customHeight="1">
      <c r="A3076" s="55" t="s">
        <v>49</v>
      </c>
      <c r="B3076" s="46" t="s">
        <v>14085</v>
      </c>
      <c r="C3076" s="55" t="s">
        <v>14146</v>
      </c>
      <c r="D3076" s="46">
        <v>0.0</v>
      </c>
      <c r="E3076" s="46">
        <v>0.0</v>
      </c>
      <c r="F3076" s="46">
        <v>1.0</v>
      </c>
      <c r="G3076" s="46">
        <v>0.0</v>
      </c>
      <c r="H3076" s="46">
        <v>0.0</v>
      </c>
      <c r="I3076" s="46">
        <v>0.0</v>
      </c>
      <c r="J3076" s="3"/>
      <c r="K3076" s="56"/>
    </row>
    <row r="3077" ht="32.25" customHeight="1">
      <c r="A3077" s="55" t="s">
        <v>49</v>
      </c>
      <c r="B3077" s="46" t="s">
        <v>14085</v>
      </c>
      <c r="C3077" s="55" t="s">
        <v>14150</v>
      </c>
      <c r="D3077" s="46">
        <v>0.0</v>
      </c>
      <c r="E3077" s="46">
        <v>0.0</v>
      </c>
      <c r="F3077" s="46">
        <v>1.0</v>
      </c>
      <c r="G3077" s="46">
        <v>0.0</v>
      </c>
      <c r="H3077" s="46">
        <v>0.0</v>
      </c>
      <c r="I3077" s="46">
        <v>0.0</v>
      </c>
      <c r="J3077" s="3"/>
      <c r="K3077" s="56"/>
    </row>
    <row r="3078" ht="32.25" customHeight="1">
      <c r="A3078" s="55" t="s">
        <v>49</v>
      </c>
      <c r="B3078" s="46" t="s">
        <v>14085</v>
      </c>
      <c r="C3078" s="55" t="s">
        <v>14153</v>
      </c>
      <c r="D3078" s="46">
        <v>0.0</v>
      </c>
      <c r="E3078" s="46">
        <v>0.0</v>
      </c>
      <c r="F3078" s="46">
        <v>1.0</v>
      </c>
      <c r="G3078" s="46">
        <v>0.0</v>
      </c>
      <c r="H3078" s="46">
        <v>0.0</v>
      </c>
      <c r="I3078" s="46">
        <v>0.0</v>
      </c>
      <c r="J3078" s="3"/>
      <c r="K3078" s="56"/>
    </row>
    <row r="3079" ht="32.25" customHeight="1">
      <c r="A3079" s="55" t="s">
        <v>49</v>
      </c>
      <c r="B3079" s="46" t="s">
        <v>14155</v>
      </c>
      <c r="C3079" s="55" t="s">
        <v>14157</v>
      </c>
      <c r="D3079" s="46">
        <v>0.0</v>
      </c>
      <c r="E3079" s="46">
        <v>34.0</v>
      </c>
      <c r="F3079" s="46">
        <v>14.0</v>
      </c>
      <c r="G3079" s="46">
        <v>0.0</v>
      </c>
      <c r="H3079" s="46">
        <v>0.0</v>
      </c>
      <c r="I3079" s="46">
        <v>0.0</v>
      </c>
      <c r="J3079" s="3"/>
      <c r="K3079" s="56"/>
    </row>
    <row r="3080" ht="32.25" customHeight="1">
      <c r="A3080" s="55" t="s">
        <v>49</v>
      </c>
      <c r="B3080" s="46" t="s">
        <v>14155</v>
      </c>
      <c r="C3080" s="55" t="s">
        <v>14160</v>
      </c>
      <c r="D3080" s="46">
        <v>0.0</v>
      </c>
      <c r="E3080" s="46">
        <v>3.0</v>
      </c>
      <c r="F3080" s="46">
        <v>0.0</v>
      </c>
      <c r="G3080" s="46">
        <v>0.0</v>
      </c>
      <c r="H3080" s="46">
        <v>0.0</v>
      </c>
      <c r="I3080" s="46">
        <v>44.0</v>
      </c>
      <c r="J3080" s="3"/>
      <c r="K3080" s="56"/>
    </row>
    <row r="3081" ht="32.25" customHeight="1">
      <c r="A3081" s="55" t="s">
        <v>49</v>
      </c>
      <c r="B3081" s="46" t="s">
        <v>14155</v>
      </c>
      <c r="C3081" s="55" t="s">
        <v>14163</v>
      </c>
      <c r="D3081" s="46">
        <v>0.0</v>
      </c>
      <c r="E3081" s="46">
        <v>0.0</v>
      </c>
      <c r="F3081" s="46">
        <v>33.0</v>
      </c>
      <c r="G3081" s="46">
        <v>0.0</v>
      </c>
      <c r="H3081" s="46">
        <v>0.0</v>
      </c>
      <c r="I3081" s="46">
        <v>0.0</v>
      </c>
      <c r="J3081" s="3"/>
      <c r="K3081" s="56"/>
    </row>
    <row r="3082" ht="32.25" customHeight="1">
      <c r="A3082" s="55" t="s">
        <v>49</v>
      </c>
      <c r="B3082" s="46" t="s">
        <v>14155</v>
      </c>
      <c r="C3082" s="55" t="s">
        <v>14166</v>
      </c>
      <c r="D3082" s="46">
        <v>0.0</v>
      </c>
      <c r="E3082" s="46">
        <v>8.0</v>
      </c>
      <c r="F3082" s="46">
        <v>16.0</v>
      </c>
      <c r="G3082" s="46">
        <v>0.0</v>
      </c>
      <c r="H3082" s="46">
        <v>0.0</v>
      </c>
      <c r="I3082" s="46">
        <v>7.0</v>
      </c>
      <c r="J3082" s="3"/>
      <c r="K3082" s="56"/>
    </row>
    <row r="3083" ht="32.25" customHeight="1">
      <c r="A3083" s="55" t="s">
        <v>49</v>
      </c>
      <c r="B3083" s="46" t="s">
        <v>14155</v>
      </c>
      <c r="C3083" s="55" t="s">
        <v>14171</v>
      </c>
      <c r="D3083" s="46">
        <v>0.0</v>
      </c>
      <c r="E3083" s="46">
        <v>0.0</v>
      </c>
      <c r="F3083" s="46">
        <v>28.0</v>
      </c>
      <c r="G3083" s="46">
        <v>0.0</v>
      </c>
      <c r="H3083" s="46">
        <v>0.0</v>
      </c>
      <c r="I3083" s="46">
        <v>0.0</v>
      </c>
      <c r="J3083" s="3"/>
      <c r="K3083" s="56"/>
    </row>
    <row r="3084" ht="32.25" customHeight="1">
      <c r="A3084" s="55" t="s">
        <v>49</v>
      </c>
      <c r="B3084" s="46" t="s">
        <v>14155</v>
      </c>
      <c r="C3084" s="55" t="s">
        <v>14176</v>
      </c>
      <c r="D3084" s="46">
        <v>0.0</v>
      </c>
      <c r="E3084" s="46">
        <v>10.0</v>
      </c>
      <c r="F3084" s="46">
        <v>14.0</v>
      </c>
      <c r="G3084" s="46">
        <v>0.0</v>
      </c>
      <c r="H3084" s="46">
        <v>0.0</v>
      </c>
      <c r="I3084" s="46">
        <v>0.0</v>
      </c>
      <c r="J3084" s="3"/>
      <c r="K3084" s="56"/>
    </row>
    <row r="3085" ht="32.25" customHeight="1">
      <c r="A3085" s="55" t="s">
        <v>49</v>
      </c>
      <c r="B3085" s="46" t="s">
        <v>14155</v>
      </c>
      <c r="C3085" s="55" t="s">
        <v>14179</v>
      </c>
      <c r="D3085" s="46">
        <v>0.0</v>
      </c>
      <c r="E3085" s="46">
        <v>0.0</v>
      </c>
      <c r="F3085" s="46">
        <v>16.0</v>
      </c>
      <c r="G3085" s="46">
        <v>0.0</v>
      </c>
      <c r="H3085" s="46">
        <v>0.0</v>
      </c>
      <c r="I3085" s="46">
        <v>0.0</v>
      </c>
      <c r="J3085" s="3"/>
      <c r="K3085" s="56"/>
    </row>
    <row r="3086" ht="32.25" customHeight="1">
      <c r="A3086" s="55" t="s">
        <v>49</v>
      </c>
      <c r="B3086" s="46" t="s">
        <v>14155</v>
      </c>
      <c r="C3086" s="55" t="s">
        <v>14181</v>
      </c>
      <c r="D3086" s="46">
        <v>0.0</v>
      </c>
      <c r="E3086" s="46">
        <v>0.0</v>
      </c>
      <c r="F3086" s="46">
        <v>15.0</v>
      </c>
      <c r="G3086" s="46">
        <v>0.0</v>
      </c>
      <c r="H3086" s="46">
        <v>0.0</v>
      </c>
      <c r="I3086" s="46">
        <v>0.0</v>
      </c>
      <c r="J3086" s="3"/>
      <c r="K3086" s="56"/>
    </row>
    <row r="3087" ht="32.25" customHeight="1">
      <c r="A3087" s="55" t="s">
        <v>49</v>
      </c>
      <c r="B3087" s="46" t="s">
        <v>14155</v>
      </c>
      <c r="C3087" s="55" t="s">
        <v>14185</v>
      </c>
      <c r="D3087" s="46">
        <v>0.0</v>
      </c>
      <c r="E3087" s="46">
        <v>0.0</v>
      </c>
      <c r="F3087" s="46">
        <v>14.0</v>
      </c>
      <c r="G3087" s="46">
        <v>0.0</v>
      </c>
      <c r="H3087" s="46">
        <v>0.0</v>
      </c>
      <c r="I3087" s="46">
        <v>0.0</v>
      </c>
      <c r="J3087" s="3"/>
      <c r="K3087" s="56"/>
    </row>
    <row r="3088" ht="32.25" customHeight="1">
      <c r="A3088" s="55" t="s">
        <v>49</v>
      </c>
      <c r="B3088" s="46" t="s">
        <v>14155</v>
      </c>
      <c r="C3088" s="55" t="s">
        <v>14190</v>
      </c>
      <c r="D3088" s="46">
        <v>0.0</v>
      </c>
      <c r="E3088" s="46">
        <v>0.0</v>
      </c>
      <c r="F3088" s="46">
        <v>13.0</v>
      </c>
      <c r="G3088" s="46">
        <v>0.0</v>
      </c>
      <c r="H3088" s="46">
        <v>0.0</v>
      </c>
      <c r="I3088" s="46">
        <v>0.0</v>
      </c>
      <c r="J3088" s="3"/>
      <c r="K3088" s="56"/>
    </row>
    <row r="3089" ht="32.25" customHeight="1">
      <c r="A3089" s="55" t="s">
        <v>49</v>
      </c>
      <c r="B3089" s="46" t="s">
        <v>14155</v>
      </c>
      <c r="C3089" s="55" t="s">
        <v>14194</v>
      </c>
      <c r="D3089" s="46">
        <v>0.0</v>
      </c>
      <c r="E3089" s="46">
        <v>0.0</v>
      </c>
      <c r="F3089" s="46">
        <v>12.0</v>
      </c>
      <c r="G3089" s="46">
        <v>0.0</v>
      </c>
      <c r="H3089" s="46">
        <v>0.0</v>
      </c>
      <c r="I3089" s="46">
        <v>0.0</v>
      </c>
      <c r="J3089" s="3"/>
      <c r="K3089" s="56"/>
    </row>
    <row r="3090" ht="32.25" customHeight="1">
      <c r="A3090" s="55" t="s">
        <v>49</v>
      </c>
      <c r="B3090" s="46" t="s">
        <v>14155</v>
      </c>
      <c r="C3090" s="55" t="s">
        <v>14197</v>
      </c>
      <c r="D3090" s="46">
        <v>0.0</v>
      </c>
      <c r="E3090" s="46">
        <v>0.0</v>
      </c>
      <c r="F3090" s="46">
        <v>6.0</v>
      </c>
      <c r="G3090" s="46">
        <v>0.0</v>
      </c>
      <c r="H3090" s="46">
        <v>0.0</v>
      </c>
      <c r="I3090" s="46">
        <v>0.0</v>
      </c>
      <c r="J3090" s="3"/>
      <c r="K3090" s="56"/>
    </row>
    <row r="3091" ht="32.25" customHeight="1">
      <c r="A3091" s="55" t="s">
        <v>49</v>
      </c>
      <c r="B3091" s="46" t="s">
        <v>14155</v>
      </c>
      <c r="C3091" s="55" t="s">
        <v>14200</v>
      </c>
      <c r="D3091" s="46">
        <v>0.0</v>
      </c>
      <c r="E3091" s="46">
        <v>0.0</v>
      </c>
      <c r="F3091" s="46">
        <v>5.0</v>
      </c>
      <c r="G3091" s="46">
        <v>0.0</v>
      </c>
      <c r="H3091" s="46">
        <v>0.0</v>
      </c>
      <c r="I3091" s="46">
        <v>0.0</v>
      </c>
      <c r="J3091" s="3"/>
      <c r="K3091" s="56"/>
    </row>
    <row r="3092" ht="32.25" customHeight="1">
      <c r="A3092" s="55" t="s">
        <v>49</v>
      </c>
      <c r="B3092" s="46" t="s">
        <v>14155</v>
      </c>
      <c r="C3092" s="55" t="s">
        <v>14203</v>
      </c>
      <c r="D3092" s="46">
        <v>0.0</v>
      </c>
      <c r="E3092" s="46">
        <v>0.0</v>
      </c>
      <c r="F3092" s="46">
        <v>1.0</v>
      </c>
      <c r="G3092" s="46">
        <v>0.0</v>
      </c>
      <c r="H3092" s="46">
        <v>0.0</v>
      </c>
      <c r="I3092" s="46">
        <v>0.0</v>
      </c>
      <c r="J3092" s="3"/>
      <c r="K3092" s="56"/>
    </row>
    <row r="3093" ht="32.25" customHeight="1">
      <c r="A3093" s="55" t="s">
        <v>49</v>
      </c>
      <c r="B3093" s="46" t="s">
        <v>14155</v>
      </c>
      <c r="C3093" s="55" t="s">
        <v>14206</v>
      </c>
      <c r="D3093" s="46">
        <v>0.0</v>
      </c>
      <c r="E3093" s="46">
        <v>0.0</v>
      </c>
      <c r="F3093" s="46">
        <v>1.0</v>
      </c>
      <c r="G3093" s="46">
        <v>0.0</v>
      </c>
      <c r="H3093" s="46">
        <v>0.0</v>
      </c>
      <c r="I3093" s="46">
        <v>0.0</v>
      </c>
      <c r="J3093" s="3"/>
      <c r="K3093" s="56"/>
    </row>
    <row r="3094" ht="32.25" customHeight="1">
      <c r="A3094" s="55" t="s">
        <v>49</v>
      </c>
      <c r="B3094" s="46" t="s">
        <v>14155</v>
      </c>
      <c r="C3094" s="55" t="s">
        <v>14210</v>
      </c>
      <c r="D3094" s="46">
        <v>0.0</v>
      </c>
      <c r="E3094" s="46">
        <v>0.0</v>
      </c>
      <c r="F3094" s="46">
        <v>1.0</v>
      </c>
      <c r="G3094" s="46">
        <v>0.0</v>
      </c>
      <c r="H3094" s="46">
        <v>0.0</v>
      </c>
      <c r="I3094" s="46">
        <v>0.0</v>
      </c>
      <c r="J3094" s="3"/>
      <c r="K3094" s="56"/>
    </row>
    <row r="3095" ht="32.25" customHeight="1">
      <c r="A3095" s="55" t="s">
        <v>49</v>
      </c>
      <c r="B3095" s="46" t="s">
        <v>14155</v>
      </c>
      <c r="C3095" s="55" t="s">
        <v>14214</v>
      </c>
      <c r="D3095" s="46">
        <v>0.0</v>
      </c>
      <c r="E3095" s="46">
        <v>0.0</v>
      </c>
      <c r="F3095" s="46">
        <v>1.0</v>
      </c>
      <c r="G3095" s="46">
        <v>0.0</v>
      </c>
      <c r="H3095" s="46">
        <v>0.0</v>
      </c>
      <c r="I3095" s="46">
        <v>0.0</v>
      </c>
      <c r="J3095" s="3"/>
      <c r="K3095" s="56"/>
    </row>
    <row r="3096" ht="32.25" customHeight="1">
      <c r="A3096" s="55" t="s">
        <v>49</v>
      </c>
      <c r="B3096" s="46" t="s">
        <v>14155</v>
      </c>
      <c r="C3096" s="55" t="s">
        <v>14217</v>
      </c>
      <c r="D3096" s="46">
        <v>0.0</v>
      </c>
      <c r="E3096" s="46">
        <v>0.0</v>
      </c>
      <c r="F3096" s="46">
        <v>1.0</v>
      </c>
      <c r="G3096" s="46">
        <v>0.0</v>
      </c>
      <c r="H3096" s="46">
        <v>0.0</v>
      </c>
      <c r="I3096" s="46">
        <v>0.0</v>
      </c>
      <c r="J3096" s="3"/>
      <c r="K3096" s="56"/>
    </row>
    <row r="3097" ht="32.25" customHeight="1">
      <c r="A3097" s="55" t="s">
        <v>49</v>
      </c>
      <c r="B3097" s="46" t="s">
        <v>14155</v>
      </c>
      <c r="C3097" s="55" t="s">
        <v>14219</v>
      </c>
      <c r="D3097" s="46">
        <v>0.0</v>
      </c>
      <c r="E3097" s="46">
        <v>0.0</v>
      </c>
      <c r="F3097" s="46">
        <v>1.0</v>
      </c>
      <c r="G3097" s="46">
        <v>0.0</v>
      </c>
      <c r="H3097" s="46">
        <v>0.0</v>
      </c>
      <c r="I3097" s="46">
        <v>0.0</v>
      </c>
      <c r="J3097" s="3"/>
      <c r="K3097" s="56"/>
    </row>
    <row r="3098" ht="32.25" customHeight="1">
      <c r="A3098" s="55" t="s">
        <v>49</v>
      </c>
      <c r="B3098" s="46" t="s">
        <v>14155</v>
      </c>
      <c r="C3098" s="55" t="s">
        <v>14224</v>
      </c>
      <c r="D3098" s="46">
        <v>0.0</v>
      </c>
      <c r="E3098" s="46">
        <v>0.0</v>
      </c>
      <c r="F3098" s="46">
        <v>1.0</v>
      </c>
      <c r="G3098" s="46">
        <v>0.0</v>
      </c>
      <c r="H3098" s="46">
        <v>0.0</v>
      </c>
      <c r="I3098" s="46">
        <v>0.0</v>
      </c>
      <c r="J3098" s="3"/>
      <c r="K3098" s="56"/>
    </row>
    <row r="3099" ht="32.25" customHeight="1">
      <c r="A3099" s="55" t="s">
        <v>49</v>
      </c>
      <c r="B3099" s="46" t="s">
        <v>14228</v>
      </c>
      <c r="C3099" s="55" t="s">
        <v>14229</v>
      </c>
      <c r="D3099" s="46">
        <v>0.0</v>
      </c>
      <c r="E3099" s="46">
        <v>1.0</v>
      </c>
      <c r="F3099" s="46">
        <v>58.0</v>
      </c>
      <c r="G3099" s="46">
        <v>0.0</v>
      </c>
      <c r="H3099" s="46">
        <v>0.0</v>
      </c>
      <c r="I3099" s="46">
        <v>0.0</v>
      </c>
      <c r="J3099" s="3"/>
      <c r="K3099" s="56"/>
    </row>
    <row r="3100" ht="32.25" customHeight="1">
      <c r="A3100" s="55" t="s">
        <v>49</v>
      </c>
      <c r="B3100" s="46" t="s">
        <v>14228</v>
      </c>
      <c r="C3100" s="55" t="s">
        <v>14232</v>
      </c>
      <c r="D3100" s="46">
        <v>0.0</v>
      </c>
      <c r="E3100" s="46">
        <v>0.0</v>
      </c>
      <c r="F3100" s="46">
        <v>32.0</v>
      </c>
      <c r="G3100" s="46">
        <v>0.0</v>
      </c>
      <c r="H3100" s="46">
        <v>0.0</v>
      </c>
      <c r="I3100" s="46">
        <v>24.0</v>
      </c>
      <c r="J3100" s="3"/>
      <c r="K3100" s="56"/>
    </row>
    <row r="3101" ht="32.25" customHeight="1">
      <c r="A3101" s="55" t="s">
        <v>49</v>
      </c>
      <c r="B3101" s="46" t="s">
        <v>14228</v>
      </c>
      <c r="C3101" s="55" t="s">
        <v>14235</v>
      </c>
      <c r="D3101" s="46">
        <v>0.0</v>
      </c>
      <c r="E3101" s="46">
        <v>0.0</v>
      </c>
      <c r="F3101" s="46">
        <v>38.0</v>
      </c>
      <c r="G3101" s="46">
        <v>0.0</v>
      </c>
      <c r="H3101" s="46">
        <v>0.0</v>
      </c>
      <c r="I3101" s="46">
        <v>0.0</v>
      </c>
      <c r="J3101" s="3"/>
      <c r="K3101" s="56"/>
    </row>
    <row r="3102" ht="32.25" customHeight="1">
      <c r="A3102" s="55" t="s">
        <v>49</v>
      </c>
      <c r="B3102" s="46" t="s">
        <v>14228</v>
      </c>
      <c r="C3102" s="55" t="s">
        <v>14242</v>
      </c>
      <c r="D3102" s="46">
        <v>0.0</v>
      </c>
      <c r="E3102" s="46">
        <v>1.0</v>
      </c>
      <c r="F3102" s="46">
        <v>9.0</v>
      </c>
      <c r="G3102" s="46">
        <v>0.0</v>
      </c>
      <c r="H3102" s="46">
        <v>0.0</v>
      </c>
      <c r="I3102" s="46">
        <v>26.0</v>
      </c>
      <c r="J3102" s="3"/>
      <c r="K3102" s="56"/>
    </row>
    <row r="3103" ht="32.25" customHeight="1">
      <c r="A3103" s="55" t="s">
        <v>49</v>
      </c>
      <c r="B3103" s="46" t="s">
        <v>14228</v>
      </c>
      <c r="C3103" s="55" t="s">
        <v>14245</v>
      </c>
      <c r="D3103" s="46">
        <v>4.0</v>
      </c>
      <c r="E3103" s="46">
        <v>2.0</v>
      </c>
      <c r="F3103" s="46">
        <v>5.0</v>
      </c>
      <c r="G3103" s="46">
        <v>0.0</v>
      </c>
      <c r="H3103" s="46">
        <v>0.0</v>
      </c>
      <c r="I3103" s="46">
        <v>23.0</v>
      </c>
      <c r="J3103" s="3"/>
      <c r="K3103" s="56"/>
    </row>
    <row r="3104" ht="32.25" customHeight="1">
      <c r="A3104" s="55" t="s">
        <v>49</v>
      </c>
      <c r="B3104" s="46" t="s">
        <v>14228</v>
      </c>
      <c r="C3104" s="55" t="s">
        <v>14248</v>
      </c>
      <c r="D3104" s="46">
        <v>0.0</v>
      </c>
      <c r="E3104" s="46">
        <v>0.0</v>
      </c>
      <c r="F3104" s="46">
        <v>33.0</v>
      </c>
      <c r="G3104" s="46">
        <v>0.0</v>
      </c>
      <c r="H3104" s="46">
        <v>0.0</v>
      </c>
      <c r="I3104" s="46">
        <v>0.0</v>
      </c>
      <c r="J3104" s="3"/>
      <c r="K3104" s="56"/>
    </row>
    <row r="3105" ht="32.25" customHeight="1">
      <c r="A3105" s="55" t="s">
        <v>49</v>
      </c>
      <c r="B3105" s="46" t="s">
        <v>14228</v>
      </c>
      <c r="C3105" s="55" t="s">
        <v>14251</v>
      </c>
      <c r="D3105" s="46">
        <v>0.0</v>
      </c>
      <c r="E3105" s="46">
        <v>0.0</v>
      </c>
      <c r="F3105" s="46">
        <v>27.0</v>
      </c>
      <c r="G3105" s="46">
        <v>0.0</v>
      </c>
      <c r="H3105" s="46">
        <v>0.0</v>
      </c>
      <c r="I3105" s="46">
        <v>0.0</v>
      </c>
      <c r="J3105" s="3"/>
      <c r="K3105" s="56"/>
    </row>
    <row r="3106" ht="32.25" customHeight="1">
      <c r="A3106" s="55" t="s">
        <v>49</v>
      </c>
      <c r="B3106" s="46" t="s">
        <v>14228</v>
      </c>
      <c r="C3106" s="55" t="s">
        <v>14255</v>
      </c>
      <c r="D3106" s="46">
        <v>0.0</v>
      </c>
      <c r="E3106" s="46">
        <v>0.0</v>
      </c>
      <c r="F3106" s="46">
        <v>22.0</v>
      </c>
      <c r="G3106" s="46">
        <v>0.0</v>
      </c>
      <c r="H3106" s="46">
        <v>0.0</v>
      </c>
      <c r="I3106" s="46">
        <v>0.0</v>
      </c>
      <c r="J3106" s="3"/>
      <c r="K3106" s="56"/>
    </row>
    <row r="3107" ht="32.25" customHeight="1">
      <c r="A3107" s="55" t="s">
        <v>49</v>
      </c>
      <c r="B3107" s="46" t="s">
        <v>14228</v>
      </c>
      <c r="C3107" s="55" t="s">
        <v>14259</v>
      </c>
      <c r="D3107" s="46">
        <v>0.0</v>
      </c>
      <c r="E3107" s="46">
        <v>0.0</v>
      </c>
      <c r="F3107" s="46">
        <v>20.0</v>
      </c>
      <c r="G3107" s="46">
        <v>0.0</v>
      </c>
      <c r="H3107" s="46">
        <v>0.0</v>
      </c>
      <c r="I3107" s="46">
        <v>2.0</v>
      </c>
      <c r="J3107" s="3"/>
      <c r="K3107" s="56"/>
    </row>
    <row r="3108" ht="32.25" customHeight="1">
      <c r="A3108" s="55" t="s">
        <v>49</v>
      </c>
      <c r="B3108" s="46" t="s">
        <v>14228</v>
      </c>
      <c r="C3108" s="55" t="s">
        <v>14262</v>
      </c>
      <c r="D3108" s="46">
        <v>0.0</v>
      </c>
      <c r="E3108" s="46">
        <v>0.0</v>
      </c>
      <c r="F3108" s="46">
        <v>12.0</v>
      </c>
      <c r="G3108" s="46">
        <v>0.0</v>
      </c>
      <c r="H3108" s="46">
        <v>0.0</v>
      </c>
      <c r="I3108" s="46">
        <v>0.0</v>
      </c>
      <c r="J3108" s="3"/>
      <c r="K3108" s="56"/>
    </row>
    <row r="3109" ht="32.25" customHeight="1">
      <c r="A3109" s="55" t="s">
        <v>49</v>
      </c>
      <c r="B3109" s="46" t="s">
        <v>14228</v>
      </c>
      <c r="C3109" s="55" t="s">
        <v>14266</v>
      </c>
      <c r="D3109" s="46">
        <v>0.0</v>
      </c>
      <c r="E3109" s="46">
        <v>0.0</v>
      </c>
      <c r="F3109" s="46">
        <v>5.0</v>
      </c>
      <c r="G3109" s="46">
        <v>0.0</v>
      </c>
      <c r="H3109" s="46">
        <v>0.0</v>
      </c>
      <c r="I3109" s="46">
        <v>0.0</v>
      </c>
      <c r="J3109" s="3"/>
      <c r="K3109" s="56"/>
    </row>
    <row r="3110" ht="32.25" customHeight="1">
      <c r="A3110" s="55" t="s">
        <v>49</v>
      </c>
      <c r="B3110" s="46" t="s">
        <v>14228</v>
      </c>
      <c r="C3110" s="55" t="s">
        <v>14270</v>
      </c>
      <c r="D3110" s="46">
        <v>0.0</v>
      </c>
      <c r="E3110" s="46">
        <v>0.0</v>
      </c>
      <c r="F3110" s="46">
        <v>1.0</v>
      </c>
      <c r="G3110" s="46">
        <v>0.0</v>
      </c>
      <c r="H3110" s="46">
        <v>0.0</v>
      </c>
      <c r="I3110" s="46">
        <v>0.0</v>
      </c>
      <c r="J3110" s="3"/>
      <c r="K3110" s="56"/>
    </row>
    <row r="3111" ht="32.25" customHeight="1">
      <c r="A3111" s="55" t="s">
        <v>49</v>
      </c>
      <c r="B3111" s="46" t="s">
        <v>14273</v>
      </c>
      <c r="C3111" s="55" t="s">
        <v>14274</v>
      </c>
      <c r="D3111" s="46">
        <v>0.0</v>
      </c>
      <c r="E3111" s="46">
        <v>2.0</v>
      </c>
      <c r="F3111" s="46">
        <v>0.0</v>
      </c>
      <c r="G3111" s="46">
        <v>0.0</v>
      </c>
      <c r="H3111" s="46">
        <v>0.0</v>
      </c>
      <c r="I3111" s="46">
        <v>75.0</v>
      </c>
      <c r="J3111" s="3"/>
      <c r="K3111" s="56"/>
    </row>
    <row r="3112" ht="32.25" customHeight="1">
      <c r="A3112" s="55" t="s">
        <v>49</v>
      </c>
      <c r="B3112" s="46" t="s">
        <v>14273</v>
      </c>
      <c r="C3112" s="55" t="s">
        <v>14279</v>
      </c>
      <c r="D3112" s="46">
        <v>0.0</v>
      </c>
      <c r="E3112" s="46">
        <v>1.0</v>
      </c>
      <c r="F3112" s="46">
        <v>1.0</v>
      </c>
      <c r="G3112" s="46">
        <v>0.0</v>
      </c>
      <c r="H3112" s="46">
        <v>0.0</v>
      </c>
      <c r="I3112" s="46">
        <v>46.0</v>
      </c>
      <c r="J3112" s="3"/>
      <c r="K3112" s="56"/>
    </row>
    <row r="3113" ht="32.25" customHeight="1">
      <c r="A3113" s="55" t="s">
        <v>49</v>
      </c>
      <c r="B3113" s="46" t="s">
        <v>14273</v>
      </c>
      <c r="C3113" s="55" t="s">
        <v>14282</v>
      </c>
      <c r="D3113" s="46">
        <v>0.0</v>
      </c>
      <c r="E3113" s="46">
        <v>0.0</v>
      </c>
      <c r="F3113" s="46">
        <v>0.0</v>
      </c>
      <c r="G3113" s="46">
        <v>0.0</v>
      </c>
      <c r="H3113" s="46">
        <v>0.0</v>
      </c>
      <c r="I3113" s="46">
        <v>47.0</v>
      </c>
      <c r="J3113" s="3"/>
      <c r="K3113" s="56"/>
    </row>
    <row r="3114" ht="32.25" customHeight="1">
      <c r="A3114" s="55" t="s">
        <v>49</v>
      </c>
      <c r="B3114" s="46" t="s">
        <v>14273</v>
      </c>
      <c r="C3114" s="55" t="s">
        <v>14285</v>
      </c>
      <c r="D3114" s="46">
        <v>0.0</v>
      </c>
      <c r="E3114" s="46">
        <v>0.0</v>
      </c>
      <c r="F3114" s="46">
        <v>0.0</v>
      </c>
      <c r="G3114" s="46">
        <v>0.0</v>
      </c>
      <c r="H3114" s="46">
        <v>0.0</v>
      </c>
      <c r="I3114" s="46">
        <v>42.0</v>
      </c>
      <c r="J3114" s="3"/>
      <c r="K3114" s="56"/>
    </row>
    <row r="3115" ht="32.25" customHeight="1">
      <c r="A3115" s="55" t="s">
        <v>49</v>
      </c>
      <c r="B3115" s="46" t="s">
        <v>14273</v>
      </c>
      <c r="C3115" s="55" t="s">
        <v>14288</v>
      </c>
      <c r="D3115" s="46">
        <v>0.0</v>
      </c>
      <c r="E3115" s="46">
        <v>0.0</v>
      </c>
      <c r="F3115" s="46">
        <v>1.0</v>
      </c>
      <c r="G3115" s="46">
        <v>0.0</v>
      </c>
      <c r="H3115" s="46">
        <v>0.0</v>
      </c>
      <c r="I3115" s="46">
        <v>27.0</v>
      </c>
      <c r="J3115" s="3"/>
      <c r="K3115" s="56"/>
    </row>
    <row r="3116" ht="32.25" customHeight="1">
      <c r="A3116" s="55" t="s">
        <v>49</v>
      </c>
      <c r="B3116" s="46" t="s">
        <v>14273</v>
      </c>
      <c r="C3116" s="55" t="s">
        <v>14292</v>
      </c>
      <c r="D3116" s="46">
        <v>0.0</v>
      </c>
      <c r="E3116" s="46">
        <v>0.0</v>
      </c>
      <c r="F3116" s="46">
        <v>0.0</v>
      </c>
      <c r="G3116" s="46">
        <v>0.0</v>
      </c>
      <c r="H3116" s="46">
        <v>0.0</v>
      </c>
      <c r="I3116" s="46">
        <v>27.0</v>
      </c>
      <c r="J3116" s="3"/>
      <c r="K3116" s="56"/>
    </row>
    <row r="3117" ht="32.25" customHeight="1">
      <c r="A3117" s="55" t="s">
        <v>49</v>
      </c>
      <c r="B3117" s="46" t="s">
        <v>14273</v>
      </c>
      <c r="C3117" s="55" t="s">
        <v>14295</v>
      </c>
      <c r="D3117" s="46">
        <v>0.0</v>
      </c>
      <c r="E3117" s="46">
        <v>0.0</v>
      </c>
      <c r="F3117" s="46">
        <v>0.0</v>
      </c>
      <c r="G3117" s="46">
        <v>0.0</v>
      </c>
      <c r="H3117" s="46">
        <v>0.0</v>
      </c>
      <c r="I3117" s="46">
        <v>25.0</v>
      </c>
      <c r="J3117" s="3"/>
      <c r="K3117" s="56"/>
    </row>
    <row r="3118" ht="32.25" customHeight="1">
      <c r="A3118" s="55" t="s">
        <v>49</v>
      </c>
      <c r="B3118" s="46" t="s">
        <v>14273</v>
      </c>
      <c r="C3118" s="55" t="s">
        <v>14299</v>
      </c>
      <c r="D3118" s="46">
        <v>0.0</v>
      </c>
      <c r="E3118" s="46">
        <v>0.0</v>
      </c>
      <c r="F3118" s="46">
        <v>0.0</v>
      </c>
      <c r="G3118" s="46">
        <v>0.0</v>
      </c>
      <c r="H3118" s="46">
        <v>0.0</v>
      </c>
      <c r="I3118" s="46">
        <v>22.0</v>
      </c>
      <c r="J3118" s="3"/>
      <c r="K3118" s="56"/>
    </row>
    <row r="3119" ht="32.25" customHeight="1">
      <c r="A3119" s="55" t="s">
        <v>49</v>
      </c>
      <c r="B3119" s="46" t="s">
        <v>14273</v>
      </c>
      <c r="C3119" s="55" t="s">
        <v>14302</v>
      </c>
      <c r="D3119" s="46">
        <v>0.0</v>
      </c>
      <c r="E3119" s="46">
        <v>0.0</v>
      </c>
      <c r="F3119" s="46">
        <v>1.0</v>
      </c>
      <c r="G3119" s="46">
        <v>0.0</v>
      </c>
      <c r="H3119" s="46">
        <v>0.0</v>
      </c>
      <c r="I3119" s="46">
        <v>0.0</v>
      </c>
      <c r="J3119" s="3"/>
      <c r="K3119" s="56"/>
    </row>
    <row r="3120" ht="32.25" customHeight="1">
      <c r="A3120" s="55" t="s">
        <v>49</v>
      </c>
      <c r="B3120" s="46" t="s">
        <v>14305</v>
      </c>
      <c r="C3120" s="55" t="s">
        <v>14306</v>
      </c>
      <c r="D3120" s="46">
        <v>0.0</v>
      </c>
      <c r="E3120" s="46">
        <v>0.0</v>
      </c>
      <c r="F3120" s="46">
        <v>43.0</v>
      </c>
      <c r="G3120" s="46">
        <v>0.0</v>
      </c>
      <c r="H3120" s="46">
        <v>0.0</v>
      </c>
      <c r="I3120" s="46">
        <v>0.0</v>
      </c>
      <c r="J3120" s="3"/>
      <c r="K3120" s="56"/>
    </row>
    <row r="3121" ht="32.25" customHeight="1">
      <c r="A3121" s="55" t="s">
        <v>49</v>
      </c>
      <c r="B3121" s="46" t="s">
        <v>14305</v>
      </c>
      <c r="C3121" s="55" t="s">
        <v>14310</v>
      </c>
      <c r="D3121" s="46">
        <v>0.0</v>
      </c>
      <c r="E3121" s="46">
        <v>0.0</v>
      </c>
      <c r="F3121" s="46">
        <v>11.0</v>
      </c>
      <c r="G3121" s="46">
        <v>0.0</v>
      </c>
      <c r="H3121" s="46">
        <v>0.0</v>
      </c>
      <c r="I3121" s="46">
        <v>15.0</v>
      </c>
      <c r="J3121" s="3"/>
      <c r="K3121" s="56"/>
    </row>
    <row r="3122" ht="32.25" customHeight="1">
      <c r="A3122" s="55" t="s">
        <v>49</v>
      </c>
      <c r="B3122" s="46" t="s">
        <v>14305</v>
      </c>
      <c r="C3122" s="55" t="s">
        <v>14315</v>
      </c>
      <c r="D3122" s="46">
        <v>0.0</v>
      </c>
      <c r="E3122" s="46">
        <v>0.0</v>
      </c>
      <c r="F3122" s="46">
        <v>12.0</v>
      </c>
      <c r="G3122" s="46">
        <v>0.0</v>
      </c>
      <c r="H3122" s="46">
        <v>0.0</v>
      </c>
      <c r="I3122" s="46">
        <v>13.0</v>
      </c>
      <c r="J3122" s="3"/>
      <c r="K3122" s="56"/>
    </row>
    <row r="3123" ht="32.25" customHeight="1">
      <c r="A3123" s="55" t="s">
        <v>49</v>
      </c>
      <c r="B3123" s="46" t="s">
        <v>14305</v>
      </c>
      <c r="C3123" s="55" t="s">
        <v>14318</v>
      </c>
      <c r="D3123" s="46">
        <v>0.0</v>
      </c>
      <c r="E3123" s="46">
        <v>0.0</v>
      </c>
      <c r="F3123" s="46">
        <v>5.0</v>
      </c>
      <c r="G3123" s="46">
        <v>0.0</v>
      </c>
      <c r="H3123" s="46">
        <v>0.0</v>
      </c>
      <c r="I3123" s="46">
        <v>19.0</v>
      </c>
      <c r="J3123" s="3"/>
      <c r="K3123" s="56"/>
    </row>
    <row r="3124" ht="32.25" customHeight="1">
      <c r="A3124" s="55" t="s">
        <v>49</v>
      </c>
      <c r="B3124" s="46" t="s">
        <v>14305</v>
      </c>
      <c r="C3124" s="55" t="s">
        <v>14321</v>
      </c>
      <c r="D3124" s="46">
        <v>0.0</v>
      </c>
      <c r="E3124" s="46">
        <v>0.0</v>
      </c>
      <c r="F3124" s="46">
        <v>7.0</v>
      </c>
      <c r="G3124" s="46">
        <v>0.0</v>
      </c>
      <c r="H3124" s="46">
        <v>0.0</v>
      </c>
      <c r="I3124" s="46">
        <v>14.0</v>
      </c>
      <c r="J3124" s="3"/>
      <c r="K3124" s="56"/>
    </row>
    <row r="3125" ht="32.25" customHeight="1">
      <c r="A3125" s="55" t="s">
        <v>49</v>
      </c>
      <c r="B3125" s="46" t="s">
        <v>14305</v>
      </c>
      <c r="C3125" s="55" t="s">
        <v>14324</v>
      </c>
      <c r="D3125" s="46">
        <v>0.0</v>
      </c>
      <c r="E3125" s="46">
        <v>0.0</v>
      </c>
      <c r="F3125" s="46">
        <v>19.0</v>
      </c>
      <c r="G3125" s="46">
        <v>0.0</v>
      </c>
      <c r="H3125" s="46">
        <v>0.0</v>
      </c>
      <c r="I3125" s="46">
        <v>0.0</v>
      </c>
      <c r="J3125" s="3"/>
      <c r="K3125" s="56"/>
    </row>
    <row r="3126" ht="32.25" customHeight="1">
      <c r="A3126" s="55" t="s">
        <v>49</v>
      </c>
      <c r="B3126" s="46" t="s">
        <v>14305</v>
      </c>
      <c r="C3126" s="55" t="s">
        <v>14327</v>
      </c>
      <c r="D3126" s="46">
        <v>0.0</v>
      </c>
      <c r="E3126" s="46">
        <v>0.0</v>
      </c>
      <c r="F3126" s="46">
        <v>19.0</v>
      </c>
      <c r="G3126" s="46">
        <v>0.0</v>
      </c>
      <c r="H3126" s="46">
        <v>0.0</v>
      </c>
      <c r="I3126" s="46">
        <v>0.0</v>
      </c>
      <c r="J3126" s="3"/>
      <c r="K3126" s="56"/>
    </row>
    <row r="3127" ht="32.25" customHeight="1">
      <c r="A3127" s="55" t="s">
        <v>49</v>
      </c>
      <c r="B3127" s="46" t="s">
        <v>14305</v>
      </c>
      <c r="C3127" s="55" t="s">
        <v>14330</v>
      </c>
      <c r="D3127" s="46">
        <v>0.0</v>
      </c>
      <c r="E3127" s="46">
        <v>0.0</v>
      </c>
      <c r="F3127" s="46">
        <v>9.0</v>
      </c>
      <c r="G3127" s="46">
        <v>0.0</v>
      </c>
      <c r="H3127" s="46">
        <v>0.0</v>
      </c>
      <c r="I3127" s="46">
        <v>8.0</v>
      </c>
      <c r="J3127" s="3"/>
      <c r="K3127" s="56"/>
    </row>
    <row r="3128" ht="32.25" customHeight="1">
      <c r="A3128" s="55" t="s">
        <v>49</v>
      </c>
      <c r="B3128" s="46" t="s">
        <v>14305</v>
      </c>
      <c r="C3128" s="55" t="s">
        <v>14332</v>
      </c>
      <c r="D3128" s="46">
        <v>0.0</v>
      </c>
      <c r="E3128" s="46">
        <v>0.0</v>
      </c>
      <c r="F3128" s="46">
        <v>15.0</v>
      </c>
      <c r="G3128" s="46">
        <v>0.0</v>
      </c>
      <c r="H3128" s="46">
        <v>0.0</v>
      </c>
      <c r="I3128" s="46">
        <v>0.0</v>
      </c>
      <c r="J3128" s="3"/>
      <c r="K3128" s="56"/>
    </row>
    <row r="3129" ht="32.25" customHeight="1">
      <c r="A3129" s="55" t="s">
        <v>49</v>
      </c>
      <c r="B3129" s="46" t="s">
        <v>14305</v>
      </c>
      <c r="C3129" s="55" t="s">
        <v>14335</v>
      </c>
      <c r="D3129" s="46">
        <v>0.0</v>
      </c>
      <c r="E3129" s="46">
        <v>0.0</v>
      </c>
      <c r="F3129" s="46">
        <v>5.0</v>
      </c>
      <c r="G3129" s="46">
        <v>0.0</v>
      </c>
      <c r="H3129" s="46">
        <v>0.0</v>
      </c>
      <c r="I3129" s="46">
        <v>3.0</v>
      </c>
      <c r="J3129" s="3"/>
      <c r="K3129" s="56"/>
    </row>
    <row r="3130" ht="32.25" customHeight="1">
      <c r="A3130" s="55" t="s">
        <v>49</v>
      </c>
      <c r="B3130" s="46" t="s">
        <v>14305</v>
      </c>
      <c r="C3130" s="55" t="s">
        <v>14338</v>
      </c>
      <c r="D3130" s="46">
        <v>0.0</v>
      </c>
      <c r="E3130" s="46">
        <v>0.0</v>
      </c>
      <c r="F3130" s="46">
        <v>7.0</v>
      </c>
      <c r="G3130" s="46">
        <v>0.0</v>
      </c>
      <c r="H3130" s="46">
        <v>0.0</v>
      </c>
      <c r="I3130" s="46">
        <v>0.0</v>
      </c>
      <c r="J3130" s="3"/>
      <c r="K3130" s="56"/>
    </row>
    <row r="3131" ht="32.25" customHeight="1">
      <c r="A3131" s="55" t="s">
        <v>49</v>
      </c>
      <c r="B3131" s="46" t="s">
        <v>14305</v>
      </c>
      <c r="C3131" s="55" t="s">
        <v>14343</v>
      </c>
      <c r="D3131" s="46">
        <v>0.0</v>
      </c>
      <c r="E3131" s="46">
        <v>0.0</v>
      </c>
      <c r="F3131" s="46">
        <v>4.0</v>
      </c>
      <c r="G3131" s="46">
        <v>0.0</v>
      </c>
      <c r="H3131" s="46">
        <v>0.0</v>
      </c>
      <c r="I3131" s="46">
        <v>0.0</v>
      </c>
      <c r="J3131" s="3"/>
      <c r="K3131" s="56"/>
    </row>
    <row r="3132" ht="32.25" customHeight="1">
      <c r="A3132" s="55" t="s">
        <v>49</v>
      </c>
      <c r="B3132" s="46" t="s">
        <v>14305</v>
      </c>
      <c r="C3132" s="55" t="s">
        <v>14345</v>
      </c>
      <c r="D3132" s="46">
        <v>0.0</v>
      </c>
      <c r="E3132" s="46">
        <v>0.0</v>
      </c>
      <c r="F3132" s="46">
        <v>1.0</v>
      </c>
      <c r="G3132" s="46">
        <v>0.0</v>
      </c>
      <c r="H3132" s="46">
        <v>0.0</v>
      </c>
      <c r="I3132" s="46">
        <v>0.0</v>
      </c>
      <c r="J3132" s="3"/>
      <c r="K3132" s="56"/>
    </row>
    <row r="3133" ht="32.25" customHeight="1">
      <c r="A3133" s="55" t="s">
        <v>49</v>
      </c>
      <c r="B3133" s="46" t="s">
        <v>14305</v>
      </c>
      <c r="C3133" s="55" t="s">
        <v>14350</v>
      </c>
      <c r="D3133" s="46">
        <v>0.0</v>
      </c>
      <c r="E3133" s="46">
        <v>0.0</v>
      </c>
      <c r="F3133" s="46">
        <v>1.0</v>
      </c>
      <c r="G3133" s="46">
        <v>0.0</v>
      </c>
      <c r="H3133" s="46">
        <v>0.0</v>
      </c>
      <c r="I3133" s="46">
        <v>0.0</v>
      </c>
      <c r="J3133" s="3"/>
      <c r="K3133" s="56"/>
    </row>
    <row r="3134" ht="32.25" customHeight="1">
      <c r="A3134" s="55" t="s">
        <v>49</v>
      </c>
      <c r="B3134" s="46" t="s">
        <v>14305</v>
      </c>
      <c r="C3134" s="55" t="s">
        <v>14353</v>
      </c>
      <c r="D3134" s="46">
        <v>0.0</v>
      </c>
      <c r="E3134" s="46">
        <v>0.0</v>
      </c>
      <c r="F3134" s="46">
        <v>1.0</v>
      </c>
      <c r="G3134" s="46">
        <v>0.0</v>
      </c>
      <c r="H3134" s="46">
        <v>0.0</v>
      </c>
      <c r="I3134" s="46">
        <v>0.0</v>
      </c>
      <c r="J3134" s="3"/>
      <c r="K3134" s="56"/>
    </row>
    <row r="3135" ht="32.25" customHeight="1">
      <c r="A3135" s="55" t="s">
        <v>49</v>
      </c>
      <c r="B3135" s="46" t="s">
        <v>14305</v>
      </c>
      <c r="C3135" s="55" t="s">
        <v>14357</v>
      </c>
      <c r="D3135" s="46">
        <v>0.0</v>
      </c>
      <c r="E3135" s="46">
        <v>0.0</v>
      </c>
      <c r="F3135" s="46">
        <v>1.0</v>
      </c>
      <c r="G3135" s="46">
        <v>0.0</v>
      </c>
      <c r="H3135" s="46">
        <v>0.0</v>
      </c>
      <c r="I3135" s="46">
        <v>0.0</v>
      </c>
      <c r="J3135" s="3"/>
      <c r="K3135" s="56"/>
    </row>
    <row r="3136" ht="32.25" customHeight="1">
      <c r="A3136" s="55" t="s">
        <v>49</v>
      </c>
      <c r="B3136" s="46" t="s">
        <v>14305</v>
      </c>
      <c r="C3136" s="55" t="s">
        <v>14360</v>
      </c>
      <c r="D3136" s="46">
        <v>0.0</v>
      </c>
      <c r="E3136" s="46">
        <v>0.0</v>
      </c>
      <c r="F3136" s="46">
        <v>1.0</v>
      </c>
      <c r="G3136" s="46">
        <v>0.0</v>
      </c>
      <c r="H3136" s="46">
        <v>0.0</v>
      </c>
      <c r="I3136" s="46">
        <v>0.0</v>
      </c>
      <c r="J3136" s="3"/>
      <c r="K3136" s="56"/>
    </row>
    <row r="3137" ht="32.25" customHeight="1">
      <c r="A3137" s="55" t="s">
        <v>49</v>
      </c>
      <c r="B3137" s="46" t="s">
        <v>14305</v>
      </c>
      <c r="C3137" s="55" t="s">
        <v>14363</v>
      </c>
      <c r="D3137" s="46">
        <v>0.0</v>
      </c>
      <c r="E3137" s="46">
        <v>0.0</v>
      </c>
      <c r="F3137" s="46">
        <v>1.0</v>
      </c>
      <c r="G3137" s="46">
        <v>0.0</v>
      </c>
      <c r="H3137" s="46">
        <v>0.0</v>
      </c>
      <c r="I3137" s="46">
        <v>0.0</v>
      </c>
      <c r="J3137" s="3"/>
      <c r="K3137" s="56"/>
    </row>
    <row r="3138" ht="32.25" customHeight="1">
      <c r="A3138" s="55" t="s">
        <v>49</v>
      </c>
      <c r="B3138" s="46" t="s">
        <v>14305</v>
      </c>
      <c r="C3138" s="55" t="s">
        <v>14367</v>
      </c>
      <c r="D3138" s="46">
        <v>0.0</v>
      </c>
      <c r="E3138" s="46">
        <v>0.0</v>
      </c>
      <c r="F3138" s="46">
        <v>1.0</v>
      </c>
      <c r="G3138" s="46">
        <v>0.0</v>
      </c>
      <c r="H3138" s="46">
        <v>0.0</v>
      </c>
      <c r="I3138" s="46">
        <v>0.0</v>
      </c>
      <c r="J3138" s="3"/>
      <c r="K3138" s="56"/>
    </row>
    <row r="3139" ht="32.25" customHeight="1">
      <c r="A3139" s="55" t="s">
        <v>49</v>
      </c>
      <c r="B3139" s="46" t="s">
        <v>14305</v>
      </c>
      <c r="C3139" s="55" t="s">
        <v>14370</v>
      </c>
      <c r="D3139" s="46">
        <v>0.0</v>
      </c>
      <c r="E3139" s="46">
        <v>0.0</v>
      </c>
      <c r="F3139" s="46">
        <v>1.0</v>
      </c>
      <c r="G3139" s="46">
        <v>0.0</v>
      </c>
      <c r="H3139" s="46">
        <v>0.0</v>
      </c>
      <c r="I3139" s="46">
        <v>0.0</v>
      </c>
      <c r="J3139" s="3"/>
      <c r="K3139" s="56"/>
    </row>
    <row r="3140" ht="32.25" customHeight="1">
      <c r="A3140" s="55" t="s">
        <v>49</v>
      </c>
      <c r="B3140" s="46" t="s">
        <v>14305</v>
      </c>
      <c r="C3140" s="55" t="s">
        <v>14373</v>
      </c>
      <c r="D3140" s="46">
        <v>0.0</v>
      </c>
      <c r="E3140" s="46">
        <v>0.0</v>
      </c>
      <c r="F3140" s="46">
        <v>1.0</v>
      </c>
      <c r="G3140" s="46">
        <v>0.0</v>
      </c>
      <c r="H3140" s="46">
        <v>0.0</v>
      </c>
      <c r="I3140" s="46">
        <v>0.0</v>
      </c>
      <c r="J3140" s="3"/>
      <c r="K3140" s="56"/>
    </row>
    <row r="3141" ht="32.25" customHeight="1">
      <c r="A3141" s="55" t="s">
        <v>49</v>
      </c>
      <c r="B3141" s="46" t="s">
        <v>14376</v>
      </c>
      <c r="C3141" s="55" t="s">
        <v>14377</v>
      </c>
      <c r="D3141" s="46">
        <v>1.0</v>
      </c>
      <c r="E3141" s="46">
        <v>0.0</v>
      </c>
      <c r="F3141" s="46">
        <v>7.0</v>
      </c>
      <c r="G3141" s="46">
        <v>0.0</v>
      </c>
      <c r="H3141" s="46">
        <v>0.0</v>
      </c>
      <c r="I3141" s="46">
        <v>42.0</v>
      </c>
      <c r="J3141" s="3"/>
      <c r="K3141" s="56"/>
    </row>
    <row r="3142" ht="32.25" customHeight="1">
      <c r="A3142" s="55" t="s">
        <v>49</v>
      </c>
      <c r="B3142" s="46" t="s">
        <v>14376</v>
      </c>
      <c r="C3142" s="55" t="s">
        <v>14382</v>
      </c>
      <c r="D3142" s="46">
        <v>0.0</v>
      </c>
      <c r="E3142" s="46">
        <v>0.0</v>
      </c>
      <c r="F3142" s="46">
        <v>15.0</v>
      </c>
      <c r="G3142" s="46">
        <v>0.0</v>
      </c>
      <c r="H3142" s="46">
        <v>0.0</v>
      </c>
      <c r="I3142" s="46">
        <v>25.0</v>
      </c>
      <c r="J3142" s="3"/>
      <c r="K3142" s="56"/>
    </row>
    <row r="3143" ht="32.25" customHeight="1">
      <c r="A3143" s="55" t="s">
        <v>49</v>
      </c>
      <c r="B3143" s="46" t="s">
        <v>14376</v>
      </c>
      <c r="C3143" s="55" t="s">
        <v>14386</v>
      </c>
      <c r="D3143" s="46">
        <v>0.0</v>
      </c>
      <c r="E3143" s="46">
        <v>0.0</v>
      </c>
      <c r="F3143" s="46">
        <v>39.0</v>
      </c>
      <c r="G3143" s="46">
        <v>0.0</v>
      </c>
      <c r="H3143" s="46">
        <v>0.0</v>
      </c>
      <c r="I3143" s="46">
        <v>0.0</v>
      </c>
      <c r="J3143" s="3"/>
      <c r="K3143" s="56"/>
    </row>
    <row r="3144" ht="32.25" customHeight="1">
      <c r="A3144" s="55" t="s">
        <v>49</v>
      </c>
      <c r="B3144" s="46" t="s">
        <v>14376</v>
      </c>
      <c r="C3144" s="55" t="s">
        <v>14389</v>
      </c>
      <c r="D3144" s="46">
        <v>0.0</v>
      </c>
      <c r="E3144" s="46">
        <v>3.0</v>
      </c>
      <c r="F3144" s="46">
        <v>9.0</v>
      </c>
      <c r="G3144" s="46">
        <v>0.0</v>
      </c>
      <c r="H3144" s="46">
        <v>0.0</v>
      </c>
      <c r="I3144" s="46">
        <v>21.0</v>
      </c>
      <c r="J3144" s="3"/>
      <c r="K3144" s="56"/>
    </row>
    <row r="3145" ht="32.25" customHeight="1">
      <c r="A3145" s="55" t="s">
        <v>49</v>
      </c>
      <c r="B3145" s="46" t="s">
        <v>14376</v>
      </c>
      <c r="C3145" s="55" t="s">
        <v>14393</v>
      </c>
      <c r="D3145" s="46">
        <v>0.0</v>
      </c>
      <c r="E3145" s="46">
        <v>0.0</v>
      </c>
      <c r="F3145" s="46">
        <v>31.0</v>
      </c>
      <c r="G3145" s="46">
        <v>0.0</v>
      </c>
      <c r="H3145" s="46">
        <v>0.0</v>
      </c>
      <c r="I3145" s="46">
        <v>0.0</v>
      </c>
      <c r="J3145" s="3"/>
      <c r="K3145" s="56"/>
    </row>
    <row r="3146" ht="32.25" customHeight="1">
      <c r="A3146" s="55" t="s">
        <v>49</v>
      </c>
      <c r="B3146" s="46" t="s">
        <v>14376</v>
      </c>
      <c r="C3146" s="55" t="s">
        <v>14396</v>
      </c>
      <c r="D3146" s="46">
        <v>0.0</v>
      </c>
      <c r="E3146" s="46">
        <v>0.0</v>
      </c>
      <c r="F3146" s="46">
        <v>26.0</v>
      </c>
      <c r="G3146" s="46">
        <v>0.0</v>
      </c>
      <c r="H3146" s="46">
        <v>0.0</v>
      </c>
      <c r="I3146" s="46">
        <v>0.0</v>
      </c>
      <c r="J3146" s="3"/>
      <c r="K3146" s="56"/>
    </row>
    <row r="3147" ht="32.25" customHeight="1">
      <c r="A3147" s="55" t="s">
        <v>49</v>
      </c>
      <c r="B3147" s="46" t="s">
        <v>14376</v>
      </c>
      <c r="C3147" s="55" t="s">
        <v>14399</v>
      </c>
      <c r="D3147" s="46">
        <v>0.0</v>
      </c>
      <c r="E3147" s="46">
        <v>0.0</v>
      </c>
      <c r="F3147" s="46">
        <v>26.0</v>
      </c>
      <c r="G3147" s="46">
        <v>0.0</v>
      </c>
      <c r="H3147" s="46">
        <v>0.0</v>
      </c>
      <c r="I3147" s="46">
        <v>0.0</v>
      </c>
      <c r="J3147" s="3"/>
      <c r="K3147" s="56"/>
    </row>
    <row r="3148" ht="32.25" customHeight="1">
      <c r="A3148" s="55" t="s">
        <v>49</v>
      </c>
      <c r="B3148" s="46" t="s">
        <v>14376</v>
      </c>
      <c r="C3148" s="55" t="s">
        <v>14401</v>
      </c>
      <c r="D3148" s="46">
        <v>0.0</v>
      </c>
      <c r="E3148" s="46">
        <v>0.0</v>
      </c>
      <c r="F3148" s="46">
        <v>22.0</v>
      </c>
      <c r="G3148" s="46">
        <v>0.0</v>
      </c>
      <c r="H3148" s="46">
        <v>0.0</v>
      </c>
      <c r="I3148" s="46">
        <v>0.0</v>
      </c>
      <c r="J3148" s="3"/>
      <c r="K3148" s="56"/>
    </row>
    <row r="3149" ht="32.25" customHeight="1">
      <c r="A3149" s="55" t="s">
        <v>49</v>
      </c>
      <c r="B3149" s="46" t="s">
        <v>14376</v>
      </c>
      <c r="C3149" s="55" t="s">
        <v>14405</v>
      </c>
      <c r="D3149" s="46">
        <v>0.0</v>
      </c>
      <c r="E3149" s="46">
        <v>0.0</v>
      </c>
      <c r="F3149" s="46">
        <v>18.0</v>
      </c>
      <c r="G3149" s="46">
        <v>0.0</v>
      </c>
      <c r="H3149" s="46">
        <v>0.0</v>
      </c>
      <c r="I3149" s="46">
        <v>0.0</v>
      </c>
      <c r="J3149" s="3"/>
      <c r="K3149" s="56"/>
    </row>
    <row r="3150" ht="32.25" customHeight="1">
      <c r="A3150" s="55" t="s">
        <v>49</v>
      </c>
      <c r="B3150" s="46" t="s">
        <v>14376</v>
      </c>
      <c r="C3150" s="55" t="s">
        <v>14407</v>
      </c>
      <c r="D3150" s="46">
        <v>0.0</v>
      </c>
      <c r="E3150" s="46">
        <v>0.0</v>
      </c>
      <c r="F3150" s="46">
        <v>3.0</v>
      </c>
      <c r="G3150" s="46">
        <v>0.0</v>
      </c>
      <c r="H3150" s="46">
        <v>0.0</v>
      </c>
      <c r="I3150" s="46">
        <v>0.0</v>
      </c>
      <c r="J3150" s="3"/>
      <c r="K3150" s="56"/>
    </row>
    <row r="3151" ht="32.25" customHeight="1">
      <c r="A3151" s="55" t="s">
        <v>49</v>
      </c>
      <c r="B3151" s="46" t="s">
        <v>14376</v>
      </c>
      <c r="C3151" s="55" t="s">
        <v>14412</v>
      </c>
      <c r="D3151" s="46">
        <v>0.0</v>
      </c>
      <c r="E3151" s="46">
        <v>0.0</v>
      </c>
      <c r="F3151" s="46">
        <v>1.0</v>
      </c>
      <c r="G3151" s="46">
        <v>0.0</v>
      </c>
      <c r="H3151" s="46">
        <v>0.0</v>
      </c>
      <c r="I3151" s="46">
        <v>0.0</v>
      </c>
      <c r="J3151" s="3"/>
      <c r="K3151" s="56"/>
    </row>
    <row r="3152" ht="32.25" customHeight="1">
      <c r="A3152" s="55" t="s">
        <v>49</v>
      </c>
      <c r="B3152" s="46" t="s">
        <v>14415</v>
      </c>
      <c r="C3152" s="55" t="s">
        <v>14416</v>
      </c>
      <c r="D3152" s="46">
        <v>0.0</v>
      </c>
      <c r="E3152" s="46">
        <v>0.0</v>
      </c>
      <c r="F3152" s="46">
        <v>49.0</v>
      </c>
      <c r="G3152" s="46">
        <v>0.0</v>
      </c>
      <c r="H3152" s="46">
        <v>0.0</v>
      </c>
      <c r="I3152" s="46">
        <v>0.0</v>
      </c>
      <c r="J3152" s="3"/>
      <c r="K3152" s="56"/>
    </row>
    <row r="3153" ht="32.25" customHeight="1">
      <c r="A3153" s="55" t="s">
        <v>49</v>
      </c>
      <c r="B3153" s="46" t="s">
        <v>14415</v>
      </c>
      <c r="C3153" s="55" t="s">
        <v>14419</v>
      </c>
      <c r="D3153" s="46">
        <v>0.0</v>
      </c>
      <c r="E3153" s="46">
        <v>0.0</v>
      </c>
      <c r="F3153" s="46">
        <v>8.0</v>
      </c>
      <c r="G3153" s="46">
        <v>0.0</v>
      </c>
      <c r="H3153" s="46">
        <v>0.0</v>
      </c>
      <c r="I3153" s="46">
        <v>32.0</v>
      </c>
      <c r="J3153" s="3"/>
      <c r="K3153" s="56"/>
    </row>
    <row r="3154" ht="32.25" customHeight="1">
      <c r="A3154" s="55" t="s">
        <v>49</v>
      </c>
      <c r="B3154" s="46" t="s">
        <v>14415</v>
      </c>
      <c r="C3154" s="55" t="s">
        <v>14422</v>
      </c>
      <c r="D3154" s="46">
        <v>0.0</v>
      </c>
      <c r="E3154" s="46">
        <v>0.0</v>
      </c>
      <c r="F3154" s="46">
        <v>39.0</v>
      </c>
      <c r="G3154" s="46">
        <v>0.0</v>
      </c>
      <c r="H3154" s="46">
        <v>0.0</v>
      </c>
      <c r="I3154" s="46">
        <v>0.0</v>
      </c>
      <c r="J3154" s="3"/>
      <c r="K3154" s="56"/>
    </row>
    <row r="3155" ht="32.25" customHeight="1">
      <c r="A3155" s="55" t="s">
        <v>49</v>
      </c>
      <c r="B3155" s="46" t="s">
        <v>14415</v>
      </c>
      <c r="C3155" s="55" t="s">
        <v>14424</v>
      </c>
      <c r="D3155" s="46">
        <v>0.0</v>
      </c>
      <c r="E3155" s="46">
        <v>0.0</v>
      </c>
      <c r="F3155" s="46">
        <v>34.0</v>
      </c>
      <c r="G3155" s="46">
        <v>0.0</v>
      </c>
      <c r="H3155" s="46">
        <v>0.0</v>
      </c>
      <c r="I3155" s="46">
        <v>0.0</v>
      </c>
      <c r="J3155" s="3"/>
      <c r="K3155" s="56"/>
    </row>
    <row r="3156" ht="32.25" customHeight="1">
      <c r="A3156" s="55" t="s">
        <v>49</v>
      </c>
      <c r="B3156" s="46" t="s">
        <v>14415</v>
      </c>
      <c r="C3156" s="55" t="s">
        <v>14426</v>
      </c>
      <c r="D3156" s="46">
        <v>0.0</v>
      </c>
      <c r="E3156" s="46">
        <v>0.0</v>
      </c>
      <c r="F3156" s="46">
        <v>1.0</v>
      </c>
      <c r="G3156" s="46">
        <v>0.0</v>
      </c>
      <c r="H3156" s="46">
        <v>0.0</v>
      </c>
      <c r="I3156" s="46">
        <v>29.0</v>
      </c>
      <c r="J3156" s="3"/>
      <c r="K3156" s="56"/>
    </row>
    <row r="3157" ht="32.25" customHeight="1">
      <c r="A3157" s="55" t="s">
        <v>49</v>
      </c>
      <c r="B3157" s="46" t="s">
        <v>14415</v>
      </c>
      <c r="C3157" s="55" t="s">
        <v>14432</v>
      </c>
      <c r="D3157" s="46">
        <v>0.0</v>
      </c>
      <c r="E3157" s="46">
        <v>0.0</v>
      </c>
      <c r="F3157" s="46">
        <v>1.0</v>
      </c>
      <c r="G3157" s="46">
        <v>0.0</v>
      </c>
      <c r="H3157" s="46">
        <v>0.0</v>
      </c>
      <c r="I3157" s="46">
        <v>27.0</v>
      </c>
      <c r="J3157" s="3"/>
      <c r="K3157" s="56"/>
    </row>
    <row r="3158" ht="32.25" customHeight="1">
      <c r="A3158" s="55" t="s">
        <v>49</v>
      </c>
      <c r="B3158" s="46" t="s">
        <v>14415</v>
      </c>
      <c r="C3158" s="55" t="s">
        <v>14435</v>
      </c>
      <c r="D3158" s="46">
        <v>0.0</v>
      </c>
      <c r="E3158" s="46">
        <v>0.0</v>
      </c>
      <c r="F3158" s="46">
        <v>24.0</v>
      </c>
      <c r="G3158" s="46">
        <v>0.0</v>
      </c>
      <c r="H3158" s="46">
        <v>0.0</v>
      </c>
      <c r="I3158" s="46">
        <v>0.0</v>
      </c>
      <c r="J3158" s="3"/>
      <c r="K3158" s="56"/>
    </row>
    <row r="3159" ht="32.25" customHeight="1">
      <c r="A3159" s="55" t="s">
        <v>49</v>
      </c>
      <c r="B3159" s="46" t="s">
        <v>14415</v>
      </c>
      <c r="C3159" s="55" t="s">
        <v>14439</v>
      </c>
      <c r="D3159" s="46">
        <v>0.0</v>
      </c>
      <c r="E3159" s="46">
        <v>0.0</v>
      </c>
      <c r="F3159" s="46">
        <v>1.0</v>
      </c>
      <c r="G3159" s="46">
        <v>0.0</v>
      </c>
      <c r="H3159" s="46">
        <v>0.0</v>
      </c>
      <c r="I3159" s="46">
        <v>23.0</v>
      </c>
      <c r="J3159" s="3"/>
      <c r="K3159" s="56"/>
    </row>
    <row r="3160" ht="32.25" customHeight="1">
      <c r="A3160" s="55" t="s">
        <v>49</v>
      </c>
      <c r="B3160" s="46" t="s">
        <v>14415</v>
      </c>
      <c r="C3160" s="55" t="s">
        <v>14442</v>
      </c>
      <c r="D3160" s="46">
        <v>0.0</v>
      </c>
      <c r="E3160" s="46">
        <v>0.0</v>
      </c>
      <c r="F3160" s="46">
        <v>22.0</v>
      </c>
      <c r="G3160" s="46">
        <v>0.0</v>
      </c>
      <c r="H3160" s="46">
        <v>0.0</v>
      </c>
      <c r="I3160" s="46">
        <v>0.0</v>
      </c>
      <c r="J3160" s="3"/>
      <c r="K3160" s="56"/>
    </row>
    <row r="3161" ht="32.25" customHeight="1">
      <c r="A3161" s="55" t="s">
        <v>49</v>
      </c>
      <c r="B3161" s="46" t="s">
        <v>14415</v>
      </c>
      <c r="C3161" s="55" t="s">
        <v>14445</v>
      </c>
      <c r="D3161" s="46">
        <v>0.0</v>
      </c>
      <c r="E3161" s="46">
        <v>0.0</v>
      </c>
      <c r="F3161" s="46">
        <v>16.0</v>
      </c>
      <c r="G3161" s="46">
        <v>0.0</v>
      </c>
      <c r="H3161" s="46">
        <v>0.0</v>
      </c>
      <c r="I3161" s="46">
        <v>0.0</v>
      </c>
      <c r="J3161" s="3"/>
      <c r="K3161" s="56"/>
    </row>
    <row r="3162" ht="32.25" customHeight="1">
      <c r="A3162" s="55" t="s">
        <v>49</v>
      </c>
      <c r="B3162" s="46" t="s">
        <v>14415</v>
      </c>
      <c r="C3162" s="55" t="s">
        <v>14448</v>
      </c>
      <c r="D3162" s="46">
        <v>0.0</v>
      </c>
      <c r="E3162" s="46">
        <v>0.0</v>
      </c>
      <c r="F3162" s="46">
        <v>13.0</v>
      </c>
      <c r="G3162" s="46">
        <v>0.0</v>
      </c>
      <c r="H3162" s="46">
        <v>0.0</v>
      </c>
      <c r="I3162" s="46">
        <v>0.0</v>
      </c>
      <c r="J3162" s="3"/>
      <c r="K3162" s="56"/>
    </row>
    <row r="3163" ht="32.25" customHeight="1">
      <c r="A3163" s="55" t="s">
        <v>49</v>
      </c>
      <c r="B3163" s="46" t="s">
        <v>14415</v>
      </c>
      <c r="C3163" s="55" t="s">
        <v>14451</v>
      </c>
      <c r="D3163" s="46">
        <v>0.0</v>
      </c>
      <c r="E3163" s="46">
        <v>0.0</v>
      </c>
      <c r="F3163" s="46">
        <v>1.0</v>
      </c>
      <c r="G3163" s="46">
        <v>0.0</v>
      </c>
      <c r="H3163" s="46">
        <v>0.0</v>
      </c>
      <c r="I3163" s="46">
        <v>0.0</v>
      </c>
      <c r="J3163" s="3"/>
      <c r="K3163" s="56"/>
    </row>
    <row r="3164" ht="32.25" customHeight="1">
      <c r="A3164" s="55" t="s">
        <v>49</v>
      </c>
      <c r="B3164" s="46" t="s">
        <v>14415</v>
      </c>
      <c r="C3164" s="55" t="s">
        <v>14453</v>
      </c>
      <c r="D3164" s="46">
        <v>0.0</v>
      </c>
      <c r="E3164" s="46">
        <v>0.0</v>
      </c>
      <c r="F3164" s="46">
        <v>1.0</v>
      </c>
      <c r="G3164" s="46">
        <v>0.0</v>
      </c>
      <c r="H3164" s="46">
        <v>0.0</v>
      </c>
      <c r="I3164" s="46">
        <v>0.0</v>
      </c>
      <c r="J3164" s="3"/>
      <c r="K3164" s="56"/>
    </row>
    <row r="3165" ht="32.25" customHeight="1">
      <c r="A3165" s="55" t="s">
        <v>49</v>
      </c>
      <c r="B3165" s="46" t="s">
        <v>14415</v>
      </c>
      <c r="C3165" s="55" t="s">
        <v>14457</v>
      </c>
      <c r="D3165" s="46">
        <v>0.0</v>
      </c>
      <c r="E3165" s="46">
        <v>0.0</v>
      </c>
      <c r="F3165" s="46">
        <v>1.0</v>
      </c>
      <c r="G3165" s="46">
        <v>0.0</v>
      </c>
      <c r="H3165" s="46">
        <v>0.0</v>
      </c>
      <c r="I3165" s="46">
        <v>0.0</v>
      </c>
      <c r="J3165" s="3"/>
      <c r="K3165" s="56"/>
    </row>
    <row r="3166" ht="32.25" customHeight="1">
      <c r="A3166" s="55" t="s">
        <v>49</v>
      </c>
      <c r="B3166" s="46" t="s">
        <v>14415</v>
      </c>
      <c r="C3166" s="55" t="s">
        <v>14460</v>
      </c>
      <c r="D3166" s="46">
        <v>0.0</v>
      </c>
      <c r="E3166" s="46">
        <v>0.0</v>
      </c>
      <c r="F3166" s="46">
        <v>1.0</v>
      </c>
      <c r="G3166" s="46">
        <v>0.0</v>
      </c>
      <c r="H3166" s="46">
        <v>0.0</v>
      </c>
      <c r="I3166" s="46">
        <v>0.0</v>
      </c>
      <c r="J3166" s="3"/>
      <c r="K3166" s="56"/>
    </row>
    <row r="3167" ht="32.25" customHeight="1">
      <c r="A3167" s="55" t="s">
        <v>49</v>
      </c>
      <c r="B3167" s="46" t="s">
        <v>14415</v>
      </c>
      <c r="C3167" s="55" t="s">
        <v>14463</v>
      </c>
      <c r="D3167" s="46">
        <v>0.0</v>
      </c>
      <c r="E3167" s="46">
        <v>0.0</v>
      </c>
      <c r="F3167" s="46">
        <v>1.0</v>
      </c>
      <c r="G3167" s="46">
        <v>0.0</v>
      </c>
      <c r="H3167" s="46">
        <v>0.0</v>
      </c>
      <c r="I3167" s="46">
        <v>0.0</v>
      </c>
      <c r="J3167" s="3"/>
      <c r="K3167" s="56"/>
    </row>
    <row r="3168" ht="32.25" customHeight="1">
      <c r="A3168" s="55" t="s">
        <v>49</v>
      </c>
      <c r="B3168" s="46" t="s">
        <v>14415</v>
      </c>
      <c r="C3168" s="55" t="s">
        <v>14466</v>
      </c>
      <c r="D3168" s="46">
        <v>0.0</v>
      </c>
      <c r="E3168" s="46">
        <v>0.0</v>
      </c>
      <c r="F3168" s="46">
        <v>1.0</v>
      </c>
      <c r="G3168" s="46">
        <v>0.0</v>
      </c>
      <c r="H3168" s="46">
        <v>0.0</v>
      </c>
      <c r="I3168" s="46">
        <v>0.0</v>
      </c>
      <c r="J3168" s="3"/>
      <c r="K3168" s="56"/>
    </row>
    <row r="3169" ht="32.25" customHeight="1">
      <c r="A3169" s="55" t="s">
        <v>49</v>
      </c>
      <c r="B3169" s="46" t="s">
        <v>14467</v>
      </c>
      <c r="C3169" s="55" t="s">
        <v>14469</v>
      </c>
      <c r="D3169" s="46">
        <v>0.0</v>
      </c>
      <c r="E3169" s="46">
        <v>0.0</v>
      </c>
      <c r="F3169" s="46">
        <v>50.0</v>
      </c>
      <c r="G3169" s="46">
        <v>0.0</v>
      </c>
      <c r="H3169" s="46">
        <v>0.0</v>
      </c>
      <c r="I3169" s="46">
        <v>0.0</v>
      </c>
      <c r="J3169" s="3"/>
      <c r="K3169" s="56"/>
    </row>
    <row r="3170" ht="32.25" customHeight="1">
      <c r="A3170" s="55" t="s">
        <v>49</v>
      </c>
      <c r="B3170" s="46" t="s">
        <v>14467</v>
      </c>
      <c r="C3170" s="55" t="s">
        <v>14473</v>
      </c>
      <c r="D3170" s="46">
        <v>0.0</v>
      </c>
      <c r="E3170" s="46">
        <v>1.0</v>
      </c>
      <c r="F3170" s="46">
        <v>0.0</v>
      </c>
      <c r="G3170" s="46">
        <v>0.0</v>
      </c>
      <c r="H3170" s="46">
        <v>0.0</v>
      </c>
      <c r="I3170" s="46">
        <v>38.0</v>
      </c>
      <c r="J3170" s="3"/>
      <c r="K3170" s="56"/>
    </row>
    <row r="3171" ht="32.25" customHeight="1">
      <c r="A3171" s="55" t="s">
        <v>49</v>
      </c>
      <c r="B3171" s="46" t="s">
        <v>14467</v>
      </c>
      <c r="C3171" s="55" t="s">
        <v>14476</v>
      </c>
      <c r="D3171" s="46">
        <v>0.0</v>
      </c>
      <c r="E3171" s="46">
        <v>15.0</v>
      </c>
      <c r="F3171" s="46">
        <v>23.0</v>
      </c>
      <c r="G3171" s="46">
        <v>0.0</v>
      </c>
      <c r="H3171" s="46">
        <v>0.0</v>
      </c>
      <c r="I3171" s="46">
        <v>0.0</v>
      </c>
      <c r="J3171" s="3"/>
      <c r="K3171" s="56"/>
    </row>
    <row r="3172" ht="32.25" customHeight="1">
      <c r="A3172" s="55" t="s">
        <v>49</v>
      </c>
      <c r="B3172" s="46" t="s">
        <v>14467</v>
      </c>
      <c r="C3172" s="55" t="s">
        <v>14479</v>
      </c>
      <c r="D3172" s="46">
        <v>0.0</v>
      </c>
      <c r="E3172" s="46">
        <v>10.0</v>
      </c>
      <c r="F3172" s="46">
        <v>25.0</v>
      </c>
      <c r="G3172" s="46">
        <v>0.0</v>
      </c>
      <c r="H3172" s="46">
        <v>0.0</v>
      </c>
      <c r="I3172" s="46">
        <v>0.0</v>
      </c>
      <c r="J3172" s="3"/>
      <c r="K3172" s="56"/>
    </row>
    <row r="3173" ht="32.25" customHeight="1">
      <c r="A3173" s="55" t="s">
        <v>49</v>
      </c>
      <c r="B3173" s="46" t="s">
        <v>14467</v>
      </c>
      <c r="C3173" s="55" t="s">
        <v>14482</v>
      </c>
      <c r="D3173" s="46">
        <v>0.0</v>
      </c>
      <c r="E3173" s="46">
        <v>1.0</v>
      </c>
      <c r="F3173" s="46">
        <v>0.0</v>
      </c>
      <c r="G3173" s="46">
        <v>0.0</v>
      </c>
      <c r="H3173" s="46">
        <v>0.0</v>
      </c>
      <c r="I3173" s="46">
        <v>32.0</v>
      </c>
      <c r="J3173" s="3"/>
      <c r="K3173" s="56"/>
    </row>
    <row r="3174" ht="32.25" customHeight="1">
      <c r="A3174" s="55" t="s">
        <v>49</v>
      </c>
      <c r="B3174" s="46" t="s">
        <v>14467</v>
      </c>
      <c r="C3174" s="55" t="s">
        <v>14487</v>
      </c>
      <c r="D3174" s="46">
        <v>0.0</v>
      </c>
      <c r="E3174" s="46">
        <v>0.0</v>
      </c>
      <c r="F3174" s="46">
        <v>15.0</v>
      </c>
      <c r="G3174" s="46">
        <v>0.0</v>
      </c>
      <c r="H3174" s="46">
        <v>0.0</v>
      </c>
      <c r="I3174" s="46">
        <v>0.0</v>
      </c>
      <c r="J3174" s="3"/>
      <c r="K3174" s="56"/>
    </row>
    <row r="3175" ht="32.25" customHeight="1">
      <c r="A3175" s="55" t="s">
        <v>49</v>
      </c>
      <c r="B3175" s="46" t="s">
        <v>14467</v>
      </c>
      <c r="C3175" s="55" t="s">
        <v>14491</v>
      </c>
      <c r="D3175" s="46">
        <v>0.0</v>
      </c>
      <c r="E3175" s="46">
        <v>2.0</v>
      </c>
      <c r="F3175" s="46">
        <v>11.0</v>
      </c>
      <c r="G3175" s="46">
        <v>0.0</v>
      </c>
      <c r="H3175" s="46">
        <v>0.0</v>
      </c>
      <c r="I3175" s="46">
        <v>0.0</v>
      </c>
      <c r="J3175" s="3"/>
      <c r="K3175" s="56"/>
    </row>
    <row r="3176" ht="32.25" customHeight="1">
      <c r="A3176" s="55" t="s">
        <v>49</v>
      </c>
      <c r="B3176" s="46" t="s">
        <v>14494</v>
      </c>
      <c r="C3176" s="55" t="s">
        <v>14495</v>
      </c>
      <c r="D3176" s="46">
        <v>0.0</v>
      </c>
      <c r="E3176" s="46">
        <v>1.0</v>
      </c>
      <c r="F3176" s="46">
        <v>60.0</v>
      </c>
      <c r="G3176" s="46">
        <v>0.0</v>
      </c>
      <c r="H3176" s="46">
        <v>0.0</v>
      </c>
      <c r="I3176" s="46">
        <v>0.0</v>
      </c>
      <c r="J3176" s="3"/>
      <c r="K3176" s="56"/>
    </row>
    <row r="3177" ht="32.25" customHeight="1">
      <c r="A3177" s="55" t="s">
        <v>49</v>
      </c>
      <c r="B3177" s="46" t="s">
        <v>14494</v>
      </c>
      <c r="C3177" s="55" t="s">
        <v>14497</v>
      </c>
      <c r="D3177" s="46">
        <v>0.0</v>
      </c>
      <c r="E3177" s="46">
        <v>0.0</v>
      </c>
      <c r="F3177" s="46">
        <v>0.0</v>
      </c>
      <c r="G3177" s="46">
        <v>0.0</v>
      </c>
      <c r="H3177" s="46">
        <v>0.0</v>
      </c>
      <c r="I3177" s="46">
        <v>44.0</v>
      </c>
      <c r="J3177" s="3"/>
      <c r="K3177" s="56"/>
    </row>
    <row r="3178" ht="32.25" customHeight="1">
      <c r="A3178" s="55" t="s">
        <v>49</v>
      </c>
      <c r="B3178" s="46" t="s">
        <v>14494</v>
      </c>
      <c r="C3178" s="55" t="s">
        <v>14501</v>
      </c>
      <c r="D3178" s="46">
        <v>0.0</v>
      </c>
      <c r="E3178" s="46">
        <v>0.0</v>
      </c>
      <c r="F3178" s="46">
        <v>0.0</v>
      </c>
      <c r="G3178" s="46">
        <v>0.0</v>
      </c>
      <c r="H3178" s="46">
        <v>0.0</v>
      </c>
      <c r="I3178" s="46">
        <v>44.0</v>
      </c>
      <c r="J3178" s="3"/>
      <c r="K3178" s="56"/>
    </row>
    <row r="3179" ht="32.25" customHeight="1">
      <c r="A3179" s="55" t="s">
        <v>49</v>
      </c>
      <c r="B3179" s="46" t="s">
        <v>14494</v>
      </c>
      <c r="C3179" s="55" t="s">
        <v>14503</v>
      </c>
      <c r="D3179" s="46">
        <v>0.0</v>
      </c>
      <c r="E3179" s="46">
        <v>14.0</v>
      </c>
      <c r="F3179" s="46">
        <v>5.0</v>
      </c>
      <c r="G3179" s="46">
        <v>0.0</v>
      </c>
      <c r="H3179" s="46">
        <v>0.0</v>
      </c>
      <c r="I3179" s="46">
        <v>17.0</v>
      </c>
      <c r="J3179" s="3"/>
      <c r="K3179" s="56"/>
    </row>
    <row r="3180" ht="32.25" customHeight="1">
      <c r="A3180" s="55" t="s">
        <v>49</v>
      </c>
      <c r="B3180" s="46" t="s">
        <v>14494</v>
      </c>
      <c r="C3180" s="55" t="s">
        <v>14506</v>
      </c>
      <c r="D3180" s="46">
        <v>0.0</v>
      </c>
      <c r="E3180" s="46">
        <v>0.0</v>
      </c>
      <c r="F3180" s="46">
        <v>34.0</v>
      </c>
      <c r="G3180" s="46">
        <v>0.0</v>
      </c>
      <c r="H3180" s="46">
        <v>0.0</v>
      </c>
      <c r="I3180" s="46">
        <v>0.0</v>
      </c>
      <c r="J3180" s="3"/>
      <c r="K3180" s="56"/>
    </row>
    <row r="3181" ht="32.25" customHeight="1">
      <c r="A3181" s="55" t="s">
        <v>49</v>
      </c>
      <c r="B3181" s="46" t="s">
        <v>14494</v>
      </c>
      <c r="C3181" s="55" t="s">
        <v>14508</v>
      </c>
      <c r="D3181" s="46">
        <v>0.0</v>
      </c>
      <c r="E3181" s="46">
        <v>0.0</v>
      </c>
      <c r="F3181" s="46">
        <v>33.0</v>
      </c>
      <c r="G3181" s="46">
        <v>0.0</v>
      </c>
      <c r="H3181" s="46">
        <v>0.0</v>
      </c>
      <c r="I3181" s="46">
        <v>0.0</v>
      </c>
      <c r="J3181" s="3"/>
      <c r="K3181" s="56"/>
    </row>
    <row r="3182" ht="32.25" customHeight="1">
      <c r="A3182" s="55" t="s">
        <v>49</v>
      </c>
      <c r="B3182" s="46" t="s">
        <v>14494</v>
      </c>
      <c r="C3182" s="55" t="s">
        <v>14511</v>
      </c>
      <c r="D3182" s="46">
        <v>0.0</v>
      </c>
      <c r="E3182" s="46">
        <v>0.0</v>
      </c>
      <c r="F3182" s="46">
        <v>32.0</v>
      </c>
      <c r="G3182" s="46">
        <v>0.0</v>
      </c>
      <c r="H3182" s="46">
        <v>0.0</v>
      </c>
      <c r="I3182" s="46">
        <v>0.0</v>
      </c>
      <c r="J3182" s="3"/>
      <c r="K3182" s="56"/>
    </row>
    <row r="3183" ht="32.25" customHeight="1">
      <c r="A3183" s="55" t="s">
        <v>49</v>
      </c>
      <c r="B3183" s="46" t="s">
        <v>14494</v>
      </c>
      <c r="C3183" s="55" t="s">
        <v>14515</v>
      </c>
      <c r="D3183" s="46">
        <v>0.0</v>
      </c>
      <c r="E3183" s="46">
        <v>0.0</v>
      </c>
      <c r="F3183" s="46">
        <v>22.0</v>
      </c>
      <c r="G3183" s="46">
        <v>0.0</v>
      </c>
      <c r="H3183" s="46">
        <v>0.0</v>
      </c>
      <c r="I3183" s="46">
        <v>0.0</v>
      </c>
      <c r="J3183" s="3"/>
      <c r="K3183" s="56"/>
    </row>
    <row r="3184" ht="32.25" customHeight="1">
      <c r="A3184" s="55" t="s">
        <v>49</v>
      </c>
      <c r="B3184" s="46" t="s">
        <v>14494</v>
      </c>
      <c r="C3184" s="55" t="s">
        <v>14518</v>
      </c>
      <c r="D3184" s="46">
        <v>0.0</v>
      </c>
      <c r="E3184" s="46">
        <v>0.0</v>
      </c>
      <c r="F3184" s="46">
        <v>0.0</v>
      </c>
      <c r="G3184" s="46">
        <v>0.0</v>
      </c>
      <c r="H3184" s="46">
        <v>0.0</v>
      </c>
      <c r="I3184" s="46">
        <v>1.0</v>
      </c>
      <c r="J3184" s="3"/>
      <c r="K3184" s="56"/>
    </row>
    <row r="3185" ht="32.25" customHeight="1">
      <c r="A3185" s="55" t="s">
        <v>49</v>
      </c>
      <c r="B3185" s="46" t="s">
        <v>14494</v>
      </c>
      <c r="C3185" s="55" t="s">
        <v>14520</v>
      </c>
      <c r="D3185" s="46">
        <v>0.0</v>
      </c>
      <c r="E3185" s="46">
        <v>0.0</v>
      </c>
      <c r="F3185" s="46">
        <v>1.0</v>
      </c>
      <c r="G3185" s="46">
        <v>0.0</v>
      </c>
      <c r="H3185" s="46">
        <v>0.0</v>
      </c>
      <c r="I3185" s="46">
        <v>0.0</v>
      </c>
      <c r="J3185" s="3"/>
      <c r="K3185" s="56"/>
    </row>
    <row r="3186" ht="32.25" customHeight="1">
      <c r="A3186" s="55" t="s">
        <v>49</v>
      </c>
      <c r="B3186" s="46" t="s">
        <v>14524</v>
      </c>
      <c r="C3186" s="55" t="s">
        <v>14525</v>
      </c>
      <c r="D3186" s="46">
        <v>0.0</v>
      </c>
      <c r="E3186" s="46">
        <v>0.0</v>
      </c>
      <c r="F3186" s="46">
        <v>69.0</v>
      </c>
      <c r="G3186" s="46">
        <v>0.0</v>
      </c>
      <c r="H3186" s="46">
        <v>0.0</v>
      </c>
      <c r="I3186" s="46">
        <v>0.0</v>
      </c>
      <c r="J3186" s="3"/>
      <c r="K3186" s="56"/>
    </row>
    <row r="3187" ht="32.25" customHeight="1">
      <c r="A3187" s="55" t="s">
        <v>49</v>
      </c>
      <c r="B3187" s="46" t="s">
        <v>14524</v>
      </c>
      <c r="C3187" s="55" t="s">
        <v>14527</v>
      </c>
      <c r="D3187" s="46">
        <v>0.0</v>
      </c>
      <c r="E3187" s="46">
        <v>0.0</v>
      </c>
      <c r="F3187" s="46">
        <v>60.0</v>
      </c>
      <c r="G3187" s="46">
        <v>0.0</v>
      </c>
      <c r="H3187" s="46">
        <v>0.0</v>
      </c>
      <c r="I3187" s="46">
        <v>0.0</v>
      </c>
      <c r="J3187" s="3"/>
      <c r="K3187" s="56"/>
    </row>
    <row r="3188" ht="32.25" customHeight="1">
      <c r="A3188" s="55" t="s">
        <v>49</v>
      </c>
      <c r="B3188" s="46" t="s">
        <v>14524</v>
      </c>
      <c r="C3188" s="55" t="s">
        <v>14530</v>
      </c>
      <c r="D3188" s="46">
        <v>0.0</v>
      </c>
      <c r="E3188" s="46">
        <v>0.0</v>
      </c>
      <c r="F3188" s="46">
        <v>56.0</v>
      </c>
      <c r="G3188" s="46">
        <v>0.0</v>
      </c>
      <c r="H3188" s="46">
        <v>0.0</v>
      </c>
      <c r="I3188" s="46">
        <v>0.0</v>
      </c>
      <c r="J3188" s="3"/>
      <c r="K3188" s="56"/>
    </row>
    <row r="3189" ht="32.25" customHeight="1">
      <c r="A3189" s="55" t="s">
        <v>49</v>
      </c>
      <c r="B3189" s="46" t="s">
        <v>14524</v>
      </c>
      <c r="C3189" s="55" t="s">
        <v>14532</v>
      </c>
      <c r="D3189" s="46">
        <v>0.0</v>
      </c>
      <c r="E3189" s="46">
        <v>0.0</v>
      </c>
      <c r="F3189" s="46">
        <v>54.0</v>
      </c>
      <c r="G3189" s="46">
        <v>0.0</v>
      </c>
      <c r="H3189" s="46">
        <v>0.0</v>
      </c>
      <c r="I3189" s="46">
        <v>0.0</v>
      </c>
      <c r="J3189" s="3"/>
      <c r="K3189" s="56"/>
    </row>
    <row r="3190" ht="32.25" customHeight="1">
      <c r="A3190" s="55" t="s">
        <v>49</v>
      </c>
      <c r="B3190" s="46" t="s">
        <v>14524</v>
      </c>
      <c r="C3190" s="55" t="s">
        <v>14536</v>
      </c>
      <c r="D3190" s="46">
        <v>0.0</v>
      </c>
      <c r="E3190" s="46">
        <v>0.0</v>
      </c>
      <c r="F3190" s="46">
        <v>49.0</v>
      </c>
      <c r="G3190" s="46">
        <v>0.0</v>
      </c>
      <c r="H3190" s="46">
        <v>0.0</v>
      </c>
      <c r="I3190" s="46">
        <v>0.0</v>
      </c>
      <c r="J3190" s="3"/>
      <c r="K3190" s="56"/>
    </row>
    <row r="3191" ht="32.25" customHeight="1">
      <c r="A3191" s="55" t="s">
        <v>49</v>
      </c>
      <c r="B3191" s="46" t="s">
        <v>14524</v>
      </c>
      <c r="C3191" s="55" t="s">
        <v>14540</v>
      </c>
      <c r="D3191" s="46">
        <v>0.0</v>
      </c>
      <c r="E3191" s="46">
        <v>0.0</v>
      </c>
      <c r="F3191" s="46">
        <v>47.0</v>
      </c>
      <c r="G3191" s="46">
        <v>0.0</v>
      </c>
      <c r="H3191" s="46">
        <v>0.0</v>
      </c>
      <c r="I3191" s="46">
        <v>0.0</v>
      </c>
      <c r="J3191" s="3"/>
      <c r="K3191" s="56"/>
    </row>
    <row r="3192" ht="32.25" customHeight="1">
      <c r="A3192" s="55" t="s">
        <v>49</v>
      </c>
      <c r="B3192" s="46" t="s">
        <v>14524</v>
      </c>
      <c r="C3192" s="55" t="s">
        <v>14542</v>
      </c>
      <c r="D3192" s="46">
        <v>0.0</v>
      </c>
      <c r="E3192" s="46">
        <v>0.0</v>
      </c>
      <c r="F3192" s="46">
        <v>21.0</v>
      </c>
      <c r="G3192" s="46">
        <v>0.0</v>
      </c>
      <c r="H3192" s="46">
        <v>0.0</v>
      </c>
      <c r="I3192" s="46">
        <v>0.0</v>
      </c>
      <c r="J3192" s="3"/>
      <c r="K3192" s="56"/>
    </row>
    <row r="3193" ht="32.25" customHeight="1">
      <c r="A3193" s="55" t="s">
        <v>49</v>
      </c>
      <c r="B3193" s="46" t="s">
        <v>14524</v>
      </c>
      <c r="C3193" s="55" t="s">
        <v>14545</v>
      </c>
      <c r="D3193" s="46">
        <v>0.0</v>
      </c>
      <c r="E3193" s="46">
        <v>0.0</v>
      </c>
      <c r="F3193" s="46">
        <v>15.0</v>
      </c>
      <c r="G3193" s="46">
        <v>0.0</v>
      </c>
      <c r="H3193" s="46">
        <v>0.0</v>
      </c>
      <c r="I3193" s="46">
        <v>0.0</v>
      </c>
      <c r="J3193" s="3"/>
      <c r="K3193" s="56"/>
    </row>
    <row r="3194" ht="32.25" customHeight="1">
      <c r="A3194" s="55" t="s">
        <v>49</v>
      </c>
      <c r="B3194" s="46" t="s">
        <v>14524</v>
      </c>
      <c r="C3194" s="55" t="s">
        <v>14549</v>
      </c>
      <c r="D3194" s="46">
        <v>0.0</v>
      </c>
      <c r="E3194" s="46">
        <v>0.0</v>
      </c>
      <c r="F3194" s="46">
        <v>12.0</v>
      </c>
      <c r="G3194" s="46">
        <v>0.0</v>
      </c>
      <c r="H3194" s="46">
        <v>0.0</v>
      </c>
      <c r="I3194" s="46">
        <v>0.0</v>
      </c>
      <c r="J3194" s="3"/>
      <c r="K3194" s="56"/>
    </row>
    <row r="3195" ht="32.25" customHeight="1">
      <c r="A3195" s="55" t="s">
        <v>49</v>
      </c>
      <c r="B3195" s="46" t="s">
        <v>14524</v>
      </c>
      <c r="C3195" s="55" t="s">
        <v>14551</v>
      </c>
      <c r="D3195" s="46">
        <v>0.0</v>
      </c>
      <c r="E3195" s="46">
        <v>0.0</v>
      </c>
      <c r="F3195" s="46">
        <v>2.0</v>
      </c>
      <c r="G3195" s="46">
        <v>0.0</v>
      </c>
      <c r="H3195" s="46">
        <v>0.0</v>
      </c>
      <c r="I3195" s="46">
        <v>0.0</v>
      </c>
      <c r="J3195" s="3"/>
      <c r="K3195" s="56"/>
    </row>
    <row r="3196" ht="32.25" customHeight="1">
      <c r="A3196" s="55" t="s">
        <v>49</v>
      </c>
      <c r="B3196" s="46" t="s">
        <v>14524</v>
      </c>
      <c r="C3196" s="55" t="s">
        <v>14554</v>
      </c>
      <c r="D3196" s="46">
        <v>0.0</v>
      </c>
      <c r="E3196" s="46">
        <v>0.0</v>
      </c>
      <c r="F3196" s="46">
        <v>1.0</v>
      </c>
      <c r="G3196" s="46">
        <v>0.0</v>
      </c>
      <c r="H3196" s="46">
        <v>0.0</v>
      </c>
      <c r="I3196" s="46">
        <v>0.0</v>
      </c>
      <c r="J3196" s="3"/>
      <c r="K3196" s="56"/>
    </row>
    <row r="3197" ht="32.25" customHeight="1">
      <c r="A3197" s="55" t="s">
        <v>49</v>
      </c>
      <c r="B3197" s="46" t="s">
        <v>14524</v>
      </c>
      <c r="C3197" s="55" t="s">
        <v>14555</v>
      </c>
      <c r="D3197" s="46">
        <v>0.0</v>
      </c>
      <c r="E3197" s="46">
        <v>0.0</v>
      </c>
      <c r="F3197" s="46">
        <v>1.0</v>
      </c>
      <c r="G3197" s="46">
        <v>0.0</v>
      </c>
      <c r="H3197" s="46">
        <v>0.0</v>
      </c>
      <c r="I3197" s="46">
        <v>0.0</v>
      </c>
      <c r="J3197" s="3"/>
      <c r="K3197" s="56"/>
    </row>
    <row r="3198" ht="32.25" customHeight="1">
      <c r="A3198" s="55" t="s">
        <v>49</v>
      </c>
      <c r="B3198" s="46" t="s">
        <v>14524</v>
      </c>
      <c r="C3198" s="55" t="s">
        <v>14559</v>
      </c>
      <c r="D3198" s="46">
        <v>0.0</v>
      </c>
      <c r="E3198" s="46">
        <v>0.0</v>
      </c>
      <c r="F3198" s="46">
        <v>1.0</v>
      </c>
      <c r="G3198" s="46">
        <v>0.0</v>
      </c>
      <c r="H3198" s="46">
        <v>0.0</v>
      </c>
      <c r="I3198" s="46">
        <v>0.0</v>
      </c>
      <c r="J3198" s="3"/>
      <c r="K3198" s="56"/>
    </row>
    <row r="3199" ht="32.25" customHeight="1">
      <c r="A3199" s="55" t="s">
        <v>49</v>
      </c>
      <c r="B3199" s="46" t="s">
        <v>14560</v>
      </c>
      <c r="C3199" s="46" t="s">
        <v>14562</v>
      </c>
      <c r="D3199" s="46">
        <v>0.0</v>
      </c>
      <c r="E3199" s="46">
        <v>0.0</v>
      </c>
      <c r="F3199" s="46">
        <v>74.0</v>
      </c>
      <c r="G3199" s="46">
        <v>0.0</v>
      </c>
      <c r="H3199" s="46">
        <v>0.0</v>
      </c>
      <c r="I3199" s="46">
        <v>25.0</v>
      </c>
      <c r="J3199" s="3"/>
      <c r="K3199" s="56"/>
    </row>
    <row r="3200" ht="32.25" customHeight="1">
      <c r="A3200" s="55" t="s">
        <v>49</v>
      </c>
      <c r="B3200" s="46" t="s">
        <v>14560</v>
      </c>
      <c r="C3200" s="55" t="s">
        <v>14565</v>
      </c>
      <c r="D3200" s="46">
        <v>0.0</v>
      </c>
      <c r="E3200" s="46">
        <v>0.0</v>
      </c>
      <c r="F3200" s="46">
        <v>68.0</v>
      </c>
      <c r="G3200" s="46">
        <v>0.0</v>
      </c>
      <c r="H3200" s="46">
        <v>0.0</v>
      </c>
      <c r="I3200" s="46">
        <v>2.0</v>
      </c>
      <c r="J3200" s="3"/>
      <c r="K3200" s="56"/>
    </row>
    <row r="3201" ht="32.25" customHeight="1">
      <c r="A3201" s="55" t="s">
        <v>49</v>
      </c>
      <c r="B3201" s="46" t="s">
        <v>14560</v>
      </c>
      <c r="C3201" s="46" t="s">
        <v>14568</v>
      </c>
      <c r="D3201" s="46">
        <v>0.0</v>
      </c>
      <c r="E3201" s="46">
        <v>0.0</v>
      </c>
      <c r="F3201" s="46">
        <v>53.0</v>
      </c>
      <c r="G3201" s="46">
        <v>0.0</v>
      </c>
      <c r="H3201" s="46">
        <v>0.0</v>
      </c>
      <c r="I3201" s="46">
        <v>0.0</v>
      </c>
      <c r="J3201" s="3"/>
      <c r="K3201" s="56"/>
    </row>
    <row r="3202" ht="32.25" customHeight="1">
      <c r="A3202" s="55" t="s">
        <v>49</v>
      </c>
      <c r="B3202" s="46" t="s">
        <v>14560</v>
      </c>
      <c r="C3202" s="55" t="s">
        <v>14571</v>
      </c>
      <c r="D3202" s="46">
        <v>0.0</v>
      </c>
      <c r="E3202" s="46">
        <v>0.0</v>
      </c>
      <c r="F3202" s="46">
        <v>44.0</v>
      </c>
      <c r="G3202" s="46">
        <v>0.0</v>
      </c>
      <c r="H3202" s="46">
        <v>0.0</v>
      </c>
      <c r="I3202" s="46">
        <v>0.0</v>
      </c>
      <c r="J3202" s="3"/>
      <c r="K3202" s="56"/>
    </row>
    <row r="3203" ht="32.25" customHeight="1">
      <c r="A3203" s="55" t="s">
        <v>49</v>
      </c>
      <c r="B3203" s="46" t="s">
        <v>14560</v>
      </c>
      <c r="C3203" s="55" t="s">
        <v>14574</v>
      </c>
      <c r="D3203" s="46">
        <v>0.0</v>
      </c>
      <c r="E3203" s="46">
        <v>0.0</v>
      </c>
      <c r="F3203" s="46">
        <v>5.0</v>
      </c>
      <c r="G3203" s="46">
        <v>0.0</v>
      </c>
      <c r="H3203" s="46">
        <v>0.0</v>
      </c>
      <c r="I3203" s="46">
        <v>0.0</v>
      </c>
      <c r="J3203" s="3"/>
      <c r="K3203" s="56"/>
    </row>
    <row r="3204" ht="32.25" customHeight="1">
      <c r="A3204" s="55" t="s">
        <v>49</v>
      </c>
      <c r="B3204" s="46" t="s">
        <v>14576</v>
      </c>
      <c r="C3204" s="55" t="s">
        <v>14577</v>
      </c>
      <c r="D3204" s="46">
        <v>15.0</v>
      </c>
      <c r="E3204" s="46">
        <v>24.0</v>
      </c>
      <c r="F3204" s="46">
        <v>6.0</v>
      </c>
      <c r="G3204" s="46">
        <v>1.0</v>
      </c>
      <c r="H3204" s="46">
        <v>0.0</v>
      </c>
      <c r="I3204" s="46">
        <v>148.0</v>
      </c>
      <c r="J3204" s="3"/>
      <c r="K3204" s="56"/>
    </row>
    <row r="3205" ht="32.25" customHeight="1">
      <c r="A3205" s="55" t="s">
        <v>49</v>
      </c>
      <c r="B3205" s="46" t="s">
        <v>14576</v>
      </c>
      <c r="C3205" s="46" t="s">
        <v>14582</v>
      </c>
      <c r="D3205" s="46">
        <v>0.0</v>
      </c>
      <c r="E3205" s="46">
        <v>3.0</v>
      </c>
      <c r="F3205" s="46">
        <v>108.0</v>
      </c>
      <c r="G3205" s="46">
        <v>0.0</v>
      </c>
      <c r="H3205" s="46">
        <v>0.0</v>
      </c>
      <c r="I3205" s="46">
        <v>26.0</v>
      </c>
      <c r="J3205" s="3"/>
      <c r="K3205" s="56"/>
    </row>
    <row r="3206" ht="32.25" customHeight="1">
      <c r="A3206" s="55" t="s">
        <v>49</v>
      </c>
      <c r="B3206" s="46" t="s">
        <v>14576</v>
      </c>
      <c r="C3206" s="46" t="s">
        <v>14584</v>
      </c>
      <c r="D3206" s="46">
        <v>0.0</v>
      </c>
      <c r="E3206" s="46">
        <v>0.0</v>
      </c>
      <c r="F3206" s="46">
        <v>44.0</v>
      </c>
      <c r="G3206" s="46">
        <v>1.0</v>
      </c>
      <c r="H3206" s="46">
        <v>0.0</v>
      </c>
      <c r="I3206" s="46">
        <v>0.0</v>
      </c>
      <c r="J3206" s="3"/>
      <c r="K3206" s="56"/>
    </row>
    <row r="3207" ht="32.25" customHeight="1">
      <c r="A3207" s="55" t="s">
        <v>49</v>
      </c>
      <c r="B3207" s="46" t="s">
        <v>14587</v>
      </c>
      <c r="C3207" s="55" t="s">
        <v>14588</v>
      </c>
      <c r="D3207" s="46">
        <v>0.0</v>
      </c>
      <c r="E3207" s="46">
        <v>0.0</v>
      </c>
      <c r="F3207" s="46">
        <v>98.0</v>
      </c>
      <c r="G3207" s="46">
        <v>0.0</v>
      </c>
      <c r="H3207" s="46">
        <v>0.0</v>
      </c>
      <c r="I3207" s="46">
        <v>0.0</v>
      </c>
      <c r="J3207" s="3"/>
      <c r="K3207" s="56"/>
    </row>
    <row r="3208" ht="32.25" customHeight="1">
      <c r="A3208" s="55" t="s">
        <v>49</v>
      </c>
      <c r="B3208" s="46" t="s">
        <v>14587</v>
      </c>
      <c r="C3208" s="55" t="s">
        <v>14594</v>
      </c>
      <c r="D3208" s="46">
        <v>0.0</v>
      </c>
      <c r="E3208" s="46">
        <v>16.0</v>
      </c>
      <c r="F3208" s="46">
        <v>41.0</v>
      </c>
      <c r="G3208" s="46">
        <v>0.0</v>
      </c>
      <c r="H3208" s="46">
        <v>0.0</v>
      </c>
      <c r="I3208" s="46">
        <v>35.0</v>
      </c>
      <c r="J3208" s="3"/>
      <c r="K3208" s="56"/>
    </row>
    <row r="3209" ht="32.25" customHeight="1">
      <c r="A3209" s="55" t="s">
        <v>49</v>
      </c>
      <c r="B3209" s="46" t="s">
        <v>14587</v>
      </c>
      <c r="C3209" s="55" t="s">
        <v>14605</v>
      </c>
      <c r="D3209" s="46">
        <v>0.0</v>
      </c>
      <c r="E3209" s="46">
        <v>0.0</v>
      </c>
      <c r="F3209" s="46">
        <v>78.0</v>
      </c>
      <c r="G3209" s="46">
        <v>0.0</v>
      </c>
      <c r="H3209" s="46">
        <v>0.0</v>
      </c>
      <c r="I3209" s="46">
        <v>0.0</v>
      </c>
      <c r="J3209" s="3"/>
      <c r="K3209" s="56"/>
    </row>
    <row r="3210" ht="32.25" customHeight="1">
      <c r="A3210" s="55" t="s">
        <v>49</v>
      </c>
      <c r="B3210" s="46" t="s">
        <v>14587</v>
      </c>
      <c r="C3210" s="46" t="s">
        <v>14609</v>
      </c>
      <c r="D3210" s="46">
        <v>0.0</v>
      </c>
      <c r="E3210" s="46">
        <v>6.0</v>
      </c>
      <c r="F3210" s="46">
        <v>1.0</v>
      </c>
      <c r="G3210" s="46">
        <v>0.0</v>
      </c>
      <c r="H3210" s="46">
        <v>0.0</v>
      </c>
      <c r="I3210" s="46">
        <v>52.0</v>
      </c>
      <c r="J3210" s="3"/>
      <c r="K3210" s="56"/>
    </row>
    <row r="3211" ht="32.25" customHeight="1">
      <c r="A3211" s="55" t="s">
        <v>49</v>
      </c>
      <c r="B3211" s="46" t="s">
        <v>14613</v>
      </c>
      <c r="C3211" s="55" t="s">
        <v>14614</v>
      </c>
      <c r="D3211" s="46">
        <v>0.0</v>
      </c>
      <c r="E3211" s="46">
        <v>12.0</v>
      </c>
      <c r="F3211" s="46">
        <v>50.0</v>
      </c>
      <c r="G3211" s="46">
        <v>0.0</v>
      </c>
      <c r="H3211" s="46">
        <v>0.0</v>
      </c>
      <c r="I3211" s="46">
        <v>21.0</v>
      </c>
      <c r="J3211" s="3"/>
      <c r="K3211" s="56"/>
    </row>
    <row r="3212" ht="32.25" customHeight="1">
      <c r="A3212" s="55" t="s">
        <v>49</v>
      </c>
      <c r="B3212" s="46" t="s">
        <v>14613</v>
      </c>
      <c r="C3212" s="55" t="s">
        <v>14617</v>
      </c>
      <c r="D3212" s="46">
        <v>0.0</v>
      </c>
      <c r="E3212" s="46">
        <v>0.0</v>
      </c>
      <c r="F3212" s="46">
        <v>43.0</v>
      </c>
      <c r="G3212" s="46">
        <v>0.0</v>
      </c>
      <c r="H3212" s="46">
        <v>0.0</v>
      </c>
      <c r="I3212" s="46">
        <v>0.0</v>
      </c>
      <c r="J3212" s="3"/>
      <c r="K3212" s="56"/>
    </row>
    <row r="3213" ht="32.25" customHeight="1">
      <c r="A3213" s="55" t="s">
        <v>49</v>
      </c>
      <c r="B3213" s="46" t="s">
        <v>14613</v>
      </c>
      <c r="C3213" s="55" t="s">
        <v>14620</v>
      </c>
      <c r="D3213" s="46">
        <v>0.0</v>
      </c>
      <c r="E3213" s="46">
        <v>0.0</v>
      </c>
      <c r="F3213" s="46">
        <v>43.0</v>
      </c>
      <c r="G3213" s="46">
        <v>0.0</v>
      </c>
      <c r="H3213" s="46">
        <v>0.0</v>
      </c>
      <c r="I3213" s="46">
        <v>0.0</v>
      </c>
      <c r="J3213" s="3"/>
      <c r="K3213" s="56"/>
    </row>
    <row r="3214" ht="32.25" customHeight="1">
      <c r="A3214" s="55" t="s">
        <v>49</v>
      </c>
      <c r="B3214" s="46" t="s">
        <v>14613</v>
      </c>
      <c r="C3214" s="55" t="s">
        <v>14625</v>
      </c>
      <c r="D3214" s="46">
        <v>0.0</v>
      </c>
      <c r="E3214" s="46">
        <v>0.0</v>
      </c>
      <c r="F3214" s="46">
        <v>42.0</v>
      </c>
      <c r="G3214" s="46">
        <v>0.0</v>
      </c>
      <c r="H3214" s="46">
        <v>0.0</v>
      </c>
      <c r="I3214" s="46">
        <v>0.0</v>
      </c>
      <c r="J3214" s="3"/>
      <c r="K3214" s="56"/>
    </row>
    <row r="3215" ht="32.25" customHeight="1">
      <c r="A3215" s="55" t="s">
        <v>49</v>
      </c>
      <c r="B3215" s="46" t="s">
        <v>14613</v>
      </c>
      <c r="C3215" s="55" t="s">
        <v>14628</v>
      </c>
      <c r="D3215" s="46">
        <v>0.0</v>
      </c>
      <c r="E3215" s="46">
        <v>0.0</v>
      </c>
      <c r="F3215" s="46">
        <v>38.0</v>
      </c>
      <c r="G3215" s="46">
        <v>0.0</v>
      </c>
      <c r="H3215" s="46">
        <v>0.0</v>
      </c>
      <c r="I3215" s="46">
        <v>0.0</v>
      </c>
      <c r="J3215" s="3"/>
      <c r="K3215" s="56"/>
    </row>
    <row r="3216" ht="32.25" customHeight="1">
      <c r="A3216" s="55" t="s">
        <v>49</v>
      </c>
      <c r="B3216" s="46" t="s">
        <v>14613</v>
      </c>
      <c r="C3216" s="55" t="s">
        <v>14631</v>
      </c>
      <c r="D3216" s="46">
        <v>0.0</v>
      </c>
      <c r="E3216" s="46">
        <v>13.0</v>
      </c>
      <c r="F3216" s="46">
        <v>8.0</v>
      </c>
      <c r="G3216" s="46">
        <v>0.0</v>
      </c>
      <c r="H3216" s="46">
        <v>0.0</v>
      </c>
      <c r="I3216" s="46">
        <v>12.0</v>
      </c>
      <c r="J3216" s="3"/>
      <c r="K3216" s="56"/>
    </row>
    <row r="3217" ht="32.25" customHeight="1">
      <c r="A3217" s="55" t="s">
        <v>49</v>
      </c>
      <c r="B3217" s="46" t="s">
        <v>14613</v>
      </c>
      <c r="C3217" s="55" t="s">
        <v>14633</v>
      </c>
      <c r="D3217" s="46">
        <v>0.0</v>
      </c>
      <c r="E3217" s="46">
        <v>3.0</v>
      </c>
      <c r="F3217" s="46">
        <v>1.0</v>
      </c>
      <c r="G3217" s="46">
        <v>0.0</v>
      </c>
      <c r="H3217" s="46">
        <v>0.0</v>
      </c>
      <c r="I3217" s="46">
        <v>25.0</v>
      </c>
      <c r="J3217" s="3"/>
      <c r="K3217" s="56"/>
    </row>
    <row r="3218" ht="32.25" customHeight="1">
      <c r="A3218" s="55" t="s">
        <v>49</v>
      </c>
      <c r="B3218" s="46" t="s">
        <v>14613</v>
      </c>
      <c r="C3218" s="55" t="s">
        <v>14636</v>
      </c>
      <c r="D3218" s="46">
        <v>0.0</v>
      </c>
      <c r="E3218" s="46">
        <v>0.0</v>
      </c>
      <c r="F3218" s="46">
        <v>26.0</v>
      </c>
      <c r="G3218" s="46">
        <v>0.0</v>
      </c>
      <c r="H3218" s="46">
        <v>0.0</v>
      </c>
      <c r="I3218" s="46">
        <v>0.0</v>
      </c>
      <c r="J3218" s="3"/>
      <c r="K3218" s="56"/>
    </row>
    <row r="3219" ht="32.25" customHeight="1">
      <c r="A3219" s="55" t="s">
        <v>49</v>
      </c>
      <c r="B3219" s="46" t="s">
        <v>14613</v>
      </c>
      <c r="C3219" s="55" t="s">
        <v>14640</v>
      </c>
      <c r="D3219" s="46">
        <v>0.0</v>
      </c>
      <c r="E3219" s="46">
        <v>1.0</v>
      </c>
      <c r="F3219" s="46">
        <v>16.0</v>
      </c>
      <c r="G3219" s="46">
        <v>0.0</v>
      </c>
      <c r="H3219" s="46">
        <v>0.0</v>
      </c>
      <c r="I3219" s="46">
        <v>0.0</v>
      </c>
      <c r="J3219" s="3"/>
      <c r="K3219" s="56"/>
    </row>
    <row r="3220" ht="32.25" customHeight="1">
      <c r="A3220" s="55" t="s">
        <v>49</v>
      </c>
      <c r="B3220" s="46" t="s">
        <v>14613</v>
      </c>
      <c r="C3220" s="55" t="s">
        <v>14643</v>
      </c>
      <c r="D3220" s="46">
        <v>0.0</v>
      </c>
      <c r="E3220" s="46">
        <v>2.0</v>
      </c>
      <c r="F3220" s="46">
        <v>0.0</v>
      </c>
      <c r="G3220" s="46">
        <v>0.0</v>
      </c>
      <c r="H3220" s="46">
        <v>0.0</v>
      </c>
      <c r="I3220" s="46">
        <v>14.0</v>
      </c>
      <c r="J3220" s="3"/>
      <c r="K3220" s="56"/>
    </row>
    <row r="3221" ht="32.25" customHeight="1">
      <c r="A3221" s="55" t="s">
        <v>49</v>
      </c>
      <c r="B3221" s="46" t="s">
        <v>14613</v>
      </c>
      <c r="C3221" s="55" t="s">
        <v>14646</v>
      </c>
      <c r="D3221" s="46">
        <v>0.0</v>
      </c>
      <c r="E3221" s="46">
        <v>0.0</v>
      </c>
      <c r="F3221" s="46">
        <v>8.0</v>
      </c>
      <c r="G3221" s="46">
        <v>0.0</v>
      </c>
      <c r="H3221" s="46">
        <v>0.0</v>
      </c>
      <c r="I3221" s="46">
        <v>2.0</v>
      </c>
      <c r="J3221" s="3"/>
      <c r="K3221" s="56"/>
    </row>
    <row r="3222" ht="32.25" customHeight="1">
      <c r="A3222" s="55" t="s">
        <v>49</v>
      </c>
      <c r="B3222" s="46" t="s">
        <v>14613</v>
      </c>
      <c r="C3222" s="55" t="s">
        <v>14649</v>
      </c>
      <c r="D3222" s="46">
        <v>0.0</v>
      </c>
      <c r="E3222" s="46">
        <v>0.0</v>
      </c>
      <c r="F3222" s="46">
        <v>1.0</v>
      </c>
      <c r="G3222" s="46">
        <v>0.0</v>
      </c>
      <c r="H3222" s="46">
        <v>0.0</v>
      </c>
      <c r="I3222" s="46">
        <v>1.0</v>
      </c>
      <c r="J3222" s="3"/>
      <c r="K3222" s="56"/>
    </row>
    <row r="3223" ht="32.25" customHeight="1">
      <c r="A3223" s="55" t="s">
        <v>49</v>
      </c>
      <c r="B3223" s="46" t="s">
        <v>14613</v>
      </c>
      <c r="C3223" s="55" t="s">
        <v>14654</v>
      </c>
      <c r="D3223" s="46">
        <v>0.0</v>
      </c>
      <c r="E3223" s="46">
        <v>1.0</v>
      </c>
      <c r="F3223" s="46">
        <v>1.0</v>
      </c>
      <c r="G3223" s="46">
        <v>0.0</v>
      </c>
      <c r="H3223" s="46">
        <v>0.0</v>
      </c>
      <c r="I3223" s="46">
        <v>0.0</v>
      </c>
      <c r="J3223" s="3"/>
      <c r="K3223" s="56"/>
    </row>
    <row r="3224" ht="32.25" customHeight="1">
      <c r="A3224" s="55" t="s">
        <v>49</v>
      </c>
      <c r="B3224" s="46" t="s">
        <v>14613</v>
      </c>
      <c r="C3224" s="55" t="s">
        <v>14658</v>
      </c>
      <c r="D3224" s="46">
        <v>0.0</v>
      </c>
      <c r="E3224" s="46">
        <v>0.0</v>
      </c>
      <c r="F3224" s="46">
        <v>1.0</v>
      </c>
      <c r="G3224" s="46">
        <v>0.0</v>
      </c>
      <c r="H3224" s="46">
        <v>0.0</v>
      </c>
      <c r="I3224" s="46">
        <v>0.0</v>
      </c>
      <c r="J3224" s="3"/>
      <c r="K3224" s="56"/>
    </row>
    <row r="3225" ht="32.25" customHeight="1">
      <c r="A3225" s="55" t="s">
        <v>49</v>
      </c>
      <c r="B3225" s="46" t="s">
        <v>14613</v>
      </c>
      <c r="C3225" s="55" t="s">
        <v>14661</v>
      </c>
      <c r="D3225" s="46">
        <v>0.0</v>
      </c>
      <c r="E3225" s="46">
        <v>0.0</v>
      </c>
      <c r="F3225" s="46">
        <v>1.0</v>
      </c>
      <c r="G3225" s="46">
        <v>0.0</v>
      </c>
      <c r="H3225" s="46">
        <v>0.0</v>
      </c>
      <c r="I3225" s="46">
        <v>0.0</v>
      </c>
      <c r="J3225" s="3"/>
      <c r="K3225" s="56"/>
    </row>
    <row r="3226" ht="32.25" customHeight="1">
      <c r="A3226" s="55" t="s">
        <v>49</v>
      </c>
      <c r="B3226" s="46" t="s">
        <v>14613</v>
      </c>
      <c r="C3226" s="55" t="s">
        <v>14665</v>
      </c>
      <c r="D3226" s="46">
        <v>0.0</v>
      </c>
      <c r="E3226" s="46">
        <v>0.0</v>
      </c>
      <c r="F3226" s="46">
        <v>1.0</v>
      </c>
      <c r="G3226" s="46">
        <v>0.0</v>
      </c>
      <c r="H3226" s="46">
        <v>0.0</v>
      </c>
      <c r="I3226" s="46">
        <v>0.0</v>
      </c>
      <c r="J3226" s="3"/>
      <c r="K3226" s="56"/>
    </row>
    <row r="3227" ht="32.25" customHeight="1">
      <c r="A3227" s="55" t="s">
        <v>49</v>
      </c>
      <c r="B3227" s="46" t="s">
        <v>14613</v>
      </c>
      <c r="C3227" s="55" t="s">
        <v>14669</v>
      </c>
      <c r="D3227" s="46">
        <v>0.0</v>
      </c>
      <c r="E3227" s="46">
        <v>0.0</v>
      </c>
      <c r="F3227" s="46">
        <v>1.0</v>
      </c>
      <c r="G3227" s="46">
        <v>0.0</v>
      </c>
      <c r="H3227" s="46">
        <v>0.0</v>
      </c>
      <c r="I3227" s="46">
        <v>0.0</v>
      </c>
      <c r="J3227" s="3"/>
      <c r="K3227" s="56"/>
    </row>
    <row r="3228" ht="32.25" customHeight="1">
      <c r="A3228" s="55" t="s">
        <v>49</v>
      </c>
      <c r="B3228" s="46" t="s">
        <v>14670</v>
      </c>
      <c r="C3228" s="55" t="s">
        <v>14671</v>
      </c>
      <c r="D3228" s="46">
        <v>4.0</v>
      </c>
      <c r="E3228" s="46">
        <v>0.0</v>
      </c>
      <c r="F3228" s="46">
        <v>28.0</v>
      </c>
      <c r="G3228" s="46">
        <v>1.0</v>
      </c>
      <c r="H3228" s="46">
        <v>5.0</v>
      </c>
      <c r="I3228" s="46">
        <v>22.0</v>
      </c>
      <c r="J3228" s="3"/>
      <c r="K3228" s="56"/>
    </row>
    <row r="3229" ht="32.25" customHeight="1">
      <c r="A3229" s="55" t="s">
        <v>49</v>
      </c>
      <c r="B3229" s="46" t="s">
        <v>14670</v>
      </c>
      <c r="C3229" s="55" t="s">
        <v>14675</v>
      </c>
      <c r="D3229" s="46">
        <v>0.0</v>
      </c>
      <c r="E3229" s="46">
        <v>0.0</v>
      </c>
      <c r="F3229" s="46">
        <v>4.0</v>
      </c>
      <c r="G3229" s="46">
        <v>0.0</v>
      </c>
      <c r="H3229" s="46">
        <v>0.0</v>
      </c>
      <c r="I3229" s="46">
        <v>39.0</v>
      </c>
      <c r="J3229" s="3"/>
      <c r="K3229" s="56"/>
    </row>
    <row r="3230" ht="32.25" customHeight="1">
      <c r="A3230" s="55" t="s">
        <v>49</v>
      </c>
      <c r="B3230" s="46" t="s">
        <v>14670</v>
      </c>
      <c r="C3230" s="55" t="s">
        <v>14678</v>
      </c>
      <c r="D3230" s="46">
        <v>0.0</v>
      </c>
      <c r="E3230" s="46">
        <v>0.0</v>
      </c>
      <c r="F3230" s="46">
        <v>17.0</v>
      </c>
      <c r="G3230" s="46">
        <v>0.0</v>
      </c>
      <c r="H3230" s="46">
        <v>0.0</v>
      </c>
      <c r="I3230" s="46">
        <v>22.0</v>
      </c>
      <c r="J3230" s="3"/>
      <c r="K3230" s="56"/>
    </row>
    <row r="3231" ht="32.25" customHeight="1">
      <c r="A3231" s="55" t="s">
        <v>49</v>
      </c>
      <c r="B3231" s="46" t="s">
        <v>14670</v>
      </c>
      <c r="C3231" s="55" t="s">
        <v>14681</v>
      </c>
      <c r="D3231" s="46">
        <v>0.0</v>
      </c>
      <c r="E3231" s="46">
        <v>0.0</v>
      </c>
      <c r="F3231" s="46">
        <v>12.0</v>
      </c>
      <c r="G3231" s="46">
        <v>0.0</v>
      </c>
      <c r="H3231" s="46">
        <v>0.0</v>
      </c>
      <c r="I3231" s="46">
        <v>20.0</v>
      </c>
      <c r="J3231" s="3"/>
      <c r="K3231" s="56"/>
    </row>
    <row r="3232" ht="32.25" customHeight="1">
      <c r="A3232" s="55" t="s">
        <v>49</v>
      </c>
      <c r="B3232" s="46" t="s">
        <v>14670</v>
      </c>
      <c r="C3232" s="55" t="s">
        <v>14683</v>
      </c>
      <c r="D3232" s="46">
        <v>0.0</v>
      </c>
      <c r="E3232" s="46">
        <v>0.0</v>
      </c>
      <c r="F3232" s="46">
        <v>12.0</v>
      </c>
      <c r="G3232" s="46">
        <v>0.0</v>
      </c>
      <c r="H3232" s="46">
        <v>0.0</v>
      </c>
      <c r="I3232" s="46">
        <v>17.0</v>
      </c>
      <c r="J3232" s="3"/>
      <c r="K3232" s="56"/>
    </row>
    <row r="3233" ht="32.25" customHeight="1">
      <c r="A3233" s="55" t="s">
        <v>49</v>
      </c>
      <c r="B3233" s="46" t="s">
        <v>14670</v>
      </c>
      <c r="C3233" s="55" t="s">
        <v>14686</v>
      </c>
      <c r="D3233" s="46">
        <v>0.0</v>
      </c>
      <c r="E3233" s="46">
        <v>0.0</v>
      </c>
      <c r="F3233" s="46">
        <v>22.0</v>
      </c>
      <c r="G3233" s="46">
        <v>0.0</v>
      </c>
      <c r="H3233" s="46">
        <v>0.0</v>
      </c>
      <c r="I3233" s="46">
        <v>0.0</v>
      </c>
      <c r="J3233" s="3"/>
      <c r="K3233" s="56"/>
    </row>
    <row r="3234" ht="32.25" customHeight="1">
      <c r="A3234" s="55" t="s">
        <v>49</v>
      </c>
      <c r="B3234" s="46" t="s">
        <v>14670</v>
      </c>
      <c r="C3234" s="55" t="s">
        <v>14689</v>
      </c>
      <c r="D3234" s="46">
        <v>0.0</v>
      </c>
      <c r="E3234" s="46">
        <v>0.0</v>
      </c>
      <c r="F3234" s="46">
        <v>19.0</v>
      </c>
      <c r="G3234" s="46">
        <v>0.0</v>
      </c>
      <c r="H3234" s="46">
        <v>0.0</v>
      </c>
      <c r="I3234" s="46">
        <v>0.0</v>
      </c>
      <c r="J3234" s="3"/>
      <c r="K3234" s="56"/>
    </row>
    <row r="3235" ht="32.25" customHeight="1">
      <c r="A3235" s="55" t="s">
        <v>49</v>
      </c>
      <c r="B3235" s="46" t="s">
        <v>14670</v>
      </c>
      <c r="C3235" s="55" t="s">
        <v>14692</v>
      </c>
      <c r="D3235" s="46">
        <v>0.0</v>
      </c>
      <c r="E3235" s="46">
        <v>0.0</v>
      </c>
      <c r="F3235" s="46">
        <v>13.0</v>
      </c>
      <c r="G3235" s="46">
        <v>0.0</v>
      </c>
      <c r="H3235" s="46">
        <v>0.0</v>
      </c>
      <c r="I3235" s="46">
        <v>0.0</v>
      </c>
      <c r="J3235" s="3"/>
      <c r="K3235" s="56"/>
    </row>
    <row r="3236" ht="32.25" customHeight="1">
      <c r="A3236" s="55" t="s">
        <v>49</v>
      </c>
      <c r="B3236" s="46" t="s">
        <v>14670</v>
      </c>
      <c r="C3236" s="55" t="s">
        <v>14695</v>
      </c>
      <c r="D3236" s="46">
        <v>0.0</v>
      </c>
      <c r="E3236" s="46">
        <v>0.0</v>
      </c>
      <c r="F3236" s="46">
        <v>11.0</v>
      </c>
      <c r="G3236" s="46">
        <v>0.0</v>
      </c>
      <c r="H3236" s="46">
        <v>0.0</v>
      </c>
      <c r="I3236" s="46">
        <v>0.0</v>
      </c>
      <c r="J3236" s="3"/>
      <c r="K3236" s="56"/>
    </row>
    <row r="3237" ht="32.25" customHeight="1">
      <c r="A3237" s="55" t="s">
        <v>49</v>
      </c>
      <c r="B3237" s="46" t="s">
        <v>14670</v>
      </c>
      <c r="C3237" s="55" t="s">
        <v>14698</v>
      </c>
      <c r="D3237" s="46">
        <v>0.0</v>
      </c>
      <c r="E3237" s="46">
        <v>0.0</v>
      </c>
      <c r="F3237" s="46">
        <v>9.0</v>
      </c>
      <c r="G3237" s="46">
        <v>0.0</v>
      </c>
      <c r="H3237" s="46">
        <v>0.0</v>
      </c>
      <c r="I3237" s="46">
        <v>0.0</v>
      </c>
      <c r="J3237" s="3"/>
      <c r="K3237" s="56"/>
    </row>
    <row r="3238" ht="32.25" customHeight="1">
      <c r="A3238" s="55" t="s">
        <v>49</v>
      </c>
      <c r="B3238" s="46" t="s">
        <v>14670</v>
      </c>
      <c r="C3238" s="55" t="s">
        <v>14700</v>
      </c>
      <c r="D3238" s="46">
        <v>0.0</v>
      </c>
      <c r="E3238" s="46">
        <v>0.0</v>
      </c>
      <c r="F3238" s="46">
        <v>6.0</v>
      </c>
      <c r="G3238" s="46">
        <v>0.0</v>
      </c>
      <c r="H3238" s="46">
        <v>0.0</v>
      </c>
      <c r="I3238" s="46">
        <v>0.0</v>
      </c>
      <c r="J3238" s="3"/>
      <c r="K3238" s="56"/>
    </row>
    <row r="3239" ht="32.25" customHeight="1">
      <c r="A3239" s="55" t="s">
        <v>49</v>
      </c>
      <c r="B3239" s="46" t="s">
        <v>14670</v>
      </c>
      <c r="C3239" s="55" t="s">
        <v>14704</v>
      </c>
      <c r="D3239" s="46">
        <v>0.0</v>
      </c>
      <c r="E3239" s="46">
        <v>0.0</v>
      </c>
      <c r="F3239" s="46">
        <v>1.0</v>
      </c>
      <c r="G3239" s="46">
        <v>0.0</v>
      </c>
      <c r="H3239" s="46">
        <v>0.0</v>
      </c>
      <c r="I3239" s="46">
        <v>0.0</v>
      </c>
      <c r="J3239" s="3"/>
      <c r="K3239" s="56"/>
    </row>
    <row r="3240" ht="32.25" customHeight="1">
      <c r="A3240" s="55" t="s">
        <v>49</v>
      </c>
      <c r="B3240" s="46" t="s">
        <v>14670</v>
      </c>
      <c r="C3240" s="55" t="s">
        <v>14707</v>
      </c>
      <c r="D3240" s="46">
        <v>0.0</v>
      </c>
      <c r="E3240" s="46">
        <v>0.0</v>
      </c>
      <c r="F3240" s="46">
        <v>1.0</v>
      </c>
      <c r="G3240" s="46">
        <v>0.0</v>
      </c>
      <c r="H3240" s="46">
        <v>0.0</v>
      </c>
      <c r="I3240" s="46">
        <v>0.0</v>
      </c>
      <c r="J3240" s="3"/>
      <c r="K3240" s="56"/>
    </row>
    <row r="3241" ht="32.25" customHeight="1">
      <c r="A3241" s="55" t="s">
        <v>49</v>
      </c>
      <c r="B3241" s="46" t="s">
        <v>14670</v>
      </c>
      <c r="C3241" s="55" t="s">
        <v>14709</v>
      </c>
      <c r="D3241" s="46">
        <v>0.0</v>
      </c>
      <c r="E3241" s="46">
        <v>0.0</v>
      </c>
      <c r="F3241" s="46">
        <v>1.0</v>
      </c>
      <c r="G3241" s="46">
        <v>0.0</v>
      </c>
      <c r="H3241" s="46">
        <v>0.0</v>
      </c>
      <c r="I3241" s="46">
        <v>0.0</v>
      </c>
      <c r="J3241" s="3"/>
      <c r="K3241" s="56"/>
    </row>
    <row r="3242" ht="32.25" customHeight="1">
      <c r="A3242" s="55" t="s">
        <v>49</v>
      </c>
      <c r="B3242" s="46" t="s">
        <v>14670</v>
      </c>
      <c r="C3242" s="55" t="s">
        <v>14714</v>
      </c>
      <c r="D3242" s="46">
        <v>0.0</v>
      </c>
      <c r="E3242" s="46">
        <v>0.0</v>
      </c>
      <c r="F3242" s="46">
        <v>1.0</v>
      </c>
      <c r="G3242" s="46">
        <v>0.0</v>
      </c>
      <c r="H3242" s="46">
        <v>0.0</v>
      </c>
      <c r="I3242" s="46">
        <v>0.0</v>
      </c>
      <c r="J3242" s="3"/>
      <c r="K3242" s="56"/>
    </row>
    <row r="3243" ht="32.25" customHeight="1">
      <c r="A3243" s="55" t="s">
        <v>49</v>
      </c>
      <c r="B3243" s="46" t="s">
        <v>14717</v>
      </c>
      <c r="C3243" s="46" t="s">
        <v>14718</v>
      </c>
      <c r="D3243" s="46">
        <v>48.0</v>
      </c>
      <c r="E3243" s="46">
        <v>2.0</v>
      </c>
      <c r="F3243" s="46">
        <v>16.0</v>
      </c>
      <c r="G3243" s="46">
        <v>2.0</v>
      </c>
      <c r="H3243" s="46">
        <v>0.0</v>
      </c>
      <c r="I3243" s="46">
        <v>20.0</v>
      </c>
      <c r="J3243" s="3"/>
      <c r="K3243" s="56"/>
    </row>
    <row r="3244" ht="32.25" customHeight="1">
      <c r="A3244" s="55" t="s">
        <v>49</v>
      </c>
      <c r="B3244" s="46" t="s">
        <v>14717</v>
      </c>
      <c r="C3244" s="55" t="s">
        <v>14721</v>
      </c>
      <c r="D3244" s="46">
        <v>3.0</v>
      </c>
      <c r="E3244" s="46">
        <v>7.0</v>
      </c>
      <c r="F3244" s="46">
        <v>37.0</v>
      </c>
      <c r="G3244" s="46">
        <v>0.0</v>
      </c>
      <c r="H3244" s="46">
        <v>0.0</v>
      </c>
      <c r="I3244" s="46">
        <v>29.0</v>
      </c>
      <c r="J3244" s="3"/>
      <c r="K3244" s="56"/>
    </row>
    <row r="3245" ht="32.25" customHeight="1">
      <c r="A3245" s="55" t="s">
        <v>49</v>
      </c>
      <c r="B3245" s="46" t="s">
        <v>14717</v>
      </c>
      <c r="C3245" s="55" t="s">
        <v>14724</v>
      </c>
      <c r="D3245" s="46">
        <v>0.0</v>
      </c>
      <c r="E3245" s="46">
        <v>0.0</v>
      </c>
      <c r="F3245" s="46">
        <v>46.0</v>
      </c>
      <c r="G3245" s="46">
        <v>0.0</v>
      </c>
      <c r="H3245" s="46">
        <v>0.0</v>
      </c>
      <c r="I3245" s="46">
        <v>0.0</v>
      </c>
      <c r="J3245" s="3"/>
      <c r="K3245" s="56"/>
    </row>
    <row r="3246" ht="32.25" customHeight="1">
      <c r="A3246" s="55" t="s">
        <v>49</v>
      </c>
      <c r="B3246" s="46" t="s">
        <v>14717</v>
      </c>
      <c r="C3246" s="46" t="s">
        <v>14727</v>
      </c>
      <c r="D3246" s="46">
        <v>8.0</v>
      </c>
      <c r="E3246" s="46">
        <v>1.0</v>
      </c>
      <c r="F3246" s="46">
        <v>2.0</v>
      </c>
      <c r="G3246" s="46">
        <v>0.0</v>
      </c>
      <c r="H3246" s="46">
        <v>0.0</v>
      </c>
      <c r="I3246" s="46">
        <v>25.0</v>
      </c>
      <c r="J3246" s="3"/>
      <c r="K3246" s="56"/>
    </row>
    <row r="3247" ht="32.25" customHeight="1">
      <c r="A3247" s="55" t="s">
        <v>49</v>
      </c>
      <c r="B3247" s="46" t="s">
        <v>14717</v>
      </c>
      <c r="C3247" s="46" t="s">
        <v>14730</v>
      </c>
      <c r="D3247" s="46">
        <v>0.0</v>
      </c>
      <c r="E3247" s="46">
        <v>0.0</v>
      </c>
      <c r="F3247" s="46">
        <v>9.0</v>
      </c>
      <c r="G3247" s="46">
        <v>0.0</v>
      </c>
      <c r="H3247" s="46">
        <v>0.0</v>
      </c>
      <c r="I3247" s="46">
        <v>0.0</v>
      </c>
      <c r="J3247" s="3"/>
      <c r="K3247" s="56"/>
    </row>
    <row r="3248" ht="32.25" customHeight="1">
      <c r="A3248" s="55" t="s">
        <v>49</v>
      </c>
      <c r="B3248" s="46" t="s">
        <v>14733</v>
      </c>
      <c r="C3248" s="46" t="s">
        <v>14734</v>
      </c>
      <c r="D3248" s="46">
        <v>47.0</v>
      </c>
      <c r="E3248" s="46">
        <v>0.0</v>
      </c>
      <c r="F3248" s="46">
        <v>24.0</v>
      </c>
      <c r="G3248" s="46">
        <v>3.0</v>
      </c>
      <c r="H3248" s="46">
        <v>0.0</v>
      </c>
      <c r="I3248" s="46">
        <v>55.0</v>
      </c>
      <c r="J3248" s="3"/>
      <c r="K3248" s="56"/>
    </row>
    <row r="3249" ht="32.25" customHeight="1">
      <c r="A3249" s="55" t="s">
        <v>49</v>
      </c>
      <c r="B3249" s="46" t="s">
        <v>14733</v>
      </c>
      <c r="C3249" s="46" t="s">
        <v>14738</v>
      </c>
      <c r="D3249" s="46">
        <v>37.0</v>
      </c>
      <c r="E3249" s="46">
        <v>0.0</v>
      </c>
      <c r="F3249" s="46">
        <v>9.0</v>
      </c>
      <c r="G3249" s="46">
        <v>0.0</v>
      </c>
      <c r="H3249" s="46">
        <v>0.0</v>
      </c>
      <c r="I3249" s="46">
        <v>1.0</v>
      </c>
      <c r="J3249" s="3"/>
      <c r="K3249" s="56"/>
    </row>
    <row r="3250" ht="32.25" customHeight="1">
      <c r="A3250" s="55" t="s">
        <v>49</v>
      </c>
      <c r="B3250" s="46" t="s">
        <v>14733</v>
      </c>
      <c r="C3250" s="46" t="s">
        <v>14741</v>
      </c>
      <c r="D3250" s="46">
        <v>0.0</v>
      </c>
      <c r="E3250" s="46">
        <v>0.0</v>
      </c>
      <c r="F3250" s="46">
        <v>35.0</v>
      </c>
      <c r="G3250" s="46">
        <v>0.0</v>
      </c>
      <c r="H3250" s="46">
        <v>0.0</v>
      </c>
      <c r="I3250" s="46">
        <v>0.0</v>
      </c>
      <c r="J3250" s="3"/>
      <c r="K3250" s="56"/>
    </row>
    <row r="3251" ht="32.25" customHeight="1">
      <c r="A3251" s="55" t="s">
        <v>49</v>
      </c>
      <c r="B3251" s="46" t="s">
        <v>14733</v>
      </c>
      <c r="C3251" s="46" t="s">
        <v>14743</v>
      </c>
      <c r="D3251" s="46">
        <v>0.0</v>
      </c>
      <c r="E3251" s="46">
        <v>0.0</v>
      </c>
      <c r="F3251" s="46">
        <v>15.0</v>
      </c>
      <c r="G3251" s="46">
        <v>0.0</v>
      </c>
      <c r="H3251" s="46">
        <v>0.0</v>
      </c>
      <c r="I3251" s="46">
        <v>0.0</v>
      </c>
      <c r="J3251" s="3"/>
      <c r="K3251" s="56"/>
    </row>
    <row r="3252" ht="32.25" customHeight="1">
      <c r="A3252" s="55" t="s">
        <v>49</v>
      </c>
      <c r="B3252" s="46" t="s">
        <v>14747</v>
      </c>
      <c r="C3252" s="55" t="s">
        <v>14748</v>
      </c>
      <c r="D3252" s="46">
        <v>0.0</v>
      </c>
      <c r="E3252" s="46">
        <v>0.0</v>
      </c>
      <c r="F3252" s="46">
        <v>75.0</v>
      </c>
      <c r="G3252" s="46">
        <v>0.0</v>
      </c>
      <c r="H3252" s="46">
        <v>0.0</v>
      </c>
      <c r="I3252" s="46">
        <v>0.0</v>
      </c>
      <c r="J3252" s="3"/>
      <c r="K3252" s="56"/>
    </row>
    <row r="3253" ht="32.25" customHeight="1">
      <c r="A3253" s="55" t="s">
        <v>49</v>
      </c>
      <c r="B3253" s="46" t="s">
        <v>14747</v>
      </c>
      <c r="C3253" s="55" t="s">
        <v>14752</v>
      </c>
      <c r="D3253" s="46">
        <v>0.0</v>
      </c>
      <c r="E3253" s="46">
        <v>0.0</v>
      </c>
      <c r="F3253" s="46">
        <v>64.0</v>
      </c>
      <c r="G3253" s="46">
        <v>0.0</v>
      </c>
      <c r="H3253" s="46">
        <v>0.0</v>
      </c>
      <c r="I3253" s="46">
        <v>0.0</v>
      </c>
      <c r="J3253" s="3"/>
      <c r="K3253" s="56"/>
    </row>
    <row r="3254" ht="32.25" customHeight="1">
      <c r="A3254" s="55" t="s">
        <v>49</v>
      </c>
      <c r="B3254" s="46" t="s">
        <v>14747</v>
      </c>
      <c r="C3254" s="55" t="s">
        <v>14755</v>
      </c>
      <c r="D3254" s="46">
        <v>0.0</v>
      </c>
      <c r="E3254" s="46">
        <v>0.0</v>
      </c>
      <c r="F3254" s="46">
        <v>54.0</v>
      </c>
      <c r="G3254" s="46">
        <v>0.0</v>
      </c>
      <c r="H3254" s="46">
        <v>0.0</v>
      </c>
      <c r="I3254" s="46">
        <v>0.0</v>
      </c>
      <c r="J3254" s="3"/>
      <c r="K3254" s="56"/>
    </row>
    <row r="3255" ht="32.25" customHeight="1">
      <c r="A3255" s="55" t="s">
        <v>49</v>
      </c>
      <c r="B3255" s="46" t="s">
        <v>14747</v>
      </c>
      <c r="C3255" s="55" t="s">
        <v>14757</v>
      </c>
      <c r="D3255" s="46">
        <v>0.0</v>
      </c>
      <c r="E3255" s="46">
        <v>0.0</v>
      </c>
      <c r="F3255" s="46">
        <v>38.0</v>
      </c>
      <c r="G3255" s="46">
        <v>0.0</v>
      </c>
      <c r="H3255" s="46">
        <v>0.0</v>
      </c>
      <c r="I3255" s="46">
        <v>0.0</v>
      </c>
      <c r="J3255" s="3"/>
      <c r="K3255" s="56"/>
    </row>
    <row r="3256" ht="32.25" customHeight="1">
      <c r="A3256" s="55" t="s">
        <v>49</v>
      </c>
      <c r="B3256" s="46" t="s">
        <v>14747</v>
      </c>
      <c r="C3256" s="55" t="s">
        <v>14759</v>
      </c>
      <c r="D3256" s="46">
        <v>0.0</v>
      </c>
      <c r="E3256" s="46">
        <v>0.0</v>
      </c>
      <c r="F3256" s="46">
        <v>33.0</v>
      </c>
      <c r="G3256" s="46">
        <v>0.0</v>
      </c>
      <c r="H3256" s="46">
        <v>0.0</v>
      </c>
      <c r="I3256" s="46">
        <v>0.0</v>
      </c>
      <c r="J3256" s="3"/>
      <c r="K3256" s="56"/>
    </row>
    <row r="3257" ht="32.25" customHeight="1">
      <c r="A3257" s="55" t="s">
        <v>49</v>
      </c>
      <c r="B3257" s="46" t="s">
        <v>14747</v>
      </c>
      <c r="C3257" s="55" t="s">
        <v>14762</v>
      </c>
      <c r="D3257" s="46">
        <v>0.0</v>
      </c>
      <c r="E3257" s="46">
        <v>0.0</v>
      </c>
      <c r="F3257" s="46">
        <v>28.0</v>
      </c>
      <c r="G3257" s="46">
        <v>0.0</v>
      </c>
      <c r="H3257" s="46">
        <v>0.0</v>
      </c>
      <c r="I3257" s="46">
        <v>0.0</v>
      </c>
      <c r="J3257" s="3"/>
      <c r="K3257" s="56"/>
    </row>
    <row r="3258" ht="32.25" customHeight="1">
      <c r="A3258" s="55" t="s">
        <v>49</v>
      </c>
      <c r="B3258" s="46" t="s">
        <v>14747</v>
      </c>
      <c r="C3258" s="55" t="s">
        <v>14766</v>
      </c>
      <c r="D3258" s="46">
        <v>4.0</v>
      </c>
      <c r="E3258" s="46">
        <v>0.0</v>
      </c>
      <c r="F3258" s="46">
        <v>21.0</v>
      </c>
      <c r="G3258" s="46">
        <v>0.0</v>
      </c>
      <c r="H3258" s="46">
        <v>0.0</v>
      </c>
      <c r="I3258" s="46">
        <v>0.0</v>
      </c>
      <c r="J3258" s="3"/>
      <c r="K3258" s="56"/>
    </row>
    <row r="3259" ht="32.25" customHeight="1">
      <c r="A3259" s="55" t="s">
        <v>49</v>
      </c>
      <c r="B3259" s="46" t="s">
        <v>14747</v>
      </c>
      <c r="C3259" s="55" t="s">
        <v>14767</v>
      </c>
      <c r="D3259" s="46">
        <v>0.0</v>
      </c>
      <c r="E3259" s="46">
        <v>0.0</v>
      </c>
      <c r="F3259" s="46">
        <v>25.0</v>
      </c>
      <c r="G3259" s="46">
        <v>0.0</v>
      </c>
      <c r="H3259" s="46">
        <v>0.0</v>
      </c>
      <c r="I3259" s="46">
        <v>0.0</v>
      </c>
      <c r="J3259" s="3"/>
      <c r="K3259" s="56"/>
    </row>
    <row r="3260" ht="32.25" customHeight="1">
      <c r="A3260" s="55" t="s">
        <v>49</v>
      </c>
      <c r="B3260" s="46" t="s">
        <v>14747</v>
      </c>
      <c r="C3260" s="55" t="s">
        <v>14770</v>
      </c>
      <c r="D3260" s="46">
        <v>0.0</v>
      </c>
      <c r="E3260" s="46">
        <v>0.0</v>
      </c>
      <c r="F3260" s="46">
        <v>18.0</v>
      </c>
      <c r="G3260" s="46">
        <v>0.0</v>
      </c>
      <c r="H3260" s="46">
        <v>0.0</v>
      </c>
      <c r="I3260" s="46">
        <v>0.0</v>
      </c>
      <c r="J3260" s="3"/>
      <c r="K3260" s="56"/>
    </row>
    <row r="3261" ht="32.25" customHeight="1">
      <c r="A3261" s="55" t="s">
        <v>49</v>
      </c>
      <c r="B3261" s="46" t="s">
        <v>14747</v>
      </c>
      <c r="C3261" s="55" t="s">
        <v>14773</v>
      </c>
      <c r="D3261" s="46">
        <v>0.0</v>
      </c>
      <c r="E3261" s="46">
        <v>0.0</v>
      </c>
      <c r="F3261" s="46">
        <v>15.0</v>
      </c>
      <c r="G3261" s="46">
        <v>0.0</v>
      </c>
      <c r="H3261" s="46">
        <v>0.0</v>
      </c>
      <c r="I3261" s="46">
        <v>0.0</v>
      </c>
      <c r="J3261" s="3"/>
      <c r="K3261" s="56"/>
    </row>
    <row r="3262" ht="32.25" customHeight="1">
      <c r="A3262" s="55" t="s">
        <v>49</v>
      </c>
      <c r="B3262" s="46" t="s">
        <v>14747</v>
      </c>
      <c r="C3262" s="55" t="s">
        <v>14777</v>
      </c>
      <c r="D3262" s="46">
        <v>0.0</v>
      </c>
      <c r="E3262" s="46">
        <v>0.0</v>
      </c>
      <c r="F3262" s="46">
        <v>14.0</v>
      </c>
      <c r="G3262" s="46">
        <v>0.0</v>
      </c>
      <c r="H3262" s="46">
        <v>0.0</v>
      </c>
      <c r="I3262" s="46">
        <v>0.0</v>
      </c>
      <c r="J3262" s="3"/>
      <c r="K3262" s="56"/>
    </row>
    <row r="3263" ht="32.25" customHeight="1">
      <c r="A3263" s="55" t="s">
        <v>49</v>
      </c>
      <c r="B3263" s="46" t="s">
        <v>14747</v>
      </c>
      <c r="C3263" s="55" t="s">
        <v>14780</v>
      </c>
      <c r="D3263" s="46">
        <v>3.0</v>
      </c>
      <c r="E3263" s="46">
        <v>0.0</v>
      </c>
      <c r="F3263" s="46">
        <v>10.0</v>
      </c>
      <c r="G3263" s="46">
        <v>0.0</v>
      </c>
      <c r="H3263" s="46">
        <v>0.0</v>
      </c>
      <c r="I3263" s="46">
        <v>0.0</v>
      </c>
      <c r="J3263" s="3"/>
      <c r="K3263" s="56"/>
    </row>
    <row r="3264" ht="32.25" customHeight="1">
      <c r="A3264" s="55" t="s">
        <v>49</v>
      </c>
      <c r="B3264" s="46" t="s">
        <v>14747</v>
      </c>
      <c r="C3264" s="55" t="s">
        <v>14783</v>
      </c>
      <c r="D3264" s="46">
        <v>1.0</v>
      </c>
      <c r="E3264" s="46">
        <v>0.0</v>
      </c>
      <c r="F3264" s="46">
        <v>3.0</v>
      </c>
      <c r="G3264" s="46">
        <v>0.0</v>
      </c>
      <c r="H3264" s="46">
        <v>0.0</v>
      </c>
      <c r="I3264" s="46">
        <v>0.0</v>
      </c>
      <c r="J3264" s="3"/>
      <c r="K3264" s="56"/>
    </row>
    <row r="3265" ht="32.25" customHeight="1">
      <c r="A3265" s="55" t="s">
        <v>49</v>
      </c>
      <c r="B3265" s="46" t="s">
        <v>14747</v>
      </c>
      <c r="C3265" s="55" t="s">
        <v>14786</v>
      </c>
      <c r="D3265" s="46">
        <v>0.0</v>
      </c>
      <c r="E3265" s="46">
        <v>0.0</v>
      </c>
      <c r="F3265" s="46">
        <v>1.0</v>
      </c>
      <c r="G3265" s="46">
        <v>0.0</v>
      </c>
      <c r="H3265" s="46">
        <v>0.0</v>
      </c>
      <c r="I3265" s="46">
        <v>0.0</v>
      </c>
      <c r="J3265" s="3"/>
      <c r="K3265" s="56"/>
    </row>
    <row r="3266" ht="32.25" customHeight="1">
      <c r="A3266" s="55" t="s">
        <v>49</v>
      </c>
      <c r="B3266" s="46" t="s">
        <v>14747</v>
      </c>
      <c r="C3266" s="55" t="s">
        <v>14790</v>
      </c>
      <c r="D3266" s="46">
        <v>0.0</v>
      </c>
      <c r="E3266" s="46">
        <v>0.0</v>
      </c>
      <c r="F3266" s="46">
        <v>1.0</v>
      </c>
      <c r="G3266" s="46">
        <v>0.0</v>
      </c>
      <c r="H3266" s="46">
        <v>0.0</v>
      </c>
      <c r="I3266" s="46">
        <v>0.0</v>
      </c>
      <c r="J3266" s="3"/>
      <c r="K3266" s="56"/>
    </row>
    <row r="3267" ht="32.25" customHeight="1">
      <c r="A3267" s="55" t="s">
        <v>49</v>
      </c>
      <c r="B3267" s="46" t="s">
        <v>14747</v>
      </c>
      <c r="C3267" s="55" t="s">
        <v>14795</v>
      </c>
      <c r="D3267" s="46">
        <v>0.0</v>
      </c>
      <c r="E3267" s="46">
        <v>0.0</v>
      </c>
      <c r="F3267" s="46">
        <v>1.0</v>
      </c>
      <c r="G3267" s="46">
        <v>0.0</v>
      </c>
      <c r="H3267" s="46">
        <v>0.0</v>
      </c>
      <c r="I3267" s="46">
        <v>0.0</v>
      </c>
      <c r="J3267" s="3"/>
      <c r="K3267" s="56"/>
    </row>
    <row r="3268" ht="32.25" customHeight="1">
      <c r="A3268" s="55" t="s">
        <v>49</v>
      </c>
      <c r="B3268" s="46" t="s">
        <v>14747</v>
      </c>
      <c r="C3268" s="55" t="s">
        <v>14798</v>
      </c>
      <c r="D3268" s="46">
        <v>0.0</v>
      </c>
      <c r="E3268" s="46">
        <v>0.0</v>
      </c>
      <c r="F3268" s="46">
        <v>1.0</v>
      </c>
      <c r="G3268" s="46">
        <v>0.0</v>
      </c>
      <c r="H3268" s="46">
        <v>0.0</v>
      </c>
      <c r="I3268" s="46">
        <v>0.0</v>
      </c>
      <c r="J3268" s="3"/>
      <c r="K3268" s="56"/>
    </row>
    <row r="3269" ht="32.25" customHeight="1">
      <c r="A3269" s="55" t="s">
        <v>49</v>
      </c>
      <c r="B3269" s="46" t="s">
        <v>14747</v>
      </c>
      <c r="C3269" s="55" t="s">
        <v>14800</v>
      </c>
      <c r="D3269" s="46">
        <v>0.0</v>
      </c>
      <c r="E3269" s="46">
        <v>0.0</v>
      </c>
      <c r="F3269" s="46">
        <v>1.0</v>
      </c>
      <c r="G3269" s="46">
        <v>0.0</v>
      </c>
      <c r="H3269" s="46">
        <v>0.0</v>
      </c>
      <c r="I3269" s="46">
        <v>0.0</v>
      </c>
      <c r="J3269" s="3"/>
      <c r="K3269" s="56"/>
    </row>
    <row r="3270" ht="32.25" customHeight="1">
      <c r="A3270" s="55" t="s">
        <v>49</v>
      </c>
      <c r="B3270" s="46" t="s">
        <v>14747</v>
      </c>
      <c r="C3270" s="55" t="s">
        <v>14803</v>
      </c>
      <c r="D3270" s="46">
        <v>0.0</v>
      </c>
      <c r="E3270" s="46">
        <v>0.0</v>
      </c>
      <c r="F3270" s="46">
        <v>1.0</v>
      </c>
      <c r="G3270" s="46">
        <v>0.0</v>
      </c>
      <c r="H3270" s="46">
        <v>0.0</v>
      </c>
      <c r="I3270" s="46">
        <v>0.0</v>
      </c>
      <c r="J3270" s="3"/>
      <c r="K3270" s="56"/>
    </row>
    <row r="3271" ht="32.25" customHeight="1">
      <c r="A3271" s="55" t="s">
        <v>49</v>
      </c>
      <c r="B3271" s="46" t="s">
        <v>14747</v>
      </c>
      <c r="C3271" s="55" t="s">
        <v>14807</v>
      </c>
      <c r="D3271" s="46">
        <v>0.0</v>
      </c>
      <c r="E3271" s="46">
        <v>0.0</v>
      </c>
      <c r="F3271" s="46">
        <v>1.0</v>
      </c>
      <c r="G3271" s="46">
        <v>0.0</v>
      </c>
      <c r="H3271" s="46">
        <v>0.0</v>
      </c>
      <c r="I3271" s="46">
        <v>0.0</v>
      </c>
      <c r="J3271" s="3"/>
      <c r="K3271" s="56"/>
    </row>
    <row r="3272" ht="32.25" customHeight="1">
      <c r="A3272" s="55" t="s">
        <v>49</v>
      </c>
      <c r="B3272" s="46" t="s">
        <v>14747</v>
      </c>
      <c r="C3272" s="55" t="s">
        <v>14810</v>
      </c>
      <c r="D3272" s="46">
        <v>0.0</v>
      </c>
      <c r="E3272" s="46">
        <v>0.0</v>
      </c>
      <c r="F3272" s="46">
        <v>1.0</v>
      </c>
      <c r="G3272" s="46">
        <v>0.0</v>
      </c>
      <c r="H3272" s="46">
        <v>0.0</v>
      </c>
      <c r="I3272" s="46">
        <v>0.0</v>
      </c>
      <c r="J3272" s="3"/>
      <c r="K3272" s="56"/>
    </row>
    <row r="3273" ht="32.25" customHeight="1">
      <c r="A3273" s="55" t="s">
        <v>49</v>
      </c>
      <c r="B3273" s="46" t="s">
        <v>14747</v>
      </c>
      <c r="C3273" s="55" t="s">
        <v>14813</v>
      </c>
      <c r="D3273" s="46">
        <v>0.0</v>
      </c>
      <c r="E3273" s="46">
        <v>0.0</v>
      </c>
      <c r="F3273" s="46">
        <v>1.0</v>
      </c>
      <c r="G3273" s="46">
        <v>0.0</v>
      </c>
      <c r="H3273" s="46">
        <v>0.0</v>
      </c>
      <c r="I3273" s="46">
        <v>0.0</v>
      </c>
      <c r="J3273" s="3"/>
      <c r="K3273" s="56"/>
    </row>
    <row r="3274" ht="32.25" customHeight="1">
      <c r="A3274" s="55" t="s">
        <v>49</v>
      </c>
      <c r="B3274" s="46" t="s">
        <v>14747</v>
      </c>
      <c r="C3274" s="55" t="s">
        <v>14815</v>
      </c>
      <c r="D3274" s="46">
        <v>0.0</v>
      </c>
      <c r="E3274" s="46">
        <v>0.0</v>
      </c>
      <c r="F3274" s="46">
        <v>1.0</v>
      </c>
      <c r="G3274" s="46">
        <v>0.0</v>
      </c>
      <c r="H3274" s="46">
        <v>0.0</v>
      </c>
      <c r="I3274" s="46">
        <v>0.0</v>
      </c>
      <c r="J3274" s="3"/>
      <c r="K3274" s="56"/>
    </row>
    <row r="3275" ht="32.25" customHeight="1">
      <c r="A3275" s="55" t="s">
        <v>49</v>
      </c>
      <c r="B3275" s="46" t="s">
        <v>14818</v>
      </c>
      <c r="C3275" s="55" t="s">
        <v>14819</v>
      </c>
      <c r="D3275" s="46">
        <v>12.0</v>
      </c>
      <c r="E3275" s="46">
        <v>0.0</v>
      </c>
      <c r="F3275" s="46">
        <v>47.0</v>
      </c>
      <c r="G3275" s="46">
        <v>4.0</v>
      </c>
      <c r="H3275" s="46">
        <v>0.0</v>
      </c>
      <c r="I3275" s="46">
        <v>31.0</v>
      </c>
      <c r="J3275" s="3"/>
      <c r="K3275" s="56"/>
    </row>
    <row r="3276" ht="32.25" customHeight="1">
      <c r="A3276" s="55" t="s">
        <v>49</v>
      </c>
      <c r="B3276" s="46" t="s">
        <v>14818</v>
      </c>
      <c r="C3276" s="55" t="s">
        <v>14822</v>
      </c>
      <c r="D3276" s="46">
        <v>0.0</v>
      </c>
      <c r="E3276" s="46">
        <v>0.0</v>
      </c>
      <c r="F3276" s="46">
        <v>72.0</v>
      </c>
      <c r="G3276" s="46">
        <v>0.0</v>
      </c>
      <c r="H3276" s="46">
        <v>0.0</v>
      </c>
      <c r="I3276" s="46">
        <v>0.0</v>
      </c>
      <c r="J3276" s="3"/>
      <c r="K3276" s="56"/>
    </row>
    <row r="3277" ht="32.25" customHeight="1">
      <c r="A3277" s="55" t="s">
        <v>49</v>
      </c>
      <c r="B3277" s="46" t="s">
        <v>14818</v>
      </c>
      <c r="C3277" s="55" t="s">
        <v>14826</v>
      </c>
      <c r="D3277" s="46">
        <v>6.0</v>
      </c>
      <c r="E3277" s="46">
        <v>0.0</v>
      </c>
      <c r="F3277" s="46">
        <v>5.0</v>
      </c>
      <c r="G3277" s="46">
        <v>8.0</v>
      </c>
      <c r="H3277" s="46">
        <v>0.0</v>
      </c>
      <c r="I3277" s="46">
        <v>21.0</v>
      </c>
      <c r="J3277" s="3"/>
      <c r="K3277" s="56"/>
    </row>
    <row r="3278" ht="32.25" customHeight="1">
      <c r="A3278" s="55" t="s">
        <v>49</v>
      </c>
      <c r="B3278" s="46" t="s">
        <v>14818</v>
      </c>
      <c r="C3278" s="55" t="s">
        <v>14829</v>
      </c>
      <c r="D3278" s="46">
        <v>0.0</v>
      </c>
      <c r="E3278" s="46">
        <v>0.0</v>
      </c>
      <c r="F3278" s="46">
        <v>14.0</v>
      </c>
      <c r="G3278" s="46">
        <v>0.0</v>
      </c>
      <c r="H3278" s="46">
        <v>0.0</v>
      </c>
      <c r="I3278" s="46">
        <v>11.0</v>
      </c>
      <c r="J3278" s="3"/>
      <c r="K3278" s="56"/>
    </row>
    <row r="3279" ht="32.25" customHeight="1">
      <c r="A3279" s="55" t="s">
        <v>49</v>
      </c>
      <c r="B3279" s="46" t="s">
        <v>14818</v>
      </c>
      <c r="C3279" s="55" t="s">
        <v>14831</v>
      </c>
      <c r="D3279" s="46">
        <v>0.0</v>
      </c>
      <c r="E3279" s="46">
        <v>0.0</v>
      </c>
      <c r="F3279" s="46">
        <v>19.0</v>
      </c>
      <c r="G3279" s="46">
        <v>0.0</v>
      </c>
      <c r="H3279" s="46">
        <v>0.0</v>
      </c>
      <c r="I3279" s="46">
        <v>3.0</v>
      </c>
      <c r="J3279" s="3"/>
      <c r="K3279" s="56"/>
    </row>
    <row r="3280" ht="32.25" customHeight="1">
      <c r="A3280" s="55" t="s">
        <v>49</v>
      </c>
      <c r="B3280" s="46" t="s">
        <v>14818</v>
      </c>
      <c r="C3280" s="55" t="s">
        <v>14834</v>
      </c>
      <c r="D3280" s="46">
        <v>0.0</v>
      </c>
      <c r="E3280" s="46">
        <v>0.0</v>
      </c>
      <c r="F3280" s="46">
        <v>12.0</v>
      </c>
      <c r="G3280" s="46">
        <v>0.0</v>
      </c>
      <c r="H3280" s="46">
        <v>0.0</v>
      </c>
      <c r="I3280" s="46">
        <v>0.0</v>
      </c>
      <c r="J3280" s="3"/>
      <c r="K3280" s="56"/>
    </row>
    <row r="3281" ht="32.25" customHeight="1">
      <c r="A3281" s="55" t="s">
        <v>49</v>
      </c>
      <c r="B3281" s="46" t="s">
        <v>14818</v>
      </c>
      <c r="C3281" s="55" t="s">
        <v>14836</v>
      </c>
      <c r="D3281" s="46">
        <v>0.0</v>
      </c>
      <c r="E3281" s="46">
        <v>0.0</v>
      </c>
      <c r="F3281" s="46">
        <v>3.0</v>
      </c>
      <c r="G3281" s="46">
        <v>0.0</v>
      </c>
      <c r="H3281" s="46">
        <v>0.0</v>
      </c>
      <c r="I3281" s="46">
        <v>0.0</v>
      </c>
      <c r="J3281" s="3"/>
      <c r="K3281" s="56"/>
    </row>
    <row r="3282" ht="32.25" customHeight="1">
      <c r="A3282" s="55" t="s">
        <v>49</v>
      </c>
      <c r="B3282" s="46" t="s">
        <v>14818</v>
      </c>
      <c r="C3282" s="55" t="s">
        <v>14840</v>
      </c>
      <c r="D3282" s="46">
        <v>0.0</v>
      </c>
      <c r="E3282" s="46">
        <v>0.0</v>
      </c>
      <c r="F3282" s="46">
        <v>0.0</v>
      </c>
      <c r="G3282" s="46">
        <v>0.0</v>
      </c>
      <c r="H3282" s="46">
        <v>0.0</v>
      </c>
      <c r="I3282" s="46">
        <v>1.0</v>
      </c>
      <c r="J3282" s="3"/>
      <c r="K3282" s="56"/>
    </row>
    <row r="3283" ht="32.25" customHeight="1">
      <c r="A3283" s="55" t="s">
        <v>49</v>
      </c>
      <c r="B3283" s="46" t="s">
        <v>14843</v>
      </c>
      <c r="C3283" s="55" t="s">
        <v>14845</v>
      </c>
      <c r="D3283" s="46">
        <v>3.0</v>
      </c>
      <c r="E3283" s="46">
        <v>14.0</v>
      </c>
      <c r="F3283" s="46">
        <v>67.0</v>
      </c>
      <c r="G3283" s="46">
        <v>0.0</v>
      </c>
      <c r="H3283" s="46">
        <v>0.0</v>
      </c>
      <c r="I3283" s="46">
        <v>49.0</v>
      </c>
      <c r="J3283" s="3"/>
      <c r="K3283" s="56"/>
    </row>
    <row r="3284" ht="32.25" customHeight="1">
      <c r="A3284" s="55" t="s">
        <v>49</v>
      </c>
      <c r="B3284" s="46" t="s">
        <v>14843</v>
      </c>
      <c r="C3284" s="55" t="s">
        <v>14848</v>
      </c>
      <c r="D3284" s="46">
        <v>0.0</v>
      </c>
      <c r="E3284" s="46">
        <v>6.0</v>
      </c>
      <c r="F3284" s="46">
        <v>20.0</v>
      </c>
      <c r="G3284" s="46">
        <v>0.0</v>
      </c>
      <c r="H3284" s="46">
        <v>0.0</v>
      </c>
      <c r="I3284" s="46">
        <v>27.0</v>
      </c>
      <c r="J3284" s="3"/>
      <c r="K3284" s="56"/>
    </row>
    <row r="3285" ht="32.25" customHeight="1">
      <c r="A3285" s="55" t="s">
        <v>49</v>
      </c>
      <c r="B3285" s="46" t="s">
        <v>14843</v>
      </c>
      <c r="C3285" s="55" t="s">
        <v>14851</v>
      </c>
      <c r="D3285" s="46">
        <v>3.0</v>
      </c>
      <c r="E3285" s="46">
        <v>1.0</v>
      </c>
      <c r="F3285" s="46">
        <v>34.0</v>
      </c>
      <c r="G3285" s="46">
        <v>0.0</v>
      </c>
      <c r="H3285" s="46">
        <v>0.0</v>
      </c>
      <c r="I3285" s="46">
        <v>0.0</v>
      </c>
      <c r="J3285" s="3"/>
      <c r="K3285" s="56"/>
    </row>
    <row r="3286" ht="32.25" customHeight="1">
      <c r="A3286" s="55" t="s">
        <v>50</v>
      </c>
      <c r="B3286" s="46" t="s">
        <v>14855</v>
      </c>
      <c r="C3286" s="55" t="s">
        <v>14856</v>
      </c>
      <c r="D3286" s="46">
        <v>28.0</v>
      </c>
      <c r="E3286" s="46">
        <v>0.0</v>
      </c>
      <c r="F3286" s="46">
        <v>171.0</v>
      </c>
      <c r="G3286" s="46">
        <v>0.0</v>
      </c>
      <c r="H3286" s="46">
        <v>0.0</v>
      </c>
      <c r="I3286" s="46">
        <v>1.0</v>
      </c>
      <c r="J3286" s="3"/>
      <c r="K3286" s="56"/>
    </row>
    <row r="3287" ht="32.25" customHeight="1">
      <c r="A3287" s="55" t="s">
        <v>50</v>
      </c>
      <c r="B3287" s="46" t="s">
        <v>14855</v>
      </c>
      <c r="C3287" s="55" t="s">
        <v>14861</v>
      </c>
      <c r="D3287" s="46">
        <v>0.0</v>
      </c>
      <c r="E3287" s="46">
        <v>0.0</v>
      </c>
      <c r="F3287" s="46">
        <v>87.0</v>
      </c>
      <c r="G3287" s="46">
        <v>0.0</v>
      </c>
      <c r="H3287" s="46">
        <v>0.0</v>
      </c>
      <c r="I3287" s="46">
        <v>0.0</v>
      </c>
      <c r="J3287" s="3"/>
      <c r="K3287" s="56"/>
    </row>
    <row r="3288" ht="32.25" customHeight="1">
      <c r="A3288" s="55" t="s">
        <v>50</v>
      </c>
      <c r="B3288" s="46" t="s">
        <v>14855</v>
      </c>
      <c r="C3288" s="55" t="s">
        <v>14865</v>
      </c>
      <c r="D3288" s="46">
        <v>0.0</v>
      </c>
      <c r="E3288" s="46">
        <v>0.0</v>
      </c>
      <c r="F3288" s="46">
        <v>1.0</v>
      </c>
      <c r="G3288" s="46">
        <v>0.0</v>
      </c>
      <c r="H3288" s="46">
        <v>0.0</v>
      </c>
      <c r="I3288" s="46">
        <v>0.0</v>
      </c>
      <c r="J3288" s="3"/>
      <c r="K3288" s="56"/>
    </row>
    <row r="3289" ht="32.25" customHeight="1">
      <c r="A3289" s="55" t="s">
        <v>50</v>
      </c>
      <c r="B3289" s="46" t="s">
        <v>14855</v>
      </c>
      <c r="C3289" s="55" t="s">
        <v>14868</v>
      </c>
      <c r="D3289" s="46">
        <v>0.0</v>
      </c>
      <c r="E3289" s="46">
        <v>0.0</v>
      </c>
      <c r="F3289" s="46">
        <v>1.0</v>
      </c>
      <c r="G3289" s="46">
        <v>0.0</v>
      </c>
      <c r="H3289" s="46">
        <v>0.0</v>
      </c>
      <c r="I3289" s="46">
        <v>0.0</v>
      </c>
      <c r="J3289" s="3"/>
      <c r="K3289" s="56"/>
    </row>
    <row r="3290" ht="32.25" customHeight="1">
      <c r="A3290" s="55" t="s">
        <v>50</v>
      </c>
      <c r="B3290" s="46" t="s">
        <v>14870</v>
      </c>
      <c r="C3290" s="55" t="s">
        <v>14871</v>
      </c>
      <c r="D3290" s="46">
        <v>61.0</v>
      </c>
      <c r="E3290" s="46">
        <v>0.0</v>
      </c>
      <c r="F3290" s="46">
        <v>8.0</v>
      </c>
      <c r="G3290" s="46">
        <v>3.0</v>
      </c>
      <c r="H3290" s="46">
        <v>0.0</v>
      </c>
      <c r="I3290" s="46">
        <v>16.0</v>
      </c>
      <c r="J3290" s="3"/>
      <c r="K3290" s="56"/>
    </row>
    <row r="3291" ht="32.25" customHeight="1">
      <c r="A3291" s="55" t="s">
        <v>50</v>
      </c>
      <c r="B3291" s="46" t="s">
        <v>14870</v>
      </c>
      <c r="C3291" s="55" t="s">
        <v>14874</v>
      </c>
      <c r="D3291" s="46">
        <v>9.0</v>
      </c>
      <c r="E3291" s="46">
        <v>0.0</v>
      </c>
      <c r="F3291" s="46">
        <v>39.0</v>
      </c>
      <c r="G3291" s="46">
        <v>0.0</v>
      </c>
      <c r="H3291" s="46">
        <v>0.0</v>
      </c>
      <c r="I3291" s="46">
        <v>0.0</v>
      </c>
      <c r="J3291" s="3"/>
      <c r="K3291" s="56"/>
    </row>
    <row r="3292" ht="32.25" customHeight="1">
      <c r="A3292" s="55" t="s">
        <v>50</v>
      </c>
      <c r="B3292" s="46" t="s">
        <v>14870</v>
      </c>
      <c r="C3292" s="55" t="s">
        <v>14878</v>
      </c>
      <c r="D3292" s="46">
        <v>10.0</v>
      </c>
      <c r="E3292" s="46">
        <v>1.0</v>
      </c>
      <c r="F3292" s="46">
        <v>36.0</v>
      </c>
      <c r="G3292" s="46">
        <v>0.0</v>
      </c>
      <c r="H3292" s="46">
        <v>0.0</v>
      </c>
      <c r="I3292" s="46">
        <v>0.0</v>
      </c>
      <c r="J3292" s="3"/>
      <c r="K3292" s="56"/>
    </row>
    <row r="3293" ht="32.25" customHeight="1">
      <c r="A3293" s="55" t="s">
        <v>50</v>
      </c>
      <c r="B3293" s="46" t="s">
        <v>14870</v>
      </c>
      <c r="C3293" s="55" t="s">
        <v>14881</v>
      </c>
      <c r="D3293" s="46">
        <v>35.0</v>
      </c>
      <c r="E3293" s="46">
        <v>0.0</v>
      </c>
      <c r="F3293" s="46">
        <v>0.0</v>
      </c>
      <c r="G3293" s="46">
        <v>3.0</v>
      </c>
      <c r="H3293" s="46">
        <v>0.0</v>
      </c>
      <c r="I3293" s="46">
        <v>2.0</v>
      </c>
      <c r="J3293" s="3"/>
      <c r="K3293" s="56"/>
    </row>
    <row r="3294" ht="32.25" customHeight="1">
      <c r="A3294" s="55" t="s">
        <v>50</v>
      </c>
      <c r="B3294" s="46" t="s">
        <v>14870</v>
      </c>
      <c r="C3294" s="55" t="s">
        <v>14885</v>
      </c>
      <c r="D3294" s="46">
        <v>3.0</v>
      </c>
      <c r="E3294" s="46">
        <v>0.0</v>
      </c>
      <c r="F3294" s="46">
        <v>37.0</v>
      </c>
      <c r="G3294" s="46">
        <v>0.0</v>
      </c>
      <c r="H3294" s="46">
        <v>0.0</v>
      </c>
      <c r="I3294" s="46">
        <v>0.0</v>
      </c>
      <c r="J3294" s="3"/>
      <c r="K3294" s="56"/>
    </row>
    <row r="3295" ht="32.25" customHeight="1">
      <c r="A3295" s="55" t="s">
        <v>50</v>
      </c>
      <c r="B3295" s="46" t="s">
        <v>14870</v>
      </c>
      <c r="C3295" s="55" t="s">
        <v>14890</v>
      </c>
      <c r="D3295" s="46">
        <v>8.0</v>
      </c>
      <c r="E3295" s="46">
        <v>10.0</v>
      </c>
      <c r="F3295" s="46">
        <v>19.0</v>
      </c>
      <c r="G3295" s="46">
        <v>0.0</v>
      </c>
      <c r="H3295" s="46">
        <v>0.0</v>
      </c>
      <c r="I3295" s="46">
        <v>0.0</v>
      </c>
      <c r="J3295" s="3"/>
      <c r="K3295" s="56"/>
    </row>
    <row r="3296" ht="32.25" customHeight="1">
      <c r="A3296" s="55" t="s">
        <v>50</v>
      </c>
      <c r="B3296" s="46" t="s">
        <v>14870</v>
      </c>
      <c r="C3296" s="55" t="s">
        <v>14893</v>
      </c>
      <c r="D3296" s="46">
        <v>15.0</v>
      </c>
      <c r="E3296" s="46">
        <v>1.0</v>
      </c>
      <c r="F3296" s="46">
        <v>4.0</v>
      </c>
      <c r="G3296" s="46">
        <v>0.0</v>
      </c>
      <c r="H3296" s="46">
        <v>0.0</v>
      </c>
      <c r="I3296" s="46">
        <v>16.0</v>
      </c>
      <c r="J3296" s="3"/>
      <c r="K3296" s="56"/>
    </row>
    <row r="3297" ht="32.25" customHeight="1">
      <c r="A3297" s="55" t="s">
        <v>50</v>
      </c>
      <c r="B3297" s="46" t="s">
        <v>14870</v>
      </c>
      <c r="C3297" s="55" t="s">
        <v>14897</v>
      </c>
      <c r="D3297" s="46">
        <v>13.0</v>
      </c>
      <c r="E3297" s="46">
        <v>0.0</v>
      </c>
      <c r="F3297" s="46">
        <v>18.0</v>
      </c>
      <c r="G3297" s="46">
        <v>0.0</v>
      </c>
      <c r="H3297" s="46">
        <v>0.0</v>
      </c>
      <c r="I3297" s="46">
        <v>1.0</v>
      </c>
      <c r="J3297" s="3"/>
      <c r="K3297" s="56"/>
    </row>
    <row r="3298" ht="32.25" customHeight="1">
      <c r="A3298" s="55" t="s">
        <v>50</v>
      </c>
      <c r="B3298" s="46" t="s">
        <v>14870</v>
      </c>
      <c r="C3298" s="55" t="s">
        <v>14900</v>
      </c>
      <c r="D3298" s="46">
        <v>3.0</v>
      </c>
      <c r="E3298" s="46">
        <v>0.0</v>
      </c>
      <c r="F3298" s="46">
        <v>27.0</v>
      </c>
      <c r="G3298" s="46">
        <v>0.0</v>
      </c>
      <c r="H3298" s="46">
        <v>0.0</v>
      </c>
      <c r="I3298" s="46">
        <v>0.0</v>
      </c>
      <c r="J3298" s="3"/>
      <c r="K3298" s="56"/>
    </row>
    <row r="3299" ht="32.25" customHeight="1">
      <c r="A3299" s="55" t="s">
        <v>50</v>
      </c>
      <c r="B3299" s="46" t="s">
        <v>14870</v>
      </c>
      <c r="C3299" s="55" t="s">
        <v>14902</v>
      </c>
      <c r="D3299" s="46">
        <v>4.0</v>
      </c>
      <c r="E3299" s="46">
        <v>0.0</v>
      </c>
      <c r="F3299" s="46">
        <v>26.0</v>
      </c>
      <c r="G3299" s="46">
        <v>0.0</v>
      </c>
      <c r="H3299" s="46">
        <v>0.0</v>
      </c>
      <c r="I3299" s="46">
        <v>0.0</v>
      </c>
      <c r="J3299" s="3"/>
      <c r="K3299" s="56"/>
    </row>
    <row r="3300" ht="32.25" customHeight="1">
      <c r="A3300" s="55" t="s">
        <v>50</v>
      </c>
      <c r="B3300" s="46" t="s">
        <v>14870</v>
      </c>
      <c r="C3300" s="55" t="s">
        <v>14906</v>
      </c>
      <c r="D3300" s="46">
        <v>2.0</v>
      </c>
      <c r="E3300" s="46">
        <v>0.0</v>
      </c>
      <c r="F3300" s="46">
        <v>25.0</v>
      </c>
      <c r="G3300" s="46">
        <v>0.0</v>
      </c>
      <c r="H3300" s="46">
        <v>0.0</v>
      </c>
      <c r="I3300" s="46">
        <v>0.0</v>
      </c>
      <c r="J3300" s="3"/>
      <c r="K3300" s="56"/>
    </row>
    <row r="3301" ht="32.25" customHeight="1">
      <c r="A3301" s="55" t="s">
        <v>50</v>
      </c>
      <c r="B3301" s="46" t="s">
        <v>14870</v>
      </c>
      <c r="C3301" s="55" t="s">
        <v>14909</v>
      </c>
      <c r="D3301" s="46">
        <v>5.0</v>
      </c>
      <c r="E3301" s="46">
        <v>0.0</v>
      </c>
      <c r="F3301" s="46">
        <v>20.0</v>
      </c>
      <c r="G3301" s="46">
        <v>0.0</v>
      </c>
      <c r="H3301" s="46">
        <v>0.0</v>
      </c>
      <c r="I3301" s="46">
        <v>0.0</v>
      </c>
      <c r="J3301" s="3"/>
      <c r="K3301" s="56"/>
    </row>
    <row r="3302" ht="32.25" customHeight="1">
      <c r="A3302" s="55" t="s">
        <v>50</v>
      </c>
      <c r="B3302" s="46" t="s">
        <v>14870</v>
      </c>
      <c r="C3302" s="55" t="s">
        <v>14912</v>
      </c>
      <c r="D3302" s="46">
        <v>6.0</v>
      </c>
      <c r="E3302" s="46">
        <v>0.0</v>
      </c>
      <c r="F3302" s="46">
        <v>15.0</v>
      </c>
      <c r="G3302" s="46">
        <v>0.0</v>
      </c>
      <c r="H3302" s="46">
        <v>0.0</v>
      </c>
      <c r="I3302" s="46">
        <v>1.0</v>
      </c>
      <c r="J3302" s="3"/>
      <c r="K3302" s="56"/>
    </row>
    <row r="3303" ht="32.25" customHeight="1">
      <c r="A3303" s="55" t="s">
        <v>50</v>
      </c>
      <c r="B3303" s="46" t="s">
        <v>14870</v>
      </c>
      <c r="C3303" s="55" t="s">
        <v>14915</v>
      </c>
      <c r="D3303" s="46">
        <v>0.0</v>
      </c>
      <c r="E3303" s="46">
        <v>0.0</v>
      </c>
      <c r="F3303" s="46">
        <v>1.0</v>
      </c>
      <c r="G3303" s="46">
        <v>0.0</v>
      </c>
      <c r="H3303" s="46">
        <v>0.0</v>
      </c>
      <c r="I3303" s="46">
        <v>0.0</v>
      </c>
      <c r="J3303" s="3"/>
      <c r="K3303" s="56"/>
    </row>
    <row r="3304" ht="32.25" customHeight="1">
      <c r="A3304" s="55" t="s">
        <v>50</v>
      </c>
      <c r="B3304" s="46" t="s">
        <v>14919</v>
      </c>
      <c r="C3304" s="55" t="s">
        <v>14920</v>
      </c>
      <c r="D3304" s="46">
        <v>40.0</v>
      </c>
      <c r="E3304" s="46">
        <v>13.0</v>
      </c>
      <c r="F3304" s="46">
        <v>20.0</v>
      </c>
      <c r="G3304" s="46">
        <v>7.0</v>
      </c>
      <c r="H3304" s="46">
        <v>0.0</v>
      </c>
      <c r="I3304" s="46">
        <v>11.0</v>
      </c>
      <c r="J3304" s="3"/>
      <c r="K3304" s="56"/>
    </row>
    <row r="3305" ht="32.25" customHeight="1">
      <c r="A3305" s="55" t="s">
        <v>50</v>
      </c>
      <c r="B3305" s="46" t="s">
        <v>14919</v>
      </c>
      <c r="C3305" s="55" t="s">
        <v>14923</v>
      </c>
      <c r="D3305" s="46">
        <v>0.0</v>
      </c>
      <c r="E3305" s="46">
        <v>1.0</v>
      </c>
      <c r="F3305" s="46">
        <v>59.0</v>
      </c>
      <c r="G3305" s="46">
        <v>0.0</v>
      </c>
      <c r="H3305" s="46">
        <v>0.0</v>
      </c>
      <c r="I3305" s="46">
        <v>0.0</v>
      </c>
      <c r="J3305" s="3"/>
      <c r="K3305" s="56"/>
    </row>
    <row r="3306" ht="32.25" customHeight="1">
      <c r="A3306" s="55" t="s">
        <v>50</v>
      </c>
      <c r="B3306" s="46" t="s">
        <v>14919</v>
      </c>
      <c r="C3306" s="55" t="s">
        <v>14927</v>
      </c>
      <c r="D3306" s="46">
        <v>0.0</v>
      </c>
      <c r="E3306" s="46">
        <v>2.0</v>
      </c>
      <c r="F3306" s="46">
        <v>52.0</v>
      </c>
      <c r="G3306" s="46">
        <v>0.0</v>
      </c>
      <c r="H3306" s="46">
        <v>0.0</v>
      </c>
      <c r="I3306" s="46">
        <v>0.0</v>
      </c>
      <c r="J3306" s="3"/>
      <c r="K3306" s="56"/>
    </row>
    <row r="3307" ht="32.25" customHeight="1">
      <c r="A3307" s="55" t="s">
        <v>50</v>
      </c>
      <c r="B3307" s="46" t="s">
        <v>14919</v>
      </c>
      <c r="C3307" s="55" t="s">
        <v>14930</v>
      </c>
      <c r="D3307" s="46">
        <v>11.0</v>
      </c>
      <c r="E3307" s="46">
        <v>12.0</v>
      </c>
      <c r="F3307" s="46">
        <v>15.0</v>
      </c>
      <c r="G3307" s="46">
        <v>0.0</v>
      </c>
      <c r="H3307" s="46">
        <v>0.0</v>
      </c>
      <c r="I3307" s="46">
        <v>12.0</v>
      </c>
      <c r="J3307" s="3"/>
      <c r="K3307" s="56"/>
    </row>
    <row r="3308" ht="32.25" customHeight="1">
      <c r="A3308" s="55" t="s">
        <v>50</v>
      </c>
      <c r="B3308" s="46" t="s">
        <v>14919</v>
      </c>
      <c r="C3308" s="55" t="s">
        <v>14932</v>
      </c>
      <c r="D3308" s="46">
        <v>0.0</v>
      </c>
      <c r="E3308" s="46">
        <v>2.0</v>
      </c>
      <c r="F3308" s="46">
        <v>44.0</v>
      </c>
      <c r="G3308" s="46">
        <v>0.0</v>
      </c>
      <c r="H3308" s="46">
        <v>0.0</v>
      </c>
      <c r="I3308" s="46">
        <v>0.0</v>
      </c>
      <c r="J3308" s="3"/>
      <c r="K3308" s="56"/>
    </row>
    <row r="3309" ht="32.25" customHeight="1">
      <c r="A3309" s="55" t="s">
        <v>50</v>
      </c>
      <c r="B3309" s="46" t="s">
        <v>14919</v>
      </c>
      <c r="C3309" s="55" t="s">
        <v>14936</v>
      </c>
      <c r="D3309" s="46">
        <v>0.0</v>
      </c>
      <c r="E3309" s="46">
        <v>0.0</v>
      </c>
      <c r="F3309" s="46">
        <v>45.0</v>
      </c>
      <c r="G3309" s="46">
        <v>0.0</v>
      </c>
      <c r="H3309" s="46">
        <v>0.0</v>
      </c>
      <c r="I3309" s="46">
        <v>0.0</v>
      </c>
      <c r="J3309" s="3"/>
      <c r="K3309" s="56"/>
    </row>
    <row r="3310" ht="32.25" customHeight="1">
      <c r="A3310" s="55" t="s">
        <v>50</v>
      </c>
      <c r="B3310" s="46" t="s">
        <v>14919</v>
      </c>
      <c r="C3310" s="55" t="s">
        <v>14939</v>
      </c>
      <c r="D3310" s="46">
        <v>0.0</v>
      </c>
      <c r="E3310" s="46">
        <v>0.0</v>
      </c>
      <c r="F3310" s="46">
        <v>45.0</v>
      </c>
      <c r="G3310" s="46">
        <v>0.0</v>
      </c>
      <c r="H3310" s="46">
        <v>0.0</v>
      </c>
      <c r="I3310" s="46">
        <v>0.0</v>
      </c>
      <c r="J3310" s="3"/>
      <c r="K3310" s="56"/>
    </row>
    <row r="3311" ht="32.25" customHeight="1">
      <c r="A3311" s="55" t="s">
        <v>50</v>
      </c>
      <c r="B3311" s="46" t="s">
        <v>14919</v>
      </c>
      <c r="C3311" s="55" t="s">
        <v>14942</v>
      </c>
      <c r="D3311" s="46">
        <v>17.0</v>
      </c>
      <c r="E3311" s="46">
        <v>6.0</v>
      </c>
      <c r="F3311" s="46">
        <v>1.0</v>
      </c>
      <c r="G3311" s="46">
        <v>0.0</v>
      </c>
      <c r="H3311" s="46">
        <v>0.0</v>
      </c>
      <c r="I3311" s="46">
        <v>20.0</v>
      </c>
      <c r="J3311" s="3"/>
      <c r="K3311" s="56"/>
    </row>
    <row r="3312" ht="32.25" customHeight="1">
      <c r="A3312" s="55" t="s">
        <v>50</v>
      </c>
      <c r="B3312" s="46" t="s">
        <v>14919</v>
      </c>
      <c r="C3312" s="55" t="s">
        <v>14945</v>
      </c>
      <c r="D3312" s="46">
        <v>2.0</v>
      </c>
      <c r="E3312" s="46">
        <v>10.0</v>
      </c>
      <c r="F3312" s="46">
        <v>24.0</v>
      </c>
      <c r="G3312" s="46">
        <v>0.0</v>
      </c>
      <c r="H3312" s="46">
        <v>0.0</v>
      </c>
      <c r="I3312" s="46">
        <v>7.0</v>
      </c>
      <c r="J3312" s="3"/>
      <c r="K3312" s="56"/>
    </row>
    <row r="3313" ht="32.25" customHeight="1">
      <c r="A3313" s="55" t="s">
        <v>50</v>
      </c>
      <c r="B3313" s="46" t="s">
        <v>14919</v>
      </c>
      <c r="C3313" s="55" t="s">
        <v>14948</v>
      </c>
      <c r="D3313" s="46">
        <v>7.0</v>
      </c>
      <c r="E3313" s="46">
        <v>4.0</v>
      </c>
      <c r="F3313" s="46">
        <v>1.0</v>
      </c>
      <c r="G3313" s="46">
        <v>0.0</v>
      </c>
      <c r="H3313" s="46">
        <v>0.0</v>
      </c>
      <c r="I3313" s="46">
        <v>22.0</v>
      </c>
      <c r="J3313" s="3"/>
      <c r="K3313" s="56"/>
    </row>
    <row r="3314" ht="32.25" customHeight="1">
      <c r="A3314" s="55" t="s">
        <v>50</v>
      </c>
      <c r="B3314" s="46" t="s">
        <v>14919</v>
      </c>
      <c r="C3314" s="55" t="s">
        <v>14952</v>
      </c>
      <c r="D3314" s="46">
        <v>0.0</v>
      </c>
      <c r="E3314" s="46">
        <v>0.0</v>
      </c>
      <c r="F3314" s="46">
        <v>32.0</v>
      </c>
      <c r="G3314" s="46">
        <v>0.0</v>
      </c>
      <c r="H3314" s="46">
        <v>0.0</v>
      </c>
      <c r="I3314" s="46">
        <v>0.0</v>
      </c>
      <c r="J3314" s="3"/>
      <c r="K3314" s="56"/>
    </row>
    <row r="3315" ht="32.25" customHeight="1">
      <c r="A3315" s="55" t="s">
        <v>50</v>
      </c>
      <c r="B3315" s="46" t="s">
        <v>14956</v>
      </c>
      <c r="C3315" s="55" t="s">
        <v>14958</v>
      </c>
      <c r="D3315" s="46">
        <v>0.0</v>
      </c>
      <c r="E3315" s="46">
        <v>0.0</v>
      </c>
      <c r="F3315" s="46">
        <v>35.0</v>
      </c>
      <c r="G3315" s="46">
        <v>0.0</v>
      </c>
      <c r="H3315" s="46">
        <v>0.0</v>
      </c>
      <c r="I3315" s="46">
        <v>0.0</v>
      </c>
      <c r="J3315" s="3"/>
      <c r="K3315" s="56"/>
    </row>
    <row r="3316" ht="32.25" customHeight="1">
      <c r="A3316" s="55" t="s">
        <v>50</v>
      </c>
      <c r="B3316" s="46" t="s">
        <v>14956</v>
      </c>
      <c r="C3316" s="46" t="s">
        <v>14960</v>
      </c>
      <c r="D3316" s="46">
        <v>0.0</v>
      </c>
      <c r="E3316" s="46">
        <v>0.0</v>
      </c>
      <c r="F3316" s="46">
        <v>29.0</v>
      </c>
      <c r="G3316" s="46">
        <v>0.0</v>
      </c>
      <c r="H3316" s="46">
        <v>0.0</v>
      </c>
      <c r="I3316" s="46">
        <v>0.0</v>
      </c>
      <c r="J3316" s="3"/>
      <c r="K3316" s="56"/>
    </row>
    <row r="3317" ht="32.25" customHeight="1">
      <c r="A3317" s="55" t="s">
        <v>50</v>
      </c>
      <c r="B3317" s="46" t="s">
        <v>14956</v>
      </c>
      <c r="C3317" s="46" t="s">
        <v>14963</v>
      </c>
      <c r="D3317" s="46">
        <v>0.0</v>
      </c>
      <c r="E3317" s="46">
        <v>0.0</v>
      </c>
      <c r="F3317" s="46">
        <v>27.0</v>
      </c>
      <c r="G3317" s="46">
        <v>0.0</v>
      </c>
      <c r="H3317" s="46">
        <v>0.0</v>
      </c>
      <c r="I3317" s="46">
        <v>0.0</v>
      </c>
      <c r="J3317" s="3"/>
      <c r="K3317" s="56"/>
    </row>
    <row r="3318" ht="32.25" customHeight="1">
      <c r="A3318" s="55" t="s">
        <v>50</v>
      </c>
      <c r="B3318" s="46" t="s">
        <v>14956</v>
      </c>
      <c r="C3318" s="55" t="s">
        <v>14967</v>
      </c>
      <c r="D3318" s="46">
        <v>0.0</v>
      </c>
      <c r="E3318" s="46">
        <v>0.0</v>
      </c>
      <c r="F3318" s="46">
        <v>24.0</v>
      </c>
      <c r="G3318" s="46">
        <v>0.0</v>
      </c>
      <c r="H3318" s="46">
        <v>0.0</v>
      </c>
      <c r="I3318" s="46">
        <v>0.0</v>
      </c>
      <c r="J3318" s="3"/>
      <c r="K3318" s="56"/>
    </row>
    <row r="3319" ht="32.25" customHeight="1">
      <c r="A3319" s="55" t="s">
        <v>50</v>
      </c>
      <c r="B3319" s="46" t="s">
        <v>14956</v>
      </c>
      <c r="C3319" s="55" t="s">
        <v>14970</v>
      </c>
      <c r="D3319" s="46">
        <v>0.0</v>
      </c>
      <c r="E3319" s="46">
        <v>0.0</v>
      </c>
      <c r="F3319" s="46">
        <v>20.0</v>
      </c>
      <c r="G3319" s="46">
        <v>0.0</v>
      </c>
      <c r="H3319" s="46">
        <v>0.0</v>
      </c>
      <c r="I3319" s="46">
        <v>0.0</v>
      </c>
      <c r="J3319" s="3"/>
      <c r="K3319" s="56"/>
    </row>
    <row r="3320" ht="32.25" customHeight="1">
      <c r="A3320" s="55" t="s">
        <v>50</v>
      </c>
      <c r="B3320" s="46" t="s">
        <v>14956</v>
      </c>
      <c r="C3320" s="55" t="s">
        <v>14972</v>
      </c>
      <c r="D3320" s="46">
        <v>0.0</v>
      </c>
      <c r="E3320" s="46">
        <v>0.0</v>
      </c>
      <c r="F3320" s="46">
        <v>17.0</v>
      </c>
      <c r="G3320" s="46">
        <v>0.0</v>
      </c>
      <c r="H3320" s="46">
        <v>0.0</v>
      </c>
      <c r="I3320" s="46">
        <v>0.0</v>
      </c>
      <c r="J3320" s="3"/>
      <c r="K3320" s="56"/>
    </row>
    <row r="3321" ht="32.25" customHeight="1">
      <c r="A3321" s="55" t="s">
        <v>50</v>
      </c>
      <c r="B3321" s="46" t="s">
        <v>14956</v>
      </c>
      <c r="C3321" s="55" t="s">
        <v>14975</v>
      </c>
      <c r="D3321" s="46">
        <v>0.0</v>
      </c>
      <c r="E3321" s="46">
        <v>0.0</v>
      </c>
      <c r="F3321" s="46">
        <v>12.0</v>
      </c>
      <c r="G3321" s="46">
        <v>0.0</v>
      </c>
      <c r="H3321" s="46">
        <v>0.0</v>
      </c>
      <c r="I3321" s="46">
        <v>0.0</v>
      </c>
      <c r="J3321" s="3"/>
      <c r="K3321" s="56"/>
    </row>
    <row r="3322" ht="32.25" customHeight="1">
      <c r="A3322" s="55" t="s">
        <v>50</v>
      </c>
      <c r="B3322" s="46" t="s">
        <v>14956</v>
      </c>
      <c r="C3322" s="55" t="s">
        <v>14979</v>
      </c>
      <c r="D3322" s="46">
        <v>0.0</v>
      </c>
      <c r="E3322" s="46">
        <v>0.0</v>
      </c>
      <c r="F3322" s="46">
        <v>7.0</v>
      </c>
      <c r="G3322" s="46">
        <v>0.0</v>
      </c>
      <c r="H3322" s="46">
        <v>0.0</v>
      </c>
      <c r="I3322" s="46">
        <v>0.0</v>
      </c>
      <c r="J3322" s="3"/>
      <c r="K3322" s="56"/>
    </row>
    <row r="3323" ht="32.25" customHeight="1">
      <c r="A3323" s="55" t="s">
        <v>50</v>
      </c>
      <c r="B3323" s="46" t="s">
        <v>14956</v>
      </c>
      <c r="C3323" s="55" t="s">
        <v>14982</v>
      </c>
      <c r="D3323" s="46">
        <v>0.0</v>
      </c>
      <c r="E3323" s="46">
        <v>0.0</v>
      </c>
      <c r="F3323" s="46">
        <v>5.0</v>
      </c>
      <c r="G3323" s="46">
        <v>0.0</v>
      </c>
      <c r="H3323" s="46">
        <v>0.0</v>
      </c>
      <c r="I3323" s="46">
        <v>0.0</v>
      </c>
      <c r="J3323" s="3"/>
      <c r="K3323" s="56"/>
    </row>
    <row r="3324" ht="32.25" customHeight="1">
      <c r="A3324" s="55" t="s">
        <v>50</v>
      </c>
      <c r="B3324" s="46" t="s">
        <v>14956</v>
      </c>
      <c r="C3324" s="55" t="s">
        <v>14984</v>
      </c>
      <c r="D3324" s="46">
        <v>0.0</v>
      </c>
      <c r="E3324" s="46">
        <v>0.0</v>
      </c>
      <c r="F3324" s="46">
        <v>1.0</v>
      </c>
      <c r="G3324" s="46">
        <v>0.0</v>
      </c>
      <c r="H3324" s="46">
        <v>0.0</v>
      </c>
      <c r="I3324" s="46">
        <v>0.0</v>
      </c>
      <c r="J3324" s="3"/>
      <c r="K3324" s="56"/>
    </row>
    <row r="3325" ht="32.25" customHeight="1">
      <c r="A3325" s="55" t="s">
        <v>50</v>
      </c>
      <c r="B3325" s="46" t="s">
        <v>14956</v>
      </c>
      <c r="C3325" s="55" t="s">
        <v>14988</v>
      </c>
      <c r="D3325" s="46">
        <v>0.0</v>
      </c>
      <c r="E3325" s="46">
        <v>0.0</v>
      </c>
      <c r="F3325" s="46">
        <v>1.0</v>
      </c>
      <c r="G3325" s="46">
        <v>0.0</v>
      </c>
      <c r="H3325" s="46">
        <v>0.0</v>
      </c>
      <c r="I3325" s="46">
        <v>0.0</v>
      </c>
      <c r="J3325" s="3"/>
      <c r="K3325" s="56"/>
    </row>
    <row r="3326" ht="32.25" customHeight="1">
      <c r="A3326" s="55" t="s">
        <v>50</v>
      </c>
      <c r="B3326" s="46" t="s">
        <v>14990</v>
      </c>
      <c r="C3326" s="55" t="s">
        <v>14992</v>
      </c>
      <c r="D3326" s="46">
        <v>0.0</v>
      </c>
      <c r="E3326" s="46">
        <v>0.0</v>
      </c>
      <c r="F3326" s="46">
        <v>60.0</v>
      </c>
      <c r="G3326" s="46">
        <v>0.0</v>
      </c>
      <c r="H3326" s="46">
        <v>0.0</v>
      </c>
      <c r="I3326" s="46">
        <v>0.0</v>
      </c>
      <c r="J3326" s="3"/>
      <c r="K3326" s="56"/>
    </row>
    <row r="3327" ht="32.25" customHeight="1">
      <c r="A3327" s="55" t="s">
        <v>50</v>
      </c>
      <c r="B3327" s="46" t="s">
        <v>14990</v>
      </c>
      <c r="C3327" s="55" t="s">
        <v>14993</v>
      </c>
      <c r="D3327" s="46">
        <v>0.0</v>
      </c>
      <c r="E3327" s="46">
        <v>0.0</v>
      </c>
      <c r="F3327" s="46">
        <v>38.0</v>
      </c>
      <c r="G3327" s="46">
        <v>0.0</v>
      </c>
      <c r="H3327" s="46">
        <v>0.0</v>
      </c>
      <c r="I3327" s="46">
        <v>0.0</v>
      </c>
      <c r="J3327" s="3"/>
      <c r="K3327" s="56"/>
    </row>
    <row r="3328" ht="32.25" customHeight="1">
      <c r="A3328" s="55" t="s">
        <v>50</v>
      </c>
      <c r="B3328" s="46" t="s">
        <v>14990</v>
      </c>
      <c r="C3328" s="55" t="s">
        <v>14998</v>
      </c>
      <c r="D3328" s="46">
        <v>0.0</v>
      </c>
      <c r="E3328" s="46">
        <v>0.0</v>
      </c>
      <c r="F3328" s="46">
        <v>30.0</v>
      </c>
      <c r="G3328" s="46">
        <v>0.0</v>
      </c>
      <c r="H3328" s="46">
        <v>0.0</v>
      </c>
      <c r="I3328" s="46">
        <v>0.0</v>
      </c>
      <c r="J3328" s="3"/>
      <c r="K3328" s="56"/>
    </row>
    <row r="3329" ht="32.25" customHeight="1">
      <c r="A3329" s="55" t="s">
        <v>50</v>
      </c>
      <c r="B3329" s="46" t="s">
        <v>14990</v>
      </c>
      <c r="C3329" s="55" t="s">
        <v>15001</v>
      </c>
      <c r="D3329" s="46">
        <v>0.0</v>
      </c>
      <c r="E3329" s="46">
        <v>0.0</v>
      </c>
      <c r="F3329" s="46">
        <v>2.0</v>
      </c>
      <c r="G3329" s="46">
        <v>0.0</v>
      </c>
      <c r="H3329" s="46">
        <v>0.0</v>
      </c>
      <c r="I3329" s="46">
        <v>0.0</v>
      </c>
      <c r="J3329" s="3"/>
      <c r="K3329" s="56"/>
    </row>
    <row r="3330" ht="32.25" customHeight="1">
      <c r="A3330" s="55" t="s">
        <v>50</v>
      </c>
      <c r="B3330" s="46" t="s">
        <v>14990</v>
      </c>
      <c r="C3330" s="55" t="s">
        <v>15006</v>
      </c>
      <c r="D3330" s="46">
        <v>0.0</v>
      </c>
      <c r="E3330" s="46">
        <v>0.0</v>
      </c>
      <c r="F3330" s="46">
        <v>1.0</v>
      </c>
      <c r="G3330" s="46">
        <v>0.0</v>
      </c>
      <c r="H3330" s="46">
        <v>0.0</v>
      </c>
      <c r="I3330" s="46">
        <v>0.0</v>
      </c>
      <c r="J3330" s="3"/>
      <c r="K3330" s="56"/>
    </row>
    <row r="3331" ht="32.25" customHeight="1">
      <c r="A3331" s="55" t="s">
        <v>50</v>
      </c>
      <c r="B3331" s="46" t="s">
        <v>14990</v>
      </c>
      <c r="C3331" s="55" t="s">
        <v>15009</v>
      </c>
      <c r="D3331" s="46">
        <v>0.0</v>
      </c>
      <c r="E3331" s="46">
        <v>0.0</v>
      </c>
      <c r="F3331" s="46">
        <v>1.0</v>
      </c>
      <c r="G3331" s="46">
        <v>0.0</v>
      </c>
      <c r="H3331" s="46">
        <v>0.0</v>
      </c>
      <c r="I3331" s="46">
        <v>0.0</v>
      </c>
      <c r="J3331" s="3"/>
      <c r="K3331" s="56"/>
    </row>
    <row r="3332" ht="32.25" customHeight="1">
      <c r="A3332" s="55" t="s">
        <v>50</v>
      </c>
      <c r="B3332" s="46" t="s">
        <v>14990</v>
      </c>
      <c r="C3332" s="55" t="s">
        <v>15012</v>
      </c>
      <c r="D3332" s="46">
        <v>0.0</v>
      </c>
      <c r="E3332" s="46">
        <v>0.0</v>
      </c>
      <c r="F3332" s="46">
        <v>1.0</v>
      </c>
      <c r="G3332" s="46">
        <v>0.0</v>
      </c>
      <c r="H3332" s="46">
        <v>0.0</v>
      </c>
      <c r="I3332" s="46">
        <v>0.0</v>
      </c>
      <c r="J3332" s="3"/>
      <c r="K3332" s="56"/>
    </row>
    <row r="3333" ht="32.25" customHeight="1">
      <c r="A3333" s="55" t="s">
        <v>50</v>
      </c>
      <c r="B3333" s="46" t="s">
        <v>14990</v>
      </c>
      <c r="C3333" s="55" t="s">
        <v>15016</v>
      </c>
      <c r="D3333" s="46">
        <v>0.0</v>
      </c>
      <c r="E3333" s="46">
        <v>0.0</v>
      </c>
      <c r="F3333" s="46">
        <v>1.0</v>
      </c>
      <c r="G3333" s="46">
        <v>0.0</v>
      </c>
      <c r="H3333" s="46">
        <v>0.0</v>
      </c>
      <c r="I3333" s="46">
        <v>0.0</v>
      </c>
      <c r="J3333" s="3"/>
      <c r="K3333" s="56"/>
    </row>
    <row r="3334" ht="32.25" customHeight="1">
      <c r="A3334" s="55" t="s">
        <v>50</v>
      </c>
      <c r="B3334" s="46" t="s">
        <v>14990</v>
      </c>
      <c r="C3334" s="55" t="s">
        <v>15020</v>
      </c>
      <c r="D3334" s="46">
        <v>0.0</v>
      </c>
      <c r="E3334" s="46">
        <v>0.0</v>
      </c>
      <c r="F3334" s="46">
        <v>1.0</v>
      </c>
      <c r="G3334" s="46">
        <v>0.0</v>
      </c>
      <c r="H3334" s="46">
        <v>0.0</v>
      </c>
      <c r="I3334" s="46">
        <v>0.0</v>
      </c>
      <c r="J3334" s="3"/>
      <c r="K3334" s="56"/>
    </row>
    <row r="3335" ht="32.25" customHeight="1">
      <c r="A3335" s="55" t="s">
        <v>50</v>
      </c>
      <c r="B3335" s="46" t="s">
        <v>14990</v>
      </c>
      <c r="C3335" s="55" t="s">
        <v>15023</v>
      </c>
      <c r="D3335" s="46">
        <v>0.0</v>
      </c>
      <c r="E3335" s="46">
        <v>0.0</v>
      </c>
      <c r="F3335" s="46">
        <v>1.0</v>
      </c>
      <c r="G3335" s="46">
        <v>0.0</v>
      </c>
      <c r="H3335" s="46">
        <v>0.0</v>
      </c>
      <c r="I3335" s="46">
        <v>0.0</v>
      </c>
      <c r="J3335" s="3"/>
      <c r="K3335" s="56"/>
    </row>
    <row r="3336" ht="32.25" customHeight="1">
      <c r="A3336" s="55" t="s">
        <v>50</v>
      </c>
      <c r="B3336" s="46" t="s">
        <v>15026</v>
      </c>
      <c r="C3336" s="55" t="s">
        <v>15027</v>
      </c>
      <c r="D3336" s="46">
        <v>1.0</v>
      </c>
      <c r="E3336" s="46">
        <v>0.0</v>
      </c>
      <c r="F3336" s="46">
        <v>34.0</v>
      </c>
      <c r="G3336" s="46">
        <v>7.0</v>
      </c>
      <c r="H3336" s="46">
        <v>0.0</v>
      </c>
      <c r="I3336" s="46">
        <v>29.0</v>
      </c>
      <c r="J3336" s="3"/>
      <c r="K3336" s="56"/>
    </row>
    <row r="3337" ht="32.25" customHeight="1">
      <c r="A3337" s="55" t="s">
        <v>50</v>
      </c>
      <c r="B3337" s="46" t="s">
        <v>15026</v>
      </c>
      <c r="C3337" s="55" t="s">
        <v>15031</v>
      </c>
      <c r="D3337" s="46">
        <v>0.0</v>
      </c>
      <c r="E3337" s="46">
        <v>0.0</v>
      </c>
      <c r="F3337" s="46">
        <v>39.0</v>
      </c>
      <c r="G3337" s="46">
        <v>0.0</v>
      </c>
      <c r="H3337" s="46">
        <v>0.0</v>
      </c>
      <c r="I3337" s="46">
        <v>0.0</v>
      </c>
      <c r="J3337" s="3"/>
      <c r="K3337" s="56"/>
    </row>
    <row r="3338" ht="32.25" customHeight="1">
      <c r="A3338" s="55" t="s">
        <v>50</v>
      </c>
      <c r="B3338" s="46" t="s">
        <v>15026</v>
      </c>
      <c r="C3338" s="55" t="s">
        <v>15035</v>
      </c>
      <c r="D3338" s="46">
        <v>0.0</v>
      </c>
      <c r="E3338" s="46">
        <v>0.0</v>
      </c>
      <c r="F3338" s="46">
        <v>25.0</v>
      </c>
      <c r="G3338" s="46">
        <v>0.0</v>
      </c>
      <c r="H3338" s="46">
        <v>0.0</v>
      </c>
      <c r="I3338" s="46">
        <v>0.0</v>
      </c>
      <c r="J3338" s="3"/>
      <c r="K3338" s="56"/>
    </row>
    <row r="3339" ht="32.25" customHeight="1">
      <c r="A3339" s="55" t="s">
        <v>50</v>
      </c>
      <c r="B3339" s="46" t="s">
        <v>15026</v>
      </c>
      <c r="C3339" s="55" t="s">
        <v>15038</v>
      </c>
      <c r="D3339" s="46">
        <v>0.0</v>
      </c>
      <c r="E3339" s="46">
        <v>0.0</v>
      </c>
      <c r="F3339" s="46">
        <v>24.0</v>
      </c>
      <c r="G3339" s="46">
        <v>0.0</v>
      </c>
      <c r="H3339" s="46">
        <v>0.0</v>
      </c>
      <c r="I3339" s="46">
        <v>0.0</v>
      </c>
      <c r="J3339" s="3"/>
      <c r="K3339" s="56"/>
    </row>
    <row r="3340" ht="32.25" customHeight="1">
      <c r="A3340" s="55" t="s">
        <v>50</v>
      </c>
      <c r="B3340" s="46" t="s">
        <v>15026</v>
      </c>
      <c r="C3340" s="55" t="s">
        <v>15040</v>
      </c>
      <c r="D3340" s="46">
        <v>0.0</v>
      </c>
      <c r="E3340" s="46">
        <v>0.0</v>
      </c>
      <c r="F3340" s="46">
        <v>18.0</v>
      </c>
      <c r="G3340" s="46">
        <v>0.0</v>
      </c>
      <c r="H3340" s="46">
        <v>0.0</v>
      </c>
      <c r="I3340" s="46">
        <v>0.0</v>
      </c>
      <c r="J3340" s="3"/>
      <c r="K3340" s="56"/>
    </row>
    <row r="3341" ht="32.25" customHeight="1">
      <c r="A3341" s="55" t="s">
        <v>50</v>
      </c>
      <c r="B3341" s="46" t="s">
        <v>15026</v>
      </c>
      <c r="C3341" s="55" t="s">
        <v>15043</v>
      </c>
      <c r="D3341" s="46">
        <v>0.0</v>
      </c>
      <c r="E3341" s="46">
        <v>0.0</v>
      </c>
      <c r="F3341" s="46">
        <v>1.0</v>
      </c>
      <c r="G3341" s="46">
        <v>0.0</v>
      </c>
      <c r="H3341" s="46">
        <v>0.0</v>
      </c>
      <c r="I3341" s="46">
        <v>0.0</v>
      </c>
      <c r="J3341" s="3"/>
      <c r="K3341" s="56"/>
    </row>
    <row r="3342" ht="32.25" customHeight="1">
      <c r="A3342" s="55" t="s">
        <v>50</v>
      </c>
      <c r="B3342" s="46" t="s">
        <v>15026</v>
      </c>
      <c r="C3342" s="55" t="s">
        <v>15048</v>
      </c>
      <c r="D3342" s="46">
        <v>0.0</v>
      </c>
      <c r="E3342" s="46">
        <v>0.0</v>
      </c>
      <c r="F3342" s="46">
        <v>1.0</v>
      </c>
      <c r="G3342" s="46">
        <v>0.0</v>
      </c>
      <c r="H3342" s="46">
        <v>0.0</v>
      </c>
      <c r="I3342" s="46">
        <v>0.0</v>
      </c>
      <c r="J3342" s="3"/>
      <c r="K3342" s="56"/>
    </row>
    <row r="3343" ht="32.25" customHeight="1">
      <c r="A3343" s="55" t="s">
        <v>50</v>
      </c>
      <c r="B3343" s="46" t="s">
        <v>15026</v>
      </c>
      <c r="C3343" s="55" t="s">
        <v>15052</v>
      </c>
      <c r="D3343" s="46">
        <v>0.0</v>
      </c>
      <c r="E3343" s="46">
        <v>0.0</v>
      </c>
      <c r="F3343" s="46">
        <v>1.0</v>
      </c>
      <c r="G3343" s="46">
        <v>0.0</v>
      </c>
      <c r="H3343" s="46">
        <v>0.0</v>
      </c>
      <c r="I3343" s="46">
        <v>0.0</v>
      </c>
      <c r="J3343" s="3"/>
      <c r="K3343" s="56"/>
    </row>
    <row r="3344" ht="32.25" customHeight="1">
      <c r="A3344" s="55" t="s">
        <v>50</v>
      </c>
      <c r="B3344" s="46" t="s">
        <v>15054</v>
      </c>
      <c r="C3344" s="55" t="s">
        <v>15055</v>
      </c>
      <c r="D3344" s="46">
        <v>0.0</v>
      </c>
      <c r="E3344" s="46">
        <v>0.0</v>
      </c>
      <c r="F3344" s="46">
        <v>22.0</v>
      </c>
      <c r="G3344" s="46">
        <v>0.0</v>
      </c>
      <c r="H3344" s="46">
        <v>0.0</v>
      </c>
      <c r="I3344" s="46">
        <v>41.0</v>
      </c>
      <c r="J3344" s="3"/>
      <c r="K3344" s="56"/>
    </row>
    <row r="3345" ht="32.25" customHeight="1">
      <c r="A3345" s="55" t="s">
        <v>50</v>
      </c>
      <c r="B3345" s="46" t="s">
        <v>15054</v>
      </c>
      <c r="C3345" s="55" t="s">
        <v>15059</v>
      </c>
      <c r="D3345" s="46">
        <v>0.0</v>
      </c>
      <c r="E3345" s="46">
        <v>0.0</v>
      </c>
      <c r="F3345" s="46">
        <v>44.0</v>
      </c>
      <c r="G3345" s="46">
        <v>0.0</v>
      </c>
      <c r="H3345" s="46">
        <v>0.0</v>
      </c>
      <c r="I3345" s="46">
        <v>0.0</v>
      </c>
      <c r="J3345" s="3"/>
      <c r="K3345" s="56"/>
    </row>
    <row r="3346" ht="32.25" customHeight="1">
      <c r="A3346" s="55" t="s">
        <v>50</v>
      </c>
      <c r="B3346" s="46" t="s">
        <v>15054</v>
      </c>
      <c r="C3346" s="55" t="s">
        <v>15062</v>
      </c>
      <c r="D3346" s="46">
        <v>18.0</v>
      </c>
      <c r="E3346" s="46">
        <v>0.0</v>
      </c>
      <c r="F3346" s="46">
        <v>0.0</v>
      </c>
      <c r="G3346" s="46">
        <v>0.0</v>
      </c>
      <c r="H3346" s="46">
        <v>1.0</v>
      </c>
      <c r="I3346" s="46">
        <v>25.0</v>
      </c>
      <c r="J3346" s="3"/>
      <c r="K3346" s="56"/>
    </row>
    <row r="3347" ht="32.25" customHeight="1">
      <c r="A3347" s="55" t="s">
        <v>50</v>
      </c>
      <c r="B3347" s="46" t="s">
        <v>15054</v>
      </c>
      <c r="C3347" s="55" t="s">
        <v>15065</v>
      </c>
      <c r="D3347" s="46">
        <v>20.0</v>
      </c>
      <c r="E3347" s="46">
        <v>0.0</v>
      </c>
      <c r="F3347" s="46">
        <v>1.0</v>
      </c>
      <c r="G3347" s="46">
        <v>0.0</v>
      </c>
      <c r="H3347" s="46">
        <v>0.0</v>
      </c>
      <c r="I3347" s="46">
        <v>23.0</v>
      </c>
      <c r="J3347" s="3"/>
      <c r="K3347" s="56"/>
    </row>
    <row r="3348" ht="32.25" customHeight="1">
      <c r="A3348" s="55" t="s">
        <v>50</v>
      </c>
      <c r="B3348" s="46" t="s">
        <v>15054</v>
      </c>
      <c r="C3348" s="55" t="s">
        <v>15067</v>
      </c>
      <c r="D3348" s="46">
        <v>0.0</v>
      </c>
      <c r="E3348" s="46">
        <v>0.0</v>
      </c>
      <c r="F3348" s="46">
        <v>36.0</v>
      </c>
      <c r="G3348" s="46">
        <v>0.0</v>
      </c>
      <c r="H3348" s="46">
        <v>0.0</v>
      </c>
      <c r="I3348" s="46">
        <v>0.0</v>
      </c>
      <c r="J3348" s="3"/>
      <c r="K3348" s="56"/>
    </row>
    <row r="3349" ht="32.25" customHeight="1">
      <c r="A3349" s="55" t="s">
        <v>50</v>
      </c>
      <c r="B3349" s="46" t="s">
        <v>15054</v>
      </c>
      <c r="C3349" s="55" t="s">
        <v>15070</v>
      </c>
      <c r="D3349" s="46">
        <v>0.0</v>
      </c>
      <c r="E3349" s="46">
        <v>0.0</v>
      </c>
      <c r="F3349" s="46">
        <v>31.0</v>
      </c>
      <c r="G3349" s="46">
        <v>0.0</v>
      </c>
      <c r="H3349" s="46">
        <v>0.0</v>
      </c>
      <c r="I3349" s="46">
        <v>0.0</v>
      </c>
      <c r="J3349" s="3"/>
      <c r="K3349" s="56"/>
    </row>
    <row r="3350" ht="32.25" customHeight="1">
      <c r="A3350" s="55" t="s">
        <v>50</v>
      </c>
      <c r="B3350" s="46" t="s">
        <v>15054</v>
      </c>
      <c r="C3350" s="55" t="s">
        <v>15073</v>
      </c>
      <c r="D3350" s="46">
        <v>0.0</v>
      </c>
      <c r="E3350" s="46">
        <v>0.0</v>
      </c>
      <c r="F3350" s="46">
        <v>30.0</v>
      </c>
      <c r="G3350" s="46">
        <v>0.0</v>
      </c>
      <c r="H3350" s="46">
        <v>0.0</v>
      </c>
      <c r="I3350" s="46">
        <v>0.0</v>
      </c>
      <c r="J3350" s="3"/>
      <c r="K3350" s="56"/>
    </row>
    <row r="3351" ht="32.25" customHeight="1">
      <c r="A3351" s="55" t="s">
        <v>50</v>
      </c>
      <c r="B3351" s="46" t="s">
        <v>15054</v>
      </c>
      <c r="C3351" s="55" t="s">
        <v>15076</v>
      </c>
      <c r="D3351" s="46">
        <v>0.0</v>
      </c>
      <c r="E3351" s="46">
        <v>0.0</v>
      </c>
      <c r="F3351" s="46">
        <v>25.0</v>
      </c>
      <c r="G3351" s="46">
        <v>0.0</v>
      </c>
      <c r="H3351" s="46">
        <v>0.0</v>
      </c>
      <c r="I3351" s="46">
        <v>0.0</v>
      </c>
      <c r="J3351" s="3"/>
      <c r="K3351" s="56"/>
    </row>
    <row r="3352" ht="32.25" customHeight="1">
      <c r="A3352" s="55" t="s">
        <v>50</v>
      </c>
      <c r="B3352" s="46" t="s">
        <v>15054</v>
      </c>
      <c r="C3352" s="55" t="s">
        <v>15078</v>
      </c>
      <c r="D3352" s="46">
        <v>0.0</v>
      </c>
      <c r="E3352" s="46">
        <v>0.0</v>
      </c>
      <c r="F3352" s="46">
        <v>25.0</v>
      </c>
      <c r="G3352" s="46">
        <v>0.0</v>
      </c>
      <c r="H3352" s="46">
        <v>0.0</v>
      </c>
      <c r="I3352" s="46">
        <v>0.0</v>
      </c>
      <c r="J3352" s="3"/>
      <c r="K3352" s="56"/>
    </row>
    <row r="3353" ht="32.25" customHeight="1">
      <c r="A3353" s="55" t="s">
        <v>50</v>
      </c>
      <c r="B3353" s="46" t="s">
        <v>15054</v>
      </c>
      <c r="C3353" s="55" t="s">
        <v>15082</v>
      </c>
      <c r="D3353" s="46">
        <v>0.0</v>
      </c>
      <c r="E3353" s="46">
        <v>0.0</v>
      </c>
      <c r="F3353" s="46">
        <v>23.0</v>
      </c>
      <c r="G3353" s="46">
        <v>0.0</v>
      </c>
      <c r="H3353" s="46">
        <v>0.0</v>
      </c>
      <c r="I3353" s="46">
        <v>0.0</v>
      </c>
      <c r="J3353" s="3"/>
      <c r="K3353" s="56"/>
    </row>
    <row r="3354" ht="32.25" customHeight="1">
      <c r="A3354" s="55" t="s">
        <v>50</v>
      </c>
      <c r="B3354" s="46" t="s">
        <v>15054</v>
      </c>
      <c r="C3354" s="55" t="s">
        <v>15085</v>
      </c>
      <c r="D3354" s="46">
        <v>0.0</v>
      </c>
      <c r="E3354" s="46">
        <v>0.0</v>
      </c>
      <c r="F3354" s="46">
        <v>18.0</v>
      </c>
      <c r="G3354" s="46">
        <v>0.0</v>
      </c>
      <c r="H3354" s="46">
        <v>0.0</v>
      </c>
      <c r="I3354" s="46">
        <v>0.0</v>
      </c>
      <c r="J3354" s="3"/>
      <c r="K3354" s="56"/>
    </row>
    <row r="3355" ht="32.25" customHeight="1">
      <c r="A3355" s="55" t="s">
        <v>50</v>
      </c>
      <c r="B3355" s="46" t="s">
        <v>15054</v>
      </c>
      <c r="C3355" s="55" t="s">
        <v>15088</v>
      </c>
      <c r="D3355" s="46">
        <v>0.0</v>
      </c>
      <c r="E3355" s="46">
        <v>0.0</v>
      </c>
      <c r="F3355" s="46">
        <v>15.0</v>
      </c>
      <c r="G3355" s="46">
        <v>0.0</v>
      </c>
      <c r="H3355" s="46">
        <v>0.0</v>
      </c>
      <c r="I3355" s="46">
        <v>0.0</v>
      </c>
      <c r="J3355" s="3"/>
      <c r="K3355" s="56"/>
    </row>
    <row r="3356" ht="32.25" customHeight="1">
      <c r="A3356" s="55" t="s">
        <v>50</v>
      </c>
      <c r="B3356" s="46" t="s">
        <v>15054</v>
      </c>
      <c r="C3356" s="55" t="s">
        <v>15091</v>
      </c>
      <c r="D3356" s="46">
        <v>0.0</v>
      </c>
      <c r="E3356" s="46">
        <v>0.0</v>
      </c>
      <c r="F3356" s="46">
        <v>1.0</v>
      </c>
      <c r="G3356" s="46">
        <v>0.0</v>
      </c>
      <c r="H3356" s="46">
        <v>0.0</v>
      </c>
      <c r="I3356" s="46">
        <v>0.0</v>
      </c>
      <c r="J3356" s="3"/>
      <c r="K3356" s="56"/>
    </row>
    <row r="3357" ht="32.25" customHeight="1">
      <c r="A3357" s="55" t="s">
        <v>50</v>
      </c>
      <c r="B3357" s="46" t="s">
        <v>15095</v>
      </c>
      <c r="C3357" s="55" t="s">
        <v>15096</v>
      </c>
      <c r="D3357" s="46">
        <v>11.0</v>
      </c>
      <c r="E3357" s="46">
        <v>5.0</v>
      </c>
      <c r="F3357" s="46">
        <v>0.0</v>
      </c>
      <c r="G3357" s="46">
        <v>0.0</v>
      </c>
      <c r="H3357" s="46">
        <v>0.0</v>
      </c>
      <c r="I3357" s="46">
        <v>61.0</v>
      </c>
      <c r="J3357" s="3"/>
      <c r="K3357" s="56"/>
    </row>
    <row r="3358" ht="32.25" customHeight="1">
      <c r="A3358" s="55" t="s">
        <v>50</v>
      </c>
      <c r="B3358" s="46" t="s">
        <v>15095</v>
      </c>
      <c r="C3358" s="55" t="s">
        <v>15098</v>
      </c>
      <c r="D3358" s="46">
        <v>0.0</v>
      </c>
      <c r="E3358" s="46">
        <v>23.0</v>
      </c>
      <c r="F3358" s="46">
        <v>28.0</v>
      </c>
      <c r="G3358" s="46">
        <v>0.0</v>
      </c>
      <c r="H3358" s="46">
        <v>0.0</v>
      </c>
      <c r="I3358" s="46">
        <v>0.0</v>
      </c>
      <c r="J3358" s="3"/>
      <c r="K3358" s="56"/>
    </row>
    <row r="3359" ht="32.25" customHeight="1">
      <c r="A3359" s="55" t="s">
        <v>50</v>
      </c>
      <c r="B3359" s="46" t="s">
        <v>15095</v>
      </c>
      <c r="C3359" s="55" t="s">
        <v>15101</v>
      </c>
      <c r="D3359" s="46">
        <v>0.0</v>
      </c>
      <c r="E3359" s="46">
        <v>19.0</v>
      </c>
      <c r="F3359" s="46">
        <v>4.0</v>
      </c>
      <c r="G3359" s="46">
        <v>0.0</v>
      </c>
      <c r="H3359" s="46">
        <v>0.0</v>
      </c>
      <c r="I3359" s="46">
        <v>22.0</v>
      </c>
      <c r="J3359" s="3"/>
      <c r="K3359" s="56"/>
    </row>
    <row r="3360" ht="32.25" customHeight="1">
      <c r="A3360" s="55" t="s">
        <v>50</v>
      </c>
      <c r="B3360" s="46" t="s">
        <v>15095</v>
      </c>
      <c r="C3360" s="55" t="s">
        <v>15105</v>
      </c>
      <c r="D3360" s="46">
        <v>0.0</v>
      </c>
      <c r="E3360" s="46">
        <v>0.0</v>
      </c>
      <c r="F3360" s="46">
        <v>43.0</v>
      </c>
      <c r="G3360" s="46">
        <v>0.0</v>
      </c>
      <c r="H3360" s="46">
        <v>0.0</v>
      </c>
      <c r="I3360" s="46">
        <v>0.0</v>
      </c>
      <c r="J3360" s="3"/>
      <c r="K3360" s="56"/>
    </row>
    <row r="3361" ht="32.25" customHeight="1">
      <c r="A3361" s="55" t="s">
        <v>50</v>
      </c>
      <c r="B3361" s="46" t="s">
        <v>15095</v>
      </c>
      <c r="C3361" s="55" t="s">
        <v>15107</v>
      </c>
      <c r="D3361" s="46">
        <v>0.0</v>
      </c>
      <c r="E3361" s="46">
        <v>0.0</v>
      </c>
      <c r="F3361" s="46">
        <v>37.0</v>
      </c>
      <c r="G3361" s="46">
        <v>0.0</v>
      </c>
      <c r="H3361" s="46">
        <v>0.0</v>
      </c>
      <c r="I3361" s="46">
        <v>0.0</v>
      </c>
      <c r="J3361" s="3"/>
      <c r="K3361" s="56"/>
    </row>
    <row r="3362" ht="32.25" customHeight="1">
      <c r="A3362" s="55" t="s">
        <v>50</v>
      </c>
      <c r="B3362" s="46" t="s">
        <v>15095</v>
      </c>
      <c r="C3362" s="55" t="s">
        <v>15109</v>
      </c>
      <c r="D3362" s="46">
        <v>0.0</v>
      </c>
      <c r="E3362" s="46">
        <v>0.0</v>
      </c>
      <c r="F3362" s="46">
        <v>34.0</v>
      </c>
      <c r="G3362" s="46">
        <v>0.0</v>
      </c>
      <c r="H3362" s="46">
        <v>0.0</v>
      </c>
      <c r="I3362" s="46">
        <v>0.0</v>
      </c>
      <c r="J3362" s="3"/>
      <c r="K3362" s="56"/>
    </row>
    <row r="3363" ht="32.25" customHeight="1">
      <c r="A3363" s="55" t="s">
        <v>50</v>
      </c>
      <c r="B3363" s="46" t="s">
        <v>15095</v>
      </c>
      <c r="C3363" s="55" t="s">
        <v>15113</v>
      </c>
      <c r="D3363" s="46">
        <v>0.0</v>
      </c>
      <c r="E3363" s="46">
        <v>0.0</v>
      </c>
      <c r="F3363" s="46">
        <v>32.0</v>
      </c>
      <c r="G3363" s="46">
        <v>0.0</v>
      </c>
      <c r="H3363" s="46">
        <v>0.0</v>
      </c>
      <c r="I3363" s="46">
        <v>0.0</v>
      </c>
      <c r="J3363" s="3"/>
      <c r="K3363" s="56"/>
    </row>
    <row r="3364" ht="32.25" customHeight="1">
      <c r="A3364" s="55" t="s">
        <v>50</v>
      </c>
      <c r="B3364" s="46" t="s">
        <v>15095</v>
      </c>
      <c r="C3364" s="55" t="s">
        <v>15115</v>
      </c>
      <c r="D3364" s="46">
        <v>0.0</v>
      </c>
      <c r="E3364" s="46">
        <v>0.0</v>
      </c>
      <c r="F3364" s="46">
        <v>29.0</v>
      </c>
      <c r="G3364" s="46">
        <v>0.0</v>
      </c>
      <c r="H3364" s="46">
        <v>0.0</v>
      </c>
      <c r="I3364" s="46">
        <v>0.0</v>
      </c>
      <c r="J3364" s="3"/>
      <c r="K3364" s="56"/>
    </row>
    <row r="3365" ht="32.25" customHeight="1">
      <c r="A3365" s="55" t="s">
        <v>50</v>
      </c>
      <c r="B3365" s="46" t="s">
        <v>15095</v>
      </c>
      <c r="C3365" s="55" t="s">
        <v>15118</v>
      </c>
      <c r="D3365" s="46">
        <v>0.0</v>
      </c>
      <c r="E3365" s="46">
        <v>0.0</v>
      </c>
      <c r="F3365" s="46">
        <v>26.0</v>
      </c>
      <c r="G3365" s="46">
        <v>0.0</v>
      </c>
      <c r="H3365" s="46">
        <v>0.0</v>
      </c>
      <c r="I3365" s="46">
        <v>0.0</v>
      </c>
      <c r="J3365" s="3"/>
      <c r="K3365" s="56"/>
    </row>
    <row r="3366" ht="32.25" customHeight="1">
      <c r="A3366" s="55" t="s">
        <v>50</v>
      </c>
      <c r="B3366" s="46" t="s">
        <v>15095</v>
      </c>
      <c r="C3366" s="55" t="s">
        <v>15121</v>
      </c>
      <c r="D3366" s="46">
        <v>0.0</v>
      </c>
      <c r="E3366" s="46">
        <v>0.0</v>
      </c>
      <c r="F3366" s="46">
        <v>24.0</v>
      </c>
      <c r="G3366" s="46">
        <v>0.0</v>
      </c>
      <c r="H3366" s="46">
        <v>0.0</v>
      </c>
      <c r="I3366" s="46">
        <v>0.0</v>
      </c>
      <c r="J3366" s="3"/>
      <c r="K3366" s="56"/>
    </row>
    <row r="3367" ht="32.25" customHeight="1">
      <c r="A3367" s="55" t="s">
        <v>50</v>
      </c>
      <c r="B3367" s="46" t="s">
        <v>15095</v>
      </c>
      <c r="C3367" s="55" t="s">
        <v>15123</v>
      </c>
      <c r="D3367" s="46">
        <v>0.0</v>
      </c>
      <c r="E3367" s="46">
        <v>0.0</v>
      </c>
      <c r="F3367" s="46">
        <v>23.0</v>
      </c>
      <c r="G3367" s="46">
        <v>0.0</v>
      </c>
      <c r="H3367" s="46">
        <v>0.0</v>
      </c>
      <c r="I3367" s="46">
        <v>0.0</v>
      </c>
      <c r="J3367" s="3"/>
      <c r="K3367" s="56"/>
    </row>
    <row r="3368" ht="32.25" customHeight="1">
      <c r="A3368" s="55" t="s">
        <v>50</v>
      </c>
      <c r="B3368" s="46" t="s">
        <v>15095</v>
      </c>
      <c r="C3368" s="55" t="s">
        <v>15127</v>
      </c>
      <c r="D3368" s="46">
        <v>0.0</v>
      </c>
      <c r="E3368" s="46">
        <v>0.0</v>
      </c>
      <c r="F3368" s="46">
        <v>1.0</v>
      </c>
      <c r="G3368" s="46">
        <v>0.0</v>
      </c>
      <c r="H3368" s="46">
        <v>0.0</v>
      </c>
      <c r="I3368" s="46">
        <v>0.0</v>
      </c>
      <c r="J3368" s="3"/>
      <c r="K3368" s="56"/>
    </row>
    <row r="3369" ht="32.25" customHeight="1">
      <c r="A3369" s="55" t="s">
        <v>50</v>
      </c>
      <c r="B3369" s="46" t="s">
        <v>15129</v>
      </c>
      <c r="C3369" s="55" t="s">
        <v>15131</v>
      </c>
      <c r="D3369" s="46">
        <v>0.0</v>
      </c>
      <c r="E3369" s="46">
        <v>0.0</v>
      </c>
      <c r="F3369" s="46">
        <v>82.0</v>
      </c>
      <c r="G3369" s="46">
        <v>0.0</v>
      </c>
      <c r="H3369" s="46">
        <v>0.0</v>
      </c>
      <c r="I3369" s="46">
        <v>0.0</v>
      </c>
      <c r="J3369" s="3"/>
      <c r="K3369" s="56"/>
    </row>
    <row r="3370" ht="32.25" customHeight="1">
      <c r="A3370" s="55" t="s">
        <v>50</v>
      </c>
      <c r="B3370" s="46" t="s">
        <v>15129</v>
      </c>
      <c r="C3370" s="55" t="s">
        <v>15133</v>
      </c>
      <c r="D3370" s="46">
        <v>0.0</v>
      </c>
      <c r="E3370" s="46">
        <v>20.0</v>
      </c>
      <c r="F3370" s="46">
        <v>40.0</v>
      </c>
      <c r="G3370" s="46">
        <v>0.0</v>
      </c>
      <c r="H3370" s="46">
        <v>0.0</v>
      </c>
      <c r="I3370" s="46">
        <v>18.0</v>
      </c>
      <c r="J3370" s="3"/>
      <c r="K3370" s="56"/>
    </row>
    <row r="3371" ht="32.25" customHeight="1">
      <c r="A3371" s="55" t="s">
        <v>50</v>
      </c>
      <c r="B3371" s="46" t="s">
        <v>15129</v>
      </c>
      <c r="C3371" s="55" t="s">
        <v>15135</v>
      </c>
      <c r="D3371" s="46">
        <v>17.0</v>
      </c>
      <c r="E3371" s="46">
        <v>16.0</v>
      </c>
      <c r="F3371" s="46">
        <v>3.0</v>
      </c>
      <c r="G3371" s="46">
        <v>0.0</v>
      </c>
      <c r="H3371" s="46">
        <v>0.0</v>
      </c>
      <c r="I3371" s="46">
        <v>30.0</v>
      </c>
      <c r="J3371" s="3"/>
      <c r="K3371" s="56"/>
    </row>
    <row r="3372" ht="32.25" customHeight="1">
      <c r="A3372" s="55" t="s">
        <v>50</v>
      </c>
      <c r="B3372" s="46" t="s">
        <v>15129</v>
      </c>
      <c r="C3372" s="55" t="s">
        <v>15138</v>
      </c>
      <c r="D3372" s="46">
        <v>56.0</v>
      </c>
      <c r="E3372" s="46">
        <v>2.0</v>
      </c>
      <c r="F3372" s="46">
        <v>0.0</v>
      </c>
      <c r="G3372" s="46">
        <v>2.0</v>
      </c>
      <c r="H3372" s="46">
        <v>0.0</v>
      </c>
      <c r="I3372" s="46">
        <v>4.0</v>
      </c>
      <c r="J3372" s="3"/>
      <c r="K3372" s="56"/>
    </row>
    <row r="3373" ht="32.25" customHeight="1">
      <c r="A3373" s="55" t="s">
        <v>50</v>
      </c>
      <c r="B3373" s="46" t="s">
        <v>15129</v>
      </c>
      <c r="C3373" s="55" t="s">
        <v>15142</v>
      </c>
      <c r="D3373" s="46">
        <v>0.0</v>
      </c>
      <c r="E3373" s="46">
        <v>0.0</v>
      </c>
      <c r="F3373" s="46">
        <v>62.0</v>
      </c>
      <c r="G3373" s="46">
        <v>0.0</v>
      </c>
      <c r="H3373" s="46">
        <v>0.0</v>
      </c>
      <c r="I3373" s="46">
        <v>0.0</v>
      </c>
      <c r="J3373" s="3"/>
      <c r="K3373" s="56"/>
    </row>
    <row r="3374" ht="32.25" customHeight="1">
      <c r="A3374" s="55" t="s">
        <v>50</v>
      </c>
      <c r="B3374" s="46" t="s">
        <v>15129</v>
      </c>
      <c r="C3374" s="55" t="s">
        <v>15144</v>
      </c>
      <c r="D3374" s="46">
        <v>8.0</v>
      </c>
      <c r="E3374" s="46">
        <v>41.0</v>
      </c>
      <c r="F3374" s="46">
        <v>12.0</v>
      </c>
      <c r="G3374" s="46">
        <v>0.0</v>
      </c>
      <c r="H3374" s="46">
        <v>0.0</v>
      </c>
      <c r="I3374" s="46">
        <v>0.0</v>
      </c>
      <c r="J3374" s="3"/>
      <c r="K3374" s="56"/>
    </row>
    <row r="3375" ht="32.25" customHeight="1">
      <c r="A3375" s="55" t="s">
        <v>50</v>
      </c>
      <c r="B3375" s="46" t="s">
        <v>15129</v>
      </c>
      <c r="C3375" s="55" t="s">
        <v>15146</v>
      </c>
      <c r="D3375" s="46">
        <v>0.0</v>
      </c>
      <c r="E3375" s="46">
        <v>0.0</v>
      </c>
      <c r="F3375" s="46">
        <v>50.0</v>
      </c>
      <c r="G3375" s="46">
        <v>0.0</v>
      </c>
      <c r="H3375" s="46">
        <v>0.0</v>
      </c>
      <c r="I3375" s="46">
        <v>0.0</v>
      </c>
      <c r="J3375" s="3"/>
      <c r="K3375" s="56"/>
    </row>
    <row r="3376" ht="32.25" customHeight="1">
      <c r="A3376" s="55" t="s">
        <v>50</v>
      </c>
      <c r="B3376" s="46" t="s">
        <v>15129</v>
      </c>
      <c r="C3376" s="55" t="s">
        <v>15150</v>
      </c>
      <c r="D3376" s="46">
        <v>0.0</v>
      </c>
      <c r="E3376" s="46">
        <v>0.0</v>
      </c>
      <c r="F3376" s="46">
        <v>45.0</v>
      </c>
      <c r="G3376" s="46">
        <v>0.0</v>
      </c>
      <c r="H3376" s="46">
        <v>0.0</v>
      </c>
      <c r="I3376" s="46">
        <v>0.0</v>
      </c>
      <c r="J3376" s="3"/>
      <c r="K3376" s="56"/>
    </row>
    <row r="3377" ht="32.25" customHeight="1">
      <c r="A3377" s="55" t="s">
        <v>50</v>
      </c>
      <c r="B3377" s="46" t="s">
        <v>15129</v>
      </c>
      <c r="C3377" s="55" t="s">
        <v>15155</v>
      </c>
      <c r="D3377" s="46">
        <v>0.0</v>
      </c>
      <c r="E3377" s="46">
        <v>0.0</v>
      </c>
      <c r="F3377" s="46">
        <v>43.0</v>
      </c>
      <c r="G3377" s="46">
        <v>0.0</v>
      </c>
      <c r="H3377" s="46">
        <v>0.0</v>
      </c>
      <c r="I3377" s="46">
        <v>0.0</v>
      </c>
      <c r="J3377" s="3"/>
      <c r="K3377" s="56"/>
    </row>
    <row r="3378" ht="32.25" customHeight="1">
      <c r="A3378" s="55" t="s">
        <v>50</v>
      </c>
      <c r="B3378" s="46" t="s">
        <v>15129</v>
      </c>
      <c r="C3378" s="55" t="s">
        <v>15157</v>
      </c>
      <c r="D3378" s="46">
        <v>0.0</v>
      </c>
      <c r="E3378" s="46">
        <v>0.0</v>
      </c>
      <c r="F3378" s="46">
        <v>41.0</v>
      </c>
      <c r="G3378" s="46">
        <v>0.0</v>
      </c>
      <c r="H3378" s="46">
        <v>0.0</v>
      </c>
      <c r="I3378" s="46">
        <v>0.0</v>
      </c>
      <c r="J3378" s="3"/>
      <c r="K3378" s="56"/>
    </row>
    <row r="3379" ht="32.25" customHeight="1">
      <c r="A3379" s="55" t="s">
        <v>50</v>
      </c>
      <c r="B3379" s="46" t="s">
        <v>15129</v>
      </c>
      <c r="C3379" s="55" t="s">
        <v>15159</v>
      </c>
      <c r="D3379" s="46">
        <v>0.0</v>
      </c>
      <c r="E3379" s="46">
        <v>0.0</v>
      </c>
      <c r="F3379" s="46">
        <v>1.0</v>
      </c>
      <c r="G3379" s="46">
        <v>0.0</v>
      </c>
      <c r="H3379" s="46">
        <v>0.0</v>
      </c>
      <c r="I3379" s="46">
        <v>0.0</v>
      </c>
      <c r="J3379" s="3"/>
      <c r="K3379" s="56"/>
    </row>
    <row r="3380" ht="32.25" customHeight="1">
      <c r="A3380" s="55" t="s">
        <v>50</v>
      </c>
      <c r="B3380" s="46" t="s">
        <v>15129</v>
      </c>
      <c r="C3380" s="55" t="s">
        <v>15165</v>
      </c>
      <c r="D3380" s="46">
        <v>0.0</v>
      </c>
      <c r="E3380" s="46">
        <v>0.0</v>
      </c>
      <c r="F3380" s="46">
        <v>1.0</v>
      </c>
      <c r="G3380" s="46">
        <v>0.0</v>
      </c>
      <c r="H3380" s="46">
        <v>0.0</v>
      </c>
      <c r="I3380" s="46">
        <v>0.0</v>
      </c>
      <c r="J3380" s="3"/>
      <c r="K3380" s="56"/>
    </row>
    <row r="3381" ht="32.25" customHeight="1">
      <c r="A3381" s="55" t="s">
        <v>50</v>
      </c>
      <c r="B3381" s="46" t="s">
        <v>15129</v>
      </c>
      <c r="C3381" s="55" t="s">
        <v>15168</v>
      </c>
      <c r="D3381" s="46">
        <v>0.0</v>
      </c>
      <c r="E3381" s="46">
        <v>0.0</v>
      </c>
      <c r="F3381" s="46">
        <v>1.0</v>
      </c>
      <c r="G3381" s="46">
        <v>0.0</v>
      </c>
      <c r="H3381" s="46">
        <v>0.0</v>
      </c>
      <c r="I3381" s="46">
        <v>0.0</v>
      </c>
      <c r="J3381" s="3"/>
      <c r="K3381" s="56"/>
    </row>
    <row r="3382" ht="32.25" customHeight="1">
      <c r="A3382" s="55" t="s">
        <v>50</v>
      </c>
      <c r="B3382" s="46" t="s">
        <v>15171</v>
      </c>
      <c r="C3382" s="55" t="s">
        <v>15172</v>
      </c>
      <c r="D3382" s="46">
        <v>6.0</v>
      </c>
      <c r="E3382" s="46">
        <v>0.0</v>
      </c>
      <c r="F3382" s="46">
        <v>107.0</v>
      </c>
      <c r="G3382" s="46">
        <v>1.0</v>
      </c>
      <c r="H3382" s="46">
        <v>0.0</v>
      </c>
      <c r="I3382" s="46">
        <v>0.0</v>
      </c>
      <c r="J3382" s="3"/>
      <c r="K3382" s="56"/>
    </row>
    <row r="3383" ht="32.25" customHeight="1">
      <c r="A3383" s="55" t="s">
        <v>50</v>
      </c>
      <c r="B3383" s="46" t="s">
        <v>15171</v>
      </c>
      <c r="C3383" s="55" t="s">
        <v>15174</v>
      </c>
      <c r="D3383" s="46">
        <v>0.0</v>
      </c>
      <c r="E3383" s="46">
        <v>0.0</v>
      </c>
      <c r="F3383" s="46">
        <v>40.0</v>
      </c>
      <c r="G3383" s="46">
        <v>0.0</v>
      </c>
      <c r="H3383" s="46">
        <v>0.0</v>
      </c>
      <c r="I3383" s="46">
        <v>0.0</v>
      </c>
      <c r="J3383" s="3"/>
      <c r="K3383" s="56"/>
    </row>
    <row r="3384" ht="32.25" customHeight="1">
      <c r="A3384" s="55" t="s">
        <v>50</v>
      </c>
      <c r="B3384" s="46" t="s">
        <v>15171</v>
      </c>
      <c r="C3384" s="55" t="s">
        <v>15179</v>
      </c>
      <c r="D3384" s="46">
        <v>0.0</v>
      </c>
      <c r="E3384" s="46">
        <v>0.0</v>
      </c>
      <c r="F3384" s="46">
        <v>24.0</v>
      </c>
      <c r="G3384" s="46">
        <v>0.0</v>
      </c>
      <c r="H3384" s="46">
        <v>0.0</v>
      </c>
      <c r="I3384" s="46">
        <v>0.0</v>
      </c>
      <c r="J3384" s="3"/>
      <c r="K3384" s="56"/>
    </row>
    <row r="3385" ht="32.25" customHeight="1">
      <c r="A3385" s="55" t="s">
        <v>50</v>
      </c>
      <c r="B3385" s="46" t="s">
        <v>15171</v>
      </c>
      <c r="C3385" s="55" t="s">
        <v>15183</v>
      </c>
      <c r="D3385" s="46">
        <v>0.0</v>
      </c>
      <c r="E3385" s="46">
        <v>0.0</v>
      </c>
      <c r="F3385" s="46">
        <v>24.0</v>
      </c>
      <c r="G3385" s="46">
        <v>0.0</v>
      </c>
      <c r="H3385" s="46">
        <v>0.0</v>
      </c>
      <c r="I3385" s="46">
        <v>0.0</v>
      </c>
      <c r="J3385" s="3"/>
      <c r="K3385" s="56"/>
    </row>
    <row r="3386" ht="32.25" customHeight="1">
      <c r="A3386" s="55" t="s">
        <v>50</v>
      </c>
      <c r="B3386" s="46" t="s">
        <v>15171</v>
      </c>
      <c r="C3386" s="55" t="s">
        <v>15186</v>
      </c>
      <c r="D3386" s="46">
        <v>5.0</v>
      </c>
      <c r="E3386" s="46">
        <v>0.0</v>
      </c>
      <c r="F3386" s="46">
        <v>10.0</v>
      </c>
      <c r="G3386" s="46">
        <v>0.0</v>
      </c>
      <c r="H3386" s="46">
        <v>0.0</v>
      </c>
      <c r="I3386" s="46">
        <v>2.0</v>
      </c>
      <c r="J3386" s="3"/>
      <c r="K3386" s="56"/>
    </row>
    <row r="3387" ht="32.25" customHeight="1">
      <c r="A3387" s="55" t="s">
        <v>50</v>
      </c>
      <c r="B3387" s="46" t="s">
        <v>15171</v>
      </c>
      <c r="C3387" s="55" t="s">
        <v>15188</v>
      </c>
      <c r="D3387" s="46">
        <v>0.0</v>
      </c>
      <c r="E3387" s="46">
        <v>0.0</v>
      </c>
      <c r="F3387" s="46">
        <v>1.0</v>
      </c>
      <c r="G3387" s="46">
        <v>0.0</v>
      </c>
      <c r="H3387" s="46">
        <v>0.0</v>
      </c>
      <c r="I3387" s="46">
        <v>0.0</v>
      </c>
      <c r="J3387" s="3"/>
      <c r="K3387" s="56"/>
    </row>
    <row r="3388" ht="32.25" customHeight="1">
      <c r="A3388" s="55" t="s">
        <v>50</v>
      </c>
      <c r="B3388" s="46" t="s">
        <v>15191</v>
      </c>
      <c r="C3388" s="55" t="s">
        <v>15192</v>
      </c>
      <c r="D3388" s="46">
        <v>52.0</v>
      </c>
      <c r="E3388" s="46">
        <v>0.0</v>
      </c>
      <c r="F3388" s="46">
        <v>0.0</v>
      </c>
      <c r="G3388" s="46">
        <v>0.0</v>
      </c>
      <c r="H3388" s="46">
        <v>0.0</v>
      </c>
      <c r="I3388" s="46">
        <v>0.0</v>
      </c>
      <c r="J3388" s="3"/>
      <c r="K3388" s="56"/>
    </row>
    <row r="3389" ht="32.25" customHeight="1">
      <c r="A3389" s="55" t="s">
        <v>50</v>
      </c>
      <c r="B3389" s="46" t="s">
        <v>15191</v>
      </c>
      <c r="C3389" s="55" t="s">
        <v>15197</v>
      </c>
      <c r="D3389" s="46">
        <v>1.0</v>
      </c>
      <c r="E3389" s="46">
        <v>0.0</v>
      </c>
      <c r="F3389" s="46">
        <v>15.0</v>
      </c>
      <c r="G3389" s="46">
        <v>0.0</v>
      </c>
      <c r="H3389" s="46">
        <v>0.0</v>
      </c>
      <c r="I3389" s="46">
        <v>27.0</v>
      </c>
      <c r="J3389" s="3"/>
      <c r="K3389" s="56"/>
    </row>
    <row r="3390" ht="32.25" customHeight="1">
      <c r="A3390" s="55" t="s">
        <v>50</v>
      </c>
      <c r="B3390" s="46" t="s">
        <v>15191</v>
      </c>
      <c r="C3390" s="55" t="s">
        <v>15199</v>
      </c>
      <c r="D3390" s="46">
        <v>12.0</v>
      </c>
      <c r="E3390" s="46">
        <v>0.0</v>
      </c>
      <c r="F3390" s="46">
        <v>27.0</v>
      </c>
      <c r="G3390" s="46">
        <v>0.0</v>
      </c>
      <c r="H3390" s="46">
        <v>0.0</v>
      </c>
      <c r="I3390" s="46">
        <v>2.0</v>
      </c>
      <c r="J3390" s="3"/>
      <c r="K3390" s="56"/>
    </row>
    <row r="3391" ht="32.25" customHeight="1">
      <c r="A3391" s="55" t="s">
        <v>50</v>
      </c>
      <c r="B3391" s="46" t="s">
        <v>15191</v>
      </c>
      <c r="C3391" s="55" t="s">
        <v>15203</v>
      </c>
      <c r="D3391" s="46">
        <v>12.0</v>
      </c>
      <c r="E3391" s="46">
        <v>0.0</v>
      </c>
      <c r="F3391" s="46">
        <v>24.0</v>
      </c>
      <c r="G3391" s="46">
        <v>0.0</v>
      </c>
      <c r="H3391" s="46">
        <v>0.0</v>
      </c>
      <c r="I3391" s="46">
        <v>0.0</v>
      </c>
      <c r="J3391" s="3"/>
      <c r="K3391" s="56"/>
    </row>
    <row r="3392" ht="32.25" customHeight="1">
      <c r="A3392" s="55" t="s">
        <v>50</v>
      </c>
      <c r="B3392" s="46" t="s">
        <v>15191</v>
      </c>
      <c r="C3392" s="55" t="s">
        <v>15205</v>
      </c>
      <c r="D3392" s="46">
        <v>24.0</v>
      </c>
      <c r="E3392" s="46">
        <v>0.0</v>
      </c>
      <c r="F3392" s="46">
        <v>1.0</v>
      </c>
      <c r="G3392" s="46">
        <v>0.0</v>
      </c>
      <c r="H3392" s="46">
        <v>0.0</v>
      </c>
      <c r="I3392" s="46">
        <v>10.0</v>
      </c>
      <c r="J3392" s="3"/>
      <c r="K3392" s="56"/>
    </row>
    <row r="3393" ht="32.25" customHeight="1">
      <c r="A3393" s="55" t="s">
        <v>50</v>
      </c>
      <c r="B3393" s="46" t="s">
        <v>15191</v>
      </c>
      <c r="C3393" s="55" t="s">
        <v>15207</v>
      </c>
      <c r="D3393" s="46">
        <v>0.0</v>
      </c>
      <c r="E3393" s="46">
        <v>0.0</v>
      </c>
      <c r="F3393" s="46">
        <v>33.0</v>
      </c>
      <c r="G3393" s="46">
        <v>0.0</v>
      </c>
      <c r="H3393" s="46">
        <v>0.0</v>
      </c>
      <c r="I3393" s="46">
        <v>0.0</v>
      </c>
      <c r="J3393" s="3"/>
      <c r="K3393" s="56"/>
    </row>
    <row r="3394" ht="32.25" customHeight="1">
      <c r="A3394" s="55" t="s">
        <v>50</v>
      </c>
      <c r="B3394" s="46" t="s">
        <v>15191</v>
      </c>
      <c r="C3394" s="55" t="s">
        <v>15210</v>
      </c>
      <c r="D3394" s="46">
        <v>27.0</v>
      </c>
      <c r="E3394" s="46">
        <v>0.0</v>
      </c>
      <c r="F3394" s="46">
        <v>0.0</v>
      </c>
      <c r="G3394" s="46">
        <v>0.0</v>
      </c>
      <c r="H3394" s="46">
        <v>0.0</v>
      </c>
      <c r="I3394" s="46">
        <v>0.0</v>
      </c>
      <c r="J3394" s="3"/>
      <c r="K3394" s="56"/>
    </row>
    <row r="3395" ht="32.25" customHeight="1">
      <c r="A3395" s="55" t="s">
        <v>50</v>
      </c>
      <c r="B3395" s="46" t="s">
        <v>15191</v>
      </c>
      <c r="C3395" s="55" t="s">
        <v>15212</v>
      </c>
      <c r="D3395" s="46">
        <v>3.0</v>
      </c>
      <c r="E3395" s="46">
        <v>0.0</v>
      </c>
      <c r="F3395" s="46">
        <v>23.0</v>
      </c>
      <c r="G3395" s="46">
        <v>0.0</v>
      </c>
      <c r="H3395" s="46">
        <v>0.0</v>
      </c>
      <c r="I3395" s="46">
        <v>1.0</v>
      </c>
      <c r="J3395" s="3"/>
      <c r="K3395" s="56"/>
    </row>
    <row r="3396" ht="32.25" customHeight="1">
      <c r="A3396" s="55" t="s">
        <v>50</v>
      </c>
      <c r="B3396" s="46" t="s">
        <v>15191</v>
      </c>
      <c r="C3396" s="55" t="s">
        <v>15215</v>
      </c>
      <c r="D3396" s="46">
        <v>0.0</v>
      </c>
      <c r="E3396" s="46">
        <v>0.0</v>
      </c>
      <c r="F3396" s="46">
        <v>13.0</v>
      </c>
      <c r="G3396" s="46">
        <v>0.0</v>
      </c>
      <c r="H3396" s="46">
        <v>0.0</v>
      </c>
      <c r="I3396" s="46">
        <v>0.0</v>
      </c>
      <c r="J3396" s="3"/>
      <c r="K3396" s="56"/>
    </row>
    <row r="3397" ht="32.25" customHeight="1">
      <c r="A3397" s="55" t="s">
        <v>50</v>
      </c>
      <c r="B3397" s="46" t="s">
        <v>15191</v>
      </c>
      <c r="C3397" s="55" t="s">
        <v>15218</v>
      </c>
      <c r="D3397" s="46">
        <v>0.0</v>
      </c>
      <c r="E3397" s="46">
        <v>0.0</v>
      </c>
      <c r="F3397" s="46">
        <v>12.0</v>
      </c>
      <c r="G3397" s="46">
        <v>0.0</v>
      </c>
      <c r="H3397" s="46">
        <v>0.0</v>
      </c>
      <c r="I3397" s="46">
        <v>0.0</v>
      </c>
      <c r="J3397" s="3"/>
      <c r="K3397" s="56"/>
    </row>
    <row r="3398" ht="32.25" customHeight="1">
      <c r="A3398" s="55" t="s">
        <v>50</v>
      </c>
      <c r="B3398" s="46" t="s">
        <v>15191</v>
      </c>
      <c r="C3398" s="55" t="s">
        <v>15220</v>
      </c>
      <c r="D3398" s="46">
        <v>0.0</v>
      </c>
      <c r="E3398" s="46">
        <v>0.0</v>
      </c>
      <c r="F3398" s="46">
        <v>7.0</v>
      </c>
      <c r="G3398" s="46">
        <v>0.0</v>
      </c>
      <c r="H3398" s="46">
        <v>0.0</v>
      </c>
      <c r="I3398" s="46">
        <v>0.0</v>
      </c>
      <c r="J3398" s="3"/>
      <c r="K3398" s="56"/>
    </row>
    <row r="3399" ht="32.25" customHeight="1">
      <c r="A3399" s="55" t="s">
        <v>50</v>
      </c>
      <c r="B3399" s="46" t="s">
        <v>15191</v>
      </c>
      <c r="C3399" s="55" t="s">
        <v>15223</v>
      </c>
      <c r="D3399" s="46">
        <v>4.0</v>
      </c>
      <c r="E3399" s="46">
        <v>0.0</v>
      </c>
      <c r="F3399" s="46">
        <v>1.0</v>
      </c>
      <c r="G3399" s="46">
        <v>0.0</v>
      </c>
      <c r="H3399" s="46">
        <v>0.0</v>
      </c>
      <c r="I3399" s="46">
        <v>0.0</v>
      </c>
      <c r="J3399" s="3"/>
      <c r="K3399" s="56"/>
    </row>
    <row r="3400" ht="32.25" customHeight="1">
      <c r="A3400" s="55" t="s">
        <v>50</v>
      </c>
      <c r="B3400" s="46" t="s">
        <v>15191</v>
      </c>
      <c r="C3400" s="55" t="s">
        <v>15225</v>
      </c>
      <c r="D3400" s="46">
        <v>0.0</v>
      </c>
      <c r="E3400" s="46">
        <v>0.0</v>
      </c>
      <c r="F3400" s="46">
        <v>1.0</v>
      </c>
      <c r="G3400" s="46">
        <v>0.0</v>
      </c>
      <c r="H3400" s="46">
        <v>0.0</v>
      </c>
      <c r="I3400" s="46">
        <v>0.0</v>
      </c>
      <c r="J3400" s="3"/>
      <c r="K3400" s="56"/>
    </row>
    <row r="3401" ht="32.25" customHeight="1">
      <c r="A3401" s="55" t="s">
        <v>50</v>
      </c>
      <c r="B3401" s="46" t="s">
        <v>15191</v>
      </c>
      <c r="C3401" s="55" t="s">
        <v>15229</v>
      </c>
      <c r="D3401" s="46">
        <v>0.0</v>
      </c>
      <c r="E3401" s="46">
        <v>0.0</v>
      </c>
      <c r="F3401" s="46">
        <v>1.0</v>
      </c>
      <c r="G3401" s="46">
        <v>0.0</v>
      </c>
      <c r="H3401" s="46">
        <v>0.0</v>
      </c>
      <c r="I3401" s="46">
        <v>0.0</v>
      </c>
      <c r="J3401" s="3"/>
      <c r="K3401" s="56"/>
    </row>
    <row r="3402" ht="32.25" customHeight="1">
      <c r="A3402" s="55" t="s">
        <v>50</v>
      </c>
      <c r="B3402" s="46" t="s">
        <v>15231</v>
      </c>
      <c r="C3402" s="55" t="s">
        <v>15232</v>
      </c>
      <c r="D3402" s="46">
        <v>0.0</v>
      </c>
      <c r="E3402" s="46">
        <v>0.0</v>
      </c>
      <c r="F3402" s="46">
        <v>63.0</v>
      </c>
      <c r="G3402" s="46">
        <v>0.0</v>
      </c>
      <c r="H3402" s="46">
        <v>0.0</v>
      </c>
      <c r="I3402" s="46">
        <v>0.0</v>
      </c>
      <c r="J3402" s="3"/>
      <c r="K3402" s="56"/>
    </row>
    <row r="3403" ht="32.25" customHeight="1">
      <c r="A3403" s="55" t="s">
        <v>50</v>
      </c>
      <c r="B3403" s="46" t="s">
        <v>15231</v>
      </c>
      <c r="C3403" s="55" t="s">
        <v>15235</v>
      </c>
      <c r="D3403" s="46">
        <v>15.0</v>
      </c>
      <c r="E3403" s="46">
        <v>3.0</v>
      </c>
      <c r="F3403" s="46">
        <v>0.0</v>
      </c>
      <c r="G3403" s="46">
        <v>1.0</v>
      </c>
      <c r="H3403" s="46">
        <v>0.0</v>
      </c>
      <c r="I3403" s="46">
        <v>33.0</v>
      </c>
      <c r="J3403" s="3"/>
      <c r="K3403" s="56"/>
    </row>
    <row r="3404" ht="32.25" customHeight="1">
      <c r="A3404" s="55" t="s">
        <v>50</v>
      </c>
      <c r="B3404" s="46" t="s">
        <v>15231</v>
      </c>
      <c r="C3404" s="55" t="s">
        <v>15238</v>
      </c>
      <c r="D3404" s="46">
        <v>0.0</v>
      </c>
      <c r="E3404" s="46">
        <v>0.0</v>
      </c>
      <c r="F3404" s="46">
        <v>52.0</v>
      </c>
      <c r="G3404" s="46">
        <v>0.0</v>
      </c>
      <c r="H3404" s="46">
        <v>0.0</v>
      </c>
      <c r="I3404" s="46">
        <v>0.0</v>
      </c>
      <c r="J3404" s="3"/>
      <c r="K3404" s="56"/>
    </row>
    <row r="3405" ht="32.25" customHeight="1">
      <c r="A3405" s="55" t="s">
        <v>50</v>
      </c>
      <c r="B3405" s="46" t="s">
        <v>15231</v>
      </c>
      <c r="C3405" s="55" t="s">
        <v>15242</v>
      </c>
      <c r="D3405" s="46">
        <v>0.0</v>
      </c>
      <c r="E3405" s="46">
        <v>1.0</v>
      </c>
      <c r="F3405" s="46">
        <v>0.0</v>
      </c>
      <c r="G3405" s="46">
        <v>2.0</v>
      </c>
      <c r="H3405" s="46">
        <v>0.0</v>
      </c>
      <c r="I3405" s="46">
        <v>41.0</v>
      </c>
      <c r="J3405" s="3"/>
      <c r="K3405" s="56"/>
    </row>
    <row r="3406" ht="32.25" customHeight="1">
      <c r="A3406" s="55" t="s">
        <v>50</v>
      </c>
      <c r="B3406" s="46" t="s">
        <v>15231</v>
      </c>
      <c r="C3406" s="55" t="s">
        <v>15244</v>
      </c>
      <c r="D3406" s="46">
        <v>0.0</v>
      </c>
      <c r="E3406" s="46">
        <v>4.0</v>
      </c>
      <c r="F3406" s="46">
        <v>15.0</v>
      </c>
      <c r="G3406" s="46">
        <v>0.0</v>
      </c>
      <c r="H3406" s="46">
        <v>0.0</v>
      </c>
      <c r="I3406" s="46">
        <v>11.0</v>
      </c>
      <c r="J3406" s="3"/>
      <c r="K3406" s="56"/>
    </row>
    <row r="3407" ht="32.25" customHeight="1">
      <c r="A3407" s="55" t="s">
        <v>50</v>
      </c>
      <c r="B3407" s="46" t="s">
        <v>15231</v>
      </c>
      <c r="C3407" s="55" t="s">
        <v>15248</v>
      </c>
      <c r="D3407" s="46">
        <v>0.0</v>
      </c>
      <c r="E3407" s="46">
        <v>0.0</v>
      </c>
      <c r="F3407" s="46">
        <v>25.0</v>
      </c>
      <c r="G3407" s="46">
        <v>0.0</v>
      </c>
      <c r="H3407" s="46">
        <v>0.0</v>
      </c>
      <c r="I3407" s="46">
        <v>0.0</v>
      </c>
      <c r="J3407" s="3"/>
      <c r="K3407" s="56"/>
    </row>
    <row r="3408" ht="32.25" customHeight="1">
      <c r="A3408" s="55" t="s">
        <v>50</v>
      </c>
      <c r="B3408" s="46" t="s">
        <v>15231</v>
      </c>
      <c r="C3408" s="55" t="s">
        <v>15252</v>
      </c>
      <c r="D3408" s="46">
        <v>0.0</v>
      </c>
      <c r="E3408" s="46">
        <v>2.0</v>
      </c>
      <c r="F3408" s="46">
        <v>4.0</v>
      </c>
      <c r="G3408" s="46">
        <v>0.0</v>
      </c>
      <c r="H3408" s="46">
        <v>0.0</v>
      </c>
      <c r="I3408" s="46">
        <v>5.0</v>
      </c>
      <c r="J3408" s="3"/>
      <c r="K3408" s="56"/>
    </row>
    <row r="3409" ht="32.25" customHeight="1">
      <c r="A3409" s="55" t="s">
        <v>50</v>
      </c>
      <c r="B3409" s="46" t="s">
        <v>15231</v>
      </c>
      <c r="C3409" s="55" t="s">
        <v>15256</v>
      </c>
      <c r="D3409" s="46">
        <v>0.0</v>
      </c>
      <c r="E3409" s="46">
        <v>0.0</v>
      </c>
      <c r="F3409" s="46">
        <v>5.0</v>
      </c>
      <c r="G3409" s="46">
        <v>0.0</v>
      </c>
      <c r="H3409" s="46">
        <v>0.0</v>
      </c>
      <c r="I3409" s="46">
        <v>0.0</v>
      </c>
      <c r="J3409" s="3"/>
      <c r="K3409" s="56"/>
    </row>
    <row r="3410" ht="32.25" customHeight="1">
      <c r="A3410" s="55" t="s">
        <v>50</v>
      </c>
      <c r="B3410" s="46" t="s">
        <v>15231</v>
      </c>
      <c r="C3410" s="55" t="s">
        <v>15258</v>
      </c>
      <c r="D3410" s="46">
        <v>0.0</v>
      </c>
      <c r="E3410" s="46">
        <v>2.0</v>
      </c>
      <c r="F3410" s="46">
        <v>0.0</v>
      </c>
      <c r="G3410" s="46">
        <v>0.0</v>
      </c>
      <c r="H3410" s="46">
        <v>0.0</v>
      </c>
      <c r="I3410" s="46">
        <v>1.0</v>
      </c>
      <c r="J3410" s="3"/>
      <c r="K3410" s="56"/>
    </row>
    <row r="3411" ht="32.25" customHeight="1">
      <c r="A3411" s="55" t="s">
        <v>50</v>
      </c>
      <c r="B3411" s="46" t="s">
        <v>15231</v>
      </c>
      <c r="C3411" s="55" t="s">
        <v>15262</v>
      </c>
      <c r="D3411" s="46">
        <v>0.0</v>
      </c>
      <c r="E3411" s="46">
        <v>0.0</v>
      </c>
      <c r="F3411" s="46">
        <v>1.0</v>
      </c>
      <c r="G3411" s="46">
        <v>0.0</v>
      </c>
      <c r="H3411" s="46">
        <v>0.0</v>
      </c>
      <c r="I3411" s="46">
        <v>0.0</v>
      </c>
      <c r="J3411" s="3"/>
      <c r="K3411" s="56"/>
    </row>
    <row r="3412" ht="32.25" customHeight="1">
      <c r="A3412" s="55" t="s">
        <v>50</v>
      </c>
      <c r="B3412" s="46" t="s">
        <v>15231</v>
      </c>
      <c r="C3412" s="55" t="s">
        <v>15263</v>
      </c>
      <c r="D3412" s="46">
        <v>0.0</v>
      </c>
      <c r="E3412" s="46">
        <v>0.0</v>
      </c>
      <c r="F3412" s="46">
        <v>1.0</v>
      </c>
      <c r="G3412" s="46">
        <v>0.0</v>
      </c>
      <c r="H3412" s="46">
        <v>0.0</v>
      </c>
      <c r="I3412" s="46">
        <v>0.0</v>
      </c>
      <c r="J3412" s="3"/>
      <c r="K3412" s="56"/>
    </row>
    <row r="3413" ht="32.25" customHeight="1">
      <c r="A3413" s="55" t="s">
        <v>50</v>
      </c>
      <c r="B3413" s="46" t="s">
        <v>15231</v>
      </c>
      <c r="C3413" s="55" t="s">
        <v>15266</v>
      </c>
      <c r="D3413" s="46">
        <v>0.0</v>
      </c>
      <c r="E3413" s="46">
        <v>0.0</v>
      </c>
      <c r="F3413" s="46">
        <v>1.0</v>
      </c>
      <c r="G3413" s="46">
        <v>0.0</v>
      </c>
      <c r="H3413" s="46">
        <v>0.0</v>
      </c>
      <c r="I3413" s="46">
        <v>0.0</v>
      </c>
      <c r="J3413" s="3"/>
      <c r="K3413" s="56"/>
    </row>
    <row r="3414" ht="32.25" customHeight="1">
      <c r="A3414" s="55" t="s">
        <v>50</v>
      </c>
      <c r="B3414" s="46" t="s">
        <v>15231</v>
      </c>
      <c r="C3414" s="55" t="s">
        <v>15268</v>
      </c>
      <c r="D3414" s="46">
        <v>0.0</v>
      </c>
      <c r="E3414" s="46">
        <v>0.0</v>
      </c>
      <c r="F3414" s="46">
        <v>1.0</v>
      </c>
      <c r="G3414" s="46">
        <v>0.0</v>
      </c>
      <c r="H3414" s="46">
        <v>0.0</v>
      </c>
      <c r="I3414" s="46">
        <v>0.0</v>
      </c>
      <c r="J3414" s="3"/>
      <c r="K3414" s="56"/>
    </row>
    <row r="3415" ht="32.25" customHeight="1">
      <c r="A3415" s="55" t="s">
        <v>50</v>
      </c>
      <c r="B3415" s="46" t="s">
        <v>15271</v>
      </c>
      <c r="C3415" s="55" t="s">
        <v>15272</v>
      </c>
      <c r="D3415" s="46">
        <v>12.0</v>
      </c>
      <c r="E3415" s="46">
        <v>37.0</v>
      </c>
      <c r="F3415" s="46">
        <v>25.0</v>
      </c>
      <c r="G3415" s="46">
        <v>0.0</v>
      </c>
      <c r="H3415" s="46">
        <v>0.0</v>
      </c>
      <c r="I3415" s="46">
        <v>0.0</v>
      </c>
      <c r="J3415" s="3"/>
      <c r="K3415" s="56"/>
    </row>
    <row r="3416" ht="32.25" customHeight="1">
      <c r="A3416" s="55" t="s">
        <v>50</v>
      </c>
      <c r="B3416" s="46" t="s">
        <v>15271</v>
      </c>
      <c r="C3416" s="55" t="s">
        <v>15275</v>
      </c>
      <c r="D3416" s="46">
        <v>30.0</v>
      </c>
      <c r="E3416" s="46">
        <v>5.0</v>
      </c>
      <c r="F3416" s="46">
        <v>0.0</v>
      </c>
      <c r="G3416" s="46">
        <v>1.0</v>
      </c>
      <c r="H3416" s="46">
        <v>0.0</v>
      </c>
      <c r="I3416" s="46">
        <v>22.0</v>
      </c>
      <c r="J3416" s="3"/>
      <c r="K3416" s="56"/>
    </row>
    <row r="3417" ht="32.25" customHeight="1">
      <c r="A3417" s="55" t="s">
        <v>50</v>
      </c>
      <c r="B3417" s="46" t="s">
        <v>15271</v>
      </c>
      <c r="C3417" s="55" t="s">
        <v>15277</v>
      </c>
      <c r="D3417" s="46">
        <v>19.0</v>
      </c>
      <c r="E3417" s="46">
        <v>6.0</v>
      </c>
      <c r="F3417" s="46">
        <v>1.0</v>
      </c>
      <c r="G3417" s="46">
        <v>1.0</v>
      </c>
      <c r="H3417" s="46">
        <v>0.0</v>
      </c>
      <c r="I3417" s="46">
        <v>31.0</v>
      </c>
      <c r="J3417" s="3"/>
      <c r="K3417" s="56"/>
    </row>
    <row r="3418" ht="32.25" customHeight="1">
      <c r="A3418" s="55" t="s">
        <v>50</v>
      </c>
      <c r="B3418" s="46" t="s">
        <v>15271</v>
      </c>
      <c r="C3418" s="55" t="s">
        <v>15281</v>
      </c>
      <c r="D3418" s="46">
        <v>5.0</v>
      </c>
      <c r="E3418" s="46">
        <v>2.0</v>
      </c>
      <c r="F3418" s="46">
        <v>39.0</v>
      </c>
      <c r="G3418" s="46">
        <v>0.0</v>
      </c>
      <c r="H3418" s="46">
        <v>0.0</v>
      </c>
      <c r="I3418" s="46">
        <v>5.0</v>
      </c>
      <c r="J3418" s="3"/>
      <c r="K3418" s="56"/>
    </row>
    <row r="3419" ht="32.25" customHeight="1">
      <c r="A3419" s="55" t="s">
        <v>50</v>
      </c>
      <c r="B3419" s="46" t="s">
        <v>15271</v>
      </c>
      <c r="C3419" s="55" t="s">
        <v>15283</v>
      </c>
      <c r="D3419" s="46">
        <v>5.0</v>
      </c>
      <c r="E3419" s="46">
        <v>1.0</v>
      </c>
      <c r="F3419" s="46">
        <v>41.0</v>
      </c>
      <c r="G3419" s="46">
        <v>0.0</v>
      </c>
      <c r="H3419" s="46">
        <v>0.0</v>
      </c>
      <c r="I3419" s="46">
        <v>0.0</v>
      </c>
      <c r="J3419" s="3"/>
      <c r="K3419" s="56"/>
    </row>
    <row r="3420" ht="32.25" customHeight="1">
      <c r="A3420" s="55" t="s">
        <v>50</v>
      </c>
      <c r="B3420" s="46" t="s">
        <v>15271</v>
      </c>
      <c r="C3420" s="55" t="s">
        <v>15286</v>
      </c>
      <c r="D3420" s="46">
        <v>3.0</v>
      </c>
      <c r="E3420" s="46">
        <v>1.0</v>
      </c>
      <c r="F3420" s="46">
        <v>37.0</v>
      </c>
      <c r="G3420" s="46">
        <v>0.0</v>
      </c>
      <c r="H3420" s="46">
        <v>0.0</v>
      </c>
      <c r="I3420" s="46">
        <v>4.0</v>
      </c>
      <c r="J3420" s="3"/>
      <c r="K3420" s="56"/>
    </row>
    <row r="3421" ht="32.25" customHeight="1">
      <c r="A3421" s="55" t="s">
        <v>50</v>
      </c>
      <c r="B3421" s="46" t="s">
        <v>15271</v>
      </c>
      <c r="C3421" s="55" t="s">
        <v>15289</v>
      </c>
      <c r="D3421" s="46">
        <v>0.0</v>
      </c>
      <c r="E3421" s="46">
        <v>0.0</v>
      </c>
      <c r="F3421" s="46">
        <v>40.0</v>
      </c>
      <c r="G3421" s="46">
        <v>0.0</v>
      </c>
      <c r="H3421" s="46">
        <v>0.0</v>
      </c>
      <c r="I3421" s="46">
        <v>1.0</v>
      </c>
      <c r="J3421" s="3"/>
      <c r="K3421" s="56"/>
    </row>
    <row r="3422" ht="32.25" customHeight="1">
      <c r="A3422" s="55" t="s">
        <v>50</v>
      </c>
      <c r="B3422" s="46" t="s">
        <v>15271</v>
      </c>
      <c r="C3422" s="55" t="s">
        <v>15294</v>
      </c>
      <c r="D3422" s="46">
        <v>0.0</v>
      </c>
      <c r="E3422" s="46">
        <v>0.0</v>
      </c>
      <c r="F3422" s="46">
        <v>36.0</v>
      </c>
      <c r="G3422" s="46">
        <v>0.0</v>
      </c>
      <c r="H3422" s="46">
        <v>0.0</v>
      </c>
      <c r="I3422" s="46">
        <v>3.0</v>
      </c>
      <c r="J3422" s="3"/>
      <c r="K3422" s="56"/>
    </row>
    <row r="3423" ht="32.25" customHeight="1">
      <c r="A3423" s="55" t="s">
        <v>50</v>
      </c>
      <c r="B3423" s="46" t="s">
        <v>15271</v>
      </c>
      <c r="C3423" s="55" t="s">
        <v>15296</v>
      </c>
      <c r="D3423" s="46">
        <v>0.0</v>
      </c>
      <c r="E3423" s="46">
        <v>3.0</v>
      </c>
      <c r="F3423" s="46">
        <v>27.0</v>
      </c>
      <c r="G3423" s="46">
        <v>0.0</v>
      </c>
      <c r="H3423" s="46">
        <v>0.0</v>
      </c>
      <c r="I3423" s="46">
        <v>8.0</v>
      </c>
      <c r="J3423" s="3"/>
      <c r="K3423" s="56"/>
    </row>
    <row r="3424" ht="32.25" customHeight="1">
      <c r="A3424" s="55" t="s">
        <v>50</v>
      </c>
      <c r="B3424" s="46" t="s">
        <v>15271</v>
      </c>
      <c r="C3424" s="55" t="s">
        <v>15299</v>
      </c>
      <c r="D3424" s="46">
        <v>5.0</v>
      </c>
      <c r="E3424" s="46">
        <v>0.0</v>
      </c>
      <c r="F3424" s="46">
        <v>24.0</v>
      </c>
      <c r="G3424" s="46">
        <v>0.0</v>
      </c>
      <c r="H3424" s="46">
        <v>0.0</v>
      </c>
      <c r="I3424" s="46">
        <v>0.0</v>
      </c>
      <c r="J3424" s="3"/>
      <c r="K3424" s="56"/>
    </row>
    <row r="3425" ht="32.25" customHeight="1">
      <c r="A3425" s="55" t="s">
        <v>50</v>
      </c>
      <c r="B3425" s="46" t="s">
        <v>15303</v>
      </c>
      <c r="C3425" s="55" t="s">
        <v>15304</v>
      </c>
      <c r="D3425" s="46">
        <v>44.0</v>
      </c>
      <c r="E3425" s="46">
        <v>53.0</v>
      </c>
      <c r="F3425" s="46">
        <v>0.0</v>
      </c>
      <c r="G3425" s="46">
        <v>5.0</v>
      </c>
      <c r="H3425" s="46">
        <v>0.0</v>
      </c>
      <c r="I3425" s="46">
        <v>1.0</v>
      </c>
      <c r="J3425" s="3"/>
      <c r="K3425" s="56"/>
    </row>
    <row r="3426" ht="32.25" customHeight="1">
      <c r="A3426" s="55" t="s">
        <v>50</v>
      </c>
      <c r="B3426" s="46" t="s">
        <v>15303</v>
      </c>
      <c r="C3426" s="55" t="s">
        <v>15308</v>
      </c>
      <c r="D3426" s="46">
        <v>0.0</v>
      </c>
      <c r="E3426" s="46">
        <v>0.0</v>
      </c>
      <c r="F3426" s="46">
        <v>58.0</v>
      </c>
      <c r="G3426" s="46">
        <v>0.0</v>
      </c>
      <c r="H3426" s="46">
        <v>0.0</v>
      </c>
      <c r="I3426" s="46">
        <v>0.0</v>
      </c>
      <c r="J3426" s="3"/>
      <c r="K3426" s="56"/>
    </row>
    <row r="3427" ht="32.25" customHeight="1">
      <c r="A3427" s="55" t="s">
        <v>50</v>
      </c>
      <c r="B3427" s="46" t="s">
        <v>15303</v>
      </c>
      <c r="C3427" s="55" t="s">
        <v>15314</v>
      </c>
      <c r="D3427" s="46">
        <v>13.0</v>
      </c>
      <c r="E3427" s="46">
        <v>24.0</v>
      </c>
      <c r="F3427" s="46">
        <v>15.0</v>
      </c>
      <c r="G3427" s="46">
        <v>0.0</v>
      </c>
      <c r="H3427" s="46">
        <v>0.0</v>
      </c>
      <c r="I3427" s="46">
        <v>1.0</v>
      </c>
      <c r="J3427" s="3"/>
      <c r="K3427" s="56"/>
    </row>
    <row r="3428" ht="32.25" customHeight="1">
      <c r="A3428" s="55" t="s">
        <v>50</v>
      </c>
      <c r="B3428" s="46" t="s">
        <v>15303</v>
      </c>
      <c r="C3428" s="55" t="s">
        <v>15316</v>
      </c>
      <c r="D3428" s="46">
        <v>0.0</v>
      </c>
      <c r="E3428" s="46">
        <v>0.0</v>
      </c>
      <c r="F3428" s="46">
        <v>47.0</v>
      </c>
      <c r="G3428" s="46">
        <v>0.0</v>
      </c>
      <c r="H3428" s="46">
        <v>0.0</v>
      </c>
      <c r="I3428" s="46">
        <v>0.0</v>
      </c>
      <c r="J3428" s="3"/>
      <c r="K3428" s="56"/>
    </row>
    <row r="3429" ht="32.25" customHeight="1">
      <c r="A3429" s="55" t="s">
        <v>50</v>
      </c>
      <c r="B3429" s="46" t="s">
        <v>15303</v>
      </c>
      <c r="C3429" s="55" t="s">
        <v>15319</v>
      </c>
      <c r="D3429" s="46">
        <v>0.0</v>
      </c>
      <c r="E3429" s="46">
        <v>0.0</v>
      </c>
      <c r="F3429" s="46">
        <v>45.0</v>
      </c>
      <c r="G3429" s="46">
        <v>0.0</v>
      </c>
      <c r="H3429" s="46">
        <v>0.0</v>
      </c>
      <c r="I3429" s="46">
        <v>0.0</v>
      </c>
      <c r="J3429" s="3"/>
      <c r="K3429" s="56"/>
    </row>
    <row r="3430" ht="32.25" customHeight="1">
      <c r="A3430" s="55" t="s">
        <v>50</v>
      </c>
      <c r="B3430" s="46" t="s">
        <v>15303</v>
      </c>
      <c r="C3430" s="55" t="s">
        <v>15324</v>
      </c>
      <c r="D3430" s="46">
        <v>2.0</v>
      </c>
      <c r="E3430" s="46">
        <v>0.0</v>
      </c>
      <c r="F3430" s="46">
        <v>32.0</v>
      </c>
      <c r="G3430" s="46">
        <v>0.0</v>
      </c>
      <c r="H3430" s="46">
        <v>0.0</v>
      </c>
      <c r="I3430" s="46">
        <v>0.0</v>
      </c>
      <c r="J3430" s="3"/>
      <c r="K3430" s="56"/>
    </row>
    <row r="3431" ht="32.25" customHeight="1">
      <c r="A3431" s="55" t="s">
        <v>50</v>
      </c>
      <c r="B3431" s="46" t="s">
        <v>15303</v>
      </c>
      <c r="C3431" s="55" t="s">
        <v>15329</v>
      </c>
      <c r="D3431" s="46">
        <v>0.0</v>
      </c>
      <c r="E3431" s="46">
        <v>0.0</v>
      </c>
      <c r="F3431" s="46">
        <v>33.0</v>
      </c>
      <c r="G3431" s="46">
        <v>0.0</v>
      </c>
      <c r="H3431" s="46">
        <v>0.0</v>
      </c>
      <c r="I3431" s="46">
        <v>0.0</v>
      </c>
      <c r="J3431" s="3"/>
      <c r="K3431" s="56"/>
    </row>
    <row r="3432" ht="32.25" customHeight="1">
      <c r="A3432" s="55" t="s">
        <v>50</v>
      </c>
      <c r="B3432" s="46" t="s">
        <v>15303</v>
      </c>
      <c r="C3432" s="55" t="s">
        <v>15331</v>
      </c>
      <c r="D3432" s="46">
        <v>0.0</v>
      </c>
      <c r="E3432" s="46">
        <v>0.0</v>
      </c>
      <c r="F3432" s="46">
        <v>21.0</v>
      </c>
      <c r="G3432" s="46">
        <v>0.0</v>
      </c>
      <c r="H3432" s="46">
        <v>0.0</v>
      </c>
      <c r="I3432" s="46">
        <v>0.0</v>
      </c>
      <c r="J3432" s="3"/>
      <c r="K3432" s="56"/>
    </row>
    <row r="3433" ht="32.25" customHeight="1">
      <c r="A3433" s="55" t="s">
        <v>50</v>
      </c>
      <c r="B3433" s="46" t="s">
        <v>15303</v>
      </c>
      <c r="C3433" s="55" t="s">
        <v>15334</v>
      </c>
      <c r="D3433" s="46">
        <v>5.0</v>
      </c>
      <c r="E3433" s="46">
        <v>11.0</v>
      </c>
      <c r="F3433" s="46">
        <v>3.0</v>
      </c>
      <c r="G3433" s="46">
        <v>0.0</v>
      </c>
      <c r="H3433" s="46">
        <v>0.0</v>
      </c>
      <c r="I3433" s="46">
        <v>1.0</v>
      </c>
      <c r="J3433" s="3"/>
      <c r="K3433" s="56"/>
    </row>
    <row r="3434" ht="32.25" customHeight="1">
      <c r="A3434" s="55" t="s">
        <v>50</v>
      </c>
      <c r="B3434" s="46" t="s">
        <v>15339</v>
      </c>
      <c r="C3434" s="55" t="s">
        <v>15340</v>
      </c>
      <c r="D3434" s="46">
        <v>51.0</v>
      </c>
      <c r="E3434" s="46">
        <v>4.0</v>
      </c>
      <c r="F3434" s="46">
        <v>0.0</v>
      </c>
      <c r="G3434" s="46">
        <v>0.0</v>
      </c>
      <c r="H3434" s="46">
        <v>0.0</v>
      </c>
      <c r="I3434" s="46">
        <v>0.0</v>
      </c>
      <c r="J3434" s="3"/>
      <c r="K3434" s="56"/>
    </row>
    <row r="3435" ht="32.25" customHeight="1">
      <c r="A3435" s="55" t="s">
        <v>50</v>
      </c>
      <c r="B3435" s="46" t="s">
        <v>15339</v>
      </c>
      <c r="C3435" s="55" t="s">
        <v>15342</v>
      </c>
      <c r="D3435" s="46">
        <v>5.0</v>
      </c>
      <c r="E3435" s="46">
        <v>0.0</v>
      </c>
      <c r="F3435" s="46">
        <v>40.0</v>
      </c>
      <c r="G3435" s="46">
        <v>1.0</v>
      </c>
      <c r="H3435" s="46">
        <v>0.0</v>
      </c>
      <c r="I3435" s="46">
        <v>0.0</v>
      </c>
      <c r="J3435" s="3"/>
      <c r="K3435" s="56"/>
    </row>
    <row r="3436" ht="32.25" customHeight="1">
      <c r="A3436" s="55" t="s">
        <v>50</v>
      </c>
      <c r="B3436" s="46" t="s">
        <v>15339</v>
      </c>
      <c r="C3436" s="55" t="s">
        <v>15346</v>
      </c>
      <c r="D3436" s="46">
        <v>28.0</v>
      </c>
      <c r="E3436" s="46">
        <v>2.0</v>
      </c>
      <c r="F3436" s="46">
        <v>1.0</v>
      </c>
      <c r="G3436" s="46">
        <v>5.0</v>
      </c>
      <c r="H3436" s="46">
        <v>0.0</v>
      </c>
      <c r="I3436" s="46">
        <v>5.0</v>
      </c>
      <c r="J3436" s="3"/>
      <c r="K3436" s="56"/>
    </row>
    <row r="3437" ht="32.25" customHeight="1">
      <c r="A3437" s="55" t="s">
        <v>50</v>
      </c>
      <c r="B3437" s="46" t="s">
        <v>15339</v>
      </c>
      <c r="C3437" s="55" t="s">
        <v>15348</v>
      </c>
      <c r="D3437" s="46">
        <v>16.0</v>
      </c>
      <c r="E3437" s="46">
        <v>10.0</v>
      </c>
      <c r="F3437" s="46">
        <v>8.0</v>
      </c>
      <c r="G3437" s="46">
        <v>0.0</v>
      </c>
      <c r="H3437" s="46">
        <v>0.0</v>
      </c>
      <c r="I3437" s="46">
        <v>5.0</v>
      </c>
      <c r="J3437" s="3"/>
      <c r="K3437" s="56"/>
    </row>
    <row r="3438" ht="32.25" customHeight="1">
      <c r="A3438" s="55" t="s">
        <v>50</v>
      </c>
      <c r="B3438" s="46" t="s">
        <v>15339</v>
      </c>
      <c r="C3438" s="55" t="s">
        <v>15350</v>
      </c>
      <c r="D3438" s="46">
        <v>2.0</v>
      </c>
      <c r="E3438" s="46">
        <v>23.0</v>
      </c>
      <c r="F3438" s="46">
        <v>14.0</v>
      </c>
      <c r="G3438" s="46">
        <v>0.0</v>
      </c>
      <c r="H3438" s="46">
        <v>0.0</v>
      </c>
      <c r="I3438" s="46">
        <v>0.0</v>
      </c>
      <c r="J3438" s="3"/>
      <c r="K3438" s="56"/>
    </row>
    <row r="3439" ht="32.25" customHeight="1">
      <c r="A3439" s="55" t="s">
        <v>50</v>
      </c>
      <c r="B3439" s="46" t="s">
        <v>15339</v>
      </c>
      <c r="C3439" s="55" t="s">
        <v>15354</v>
      </c>
      <c r="D3439" s="46">
        <v>1.0</v>
      </c>
      <c r="E3439" s="46">
        <v>0.0</v>
      </c>
      <c r="F3439" s="46">
        <v>38.0</v>
      </c>
      <c r="G3439" s="46">
        <v>0.0</v>
      </c>
      <c r="H3439" s="46">
        <v>0.0</v>
      </c>
      <c r="I3439" s="46">
        <v>0.0</v>
      </c>
      <c r="J3439" s="3"/>
      <c r="K3439" s="56"/>
    </row>
    <row r="3440" ht="32.25" customHeight="1">
      <c r="A3440" s="55" t="s">
        <v>50</v>
      </c>
      <c r="B3440" s="46" t="s">
        <v>15339</v>
      </c>
      <c r="C3440" s="55" t="s">
        <v>15357</v>
      </c>
      <c r="D3440" s="46">
        <v>5.0</v>
      </c>
      <c r="E3440" s="46">
        <v>13.0</v>
      </c>
      <c r="F3440" s="46">
        <v>9.0</v>
      </c>
      <c r="G3440" s="46">
        <v>0.0</v>
      </c>
      <c r="H3440" s="46">
        <v>0.0</v>
      </c>
      <c r="I3440" s="46">
        <v>0.0</v>
      </c>
      <c r="J3440" s="3"/>
      <c r="K3440" s="56"/>
    </row>
    <row r="3441" ht="32.25" customHeight="1">
      <c r="A3441" s="55" t="s">
        <v>50</v>
      </c>
      <c r="B3441" s="46" t="s">
        <v>15339</v>
      </c>
      <c r="C3441" s="55" t="s">
        <v>15360</v>
      </c>
      <c r="D3441" s="46">
        <v>2.0</v>
      </c>
      <c r="E3441" s="46">
        <v>1.0</v>
      </c>
      <c r="F3441" s="46">
        <v>19.0</v>
      </c>
      <c r="G3441" s="46">
        <v>0.0</v>
      </c>
      <c r="H3441" s="46">
        <v>0.0</v>
      </c>
      <c r="I3441" s="46">
        <v>0.0</v>
      </c>
      <c r="J3441" s="3"/>
      <c r="K3441" s="56"/>
    </row>
    <row r="3442" ht="32.25" customHeight="1">
      <c r="A3442" s="55" t="s">
        <v>50</v>
      </c>
      <c r="B3442" s="46" t="s">
        <v>15339</v>
      </c>
      <c r="C3442" s="55" t="s">
        <v>15365</v>
      </c>
      <c r="D3442" s="46">
        <v>2.0</v>
      </c>
      <c r="E3442" s="46">
        <v>0.0</v>
      </c>
      <c r="F3442" s="46">
        <v>19.0</v>
      </c>
      <c r="G3442" s="46">
        <v>0.0</v>
      </c>
      <c r="H3442" s="46">
        <v>0.0</v>
      </c>
      <c r="I3442" s="46">
        <v>0.0</v>
      </c>
      <c r="J3442" s="3"/>
      <c r="K3442" s="56"/>
    </row>
    <row r="3443" ht="32.25" customHeight="1">
      <c r="A3443" s="55" t="s">
        <v>50</v>
      </c>
      <c r="B3443" s="46" t="s">
        <v>15339</v>
      </c>
      <c r="C3443" s="55" t="s">
        <v>15369</v>
      </c>
      <c r="D3443" s="46">
        <v>0.0</v>
      </c>
      <c r="E3443" s="46">
        <v>1.0</v>
      </c>
      <c r="F3443" s="46">
        <v>18.0</v>
      </c>
      <c r="G3443" s="46">
        <v>0.0</v>
      </c>
      <c r="H3443" s="46">
        <v>0.0</v>
      </c>
      <c r="I3443" s="46">
        <v>0.0</v>
      </c>
      <c r="J3443" s="3"/>
      <c r="K3443" s="56"/>
    </row>
    <row r="3444" ht="32.25" customHeight="1">
      <c r="A3444" s="55" t="s">
        <v>50</v>
      </c>
      <c r="B3444" s="46" t="s">
        <v>15339</v>
      </c>
      <c r="C3444" s="55" t="s">
        <v>15373</v>
      </c>
      <c r="D3444" s="46">
        <v>0.0</v>
      </c>
      <c r="E3444" s="46">
        <v>0.0</v>
      </c>
      <c r="F3444" s="46">
        <v>1.0</v>
      </c>
      <c r="G3444" s="46">
        <v>0.0</v>
      </c>
      <c r="H3444" s="46">
        <v>0.0</v>
      </c>
      <c r="I3444" s="46">
        <v>0.0</v>
      </c>
      <c r="J3444" s="3"/>
      <c r="K3444" s="56"/>
    </row>
    <row r="3445" ht="32.25" customHeight="1">
      <c r="A3445" s="55" t="s">
        <v>50</v>
      </c>
      <c r="B3445" s="46" t="s">
        <v>15339</v>
      </c>
      <c r="C3445" s="55" t="s">
        <v>15376</v>
      </c>
      <c r="D3445" s="46">
        <v>0.0</v>
      </c>
      <c r="E3445" s="46">
        <v>0.0</v>
      </c>
      <c r="F3445" s="46">
        <v>1.0</v>
      </c>
      <c r="G3445" s="46">
        <v>0.0</v>
      </c>
      <c r="H3445" s="46">
        <v>0.0</v>
      </c>
      <c r="I3445" s="46">
        <v>0.0</v>
      </c>
      <c r="J3445" s="3"/>
      <c r="K3445" s="56"/>
    </row>
    <row r="3446" ht="32.25" customHeight="1">
      <c r="A3446" s="55" t="s">
        <v>50</v>
      </c>
      <c r="B3446" s="46" t="s">
        <v>15382</v>
      </c>
      <c r="C3446" s="55" t="s">
        <v>15383</v>
      </c>
      <c r="D3446" s="46">
        <v>72.0</v>
      </c>
      <c r="E3446" s="46">
        <v>1.0</v>
      </c>
      <c r="F3446" s="46">
        <v>0.0</v>
      </c>
      <c r="G3446" s="46">
        <v>0.0</v>
      </c>
      <c r="H3446" s="46">
        <v>0.0</v>
      </c>
      <c r="I3446" s="46">
        <v>0.0</v>
      </c>
      <c r="J3446" s="3"/>
      <c r="K3446" s="56"/>
    </row>
    <row r="3447" ht="32.25" customHeight="1">
      <c r="A3447" s="55" t="s">
        <v>50</v>
      </c>
      <c r="B3447" s="46" t="s">
        <v>15382</v>
      </c>
      <c r="C3447" s="55" t="s">
        <v>15387</v>
      </c>
      <c r="D3447" s="46">
        <v>42.0</v>
      </c>
      <c r="E3447" s="46">
        <v>1.0</v>
      </c>
      <c r="F3447" s="46">
        <v>24.0</v>
      </c>
      <c r="G3447" s="46">
        <v>1.0</v>
      </c>
      <c r="H3447" s="46">
        <v>0.0</v>
      </c>
      <c r="I3447" s="46">
        <v>1.0</v>
      </c>
      <c r="J3447" s="3"/>
      <c r="K3447" s="56"/>
    </row>
    <row r="3448" ht="32.25" customHeight="1">
      <c r="A3448" s="55" t="s">
        <v>50</v>
      </c>
      <c r="B3448" s="46" t="s">
        <v>15382</v>
      </c>
      <c r="C3448" s="55" t="s">
        <v>15390</v>
      </c>
      <c r="D3448" s="46">
        <v>13.0</v>
      </c>
      <c r="E3448" s="46">
        <v>0.0</v>
      </c>
      <c r="F3448" s="46">
        <v>44.0</v>
      </c>
      <c r="G3448" s="46">
        <v>0.0</v>
      </c>
      <c r="H3448" s="46">
        <v>0.0</v>
      </c>
      <c r="I3448" s="46">
        <v>1.0</v>
      </c>
      <c r="J3448" s="3"/>
      <c r="K3448" s="56"/>
    </row>
    <row r="3449" ht="32.25" customHeight="1">
      <c r="A3449" s="55" t="s">
        <v>50</v>
      </c>
      <c r="B3449" s="46" t="s">
        <v>15382</v>
      </c>
      <c r="C3449" s="55" t="s">
        <v>15393</v>
      </c>
      <c r="D3449" s="46">
        <v>0.0</v>
      </c>
      <c r="E3449" s="46">
        <v>0.0</v>
      </c>
      <c r="F3449" s="46">
        <v>53.0</v>
      </c>
      <c r="G3449" s="46">
        <v>0.0</v>
      </c>
      <c r="H3449" s="46">
        <v>0.0</v>
      </c>
      <c r="I3449" s="46">
        <v>0.0</v>
      </c>
      <c r="J3449" s="3"/>
      <c r="K3449" s="56"/>
    </row>
    <row r="3450" ht="32.25" customHeight="1">
      <c r="A3450" s="55" t="s">
        <v>50</v>
      </c>
      <c r="B3450" s="46" t="s">
        <v>15382</v>
      </c>
      <c r="C3450" s="55" t="s">
        <v>15396</v>
      </c>
      <c r="D3450" s="46">
        <v>0.0</v>
      </c>
      <c r="E3450" s="46">
        <v>0.0</v>
      </c>
      <c r="F3450" s="46">
        <v>38.0</v>
      </c>
      <c r="G3450" s="46">
        <v>0.0</v>
      </c>
      <c r="H3450" s="46">
        <v>0.0</v>
      </c>
      <c r="I3450" s="46">
        <v>0.0</v>
      </c>
      <c r="J3450" s="3"/>
      <c r="K3450" s="56"/>
    </row>
    <row r="3451" ht="32.25" customHeight="1">
      <c r="A3451" s="55" t="s">
        <v>50</v>
      </c>
      <c r="B3451" s="46" t="s">
        <v>15382</v>
      </c>
      <c r="C3451" s="55" t="s">
        <v>15400</v>
      </c>
      <c r="D3451" s="46">
        <v>0.0</v>
      </c>
      <c r="E3451" s="46">
        <v>0.0</v>
      </c>
      <c r="F3451" s="46">
        <v>36.0</v>
      </c>
      <c r="G3451" s="46">
        <v>0.0</v>
      </c>
      <c r="H3451" s="46">
        <v>0.0</v>
      </c>
      <c r="I3451" s="46">
        <v>0.0</v>
      </c>
      <c r="J3451" s="3"/>
      <c r="K3451" s="56"/>
    </row>
    <row r="3452" ht="32.25" customHeight="1">
      <c r="A3452" s="55" t="s">
        <v>50</v>
      </c>
      <c r="B3452" s="46" t="s">
        <v>15382</v>
      </c>
      <c r="C3452" s="55" t="s">
        <v>15404</v>
      </c>
      <c r="D3452" s="46">
        <v>0.0</v>
      </c>
      <c r="E3452" s="46">
        <v>0.0</v>
      </c>
      <c r="F3452" s="46">
        <v>30.0</v>
      </c>
      <c r="G3452" s="46">
        <v>0.0</v>
      </c>
      <c r="H3452" s="46">
        <v>0.0</v>
      </c>
      <c r="I3452" s="46">
        <v>0.0</v>
      </c>
      <c r="J3452" s="3"/>
      <c r="K3452" s="56"/>
    </row>
    <row r="3453" ht="32.25" customHeight="1">
      <c r="A3453" s="55" t="s">
        <v>50</v>
      </c>
      <c r="B3453" s="46" t="s">
        <v>15382</v>
      </c>
      <c r="C3453" s="55" t="s">
        <v>15407</v>
      </c>
      <c r="D3453" s="46">
        <v>0.0</v>
      </c>
      <c r="E3453" s="46">
        <v>0.0</v>
      </c>
      <c r="F3453" s="46">
        <v>20.0</v>
      </c>
      <c r="G3453" s="46">
        <v>0.0</v>
      </c>
      <c r="H3453" s="46">
        <v>0.0</v>
      </c>
      <c r="I3453" s="46">
        <v>0.0</v>
      </c>
      <c r="J3453" s="3"/>
      <c r="K3453" s="56"/>
    </row>
    <row r="3454" ht="32.25" customHeight="1">
      <c r="A3454" s="55" t="s">
        <v>50</v>
      </c>
      <c r="B3454" s="46" t="s">
        <v>15382</v>
      </c>
      <c r="C3454" s="55" t="s">
        <v>15411</v>
      </c>
      <c r="D3454" s="46">
        <v>0.0</v>
      </c>
      <c r="E3454" s="46">
        <v>0.0</v>
      </c>
      <c r="F3454" s="46">
        <v>2.0</v>
      </c>
      <c r="G3454" s="46">
        <v>0.0</v>
      </c>
      <c r="H3454" s="46">
        <v>0.0</v>
      </c>
      <c r="I3454" s="46">
        <v>0.0</v>
      </c>
      <c r="J3454" s="3"/>
      <c r="K3454" s="56"/>
    </row>
    <row r="3455" ht="32.25" customHeight="1">
      <c r="A3455" s="55" t="s">
        <v>50</v>
      </c>
      <c r="B3455" s="46" t="s">
        <v>15382</v>
      </c>
      <c r="C3455" s="55" t="s">
        <v>15416</v>
      </c>
      <c r="D3455" s="46">
        <v>0.0</v>
      </c>
      <c r="E3455" s="46">
        <v>0.0</v>
      </c>
      <c r="F3455" s="46">
        <v>1.0</v>
      </c>
      <c r="G3455" s="46">
        <v>0.0</v>
      </c>
      <c r="H3455" s="46">
        <v>0.0</v>
      </c>
      <c r="I3455" s="46">
        <v>0.0</v>
      </c>
      <c r="J3455" s="3"/>
      <c r="K3455" s="56"/>
    </row>
    <row r="3456" ht="32.25" customHeight="1">
      <c r="A3456" s="55" t="s">
        <v>50</v>
      </c>
      <c r="B3456" s="46" t="s">
        <v>15419</v>
      </c>
      <c r="C3456" s="55" t="s">
        <v>15420</v>
      </c>
      <c r="D3456" s="46">
        <v>0.0</v>
      </c>
      <c r="E3456" s="46">
        <v>0.0</v>
      </c>
      <c r="F3456" s="46">
        <v>58.0</v>
      </c>
      <c r="G3456" s="46">
        <v>0.0</v>
      </c>
      <c r="H3456" s="46">
        <v>0.0</v>
      </c>
      <c r="I3456" s="46">
        <v>0.0</v>
      </c>
      <c r="J3456" s="3"/>
      <c r="K3456" s="56"/>
    </row>
    <row r="3457" ht="32.25" customHeight="1">
      <c r="A3457" s="55" t="s">
        <v>50</v>
      </c>
      <c r="B3457" s="46" t="s">
        <v>15419</v>
      </c>
      <c r="C3457" s="55" t="s">
        <v>15423</v>
      </c>
      <c r="D3457" s="46">
        <v>0.0</v>
      </c>
      <c r="E3457" s="46">
        <v>0.0</v>
      </c>
      <c r="F3457" s="46">
        <v>56.0</v>
      </c>
      <c r="G3457" s="46">
        <v>0.0</v>
      </c>
      <c r="H3457" s="46">
        <v>0.0</v>
      </c>
      <c r="I3457" s="46">
        <v>0.0</v>
      </c>
      <c r="J3457" s="3"/>
      <c r="K3457" s="56"/>
    </row>
    <row r="3458" ht="32.25" customHeight="1">
      <c r="A3458" s="55" t="s">
        <v>50</v>
      </c>
      <c r="B3458" s="46" t="s">
        <v>15419</v>
      </c>
      <c r="C3458" s="55" t="s">
        <v>15426</v>
      </c>
      <c r="D3458" s="46">
        <v>41.0</v>
      </c>
      <c r="E3458" s="46">
        <v>0.0</v>
      </c>
      <c r="F3458" s="46">
        <v>0.0</v>
      </c>
      <c r="G3458" s="46">
        <v>0.0</v>
      </c>
      <c r="H3458" s="46">
        <v>0.0</v>
      </c>
      <c r="I3458" s="46">
        <v>1.0</v>
      </c>
      <c r="J3458" s="3"/>
      <c r="K3458" s="56"/>
    </row>
    <row r="3459" ht="32.25" customHeight="1">
      <c r="A3459" s="55" t="s">
        <v>50</v>
      </c>
      <c r="B3459" s="46" t="s">
        <v>15419</v>
      </c>
      <c r="C3459" s="55" t="s">
        <v>15432</v>
      </c>
      <c r="D3459" s="46">
        <v>52.0</v>
      </c>
      <c r="E3459" s="46">
        <v>0.0</v>
      </c>
      <c r="F3459" s="46">
        <v>0.0</v>
      </c>
      <c r="G3459" s="46">
        <v>0.0</v>
      </c>
      <c r="H3459" s="46">
        <v>0.0</v>
      </c>
      <c r="I3459" s="46">
        <v>0.0</v>
      </c>
      <c r="J3459" s="3"/>
      <c r="K3459" s="56"/>
    </row>
    <row r="3460" ht="32.25" customHeight="1">
      <c r="A3460" s="55" t="s">
        <v>50</v>
      </c>
      <c r="B3460" s="46" t="s">
        <v>15419</v>
      </c>
      <c r="C3460" s="55" t="s">
        <v>15436</v>
      </c>
      <c r="D3460" s="46">
        <v>0.0</v>
      </c>
      <c r="E3460" s="46">
        <v>0.0</v>
      </c>
      <c r="F3460" s="46">
        <v>27.0</v>
      </c>
      <c r="G3460" s="46">
        <v>0.0</v>
      </c>
      <c r="H3460" s="46">
        <v>0.0</v>
      </c>
      <c r="I3460" s="46">
        <v>23.0</v>
      </c>
      <c r="J3460" s="3"/>
      <c r="K3460" s="56"/>
    </row>
    <row r="3461" ht="32.25" customHeight="1">
      <c r="A3461" s="55" t="s">
        <v>50</v>
      </c>
      <c r="B3461" s="46" t="s">
        <v>15419</v>
      </c>
      <c r="C3461" s="55" t="s">
        <v>15439</v>
      </c>
      <c r="D3461" s="46">
        <v>0.0</v>
      </c>
      <c r="E3461" s="46">
        <v>0.0</v>
      </c>
      <c r="F3461" s="46">
        <v>48.0</v>
      </c>
      <c r="G3461" s="46">
        <v>0.0</v>
      </c>
      <c r="H3461" s="46">
        <v>0.0</v>
      </c>
      <c r="I3461" s="46">
        <v>0.0</v>
      </c>
      <c r="J3461" s="3"/>
      <c r="K3461" s="56"/>
    </row>
    <row r="3462" ht="32.25" customHeight="1">
      <c r="A3462" s="55" t="s">
        <v>50</v>
      </c>
      <c r="B3462" s="46" t="s">
        <v>15419</v>
      </c>
      <c r="C3462" s="55" t="s">
        <v>15442</v>
      </c>
      <c r="D3462" s="46">
        <v>0.0</v>
      </c>
      <c r="E3462" s="46">
        <v>0.0</v>
      </c>
      <c r="F3462" s="46">
        <v>45.0</v>
      </c>
      <c r="G3462" s="46">
        <v>0.0</v>
      </c>
      <c r="H3462" s="46">
        <v>0.0</v>
      </c>
      <c r="I3462" s="46">
        <v>0.0</v>
      </c>
      <c r="J3462" s="3"/>
      <c r="K3462" s="56"/>
    </row>
    <row r="3463" ht="32.25" customHeight="1">
      <c r="A3463" s="55" t="s">
        <v>50</v>
      </c>
      <c r="B3463" s="46" t="s">
        <v>15419</v>
      </c>
      <c r="C3463" s="55" t="s">
        <v>15446</v>
      </c>
      <c r="D3463" s="46">
        <v>0.0</v>
      </c>
      <c r="E3463" s="46">
        <v>0.0</v>
      </c>
      <c r="F3463" s="46">
        <v>32.0</v>
      </c>
      <c r="G3463" s="46">
        <v>0.0</v>
      </c>
      <c r="H3463" s="46">
        <v>0.0</v>
      </c>
      <c r="I3463" s="46">
        <v>0.0</v>
      </c>
      <c r="J3463" s="3"/>
      <c r="K3463" s="56"/>
    </row>
    <row r="3464" ht="32.25" customHeight="1">
      <c r="A3464" s="55" t="s">
        <v>50</v>
      </c>
      <c r="B3464" s="46" t="s">
        <v>15449</v>
      </c>
      <c r="C3464" s="55" t="s">
        <v>15451</v>
      </c>
      <c r="D3464" s="46">
        <v>0.0</v>
      </c>
      <c r="E3464" s="46">
        <v>0.0</v>
      </c>
      <c r="F3464" s="46">
        <v>5.0</v>
      </c>
      <c r="G3464" s="46">
        <v>0.0</v>
      </c>
      <c r="H3464" s="46">
        <v>0.0</v>
      </c>
      <c r="I3464" s="46">
        <v>65.0</v>
      </c>
      <c r="J3464" s="3"/>
      <c r="K3464" s="56"/>
    </row>
    <row r="3465" ht="32.25" customHeight="1">
      <c r="A3465" s="55" t="s">
        <v>50</v>
      </c>
      <c r="B3465" s="46" t="s">
        <v>15449</v>
      </c>
      <c r="C3465" s="55" t="s">
        <v>15454</v>
      </c>
      <c r="D3465" s="46">
        <v>0.0</v>
      </c>
      <c r="E3465" s="46">
        <v>0.0</v>
      </c>
      <c r="F3465" s="46">
        <v>54.0</v>
      </c>
      <c r="G3465" s="46">
        <v>0.0</v>
      </c>
      <c r="H3465" s="46">
        <v>0.0</v>
      </c>
      <c r="I3465" s="46">
        <v>0.0</v>
      </c>
      <c r="J3465" s="3"/>
      <c r="K3465" s="56"/>
    </row>
    <row r="3466" ht="32.25" customHeight="1">
      <c r="A3466" s="55" t="s">
        <v>50</v>
      </c>
      <c r="B3466" s="46" t="s">
        <v>15449</v>
      </c>
      <c r="C3466" s="55" t="s">
        <v>15457</v>
      </c>
      <c r="D3466" s="46">
        <v>0.0</v>
      </c>
      <c r="E3466" s="46">
        <v>0.0</v>
      </c>
      <c r="F3466" s="46">
        <v>42.0</v>
      </c>
      <c r="G3466" s="46">
        <v>0.0</v>
      </c>
      <c r="H3466" s="46">
        <v>0.0</v>
      </c>
      <c r="I3466" s="46">
        <v>6.0</v>
      </c>
      <c r="J3466" s="3"/>
      <c r="K3466" s="56"/>
    </row>
    <row r="3467" ht="32.25" customHeight="1">
      <c r="A3467" s="55" t="s">
        <v>50</v>
      </c>
      <c r="B3467" s="46" t="s">
        <v>15449</v>
      </c>
      <c r="C3467" s="55" t="s">
        <v>15462</v>
      </c>
      <c r="D3467" s="46">
        <v>38.0</v>
      </c>
      <c r="E3467" s="46">
        <v>0.0</v>
      </c>
      <c r="F3467" s="46">
        <v>0.0</v>
      </c>
      <c r="G3467" s="46">
        <v>0.0</v>
      </c>
      <c r="H3467" s="46">
        <v>0.0</v>
      </c>
      <c r="I3467" s="46">
        <v>1.0</v>
      </c>
      <c r="J3467" s="3"/>
      <c r="K3467" s="56"/>
    </row>
    <row r="3468" ht="32.25" customHeight="1">
      <c r="A3468" s="55" t="s">
        <v>50</v>
      </c>
      <c r="B3468" s="46" t="s">
        <v>15449</v>
      </c>
      <c r="C3468" s="55" t="s">
        <v>15466</v>
      </c>
      <c r="D3468" s="46">
        <v>0.0</v>
      </c>
      <c r="E3468" s="46">
        <v>2.0</v>
      </c>
      <c r="F3468" s="46">
        <v>11.0</v>
      </c>
      <c r="G3468" s="46">
        <v>0.0</v>
      </c>
      <c r="H3468" s="46">
        <v>0.0</v>
      </c>
      <c r="I3468" s="46">
        <v>20.0</v>
      </c>
      <c r="J3468" s="3"/>
      <c r="K3468" s="56"/>
    </row>
    <row r="3469" ht="32.25" customHeight="1">
      <c r="A3469" s="55" t="s">
        <v>50</v>
      </c>
      <c r="B3469" s="46" t="s">
        <v>15449</v>
      </c>
      <c r="C3469" s="55" t="s">
        <v>15470</v>
      </c>
      <c r="D3469" s="46">
        <v>0.0</v>
      </c>
      <c r="E3469" s="46">
        <v>0.0</v>
      </c>
      <c r="F3469" s="46">
        <v>29.0</v>
      </c>
      <c r="G3469" s="46">
        <v>0.0</v>
      </c>
      <c r="H3469" s="46">
        <v>0.0</v>
      </c>
      <c r="I3469" s="46">
        <v>1.0</v>
      </c>
      <c r="J3469" s="3"/>
      <c r="K3469" s="56"/>
    </row>
    <row r="3470" ht="32.25" customHeight="1">
      <c r="A3470" s="55" t="s">
        <v>50</v>
      </c>
      <c r="B3470" s="46" t="s">
        <v>15449</v>
      </c>
      <c r="C3470" s="55" t="s">
        <v>15473</v>
      </c>
      <c r="D3470" s="46">
        <v>0.0</v>
      </c>
      <c r="E3470" s="46">
        <v>0.0</v>
      </c>
      <c r="F3470" s="46">
        <v>26.0</v>
      </c>
      <c r="G3470" s="46">
        <v>0.0</v>
      </c>
      <c r="H3470" s="46">
        <v>0.0</v>
      </c>
      <c r="I3470" s="46">
        <v>3.0</v>
      </c>
      <c r="J3470" s="3"/>
      <c r="K3470" s="56"/>
    </row>
    <row r="3471" ht="32.25" customHeight="1">
      <c r="A3471" s="55" t="s">
        <v>50</v>
      </c>
      <c r="B3471" s="46" t="s">
        <v>15449</v>
      </c>
      <c r="C3471" s="55" t="s">
        <v>15476</v>
      </c>
      <c r="D3471" s="46">
        <v>0.0</v>
      </c>
      <c r="E3471" s="46">
        <v>0.0</v>
      </c>
      <c r="F3471" s="46">
        <v>25.0</v>
      </c>
      <c r="G3471" s="46">
        <v>0.0</v>
      </c>
      <c r="H3471" s="46">
        <v>0.0</v>
      </c>
      <c r="I3471" s="46">
        <v>3.0</v>
      </c>
      <c r="J3471" s="3"/>
      <c r="K3471" s="56"/>
    </row>
    <row r="3472" ht="32.25" customHeight="1">
      <c r="A3472" s="55" t="s">
        <v>50</v>
      </c>
      <c r="B3472" s="46" t="s">
        <v>15449</v>
      </c>
      <c r="C3472" s="55" t="s">
        <v>15478</v>
      </c>
      <c r="D3472" s="46">
        <v>0.0</v>
      </c>
      <c r="E3472" s="46">
        <v>0.0</v>
      </c>
      <c r="F3472" s="46">
        <v>24.0</v>
      </c>
      <c r="G3472" s="46">
        <v>0.0</v>
      </c>
      <c r="H3472" s="46">
        <v>0.0</v>
      </c>
      <c r="I3472" s="46">
        <v>4.0</v>
      </c>
      <c r="J3472" s="3"/>
      <c r="K3472" s="56"/>
    </row>
    <row r="3473" ht="32.25" customHeight="1">
      <c r="A3473" s="55" t="s">
        <v>50</v>
      </c>
      <c r="B3473" s="46" t="s">
        <v>15449</v>
      </c>
      <c r="C3473" s="55" t="s">
        <v>15483</v>
      </c>
      <c r="D3473" s="46">
        <v>0.0</v>
      </c>
      <c r="E3473" s="46">
        <v>0.0</v>
      </c>
      <c r="F3473" s="46">
        <v>23.0</v>
      </c>
      <c r="G3473" s="46">
        <v>0.0</v>
      </c>
      <c r="H3473" s="46">
        <v>0.0</v>
      </c>
      <c r="I3473" s="46">
        <v>1.0</v>
      </c>
      <c r="J3473" s="3"/>
      <c r="K3473" s="56"/>
    </row>
    <row r="3474" ht="32.25" customHeight="1">
      <c r="A3474" s="55" t="s">
        <v>50</v>
      </c>
      <c r="B3474" s="46" t="s">
        <v>15449</v>
      </c>
      <c r="C3474" s="55" t="s">
        <v>15486</v>
      </c>
      <c r="D3474" s="46">
        <v>0.0</v>
      </c>
      <c r="E3474" s="46">
        <v>0.0</v>
      </c>
      <c r="F3474" s="46">
        <v>19.0</v>
      </c>
      <c r="G3474" s="46">
        <v>0.0</v>
      </c>
      <c r="H3474" s="46">
        <v>0.0</v>
      </c>
      <c r="I3474" s="46">
        <v>2.0</v>
      </c>
      <c r="J3474" s="3"/>
      <c r="K3474" s="56"/>
    </row>
    <row r="3475" ht="32.25" customHeight="1">
      <c r="A3475" s="55" t="s">
        <v>50</v>
      </c>
      <c r="B3475" s="46" t="s">
        <v>15449</v>
      </c>
      <c r="C3475" s="55" t="s">
        <v>15489</v>
      </c>
      <c r="D3475" s="46">
        <v>0.0</v>
      </c>
      <c r="E3475" s="46">
        <v>0.0</v>
      </c>
      <c r="F3475" s="46">
        <v>18.0</v>
      </c>
      <c r="G3475" s="46">
        <v>0.0</v>
      </c>
      <c r="H3475" s="46">
        <v>0.0</v>
      </c>
      <c r="I3475" s="46">
        <v>1.0</v>
      </c>
      <c r="J3475" s="3"/>
      <c r="K3475" s="56"/>
    </row>
    <row r="3476" ht="32.25" customHeight="1">
      <c r="A3476" s="55" t="s">
        <v>50</v>
      </c>
      <c r="B3476" s="46" t="s">
        <v>15449</v>
      </c>
      <c r="C3476" s="55" t="s">
        <v>15494</v>
      </c>
      <c r="D3476" s="46">
        <v>0.0</v>
      </c>
      <c r="E3476" s="46">
        <v>0.0</v>
      </c>
      <c r="F3476" s="46">
        <v>13.0</v>
      </c>
      <c r="G3476" s="46">
        <v>0.0</v>
      </c>
      <c r="H3476" s="46">
        <v>0.0</v>
      </c>
      <c r="I3476" s="46">
        <v>2.0</v>
      </c>
      <c r="J3476" s="3"/>
      <c r="K3476" s="56"/>
    </row>
    <row r="3477" ht="32.25" customHeight="1">
      <c r="A3477" s="55" t="s">
        <v>50</v>
      </c>
      <c r="B3477" s="46" t="s">
        <v>15498</v>
      </c>
      <c r="C3477" s="55" t="s">
        <v>15499</v>
      </c>
      <c r="D3477" s="46">
        <v>0.0</v>
      </c>
      <c r="E3477" s="46">
        <v>0.0</v>
      </c>
      <c r="F3477" s="46">
        <v>68.0</v>
      </c>
      <c r="G3477" s="46">
        <v>1.0</v>
      </c>
      <c r="H3477" s="46">
        <v>0.0</v>
      </c>
      <c r="I3477" s="46">
        <v>0.0</v>
      </c>
      <c r="J3477" s="3"/>
      <c r="K3477" s="56"/>
    </row>
    <row r="3478" ht="32.25" customHeight="1">
      <c r="A3478" s="55" t="s">
        <v>50</v>
      </c>
      <c r="B3478" s="46" t="s">
        <v>15498</v>
      </c>
      <c r="C3478" s="55" t="s">
        <v>15504</v>
      </c>
      <c r="D3478" s="46">
        <v>0.0</v>
      </c>
      <c r="E3478" s="46">
        <v>0.0</v>
      </c>
      <c r="F3478" s="46">
        <v>52.0</v>
      </c>
      <c r="G3478" s="46">
        <v>0.0</v>
      </c>
      <c r="H3478" s="46">
        <v>0.0</v>
      </c>
      <c r="I3478" s="46">
        <v>0.0</v>
      </c>
      <c r="J3478" s="3"/>
      <c r="K3478" s="56"/>
    </row>
    <row r="3479" ht="32.25" customHeight="1">
      <c r="A3479" s="55" t="s">
        <v>50</v>
      </c>
      <c r="B3479" s="46" t="s">
        <v>15498</v>
      </c>
      <c r="C3479" s="55" t="s">
        <v>15507</v>
      </c>
      <c r="D3479" s="46">
        <v>0.0</v>
      </c>
      <c r="E3479" s="46">
        <v>0.0</v>
      </c>
      <c r="F3479" s="46">
        <v>34.0</v>
      </c>
      <c r="G3479" s="46">
        <v>0.0</v>
      </c>
      <c r="H3479" s="46">
        <v>0.0</v>
      </c>
      <c r="I3479" s="46">
        <v>0.0</v>
      </c>
      <c r="J3479" s="3"/>
      <c r="K3479" s="56"/>
    </row>
    <row r="3480" ht="32.25" customHeight="1">
      <c r="A3480" s="55" t="s">
        <v>50</v>
      </c>
      <c r="B3480" s="46" t="s">
        <v>15498</v>
      </c>
      <c r="C3480" s="55" t="s">
        <v>15512</v>
      </c>
      <c r="D3480" s="46">
        <v>0.0</v>
      </c>
      <c r="E3480" s="46">
        <v>0.0</v>
      </c>
      <c r="F3480" s="46">
        <v>33.0</v>
      </c>
      <c r="G3480" s="46">
        <v>0.0</v>
      </c>
      <c r="H3480" s="46">
        <v>0.0</v>
      </c>
      <c r="I3480" s="46">
        <v>0.0</v>
      </c>
      <c r="J3480" s="3"/>
      <c r="K3480" s="56"/>
    </row>
    <row r="3481" ht="32.25" customHeight="1">
      <c r="A3481" s="55" t="s">
        <v>50</v>
      </c>
      <c r="B3481" s="46" t="s">
        <v>15498</v>
      </c>
      <c r="C3481" s="55" t="s">
        <v>15516</v>
      </c>
      <c r="D3481" s="46">
        <v>0.0</v>
      </c>
      <c r="E3481" s="46">
        <v>0.0</v>
      </c>
      <c r="F3481" s="46">
        <v>29.0</v>
      </c>
      <c r="G3481" s="46">
        <v>0.0</v>
      </c>
      <c r="H3481" s="46">
        <v>0.0</v>
      </c>
      <c r="I3481" s="46">
        <v>0.0</v>
      </c>
      <c r="J3481" s="3"/>
      <c r="K3481" s="56"/>
    </row>
    <row r="3482" ht="32.25" customHeight="1">
      <c r="A3482" s="55" t="s">
        <v>50</v>
      </c>
      <c r="B3482" s="46" t="s">
        <v>15498</v>
      </c>
      <c r="C3482" s="55" t="s">
        <v>15520</v>
      </c>
      <c r="D3482" s="46">
        <v>0.0</v>
      </c>
      <c r="E3482" s="46">
        <v>0.0</v>
      </c>
      <c r="F3482" s="46">
        <v>17.0</v>
      </c>
      <c r="G3482" s="46">
        <v>0.0</v>
      </c>
      <c r="H3482" s="46">
        <v>0.0</v>
      </c>
      <c r="I3482" s="46">
        <v>0.0</v>
      </c>
      <c r="J3482" s="3"/>
      <c r="K3482" s="56"/>
    </row>
    <row r="3483" ht="32.25" customHeight="1">
      <c r="A3483" s="55" t="s">
        <v>50</v>
      </c>
      <c r="B3483" s="46" t="s">
        <v>15498</v>
      </c>
      <c r="C3483" s="55" t="s">
        <v>15523</v>
      </c>
      <c r="D3483" s="46">
        <v>0.0</v>
      </c>
      <c r="E3483" s="46">
        <v>0.0</v>
      </c>
      <c r="F3483" s="46">
        <v>6.0</v>
      </c>
      <c r="G3483" s="46">
        <v>0.0</v>
      </c>
      <c r="H3483" s="46">
        <v>0.0</v>
      </c>
      <c r="I3483" s="46">
        <v>0.0</v>
      </c>
      <c r="J3483" s="3"/>
      <c r="K3483" s="56"/>
    </row>
    <row r="3484" ht="32.25" customHeight="1">
      <c r="A3484" s="55" t="s">
        <v>50</v>
      </c>
      <c r="B3484" s="46" t="s">
        <v>15498</v>
      </c>
      <c r="C3484" s="55" t="s">
        <v>15527</v>
      </c>
      <c r="D3484" s="46">
        <v>0.0</v>
      </c>
      <c r="E3484" s="46">
        <v>0.0</v>
      </c>
      <c r="F3484" s="46">
        <v>4.0</v>
      </c>
      <c r="G3484" s="46">
        <v>0.0</v>
      </c>
      <c r="H3484" s="46">
        <v>0.0</v>
      </c>
      <c r="I3484" s="46">
        <v>0.0</v>
      </c>
      <c r="J3484" s="3"/>
      <c r="K3484" s="56"/>
    </row>
    <row r="3485" ht="32.25" customHeight="1">
      <c r="A3485" s="55" t="s">
        <v>50</v>
      </c>
      <c r="B3485" s="46" t="s">
        <v>15498</v>
      </c>
      <c r="C3485" s="55" t="s">
        <v>15532</v>
      </c>
      <c r="D3485" s="46">
        <v>0.0</v>
      </c>
      <c r="E3485" s="46">
        <v>0.0</v>
      </c>
      <c r="F3485" s="46">
        <v>1.0</v>
      </c>
      <c r="G3485" s="46">
        <v>0.0</v>
      </c>
      <c r="H3485" s="46">
        <v>0.0</v>
      </c>
      <c r="I3485" s="46">
        <v>0.0</v>
      </c>
      <c r="J3485" s="3"/>
      <c r="K3485" s="56"/>
    </row>
    <row r="3486" ht="32.25" customHeight="1">
      <c r="A3486" s="55" t="s">
        <v>50</v>
      </c>
      <c r="B3486" s="46" t="s">
        <v>15498</v>
      </c>
      <c r="C3486" s="55" t="s">
        <v>15537</v>
      </c>
      <c r="D3486" s="46">
        <v>0.0</v>
      </c>
      <c r="E3486" s="46">
        <v>0.0</v>
      </c>
      <c r="F3486" s="46">
        <v>1.0</v>
      </c>
      <c r="G3486" s="46">
        <v>0.0</v>
      </c>
      <c r="H3486" s="46">
        <v>0.0</v>
      </c>
      <c r="I3486" s="46">
        <v>0.0</v>
      </c>
      <c r="J3486" s="3"/>
      <c r="K3486" s="56"/>
    </row>
    <row r="3487" ht="32.25" customHeight="1">
      <c r="A3487" s="55" t="s">
        <v>50</v>
      </c>
      <c r="B3487" s="46" t="s">
        <v>15498</v>
      </c>
      <c r="C3487" s="55" t="s">
        <v>15540</v>
      </c>
      <c r="D3487" s="46">
        <v>0.0</v>
      </c>
      <c r="E3487" s="46">
        <v>0.0</v>
      </c>
      <c r="F3487" s="46">
        <v>1.0</v>
      </c>
      <c r="G3487" s="46">
        <v>0.0</v>
      </c>
      <c r="H3487" s="46">
        <v>0.0</v>
      </c>
      <c r="I3487" s="46">
        <v>0.0</v>
      </c>
      <c r="J3487" s="3"/>
      <c r="K3487" s="56"/>
    </row>
    <row r="3488" ht="32.25" customHeight="1">
      <c r="A3488" s="55" t="s">
        <v>50</v>
      </c>
      <c r="B3488" s="46" t="s">
        <v>15498</v>
      </c>
      <c r="C3488" s="55" t="s">
        <v>15543</v>
      </c>
      <c r="D3488" s="46">
        <v>0.0</v>
      </c>
      <c r="E3488" s="46">
        <v>0.0</v>
      </c>
      <c r="F3488" s="46">
        <v>1.0</v>
      </c>
      <c r="G3488" s="46">
        <v>0.0</v>
      </c>
      <c r="H3488" s="46">
        <v>0.0</v>
      </c>
      <c r="I3488" s="46">
        <v>0.0</v>
      </c>
      <c r="J3488" s="3"/>
      <c r="K3488" s="56"/>
    </row>
    <row r="3489" ht="32.25" customHeight="1">
      <c r="A3489" s="55" t="s">
        <v>50</v>
      </c>
      <c r="B3489" s="46" t="s">
        <v>15498</v>
      </c>
      <c r="C3489" s="55" t="s">
        <v>15549</v>
      </c>
      <c r="D3489" s="46">
        <v>0.0</v>
      </c>
      <c r="E3489" s="46">
        <v>0.0</v>
      </c>
      <c r="F3489" s="46">
        <v>1.0</v>
      </c>
      <c r="G3489" s="46">
        <v>0.0</v>
      </c>
      <c r="H3489" s="46">
        <v>0.0</v>
      </c>
      <c r="I3489" s="46">
        <v>0.0</v>
      </c>
      <c r="J3489" s="3"/>
      <c r="K3489" s="56"/>
    </row>
    <row r="3490" ht="32.25" customHeight="1">
      <c r="A3490" s="55" t="s">
        <v>50</v>
      </c>
      <c r="B3490" s="46" t="s">
        <v>15498</v>
      </c>
      <c r="C3490" s="55" t="s">
        <v>15552</v>
      </c>
      <c r="D3490" s="46">
        <v>0.0</v>
      </c>
      <c r="E3490" s="46">
        <v>0.0</v>
      </c>
      <c r="F3490" s="46">
        <v>1.0</v>
      </c>
      <c r="G3490" s="46">
        <v>0.0</v>
      </c>
      <c r="H3490" s="46">
        <v>0.0</v>
      </c>
      <c r="I3490" s="46">
        <v>0.0</v>
      </c>
      <c r="J3490" s="3"/>
      <c r="K3490" s="56"/>
    </row>
    <row r="3491" ht="32.25" customHeight="1">
      <c r="A3491" s="55" t="s">
        <v>50</v>
      </c>
      <c r="B3491" s="46" t="s">
        <v>15498</v>
      </c>
      <c r="C3491" s="55" t="s">
        <v>15555</v>
      </c>
      <c r="D3491" s="46">
        <v>0.0</v>
      </c>
      <c r="E3491" s="46">
        <v>0.0</v>
      </c>
      <c r="F3491" s="46">
        <v>1.0</v>
      </c>
      <c r="G3491" s="46">
        <v>0.0</v>
      </c>
      <c r="H3491" s="46">
        <v>0.0</v>
      </c>
      <c r="I3491" s="46">
        <v>0.0</v>
      </c>
      <c r="J3491" s="3"/>
      <c r="K3491" s="56"/>
    </row>
    <row r="3492" ht="32.25" customHeight="1">
      <c r="A3492" s="55" t="s">
        <v>50</v>
      </c>
      <c r="B3492" s="46" t="s">
        <v>15498</v>
      </c>
      <c r="C3492" s="55" t="s">
        <v>15558</v>
      </c>
      <c r="D3492" s="46">
        <v>0.0</v>
      </c>
      <c r="E3492" s="46">
        <v>0.0</v>
      </c>
      <c r="F3492" s="46">
        <v>1.0</v>
      </c>
      <c r="G3492" s="46">
        <v>0.0</v>
      </c>
      <c r="H3492" s="46">
        <v>0.0</v>
      </c>
      <c r="I3492" s="46">
        <v>0.0</v>
      </c>
      <c r="J3492" s="3"/>
      <c r="K3492" s="56"/>
    </row>
    <row r="3493" ht="32.25" customHeight="1">
      <c r="A3493" s="55" t="s">
        <v>50</v>
      </c>
      <c r="B3493" s="46" t="s">
        <v>15563</v>
      </c>
      <c r="C3493" s="55" t="s">
        <v>15564</v>
      </c>
      <c r="D3493" s="46">
        <v>0.0</v>
      </c>
      <c r="E3493" s="46">
        <v>0.0</v>
      </c>
      <c r="F3493" s="46">
        <v>33.0</v>
      </c>
      <c r="G3493" s="46">
        <v>0.0</v>
      </c>
      <c r="H3493" s="46">
        <v>0.0</v>
      </c>
      <c r="I3493" s="46">
        <v>0.0</v>
      </c>
      <c r="J3493" s="3"/>
      <c r="K3493" s="56"/>
    </row>
    <row r="3494" ht="32.25" customHeight="1">
      <c r="A3494" s="55" t="s">
        <v>50</v>
      </c>
      <c r="B3494" s="46" t="s">
        <v>15563</v>
      </c>
      <c r="C3494" s="55" t="s">
        <v>15568</v>
      </c>
      <c r="D3494" s="46">
        <v>8.0</v>
      </c>
      <c r="E3494" s="46">
        <v>18.0</v>
      </c>
      <c r="F3494" s="46">
        <v>3.0</v>
      </c>
      <c r="G3494" s="46">
        <v>0.0</v>
      </c>
      <c r="H3494" s="46">
        <v>4.0</v>
      </c>
      <c r="I3494" s="46">
        <v>0.0</v>
      </c>
      <c r="J3494" s="3"/>
      <c r="K3494" s="56"/>
    </row>
    <row r="3495" ht="32.25" customHeight="1">
      <c r="A3495" s="55" t="s">
        <v>50</v>
      </c>
      <c r="B3495" s="46" t="s">
        <v>15563</v>
      </c>
      <c r="C3495" s="55" t="s">
        <v>15572</v>
      </c>
      <c r="D3495" s="46">
        <v>0.0</v>
      </c>
      <c r="E3495" s="46">
        <v>3.0</v>
      </c>
      <c r="F3495" s="46">
        <v>16.0</v>
      </c>
      <c r="G3495" s="46">
        <v>0.0</v>
      </c>
      <c r="H3495" s="46">
        <v>1.0</v>
      </c>
      <c r="I3495" s="46">
        <v>8.0</v>
      </c>
      <c r="J3495" s="3"/>
      <c r="K3495" s="56"/>
    </row>
    <row r="3496" ht="32.25" customHeight="1">
      <c r="A3496" s="55" t="s">
        <v>50</v>
      </c>
      <c r="B3496" s="46" t="s">
        <v>15563</v>
      </c>
      <c r="C3496" s="55" t="s">
        <v>15575</v>
      </c>
      <c r="D3496" s="46">
        <v>0.0</v>
      </c>
      <c r="E3496" s="46">
        <v>0.0</v>
      </c>
      <c r="F3496" s="46">
        <v>27.0</v>
      </c>
      <c r="G3496" s="46">
        <v>0.0</v>
      </c>
      <c r="H3496" s="46">
        <v>0.0</v>
      </c>
      <c r="I3496" s="46">
        <v>0.0</v>
      </c>
      <c r="J3496" s="3"/>
      <c r="K3496" s="56"/>
    </row>
    <row r="3497" ht="32.25" customHeight="1">
      <c r="A3497" s="55" t="s">
        <v>50</v>
      </c>
      <c r="B3497" s="46" t="s">
        <v>15563</v>
      </c>
      <c r="C3497" s="55" t="s">
        <v>15579</v>
      </c>
      <c r="D3497" s="46">
        <v>0.0</v>
      </c>
      <c r="E3497" s="46">
        <v>0.0</v>
      </c>
      <c r="F3497" s="46">
        <v>13.0</v>
      </c>
      <c r="G3497" s="46">
        <v>0.0</v>
      </c>
      <c r="H3497" s="46">
        <v>0.0</v>
      </c>
      <c r="I3497" s="46">
        <v>0.0</v>
      </c>
      <c r="J3497" s="3"/>
      <c r="K3497" s="56"/>
    </row>
    <row r="3498" ht="32.25" customHeight="1">
      <c r="A3498" s="55" t="s">
        <v>50</v>
      </c>
      <c r="B3498" s="46" t="s">
        <v>15563</v>
      </c>
      <c r="C3498" s="55" t="s">
        <v>15583</v>
      </c>
      <c r="D3498" s="46">
        <v>0.0</v>
      </c>
      <c r="E3498" s="46">
        <v>0.0</v>
      </c>
      <c r="F3498" s="46">
        <v>3.0</v>
      </c>
      <c r="G3498" s="46">
        <v>0.0</v>
      </c>
      <c r="H3498" s="46">
        <v>0.0</v>
      </c>
      <c r="I3498" s="46">
        <v>0.0</v>
      </c>
      <c r="J3498" s="3"/>
      <c r="K3498" s="56"/>
    </row>
    <row r="3499" ht="32.25" customHeight="1">
      <c r="A3499" s="55" t="s">
        <v>50</v>
      </c>
      <c r="B3499" s="46" t="s">
        <v>15563</v>
      </c>
      <c r="C3499" s="55" t="s">
        <v>15587</v>
      </c>
      <c r="D3499" s="46">
        <v>0.0</v>
      </c>
      <c r="E3499" s="46">
        <v>0.0</v>
      </c>
      <c r="F3499" s="46">
        <v>1.0</v>
      </c>
      <c r="G3499" s="46">
        <v>0.0</v>
      </c>
      <c r="H3499" s="46">
        <v>0.0</v>
      </c>
      <c r="I3499" s="46">
        <v>0.0</v>
      </c>
      <c r="J3499" s="3"/>
      <c r="K3499" s="56"/>
    </row>
    <row r="3500" ht="32.25" customHeight="1">
      <c r="A3500" s="55" t="s">
        <v>50</v>
      </c>
      <c r="B3500" s="46" t="s">
        <v>15563</v>
      </c>
      <c r="C3500" s="55" t="s">
        <v>15590</v>
      </c>
      <c r="D3500" s="46">
        <v>0.0</v>
      </c>
      <c r="E3500" s="46">
        <v>0.0</v>
      </c>
      <c r="F3500" s="46">
        <v>1.0</v>
      </c>
      <c r="G3500" s="46">
        <v>0.0</v>
      </c>
      <c r="H3500" s="46">
        <v>0.0</v>
      </c>
      <c r="I3500" s="46">
        <v>0.0</v>
      </c>
      <c r="J3500" s="3"/>
      <c r="K3500" s="56"/>
    </row>
    <row r="3501" ht="32.25" customHeight="1">
      <c r="A3501" s="55" t="s">
        <v>50</v>
      </c>
      <c r="B3501" s="46" t="s">
        <v>15563</v>
      </c>
      <c r="C3501" s="55" t="s">
        <v>15592</v>
      </c>
      <c r="D3501" s="46">
        <v>0.0</v>
      </c>
      <c r="E3501" s="46">
        <v>0.0</v>
      </c>
      <c r="F3501" s="46">
        <v>1.0</v>
      </c>
      <c r="G3501" s="46">
        <v>0.0</v>
      </c>
      <c r="H3501" s="46">
        <v>0.0</v>
      </c>
      <c r="I3501" s="46">
        <v>0.0</v>
      </c>
      <c r="J3501" s="3"/>
      <c r="K3501" s="56"/>
    </row>
    <row r="3502" ht="32.25" customHeight="1">
      <c r="A3502" s="55" t="s">
        <v>50</v>
      </c>
      <c r="B3502" s="46" t="s">
        <v>15596</v>
      </c>
      <c r="C3502" s="55" t="s">
        <v>15597</v>
      </c>
      <c r="D3502" s="46">
        <v>0.0</v>
      </c>
      <c r="E3502" s="46">
        <v>0.0</v>
      </c>
      <c r="F3502" s="46">
        <v>34.0</v>
      </c>
      <c r="G3502" s="46">
        <v>0.0</v>
      </c>
      <c r="H3502" s="46">
        <v>0.0</v>
      </c>
      <c r="I3502" s="46">
        <v>0.0</v>
      </c>
      <c r="J3502" s="3"/>
      <c r="K3502" s="56"/>
    </row>
    <row r="3503" ht="32.25" customHeight="1">
      <c r="A3503" s="55" t="s">
        <v>50</v>
      </c>
      <c r="B3503" s="46" t="s">
        <v>15596</v>
      </c>
      <c r="C3503" s="55" t="s">
        <v>15601</v>
      </c>
      <c r="D3503" s="46">
        <v>0.0</v>
      </c>
      <c r="E3503" s="46">
        <v>0.0</v>
      </c>
      <c r="F3503" s="46">
        <v>30.0</v>
      </c>
      <c r="G3503" s="46">
        <v>0.0</v>
      </c>
      <c r="H3503" s="46">
        <v>0.0</v>
      </c>
      <c r="I3503" s="46">
        <v>0.0</v>
      </c>
      <c r="J3503" s="3"/>
      <c r="K3503" s="56"/>
    </row>
    <row r="3504" ht="32.25" customHeight="1">
      <c r="A3504" s="55" t="s">
        <v>50</v>
      </c>
      <c r="B3504" s="46" t="s">
        <v>15596</v>
      </c>
      <c r="C3504" s="55" t="s">
        <v>15604</v>
      </c>
      <c r="D3504" s="46">
        <v>0.0</v>
      </c>
      <c r="E3504" s="46">
        <v>0.0</v>
      </c>
      <c r="F3504" s="46">
        <v>22.0</v>
      </c>
      <c r="G3504" s="46">
        <v>0.0</v>
      </c>
      <c r="H3504" s="46">
        <v>0.0</v>
      </c>
      <c r="I3504" s="46">
        <v>0.0</v>
      </c>
      <c r="J3504" s="3"/>
      <c r="K3504" s="56"/>
    </row>
    <row r="3505" ht="32.25" customHeight="1">
      <c r="A3505" s="55" t="s">
        <v>50</v>
      </c>
      <c r="B3505" s="46" t="s">
        <v>15596</v>
      </c>
      <c r="C3505" s="55" t="s">
        <v>15608</v>
      </c>
      <c r="D3505" s="46">
        <v>0.0</v>
      </c>
      <c r="E3505" s="46">
        <v>0.0</v>
      </c>
      <c r="F3505" s="46">
        <v>12.0</v>
      </c>
      <c r="G3505" s="46">
        <v>0.0</v>
      </c>
      <c r="H3505" s="46">
        <v>0.0</v>
      </c>
      <c r="I3505" s="46">
        <v>0.0</v>
      </c>
      <c r="J3505" s="3"/>
      <c r="K3505" s="56"/>
    </row>
    <row r="3506" ht="32.25" customHeight="1">
      <c r="A3506" s="55" t="s">
        <v>50</v>
      </c>
      <c r="B3506" s="46" t="s">
        <v>15596</v>
      </c>
      <c r="C3506" s="55" t="s">
        <v>15610</v>
      </c>
      <c r="D3506" s="46">
        <v>0.0</v>
      </c>
      <c r="E3506" s="46">
        <v>0.0</v>
      </c>
      <c r="F3506" s="46">
        <v>8.0</v>
      </c>
      <c r="G3506" s="46">
        <v>0.0</v>
      </c>
      <c r="H3506" s="46">
        <v>0.0</v>
      </c>
      <c r="I3506" s="46">
        <v>0.0</v>
      </c>
      <c r="J3506" s="3"/>
      <c r="K3506" s="56"/>
    </row>
    <row r="3507" ht="32.25" customHeight="1">
      <c r="A3507" s="55" t="s">
        <v>50</v>
      </c>
      <c r="B3507" s="46" t="s">
        <v>15596</v>
      </c>
      <c r="C3507" s="55" t="s">
        <v>15615</v>
      </c>
      <c r="D3507" s="46">
        <v>0.0</v>
      </c>
      <c r="E3507" s="46">
        <v>0.0</v>
      </c>
      <c r="F3507" s="46">
        <v>8.0</v>
      </c>
      <c r="G3507" s="46">
        <v>0.0</v>
      </c>
      <c r="H3507" s="46">
        <v>0.0</v>
      </c>
      <c r="I3507" s="46">
        <v>0.0</v>
      </c>
      <c r="J3507" s="3"/>
      <c r="K3507" s="56"/>
    </row>
    <row r="3508" ht="32.25" customHeight="1">
      <c r="A3508" s="55" t="s">
        <v>50</v>
      </c>
      <c r="B3508" s="46" t="s">
        <v>15596</v>
      </c>
      <c r="C3508" s="55" t="s">
        <v>15619</v>
      </c>
      <c r="D3508" s="46">
        <v>0.0</v>
      </c>
      <c r="E3508" s="46">
        <v>0.0</v>
      </c>
      <c r="F3508" s="46">
        <v>5.0</v>
      </c>
      <c r="G3508" s="46">
        <v>0.0</v>
      </c>
      <c r="H3508" s="46">
        <v>0.0</v>
      </c>
      <c r="I3508" s="46">
        <v>0.0</v>
      </c>
      <c r="J3508" s="3"/>
      <c r="K3508" s="56"/>
    </row>
    <row r="3509" ht="32.25" customHeight="1">
      <c r="A3509" s="55" t="s">
        <v>50</v>
      </c>
      <c r="B3509" s="46" t="s">
        <v>15596</v>
      </c>
      <c r="C3509" s="55" t="s">
        <v>15622</v>
      </c>
      <c r="D3509" s="46">
        <v>0.0</v>
      </c>
      <c r="E3509" s="46">
        <v>0.0</v>
      </c>
      <c r="F3509" s="46">
        <v>4.0</v>
      </c>
      <c r="G3509" s="46">
        <v>0.0</v>
      </c>
      <c r="H3509" s="46">
        <v>0.0</v>
      </c>
      <c r="I3509" s="46">
        <v>0.0</v>
      </c>
      <c r="J3509" s="3"/>
      <c r="K3509" s="56"/>
    </row>
    <row r="3510" ht="32.25" customHeight="1">
      <c r="A3510" s="55" t="s">
        <v>50</v>
      </c>
      <c r="B3510" s="46" t="s">
        <v>15596</v>
      </c>
      <c r="C3510" s="55" t="s">
        <v>15625</v>
      </c>
      <c r="D3510" s="46">
        <v>0.0</v>
      </c>
      <c r="E3510" s="46">
        <v>0.0</v>
      </c>
      <c r="F3510" s="46">
        <v>3.0</v>
      </c>
      <c r="G3510" s="46">
        <v>0.0</v>
      </c>
      <c r="H3510" s="46">
        <v>0.0</v>
      </c>
      <c r="I3510" s="46">
        <v>0.0</v>
      </c>
      <c r="J3510" s="3"/>
      <c r="K3510" s="56"/>
    </row>
    <row r="3511" ht="32.25" customHeight="1">
      <c r="A3511" s="55" t="s">
        <v>50</v>
      </c>
      <c r="B3511" s="46" t="s">
        <v>15596</v>
      </c>
      <c r="C3511" s="55" t="s">
        <v>15629</v>
      </c>
      <c r="D3511" s="46">
        <v>0.0</v>
      </c>
      <c r="E3511" s="46">
        <v>0.0</v>
      </c>
      <c r="F3511" s="46">
        <v>2.0</v>
      </c>
      <c r="G3511" s="46">
        <v>0.0</v>
      </c>
      <c r="H3511" s="46">
        <v>0.0</v>
      </c>
      <c r="I3511" s="46">
        <v>0.0</v>
      </c>
      <c r="J3511" s="3"/>
      <c r="K3511" s="56"/>
    </row>
    <row r="3512" ht="32.25" customHeight="1">
      <c r="A3512" s="55" t="s">
        <v>50</v>
      </c>
      <c r="B3512" s="46" t="s">
        <v>15596</v>
      </c>
      <c r="C3512" s="55" t="s">
        <v>15632</v>
      </c>
      <c r="D3512" s="46">
        <v>0.0</v>
      </c>
      <c r="E3512" s="46">
        <v>0.0</v>
      </c>
      <c r="F3512" s="46">
        <v>1.0</v>
      </c>
      <c r="G3512" s="46">
        <v>0.0</v>
      </c>
      <c r="H3512" s="46">
        <v>0.0</v>
      </c>
      <c r="I3512" s="46">
        <v>0.0</v>
      </c>
      <c r="J3512" s="3"/>
      <c r="K3512" s="56"/>
    </row>
    <row r="3513" ht="32.25" customHeight="1">
      <c r="A3513" s="55" t="s">
        <v>50</v>
      </c>
      <c r="B3513" s="46" t="s">
        <v>15596</v>
      </c>
      <c r="C3513" s="55" t="s">
        <v>15635</v>
      </c>
      <c r="D3513" s="46">
        <v>0.0</v>
      </c>
      <c r="E3513" s="46">
        <v>0.0</v>
      </c>
      <c r="F3513" s="46">
        <v>1.0</v>
      </c>
      <c r="G3513" s="46">
        <v>0.0</v>
      </c>
      <c r="H3513" s="46">
        <v>0.0</v>
      </c>
      <c r="I3513" s="46">
        <v>0.0</v>
      </c>
      <c r="J3513" s="3"/>
      <c r="K3513" s="56"/>
    </row>
    <row r="3514" ht="32.25" customHeight="1">
      <c r="A3514" s="55" t="s">
        <v>50</v>
      </c>
      <c r="B3514" s="46" t="s">
        <v>15596</v>
      </c>
      <c r="C3514" s="55" t="s">
        <v>15637</v>
      </c>
      <c r="D3514" s="46">
        <v>0.0</v>
      </c>
      <c r="E3514" s="46">
        <v>0.0</v>
      </c>
      <c r="F3514" s="46">
        <v>1.0</v>
      </c>
      <c r="G3514" s="46">
        <v>0.0</v>
      </c>
      <c r="H3514" s="46">
        <v>0.0</v>
      </c>
      <c r="I3514" s="46">
        <v>0.0</v>
      </c>
      <c r="J3514" s="3"/>
      <c r="K3514" s="56"/>
    </row>
    <row r="3515" ht="32.25" customHeight="1">
      <c r="A3515" s="55" t="s">
        <v>50</v>
      </c>
      <c r="B3515" s="46" t="s">
        <v>15596</v>
      </c>
      <c r="C3515" s="55" t="s">
        <v>15640</v>
      </c>
      <c r="D3515" s="46">
        <v>0.0</v>
      </c>
      <c r="E3515" s="46">
        <v>0.0</v>
      </c>
      <c r="F3515" s="46">
        <v>1.0</v>
      </c>
      <c r="G3515" s="46">
        <v>0.0</v>
      </c>
      <c r="H3515" s="46">
        <v>0.0</v>
      </c>
      <c r="I3515" s="46">
        <v>0.0</v>
      </c>
      <c r="J3515" s="3"/>
      <c r="K3515" s="56"/>
    </row>
    <row r="3516" ht="32.25" customHeight="1">
      <c r="A3516" s="55" t="s">
        <v>50</v>
      </c>
      <c r="B3516" s="46" t="s">
        <v>15596</v>
      </c>
      <c r="C3516" s="55" t="s">
        <v>15642</v>
      </c>
      <c r="D3516" s="46">
        <v>0.0</v>
      </c>
      <c r="E3516" s="46">
        <v>0.0</v>
      </c>
      <c r="F3516" s="46">
        <v>1.0</v>
      </c>
      <c r="G3516" s="46">
        <v>0.0</v>
      </c>
      <c r="H3516" s="46">
        <v>0.0</v>
      </c>
      <c r="I3516" s="46">
        <v>0.0</v>
      </c>
      <c r="J3516" s="3"/>
      <c r="K3516" s="56"/>
    </row>
    <row r="3517" ht="32.25" customHeight="1">
      <c r="A3517" s="55" t="s">
        <v>50</v>
      </c>
      <c r="B3517" s="46" t="s">
        <v>15596</v>
      </c>
      <c r="C3517" s="55" t="s">
        <v>15646</v>
      </c>
      <c r="D3517" s="46">
        <v>0.0</v>
      </c>
      <c r="E3517" s="46">
        <v>0.0</v>
      </c>
      <c r="F3517" s="46">
        <v>1.0</v>
      </c>
      <c r="G3517" s="46">
        <v>0.0</v>
      </c>
      <c r="H3517" s="46">
        <v>0.0</v>
      </c>
      <c r="I3517" s="46">
        <v>0.0</v>
      </c>
      <c r="J3517" s="3"/>
      <c r="K3517" s="56"/>
    </row>
    <row r="3518" ht="32.25" customHeight="1">
      <c r="A3518" s="55" t="s">
        <v>50</v>
      </c>
      <c r="B3518" s="46" t="s">
        <v>15649</v>
      </c>
      <c r="C3518" s="46" t="s">
        <v>15650</v>
      </c>
      <c r="D3518" s="46">
        <v>0.0</v>
      </c>
      <c r="E3518" s="46">
        <v>0.0</v>
      </c>
      <c r="F3518" s="46">
        <v>142.0</v>
      </c>
      <c r="G3518" s="46">
        <v>0.0</v>
      </c>
      <c r="H3518" s="46">
        <v>0.0</v>
      </c>
      <c r="I3518" s="46">
        <v>0.0</v>
      </c>
      <c r="J3518" s="3"/>
      <c r="K3518" s="56"/>
    </row>
    <row r="3519" ht="32.25" customHeight="1">
      <c r="A3519" s="55" t="s">
        <v>50</v>
      </c>
      <c r="B3519" s="46" t="s">
        <v>15649</v>
      </c>
      <c r="C3519" s="55" t="s">
        <v>15653</v>
      </c>
      <c r="D3519" s="46">
        <v>30.0</v>
      </c>
      <c r="E3519" s="46">
        <v>31.0</v>
      </c>
      <c r="F3519" s="46">
        <v>37.0</v>
      </c>
      <c r="G3519" s="46">
        <v>1.0</v>
      </c>
      <c r="H3519" s="46">
        <v>0.0</v>
      </c>
      <c r="I3519" s="46">
        <v>24.0</v>
      </c>
      <c r="J3519" s="3"/>
      <c r="K3519" s="56"/>
    </row>
    <row r="3520" ht="32.25" customHeight="1">
      <c r="A3520" s="55" t="s">
        <v>50</v>
      </c>
      <c r="B3520" s="46" t="s">
        <v>15649</v>
      </c>
      <c r="C3520" s="55" t="s">
        <v>15656</v>
      </c>
      <c r="D3520" s="46">
        <v>0.0</v>
      </c>
      <c r="E3520" s="46">
        <v>0.0</v>
      </c>
      <c r="F3520" s="46">
        <v>21.0</v>
      </c>
      <c r="G3520" s="46">
        <v>0.0</v>
      </c>
      <c r="H3520" s="46">
        <v>0.0</v>
      </c>
      <c r="I3520" s="46">
        <v>0.0</v>
      </c>
      <c r="J3520" s="3"/>
      <c r="K3520" s="56"/>
    </row>
    <row r="3521" ht="32.25" customHeight="1">
      <c r="A3521" s="55" t="s">
        <v>50</v>
      </c>
      <c r="B3521" s="46" t="s">
        <v>15649</v>
      </c>
      <c r="C3521" s="46" t="s">
        <v>15660</v>
      </c>
      <c r="D3521" s="46">
        <v>0.0</v>
      </c>
      <c r="E3521" s="46">
        <v>0.0</v>
      </c>
      <c r="F3521" s="46">
        <v>16.0</v>
      </c>
      <c r="G3521" s="46">
        <v>0.0</v>
      </c>
      <c r="H3521" s="46">
        <v>0.0</v>
      </c>
      <c r="I3521" s="46">
        <v>0.0</v>
      </c>
      <c r="J3521" s="3"/>
      <c r="K3521" s="56"/>
    </row>
    <row r="3522" ht="32.25" customHeight="1">
      <c r="A3522" s="55" t="s">
        <v>50</v>
      </c>
      <c r="B3522" s="46" t="s">
        <v>15649</v>
      </c>
      <c r="C3522" s="55" t="s">
        <v>15663</v>
      </c>
      <c r="D3522" s="46">
        <v>0.0</v>
      </c>
      <c r="E3522" s="46">
        <v>0.0</v>
      </c>
      <c r="F3522" s="46">
        <v>14.0</v>
      </c>
      <c r="G3522" s="46">
        <v>0.0</v>
      </c>
      <c r="H3522" s="46">
        <v>0.0</v>
      </c>
      <c r="I3522" s="46">
        <v>0.0</v>
      </c>
      <c r="J3522" s="3"/>
      <c r="K3522" s="56"/>
    </row>
    <row r="3523" ht="32.25" customHeight="1">
      <c r="A3523" s="55" t="s">
        <v>50</v>
      </c>
      <c r="B3523" s="46" t="s">
        <v>15666</v>
      </c>
      <c r="C3523" s="55" t="s">
        <v>15667</v>
      </c>
      <c r="D3523" s="46">
        <v>0.0</v>
      </c>
      <c r="E3523" s="46">
        <v>0.0</v>
      </c>
      <c r="F3523" s="46">
        <v>5.0</v>
      </c>
      <c r="G3523" s="46">
        <v>0.0</v>
      </c>
      <c r="H3523" s="46">
        <v>0.0</v>
      </c>
      <c r="I3523" s="46">
        <v>0.0</v>
      </c>
      <c r="J3523" s="3"/>
      <c r="K3523" s="56"/>
    </row>
    <row r="3524" ht="32.25" customHeight="1">
      <c r="A3524" s="55" t="s">
        <v>50</v>
      </c>
      <c r="B3524" s="46" t="s">
        <v>15666</v>
      </c>
      <c r="C3524" s="55" t="s">
        <v>15671</v>
      </c>
      <c r="D3524" s="46">
        <v>0.0</v>
      </c>
      <c r="E3524" s="46">
        <v>0.0</v>
      </c>
      <c r="F3524" s="46">
        <v>6.0</v>
      </c>
      <c r="G3524" s="46">
        <v>0.0</v>
      </c>
      <c r="H3524" s="46">
        <v>0.0</v>
      </c>
      <c r="I3524" s="46">
        <v>0.0</v>
      </c>
      <c r="J3524" s="3"/>
      <c r="K3524" s="56"/>
    </row>
    <row r="3525" ht="32.25" customHeight="1">
      <c r="A3525" s="55" t="s">
        <v>50</v>
      </c>
      <c r="B3525" s="46" t="s">
        <v>15666</v>
      </c>
      <c r="C3525" s="55" t="s">
        <v>15674</v>
      </c>
      <c r="D3525" s="46">
        <v>0.0</v>
      </c>
      <c r="E3525" s="46">
        <v>0.0</v>
      </c>
      <c r="F3525" s="46">
        <v>5.0</v>
      </c>
      <c r="G3525" s="46">
        <v>0.0</v>
      </c>
      <c r="H3525" s="46">
        <v>0.0</v>
      </c>
      <c r="I3525" s="46">
        <v>0.0</v>
      </c>
      <c r="J3525" s="3"/>
      <c r="K3525" s="56"/>
    </row>
    <row r="3526" ht="32.25" customHeight="1">
      <c r="A3526" s="55" t="s">
        <v>50</v>
      </c>
      <c r="B3526" s="46" t="s">
        <v>15666</v>
      </c>
      <c r="C3526" s="55" t="s">
        <v>15676</v>
      </c>
      <c r="D3526" s="46">
        <v>0.0</v>
      </c>
      <c r="E3526" s="46">
        <v>0.0</v>
      </c>
      <c r="F3526" s="46">
        <v>4.0</v>
      </c>
      <c r="G3526" s="46">
        <v>0.0</v>
      </c>
      <c r="H3526" s="46">
        <v>0.0</v>
      </c>
      <c r="I3526" s="46">
        <v>0.0</v>
      </c>
      <c r="J3526" s="3"/>
      <c r="K3526" s="56"/>
    </row>
    <row r="3527" ht="32.25" customHeight="1">
      <c r="A3527" s="55" t="s">
        <v>50</v>
      </c>
      <c r="B3527" s="46" t="s">
        <v>15666</v>
      </c>
      <c r="C3527" s="55" t="s">
        <v>15679</v>
      </c>
      <c r="D3527" s="46">
        <v>0.0</v>
      </c>
      <c r="E3527" s="46">
        <v>0.0</v>
      </c>
      <c r="F3527" s="46">
        <v>1.0</v>
      </c>
      <c r="G3527" s="46">
        <v>0.0</v>
      </c>
      <c r="H3527" s="46">
        <v>0.0</v>
      </c>
      <c r="I3527" s="46">
        <v>0.0</v>
      </c>
      <c r="J3527" s="3"/>
      <c r="K3527" s="56"/>
    </row>
    <row r="3528" ht="32.25" customHeight="1">
      <c r="A3528" s="55" t="s">
        <v>50</v>
      </c>
      <c r="B3528" s="46" t="s">
        <v>15666</v>
      </c>
      <c r="C3528" s="55" t="s">
        <v>15681</v>
      </c>
      <c r="D3528" s="46">
        <v>0.0</v>
      </c>
      <c r="E3528" s="46">
        <v>0.0</v>
      </c>
      <c r="F3528" s="46">
        <v>1.0</v>
      </c>
      <c r="G3528" s="46">
        <v>0.0</v>
      </c>
      <c r="H3528" s="46">
        <v>0.0</v>
      </c>
      <c r="I3528" s="46">
        <v>0.0</v>
      </c>
      <c r="J3528" s="3"/>
      <c r="K3528" s="56"/>
    </row>
    <row r="3529" ht="32.25" customHeight="1">
      <c r="A3529" s="55" t="s">
        <v>50</v>
      </c>
      <c r="B3529" s="46" t="s">
        <v>15666</v>
      </c>
      <c r="C3529" s="55" t="s">
        <v>15684</v>
      </c>
      <c r="D3529" s="46">
        <v>0.0</v>
      </c>
      <c r="E3529" s="46">
        <v>0.0</v>
      </c>
      <c r="F3529" s="46">
        <v>1.0</v>
      </c>
      <c r="G3529" s="46">
        <v>0.0</v>
      </c>
      <c r="H3529" s="46">
        <v>0.0</v>
      </c>
      <c r="I3529" s="46">
        <v>0.0</v>
      </c>
      <c r="J3529" s="3"/>
      <c r="K3529" s="56"/>
    </row>
    <row r="3530" ht="32.25" customHeight="1">
      <c r="A3530" s="55" t="s">
        <v>50</v>
      </c>
      <c r="B3530" s="46" t="s">
        <v>15666</v>
      </c>
      <c r="C3530" s="55" t="s">
        <v>15688</v>
      </c>
      <c r="D3530" s="46">
        <v>0.0</v>
      </c>
      <c r="E3530" s="46">
        <v>0.0</v>
      </c>
      <c r="F3530" s="46">
        <v>1.0</v>
      </c>
      <c r="G3530" s="46">
        <v>0.0</v>
      </c>
      <c r="H3530" s="46">
        <v>0.0</v>
      </c>
      <c r="I3530" s="46">
        <v>0.0</v>
      </c>
      <c r="J3530" s="3"/>
      <c r="K3530" s="56"/>
    </row>
    <row r="3531" ht="32.25" customHeight="1">
      <c r="A3531" s="55" t="s">
        <v>50</v>
      </c>
      <c r="B3531" s="46" t="s">
        <v>15666</v>
      </c>
      <c r="C3531" s="55" t="s">
        <v>15690</v>
      </c>
      <c r="D3531" s="46">
        <v>0.0</v>
      </c>
      <c r="E3531" s="46">
        <v>0.0</v>
      </c>
      <c r="F3531" s="46">
        <v>1.0</v>
      </c>
      <c r="G3531" s="46">
        <v>0.0</v>
      </c>
      <c r="H3531" s="46">
        <v>0.0</v>
      </c>
      <c r="I3531" s="46">
        <v>0.0</v>
      </c>
      <c r="J3531" s="3"/>
      <c r="K3531" s="56"/>
    </row>
    <row r="3532" ht="32.25" customHeight="1">
      <c r="A3532" s="55" t="s">
        <v>50</v>
      </c>
      <c r="B3532" s="46" t="s">
        <v>15666</v>
      </c>
      <c r="C3532" s="55" t="s">
        <v>15694</v>
      </c>
      <c r="D3532" s="46">
        <v>0.0</v>
      </c>
      <c r="E3532" s="46">
        <v>0.0</v>
      </c>
      <c r="F3532" s="46">
        <v>1.0</v>
      </c>
      <c r="G3532" s="46">
        <v>0.0</v>
      </c>
      <c r="H3532" s="46">
        <v>0.0</v>
      </c>
      <c r="I3532" s="46">
        <v>0.0</v>
      </c>
      <c r="J3532" s="3"/>
      <c r="K3532" s="56"/>
    </row>
    <row r="3533" ht="32.25" customHeight="1">
      <c r="A3533" s="55" t="s">
        <v>50</v>
      </c>
      <c r="B3533" s="46" t="s">
        <v>15666</v>
      </c>
      <c r="C3533" s="55" t="s">
        <v>15697</v>
      </c>
      <c r="D3533" s="46">
        <v>0.0</v>
      </c>
      <c r="E3533" s="46">
        <v>0.0</v>
      </c>
      <c r="F3533" s="46">
        <v>1.0</v>
      </c>
      <c r="G3533" s="46">
        <v>0.0</v>
      </c>
      <c r="H3533" s="46">
        <v>0.0</v>
      </c>
      <c r="I3533" s="46">
        <v>0.0</v>
      </c>
      <c r="J3533" s="3"/>
      <c r="K3533" s="56"/>
    </row>
    <row r="3534" ht="32.25" customHeight="1">
      <c r="A3534" s="55" t="s">
        <v>50</v>
      </c>
      <c r="B3534" s="46" t="s">
        <v>15666</v>
      </c>
      <c r="C3534" s="55" t="s">
        <v>15700</v>
      </c>
      <c r="D3534" s="46">
        <v>0.0</v>
      </c>
      <c r="E3534" s="46">
        <v>0.0</v>
      </c>
      <c r="F3534" s="46">
        <v>1.0</v>
      </c>
      <c r="G3534" s="46">
        <v>0.0</v>
      </c>
      <c r="H3534" s="46">
        <v>0.0</v>
      </c>
      <c r="I3534" s="46">
        <v>0.0</v>
      </c>
      <c r="J3534" s="3"/>
      <c r="K3534" s="56"/>
    </row>
    <row r="3535" ht="32.25" customHeight="1">
      <c r="A3535" s="55" t="s">
        <v>50</v>
      </c>
      <c r="B3535" s="46" t="s">
        <v>15666</v>
      </c>
      <c r="C3535" s="55" t="s">
        <v>15703</v>
      </c>
      <c r="D3535" s="46">
        <v>0.0</v>
      </c>
      <c r="E3535" s="46">
        <v>0.0</v>
      </c>
      <c r="F3535" s="46">
        <v>1.0</v>
      </c>
      <c r="G3535" s="46">
        <v>0.0</v>
      </c>
      <c r="H3535" s="46">
        <v>0.0</v>
      </c>
      <c r="I3535" s="46">
        <v>0.0</v>
      </c>
      <c r="J3535" s="3"/>
      <c r="K3535" s="56"/>
    </row>
    <row r="3536" ht="32.25" customHeight="1">
      <c r="A3536" s="55" t="s">
        <v>50</v>
      </c>
      <c r="B3536" s="46" t="s">
        <v>15666</v>
      </c>
      <c r="C3536" s="55" t="s">
        <v>15705</v>
      </c>
      <c r="D3536" s="46">
        <v>0.0</v>
      </c>
      <c r="E3536" s="46">
        <v>0.0</v>
      </c>
      <c r="F3536" s="46">
        <v>1.0</v>
      </c>
      <c r="G3536" s="46">
        <v>0.0</v>
      </c>
      <c r="H3536" s="46">
        <v>0.0</v>
      </c>
      <c r="I3536" s="46">
        <v>0.0</v>
      </c>
      <c r="J3536" s="3"/>
      <c r="K3536" s="56"/>
    </row>
    <row r="3537" ht="32.25" customHeight="1">
      <c r="A3537" s="55" t="s">
        <v>50</v>
      </c>
      <c r="B3537" s="46" t="s">
        <v>15666</v>
      </c>
      <c r="C3537" s="55" t="s">
        <v>15708</v>
      </c>
      <c r="D3537" s="46">
        <v>0.0</v>
      </c>
      <c r="E3537" s="46">
        <v>0.0</v>
      </c>
      <c r="F3537" s="46">
        <v>1.0</v>
      </c>
      <c r="G3537" s="46">
        <v>0.0</v>
      </c>
      <c r="H3537" s="46">
        <v>0.0</v>
      </c>
      <c r="I3537" s="46">
        <v>0.0</v>
      </c>
      <c r="J3537" s="3"/>
      <c r="K3537" s="56"/>
    </row>
    <row r="3538" ht="32.25" customHeight="1">
      <c r="A3538" s="55" t="s">
        <v>50</v>
      </c>
      <c r="B3538" s="46" t="s">
        <v>15666</v>
      </c>
      <c r="C3538" s="55" t="s">
        <v>15711</v>
      </c>
      <c r="D3538" s="46">
        <v>0.0</v>
      </c>
      <c r="E3538" s="46">
        <v>0.0</v>
      </c>
      <c r="F3538" s="46">
        <v>1.0</v>
      </c>
      <c r="G3538" s="46">
        <v>0.0</v>
      </c>
      <c r="H3538" s="46">
        <v>0.0</v>
      </c>
      <c r="I3538" s="46">
        <v>0.0</v>
      </c>
      <c r="J3538" s="3"/>
      <c r="K3538" s="56"/>
    </row>
    <row r="3539" ht="32.25" customHeight="1">
      <c r="A3539" s="55" t="s">
        <v>50</v>
      </c>
      <c r="B3539" s="46" t="s">
        <v>15666</v>
      </c>
      <c r="C3539" s="55" t="s">
        <v>15714</v>
      </c>
      <c r="D3539" s="46">
        <v>0.0</v>
      </c>
      <c r="E3539" s="46">
        <v>0.0</v>
      </c>
      <c r="F3539" s="46">
        <v>1.0</v>
      </c>
      <c r="G3539" s="46">
        <v>0.0</v>
      </c>
      <c r="H3539" s="46">
        <v>0.0</v>
      </c>
      <c r="I3539" s="46">
        <v>0.0</v>
      </c>
      <c r="J3539" s="3"/>
      <c r="K3539" s="56"/>
    </row>
    <row r="3540" ht="32.25" customHeight="1">
      <c r="A3540" s="55" t="s">
        <v>50</v>
      </c>
      <c r="B3540" s="46" t="s">
        <v>15666</v>
      </c>
      <c r="C3540" s="55" t="s">
        <v>15716</v>
      </c>
      <c r="D3540" s="46">
        <v>0.0</v>
      </c>
      <c r="E3540" s="46">
        <v>0.0</v>
      </c>
      <c r="F3540" s="46">
        <v>1.0</v>
      </c>
      <c r="G3540" s="46">
        <v>0.0</v>
      </c>
      <c r="H3540" s="46">
        <v>0.0</v>
      </c>
      <c r="I3540" s="46">
        <v>0.0</v>
      </c>
      <c r="J3540" s="3"/>
      <c r="K3540" s="56"/>
    </row>
    <row r="3541" ht="32.25" customHeight="1">
      <c r="A3541" s="55" t="s">
        <v>50</v>
      </c>
      <c r="B3541" s="46" t="s">
        <v>15666</v>
      </c>
      <c r="C3541" s="55" t="s">
        <v>15719</v>
      </c>
      <c r="D3541" s="46">
        <v>0.0</v>
      </c>
      <c r="E3541" s="46">
        <v>0.0</v>
      </c>
      <c r="F3541" s="46">
        <v>1.0</v>
      </c>
      <c r="G3541" s="46">
        <v>0.0</v>
      </c>
      <c r="H3541" s="46">
        <v>0.0</v>
      </c>
      <c r="I3541" s="46">
        <v>0.0</v>
      </c>
      <c r="J3541" s="3"/>
      <c r="K3541" s="56"/>
    </row>
    <row r="3542" ht="32.25" customHeight="1">
      <c r="A3542" s="55" t="s">
        <v>50</v>
      </c>
      <c r="B3542" s="46" t="s">
        <v>15723</v>
      </c>
      <c r="C3542" s="55" t="s">
        <v>15724</v>
      </c>
      <c r="D3542" s="46">
        <v>0.0</v>
      </c>
      <c r="E3542" s="46">
        <v>0.0</v>
      </c>
      <c r="F3542" s="46">
        <v>58.0</v>
      </c>
      <c r="G3542" s="46">
        <v>0.0</v>
      </c>
      <c r="H3542" s="46">
        <v>0.0</v>
      </c>
      <c r="I3542" s="46">
        <v>11.0</v>
      </c>
      <c r="J3542" s="3"/>
      <c r="K3542" s="56"/>
    </row>
    <row r="3543" ht="32.25" customHeight="1">
      <c r="A3543" s="55" t="s">
        <v>50</v>
      </c>
      <c r="B3543" s="46" t="s">
        <v>15723</v>
      </c>
      <c r="C3543" s="55" t="s">
        <v>15728</v>
      </c>
      <c r="D3543" s="46">
        <v>17.0</v>
      </c>
      <c r="E3543" s="46">
        <v>0.0</v>
      </c>
      <c r="F3543" s="46">
        <v>48.0</v>
      </c>
      <c r="G3543" s="46">
        <v>0.0</v>
      </c>
      <c r="H3543" s="46">
        <v>0.0</v>
      </c>
      <c r="I3543" s="46">
        <v>0.0</v>
      </c>
      <c r="J3543" s="3"/>
      <c r="K3543" s="56"/>
    </row>
    <row r="3544" ht="32.25" customHeight="1">
      <c r="A3544" s="55" t="s">
        <v>50</v>
      </c>
      <c r="B3544" s="46" t="s">
        <v>15723</v>
      </c>
      <c r="C3544" s="55" t="s">
        <v>15730</v>
      </c>
      <c r="D3544" s="46">
        <v>9.0</v>
      </c>
      <c r="E3544" s="46">
        <v>0.0</v>
      </c>
      <c r="F3544" s="46">
        <v>46.0</v>
      </c>
      <c r="G3544" s="46">
        <v>0.0</v>
      </c>
      <c r="H3544" s="46">
        <v>0.0</v>
      </c>
      <c r="I3544" s="46">
        <v>0.0</v>
      </c>
      <c r="J3544" s="3"/>
      <c r="K3544" s="56"/>
    </row>
    <row r="3545" ht="32.25" customHeight="1">
      <c r="A3545" s="55" t="s">
        <v>50</v>
      </c>
      <c r="B3545" s="46" t="s">
        <v>15723</v>
      </c>
      <c r="C3545" s="55" t="s">
        <v>15732</v>
      </c>
      <c r="D3545" s="46">
        <v>19.0</v>
      </c>
      <c r="E3545" s="46">
        <v>0.0</v>
      </c>
      <c r="F3545" s="46">
        <v>31.0</v>
      </c>
      <c r="G3545" s="46">
        <v>0.0</v>
      </c>
      <c r="H3545" s="46">
        <v>0.0</v>
      </c>
      <c r="I3545" s="46">
        <v>4.0</v>
      </c>
      <c r="J3545" s="3"/>
      <c r="K3545" s="56"/>
    </row>
    <row r="3546" ht="32.25" customHeight="1">
      <c r="A3546" s="55" t="s">
        <v>50</v>
      </c>
      <c r="B3546" s="46" t="s">
        <v>15723</v>
      </c>
      <c r="C3546" s="55" t="s">
        <v>15735</v>
      </c>
      <c r="D3546" s="46">
        <v>33.0</v>
      </c>
      <c r="E3546" s="46">
        <v>0.0</v>
      </c>
      <c r="F3546" s="46">
        <v>8.0</v>
      </c>
      <c r="G3546" s="46">
        <v>2.0</v>
      </c>
      <c r="H3546" s="46">
        <v>0.0</v>
      </c>
      <c r="I3546" s="46">
        <v>6.0</v>
      </c>
      <c r="J3546" s="3"/>
      <c r="K3546" s="56"/>
    </row>
    <row r="3547" ht="32.25" customHeight="1">
      <c r="A3547" s="55" t="s">
        <v>50</v>
      </c>
      <c r="B3547" s="46" t="s">
        <v>15723</v>
      </c>
      <c r="C3547" s="55" t="s">
        <v>15745</v>
      </c>
      <c r="D3547" s="46">
        <v>5.0</v>
      </c>
      <c r="E3547" s="46">
        <v>0.0</v>
      </c>
      <c r="F3547" s="46">
        <v>33.0</v>
      </c>
      <c r="G3547" s="46">
        <v>0.0</v>
      </c>
      <c r="H3547" s="46">
        <v>0.0</v>
      </c>
      <c r="I3547" s="46">
        <v>12.0</v>
      </c>
      <c r="J3547" s="3"/>
      <c r="K3547" s="56"/>
    </row>
    <row r="3548" ht="32.25" customHeight="1">
      <c r="A3548" s="55" t="s">
        <v>50</v>
      </c>
      <c r="B3548" s="46" t="s">
        <v>15723</v>
      </c>
      <c r="C3548" s="55" t="s">
        <v>15750</v>
      </c>
      <c r="D3548" s="46">
        <v>6.0</v>
      </c>
      <c r="E3548" s="46">
        <v>0.0</v>
      </c>
      <c r="F3548" s="46">
        <v>40.0</v>
      </c>
      <c r="G3548" s="46">
        <v>0.0</v>
      </c>
      <c r="H3548" s="46">
        <v>0.0</v>
      </c>
      <c r="I3548" s="46">
        <v>0.0</v>
      </c>
      <c r="J3548" s="3"/>
      <c r="K3548" s="56"/>
    </row>
    <row r="3549" ht="32.25" customHeight="1">
      <c r="A3549" s="55" t="s">
        <v>50</v>
      </c>
      <c r="B3549" s="46" t="s">
        <v>15723</v>
      </c>
      <c r="C3549" s="55" t="s">
        <v>15751</v>
      </c>
      <c r="D3549" s="46">
        <v>0.0</v>
      </c>
      <c r="E3549" s="46">
        <v>0.0</v>
      </c>
      <c r="F3549" s="46">
        <v>32.0</v>
      </c>
      <c r="G3549" s="46">
        <v>0.0</v>
      </c>
      <c r="H3549" s="46">
        <v>0.0</v>
      </c>
      <c r="I3549" s="46">
        <v>2.0</v>
      </c>
      <c r="J3549" s="3"/>
      <c r="K3549" s="56"/>
    </row>
    <row r="3550" ht="32.25" customHeight="1">
      <c r="A3550" s="55" t="s">
        <v>50</v>
      </c>
      <c r="B3550" s="46" t="s">
        <v>15723</v>
      </c>
      <c r="C3550" s="55" t="s">
        <v>15754</v>
      </c>
      <c r="D3550" s="46">
        <v>0.0</v>
      </c>
      <c r="E3550" s="46">
        <v>0.0</v>
      </c>
      <c r="F3550" s="46">
        <v>23.0</v>
      </c>
      <c r="G3550" s="46">
        <v>0.0</v>
      </c>
      <c r="H3550" s="46">
        <v>0.0</v>
      </c>
      <c r="I3550" s="46">
        <v>0.0</v>
      </c>
      <c r="J3550" s="3"/>
      <c r="K3550" s="56"/>
    </row>
    <row r="3551" ht="32.25" customHeight="1">
      <c r="A3551" s="55" t="s">
        <v>50</v>
      </c>
      <c r="B3551" s="46" t="s">
        <v>15723</v>
      </c>
      <c r="C3551" s="55" t="s">
        <v>15756</v>
      </c>
      <c r="D3551" s="46">
        <v>0.0</v>
      </c>
      <c r="E3551" s="46">
        <v>0.0</v>
      </c>
      <c r="F3551" s="46">
        <v>1.0</v>
      </c>
      <c r="G3551" s="46">
        <v>0.0</v>
      </c>
      <c r="H3551" s="46">
        <v>0.0</v>
      </c>
      <c r="I3551" s="46">
        <v>0.0</v>
      </c>
      <c r="J3551" s="3"/>
      <c r="K3551" s="56"/>
    </row>
    <row r="3552" ht="32.25" customHeight="1">
      <c r="A3552" s="55" t="s">
        <v>50</v>
      </c>
      <c r="B3552" s="46" t="s">
        <v>15723</v>
      </c>
      <c r="C3552" s="55" t="s">
        <v>15759</v>
      </c>
      <c r="D3552" s="46">
        <v>0.0</v>
      </c>
      <c r="E3552" s="46">
        <v>0.0</v>
      </c>
      <c r="F3552" s="46">
        <v>1.0</v>
      </c>
      <c r="G3552" s="46">
        <v>0.0</v>
      </c>
      <c r="H3552" s="46">
        <v>0.0</v>
      </c>
      <c r="I3552" s="46">
        <v>0.0</v>
      </c>
      <c r="J3552" s="3"/>
      <c r="K3552" s="56"/>
    </row>
    <row r="3553" ht="32.25" customHeight="1">
      <c r="A3553" s="55" t="s">
        <v>50</v>
      </c>
      <c r="B3553" s="46" t="s">
        <v>15763</v>
      </c>
      <c r="C3553" s="55" t="s">
        <v>15765</v>
      </c>
      <c r="D3553" s="46">
        <v>4.0</v>
      </c>
      <c r="E3553" s="46">
        <v>32.0</v>
      </c>
      <c r="F3553" s="46">
        <v>52.0</v>
      </c>
      <c r="G3553" s="46">
        <v>0.0</v>
      </c>
      <c r="H3553" s="46">
        <v>0.0</v>
      </c>
      <c r="I3553" s="46">
        <v>14.0</v>
      </c>
      <c r="J3553" s="3"/>
      <c r="K3553" s="56"/>
    </row>
    <row r="3554" ht="32.25" customHeight="1">
      <c r="A3554" s="55" t="s">
        <v>50</v>
      </c>
      <c r="B3554" s="46" t="s">
        <v>15763</v>
      </c>
      <c r="C3554" s="55" t="s">
        <v>15767</v>
      </c>
      <c r="D3554" s="46">
        <v>0.0</v>
      </c>
      <c r="E3554" s="46">
        <v>4.0</v>
      </c>
      <c r="F3554" s="46">
        <v>56.0</v>
      </c>
      <c r="G3554" s="46">
        <v>0.0</v>
      </c>
      <c r="H3554" s="46">
        <v>0.0</v>
      </c>
      <c r="I3554" s="46">
        <v>1.0</v>
      </c>
      <c r="J3554" s="3"/>
      <c r="K3554" s="56"/>
    </row>
    <row r="3555" ht="32.25" customHeight="1">
      <c r="A3555" s="55" t="s">
        <v>50</v>
      </c>
      <c r="B3555" s="46" t="s">
        <v>15763</v>
      </c>
      <c r="C3555" s="55" t="s">
        <v>15770</v>
      </c>
      <c r="D3555" s="46">
        <v>0.0</v>
      </c>
      <c r="E3555" s="46">
        <v>0.0</v>
      </c>
      <c r="F3555" s="46">
        <v>43.0</v>
      </c>
      <c r="G3555" s="46">
        <v>0.0</v>
      </c>
      <c r="H3555" s="46">
        <v>0.0</v>
      </c>
      <c r="I3555" s="46">
        <v>0.0</v>
      </c>
      <c r="J3555" s="3"/>
      <c r="K3555" s="56"/>
    </row>
    <row r="3556" ht="32.25" customHeight="1">
      <c r="A3556" s="55" t="s">
        <v>50</v>
      </c>
      <c r="B3556" s="46" t="s">
        <v>15763</v>
      </c>
      <c r="C3556" s="55" t="s">
        <v>15772</v>
      </c>
      <c r="D3556" s="46">
        <v>2.0</v>
      </c>
      <c r="E3556" s="46">
        <v>12.0</v>
      </c>
      <c r="F3556" s="46">
        <v>12.0</v>
      </c>
      <c r="G3556" s="46">
        <v>0.0</v>
      </c>
      <c r="H3556" s="46">
        <v>0.0</v>
      </c>
      <c r="I3556" s="46">
        <v>14.0</v>
      </c>
      <c r="J3556" s="3"/>
      <c r="K3556" s="56"/>
    </row>
    <row r="3557" ht="32.25" customHeight="1">
      <c r="A3557" s="55" t="s">
        <v>50</v>
      </c>
      <c r="B3557" s="46" t="s">
        <v>15763</v>
      </c>
      <c r="C3557" s="55" t="s">
        <v>15775</v>
      </c>
      <c r="D3557" s="46">
        <v>0.0</v>
      </c>
      <c r="E3557" s="46">
        <v>0.0</v>
      </c>
      <c r="F3557" s="46">
        <v>33.0</v>
      </c>
      <c r="G3557" s="46">
        <v>0.0</v>
      </c>
      <c r="H3557" s="46">
        <v>0.0</v>
      </c>
      <c r="I3557" s="46">
        <v>0.0</v>
      </c>
      <c r="J3557" s="3"/>
      <c r="K3557" s="56"/>
    </row>
    <row r="3558" ht="32.25" customHeight="1">
      <c r="A3558" s="55" t="s">
        <v>50</v>
      </c>
      <c r="B3558" s="46" t="s">
        <v>15763</v>
      </c>
      <c r="C3558" s="55" t="s">
        <v>15778</v>
      </c>
      <c r="D3558" s="46">
        <v>0.0</v>
      </c>
      <c r="E3558" s="46">
        <v>8.0</v>
      </c>
      <c r="F3558" s="46">
        <v>21.0</v>
      </c>
      <c r="G3558" s="46">
        <v>0.0</v>
      </c>
      <c r="H3558" s="46">
        <v>0.0</v>
      </c>
      <c r="I3558" s="46">
        <v>2.0</v>
      </c>
      <c r="J3558" s="3"/>
      <c r="K3558" s="56"/>
    </row>
    <row r="3559" ht="32.25" customHeight="1">
      <c r="A3559" s="55" t="s">
        <v>50</v>
      </c>
      <c r="B3559" s="46" t="s">
        <v>15763</v>
      </c>
      <c r="C3559" s="55" t="s">
        <v>15781</v>
      </c>
      <c r="D3559" s="46">
        <v>0.0</v>
      </c>
      <c r="E3559" s="46">
        <v>4.0</v>
      </c>
      <c r="F3559" s="46">
        <v>17.0</v>
      </c>
      <c r="G3559" s="46">
        <v>0.0</v>
      </c>
      <c r="H3559" s="46">
        <v>0.0</v>
      </c>
      <c r="I3559" s="46">
        <v>1.0</v>
      </c>
      <c r="J3559" s="3"/>
      <c r="K3559" s="56"/>
    </row>
    <row r="3560" ht="32.25" customHeight="1">
      <c r="A3560" s="55" t="s">
        <v>50</v>
      </c>
      <c r="B3560" s="46" t="s">
        <v>15763</v>
      </c>
      <c r="C3560" s="55" t="s">
        <v>15784</v>
      </c>
      <c r="D3560" s="46">
        <v>0.0</v>
      </c>
      <c r="E3560" s="46">
        <v>0.0</v>
      </c>
      <c r="F3560" s="46">
        <v>1.0</v>
      </c>
      <c r="G3560" s="46">
        <v>0.0</v>
      </c>
      <c r="H3560" s="46">
        <v>0.0</v>
      </c>
      <c r="I3560" s="46">
        <v>0.0</v>
      </c>
      <c r="J3560" s="3"/>
      <c r="K3560" s="56"/>
    </row>
    <row r="3561" ht="32.25" customHeight="1">
      <c r="A3561" s="55" t="s">
        <v>50</v>
      </c>
      <c r="B3561" s="46" t="s">
        <v>15763</v>
      </c>
      <c r="C3561" s="55" t="s">
        <v>15786</v>
      </c>
      <c r="D3561" s="46">
        <v>0.0</v>
      </c>
      <c r="E3561" s="46">
        <v>0.0</v>
      </c>
      <c r="F3561" s="46">
        <v>1.0</v>
      </c>
      <c r="G3561" s="46">
        <v>0.0</v>
      </c>
      <c r="H3561" s="46">
        <v>0.0</v>
      </c>
      <c r="I3561" s="46">
        <v>0.0</v>
      </c>
      <c r="J3561" s="3"/>
      <c r="K3561" s="56"/>
    </row>
    <row r="3562" ht="32.25" customHeight="1">
      <c r="A3562" s="55" t="s">
        <v>50</v>
      </c>
      <c r="B3562" s="46" t="s">
        <v>15763</v>
      </c>
      <c r="C3562" s="55" t="s">
        <v>15791</v>
      </c>
      <c r="D3562" s="46">
        <v>0.0</v>
      </c>
      <c r="E3562" s="46">
        <v>0.0</v>
      </c>
      <c r="F3562" s="46">
        <v>1.0</v>
      </c>
      <c r="G3562" s="46">
        <v>0.0</v>
      </c>
      <c r="H3562" s="46">
        <v>0.0</v>
      </c>
      <c r="I3562" s="46">
        <v>0.0</v>
      </c>
      <c r="J3562" s="3"/>
      <c r="K3562" s="56"/>
    </row>
    <row r="3563" ht="32.25" customHeight="1">
      <c r="A3563" s="55" t="s">
        <v>50</v>
      </c>
      <c r="B3563" s="46" t="s">
        <v>15795</v>
      </c>
      <c r="C3563" s="55" t="s">
        <v>15796</v>
      </c>
      <c r="D3563" s="46">
        <v>0.0</v>
      </c>
      <c r="E3563" s="46">
        <v>2.0</v>
      </c>
      <c r="F3563" s="46">
        <v>70.0</v>
      </c>
      <c r="G3563" s="46">
        <v>0.0</v>
      </c>
      <c r="H3563" s="46">
        <v>0.0</v>
      </c>
      <c r="I3563" s="46">
        <v>55.0</v>
      </c>
      <c r="J3563" s="3"/>
      <c r="K3563" s="56"/>
    </row>
    <row r="3564" ht="32.25" customHeight="1">
      <c r="A3564" s="55" t="s">
        <v>50</v>
      </c>
      <c r="B3564" s="46" t="s">
        <v>15795</v>
      </c>
      <c r="C3564" s="55" t="s">
        <v>15799</v>
      </c>
      <c r="D3564" s="46">
        <v>0.0</v>
      </c>
      <c r="E3564" s="46">
        <v>0.0</v>
      </c>
      <c r="F3564" s="46">
        <v>84.0</v>
      </c>
      <c r="G3564" s="46">
        <v>0.0</v>
      </c>
      <c r="H3564" s="46">
        <v>0.0</v>
      </c>
      <c r="I3564" s="46">
        <v>0.0</v>
      </c>
      <c r="J3564" s="3"/>
      <c r="K3564" s="56"/>
    </row>
    <row r="3565" ht="32.25" customHeight="1">
      <c r="A3565" s="55" t="s">
        <v>50</v>
      </c>
      <c r="B3565" s="46" t="s">
        <v>15795</v>
      </c>
      <c r="C3565" s="55" t="s">
        <v>15801</v>
      </c>
      <c r="D3565" s="46">
        <v>0.0</v>
      </c>
      <c r="E3565" s="46">
        <v>0.0</v>
      </c>
      <c r="F3565" s="46">
        <v>47.0</v>
      </c>
      <c r="G3565" s="46">
        <v>0.0</v>
      </c>
      <c r="H3565" s="46">
        <v>0.0</v>
      </c>
      <c r="I3565" s="46">
        <v>31.0</v>
      </c>
      <c r="J3565" s="3"/>
      <c r="K3565" s="56"/>
    </row>
    <row r="3566" ht="32.25" customHeight="1">
      <c r="A3566" s="55" t="s">
        <v>50</v>
      </c>
      <c r="B3566" s="46" t="s">
        <v>15795</v>
      </c>
      <c r="C3566" s="55" t="s">
        <v>15804</v>
      </c>
      <c r="D3566" s="46">
        <v>0.0</v>
      </c>
      <c r="E3566" s="46">
        <v>1.0</v>
      </c>
      <c r="F3566" s="46">
        <v>28.0</v>
      </c>
      <c r="G3566" s="46">
        <v>0.0</v>
      </c>
      <c r="H3566" s="46">
        <v>0.0</v>
      </c>
      <c r="I3566" s="46">
        <v>9.0</v>
      </c>
      <c r="J3566" s="3"/>
      <c r="K3566" s="56"/>
    </row>
    <row r="3567" ht="32.25" customHeight="1">
      <c r="A3567" s="55" t="s">
        <v>50</v>
      </c>
      <c r="B3567" s="46" t="s">
        <v>15795</v>
      </c>
      <c r="C3567" s="55" t="s">
        <v>15808</v>
      </c>
      <c r="D3567" s="46">
        <v>0.0</v>
      </c>
      <c r="E3567" s="46">
        <v>0.0</v>
      </c>
      <c r="F3567" s="46">
        <v>26.0</v>
      </c>
      <c r="G3567" s="46">
        <v>0.0</v>
      </c>
      <c r="H3567" s="46">
        <v>0.0</v>
      </c>
      <c r="I3567" s="46">
        <v>0.0</v>
      </c>
      <c r="J3567" s="3"/>
      <c r="K3567" s="56"/>
    </row>
    <row r="3568" ht="32.25" customHeight="1">
      <c r="A3568" s="55" t="s">
        <v>50</v>
      </c>
      <c r="B3568" s="46" t="s">
        <v>15795</v>
      </c>
      <c r="C3568" s="55" t="s">
        <v>15812</v>
      </c>
      <c r="D3568" s="46">
        <v>0.0</v>
      </c>
      <c r="E3568" s="46">
        <v>0.0</v>
      </c>
      <c r="F3568" s="46">
        <v>22.0</v>
      </c>
      <c r="G3568" s="46">
        <v>0.0</v>
      </c>
      <c r="H3568" s="46">
        <v>0.0</v>
      </c>
      <c r="I3568" s="46">
        <v>0.0</v>
      </c>
      <c r="J3568" s="3"/>
      <c r="K3568" s="56"/>
    </row>
    <row r="3569" ht="32.25" customHeight="1">
      <c r="A3569" s="55" t="s">
        <v>50</v>
      </c>
      <c r="B3569" s="46" t="s">
        <v>15814</v>
      </c>
      <c r="C3569" s="55" t="s">
        <v>15815</v>
      </c>
      <c r="D3569" s="46">
        <v>0.0</v>
      </c>
      <c r="E3569" s="46">
        <v>0.0</v>
      </c>
      <c r="F3569" s="46">
        <v>49.0</v>
      </c>
      <c r="G3569" s="46">
        <v>0.0</v>
      </c>
      <c r="H3569" s="46">
        <v>0.0</v>
      </c>
      <c r="I3569" s="46">
        <v>1.0</v>
      </c>
      <c r="J3569" s="3"/>
      <c r="K3569" s="56"/>
    </row>
    <row r="3570" ht="32.25" customHeight="1">
      <c r="A3570" s="55" t="s">
        <v>50</v>
      </c>
      <c r="B3570" s="46" t="s">
        <v>15814</v>
      </c>
      <c r="C3570" s="55" t="s">
        <v>15819</v>
      </c>
      <c r="D3570" s="46">
        <v>0.0</v>
      </c>
      <c r="E3570" s="46">
        <v>0.0</v>
      </c>
      <c r="F3570" s="46">
        <v>9.0</v>
      </c>
      <c r="G3570" s="46">
        <v>0.0</v>
      </c>
      <c r="H3570" s="46">
        <v>0.0</v>
      </c>
      <c r="I3570" s="46">
        <v>30.0</v>
      </c>
      <c r="J3570" s="3"/>
      <c r="K3570" s="56"/>
    </row>
    <row r="3571" ht="32.25" customHeight="1">
      <c r="A3571" s="55" t="s">
        <v>50</v>
      </c>
      <c r="B3571" s="46" t="s">
        <v>15814</v>
      </c>
      <c r="C3571" s="55" t="s">
        <v>15823</v>
      </c>
      <c r="D3571" s="46">
        <v>0.0</v>
      </c>
      <c r="E3571" s="46">
        <v>0.0</v>
      </c>
      <c r="F3571" s="46">
        <v>32.0</v>
      </c>
      <c r="G3571" s="46">
        <v>0.0</v>
      </c>
      <c r="H3571" s="46">
        <v>0.0</v>
      </c>
      <c r="I3571" s="46">
        <v>7.0</v>
      </c>
      <c r="J3571" s="3"/>
      <c r="K3571" s="56"/>
    </row>
    <row r="3572" ht="32.25" customHeight="1">
      <c r="A3572" s="55" t="s">
        <v>50</v>
      </c>
      <c r="B3572" s="46" t="s">
        <v>15814</v>
      </c>
      <c r="C3572" s="55" t="s">
        <v>15826</v>
      </c>
      <c r="D3572" s="46">
        <v>0.0</v>
      </c>
      <c r="E3572" s="46">
        <v>4.0</v>
      </c>
      <c r="F3572" s="46">
        <v>22.0</v>
      </c>
      <c r="G3572" s="46">
        <v>0.0</v>
      </c>
      <c r="H3572" s="46">
        <v>0.0</v>
      </c>
      <c r="I3572" s="46">
        <v>5.0</v>
      </c>
      <c r="J3572" s="3"/>
      <c r="K3572" s="56"/>
    </row>
    <row r="3573" ht="32.25" customHeight="1">
      <c r="A3573" s="55" t="s">
        <v>50</v>
      </c>
      <c r="B3573" s="46" t="s">
        <v>15814</v>
      </c>
      <c r="C3573" s="55" t="s">
        <v>15828</v>
      </c>
      <c r="D3573" s="46">
        <v>0.0</v>
      </c>
      <c r="E3573" s="46">
        <v>0.0</v>
      </c>
      <c r="F3573" s="46">
        <v>7.0</v>
      </c>
      <c r="G3573" s="46">
        <v>0.0</v>
      </c>
      <c r="H3573" s="46">
        <v>0.0</v>
      </c>
      <c r="I3573" s="46">
        <v>14.0</v>
      </c>
      <c r="J3573" s="3"/>
      <c r="K3573" s="56"/>
    </row>
    <row r="3574" ht="32.25" customHeight="1">
      <c r="A3574" s="55" t="s">
        <v>50</v>
      </c>
      <c r="B3574" s="46" t="s">
        <v>15814</v>
      </c>
      <c r="C3574" s="55" t="s">
        <v>15831</v>
      </c>
      <c r="D3574" s="46">
        <v>0.0</v>
      </c>
      <c r="E3574" s="46">
        <v>0.0</v>
      </c>
      <c r="F3574" s="46">
        <v>19.0</v>
      </c>
      <c r="G3574" s="46">
        <v>0.0</v>
      </c>
      <c r="H3574" s="46">
        <v>0.0</v>
      </c>
      <c r="I3574" s="46">
        <v>0.0</v>
      </c>
      <c r="J3574" s="3"/>
      <c r="K3574" s="56"/>
    </row>
    <row r="3575" ht="32.25" customHeight="1">
      <c r="A3575" s="55" t="s">
        <v>50</v>
      </c>
      <c r="B3575" s="46" t="s">
        <v>15814</v>
      </c>
      <c r="C3575" s="55" t="s">
        <v>15834</v>
      </c>
      <c r="D3575" s="46">
        <v>0.0</v>
      </c>
      <c r="E3575" s="46">
        <v>0.0</v>
      </c>
      <c r="F3575" s="46">
        <v>13.0</v>
      </c>
      <c r="G3575" s="46">
        <v>0.0</v>
      </c>
      <c r="H3575" s="46">
        <v>0.0</v>
      </c>
      <c r="I3575" s="46">
        <v>6.0</v>
      </c>
      <c r="J3575" s="3"/>
      <c r="K3575" s="56"/>
    </row>
    <row r="3576" ht="32.25" customHeight="1">
      <c r="A3576" s="55" t="s">
        <v>50</v>
      </c>
      <c r="B3576" s="46" t="s">
        <v>15814</v>
      </c>
      <c r="C3576" s="55" t="s">
        <v>15837</v>
      </c>
      <c r="D3576" s="46">
        <v>0.0</v>
      </c>
      <c r="E3576" s="46">
        <v>1.0</v>
      </c>
      <c r="F3576" s="46">
        <v>14.0</v>
      </c>
      <c r="G3576" s="46">
        <v>0.0</v>
      </c>
      <c r="H3576" s="46">
        <v>0.0</v>
      </c>
      <c r="I3576" s="46">
        <v>2.0</v>
      </c>
      <c r="J3576" s="3"/>
      <c r="K3576" s="56"/>
    </row>
    <row r="3577" ht="32.25" customHeight="1">
      <c r="A3577" s="55" t="s">
        <v>50</v>
      </c>
      <c r="B3577" s="46" t="s">
        <v>15814</v>
      </c>
      <c r="C3577" s="55" t="s">
        <v>15839</v>
      </c>
      <c r="D3577" s="46">
        <v>0.0</v>
      </c>
      <c r="E3577" s="46">
        <v>0.0</v>
      </c>
      <c r="F3577" s="46">
        <v>16.0</v>
      </c>
      <c r="G3577" s="46">
        <v>0.0</v>
      </c>
      <c r="H3577" s="46">
        <v>0.0</v>
      </c>
      <c r="I3577" s="46">
        <v>0.0</v>
      </c>
      <c r="J3577" s="3"/>
      <c r="K3577" s="56"/>
    </row>
    <row r="3578" ht="32.25" customHeight="1">
      <c r="A3578" s="55" t="s">
        <v>50</v>
      </c>
      <c r="B3578" s="46" t="s">
        <v>15814</v>
      </c>
      <c r="C3578" s="55" t="s">
        <v>15842</v>
      </c>
      <c r="D3578" s="46">
        <v>0.0</v>
      </c>
      <c r="E3578" s="46">
        <v>0.0</v>
      </c>
      <c r="F3578" s="46">
        <v>13.0</v>
      </c>
      <c r="G3578" s="46">
        <v>0.0</v>
      </c>
      <c r="H3578" s="46">
        <v>0.0</v>
      </c>
      <c r="I3578" s="46">
        <v>0.0</v>
      </c>
      <c r="J3578" s="3"/>
      <c r="K3578" s="56"/>
    </row>
    <row r="3579" ht="32.25" customHeight="1">
      <c r="A3579" s="55" t="s">
        <v>50</v>
      </c>
      <c r="B3579" s="46" t="s">
        <v>15814</v>
      </c>
      <c r="C3579" s="55" t="s">
        <v>15844</v>
      </c>
      <c r="D3579" s="46">
        <v>0.0</v>
      </c>
      <c r="E3579" s="46">
        <v>0.0</v>
      </c>
      <c r="F3579" s="46">
        <v>9.0</v>
      </c>
      <c r="G3579" s="46">
        <v>0.0</v>
      </c>
      <c r="H3579" s="46">
        <v>0.0</v>
      </c>
      <c r="I3579" s="46">
        <v>0.0</v>
      </c>
      <c r="J3579" s="3"/>
      <c r="K3579" s="56"/>
    </row>
    <row r="3580" ht="32.25" customHeight="1">
      <c r="A3580" s="55" t="s">
        <v>50</v>
      </c>
      <c r="B3580" s="46" t="s">
        <v>15814</v>
      </c>
      <c r="C3580" s="55" t="s">
        <v>15848</v>
      </c>
      <c r="D3580" s="46">
        <v>0.0</v>
      </c>
      <c r="E3580" s="46">
        <v>0.0</v>
      </c>
      <c r="F3580" s="46">
        <v>9.0</v>
      </c>
      <c r="G3580" s="46">
        <v>0.0</v>
      </c>
      <c r="H3580" s="46">
        <v>0.0</v>
      </c>
      <c r="I3580" s="46">
        <v>0.0</v>
      </c>
      <c r="J3580" s="3"/>
      <c r="K3580" s="56"/>
    </row>
    <row r="3581" ht="32.25" customHeight="1">
      <c r="A3581" s="55" t="s">
        <v>50</v>
      </c>
      <c r="B3581" s="46" t="s">
        <v>15814</v>
      </c>
      <c r="C3581" s="55" t="s">
        <v>15853</v>
      </c>
      <c r="D3581" s="46">
        <v>0.0</v>
      </c>
      <c r="E3581" s="46">
        <v>0.0</v>
      </c>
      <c r="F3581" s="46">
        <v>1.0</v>
      </c>
      <c r="G3581" s="46">
        <v>0.0</v>
      </c>
      <c r="H3581" s="46">
        <v>0.0</v>
      </c>
      <c r="I3581" s="46">
        <v>1.0</v>
      </c>
      <c r="J3581" s="3"/>
      <c r="K3581" s="56"/>
    </row>
    <row r="3582" ht="32.25" customHeight="1">
      <c r="A3582" s="55" t="s">
        <v>50</v>
      </c>
      <c r="B3582" s="46" t="s">
        <v>15814</v>
      </c>
      <c r="C3582" s="55" t="s">
        <v>15855</v>
      </c>
      <c r="D3582" s="46">
        <v>0.0</v>
      </c>
      <c r="E3582" s="46">
        <v>0.0</v>
      </c>
      <c r="F3582" s="46">
        <v>1.0</v>
      </c>
      <c r="G3582" s="46">
        <v>0.0</v>
      </c>
      <c r="H3582" s="46">
        <v>0.0</v>
      </c>
      <c r="I3582" s="46">
        <v>0.0</v>
      </c>
      <c r="J3582" s="3"/>
      <c r="K3582" s="56"/>
    </row>
    <row r="3583" ht="32.25" customHeight="1">
      <c r="A3583" s="55" t="s">
        <v>50</v>
      </c>
      <c r="B3583" s="46" t="s">
        <v>15814</v>
      </c>
      <c r="C3583" s="55" t="s">
        <v>15858</v>
      </c>
      <c r="D3583" s="46">
        <v>0.0</v>
      </c>
      <c r="E3583" s="46">
        <v>0.0</v>
      </c>
      <c r="F3583" s="46">
        <v>0.0</v>
      </c>
      <c r="G3583" s="46">
        <v>0.0</v>
      </c>
      <c r="H3583" s="46">
        <v>0.0</v>
      </c>
      <c r="I3583" s="46">
        <v>1.0</v>
      </c>
      <c r="J3583" s="3"/>
      <c r="K3583" s="56"/>
    </row>
    <row r="3584" ht="32.25" customHeight="1">
      <c r="A3584" s="55" t="s">
        <v>50</v>
      </c>
      <c r="B3584" s="46" t="s">
        <v>15861</v>
      </c>
      <c r="C3584" s="55" t="s">
        <v>15863</v>
      </c>
      <c r="D3584" s="46">
        <v>0.0</v>
      </c>
      <c r="E3584" s="46">
        <v>0.0</v>
      </c>
      <c r="F3584" s="46">
        <v>108.0</v>
      </c>
      <c r="G3584" s="46">
        <v>0.0</v>
      </c>
      <c r="H3584" s="46">
        <v>0.0</v>
      </c>
      <c r="I3584" s="46">
        <v>58.0</v>
      </c>
      <c r="J3584" s="3"/>
      <c r="K3584" s="56"/>
    </row>
    <row r="3585" ht="32.25" customHeight="1">
      <c r="A3585" s="55" t="s">
        <v>50</v>
      </c>
      <c r="B3585" s="46" t="s">
        <v>15861</v>
      </c>
      <c r="C3585" s="46" t="s">
        <v>15865</v>
      </c>
      <c r="D3585" s="46">
        <v>0.0</v>
      </c>
      <c r="E3585" s="46">
        <v>0.0</v>
      </c>
      <c r="F3585" s="46">
        <v>35.0</v>
      </c>
      <c r="G3585" s="46">
        <v>0.0</v>
      </c>
      <c r="H3585" s="46">
        <v>0.0</v>
      </c>
      <c r="I3585" s="46">
        <v>0.0</v>
      </c>
      <c r="J3585" s="3"/>
      <c r="K3585" s="56"/>
    </row>
    <row r="3586" ht="32.25" customHeight="1">
      <c r="A3586" s="55" t="s">
        <v>50</v>
      </c>
      <c r="B3586" s="46" t="s">
        <v>15861</v>
      </c>
      <c r="C3586" s="46" t="s">
        <v>15867</v>
      </c>
      <c r="D3586" s="46">
        <v>0.0</v>
      </c>
      <c r="E3586" s="46">
        <v>0.0</v>
      </c>
      <c r="F3586" s="46">
        <v>32.0</v>
      </c>
      <c r="G3586" s="46">
        <v>0.0</v>
      </c>
      <c r="H3586" s="46">
        <v>0.0</v>
      </c>
      <c r="I3586" s="46">
        <v>0.0</v>
      </c>
      <c r="J3586" s="3"/>
      <c r="K3586" s="56"/>
    </row>
    <row r="3587" ht="32.25" customHeight="1">
      <c r="A3587" s="55" t="s">
        <v>50</v>
      </c>
      <c r="B3587" s="46" t="s">
        <v>15861</v>
      </c>
      <c r="C3587" s="55" t="s">
        <v>15872</v>
      </c>
      <c r="D3587" s="46">
        <v>0.0</v>
      </c>
      <c r="E3587" s="46">
        <v>0.0</v>
      </c>
      <c r="F3587" s="46">
        <v>16.0</v>
      </c>
      <c r="G3587" s="46">
        <v>0.0</v>
      </c>
      <c r="H3587" s="46">
        <v>0.0</v>
      </c>
      <c r="I3587" s="46">
        <v>0.0</v>
      </c>
      <c r="J3587" s="3"/>
      <c r="K3587" s="56"/>
    </row>
    <row r="3588" ht="32.25" customHeight="1">
      <c r="A3588" s="55" t="s">
        <v>50</v>
      </c>
      <c r="B3588" s="46" t="s">
        <v>15861</v>
      </c>
      <c r="C3588" s="55" t="s">
        <v>15876</v>
      </c>
      <c r="D3588" s="46">
        <v>0.0</v>
      </c>
      <c r="E3588" s="46">
        <v>0.0</v>
      </c>
      <c r="F3588" s="46">
        <v>1.0</v>
      </c>
      <c r="G3588" s="46">
        <v>0.0</v>
      </c>
      <c r="H3588" s="46">
        <v>0.0</v>
      </c>
      <c r="I3588" s="46">
        <v>0.0</v>
      </c>
      <c r="J3588" s="3"/>
      <c r="K3588" s="56"/>
    </row>
    <row r="3589" ht="32.25" customHeight="1">
      <c r="A3589" s="55" t="s">
        <v>50</v>
      </c>
      <c r="B3589" s="46" t="s">
        <v>15878</v>
      </c>
      <c r="C3589" s="55" t="s">
        <v>15879</v>
      </c>
      <c r="D3589" s="46">
        <v>7.0</v>
      </c>
      <c r="E3589" s="46">
        <v>100.0</v>
      </c>
      <c r="F3589" s="46">
        <v>156.0</v>
      </c>
      <c r="G3589" s="46">
        <v>8.0</v>
      </c>
      <c r="H3589" s="46">
        <v>0.0</v>
      </c>
      <c r="I3589" s="46">
        <v>7.0</v>
      </c>
      <c r="J3589" s="3"/>
      <c r="K3589" s="56"/>
    </row>
    <row r="3590" ht="32.25" customHeight="1">
      <c r="A3590" s="55" t="s">
        <v>50</v>
      </c>
      <c r="B3590" s="46" t="s">
        <v>15878</v>
      </c>
      <c r="C3590" s="46" t="s">
        <v>15882</v>
      </c>
      <c r="D3590" s="46">
        <v>0.0</v>
      </c>
      <c r="E3590" s="46">
        <v>0.0</v>
      </c>
      <c r="F3590" s="46">
        <v>157.0</v>
      </c>
      <c r="G3590" s="46">
        <v>0.0</v>
      </c>
      <c r="H3590" s="46">
        <v>0.0</v>
      </c>
      <c r="I3590" s="46">
        <v>0.0</v>
      </c>
      <c r="J3590" s="3"/>
      <c r="K3590" s="56"/>
    </row>
    <row r="3591" ht="32.25" customHeight="1">
      <c r="A3591" s="55" t="s">
        <v>50</v>
      </c>
      <c r="B3591" s="46" t="s">
        <v>15878</v>
      </c>
      <c r="C3591" s="55" t="s">
        <v>15886</v>
      </c>
      <c r="D3591" s="46">
        <v>0.0</v>
      </c>
      <c r="E3591" s="46">
        <v>0.0</v>
      </c>
      <c r="F3591" s="46">
        <v>132.0</v>
      </c>
      <c r="G3591" s="46">
        <v>0.0</v>
      </c>
      <c r="H3591" s="46">
        <v>0.0</v>
      </c>
      <c r="I3591" s="46">
        <v>0.0</v>
      </c>
      <c r="J3591" s="3"/>
      <c r="K3591" s="56"/>
    </row>
    <row r="3592" ht="32.25" customHeight="1">
      <c r="A3592" s="55" t="s">
        <v>50</v>
      </c>
      <c r="B3592" s="46" t="s">
        <v>15878</v>
      </c>
      <c r="C3592" s="55" t="s">
        <v>15891</v>
      </c>
      <c r="D3592" s="46">
        <v>0.0</v>
      </c>
      <c r="E3592" s="46">
        <v>0.0</v>
      </c>
      <c r="F3592" s="46">
        <v>115.0</v>
      </c>
      <c r="G3592" s="46">
        <v>0.0</v>
      </c>
      <c r="H3592" s="46">
        <v>0.0</v>
      </c>
      <c r="I3592" s="46">
        <v>0.0</v>
      </c>
      <c r="J3592" s="3"/>
      <c r="K3592" s="56"/>
    </row>
    <row r="3593" ht="32.25" customHeight="1">
      <c r="A3593" s="55" t="s">
        <v>50</v>
      </c>
      <c r="B3593" s="46" t="s">
        <v>15878</v>
      </c>
      <c r="C3593" s="55" t="s">
        <v>15894</v>
      </c>
      <c r="D3593" s="46">
        <v>0.0</v>
      </c>
      <c r="E3593" s="46">
        <v>0.0</v>
      </c>
      <c r="F3593" s="46">
        <v>74.0</v>
      </c>
      <c r="G3593" s="46">
        <v>0.0</v>
      </c>
      <c r="H3593" s="46">
        <v>0.0</v>
      </c>
      <c r="I3593" s="46">
        <v>0.0</v>
      </c>
      <c r="J3593" s="3"/>
      <c r="K3593" s="56"/>
    </row>
    <row r="3594" ht="32.25" customHeight="1">
      <c r="A3594" s="55" t="s">
        <v>50</v>
      </c>
      <c r="B3594" s="46" t="s">
        <v>15897</v>
      </c>
      <c r="C3594" s="55" t="s">
        <v>15898</v>
      </c>
      <c r="D3594" s="46">
        <v>0.0</v>
      </c>
      <c r="E3594" s="46">
        <v>0.0</v>
      </c>
      <c r="F3594" s="46">
        <v>125.0</v>
      </c>
      <c r="G3594" s="46">
        <v>0.0</v>
      </c>
      <c r="H3594" s="46">
        <v>0.0</v>
      </c>
      <c r="I3594" s="46">
        <v>0.0</v>
      </c>
      <c r="J3594" s="3"/>
      <c r="K3594" s="56"/>
    </row>
    <row r="3595" ht="32.25" customHeight="1">
      <c r="A3595" s="55" t="s">
        <v>50</v>
      </c>
      <c r="B3595" s="46" t="s">
        <v>15897</v>
      </c>
      <c r="C3595" s="55" t="s">
        <v>15904</v>
      </c>
      <c r="D3595" s="46">
        <v>15.0</v>
      </c>
      <c r="E3595" s="46">
        <v>49.0</v>
      </c>
      <c r="F3595" s="46">
        <v>0.0</v>
      </c>
      <c r="G3595" s="46">
        <v>14.0</v>
      </c>
      <c r="H3595" s="46">
        <v>0.0</v>
      </c>
      <c r="I3595" s="46">
        <v>2.0</v>
      </c>
      <c r="J3595" s="3"/>
      <c r="K3595" s="56"/>
    </row>
    <row r="3596" ht="32.25" customHeight="1">
      <c r="A3596" s="55" t="s">
        <v>50</v>
      </c>
      <c r="B3596" s="46" t="s">
        <v>15897</v>
      </c>
      <c r="C3596" s="55" t="s">
        <v>15907</v>
      </c>
      <c r="D3596" s="46">
        <v>0.0</v>
      </c>
      <c r="E3596" s="46">
        <v>0.0</v>
      </c>
      <c r="F3596" s="46">
        <v>55.0</v>
      </c>
      <c r="G3596" s="46">
        <v>0.0</v>
      </c>
      <c r="H3596" s="46">
        <v>0.0</v>
      </c>
      <c r="I3596" s="46">
        <v>0.0</v>
      </c>
      <c r="J3596" s="3"/>
      <c r="K3596" s="56"/>
    </row>
    <row r="3597" ht="32.25" customHeight="1">
      <c r="A3597" s="55" t="s">
        <v>50</v>
      </c>
      <c r="B3597" s="46" t="s">
        <v>15897</v>
      </c>
      <c r="C3597" s="55" t="s">
        <v>15910</v>
      </c>
      <c r="D3597" s="46">
        <v>0.0</v>
      </c>
      <c r="E3597" s="46">
        <v>0.0</v>
      </c>
      <c r="F3597" s="46">
        <v>44.0</v>
      </c>
      <c r="G3597" s="46">
        <v>0.0</v>
      </c>
      <c r="H3597" s="46">
        <v>0.0</v>
      </c>
      <c r="I3597" s="46">
        <v>0.0</v>
      </c>
      <c r="J3597" s="3"/>
      <c r="K3597" s="56"/>
    </row>
    <row r="3598" ht="32.25" customHeight="1">
      <c r="A3598" s="55" t="s">
        <v>50</v>
      </c>
      <c r="B3598" s="46" t="s">
        <v>15897</v>
      </c>
      <c r="C3598" s="55" t="s">
        <v>15912</v>
      </c>
      <c r="D3598" s="46">
        <v>0.0</v>
      </c>
      <c r="E3598" s="46">
        <v>29.0</v>
      </c>
      <c r="F3598" s="46">
        <v>10.0</v>
      </c>
      <c r="G3598" s="46">
        <v>0.0</v>
      </c>
      <c r="H3598" s="46">
        <v>0.0</v>
      </c>
      <c r="I3598" s="46">
        <v>0.0</v>
      </c>
      <c r="J3598" s="3"/>
      <c r="K3598" s="56"/>
    </row>
    <row r="3599" ht="32.25" customHeight="1">
      <c r="A3599" s="55" t="s">
        <v>50</v>
      </c>
      <c r="B3599" s="46" t="s">
        <v>15897</v>
      </c>
      <c r="C3599" s="46" t="s">
        <v>15917</v>
      </c>
      <c r="D3599" s="46">
        <v>0.0</v>
      </c>
      <c r="E3599" s="46">
        <v>0.0</v>
      </c>
      <c r="F3599" s="46">
        <v>31.0</v>
      </c>
      <c r="G3599" s="46">
        <v>0.0</v>
      </c>
      <c r="H3599" s="46">
        <v>0.0</v>
      </c>
      <c r="I3599" s="46">
        <v>0.0</v>
      </c>
      <c r="J3599" s="3"/>
      <c r="K3599" s="56"/>
    </row>
    <row r="3600" ht="32.25" customHeight="1">
      <c r="A3600" s="55" t="s">
        <v>50</v>
      </c>
      <c r="B3600" s="46" t="s">
        <v>15919</v>
      </c>
      <c r="C3600" s="55" t="s">
        <v>15922</v>
      </c>
      <c r="D3600" s="46">
        <v>23.0</v>
      </c>
      <c r="E3600" s="46">
        <v>10.0</v>
      </c>
      <c r="F3600" s="46">
        <v>3.0</v>
      </c>
      <c r="G3600" s="46">
        <v>3.0</v>
      </c>
      <c r="H3600" s="46">
        <v>0.0</v>
      </c>
      <c r="I3600" s="46">
        <v>10.0</v>
      </c>
      <c r="J3600" s="3"/>
      <c r="K3600" s="56"/>
    </row>
    <row r="3601" ht="32.25" customHeight="1">
      <c r="A3601" s="55" t="s">
        <v>50</v>
      </c>
      <c r="B3601" s="46" t="s">
        <v>15919</v>
      </c>
      <c r="C3601" s="55" t="s">
        <v>15924</v>
      </c>
      <c r="D3601" s="46">
        <v>0.0</v>
      </c>
      <c r="E3601" s="46">
        <v>7.0</v>
      </c>
      <c r="F3601" s="46">
        <v>1.0</v>
      </c>
      <c r="G3601" s="46">
        <v>1.0</v>
      </c>
      <c r="H3601" s="46">
        <v>0.0</v>
      </c>
      <c r="I3601" s="46">
        <v>12.0</v>
      </c>
      <c r="J3601" s="3"/>
      <c r="K3601" s="56"/>
    </row>
    <row r="3602" ht="32.25" customHeight="1">
      <c r="A3602" s="55" t="s">
        <v>50</v>
      </c>
      <c r="B3602" s="46" t="s">
        <v>15919</v>
      </c>
      <c r="C3602" s="55" t="s">
        <v>15928</v>
      </c>
      <c r="D3602" s="46">
        <v>0.0</v>
      </c>
      <c r="E3602" s="46">
        <v>21.0</v>
      </c>
      <c r="F3602" s="46">
        <v>0.0</v>
      </c>
      <c r="G3602" s="46">
        <v>0.0</v>
      </c>
      <c r="H3602" s="46">
        <v>0.0</v>
      </c>
      <c r="I3602" s="46">
        <v>0.0</v>
      </c>
      <c r="J3602" s="3"/>
      <c r="K3602" s="56"/>
    </row>
    <row r="3603" ht="32.25" customHeight="1">
      <c r="A3603" s="55" t="s">
        <v>50</v>
      </c>
      <c r="B3603" s="46" t="s">
        <v>15919</v>
      </c>
      <c r="C3603" s="55" t="s">
        <v>15931</v>
      </c>
      <c r="D3603" s="46">
        <v>0.0</v>
      </c>
      <c r="E3603" s="46">
        <v>12.0</v>
      </c>
      <c r="F3603" s="46">
        <v>4.0</v>
      </c>
      <c r="G3603" s="46">
        <v>0.0</v>
      </c>
      <c r="H3603" s="46">
        <v>0.0</v>
      </c>
      <c r="I3603" s="46">
        <v>0.0</v>
      </c>
      <c r="J3603" s="3"/>
      <c r="K3603" s="56"/>
    </row>
    <row r="3604" ht="32.25" customHeight="1">
      <c r="A3604" s="55" t="s">
        <v>50</v>
      </c>
      <c r="B3604" s="46" t="s">
        <v>15919</v>
      </c>
      <c r="C3604" s="55" t="s">
        <v>15934</v>
      </c>
      <c r="D3604" s="46">
        <v>0.0</v>
      </c>
      <c r="E3604" s="46">
        <v>10.0</v>
      </c>
      <c r="F3604" s="46">
        <v>2.0</v>
      </c>
      <c r="G3604" s="46">
        <v>2.0</v>
      </c>
      <c r="H3604" s="46">
        <v>0.0</v>
      </c>
      <c r="I3604" s="46">
        <v>0.0</v>
      </c>
      <c r="J3604" s="3"/>
      <c r="K3604" s="56"/>
    </row>
    <row r="3605" ht="32.25" customHeight="1">
      <c r="A3605" s="55" t="s">
        <v>50</v>
      </c>
      <c r="B3605" s="46" t="s">
        <v>15919</v>
      </c>
      <c r="C3605" s="55" t="s">
        <v>15938</v>
      </c>
      <c r="D3605" s="46">
        <v>0.0</v>
      </c>
      <c r="E3605" s="46">
        <v>10.0</v>
      </c>
      <c r="F3605" s="46">
        <v>1.0</v>
      </c>
      <c r="G3605" s="46">
        <v>0.0</v>
      </c>
      <c r="H3605" s="46">
        <v>0.0</v>
      </c>
      <c r="I3605" s="46">
        <v>0.0</v>
      </c>
      <c r="J3605" s="3"/>
      <c r="K3605" s="56"/>
    </row>
    <row r="3606" ht="32.25" customHeight="1">
      <c r="A3606" s="55" t="s">
        <v>50</v>
      </c>
      <c r="B3606" s="46" t="s">
        <v>15919</v>
      </c>
      <c r="C3606" s="55" t="s">
        <v>15944</v>
      </c>
      <c r="D3606" s="46">
        <v>0.0</v>
      </c>
      <c r="E3606" s="46">
        <v>1.0</v>
      </c>
      <c r="F3606" s="46">
        <v>1.0</v>
      </c>
      <c r="G3606" s="46">
        <v>8.0</v>
      </c>
      <c r="H3606" s="46">
        <v>0.0</v>
      </c>
      <c r="I3606" s="46">
        <v>0.0</v>
      </c>
      <c r="J3606" s="3"/>
      <c r="K3606" s="56"/>
    </row>
    <row r="3607" ht="32.25" customHeight="1">
      <c r="A3607" s="55" t="s">
        <v>50</v>
      </c>
      <c r="B3607" s="46" t="s">
        <v>15919</v>
      </c>
      <c r="C3607" s="55" t="s">
        <v>15947</v>
      </c>
      <c r="D3607" s="46">
        <v>0.0</v>
      </c>
      <c r="E3607" s="46">
        <v>0.0</v>
      </c>
      <c r="F3607" s="46">
        <v>10.0</v>
      </c>
      <c r="G3607" s="46">
        <v>0.0</v>
      </c>
      <c r="H3607" s="46">
        <v>0.0</v>
      </c>
      <c r="I3607" s="46">
        <v>0.0</v>
      </c>
      <c r="J3607" s="3"/>
      <c r="K3607" s="56"/>
    </row>
    <row r="3608" ht="32.25" customHeight="1">
      <c r="A3608" s="55" t="s">
        <v>50</v>
      </c>
      <c r="B3608" s="46" t="s">
        <v>15919</v>
      </c>
      <c r="C3608" s="55" t="s">
        <v>15950</v>
      </c>
      <c r="D3608" s="46">
        <v>0.0</v>
      </c>
      <c r="E3608" s="46">
        <v>0.0</v>
      </c>
      <c r="F3608" s="46">
        <v>8.0</v>
      </c>
      <c r="G3608" s="46">
        <v>0.0</v>
      </c>
      <c r="H3608" s="46">
        <v>0.0</v>
      </c>
      <c r="I3608" s="46">
        <v>0.0</v>
      </c>
      <c r="J3608" s="3"/>
      <c r="K3608" s="56"/>
    </row>
    <row r="3609" ht="32.25" customHeight="1">
      <c r="A3609" s="55" t="s">
        <v>50</v>
      </c>
      <c r="B3609" s="46" t="s">
        <v>15919</v>
      </c>
      <c r="C3609" s="55" t="s">
        <v>15953</v>
      </c>
      <c r="D3609" s="46">
        <v>0.0</v>
      </c>
      <c r="E3609" s="46">
        <v>2.0</v>
      </c>
      <c r="F3609" s="46">
        <v>5.0</v>
      </c>
      <c r="G3609" s="46">
        <v>0.0</v>
      </c>
      <c r="H3609" s="46">
        <v>0.0</v>
      </c>
      <c r="I3609" s="46">
        <v>0.0</v>
      </c>
      <c r="J3609" s="3"/>
      <c r="K3609" s="56"/>
    </row>
    <row r="3610" ht="32.25" customHeight="1">
      <c r="A3610" s="55" t="s">
        <v>50</v>
      </c>
      <c r="B3610" s="46" t="s">
        <v>15919</v>
      </c>
      <c r="C3610" s="55" t="s">
        <v>15958</v>
      </c>
      <c r="D3610" s="46">
        <v>0.0</v>
      </c>
      <c r="E3610" s="46">
        <v>0.0</v>
      </c>
      <c r="F3610" s="46">
        <v>7.0</v>
      </c>
      <c r="G3610" s="46">
        <v>0.0</v>
      </c>
      <c r="H3610" s="46">
        <v>0.0</v>
      </c>
      <c r="I3610" s="46">
        <v>0.0</v>
      </c>
      <c r="J3610" s="3"/>
      <c r="K3610" s="56"/>
    </row>
    <row r="3611" ht="32.25" customHeight="1">
      <c r="A3611" s="55" t="s">
        <v>50</v>
      </c>
      <c r="B3611" s="46" t="s">
        <v>15919</v>
      </c>
      <c r="C3611" s="55" t="s">
        <v>15962</v>
      </c>
      <c r="D3611" s="46">
        <v>0.0</v>
      </c>
      <c r="E3611" s="46">
        <v>5.0</v>
      </c>
      <c r="F3611" s="46">
        <v>1.0</v>
      </c>
      <c r="G3611" s="46">
        <v>0.0</v>
      </c>
      <c r="H3611" s="46">
        <v>0.0</v>
      </c>
      <c r="I3611" s="46">
        <v>0.0</v>
      </c>
      <c r="J3611" s="3"/>
      <c r="K3611" s="56"/>
    </row>
    <row r="3612" ht="32.25" customHeight="1">
      <c r="A3612" s="55" t="s">
        <v>50</v>
      </c>
      <c r="B3612" s="46" t="s">
        <v>15919</v>
      </c>
      <c r="C3612" s="55" t="s">
        <v>15965</v>
      </c>
      <c r="D3612" s="46">
        <v>0.0</v>
      </c>
      <c r="E3612" s="46">
        <v>0.0</v>
      </c>
      <c r="F3612" s="46">
        <v>6.0</v>
      </c>
      <c r="G3612" s="46">
        <v>0.0</v>
      </c>
      <c r="H3612" s="46">
        <v>0.0</v>
      </c>
      <c r="I3612" s="46">
        <v>0.0</v>
      </c>
      <c r="J3612" s="3"/>
      <c r="K3612" s="56"/>
    </row>
    <row r="3613" ht="32.25" customHeight="1">
      <c r="A3613" s="55" t="s">
        <v>50</v>
      </c>
      <c r="B3613" s="46" t="s">
        <v>15919</v>
      </c>
      <c r="C3613" s="55" t="s">
        <v>15968</v>
      </c>
      <c r="D3613" s="46">
        <v>0.0</v>
      </c>
      <c r="E3613" s="46">
        <v>0.0</v>
      </c>
      <c r="F3613" s="46">
        <v>4.0</v>
      </c>
      <c r="G3613" s="46">
        <v>0.0</v>
      </c>
      <c r="H3613" s="46">
        <v>0.0</v>
      </c>
      <c r="I3613" s="46">
        <v>0.0</v>
      </c>
      <c r="J3613" s="3"/>
      <c r="K3613" s="56"/>
    </row>
    <row r="3614" ht="32.25" customHeight="1">
      <c r="A3614" s="55" t="s">
        <v>50</v>
      </c>
      <c r="B3614" s="46" t="s">
        <v>15919</v>
      </c>
      <c r="C3614" s="55" t="s">
        <v>15973</v>
      </c>
      <c r="D3614" s="46">
        <v>0.0</v>
      </c>
      <c r="E3614" s="46">
        <v>0.0</v>
      </c>
      <c r="F3614" s="46">
        <v>4.0</v>
      </c>
      <c r="G3614" s="46">
        <v>0.0</v>
      </c>
      <c r="H3614" s="46">
        <v>0.0</v>
      </c>
      <c r="I3614" s="46">
        <v>0.0</v>
      </c>
      <c r="J3614" s="3"/>
      <c r="K3614" s="56"/>
    </row>
    <row r="3615" ht="32.25" customHeight="1">
      <c r="A3615" s="55" t="s">
        <v>50</v>
      </c>
      <c r="B3615" s="46" t="s">
        <v>15919</v>
      </c>
      <c r="C3615" s="55" t="s">
        <v>15977</v>
      </c>
      <c r="D3615" s="46">
        <v>0.0</v>
      </c>
      <c r="E3615" s="46">
        <v>0.0</v>
      </c>
      <c r="F3615" s="46">
        <v>3.0</v>
      </c>
      <c r="G3615" s="46">
        <v>0.0</v>
      </c>
      <c r="H3615" s="46">
        <v>0.0</v>
      </c>
      <c r="I3615" s="46">
        <v>0.0</v>
      </c>
      <c r="J3615" s="3"/>
      <c r="K3615" s="56"/>
    </row>
    <row r="3616" ht="32.25" customHeight="1">
      <c r="A3616" s="55" t="s">
        <v>50</v>
      </c>
      <c r="B3616" s="46" t="s">
        <v>15919</v>
      </c>
      <c r="C3616" s="55" t="s">
        <v>15980</v>
      </c>
      <c r="D3616" s="46">
        <v>0.0</v>
      </c>
      <c r="E3616" s="46">
        <v>0.0</v>
      </c>
      <c r="F3616" s="46">
        <v>1.0</v>
      </c>
      <c r="G3616" s="46">
        <v>0.0</v>
      </c>
      <c r="H3616" s="46">
        <v>0.0</v>
      </c>
      <c r="I3616" s="46">
        <v>0.0</v>
      </c>
      <c r="J3616" s="3"/>
      <c r="K3616" s="56"/>
    </row>
    <row r="3617" ht="32.25" customHeight="1">
      <c r="A3617" s="55" t="s">
        <v>50</v>
      </c>
      <c r="B3617" s="46" t="s">
        <v>15919</v>
      </c>
      <c r="C3617" s="55" t="s">
        <v>15983</v>
      </c>
      <c r="D3617" s="46">
        <v>0.0</v>
      </c>
      <c r="E3617" s="46">
        <v>0.0</v>
      </c>
      <c r="F3617" s="46">
        <v>1.0</v>
      </c>
      <c r="G3617" s="46">
        <v>0.0</v>
      </c>
      <c r="H3617" s="46">
        <v>0.0</v>
      </c>
      <c r="I3617" s="46">
        <v>0.0</v>
      </c>
      <c r="J3617" s="3"/>
      <c r="K3617" s="56"/>
    </row>
    <row r="3618" ht="32.25" customHeight="1">
      <c r="A3618" s="55" t="s">
        <v>50</v>
      </c>
      <c r="B3618" s="46" t="s">
        <v>15988</v>
      </c>
      <c r="C3618" s="55" t="s">
        <v>15989</v>
      </c>
      <c r="D3618" s="46">
        <v>0.0</v>
      </c>
      <c r="E3618" s="46">
        <v>0.0</v>
      </c>
      <c r="F3618" s="46">
        <v>8.0</v>
      </c>
      <c r="G3618" s="46">
        <v>0.0</v>
      </c>
      <c r="H3618" s="46">
        <v>0.0</v>
      </c>
      <c r="I3618" s="46">
        <v>0.0</v>
      </c>
      <c r="J3618" s="3"/>
      <c r="K3618" s="56"/>
    </row>
    <row r="3619" ht="32.25" customHeight="1">
      <c r="A3619" s="55" t="s">
        <v>50</v>
      </c>
      <c r="B3619" s="46" t="s">
        <v>15988</v>
      </c>
      <c r="C3619" s="55" t="s">
        <v>15993</v>
      </c>
      <c r="D3619" s="46">
        <v>0.0</v>
      </c>
      <c r="E3619" s="46">
        <v>0.0</v>
      </c>
      <c r="F3619" s="46">
        <v>7.0</v>
      </c>
      <c r="G3619" s="46">
        <v>0.0</v>
      </c>
      <c r="H3619" s="46">
        <v>0.0</v>
      </c>
      <c r="I3619" s="46">
        <v>0.0</v>
      </c>
      <c r="J3619" s="3"/>
      <c r="K3619" s="56"/>
    </row>
    <row r="3620" ht="32.25" customHeight="1">
      <c r="A3620" s="55" t="s">
        <v>50</v>
      </c>
      <c r="B3620" s="46" t="s">
        <v>15988</v>
      </c>
      <c r="C3620" s="55" t="s">
        <v>15995</v>
      </c>
      <c r="D3620" s="46">
        <v>0.0</v>
      </c>
      <c r="E3620" s="46">
        <v>0.0</v>
      </c>
      <c r="F3620" s="46">
        <v>5.0</v>
      </c>
      <c r="G3620" s="46">
        <v>0.0</v>
      </c>
      <c r="H3620" s="46">
        <v>0.0</v>
      </c>
      <c r="I3620" s="46">
        <v>0.0</v>
      </c>
      <c r="J3620" s="3"/>
      <c r="K3620" s="56"/>
    </row>
    <row r="3621" ht="32.25" customHeight="1">
      <c r="A3621" s="55" t="s">
        <v>50</v>
      </c>
      <c r="B3621" s="46" t="s">
        <v>15988</v>
      </c>
      <c r="C3621" s="55" t="s">
        <v>15998</v>
      </c>
      <c r="D3621" s="46">
        <v>0.0</v>
      </c>
      <c r="E3621" s="46">
        <v>0.0</v>
      </c>
      <c r="F3621" s="46">
        <v>1.0</v>
      </c>
      <c r="G3621" s="46">
        <v>0.0</v>
      </c>
      <c r="H3621" s="46">
        <v>0.0</v>
      </c>
      <c r="I3621" s="46">
        <v>0.0</v>
      </c>
      <c r="J3621" s="3"/>
      <c r="K3621" s="56"/>
    </row>
    <row r="3622" ht="32.25" customHeight="1">
      <c r="A3622" s="55" t="s">
        <v>50</v>
      </c>
      <c r="B3622" s="46" t="s">
        <v>15988</v>
      </c>
      <c r="C3622" s="55" t="s">
        <v>16002</v>
      </c>
      <c r="D3622" s="46">
        <v>0.0</v>
      </c>
      <c r="E3622" s="46">
        <v>0.0</v>
      </c>
      <c r="F3622" s="46">
        <v>1.0</v>
      </c>
      <c r="G3622" s="46">
        <v>0.0</v>
      </c>
      <c r="H3622" s="46">
        <v>0.0</v>
      </c>
      <c r="I3622" s="46">
        <v>0.0</v>
      </c>
      <c r="J3622" s="3"/>
      <c r="K3622" s="56"/>
    </row>
    <row r="3623" ht="32.25" customHeight="1">
      <c r="A3623" s="55" t="s">
        <v>50</v>
      </c>
      <c r="B3623" s="46" t="s">
        <v>15988</v>
      </c>
      <c r="C3623" s="55" t="s">
        <v>16006</v>
      </c>
      <c r="D3623" s="46">
        <v>0.0</v>
      </c>
      <c r="E3623" s="46">
        <v>0.0</v>
      </c>
      <c r="F3623" s="46">
        <v>1.0</v>
      </c>
      <c r="G3623" s="46">
        <v>0.0</v>
      </c>
      <c r="H3623" s="46">
        <v>0.0</v>
      </c>
      <c r="I3623" s="46">
        <v>0.0</v>
      </c>
      <c r="J3623" s="3"/>
      <c r="K3623" s="56"/>
    </row>
    <row r="3624" ht="32.25" customHeight="1">
      <c r="A3624" s="55" t="s">
        <v>50</v>
      </c>
      <c r="B3624" s="46" t="s">
        <v>15988</v>
      </c>
      <c r="C3624" s="55" t="s">
        <v>16010</v>
      </c>
      <c r="D3624" s="46">
        <v>0.0</v>
      </c>
      <c r="E3624" s="46">
        <v>0.0</v>
      </c>
      <c r="F3624" s="46">
        <v>1.0</v>
      </c>
      <c r="G3624" s="46">
        <v>0.0</v>
      </c>
      <c r="H3624" s="46">
        <v>0.0</v>
      </c>
      <c r="I3624" s="46">
        <v>0.0</v>
      </c>
      <c r="J3624" s="3"/>
      <c r="K3624" s="56"/>
    </row>
    <row r="3625" ht="32.25" customHeight="1">
      <c r="A3625" s="55" t="s">
        <v>50</v>
      </c>
      <c r="B3625" s="46" t="s">
        <v>15988</v>
      </c>
      <c r="C3625" s="55" t="s">
        <v>16012</v>
      </c>
      <c r="D3625" s="46">
        <v>0.0</v>
      </c>
      <c r="E3625" s="46">
        <v>0.0</v>
      </c>
      <c r="F3625" s="46">
        <v>1.0</v>
      </c>
      <c r="G3625" s="46">
        <v>0.0</v>
      </c>
      <c r="H3625" s="46">
        <v>0.0</v>
      </c>
      <c r="I3625" s="46">
        <v>0.0</v>
      </c>
      <c r="J3625" s="3"/>
      <c r="K3625" s="56"/>
    </row>
    <row r="3626" ht="32.25" customHeight="1">
      <c r="A3626" s="55" t="s">
        <v>50</v>
      </c>
      <c r="B3626" s="46" t="s">
        <v>15988</v>
      </c>
      <c r="C3626" s="55" t="s">
        <v>16015</v>
      </c>
      <c r="D3626" s="46">
        <v>0.0</v>
      </c>
      <c r="E3626" s="46">
        <v>0.0</v>
      </c>
      <c r="F3626" s="46">
        <v>1.0</v>
      </c>
      <c r="G3626" s="46">
        <v>0.0</v>
      </c>
      <c r="H3626" s="46">
        <v>0.0</v>
      </c>
      <c r="I3626" s="46">
        <v>0.0</v>
      </c>
      <c r="J3626" s="3"/>
      <c r="K3626" s="56"/>
    </row>
    <row r="3627" ht="32.25" customHeight="1">
      <c r="A3627" s="55" t="s">
        <v>50</v>
      </c>
      <c r="B3627" s="46" t="s">
        <v>15988</v>
      </c>
      <c r="C3627" s="55" t="s">
        <v>16020</v>
      </c>
      <c r="D3627" s="46">
        <v>0.0</v>
      </c>
      <c r="E3627" s="46">
        <v>0.0</v>
      </c>
      <c r="F3627" s="46">
        <v>1.0</v>
      </c>
      <c r="G3627" s="46">
        <v>0.0</v>
      </c>
      <c r="H3627" s="46">
        <v>0.0</v>
      </c>
      <c r="I3627" s="46">
        <v>0.0</v>
      </c>
      <c r="J3627" s="3"/>
      <c r="K3627" s="56"/>
    </row>
    <row r="3628" ht="32.25" customHeight="1">
      <c r="A3628" s="55" t="s">
        <v>50</v>
      </c>
      <c r="B3628" s="46" t="s">
        <v>15988</v>
      </c>
      <c r="C3628" s="55" t="s">
        <v>16024</v>
      </c>
      <c r="D3628" s="46">
        <v>0.0</v>
      </c>
      <c r="E3628" s="46">
        <v>0.0</v>
      </c>
      <c r="F3628" s="46">
        <v>1.0</v>
      </c>
      <c r="G3628" s="46">
        <v>0.0</v>
      </c>
      <c r="H3628" s="46">
        <v>0.0</v>
      </c>
      <c r="I3628" s="46">
        <v>0.0</v>
      </c>
      <c r="J3628" s="3"/>
      <c r="K3628" s="56"/>
    </row>
    <row r="3629" ht="32.25" customHeight="1">
      <c r="A3629" s="55" t="s">
        <v>50</v>
      </c>
      <c r="B3629" s="46" t="s">
        <v>15988</v>
      </c>
      <c r="C3629" s="55" t="s">
        <v>16026</v>
      </c>
      <c r="D3629" s="46">
        <v>0.0</v>
      </c>
      <c r="E3629" s="46">
        <v>0.0</v>
      </c>
      <c r="F3629" s="46">
        <v>1.0</v>
      </c>
      <c r="G3629" s="46">
        <v>0.0</v>
      </c>
      <c r="H3629" s="46">
        <v>0.0</v>
      </c>
      <c r="I3629" s="46">
        <v>0.0</v>
      </c>
      <c r="J3629" s="3"/>
      <c r="K3629" s="56"/>
    </row>
    <row r="3630" ht="32.25" customHeight="1">
      <c r="A3630" s="55" t="s">
        <v>50</v>
      </c>
      <c r="B3630" s="46" t="s">
        <v>15988</v>
      </c>
      <c r="C3630" s="55" t="s">
        <v>16029</v>
      </c>
      <c r="D3630" s="46">
        <v>0.0</v>
      </c>
      <c r="E3630" s="46">
        <v>0.0</v>
      </c>
      <c r="F3630" s="46">
        <v>1.0</v>
      </c>
      <c r="G3630" s="46">
        <v>0.0</v>
      </c>
      <c r="H3630" s="46">
        <v>0.0</v>
      </c>
      <c r="I3630" s="46">
        <v>0.0</v>
      </c>
      <c r="J3630" s="3"/>
      <c r="K3630" s="56"/>
    </row>
    <row r="3631" ht="32.25" customHeight="1">
      <c r="A3631" s="55" t="s">
        <v>50</v>
      </c>
      <c r="B3631" s="46" t="s">
        <v>15988</v>
      </c>
      <c r="C3631" s="55" t="s">
        <v>16034</v>
      </c>
      <c r="D3631" s="46">
        <v>0.0</v>
      </c>
      <c r="E3631" s="46">
        <v>0.0</v>
      </c>
      <c r="F3631" s="46">
        <v>1.0</v>
      </c>
      <c r="G3631" s="46">
        <v>0.0</v>
      </c>
      <c r="H3631" s="46">
        <v>0.0</v>
      </c>
      <c r="I3631" s="46">
        <v>0.0</v>
      </c>
      <c r="J3631" s="3"/>
      <c r="K3631" s="56"/>
    </row>
    <row r="3632" ht="32.25" customHeight="1">
      <c r="A3632" s="55" t="s">
        <v>50</v>
      </c>
      <c r="B3632" s="46" t="s">
        <v>15988</v>
      </c>
      <c r="C3632" s="55" t="s">
        <v>16037</v>
      </c>
      <c r="D3632" s="46">
        <v>0.0</v>
      </c>
      <c r="E3632" s="46">
        <v>0.0</v>
      </c>
      <c r="F3632" s="46">
        <v>1.0</v>
      </c>
      <c r="G3632" s="46">
        <v>0.0</v>
      </c>
      <c r="H3632" s="46">
        <v>0.0</v>
      </c>
      <c r="I3632" s="46">
        <v>0.0</v>
      </c>
      <c r="J3632" s="3"/>
      <c r="K3632" s="56"/>
    </row>
    <row r="3633" ht="32.25" customHeight="1">
      <c r="A3633" s="55" t="s">
        <v>50</v>
      </c>
      <c r="B3633" s="46" t="s">
        <v>15988</v>
      </c>
      <c r="C3633" s="55" t="s">
        <v>16040</v>
      </c>
      <c r="D3633" s="46">
        <v>0.0</v>
      </c>
      <c r="E3633" s="46">
        <v>0.0</v>
      </c>
      <c r="F3633" s="46">
        <v>1.0</v>
      </c>
      <c r="G3633" s="46">
        <v>0.0</v>
      </c>
      <c r="H3633" s="46">
        <v>0.0</v>
      </c>
      <c r="I3633" s="46">
        <v>0.0</v>
      </c>
      <c r="J3633" s="3"/>
      <c r="K3633" s="56"/>
    </row>
    <row r="3634" ht="32.25" customHeight="1">
      <c r="A3634" s="55" t="s">
        <v>50</v>
      </c>
      <c r="B3634" s="46" t="s">
        <v>15988</v>
      </c>
      <c r="C3634" s="55" t="s">
        <v>16042</v>
      </c>
      <c r="D3634" s="46">
        <v>0.0</v>
      </c>
      <c r="E3634" s="46">
        <v>0.0</v>
      </c>
      <c r="F3634" s="46">
        <v>1.0</v>
      </c>
      <c r="G3634" s="46">
        <v>0.0</v>
      </c>
      <c r="H3634" s="46">
        <v>0.0</v>
      </c>
      <c r="I3634" s="46">
        <v>0.0</v>
      </c>
      <c r="J3634" s="3"/>
      <c r="K3634" s="56"/>
    </row>
    <row r="3635" ht="32.25" customHeight="1">
      <c r="A3635" s="55" t="s">
        <v>50</v>
      </c>
      <c r="B3635" s="46" t="s">
        <v>15988</v>
      </c>
      <c r="C3635" s="55" t="s">
        <v>16048</v>
      </c>
      <c r="D3635" s="46">
        <v>0.0</v>
      </c>
      <c r="E3635" s="46">
        <v>0.0</v>
      </c>
      <c r="F3635" s="46">
        <v>1.0</v>
      </c>
      <c r="G3635" s="46">
        <v>0.0</v>
      </c>
      <c r="H3635" s="46">
        <v>0.0</v>
      </c>
      <c r="I3635" s="46">
        <v>0.0</v>
      </c>
      <c r="J3635" s="3"/>
      <c r="K3635" s="56"/>
    </row>
    <row r="3636" ht="32.25" customHeight="1">
      <c r="A3636" s="55" t="s">
        <v>50</v>
      </c>
      <c r="B3636" s="46" t="s">
        <v>15988</v>
      </c>
      <c r="C3636" s="55" t="s">
        <v>16051</v>
      </c>
      <c r="D3636" s="46">
        <v>0.0</v>
      </c>
      <c r="E3636" s="46">
        <v>0.0</v>
      </c>
      <c r="F3636" s="46">
        <v>1.0</v>
      </c>
      <c r="G3636" s="46">
        <v>0.0</v>
      </c>
      <c r="H3636" s="46">
        <v>0.0</v>
      </c>
      <c r="I3636" s="46">
        <v>0.0</v>
      </c>
      <c r="J3636" s="3"/>
      <c r="K3636" s="56"/>
    </row>
    <row r="3637" ht="32.25" customHeight="1">
      <c r="A3637" s="55" t="s">
        <v>50</v>
      </c>
      <c r="B3637" s="46" t="s">
        <v>16055</v>
      </c>
      <c r="C3637" s="55" t="s">
        <v>16056</v>
      </c>
      <c r="D3637" s="46">
        <v>58.0</v>
      </c>
      <c r="E3637" s="46">
        <v>17.0</v>
      </c>
      <c r="F3637" s="46">
        <v>2.0</v>
      </c>
      <c r="G3637" s="46">
        <v>25.0</v>
      </c>
      <c r="H3637" s="46">
        <v>0.0</v>
      </c>
      <c r="I3637" s="46">
        <v>2.0</v>
      </c>
      <c r="J3637" s="3"/>
      <c r="K3637" s="56"/>
    </row>
    <row r="3638" ht="32.25" customHeight="1">
      <c r="A3638" s="55" t="s">
        <v>50</v>
      </c>
      <c r="B3638" s="46" t="s">
        <v>16055</v>
      </c>
      <c r="C3638" s="55" t="s">
        <v>16058</v>
      </c>
      <c r="D3638" s="46">
        <v>0.0</v>
      </c>
      <c r="E3638" s="46">
        <v>27.0</v>
      </c>
      <c r="F3638" s="46">
        <v>49.0</v>
      </c>
      <c r="G3638" s="46">
        <v>0.0</v>
      </c>
      <c r="H3638" s="46">
        <v>0.0</v>
      </c>
      <c r="I3638" s="46">
        <v>1.0</v>
      </c>
      <c r="J3638" s="3"/>
      <c r="K3638" s="56"/>
    </row>
    <row r="3639" ht="32.25" customHeight="1">
      <c r="A3639" s="55" t="s">
        <v>50</v>
      </c>
      <c r="B3639" s="46" t="s">
        <v>16055</v>
      </c>
      <c r="C3639" s="55" t="s">
        <v>16060</v>
      </c>
      <c r="D3639" s="46">
        <v>0.0</v>
      </c>
      <c r="E3639" s="46">
        <v>0.0</v>
      </c>
      <c r="F3639" s="46">
        <v>58.0</v>
      </c>
      <c r="G3639" s="46">
        <v>0.0</v>
      </c>
      <c r="H3639" s="46">
        <v>0.0</v>
      </c>
      <c r="I3639" s="46">
        <v>0.0</v>
      </c>
      <c r="J3639" s="3"/>
      <c r="K3639" s="56"/>
    </row>
    <row r="3640" ht="32.25" customHeight="1">
      <c r="A3640" s="55" t="s">
        <v>50</v>
      </c>
      <c r="B3640" s="46" t="s">
        <v>16055</v>
      </c>
      <c r="C3640" s="55" t="s">
        <v>16062</v>
      </c>
      <c r="D3640" s="46">
        <v>0.0</v>
      </c>
      <c r="E3640" s="46">
        <v>0.0</v>
      </c>
      <c r="F3640" s="46">
        <v>48.0</v>
      </c>
      <c r="G3640" s="46">
        <v>0.0</v>
      </c>
      <c r="H3640" s="46">
        <v>0.0</v>
      </c>
      <c r="I3640" s="46">
        <v>0.0</v>
      </c>
      <c r="J3640" s="3"/>
      <c r="K3640" s="56"/>
    </row>
    <row r="3641" ht="32.25" customHeight="1">
      <c r="A3641" s="55" t="s">
        <v>50</v>
      </c>
      <c r="B3641" s="46" t="s">
        <v>16055</v>
      </c>
      <c r="C3641" s="55" t="s">
        <v>16067</v>
      </c>
      <c r="D3641" s="46">
        <v>0.0</v>
      </c>
      <c r="E3641" s="46">
        <v>0.0</v>
      </c>
      <c r="F3641" s="46">
        <v>41.0</v>
      </c>
      <c r="G3641" s="46">
        <v>0.0</v>
      </c>
      <c r="H3641" s="46">
        <v>0.0</v>
      </c>
      <c r="I3641" s="46">
        <v>0.0</v>
      </c>
      <c r="J3641" s="3"/>
      <c r="K3641" s="56"/>
    </row>
    <row r="3642" ht="32.25" customHeight="1">
      <c r="A3642" s="55" t="s">
        <v>50</v>
      </c>
      <c r="B3642" s="46" t="s">
        <v>16055</v>
      </c>
      <c r="C3642" s="55" t="s">
        <v>16070</v>
      </c>
      <c r="D3642" s="46">
        <v>0.0</v>
      </c>
      <c r="E3642" s="46">
        <v>0.0</v>
      </c>
      <c r="F3642" s="46">
        <v>34.0</v>
      </c>
      <c r="G3642" s="46">
        <v>0.0</v>
      </c>
      <c r="H3642" s="46">
        <v>0.0</v>
      </c>
      <c r="I3642" s="46">
        <v>0.0</v>
      </c>
      <c r="J3642" s="3"/>
      <c r="K3642" s="56"/>
    </row>
    <row r="3643" ht="32.25" customHeight="1">
      <c r="A3643" s="55" t="s">
        <v>50</v>
      </c>
      <c r="B3643" s="46" t="s">
        <v>16055</v>
      </c>
      <c r="C3643" s="55" t="s">
        <v>16073</v>
      </c>
      <c r="D3643" s="46">
        <v>0.0</v>
      </c>
      <c r="E3643" s="46">
        <v>0.0</v>
      </c>
      <c r="F3643" s="46">
        <v>33.0</v>
      </c>
      <c r="G3643" s="46">
        <v>0.0</v>
      </c>
      <c r="H3643" s="46">
        <v>0.0</v>
      </c>
      <c r="I3643" s="46">
        <v>0.0</v>
      </c>
      <c r="J3643" s="3"/>
      <c r="K3643" s="56"/>
    </row>
    <row r="3644" ht="32.25" customHeight="1">
      <c r="A3644" s="55" t="s">
        <v>50</v>
      </c>
      <c r="B3644" s="46" t="s">
        <v>16055</v>
      </c>
      <c r="C3644" s="55" t="s">
        <v>16075</v>
      </c>
      <c r="D3644" s="46">
        <v>0.0</v>
      </c>
      <c r="E3644" s="46">
        <v>0.0</v>
      </c>
      <c r="F3644" s="46">
        <v>30.0</v>
      </c>
      <c r="G3644" s="46">
        <v>0.0</v>
      </c>
      <c r="H3644" s="46">
        <v>0.0</v>
      </c>
      <c r="I3644" s="46">
        <v>0.0</v>
      </c>
      <c r="J3644" s="3"/>
      <c r="K3644" s="56"/>
    </row>
    <row r="3645" ht="32.25" customHeight="1">
      <c r="A3645" s="55" t="s">
        <v>50</v>
      </c>
      <c r="B3645" s="46" t="s">
        <v>16055</v>
      </c>
      <c r="C3645" s="55" t="s">
        <v>16079</v>
      </c>
      <c r="D3645" s="46">
        <v>0.0</v>
      </c>
      <c r="E3645" s="46">
        <v>0.0</v>
      </c>
      <c r="F3645" s="46">
        <v>25.0</v>
      </c>
      <c r="G3645" s="46">
        <v>0.0</v>
      </c>
      <c r="H3645" s="46">
        <v>0.0</v>
      </c>
      <c r="I3645" s="46">
        <v>0.0</v>
      </c>
      <c r="J3645" s="3"/>
      <c r="K3645" s="56"/>
    </row>
    <row r="3646" ht="32.25" customHeight="1">
      <c r="A3646" s="55" t="s">
        <v>50</v>
      </c>
      <c r="B3646" s="46" t="s">
        <v>16055</v>
      </c>
      <c r="C3646" s="55" t="s">
        <v>16083</v>
      </c>
      <c r="D3646" s="46">
        <v>0.0</v>
      </c>
      <c r="E3646" s="46">
        <v>0.0</v>
      </c>
      <c r="F3646" s="46">
        <v>17.0</v>
      </c>
      <c r="G3646" s="46">
        <v>0.0</v>
      </c>
      <c r="H3646" s="46">
        <v>0.0</v>
      </c>
      <c r="I3646" s="46">
        <v>0.0</v>
      </c>
      <c r="J3646" s="3"/>
      <c r="K3646" s="56"/>
    </row>
    <row r="3647" ht="32.25" customHeight="1">
      <c r="A3647" s="55" t="s">
        <v>50</v>
      </c>
      <c r="B3647" s="46" t="s">
        <v>16055</v>
      </c>
      <c r="C3647" s="55" t="s">
        <v>16087</v>
      </c>
      <c r="D3647" s="46">
        <v>0.0</v>
      </c>
      <c r="E3647" s="46">
        <v>0.0</v>
      </c>
      <c r="F3647" s="46">
        <v>1.0</v>
      </c>
      <c r="G3647" s="46">
        <v>0.0</v>
      </c>
      <c r="H3647" s="46">
        <v>0.0</v>
      </c>
      <c r="I3647" s="46">
        <v>0.0</v>
      </c>
      <c r="J3647" s="3"/>
      <c r="K3647" s="56"/>
    </row>
    <row r="3648" ht="32.25" customHeight="1">
      <c r="A3648" s="55" t="s">
        <v>50</v>
      </c>
      <c r="B3648" s="46" t="s">
        <v>16055</v>
      </c>
      <c r="C3648" s="55" t="s">
        <v>16092</v>
      </c>
      <c r="D3648" s="46">
        <v>0.0</v>
      </c>
      <c r="E3648" s="46">
        <v>0.0</v>
      </c>
      <c r="F3648" s="46">
        <v>1.0</v>
      </c>
      <c r="G3648" s="46">
        <v>0.0</v>
      </c>
      <c r="H3648" s="46">
        <v>0.0</v>
      </c>
      <c r="I3648" s="46">
        <v>0.0</v>
      </c>
      <c r="J3648" s="3"/>
      <c r="K3648" s="56"/>
    </row>
    <row r="3649" ht="32.25" customHeight="1">
      <c r="A3649" s="55" t="s">
        <v>50</v>
      </c>
      <c r="B3649" s="46" t="s">
        <v>16055</v>
      </c>
      <c r="C3649" s="55" t="s">
        <v>16096</v>
      </c>
      <c r="D3649" s="46">
        <v>0.0</v>
      </c>
      <c r="E3649" s="46">
        <v>0.0</v>
      </c>
      <c r="F3649" s="46">
        <v>1.0</v>
      </c>
      <c r="G3649" s="46">
        <v>0.0</v>
      </c>
      <c r="H3649" s="46">
        <v>0.0</v>
      </c>
      <c r="I3649" s="46">
        <v>0.0</v>
      </c>
      <c r="J3649" s="3"/>
      <c r="K3649" s="56"/>
    </row>
    <row r="3650" ht="32.25" customHeight="1">
      <c r="A3650" s="55" t="s">
        <v>50</v>
      </c>
      <c r="B3650" s="46" t="s">
        <v>16055</v>
      </c>
      <c r="C3650" s="55" t="s">
        <v>16099</v>
      </c>
      <c r="D3650" s="46">
        <v>0.0</v>
      </c>
      <c r="E3650" s="46">
        <v>0.0</v>
      </c>
      <c r="F3650" s="46">
        <v>1.0</v>
      </c>
      <c r="G3650" s="46">
        <v>0.0</v>
      </c>
      <c r="H3650" s="46">
        <v>0.0</v>
      </c>
      <c r="I3650" s="46">
        <v>0.0</v>
      </c>
      <c r="J3650" s="3"/>
      <c r="K3650" s="56"/>
    </row>
    <row r="3651" ht="32.25" customHeight="1">
      <c r="A3651" s="55" t="s">
        <v>50</v>
      </c>
      <c r="B3651" s="46" t="s">
        <v>16102</v>
      </c>
      <c r="C3651" s="55" t="s">
        <v>16103</v>
      </c>
      <c r="D3651" s="46">
        <v>24.0</v>
      </c>
      <c r="E3651" s="46">
        <v>3.0</v>
      </c>
      <c r="F3651" s="46">
        <v>0.0</v>
      </c>
      <c r="G3651" s="46">
        <v>21.0</v>
      </c>
      <c r="H3651" s="46">
        <v>0.0</v>
      </c>
      <c r="I3651" s="46">
        <v>3.0</v>
      </c>
      <c r="J3651" s="3"/>
      <c r="K3651" s="56"/>
    </row>
    <row r="3652" ht="32.25" customHeight="1">
      <c r="A3652" s="55" t="s">
        <v>50</v>
      </c>
      <c r="B3652" s="46" t="s">
        <v>16102</v>
      </c>
      <c r="C3652" s="55" t="s">
        <v>16109</v>
      </c>
      <c r="D3652" s="46">
        <v>0.0</v>
      </c>
      <c r="E3652" s="46">
        <v>0.0</v>
      </c>
      <c r="F3652" s="46">
        <v>53.0</v>
      </c>
      <c r="G3652" s="46">
        <v>0.0</v>
      </c>
      <c r="H3652" s="46">
        <v>0.0</v>
      </c>
      <c r="I3652" s="46">
        <v>0.0</v>
      </c>
      <c r="J3652" s="3"/>
      <c r="K3652" s="56"/>
    </row>
    <row r="3653" ht="32.25" customHeight="1">
      <c r="A3653" s="55" t="s">
        <v>50</v>
      </c>
      <c r="B3653" s="46" t="s">
        <v>16102</v>
      </c>
      <c r="C3653" s="55" t="s">
        <v>16114</v>
      </c>
      <c r="D3653" s="46">
        <v>0.0</v>
      </c>
      <c r="E3653" s="46">
        <v>16.0</v>
      </c>
      <c r="F3653" s="46">
        <v>12.0</v>
      </c>
      <c r="G3653" s="46">
        <v>0.0</v>
      </c>
      <c r="H3653" s="46">
        <v>0.0</v>
      </c>
      <c r="I3653" s="46">
        <v>25.0</v>
      </c>
      <c r="J3653" s="3"/>
      <c r="K3653" s="56"/>
    </row>
    <row r="3654" ht="32.25" customHeight="1">
      <c r="A3654" s="55" t="s">
        <v>50</v>
      </c>
      <c r="B3654" s="46" t="s">
        <v>16102</v>
      </c>
      <c r="C3654" s="55" t="s">
        <v>16117</v>
      </c>
      <c r="D3654" s="46">
        <v>0.0</v>
      </c>
      <c r="E3654" s="46">
        <v>0.0</v>
      </c>
      <c r="F3654" s="46">
        <v>49.0</v>
      </c>
      <c r="G3654" s="46">
        <v>0.0</v>
      </c>
      <c r="H3654" s="46">
        <v>0.0</v>
      </c>
      <c r="I3654" s="46">
        <v>0.0</v>
      </c>
      <c r="J3654" s="3"/>
      <c r="K3654" s="56"/>
    </row>
    <row r="3655" ht="32.25" customHeight="1">
      <c r="A3655" s="55" t="s">
        <v>50</v>
      </c>
      <c r="B3655" s="46" t="s">
        <v>16102</v>
      </c>
      <c r="C3655" s="55" t="s">
        <v>16121</v>
      </c>
      <c r="D3655" s="46">
        <v>0.0</v>
      </c>
      <c r="E3655" s="46">
        <v>1.0</v>
      </c>
      <c r="F3655" s="46">
        <v>42.0</v>
      </c>
      <c r="G3655" s="46">
        <v>0.0</v>
      </c>
      <c r="H3655" s="46">
        <v>0.0</v>
      </c>
      <c r="I3655" s="46">
        <v>0.0</v>
      </c>
      <c r="J3655" s="3"/>
      <c r="K3655" s="56"/>
    </row>
    <row r="3656" ht="32.25" customHeight="1">
      <c r="A3656" s="55" t="s">
        <v>50</v>
      </c>
      <c r="B3656" s="46" t="s">
        <v>16102</v>
      </c>
      <c r="C3656" s="55" t="s">
        <v>16126</v>
      </c>
      <c r="D3656" s="46">
        <v>0.0</v>
      </c>
      <c r="E3656" s="46">
        <v>0.0</v>
      </c>
      <c r="F3656" s="46">
        <v>42.0</v>
      </c>
      <c r="G3656" s="46">
        <v>0.0</v>
      </c>
      <c r="H3656" s="46">
        <v>0.0</v>
      </c>
      <c r="I3656" s="46">
        <v>0.0</v>
      </c>
      <c r="J3656" s="3"/>
      <c r="K3656" s="56"/>
    </row>
    <row r="3657" ht="32.25" customHeight="1">
      <c r="A3657" s="55" t="s">
        <v>50</v>
      </c>
      <c r="B3657" s="46" t="s">
        <v>16102</v>
      </c>
      <c r="C3657" s="55" t="s">
        <v>16130</v>
      </c>
      <c r="D3657" s="46">
        <v>0.0</v>
      </c>
      <c r="E3657" s="46">
        <v>0.0</v>
      </c>
      <c r="F3657" s="46">
        <v>38.0</v>
      </c>
      <c r="G3657" s="46">
        <v>0.0</v>
      </c>
      <c r="H3657" s="46">
        <v>0.0</v>
      </c>
      <c r="I3657" s="46">
        <v>0.0</v>
      </c>
      <c r="J3657" s="3"/>
      <c r="K3657" s="56"/>
    </row>
    <row r="3658" ht="32.25" customHeight="1">
      <c r="A3658" s="55" t="s">
        <v>50</v>
      </c>
      <c r="B3658" s="46" t="s">
        <v>16102</v>
      </c>
      <c r="C3658" s="55" t="s">
        <v>16134</v>
      </c>
      <c r="D3658" s="46">
        <v>0.0</v>
      </c>
      <c r="E3658" s="46">
        <v>13.0</v>
      </c>
      <c r="F3658" s="46">
        <v>10.0</v>
      </c>
      <c r="G3658" s="46">
        <v>0.0</v>
      </c>
      <c r="H3658" s="46">
        <v>0.0</v>
      </c>
      <c r="I3658" s="46">
        <v>15.0</v>
      </c>
      <c r="J3658" s="3"/>
      <c r="K3658" s="56"/>
    </row>
    <row r="3659" ht="32.25" customHeight="1">
      <c r="A3659" s="55" t="s">
        <v>50</v>
      </c>
      <c r="B3659" s="46" t="s">
        <v>16102</v>
      </c>
      <c r="C3659" s="55" t="s">
        <v>16139</v>
      </c>
      <c r="D3659" s="46">
        <v>0.0</v>
      </c>
      <c r="E3659" s="46">
        <v>0.0</v>
      </c>
      <c r="F3659" s="46">
        <v>2.0</v>
      </c>
      <c r="G3659" s="46">
        <v>0.0</v>
      </c>
      <c r="H3659" s="46">
        <v>0.0</v>
      </c>
      <c r="I3659" s="46">
        <v>2.0</v>
      </c>
      <c r="J3659" s="3"/>
      <c r="K3659" s="56"/>
    </row>
    <row r="3660" ht="32.25" customHeight="1">
      <c r="A3660" s="55" t="s">
        <v>50</v>
      </c>
      <c r="B3660" s="46" t="s">
        <v>16144</v>
      </c>
      <c r="C3660" s="55" t="s">
        <v>16145</v>
      </c>
      <c r="D3660" s="46">
        <v>0.0</v>
      </c>
      <c r="E3660" s="46">
        <v>0.0</v>
      </c>
      <c r="F3660" s="46">
        <v>39.0</v>
      </c>
      <c r="G3660" s="46">
        <v>0.0</v>
      </c>
      <c r="H3660" s="46">
        <v>0.0</v>
      </c>
      <c r="I3660" s="46">
        <v>0.0</v>
      </c>
      <c r="J3660" s="3"/>
      <c r="K3660" s="56"/>
    </row>
    <row r="3661" ht="32.25" customHeight="1">
      <c r="A3661" s="55" t="s">
        <v>50</v>
      </c>
      <c r="B3661" s="46" t="s">
        <v>16144</v>
      </c>
      <c r="C3661" s="55" t="s">
        <v>16147</v>
      </c>
      <c r="D3661" s="46">
        <v>5.0</v>
      </c>
      <c r="E3661" s="46">
        <v>0.0</v>
      </c>
      <c r="F3661" s="46">
        <v>20.0</v>
      </c>
      <c r="G3661" s="46">
        <v>0.0</v>
      </c>
      <c r="H3661" s="46">
        <v>0.0</v>
      </c>
      <c r="I3661" s="46">
        <v>0.0</v>
      </c>
      <c r="J3661" s="3"/>
      <c r="K3661" s="56"/>
    </row>
    <row r="3662" ht="32.25" customHeight="1">
      <c r="A3662" s="55" t="s">
        <v>50</v>
      </c>
      <c r="B3662" s="46" t="s">
        <v>16144</v>
      </c>
      <c r="C3662" s="55" t="s">
        <v>16151</v>
      </c>
      <c r="D3662" s="46">
        <v>0.0</v>
      </c>
      <c r="E3662" s="46">
        <v>0.0</v>
      </c>
      <c r="F3662" s="46">
        <v>17.0</v>
      </c>
      <c r="G3662" s="46">
        <v>0.0</v>
      </c>
      <c r="H3662" s="46">
        <v>0.0</v>
      </c>
      <c r="I3662" s="46">
        <v>0.0</v>
      </c>
      <c r="J3662" s="3"/>
      <c r="K3662" s="56"/>
    </row>
    <row r="3663" ht="32.25" customHeight="1">
      <c r="A3663" s="55" t="s">
        <v>50</v>
      </c>
      <c r="B3663" s="46" t="s">
        <v>16144</v>
      </c>
      <c r="C3663" s="55" t="s">
        <v>16155</v>
      </c>
      <c r="D3663" s="46">
        <v>1.0</v>
      </c>
      <c r="E3663" s="46">
        <v>0.0</v>
      </c>
      <c r="F3663" s="46">
        <v>12.0</v>
      </c>
      <c r="G3663" s="46">
        <v>0.0</v>
      </c>
      <c r="H3663" s="46">
        <v>0.0</v>
      </c>
      <c r="I3663" s="46">
        <v>0.0</v>
      </c>
      <c r="J3663" s="3"/>
      <c r="K3663" s="56"/>
    </row>
    <row r="3664" ht="32.25" customHeight="1">
      <c r="A3664" s="55" t="s">
        <v>50</v>
      </c>
      <c r="B3664" s="46" t="s">
        <v>16144</v>
      </c>
      <c r="C3664" s="55" t="s">
        <v>16159</v>
      </c>
      <c r="D3664" s="46">
        <v>0.0</v>
      </c>
      <c r="E3664" s="46">
        <v>0.0</v>
      </c>
      <c r="F3664" s="46">
        <v>9.0</v>
      </c>
      <c r="G3664" s="46">
        <v>0.0</v>
      </c>
      <c r="H3664" s="46">
        <v>0.0</v>
      </c>
      <c r="I3664" s="46">
        <v>0.0</v>
      </c>
      <c r="J3664" s="3"/>
      <c r="K3664" s="56"/>
    </row>
    <row r="3665" ht="32.25" customHeight="1">
      <c r="A3665" s="55" t="s">
        <v>50</v>
      </c>
      <c r="B3665" s="46" t="s">
        <v>16144</v>
      </c>
      <c r="C3665" s="55" t="s">
        <v>16162</v>
      </c>
      <c r="D3665" s="46">
        <v>0.0</v>
      </c>
      <c r="E3665" s="46">
        <v>0.0</v>
      </c>
      <c r="F3665" s="46">
        <v>1.0</v>
      </c>
      <c r="G3665" s="46">
        <v>0.0</v>
      </c>
      <c r="H3665" s="46">
        <v>0.0</v>
      </c>
      <c r="I3665" s="46">
        <v>0.0</v>
      </c>
      <c r="J3665" s="3"/>
      <c r="K3665" s="56"/>
    </row>
    <row r="3666" ht="32.25" customHeight="1">
      <c r="A3666" s="55" t="s">
        <v>50</v>
      </c>
      <c r="B3666" s="46" t="s">
        <v>16144</v>
      </c>
      <c r="C3666" s="55" t="s">
        <v>16167</v>
      </c>
      <c r="D3666" s="46">
        <v>0.0</v>
      </c>
      <c r="E3666" s="46">
        <v>0.0</v>
      </c>
      <c r="F3666" s="46">
        <v>1.0</v>
      </c>
      <c r="G3666" s="46">
        <v>0.0</v>
      </c>
      <c r="H3666" s="46">
        <v>0.0</v>
      </c>
      <c r="I3666" s="46">
        <v>0.0</v>
      </c>
      <c r="J3666" s="3"/>
      <c r="K3666" s="56"/>
    </row>
    <row r="3667" ht="32.25" customHeight="1">
      <c r="A3667" s="55" t="s">
        <v>50</v>
      </c>
      <c r="B3667" s="46" t="s">
        <v>16144</v>
      </c>
      <c r="C3667" s="55" t="s">
        <v>16170</v>
      </c>
      <c r="D3667" s="46">
        <v>0.0</v>
      </c>
      <c r="E3667" s="46">
        <v>0.0</v>
      </c>
      <c r="F3667" s="46">
        <v>1.0</v>
      </c>
      <c r="G3667" s="46">
        <v>0.0</v>
      </c>
      <c r="H3667" s="46">
        <v>0.0</v>
      </c>
      <c r="I3667" s="46">
        <v>0.0</v>
      </c>
      <c r="J3667" s="3"/>
      <c r="K3667" s="56"/>
    </row>
    <row r="3668" ht="32.25" customHeight="1">
      <c r="A3668" s="55" t="s">
        <v>50</v>
      </c>
      <c r="B3668" s="46" t="s">
        <v>16173</v>
      </c>
      <c r="C3668" s="55" t="s">
        <v>16174</v>
      </c>
      <c r="D3668" s="46">
        <v>8.0</v>
      </c>
      <c r="E3668" s="46">
        <v>12.0</v>
      </c>
      <c r="F3668" s="46">
        <v>41.0</v>
      </c>
      <c r="G3668" s="46">
        <v>4.0</v>
      </c>
      <c r="H3668" s="46">
        <v>0.0</v>
      </c>
      <c r="I3668" s="46">
        <v>0.0</v>
      </c>
      <c r="J3668" s="3"/>
      <c r="K3668" s="56"/>
    </row>
    <row r="3669" ht="32.25" customHeight="1">
      <c r="A3669" s="55" t="s">
        <v>50</v>
      </c>
      <c r="B3669" s="46" t="s">
        <v>16178</v>
      </c>
      <c r="C3669" s="55" t="s">
        <v>16180</v>
      </c>
      <c r="D3669" s="46">
        <v>3.0</v>
      </c>
      <c r="E3669" s="46">
        <v>28.0</v>
      </c>
      <c r="F3669" s="46">
        <v>34.0</v>
      </c>
      <c r="G3669" s="46">
        <v>0.0</v>
      </c>
      <c r="H3669" s="46">
        <v>0.0</v>
      </c>
      <c r="I3669" s="46">
        <v>0.0</v>
      </c>
      <c r="J3669" s="3"/>
      <c r="K3669" s="56"/>
    </row>
    <row r="3670" ht="32.25" customHeight="1">
      <c r="A3670" s="55" t="s">
        <v>50</v>
      </c>
      <c r="B3670" s="46" t="s">
        <v>16178</v>
      </c>
      <c r="C3670" s="55" t="s">
        <v>16184</v>
      </c>
      <c r="D3670" s="46">
        <v>0.0</v>
      </c>
      <c r="E3670" s="46">
        <v>28.0</v>
      </c>
      <c r="F3670" s="46">
        <v>29.0</v>
      </c>
      <c r="G3670" s="46">
        <v>0.0</v>
      </c>
      <c r="H3670" s="46">
        <v>0.0</v>
      </c>
      <c r="I3670" s="46">
        <v>0.0</v>
      </c>
      <c r="J3670" s="3"/>
      <c r="K3670" s="56"/>
    </row>
    <row r="3671" ht="32.25" customHeight="1">
      <c r="A3671" s="55" t="s">
        <v>50</v>
      </c>
      <c r="B3671" s="46" t="s">
        <v>16178</v>
      </c>
      <c r="C3671" s="55" t="s">
        <v>16188</v>
      </c>
      <c r="D3671" s="46">
        <v>0.0</v>
      </c>
      <c r="E3671" s="46">
        <v>0.0</v>
      </c>
      <c r="F3671" s="46">
        <v>37.0</v>
      </c>
      <c r="G3671" s="46">
        <v>0.0</v>
      </c>
      <c r="H3671" s="46">
        <v>0.0</v>
      </c>
      <c r="I3671" s="46">
        <v>0.0</v>
      </c>
      <c r="J3671" s="3"/>
      <c r="K3671" s="56"/>
    </row>
    <row r="3672" ht="32.25" customHeight="1">
      <c r="A3672" s="55" t="s">
        <v>50</v>
      </c>
      <c r="B3672" s="46" t="s">
        <v>16178</v>
      </c>
      <c r="C3672" s="55" t="s">
        <v>16191</v>
      </c>
      <c r="D3672" s="46">
        <v>10.0</v>
      </c>
      <c r="E3672" s="46">
        <v>0.0</v>
      </c>
      <c r="F3672" s="46">
        <v>22.0</v>
      </c>
      <c r="G3672" s="46">
        <v>0.0</v>
      </c>
      <c r="H3672" s="46">
        <v>0.0</v>
      </c>
      <c r="I3672" s="46">
        <v>0.0</v>
      </c>
      <c r="J3672" s="3"/>
      <c r="K3672" s="56"/>
    </row>
    <row r="3673" ht="32.25" customHeight="1">
      <c r="A3673" s="55" t="s">
        <v>50</v>
      </c>
      <c r="B3673" s="46" t="s">
        <v>16178</v>
      </c>
      <c r="C3673" s="55" t="s">
        <v>16195</v>
      </c>
      <c r="D3673" s="46">
        <v>0.0</v>
      </c>
      <c r="E3673" s="46">
        <v>1.0</v>
      </c>
      <c r="F3673" s="46">
        <v>29.0</v>
      </c>
      <c r="G3673" s="46">
        <v>0.0</v>
      </c>
      <c r="H3673" s="46">
        <v>0.0</v>
      </c>
      <c r="I3673" s="46">
        <v>0.0</v>
      </c>
      <c r="J3673" s="3"/>
      <c r="K3673" s="56"/>
    </row>
    <row r="3674" ht="32.25" customHeight="1">
      <c r="A3674" s="55" t="s">
        <v>50</v>
      </c>
      <c r="B3674" s="46" t="s">
        <v>16178</v>
      </c>
      <c r="C3674" s="55" t="s">
        <v>16199</v>
      </c>
      <c r="D3674" s="46">
        <v>0.0</v>
      </c>
      <c r="E3674" s="46">
        <v>9.0</v>
      </c>
      <c r="F3674" s="46">
        <v>6.0</v>
      </c>
      <c r="G3674" s="46">
        <v>0.0</v>
      </c>
      <c r="H3674" s="46">
        <v>0.0</v>
      </c>
      <c r="I3674" s="46">
        <v>0.0</v>
      </c>
      <c r="J3674" s="3"/>
      <c r="K3674" s="56"/>
    </row>
    <row r="3675" ht="32.25" customHeight="1">
      <c r="A3675" s="55" t="s">
        <v>50</v>
      </c>
      <c r="B3675" s="46" t="s">
        <v>16178</v>
      </c>
      <c r="C3675" s="55" t="s">
        <v>16204</v>
      </c>
      <c r="D3675" s="46">
        <v>0.0</v>
      </c>
      <c r="E3675" s="46">
        <v>0.0</v>
      </c>
      <c r="F3675" s="46">
        <v>15.0</v>
      </c>
      <c r="G3675" s="46">
        <v>0.0</v>
      </c>
      <c r="H3675" s="46">
        <v>0.0</v>
      </c>
      <c r="I3675" s="46">
        <v>0.0</v>
      </c>
      <c r="J3675" s="3"/>
      <c r="K3675" s="56"/>
    </row>
    <row r="3676" ht="32.25" customHeight="1">
      <c r="A3676" s="55" t="s">
        <v>50</v>
      </c>
      <c r="B3676" s="46" t="s">
        <v>16178</v>
      </c>
      <c r="C3676" s="55" t="s">
        <v>16208</v>
      </c>
      <c r="D3676" s="46">
        <v>0.0</v>
      </c>
      <c r="E3676" s="46">
        <v>0.0</v>
      </c>
      <c r="F3676" s="46">
        <v>3.0</v>
      </c>
      <c r="G3676" s="46">
        <v>0.0</v>
      </c>
      <c r="H3676" s="46">
        <v>0.0</v>
      </c>
      <c r="I3676" s="46">
        <v>0.0</v>
      </c>
      <c r="J3676" s="3"/>
      <c r="K3676" s="56"/>
    </row>
    <row r="3677" ht="32.25" customHeight="1">
      <c r="A3677" s="55" t="s">
        <v>50</v>
      </c>
      <c r="B3677" s="46" t="s">
        <v>16178</v>
      </c>
      <c r="C3677" s="55" t="s">
        <v>16212</v>
      </c>
      <c r="D3677" s="46">
        <v>0.0</v>
      </c>
      <c r="E3677" s="46">
        <v>0.0</v>
      </c>
      <c r="F3677" s="46">
        <v>1.0</v>
      </c>
      <c r="G3677" s="46">
        <v>0.0</v>
      </c>
      <c r="H3677" s="46">
        <v>0.0</v>
      </c>
      <c r="I3677" s="46">
        <v>0.0</v>
      </c>
      <c r="J3677" s="3"/>
      <c r="K3677" s="56"/>
    </row>
    <row r="3678" ht="32.25" customHeight="1">
      <c r="A3678" s="55" t="s">
        <v>50</v>
      </c>
      <c r="B3678" s="46" t="s">
        <v>16178</v>
      </c>
      <c r="C3678" s="55" t="s">
        <v>16216</v>
      </c>
      <c r="D3678" s="46">
        <v>0.0</v>
      </c>
      <c r="E3678" s="46">
        <v>0.0</v>
      </c>
      <c r="F3678" s="46">
        <v>1.0</v>
      </c>
      <c r="G3678" s="46">
        <v>0.0</v>
      </c>
      <c r="H3678" s="46">
        <v>0.0</v>
      </c>
      <c r="I3678" s="46">
        <v>0.0</v>
      </c>
      <c r="J3678" s="3"/>
      <c r="K3678" s="56"/>
    </row>
    <row r="3679" ht="32.25" customHeight="1">
      <c r="A3679" s="55" t="s">
        <v>50</v>
      </c>
      <c r="B3679" s="46" t="s">
        <v>16178</v>
      </c>
      <c r="C3679" s="55" t="s">
        <v>16219</v>
      </c>
      <c r="D3679" s="46">
        <v>0.0</v>
      </c>
      <c r="E3679" s="46">
        <v>0.0</v>
      </c>
      <c r="F3679" s="46">
        <v>1.0</v>
      </c>
      <c r="G3679" s="46">
        <v>0.0</v>
      </c>
      <c r="H3679" s="46">
        <v>0.0</v>
      </c>
      <c r="I3679" s="46">
        <v>0.0</v>
      </c>
      <c r="J3679" s="3"/>
      <c r="K3679" s="56"/>
    </row>
    <row r="3680" ht="32.25" customHeight="1">
      <c r="A3680" s="55" t="s">
        <v>50</v>
      </c>
      <c r="B3680" s="46" t="s">
        <v>16178</v>
      </c>
      <c r="C3680" s="55" t="s">
        <v>16223</v>
      </c>
      <c r="D3680" s="46">
        <v>0.0</v>
      </c>
      <c r="E3680" s="46">
        <v>0.0</v>
      </c>
      <c r="F3680" s="46">
        <v>1.0</v>
      </c>
      <c r="G3680" s="46">
        <v>0.0</v>
      </c>
      <c r="H3680" s="46">
        <v>0.0</v>
      </c>
      <c r="I3680" s="46">
        <v>0.0</v>
      </c>
      <c r="J3680" s="3"/>
      <c r="K3680" s="56"/>
    </row>
    <row r="3681" ht="32.25" customHeight="1">
      <c r="A3681" s="55" t="s">
        <v>50</v>
      </c>
      <c r="B3681" s="46" t="s">
        <v>16178</v>
      </c>
      <c r="C3681" s="55" t="s">
        <v>16227</v>
      </c>
      <c r="D3681" s="46">
        <v>0.0</v>
      </c>
      <c r="E3681" s="46">
        <v>0.0</v>
      </c>
      <c r="F3681" s="46">
        <v>1.0</v>
      </c>
      <c r="G3681" s="46">
        <v>0.0</v>
      </c>
      <c r="H3681" s="46">
        <v>0.0</v>
      </c>
      <c r="I3681" s="46">
        <v>0.0</v>
      </c>
      <c r="J3681" s="3"/>
      <c r="K3681" s="56"/>
    </row>
    <row r="3682" ht="32.25" customHeight="1">
      <c r="A3682" s="55" t="s">
        <v>50</v>
      </c>
      <c r="B3682" s="46" t="s">
        <v>16178</v>
      </c>
      <c r="C3682" s="55" t="s">
        <v>16230</v>
      </c>
      <c r="D3682" s="46">
        <v>0.0</v>
      </c>
      <c r="E3682" s="46">
        <v>0.0</v>
      </c>
      <c r="F3682" s="46">
        <v>1.0</v>
      </c>
      <c r="G3682" s="46">
        <v>0.0</v>
      </c>
      <c r="H3682" s="46">
        <v>0.0</v>
      </c>
      <c r="I3682" s="46">
        <v>0.0</v>
      </c>
      <c r="J3682" s="3"/>
      <c r="K3682" s="56"/>
    </row>
    <row r="3683" ht="32.25" customHeight="1">
      <c r="A3683" s="55" t="s">
        <v>50</v>
      </c>
      <c r="B3683" s="46" t="s">
        <v>16233</v>
      </c>
      <c r="C3683" s="55" t="s">
        <v>16234</v>
      </c>
      <c r="D3683" s="46">
        <v>0.0</v>
      </c>
      <c r="E3683" s="46">
        <v>8.0</v>
      </c>
      <c r="F3683" s="46">
        <v>83.0</v>
      </c>
      <c r="G3683" s="46">
        <v>0.0</v>
      </c>
      <c r="H3683" s="46">
        <v>0.0</v>
      </c>
      <c r="I3683" s="46">
        <v>0.0</v>
      </c>
      <c r="J3683" s="3"/>
      <c r="K3683" s="56"/>
    </row>
    <row r="3684" ht="32.25" customHeight="1">
      <c r="A3684" s="55" t="s">
        <v>50</v>
      </c>
      <c r="B3684" s="46" t="s">
        <v>16233</v>
      </c>
      <c r="C3684" s="55" t="s">
        <v>16236</v>
      </c>
      <c r="D3684" s="46">
        <v>0.0</v>
      </c>
      <c r="E3684" s="46">
        <v>1.0</v>
      </c>
      <c r="F3684" s="46">
        <v>82.0</v>
      </c>
      <c r="G3684" s="46">
        <v>0.0</v>
      </c>
      <c r="H3684" s="46">
        <v>0.0</v>
      </c>
      <c r="I3684" s="46">
        <v>0.0</v>
      </c>
      <c r="J3684" s="3"/>
      <c r="K3684" s="56"/>
    </row>
    <row r="3685" ht="32.25" customHeight="1">
      <c r="A3685" s="55" t="s">
        <v>50</v>
      </c>
      <c r="B3685" s="46" t="s">
        <v>16233</v>
      </c>
      <c r="C3685" s="55" t="s">
        <v>16239</v>
      </c>
      <c r="D3685" s="46">
        <v>40.0</v>
      </c>
      <c r="E3685" s="46">
        <v>13.0</v>
      </c>
      <c r="F3685" s="46">
        <v>19.0</v>
      </c>
      <c r="G3685" s="46">
        <v>5.0</v>
      </c>
      <c r="H3685" s="46">
        <v>0.0</v>
      </c>
      <c r="I3685" s="46">
        <v>4.0</v>
      </c>
      <c r="J3685" s="3"/>
      <c r="K3685" s="56"/>
    </row>
    <row r="3686" ht="32.25" customHeight="1">
      <c r="A3686" s="55" t="s">
        <v>50</v>
      </c>
      <c r="B3686" s="46" t="s">
        <v>16233</v>
      </c>
      <c r="C3686" s="55" t="s">
        <v>16243</v>
      </c>
      <c r="D3686" s="46">
        <v>0.0</v>
      </c>
      <c r="E3686" s="46">
        <v>18.0</v>
      </c>
      <c r="F3686" s="46">
        <v>20.0</v>
      </c>
      <c r="G3686" s="46">
        <v>0.0</v>
      </c>
      <c r="H3686" s="46">
        <v>0.0</v>
      </c>
      <c r="I3686" s="46">
        <v>14.0</v>
      </c>
      <c r="J3686" s="3"/>
      <c r="K3686" s="56"/>
    </row>
    <row r="3687" ht="32.25" customHeight="1">
      <c r="A3687" s="55" t="s">
        <v>50</v>
      </c>
      <c r="B3687" s="46" t="s">
        <v>16233</v>
      </c>
      <c r="C3687" s="55" t="s">
        <v>16247</v>
      </c>
      <c r="D3687" s="46">
        <v>0.0</v>
      </c>
      <c r="E3687" s="46">
        <v>0.0</v>
      </c>
      <c r="F3687" s="46">
        <v>30.0</v>
      </c>
      <c r="G3687" s="46">
        <v>0.0</v>
      </c>
      <c r="H3687" s="46">
        <v>0.0</v>
      </c>
      <c r="I3687" s="46">
        <v>0.0</v>
      </c>
      <c r="J3687" s="3"/>
      <c r="K3687" s="56"/>
    </row>
    <row r="3688" ht="32.25" customHeight="1">
      <c r="A3688" s="55" t="s">
        <v>50</v>
      </c>
      <c r="B3688" s="46" t="s">
        <v>16233</v>
      </c>
      <c r="C3688" s="55" t="s">
        <v>16251</v>
      </c>
      <c r="D3688" s="46">
        <v>0.0</v>
      </c>
      <c r="E3688" s="46">
        <v>0.0</v>
      </c>
      <c r="F3688" s="46">
        <v>2.0</v>
      </c>
      <c r="G3688" s="46">
        <v>0.0</v>
      </c>
      <c r="H3688" s="46">
        <v>0.0</v>
      </c>
      <c r="I3688" s="46">
        <v>0.0</v>
      </c>
      <c r="J3688" s="3"/>
      <c r="K3688" s="56"/>
    </row>
    <row r="3689" ht="32.25" customHeight="1">
      <c r="A3689" s="55" t="s">
        <v>50</v>
      </c>
      <c r="B3689" s="46" t="s">
        <v>16233</v>
      </c>
      <c r="C3689" s="55" t="s">
        <v>16255</v>
      </c>
      <c r="D3689" s="46">
        <v>0.0</v>
      </c>
      <c r="E3689" s="46">
        <v>0.0</v>
      </c>
      <c r="F3689" s="46">
        <v>1.0</v>
      </c>
      <c r="G3689" s="46">
        <v>0.0</v>
      </c>
      <c r="H3689" s="46">
        <v>0.0</v>
      </c>
      <c r="I3689" s="46">
        <v>0.0</v>
      </c>
      <c r="J3689" s="3"/>
      <c r="K3689" s="56"/>
    </row>
    <row r="3690" ht="32.25" customHeight="1">
      <c r="A3690" s="55" t="s">
        <v>50</v>
      </c>
      <c r="B3690" s="46" t="s">
        <v>16233</v>
      </c>
      <c r="C3690" s="55" t="s">
        <v>16259</v>
      </c>
      <c r="D3690" s="46">
        <v>0.0</v>
      </c>
      <c r="E3690" s="46">
        <v>0.0</v>
      </c>
      <c r="F3690" s="46">
        <v>1.0</v>
      </c>
      <c r="G3690" s="46">
        <v>0.0</v>
      </c>
      <c r="H3690" s="46">
        <v>0.0</v>
      </c>
      <c r="I3690" s="46">
        <v>0.0</v>
      </c>
      <c r="J3690" s="3"/>
      <c r="K3690" s="56"/>
    </row>
    <row r="3691" ht="32.25" customHeight="1">
      <c r="A3691" s="55" t="s">
        <v>50</v>
      </c>
      <c r="B3691" s="46" t="s">
        <v>16262</v>
      </c>
      <c r="C3691" s="55" t="s">
        <v>16263</v>
      </c>
      <c r="D3691" s="46">
        <v>29.0</v>
      </c>
      <c r="E3691" s="46">
        <v>13.0</v>
      </c>
      <c r="F3691" s="46">
        <v>10.0</v>
      </c>
      <c r="G3691" s="46">
        <v>27.0</v>
      </c>
      <c r="H3691" s="46">
        <v>0.0</v>
      </c>
      <c r="I3691" s="46">
        <v>2.0</v>
      </c>
      <c r="J3691" s="3"/>
      <c r="K3691" s="56"/>
    </row>
    <row r="3692" ht="32.25" customHeight="1">
      <c r="A3692" s="55" t="s">
        <v>50</v>
      </c>
      <c r="B3692" s="46" t="s">
        <v>16262</v>
      </c>
      <c r="C3692" s="55" t="s">
        <v>16268</v>
      </c>
      <c r="D3692" s="46">
        <v>0.0</v>
      </c>
      <c r="E3692" s="46">
        <v>0.0</v>
      </c>
      <c r="F3692" s="46">
        <v>64.0</v>
      </c>
      <c r="G3692" s="46">
        <v>0.0</v>
      </c>
      <c r="H3692" s="46">
        <v>0.0</v>
      </c>
      <c r="I3692" s="46">
        <v>0.0</v>
      </c>
      <c r="J3692" s="3"/>
      <c r="K3692" s="56"/>
    </row>
    <row r="3693" ht="32.25" customHeight="1">
      <c r="A3693" s="55" t="s">
        <v>50</v>
      </c>
      <c r="B3693" s="46" t="s">
        <v>16262</v>
      </c>
      <c r="C3693" s="55" t="s">
        <v>16271</v>
      </c>
      <c r="D3693" s="46">
        <v>0.0</v>
      </c>
      <c r="E3693" s="46">
        <v>26.0</v>
      </c>
      <c r="F3693" s="46">
        <v>27.0</v>
      </c>
      <c r="G3693" s="46">
        <v>0.0</v>
      </c>
      <c r="H3693" s="46">
        <v>0.0</v>
      </c>
      <c r="I3693" s="46">
        <v>9.0</v>
      </c>
      <c r="J3693" s="3"/>
      <c r="K3693" s="56"/>
    </row>
    <row r="3694" ht="32.25" customHeight="1">
      <c r="A3694" s="55" t="s">
        <v>50</v>
      </c>
      <c r="B3694" s="46" t="s">
        <v>16262</v>
      </c>
      <c r="C3694" s="55" t="s">
        <v>16274</v>
      </c>
      <c r="D3694" s="46">
        <v>0.0</v>
      </c>
      <c r="E3694" s="46">
        <v>0.0</v>
      </c>
      <c r="F3694" s="46">
        <v>59.0</v>
      </c>
      <c r="G3694" s="46">
        <v>0.0</v>
      </c>
      <c r="H3694" s="46">
        <v>0.0</v>
      </c>
      <c r="I3694" s="46">
        <v>0.0</v>
      </c>
      <c r="J3694" s="3"/>
      <c r="K3694" s="56"/>
    </row>
    <row r="3695" ht="32.25" customHeight="1">
      <c r="A3695" s="55" t="s">
        <v>50</v>
      </c>
      <c r="B3695" s="46" t="s">
        <v>16262</v>
      </c>
      <c r="C3695" s="55" t="s">
        <v>16278</v>
      </c>
      <c r="D3695" s="46">
        <v>0.0</v>
      </c>
      <c r="E3695" s="46">
        <v>0.0</v>
      </c>
      <c r="F3695" s="46">
        <v>55.0</v>
      </c>
      <c r="G3695" s="46">
        <v>0.0</v>
      </c>
      <c r="H3695" s="46">
        <v>0.0</v>
      </c>
      <c r="I3695" s="46">
        <v>0.0</v>
      </c>
      <c r="J3695" s="3"/>
      <c r="K3695" s="56"/>
    </row>
    <row r="3696" ht="32.25" customHeight="1">
      <c r="A3696" s="55" t="s">
        <v>50</v>
      </c>
      <c r="B3696" s="46" t="s">
        <v>16262</v>
      </c>
      <c r="C3696" s="55" t="s">
        <v>16283</v>
      </c>
      <c r="D3696" s="46">
        <v>0.0</v>
      </c>
      <c r="E3696" s="46">
        <v>0.0</v>
      </c>
      <c r="F3696" s="46">
        <v>50.0</v>
      </c>
      <c r="G3696" s="46">
        <v>0.0</v>
      </c>
      <c r="H3696" s="46">
        <v>0.0</v>
      </c>
      <c r="I3696" s="46">
        <v>0.0</v>
      </c>
      <c r="J3696" s="3"/>
      <c r="K3696" s="56"/>
    </row>
    <row r="3697" ht="32.25" customHeight="1">
      <c r="A3697" s="55" t="s">
        <v>50</v>
      </c>
      <c r="B3697" s="46" t="s">
        <v>16262</v>
      </c>
      <c r="C3697" s="55" t="s">
        <v>16285</v>
      </c>
      <c r="D3697" s="46">
        <v>0.0</v>
      </c>
      <c r="E3697" s="46">
        <v>0.0</v>
      </c>
      <c r="F3697" s="46">
        <v>43.0</v>
      </c>
      <c r="G3697" s="46">
        <v>0.0</v>
      </c>
      <c r="H3697" s="46">
        <v>0.0</v>
      </c>
      <c r="I3697" s="46">
        <v>0.0</v>
      </c>
      <c r="J3697" s="3"/>
      <c r="K3697" s="56"/>
    </row>
    <row r="3698" ht="32.25" customHeight="1">
      <c r="A3698" s="55" t="s">
        <v>50</v>
      </c>
      <c r="B3698" s="46" t="s">
        <v>16262</v>
      </c>
      <c r="C3698" s="55" t="s">
        <v>16289</v>
      </c>
      <c r="D3698" s="46">
        <v>9.0</v>
      </c>
      <c r="E3698" s="46">
        <v>8.0</v>
      </c>
      <c r="F3698" s="46">
        <v>6.0</v>
      </c>
      <c r="G3698" s="46">
        <v>0.0</v>
      </c>
      <c r="H3698" s="46">
        <v>0.0</v>
      </c>
      <c r="I3698" s="46">
        <v>19.0</v>
      </c>
      <c r="J3698" s="3"/>
      <c r="K3698" s="56"/>
    </row>
    <row r="3699" ht="32.25" customHeight="1">
      <c r="A3699" s="55" t="s">
        <v>50</v>
      </c>
      <c r="B3699" s="46" t="s">
        <v>16262</v>
      </c>
      <c r="C3699" s="55" t="s">
        <v>16291</v>
      </c>
      <c r="D3699" s="46">
        <v>0.0</v>
      </c>
      <c r="E3699" s="46">
        <v>0.0</v>
      </c>
      <c r="F3699" s="46">
        <v>41.0</v>
      </c>
      <c r="G3699" s="46">
        <v>0.0</v>
      </c>
      <c r="H3699" s="46">
        <v>0.0</v>
      </c>
      <c r="I3699" s="46">
        <v>0.0</v>
      </c>
      <c r="J3699" s="3"/>
      <c r="K3699" s="56"/>
    </row>
    <row r="3700" ht="32.25" customHeight="1">
      <c r="A3700" s="55" t="s">
        <v>50</v>
      </c>
      <c r="B3700" s="46" t="s">
        <v>16262</v>
      </c>
      <c r="C3700" s="55" t="s">
        <v>16295</v>
      </c>
      <c r="D3700" s="46">
        <v>0.0</v>
      </c>
      <c r="E3700" s="46">
        <v>0.0</v>
      </c>
      <c r="F3700" s="46">
        <v>28.0</v>
      </c>
      <c r="G3700" s="46">
        <v>0.0</v>
      </c>
      <c r="H3700" s="46">
        <v>0.0</v>
      </c>
      <c r="I3700" s="46">
        <v>0.0</v>
      </c>
      <c r="J3700" s="3"/>
      <c r="K3700" s="56"/>
    </row>
    <row r="3701" ht="32.25" customHeight="1">
      <c r="A3701" s="55" t="s">
        <v>50</v>
      </c>
      <c r="B3701" s="46" t="s">
        <v>16262</v>
      </c>
      <c r="C3701" s="55" t="s">
        <v>16298</v>
      </c>
      <c r="D3701" s="46">
        <v>0.0</v>
      </c>
      <c r="E3701" s="46">
        <v>0.0</v>
      </c>
      <c r="F3701" s="46">
        <v>24.0</v>
      </c>
      <c r="G3701" s="46">
        <v>0.0</v>
      </c>
      <c r="H3701" s="46">
        <v>0.0</v>
      </c>
      <c r="I3701" s="46">
        <v>0.0</v>
      </c>
      <c r="J3701" s="3"/>
      <c r="K3701" s="56"/>
    </row>
    <row r="3702" ht="32.25" customHeight="1">
      <c r="A3702" s="55" t="s">
        <v>50</v>
      </c>
      <c r="B3702" s="46" t="s">
        <v>16300</v>
      </c>
      <c r="C3702" s="55" t="s">
        <v>16302</v>
      </c>
      <c r="D3702" s="46">
        <v>34.0</v>
      </c>
      <c r="E3702" s="46">
        <v>47.0</v>
      </c>
      <c r="F3702" s="46">
        <v>38.0</v>
      </c>
      <c r="G3702" s="46">
        <v>1.0</v>
      </c>
      <c r="H3702" s="46">
        <v>0.0</v>
      </c>
      <c r="I3702" s="46">
        <v>64.0</v>
      </c>
      <c r="J3702" s="3"/>
      <c r="K3702" s="56"/>
    </row>
    <row r="3703" ht="32.25" customHeight="1">
      <c r="A3703" s="55" t="s">
        <v>50</v>
      </c>
      <c r="B3703" s="46" t="s">
        <v>16300</v>
      </c>
      <c r="C3703" s="46" t="s">
        <v>16305</v>
      </c>
      <c r="D3703" s="46">
        <v>0.0</v>
      </c>
      <c r="E3703" s="46">
        <v>0.0</v>
      </c>
      <c r="F3703" s="46">
        <v>106.0</v>
      </c>
      <c r="G3703" s="46">
        <v>0.0</v>
      </c>
      <c r="H3703" s="46">
        <v>0.0</v>
      </c>
      <c r="I3703" s="46">
        <v>0.0</v>
      </c>
      <c r="J3703" s="3"/>
      <c r="K3703" s="56"/>
    </row>
    <row r="3704" ht="32.25" customHeight="1">
      <c r="A3704" s="55" t="s">
        <v>50</v>
      </c>
      <c r="B3704" s="46" t="s">
        <v>16300</v>
      </c>
      <c r="C3704" s="55" t="s">
        <v>16309</v>
      </c>
      <c r="D3704" s="46">
        <v>0.0</v>
      </c>
      <c r="E3704" s="46">
        <v>0.0</v>
      </c>
      <c r="F3704" s="46">
        <v>67.0</v>
      </c>
      <c r="G3704" s="46">
        <v>0.0</v>
      </c>
      <c r="H3704" s="46">
        <v>0.0</v>
      </c>
      <c r="I3704" s="46">
        <v>0.0</v>
      </c>
      <c r="J3704" s="3"/>
      <c r="K3704" s="56"/>
    </row>
    <row r="3705" ht="32.25" customHeight="1">
      <c r="A3705" s="55" t="s">
        <v>50</v>
      </c>
      <c r="B3705" s="46" t="s">
        <v>16300</v>
      </c>
      <c r="C3705" s="55" t="s">
        <v>16312</v>
      </c>
      <c r="D3705" s="46">
        <v>0.0</v>
      </c>
      <c r="E3705" s="46">
        <v>0.0</v>
      </c>
      <c r="F3705" s="46">
        <v>52.0</v>
      </c>
      <c r="G3705" s="46">
        <v>0.0</v>
      </c>
      <c r="H3705" s="46">
        <v>0.0</v>
      </c>
      <c r="I3705" s="46">
        <v>0.0</v>
      </c>
      <c r="J3705" s="3"/>
      <c r="K3705" s="56"/>
    </row>
    <row r="3706" ht="32.25" customHeight="1">
      <c r="A3706" s="55" t="s">
        <v>50</v>
      </c>
      <c r="B3706" s="46" t="s">
        <v>16300</v>
      </c>
      <c r="C3706" s="46" t="s">
        <v>16316</v>
      </c>
      <c r="D3706" s="46">
        <v>0.0</v>
      </c>
      <c r="E3706" s="46">
        <v>0.0</v>
      </c>
      <c r="F3706" s="46">
        <v>39.0</v>
      </c>
      <c r="G3706" s="46">
        <v>0.0</v>
      </c>
      <c r="H3706" s="46">
        <v>0.0</v>
      </c>
      <c r="I3706" s="46">
        <v>0.0</v>
      </c>
      <c r="J3706" s="3"/>
      <c r="K3706" s="56"/>
    </row>
    <row r="3707" ht="32.25" customHeight="1">
      <c r="A3707" s="55" t="s">
        <v>50</v>
      </c>
      <c r="B3707" s="46" t="s">
        <v>16300</v>
      </c>
      <c r="C3707" s="46" t="s">
        <v>16319</v>
      </c>
      <c r="D3707" s="46">
        <v>0.0</v>
      </c>
      <c r="E3707" s="46">
        <v>0.0</v>
      </c>
      <c r="F3707" s="46">
        <v>12.0</v>
      </c>
      <c r="G3707" s="46">
        <v>0.0</v>
      </c>
      <c r="H3707" s="46">
        <v>0.0</v>
      </c>
      <c r="I3707" s="46">
        <v>0.0</v>
      </c>
      <c r="J3707" s="3"/>
      <c r="K3707" s="56"/>
    </row>
    <row r="3708" ht="32.25" customHeight="1">
      <c r="A3708" s="55" t="s">
        <v>50</v>
      </c>
      <c r="B3708" s="46" t="s">
        <v>16322</v>
      </c>
      <c r="C3708" s="46" t="s">
        <v>16323</v>
      </c>
      <c r="D3708" s="46">
        <v>14.0</v>
      </c>
      <c r="E3708" s="46">
        <v>5.0</v>
      </c>
      <c r="F3708" s="46">
        <v>32.0</v>
      </c>
      <c r="G3708" s="46">
        <v>6.0</v>
      </c>
      <c r="H3708" s="46">
        <v>0.0</v>
      </c>
      <c r="I3708" s="46">
        <v>64.0</v>
      </c>
      <c r="J3708" s="3"/>
      <c r="K3708" s="56"/>
    </row>
    <row r="3709" ht="32.25" customHeight="1">
      <c r="A3709" s="55" t="s">
        <v>50</v>
      </c>
      <c r="B3709" s="46" t="s">
        <v>16322</v>
      </c>
      <c r="C3709" s="46" t="s">
        <v>16327</v>
      </c>
      <c r="D3709" s="46">
        <v>0.0</v>
      </c>
      <c r="E3709" s="46">
        <v>0.0</v>
      </c>
      <c r="F3709" s="46">
        <v>47.0</v>
      </c>
      <c r="G3709" s="46">
        <v>0.0</v>
      </c>
      <c r="H3709" s="46">
        <v>0.0</v>
      </c>
      <c r="I3709" s="46">
        <v>0.0</v>
      </c>
      <c r="J3709" s="3"/>
      <c r="K3709" s="56"/>
    </row>
    <row r="3710" ht="32.25" customHeight="1">
      <c r="A3710" s="55" t="s">
        <v>50</v>
      </c>
      <c r="B3710" s="46" t="s">
        <v>16322</v>
      </c>
      <c r="C3710" s="46" t="s">
        <v>16331</v>
      </c>
      <c r="D3710" s="46">
        <v>0.0</v>
      </c>
      <c r="E3710" s="46">
        <v>0.0</v>
      </c>
      <c r="F3710" s="46">
        <v>39.0</v>
      </c>
      <c r="G3710" s="46">
        <v>0.0</v>
      </c>
      <c r="H3710" s="46">
        <v>0.0</v>
      </c>
      <c r="I3710" s="46">
        <v>0.0</v>
      </c>
      <c r="J3710" s="3"/>
      <c r="K3710" s="56"/>
    </row>
    <row r="3711" ht="32.25" customHeight="1">
      <c r="A3711" s="55" t="s">
        <v>50</v>
      </c>
      <c r="B3711" s="46" t="s">
        <v>16322</v>
      </c>
      <c r="C3711" s="46" t="s">
        <v>16333</v>
      </c>
      <c r="D3711" s="46">
        <v>0.0</v>
      </c>
      <c r="E3711" s="46">
        <v>0.0</v>
      </c>
      <c r="F3711" s="46">
        <v>8.0</v>
      </c>
      <c r="G3711" s="46">
        <v>0.0</v>
      </c>
      <c r="H3711" s="46">
        <v>0.0</v>
      </c>
      <c r="I3711" s="46">
        <v>0.0</v>
      </c>
      <c r="J3711" s="3"/>
      <c r="K3711" s="56"/>
    </row>
    <row r="3712" ht="32.25" customHeight="1">
      <c r="A3712" s="55" t="s">
        <v>50</v>
      </c>
      <c r="B3712" s="46" t="s">
        <v>16322</v>
      </c>
      <c r="C3712" s="55" t="s">
        <v>16336</v>
      </c>
      <c r="D3712" s="46">
        <v>0.0</v>
      </c>
      <c r="E3712" s="46">
        <v>0.0</v>
      </c>
      <c r="F3712" s="46">
        <v>1.0</v>
      </c>
      <c r="G3712" s="46">
        <v>0.0</v>
      </c>
      <c r="H3712" s="46">
        <v>0.0</v>
      </c>
      <c r="I3712" s="46">
        <v>0.0</v>
      </c>
      <c r="J3712" s="3"/>
      <c r="K3712" s="56"/>
    </row>
    <row r="3713" ht="32.25" customHeight="1">
      <c r="A3713" s="55" t="s">
        <v>50</v>
      </c>
      <c r="B3713" s="46" t="s">
        <v>16322</v>
      </c>
      <c r="C3713" s="55" t="s">
        <v>16341</v>
      </c>
      <c r="D3713" s="46">
        <v>0.0</v>
      </c>
      <c r="E3713" s="46">
        <v>0.0</v>
      </c>
      <c r="F3713" s="46">
        <v>1.0</v>
      </c>
      <c r="G3713" s="46">
        <v>0.0</v>
      </c>
      <c r="H3713" s="46">
        <v>0.0</v>
      </c>
      <c r="I3713" s="46">
        <v>0.0</v>
      </c>
      <c r="J3713" s="3"/>
      <c r="K3713" s="56"/>
    </row>
    <row r="3714" ht="32.25" customHeight="1">
      <c r="A3714" s="55" t="s">
        <v>50</v>
      </c>
      <c r="B3714" s="46" t="s">
        <v>16345</v>
      </c>
      <c r="C3714" s="55" t="s">
        <v>16346</v>
      </c>
      <c r="D3714" s="46">
        <v>38.0</v>
      </c>
      <c r="E3714" s="46">
        <v>5.0</v>
      </c>
      <c r="F3714" s="46">
        <v>30.0</v>
      </c>
      <c r="G3714" s="46">
        <v>0.0</v>
      </c>
      <c r="H3714" s="46">
        <v>0.0</v>
      </c>
      <c r="I3714" s="46">
        <v>18.0</v>
      </c>
      <c r="J3714" s="3"/>
      <c r="K3714" s="56"/>
    </row>
    <row r="3715" ht="32.25" customHeight="1">
      <c r="A3715" s="55" t="s">
        <v>50</v>
      </c>
      <c r="B3715" s="46" t="s">
        <v>16345</v>
      </c>
      <c r="C3715" s="55" t="s">
        <v>16351</v>
      </c>
      <c r="D3715" s="46">
        <v>0.0</v>
      </c>
      <c r="E3715" s="46">
        <v>0.0</v>
      </c>
      <c r="F3715" s="46">
        <v>59.0</v>
      </c>
      <c r="G3715" s="46">
        <v>0.0</v>
      </c>
      <c r="H3715" s="46">
        <v>0.0</v>
      </c>
      <c r="I3715" s="46">
        <v>0.0</v>
      </c>
      <c r="J3715" s="3"/>
      <c r="K3715" s="56"/>
    </row>
    <row r="3716" ht="32.25" customHeight="1">
      <c r="A3716" s="55" t="s">
        <v>50</v>
      </c>
      <c r="B3716" s="46" t="s">
        <v>16345</v>
      </c>
      <c r="C3716" s="55" t="s">
        <v>16353</v>
      </c>
      <c r="D3716" s="46">
        <v>34.0</v>
      </c>
      <c r="E3716" s="46">
        <v>4.0</v>
      </c>
      <c r="F3716" s="46">
        <v>4.0</v>
      </c>
      <c r="G3716" s="46">
        <v>0.0</v>
      </c>
      <c r="H3716" s="46">
        <v>0.0</v>
      </c>
      <c r="I3716" s="46">
        <v>9.0</v>
      </c>
      <c r="J3716" s="3"/>
      <c r="K3716" s="56"/>
    </row>
    <row r="3717" ht="32.25" customHeight="1">
      <c r="A3717" s="55" t="s">
        <v>50</v>
      </c>
      <c r="B3717" s="46" t="s">
        <v>16345</v>
      </c>
      <c r="C3717" s="55" t="s">
        <v>16356</v>
      </c>
      <c r="D3717" s="46">
        <v>7.0</v>
      </c>
      <c r="E3717" s="46">
        <v>8.0</v>
      </c>
      <c r="F3717" s="46">
        <v>15.0</v>
      </c>
      <c r="G3717" s="46">
        <v>0.0</v>
      </c>
      <c r="H3717" s="46">
        <v>0.0</v>
      </c>
      <c r="I3717" s="46">
        <v>18.0</v>
      </c>
      <c r="J3717" s="3"/>
      <c r="K3717" s="56"/>
    </row>
    <row r="3718" ht="32.25" customHeight="1">
      <c r="A3718" s="55" t="s">
        <v>50</v>
      </c>
      <c r="B3718" s="46" t="s">
        <v>16345</v>
      </c>
      <c r="C3718" s="55" t="s">
        <v>16360</v>
      </c>
      <c r="D3718" s="46">
        <v>0.0</v>
      </c>
      <c r="E3718" s="46">
        <v>0.0</v>
      </c>
      <c r="F3718" s="46">
        <v>45.0</v>
      </c>
      <c r="G3718" s="46">
        <v>0.0</v>
      </c>
      <c r="H3718" s="46">
        <v>0.0</v>
      </c>
      <c r="I3718" s="46">
        <v>0.0</v>
      </c>
      <c r="J3718" s="3"/>
      <c r="K3718" s="56"/>
    </row>
    <row r="3719" ht="32.25" customHeight="1">
      <c r="A3719" s="55" t="s">
        <v>50</v>
      </c>
      <c r="B3719" s="46" t="s">
        <v>16345</v>
      </c>
      <c r="C3719" s="55" t="s">
        <v>16362</v>
      </c>
      <c r="D3719" s="46">
        <v>0.0</v>
      </c>
      <c r="E3719" s="46">
        <v>0.0</v>
      </c>
      <c r="F3719" s="46">
        <v>44.0</v>
      </c>
      <c r="G3719" s="46">
        <v>0.0</v>
      </c>
      <c r="H3719" s="46">
        <v>0.0</v>
      </c>
      <c r="I3719" s="46">
        <v>0.0</v>
      </c>
      <c r="J3719" s="3"/>
      <c r="K3719" s="56"/>
    </row>
    <row r="3720" ht="32.25" customHeight="1">
      <c r="A3720" s="55" t="s">
        <v>50</v>
      </c>
      <c r="B3720" s="46" t="s">
        <v>16345</v>
      </c>
      <c r="C3720" s="55" t="s">
        <v>16365</v>
      </c>
      <c r="D3720" s="46">
        <v>1.0</v>
      </c>
      <c r="E3720" s="46">
        <v>0.0</v>
      </c>
      <c r="F3720" s="46">
        <v>38.0</v>
      </c>
      <c r="G3720" s="46">
        <v>0.0</v>
      </c>
      <c r="H3720" s="46">
        <v>0.0</v>
      </c>
      <c r="I3720" s="46">
        <v>0.0</v>
      </c>
      <c r="J3720" s="3"/>
      <c r="K3720" s="56"/>
    </row>
    <row r="3721" ht="32.25" customHeight="1">
      <c r="A3721" s="55" t="s">
        <v>50</v>
      </c>
      <c r="B3721" s="46" t="s">
        <v>16345</v>
      </c>
      <c r="C3721" s="55" t="s">
        <v>16370</v>
      </c>
      <c r="D3721" s="46">
        <v>2.0</v>
      </c>
      <c r="E3721" s="46">
        <v>10.0</v>
      </c>
      <c r="F3721" s="46">
        <v>26.0</v>
      </c>
      <c r="G3721" s="46">
        <v>0.0</v>
      </c>
      <c r="H3721" s="46">
        <v>0.0</v>
      </c>
      <c r="I3721" s="46">
        <v>0.0</v>
      </c>
      <c r="J3721" s="3"/>
      <c r="K3721" s="56"/>
    </row>
    <row r="3722" ht="32.25" customHeight="1">
      <c r="A3722" s="55" t="s">
        <v>50</v>
      </c>
      <c r="B3722" s="46" t="s">
        <v>16345</v>
      </c>
      <c r="C3722" s="55" t="s">
        <v>16374</v>
      </c>
      <c r="D3722" s="46">
        <v>0.0</v>
      </c>
      <c r="E3722" s="46">
        <v>0.0</v>
      </c>
      <c r="F3722" s="46">
        <v>27.0</v>
      </c>
      <c r="G3722" s="46">
        <v>0.0</v>
      </c>
      <c r="H3722" s="46">
        <v>0.0</v>
      </c>
      <c r="I3722" s="46">
        <v>0.0</v>
      </c>
      <c r="J3722" s="3"/>
      <c r="K3722" s="56"/>
    </row>
    <row r="3723" ht="32.25" customHeight="1">
      <c r="A3723" s="55" t="s">
        <v>50</v>
      </c>
      <c r="B3723" s="46" t="s">
        <v>16345</v>
      </c>
      <c r="C3723" s="55" t="s">
        <v>16378</v>
      </c>
      <c r="D3723" s="46">
        <v>0.0</v>
      </c>
      <c r="E3723" s="46">
        <v>0.0</v>
      </c>
      <c r="F3723" s="46">
        <v>26.0</v>
      </c>
      <c r="G3723" s="46">
        <v>0.0</v>
      </c>
      <c r="H3723" s="46">
        <v>0.0</v>
      </c>
      <c r="I3723" s="46">
        <v>0.0</v>
      </c>
      <c r="J3723" s="3"/>
      <c r="K3723" s="56"/>
    </row>
    <row r="3724" ht="32.25" customHeight="1">
      <c r="A3724" s="55" t="s">
        <v>50</v>
      </c>
      <c r="B3724" s="46" t="s">
        <v>16345</v>
      </c>
      <c r="C3724" s="55" t="s">
        <v>16383</v>
      </c>
      <c r="D3724" s="46">
        <v>0.0</v>
      </c>
      <c r="E3724" s="46">
        <v>0.0</v>
      </c>
      <c r="F3724" s="46">
        <v>25.0</v>
      </c>
      <c r="G3724" s="46">
        <v>0.0</v>
      </c>
      <c r="H3724" s="46">
        <v>0.0</v>
      </c>
      <c r="I3724" s="46">
        <v>0.0</v>
      </c>
      <c r="J3724" s="3"/>
      <c r="K3724" s="56"/>
    </row>
    <row r="3725" ht="32.25" customHeight="1">
      <c r="A3725" s="55" t="s">
        <v>50</v>
      </c>
      <c r="B3725" s="46" t="s">
        <v>16345</v>
      </c>
      <c r="C3725" s="55" t="s">
        <v>16387</v>
      </c>
      <c r="D3725" s="46">
        <v>0.0</v>
      </c>
      <c r="E3725" s="46">
        <v>0.0</v>
      </c>
      <c r="F3725" s="46">
        <v>23.0</v>
      </c>
      <c r="G3725" s="46">
        <v>0.0</v>
      </c>
      <c r="H3725" s="46">
        <v>0.0</v>
      </c>
      <c r="I3725" s="46">
        <v>0.0</v>
      </c>
      <c r="J3725" s="3"/>
      <c r="K3725" s="56"/>
    </row>
    <row r="3726" ht="32.25" customHeight="1">
      <c r="A3726" s="55" t="s">
        <v>50</v>
      </c>
      <c r="B3726" s="46" t="s">
        <v>16345</v>
      </c>
      <c r="C3726" s="55" t="s">
        <v>16390</v>
      </c>
      <c r="D3726" s="46">
        <v>0.0</v>
      </c>
      <c r="E3726" s="46">
        <v>0.0</v>
      </c>
      <c r="F3726" s="46">
        <v>22.0</v>
      </c>
      <c r="G3726" s="46">
        <v>0.0</v>
      </c>
      <c r="H3726" s="46">
        <v>0.0</v>
      </c>
      <c r="I3726" s="46">
        <v>0.0</v>
      </c>
      <c r="J3726" s="3"/>
      <c r="K3726" s="56"/>
    </row>
    <row r="3727" ht="32.25" customHeight="1">
      <c r="A3727" s="55" t="s">
        <v>50</v>
      </c>
      <c r="B3727" s="46" t="s">
        <v>16394</v>
      </c>
      <c r="C3727" s="55" t="s">
        <v>16397</v>
      </c>
      <c r="D3727" s="46">
        <v>48.0</v>
      </c>
      <c r="E3727" s="46">
        <v>4.0</v>
      </c>
      <c r="F3727" s="46">
        <v>0.0</v>
      </c>
      <c r="G3727" s="46">
        <v>2.0</v>
      </c>
      <c r="H3727" s="46">
        <v>0.0</v>
      </c>
      <c r="I3727" s="46">
        <v>0.0</v>
      </c>
      <c r="J3727" s="3"/>
      <c r="K3727" s="56"/>
    </row>
    <row r="3728" ht="32.25" customHeight="1">
      <c r="A3728" s="55" t="s">
        <v>50</v>
      </c>
      <c r="B3728" s="46" t="s">
        <v>16394</v>
      </c>
      <c r="C3728" s="55" t="s">
        <v>16401</v>
      </c>
      <c r="D3728" s="46">
        <v>0.0</v>
      </c>
      <c r="E3728" s="46">
        <v>0.0</v>
      </c>
      <c r="F3728" s="46">
        <v>50.0</v>
      </c>
      <c r="G3728" s="46">
        <v>0.0</v>
      </c>
      <c r="H3728" s="46">
        <v>0.0</v>
      </c>
      <c r="I3728" s="46">
        <v>0.0</v>
      </c>
      <c r="J3728" s="3"/>
      <c r="K3728" s="56"/>
    </row>
    <row r="3729" ht="32.25" customHeight="1">
      <c r="A3729" s="55" t="s">
        <v>50</v>
      </c>
      <c r="B3729" s="46" t="s">
        <v>16394</v>
      </c>
      <c r="C3729" s="55" t="s">
        <v>16404</v>
      </c>
      <c r="D3729" s="46">
        <v>21.0</v>
      </c>
      <c r="E3729" s="46">
        <v>16.0</v>
      </c>
      <c r="F3729" s="46">
        <v>1.0</v>
      </c>
      <c r="G3729" s="46">
        <v>0.0</v>
      </c>
      <c r="H3729" s="46">
        <v>0.0</v>
      </c>
      <c r="I3729" s="46">
        <v>5.0</v>
      </c>
      <c r="J3729" s="3"/>
      <c r="K3729" s="56"/>
    </row>
    <row r="3730" ht="32.25" customHeight="1">
      <c r="A3730" s="55" t="s">
        <v>50</v>
      </c>
      <c r="B3730" s="46" t="s">
        <v>16394</v>
      </c>
      <c r="C3730" s="55" t="s">
        <v>16407</v>
      </c>
      <c r="D3730" s="46">
        <v>28.0</v>
      </c>
      <c r="E3730" s="46">
        <v>9.0</v>
      </c>
      <c r="F3730" s="46">
        <v>1.0</v>
      </c>
      <c r="G3730" s="46">
        <v>2.0</v>
      </c>
      <c r="H3730" s="46">
        <v>0.0</v>
      </c>
      <c r="I3730" s="46">
        <v>0.0</v>
      </c>
      <c r="J3730" s="3"/>
      <c r="K3730" s="56"/>
    </row>
    <row r="3731" ht="32.25" customHeight="1">
      <c r="A3731" s="55" t="s">
        <v>50</v>
      </c>
      <c r="B3731" s="46" t="s">
        <v>16394</v>
      </c>
      <c r="C3731" s="55" t="s">
        <v>16411</v>
      </c>
      <c r="D3731" s="46">
        <v>0.0</v>
      </c>
      <c r="E3731" s="46">
        <v>0.0</v>
      </c>
      <c r="F3731" s="46">
        <v>35.0</v>
      </c>
      <c r="G3731" s="46">
        <v>0.0</v>
      </c>
      <c r="H3731" s="46">
        <v>0.0</v>
      </c>
      <c r="I3731" s="46">
        <v>0.0</v>
      </c>
      <c r="J3731" s="3"/>
      <c r="K3731" s="56"/>
    </row>
    <row r="3732" ht="32.25" customHeight="1">
      <c r="A3732" s="55" t="s">
        <v>50</v>
      </c>
      <c r="B3732" s="46" t="s">
        <v>16394</v>
      </c>
      <c r="C3732" s="55" t="s">
        <v>16416</v>
      </c>
      <c r="D3732" s="46">
        <v>3.0</v>
      </c>
      <c r="E3732" s="46">
        <v>10.0</v>
      </c>
      <c r="F3732" s="46">
        <v>15.0</v>
      </c>
      <c r="G3732" s="46">
        <v>0.0</v>
      </c>
      <c r="H3732" s="46">
        <v>0.0</v>
      </c>
      <c r="I3732" s="46">
        <v>6.0</v>
      </c>
      <c r="J3732" s="3"/>
      <c r="K3732" s="56"/>
    </row>
    <row r="3733" ht="32.25" customHeight="1">
      <c r="A3733" s="55" t="s">
        <v>50</v>
      </c>
      <c r="B3733" s="46" t="s">
        <v>16394</v>
      </c>
      <c r="C3733" s="55" t="s">
        <v>16419</v>
      </c>
      <c r="D3733" s="46">
        <v>0.0</v>
      </c>
      <c r="E3733" s="46">
        <v>0.0</v>
      </c>
      <c r="F3733" s="46">
        <v>25.0</v>
      </c>
      <c r="G3733" s="46">
        <v>0.0</v>
      </c>
      <c r="H3733" s="46">
        <v>0.0</v>
      </c>
      <c r="I3733" s="46">
        <v>0.0</v>
      </c>
      <c r="J3733" s="3"/>
      <c r="K3733" s="56"/>
    </row>
    <row r="3734" ht="32.25" customHeight="1">
      <c r="A3734" s="55" t="s">
        <v>50</v>
      </c>
      <c r="B3734" s="46" t="s">
        <v>16394</v>
      </c>
      <c r="C3734" s="55" t="s">
        <v>16421</v>
      </c>
      <c r="D3734" s="46">
        <v>0.0</v>
      </c>
      <c r="E3734" s="46">
        <v>0.0</v>
      </c>
      <c r="F3734" s="46">
        <v>16.0</v>
      </c>
      <c r="G3734" s="46">
        <v>0.0</v>
      </c>
      <c r="H3734" s="46">
        <v>0.0</v>
      </c>
      <c r="I3734" s="46">
        <v>0.0</v>
      </c>
      <c r="J3734" s="3"/>
      <c r="K3734" s="56"/>
    </row>
    <row r="3735" ht="32.25" customHeight="1">
      <c r="A3735" s="55" t="s">
        <v>50</v>
      </c>
      <c r="B3735" s="46" t="s">
        <v>16394</v>
      </c>
      <c r="C3735" s="55" t="s">
        <v>16427</v>
      </c>
      <c r="D3735" s="46">
        <v>0.0</v>
      </c>
      <c r="E3735" s="46">
        <v>0.0</v>
      </c>
      <c r="F3735" s="46">
        <v>14.0</v>
      </c>
      <c r="G3735" s="46">
        <v>0.0</v>
      </c>
      <c r="H3735" s="46">
        <v>0.0</v>
      </c>
      <c r="I3735" s="46">
        <v>0.0</v>
      </c>
      <c r="J3735" s="3"/>
      <c r="K3735" s="56"/>
    </row>
    <row r="3736" ht="32.25" customHeight="1">
      <c r="A3736" s="55" t="s">
        <v>50</v>
      </c>
      <c r="B3736" s="46" t="s">
        <v>16394</v>
      </c>
      <c r="C3736" s="55" t="s">
        <v>16432</v>
      </c>
      <c r="D3736" s="46">
        <v>0.0</v>
      </c>
      <c r="E3736" s="46">
        <v>0.0</v>
      </c>
      <c r="F3736" s="46">
        <v>2.0</v>
      </c>
      <c r="G3736" s="46">
        <v>0.0</v>
      </c>
      <c r="H3736" s="46">
        <v>0.0</v>
      </c>
      <c r="I3736" s="46">
        <v>0.0</v>
      </c>
      <c r="J3736" s="3"/>
      <c r="K3736" s="56"/>
    </row>
    <row r="3737" ht="32.25" customHeight="1">
      <c r="A3737" s="55" t="s">
        <v>50</v>
      </c>
      <c r="B3737" s="46" t="s">
        <v>16434</v>
      </c>
      <c r="C3737" s="55" t="s">
        <v>16435</v>
      </c>
      <c r="D3737" s="46">
        <v>14.0</v>
      </c>
      <c r="E3737" s="46">
        <v>12.0</v>
      </c>
      <c r="F3737" s="46">
        <v>8.0</v>
      </c>
      <c r="G3737" s="46">
        <v>0.0</v>
      </c>
      <c r="H3737" s="46">
        <v>0.0</v>
      </c>
      <c r="I3737" s="46">
        <v>14.0</v>
      </c>
      <c r="J3737" s="3"/>
      <c r="K3737" s="56"/>
    </row>
    <row r="3738" ht="32.25" customHeight="1">
      <c r="A3738" s="55" t="s">
        <v>50</v>
      </c>
      <c r="B3738" s="46" t="s">
        <v>16434</v>
      </c>
      <c r="C3738" s="55" t="s">
        <v>16439</v>
      </c>
      <c r="D3738" s="46">
        <v>0.0</v>
      </c>
      <c r="E3738" s="46">
        <v>0.0</v>
      </c>
      <c r="F3738" s="46">
        <v>38.0</v>
      </c>
      <c r="G3738" s="46">
        <v>0.0</v>
      </c>
      <c r="H3738" s="46">
        <v>0.0</v>
      </c>
      <c r="I3738" s="46">
        <v>1.0</v>
      </c>
      <c r="J3738" s="3"/>
      <c r="K3738" s="56"/>
    </row>
    <row r="3739" ht="32.25" customHeight="1">
      <c r="A3739" s="55" t="s">
        <v>50</v>
      </c>
      <c r="B3739" s="46" t="s">
        <v>16434</v>
      </c>
      <c r="C3739" s="55" t="s">
        <v>16444</v>
      </c>
      <c r="D3739" s="46">
        <v>9.0</v>
      </c>
      <c r="E3739" s="46">
        <v>3.0</v>
      </c>
      <c r="F3739" s="46">
        <v>6.0</v>
      </c>
      <c r="G3739" s="46">
        <v>0.0</v>
      </c>
      <c r="H3739" s="46">
        <v>0.0</v>
      </c>
      <c r="I3739" s="46">
        <v>10.0</v>
      </c>
      <c r="J3739" s="3"/>
      <c r="K3739" s="56"/>
    </row>
    <row r="3740" ht="32.25" customHeight="1">
      <c r="A3740" s="55" t="s">
        <v>50</v>
      </c>
      <c r="B3740" s="46" t="s">
        <v>16434</v>
      </c>
      <c r="C3740" s="55" t="s">
        <v>16448</v>
      </c>
      <c r="D3740" s="46">
        <v>0.0</v>
      </c>
      <c r="E3740" s="46">
        <v>0.0</v>
      </c>
      <c r="F3740" s="46">
        <v>28.0</v>
      </c>
      <c r="G3740" s="46">
        <v>0.0</v>
      </c>
      <c r="H3740" s="46">
        <v>0.0</v>
      </c>
      <c r="I3740" s="46">
        <v>0.0</v>
      </c>
      <c r="J3740" s="3"/>
      <c r="K3740" s="56"/>
    </row>
    <row r="3741" ht="32.25" customHeight="1">
      <c r="A3741" s="55" t="s">
        <v>50</v>
      </c>
      <c r="B3741" s="46" t="s">
        <v>16434</v>
      </c>
      <c r="C3741" s="55" t="s">
        <v>16450</v>
      </c>
      <c r="D3741" s="46">
        <v>0.0</v>
      </c>
      <c r="E3741" s="46">
        <v>9.0</v>
      </c>
      <c r="F3741" s="46">
        <v>16.0</v>
      </c>
      <c r="G3741" s="46">
        <v>0.0</v>
      </c>
      <c r="H3741" s="46">
        <v>0.0</v>
      </c>
      <c r="I3741" s="46">
        <v>1.0</v>
      </c>
      <c r="J3741" s="3"/>
      <c r="K3741" s="56"/>
    </row>
    <row r="3742" ht="32.25" customHeight="1">
      <c r="A3742" s="55" t="s">
        <v>50</v>
      </c>
      <c r="B3742" s="46" t="s">
        <v>16434</v>
      </c>
      <c r="C3742" s="55" t="s">
        <v>16454</v>
      </c>
      <c r="D3742" s="46">
        <v>0.0</v>
      </c>
      <c r="E3742" s="46">
        <v>0.0</v>
      </c>
      <c r="F3742" s="46">
        <v>21.0</v>
      </c>
      <c r="G3742" s="46">
        <v>0.0</v>
      </c>
      <c r="H3742" s="46">
        <v>0.0</v>
      </c>
      <c r="I3742" s="46">
        <v>0.0</v>
      </c>
      <c r="J3742" s="3"/>
      <c r="K3742" s="56"/>
    </row>
    <row r="3743" ht="32.25" customHeight="1">
      <c r="A3743" s="55" t="s">
        <v>50</v>
      </c>
      <c r="B3743" s="46" t="s">
        <v>16434</v>
      </c>
      <c r="C3743" s="55" t="s">
        <v>16459</v>
      </c>
      <c r="D3743" s="46">
        <v>8.0</v>
      </c>
      <c r="E3743" s="46">
        <v>0.0</v>
      </c>
      <c r="F3743" s="46">
        <v>1.0</v>
      </c>
      <c r="G3743" s="46">
        <v>0.0</v>
      </c>
      <c r="H3743" s="46">
        <v>0.0</v>
      </c>
      <c r="I3743" s="46">
        <v>9.0</v>
      </c>
      <c r="J3743" s="3"/>
      <c r="K3743" s="56"/>
    </row>
    <row r="3744" ht="32.25" customHeight="1">
      <c r="A3744" s="55" t="s">
        <v>50</v>
      </c>
      <c r="B3744" s="46" t="s">
        <v>16434</v>
      </c>
      <c r="C3744" s="55" t="s">
        <v>16463</v>
      </c>
      <c r="D3744" s="46">
        <v>0.0</v>
      </c>
      <c r="E3744" s="46">
        <v>0.0</v>
      </c>
      <c r="F3744" s="46">
        <v>19.0</v>
      </c>
      <c r="G3744" s="46">
        <v>0.0</v>
      </c>
      <c r="H3744" s="46">
        <v>0.0</v>
      </c>
      <c r="I3744" s="46">
        <v>0.0</v>
      </c>
      <c r="J3744" s="3"/>
      <c r="K3744" s="56"/>
    </row>
    <row r="3745" ht="32.25" customHeight="1">
      <c r="A3745" s="55" t="s">
        <v>50</v>
      </c>
      <c r="B3745" s="46" t="s">
        <v>16434</v>
      </c>
      <c r="C3745" s="55" t="s">
        <v>16465</v>
      </c>
      <c r="D3745" s="46">
        <v>0.0</v>
      </c>
      <c r="E3745" s="46">
        <v>3.0</v>
      </c>
      <c r="F3745" s="46">
        <v>10.0</v>
      </c>
      <c r="G3745" s="46">
        <v>0.0</v>
      </c>
      <c r="H3745" s="46">
        <v>0.0</v>
      </c>
      <c r="I3745" s="46">
        <v>5.0</v>
      </c>
      <c r="J3745" s="3"/>
      <c r="K3745" s="56"/>
    </row>
    <row r="3746" ht="32.25" customHeight="1">
      <c r="A3746" s="55" t="s">
        <v>50</v>
      </c>
      <c r="B3746" s="46" t="s">
        <v>16434</v>
      </c>
      <c r="C3746" s="55" t="s">
        <v>16471</v>
      </c>
      <c r="D3746" s="46">
        <v>9.0</v>
      </c>
      <c r="E3746" s="46">
        <v>0.0</v>
      </c>
      <c r="F3746" s="46">
        <v>0.0</v>
      </c>
      <c r="G3746" s="46">
        <v>0.0</v>
      </c>
      <c r="H3746" s="46">
        <v>0.0</v>
      </c>
      <c r="I3746" s="46">
        <v>9.0</v>
      </c>
      <c r="J3746" s="3"/>
      <c r="K3746" s="56"/>
    </row>
    <row r="3747" ht="32.25" customHeight="1">
      <c r="A3747" s="55" t="s">
        <v>50</v>
      </c>
      <c r="B3747" s="46" t="s">
        <v>16434</v>
      </c>
      <c r="C3747" s="55" t="s">
        <v>16473</v>
      </c>
      <c r="D3747" s="46">
        <v>0.0</v>
      </c>
      <c r="E3747" s="46">
        <v>0.0</v>
      </c>
      <c r="F3747" s="46">
        <v>14.0</v>
      </c>
      <c r="G3747" s="46">
        <v>0.0</v>
      </c>
      <c r="H3747" s="46">
        <v>0.0</v>
      </c>
      <c r="I3747" s="46">
        <v>0.0</v>
      </c>
      <c r="J3747" s="3"/>
      <c r="K3747" s="56"/>
    </row>
    <row r="3748" ht="32.25" customHeight="1">
      <c r="A3748" s="55" t="s">
        <v>50</v>
      </c>
      <c r="B3748" s="46" t="s">
        <v>16434</v>
      </c>
      <c r="C3748" s="55" t="s">
        <v>16477</v>
      </c>
      <c r="D3748" s="46">
        <v>0.0</v>
      </c>
      <c r="E3748" s="46">
        <v>0.0</v>
      </c>
      <c r="F3748" s="46">
        <v>11.0</v>
      </c>
      <c r="G3748" s="46">
        <v>0.0</v>
      </c>
      <c r="H3748" s="46">
        <v>0.0</v>
      </c>
      <c r="I3748" s="46">
        <v>0.0</v>
      </c>
      <c r="J3748" s="3"/>
      <c r="K3748" s="56"/>
    </row>
    <row r="3749" ht="32.25" customHeight="1">
      <c r="A3749" s="55" t="s">
        <v>50</v>
      </c>
      <c r="B3749" s="46" t="s">
        <v>16479</v>
      </c>
      <c r="C3749" s="55" t="s">
        <v>16481</v>
      </c>
      <c r="D3749" s="46">
        <v>22.0</v>
      </c>
      <c r="E3749" s="46">
        <v>44.0</v>
      </c>
      <c r="F3749" s="46">
        <v>41.0</v>
      </c>
      <c r="G3749" s="46">
        <v>1.0</v>
      </c>
      <c r="H3749" s="46">
        <v>0.0</v>
      </c>
      <c r="I3749" s="46">
        <v>29.0</v>
      </c>
      <c r="J3749" s="3"/>
      <c r="K3749" s="56"/>
    </row>
    <row r="3750" ht="32.25" customHeight="1">
      <c r="A3750" s="55" t="s">
        <v>50</v>
      </c>
      <c r="B3750" s="46" t="s">
        <v>16479</v>
      </c>
      <c r="C3750" s="55" t="s">
        <v>16485</v>
      </c>
      <c r="D3750" s="46">
        <v>0.0</v>
      </c>
      <c r="E3750" s="46">
        <v>4.0</v>
      </c>
      <c r="F3750" s="46">
        <v>70.0</v>
      </c>
      <c r="G3750" s="46">
        <v>0.0</v>
      </c>
      <c r="H3750" s="46">
        <v>0.0</v>
      </c>
      <c r="I3750" s="46">
        <v>0.0</v>
      </c>
      <c r="J3750" s="3"/>
      <c r="K3750" s="56"/>
    </row>
    <row r="3751" ht="32.25" customHeight="1">
      <c r="A3751" s="55" t="s">
        <v>50</v>
      </c>
      <c r="B3751" s="46" t="s">
        <v>16479</v>
      </c>
      <c r="C3751" s="55" t="s">
        <v>16489</v>
      </c>
      <c r="D3751" s="46">
        <v>0.0</v>
      </c>
      <c r="E3751" s="46">
        <v>0.0</v>
      </c>
      <c r="F3751" s="46">
        <v>63.0</v>
      </c>
      <c r="G3751" s="46">
        <v>0.0</v>
      </c>
      <c r="H3751" s="46">
        <v>0.0</v>
      </c>
      <c r="I3751" s="46">
        <v>0.0</v>
      </c>
      <c r="J3751" s="3"/>
      <c r="K3751" s="56"/>
    </row>
    <row r="3752" ht="32.25" customHeight="1">
      <c r="A3752" s="55" t="s">
        <v>50</v>
      </c>
      <c r="B3752" s="46" t="s">
        <v>16479</v>
      </c>
      <c r="C3752" s="55" t="s">
        <v>16492</v>
      </c>
      <c r="D3752" s="46">
        <v>0.0</v>
      </c>
      <c r="E3752" s="46">
        <v>0.0</v>
      </c>
      <c r="F3752" s="46">
        <v>51.0</v>
      </c>
      <c r="G3752" s="46">
        <v>0.0</v>
      </c>
      <c r="H3752" s="46">
        <v>0.0</v>
      </c>
      <c r="I3752" s="46">
        <v>0.0</v>
      </c>
      <c r="J3752" s="3"/>
      <c r="K3752" s="56"/>
    </row>
    <row r="3753" ht="32.25" customHeight="1">
      <c r="A3753" s="55" t="s">
        <v>50</v>
      </c>
      <c r="B3753" s="46" t="s">
        <v>16479</v>
      </c>
      <c r="C3753" s="55" t="s">
        <v>16494</v>
      </c>
      <c r="D3753" s="46">
        <v>0.0</v>
      </c>
      <c r="E3753" s="46">
        <v>0.0</v>
      </c>
      <c r="F3753" s="46">
        <v>49.0</v>
      </c>
      <c r="G3753" s="46">
        <v>0.0</v>
      </c>
      <c r="H3753" s="46">
        <v>0.0</v>
      </c>
      <c r="I3753" s="46">
        <v>0.0</v>
      </c>
      <c r="J3753" s="3"/>
      <c r="K3753" s="56"/>
    </row>
    <row r="3754" ht="32.25" customHeight="1">
      <c r="A3754" s="55" t="s">
        <v>50</v>
      </c>
      <c r="B3754" s="46" t="s">
        <v>16479</v>
      </c>
      <c r="C3754" s="55" t="s">
        <v>16498</v>
      </c>
      <c r="D3754" s="46">
        <v>0.0</v>
      </c>
      <c r="E3754" s="46">
        <v>0.0</v>
      </c>
      <c r="F3754" s="46">
        <v>47.0</v>
      </c>
      <c r="G3754" s="46">
        <v>0.0</v>
      </c>
      <c r="H3754" s="46">
        <v>0.0</v>
      </c>
      <c r="I3754" s="46">
        <v>0.0</v>
      </c>
      <c r="J3754" s="3"/>
      <c r="K3754" s="56"/>
    </row>
    <row r="3755" ht="32.25" customHeight="1">
      <c r="A3755" s="55" t="s">
        <v>50</v>
      </c>
      <c r="B3755" s="46" t="s">
        <v>16479</v>
      </c>
      <c r="C3755" s="55" t="s">
        <v>16502</v>
      </c>
      <c r="D3755" s="46">
        <v>0.0</v>
      </c>
      <c r="E3755" s="46">
        <v>0.0</v>
      </c>
      <c r="F3755" s="46">
        <v>1.0</v>
      </c>
      <c r="G3755" s="46">
        <v>0.0</v>
      </c>
      <c r="H3755" s="46">
        <v>0.0</v>
      </c>
      <c r="I3755" s="46">
        <v>0.0</v>
      </c>
      <c r="J3755" s="3"/>
      <c r="K3755" s="56"/>
    </row>
    <row r="3756" ht="32.25" customHeight="1">
      <c r="A3756" s="55" t="s">
        <v>50</v>
      </c>
      <c r="B3756" s="46" t="s">
        <v>16506</v>
      </c>
      <c r="C3756" s="55" t="s">
        <v>16507</v>
      </c>
      <c r="D3756" s="46">
        <v>24.0</v>
      </c>
      <c r="E3756" s="46">
        <v>12.0</v>
      </c>
      <c r="F3756" s="46">
        <v>30.0</v>
      </c>
      <c r="G3756" s="46">
        <v>0.0</v>
      </c>
      <c r="H3756" s="46">
        <v>0.0</v>
      </c>
      <c r="I3756" s="46">
        <v>0.0</v>
      </c>
      <c r="J3756" s="3"/>
      <c r="K3756" s="56"/>
    </row>
    <row r="3757" ht="32.25" customHeight="1">
      <c r="A3757" s="55" t="s">
        <v>50</v>
      </c>
      <c r="B3757" s="46" t="s">
        <v>16506</v>
      </c>
      <c r="C3757" s="55" t="s">
        <v>16511</v>
      </c>
      <c r="D3757" s="46">
        <v>1.0</v>
      </c>
      <c r="E3757" s="46">
        <v>13.0</v>
      </c>
      <c r="F3757" s="46">
        <v>30.0</v>
      </c>
      <c r="G3757" s="46">
        <v>1.0</v>
      </c>
      <c r="H3757" s="46">
        <v>0.0</v>
      </c>
      <c r="I3757" s="46">
        <v>0.0</v>
      </c>
      <c r="J3757" s="3"/>
      <c r="K3757" s="56"/>
    </row>
    <row r="3758" ht="32.25" customHeight="1">
      <c r="A3758" s="55" t="s">
        <v>50</v>
      </c>
      <c r="B3758" s="46" t="s">
        <v>16506</v>
      </c>
      <c r="C3758" s="55" t="s">
        <v>16515</v>
      </c>
      <c r="D3758" s="46">
        <v>32.0</v>
      </c>
      <c r="E3758" s="46">
        <v>3.0</v>
      </c>
      <c r="F3758" s="46">
        <v>4.0</v>
      </c>
      <c r="G3758" s="46">
        <v>0.0</v>
      </c>
      <c r="H3758" s="46">
        <v>0.0</v>
      </c>
      <c r="I3758" s="46">
        <v>0.0</v>
      </c>
      <c r="J3758" s="3"/>
      <c r="K3758" s="56"/>
    </row>
    <row r="3759" ht="32.25" customHeight="1">
      <c r="A3759" s="55" t="s">
        <v>50</v>
      </c>
      <c r="B3759" s="46" t="s">
        <v>16506</v>
      </c>
      <c r="C3759" s="55" t="s">
        <v>16519</v>
      </c>
      <c r="D3759" s="46">
        <v>0.0</v>
      </c>
      <c r="E3759" s="46">
        <v>0.0</v>
      </c>
      <c r="F3759" s="46">
        <v>35.0</v>
      </c>
      <c r="G3759" s="46">
        <v>0.0</v>
      </c>
      <c r="H3759" s="46">
        <v>0.0</v>
      </c>
      <c r="I3759" s="46">
        <v>0.0</v>
      </c>
      <c r="J3759" s="3"/>
      <c r="K3759" s="56"/>
    </row>
    <row r="3760" ht="32.25" customHeight="1">
      <c r="A3760" s="55" t="s">
        <v>50</v>
      </c>
      <c r="B3760" s="46" t="s">
        <v>16506</v>
      </c>
      <c r="C3760" s="55" t="s">
        <v>16522</v>
      </c>
      <c r="D3760" s="46">
        <v>0.0</v>
      </c>
      <c r="E3760" s="46">
        <v>0.0</v>
      </c>
      <c r="F3760" s="46">
        <v>31.0</v>
      </c>
      <c r="G3760" s="46">
        <v>0.0</v>
      </c>
      <c r="H3760" s="46">
        <v>0.0</v>
      </c>
      <c r="I3760" s="46">
        <v>0.0</v>
      </c>
      <c r="J3760" s="3"/>
      <c r="K3760" s="56"/>
    </row>
    <row r="3761" ht="32.25" customHeight="1">
      <c r="A3761" s="55" t="s">
        <v>50</v>
      </c>
      <c r="B3761" s="46" t="s">
        <v>16506</v>
      </c>
      <c r="C3761" s="55" t="s">
        <v>16524</v>
      </c>
      <c r="D3761" s="46">
        <v>1.0</v>
      </c>
      <c r="E3761" s="46">
        <v>0.0</v>
      </c>
      <c r="F3761" s="46">
        <v>9.0</v>
      </c>
      <c r="G3761" s="46">
        <v>0.0</v>
      </c>
      <c r="H3761" s="46">
        <v>0.0</v>
      </c>
      <c r="I3761" s="46">
        <v>0.0</v>
      </c>
      <c r="J3761" s="3"/>
      <c r="K3761" s="56"/>
    </row>
    <row r="3762" ht="32.25" customHeight="1">
      <c r="A3762" s="55" t="s">
        <v>50</v>
      </c>
      <c r="B3762" s="46" t="s">
        <v>16506</v>
      </c>
      <c r="C3762" s="55" t="s">
        <v>16530</v>
      </c>
      <c r="D3762" s="46">
        <v>0.0</v>
      </c>
      <c r="E3762" s="46">
        <v>0.0</v>
      </c>
      <c r="F3762" s="46">
        <v>1.0</v>
      </c>
      <c r="G3762" s="46">
        <v>0.0</v>
      </c>
      <c r="H3762" s="46">
        <v>0.0</v>
      </c>
      <c r="I3762" s="46">
        <v>0.0</v>
      </c>
      <c r="J3762" s="3"/>
      <c r="K3762" s="56"/>
    </row>
    <row r="3763" ht="32.25" customHeight="1">
      <c r="A3763" s="55" t="s">
        <v>50</v>
      </c>
      <c r="B3763" s="46" t="s">
        <v>16506</v>
      </c>
      <c r="C3763" s="55" t="s">
        <v>16533</v>
      </c>
      <c r="D3763" s="46">
        <v>0.0</v>
      </c>
      <c r="E3763" s="46">
        <v>0.0</v>
      </c>
      <c r="F3763" s="46">
        <v>1.0</v>
      </c>
      <c r="G3763" s="46">
        <v>0.0</v>
      </c>
      <c r="H3763" s="46">
        <v>0.0</v>
      </c>
      <c r="I3763" s="46">
        <v>0.0</v>
      </c>
      <c r="J3763" s="3"/>
      <c r="K3763" s="56"/>
    </row>
    <row r="3764" ht="32.25" customHeight="1">
      <c r="A3764" s="55" t="s">
        <v>50</v>
      </c>
      <c r="B3764" s="46" t="s">
        <v>16506</v>
      </c>
      <c r="C3764" s="55" t="s">
        <v>16536</v>
      </c>
      <c r="D3764" s="46">
        <v>0.0</v>
      </c>
      <c r="E3764" s="46">
        <v>0.0</v>
      </c>
      <c r="F3764" s="46">
        <v>1.0</v>
      </c>
      <c r="G3764" s="46">
        <v>0.0</v>
      </c>
      <c r="H3764" s="46">
        <v>0.0</v>
      </c>
      <c r="I3764" s="46">
        <v>0.0</v>
      </c>
      <c r="J3764" s="3"/>
      <c r="K3764" s="56"/>
    </row>
    <row r="3765" ht="32.25" customHeight="1">
      <c r="A3765" s="55" t="s">
        <v>50</v>
      </c>
      <c r="B3765" s="46" t="s">
        <v>16506</v>
      </c>
      <c r="C3765" s="55" t="s">
        <v>16539</v>
      </c>
      <c r="D3765" s="46">
        <v>0.0</v>
      </c>
      <c r="E3765" s="46">
        <v>0.0</v>
      </c>
      <c r="F3765" s="46">
        <v>1.0</v>
      </c>
      <c r="G3765" s="46">
        <v>0.0</v>
      </c>
      <c r="H3765" s="46">
        <v>0.0</v>
      </c>
      <c r="I3765" s="46">
        <v>0.0</v>
      </c>
      <c r="J3765" s="3"/>
      <c r="K3765" s="56"/>
    </row>
    <row r="3766" ht="32.25" customHeight="1">
      <c r="A3766" s="55" t="s">
        <v>50</v>
      </c>
      <c r="B3766" s="46" t="s">
        <v>16540</v>
      </c>
      <c r="C3766" s="55" t="s">
        <v>16543</v>
      </c>
      <c r="D3766" s="46">
        <v>27.0</v>
      </c>
      <c r="E3766" s="46">
        <v>0.0</v>
      </c>
      <c r="F3766" s="46">
        <v>59.0</v>
      </c>
      <c r="G3766" s="46">
        <v>0.0</v>
      </c>
      <c r="H3766" s="46">
        <v>0.0</v>
      </c>
      <c r="I3766" s="46">
        <v>2.0</v>
      </c>
      <c r="J3766" s="3"/>
      <c r="K3766" s="56"/>
    </row>
    <row r="3767" ht="32.25" customHeight="1">
      <c r="A3767" s="55" t="s">
        <v>50</v>
      </c>
      <c r="B3767" s="46" t="s">
        <v>16540</v>
      </c>
      <c r="C3767" s="55" t="s">
        <v>16546</v>
      </c>
      <c r="D3767" s="46">
        <v>0.0</v>
      </c>
      <c r="E3767" s="46">
        <v>0.0</v>
      </c>
      <c r="F3767" s="46">
        <v>85.0</v>
      </c>
      <c r="G3767" s="46">
        <v>0.0</v>
      </c>
      <c r="H3767" s="46">
        <v>0.0</v>
      </c>
      <c r="I3767" s="46">
        <v>0.0</v>
      </c>
      <c r="J3767" s="3"/>
      <c r="K3767" s="56"/>
    </row>
    <row r="3768" ht="32.25" customHeight="1">
      <c r="A3768" s="55" t="s">
        <v>50</v>
      </c>
      <c r="B3768" s="46" t="s">
        <v>16540</v>
      </c>
      <c r="C3768" s="55" t="s">
        <v>16550</v>
      </c>
      <c r="D3768" s="46">
        <v>0.0</v>
      </c>
      <c r="E3768" s="46">
        <v>0.0</v>
      </c>
      <c r="F3768" s="46">
        <v>38.0</v>
      </c>
      <c r="G3768" s="46">
        <v>0.0</v>
      </c>
      <c r="H3768" s="46">
        <v>0.0</v>
      </c>
      <c r="I3768" s="46">
        <v>0.0</v>
      </c>
      <c r="J3768" s="3"/>
      <c r="K3768" s="56"/>
    </row>
    <row r="3769" ht="32.25" customHeight="1">
      <c r="A3769" s="55" t="s">
        <v>50</v>
      </c>
      <c r="B3769" s="46" t="s">
        <v>16540</v>
      </c>
      <c r="C3769" s="55" t="s">
        <v>16553</v>
      </c>
      <c r="D3769" s="46">
        <v>0.0</v>
      </c>
      <c r="E3769" s="46">
        <v>0.0</v>
      </c>
      <c r="F3769" s="46">
        <v>35.0</v>
      </c>
      <c r="G3769" s="46">
        <v>0.0</v>
      </c>
      <c r="H3769" s="46">
        <v>0.0</v>
      </c>
      <c r="I3769" s="46">
        <v>0.0</v>
      </c>
      <c r="J3769" s="3"/>
      <c r="K3769" s="56"/>
    </row>
    <row r="3770" ht="32.25" customHeight="1">
      <c r="A3770" s="55" t="s">
        <v>50</v>
      </c>
      <c r="B3770" s="46" t="s">
        <v>16540</v>
      </c>
      <c r="C3770" s="55" t="s">
        <v>16558</v>
      </c>
      <c r="D3770" s="46">
        <v>0.0</v>
      </c>
      <c r="E3770" s="46">
        <v>0.0</v>
      </c>
      <c r="F3770" s="46">
        <v>9.0</v>
      </c>
      <c r="G3770" s="46">
        <v>0.0</v>
      </c>
      <c r="H3770" s="46">
        <v>0.0</v>
      </c>
      <c r="I3770" s="46">
        <v>0.0</v>
      </c>
      <c r="J3770" s="3"/>
      <c r="K3770" s="56"/>
    </row>
    <row r="3771" ht="32.25" customHeight="1">
      <c r="A3771" s="55" t="s">
        <v>50</v>
      </c>
      <c r="B3771" s="46" t="s">
        <v>16540</v>
      </c>
      <c r="C3771" s="55" t="s">
        <v>16562</v>
      </c>
      <c r="D3771" s="46">
        <v>0.0</v>
      </c>
      <c r="E3771" s="46">
        <v>0.0</v>
      </c>
      <c r="F3771" s="46">
        <v>1.0</v>
      </c>
      <c r="G3771" s="46">
        <v>0.0</v>
      </c>
      <c r="H3771" s="46">
        <v>0.0</v>
      </c>
      <c r="I3771" s="46">
        <v>0.0</v>
      </c>
      <c r="J3771" s="3"/>
      <c r="K3771" s="56"/>
    </row>
    <row r="3772" ht="32.25" customHeight="1">
      <c r="A3772" s="55" t="s">
        <v>50</v>
      </c>
      <c r="B3772" s="46" t="s">
        <v>16540</v>
      </c>
      <c r="C3772" s="55" t="s">
        <v>16565</v>
      </c>
      <c r="D3772" s="46">
        <v>0.0</v>
      </c>
      <c r="E3772" s="46">
        <v>0.0</v>
      </c>
      <c r="F3772" s="46">
        <v>1.0</v>
      </c>
      <c r="G3772" s="46">
        <v>0.0</v>
      </c>
      <c r="H3772" s="46">
        <v>0.0</v>
      </c>
      <c r="I3772" s="46">
        <v>0.0</v>
      </c>
      <c r="J3772" s="3"/>
      <c r="K3772" s="56"/>
    </row>
    <row r="3773" ht="32.25" customHeight="1">
      <c r="A3773" s="55" t="s">
        <v>50</v>
      </c>
      <c r="B3773" s="46" t="s">
        <v>16540</v>
      </c>
      <c r="C3773" s="55" t="s">
        <v>16570</v>
      </c>
      <c r="D3773" s="46">
        <v>0.0</v>
      </c>
      <c r="E3773" s="46">
        <v>0.0</v>
      </c>
      <c r="F3773" s="46">
        <v>1.0</v>
      </c>
      <c r="G3773" s="46">
        <v>0.0</v>
      </c>
      <c r="H3773" s="46">
        <v>0.0</v>
      </c>
      <c r="I3773" s="46">
        <v>0.0</v>
      </c>
      <c r="J3773" s="3"/>
      <c r="K3773" s="56"/>
    </row>
    <row r="3774" ht="32.25" customHeight="1">
      <c r="A3774" s="55" t="s">
        <v>50</v>
      </c>
      <c r="B3774" s="46" t="s">
        <v>16574</v>
      </c>
      <c r="C3774" s="55" t="s">
        <v>16576</v>
      </c>
      <c r="D3774" s="46">
        <v>38.0</v>
      </c>
      <c r="E3774" s="46">
        <v>0.0</v>
      </c>
      <c r="F3774" s="46">
        <v>5.0</v>
      </c>
      <c r="G3774" s="46">
        <v>2.0</v>
      </c>
      <c r="H3774" s="46">
        <v>0.0</v>
      </c>
      <c r="I3774" s="46">
        <v>19.0</v>
      </c>
      <c r="J3774" s="3"/>
      <c r="K3774" s="56"/>
    </row>
    <row r="3775" ht="32.25" customHeight="1">
      <c r="A3775" s="55" t="s">
        <v>50</v>
      </c>
      <c r="B3775" s="46" t="s">
        <v>16574</v>
      </c>
      <c r="C3775" s="55" t="s">
        <v>16580</v>
      </c>
      <c r="D3775" s="46">
        <v>23.0</v>
      </c>
      <c r="E3775" s="46">
        <v>0.0</v>
      </c>
      <c r="F3775" s="46">
        <v>30.0</v>
      </c>
      <c r="G3775" s="46">
        <v>0.0</v>
      </c>
      <c r="H3775" s="46">
        <v>0.0</v>
      </c>
      <c r="I3775" s="46">
        <v>0.0</v>
      </c>
      <c r="J3775" s="3"/>
      <c r="K3775" s="56"/>
    </row>
    <row r="3776" ht="32.25" customHeight="1">
      <c r="A3776" s="55" t="s">
        <v>50</v>
      </c>
      <c r="B3776" s="46" t="s">
        <v>16574</v>
      </c>
      <c r="C3776" s="55" t="s">
        <v>16583</v>
      </c>
      <c r="D3776" s="46">
        <v>9.0</v>
      </c>
      <c r="E3776" s="46">
        <v>1.0</v>
      </c>
      <c r="F3776" s="46">
        <v>25.0</v>
      </c>
      <c r="G3776" s="46">
        <v>0.0</v>
      </c>
      <c r="H3776" s="46">
        <v>0.0</v>
      </c>
      <c r="I3776" s="46">
        <v>17.0</v>
      </c>
      <c r="J3776" s="3"/>
      <c r="K3776" s="56"/>
    </row>
    <row r="3777" ht="32.25" customHeight="1">
      <c r="A3777" s="55" t="s">
        <v>50</v>
      </c>
      <c r="B3777" s="46" t="s">
        <v>16574</v>
      </c>
      <c r="C3777" s="55" t="s">
        <v>16586</v>
      </c>
      <c r="D3777" s="46">
        <v>27.0</v>
      </c>
      <c r="E3777" s="46">
        <v>0.0</v>
      </c>
      <c r="F3777" s="46">
        <v>10.0</v>
      </c>
      <c r="G3777" s="46">
        <v>0.0</v>
      </c>
      <c r="H3777" s="46">
        <v>0.0</v>
      </c>
      <c r="I3777" s="46">
        <v>13.0</v>
      </c>
      <c r="J3777" s="3"/>
      <c r="K3777" s="56"/>
    </row>
    <row r="3778" ht="32.25" customHeight="1">
      <c r="A3778" s="55" t="s">
        <v>50</v>
      </c>
      <c r="B3778" s="46" t="s">
        <v>16574</v>
      </c>
      <c r="C3778" s="55" t="s">
        <v>16590</v>
      </c>
      <c r="D3778" s="46">
        <v>29.0</v>
      </c>
      <c r="E3778" s="46">
        <v>0.0</v>
      </c>
      <c r="F3778" s="46">
        <v>9.0</v>
      </c>
      <c r="G3778" s="46">
        <v>0.0</v>
      </c>
      <c r="H3778" s="46">
        <v>0.0</v>
      </c>
      <c r="I3778" s="46">
        <v>11.0</v>
      </c>
      <c r="J3778" s="3"/>
      <c r="K3778" s="56"/>
    </row>
    <row r="3779" ht="32.25" customHeight="1">
      <c r="A3779" s="55" t="s">
        <v>50</v>
      </c>
      <c r="B3779" s="46" t="s">
        <v>16574</v>
      </c>
      <c r="C3779" s="55" t="s">
        <v>16595</v>
      </c>
      <c r="D3779" s="46">
        <v>1.0</v>
      </c>
      <c r="E3779" s="46">
        <v>0.0</v>
      </c>
      <c r="F3779" s="46">
        <v>43.0</v>
      </c>
      <c r="G3779" s="46">
        <v>0.0</v>
      </c>
      <c r="H3779" s="46">
        <v>0.0</v>
      </c>
      <c r="I3779" s="46">
        <v>0.0</v>
      </c>
      <c r="J3779" s="3"/>
      <c r="K3779" s="56"/>
    </row>
    <row r="3780" ht="32.25" customHeight="1">
      <c r="A3780" s="55" t="s">
        <v>50</v>
      </c>
      <c r="B3780" s="46" t="s">
        <v>16574</v>
      </c>
      <c r="C3780" s="55" t="s">
        <v>16599</v>
      </c>
      <c r="D3780" s="46">
        <v>7.0</v>
      </c>
      <c r="E3780" s="46">
        <v>0.0</v>
      </c>
      <c r="F3780" s="46">
        <v>30.0</v>
      </c>
      <c r="G3780" s="46">
        <v>0.0</v>
      </c>
      <c r="H3780" s="46">
        <v>0.0</v>
      </c>
      <c r="I3780" s="46">
        <v>0.0</v>
      </c>
      <c r="J3780" s="3"/>
      <c r="K3780" s="56"/>
    </row>
    <row r="3781" ht="32.25" customHeight="1">
      <c r="A3781" s="55" t="s">
        <v>50</v>
      </c>
      <c r="B3781" s="46" t="s">
        <v>16574</v>
      </c>
      <c r="C3781" s="55" t="s">
        <v>16602</v>
      </c>
      <c r="D3781" s="46">
        <v>10.0</v>
      </c>
      <c r="E3781" s="46">
        <v>0.0</v>
      </c>
      <c r="F3781" s="46">
        <v>26.0</v>
      </c>
      <c r="G3781" s="46">
        <v>0.0</v>
      </c>
      <c r="H3781" s="46">
        <v>0.0</v>
      </c>
      <c r="I3781" s="46">
        <v>0.0</v>
      </c>
      <c r="J3781" s="3"/>
      <c r="K3781" s="56"/>
    </row>
    <row r="3782" ht="32.25" customHeight="1">
      <c r="A3782" s="55" t="s">
        <v>50</v>
      </c>
      <c r="B3782" s="46" t="s">
        <v>16574</v>
      </c>
      <c r="C3782" s="55" t="s">
        <v>16606</v>
      </c>
      <c r="D3782" s="46">
        <v>4.0</v>
      </c>
      <c r="E3782" s="46">
        <v>0.0</v>
      </c>
      <c r="F3782" s="46">
        <v>29.0</v>
      </c>
      <c r="G3782" s="46">
        <v>0.0</v>
      </c>
      <c r="H3782" s="46">
        <v>0.0</v>
      </c>
      <c r="I3782" s="46">
        <v>0.0</v>
      </c>
      <c r="J3782" s="3"/>
      <c r="K3782" s="56"/>
    </row>
    <row r="3783" ht="32.25" customHeight="1">
      <c r="A3783" s="55" t="s">
        <v>50</v>
      </c>
      <c r="B3783" s="46" t="s">
        <v>16574</v>
      </c>
      <c r="C3783" s="55" t="s">
        <v>16611</v>
      </c>
      <c r="D3783" s="46">
        <v>0.0</v>
      </c>
      <c r="E3783" s="46">
        <v>0.0</v>
      </c>
      <c r="F3783" s="46">
        <v>17.0</v>
      </c>
      <c r="G3783" s="46">
        <v>0.0</v>
      </c>
      <c r="H3783" s="46">
        <v>0.0</v>
      </c>
      <c r="I3783" s="46">
        <v>0.0</v>
      </c>
      <c r="J3783" s="3"/>
      <c r="K3783" s="56"/>
    </row>
    <row r="3784" ht="32.25" customHeight="1">
      <c r="A3784" s="55" t="s">
        <v>50</v>
      </c>
      <c r="B3784" s="46" t="s">
        <v>16574</v>
      </c>
      <c r="C3784" s="55" t="s">
        <v>16615</v>
      </c>
      <c r="D3784" s="46">
        <v>0.0</v>
      </c>
      <c r="E3784" s="46">
        <v>0.0</v>
      </c>
      <c r="F3784" s="46">
        <v>1.0</v>
      </c>
      <c r="G3784" s="46">
        <v>0.0</v>
      </c>
      <c r="H3784" s="46">
        <v>0.0</v>
      </c>
      <c r="I3784" s="46">
        <v>0.0</v>
      </c>
      <c r="J3784" s="3"/>
      <c r="K3784" s="56"/>
    </row>
    <row r="3785" ht="32.25" customHeight="1">
      <c r="A3785" s="55" t="s">
        <v>50</v>
      </c>
      <c r="B3785" s="46" t="s">
        <v>16621</v>
      </c>
      <c r="C3785" s="55" t="s">
        <v>16622</v>
      </c>
      <c r="D3785" s="46">
        <v>23.0</v>
      </c>
      <c r="E3785" s="46">
        <v>1.0</v>
      </c>
      <c r="F3785" s="46">
        <v>58.0</v>
      </c>
      <c r="G3785" s="46">
        <v>0.0</v>
      </c>
      <c r="H3785" s="46">
        <v>0.0</v>
      </c>
      <c r="I3785" s="46">
        <v>0.0</v>
      </c>
      <c r="J3785" s="3"/>
      <c r="K3785" s="56"/>
    </row>
    <row r="3786" ht="32.25" customHeight="1">
      <c r="A3786" s="55" t="s">
        <v>50</v>
      </c>
      <c r="B3786" s="46" t="s">
        <v>16621</v>
      </c>
      <c r="C3786" s="55" t="s">
        <v>16627</v>
      </c>
      <c r="D3786" s="46">
        <v>11.0</v>
      </c>
      <c r="E3786" s="46">
        <v>0.0</v>
      </c>
      <c r="F3786" s="46">
        <v>54.0</v>
      </c>
      <c r="G3786" s="46">
        <v>0.0</v>
      </c>
      <c r="H3786" s="46">
        <v>0.0</v>
      </c>
      <c r="I3786" s="46">
        <v>3.0</v>
      </c>
      <c r="J3786" s="3"/>
      <c r="K3786" s="56"/>
    </row>
    <row r="3787" ht="32.25" customHeight="1">
      <c r="A3787" s="55" t="s">
        <v>50</v>
      </c>
      <c r="B3787" s="46" t="s">
        <v>16621</v>
      </c>
      <c r="C3787" s="55" t="s">
        <v>16631</v>
      </c>
      <c r="D3787" s="46">
        <v>45.0</v>
      </c>
      <c r="E3787" s="46">
        <v>2.0</v>
      </c>
      <c r="F3787" s="46">
        <v>0.0</v>
      </c>
      <c r="G3787" s="46">
        <v>0.0</v>
      </c>
      <c r="H3787" s="46">
        <v>0.0</v>
      </c>
      <c r="I3787" s="46">
        <v>0.0</v>
      </c>
      <c r="J3787" s="3"/>
      <c r="K3787" s="56"/>
    </row>
    <row r="3788" ht="32.25" customHeight="1">
      <c r="A3788" s="55" t="s">
        <v>50</v>
      </c>
      <c r="B3788" s="46" t="s">
        <v>16621</v>
      </c>
      <c r="C3788" s="55" t="s">
        <v>16635</v>
      </c>
      <c r="D3788" s="46">
        <v>5.0</v>
      </c>
      <c r="E3788" s="46">
        <v>0.0</v>
      </c>
      <c r="F3788" s="46">
        <v>46.0</v>
      </c>
      <c r="G3788" s="46">
        <v>0.0</v>
      </c>
      <c r="H3788" s="46">
        <v>0.0</v>
      </c>
      <c r="I3788" s="46">
        <v>0.0</v>
      </c>
      <c r="J3788" s="3"/>
      <c r="K3788" s="56"/>
    </row>
    <row r="3789" ht="32.25" customHeight="1">
      <c r="A3789" s="55" t="s">
        <v>50</v>
      </c>
      <c r="B3789" s="46" t="s">
        <v>16621</v>
      </c>
      <c r="C3789" s="55" t="s">
        <v>16637</v>
      </c>
      <c r="D3789" s="46">
        <v>15.0</v>
      </c>
      <c r="E3789" s="46">
        <v>11.0</v>
      </c>
      <c r="F3789" s="46">
        <v>0.0</v>
      </c>
      <c r="G3789" s="46">
        <v>1.0</v>
      </c>
      <c r="H3789" s="46">
        <v>0.0</v>
      </c>
      <c r="I3789" s="46">
        <v>13.0</v>
      </c>
      <c r="J3789" s="3"/>
      <c r="K3789" s="56"/>
    </row>
    <row r="3790" ht="32.25" customHeight="1">
      <c r="A3790" s="55" t="s">
        <v>50</v>
      </c>
      <c r="B3790" s="46" t="s">
        <v>16621</v>
      </c>
      <c r="C3790" s="55" t="s">
        <v>16642</v>
      </c>
      <c r="D3790" s="46">
        <v>3.0</v>
      </c>
      <c r="E3790" s="46">
        <v>15.0</v>
      </c>
      <c r="F3790" s="46">
        <v>17.0</v>
      </c>
      <c r="G3790" s="46">
        <v>0.0</v>
      </c>
      <c r="H3790" s="46">
        <v>0.0</v>
      </c>
      <c r="I3790" s="46">
        <v>0.0</v>
      </c>
      <c r="J3790" s="3"/>
      <c r="K3790" s="56"/>
    </row>
    <row r="3791" ht="32.25" customHeight="1">
      <c r="A3791" s="55" t="s">
        <v>50</v>
      </c>
      <c r="B3791" s="46" t="s">
        <v>16621</v>
      </c>
      <c r="C3791" s="55" t="s">
        <v>16647</v>
      </c>
      <c r="D3791" s="46">
        <v>4.0</v>
      </c>
      <c r="E3791" s="46">
        <v>0.0</v>
      </c>
      <c r="F3791" s="46">
        <v>27.0</v>
      </c>
      <c r="G3791" s="46">
        <v>0.0</v>
      </c>
      <c r="H3791" s="46">
        <v>0.0</v>
      </c>
      <c r="I3791" s="46">
        <v>0.0</v>
      </c>
      <c r="J3791" s="3"/>
      <c r="K3791" s="56"/>
    </row>
    <row r="3792" ht="32.25" customHeight="1">
      <c r="A3792" s="55" t="s">
        <v>50</v>
      </c>
      <c r="B3792" s="46" t="s">
        <v>16621</v>
      </c>
      <c r="C3792" s="55" t="s">
        <v>16650</v>
      </c>
      <c r="D3792" s="46">
        <v>4.0</v>
      </c>
      <c r="E3792" s="46">
        <v>0.0</v>
      </c>
      <c r="F3792" s="46">
        <v>25.0</v>
      </c>
      <c r="G3792" s="46">
        <v>0.0</v>
      </c>
      <c r="H3792" s="46">
        <v>0.0</v>
      </c>
      <c r="I3792" s="46">
        <v>0.0</v>
      </c>
      <c r="J3792" s="3"/>
      <c r="K3792" s="56"/>
    </row>
    <row r="3793" ht="32.25" customHeight="1">
      <c r="A3793" s="55" t="s">
        <v>50</v>
      </c>
      <c r="B3793" s="46" t="s">
        <v>16621</v>
      </c>
      <c r="C3793" s="55" t="s">
        <v>16653</v>
      </c>
      <c r="D3793" s="46">
        <v>0.0</v>
      </c>
      <c r="E3793" s="46">
        <v>0.0</v>
      </c>
      <c r="F3793" s="46">
        <v>5.0</v>
      </c>
      <c r="G3793" s="46">
        <v>0.0</v>
      </c>
      <c r="H3793" s="46">
        <v>0.0</v>
      </c>
      <c r="I3793" s="46">
        <v>0.0</v>
      </c>
      <c r="J3793" s="3"/>
      <c r="K3793" s="56"/>
    </row>
    <row r="3794" ht="32.25" customHeight="1">
      <c r="A3794" s="55" t="s">
        <v>50</v>
      </c>
      <c r="B3794" s="46" t="s">
        <v>16621</v>
      </c>
      <c r="C3794" s="55" t="s">
        <v>16658</v>
      </c>
      <c r="D3794" s="46">
        <v>0.0</v>
      </c>
      <c r="E3794" s="46">
        <v>0.0</v>
      </c>
      <c r="F3794" s="46">
        <v>1.0</v>
      </c>
      <c r="G3794" s="46">
        <v>0.0</v>
      </c>
      <c r="H3794" s="46">
        <v>0.0</v>
      </c>
      <c r="I3794" s="46">
        <v>0.0</v>
      </c>
      <c r="J3794" s="3"/>
      <c r="K3794" s="56"/>
    </row>
    <row r="3795" ht="32.25" customHeight="1">
      <c r="A3795" s="55" t="s">
        <v>50</v>
      </c>
      <c r="B3795" s="46" t="s">
        <v>16621</v>
      </c>
      <c r="C3795" s="55" t="s">
        <v>16662</v>
      </c>
      <c r="D3795" s="46">
        <v>0.0</v>
      </c>
      <c r="E3795" s="46">
        <v>0.0</v>
      </c>
      <c r="F3795" s="46">
        <v>1.0</v>
      </c>
      <c r="G3795" s="46">
        <v>0.0</v>
      </c>
      <c r="H3795" s="46">
        <v>0.0</v>
      </c>
      <c r="I3795" s="46">
        <v>0.0</v>
      </c>
      <c r="J3795" s="3"/>
      <c r="K3795" s="56"/>
    </row>
    <row r="3796" ht="32.25" customHeight="1">
      <c r="A3796" s="55" t="s">
        <v>50</v>
      </c>
      <c r="B3796" s="46" t="s">
        <v>16621</v>
      </c>
      <c r="C3796" s="55" t="s">
        <v>16666</v>
      </c>
      <c r="D3796" s="46">
        <v>0.0</v>
      </c>
      <c r="E3796" s="46">
        <v>0.0</v>
      </c>
      <c r="F3796" s="46">
        <v>1.0</v>
      </c>
      <c r="G3796" s="46">
        <v>0.0</v>
      </c>
      <c r="H3796" s="46">
        <v>0.0</v>
      </c>
      <c r="I3796" s="46">
        <v>0.0</v>
      </c>
      <c r="J3796" s="3"/>
      <c r="K3796" s="56"/>
    </row>
    <row r="3797" ht="32.25" customHeight="1">
      <c r="A3797" s="55" t="s">
        <v>50</v>
      </c>
      <c r="B3797" s="46" t="s">
        <v>16670</v>
      </c>
      <c r="C3797" s="55" t="s">
        <v>16671</v>
      </c>
      <c r="D3797" s="46">
        <v>0.0</v>
      </c>
      <c r="E3797" s="46">
        <v>1.0</v>
      </c>
      <c r="F3797" s="46">
        <v>49.0</v>
      </c>
      <c r="G3797" s="46">
        <v>0.0</v>
      </c>
      <c r="H3797" s="46">
        <v>0.0</v>
      </c>
      <c r="I3797" s="46">
        <v>2.0</v>
      </c>
      <c r="J3797" s="3"/>
      <c r="K3797" s="56"/>
    </row>
    <row r="3798" ht="32.25" customHeight="1">
      <c r="A3798" s="55" t="s">
        <v>50</v>
      </c>
      <c r="B3798" s="46" t="s">
        <v>16670</v>
      </c>
      <c r="C3798" s="55" t="s">
        <v>16674</v>
      </c>
      <c r="D3798" s="46">
        <v>30.0</v>
      </c>
      <c r="E3798" s="46">
        <v>2.0</v>
      </c>
      <c r="F3798" s="46">
        <v>0.0</v>
      </c>
      <c r="G3798" s="46">
        <v>0.0</v>
      </c>
      <c r="H3798" s="46">
        <v>0.0</v>
      </c>
      <c r="I3798" s="46">
        <v>12.0</v>
      </c>
      <c r="J3798" s="3"/>
      <c r="K3798" s="56"/>
    </row>
    <row r="3799" ht="32.25" customHeight="1">
      <c r="A3799" s="55" t="s">
        <v>50</v>
      </c>
      <c r="B3799" s="46" t="s">
        <v>16670</v>
      </c>
      <c r="C3799" s="55" t="s">
        <v>16678</v>
      </c>
      <c r="D3799" s="46">
        <v>0.0</v>
      </c>
      <c r="E3799" s="46">
        <v>0.0</v>
      </c>
      <c r="F3799" s="46">
        <v>37.0</v>
      </c>
      <c r="G3799" s="46">
        <v>0.0</v>
      </c>
      <c r="H3799" s="46">
        <v>0.0</v>
      </c>
      <c r="I3799" s="46">
        <v>0.0</v>
      </c>
      <c r="J3799" s="3"/>
      <c r="K3799" s="56"/>
    </row>
    <row r="3800" ht="32.25" customHeight="1">
      <c r="A3800" s="55" t="s">
        <v>50</v>
      </c>
      <c r="B3800" s="46" t="s">
        <v>16670</v>
      </c>
      <c r="C3800" s="55" t="s">
        <v>16682</v>
      </c>
      <c r="D3800" s="46">
        <v>0.0</v>
      </c>
      <c r="E3800" s="46">
        <v>0.0</v>
      </c>
      <c r="F3800" s="46">
        <v>36.0</v>
      </c>
      <c r="G3800" s="46">
        <v>0.0</v>
      </c>
      <c r="H3800" s="46">
        <v>0.0</v>
      </c>
      <c r="I3800" s="46">
        <v>0.0</v>
      </c>
      <c r="J3800" s="3"/>
      <c r="K3800" s="56"/>
    </row>
    <row r="3801" ht="32.25" customHeight="1">
      <c r="A3801" s="55" t="s">
        <v>50</v>
      </c>
      <c r="B3801" s="46" t="s">
        <v>16670</v>
      </c>
      <c r="C3801" s="55" t="s">
        <v>16684</v>
      </c>
      <c r="D3801" s="46">
        <v>1.0</v>
      </c>
      <c r="E3801" s="46">
        <v>0.0</v>
      </c>
      <c r="F3801" s="46">
        <v>5.0</v>
      </c>
      <c r="G3801" s="46">
        <v>0.0</v>
      </c>
      <c r="H3801" s="46">
        <v>0.0</v>
      </c>
      <c r="I3801" s="46">
        <v>24.0</v>
      </c>
      <c r="J3801" s="3"/>
      <c r="K3801" s="56"/>
    </row>
    <row r="3802" ht="32.25" customHeight="1">
      <c r="A3802" s="55" t="s">
        <v>50</v>
      </c>
      <c r="B3802" s="46" t="s">
        <v>16670</v>
      </c>
      <c r="C3802" s="55" t="s">
        <v>16687</v>
      </c>
      <c r="D3802" s="46">
        <v>9.0</v>
      </c>
      <c r="E3802" s="46">
        <v>0.0</v>
      </c>
      <c r="F3802" s="46">
        <v>0.0</v>
      </c>
      <c r="G3802" s="46">
        <v>0.0</v>
      </c>
      <c r="H3802" s="46">
        <v>0.0</v>
      </c>
      <c r="I3802" s="46">
        <v>17.0</v>
      </c>
      <c r="J3802" s="3"/>
      <c r="K3802" s="56"/>
    </row>
    <row r="3803" ht="32.25" customHeight="1">
      <c r="A3803" s="55" t="s">
        <v>50</v>
      </c>
      <c r="B3803" s="46" t="s">
        <v>16670</v>
      </c>
      <c r="C3803" s="55" t="s">
        <v>16690</v>
      </c>
      <c r="D3803" s="46">
        <v>1.0</v>
      </c>
      <c r="E3803" s="46">
        <v>0.0</v>
      </c>
      <c r="F3803" s="46">
        <v>22.0</v>
      </c>
      <c r="G3803" s="46">
        <v>0.0</v>
      </c>
      <c r="H3803" s="46">
        <v>0.0</v>
      </c>
      <c r="I3803" s="46">
        <v>0.0</v>
      </c>
      <c r="J3803" s="3"/>
      <c r="K3803" s="56"/>
    </row>
    <row r="3804" ht="32.25" customHeight="1">
      <c r="A3804" s="55" t="s">
        <v>50</v>
      </c>
      <c r="B3804" s="46" t="s">
        <v>16670</v>
      </c>
      <c r="C3804" s="55" t="s">
        <v>16694</v>
      </c>
      <c r="D3804" s="46">
        <v>0.0</v>
      </c>
      <c r="E3804" s="46">
        <v>0.0</v>
      </c>
      <c r="F3804" s="46">
        <v>8.0</v>
      </c>
      <c r="G3804" s="46">
        <v>0.0</v>
      </c>
      <c r="H3804" s="46">
        <v>0.0</v>
      </c>
      <c r="I3804" s="46">
        <v>0.0</v>
      </c>
      <c r="J3804" s="3"/>
      <c r="K3804" s="56"/>
    </row>
    <row r="3805" ht="32.25" customHeight="1">
      <c r="A3805" s="55" t="s">
        <v>50</v>
      </c>
      <c r="B3805" s="46" t="s">
        <v>16670</v>
      </c>
      <c r="C3805" s="55" t="s">
        <v>16698</v>
      </c>
      <c r="D3805" s="46">
        <v>1.0</v>
      </c>
      <c r="E3805" s="46">
        <v>0.0</v>
      </c>
      <c r="F3805" s="46">
        <v>1.0</v>
      </c>
      <c r="G3805" s="46">
        <v>0.0</v>
      </c>
      <c r="H3805" s="46">
        <v>0.0</v>
      </c>
      <c r="I3805" s="46">
        <v>0.0</v>
      </c>
      <c r="J3805" s="3"/>
      <c r="K3805" s="56"/>
    </row>
    <row r="3806" ht="32.25" customHeight="1">
      <c r="A3806" s="55" t="s">
        <v>50</v>
      </c>
      <c r="B3806" s="46" t="s">
        <v>16670</v>
      </c>
      <c r="C3806" s="55" t="s">
        <v>16702</v>
      </c>
      <c r="D3806" s="46">
        <v>0.0</v>
      </c>
      <c r="E3806" s="46">
        <v>0.0</v>
      </c>
      <c r="F3806" s="46">
        <v>1.0</v>
      </c>
      <c r="G3806" s="46">
        <v>0.0</v>
      </c>
      <c r="H3806" s="46">
        <v>0.0</v>
      </c>
      <c r="I3806" s="46">
        <v>0.0</v>
      </c>
      <c r="J3806" s="3"/>
      <c r="K3806" s="56"/>
    </row>
    <row r="3807" ht="32.25" customHeight="1">
      <c r="A3807" s="55" t="s">
        <v>50</v>
      </c>
      <c r="B3807" s="46" t="s">
        <v>16670</v>
      </c>
      <c r="C3807" s="55" t="s">
        <v>16703</v>
      </c>
      <c r="D3807" s="46">
        <v>1.0</v>
      </c>
      <c r="E3807" s="46">
        <v>0.0</v>
      </c>
      <c r="F3807" s="46">
        <v>0.0</v>
      </c>
      <c r="G3807" s="46">
        <v>0.0</v>
      </c>
      <c r="H3807" s="46">
        <v>0.0</v>
      </c>
      <c r="I3807" s="46">
        <v>0.0</v>
      </c>
      <c r="J3807" s="3"/>
      <c r="K3807" s="56"/>
    </row>
    <row r="3808" ht="32.25" customHeight="1">
      <c r="A3808" s="55" t="s">
        <v>50</v>
      </c>
      <c r="B3808" s="46" t="s">
        <v>16670</v>
      </c>
      <c r="C3808" s="55" t="s">
        <v>16708</v>
      </c>
      <c r="D3808" s="46">
        <v>1.0</v>
      </c>
      <c r="E3808" s="46">
        <v>0.0</v>
      </c>
      <c r="F3808" s="46">
        <v>0.0</v>
      </c>
      <c r="G3808" s="46">
        <v>0.0</v>
      </c>
      <c r="H3808" s="46">
        <v>0.0</v>
      </c>
      <c r="I3808" s="46">
        <v>0.0</v>
      </c>
      <c r="J3808" s="3"/>
      <c r="K3808" s="56"/>
    </row>
    <row r="3809" ht="32.25" customHeight="1">
      <c r="A3809" s="55" t="s">
        <v>50</v>
      </c>
      <c r="B3809" s="46" t="s">
        <v>16670</v>
      </c>
      <c r="C3809" s="55" t="s">
        <v>16711</v>
      </c>
      <c r="D3809" s="46">
        <v>0.0</v>
      </c>
      <c r="E3809" s="46">
        <v>0.0</v>
      </c>
      <c r="F3809" s="46">
        <v>1.0</v>
      </c>
      <c r="G3809" s="46">
        <v>0.0</v>
      </c>
      <c r="H3809" s="46">
        <v>0.0</v>
      </c>
      <c r="I3809" s="46">
        <v>0.0</v>
      </c>
      <c r="J3809" s="3"/>
      <c r="K3809" s="56"/>
    </row>
    <row r="3810" ht="32.25" customHeight="1">
      <c r="A3810" s="55" t="s">
        <v>50</v>
      </c>
      <c r="B3810" s="46" t="s">
        <v>16670</v>
      </c>
      <c r="C3810" s="55" t="s">
        <v>16715</v>
      </c>
      <c r="D3810" s="46">
        <v>0.0</v>
      </c>
      <c r="E3810" s="46">
        <v>0.0</v>
      </c>
      <c r="F3810" s="46">
        <v>1.0</v>
      </c>
      <c r="G3810" s="46">
        <v>0.0</v>
      </c>
      <c r="H3810" s="46">
        <v>0.0</v>
      </c>
      <c r="I3810" s="46">
        <v>0.0</v>
      </c>
      <c r="J3810" s="3"/>
      <c r="K3810" s="56"/>
    </row>
    <row r="3811" ht="32.25" customHeight="1">
      <c r="A3811" s="55" t="s">
        <v>50</v>
      </c>
      <c r="B3811" s="46" t="s">
        <v>16719</v>
      </c>
      <c r="C3811" s="55" t="s">
        <v>16720</v>
      </c>
      <c r="D3811" s="46">
        <v>12.0</v>
      </c>
      <c r="E3811" s="46">
        <v>0.0</v>
      </c>
      <c r="F3811" s="46">
        <v>0.0</v>
      </c>
      <c r="G3811" s="46">
        <v>0.0</v>
      </c>
      <c r="H3811" s="46">
        <v>0.0</v>
      </c>
      <c r="I3811" s="46">
        <v>20.0</v>
      </c>
      <c r="J3811" s="3"/>
      <c r="K3811" s="56"/>
    </row>
    <row r="3812" ht="32.25" customHeight="1">
      <c r="A3812" s="55" t="s">
        <v>50</v>
      </c>
      <c r="B3812" s="46" t="s">
        <v>16719</v>
      </c>
      <c r="C3812" s="55" t="s">
        <v>16723</v>
      </c>
      <c r="D3812" s="46">
        <v>0.0</v>
      </c>
      <c r="E3812" s="46">
        <v>0.0</v>
      </c>
      <c r="F3812" s="46">
        <v>27.0</v>
      </c>
      <c r="G3812" s="46">
        <v>0.0</v>
      </c>
      <c r="H3812" s="46">
        <v>0.0</v>
      </c>
      <c r="I3812" s="46">
        <v>0.0</v>
      </c>
      <c r="J3812" s="3"/>
      <c r="K3812" s="56"/>
    </row>
    <row r="3813" ht="32.25" customHeight="1">
      <c r="A3813" s="55" t="s">
        <v>50</v>
      </c>
      <c r="B3813" s="46" t="s">
        <v>16719</v>
      </c>
      <c r="C3813" s="55" t="s">
        <v>16727</v>
      </c>
      <c r="D3813" s="46">
        <v>0.0</v>
      </c>
      <c r="E3813" s="46">
        <v>0.0</v>
      </c>
      <c r="F3813" s="46">
        <v>0.0</v>
      </c>
      <c r="G3813" s="46">
        <v>0.0</v>
      </c>
      <c r="H3813" s="46">
        <v>0.0</v>
      </c>
      <c r="I3813" s="46">
        <v>27.0</v>
      </c>
      <c r="J3813" s="3"/>
      <c r="K3813" s="56"/>
    </row>
    <row r="3814" ht="32.25" customHeight="1">
      <c r="A3814" s="55" t="s">
        <v>50</v>
      </c>
      <c r="B3814" s="46" t="s">
        <v>16719</v>
      </c>
      <c r="C3814" s="55" t="s">
        <v>16730</v>
      </c>
      <c r="D3814" s="46">
        <v>0.0</v>
      </c>
      <c r="E3814" s="46">
        <v>0.0</v>
      </c>
      <c r="F3814" s="46">
        <v>24.0</v>
      </c>
      <c r="G3814" s="46">
        <v>0.0</v>
      </c>
      <c r="H3814" s="46">
        <v>0.0</v>
      </c>
      <c r="I3814" s="46">
        <v>0.0</v>
      </c>
      <c r="J3814" s="3"/>
      <c r="K3814" s="56"/>
    </row>
    <row r="3815" ht="32.25" customHeight="1">
      <c r="A3815" s="55" t="s">
        <v>50</v>
      </c>
      <c r="B3815" s="46" t="s">
        <v>16719</v>
      </c>
      <c r="C3815" s="55" t="s">
        <v>16734</v>
      </c>
      <c r="D3815" s="46">
        <v>0.0</v>
      </c>
      <c r="E3815" s="46">
        <v>0.0</v>
      </c>
      <c r="F3815" s="46">
        <v>21.0</v>
      </c>
      <c r="G3815" s="46">
        <v>0.0</v>
      </c>
      <c r="H3815" s="46">
        <v>0.0</v>
      </c>
      <c r="I3815" s="46">
        <v>0.0</v>
      </c>
      <c r="J3815" s="3"/>
      <c r="K3815" s="56"/>
    </row>
    <row r="3816" ht="32.25" customHeight="1">
      <c r="A3816" s="55" t="s">
        <v>50</v>
      </c>
      <c r="B3816" s="46" t="s">
        <v>16719</v>
      </c>
      <c r="C3816" s="55" t="s">
        <v>16736</v>
      </c>
      <c r="D3816" s="46">
        <v>0.0</v>
      </c>
      <c r="E3816" s="46">
        <v>0.0</v>
      </c>
      <c r="F3816" s="46">
        <v>20.0</v>
      </c>
      <c r="G3816" s="46">
        <v>0.0</v>
      </c>
      <c r="H3816" s="46">
        <v>0.0</v>
      </c>
      <c r="I3816" s="46">
        <v>0.0</v>
      </c>
      <c r="J3816" s="3"/>
      <c r="K3816" s="56"/>
    </row>
    <row r="3817" ht="32.25" customHeight="1">
      <c r="A3817" s="55" t="s">
        <v>50</v>
      </c>
      <c r="B3817" s="46" t="s">
        <v>16719</v>
      </c>
      <c r="C3817" s="55" t="s">
        <v>16742</v>
      </c>
      <c r="D3817" s="46">
        <v>0.0</v>
      </c>
      <c r="E3817" s="46">
        <v>0.0</v>
      </c>
      <c r="F3817" s="46">
        <v>20.0</v>
      </c>
      <c r="G3817" s="46">
        <v>0.0</v>
      </c>
      <c r="H3817" s="46">
        <v>0.0</v>
      </c>
      <c r="I3817" s="46">
        <v>0.0</v>
      </c>
      <c r="J3817" s="3"/>
      <c r="K3817" s="56"/>
    </row>
    <row r="3818" ht="32.25" customHeight="1">
      <c r="A3818" s="55" t="s">
        <v>50</v>
      </c>
      <c r="B3818" s="46" t="s">
        <v>16719</v>
      </c>
      <c r="C3818" s="55" t="s">
        <v>16745</v>
      </c>
      <c r="D3818" s="46">
        <v>0.0</v>
      </c>
      <c r="E3818" s="46">
        <v>0.0</v>
      </c>
      <c r="F3818" s="46">
        <v>18.0</v>
      </c>
      <c r="G3818" s="46">
        <v>0.0</v>
      </c>
      <c r="H3818" s="46">
        <v>0.0</v>
      </c>
      <c r="I3818" s="46">
        <v>0.0</v>
      </c>
      <c r="J3818" s="3"/>
      <c r="K3818" s="56"/>
    </row>
    <row r="3819" ht="32.25" customHeight="1">
      <c r="A3819" s="55" t="s">
        <v>50</v>
      </c>
      <c r="B3819" s="46" t="s">
        <v>16719</v>
      </c>
      <c r="C3819" s="55" t="s">
        <v>16747</v>
      </c>
      <c r="D3819" s="46">
        <v>0.0</v>
      </c>
      <c r="E3819" s="46">
        <v>0.0</v>
      </c>
      <c r="F3819" s="46">
        <v>17.0</v>
      </c>
      <c r="G3819" s="46">
        <v>0.0</v>
      </c>
      <c r="H3819" s="46">
        <v>0.0</v>
      </c>
      <c r="I3819" s="46">
        <v>0.0</v>
      </c>
      <c r="J3819" s="3"/>
      <c r="K3819" s="56"/>
    </row>
    <row r="3820" ht="32.25" customHeight="1">
      <c r="A3820" s="55" t="s">
        <v>50</v>
      </c>
      <c r="B3820" s="46" t="s">
        <v>16719</v>
      </c>
      <c r="C3820" s="55" t="s">
        <v>16750</v>
      </c>
      <c r="D3820" s="46">
        <v>0.0</v>
      </c>
      <c r="E3820" s="46">
        <v>0.0</v>
      </c>
      <c r="F3820" s="46">
        <v>16.0</v>
      </c>
      <c r="G3820" s="46">
        <v>0.0</v>
      </c>
      <c r="H3820" s="46">
        <v>0.0</v>
      </c>
      <c r="I3820" s="46">
        <v>0.0</v>
      </c>
      <c r="J3820" s="3"/>
      <c r="K3820" s="56"/>
    </row>
    <row r="3821" ht="32.25" customHeight="1">
      <c r="A3821" s="55" t="s">
        <v>50</v>
      </c>
      <c r="B3821" s="46" t="s">
        <v>16719</v>
      </c>
      <c r="C3821" s="55" t="s">
        <v>16754</v>
      </c>
      <c r="D3821" s="46">
        <v>0.0</v>
      </c>
      <c r="E3821" s="46">
        <v>0.0</v>
      </c>
      <c r="F3821" s="46">
        <v>15.0</v>
      </c>
      <c r="G3821" s="46">
        <v>0.0</v>
      </c>
      <c r="H3821" s="46">
        <v>0.0</v>
      </c>
      <c r="I3821" s="46">
        <v>0.0</v>
      </c>
      <c r="J3821" s="3"/>
      <c r="K3821" s="56"/>
    </row>
    <row r="3822" ht="32.25" customHeight="1">
      <c r="A3822" s="55" t="s">
        <v>50</v>
      </c>
      <c r="B3822" s="46" t="s">
        <v>16719</v>
      </c>
      <c r="C3822" s="55" t="s">
        <v>16758</v>
      </c>
      <c r="D3822" s="46">
        <v>0.0</v>
      </c>
      <c r="E3822" s="46">
        <v>0.0</v>
      </c>
      <c r="F3822" s="46">
        <v>12.0</v>
      </c>
      <c r="G3822" s="46">
        <v>0.0</v>
      </c>
      <c r="H3822" s="46">
        <v>0.0</v>
      </c>
      <c r="I3822" s="46">
        <v>0.0</v>
      </c>
      <c r="J3822" s="3"/>
      <c r="K3822" s="56"/>
    </row>
    <row r="3823" ht="32.25" customHeight="1">
      <c r="A3823" s="55" t="s">
        <v>50</v>
      </c>
      <c r="B3823" s="46" t="s">
        <v>16719</v>
      </c>
      <c r="C3823" s="55" t="s">
        <v>16762</v>
      </c>
      <c r="D3823" s="46">
        <v>0.0</v>
      </c>
      <c r="E3823" s="46">
        <v>0.0</v>
      </c>
      <c r="F3823" s="46">
        <v>12.0</v>
      </c>
      <c r="G3823" s="46">
        <v>0.0</v>
      </c>
      <c r="H3823" s="46">
        <v>0.0</v>
      </c>
      <c r="I3823" s="46">
        <v>0.0</v>
      </c>
      <c r="J3823" s="3"/>
      <c r="K3823" s="56"/>
    </row>
    <row r="3824" ht="32.25" customHeight="1">
      <c r="A3824" s="55" t="s">
        <v>50</v>
      </c>
      <c r="B3824" s="46" t="s">
        <v>16719</v>
      </c>
      <c r="C3824" s="55" t="s">
        <v>16765</v>
      </c>
      <c r="D3824" s="46">
        <v>0.0</v>
      </c>
      <c r="E3824" s="46">
        <v>0.0</v>
      </c>
      <c r="F3824" s="46">
        <v>9.0</v>
      </c>
      <c r="G3824" s="46">
        <v>0.0</v>
      </c>
      <c r="H3824" s="46">
        <v>0.0</v>
      </c>
      <c r="I3824" s="46">
        <v>0.0</v>
      </c>
      <c r="J3824" s="3"/>
      <c r="K3824" s="56"/>
    </row>
    <row r="3825" ht="32.25" customHeight="1">
      <c r="A3825" s="55" t="s">
        <v>50</v>
      </c>
      <c r="B3825" s="46" t="s">
        <v>16719</v>
      </c>
      <c r="C3825" s="55" t="s">
        <v>16769</v>
      </c>
      <c r="D3825" s="46">
        <v>0.0</v>
      </c>
      <c r="E3825" s="46">
        <v>0.0</v>
      </c>
      <c r="F3825" s="46">
        <v>9.0</v>
      </c>
      <c r="G3825" s="46">
        <v>0.0</v>
      </c>
      <c r="H3825" s="46">
        <v>0.0</v>
      </c>
      <c r="I3825" s="46">
        <v>0.0</v>
      </c>
      <c r="J3825" s="3"/>
      <c r="K3825" s="56"/>
    </row>
    <row r="3826" ht="32.25" customHeight="1">
      <c r="A3826" s="55" t="s">
        <v>50</v>
      </c>
      <c r="B3826" s="46" t="s">
        <v>16719</v>
      </c>
      <c r="C3826" s="55" t="s">
        <v>16774</v>
      </c>
      <c r="D3826" s="46">
        <v>0.0</v>
      </c>
      <c r="E3826" s="46">
        <v>0.0</v>
      </c>
      <c r="F3826" s="46">
        <v>8.0</v>
      </c>
      <c r="G3826" s="46">
        <v>0.0</v>
      </c>
      <c r="H3826" s="46">
        <v>0.0</v>
      </c>
      <c r="I3826" s="46">
        <v>0.0</v>
      </c>
      <c r="J3826" s="3"/>
      <c r="K3826" s="56"/>
    </row>
    <row r="3827" ht="32.25" customHeight="1">
      <c r="A3827" s="55" t="s">
        <v>50</v>
      </c>
      <c r="B3827" s="46" t="s">
        <v>16719</v>
      </c>
      <c r="C3827" s="55" t="s">
        <v>16776</v>
      </c>
      <c r="D3827" s="46">
        <v>0.0</v>
      </c>
      <c r="E3827" s="46">
        <v>0.0</v>
      </c>
      <c r="F3827" s="46">
        <v>3.0</v>
      </c>
      <c r="G3827" s="46">
        <v>0.0</v>
      </c>
      <c r="H3827" s="46">
        <v>0.0</v>
      </c>
      <c r="I3827" s="46">
        <v>0.0</v>
      </c>
      <c r="J3827" s="3"/>
      <c r="K3827" s="56"/>
    </row>
    <row r="3828" ht="32.25" customHeight="1">
      <c r="A3828" s="55" t="s">
        <v>50</v>
      </c>
      <c r="B3828" s="46" t="s">
        <v>16719</v>
      </c>
      <c r="C3828" s="55" t="s">
        <v>16779</v>
      </c>
      <c r="D3828" s="46">
        <v>0.0</v>
      </c>
      <c r="E3828" s="46">
        <v>0.0</v>
      </c>
      <c r="F3828" s="46">
        <v>1.0</v>
      </c>
      <c r="G3828" s="46">
        <v>0.0</v>
      </c>
      <c r="H3828" s="46">
        <v>0.0</v>
      </c>
      <c r="I3828" s="46">
        <v>0.0</v>
      </c>
      <c r="J3828" s="3"/>
      <c r="K3828" s="56"/>
    </row>
    <row r="3829" ht="32.25" customHeight="1">
      <c r="A3829" s="55" t="s">
        <v>50</v>
      </c>
      <c r="B3829" s="46" t="s">
        <v>16719</v>
      </c>
      <c r="C3829" s="55" t="s">
        <v>16782</v>
      </c>
      <c r="D3829" s="46">
        <v>0.0</v>
      </c>
      <c r="E3829" s="46">
        <v>0.0</v>
      </c>
      <c r="F3829" s="46">
        <v>1.0</v>
      </c>
      <c r="G3829" s="46">
        <v>0.0</v>
      </c>
      <c r="H3829" s="46">
        <v>0.0</v>
      </c>
      <c r="I3829" s="46">
        <v>0.0</v>
      </c>
      <c r="J3829" s="3"/>
      <c r="K3829" s="56"/>
    </row>
    <row r="3830" ht="32.25" customHeight="1">
      <c r="A3830" s="55" t="s">
        <v>50</v>
      </c>
      <c r="B3830" s="46" t="s">
        <v>16719</v>
      </c>
      <c r="C3830" s="55" t="s">
        <v>16786</v>
      </c>
      <c r="D3830" s="46">
        <v>0.0</v>
      </c>
      <c r="E3830" s="46">
        <v>0.0</v>
      </c>
      <c r="F3830" s="46">
        <v>1.0</v>
      </c>
      <c r="G3830" s="46">
        <v>0.0</v>
      </c>
      <c r="H3830" s="46">
        <v>0.0</v>
      </c>
      <c r="I3830" s="46">
        <v>0.0</v>
      </c>
      <c r="J3830" s="3"/>
      <c r="K3830" s="56"/>
    </row>
    <row r="3831" ht="32.25" customHeight="1">
      <c r="A3831" s="55" t="s">
        <v>50</v>
      </c>
      <c r="B3831" s="46" t="s">
        <v>16719</v>
      </c>
      <c r="C3831" s="55" t="s">
        <v>16789</v>
      </c>
      <c r="D3831" s="46">
        <v>0.0</v>
      </c>
      <c r="E3831" s="46">
        <v>0.0</v>
      </c>
      <c r="F3831" s="46">
        <v>1.0</v>
      </c>
      <c r="G3831" s="46">
        <v>0.0</v>
      </c>
      <c r="H3831" s="46">
        <v>0.0</v>
      </c>
      <c r="I3831" s="46">
        <v>0.0</v>
      </c>
      <c r="J3831" s="3"/>
      <c r="K3831" s="56"/>
    </row>
    <row r="3832" ht="32.25" customHeight="1">
      <c r="A3832" s="55" t="s">
        <v>50</v>
      </c>
      <c r="B3832" s="46" t="s">
        <v>16719</v>
      </c>
      <c r="C3832" s="55" t="s">
        <v>16793</v>
      </c>
      <c r="D3832" s="46">
        <v>0.0</v>
      </c>
      <c r="E3832" s="46">
        <v>0.0</v>
      </c>
      <c r="F3832" s="46">
        <v>1.0</v>
      </c>
      <c r="G3832" s="46">
        <v>0.0</v>
      </c>
      <c r="H3832" s="46">
        <v>0.0</v>
      </c>
      <c r="I3832" s="46">
        <v>0.0</v>
      </c>
      <c r="J3832" s="3"/>
      <c r="K3832" s="56"/>
    </row>
    <row r="3833" ht="32.25" customHeight="1">
      <c r="A3833" s="55" t="s">
        <v>50</v>
      </c>
      <c r="B3833" s="46" t="s">
        <v>16719</v>
      </c>
      <c r="C3833" s="55" t="s">
        <v>16798</v>
      </c>
      <c r="D3833" s="46">
        <v>0.0</v>
      </c>
      <c r="E3833" s="46">
        <v>1.0</v>
      </c>
      <c r="F3833" s="46">
        <v>0.0</v>
      </c>
      <c r="G3833" s="46">
        <v>0.0</v>
      </c>
      <c r="H3833" s="46">
        <v>0.0</v>
      </c>
      <c r="I3833" s="46">
        <v>0.0</v>
      </c>
      <c r="J3833" s="3"/>
      <c r="K3833" s="56"/>
    </row>
    <row r="3834" ht="32.25" customHeight="1">
      <c r="A3834" s="55" t="s">
        <v>50</v>
      </c>
      <c r="B3834" s="46" t="s">
        <v>16803</v>
      </c>
      <c r="C3834" s="55" t="s">
        <v>16804</v>
      </c>
      <c r="D3834" s="46">
        <v>50.0</v>
      </c>
      <c r="E3834" s="46">
        <v>11.0</v>
      </c>
      <c r="F3834" s="46">
        <v>2.0</v>
      </c>
      <c r="G3834" s="46">
        <v>1.0</v>
      </c>
      <c r="H3834" s="46">
        <v>0.0</v>
      </c>
      <c r="I3834" s="46">
        <v>12.0</v>
      </c>
      <c r="J3834" s="3"/>
      <c r="K3834" s="56"/>
    </row>
    <row r="3835" ht="32.25" customHeight="1">
      <c r="A3835" s="55" t="s">
        <v>50</v>
      </c>
      <c r="B3835" s="46" t="s">
        <v>16803</v>
      </c>
      <c r="C3835" s="55" t="s">
        <v>16809</v>
      </c>
      <c r="D3835" s="46">
        <v>1.0</v>
      </c>
      <c r="E3835" s="46">
        <v>0.0</v>
      </c>
      <c r="F3835" s="46">
        <v>54.0</v>
      </c>
      <c r="G3835" s="46">
        <v>0.0</v>
      </c>
      <c r="H3835" s="46">
        <v>0.0</v>
      </c>
      <c r="I3835" s="46">
        <v>0.0</v>
      </c>
      <c r="J3835" s="3"/>
      <c r="K3835" s="56"/>
    </row>
    <row r="3836" ht="32.25" customHeight="1">
      <c r="A3836" s="55" t="s">
        <v>50</v>
      </c>
      <c r="B3836" s="46" t="s">
        <v>16803</v>
      </c>
      <c r="C3836" s="55" t="s">
        <v>16813</v>
      </c>
      <c r="D3836" s="46">
        <v>0.0</v>
      </c>
      <c r="E3836" s="46">
        <v>0.0</v>
      </c>
      <c r="F3836" s="46">
        <v>54.0</v>
      </c>
      <c r="G3836" s="46">
        <v>0.0</v>
      </c>
      <c r="H3836" s="46">
        <v>0.0</v>
      </c>
      <c r="I3836" s="46">
        <v>0.0</v>
      </c>
      <c r="J3836" s="3"/>
      <c r="K3836" s="56"/>
    </row>
    <row r="3837" ht="32.25" customHeight="1">
      <c r="A3837" s="55" t="s">
        <v>50</v>
      </c>
      <c r="B3837" s="46" t="s">
        <v>16803</v>
      </c>
      <c r="C3837" s="55" t="s">
        <v>16817</v>
      </c>
      <c r="D3837" s="46">
        <v>0.0</v>
      </c>
      <c r="E3837" s="46">
        <v>0.0</v>
      </c>
      <c r="F3837" s="46">
        <v>50.0</v>
      </c>
      <c r="G3837" s="46">
        <v>0.0</v>
      </c>
      <c r="H3837" s="46">
        <v>0.0</v>
      </c>
      <c r="I3837" s="46">
        <v>2.0</v>
      </c>
      <c r="J3837" s="3"/>
      <c r="K3837" s="56"/>
    </row>
    <row r="3838" ht="32.25" customHeight="1">
      <c r="A3838" s="55" t="s">
        <v>50</v>
      </c>
      <c r="B3838" s="46" t="s">
        <v>16803</v>
      </c>
      <c r="C3838" s="55" t="s">
        <v>16821</v>
      </c>
      <c r="D3838" s="46">
        <v>0.0</v>
      </c>
      <c r="E3838" s="46">
        <v>0.0</v>
      </c>
      <c r="F3838" s="46">
        <v>44.0</v>
      </c>
      <c r="G3838" s="46">
        <v>0.0</v>
      </c>
      <c r="H3838" s="46">
        <v>0.0</v>
      </c>
      <c r="I3838" s="46">
        <v>0.0</v>
      </c>
      <c r="J3838" s="3"/>
      <c r="K3838" s="56"/>
    </row>
    <row r="3839" ht="32.25" customHeight="1">
      <c r="A3839" s="55" t="s">
        <v>50</v>
      </c>
      <c r="B3839" s="46" t="s">
        <v>16803</v>
      </c>
      <c r="C3839" s="55" t="s">
        <v>16825</v>
      </c>
      <c r="D3839" s="46">
        <v>0.0</v>
      </c>
      <c r="E3839" s="46">
        <v>0.0</v>
      </c>
      <c r="F3839" s="46">
        <v>43.0</v>
      </c>
      <c r="G3839" s="46">
        <v>0.0</v>
      </c>
      <c r="H3839" s="46">
        <v>0.0</v>
      </c>
      <c r="I3839" s="46">
        <v>0.0</v>
      </c>
      <c r="J3839" s="3"/>
      <c r="K3839" s="56"/>
    </row>
    <row r="3840" ht="32.25" customHeight="1">
      <c r="A3840" s="55" t="s">
        <v>50</v>
      </c>
      <c r="B3840" s="46" t="s">
        <v>16803</v>
      </c>
      <c r="C3840" s="55" t="s">
        <v>16828</v>
      </c>
      <c r="D3840" s="46">
        <v>35.0</v>
      </c>
      <c r="E3840" s="46">
        <v>0.0</v>
      </c>
      <c r="F3840" s="46">
        <v>0.0</v>
      </c>
      <c r="G3840" s="46">
        <v>0.0</v>
      </c>
      <c r="H3840" s="46">
        <v>0.0</v>
      </c>
      <c r="I3840" s="46">
        <v>0.0</v>
      </c>
      <c r="J3840" s="3"/>
      <c r="K3840" s="56"/>
    </row>
    <row r="3841" ht="32.25" customHeight="1">
      <c r="A3841" s="55" t="s">
        <v>50</v>
      </c>
      <c r="B3841" s="46" t="s">
        <v>16803</v>
      </c>
      <c r="C3841" s="55" t="s">
        <v>16831</v>
      </c>
      <c r="D3841" s="46">
        <v>1.0</v>
      </c>
      <c r="E3841" s="46">
        <v>14.0</v>
      </c>
      <c r="F3841" s="46">
        <v>14.0</v>
      </c>
      <c r="G3841" s="46">
        <v>0.0</v>
      </c>
      <c r="H3841" s="46">
        <v>0.0</v>
      </c>
      <c r="I3841" s="46">
        <v>9.0</v>
      </c>
      <c r="J3841" s="3"/>
      <c r="K3841" s="56"/>
    </row>
    <row r="3842" ht="32.25" customHeight="1">
      <c r="A3842" s="55" t="s">
        <v>50</v>
      </c>
      <c r="B3842" s="46" t="s">
        <v>16803</v>
      </c>
      <c r="C3842" s="55" t="s">
        <v>16834</v>
      </c>
      <c r="D3842" s="46">
        <v>0.0</v>
      </c>
      <c r="E3842" s="46">
        <v>0.0</v>
      </c>
      <c r="F3842" s="46">
        <v>31.0</v>
      </c>
      <c r="G3842" s="46">
        <v>0.0</v>
      </c>
      <c r="H3842" s="46">
        <v>0.0</v>
      </c>
      <c r="I3842" s="46">
        <v>0.0</v>
      </c>
      <c r="J3842" s="3"/>
      <c r="K3842" s="56"/>
    </row>
    <row r="3843" ht="32.25" customHeight="1">
      <c r="A3843" s="55" t="s">
        <v>50</v>
      </c>
      <c r="B3843" s="46" t="s">
        <v>16839</v>
      </c>
      <c r="C3843" s="55" t="s">
        <v>16840</v>
      </c>
      <c r="D3843" s="46">
        <v>87.0</v>
      </c>
      <c r="E3843" s="46">
        <v>0.0</v>
      </c>
      <c r="F3843" s="46">
        <v>0.0</v>
      </c>
      <c r="G3843" s="46">
        <v>0.0</v>
      </c>
      <c r="H3843" s="46">
        <v>0.0</v>
      </c>
      <c r="I3843" s="46">
        <v>0.0</v>
      </c>
      <c r="J3843" s="3"/>
      <c r="K3843" s="56"/>
    </row>
    <row r="3844" ht="32.25" customHeight="1">
      <c r="A3844" s="55" t="s">
        <v>50</v>
      </c>
      <c r="B3844" s="46" t="s">
        <v>16839</v>
      </c>
      <c r="C3844" s="55" t="s">
        <v>16843</v>
      </c>
      <c r="D3844" s="46">
        <v>55.0</v>
      </c>
      <c r="E3844" s="46">
        <v>0.0</v>
      </c>
      <c r="F3844" s="46">
        <v>0.0</v>
      </c>
      <c r="G3844" s="46">
        <v>0.0</v>
      </c>
      <c r="H3844" s="46">
        <v>0.0</v>
      </c>
      <c r="I3844" s="46">
        <v>1.0</v>
      </c>
      <c r="J3844" s="3"/>
      <c r="K3844" s="56"/>
    </row>
    <row r="3845" ht="32.25" customHeight="1">
      <c r="A3845" s="55" t="s">
        <v>50</v>
      </c>
      <c r="B3845" s="46" t="s">
        <v>16839</v>
      </c>
      <c r="C3845" s="55" t="s">
        <v>16846</v>
      </c>
      <c r="D3845" s="46">
        <v>23.0</v>
      </c>
      <c r="E3845" s="46">
        <v>1.0</v>
      </c>
      <c r="F3845" s="46">
        <v>23.0</v>
      </c>
      <c r="G3845" s="46">
        <v>2.0</v>
      </c>
      <c r="H3845" s="46">
        <v>0.0</v>
      </c>
      <c r="I3845" s="46">
        <v>2.0</v>
      </c>
      <c r="J3845" s="3"/>
      <c r="K3845" s="56"/>
    </row>
    <row r="3846" ht="32.25" customHeight="1">
      <c r="A3846" s="55" t="s">
        <v>50</v>
      </c>
      <c r="B3846" s="46" t="s">
        <v>16839</v>
      </c>
      <c r="C3846" s="55" t="s">
        <v>16849</v>
      </c>
      <c r="D3846" s="46">
        <v>2.0</v>
      </c>
      <c r="E3846" s="46">
        <v>0.0</v>
      </c>
      <c r="F3846" s="46">
        <v>40.0</v>
      </c>
      <c r="G3846" s="46">
        <v>0.0</v>
      </c>
      <c r="H3846" s="46">
        <v>0.0</v>
      </c>
      <c r="I3846" s="46">
        <v>0.0</v>
      </c>
      <c r="J3846" s="3"/>
      <c r="K3846" s="56"/>
    </row>
    <row r="3847" ht="32.25" customHeight="1">
      <c r="A3847" s="55" t="s">
        <v>50</v>
      </c>
      <c r="B3847" s="46" t="s">
        <v>16839</v>
      </c>
      <c r="C3847" s="55" t="s">
        <v>16854</v>
      </c>
      <c r="D3847" s="46">
        <v>0.0</v>
      </c>
      <c r="E3847" s="46">
        <v>2.0</v>
      </c>
      <c r="F3847" s="46">
        <v>39.0</v>
      </c>
      <c r="G3847" s="46">
        <v>0.0</v>
      </c>
      <c r="H3847" s="46">
        <v>0.0</v>
      </c>
      <c r="I3847" s="46">
        <v>1.0</v>
      </c>
      <c r="J3847" s="3"/>
      <c r="K3847" s="56"/>
    </row>
    <row r="3848" ht="32.25" customHeight="1">
      <c r="A3848" s="55" t="s">
        <v>50</v>
      </c>
      <c r="B3848" s="46" t="s">
        <v>16839</v>
      </c>
      <c r="C3848" s="55" t="s">
        <v>16857</v>
      </c>
      <c r="D3848" s="46">
        <v>7.0</v>
      </c>
      <c r="E3848" s="46">
        <v>0.0</v>
      </c>
      <c r="F3848" s="46">
        <v>31.0</v>
      </c>
      <c r="G3848" s="46">
        <v>0.0</v>
      </c>
      <c r="H3848" s="46">
        <v>0.0</v>
      </c>
      <c r="I3848" s="46">
        <v>0.0</v>
      </c>
      <c r="J3848" s="3"/>
      <c r="K3848" s="56"/>
    </row>
    <row r="3849" ht="32.25" customHeight="1">
      <c r="A3849" s="55" t="s">
        <v>50</v>
      </c>
      <c r="B3849" s="46" t="s">
        <v>16839</v>
      </c>
      <c r="C3849" s="55" t="s">
        <v>16861</v>
      </c>
      <c r="D3849" s="46">
        <v>0.0</v>
      </c>
      <c r="E3849" s="46">
        <v>0.0</v>
      </c>
      <c r="F3849" s="46">
        <v>38.0</v>
      </c>
      <c r="G3849" s="46">
        <v>0.0</v>
      </c>
      <c r="H3849" s="46">
        <v>0.0</v>
      </c>
      <c r="I3849" s="46">
        <v>0.0</v>
      </c>
      <c r="J3849" s="3"/>
      <c r="K3849" s="56"/>
    </row>
    <row r="3850" ht="32.25" customHeight="1">
      <c r="A3850" s="55" t="s">
        <v>50</v>
      </c>
      <c r="B3850" s="46" t="s">
        <v>16839</v>
      </c>
      <c r="C3850" s="55" t="s">
        <v>16863</v>
      </c>
      <c r="D3850" s="46">
        <v>1.0</v>
      </c>
      <c r="E3850" s="46">
        <v>0.0</v>
      </c>
      <c r="F3850" s="46">
        <v>30.0</v>
      </c>
      <c r="G3850" s="46">
        <v>0.0</v>
      </c>
      <c r="H3850" s="46">
        <v>0.0</v>
      </c>
      <c r="I3850" s="46">
        <v>0.0</v>
      </c>
      <c r="J3850" s="3"/>
      <c r="K3850" s="56"/>
    </row>
    <row r="3851" ht="32.25" customHeight="1">
      <c r="A3851" s="55" t="s">
        <v>50</v>
      </c>
      <c r="B3851" s="46" t="s">
        <v>16839</v>
      </c>
      <c r="C3851" s="55" t="s">
        <v>16869</v>
      </c>
      <c r="D3851" s="46">
        <v>0.0</v>
      </c>
      <c r="E3851" s="46">
        <v>0.0</v>
      </c>
      <c r="F3851" s="46">
        <v>27.0</v>
      </c>
      <c r="G3851" s="46">
        <v>0.0</v>
      </c>
      <c r="H3851" s="46">
        <v>0.0</v>
      </c>
      <c r="I3851" s="46">
        <v>0.0</v>
      </c>
      <c r="J3851" s="3"/>
      <c r="K3851" s="56"/>
    </row>
    <row r="3852" ht="32.25" customHeight="1">
      <c r="A3852" s="55" t="s">
        <v>50</v>
      </c>
      <c r="B3852" s="46" t="s">
        <v>16839</v>
      </c>
      <c r="C3852" s="55" t="s">
        <v>16872</v>
      </c>
      <c r="D3852" s="46">
        <v>0.0</v>
      </c>
      <c r="E3852" s="46">
        <v>0.0</v>
      </c>
      <c r="F3852" s="46">
        <v>20.0</v>
      </c>
      <c r="G3852" s="46">
        <v>0.0</v>
      </c>
      <c r="H3852" s="46">
        <v>0.0</v>
      </c>
      <c r="I3852" s="46">
        <v>0.0</v>
      </c>
      <c r="J3852" s="3"/>
      <c r="K3852" s="56"/>
    </row>
    <row r="3853" ht="32.25" customHeight="1">
      <c r="A3853" s="55" t="s">
        <v>50</v>
      </c>
      <c r="B3853" s="46" t="s">
        <v>16839</v>
      </c>
      <c r="C3853" s="55" t="s">
        <v>16875</v>
      </c>
      <c r="D3853" s="46">
        <v>0.0</v>
      </c>
      <c r="E3853" s="46">
        <v>0.0</v>
      </c>
      <c r="F3853" s="46">
        <v>1.0</v>
      </c>
      <c r="G3853" s="46">
        <v>0.0</v>
      </c>
      <c r="H3853" s="46">
        <v>0.0</v>
      </c>
      <c r="I3853" s="46">
        <v>0.0</v>
      </c>
      <c r="J3853" s="3"/>
      <c r="K3853" s="56"/>
    </row>
    <row r="3854" ht="32.25" customHeight="1">
      <c r="A3854" s="55" t="s">
        <v>50</v>
      </c>
      <c r="B3854" s="46" t="s">
        <v>16839</v>
      </c>
      <c r="C3854" s="55" t="s">
        <v>16878</v>
      </c>
      <c r="D3854" s="46">
        <v>0.0</v>
      </c>
      <c r="E3854" s="46">
        <v>0.0</v>
      </c>
      <c r="F3854" s="46">
        <v>1.0</v>
      </c>
      <c r="G3854" s="46">
        <v>0.0</v>
      </c>
      <c r="H3854" s="46">
        <v>0.0</v>
      </c>
      <c r="I3854" s="46">
        <v>0.0</v>
      </c>
      <c r="J3854" s="3"/>
      <c r="K3854" s="56"/>
    </row>
    <row r="3855" ht="32.25" customHeight="1">
      <c r="A3855" s="55" t="s">
        <v>50</v>
      </c>
      <c r="B3855" s="46" t="s">
        <v>16880</v>
      </c>
      <c r="C3855" s="55" t="s">
        <v>16882</v>
      </c>
      <c r="D3855" s="46">
        <v>0.0</v>
      </c>
      <c r="E3855" s="46">
        <v>0.0</v>
      </c>
      <c r="F3855" s="46">
        <v>58.0</v>
      </c>
      <c r="G3855" s="46">
        <v>0.0</v>
      </c>
      <c r="H3855" s="46">
        <v>0.0</v>
      </c>
      <c r="I3855" s="46">
        <v>0.0</v>
      </c>
      <c r="J3855" s="3"/>
      <c r="K3855" s="56"/>
    </row>
    <row r="3856" ht="32.25" customHeight="1">
      <c r="A3856" s="55" t="s">
        <v>50</v>
      </c>
      <c r="B3856" s="46" t="s">
        <v>16880</v>
      </c>
      <c r="C3856" s="55" t="s">
        <v>16885</v>
      </c>
      <c r="D3856" s="46">
        <v>22.0</v>
      </c>
      <c r="E3856" s="46">
        <v>1.0</v>
      </c>
      <c r="F3856" s="46">
        <v>0.0</v>
      </c>
      <c r="G3856" s="46">
        <v>0.0</v>
      </c>
      <c r="H3856" s="46">
        <v>0.0</v>
      </c>
      <c r="I3856" s="46">
        <v>20.0</v>
      </c>
      <c r="J3856" s="3"/>
      <c r="K3856" s="56"/>
    </row>
    <row r="3857" ht="32.25" customHeight="1">
      <c r="A3857" s="55" t="s">
        <v>50</v>
      </c>
      <c r="B3857" s="46" t="s">
        <v>16880</v>
      </c>
      <c r="C3857" s="55" t="s">
        <v>16887</v>
      </c>
      <c r="D3857" s="46">
        <v>0.0</v>
      </c>
      <c r="E3857" s="46">
        <v>0.0</v>
      </c>
      <c r="F3857" s="46">
        <v>39.0</v>
      </c>
      <c r="G3857" s="46">
        <v>0.0</v>
      </c>
      <c r="H3857" s="46">
        <v>0.0</v>
      </c>
      <c r="I3857" s="46">
        <v>0.0</v>
      </c>
      <c r="J3857" s="3"/>
      <c r="K3857" s="56"/>
    </row>
    <row r="3858" ht="32.25" customHeight="1">
      <c r="A3858" s="55" t="s">
        <v>50</v>
      </c>
      <c r="B3858" s="46" t="s">
        <v>16880</v>
      </c>
      <c r="C3858" s="55" t="s">
        <v>16890</v>
      </c>
      <c r="D3858" s="46">
        <v>0.0</v>
      </c>
      <c r="E3858" s="46">
        <v>0.0</v>
      </c>
      <c r="F3858" s="46">
        <v>5.0</v>
      </c>
      <c r="G3858" s="46">
        <v>0.0</v>
      </c>
      <c r="H3858" s="46">
        <v>0.0</v>
      </c>
      <c r="I3858" s="46">
        <v>32.0</v>
      </c>
      <c r="J3858" s="3"/>
      <c r="K3858" s="56"/>
    </row>
    <row r="3859" ht="32.25" customHeight="1">
      <c r="A3859" s="55" t="s">
        <v>50</v>
      </c>
      <c r="B3859" s="46" t="s">
        <v>16880</v>
      </c>
      <c r="C3859" s="55" t="s">
        <v>16893</v>
      </c>
      <c r="D3859" s="46">
        <v>0.0</v>
      </c>
      <c r="E3859" s="46">
        <v>0.0</v>
      </c>
      <c r="F3859" s="46">
        <v>18.0</v>
      </c>
      <c r="G3859" s="46">
        <v>0.0</v>
      </c>
      <c r="H3859" s="46">
        <v>0.0</v>
      </c>
      <c r="I3859" s="46">
        <v>16.0</v>
      </c>
      <c r="J3859" s="3"/>
      <c r="K3859" s="56"/>
    </row>
    <row r="3860" ht="32.25" customHeight="1">
      <c r="A3860" s="55" t="s">
        <v>50</v>
      </c>
      <c r="B3860" s="46" t="s">
        <v>16880</v>
      </c>
      <c r="C3860" s="55" t="s">
        <v>16896</v>
      </c>
      <c r="D3860" s="46">
        <v>33.0</v>
      </c>
      <c r="E3860" s="46">
        <v>0.0</v>
      </c>
      <c r="F3860" s="46">
        <v>0.0</v>
      </c>
      <c r="G3860" s="46">
        <v>0.0</v>
      </c>
      <c r="H3860" s="46">
        <v>0.0</v>
      </c>
      <c r="I3860" s="46">
        <v>0.0</v>
      </c>
      <c r="J3860" s="3"/>
      <c r="K3860" s="56"/>
    </row>
    <row r="3861" ht="32.25" customHeight="1">
      <c r="A3861" s="55" t="s">
        <v>50</v>
      </c>
      <c r="B3861" s="46" t="s">
        <v>16880</v>
      </c>
      <c r="C3861" s="55" t="s">
        <v>16900</v>
      </c>
      <c r="D3861" s="46">
        <v>0.0</v>
      </c>
      <c r="E3861" s="46">
        <v>0.0</v>
      </c>
      <c r="F3861" s="46">
        <v>32.0</v>
      </c>
      <c r="G3861" s="46">
        <v>0.0</v>
      </c>
      <c r="H3861" s="46">
        <v>0.0</v>
      </c>
      <c r="I3861" s="46">
        <v>0.0</v>
      </c>
      <c r="J3861" s="3"/>
      <c r="K3861" s="56"/>
    </row>
    <row r="3862" ht="32.25" customHeight="1">
      <c r="A3862" s="55" t="s">
        <v>50</v>
      </c>
      <c r="B3862" s="46" t="s">
        <v>16880</v>
      </c>
      <c r="C3862" s="55" t="s">
        <v>16902</v>
      </c>
      <c r="D3862" s="46">
        <v>0.0</v>
      </c>
      <c r="E3862" s="46">
        <v>0.0</v>
      </c>
      <c r="F3862" s="46">
        <v>30.0</v>
      </c>
      <c r="G3862" s="46">
        <v>0.0</v>
      </c>
      <c r="H3862" s="46">
        <v>0.0</v>
      </c>
      <c r="I3862" s="46">
        <v>0.0</v>
      </c>
      <c r="J3862" s="3"/>
      <c r="K3862" s="56"/>
    </row>
    <row r="3863" ht="32.25" customHeight="1">
      <c r="A3863" s="55" t="s">
        <v>50</v>
      </c>
      <c r="B3863" s="46" t="s">
        <v>16880</v>
      </c>
      <c r="C3863" s="55" t="s">
        <v>16905</v>
      </c>
      <c r="D3863" s="46">
        <v>0.0</v>
      </c>
      <c r="E3863" s="46">
        <v>0.0</v>
      </c>
      <c r="F3863" s="46">
        <v>28.0</v>
      </c>
      <c r="G3863" s="46">
        <v>0.0</v>
      </c>
      <c r="H3863" s="46">
        <v>0.0</v>
      </c>
      <c r="I3863" s="46">
        <v>0.0</v>
      </c>
      <c r="J3863" s="3"/>
      <c r="K3863" s="56"/>
    </row>
    <row r="3864" ht="32.25" customHeight="1">
      <c r="A3864" s="55" t="s">
        <v>50</v>
      </c>
      <c r="B3864" s="46" t="s">
        <v>16880</v>
      </c>
      <c r="C3864" s="55" t="s">
        <v>16910</v>
      </c>
      <c r="D3864" s="46">
        <v>0.0</v>
      </c>
      <c r="E3864" s="46">
        <v>0.0</v>
      </c>
      <c r="F3864" s="46">
        <v>26.0</v>
      </c>
      <c r="G3864" s="46">
        <v>0.0</v>
      </c>
      <c r="H3864" s="46">
        <v>0.0</v>
      </c>
      <c r="I3864" s="46">
        <v>0.0</v>
      </c>
      <c r="J3864" s="3"/>
      <c r="K3864" s="56"/>
    </row>
    <row r="3865" ht="32.25" customHeight="1">
      <c r="A3865" s="55" t="s">
        <v>50</v>
      </c>
      <c r="B3865" s="46" t="s">
        <v>16880</v>
      </c>
      <c r="C3865" s="55" t="s">
        <v>16913</v>
      </c>
      <c r="D3865" s="46">
        <v>0.0</v>
      </c>
      <c r="E3865" s="46">
        <v>0.0</v>
      </c>
      <c r="F3865" s="46">
        <v>23.0</v>
      </c>
      <c r="G3865" s="46">
        <v>0.0</v>
      </c>
      <c r="H3865" s="46">
        <v>0.0</v>
      </c>
      <c r="I3865" s="46">
        <v>0.0</v>
      </c>
      <c r="J3865" s="3"/>
      <c r="K3865" s="56"/>
    </row>
    <row r="3866" ht="32.25" customHeight="1">
      <c r="A3866" s="55" t="s">
        <v>50</v>
      </c>
      <c r="B3866" s="46" t="s">
        <v>16880</v>
      </c>
      <c r="C3866" s="55" t="s">
        <v>16917</v>
      </c>
      <c r="D3866" s="46">
        <v>0.0</v>
      </c>
      <c r="E3866" s="46">
        <v>0.0</v>
      </c>
      <c r="F3866" s="46">
        <v>15.0</v>
      </c>
      <c r="G3866" s="46">
        <v>0.0</v>
      </c>
      <c r="H3866" s="46">
        <v>0.0</v>
      </c>
      <c r="I3866" s="46">
        <v>0.0</v>
      </c>
      <c r="J3866" s="3"/>
      <c r="K3866" s="56"/>
    </row>
    <row r="3867" ht="32.25" customHeight="1">
      <c r="A3867" s="55" t="s">
        <v>50</v>
      </c>
      <c r="B3867" s="46" t="s">
        <v>16880</v>
      </c>
      <c r="C3867" s="55" t="s">
        <v>16919</v>
      </c>
      <c r="D3867" s="46">
        <v>0.0</v>
      </c>
      <c r="E3867" s="46">
        <v>0.0</v>
      </c>
      <c r="F3867" s="46">
        <v>13.0</v>
      </c>
      <c r="G3867" s="46">
        <v>0.0</v>
      </c>
      <c r="H3867" s="46">
        <v>0.0</v>
      </c>
      <c r="I3867" s="46">
        <v>0.0</v>
      </c>
      <c r="J3867" s="3"/>
      <c r="K3867" s="56"/>
    </row>
    <row r="3868" ht="32.25" customHeight="1">
      <c r="A3868" s="55" t="s">
        <v>50</v>
      </c>
      <c r="B3868" s="46" t="s">
        <v>16922</v>
      </c>
      <c r="C3868" s="55" t="s">
        <v>16924</v>
      </c>
      <c r="D3868" s="46">
        <v>85.0</v>
      </c>
      <c r="E3868" s="46">
        <v>0.0</v>
      </c>
      <c r="F3868" s="46">
        <v>2.0</v>
      </c>
      <c r="G3868" s="46">
        <v>0.0</v>
      </c>
      <c r="H3868" s="46">
        <v>0.0</v>
      </c>
      <c r="I3868" s="46">
        <v>2.0</v>
      </c>
      <c r="J3868" s="3"/>
      <c r="K3868" s="56"/>
    </row>
    <row r="3869" ht="32.25" customHeight="1">
      <c r="A3869" s="55" t="s">
        <v>50</v>
      </c>
      <c r="B3869" s="46" t="s">
        <v>16922</v>
      </c>
      <c r="C3869" s="55" t="s">
        <v>16928</v>
      </c>
      <c r="D3869" s="46">
        <v>0.0</v>
      </c>
      <c r="E3869" s="46">
        <v>1.0</v>
      </c>
      <c r="F3869" s="46">
        <v>36.0</v>
      </c>
      <c r="G3869" s="46">
        <v>0.0</v>
      </c>
      <c r="H3869" s="46">
        <v>0.0</v>
      </c>
      <c r="I3869" s="46">
        <v>5.0</v>
      </c>
      <c r="J3869" s="3"/>
      <c r="K3869" s="56"/>
    </row>
    <row r="3870" ht="32.25" customHeight="1">
      <c r="A3870" s="55" t="s">
        <v>50</v>
      </c>
      <c r="B3870" s="46" t="s">
        <v>16922</v>
      </c>
      <c r="C3870" s="55" t="s">
        <v>16931</v>
      </c>
      <c r="D3870" s="46">
        <v>0.0</v>
      </c>
      <c r="E3870" s="46">
        <v>0.0</v>
      </c>
      <c r="F3870" s="46">
        <v>33.0</v>
      </c>
      <c r="G3870" s="46">
        <v>0.0</v>
      </c>
      <c r="H3870" s="46">
        <v>0.0</v>
      </c>
      <c r="I3870" s="46">
        <v>6.0</v>
      </c>
      <c r="J3870" s="3"/>
      <c r="K3870" s="56"/>
    </row>
    <row r="3871" ht="32.25" customHeight="1">
      <c r="A3871" s="55" t="s">
        <v>50</v>
      </c>
      <c r="B3871" s="46" t="s">
        <v>16922</v>
      </c>
      <c r="C3871" s="55" t="s">
        <v>16933</v>
      </c>
      <c r="D3871" s="46">
        <v>0.0</v>
      </c>
      <c r="E3871" s="46">
        <v>14.0</v>
      </c>
      <c r="F3871" s="46">
        <v>5.0</v>
      </c>
      <c r="G3871" s="46">
        <v>0.0</v>
      </c>
      <c r="H3871" s="46">
        <v>0.0</v>
      </c>
      <c r="I3871" s="46">
        <v>15.0</v>
      </c>
      <c r="J3871" s="3"/>
      <c r="K3871" s="56"/>
    </row>
    <row r="3872" ht="32.25" customHeight="1">
      <c r="A3872" s="55" t="s">
        <v>50</v>
      </c>
      <c r="B3872" s="46" t="s">
        <v>16922</v>
      </c>
      <c r="C3872" s="55" t="s">
        <v>16937</v>
      </c>
      <c r="D3872" s="46">
        <v>0.0</v>
      </c>
      <c r="E3872" s="46">
        <v>0.0</v>
      </c>
      <c r="F3872" s="46">
        <v>30.0</v>
      </c>
      <c r="G3872" s="46">
        <v>0.0</v>
      </c>
      <c r="H3872" s="46">
        <v>0.0</v>
      </c>
      <c r="I3872" s="46">
        <v>4.0</v>
      </c>
      <c r="J3872" s="3"/>
      <c r="K3872" s="56"/>
    </row>
    <row r="3873" ht="32.25" customHeight="1">
      <c r="A3873" s="55" t="s">
        <v>50</v>
      </c>
      <c r="B3873" s="46" t="s">
        <v>16922</v>
      </c>
      <c r="C3873" s="55" t="s">
        <v>16942</v>
      </c>
      <c r="D3873" s="46">
        <v>0.0</v>
      </c>
      <c r="E3873" s="46">
        <v>2.0</v>
      </c>
      <c r="F3873" s="46">
        <v>28.0</v>
      </c>
      <c r="G3873" s="46">
        <v>0.0</v>
      </c>
      <c r="H3873" s="46">
        <v>0.0</v>
      </c>
      <c r="I3873" s="46">
        <v>1.0</v>
      </c>
      <c r="J3873" s="3"/>
      <c r="K3873" s="56"/>
    </row>
    <row r="3874" ht="32.25" customHeight="1">
      <c r="A3874" s="55" t="s">
        <v>50</v>
      </c>
      <c r="B3874" s="46" t="s">
        <v>16922</v>
      </c>
      <c r="C3874" s="55" t="s">
        <v>16946</v>
      </c>
      <c r="D3874" s="46">
        <v>0.0</v>
      </c>
      <c r="E3874" s="46">
        <v>1.0</v>
      </c>
      <c r="F3874" s="46">
        <v>28.0</v>
      </c>
      <c r="G3874" s="46">
        <v>0.0</v>
      </c>
      <c r="H3874" s="46">
        <v>0.0</v>
      </c>
      <c r="I3874" s="46">
        <v>1.0</v>
      </c>
      <c r="J3874" s="3"/>
      <c r="K3874" s="56"/>
    </row>
    <row r="3875" ht="32.25" customHeight="1">
      <c r="A3875" s="55" t="s">
        <v>50</v>
      </c>
      <c r="B3875" s="46" t="s">
        <v>16922</v>
      </c>
      <c r="C3875" s="55" t="s">
        <v>16949</v>
      </c>
      <c r="D3875" s="46">
        <v>0.0</v>
      </c>
      <c r="E3875" s="46">
        <v>0.0</v>
      </c>
      <c r="F3875" s="46">
        <v>24.0</v>
      </c>
      <c r="G3875" s="46">
        <v>0.0</v>
      </c>
      <c r="H3875" s="46">
        <v>0.0</v>
      </c>
      <c r="I3875" s="46">
        <v>2.0</v>
      </c>
      <c r="J3875" s="3"/>
      <c r="K3875" s="56"/>
    </row>
    <row r="3876" ht="32.25" customHeight="1">
      <c r="A3876" s="55" t="s">
        <v>50</v>
      </c>
      <c r="B3876" s="46" t="s">
        <v>16922</v>
      </c>
      <c r="C3876" s="55" t="s">
        <v>16954</v>
      </c>
      <c r="D3876" s="46">
        <v>0.0</v>
      </c>
      <c r="E3876" s="46">
        <v>0.0</v>
      </c>
      <c r="F3876" s="46">
        <v>10.0</v>
      </c>
      <c r="G3876" s="46">
        <v>0.0</v>
      </c>
      <c r="H3876" s="46">
        <v>0.0</v>
      </c>
      <c r="I3876" s="46">
        <v>1.0</v>
      </c>
      <c r="J3876" s="3"/>
      <c r="K3876" s="56"/>
    </row>
    <row r="3877" ht="32.25" customHeight="1">
      <c r="A3877" s="55" t="s">
        <v>50</v>
      </c>
      <c r="B3877" s="46" t="s">
        <v>16922</v>
      </c>
      <c r="C3877" s="55" t="s">
        <v>16960</v>
      </c>
      <c r="D3877" s="46">
        <v>0.0</v>
      </c>
      <c r="E3877" s="46">
        <v>0.0</v>
      </c>
      <c r="F3877" s="46">
        <v>6.0</v>
      </c>
      <c r="G3877" s="46">
        <v>0.0</v>
      </c>
      <c r="H3877" s="46">
        <v>0.0</v>
      </c>
      <c r="I3877" s="46">
        <v>1.0</v>
      </c>
      <c r="J3877" s="3"/>
      <c r="K3877" s="56"/>
    </row>
    <row r="3878" ht="32.25" customHeight="1">
      <c r="A3878" s="55" t="s">
        <v>50</v>
      </c>
      <c r="B3878" s="46" t="s">
        <v>16922</v>
      </c>
      <c r="C3878" s="55" t="s">
        <v>16964</v>
      </c>
      <c r="D3878" s="46">
        <v>0.0</v>
      </c>
      <c r="E3878" s="46">
        <v>0.0</v>
      </c>
      <c r="F3878" s="46">
        <v>2.0</v>
      </c>
      <c r="G3878" s="46">
        <v>0.0</v>
      </c>
      <c r="H3878" s="46">
        <v>0.0</v>
      </c>
      <c r="I3878" s="46">
        <v>0.0</v>
      </c>
      <c r="J3878" s="3"/>
      <c r="K3878" s="56"/>
    </row>
    <row r="3879" ht="32.25" customHeight="1">
      <c r="A3879" s="55" t="s">
        <v>50</v>
      </c>
      <c r="B3879" s="46" t="s">
        <v>16922</v>
      </c>
      <c r="C3879" s="55" t="s">
        <v>16965</v>
      </c>
      <c r="D3879" s="46">
        <v>0.0</v>
      </c>
      <c r="E3879" s="46">
        <v>0.0</v>
      </c>
      <c r="F3879" s="46">
        <v>1.0</v>
      </c>
      <c r="G3879" s="46">
        <v>0.0</v>
      </c>
      <c r="H3879" s="46">
        <v>0.0</v>
      </c>
      <c r="I3879" s="46">
        <v>0.0</v>
      </c>
      <c r="J3879" s="3"/>
      <c r="K3879" s="56"/>
    </row>
    <row r="3880" ht="32.25" customHeight="1">
      <c r="A3880" s="55" t="s">
        <v>50</v>
      </c>
      <c r="B3880" s="46" t="s">
        <v>16968</v>
      </c>
      <c r="C3880" s="55" t="s">
        <v>16970</v>
      </c>
      <c r="D3880" s="46">
        <v>0.0</v>
      </c>
      <c r="E3880" s="46">
        <v>0.0</v>
      </c>
      <c r="F3880" s="46">
        <v>84.0</v>
      </c>
      <c r="G3880" s="46">
        <v>0.0</v>
      </c>
      <c r="H3880" s="46">
        <v>0.0</v>
      </c>
      <c r="I3880" s="46">
        <v>0.0</v>
      </c>
      <c r="J3880" s="3"/>
      <c r="K3880" s="56"/>
    </row>
    <row r="3881" ht="32.25" customHeight="1">
      <c r="A3881" s="55" t="s">
        <v>50</v>
      </c>
      <c r="B3881" s="46" t="s">
        <v>16968</v>
      </c>
      <c r="C3881" s="55" t="s">
        <v>16974</v>
      </c>
      <c r="D3881" s="46">
        <v>53.0</v>
      </c>
      <c r="E3881" s="46">
        <v>0.0</v>
      </c>
      <c r="F3881" s="46">
        <v>0.0</v>
      </c>
      <c r="G3881" s="46">
        <v>0.0</v>
      </c>
      <c r="H3881" s="46">
        <v>0.0</v>
      </c>
      <c r="I3881" s="46">
        <v>1.0</v>
      </c>
      <c r="J3881" s="3"/>
      <c r="K3881" s="56"/>
    </row>
    <row r="3882" ht="32.25" customHeight="1">
      <c r="A3882" s="55" t="s">
        <v>50</v>
      </c>
      <c r="B3882" s="46" t="s">
        <v>16968</v>
      </c>
      <c r="C3882" s="55" t="s">
        <v>16978</v>
      </c>
      <c r="D3882" s="46">
        <v>0.0</v>
      </c>
      <c r="E3882" s="46">
        <v>0.0</v>
      </c>
      <c r="F3882" s="46">
        <v>26.0</v>
      </c>
      <c r="G3882" s="46">
        <v>0.0</v>
      </c>
      <c r="H3882" s="46">
        <v>0.0</v>
      </c>
      <c r="I3882" s="46">
        <v>24.0</v>
      </c>
      <c r="J3882" s="3"/>
      <c r="K3882" s="56"/>
    </row>
    <row r="3883" ht="32.25" customHeight="1">
      <c r="A3883" s="55" t="s">
        <v>50</v>
      </c>
      <c r="B3883" s="46" t="s">
        <v>16968</v>
      </c>
      <c r="C3883" s="55" t="s">
        <v>16981</v>
      </c>
      <c r="D3883" s="46">
        <v>0.0</v>
      </c>
      <c r="E3883" s="46">
        <v>0.0</v>
      </c>
      <c r="F3883" s="46">
        <v>50.0</v>
      </c>
      <c r="G3883" s="46">
        <v>0.0</v>
      </c>
      <c r="H3883" s="46">
        <v>0.0</v>
      </c>
      <c r="I3883" s="46">
        <v>0.0</v>
      </c>
      <c r="J3883" s="3"/>
      <c r="K3883" s="56"/>
    </row>
    <row r="3884" ht="32.25" customHeight="1">
      <c r="A3884" s="55" t="s">
        <v>50</v>
      </c>
      <c r="B3884" s="46" t="s">
        <v>16968</v>
      </c>
      <c r="C3884" s="55" t="s">
        <v>16984</v>
      </c>
      <c r="D3884" s="46">
        <v>0.0</v>
      </c>
      <c r="E3884" s="46">
        <v>0.0</v>
      </c>
      <c r="F3884" s="46">
        <v>48.0</v>
      </c>
      <c r="G3884" s="46">
        <v>0.0</v>
      </c>
      <c r="H3884" s="46">
        <v>0.0</v>
      </c>
      <c r="I3884" s="46">
        <v>0.0</v>
      </c>
      <c r="J3884" s="3"/>
      <c r="K3884" s="56"/>
    </row>
    <row r="3885" ht="32.25" customHeight="1">
      <c r="A3885" s="55" t="s">
        <v>50</v>
      </c>
      <c r="B3885" s="46" t="s">
        <v>16968</v>
      </c>
      <c r="C3885" s="55" t="s">
        <v>16988</v>
      </c>
      <c r="D3885" s="46">
        <v>44.0</v>
      </c>
      <c r="E3885" s="46">
        <v>0.0</v>
      </c>
      <c r="F3885" s="46">
        <v>0.0</v>
      </c>
      <c r="G3885" s="46">
        <v>0.0</v>
      </c>
      <c r="H3885" s="46">
        <v>0.0</v>
      </c>
      <c r="I3885" s="46">
        <v>0.0</v>
      </c>
      <c r="J3885" s="3"/>
      <c r="K3885" s="56"/>
    </row>
    <row r="3886" ht="32.25" customHeight="1">
      <c r="A3886" s="55" t="s">
        <v>50</v>
      </c>
      <c r="B3886" s="46" t="s">
        <v>16968</v>
      </c>
      <c r="C3886" s="55" t="s">
        <v>16993</v>
      </c>
      <c r="D3886" s="46">
        <v>0.0</v>
      </c>
      <c r="E3886" s="46">
        <v>0.0</v>
      </c>
      <c r="F3886" s="46">
        <v>40.0</v>
      </c>
      <c r="G3886" s="46">
        <v>0.0</v>
      </c>
      <c r="H3886" s="46">
        <v>0.0</v>
      </c>
      <c r="I3886" s="46">
        <v>0.0</v>
      </c>
      <c r="J3886" s="3"/>
      <c r="K3886" s="56"/>
    </row>
    <row r="3887" ht="32.25" customHeight="1">
      <c r="A3887" s="55" t="s">
        <v>50</v>
      </c>
      <c r="B3887" s="46" t="s">
        <v>16968</v>
      </c>
      <c r="C3887" s="55" t="s">
        <v>16996</v>
      </c>
      <c r="D3887" s="46">
        <v>0.0</v>
      </c>
      <c r="E3887" s="46">
        <v>0.0</v>
      </c>
      <c r="F3887" s="46">
        <v>27.0</v>
      </c>
      <c r="G3887" s="46">
        <v>0.0</v>
      </c>
      <c r="H3887" s="46">
        <v>0.0</v>
      </c>
      <c r="I3887" s="46">
        <v>0.0</v>
      </c>
      <c r="J3887" s="3"/>
      <c r="K3887" s="56"/>
    </row>
    <row r="3888" ht="32.25" customHeight="1">
      <c r="A3888" s="55" t="s">
        <v>50</v>
      </c>
      <c r="B3888" s="46" t="s">
        <v>16968</v>
      </c>
      <c r="C3888" s="55" t="s">
        <v>16999</v>
      </c>
      <c r="D3888" s="46">
        <v>0.0</v>
      </c>
      <c r="E3888" s="46">
        <v>0.0</v>
      </c>
      <c r="F3888" s="46">
        <v>11.0</v>
      </c>
      <c r="G3888" s="46">
        <v>0.0</v>
      </c>
      <c r="H3888" s="46">
        <v>0.0</v>
      </c>
      <c r="I3888" s="46">
        <v>0.0</v>
      </c>
      <c r="J3888" s="3"/>
      <c r="K3888" s="56"/>
    </row>
    <row r="3889" ht="32.25" customHeight="1">
      <c r="A3889" s="55" t="s">
        <v>50</v>
      </c>
      <c r="B3889" s="46" t="s">
        <v>17002</v>
      </c>
      <c r="C3889" s="55" t="s">
        <v>17003</v>
      </c>
      <c r="D3889" s="46">
        <v>0.0</v>
      </c>
      <c r="E3889" s="46">
        <v>0.0</v>
      </c>
      <c r="F3889" s="46">
        <v>48.0</v>
      </c>
      <c r="G3889" s="46">
        <v>0.0</v>
      </c>
      <c r="H3889" s="46">
        <v>0.0</v>
      </c>
      <c r="I3889" s="46">
        <v>0.0</v>
      </c>
      <c r="J3889" s="3"/>
      <c r="K3889" s="56"/>
    </row>
    <row r="3890" ht="32.25" customHeight="1">
      <c r="A3890" s="55" t="s">
        <v>50</v>
      </c>
      <c r="B3890" s="46" t="s">
        <v>17002</v>
      </c>
      <c r="C3890" s="55" t="s">
        <v>17008</v>
      </c>
      <c r="D3890" s="46">
        <v>0.0</v>
      </c>
      <c r="E3890" s="46">
        <v>0.0</v>
      </c>
      <c r="F3890" s="46">
        <v>34.0</v>
      </c>
      <c r="G3890" s="46">
        <v>0.0</v>
      </c>
      <c r="H3890" s="46">
        <v>0.0</v>
      </c>
      <c r="I3890" s="46">
        <v>0.0</v>
      </c>
      <c r="J3890" s="3"/>
      <c r="K3890" s="56"/>
    </row>
    <row r="3891" ht="32.25" customHeight="1">
      <c r="A3891" s="55" t="s">
        <v>50</v>
      </c>
      <c r="B3891" s="46" t="s">
        <v>17002</v>
      </c>
      <c r="C3891" s="55" t="s">
        <v>17013</v>
      </c>
      <c r="D3891" s="46">
        <v>0.0</v>
      </c>
      <c r="E3891" s="46">
        <v>0.0</v>
      </c>
      <c r="F3891" s="46">
        <v>31.0</v>
      </c>
      <c r="G3891" s="46">
        <v>0.0</v>
      </c>
      <c r="H3891" s="46">
        <v>0.0</v>
      </c>
      <c r="I3891" s="46">
        <v>0.0</v>
      </c>
      <c r="J3891" s="3"/>
      <c r="K3891" s="56"/>
    </row>
    <row r="3892" ht="32.25" customHeight="1">
      <c r="A3892" s="55" t="s">
        <v>50</v>
      </c>
      <c r="B3892" s="46" t="s">
        <v>17002</v>
      </c>
      <c r="C3892" s="55" t="s">
        <v>17016</v>
      </c>
      <c r="D3892" s="46">
        <v>0.0</v>
      </c>
      <c r="E3892" s="46">
        <v>0.0</v>
      </c>
      <c r="F3892" s="46">
        <v>22.0</v>
      </c>
      <c r="G3892" s="46">
        <v>0.0</v>
      </c>
      <c r="H3892" s="46">
        <v>0.0</v>
      </c>
      <c r="I3892" s="46">
        <v>0.0</v>
      </c>
      <c r="J3892" s="3"/>
      <c r="K3892" s="56"/>
    </row>
    <row r="3893" ht="32.25" customHeight="1">
      <c r="A3893" s="55" t="s">
        <v>50</v>
      </c>
      <c r="B3893" s="46" t="s">
        <v>17002</v>
      </c>
      <c r="C3893" s="55" t="s">
        <v>17019</v>
      </c>
      <c r="D3893" s="46">
        <v>0.0</v>
      </c>
      <c r="E3893" s="46">
        <v>0.0</v>
      </c>
      <c r="F3893" s="46">
        <v>19.0</v>
      </c>
      <c r="G3893" s="46">
        <v>0.0</v>
      </c>
      <c r="H3893" s="46">
        <v>0.0</v>
      </c>
      <c r="I3893" s="46">
        <v>0.0</v>
      </c>
      <c r="J3893" s="3"/>
      <c r="K3893" s="56"/>
    </row>
    <row r="3894" ht="32.25" customHeight="1">
      <c r="A3894" s="55" t="s">
        <v>50</v>
      </c>
      <c r="B3894" s="46" t="s">
        <v>17002</v>
      </c>
      <c r="C3894" s="55" t="s">
        <v>17024</v>
      </c>
      <c r="D3894" s="46">
        <v>0.0</v>
      </c>
      <c r="E3894" s="46">
        <v>0.0</v>
      </c>
      <c r="F3894" s="46">
        <v>17.0</v>
      </c>
      <c r="G3894" s="46">
        <v>0.0</v>
      </c>
      <c r="H3894" s="46">
        <v>0.0</v>
      </c>
      <c r="I3894" s="46">
        <v>0.0</v>
      </c>
      <c r="J3894" s="3"/>
      <c r="K3894" s="56"/>
    </row>
    <row r="3895" ht="32.25" customHeight="1">
      <c r="A3895" s="55" t="s">
        <v>50</v>
      </c>
      <c r="B3895" s="46" t="s">
        <v>17002</v>
      </c>
      <c r="C3895" s="55" t="s">
        <v>17028</v>
      </c>
      <c r="D3895" s="46">
        <v>0.0</v>
      </c>
      <c r="E3895" s="46">
        <v>0.0</v>
      </c>
      <c r="F3895" s="46">
        <v>9.0</v>
      </c>
      <c r="G3895" s="46">
        <v>0.0</v>
      </c>
      <c r="H3895" s="46">
        <v>0.0</v>
      </c>
      <c r="I3895" s="46">
        <v>0.0</v>
      </c>
      <c r="J3895" s="3"/>
      <c r="K3895" s="56"/>
    </row>
    <row r="3896" ht="32.25" customHeight="1">
      <c r="A3896" s="55" t="s">
        <v>50</v>
      </c>
      <c r="B3896" s="46" t="s">
        <v>17002</v>
      </c>
      <c r="C3896" s="55" t="s">
        <v>17031</v>
      </c>
      <c r="D3896" s="46">
        <v>0.0</v>
      </c>
      <c r="E3896" s="46">
        <v>0.0</v>
      </c>
      <c r="F3896" s="46">
        <v>1.0</v>
      </c>
      <c r="G3896" s="46">
        <v>0.0</v>
      </c>
      <c r="H3896" s="46">
        <v>0.0</v>
      </c>
      <c r="I3896" s="46">
        <v>0.0</v>
      </c>
      <c r="J3896" s="3"/>
      <c r="K3896" s="56"/>
    </row>
    <row r="3897" ht="32.25" customHeight="1">
      <c r="A3897" s="55" t="s">
        <v>50</v>
      </c>
      <c r="B3897" s="46" t="s">
        <v>17002</v>
      </c>
      <c r="C3897" s="55" t="s">
        <v>17034</v>
      </c>
      <c r="D3897" s="46">
        <v>0.0</v>
      </c>
      <c r="E3897" s="46">
        <v>0.0</v>
      </c>
      <c r="F3897" s="46">
        <v>1.0</v>
      </c>
      <c r="G3897" s="46">
        <v>0.0</v>
      </c>
      <c r="H3897" s="46">
        <v>0.0</v>
      </c>
      <c r="I3897" s="46">
        <v>0.0</v>
      </c>
      <c r="J3897" s="3"/>
      <c r="K3897" s="56"/>
    </row>
    <row r="3898" ht="32.25" customHeight="1">
      <c r="A3898" s="55" t="s">
        <v>50</v>
      </c>
      <c r="B3898" s="46" t="s">
        <v>17002</v>
      </c>
      <c r="C3898" s="55" t="s">
        <v>17037</v>
      </c>
      <c r="D3898" s="46">
        <v>0.0</v>
      </c>
      <c r="E3898" s="46">
        <v>0.0</v>
      </c>
      <c r="F3898" s="46">
        <v>1.0</v>
      </c>
      <c r="G3898" s="46">
        <v>0.0</v>
      </c>
      <c r="H3898" s="46">
        <v>0.0</v>
      </c>
      <c r="I3898" s="46">
        <v>0.0</v>
      </c>
      <c r="J3898" s="3"/>
      <c r="K3898" s="56"/>
    </row>
    <row r="3899" ht="32.25" customHeight="1">
      <c r="A3899" s="55" t="s">
        <v>50</v>
      </c>
      <c r="B3899" s="46" t="s">
        <v>17043</v>
      </c>
      <c r="C3899" s="55" t="s">
        <v>17044</v>
      </c>
      <c r="D3899" s="46">
        <v>17.0</v>
      </c>
      <c r="E3899" s="46">
        <v>20.0</v>
      </c>
      <c r="F3899" s="46">
        <v>1.0</v>
      </c>
      <c r="G3899" s="46">
        <v>4.0</v>
      </c>
      <c r="H3899" s="46">
        <v>0.0</v>
      </c>
      <c r="I3899" s="46">
        <v>9.0</v>
      </c>
      <c r="J3899" s="3"/>
      <c r="K3899" s="56"/>
    </row>
    <row r="3900" ht="32.25" customHeight="1">
      <c r="A3900" s="55" t="s">
        <v>50</v>
      </c>
      <c r="B3900" s="46" t="s">
        <v>17043</v>
      </c>
      <c r="C3900" s="55" t="s">
        <v>17048</v>
      </c>
      <c r="D3900" s="46">
        <v>6.0</v>
      </c>
      <c r="E3900" s="46">
        <v>31.0</v>
      </c>
      <c r="F3900" s="46">
        <v>10.0</v>
      </c>
      <c r="G3900" s="46">
        <v>1.0</v>
      </c>
      <c r="H3900" s="46">
        <v>0.0</v>
      </c>
      <c r="I3900" s="46">
        <v>1.0</v>
      </c>
      <c r="J3900" s="3"/>
      <c r="K3900" s="56"/>
    </row>
    <row r="3901" ht="32.25" customHeight="1">
      <c r="A3901" s="55" t="s">
        <v>50</v>
      </c>
      <c r="B3901" s="46" t="s">
        <v>17043</v>
      </c>
      <c r="C3901" s="55" t="s">
        <v>17051</v>
      </c>
      <c r="D3901" s="46">
        <v>0.0</v>
      </c>
      <c r="E3901" s="46">
        <v>0.0</v>
      </c>
      <c r="F3901" s="46">
        <v>44.0</v>
      </c>
      <c r="G3901" s="46">
        <v>0.0</v>
      </c>
      <c r="H3901" s="46">
        <v>0.0</v>
      </c>
      <c r="I3901" s="46">
        <v>0.0</v>
      </c>
      <c r="J3901" s="3"/>
      <c r="K3901" s="56"/>
    </row>
    <row r="3902" ht="32.25" customHeight="1">
      <c r="A3902" s="55" t="s">
        <v>50</v>
      </c>
      <c r="B3902" s="46" t="s">
        <v>17043</v>
      </c>
      <c r="C3902" s="55" t="s">
        <v>17054</v>
      </c>
      <c r="D3902" s="46">
        <v>0.0</v>
      </c>
      <c r="E3902" s="46">
        <v>0.0</v>
      </c>
      <c r="F3902" s="46">
        <v>41.0</v>
      </c>
      <c r="G3902" s="46">
        <v>0.0</v>
      </c>
      <c r="H3902" s="46">
        <v>0.0</v>
      </c>
      <c r="I3902" s="46">
        <v>0.0</v>
      </c>
      <c r="J3902" s="3"/>
      <c r="K3902" s="56"/>
    </row>
    <row r="3903" ht="32.25" customHeight="1">
      <c r="A3903" s="55" t="s">
        <v>50</v>
      </c>
      <c r="B3903" s="46" t="s">
        <v>17043</v>
      </c>
      <c r="C3903" s="55" t="s">
        <v>17059</v>
      </c>
      <c r="D3903" s="46">
        <v>0.0</v>
      </c>
      <c r="E3903" s="46">
        <v>0.0</v>
      </c>
      <c r="F3903" s="46">
        <v>32.0</v>
      </c>
      <c r="G3903" s="46">
        <v>0.0</v>
      </c>
      <c r="H3903" s="46">
        <v>0.0</v>
      </c>
      <c r="I3903" s="46">
        <v>0.0</v>
      </c>
      <c r="J3903" s="3"/>
      <c r="K3903" s="56"/>
    </row>
    <row r="3904" ht="32.25" customHeight="1">
      <c r="A3904" s="55" t="s">
        <v>50</v>
      </c>
      <c r="B3904" s="46" t="s">
        <v>17043</v>
      </c>
      <c r="C3904" s="55" t="s">
        <v>17063</v>
      </c>
      <c r="D3904" s="46">
        <v>0.0</v>
      </c>
      <c r="E3904" s="46">
        <v>0.0</v>
      </c>
      <c r="F3904" s="46">
        <v>31.0</v>
      </c>
      <c r="G3904" s="46">
        <v>0.0</v>
      </c>
      <c r="H3904" s="46">
        <v>0.0</v>
      </c>
      <c r="I3904" s="46">
        <v>0.0</v>
      </c>
      <c r="J3904" s="3"/>
      <c r="K3904" s="56"/>
    </row>
    <row r="3905" ht="32.25" customHeight="1">
      <c r="A3905" s="55" t="s">
        <v>50</v>
      </c>
      <c r="B3905" s="46" t="s">
        <v>17043</v>
      </c>
      <c r="C3905" s="55" t="s">
        <v>17066</v>
      </c>
      <c r="D3905" s="46">
        <v>0.0</v>
      </c>
      <c r="E3905" s="46">
        <v>0.0</v>
      </c>
      <c r="F3905" s="46">
        <v>31.0</v>
      </c>
      <c r="G3905" s="46">
        <v>0.0</v>
      </c>
      <c r="H3905" s="46">
        <v>0.0</v>
      </c>
      <c r="I3905" s="46">
        <v>0.0</v>
      </c>
      <c r="J3905" s="3"/>
      <c r="K3905" s="56"/>
    </row>
    <row r="3906" ht="32.25" customHeight="1">
      <c r="A3906" s="55" t="s">
        <v>50</v>
      </c>
      <c r="B3906" s="46" t="s">
        <v>17069</v>
      </c>
      <c r="C3906" s="55" t="s">
        <v>17070</v>
      </c>
      <c r="D3906" s="46">
        <v>14.0</v>
      </c>
      <c r="E3906" s="46">
        <v>21.0</v>
      </c>
      <c r="F3906" s="46">
        <v>3.0</v>
      </c>
      <c r="G3906" s="46">
        <v>1.0</v>
      </c>
      <c r="H3906" s="46">
        <v>0.0</v>
      </c>
      <c r="I3906" s="46">
        <v>8.0</v>
      </c>
      <c r="J3906" s="3"/>
      <c r="K3906" s="56"/>
    </row>
    <row r="3907" ht="32.25" customHeight="1">
      <c r="A3907" s="55" t="s">
        <v>50</v>
      </c>
      <c r="B3907" s="46" t="s">
        <v>17069</v>
      </c>
      <c r="C3907" s="55" t="s">
        <v>17076</v>
      </c>
      <c r="D3907" s="46">
        <v>0.0</v>
      </c>
      <c r="E3907" s="46">
        <v>0.0</v>
      </c>
      <c r="F3907" s="46">
        <v>46.0</v>
      </c>
      <c r="G3907" s="46">
        <v>0.0</v>
      </c>
      <c r="H3907" s="46">
        <v>0.0</v>
      </c>
      <c r="I3907" s="46">
        <v>0.0</v>
      </c>
      <c r="J3907" s="3"/>
      <c r="K3907" s="56"/>
    </row>
    <row r="3908" ht="32.25" customHeight="1">
      <c r="A3908" s="55" t="s">
        <v>50</v>
      </c>
      <c r="B3908" s="46" t="s">
        <v>17069</v>
      </c>
      <c r="C3908" s="55" t="s">
        <v>17081</v>
      </c>
      <c r="D3908" s="46">
        <v>0.0</v>
      </c>
      <c r="E3908" s="46">
        <v>0.0</v>
      </c>
      <c r="F3908" s="46">
        <v>43.0</v>
      </c>
      <c r="G3908" s="46">
        <v>0.0</v>
      </c>
      <c r="H3908" s="46">
        <v>0.0</v>
      </c>
      <c r="I3908" s="46">
        <v>0.0</v>
      </c>
      <c r="J3908" s="3"/>
      <c r="K3908" s="56"/>
    </row>
    <row r="3909" ht="32.25" customHeight="1">
      <c r="A3909" s="55" t="s">
        <v>50</v>
      </c>
      <c r="B3909" s="46" t="s">
        <v>17069</v>
      </c>
      <c r="C3909" s="55" t="s">
        <v>17084</v>
      </c>
      <c r="D3909" s="46">
        <v>0.0</v>
      </c>
      <c r="E3909" s="46">
        <v>0.0</v>
      </c>
      <c r="F3909" s="46">
        <v>42.0</v>
      </c>
      <c r="G3909" s="46">
        <v>0.0</v>
      </c>
      <c r="H3909" s="46">
        <v>0.0</v>
      </c>
      <c r="I3909" s="46">
        <v>0.0</v>
      </c>
      <c r="J3909" s="3"/>
      <c r="K3909" s="56"/>
    </row>
    <row r="3910" ht="32.25" customHeight="1">
      <c r="A3910" s="55" t="s">
        <v>50</v>
      </c>
      <c r="B3910" s="46" t="s">
        <v>17069</v>
      </c>
      <c r="C3910" s="55" t="s">
        <v>17087</v>
      </c>
      <c r="D3910" s="46">
        <v>12.0</v>
      </c>
      <c r="E3910" s="46">
        <v>13.0</v>
      </c>
      <c r="F3910" s="46">
        <v>10.0</v>
      </c>
      <c r="G3910" s="46">
        <v>0.0</v>
      </c>
      <c r="H3910" s="46">
        <v>0.0</v>
      </c>
      <c r="I3910" s="46">
        <v>4.0</v>
      </c>
      <c r="J3910" s="3"/>
      <c r="K3910" s="56"/>
    </row>
    <row r="3911" ht="32.25" customHeight="1">
      <c r="A3911" s="55" t="s">
        <v>50</v>
      </c>
      <c r="B3911" s="46" t="s">
        <v>17069</v>
      </c>
      <c r="C3911" s="55" t="s">
        <v>17092</v>
      </c>
      <c r="D3911" s="46">
        <v>0.0</v>
      </c>
      <c r="E3911" s="46">
        <v>1.0</v>
      </c>
      <c r="F3911" s="46">
        <v>31.0</v>
      </c>
      <c r="G3911" s="46">
        <v>0.0</v>
      </c>
      <c r="H3911" s="46">
        <v>0.0</v>
      </c>
      <c r="I3911" s="46">
        <v>0.0</v>
      </c>
      <c r="J3911" s="3"/>
      <c r="K3911" s="56"/>
    </row>
    <row r="3912" ht="32.25" customHeight="1">
      <c r="A3912" s="55" t="s">
        <v>50</v>
      </c>
      <c r="B3912" s="46" t="s">
        <v>17069</v>
      </c>
      <c r="C3912" s="55" t="s">
        <v>17096</v>
      </c>
      <c r="D3912" s="46">
        <v>0.0</v>
      </c>
      <c r="E3912" s="46">
        <v>0.0</v>
      </c>
      <c r="F3912" s="46">
        <v>32.0</v>
      </c>
      <c r="G3912" s="46">
        <v>0.0</v>
      </c>
      <c r="H3912" s="46">
        <v>0.0</v>
      </c>
      <c r="I3912" s="46">
        <v>0.0</v>
      </c>
      <c r="J3912" s="3"/>
      <c r="K3912" s="56"/>
    </row>
    <row r="3913" ht="32.25" customHeight="1">
      <c r="A3913" s="55" t="s">
        <v>50</v>
      </c>
      <c r="B3913" s="46" t="s">
        <v>17069</v>
      </c>
      <c r="C3913" s="55" t="s">
        <v>17099</v>
      </c>
      <c r="D3913" s="46">
        <v>1.0</v>
      </c>
      <c r="E3913" s="46">
        <v>0.0</v>
      </c>
      <c r="F3913" s="46">
        <v>0.0</v>
      </c>
      <c r="G3913" s="46">
        <v>0.0</v>
      </c>
      <c r="H3913" s="46">
        <v>0.0</v>
      </c>
      <c r="I3913" s="46">
        <v>0.0</v>
      </c>
      <c r="J3913" s="3"/>
      <c r="K3913" s="56"/>
    </row>
    <row r="3914" ht="32.25" customHeight="1">
      <c r="A3914" s="55" t="s">
        <v>50</v>
      </c>
      <c r="B3914" s="46" t="s">
        <v>17103</v>
      </c>
      <c r="C3914" s="55" t="s">
        <v>17104</v>
      </c>
      <c r="D3914" s="46">
        <v>0.0</v>
      </c>
      <c r="E3914" s="46">
        <v>0.0</v>
      </c>
      <c r="F3914" s="46">
        <v>113.0</v>
      </c>
      <c r="G3914" s="46">
        <v>0.0</v>
      </c>
      <c r="H3914" s="46">
        <v>0.0</v>
      </c>
      <c r="I3914" s="46">
        <v>0.0</v>
      </c>
      <c r="J3914" s="3"/>
      <c r="K3914" s="56"/>
    </row>
    <row r="3915" ht="32.25" customHeight="1">
      <c r="A3915" s="55" t="s">
        <v>50</v>
      </c>
      <c r="B3915" s="46" t="s">
        <v>17103</v>
      </c>
      <c r="C3915" s="55" t="s">
        <v>17110</v>
      </c>
      <c r="D3915" s="46">
        <v>0.0</v>
      </c>
      <c r="E3915" s="46">
        <v>10.0</v>
      </c>
      <c r="F3915" s="46">
        <v>13.0</v>
      </c>
      <c r="G3915" s="46">
        <v>1.0</v>
      </c>
      <c r="H3915" s="46">
        <v>0.0</v>
      </c>
      <c r="I3915" s="46">
        <v>81.0</v>
      </c>
      <c r="J3915" s="3"/>
      <c r="K3915" s="56"/>
    </row>
    <row r="3916" ht="32.25" customHeight="1">
      <c r="A3916" s="55" t="s">
        <v>50</v>
      </c>
      <c r="B3916" s="46" t="s">
        <v>17103</v>
      </c>
      <c r="C3916" s="55" t="s">
        <v>17114</v>
      </c>
      <c r="D3916" s="46">
        <v>0.0</v>
      </c>
      <c r="E3916" s="46">
        <v>0.0</v>
      </c>
      <c r="F3916" s="46">
        <v>51.0</v>
      </c>
      <c r="G3916" s="46">
        <v>0.0</v>
      </c>
      <c r="H3916" s="46">
        <v>0.0</v>
      </c>
      <c r="I3916" s="46">
        <v>0.0</v>
      </c>
      <c r="J3916" s="3"/>
      <c r="K3916" s="56"/>
    </row>
    <row r="3917" ht="32.25" customHeight="1">
      <c r="A3917" s="55" t="s">
        <v>50</v>
      </c>
      <c r="B3917" s="46" t="s">
        <v>17103</v>
      </c>
      <c r="C3917" s="55" t="s">
        <v>17117</v>
      </c>
      <c r="D3917" s="46">
        <v>0.0</v>
      </c>
      <c r="E3917" s="46">
        <v>4.0</v>
      </c>
      <c r="F3917" s="46">
        <v>43.0</v>
      </c>
      <c r="G3917" s="46">
        <v>0.0</v>
      </c>
      <c r="H3917" s="46">
        <v>0.0</v>
      </c>
      <c r="I3917" s="46">
        <v>1.0</v>
      </c>
      <c r="J3917" s="3"/>
      <c r="K3917" s="56"/>
    </row>
    <row r="3918" ht="32.25" customHeight="1">
      <c r="A3918" s="55" t="s">
        <v>50</v>
      </c>
      <c r="B3918" s="46" t="s">
        <v>17103</v>
      </c>
      <c r="C3918" s="55" t="s">
        <v>17121</v>
      </c>
      <c r="D3918" s="46">
        <v>0.0</v>
      </c>
      <c r="E3918" s="46">
        <v>0.0</v>
      </c>
      <c r="F3918" s="46">
        <v>22.0</v>
      </c>
      <c r="G3918" s="46">
        <v>0.0</v>
      </c>
      <c r="H3918" s="46">
        <v>0.0</v>
      </c>
      <c r="I3918" s="46">
        <v>0.0</v>
      </c>
      <c r="J3918" s="3"/>
      <c r="K3918" s="56"/>
    </row>
    <row r="3919" ht="32.25" customHeight="1">
      <c r="A3919" s="55" t="s">
        <v>50</v>
      </c>
      <c r="B3919" s="46" t="s">
        <v>17126</v>
      </c>
      <c r="C3919" s="55" t="s">
        <v>17127</v>
      </c>
      <c r="D3919" s="46">
        <v>6.0</v>
      </c>
      <c r="E3919" s="46">
        <v>53.0</v>
      </c>
      <c r="F3919" s="46">
        <v>62.0</v>
      </c>
      <c r="G3919" s="46">
        <v>1.0</v>
      </c>
      <c r="H3919" s="46">
        <v>0.0</v>
      </c>
      <c r="I3919" s="46">
        <v>72.0</v>
      </c>
      <c r="J3919" s="3"/>
      <c r="K3919" s="56"/>
    </row>
    <row r="3920" ht="32.25" customHeight="1">
      <c r="A3920" s="55" t="s">
        <v>50</v>
      </c>
      <c r="B3920" s="46" t="s">
        <v>17126</v>
      </c>
      <c r="C3920" s="55" t="s">
        <v>17131</v>
      </c>
      <c r="D3920" s="46">
        <v>0.0</v>
      </c>
      <c r="E3920" s="46">
        <v>0.0</v>
      </c>
      <c r="F3920" s="46">
        <v>99.0</v>
      </c>
      <c r="G3920" s="46">
        <v>0.0</v>
      </c>
      <c r="H3920" s="46">
        <v>0.0</v>
      </c>
      <c r="I3920" s="46">
        <v>0.0</v>
      </c>
      <c r="J3920" s="3"/>
      <c r="K3920" s="56"/>
    </row>
    <row r="3921" ht="32.25" customHeight="1">
      <c r="A3921" s="55" t="s">
        <v>50</v>
      </c>
      <c r="B3921" s="46" t="s">
        <v>17126</v>
      </c>
      <c r="C3921" s="55" t="s">
        <v>17134</v>
      </c>
      <c r="D3921" s="46">
        <v>0.0</v>
      </c>
      <c r="E3921" s="46">
        <v>0.0</v>
      </c>
      <c r="F3921" s="46">
        <v>42.0</v>
      </c>
      <c r="G3921" s="46">
        <v>0.0</v>
      </c>
      <c r="H3921" s="46">
        <v>0.0</v>
      </c>
      <c r="I3921" s="46">
        <v>0.0</v>
      </c>
      <c r="J3921" s="3"/>
      <c r="K3921" s="56"/>
    </row>
    <row r="3922" ht="32.25" customHeight="1">
      <c r="A3922" s="55" t="s">
        <v>50</v>
      </c>
      <c r="B3922" s="46" t="s">
        <v>17126</v>
      </c>
      <c r="C3922" s="55" t="s">
        <v>17136</v>
      </c>
      <c r="D3922" s="46">
        <v>0.0</v>
      </c>
      <c r="E3922" s="46">
        <v>0.0</v>
      </c>
      <c r="F3922" s="46">
        <v>18.0</v>
      </c>
      <c r="G3922" s="46">
        <v>0.0</v>
      </c>
      <c r="H3922" s="46">
        <v>0.0</v>
      </c>
      <c r="I3922" s="46">
        <v>0.0</v>
      </c>
      <c r="J3922" s="3"/>
      <c r="K3922" s="56"/>
    </row>
    <row r="3923" ht="32.25" customHeight="1">
      <c r="A3923" s="55" t="s">
        <v>50</v>
      </c>
      <c r="B3923" s="46" t="s">
        <v>17126</v>
      </c>
      <c r="C3923" s="55" t="s">
        <v>17141</v>
      </c>
      <c r="D3923" s="46">
        <v>0.0</v>
      </c>
      <c r="E3923" s="46">
        <v>0.0</v>
      </c>
      <c r="F3923" s="46">
        <v>1.0</v>
      </c>
      <c r="G3923" s="46">
        <v>0.0</v>
      </c>
      <c r="H3923" s="46">
        <v>0.0</v>
      </c>
      <c r="I3923" s="46">
        <v>0.0</v>
      </c>
      <c r="J3923" s="3"/>
      <c r="K3923" s="56"/>
    </row>
    <row r="3924" ht="32.25" customHeight="1">
      <c r="A3924" s="55" t="s">
        <v>50</v>
      </c>
      <c r="B3924" s="46" t="s">
        <v>17143</v>
      </c>
      <c r="C3924" s="55" t="s">
        <v>17145</v>
      </c>
      <c r="D3924" s="46">
        <v>0.0</v>
      </c>
      <c r="E3924" s="46">
        <v>3.0</v>
      </c>
      <c r="F3924" s="46">
        <v>9.0</v>
      </c>
      <c r="G3924" s="46">
        <v>0.0</v>
      </c>
      <c r="H3924" s="46">
        <v>0.0</v>
      </c>
      <c r="I3924" s="46">
        <v>52.0</v>
      </c>
      <c r="J3924" s="3"/>
      <c r="K3924" s="56"/>
    </row>
    <row r="3925" ht="32.25" customHeight="1">
      <c r="A3925" s="55" t="s">
        <v>50</v>
      </c>
      <c r="B3925" s="46" t="s">
        <v>17143</v>
      </c>
      <c r="C3925" s="55" t="s">
        <v>17149</v>
      </c>
      <c r="D3925" s="46">
        <v>0.0</v>
      </c>
      <c r="E3925" s="46">
        <v>4.0</v>
      </c>
      <c r="F3925" s="46">
        <v>12.0</v>
      </c>
      <c r="G3925" s="46">
        <v>0.0</v>
      </c>
      <c r="H3925" s="46">
        <v>0.0</v>
      </c>
      <c r="I3925" s="46">
        <v>45.0</v>
      </c>
      <c r="J3925" s="3"/>
      <c r="K3925" s="56"/>
    </row>
    <row r="3926" ht="32.25" customHeight="1">
      <c r="A3926" s="55" t="s">
        <v>50</v>
      </c>
      <c r="B3926" s="46" t="s">
        <v>17143</v>
      </c>
      <c r="C3926" s="55" t="s">
        <v>17152</v>
      </c>
      <c r="D3926" s="46">
        <v>14.0</v>
      </c>
      <c r="E3926" s="46">
        <v>1.0</v>
      </c>
      <c r="F3926" s="46">
        <v>2.0</v>
      </c>
      <c r="G3926" s="46">
        <v>0.0</v>
      </c>
      <c r="H3926" s="46">
        <v>0.0</v>
      </c>
      <c r="I3926" s="46">
        <v>39.0</v>
      </c>
      <c r="J3926" s="3"/>
      <c r="K3926" s="56"/>
    </row>
    <row r="3927" ht="32.25" customHeight="1">
      <c r="A3927" s="55" t="s">
        <v>50</v>
      </c>
      <c r="B3927" s="46" t="s">
        <v>17143</v>
      </c>
      <c r="C3927" s="55" t="s">
        <v>17157</v>
      </c>
      <c r="D3927" s="46">
        <v>21.0</v>
      </c>
      <c r="E3927" s="46">
        <v>2.0</v>
      </c>
      <c r="F3927" s="46">
        <v>3.0</v>
      </c>
      <c r="G3927" s="46">
        <v>0.0</v>
      </c>
      <c r="H3927" s="46">
        <v>0.0</v>
      </c>
      <c r="I3927" s="46">
        <v>30.0</v>
      </c>
      <c r="J3927" s="3"/>
      <c r="K3927" s="56"/>
    </row>
    <row r="3928" ht="32.25" customHeight="1">
      <c r="A3928" s="55" t="s">
        <v>50</v>
      </c>
      <c r="B3928" s="46" t="s">
        <v>17143</v>
      </c>
      <c r="C3928" s="55" t="s">
        <v>17160</v>
      </c>
      <c r="D3928" s="46">
        <v>0.0</v>
      </c>
      <c r="E3928" s="46">
        <v>0.0</v>
      </c>
      <c r="F3928" s="46">
        <v>50.0</v>
      </c>
      <c r="G3928" s="46">
        <v>0.0</v>
      </c>
      <c r="H3928" s="46">
        <v>0.0</v>
      </c>
      <c r="I3928" s="46">
        <v>0.0</v>
      </c>
      <c r="J3928" s="3"/>
      <c r="K3928" s="56"/>
    </row>
    <row r="3929" ht="32.25" customHeight="1">
      <c r="A3929" s="55" t="s">
        <v>50</v>
      </c>
      <c r="B3929" s="46" t="s">
        <v>17143</v>
      </c>
      <c r="C3929" s="55" t="s">
        <v>17162</v>
      </c>
      <c r="D3929" s="46">
        <v>0.0</v>
      </c>
      <c r="E3929" s="46">
        <v>0.0</v>
      </c>
      <c r="F3929" s="46">
        <v>46.0</v>
      </c>
      <c r="G3929" s="46">
        <v>0.0</v>
      </c>
      <c r="H3929" s="46">
        <v>0.0</v>
      </c>
      <c r="I3929" s="46">
        <v>0.0</v>
      </c>
      <c r="J3929" s="3"/>
      <c r="K3929" s="56"/>
    </row>
    <row r="3930" ht="32.25" customHeight="1">
      <c r="A3930" s="55" t="s">
        <v>50</v>
      </c>
      <c r="B3930" s="46" t="s">
        <v>17143</v>
      </c>
      <c r="C3930" s="55" t="s">
        <v>17166</v>
      </c>
      <c r="D3930" s="46">
        <v>0.0</v>
      </c>
      <c r="E3930" s="46">
        <v>0.0</v>
      </c>
      <c r="F3930" s="46">
        <v>32.0</v>
      </c>
      <c r="G3930" s="46">
        <v>0.0</v>
      </c>
      <c r="H3930" s="46">
        <v>0.0</v>
      </c>
      <c r="I3930" s="46">
        <v>0.0</v>
      </c>
      <c r="J3930" s="3"/>
      <c r="K3930" s="56"/>
    </row>
    <row r="3931" ht="32.25" customHeight="1">
      <c r="A3931" s="55" t="s">
        <v>50</v>
      </c>
      <c r="B3931" s="46" t="s">
        <v>17143</v>
      </c>
      <c r="C3931" s="55" t="s">
        <v>17168</v>
      </c>
      <c r="D3931" s="46">
        <v>0.0</v>
      </c>
      <c r="E3931" s="46">
        <v>0.0</v>
      </c>
      <c r="F3931" s="46">
        <v>32.0</v>
      </c>
      <c r="G3931" s="46">
        <v>0.0</v>
      </c>
      <c r="H3931" s="46">
        <v>0.0</v>
      </c>
      <c r="I3931" s="46">
        <v>0.0</v>
      </c>
      <c r="J3931" s="3"/>
      <c r="K3931" s="56"/>
    </row>
    <row r="3932" ht="32.25" customHeight="1">
      <c r="A3932" s="55" t="s">
        <v>50</v>
      </c>
      <c r="B3932" s="46" t="s">
        <v>17143</v>
      </c>
      <c r="C3932" s="55" t="s">
        <v>17172</v>
      </c>
      <c r="D3932" s="46">
        <v>0.0</v>
      </c>
      <c r="E3932" s="46">
        <v>0.0</v>
      </c>
      <c r="F3932" s="46">
        <v>5.0</v>
      </c>
      <c r="G3932" s="46">
        <v>0.0</v>
      </c>
      <c r="H3932" s="46">
        <v>0.0</v>
      </c>
      <c r="I3932" s="46">
        <v>0.0</v>
      </c>
      <c r="J3932" s="3"/>
      <c r="K3932" s="56"/>
    </row>
    <row r="3933" ht="32.25" customHeight="1">
      <c r="A3933" s="55" t="s">
        <v>50</v>
      </c>
      <c r="B3933" s="46" t="s">
        <v>17174</v>
      </c>
      <c r="C3933" s="55" t="s">
        <v>17176</v>
      </c>
      <c r="D3933" s="46">
        <v>0.0</v>
      </c>
      <c r="E3933" s="46">
        <v>20.0</v>
      </c>
      <c r="F3933" s="46">
        <v>0.0</v>
      </c>
      <c r="G3933" s="46">
        <v>0.0</v>
      </c>
      <c r="H3933" s="46">
        <v>0.0</v>
      </c>
      <c r="I3933" s="46">
        <v>59.0</v>
      </c>
      <c r="J3933" s="3"/>
      <c r="K3933" s="56"/>
    </row>
    <row r="3934" ht="32.25" customHeight="1">
      <c r="A3934" s="55" t="s">
        <v>50</v>
      </c>
      <c r="B3934" s="46" t="s">
        <v>17174</v>
      </c>
      <c r="C3934" s="55" t="s">
        <v>17178</v>
      </c>
      <c r="D3934" s="46">
        <v>0.0</v>
      </c>
      <c r="E3934" s="46">
        <v>0.0</v>
      </c>
      <c r="F3934" s="46">
        <v>51.0</v>
      </c>
      <c r="G3934" s="46">
        <v>0.0</v>
      </c>
      <c r="H3934" s="46">
        <v>0.0</v>
      </c>
      <c r="I3934" s="46">
        <v>0.0</v>
      </c>
      <c r="J3934" s="3"/>
      <c r="K3934" s="56"/>
    </row>
    <row r="3935" ht="32.25" customHeight="1">
      <c r="A3935" s="55" t="s">
        <v>50</v>
      </c>
      <c r="B3935" s="46" t="s">
        <v>17174</v>
      </c>
      <c r="C3935" s="55" t="s">
        <v>17181</v>
      </c>
      <c r="D3935" s="46">
        <v>0.0</v>
      </c>
      <c r="E3935" s="46">
        <v>0.0</v>
      </c>
      <c r="F3935" s="46">
        <v>41.0</v>
      </c>
      <c r="G3935" s="46">
        <v>0.0</v>
      </c>
      <c r="H3935" s="46">
        <v>0.0</v>
      </c>
      <c r="I3935" s="46">
        <v>0.0</v>
      </c>
      <c r="J3935" s="3"/>
      <c r="K3935" s="56"/>
    </row>
    <row r="3936" ht="32.25" customHeight="1">
      <c r="A3936" s="55" t="s">
        <v>50</v>
      </c>
      <c r="B3936" s="46" t="s">
        <v>17174</v>
      </c>
      <c r="C3936" s="55" t="s">
        <v>17183</v>
      </c>
      <c r="D3936" s="46">
        <v>0.0</v>
      </c>
      <c r="E3936" s="46">
        <v>0.0</v>
      </c>
      <c r="F3936" s="46">
        <v>34.0</v>
      </c>
      <c r="G3936" s="46">
        <v>0.0</v>
      </c>
      <c r="H3936" s="46">
        <v>0.0</v>
      </c>
      <c r="I3936" s="46">
        <v>0.0</v>
      </c>
      <c r="J3936" s="3"/>
      <c r="K3936" s="56"/>
    </row>
    <row r="3937" ht="32.25" customHeight="1">
      <c r="A3937" s="55" t="s">
        <v>50</v>
      </c>
      <c r="B3937" s="46" t="s">
        <v>17174</v>
      </c>
      <c r="C3937" s="55" t="s">
        <v>17186</v>
      </c>
      <c r="D3937" s="46">
        <v>0.0</v>
      </c>
      <c r="E3937" s="46">
        <v>0.0</v>
      </c>
      <c r="F3937" s="46">
        <v>33.0</v>
      </c>
      <c r="G3937" s="46">
        <v>0.0</v>
      </c>
      <c r="H3937" s="46">
        <v>0.0</v>
      </c>
      <c r="I3937" s="46">
        <v>0.0</v>
      </c>
      <c r="J3937" s="3"/>
      <c r="K3937" s="56"/>
    </row>
    <row r="3938" ht="32.25" customHeight="1">
      <c r="A3938" s="55" t="s">
        <v>50</v>
      </c>
      <c r="B3938" s="46" t="s">
        <v>17174</v>
      </c>
      <c r="C3938" s="55" t="s">
        <v>17189</v>
      </c>
      <c r="D3938" s="46">
        <v>0.0</v>
      </c>
      <c r="E3938" s="46">
        <v>0.0</v>
      </c>
      <c r="F3938" s="46">
        <v>31.0</v>
      </c>
      <c r="G3938" s="46">
        <v>0.0</v>
      </c>
      <c r="H3938" s="46">
        <v>0.0</v>
      </c>
      <c r="I3938" s="46">
        <v>0.0</v>
      </c>
      <c r="J3938" s="3"/>
      <c r="K3938" s="56"/>
    </row>
    <row r="3939" ht="32.25" customHeight="1">
      <c r="A3939" s="55" t="s">
        <v>50</v>
      </c>
      <c r="B3939" s="46" t="s">
        <v>17174</v>
      </c>
      <c r="C3939" s="55" t="s">
        <v>17192</v>
      </c>
      <c r="D3939" s="46">
        <v>0.0</v>
      </c>
      <c r="E3939" s="46">
        <v>0.0</v>
      </c>
      <c r="F3939" s="46">
        <v>30.0</v>
      </c>
      <c r="G3939" s="46">
        <v>0.0</v>
      </c>
      <c r="H3939" s="46">
        <v>0.0</v>
      </c>
      <c r="I3939" s="46">
        <v>0.0</v>
      </c>
      <c r="J3939" s="3"/>
      <c r="K3939" s="56"/>
    </row>
    <row r="3940" ht="32.25" customHeight="1">
      <c r="A3940" s="55" t="s">
        <v>50</v>
      </c>
      <c r="B3940" s="46" t="s">
        <v>17174</v>
      </c>
      <c r="C3940" s="55" t="s">
        <v>17194</v>
      </c>
      <c r="D3940" s="46">
        <v>0.0</v>
      </c>
      <c r="E3940" s="46">
        <v>0.0</v>
      </c>
      <c r="F3940" s="46">
        <v>29.0</v>
      </c>
      <c r="G3940" s="46">
        <v>0.0</v>
      </c>
      <c r="H3940" s="46">
        <v>0.0</v>
      </c>
      <c r="I3940" s="46">
        <v>0.0</v>
      </c>
      <c r="J3940" s="3"/>
      <c r="K3940" s="56"/>
    </row>
    <row r="3941" ht="32.25" customHeight="1">
      <c r="A3941" s="55" t="s">
        <v>50</v>
      </c>
      <c r="B3941" s="46" t="s">
        <v>17174</v>
      </c>
      <c r="C3941" s="55" t="s">
        <v>17197</v>
      </c>
      <c r="D3941" s="46">
        <v>0.0</v>
      </c>
      <c r="E3941" s="46">
        <v>13.0</v>
      </c>
      <c r="F3941" s="46">
        <v>13.0</v>
      </c>
      <c r="G3941" s="46">
        <v>0.0</v>
      </c>
      <c r="H3941" s="46">
        <v>0.0</v>
      </c>
      <c r="I3941" s="46">
        <v>0.0</v>
      </c>
      <c r="J3941" s="3"/>
      <c r="K3941" s="56"/>
    </row>
    <row r="3942" ht="32.25" customHeight="1">
      <c r="A3942" s="55" t="s">
        <v>50</v>
      </c>
      <c r="B3942" s="46" t="s">
        <v>17199</v>
      </c>
      <c r="C3942" s="55" t="s">
        <v>17200</v>
      </c>
      <c r="D3942" s="46">
        <v>0.0</v>
      </c>
      <c r="E3942" s="46">
        <v>0.0</v>
      </c>
      <c r="F3942" s="46">
        <v>13.0</v>
      </c>
      <c r="G3942" s="46">
        <v>0.0</v>
      </c>
      <c r="H3942" s="46">
        <v>0.0</v>
      </c>
      <c r="I3942" s="46">
        <v>0.0</v>
      </c>
      <c r="J3942" s="3"/>
      <c r="K3942" s="56"/>
    </row>
    <row r="3943" ht="32.25" customHeight="1">
      <c r="A3943" s="55" t="s">
        <v>50</v>
      </c>
      <c r="B3943" s="46" t="s">
        <v>17199</v>
      </c>
      <c r="C3943" s="55" t="s">
        <v>17203</v>
      </c>
      <c r="D3943" s="46">
        <v>0.0</v>
      </c>
      <c r="E3943" s="46">
        <v>0.0</v>
      </c>
      <c r="F3943" s="46">
        <v>1.0</v>
      </c>
      <c r="G3943" s="46">
        <v>0.0</v>
      </c>
      <c r="H3943" s="46">
        <v>0.0</v>
      </c>
      <c r="I3943" s="46">
        <v>0.0</v>
      </c>
      <c r="J3943" s="3"/>
      <c r="K3943" s="56"/>
    </row>
    <row r="3944" ht="32.25" customHeight="1">
      <c r="A3944" s="55" t="s">
        <v>50</v>
      </c>
      <c r="B3944" s="46" t="s">
        <v>17199</v>
      </c>
      <c r="C3944" s="55" t="s">
        <v>17205</v>
      </c>
      <c r="D3944" s="46">
        <v>0.0</v>
      </c>
      <c r="E3944" s="46">
        <v>0.0</v>
      </c>
      <c r="F3944" s="46">
        <v>1.0</v>
      </c>
      <c r="G3944" s="46">
        <v>0.0</v>
      </c>
      <c r="H3944" s="46">
        <v>0.0</v>
      </c>
      <c r="I3944" s="46">
        <v>0.0</v>
      </c>
      <c r="J3944" s="3"/>
      <c r="K3944" s="56"/>
    </row>
    <row r="3945" ht="32.25" customHeight="1">
      <c r="A3945" s="55" t="s">
        <v>50</v>
      </c>
      <c r="B3945" s="46" t="s">
        <v>17199</v>
      </c>
      <c r="C3945" s="55" t="s">
        <v>17209</v>
      </c>
      <c r="D3945" s="46">
        <v>0.0</v>
      </c>
      <c r="E3945" s="46">
        <v>0.0</v>
      </c>
      <c r="F3945" s="46">
        <v>1.0</v>
      </c>
      <c r="G3945" s="46">
        <v>0.0</v>
      </c>
      <c r="H3945" s="46">
        <v>0.0</v>
      </c>
      <c r="I3945" s="46">
        <v>0.0</v>
      </c>
      <c r="J3945" s="3"/>
      <c r="K3945" s="56"/>
    </row>
    <row r="3946" ht="32.25" customHeight="1">
      <c r="A3946" s="55" t="s">
        <v>50</v>
      </c>
      <c r="B3946" s="46" t="s">
        <v>17199</v>
      </c>
      <c r="C3946" s="55" t="s">
        <v>17211</v>
      </c>
      <c r="D3946" s="46">
        <v>0.0</v>
      </c>
      <c r="E3946" s="46">
        <v>0.0</v>
      </c>
      <c r="F3946" s="46">
        <v>1.0</v>
      </c>
      <c r="G3946" s="46">
        <v>0.0</v>
      </c>
      <c r="H3946" s="46">
        <v>0.0</v>
      </c>
      <c r="I3946" s="46">
        <v>0.0</v>
      </c>
      <c r="J3946" s="3"/>
      <c r="K3946" s="56"/>
    </row>
    <row r="3947" ht="32.25" customHeight="1">
      <c r="A3947" s="55" t="s">
        <v>50</v>
      </c>
      <c r="B3947" s="46" t="s">
        <v>17199</v>
      </c>
      <c r="C3947" s="55" t="s">
        <v>17214</v>
      </c>
      <c r="D3947" s="46">
        <v>0.0</v>
      </c>
      <c r="E3947" s="46">
        <v>0.0</v>
      </c>
      <c r="F3947" s="46">
        <v>1.0</v>
      </c>
      <c r="G3947" s="46">
        <v>0.0</v>
      </c>
      <c r="H3947" s="46">
        <v>0.0</v>
      </c>
      <c r="I3947" s="46">
        <v>0.0</v>
      </c>
      <c r="J3947" s="3"/>
      <c r="K3947" s="56"/>
    </row>
    <row r="3948" ht="32.25" customHeight="1">
      <c r="A3948" s="55" t="s">
        <v>50</v>
      </c>
      <c r="B3948" s="46" t="s">
        <v>17199</v>
      </c>
      <c r="C3948" s="55" t="s">
        <v>17216</v>
      </c>
      <c r="D3948" s="46">
        <v>0.0</v>
      </c>
      <c r="E3948" s="46">
        <v>0.0</v>
      </c>
      <c r="F3948" s="46">
        <v>1.0</v>
      </c>
      <c r="G3948" s="46">
        <v>0.0</v>
      </c>
      <c r="H3948" s="46">
        <v>0.0</v>
      </c>
      <c r="I3948" s="46">
        <v>0.0</v>
      </c>
      <c r="J3948" s="3"/>
      <c r="K3948" s="56"/>
    </row>
    <row r="3949" ht="32.25" customHeight="1">
      <c r="A3949" s="55" t="s">
        <v>50</v>
      </c>
      <c r="B3949" s="46" t="s">
        <v>17199</v>
      </c>
      <c r="C3949" s="55" t="s">
        <v>17218</v>
      </c>
      <c r="D3949" s="46">
        <v>0.0</v>
      </c>
      <c r="E3949" s="46">
        <v>0.0</v>
      </c>
      <c r="F3949" s="46">
        <v>1.0</v>
      </c>
      <c r="G3949" s="46">
        <v>0.0</v>
      </c>
      <c r="H3949" s="46">
        <v>0.0</v>
      </c>
      <c r="I3949" s="46">
        <v>0.0</v>
      </c>
      <c r="J3949" s="3"/>
      <c r="K3949" s="56"/>
    </row>
    <row r="3950" ht="32.25" customHeight="1">
      <c r="A3950" s="55" t="s">
        <v>50</v>
      </c>
      <c r="B3950" s="46" t="s">
        <v>17199</v>
      </c>
      <c r="C3950" s="55" t="s">
        <v>17221</v>
      </c>
      <c r="D3950" s="46">
        <v>0.0</v>
      </c>
      <c r="E3950" s="46">
        <v>0.0</v>
      </c>
      <c r="F3950" s="46">
        <v>1.0</v>
      </c>
      <c r="G3950" s="46">
        <v>0.0</v>
      </c>
      <c r="H3950" s="46">
        <v>0.0</v>
      </c>
      <c r="I3950" s="46">
        <v>0.0</v>
      </c>
      <c r="J3950" s="3"/>
      <c r="K3950" s="56"/>
    </row>
    <row r="3951" ht="32.25" customHeight="1">
      <c r="A3951" s="55" t="s">
        <v>50</v>
      </c>
      <c r="B3951" s="46" t="s">
        <v>17199</v>
      </c>
      <c r="C3951" s="55" t="s">
        <v>17224</v>
      </c>
      <c r="D3951" s="46">
        <v>0.0</v>
      </c>
      <c r="E3951" s="46">
        <v>0.0</v>
      </c>
      <c r="F3951" s="46">
        <v>1.0</v>
      </c>
      <c r="G3951" s="46">
        <v>0.0</v>
      </c>
      <c r="H3951" s="46">
        <v>0.0</v>
      </c>
      <c r="I3951" s="46">
        <v>0.0</v>
      </c>
      <c r="J3951" s="3"/>
      <c r="K3951" s="56"/>
    </row>
    <row r="3952" ht="32.25" customHeight="1">
      <c r="A3952" s="55" t="s">
        <v>50</v>
      </c>
      <c r="B3952" s="46" t="s">
        <v>17199</v>
      </c>
      <c r="C3952" s="55" t="s">
        <v>17225</v>
      </c>
      <c r="D3952" s="46">
        <v>0.0</v>
      </c>
      <c r="E3952" s="46">
        <v>0.0</v>
      </c>
      <c r="F3952" s="46">
        <v>1.0</v>
      </c>
      <c r="G3952" s="46">
        <v>0.0</v>
      </c>
      <c r="H3952" s="46">
        <v>0.0</v>
      </c>
      <c r="I3952" s="46">
        <v>0.0</v>
      </c>
      <c r="J3952" s="3"/>
      <c r="K3952" s="56"/>
    </row>
    <row r="3953" ht="32.25" customHeight="1">
      <c r="A3953" s="55" t="s">
        <v>50</v>
      </c>
      <c r="B3953" s="46" t="s">
        <v>17199</v>
      </c>
      <c r="C3953" s="55" t="s">
        <v>17228</v>
      </c>
      <c r="D3953" s="46">
        <v>0.0</v>
      </c>
      <c r="E3953" s="46">
        <v>0.0</v>
      </c>
      <c r="F3953" s="46">
        <v>1.0</v>
      </c>
      <c r="G3953" s="46">
        <v>0.0</v>
      </c>
      <c r="H3953" s="46">
        <v>0.0</v>
      </c>
      <c r="I3953" s="46">
        <v>0.0</v>
      </c>
      <c r="J3953" s="3"/>
      <c r="K3953" s="56"/>
    </row>
    <row r="3954" ht="32.25" customHeight="1">
      <c r="A3954" s="55" t="s">
        <v>50</v>
      </c>
      <c r="B3954" s="46" t="s">
        <v>17199</v>
      </c>
      <c r="C3954" s="55" t="s">
        <v>17231</v>
      </c>
      <c r="D3954" s="46">
        <v>0.0</v>
      </c>
      <c r="E3954" s="46">
        <v>0.0</v>
      </c>
      <c r="F3954" s="46">
        <v>1.0</v>
      </c>
      <c r="G3954" s="46">
        <v>0.0</v>
      </c>
      <c r="H3954" s="46">
        <v>0.0</v>
      </c>
      <c r="I3954" s="46">
        <v>0.0</v>
      </c>
      <c r="J3954" s="3"/>
      <c r="K3954" s="56"/>
    </row>
    <row r="3955" ht="32.25" customHeight="1">
      <c r="A3955" s="55" t="s">
        <v>50</v>
      </c>
      <c r="B3955" s="46" t="s">
        <v>17199</v>
      </c>
      <c r="C3955" s="55" t="s">
        <v>17235</v>
      </c>
      <c r="D3955" s="46">
        <v>0.0</v>
      </c>
      <c r="E3955" s="46">
        <v>0.0</v>
      </c>
      <c r="F3955" s="46">
        <v>1.0</v>
      </c>
      <c r="G3955" s="46">
        <v>0.0</v>
      </c>
      <c r="H3955" s="46">
        <v>0.0</v>
      </c>
      <c r="I3955" s="46">
        <v>0.0</v>
      </c>
      <c r="J3955" s="3"/>
      <c r="K3955" s="56"/>
    </row>
    <row r="3956" ht="32.25" customHeight="1">
      <c r="A3956" s="55" t="s">
        <v>50</v>
      </c>
      <c r="B3956" s="46" t="s">
        <v>17199</v>
      </c>
      <c r="C3956" s="55" t="s">
        <v>17237</v>
      </c>
      <c r="D3956" s="46">
        <v>0.0</v>
      </c>
      <c r="E3956" s="46">
        <v>0.0</v>
      </c>
      <c r="F3956" s="46">
        <v>1.0</v>
      </c>
      <c r="G3956" s="46">
        <v>0.0</v>
      </c>
      <c r="H3956" s="46">
        <v>0.0</v>
      </c>
      <c r="I3956" s="46">
        <v>0.0</v>
      </c>
      <c r="J3956" s="3"/>
      <c r="K3956" s="56"/>
    </row>
    <row r="3957" ht="32.25" customHeight="1">
      <c r="A3957" s="55" t="s">
        <v>50</v>
      </c>
      <c r="B3957" s="46" t="s">
        <v>17199</v>
      </c>
      <c r="C3957" s="55" t="s">
        <v>17240</v>
      </c>
      <c r="D3957" s="46">
        <v>0.0</v>
      </c>
      <c r="E3957" s="46">
        <v>0.0</v>
      </c>
      <c r="F3957" s="46">
        <v>1.0</v>
      </c>
      <c r="G3957" s="46">
        <v>0.0</v>
      </c>
      <c r="H3957" s="46">
        <v>0.0</v>
      </c>
      <c r="I3957" s="46">
        <v>0.0</v>
      </c>
      <c r="J3957" s="3"/>
      <c r="K3957" s="56"/>
    </row>
    <row r="3958" ht="32.25" customHeight="1">
      <c r="A3958" s="55" t="s">
        <v>50</v>
      </c>
      <c r="B3958" s="46" t="s">
        <v>17199</v>
      </c>
      <c r="C3958" s="55" t="s">
        <v>17242</v>
      </c>
      <c r="D3958" s="46">
        <v>0.0</v>
      </c>
      <c r="E3958" s="46">
        <v>0.0</v>
      </c>
      <c r="F3958" s="46">
        <v>1.0</v>
      </c>
      <c r="G3958" s="46">
        <v>0.0</v>
      </c>
      <c r="H3958" s="46">
        <v>0.0</v>
      </c>
      <c r="I3958" s="46">
        <v>0.0</v>
      </c>
      <c r="J3958" s="3"/>
      <c r="K3958" s="56"/>
    </row>
    <row r="3959" ht="32.25" customHeight="1">
      <c r="A3959" s="55" t="s">
        <v>50</v>
      </c>
      <c r="B3959" s="46" t="s">
        <v>17199</v>
      </c>
      <c r="C3959" s="55" t="s">
        <v>17245</v>
      </c>
      <c r="D3959" s="46">
        <v>0.0</v>
      </c>
      <c r="E3959" s="46">
        <v>0.0</v>
      </c>
      <c r="F3959" s="46">
        <v>1.0</v>
      </c>
      <c r="G3959" s="46">
        <v>0.0</v>
      </c>
      <c r="H3959" s="46">
        <v>0.0</v>
      </c>
      <c r="I3959" s="46">
        <v>0.0</v>
      </c>
      <c r="J3959" s="3"/>
      <c r="K3959" s="56"/>
    </row>
    <row r="3960" ht="32.25" customHeight="1">
      <c r="A3960" s="55" t="s">
        <v>50</v>
      </c>
      <c r="B3960" s="46" t="s">
        <v>17247</v>
      </c>
      <c r="C3960" s="55" t="s">
        <v>17248</v>
      </c>
      <c r="D3960" s="46">
        <v>3.0</v>
      </c>
      <c r="E3960" s="46">
        <v>22.0</v>
      </c>
      <c r="F3960" s="46">
        <v>47.0</v>
      </c>
      <c r="G3960" s="46">
        <v>1.0</v>
      </c>
      <c r="H3960" s="46">
        <v>0.0</v>
      </c>
      <c r="I3960" s="46">
        <v>10.0</v>
      </c>
      <c r="J3960" s="3"/>
      <c r="K3960" s="56"/>
    </row>
    <row r="3961" ht="32.25" customHeight="1">
      <c r="A3961" s="55" t="s">
        <v>50</v>
      </c>
      <c r="B3961" s="46" t="s">
        <v>17247</v>
      </c>
      <c r="C3961" s="55" t="s">
        <v>17251</v>
      </c>
      <c r="D3961" s="46">
        <v>0.0</v>
      </c>
      <c r="E3961" s="46">
        <v>19.0</v>
      </c>
      <c r="F3961" s="46">
        <v>33.0</v>
      </c>
      <c r="G3961" s="46">
        <v>0.0</v>
      </c>
      <c r="H3961" s="46">
        <v>0.0</v>
      </c>
      <c r="I3961" s="46">
        <v>10.0</v>
      </c>
      <c r="J3961" s="3"/>
      <c r="K3961" s="56"/>
    </row>
    <row r="3962" ht="32.25" customHeight="1">
      <c r="A3962" s="55" t="s">
        <v>50</v>
      </c>
      <c r="B3962" s="46" t="s">
        <v>17247</v>
      </c>
      <c r="C3962" s="55" t="s">
        <v>17255</v>
      </c>
      <c r="D3962" s="46">
        <v>0.0</v>
      </c>
      <c r="E3962" s="46">
        <v>1.0</v>
      </c>
      <c r="F3962" s="46">
        <v>41.0</v>
      </c>
      <c r="G3962" s="46">
        <v>0.0</v>
      </c>
      <c r="H3962" s="46">
        <v>0.0</v>
      </c>
      <c r="I3962" s="46">
        <v>0.0</v>
      </c>
      <c r="J3962" s="3"/>
      <c r="K3962" s="56"/>
    </row>
    <row r="3963" ht="32.25" customHeight="1">
      <c r="A3963" s="55" t="s">
        <v>50</v>
      </c>
      <c r="B3963" s="46" t="s">
        <v>17247</v>
      </c>
      <c r="C3963" s="55" t="s">
        <v>17257</v>
      </c>
      <c r="D3963" s="46">
        <v>0.0</v>
      </c>
      <c r="E3963" s="46">
        <v>0.0</v>
      </c>
      <c r="F3963" s="46">
        <v>25.0</v>
      </c>
      <c r="G3963" s="46">
        <v>0.0</v>
      </c>
      <c r="H3963" s="46">
        <v>0.0</v>
      </c>
      <c r="I3963" s="46">
        <v>0.0</v>
      </c>
      <c r="J3963" s="3"/>
      <c r="K3963" s="56"/>
    </row>
    <row r="3964" ht="32.25" customHeight="1">
      <c r="A3964" s="55" t="s">
        <v>50</v>
      </c>
      <c r="B3964" s="46" t="s">
        <v>17247</v>
      </c>
      <c r="C3964" s="55" t="s">
        <v>17261</v>
      </c>
      <c r="D3964" s="46">
        <v>0.0</v>
      </c>
      <c r="E3964" s="46">
        <v>0.0</v>
      </c>
      <c r="F3964" s="46">
        <v>22.0</v>
      </c>
      <c r="G3964" s="46">
        <v>0.0</v>
      </c>
      <c r="H3964" s="46">
        <v>0.0</v>
      </c>
      <c r="I3964" s="46">
        <v>0.0</v>
      </c>
      <c r="J3964" s="3"/>
      <c r="K3964" s="56"/>
    </row>
    <row r="3965" ht="32.25" customHeight="1">
      <c r="A3965" s="55" t="s">
        <v>50</v>
      </c>
      <c r="B3965" s="46" t="s">
        <v>17247</v>
      </c>
      <c r="C3965" s="55" t="s">
        <v>17264</v>
      </c>
      <c r="D3965" s="46">
        <v>0.0</v>
      </c>
      <c r="E3965" s="46">
        <v>2.0</v>
      </c>
      <c r="F3965" s="46">
        <v>1.0</v>
      </c>
      <c r="G3965" s="46">
        <v>0.0</v>
      </c>
      <c r="H3965" s="46">
        <v>0.0</v>
      </c>
      <c r="I3965" s="46">
        <v>2.0</v>
      </c>
      <c r="J3965" s="3"/>
      <c r="K3965" s="56"/>
    </row>
    <row r="3966" ht="32.25" customHeight="1">
      <c r="A3966" s="55" t="s">
        <v>50</v>
      </c>
      <c r="B3966" s="46" t="s">
        <v>17247</v>
      </c>
      <c r="C3966" s="55" t="s">
        <v>17269</v>
      </c>
      <c r="D3966" s="46">
        <v>0.0</v>
      </c>
      <c r="E3966" s="46">
        <v>0.0</v>
      </c>
      <c r="F3966" s="46">
        <v>4.0</v>
      </c>
      <c r="G3966" s="46">
        <v>0.0</v>
      </c>
      <c r="H3966" s="46">
        <v>0.0</v>
      </c>
      <c r="I3966" s="46">
        <v>0.0</v>
      </c>
      <c r="J3966" s="3"/>
      <c r="K3966" s="56"/>
    </row>
    <row r="3967" ht="32.25" customHeight="1">
      <c r="A3967" s="55" t="s">
        <v>50</v>
      </c>
      <c r="B3967" s="46" t="s">
        <v>17247</v>
      </c>
      <c r="C3967" s="55" t="s">
        <v>17273</v>
      </c>
      <c r="D3967" s="46">
        <v>0.0</v>
      </c>
      <c r="E3967" s="46">
        <v>0.0</v>
      </c>
      <c r="F3967" s="46">
        <v>1.0</v>
      </c>
      <c r="G3967" s="46">
        <v>0.0</v>
      </c>
      <c r="H3967" s="46">
        <v>0.0</v>
      </c>
      <c r="I3967" s="46">
        <v>0.0</v>
      </c>
      <c r="J3967" s="3"/>
      <c r="K3967" s="56"/>
    </row>
    <row r="3968" ht="32.25" customHeight="1">
      <c r="A3968" s="55" t="s">
        <v>50</v>
      </c>
      <c r="B3968" s="46" t="s">
        <v>17247</v>
      </c>
      <c r="C3968" s="55" t="s">
        <v>17276</v>
      </c>
      <c r="D3968" s="46">
        <v>0.0</v>
      </c>
      <c r="E3968" s="46">
        <v>0.0</v>
      </c>
      <c r="F3968" s="46">
        <v>1.0</v>
      </c>
      <c r="G3968" s="46">
        <v>0.0</v>
      </c>
      <c r="H3968" s="46">
        <v>0.0</v>
      </c>
      <c r="I3968" s="46">
        <v>0.0</v>
      </c>
      <c r="J3968" s="3"/>
      <c r="K3968" s="56"/>
    </row>
    <row r="3969" ht="32.25" customHeight="1">
      <c r="A3969" s="55" t="s">
        <v>50</v>
      </c>
      <c r="B3969" s="46" t="s">
        <v>17247</v>
      </c>
      <c r="C3969" s="55" t="s">
        <v>17278</v>
      </c>
      <c r="D3969" s="46">
        <v>0.0</v>
      </c>
      <c r="E3969" s="46">
        <v>0.0</v>
      </c>
      <c r="F3969" s="46">
        <v>1.0</v>
      </c>
      <c r="G3969" s="46">
        <v>0.0</v>
      </c>
      <c r="H3969" s="46">
        <v>0.0</v>
      </c>
      <c r="I3969" s="46">
        <v>0.0</v>
      </c>
      <c r="J3969" s="3"/>
      <c r="K3969" s="56"/>
    </row>
    <row r="3970" ht="32.25" customHeight="1">
      <c r="A3970" s="55" t="s">
        <v>50</v>
      </c>
      <c r="B3970" s="46" t="s">
        <v>17247</v>
      </c>
      <c r="C3970" s="55" t="s">
        <v>17283</v>
      </c>
      <c r="D3970" s="46">
        <v>0.0</v>
      </c>
      <c r="E3970" s="46">
        <v>0.0</v>
      </c>
      <c r="F3970" s="46">
        <v>1.0</v>
      </c>
      <c r="G3970" s="46">
        <v>0.0</v>
      </c>
      <c r="H3970" s="46">
        <v>0.0</v>
      </c>
      <c r="I3970" s="46">
        <v>0.0</v>
      </c>
      <c r="J3970" s="3"/>
      <c r="K3970" s="56"/>
    </row>
    <row r="3971" ht="32.25" customHeight="1">
      <c r="A3971" s="55" t="s">
        <v>50</v>
      </c>
      <c r="B3971" s="46" t="s">
        <v>17287</v>
      </c>
      <c r="C3971" s="55" t="s">
        <v>17288</v>
      </c>
      <c r="D3971" s="46">
        <v>1.0</v>
      </c>
      <c r="E3971" s="46">
        <v>12.0</v>
      </c>
      <c r="F3971" s="46">
        <v>14.0</v>
      </c>
      <c r="G3971" s="46">
        <v>0.0</v>
      </c>
      <c r="H3971" s="46">
        <v>0.0</v>
      </c>
      <c r="I3971" s="46">
        <v>46.0</v>
      </c>
      <c r="J3971" s="3"/>
      <c r="K3971" s="56"/>
    </row>
    <row r="3972" ht="32.25" customHeight="1">
      <c r="A3972" s="55" t="s">
        <v>50</v>
      </c>
      <c r="B3972" s="46" t="s">
        <v>17287</v>
      </c>
      <c r="C3972" s="55" t="s">
        <v>17290</v>
      </c>
      <c r="D3972" s="46">
        <v>0.0</v>
      </c>
      <c r="E3972" s="46">
        <v>0.0</v>
      </c>
      <c r="F3972" s="46">
        <v>48.0</v>
      </c>
      <c r="G3972" s="46">
        <v>0.0</v>
      </c>
      <c r="H3972" s="46">
        <v>0.0</v>
      </c>
      <c r="I3972" s="46">
        <v>0.0</v>
      </c>
      <c r="J3972" s="3"/>
      <c r="K3972" s="56"/>
    </row>
    <row r="3973" ht="32.25" customHeight="1">
      <c r="A3973" s="55" t="s">
        <v>50</v>
      </c>
      <c r="B3973" s="46" t="s">
        <v>17287</v>
      </c>
      <c r="C3973" s="55" t="s">
        <v>17294</v>
      </c>
      <c r="D3973" s="46">
        <v>0.0</v>
      </c>
      <c r="E3973" s="46">
        <v>1.0</v>
      </c>
      <c r="F3973" s="46">
        <v>34.0</v>
      </c>
      <c r="G3973" s="46">
        <v>0.0</v>
      </c>
      <c r="H3973" s="46">
        <v>0.0</v>
      </c>
      <c r="I3973" s="46">
        <v>1.0</v>
      </c>
      <c r="J3973" s="3"/>
      <c r="K3973" s="56"/>
    </row>
    <row r="3974" ht="32.25" customHeight="1">
      <c r="A3974" s="55" t="s">
        <v>50</v>
      </c>
      <c r="B3974" s="46" t="s">
        <v>17287</v>
      </c>
      <c r="C3974" s="55" t="s">
        <v>17300</v>
      </c>
      <c r="D3974" s="46">
        <v>0.0</v>
      </c>
      <c r="E3974" s="46">
        <v>0.0</v>
      </c>
      <c r="F3974" s="46">
        <v>21.0</v>
      </c>
      <c r="G3974" s="46">
        <v>0.0</v>
      </c>
      <c r="H3974" s="46">
        <v>0.0</v>
      </c>
      <c r="I3974" s="46">
        <v>0.0</v>
      </c>
      <c r="J3974" s="3"/>
      <c r="K3974" s="56"/>
    </row>
    <row r="3975" ht="32.25" customHeight="1">
      <c r="A3975" s="55" t="s">
        <v>50</v>
      </c>
      <c r="B3975" s="46" t="s">
        <v>17287</v>
      </c>
      <c r="C3975" s="55" t="s">
        <v>17304</v>
      </c>
      <c r="D3975" s="46">
        <v>0.0</v>
      </c>
      <c r="E3975" s="46">
        <v>1.0</v>
      </c>
      <c r="F3975" s="46">
        <v>15.0</v>
      </c>
      <c r="G3975" s="46">
        <v>0.0</v>
      </c>
      <c r="H3975" s="46">
        <v>0.0</v>
      </c>
      <c r="I3975" s="46">
        <v>3.0</v>
      </c>
      <c r="J3975" s="3"/>
      <c r="K3975" s="56"/>
    </row>
    <row r="3976" ht="32.25" customHeight="1">
      <c r="A3976" s="55" t="s">
        <v>50</v>
      </c>
      <c r="B3976" s="46" t="s">
        <v>17287</v>
      </c>
      <c r="C3976" s="55" t="s">
        <v>17307</v>
      </c>
      <c r="D3976" s="46">
        <v>0.0</v>
      </c>
      <c r="E3976" s="46">
        <v>0.0</v>
      </c>
      <c r="F3976" s="46">
        <v>14.0</v>
      </c>
      <c r="G3976" s="46">
        <v>0.0</v>
      </c>
      <c r="H3976" s="46">
        <v>0.0</v>
      </c>
      <c r="I3976" s="46">
        <v>0.0</v>
      </c>
      <c r="J3976" s="3"/>
      <c r="K3976" s="56"/>
    </row>
    <row r="3977" ht="32.25" customHeight="1">
      <c r="A3977" s="55" t="s">
        <v>50</v>
      </c>
      <c r="B3977" s="46" t="s">
        <v>17287</v>
      </c>
      <c r="C3977" s="55" t="s">
        <v>17310</v>
      </c>
      <c r="D3977" s="46">
        <v>0.0</v>
      </c>
      <c r="E3977" s="46">
        <v>0.0</v>
      </c>
      <c r="F3977" s="46">
        <v>13.0</v>
      </c>
      <c r="G3977" s="46">
        <v>0.0</v>
      </c>
      <c r="H3977" s="46">
        <v>0.0</v>
      </c>
      <c r="I3977" s="46">
        <v>0.0</v>
      </c>
      <c r="J3977" s="3"/>
      <c r="K3977" s="56"/>
    </row>
    <row r="3978" ht="32.25" customHeight="1">
      <c r="A3978" s="55" t="s">
        <v>50</v>
      </c>
      <c r="B3978" s="46" t="s">
        <v>17287</v>
      </c>
      <c r="C3978" s="55" t="s">
        <v>17314</v>
      </c>
      <c r="D3978" s="46">
        <v>0.0</v>
      </c>
      <c r="E3978" s="46">
        <v>0.0</v>
      </c>
      <c r="F3978" s="46">
        <v>11.0</v>
      </c>
      <c r="G3978" s="46">
        <v>0.0</v>
      </c>
      <c r="H3978" s="46">
        <v>0.0</v>
      </c>
      <c r="I3978" s="46">
        <v>0.0</v>
      </c>
      <c r="J3978" s="3"/>
      <c r="K3978" s="56"/>
    </row>
    <row r="3979" ht="32.25" customHeight="1">
      <c r="A3979" s="55" t="s">
        <v>50</v>
      </c>
      <c r="B3979" s="46" t="s">
        <v>17287</v>
      </c>
      <c r="C3979" s="55" t="s">
        <v>17318</v>
      </c>
      <c r="D3979" s="46">
        <v>0.0</v>
      </c>
      <c r="E3979" s="46">
        <v>0.0</v>
      </c>
      <c r="F3979" s="46">
        <v>2.0</v>
      </c>
      <c r="G3979" s="46">
        <v>0.0</v>
      </c>
      <c r="H3979" s="46">
        <v>0.0</v>
      </c>
      <c r="I3979" s="46">
        <v>0.0</v>
      </c>
      <c r="J3979" s="3"/>
      <c r="K3979" s="56"/>
    </row>
    <row r="3980" ht="32.25" customHeight="1">
      <c r="A3980" s="55" t="s">
        <v>50</v>
      </c>
      <c r="B3980" s="46" t="s">
        <v>17287</v>
      </c>
      <c r="C3980" s="55" t="s">
        <v>17323</v>
      </c>
      <c r="D3980" s="46">
        <v>0.0</v>
      </c>
      <c r="E3980" s="46">
        <v>0.0</v>
      </c>
      <c r="F3980" s="46">
        <v>1.0</v>
      </c>
      <c r="G3980" s="46">
        <v>0.0</v>
      </c>
      <c r="H3980" s="46">
        <v>0.0</v>
      </c>
      <c r="I3980" s="46">
        <v>0.0</v>
      </c>
      <c r="J3980" s="3"/>
      <c r="K3980" s="56"/>
    </row>
    <row r="3981" ht="32.25" customHeight="1">
      <c r="A3981" s="55" t="s">
        <v>50</v>
      </c>
      <c r="B3981" s="46" t="s">
        <v>17325</v>
      </c>
      <c r="C3981" s="55" t="s">
        <v>17327</v>
      </c>
      <c r="D3981" s="46">
        <v>0.0</v>
      </c>
      <c r="E3981" s="46">
        <v>0.0</v>
      </c>
      <c r="F3981" s="46">
        <v>38.0</v>
      </c>
      <c r="G3981" s="46">
        <v>0.0</v>
      </c>
      <c r="H3981" s="46">
        <v>0.0</v>
      </c>
      <c r="I3981" s="46">
        <v>21.0</v>
      </c>
      <c r="J3981" s="3"/>
      <c r="K3981" s="56"/>
    </row>
    <row r="3982" ht="32.25" customHeight="1">
      <c r="A3982" s="55" t="s">
        <v>50</v>
      </c>
      <c r="B3982" s="46" t="s">
        <v>17325</v>
      </c>
      <c r="C3982" s="55" t="s">
        <v>17330</v>
      </c>
      <c r="D3982" s="46">
        <v>0.0</v>
      </c>
      <c r="E3982" s="46">
        <v>0.0</v>
      </c>
      <c r="F3982" s="46">
        <v>11.0</v>
      </c>
      <c r="G3982" s="46">
        <v>0.0</v>
      </c>
      <c r="H3982" s="46">
        <v>0.0</v>
      </c>
      <c r="I3982" s="46">
        <v>38.0</v>
      </c>
      <c r="J3982" s="3"/>
      <c r="K3982" s="56"/>
    </row>
    <row r="3983" ht="32.25" customHeight="1">
      <c r="A3983" s="55" t="s">
        <v>50</v>
      </c>
      <c r="B3983" s="46" t="s">
        <v>17325</v>
      </c>
      <c r="C3983" s="55" t="s">
        <v>17335</v>
      </c>
      <c r="D3983" s="46">
        <v>0.0</v>
      </c>
      <c r="E3983" s="46">
        <v>0.0</v>
      </c>
      <c r="F3983" s="46">
        <v>41.0</v>
      </c>
      <c r="G3983" s="46">
        <v>0.0</v>
      </c>
      <c r="H3983" s="46">
        <v>0.0</v>
      </c>
      <c r="I3983" s="46">
        <v>0.0</v>
      </c>
      <c r="J3983" s="3"/>
      <c r="K3983" s="56"/>
    </row>
    <row r="3984" ht="32.25" customHeight="1">
      <c r="A3984" s="55" t="s">
        <v>50</v>
      </c>
      <c r="B3984" s="46" t="s">
        <v>17325</v>
      </c>
      <c r="C3984" s="55" t="s">
        <v>17339</v>
      </c>
      <c r="D3984" s="46">
        <v>0.0</v>
      </c>
      <c r="E3984" s="46">
        <v>0.0</v>
      </c>
      <c r="F3984" s="46">
        <v>34.0</v>
      </c>
      <c r="G3984" s="46">
        <v>0.0</v>
      </c>
      <c r="H3984" s="46">
        <v>0.0</v>
      </c>
      <c r="I3984" s="46">
        <v>0.0</v>
      </c>
      <c r="J3984" s="3"/>
      <c r="K3984" s="56"/>
    </row>
    <row r="3985" ht="32.25" customHeight="1">
      <c r="A3985" s="55" t="s">
        <v>50</v>
      </c>
      <c r="B3985" s="46" t="s">
        <v>17325</v>
      </c>
      <c r="C3985" s="55" t="s">
        <v>17342</v>
      </c>
      <c r="D3985" s="46">
        <v>0.0</v>
      </c>
      <c r="E3985" s="46">
        <v>0.0</v>
      </c>
      <c r="F3985" s="46">
        <v>30.0</v>
      </c>
      <c r="G3985" s="46">
        <v>0.0</v>
      </c>
      <c r="H3985" s="46">
        <v>0.0</v>
      </c>
      <c r="I3985" s="46">
        <v>0.0</v>
      </c>
      <c r="J3985" s="3"/>
      <c r="K3985" s="56"/>
    </row>
    <row r="3986" ht="32.25" customHeight="1">
      <c r="A3986" s="55" t="s">
        <v>50</v>
      </c>
      <c r="B3986" s="46" t="s">
        <v>17325</v>
      </c>
      <c r="C3986" s="55" t="s">
        <v>17345</v>
      </c>
      <c r="D3986" s="46">
        <v>0.0</v>
      </c>
      <c r="E3986" s="46">
        <v>0.0</v>
      </c>
      <c r="F3986" s="46">
        <v>23.0</v>
      </c>
      <c r="G3986" s="46">
        <v>0.0</v>
      </c>
      <c r="H3986" s="46">
        <v>0.0</v>
      </c>
      <c r="I3986" s="46">
        <v>3.0</v>
      </c>
      <c r="J3986" s="3"/>
      <c r="K3986" s="56"/>
    </row>
    <row r="3987" ht="32.25" customHeight="1">
      <c r="A3987" s="55" t="s">
        <v>50</v>
      </c>
      <c r="B3987" s="46" t="s">
        <v>17325</v>
      </c>
      <c r="C3987" s="55" t="s">
        <v>17349</v>
      </c>
      <c r="D3987" s="46">
        <v>0.0</v>
      </c>
      <c r="E3987" s="46">
        <v>0.0</v>
      </c>
      <c r="F3987" s="46">
        <v>22.0</v>
      </c>
      <c r="G3987" s="46">
        <v>0.0</v>
      </c>
      <c r="H3987" s="46">
        <v>0.0</v>
      </c>
      <c r="I3987" s="46">
        <v>3.0</v>
      </c>
      <c r="J3987" s="3"/>
      <c r="K3987" s="56"/>
    </row>
    <row r="3988" ht="32.25" customHeight="1">
      <c r="A3988" s="55" t="s">
        <v>50</v>
      </c>
      <c r="B3988" s="46" t="s">
        <v>17325</v>
      </c>
      <c r="C3988" s="55" t="s">
        <v>17353</v>
      </c>
      <c r="D3988" s="46">
        <v>0.0</v>
      </c>
      <c r="E3988" s="46">
        <v>0.0</v>
      </c>
      <c r="F3988" s="46">
        <v>0.0</v>
      </c>
      <c r="G3988" s="46">
        <v>0.0</v>
      </c>
      <c r="H3988" s="46">
        <v>0.0</v>
      </c>
      <c r="I3988" s="46">
        <v>15.0</v>
      </c>
      <c r="J3988" s="3"/>
      <c r="K3988" s="56"/>
    </row>
    <row r="3989" ht="32.25" customHeight="1">
      <c r="A3989" s="55" t="s">
        <v>50</v>
      </c>
      <c r="B3989" s="46" t="s">
        <v>17325</v>
      </c>
      <c r="C3989" s="55" t="s">
        <v>17357</v>
      </c>
      <c r="D3989" s="46">
        <v>0.0</v>
      </c>
      <c r="E3989" s="46">
        <v>0.0</v>
      </c>
      <c r="F3989" s="46">
        <v>2.0</v>
      </c>
      <c r="G3989" s="46">
        <v>0.0</v>
      </c>
      <c r="H3989" s="46">
        <v>0.0</v>
      </c>
      <c r="I3989" s="46">
        <v>0.0</v>
      </c>
      <c r="J3989" s="3"/>
      <c r="K3989" s="56"/>
    </row>
    <row r="3990" ht="32.25" customHeight="1">
      <c r="A3990" s="55" t="s">
        <v>50</v>
      </c>
      <c r="B3990" s="46" t="s">
        <v>17325</v>
      </c>
      <c r="C3990" s="55" t="s">
        <v>17360</v>
      </c>
      <c r="D3990" s="46">
        <v>0.0</v>
      </c>
      <c r="E3990" s="46">
        <v>0.0</v>
      </c>
      <c r="F3990" s="46">
        <v>1.0</v>
      </c>
      <c r="G3990" s="46">
        <v>0.0</v>
      </c>
      <c r="H3990" s="46">
        <v>0.0</v>
      </c>
      <c r="I3990" s="46">
        <v>0.0</v>
      </c>
      <c r="J3990" s="3"/>
      <c r="K3990" s="56"/>
    </row>
    <row r="3991" ht="32.25" customHeight="1">
      <c r="A3991" s="55" t="s">
        <v>50</v>
      </c>
      <c r="B3991" s="46" t="s">
        <v>17362</v>
      </c>
      <c r="C3991" s="55" t="s">
        <v>17365</v>
      </c>
      <c r="D3991" s="46">
        <v>0.0</v>
      </c>
      <c r="E3991" s="46">
        <v>22.0</v>
      </c>
      <c r="F3991" s="46">
        <v>79.0</v>
      </c>
      <c r="G3991" s="46">
        <v>0.0</v>
      </c>
      <c r="H3991" s="46">
        <v>0.0</v>
      </c>
      <c r="I3991" s="46">
        <v>32.0</v>
      </c>
      <c r="J3991" s="3"/>
      <c r="K3991" s="56"/>
    </row>
    <row r="3992" ht="32.25" customHeight="1">
      <c r="A3992" s="55" t="s">
        <v>50</v>
      </c>
      <c r="B3992" s="46" t="s">
        <v>17362</v>
      </c>
      <c r="C3992" s="55" t="s">
        <v>17368</v>
      </c>
      <c r="D3992" s="46">
        <v>0.0</v>
      </c>
      <c r="E3992" s="46">
        <v>0.0</v>
      </c>
      <c r="F3992" s="46">
        <v>117.0</v>
      </c>
      <c r="G3992" s="46">
        <v>0.0</v>
      </c>
      <c r="H3992" s="46">
        <v>0.0</v>
      </c>
      <c r="I3992" s="46">
        <v>0.0</v>
      </c>
      <c r="J3992" s="3"/>
      <c r="K3992" s="56"/>
    </row>
    <row r="3993" ht="32.25" customHeight="1">
      <c r="A3993" s="55" t="s">
        <v>50</v>
      </c>
      <c r="B3993" s="46" t="s">
        <v>17362</v>
      </c>
      <c r="C3993" s="55" t="s">
        <v>17373</v>
      </c>
      <c r="D3993" s="46">
        <v>0.0</v>
      </c>
      <c r="E3993" s="46">
        <v>0.0</v>
      </c>
      <c r="F3993" s="46">
        <v>93.0</v>
      </c>
      <c r="G3993" s="46">
        <v>0.0</v>
      </c>
      <c r="H3993" s="46">
        <v>0.0</v>
      </c>
      <c r="I3993" s="46">
        <v>0.0</v>
      </c>
      <c r="J3993" s="3"/>
      <c r="K3993" s="56"/>
    </row>
    <row r="3994" ht="32.25" customHeight="1">
      <c r="A3994" s="55" t="s">
        <v>50</v>
      </c>
      <c r="B3994" s="46" t="s">
        <v>17362</v>
      </c>
      <c r="C3994" s="55" t="s">
        <v>17376</v>
      </c>
      <c r="D3994" s="46">
        <v>0.0</v>
      </c>
      <c r="E3994" s="46">
        <v>0.0</v>
      </c>
      <c r="F3994" s="46">
        <v>74.0</v>
      </c>
      <c r="G3994" s="46">
        <v>0.0</v>
      </c>
      <c r="H3994" s="46">
        <v>0.0</v>
      </c>
      <c r="I3994" s="46">
        <v>0.0</v>
      </c>
      <c r="J3994" s="3"/>
      <c r="K3994" s="56"/>
    </row>
    <row r="3995" ht="32.25" customHeight="1">
      <c r="A3995" s="55" t="s">
        <v>50</v>
      </c>
      <c r="B3995" s="46" t="s">
        <v>17378</v>
      </c>
      <c r="C3995" s="46" t="s">
        <v>17379</v>
      </c>
      <c r="D3995" s="46">
        <v>0.0</v>
      </c>
      <c r="E3995" s="46">
        <v>0.0</v>
      </c>
      <c r="F3995" s="46">
        <v>129.0</v>
      </c>
      <c r="G3995" s="46">
        <v>0.0</v>
      </c>
      <c r="H3995" s="46">
        <v>0.0</v>
      </c>
      <c r="I3995" s="46">
        <v>0.0</v>
      </c>
      <c r="J3995" s="3"/>
      <c r="K3995" s="56"/>
    </row>
    <row r="3996" ht="32.25" customHeight="1">
      <c r="A3996" s="55" t="s">
        <v>50</v>
      </c>
      <c r="B3996" s="46" t="s">
        <v>17378</v>
      </c>
      <c r="C3996" s="55" t="s">
        <v>17385</v>
      </c>
      <c r="D3996" s="46">
        <v>0.0</v>
      </c>
      <c r="E3996" s="46">
        <v>0.0</v>
      </c>
      <c r="F3996" s="46">
        <v>92.0</v>
      </c>
      <c r="G3996" s="46">
        <v>0.0</v>
      </c>
      <c r="H3996" s="46">
        <v>0.0</v>
      </c>
      <c r="I3996" s="46">
        <v>0.0</v>
      </c>
      <c r="J3996" s="3"/>
      <c r="K3996" s="56"/>
    </row>
    <row r="3997" ht="32.25" customHeight="1">
      <c r="A3997" s="55" t="s">
        <v>50</v>
      </c>
      <c r="B3997" s="46" t="s">
        <v>17378</v>
      </c>
      <c r="C3997" s="46" t="s">
        <v>17389</v>
      </c>
      <c r="D3997" s="46">
        <v>0.0</v>
      </c>
      <c r="E3997" s="46">
        <v>0.0</v>
      </c>
      <c r="F3997" s="46">
        <v>36.0</v>
      </c>
      <c r="G3997" s="46">
        <v>0.0</v>
      </c>
      <c r="H3997" s="46">
        <v>0.0</v>
      </c>
      <c r="I3997" s="46">
        <v>0.0</v>
      </c>
      <c r="J3997" s="3"/>
      <c r="K3997" s="56"/>
    </row>
    <row r="3998" ht="32.25" customHeight="1">
      <c r="A3998" s="55" t="s">
        <v>50</v>
      </c>
      <c r="B3998" s="46" t="s">
        <v>17378</v>
      </c>
      <c r="C3998" s="55" t="s">
        <v>17392</v>
      </c>
      <c r="D3998" s="46">
        <v>0.0</v>
      </c>
      <c r="E3998" s="46">
        <v>0.0</v>
      </c>
      <c r="F3998" s="46">
        <v>6.0</v>
      </c>
      <c r="G3998" s="46">
        <v>0.0</v>
      </c>
      <c r="H3998" s="46">
        <v>0.0</v>
      </c>
      <c r="I3998" s="46">
        <v>0.0</v>
      </c>
      <c r="J3998" s="3"/>
      <c r="K3998" s="56"/>
    </row>
    <row r="3999" ht="32.25" customHeight="1">
      <c r="A3999" s="55" t="s">
        <v>50</v>
      </c>
      <c r="B3999" s="46" t="s">
        <v>17378</v>
      </c>
      <c r="C3999" s="55" t="s">
        <v>17395</v>
      </c>
      <c r="D3999" s="46">
        <v>0.0</v>
      </c>
      <c r="E3999" s="46">
        <v>0.0</v>
      </c>
      <c r="F3999" s="46">
        <v>1.0</v>
      </c>
      <c r="G3999" s="46">
        <v>0.0</v>
      </c>
      <c r="H3999" s="46">
        <v>0.0</v>
      </c>
      <c r="I3999" s="46">
        <v>0.0</v>
      </c>
      <c r="J3999" s="3"/>
      <c r="K3999" s="56"/>
    </row>
    <row r="4000" ht="32.25" customHeight="1">
      <c r="A4000" s="55" t="s">
        <v>50</v>
      </c>
      <c r="B4000" s="46" t="s">
        <v>17378</v>
      </c>
      <c r="C4000" s="55" t="s">
        <v>17398</v>
      </c>
      <c r="D4000" s="46">
        <v>0.0</v>
      </c>
      <c r="E4000" s="46">
        <v>0.0</v>
      </c>
      <c r="F4000" s="46">
        <v>1.0</v>
      </c>
      <c r="G4000" s="46">
        <v>0.0</v>
      </c>
      <c r="H4000" s="46">
        <v>0.0</v>
      </c>
      <c r="I4000" s="46">
        <v>0.0</v>
      </c>
      <c r="J4000" s="3"/>
      <c r="K4000" s="56"/>
    </row>
    <row r="4001" ht="32.25" customHeight="1">
      <c r="A4001" s="55" t="s">
        <v>50</v>
      </c>
      <c r="B4001" s="46" t="s">
        <v>17402</v>
      </c>
      <c r="C4001" s="55" t="s">
        <v>17403</v>
      </c>
      <c r="D4001" s="46">
        <v>0.0</v>
      </c>
      <c r="E4001" s="46">
        <v>0.0</v>
      </c>
      <c r="F4001" s="46">
        <v>74.0</v>
      </c>
      <c r="G4001" s="46">
        <v>0.0</v>
      </c>
      <c r="H4001" s="46">
        <v>0.0</v>
      </c>
      <c r="I4001" s="46">
        <v>1.0</v>
      </c>
      <c r="J4001" s="3"/>
      <c r="K4001" s="56"/>
    </row>
    <row r="4002" ht="32.25" customHeight="1">
      <c r="A4002" s="55" t="s">
        <v>50</v>
      </c>
      <c r="B4002" s="46" t="s">
        <v>17402</v>
      </c>
      <c r="C4002" s="55" t="s">
        <v>17407</v>
      </c>
      <c r="D4002" s="46">
        <v>68.0</v>
      </c>
      <c r="E4002" s="46">
        <v>0.0</v>
      </c>
      <c r="F4002" s="46">
        <v>1.0</v>
      </c>
      <c r="G4002" s="46">
        <v>0.0</v>
      </c>
      <c r="H4002" s="46">
        <v>0.0</v>
      </c>
      <c r="I4002" s="46">
        <v>0.0</v>
      </c>
      <c r="J4002" s="3"/>
      <c r="K4002" s="56"/>
    </row>
    <row r="4003" ht="32.25" customHeight="1">
      <c r="A4003" s="55" t="s">
        <v>50</v>
      </c>
      <c r="B4003" s="46" t="s">
        <v>17402</v>
      </c>
      <c r="C4003" s="55" t="s">
        <v>17410</v>
      </c>
      <c r="D4003" s="46">
        <v>0.0</v>
      </c>
      <c r="E4003" s="46">
        <v>7.0</v>
      </c>
      <c r="F4003" s="46">
        <v>16.0</v>
      </c>
      <c r="G4003" s="46">
        <v>0.0</v>
      </c>
      <c r="H4003" s="46">
        <v>0.0</v>
      </c>
      <c r="I4003" s="46">
        <v>43.0</v>
      </c>
      <c r="J4003" s="3"/>
      <c r="K4003" s="56"/>
    </row>
    <row r="4004" ht="32.25" customHeight="1">
      <c r="A4004" s="55" t="s">
        <v>50</v>
      </c>
      <c r="B4004" s="46" t="s">
        <v>17402</v>
      </c>
      <c r="C4004" s="55" t="s">
        <v>17412</v>
      </c>
      <c r="D4004" s="46">
        <v>0.0</v>
      </c>
      <c r="E4004" s="46">
        <v>0.0</v>
      </c>
      <c r="F4004" s="46">
        <v>55.0</v>
      </c>
      <c r="G4004" s="46">
        <v>0.0</v>
      </c>
      <c r="H4004" s="46">
        <v>0.0</v>
      </c>
      <c r="I4004" s="46">
        <v>0.0</v>
      </c>
      <c r="J4004" s="3"/>
      <c r="K4004" s="56"/>
    </row>
    <row r="4005" ht="32.25" customHeight="1">
      <c r="A4005" s="55" t="s">
        <v>50</v>
      </c>
      <c r="B4005" s="46" t="s">
        <v>17402</v>
      </c>
      <c r="C4005" s="55" t="s">
        <v>17417</v>
      </c>
      <c r="D4005" s="46">
        <v>0.0</v>
      </c>
      <c r="E4005" s="46">
        <v>0.0</v>
      </c>
      <c r="F4005" s="46">
        <v>42.0</v>
      </c>
      <c r="G4005" s="46">
        <v>0.0</v>
      </c>
      <c r="H4005" s="46">
        <v>0.0</v>
      </c>
      <c r="I4005" s="46">
        <v>0.0</v>
      </c>
      <c r="J4005" s="3"/>
      <c r="K4005" s="56"/>
    </row>
    <row r="4006" ht="32.25" customHeight="1">
      <c r="A4006" s="55" t="s">
        <v>50</v>
      </c>
      <c r="B4006" s="46" t="s">
        <v>17402</v>
      </c>
      <c r="C4006" s="55" t="s">
        <v>17420</v>
      </c>
      <c r="D4006" s="46">
        <v>0.0</v>
      </c>
      <c r="E4006" s="46">
        <v>0.0</v>
      </c>
      <c r="F4006" s="46">
        <v>42.0</v>
      </c>
      <c r="G4006" s="46">
        <v>0.0</v>
      </c>
      <c r="H4006" s="46">
        <v>0.0</v>
      </c>
      <c r="I4006" s="46">
        <v>0.0</v>
      </c>
      <c r="J4006" s="3"/>
      <c r="K4006" s="56"/>
    </row>
    <row r="4007" ht="32.25" customHeight="1">
      <c r="A4007" s="55" t="s">
        <v>50</v>
      </c>
      <c r="B4007" s="46" t="s">
        <v>17423</v>
      </c>
      <c r="C4007" s="55" t="s">
        <v>17424</v>
      </c>
      <c r="D4007" s="46">
        <v>49.0</v>
      </c>
      <c r="E4007" s="46">
        <v>12.0</v>
      </c>
      <c r="F4007" s="46">
        <v>14.0</v>
      </c>
      <c r="G4007" s="46">
        <v>1.0</v>
      </c>
      <c r="H4007" s="46">
        <v>0.0</v>
      </c>
      <c r="I4007" s="46">
        <v>32.0</v>
      </c>
      <c r="J4007" s="3"/>
      <c r="K4007" s="56"/>
    </row>
    <row r="4008" ht="32.25" customHeight="1">
      <c r="A4008" s="55" t="s">
        <v>50</v>
      </c>
      <c r="B4008" s="46" t="s">
        <v>17423</v>
      </c>
      <c r="C4008" s="55" t="s">
        <v>17426</v>
      </c>
      <c r="D4008" s="46">
        <v>0.0</v>
      </c>
      <c r="E4008" s="46">
        <v>0.0</v>
      </c>
      <c r="F4008" s="46">
        <v>87.0</v>
      </c>
      <c r="G4008" s="46">
        <v>0.0</v>
      </c>
      <c r="H4008" s="46">
        <v>0.0</v>
      </c>
      <c r="I4008" s="46">
        <v>0.0</v>
      </c>
      <c r="J4008" s="3"/>
      <c r="K4008" s="56"/>
    </row>
    <row r="4009" ht="32.25" customHeight="1">
      <c r="A4009" s="55" t="s">
        <v>50</v>
      </c>
      <c r="B4009" s="46" t="s">
        <v>17423</v>
      </c>
      <c r="C4009" s="55" t="s">
        <v>17430</v>
      </c>
      <c r="D4009" s="46">
        <v>0.0</v>
      </c>
      <c r="E4009" s="46">
        <v>0.0</v>
      </c>
      <c r="F4009" s="46">
        <v>74.0</v>
      </c>
      <c r="G4009" s="46">
        <v>0.0</v>
      </c>
      <c r="H4009" s="46">
        <v>0.0</v>
      </c>
      <c r="I4009" s="46">
        <v>0.0</v>
      </c>
      <c r="J4009" s="3"/>
      <c r="K4009" s="56"/>
    </row>
    <row r="4010" ht="32.25" customHeight="1">
      <c r="A4010" s="55" t="s">
        <v>50</v>
      </c>
      <c r="B4010" s="46" t="s">
        <v>17423</v>
      </c>
      <c r="C4010" s="55" t="s">
        <v>17433</v>
      </c>
      <c r="D4010" s="46">
        <v>0.0</v>
      </c>
      <c r="E4010" s="46">
        <v>0.0</v>
      </c>
      <c r="F4010" s="46">
        <v>67.0</v>
      </c>
      <c r="G4010" s="46">
        <v>0.0</v>
      </c>
      <c r="H4010" s="46">
        <v>0.0</v>
      </c>
      <c r="I4010" s="46">
        <v>0.0</v>
      </c>
      <c r="J4010" s="3"/>
      <c r="K4010" s="56"/>
    </row>
    <row r="4011" ht="32.25" customHeight="1">
      <c r="A4011" s="55" t="s">
        <v>50</v>
      </c>
      <c r="B4011" s="46" t="s">
        <v>17423</v>
      </c>
      <c r="C4011" s="55" t="s">
        <v>17437</v>
      </c>
      <c r="D4011" s="46">
        <v>0.0</v>
      </c>
      <c r="E4011" s="46">
        <v>0.0</v>
      </c>
      <c r="F4011" s="46">
        <v>57.0</v>
      </c>
      <c r="G4011" s="46">
        <v>0.0</v>
      </c>
      <c r="H4011" s="46">
        <v>0.0</v>
      </c>
      <c r="I4011" s="46">
        <v>0.0</v>
      </c>
      <c r="J4011" s="3"/>
      <c r="K4011" s="56"/>
    </row>
    <row r="4012" ht="32.25" customHeight="1">
      <c r="A4012" s="55" t="s">
        <v>50</v>
      </c>
      <c r="B4012" s="46" t="s">
        <v>17423</v>
      </c>
      <c r="C4012" s="55" t="s">
        <v>17440</v>
      </c>
      <c r="D4012" s="46">
        <v>0.0</v>
      </c>
      <c r="E4012" s="46">
        <v>0.0</v>
      </c>
      <c r="F4012" s="46">
        <v>46.0</v>
      </c>
      <c r="G4012" s="46">
        <v>0.0</v>
      </c>
      <c r="H4012" s="46">
        <v>0.0</v>
      </c>
      <c r="I4012" s="46">
        <v>0.0</v>
      </c>
      <c r="J4012" s="3"/>
      <c r="K4012" s="56"/>
    </row>
    <row r="4013" ht="32.25" customHeight="1">
      <c r="A4013" s="55" t="s">
        <v>51</v>
      </c>
      <c r="B4013" s="46" t="s">
        <v>17443</v>
      </c>
      <c r="C4013" s="55" t="s">
        <v>17444</v>
      </c>
      <c r="D4013" s="46">
        <v>4.0</v>
      </c>
      <c r="E4013" s="46">
        <v>0.0</v>
      </c>
      <c r="F4013" s="46">
        <v>29.0</v>
      </c>
      <c r="G4013" s="46">
        <v>9.0</v>
      </c>
      <c r="H4013" s="46">
        <v>0.0</v>
      </c>
      <c r="I4013" s="46">
        <v>17.0</v>
      </c>
      <c r="J4013" s="3"/>
      <c r="K4013" s="56"/>
    </row>
    <row r="4014" ht="32.25" customHeight="1">
      <c r="A4014" s="55" t="s">
        <v>51</v>
      </c>
      <c r="B4014" s="46" t="s">
        <v>17443</v>
      </c>
      <c r="C4014" s="55" t="s">
        <v>17449</v>
      </c>
      <c r="D4014" s="46">
        <v>0.0</v>
      </c>
      <c r="E4014" s="46">
        <v>0.0</v>
      </c>
      <c r="F4014" s="46">
        <v>49.0</v>
      </c>
      <c r="G4014" s="46">
        <v>0.0</v>
      </c>
      <c r="H4014" s="46">
        <v>0.0</v>
      </c>
      <c r="I4014" s="46">
        <v>0.0</v>
      </c>
      <c r="J4014" s="3"/>
      <c r="K4014" s="56"/>
    </row>
    <row r="4015" ht="32.25" customHeight="1">
      <c r="A4015" s="55" t="s">
        <v>51</v>
      </c>
      <c r="B4015" s="46" t="s">
        <v>17443</v>
      </c>
      <c r="C4015" s="55" t="s">
        <v>17452</v>
      </c>
      <c r="D4015" s="46">
        <v>0.0</v>
      </c>
      <c r="E4015" s="46">
        <v>0.0</v>
      </c>
      <c r="F4015" s="46">
        <v>20.0</v>
      </c>
      <c r="G4015" s="46">
        <v>0.0</v>
      </c>
      <c r="H4015" s="46">
        <v>0.0</v>
      </c>
      <c r="I4015" s="46">
        <v>0.0</v>
      </c>
      <c r="J4015" s="3"/>
      <c r="K4015" s="56"/>
    </row>
    <row r="4016" ht="32.25" customHeight="1">
      <c r="A4016" s="55" t="s">
        <v>51</v>
      </c>
      <c r="B4016" s="46" t="s">
        <v>17443</v>
      </c>
      <c r="C4016" s="55" t="s">
        <v>17456</v>
      </c>
      <c r="D4016" s="46">
        <v>0.0</v>
      </c>
      <c r="E4016" s="46">
        <v>0.0</v>
      </c>
      <c r="F4016" s="46">
        <v>2.0</v>
      </c>
      <c r="G4016" s="46">
        <v>0.0</v>
      </c>
      <c r="H4016" s="46">
        <v>0.0</v>
      </c>
      <c r="I4016" s="46">
        <v>0.0</v>
      </c>
      <c r="J4016" s="3"/>
      <c r="K4016" s="56"/>
    </row>
    <row r="4017" ht="32.25" customHeight="1">
      <c r="A4017" s="55" t="s">
        <v>51</v>
      </c>
      <c r="B4017" s="46" t="s">
        <v>17443</v>
      </c>
      <c r="C4017" s="55" t="s">
        <v>17458</v>
      </c>
      <c r="D4017" s="46">
        <v>0.0</v>
      </c>
      <c r="E4017" s="46">
        <v>0.0</v>
      </c>
      <c r="F4017" s="46">
        <v>1.0</v>
      </c>
      <c r="G4017" s="46">
        <v>0.0</v>
      </c>
      <c r="H4017" s="46">
        <v>0.0</v>
      </c>
      <c r="I4017" s="46">
        <v>0.0</v>
      </c>
      <c r="J4017" s="3"/>
      <c r="K4017" s="56"/>
    </row>
    <row r="4018" ht="32.25" customHeight="1">
      <c r="A4018" s="55" t="s">
        <v>51</v>
      </c>
      <c r="B4018" s="46" t="s">
        <v>17443</v>
      </c>
      <c r="C4018" s="55" t="s">
        <v>17462</v>
      </c>
      <c r="D4018" s="46">
        <v>0.0</v>
      </c>
      <c r="E4018" s="46">
        <v>0.0</v>
      </c>
      <c r="F4018" s="46">
        <v>1.0</v>
      </c>
      <c r="G4018" s="46">
        <v>0.0</v>
      </c>
      <c r="H4018" s="46">
        <v>0.0</v>
      </c>
      <c r="I4018" s="46">
        <v>0.0</v>
      </c>
      <c r="J4018" s="3"/>
      <c r="K4018" s="56"/>
    </row>
    <row r="4019" ht="32.25" customHeight="1">
      <c r="A4019" s="55" t="s">
        <v>51</v>
      </c>
      <c r="B4019" s="46" t="s">
        <v>17443</v>
      </c>
      <c r="C4019" s="55" t="s">
        <v>17465</v>
      </c>
      <c r="D4019" s="46">
        <v>0.0</v>
      </c>
      <c r="E4019" s="46">
        <v>0.0</v>
      </c>
      <c r="F4019" s="46">
        <v>1.0</v>
      </c>
      <c r="G4019" s="46">
        <v>0.0</v>
      </c>
      <c r="H4019" s="46">
        <v>0.0</v>
      </c>
      <c r="I4019" s="46">
        <v>0.0</v>
      </c>
      <c r="J4019" s="3"/>
      <c r="K4019" s="56"/>
    </row>
    <row r="4020" ht="32.25" customHeight="1">
      <c r="A4020" s="55" t="s">
        <v>51</v>
      </c>
      <c r="B4020" s="46" t="s">
        <v>17443</v>
      </c>
      <c r="C4020" s="55" t="s">
        <v>17470</v>
      </c>
      <c r="D4020" s="46">
        <v>0.0</v>
      </c>
      <c r="E4020" s="46">
        <v>0.0</v>
      </c>
      <c r="F4020" s="46">
        <v>1.0</v>
      </c>
      <c r="G4020" s="46">
        <v>0.0</v>
      </c>
      <c r="H4020" s="46">
        <v>0.0</v>
      </c>
      <c r="I4020" s="46">
        <v>0.0</v>
      </c>
      <c r="J4020" s="3"/>
      <c r="K4020" s="56"/>
    </row>
    <row r="4021" ht="32.25" customHeight="1">
      <c r="A4021" s="55" t="s">
        <v>51</v>
      </c>
      <c r="B4021" s="46" t="s">
        <v>17443</v>
      </c>
      <c r="C4021" s="55" t="s">
        <v>17472</v>
      </c>
      <c r="D4021" s="46">
        <v>0.0</v>
      </c>
      <c r="E4021" s="46">
        <v>0.0</v>
      </c>
      <c r="F4021" s="46">
        <v>1.0</v>
      </c>
      <c r="G4021" s="46">
        <v>0.0</v>
      </c>
      <c r="H4021" s="46">
        <v>0.0</v>
      </c>
      <c r="I4021" s="46">
        <v>0.0</v>
      </c>
      <c r="J4021" s="3"/>
      <c r="K4021" s="56"/>
    </row>
    <row r="4022" ht="32.25" customHeight="1">
      <c r="A4022" s="55" t="s">
        <v>51</v>
      </c>
      <c r="B4022" s="46" t="s">
        <v>17443</v>
      </c>
      <c r="C4022" s="55" t="s">
        <v>17476</v>
      </c>
      <c r="D4022" s="46">
        <v>0.0</v>
      </c>
      <c r="E4022" s="46">
        <v>0.0</v>
      </c>
      <c r="F4022" s="46">
        <v>1.0</v>
      </c>
      <c r="G4022" s="46">
        <v>0.0</v>
      </c>
      <c r="H4022" s="46">
        <v>0.0</v>
      </c>
      <c r="I4022" s="46">
        <v>0.0</v>
      </c>
      <c r="J4022" s="3"/>
      <c r="K4022" s="56"/>
    </row>
    <row r="4023" ht="32.25" customHeight="1">
      <c r="A4023" s="55" t="s">
        <v>51</v>
      </c>
      <c r="B4023" s="46" t="s">
        <v>17443</v>
      </c>
      <c r="C4023" s="55" t="s">
        <v>17478</v>
      </c>
      <c r="D4023" s="46">
        <v>0.0</v>
      </c>
      <c r="E4023" s="46">
        <v>0.0</v>
      </c>
      <c r="F4023" s="46">
        <v>1.0</v>
      </c>
      <c r="G4023" s="46">
        <v>0.0</v>
      </c>
      <c r="H4023" s="46">
        <v>0.0</v>
      </c>
      <c r="I4023" s="46">
        <v>0.0</v>
      </c>
      <c r="J4023" s="3"/>
      <c r="K4023" s="56"/>
    </row>
    <row r="4024" ht="32.25" customHeight="1">
      <c r="A4024" s="55" t="s">
        <v>51</v>
      </c>
      <c r="B4024" s="46" t="s">
        <v>17443</v>
      </c>
      <c r="C4024" s="55" t="s">
        <v>17480</v>
      </c>
      <c r="D4024" s="46">
        <v>0.0</v>
      </c>
      <c r="E4024" s="46">
        <v>0.0</v>
      </c>
      <c r="F4024" s="46">
        <v>1.0</v>
      </c>
      <c r="G4024" s="46">
        <v>0.0</v>
      </c>
      <c r="H4024" s="46">
        <v>0.0</v>
      </c>
      <c r="I4024" s="46">
        <v>0.0</v>
      </c>
      <c r="J4024" s="3"/>
      <c r="K4024" s="56"/>
    </row>
    <row r="4025" ht="32.25" customHeight="1">
      <c r="A4025" s="55" t="s">
        <v>51</v>
      </c>
      <c r="B4025" s="46" t="s">
        <v>17443</v>
      </c>
      <c r="C4025" s="55" t="s">
        <v>17485</v>
      </c>
      <c r="D4025" s="46">
        <v>0.0</v>
      </c>
      <c r="E4025" s="46">
        <v>0.0</v>
      </c>
      <c r="F4025" s="46">
        <v>1.0</v>
      </c>
      <c r="G4025" s="46">
        <v>0.0</v>
      </c>
      <c r="H4025" s="46">
        <v>0.0</v>
      </c>
      <c r="I4025" s="46">
        <v>0.0</v>
      </c>
      <c r="J4025" s="3"/>
      <c r="K4025" s="56"/>
    </row>
    <row r="4026" ht="32.25" customHeight="1">
      <c r="A4026" s="55" t="s">
        <v>51</v>
      </c>
      <c r="B4026" s="46" t="s">
        <v>17443</v>
      </c>
      <c r="C4026" s="55" t="s">
        <v>17489</v>
      </c>
      <c r="D4026" s="46">
        <v>0.0</v>
      </c>
      <c r="E4026" s="46">
        <v>0.0</v>
      </c>
      <c r="F4026" s="46">
        <v>1.0</v>
      </c>
      <c r="G4026" s="46">
        <v>0.0</v>
      </c>
      <c r="H4026" s="46">
        <v>0.0</v>
      </c>
      <c r="I4026" s="46">
        <v>0.0</v>
      </c>
      <c r="J4026" s="3"/>
      <c r="K4026" s="56"/>
    </row>
    <row r="4027" ht="32.25" customHeight="1">
      <c r="A4027" s="55" t="s">
        <v>51</v>
      </c>
      <c r="B4027" s="46" t="s">
        <v>17492</v>
      </c>
      <c r="C4027" s="55" t="s">
        <v>17494</v>
      </c>
      <c r="D4027" s="46">
        <v>0.0</v>
      </c>
      <c r="E4027" s="46">
        <v>0.0</v>
      </c>
      <c r="F4027" s="46">
        <v>1.0</v>
      </c>
      <c r="G4027" s="46">
        <v>0.0</v>
      </c>
      <c r="H4027" s="46">
        <v>0.0</v>
      </c>
      <c r="I4027" s="46">
        <v>0.0</v>
      </c>
      <c r="J4027" s="3"/>
      <c r="K4027" s="56"/>
    </row>
    <row r="4028" ht="32.25" customHeight="1">
      <c r="A4028" s="55" t="s">
        <v>51</v>
      </c>
      <c r="B4028" s="46" t="s">
        <v>17492</v>
      </c>
      <c r="C4028" s="55" t="s">
        <v>17496</v>
      </c>
      <c r="D4028" s="46">
        <v>0.0</v>
      </c>
      <c r="E4028" s="46">
        <v>0.0</v>
      </c>
      <c r="F4028" s="46">
        <v>1.0</v>
      </c>
      <c r="G4028" s="46">
        <v>0.0</v>
      </c>
      <c r="H4028" s="46">
        <v>0.0</v>
      </c>
      <c r="I4028" s="46">
        <v>0.0</v>
      </c>
      <c r="J4028" s="3"/>
      <c r="K4028" s="56"/>
    </row>
    <row r="4029" ht="32.25" customHeight="1">
      <c r="A4029" s="55" t="s">
        <v>51</v>
      </c>
      <c r="B4029" s="46" t="s">
        <v>17492</v>
      </c>
      <c r="C4029" s="55" t="s">
        <v>17499</v>
      </c>
      <c r="D4029" s="46">
        <v>0.0</v>
      </c>
      <c r="E4029" s="46">
        <v>0.0</v>
      </c>
      <c r="F4029" s="46">
        <v>1.0</v>
      </c>
      <c r="G4029" s="46">
        <v>0.0</v>
      </c>
      <c r="H4029" s="46">
        <v>0.0</v>
      </c>
      <c r="I4029" s="46">
        <v>0.0</v>
      </c>
      <c r="J4029" s="3"/>
      <c r="K4029" s="56"/>
    </row>
    <row r="4030" ht="32.25" customHeight="1">
      <c r="A4030" s="55" t="s">
        <v>51</v>
      </c>
      <c r="B4030" s="46" t="s">
        <v>17492</v>
      </c>
      <c r="C4030" s="55" t="s">
        <v>17502</v>
      </c>
      <c r="D4030" s="46">
        <v>0.0</v>
      </c>
      <c r="E4030" s="46">
        <v>0.0</v>
      </c>
      <c r="F4030" s="46">
        <v>1.0</v>
      </c>
      <c r="G4030" s="46">
        <v>0.0</v>
      </c>
      <c r="H4030" s="46">
        <v>0.0</v>
      </c>
      <c r="I4030" s="46">
        <v>0.0</v>
      </c>
      <c r="J4030" s="3"/>
      <c r="K4030" s="56"/>
    </row>
    <row r="4031" ht="32.25" customHeight="1">
      <c r="A4031" s="55" t="s">
        <v>51</v>
      </c>
      <c r="B4031" s="46" t="s">
        <v>17492</v>
      </c>
      <c r="C4031" s="55" t="s">
        <v>17505</v>
      </c>
      <c r="D4031" s="46">
        <v>0.0</v>
      </c>
      <c r="E4031" s="46">
        <v>0.0</v>
      </c>
      <c r="F4031" s="46">
        <v>1.0</v>
      </c>
      <c r="G4031" s="46">
        <v>0.0</v>
      </c>
      <c r="H4031" s="46">
        <v>0.0</v>
      </c>
      <c r="I4031" s="46">
        <v>0.0</v>
      </c>
      <c r="J4031" s="3"/>
      <c r="K4031" s="56"/>
    </row>
    <row r="4032" ht="32.25" customHeight="1">
      <c r="A4032" s="55" t="s">
        <v>51</v>
      </c>
      <c r="B4032" s="46" t="s">
        <v>17492</v>
      </c>
      <c r="C4032" s="55" t="s">
        <v>17508</v>
      </c>
      <c r="D4032" s="46">
        <v>0.0</v>
      </c>
      <c r="E4032" s="46">
        <v>0.0</v>
      </c>
      <c r="F4032" s="46">
        <v>1.0</v>
      </c>
      <c r="G4032" s="46">
        <v>0.0</v>
      </c>
      <c r="H4032" s="46">
        <v>0.0</v>
      </c>
      <c r="I4032" s="46">
        <v>0.0</v>
      </c>
      <c r="J4032" s="3"/>
      <c r="K4032" s="56"/>
    </row>
    <row r="4033" ht="32.25" customHeight="1">
      <c r="A4033" s="55" t="s">
        <v>51</v>
      </c>
      <c r="B4033" s="46" t="s">
        <v>17492</v>
      </c>
      <c r="C4033" s="55" t="s">
        <v>17512</v>
      </c>
      <c r="D4033" s="46">
        <v>0.0</v>
      </c>
      <c r="E4033" s="46">
        <v>0.0</v>
      </c>
      <c r="F4033" s="46">
        <v>1.0</v>
      </c>
      <c r="G4033" s="46">
        <v>0.0</v>
      </c>
      <c r="H4033" s="46">
        <v>0.0</v>
      </c>
      <c r="I4033" s="46">
        <v>0.0</v>
      </c>
      <c r="J4033" s="3"/>
      <c r="K4033" s="56"/>
    </row>
    <row r="4034" ht="32.25" customHeight="1">
      <c r="A4034" s="55" t="s">
        <v>51</v>
      </c>
      <c r="B4034" s="46" t="s">
        <v>17492</v>
      </c>
      <c r="C4034" s="55" t="s">
        <v>17516</v>
      </c>
      <c r="D4034" s="46">
        <v>0.0</v>
      </c>
      <c r="E4034" s="46">
        <v>0.0</v>
      </c>
      <c r="F4034" s="46">
        <v>1.0</v>
      </c>
      <c r="G4034" s="46">
        <v>0.0</v>
      </c>
      <c r="H4034" s="46">
        <v>0.0</v>
      </c>
      <c r="I4034" s="46">
        <v>0.0</v>
      </c>
      <c r="J4034" s="3"/>
      <c r="K4034" s="56"/>
    </row>
    <row r="4035" ht="32.25" customHeight="1">
      <c r="A4035" s="55" t="s">
        <v>51</v>
      </c>
      <c r="B4035" s="46" t="s">
        <v>17492</v>
      </c>
      <c r="C4035" s="55" t="s">
        <v>17520</v>
      </c>
      <c r="D4035" s="46">
        <v>0.0</v>
      </c>
      <c r="E4035" s="46">
        <v>0.0</v>
      </c>
      <c r="F4035" s="46">
        <v>1.0</v>
      </c>
      <c r="G4035" s="46">
        <v>0.0</v>
      </c>
      <c r="H4035" s="46">
        <v>0.0</v>
      </c>
      <c r="I4035" s="46">
        <v>0.0</v>
      </c>
      <c r="J4035" s="3"/>
      <c r="K4035" s="56"/>
    </row>
    <row r="4036" ht="32.25" customHeight="1">
      <c r="A4036" s="55" t="s">
        <v>51</v>
      </c>
      <c r="B4036" s="46" t="s">
        <v>17492</v>
      </c>
      <c r="C4036" s="55" t="s">
        <v>17523</v>
      </c>
      <c r="D4036" s="46">
        <v>0.0</v>
      </c>
      <c r="E4036" s="46">
        <v>0.0</v>
      </c>
      <c r="F4036" s="46">
        <v>1.0</v>
      </c>
      <c r="G4036" s="46">
        <v>0.0</v>
      </c>
      <c r="H4036" s="46">
        <v>0.0</v>
      </c>
      <c r="I4036" s="46">
        <v>0.0</v>
      </c>
      <c r="J4036" s="3"/>
      <c r="K4036" s="56"/>
    </row>
    <row r="4037" ht="32.25" customHeight="1">
      <c r="A4037" s="55" t="s">
        <v>51</v>
      </c>
      <c r="B4037" s="46" t="s">
        <v>17527</v>
      </c>
      <c r="C4037" s="55" t="s">
        <v>17529</v>
      </c>
      <c r="D4037" s="46">
        <v>0.0</v>
      </c>
      <c r="E4037" s="46">
        <v>0.0</v>
      </c>
      <c r="F4037" s="46">
        <v>1.0</v>
      </c>
      <c r="G4037" s="46">
        <v>0.0</v>
      </c>
      <c r="H4037" s="46">
        <v>0.0</v>
      </c>
      <c r="I4037" s="46">
        <v>0.0</v>
      </c>
      <c r="J4037" s="3"/>
      <c r="K4037" s="56"/>
    </row>
    <row r="4038" ht="32.25" customHeight="1">
      <c r="A4038" s="55" t="s">
        <v>51</v>
      </c>
      <c r="B4038" s="46" t="s">
        <v>17527</v>
      </c>
      <c r="C4038" s="55" t="s">
        <v>17534</v>
      </c>
      <c r="D4038" s="46">
        <v>0.0</v>
      </c>
      <c r="E4038" s="46">
        <v>0.0</v>
      </c>
      <c r="F4038" s="46">
        <v>1.0</v>
      </c>
      <c r="G4038" s="46">
        <v>0.0</v>
      </c>
      <c r="H4038" s="46">
        <v>0.0</v>
      </c>
      <c r="I4038" s="46">
        <v>0.0</v>
      </c>
      <c r="J4038" s="3"/>
      <c r="K4038" s="56"/>
    </row>
    <row r="4039" ht="32.25" customHeight="1">
      <c r="A4039" s="55" t="s">
        <v>51</v>
      </c>
      <c r="B4039" s="46" t="s">
        <v>17527</v>
      </c>
      <c r="C4039" s="55" t="s">
        <v>17536</v>
      </c>
      <c r="D4039" s="46">
        <v>0.0</v>
      </c>
      <c r="E4039" s="46">
        <v>0.0</v>
      </c>
      <c r="F4039" s="46">
        <v>1.0</v>
      </c>
      <c r="G4039" s="46">
        <v>0.0</v>
      </c>
      <c r="H4039" s="46">
        <v>0.0</v>
      </c>
      <c r="I4039" s="46">
        <v>0.0</v>
      </c>
      <c r="J4039" s="3"/>
      <c r="K4039" s="56"/>
    </row>
    <row r="4040" ht="32.25" customHeight="1">
      <c r="A4040" s="55" t="s">
        <v>51</v>
      </c>
      <c r="B4040" s="46" t="s">
        <v>17527</v>
      </c>
      <c r="C4040" s="55" t="s">
        <v>17538</v>
      </c>
      <c r="D4040" s="46">
        <v>0.0</v>
      </c>
      <c r="E4040" s="46">
        <v>0.0</v>
      </c>
      <c r="F4040" s="46">
        <v>1.0</v>
      </c>
      <c r="G4040" s="46">
        <v>0.0</v>
      </c>
      <c r="H4040" s="46">
        <v>0.0</v>
      </c>
      <c r="I4040" s="46">
        <v>0.0</v>
      </c>
      <c r="J4040" s="3"/>
      <c r="K4040" s="56"/>
    </row>
    <row r="4041" ht="32.25" customHeight="1">
      <c r="A4041" s="55" t="s">
        <v>51</v>
      </c>
      <c r="B4041" s="46" t="s">
        <v>17527</v>
      </c>
      <c r="C4041" s="55" t="s">
        <v>17543</v>
      </c>
      <c r="D4041" s="46">
        <v>0.0</v>
      </c>
      <c r="E4041" s="46">
        <v>0.0</v>
      </c>
      <c r="F4041" s="46">
        <v>1.0</v>
      </c>
      <c r="G4041" s="46">
        <v>0.0</v>
      </c>
      <c r="H4041" s="46">
        <v>0.0</v>
      </c>
      <c r="I4041" s="46">
        <v>0.0</v>
      </c>
      <c r="J4041" s="3"/>
      <c r="K4041" s="56"/>
    </row>
    <row r="4042" ht="32.25" customHeight="1">
      <c r="A4042" s="55" t="s">
        <v>51</v>
      </c>
      <c r="B4042" s="46" t="s">
        <v>17527</v>
      </c>
      <c r="C4042" s="55" t="s">
        <v>17547</v>
      </c>
      <c r="D4042" s="46">
        <v>0.0</v>
      </c>
      <c r="E4042" s="46">
        <v>0.0</v>
      </c>
      <c r="F4042" s="46">
        <v>1.0</v>
      </c>
      <c r="G4042" s="46">
        <v>0.0</v>
      </c>
      <c r="H4042" s="46">
        <v>0.0</v>
      </c>
      <c r="I4042" s="46">
        <v>0.0</v>
      </c>
      <c r="J4042" s="3"/>
      <c r="K4042" s="56"/>
    </row>
    <row r="4043" ht="32.25" customHeight="1">
      <c r="A4043" s="55" t="s">
        <v>51</v>
      </c>
      <c r="B4043" s="46" t="s">
        <v>17527</v>
      </c>
      <c r="C4043" s="55" t="s">
        <v>17551</v>
      </c>
      <c r="D4043" s="46">
        <v>0.0</v>
      </c>
      <c r="E4043" s="46">
        <v>0.0</v>
      </c>
      <c r="F4043" s="46">
        <v>1.0</v>
      </c>
      <c r="G4043" s="46">
        <v>0.0</v>
      </c>
      <c r="H4043" s="46">
        <v>0.0</v>
      </c>
      <c r="I4043" s="46">
        <v>0.0</v>
      </c>
      <c r="J4043" s="3"/>
      <c r="K4043" s="56"/>
    </row>
    <row r="4044" ht="32.25" customHeight="1">
      <c r="A4044" s="55" t="s">
        <v>51</v>
      </c>
      <c r="B4044" s="46" t="s">
        <v>17527</v>
      </c>
      <c r="C4044" s="55" t="s">
        <v>17554</v>
      </c>
      <c r="D4044" s="46">
        <v>0.0</v>
      </c>
      <c r="E4044" s="46">
        <v>0.0</v>
      </c>
      <c r="F4044" s="46">
        <v>1.0</v>
      </c>
      <c r="G4044" s="46">
        <v>0.0</v>
      </c>
      <c r="H4044" s="46">
        <v>0.0</v>
      </c>
      <c r="I4044" s="46">
        <v>0.0</v>
      </c>
      <c r="J4044" s="3"/>
      <c r="K4044" s="56"/>
    </row>
    <row r="4045" ht="32.25" customHeight="1">
      <c r="A4045" s="55" t="s">
        <v>51</v>
      </c>
      <c r="B4045" s="46" t="s">
        <v>17527</v>
      </c>
      <c r="C4045" s="55" t="s">
        <v>17558</v>
      </c>
      <c r="D4045" s="46">
        <v>0.0</v>
      </c>
      <c r="E4045" s="46">
        <v>0.0</v>
      </c>
      <c r="F4045" s="46">
        <v>1.0</v>
      </c>
      <c r="G4045" s="46">
        <v>0.0</v>
      </c>
      <c r="H4045" s="46">
        <v>0.0</v>
      </c>
      <c r="I4045" s="46">
        <v>0.0</v>
      </c>
      <c r="J4045" s="3"/>
      <c r="K4045" s="56"/>
    </row>
    <row r="4046" ht="32.25" customHeight="1">
      <c r="A4046" s="55" t="s">
        <v>51</v>
      </c>
      <c r="B4046" s="46" t="s">
        <v>17527</v>
      </c>
      <c r="C4046" s="55" t="s">
        <v>17563</v>
      </c>
      <c r="D4046" s="46">
        <v>0.0</v>
      </c>
      <c r="E4046" s="46">
        <v>0.0</v>
      </c>
      <c r="F4046" s="46">
        <v>1.0</v>
      </c>
      <c r="G4046" s="46">
        <v>0.0</v>
      </c>
      <c r="H4046" s="46">
        <v>0.0</v>
      </c>
      <c r="I4046" s="46">
        <v>0.0</v>
      </c>
      <c r="J4046" s="3"/>
      <c r="K4046" s="56"/>
    </row>
    <row r="4047" ht="32.25" customHeight="1">
      <c r="A4047" s="55" t="s">
        <v>51</v>
      </c>
      <c r="B4047" s="46" t="s">
        <v>17567</v>
      </c>
      <c r="C4047" s="55" t="s">
        <v>17569</v>
      </c>
      <c r="D4047" s="46">
        <v>0.0</v>
      </c>
      <c r="E4047" s="46">
        <v>0.0</v>
      </c>
      <c r="F4047" s="46">
        <v>1.0</v>
      </c>
      <c r="G4047" s="46">
        <v>0.0</v>
      </c>
      <c r="H4047" s="46">
        <v>0.0</v>
      </c>
      <c r="I4047" s="46">
        <v>0.0</v>
      </c>
      <c r="J4047" s="3"/>
      <c r="K4047" s="56"/>
    </row>
    <row r="4048" ht="32.25" customHeight="1">
      <c r="A4048" s="55" t="s">
        <v>51</v>
      </c>
      <c r="B4048" s="46" t="s">
        <v>17567</v>
      </c>
      <c r="C4048" s="55" t="s">
        <v>17572</v>
      </c>
      <c r="D4048" s="46">
        <v>0.0</v>
      </c>
      <c r="E4048" s="46">
        <v>0.0</v>
      </c>
      <c r="F4048" s="46">
        <v>1.0</v>
      </c>
      <c r="G4048" s="46">
        <v>0.0</v>
      </c>
      <c r="H4048" s="46">
        <v>0.0</v>
      </c>
      <c r="I4048" s="46">
        <v>0.0</v>
      </c>
      <c r="J4048" s="3"/>
      <c r="K4048" s="56"/>
    </row>
    <row r="4049" ht="32.25" customHeight="1">
      <c r="A4049" s="55" t="s">
        <v>51</v>
      </c>
      <c r="B4049" s="46" t="s">
        <v>17567</v>
      </c>
      <c r="C4049" s="55" t="s">
        <v>17577</v>
      </c>
      <c r="D4049" s="46">
        <v>0.0</v>
      </c>
      <c r="E4049" s="46">
        <v>0.0</v>
      </c>
      <c r="F4049" s="46">
        <v>1.0</v>
      </c>
      <c r="G4049" s="46">
        <v>0.0</v>
      </c>
      <c r="H4049" s="46">
        <v>0.0</v>
      </c>
      <c r="I4049" s="46">
        <v>0.0</v>
      </c>
      <c r="J4049" s="3"/>
      <c r="K4049" s="56"/>
    </row>
    <row r="4050" ht="32.25" customHeight="1">
      <c r="A4050" s="55" t="s">
        <v>51</v>
      </c>
      <c r="B4050" s="46" t="s">
        <v>17567</v>
      </c>
      <c r="C4050" s="55" t="s">
        <v>17582</v>
      </c>
      <c r="D4050" s="46">
        <v>0.0</v>
      </c>
      <c r="E4050" s="46">
        <v>0.0</v>
      </c>
      <c r="F4050" s="46">
        <v>1.0</v>
      </c>
      <c r="G4050" s="46">
        <v>0.0</v>
      </c>
      <c r="H4050" s="46">
        <v>0.0</v>
      </c>
      <c r="I4050" s="46">
        <v>0.0</v>
      </c>
      <c r="J4050" s="3"/>
      <c r="K4050" s="56"/>
    </row>
    <row r="4051" ht="32.25" customHeight="1">
      <c r="A4051" s="55" t="s">
        <v>51</v>
      </c>
      <c r="B4051" s="46" t="s">
        <v>17567</v>
      </c>
      <c r="C4051" s="55" t="s">
        <v>17585</v>
      </c>
      <c r="D4051" s="46">
        <v>0.0</v>
      </c>
      <c r="E4051" s="46">
        <v>0.0</v>
      </c>
      <c r="F4051" s="46">
        <v>1.0</v>
      </c>
      <c r="G4051" s="46">
        <v>0.0</v>
      </c>
      <c r="H4051" s="46">
        <v>0.0</v>
      </c>
      <c r="I4051" s="46">
        <v>0.0</v>
      </c>
      <c r="J4051" s="3"/>
      <c r="K4051" s="56"/>
    </row>
    <row r="4052" ht="32.25" customHeight="1">
      <c r="A4052" s="55" t="s">
        <v>51</v>
      </c>
      <c r="B4052" s="46" t="s">
        <v>17567</v>
      </c>
      <c r="C4052" s="55" t="s">
        <v>17589</v>
      </c>
      <c r="D4052" s="46">
        <v>0.0</v>
      </c>
      <c r="E4052" s="46">
        <v>0.0</v>
      </c>
      <c r="F4052" s="46">
        <v>1.0</v>
      </c>
      <c r="G4052" s="46">
        <v>0.0</v>
      </c>
      <c r="H4052" s="46">
        <v>0.0</v>
      </c>
      <c r="I4052" s="46">
        <v>0.0</v>
      </c>
      <c r="J4052" s="3"/>
      <c r="K4052" s="56"/>
    </row>
    <row r="4053" ht="32.25" customHeight="1">
      <c r="A4053" s="55" t="s">
        <v>51</v>
      </c>
      <c r="B4053" s="46" t="s">
        <v>17567</v>
      </c>
      <c r="C4053" s="55" t="s">
        <v>17592</v>
      </c>
      <c r="D4053" s="46">
        <v>0.0</v>
      </c>
      <c r="E4053" s="46">
        <v>0.0</v>
      </c>
      <c r="F4053" s="46">
        <v>1.0</v>
      </c>
      <c r="G4053" s="46">
        <v>0.0</v>
      </c>
      <c r="H4053" s="46">
        <v>0.0</v>
      </c>
      <c r="I4053" s="46">
        <v>0.0</v>
      </c>
      <c r="J4053" s="3"/>
      <c r="K4053" s="56"/>
    </row>
    <row r="4054" ht="32.25" customHeight="1">
      <c r="A4054" s="55" t="s">
        <v>51</v>
      </c>
      <c r="B4054" s="46" t="s">
        <v>17567</v>
      </c>
      <c r="C4054" s="55" t="s">
        <v>17595</v>
      </c>
      <c r="D4054" s="46">
        <v>0.0</v>
      </c>
      <c r="E4054" s="46">
        <v>0.0</v>
      </c>
      <c r="F4054" s="46">
        <v>1.0</v>
      </c>
      <c r="G4054" s="46">
        <v>0.0</v>
      </c>
      <c r="H4054" s="46">
        <v>0.0</v>
      </c>
      <c r="I4054" s="46">
        <v>0.0</v>
      </c>
      <c r="J4054" s="3"/>
      <c r="K4054" s="56"/>
    </row>
    <row r="4055" ht="32.25" customHeight="1">
      <c r="A4055" s="55" t="s">
        <v>51</v>
      </c>
      <c r="B4055" s="46" t="s">
        <v>17567</v>
      </c>
      <c r="C4055" s="55" t="s">
        <v>17600</v>
      </c>
      <c r="D4055" s="46">
        <v>0.0</v>
      </c>
      <c r="E4055" s="46">
        <v>0.0</v>
      </c>
      <c r="F4055" s="46">
        <v>1.0</v>
      </c>
      <c r="G4055" s="46">
        <v>0.0</v>
      </c>
      <c r="H4055" s="46">
        <v>0.0</v>
      </c>
      <c r="I4055" s="46">
        <v>0.0</v>
      </c>
      <c r="J4055" s="3"/>
      <c r="K4055" s="56"/>
    </row>
    <row r="4056" ht="32.25" customHeight="1">
      <c r="A4056" s="55" t="s">
        <v>51</v>
      </c>
      <c r="B4056" s="46" t="s">
        <v>17567</v>
      </c>
      <c r="C4056" s="55" t="s">
        <v>17604</v>
      </c>
      <c r="D4056" s="46">
        <v>0.0</v>
      </c>
      <c r="E4056" s="46">
        <v>0.0</v>
      </c>
      <c r="F4056" s="46">
        <v>1.0</v>
      </c>
      <c r="G4056" s="46">
        <v>0.0</v>
      </c>
      <c r="H4056" s="46">
        <v>0.0</v>
      </c>
      <c r="I4056" s="46">
        <v>0.0</v>
      </c>
      <c r="J4056" s="3"/>
      <c r="K4056" s="56"/>
    </row>
    <row r="4057" ht="32.25" customHeight="1">
      <c r="A4057" s="55" t="s">
        <v>51</v>
      </c>
      <c r="B4057" s="46" t="s">
        <v>17567</v>
      </c>
      <c r="C4057" s="55" t="s">
        <v>17607</v>
      </c>
      <c r="D4057" s="46">
        <v>0.0</v>
      </c>
      <c r="E4057" s="46">
        <v>0.0</v>
      </c>
      <c r="F4057" s="46">
        <v>1.0</v>
      </c>
      <c r="G4057" s="46">
        <v>0.0</v>
      </c>
      <c r="H4057" s="46">
        <v>0.0</v>
      </c>
      <c r="I4057" s="46">
        <v>0.0</v>
      </c>
      <c r="J4057" s="3"/>
      <c r="K4057" s="56"/>
    </row>
    <row r="4058" ht="32.25" customHeight="1">
      <c r="A4058" s="55" t="s">
        <v>51</v>
      </c>
      <c r="B4058" s="46" t="s">
        <v>17567</v>
      </c>
      <c r="C4058" s="55" t="s">
        <v>17610</v>
      </c>
      <c r="D4058" s="46">
        <v>0.0</v>
      </c>
      <c r="E4058" s="46">
        <v>0.0</v>
      </c>
      <c r="F4058" s="46">
        <v>1.0</v>
      </c>
      <c r="G4058" s="46">
        <v>0.0</v>
      </c>
      <c r="H4058" s="46">
        <v>0.0</v>
      </c>
      <c r="I4058" s="46">
        <v>0.0</v>
      </c>
      <c r="J4058" s="3"/>
      <c r="K4058" s="56"/>
    </row>
    <row r="4059" ht="32.25" customHeight="1">
      <c r="A4059" s="55" t="s">
        <v>51</v>
      </c>
      <c r="B4059" s="46" t="s">
        <v>17613</v>
      </c>
      <c r="C4059" s="55" t="s">
        <v>17615</v>
      </c>
      <c r="D4059" s="46">
        <v>1.0</v>
      </c>
      <c r="E4059" s="46">
        <v>0.0</v>
      </c>
      <c r="F4059" s="46">
        <v>52.0</v>
      </c>
      <c r="G4059" s="46">
        <v>0.0</v>
      </c>
      <c r="H4059" s="46">
        <v>0.0</v>
      </c>
      <c r="I4059" s="46">
        <v>22.0</v>
      </c>
      <c r="J4059" s="3"/>
      <c r="K4059" s="56"/>
    </row>
    <row r="4060" ht="32.25" customHeight="1">
      <c r="A4060" s="55" t="s">
        <v>51</v>
      </c>
      <c r="B4060" s="46" t="s">
        <v>17613</v>
      </c>
      <c r="C4060" s="55" t="s">
        <v>17619</v>
      </c>
      <c r="D4060" s="46">
        <v>0.0</v>
      </c>
      <c r="E4060" s="46">
        <v>0.0</v>
      </c>
      <c r="F4060" s="46">
        <v>57.0</v>
      </c>
      <c r="G4060" s="46">
        <v>0.0</v>
      </c>
      <c r="H4060" s="46">
        <v>0.0</v>
      </c>
      <c r="I4060" s="46">
        <v>0.0</v>
      </c>
      <c r="J4060" s="3"/>
      <c r="K4060" s="56"/>
    </row>
    <row r="4061" ht="32.25" customHeight="1">
      <c r="A4061" s="55" t="s">
        <v>51</v>
      </c>
      <c r="B4061" s="46" t="s">
        <v>17613</v>
      </c>
      <c r="C4061" s="55" t="s">
        <v>17622</v>
      </c>
      <c r="D4061" s="46">
        <v>13.0</v>
      </c>
      <c r="E4061" s="46">
        <v>0.0</v>
      </c>
      <c r="F4061" s="46">
        <v>2.0</v>
      </c>
      <c r="G4061" s="46">
        <v>0.0</v>
      </c>
      <c r="H4061" s="46">
        <v>0.0</v>
      </c>
      <c r="I4061" s="46">
        <v>27.0</v>
      </c>
      <c r="J4061" s="3"/>
      <c r="K4061" s="56"/>
    </row>
    <row r="4062" ht="32.25" customHeight="1">
      <c r="A4062" s="55" t="s">
        <v>51</v>
      </c>
      <c r="B4062" s="46" t="s">
        <v>17613</v>
      </c>
      <c r="C4062" s="55" t="s">
        <v>17627</v>
      </c>
      <c r="D4062" s="46">
        <v>0.0</v>
      </c>
      <c r="E4062" s="46">
        <v>0.0</v>
      </c>
      <c r="F4062" s="46">
        <v>39.0</v>
      </c>
      <c r="G4062" s="46">
        <v>0.0</v>
      </c>
      <c r="H4062" s="46">
        <v>0.0</v>
      </c>
      <c r="I4062" s="46">
        <v>0.0</v>
      </c>
      <c r="J4062" s="3"/>
      <c r="K4062" s="56"/>
    </row>
    <row r="4063" ht="32.25" customHeight="1">
      <c r="A4063" s="55" t="s">
        <v>51</v>
      </c>
      <c r="B4063" s="46" t="s">
        <v>17613</v>
      </c>
      <c r="C4063" s="55" t="s">
        <v>17629</v>
      </c>
      <c r="D4063" s="46">
        <v>0.0</v>
      </c>
      <c r="E4063" s="46">
        <v>0.0</v>
      </c>
      <c r="F4063" s="46">
        <v>15.0</v>
      </c>
      <c r="G4063" s="46">
        <v>0.0</v>
      </c>
      <c r="H4063" s="46">
        <v>0.0</v>
      </c>
      <c r="I4063" s="46">
        <v>12.0</v>
      </c>
      <c r="J4063" s="3"/>
      <c r="K4063" s="56"/>
    </row>
    <row r="4064" ht="32.25" customHeight="1">
      <c r="A4064" s="55" t="s">
        <v>51</v>
      </c>
      <c r="B4064" s="46" t="s">
        <v>17613</v>
      </c>
      <c r="C4064" s="55" t="s">
        <v>17633</v>
      </c>
      <c r="D4064" s="46">
        <v>0.0</v>
      </c>
      <c r="E4064" s="46">
        <v>0.0</v>
      </c>
      <c r="F4064" s="46">
        <v>21.0</v>
      </c>
      <c r="G4064" s="46">
        <v>0.0</v>
      </c>
      <c r="H4064" s="46">
        <v>0.0</v>
      </c>
      <c r="I4064" s="46">
        <v>0.0</v>
      </c>
      <c r="J4064" s="3"/>
      <c r="K4064" s="56"/>
    </row>
    <row r="4065" ht="32.25" customHeight="1">
      <c r="A4065" s="55" t="s">
        <v>51</v>
      </c>
      <c r="B4065" s="46" t="s">
        <v>17613</v>
      </c>
      <c r="C4065" s="55" t="s">
        <v>17636</v>
      </c>
      <c r="D4065" s="46">
        <v>0.0</v>
      </c>
      <c r="E4065" s="46">
        <v>0.0</v>
      </c>
      <c r="F4065" s="46">
        <v>9.0</v>
      </c>
      <c r="G4065" s="46">
        <v>0.0</v>
      </c>
      <c r="H4065" s="46">
        <v>0.0</v>
      </c>
      <c r="I4065" s="46">
        <v>11.0</v>
      </c>
      <c r="J4065" s="3"/>
      <c r="K4065" s="56"/>
    </row>
    <row r="4066" ht="32.25" customHeight="1">
      <c r="A4066" s="55" t="s">
        <v>51</v>
      </c>
      <c r="B4066" s="46" t="s">
        <v>17613</v>
      </c>
      <c r="C4066" s="55" t="s">
        <v>17639</v>
      </c>
      <c r="D4066" s="46">
        <v>0.0</v>
      </c>
      <c r="E4066" s="46">
        <v>0.0</v>
      </c>
      <c r="F4066" s="46">
        <v>11.0</v>
      </c>
      <c r="G4066" s="46">
        <v>0.0</v>
      </c>
      <c r="H4066" s="46">
        <v>0.0</v>
      </c>
      <c r="I4066" s="46">
        <v>0.0</v>
      </c>
      <c r="J4066" s="3"/>
      <c r="K4066" s="56"/>
    </row>
    <row r="4067" ht="32.25" customHeight="1">
      <c r="A4067" s="55" t="s">
        <v>51</v>
      </c>
      <c r="B4067" s="46" t="s">
        <v>17613</v>
      </c>
      <c r="C4067" s="55" t="s">
        <v>17641</v>
      </c>
      <c r="D4067" s="46">
        <v>0.0</v>
      </c>
      <c r="E4067" s="46">
        <v>0.0</v>
      </c>
      <c r="F4067" s="46">
        <v>1.0</v>
      </c>
      <c r="G4067" s="46">
        <v>0.0</v>
      </c>
      <c r="H4067" s="46">
        <v>0.0</v>
      </c>
      <c r="I4067" s="46">
        <v>0.0</v>
      </c>
      <c r="J4067" s="3"/>
      <c r="K4067" s="56"/>
    </row>
    <row r="4068" ht="32.25" customHeight="1">
      <c r="A4068" s="55" t="s">
        <v>51</v>
      </c>
      <c r="B4068" s="46" t="s">
        <v>17613</v>
      </c>
      <c r="C4068" s="55" t="s">
        <v>17644</v>
      </c>
      <c r="D4068" s="46">
        <v>0.0</v>
      </c>
      <c r="E4068" s="46">
        <v>0.0</v>
      </c>
      <c r="F4068" s="46">
        <v>1.0</v>
      </c>
      <c r="G4068" s="46">
        <v>0.0</v>
      </c>
      <c r="H4068" s="46">
        <v>0.0</v>
      </c>
      <c r="I4068" s="46">
        <v>0.0</v>
      </c>
      <c r="J4068" s="3"/>
      <c r="K4068" s="56"/>
    </row>
    <row r="4069" ht="32.25" customHeight="1">
      <c r="A4069" s="55" t="s">
        <v>51</v>
      </c>
      <c r="B4069" s="46" t="s">
        <v>17613</v>
      </c>
      <c r="C4069" s="55" t="s">
        <v>17647</v>
      </c>
      <c r="D4069" s="46">
        <v>0.0</v>
      </c>
      <c r="E4069" s="46">
        <v>0.0</v>
      </c>
      <c r="F4069" s="46">
        <v>1.0</v>
      </c>
      <c r="G4069" s="46">
        <v>0.0</v>
      </c>
      <c r="H4069" s="46">
        <v>0.0</v>
      </c>
      <c r="I4069" s="46">
        <v>0.0</v>
      </c>
      <c r="J4069" s="3"/>
      <c r="K4069" s="56"/>
    </row>
    <row r="4070" ht="32.25" customHeight="1">
      <c r="A4070" s="55" t="s">
        <v>51</v>
      </c>
      <c r="B4070" s="46" t="s">
        <v>17613</v>
      </c>
      <c r="C4070" s="55" t="s">
        <v>17651</v>
      </c>
      <c r="D4070" s="46">
        <v>0.0</v>
      </c>
      <c r="E4070" s="46">
        <v>0.0</v>
      </c>
      <c r="F4070" s="46">
        <v>1.0</v>
      </c>
      <c r="G4070" s="46">
        <v>0.0</v>
      </c>
      <c r="H4070" s="46">
        <v>0.0</v>
      </c>
      <c r="I4070" s="46">
        <v>0.0</v>
      </c>
      <c r="J4070" s="3"/>
      <c r="K4070" s="56"/>
    </row>
    <row r="4071" ht="32.25" customHeight="1">
      <c r="A4071" s="55" t="s">
        <v>51</v>
      </c>
      <c r="B4071" s="46" t="s">
        <v>17613</v>
      </c>
      <c r="C4071" s="55" t="s">
        <v>17655</v>
      </c>
      <c r="D4071" s="46">
        <v>0.0</v>
      </c>
      <c r="E4071" s="46">
        <v>0.0</v>
      </c>
      <c r="F4071" s="46">
        <v>1.0</v>
      </c>
      <c r="G4071" s="46">
        <v>0.0</v>
      </c>
      <c r="H4071" s="46">
        <v>0.0</v>
      </c>
      <c r="I4071" s="46">
        <v>0.0</v>
      </c>
      <c r="J4071" s="3"/>
      <c r="K4071" s="56"/>
    </row>
    <row r="4072" ht="32.25" customHeight="1">
      <c r="A4072" s="55" t="s">
        <v>51</v>
      </c>
      <c r="B4072" s="46" t="s">
        <v>17613</v>
      </c>
      <c r="C4072" s="55" t="s">
        <v>17658</v>
      </c>
      <c r="D4072" s="46">
        <v>0.0</v>
      </c>
      <c r="E4072" s="46">
        <v>0.0</v>
      </c>
      <c r="F4072" s="46">
        <v>1.0</v>
      </c>
      <c r="G4072" s="46">
        <v>0.0</v>
      </c>
      <c r="H4072" s="46">
        <v>0.0</v>
      </c>
      <c r="I4072" s="46">
        <v>0.0</v>
      </c>
      <c r="J4072" s="3"/>
      <c r="K4072" s="56"/>
    </row>
    <row r="4073" ht="32.25" customHeight="1">
      <c r="A4073" s="55" t="s">
        <v>51</v>
      </c>
      <c r="B4073" s="46" t="s">
        <v>17613</v>
      </c>
      <c r="C4073" s="55" t="s">
        <v>17661</v>
      </c>
      <c r="D4073" s="46">
        <v>0.0</v>
      </c>
      <c r="E4073" s="46">
        <v>0.0</v>
      </c>
      <c r="F4073" s="46">
        <v>1.0</v>
      </c>
      <c r="G4073" s="46">
        <v>0.0</v>
      </c>
      <c r="H4073" s="46">
        <v>0.0</v>
      </c>
      <c r="I4073" s="46">
        <v>0.0</v>
      </c>
      <c r="J4073" s="3"/>
      <c r="K4073" s="56"/>
    </row>
    <row r="4074" ht="32.25" customHeight="1">
      <c r="A4074" s="55" t="s">
        <v>51</v>
      </c>
      <c r="B4074" s="46" t="s">
        <v>17613</v>
      </c>
      <c r="C4074" s="55" t="s">
        <v>17665</v>
      </c>
      <c r="D4074" s="46">
        <v>0.0</v>
      </c>
      <c r="E4074" s="46">
        <v>0.0</v>
      </c>
      <c r="F4074" s="46">
        <v>1.0</v>
      </c>
      <c r="G4074" s="46">
        <v>0.0</v>
      </c>
      <c r="H4074" s="46">
        <v>0.0</v>
      </c>
      <c r="I4074" s="46">
        <v>0.0</v>
      </c>
      <c r="J4074" s="3"/>
      <c r="K4074" s="56"/>
    </row>
    <row r="4075" ht="32.25" customHeight="1">
      <c r="A4075" s="55" t="s">
        <v>51</v>
      </c>
      <c r="B4075" s="46" t="s">
        <v>17613</v>
      </c>
      <c r="C4075" s="55" t="s">
        <v>17669</v>
      </c>
      <c r="D4075" s="46">
        <v>0.0</v>
      </c>
      <c r="E4075" s="46">
        <v>0.0</v>
      </c>
      <c r="F4075" s="46">
        <v>1.0</v>
      </c>
      <c r="G4075" s="46">
        <v>0.0</v>
      </c>
      <c r="H4075" s="46">
        <v>0.0</v>
      </c>
      <c r="I4075" s="46">
        <v>0.0</v>
      </c>
      <c r="J4075" s="3"/>
      <c r="K4075" s="56"/>
    </row>
    <row r="4076" ht="32.25" customHeight="1">
      <c r="A4076" s="55" t="s">
        <v>51</v>
      </c>
      <c r="B4076" s="46" t="s">
        <v>17671</v>
      </c>
      <c r="C4076" s="55" t="s">
        <v>17673</v>
      </c>
      <c r="D4076" s="46">
        <v>0.0</v>
      </c>
      <c r="E4076" s="46">
        <v>1.0</v>
      </c>
      <c r="F4076" s="46">
        <v>126.0</v>
      </c>
      <c r="G4076" s="46">
        <v>0.0</v>
      </c>
      <c r="H4076" s="46">
        <v>0.0</v>
      </c>
      <c r="I4076" s="46">
        <v>1.0</v>
      </c>
      <c r="J4076" s="3"/>
      <c r="K4076" s="56"/>
    </row>
    <row r="4077" ht="32.25" customHeight="1">
      <c r="A4077" s="55" t="s">
        <v>51</v>
      </c>
      <c r="B4077" s="46" t="s">
        <v>17671</v>
      </c>
      <c r="C4077" s="55" t="s">
        <v>17677</v>
      </c>
      <c r="D4077" s="46">
        <v>0.0</v>
      </c>
      <c r="E4077" s="46">
        <v>0.0</v>
      </c>
      <c r="F4077" s="46">
        <v>79.0</v>
      </c>
      <c r="G4077" s="46">
        <v>0.0</v>
      </c>
      <c r="H4077" s="46">
        <v>0.0</v>
      </c>
      <c r="I4077" s="46">
        <v>0.0</v>
      </c>
      <c r="J4077" s="3"/>
      <c r="K4077" s="56"/>
    </row>
    <row r="4078" ht="32.25" customHeight="1">
      <c r="A4078" s="55" t="s">
        <v>51</v>
      </c>
      <c r="B4078" s="46" t="s">
        <v>17671</v>
      </c>
      <c r="C4078" s="55" t="s">
        <v>17682</v>
      </c>
      <c r="D4078" s="46">
        <v>0.0</v>
      </c>
      <c r="E4078" s="46">
        <v>0.0</v>
      </c>
      <c r="F4078" s="46">
        <v>60.0</v>
      </c>
      <c r="G4078" s="46">
        <v>0.0</v>
      </c>
      <c r="H4078" s="46">
        <v>0.0</v>
      </c>
      <c r="I4078" s="46">
        <v>0.0</v>
      </c>
      <c r="J4078" s="3"/>
      <c r="K4078" s="56"/>
    </row>
    <row r="4079" ht="32.25" customHeight="1">
      <c r="A4079" s="55" t="s">
        <v>51</v>
      </c>
      <c r="B4079" s="46" t="s">
        <v>17671</v>
      </c>
      <c r="C4079" s="55" t="s">
        <v>17685</v>
      </c>
      <c r="D4079" s="46">
        <v>0.0</v>
      </c>
      <c r="E4079" s="46">
        <v>0.0</v>
      </c>
      <c r="F4079" s="46">
        <v>4.0</v>
      </c>
      <c r="G4079" s="46">
        <v>0.0</v>
      </c>
      <c r="H4079" s="46">
        <v>0.0</v>
      </c>
      <c r="I4079" s="46">
        <v>29.0</v>
      </c>
      <c r="J4079" s="3"/>
      <c r="K4079" s="56"/>
    </row>
    <row r="4080" ht="32.25" customHeight="1">
      <c r="A4080" s="55" t="s">
        <v>51</v>
      </c>
      <c r="B4080" s="46" t="s">
        <v>17671</v>
      </c>
      <c r="C4080" s="55" t="s">
        <v>17688</v>
      </c>
      <c r="D4080" s="46">
        <v>0.0</v>
      </c>
      <c r="E4080" s="46">
        <v>0.0</v>
      </c>
      <c r="F4080" s="46">
        <v>5.0</v>
      </c>
      <c r="G4080" s="46">
        <v>0.0</v>
      </c>
      <c r="H4080" s="46">
        <v>0.0</v>
      </c>
      <c r="I4080" s="46">
        <v>25.0</v>
      </c>
      <c r="J4080" s="3"/>
      <c r="K4080" s="56"/>
    </row>
    <row r="4081" ht="32.25" customHeight="1">
      <c r="A4081" s="55" t="s">
        <v>51</v>
      </c>
      <c r="B4081" s="46" t="s">
        <v>17671</v>
      </c>
      <c r="C4081" s="55" t="s">
        <v>17697</v>
      </c>
      <c r="D4081" s="46">
        <v>0.0</v>
      </c>
      <c r="E4081" s="46">
        <v>0.0</v>
      </c>
      <c r="F4081" s="46">
        <v>8.0</v>
      </c>
      <c r="G4081" s="46">
        <v>0.0</v>
      </c>
      <c r="H4081" s="46">
        <v>0.0</v>
      </c>
      <c r="I4081" s="46">
        <v>12.0</v>
      </c>
      <c r="J4081" s="3"/>
      <c r="K4081" s="56"/>
    </row>
    <row r="4082" ht="32.25" customHeight="1">
      <c r="A4082" s="55" t="s">
        <v>51</v>
      </c>
      <c r="B4082" s="46" t="s">
        <v>17671</v>
      </c>
      <c r="C4082" s="55" t="s">
        <v>17700</v>
      </c>
      <c r="D4082" s="46">
        <v>0.0</v>
      </c>
      <c r="E4082" s="46">
        <v>0.0</v>
      </c>
      <c r="F4082" s="46">
        <v>15.0</v>
      </c>
      <c r="G4082" s="46">
        <v>0.0</v>
      </c>
      <c r="H4082" s="46">
        <v>0.0</v>
      </c>
      <c r="I4082" s="46">
        <v>0.0</v>
      </c>
      <c r="J4082" s="3"/>
      <c r="K4082" s="56"/>
    </row>
    <row r="4083" ht="32.25" customHeight="1">
      <c r="A4083" s="55" t="s">
        <v>51</v>
      </c>
      <c r="B4083" s="46" t="s">
        <v>17671</v>
      </c>
      <c r="C4083" s="55" t="s">
        <v>17704</v>
      </c>
      <c r="D4083" s="46">
        <v>0.0</v>
      </c>
      <c r="E4083" s="46">
        <v>0.0</v>
      </c>
      <c r="F4083" s="46">
        <v>3.0</v>
      </c>
      <c r="G4083" s="46">
        <v>0.0</v>
      </c>
      <c r="H4083" s="46">
        <v>0.0</v>
      </c>
      <c r="I4083" s="46">
        <v>0.0</v>
      </c>
      <c r="J4083" s="3"/>
      <c r="K4083" s="56"/>
    </row>
    <row r="4084" ht="32.25" customHeight="1">
      <c r="A4084" s="55" t="s">
        <v>51</v>
      </c>
      <c r="B4084" s="46" t="s">
        <v>17671</v>
      </c>
      <c r="C4084" s="55" t="s">
        <v>17709</v>
      </c>
      <c r="D4084" s="46">
        <v>0.0</v>
      </c>
      <c r="E4084" s="46">
        <v>0.0</v>
      </c>
      <c r="F4084" s="46">
        <v>1.0</v>
      </c>
      <c r="G4084" s="46">
        <v>0.0</v>
      </c>
      <c r="H4084" s="46">
        <v>0.0</v>
      </c>
      <c r="I4084" s="46">
        <v>0.0</v>
      </c>
      <c r="J4084" s="3"/>
      <c r="K4084" s="56"/>
    </row>
    <row r="4085" ht="32.25" customHeight="1">
      <c r="A4085" s="55" t="s">
        <v>51</v>
      </c>
      <c r="B4085" s="46" t="s">
        <v>17671</v>
      </c>
      <c r="C4085" s="55" t="s">
        <v>17712</v>
      </c>
      <c r="D4085" s="46">
        <v>0.0</v>
      </c>
      <c r="E4085" s="46">
        <v>0.0</v>
      </c>
      <c r="F4085" s="46">
        <v>1.0</v>
      </c>
      <c r="G4085" s="46">
        <v>0.0</v>
      </c>
      <c r="H4085" s="46">
        <v>0.0</v>
      </c>
      <c r="I4085" s="46">
        <v>0.0</v>
      </c>
      <c r="J4085" s="3"/>
      <c r="K4085" s="56"/>
    </row>
    <row r="4086" ht="32.25" customHeight="1">
      <c r="A4086" s="55" t="s">
        <v>51</v>
      </c>
      <c r="B4086" s="46" t="s">
        <v>17671</v>
      </c>
      <c r="C4086" s="55" t="s">
        <v>17714</v>
      </c>
      <c r="D4086" s="46">
        <v>0.0</v>
      </c>
      <c r="E4086" s="46">
        <v>0.0</v>
      </c>
      <c r="F4086" s="46">
        <v>1.0</v>
      </c>
      <c r="G4086" s="46">
        <v>0.0</v>
      </c>
      <c r="H4086" s="46">
        <v>0.0</v>
      </c>
      <c r="I4086" s="46">
        <v>0.0</v>
      </c>
      <c r="J4086" s="3"/>
      <c r="K4086" s="56"/>
    </row>
    <row r="4087" ht="32.25" customHeight="1">
      <c r="A4087" s="55" t="s">
        <v>51</v>
      </c>
      <c r="B4087" s="46" t="s">
        <v>17671</v>
      </c>
      <c r="C4087" s="55" t="s">
        <v>17718</v>
      </c>
      <c r="D4087" s="46">
        <v>0.0</v>
      </c>
      <c r="E4087" s="46">
        <v>0.0</v>
      </c>
      <c r="F4087" s="46">
        <v>1.0</v>
      </c>
      <c r="G4087" s="46">
        <v>0.0</v>
      </c>
      <c r="H4087" s="46">
        <v>0.0</v>
      </c>
      <c r="I4087" s="46">
        <v>0.0</v>
      </c>
      <c r="J4087" s="3"/>
      <c r="K4087" s="56"/>
    </row>
    <row r="4088" ht="32.25" customHeight="1">
      <c r="A4088" s="55" t="s">
        <v>51</v>
      </c>
      <c r="B4088" s="46" t="s">
        <v>17671</v>
      </c>
      <c r="C4088" s="55" t="s">
        <v>17721</v>
      </c>
      <c r="D4088" s="46">
        <v>0.0</v>
      </c>
      <c r="E4088" s="46">
        <v>0.0</v>
      </c>
      <c r="F4088" s="46">
        <v>1.0</v>
      </c>
      <c r="G4088" s="46">
        <v>0.0</v>
      </c>
      <c r="H4088" s="46">
        <v>0.0</v>
      </c>
      <c r="I4088" s="46">
        <v>0.0</v>
      </c>
      <c r="J4088" s="3"/>
      <c r="K4088" s="56"/>
    </row>
    <row r="4089" ht="32.25" customHeight="1">
      <c r="A4089" s="55" t="s">
        <v>51</v>
      </c>
      <c r="B4089" s="46" t="s">
        <v>17671</v>
      </c>
      <c r="C4089" s="55" t="s">
        <v>17726</v>
      </c>
      <c r="D4089" s="46">
        <v>0.0</v>
      </c>
      <c r="E4089" s="46">
        <v>0.0</v>
      </c>
      <c r="F4089" s="46">
        <v>1.0</v>
      </c>
      <c r="G4089" s="46">
        <v>0.0</v>
      </c>
      <c r="H4089" s="46">
        <v>0.0</v>
      </c>
      <c r="I4089" s="46">
        <v>0.0</v>
      </c>
      <c r="J4089" s="3"/>
      <c r="K4089" s="56"/>
    </row>
    <row r="4090" ht="32.25" customHeight="1">
      <c r="A4090" s="55" t="s">
        <v>51</v>
      </c>
      <c r="B4090" s="46" t="s">
        <v>17671</v>
      </c>
      <c r="C4090" s="55" t="s">
        <v>17730</v>
      </c>
      <c r="D4090" s="46">
        <v>0.0</v>
      </c>
      <c r="E4090" s="46">
        <v>0.0</v>
      </c>
      <c r="F4090" s="46">
        <v>1.0</v>
      </c>
      <c r="G4090" s="46">
        <v>0.0</v>
      </c>
      <c r="H4090" s="46">
        <v>0.0</v>
      </c>
      <c r="I4090" s="46">
        <v>0.0</v>
      </c>
      <c r="J4090" s="3"/>
      <c r="K4090" s="56"/>
    </row>
    <row r="4091" ht="32.25" customHeight="1">
      <c r="A4091" s="55" t="s">
        <v>51</v>
      </c>
      <c r="B4091" s="46" t="s">
        <v>17671</v>
      </c>
      <c r="C4091" s="55" t="s">
        <v>17733</v>
      </c>
      <c r="D4091" s="46">
        <v>0.0</v>
      </c>
      <c r="E4091" s="46">
        <v>0.0</v>
      </c>
      <c r="F4091" s="46">
        <v>1.0</v>
      </c>
      <c r="G4091" s="46">
        <v>0.0</v>
      </c>
      <c r="H4091" s="46">
        <v>0.0</v>
      </c>
      <c r="I4091" s="46">
        <v>0.0</v>
      </c>
      <c r="J4091" s="3"/>
      <c r="K4091" s="56"/>
    </row>
    <row r="4092" ht="32.25" customHeight="1">
      <c r="A4092" s="55" t="s">
        <v>51</v>
      </c>
      <c r="B4092" s="46" t="s">
        <v>17671</v>
      </c>
      <c r="C4092" s="55" t="s">
        <v>17737</v>
      </c>
      <c r="D4092" s="46">
        <v>0.0</v>
      </c>
      <c r="E4092" s="46">
        <v>0.0</v>
      </c>
      <c r="F4092" s="46">
        <v>1.0</v>
      </c>
      <c r="G4092" s="46">
        <v>0.0</v>
      </c>
      <c r="H4092" s="46">
        <v>0.0</v>
      </c>
      <c r="I4092" s="46">
        <v>0.0</v>
      </c>
      <c r="J4092" s="3"/>
      <c r="K4092" s="56"/>
    </row>
    <row r="4093" ht="32.25" customHeight="1">
      <c r="A4093" s="55" t="s">
        <v>51</v>
      </c>
      <c r="B4093" s="46" t="s">
        <v>17671</v>
      </c>
      <c r="C4093" s="55" t="s">
        <v>17740</v>
      </c>
      <c r="D4093" s="46">
        <v>0.0</v>
      </c>
      <c r="E4093" s="46">
        <v>0.0</v>
      </c>
      <c r="F4093" s="46">
        <v>1.0</v>
      </c>
      <c r="G4093" s="46">
        <v>0.0</v>
      </c>
      <c r="H4093" s="46">
        <v>0.0</v>
      </c>
      <c r="I4093" s="46">
        <v>0.0</v>
      </c>
      <c r="J4093" s="3"/>
      <c r="K4093" s="56"/>
    </row>
    <row r="4094" ht="32.25" customHeight="1">
      <c r="A4094" s="55" t="s">
        <v>51</v>
      </c>
      <c r="B4094" s="46" t="s">
        <v>17671</v>
      </c>
      <c r="C4094" s="55" t="s">
        <v>17744</v>
      </c>
      <c r="D4094" s="46">
        <v>0.0</v>
      </c>
      <c r="E4094" s="46">
        <v>0.0</v>
      </c>
      <c r="F4094" s="46">
        <v>1.0</v>
      </c>
      <c r="G4094" s="46">
        <v>0.0</v>
      </c>
      <c r="H4094" s="46">
        <v>0.0</v>
      </c>
      <c r="I4094" s="46">
        <v>0.0</v>
      </c>
      <c r="J4094" s="3"/>
      <c r="K4094" s="56"/>
    </row>
    <row r="4095" ht="32.25" customHeight="1">
      <c r="A4095" s="55" t="s">
        <v>51</v>
      </c>
      <c r="B4095" s="46" t="s">
        <v>17747</v>
      </c>
      <c r="C4095" s="55" t="s">
        <v>17749</v>
      </c>
      <c r="D4095" s="46">
        <v>17.0</v>
      </c>
      <c r="E4095" s="46">
        <v>0.0</v>
      </c>
      <c r="F4095" s="46">
        <v>208.0</v>
      </c>
      <c r="G4095" s="46">
        <v>1.0</v>
      </c>
      <c r="H4095" s="46">
        <v>0.0</v>
      </c>
      <c r="I4095" s="46">
        <v>9.0</v>
      </c>
      <c r="J4095" s="3"/>
      <c r="K4095" s="56"/>
    </row>
    <row r="4096" ht="32.25" customHeight="1">
      <c r="A4096" s="55" t="s">
        <v>51</v>
      </c>
      <c r="B4096" s="46" t="s">
        <v>17747</v>
      </c>
      <c r="C4096" s="55" t="s">
        <v>17752</v>
      </c>
      <c r="D4096" s="46">
        <v>0.0</v>
      </c>
      <c r="E4096" s="46">
        <v>0.0</v>
      </c>
      <c r="F4096" s="46">
        <v>83.0</v>
      </c>
      <c r="G4096" s="46">
        <v>0.0</v>
      </c>
      <c r="H4096" s="46">
        <v>0.0</v>
      </c>
      <c r="I4096" s="46">
        <v>1.0</v>
      </c>
      <c r="J4096" s="3"/>
      <c r="K4096" s="56"/>
    </row>
    <row r="4097" ht="32.25" customHeight="1">
      <c r="A4097" s="55" t="s">
        <v>51</v>
      </c>
      <c r="B4097" s="46" t="s">
        <v>17747</v>
      </c>
      <c r="C4097" s="55" t="s">
        <v>17756</v>
      </c>
      <c r="D4097" s="46">
        <v>0.0</v>
      </c>
      <c r="E4097" s="46">
        <v>0.0</v>
      </c>
      <c r="F4097" s="46">
        <v>55.0</v>
      </c>
      <c r="G4097" s="46">
        <v>0.0</v>
      </c>
      <c r="H4097" s="46">
        <v>0.0</v>
      </c>
      <c r="I4097" s="46">
        <v>2.0</v>
      </c>
      <c r="J4097" s="3"/>
      <c r="K4097" s="56"/>
    </row>
    <row r="4098" ht="32.25" customHeight="1">
      <c r="A4098" s="55" t="s">
        <v>51</v>
      </c>
      <c r="B4098" s="46" t="s">
        <v>17747</v>
      </c>
      <c r="C4098" s="55" t="s">
        <v>17761</v>
      </c>
      <c r="D4098" s="46">
        <v>0.0</v>
      </c>
      <c r="E4098" s="46">
        <v>0.0</v>
      </c>
      <c r="F4098" s="46">
        <v>1.0</v>
      </c>
      <c r="G4098" s="46">
        <v>0.0</v>
      </c>
      <c r="H4098" s="46">
        <v>0.0</v>
      </c>
      <c r="I4098" s="46">
        <v>0.0</v>
      </c>
      <c r="J4098" s="3"/>
      <c r="K4098" s="56"/>
    </row>
    <row r="4099" ht="32.25" customHeight="1">
      <c r="A4099" s="55" t="s">
        <v>51</v>
      </c>
      <c r="B4099" s="46" t="s">
        <v>17765</v>
      </c>
      <c r="C4099" s="55" t="s">
        <v>17766</v>
      </c>
      <c r="D4099" s="46">
        <v>24.0</v>
      </c>
      <c r="E4099" s="46">
        <v>0.0</v>
      </c>
      <c r="F4099" s="46">
        <v>180.0</v>
      </c>
      <c r="G4099" s="46">
        <v>0.0</v>
      </c>
      <c r="H4099" s="46">
        <v>0.0</v>
      </c>
      <c r="I4099" s="46">
        <v>3.0</v>
      </c>
      <c r="J4099" s="3"/>
      <c r="K4099" s="56"/>
    </row>
    <row r="4100" ht="32.25" customHeight="1">
      <c r="A4100" s="55" t="s">
        <v>51</v>
      </c>
      <c r="B4100" s="46" t="s">
        <v>17765</v>
      </c>
      <c r="C4100" s="55" t="s">
        <v>17769</v>
      </c>
      <c r="D4100" s="46">
        <v>0.0</v>
      </c>
      <c r="E4100" s="46">
        <v>0.0</v>
      </c>
      <c r="F4100" s="46">
        <v>53.0</v>
      </c>
      <c r="G4100" s="46">
        <v>0.0</v>
      </c>
      <c r="H4100" s="46">
        <v>0.0</v>
      </c>
      <c r="I4100" s="46">
        <v>0.0</v>
      </c>
      <c r="J4100" s="3"/>
      <c r="K4100" s="56"/>
    </row>
    <row r="4101" ht="32.25" customHeight="1">
      <c r="A4101" s="55" t="s">
        <v>51</v>
      </c>
      <c r="B4101" s="46" t="s">
        <v>17765</v>
      </c>
      <c r="C4101" s="55" t="s">
        <v>17772</v>
      </c>
      <c r="D4101" s="46">
        <v>0.0</v>
      </c>
      <c r="E4101" s="46">
        <v>0.0</v>
      </c>
      <c r="F4101" s="46">
        <v>26.0</v>
      </c>
      <c r="G4101" s="46">
        <v>0.0</v>
      </c>
      <c r="H4101" s="46">
        <v>0.0</v>
      </c>
      <c r="I4101" s="46">
        <v>0.0</v>
      </c>
      <c r="J4101" s="3"/>
      <c r="K4101" s="56"/>
    </row>
    <row r="4102" ht="32.25" customHeight="1">
      <c r="A4102" s="55" t="s">
        <v>51</v>
      </c>
      <c r="B4102" s="46" t="s">
        <v>17765</v>
      </c>
      <c r="C4102" s="55" t="s">
        <v>17776</v>
      </c>
      <c r="D4102" s="46">
        <v>0.0</v>
      </c>
      <c r="E4102" s="46">
        <v>0.0</v>
      </c>
      <c r="F4102" s="46">
        <v>23.0</v>
      </c>
      <c r="G4102" s="46">
        <v>0.0</v>
      </c>
      <c r="H4102" s="46">
        <v>0.0</v>
      </c>
      <c r="I4102" s="46">
        <v>0.0</v>
      </c>
      <c r="J4102" s="3"/>
      <c r="K4102" s="56"/>
    </row>
    <row r="4103" ht="32.25" customHeight="1">
      <c r="A4103" s="55" t="s">
        <v>51</v>
      </c>
      <c r="B4103" s="46" t="s">
        <v>17765</v>
      </c>
      <c r="C4103" s="46" t="s">
        <v>17780</v>
      </c>
      <c r="D4103" s="46">
        <v>0.0</v>
      </c>
      <c r="E4103" s="46">
        <v>0.0</v>
      </c>
      <c r="F4103" s="46">
        <v>15.0</v>
      </c>
      <c r="G4103" s="46">
        <v>0.0</v>
      </c>
      <c r="H4103" s="46">
        <v>0.0</v>
      </c>
      <c r="I4103" s="46">
        <v>0.0</v>
      </c>
      <c r="J4103" s="3"/>
      <c r="K4103" s="56"/>
    </row>
    <row r="4104" ht="32.25" customHeight="1">
      <c r="A4104" s="55" t="s">
        <v>51</v>
      </c>
      <c r="B4104" s="46" t="s">
        <v>17765</v>
      </c>
      <c r="C4104" s="55" t="s">
        <v>17784</v>
      </c>
      <c r="D4104" s="46">
        <v>0.0</v>
      </c>
      <c r="E4104" s="46">
        <v>0.0</v>
      </c>
      <c r="F4104" s="46">
        <v>1.0</v>
      </c>
      <c r="G4104" s="46">
        <v>0.0</v>
      </c>
      <c r="H4104" s="46">
        <v>0.0</v>
      </c>
      <c r="I4104" s="46">
        <v>0.0</v>
      </c>
      <c r="J4104" s="3"/>
      <c r="K4104" s="56"/>
    </row>
    <row r="4105" ht="32.25" customHeight="1">
      <c r="A4105" s="55" t="s">
        <v>51</v>
      </c>
      <c r="B4105" s="46" t="s">
        <v>17765</v>
      </c>
      <c r="C4105" s="55" t="s">
        <v>17788</v>
      </c>
      <c r="D4105" s="46">
        <v>0.0</v>
      </c>
      <c r="E4105" s="46">
        <v>0.0</v>
      </c>
      <c r="F4105" s="46">
        <v>1.0</v>
      </c>
      <c r="G4105" s="46">
        <v>0.0</v>
      </c>
      <c r="H4105" s="46">
        <v>0.0</v>
      </c>
      <c r="I4105" s="46">
        <v>0.0</v>
      </c>
      <c r="J4105" s="3"/>
      <c r="K4105" s="56"/>
    </row>
    <row r="4106" ht="32.25" customHeight="1">
      <c r="A4106" s="55" t="s">
        <v>51</v>
      </c>
      <c r="B4106" s="46" t="s">
        <v>17790</v>
      </c>
      <c r="C4106" s="55" t="s">
        <v>17793</v>
      </c>
      <c r="D4106" s="46">
        <v>0.0</v>
      </c>
      <c r="E4106" s="46">
        <v>0.0</v>
      </c>
      <c r="F4106" s="46">
        <v>26.0</v>
      </c>
      <c r="G4106" s="46">
        <v>0.0</v>
      </c>
      <c r="H4106" s="46">
        <v>0.0</v>
      </c>
      <c r="I4106" s="46">
        <v>12.0</v>
      </c>
      <c r="J4106" s="3"/>
      <c r="K4106" s="56"/>
    </row>
    <row r="4107" ht="32.25" customHeight="1">
      <c r="A4107" s="55" t="s">
        <v>51</v>
      </c>
      <c r="B4107" s="46" t="s">
        <v>17790</v>
      </c>
      <c r="C4107" s="55" t="s">
        <v>17797</v>
      </c>
      <c r="D4107" s="46">
        <v>0.0</v>
      </c>
      <c r="E4107" s="46">
        <v>0.0</v>
      </c>
      <c r="F4107" s="46">
        <v>17.0</v>
      </c>
      <c r="G4107" s="46">
        <v>0.0</v>
      </c>
      <c r="H4107" s="46">
        <v>0.0</v>
      </c>
      <c r="I4107" s="46">
        <v>10.0</v>
      </c>
      <c r="J4107" s="3"/>
      <c r="K4107" s="56"/>
    </row>
    <row r="4108" ht="32.25" customHeight="1">
      <c r="A4108" s="55" t="s">
        <v>51</v>
      </c>
      <c r="B4108" s="46" t="s">
        <v>17790</v>
      </c>
      <c r="C4108" s="55" t="s">
        <v>17802</v>
      </c>
      <c r="D4108" s="46">
        <v>0.0</v>
      </c>
      <c r="E4108" s="46">
        <v>0.0</v>
      </c>
      <c r="F4108" s="46">
        <v>24.0</v>
      </c>
      <c r="G4108" s="46">
        <v>0.0</v>
      </c>
      <c r="H4108" s="46">
        <v>0.0</v>
      </c>
      <c r="I4108" s="46">
        <v>0.0</v>
      </c>
      <c r="J4108" s="3"/>
      <c r="K4108" s="56"/>
    </row>
    <row r="4109" ht="32.25" customHeight="1">
      <c r="A4109" s="55" t="s">
        <v>51</v>
      </c>
      <c r="B4109" s="46" t="s">
        <v>17790</v>
      </c>
      <c r="C4109" s="55" t="s">
        <v>17805</v>
      </c>
      <c r="D4109" s="46">
        <v>5.0</v>
      </c>
      <c r="E4109" s="46">
        <v>0.0</v>
      </c>
      <c r="F4109" s="46">
        <v>4.0</v>
      </c>
      <c r="G4109" s="46">
        <v>4.0</v>
      </c>
      <c r="H4109" s="46">
        <v>0.0</v>
      </c>
      <c r="I4109" s="46">
        <v>6.0</v>
      </c>
      <c r="J4109" s="3"/>
      <c r="K4109" s="56"/>
    </row>
    <row r="4110" ht="32.25" customHeight="1">
      <c r="A4110" s="55" t="s">
        <v>51</v>
      </c>
      <c r="B4110" s="46" t="s">
        <v>17790</v>
      </c>
      <c r="C4110" s="55" t="s">
        <v>17808</v>
      </c>
      <c r="D4110" s="46">
        <v>0.0</v>
      </c>
      <c r="E4110" s="46">
        <v>0.0</v>
      </c>
      <c r="F4110" s="46">
        <v>16.0</v>
      </c>
      <c r="G4110" s="46">
        <v>0.0</v>
      </c>
      <c r="H4110" s="46">
        <v>0.0</v>
      </c>
      <c r="I4110" s="46">
        <v>0.0</v>
      </c>
      <c r="J4110" s="3"/>
      <c r="K4110" s="56"/>
    </row>
    <row r="4111" ht="32.25" customHeight="1">
      <c r="A4111" s="55" t="s">
        <v>51</v>
      </c>
      <c r="B4111" s="46" t="s">
        <v>17790</v>
      </c>
      <c r="C4111" s="55" t="s">
        <v>17813</v>
      </c>
      <c r="D4111" s="46">
        <v>0.0</v>
      </c>
      <c r="E4111" s="46">
        <v>0.0</v>
      </c>
      <c r="F4111" s="46">
        <v>0.0</v>
      </c>
      <c r="G4111" s="46">
        <v>0.0</v>
      </c>
      <c r="H4111" s="46">
        <v>0.0</v>
      </c>
      <c r="I4111" s="46">
        <v>1.0</v>
      </c>
      <c r="J4111" s="3"/>
      <c r="K4111" s="56"/>
    </row>
    <row r="4112" ht="32.25" customHeight="1">
      <c r="A4112" s="55" t="s">
        <v>51</v>
      </c>
      <c r="B4112" s="46" t="s">
        <v>17790</v>
      </c>
      <c r="C4112" s="55" t="s">
        <v>17818</v>
      </c>
      <c r="D4112" s="46">
        <v>0.0</v>
      </c>
      <c r="E4112" s="46">
        <v>0.0</v>
      </c>
      <c r="F4112" s="46">
        <v>0.0</v>
      </c>
      <c r="G4112" s="46">
        <v>0.0</v>
      </c>
      <c r="H4112" s="46">
        <v>0.0</v>
      </c>
      <c r="I4112" s="46">
        <v>1.0</v>
      </c>
      <c r="J4112" s="3"/>
      <c r="K4112" s="56"/>
    </row>
    <row r="4113" ht="32.25" customHeight="1">
      <c r="A4113" s="55" t="s">
        <v>51</v>
      </c>
      <c r="B4113" s="46" t="s">
        <v>17790</v>
      </c>
      <c r="C4113" s="55" t="s">
        <v>17821</v>
      </c>
      <c r="D4113" s="46">
        <v>0.0</v>
      </c>
      <c r="E4113" s="46">
        <v>0.0</v>
      </c>
      <c r="F4113" s="46">
        <v>1.0</v>
      </c>
      <c r="G4113" s="46">
        <v>0.0</v>
      </c>
      <c r="H4113" s="46">
        <v>0.0</v>
      </c>
      <c r="I4113" s="46">
        <v>0.0</v>
      </c>
      <c r="J4113" s="3"/>
      <c r="K4113" s="56"/>
    </row>
    <row r="4114" ht="32.25" customHeight="1">
      <c r="A4114" s="55" t="s">
        <v>51</v>
      </c>
      <c r="B4114" s="46" t="s">
        <v>17790</v>
      </c>
      <c r="C4114" s="55" t="s">
        <v>17824</v>
      </c>
      <c r="D4114" s="46">
        <v>0.0</v>
      </c>
      <c r="E4114" s="46">
        <v>0.0</v>
      </c>
      <c r="F4114" s="46">
        <v>1.0</v>
      </c>
      <c r="G4114" s="46">
        <v>0.0</v>
      </c>
      <c r="H4114" s="46">
        <v>0.0</v>
      </c>
      <c r="I4114" s="46">
        <v>0.0</v>
      </c>
      <c r="J4114" s="3"/>
      <c r="K4114" s="56"/>
    </row>
    <row r="4115" ht="32.25" customHeight="1">
      <c r="A4115" s="55" t="s">
        <v>51</v>
      </c>
      <c r="B4115" s="46" t="s">
        <v>17790</v>
      </c>
      <c r="C4115" s="55" t="s">
        <v>17830</v>
      </c>
      <c r="D4115" s="46">
        <v>0.0</v>
      </c>
      <c r="E4115" s="46">
        <v>0.0</v>
      </c>
      <c r="F4115" s="46">
        <v>1.0</v>
      </c>
      <c r="G4115" s="46">
        <v>0.0</v>
      </c>
      <c r="H4115" s="46">
        <v>0.0</v>
      </c>
      <c r="I4115" s="46">
        <v>0.0</v>
      </c>
      <c r="J4115" s="3"/>
      <c r="K4115" s="56"/>
    </row>
    <row r="4116" ht="32.25" customHeight="1">
      <c r="A4116" s="55" t="s">
        <v>51</v>
      </c>
      <c r="B4116" s="46" t="s">
        <v>17790</v>
      </c>
      <c r="C4116" s="55" t="s">
        <v>17833</v>
      </c>
      <c r="D4116" s="46">
        <v>0.0</v>
      </c>
      <c r="E4116" s="46">
        <v>0.0</v>
      </c>
      <c r="F4116" s="46">
        <v>1.0</v>
      </c>
      <c r="G4116" s="46">
        <v>0.0</v>
      </c>
      <c r="H4116" s="46">
        <v>0.0</v>
      </c>
      <c r="I4116" s="46">
        <v>0.0</v>
      </c>
      <c r="J4116" s="3"/>
      <c r="K4116" s="56"/>
    </row>
    <row r="4117" ht="32.25" customHeight="1">
      <c r="A4117" s="55" t="s">
        <v>51</v>
      </c>
      <c r="B4117" s="46" t="s">
        <v>17790</v>
      </c>
      <c r="C4117" s="55" t="s">
        <v>17836</v>
      </c>
      <c r="D4117" s="46">
        <v>0.0</v>
      </c>
      <c r="E4117" s="46">
        <v>0.0</v>
      </c>
      <c r="F4117" s="46">
        <v>1.0</v>
      </c>
      <c r="G4117" s="46">
        <v>0.0</v>
      </c>
      <c r="H4117" s="46">
        <v>0.0</v>
      </c>
      <c r="I4117" s="46">
        <v>0.0</v>
      </c>
      <c r="J4117" s="3"/>
      <c r="K4117" s="56"/>
    </row>
    <row r="4118" ht="32.25" customHeight="1">
      <c r="A4118" s="55" t="s">
        <v>51</v>
      </c>
      <c r="B4118" s="46" t="s">
        <v>17790</v>
      </c>
      <c r="C4118" s="55" t="s">
        <v>17839</v>
      </c>
      <c r="D4118" s="46">
        <v>0.0</v>
      </c>
      <c r="E4118" s="46">
        <v>0.0</v>
      </c>
      <c r="F4118" s="46">
        <v>1.0</v>
      </c>
      <c r="G4118" s="46">
        <v>0.0</v>
      </c>
      <c r="H4118" s="46">
        <v>0.0</v>
      </c>
      <c r="I4118" s="46">
        <v>0.0</v>
      </c>
      <c r="J4118" s="3"/>
      <c r="K4118" s="56"/>
    </row>
    <row r="4119" ht="32.25" customHeight="1">
      <c r="A4119" s="55" t="s">
        <v>51</v>
      </c>
      <c r="B4119" s="46" t="s">
        <v>17790</v>
      </c>
      <c r="C4119" s="55" t="s">
        <v>17844</v>
      </c>
      <c r="D4119" s="46">
        <v>0.0</v>
      </c>
      <c r="E4119" s="46">
        <v>0.0</v>
      </c>
      <c r="F4119" s="46">
        <v>1.0</v>
      </c>
      <c r="G4119" s="46">
        <v>0.0</v>
      </c>
      <c r="H4119" s="46">
        <v>0.0</v>
      </c>
      <c r="I4119" s="46">
        <v>0.0</v>
      </c>
      <c r="J4119" s="3"/>
      <c r="K4119" s="56"/>
    </row>
    <row r="4120" ht="32.25" customHeight="1">
      <c r="A4120" s="55" t="s">
        <v>51</v>
      </c>
      <c r="B4120" s="46" t="s">
        <v>17790</v>
      </c>
      <c r="C4120" s="55" t="s">
        <v>17848</v>
      </c>
      <c r="D4120" s="46">
        <v>0.0</v>
      </c>
      <c r="E4120" s="46">
        <v>0.0</v>
      </c>
      <c r="F4120" s="46">
        <v>1.0</v>
      </c>
      <c r="G4120" s="46">
        <v>0.0</v>
      </c>
      <c r="H4120" s="46">
        <v>0.0</v>
      </c>
      <c r="I4120" s="46">
        <v>0.0</v>
      </c>
      <c r="J4120" s="3"/>
      <c r="K4120" s="56"/>
    </row>
    <row r="4121" ht="32.25" customHeight="1">
      <c r="A4121" s="55" t="s">
        <v>51</v>
      </c>
      <c r="B4121" s="46" t="s">
        <v>17851</v>
      </c>
      <c r="C4121" s="55" t="s">
        <v>17853</v>
      </c>
      <c r="D4121" s="46">
        <v>11.0</v>
      </c>
      <c r="E4121" s="46">
        <v>0.0</v>
      </c>
      <c r="F4121" s="46">
        <v>89.0</v>
      </c>
      <c r="G4121" s="46">
        <v>9.0</v>
      </c>
      <c r="H4121" s="46">
        <v>0.0</v>
      </c>
      <c r="I4121" s="46">
        <v>18.0</v>
      </c>
      <c r="J4121" s="3"/>
      <c r="K4121" s="56"/>
    </row>
    <row r="4122" ht="32.25" customHeight="1">
      <c r="A4122" s="55" t="s">
        <v>51</v>
      </c>
      <c r="B4122" s="46" t="s">
        <v>17851</v>
      </c>
      <c r="C4122" s="55" t="s">
        <v>17857</v>
      </c>
      <c r="D4122" s="46">
        <v>0.0</v>
      </c>
      <c r="E4122" s="46">
        <v>0.0</v>
      </c>
      <c r="F4122" s="46">
        <v>38.0</v>
      </c>
      <c r="G4122" s="46">
        <v>0.0</v>
      </c>
      <c r="H4122" s="46">
        <v>0.0</v>
      </c>
      <c r="I4122" s="46">
        <v>0.0</v>
      </c>
      <c r="J4122" s="3"/>
      <c r="K4122" s="56"/>
    </row>
    <row r="4123" ht="32.25" customHeight="1">
      <c r="A4123" s="55" t="s">
        <v>51</v>
      </c>
      <c r="B4123" s="46" t="s">
        <v>17851</v>
      </c>
      <c r="C4123" s="55" t="s">
        <v>17861</v>
      </c>
      <c r="D4123" s="46">
        <v>0.0</v>
      </c>
      <c r="E4123" s="46">
        <v>0.0</v>
      </c>
      <c r="F4123" s="46">
        <v>18.0</v>
      </c>
      <c r="G4123" s="46">
        <v>0.0</v>
      </c>
      <c r="H4123" s="46">
        <v>0.0</v>
      </c>
      <c r="I4123" s="46">
        <v>0.0</v>
      </c>
      <c r="J4123" s="3"/>
      <c r="K4123" s="56"/>
    </row>
    <row r="4124" ht="32.25" customHeight="1">
      <c r="A4124" s="55" t="s">
        <v>51</v>
      </c>
      <c r="B4124" s="46" t="s">
        <v>17851</v>
      </c>
      <c r="C4124" s="55" t="s">
        <v>17864</v>
      </c>
      <c r="D4124" s="46">
        <v>0.0</v>
      </c>
      <c r="E4124" s="46">
        <v>0.0</v>
      </c>
      <c r="F4124" s="46">
        <v>8.0</v>
      </c>
      <c r="G4124" s="46">
        <v>0.0</v>
      </c>
      <c r="H4124" s="46">
        <v>0.0</v>
      </c>
      <c r="I4124" s="46">
        <v>0.0</v>
      </c>
      <c r="J4124" s="3"/>
      <c r="K4124" s="56"/>
    </row>
    <row r="4125" ht="32.25" customHeight="1">
      <c r="A4125" s="55" t="s">
        <v>51</v>
      </c>
      <c r="B4125" s="46" t="s">
        <v>17851</v>
      </c>
      <c r="C4125" s="55" t="s">
        <v>17869</v>
      </c>
      <c r="D4125" s="46">
        <v>0.0</v>
      </c>
      <c r="E4125" s="46">
        <v>0.0</v>
      </c>
      <c r="F4125" s="46">
        <v>5.0</v>
      </c>
      <c r="G4125" s="46">
        <v>0.0</v>
      </c>
      <c r="H4125" s="46">
        <v>0.0</v>
      </c>
      <c r="I4125" s="46">
        <v>0.0</v>
      </c>
      <c r="J4125" s="3"/>
      <c r="K4125" s="56"/>
    </row>
    <row r="4126" ht="32.25" customHeight="1">
      <c r="A4126" s="55" t="s">
        <v>51</v>
      </c>
      <c r="B4126" s="46" t="s">
        <v>17851</v>
      </c>
      <c r="C4126" s="55" t="s">
        <v>17873</v>
      </c>
      <c r="D4126" s="46">
        <v>0.0</v>
      </c>
      <c r="E4126" s="46">
        <v>0.0</v>
      </c>
      <c r="F4126" s="46">
        <v>4.0</v>
      </c>
      <c r="G4126" s="46">
        <v>0.0</v>
      </c>
      <c r="H4126" s="46">
        <v>0.0</v>
      </c>
      <c r="I4126" s="46">
        <v>0.0</v>
      </c>
      <c r="J4126" s="3"/>
      <c r="K4126" s="56"/>
    </row>
    <row r="4127" ht="32.25" customHeight="1">
      <c r="A4127" s="55" t="s">
        <v>51</v>
      </c>
      <c r="B4127" s="46" t="s">
        <v>17851</v>
      </c>
      <c r="C4127" s="55" t="s">
        <v>17877</v>
      </c>
      <c r="D4127" s="46">
        <v>0.0</v>
      </c>
      <c r="E4127" s="46">
        <v>0.0</v>
      </c>
      <c r="F4127" s="46">
        <v>1.0</v>
      </c>
      <c r="G4127" s="46">
        <v>0.0</v>
      </c>
      <c r="H4127" s="46">
        <v>0.0</v>
      </c>
      <c r="I4127" s="46">
        <v>0.0</v>
      </c>
      <c r="J4127" s="3"/>
      <c r="K4127" s="56"/>
    </row>
    <row r="4128" ht="32.25" customHeight="1">
      <c r="A4128" s="55" t="s">
        <v>51</v>
      </c>
      <c r="B4128" s="46" t="s">
        <v>17851</v>
      </c>
      <c r="C4128" s="55" t="s">
        <v>17882</v>
      </c>
      <c r="D4128" s="46">
        <v>0.0</v>
      </c>
      <c r="E4128" s="46">
        <v>0.0</v>
      </c>
      <c r="F4128" s="46">
        <v>1.0</v>
      </c>
      <c r="G4128" s="46">
        <v>0.0</v>
      </c>
      <c r="H4128" s="46">
        <v>0.0</v>
      </c>
      <c r="I4128" s="46">
        <v>0.0</v>
      </c>
      <c r="J4128" s="3"/>
      <c r="K4128" s="56"/>
    </row>
    <row r="4129" ht="32.25" customHeight="1">
      <c r="A4129" s="55" t="s">
        <v>51</v>
      </c>
      <c r="B4129" s="46" t="s">
        <v>17851</v>
      </c>
      <c r="C4129" s="55" t="s">
        <v>17887</v>
      </c>
      <c r="D4129" s="46">
        <v>0.0</v>
      </c>
      <c r="E4129" s="46">
        <v>0.0</v>
      </c>
      <c r="F4129" s="46">
        <v>1.0</v>
      </c>
      <c r="G4129" s="46">
        <v>0.0</v>
      </c>
      <c r="H4129" s="46">
        <v>0.0</v>
      </c>
      <c r="I4129" s="46">
        <v>0.0</v>
      </c>
      <c r="J4129" s="3"/>
      <c r="K4129" s="56"/>
    </row>
    <row r="4130" ht="32.25" customHeight="1">
      <c r="A4130" s="55" t="s">
        <v>51</v>
      </c>
      <c r="B4130" s="46" t="s">
        <v>17851</v>
      </c>
      <c r="C4130" s="55" t="s">
        <v>17889</v>
      </c>
      <c r="D4130" s="46">
        <v>0.0</v>
      </c>
      <c r="E4130" s="46">
        <v>0.0</v>
      </c>
      <c r="F4130" s="46">
        <v>1.0</v>
      </c>
      <c r="G4130" s="46">
        <v>0.0</v>
      </c>
      <c r="H4130" s="46">
        <v>0.0</v>
      </c>
      <c r="I4130" s="46">
        <v>0.0</v>
      </c>
      <c r="J4130" s="3"/>
      <c r="K4130" s="56"/>
    </row>
    <row r="4131" ht="32.25" customHeight="1">
      <c r="A4131" s="55" t="s">
        <v>51</v>
      </c>
      <c r="B4131" s="46" t="s">
        <v>17851</v>
      </c>
      <c r="C4131" s="55" t="s">
        <v>17892</v>
      </c>
      <c r="D4131" s="46">
        <v>0.0</v>
      </c>
      <c r="E4131" s="46">
        <v>0.0</v>
      </c>
      <c r="F4131" s="46">
        <v>1.0</v>
      </c>
      <c r="G4131" s="46">
        <v>0.0</v>
      </c>
      <c r="H4131" s="46">
        <v>0.0</v>
      </c>
      <c r="I4131" s="46">
        <v>0.0</v>
      </c>
      <c r="J4131" s="3"/>
      <c r="K4131" s="56"/>
    </row>
    <row r="4132" ht="32.25" customHeight="1">
      <c r="A4132" s="55" t="s">
        <v>51</v>
      </c>
      <c r="B4132" s="46" t="s">
        <v>17851</v>
      </c>
      <c r="C4132" s="55" t="s">
        <v>17897</v>
      </c>
      <c r="D4132" s="46">
        <v>0.0</v>
      </c>
      <c r="E4132" s="46">
        <v>0.0</v>
      </c>
      <c r="F4132" s="46">
        <v>1.0</v>
      </c>
      <c r="G4132" s="46">
        <v>0.0</v>
      </c>
      <c r="H4132" s="46">
        <v>0.0</v>
      </c>
      <c r="I4132" s="46">
        <v>0.0</v>
      </c>
      <c r="J4132" s="3"/>
      <c r="K4132" s="56"/>
    </row>
    <row r="4133" ht="32.25" customHeight="1">
      <c r="A4133" s="55" t="s">
        <v>51</v>
      </c>
      <c r="B4133" s="46" t="s">
        <v>17851</v>
      </c>
      <c r="C4133" s="55" t="s">
        <v>17901</v>
      </c>
      <c r="D4133" s="46">
        <v>0.0</v>
      </c>
      <c r="E4133" s="46">
        <v>0.0</v>
      </c>
      <c r="F4133" s="46">
        <v>1.0</v>
      </c>
      <c r="G4133" s="46">
        <v>0.0</v>
      </c>
      <c r="H4133" s="46">
        <v>0.0</v>
      </c>
      <c r="I4133" s="46">
        <v>0.0</v>
      </c>
      <c r="J4133" s="3"/>
      <c r="K4133" s="56"/>
    </row>
    <row r="4134" ht="32.25" customHeight="1">
      <c r="A4134" s="55" t="s">
        <v>51</v>
      </c>
      <c r="B4134" s="46" t="s">
        <v>17851</v>
      </c>
      <c r="C4134" s="55" t="s">
        <v>17905</v>
      </c>
      <c r="D4134" s="46">
        <v>0.0</v>
      </c>
      <c r="E4134" s="46">
        <v>0.0</v>
      </c>
      <c r="F4134" s="46">
        <v>1.0</v>
      </c>
      <c r="G4134" s="46">
        <v>0.0</v>
      </c>
      <c r="H4134" s="46">
        <v>0.0</v>
      </c>
      <c r="I4134" s="46">
        <v>0.0</v>
      </c>
      <c r="J4134" s="3"/>
      <c r="K4134" s="56"/>
    </row>
    <row r="4135" ht="32.25" customHeight="1">
      <c r="A4135" s="55" t="s">
        <v>51</v>
      </c>
      <c r="B4135" s="46" t="s">
        <v>17851</v>
      </c>
      <c r="C4135" s="55" t="s">
        <v>17909</v>
      </c>
      <c r="D4135" s="46">
        <v>0.0</v>
      </c>
      <c r="E4135" s="46">
        <v>0.0</v>
      </c>
      <c r="F4135" s="46">
        <v>1.0</v>
      </c>
      <c r="G4135" s="46">
        <v>0.0</v>
      </c>
      <c r="H4135" s="46">
        <v>0.0</v>
      </c>
      <c r="I4135" s="46">
        <v>0.0</v>
      </c>
      <c r="J4135" s="3"/>
      <c r="K4135" s="56"/>
    </row>
    <row r="4136" ht="32.25" customHeight="1">
      <c r="A4136" s="55" t="s">
        <v>51</v>
      </c>
      <c r="B4136" s="46" t="s">
        <v>17851</v>
      </c>
      <c r="C4136" s="55" t="s">
        <v>17912</v>
      </c>
      <c r="D4136" s="46">
        <v>0.0</v>
      </c>
      <c r="E4136" s="46">
        <v>0.0</v>
      </c>
      <c r="F4136" s="46">
        <v>1.0</v>
      </c>
      <c r="G4136" s="46">
        <v>0.0</v>
      </c>
      <c r="H4136" s="46">
        <v>0.0</v>
      </c>
      <c r="I4136" s="46">
        <v>0.0</v>
      </c>
      <c r="J4136" s="3"/>
      <c r="K4136" s="56"/>
    </row>
    <row r="4137" ht="32.25" customHeight="1">
      <c r="A4137" s="55" t="s">
        <v>51</v>
      </c>
      <c r="B4137" s="46" t="s">
        <v>17851</v>
      </c>
      <c r="C4137" s="55" t="s">
        <v>17915</v>
      </c>
      <c r="D4137" s="46">
        <v>0.0</v>
      </c>
      <c r="E4137" s="46">
        <v>0.0</v>
      </c>
      <c r="F4137" s="46">
        <v>1.0</v>
      </c>
      <c r="G4137" s="46">
        <v>0.0</v>
      </c>
      <c r="H4137" s="46">
        <v>0.0</v>
      </c>
      <c r="I4137" s="46">
        <v>0.0</v>
      </c>
      <c r="J4137" s="3"/>
      <c r="K4137" s="56"/>
    </row>
    <row r="4138" ht="32.25" customHeight="1">
      <c r="A4138" s="55" t="s">
        <v>51</v>
      </c>
      <c r="B4138" s="46" t="s">
        <v>17920</v>
      </c>
      <c r="C4138" s="55" t="s">
        <v>17922</v>
      </c>
      <c r="D4138" s="46">
        <v>0.0</v>
      </c>
      <c r="E4138" s="46">
        <v>0.0</v>
      </c>
      <c r="F4138" s="46">
        <v>57.0</v>
      </c>
      <c r="G4138" s="46">
        <v>0.0</v>
      </c>
      <c r="H4138" s="46">
        <v>0.0</v>
      </c>
      <c r="I4138" s="46">
        <v>0.0</v>
      </c>
      <c r="J4138" s="3"/>
      <c r="K4138" s="56"/>
    </row>
    <row r="4139" ht="32.25" customHeight="1">
      <c r="A4139" s="55" t="s">
        <v>51</v>
      </c>
      <c r="B4139" s="46" t="s">
        <v>17920</v>
      </c>
      <c r="C4139" s="55" t="s">
        <v>17925</v>
      </c>
      <c r="D4139" s="46">
        <v>3.0</v>
      </c>
      <c r="E4139" s="46">
        <v>0.0</v>
      </c>
      <c r="F4139" s="46">
        <v>44.0</v>
      </c>
      <c r="G4139" s="46">
        <v>0.0</v>
      </c>
      <c r="H4139" s="46">
        <v>0.0</v>
      </c>
      <c r="I4139" s="46">
        <v>0.0</v>
      </c>
      <c r="J4139" s="3"/>
      <c r="K4139" s="56"/>
    </row>
    <row r="4140" ht="32.25" customHeight="1">
      <c r="A4140" s="55" t="s">
        <v>51</v>
      </c>
      <c r="B4140" s="46" t="s">
        <v>17920</v>
      </c>
      <c r="C4140" s="55" t="s">
        <v>17928</v>
      </c>
      <c r="D4140" s="46">
        <v>0.0</v>
      </c>
      <c r="E4140" s="46">
        <v>0.0</v>
      </c>
      <c r="F4140" s="46">
        <v>42.0</v>
      </c>
      <c r="G4140" s="46">
        <v>0.0</v>
      </c>
      <c r="H4140" s="46">
        <v>0.0</v>
      </c>
      <c r="I4140" s="46">
        <v>1.0</v>
      </c>
      <c r="J4140" s="3"/>
      <c r="K4140" s="56"/>
    </row>
    <row r="4141" ht="32.25" customHeight="1">
      <c r="A4141" s="55" t="s">
        <v>51</v>
      </c>
      <c r="B4141" s="46" t="s">
        <v>17920</v>
      </c>
      <c r="C4141" s="55" t="s">
        <v>17931</v>
      </c>
      <c r="D4141" s="46">
        <v>1.0</v>
      </c>
      <c r="E4141" s="46">
        <v>0.0</v>
      </c>
      <c r="F4141" s="46">
        <v>24.0</v>
      </c>
      <c r="G4141" s="46">
        <v>1.0</v>
      </c>
      <c r="H4141" s="46">
        <v>0.0</v>
      </c>
      <c r="I4141" s="46">
        <v>7.0</v>
      </c>
      <c r="J4141" s="3"/>
      <c r="K4141" s="56"/>
    </row>
    <row r="4142" ht="32.25" customHeight="1">
      <c r="A4142" s="55" t="s">
        <v>51</v>
      </c>
      <c r="B4142" s="46" t="s">
        <v>17920</v>
      </c>
      <c r="C4142" s="55" t="s">
        <v>17935</v>
      </c>
      <c r="D4142" s="46">
        <v>0.0</v>
      </c>
      <c r="E4142" s="46">
        <v>0.0</v>
      </c>
      <c r="F4142" s="46">
        <v>25.0</v>
      </c>
      <c r="G4142" s="46">
        <v>0.0</v>
      </c>
      <c r="H4142" s="46">
        <v>0.0</v>
      </c>
      <c r="I4142" s="46">
        <v>0.0</v>
      </c>
      <c r="J4142" s="3"/>
      <c r="K4142" s="56"/>
    </row>
    <row r="4143" ht="32.25" customHeight="1">
      <c r="A4143" s="55" t="s">
        <v>51</v>
      </c>
      <c r="B4143" s="46" t="s">
        <v>17920</v>
      </c>
      <c r="C4143" s="55" t="s">
        <v>17940</v>
      </c>
      <c r="D4143" s="46">
        <v>11.0</v>
      </c>
      <c r="E4143" s="46">
        <v>0.0</v>
      </c>
      <c r="F4143" s="46">
        <v>7.0</v>
      </c>
      <c r="G4143" s="46">
        <v>0.0</v>
      </c>
      <c r="H4143" s="46">
        <v>0.0</v>
      </c>
      <c r="I4143" s="46">
        <v>3.0</v>
      </c>
      <c r="J4143" s="3"/>
      <c r="K4143" s="56"/>
    </row>
    <row r="4144" ht="32.25" customHeight="1">
      <c r="A4144" s="55" t="s">
        <v>51</v>
      </c>
      <c r="B4144" s="46" t="s">
        <v>17920</v>
      </c>
      <c r="C4144" s="55" t="s">
        <v>17944</v>
      </c>
      <c r="D4144" s="46">
        <v>0.0</v>
      </c>
      <c r="E4144" s="46">
        <v>0.0</v>
      </c>
      <c r="F4144" s="46">
        <v>3.0</v>
      </c>
      <c r="G4144" s="46">
        <v>0.0</v>
      </c>
      <c r="H4144" s="46">
        <v>0.0</v>
      </c>
      <c r="I4144" s="46">
        <v>7.0</v>
      </c>
      <c r="J4144" s="3"/>
      <c r="K4144" s="56"/>
    </row>
    <row r="4145" ht="32.25" customHeight="1">
      <c r="A4145" s="55" t="s">
        <v>51</v>
      </c>
      <c r="B4145" s="46" t="s">
        <v>17920</v>
      </c>
      <c r="C4145" s="55" t="s">
        <v>17947</v>
      </c>
      <c r="D4145" s="46">
        <v>1.0</v>
      </c>
      <c r="E4145" s="46">
        <v>0.0</v>
      </c>
      <c r="F4145" s="46">
        <v>0.0</v>
      </c>
      <c r="G4145" s="46">
        <v>0.0</v>
      </c>
      <c r="H4145" s="46">
        <v>0.0</v>
      </c>
      <c r="I4145" s="46">
        <v>0.0</v>
      </c>
      <c r="J4145" s="3"/>
      <c r="K4145" s="56"/>
    </row>
    <row r="4146" ht="32.25" customHeight="1">
      <c r="A4146" s="55" t="s">
        <v>51</v>
      </c>
      <c r="B4146" s="46" t="s">
        <v>17920</v>
      </c>
      <c r="C4146" s="55" t="s">
        <v>17950</v>
      </c>
      <c r="D4146" s="46">
        <v>1.0</v>
      </c>
      <c r="E4146" s="46">
        <v>0.0</v>
      </c>
      <c r="F4146" s="46">
        <v>0.0</v>
      </c>
      <c r="G4146" s="46">
        <v>0.0</v>
      </c>
      <c r="H4146" s="46">
        <v>0.0</v>
      </c>
      <c r="I4146" s="46">
        <v>0.0</v>
      </c>
      <c r="J4146" s="3"/>
      <c r="K4146" s="56"/>
    </row>
    <row r="4147" ht="32.25" customHeight="1">
      <c r="A4147" s="55" t="s">
        <v>51</v>
      </c>
      <c r="B4147" s="46" t="s">
        <v>17920</v>
      </c>
      <c r="C4147" s="55" t="s">
        <v>17954</v>
      </c>
      <c r="D4147" s="46">
        <v>0.0</v>
      </c>
      <c r="E4147" s="46">
        <v>0.0</v>
      </c>
      <c r="F4147" s="46">
        <v>1.0</v>
      </c>
      <c r="G4147" s="46">
        <v>0.0</v>
      </c>
      <c r="H4147" s="46">
        <v>0.0</v>
      </c>
      <c r="I4147" s="46">
        <v>0.0</v>
      </c>
      <c r="J4147" s="3"/>
      <c r="K4147" s="56"/>
    </row>
    <row r="4148" ht="32.25" customHeight="1">
      <c r="A4148" s="55" t="s">
        <v>51</v>
      </c>
      <c r="B4148" s="46" t="s">
        <v>17920</v>
      </c>
      <c r="C4148" s="55" t="s">
        <v>17959</v>
      </c>
      <c r="D4148" s="46">
        <v>0.0</v>
      </c>
      <c r="E4148" s="46">
        <v>0.0</v>
      </c>
      <c r="F4148" s="46">
        <v>0.0</v>
      </c>
      <c r="G4148" s="46">
        <v>0.0</v>
      </c>
      <c r="H4148" s="46">
        <v>0.0</v>
      </c>
      <c r="I4148" s="46">
        <v>1.0</v>
      </c>
      <c r="J4148" s="3"/>
      <c r="K4148" s="56"/>
    </row>
    <row r="4149" ht="32.25" customHeight="1">
      <c r="A4149" s="55" t="s">
        <v>51</v>
      </c>
      <c r="B4149" s="46" t="s">
        <v>17920</v>
      </c>
      <c r="C4149" s="55" t="s">
        <v>17963</v>
      </c>
      <c r="D4149" s="46">
        <v>0.0</v>
      </c>
      <c r="E4149" s="46">
        <v>0.0</v>
      </c>
      <c r="F4149" s="46">
        <v>1.0</v>
      </c>
      <c r="G4149" s="46">
        <v>0.0</v>
      </c>
      <c r="H4149" s="46">
        <v>0.0</v>
      </c>
      <c r="I4149" s="46">
        <v>0.0</v>
      </c>
      <c r="J4149" s="3"/>
      <c r="K4149" s="56"/>
    </row>
    <row r="4150" ht="32.25" customHeight="1">
      <c r="A4150" s="55" t="s">
        <v>51</v>
      </c>
      <c r="B4150" s="46" t="s">
        <v>17920</v>
      </c>
      <c r="C4150" s="55" t="s">
        <v>17966</v>
      </c>
      <c r="D4150" s="46">
        <v>0.0</v>
      </c>
      <c r="E4150" s="46">
        <v>0.0</v>
      </c>
      <c r="F4150" s="46">
        <v>1.0</v>
      </c>
      <c r="G4150" s="46">
        <v>0.0</v>
      </c>
      <c r="H4150" s="46">
        <v>0.0</v>
      </c>
      <c r="I4150" s="46">
        <v>0.0</v>
      </c>
      <c r="J4150" s="3"/>
      <c r="K4150" s="56"/>
    </row>
    <row r="4151" ht="32.25" customHeight="1">
      <c r="A4151" s="55" t="s">
        <v>51</v>
      </c>
      <c r="B4151" s="46" t="s">
        <v>17920</v>
      </c>
      <c r="C4151" s="55" t="s">
        <v>17969</v>
      </c>
      <c r="D4151" s="46">
        <v>0.0</v>
      </c>
      <c r="E4151" s="46">
        <v>0.0</v>
      </c>
      <c r="F4151" s="46">
        <v>1.0</v>
      </c>
      <c r="G4151" s="46">
        <v>0.0</v>
      </c>
      <c r="H4151" s="46">
        <v>0.0</v>
      </c>
      <c r="I4151" s="46">
        <v>0.0</v>
      </c>
      <c r="J4151" s="3"/>
      <c r="K4151" s="56"/>
    </row>
    <row r="4152" ht="32.25" customHeight="1">
      <c r="A4152" s="55" t="s">
        <v>51</v>
      </c>
      <c r="B4152" s="46" t="s">
        <v>17973</v>
      </c>
      <c r="C4152" s="55" t="s">
        <v>17975</v>
      </c>
      <c r="D4152" s="46">
        <v>8.0</v>
      </c>
      <c r="E4152" s="46">
        <v>0.0</v>
      </c>
      <c r="F4152" s="46">
        <v>85.0</v>
      </c>
      <c r="G4152" s="46">
        <v>0.0</v>
      </c>
      <c r="H4152" s="46">
        <v>0.0</v>
      </c>
      <c r="I4152" s="46">
        <v>52.0</v>
      </c>
      <c r="J4152" s="3"/>
      <c r="K4152" s="56"/>
    </row>
    <row r="4153" ht="32.25" customHeight="1">
      <c r="A4153" s="55" t="s">
        <v>51</v>
      </c>
      <c r="B4153" s="46" t="s">
        <v>17973</v>
      </c>
      <c r="C4153" s="55" t="s">
        <v>17978</v>
      </c>
      <c r="D4153" s="46">
        <v>0.0</v>
      </c>
      <c r="E4153" s="46">
        <v>0.0</v>
      </c>
      <c r="F4153" s="46">
        <v>83.0</v>
      </c>
      <c r="G4153" s="46">
        <v>0.0</v>
      </c>
      <c r="H4153" s="46">
        <v>0.0</v>
      </c>
      <c r="I4153" s="46">
        <v>0.0</v>
      </c>
      <c r="J4153" s="3"/>
      <c r="K4153" s="56"/>
    </row>
    <row r="4154" ht="32.25" customHeight="1">
      <c r="A4154" s="55" t="s">
        <v>51</v>
      </c>
      <c r="B4154" s="46" t="s">
        <v>17973</v>
      </c>
      <c r="C4154" s="55" t="s">
        <v>17981</v>
      </c>
      <c r="D4154" s="46">
        <v>0.0</v>
      </c>
      <c r="E4154" s="46">
        <v>0.0</v>
      </c>
      <c r="F4154" s="46">
        <v>44.0</v>
      </c>
      <c r="G4154" s="46">
        <v>0.0</v>
      </c>
      <c r="H4154" s="46">
        <v>0.0</v>
      </c>
      <c r="I4154" s="46">
        <v>0.0</v>
      </c>
      <c r="J4154" s="3"/>
      <c r="K4154" s="56"/>
    </row>
    <row r="4155" ht="32.25" customHeight="1">
      <c r="A4155" s="55" t="s">
        <v>51</v>
      </c>
      <c r="B4155" s="46" t="s">
        <v>17973</v>
      </c>
      <c r="C4155" s="55" t="s">
        <v>17984</v>
      </c>
      <c r="D4155" s="46">
        <v>0.0</v>
      </c>
      <c r="E4155" s="46">
        <v>0.0</v>
      </c>
      <c r="F4155" s="46">
        <v>25.0</v>
      </c>
      <c r="G4155" s="46">
        <v>0.0</v>
      </c>
      <c r="H4155" s="46">
        <v>0.0</v>
      </c>
      <c r="I4155" s="46">
        <v>0.0</v>
      </c>
      <c r="J4155" s="3"/>
      <c r="K4155" s="56"/>
    </row>
    <row r="4156" ht="32.25" customHeight="1">
      <c r="A4156" s="55" t="s">
        <v>51</v>
      </c>
      <c r="B4156" s="46" t="s">
        <v>17973</v>
      </c>
      <c r="C4156" s="55" t="s">
        <v>17987</v>
      </c>
      <c r="D4156" s="46">
        <v>0.0</v>
      </c>
      <c r="E4156" s="46">
        <v>1.0</v>
      </c>
      <c r="F4156" s="46">
        <v>17.0</v>
      </c>
      <c r="G4156" s="46">
        <v>0.0</v>
      </c>
      <c r="H4156" s="46">
        <v>0.0</v>
      </c>
      <c r="I4156" s="46">
        <v>6.0</v>
      </c>
      <c r="J4156" s="3"/>
      <c r="K4156" s="56"/>
    </row>
    <row r="4157" ht="32.25" customHeight="1">
      <c r="A4157" s="55" t="s">
        <v>51</v>
      </c>
      <c r="B4157" s="46" t="s">
        <v>17993</v>
      </c>
      <c r="C4157" s="55" t="s">
        <v>17994</v>
      </c>
      <c r="D4157" s="46">
        <v>22.0</v>
      </c>
      <c r="E4157" s="46">
        <v>33.0</v>
      </c>
      <c r="F4157" s="46">
        <v>96.0</v>
      </c>
      <c r="G4157" s="46">
        <v>0.0</v>
      </c>
      <c r="H4157" s="46">
        <v>0.0</v>
      </c>
      <c r="I4157" s="46">
        <v>6.0</v>
      </c>
      <c r="J4157" s="3"/>
      <c r="K4157" s="56"/>
    </row>
    <row r="4158" ht="32.25" customHeight="1">
      <c r="A4158" s="55" t="s">
        <v>51</v>
      </c>
      <c r="B4158" s="46" t="s">
        <v>17997</v>
      </c>
      <c r="C4158" s="55" t="s">
        <v>17998</v>
      </c>
      <c r="D4158" s="46">
        <v>22.0</v>
      </c>
      <c r="E4158" s="46">
        <v>38.0</v>
      </c>
      <c r="F4158" s="46">
        <v>34.0</v>
      </c>
      <c r="G4158" s="46">
        <v>2.0</v>
      </c>
      <c r="H4158" s="46">
        <v>0.0</v>
      </c>
      <c r="I4158" s="46">
        <v>18.0</v>
      </c>
      <c r="J4158" s="3"/>
      <c r="K4158" s="56"/>
    </row>
    <row r="4159" ht="32.25" customHeight="1">
      <c r="A4159" s="55" t="s">
        <v>51</v>
      </c>
      <c r="B4159" s="46" t="s">
        <v>17997</v>
      </c>
      <c r="C4159" s="55" t="s">
        <v>18006</v>
      </c>
      <c r="D4159" s="46">
        <v>0.0</v>
      </c>
      <c r="E4159" s="46">
        <v>0.0</v>
      </c>
      <c r="F4159" s="46">
        <v>63.0</v>
      </c>
      <c r="G4159" s="46">
        <v>0.0</v>
      </c>
      <c r="H4159" s="46">
        <v>0.0</v>
      </c>
      <c r="I4159" s="46">
        <v>0.0</v>
      </c>
      <c r="J4159" s="3"/>
      <c r="K4159" s="56"/>
    </row>
    <row r="4160" ht="32.25" customHeight="1">
      <c r="A4160" s="55" t="s">
        <v>51</v>
      </c>
      <c r="B4160" s="46" t="s">
        <v>17997</v>
      </c>
      <c r="C4160" s="55" t="s">
        <v>18010</v>
      </c>
      <c r="D4160" s="46">
        <v>0.0</v>
      </c>
      <c r="E4160" s="46">
        <v>0.0</v>
      </c>
      <c r="F4160" s="46">
        <v>54.0</v>
      </c>
      <c r="G4160" s="46">
        <v>0.0</v>
      </c>
      <c r="H4160" s="46">
        <v>0.0</v>
      </c>
      <c r="I4160" s="46">
        <v>0.0</v>
      </c>
      <c r="J4160" s="3"/>
      <c r="K4160" s="56"/>
    </row>
    <row r="4161" ht="32.25" customHeight="1">
      <c r="A4161" s="55" t="s">
        <v>51</v>
      </c>
      <c r="B4161" s="46" t="s">
        <v>17997</v>
      </c>
      <c r="C4161" s="55" t="s">
        <v>18016</v>
      </c>
      <c r="D4161" s="46">
        <v>25.0</v>
      </c>
      <c r="E4161" s="46">
        <v>3.0</v>
      </c>
      <c r="F4161" s="46">
        <v>0.0</v>
      </c>
      <c r="G4161" s="46">
        <v>0.0</v>
      </c>
      <c r="H4161" s="46">
        <v>0.0</v>
      </c>
      <c r="I4161" s="46">
        <v>12.0</v>
      </c>
      <c r="J4161" s="3"/>
      <c r="K4161" s="56"/>
    </row>
    <row r="4162" ht="32.25" customHeight="1">
      <c r="A4162" s="55" t="s">
        <v>51</v>
      </c>
      <c r="B4162" s="46" t="s">
        <v>17997</v>
      </c>
      <c r="C4162" s="55" t="s">
        <v>18020</v>
      </c>
      <c r="D4162" s="46">
        <v>19.0</v>
      </c>
      <c r="E4162" s="46">
        <v>0.0</v>
      </c>
      <c r="F4162" s="46">
        <v>0.0</v>
      </c>
      <c r="G4162" s="46">
        <v>0.0</v>
      </c>
      <c r="H4162" s="46">
        <v>0.0</v>
      </c>
      <c r="I4162" s="46">
        <v>0.0</v>
      </c>
      <c r="J4162" s="3"/>
      <c r="K4162" s="56"/>
    </row>
    <row r="4163" ht="32.25" customHeight="1">
      <c r="A4163" s="55" t="s">
        <v>51</v>
      </c>
      <c r="B4163" s="46" t="s">
        <v>18024</v>
      </c>
      <c r="C4163" s="55" t="s">
        <v>18026</v>
      </c>
      <c r="D4163" s="46">
        <v>0.0</v>
      </c>
      <c r="E4163" s="46">
        <v>0.0</v>
      </c>
      <c r="F4163" s="46">
        <v>36.0</v>
      </c>
      <c r="G4163" s="46">
        <v>0.0</v>
      </c>
      <c r="H4163" s="46">
        <v>0.0</v>
      </c>
      <c r="I4163" s="46">
        <v>10.0</v>
      </c>
      <c r="J4163" s="3"/>
      <c r="K4163" s="56"/>
    </row>
    <row r="4164" ht="32.25" customHeight="1">
      <c r="A4164" s="55" t="s">
        <v>51</v>
      </c>
      <c r="B4164" s="46" t="s">
        <v>18024</v>
      </c>
      <c r="C4164" s="55" t="s">
        <v>18031</v>
      </c>
      <c r="D4164" s="46">
        <v>0.0</v>
      </c>
      <c r="E4164" s="46">
        <v>0.0</v>
      </c>
      <c r="F4164" s="46">
        <v>32.0</v>
      </c>
      <c r="G4164" s="46">
        <v>0.0</v>
      </c>
      <c r="H4164" s="46">
        <v>0.0</v>
      </c>
      <c r="I4164" s="46">
        <v>1.0</v>
      </c>
      <c r="J4164" s="3"/>
      <c r="K4164" s="56"/>
    </row>
    <row r="4165" ht="32.25" customHeight="1">
      <c r="A4165" s="55" t="s">
        <v>51</v>
      </c>
      <c r="B4165" s="46" t="s">
        <v>18024</v>
      </c>
      <c r="C4165" s="55" t="s">
        <v>18035</v>
      </c>
      <c r="D4165" s="46">
        <v>0.0</v>
      </c>
      <c r="E4165" s="46">
        <v>0.0</v>
      </c>
      <c r="F4165" s="46">
        <v>30.0</v>
      </c>
      <c r="G4165" s="46">
        <v>0.0</v>
      </c>
      <c r="H4165" s="46">
        <v>0.0</v>
      </c>
      <c r="I4165" s="46">
        <v>0.0</v>
      </c>
      <c r="J4165" s="3"/>
      <c r="K4165" s="56"/>
    </row>
    <row r="4166" ht="32.25" customHeight="1">
      <c r="A4166" s="55" t="s">
        <v>51</v>
      </c>
      <c r="B4166" s="46" t="s">
        <v>18024</v>
      </c>
      <c r="C4166" s="55" t="s">
        <v>18041</v>
      </c>
      <c r="D4166" s="46">
        <v>0.0</v>
      </c>
      <c r="E4166" s="46">
        <v>0.0</v>
      </c>
      <c r="F4166" s="46">
        <v>28.0</v>
      </c>
      <c r="G4166" s="46">
        <v>0.0</v>
      </c>
      <c r="H4166" s="46">
        <v>0.0</v>
      </c>
      <c r="I4166" s="46">
        <v>0.0</v>
      </c>
      <c r="J4166" s="3"/>
      <c r="K4166" s="56"/>
    </row>
    <row r="4167" ht="32.25" customHeight="1">
      <c r="A4167" s="55" t="s">
        <v>51</v>
      </c>
      <c r="B4167" s="46" t="s">
        <v>18024</v>
      </c>
      <c r="C4167" s="55" t="s">
        <v>18046</v>
      </c>
      <c r="D4167" s="46">
        <v>0.0</v>
      </c>
      <c r="E4167" s="46">
        <v>0.0</v>
      </c>
      <c r="F4167" s="46">
        <v>18.0</v>
      </c>
      <c r="G4167" s="46">
        <v>0.0</v>
      </c>
      <c r="H4167" s="46">
        <v>0.0</v>
      </c>
      <c r="I4167" s="46">
        <v>0.0</v>
      </c>
      <c r="J4167" s="3"/>
      <c r="K4167" s="56"/>
    </row>
    <row r="4168" ht="32.25" customHeight="1">
      <c r="A4168" s="55" t="s">
        <v>51</v>
      </c>
      <c r="B4168" s="46" t="s">
        <v>18024</v>
      </c>
      <c r="C4168" s="55" t="s">
        <v>18051</v>
      </c>
      <c r="D4168" s="46">
        <v>0.0</v>
      </c>
      <c r="E4168" s="46">
        <v>0.0</v>
      </c>
      <c r="F4168" s="46">
        <v>17.0</v>
      </c>
      <c r="G4168" s="46">
        <v>0.0</v>
      </c>
      <c r="H4168" s="46">
        <v>0.0</v>
      </c>
      <c r="I4168" s="46">
        <v>0.0</v>
      </c>
      <c r="J4168" s="3"/>
      <c r="K4168" s="56"/>
    </row>
    <row r="4169" ht="32.25" customHeight="1">
      <c r="A4169" s="55" t="s">
        <v>51</v>
      </c>
      <c r="B4169" s="46" t="s">
        <v>18024</v>
      </c>
      <c r="C4169" s="55" t="s">
        <v>18054</v>
      </c>
      <c r="D4169" s="46">
        <v>0.0</v>
      </c>
      <c r="E4169" s="46">
        <v>0.0</v>
      </c>
      <c r="F4169" s="46">
        <v>1.0</v>
      </c>
      <c r="G4169" s="46">
        <v>0.0</v>
      </c>
      <c r="H4169" s="46">
        <v>0.0</v>
      </c>
      <c r="I4169" s="46">
        <v>0.0</v>
      </c>
      <c r="J4169" s="3"/>
      <c r="K4169" s="56"/>
    </row>
    <row r="4170" ht="32.25" customHeight="1">
      <c r="A4170" s="55" t="s">
        <v>51</v>
      </c>
      <c r="B4170" s="46" t="s">
        <v>18024</v>
      </c>
      <c r="C4170" s="55" t="s">
        <v>18059</v>
      </c>
      <c r="D4170" s="46">
        <v>0.0</v>
      </c>
      <c r="E4170" s="46">
        <v>0.0</v>
      </c>
      <c r="F4170" s="46">
        <v>1.0</v>
      </c>
      <c r="G4170" s="46">
        <v>0.0</v>
      </c>
      <c r="H4170" s="46">
        <v>0.0</v>
      </c>
      <c r="I4170" s="46">
        <v>0.0</v>
      </c>
      <c r="J4170" s="3"/>
      <c r="K4170" s="56"/>
    </row>
    <row r="4171" ht="32.25" customHeight="1">
      <c r="A4171" s="55" t="s">
        <v>51</v>
      </c>
      <c r="B4171" s="46" t="s">
        <v>18024</v>
      </c>
      <c r="C4171" s="55" t="s">
        <v>18062</v>
      </c>
      <c r="D4171" s="46">
        <v>0.0</v>
      </c>
      <c r="E4171" s="46">
        <v>0.0</v>
      </c>
      <c r="F4171" s="46">
        <v>1.0</v>
      </c>
      <c r="G4171" s="46">
        <v>0.0</v>
      </c>
      <c r="H4171" s="46">
        <v>0.0</v>
      </c>
      <c r="I4171" s="46">
        <v>0.0</v>
      </c>
      <c r="J4171" s="3"/>
      <c r="K4171" s="56"/>
    </row>
    <row r="4172" ht="32.25" customHeight="1">
      <c r="A4172" s="55" t="s">
        <v>51</v>
      </c>
      <c r="B4172" s="46" t="s">
        <v>18024</v>
      </c>
      <c r="C4172" s="55" t="s">
        <v>18068</v>
      </c>
      <c r="D4172" s="46">
        <v>0.0</v>
      </c>
      <c r="E4172" s="46">
        <v>0.0</v>
      </c>
      <c r="F4172" s="46">
        <v>1.0</v>
      </c>
      <c r="G4172" s="46">
        <v>0.0</v>
      </c>
      <c r="H4172" s="46">
        <v>0.0</v>
      </c>
      <c r="I4172" s="46">
        <v>0.0</v>
      </c>
      <c r="J4172" s="3"/>
      <c r="K4172" s="56"/>
    </row>
    <row r="4173" ht="32.25" customHeight="1">
      <c r="A4173" s="55" t="s">
        <v>51</v>
      </c>
      <c r="B4173" s="46" t="s">
        <v>18024</v>
      </c>
      <c r="C4173" s="55" t="s">
        <v>18072</v>
      </c>
      <c r="D4173" s="46">
        <v>0.0</v>
      </c>
      <c r="E4173" s="46">
        <v>0.0</v>
      </c>
      <c r="F4173" s="46">
        <v>1.0</v>
      </c>
      <c r="G4173" s="46">
        <v>0.0</v>
      </c>
      <c r="H4173" s="46">
        <v>0.0</v>
      </c>
      <c r="I4173" s="46">
        <v>0.0</v>
      </c>
      <c r="J4173" s="3"/>
      <c r="K4173" s="56"/>
    </row>
    <row r="4174" ht="32.25" customHeight="1">
      <c r="A4174" s="55" t="s">
        <v>51</v>
      </c>
      <c r="B4174" s="46" t="s">
        <v>18024</v>
      </c>
      <c r="C4174" s="55" t="s">
        <v>18076</v>
      </c>
      <c r="D4174" s="46">
        <v>0.0</v>
      </c>
      <c r="E4174" s="46">
        <v>0.0</v>
      </c>
      <c r="F4174" s="46">
        <v>1.0</v>
      </c>
      <c r="G4174" s="46">
        <v>0.0</v>
      </c>
      <c r="H4174" s="46">
        <v>0.0</v>
      </c>
      <c r="I4174" s="46">
        <v>0.0</v>
      </c>
      <c r="J4174" s="3"/>
      <c r="K4174" s="56"/>
    </row>
    <row r="4175" ht="32.25" customHeight="1">
      <c r="A4175" s="55" t="s">
        <v>51</v>
      </c>
      <c r="B4175" s="46" t="s">
        <v>18024</v>
      </c>
      <c r="C4175" s="55" t="s">
        <v>18083</v>
      </c>
      <c r="D4175" s="46">
        <v>0.0</v>
      </c>
      <c r="E4175" s="46">
        <v>0.0</v>
      </c>
      <c r="F4175" s="46">
        <v>1.0</v>
      </c>
      <c r="G4175" s="46">
        <v>0.0</v>
      </c>
      <c r="H4175" s="46">
        <v>0.0</v>
      </c>
      <c r="I4175" s="46">
        <v>0.0</v>
      </c>
      <c r="J4175" s="3"/>
      <c r="K4175" s="56"/>
    </row>
    <row r="4176" ht="32.25" customHeight="1">
      <c r="A4176" s="55" t="s">
        <v>51</v>
      </c>
      <c r="B4176" s="46" t="s">
        <v>18024</v>
      </c>
      <c r="C4176" s="55" t="s">
        <v>18087</v>
      </c>
      <c r="D4176" s="46">
        <v>0.0</v>
      </c>
      <c r="E4176" s="46">
        <v>0.0</v>
      </c>
      <c r="F4176" s="46">
        <v>1.0</v>
      </c>
      <c r="G4176" s="46">
        <v>0.0</v>
      </c>
      <c r="H4176" s="46">
        <v>0.0</v>
      </c>
      <c r="I4176" s="46">
        <v>0.0</v>
      </c>
      <c r="J4176" s="3"/>
      <c r="K4176" s="56"/>
    </row>
    <row r="4177" ht="32.25" customHeight="1">
      <c r="A4177" s="55" t="s">
        <v>51</v>
      </c>
      <c r="B4177" s="46" t="s">
        <v>18024</v>
      </c>
      <c r="C4177" s="55" t="s">
        <v>18097</v>
      </c>
      <c r="D4177" s="46">
        <v>0.0</v>
      </c>
      <c r="E4177" s="46">
        <v>0.0</v>
      </c>
      <c r="F4177" s="46">
        <v>1.0</v>
      </c>
      <c r="G4177" s="46">
        <v>0.0</v>
      </c>
      <c r="H4177" s="46">
        <v>0.0</v>
      </c>
      <c r="I4177" s="46">
        <v>0.0</v>
      </c>
      <c r="J4177" s="3"/>
      <c r="K4177" s="56"/>
    </row>
    <row r="4178" ht="32.25" customHeight="1">
      <c r="A4178" s="55" t="s">
        <v>51</v>
      </c>
      <c r="B4178" s="46" t="s">
        <v>18100</v>
      </c>
      <c r="C4178" s="55" t="s">
        <v>18101</v>
      </c>
      <c r="D4178" s="46">
        <v>5.0</v>
      </c>
      <c r="E4178" s="46">
        <v>0.0</v>
      </c>
      <c r="F4178" s="46">
        <v>98.0</v>
      </c>
      <c r="G4178" s="46">
        <v>3.0</v>
      </c>
      <c r="H4178" s="46">
        <v>0.0</v>
      </c>
      <c r="I4178" s="46">
        <v>6.0</v>
      </c>
      <c r="J4178" s="3"/>
      <c r="K4178" s="56"/>
    </row>
    <row r="4179" ht="32.25" customHeight="1">
      <c r="A4179" s="55" t="s">
        <v>51</v>
      </c>
      <c r="B4179" s="46" t="s">
        <v>18108</v>
      </c>
      <c r="C4179" s="55" t="s">
        <v>18109</v>
      </c>
      <c r="D4179" s="46">
        <v>20.0</v>
      </c>
      <c r="E4179" s="46">
        <v>45.0</v>
      </c>
      <c r="F4179" s="46">
        <v>1.0</v>
      </c>
      <c r="G4179" s="46">
        <v>10.0</v>
      </c>
      <c r="H4179" s="46">
        <v>0.0</v>
      </c>
      <c r="I4179" s="46">
        <v>93.0</v>
      </c>
      <c r="J4179" s="3"/>
      <c r="K4179" s="56"/>
    </row>
    <row r="4180" ht="32.25" customHeight="1">
      <c r="A4180" s="55" t="s">
        <v>51</v>
      </c>
      <c r="B4180" s="46" t="s">
        <v>18108</v>
      </c>
      <c r="C4180" s="55" t="s">
        <v>18115</v>
      </c>
      <c r="D4180" s="46">
        <v>0.0</v>
      </c>
      <c r="E4180" s="46">
        <v>2.0</v>
      </c>
      <c r="F4180" s="46">
        <v>107.0</v>
      </c>
      <c r="G4180" s="46">
        <v>0.0</v>
      </c>
      <c r="H4180" s="46">
        <v>0.0</v>
      </c>
      <c r="I4180" s="46">
        <v>0.0</v>
      </c>
      <c r="J4180" s="3"/>
      <c r="K4180" s="56"/>
    </row>
    <row r="4181" ht="32.25" customHeight="1">
      <c r="A4181" s="55" t="s">
        <v>51</v>
      </c>
      <c r="B4181" s="46" t="s">
        <v>18108</v>
      </c>
      <c r="C4181" s="55" t="s">
        <v>18119</v>
      </c>
      <c r="D4181" s="46">
        <v>0.0</v>
      </c>
      <c r="E4181" s="46">
        <v>1.0</v>
      </c>
      <c r="F4181" s="46">
        <v>49.0</v>
      </c>
      <c r="G4181" s="46">
        <v>0.0</v>
      </c>
      <c r="H4181" s="46">
        <v>0.0</v>
      </c>
      <c r="I4181" s="46">
        <v>0.0</v>
      </c>
      <c r="J4181" s="3"/>
      <c r="K4181" s="56"/>
    </row>
    <row r="4182" ht="32.25" customHeight="1">
      <c r="A4182" s="55" t="s">
        <v>51</v>
      </c>
      <c r="B4182" s="46" t="s">
        <v>18108</v>
      </c>
      <c r="C4182" s="55" t="s">
        <v>18124</v>
      </c>
      <c r="D4182" s="46">
        <v>0.0</v>
      </c>
      <c r="E4182" s="46">
        <v>0.0</v>
      </c>
      <c r="F4182" s="46">
        <v>0.0</v>
      </c>
      <c r="G4182" s="46">
        <v>0.0</v>
      </c>
      <c r="H4182" s="46">
        <v>0.0</v>
      </c>
      <c r="I4182" s="46">
        <v>1.0</v>
      </c>
      <c r="J4182" s="3"/>
      <c r="K4182" s="56"/>
    </row>
    <row r="4183" ht="32.25" customHeight="1">
      <c r="A4183" s="55" t="s">
        <v>51</v>
      </c>
      <c r="B4183" s="46" t="s">
        <v>18108</v>
      </c>
      <c r="C4183" s="55" t="s">
        <v>18128</v>
      </c>
      <c r="D4183" s="46">
        <v>0.0</v>
      </c>
      <c r="E4183" s="46">
        <v>0.0</v>
      </c>
      <c r="F4183" s="46">
        <v>1.0</v>
      </c>
      <c r="G4183" s="46">
        <v>0.0</v>
      </c>
      <c r="H4183" s="46">
        <v>0.0</v>
      </c>
      <c r="I4183" s="46">
        <v>0.0</v>
      </c>
      <c r="J4183" s="3"/>
      <c r="K4183" s="56"/>
    </row>
    <row r="4184" ht="32.25" customHeight="1">
      <c r="A4184" s="55" t="s">
        <v>51</v>
      </c>
      <c r="B4184" s="46" t="s">
        <v>18108</v>
      </c>
      <c r="C4184" s="55" t="s">
        <v>18132</v>
      </c>
      <c r="D4184" s="46">
        <v>0.0</v>
      </c>
      <c r="E4184" s="46">
        <v>0.0</v>
      </c>
      <c r="F4184" s="46">
        <v>1.0</v>
      </c>
      <c r="G4184" s="46">
        <v>0.0</v>
      </c>
      <c r="H4184" s="46">
        <v>0.0</v>
      </c>
      <c r="I4184" s="46">
        <v>0.0</v>
      </c>
      <c r="J4184" s="3"/>
      <c r="K4184" s="56"/>
    </row>
    <row r="4185" ht="32.25" customHeight="1">
      <c r="A4185" s="55" t="s">
        <v>51</v>
      </c>
      <c r="B4185" s="46" t="s">
        <v>18108</v>
      </c>
      <c r="C4185" s="55" t="s">
        <v>18139</v>
      </c>
      <c r="D4185" s="46">
        <v>0.0</v>
      </c>
      <c r="E4185" s="46">
        <v>0.0</v>
      </c>
      <c r="F4185" s="46">
        <v>1.0</v>
      </c>
      <c r="G4185" s="46">
        <v>0.0</v>
      </c>
      <c r="H4185" s="46">
        <v>0.0</v>
      </c>
      <c r="I4185" s="46">
        <v>0.0</v>
      </c>
      <c r="J4185" s="3"/>
      <c r="K4185" s="56"/>
    </row>
    <row r="4186" ht="32.25" customHeight="1">
      <c r="A4186" s="55" t="s">
        <v>51</v>
      </c>
      <c r="B4186" s="46" t="s">
        <v>18108</v>
      </c>
      <c r="C4186" s="55" t="s">
        <v>18142</v>
      </c>
      <c r="D4186" s="46">
        <v>0.0</v>
      </c>
      <c r="E4186" s="46">
        <v>0.0</v>
      </c>
      <c r="F4186" s="46">
        <v>1.0</v>
      </c>
      <c r="G4186" s="46">
        <v>0.0</v>
      </c>
      <c r="H4186" s="46">
        <v>0.0</v>
      </c>
      <c r="I4186" s="46">
        <v>0.0</v>
      </c>
      <c r="J4186" s="3"/>
      <c r="K4186" s="56"/>
    </row>
    <row r="4187" ht="32.25" customHeight="1">
      <c r="A4187" s="55" t="s">
        <v>51</v>
      </c>
      <c r="B4187" s="46" t="s">
        <v>18108</v>
      </c>
      <c r="C4187" s="55" t="s">
        <v>18150</v>
      </c>
      <c r="D4187" s="46">
        <v>0.0</v>
      </c>
      <c r="E4187" s="46">
        <v>0.0</v>
      </c>
      <c r="F4187" s="46">
        <v>1.0</v>
      </c>
      <c r="G4187" s="46">
        <v>0.0</v>
      </c>
      <c r="H4187" s="46">
        <v>0.0</v>
      </c>
      <c r="I4187" s="46">
        <v>0.0</v>
      </c>
      <c r="J4187" s="3"/>
      <c r="K4187" s="56"/>
    </row>
    <row r="4188" ht="32.25" customHeight="1">
      <c r="A4188" s="55" t="s">
        <v>51</v>
      </c>
      <c r="B4188" s="46" t="s">
        <v>18108</v>
      </c>
      <c r="C4188" s="55" t="s">
        <v>18154</v>
      </c>
      <c r="D4188" s="46">
        <v>0.0</v>
      </c>
      <c r="E4188" s="46">
        <v>0.0</v>
      </c>
      <c r="F4188" s="46">
        <v>1.0</v>
      </c>
      <c r="G4188" s="46">
        <v>0.0</v>
      </c>
      <c r="H4188" s="46">
        <v>0.0</v>
      </c>
      <c r="I4188" s="46">
        <v>0.0</v>
      </c>
      <c r="J4188" s="3"/>
      <c r="K4188" s="56"/>
    </row>
    <row r="4189" ht="32.25" customHeight="1">
      <c r="A4189" s="55" t="s">
        <v>51</v>
      </c>
      <c r="B4189" s="46" t="s">
        <v>18158</v>
      </c>
      <c r="C4189" s="55" t="s">
        <v>18159</v>
      </c>
      <c r="D4189" s="46">
        <v>1.0</v>
      </c>
      <c r="E4189" s="46">
        <v>0.0</v>
      </c>
      <c r="F4189" s="46">
        <v>119.0</v>
      </c>
      <c r="G4189" s="46">
        <v>3.0</v>
      </c>
      <c r="H4189" s="46">
        <v>0.0</v>
      </c>
      <c r="I4189" s="46">
        <v>38.0</v>
      </c>
      <c r="J4189" s="3"/>
      <c r="K4189" s="56"/>
    </row>
    <row r="4190" ht="32.25" customHeight="1">
      <c r="A4190" s="55" t="s">
        <v>51</v>
      </c>
      <c r="B4190" s="46" t="s">
        <v>18158</v>
      </c>
      <c r="C4190" s="55" t="s">
        <v>18166</v>
      </c>
      <c r="D4190" s="46">
        <v>0.0</v>
      </c>
      <c r="E4190" s="46">
        <v>0.0</v>
      </c>
      <c r="F4190" s="46">
        <v>73.0</v>
      </c>
      <c r="G4190" s="46">
        <v>0.0</v>
      </c>
      <c r="H4190" s="46">
        <v>0.0</v>
      </c>
      <c r="I4190" s="46">
        <v>0.0</v>
      </c>
      <c r="J4190" s="3"/>
      <c r="K4190" s="56"/>
    </row>
    <row r="4191" ht="32.25" customHeight="1">
      <c r="A4191" s="55" t="s">
        <v>51</v>
      </c>
      <c r="B4191" s="46" t="s">
        <v>18158</v>
      </c>
      <c r="C4191" s="55" t="s">
        <v>18170</v>
      </c>
      <c r="D4191" s="46">
        <v>0.0</v>
      </c>
      <c r="E4191" s="46">
        <v>0.0</v>
      </c>
      <c r="F4191" s="46">
        <v>49.0</v>
      </c>
      <c r="G4191" s="46">
        <v>0.0</v>
      </c>
      <c r="H4191" s="46">
        <v>0.0</v>
      </c>
      <c r="I4191" s="46">
        <v>0.0</v>
      </c>
      <c r="J4191" s="3"/>
      <c r="K4191" s="56"/>
    </row>
    <row r="4192" ht="32.25" customHeight="1">
      <c r="A4192" s="55" t="s">
        <v>51</v>
      </c>
      <c r="B4192" s="46" t="s">
        <v>18158</v>
      </c>
      <c r="C4192" s="55" t="s">
        <v>18177</v>
      </c>
      <c r="D4192" s="46">
        <v>0.0</v>
      </c>
      <c r="E4192" s="46">
        <v>0.0</v>
      </c>
      <c r="F4192" s="46">
        <v>42.0</v>
      </c>
      <c r="G4192" s="46">
        <v>0.0</v>
      </c>
      <c r="H4192" s="46">
        <v>0.0</v>
      </c>
      <c r="I4192" s="46">
        <v>0.0</v>
      </c>
      <c r="J4192" s="3"/>
      <c r="K4192" s="56"/>
    </row>
    <row r="4193" ht="32.25" customHeight="1">
      <c r="A4193" s="55" t="s">
        <v>51</v>
      </c>
      <c r="B4193" s="46" t="s">
        <v>18158</v>
      </c>
      <c r="C4193" s="55" t="s">
        <v>18180</v>
      </c>
      <c r="D4193" s="46">
        <v>0.0</v>
      </c>
      <c r="E4193" s="46">
        <v>0.0</v>
      </c>
      <c r="F4193" s="46">
        <v>38.0</v>
      </c>
      <c r="G4193" s="46">
        <v>0.0</v>
      </c>
      <c r="H4193" s="46">
        <v>0.0</v>
      </c>
      <c r="I4193" s="46">
        <v>0.0</v>
      </c>
      <c r="J4193" s="3"/>
      <c r="K4193" s="56"/>
    </row>
    <row r="4194" ht="32.25" customHeight="1">
      <c r="A4194" s="55" t="s">
        <v>51</v>
      </c>
      <c r="B4194" s="46" t="s">
        <v>18158</v>
      </c>
      <c r="C4194" s="55" t="s">
        <v>18186</v>
      </c>
      <c r="D4194" s="46">
        <v>0.0</v>
      </c>
      <c r="E4194" s="46">
        <v>0.0</v>
      </c>
      <c r="F4194" s="46">
        <v>23.0</v>
      </c>
      <c r="G4194" s="46">
        <v>0.0</v>
      </c>
      <c r="H4194" s="46">
        <v>0.0</v>
      </c>
      <c r="I4194" s="46">
        <v>0.0</v>
      </c>
      <c r="J4194" s="3"/>
      <c r="K4194" s="56"/>
    </row>
    <row r="4195" ht="32.25" customHeight="1">
      <c r="A4195" s="55" t="s">
        <v>51</v>
      </c>
      <c r="B4195" s="46" t="s">
        <v>18158</v>
      </c>
      <c r="C4195" s="55" t="s">
        <v>18190</v>
      </c>
      <c r="D4195" s="46">
        <v>4.0</v>
      </c>
      <c r="E4195" s="46">
        <v>0.0</v>
      </c>
      <c r="F4195" s="46">
        <v>14.0</v>
      </c>
      <c r="G4195" s="46">
        <v>1.0</v>
      </c>
      <c r="H4195" s="46">
        <v>0.0</v>
      </c>
      <c r="I4195" s="46">
        <v>4.0</v>
      </c>
      <c r="J4195" s="3"/>
      <c r="K4195" s="56"/>
    </row>
    <row r="4196" ht="32.25" customHeight="1">
      <c r="A4196" s="55" t="s">
        <v>51</v>
      </c>
      <c r="B4196" s="46" t="s">
        <v>18158</v>
      </c>
      <c r="C4196" s="55" t="s">
        <v>18196</v>
      </c>
      <c r="D4196" s="46">
        <v>0.0</v>
      </c>
      <c r="E4196" s="46">
        <v>0.0</v>
      </c>
      <c r="F4196" s="46">
        <v>1.0</v>
      </c>
      <c r="G4196" s="46">
        <v>0.0</v>
      </c>
      <c r="H4196" s="46">
        <v>0.0</v>
      </c>
      <c r="I4196" s="46">
        <v>0.0</v>
      </c>
      <c r="J4196" s="3"/>
      <c r="K4196" s="56"/>
    </row>
    <row r="4197" ht="32.25" customHeight="1">
      <c r="A4197" s="55" t="s">
        <v>51</v>
      </c>
      <c r="B4197" s="46" t="s">
        <v>18158</v>
      </c>
      <c r="C4197" s="55" t="s">
        <v>18199</v>
      </c>
      <c r="D4197" s="46">
        <v>0.0</v>
      </c>
      <c r="E4197" s="46">
        <v>0.0</v>
      </c>
      <c r="F4197" s="46">
        <v>1.0</v>
      </c>
      <c r="G4197" s="46">
        <v>0.0</v>
      </c>
      <c r="H4197" s="46">
        <v>0.0</v>
      </c>
      <c r="I4197" s="46">
        <v>0.0</v>
      </c>
      <c r="J4197" s="3"/>
      <c r="K4197" s="56"/>
    </row>
    <row r="4198" ht="32.25" customHeight="1">
      <c r="A4198" s="55" t="s">
        <v>51</v>
      </c>
      <c r="B4198" s="46" t="s">
        <v>18158</v>
      </c>
      <c r="C4198" s="55" t="s">
        <v>18207</v>
      </c>
      <c r="D4198" s="46">
        <v>0.0</v>
      </c>
      <c r="E4198" s="46">
        <v>0.0</v>
      </c>
      <c r="F4198" s="46">
        <v>1.0</v>
      </c>
      <c r="G4198" s="46">
        <v>0.0</v>
      </c>
      <c r="H4198" s="46">
        <v>0.0</v>
      </c>
      <c r="I4198" s="46">
        <v>0.0</v>
      </c>
      <c r="J4198" s="3"/>
      <c r="K4198" s="56"/>
    </row>
    <row r="4199" ht="32.25" customHeight="1">
      <c r="A4199" s="55" t="s">
        <v>51</v>
      </c>
      <c r="B4199" s="46" t="s">
        <v>18158</v>
      </c>
      <c r="C4199" s="55" t="s">
        <v>18212</v>
      </c>
      <c r="D4199" s="46">
        <v>0.0</v>
      </c>
      <c r="E4199" s="46">
        <v>0.0</v>
      </c>
      <c r="F4199" s="46">
        <v>1.0</v>
      </c>
      <c r="G4199" s="46">
        <v>0.0</v>
      </c>
      <c r="H4199" s="46">
        <v>0.0</v>
      </c>
      <c r="I4199" s="46">
        <v>0.0</v>
      </c>
      <c r="J4199" s="3"/>
      <c r="K4199" s="56"/>
    </row>
    <row r="4200" ht="32.25" customHeight="1">
      <c r="A4200" s="55" t="s">
        <v>51</v>
      </c>
      <c r="B4200" s="46" t="s">
        <v>18158</v>
      </c>
      <c r="C4200" s="55" t="s">
        <v>18218</v>
      </c>
      <c r="D4200" s="46">
        <v>0.0</v>
      </c>
      <c r="E4200" s="46">
        <v>0.0</v>
      </c>
      <c r="F4200" s="46">
        <v>1.0</v>
      </c>
      <c r="G4200" s="46">
        <v>0.0</v>
      </c>
      <c r="H4200" s="46">
        <v>0.0</v>
      </c>
      <c r="I4200" s="46">
        <v>0.0</v>
      </c>
      <c r="J4200" s="3"/>
      <c r="K4200" s="56"/>
    </row>
    <row r="4201" ht="32.25" customHeight="1">
      <c r="A4201" s="55" t="s">
        <v>51</v>
      </c>
      <c r="B4201" s="46" t="s">
        <v>18158</v>
      </c>
      <c r="C4201" s="55" t="s">
        <v>18223</v>
      </c>
      <c r="D4201" s="46">
        <v>0.0</v>
      </c>
      <c r="E4201" s="46">
        <v>0.0</v>
      </c>
      <c r="F4201" s="46">
        <v>1.0</v>
      </c>
      <c r="G4201" s="46">
        <v>0.0</v>
      </c>
      <c r="H4201" s="46">
        <v>0.0</v>
      </c>
      <c r="I4201" s="46">
        <v>0.0</v>
      </c>
      <c r="J4201" s="3"/>
      <c r="K4201" s="56"/>
    </row>
    <row r="4202" ht="32.25" customHeight="1">
      <c r="A4202" s="55" t="s">
        <v>51</v>
      </c>
      <c r="B4202" s="46" t="s">
        <v>18228</v>
      </c>
      <c r="C4202" s="55" t="s">
        <v>18229</v>
      </c>
      <c r="D4202" s="46">
        <v>6.0</v>
      </c>
      <c r="E4202" s="46">
        <v>0.0</v>
      </c>
      <c r="F4202" s="46">
        <v>23.0</v>
      </c>
      <c r="G4202" s="46">
        <v>2.0</v>
      </c>
      <c r="H4202" s="46">
        <v>0.0</v>
      </c>
      <c r="I4202" s="46">
        <v>10.0</v>
      </c>
      <c r="J4202" s="3"/>
      <c r="K4202" s="56"/>
    </row>
    <row r="4203" ht="32.25" customHeight="1">
      <c r="A4203" s="55" t="s">
        <v>51</v>
      </c>
      <c r="B4203" s="46" t="s">
        <v>18228</v>
      </c>
      <c r="C4203" s="55" t="s">
        <v>18235</v>
      </c>
      <c r="D4203" s="46">
        <v>0.0</v>
      </c>
      <c r="E4203" s="46">
        <v>0.0</v>
      </c>
      <c r="F4203" s="46">
        <v>27.0</v>
      </c>
      <c r="G4203" s="46">
        <v>0.0</v>
      </c>
      <c r="H4203" s="46">
        <v>0.0</v>
      </c>
      <c r="I4203" s="46">
        <v>0.0</v>
      </c>
      <c r="J4203" s="3"/>
      <c r="K4203" s="56"/>
    </row>
    <row r="4204" ht="32.25" customHeight="1">
      <c r="A4204" s="55" t="s">
        <v>51</v>
      </c>
      <c r="B4204" s="46" t="s">
        <v>18228</v>
      </c>
      <c r="C4204" s="55" t="s">
        <v>18239</v>
      </c>
      <c r="D4204" s="46">
        <v>0.0</v>
      </c>
      <c r="E4204" s="46">
        <v>0.0</v>
      </c>
      <c r="F4204" s="46">
        <v>17.0</v>
      </c>
      <c r="G4204" s="46">
        <v>0.0</v>
      </c>
      <c r="H4204" s="46">
        <v>0.0</v>
      </c>
      <c r="I4204" s="46">
        <v>6.0</v>
      </c>
      <c r="J4204" s="3"/>
      <c r="K4204" s="56"/>
    </row>
    <row r="4205" ht="32.25" customHeight="1">
      <c r="A4205" s="55" t="s">
        <v>51</v>
      </c>
      <c r="B4205" s="46" t="s">
        <v>18228</v>
      </c>
      <c r="C4205" s="55" t="s">
        <v>18245</v>
      </c>
      <c r="D4205" s="46">
        <v>0.0</v>
      </c>
      <c r="E4205" s="46">
        <v>0.0</v>
      </c>
      <c r="F4205" s="46">
        <v>23.0</v>
      </c>
      <c r="G4205" s="46">
        <v>0.0</v>
      </c>
      <c r="H4205" s="46">
        <v>0.0</v>
      </c>
      <c r="I4205" s="46">
        <v>0.0</v>
      </c>
      <c r="J4205" s="3"/>
      <c r="K4205" s="56"/>
    </row>
    <row r="4206" ht="32.25" customHeight="1">
      <c r="A4206" s="55" t="s">
        <v>51</v>
      </c>
      <c r="B4206" s="46" t="s">
        <v>18228</v>
      </c>
      <c r="C4206" s="55" t="s">
        <v>18250</v>
      </c>
      <c r="D4206" s="46">
        <v>0.0</v>
      </c>
      <c r="E4206" s="46">
        <v>0.0</v>
      </c>
      <c r="F4206" s="46">
        <v>16.0</v>
      </c>
      <c r="G4206" s="46">
        <v>0.0</v>
      </c>
      <c r="H4206" s="46">
        <v>0.0</v>
      </c>
      <c r="I4206" s="46">
        <v>1.0</v>
      </c>
      <c r="J4206" s="3"/>
      <c r="K4206" s="56"/>
    </row>
    <row r="4207" ht="32.25" customHeight="1">
      <c r="A4207" s="55" t="s">
        <v>51</v>
      </c>
      <c r="B4207" s="46" t="s">
        <v>18228</v>
      </c>
      <c r="C4207" s="55" t="s">
        <v>18253</v>
      </c>
      <c r="D4207" s="46">
        <v>0.0</v>
      </c>
      <c r="E4207" s="46">
        <v>0.0</v>
      </c>
      <c r="F4207" s="46">
        <v>1.0</v>
      </c>
      <c r="G4207" s="46">
        <v>0.0</v>
      </c>
      <c r="H4207" s="46">
        <v>0.0</v>
      </c>
      <c r="I4207" s="46">
        <v>0.0</v>
      </c>
      <c r="J4207" s="3"/>
      <c r="K4207" s="56"/>
    </row>
    <row r="4208" ht="32.25" customHeight="1">
      <c r="A4208" s="55" t="s">
        <v>51</v>
      </c>
      <c r="B4208" s="46" t="s">
        <v>18228</v>
      </c>
      <c r="C4208" s="55" t="s">
        <v>18257</v>
      </c>
      <c r="D4208" s="46">
        <v>0.0</v>
      </c>
      <c r="E4208" s="46">
        <v>0.0</v>
      </c>
      <c r="F4208" s="46">
        <v>1.0</v>
      </c>
      <c r="G4208" s="46">
        <v>0.0</v>
      </c>
      <c r="H4208" s="46">
        <v>0.0</v>
      </c>
      <c r="I4208" s="46">
        <v>0.0</v>
      </c>
      <c r="J4208" s="3"/>
      <c r="K4208" s="56"/>
    </row>
    <row r="4209" ht="32.25" customHeight="1">
      <c r="A4209" s="55" t="s">
        <v>51</v>
      </c>
      <c r="B4209" s="46" t="s">
        <v>18228</v>
      </c>
      <c r="C4209" s="55" t="s">
        <v>18261</v>
      </c>
      <c r="D4209" s="46">
        <v>0.0</v>
      </c>
      <c r="E4209" s="46">
        <v>0.0</v>
      </c>
      <c r="F4209" s="46">
        <v>1.0</v>
      </c>
      <c r="G4209" s="46">
        <v>0.0</v>
      </c>
      <c r="H4209" s="46">
        <v>0.0</v>
      </c>
      <c r="I4209" s="46">
        <v>0.0</v>
      </c>
      <c r="J4209" s="3"/>
      <c r="K4209" s="56"/>
    </row>
    <row r="4210" ht="32.25" customHeight="1">
      <c r="A4210" s="55" t="s">
        <v>51</v>
      </c>
      <c r="B4210" s="46" t="s">
        <v>18228</v>
      </c>
      <c r="C4210" s="55" t="s">
        <v>18265</v>
      </c>
      <c r="D4210" s="46">
        <v>0.0</v>
      </c>
      <c r="E4210" s="46">
        <v>0.0</v>
      </c>
      <c r="F4210" s="46">
        <v>1.0</v>
      </c>
      <c r="G4210" s="46">
        <v>0.0</v>
      </c>
      <c r="H4210" s="46">
        <v>0.0</v>
      </c>
      <c r="I4210" s="46">
        <v>0.0</v>
      </c>
      <c r="J4210" s="3"/>
      <c r="K4210" s="56"/>
    </row>
    <row r="4211" ht="32.25" customHeight="1">
      <c r="A4211" s="55" t="s">
        <v>51</v>
      </c>
      <c r="B4211" s="46" t="s">
        <v>18228</v>
      </c>
      <c r="C4211" s="55" t="s">
        <v>18268</v>
      </c>
      <c r="D4211" s="46">
        <v>0.0</v>
      </c>
      <c r="E4211" s="46">
        <v>0.0</v>
      </c>
      <c r="F4211" s="46">
        <v>1.0</v>
      </c>
      <c r="G4211" s="46">
        <v>0.0</v>
      </c>
      <c r="H4211" s="46">
        <v>0.0</v>
      </c>
      <c r="I4211" s="46">
        <v>0.0</v>
      </c>
      <c r="J4211" s="3"/>
      <c r="K4211" s="56"/>
    </row>
    <row r="4212" ht="32.25" customHeight="1">
      <c r="A4212" s="55" t="s">
        <v>51</v>
      </c>
      <c r="B4212" s="46" t="s">
        <v>18228</v>
      </c>
      <c r="C4212" s="55" t="s">
        <v>18274</v>
      </c>
      <c r="D4212" s="46">
        <v>0.0</v>
      </c>
      <c r="E4212" s="46">
        <v>0.0</v>
      </c>
      <c r="F4212" s="46">
        <v>1.0</v>
      </c>
      <c r="G4212" s="46">
        <v>0.0</v>
      </c>
      <c r="H4212" s="46">
        <v>0.0</v>
      </c>
      <c r="I4212" s="46">
        <v>0.0</v>
      </c>
      <c r="J4212" s="3"/>
      <c r="K4212" s="56"/>
    </row>
    <row r="4213" ht="32.25" customHeight="1">
      <c r="A4213" s="55" t="s">
        <v>51</v>
      </c>
      <c r="B4213" s="46" t="s">
        <v>18228</v>
      </c>
      <c r="C4213" s="55" t="s">
        <v>18278</v>
      </c>
      <c r="D4213" s="46">
        <v>0.0</v>
      </c>
      <c r="E4213" s="46">
        <v>0.0</v>
      </c>
      <c r="F4213" s="46">
        <v>1.0</v>
      </c>
      <c r="G4213" s="46">
        <v>0.0</v>
      </c>
      <c r="H4213" s="46">
        <v>0.0</v>
      </c>
      <c r="I4213" s="46">
        <v>0.0</v>
      </c>
      <c r="J4213" s="3"/>
      <c r="K4213" s="56"/>
    </row>
    <row r="4214" ht="32.25" customHeight="1">
      <c r="A4214" s="55" t="s">
        <v>51</v>
      </c>
      <c r="B4214" s="46" t="s">
        <v>18228</v>
      </c>
      <c r="C4214" s="55" t="s">
        <v>18282</v>
      </c>
      <c r="D4214" s="46">
        <v>0.0</v>
      </c>
      <c r="E4214" s="46">
        <v>0.0</v>
      </c>
      <c r="F4214" s="46">
        <v>1.0</v>
      </c>
      <c r="G4214" s="46">
        <v>0.0</v>
      </c>
      <c r="H4214" s="46">
        <v>0.0</v>
      </c>
      <c r="I4214" s="46">
        <v>0.0</v>
      </c>
      <c r="J4214" s="3"/>
      <c r="K4214" s="56"/>
    </row>
    <row r="4215" ht="32.25" customHeight="1">
      <c r="A4215" s="55" t="s">
        <v>51</v>
      </c>
      <c r="B4215" s="46" t="s">
        <v>18228</v>
      </c>
      <c r="C4215" s="55" t="s">
        <v>18284</v>
      </c>
      <c r="D4215" s="46">
        <v>0.0</v>
      </c>
      <c r="E4215" s="46">
        <v>0.0</v>
      </c>
      <c r="F4215" s="46">
        <v>1.0</v>
      </c>
      <c r="G4215" s="46">
        <v>0.0</v>
      </c>
      <c r="H4215" s="46">
        <v>0.0</v>
      </c>
      <c r="I4215" s="46">
        <v>0.0</v>
      </c>
      <c r="J4215" s="3"/>
      <c r="K4215" s="56"/>
    </row>
    <row r="4216" ht="32.25" customHeight="1">
      <c r="A4216" s="55" t="s">
        <v>51</v>
      </c>
      <c r="B4216" s="46" t="s">
        <v>18228</v>
      </c>
      <c r="C4216" s="55" t="s">
        <v>18289</v>
      </c>
      <c r="D4216" s="46">
        <v>0.0</v>
      </c>
      <c r="E4216" s="46">
        <v>0.0</v>
      </c>
      <c r="F4216" s="46">
        <v>1.0</v>
      </c>
      <c r="G4216" s="46">
        <v>0.0</v>
      </c>
      <c r="H4216" s="46">
        <v>0.0</v>
      </c>
      <c r="I4216" s="46">
        <v>0.0</v>
      </c>
      <c r="J4216" s="3"/>
      <c r="K4216" s="56"/>
    </row>
    <row r="4217" ht="32.25" customHeight="1">
      <c r="A4217" s="55" t="s">
        <v>51</v>
      </c>
      <c r="B4217" s="46" t="s">
        <v>18294</v>
      </c>
      <c r="C4217" s="55" t="s">
        <v>18295</v>
      </c>
      <c r="D4217" s="46">
        <v>6.0</v>
      </c>
      <c r="E4217" s="46">
        <v>0.0</v>
      </c>
      <c r="F4217" s="46">
        <v>36.0</v>
      </c>
      <c r="G4217" s="46">
        <v>4.0</v>
      </c>
      <c r="H4217" s="46">
        <v>0.0</v>
      </c>
      <c r="I4217" s="46">
        <v>16.0</v>
      </c>
      <c r="J4217" s="3"/>
      <c r="K4217" s="56"/>
    </row>
    <row r="4218" ht="32.25" customHeight="1">
      <c r="A4218" s="55" t="s">
        <v>51</v>
      </c>
      <c r="B4218" s="46" t="s">
        <v>18294</v>
      </c>
      <c r="C4218" s="55" t="s">
        <v>18305</v>
      </c>
      <c r="D4218" s="46">
        <v>0.0</v>
      </c>
      <c r="E4218" s="46">
        <v>0.0</v>
      </c>
      <c r="F4218" s="46">
        <v>29.0</v>
      </c>
      <c r="G4218" s="46">
        <v>0.0</v>
      </c>
      <c r="H4218" s="46">
        <v>0.0</v>
      </c>
      <c r="I4218" s="46">
        <v>0.0</v>
      </c>
      <c r="J4218" s="3"/>
      <c r="K4218" s="56"/>
    </row>
    <row r="4219" ht="32.25" customHeight="1">
      <c r="A4219" s="55" t="s">
        <v>51</v>
      </c>
      <c r="B4219" s="46" t="s">
        <v>18294</v>
      </c>
      <c r="C4219" s="55" t="s">
        <v>18309</v>
      </c>
      <c r="D4219" s="46">
        <v>0.0</v>
      </c>
      <c r="E4219" s="46">
        <v>0.0</v>
      </c>
      <c r="F4219" s="46">
        <v>25.0</v>
      </c>
      <c r="G4219" s="46">
        <v>0.0</v>
      </c>
      <c r="H4219" s="46">
        <v>0.0</v>
      </c>
      <c r="I4219" s="46">
        <v>0.0</v>
      </c>
      <c r="J4219" s="3"/>
      <c r="K4219" s="56"/>
    </row>
    <row r="4220" ht="32.25" customHeight="1">
      <c r="A4220" s="55" t="s">
        <v>51</v>
      </c>
      <c r="B4220" s="46" t="s">
        <v>18294</v>
      </c>
      <c r="C4220" s="55" t="s">
        <v>18314</v>
      </c>
      <c r="D4220" s="46">
        <v>1.0</v>
      </c>
      <c r="E4220" s="46">
        <v>0.0</v>
      </c>
      <c r="F4220" s="46">
        <v>10.0</v>
      </c>
      <c r="G4220" s="46">
        <v>2.0</v>
      </c>
      <c r="H4220" s="46">
        <v>0.0</v>
      </c>
      <c r="I4220" s="46">
        <v>9.0</v>
      </c>
      <c r="J4220" s="3"/>
      <c r="K4220" s="56"/>
    </row>
    <row r="4221" ht="32.25" customHeight="1">
      <c r="A4221" s="55" t="s">
        <v>51</v>
      </c>
      <c r="B4221" s="46" t="s">
        <v>18294</v>
      </c>
      <c r="C4221" s="55" t="s">
        <v>18317</v>
      </c>
      <c r="D4221" s="46">
        <v>0.0</v>
      </c>
      <c r="E4221" s="46">
        <v>0.0</v>
      </c>
      <c r="F4221" s="46">
        <v>22.0</v>
      </c>
      <c r="G4221" s="46">
        <v>0.0</v>
      </c>
      <c r="H4221" s="46">
        <v>0.0</v>
      </c>
      <c r="I4221" s="46">
        <v>0.0</v>
      </c>
      <c r="J4221" s="3"/>
      <c r="K4221" s="56"/>
    </row>
    <row r="4222" ht="32.25" customHeight="1">
      <c r="A4222" s="55" t="s">
        <v>51</v>
      </c>
      <c r="B4222" s="46" t="s">
        <v>18294</v>
      </c>
      <c r="C4222" s="55" t="s">
        <v>18321</v>
      </c>
      <c r="D4222" s="46">
        <v>0.0</v>
      </c>
      <c r="E4222" s="46">
        <v>0.0</v>
      </c>
      <c r="F4222" s="46">
        <v>19.0</v>
      </c>
      <c r="G4222" s="46">
        <v>0.0</v>
      </c>
      <c r="H4222" s="46">
        <v>0.0</v>
      </c>
      <c r="I4222" s="46">
        <v>0.0</v>
      </c>
      <c r="J4222" s="3"/>
      <c r="K4222" s="56"/>
    </row>
    <row r="4223" ht="32.25" customHeight="1">
      <c r="A4223" s="55" t="s">
        <v>51</v>
      </c>
      <c r="B4223" s="46" t="s">
        <v>18294</v>
      </c>
      <c r="C4223" s="55" t="s">
        <v>18326</v>
      </c>
      <c r="D4223" s="46">
        <v>0.0</v>
      </c>
      <c r="E4223" s="46">
        <v>0.0</v>
      </c>
      <c r="F4223" s="46">
        <v>14.0</v>
      </c>
      <c r="G4223" s="46">
        <v>0.0</v>
      </c>
      <c r="H4223" s="46">
        <v>0.0</v>
      </c>
      <c r="I4223" s="46">
        <v>4.0</v>
      </c>
      <c r="J4223" s="3"/>
      <c r="K4223" s="56"/>
    </row>
    <row r="4224" ht="32.25" customHeight="1">
      <c r="A4224" s="55" t="s">
        <v>51</v>
      </c>
      <c r="B4224" s="46" t="s">
        <v>18294</v>
      </c>
      <c r="C4224" s="55" t="s">
        <v>18331</v>
      </c>
      <c r="D4224" s="46">
        <v>6.0</v>
      </c>
      <c r="E4224" s="46">
        <v>0.0</v>
      </c>
      <c r="F4224" s="46">
        <v>9.0</v>
      </c>
      <c r="G4224" s="46">
        <v>0.0</v>
      </c>
      <c r="H4224" s="46">
        <v>0.0</v>
      </c>
      <c r="I4224" s="46">
        <v>2.0</v>
      </c>
      <c r="J4224" s="3"/>
      <c r="K4224" s="56"/>
    </row>
    <row r="4225" ht="32.25" customHeight="1">
      <c r="A4225" s="55" t="s">
        <v>51</v>
      </c>
      <c r="B4225" s="46" t="s">
        <v>18294</v>
      </c>
      <c r="C4225" s="55" t="s">
        <v>18334</v>
      </c>
      <c r="D4225" s="46">
        <v>1.0</v>
      </c>
      <c r="E4225" s="46">
        <v>0.0</v>
      </c>
      <c r="F4225" s="46">
        <v>15.0</v>
      </c>
      <c r="G4225" s="46">
        <v>0.0</v>
      </c>
      <c r="H4225" s="46">
        <v>0.0</v>
      </c>
      <c r="I4225" s="46">
        <v>0.0</v>
      </c>
      <c r="J4225" s="3"/>
      <c r="K4225" s="56"/>
    </row>
    <row r="4226" ht="32.25" customHeight="1">
      <c r="A4226" s="55" t="s">
        <v>51</v>
      </c>
      <c r="B4226" s="46" t="s">
        <v>18294</v>
      </c>
      <c r="C4226" s="55" t="s">
        <v>18338</v>
      </c>
      <c r="D4226" s="46">
        <v>0.0</v>
      </c>
      <c r="E4226" s="46">
        <v>0.0</v>
      </c>
      <c r="F4226" s="46">
        <v>3.0</v>
      </c>
      <c r="G4226" s="46">
        <v>0.0</v>
      </c>
      <c r="H4226" s="46">
        <v>0.0</v>
      </c>
      <c r="I4226" s="46">
        <v>12.0</v>
      </c>
      <c r="J4226" s="3"/>
      <c r="K4226" s="56"/>
    </row>
    <row r="4227" ht="32.25" customHeight="1">
      <c r="A4227" s="55" t="s">
        <v>51</v>
      </c>
      <c r="B4227" s="46" t="s">
        <v>18294</v>
      </c>
      <c r="C4227" s="55" t="s">
        <v>18341</v>
      </c>
      <c r="D4227" s="46">
        <v>0.0</v>
      </c>
      <c r="E4227" s="46">
        <v>0.0</v>
      </c>
      <c r="F4227" s="46">
        <v>13.0</v>
      </c>
      <c r="G4227" s="46">
        <v>0.0</v>
      </c>
      <c r="H4227" s="46">
        <v>0.0</v>
      </c>
      <c r="I4227" s="46">
        <v>0.0</v>
      </c>
      <c r="J4227" s="3"/>
      <c r="K4227" s="56"/>
    </row>
    <row r="4228" ht="32.25" customHeight="1">
      <c r="A4228" s="55" t="s">
        <v>51</v>
      </c>
      <c r="B4228" s="46" t="s">
        <v>18294</v>
      </c>
      <c r="C4228" s="55" t="s">
        <v>18344</v>
      </c>
      <c r="D4228" s="46">
        <v>0.0</v>
      </c>
      <c r="E4228" s="46">
        <v>0.0</v>
      </c>
      <c r="F4228" s="46">
        <v>12.0</v>
      </c>
      <c r="G4228" s="46">
        <v>0.0</v>
      </c>
      <c r="H4228" s="46">
        <v>0.0</v>
      </c>
      <c r="I4228" s="46">
        <v>0.0</v>
      </c>
      <c r="J4228" s="3"/>
      <c r="K4228" s="56"/>
    </row>
    <row r="4229" ht="32.25" customHeight="1">
      <c r="A4229" s="55" t="s">
        <v>51</v>
      </c>
      <c r="B4229" s="46" t="s">
        <v>18294</v>
      </c>
      <c r="C4229" s="55" t="s">
        <v>18347</v>
      </c>
      <c r="D4229" s="46">
        <v>0.0</v>
      </c>
      <c r="E4229" s="46">
        <v>0.0</v>
      </c>
      <c r="F4229" s="46">
        <v>9.0</v>
      </c>
      <c r="G4229" s="46">
        <v>0.0</v>
      </c>
      <c r="H4229" s="46">
        <v>0.0</v>
      </c>
      <c r="I4229" s="46">
        <v>0.0</v>
      </c>
      <c r="J4229" s="3"/>
      <c r="K4229" s="56"/>
    </row>
    <row r="4230" ht="32.25" customHeight="1">
      <c r="A4230" s="55" t="s">
        <v>51</v>
      </c>
      <c r="B4230" s="46" t="s">
        <v>18294</v>
      </c>
      <c r="C4230" s="55" t="s">
        <v>18350</v>
      </c>
      <c r="D4230" s="46">
        <v>0.0</v>
      </c>
      <c r="E4230" s="46">
        <v>0.0</v>
      </c>
      <c r="F4230" s="46">
        <v>5.0</v>
      </c>
      <c r="G4230" s="46">
        <v>0.0</v>
      </c>
      <c r="H4230" s="46">
        <v>0.0</v>
      </c>
      <c r="I4230" s="46">
        <v>0.0</v>
      </c>
      <c r="J4230" s="3"/>
      <c r="K4230" s="56"/>
    </row>
    <row r="4231" ht="32.25" customHeight="1">
      <c r="A4231" s="55" t="s">
        <v>51</v>
      </c>
      <c r="B4231" s="46" t="s">
        <v>18294</v>
      </c>
      <c r="C4231" s="55" t="s">
        <v>18358</v>
      </c>
      <c r="D4231" s="46">
        <v>0.0</v>
      </c>
      <c r="E4231" s="46">
        <v>0.0</v>
      </c>
      <c r="F4231" s="46">
        <v>1.0</v>
      </c>
      <c r="G4231" s="46">
        <v>0.0</v>
      </c>
      <c r="H4231" s="46">
        <v>0.0</v>
      </c>
      <c r="I4231" s="46">
        <v>0.0</v>
      </c>
      <c r="J4231" s="3"/>
      <c r="K4231" s="56"/>
    </row>
    <row r="4232" ht="32.25" customHeight="1">
      <c r="A4232" s="55" t="s">
        <v>51</v>
      </c>
      <c r="B4232" s="46" t="s">
        <v>18294</v>
      </c>
      <c r="C4232" s="55" t="s">
        <v>18362</v>
      </c>
      <c r="D4232" s="46">
        <v>0.0</v>
      </c>
      <c r="E4232" s="46">
        <v>0.0</v>
      </c>
      <c r="F4232" s="46">
        <v>1.0</v>
      </c>
      <c r="G4232" s="46">
        <v>0.0</v>
      </c>
      <c r="H4232" s="46">
        <v>0.0</v>
      </c>
      <c r="I4232" s="46">
        <v>0.0</v>
      </c>
      <c r="J4232" s="3"/>
      <c r="K4232" s="56"/>
    </row>
    <row r="4233" ht="32.25" customHeight="1">
      <c r="A4233" s="55" t="s">
        <v>51</v>
      </c>
      <c r="B4233" s="46" t="s">
        <v>18294</v>
      </c>
      <c r="C4233" s="55" t="s">
        <v>18367</v>
      </c>
      <c r="D4233" s="46">
        <v>0.0</v>
      </c>
      <c r="E4233" s="46">
        <v>0.0</v>
      </c>
      <c r="F4233" s="46">
        <v>1.0</v>
      </c>
      <c r="G4233" s="46">
        <v>0.0</v>
      </c>
      <c r="H4233" s="46">
        <v>0.0</v>
      </c>
      <c r="I4233" s="46">
        <v>0.0</v>
      </c>
      <c r="J4233" s="3"/>
      <c r="K4233" s="56"/>
    </row>
    <row r="4234" ht="32.25" customHeight="1">
      <c r="A4234" s="55" t="s">
        <v>51</v>
      </c>
      <c r="B4234" s="46" t="s">
        <v>18294</v>
      </c>
      <c r="C4234" s="55" t="s">
        <v>18372</v>
      </c>
      <c r="D4234" s="46">
        <v>0.0</v>
      </c>
      <c r="E4234" s="46">
        <v>0.0</v>
      </c>
      <c r="F4234" s="46">
        <v>1.0</v>
      </c>
      <c r="G4234" s="46">
        <v>0.0</v>
      </c>
      <c r="H4234" s="46">
        <v>0.0</v>
      </c>
      <c r="I4234" s="46">
        <v>0.0</v>
      </c>
      <c r="J4234" s="3"/>
      <c r="K4234" s="56"/>
    </row>
    <row r="4235" ht="32.25" customHeight="1">
      <c r="A4235" s="55" t="s">
        <v>51</v>
      </c>
      <c r="B4235" s="46" t="s">
        <v>18294</v>
      </c>
      <c r="C4235" s="55" t="s">
        <v>18375</v>
      </c>
      <c r="D4235" s="46">
        <v>0.0</v>
      </c>
      <c r="E4235" s="46">
        <v>0.0</v>
      </c>
      <c r="F4235" s="46">
        <v>1.0</v>
      </c>
      <c r="G4235" s="46">
        <v>0.0</v>
      </c>
      <c r="H4235" s="46">
        <v>0.0</v>
      </c>
      <c r="I4235" s="46">
        <v>0.0</v>
      </c>
      <c r="J4235" s="3"/>
      <c r="K4235" s="56"/>
    </row>
    <row r="4236" ht="32.25" customHeight="1">
      <c r="A4236" s="55" t="s">
        <v>51</v>
      </c>
      <c r="B4236" s="46" t="s">
        <v>18294</v>
      </c>
      <c r="C4236" s="55" t="s">
        <v>18379</v>
      </c>
      <c r="D4236" s="46">
        <v>0.0</v>
      </c>
      <c r="E4236" s="46">
        <v>0.0</v>
      </c>
      <c r="F4236" s="46">
        <v>1.0</v>
      </c>
      <c r="G4236" s="46">
        <v>0.0</v>
      </c>
      <c r="H4236" s="46">
        <v>0.0</v>
      </c>
      <c r="I4236" s="46">
        <v>0.0</v>
      </c>
      <c r="J4236" s="3"/>
      <c r="K4236" s="56"/>
    </row>
    <row r="4237" ht="32.25" customHeight="1">
      <c r="A4237" s="55" t="s">
        <v>51</v>
      </c>
      <c r="B4237" s="46" t="s">
        <v>18294</v>
      </c>
      <c r="C4237" s="55" t="s">
        <v>18383</v>
      </c>
      <c r="D4237" s="46">
        <v>0.0</v>
      </c>
      <c r="E4237" s="46">
        <v>0.0</v>
      </c>
      <c r="F4237" s="46">
        <v>1.0</v>
      </c>
      <c r="G4237" s="46">
        <v>0.0</v>
      </c>
      <c r="H4237" s="46">
        <v>0.0</v>
      </c>
      <c r="I4237" s="46">
        <v>0.0</v>
      </c>
      <c r="J4237" s="3"/>
      <c r="K4237" s="56"/>
    </row>
    <row r="4238" ht="32.25" customHeight="1">
      <c r="A4238" s="55" t="s">
        <v>51</v>
      </c>
      <c r="B4238" s="46" t="s">
        <v>18294</v>
      </c>
      <c r="C4238" s="55" t="s">
        <v>18386</v>
      </c>
      <c r="D4238" s="46">
        <v>0.0</v>
      </c>
      <c r="E4238" s="46">
        <v>0.0</v>
      </c>
      <c r="F4238" s="46">
        <v>1.0</v>
      </c>
      <c r="G4238" s="46">
        <v>0.0</v>
      </c>
      <c r="H4238" s="46">
        <v>0.0</v>
      </c>
      <c r="I4238" s="46">
        <v>0.0</v>
      </c>
      <c r="J4238" s="3"/>
      <c r="K4238" s="56"/>
    </row>
    <row r="4239" ht="32.25" customHeight="1">
      <c r="A4239" s="55" t="s">
        <v>51</v>
      </c>
      <c r="B4239" s="46" t="s">
        <v>18294</v>
      </c>
      <c r="C4239" s="55" t="s">
        <v>18390</v>
      </c>
      <c r="D4239" s="46">
        <v>0.0</v>
      </c>
      <c r="E4239" s="46">
        <v>0.0</v>
      </c>
      <c r="F4239" s="46">
        <v>1.0</v>
      </c>
      <c r="G4239" s="46">
        <v>0.0</v>
      </c>
      <c r="H4239" s="46">
        <v>0.0</v>
      </c>
      <c r="I4239" s="46">
        <v>0.0</v>
      </c>
      <c r="J4239" s="3"/>
      <c r="K4239" s="56"/>
    </row>
    <row r="4240" ht="32.25" customHeight="1">
      <c r="A4240" s="55" t="s">
        <v>51</v>
      </c>
      <c r="B4240" s="46" t="s">
        <v>18294</v>
      </c>
      <c r="C4240" s="55" t="s">
        <v>18398</v>
      </c>
      <c r="D4240" s="46">
        <v>0.0</v>
      </c>
      <c r="E4240" s="46">
        <v>0.0</v>
      </c>
      <c r="F4240" s="46">
        <v>1.0</v>
      </c>
      <c r="G4240" s="46">
        <v>0.0</v>
      </c>
      <c r="H4240" s="46">
        <v>0.0</v>
      </c>
      <c r="I4240" s="46">
        <v>0.0</v>
      </c>
      <c r="J4240" s="3"/>
      <c r="K4240" s="56"/>
    </row>
    <row r="4241" ht="32.25" customHeight="1">
      <c r="A4241" s="55" t="s">
        <v>51</v>
      </c>
      <c r="B4241" s="46" t="s">
        <v>18294</v>
      </c>
      <c r="C4241" s="55" t="s">
        <v>18404</v>
      </c>
      <c r="D4241" s="46">
        <v>0.0</v>
      </c>
      <c r="E4241" s="46">
        <v>0.0</v>
      </c>
      <c r="F4241" s="46">
        <v>1.0</v>
      </c>
      <c r="G4241" s="46">
        <v>0.0</v>
      </c>
      <c r="H4241" s="46">
        <v>0.0</v>
      </c>
      <c r="I4241" s="46">
        <v>0.0</v>
      </c>
      <c r="J4241" s="3"/>
      <c r="K4241" s="56"/>
    </row>
    <row r="4242" ht="32.25" customHeight="1">
      <c r="A4242" s="55" t="s">
        <v>51</v>
      </c>
      <c r="B4242" s="46" t="s">
        <v>18294</v>
      </c>
      <c r="C4242" s="55" t="s">
        <v>18408</v>
      </c>
      <c r="D4242" s="46">
        <v>0.0</v>
      </c>
      <c r="E4242" s="46">
        <v>0.0</v>
      </c>
      <c r="F4242" s="46">
        <v>1.0</v>
      </c>
      <c r="G4242" s="46">
        <v>0.0</v>
      </c>
      <c r="H4242" s="46">
        <v>0.0</v>
      </c>
      <c r="I4242" s="46">
        <v>0.0</v>
      </c>
      <c r="J4242" s="3"/>
      <c r="K4242" s="56"/>
    </row>
    <row r="4243" ht="32.25" customHeight="1">
      <c r="A4243" s="55" t="s">
        <v>51</v>
      </c>
      <c r="B4243" s="46" t="s">
        <v>18414</v>
      </c>
      <c r="C4243" s="55" t="s">
        <v>18415</v>
      </c>
      <c r="D4243" s="46">
        <v>0.0</v>
      </c>
      <c r="E4243" s="46">
        <v>0.0</v>
      </c>
      <c r="F4243" s="46">
        <v>64.0</v>
      </c>
      <c r="G4243" s="46">
        <v>0.0</v>
      </c>
      <c r="H4243" s="46">
        <v>0.0</v>
      </c>
      <c r="I4243" s="46">
        <v>0.0</v>
      </c>
      <c r="J4243" s="3"/>
      <c r="K4243" s="56"/>
    </row>
    <row r="4244" ht="32.25" customHeight="1">
      <c r="A4244" s="55" t="s">
        <v>51</v>
      </c>
      <c r="B4244" s="46" t="s">
        <v>18414</v>
      </c>
      <c r="C4244" s="55" t="s">
        <v>18420</v>
      </c>
      <c r="D4244" s="46">
        <v>0.0</v>
      </c>
      <c r="E4244" s="46">
        <v>0.0</v>
      </c>
      <c r="F4244" s="46">
        <v>64.0</v>
      </c>
      <c r="G4244" s="46">
        <v>0.0</v>
      </c>
      <c r="H4244" s="46">
        <v>0.0</v>
      </c>
      <c r="I4244" s="46">
        <v>0.0</v>
      </c>
      <c r="J4244" s="3"/>
      <c r="K4244" s="56"/>
    </row>
    <row r="4245" ht="32.25" customHeight="1">
      <c r="A4245" s="55" t="s">
        <v>51</v>
      </c>
      <c r="B4245" s="46" t="s">
        <v>18414</v>
      </c>
      <c r="C4245" s="55" t="s">
        <v>18425</v>
      </c>
      <c r="D4245" s="46">
        <v>0.0</v>
      </c>
      <c r="E4245" s="46">
        <v>0.0</v>
      </c>
      <c r="F4245" s="46">
        <v>49.0</v>
      </c>
      <c r="G4245" s="46">
        <v>0.0</v>
      </c>
      <c r="H4245" s="46">
        <v>0.0</v>
      </c>
      <c r="I4245" s="46">
        <v>0.0</v>
      </c>
      <c r="J4245" s="3"/>
      <c r="K4245" s="56"/>
    </row>
    <row r="4246" ht="32.25" customHeight="1">
      <c r="A4246" s="55" t="s">
        <v>51</v>
      </c>
      <c r="B4246" s="46" t="s">
        <v>18414</v>
      </c>
      <c r="C4246" s="55" t="s">
        <v>18429</v>
      </c>
      <c r="D4246" s="46">
        <v>25.0</v>
      </c>
      <c r="E4246" s="46">
        <v>0.0</v>
      </c>
      <c r="F4246" s="46">
        <v>0.0</v>
      </c>
      <c r="G4246" s="46">
        <v>7.0</v>
      </c>
      <c r="H4246" s="46">
        <v>0.0</v>
      </c>
      <c r="I4246" s="46">
        <v>5.0</v>
      </c>
      <c r="J4246" s="3"/>
      <c r="K4246" s="56"/>
    </row>
    <row r="4247" ht="32.25" customHeight="1">
      <c r="A4247" s="55" t="s">
        <v>51</v>
      </c>
      <c r="B4247" s="46" t="s">
        <v>18414</v>
      </c>
      <c r="C4247" s="55" t="s">
        <v>18433</v>
      </c>
      <c r="D4247" s="46">
        <v>0.0</v>
      </c>
      <c r="E4247" s="46">
        <v>0.0</v>
      </c>
      <c r="F4247" s="46">
        <v>18.0</v>
      </c>
      <c r="G4247" s="46">
        <v>0.0</v>
      </c>
      <c r="H4247" s="46">
        <v>0.0</v>
      </c>
      <c r="I4247" s="46">
        <v>9.0</v>
      </c>
      <c r="J4247" s="3"/>
      <c r="K4247" s="56"/>
    </row>
    <row r="4248" ht="32.25" customHeight="1">
      <c r="A4248" s="55" t="s">
        <v>51</v>
      </c>
      <c r="B4248" s="46" t="s">
        <v>18414</v>
      </c>
      <c r="C4248" s="55" t="s">
        <v>18436</v>
      </c>
      <c r="D4248" s="46">
        <v>0.0</v>
      </c>
      <c r="E4248" s="46">
        <v>0.0</v>
      </c>
      <c r="F4248" s="46">
        <v>11.0</v>
      </c>
      <c r="G4248" s="46">
        <v>0.0</v>
      </c>
      <c r="H4248" s="46">
        <v>0.0</v>
      </c>
      <c r="I4248" s="46">
        <v>14.0</v>
      </c>
      <c r="J4248" s="3"/>
      <c r="K4248" s="56"/>
    </row>
    <row r="4249" ht="32.25" customHeight="1">
      <c r="A4249" s="55" t="s">
        <v>51</v>
      </c>
      <c r="B4249" s="46" t="s">
        <v>18414</v>
      </c>
      <c r="C4249" s="55" t="s">
        <v>18440</v>
      </c>
      <c r="D4249" s="46">
        <v>0.0</v>
      </c>
      <c r="E4249" s="46">
        <v>0.0</v>
      </c>
      <c r="F4249" s="46">
        <v>1.0</v>
      </c>
      <c r="G4249" s="46">
        <v>0.0</v>
      </c>
      <c r="H4249" s="46">
        <v>0.0</v>
      </c>
      <c r="I4249" s="46">
        <v>0.0</v>
      </c>
      <c r="J4249" s="3"/>
      <c r="K4249" s="56"/>
    </row>
    <row r="4250" ht="32.25" customHeight="1">
      <c r="A4250" s="55" t="s">
        <v>51</v>
      </c>
      <c r="B4250" s="46" t="s">
        <v>18414</v>
      </c>
      <c r="C4250" s="55" t="s">
        <v>18445</v>
      </c>
      <c r="D4250" s="46">
        <v>1.0</v>
      </c>
      <c r="E4250" s="46">
        <v>0.0</v>
      </c>
      <c r="F4250" s="46">
        <v>0.0</v>
      </c>
      <c r="G4250" s="46">
        <v>0.0</v>
      </c>
      <c r="H4250" s="46">
        <v>0.0</v>
      </c>
      <c r="I4250" s="46">
        <v>0.0</v>
      </c>
      <c r="J4250" s="3"/>
      <c r="K4250" s="56"/>
    </row>
    <row r="4251" ht="32.25" customHeight="1">
      <c r="A4251" s="55" t="s">
        <v>51</v>
      </c>
      <c r="B4251" s="46" t="s">
        <v>18414</v>
      </c>
      <c r="C4251" s="55" t="s">
        <v>18450</v>
      </c>
      <c r="D4251" s="46">
        <v>1.0</v>
      </c>
      <c r="E4251" s="46">
        <v>0.0</v>
      </c>
      <c r="F4251" s="46">
        <v>0.0</v>
      </c>
      <c r="G4251" s="46">
        <v>0.0</v>
      </c>
      <c r="H4251" s="46">
        <v>0.0</v>
      </c>
      <c r="I4251" s="46">
        <v>0.0</v>
      </c>
      <c r="J4251" s="3"/>
      <c r="K4251" s="56"/>
    </row>
    <row r="4252" ht="32.25" customHeight="1">
      <c r="A4252" s="55" t="s">
        <v>51</v>
      </c>
      <c r="B4252" s="46" t="s">
        <v>18414</v>
      </c>
      <c r="C4252" s="55" t="s">
        <v>18453</v>
      </c>
      <c r="D4252" s="46">
        <v>0.0</v>
      </c>
      <c r="E4252" s="46">
        <v>0.0</v>
      </c>
      <c r="F4252" s="46">
        <v>1.0</v>
      </c>
      <c r="G4252" s="46">
        <v>0.0</v>
      </c>
      <c r="H4252" s="46">
        <v>0.0</v>
      </c>
      <c r="I4252" s="46">
        <v>0.0</v>
      </c>
      <c r="J4252" s="3"/>
      <c r="K4252" s="56"/>
    </row>
    <row r="4253" ht="32.25" customHeight="1">
      <c r="A4253" s="55" t="s">
        <v>51</v>
      </c>
      <c r="B4253" s="46" t="s">
        <v>18414</v>
      </c>
      <c r="C4253" s="55" t="s">
        <v>18455</v>
      </c>
      <c r="D4253" s="46">
        <v>1.0</v>
      </c>
      <c r="E4253" s="46">
        <v>0.0</v>
      </c>
      <c r="F4253" s="46">
        <v>0.0</v>
      </c>
      <c r="G4253" s="46">
        <v>0.0</v>
      </c>
      <c r="H4253" s="46">
        <v>0.0</v>
      </c>
      <c r="I4253" s="46">
        <v>0.0</v>
      </c>
      <c r="J4253" s="3"/>
      <c r="K4253" s="56"/>
    </row>
    <row r="4254" ht="32.25" customHeight="1">
      <c r="A4254" s="55" t="s">
        <v>51</v>
      </c>
      <c r="B4254" s="46" t="s">
        <v>18460</v>
      </c>
      <c r="C4254" s="55" t="s">
        <v>18461</v>
      </c>
      <c r="D4254" s="46">
        <v>0.0</v>
      </c>
      <c r="E4254" s="46">
        <v>0.0</v>
      </c>
      <c r="F4254" s="46">
        <v>135.0</v>
      </c>
      <c r="G4254" s="46">
        <v>0.0</v>
      </c>
      <c r="H4254" s="46">
        <v>0.0</v>
      </c>
      <c r="I4254" s="46">
        <v>0.0</v>
      </c>
      <c r="J4254" s="3"/>
      <c r="K4254" s="56"/>
    </row>
    <row r="4255" ht="32.25" customHeight="1">
      <c r="A4255" s="55" t="s">
        <v>51</v>
      </c>
      <c r="B4255" s="46" t="s">
        <v>18460</v>
      </c>
      <c r="C4255" s="55" t="s">
        <v>18465</v>
      </c>
      <c r="D4255" s="46">
        <v>11.0</v>
      </c>
      <c r="E4255" s="46">
        <v>0.0</v>
      </c>
      <c r="F4255" s="46">
        <v>3.0</v>
      </c>
      <c r="G4255" s="46">
        <v>0.0</v>
      </c>
      <c r="H4255" s="46">
        <v>0.0</v>
      </c>
      <c r="I4255" s="46">
        <v>39.0</v>
      </c>
      <c r="J4255" s="3"/>
      <c r="K4255" s="56"/>
    </row>
    <row r="4256" ht="32.25" customHeight="1">
      <c r="A4256" s="55" t="s">
        <v>51</v>
      </c>
      <c r="B4256" s="46" t="s">
        <v>18460</v>
      </c>
      <c r="C4256" s="55" t="s">
        <v>18469</v>
      </c>
      <c r="D4256" s="46">
        <v>0.0</v>
      </c>
      <c r="E4256" s="46">
        <v>0.0</v>
      </c>
      <c r="F4256" s="46">
        <v>34.0</v>
      </c>
      <c r="G4256" s="46">
        <v>0.0</v>
      </c>
      <c r="H4256" s="46">
        <v>0.0</v>
      </c>
      <c r="I4256" s="46">
        <v>0.0</v>
      </c>
      <c r="J4256" s="3"/>
      <c r="K4256" s="56"/>
    </row>
    <row r="4257" ht="32.25" customHeight="1">
      <c r="A4257" s="55" t="s">
        <v>51</v>
      </c>
      <c r="B4257" s="46" t="s">
        <v>18460</v>
      </c>
      <c r="C4257" s="55" t="s">
        <v>18473</v>
      </c>
      <c r="D4257" s="46">
        <v>0.0</v>
      </c>
      <c r="E4257" s="46">
        <v>0.0</v>
      </c>
      <c r="F4257" s="46">
        <v>26.0</v>
      </c>
      <c r="G4257" s="46">
        <v>0.0</v>
      </c>
      <c r="H4257" s="46">
        <v>0.0</v>
      </c>
      <c r="I4257" s="46">
        <v>0.0</v>
      </c>
      <c r="J4257" s="3"/>
      <c r="K4257" s="56"/>
    </row>
    <row r="4258" ht="32.25" customHeight="1">
      <c r="A4258" s="55" t="s">
        <v>51</v>
      </c>
      <c r="B4258" s="46" t="s">
        <v>18460</v>
      </c>
      <c r="C4258" s="55" t="s">
        <v>18477</v>
      </c>
      <c r="D4258" s="46">
        <v>0.0</v>
      </c>
      <c r="E4258" s="46">
        <v>0.0</v>
      </c>
      <c r="F4258" s="46">
        <v>23.0</v>
      </c>
      <c r="G4258" s="46">
        <v>0.0</v>
      </c>
      <c r="H4258" s="46">
        <v>0.0</v>
      </c>
      <c r="I4258" s="46">
        <v>0.0</v>
      </c>
      <c r="J4258" s="3"/>
      <c r="K4258" s="56"/>
    </row>
    <row r="4259" ht="32.25" customHeight="1">
      <c r="A4259" s="55" t="s">
        <v>51</v>
      </c>
      <c r="B4259" s="46" t="s">
        <v>18460</v>
      </c>
      <c r="C4259" s="55" t="s">
        <v>18480</v>
      </c>
      <c r="D4259" s="46">
        <v>0.0</v>
      </c>
      <c r="E4259" s="46">
        <v>0.0</v>
      </c>
      <c r="F4259" s="46">
        <v>9.0</v>
      </c>
      <c r="G4259" s="46">
        <v>0.0</v>
      </c>
      <c r="H4259" s="46">
        <v>0.0</v>
      </c>
      <c r="I4259" s="46">
        <v>4.0</v>
      </c>
      <c r="J4259" s="3"/>
      <c r="K4259" s="56"/>
    </row>
    <row r="4260" ht="32.25" customHeight="1">
      <c r="A4260" s="55" t="s">
        <v>51</v>
      </c>
      <c r="B4260" s="46" t="s">
        <v>18460</v>
      </c>
      <c r="C4260" s="55" t="s">
        <v>18483</v>
      </c>
      <c r="D4260" s="46">
        <v>0.0</v>
      </c>
      <c r="E4260" s="46">
        <v>0.0</v>
      </c>
      <c r="F4260" s="46">
        <v>4.0</v>
      </c>
      <c r="G4260" s="46">
        <v>0.0</v>
      </c>
      <c r="H4260" s="46">
        <v>0.0</v>
      </c>
      <c r="I4260" s="46">
        <v>0.0</v>
      </c>
      <c r="J4260" s="3"/>
      <c r="K4260" s="56"/>
    </row>
    <row r="4261" ht="32.25" customHeight="1">
      <c r="A4261" s="55" t="s">
        <v>51</v>
      </c>
      <c r="B4261" s="46" t="s">
        <v>18460</v>
      </c>
      <c r="C4261" s="55" t="s">
        <v>18487</v>
      </c>
      <c r="D4261" s="46">
        <v>0.0</v>
      </c>
      <c r="E4261" s="46">
        <v>0.0</v>
      </c>
      <c r="F4261" s="46">
        <v>1.0</v>
      </c>
      <c r="G4261" s="46">
        <v>0.0</v>
      </c>
      <c r="H4261" s="46">
        <v>0.0</v>
      </c>
      <c r="I4261" s="46">
        <v>0.0</v>
      </c>
      <c r="J4261" s="3"/>
      <c r="K4261" s="56"/>
    </row>
    <row r="4262" ht="32.25" customHeight="1">
      <c r="A4262" s="55" t="s">
        <v>51</v>
      </c>
      <c r="B4262" s="46" t="s">
        <v>18460</v>
      </c>
      <c r="C4262" s="55" t="s">
        <v>18492</v>
      </c>
      <c r="D4262" s="46">
        <v>0.0</v>
      </c>
      <c r="E4262" s="46">
        <v>0.0</v>
      </c>
      <c r="F4262" s="46">
        <v>1.0</v>
      </c>
      <c r="G4262" s="46">
        <v>0.0</v>
      </c>
      <c r="H4262" s="46">
        <v>0.0</v>
      </c>
      <c r="I4262" s="46">
        <v>0.0</v>
      </c>
      <c r="J4262" s="3"/>
      <c r="K4262" s="56"/>
    </row>
    <row r="4263" ht="32.25" customHeight="1">
      <c r="A4263" s="55" t="s">
        <v>51</v>
      </c>
      <c r="B4263" s="46" t="s">
        <v>18460</v>
      </c>
      <c r="C4263" s="55" t="s">
        <v>18495</v>
      </c>
      <c r="D4263" s="46">
        <v>0.0</v>
      </c>
      <c r="E4263" s="46">
        <v>0.0</v>
      </c>
      <c r="F4263" s="46">
        <v>1.0</v>
      </c>
      <c r="G4263" s="46">
        <v>0.0</v>
      </c>
      <c r="H4263" s="46">
        <v>0.0</v>
      </c>
      <c r="I4263" s="46">
        <v>0.0</v>
      </c>
      <c r="J4263" s="3"/>
      <c r="K4263" s="56"/>
    </row>
    <row r="4264" ht="32.25" customHeight="1">
      <c r="A4264" s="55" t="s">
        <v>51</v>
      </c>
      <c r="B4264" s="46" t="s">
        <v>18460</v>
      </c>
      <c r="C4264" s="55" t="s">
        <v>18498</v>
      </c>
      <c r="D4264" s="46">
        <v>0.0</v>
      </c>
      <c r="E4264" s="46">
        <v>0.0</v>
      </c>
      <c r="F4264" s="46">
        <v>1.0</v>
      </c>
      <c r="G4264" s="46">
        <v>0.0</v>
      </c>
      <c r="H4264" s="46">
        <v>0.0</v>
      </c>
      <c r="I4264" s="46">
        <v>0.0</v>
      </c>
      <c r="J4264" s="3"/>
      <c r="K4264" s="56"/>
    </row>
    <row r="4265" ht="32.25" customHeight="1">
      <c r="A4265" s="55" t="s">
        <v>51</v>
      </c>
      <c r="B4265" s="46" t="s">
        <v>18460</v>
      </c>
      <c r="C4265" s="55" t="s">
        <v>18502</v>
      </c>
      <c r="D4265" s="46">
        <v>0.0</v>
      </c>
      <c r="E4265" s="46">
        <v>0.0</v>
      </c>
      <c r="F4265" s="46">
        <v>1.0</v>
      </c>
      <c r="G4265" s="46">
        <v>0.0</v>
      </c>
      <c r="H4265" s="46">
        <v>0.0</v>
      </c>
      <c r="I4265" s="46">
        <v>0.0</v>
      </c>
      <c r="J4265" s="3"/>
      <c r="K4265" s="56"/>
    </row>
    <row r="4266" ht="32.25" customHeight="1">
      <c r="A4266" s="55" t="s">
        <v>51</v>
      </c>
      <c r="B4266" s="46" t="s">
        <v>18460</v>
      </c>
      <c r="C4266" s="55" t="s">
        <v>18506</v>
      </c>
      <c r="D4266" s="46">
        <v>0.0</v>
      </c>
      <c r="E4266" s="46">
        <v>0.0</v>
      </c>
      <c r="F4266" s="46">
        <v>1.0</v>
      </c>
      <c r="G4266" s="46">
        <v>0.0</v>
      </c>
      <c r="H4266" s="46">
        <v>0.0</v>
      </c>
      <c r="I4266" s="46">
        <v>0.0</v>
      </c>
      <c r="J4266" s="3"/>
      <c r="K4266" s="56"/>
    </row>
    <row r="4267" ht="32.25" customHeight="1">
      <c r="A4267" s="55" t="s">
        <v>51</v>
      </c>
      <c r="B4267" s="46" t="s">
        <v>18510</v>
      </c>
      <c r="C4267" s="55" t="s">
        <v>18511</v>
      </c>
      <c r="D4267" s="46">
        <v>11.0</v>
      </c>
      <c r="E4267" s="46">
        <v>3.0</v>
      </c>
      <c r="F4267" s="46">
        <v>177.0</v>
      </c>
      <c r="G4267" s="46">
        <v>0.0</v>
      </c>
      <c r="H4267" s="46">
        <v>0.0</v>
      </c>
      <c r="I4267" s="46">
        <v>15.0</v>
      </c>
      <c r="J4267" s="3"/>
      <c r="K4267" s="56"/>
    </row>
    <row r="4268" ht="32.25" customHeight="1">
      <c r="A4268" s="55" t="s">
        <v>51</v>
      </c>
      <c r="B4268" s="46" t="s">
        <v>18510</v>
      </c>
      <c r="C4268" s="55" t="s">
        <v>18514</v>
      </c>
      <c r="D4268" s="46">
        <v>0.0</v>
      </c>
      <c r="E4268" s="46">
        <v>0.0</v>
      </c>
      <c r="F4268" s="46">
        <v>147.0</v>
      </c>
      <c r="G4268" s="46">
        <v>0.0</v>
      </c>
      <c r="H4268" s="46">
        <v>0.0</v>
      </c>
      <c r="I4268" s="46">
        <v>0.0</v>
      </c>
      <c r="J4268" s="3"/>
      <c r="K4268" s="56"/>
    </row>
    <row r="4269" ht="32.25" customHeight="1">
      <c r="A4269" s="55" t="s">
        <v>51</v>
      </c>
      <c r="B4269" s="46" t="s">
        <v>18510</v>
      </c>
      <c r="C4269" s="55" t="s">
        <v>18517</v>
      </c>
      <c r="D4269" s="46">
        <v>0.0</v>
      </c>
      <c r="E4269" s="46">
        <v>0.0</v>
      </c>
      <c r="F4269" s="46">
        <v>26.0</v>
      </c>
      <c r="G4269" s="46">
        <v>0.0</v>
      </c>
      <c r="H4269" s="46">
        <v>0.0</v>
      </c>
      <c r="I4269" s="46">
        <v>0.0</v>
      </c>
      <c r="J4269" s="3"/>
      <c r="K4269" s="56"/>
    </row>
    <row r="4270" ht="32.25" customHeight="1">
      <c r="A4270" s="55" t="s">
        <v>51</v>
      </c>
      <c r="B4270" s="46" t="s">
        <v>18510</v>
      </c>
      <c r="C4270" s="55" t="s">
        <v>18522</v>
      </c>
      <c r="D4270" s="46">
        <v>0.0</v>
      </c>
      <c r="E4270" s="46">
        <v>0.0</v>
      </c>
      <c r="F4270" s="46">
        <v>25.0</v>
      </c>
      <c r="G4270" s="46">
        <v>0.0</v>
      </c>
      <c r="H4270" s="46">
        <v>0.0</v>
      </c>
      <c r="I4270" s="46">
        <v>0.0</v>
      </c>
      <c r="J4270" s="3"/>
      <c r="K4270" s="56"/>
    </row>
    <row r="4271" ht="32.25" customHeight="1">
      <c r="A4271" s="55" t="s">
        <v>51</v>
      </c>
      <c r="B4271" s="46" t="s">
        <v>18510</v>
      </c>
      <c r="C4271" s="55" t="s">
        <v>18526</v>
      </c>
      <c r="D4271" s="46">
        <v>0.0</v>
      </c>
      <c r="E4271" s="46">
        <v>0.0</v>
      </c>
      <c r="F4271" s="46">
        <v>17.0</v>
      </c>
      <c r="G4271" s="46">
        <v>0.0</v>
      </c>
      <c r="H4271" s="46">
        <v>0.0</v>
      </c>
      <c r="I4271" s="46">
        <v>0.0</v>
      </c>
      <c r="J4271" s="3"/>
      <c r="K4271" s="56"/>
    </row>
    <row r="4272" ht="32.25" customHeight="1">
      <c r="A4272" s="55" t="s">
        <v>51</v>
      </c>
      <c r="B4272" s="46" t="s">
        <v>18529</v>
      </c>
      <c r="C4272" s="55" t="s">
        <v>18530</v>
      </c>
      <c r="D4272" s="46">
        <v>22.0</v>
      </c>
      <c r="E4272" s="46">
        <v>0.0</v>
      </c>
      <c r="F4272" s="46">
        <v>180.0</v>
      </c>
      <c r="G4272" s="46">
        <v>0.0</v>
      </c>
      <c r="H4272" s="46">
        <v>0.0</v>
      </c>
      <c r="I4272" s="46">
        <v>10.0</v>
      </c>
      <c r="J4272" s="3"/>
      <c r="K4272" s="56"/>
    </row>
    <row r="4273" ht="32.25" customHeight="1">
      <c r="A4273" s="55" t="s">
        <v>51</v>
      </c>
      <c r="B4273" s="46" t="s">
        <v>18529</v>
      </c>
      <c r="C4273" s="55" t="s">
        <v>18533</v>
      </c>
      <c r="D4273" s="46">
        <v>0.0</v>
      </c>
      <c r="E4273" s="46">
        <v>0.0</v>
      </c>
      <c r="F4273" s="46">
        <v>50.0</v>
      </c>
      <c r="G4273" s="46">
        <v>0.0</v>
      </c>
      <c r="H4273" s="46">
        <v>0.0</v>
      </c>
      <c r="I4273" s="46">
        <v>0.0</v>
      </c>
      <c r="J4273" s="3"/>
      <c r="K4273" s="56"/>
    </row>
    <row r="4274" ht="32.25" customHeight="1">
      <c r="A4274" s="55" t="s">
        <v>51</v>
      </c>
      <c r="B4274" s="46" t="s">
        <v>18529</v>
      </c>
      <c r="C4274" s="55" t="s">
        <v>18538</v>
      </c>
      <c r="D4274" s="46">
        <v>0.0</v>
      </c>
      <c r="E4274" s="46">
        <v>0.0</v>
      </c>
      <c r="F4274" s="46">
        <v>48.0</v>
      </c>
      <c r="G4274" s="46">
        <v>0.0</v>
      </c>
      <c r="H4274" s="46">
        <v>0.0</v>
      </c>
      <c r="I4274" s="46">
        <v>0.0</v>
      </c>
      <c r="J4274" s="3"/>
      <c r="K4274" s="56"/>
    </row>
    <row r="4275" ht="32.25" customHeight="1">
      <c r="A4275" s="55" t="s">
        <v>51</v>
      </c>
      <c r="B4275" s="46" t="s">
        <v>18529</v>
      </c>
      <c r="C4275" s="55" t="s">
        <v>18542</v>
      </c>
      <c r="D4275" s="46">
        <v>0.0</v>
      </c>
      <c r="E4275" s="46">
        <v>0.0</v>
      </c>
      <c r="F4275" s="46">
        <v>30.0</v>
      </c>
      <c r="G4275" s="46">
        <v>0.0</v>
      </c>
      <c r="H4275" s="46">
        <v>0.0</v>
      </c>
      <c r="I4275" s="46">
        <v>0.0</v>
      </c>
      <c r="J4275" s="3"/>
      <c r="K4275" s="56"/>
    </row>
    <row r="4276" ht="32.25" customHeight="1">
      <c r="A4276" s="55" t="s">
        <v>51</v>
      </c>
      <c r="B4276" s="46" t="s">
        <v>18529</v>
      </c>
      <c r="C4276" s="55" t="s">
        <v>18545</v>
      </c>
      <c r="D4276" s="46">
        <v>0.0</v>
      </c>
      <c r="E4276" s="46">
        <v>0.0</v>
      </c>
      <c r="F4276" s="46">
        <v>1.0</v>
      </c>
      <c r="G4276" s="46">
        <v>0.0</v>
      </c>
      <c r="H4276" s="46">
        <v>0.0</v>
      </c>
      <c r="I4276" s="46">
        <v>0.0</v>
      </c>
      <c r="J4276" s="3"/>
      <c r="K4276" s="56"/>
    </row>
    <row r="4277" ht="32.25" customHeight="1">
      <c r="A4277" s="55" t="s">
        <v>51</v>
      </c>
      <c r="B4277" s="46" t="s">
        <v>18548</v>
      </c>
      <c r="C4277" s="55" t="s">
        <v>18549</v>
      </c>
      <c r="D4277" s="46">
        <v>0.0</v>
      </c>
      <c r="E4277" s="46">
        <v>0.0</v>
      </c>
      <c r="F4277" s="46">
        <v>70.0</v>
      </c>
      <c r="G4277" s="46">
        <v>0.0</v>
      </c>
      <c r="H4277" s="46">
        <v>0.0</v>
      </c>
      <c r="I4277" s="46">
        <v>3.0</v>
      </c>
      <c r="J4277" s="3"/>
      <c r="K4277" s="56"/>
    </row>
    <row r="4278" ht="32.25" customHeight="1">
      <c r="A4278" s="55" t="s">
        <v>51</v>
      </c>
      <c r="B4278" s="46" t="s">
        <v>18548</v>
      </c>
      <c r="C4278" s="55" t="s">
        <v>18553</v>
      </c>
      <c r="D4278" s="46">
        <v>2.0</v>
      </c>
      <c r="E4278" s="46">
        <v>0.0</v>
      </c>
      <c r="F4278" s="46">
        <v>25.0</v>
      </c>
      <c r="G4278" s="46">
        <v>0.0</v>
      </c>
      <c r="H4278" s="46">
        <v>0.0</v>
      </c>
      <c r="I4278" s="46">
        <v>7.0</v>
      </c>
      <c r="J4278" s="3"/>
      <c r="K4278" s="56"/>
    </row>
    <row r="4279" ht="32.25" customHeight="1">
      <c r="A4279" s="55" t="s">
        <v>51</v>
      </c>
      <c r="B4279" s="46" t="s">
        <v>18548</v>
      </c>
      <c r="C4279" s="55" t="s">
        <v>18558</v>
      </c>
      <c r="D4279" s="46">
        <v>0.0</v>
      </c>
      <c r="E4279" s="46">
        <v>0.0</v>
      </c>
      <c r="F4279" s="46">
        <v>17.0</v>
      </c>
      <c r="G4279" s="46">
        <v>0.0</v>
      </c>
      <c r="H4279" s="46">
        <v>0.0</v>
      </c>
      <c r="I4279" s="46">
        <v>9.0</v>
      </c>
      <c r="J4279" s="3"/>
      <c r="K4279" s="56"/>
    </row>
    <row r="4280" ht="32.25" customHeight="1">
      <c r="A4280" s="55" t="s">
        <v>51</v>
      </c>
      <c r="B4280" s="46" t="s">
        <v>18548</v>
      </c>
      <c r="C4280" s="55" t="s">
        <v>18562</v>
      </c>
      <c r="D4280" s="46">
        <v>0.0</v>
      </c>
      <c r="E4280" s="46">
        <v>0.0</v>
      </c>
      <c r="F4280" s="46">
        <v>19.0</v>
      </c>
      <c r="G4280" s="46">
        <v>0.0</v>
      </c>
      <c r="H4280" s="46">
        <v>0.0</v>
      </c>
      <c r="I4280" s="46">
        <v>0.0</v>
      </c>
      <c r="J4280" s="3"/>
      <c r="K4280" s="56"/>
    </row>
    <row r="4281" ht="32.25" customHeight="1">
      <c r="A4281" s="55" t="s">
        <v>51</v>
      </c>
      <c r="B4281" s="46" t="s">
        <v>18548</v>
      </c>
      <c r="C4281" s="55" t="s">
        <v>18564</v>
      </c>
      <c r="D4281" s="46">
        <v>0.0</v>
      </c>
      <c r="E4281" s="46">
        <v>0.0</v>
      </c>
      <c r="F4281" s="46">
        <v>18.0</v>
      </c>
      <c r="G4281" s="46">
        <v>0.0</v>
      </c>
      <c r="H4281" s="46">
        <v>0.0</v>
      </c>
      <c r="I4281" s="46">
        <v>0.0</v>
      </c>
      <c r="J4281" s="3"/>
      <c r="K4281" s="56"/>
    </row>
    <row r="4282" ht="32.25" customHeight="1">
      <c r="A4282" s="55" t="s">
        <v>51</v>
      </c>
      <c r="B4282" s="46" t="s">
        <v>18548</v>
      </c>
      <c r="C4282" s="55" t="s">
        <v>18567</v>
      </c>
      <c r="D4282" s="46">
        <v>0.0</v>
      </c>
      <c r="E4282" s="46">
        <v>0.0</v>
      </c>
      <c r="F4282" s="46">
        <v>18.0</v>
      </c>
      <c r="G4282" s="46">
        <v>0.0</v>
      </c>
      <c r="H4282" s="46">
        <v>0.0</v>
      </c>
      <c r="I4282" s="46">
        <v>0.0</v>
      </c>
      <c r="J4282" s="3"/>
      <c r="K4282" s="56"/>
    </row>
    <row r="4283" ht="32.25" customHeight="1">
      <c r="A4283" s="55" t="s">
        <v>51</v>
      </c>
      <c r="B4283" s="46" t="s">
        <v>18548</v>
      </c>
      <c r="C4283" s="55" t="s">
        <v>18572</v>
      </c>
      <c r="D4283" s="46">
        <v>1.0</v>
      </c>
      <c r="E4283" s="46">
        <v>0.0</v>
      </c>
      <c r="F4283" s="46">
        <v>4.0</v>
      </c>
      <c r="G4283" s="46">
        <v>0.0</v>
      </c>
      <c r="H4283" s="46">
        <v>0.0</v>
      </c>
      <c r="I4283" s="46">
        <v>12.0</v>
      </c>
      <c r="J4283" s="3"/>
      <c r="K4283" s="56"/>
    </row>
    <row r="4284" ht="32.25" customHeight="1">
      <c r="A4284" s="55" t="s">
        <v>51</v>
      </c>
      <c r="B4284" s="46" t="s">
        <v>18548</v>
      </c>
      <c r="C4284" s="55" t="s">
        <v>18577</v>
      </c>
      <c r="D4284" s="46">
        <v>0.0</v>
      </c>
      <c r="E4284" s="46">
        <v>0.0</v>
      </c>
      <c r="F4284" s="46">
        <v>17.0</v>
      </c>
      <c r="G4284" s="46">
        <v>0.0</v>
      </c>
      <c r="H4284" s="46">
        <v>0.0</v>
      </c>
      <c r="I4284" s="46">
        <v>0.0</v>
      </c>
      <c r="J4284" s="3"/>
      <c r="K4284" s="56"/>
    </row>
    <row r="4285" ht="32.25" customHeight="1">
      <c r="A4285" s="55" t="s">
        <v>51</v>
      </c>
      <c r="B4285" s="46" t="s">
        <v>18548</v>
      </c>
      <c r="C4285" s="55" t="s">
        <v>18580</v>
      </c>
      <c r="D4285" s="46">
        <v>0.0</v>
      </c>
      <c r="E4285" s="46">
        <v>0.0</v>
      </c>
      <c r="F4285" s="46">
        <v>7.0</v>
      </c>
      <c r="G4285" s="46">
        <v>0.0</v>
      </c>
      <c r="H4285" s="46">
        <v>0.0</v>
      </c>
      <c r="I4285" s="46">
        <v>0.0</v>
      </c>
      <c r="J4285" s="3"/>
      <c r="K4285" s="56"/>
    </row>
    <row r="4286" ht="32.25" customHeight="1">
      <c r="A4286" s="55" t="s">
        <v>51</v>
      </c>
      <c r="B4286" s="46" t="s">
        <v>18548</v>
      </c>
      <c r="C4286" s="55" t="s">
        <v>18583</v>
      </c>
      <c r="D4286" s="46">
        <v>0.0</v>
      </c>
      <c r="E4286" s="46">
        <v>0.0</v>
      </c>
      <c r="F4286" s="46">
        <v>1.0</v>
      </c>
      <c r="G4286" s="46">
        <v>0.0</v>
      </c>
      <c r="H4286" s="46">
        <v>0.0</v>
      </c>
      <c r="I4286" s="46">
        <v>0.0</v>
      </c>
      <c r="J4286" s="3"/>
      <c r="K4286" s="56"/>
    </row>
    <row r="4287" ht="32.25" customHeight="1">
      <c r="A4287" s="55" t="s">
        <v>51</v>
      </c>
      <c r="B4287" s="46" t="s">
        <v>18548</v>
      </c>
      <c r="C4287" s="55" t="s">
        <v>18586</v>
      </c>
      <c r="D4287" s="46">
        <v>0.0</v>
      </c>
      <c r="E4287" s="46">
        <v>0.0</v>
      </c>
      <c r="F4287" s="46">
        <v>1.0</v>
      </c>
      <c r="G4287" s="46">
        <v>0.0</v>
      </c>
      <c r="H4287" s="46">
        <v>0.0</v>
      </c>
      <c r="I4287" s="46">
        <v>0.0</v>
      </c>
      <c r="J4287" s="3"/>
      <c r="K4287" s="56"/>
    </row>
    <row r="4288" ht="32.25" customHeight="1">
      <c r="A4288" s="55" t="s">
        <v>51</v>
      </c>
      <c r="B4288" s="46" t="s">
        <v>18548</v>
      </c>
      <c r="C4288" s="55" t="s">
        <v>18591</v>
      </c>
      <c r="D4288" s="46">
        <v>0.0</v>
      </c>
      <c r="E4288" s="46">
        <v>0.0</v>
      </c>
      <c r="F4288" s="46">
        <v>0.0</v>
      </c>
      <c r="G4288" s="46">
        <v>0.0</v>
      </c>
      <c r="H4288" s="46">
        <v>0.0</v>
      </c>
      <c r="I4288" s="46">
        <v>1.0</v>
      </c>
      <c r="J4288" s="3"/>
      <c r="K4288" s="56"/>
    </row>
    <row r="4289" ht="32.25" customHeight="1">
      <c r="A4289" s="55" t="s">
        <v>51</v>
      </c>
      <c r="B4289" s="46" t="s">
        <v>18548</v>
      </c>
      <c r="C4289" s="55" t="s">
        <v>18595</v>
      </c>
      <c r="D4289" s="46">
        <v>0.0</v>
      </c>
      <c r="E4289" s="46">
        <v>0.0</v>
      </c>
      <c r="F4289" s="46">
        <v>1.0</v>
      </c>
      <c r="G4289" s="46">
        <v>0.0</v>
      </c>
      <c r="H4289" s="46">
        <v>0.0</v>
      </c>
      <c r="I4289" s="46">
        <v>0.0</v>
      </c>
      <c r="J4289" s="3"/>
      <c r="K4289" s="56"/>
    </row>
    <row r="4290" ht="32.25" customHeight="1">
      <c r="A4290" s="55" t="s">
        <v>51</v>
      </c>
      <c r="B4290" s="46" t="s">
        <v>18548</v>
      </c>
      <c r="C4290" s="55" t="s">
        <v>18598</v>
      </c>
      <c r="D4290" s="46">
        <v>0.0</v>
      </c>
      <c r="E4290" s="46">
        <v>0.0</v>
      </c>
      <c r="F4290" s="46">
        <v>1.0</v>
      </c>
      <c r="G4290" s="46">
        <v>0.0</v>
      </c>
      <c r="H4290" s="46">
        <v>0.0</v>
      </c>
      <c r="I4290" s="46">
        <v>0.0</v>
      </c>
      <c r="J4290" s="3"/>
      <c r="K4290" s="56"/>
    </row>
    <row r="4291" ht="32.25" customHeight="1">
      <c r="A4291" s="55" t="s">
        <v>51</v>
      </c>
      <c r="B4291" s="46" t="s">
        <v>18548</v>
      </c>
      <c r="C4291" s="55" t="s">
        <v>18601</v>
      </c>
      <c r="D4291" s="46">
        <v>0.0</v>
      </c>
      <c r="E4291" s="46">
        <v>0.0</v>
      </c>
      <c r="F4291" s="46">
        <v>1.0</v>
      </c>
      <c r="G4291" s="46">
        <v>0.0</v>
      </c>
      <c r="H4291" s="46">
        <v>0.0</v>
      </c>
      <c r="I4291" s="46">
        <v>0.0</v>
      </c>
      <c r="J4291" s="3"/>
      <c r="K4291" s="56"/>
    </row>
    <row r="4292" ht="32.25" customHeight="1">
      <c r="A4292" s="55" t="s">
        <v>51</v>
      </c>
      <c r="B4292" s="46" t="s">
        <v>18548</v>
      </c>
      <c r="C4292" s="55" t="s">
        <v>18604</v>
      </c>
      <c r="D4292" s="46">
        <v>0.0</v>
      </c>
      <c r="E4292" s="46">
        <v>0.0</v>
      </c>
      <c r="F4292" s="46">
        <v>1.0</v>
      </c>
      <c r="G4292" s="46">
        <v>0.0</v>
      </c>
      <c r="H4292" s="46">
        <v>0.0</v>
      </c>
      <c r="I4292" s="46">
        <v>0.0</v>
      </c>
      <c r="J4292" s="3"/>
      <c r="K4292" s="56"/>
    </row>
    <row r="4293" ht="32.25" customHeight="1">
      <c r="A4293" s="55" t="s">
        <v>51</v>
      </c>
      <c r="B4293" s="46" t="s">
        <v>18548</v>
      </c>
      <c r="C4293" s="55" t="s">
        <v>18610</v>
      </c>
      <c r="D4293" s="46">
        <v>0.0</v>
      </c>
      <c r="E4293" s="46">
        <v>0.0</v>
      </c>
      <c r="F4293" s="46">
        <v>1.0</v>
      </c>
      <c r="G4293" s="46">
        <v>0.0</v>
      </c>
      <c r="H4293" s="46">
        <v>0.0</v>
      </c>
      <c r="I4293" s="46">
        <v>0.0</v>
      </c>
      <c r="J4293" s="3"/>
      <c r="K4293" s="56"/>
    </row>
    <row r="4294" ht="32.25" customHeight="1">
      <c r="A4294" s="55" t="s">
        <v>51</v>
      </c>
      <c r="B4294" s="46" t="s">
        <v>18548</v>
      </c>
      <c r="C4294" s="55" t="s">
        <v>18614</v>
      </c>
      <c r="D4294" s="46">
        <v>0.0</v>
      </c>
      <c r="E4294" s="46">
        <v>0.0</v>
      </c>
      <c r="F4294" s="46">
        <v>1.0</v>
      </c>
      <c r="G4294" s="46">
        <v>0.0</v>
      </c>
      <c r="H4294" s="46">
        <v>0.0</v>
      </c>
      <c r="I4294" s="46">
        <v>0.0</v>
      </c>
      <c r="J4294" s="3"/>
      <c r="K4294" s="56"/>
    </row>
    <row r="4295" ht="32.25" customHeight="1">
      <c r="A4295" s="55" t="s">
        <v>51</v>
      </c>
      <c r="B4295" s="46" t="s">
        <v>18548</v>
      </c>
      <c r="C4295" s="55" t="s">
        <v>18617</v>
      </c>
      <c r="D4295" s="46">
        <v>0.0</v>
      </c>
      <c r="E4295" s="46">
        <v>0.0</v>
      </c>
      <c r="F4295" s="46">
        <v>1.0</v>
      </c>
      <c r="G4295" s="46">
        <v>0.0</v>
      </c>
      <c r="H4295" s="46">
        <v>0.0</v>
      </c>
      <c r="I4295" s="46">
        <v>0.0</v>
      </c>
      <c r="J4295" s="3"/>
      <c r="K4295" s="56"/>
    </row>
    <row r="4296" ht="32.25" customHeight="1">
      <c r="A4296" s="55" t="s">
        <v>51</v>
      </c>
      <c r="B4296" s="46" t="s">
        <v>18619</v>
      </c>
      <c r="C4296" s="55" t="s">
        <v>18620</v>
      </c>
      <c r="D4296" s="46">
        <v>27.0</v>
      </c>
      <c r="E4296" s="46">
        <v>18.0</v>
      </c>
      <c r="F4296" s="46">
        <v>203.0</v>
      </c>
      <c r="G4296" s="46">
        <v>1.0</v>
      </c>
      <c r="H4296" s="46">
        <v>0.0</v>
      </c>
      <c r="I4296" s="46">
        <v>11.0</v>
      </c>
      <c r="J4296" s="3"/>
      <c r="K4296" s="56"/>
    </row>
    <row r="4297" ht="32.25" customHeight="1">
      <c r="A4297" s="55" t="s">
        <v>51</v>
      </c>
      <c r="B4297" s="46" t="s">
        <v>18619</v>
      </c>
      <c r="C4297" s="55" t="s">
        <v>18624</v>
      </c>
      <c r="D4297" s="46">
        <v>100.0</v>
      </c>
      <c r="E4297" s="46">
        <v>2.0</v>
      </c>
      <c r="F4297" s="46">
        <v>0.0</v>
      </c>
      <c r="G4297" s="46">
        <v>0.0</v>
      </c>
      <c r="H4297" s="46">
        <v>0.0</v>
      </c>
      <c r="I4297" s="46">
        <v>0.0</v>
      </c>
      <c r="J4297" s="3"/>
      <c r="K4297" s="56"/>
    </row>
    <row r="4298" ht="32.25" customHeight="1">
      <c r="A4298" s="55" t="s">
        <v>51</v>
      </c>
      <c r="B4298" s="46" t="s">
        <v>18619</v>
      </c>
      <c r="C4298" s="55" t="s">
        <v>18628</v>
      </c>
      <c r="D4298" s="46">
        <v>24.0</v>
      </c>
      <c r="E4298" s="46">
        <v>0.0</v>
      </c>
      <c r="F4298" s="46">
        <v>0.0</v>
      </c>
      <c r="G4298" s="46">
        <v>0.0</v>
      </c>
      <c r="H4298" s="46">
        <v>0.0</v>
      </c>
      <c r="I4298" s="46">
        <v>0.0</v>
      </c>
      <c r="J4298" s="3"/>
      <c r="K4298" s="56"/>
    </row>
    <row r="4299" ht="32.25" customHeight="1">
      <c r="A4299" s="55" t="s">
        <v>51</v>
      </c>
      <c r="B4299" s="46" t="s">
        <v>18619</v>
      </c>
      <c r="C4299" s="55" t="s">
        <v>18632</v>
      </c>
      <c r="D4299" s="46">
        <v>0.0</v>
      </c>
      <c r="E4299" s="46">
        <v>0.0</v>
      </c>
      <c r="F4299" s="46">
        <v>1.0</v>
      </c>
      <c r="G4299" s="46">
        <v>0.0</v>
      </c>
      <c r="H4299" s="46">
        <v>0.0</v>
      </c>
      <c r="I4299" s="46">
        <v>0.0</v>
      </c>
      <c r="J4299" s="3"/>
      <c r="K4299" s="56"/>
    </row>
    <row r="4300" ht="32.25" customHeight="1">
      <c r="A4300" s="55" t="s">
        <v>51</v>
      </c>
      <c r="B4300" s="46" t="s">
        <v>18635</v>
      </c>
      <c r="C4300" s="55" t="s">
        <v>18636</v>
      </c>
      <c r="D4300" s="46">
        <v>14.0</v>
      </c>
      <c r="E4300" s="46">
        <v>0.0</v>
      </c>
      <c r="F4300" s="46">
        <v>0.0</v>
      </c>
      <c r="G4300" s="46">
        <v>0.0</v>
      </c>
      <c r="H4300" s="46">
        <v>0.0</v>
      </c>
      <c r="I4300" s="46">
        <v>12.0</v>
      </c>
      <c r="J4300" s="3"/>
      <c r="K4300" s="56"/>
    </row>
    <row r="4301" ht="32.25" customHeight="1">
      <c r="A4301" s="55" t="s">
        <v>51</v>
      </c>
      <c r="B4301" s="46" t="s">
        <v>18635</v>
      </c>
      <c r="C4301" s="55" t="s">
        <v>18640</v>
      </c>
      <c r="D4301" s="46">
        <v>0.0</v>
      </c>
      <c r="E4301" s="46">
        <v>0.0</v>
      </c>
      <c r="F4301" s="46">
        <v>23.0</v>
      </c>
      <c r="G4301" s="46">
        <v>0.0</v>
      </c>
      <c r="H4301" s="46">
        <v>0.0</v>
      </c>
      <c r="I4301" s="46">
        <v>0.0</v>
      </c>
      <c r="J4301" s="3"/>
      <c r="K4301" s="56"/>
    </row>
    <row r="4302" ht="32.25" customHeight="1">
      <c r="A4302" s="55" t="s">
        <v>51</v>
      </c>
      <c r="B4302" s="46" t="s">
        <v>18635</v>
      </c>
      <c r="C4302" s="55" t="s">
        <v>18645</v>
      </c>
      <c r="D4302" s="46">
        <v>0.0</v>
      </c>
      <c r="E4302" s="46">
        <v>0.0</v>
      </c>
      <c r="F4302" s="46">
        <v>21.0</v>
      </c>
      <c r="G4302" s="46">
        <v>0.0</v>
      </c>
      <c r="H4302" s="46">
        <v>0.0</v>
      </c>
      <c r="I4302" s="46">
        <v>0.0</v>
      </c>
      <c r="J4302" s="3"/>
      <c r="K4302" s="56"/>
    </row>
    <row r="4303" ht="32.25" customHeight="1">
      <c r="A4303" s="55" t="s">
        <v>51</v>
      </c>
      <c r="B4303" s="46" t="s">
        <v>18635</v>
      </c>
      <c r="C4303" s="55" t="s">
        <v>18649</v>
      </c>
      <c r="D4303" s="46">
        <v>0.0</v>
      </c>
      <c r="E4303" s="46">
        <v>0.0</v>
      </c>
      <c r="F4303" s="46">
        <v>18.0</v>
      </c>
      <c r="G4303" s="46">
        <v>0.0</v>
      </c>
      <c r="H4303" s="46">
        <v>0.0</v>
      </c>
      <c r="I4303" s="46">
        <v>0.0</v>
      </c>
      <c r="J4303" s="3"/>
      <c r="K4303" s="56"/>
    </row>
    <row r="4304" ht="32.25" customHeight="1">
      <c r="A4304" s="55" t="s">
        <v>51</v>
      </c>
      <c r="B4304" s="46" t="s">
        <v>18635</v>
      </c>
      <c r="C4304" s="55" t="s">
        <v>18653</v>
      </c>
      <c r="D4304" s="46">
        <v>0.0</v>
      </c>
      <c r="E4304" s="46">
        <v>0.0</v>
      </c>
      <c r="F4304" s="46">
        <v>18.0</v>
      </c>
      <c r="G4304" s="46">
        <v>0.0</v>
      </c>
      <c r="H4304" s="46">
        <v>0.0</v>
      </c>
      <c r="I4304" s="46">
        <v>0.0</v>
      </c>
      <c r="J4304" s="3"/>
      <c r="K4304" s="56"/>
    </row>
    <row r="4305" ht="32.25" customHeight="1">
      <c r="A4305" s="55" t="s">
        <v>51</v>
      </c>
      <c r="B4305" s="46" t="s">
        <v>18635</v>
      </c>
      <c r="C4305" s="55" t="s">
        <v>18656</v>
      </c>
      <c r="D4305" s="46">
        <v>5.0</v>
      </c>
      <c r="E4305" s="46">
        <v>0.0</v>
      </c>
      <c r="F4305" s="46">
        <v>1.0</v>
      </c>
      <c r="G4305" s="46">
        <v>0.0</v>
      </c>
      <c r="H4305" s="46">
        <v>0.0</v>
      </c>
      <c r="I4305" s="46">
        <v>12.0</v>
      </c>
      <c r="J4305" s="3"/>
      <c r="K4305" s="56"/>
    </row>
    <row r="4306" ht="32.25" customHeight="1">
      <c r="A4306" s="55" t="s">
        <v>51</v>
      </c>
      <c r="B4306" s="46" t="s">
        <v>18635</v>
      </c>
      <c r="C4306" s="55" t="s">
        <v>18660</v>
      </c>
      <c r="D4306" s="46">
        <v>0.0</v>
      </c>
      <c r="E4306" s="46">
        <v>0.0</v>
      </c>
      <c r="F4306" s="46">
        <v>16.0</v>
      </c>
      <c r="G4306" s="46">
        <v>0.0</v>
      </c>
      <c r="H4306" s="46">
        <v>0.0</v>
      </c>
      <c r="I4306" s="46">
        <v>0.0</v>
      </c>
      <c r="J4306" s="3"/>
      <c r="K4306" s="56"/>
    </row>
    <row r="4307" ht="32.25" customHeight="1">
      <c r="A4307" s="55" t="s">
        <v>51</v>
      </c>
      <c r="B4307" s="46" t="s">
        <v>18635</v>
      </c>
      <c r="C4307" s="55" t="s">
        <v>18663</v>
      </c>
      <c r="D4307" s="46">
        <v>0.0</v>
      </c>
      <c r="E4307" s="46">
        <v>0.0</v>
      </c>
      <c r="F4307" s="46">
        <v>16.0</v>
      </c>
      <c r="G4307" s="46">
        <v>0.0</v>
      </c>
      <c r="H4307" s="46">
        <v>0.0</v>
      </c>
      <c r="I4307" s="46">
        <v>0.0</v>
      </c>
      <c r="J4307" s="3"/>
      <c r="K4307" s="56"/>
    </row>
    <row r="4308" ht="32.25" customHeight="1">
      <c r="A4308" s="55" t="s">
        <v>51</v>
      </c>
      <c r="B4308" s="46" t="s">
        <v>18635</v>
      </c>
      <c r="C4308" s="55" t="s">
        <v>18666</v>
      </c>
      <c r="D4308" s="46">
        <v>0.0</v>
      </c>
      <c r="E4308" s="46">
        <v>0.0</v>
      </c>
      <c r="F4308" s="46">
        <v>13.0</v>
      </c>
      <c r="G4308" s="46">
        <v>0.0</v>
      </c>
      <c r="H4308" s="46">
        <v>0.0</v>
      </c>
      <c r="I4308" s="46">
        <v>0.0</v>
      </c>
      <c r="J4308" s="3"/>
      <c r="K4308" s="56"/>
    </row>
    <row r="4309" ht="32.25" customHeight="1">
      <c r="A4309" s="55" t="s">
        <v>51</v>
      </c>
      <c r="B4309" s="46" t="s">
        <v>18635</v>
      </c>
      <c r="C4309" s="55" t="s">
        <v>18669</v>
      </c>
      <c r="D4309" s="46">
        <v>0.0</v>
      </c>
      <c r="E4309" s="46">
        <v>0.0</v>
      </c>
      <c r="F4309" s="46">
        <v>11.0</v>
      </c>
      <c r="G4309" s="46">
        <v>0.0</v>
      </c>
      <c r="H4309" s="46">
        <v>0.0</v>
      </c>
      <c r="I4309" s="46">
        <v>0.0</v>
      </c>
      <c r="J4309" s="3"/>
      <c r="K4309" s="56"/>
    </row>
    <row r="4310" ht="32.25" customHeight="1">
      <c r="A4310" s="55" t="s">
        <v>51</v>
      </c>
      <c r="B4310" s="46" t="s">
        <v>18635</v>
      </c>
      <c r="C4310" s="55" t="s">
        <v>18672</v>
      </c>
      <c r="D4310" s="46">
        <v>0.0</v>
      </c>
      <c r="E4310" s="46">
        <v>0.0</v>
      </c>
      <c r="F4310" s="46">
        <v>9.0</v>
      </c>
      <c r="G4310" s="46">
        <v>0.0</v>
      </c>
      <c r="H4310" s="46">
        <v>0.0</v>
      </c>
      <c r="I4310" s="46">
        <v>0.0</v>
      </c>
      <c r="J4310" s="3"/>
      <c r="K4310" s="56"/>
    </row>
    <row r="4311" ht="32.25" customHeight="1">
      <c r="A4311" s="55" t="s">
        <v>51</v>
      </c>
      <c r="B4311" s="46" t="s">
        <v>18635</v>
      </c>
      <c r="C4311" s="55" t="s">
        <v>18675</v>
      </c>
      <c r="D4311" s="46">
        <v>0.0</v>
      </c>
      <c r="E4311" s="46">
        <v>0.0</v>
      </c>
      <c r="F4311" s="46">
        <v>9.0</v>
      </c>
      <c r="G4311" s="46">
        <v>0.0</v>
      </c>
      <c r="H4311" s="46">
        <v>0.0</v>
      </c>
      <c r="I4311" s="46">
        <v>0.0</v>
      </c>
      <c r="J4311" s="3"/>
      <c r="K4311" s="56"/>
    </row>
    <row r="4312" ht="32.25" customHeight="1">
      <c r="A4312" s="55" t="s">
        <v>51</v>
      </c>
      <c r="B4312" s="46" t="s">
        <v>18635</v>
      </c>
      <c r="C4312" s="55" t="s">
        <v>18679</v>
      </c>
      <c r="D4312" s="46">
        <v>0.0</v>
      </c>
      <c r="E4312" s="46">
        <v>0.0</v>
      </c>
      <c r="F4312" s="46">
        <v>4.0</v>
      </c>
      <c r="G4312" s="46">
        <v>0.0</v>
      </c>
      <c r="H4312" s="46">
        <v>0.0</v>
      </c>
      <c r="I4312" s="46">
        <v>4.0</v>
      </c>
      <c r="J4312" s="3"/>
      <c r="K4312" s="56"/>
    </row>
    <row r="4313" ht="32.25" customHeight="1">
      <c r="A4313" s="55" t="s">
        <v>51</v>
      </c>
      <c r="B4313" s="46" t="s">
        <v>18635</v>
      </c>
      <c r="C4313" s="55" t="s">
        <v>18683</v>
      </c>
      <c r="D4313" s="46">
        <v>0.0</v>
      </c>
      <c r="E4313" s="46">
        <v>0.0</v>
      </c>
      <c r="F4313" s="46">
        <v>8.0</v>
      </c>
      <c r="G4313" s="46">
        <v>0.0</v>
      </c>
      <c r="H4313" s="46">
        <v>0.0</v>
      </c>
      <c r="I4313" s="46">
        <v>0.0</v>
      </c>
      <c r="J4313" s="3"/>
      <c r="K4313" s="56"/>
    </row>
    <row r="4314" ht="32.25" customHeight="1">
      <c r="A4314" s="55" t="s">
        <v>51</v>
      </c>
      <c r="B4314" s="46" t="s">
        <v>18635</v>
      </c>
      <c r="C4314" s="55" t="s">
        <v>18686</v>
      </c>
      <c r="D4314" s="46">
        <v>0.0</v>
      </c>
      <c r="E4314" s="46">
        <v>0.0</v>
      </c>
      <c r="F4314" s="46">
        <v>7.0</v>
      </c>
      <c r="G4314" s="46">
        <v>0.0</v>
      </c>
      <c r="H4314" s="46">
        <v>0.0</v>
      </c>
      <c r="I4314" s="46">
        <v>1.0</v>
      </c>
      <c r="J4314" s="3"/>
      <c r="K4314" s="56"/>
    </row>
    <row r="4315" ht="32.25" customHeight="1">
      <c r="A4315" s="55" t="s">
        <v>51</v>
      </c>
      <c r="B4315" s="46" t="s">
        <v>18635</v>
      </c>
      <c r="C4315" s="55" t="s">
        <v>18690</v>
      </c>
      <c r="D4315" s="46">
        <v>0.0</v>
      </c>
      <c r="E4315" s="46">
        <v>0.0</v>
      </c>
      <c r="F4315" s="46">
        <v>1.0</v>
      </c>
      <c r="G4315" s="46">
        <v>0.0</v>
      </c>
      <c r="H4315" s="46">
        <v>0.0</v>
      </c>
      <c r="I4315" s="46">
        <v>0.0</v>
      </c>
      <c r="J4315" s="3"/>
      <c r="K4315" s="56"/>
    </row>
    <row r="4316" ht="32.25" customHeight="1">
      <c r="A4316" s="55" t="s">
        <v>51</v>
      </c>
      <c r="B4316" s="46" t="s">
        <v>18635</v>
      </c>
      <c r="C4316" s="55" t="s">
        <v>18693</v>
      </c>
      <c r="D4316" s="46">
        <v>0.0</v>
      </c>
      <c r="E4316" s="46">
        <v>0.0</v>
      </c>
      <c r="F4316" s="46">
        <v>1.0</v>
      </c>
      <c r="G4316" s="46">
        <v>0.0</v>
      </c>
      <c r="H4316" s="46">
        <v>0.0</v>
      </c>
      <c r="I4316" s="46">
        <v>0.0</v>
      </c>
      <c r="J4316" s="3"/>
      <c r="K4316" s="56"/>
    </row>
    <row r="4317" ht="32.25" customHeight="1">
      <c r="A4317" s="55" t="s">
        <v>51</v>
      </c>
      <c r="B4317" s="46" t="s">
        <v>18635</v>
      </c>
      <c r="C4317" s="55" t="s">
        <v>18697</v>
      </c>
      <c r="D4317" s="46">
        <v>0.0</v>
      </c>
      <c r="E4317" s="46">
        <v>0.0</v>
      </c>
      <c r="F4317" s="46">
        <v>1.0</v>
      </c>
      <c r="G4317" s="46">
        <v>0.0</v>
      </c>
      <c r="H4317" s="46">
        <v>0.0</v>
      </c>
      <c r="I4317" s="46">
        <v>0.0</v>
      </c>
      <c r="J4317" s="3"/>
      <c r="K4317" s="56"/>
    </row>
    <row r="4318" ht="32.25" customHeight="1">
      <c r="A4318" s="55" t="s">
        <v>51</v>
      </c>
      <c r="B4318" s="46" t="s">
        <v>18635</v>
      </c>
      <c r="C4318" s="55" t="s">
        <v>18700</v>
      </c>
      <c r="D4318" s="46">
        <v>0.0</v>
      </c>
      <c r="E4318" s="46">
        <v>0.0</v>
      </c>
      <c r="F4318" s="46">
        <v>1.0</v>
      </c>
      <c r="G4318" s="46">
        <v>0.0</v>
      </c>
      <c r="H4318" s="46">
        <v>0.0</v>
      </c>
      <c r="I4318" s="46">
        <v>0.0</v>
      </c>
      <c r="J4318" s="3"/>
      <c r="K4318" s="56"/>
    </row>
    <row r="4319" ht="32.25" customHeight="1">
      <c r="A4319" s="55" t="s">
        <v>51</v>
      </c>
      <c r="B4319" s="46" t="s">
        <v>18635</v>
      </c>
      <c r="C4319" s="55" t="s">
        <v>18703</v>
      </c>
      <c r="D4319" s="46">
        <v>0.0</v>
      </c>
      <c r="E4319" s="46">
        <v>0.0</v>
      </c>
      <c r="F4319" s="46">
        <v>1.0</v>
      </c>
      <c r="G4319" s="46">
        <v>0.0</v>
      </c>
      <c r="H4319" s="46">
        <v>0.0</v>
      </c>
      <c r="I4319" s="46">
        <v>0.0</v>
      </c>
      <c r="J4319" s="3"/>
      <c r="K4319" s="56"/>
    </row>
    <row r="4320" ht="32.25" customHeight="1">
      <c r="A4320" s="55" t="s">
        <v>51</v>
      </c>
      <c r="B4320" s="46" t="s">
        <v>18705</v>
      </c>
      <c r="C4320" s="55" t="s">
        <v>18706</v>
      </c>
      <c r="D4320" s="46">
        <v>0.0</v>
      </c>
      <c r="E4320" s="46">
        <v>0.0</v>
      </c>
      <c r="F4320" s="46">
        <v>69.0</v>
      </c>
      <c r="G4320" s="46">
        <v>0.0</v>
      </c>
      <c r="H4320" s="46">
        <v>0.0</v>
      </c>
      <c r="I4320" s="46">
        <v>0.0</v>
      </c>
      <c r="J4320" s="3"/>
      <c r="K4320" s="56"/>
    </row>
    <row r="4321" ht="32.25" customHeight="1">
      <c r="A4321" s="55" t="s">
        <v>51</v>
      </c>
      <c r="B4321" s="46" t="s">
        <v>18705</v>
      </c>
      <c r="C4321" s="55" t="s">
        <v>18710</v>
      </c>
      <c r="D4321" s="46">
        <v>5.0</v>
      </c>
      <c r="E4321" s="46">
        <v>0.0</v>
      </c>
      <c r="F4321" s="46">
        <v>12.0</v>
      </c>
      <c r="G4321" s="46">
        <v>0.0</v>
      </c>
      <c r="H4321" s="46">
        <v>0.0</v>
      </c>
      <c r="I4321" s="46">
        <v>18.0</v>
      </c>
      <c r="J4321" s="3"/>
      <c r="K4321" s="56"/>
    </row>
    <row r="4322" ht="32.25" customHeight="1">
      <c r="A4322" s="55" t="s">
        <v>51</v>
      </c>
      <c r="B4322" s="46" t="s">
        <v>18705</v>
      </c>
      <c r="C4322" s="55" t="s">
        <v>18714</v>
      </c>
      <c r="D4322" s="46">
        <v>1.0</v>
      </c>
      <c r="E4322" s="46">
        <v>0.0</v>
      </c>
      <c r="F4322" s="46">
        <v>0.0</v>
      </c>
      <c r="G4322" s="46">
        <v>1.0</v>
      </c>
      <c r="H4322" s="46">
        <v>0.0</v>
      </c>
      <c r="I4322" s="46">
        <v>19.0</v>
      </c>
      <c r="J4322" s="3"/>
      <c r="K4322" s="56"/>
    </row>
    <row r="4323" ht="32.25" customHeight="1">
      <c r="A4323" s="55" t="s">
        <v>51</v>
      </c>
      <c r="B4323" s="46" t="s">
        <v>18705</v>
      </c>
      <c r="C4323" s="55" t="s">
        <v>18717</v>
      </c>
      <c r="D4323" s="46">
        <v>5.0</v>
      </c>
      <c r="E4323" s="46">
        <v>0.0</v>
      </c>
      <c r="F4323" s="46">
        <v>8.0</v>
      </c>
      <c r="G4323" s="46">
        <v>0.0</v>
      </c>
      <c r="H4323" s="46">
        <v>0.0</v>
      </c>
      <c r="I4323" s="46">
        <v>4.0</v>
      </c>
      <c r="J4323" s="3"/>
      <c r="K4323" s="56"/>
    </row>
    <row r="4324" ht="32.25" customHeight="1">
      <c r="A4324" s="55" t="s">
        <v>51</v>
      </c>
      <c r="B4324" s="46" t="s">
        <v>18705</v>
      </c>
      <c r="C4324" s="55" t="s">
        <v>18720</v>
      </c>
      <c r="D4324" s="46">
        <v>0.0</v>
      </c>
      <c r="E4324" s="46">
        <v>0.0</v>
      </c>
      <c r="F4324" s="46">
        <v>12.0</v>
      </c>
      <c r="G4324" s="46">
        <v>0.0</v>
      </c>
      <c r="H4324" s="46">
        <v>0.0</v>
      </c>
      <c r="I4324" s="46">
        <v>0.0</v>
      </c>
      <c r="J4324" s="3"/>
      <c r="K4324" s="56"/>
    </row>
    <row r="4325" ht="32.25" customHeight="1">
      <c r="A4325" s="55" t="s">
        <v>51</v>
      </c>
      <c r="B4325" s="46" t="s">
        <v>18705</v>
      </c>
      <c r="C4325" s="55" t="s">
        <v>18725</v>
      </c>
      <c r="D4325" s="46">
        <v>0.0</v>
      </c>
      <c r="E4325" s="46">
        <v>0.0</v>
      </c>
      <c r="F4325" s="46">
        <v>4.0</v>
      </c>
      <c r="G4325" s="46">
        <v>0.0</v>
      </c>
      <c r="H4325" s="46">
        <v>0.0</v>
      </c>
      <c r="I4325" s="46">
        <v>6.0</v>
      </c>
      <c r="J4325" s="3"/>
      <c r="K4325" s="56"/>
    </row>
    <row r="4326" ht="32.25" customHeight="1">
      <c r="A4326" s="55" t="s">
        <v>51</v>
      </c>
      <c r="B4326" s="46" t="s">
        <v>18705</v>
      </c>
      <c r="C4326" s="55" t="s">
        <v>18729</v>
      </c>
      <c r="D4326" s="46">
        <v>0.0</v>
      </c>
      <c r="E4326" s="46">
        <v>0.0</v>
      </c>
      <c r="F4326" s="46">
        <v>8.0</v>
      </c>
      <c r="G4326" s="46">
        <v>0.0</v>
      </c>
      <c r="H4326" s="46">
        <v>0.0</v>
      </c>
      <c r="I4326" s="46">
        <v>0.0</v>
      </c>
      <c r="J4326" s="3"/>
      <c r="K4326" s="56"/>
    </row>
    <row r="4327" ht="32.25" customHeight="1">
      <c r="A4327" s="55" t="s">
        <v>51</v>
      </c>
      <c r="B4327" s="46" t="s">
        <v>18705</v>
      </c>
      <c r="C4327" s="55" t="s">
        <v>18732</v>
      </c>
      <c r="D4327" s="46">
        <v>0.0</v>
      </c>
      <c r="E4327" s="46">
        <v>0.0</v>
      </c>
      <c r="F4327" s="46">
        <v>4.0</v>
      </c>
      <c r="G4327" s="46">
        <v>0.0</v>
      </c>
      <c r="H4327" s="46">
        <v>0.0</v>
      </c>
      <c r="I4327" s="46">
        <v>0.0</v>
      </c>
      <c r="J4327" s="3"/>
      <c r="K4327" s="56"/>
    </row>
    <row r="4328" ht="32.25" customHeight="1">
      <c r="A4328" s="55" t="s">
        <v>51</v>
      </c>
      <c r="B4328" s="46" t="s">
        <v>18705</v>
      </c>
      <c r="C4328" s="55" t="s">
        <v>18735</v>
      </c>
      <c r="D4328" s="46">
        <v>0.0</v>
      </c>
      <c r="E4328" s="46">
        <v>0.0</v>
      </c>
      <c r="F4328" s="46">
        <v>1.0</v>
      </c>
      <c r="G4328" s="46">
        <v>0.0</v>
      </c>
      <c r="H4328" s="46">
        <v>0.0</v>
      </c>
      <c r="I4328" s="46">
        <v>0.0</v>
      </c>
      <c r="J4328" s="3"/>
      <c r="K4328" s="56"/>
    </row>
    <row r="4329" ht="32.25" customHeight="1">
      <c r="A4329" s="55" t="s">
        <v>51</v>
      </c>
      <c r="B4329" s="46" t="s">
        <v>18705</v>
      </c>
      <c r="C4329" s="55" t="s">
        <v>18738</v>
      </c>
      <c r="D4329" s="46">
        <v>0.0</v>
      </c>
      <c r="E4329" s="46">
        <v>0.0</v>
      </c>
      <c r="F4329" s="46">
        <v>1.0</v>
      </c>
      <c r="G4329" s="46">
        <v>0.0</v>
      </c>
      <c r="H4329" s="46">
        <v>0.0</v>
      </c>
      <c r="I4329" s="46">
        <v>0.0</v>
      </c>
      <c r="J4329" s="3"/>
      <c r="K4329" s="56"/>
    </row>
    <row r="4330" ht="32.25" customHeight="1">
      <c r="A4330" s="55" t="s">
        <v>51</v>
      </c>
      <c r="B4330" s="46" t="s">
        <v>18705</v>
      </c>
      <c r="C4330" s="55" t="s">
        <v>18743</v>
      </c>
      <c r="D4330" s="46">
        <v>0.0</v>
      </c>
      <c r="E4330" s="46">
        <v>0.0</v>
      </c>
      <c r="F4330" s="46">
        <v>1.0</v>
      </c>
      <c r="G4330" s="46">
        <v>0.0</v>
      </c>
      <c r="H4330" s="46">
        <v>0.0</v>
      </c>
      <c r="I4330" s="46">
        <v>0.0</v>
      </c>
      <c r="J4330" s="3"/>
      <c r="K4330" s="56"/>
    </row>
    <row r="4331" ht="32.25" customHeight="1">
      <c r="A4331" s="55" t="s">
        <v>51</v>
      </c>
      <c r="B4331" s="46" t="s">
        <v>18705</v>
      </c>
      <c r="C4331" s="55" t="s">
        <v>18747</v>
      </c>
      <c r="D4331" s="46">
        <v>0.0</v>
      </c>
      <c r="E4331" s="46">
        <v>0.0</v>
      </c>
      <c r="F4331" s="46">
        <v>1.0</v>
      </c>
      <c r="G4331" s="46">
        <v>0.0</v>
      </c>
      <c r="H4331" s="46">
        <v>0.0</v>
      </c>
      <c r="I4331" s="46">
        <v>0.0</v>
      </c>
      <c r="J4331" s="3"/>
      <c r="K4331" s="56"/>
    </row>
    <row r="4332" ht="32.25" customHeight="1">
      <c r="A4332" s="55" t="s">
        <v>51</v>
      </c>
      <c r="B4332" s="46" t="s">
        <v>18705</v>
      </c>
      <c r="C4332" s="55" t="s">
        <v>18750</v>
      </c>
      <c r="D4332" s="46">
        <v>0.0</v>
      </c>
      <c r="E4332" s="46">
        <v>0.0</v>
      </c>
      <c r="F4332" s="46">
        <v>1.0</v>
      </c>
      <c r="G4332" s="46">
        <v>0.0</v>
      </c>
      <c r="H4332" s="46">
        <v>0.0</v>
      </c>
      <c r="I4332" s="46">
        <v>0.0</v>
      </c>
      <c r="J4332" s="3"/>
      <c r="K4332" s="56"/>
    </row>
    <row r="4333" ht="32.25" customHeight="1">
      <c r="A4333" s="55" t="s">
        <v>51</v>
      </c>
      <c r="B4333" s="46" t="s">
        <v>18705</v>
      </c>
      <c r="C4333" s="55" t="s">
        <v>18753</v>
      </c>
      <c r="D4333" s="46">
        <v>0.0</v>
      </c>
      <c r="E4333" s="46">
        <v>0.0</v>
      </c>
      <c r="F4333" s="46">
        <v>1.0</v>
      </c>
      <c r="G4333" s="46">
        <v>0.0</v>
      </c>
      <c r="H4333" s="46">
        <v>0.0</v>
      </c>
      <c r="I4333" s="46">
        <v>0.0</v>
      </c>
      <c r="J4333" s="3"/>
      <c r="K4333" s="56"/>
    </row>
    <row r="4334" ht="32.25" customHeight="1">
      <c r="A4334" s="55" t="s">
        <v>51</v>
      </c>
      <c r="B4334" s="46" t="s">
        <v>18705</v>
      </c>
      <c r="C4334" s="55" t="s">
        <v>18757</v>
      </c>
      <c r="D4334" s="46">
        <v>0.0</v>
      </c>
      <c r="E4334" s="46">
        <v>0.0</v>
      </c>
      <c r="F4334" s="46">
        <v>1.0</v>
      </c>
      <c r="G4334" s="46">
        <v>0.0</v>
      </c>
      <c r="H4334" s="46">
        <v>0.0</v>
      </c>
      <c r="I4334" s="46">
        <v>0.0</v>
      </c>
      <c r="J4334" s="3"/>
      <c r="K4334" s="56"/>
    </row>
    <row r="4335" ht="32.25" customHeight="1">
      <c r="A4335" s="55" t="s">
        <v>51</v>
      </c>
      <c r="B4335" s="46" t="s">
        <v>18705</v>
      </c>
      <c r="C4335" s="55" t="s">
        <v>18762</v>
      </c>
      <c r="D4335" s="46">
        <v>0.0</v>
      </c>
      <c r="E4335" s="46">
        <v>0.0</v>
      </c>
      <c r="F4335" s="46">
        <v>1.0</v>
      </c>
      <c r="G4335" s="46">
        <v>0.0</v>
      </c>
      <c r="H4335" s="46">
        <v>0.0</v>
      </c>
      <c r="I4335" s="46">
        <v>0.0</v>
      </c>
      <c r="J4335" s="3"/>
      <c r="K4335" s="56"/>
    </row>
    <row r="4336" ht="32.25" customHeight="1">
      <c r="A4336" s="55" t="s">
        <v>51</v>
      </c>
      <c r="B4336" s="46" t="s">
        <v>18705</v>
      </c>
      <c r="C4336" s="55" t="s">
        <v>18764</v>
      </c>
      <c r="D4336" s="46">
        <v>0.0</v>
      </c>
      <c r="E4336" s="46">
        <v>0.0</v>
      </c>
      <c r="F4336" s="46">
        <v>1.0</v>
      </c>
      <c r="G4336" s="46">
        <v>0.0</v>
      </c>
      <c r="H4336" s="46">
        <v>0.0</v>
      </c>
      <c r="I4336" s="46">
        <v>0.0</v>
      </c>
      <c r="J4336" s="3"/>
      <c r="K4336" s="56"/>
    </row>
    <row r="4337" ht="32.25" customHeight="1">
      <c r="A4337" s="55" t="s">
        <v>51</v>
      </c>
      <c r="B4337" s="46" t="s">
        <v>18705</v>
      </c>
      <c r="C4337" s="55" t="s">
        <v>18767</v>
      </c>
      <c r="D4337" s="46">
        <v>0.0</v>
      </c>
      <c r="E4337" s="46">
        <v>0.0</v>
      </c>
      <c r="F4337" s="46">
        <v>1.0</v>
      </c>
      <c r="G4337" s="46">
        <v>0.0</v>
      </c>
      <c r="H4337" s="46">
        <v>0.0</v>
      </c>
      <c r="I4337" s="46">
        <v>0.0</v>
      </c>
      <c r="J4337" s="3"/>
      <c r="K4337" s="56"/>
    </row>
    <row r="4338" ht="32.25" customHeight="1">
      <c r="A4338" s="55" t="s">
        <v>51</v>
      </c>
      <c r="B4338" s="46" t="s">
        <v>18705</v>
      </c>
      <c r="C4338" s="55" t="s">
        <v>18770</v>
      </c>
      <c r="D4338" s="46">
        <v>0.0</v>
      </c>
      <c r="E4338" s="46">
        <v>0.0</v>
      </c>
      <c r="F4338" s="46">
        <v>1.0</v>
      </c>
      <c r="G4338" s="46">
        <v>0.0</v>
      </c>
      <c r="H4338" s="46">
        <v>0.0</v>
      </c>
      <c r="I4338" s="46">
        <v>0.0</v>
      </c>
      <c r="J4338" s="3"/>
      <c r="K4338" s="56"/>
    </row>
    <row r="4339" ht="32.25" customHeight="1">
      <c r="A4339" s="55" t="s">
        <v>51</v>
      </c>
      <c r="B4339" s="46" t="s">
        <v>18773</v>
      </c>
      <c r="C4339" s="55" t="s">
        <v>18774</v>
      </c>
      <c r="D4339" s="46">
        <v>18.0</v>
      </c>
      <c r="E4339" s="46">
        <v>0.0</v>
      </c>
      <c r="F4339" s="46">
        <v>118.0</v>
      </c>
      <c r="G4339" s="46">
        <v>0.0</v>
      </c>
      <c r="H4339" s="46">
        <v>0.0</v>
      </c>
      <c r="I4339" s="46">
        <v>40.0</v>
      </c>
      <c r="J4339" s="3"/>
      <c r="K4339" s="56"/>
    </row>
    <row r="4340" ht="32.25" customHeight="1">
      <c r="A4340" s="55" t="s">
        <v>51</v>
      </c>
      <c r="B4340" s="46" t="s">
        <v>18773</v>
      </c>
      <c r="C4340" s="55" t="s">
        <v>18777</v>
      </c>
      <c r="D4340" s="46">
        <v>6.0</v>
      </c>
      <c r="E4340" s="46">
        <v>0.0</v>
      </c>
      <c r="F4340" s="46">
        <v>50.0</v>
      </c>
      <c r="G4340" s="46">
        <v>0.0</v>
      </c>
      <c r="H4340" s="46">
        <v>0.0</v>
      </c>
      <c r="I4340" s="46">
        <v>23.0</v>
      </c>
      <c r="J4340" s="3"/>
      <c r="K4340" s="56"/>
    </row>
    <row r="4341" ht="32.25" customHeight="1">
      <c r="A4341" s="55" t="s">
        <v>51</v>
      </c>
      <c r="B4341" s="46" t="s">
        <v>18773</v>
      </c>
      <c r="C4341" s="55" t="s">
        <v>18781</v>
      </c>
      <c r="D4341" s="46">
        <v>0.0</v>
      </c>
      <c r="E4341" s="46">
        <v>0.0</v>
      </c>
      <c r="F4341" s="46">
        <v>49.0</v>
      </c>
      <c r="G4341" s="46">
        <v>0.0</v>
      </c>
      <c r="H4341" s="46">
        <v>0.0</v>
      </c>
      <c r="I4341" s="46">
        <v>1.0</v>
      </c>
      <c r="J4341" s="3"/>
      <c r="K4341" s="56"/>
    </row>
    <row r="4342" ht="32.25" customHeight="1">
      <c r="A4342" s="55" t="s">
        <v>51</v>
      </c>
      <c r="B4342" s="46" t="s">
        <v>18773</v>
      </c>
      <c r="C4342" s="55" t="s">
        <v>18784</v>
      </c>
      <c r="D4342" s="46">
        <v>0.0</v>
      </c>
      <c r="E4342" s="46">
        <v>0.0</v>
      </c>
      <c r="F4342" s="46">
        <v>1.0</v>
      </c>
      <c r="G4342" s="46">
        <v>0.0</v>
      </c>
      <c r="H4342" s="46">
        <v>0.0</v>
      </c>
      <c r="I4342" s="46">
        <v>0.0</v>
      </c>
      <c r="J4342" s="3"/>
      <c r="K4342" s="56"/>
    </row>
    <row r="4343" ht="32.25" customHeight="1">
      <c r="A4343" s="55" t="s">
        <v>51</v>
      </c>
      <c r="B4343" s="46" t="s">
        <v>18787</v>
      </c>
      <c r="C4343" s="55" t="s">
        <v>18788</v>
      </c>
      <c r="D4343" s="46">
        <v>0.0</v>
      </c>
      <c r="E4343" s="46">
        <v>0.0</v>
      </c>
      <c r="F4343" s="46">
        <v>1.0</v>
      </c>
      <c r="G4343" s="46">
        <v>0.0</v>
      </c>
      <c r="H4343" s="46">
        <v>0.0</v>
      </c>
      <c r="I4343" s="46">
        <v>0.0</v>
      </c>
      <c r="J4343" s="3"/>
      <c r="K4343" s="56"/>
    </row>
    <row r="4344" ht="32.25" customHeight="1">
      <c r="A4344" s="55" t="s">
        <v>51</v>
      </c>
      <c r="B4344" s="46" t="s">
        <v>18787</v>
      </c>
      <c r="C4344" s="55" t="s">
        <v>18791</v>
      </c>
      <c r="D4344" s="46">
        <v>0.0</v>
      </c>
      <c r="E4344" s="46">
        <v>0.0</v>
      </c>
      <c r="F4344" s="46">
        <v>1.0</v>
      </c>
      <c r="G4344" s="46">
        <v>0.0</v>
      </c>
      <c r="H4344" s="46">
        <v>0.0</v>
      </c>
      <c r="I4344" s="46">
        <v>0.0</v>
      </c>
      <c r="J4344" s="3"/>
      <c r="K4344" s="56"/>
    </row>
    <row r="4345" ht="32.25" customHeight="1">
      <c r="A4345" s="55" t="s">
        <v>51</v>
      </c>
      <c r="B4345" s="46" t="s">
        <v>18787</v>
      </c>
      <c r="C4345" s="55" t="s">
        <v>18795</v>
      </c>
      <c r="D4345" s="46">
        <v>0.0</v>
      </c>
      <c r="E4345" s="46">
        <v>0.0</v>
      </c>
      <c r="F4345" s="46">
        <v>1.0</v>
      </c>
      <c r="G4345" s="46">
        <v>0.0</v>
      </c>
      <c r="H4345" s="46">
        <v>0.0</v>
      </c>
      <c r="I4345" s="46">
        <v>0.0</v>
      </c>
      <c r="J4345" s="3"/>
      <c r="K4345" s="56"/>
    </row>
    <row r="4346" ht="32.25" customHeight="1">
      <c r="A4346" s="55" t="s">
        <v>51</v>
      </c>
      <c r="B4346" s="46" t="s">
        <v>18787</v>
      </c>
      <c r="C4346" s="55" t="s">
        <v>18799</v>
      </c>
      <c r="D4346" s="46">
        <v>0.0</v>
      </c>
      <c r="E4346" s="46">
        <v>0.0</v>
      </c>
      <c r="F4346" s="46">
        <v>1.0</v>
      </c>
      <c r="G4346" s="46">
        <v>0.0</v>
      </c>
      <c r="H4346" s="46">
        <v>0.0</v>
      </c>
      <c r="I4346" s="46">
        <v>0.0</v>
      </c>
      <c r="J4346" s="3"/>
      <c r="K4346" s="56"/>
    </row>
    <row r="4347" ht="32.25" customHeight="1">
      <c r="A4347" s="55" t="s">
        <v>51</v>
      </c>
      <c r="B4347" s="46" t="s">
        <v>18787</v>
      </c>
      <c r="C4347" s="55" t="s">
        <v>18802</v>
      </c>
      <c r="D4347" s="46">
        <v>0.0</v>
      </c>
      <c r="E4347" s="46">
        <v>0.0</v>
      </c>
      <c r="F4347" s="46">
        <v>1.0</v>
      </c>
      <c r="G4347" s="46">
        <v>0.0</v>
      </c>
      <c r="H4347" s="46">
        <v>0.0</v>
      </c>
      <c r="I4347" s="46">
        <v>0.0</v>
      </c>
      <c r="J4347" s="3"/>
      <c r="K4347" s="56"/>
    </row>
    <row r="4348" ht="32.25" customHeight="1">
      <c r="A4348" s="55" t="s">
        <v>51</v>
      </c>
      <c r="B4348" s="46" t="s">
        <v>18787</v>
      </c>
      <c r="C4348" s="55" t="s">
        <v>18806</v>
      </c>
      <c r="D4348" s="46">
        <v>0.0</v>
      </c>
      <c r="E4348" s="46">
        <v>0.0</v>
      </c>
      <c r="F4348" s="46">
        <v>1.0</v>
      </c>
      <c r="G4348" s="46">
        <v>0.0</v>
      </c>
      <c r="H4348" s="46">
        <v>0.0</v>
      </c>
      <c r="I4348" s="46">
        <v>0.0</v>
      </c>
      <c r="J4348" s="3"/>
      <c r="K4348" s="56"/>
    </row>
    <row r="4349" ht="32.25" customHeight="1">
      <c r="A4349" s="55" t="s">
        <v>51</v>
      </c>
      <c r="B4349" s="46" t="s">
        <v>18787</v>
      </c>
      <c r="C4349" s="55" t="s">
        <v>18811</v>
      </c>
      <c r="D4349" s="46">
        <v>0.0</v>
      </c>
      <c r="E4349" s="46">
        <v>0.0</v>
      </c>
      <c r="F4349" s="46">
        <v>1.0</v>
      </c>
      <c r="G4349" s="46">
        <v>0.0</v>
      </c>
      <c r="H4349" s="46">
        <v>0.0</v>
      </c>
      <c r="I4349" s="46">
        <v>0.0</v>
      </c>
      <c r="J4349" s="3"/>
      <c r="K4349" s="56"/>
    </row>
    <row r="4350" ht="32.25" customHeight="1">
      <c r="A4350" s="55" t="s">
        <v>51</v>
      </c>
      <c r="B4350" s="46" t="s">
        <v>18787</v>
      </c>
      <c r="C4350" s="55" t="s">
        <v>18814</v>
      </c>
      <c r="D4350" s="46">
        <v>0.0</v>
      </c>
      <c r="E4350" s="46">
        <v>0.0</v>
      </c>
      <c r="F4350" s="46">
        <v>1.0</v>
      </c>
      <c r="G4350" s="46">
        <v>0.0</v>
      </c>
      <c r="H4350" s="46">
        <v>0.0</v>
      </c>
      <c r="I4350" s="46">
        <v>0.0</v>
      </c>
      <c r="J4350" s="3"/>
      <c r="K4350" s="56"/>
    </row>
    <row r="4351" ht="32.25" customHeight="1">
      <c r="A4351" s="55" t="s">
        <v>51</v>
      </c>
      <c r="B4351" s="46" t="s">
        <v>18787</v>
      </c>
      <c r="C4351" s="55" t="s">
        <v>18817</v>
      </c>
      <c r="D4351" s="46">
        <v>0.0</v>
      </c>
      <c r="E4351" s="46">
        <v>0.0</v>
      </c>
      <c r="F4351" s="46">
        <v>1.0</v>
      </c>
      <c r="G4351" s="46">
        <v>0.0</v>
      </c>
      <c r="H4351" s="46">
        <v>0.0</v>
      </c>
      <c r="I4351" s="46">
        <v>0.0</v>
      </c>
      <c r="J4351" s="3"/>
      <c r="K4351" s="56"/>
    </row>
    <row r="4352" ht="32.25" customHeight="1">
      <c r="A4352" s="55" t="s">
        <v>51</v>
      </c>
      <c r="B4352" s="46" t="s">
        <v>18787</v>
      </c>
      <c r="C4352" s="55" t="s">
        <v>18820</v>
      </c>
      <c r="D4352" s="46">
        <v>0.0</v>
      </c>
      <c r="E4352" s="46">
        <v>0.0</v>
      </c>
      <c r="F4352" s="46">
        <v>1.0</v>
      </c>
      <c r="G4352" s="46">
        <v>0.0</v>
      </c>
      <c r="H4352" s="46">
        <v>0.0</v>
      </c>
      <c r="I4352" s="46">
        <v>0.0</v>
      </c>
      <c r="J4352" s="3"/>
      <c r="K4352" s="56"/>
    </row>
    <row r="4353" ht="32.25" customHeight="1">
      <c r="A4353" s="55" t="s">
        <v>51</v>
      </c>
      <c r="B4353" s="46" t="s">
        <v>18787</v>
      </c>
      <c r="C4353" s="55" t="s">
        <v>18824</v>
      </c>
      <c r="D4353" s="46">
        <v>0.0</v>
      </c>
      <c r="E4353" s="46">
        <v>0.0</v>
      </c>
      <c r="F4353" s="46">
        <v>1.0</v>
      </c>
      <c r="G4353" s="46">
        <v>0.0</v>
      </c>
      <c r="H4353" s="46">
        <v>0.0</v>
      </c>
      <c r="I4353" s="46">
        <v>0.0</v>
      </c>
      <c r="J4353" s="3"/>
      <c r="K4353" s="56"/>
    </row>
    <row r="4354" ht="32.25" customHeight="1">
      <c r="A4354" s="55" t="s">
        <v>51</v>
      </c>
      <c r="B4354" s="46" t="s">
        <v>18787</v>
      </c>
      <c r="C4354" s="55" t="s">
        <v>18827</v>
      </c>
      <c r="D4354" s="46">
        <v>0.0</v>
      </c>
      <c r="E4354" s="46">
        <v>0.0</v>
      </c>
      <c r="F4354" s="46">
        <v>1.0</v>
      </c>
      <c r="G4354" s="46">
        <v>0.0</v>
      </c>
      <c r="H4354" s="46">
        <v>0.0</v>
      </c>
      <c r="I4354" s="46">
        <v>0.0</v>
      </c>
      <c r="J4354" s="3"/>
      <c r="K4354" s="56"/>
    </row>
    <row r="4355" ht="32.25" customHeight="1">
      <c r="A4355" s="55" t="s">
        <v>51</v>
      </c>
      <c r="B4355" s="46" t="s">
        <v>18830</v>
      </c>
      <c r="C4355" s="55" t="s">
        <v>18831</v>
      </c>
      <c r="D4355" s="46">
        <v>54.0</v>
      </c>
      <c r="E4355" s="46">
        <v>0.0</v>
      </c>
      <c r="F4355" s="46">
        <v>0.0</v>
      </c>
      <c r="G4355" s="46">
        <v>0.0</v>
      </c>
      <c r="H4355" s="46">
        <v>0.0</v>
      </c>
      <c r="I4355" s="46">
        <v>35.0</v>
      </c>
      <c r="J4355" s="3"/>
      <c r="K4355" s="56"/>
    </row>
    <row r="4356" ht="32.25" customHeight="1">
      <c r="A4356" s="55" t="s">
        <v>51</v>
      </c>
      <c r="B4356" s="46" t="s">
        <v>18830</v>
      </c>
      <c r="C4356" s="55" t="s">
        <v>18834</v>
      </c>
      <c r="D4356" s="46">
        <v>43.0</v>
      </c>
      <c r="E4356" s="46">
        <v>0.0</v>
      </c>
      <c r="F4356" s="46">
        <v>0.0</v>
      </c>
      <c r="G4356" s="46">
        <v>0.0</v>
      </c>
      <c r="H4356" s="46">
        <v>0.0</v>
      </c>
      <c r="I4356" s="46">
        <v>34.0</v>
      </c>
      <c r="J4356" s="3"/>
      <c r="K4356" s="56"/>
    </row>
    <row r="4357" ht="32.25" customHeight="1">
      <c r="A4357" s="55" t="s">
        <v>51</v>
      </c>
      <c r="B4357" s="46" t="s">
        <v>18830</v>
      </c>
      <c r="C4357" s="55" t="s">
        <v>18837</v>
      </c>
      <c r="D4357" s="46">
        <v>1.0</v>
      </c>
      <c r="E4357" s="46">
        <v>0.0</v>
      </c>
      <c r="F4357" s="46">
        <v>37.0</v>
      </c>
      <c r="G4357" s="46">
        <v>0.0</v>
      </c>
      <c r="H4357" s="46">
        <v>0.0</v>
      </c>
      <c r="I4357" s="46">
        <v>6.0</v>
      </c>
      <c r="J4357" s="3"/>
      <c r="K4357" s="56"/>
    </row>
    <row r="4358" ht="32.25" customHeight="1">
      <c r="A4358" s="55" t="s">
        <v>51</v>
      </c>
      <c r="B4358" s="46" t="s">
        <v>18830</v>
      </c>
      <c r="C4358" s="55" t="s">
        <v>18840</v>
      </c>
      <c r="D4358" s="46">
        <v>0.0</v>
      </c>
      <c r="E4358" s="46">
        <v>0.0</v>
      </c>
      <c r="F4358" s="46">
        <v>33.0</v>
      </c>
      <c r="G4358" s="46">
        <v>0.0</v>
      </c>
      <c r="H4358" s="46">
        <v>0.0</v>
      </c>
      <c r="I4358" s="46">
        <v>0.0</v>
      </c>
      <c r="J4358" s="3"/>
      <c r="K4358" s="56"/>
    </row>
    <row r="4359" ht="32.25" customHeight="1">
      <c r="A4359" s="55" t="s">
        <v>51</v>
      </c>
      <c r="B4359" s="46" t="s">
        <v>18830</v>
      </c>
      <c r="C4359" s="55" t="s">
        <v>18843</v>
      </c>
      <c r="D4359" s="46">
        <v>0.0</v>
      </c>
      <c r="E4359" s="46">
        <v>0.0</v>
      </c>
      <c r="F4359" s="46">
        <v>21.0</v>
      </c>
      <c r="G4359" s="46">
        <v>0.0</v>
      </c>
      <c r="H4359" s="46">
        <v>0.0</v>
      </c>
      <c r="I4359" s="46">
        <v>0.0</v>
      </c>
      <c r="J4359" s="3"/>
      <c r="K4359" s="56"/>
    </row>
    <row r="4360" ht="32.25" customHeight="1">
      <c r="A4360" s="55" t="s">
        <v>51</v>
      </c>
      <c r="B4360" s="46" t="s">
        <v>18830</v>
      </c>
      <c r="C4360" s="55" t="s">
        <v>18847</v>
      </c>
      <c r="D4360" s="46">
        <v>0.0</v>
      </c>
      <c r="E4360" s="46">
        <v>0.0</v>
      </c>
      <c r="F4360" s="46">
        <v>12.0</v>
      </c>
      <c r="G4360" s="46">
        <v>0.0</v>
      </c>
      <c r="H4360" s="46">
        <v>0.0</v>
      </c>
      <c r="I4360" s="46">
        <v>0.0</v>
      </c>
      <c r="J4360" s="3"/>
      <c r="K4360" s="56"/>
    </row>
    <row r="4361" ht="32.25" customHeight="1">
      <c r="A4361" s="55" t="s">
        <v>51</v>
      </c>
      <c r="B4361" s="46" t="s">
        <v>18830</v>
      </c>
      <c r="C4361" s="55" t="s">
        <v>18850</v>
      </c>
      <c r="D4361" s="46">
        <v>0.0</v>
      </c>
      <c r="E4361" s="46">
        <v>0.0</v>
      </c>
      <c r="F4361" s="46">
        <v>6.0</v>
      </c>
      <c r="G4361" s="46">
        <v>0.0</v>
      </c>
      <c r="H4361" s="46">
        <v>0.0</v>
      </c>
      <c r="I4361" s="46">
        <v>0.0</v>
      </c>
      <c r="J4361" s="3"/>
      <c r="K4361" s="56"/>
    </row>
    <row r="4362" ht="32.25" customHeight="1">
      <c r="A4362" s="55" t="s">
        <v>51</v>
      </c>
      <c r="B4362" s="46" t="s">
        <v>18830</v>
      </c>
      <c r="C4362" s="55" t="s">
        <v>18854</v>
      </c>
      <c r="D4362" s="46">
        <v>0.0</v>
      </c>
      <c r="E4362" s="46">
        <v>0.0</v>
      </c>
      <c r="F4362" s="46">
        <v>4.0</v>
      </c>
      <c r="G4362" s="46">
        <v>0.0</v>
      </c>
      <c r="H4362" s="46">
        <v>0.0</v>
      </c>
      <c r="I4362" s="46">
        <v>0.0</v>
      </c>
      <c r="J4362" s="3"/>
      <c r="K4362" s="56"/>
    </row>
    <row r="4363" ht="32.25" customHeight="1">
      <c r="A4363" s="55" t="s">
        <v>51</v>
      </c>
      <c r="B4363" s="46" t="s">
        <v>18830</v>
      </c>
      <c r="C4363" s="55" t="s">
        <v>18859</v>
      </c>
      <c r="D4363" s="46">
        <v>1.0</v>
      </c>
      <c r="E4363" s="46">
        <v>0.0</v>
      </c>
      <c r="F4363" s="46">
        <v>3.0</v>
      </c>
      <c r="G4363" s="46">
        <v>0.0</v>
      </c>
      <c r="H4363" s="46">
        <v>0.0</v>
      </c>
      <c r="I4363" s="46">
        <v>0.0</v>
      </c>
      <c r="J4363" s="3"/>
      <c r="K4363" s="56"/>
    </row>
    <row r="4364" ht="32.25" customHeight="1">
      <c r="A4364" s="55" t="s">
        <v>51</v>
      </c>
      <c r="B4364" s="46" t="s">
        <v>18830</v>
      </c>
      <c r="C4364" s="55" t="s">
        <v>18860</v>
      </c>
      <c r="D4364" s="46">
        <v>0.0</v>
      </c>
      <c r="E4364" s="46">
        <v>0.0</v>
      </c>
      <c r="F4364" s="46">
        <v>1.0</v>
      </c>
      <c r="G4364" s="46">
        <v>0.0</v>
      </c>
      <c r="H4364" s="46">
        <v>0.0</v>
      </c>
      <c r="I4364" s="46">
        <v>0.0</v>
      </c>
      <c r="J4364" s="3"/>
      <c r="K4364" s="56"/>
    </row>
    <row r="4365" ht="32.25" customHeight="1">
      <c r="A4365" s="55" t="s">
        <v>51</v>
      </c>
      <c r="B4365" s="46" t="s">
        <v>18830</v>
      </c>
      <c r="C4365" s="55" t="s">
        <v>18863</v>
      </c>
      <c r="D4365" s="46">
        <v>0.0</v>
      </c>
      <c r="E4365" s="46">
        <v>0.0</v>
      </c>
      <c r="F4365" s="46">
        <v>1.0</v>
      </c>
      <c r="G4365" s="46">
        <v>0.0</v>
      </c>
      <c r="H4365" s="46">
        <v>0.0</v>
      </c>
      <c r="I4365" s="46">
        <v>0.0</v>
      </c>
      <c r="J4365" s="3"/>
      <c r="K4365" s="56"/>
    </row>
    <row r="4366" ht="32.25" customHeight="1">
      <c r="A4366" s="55" t="s">
        <v>51</v>
      </c>
      <c r="B4366" s="46" t="s">
        <v>18830</v>
      </c>
      <c r="C4366" s="55" t="s">
        <v>18867</v>
      </c>
      <c r="D4366" s="46">
        <v>0.0</v>
      </c>
      <c r="E4366" s="46">
        <v>0.0</v>
      </c>
      <c r="F4366" s="46">
        <v>1.0</v>
      </c>
      <c r="G4366" s="46">
        <v>0.0</v>
      </c>
      <c r="H4366" s="46">
        <v>0.0</v>
      </c>
      <c r="I4366" s="46">
        <v>0.0</v>
      </c>
      <c r="J4366" s="3"/>
      <c r="K4366" s="56"/>
    </row>
    <row r="4367" ht="32.25" customHeight="1">
      <c r="A4367" s="55" t="s">
        <v>51</v>
      </c>
      <c r="B4367" s="46" t="s">
        <v>18830</v>
      </c>
      <c r="C4367" s="55" t="s">
        <v>18870</v>
      </c>
      <c r="D4367" s="46">
        <v>0.0</v>
      </c>
      <c r="E4367" s="46">
        <v>0.0</v>
      </c>
      <c r="F4367" s="46">
        <v>1.0</v>
      </c>
      <c r="G4367" s="46">
        <v>0.0</v>
      </c>
      <c r="H4367" s="46">
        <v>0.0</v>
      </c>
      <c r="I4367" s="46">
        <v>0.0</v>
      </c>
      <c r="J4367" s="3"/>
      <c r="K4367" s="56"/>
    </row>
    <row r="4368" ht="32.25" customHeight="1">
      <c r="A4368" s="55" t="s">
        <v>51</v>
      </c>
      <c r="B4368" s="46" t="s">
        <v>18874</v>
      </c>
      <c r="C4368" s="55" t="s">
        <v>18875</v>
      </c>
      <c r="D4368" s="46">
        <v>0.0</v>
      </c>
      <c r="E4368" s="46">
        <v>0.0</v>
      </c>
      <c r="F4368" s="46">
        <v>50.0</v>
      </c>
      <c r="G4368" s="46">
        <v>0.0</v>
      </c>
      <c r="H4368" s="46">
        <v>0.0</v>
      </c>
      <c r="I4368" s="46">
        <v>28.0</v>
      </c>
      <c r="J4368" s="3"/>
      <c r="K4368" s="56"/>
    </row>
    <row r="4369" ht="32.25" customHeight="1">
      <c r="A4369" s="55" t="s">
        <v>51</v>
      </c>
      <c r="B4369" s="46" t="s">
        <v>18874</v>
      </c>
      <c r="C4369" s="46" t="s">
        <v>18878</v>
      </c>
      <c r="D4369" s="46">
        <v>0.0</v>
      </c>
      <c r="E4369" s="46">
        <v>0.0</v>
      </c>
      <c r="F4369" s="46">
        <v>24.0</v>
      </c>
      <c r="G4369" s="46">
        <v>0.0</v>
      </c>
      <c r="H4369" s="46">
        <v>0.0</v>
      </c>
      <c r="I4369" s="46">
        <v>0.0</v>
      </c>
      <c r="J4369" s="3"/>
      <c r="K4369" s="56"/>
    </row>
    <row r="4370" ht="32.25" customHeight="1">
      <c r="A4370" s="55" t="s">
        <v>51</v>
      </c>
      <c r="B4370" s="46" t="s">
        <v>18874</v>
      </c>
      <c r="C4370" s="46" t="s">
        <v>18881</v>
      </c>
      <c r="D4370" s="46">
        <v>0.0</v>
      </c>
      <c r="E4370" s="46">
        <v>0.0</v>
      </c>
      <c r="F4370" s="46">
        <v>6.0</v>
      </c>
      <c r="G4370" s="46">
        <v>0.0</v>
      </c>
      <c r="H4370" s="46">
        <v>0.0</v>
      </c>
      <c r="I4370" s="46">
        <v>0.0</v>
      </c>
      <c r="J4370" s="3"/>
      <c r="K4370" s="56"/>
    </row>
    <row r="4371" ht="32.25" customHeight="1">
      <c r="A4371" s="55" t="s">
        <v>51</v>
      </c>
      <c r="B4371" s="46" t="s">
        <v>18874</v>
      </c>
      <c r="C4371" s="55" t="s">
        <v>18884</v>
      </c>
      <c r="D4371" s="46">
        <v>0.0</v>
      </c>
      <c r="E4371" s="46">
        <v>0.0</v>
      </c>
      <c r="F4371" s="46">
        <v>1.0</v>
      </c>
      <c r="G4371" s="46">
        <v>0.0</v>
      </c>
      <c r="H4371" s="46">
        <v>0.0</v>
      </c>
      <c r="I4371" s="46">
        <v>0.0</v>
      </c>
      <c r="J4371" s="3"/>
      <c r="K4371" s="56"/>
    </row>
    <row r="4372" ht="32.25" customHeight="1">
      <c r="A4372" s="55" t="s">
        <v>51</v>
      </c>
      <c r="B4372" s="46" t="s">
        <v>18874</v>
      </c>
      <c r="C4372" s="55" t="s">
        <v>18889</v>
      </c>
      <c r="D4372" s="46">
        <v>0.0</v>
      </c>
      <c r="E4372" s="46">
        <v>0.0</v>
      </c>
      <c r="F4372" s="46">
        <v>1.0</v>
      </c>
      <c r="G4372" s="46">
        <v>0.0</v>
      </c>
      <c r="H4372" s="46">
        <v>0.0</v>
      </c>
      <c r="I4372" s="46">
        <v>0.0</v>
      </c>
      <c r="J4372" s="3"/>
      <c r="K4372" s="56"/>
    </row>
    <row r="4373" ht="32.25" customHeight="1">
      <c r="A4373" s="55" t="s">
        <v>51</v>
      </c>
      <c r="B4373" s="46" t="s">
        <v>18874</v>
      </c>
      <c r="C4373" s="55" t="s">
        <v>18892</v>
      </c>
      <c r="D4373" s="46">
        <v>0.0</v>
      </c>
      <c r="E4373" s="46">
        <v>0.0</v>
      </c>
      <c r="F4373" s="46">
        <v>1.0</v>
      </c>
      <c r="G4373" s="46">
        <v>0.0</v>
      </c>
      <c r="H4373" s="46">
        <v>0.0</v>
      </c>
      <c r="I4373" s="46">
        <v>0.0</v>
      </c>
      <c r="J4373" s="3"/>
      <c r="K4373" s="56"/>
    </row>
    <row r="4374" ht="32.25" customHeight="1">
      <c r="A4374" s="55" t="s">
        <v>51</v>
      </c>
      <c r="B4374" s="46" t="s">
        <v>18893</v>
      </c>
      <c r="C4374" s="55" t="s">
        <v>18895</v>
      </c>
      <c r="D4374" s="46">
        <v>0.0</v>
      </c>
      <c r="E4374" s="46">
        <v>0.0</v>
      </c>
      <c r="F4374" s="46">
        <v>86.0</v>
      </c>
      <c r="G4374" s="46">
        <v>0.0</v>
      </c>
      <c r="H4374" s="46">
        <v>0.0</v>
      </c>
      <c r="I4374" s="46">
        <v>0.0</v>
      </c>
      <c r="J4374" s="3"/>
      <c r="K4374" s="56"/>
    </row>
    <row r="4375" ht="32.25" customHeight="1">
      <c r="A4375" s="55" t="s">
        <v>51</v>
      </c>
      <c r="B4375" s="46" t="s">
        <v>18893</v>
      </c>
      <c r="C4375" s="55" t="s">
        <v>18900</v>
      </c>
      <c r="D4375" s="46">
        <v>26.0</v>
      </c>
      <c r="E4375" s="46">
        <v>0.0</v>
      </c>
      <c r="F4375" s="46">
        <v>11.0</v>
      </c>
      <c r="G4375" s="46">
        <v>0.0</v>
      </c>
      <c r="H4375" s="46">
        <v>0.0</v>
      </c>
      <c r="I4375" s="46">
        <v>26.0</v>
      </c>
      <c r="J4375" s="3"/>
      <c r="K4375" s="56"/>
    </row>
    <row r="4376" ht="32.25" customHeight="1">
      <c r="A4376" s="55" t="s">
        <v>51</v>
      </c>
      <c r="B4376" s="46" t="s">
        <v>18893</v>
      </c>
      <c r="C4376" s="55" t="s">
        <v>18904</v>
      </c>
      <c r="D4376" s="46">
        <v>0.0</v>
      </c>
      <c r="E4376" s="46">
        <v>0.0</v>
      </c>
      <c r="F4376" s="46">
        <v>45.0</v>
      </c>
      <c r="G4376" s="46">
        <v>0.0</v>
      </c>
      <c r="H4376" s="46">
        <v>0.0</v>
      </c>
      <c r="I4376" s="46">
        <v>0.0</v>
      </c>
      <c r="J4376" s="3"/>
      <c r="K4376" s="56"/>
    </row>
    <row r="4377" ht="32.25" customHeight="1">
      <c r="A4377" s="55" t="s">
        <v>51</v>
      </c>
      <c r="B4377" s="46" t="s">
        <v>18893</v>
      </c>
      <c r="C4377" s="55" t="s">
        <v>18906</v>
      </c>
      <c r="D4377" s="46">
        <v>1.0</v>
      </c>
      <c r="E4377" s="46">
        <v>0.0</v>
      </c>
      <c r="F4377" s="46">
        <v>6.0</v>
      </c>
      <c r="G4377" s="46">
        <v>0.0</v>
      </c>
      <c r="H4377" s="46">
        <v>0.0</v>
      </c>
      <c r="I4377" s="46">
        <v>12.0</v>
      </c>
      <c r="J4377" s="3"/>
      <c r="K4377" s="56"/>
    </row>
    <row r="4378" ht="32.25" customHeight="1">
      <c r="A4378" s="55" t="s">
        <v>51</v>
      </c>
      <c r="B4378" s="46" t="s">
        <v>18893</v>
      </c>
      <c r="C4378" s="55" t="s">
        <v>18909</v>
      </c>
      <c r="D4378" s="46">
        <v>0.0</v>
      </c>
      <c r="E4378" s="46">
        <v>0.0</v>
      </c>
      <c r="F4378" s="46">
        <v>18.0</v>
      </c>
      <c r="G4378" s="46">
        <v>0.0</v>
      </c>
      <c r="H4378" s="46">
        <v>0.0</v>
      </c>
      <c r="I4378" s="46">
        <v>0.0</v>
      </c>
      <c r="J4378" s="3"/>
      <c r="K4378" s="56"/>
    </row>
    <row r="4379" ht="32.25" customHeight="1">
      <c r="A4379" s="55" t="s">
        <v>51</v>
      </c>
      <c r="B4379" s="46" t="s">
        <v>18893</v>
      </c>
      <c r="C4379" s="55" t="s">
        <v>18913</v>
      </c>
      <c r="D4379" s="46">
        <v>0.0</v>
      </c>
      <c r="E4379" s="46">
        <v>0.0</v>
      </c>
      <c r="F4379" s="46">
        <v>15.0</v>
      </c>
      <c r="G4379" s="46">
        <v>0.0</v>
      </c>
      <c r="H4379" s="46">
        <v>0.0</v>
      </c>
      <c r="I4379" s="46">
        <v>0.0</v>
      </c>
      <c r="J4379" s="3"/>
      <c r="K4379" s="56"/>
    </row>
    <row r="4380" ht="32.25" customHeight="1">
      <c r="A4380" s="55" t="s">
        <v>51</v>
      </c>
      <c r="B4380" s="46" t="s">
        <v>18893</v>
      </c>
      <c r="C4380" s="55" t="s">
        <v>18916</v>
      </c>
      <c r="D4380" s="46">
        <v>0.0</v>
      </c>
      <c r="E4380" s="46">
        <v>0.0</v>
      </c>
      <c r="F4380" s="46">
        <v>1.0</v>
      </c>
      <c r="G4380" s="46">
        <v>0.0</v>
      </c>
      <c r="H4380" s="46">
        <v>0.0</v>
      </c>
      <c r="I4380" s="46">
        <v>0.0</v>
      </c>
      <c r="J4380" s="3"/>
      <c r="K4380" s="56"/>
    </row>
    <row r="4381" ht="32.25" customHeight="1">
      <c r="A4381" s="55" t="s">
        <v>51</v>
      </c>
      <c r="B4381" s="46" t="s">
        <v>18893</v>
      </c>
      <c r="C4381" s="55" t="s">
        <v>18919</v>
      </c>
      <c r="D4381" s="46">
        <v>0.0</v>
      </c>
      <c r="E4381" s="46">
        <v>0.0</v>
      </c>
      <c r="F4381" s="46">
        <v>1.0</v>
      </c>
      <c r="G4381" s="46">
        <v>0.0</v>
      </c>
      <c r="H4381" s="46">
        <v>0.0</v>
      </c>
      <c r="I4381" s="46">
        <v>0.0</v>
      </c>
      <c r="J4381" s="3"/>
      <c r="K4381" s="56"/>
    </row>
    <row r="4382" ht="32.25" customHeight="1">
      <c r="A4382" s="55" t="s">
        <v>51</v>
      </c>
      <c r="B4382" s="46" t="s">
        <v>18893</v>
      </c>
      <c r="C4382" s="55" t="s">
        <v>18923</v>
      </c>
      <c r="D4382" s="46">
        <v>0.0</v>
      </c>
      <c r="E4382" s="46">
        <v>0.0</v>
      </c>
      <c r="F4382" s="46">
        <v>1.0</v>
      </c>
      <c r="G4382" s="46">
        <v>0.0</v>
      </c>
      <c r="H4382" s="46">
        <v>0.0</v>
      </c>
      <c r="I4382" s="46">
        <v>0.0</v>
      </c>
      <c r="J4382" s="3"/>
      <c r="K4382" s="56"/>
    </row>
    <row r="4383" ht="32.25" customHeight="1">
      <c r="A4383" s="55" t="s">
        <v>51</v>
      </c>
      <c r="B4383" s="46" t="s">
        <v>18928</v>
      </c>
      <c r="C4383" s="55" t="s">
        <v>18929</v>
      </c>
      <c r="D4383" s="46">
        <v>0.0</v>
      </c>
      <c r="E4383" s="46">
        <v>0.0</v>
      </c>
      <c r="F4383" s="46">
        <v>2.0</v>
      </c>
      <c r="G4383" s="46">
        <v>0.0</v>
      </c>
      <c r="H4383" s="46">
        <v>0.0</v>
      </c>
      <c r="I4383" s="46">
        <v>0.0</v>
      </c>
      <c r="J4383" s="3"/>
      <c r="K4383" s="56"/>
    </row>
    <row r="4384" ht="32.25" customHeight="1">
      <c r="A4384" s="55" t="s">
        <v>51</v>
      </c>
      <c r="B4384" s="46" t="s">
        <v>18928</v>
      </c>
      <c r="C4384" s="55" t="s">
        <v>18932</v>
      </c>
      <c r="D4384" s="46">
        <v>0.0</v>
      </c>
      <c r="E4384" s="46">
        <v>0.0</v>
      </c>
      <c r="F4384" s="46">
        <v>1.0</v>
      </c>
      <c r="G4384" s="46">
        <v>0.0</v>
      </c>
      <c r="H4384" s="46">
        <v>0.0</v>
      </c>
      <c r="I4384" s="46">
        <v>0.0</v>
      </c>
      <c r="J4384" s="3"/>
      <c r="K4384" s="56"/>
    </row>
    <row r="4385" ht="32.25" customHeight="1">
      <c r="A4385" s="55" t="s">
        <v>51</v>
      </c>
      <c r="B4385" s="46" t="s">
        <v>18928</v>
      </c>
      <c r="C4385" s="55" t="s">
        <v>18935</v>
      </c>
      <c r="D4385" s="46">
        <v>0.0</v>
      </c>
      <c r="E4385" s="46">
        <v>0.0</v>
      </c>
      <c r="F4385" s="46">
        <v>1.0</v>
      </c>
      <c r="G4385" s="46">
        <v>0.0</v>
      </c>
      <c r="H4385" s="46">
        <v>0.0</v>
      </c>
      <c r="I4385" s="46">
        <v>0.0</v>
      </c>
      <c r="J4385" s="3"/>
      <c r="K4385" s="56"/>
    </row>
    <row r="4386" ht="32.25" customHeight="1">
      <c r="A4386" s="55" t="s">
        <v>51</v>
      </c>
      <c r="B4386" s="46" t="s">
        <v>18928</v>
      </c>
      <c r="C4386" s="55" t="s">
        <v>18938</v>
      </c>
      <c r="D4386" s="46">
        <v>0.0</v>
      </c>
      <c r="E4386" s="46">
        <v>0.0</v>
      </c>
      <c r="F4386" s="46">
        <v>1.0</v>
      </c>
      <c r="G4386" s="46">
        <v>0.0</v>
      </c>
      <c r="H4386" s="46">
        <v>0.0</v>
      </c>
      <c r="I4386" s="46">
        <v>0.0</v>
      </c>
      <c r="J4386" s="3"/>
      <c r="K4386" s="56"/>
    </row>
    <row r="4387" ht="32.25" customHeight="1">
      <c r="A4387" s="55" t="s">
        <v>51</v>
      </c>
      <c r="B4387" s="46" t="s">
        <v>18928</v>
      </c>
      <c r="C4387" s="55" t="s">
        <v>18941</v>
      </c>
      <c r="D4387" s="46">
        <v>0.0</v>
      </c>
      <c r="E4387" s="46">
        <v>0.0</v>
      </c>
      <c r="F4387" s="46">
        <v>1.0</v>
      </c>
      <c r="G4387" s="46">
        <v>0.0</v>
      </c>
      <c r="H4387" s="46">
        <v>0.0</v>
      </c>
      <c r="I4387" s="46">
        <v>0.0</v>
      </c>
      <c r="J4387" s="3"/>
      <c r="K4387" s="56"/>
    </row>
    <row r="4388" ht="32.25" customHeight="1">
      <c r="A4388" s="55" t="s">
        <v>51</v>
      </c>
      <c r="B4388" s="46" t="s">
        <v>18928</v>
      </c>
      <c r="C4388" s="55" t="s">
        <v>18947</v>
      </c>
      <c r="D4388" s="46">
        <v>0.0</v>
      </c>
      <c r="E4388" s="46">
        <v>0.0</v>
      </c>
      <c r="F4388" s="46">
        <v>1.0</v>
      </c>
      <c r="G4388" s="46">
        <v>0.0</v>
      </c>
      <c r="H4388" s="46">
        <v>0.0</v>
      </c>
      <c r="I4388" s="46">
        <v>0.0</v>
      </c>
      <c r="J4388" s="3"/>
      <c r="K4388" s="56"/>
    </row>
    <row r="4389" ht="32.25" customHeight="1">
      <c r="A4389" s="55" t="s">
        <v>51</v>
      </c>
      <c r="B4389" s="46" t="s">
        <v>18928</v>
      </c>
      <c r="C4389" s="55" t="s">
        <v>18950</v>
      </c>
      <c r="D4389" s="46">
        <v>0.0</v>
      </c>
      <c r="E4389" s="46">
        <v>0.0</v>
      </c>
      <c r="F4389" s="46">
        <v>1.0</v>
      </c>
      <c r="G4389" s="46">
        <v>0.0</v>
      </c>
      <c r="H4389" s="46">
        <v>0.0</v>
      </c>
      <c r="I4389" s="46">
        <v>0.0</v>
      </c>
      <c r="J4389" s="3"/>
      <c r="K4389" s="56"/>
    </row>
    <row r="4390" ht="32.25" customHeight="1">
      <c r="A4390" s="55" t="s">
        <v>51</v>
      </c>
      <c r="B4390" s="46" t="s">
        <v>18928</v>
      </c>
      <c r="C4390" s="55" t="s">
        <v>18952</v>
      </c>
      <c r="D4390" s="46">
        <v>0.0</v>
      </c>
      <c r="E4390" s="46">
        <v>0.0</v>
      </c>
      <c r="F4390" s="46">
        <v>1.0</v>
      </c>
      <c r="G4390" s="46">
        <v>0.0</v>
      </c>
      <c r="H4390" s="46">
        <v>0.0</v>
      </c>
      <c r="I4390" s="46">
        <v>0.0</v>
      </c>
      <c r="J4390" s="3"/>
      <c r="K4390" s="56"/>
    </row>
    <row r="4391" ht="32.25" customHeight="1">
      <c r="A4391" s="55" t="s">
        <v>51</v>
      </c>
      <c r="B4391" s="46" t="s">
        <v>18928</v>
      </c>
      <c r="C4391" s="55" t="s">
        <v>18955</v>
      </c>
      <c r="D4391" s="46">
        <v>0.0</v>
      </c>
      <c r="E4391" s="46">
        <v>0.0</v>
      </c>
      <c r="F4391" s="46">
        <v>1.0</v>
      </c>
      <c r="G4391" s="46">
        <v>0.0</v>
      </c>
      <c r="H4391" s="46">
        <v>0.0</v>
      </c>
      <c r="I4391" s="46">
        <v>0.0</v>
      </c>
      <c r="J4391" s="3"/>
      <c r="K4391" s="56"/>
    </row>
    <row r="4392" ht="32.25" customHeight="1">
      <c r="A4392" s="55" t="s">
        <v>51</v>
      </c>
      <c r="B4392" s="46" t="s">
        <v>18959</v>
      </c>
      <c r="C4392" s="55" t="s">
        <v>18960</v>
      </c>
      <c r="D4392" s="46">
        <v>0.0</v>
      </c>
      <c r="E4392" s="46">
        <v>0.0</v>
      </c>
      <c r="F4392" s="46">
        <v>1.0</v>
      </c>
      <c r="G4392" s="46">
        <v>0.0</v>
      </c>
      <c r="H4392" s="46">
        <v>0.0</v>
      </c>
      <c r="I4392" s="46">
        <v>0.0</v>
      </c>
      <c r="J4392" s="3"/>
      <c r="K4392" s="56"/>
    </row>
    <row r="4393" ht="32.25" customHeight="1">
      <c r="A4393" s="55" t="s">
        <v>51</v>
      </c>
      <c r="B4393" s="46" t="s">
        <v>18959</v>
      </c>
      <c r="C4393" s="55" t="s">
        <v>18964</v>
      </c>
      <c r="D4393" s="46">
        <v>0.0</v>
      </c>
      <c r="E4393" s="46">
        <v>0.0</v>
      </c>
      <c r="F4393" s="46">
        <v>1.0</v>
      </c>
      <c r="G4393" s="46">
        <v>0.0</v>
      </c>
      <c r="H4393" s="46">
        <v>0.0</v>
      </c>
      <c r="I4393" s="46">
        <v>0.0</v>
      </c>
      <c r="J4393" s="3"/>
      <c r="K4393" s="56"/>
    </row>
    <row r="4394" ht="32.25" customHeight="1">
      <c r="A4394" s="55" t="s">
        <v>51</v>
      </c>
      <c r="B4394" s="46" t="s">
        <v>18959</v>
      </c>
      <c r="C4394" s="55" t="s">
        <v>18967</v>
      </c>
      <c r="D4394" s="46">
        <v>0.0</v>
      </c>
      <c r="E4394" s="46">
        <v>0.0</v>
      </c>
      <c r="F4394" s="46">
        <v>1.0</v>
      </c>
      <c r="G4394" s="46">
        <v>0.0</v>
      </c>
      <c r="H4394" s="46">
        <v>0.0</v>
      </c>
      <c r="I4394" s="46">
        <v>0.0</v>
      </c>
      <c r="J4394" s="3"/>
      <c r="K4394" s="56"/>
    </row>
    <row r="4395" ht="32.25" customHeight="1">
      <c r="A4395" s="55" t="s">
        <v>51</v>
      </c>
      <c r="B4395" s="46" t="s">
        <v>18959</v>
      </c>
      <c r="C4395" s="55" t="s">
        <v>18970</v>
      </c>
      <c r="D4395" s="46">
        <v>0.0</v>
      </c>
      <c r="E4395" s="46">
        <v>0.0</v>
      </c>
      <c r="F4395" s="46">
        <v>1.0</v>
      </c>
      <c r="G4395" s="46">
        <v>0.0</v>
      </c>
      <c r="H4395" s="46">
        <v>0.0</v>
      </c>
      <c r="I4395" s="46">
        <v>0.0</v>
      </c>
      <c r="J4395" s="3"/>
      <c r="K4395" s="56"/>
    </row>
    <row r="4396" ht="32.25" customHeight="1">
      <c r="A4396" s="55" t="s">
        <v>51</v>
      </c>
      <c r="B4396" s="46" t="s">
        <v>18959</v>
      </c>
      <c r="C4396" s="55" t="s">
        <v>18973</v>
      </c>
      <c r="D4396" s="46">
        <v>0.0</v>
      </c>
      <c r="E4396" s="46">
        <v>0.0</v>
      </c>
      <c r="F4396" s="46">
        <v>1.0</v>
      </c>
      <c r="G4396" s="46">
        <v>0.0</v>
      </c>
      <c r="H4396" s="46">
        <v>0.0</v>
      </c>
      <c r="I4396" s="46">
        <v>0.0</v>
      </c>
      <c r="J4396" s="3"/>
      <c r="K4396" s="56"/>
    </row>
    <row r="4397" ht="32.25" customHeight="1">
      <c r="A4397" s="55" t="s">
        <v>51</v>
      </c>
      <c r="B4397" s="46" t="s">
        <v>18959</v>
      </c>
      <c r="C4397" s="55" t="s">
        <v>18976</v>
      </c>
      <c r="D4397" s="46">
        <v>0.0</v>
      </c>
      <c r="E4397" s="46">
        <v>0.0</v>
      </c>
      <c r="F4397" s="46">
        <v>1.0</v>
      </c>
      <c r="G4397" s="46">
        <v>0.0</v>
      </c>
      <c r="H4397" s="46">
        <v>0.0</v>
      </c>
      <c r="I4397" s="46">
        <v>0.0</v>
      </c>
      <c r="J4397" s="3"/>
      <c r="K4397" s="56"/>
    </row>
    <row r="4398" ht="32.25" customHeight="1">
      <c r="A4398" s="55" t="s">
        <v>51</v>
      </c>
      <c r="B4398" s="46" t="s">
        <v>18959</v>
      </c>
      <c r="C4398" s="55" t="s">
        <v>18981</v>
      </c>
      <c r="D4398" s="46">
        <v>0.0</v>
      </c>
      <c r="E4398" s="46">
        <v>0.0</v>
      </c>
      <c r="F4398" s="46">
        <v>1.0</v>
      </c>
      <c r="G4398" s="46">
        <v>0.0</v>
      </c>
      <c r="H4398" s="46">
        <v>0.0</v>
      </c>
      <c r="I4398" s="46">
        <v>0.0</v>
      </c>
      <c r="J4398" s="3"/>
      <c r="K4398" s="56"/>
    </row>
    <row r="4399" ht="32.25" customHeight="1">
      <c r="A4399" s="55" t="s">
        <v>51</v>
      </c>
      <c r="B4399" s="46" t="s">
        <v>18959</v>
      </c>
      <c r="C4399" s="55" t="s">
        <v>18985</v>
      </c>
      <c r="D4399" s="46">
        <v>0.0</v>
      </c>
      <c r="E4399" s="46">
        <v>0.0</v>
      </c>
      <c r="F4399" s="46">
        <v>1.0</v>
      </c>
      <c r="G4399" s="46">
        <v>0.0</v>
      </c>
      <c r="H4399" s="46">
        <v>0.0</v>
      </c>
      <c r="I4399" s="46">
        <v>0.0</v>
      </c>
      <c r="J4399" s="3"/>
      <c r="K4399" s="56"/>
    </row>
    <row r="4400" ht="32.25" customHeight="1">
      <c r="A4400" s="55" t="s">
        <v>51</v>
      </c>
      <c r="B4400" s="46" t="s">
        <v>18959</v>
      </c>
      <c r="C4400" s="55" t="s">
        <v>18987</v>
      </c>
      <c r="D4400" s="46">
        <v>0.0</v>
      </c>
      <c r="E4400" s="46">
        <v>0.0</v>
      </c>
      <c r="F4400" s="46">
        <v>1.0</v>
      </c>
      <c r="G4400" s="46">
        <v>0.0</v>
      </c>
      <c r="H4400" s="46">
        <v>0.0</v>
      </c>
      <c r="I4400" s="46">
        <v>0.0</v>
      </c>
      <c r="J4400" s="3"/>
      <c r="K4400" s="56"/>
    </row>
    <row r="4401" ht="32.25" customHeight="1">
      <c r="A4401" s="55" t="s">
        <v>52</v>
      </c>
      <c r="B4401" s="46" t="s">
        <v>18993</v>
      </c>
      <c r="C4401" s="55" t="s">
        <v>18994</v>
      </c>
      <c r="D4401" s="46">
        <v>0.0</v>
      </c>
      <c r="E4401" s="46">
        <v>0.0</v>
      </c>
      <c r="F4401" s="46">
        <v>67.0</v>
      </c>
      <c r="G4401" s="46">
        <v>0.0</v>
      </c>
      <c r="H4401" s="46">
        <v>0.0</v>
      </c>
      <c r="I4401" s="46">
        <v>0.0</v>
      </c>
      <c r="J4401" s="3"/>
      <c r="K4401" s="56"/>
    </row>
    <row r="4402" ht="32.25" customHeight="1">
      <c r="A4402" s="55" t="s">
        <v>52</v>
      </c>
      <c r="B4402" s="46" t="s">
        <v>18993</v>
      </c>
      <c r="C4402" s="55" t="s">
        <v>18999</v>
      </c>
      <c r="D4402" s="46">
        <v>7.0</v>
      </c>
      <c r="E4402" s="46">
        <v>0.0</v>
      </c>
      <c r="F4402" s="46">
        <v>0.0</v>
      </c>
      <c r="G4402" s="46">
        <v>0.0</v>
      </c>
      <c r="H4402" s="46">
        <v>0.0</v>
      </c>
      <c r="I4402" s="46">
        <v>33.0</v>
      </c>
      <c r="J4402" s="3"/>
      <c r="K4402" s="56"/>
    </row>
    <row r="4403" ht="32.25" customHeight="1">
      <c r="A4403" s="55" t="s">
        <v>52</v>
      </c>
      <c r="B4403" s="46" t="s">
        <v>18993</v>
      </c>
      <c r="C4403" s="55" t="s">
        <v>19002</v>
      </c>
      <c r="D4403" s="46">
        <v>7.0</v>
      </c>
      <c r="E4403" s="46">
        <v>0.0</v>
      </c>
      <c r="F4403" s="46">
        <v>2.0</v>
      </c>
      <c r="G4403" s="46">
        <v>0.0</v>
      </c>
      <c r="H4403" s="46">
        <v>0.0</v>
      </c>
      <c r="I4403" s="46">
        <v>27.0</v>
      </c>
      <c r="J4403" s="3"/>
      <c r="K4403" s="56"/>
    </row>
    <row r="4404" ht="32.25" customHeight="1">
      <c r="A4404" s="55" t="s">
        <v>52</v>
      </c>
      <c r="B4404" s="46" t="s">
        <v>18993</v>
      </c>
      <c r="C4404" s="55" t="s">
        <v>19004</v>
      </c>
      <c r="D4404" s="46">
        <v>5.0</v>
      </c>
      <c r="E4404" s="46">
        <v>0.0</v>
      </c>
      <c r="F4404" s="46">
        <v>0.0</v>
      </c>
      <c r="G4404" s="46">
        <v>0.0</v>
      </c>
      <c r="H4404" s="46">
        <v>0.0</v>
      </c>
      <c r="I4404" s="46">
        <v>25.0</v>
      </c>
      <c r="J4404" s="3"/>
      <c r="K4404" s="56"/>
    </row>
    <row r="4405" ht="32.25" customHeight="1">
      <c r="A4405" s="55" t="s">
        <v>52</v>
      </c>
      <c r="B4405" s="46" t="s">
        <v>18993</v>
      </c>
      <c r="C4405" s="55" t="s">
        <v>19008</v>
      </c>
      <c r="D4405" s="46">
        <v>0.0</v>
      </c>
      <c r="E4405" s="46">
        <v>0.0</v>
      </c>
      <c r="F4405" s="46">
        <v>29.0</v>
      </c>
      <c r="G4405" s="46">
        <v>0.0</v>
      </c>
      <c r="H4405" s="46">
        <v>0.0</v>
      </c>
      <c r="I4405" s="46">
        <v>0.0</v>
      </c>
      <c r="J4405" s="3"/>
      <c r="K4405" s="56"/>
    </row>
    <row r="4406" ht="32.25" customHeight="1">
      <c r="A4406" s="55" t="s">
        <v>52</v>
      </c>
      <c r="B4406" s="46" t="s">
        <v>18993</v>
      </c>
      <c r="C4406" s="55" t="s">
        <v>19012</v>
      </c>
      <c r="D4406" s="46">
        <v>0.0</v>
      </c>
      <c r="E4406" s="46">
        <v>0.0</v>
      </c>
      <c r="F4406" s="46">
        <v>28.0</v>
      </c>
      <c r="G4406" s="46">
        <v>0.0</v>
      </c>
      <c r="H4406" s="46">
        <v>0.0</v>
      </c>
      <c r="I4406" s="46">
        <v>0.0</v>
      </c>
      <c r="J4406" s="3"/>
      <c r="K4406" s="56"/>
    </row>
    <row r="4407" ht="32.25" customHeight="1">
      <c r="A4407" s="55" t="s">
        <v>52</v>
      </c>
      <c r="B4407" s="46" t="s">
        <v>18993</v>
      </c>
      <c r="C4407" s="55" t="s">
        <v>19015</v>
      </c>
      <c r="D4407" s="46">
        <v>6.0</v>
      </c>
      <c r="E4407" s="46">
        <v>0.0</v>
      </c>
      <c r="F4407" s="46">
        <v>0.0</v>
      </c>
      <c r="G4407" s="46">
        <v>0.0</v>
      </c>
      <c r="H4407" s="46">
        <v>0.0</v>
      </c>
      <c r="I4407" s="46">
        <v>17.0</v>
      </c>
      <c r="J4407" s="3"/>
      <c r="K4407" s="56"/>
    </row>
    <row r="4408" ht="32.25" customHeight="1">
      <c r="A4408" s="55" t="s">
        <v>52</v>
      </c>
      <c r="B4408" s="46" t="s">
        <v>18993</v>
      </c>
      <c r="C4408" s="55" t="s">
        <v>19018</v>
      </c>
      <c r="D4408" s="46">
        <v>8.0</v>
      </c>
      <c r="E4408" s="46">
        <v>0.0</v>
      </c>
      <c r="F4408" s="46">
        <v>0.0</v>
      </c>
      <c r="G4408" s="46">
        <v>0.0</v>
      </c>
      <c r="H4408" s="46">
        <v>0.0</v>
      </c>
      <c r="I4408" s="46">
        <v>14.0</v>
      </c>
      <c r="J4408" s="3"/>
      <c r="K4408" s="56"/>
    </row>
    <row r="4409" ht="32.25" customHeight="1">
      <c r="A4409" s="55" t="s">
        <v>52</v>
      </c>
      <c r="B4409" s="46" t="s">
        <v>18993</v>
      </c>
      <c r="C4409" s="55" t="s">
        <v>19021</v>
      </c>
      <c r="D4409" s="46">
        <v>0.0</v>
      </c>
      <c r="E4409" s="46">
        <v>0.0</v>
      </c>
      <c r="F4409" s="46">
        <v>21.0</v>
      </c>
      <c r="G4409" s="46">
        <v>0.0</v>
      </c>
      <c r="H4409" s="46">
        <v>0.0</v>
      </c>
      <c r="I4409" s="46">
        <v>0.0</v>
      </c>
      <c r="J4409" s="3"/>
      <c r="K4409" s="56"/>
    </row>
    <row r="4410" ht="32.25" customHeight="1">
      <c r="A4410" s="55" t="s">
        <v>52</v>
      </c>
      <c r="B4410" s="46" t="s">
        <v>18993</v>
      </c>
      <c r="C4410" s="55" t="s">
        <v>19025</v>
      </c>
      <c r="D4410" s="46">
        <v>1.0</v>
      </c>
      <c r="E4410" s="46">
        <v>0.0</v>
      </c>
      <c r="F4410" s="46">
        <v>0.0</v>
      </c>
      <c r="G4410" s="46">
        <v>5.0</v>
      </c>
      <c r="H4410" s="46">
        <v>0.0</v>
      </c>
      <c r="I4410" s="46">
        <v>14.0</v>
      </c>
      <c r="J4410" s="3"/>
      <c r="K4410" s="56"/>
    </row>
    <row r="4411" ht="32.25" customHeight="1">
      <c r="A4411" s="55" t="s">
        <v>52</v>
      </c>
      <c r="B4411" s="46" t="s">
        <v>18993</v>
      </c>
      <c r="C4411" s="55" t="s">
        <v>19029</v>
      </c>
      <c r="D4411" s="46">
        <v>0.0</v>
      </c>
      <c r="E4411" s="46">
        <v>0.0</v>
      </c>
      <c r="F4411" s="46">
        <v>15.0</v>
      </c>
      <c r="G4411" s="46">
        <v>0.0</v>
      </c>
      <c r="H4411" s="46">
        <v>0.0</v>
      </c>
      <c r="I4411" s="46">
        <v>0.0</v>
      </c>
      <c r="J4411" s="3"/>
      <c r="K4411" s="56"/>
    </row>
    <row r="4412" ht="32.25" customHeight="1">
      <c r="A4412" s="55" t="s">
        <v>52</v>
      </c>
      <c r="B4412" s="46" t="s">
        <v>18993</v>
      </c>
      <c r="C4412" s="55" t="s">
        <v>19032</v>
      </c>
      <c r="D4412" s="46">
        <v>0.0</v>
      </c>
      <c r="E4412" s="46">
        <v>0.0</v>
      </c>
      <c r="F4412" s="46">
        <v>10.0</v>
      </c>
      <c r="G4412" s="46">
        <v>0.0</v>
      </c>
      <c r="H4412" s="46">
        <v>0.0</v>
      </c>
      <c r="I4412" s="46">
        <v>0.0</v>
      </c>
      <c r="J4412" s="3"/>
      <c r="K4412" s="56"/>
    </row>
    <row r="4413" ht="32.25" customHeight="1">
      <c r="A4413" s="55" t="s">
        <v>52</v>
      </c>
      <c r="B4413" s="46" t="s">
        <v>18993</v>
      </c>
      <c r="C4413" s="55" t="s">
        <v>19036</v>
      </c>
      <c r="D4413" s="46">
        <v>0.0</v>
      </c>
      <c r="E4413" s="46">
        <v>0.0</v>
      </c>
      <c r="F4413" s="46">
        <v>1.0</v>
      </c>
      <c r="G4413" s="46">
        <v>0.0</v>
      </c>
      <c r="H4413" s="46">
        <v>0.0</v>
      </c>
      <c r="I4413" s="46">
        <v>0.0</v>
      </c>
      <c r="J4413" s="3"/>
      <c r="K4413" s="56"/>
    </row>
    <row r="4414" ht="32.25" customHeight="1">
      <c r="A4414" s="55" t="s">
        <v>52</v>
      </c>
      <c r="B4414" s="46" t="s">
        <v>18993</v>
      </c>
      <c r="C4414" s="55" t="s">
        <v>19041</v>
      </c>
      <c r="D4414" s="46">
        <v>1.0</v>
      </c>
      <c r="E4414" s="46">
        <v>0.0</v>
      </c>
      <c r="F4414" s="46">
        <v>0.0</v>
      </c>
      <c r="G4414" s="46">
        <v>0.0</v>
      </c>
      <c r="H4414" s="46">
        <v>0.0</v>
      </c>
      <c r="I4414" s="46">
        <v>0.0</v>
      </c>
      <c r="J4414" s="3"/>
      <c r="K4414" s="56"/>
    </row>
    <row r="4415" ht="32.25" customHeight="1">
      <c r="A4415" s="55" t="s">
        <v>52</v>
      </c>
      <c r="B4415" s="46" t="s">
        <v>18993</v>
      </c>
      <c r="C4415" s="55" t="s">
        <v>19045</v>
      </c>
      <c r="D4415" s="46">
        <v>0.0</v>
      </c>
      <c r="E4415" s="46">
        <v>0.0</v>
      </c>
      <c r="F4415" s="46">
        <v>1.0</v>
      </c>
      <c r="G4415" s="46">
        <v>0.0</v>
      </c>
      <c r="H4415" s="46">
        <v>0.0</v>
      </c>
      <c r="I4415" s="46">
        <v>0.0</v>
      </c>
      <c r="J4415" s="3"/>
      <c r="K4415" s="56"/>
    </row>
    <row r="4416" ht="32.25" customHeight="1">
      <c r="A4416" s="55" t="s">
        <v>52</v>
      </c>
      <c r="B4416" s="46" t="s">
        <v>19048</v>
      </c>
      <c r="C4416" s="55" t="s">
        <v>19049</v>
      </c>
      <c r="D4416" s="46">
        <v>1.0</v>
      </c>
      <c r="E4416" s="46">
        <v>0.0</v>
      </c>
      <c r="F4416" s="46">
        <v>15.0</v>
      </c>
      <c r="G4416" s="46">
        <v>0.0</v>
      </c>
      <c r="H4416" s="46">
        <v>0.0</v>
      </c>
      <c r="I4416" s="46">
        <v>29.0</v>
      </c>
      <c r="J4416" s="3"/>
      <c r="K4416" s="56"/>
    </row>
    <row r="4417" ht="32.25" customHeight="1">
      <c r="A4417" s="55" t="s">
        <v>52</v>
      </c>
      <c r="B4417" s="46" t="s">
        <v>19048</v>
      </c>
      <c r="C4417" s="55" t="s">
        <v>19052</v>
      </c>
      <c r="D4417" s="46">
        <v>0.0</v>
      </c>
      <c r="E4417" s="46">
        <v>0.0</v>
      </c>
      <c r="F4417" s="46">
        <v>34.0</v>
      </c>
      <c r="G4417" s="46">
        <v>0.0</v>
      </c>
      <c r="H4417" s="46">
        <v>0.0</v>
      </c>
      <c r="I4417" s="46">
        <v>0.0</v>
      </c>
      <c r="J4417" s="3"/>
      <c r="K4417" s="56"/>
    </row>
    <row r="4418" ht="32.25" customHeight="1">
      <c r="A4418" s="55" t="s">
        <v>52</v>
      </c>
      <c r="B4418" s="46" t="s">
        <v>19048</v>
      </c>
      <c r="C4418" s="55" t="s">
        <v>19057</v>
      </c>
      <c r="D4418" s="46">
        <v>0.0</v>
      </c>
      <c r="E4418" s="46">
        <v>0.0</v>
      </c>
      <c r="F4418" s="46">
        <v>32.0</v>
      </c>
      <c r="G4418" s="46">
        <v>0.0</v>
      </c>
      <c r="H4418" s="46">
        <v>0.0</v>
      </c>
      <c r="I4418" s="46">
        <v>0.0</v>
      </c>
      <c r="J4418" s="3"/>
      <c r="K4418" s="56"/>
    </row>
    <row r="4419" ht="32.25" customHeight="1">
      <c r="A4419" s="55" t="s">
        <v>52</v>
      </c>
      <c r="B4419" s="46" t="s">
        <v>19048</v>
      </c>
      <c r="C4419" s="55" t="s">
        <v>19061</v>
      </c>
      <c r="D4419" s="46">
        <v>4.0</v>
      </c>
      <c r="E4419" s="46">
        <v>0.0</v>
      </c>
      <c r="F4419" s="46">
        <v>3.0</v>
      </c>
      <c r="G4419" s="46">
        <v>0.0</v>
      </c>
      <c r="H4419" s="46">
        <v>0.0</v>
      </c>
      <c r="I4419" s="46">
        <v>21.0</v>
      </c>
      <c r="J4419" s="3"/>
      <c r="K4419" s="56"/>
    </row>
    <row r="4420" ht="32.25" customHeight="1">
      <c r="A4420" s="55" t="s">
        <v>52</v>
      </c>
      <c r="B4420" s="46" t="s">
        <v>19048</v>
      </c>
      <c r="C4420" s="55" t="s">
        <v>19066</v>
      </c>
      <c r="D4420" s="46">
        <v>1.0</v>
      </c>
      <c r="E4420" s="46">
        <v>0.0</v>
      </c>
      <c r="F4420" s="46">
        <v>0.0</v>
      </c>
      <c r="G4420" s="46">
        <v>0.0</v>
      </c>
      <c r="H4420" s="46">
        <v>0.0</v>
      </c>
      <c r="I4420" s="46">
        <v>25.0</v>
      </c>
      <c r="J4420" s="3"/>
      <c r="K4420" s="56"/>
    </row>
    <row r="4421" ht="32.25" customHeight="1">
      <c r="A4421" s="55" t="s">
        <v>52</v>
      </c>
      <c r="B4421" s="46" t="s">
        <v>19048</v>
      </c>
      <c r="C4421" s="55" t="s">
        <v>19070</v>
      </c>
      <c r="D4421" s="46">
        <v>0.0</v>
      </c>
      <c r="E4421" s="46">
        <v>0.0</v>
      </c>
      <c r="F4421" s="46">
        <v>10.0</v>
      </c>
      <c r="G4421" s="46">
        <v>0.0</v>
      </c>
      <c r="H4421" s="46">
        <v>0.0</v>
      </c>
      <c r="I4421" s="46">
        <v>0.0</v>
      </c>
      <c r="J4421" s="3"/>
      <c r="K4421" s="56"/>
    </row>
    <row r="4422" ht="32.25" customHeight="1">
      <c r="A4422" s="55" t="s">
        <v>52</v>
      </c>
      <c r="B4422" s="46" t="s">
        <v>19048</v>
      </c>
      <c r="C4422" s="55" t="s">
        <v>19073</v>
      </c>
      <c r="D4422" s="46">
        <v>0.0</v>
      </c>
      <c r="E4422" s="46">
        <v>0.0</v>
      </c>
      <c r="F4422" s="46">
        <v>7.0</v>
      </c>
      <c r="G4422" s="46">
        <v>0.0</v>
      </c>
      <c r="H4422" s="46">
        <v>0.0</v>
      </c>
      <c r="I4422" s="46">
        <v>0.0</v>
      </c>
      <c r="J4422" s="3"/>
      <c r="K4422" s="56"/>
    </row>
    <row r="4423" ht="32.25" customHeight="1">
      <c r="A4423" s="55" t="s">
        <v>52</v>
      </c>
      <c r="B4423" s="46" t="s">
        <v>19048</v>
      </c>
      <c r="C4423" s="55" t="s">
        <v>19078</v>
      </c>
      <c r="D4423" s="46">
        <v>0.0</v>
      </c>
      <c r="E4423" s="46">
        <v>0.0</v>
      </c>
      <c r="F4423" s="46">
        <v>4.0</v>
      </c>
      <c r="G4423" s="46">
        <v>0.0</v>
      </c>
      <c r="H4423" s="46">
        <v>0.0</v>
      </c>
      <c r="I4423" s="46">
        <v>0.0</v>
      </c>
      <c r="J4423" s="3"/>
      <c r="K4423" s="56"/>
    </row>
    <row r="4424" ht="32.25" customHeight="1">
      <c r="A4424" s="55" t="s">
        <v>52</v>
      </c>
      <c r="B4424" s="46" t="s">
        <v>19048</v>
      </c>
      <c r="C4424" s="55" t="s">
        <v>19082</v>
      </c>
      <c r="D4424" s="46">
        <v>0.0</v>
      </c>
      <c r="E4424" s="46">
        <v>0.0</v>
      </c>
      <c r="F4424" s="46">
        <v>1.0</v>
      </c>
      <c r="G4424" s="46">
        <v>0.0</v>
      </c>
      <c r="H4424" s="46">
        <v>0.0</v>
      </c>
      <c r="I4424" s="46">
        <v>0.0</v>
      </c>
      <c r="J4424" s="3"/>
      <c r="K4424" s="56"/>
    </row>
    <row r="4425" ht="32.25" customHeight="1">
      <c r="A4425" s="55" t="s">
        <v>52</v>
      </c>
      <c r="B4425" s="46" t="s">
        <v>19084</v>
      </c>
      <c r="C4425" s="55" t="s">
        <v>19086</v>
      </c>
      <c r="D4425" s="46">
        <v>3.0</v>
      </c>
      <c r="E4425" s="46">
        <v>1.0</v>
      </c>
      <c r="F4425" s="46">
        <v>13.0</v>
      </c>
      <c r="G4425" s="46">
        <v>0.0</v>
      </c>
      <c r="H4425" s="46">
        <v>0.0</v>
      </c>
      <c r="I4425" s="46">
        <v>28.0</v>
      </c>
      <c r="J4425" s="3"/>
      <c r="K4425" s="56"/>
    </row>
    <row r="4426" ht="32.25" customHeight="1">
      <c r="A4426" s="55" t="s">
        <v>52</v>
      </c>
      <c r="B4426" s="46" t="s">
        <v>19084</v>
      </c>
      <c r="C4426" s="55" t="s">
        <v>19089</v>
      </c>
      <c r="D4426" s="46">
        <v>0.0</v>
      </c>
      <c r="E4426" s="46">
        <v>0.0</v>
      </c>
      <c r="F4426" s="46">
        <v>30.0</v>
      </c>
      <c r="G4426" s="46">
        <v>0.0</v>
      </c>
      <c r="H4426" s="46">
        <v>0.0</v>
      </c>
      <c r="I4426" s="46">
        <v>0.0</v>
      </c>
      <c r="J4426" s="3"/>
      <c r="K4426" s="56"/>
    </row>
    <row r="4427" ht="32.25" customHeight="1">
      <c r="A4427" s="55" t="s">
        <v>52</v>
      </c>
      <c r="B4427" s="46" t="s">
        <v>19084</v>
      </c>
      <c r="C4427" s="55" t="s">
        <v>19093</v>
      </c>
      <c r="D4427" s="46">
        <v>0.0</v>
      </c>
      <c r="E4427" s="46">
        <v>0.0</v>
      </c>
      <c r="F4427" s="46">
        <v>28.0</v>
      </c>
      <c r="G4427" s="46">
        <v>0.0</v>
      </c>
      <c r="H4427" s="46">
        <v>0.0</v>
      </c>
      <c r="I4427" s="46">
        <v>0.0</v>
      </c>
      <c r="J4427" s="3"/>
      <c r="K4427" s="56"/>
    </row>
    <row r="4428" ht="32.25" customHeight="1">
      <c r="A4428" s="55" t="s">
        <v>52</v>
      </c>
      <c r="B4428" s="46" t="s">
        <v>19084</v>
      </c>
      <c r="C4428" s="55" t="s">
        <v>19096</v>
      </c>
      <c r="D4428" s="46">
        <v>0.0</v>
      </c>
      <c r="E4428" s="46">
        <v>0.0</v>
      </c>
      <c r="F4428" s="46">
        <v>27.0</v>
      </c>
      <c r="G4428" s="46">
        <v>0.0</v>
      </c>
      <c r="H4428" s="46">
        <v>0.0</v>
      </c>
      <c r="I4428" s="46">
        <v>0.0</v>
      </c>
      <c r="J4428" s="3"/>
      <c r="K4428" s="56"/>
    </row>
    <row r="4429" ht="32.25" customHeight="1">
      <c r="A4429" s="55" t="s">
        <v>52</v>
      </c>
      <c r="B4429" s="46" t="s">
        <v>19084</v>
      </c>
      <c r="C4429" s="55" t="s">
        <v>19099</v>
      </c>
      <c r="D4429" s="46">
        <v>3.0</v>
      </c>
      <c r="E4429" s="46">
        <v>0.0</v>
      </c>
      <c r="F4429" s="46">
        <v>8.0</v>
      </c>
      <c r="G4429" s="46">
        <v>0.0</v>
      </c>
      <c r="H4429" s="46">
        <v>0.0</v>
      </c>
      <c r="I4429" s="46">
        <v>13.0</v>
      </c>
      <c r="J4429" s="3"/>
      <c r="K4429" s="56"/>
    </row>
    <row r="4430" ht="32.25" customHeight="1">
      <c r="A4430" s="55" t="s">
        <v>52</v>
      </c>
      <c r="B4430" s="46" t="s">
        <v>19084</v>
      </c>
      <c r="C4430" s="55" t="s">
        <v>19103</v>
      </c>
      <c r="D4430" s="46">
        <v>0.0</v>
      </c>
      <c r="E4430" s="46">
        <v>0.0</v>
      </c>
      <c r="F4430" s="46">
        <v>24.0</v>
      </c>
      <c r="G4430" s="46">
        <v>0.0</v>
      </c>
      <c r="H4430" s="46">
        <v>0.0</v>
      </c>
      <c r="I4430" s="46">
        <v>0.0</v>
      </c>
      <c r="J4430" s="3"/>
      <c r="K4430" s="56"/>
    </row>
    <row r="4431" ht="32.25" customHeight="1">
      <c r="A4431" s="55" t="s">
        <v>52</v>
      </c>
      <c r="B4431" s="46" t="s">
        <v>19084</v>
      </c>
      <c r="C4431" s="55" t="s">
        <v>19107</v>
      </c>
      <c r="D4431" s="46">
        <v>12.0</v>
      </c>
      <c r="E4431" s="46">
        <v>0.0</v>
      </c>
      <c r="F4431" s="46">
        <v>6.0</v>
      </c>
      <c r="G4431" s="46">
        <v>1.0</v>
      </c>
      <c r="H4431" s="46">
        <v>0.0</v>
      </c>
      <c r="I4431" s="46">
        <v>3.0</v>
      </c>
      <c r="J4431" s="3"/>
      <c r="K4431" s="56"/>
    </row>
    <row r="4432" ht="32.25" customHeight="1">
      <c r="A4432" s="55" t="s">
        <v>52</v>
      </c>
      <c r="B4432" s="46" t="s">
        <v>19084</v>
      </c>
      <c r="C4432" s="55" t="s">
        <v>19112</v>
      </c>
      <c r="D4432" s="46">
        <v>0.0</v>
      </c>
      <c r="E4432" s="46">
        <v>0.0</v>
      </c>
      <c r="F4432" s="46">
        <v>20.0</v>
      </c>
      <c r="G4432" s="46">
        <v>0.0</v>
      </c>
      <c r="H4432" s="46">
        <v>0.0</v>
      </c>
      <c r="I4432" s="46">
        <v>0.0</v>
      </c>
      <c r="J4432" s="3"/>
      <c r="K4432" s="56"/>
    </row>
    <row r="4433" ht="32.25" customHeight="1">
      <c r="A4433" s="55" t="s">
        <v>52</v>
      </c>
      <c r="B4433" s="46" t="s">
        <v>19084</v>
      </c>
      <c r="C4433" s="55" t="s">
        <v>19116</v>
      </c>
      <c r="D4433" s="46">
        <v>0.0</v>
      </c>
      <c r="E4433" s="46">
        <v>0.0</v>
      </c>
      <c r="F4433" s="46">
        <v>17.0</v>
      </c>
      <c r="G4433" s="46">
        <v>0.0</v>
      </c>
      <c r="H4433" s="46">
        <v>0.0</v>
      </c>
      <c r="I4433" s="46">
        <v>0.0</v>
      </c>
      <c r="J4433" s="3"/>
      <c r="K4433" s="56"/>
    </row>
    <row r="4434" ht="32.25" customHeight="1">
      <c r="A4434" s="55" t="s">
        <v>52</v>
      </c>
      <c r="B4434" s="46" t="s">
        <v>19084</v>
      </c>
      <c r="C4434" s="55" t="s">
        <v>19119</v>
      </c>
      <c r="D4434" s="46">
        <v>0.0</v>
      </c>
      <c r="E4434" s="46">
        <v>0.0</v>
      </c>
      <c r="F4434" s="46">
        <v>11.0</v>
      </c>
      <c r="G4434" s="46">
        <v>0.0</v>
      </c>
      <c r="H4434" s="46">
        <v>0.0</v>
      </c>
      <c r="I4434" s="46">
        <v>0.0</v>
      </c>
      <c r="J4434" s="3"/>
      <c r="K4434" s="56"/>
    </row>
    <row r="4435" ht="32.25" customHeight="1">
      <c r="A4435" s="55" t="s">
        <v>52</v>
      </c>
      <c r="B4435" s="46" t="s">
        <v>19084</v>
      </c>
      <c r="C4435" s="55" t="s">
        <v>19122</v>
      </c>
      <c r="D4435" s="46">
        <v>1.0</v>
      </c>
      <c r="E4435" s="46">
        <v>0.0</v>
      </c>
      <c r="F4435" s="46">
        <v>0.0</v>
      </c>
      <c r="G4435" s="46">
        <v>0.0</v>
      </c>
      <c r="H4435" s="46">
        <v>0.0</v>
      </c>
      <c r="I4435" s="46">
        <v>0.0</v>
      </c>
      <c r="J4435" s="3"/>
      <c r="K4435" s="56"/>
    </row>
    <row r="4436" ht="32.25" customHeight="1">
      <c r="A4436" s="55" t="s">
        <v>52</v>
      </c>
      <c r="B4436" s="46" t="s">
        <v>19084</v>
      </c>
      <c r="C4436" s="55" t="s">
        <v>19125</v>
      </c>
      <c r="D4436" s="46">
        <v>0.0</v>
      </c>
      <c r="E4436" s="46">
        <v>0.0</v>
      </c>
      <c r="F4436" s="46">
        <v>1.0</v>
      </c>
      <c r="G4436" s="46">
        <v>0.0</v>
      </c>
      <c r="H4436" s="46">
        <v>0.0</v>
      </c>
      <c r="I4436" s="46">
        <v>0.0</v>
      </c>
      <c r="J4436" s="3"/>
      <c r="K4436" s="56"/>
    </row>
    <row r="4437" ht="32.25" customHeight="1">
      <c r="A4437" s="55" t="s">
        <v>52</v>
      </c>
      <c r="B4437" s="46" t="s">
        <v>19129</v>
      </c>
      <c r="C4437" s="55" t="s">
        <v>19130</v>
      </c>
      <c r="D4437" s="46">
        <v>0.0</v>
      </c>
      <c r="E4437" s="46">
        <v>0.0</v>
      </c>
      <c r="F4437" s="46">
        <v>60.0</v>
      </c>
      <c r="G4437" s="46">
        <v>0.0</v>
      </c>
      <c r="H4437" s="46">
        <v>0.0</v>
      </c>
      <c r="I4437" s="46">
        <v>0.0</v>
      </c>
      <c r="J4437" s="3"/>
      <c r="K4437" s="56"/>
    </row>
    <row r="4438" ht="32.25" customHeight="1">
      <c r="A4438" s="55" t="s">
        <v>52</v>
      </c>
      <c r="B4438" s="46" t="s">
        <v>19129</v>
      </c>
      <c r="C4438" s="55" t="s">
        <v>19133</v>
      </c>
      <c r="D4438" s="46">
        <v>3.0</v>
      </c>
      <c r="E4438" s="46">
        <v>0.0</v>
      </c>
      <c r="F4438" s="46">
        <v>0.0</v>
      </c>
      <c r="G4438" s="46">
        <v>0.0</v>
      </c>
      <c r="H4438" s="46">
        <v>0.0</v>
      </c>
      <c r="I4438" s="46">
        <v>44.0</v>
      </c>
      <c r="J4438" s="3"/>
      <c r="K4438" s="56"/>
    </row>
    <row r="4439" ht="32.25" customHeight="1">
      <c r="A4439" s="55" t="s">
        <v>52</v>
      </c>
      <c r="B4439" s="46" t="s">
        <v>19129</v>
      </c>
      <c r="C4439" s="55" t="s">
        <v>19137</v>
      </c>
      <c r="D4439" s="46">
        <v>0.0</v>
      </c>
      <c r="E4439" s="46">
        <v>1.0</v>
      </c>
      <c r="F4439" s="46">
        <v>0.0</v>
      </c>
      <c r="G4439" s="46">
        <v>0.0</v>
      </c>
      <c r="H4439" s="46">
        <v>0.0</v>
      </c>
      <c r="I4439" s="46">
        <v>41.0</v>
      </c>
      <c r="J4439" s="3"/>
      <c r="K4439" s="56"/>
    </row>
    <row r="4440" ht="32.25" customHeight="1">
      <c r="A4440" s="55" t="s">
        <v>52</v>
      </c>
      <c r="B4440" s="46" t="s">
        <v>19129</v>
      </c>
      <c r="C4440" s="55" t="s">
        <v>19139</v>
      </c>
      <c r="D4440" s="46">
        <v>0.0</v>
      </c>
      <c r="E4440" s="46">
        <v>0.0</v>
      </c>
      <c r="F4440" s="46">
        <v>31.0</v>
      </c>
      <c r="G4440" s="46">
        <v>0.0</v>
      </c>
      <c r="H4440" s="46">
        <v>0.0</v>
      </c>
      <c r="I4440" s="46">
        <v>0.0</v>
      </c>
      <c r="J4440" s="3"/>
      <c r="K4440" s="56"/>
    </row>
    <row r="4441" ht="32.25" customHeight="1">
      <c r="A4441" s="55" t="s">
        <v>52</v>
      </c>
      <c r="B4441" s="46" t="s">
        <v>19129</v>
      </c>
      <c r="C4441" s="55" t="s">
        <v>19142</v>
      </c>
      <c r="D4441" s="46">
        <v>0.0</v>
      </c>
      <c r="E4441" s="46">
        <v>0.0</v>
      </c>
      <c r="F4441" s="46">
        <v>30.0</v>
      </c>
      <c r="G4441" s="46">
        <v>0.0</v>
      </c>
      <c r="H4441" s="46">
        <v>0.0</v>
      </c>
      <c r="I4441" s="46">
        <v>0.0</v>
      </c>
      <c r="J4441" s="3"/>
      <c r="K4441" s="56"/>
    </row>
    <row r="4442" ht="32.25" customHeight="1">
      <c r="A4442" s="55" t="s">
        <v>52</v>
      </c>
      <c r="B4442" s="46" t="s">
        <v>19129</v>
      </c>
      <c r="C4442" s="55" t="s">
        <v>19146</v>
      </c>
      <c r="D4442" s="46">
        <v>0.0</v>
      </c>
      <c r="E4442" s="46">
        <v>0.0</v>
      </c>
      <c r="F4442" s="46">
        <v>0.0</v>
      </c>
      <c r="G4442" s="46">
        <v>0.0</v>
      </c>
      <c r="H4442" s="46">
        <v>0.0</v>
      </c>
      <c r="I4442" s="46">
        <v>23.0</v>
      </c>
      <c r="J4442" s="3"/>
      <c r="K4442" s="56"/>
    </row>
    <row r="4443" ht="32.25" customHeight="1">
      <c r="A4443" s="55" t="s">
        <v>52</v>
      </c>
      <c r="B4443" s="46" t="s">
        <v>19129</v>
      </c>
      <c r="C4443" s="55" t="s">
        <v>19149</v>
      </c>
      <c r="D4443" s="46">
        <v>0.0</v>
      </c>
      <c r="E4443" s="46">
        <v>0.0</v>
      </c>
      <c r="F4443" s="46">
        <v>20.0</v>
      </c>
      <c r="G4443" s="46">
        <v>0.0</v>
      </c>
      <c r="H4443" s="46">
        <v>0.0</v>
      </c>
      <c r="I4443" s="46">
        <v>0.0</v>
      </c>
      <c r="J4443" s="3"/>
      <c r="K4443" s="56"/>
    </row>
    <row r="4444" ht="32.25" customHeight="1">
      <c r="A4444" s="55" t="s">
        <v>52</v>
      </c>
      <c r="B4444" s="46" t="s">
        <v>19129</v>
      </c>
      <c r="C4444" s="55" t="s">
        <v>19152</v>
      </c>
      <c r="D4444" s="46">
        <v>0.0</v>
      </c>
      <c r="E4444" s="46">
        <v>0.0</v>
      </c>
      <c r="F4444" s="46">
        <v>0.0</v>
      </c>
      <c r="G4444" s="46">
        <v>0.0</v>
      </c>
      <c r="H4444" s="46">
        <v>0.0</v>
      </c>
      <c r="I4444" s="46">
        <v>1.0</v>
      </c>
      <c r="J4444" s="3"/>
      <c r="K4444" s="56"/>
    </row>
    <row r="4445" ht="32.25" customHeight="1">
      <c r="A4445" s="55" t="s">
        <v>52</v>
      </c>
      <c r="B4445" s="46" t="s">
        <v>19129</v>
      </c>
      <c r="C4445" s="55" t="s">
        <v>19156</v>
      </c>
      <c r="D4445" s="46">
        <v>0.0</v>
      </c>
      <c r="E4445" s="46">
        <v>0.0</v>
      </c>
      <c r="F4445" s="46">
        <v>0.0</v>
      </c>
      <c r="G4445" s="46">
        <v>0.0</v>
      </c>
      <c r="H4445" s="46">
        <v>0.0</v>
      </c>
      <c r="I4445" s="46">
        <v>1.0</v>
      </c>
      <c r="J4445" s="3"/>
      <c r="K4445" s="56"/>
    </row>
    <row r="4446" ht="32.25" customHeight="1">
      <c r="A4446" s="55" t="s">
        <v>52</v>
      </c>
      <c r="B4446" s="46" t="s">
        <v>19129</v>
      </c>
      <c r="C4446" s="55" t="s">
        <v>19161</v>
      </c>
      <c r="D4446" s="46">
        <v>0.0</v>
      </c>
      <c r="E4446" s="46">
        <v>0.0</v>
      </c>
      <c r="F4446" s="46">
        <v>0.0</v>
      </c>
      <c r="G4446" s="46">
        <v>0.0</v>
      </c>
      <c r="H4446" s="46">
        <v>0.0</v>
      </c>
      <c r="I4446" s="46">
        <v>1.0</v>
      </c>
      <c r="J4446" s="3"/>
      <c r="K4446" s="56"/>
    </row>
    <row r="4447" ht="32.25" customHeight="1">
      <c r="A4447" s="55" t="s">
        <v>52</v>
      </c>
      <c r="B4447" s="46" t="s">
        <v>19163</v>
      </c>
      <c r="C4447" s="55" t="s">
        <v>19165</v>
      </c>
      <c r="D4447" s="46">
        <v>12.0</v>
      </c>
      <c r="E4447" s="46">
        <v>12.0</v>
      </c>
      <c r="F4447" s="46">
        <v>9.0</v>
      </c>
      <c r="G4447" s="46">
        <v>2.0</v>
      </c>
      <c r="H4447" s="46">
        <v>0.0</v>
      </c>
      <c r="I4447" s="46">
        <v>46.0</v>
      </c>
      <c r="J4447" s="3"/>
      <c r="K4447" s="56"/>
    </row>
    <row r="4448" ht="32.25" customHeight="1">
      <c r="A4448" s="55" t="s">
        <v>52</v>
      </c>
      <c r="B4448" s="46" t="s">
        <v>19163</v>
      </c>
      <c r="C4448" s="55" t="s">
        <v>19168</v>
      </c>
      <c r="D4448" s="46">
        <v>0.0</v>
      </c>
      <c r="E4448" s="46">
        <v>0.0</v>
      </c>
      <c r="F4448" s="46">
        <v>68.0</v>
      </c>
      <c r="G4448" s="46">
        <v>0.0</v>
      </c>
      <c r="H4448" s="46">
        <v>0.0</v>
      </c>
      <c r="I4448" s="46">
        <v>0.0</v>
      </c>
      <c r="J4448" s="3"/>
      <c r="K4448" s="56"/>
    </row>
    <row r="4449" ht="32.25" customHeight="1">
      <c r="A4449" s="55" t="s">
        <v>52</v>
      </c>
      <c r="B4449" s="46" t="s">
        <v>19163</v>
      </c>
      <c r="C4449" s="55" t="s">
        <v>19172</v>
      </c>
      <c r="D4449" s="46">
        <v>0.0</v>
      </c>
      <c r="E4449" s="46">
        <v>1.0</v>
      </c>
      <c r="F4449" s="46">
        <v>27.0</v>
      </c>
      <c r="G4449" s="46">
        <v>0.0</v>
      </c>
      <c r="H4449" s="46">
        <v>0.0</v>
      </c>
      <c r="I4449" s="46">
        <v>3.0</v>
      </c>
      <c r="J4449" s="3"/>
      <c r="K4449" s="56"/>
    </row>
    <row r="4450" ht="32.25" customHeight="1">
      <c r="A4450" s="55" t="s">
        <v>52</v>
      </c>
      <c r="B4450" s="46" t="s">
        <v>19163</v>
      </c>
      <c r="C4450" s="55" t="s">
        <v>19176</v>
      </c>
      <c r="D4450" s="46">
        <v>0.0</v>
      </c>
      <c r="E4450" s="46">
        <v>0.0</v>
      </c>
      <c r="F4450" s="46">
        <v>26.0</v>
      </c>
      <c r="G4450" s="46">
        <v>0.0</v>
      </c>
      <c r="H4450" s="46">
        <v>0.0</v>
      </c>
      <c r="I4450" s="46">
        <v>0.0</v>
      </c>
      <c r="J4450" s="3"/>
      <c r="K4450" s="56"/>
    </row>
    <row r="4451" ht="32.25" customHeight="1">
      <c r="A4451" s="55" t="s">
        <v>52</v>
      </c>
      <c r="B4451" s="46" t="s">
        <v>19163</v>
      </c>
      <c r="C4451" s="55" t="s">
        <v>19180</v>
      </c>
      <c r="D4451" s="46">
        <v>0.0</v>
      </c>
      <c r="E4451" s="46">
        <v>0.0</v>
      </c>
      <c r="F4451" s="46">
        <v>24.0</v>
      </c>
      <c r="G4451" s="46">
        <v>0.0</v>
      </c>
      <c r="H4451" s="46">
        <v>0.0</v>
      </c>
      <c r="I4451" s="46">
        <v>0.0</v>
      </c>
      <c r="J4451" s="3"/>
      <c r="K4451" s="56"/>
    </row>
    <row r="4452" ht="32.25" customHeight="1">
      <c r="A4452" s="55" t="s">
        <v>52</v>
      </c>
      <c r="B4452" s="46" t="s">
        <v>19163</v>
      </c>
      <c r="C4452" s="55" t="s">
        <v>19183</v>
      </c>
      <c r="D4452" s="46">
        <v>2.0</v>
      </c>
      <c r="E4452" s="46">
        <v>0.0</v>
      </c>
      <c r="F4452" s="46">
        <v>0.0</v>
      </c>
      <c r="G4452" s="46">
        <v>0.0</v>
      </c>
      <c r="H4452" s="46">
        <v>0.0</v>
      </c>
      <c r="I4452" s="46">
        <v>0.0</v>
      </c>
      <c r="J4452" s="3"/>
      <c r="K4452" s="56"/>
    </row>
    <row r="4453" ht="32.25" customHeight="1">
      <c r="A4453" s="55" t="s">
        <v>52</v>
      </c>
      <c r="B4453" s="46" t="s">
        <v>19163</v>
      </c>
      <c r="C4453" s="55" t="s">
        <v>19186</v>
      </c>
      <c r="D4453" s="46">
        <v>1.0</v>
      </c>
      <c r="E4453" s="46">
        <v>0.0</v>
      </c>
      <c r="F4453" s="46">
        <v>0.0</v>
      </c>
      <c r="G4453" s="46">
        <v>0.0</v>
      </c>
      <c r="H4453" s="46">
        <v>0.0</v>
      </c>
      <c r="I4453" s="46">
        <v>0.0</v>
      </c>
      <c r="J4453" s="3"/>
      <c r="K4453" s="56"/>
    </row>
    <row r="4454" ht="32.25" customHeight="1">
      <c r="A4454" s="55" t="s">
        <v>52</v>
      </c>
      <c r="B4454" s="46" t="s">
        <v>19189</v>
      </c>
      <c r="C4454" s="55" t="s">
        <v>19190</v>
      </c>
      <c r="D4454" s="46">
        <v>11.0</v>
      </c>
      <c r="E4454" s="46">
        <v>5.0</v>
      </c>
      <c r="F4454" s="46">
        <v>24.0</v>
      </c>
      <c r="G4454" s="46">
        <v>2.0</v>
      </c>
      <c r="H4454" s="46">
        <v>0.0</v>
      </c>
      <c r="I4454" s="46">
        <v>39.0</v>
      </c>
      <c r="J4454" s="3"/>
      <c r="K4454" s="56"/>
    </row>
    <row r="4455" ht="32.25" customHeight="1">
      <c r="A4455" s="55" t="s">
        <v>52</v>
      </c>
      <c r="B4455" s="46" t="s">
        <v>19189</v>
      </c>
      <c r="C4455" s="55" t="s">
        <v>19195</v>
      </c>
      <c r="D4455" s="46">
        <v>0.0</v>
      </c>
      <c r="E4455" s="46">
        <v>0.0</v>
      </c>
      <c r="F4455" s="46">
        <v>77.0</v>
      </c>
      <c r="G4455" s="46">
        <v>0.0</v>
      </c>
      <c r="H4455" s="46">
        <v>0.0</v>
      </c>
      <c r="I4455" s="46">
        <v>0.0</v>
      </c>
      <c r="J4455" s="3"/>
      <c r="K4455" s="56"/>
    </row>
    <row r="4456" ht="32.25" customHeight="1">
      <c r="A4456" s="55" t="s">
        <v>52</v>
      </c>
      <c r="B4456" s="46" t="s">
        <v>19189</v>
      </c>
      <c r="C4456" s="46" t="s">
        <v>19199</v>
      </c>
      <c r="D4456" s="46">
        <v>0.0</v>
      </c>
      <c r="E4456" s="46">
        <v>0.0</v>
      </c>
      <c r="F4456" s="46">
        <v>63.0</v>
      </c>
      <c r="G4456" s="46">
        <v>0.0</v>
      </c>
      <c r="H4456" s="46">
        <v>0.0</v>
      </c>
      <c r="I4456" s="46">
        <v>0.0</v>
      </c>
      <c r="J4456" s="3"/>
      <c r="K4456" s="56"/>
    </row>
    <row r="4457" ht="32.25" customHeight="1">
      <c r="A4457" s="55" t="s">
        <v>52</v>
      </c>
      <c r="B4457" s="46" t="s">
        <v>19189</v>
      </c>
      <c r="C4457" s="55" t="s">
        <v>19202</v>
      </c>
      <c r="D4457" s="46">
        <v>0.0</v>
      </c>
      <c r="E4457" s="46">
        <v>2.0</v>
      </c>
      <c r="F4457" s="46">
        <v>9.0</v>
      </c>
      <c r="G4457" s="46">
        <v>0.0</v>
      </c>
      <c r="H4457" s="46">
        <v>0.0</v>
      </c>
      <c r="I4457" s="46">
        <v>33.0</v>
      </c>
      <c r="J4457" s="3"/>
      <c r="K4457" s="56"/>
    </row>
    <row r="4458" ht="32.25" customHeight="1">
      <c r="A4458" s="55" t="s">
        <v>52</v>
      </c>
      <c r="B4458" s="46" t="s">
        <v>19189</v>
      </c>
      <c r="C4458" s="55" t="s">
        <v>19205</v>
      </c>
      <c r="D4458" s="46">
        <v>0.0</v>
      </c>
      <c r="E4458" s="46">
        <v>0.0</v>
      </c>
      <c r="F4458" s="46">
        <v>0.0</v>
      </c>
      <c r="G4458" s="46">
        <v>0.0</v>
      </c>
      <c r="H4458" s="46">
        <v>0.0</v>
      </c>
      <c r="I4458" s="46">
        <v>16.0</v>
      </c>
      <c r="J4458" s="3"/>
      <c r="K4458" s="56"/>
    </row>
    <row r="4459" ht="32.25" customHeight="1">
      <c r="A4459" s="55" t="s">
        <v>52</v>
      </c>
      <c r="B4459" s="46" t="s">
        <v>19189</v>
      </c>
      <c r="C4459" s="55" t="s">
        <v>19211</v>
      </c>
      <c r="D4459" s="46">
        <v>1.0</v>
      </c>
      <c r="E4459" s="46">
        <v>0.0</v>
      </c>
      <c r="F4459" s="46">
        <v>0.0</v>
      </c>
      <c r="G4459" s="46">
        <v>0.0</v>
      </c>
      <c r="H4459" s="46">
        <v>0.0</v>
      </c>
      <c r="I4459" s="46">
        <v>0.0</v>
      </c>
      <c r="J4459" s="3"/>
      <c r="K4459" s="56"/>
    </row>
    <row r="4460" ht="32.25" customHeight="1">
      <c r="A4460" s="55" t="s">
        <v>52</v>
      </c>
      <c r="B4460" s="46" t="s">
        <v>19189</v>
      </c>
      <c r="C4460" s="55" t="s">
        <v>19215</v>
      </c>
      <c r="D4460" s="46">
        <v>1.0</v>
      </c>
      <c r="E4460" s="46">
        <v>0.0</v>
      </c>
      <c r="F4460" s="46">
        <v>0.0</v>
      </c>
      <c r="G4460" s="46">
        <v>0.0</v>
      </c>
      <c r="H4460" s="46">
        <v>0.0</v>
      </c>
      <c r="I4460" s="46">
        <v>0.0</v>
      </c>
      <c r="J4460" s="3"/>
      <c r="K4460" s="56"/>
    </row>
    <row r="4461" ht="32.25" customHeight="1">
      <c r="A4461" s="55" t="s">
        <v>52</v>
      </c>
      <c r="B4461" s="46" t="s">
        <v>19189</v>
      </c>
      <c r="C4461" s="55" t="s">
        <v>19219</v>
      </c>
      <c r="D4461" s="46">
        <v>1.0</v>
      </c>
      <c r="E4461" s="46">
        <v>0.0</v>
      </c>
      <c r="F4461" s="46">
        <v>0.0</v>
      </c>
      <c r="G4461" s="46">
        <v>0.0</v>
      </c>
      <c r="H4461" s="46">
        <v>0.0</v>
      </c>
      <c r="I4461" s="46">
        <v>0.0</v>
      </c>
      <c r="J4461" s="3"/>
      <c r="K4461" s="56"/>
    </row>
    <row r="4462" ht="32.25" customHeight="1">
      <c r="A4462" s="55" t="s">
        <v>52</v>
      </c>
      <c r="B4462" s="46" t="s">
        <v>19222</v>
      </c>
      <c r="C4462" s="55" t="s">
        <v>19223</v>
      </c>
      <c r="D4462" s="46">
        <v>0.0</v>
      </c>
      <c r="E4462" s="46">
        <v>0.0</v>
      </c>
      <c r="F4462" s="46">
        <v>30.0</v>
      </c>
      <c r="G4462" s="46">
        <v>0.0</v>
      </c>
      <c r="H4462" s="46">
        <v>0.0</v>
      </c>
      <c r="I4462" s="46">
        <v>31.0</v>
      </c>
      <c r="J4462" s="3"/>
      <c r="K4462" s="56"/>
    </row>
    <row r="4463" ht="32.25" customHeight="1">
      <c r="A4463" s="55" t="s">
        <v>52</v>
      </c>
      <c r="B4463" s="46" t="s">
        <v>19222</v>
      </c>
      <c r="C4463" s="55" t="s">
        <v>19227</v>
      </c>
      <c r="D4463" s="46">
        <v>0.0</v>
      </c>
      <c r="E4463" s="46">
        <v>1.0</v>
      </c>
      <c r="F4463" s="46">
        <v>12.0</v>
      </c>
      <c r="G4463" s="46">
        <v>0.0</v>
      </c>
      <c r="H4463" s="46">
        <v>0.0</v>
      </c>
      <c r="I4463" s="46">
        <v>33.0</v>
      </c>
      <c r="J4463" s="3"/>
      <c r="K4463" s="56"/>
    </row>
    <row r="4464" ht="32.25" customHeight="1">
      <c r="A4464" s="55" t="s">
        <v>52</v>
      </c>
      <c r="B4464" s="46" t="s">
        <v>19222</v>
      </c>
      <c r="C4464" s="55" t="s">
        <v>19231</v>
      </c>
      <c r="D4464" s="46">
        <v>0.0</v>
      </c>
      <c r="E4464" s="46">
        <v>0.0</v>
      </c>
      <c r="F4464" s="46">
        <v>37.0</v>
      </c>
      <c r="G4464" s="46">
        <v>0.0</v>
      </c>
      <c r="H4464" s="46">
        <v>0.0</v>
      </c>
      <c r="I4464" s="46">
        <v>0.0</v>
      </c>
      <c r="J4464" s="3"/>
      <c r="K4464" s="56"/>
    </row>
    <row r="4465" ht="32.25" customHeight="1">
      <c r="A4465" s="55" t="s">
        <v>52</v>
      </c>
      <c r="B4465" s="46" t="s">
        <v>19222</v>
      </c>
      <c r="C4465" s="55" t="s">
        <v>19234</v>
      </c>
      <c r="D4465" s="46">
        <v>31.0</v>
      </c>
      <c r="E4465" s="46">
        <v>0.0</v>
      </c>
      <c r="F4465" s="46">
        <v>0.0</v>
      </c>
      <c r="G4465" s="46">
        <v>0.0</v>
      </c>
      <c r="H4465" s="46">
        <v>0.0</v>
      </c>
      <c r="I4465" s="46">
        <v>0.0</v>
      </c>
      <c r="J4465" s="3"/>
      <c r="K4465" s="56"/>
    </row>
    <row r="4466" ht="32.25" customHeight="1">
      <c r="A4466" s="55" t="s">
        <v>52</v>
      </c>
      <c r="B4466" s="46" t="s">
        <v>19222</v>
      </c>
      <c r="C4466" s="55" t="s">
        <v>19237</v>
      </c>
      <c r="D4466" s="46">
        <v>0.0</v>
      </c>
      <c r="E4466" s="46">
        <v>0.0</v>
      </c>
      <c r="F4466" s="46">
        <v>34.0</v>
      </c>
      <c r="G4466" s="46">
        <v>0.0</v>
      </c>
      <c r="H4466" s="46">
        <v>0.0</v>
      </c>
      <c r="I4466" s="46">
        <v>0.0</v>
      </c>
      <c r="J4466" s="3"/>
      <c r="K4466" s="56"/>
    </row>
    <row r="4467" ht="32.25" customHeight="1">
      <c r="A4467" s="55" t="s">
        <v>52</v>
      </c>
      <c r="B4467" s="46" t="s">
        <v>19222</v>
      </c>
      <c r="C4467" s="55" t="s">
        <v>19240</v>
      </c>
      <c r="D4467" s="46">
        <v>0.0</v>
      </c>
      <c r="E4467" s="46">
        <v>0.0</v>
      </c>
      <c r="F4467" s="46">
        <v>31.0</v>
      </c>
      <c r="G4467" s="46">
        <v>0.0</v>
      </c>
      <c r="H4467" s="46">
        <v>0.0</v>
      </c>
      <c r="I4467" s="46">
        <v>1.0</v>
      </c>
      <c r="J4467" s="3"/>
      <c r="K4467" s="56"/>
    </row>
    <row r="4468" ht="32.25" customHeight="1">
      <c r="A4468" s="55" t="s">
        <v>52</v>
      </c>
      <c r="B4468" s="46" t="s">
        <v>19222</v>
      </c>
      <c r="C4468" s="55" t="s">
        <v>19245</v>
      </c>
      <c r="D4468" s="46">
        <v>0.0</v>
      </c>
      <c r="E4468" s="46">
        <v>0.0</v>
      </c>
      <c r="F4468" s="46">
        <v>17.0</v>
      </c>
      <c r="G4468" s="46">
        <v>0.0</v>
      </c>
      <c r="H4468" s="46">
        <v>0.0</v>
      </c>
      <c r="I4468" s="46">
        <v>14.0</v>
      </c>
      <c r="J4468" s="3"/>
      <c r="K4468" s="56"/>
    </row>
    <row r="4469" ht="32.25" customHeight="1">
      <c r="A4469" s="55" t="s">
        <v>52</v>
      </c>
      <c r="B4469" s="46" t="s">
        <v>19222</v>
      </c>
      <c r="C4469" s="55" t="s">
        <v>19249</v>
      </c>
      <c r="D4469" s="46">
        <v>0.0</v>
      </c>
      <c r="E4469" s="46">
        <v>0.0</v>
      </c>
      <c r="F4469" s="46">
        <v>30.0</v>
      </c>
      <c r="G4469" s="46">
        <v>0.0</v>
      </c>
      <c r="H4469" s="46">
        <v>0.0</v>
      </c>
      <c r="I4469" s="46">
        <v>0.0</v>
      </c>
      <c r="J4469" s="3"/>
      <c r="K4469" s="56"/>
    </row>
    <row r="4470" ht="32.25" customHeight="1">
      <c r="A4470" s="55" t="s">
        <v>52</v>
      </c>
      <c r="B4470" s="46" t="s">
        <v>19222</v>
      </c>
      <c r="C4470" s="55" t="s">
        <v>19252</v>
      </c>
      <c r="D4470" s="46">
        <v>0.0</v>
      </c>
      <c r="E4470" s="46">
        <v>0.0</v>
      </c>
      <c r="F4470" s="46">
        <v>6.0</v>
      </c>
      <c r="G4470" s="46">
        <v>0.0</v>
      </c>
      <c r="H4470" s="46">
        <v>0.0</v>
      </c>
      <c r="I4470" s="46">
        <v>0.0</v>
      </c>
      <c r="J4470" s="3"/>
      <c r="K4470" s="56"/>
    </row>
    <row r="4471" ht="32.25" customHeight="1">
      <c r="A4471" s="55" t="s">
        <v>52</v>
      </c>
      <c r="B4471" s="46" t="s">
        <v>19222</v>
      </c>
      <c r="C4471" s="55" t="s">
        <v>19257</v>
      </c>
      <c r="D4471" s="46">
        <v>1.0</v>
      </c>
      <c r="E4471" s="46">
        <v>0.0</v>
      </c>
      <c r="F4471" s="46">
        <v>0.0</v>
      </c>
      <c r="G4471" s="46">
        <v>0.0</v>
      </c>
      <c r="H4471" s="46">
        <v>0.0</v>
      </c>
      <c r="I4471" s="46">
        <v>0.0</v>
      </c>
      <c r="J4471" s="3"/>
      <c r="K4471" s="56"/>
    </row>
    <row r="4472" ht="32.25" customHeight="1">
      <c r="A4472" s="55" t="s">
        <v>52</v>
      </c>
      <c r="B4472" s="46" t="s">
        <v>19222</v>
      </c>
      <c r="C4472" s="55" t="s">
        <v>19262</v>
      </c>
      <c r="D4472" s="46">
        <v>1.0</v>
      </c>
      <c r="E4472" s="46">
        <v>0.0</v>
      </c>
      <c r="F4472" s="46">
        <v>0.0</v>
      </c>
      <c r="G4472" s="46">
        <v>0.0</v>
      </c>
      <c r="H4472" s="46">
        <v>0.0</v>
      </c>
      <c r="I4472" s="46">
        <v>0.0</v>
      </c>
      <c r="J4472" s="3"/>
      <c r="K4472" s="56"/>
    </row>
    <row r="4473" ht="32.25" customHeight="1">
      <c r="A4473" s="55" t="s">
        <v>52</v>
      </c>
      <c r="B4473" s="46" t="s">
        <v>19264</v>
      </c>
      <c r="C4473" s="55" t="s">
        <v>19266</v>
      </c>
      <c r="D4473" s="46">
        <v>0.0</v>
      </c>
      <c r="E4473" s="46">
        <v>0.0</v>
      </c>
      <c r="F4473" s="46">
        <v>48.0</v>
      </c>
      <c r="G4473" s="46">
        <v>0.0</v>
      </c>
      <c r="H4473" s="46">
        <v>0.0</v>
      </c>
      <c r="I4473" s="46">
        <v>0.0</v>
      </c>
      <c r="J4473" s="3"/>
      <c r="K4473" s="56"/>
    </row>
    <row r="4474" ht="32.25" customHeight="1">
      <c r="A4474" s="55" t="s">
        <v>52</v>
      </c>
      <c r="B4474" s="46" t="s">
        <v>19264</v>
      </c>
      <c r="C4474" s="55" t="s">
        <v>19271</v>
      </c>
      <c r="D4474" s="46">
        <v>0.0</v>
      </c>
      <c r="E4474" s="46">
        <v>0.0</v>
      </c>
      <c r="F4474" s="46">
        <v>37.0</v>
      </c>
      <c r="G4474" s="46">
        <v>0.0</v>
      </c>
      <c r="H4474" s="46">
        <v>0.0</v>
      </c>
      <c r="I4474" s="46">
        <v>4.0</v>
      </c>
      <c r="J4474" s="3"/>
      <c r="K4474" s="56"/>
    </row>
    <row r="4475" ht="32.25" customHeight="1">
      <c r="A4475" s="55" t="s">
        <v>52</v>
      </c>
      <c r="B4475" s="46" t="s">
        <v>19264</v>
      </c>
      <c r="C4475" s="55" t="s">
        <v>19274</v>
      </c>
      <c r="D4475" s="46">
        <v>0.0</v>
      </c>
      <c r="E4475" s="46">
        <v>0.0</v>
      </c>
      <c r="F4475" s="46">
        <v>30.0</v>
      </c>
      <c r="G4475" s="46">
        <v>0.0</v>
      </c>
      <c r="H4475" s="46">
        <v>0.0</v>
      </c>
      <c r="I4475" s="46">
        <v>0.0</v>
      </c>
      <c r="J4475" s="3"/>
      <c r="K4475" s="56"/>
    </row>
    <row r="4476" ht="32.25" customHeight="1">
      <c r="A4476" s="55" t="s">
        <v>52</v>
      </c>
      <c r="B4476" s="46" t="s">
        <v>19264</v>
      </c>
      <c r="C4476" s="55" t="s">
        <v>19279</v>
      </c>
      <c r="D4476" s="46">
        <v>0.0</v>
      </c>
      <c r="E4476" s="46">
        <v>1.0</v>
      </c>
      <c r="F4476" s="46">
        <v>12.0</v>
      </c>
      <c r="G4476" s="46">
        <v>0.0</v>
      </c>
      <c r="H4476" s="46">
        <v>0.0</v>
      </c>
      <c r="I4476" s="46">
        <v>14.0</v>
      </c>
      <c r="J4476" s="3"/>
      <c r="K4476" s="56"/>
    </row>
    <row r="4477" ht="32.25" customHeight="1">
      <c r="A4477" s="55" t="s">
        <v>52</v>
      </c>
      <c r="B4477" s="46" t="s">
        <v>19264</v>
      </c>
      <c r="C4477" s="55" t="s">
        <v>19283</v>
      </c>
      <c r="D4477" s="46">
        <v>0.0</v>
      </c>
      <c r="E4477" s="46">
        <v>0.0</v>
      </c>
      <c r="F4477" s="46">
        <v>26.0</v>
      </c>
      <c r="G4477" s="46">
        <v>0.0</v>
      </c>
      <c r="H4477" s="46">
        <v>0.0</v>
      </c>
      <c r="I4477" s="46">
        <v>0.0</v>
      </c>
      <c r="J4477" s="3"/>
      <c r="K4477" s="56"/>
    </row>
    <row r="4478" ht="32.25" customHeight="1">
      <c r="A4478" s="55" t="s">
        <v>52</v>
      </c>
      <c r="B4478" s="46" t="s">
        <v>19264</v>
      </c>
      <c r="C4478" s="55" t="s">
        <v>19285</v>
      </c>
      <c r="D4478" s="46">
        <v>0.0</v>
      </c>
      <c r="E4478" s="46">
        <v>0.0</v>
      </c>
      <c r="F4478" s="46">
        <v>23.0</v>
      </c>
      <c r="G4478" s="46">
        <v>0.0</v>
      </c>
      <c r="H4478" s="46">
        <v>0.0</v>
      </c>
      <c r="I4478" s="46">
        <v>0.0</v>
      </c>
      <c r="J4478" s="3"/>
      <c r="K4478" s="56"/>
    </row>
    <row r="4479" ht="32.25" customHeight="1">
      <c r="A4479" s="55" t="s">
        <v>52</v>
      </c>
      <c r="B4479" s="46" t="s">
        <v>19264</v>
      </c>
      <c r="C4479" s="55" t="s">
        <v>19288</v>
      </c>
      <c r="D4479" s="46">
        <v>0.0</v>
      </c>
      <c r="E4479" s="46">
        <v>0.0</v>
      </c>
      <c r="F4479" s="46">
        <v>19.0</v>
      </c>
      <c r="G4479" s="46">
        <v>0.0</v>
      </c>
      <c r="H4479" s="46">
        <v>0.0</v>
      </c>
      <c r="I4479" s="46">
        <v>3.0</v>
      </c>
      <c r="J4479" s="3"/>
      <c r="K4479" s="56"/>
    </row>
    <row r="4480" ht="32.25" customHeight="1">
      <c r="A4480" s="55" t="s">
        <v>52</v>
      </c>
      <c r="B4480" s="46" t="s">
        <v>19264</v>
      </c>
      <c r="C4480" s="55" t="s">
        <v>19294</v>
      </c>
      <c r="D4480" s="46">
        <v>0.0</v>
      </c>
      <c r="E4480" s="46">
        <v>0.0</v>
      </c>
      <c r="F4480" s="46">
        <v>20.0</v>
      </c>
      <c r="G4480" s="46">
        <v>0.0</v>
      </c>
      <c r="H4480" s="46">
        <v>0.0</v>
      </c>
      <c r="I4480" s="46">
        <v>2.0</v>
      </c>
      <c r="J4480" s="3"/>
      <c r="K4480" s="56"/>
    </row>
    <row r="4481" ht="32.25" customHeight="1">
      <c r="A4481" s="55" t="s">
        <v>52</v>
      </c>
      <c r="B4481" s="46" t="s">
        <v>19264</v>
      </c>
      <c r="C4481" s="55" t="s">
        <v>19298</v>
      </c>
      <c r="D4481" s="46">
        <v>0.0</v>
      </c>
      <c r="E4481" s="46">
        <v>0.0</v>
      </c>
      <c r="F4481" s="46">
        <v>11.0</v>
      </c>
      <c r="G4481" s="46">
        <v>0.0</v>
      </c>
      <c r="H4481" s="46">
        <v>0.0</v>
      </c>
      <c r="I4481" s="46">
        <v>5.0</v>
      </c>
      <c r="J4481" s="3"/>
      <c r="K4481" s="56"/>
    </row>
    <row r="4482" ht="32.25" customHeight="1">
      <c r="A4482" s="55" t="s">
        <v>52</v>
      </c>
      <c r="B4482" s="46" t="s">
        <v>19264</v>
      </c>
      <c r="C4482" s="55" t="s">
        <v>19302</v>
      </c>
      <c r="D4482" s="46">
        <v>0.0</v>
      </c>
      <c r="E4482" s="46">
        <v>0.0</v>
      </c>
      <c r="F4482" s="46">
        <v>14.0</v>
      </c>
      <c r="G4482" s="46">
        <v>0.0</v>
      </c>
      <c r="H4482" s="46">
        <v>0.0</v>
      </c>
      <c r="I4482" s="46">
        <v>0.0</v>
      </c>
      <c r="J4482" s="3"/>
      <c r="K4482" s="56"/>
    </row>
    <row r="4483" ht="32.25" customHeight="1">
      <c r="A4483" s="55" t="s">
        <v>52</v>
      </c>
      <c r="B4483" s="46" t="s">
        <v>19264</v>
      </c>
      <c r="C4483" s="55" t="s">
        <v>19305</v>
      </c>
      <c r="D4483" s="46">
        <v>0.0</v>
      </c>
      <c r="E4483" s="46">
        <v>0.0</v>
      </c>
      <c r="F4483" s="46">
        <v>13.0</v>
      </c>
      <c r="G4483" s="46">
        <v>0.0</v>
      </c>
      <c r="H4483" s="46">
        <v>0.0</v>
      </c>
      <c r="I4483" s="46">
        <v>0.0</v>
      </c>
      <c r="J4483" s="3"/>
      <c r="K4483" s="56"/>
    </row>
    <row r="4484" ht="32.25" customHeight="1">
      <c r="A4484" s="55" t="s">
        <v>52</v>
      </c>
      <c r="B4484" s="46" t="s">
        <v>19264</v>
      </c>
      <c r="C4484" s="55" t="s">
        <v>19310</v>
      </c>
      <c r="D4484" s="46">
        <v>0.0</v>
      </c>
      <c r="E4484" s="46">
        <v>0.0</v>
      </c>
      <c r="F4484" s="46">
        <v>1.0</v>
      </c>
      <c r="G4484" s="46">
        <v>0.0</v>
      </c>
      <c r="H4484" s="46">
        <v>0.0</v>
      </c>
      <c r="I4484" s="46">
        <v>0.0</v>
      </c>
      <c r="J4484" s="3"/>
      <c r="K4484" s="56"/>
    </row>
    <row r="4485" ht="32.25" customHeight="1">
      <c r="A4485" s="55" t="s">
        <v>52</v>
      </c>
      <c r="B4485" s="46" t="s">
        <v>19264</v>
      </c>
      <c r="C4485" s="55" t="s">
        <v>19315</v>
      </c>
      <c r="D4485" s="46">
        <v>0.0</v>
      </c>
      <c r="E4485" s="46">
        <v>0.0</v>
      </c>
      <c r="F4485" s="46">
        <v>1.0</v>
      </c>
      <c r="G4485" s="46">
        <v>0.0</v>
      </c>
      <c r="H4485" s="46">
        <v>0.0</v>
      </c>
      <c r="I4485" s="46">
        <v>0.0</v>
      </c>
      <c r="J4485" s="3"/>
      <c r="K4485" s="56"/>
    </row>
    <row r="4486" ht="32.25" customHeight="1">
      <c r="A4486" s="55" t="s">
        <v>52</v>
      </c>
      <c r="B4486" s="46" t="s">
        <v>19264</v>
      </c>
      <c r="C4486" s="55" t="s">
        <v>19318</v>
      </c>
      <c r="D4486" s="46">
        <v>0.0</v>
      </c>
      <c r="E4486" s="46">
        <v>0.0</v>
      </c>
      <c r="F4486" s="46">
        <v>1.0</v>
      </c>
      <c r="G4486" s="46">
        <v>0.0</v>
      </c>
      <c r="H4486" s="46">
        <v>0.0</v>
      </c>
      <c r="I4486" s="46">
        <v>0.0</v>
      </c>
      <c r="J4486" s="3"/>
      <c r="K4486" s="56"/>
    </row>
    <row r="4487" ht="32.25" customHeight="1">
      <c r="A4487" s="55" t="s">
        <v>52</v>
      </c>
      <c r="B4487" s="46" t="s">
        <v>19320</v>
      </c>
      <c r="C4487" s="55" t="s">
        <v>19322</v>
      </c>
      <c r="D4487" s="46">
        <v>3.0</v>
      </c>
      <c r="E4487" s="46">
        <v>0.0</v>
      </c>
      <c r="F4487" s="46">
        <v>14.0</v>
      </c>
      <c r="G4487" s="46">
        <v>0.0</v>
      </c>
      <c r="H4487" s="46">
        <v>0.0</v>
      </c>
      <c r="I4487" s="46">
        <v>39.0</v>
      </c>
      <c r="J4487" s="3"/>
      <c r="K4487" s="56"/>
    </row>
    <row r="4488" ht="32.25" customHeight="1">
      <c r="A4488" s="55" t="s">
        <v>52</v>
      </c>
      <c r="B4488" s="46" t="s">
        <v>19320</v>
      </c>
      <c r="C4488" s="55" t="s">
        <v>19327</v>
      </c>
      <c r="D4488" s="46">
        <v>0.0</v>
      </c>
      <c r="E4488" s="46">
        <v>0.0</v>
      </c>
      <c r="F4488" s="46">
        <v>13.0</v>
      </c>
      <c r="G4488" s="46">
        <v>0.0</v>
      </c>
      <c r="H4488" s="46">
        <v>0.0</v>
      </c>
      <c r="I4488" s="46">
        <v>40.0</v>
      </c>
      <c r="J4488" s="3"/>
      <c r="K4488" s="56"/>
    </row>
    <row r="4489" ht="32.25" customHeight="1">
      <c r="A4489" s="55" t="s">
        <v>52</v>
      </c>
      <c r="B4489" s="46" t="s">
        <v>19320</v>
      </c>
      <c r="C4489" s="55" t="s">
        <v>19332</v>
      </c>
      <c r="D4489" s="46">
        <v>0.0</v>
      </c>
      <c r="E4489" s="46">
        <v>0.0</v>
      </c>
      <c r="F4489" s="46">
        <v>21.0</v>
      </c>
      <c r="G4489" s="46">
        <v>0.0</v>
      </c>
      <c r="H4489" s="46">
        <v>0.0</v>
      </c>
      <c r="I4489" s="46">
        <v>18.0</v>
      </c>
      <c r="J4489" s="3"/>
      <c r="K4489" s="56"/>
    </row>
    <row r="4490" ht="32.25" customHeight="1">
      <c r="A4490" s="55" t="s">
        <v>52</v>
      </c>
      <c r="B4490" s="46" t="s">
        <v>19320</v>
      </c>
      <c r="C4490" s="55" t="s">
        <v>19335</v>
      </c>
      <c r="D4490" s="46">
        <v>0.0</v>
      </c>
      <c r="E4490" s="46">
        <v>0.0</v>
      </c>
      <c r="F4490" s="46">
        <v>11.0</v>
      </c>
      <c r="G4490" s="46">
        <v>1.0</v>
      </c>
      <c r="H4490" s="46">
        <v>0.0</v>
      </c>
      <c r="I4490" s="46">
        <v>18.0</v>
      </c>
      <c r="J4490" s="3"/>
      <c r="K4490" s="56"/>
    </row>
    <row r="4491" ht="32.25" customHeight="1">
      <c r="A4491" s="55" t="s">
        <v>52</v>
      </c>
      <c r="B4491" s="46" t="s">
        <v>19320</v>
      </c>
      <c r="C4491" s="55" t="s">
        <v>19338</v>
      </c>
      <c r="D4491" s="46">
        <v>0.0</v>
      </c>
      <c r="E4491" s="46">
        <v>0.0</v>
      </c>
      <c r="F4491" s="46">
        <v>15.0</v>
      </c>
      <c r="G4491" s="46">
        <v>0.0</v>
      </c>
      <c r="H4491" s="46">
        <v>0.0</v>
      </c>
      <c r="I4491" s="46">
        <v>0.0</v>
      </c>
      <c r="J4491" s="3"/>
      <c r="K4491" s="56"/>
    </row>
    <row r="4492" ht="32.25" customHeight="1">
      <c r="A4492" s="55" t="s">
        <v>52</v>
      </c>
      <c r="B4492" s="46" t="s">
        <v>19320</v>
      </c>
      <c r="C4492" s="55" t="s">
        <v>19343</v>
      </c>
      <c r="D4492" s="46">
        <v>0.0</v>
      </c>
      <c r="E4492" s="46">
        <v>0.0</v>
      </c>
      <c r="F4492" s="46">
        <v>6.0</v>
      </c>
      <c r="G4492" s="46">
        <v>0.0</v>
      </c>
      <c r="H4492" s="46">
        <v>0.0</v>
      </c>
      <c r="I4492" s="46">
        <v>8.0</v>
      </c>
      <c r="J4492" s="3"/>
      <c r="K4492" s="56"/>
    </row>
    <row r="4493" ht="32.25" customHeight="1">
      <c r="A4493" s="55" t="s">
        <v>52</v>
      </c>
      <c r="B4493" s="46" t="s">
        <v>19320</v>
      </c>
      <c r="C4493" s="55" t="s">
        <v>19346</v>
      </c>
      <c r="D4493" s="46">
        <v>0.0</v>
      </c>
      <c r="E4493" s="46">
        <v>0.0</v>
      </c>
      <c r="F4493" s="46">
        <v>13.0</v>
      </c>
      <c r="G4493" s="46">
        <v>0.0</v>
      </c>
      <c r="H4493" s="46">
        <v>0.0</v>
      </c>
      <c r="I4493" s="46">
        <v>0.0</v>
      </c>
      <c r="J4493" s="3"/>
      <c r="K4493" s="56"/>
    </row>
    <row r="4494" ht="32.25" customHeight="1">
      <c r="A4494" s="55" t="s">
        <v>52</v>
      </c>
      <c r="B4494" s="46" t="s">
        <v>19320</v>
      </c>
      <c r="C4494" s="55" t="s">
        <v>19350</v>
      </c>
      <c r="D4494" s="46">
        <v>0.0</v>
      </c>
      <c r="E4494" s="46">
        <v>0.0</v>
      </c>
      <c r="F4494" s="46">
        <v>1.0</v>
      </c>
      <c r="G4494" s="46">
        <v>0.0</v>
      </c>
      <c r="H4494" s="46">
        <v>0.0</v>
      </c>
      <c r="I4494" s="46">
        <v>0.0</v>
      </c>
      <c r="J4494" s="3"/>
      <c r="K4494" s="56"/>
    </row>
    <row r="4495" ht="32.25" customHeight="1">
      <c r="A4495" s="55" t="s">
        <v>52</v>
      </c>
      <c r="B4495" s="46" t="s">
        <v>19353</v>
      </c>
      <c r="C4495" s="55" t="s">
        <v>19354</v>
      </c>
      <c r="D4495" s="46">
        <v>4.0</v>
      </c>
      <c r="E4495" s="46">
        <v>0.0</v>
      </c>
      <c r="F4495" s="46">
        <v>0.0</v>
      </c>
      <c r="G4495" s="46">
        <v>0.0</v>
      </c>
      <c r="H4495" s="46">
        <v>0.0</v>
      </c>
      <c r="I4495" s="46">
        <v>34.0</v>
      </c>
      <c r="J4495" s="3"/>
      <c r="K4495" s="56"/>
    </row>
    <row r="4496" ht="32.25" customHeight="1">
      <c r="A4496" s="55" t="s">
        <v>52</v>
      </c>
      <c r="B4496" s="46" t="s">
        <v>19353</v>
      </c>
      <c r="C4496" s="55" t="s">
        <v>19357</v>
      </c>
      <c r="D4496" s="46">
        <v>2.0</v>
      </c>
      <c r="E4496" s="46">
        <v>0.0</v>
      </c>
      <c r="F4496" s="46">
        <v>26.0</v>
      </c>
      <c r="G4496" s="46">
        <v>0.0</v>
      </c>
      <c r="H4496" s="46">
        <v>0.0</v>
      </c>
      <c r="I4496" s="46">
        <v>0.0</v>
      </c>
      <c r="J4496" s="3"/>
      <c r="K4496" s="56"/>
    </row>
    <row r="4497" ht="32.25" customHeight="1">
      <c r="A4497" s="55" t="s">
        <v>52</v>
      </c>
      <c r="B4497" s="46" t="s">
        <v>19353</v>
      </c>
      <c r="C4497" s="55" t="s">
        <v>19362</v>
      </c>
      <c r="D4497" s="46">
        <v>2.0</v>
      </c>
      <c r="E4497" s="46">
        <v>0.0</v>
      </c>
      <c r="F4497" s="46">
        <v>17.0</v>
      </c>
      <c r="G4497" s="46">
        <v>0.0</v>
      </c>
      <c r="H4497" s="46">
        <v>0.0</v>
      </c>
      <c r="I4497" s="46">
        <v>1.0</v>
      </c>
      <c r="J4497" s="3"/>
      <c r="K4497" s="56"/>
    </row>
    <row r="4498" ht="32.25" customHeight="1">
      <c r="A4498" s="55" t="s">
        <v>52</v>
      </c>
      <c r="B4498" s="46" t="s">
        <v>19353</v>
      </c>
      <c r="C4498" s="55" t="s">
        <v>19366</v>
      </c>
      <c r="D4498" s="46">
        <v>0.0</v>
      </c>
      <c r="E4498" s="46">
        <v>0.0</v>
      </c>
      <c r="F4498" s="46">
        <v>16.0</v>
      </c>
      <c r="G4498" s="46">
        <v>0.0</v>
      </c>
      <c r="H4498" s="46">
        <v>0.0</v>
      </c>
      <c r="I4498" s="46">
        <v>0.0</v>
      </c>
      <c r="J4498" s="3"/>
      <c r="K4498" s="56"/>
    </row>
    <row r="4499" ht="32.25" customHeight="1">
      <c r="A4499" s="55" t="s">
        <v>52</v>
      </c>
      <c r="B4499" s="46" t="s">
        <v>19353</v>
      </c>
      <c r="C4499" s="55" t="s">
        <v>19369</v>
      </c>
      <c r="D4499" s="46">
        <v>0.0</v>
      </c>
      <c r="E4499" s="46">
        <v>0.0</v>
      </c>
      <c r="F4499" s="46">
        <v>13.0</v>
      </c>
      <c r="G4499" s="46">
        <v>0.0</v>
      </c>
      <c r="H4499" s="46">
        <v>0.0</v>
      </c>
      <c r="I4499" s="46">
        <v>0.0</v>
      </c>
      <c r="J4499" s="3"/>
      <c r="K4499" s="56"/>
    </row>
    <row r="4500" ht="32.25" customHeight="1">
      <c r="A4500" s="55" t="s">
        <v>52</v>
      </c>
      <c r="B4500" s="46" t="s">
        <v>19353</v>
      </c>
      <c r="C4500" s="55" t="s">
        <v>19371</v>
      </c>
      <c r="D4500" s="46">
        <v>1.0</v>
      </c>
      <c r="E4500" s="46">
        <v>0.0</v>
      </c>
      <c r="F4500" s="46">
        <v>0.0</v>
      </c>
      <c r="G4500" s="46">
        <v>0.0</v>
      </c>
      <c r="H4500" s="46">
        <v>0.0</v>
      </c>
      <c r="I4500" s="46">
        <v>0.0</v>
      </c>
      <c r="J4500" s="3"/>
      <c r="K4500" s="56"/>
    </row>
    <row r="4501" ht="32.25" customHeight="1">
      <c r="A4501" s="55" t="s">
        <v>52</v>
      </c>
      <c r="B4501" s="46" t="s">
        <v>19377</v>
      </c>
      <c r="C4501" s="55" t="s">
        <v>19378</v>
      </c>
      <c r="D4501" s="46">
        <v>0.0</v>
      </c>
      <c r="E4501" s="46">
        <v>0.0</v>
      </c>
      <c r="F4501" s="46">
        <v>49.0</v>
      </c>
      <c r="G4501" s="46">
        <v>0.0</v>
      </c>
      <c r="H4501" s="46">
        <v>0.0</v>
      </c>
      <c r="I4501" s="46">
        <v>0.0</v>
      </c>
      <c r="J4501" s="3"/>
      <c r="K4501" s="56"/>
    </row>
    <row r="4502" ht="32.25" customHeight="1">
      <c r="A4502" s="55" t="s">
        <v>52</v>
      </c>
      <c r="B4502" s="46" t="s">
        <v>19377</v>
      </c>
      <c r="C4502" s="55" t="s">
        <v>19383</v>
      </c>
      <c r="D4502" s="46">
        <v>0.0</v>
      </c>
      <c r="E4502" s="46">
        <v>0.0</v>
      </c>
      <c r="F4502" s="46">
        <v>45.0</v>
      </c>
      <c r="G4502" s="46">
        <v>0.0</v>
      </c>
      <c r="H4502" s="46">
        <v>0.0</v>
      </c>
      <c r="I4502" s="46">
        <v>0.0</v>
      </c>
      <c r="J4502" s="3"/>
      <c r="K4502" s="56"/>
    </row>
    <row r="4503" ht="32.25" customHeight="1">
      <c r="A4503" s="55" t="s">
        <v>52</v>
      </c>
      <c r="B4503" s="46" t="s">
        <v>19377</v>
      </c>
      <c r="C4503" s="55" t="s">
        <v>19386</v>
      </c>
      <c r="D4503" s="46">
        <v>0.0</v>
      </c>
      <c r="E4503" s="46">
        <v>0.0</v>
      </c>
      <c r="F4503" s="46">
        <v>14.0</v>
      </c>
      <c r="G4503" s="46">
        <v>0.0</v>
      </c>
      <c r="H4503" s="46">
        <v>0.0</v>
      </c>
      <c r="I4503" s="46">
        <v>28.0</v>
      </c>
      <c r="J4503" s="3"/>
      <c r="K4503" s="56"/>
    </row>
    <row r="4504" ht="32.25" customHeight="1">
      <c r="A4504" s="55" t="s">
        <v>52</v>
      </c>
      <c r="B4504" s="46" t="s">
        <v>19377</v>
      </c>
      <c r="C4504" s="55" t="s">
        <v>19389</v>
      </c>
      <c r="D4504" s="46">
        <v>0.0</v>
      </c>
      <c r="E4504" s="46">
        <v>0.0</v>
      </c>
      <c r="F4504" s="46">
        <v>10.0</v>
      </c>
      <c r="G4504" s="46">
        <v>0.0</v>
      </c>
      <c r="H4504" s="46">
        <v>0.0</v>
      </c>
      <c r="I4504" s="46">
        <v>18.0</v>
      </c>
      <c r="J4504" s="3"/>
      <c r="K4504" s="56"/>
    </row>
    <row r="4505" ht="32.25" customHeight="1">
      <c r="A4505" s="55" t="s">
        <v>52</v>
      </c>
      <c r="B4505" s="46" t="s">
        <v>19377</v>
      </c>
      <c r="C4505" s="55" t="s">
        <v>19392</v>
      </c>
      <c r="D4505" s="46">
        <v>0.0</v>
      </c>
      <c r="E4505" s="46">
        <v>0.0</v>
      </c>
      <c r="F4505" s="46">
        <v>26.0</v>
      </c>
      <c r="G4505" s="46">
        <v>0.0</v>
      </c>
      <c r="H4505" s="46">
        <v>0.0</v>
      </c>
      <c r="I4505" s="46">
        <v>0.0</v>
      </c>
      <c r="J4505" s="3"/>
      <c r="K4505" s="56"/>
    </row>
    <row r="4506" ht="32.25" customHeight="1">
      <c r="A4506" s="55" t="s">
        <v>52</v>
      </c>
      <c r="B4506" s="46" t="s">
        <v>19377</v>
      </c>
      <c r="C4506" s="55" t="s">
        <v>19396</v>
      </c>
      <c r="D4506" s="46">
        <v>0.0</v>
      </c>
      <c r="E4506" s="46">
        <v>0.0</v>
      </c>
      <c r="F4506" s="46">
        <v>19.0</v>
      </c>
      <c r="G4506" s="46">
        <v>0.0</v>
      </c>
      <c r="H4506" s="46">
        <v>0.0</v>
      </c>
      <c r="I4506" s="46">
        <v>0.0</v>
      </c>
      <c r="J4506" s="3"/>
      <c r="K4506" s="56"/>
    </row>
    <row r="4507" ht="32.25" customHeight="1">
      <c r="A4507" s="55" t="s">
        <v>52</v>
      </c>
      <c r="B4507" s="46" t="s">
        <v>19377</v>
      </c>
      <c r="C4507" s="55" t="s">
        <v>19400</v>
      </c>
      <c r="D4507" s="46">
        <v>0.0</v>
      </c>
      <c r="E4507" s="46">
        <v>0.0</v>
      </c>
      <c r="F4507" s="46">
        <v>0.0</v>
      </c>
      <c r="G4507" s="46">
        <v>0.0</v>
      </c>
      <c r="H4507" s="46">
        <v>0.0</v>
      </c>
      <c r="I4507" s="46">
        <v>18.0</v>
      </c>
      <c r="J4507" s="3"/>
      <c r="K4507" s="56"/>
    </row>
    <row r="4508" ht="32.25" customHeight="1">
      <c r="A4508" s="55" t="s">
        <v>52</v>
      </c>
      <c r="B4508" s="46" t="s">
        <v>19377</v>
      </c>
      <c r="C4508" s="55" t="s">
        <v>19404</v>
      </c>
      <c r="D4508" s="46">
        <v>0.0</v>
      </c>
      <c r="E4508" s="46">
        <v>0.0</v>
      </c>
      <c r="F4508" s="46">
        <v>1.0</v>
      </c>
      <c r="G4508" s="46">
        <v>0.0</v>
      </c>
      <c r="H4508" s="46">
        <v>0.0</v>
      </c>
      <c r="I4508" s="46">
        <v>0.0</v>
      </c>
      <c r="J4508" s="3"/>
      <c r="K4508" s="56"/>
    </row>
    <row r="4509" ht="32.25" customHeight="1">
      <c r="A4509" s="55" t="s">
        <v>52</v>
      </c>
      <c r="B4509" s="46" t="s">
        <v>19377</v>
      </c>
      <c r="C4509" s="55" t="s">
        <v>19408</v>
      </c>
      <c r="D4509" s="46">
        <v>0.0</v>
      </c>
      <c r="E4509" s="46">
        <v>0.0</v>
      </c>
      <c r="F4509" s="46">
        <v>1.0</v>
      </c>
      <c r="G4509" s="46">
        <v>0.0</v>
      </c>
      <c r="H4509" s="46">
        <v>0.0</v>
      </c>
      <c r="I4509" s="46">
        <v>0.0</v>
      </c>
      <c r="J4509" s="3"/>
      <c r="K4509" s="56"/>
    </row>
    <row r="4510" ht="32.25" customHeight="1">
      <c r="A4510" s="55" t="s">
        <v>52</v>
      </c>
      <c r="B4510" s="46" t="s">
        <v>19410</v>
      </c>
      <c r="C4510" s="55" t="s">
        <v>19411</v>
      </c>
      <c r="D4510" s="46">
        <v>0.0</v>
      </c>
      <c r="E4510" s="46">
        <v>17.0</v>
      </c>
      <c r="F4510" s="46">
        <v>47.0</v>
      </c>
      <c r="G4510" s="46">
        <v>0.0</v>
      </c>
      <c r="H4510" s="46">
        <v>0.0</v>
      </c>
      <c r="I4510" s="46">
        <v>18.0</v>
      </c>
      <c r="J4510" s="3"/>
      <c r="K4510" s="56"/>
    </row>
    <row r="4511" ht="32.25" customHeight="1">
      <c r="A4511" s="55" t="s">
        <v>52</v>
      </c>
      <c r="B4511" s="46" t="s">
        <v>19410</v>
      </c>
      <c r="C4511" s="55" t="s">
        <v>19414</v>
      </c>
      <c r="D4511" s="46">
        <v>0.0</v>
      </c>
      <c r="E4511" s="46">
        <v>0.0</v>
      </c>
      <c r="F4511" s="46">
        <v>40.0</v>
      </c>
      <c r="G4511" s="46">
        <v>0.0</v>
      </c>
      <c r="H4511" s="46">
        <v>0.0</v>
      </c>
      <c r="I4511" s="46">
        <v>0.0</v>
      </c>
      <c r="J4511" s="3"/>
      <c r="K4511" s="56"/>
    </row>
    <row r="4512" ht="32.25" customHeight="1">
      <c r="A4512" s="55" t="s">
        <v>52</v>
      </c>
      <c r="B4512" s="46" t="s">
        <v>19410</v>
      </c>
      <c r="C4512" s="55" t="s">
        <v>19418</v>
      </c>
      <c r="D4512" s="46">
        <v>0.0</v>
      </c>
      <c r="E4512" s="46">
        <v>0.0</v>
      </c>
      <c r="F4512" s="46">
        <v>38.0</v>
      </c>
      <c r="G4512" s="46">
        <v>0.0</v>
      </c>
      <c r="H4512" s="46">
        <v>0.0</v>
      </c>
      <c r="I4512" s="46">
        <v>0.0</v>
      </c>
      <c r="J4512" s="3"/>
      <c r="K4512" s="56"/>
    </row>
    <row r="4513" ht="32.25" customHeight="1">
      <c r="A4513" s="55" t="s">
        <v>52</v>
      </c>
      <c r="B4513" s="46" t="s">
        <v>19410</v>
      </c>
      <c r="C4513" s="55" t="s">
        <v>19422</v>
      </c>
      <c r="D4513" s="46">
        <v>0.0</v>
      </c>
      <c r="E4513" s="46">
        <v>1.0</v>
      </c>
      <c r="F4513" s="46">
        <v>0.0</v>
      </c>
      <c r="G4513" s="46">
        <v>0.0</v>
      </c>
      <c r="H4513" s="46">
        <v>0.0</v>
      </c>
      <c r="I4513" s="46">
        <v>35.0</v>
      </c>
      <c r="J4513" s="3"/>
      <c r="K4513" s="56"/>
    </row>
    <row r="4514" ht="32.25" customHeight="1">
      <c r="A4514" s="55" t="s">
        <v>52</v>
      </c>
      <c r="B4514" s="46" t="s">
        <v>19410</v>
      </c>
      <c r="C4514" s="55" t="s">
        <v>19425</v>
      </c>
      <c r="D4514" s="46">
        <v>0.0</v>
      </c>
      <c r="E4514" s="46">
        <v>8.0</v>
      </c>
      <c r="F4514" s="46">
        <v>26.0</v>
      </c>
      <c r="G4514" s="46">
        <v>0.0</v>
      </c>
      <c r="H4514" s="46">
        <v>0.0</v>
      </c>
      <c r="I4514" s="46">
        <v>2.0</v>
      </c>
      <c r="J4514" s="3"/>
      <c r="K4514" s="56"/>
    </row>
    <row r="4515" ht="32.25" customHeight="1">
      <c r="A4515" s="55" t="s">
        <v>52</v>
      </c>
      <c r="B4515" s="46" t="s">
        <v>19410</v>
      </c>
      <c r="C4515" s="55" t="s">
        <v>19428</v>
      </c>
      <c r="D4515" s="46">
        <v>0.0</v>
      </c>
      <c r="E4515" s="46">
        <v>0.0</v>
      </c>
      <c r="F4515" s="46">
        <v>31.0</v>
      </c>
      <c r="G4515" s="46">
        <v>0.0</v>
      </c>
      <c r="H4515" s="46">
        <v>0.0</v>
      </c>
      <c r="I4515" s="46">
        <v>0.0</v>
      </c>
      <c r="J4515" s="3"/>
      <c r="K4515" s="56"/>
    </row>
    <row r="4516" ht="32.25" customHeight="1">
      <c r="A4516" s="55" t="s">
        <v>52</v>
      </c>
      <c r="B4516" s="46" t="s">
        <v>19410</v>
      </c>
      <c r="C4516" s="55" t="s">
        <v>19433</v>
      </c>
      <c r="D4516" s="46">
        <v>0.0</v>
      </c>
      <c r="E4516" s="46">
        <v>0.0</v>
      </c>
      <c r="F4516" s="46">
        <v>2.0</v>
      </c>
      <c r="G4516" s="46">
        <v>0.0</v>
      </c>
      <c r="H4516" s="46">
        <v>0.0</v>
      </c>
      <c r="I4516" s="46">
        <v>0.0</v>
      </c>
      <c r="J4516" s="3"/>
      <c r="K4516" s="56"/>
    </row>
    <row r="4517" ht="32.25" customHeight="1">
      <c r="A4517" s="55" t="s">
        <v>52</v>
      </c>
      <c r="B4517" s="46" t="s">
        <v>19410</v>
      </c>
      <c r="C4517" s="55" t="s">
        <v>19437</v>
      </c>
      <c r="D4517" s="46">
        <v>1.0</v>
      </c>
      <c r="E4517" s="46">
        <v>0.0</v>
      </c>
      <c r="F4517" s="46">
        <v>0.0</v>
      </c>
      <c r="G4517" s="46">
        <v>0.0</v>
      </c>
      <c r="H4517" s="46">
        <v>0.0</v>
      </c>
      <c r="I4517" s="46">
        <v>0.0</v>
      </c>
      <c r="J4517" s="3"/>
      <c r="K4517" s="56"/>
    </row>
    <row r="4518" ht="32.25" customHeight="1">
      <c r="A4518" s="55" t="s">
        <v>52</v>
      </c>
      <c r="B4518" s="46" t="s">
        <v>19440</v>
      </c>
      <c r="C4518" s="55" t="s">
        <v>19442</v>
      </c>
      <c r="D4518" s="46">
        <v>6.0</v>
      </c>
      <c r="E4518" s="46">
        <v>0.0</v>
      </c>
      <c r="F4518" s="46">
        <v>91.0</v>
      </c>
      <c r="G4518" s="46">
        <v>0.0</v>
      </c>
      <c r="H4518" s="46">
        <v>0.0</v>
      </c>
      <c r="I4518" s="46">
        <v>0.0</v>
      </c>
      <c r="J4518" s="3"/>
      <c r="K4518" s="56"/>
    </row>
    <row r="4519" ht="32.25" customHeight="1">
      <c r="A4519" s="55" t="s">
        <v>52</v>
      </c>
      <c r="B4519" s="46" t="s">
        <v>19440</v>
      </c>
      <c r="C4519" s="55" t="s">
        <v>19445</v>
      </c>
      <c r="D4519" s="46">
        <v>0.0</v>
      </c>
      <c r="E4519" s="46">
        <v>0.0</v>
      </c>
      <c r="F4519" s="46">
        <v>51.0</v>
      </c>
      <c r="G4519" s="46">
        <v>0.0</v>
      </c>
      <c r="H4519" s="46">
        <v>0.0</v>
      </c>
      <c r="I4519" s="46">
        <v>0.0</v>
      </c>
      <c r="J4519" s="3"/>
      <c r="K4519" s="56"/>
    </row>
    <row r="4520" ht="32.25" customHeight="1">
      <c r="A4520" s="55" t="s">
        <v>52</v>
      </c>
      <c r="B4520" s="46" t="s">
        <v>19440</v>
      </c>
      <c r="C4520" s="55" t="s">
        <v>19450</v>
      </c>
      <c r="D4520" s="46">
        <v>14.0</v>
      </c>
      <c r="E4520" s="46">
        <v>4.0</v>
      </c>
      <c r="F4520" s="46">
        <v>4.0</v>
      </c>
      <c r="G4520" s="46">
        <v>1.0</v>
      </c>
      <c r="H4520" s="46">
        <v>0.0</v>
      </c>
      <c r="I4520" s="46">
        <v>21.0</v>
      </c>
      <c r="J4520" s="3"/>
      <c r="K4520" s="56"/>
    </row>
    <row r="4521" ht="32.25" customHeight="1">
      <c r="A4521" s="55" t="s">
        <v>52</v>
      </c>
      <c r="B4521" s="46" t="s">
        <v>19440</v>
      </c>
      <c r="C4521" s="55" t="s">
        <v>19453</v>
      </c>
      <c r="D4521" s="46">
        <v>0.0</v>
      </c>
      <c r="E4521" s="46">
        <v>0.0</v>
      </c>
      <c r="F4521" s="46">
        <v>40.0</v>
      </c>
      <c r="G4521" s="46">
        <v>0.0</v>
      </c>
      <c r="H4521" s="46">
        <v>0.0</v>
      </c>
      <c r="I4521" s="46">
        <v>0.0</v>
      </c>
      <c r="J4521" s="3"/>
      <c r="K4521" s="56"/>
    </row>
    <row r="4522" ht="32.25" customHeight="1">
      <c r="A4522" s="55" t="s">
        <v>52</v>
      </c>
      <c r="B4522" s="46" t="s">
        <v>19440</v>
      </c>
      <c r="C4522" s="55" t="s">
        <v>19456</v>
      </c>
      <c r="D4522" s="46">
        <v>1.0</v>
      </c>
      <c r="E4522" s="46">
        <v>0.0</v>
      </c>
      <c r="F4522" s="46">
        <v>0.0</v>
      </c>
      <c r="G4522" s="46">
        <v>0.0</v>
      </c>
      <c r="H4522" s="46">
        <v>0.0</v>
      </c>
      <c r="I4522" s="46">
        <v>0.0</v>
      </c>
      <c r="J4522" s="3"/>
      <c r="K4522" s="56"/>
    </row>
    <row r="4523" ht="32.25" customHeight="1">
      <c r="A4523" s="55" t="s">
        <v>52</v>
      </c>
      <c r="B4523" s="46" t="s">
        <v>19440</v>
      </c>
      <c r="C4523" s="55" t="s">
        <v>19459</v>
      </c>
      <c r="D4523" s="46">
        <v>0.0</v>
      </c>
      <c r="E4523" s="46">
        <v>0.0</v>
      </c>
      <c r="F4523" s="46">
        <v>1.0</v>
      </c>
      <c r="G4523" s="46">
        <v>0.0</v>
      </c>
      <c r="H4523" s="46">
        <v>0.0</v>
      </c>
      <c r="I4523" s="46">
        <v>0.0</v>
      </c>
      <c r="J4523" s="3"/>
      <c r="K4523" s="56"/>
    </row>
    <row r="4524" ht="32.25" customHeight="1">
      <c r="A4524" s="55" t="s">
        <v>52</v>
      </c>
      <c r="B4524" s="46" t="s">
        <v>19464</v>
      </c>
      <c r="C4524" s="55" t="s">
        <v>19466</v>
      </c>
      <c r="D4524" s="46">
        <v>30.0</v>
      </c>
      <c r="E4524" s="46">
        <v>0.0</v>
      </c>
      <c r="F4524" s="46">
        <v>8.0</v>
      </c>
      <c r="G4524" s="46">
        <v>0.0</v>
      </c>
      <c r="H4524" s="46">
        <v>0.0</v>
      </c>
      <c r="I4524" s="46">
        <v>44.0</v>
      </c>
      <c r="J4524" s="3"/>
      <c r="K4524" s="56"/>
    </row>
    <row r="4525" ht="32.25" customHeight="1">
      <c r="A4525" s="55" t="s">
        <v>52</v>
      </c>
      <c r="B4525" s="46" t="s">
        <v>19464</v>
      </c>
      <c r="C4525" s="55" t="s">
        <v>19470</v>
      </c>
      <c r="D4525" s="46">
        <v>12.0</v>
      </c>
      <c r="E4525" s="46">
        <v>4.0</v>
      </c>
      <c r="F4525" s="46">
        <v>16.0</v>
      </c>
      <c r="G4525" s="46">
        <v>0.0</v>
      </c>
      <c r="H4525" s="46">
        <v>0.0</v>
      </c>
      <c r="I4525" s="46">
        <v>14.0</v>
      </c>
      <c r="J4525" s="3"/>
      <c r="K4525" s="56"/>
    </row>
    <row r="4526" ht="32.25" customHeight="1">
      <c r="A4526" s="55" t="s">
        <v>52</v>
      </c>
      <c r="B4526" s="46" t="s">
        <v>19464</v>
      </c>
      <c r="C4526" s="55" t="s">
        <v>19474</v>
      </c>
      <c r="D4526" s="46">
        <v>7.0</v>
      </c>
      <c r="E4526" s="46">
        <v>4.0</v>
      </c>
      <c r="F4526" s="46">
        <v>14.0</v>
      </c>
      <c r="G4526" s="46">
        <v>0.0</v>
      </c>
      <c r="H4526" s="46">
        <v>0.0</v>
      </c>
      <c r="I4526" s="46">
        <v>21.0</v>
      </c>
      <c r="J4526" s="3"/>
      <c r="K4526" s="56"/>
    </row>
    <row r="4527" ht="32.25" customHeight="1">
      <c r="A4527" s="55" t="s">
        <v>52</v>
      </c>
      <c r="B4527" s="46" t="s">
        <v>19464</v>
      </c>
      <c r="C4527" s="55" t="s">
        <v>19477</v>
      </c>
      <c r="D4527" s="46">
        <v>0.0</v>
      </c>
      <c r="E4527" s="46">
        <v>0.0</v>
      </c>
      <c r="F4527" s="46">
        <v>27.0</v>
      </c>
      <c r="G4527" s="46">
        <v>0.0</v>
      </c>
      <c r="H4527" s="46">
        <v>0.0</v>
      </c>
      <c r="I4527" s="46">
        <v>0.0</v>
      </c>
      <c r="J4527" s="3"/>
      <c r="K4527" s="56"/>
    </row>
    <row r="4528" ht="32.25" customHeight="1">
      <c r="A4528" s="55" t="s">
        <v>52</v>
      </c>
      <c r="B4528" s="46" t="s">
        <v>19464</v>
      </c>
      <c r="C4528" s="55" t="s">
        <v>19482</v>
      </c>
      <c r="D4528" s="46">
        <v>0.0</v>
      </c>
      <c r="E4528" s="46">
        <v>2.0</v>
      </c>
      <c r="F4528" s="46">
        <v>11.0</v>
      </c>
      <c r="G4528" s="46">
        <v>0.0</v>
      </c>
      <c r="H4528" s="46">
        <v>0.0</v>
      </c>
      <c r="I4528" s="46">
        <v>13.0</v>
      </c>
      <c r="J4528" s="3"/>
      <c r="K4528" s="56"/>
    </row>
    <row r="4529" ht="32.25" customHeight="1">
      <c r="A4529" s="55" t="s">
        <v>52</v>
      </c>
      <c r="B4529" s="46" t="s">
        <v>19464</v>
      </c>
      <c r="C4529" s="55" t="s">
        <v>19484</v>
      </c>
      <c r="D4529" s="46">
        <v>0.0</v>
      </c>
      <c r="E4529" s="46">
        <v>0.0</v>
      </c>
      <c r="F4529" s="46">
        <v>23.0</v>
      </c>
      <c r="G4529" s="46">
        <v>0.0</v>
      </c>
      <c r="H4529" s="46">
        <v>0.0</v>
      </c>
      <c r="I4529" s="46">
        <v>0.0</v>
      </c>
      <c r="J4529" s="3"/>
      <c r="K4529" s="56"/>
    </row>
    <row r="4530" ht="32.25" customHeight="1">
      <c r="A4530" s="55" t="s">
        <v>52</v>
      </c>
      <c r="B4530" s="46" t="s">
        <v>19464</v>
      </c>
      <c r="C4530" s="55" t="s">
        <v>19487</v>
      </c>
      <c r="D4530" s="46">
        <v>0.0</v>
      </c>
      <c r="E4530" s="46">
        <v>0.0</v>
      </c>
      <c r="F4530" s="46">
        <v>8.0</v>
      </c>
      <c r="G4530" s="46">
        <v>0.0</v>
      </c>
      <c r="H4530" s="46">
        <v>0.0</v>
      </c>
      <c r="I4530" s="46">
        <v>0.0</v>
      </c>
      <c r="J4530" s="3"/>
      <c r="K4530" s="56"/>
    </row>
    <row r="4531" ht="32.25" customHeight="1">
      <c r="A4531" s="55" t="s">
        <v>52</v>
      </c>
      <c r="B4531" s="46" t="s">
        <v>19464</v>
      </c>
      <c r="C4531" s="55" t="s">
        <v>19490</v>
      </c>
      <c r="D4531" s="46">
        <v>1.0</v>
      </c>
      <c r="E4531" s="46">
        <v>0.0</v>
      </c>
      <c r="F4531" s="46">
        <v>0.0</v>
      </c>
      <c r="G4531" s="46">
        <v>0.0</v>
      </c>
      <c r="H4531" s="46">
        <v>0.0</v>
      </c>
      <c r="I4531" s="46">
        <v>0.0</v>
      </c>
      <c r="J4531" s="3"/>
      <c r="K4531" s="56"/>
    </row>
    <row r="4532" ht="32.25" customHeight="1">
      <c r="A4532" s="55" t="s">
        <v>52</v>
      </c>
      <c r="B4532" s="46" t="s">
        <v>19493</v>
      </c>
      <c r="C4532" s="46" t="s">
        <v>19494</v>
      </c>
      <c r="D4532" s="46">
        <v>0.0</v>
      </c>
      <c r="E4532" s="46">
        <v>0.0</v>
      </c>
      <c r="F4532" s="46">
        <v>124.0</v>
      </c>
      <c r="G4532" s="46">
        <v>0.0</v>
      </c>
      <c r="H4532" s="46">
        <v>0.0</v>
      </c>
      <c r="I4532" s="46">
        <v>0.0</v>
      </c>
      <c r="J4532" s="3"/>
      <c r="K4532" s="56"/>
    </row>
    <row r="4533" ht="32.25" customHeight="1">
      <c r="A4533" s="55" t="s">
        <v>52</v>
      </c>
      <c r="B4533" s="46" t="s">
        <v>19493</v>
      </c>
      <c r="C4533" s="55" t="s">
        <v>19499</v>
      </c>
      <c r="D4533" s="46">
        <v>57.0</v>
      </c>
      <c r="E4533" s="46">
        <v>14.0</v>
      </c>
      <c r="F4533" s="46">
        <v>16.0</v>
      </c>
      <c r="G4533" s="46">
        <v>1.0</v>
      </c>
      <c r="H4533" s="46">
        <v>0.0</v>
      </c>
      <c r="I4533" s="46">
        <v>33.0</v>
      </c>
      <c r="J4533" s="3"/>
      <c r="K4533" s="56"/>
    </row>
    <row r="4534" ht="32.25" customHeight="1">
      <c r="A4534" s="55" t="s">
        <v>52</v>
      </c>
      <c r="B4534" s="46" t="s">
        <v>19493</v>
      </c>
      <c r="C4534" s="55" t="s">
        <v>19502</v>
      </c>
      <c r="D4534" s="46">
        <v>0.0</v>
      </c>
      <c r="E4534" s="46">
        <v>3.0</v>
      </c>
      <c r="F4534" s="46">
        <v>91.0</v>
      </c>
      <c r="G4534" s="46">
        <v>0.0</v>
      </c>
      <c r="H4534" s="46">
        <v>0.0</v>
      </c>
      <c r="I4534" s="46">
        <v>11.0</v>
      </c>
      <c r="J4534" s="3"/>
      <c r="K4534" s="56"/>
    </row>
    <row r="4535" ht="32.25" customHeight="1">
      <c r="A4535" s="55" t="s">
        <v>52</v>
      </c>
      <c r="B4535" s="46" t="s">
        <v>19505</v>
      </c>
      <c r="C4535" s="55" t="s">
        <v>19506</v>
      </c>
      <c r="D4535" s="46">
        <v>0.0</v>
      </c>
      <c r="E4535" s="46">
        <v>0.0</v>
      </c>
      <c r="F4535" s="46">
        <v>21.0</v>
      </c>
      <c r="G4535" s="46">
        <v>0.0</v>
      </c>
      <c r="H4535" s="46">
        <v>0.0</v>
      </c>
      <c r="I4535" s="46">
        <v>22.0</v>
      </c>
      <c r="J4535" s="3"/>
      <c r="K4535" s="56"/>
    </row>
    <row r="4536" ht="32.25" customHeight="1">
      <c r="A4536" s="55" t="s">
        <v>52</v>
      </c>
      <c r="B4536" s="46" t="s">
        <v>19505</v>
      </c>
      <c r="C4536" s="55" t="s">
        <v>19510</v>
      </c>
      <c r="D4536" s="46">
        <v>0.0</v>
      </c>
      <c r="E4536" s="46">
        <v>0.0</v>
      </c>
      <c r="F4536" s="46">
        <v>6.0</v>
      </c>
      <c r="G4536" s="46">
        <v>0.0</v>
      </c>
      <c r="H4536" s="46">
        <v>0.0</v>
      </c>
      <c r="I4536" s="46">
        <v>35.0</v>
      </c>
      <c r="J4536" s="3"/>
      <c r="K4536" s="56"/>
    </row>
    <row r="4537" ht="32.25" customHeight="1">
      <c r="A4537" s="55" t="s">
        <v>52</v>
      </c>
      <c r="B4537" s="46" t="s">
        <v>19505</v>
      </c>
      <c r="C4537" s="55" t="s">
        <v>19516</v>
      </c>
      <c r="D4537" s="46">
        <v>0.0</v>
      </c>
      <c r="E4537" s="46">
        <v>0.0</v>
      </c>
      <c r="F4537" s="46">
        <v>24.0</v>
      </c>
      <c r="G4537" s="46">
        <v>0.0</v>
      </c>
      <c r="H4537" s="46">
        <v>0.0</v>
      </c>
      <c r="I4537" s="46">
        <v>0.0</v>
      </c>
      <c r="J4537" s="3"/>
      <c r="K4537" s="56"/>
    </row>
    <row r="4538" ht="32.25" customHeight="1">
      <c r="A4538" s="55" t="s">
        <v>52</v>
      </c>
      <c r="B4538" s="46" t="s">
        <v>19505</v>
      </c>
      <c r="C4538" s="55" t="s">
        <v>19519</v>
      </c>
      <c r="D4538" s="46">
        <v>0.0</v>
      </c>
      <c r="E4538" s="46">
        <v>0.0</v>
      </c>
      <c r="F4538" s="46">
        <v>23.0</v>
      </c>
      <c r="G4538" s="46">
        <v>0.0</v>
      </c>
      <c r="H4538" s="46">
        <v>0.0</v>
      </c>
      <c r="I4538" s="46">
        <v>0.0</v>
      </c>
      <c r="J4538" s="3"/>
      <c r="K4538" s="56"/>
    </row>
    <row r="4539" ht="32.25" customHeight="1">
      <c r="A4539" s="55" t="s">
        <v>52</v>
      </c>
      <c r="B4539" s="46" t="s">
        <v>19505</v>
      </c>
      <c r="C4539" s="55" t="s">
        <v>19522</v>
      </c>
      <c r="D4539" s="46">
        <v>0.0</v>
      </c>
      <c r="E4539" s="46">
        <v>0.0</v>
      </c>
      <c r="F4539" s="46">
        <v>22.0</v>
      </c>
      <c r="G4539" s="46">
        <v>0.0</v>
      </c>
      <c r="H4539" s="46">
        <v>0.0</v>
      </c>
      <c r="I4539" s="46">
        <v>0.0</v>
      </c>
      <c r="J4539" s="3"/>
      <c r="K4539" s="56"/>
    </row>
    <row r="4540" ht="32.25" customHeight="1">
      <c r="A4540" s="55" t="s">
        <v>52</v>
      </c>
      <c r="B4540" s="46" t="s">
        <v>19505</v>
      </c>
      <c r="C4540" s="55" t="s">
        <v>19525</v>
      </c>
      <c r="D4540" s="46">
        <v>0.0</v>
      </c>
      <c r="E4540" s="46">
        <v>0.0</v>
      </c>
      <c r="F4540" s="46">
        <v>20.0</v>
      </c>
      <c r="G4540" s="46">
        <v>0.0</v>
      </c>
      <c r="H4540" s="46">
        <v>0.0</v>
      </c>
      <c r="I4540" s="46">
        <v>0.0</v>
      </c>
      <c r="J4540" s="3"/>
      <c r="K4540" s="56"/>
    </row>
    <row r="4541" ht="32.25" customHeight="1">
      <c r="A4541" s="55" t="s">
        <v>52</v>
      </c>
      <c r="B4541" s="46" t="s">
        <v>19505</v>
      </c>
      <c r="C4541" s="55" t="s">
        <v>19530</v>
      </c>
      <c r="D4541" s="46">
        <v>0.0</v>
      </c>
      <c r="E4541" s="46">
        <v>0.0</v>
      </c>
      <c r="F4541" s="46">
        <v>9.0</v>
      </c>
      <c r="G4541" s="46">
        <v>0.0</v>
      </c>
      <c r="H4541" s="46">
        <v>0.0</v>
      </c>
      <c r="I4541" s="46">
        <v>0.0</v>
      </c>
      <c r="J4541" s="3"/>
      <c r="K4541" s="56"/>
    </row>
    <row r="4542" ht="32.25" customHeight="1">
      <c r="A4542" s="55" t="s">
        <v>52</v>
      </c>
      <c r="B4542" s="46" t="s">
        <v>19505</v>
      </c>
      <c r="C4542" s="55" t="s">
        <v>19534</v>
      </c>
      <c r="D4542" s="46">
        <v>0.0</v>
      </c>
      <c r="E4542" s="46">
        <v>0.0</v>
      </c>
      <c r="F4542" s="46">
        <v>8.0</v>
      </c>
      <c r="G4542" s="46">
        <v>0.0</v>
      </c>
      <c r="H4542" s="46">
        <v>0.0</v>
      </c>
      <c r="I4542" s="46">
        <v>0.0</v>
      </c>
      <c r="J4542" s="3"/>
      <c r="K4542" s="56"/>
    </row>
    <row r="4543" ht="32.25" customHeight="1">
      <c r="A4543" s="55" t="s">
        <v>52</v>
      </c>
      <c r="B4543" s="46" t="s">
        <v>19505</v>
      </c>
      <c r="C4543" s="55" t="s">
        <v>19537</v>
      </c>
      <c r="D4543" s="46">
        <v>0.0</v>
      </c>
      <c r="E4543" s="46">
        <v>0.0</v>
      </c>
      <c r="F4543" s="46">
        <v>7.0</v>
      </c>
      <c r="G4543" s="46">
        <v>0.0</v>
      </c>
      <c r="H4543" s="46">
        <v>0.0</v>
      </c>
      <c r="I4543" s="46">
        <v>0.0</v>
      </c>
      <c r="J4543" s="3"/>
      <c r="K4543" s="56"/>
    </row>
    <row r="4544" ht="32.25" customHeight="1">
      <c r="A4544" s="55" t="s">
        <v>52</v>
      </c>
      <c r="B4544" s="46" t="s">
        <v>19505</v>
      </c>
      <c r="C4544" s="55" t="s">
        <v>19539</v>
      </c>
      <c r="D4544" s="46">
        <v>0.0</v>
      </c>
      <c r="E4544" s="46">
        <v>0.0</v>
      </c>
      <c r="F4544" s="46">
        <v>0.0</v>
      </c>
      <c r="G4544" s="46">
        <v>0.0</v>
      </c>
      <c r="H4544" s="46">
        <v>0.0</v>
      </c>
      <c r="I4544" s="46">
        <v>1.0</v>
      </c>
      <c r="J4544" s="3"/>
      <c r="K4544" s="56"/>
    </row>
    <row r="4545" ht="32.25" customHeight="1">
      <c r="A4545" s="55" t="s">
        <v>52</v>
      </c>
      <c r="B4545" s="46" t="s">
        <v>19505</v>
      </c>
      <c r="C4545" s="55" t="s">
        <v>19544</v>
      </c>
      <c r="D4545" s="46">
        <v>0.0</v>
      </c>
      <c r="E4545" s="46">
        <v>0.0</v>
      </c>
      <c r="F4545" s="46">
        <v>1.0</v>
      </c>
      <c r="G4545" s="46">
        <v>0.0</v>
      </c>
      <c r="H4545" s="46">
        <v>0.0</v>
      </c>
      <c r="I4545" s="46">
        <v>0.0</v>
      </c>
      <c r="J4545" s="3"/>
      <c r="K4545" s="56"/>
    </row>
    <row r="4546" ht="32.25" customHeight="1">
      <c r="A4546" s="55" t="s">
        <v>52</v>
      </c>
      <c r="B4546" s="46" t="s">
        <v>19505</v>
      </c>
      <c r="C4546" s="55" t="s">
        <v>19547</v>
      </c>
      <c r="D4546" s="46">
        <v>0.0</v>
      </c>
      <c r="E4546" s="46">
        <v>0.0</v>
      </c>
      <c r="F4546" s="46">
        <v>1.0</v>
      </c>
      <c r="G4546" s="46">
        <v>0.0</v>
      </c>
      <c r="H4546" s="46">
        <v>0.0</v>
      </c>
      <c r="I4546" s="46">
        <v>0.0</v>
      </c>
      <c r="J4546" s="3"/>
      <c r="K4546" s="56"/>
    </row>
    <row r="4547" ht="32.25" customHeight="1">
      <c r="A4547" s="55" t="s">
        <v>52</v>
      </c>
      <c r="B4547" s="46" t="s">
        <v>19505</v>
      </c>
      <c r="C4547" s="55" t="s">
        <v>19552</v>
      </c>
      <c r="D4547" s="46">
        <v>0.0</v>
      </c>
      <c r="E4547" s="46">
        <v>0.0</v>
      </c>
      <c r="F4547" s="46">
        <v>1.0</v>
      </c>
      <c r="G4547" s="46">
        <v>0.0</v>
      </c>
      <c r="H4547" s="46">
        <v>0.0</v>
      </c>
      <c r="I4547" s="46">
        <v>0.0</v>
      </c>
      <c r="J4547" s="3"/>
      <c r="K4547" s="56"/>
    </row>
    <row r="4548" ht="32.25" customHeight="1">
      <c r="A4548" s="55" t="s">
        <v>52</v>
      </c>
      <c r="B4548" s="46" t="s">
        <v>19553</v>
      </c>
      <c r="C4548" s="55" t="s">
        <v>19554</v>
      </c>
      <c r="D4548" s="46">
        <v>0.0</v>
      </c>
      <c r="E4548" s="46">
        <v>0.0</v>
      </c>
      <c r="F4548" s="46">
        <v>84.0</v>
      </c>
      <c r="G4548" s="46">
        <v>0.0</v>
      </c>
      <c r="H4548" s="46">
        <v>0.0</v>
      </c>
      <c r="I4548" s="46">
        <v>0.0</v>
      </c>
      <c r="J4548" s="3"/>
      <c r="K4548" s="56"/>
    </row>
    <row r="4549" ht="32.25" customHeight="1">
      <c r="A4549" s="55" t="s">
        <v>52</v>
      </c>
      <c r="B4549" s="46" t="s">
        <v>19553</v>
      </c>
      <c r="C4549" s="55" t="s">
        <v>19557</v>
      </c>
      <c r="D4549" s="46">
        <v>0.0</v>
      </c>
      <c r="E4549" s="46">
        <v>0.0</v>
      </c>
      <c r="F4549" s="46">
        <v>80.0</v>
      </c>
      <c r="G4549" s="46">
        <v>0.0</v>
      </c>
      <c r="H4549" s="46">
        <v>0.0</v>
      </c>
      <c r="I4549" s="46">
        <v>0.0</v>
      </c>
      <c r="J4549" s="3"/>
      <c r="K4549" s="56"/>
    </row>
    <row r="4550" ht="32.25" customHeight="1">
      <c r="A4550" s="55" t="s">
        <v>52</v>
      </c>
      <c r="B4550" s="46" t="s">
        <v>19553</v>
      </c>
      <c r="C4550" s="55" t="s">
        <v>19561</v>
      </c>
      <c r="D4550" s="46">
        <v>17.0</v>
      </c>
      <c r="E4550" s="46">
        <v>2.0</v>
      </c>
      <c r="F4550" s="46">
        <v>25.0</v>
      </c>
      <c r="G4550" s="46">
        <v>1.0</v>
      </c>
      <c r="H4550" s="46">
        <v>0.0</v>
      </c>
      <c r="I4550" s="46">
        <v>27.0</v>
      </c>
      <c r="J4550" s="3"/>
      <c r="K4550" s="56"/>
    </row>
    <row r="4551" ht="32.25" customHeight="1">
      <c r="A4551" s="55" t="s">
        <v>52</v>
      </c>
      <c r="B4551" s="46" t="s">
        <v>19553</v>
      </c>
      <c r="C4551" s="55" t="s">
        <v>19565</v>
      </c>
      <c r="D4551" s="46">
        <v>11.0</v>
      </c>
      <c r="E4551" s="46">
        <v>0.0</v>
      </c>
      <c r="F4551" s="46">
        <v>30.0</v>
      </c>
      <c r="G4551" s="46">
        <v>0.0</v>
      </c>
      <c r="H4551" s="46">
        <v>0.0</v>
      </c>
      <c r="I4551" s="46">
        <v>1.0</v>
      </c>
      <c r="J4551" s="3"/>
      <c r="K4551" s="56"/>
    </row>
    <row r="4552" ht="32.25" customHeight="1">
      <c r="A4552" s="55" t="s">
        <v>52</v>
      </c>
      <c r="B4552" s="46" t="s">
        <v>19553</v>
      </c>
      <c r="C4552" s="55" t="s">
        <v>19568</v>
      </c>
      <c r="D4552" s="46">
        <v>0.0</v>
      </c>
      <c r="E4552" s="46">
        <v>0.0</v>
      </c>
      <c r="F4552" s="46">
        <v>34.0</v>
      </c>
      <c r="G4552" s="46">
        <v>0.0</v>
      </c>
      <c r="H4552" s="46">
        <v>0.0</v>
      </c>
      <c r="I4552" s="46">
        <v>0.0</v>
      </c>
      <c r="J4552" s="3"/>
      <c r="K4552" s="56"/>
    </row>
    <row r="4553" ht="32.25" customHeight="1">
      <c r="A4553" s="55" t="s">
        <v>52</v>
      </c>
      <c r="B4553" s="46" t="s">
        <v>19553</v>
      </c>
      <c r="C4553" s="55" t="s">
        <v>19570</v>
      </c>
      <c r="D4553" s="46">
        <v>0.0</v>
      </c>
      <c r="E4553" s="46">
        <v>0.0</v>
      </c>
      <c r="F4553" s="46">
        <v>26.0</v>
      </c>
      <c r="G4553" s="46">
        <v>0.0</v>
      </c>
      <c r="H4553" s="46">
        <v>0.0</v>
      </c>
      <c r="I4553" s="46">
        <v>6.0</v>
      </c>
      <c r="J4553" s="3"/>
      <c r="K4553" s="56"/>
    </row>
    <row r="4554" ht="32.25" customHeight="1">
      <c r="A4554" s="55" t="s">
        <v>52</v>
      </c>
      <c r="B4554" s="46" t="s">
        <v>19553</v>
      </c>
      <c r="C4554" s="55" t="s">
        <v>19573</v>
      </c>
      <c r="D4554" s="46">
        <v>0.0</v>
      </c>
      <c r="E4554" s="46">
        <v>0.0</v>
      </c>
      <c r="F4554" s="46">
        <v>27.0</v>
      </c>
      <c r="G4554" s="46">
        <v>0.0</v>
      </c>
      <c r="H4554" s="46">
        <v>0.0</v>
      </c>
      <c r="I4554" s="46">
        <v>0.0</v>
      </c>
      <c r="J4554" s="3"/>
      <c r="K4554" s="56"/>
    </row>
    <row r="4555" ht="32.25" customHeight="1">
      <c r="A4555" s="55" t="s">
        <v>52</v>
      </c>
      <c r="B4555" s="46" t="s">
        <v>19553</v>
      </c>
      <c r="C4555" s="55" t="s">
        <v>19577</v>
      </c>
      <c r="D4555" s="46">
        <v>0.0</v>
      </c>
      <c r="E4555" s="46">
        <v>0.0</v>
      </c>
      <c r="F4555" s="46">
        <v>25.0</v>
      </c>
      <c r="G4555" s="46">
        <v>0.0</v>
      </c>
      <c r="H4555" s="46">
        <v>0.0</v>
      </c>
      <c r="I4555" s="46">
        <v>0.0</v>
      </c>
      <c r="J4555" s="3"/>
      <c r="K4555" s="56"/>
    </row>
    <row r="4556" ht="32.25" customHeight="1">
      <c r="A4556" s="55" t="s">
        <v>52</v>
      </c>
      <c r="B4556" s="46" t="s">
        <v>19553</v>
      </c>
      <c r="C4556" s="55" t="s">
        <v>19580</v>
      </c>
      <c r="D4556" s="46">
        <v>1.0</v>
      </c>
      <c r="E4556" s="46">
        <v>0.0</v>
      </c>
      <c r="F4556" s="46">
        <v>0.0</v>
      </c>
      <c r="G4556" s="46">
        <v>0.0</v>
      </c>
      <c r="H4556" s="46">
        <v>0.0</v>
      </c>
      <c r="I4556" s="46">
        <v>0.0</v>
      </c>
      <c r="J4556" s="3"/>
      <c r="K4556" s="56"/>
    </row>
    <row r="4557" ht="32.25" customHeight="1">
      <c r="A4557" s="55" t="s">
        <v>52</v>
      </c>
      <c r="B4557" s="46" t="s">
        <v>19553</v>
      </c>
      <c r="C4557" s="55" t="s">
        <v>19583</v>
      </c>
      <c r="D4557" s="46">
        <v>0.0</v>
      </c>
      <c r="E4557" s="46">
        <v>0.0</v>
      </c>
      <c r="F4557" s="46">
        <v>1.0</v>
      </c>
      <c r="G4557" s="46">
        <v>0.0</v>
      </c>
      <c r="H4557" s="46">
        <v>0.0</v>
      </c>
      <c r="I4557" s="46">
        <v>0.0</v>
      </c>
      <c r="J4557" s="3"/>
      <c r="K4557" s="56"/>
    </row>
    <row r="4558" ht="32.25" customHeight="1">
      <c r="A4558" s="55" t="s">
        <v>52</v>
      </c>
      <c r="B4558" s="46" t="s">
        <v>19586</v>
      </c>
      <c r="C4558" s="55" t="s">
        <v>19588</v>
      </c>
      <c r="D4558" s="46">
        <v>5.0</v>
      </c>
      <c r="E4558" s="46">
        <v>8.0</v>
      </c>
      <c r="F4558" s="46">
        <v>37.0</v>
      </c>
      <c r="G4558" s="46">
        <v>0.0</v>
      </c>
      <c r="H4558" s="46">
        <v>0.0</v>
      </c>
      <c r="I4558" s="46">
        <v>5.0</v>
      </c>
      <c r="J4558" s="3"/>
      <c r="K4558" s="56"/>
    </row>
    <row r="4559" ht="32.25" customHeight="1">
      <c r="A4559" s="55" t="s">
        <v>52</v>
      </c>
      <c r="B4559" s="46" t="s">
        <v>19586</v>
      </c>
      <c r="C4559" s="55" t="s">
        <v>19593</v>
      </c>
      <c r="D4559" s="46">
        <v>0.0</v>
      </c>
      <c r="E4559" s="46">
        <v>29.0</v>
      </c>
      <c r="F4559" s="46">
        <v>1.0</v>
      </c>
      <c r="G4559" s="46">
        <v>0.0</v>
      </c>
      <c r="H4559" s="46">
        <v>0.0</v>
      </c>
      <c r="I4559" s="46">
        <v>24.0</v>
      </c>
      <c r="J4559" s="3"/>
      <c r="K4559" s="56"/>
    </row>
    <row r="4560" ht="32.25" customHeight="1">
      <c r="A4560" s="55" t="s">
        <v>52</v>
      </c>
      <c r="B4560" s="46" t="s">
        <v>19586</v>
      </c>
      <c r="C4560" s="55" t="s">
        <v>19598</v>
      </c>
      <c r="D4560" s="46">
        <v>22.0</v>
      </c>
      <c r="E4560" s="46">
        <v>10.0</v>
      </c>
      <c r="F4560" s="46">
        <v>0.0</v>
      </c>
      <c r="G4560" s="46">
        <v>0.0</v>
      </c>
      <c r="H4560" s="46">
        <v>0.0</v>
      </c>
      <c r="I4560" s="46">
        <v>5.0</v>
      </c>
      <c r="J4560" s="3"/>
      <c r="K4560" s="56"/>
    </row>
    <row r="4561" ht="32.25" customHeight="1">
      <c r="A4561" s="55" t="s">
        <v>52</v>
      </c>
      <c r="B4561" s="46" t="s">
        <v>19586</v>
      </c>
      <c r="C4561" s="55" t="s">
        <v>19601</v>
      </c>
      <c r="D4561" s="46">
        <v>0.0</v>
      </c>
      <c r="E4561" s="46">
        <v>0.0</v>
      </c>
      <c r="F4561" s="46">
        <v>36.0</v>
      </c>
      <c r="G4561" s="46">
        <v>0.0</v>
      </c>
      <c r="H4561" s="46">
        <v>0.0</v>
      </c>
      <c r="I4561" s="46">
        <v>0.0</v>
      </c>
      <c r="J4561" s="3"/>
      <c r="K4561" s="56"/>
    </row>
    <row r="4562" ht="32.25" customHeight="1">
      <c r="A4562" s="55" t="s">
        <v>52</v>
      </c>
      <c r="B4562" s="46" t="s">
        <v>19586</v>
      </c>
      <c r="C4562" s="55" t="s">
        <v>19605</v>
      </c>
      <c r="D4562" s="46">
        <v>0.0</v>
      </c>
      <c r="E4562" s="46">
        <v>0.0</v>
      </c>
      <c r="F4562" s="46">
        <v>36.0</v>
      </c>
      <c r="G4562" s="46">
        <v>0.0</v>
      </c>
      <c r="H4562" s="46">
        <v>0.0</v>
      </c>
      <c r="I4562" s="46">
        <v>0.0</v>
      </c>
      <c r="J4562" s="3"/>
      <c r="K4562" s="56"/>
    </row>
    <row r="4563" ht="32.25" customHeight="1">
      <c r="A4563" s="55" t="s">
        <v>52</v>
      </c>
      <c r="B4563" s="46" t="s">
        <v>19586</v>
      </c>
      <c r="C4563" s="55" t="s">
        <v>19607</v>
      </c>
      <c r="D4563" s="46">
        <v>0.0</v>
      </c>
      <c r="E4563" s="46">
        <v>0.0</v>
      </c>
      <c r="F4563" s="46">
        <v>34.0</v>
      </c>
      <c r="G4563" s="46">
        <v>0.0</v>
      </c>
      <c r="H4563" s="46">
        <v>0.0</v>
      </c>
      <c r="I4563" s="46">
        <v>0.0</v>
      </c>
      <c r="J4563" s="3"/>
      <c r="K4563" s="56"/>
    </row>
    <row r="4564" ht="32.25" customHeight="1">
      <c r="A4564" s="55" t="s">
        <v>52</v>
      </c>
      <c r="B4564" s="46" t="s">
        <v>19586</v>
      </c>
      <c r="C4564" s="55" t="s">
        <v>19609</v>
      </c>
      <c r="D4564" s="46">
        <v>0.0</v>
      </c>
      <c r="E4564" s="46">
        <v>0.0</v>
      </c>
      <c r="F4564" s="46">
        <v>28.0</v>
      </c>
      <c r="G4564" s="46">
        <v>0.0</v>
      </c>
      <c r="H4564" s="46">
        <v>0.0</v>
      </c>
      <c r="I4564" s="46">
        <v>0.0</v>
      </c>
      <c r="J4564" s="3"/>
      <c r="K4564" s="56"/>
    </row>
    <row r="4565" ht="32.25" customHeight="1">
      <c r="A4565" s="55" t="s">
        <v>52</v>
      </c>
      <c r="B4565" s="46" t="s">
        <v>19586</v>
      </c>
      <c r="C4565" s="55" t="s">
        <v>19614</v>
      </c>
      <c r="D4565" s="46">
        <v>0.0</v>
      </c>
      <c r="E4565" s="46">
        <v>0.0</v>
      </c>
      <c r="F4565" s="46">
        <v>19.0</v>
      </c>
      <c r="G4565" s="46">
        <v>0.0</v>
      </c>
      <c r="H4565" s="46">
        <v>0.0</v>
      </c>
      <c r="I4565" s="46">
        <v>0.0</v>
      </c>
      <c r="J4565" s="3"/>
      <c r="K4565" s="56"/>
    </row>
    <row r="4566" ht="32.25" customHeight="1">
      <c r="A4566" s="55" t="s">
        <v>52</v>
      </c>
      <c r="B4566" s="46" t="s">
        <v>19586</v>
      </c>
      <c r="C4566" s="55" t="s">
        <v>19618</v>
      </c>
      <c r="D4566" s="46">
        <v>0.0</v>
      </c>
      <c r="E4566" s="46">
        <v>0.0</v>
      </c>
      <c r="F4566" s="46">
        <v>15.0</v>
      </c>
      <c r="G4566" s="46">
        <v>0.0</v>
      </c>
      <c r="H4566" s="46">
        <v>0.0</v>
      </c>
      <c r="I4566" s="46">
        <v>0.0</v>
      </c>
      <c r="J4566" s="3"/>
      <c r="K4566" s="56"/>
    </row>
    <row r="4567" ht="32.25" customHeight="1">
      <c r="A4567" s="55" t="s">
        <v>52</v>
      </c>
      <c r="B4567" s="46" t="s">
        <v>19586</v>
      </c>
      <c r="C4567" s="55" t="s">
        <v>19621</v>
      </c>
      <c r="D4567" s="46">
        <v>0.0</v>
      </c>
      <c r="E4567" s="46">
        <v>0.0</v>
      </c>
      <c r="F4567" s="46">
        <v>14.0</v>
      </c>
      <c r="G4567" s="46">
        <v>0.0</v>
      </c>
      <c r="H4567" s="46">
        <v>0.0</v>
      </c>
      <c r="I4567" s="46">
        <v>0.0</v>
      </c>
      <c r="J4567" s="3"/>
      <c r="K4567" s="56"/>
    </row>
    <row r="4568" ht="32.25" customHeight="1">
      <c r="A4568" s="55" t="s">
        <v>52</v>
      </c>
      <c r="B4568" s="46" t="s">
        <v>19586</v>
      </c>
      <c r="C4568" s="55" t="s">
        <v>19624</v>
      </c>
      <c r="D4568" s="46">
        <v>0.0</v>
      </c>
      <c r="E4568" s="46">
        <v>0.0</v>
      </c>
      <c r="F4568" s="46">
        <v>14.0</v>
      </c>
      <c r="G4568" s="46">
        <v>0.0</v>
      </c>
      <c r="H4568" s="46">
        <v>0.0</v>
      </c>
      <c r="I4568" s="46">
        <v>0.0</v>
      </c>
      <c r="J4568" s="3"/>
      <c r="K4568" s="56"/>
    </row>
    <row r="4569" ht="32.25" customHeight="1">
      <c r="A4569" s="55" t="s">
        <v>52</v>
      </c>
      <c r="B4569" s="46" t="s">
        <v>19586</v>
      </c>
      <c r="C4569" s="55" t="s">
        <v>19629</v>
      </c>
      <c r="D4569" s="46">
        <v>0.0</v>
      </c>
      <c r="E4569" s="46">
        <v>0.0</v>
      </c>
      <c r="F4569" s="46">
        <v>12.0</v>
      </c>
      <c r="G4569" s="46">
        <v>0.0</v>
      </c>
      <c r="H4569" s="46">
        <v>0.0</v>
      </c>
      <c r="I4569" s="46">
        <v>0.0</v>
      </c>
      <c r="J4569" s="3"/>
      <c r="K4569" s="56"/>
    </row>
    <row r="4570" ht="32.25" customHeight="1">
      <c r="A4570" s="55" t="s">
        <v>52</v>
      </c>
      <c r="B4570" s="46" t="s">
        <v>19586</v>
      </c>
      <c r="C4570" s="55" t="s">
        <v>19634</v>
      </c>
      <c r="D4570" s="46">
        <v>0.0</v>
      </c>
      <c r="E4570" s="46">
        <v>0.0</v>
      </c>
      <c r="F4570" s="46">
        <v>1.0</v>
      </c>
      <c r="G4570" s="46">
        <v>0.0</v>
      </c>
      <c r="H4570" s="46">
        <v>0.0</v>
      </c>
      <c r="I4570" s="46">
        <v>0.0</v>
      </c>
      <c r="J4570" s="3"/>
      <c r="K4570" s="56"/>
    </row>
    <row r="4571" ht="32.25" customHeight="1">
      <c r="A4571" s="55" t="s">
        <v>52</v>
      </c>
      <c r="B4571" s="46" t="s">
        <v>19586</v>
      </c>
      <c r="C4571" s="55" t="s">
        <v>19638</v>
      </c>
      <c r="D4571" s="46">
        <v>0.0</v>
      </c>
      <c r="E4571" s="46">
        <v>0.0</v>
      </c>
      <c r="F4571" s="46">
        <v>1.0</v>
      </c>
      <c r="G4571" s="46">
        <v>0.0</v>
      </c>
      <c r="H4571" s="46">
        <v>0.0</v>
      </c>
      <c r="I4571" s="46">
        <v>0.0</v>
      </c>
      <c r="J4571" s="3"/>
      <c r="K4571" s="56"/>
    </row>
    <row r="4572" ht="32.25" customHeight="1">
      <c r="A4572" s="55" t="s">
        <v>52</v>
      </c>
      <c r="B4572" s="46" t="s">
        <v>19640</v>
      </c>
      <c r="C4572" s="55" t="s">
        <v>19642</v>
      </c>
      <c r="D4572" s="46">
        <v>0.0</v>
      </c>
      <c r="E4572" s="46">
        <v>0.0</v>
      </c>
      <c r="F4572" s="46">
        <v>0.0</v>
      </c>
      <c r="G4572" s="46">
        <v>0.0</v>
      </c>
      <c r="H4572" s="46">
        <v>0.0</v>
      </c>
      <c r="I4572" s="46">
        <v>43.0</v>
      </c>
      <c r="J4572" s="3"/>
      <c r="K4572" s="56"/>
    </row>
    <row r="4573" ht="32.25" customHeight="1">
      <c r="A4573" s="55" t="s">
        <v>52</v>
      </c>
      <c r="B4573" s="46" t="s">
        <v>19640</v>
      </c>
      <c r="C4573" s="55" t="s">
        <v>19645</v>
      </c>
      <c r="D4573" s="46">
        <v>0.0</v>
      </c>
      <c r="E4573" s="46">
        <v>0.0</v>
      </c>
      <c r="F4573" s="46">
        <v>0.0</v>
      </c>
      <c r="G4573" s="46">
        <v>0.0</v>
      </c>
      <c r="H4573" s="46">
        <v>0.0</v>
      </c>
      <c r="I4573" s="46">
        <v>39.0</v>
      </c>
      <c r="J4573" s="3"/>
      <c r="K4573" s="56"/>
    </row>
    <row r="4574" ht="32.25" customHeight="1">
      <c r="A4574" s="55" t="s">
        <v>52</v>
      </c>
      <c r="B4574" s="46" t="s">
        <v>19640</v>
      </c>
      <c r="C4574" s="55" t="s">
        <v>19650</v>
      </c>
      <c r="D4574" s="46">
        <v>0.0</v>
      </c>
      <c r="E4574" s="46">
        <v>0.0</v>
      </c>
      <c r="F4574" s="46">
        <v>35.0</v>
      </c>
      <c r="G4574" s="46">
        <v>0.0</v>
      </c>
      <c r="H4574" s="46">
        <v>0.0</v>
      </c>
      <c r="I4574" s="46">
        <v>0.0</v>
      </c>
      <c r="J4574" s="3"/>
      <c r="K4574" s="56"/>
    </row>
    <row r="4575" ht="32.25" customHeight="1">
      <c r="A4575" s="55" t="s">
        <v>52</v>
      </c>
      <c r="B4575" s="46" t="s">
        <v>19640</v>
      </c>
      <c r="C4575" s="55" t="s">
        <v>19653</v>
      </c>
      <c r="D4575" s="46">
        <v>0.0</v>
      </c>
      <c r="E4575" s="46">
        <v>0.0</v>
      </c>
      <c r="F4575" s="46">
        <v>0.0</v>
      </c>
      <c r="G4575" s="46">
        <v>0.0</v>
      </c>
      <c r="H4575" s="46">
        <v>0.0</v>
      </c>
      <c r="I4575" s="46">
        <v>27.0</v>
      </c>
      <c r="J4575" s="3"/>
      <c r="K4575" s="56"/>
    </row>
    <row r="4576" ht="32.25" customHeight="1">
      <c r="A4576" s="55" t="s">
        <v>52</v>
      </c>
      <c r="B4576" s="46" t="s">
        <v>19640</v>
      </c>
      <c r="C4576" s="55" t="s">
        <v>19656</v>
      </c>
      <c r="D4576" s="46">
        <v>0.0</v>
      </c>
      <c r="E4576" s="46">
        <v>0.0</v>
      </c>
      <c r="F4576" s="46">
        <v>15.0</v>
      </c>
      <c r="G4576" s="46">
        <v>0.0</v>
      </c>
      <c r="H4576" s="46">
        <v>0.0</v>
      </c>
      <c r="I4576" s="46">
        <v>0.0</v>
      </c>
      <c r="J4576" s="3"/>
      <c r="K4576" s="56"/>
    </row>
    <row r="4577" ht="32.25" customHeight="1">
      <c r="A4577" s="55" t="s">
        <v>52</v>
      </c>
      <c r="B4577" s="46" t="s">
        <v>19640</v>
      </c>
      <c r="C4577" s="55" t="s">
        <v>19660</v>
      </c>
      <c r="D4577" s="46">
        <v>0.0</v>
      </c>
      <c r="E4577" s="46">
        <v>0.0</v>
      </c>
      <c r="F4577" s="46">
        <v>0.0</v>
      </c>
      <c r="G4577" s="46">
        <v>0.0</v>
      </c>
      <c r="H4577" s="46">
        <v>0.0</v>
      </c>
      <c r="I4577" s="46">
        <v>9.0</v>
      </c>
      <c r="J4577" s="3"/>
      <c r="K4577" s="56"/>
    </row>
    <row r="4578" ht="32.25" customHeight="1">
      <c r="A4578" s="55" t="s">
        <v>52</v>
      </c>
      <c r="B4578" s="46" t="s">
        <v>19640</v>
      </c>
      <c r="C4578" s="55" t="s">
        <v>19665</v>
      </c>
      <c r="D4578" s="46">
        <v>0.0</v>
      </c>
      <c r="E4578" s="46">
        <v>0.0</v>
      </c>
      <c r="F4578" s="46">
        <v>7.0</v>
      </c>
      <c r="G4578" s="46">
        <v>0.0</v>
      </c>
      <c r="H4578" s="46">
        <v>0.0</v>
      </c>
      <c r="I4578" s="46">
        <v>0.0</v>
      </c>
      <c r="J4578" s="3"/>
      <c r="K4578" s="56"/>
    </row>
    <row r="4579" ht="32.25" customHeight="1">
      <c r="A4579" s="55" t="s">
        <v>52</v>
      </c>
      <c r="B4579" s="46" t="s">
        <v>19640</v>
      </c>
      <c r="C4579" s="55" t="s">
        <v>19669</v>
      </c>
      <c r="D4579" s="46">
        <v>0.0</v>
      </c>
      <c r="E4579" s="46">
        <v>0.0</v>
      </c>
      <c r="F4579" s="46">
        <v>7.0</v>
      </c>
      <c r="G4579" s="46">
        <v>0.0</v>
      </c>
      <c r="H4579" s="46">
        <v>0.0</v>
      </c>
      <c r="I4579" s="46">
        <v>0.0</v>
      </c>
      <c r="J4579" s="3"/>
      <c r="K4579" s="56"/>
    </row>
    <row r="4580" ht="32.25" customHeight="1">
      <c r="A4580" s="55" t="s">
        <v>52</v>
      </c>
      <c r="B4580" s="46" t="s">
        <v>19640</v>
      </c>
      <c r="C4580" s="55" t="s">
        <v>19673</v>
      </c>
      <c r="D4580" s="46">
        <v>0.0</v>
      </c>
      <c r="E4580" s="46">
        <v>0.0</v>
      </c>
      <c r="F4580" s="46">
        <v>6.0</v>
      </c>
      <c r="G4580" s="46">
        <v>0.0</v>
      </c>
      <c r="H4580" s="46">
        <v>0.0</v>
      </c>
      <c r="I4580" s="46">
        <v>0.0</v>
      </c>
      <c r="J4580" s="3"/>
      <c r="K4580" s="56"/>
    </row>
    <row r="4581" ht="32.25" customHeight="1">
      <c r="A4581" s="55" t="s">
        <v>52</v>
      </c>
      <c r="B4581" s="46" t="s">
        <v>19640</v>
      </c>
      <c r="C4581" s="55" t="s">
        <v>19676</v>
      </c>
      <c r="D4581" s="46">
        <v>0.0</v>
      </c>
      <c r="E4581" s="46">
        <v>0.0</v>
      </c>
      <c r="F4581" s="46">
        <v>1.0</v>
      </c>
      <c r="G4581" s="46">
        <v>0.0</v>
      </c>
      <c r="H4581" s="46">
        <v>0.0</v>
      </c>
      <c r="I4581" s="46">
        <v>0.0</v>
      </c>
      <c r="J4581" s="3"/>
      <c r="K4581" s="56"/>
    </row>
    <row r="4582" ht="32.25" customHeight="1">
      <c r="A4582" s="55" t="s">
        <v>52</v>
      </c>
      <c r="B4582" s="46" t="s">
        <v>19640</v>
      </c>
      <c r="C4582" s="55" t="s">
        <v>19682</v>
      </c>
      <c r="D4582" s="46">
        <v>0.0</v>
      </c>
      <c r="E4582" s="46">
        <v>0.0</v>
      </c>
      <c r="F4582" s="46">
        <v>1.0</v>
      </c>
      <c r="G4582" s="46">
        <v>0.0</v>
      </c>
      <c r="H4582" s="46">
        <v>0.0</v>
      </c>
      <c r="I4582" s="46">
        <v>0.0</v>
      </c>
      <c r="J4582" s="3"/>
      <c r="K4582" s="56"/>
    </row>
    <row r="4583" ht="32.25" customHeight="1">
      <c r="A4583" s="55" t="s">
        <v>52</v>
      </c>
      <c r="B4583" s="46" t="s">
        <v>19640</v>
      </c>
      <c r="C4583" s="55" t="s">
        <v>19687</v>
      </c>
      <c r="D4583" s="46">
        <v>0.0</v>
      </c>
      <c r="E4583" s="46">
        <v>0.0</v>
      </c>
      <c r="F4583" s="46">
        <v>1.0</v>
      </c>
      <c r="G4583" s="46">
        <v>0.0</v>
      </c>
      <c r="H4583" s="46">
        <v>0.0</v>
      </c>
      <c r="I4583" s="46">
        <v>0.0</v>
      </c>
      <c r="J4583" s="3"/>
      <c r="K4583" s="56"/>
    </row>
    <row r="4584" ht="32.25" customHeight="1">
      <c r="A4584" s="55" t="s">
        <v>52</v>
      </c>
      <c r="B4584" s="46" t="s">
        <v>19691</v>
      </c>
      <c r="C4584" s="55" t="s">
        <v>19692</v>
      </c>
      <c r="D4584" s="46">
        <v>11.0</v>
      </c>
      <c r="E4584" s="46">
        <v>0.0</v>
      </c>
      <c r="F4584" s="46">
        <v>12.0</v>
      </c>
      <c r="G4584" s="46">
        <v>0.0</v>
      </c>
      <c r="H4584" s="46">
        <v>0.0</v>
      </c>
      <c r="I4584" s="46">
        <v>34.0</v>
      </c>
      <c r="J4584" s="3"/>
      <c r="K4584" s="56"/>
    </row>
    <row r="4585" ht="32.25" customHeight="1">
      <c r="A4585" s="55" t="s">
        <v>52</v>
      </c>
      <c r="B4585" s="46" t="s">
        <v>19691</v>
      </c>
      <c r="C4585" s="55" t="s">
        <v>19694</v>
      </c>
      <c r="D4585" s="46">
        <v>11.0</v>
      </c>
      <c r="E4585" s="46">
        <v>0.0</v>
      </c>
      <c r="F4585" s="46">
        <v>2.0</v>
      </c>
      <c r="G4585" s="46">
        <v>0.0</v>
      </c>
      <c r="H4585" s="46">
        <v>0.0</v>
      </c>
      <c r="I4585" s="46">
        <v>30.0</v>
      </c>
      <c r="J4585" s="3"/>
      <c r="K4585" s="56"/>
    </row>
    <row r="4586" ht="32.25" customHeight="1">
      <c r="A4586" s="55" t="s">
        <v>52</v>
      </c>
      <c r="B4586" s="46" t="s">
        <v>19691</v>
      </c>
      <c r="C4586" s="55" t="s">
        <v>19699</v>
      </c>
      <c r="D4586" s="46">
        <v>2.0</v>
      </c>
      <c r="E4586" s="46">
        <v>0.0</v>
      </c>
      <c r="F4586" s="46">
        <v>7.0</v>
      </c>
      <c r="G4586" s="46">
        <v>0.0</v>
      </c>
      <c r="H4586" s="46">
        <v>0.0</v>
      </c>
      <c r="I4586" s="46">
        <v>26.0</v>
      </c>
      <c r="J4586" s="3"/>
      <c r="K4586" s="56"/>
    </row>
    <row r="4587" ht="32.25" customHeight="1">
      <c r="A4587" s="55" t="s">
        <v>52</v>
      </c>
      <c r="B4587" s="46" t="s">
        <v>19691</v>
      </c>
      <c r="C4587" s="55" t="s">
        <v>19703</v>
      </c>
      <c r="D4587" s="46">
        <v>3.0</v>
      </c>
      <c r="E4587" s="46">
        <v>0.0</v>
      </c>
      <c r="F4587" s="46">
        <v>1.0</v>
      </c>
      <c r="G4587" s="46">
        <v>0.0</v>
      </c>
      <c r="H4587" s="46">
        <v>0.0</v>
      </c>
      <c r="I4587" s="46">
        <v>25.0</v>
      </c>
      <c r="J4587" s="3"/>
      <c r="K4587" s="56"/>
    </row>
    <row r="4588" ht="32.25" customHeight="1">
      <c r="A4588" s="55" t="s">
        <v>52</v>
      </c>
      <c r="B4588" s="46" t="s">
        <v>19691</v>
      </c>
      <c r="C4588" s="55" t="s">
        <v>19707</v>
      </c>
      <c r="D4588" s="46">
        <v>3.0</v>
      </c>
      <c r="E4588" s="46">
        <v>0.0</v>
      </c>
      <c r="F4588" s="46">
        <v>1.0</v>
      </c>
      <c r="G4588" s="46">
        <v>0.0</v>
      </c>
      <c r="H4588" s="46">
        <v>0.0</v>
      </c>
      <c r="I4588" s="46">
        <v>21.0</v>
      </c>
      <c r="J4588" s="3"/>
      <c r="K4588" s="56"/>
    </row>
    <row r="4589" ht="32.25" customHeight="1">
      <c r="A4589" s="55" t="s">
        <v>52</v>
      </c>
      <c r="B4589" s="46" t="s">
        <v>19691</v>
      </c>
      <c r="C4589" s="55" t="s">
        <v>19710</v>
      </c>
      <c r="D4589" s="46">
        <v>0.0</v>
      </c>
      <c r="E4589" s="46">
        <v>0.0</v>
      </c>
      <c r="F4589" s="46">
        <v>24.0</v>
      </c>
      <c r="G4589" s="46">
        <v>0.0</v>
      </c>
      <c r="H4589" s="46">
        <v>0.0</v>
      </c>
      <c r="I4589" s="46">
        <v>1.0</v>
      </c>
      <c r="J4589" s="3"/>
      <c r="K4589" s="56"/>
    </row>
    <row r="4590" ht="32.25" customHeight="1">
      <c r="A4590" s="55" t="s">
        <v>52</v>
      </c>
      <c r="B4590" s="46" t="s">
        <v>19691</v>
      </c>
      <c r="C4590" s="55" t="s">
        <v>19713</v>
      </c>
      <c r="D4590" s="46">
        <v>0.0</v>
      </c>
      <c r="E4590" s="46">
        <v>0.0</v>
      </c>
      <c r="F4590" s="46">
        <v>16.0</v>
      </c>
      <c r="G4590" s="46">
        <v>0.0</v>
      </c>
      <c r="H4590" s="46">
        <v>0.0</v>
      </c>
      <c r="I4590" s="46">
        <v>0.0</v>
      </c>
      <c r="J4590" s="3"/>
      <c r="K4590" s="56"/>
    </row>
    <row r="4591" ht="32.25" customHeight="1">
      <c r="A4591" s="55" t="s">
        <v>52</v>
      </c>
      <c r="B4591" s="46" t="s">
        <v>19691</v>
      </c>
      <c r="C4591" s="55" t="s">
        <v>19720</v>
      </c>
      <c r="D4591" s="46">
        <v>0.0</v>
      </c>
      <c r="E4591" s="46">
        <v>0.0</v>
      </c>
      <c r="F4591" s="46">
        <v>9.0</v>
      </c>
      <c r="G4591" s="46">
        <v>0.0</v>
      </c>
      <c r="H4591" s="46">
        <v>0.0</v>
      </c>
      <c r="I4591" s="46">
        <v>0.0</v>
      </c>
      <c r="J4591" s="3"/>
      <c r="K4591" s="56"/>
    </row>
    <row r="4592" ht="32.25" customHeight="1">
      <c r="A4592" s="55" t="s">
        <v>52</v>
      </c>
      <c r="B4592" s="46" t="s">
        <v>19691</v>
      </c>
      <c r="C4592" s="55" t="s">
        <v>19724</v>
      </c>
      <c r="D4592" s="46">
        <v>0.0</v>
      </c>
      <c r="E4592" s="46">
        <v>0.0</v>
      </c>
      <c r="F4592" s="46">
        <v>4.0</v>
      </c>
      <c r="G4592" s="46">
        <v>0.0</v>
      </c>
      <c r="H4592" s="46">
        <v>0.0</v>
      </c>
      <c r="I4592" s="46">
        <v>4.0</v>
      </c>
      <c r="J4592" s="3"/>
      <c r="K4592" s="56"/>
    </row>
    <row r="4593" ht="32.25" customHeight="1">
      <c r="A4593" s="55" t="s">
        <v>52</v>
      </c>
      <c r="B4593" s="46" t="s">
        <v>19727</v>
      </c>
      <c r="C4593" s="55" t="s">
        <v>19729</v>
      </c>
      <c r="D4593" s="46">
        <v>0.0</v>
      </c>
      <c r="E4593" s="46">
        <v>0.0</v>
      </c>
      <c r="F4593" s="46">
        <v>9.0</v>
      </c>
      <c r="G4593" s="46">
        <v>0.0</v>
      </c>
      <c r="H4593" s="46">
        <v>0.0</v>
      </c>
      <c r="I4593" s="46">
        <v>26.0</v>
      </c>
      <c r="J4593" s="3"/>
      <c r="K4593" s="56"/>
    </row>
    <row r="4594" ht="32.25" customHeight="1">
      <c r="A4594" s="55" t="s">
        <v>52</v>
      </c>
      <c r="B4594" s="46" t="s">
        <v>19727</v>
      </c>
      <c r="C4594" s="55" t="s">
        <v>19732</v>
      </c>
      <c r="D4594" s="46">
        <v>0.0</v>
      </c>
      <c r="E4594" s="46">
        <v>0.0</v>
      </c>
      <c r="F4594" s="46">
        <v>33.0</v>
      </c>
      <c r="G4594" s="46">
        <v>0.0</v>
      </c>
      <c r="H4594" s="46">
        <v>0.0</v>
      </c>
      <c r="I4594" s="46">
        <v>0.0</v>
      </c>
      <c r="J4594" s="3"/>
      <c r="K4594" s="56"/>
    </row>
    <row r="4595" ht="32.25" customHeight="1">
      <c r="A4595" s="55" t="s">
        <v>52</v>
      </c>
      <c r="B4595" s="46" t="s">
        <v>19727</v>
      </c>
      <c r="C4595" s="55" t="s">
        <v>19736</v>
      </c>
      <c r="D4595" s="46">
        <v>10.0</v>
      </c>
      <c r="E4595" s="46">
        <v>0.0</v>
      </c>
      <c r="F4595" s="46">
        <v>0.0</v>
      </c>
      <c r="G4595" s="46">
        <v>1.0</v>
      </c>
      <c r="H4595" s="46">
        <v>0.0</v>
      </c>
      <c r="I4595" s="46">
        <v>22.0</v>
      </c>
      <c r="J4595" s="3"/>
      <c r="K4595" s="56"/>
    </row>
    <row r="4596" ht="32.25" customHeight="1">
      <c r="A4596" s="55" t="s">
        <v>52</v>
      </c>
      <c r="B4596" s="46" t="s">
        <v>19727</v>
      </c>
      <c r="C4596" s="55" t="s">
        <v>19740</v>
      </c>
      <c r="D4596" s="46">
        <v>0.0</v>
      </c>
      <c r="E4596" s="46">
        <v>0.0</v>
      </c>
      <c r="F4596" s="46">
        <v>32.0</v>
      </c>
      <c r="G4596" s="46">
        <v>0.0</v>
      </c>
      <c r="H4596" s="46">
        <v>0.0</v>
      </c>
      <c r="I4596" s="46">
        <v>0.0</v>
      </c>
      <c r="J4596" s="3"/>
      <c r="K4596" s="56"/>
    </row>
    <row r="4597" ht="32.25" customHeight="1">
      <c r="A4597" s="55" t="s">
        <v>52</v>
      </c>
      <c r="B4597" s="46" t="s">
        <v>19727</v>
      </c>
      <c r="C4597" s="55" t="s">
        <v>19744</v>
      </c>
      <c r="D4597" s="46">
        <v>3.0</v>
      </c>
      <c r="E4597" s="46">
        <v>0.0</v>
      </c>
      <c r="F4597" s="46">
        <v>9.0</v>
      </c>
      <c r="G4597" s="46">
        <v>0.0</v>
      </c>
      <c r="H4597" s="46">
        <v>0.0</v>
      </c>
      <c r="I4597" s="46">
        <v>20.0</v>
      </c>
      <c r="J4597" s="3"/>
      <c r="K4597" s="56"/>
    </row>
    <row r="4598" ht="32.25" customHeight="1">
      <c r="A4598" s="55" t="s">
        <v>52</v>
      </c>
      <c r="B4598" s="46" t="s">
        <v>19727</v>
      </c>
      <c r="C4598" s="55" t="s">
        <v>19747</v>
      </c>
      <c r="D4598" s="46">
        <v>3.0</v>
      </c>
      <c r="E4598" s="46">
        <v>0.0</v>
      </c>
      <c r="F4598" s="46">
        <v>3.0</v>
      </c>
      <c r="G4598" s="46">
        <v>0.0</v>
      </c>
      <c r="H4598" s="46">
        <v>0.0</v>
      </c>
      <c r="I4598" s="46">
        <v>17.0</v>
      </c>
      <c r="J4598" s="3"/>
      <c r="K4598" s="56"/>
    </row>
    <row r="4599" ht="32.25" customHeight="1">
      <c r="A4599" s="55" t="s">
        <v>52</v>
      </c>
      <c r="B4599" s="46" t="s">
        <v>19727</v>
      </c>
      <c r="C4599" s="55" t="s">
        <v>19752</v>
      </c>
      <c r="D4599" s="46">
        <v>0.0</v>
      </c>
      <c r="E4599" s="46">
        <v>0.0</v>
      </c>
      <c r="F4599" s="46">
        <v>4.0</v>
      </c>
      <c r="G4599" s="46">
        <v>0.0</v>
      </c>
      <c r="H4599" s="46">
        <v>0.0</v>
      </c>
      <c r="I4599" s="46">
        <v>19.0</v>
      </c>
      <c r="J4599" s="3"/>
      <c r="K4599" s="56"/>
    </row>
    <row r="4600" ht="32.25" customHeight="1">
      <c r="A4600" s="55" t="s">
        <v>52</v>
      </c>
      <c r="B4600" s="46" t="s">
        <v>19727</v>
      </c>
      <c r="C4600" s="55" t="s">
        <v>19756</v>
      </c>
      <c r="D4600" s="46">
        <v>0.0</v>
      </c>
      <c r="E4600" s="46">
        <v>0.0</v>
      </c>
      <c r="F4600" s="46">
        <v>7.0</v>
      </c>
      <c r="G4600" s="46">
        <v>0.0</v>
      </c>
      <c r="H4600" s="46">
        <v>0.0</v>
      </c>
      <c r="I4600" s="46">
        <v>12.0</v>
      </c>
      <c r="J4600" s="3"/>
      <c r="K4600" s="56"/>
    </row>
    <row r="4601" ht="32.25" customHeight="1">
      <c r="A4601" s="55" t="s">
        <v>52</v>
      </c>
      <c r="B4601" s="46" t="s">
        <v>19727</v>
      </c>
      <c r="C4601" s="55" t="s">
        <v>19760</v>
      </c>
      <c r="D4601" s="46">
        <v>0.0</v>
      </c>
      <c r="E4601" s="46">
        <v>0.0</v>
      </c>
      <c r="F4601" s="46">
        <v>17.0</v>
      </c>
      <c r="G4601" s="46">
        <v>0.0</v>
      </c>
      <c r="H4601" s="46">
        <v>0.0</v>
      </c>
      <c r="I4601" s="46">
        <v>0.0</v>
      </c>
      <c r="J4601" s="3"/>
      <c r="K4601" s="56"/>
    </row>
    <row r="4602" ht="32.25" customHeight="1">
      <c r="A4602" s="55" t="s">
        <v>52</v>
      </c>
      <c r="B4602" s="46" t="s">
        <v>19727</v>
      </c>
      <c r="C4602" s="55" t="s">
        <v>19764</v>
      </c>
      <c r="D4602" s="46">
        <v>0.0</v>
      </c>
      <c r="E4602" s="46">
        <v>0.0</v>
      </c>
      <c r="F4602" s="46">
        <v>17.0</v>
      </c>
      <c r="G4602" s="46">
        <v>0.0</v>
      </c>
      <c r="H4602" s="46">
        <v>0.0</v>
      </c>
      <c r="I4602" s="46">
        <v>0.0</v>
      </c>
      <c r="J4602" s="3"/>
      <c r="K4602" s="56"/>
    </row>
    <row r="4603" ht="32.25" customHeight="1">
      <c r="A4603" s="55" t="s">
        <v>52</v>
      </c>
      <c r="B4603" s="46" t="s">
        <v>19727</v>
      </c>
      <c r="C4603" s="55" t="s">
        <v>19769</v>
      </c>
      <c r="D4603" s="46">
        <v>0.0</v>
      </c>
      <c r="E4603" s="46">
        <v>0.0</v>
      </c>
      <c r="F4603" s="46">
        <v>1.0</v>
      </c>
      <c r="G4603" s="46">
        <v>0.0</v>
      </c>
      <c r="H4603" s="46">
        <v>0.0</v>
      </c>
      <c r="I4603" s="46">
        <v>0.0</v>
      </c>
      <c r="J4603" s="3"/>
      <c r="K4603" s="56"/>
    </row>
    <row r="4604" ht="32.25" customHeight="1">
      <c r="A4604" s="55" t="s">
        <v>52</v>
      </c>
      <c r="B4604" s="46" t="s">
        <v>19727</v>
      </c>
      <c r="C4604" s="55" t="s">
        <v>19772</v>
      </c>
      <c r="D4604" s="46">
        <v>0.0</v>
      </c>
      <c r="E4604" s="46">
        <v>0.0</v>
      </c>
      <c r="F4604" s="46">
        <v>0.0</v>
      </c>
      <c r="G4604" s="46">
        <v>0.0</v>
      </c>
      <c r="H4604" s="46">
        <v>0.0</v>
      </c>
      <c r="I4604" s="46">
        <v>1.0</v>
      </c>
      <c r="J4604" s="3"/>
      <c r="K4604" s="56"/>
    </row>
    <row r="4605" ht="32.25" customHeight="1">
      <c r="A4605" s="55" t="s">
        <v>53</v>
      </c>
      <c r="B4605" s="46" t="s">
        <v>19775</v>
      </c>
      <c r="C4605" s="46" t="s">
        <v>19776</v>
      </c>
      <c r="D4605" s="46">
        <v>5.0</v>
      </c>
      <c r="E4605" s="46">
        <v>20.0</v>
      </c>
      <c r="F4605" s="46">
        <v>106.0</v>
      </c>
      <c r="G4605" s="46">
        <v>0.0</v>
      </c>
      <c r="H4605" s="46">
        <v>0.0</v>
      </c>
      <c r="I4605" s="46">
        <v>40.0</v>
      </c>
      <c r="J4605" s="3"/>
      <c r="K4605" s="56"/>
    </row>
    <row r="4606" ht="32.25" customHeight="1">
      <c r="A4606" s="55" t="s">
        <v>53</v>
      </c>
      <c r="B4606" s="46" t="s">
        <v>19780</v>
      </c>
      <c r="C4606" s="46" t="s">
        <v>19781</v>
      </c>
      <c r="D4606" s="46">
        <v>12.0</v>
      </c>
      <c r="E4606" s="46">
        <v>2.0</v>
      </c>
      <c r="F4606" s="46">
        <v>1.0</v>
      </c>
      <c r="G4606" s="46">
        <v>0.0</v>
      </c>
      <c r="H4606" s="46">
        <v>0.0</v>
      </c>
      <c r="I4606" s="46">
        <v>2.0</v>
      </c>
      <c r="J4606" s="3"/>
      <c r="K4606" s="56"/>
    </row>
    <row r="4607" ht="32.25" customHeight="1">
      <c r="A4607" s="55" t="s">
        <v>53</v>
      </c>
      <c r="B4607" s="46" t="s">
        <v>19780</v>
      </c>
      <c r="C4607" s="46" t="s">
        <v>19785</v>
      </c>
      <c r="D4607" s="46">
        <v>6.0</v>
      </c>
      <c r="E4607" s="46">
        <v>0.0</v>
      </c>
      <c r="F4607" s="46">
        <v>4.0</v>
      </c>
      <c r="G4607" s="46">
        <v>0.0</v>
      </c>
      <c r="H4607" s="46">
        <v>0.0</v>
      </c>
      <c r="I4607" s="46">
        <v>0.0</v>
      </c>
      <c r="J4607" s="3"/>
      <c r="K4607" s="56"/>
    </row>
    <row r="4608" ht="32.25" customHeight="1">
      <c r="A4608" s="55" t="s">
        <v>53</v>
      </c>
      <c r="B4608" s="46" t="s">
        <v>19790</v>
      </c>
      <c r="C4608" s="46" t="s">
        <v>19791</v>
      </c>
      <c r="D4608" s="46">
        <v>0.0</v>
      </c>
      <c r="E4608" s="46">
        <v>0.0</v>
      </c>
      <c r="F4608" s="46">
        <v>280.0</v>
      </c>
      <c r="G4608" s="46">
        <v>7.0</v>
      </c>
      <c r="H4608" s="46">
        <v>0.0</v>
      </c>
      <c r="I4608" s="46">
        <v>18.0</v>
      </c>
      <c r="J4608" s="3"/>
      <c r="K4608" s="56"/>
    </row>
    <row r="4609" ht="32.25" customHeight="1">
      <c r="A4609" s="55" t="s">
        <v>53</v>
      </c>
      <c r="B4609" s="46" t="s">
        <v>19795</v>
      </c>
      <c r="C4609" s="46" t="s">
        <v>19796</v>
      </c>
      <c r="D4609" s="46">
        <v>0.0</v>
      </c>
      <c r="E4609" s="46">
        <v>0.0</v>
      </c>
      <c r="F4609" s="46">
        <v>33.0</v>
      </c>
      <c r="G4609" s="46">
        <v>0.0</v>
      </c>
      <c r="H4609" s="46">
        <v>0.0</v>
      </c>
      <c r="I4609" s="46">
        <v>57.0</v>
      </c>
      <c r="J4609" s="3"/>
      <c r="K4609" s="56"/>
    </row>
    <row r="4610" ht="32.25" customHeight="1">
      <c r="A4610" s="55" t="s">
        <v>53</v>
      </c>
      <c r="B4610" s="46" t="s">
        <v>19795</v>
      </c>
      <c r="C4610" s="55" t="s">
        <v>19799</v>
      </c>
      <c r="D4610" s="46">
        <v>0.0</v>
      </c>
      <c r="E4610" s="46">
        <v>0.0</v>
      </c>
      <c r="F4610" s="46">
        <v>49.0</v>
      </c>
      <c r="G4610" s="46">
        <v>0.0</v>
      </c>
      <c r="H4610" s="46">
        <v>0.0</v>
      </c>
      <c r="I4610" s="46">
        <v>0.0</v>
      </c>
      <c r="J4610" s="3"/>
      <c r="K4610" s="56"/>
    </row>
    <row r="4611" ht="32.25" customHeight="1">
      <c r="A4611" s="55" t="s">
        <v>53</v>
      </c>
      <c r="B4611" s="46" t="s">
        <v>19795</v>
      </c>
      <c r="C4611" s="55" t="s">
        <v>19804</v>
      </c>
      <c r="D4611" s="46">
        <v>0.0</v>
      </c>
      <c r="E4611" s="46">
        <v>0.0</v>
      </c>
      <c r="F4611" s="46">
        <v>40.0</v>
      </c>
      <c r="G4611" s="46">
        <v>0.0</v>
      </c>
      <c r="H4611" s="46">
        <v>0.0</v>
      </c>
      <c r="I4611" s="46">
        <v>0.0</v>
      </c>
      <c r="J4611" s="3"/>
      <c r="K4611" s="56"/>
    </row>
    <row r="4612" ht="32.25" customHeight="1">
      <c r="A4612" s="55" t="s">
        <v>53</v>
      </c>
      <c r="B4612" s="46" t="s">
        <v>19795</v>
      </c>
      <c r="C4612" s="55" t="s">
        <v>19808</v>
      </c>
      <c r="D4612" s="46">
        <v>0.0</v>
      </c>
      <c r="E4612" s="46">
        <v>0.0</v>
      </c>
      <c r="F4612" s="46">
        <v>34.0</v>
      </c>
      <c r="G4612" s="46">
        <v>0.0</v>
      </c>
      <c r="H4612" s="46">
        <v>0.0</v>
      </c>
      <c r="I4612" s="46">
        <v>0.0</v>
      </c>
      <c r="J4612" s="3"/>
      <c r="K4612" s="56"/>
    </row>
    <row r="4613" ht="32.25" customHeight="1">
      <c r="A4613" s="55" t="s">
        <v>53</v>
      </c>
      <c r="B4613" s="46" t="s">
        <v>19795</v>
      </c>
      <c r="C4613" s="55" t="s">
        <v>19815</v>
      </c>
      <c r="D4613" s="46">
        <v>0.0</v>
      </c>
      <c r="E4613" s="46">
        <v>0.0</v>
      </c>
      <c r="F4613" s="46">
        <v>10.0</v>
      </c>
      <c r="G4613" s="46">
        <v>0.0</v>
      </c>
      <c r="H4613" s="46">
        <v>0.0</v>
      </c>
      <c r="I4613" s="46">
        <v>0.0</v>
      </c>
      <c r="J4613" s="3"/>
      <c r="K4613" s="56"/>
    </row>
    <row r="4614" ht="32.25" customHeight="1">
      <c r="A4614" s="55" t="s">
        <v>53</v>
      </c>
      <c r="B4614" s="46" t="s">
        <v>19795</v>
      </c>
      <c r="C4614" s="55" t="s">
        <v>19818</v>
      </c>
      <c r="D4614" s="46">
        <v>0.0</v>
      </c>
      <c r="E4614" s="46">
        <v>0.0</v>
      </c>
      <c r="F4614" s="46">
        <v>8.0</v>
      </c>
      <c r="G4614" s="46">
        <v>0.0</v>
      </c>
      <c r="H4614" s="46">
        <v>0.0</v>
      </c>
      <c r="I4614" s="46">
        <v>0.0</v>
      </c>
      <c r="J4614" s="3"/>
      <c r="K4614" s="56"/>
    </row>
    <row r="4615" ht="32.25" customHeight="1">
      <c r="A4615" s="55" t="s">
        <v>53</v>
      </c>
      <c r="B4615" s="46" t="s">
        <v>19795</v>
      </c>
      <c r="C4615" s="55" t="s">
        <v>19821</v>
      </c>
      <c r="D4615" s="46">
        <v>0.0</v>
      </c>
      <c r="E4615" s="46">
        <v>0.0</v>
      </c>
      <c r="F4615" s="46">
        <v>1.0</v>
      </c>
      <c r="G4615" s="46">
        <v>0.0</v>
      </c>
      <c r="H4615" s="46">
        <v>0.0</v>
      </c>
      <c r="I4615" s="46">
        <v>0.0</v>
      </c>
      <c r="J4615" s="3"/>
      <c r="K4615" s="56"/>
    </row>
    <row r="4616" ht="32.25" customHeight="1">
      <c r="A4616" s="55" t="s">
        <v>53</v>
      </c>
      <c r="B4616" s="46" t="s">
        <v>19826</v>
      </c>
      <c r="C4616" s="46" t="s">
        <v>19827</v>
      </c>
      <c r="D4616" s="46">
        <v>3.0</v>
      </c>
      <c r="E4616" s="46">
        <v>1.0</v>
      </c>
      <c r="F4616" s="46">
        <v>197.0</v>
      </c>
      <c r="G4616" s="46">
        <v>1.0</v>
      </c>
      <c r="H4616" s="46">
        <v>0.0</v>
      </c>
      <c r="I4616" s="46">
        <v>64.0</v>
      </c>
      <c r="J4616" s="3"/>
      <c r="K4616" s="56"/>
    </row>
    <row r="4617" ht="32.25" customHeight="1">
      <c r="A4617" s="55" t="s">
        <v>53</v>
      </c>
      <c r="B4617" s="46" t="s">
        <v>19831</v>
      </c>
      <c r="C4617" s="55" t="s">
        <v>19833</v>
      </c>
      <c r="D4617" s="46">
        <v>20.0</v>
      </c>
      <c r="E4617" s="46">
        <v>0.0</v>
      </c>
      <c r="F4617" s="46">
        <v>0.0</v>
      </c>
      <c r="G4617" s="46">
        <v>13.0</v>
      </c>
      <c r="H4617" s="46">
        <v>0.0</v>
      </c>
      <c r="I4617" s="46">
        <v>8.0</v>
      </c>
      <c r="J4617" s="3"/>
      <c r="K4617" s="56"/>
    </row>
    <row r="4618" ht="32.25" customHeight="1">
      <c r="A4618" s="55" t="s">
        <v>53</v>
      </c>
      <c r="B4618" s="46" t="s">
        <v>19831</v>
      </c>
      <c r="C4618" s="55" t="s">
        <v>19836</v>
      </c>
      <c r="D4618" s="46">
        <v>0.0</v>
      </c>
      <c r="E4618" s="46">
        <v>0.0</v>
      </c>
      <c r="F4618" s="46">
        <v>16.0</v>
      </c>
      <c r="G4618" s="46">
        <v>0.0</v>
      </c>
      <c r="H4618" s="46">
        <v>0.0</v>
      </c>
      <c r="I4618" s="46">
        <v>0.0</v>
      </c>
      <c r="J4618" s="3"/>
      <c r="K4618" s="56"/>
    </row>
    <row r="4619" ht="32.25" customHeight="1">
      <c r="A4619" s="55" t="s">
        <v>53</v>
      </c>
      <c r="B4619" s="46" t="s">
        <v>19831</v>
      </c>
      <c r="C4619" s="55" t="s">
        <v>19839</v>
      </c>
      <c r="D4619" s="46">
        <v>0.0</v>
      </c>
      <c r="E4619" s="46">
        <v>0.0</v>
      </c>
      <c r="F4619" s="46">
        <v>1.0</v>
      </c>
      <c r="G4619" s="46">
        <v>0.0</v>
      </c>
      <c r="H4619" s="46">
        <v>0.0</v>
      </c>
      <c r="I4619" s="46">
        <v>0.0</v>
      </c>
      <c r="J4619" s="3"/>
      <c r="K4619" s="56"/>
    </row>
    <row r="4620" ht="32.25" customHeight="1">
      <c r="A4620" s="55" t="s">
        <v>53</v>
      </c>
      <c r="B4620" s="46" t="s">
        <v>19843</v>
      </c>
      <c r="C4620" s="55" t="s">
        <v>19844</v>
      </c>
      <c r="D4620" s="46">
        <v>0.0</v>
      </c>
      <c r="E4620" s="46">
        <v>0.0</v>
      </c>
      <c r="F4620" s="46">
        <v>77.0</v>
      </c>
      <c r="G4620" s="46">
        <v>0.0</v>
      </c>
      <c r="H4620" s="46">
        <v>0.0</v>
      </c>
      <c r="I4620" s="46">
        <v>0.0</v>
      </c>
      <c r="J4620" s="3"/>
      <c r="K4620" s="56"/>
    </row>
    <row r="4621" ht="32.25" customHeight="1">
      <c r="A4621" s="55" t="s">
        <v>53</v>
      </c>
      <c r="B4621" s="46" t="s">
        <v>19843</v>
      </c>
      <c r="C4621" s="55" t="s">
        <v>19849</v>
      </c>
      <c r="D4621" s="46">
        <v>0.0</v>
      </c>
      <c r="E4621" s="46">
        <v>0.0</v>
      </c>
      <c r="F4621" s="46">
        <v>1.0</v>
      </c>
      <c r="G4621" s="46">
        <v>0.0</v>
      </c>
      <c r="H4621" s="46">
        <v>0.0</v>
      </c>
      <c r="I4621" s="46">
        <v>0.0</v>
      </c>
      <c r="J4621" s="3"/>
      <c r="K4621" s="56"/>
    </row>
    <row r="4622" ht="32.25" customHeight="1">
      <c r="A4622" s="55" t="s">
        <v>53</v>
      </c>
      <c r="B4622" s="46" t="s">
        <v>19843</v>
      </c>
      <c r="C4622" s="55" t="s">
        <v>19853</v>
      </c>
      <c r="D4622" s="46">
        <v>0.0</v>
      </c>
      <c r="E4622" s="46">
        <v>0.0</v>
      </c>
      <c r="F4622" s="46">
        <v>1.0</v>
      </c>
      <c r="G4622" s="46">
        <v>0.0</v>
      </c>
      <c r="H4622" s="46">
        <v>0.0</v>
      </c>
      <c r="I4622" s="46">
        <v>0.0</v>
      </c>
      <c r="J4622" s="3"/>
      <c r="K4622" s="56"/>
    </row>
    <row r="4623" ht="32.25" customHeight="1">
      <c r="A4623" s="55" t="s">
        <v>53</v>
      </c>
      <c r="B4623" s="46" t="s">
        <v>19855</v>
      </c>
      <c r="C4623" s="55" t="s">
        <v>19857</v>
      </c>
      <c r="D4623" s="46">
        <v>0.0</v>
      </c>
      <c r="E4623" s="46">
        <v>0.0</v>
      </c>
      <c r="F4623" s="46">
        <v>93.0</v>
      </c>
      <c r="G4623" s="46">
        <v>0.0</v>
      </c>
      <c r="H4623" s="46">
        <v>0.0</v>
      </c>
      <c r="I4623" s="46">
        <v>0.0</v>
      </c>
      <c r="J4623" s="3"/>
      <c r="K4623" s="56"/>
    </row>
    <row r="4624" ht="32.25" customHeight="1">
      <c r="A4624" s="55" t="s">
        <v>53</v>
      </c>
      <c r="B4624" s="46" t="s">
        <v>19855</v>
      </c>
      <c r="C4624" s="55" t="s">
        <v>19858</v>
      </c>
      <c r="D4624" s="46">
        <v>0.0</v>
      </c>
      <c r="E4624" s="46">
        <v>0.0</v>
      </c>
      <c r="F4624" s="46">
        <v>44.0</v>
      </c>
      <c r="G4624" s="46">
        <v>0.0</v>
      </c>
      <c r="H4624" s="46">
        <v>0.0</v>
      </c>
      <c r="I4624" s="46">
        <v>0.0</v>
      </c>
      <c r="J4624" s="3"/>
      <c r="K4624" s="56"/>
    </row>
    <row r="4625" ht="32.25" customHeight="1">
      <c r="A4625" s="55" t="s">
        <v>53</v>
      </c>
      <c r="B4625" s="46" t="s">
        <v>19855</v>
      </c>
      <c r="C4625" s="55" t="s">
        <v>19863</v>
      </c>
      <c r="D4625" s="46">
        <v>0.0</v>
      </c>
      <c r="E4625" s="46">
        <v>0.0</v>
      </c>
      <c r="F4625" s="46">
        <v>30.0</v>
      </c>
      <c r="G4625" s="46">
        <v>0.0</v>
      </c>
      <c r="H4625" s="46">
        <v>0.0</v>
      </c>
      <c r="I4625" s="46">
        <v>0.0</v>
      </c>
      <c r="J4625" s="3"/>
      <c r="K4625" s="56"/>
    </row>
    <row r="4626" ht="32.25" customHeight="1">
      <c r="A4626" s="55" t="s">
        <v>53</v>
      </c>
      <c r="B4626" s="46" t="s">
        <v>19855</v>
      </c>
      <c r="C4626" s="55" t="s">
        <v>19868</v>
      </c>
      <c r="D4626" s="46">
        <v>0.0</v>
      </c>
      <c r="E4626" s="46">
        <v>0.0</v>
      </c>
      <c r="F4626" s="46">
        <v>21.0</v>
      </c>
      <c r="G4626" s="46">
        <v>0.0</v>
      </c>
      <c r="H4626" s="46">
        <v>0.0</v>
      </c>
      <c r="I4626" s="46">
        <v>0.0</v>
      </c>
      <c r="J4626" s="3"/>
      <c r="K4626" s="56"/>
    </row>
    <row r="4627" ht="32.25" customHeight="1">
      <c r="A4627" s="55" t="s">
        <v>53</v>
      </c>
      <c r="B4627" s="46" t="s">
        <v>19855</v>
      </c>
      <c r="C4627" s="55" t="s">
        <v>19871</v>
      </c>
      <c r="D4627" s="46">
        <v>0.0</v>
      </c>
      <c r="E4627" s="46">
        <v>0.0</v>
      </c>
      <c r="F4627" s="46">
        <v>14.0</v>
      </c>
      <c r="G4627" s="46">
        <v>0.0</v>
      </c>
      <c r="H4627" s="46">
        <v>0.0</v>
      </c>
      <c r="I4627" s="46">
        <v>0.0</v>
      </c>
      <c r="J4627" s="3"/>
      <c r="K4627" s="56"/>
    </row>
    <row r="4628" ht="32.25" customHeight="1">
      <c r="A4628" s="55" t="s">
        <v>53</v>
      </c>
      <c r="B4628" s="46" t="s">
        <v>19855</v>
      </c>
      <c r="C4628" s="55" t="s">
        <v>19874</v>
      </c>
      <c r="D4628" s="46">
        <v>0.0</v>
      </c>
      <c r="E4628" s="46">
        <v>0.0</v>
      </c>
      <c r="F4628" s="46">
        <v>8.0</v>
      </c>
      <c r="G4628" s="46">
        <v>0.0</v>
      </c>
      <c r="H4628" s="46">
        <v>0.0</v>
      </c>
      <c r="I4628" s="46">
        <v>0.0</v>
      </c>
      <c r="J4628" s="3"/>
      <c r="K4628" s="56"/>
    </row>
    <row r="4629" ht="32.25" customHeight="1">
      <c r="A4629" s="55" t="s">
        <v>53</v>
      </c>
      <c r="B4629" s="46" t="s">
        <v>19855</v>
      </c>
      <c r="C4629" s="55" t="s">
        <v>19882</v>
      </c>
      <c r="D4629" s="46">
        <v>0.0</v>
      </c>
      <c r="E4629" s="46">
        <v>0.0</v>
      </c>
      <c r="F4629" s="46">
        <v>8.0</v>
      </c>
      <c r="G4629" s="46">
        <v>0.0</v>
      </c>
      <c r="H4629" s="46">
        <v>0.0</v>
      </c>
      <c r="I4629" s="46">
        <v>0.0</v>
      </c>
      <c r="J4629" s="3"/>
      <c r="K4629" s="56"/>
    </row>
    <row r="4630" ht="32.25" customHeight="1">
      <c r="A4630" s="55" t="s">
        <v>53</v>
      </c>
      <c r="B4630" s="46" t="s">
        <v>19855</v>
      </c>
      <c r="C4630" s="55" t="s">
        <v>19887</v>
      </c>
      <c r="D4630" s="46">
        <v>0.0</v>
      </c>
      <c r="E4630" s="46">
        <v>0.0</v>
      </c>
      <c r="F4630" s="46">
        <v>6.0</v>
      </c>
      <c r="G4630" s="46">
        <v>0.0</v>
      </c>
      <c r="H4630" s="46">
        <v>0.0</v>
      </c>
      <c r="I4630" s="46">
        <v>0.0</v>
      </c>
      <c r="J4630" s="3"/>
      <c r="K4630" s="56"/>
    </row>
    <row r="4631" ht="32.25" customHeight="1">
      <c r="A4631" s="55" t="s">
        <v>53</v>
      </c>
      <c r="B4631" s="46" t="s">
        <v>19855</v>
      </c>
      <c r="C4631" s="55" t="s">
        <v>19889</v>
      </c>
      <c r="D4631" s="46">
        <v>0.0</v>
      </c>
      <c r="E4631" s="46">
        <v>0.0</v>
      </c>
      <c r="F4631" s="46">
        <v>4.0</v>
      </c>
      <c r="G4631" s="46">
        <v>0.0</v>
      </c>
      <c r="H4631" s="46">
        <v>0.0</v>
      </c>
      <c r="I4631" s="46">
        <v>0.0</v>
      </c>
      <c r="J4631" s="3"/>
      <c r="K4631" s="56"/>
    </row>
    <row r="4632" ht="32.25" customHeight="1">
      <c r="A4632" s="55" t="s">
        <v>53</v>
      </c>
      <c r="B4632" s="46" t="s">
        <v>19855</v>
      </c>
      <c r="C4632" s="55" t="s">
        <v>19893</v>
      </c>
      <c r="D4632" s="46">
        <v>0.0</v>
      </c>
      <c r="E4632" s="46">
        <v>0.0</v>
      </c>
      <c r="F4632" s="46">
        <v>1.0</v>
      </c>
      <c r="G4632" s="46">
        <v>0.0</v>
      </c>
      <c r="H4632" s="46">
        <v>0.0</v>
      </c>
      <c r="I4632" s="46">
        <v>0.0</v>
      </c>
      <c r="J4632" s="3"/>
      <c r="K4632" s="56"/>
    </row>
    <row r="4633" ht="32.25" customHeight="1">
      <c r="A4633" s="55" t="s">
        <v>53</v>
      </c>
      <c r="B4633" s="46" t="s">
        <v>19855</v>
      </c>
      <c r="C4633" s="55" t="s">
        <v>19897</v>
      </c>
      <c r="D4633" s="46">
        <v>0.0</v>
      </c>
      <c r="E4633" s="46">
        <v>0.0</v>
      </c>
      <c r="F4633" s="46">
        <v>1.0</v>
      </c>
      <c r="G4633" s="46">
        <v>0.0</v>
      </c>
      <c r="H4633" s="46">
        <v>0.0</v>
      </c>
      <c r="I4633" s="46">
        <v>0.0</v>
      </c>
      <c r="J4633" s="3"/>
      <c r="K4633" s="56"/>
    </row>
    <row r="4634" ht="32.25" customHeight="1">
      <c r="A4634" s="55" t="s">
        <v>53</v>
      </c>
      <c r="B4634" s="46" t="s">
        <v>19855</v>
      </c>
      <c r="C4634" s="55" t="s">
        <v>19901</v>
      </c>
      <c r="D4634" s="46">
        <v>0.0</v>
      </c>
      <c r="E4634" s="46">
        <v>0.0</v>
      </c>
      <c r="F4634" s="46">
        <v>1.0</v>
      </c>
      <c r="G4634" s="46">
        <v>0.0</v>
      </c>
      <c r="H4634" s="46">
        <v>0.0</v>
      </c>
      <c r="I4634" s="46">
        <v>0.0</v>
      </c>
      <c r="J4634" s="3"/>
      <c r="K4634" s="56"/>
    </row>
    <row r="4635" ht="32.25" customHeight="1">
      <c r="A4635" s="55" t="s">
        <v>53</v>
      </c>
      <c r="B4635" s="46" t="s">
        <v>19855</v>
      </c>
      <c r="C4635" s="55" t="s">
        <v>19904</v>
      </c>
      <c r="D4635" s="46">
        <v>0.0</v>
      </c>
      <c r="E4635" s="46">
        <v>0.0</v>
      </c>
      <c r="F4635" s="46">
        <v>1.0</v>
      </c>
      <c r="G4635" s="46">
        <v>0.0</v>
      </c>
      <c r="H4635" s="46">
        <v>0.0</v>
      </c>
      <c r="I4635" s="46">
        <v>0.0</v>
      </c>
      <c r="J4635" s="3"/>
      <c r="K4635" s="56"/>
    </row>
    <row r="4636" ht="32.25" customHeight="1">
      <c r="A4636" s="55" t="s">
        <v>53</v>
      </c>
      <c r="B4636" s="46" t="s">
        <v>19908</v>
      </c>
      <c r="C4636" s="55" t="s">
        <v>19909</v>
      </c>
      <c r="D4636" s="46">
        <v>0.0</v>
      </c>
      <c r="E4636" s="46">
        <v>0.0</v>
      </c>
      <c r="F4636" s="46">
        <v>240.0</v>
      </c>
      <c r="G4636" s="46">
        <v>0.0</v>
      </c>
      <c r="H4636" s="46">
        <v>0.0</v>
      </c>
      <c r="I4636" s="46">
        <v>0.0</v>
      </c>
      <c r="J4636" s="3"/>
      <c r="K4636" s="56"/>
    </row>
    <row r="4637" ht="32.25" customHeight="1">
      <c r="A4637" s="55" t="s">
        <v>53</v>
      </c>
      <c r="B4637" s="46" t="s">
        <v>19908</v>
      </c>
      <c r="C4637" s="55" t="s">
        <v>19914</v>
      </c>
      <c r="D4637" s="46">
        <v>0.0</v>
      </c>
      <c r="E4637" s="46">
        <v>0.0</v>
      </c>
      <c r="F4637" s="46">
        <v>156.0</v>
      </c>
      <c r="G4637" s="46">
        <v>0.0</v>
      </c>
      <c r="H4637" s="46">
        <v>0.0</v>
      </c>
      <c r="I4637" s="46">
        <v>0.0</v>
      </c>
      <c r="J4637" s="3"/>
      <c r="K4637" s="56"/>
    </row>
    <row r="4638" ht="32.25" customHeight="1">
      <c r="A4638" s="55" t="s">
        <v>53</v>
      </c>
      <c r="B4638" s="46" t="s">
        <v>19918</v>
      </c>
      <c r="C4638" s="55" t="s">
        <v>19919</v>
      </c>
      <c r="D4638" s="46">
        <v>0.0</v>
      </c>
      <c r="E4638" s="46">
        <v>0.0</v>
      </c>
      <c r="F4638" s="46">
        <v>306.0</v>
      </c>
      <c r="G4638" s="46">
        <v>0.0</v>
      </c>
      <c r="H4638" s="46">
        <v>0.0</v>
      </c>
      <c r="I4638" s="46">
        <v>0.0</v>
      </c>
      <c r="J4638" s="3"/>
      <c r="K4638" s="56"/>
    </row>
    <row r="4639" ht="32.25" customHeight="1">
      <c r="A4639" s="55" t="s">
        <v>53</v>
      </c>
      <c r="B4639" s="46" t="s">
        <v>19918</v>
      </c>
      <c r="C4639" s="55" t="s">
        <v>19922</v>
      </c>
      <c r="D4639" s="46">
        <v>0.0</v>
      </c>
      <c r="E4639" s="46">
        <v>0.0</v>
      </c>
      <c r="F4639" s="46">
        <v>57.0</v>
      </c>
      <c r="G4639" s="46">
        <v>0.0</v>
      </c>
      <c r="H4639" s="46">
        <v>0.0</v>
      </c>
      <c r="I4639" s="46">
        <v>0.0</v>
      </c>
      <c r="J4639" s="3"/>
      <c r="K4639" s="56"/>
    </row>
    <row r="4640" ht="32.25" customHeight="1">
      <c r="A4640" s="55" t="s">
        <v>53</v>
      </c>
      <c r="B4640" s="46" t="s">
        <v>19918</v>
      </c>
      <c r="C4640" s="55" t="s">
        <v>19926</v>
      </c>
      <c r="D4640" s="46">
        <v>0.0</v>
      </c>
      <c r="E4640" s="46">
        <v>0.0</v>
      </c>
      <c r="F4640" s="46">
        <v>4.0</v>
      </c>
      <c r="G4640" s="46">
        <v>0.0</v>
      </c>
      <c r="H4640" s="46">
        <v>0.0</v>
      </c>
      <c r="I4640" s="46">
        <v>0.0</v>
      </c>
      <c r="J4640" s="3"/>
      <c r="K4640" s="56"/>
    </row>
    <row r="4641" ht="32.25" customHeight="1">
      <c r="A4641" s="55" t="s">
        <v>53</v>
      </c>
      <c r="B4641" s="46" t="s">
        <v>19918</v>
      </c>
      <c r="C4641" s="55" t="s">
        <v>19930</v>
      </c>
      <c r="D4641" s="46">
        <v>0.0</v>
      </c>
      <c r="E4641" s="46">
        <v>0.0</v>
      </c>
      <c r="F4641" s="46">
        <v>1.0</v>
      </c>
      <c r="G4641" s="46">
        <v>0.0</v>
      </c>
      <c r="H4641" s="46">
        <v>0.0</v>
      </c>
      <c r="I4641" s="46">
        <v>0.0</v>
      </c>
      <c r="J4641" s="3"/>
      <c r="K4641" s="56"/>
    </row>
    <row r="4642" ht="32.25" customHeight="1">
      <c r="A4642" s="55" t="s">
        <v>53</v>
      </c>
      <c r="B4642" s="46" t="s">
        <v>19918</v>
      </c>
      <c r="C4642" s="55" t="s">
        <v>19934</v>
      </c>
      <c r="D4642" s="46">
        <v>0.0</v>
      </c>
      <c r="E4642" s="46">
        <v>0.0</v>
      </c>
      <c r="F4642" s="46">
        <v>1.0</v>
      </c>
      <c r="G4642" s="46">
        <v>0.0</v>
      </c>
      <c r="H4642" s="46">
        <v>0.0</v>
      </c>
      <c r="I4642" s="46">
        <v>0.0</v>
      </c>
      <c r="J4642" s="3"/>
      <c r="K4642" s="56"/>
    </row>
    <row r="4643" ht="32.25" customHeight="1">
      <c r="A4643" s="55" t="s">
        <v>53</v>
      </c>
      <c r="B4643" s="46" t="s">
        <v>19937</v>
      </c>
      <c r="C4643" s="46" t="s">
        <v>19938</v>
      </c>
      <c r="D4643" s="46">
        <v>0.0</v>
      </c>
      <c r="E4643" s="46">
        <v>0.0</v>
      </c>
      <c r="F4643" s="46">
        <v>86.0</v>
      </c>
      <c r="G4643" s="46">
        <v>0.0</v>
      </c>
      <c r="H4643" s="46">
        <v>0.0</v>
      </c>
      <c r="I4643" s="46">
        <v>0.0</v>
      </c>
      <c r="J4643" s="3"/>
      <c r="K4643" s="56"/>
    </row>
    <row r="4644" ht="32.25" customHeight="1">
      <c r="A4644" s="55" t="s">
        <v>53</v>
      </c>
      <c r="B4644" s="46" t="s">
        <v>19937</v>
      </c>
      <c r="C4644" s="55" t="s">
        <v>19941</v>
      </c>
      <c r="D4644" s="46">
        <v>0.0</v>
      </c>
      <c r="E4644" s="46">
        <v>0.0</v>
      </c>
      <c r="F4644" s="46">
        <v>45.0</v>
      </c>
      <c r="G4644" s="46">
        <v>0.0</v>
      </c>
      <c r="H4644" s="46">
        <v>0.0</v>
      </c>
      <c r="I4644" s="46">
        <v>0.0</v>
      </c>
      <c r="J4644" s="3"/>
      <c r="K4644" s="56"/>
    </row>
    <row r="4645" ht="32.25" customHeight="1">
      <c r="A4645" s="55" t="s">
        <v>53</v>
      </c>
      <c r="B4645" s="46" t="s">
        <v>19937</v>
      </c>
      <c r="C4645" s="55" t="s">
        <v>19945</v>
      </c>
      <c r="D4645" s="46">
        <v>0.0</v>
      </c>
      <c r="E4645" s="46">
        <v>0.0</v>
      </c>
      <c r="F4645" s="46">
        <v>41.0</v>
      </c>
      <c r="G4645" s="46">
        <v>0.0</v>
      </c>
      <c r="H4645" s="46">
        <v>0.0</v>
      </c>
      <c r="I4645" s="46">
        <v>0.0</v>
      </c>
      <c r="J4645" s="3"/>
      <c r="K4645" s="56"/>
    </row>
    <row r="4646" ht="32.25" customHeight="1">
      <c r="A4646" s="55" t="s">
        <v>53</v>
      </c>
      <c r="B4646" s="46" t="s">
        <v>19937</v>
      </c>
      <c r="C4646" s="46" t="s">
        <v>19950</v>
      </c>
      <c r="D4646" s="46">
        <v>0.0</v>
      </c>
      <c r="E4646" s="46">
        <v>0.0</v>
      </c>
      <c r="F4646" s="46">
        <v>41.0</v>
      </c>
      <c r="G4646" s="46">
        <v>0.0</v>
      </c>
      <c r="H4646" s="46">
        <v>0.0</v>
      </c>
      <c r="I4646" s="46">
        <v>0.0</v>
      </c>
      <c r="J4646" s="3"/>
      <c r="K4646" s="56"/>
    </row>
    <row r="4647" ht="32.25" customHeight="1">
      <c r="A4647" s="55" t="s">
        <v>53</v>
      </c>
      <c r="B4647" s="46" t="s">
        <v>19937</v>
      </c>
      <c r="C4647" s="46" t="s">
        <v>19954</v>
      </c>
      <c r="D4647" s="46">
        <v>0.0</v>
      </c>
      <c r="E4647" s="46">
        <v>0.0</v>
      </c>
      <c r="F4647" s="46">
        <v>18.0</v>
      </c>
      <c r="G4647" s="46">
        <v>0.0</v>
      </c>
      <c r="H4647" s="46">
        <v>0.0</v>
      </c>
      <c r="I4647" s="46">
        <v>0.0</v>
      </c>
      <c r="J4647" s="3"/>
      <c r="K4647" s="56"/>
    </row>
    <row r="4648" ht="32.25" customHeight="1">
      <c r="A4648" s="55" t="s">
        <v>53</v>
      </c>
      <c r="B4648" s="46" t="s">
        <v>19957</v>
      </c>
      <c r="C4648" s="55" t="s">
        <v>19958</v>
      </c>
      <c r="D4648" s="46">
        <v>0.0</v>
      </c>
      <c r="E4648" s="46">
        <v>0.0</v>
      </c>
      <c r="F4648" s="46">
        <v>99.0</v>
      </c>
      <c r="G4648" s="46">
        <v>0.0</v>
      </c>
      <c r="H4648" s="46">
        <v>0.0</v>
      </c>
      <c r="I4648" s="46">
        <v>0.0</v>
      </c>
      <c r="J4648" s="3"/>
      <c r="K4648" s="56"/>
    </row>
    <row r="4649" ht="32.25" customHeight="1">
      <c r="A4649" s="55" t="s">
        <v>53</v>
      </c>
      <c r="B4649" s="46" t="s">
        <v>19957</v>
      </c>
      <c r="C4649" s="55" t="s">
        <v>19961</v>
      </c>
      <c r="D4649" s="46">
        <v>0.0</v>
      </c>
      <c r="E4649" s="46">
        <v>0.0</v>
      </c>
      <c r="F4649" s="46">
        <v>62.0</v>
      </c>
      <c r="G4649" s="46">
        <v>0.0</v>
      </c>
      <c r="H4649" s="46">
        <v>0.0</v>
      </c>
      <c r="I4649" s="46">
        <v>0.0</v>
      </c>
      <c r="J4649" s="3"/>
      <c r="K4649" s="56"/>
    </row>
    <row r="4650" ht="32.25" customHeight="1">
      <c r="A4650" s="55" t="s">
        <v>53</v>
      </c>
      <c r="B4650" s="46" t="s">
        <v>19957</v>
      </c>
      <c r="C4650" s="46" t="s">
        <v>19966</v>
      </c>
      <c r="D4650" s="46">
        <v>0.0</v>
      </c>
      <c r="E4650" s="46">
        <v>0.0</v>
      </c>
      <c r="F4650" s="46">
        <v>62.0</v>
      </c>
      <c r="G4650" s="46">
        <v>0.0</v>
      </c>
      <c r="H4650" s="46">
        <v>0.0</v>
      </c>
      <c r="I4650" s="46">
        <v>0.0</v>
      </c>
      <c r="J4650" s="3"/>
      <c r="K4650" s="56"/>
    </row>
    <row r="4651" ht="32.25" customHeight="1">
      <c r="A4651" s="55" t="s">
        <v>53</v>
      </c>
      <c r="B4651" s="46" t="s">
        <v>19957</v>
      </c>
      <c r="C4651" s="46" t="s">
        <v>19970</v>
      </c>
      <c r="D4651" s="46">
        <v>0.0</v>
      </c>
      <c r="E4651" s="46">
        <v>0.0</v>
      </c>
      <c r="F4651" s="46">
        <v>40.0</v>
      </c>
      <c r="G4651" s="46">
        <v>0.0</v>
      </c>
      <c r="H4651" s="46">
        <v>0.0</v>
      </c>
      <c r="I4651" s="46">
        <v>0.0</v>
      </c>
      <c r="J4651" s="3"/>
      <c r="K4651" s="56"/>
    </row>
    <row r="4652" ht="32.25" customHeight="1">
      <c r="A4652" s="55" t="s">
        <v>53</v>
      </c>
      <c r="B4652" s="46" t="s">
        <v>19957</v>
      </c>
      <c r="C4652" s="55" t="s">
        <v>19974</v>
      </c>
      <c r="D4652" s="46">
        <v>0.0</v>
      </c>
      <c r="E4652" s="46">
        <v>0.0</v>
      </c>
      <c r="F4652" s="46">
        <v>32.0</v>
      </c>
      <c r="G4652" s="46">
        <v>0.0</v>
      </c>
      <c r="H4652" s="46">
        <v>0.0</v>
      </c>
      <c r="I4652" s="46">
        <v>0.0</v>
      </c>
      <c r="J4652" s="3"/>
      <c r="K4652" s="56"/>
    </row>
    <row r="4653" ht="32.25" customHeight="1">
      <c r="A4653" s="55" t="s">
        <v>53</v>
      </c>
      <c r="B4653" s="46" t="s">
        <v>19957</v>
      </c>
      <c r="C4653" s="55" t="s">
        <v>19977</v>
      </c>
      <c r="D4653" s="46">
        <v>0.0</v>
      </c>
      <c r="E4653" s="46">
        <v>0.0</v>
      </c>
      <c r="F4653" s="46">
        <v>30.0</v>
      </c>
      <c r="G4653" s="46">
        <v>0.0</v>
      </c>
      <c r="H4653" s="46">
        <v>0.0</v>
      </c>
      <c r="I4653" s="46">
        <v>0.0</v>
      </c>
      <c r="J4653" s="3"/>
      <c r="K4653" s="56"/>
    </row>
    <row r="4654" ht="32.25" customHeight="1">
      <c r="A4654" s="55" t="s">
        <v>53</v>
      </c>
      <c r="B4654" s="46" t="s">
        <v>19957</v>
      </c>
      <c r="C4654" s="46" t="s">
        <v>19979</v>
      </c>
      <c r="D4654" s="46">
        <v>0.0</v>
      </c>
      <c r="E4654" s="46">
        <v>0.0</v>
      </c>
      <c r="F4654" s="46">
        <v>15.0</v>
      </c>
      <c r="G4654" s="46">
        <v>0.0</v>
      </c>
      <c r="H4654" s="46">
        <v>0.0</v>
      </c>
      <c r="I4654" s="46">
        <v>0.0</v>
      </c>
      <c r="J4654" s="3"/>
      <c r="K4654" s="56"/>
    </row>
    <row r="4655" ht="32.25" customHeight="1">
      <c r="A4655" s="55" t="s">
        <v>53</v>
      </c>
      <c r="B4655" s="46" t="s">
        <v>19985</v>
      </c>
      <c r="C4655" s="55" t="s">
        <v>19986</v>
      </c>
      <c r="D4655" s="46">
        <v>0.0</v>
      </c>
      <c r="E4655" s="46">
        <v>0.0</v>
      </c>
      <c r="F4655" s="46">
        <v>123.0</v>
      </c>
      <c r="G4655" s="46">
        <v>0.0</v>
      </c>
      <c r="H4655" s="46">
        <v>0.0</v>
      </c>
      <c r="I4655" s="46">
        <v>0.0</v>
      </c>
      <c r="J4655" s="3"/>
      <c r="K4655" s="56"/>
    </row>
    <row r="4656" ht="32.25" customHeight="1">
      <c r="A4656" s="55" t="s">
        <v>53</v>
      </c>
      <c r="B4656" s="46" t="s">
        <v>19985</v>
      </c>
      <c r="C4656" s="55" t="s">
        <v>19990</v>
      </c>
      <c r="D4656" s="46">
        <v>0.0</v>
      </c>
      <c r="E4656" s="46">
        <v>0.0</v>
      </c>
      <c r="F4656" s="46">
        <v>47.0</v>
      </c>
      <c r="G4656" s="46">
        <v>0.0</v>
      </c>
      <c r="H4656" s="46">
        <v>0.0</v>
      </c>
      <c r="I4656" s="46">
        <v>0.0</v>
      </c>
      <c r="J4656" s="3"/>
      <c r="K4656" s="56"/>
    </row>
    <row r="4657" ht="32.25" customHeight="1">
      <c r="A4657" s="55" t="s">
        <v>53</v>
      </c>
      <c r="B4657" s="46" t="s">
        <v>19985</v>
      </c>
      <c r="C4657" s="55" t="s">
        <v>19993</v>
      </c>
      <c r="D4657" s="46">
        <v>0.0</v>
      </c>
      <c r="E4657" s="46">
        <v>0.0</v>
      </c>
      <c r="F4657" s="46">
        <v>9.0</v>
      </c>
      <c r="G4657" s="46">
        <v>0.0</v>
      </c>
      <c r="H4657" s="46">
        <v>0.0</v>
      </c>
      <c r="I4657" s="46">
        <v>0.0</v>
      </c>
      <c r="J4657" s="3"/>
      <c r="K4657" s="56"/>
    </row>
    <row r="4658" ht="32.25" customHeight="1">
      <c r="A4658" s="55" t="s">
        <v>53</v>
      </c>
      <c r="B4658" s="46" t="s">
        <v>19985</v>
      </c>
      <c r="C4658" s="55" t="s">
        <v>19996</v>
      </c>
      <c r="D4658" s="46">
        <v>0.0</v>
      </c>
      <c r="E4658" s="46">
        <v>0.0</v>
      </c>
      <c r="F4658" s="46">
        <v>3.0</v>
      </c>
      <c r="G4658" s="46">
        <v>0.0</v>
      </c>
      <c r="H4658" s="46">
        <v>0.0</v>
      </c>
      <c r="I4658" s="46">
        <v>0.0</v>
      </c>
      <c r="J4658" s="3"/>
      <c r="K4658" s="56"/>
    </row>
    <row r="4659" ht="32.25" customHeight="1">
      <c r="A4659" s="55" t="s">
        <v>53</v>
      </c>
      <c r="B4659" s="46" t="s">
        <v>19985</v>
      </c>
      <c r="C4659" s="55" t="s">
        <v>20001</v>
      </c>
      <c r="D4659" s="46">
        <v>0.0</v>
      </c>
      <c r="E4659" s="46">
        <v>0.0</v>
      </c>
      <c r="F4659" s="46">
        <v>2.0</v>
      </c>
      <c r="G4659" s="46">
        <v>0.0</v>
      </c>
      <c r="H4659" s="46">
        <v>0.0</v>
      </c>
      <c r="I4659" s="46">
        <v>0.0</v>
      </c>
      <c r="J4659" s="3"/>
      <c r="K4659" s="56"/>
    </row>
    <row r="4660" ht="32.25" customHeight="1">
      <c r="A4660" s="55" t="s">
        <v>53</v>
      </c>
      <c r="B4660" s="46" t="s">
        <v>20005</v>
      </c>
      <c r="C4660" s="46" t="s">
        <v>20006</v>
      </c>
      <c r="D4660" s="46">
        <v>0.0</v>
      </c>
      <c r="E4660" s="46">
        <v>0.0</v>
      </c>
      <c r="F4660" s="46">
        <v>131.0</v>
      </c>
      <c r="G4660" s="46">
        <v>0.0</v>
      </c>
      <c r="H4660" s="46">
        <v>0.0</v>
      </c>
      <c r="I4660" s="46">
        <v>0.0</v>
      </c>
      <c r="J4660" s="3"/>
      <c r="K4660" s="56"/>
    </row>
    <row r="4661" ht="32.25" customHeight="1">
      <c r="A4661" s="55" t="s">
        <v>53</v>
      </c>
      <c r="B4661" s="46" t="s">
        <v>20005</v>
      </c>
      <c r="C4661" s="55" t="s">
        <v>20009</v>
      </c>
      <c r="D4661" s="46">
        <v>0.0</v>
      </c>
      <c r="E4661" s="46">
        <v>0.0</v>
      </c>
      <c r="F4661" s="46">
        <v>88.0</v>
      </c>
      <c r="G4661" s="46">
        <v>0.0</v>
      </c>
      <c r="H4661" s="46">
        <v>0.0</v>
      </c>
      <c r="I4661" s="46">
        <v>0.0</v>
      </c>
      <c r="J4661" s="3"/>
      <c r="K4661" s="56"/>
    </row>
    <row r="4662" ht="32.25" customHeight="1">
      <c r="A4662" s="55" t="s">
        <v>53</v>
      </c>
      <c r="B4662" s="46" t="s">
        <v>20005</v>
      </c>
      <c r="C4662" s="55" t="s">
        <v>20013</v>
      </c>
      <c r="D4662" s="46">
        <v>0.0</v>
      </c>
      <c r="E4662" s="46">
        <v>0.0</v>
      </c>
      <c r="F4662" s="46">
        <v>74.0</v>
      </c>
      <c r="G4662" s="46">
        <v>0.0</v>
      </c>
      <c r="H4662" s="46">
        <v>0.0</v>
      </c>
      <c r="I4662" s="46">
        <v>0.0</v>
      </c>
      <c r="J4662" s="3"/>
      <c r="K4662" s="56"/>
    </row>
    <row r="4663" ht="32.25" customHeight="1">
      <c r="A4663" s="55" t="s">
        <v>53</v>
      </c>
      <c r="B4663" s="46" t="s">
        <v>20005</v>
      </c>
      <c r="C4663" s="46" t="s">
        <v>20017</v>
      </c>
      <c r="D4663" s="46">
        <v>0.0</v>
      </c>
      <c r="E4663" s="46">
        <v>0.0</v>
      </c>
      <c r="F4663" s="46">
        <v>26.0</v>
      </c>
      <c r="G4663" s="46">
        <v>0.0</v>
      </c>
      <c r="H4663" s="46">
        <v>0.0</v>
      </c>
      <c r="I4663" s="46">
        <v>0.0</v>
      </c>
      <c r="J4663" s="3"/>
      <c r="K4663" s="56"/>
    </row>
    <row r="4664" ht="32.25" customHeight="1">
      <c r="A4664" s="55" t="s">
        <v>53</v>
      </c>
      <c r="B4664" s="46" t="s">
        <v>20005</v>
      </c>
      <c r="C4664" s="55" t="s">
        <v>20021</v>
      </c>
      <c r="D4664" s="46">
        <v>0.0</v>
      </c>
      <c r="E4664" s="46">
        <v>0.0</v>
      </c>
      <c r="F4664" s="46">
        <v>11.0</v>
      </c>
      <c r="G4664" s="46">
        <v>0.0</v>
      </c>
      <c r="H4664" s="46">
        <v>0.0</v>
      </c>
      <c r="I4664" s="46">
        <v>0.0</v>
      </c>
      <c r="J4664" s="3"/>
      <c r="K4664" s="56"/>
    </row>
    <row r="4665" ht="32.25" customHeight="1">
      <c r="A4665" s="55" t="s">
        <v>53</v>
      </c>
      <c r="B4665" s="46" t="s">
        <v>20024</v>
      </c>
      <c r="C4665" s="46" t="s">
        <v>20025</v>
      </c>
      <c r="D4665" s="46">
        <v>0.0</v>
      </c>
      <c r="E4665" s="46">
        <v>0.0</v>
      </c>
      <c r="F4665" s="46">
        <v>160.0</v>
      </c>
      <c r="G4665" s="46">
        <v>0.0</v>
      </c>
      <c r="H4665" s="46">
        <v>0.0</v>
      </c>
      <c r="I4665" s="46">
        <v>0.0</v>
      </c>
      <c r="J4665" s="3"/>
      <c r="K4665" s="56"/>
    </row>
    <row r="4666" ht="32.25" customHeight="1">
      <c r="A4666" s="55" t="s">
        <v>53</v>
      </c>
      <c r="B4666" s="46" t="s">
        <v>20024</v>
      </c>
      <c r="C4666" s="46" t="s">
        <v>20028</v>
      </c>
      <c r="D4666" s="46">
        <v>0.0</v>
      </c>
      <c r="E4666" s="46">
        <v>0.0</v>
      </c>
      <c r="F4666" s="46">
        <v>116.0</v>
      </c>
      <c r="G4666" s="46">
        <v>0.0</v>
      </c>
      <c r="H4666" s="46">
        <v>0.0</v>
      </c>
      <c r="I4666" s="46">
        <v>0.0</v>
      </c>
      <c r="J4666" s="3"/>
      <c r="K4666" s="56"/>
    </row>
    <row r="4667" ht="32.25" customHeight="1">
      <c r="A4667" s="55" t="s">
        <v>53</v>
      </c>
      <c r="B4667" s="46" t="s">
        <v>20024</v>
      </c>
      <c r="C4667" s="55" t="s">
        <v>20031</v>
      </c>
      <c r="D4667" s="46">
        <v>0.0</v>
      </c>
      <c r="E4667" s="46">
        <v>0.0</v>
      </c>
      <c r="F4667" s="46">
        <v>60.0</v>
      </c>
      <c r="G4667" s="46">
        <v>0.0</v>
      </c>
      <c r="H4667" s="46">
        <v>0.0</v>
      </c>
      <c r="I4667" s="46">
        <v>0.0</v>
      </c>
      <c r="J4667" s="3"/>
      <c r="K4667" s="56"/>
    </row>
    <row r="4668" ht="32.25" customHeight="1">
      <c r="A4668" s="55" t="s">
        <v>53</v>
      </c>
      <c r="B4668" s="46" t="s">
        <v>20024</v>
      </c>
      <c r="C4668" s="46" t="s">
        <v>20036</v>
      </c>
      <c r="D4668" s="46">
        <v>0.0</v>
      </c>
      <c r="E4668" s="46">
        <v>0.0</v>
      </c>
      <c r="F4668" s="46">
        <v>27.0</v>
      </c>
      <c r="G4668" s="46">
        <v>0.0</v>
      </c>
      <c r="H4668" s="46">
        <v>0.0</v>
      </c>
      <c r="I4668" s="46">
        <v>0.0</v>
      </c>
      <c r="J4668" s="3"/>
      <c r="K4668" s="56"/>
    </row>
    <row r="4669" ht="32.25" customHeight="1">
      <c r="A4669" s="55" t="s">
        <v>53</v>
      </c>
      <c r="B4669" s="46" t="s">
        <v>20024</v>
      </c>
      <c r="C4669" s="46" t="s">
        <v>20040</v>
      </c>
      <c r="D4669" s="46">
        <v>0.0</v>
      </c>
      <c r="E4669" s="46">
        <v>0.0</v>
      </c>
      <c r="F4669" s="46">
        <v>24.0</v>
      </c>
      <c r="G4669" s="46">
        <v>0.0</v>
      </c>
      <c r="H4669" s="46">
        <v>0.0</v>
      </c>
      <c r="I4669" s="46">
        <v>0.0</v>
      </c>
      <c r="J4669" s="3"/>
      <c r="K4669" s="56"/>
    </row>
    <row r="4670" ht="32.25" customHeight="1">
      <c r="A4670" s="55" t="s">
        <v>53</v>
      </c>
      <c r="B4670" s="46" t="s">
        <v>20024</v>
      </c>
      <c r="C4670" s="46" t="s">
        <v>20044</v>
      </c>
      <c r="D4670" s="46">
        <v>0.0</v>
      </c>
      <c r="E4670" s="46">
        <v>0.0</v>
      </c>
      <c r="F4670" s="46">
        <v>21.0</v>
      </c>
      <c r="G4670" s="46">
        <v>0.0</v>
      </c>
      <c r="H4670" s="46">
        <v>0.0</v>
      </c>
      <c r="I4670" s="46">
        <v>0.0</v>
      </c>
      <c r="J4670" s="3"/>
      <c r="K4670" s="56"/>
    </row>
    <row r="4671" ht="32.25" customHeight="1">
      <c r="A4671" s="55" t="s">
        <v>53</v>
      </c>
      <c r="B4671" s="46" t="s">
        <v>20024</v>
      </c>
      <c r="C4671" s="55" t="s">
        <v>20047</v>
      </c>
      <c r="D4671" s="46">
        <v>0.0</v>
      </c>
      <c r="E4671" s="46">
        <v>0.0</v>
      </c>
      <c r="F4671" s="46">
        <v>1.0</v>
      </c>
      <c r="G4671" s="46">
        <v>0.0</v>
      </c>
      <c r="H4671" s="46">
        <v>0.0</v>
      </c>
      <c r="I4671" s="46">
        <v>0.0</v>
      </c>
      <c r="J4671" s="3"/>
      <c r="K4671" s="56"/>
    </row>
    <row r="4672" ht="32.25" customHeight="1">
      <c r="A4672" s="55" t="s">
        <v>53</v>
      </c>
      <c r="B4672" s="46" t="s">
        <v>20052</v>
      </c>
      <c r="C4672" s="55" t="s">
        <v>20054</v>
      </c>
      <c r="D4672" s="46">
        <v>0.0</v>
      </c>
      <c r="E4672" s="46">
        <v>0.0</v>
      </c>
      <c r="F4672" s="46">
        <v>37.0</v>
      </c>
      <c r="G4672" s="46">
        <v>0.0</v>
      </c>
      <c r="H4672" s="46">
        <v>0.0</v>
      </c>
      <c r="I4672" s="46">
        <v>0.0</v>
      </c>
      <c r="J4672" s="3"/>
      <c r="K4672" s="56"/>
    </row>
    <row r="4673" ht="32.25" customHeight="1">
      <c r="A4673" s="55" t="s">
        <v>53</v>
      </c>
      <c r="B4673" s="46" t="s">
        <v>20057</v>
      </c>
      <c r="C4673" s="55" t="s">
        <v>20059</v>
      </c>
      <c r="D4673" s="46">
        <v>0.0</v>
      </c>
      <c r="E4673" s="46">
        <v>0.0</v>
      </c>
      <c r="F4673" s="46">
        <v>53.0</v>
      </c>
      <c r="G4673" s="46">
        <v>0.0</v>
      </c>
      <c r="H4673" s="46">
        <v>0.0</v>
      </c>
      <c r="I4673" s="46">
        <v>0.0</v>
      </c>
      <c r="J4673" s="3"/>
      <c r="K4673" s="56"/>
    </row>
    <row r="4674" ht="32.25" customHeight="1">
      <c r="A4674" s="55" t="s">
        <v>53</v>
      </c>
      <c r="B4674" s="46" t="s">
        <v>20057</v>
      </c>
      <c r="C4674" s="55" t="s">
        <v>20062</v>
      </c>
      <c r="D4674" s="46">
        <v>0.0</v>
      </c>
      <c r="E4674" s="46">
        <v>0.0</v>
      </c>
      <c r="F4674" s="46">
        <v>24.0</v>
      </c>
      <c r="G4674" s="46">
        <v>0.0</v>
      </c>
      <c r="H4674" s="46">
        <v>0.0</v>
      </c>
      <c r="I4674" s="46">
        <v>0.0</v>
      </c>
      <c r="J4674" s="3"/>
      <c r="K4674" s="56"/>
    </row>
    <row r="4675" ht="32.25" customHeight="1">
      <c r="A4675" s="55" t="s">
        <v>53</v>
      </c>
      <c r="B4675" s="46" t="s">
        <v>20064</v>
      </c>
      <c r="C4675" s="55" t="s">
        <v>20066</v>
      </c>
      <c r="D4675" s="46">
        <v>0.0</v>
      </c>
      <c r="E4675" s="46">
        <v>0.0</v>
      </c>
      <c r="F4675" s="46">
        <v>172.0</v>
      </c>
      <c r="G4675" s="46">
        <v>0.0</v>
      </c>
      <c r="H4675" s="46">
        <v>0.0</v>
      </c>
      <c r="I4675" s="46">
        <v>0.0</v>
      </c>
      <c r="J4675" s="3"/>
      <c r="K4675" s="56"/>
    </row>
    <row r="4676" ht="32.25" customHeight="1">
      <c r="A4676" s="55" t="s">
        <v>53</v>
      </c>
      <c r="B4676" s="46" t="s">
        <v>20064</v>
      </c>
      <c r="C4676" s="55" t="s">
        <v>20070</v>
      </c>
      <c r="D4676" s="46">
        <v>0.0</v>
      </c>
      <c r="E4676" s="46">
        <v>0.0</v>
      </c>
      <c r="F4676" s="46">
        <v>29.0</v>
      </c>
      <c r="G4676" s="46">
        <v>0.0</v>
      </c>
      <c r="H4676" s="46">
        <v>0.0</v>
      </c>
      <c r="I4676" s="46">
        <v>0.0</v>
      </c>
      <c r="J4676" s="3"/>
      <c r="K4676" s="56"/>
    </row>
    <row r="4677" ht="32.25" customHeight="1">
      <c r="A4677" s="55" t="s">
        <v>53</v>
      </c>
      <c r="B4677" s="46" t="s">
        <v>20064</v>
      </c>
      <c r="C4677" s="55" t="s">
        <v>20073</v>
      </c>
      <c r="D4677" s="46">
        <v>0.0</v>
      </c>
      <c r="E4677" s="46">
        <v>0.0</v>
      </c>
      <c r="F4677" s="46">
        <v>7.0</v>
      </c>
      <c r="G4677" s="46">
        <v>0.0</v>
      </c>
      <c r="H4677" s="46">
        <v>0.0</v>
      </c>
      <c r="I4677" s="46">
        <v>0.0</v>
      </c>
      <c r="J4677" s="3"/>
      <c r="K4677" s="56"/>
    </row>
    <row r="4678" ht="32.25" customHeight="1">
      <c r="A4678" s="55" t="s">
        <v>53</v>
      </c>
      <c r="B4678" s="46" t="s">
        <v>20077</v>
      </c>
      <c r="C4678" s="55" t="s">
        <v>20078</v>
      </c>
      <c r="D4678" s="46">
        <v>0.0</v>
      </c>
      <c r="E4678" s="46">
        <v>0.0</v>
      </c>
      <c r="F4678" s="46">
        <v>149.0</v>
      </c>
      <c r="G4678" s="46">
        <v>0.0</v>
      </c>
      <c r="H4678" s="46">
        <v>0.0</v>
      </c>
      <c r="I4678" s="46">
        <v>0.0</v>
      </c>
      <c r="J4678" s="3"/>
      <c r="K4678" s="56"/>
    </row>
    <row r="4679" ht="32.25" customHeight="1">
      <c r="A4679" s="55" t="s">
        <v>53</v>
      </c>
      <c r="B4679" s="46" t="s">
        <v>20077</v>
      </c>
      <c r="C4679" s="55" t="s">
        <v>20081</v>
      </c>
      <c r="D4679" s="46">
        <v>0.0</v>
      </c>
      <c r="E4679" s="46">
        <v>0.0</v>
      </c>
      <c r="F4679" s="46">
        <v>119.0</v>
      </c>
      <c r="G4679" s="46">
        <v>0.0</v>
      </c>
      <c r="H4679" s="46">
        <v>0.0</v>
      </c>
      <c r="I4679" s="46">
        <v>0.0</v>
      </c>
      <c r="J4679" s="3"/>
      <c r="K4679" s="56"/>
    </row>
    <row r="4680" ht="32.25" customHeight="1">
      <c r="A4680" s="55" t="s">
        <v>53</v>
      </c>
      <c r="B4680" s="46" t="s">
        <v>20086</v>
      </c>
      <c r="C4680" s="55" t="s">
        <v>20087</v>
      </c>
      <c r="D4680" s="46">
        <v>0.0</v>
      </c>
      <c r="E4680" s="46">
        <v>0.0</v>
      </c>
      <c r="F4680" s="46">
        <v>273.0</v>
      </c>
      <c r="G4680" s="46">
        <v>0.0</v>
      </c>
      <c r="H4680" s="46">
        <v>0.0</v>
      </c>
      <c r="I4680" s="46">
        <v>0.0</v>
      </c>
      <c r="J4680" s="3"/>
      <c r="K4680" s="56"/>
    </row>
    <row r="4681" ht="32.25" customHeight="1">
      <c r="A4681" s="55" t="s">
        <v>53</v>
      </c>
      <c r="B4681" s="46" t="s">
        <v>20086</v>
      </c>
      <c r="C4681" s="55" t="s">
        <v>20092</v>
      </c>
      <c r="D4681" s="46">
        <v>0.0</v>
      </c>
      <c r="E4681" s="46">
        <v>0.0</v>
      </c>
      <c r="F4681" s="46">
        <v>150.0</v>
      </c>
      <c r="G4681" s="46">
        <v>0.0</v>
      </c>
      <c r="H4681" s="46">
        <v>0.0</v>
      </c>
      <c r="I4681" s="46">
        <v>0.0</v>
      </c>
      <c r="J4681" s="3"/>
      <c r="K4681" s="56"/>
    </row>
    <row r="4682" ht="32.25" customHeight="1">
      <c r="A4682" s="55" t="s">
        <v>53</v>
      </c>
      <c r="B4682" s="46" t="s">
        <v>20086</v>
      </c>
      <c r="C4682" s="55" t="s">
        <v>20096</v>
      </c>
      <c r="D4682" s="46">
        <v>0.0</v>
      </c>
      <c r="E4682" s="46">
        <v>0.0</v>
      </c>
      <c r="F4682" s="46">
        <v>89.0</v>
      </c>
      <c r="G4682" s="46">
        <v>0.0</v>
      </c>
      <c r="H4682" s="46">
        <v>0.0</v>
      </c>
      <c r="I4682" s="46">
        <v>0.0</v>
      </c>
      <c r="J4682" s="3"/>
      <c r="K4682" s="56"/>
    </row>
    <row r="4683" ht="32.25" customHeight="1">
      <c r="A4683" s="55" t="s">
        <v>53</v>
      </c>
      <c r="B4683" s="46" t="s">
        <v>20099</v>
      </c>
      <c r="C4683" s="55" t="s">
        <v>20100</v>
      </c>
      <c r="D4683" s="46">
        <v>0.0</v>
      </c>
      <c r="E4683" s="46">
        <v>0.0</v>
      </c>
      <c r="F4683" s="46">
        <v>64.0</v>
      </c>
      <c r="G4683" s="46">
        <v>0.0</v>
      </c>
      <c r="H4683" s="46">
        <v>0.0</v>
      </c>
      <c r="I4683" s="46">
        <v>0.0</v>
      </c>
      <c r="J4683" s="3"/>
      <c r="K4683" s="56"/>
    </row>
    <row r="4684" ht="32.25" customHeight="1">
      <c r="A4684" s="55" t="s">
        <v>53</v>
      </c>
      <c r="B4684" s="46" t="s">
        <v>20099</v>
      </c>
      <c r="C4684" s="55" t="s">
        <v>20102</v>
      </c>
      <c r="D4684" s="46">
        <v>0.0</v>
      </c>
      <c r="E4684" s="46">
        <v>0.0</v>
      </c>
      <c r="F4684" s="46">
        <v>31.0</v>
      </c>
      <c r="G4684" s="46">
        <v>0.0</v>
      </c>
      <c r="H4684" s="46">
        <v>0.0</v>
      </c>
      <c r="I4684" s="46">
        <v>0.0</v>
      </c>
      <c r="J4684" s="3"/>
      <c r="K4684" s="56"/>
    </row>
    <row r="4685" ht="32.25" customHeight="1">
      <c r="A4685" s="55" t="s">
        <v>53</v>
      </c>
      <c r="B4685" s="46" t="s">
        <v>20099</v>
      </c>
      <c r="C4685" s="55" t="s">
        <v>20107</v>
      </c>
      <c r="D4685" s="46">
        <v>0.0</v>
      </c>
      <c r="E4685" s="46">
        <v>0.0</v>
      </c>
      <c r="F4685" s="46">
        <v>22.0</v>
      </c>
      <c r="G4685" s="46">
        <v>0.0</v>
      </c>
      <c r="H4685" s="46">
        <v>0.0</v>
      </c>
      <c r="I4685" s="46">
        <v>0.0</v>
      </c>
      <c r="J4685" s="3"/>
      <c r="K4685" s="56"/>
    </row>
    <row r="4686" ht="32.25" customHeight="1">
      <c r="A4686" s="55" t="s">
        <v>53</v>
      </c>
      <c r="B4686" s="46" t="s">
        <v>20110</v>
      </c>
      <c r="C4686" s="55" t="s">
        <v>20112</v>
      </c>
      <c r="D4686" s="46">
        <v>0.0</v>
      </c>
      <c r="E4686" s="46">
        <v>0.0</v>
      </c>
      <c r="F4686" s="46">
        <v>38.0</v>
      </c>
      <c r="G4686" s="46">
        <v>0.0</v>
      </c>
      <c r="H4686" s="46">
        <v>0.0</v>
      </c>
      <c r="I4686" s="46">
        <v>0.0</v>
      </c>
      <c r="J4686" s="3"/>
      <c r="K4686" s="56"/>
    </row>
    <row r="4687" ht="32.25" customHeight="1">
      <c r="A4687" s="55" t="s">
        <v>53</v>
      </c>
      <c r="B4687" s="46" t="s">
        <v>20110</v>
      </c>
      <c r="C4687" s="55" t="s">
        <v>20115</v>
      </c>
      <c r="D4687" s="46">
        <v>0.0</v>
      </c>
      <c r="E4687" s="46">
        <v>0.0</v>
      </c>
      <c r="F4687" s="46">
        <v>37.0</v>
      </c>
      <c r="G4687" s="46">
        <v>0.0</v>
      </c>
      <c r="H4687" s="46">
        <v>0.0</v>
      </c>
      <c r="I4687" s="46">
        <v>0.0</v>
      </c>
      <c r="J4687" s="3"/>
      <c r="K4687" s="56"/>
    </row>
    <row r="4688" ht="32.25" customHeight="1">
      <c r="A4688" s="55" t="s">
        <v>53</v>
      </c>
      <c r="B4688" s="46" t="s">
        <v>20110</v>
      </c>
      <c r="C4688" s="55" t="s">
        <v>20118</v>
      </c>
      <c r="D4688" s="46">
        <v>0.0</v>
      </c>
      <c r="E4688" s="46">
        <v>0.0</v>
      </c>
      <c r="F4688" s="46">
        <v>18.0</v>
      </c>
      <c r="G4688" s="46">
        <v>0.0</v>
      </c>
      <c r="H4688" s="46">
        <v>0.0</v>
      </c>
      <c r="I4688" s="46">
        <v>0.0</v>
      </c>
      <c r="J4688" s="3"/>
      <c r="K4688" s="56"/>
    </row>
    <row r="4689" ht="32.25" customHeight="1">
      <c r="A4689" s="55" t="s">
        <v>53</v>
      </c>
      <c r="B4689" s="46" t="s">
        <v>20110</v>
      </c>
      <c r="C4689" s="55" t="s">
        <v>20122</v>
      </c>
      <c r="D4689" s="46">
        <v>0.0</v>
      </c>
      <c r="E4689" s="46">
        <v>0.0</v>
      </c>
      <c r="F4689" s="46">
        <v>15.0</v>
      </c>
      <c r="G4689" s="46">
        <v>0.0</v>
      </c>
      <c r="H4689" s="46">
        <v>0.0</v>
      </c>
      <c r="I4689" s="46">
        <v>0.0</v>
      </c>
      <c r="J4689" s="3"/>
      <c r="K4689" s="56"/>
    </row>
    <row r="4690" ht="32.25" customHeight="1">
      <c r="A4690" s="55" t="s">
        <v>53</v>
      </c>
      <c r="B4690" s="46" t="s">
        <v>20125</v>
      </c>
      <c r="C4690" s="55" t="s">
        <v>20127</v>
      </c>
      <c r="D4690" s="46">
        <v>0.0</v>
      </c>
      <c r="E4690" s="46">
        <v>0.0</v>
      </c>
      <c r="F4690" s="46">
        <v>73.0</v>
      </c>
      <c r="G4690" s="46">
        <v>0.0</v>
      </c>
      <c r="H4690" s="46">
        <v>0.0</v>
      </c>
      <c r="I4690" s="46">
        <v>0.0</v>
      </c>
      <c r="J4690" s="3"/>
      <c r="K4690" s="56"/>
    </row>
    <row r="4691" ht="32.25" customHeight="1">
      <c r="A4691" s="55" t="s">
        <v>53</v>
      </c>
      <c r="B4691" s="46" t="s">
        <v>20125</v>
      </c>
      <c r="C4691" s="55" t="s">
        <v>20131</v>
      </c>
      <c r="D4691" s="46">
        <v>0.0</v>
      </c>
      <c r="E4691" s="46">
        <v>0.0</v>
      </c>
      <c r="F4691" s="46">
        <v>15.0</v>
      </c>
      <c r="G4691" s="46">
        <v>0.0</v>
      </c>
      <c r="H4691" s="46">
        <v>0.0</v>
      </c>
      <c r="I4691" s="46">
        <v>0.0</v>
      </c>
      <c r="J4691" s="3"/>
      <c r="K4691" s="56"/>
    </row>
    <row r="4692" ht="32.25" customHeight="1">
      <c r="A4692" s="55" t="s">
        <v>53</v>
      </c>
      <c r="B4692" s="46" t="s">
        <v>20125</v>
      </c>
      <c r="C4692" s="55" t="s">
        <v>20140</v>
      </c>
      <c r="D4692" s="46">
        <v>0.0</v>
      </c>
      <c r="E4692" s="46">
        <v>0.0</v>
      </c>
      <c r="F4692" s="46">
        <v>8.0</v>
      </c>
      <c r="G4692" s="46">
        <v>0.0</v>
      </c>
      <c r="H4692" s="46">
        <v>0.0</v>
      </c>
      <c r="I4692" s="46">
        <v>0.0</v>
      </c>
      <c r="J4692" s="3"/>
      <c r="K4692" s="56"/>
    </row>
    <row r="4693" ht="32.25" customHeight="1">
      <c r="A4693" s="55" t="s">
        <v>53</v>
      </c>
      <c r="B4693" s="46" t="s">
        <v>20125</v>
      </c>
      <c r="C4693" s="55" t="s">
        <v>20144</v>
      </c>
      <c r="D4693" s="46">
        <v>0.0</v>
      </c>
      <c r="E4693" s="46">
        <v>0.0</v>
      </c>
      <c r="F4693" s="46">
        <v>1.0</v>
      </c>
      <c r="G4693" s="46">
        <v>0.0</v>
      </c>
      <c r="H4693" s="46">
        <v>0.0</v>
      </c>
      <c r="I4693" s="46">
        <v>0.0</v>
      </c>
      <c r="J4693" s="3"/>
      <c r="K4693" s="56"/>
    </row>
    <row r="4694" ht="32.25" customHeight="1">
      <c r="A4694" s="55" t="s">
        <v>53</v>
      </c>
      <c r="B4694" s="46" t="s">
        <v>20125</v>
      </c>
      <c r="C4694" s="55" t="s">
        <v>20148</v>
      </c>
      <c r="D4694" s="46">
        <v>0.0</v>
      </c>
      <c r="E4694" s="46">
        <v>0.0</v>
      </c>
      <c r="F4694" s="46">
        <v>1.0</v>
      </c>
      <c r="G4694" s="46">
        <v>0.0</v>
      </c>
      <c r="H4694" s="46">
        <v>0.0</v>
      </c>
      <c r="I4694" s="46">
        <v>0.0</v>
      </c>
      <c r="J4694" s="3"/>
      <c r="K4694" s="56"/>
    </row>
    <row r="4695" ht="32.25" customHeight="1">
      <c r="A4695" s="55" t="s">
        <v>53</v>
      </c>
      <c r="B4695" s="46" t="s">
        <v>20125</v>
      </c>
      <c r="C4695" s="55" t="s">
        <v>20151</v>
      </c>
      <c r="D4695" s="46">
        <v>0.0</v>
      </c>
      <c r="E4695" s="46">
        <v>0.0</v>
      </c>
      <c r="F4695" s="46">
        <v>1.0</v>
      </c>
      <c r="G4695" s="46">
        <v>0.0</v>
      </c>
      <c r="H4695" s="46">
        <v>0.0</v>
      </c>
      <c r="I4695" s="46">
        <v>0.0</v>
      </c>
      <c r="J4695" s="3"/>
      <c r="K4695" s="56"/>
    </row>
    <row r="4696" ht="32.25" customHeight="1">
      <c r="A4696" s="55" t="s">
        <v>53</v>
      </c>
      <c r="B4696" s="46" t="s">
        <v>20157</v>
      </c>
      <c r="C4696" s="55" t="s">
        <v>20158</v>
      </c>
      <c r="D4696" s="46">
        <v>0.0</v>
      </c>
      <c r="E4696" s="46">
        <v>0.0</v>
      </c>
      <c r="F4696" s="46">
        <v>135.0</v>
      </c>
      <c r="G4696" s="46">
        <v>0.0</v>
      </c>
      <c r="H4696" s="46">
        <v>0.0</v>
      </c>
      <c r="I4696" s="46">
        <v>0.0</v>
      </c>
      <c r="J4696" s="3"/>
      <c r="K4696" s="56"/>
    </row>
    <row r="4697" ht="32.25" customHeight="1">
      <c r="A4697" s="55" t="s">
        <v>53</v>
      </c>
      <c r="B4697" s="46" t="s">
        <v>20157</v>
      </c>
      <c r="C4697" s="55" t="s">
        <v>20162</v>
      </c>
      <c r="D4697" s="46">
        <v>0.0</v>
      </c>
      <c r="E4697" s="46">
        <v>0.0</v>
      </c>
      <c r="F4697" s="46">
        <v>119.0</v>
      </c>
      <c r="G4697" s="46">
        <v>0.0</v>
      </c>
      <c r="H4697" s="46">
        <v>0.0</v>
      </c>
      <c r="I4697" s="46">
        <v>0.0</v>
      </c>
      <c r="J4697" s="3"/>
      <c r="K4697" s="56"/>
    </row>
    <row r="4698" ht="32.25" customHeight="1">
      <c r="A4698" s="55" t="s">
        <v>53</v>
      </c>
      <c r="B4698" s="46" t="s">
        <v>20157</v>
      </c>
      <c r="C4698" s="55" t="s">
        <v>20165</v>
      </c>
      <c r="D4698" s="46">
        <v>0.0</v>
      </c>
      <c r="E4698" s="46">
        <v>0.0</v>
      </c>
      <c r="F4698" s="46">
        <v>22.0</v>
      </c>
      <c r="G4698" s="46">
        <v>0.0</v>
      </c>
      <c r="H4698" s="46">
        <v>0.0</v>
      </c>
      <c r="I4698" s="46">
        <v>0.0</v>
      </c>
      <c r="J4698" s="3"/>
      <c r="K4698" s="56"/>
    </row>
    <row r="4699" ht="32.25" customHeight="1">
      <c r="A4699" s="55" t="s">
        <v>54</v>
      </c>
      <c r="B4699" s="46" t="s">
        <v>20169</v>
      </c>
      <c r="C4699" s="55" t="s">
        <v>20170</v>
      </c>
      <c r="D4699" s="46">
        <v>43.0</v>
      </c>
      <c r="E4699" s="46">
        <v>0.0</v>
      </c>
      <c r="F4699" s="46">
        <v>259.0</v>
      </c>
      <c r="G4699" s="46">
        <v>13.0</v>
      </c>
      <c r="H4699" s="46">
        <v>1.0</v>
      </c>
      <c r="I4699" s="46">
        <v>7.0</v>
      </c>
      <c r="J4699" s="3"/>
      <c r="K4699" s="56"/>
    </row>
    <row r="4700" ht="32.25" customHeight="1">
      <c r="A4700" s="55" t="s">
        <v>54</v>
      </c>
      <c r="B4700" s="46" t="s">
        <v>20169</v>
      </c>
      <c r="C4700" s="55" t="s">
        <v>20175</v>
      </c>
      <c r="D4700" s="46">
        <v>26.0</v>
      </c>
      <c r="E4700" s="46">
        <v>0.0</v>
      </c>
      <c r="F4700" s="46">
        <v>202.0</v>
      </c>
      <c r="G4700" s="46">
        <v>0.0</v>
      </c>
      <c r="H4700" s="46">
        <v>0.0</v>
      </c>
      <c r="I4700" s="46">
        <v>10.0</v>
      </c>
      <c r="J4700" s="3"/>
      <c r="K4700" s="56"/>
    </row>
    <row r="4701" ht="32.25" customHeight="1">
      <c r="A4701" s="55" t="s">
        <v>54</v>
      </c>
      <c r="B4701" s="46" t="s">
        <v>20169</v>
      </c>
      <c r="C4701" s="55" t="s">
        <v>20179</v>
      </c>
      <c r="D4701" s="46">
        <v>1.0</v>
      </c>
      <c r="E4701" s="46">
        <v>1.0</v>
      </c>
      <c r="F4701" s="46">
        <v>148.0</v>
      </c>
      <c r="G4701" s="46">
        <v>0.0</v>
      </c>
      <c r="H4701" s="46">
        <v>0.0</v>
      </c>
      <c r="I4701" s="46">
        <v>7.0</v>
      </c>
      <c r="J4701" s="3"/>
      <c r="K4701" s="56"/>
    </row>
    <row r="4702" ht="32.25" customHeight="1">
      <c r="A4702" s="55" t="s">
        <v>54</v>
      </c>
      <c r="B4702" s="46" t="s">
        <v>20169</v>
      </c>
      <c r="C4702" s="55" t="s">
        <v>20182</v>
      </c>
      <c r="D4702" s="46">
        <v>0.0</v>
      </c>
      <c r="E4702" s="46">
        <v>0.0</v>
      </c>
      <c r="F4702" s="46">
        <v>123.0</v>
      </c>
      <c r="G4702" s="46">
        <v>0.0</v>
      </c>
      <c r="H4702" s="46">
        <v>0.0</v>
      </c>
      <c r="I4702" s="46">
        <v>2.0</v>
      </c>
      <c r="J4702" s="3"/>
      <c r="K4702" s="56"/>
    </row>
    <row r="4703" ht="32.25" customHeight="1">
      <c r="A4703" s="55" t="s">
        <v>54</v>
      </c>
      <c r="B4703" s="46" t="s">
        <v>20169</v>
      </c>
      <c r="C4703" s="55" t="s">
        <v>20185</v>
      </c>
      <c r="D4703" s="46">
        <v>38.0</v>
      </c>
      <c r="E4703" s="46">
        <v>0.0</v>
      </c>
      <c r="F4703" s="46">
        <v>30.0</v>
      </c>
      <c r="G4703" s="46">
        <v>7.0</v>
      </c>
      <c r="H4703" s="46">
        <v>0.0</v>
      </c>
      <c r="I4703" s="46">
        <v>17.0</v>
      </c>
      <c r="J4703" s="3"/>
      <c r="K4703" s="56"/>
    </row>
    <row r="4704" ht="32.25" customHeight="1">
      <c r="A4704" s="55" t="s">
        <v>54</v>
      </c>
      <c r="B4704" s="46" t="s">
        <v>20189</v>
      </c>
      <c r="C4704" s="46" t="s">
        <v>20191</v>
      </c>
      <c r="D4704" s="46">
        <v>3.0</v>
      </c>
      <c r="E4704" s="46">
        <v>11.0</v>
      </c>
      <c r="F4704" s="46">
        <v>179.0</v>
      </c>
      <c r="G4704" s="46">
        <v>0.0</v>
      </c>
      <c r="H4704" s="46">
        <v>0.0</v>
      </c>
      <c r="I4704" s="46">
        <v>105.0</v>
      </c>
      <c r="J4704" s="3"/>
      <c r="K4704" s="56"/>
    </row>
    <row r="4705" ht="32.25" customHeight="1">
      <c r="A4705" s="55" t="s">
        <v>54</v>
      </c>
      <c r="B4705" s="46" t="s">
        <v>20189</v>
      </c>
      <c r="C4705" s="46" t="s">
        <v>20194</v>
      </c>
      <c r="D4705" s="46">
        <v>0.0</v>
      </c>
      <c r="E4705" s="46">
        <v>4.0</v>
      </c>
      <c r="F4705" s="46">
        <v>195.0</v>
      </c>
      <c r="G4705" s="46">
        <v>0.0</v>
      </c>
      <c r="H4705" s="46">
        <v>0.0</v>
      </c>
      <c r="I4705" s="46">
        <v>9.0</v>
      </c>
      <c r="J4705" s="3"/>
      <c r="K4705" s="56"/>
    </row>
    <row r="4706" ht="32.25" customHeight="1">
      <c r="A4706" s="55" t="s">
        <v>54</v>
      </c>
      <c r="B4706" s="46" t="s">
        <v>20189</v>
      </c>
      <c r="C4706" s="46" t="s">
        <v>20197</v>
      </c>
      <c r="D4706" s="46">
        <v>0.0</v>
      </c>
      <c r="E4706" s="46">
        <v>0.0</v>
      </c>
      <c r="F4706" s="46">
        <v>99.0</v>
      </c>
      <c r="G4706" s="46">
        <v>0.0</v>
      </c>
      <c r="H4706" s="46">
        <v>0.0</v>
      </c>
      <c r="I4706" s="46">
        <v>2.0</v>
      </c>
      <c r="J4706" s="3"/>
      <c r="K4706" s="56"/>
    </row>
    <row r="4707" ht="32.25" customHeight="1">
      <c r="A4707" s="55" t="s">
        <v>54</v>
      </c>
      <c r="B4707" s="46" t="s">
        <v>20189</v>
      </c>
      <c r="C4707" s="46" t="s">
        <v>20200</v>
      </c>
      <c r="D4707" s="46">
        <v>0.0</v>
      </c>
      <c r="E4707" s="46">
        <v>15.0</v>
      </c>
      <c r="F4707" s="46">
        <v>52.0</v>
      </c>
      <c r="G4707" s="46">
        <v>0.0</v>
      </c>
      <c r="H4707" s="46">
        <v>0.0</v>
      </c>
      <c r="I4707" s="46">
        <v>16.0</v>
      </c>
      <c r="J4707" s="3"/>
      <c r="K4707" s="56"/>
    </row>
    <row r="4708" ht="32.25" customHeight="1">
      <c r="A4708" s="55" t="s">
        <v>54</v>
      </c>
      <c r="B4708" s="46" t="s">
        <v>20189</v>
      </c>
      <c r="C4708" s="46" t="s">
        <v>20203</v>
      </c>
      <c r="D4708" s="46">
        <v>0.0</v>
      </c>
      <c r="E4708" s="46">
        <v>5.0</v>
      </c>
      <c r="F4708" s="46">
        <v>20.0</v>
      </c>
      <c r="G4708" s="46">
        <v>0.0</v>
      </c>
      <c r="H4708" s="46">
        <v>0.0</v>
      </c>
      <c r="I4708" s="46">
        <v>16.0</v>
      </c>
      <c r="J4708" s="3"/>
      <c r="K4708" s="56"/>
    </row>
    <row r="4709" ht="32.25" customHeight="1">
      <c r="A4709" s="55" t="s">
        <v>54</v>
      </c>
      <c r="B4709" s="46" t="s">
        <v>20189</v>
      </c>
      <c r="C4709" s="46" t="s">
        <v>20213</v>
      </c>
      <c r="D4709" s="46">
        <v>0.0</v>
      </c>
      <c r="E4709" s="46">
        <v>2.0</v>
      </c>
      <c r="F4709" s="46">
        <v>32.0</v>
      </c>
      <c r="G4709" s="46">
        <v>0.0</v>
      </c>
      <c r="H4709" s="46">
        <v>0.0</v>
      </c>
      <c r="I4709" s="46">
        <v>2.0</v>
      </c>
      <c r="J4709" s="3"/>
      <c r="K4709" s="56"/>
    </row>
    <row r="4710" ht="32.25" customHeight="1">
      <c r="A4710" s="55" t="s">
        <v>54</v>
      </c>
      <c r="B4710" s="46" t="s">
        <v>20216</v>
      </c>
      <c r="C4710" s="46" t="s">
        <v>20217</v>
      </c>
      <c r="D4710" s="46">
        <v>30.0</v>
      </c>
      <c r="E4710" s="46">
        <v>9.0</v>
      </c>
      <c r="F4710" s="46">
        <v>180.0</v>
      </c>
      <c r="G4710" s="46">
        <v>1.0</v>
      </c>
      <c r="H4710" s="46">
        <v>0.0</v>
      </c>
      <c r="I4710" s="46">
        <v>19.0</v>
      </c>
      <c r="J4710" s="3"/>
      <c r="K4710" s="56"/>
    </row>
    <row r="4711" ht="32.25" customHeight="1">
      <c r="A4711" s="55" t="s">
        <v>54</v>
      </c>
      <c r="B4711" s="46" t="s">
        <v>20216</v>
      </c>
      <c r="C4711" s="46" t="s">
        <v>20221</v>
      </c>
      <c r="D4711" s="46">
        <v>0.0</v>
      </c>
      <c r="E4711" s="46">
        <v>1.0</v>
      </c>
      <c r="F4711" s="46">
        <v>128.0</v>
      </c>
      <c r="G4711" s="46">
        <v>0.0</v>
      </c>
      <c r="H4711" s="46">
        <v>0.0</v>
      </c>
      <c r="I4711" s="46">
        <v>1.0</v>
      </c>
      <c r="J4711" s="3"/>
      <c r="K4711" s="56"/>
    </row>
    <row r="4712" ht="32.25" customHeight="1">
      <c r="A4712" s="55" t="s">
        <v>54</v>
      </c>
      <c r="B4712" s="46" t="s">
        <v>20216</v>
      </c>
      <c r="C4712" s="46" t="s">
        <v>20226</v>
      </c>
      <c r="D4712" s="46">
        <v>5.0</v>
      </c>
      <c r="E4712" s="46">
        <v>13.0</v>
      </c>
      <c r="F4712" s="46">
        <v>45.0</v>
      </c>
      <c r="G4712" s="46">
        <v>1.0</v>
      </c>
      <c r="H4712" s="46">
        <v>0.0</v>
      </c>
      <c r="I4712" s="46">
        <v>21.0</v>
      </c>
      <c r="J4712" s="3"/>
      <c r="K4712" s="56"/>
    </row>
    <row r="4713" ht="32.25" customHeight="1">
      <c r="A4713" s="55" t="s">
        <v>54</v>
      </c>
      <c r="B4713" s="46" t="s">
        <v>20216</v>
      </c>
      <c r="C4713" s="46" t="s">
        <v>20230</v>
      </c>
      <c r="D4713" s="46">
        <v>1.0</v>
      </c>
      <c r="E4713" s="46">
        <v>4.0</v>
      </c>
      <c r="F4713" s="46">
        <v>37.0</v>
      </c>
      <c r="G4713" s="46">
        <v>1.0</v>
      </c>
      <c r="H4713" s="46">
        <v>0.0</v>
      </c>
      <c r="I4713" s="46">
        <v>0.0</v>
      </c>
      <c r="J4713" s="3"/>
      <c r="K4713" s="56"/>
    </row>
    <row r="4714" ht="32.25" customHeight="1">
      <c r="A4714" s="55" t="s">
        <v>54</v>
      </c>
      <c r="B4714" s="46" t="s">
        <v>20216</v>
      </c>
      <c r="C4714" s="46" t="s">
        <v>20233</v>
      </c>
      <c r="D4714" s="46">
        <v>2.0</v>
      </c>
      <c r="E4714" s="46">
        <v>5.0</v>
      </c>
      <c r="F4714" s="46">
        <v>12.0</v>
      </c>
      <c r="G4714" s="46">
        <v>0.0</v>
      </c>
      <c r="H4714" s="46">
        <v>0.0</v>
      </c>
      <c r="I4714" s="46">
        <v>2.0</v>
      </c>
      <c r="J4714" s="3"/>
      <c r="K4714" s="56"/>
    </row>
    <row r="4715" ht="32.25" customHeight="1">
      <c r="A4715" s="55" t="s">
        <v>54</v>
      </c>
      <c r="B4715" s="46" t="s">
        <v>20236</v>
      </c>
      <c r="C4715" s="46" t="s">
        <v>20238</v>
      </c>
      <c r="D4715" s="46">
        <v>22.0</v>
      </c>
      <c r="E4715" s="46">
        <v>0.0</v>
      </c>
      <c r="F4715" s="46">
        <v>210.0</v>
      </c>
      <c r="G4715" s="46">
        <v>1.0</v>
      </c>
      <c r="H4715" s="46">
        <v>0.0</v>
      </c>
      <c r="I4715" s="46">
        <v>29.0</v>
      </c>
      <c r="J4715" s="3"/>
      <c r="K4715" s="56"/>
    </row>
    <row r="4716" ht="32.25" customHeight="1">
      <c r="A4716" s="55" t="s">
        <v>54</v>
      </c>
      <c r="B4716" s="46" t="s">
        <v>20236</v>
      </c>
      <c r="C4716" s="46" t="s">
        <v>20243</v>
      </c>
      <c r="D4716" s="46">
        <v>22.0</v>
      </c>
      <c r="E4716" s="46">
        <v>2.0</v>
      </c>
      <c r="F4716" s="46">
        <v>66.0</v>
      </c>
      <c r="G4716" s="46">
        <v>2.0</v>
      </c>
      <c r="H4716" s="46">
        <v>1.0</v>
      </c>
      <c r="I4716" s="46">
        <v>28.0</v>
      </c>
      <c r="J4716" s="3"/>
      <c r="K4716" s="56"/>
    </row>
    <row r="4717" ht="32.25" customHeight="1">
      <c r="A4717" s="55" t="s">
        <v>54</v>
      </c>
      <c r="B4717" s="46" t="s">
        <v>20236</v>
      </c>
      <c r="C4717" s="46" t="s">
        <v>20247</v>
      </c>
      <c r="D4717" s="46">
        <v>0.0</v>
      </c>
      <c r="E4717" s="46">
        <v>0.0</v>
      </c>
      <c r="F4717" s="46">
        <v>104.0</v>
      </c>
      <c r="G4717" s="46">
        <v>0.0</v>
      </c>
      <c r="H4717" s="46">
        <v>0.0</v>
      </c>
      <c r="I4717" s="46">
        <v>0.0</v>
      </c>
      <c r="J4717" s="3"/>
      <c r="K4717" s="56"/>
    </row>
    <row r="4718" ht="32.25" customHeight="1">
      <c r="A4718" s="55" t="s">
        <v>54</v>
      </c>
      <c r="B4718" s="46" t="s">
        <v>20236</v>
      </c>
      <c r="C4718" s="46" t="s">
        <v>20250</v>
      </c>
      <c r="D4718" s="46">
        <v>0.0</v>
      </c>
      <c r="E4718" s="46">
        <v>0.0</v>
      </c>
      <c r="F4718" s="46">
        <v>20.0</v>
      </c>
      <c r="G4718" s="46">
        <v>0.0</v>
      </c>
      <c r="H4718" s="46">
        <v>0.0</v>
      </c>
      <c r="I4718" s="46">
        <v>0.0</v>
      </c>
      <c r="J4718" s="3"/>
      <c r="K4718" s="56"/>
    </row>
    <row r="4719" ht="32.25" customHeight="1">
      <c r="A4719" s="55" t="s">
        <v>54</v>
      </c>
      <c r="B4719" s="46" t="s">
        <v>20253</v>
      </c>
      <c r="C4719" s="46" t="s">
        <v>20254</v>
      </c>
      <c r="D4719" s="46">
        <v>46.0</v>
      </c>
      <c r="E4719" s="46">
        <v>4.0</v>
      </c>
      <c r="F4719" s="46">
        <v>65.0</v>
      </c>
      <c r="G4719" s="46">
        <v>0.0</v>
      </c>
      <c r="H4719" s="46">
        <v>1.0</v>
      </c>
      <c r="I4719" s="46">
        <v>64.0</v>
      </c>
      <c r="J4719" s="3"/>
      <c r="K4719" s="56"/>
    </row>
    <row r="4720" ht="32.25" customHeight="1">
      <c r="A4720" s="55" t="s">
        <v>54</v>
      </c>
      <c r="B4720" s="46" t="s">
        <v>20253</v>
      </c>
      <c r="C4720" s="46" t="s">
        <v>20259</v>
      </c>
      <c r="D4720" s="46">
        <v>0.0</v>
      </c>
      <c r="E4720" s="46">
        <v>2.0</v>
      </c>
      <c r="F4720" s="46">
        <v>164.0</v>
      </c>
      <c r="G4720" s="46">
        <v>0.0</v>
      </c>
      <c r="H4720" s="46">
        <v>0.0</v>
      </c>
      <c r="I4720" s="46">
        <v>0.0</v>
      </c>
      <c r="J4720" s="3"/>
      <c r="K4720" s="56"/>
    </row>
    <row r="4721" ht="32.25" customHeight="1">
      <c r="A4721" s="55" t="s">
        <v>54</v>
      </c>
      <c r="B4721" s="46" t="s">
        <v>20253</v>
      </c>
      <c r="C4721" s="46" t="s">
        <v>20264</v>
      </c>
      <c r="D4721" s="46">
        <v>2.0</v>
      </c>
      <c r="E4721" s="46">
        <v>4.0</v>
      </c>
      <c r="F4721" s="46">
        <v>62.0</v>
      </c>
      <c r="G4721" s="46">
        <v>0.0</v>
      </c>
      <c r="H4721" s="46">
        <v>0.0</v>
      </c>
      <c r="I4721" s="46">
        <v>26.0</v>
      </c>
      <c r="J4721" s="3"/>
      <c r="K4721" s="56"/>
    </row>
    <row r="4722" ht="32.25" customHeight="1">
      <c r="A4722" s="55" t="s">
        <v>54</v>
      </c>
      <c r="B4722" s="46" t="s">
        <v>20253</v>
      </c>
      <c r="C4722" s="46" t="s">
        <v>20267</v>
      </c>
      <c r="D4722" s="46">
        <v>40.0</v>
      </c>
      <c r="E4722" s="46">
        <v>7.0</v>
      </c>
      <c r="F4722" s="46">
        <v>1.0</v>
      </c>
      <c r="G4722" s="46">
        <v>0.0</v>
      </c>
      <c r="H4722" s="46">
        <v>0.0</v>
      </c>
      <c r="I4722" s="46">
        <v>16.0</v>
      </c>
      <c r="J4722" s="3"/>
      <c r="K4722" s="56"/>
    </row>
    <row r="4723" ht="32.25" customHeight="1">
      <c r="A4723" s="55" t="s">
        <v>54</v>
      </c>
      <c r="B4723" s="46" t="s">
        <v>20253</v>
      </c>
      <c r="C4723" s="46" t="s">
        <v>20270</v>
      </c>
      <c r="D4723" s="46">
        <v>0.0</v>
      </c>
      <c r="E4723" s="46">
        <v>0.0</v>
      </c>
      <c r="F4723" s="46">
        <v>18.0</v>
      </c>
      <c r="G4723" s="46">
        <v>0.0</v>
      </c>
      <c r="H4723" s="46">
        <v>0.0</v>
      </c>
      <c r="I4723" s="46">
        <v>0.0</v>
      </c>
      <c r="J4723" s="3"/>
      <c r="K4723" s="56"/>
    </row>
    <row r="4724" ht="32.25" customHeight="1">
      <c r="A4724" s="55" t="s">
        <v>54</v>
      </c>
      <c r="B4724" s="46" t="s">
        <v>20273</v>
      </c>
      <c r="C4724" s="55" t="s">
        <v>20275</v>
      </c>
      <c r="D4724" s="46">
        <v>6.0</v>
      </c>
      <c r="E4724" s="46">
        <v>0.0</v>
      </c>
      <c r="F4724" s="46">
        <v>133.0</v>
      </c>
      <c r="G4724" s="46">
        <v>0.0</v>
      </c>
      <c r="H4724" s="46">
        <v>0.0</v>
      </c>
      <c r="I4724" s="46">
        <v>100.0</v>
      </c>
      <c r="J4724" s="3"/>
      <c r="K4724" s="56"/>
    </row>
    <row r="4725" ht="32.25" customHeight="1">
      <c r="A4725" s="55" t="s">
        <v>54</v>
      </c>
      <c r="B4725" s="46" t="s">
        <v>20273</v>
      </c>
      <c r="C4725" s="55" t="s">
        <v>20279</v>
      </c>
      <c r="D4725" s="46">
        <v>0.0</v>
      </c>
      <c r="E4725" s="46">
        <v>0.0</v>
      </c>
      <c r="F4725" s="46">
        <v>184.0</v>
      </c>
      <c r="G4725" s="46">
        <v>0.0</v>
      </c>
      <c r="H4725" s="46">
        <v>0.0</v>
      </c>
      <c r="I4725" s="46">
        <v>1.0</v>
      </c>
      <c r="J4725" s="3"/>
      <c r="K4725" s="56"/>
    </row>
    <row r="4726" ht="32.25" customHeight="1">
      <c r="A4726" s="55" t="s">
        <v>54</v>
      </c>
      <c r="B4726" s="46" t="s">
        <v>20273</v>
      </c>
      <c r="C4726" s="55" t="s">
        <v>20283</v>
      </c>
      <c r="D4726" s="46">
        <v>0.0</v>
      </c>
      <c r="E4726" s="46">
        <v>0.0</v>
      </c>
      <c r="F4726" s="46">
        <v>84.0</v>
      </c>
      <c r="G4726" s="46">
        <v>0.0</v>
      </c>
      <c r="H4726" s="46">
        <v>0.0</v>
      </c>
      <c r="I4726" s="46">
        <v>39.0</v>
      </c>
      <c r="J4726" s="3"/>
      <c r="K4726" s="56"/>
    </row>
    <row r="4727" ht="32.25" customHeight="1">
      <c r="A4727" s="55" t="s">
        <v>54</v>
      </c>
      <c r="B4727" s="46" t="s">
        <v>20273</v>
      </c>
      <c r="C4727" s="55" t="s">
        <v>20285</v>
      </c>
      <c r="D4727" s="46">
        <v>0.0</v>
      </c>
      <c r="E4727" s="46">
        <v>0.0</v>
      </c>
      <c r="F4727" s="46">
        <v>113.0</v>
      </c>
      <c r="G4727" s="46">
        <v>0.0</v>
      </c>
      <c r="H4727" s="46">
        <v>0.0</v>
      </c>
      <c r="I4727" s="46">
        <v>6.0</v>
      </c>
      <c r="J4727" s="3"/>
      <c r="K4727" s="56"/>
    </row>
    <row r="4728" ht="32.25" customHeight="1">
      <c r="A4728" s="55" t="s">
        <v>54</v>
      </c>
      <c r="B4728" s="46" t="s">
        <v>20273</v>
      </c>
      <c r="C4728" s="55" t="s">
        <v>20289</v>
      </c>
      <c r="D4728" s="46">
        <v>0.0</v>
      </c>
      <c r="E4728" s="46">
        <v>0.0</v>
      </c>
      <c r="F4728" s="46">
        <v>83.0</v>
      </c>
      <c r="G4728" s="46">
        <v>0.0</v>
      </c>
      <c r="H4728" s="46">
        <v>0.0</v>
      </c>
      <c r="I4728" s="46">
        <v>2.0</v>
      </c>
      <c r="J4728" s="3"/>
      <c r="K4728" s="56"/>
    </row>
    <row r="4729" ht="32.25" customHeight="1">
      <c r="A4729" s="55" t="s">
        <v>54</v>
      </c>
      <c r="B4729" s="46" t="s">
        <v>20292</v>
      </c>
      <c r="C4729" s="55" t="s">
        <v>20294</v>
      </c>
      <c r="D4729" s="46">
        <v>0.0</v>
      </c>
      <c r="E4729" s="46">
        <v>0.0</v>
      </c>
      <c r="F4729" s="46">
        <v>233.0</v>
      </c>
      <c r="G4729" s="46">
        <v>0.0</v>
      </c>
      <c r="H4729" s="46">
        <v>0.0</v>
      </c>
      <c r="I4729" s="46">
        <v>1.0</v>
      </c>
      <c r="J4729" s="3"/>
      <c r="K4729" s="56"/>
    </row>
    <row r="4730" ht="32.25" customHeight="1">
      <c r="A4730" s="55" t="s">
        <v>54</v>
      </c>
      <c r="B4730" s="46" t="s">
        <v>20292</v>
      </c>
      <c r="C4730" s="55" t="s">
        <v>20297</v>
      </c>
      <c r="D4730" s="46">
        <v>0.0</v>
      </c>
      <c r="E4730" s="46">
        <v>2.0</v>
      </c>
      <c r="F4730" s="46">
        <v>154.0</v>
      </c>
      <c r="G4730" s="46">
        <v>1.0</v>
      </c>
      <c r="H4730" s="46">
        <v>0.0</v>
      </c>
      <c r="I4730" s="46">
        <v>73.0</v>
      </c>
      <c r="J4730" s="3"/>
      <c r="K4730" s="56"/>
    </row>
    <row r="4731" ht="32.25" customHeight="1">
      <c r="A4731" s="55" t="s">
        <v>54</v>
      </c>
      <c r="B4731" s="46" t="s">
        <v>20292</v>
      </c>
      <c r="C4731" s="55" t="s">
        <v>20300</v>
      </c>
      <c r="D4731" s="46">
        <v>0.0</v>
      </c>
      <c r="E4731" s="46">
        <v>2.0</v>
      </c>
      <c r="F4731" s="46">
        <v>117.0</v>
      </c>
      <c r="G4731" s="46">
        <v>0.0</v>
      </c>
      <c r="H4731" s="46">
        <v>0.0</v>
      </c>
      <c r="I4731" s="46">
        <v>52.0</v>
      </c>
      <c r="J4731" s="3"/>
      <c r="K4731" s="56"/>
    </row>
    <row r="4732" ht="32.25" customHeight="1">
      <c r="A4732" s="55" t="s">
        <v>54</v>
      </c>
      <c r="B4732" s="46" t="s">
        <v>20292</v>
      </c>
      <c r="C4732" s="55" t="s">
        <v>20302</v>
      </c>
      <c r="D4732" s="46">
        <v>0.0</v>
      </c>
      <c r="E4732" s="46">
        <v>0.0</v>
      </c>
      <c r="F4732" s="46">
        <v>157.0</v>
      </c>
      <c r="G4732" s="46">
        <v>0.0</v>
      </c>
      <c r="H4732" s="46">
        <v>0.0</v>
      </c>
      <c r="I4732" s="46">
        <v>0.0</v>
      </c>
      <c r="J4732" s="3"/>
      <c r="K4732" s="56"/>
    </row>
    <row r="4733" ht="32.25" customHeight="1">
      <c r="A4733" s="55" t="s">
        <v>54</v>
      </c>
      <c r="B4733" s="46" t="s">
        <v>20292</v>
      </c>
      <c r="C4733" s="55" t="s">
        <v>20307</v>
      </c>
      <c r="D4733" s="46">
        <v>0.0</v>
      </c>
      <c r="E4733" s="46">
        <v>0.0</v>
      </c>
      <c r="F4733" s="46">
        <v>89.0</v>
      </c>
      <c r="G4733" s="46">
        <v>0.0</v>
      </c>
      <c r="H4733" s="46">
        <v>0.0</v>
      </c>
      <c r="I4733" s="46">
        <v>0.0</v>
      </c>
      <c r="J4733" s="3"/>
      <c r="K4733" s="56"/>
    </row>
    <row r="4734" ht="32.25" customHeight="1">
      <c r="A4734" s="55" t="s">
        <v>54</v>
      </c>
      <c r="B4734" s="46" t="s">
        <v>20310</v>
      </c>
      <c r="C4734" s="55" t="s">
        <v>20311</v>
      </c>
      <c r="D4734" s="46">
        <v>0.0</v>
      </c>
      <c r="E4734" s="46">
        <v>7.0</v>
      </c>
      <c r="F4734" s="46">
        <v>293.0</v>
      </c>
      <c r="G4734" s="46">
        <v>1.0</v>
      </c>
      <c r="H4734" s="46">
        <v>0.0</v>
      </c>
      <c r="I4734" s="46">
        <v>49.0</v>
      </c>
      <c r="J4734" s="3"/>
      <c r="K4734" s="56"/>
    </row>
    <row r="4735" ht="32.25" customHeight="1">
      <c r="A4735" s="55" t="s">
        <v>54</v>
      </c>
      <c r="B4735" s="46" t="s">
        <v>20310</v>
      </c>
      <c r="C4735" s="55" t="s">
        <v>20314</v>
      </c>
      <c r="D4735" s="46">
        <v>0.0</v>
      </c>
      <c r="E4735" s="46">
        <v>0.0</v>
      </c>
      <c r="F4735" s="46">
        <v>129.0</v>
      </c>
      <c r="G4735" s="46">
        <v>0.0</v>
      </c>
      <c r="H4735" s="46">
        <v>0.0</v>
      </c>
      <c r="I4735" s="46">
        <v>80.0</v>
      </c>
      <c r="J4735" s="3"/>
      <c r="K4735" s="56"/>
    </row>
    <row r="4736" ht="32.25" customHeight="1">
      <c r="A4736" s="55" t="s">
        <v>54</v>
      </c>
      <c r="B4736" s="46" t="s">
        <v>20310</v>
      </c>
      <c r="C4736" s="55" t="s">
        <v>20316</v>
      </c>
      <c r="D4736" s="46">
        <v>0.0</v>
      </c>
      <c r="E4736" s="46">
        <v>10.0</v>
      </c>
      <c r="F4736" s="46">
        <v>94.0</v>
      </c>
      <c r="G4736" s="46">
        <v>0.0</v>
      </c>
      <c r="H4736" s="46">
        <v>0.0</v>
      </c>
      <c r="I4736" s="46">
        <v>33.0</v>
      </c>
      <c r="J4736" s="3"/>
      <c r="K4736" s="56"/>
    </row>
    <row r="4737" ht="32.25" customHeight="1">
      <c r="A4737" s="55" t="s">
        <v>54</v>
      </c>
      <c r="B4737" s="46" t="s">
        <v>20310</v>
      </c>
      <c r="C4737" s="55" t="s">
        <v>20322</v>
      </c>
      <c r="D4737" s="46">
        <v>0.0</v>
      </c>
      <c r="E4737" s="46">
        <v>8.0</v>
      </c>
      <c r="F4737" s="46">
        <v>52.0</v>
      </c>
      <c r="G4737" s="46">
        <v>0.0</v>
      </c>
      <c r="H4737" s="46">
        <v>0.0</v>
      </c>
      <c r="I4737" s="46">
        <v>39.0</v>
      </c>
      <c r="J4737" s="3"/>
      <c r="K4737" s="56"/>
    </row>
    <row r="4738" ht="32.25" customHeight="1">
      <c r="A4738" s="55" t="s">
        <v>54</v>
      </c>
      <c r="B4738" s="46" t="s">
        <v>20326</v>
      </c>
      <c r="C4738" s="55" t="s">
        <v>20327</v>
      </c>
      <c r="D4738" s="46">
        <v>0.0</v>
      </c>
      <c r="E4738" s="46">
        <v>52.0</v>
      </c>
      <c r="F4738" s="46">
        <v>200.0</v>
      </c>
      <c r="G4738" s="46">
        <v>3.0</v>
      </c>
      <c r="H4738" s="46">
        <v>0.0</v>
      </c>
      <c r="I4738" s="46">
        <v>89.0</v>
      </c>
      <c r="J4738" s="3"/>
      <c r="K4738" s="56"/>
    </row>
    <row r="4739" ht="32.25" customHeight="1">
      <c r="A4739" s="55" t="s">
        <v>54</v>
      </c>
      <c r="B4739" s="46" t="s">
        <v>20326</v>
      </c>
      <c r="C4739" s="55" t="s">
        <v>20330</v>
      </c>
      <c r="D4739" s="46">
        <v>0.0</v>
      </c>
      <c r="E4739" s="46">
        <v>4.0</v>
      </c>
      <c r="F4739" s="46">
        <v>187.0</v>
      </c>
      <c r="G4739" s="46">
        <v>0.0</v>
      </c>
      <c r="H4739" s="46">
        <v>0.0</v>
      </c>
      <c r="I4739" s="46">
        <v>8.0</v>
      </c>
      <c r="J4739" s="3"/>
      <c r="K4739" s="56"/>
    </row>
    <row r="4740" ht="32.25" customHeight="1">
      <c r="A4740" s="55" t="s">
        <v>54</v>
      </c>
      <c r="B4740" s="46" t="s">
        <v>20326</v>
      </c>
      <c r="C4740" s="55" t="s">
        <v>20332</v>
      </c>
      <c r="D4740" s="46">
        <v>0.0</v>
      </c>
      <c r="E4740" s="46">
        <v>4.0</v>
      </c>
      <c r="F4740" s="46">
        <v>146.0</v>
      </c>
      <c r="G4740" s="46">
        <v>0.0</v>
      </c>
      <c r="H4740" s="46">
        <v>0.0</v>
      </c>
      <c r="I4740" s="46">
        <v>23.0</v>
      </c>
      <c r="J4740" s="3"/>
      <c r="K4740" s="56"/>
    </row>
    <row r="4741" ht="32.25" customHeight="1">
      <c r="A4741" s="55" t="s">
        <v>54</v>
      </c>
      <c r="B4741" s="46" t="s">
        <v>20326</v>
      </c>
      <c r="C4741" s="55" t="s">
        <v>20337</v>
      </c>
      <c r="D4741" s="46">
        <v>0.0</v>
      </c>
      <c r="E4741" s="46">
        <v>8.0</v>
      </c>
      <c r="F4741" s="46">
        <v>61.0</v>
      </c>
      <c r="G4741" s="46">
        <v>0.0</v>
      </c>
      <c r="H4741" s="46">
        <v>0.0</v>
      </c>
      <c r="I4741" s="46">
        <v>0.0</v>
      </c>
      <c r="J4741" s="3"/>
      <c r="K4741" s="56"/>
    </row>
    <row r="4742" ht="32.25" customHeight="1">
      <c r="A4742" s="55" t="s">
        <v>54</v>
      </c>
      <c r="B4742" s="46" t="s">
        <v>20326</v>
      </c>
      <c r="C4742" s="55" t="s">
        <v>20339</v>
      </c>
      <c r="D4742" s="46">
        <v>0.0</v>
      </c>
      <c r="E4742" s="46">
        <v>0.0</v>
      </c>
      <c r="F4742" s="46">
        <v>36.0</v>
      </c>
      <c r="G4742" s="46">
        <v>0.0</v>
      </c>
      <c r="H4742" s="46">
        <v>0.0</v>
      </c>
      <c r="I4742" s="46">
        <v>15.0</v>
      </c>
      <c r="J4742" s="3"/>
      <c r="K4742" s="56"/>
    </row>
    <row r="4743" ht="32.25" customHeight="1">
      <c r="A4743" s="55" t="s">
        <v>54</v>
      </c>
      <c r="B4743" s="46" t="s">
        <v>20343</v>
      </c>
      <c r="C4743" s="55" t="s">
        <v>20344</v>
      </c>
      <c r="D4743" s="46">
        <v>0.0</v>
      </c>
      <c r="E4743" s="46">
        <v>4.0</v>
      </c>
      <c r="F4743" s="46">
        <v>256.0</v>
      </c>
      <c r="G4743" s="46">
        <v>1.0</v>
      </c>
      <c r="H4743" s="46">
        <v>0.0</v>
      </c>
      <c r="I4743" s="46">
        <v>46.0</v>
      </c>
      <c r="J4743" s="3"/>
      <c r="K4743" s="56"/>
    </row>
    <row r="4744" ht="32.25" customHeight="1">
      <c r="A4744" s="55" t="s">
        <v>54</v>
      </c>
      <c r="B4744" s="46" t="s">
        <v>20343</v>
      </c>
      <c r="C4744" s="55" t="s">
        <v>20347</v>
      </c>
      <c r="D4744" s="46">
        <v>0.0</v>
      </c>
      <c r="E4744" s="46">
        <v>6.0</v>
      </c>
      <c r="F4744" s="46">
        <v>192.0</v>
      </c>
      <c r="G4744" s="46">
        <v>0.0</v>
      </c>
      <c r="H4744" s="46">
        <v>0.0</v>
      </c>
      <c r="I4744" s="46">
        <v>42.0</v>
      </c>
      <c r="J4744" s="3"/>
      <c r="K4744" s="56"/>
    </row>
    <row r="4745" ht="32.25" customHeight="1">
      <c r="A4745" s="55" t="s">
        <v>54</v>
      </c>
      <c r="B4745" s="46" t="s">
        <v>20343</v>
      </c>
      <c r="C4745" s="55" t="s">
        <v>20350</v>
      </c>
      <c r="D4745" s="46">
        <v>0.0</v>
      </c>
      <c r="E4745" s="46">
        <v>0.0</v>
      </c>
      <c r="F4745" s="46">
        <v>105.0</v>
      </c>
      <c r="G4745" s="46">
        <v>0.0</v>
      </c>
      <c r="H4745" s="46">
        <v>0.0</v>
      </c>
      <c r="I4745" s="46">
        <v>5.0</v>
      </c>
      <c r="J4745" s="3"/>
      <c r="K4745" s="56"/>
    </row>
    <row r="4746" ht="32.25" customHeight="1">
      <c r="A4746" s="55" t="s">
        <v>54</v>
      </c>
      <c r="B4746" s="46" t="s">
        <v>20343</v>
      </c>
      <c r="C4746" s="55" t="s">
        <v>20355</v>
      </c>
      <c r="D4746" s="46">
        <v>0.0</v>
      </c>
      <c r="E4746" s="46">
        <v>0.0</v>
      </c>
      <c r="F4746" s="46">
        <v>65.0</v>
      </c>
      <c r="G4746" s="46">
        <v>0.0</v>
      </c>
      <c r="H4746" s="46">
        <v>0.0</v>
      </c>
      <c r="I4746" s="46">
        <v>6.0</v>
      </c>
      <c r="J4746" s="3"/>
      <c r="K4746" s="56"/>
    </row>
    <row r="4747" ht="32.25" customHeight="1">
      <c r="A4747" s="55" t="s">
        <v>54</v>
      </c>
      <c r="B4747" s="46" t="s">
        <v>20343</v>
      </c>
      <c r="C4747" s="55" t="s">
        <v>20360</v>
      </c>
      <c r="D4747" s="46">
        <v>0.0</v>
      </c>
      <c r="E4747" s="46">
        <v>0.0</v>
      </c>
      <c r="F4747" s="46">
        <v>50.0</v>
      </c>
      <c r="G4747" s="46">
        <v>0.0</v>
      </c>
      <c r="H4747" s="46">
        <v>0.0</v>
      </c>
      <c r="I4747" s="46">
        <v>10.0</v>
      </c>
      <c r="J4747" s="3"/>
      <c r="K4747" s="56"/>
    </row>
    <row r="4748" ht="32.25" customHeight="1">
      <c r="A4748" s="55" t="s">
        <v>54</v>
      </c>
      <c r="B4748" s="46" t="s">
        <v>20362</v>
      </c>
      <c r="C4748" s="55" t="s">
        <v>20363</v>
      </c>
      <c r="D4748" s="46">
        <v>0.0</v>
      </c>
      <c r="E4748" s="46">
        <v>0.0</v>
      </c>
      <c r="F4748" s="46">
        <v>215.0</v>
      </c>
      <c r="G4748" s="46">
        <v>0.0</v>
      </c>
      <c r="H4748" s="46">
        <v>0.0</v>
      </c>
      <c r="I4748" s="46">
        <v>0.0</v>
      </c>
      <c r="J4748" s="3"/>
      <c r="K4748" s="56"/>
    </row>
    <row r="4749" ht="32.25" customHeight="1">
      <c r="A4749" s="55" t="s">
        <v>54</v>
      </c>
      <c r="B4749" s="46" t="s">
        <v>20362</v>
      </c>
      <c r="C4749" s="55" t="s">
        <v>20366</v>
      </c>
      <c r="D4749" s="46">
        <v>49.0</v>
      </c>
      <c r="E4749" s="46">
        <v>0.0</v>
      </c>
      <c r="F4749" s="46">
        <v>45.0</v>
      </c>
      <c r="G4749" s="46">
        <v>28.0</v>
      </c>
      <c r="H4749" s="46">
        <v>0.0</v>
      </c>
      <c r="I4749" s="46">
        <v>62.0</v>
      </c>
      <c r="J4749" s="3"/>
      <c r="K4749" s="56"/>
    </row>
    <row r="4750" ht="32.25" customHeight="1">
      <c r="A4750" s="55" t="s">
        <v>54</v>
      </c>
      <c r="B4750" s="46" t="s">
        <v>20362</v>
      </c>
      <c r="C4750" s="55" t="s">
        <v>20370</v>
      </c>
      <c r="D4750" s="46">
        <v>0.0</v>
      </c>
      <c r="E4750" s="46">
        <v>0.0</v>
      </c>
      <c r="F4750" s="46">
        <v>163.0</v>
      </c>
      <c r="G4750" s="46">
        <v>0.0</v>
      </c>
      <c r="H4750" s="46">
        <v>0.0</v>
      </c>
      <c r="I4750" s="46">
        <v>0.0</v>
      </c>
      <c r="J4750" s="3"/>
      <c r="K4750" s="56"/>
    </row>
    <row r="4751" ht="32.25" customHeight="1">
      <c r="A4751" s="55" t="s">
        <v>54</v>
      </c>
      <c r="B4751" s="46" t="s">
        <v>20362</v>
      </c>
      <c r="C4751" s="55" t="s">
        <v>20374</v>
      </c>
      <c r="D4751" s="46">
        <v>18.0</v>
      </c>
      <c r="E4751" s="46">
        <v>1.0</v>
      </c>
      <c r="F4751" s="46">
        <v>124.0</v>
      </c>
      <c r="G4751" s="46">
        <v>1.0</v>
      </c>
      <c r="H4751" s="46">
        <v>0.0</v>
      </c>
      <c r="I4751" s="46">
        <v>6.0</v>
      </c>
      <c r="J4751" s="3"/>
      <c r="K4751" s="56"/>
    </row>
    <row r="4752" ht="32.25" customHeight="1">
      <c r="A4752" s="55" t="s">
        <v>54</v>
      </c>
      <c r="B4752" s="46" t="s">
        <v>20362</v>
      </c>
      <c r="C4752" s="55" t="s">
        <v>20378</v>
      </c>
      <c r="D4752" s="46">
        <v>0.0</v>
      </c>
      <c r="E4752" s="46">
        <v>0.0</v>
      </c>
      <c r="F4752" s="46">
        <v>91.0</v>
      </c>
      <c r="G4752" s="46">
        <v>0.0</v>
      </c>
      <c r="H4752" s="46">
        <v>0.0</v>
      </c>
      <c r="I4752" s="46">
        <v>0.0</v>
      </c>
      <c r="J4752" s="3"/>
      <c r="K4752" s="56"/>
    </row>
    <row r="4753" ht="32.25" customHeight="1">
      <c r="A4753" s="55" t="s">
        <v>54</v>
      </c>
      <c r="B4753" s="46" t="s">
        <v>20380</v>
      </c>
      <c r="C4753" s="55" t="s">
        <v>20382</v>
      </c>
      <c r="D4753" s="46">
        <v>0.0</v>
      </c>
      <c r="E4753" s="46">
        <v>0.0</v>
      </c>
      <c r="F4753" s="46">
        <v>72.0</v>
      </c>
      <c r="G4753" s="46">
        <v>0.0</v>
      </c>
      <c r="H4753" s="46">
        <v>0.0</v>
      </c>
      <c r="I4753" s="46">
        <v>103.0</v>
      </c>
      <c r="J4753" s="3"/>
      <c r="K4753" s="56"/>
    </row>
    <row r="4754" ht="32.25" customHeight="1">
      <c r="A4754" s="55" t="s">
        <v>54</v>
      </c>
      <c r="B4754" s="46" t="s">
        <v>20380</v>
      </c>
      <c r="C4754" s="55" t="s">
        <v>20386</v>
      </c>
      <c r="D4754" s="46">
        <v>0.0</v>
      </c>
      <c r="E4754" s="46">
        <v>0.0</v>
      </c>
      <c r="F4754" s="46">
        <v>63.0</v>
      </c>
      <c r="G4754" s="46">
        <v>0.0</v>
      </c>
      <c r="H4754" s="46">
        <v>0.0</v>
      </c>
      <c r="I4754" s="46">
        <v>111.0</v>
      </c>
      <c r="J4754" s="3"/>
      <c r="K4754" s="56"/>
    </row>
    <row r="4755" ht="32.25" customHeight="1">
      <c r="A4755" s="55" t="s">
        <v>54</v>
      </c>
      <c r="B4755" s="46" t="s">
        <v>20380</v>
      </c>
      <c r="C4755" s="55" t="s">
        <v>20390</v>
      </c>
      <c r="D4755" s="46">
        <v>0.0</v>
      </c>
      <c r="E4755" s="46">
        <v>0.0</v>
      </c>
      <c r="F4755" s="46">
        <v>122.0</v>
      </c>
      <c r="G4755" s="46">
        <v>0.0</v>
      </c>
      <c r="H4755" s="46">
        <v>0.0</v>
      </c>
      <c r="I4755" s="46">
        <v>1.0</v>
      </c>
      <c r="J4755" s="3"/>
      <c r="K4755" s="56"/>
    </row>
    <row r="4756" ht="32.25" customHeight="1">
      <c r="A4756" s="55" t="s">
        <v>54</v>
      </c>
      <c r="B4756" s="46" t="s">
        <v>20380</v>
      </c>
      <c r="C4756" s="55" t="s">
        <v>20393</v>
      </c>
      <c r="D4756" s="46">
        <v>0.0</v>
      </c>
      <c r="E4756" s="46">
        <v>0.0</v>
      </c>
      <c r="F4756" s="46">
        <v>117.0</v>
      </c>
      <c r="G4756" s="46">
        <v>0.0</v>
      </c>
      <c r="H4756" s="46">
        <v>0.0</v>
      </c>
      <c r="I4756" s="46">
        <v>0.0</v>
      </c>
      <c r="J4756" s="3"/>
      <c r="K4756" s="56"/>
    </row>
    <row r="4757" ht="32.25" customHeight="1">
      <c r="A4757" s="55" t="s">
        <v>54</v>
      </c>
      <c r="B4757" s="46" t="s">
        <v>20380</v>
      </c>
      <c r="C4757" s="55" t="s">
        <v>20397</v>
      </c>
      <c r="D4757" s="46">
        <v>0.0</v>
      </c>
      <c r="E4757" s="46">
        <v>0.0</v>
      </c>
      <c r="F4757" s="46">
        <v>91.0</v>
      </c>
      <c r="G4757" s="46">
        <v>0.0</v>
      </c>
      <c r="H4757" s="46">
        <v>0.0</v>
      </c>
      <c r="I4757" s="46">
        <v>0.0</v>
      </c>
      <c r="J4757" s="3"/>
      <c r="K4757" s="56"/>
    </row>
    <row r="4758" ht="32.25" customHeight="1">
      <c r="A4758" s="55" t="s">
        <v>54</v>
      </c>
      <c r="B4758" s="46" t="s">
        <v>20404</v>
      </c>
      <c r="C4758" s="55" t="s">
        <v>20405</v>
      </c>
      <c r="D4758" s="46">
        <v>3.0</v>
      </c>
      <c r="E4758" s="46">
        <v>0.0</v>
      </c>
      <c r="F4758" s="46">
        <v>144.0</v>
      </c>
      <c r="G4758" s="46">
        <v>4.0</v>
      </c>
      <c r="H4758" s="46">
        <v>0.0</v>
      </c>
      <c r="I4758" s="46">
        <v>85.0</v>
      </c>
      <c r="J4758" s="3"/>
      <c r="K4758" s="56"/>
    </row>
    <row r="4759" ht="32.25" customHeight="1">
      <c r="A4759" s="55" t="s">
        <v>54</v>
      </c>
      <c r="B4759" s="46" t="s">
        <v>20404</v>
      </c>
      <c r="C4759" s="55" t="s">
        <v>20410</v>
      </c>
      <c r="D4759" s="46">
        <v>0.0</v>
      </c>
      <c r="E4759" s="46">
        <v>0.0</v>
      </c>
      <c r="F4759" s="46">
        <v>226.0</v>
      </c>
      <c r="G4759" s="46">
        <v>0.0</v>
      </c>
      <c r="H4759" s="46">
        <v>0.0</v>
      </c>
      <c r="I4759" s="46">
        <v>0.0</v>
      </c>
      <c r="J4759" s="3"/>
      <c r="K4759" s="56"/>
    </row>
    <row r="4760" ht="32.25" customHeight="1">
      <c r="A4760" s="55" t="s">
        <v>54</v>
      </c>
      <c r="B4760" s="46" t="s">
        <v>20404</v>
      </c>
      <c r="C4760" s="55" t="s">
        <v>20416</v>
      </c>
      <c r="D4760" s="46">
        <v>0.0</v>
      </c>
      <c r="E4760" s="46">
        <v>0.0</v>
      </c>
      <c r="F4760" s="46">
        <v>147.0</v>
      </c>
      <c r="G4760" s="46">
        <v>0.0</v>
      </c>
      <c r="H4760" s="46">
        <v>0.0</v>
      </c>
      <c r="I4760" s="46">
        <v>0.0</v>
      </c>
      <c r="J4760" s="3"/>
      <c r="K4760" s="56"/>
    </row>
    <row r="4761" ht="32.25" customHeight="1">
      <c r="A4761" s="55" t="s">
        <v>54</v>
      </c>
      <c r="B4761" s="46" t="s">
        <v>20404</v>
      </c>
      <c r="C4761" s="55" t="s">
        <v>20421</v>
      </c>
      <c r="D4761" s="46">
        <v>54.0</v>
      </c>
      <c r="E4761" s="46">
        <v>0.0</v>
      </c>
      <c r="F4761" s="46">
        <v>8.0</v>
      </c>
      <c r="G4761" s="46">
        <v>17.0</v>
      </c>
      <c r="H4761" s="46">
        <v>0.0</v>
      </c>
      <c r="I4761" s="46">
        <v>38.0</v>
      </c>
      <c r="J4761" s="3"/>
      <c r="K4761" s="56"/>
    </row>
    <row r="4762" ht="32.25" customHeight="1">
      <c r="A4762" s="55" t="s">
        <v>54</v>
      </c>
      <c r="B4762" s="46" t="s">
        <v>20404</v>
      </c>
      <c r="C4762" s="55" t="s">
        <v>20424</v>
      </c>
      <c r="D4762" s="46">
        <v>0.0</v>
      </c>
      <c r="E4762" s="46">
        <v>0.0</v>
      </c>
      <c r="F4762" s="46">
        <v>66.0</v>
      </c>
      <c r="G4762" s="46">
        <v>0.0</v>
      </c>
      <c r="H4762" s="46">
        <v>0.0</v>
      </c>
      <c r="I4762" s="46">
        <v>0.0</v>
      </c>
      <c r="J4762" s="3"/>
      <c r="K4762" s="56"/>
    </row>
    <row r="4763" ht="32.25" customHeight="1">
      <c r="A4763" s="55" t="s">
        <v>54</v>
      </c>
      <c r="B4763" s="46" t="s">
        <v>20428</v>
      </c>
      <c r="C4763" s="55" t="s">
        <v>20430</v>
      </c>
      <c r="D4763" s="46">
        <v>0.0</v>
      </c>
      <c r="E4763" s="46">
        <v>0.0</v>
      </c>
      <c r="F4763" s="46">
        <v>132.0</v>
      </c>
      <c r="G4763" s="46">
        <v>0.0</v>
      </c>
      <c r="H4763" s="46">
        <v>0.0</v>
      </c>
      <c r="I4763" s="46">
        <v>0.0</v>
      </c>
      <c r="J4763" s="3"/>
      <c r="K4763" s="56"/>
    </row>
    <row r="4764" ht="32.25" customHeight="1">
      <c r="A4764" s="55" t="s">
        <v>54</v>
      </c>
      <c r="B4764" s="46" t="s">
        <v>20428</v>
      </c>
      <c r="C4764" s="55" t="s">
        <v>20436</v>
      </c>
      <c r="D4764" s="46">
        <v>1.0</v>
      </c>
      <c r="E4764" s="46">
        <v>0.0</v>
      </c>
      <c r="F4764" s="46">
        <v>101.0</v>
      </c>
      <c r="G4764" s="46">
        <v>0.0</v>
      </c>
      <c r="H4764" s="46">
        <v>0.0</v>
      </c>
      <c r="I4764" s="46">
        <v>15.0</v>
      </c>
      <c r="J4764" s="3"/>
      <c r="K4764" s="56"/>
    </row>
    <row r="4765" ht="32.25" customHeight="1">
      <c r="A4765" s="55" t="s">
        <v>54</v>
      </c>
      <c r="B4765" s="46" t="s">
        <v>20428</v>
      </c>
      <c r="C4765" s="55" t="s">
        <v>20441</v>
      </c>
      <c r="D4765" s="46">
        <v>0.0</v>
      </c>
      <c r="E4765" s="46">
        <v>0.0</v>
      </c>
      <c r="F4765" s="46">
        <v>101.0</v>
      </c>
      <c r="G4765" s="46">
        <v>0.0</v>
      </c>
      <c r="H4765" s="46">
        <v>0.0</v>
      </c>
      <c r="I4765" s="46">
        <v>0.0</v>
      </c>
      <c r="J4765" s="3"/>
      <c r="K4765" s="56"/>
    </row>
    <row r="4766" ht="32.25" customHeight="1">
      <c r="A4766" s="55" t="s">
        <v>54</v>
      </c>
      <c r="B4766" s="46" t="s">
        <v>20428</v>
      </c>
      <c r="C4766" s="55" t="s">
        <v>20447</v>
      </c>
      <c r="D4766" s="46">
        <v>2.0</v>
      </c>
      <c r="E4766" s="46">
        <v>0.0</v>
      </c>
      <c r="F4766" s="46">
        <v>52.0</v>
      </c>
      <c r="G4766" s="46">
        <v>0.0</v>
      </c>
      <c r="H4766" s="46">
        <v>0.0</v>
      </c>
      <c r="I4766" s="46">
        <v>23.0</v>
      </c>
      <c r="J4766" s="3"/>
      <c r="K4766" s="56"/>
    </row>
    <row r="4767" ht="32.25" customHeight="1">
      <c r="A4767" s="55" t="s">
        <v>54</v>
      </c>
      <c r="B4767" s="46" t="s">
        <v>20428</v>
      </c>
      <c r="C4767" s="55" t="s">
        <v>20452</v>
      </c>
      <c r="D4767" s="46">
        <v>0.0</v>
      </c>
      <c r="E4767" s="46">
        <v>2.0</v>
      </c>
      <c r="F4767" s="46">
        <v>39.0</v>
      </c>
      <c r="G4767" s="46">
        <v>1.0</v>
      </c>
      <c r="H4767" s="46">
        <v>0.0</v>
      </c>
      <c r="I4767" s="46">
        <v>33.0</v>
      </c>
      <c r="J4767" s="3"/>
      <c r="K4767" s="56"/>
    </row>
    <row r="4768" ht="32.25" customHeight="1">
      <c r="A4768" s="55" t="s">
        <v>54</v>
      </c>
      <c r="B4768" s="46" t="s">
        <v>20456</v>
      </c>
      <c r="C4768" s="55" t="s">
        <v>20458</v>
      </c>
      <c r="D4768" s="46">
        <v>0.0</v>
      </c>
      <c r="E4768" s="46">
        <v>0.0</v>
      </c>
      <c r="F4768" s="46">
        <v>350.0</v>
      </c>
      <c r="G4768" s="46">
        <v>0.0</v>
      </c>
      <c r="H4768" s="46">
        <v>0.0</v>
      </c>
      <c r="I4768" s="46">
        <v>0.0</v>
      </c>
      <c r="J4768" s="3"/>
      <c r="K4768" s="56"/>
    </row>
    <row r="4769" ht="32.25" customHeight="1">
      <c r="A4769" s="55" t="s">
        <v>54</v>
      </c>
      <c r="B4769" s="46" t="s">
        <v>20456</v>
      </c>
      <c r="C4769" s="55" t="s">
        <v>20462</v>
      </c>
      <c r="D4769" s="46">
        <v>0.0</v>
      </c>
      <c r="E4769" s="46">
        <v>0.0</v>
      </c>
      <c r="F4769" s="46">
        <v>260.0</v>
      </c>
      <c r="G4769" s="46">
        <v>0.0</v>
      </c>
      <c r="H4769" s="46">
        <v>0.0</v>
      </c>
      <c r="I4769" s="46">
        <v>0.0</v>
      </c>
      <c r="J4769" s="3"/>
      <c r="K4769" s="56"/>
    </row>
    <row r="4770" ht="32.25" customHeight="1">
      <c r="A4770" s="55" t="s">
        <v>54</v>
      </c>
      <c r="B4770" s="46" t="s">
        <v>20456</v>
      </c>
      <c r="C4770" s="55" t="s">
        <v>20466</v>
      </c>
      <c r="D4770" s="46">
        <v>0.0</v>
      </c>
      <c r="E4770" s="46">
        <v>1.0</v>
      </c>
      <c r="F4770" s="46">
        <v>157.0</v>
      </c>
      <c r="G4770" s="46">
        <v>1.0</v>
      </c>
      <c r="H4770" s="46">
        <v>0.0</v>
      </c>
      <c r="I4770" s="46">
        <v>3.0</v>
      </c>
      <c r="J4770" s="3"/>
      <c r="K4770" s="56"/>
    </row>
    <row r="4771" ht="32.25" customHeight="1">
      <c r="A4771" s="55" t="s">
        <v>54</v>
      </c>
      <c r="B4771" s="46" t="s">
        <v>20456</v>
      </c>
      <c r="C4771" s="55" t="s">
        <v>20469</v>
      </c>
      <c r="D4771" s="46">
        <v>0.0</v>
      </c>
      <c r="E4771" s="46">
        <v>0.0</v>
      </c>
      <c r="F4771" s="46">
        <v>158.0</v>
      </c>
      <c r="G4771" s="46">
        <v>0.0</v>
      </c>
      <c r="H4771" s="46">
        <v>0.0</v>
      </c>
      <c r="I4771" s="46">
        <v>0.0</v>
      </c>
      <c r="J4771" s="3"/>
      <c r="K4771" s="56"/>
    </row>
    <row r="4772" ht="32.25" customHeight="1">
      <c r="A4772" s="55" t="s">
        <v>54</v>
      </c>
      <c r="B4772" s="46" t="s">
        <v>20456</v>
      </c>
      <c r="C4772" s="55" t="s">
        <v>20472</v>
      </c>
      <c r="D4772" s="46">
        <v>0.0</v>
      </c>
      <c r="E4772" s="46">
        <v>0.0</v>
      </c>
      <c r="F4772" s="46">
        <v>118.0</v>
      </c>
      <c r="G4772" s="46">
        <v>0.0</v>
      </c>
      <c r="H4772" s="46">
        <v>0.0</v>
      </c>
      <c r="I4772" s="46">
        <v>0.0</v>
      </c>
      <c r="J4772" s="3"/>
      <c r="K4772" s="56"/>
    </row>
    <row r="4773" ht="32.25" customHeight="1">
      <c r="A4773" s="55" t="s">
        <v>54</v>
      </c>
      <c r="B4773" s="46" t="s">
        <v>20477</v>
      </c>
      <c r="C4773" s="55" t="s">
        <v>20478</v>
      </c>
      <c r="D4773" s="46">
        <v>3.0</v>
      </c>
      <c r="E4773" s="46">
        <v>2.0</v>
      </c>
      <c r="F4773" s="46">
        <v>164.0</v>
      </c>
      <c r="G4773" s="46">
        <v>0.0</v>
      </c>
      <c r="H4773" s="46">
        <v>0.0</v>
      </c>
      <c r="I4773" s="46">
        <v>0.0</v>
      </c>
      <c r="J4773" s="3"/>
      <c r="K4773" s="56"/>
    </row>
    <row r="4774" ht="32.25" customHeight="1">
      <c r="A4774" s="55" t="s">
        <v>54</v>
      </c>
      <c r="B4774" s="46" t="s">
        <v>20477</v>
      </c>
      <c r="C4774" s="55" t="s">
        <v>20482</v>
      </c>
      <c r="D4774" s="46">
        <v>6.0</v>
      </c>
      <c r="E4774" s="46">
        <v>8.0</v>
      </c>
      <c r="F4774" s="46">
        <v>47.0</v>
      </c>
      <c r="G4774" s="46">
        <v>1.0</v>
      </c>
      <c r="H4774" s="46">
        <v>1.0</v>
      </c>
      <c r="I4774" s="46">
        <v>104.0</v>
      </c>
      <c r="J4774" s="3"/>
      <c r="K4774" s="56"/>
    </row>
    <row r="4775" ht="32.25" customHeight="1">
      <c r="A4775" s="55" t="s">
        <v>54</v>
      </c>
      <c r="B4775" s="46" t="s">
        <v>20477</v>
      </c>
      <c r="C4775" s="55" t="s">
        <v>20485</v>
      </c>
      <c r="D4775" s="46">
        <v>0.0</v>
      </c>
      <c r="E4775" s="46">
        <v>2.0</v>
      </c>
      <c r="F4775" s="46">
        <v>136.0</v>
      </c>
      <c r="G4775" s="46">
        <v>0.0</v>
      </c>
      <c r="H4775" s="46">
        <v>0.0</v>
      </c>
      <c r="I4775" s="46">
        <v>0.0</v>
      </c>
      <c r="J4775" s="3"/>
      <c r="K4775" s="56"/>
    </row>
    <row r="4776" ht="32.25" customHeight="1">
      <c r="A4776" s="55" t="s">
        <v>54</v>
      </c>
      <c r="B4776" s="46" t="s">
        <v>20477</v>
      </c>
      <c r="C4776" s="55" t="s">
        <v>20488</v>
      </c>
      <c r="D4776" s="46">
        <v>0.0</v>
      </c>
      <c r="E4776" s="46">
        <v>30.0</v>
      </c>
      <c r="F4776" s="46">
        <v>9.0</v>
      </c>
      <c r="G4776" s="46">
        <v>0.0</v>
      </c>
      <c r="H4776" s="46">
        <v>0.0</v>
      </c>
      <c r="I4776" s="46">
        <v>16.0</v>
      </c>
      <c r="J4776" s="3"/>
      <c r="K4776" s="56"/>
    </row>
    <row r="4777" ht="32.25" customHeight="1">
      <c r="A4777" s="55" t="s">
        <v>54</v>
      </c>
      <c r="B4777" s="46" t="s">
        <v>20477</v>
      </c>
      <c r="C4777" s="55" t="s">
        <v>20492</v>
      </c>
      <c r="D4777" s="46">
        <v>1.0</v>
      </c>
      <c r="E4777" s="46">
        <v>1.0</v>
      </c>
      <c r="F4777" s="46">
        <v>39.0</v>
      </c>
      <c r="G4777" s="46">
        <v>0.0</v>
      </c>
      <c r="H4777" s="46">
        <v>0.0</v>
      </c>
      <c r="I4777" s="46">
        <v>0.0</v>
      </c>
      <c r="J4777" s="3"/>
      <c r="K4777" s="56"/>
    </row>
    <row r="4778" ht="32.25" customHeight="1">
      <c r="A4778" s="55" t="s">
        <v>54</v>
      </c>
      <c r="B4778" s="46" t="s">
        <v>20497</v>
      </c>
      <c r="C4778" s="55" t="s">
        <v>20500</v>
      </c>
      <c r="D4778" s="46">
        <v>0.0</v>
      </c>
      <c r="E4778" s="46">
        <v>0.0</v>
      </c>
      <c r="F4778" s="46">
        <v>309.0</v>
      </c>
      <c r="G4778" s="46">
        <v>0.0</v>
      </c>
      <c r="H4778" s="46">
        <v>0.0</v>
      </c>
      <c r="I4778" s="46">
        <v>3.0</v>
      </c>
      <c r="J4778" s="3"/>
      <c r="K4778" s="56"/>
    </row>
    <row r="4779" ht="32.25" customHeight="1">
      <c r="A4779" s="55" t="s">
        <v>54</v>
      </c>
      <c r="B4779" s="46" t="s">
        <v>20497</v>
      </c>
      <c r="C4779" s="55" t="s">
        <v>20503</v>
      </c>
      <c r="D4779" s="46">
        <v>2.0</v>
      </c>
      <c r="E4779" s="46">
        <v>15.0</v>
      </c>
      <c r="F4779" s="46">
        <v>125.0</v>
      </c>
      <c r="G4779" s="46">
        <v>0.0</v>
      </c>
      <c r="H4779" s="46">
        <v>0.0</v>
      </c>
      <c r="I4779" s="46">
        <v>64.0</v>
      </c>
      <c r="J4779" s="3"/>
      <c r="K4779" s="56"/>
    </row>
    <row r="4780" ht="32.25" customHeight="1">
      <c r="A4780" s="55" t="s">
        <v>54</v>
      </c>
      <c r="B4780" s="46" t="s">
        <v>20497</v>
      </c>
      <c r="C4780" s="55" t="s">
        <v>20506</v>
      </c>
      <c r="D4780" s="46">
        <v>0.0</v>
      </c>
      <c r="E4780" s="46">
        <v>28.0</v>
      </c>
      <c r="F4780" s="46">
        <v>101.0</v>
      </c>
      <c r="G4780" s="46">
        <v>0.0</v>
      </c>
      <c r="H4780" s="46">
        <v>0.0</v>
      </c>
      <c r="I4780" s="46">
        <v>16.0</v>
      </c>
      <c r="J4780" s="3"/>
      <c r="K4780" s="56"/>
    </row>
    <row r="4781" ht="32.25" customHeight="1">
      <c r="A4781" s="55" t="s">
        <v>54</v>
      </c>
      <c r="B4781" s="46" t="s">
        <v>20497</v>
      </c>
      <c r="C4781" s="55" t="s">
        <v>20511</v>
      </c>
      <c r="D4781" s="46">
        <v>0.0</v>
      </c>
      <c r="E4781" s="46">
        <v>9.0</v>
      </c>
      <c r="F4781" s="46">
        <v>113.0</v>
      </c>
      <c r="G4781" s="46">
        <v>0.0</v>
      </c>
      <c r="H4781" s="46">
        <v>0.0</v>
      </c>
      <c r="I4781" s="46">
        <v>21.0</v>
      </c>
      <c r="J4781" s="3"/>
      <c r="K4781" s="56"/>
    </row>
    <row r="4782" ht="32.25" customHeight="1">
      <c r="A4782" s="55" t="s">
        <v>54</v>
      </c>
      <c r="B4782" s="46" t="s">
        <v>20497</v>
      </c>
      <c r="C4782" s="55" t="s">
        <v>20515</v>
      </c>
      <c r="D4782" s="46">
        <v>0.0</v>
      </c>
      <c r="E4782" s="46">
        <v>0.0</v>
      </c>
      <c r="F4782" s="46">
        <v>59.0</v>
      </c>
      <c r="G4782" s="46">
        <v>0.0</v>
      </c>
      <c r="H4782" s="46">
        <v>0.0</v>
      </c>
      <c r="I4782" s="46">
        <v>0.0</v>
      </c>
      <c r="J4782" s="3"/>
      <c r="K4782" s="56"/>
    </row>
    <row r="4783" ht="32.25" customHeight="1">
      <c r="A4783" s="55" t="s">
        <v>54</v>
      </c>
      <c r="B4783" s="46" t="s">
        <v>20517</v>
      </c>
      <c r="C4783" s="55" t="s">
        <v>20519</v>
      </c>
      <c r="D4783" s="46">
        <v>0.0</v>
      </c>
      <c r="E4783" s="46">
        <v>22.0</v>
      </c>
      <c r="F4783" s="46">
        <v>49.0</v>
      </c>
      <c r="G4783" s="46">
        <v>0.0</v>
      </c>
      <c r="H4783" s="46">
        <v>0.0</v>
      </c>
      <c r="I4783" s="46">
        <v>106.0</v>
      </c>
      <c r="J4783" s="3"/>
      <c r="K4783" s="56"/>
    </row>
    <row r="4784" ht="32.25" customHeight="1">
      <c r="A4784" s="55" t="s">
        <v>54</v>
      </c>
      <c r="B4784" s="46" t="s">
        <v>20517</v>
      </c>
      <c r="C4784" s="55" t="s">
        <v>20522</v>
      </c>
      <c r="D4784" s="46">
        <v>0.0</v>
      </c>
      <c r="E4784" s="46">
        <v>0.0</v>
      </c>
      <c r="F4784" s="46">
        <v>155.0</v>
      </c>
      <c r="G4784" s="46">
        <v>0.0</v>
      </c>
      <c r="H4784" s="46">
        <v>0.0</v>
      </c>
      <c r="I4784" s="46">
        <v>1.0</v>
      </c>
      <c r="J4784" s="3"/>
      <c r="K4784" s="56"/>
    </row>
    <row r="4785" ht="32.25" customHeight="1">
      <c r="A4785" s="55" t="s">
        <v>54</v>
      </c>
      <c r="B4785" s="46" t="s">
        <v>20517</v>
      </c>
      <c r="C4785" s="55" t="s">
        <v>20527</v>
      </c>
      <c r="D4785" s="46">
        <v>0.0</v>
      </c>
      <c r="E4785" s="46">
        <v>30.0</v>
      </c>
      <c r="F4785" s="46">
        <v>58.0</v>
      </c>
      <c r="G4785" s="46">
        <v>0.0</v>
      </c>
      <c r="H4785" s="46">
        <v>0.0</v>
      </c>
      <c r="I4785" s="46">
        <v>8.0</v>
      </c>
      <c r="J4785" s="3"/>
      <c r="K4785" s="56"/>
    </row>
    <row r="4786" ht="32.25" customHeight="1">
      <c r="A4786" s="55" t="s">
        <v>54</v>
      </c>
      <c r="B4786" s="46" t="s">
        <v>20517</v>
      </c>
      <c r="C4786" s="55" t="s">
        <v>20531</v>
      </c>
      <c r="D4786" s="46">
        <v>0.0</v>
      </c>
      <c r="E4786" s="46">
        <v>9.0</v>
      </c>
      <c r="F4786" s="46">
        <v>73.0</v>
      </c>
      <c r="G4786" s="46">
        <v>0.0</v>
      </c>
      <c r="H4786" s="46">
        <v>0.0</v>
      </c>
      <c r="I4786" s="46">
        <v>0.0</v>
      </c>
      <c r="J4786" s="3"/>
      <c r="K4786" s="56"/>
    </row>
    <row r="4787" ht="32.25" customHeight="1">
      <c r="A4787" s="55" t="s">
        <v>54</v>
      </c>
      <c r="B4787" s="46" t="s">
        <v>20517</v>
      </c>
      <c r="C4787" s="55" t="s">
        <v>20534</v>
      </c>
      <c r="D4787" s="46">
        <v>0.0</v>
      </c>
      <c r="E4787" s="46">
        <v>1.0</v>
      </c>
      <c r="F4787" s="46">
        <v>65.0</v>
      </c>
      <c r="G4787" s="46">
        <v>0.0</v>
      </c>
      <c r="H4787" s="46">
        <v>0.0</v>
      </c>
      <c r="I4787" s="46">
        <v>1.0</v>
      </c>
      <c r="J4787" s="3"/>
      <c r="K4787" s="56"/>
    </row>
    <row r="4788" ht="32.25" customHeight="1">
      <c r="A4788" s="55" t="s">
        <v>54</v>
      </c>
      <c r="B4788" s="46" t="s">
        <v>20537</v>
      </c>
      <c r="C4788" s="55" t="s">
        <v>20538</v>
      </c>
      <c r="D4788" s="46">
        <v>0.0</v>
      </c>
      <c r="E4788" s="46">
        <v>0.0</v>
      </c>
      <c r="F4788" s="46">
        <v>396.0</v>
      </c>
      <c r="G4788" s="46">
        <v>0.0</v>
      </c>
      <c r="H4788" s="46">
        <v>0.0</v>
      </c>
      <c r="I4788" s="46">
        <v>0.0</v>
      </c>
      <c r="J4788" s="3"/>
      <c r="K4788" s="56"/>
    </row>
    <row r="4789" ht="32.25" customHeight="1">
      <c r="A4789" s="55" t="s">
        <v>54</v>
      </c>
      <c r="B4789" s="46" t="s">
        <v>20537</v>
      </c>
      <c r="C4789" s="55" t="s">
        <v>20542</v>
      </c>
      <c r="D4789" s="46">
        <v>12.0</v>
      </c>
      <c r="E4789" s="46">
        <v>21.0</v>
      </c>
      <c r="F4789" s="46">
        <v>0.0</v>
      </c>
      <c r="G4789" s="46">
        <v>0.0</v>
      </c>
      <c r="H4789" s="46">
        <v>0.0</v>
      </c>
      <c r="I4789" s="46">
        <v>123.0</v>
      </c>
      <c r="J4789" s="3"/>
      <c r="K4789" s="56"/>
    </row>
    <row r="4790" ht="32.25" customHeight="1">
      <c r="A4790" s="55" t="s">
        <v>54</v>
      </c>
      <c r="B4790" s="46" t="s">
        <v>20537</v>
      </c>
      <c r="C4790" s="55" t="s">
        <v>20546</v>
      </c>
      <c r="D4790" s="46">
        <v>0.0</v>
      </c>
      <c r="E4790" s="46">
        <v>1.0</v>
      </c>
      <c r="F4790" s="46">
        <v>155.0</v>
      </c>
      <c r="G4790" s="46">
        <v>0.0</v>
      </c>
      <c r="H4790" s="46">
        <v>0.0</v>
      </c>
      <c r="I4790" s="46">
        <v>0.0</v>
      </c>
      <c r="J4790" s="3"/>
      <c r="K4790" s="56"/>
    </row>
    <row r="4791" ht="32.25" customHeight="1">
      <c r="A4791" s="55" t="s">
        <v>54</v>
      </c>
      <c r="B4791" s="46" t="s">
        <v>20537</v>
      </c>
      <c r="C4791" s="55" t="s">
        <v>20550</v>
      </c>
      <c r="D4791" s="46">
        <v>0.0</v>
      </c>
      <c r="E4791" s="46">
        <v>1.0</v>
      </c>
      <c r="F4791" s="46">
        <v>125.0</v>
      </c>
      <c r="G4791" s="46">
        <v>0.0</v>
      </c>
      <c r="H4791" s="46">
        <v>0.0</v>
      </c>
      <c r="I4791" s="46">
        <v>0.0</v>
      </c>
      <c r="J4791" s="3"/>
      <c r="K4791" s="56"/>
    </row>
    <row r="4792" ht="32.25" customHeight="1">
      <c r="A4792" s="55" t="s">
        <v>54</v>
      </c>
      <c r="B4792" s="46" t="s">
        <v>20537</v>
      </c>
      <c r="C4792" s="55" t="s">
        <v>20554</v>
      </c>
      <c r="D4792" s="46">
        <v>1.0</v>
      </c>
      <c r="E4792" s="46">
        <v>32.0</v>
      </c>
      <c r="F4792" s="46">
        <v>6.0</v>
      </c>
      <c r="G4792" s="46">
        <v>0.0</v>
      </c>
      <c r="H4792" s="46">
        <v>0.0</v>
      </c>
      <c r="I4792" s="46">
        <v>11.0</v>
      </c>
      <c r="J4792" s="3"/>
      <c r="K4792" s="56"/>
    </row>
    <row r="4793" ht="32.25" customHeight="1">
      <c r="A4793" s="55" t="s">
        <v>54</v>
      </c>
      <c r="B4793" s="46" t="s">
        <v>20556</v>
      </c>
      <c r="C4793" s="55" t="s">
        <v>20558</v>
      </c>
      <c r="D4793" s="46">
        <v>29.0</v>
      </c>
      <c r="E4793" s="46">
        <v>0.0</v>
      </c>
      <c r="F4793" s="46">
        <v>192.0</v>
      </c>
      <c r="G4793" s="46">
        <v>32.0</v>
      </c>
      <c r="H4793" s="46">
        <v>0.0</v>
      </c>
      <c r="I4793" s="46">
        <v>61.0</v>
      </c>
      <c r="J4793" s="3"/>
      <c r="K4793" s="56"/>
    </row>
    <row r="4794" ht="32.25" customHeight="1">
      <c r="A4794" s="55" t="s">
        <v>54</v>
      </c>
      <c r="B4794" s="46" t="s">
        <v>20556</v>
      </c>
      <c r="C4794" s="55" t="s">
        <v>20564</v>
      </c>
      <c r="D4794" s="46">
        <v>2.0</v>
      </c>
      <c r="E4794" s="46">
        <v>0.0</v>
      </c>
      <c r="F4794" s="46">
        <v>122.0</v>
      </c>
      <c r="G4794" s="46">
        <v>0.0</v>
      </c>
      <c r="H4794" s="46">
        <v>0.0</v>
      </c>
      <c r="I4794" s="46">
        <v>4.0</v>
      </c>
      <c r="J4794" s="3"/>
      <c r="K4794" s="56"/>
    </row>
    <row r="4795" ht="32.25" customHeight="1">
      <c r="A4795" s="55" t="s">
        <v>54</v>
      </c>
      <c r="B4795" s="46" t="s">
        <v>20556</v>
      </c>
      <c r="C4795" s="55" t="s">
        <v>20568</v>
      </c>
      <c r="D4795" s="46">
        <v>2.0</v>
      </c>
      <c r="E4795" s="46">
        <v>0.0</v>
      </c>
      <c r="F4795" s="46">
        <v>98.0</v>
      </c>
      <c r="G4795" s="46">
        <v>0.0</v>
      </c>
      <c r="H4795" s="46">
        <v>0.0</v>
      </c>
      <c r="I4795" s="46">
        <v>3.0</v>
      </c>
      <c r="J4795" s="3"/>
      <c r="K4795" s="56"/>
    </row>
    <row r="4796" ht="32.25" customHeight="1">
      <c r="A4796" s="55" t="s">
        <v>54</v>
      </c>
      <c r="B4796" s="46" t="s">
        <v>20556</v>
      </c>
      <c r="C4796" s="55" t="s">
        <v>20571</v>
      </c>
      <c r="D4796" s="46">
        <v>8.0</v>
      </c>
      <c r="E4796" s="46">
        <v>0.0</v>
      </c>
      <c r="F4796" s="46">
        <v>52.0</v>
      </c>
      <c r="G4796" s="46">
        <v>2.0</v>
      </c>
      <c r="H4796" s="46">
        <v>0.0</v>
      </c>
      <c r="I4796" s="46">
        <v>27.0</v>
      </c>
      <c r="J4796" s="3"/>
      <c r="K4796" s="56"/>
    </row>
    <row r="4797" ht="32.25" customHeight="1">
      <c r="A4797" s="55" t="s">
        <v>54</v>
      </c>
      <c r="B4797" s="46" t="s">
        <v>20556</v>
      </c>
      <c r="C4797" s="55" t="s">
        <v>20574</v>
      </c>
      <c r="D4797" s="46">
        <v>6.0</v>
      </c>
      <c r="E4797" s="46">
        <v>0.0</v>
      </c>
      <c r="F4797" s="46">
        <v>48.0</v>
      </c>
      <c r="G4797" s="46">
        <v>28.0</v>
      </c>
      <c r="H4797" s="46">
        <v>0.0</v>
      </c>
      <c r="I4797" s="46">
        <v>7.0</v>
      </c>
      <c r="J4797" s="3"/>
      <c r="K4797" s="56"/>
    </row>
    <row r="4798" ht="32.25" customHeight="1">
      <c r="A4798" s="55" t="s">
        <v>54</v>
      </c>
      <c r="B4798" s="46" t="s">
        <v>20578</v>
      </c>
      <c r="C4798" s="55" t="s">
        <v>20580</v>
      </c>
      <c r="D4798" s="46">
        <v>12.0</v>
      </c>
      <c r="E4798" s="46">
        <v>0.0</v>
      </c>
      <c r="F4798" s="46">
        <v>76.0</v>
      </c>
      <c r="G4798" s="46">
        <v>0.0</v>
      </c>
      <c r="H4798" s="46">
        <v>0.0</v>
      </c>
      <c r="I4798" s="46">
        <v>162.0</v>
      </c>
      <c r="J4798" s="3"/>
      <c r="K4798" s="56"/>
    </row>
    <row r="4799" ht="32.25" customHeight="1">
      <c r="A4799" s="55" t="s">
        <v>54</v>
      </c>
      <c r="B4799" s="46" t="s">
        <v>20578</v>
      </c>
      <c r="C4799" s="55" t="s">
        <v>20585</v>
      </c>
      <c r="D4799" s="46">
        <v>0.0</v>
      </c>
      <c r="E4799" s="46">
        <v>0.0</v>
      </c>
      <c r="F4799" s="46">
        <v>190.0</v>
      </c>
      <c r="G4799" s="46">
        <v>0.0</v>
      </c>
      <c r="H4799" s="46">
        <v>0.0</v>
      </c>
      <c r="I4799" s="46">
        <v>0.0</v>
      </c>
      <c r="J4799" s="3"/>
      <c r="K4799" s="56"/>
    </row>
    <row r="4800" ht="32.25" customHeight="1">
      <c r="A4800" s="55" t="s">
        <v>54</v>
      </c>
      <c r="B4800" s="46" t="s">
        <v>20578</v>
      </c>
      <c r="C4800" s="55" t="s">
        <v>20587</v>
      </c>
      <c r="D4800" s="46">
        <v>0.0</v>
      </c>
      <c r="E4800" s="46">
        <v>0.0</v>
      </c>
      <c r="F4800" s="46">
        <v>128.0</v>
      </c>
      <c r="G4800" s="46">
        <v>0.0</v>
      </c>
      <c r="H4800" s="46">
        <v>0.0</v>
      </c>
      <c r="I4800" s="46">
        <v>0.0</v>
      </c>
      <c r="J4800" s="3"/>
      <c r="K4800" s="56"/>
    </row>
    <row r="4801" ht="32.25" customHeight="1">
      <c r="A4801" s="55" t="s">
        <v>54</v>
      </c>
      <c r="B4801" s="46" t="s">
        <v>20578</v>
      </c>
      <c r="C4801" s="55" t="s">
        <v>20589</v>
      </c>
      <c r="D4801" s="46">
        <v>0.0</v>
      </c>
      <c r="E4801" s="46">
        <v>0.0</v>
      </c>
      <c r="F4801" s="46">
        <v>73.0</v>
      </c>
      <c r="G4801" s="46">
        <v>0.0</v>
      </c>
      <c r="H4801" s="46">
        <v>0.0</v>
      </c>
      <c r="I4801" s="46">
        <v>45.0</v>
      </c>
      <c r="J4801" s="3"/>
      <c r="K4801" s="56"/>
    </row>
    <row r="4802" ht="32.25" customHeight="1">
      <c r="A4802" s="55" t="s">
        <v>54</v>
      </c>
      <c r="B4802" s="46" t="s">
        <v>20578</v>
      </c>
      <c r="C4802" s="55" t="s">
        <v>20593</v>
      </c>
      <c r="D4802" s="46">
        <v>0.0</v>
      </c>
      <c r="E4802" s="46">
        <v>0.0</v>
      </c>
      <c r="F4802" s="46">
        <v>115.0</v>
      </c>
      <c r="G4802" s="46">
        <v>0.0</v>
      </c>
      <c r="H4802" s="46">
        <v>0.0</v>
      </c>
      <c r="I4802" s="46">
        <v>0.0</v>
      </c>
      <c r="J4802" s="3"/>
      <c r="K4802" s="56"/>
    </row>
    <row r="4803" ht="32.25" customHeight="1">
      <c r="A4803" s="55" t="s">
        <v>54</v>
      </c>
      <c r="B4803" s="46" t="s">
        <v>20597</v>
      </c>
      <c r="C4803" s="55" t="s">
        <v>20598</v>
      </c>
      <c r="D4803" s="46">
        <v>0.0</v>
      </c>
      <c r="E4803" s="46">
        <v>16.0</v>
      </c>
      <c r="F4803" s="46">
        <v>118.0</v>
      </c>
      <c r="G4803" s="46">
        <v>0.0</v>
      </c>
      <c r="H4803" s="46">
        <v>0.0</v>
      </c>
      <c r="I4803" s="46">
        <v>88.0</v>
      </c>
      <c r="J4803" s="3"/>
      <c r="K4803" s="56"/>
    </row>
    <row r="4804" ht="32.25" customHeight="1">
      <c r="A4804" s="55" t="s">
        <v>54</v>
      </c>
      <c r="B4804" s="46" t="s">
        <v>20597</v>
      </c>
      <c r="C4804" s="55" t="s">
        <v>20602</v>
      </c>
      <c r="D4804" s="46">
        <v>0.0</v>
      </c>
      <c r="E4804" s="46">
        <v>3.0</v>
      </c>
      <c r="F4804" s="46">
        <v>215.0</v>
      </c>
      <c r="G4804" s="46">
        <v>0.0</v>
      </c>
      <c r="H4804" s="46">
        <v>0.0</v>
      </c>
      <c r="I4804" s="46">
        <v>0.0</v>
      </c>
      <c r="J4804" s="3"/>
      <c r="K4804" s="56"/>
    </row>
    <row r="4805" ht="32.25" customHeight="1">
      <c r="A4805" s="55" t="s">
        <v>54</v>
      </c>
      <c r="B4805" s="46" t="s">
        <v>20597</v>
      </c>
      <c r="C4805" s="55" t="s">
        <v>20606</v>
      </c>
      <c r="D4805" s="46">
        <v>0.0</v>
      </c>
      <c r="E4805" s="46">
        <v>18.0</v>
      </c>
      <c r="F4805" s="46">
        <v>106.0</v>
      </c>
      <c r="G4805" s="46">
        <v>0.0</v>
      </c>
      <c r="H4805" s="46">
        <v>0.0</v>
      </c>
      <c r="I4805" s="46">
        <v>66.0</v>
      </c>
      <c r="J4805" s="3"/>
      <c r="K4805" s="56"/>
    </row>
    <row r="4806" ht="32.25" customHeight="1">
      <c r="A4806" s="55" t="s">
        <v>54</v>
      </c>
      <c r="B4806" s="46" t="s">
        <v>20597</v>
      </c>
      <c r="C4806" s="55" t="s">
        <v>20611</v>
      </c>
      <c r="D4806" s="46">
        <v>0.0</v>
      </c>
      <c r="E4806" s="46">
        <v>7.0</v>
      </c>
      <c r="F4806" s="46">
        <v>163.0</v>
      </c>
      <c r="G4806" s="46">
        <v>0.0</v>
      </c>
      <c r="H4806" s="46">
        <v>0.0</v>
      </c>
      <c r="I4806" s="46">
        <v>0.0</v>
      </c>
      <c r="J4806" s="3"/>
      <c r="K4806" s="56"/>
    </row>
    <row r="4807" ht="32.25" customHeight="1">
      <c r="A4807" s="55" t="s">
        <v>54</v>
      </c>
      <c r="B4807" s="46" t="s">
        <v>20597</v>
      </c>
      <c r="C4807" s="55" t="s">
        <v>20615</v>
      </c>
      <c r="D4807" s="46">
        <v>0.0</v>
      </c>
      <c r="E4807" s="46">
        <v>16.0</v>
      </c>
      <c r="F4807" s="46">
        <v>39.0</v>
      </c>
      <c r="G4807" s="46">
        <v>0.0</v>
      </c>
      <c r="H4807" s="46">
        <v>0.0</v>
      </c>
      <c r="I4807" s="46">
        <v>59.0</v>
      </c>
      <c r="J4807" s="3"/>
      <c r="K4807" s="56"/>
    </row>
    <row r="4808" ht="32.25" customHeight="1">
      <c r="A4808" s="55" t="s">
        <v>54</v>
      </c>
      <c r="B4808" s="46" t="s">
        <v>20619</v>
      </c>
      <c r="C4808" s="55" t="s">
        <v>20620</v>
      </c>
      <c r="D4808" s="46">
        <v>0.0</v>
      </c>
      <c r="E4808" s="46">
        <v>0.0</v>
      </c>
      <c r="F4808" s="46">
        <v>300.0</v>
      </c>
      <c r="G4808" s="46">
        <v>0.0</v>
      </c>
      <c r="H4808" s="46">
        <v>0.0</v>
      </c>
      <c r="I4808" s="46">
        <v>97.0</v>
      </c>
      <c r="J4808" s="3"/>
      <c r="K4808" s="56"/>
    </row>
    <row r="4809" ht="32.25" customHeight="1">
      <c r="A4809" s="55" t="s">
        <v>54</v>
      </c>
      <c r="B4809" s="46" t="s">
        <v>20619</v>
      </c>
      <c r="C4809" s="55" t="s">
        <v>20623</v>
      </c>
      <c r="D4809" s="46">
        <v>0.0</v>
      </c>
      <c r="E4809" s="46">
        <v>1.0</v>
      </c>
      <c r="F4809" s="46">
        <v>243.0</v>
      </c>
      <c r="G4809" s="46">
        <v>0.0</v>
      </c>
      <c r="H4809" s="46">
        <v>0.0</v>
      </c>
      <c r="I4809" s="46">
        <v>0.0</v>
      </c>
      <c r="J4809" s="3"/>
      <c r="K4809" s="56"/>
    </row>
    <row r="4810" ht="32.25" customHeight="1">
      <c r="A4810" s="55" t="s">
        <v>54</v>
      </c>
      <c r="B4810" s="46" t="s">
        <v>20619</v>
      </c>
      <c r="C4810" s="55" t="s">
        <v>20627</v>
      </c>
      <c r="D4810" s="46">
        <v>0.0</v>
      </c>
      <c r="E4810" s="46">
        <v>0.0</v>
      </c>
      <c r="F4810" s="46">
        <v>128.0</v>
      </c>
      <c r="G4810" s="46">
        <v>2.0</v>
      </c>
      <c r="H4810" s="46">
        <v>0.0</v>
      </c>
      <c r="I4810" s="46">
        <v>52.0</v>
      </c>
      <c r="J4810" s="3"/>
      <c r="K4810" s="56"/>
    </row>
    <row r="4811" ht="32.25" customHeight="1">
      <c r="A4811" s="55" t="s">
        <v>54</v>
      </c>
      <c r="B4811" s="46" t="s">
        <v>20619</v>
      </c>
      <c r="C4811" s="55" t="s">
        <v>20631</v>
      </c>
      <c r="D4811" s="46">
        <v>0.0</v>
      </c>
      <c r="E4811" s="46">
        <v>0.0</v>
      </c>
      <c r="F4811" s="46">
        <v>123.0</v>
      </c>
      <c r="G4811" s="46">
        <v>0.0</v>
      </c>
      <c r="H4811" s="46">
        <v>0.0</v>
      </c>
      <c r="I4811" s="46">
        <v>0.0</v>
      </c>
      <c r="J4811" s="3"/>
      <c r="K4811" s="56"/>
    </row>
    <row r="4812" ht="32.25" customHeight="1">
      <c r="A4812" s="55" t="s">
        <v>54</v>
      </c>
      <c r="B4812" s="46" t="s">
        <v>20619</v>
      </c>
      <c r="C4812" s="55" t="s">
        <v>20636</v>
      </c>
      <c r="D4812" s="46">
        <v>0.0</v>
      </c>
      <c r="E4812" s="46">
        <v>0.0</v>
      </c>
      <c r="F4812" s="46">
        <v>39.0</v>
      </c>
      <c r="G4812" s="46">
        <v>0.0</v>
      </c>
      <c r="H4812" s="46">
        <v>0.0</v>
      </c>
      <c r="I4812" s="46">
        <v>56.0</v>
      </c>
      <c r="J4812" s="3"/>
      <c r="K4812" s="56"/>
    </row>
    <row r="4813" ht="32.25" customHeight="1">
      <c r="A4813" s="55" t="s">
        <v>54</v>
      </c>
      <c r="B4813" s="46" t="s">
        <v>20639</v>
      </c>
      <c r="C4813" s="55" t="s">
        <v>20640</v>
      </c>
      <c r="D4813" s="46">
        <v>0.0</v>
      </c>
      <c r="E4813" s="46">
        <v>15.0</v>
      </c>
      <c r="F4813" s="46">
        <v>285.0</v>
      </c>
      <c r="G4813" s="46">
        <v>0.0</v>
      </c>
      <c r="H4813" s="46">
        <v>0.0</v>
      </c>
      <c r="I4813" s="46">
        <v>0.0</v>
      </c>
      <c r="J4813" s="3"/>
      <c r="K4813" s="56"/>
    </row>
    <row r="4814" ht="32.25" customHeight="1">
      <c r="A4814" s="55" t="s">
        <v>54</v>
      </c>
      <c r="B4814" s="46" t="s">
        <v>20639</v>
      </c>
      <c r="C4814" s="55" t="s">
        <v>20646</v>
      </c>
      <c r="D4814" s="46">
        <v>0.0</v>
      </c>
      <c r="E4814" s="46">
        <v>77.0</v>
      </c>
      <c r="F4814" s="46">
        <v>172.0</v>
      </c>
      <c r="G4814" s="46">
        <v>0.0</v>
      </c>
      <c r="H4814" s="46">
        <v>0.0</v>
      </c>
      <c r="I4814" s="46">
        <v>0.0</v>
      </c>
      <c r="J4814" s="3"/>
      <c r="K4814" s="56"/>
    </row>
    <row r="4815" ht="32.25" customHeight="1">
      <c r="A4815" s="55" t="s">
        <v>54</v>
      </c>
      <c r="B4815" s="46" t="s">
        <v>20639</v>
      </c>
      <c r="C4815" s="55" t="s">
        <v>20650</v>
      </c>
      <c r="D4815" s="46">
        <v>0.0</v>
      </c>
      <c r="E4815" s="46">
        <v>72.0</v>
      </c>
      <c r="F4815" s="46">
        <v>134.0</v>
      </c>
      <c r="G4815" s="46">
        <v>0.0</v>
      </c>
      <c r="H4815" s="46">
        <v>0.0</v>
      </c>
      <c r="I4815" s="46">
        <v>2.0</v>
      </c>
      <c r="J4815" s="3"/>
      <c r="K4815" s="56"/>
    </row>
    <row r="4816" ht="32.25" customHeight="1">
      <c r="A4816" s="55" t="s">
        <v>54</v>
      </c>
      <c r="B4816" s="46" t="s">
        <v>20639</v>
      </c>
      <c r="C4816" s="55" t="s">
        <v>20653</v>
      </c>
      <c r="D4816" s="46">
        <v>3.0</v>
      </c>
      <c r="E4816" s="46">
        <v>0.0</v>
      </c>
      <c r="F4816" s="46">
        <v>2.0</v>
      </c>
      <c r="G4816" s="46">
        <v>0.0</v>
      </c>
      <c r="H4816" s="46">
        <v>0.0</v>
      </c>
      <c r="I4816" s="46">
        <v>118.0</v>
      </c>
      <c r="J4816" s="3"/>
      <c r="K4816" s="56"/>
    </row>
    <row r="4817" ht="32.25" customHeight="1">
      <c r="A4817" s="55" t="s">
        <v>54</v>
      </c>
      <c r="B4817" s="46" t="s">
        <v>20639</v>
      </c>
      <c r="C4817" s="55" t="s">
        <v>20656</v>
      </c>
      <c r="D4817" s="46">
        <v>0.0</v>
      </c>
      <c r="E4817" s="46">
        <v>33.0</v>
      </c>
      <c r="F4817" s="46">
        <v>66.0</v>
      </c>
      <c r="G4817" s="46">
        <v>0.0</v>
      </c>
      <c r="H4817" s="46">
        <v>0.0</v>
      </c>
      <c r="I4817" s="46">
        <v>24.0</v>
      </c>
      <c r="J4817" s="3"/>
      <c r="K4817" s="56"/>
    </row>
    <row r="4818" ht="32.25" customHeight="1">
      <c r="A4818" s="55" t="s">
        <v>54</v>
      </c>
      <c r="B4818" s="46" t="s">
        <v>20659</v>
      </c>
      <c r="C4818" s="55" t="s">
        <v>20660</v>
      </c>
      <c r="D4818" s="46">
        <v>0.0</v>
      </c>
      <c r="E4818" s="46">
        <v>0.0</v>
      </c>
      <c r="F4818" s="46">
        <v>182.0</v>
      </c>
      <c r="G4818" s="46">
        <v>0.0</v>
      </c>
      <c r="H4818" s="46">
        <v>0.0</v>
      </c>
      <c r="I4818" s="46">
        <v>17.0</v>
      </c>
      <c r="J4818" s="3"/>
      <c r="K4818" s="56"/>
    </row>
    <row r="4819" ht="32.25" customHeight="1">
      <c r="A4819" s="55" t="s">
        <v>54</v>
      </c>
      <c r="B4819" s="46" t="s">
        <v>20659</v>
      </c>
      <c r="C4819" s="55" t="s">
        <v>20665</v>
      </c>
      <c r="D4819" s="46">
        <v>0.0</v>
      </c>
      <c r="E4819" s="46">
        <v>0.0</v>
      </c>
      <c r="F4819" s="46">
        <v>195.0</v>
      </c>
      <c r="G4819" s="46">
        <v>0.0</v>
      </c>
      <c r="H4819" s="46">
        <v>0.0</v>
      </c>
      <c r="I4819" s="46">
        <v>0.0</v>
      </c>
      <c r="J4819" s="3"/>
      <c r="K4819" s="56"/>
    </row>
    <row r="4820" ht="32.25" customHeight="1">
      <c r="A4820" s="55" t="s">
        <v>54</v>
      </c>
      <c r="B4820" s="46" t="s">
        <v>20659</v>
      </c>
      <c r="C4820" s="55" t="s">
        <v>20668</v>
      </c>
      <c r="D4820" s="46">
        <v>0.0</v>
      </c>
      <c r="E4820" s="46">
        <v>0.0</v>
      </c>
      <c r="F4820" s="46">
        <v>155.0</v>
      </c>
      <c r="G4820" s="46">
        <v>0.0</v>
      </c>
      <c r="H4820" s="46">
        <v>0.0</v>
      </c>
      <c r="I4820" s="46">
        <v>0.0</v>
      </c>
      <c r="J4820" s="3"/>
      <c r="K4820" s="56"/>
    </row>
    <row r="4821" ht="32.25" customHeight="1">
      <c r="A4821" s="55" t="s">
        <v>54</v>
      </c>
      <c r="B4821" s="46" t="s">
        <v>20659</v>
      </c>
      <c r="C4821" s="55" t="s">
        <v>20671</v>
      </c>
      <c r="D4821" s="46">
        <v>0.0</v>
      </c>
      <c r="E4821" s="46">
        <v>0.0</v>
      </c>
      <c r="F4821" s="46">
        <v>112.0</v>
      </c>
      <c r="G4821" s="46">
        <v>0.0</v>
      </c>
      <c r="H4821" s="46">
        <v>0.0</v>
      </c>
      <c r="I4821" s="46">
        <v>0.0</v>
      </c>
      <c r="J4821" s="3"/>
      <c r="K4821" s="56"/>
    </row>
    <row r="4822" ht="32.25" customHeight="1">
      <c r="A4822" s="55" t="s">
        <v>54</v>
      </c>
      <c r="B4822" s="46" t="s">
        <v>20659</v>
      </c>
      <c r="C4822" s="55" t="s">
        <v>20675</v>
      </c>
      <c r="D4822" s="46">
        <v>0.0</v>
      </c>
      <c r="E4822" s="46">
        <v>0.0</v>
      </c>
      <c r="F4822" s="46">
        <v>62.0</v>
      </c>
      <c r="G4822" s="46">
        <v>0.0</v>
      </c>
      <c r="H4822" s="46">
        <v>0.0</v>
      </c>
      <c r="I4822" s="46">
        <v>0.0</v>
      </c>
      <c r="J4822" s="3"/>
      <c r="K4822" s="56"/>
    </row>
    <row r="4823" ht="32.25" customHeight="1">
      <c r="A4823" s="55" t="s">
        <v>54</v>
      </c>
      <c r="B4823" s="46" t="s">
        <v>20679</v>
      </c>
      <c r="C4823" s="46" t="s">
        <v>20680</v>
      </c>
      <c r="D4823" s="46">
        <v>0.0</v>
      </c>
      <c r="E4823" s="46">
        <v>0.0</v>
      </c>
      <c r="F4823" s="46">
        <v>194.0</v>
      </c>
      <c r="G4823" s="46">
        <v>0.0</v>
      </c>
      <c r="H4823" s="46">
        <v>0.0</v>
      </c>
      <c r="I4823" s="46">
        <v>0.0</v>
      </c>
      <c r="J4823" s="3"/>
      <c r="K4823" s="56"/>
    </row>
    <row r="4824" ht="32.25" customHeight="1">
      <c r="A4824" s="55" t="s">
        <v>54</v>
      </c>
      <c r="B4824" s="46" t="s">
        <v>20679</v>
      </c>
      <c r="C4824" s="55" t="s">
        <v>20685</v>
      </c>
      <c r="D4824" s="46">
        <v>2.0</v>
      </c>
      <c r="E4824" s="46">
        <v>0.0</v>
      </c>
      <c r="F4824" s="46">
        <v>189.0</v>
      </c>
      <c r="G4824" s="46">
        <v>0.0</v>
      </c>
      <c r="H4824" s="46">
        <v>0.0</v>
      </c>
      <c r="I4824" s="46">
        <v>0.0</v>
      </c>
      <c r="J4824" s="3"/>
      <c r="K4824" s="56"/>
    </row>
    <row r="4825" ht="32.25" customHeight="1">
      <c r="A4825" s="55" t="s">
        <v>54</v>
      </c>
      <c r="B4825" s="46" t="s">
        <v>20679</v>
      </c>
      <c r="C4825" s="55" t="s">
        <v>20687</v>
      </c>
      <c r="D4825" s="46">
        <v>26.0</v>
      </c>
      <c r="E4825" s="46">
        <v>0.0</v>
      </c>
      <c r="F4825" s="46">
        <v>153.0</v>
      </c>
      <c r="G4825" s="46">
        <v>4.0</v>
      </c>
      <c r="H4825" s="46">
        <v>0.0</v>
      </c>
      <c r="I4825" s="46">
        <v>0.0</v>
      </c>
      <c r="J4825" s="3"/>
      <c r="K4825" s="56"/>
    </row>
    <row r="4826" ht="32.25" customHeight="1">
      <c r="A4826" s="55" t="s">
        <v>54</v>
      </c>
      <c r="B4826" s="46" t="s">
        <v>20679</v>
      </c>
      <c r="C4826" s="46" t="s">
        <v>20690</v>
      </c>
      <c r="D4826" s="46">
        <v>0.0</v>
      </c>
      <c r="E4826" s="46">
        <v>0.0</v>
      </c>
      <c r="F4826" s="46">
        <v>168.0</v>
      </c>
      <c r="G4826" s="46">
        <v>0.0</v>
      </c>
      <c r="H4826" s="46">
        <v>0.0</v>
      </c>
      <c r="I4826" s="46">
        <v>0.0</v>
      </c>
      <c r="J4826" s="3"/>
      <c r="K4826" s="56"/>
    </row>
    <row r="4827" ht="32.25" customHeight="1">
      <c r="A4827" s="55" t="s">
        <v>54</v>
      </c>
      <c r="B4827" s="46" t="s">
        <v>20679</v>
      </c>
      <c r="C4827" s="46" t="s">
        <v>20695</v>
      </c>
      <c r="D4827" s="46">
        <v>0.0</v>
      </c>
      <c r="E4827" s="46">
        <v>0.0</v>
      </c>
      <c r="F4827" s="46">
        <v>146.0</v>
      </c>
      <c r="G4827" s="46">
        <v>0.0</v>
      </c>
      <c r="H4827" s="46">
        <v>0.0</v>
      </c>
      <c r="I4827" s="46">
        <v>0.0</v>
      </c>
      <c r="J4827" s="3"/>
      <c r="K4827" s="56"/>
    </row>
    <row r="4828" ht="32.25" customHeight="1">
      <c r="A4828" s="55" t="s">
        <v>54</v>
      </c>
      <c r="B4828" s="46" t="s">
        <v>20679</v>
      </c>
      <c r="C4828" s="55" t="s">
        <v>20698</v>
      </c>
      <c r="D4828" s="46">
        <v>7.0</v>
      </c>
      <c r="E4828" s="46">
        <v>0.0</v>
      </c>
      <c r="F4828" s="46">
        <v>90.0</v>
      </c>
      <c r="G4828" s="46">
        <v>5.0</v>
      </c>
      <c r="H4828" s="46">
        <v>0.0</v>
      </c>
      <c r="I4828" s="46">
        <v>44.0</v>
      </c>
      <c r="J4828" s="3"/>
      <c r="K4828" s="56"/>
    </row>
    <row r="4829" ht="32.25" customHeight="1">
      <c r="A4829" s="55" t="s">
        <v>54</v>
      </c>
      <c r="B4829" s="46" t="s">
        <v>20702</v>
      </c>
      <c r="C4829" s="55" t="s">
        <v>20703</v>
      </c>
      <c r="D4829" s="46">
        <v>0.0</v>
      </c>
      <c r="E4829" s="46">
        <v>2.0</v>
      </c>
      <c r="F4829" s="46">
        <v>216.0</v>
      </c>
      <c r="G4829" s="46">
        <v>0.0</v>
      </c>
      <c r="H4829" s="46">
        <v>0.0</v>
      </c>
      <c r="I4829" s="46">
        <v>33.0</v>
      </c>
      <c r="J4829" s="3"/>
      <c r="K4829" s="56"/>
    </row>
    <row r="4830" ht="32.25" customHeight="1">
      <c r="A4830" s="55" t="s">
        <v>54</v>
      </c>
      <c r="B4830" s="46" t="s">
        <v>20702</v>
      </c>
      <c r="C4830" s="55" t="s">
        <v>20707</v>
      </c>
      <c r="D4830" s="46">
        <v>0.0</v>
      </c>
      <c r="E4830" s="46">
        <v>12.0</v>
      </c>
      <c r="F4830" s="46">
        <v>196.0</v>
      </c>
      <c r="G4830" s="46">
        <v>0.0</v>
      </c>
      <c r="H4830" s="46">
        <v>0.0</v>
      </c>
      <c r="I4830" s="46">
        <v>20.0</v>
      </c>
      <c r="J4830" s="3"/>
      <c r="K4830" s="56"/>
    </row>
    <row r="4831" ht="32.25" customHeight="1">
      <c r="A4831" s="55" t="s">
        <v>54</v>
      </c>
      <c r="B4831" s="46" t="s">
        <v>20702</v>
      </c>
      <c r="C4831" s="55" t="s">
        <v>20710</v>
      </c>
      <c r="D4831" s="46">
        <v>6.0</v>
      </c>
      <c r="E4831" s="46">
        <v>7.0</v>
      </c>
      <c r="F4831" s="46">
        <v>132.0</v>
      </c>
      <c r="G4831" s="46">
        <v>1.0</v>
      </c>
      <c r="H4831" s="46">
        <v>0.0</v>
      </c>
      <c r="I4831" s="46">
        <v>53.0</v>
      </c>
      <c r="J4831" s="3"/>
      <c r="K4831" s="56"/>
    </row>
    <row r="4832" ht="32.25" customHeight="1">
      <c r="A4832" s="55" t="s">
        <v>54</v>
      </c>
      <c r="B4832" s="46" t="s">
        <v>20702</v>
      </c>
      <c r="C4832" s="55" t="s">
        <v>20714</v>
      </c>
      <c r="D4832" s="46">
        <v>0.0</v>
      </c>
      <c r="E4832" s="46">
        <v>0.0</v>
      </c>
      <c r="F4832" s="46">
        <v>183.0</v>
      </c>
      <c r="G4832" s="46">
        <v>0.0</v>
      </c>
      <c r="H4832" s="46">
        <v>0.0</v>
      </c>
      <c r="I4832" s="46">
        <v>0.0</v>
      </c>
      <c r="J4832" s="3"/>
      <c r="K4832" s="56"/>
    </row>
    <row r="4833" ht="32.25" customHeight="1">
      <c r="A4833" s="55" t="s">
        <v>54</v>
      </c>
      <c r="B4833" s="46" t="s">
        <v>20702</v>
      </c>
      <c r="C4833" s="55" t="s">
        <v>20717</v>
      </c>
      <c r="D4833" s="46">
        <v>0.0</v>
      </c>
      <c r="E4833" s="46">
        <v>0.0</v>
      </c>
      <c r="F4833" s="46">
        <v>148.0</v>
      </c>
      <c r="G4833" s="46">
        <v>0.0</v>
      </c>
      <c r="H4833" s="46">
        <v>0.0</v>
      </c>
      <c r="I4833" s="46">
        <v>0.0</v>
      </c>
      <c r="J4833" s="3"/>
      <c r="K4833" s="56"/>
    </row>
    <row r="4834" ht="32.25" customHeight="1">
      <c r="A4834" s="55" t="s">
        <v>54</v>
      </c>
      <c r="B4834" s="46" t="s">
        <v>20702</v>
      </c>
      <c r="C4834" s="55" t="s">
        <v>20721</v>
      </c>
      <c r="D4834" s="46">
        <v>0.0</v>
      </c>
      <c r="E4834" s="46">
        <v>0.0</v>
      </c>
      <c r="F4834" s="46">
        <v>135.0</v>
      </c>
      <c r="G4834" s="46">
        <v>0.0</v>
      </c>
      <c r="H4834" s="46">
        <v>0.0</v>
      </c>
      <c r="I4834" s="46">
        <v>2.0</v>
      </c>
      <c r="J4834" s="3"/>
      <c r="K4834" s="56"/>
    </row>
    <row r="4835" ht="32.25" customHeight="1">
      <c r="A4835" s="55" t="s">
        <v>54</v>
      </c>
      <c r="B4835" s="46" t="s">
        <v>20702</v>
      </c>
      <c r="C4835" s="55" t="s">
        <v>20726</v>
      </c>
      <c r="D4835" s="46">
        <v>0.0</v>
      </c>
      <c r="E4835" s="46">
        <v>0.0</v>
      </c>
      <c r="F4835" s="46">
        <v>45.0</v>
      </c>
      <c r="G4835" s="46">
        <v>0.0</v>
      </c>
      <c r="H4835" s="46">
        <v>0.0</v>
      </c>
      <c r="I4835" s="46">
        <v>0.0</v>
      </c>
      <c r="J4835" s="3"/>
      <c r="K4835" s="56"/>
    </row>
    <row r="4836" ht="32.25" customHeight="1">
      <c r="A4836" s="55" t="s">
        <v>54</v>
      </c>
      <c r="B4836" s="46" t="s">
        <v>20730</v>
      </c>
      <c r="C4836" s="46" t="s">
        <v>20732</v>
      </c>
      <c r="D4836" s="46">
        <v>0.0</v>
      </c>
      <c r="E4836" s="46">
        <v>1.0</v>
      </c>
      <c r="F4836" s="46">
        <v>334.0</v>
      </c>
      <c r="G4836" s="46">
        <v>0.0</v>
      </c>
      <c r="H4836" s="46">
        <v>0.0</v>
      </c>
      <c r="I4836" s="46">
        <v>57.0</v>
      </c>
      <c r="J4836" s="3"/>
      <c r="K4836" s="56"/>
    </row>
    <row r="4837" ht="32.25" customHeight="1">
      <c r="A4837" s="55" t="s">
        <v>54</v>
      </c>
      <c r="B4837" s="46" t="s">
        <v>20730</v>
      </c>
      <c r="C4837" s="46" t="s">
        <v>20735</v>
      </c>
      <c r="D4837" s="46">
        <v>0.0</v>
      </c>
      <c r="E4837" s="46">
        <v>0.0</v>
      </c>
      <c r="F4837" s="46">
        <v>141.0</v>
      </c>
      <c r="G4837" s="46">
        <v>0.0</v>
      </c>
      <c r="H4837" s="46">
        <v>0.0</v>
      </c>
      <c r="I4837" s="46">
        <v>10.0</v>
      </c>
      <c r="J4837" s="3"/>
      <c r="K4837" s="56"/>
    </row>
    <row r="4838" ht="32.25" customHeight="1">
      <c r="A4838" s="55" t="s">
        <v>54</v>
      </c>
      <c r="B4838" s="46" t="s">
        <v>20730</v>
      </c>
      <c r="C4838" s="46" t="s">
        <v>20738</v>
      </c>
      <c r="D4838" s="46">
        <v>0.0</v>
      </c>
      <c r="E4838" s="46">
        <v>0.0</v>
      </c>
      <c r="F4838" s="46">
        <v>127.0</v>
      </c>
      <c r="G4838" s="46">
        <v>0.0</v>
      </c>
      <c r="H4838" s="46">
        <v>0.0</v>
      </c>
      <c r="I4838" s="46">
        <v>7.0</v>
      </c>
      <c r="J4838" s="3"/>
      <c r="K4838" s="56"/>
    </row>
    <row r="4839" ht="32.25" customHeight="1">
      <c r="A4839" s="55" t="s">
        <v>54</v>
      </c>
      <c r="B4839" s="46" t="s">
        <v>20730</v>
      </c>
      <c r="C4839" s="46" t="s">
        <v>20740</v>
      </c>
      <c r="D4839" s="46">
        <v>1.0</v>
      </c>
      <c r="E4839" s="46">
        <v>1.0</v>
      </c>
      <c r="F4839" s="46">
        <v>41.0</v>
      </c>
      <c r="G4839" s="46">
        <v>0.0</v>
      </c>
      <c r="H4839" s="46">
        <v>0.0</v>
      </c>
      <c r="I4839" s="46">
        <v>4.0</v>
      </c>
      <c r="J4839" s="3"/>
      <c r="K4839" s="56"/>
    </row>
    <row r="4840" ht="32.25" customHeight="1">
      <c r="A4840" s="55" t="s">
        <v>54</v>
      </c>
      <c r="B4840" s="46" t="s">
        <v>20730</v>
      </c>
      <c r="C4840" s="46" t="s">
        <v>20744</v>
      </c>
      <c r="D4840" s="46">
        <v>0.0</v>
      </c>
      <c r="E4840" s="46">
        <v>1.0</v>
      </c>
      <c r="F4840" s="46">
        <v>40.0</v>
      </c>
      <c r="G4840" s="46">
        <v>0.0</v>
      </c>
      <c r="H4840" s="46">
        <v>0.0</v>
      </c>
      <c r="I4840" s="46">
        <v>6.0</v>
      </c>
      <c r="J4840" s="3"/>
      <c r="K4840" s="56"/>
    </row>
    <row r="4841" ht="32.25" customHeight="1">
      <c r="A4841" s="55" t="s">
        <v>54</v>
      </c>
      <c r="B4841" s="46" t="s">
        <v>20747</v>
      </c>
      <c r="C4841" s="55" t="s">
        <v>20748</v>
      </c>
      <c r="D4841" s="46">
        <v>0.0</v>
      </c>
      <c r="E4841" s="46">
        <v>0.0</v>
      </c>
      <c r="F4841" s="46">
        <v>449.0</v>
      </c>
      <c r="G4841" s="46">
        <v>0.0</v>
      </c>
      <c r="H4841" s="46">
        <v>0.0</v>
      </c>
      <c r="I4841" s="46">
        <v>0.0</v>
      </c>
      <c r="J4841" s="3"/>
      <c r="K4841" s="56"/>
    </row>
    <row r="4842" ht="32.25" customHeight="1">
      <c r="A4842" s="55" t="s">
        <v>54</v>
      </c>
      <c r="B4842" s="46" t="s">
        <v>20747</v>
      </c>
      <c r="C4842" s="55" t="s">
        <v>20751</v>
      </c>
      <c r="D4842" s="46">
        <v>0.0</v>
      </c>
      <c r="E4842" s="46">
        <v>0.0</v>
      </c>
      <c r="F4842" s="46">
        <v>266.0</v>
      </c>
      <c r="G4842" s="46">
        <v>0.0</v>
      </c>
      <c r="H4842" s="46">
        <v>0.0</v>
      </c>
      <c r="I4842" s="46">
        <v>1.0</v>
      </c>
      <c r="J4842" s="3"/>
      <c r="K4842" s="56"/>
    </row>
    <row r="4843" ht="32.25" customHeight="1">
      <c r="A4843" s="55" t="s">
        <v>54</v>
      </c>
      <c r="B4843" s="46" t="s">
        <v>20747</v>
      </c>
      <c r="C4843" s="55" t="s">
        <v>20757</v>
      </c>
      <c r="D4843" s="46">
        <v>0.0</v>
      </c>
      <c r="E4843" s="46">
        <v>0.0</v>
      </c>
      <c r="F4843" s="46">
        <v>168.0</v>
      </c>
      <c r="G4843" s="46">
        <v>0.0</v>
      </c>
      <c r="H4843" s="46">
        <v>0.0</v>
      </c>
      <c r="I4843" s="46">
        <v>0.0</v>
      </c>
      <c r="J4843" s="3"/>
      <c r="K4843" s="56"/>
    </row>
    <row r="4844" ht="32.25" customHeight="1">
      <c r="A4844" s="55" t="s">
        <v>54</v>
      </c>
      <c r="B4844" s="46" t="s">
        <v>20747</v>
      </c>
      <c r="C4844" s="55" t="s">
        <v>20761</v>
      </c>
      <c r="D4844" s="46">
        <v>0.0</v>
      </c>
      <c r="E4844" s="46">
        <v>0.0</v>
      </c>
      <c r="F4844" s="46">
        <v>116.0</v>
      </c>
      <c r="G4844" s="46">
        <v>0.0</v>
      </c>
      <c r="H4844" s="46">
        <v>0.0</v>
      </c>
      <c r="I4844" s="46">
        <v>37.0</v>
      </c>
      <c r="J4844" s="3"/>
      <c r="K4844" s="56"/>
    </row>
    <row r="4845" ht="32.25" customHeight="1">
      <c r="A4845" s="55" t="s">
        <v>54</v>
      </c>
      <c r="B4845" s="46" t="s">
        <v>20747</v>
      </c>
      <c r="C4845" s="55" t="s">
        <v>20763</v>
      </c>
      <c r="D4845" s="46">
        <v>22.0</v>
      </c>
      <c r="E4845" s="46">
        <v>0.0</v>
      </c>
      <c r="F4845" s="46">
        <v>15.0</v>
      </c>
      <c r="G4845" s="46">
        <v>0.0</v>
      </c>
      <c r="H4845" s="46">
        <v>0.0</v>
      </c>
      <c r="I4845" s="46">
        <v>76.0</v>
      </c>
      <c r="J4845" s="3"/>
      <c r="K4845" s="56"/>
    </row>
    <row r="4846" ht="32.25" customHeight="1">
      <c r="A4846" s="55" t="s">
        <v>54</v>
      </c>
      <c r="B4846" s="46" t="s">
        <v>20765</v>
      </c>
      <c r="C4846" s="55" t="s">
        <v>20767</v>
      </c>
      <c r="D4846" s="46">
        <v>37.0</v>
      </c>
      <c r="E4846" s="46">
        <v>12.0</v>
      </c>
      <c r="F4846" s="46">
        <v>314.0</v>
      </c>
      <c r="G4846" s="46">
        <v>22.0</v>
      </c>
      <c r="H4846" s="46">
        <v>0.0</v>
      </c>
      <c r="I4846" s="46">
        <v>11.0</v>
      </c>
      <c r="J4846" s="3"/>
      <c r="K4846" s="56"/>
    </row>
    <row r="4847" ht="32.25" customHeight="1">
      <c r="A4847" s="55" t="s">
        <v>54</v>
      </c>
      <c r="B4847" s="46" t="s">
        <v>20765</v>
      </c>
      <c r="C4847" s="55" t="s">
        <v>20773</v>
      </c>
      <c r="D4847" s="46">
        <v>2.0</v>
      </c>
      <c r="E4847" s="46">
        <v>2.0</v>
      </c>
      <c r="F4847" s="46">
        <v>180.0</v>
      </c>
      <c r="G4847" s="46">
        <v>0.0</v>
      </c>
      <c r="H4847" s="46">
        <v>0.0</v>
      </c>
      <c r="I4847" s="46">
        <v>8.0</v>
      </c>
      <c r="J4847" s="3"/>
      <c r="K4847" s="56"/>
    </row>
    <row r="4848" ht="32.25" customHeight="1">
      <c r="A4848" s="55" t="s">
        <v>54</v>
      </c>
      <c r="B4848" s="46" t="s">
        <v>20765</v>
      </c>
      <c r="C4848" s="55" t="s">
        <v>20777</v>
      </c>
      <c r="D4848" s="46">
        <v>0.0</v>
      </c>
      <c r="E4848" s="46">
        <v>4.0</v>
      </c>
      <c r="F4848" s="46">
        <v>116.0</v>
      </c>
      <c r="G4848" s="46">
        <v>0.0</v>
      </c>
      <c r="H4848" s="46">
        <v>0.0</v>
      </c>
      <c r="I4848" s="46">
        <v>26.0</v>
      </c>
      <c r="J4848" s="3"/>
      <c r="K4848" s="56"/>
    </row>
    <row r="4849" ht="32.25" customHeight="1">
      <c r="A4849" s="55" t="s">
        <v>54</v>
      </c>
      <c r="B4849" s="46" t="s">
        <v>20765</v>
      </c>
      <c r="C4849" s="55" t="s">
        <v>20780</v>
      </c>
      <c r="D4849" s="46">
        <v>12.0</v>
      </c>
      <c r="E4849" s="46">
        <v>10.0</v>
      </c>
      <c r="F4849" s="46">
        <v>114.0</v>
      </c>
      <c r="G4849" s="46">
        <v>0.0</v>
      </c>
      <c r="H4849" s="46">
        <v>0.0</v>
      </c>
      <c r="I4849" s="46">
        <v>1.0</v>
      </c>
      <c r="J4849" s="3"/>
      <c r="K4849" s="56"/>
    </row>
    <row r="4850" ht="32.25" customHeight="1">
      <c r="A4850" s="55" t="s">
        <v>54</v>
      </c>
      <c r="B4850" s="46" t="s">
        <v>20765</v>
      </c>
      <c r="C4850" s="55" t="s">
        <v>20783</v>
      </c>
      <c r="D4850" s="46">
        <v>5.0</v>
      </c>
      <c r="E4850" s="46">
        <v>3.0</v>
      </c>
      <c r="F4850" s="46">
        <v>36.0</v>
      </c>
      <c r="G4850" s="46">
        <v>0.0</v>
      </c>
      <c r="H4850" s="46">
        <v>0.0</v>
      </c>
      <c r="I4850" s="46">
        <v>0.0</v>
      </c>
      <c r="J4850" s="3"/>
      <c r="K4850" s="56"/>
    </row>
    <row r="4851" ht="32.25" customHeight="1">
      <c r="A4851" s="55" t="s">
        <v>54</v>
      </c>
      <c r="B4851" s="46" t="s">
        <v>20786</v>
      </c>
      <c r="C4851" s="55" t="s">
        <v>20789</v>
      </c>
      <c r="D4851" s="46">
        <v>4.0</v>
      </c>
      <c r="E4851" s="46">
        <v>4.0</v>
      </c>
      <c r="F4851" s="46">
        <v>267.0</v>
      </c>
      <c r="G4851" s="46">
        <v>2.0</v>
      </c>
      <c r="H4851" s="46">
        <v>0.0</v>
      </c>
      <c r="I4851" s="46">
        <v>70.0</v>
      </c>
      <c r="J4851" s="3"/>
      <c r="K4851" s="56"/>
    </row>
    <row r="4852" ht="32.25" customHeight="1">
      <c r="A4852" s="55" t="s">
        <v>54</v>
      </c>
      <c r="B4852" s="46" t="s">
        <v>20786</v>
      </c>
      <c r="C4852" s="55" t="s">
        <v>20792</v>
      </c>
      <c r="D4852" s="46">
        <v>0.0</v>
      </c>
      <c r="E4852" s="46">
        <v>3.0</v>
      </c>
      <c r="F4852" s="46">
        <v>223.0</v>
      </c>
      <c r="G4852" s="46">
        <v>0.0</v>
      </c>
      <c r="H4852" s="46">
        <v>0.0</v>
      </c>
      <c r="I4852" s="46">
        <v>33.0</v>
      </c>
      <c r="J4852" s="3"/>
      <c r="K4852" s="56"/>
    </row>
    <row r="4853" ht="32.25" customHeight="1">
      <c r="A4853" s="55" t="s">
        <v>54</v>
      </c>
      <c r="B4853" s="46" t="s">
        <v>20786</v>
      </c>
      <c r="C4853" s="55" t="s">
        <v>20795</v>
      </c>
      <c r="D4853" s="46">
        <v>1.0</v>
      </c>
      <c r="E4853" s="46">
        <v>7.0</v>
      </c>
      <c r="F4853" s="46">
        <v>131.0</v>
      </c>
      <c r="G4853" s="46">
        <v>0.0</v>
      </c>
      <c r="H4853" s="46">
        <v>0.0</v>
      </c>
      <c r="I4853" s="46">
        <v>46.0</v>
      </c>
      <c r="J4853" s="3"/>
      <c r="K4853" s="56"/>
    </row>
    <row r="4854" ht="32.25" customHeight="1">
      <c r="A4854" s="55" t="s">
        <v>54</v>
      </c>
      <c r="B4854" s="46" t="s">
        <v>20786</v>
      </c>
      <c r="C4854" s="55" t="s">
        <v>20799</v>
      </c>
      <c r="D4854" s="46">
        <v>1.0</v>
      </c>
      <c r="E4854" s="46">
        <v>1.0</v>
      </c>
      <c r="F4854" s="46">
        <v>111.0</v>
      </c>
      <c r="G4854" s="46">
        <v>1.0</v>
      </c>
      <c r="H4854" s="46">
        <v>0.0</v>
      </c>
      <c r="I4854" s="46">
        <v>0.0</v>
      </c>
      <c r="J4854" s="3"/>
      <c r="K4854" s="56"/>
    </row>
    <row r="4855" ht="32.25" customHeight="1">
      <c r="A4855" s="55" t="s">
        <v>54</v>
      </c>
      <c r="B4855" s="46" t="s">
        <v>20786</v>
      </c>
      <c r="C4855" s="55" t="s">
        <v>20803</v>
      </c>
      <c r="D4855" s="46">
        <v>0.0</v>
      </c>
      <c r="E4855" s="46">
        <v>0.0</v>
      </c>
      <c r="F4855" s="46">
        <v>58.0</v>
      </c>
      <c r="G4855" s="46">
        <v>0.0</v>
      </c>
      <c r="H4855" s="46">
        <v>0.0</v>
      </c>
      <c r="I4855" s="46">
        <v>0.0</v>
      </c>
      <c r="J4855" s="3"/>
      <c r="K4855" s="56"/>
    </row>
    <row r="4856" ht="32.25" customHeight="1">
      <c r="A4856" s="55" t="s">
        <v>54</v>
      </c>
      <c r="B4856" s="46" t="s">
        <v>20807</v>
      </c>
      <c r="C4856" s="55" t="s">
        <v>20808</v>
      </c>
      <c r="D4856" s="46">
        <v>2.0</v>
      </c>
      <c r="E4856" s="46">
        <v>16.0</v>
      </c>
      <c r="F4856" s="46">
        <v>193.0</v>
      </c>
      <c r="G4856" s="46">
        <v>0.0</v>
      </c>
      <c r="H4856" s="46">
        <v>0.0</v>
      </c>
      <c r="I4856" s="46">
        <v>22.0</v>
      </c>
      <c r="J4856" s="3"/>
      <c r="K4856" s="56"/>
    </row>
    <row r="4857" ht="32.25" customHeight="1">
      <c r="A4857" s="55" t="s">
        <v>54</v>
      </c>
      <c r="B4857" s="46" t="s">
        <v>20807</v>
      </c>
      <c r="C4857" s="55" t="s">
        <v>20812</v>
      </c>
      <c r="D4857" s="46">
        <v>0.0</v>
      </c>
      <c r="E4857" s="46">
        <v>0.0</v>
      </c>
      <c r="F4857" s="46">
        <v>128.0</v>
      </c>
      <c r="G4857" s="46">
        <v>0.0</v>
      </c>
      <c r="H4857" s="46">
        <v>0.0</v>
      </c>
      <c r="I4857" s="46">
        <v>0.0</v>
      </c>
      <c r="J4857" s="3"/>
      <c r="K4857" s="56"/>
    </row>
    <row r="4858" ht="32.25" customHeight="1">
      <c r="A4858" s="55" t="s">
        <v>54</v>
      </c>
      <c r="B4858" s="46" t="s">
        <v>20807</v>
      </c>
      <c r="C4858" s="55" t="s">
        <v>20815</v>
      </c>
      <c r="D4858" s="46">
        <v>2.0</v>
      </c>
      <c r="E4858" s="46">
        <v>0.0</v>
      </c>
      <c r="F4858" s="46">
        <v>98.0</v>
      </c>
      <c r="G4858" s="46">
        <v>0.0</v>
      </c>
      <c r="H4858" s="46">
        <v>0.0</v>
      </c>
      <c r="I4858" s="46">
        <v>9.0</v>
      </c>
      <c r="J4858" s="3"/>
      <c r="K4858" s="56"/>
    </row>
    <row r="4859" ht="32.25" customHeight="1">
      <c r="A4859" s="55" t="s">
        <v>54</v>
      </c>
      <c r="B4859" s="46" t="s">
        <v>20807</v>
      </c>
      <c r="C4859" s="55" t="s">
        <v>20819</v>
      </c>
      <c r="D4859" s="46">
        <v>3.0</v>
      </c>
      <c r="E4859" s="46">
        <v>0.0</v>
      </c>
      <c r="F4859" s="46">
        <v>0.0</v>
      </c>
      <c r="G4859" s="46">
        <v>0.0</v>
      </c>
      <c r="H4859" s="46">
        <v>0.0</v>
      </c>
      <c r="I4859" s="46">
        <v>96.0</v>
      </c>
      <c r="J4859" s="3"/>
      <c r="K4859" s="56"/>
    </row>
    <row r="4860" ht="32.25" customHeight="1">
      <c r="A4860" s="55" t="s">
        <v>54</v>
      </c>
      <c r="B4860" s="46" t="s">
        <v>20807</v>
      </c>
      <c r="C4860" s="55" t="s">
        <v>20822</v>
      </c>
      <c r="D4860" s="46">
        <v>0.0</v>
      </c>
      <c r="E4860" s="46">
        <v>0.0</v>
      </c>
      <c r="F4860" s="46">
        <v>67.0</v>
      </c>
      <c r="G4860" s="46">
        <v>0.0</v>
      </c>
      <c r="H4860" s="46">
        <v>0.0</v>
      </c>
      <c r="I4860" s="46">
        <v>2.0</v>
      </c>
      <c r="J4860" s="3"/>
      <c r="K4860" s="56"/>
    </row>
    <row r="4861" ht="32.25" customHeight="1">
      <c r="A4861" s="55" t="s">
        <v>54</v>
      </c>
      <c r="B4861" s="46" t="s">
        <v>20826</v>
      </c>
      <c r="C4861" s="46" t="s">
        <v>20827</v>
      </c>
      <c r="D4861" s="46">
        <v>0.0</v>
      </c>
      <c r="E4861" s="46">
        <v>1.0</v>
      </c>
      <c r="F4861" s="46">
        <v>279.0</v>
      </c>
      <c r="G4861" s="46">
        <v>0.0</v>
      </c>
      <c r="H4861" s="46">
        <v>0.0</v>
      </c>
      <c r="I4861" s="46">
        <v>0.0</v>
      </c>
      <c r="J4861" s="3"/>
      <c r="K4861" s="56"/>
    </row>
    <row r="4862" ht="32.25" customHeight="1">
      <c r="A4862" s="55" t="s">
        <v>54</v>
      </c>
      <c r="B4862" s="46" t="s">
        <v>20826</v>
      </c>
      <c r="C4862" s="46" t="s">
        <v>20830</v>
      </c>
      <c r="D4862" s="46">
        <v>0.0</v>
      </c>
      <c r="E4862" s="46">
        <v>8.0</v>
      </c>
      <c r="F4862" s="46">
        <v>180.0</v>
      </c>
      <c r="G4862" s="46">
        <v>0.0</v>
      </c>
      <c r="H4862" s="46">
        <v>0.0</v>
      </c>
      <c r="I4862" s="46">
        <v>17.0</v>
      </c>
      <c r="J4862" s="3"/>
      <c r="K4862" s="56"/>
    </row>
    <row r="4863" ht="32.25" customHeight="1">
      <c r="A4863" s="55" t="s">
        <v>54</v>
      </c>
      <c r="B4863" s="46" t="s">
        <v>20826</v>
      </c>
      <c r="C4863" s="46" t="s">
        <v>20833</v>
      </c>
      <c r="D4863" s="46">
        <v>8.0</v>
      </c>
      <c r="E4863" s="46">
        <v>8.0</v>
      </c>
      <c r="F4863" s="46">
        <v>89.0</v>
      </c>
      <c r="G4863" s="46">
        <v>0.0</v>
      </c>
      <c r="H4863" s="46">
        <v>0.0</v>
      </c>
      <c r="I4863" s="46">
        <v>93.0</v>
      </c>
      <c r="J4863" s="3"/>
      <c r="K4863" s="56"/>
    </row>
    <row r="4864" ht="32.25" customHeight="1">
      <c r="A4864" s="55" t="s">
        <v>54</v>
      </c>
      <c r="B4864" s="46" t="s">
        <v>20826</v>
      </c>
      <c r="C4864" s="46" t="s">
        <v>20838</v>
      </c>
      <c r="D4864" s="46">
        <v>0.0</v>
      </c>
      <c r="E4864" s="46">
        <v>0.0</v>
      </c>
      <c r="F4864" s="46">
        <v>33.0</v>
      </c>
      <c r="G4864" s="46">
        <v>0.0</v>
      </c>
      <c r="H4864" s="46">
        <v>0.0</v>
      </c>
      <c r="I4864" s="46">
        <v>0.0</v>
      </c>
      <c r="J4864" s="3"/>
      <c r="K4864" s="56"/>
    </row>
    <row r="4865" ht="32.25" customHeight="1">
      <c r="A4865" s="55" t="s">
        <v>54</v>
      </c>
      <c r="B4865" s="46" t="s">
        <v>20840</v>
      </c>
      <c r="C4865" s="55" t="s">
        <v>20841</v>
      </c>
      <c r="D4865" s="46">
        <v>0.0</v>
      </c>
      <c r="E4865" s="46">
        <v>0.0</v>
      </c>
      <c r="F4865" s="46">
        <v>199.0</v>
      </c>
      <c r="G4865" s="46">
        <v>0.0</v>
      </c>
      <c r="H4865" s="46">
        <v>0.0</v>
      </c>
      <c r="I4865" s="46">
        <v>1.0</v>
      </c>
      <c r="J4865" s="3"/>
      <c r="K4865" s="56"/>
    </row>
    <row r="4866" ht="32.25" customHeight="1">
      <c r="A4866" s="55" t="s">
        <v>54</v>
      </c>
      <c r="B4866" s="46" t="s">
        <v>20840</v>
      </c>
      <c r="C4866" s="55" t="s">
        <v>20843</v>
      </c>
      <c r="D4866" s="46">
        <v>1.0</v>
      </c>
      <c r="E4866" s="46">
        <v>0.0</v>
      </c>
      <c r="F4866" s="46">
        <v>154.0</v>
      </c>
      <c r="G4866" s="46">
        <v>0.0</v>
      </c>
      <c r="H4866" s="46">
        <v>0.0</v>
      </c>
      <c r="I4866" s="46">
        <v>1.0</v>
      </c>
      <c r="J4866" s="3"/>
      <c r="K4866" s="56"/>
    </row>
    <row r="4867" ht="32.25" customHeight="1">
      <c r="A4867" s="55" t="s">
        <v>54</v>
      </c>
      <c r="B4867" s="46" t="s">
        <v>20840</v>
      </c>
      <c r="C4867" s="55" t="s">
        <v>20846</v>
      </c>
      <c r="D4867" s="46">
        <v>9.0</v>
      </c>
      <c r="E4867" s="46">
        <v>0.0</v>
      </c>
      <c r="F4867" s="46">
        <v>112.0</v>
      </c>
      <c r="G4867" s="46">
        <v>4.0</v>
      </c>
      <c r="H4867" s="46">
        <v>0.0</v>
      </c>
      <c r="I4867" s="46">
        <v>0.0</v>
      </c>
      <c r="J4867" s="3"/>
      <c r="K4867" s="56"/>
    </row>
    <row r="4868" ht="32.25" customHeight="1">
      <c r="A4868" s="55" t="s">
        <v>54</v>
      </c>
      <c r="B4868" s="46" t="s">
        <v>20840</v>
      </c>
      <c r="C4868" s="55" t="s">
        <v>20851</v>
      </c>
      <c r="D4868" s="46">
        <v>58.0</v>
      </c>
      <c r="E4868" s="46">
        <v>0.0</v>
      </c>
      <c r="F4868" s="46">
        <v>10.0</v>
      </c>
      <c r="G4868" s="46">
        <v>18.0</v>
      </c>
      <c r="H4868" s="46">
        <v>0.0</v>
      </c>
      <c r="I4868" s="46">
        <v>0.0</v>
      </c>
      <c r="J4868" s="3"/>
      <c r="K4868" s="56"/>
    </row>
    <row r="4869" ht="32.25" customHeight="1">
      <c r="A4869" s="55" t="s">
        <v>54</v>
      </c>
      <c r="B4869" s="46" t="s">
        <v>20840</v>
      </c>
      <c r="C4869" s="55" t="s">
        <v>20855</v>
      </c>
      <c r="D4869" s="46">
        <v>3.0</v>
      </c>
      <c r="E4869" s="46">
        <v>0.0</v>
      </c>
      <c r="F4869" s="46">
        <v>0.0</v>
      </c>
      <c r="G4869" s="46">
        <v>0.0</v>
      </c>
      <c r="H4869" s="46">
        <v>0.0</v>
      </c>
      <c r="I4869" s="46">
        <v>3.0</v>
      </c>
      <c r="J4869" s="3"/>
      <c r="K4869" s="56"/>
    </row>
    <row r="4870" ht="32.25" customHeight="1">
      <c r="A4870" s="55" t="s">
        <v>54</v>
      </c>
      <c r="B4870" s="46" t="s">
        <v>20840</v>
      </c>
      <c r="C4870" s="46" t="s">
        <v>20859</v>
      </c>
      <c r="D4870" s="46">
        <v>1.0</v>
      </c>
      <c r="E4870" s="46">
        <v>0.0</v>
      </c>
      <c r="F4870" s="46">
        <v>1.0</v>
      </c>
      <c r="G4870" s="46">
        <v>0.0</v>
      </c>
      <c r="H4870" s="46">
        <v>0.0</v>
      </c>
      <c r="I4870" s="46">
        <v>0.0</v>
      </c>
      <c r="J4870" s="3"/>
      <c r="K4870" s="56"/>
    </row>
    <row r="4871" ht="32.25" customHeight="1">
      <c r="A4871" s="55" t="s">
        <v>54</v>
      </c>
      <c r="B4871" s="46" t="s">
        <v>20862</v>
      </c>
      <c r="C4871" s="55" t="s">
        <v>20863</v>
      </c>
      <c r="D4871" s="46">
        <v>76.0</v>
      </c>
      <c r="E4871" s="46">
        <v>2.0</v>
      </c>
      <c r="F4871" s="46">
        <v>36.0</v>
      </c>
      <c r="G4871" s="46">
        <v>1.0</v>
      </c>
      <c r="H4871" s="46">
        <v>0.0</v>
      </c>
      <c r="I4871" s="46">
        <v>26.0</v>
      </c>
      <c r="J4871" s="3"/>
      <c r="K4871" s="56"/>
    </row>
    <row r="4872" ht="32.25" customHeight="1">
      <c r="A4872" s="55" t="s">
        <v>54</v>
      </c>
      <c r="B4872" s="46" t="s">
        <v>20862</v>
      </c>
      <c r="C4872" s="55" t="s">
        <v>20868</v>
      </c>
      <c r="D4872" s="46">
        <v>0.0</v>
      </c>
      <c r="E4872" s="46">
        <v>0.0</v>
      </c>
      <c r="F4872" s="46">
        <v>110.0</v>
      </c>
      <c r="G4872" s="46">
        <v>0.0</v>
      </c>
      <c r="H4872" s="46">
        <v>0.0</v>
      </c>
      <c r="I4872" s="46">
        <v>0.0</v>
      </c>
      <c r="J4872" s="3"/>
      <c r="K4872" s="56"/>
    </row>
    <row r="4873" ht="32.25" customHeight="1">
      <c r="A4873" s="55" t="s">
        <v>54</v>
      </c>
      <c r="B4873" s="46" t="s">
        <v>20862</v>
      </c>
      <c r="C4873" s="55" t="s">
        <v>20872</v>
      </c>
      <c r="D4873" s="46">
        <v>0.0</v>
      </c>
      <c r="E4873" s="46">
        <v>0.0</v>
      </c>
      <c r="F4873" s="46">
        <v>44.0</v>
      </c>
      <c r="G4873" s="46">
        <v>0.0</v>
      </c>
      <c r="H4873" s="46">
        <v>0.0</v>
      </c>
      <c r="I4873" s="46">
        <v>42.0</v>
      </c>
      <c r="J4873" s="3"/>
      <c r="K4873" s="56"/>
    </row>
    <row r="4874" ht="32.25" customHeight="1">
      <c r="A4874" s="55" t="s">
        <v>54</v>
      </c>
      <c r="B4874" s="46" t="s">
        <v>20862</v>
      </c>
      <c r="C4874" s="55" t="s">
        <v>20876</v>
      </c>
      <c r="D4874" s="46">
        <v>0.0</v>
      </c>
      <c r="E4874" s="46">
        <v>0.0</v>
      </c>
      <c r="F4874" s="46">
        <v>76.0</v>
      </c>
      <c r="G4874" s="46">
        <v>0.0</v>
      </c>
      <c r="H4874" s="46">
        <v>0.0</v>
      </c>
      <c r="I4874" s="46">
        <v>0.0</v>
      </c>
      <c r="J4874" s="3"/>
      <c r="K4874" s="56"/>
    </row>
    <row r="4875" ht="32.25" customHeight="1">
      <c r="A4875" s="55" t="s">
        <v>54</v>
      </c>
      <c r="B4875" s="46" t="s">
        <v>20862</v>
      </c>
      <c r="C4875" s="55" t="s">
        <v>20879</v>
      </c>
      <c r="D4875" s="46">
        <v>12.0</v>
      </c>
      <c r="E4875" s="46">
        <v>1.0</v>
      </c>
      <c r="F4875" s="46">
        <v>56.0</v>
      </c>
      <c r="G4875" s="46">
        <v>0.0</v>
      </c>
      <c r="H4875" s="46">
        <v>0.0</v>
      </c>
      <c r="I4875" s="46">
        <v>6.0</v>
      </c>
      <c r="J4875" s="3"/>
      <c r="K4875" s="56"/>
    </row>
    <row r="4876" ht="32.25" customHeight="1">
      <c r="A4876" s="55" t="s">
        <v>54</v>
      </c>
      <c r="B4876" s="46" t="s">
        <v>20862</v>
      </c>
      <c r="C4876" s="46" t="s">
        <v>20882</v>
      </c>
      <c r="D4876" s="46">
        <v>0.0</v>
      </c>
      <c r="E4876" s="46">
        <v>0.0</v>
      </c>
      <c r="F4876" s="46">
        <v>3.0</v>
      </c>
      <c r="G4876" s="46">
        <v>0.0</v>
      </c>
      <c r="H4876" s="46">
        <v>0.0</v>
      </c>
      <c r="I4876" s="46">
        <v>0.0</v>
      </c>
      <c r="J4876" s="3"/>
      <c r="K4876" s="56"/>
    </row>
    <row r="4877" ht="32.25" customHeight="1">
      <c r="A4877" s="55" t="s">
        <v>54</v>
      </c>
      <c r="B4877" s="46" t="s">
        <v>20886</v>
      </c>
      <c r="C4877" s="55" t="s">
        <v>20888</v>
      </c>
      <c r="D4877" s="46">
        <v>8.0</v>
      </c>
      <c r="E4877" s="46">
        <v>0.0</v>
      </c>
      <c r="F4877" s="46">
        <v>150.0</v>
      </c>
      <c r="G4877" s="46">
        <v>2.0</v>
      </c>
      <c r="H4877" s="46">
        <v>0.0</v>
      </c>
      <c r="I4877" s="46">
        <v>4.0</v>
      </c>
      <c r="J4877" s="3"/>
      <c r="K4877" s="56"/>
    </row>
    <row r="4878" ht="32.25" customHeight="1">
      <c r="A4878" s="55" t="s">
        <v>54</v>
      </c>
      <c r="B4878" s="46" t="s">
        <v>20886</v>
      </c>
      <c r="C4878" s="55" t="s">
        <v>20891</v>
      </c>
      <c r="D4878" s="46">
        <v>17.0</v>
      </c>
      <c r="E4878" s="46">
        <v>0.0</v>
      </c>
      <c r="F4878" s="46">
        <v>106.0</v>
      </c>
      <c r="G4878" s="46">
        <v>15.0</v>
      </c>
      <c r="H4878" s="46">
        <v>0.0</v>
      </c>
      <c r="I4878" s="46">
        <v>0.0</v>
      </c>
      <c r="J4878" s="3"/>
      <c r="K4878" s="56"/>
    </row>
    <row r="4879" ht="32.25" customHeight="1">
      <c r="A4879" s="55" t="s">
        <v>54</v>
      </c>
      <c r="B4879" s="46" t="s">
        <v>20886</v>
      </c>
      <c r="C4879" s="55" t="s">
        <v>20893</v>
      </c>
      <c r="D4879" s="46">
        <v>8.0</v>
      </c>
      <c r="E4879" s="46">
        <v>0.0</v>
      </c>
      <c r="F4879" s="46">
        <v>47.0</v>
      </c>
      <c r="G4879" s="46">
        <v>0.0</v>
      </c>
      <c r="H4879" s="46">
        <v>0.0</v>
      </c>
      <c r="I4879" s="46">
        <v>3.0</v>
      </c>
      <c r="J4879" s="3"/>
      <c r="K4879" s="56"/>
    </row>
    <row r="4880" ht="32.25" customHeight="1">
      <c r="A4880" s="55" t="s">
        <v>54</v>
      </c>
      <c r="B4880" s="46" t="s">
        <v>20886</v>
      </c>
      <c r="C4880" s="46" t="s">
        <v>20896</v>
      </c>
      <c r="D4880" s="46">
        <v>1.0</v>
      </c>
      <c r="E4880" s="46">
        <v>0.0</v>
      </c>
      <c r="F4880" s="46">
        <v>1.0</v>
      </c>
      <c r="G4880" s="46">
        <v>0.0</v>
      </c>
      <c r="H4880" s="46">
        <v>0.0</v>
      </c>
      <c r="I4880" s="46">
        <v>1.0</v>
      </c>
      <c r="J4880" s="3"/>
      <c r="K4880" s="56"/>
    </row>
    <row r="4881" ht="32.25" customHeight="1">
      <c r="A4881" s="55" t="s">
        <v>54</v>
      </c>
      <c r="B4881" s="46" t="s">
        <v>20886</v>
      </c>
      <c r="C4881" s="55" t="s">
        <v>20899</v>
      </c>
      <c r="D4881" s="46">
        <v>1.0</v>
      </c>
      <c r="E4881" s="46">
        <v>0.0</v>
      </c>
      <c r="F4881" s="46">
        <v>0.0</v>
      </c>
      <c r="G4881" s="46">
        <v>0.0</v>
      </c>
      <c r="H4881" s="46">
        <v>0.0</v>
      </c>
      <c r="I4881" s="46">
        <v>0.0</v>
      </c>
      <c r="J4881" s="3"/>
      <c r="K4881" s="56"/>
    </row>
    <row r="4882" ht="32.25" customHeight="1">
      <c r="A4882" s="55" t="s">
        <v>54</v>
      </c>
      <c r="B4882" s="46" t="s">
        <v>20886</v>
      </c>
      <c r="C4882" s="55" t="s">
        <v>20903</v>
      </c>
      <c r="D4882" s="46">
        <v>1.0</v>
      </c>
      <c r="E4882" s="46">
        <v>0.0</v>
      </c>
      <c r="F4882" s="46">
        <v>0.0</v>
      </c>
      <c r="G4882" s="46">
        <v>0.0</v>
      </c>
      <c r="H4882" s="46">
        <v>0.0</v>
      </c>
      <c r="I4882" s="46">
        <v>0.0</v>
      </c>
      <c r="J4882" s="3"/>
      <c r="K4882" s="56"/>
    </row>
    <row r="4883" ht="32.25" customHeight="1">
      <c r="A4883" s="55" t="s">
        <v>54</v>
      </c>
      <c r="B4883" s="46" t="s">
        <v>20906</v>
      </c>
      <c r="C4883" s="46" t="s">
        <v>20908</v>
      </c>
      <c r="D4883" s="46">
        <v>0.0</v>
      </c>
      <c r="E4883" s="46">
        <v>8.0</v>
      </c>
      <c r="F4883" s="46">
        <v>127.0</v>
      </c>
      <c r="G4883" s="46">
        <v>1.0</v>
      </c>
      <c r="H4883" s="46">
        <v>0.0</v>
      </c>
      <c r="I4883" s="46">
        <v>81.0</v>
      </c>
      <c r="J4883" s="3"/>
      <c r="K4883" s="56"/>
    </row>
    <row r="4884" ht="32.25" customHeight="1">
      <c r="A4884" s="55" t="s">
        <v>54</v>
      </c>
      <c r="B4884" s="46" t="s">
        <v>20906</v>
      </c>
      <c r="C4884" s="46" t="s">
        <v>20911</v>
      </c>
      <c r="D4884" s="46">
        <v>4.0</v>
      </c>
      <c r="E4884" s="46">
        <v>9.0</v>
      </c>
      <c r="F4884" s="46">
        <v>1.0</v>
      </c>
      <c r="G4884" s="46">
        <v>0.0</v>
      </c>
      <c r="H4884" s="46">
        <v>0.0</v>
      </c>
      <c r="I4884" s="46">
        <v>34.0</v>
      </c>
      <c r="J4884" s="3"/>
      <c r="K4884" s="56"/>
    </row>
    <row r="4885" ht="32.25" customHeight="1">
      <c r="A4885" s="55" t="s">
        <v>54</v>
      </c>
      <c r="B4885" s="46" t="s">
        <v>20906</v>
      </c>
      <c r="C4885" s="46" t="s">
        <v>20915</v>
      </c>
      <c r="D4885" s="46">
        <v>0.0</v>
      </c>
      <c r="E4885" s="46">
        <v>2.0</v>
      </c>
      <c r="F4885" s="46">
        <v>5.0</v>
      </c>
      <c r="G4885" s="46">
        <v>0.0</v>
      </c>
      <c r="H4885" s="46">
        <v>0.0</v>
      </c>
      <c r="I4885" s="46">
        <v>7.0</v>
      </c>
      <c r="J4885" s="3"/>
      <c r="K4885" s="56"/>
    </row>
    <row r="4886" ht="32.25" customHeight="1">
      <c r="A4886" s="55" t="s">
        <v>54</v>
      </c>
      <c r="B4886" s="46" t="s">
        <v>20919</v>
      </c>
      <c r="C4886" s="55" t="s">
        <v>20920</v>
      </c>
      <c r="D4886" s="46">
        <v>10.0</v>
      </c>
      <c r="E4886" s="46">
        <v>1.0</v>
      </c>
      <c r="F4886" s="46">
        <v>165.0</v>
      </c>
      <c r="G4886" s="46">
        <v>2.0</v>
      </c>
      <c r="H4886" s="46">
        <v>0.0</v>
      </c>
      <c r="I4886" s="46">
        <v>0.0</v>
      </c>
      <c r="J4886" s="3"/>
      <c r="K4886" s="56"/>
    </row>
    <row r="4887" ht="32.25" customHeight="1">
      <c r="A4887" s="55" t="s">
        <v>54</v>
      </c>
      <c r="B4887" s="46" t="s">
        <v>20919</v>
      </c>
      <c r="C4887" s="55" t="s">
        <v>20924</v>
      </c>
      <c r="D4887" s="46">
        <v>6.0</v>
      </c>
      <c r="E4887" s="46">
        <v>0.0</v>
      </c>
      <c r="F4887" s="46">
        <v>9.0</v>
      </c>
      <c r="G4887" s="46">
        <v>1.0</v>
      </c>
      <c r="H4887" s="46">
        <v>0.0</v>
      </c>
      <c r="I4887" s="46">
        <v>8.0</v>
      </c>
      <c r="J4887" s="3"/>
      <c r="K4887" s="56"/>
    </row>
    <row r="4888" ht="32.25" customHeight="1">
      <c r="A4888" s="55" t="s">
        <v>54</v>
      </c>
      <c r="B4888" s="46" t="s">
        <v>20919</v>
      </c>
      <c r="C4888" s="55" t="s">
        <v>20927</v>
      </c>
      <c r="D4888" s="46">
        <v>0.0</v>
      </c>
      <c r="E4888" s="46">
        <v>0.0</v>
      </c>
      <c r="F4888" s="46">
        <v>20.0</v>
      </c>
      <c r="G4888" s="46">
        <v>0.0</v>
      </c>
      <c r="H4888" s="46">
        <v>0.0</v>
      </c>
      <c r="I4888" s="46">
        <v>0.0</v>
      </c>
      <c r="J4888" s="3"/>
      <c r="K4888" s="56"/>
    </row>
    <row r="4889" ht="32.25" customHeight="1">
      <c r="A4889" s="55" t="s">
        <v>54</v>
      </c>
      <c r="B4889" s="46" t="s">
        <v>20919</v>
      </c>
      <c r="C4889" s="55" t="s">
        <v>20930</v>
      </c>
      <c r="D4889" s="46">
        <v>2.0</v>
      </c>
      <c r="E4889" s="46">
        <v>0.0</v>
      </c>
      <c r="F4889" s="46">
        <v>9.0</v>
      </c>
      <c r="G4889" s="46">
        <v>0.0</v>
      </c>
      <c r="H4889" s="46">
        <v>0.0</v>
      </c>
      <c r="I4889" s="46">
        <v>5.0</v>
      </c>
      <c r="J4889" s="3"/>
      <c r="K4889" s="56"/>
    </row>
    <row r="4890" ht="32.25" customHeight="1">
      <c r="A4890" s="55" t="s">
        <v>54</v>
      </c>
      <c r="B4890" s="46" t="s">
        <v>20919</v>
      </c>
      <c r="C4890" s="55" t="s">
        <v>20936</v>
      </c>
      <c r="D4890" s="46">
        <v>7.0</v>
      </c>
      <c r="E4890" s="46">
        <v>0.0</v>
      </c>
      <c r="F4890" s="46">
        <v>1.0</v>
      </c>
      <c r="G4890" s="46">
        <v>0.0</v>
      </c>
      <c r="H4890" s="46">
        <v>0.0</v>
      </c>
      <c r="I4890" s="46">
        <v>0.0</v>
      </c>
      <c r="J4890" s="3"/>
      <c r="K4890" s="56"/>
    </row>
    <row r="4891" ht="32.25" customHeight="1">
      <c r="A4891" s="55" t="s">
        <v>54</v>
      </c>
      <c r="B4891" s="46" t="s">
        <v>20939</v>
      </c>
      <c r="C4891" s="55" t="s">
        <v>20941</v>
      </c>
      <c r="D4891" s="46">
        <v>0.0</v>
      </c>
      <c r="E4891" s="46">
        <v>0.0</v>
      </c>
      <c r="F4891" s="46">
        <v>171.0</v>
      </c>
      <c r="G4891" s="46">
        <v>0.0</v>
      </c>
      <c r="H4891" s="46">
        <v>0.0</v>
      </c>
      <c r="I4891" s="46">
        <v>21.0</v>
      </c>
      <c r="J4891" s="3"/>
      <c r="K4891" s="56"/>
    </row>
    <row r="4892" ht="32.25" customHeight="1">
      <c r="A4892" s="55" t="s">
        <v>54</v>
      </c>
      <c r="B4892" s="46" t="s">
        <v>20939</v>
      </c>
      <c r="C4892" s="55" t="s">
        <v>20944</v>
      </c>
      <c r="D4892" s="46">
        <v>0.0</v>
      </c>
      <c r="E4892" s="46">
        <v>0.0</v>
      </c>
      <c r="F4892" s="46">
        <v>186.0</v>
      </c>
      <c r="G4892" s="46">
        <v>0.0</v>
      </c>
      <c r="H4892" s="46">
        <v>0.0</v>
      </c>
      <c r="I4892" s="46">
        <v>0.0</v>
      </c>
      <c r="J4892" s="3"/>
      <c r="K4892" s="56"/>
    </row>
    <row r="4893" ht="32.25" customHeight="1">
      <c r="A4893" s="55" t="s">
        <v>54</v>
      </c>
      <c r="B4893" s="46" t="s">
        <v>20939</v>
      </c>
      <c r="C4893" s="55" t="s">
        <v>20948</v>
      </c>
      <c r="D4893" s="46">
        <v>0.0</v>
      </c>
      <c r="E4893" s="46">
        <v>0.0</v>
      </c>
      <c r="F4893" s="46">
        <v>149.0</v>
      </c>
      <c r="G4893" s="46">
        <v>0.0</v>
      </c>
      <c r="H4893" s="46">
        <v>0.0</v>
      </c>
      <c r="I4893" s="46">
        <v>0.0</v>
      </c>
      <c r="J4893" s="3"/>
      <c r="K4893" s="56"/>
    </row>
    <row r="4894" ht="32.25" customHeight="1">
      <c r="A4894" s="55" t="s">
        <v>54</v>
      </c>
      <c r="B4894" s="46" t="s">
        <v>20939</v>
      </c>
      <c r="C4894" s="55" t="s">
        <v>20952</v>
      </c>
      <c r="D4894" s="46">
        <v>0.0</v>
      </c>
      <c r="E4894" s="46">
        <v>0.0</v>
      </c>
      <c r="F4894" s="46">
        <v>98.0</v>
      </c>
      <c r="G4894" s="46">
        <v>0.0</v>
      </c>
      <c r="H4894" s="46">
        <v>0.0</v>
      </c>
      <c r="I4894" s="46">
        <v>41.0</v>
      </c>
      <c r="J4894" s="3"/>
      <c r="K4894" s="56"/>
    </row>
    <row r="4895" ht="32.25" customHeight="1">
      <c r="A4895" s="55" t="s">
        <v>54</v>
      </c>
      <c r="B4895" s="46" t="s">
        <v>20939</v>
      </c>
      <c r="C4895" s="55" t="s">
        <v>20955</v>
      </c>
      <c r="D4895" s="46">
        <v>0.0</v>
      </c>
      <c r="E4895" s="46">
        <v>0.0</v>
      </c>
      <c r="F4895" s="46">
        <v>62.0</v>
      </c>
      <c r="G4895" s="46">
        <v>0.0</v>
      </c>
      <c r="H4895" s="46">
        <v>0.0</v>
      </c>
      <c r="I4895" s="46">
        <v>0.0</v>
      </c>
      <c r="J4895" s="3"/>
      <c r="K4895" s="56"/>
    </row>
    <row r="4896" ht="32.25" customHeight="1">
      <c r="A4896" s="55" t="s">
        <v>54</v>
      </c>
      <c r="B4896" s="46" t="s">
        <v>20958</v>
      </c>
      <c r="C4896" s="46" t="s">
        <v>20959</v>
      </c>
      <c r="D4896" s="46">
        <v>4.0</v>
      </c>
      <c r="E4896" s="46">
        <v>6.0</v>
      </c>
      <c r="F4896" s="46">
        <v>268.0</v>
      </c>
      <c r="G4896" s="46">
        <v>2.0</v>
      </c>
      <c r="H4896" s="46">
        <v>0.0</v>
      </c>
      <c r="I4896" s="46">
        <v>11.0</v>
      </c>
      <c r="J4896" s="3"/>
      <c r="K4896" s="56"/>
    </row>
    <row r="4897" ht="32.25" customHeight="1">
      <c r="A4897" s="55" t="s">
        <v>54</v>
      </c>
      <c r="B4897" s="46" t="s">
        <v>20958</v>
      </c>
      <c r="C4897" s="46" t="s">
        <v>20962</v>
      </c>
      <c r="D4897" s="46">
        <v>2.0</v>
      </c>
      <c r="E4897" s="46">
        <v>6.0</v>
      </c>
      <c r="F4897" s="46">
        <v>238.0</v>
      </c>
      <c r="G4897" s="46">
        <v>1.0</v>
      </c>
      <c r="H4897" s="46">
        <v>1.0</v>
      </c>
      <c r="I4897" s="46">
        <v>2.0</v>
      </c>
      <c r="J4897" s="3"/>
      <c r="K4897" s="56"/>
    </row>
    <row r="4898" ht="32.25" customHeight="1">
      <c r="A4898" s="55" t="s">
        <v>54</v>
      </c>
      <c r="B4898" s="46" t="s">
        <v>20958</v>
      </c>
      <c r="C4898" s="46" t="s">
        <v>20967</v>
      </c>
      <c r="D4898" s="46">
        <v>4.0</v>
      </c>
      <c r="E4898" s="46">
        <v>5.0</v>
      </c>
      <c r="F4898" s="46">
        <v>100.0</v>
      </c>
      <c r="G4898" s="46">
        <v>0.0</v>
      </c>
      <c r="H4898" s="46">
        <v>0.0</v>
      </c>
      <c r="I4898" s="46">
        <v>20.0</v>
      </c>
      <c r="J4898" s="3"/>
      <c r="K4898" s="56"/>
    </row>
    <row r="4899" ht="32.25" customHeight="1">
      <c r="A4899" s="55" t="s">
        <v>54</v>
      </c>
      <c r="B4899" s="46" t="s">
        <v>20958</v>
      </c>
      <c r="C4899" s="46" t="s">
        <v>20970</v>
      </c>
      <c r="D4899" s="46">
        <v>0.0</v>
      </c>
      <c r="E4899" s="46">
        <v>1.0</v>
      </c>
      <c r="F4899" s="46">
        <v>53.0</v>
      </c>
      <c r="G4899" s="46">
        <v>0.0</v>
      </c>
      <c r="H4899" s="46">
        <v>2.0</v>
      </c>
      <c r="I4899" s="46">
        <v>9.0</v>
      </c>
      <c r="J4899" s="3"/>
      <c r="K4899" s="56"/>
    </row>
    <row r="4900" ht="32.25" customHeight="1">
      <c r="A4900" s="55" t="s">
        <v>54</v>
      </c>
      <c r="B4900" s="46" t="s">
        <v>20958</v>
      </c>
      <c r="C4900" s="46" t="s">
        <v>20974</v>
      </c>
      <c r="D4900" s="46">
        <v>5.0</v>
      </c>
      <c r="E4900" s="46">
        <v>1.0</v>
      </c>
      <c r="F4900" s="46">
        <v>21.0</v>
      </c>
      <c r="G4900" s="46">
        <v>0.0</v>
      </c>
      <c r="H4900" s="46">
        <v>0.0</v>
      </c>
      <c r="I4900" s="46">
        <v>6.0</v>
      </c>
      <c r="J4900" s="3"/>
      <c r="K4900" s="56"/>
    </row>
    <row r="4901" ht="32.25" customHeight="1">
      <c r="A4901" s="55" t="s">
        <v>54</v>
      </c>
      <c r="B4901" s="46" t="s">
        <v>20958</v>
      </c>
      <c r="C4901" s="46" t="s">
        <v>20976</v>
      </c>
      <c r="D4901" s="46">
        <v>5.0</v>
      </c>
      <c r="E4901" s="46">
        <v>6.0</v>
      </c>
      <c r="F4901" s="46">
        <v>1.0</v>
      </c>
      <c r="G4901" s="46">
        <v>3.0</v>
      </c>
      <c r="H4901" s="46">
        <v>0.0</v>
      </c>
      <c r="I4901" s="46">
        <v>8.0</v>
      </c>
      <c r="J4901" s="3"/>
      <c r="K4901" s="56"/>
    </row>
    <row r="4902" ht="32.25" customHeight="1">
      <c r="A4902" s="55" t="s">
        <v>54</v>
      </c>
      <c r="B4902" s="46" t="s">
        <v>20978</v>
      </c>
      <c r="C4902" s="55" t="s">
        <v>20979</v>
      </c>
      <c r="D4902" s="46">
        <v>6.0</v>
      </c>
      <c r="E4902" s="46">
        <v>36.0</v>
      </c>
      <c r="F4902" s="46">
        <v>263.0</v>
      </c>
      <c r="G4902" s="46">
        <v>0.0</v>
      </c>
      <c r="H4902" s="46">
        <v>0.0</v>
      </c>
      <c r="I4902" s="46">
        <v>26.0</v>
      </c>
      <c r="J4902" s="3"/>
      <c r="K4902" s="56"/>
    </row>
    <row r="4903" ht="32.25" customHeight="1">
      <c r="A4903" s="55" t="s">
        <v>54</v>
      </c>
      <c r="B4903" s="46" t="s">
        <v>20978</v>
      </c>
      <c r="C4903" s="55" t="s">
        <v>20984</v>
      </c>
      <c r="D4903" s="46">
        <v>0.0</v>
      </c>
      <c r="E4903" s="46">
        <v>1.0</v>
      </c>
      <c r="F4903" s="46">
        <v>282.0</v>
      </c>
      <c r="G4903" s="46">
        <v>0.0</v>
      </c>
      <c r="H4903" s="46">
        <v>0.0</v>
      </c>
      <c r="I4903" s="46">
        <v>0.0</v>
      </c>
      <c r="J4903" s="3"/>
      <c r="K4903" s="56"/>
    </row>
    <row r="4904" ht="32.25" customHeight="1">
      <c r="A4904" s="55" t="s">
        <v>54</v>
      </c>
      <c r="B4904" s="46" t="s">
        <v>20978</v>
      </c>
      <c r="C4904" s="55" t="s">
        <v>20987</v>
      </c>
      <c r="D4904" s="46">
        <v>7.0</v>
      </c>
      <c r="E4904" s="46">
        <v>0.0</v>
      </c>
      <c r="F4904" s="46">
        <v>1.0</v>
      </c>
      <c r="G4904" s="46">
        <v>0.0</v>
      </c>
      <c r="H4904" s="46">
        <v>0.0</v>
      </c>
      <c r="I4904" s="46">
        <v>227.0</v>
      </c>
      <c r="J4904" s="3"/>
      <c r="K4904" s="56"/>
    </row>
    <row r="4905" ht="32.25" customHeight="1">
      <c r="A4905" s="55" t="s">
        <v>54</v>
      </c>
      <c r="B4905" s="46" t="s">
        <v>20978</v>
      </c>
      <c r="C4905" s="55" t="s">
        <v>20989</v>
      </c>
      <c r="D4905" s="46">
        <v>2.0</v>
      </c>
      <c r="E4905" s="46">
        <v>8.0</v>
      </c>
      <c r="F4905" s="46">
        <v>176.0</v>
      </c>
      <c r="G4905" s="46">
        <v>0.0</v>
      </c>
      <c r="H4905" s="46">
        <v>0.0</v>
      </c>
      <c r="I4905" s="46">
        <v>42.0</v>
      </c>
      <c r="J4905" s="3"/>
      <c r="K4905" s="56"/>
    </row>
    <row r="4906" ht="32.25" customHeight="1">
      <c r="A4906" s="55" t="s">
        <v>54</v>
      </c>
      <c r="B4906" s="46" t="s">
        <v>20978</v>
      </c>
      <c r="C4906" s="55" t="s">
        <v>20991</v>
      </c>
      <c r="D4906" s="46">
        <v>0.0</v>
      </c>
      <c r="E4906" s="46">
        <v>0.0</v>
      </c>
      <c r="F4906" s="46">
        <v>85.0</v>
      </c>
      <c r="G4906" s="46">
        <v>0.0</v>
      </c>
      <c r="H4906" s="46">
        <v>0.0</v>
      </c>
      <c r="I4906" s="46">
        <v>0.0</v>
      </c>
      <c r="J4906" s="3"/>
      <c r="K4906" s="56"/>
    </row>
    <row r="4907" ht="32.25" customHeight="1">
      <c r="A4907" s="55" t="s">
        <v>54</v>
      </c>
      <c r="B4907" s="46" t="s">
        <v>20995</v>
      </c>
      <c r="C4907" s="46" t="s">
        <v>20996</v>
      </c>
      <c r="D4907" s="46">
        <v>24.0</v>
      </c>
      <c r="E4907" s="46">
        <v>0.0</v>
      </c>
      <c r="F4907" s="46">
        <v>1.0</v>
      </c>
      <c r="G4907" s="46">
        <v>0.0</v>
      </c>
      <c r="H4907" s="46">
        <v>0.0</v>
      </c>
      <c r="I4907" s="46">
        <v>31.0</v>
      </c>
      <c r="J4907" s="3"/>
      <c r="K4907" s="56"/>
    </row>
    <row r="4908" ht="32.25" customHeight="1">
      <c r="A4908" s="55" t="s">
        <v>54</v>
      </c>
      <c r="B4908" s="46" t="s">
        <v>20995</v>
      </c>
      <c r="C4908" s="46" t="s">
        <v>20999</v>
      </c>
      <c r="D4908" s="46">
        <v>1.0</v>
      </c>
      <c r="E4908" s="46">
        <v>1.0</v>
      </c>
      <c r="F4908" s="46">
        <v>1.0</v>
      </c>
      <c r="G4908" s="46">
        <v>0.0</v>
      </c>
      <c r="H4908" s="46">
        <v>0.0</v>
      </c>
      <c r="I4908" s="46">
        <v>50.0</v>
      </c>
      <c r="J4908" s="3"/>
      <c r="K4908" s="56"/>
    </row>
    <row r="4909" ht="32.25" customHeight="1">
      <c r="A4909" s="55" t="s">
        <v>54</v>
      </c>
      <c r="B4909" s="46" t="s">
        <v>21001</v>
      </c>
      <c r="C4909" s="46" t="s">
        <v>21002</v>
      </c>
      <c r="D4909" s="46">
        <v>18.0</v>
      </c>
      <c r="E4909" s="46">
        <v>33.0</v>
      </c>
      <c r="F4909" s="46">
        <v>2.0</v>
      </c>
      <c r="G4909" s="46">
        <v>0.0</v>
      </c>
      <c r="H4909" s="46">
        <v>1.0</v>
      </c>
      <c r="I4909" s="46">
        <v>55.0</v>
      </c>
      <c r="J4909" s="3"/>
      <c r="K4909" s="56"/>
    </row>
    <row r="4910" ht="32.25" customHeight="1">
      <c r="A4910" s="55" t="s">
        <v>54</v>
      </c>
      <c r="B4910" s="46" t="s">
        <v>21001</v>
      </c>
      <c r="C4910" s="46" t="s">
        <v>21004</v>
      </c>
      <c r="D4910" s="46">
        <v>0.0</v>
      </c>
      <c r="E4910" s="46">
        <v>0.0</v>
      </c>
      <c r="F4910" s="46">
        <v>1.0</v>
      </c>
      <c r="G4910" s="46">
        <v>0.0</v>
      </c>
      <c r="H4910" s="46">
        <v>0.0</v>
      </c>
      <c r="I4910" s="46">
        <v>0.0</v>
      </c>
      <c r="J4910" s="3"/>
      <c r="K4910" s="56"/>
    </row>
    <row r="4911" ht="32.25" customHeight="1">
      <c r="A4911" s="55" t="s">
        <v>54</v>
      </c>
      <c r="B4911" s="46" t="s">
        <v>21008</v>
      </c>
      <c r="C4911" s="46" t="s">
        <v>21009</v>
      </c>
      <c r="D4911" s="46">
        <v>3.0</v>
      </c>
      <c r="E4911" s="46">
        <v>8.0</v>
      </c>
      <c r="F4911" s="46">
        <v>245.0</v>
      </c>
      <c r="G4911" s="46">
        <v>0.0</v>
      </c>
      <c r="H4911" s="46">
        <v>0.0</v>
      </c>
      <c r="I4911" s="46">
        <v>72.0</v>
      </c>
      <c r="J4911" s="3"/>
      <c r="K4911" s="56"/>
    </row>
    <row r="4912" ht="32.25" customHeight="1">
      <c r="A4912" s="55" t="s">
        <v>54</v>
      </c>
      <c r="B4912" s="46" t="s">
        <v>21008</v>
      </c>
      <c r="C4912" s="46" t="s">
        <v>21012</v>
      </c>
      <c r="D4912" s="46">
        <v>4.0</v>
      </c>
      <c r="E4912" s="46">
        <v>8.0</v>
      </c>
      <c r="F4912" s="46">
        <v>28.0</v>
      </c>
      <c r="G4912" s="46">
        <v>4.0</v>
      </c>
      <c r="H4912" s="46">
        <v>0.0</v>
      </c>
      <c r="I4912" s="46">
        <v>9.0</v>
      </c>
      <c r="J4912" s="3"/>
      <c r="K4912" s="56"/>
    </row>
    <row r="4913" ht="32.25" customHeight="1">
      <c r="A4913" s="55" t="s">
        <v>54</v>
      </c>
      <c r="B4913" s="46" t="s">
        <v>21008</v>
      </c>
      <c r="C4913" s="46" t="s">
        <v>21014</v>
      </c>
      <c r="D4913" s="46">
        <v>2.0</v>
      </c>
      <c r="E4913" s="46">
        <v>15.0</v>
      </c>
      <c r="F4913" s="46">
        <v>16.0</v>
      </c>
      <c r="G4913" s="46">
        <v>1.0</v>
      </c>
      <c r="H4913" s="46">
        <v>0.0</v>
      </c>
      <c r="I4913" s="46">
        <v>7.0</v>
      </c>
      <c r="J4913" s="3"/>
      <c r="K4913" s="56"/>
    </row>
    <row r="4914" ht="32.25" customHeight="1">
      <c r="A4914" s="55" t="s">
        <v>54</v>
      </c>
      <c r="B4914" s="46" t="s">
        <v>21008</v>
      </c>
      <c r="C4914" s="46" t="s">
        <v>21016</v>
      </c>
      <c r="D4914" s="46">
        <v>2.0</v>
      </c>
      <c r="E4914" s="46">
        <v>0.0</v>
      </c>
      <c r="F4914" s="46">
        <v>13.0</v>
      </c>
      <c r="G4914" s="46">
        <v>1.0</v>
      </c>
      <c r="H4914" s="46">
        <v>0.0</v>
      </c>
      <c r="I4914" s="46">
        <v>13.0</v>
      </c>
      <c r="J4914" s="3"/>
      <c r="K4914" s="56"/>
    </row>
    <row r="4915" ht="32.25" customHeight="1">
      <c r="A4915" s="55" t="s">
        <v>54</v>
      </c>
      <c r="B4915" s="46" t="s">
        <v>21019</v>
      </c>
      <c r="C4915" s="46" t="s">
        <v>21021</v>
      </c>
      <c r="D4915" s="46">
        <v>1.0</v>
      </c>
      <c r="E4915" s="46">
        <v>16.0</v>
      </c>
      <c r="F4915" s="46">
        <v>459.0</v>
      </c>
      <c r="G4915" s="46">
        <v>0.0</v>
      </c>
      <c r="H4915" s="46">
        <v>0.0</v>
      </c>
      <c r="I4915" s="46">
        <v>106.0</v>
      </c>
      <c r="J4915" s="3"/>
      <c r="K4915" s="56"/>
    </row>
    <row r="4916" ht="32.25" customHeight="1">
      <c r="A4916" s="55" t="s">
        <v>54</v>
      </c>
      <c r="B4916" s="46" t="s">
        <v>21019</v>
      </c>
      <c r="C4916" s="46" t="s">
        <v>21023</v>
      </c>
      <c r="D4916" s="46">
        <v>0.0</v>
      </c>
      <c r="E4916" s="46">
        <v>0.0</v>
      </c>
      <c r="F4916" s="46">
        <v>174.0</v>
      </c>
      <c r="G4916" s="46">
        <v>0.0</v>
      </c>
      <c r="H4916" s="46">
        <v>0.0</v>
      </c>
      <c r="I4916" s="46">
        <v>0.0</v>
      </c>
      <c r="J4916" s="3"/>
      <c r="K4916" s="56"/>
    </row>
    <row r="4917" ht="32.25" customHeight="1">
      <c r="A4917" s="55" t="s">
        <v>54</v>
      </c>
      <c r="B4917" s="46" t="s">
        <v>21019</v>
      </c>
      <c r="C4917" s="46" t="s">
        <v>21025</v>
      </c>
      <c r="D4917" s="46">
        <v>1.0</v>
      </c>
      <c r="E4917" s="46">
        <v>27.0</v>
      </c>
      <c r="F4917" s="46">
        <v>77.0</v>
      </c>
      <c r="G4917" s="46">
        <v>0.0</v>
      </c>
      <c r="H4917" s="46">
        <v>0.0</v>
      </c>
      <c r="I4917" s="46">
        <v>47.0</v>
      </c>
      <c r="J4917" s="3"/>
      <c r="K4917" s="56"/>
    </row>
    <row r="4918" ht="32.25" customHeight="1">
      <c r="A4918" s="55" t="s">
        <v>54</v>
      </c>
      <c r="B4918" s="46" t="s">
        <v>21019</v>
      </c>
      <c r="C4918" s="46" t="s">
        <v>21027</v>
      </c>
      <c r="D4918" s="46">
        <v>0.0</v>
      </c>
      <c r="E4918" s="46">
        <v>0.0</v>
      </c>
      <c r="F4918" s="46">
        <v>88.0</v>
      </c>
      <c r="G4918" s="46">
        <v>0.0</v>
      </c>
      <c r="H4918" s="46">
        <v>0.0</v>
      </c>
      <c r="I4918" s="46">
        <v>0.0</v>
      </c>
      <c r="J4918" s="3"/>
      <c r="K4918" s="56"/>
    </row>
    <row r="4919" ht="32.25" customHeight="1">
      <c r="A4919" s="55" t="s">
        <v>54</v>
      </c>
      <c r="B4919" s="46" t="s">
        <v>21019</v>
      </c>
      <c r="C4919" s="46" t="s">
        <v>21029</v>
      </c>
      <c r="D4919" s="46">
        <v>0.0</v>
      </c>
      <c r="E4919" s="46">
        <v>0.0</v>
      </c>
      <c r="F4919" s="46">
        <v>11.0</v>
      </c>
      <c r="G4919" s="46">
        <v>0.0</v>
      </c>
      <c r="H4919" s="46">
        <v>0.0</v>
      </c>
      <c r="I4919" s="46">
        <v>0.0</v>
      </c>
      <c r="J4919" s="3"/>
      <c r="K4919" s="56"/>
    </row>
    <row r="4920" ht="32.25" customHeight="1">
      <c r="A4920" s="55" t="s">
        <v>54</v>
      </c>
      <c r="B4920" s="46" t="s">
        <v>21031</v>
      </c>
      <c r="C4920" s="55" t="s">
        <v>21032</v>
      </c>
      <c r="D4920" s="46">
        <v>76.0</v>
      </c>
      <c r="E4920" s="46">
        <v>1.0</v>
      </c>
      <c r="F4920" s="46">
        <v>232.0</v>
      </c>
      <c r="G4920" s="46">
        <v>0.0</v>
      </c>
      <c r="H4920" s="46">
        <v>0.0</v>
      </c>
      <c r="I4920" s="46">
        <v>5.0</v>
      </c>
      <c r="J4920" s="3"/>
      <c r="K4920" s="56"/>
    </row>
    <row r="4921" ht="32.25" customHeight="1">
      <c r="A4921" s="55" t="s">
        <v>54</v>
      </c>
      <c r="B4921" s="46" t="s">
        <v>21031</v>
      </c>
      <c r="C4921" s="55" t="s">
        <v>21035</v>
      </c>
      <c r="D4921" s="46">
        <v>0.0</v>
      </c>
      <c r="E4921" s="46">
        <v>0.0</v>
      </c>
      <c r="F4921" s="46">
        <v>265.0</v>
      </c>
      <c r="G4921" s="46">
        <v>0.0</v>
      </c>
      <c r="H4921" s="46">
        <v>0.0</v>
      </c>
      <c r="I4921" s="46">
        <v>0.0</v>
      </c>
      <c r="J4921" s="3"/>
      <c r="K4921" s="56"/>
    </row>
    <row r="4922" ht="32.25" customHeight="1">
      <c r="A4922" s="55" t="s">
        <v>54</v>
      </c>
      <c r="B4922" s="46" t="s">
        <v>21031</v>
      </c>
      <c r="C4922" s="55" t="s">
        <v>21038</v>
      </c>
      <c r="D4922" s="46">
        <v>2.0</v>
      </c>
      <c r="E4922" s="46">
        <v>1.0</v>
      </c>
      <c r="F4922" s="46">
        <v>155.0</v>
      </c>
      <c r="G4922" s="46">
        <v>0.0</v>
      </c>
      <c r="H4922" s="46">
        <v>2.0</v>
      </c>
      <c r="I4922" s="46">
        <v>36.0</v>
      </c>
      <c r="J4922" s="3"/>
      <c r="K4922" s="56"/>
    </row>
    <row r="4923" ht="32.25" customHeight="1">
      <c r="A4923" s="55" t="s">
        <v>54</v>
      </c>
      <c r="B4923" s="46" t="s">
        <v>21031</v>
      </c>
      <c r="C4923" s="55" t="s">
        <v>21040</v>
      </c>
      <c r="D4923" s="46">
        <v>48.0</v>
      </c>
      <c r="E4923" s="46">
        <v>0.0</v>
      </c>
      <c r="F4923" s="46">
        <v>65.0</v>
      </c>
      <c r="G4923" s="46">
        <v>16.0</v>
      </c>
      <c r="H4923" s="46">
        <v>0.0</v>
      </c>
      <c r="I4923" s="46">
        <v>8.0</v>
      </c>
      <c r="J4923" s="3"/>
      <c r="K4923" s="56"/>
    </row>
    <row r="4924" ht="32.25" customHeight="1">
      <c r="A4924" s="55" t="s">
        <v>54</v>
      </c>
      <c r="B4924" s="46" t="s">
        <v>21031</v>
      </c>
      <c r="C4924" s="55" t="s">
        <v>21044</v>
      </c>
      <c r="D4924" s="46">
        <v>46.0</v>
      </c>
      <c r="E4924" s="46">
        <v>1.0</v>
      </c>
      <c r="F4924" s="46">
        <v>51.0</v>
      </c>
      <c r="G4924" s="46">
        <v>2.0</v>
      </c>
      <c r="H4924" s="46">
        <v>0.0</v>
      </c>
      <c r="I4924" s="46">
        <v>0.0</v>
      </c>
      <c r="J4924" s="3"/>
      <c r="K4924" s="56"/>
    </row>
    <row r="4925" ht="32.25" customHeight="1">
      <c r="A4925" s="55" t="s">
        <v>54</v>
      </c>
      <c r="B4925" s="46" t="s">
        <v>21047</v>
      </c>
      <c r="C4925" s="55" t="s">
        <v>21048</v>
      </c>
      <c r="D4925" s="46">
        <v>35.0</v>
      </c>
      <c r="E4925" s="46">
        <v>5.0</v>
      </c>
      <c r="F4925" s="46">
        <v>176.0</v>
      </c>
      <c r="G4925" s="46">
        <v>1.0</v>
      </c>
      <c r="H4925" s="46">
        <v>0.0</v>
      </c>
      <c r="I4925" s="46">
        <v>33.0</v>
      </c>
      <c r="J4925" s="3"/>
      <c r="K4925" s="56"/>
    </row>
    <row r="4926" ht="32.25" customHeight="1">
      <c r="A4926" s="55" t="s">
        <v>54</v>
      </c>
      <c r="B4926" s="46" t="s">
        <v>21047</v>
      </c>
      <c r="C4926" s="55" t="s">
        <v>21051</v>
      </c>
      <c r="D4926" s="46">
        <v>1.0</v>
      </c>
      <c r="E4926" s="46">
        <v>13.0</v>
      </c>
      <c r="F4926" s="46">
        <v>191.0</v>
      </c>
      <c r="G4926" s="46">
        <v>1.0</v>
      </c>
      <c r="H4926" s="46">
        <v>0.0</v>
      </c>
      <c r="I4926" s="46">
        <v>34.0</v>
      </c>
      <c r="J4926" s="3"/>
      <c r="K4926" s="56"/>
    </row>
    <row r="4927" ht="32.25" customHeight="1">
      <c r="A4927" s="55" t="s">
        <v>54</v>
      </c>
      <c r="B4927" s="46" t="s">
        <v>21047</v>
      </c>
      <c r="C4927" s="55" t="s">
        <v>21054</v>
      </c>
      <c r="D4927" s="46">
        <v>0.0</v>
      </c>
      <c r="E4927" s="46">
        <v>1.0</v>
      </c>
      <c r="F4927" s="46">
        <v>184.0</v>
      </c>
      <c r="G4927" s="46">
        <v>0.0</v>
      </c>
      <c r="H4927" s="46">
        <v>0.0</v>
      </c>
      <c r="I4927" s="46">
        <v>16.0</v>
      </c>
      <c r="J4927" s="3"/>
      <c r="K4927" s="56"/>
    </row>
    <row r="4928" ht="32.25" customHeight="1">
      <c r="A4928" s="55" t="s">
        <v>54</v>
      </c>
      <c r="B4928" s="46" t="s">
        <v>21047</v>
      </c>
      <c r="C4928" s="55" t="s">
        <v>21057</v>
      </c>
      <c r="D4928" s="46">
        <v>25.0</v>
      </c>
      <c r="E4928" s="46">
        <v>45.0</v>
      </c>
      <c r="F4928" s="46">
        <v>72.0</v>
      </c>
      <c r="G4928" s="46">
        <v>2.0</v>
      </c>
      <c r="H4928" s="46">
        <v>0.0</v>
      </c>
      <c r="I4928" s="46">
        <v>44.0</v>
      </c>
      <c r="J4928" s="3"/>
      <c r="K4928" s="56"/>
    </row>
    <row r="4929" ht="32.25" customHeight="1">
      <c r="A4929" s="55" t="s">
        <v>54</v>
      </c>
      <c r="B4929" s="46" t="s">
        <v>21047</v>
      </c>
      <c r="C4929" s="55" t="s">
        <v>21059</v>
      </c>
      <c r="D4929" s="46">
        <v>0.0</v>
      </c>
      <c r="E4929" s="46">
        <v>0.0</v>
      </c>
      <c r="F4929" s="46">
        <v>55.0</v>
      </c>
      <c r="G4929" s="46">
        <v>0.0</v>
      </c>
      <c r="H4929" s="46">
        <v>0.0</v>
      </c>
      <c r="I4929" s="46">
        <v>0.0</v>
      </c>
      <c r="J4929" s="3"/>
      <c r="K4929" s="56"/>
    </row>
    <row r="4930" ht="32.25" customHeight="1">
      <c r="A4930" s="55" t="s">
        <v>54</v>
      </c>
      <c r="B4930" s="46" t="s">
        <v>21061</v>
      </c>
      <c r="C4930" s="55" t="s">
        <v>21062</v>
      </c>
      <c r="D4930" s="46">
        <v>12.0</v>
      </c>
      <c r="E4930" s="46">
        <v>0.0</v>
      </c>
      <c r="F4930" s="46">
        <v>217.0</v>
      </c>
      <c r="G4930" s="46">
        <v>2.0</v>
      </c>
      <c r="H4930" s="46">
        <v>0.0</v>
      </c>
      <c r="I4930" s="46">
        <v>100.0</v>
      </c>
      <c r="J4930" s="3"/>
      <c r="K4930" s="56"/>
    </row>
    <row r="4931" ht="32.25" customHeight="1">
      <c r="A4931" s="55" t="s">
        <v>54</v>
      </c>
      <c r="B4931" s="46" t="s">
        <v>21061</v>
      </c>
      <c r="C4931" s="55" t="s">
        <v>21064</v>
      </c>
      <c r="D4931" s="46">
        <v>2.0</v>
      </c>
      <c r="E4931" s="46">
        <v>0.0</v>
      </c>
      <c r="F4931" s="46">
        <v>218.0</v>
      </c>
      <c r="G4931" s="46">
        <v>1.0</v>
      </c>
      <c r="H4931" s="46">
        <v>0.0</v>
      </c>
      <c r="I4931" s="46">
        <v>37.0</v>
      </c>
      <c r="J4931" s="3"/>
      <c r="K4931" s="56"/>
    </row>
    <row r="4932" ht="32.25" customHeight="1">
      <c r="A4932" s="55" t="s">
        <v>54</v>
      </c>
      <c r="B4932" s="46" t="s">
        <v>21061</v>
      </c>
      <c r="C4932" s="55" t="s">
        <v>21067</v>
      </c>
      <c r="D4932" s="46">
        <v>0.0</v>
      </c>
      <c r="E4932" s="46">
        <v>0.0</v>
      </c>
      <c r="F4932" s="46">
        <v>178.0</v>
      </c>
      <c r="G4932" s="46">
        <v>0.0</v>
      </c>
      <c r="H4932" s="46">
        <v>0.0</v>
      </c>
      <c r="I4932" s="46">
        <v>0.0</v>
      </c>
      <c r="J4932" s="3"/>
      <c r="K4932" s="56"/>
    </row>
    <row r="4933" ht="32.25" customHeight="1">
      <c r="A4933" s="55" t="s">
        <v>54</v>
      </c>
      <c r="B4933" s="46" t="s">
        <v>21061</v>
      </c>
      <c r="C4933" s="55" t="s">
        <v>21069</v>
      </c>
      <c r="D4933" s="46">
        <v>0.0</v>
      </c>
      <c r="E4933" s="46">
        <v>0.0</v>
      </c>
      <c r="F4933" s="46">
        <v>152.0</v>
      </c>
      <c r="G4933" s="46">
        <v>0.0</v>
      </c>
      <c r="H4933" s="46">
        <v>0.0</v>
      </c>
      <c r="I4933" s="46">
        <v>14.0</v>
      </c>
      <c r="J4933" s="3"/>
      <c r="K4933" s="56"/>
    </row>
    <row r="4934" ht="32.25" customHeight="1">
      <c r="A4934" s="55" t="s">
        <v>54</v>
      </c>
      <c r="B4934" s="46" t="s">
        <v>21061</v>
      </c>
      <c r="C4934" s="55" t="s">
        <v>21071</v>
      </c>
      <c r="D4934" s="46">
        <v>0.0</v>
      </c>
      <c r="E4934" s="46">
        <v>0.0</v>
      </c>
      <c r="F4934" s="46">
        <v>126.0</v>
      </c>
      <c r="G4934" s="46">
        <v>0.0</v>
      </c>
      <c r="H4934" s="46">
        <v>0.0</v>
      </c>
      <c r="I4934" s="46">
        <v>8.0</v>
      </c>
      <c r="J4934" s="3"/>
      <c r="K4934" s="56"/>
    </row>
    <row r="4935" ht="32.25" customHeight="1">
      <c r="A4935" s="55" t="s">
        <v>54</v>
      </c>
      <c r="B4935" s="46" t="s">
        <v>21073</v>
      </c>
      <c r="C4935" s="55" t="s">
        <v>21074</v>
      </c>
      <c r="D4935" s="46">
        <v>0.0</v>
      </c>
      <c r="E4935" s="46">
        <v>1.0</v>
      </c>
      <c r="F4935" s="46">
        <v>492.0</v>
      </c>
      <c r="G4935" s="46">
        <v>0.0</v>
      </c>
      <c r="H4935" s="46">
        <v>0.0</v>
      </c>
      <c r="I4935" s="46">
        <v>2.0</v>
      </c>
      <c r="J4935" s="3"/>
      <c r="K4935" s="56"/>
    </row>
    <row r="4936" ht="32.25" customHeight="1">
      <c r="A4936" s="55" t="s">
        <v>54</v>
      </c>
      <c r="B4936" s="46" t="s">
        <v>21073</v>
      </c>
      <c r="C4936" s="55" t="s">
        <v>21077</v>
      </c>
      <c r="D4936" s="46">
        <v>0.0</v>
      </c>
      <c r="E4936" s="46">
        <v>0.0</v>
      </c>
      <c r="F4936" s="46">
        <v>299.0</v>
      </c>
      <c r="G4936" s="46">
        <v>0.0</v>
      </c>
      <c r="H4936" s="46">
        <v>0.0</v>
      </c>
      <c r="I4936" s="46">
        <v>1.0</v>
      </c>
      <c r="J4936" s="3"/>
      <c r="K4936" s="56"/>
    </row>
    <row r="4937" ht="32.25" customHeight="1">
      <c r="A4937" s="55" t="s">
        <v>54</v>
      </c>
      <c r="B4937" s="46" t="s">
        <v>21073</v>
      </c>
      <c r="C4937" s="55" t="s">
        <v>21080</v>
      </c>
      <c r="D4937" s="46">
        <v>4.0</v>
      </c>
      <c r="E4937" s="46">
        <v>19.0</v>
      </c>
      <c r="F4937" s="46">
        <v>236.0</v>
      </c>
      <c r="G4937" s="46">
        <v>0.0</v>
      </c>
      <c r="H4937" s="46">
        <v>0.0</v>
      </c>
      <c r="I4937" s="46">
        <v>0.0</v>
      </c>
      <c r="J4937" s="3"/>
      <c r="K4937" s="56"/>
    </row>
    <row r="4938" ht="32.25" customHeight="1">
      <c r="A4938" s="55" t="s">
        <v>54</v>
      </c>
      <c r="B4938" s="46" t="s">
        <v>21073</v>
      </c>
      <c r="C4938" s="55" t="s">
        <v>21082</v>
      </c>
      <c r="D4938" s="46">
        <v>56.0</v>
      </c>
      <c r="E4938" s="46">
        <v>67.0</v>
      </c>
      <c r="F4938" s="46">
        <v>57.0</v>
      </c>
      <c r="G4938" s="46">
        <v>3.0</v>
      </c>
      <c r="H4938" s="46">
        <v>5.0</v>
      </c>
      <c r="I4938" s="46">
        <v>69.0</v>
      </c>
      <c r="J4938" s="3"/>
      <c r="K4938" s="56"/>
    </row>
    <row r="4939" ht="32.25" customHeight="1">
      <c r="A4939" s="55" t="s">
        <v>54</v>
      </c>
      <c r="B4939" s="46" t="s">
        <v>21073</v>
      </c>
      <c r="C4939" s="55" t="s">
        <v>21086</v>
      </c>
      <c r="D4939" s="46">
        <v>0.0</v>
      </c>
      <c r="E4939" s="46">
        <v>24.0</v>
      </c>
      <c r="F4939" s="46">
        <v>121.0</v>
      </c>
      <c r="G4939" s="46">
        <v>0.0</v>
      </c>
      <c r="H4939" s="46">
        <v>0.0</v>
      </c>
      <c r="I4939" s="46">
        <v>1.0</v>
      </c>
      <c r="J4939" s="3"/>
      <c r="K4939" s="56"/>
    </row>
    <row r="4940" ht="32.25" customHeight="1">
      <c r="A4940" s="55" t="s">
        <v>54</v>
      </c>
      <c r="B4940" s="46" t="s">
        <v>21088</v>
      </c>
      <c r="C4940" s="46" t="s">
        <v>21089</v>
      </c>
      <c r="D4940" s="46">
        <v>0.0</v>
      </c>
      <c r="E4940" s="46">
        <v>0.0</v>
      </c>
      <c r="F4940" s="46">
        <v>68.0</v>
      </c>
      <c r="G4940" s="46">
        <v>0.0</v>
      </c>
      <c r="H4940" s="46">
        <v>0.0</v>
      </c>
      <c r="I4940" s="46">
        <v>104.0</v>
      </c>
      <c r="J4940" s="3"/>
      <c r="K4940" s="56"/>
    </row>
    <row r="4941" ht="32.25" customHeight="1">
      <c r="A4941" s="55" t="s">
        <v>54</v>
      </c>
      <c r="B4941" s="46" t="s">
        <v>21088</v>
      </c>
      <c r="C4941" s="46" t="s">
        <v>21091</v>
      </c>
      <c r="D4941" s="46">
        <v>0.0</v>
      </c>
      <c r="E4941" s="46">
        <v>0.0</v>
      </c>
      <c r="F4941" s="46">
        <v>105.0</v>
      </c>
      <c r="G4941" s="46">
        <v>0.0</v>
      </c>
      <c r="H4941" s="46">
        <v>0.0</v>
      </c>
      <c r="I4941" s="46">
        <v>1.0</v>
      </c>
      <c r="J4941" s="3"/>
      <c r="K4941" s="56"/>
    </row>
    <row r="4942" ht="32.25" customHeight="1">
      <c r="A4942" s="55" t="s">
        <v>54</v>
      </c>
      <c r="B4942" s="46" t="s">
        <v>21088</v>
      </c>
      <c r="C4942" s="46" t="s">
        <v>21093</v>
      </c>
      <c r="D4942" s="46">
        <v>10.0</v>
      </c>
      <c r="E4942" s="46">
        <v>0.0</v>
      </c>
      <c r="F4942" s="46">
        <v>82.0</v>
      </c>
      <c r="G4942" s="46">
        <v>0.0</v>
      </c>
      <c r="H4942" s="46">
        <v>0.0</v>
      </c>
      <c r="I4942" s="46">
        <v>0.0</v>
      </c>
      <c r="J4942" s="3"/>
      <c r="K4942" s="56"/>
    </row>
    <row r="4943" ht="32.25" customHeight="1">
      <c r="A4943" s="55" t="s">
        <v>54</v>
      </c>
      <c r="B4943" s="46" t="s">
        <v>21088</v>
      </c>
      <c r="C4943" s="46" t="s">
        <v>21097</v>
      </c>
      <c r="D4943" s="46">
        <v>0.0</v>
      </c>
      <c r="E4943" s="46">
        <v>0.0</v>
      </c>
      <c r="F4943" s="46">
        <v>26.0</v>
      </c>
      <c r="G4943" s="46">
        <v>0.0</v>
      </c>
      <c r="H4943" s="46">
        <v>0.0</v>
      </c>
      <c r="I4943" s="46">
        <v>35.0</v>
      </c>
      <c r="J4943" s="3"/>
      <c r="K4943" s="56"/>
    </row>
    <row r="4944" ht="32.25" customHeight="1">
      <c r="A4944" s="55" t="s">
        <v>54</v>
      </c>
      <c r="B4944" s="46" t="s">
        <v>21099</v>
      </c>
      <c r="C4944" s="55" t="s">
        <v>21101</v>
      </c>
      <c r="D4944" s="46">
        <v>0.0</v>
      </c>
      <c r="E4944" s="46">
        <v>8.0</v>
      </c>
      <c r="F4944" s="46">
        <v>273.0</v>
      </c>
      <c r="G4944" s="46">
        <v>0.0</v>
      </c>
      <c r="H4944" s="46">
        <v>0.0</v>
      </c>
      <c r="I4944" s="46">
        <v>69.0</v>
      </c>
      <c r="J4944" s="3"/>
      <c r="K4944" s="56"/>
    </row>
    <row r="4945" ht="32.25" customHeight="1">
      <c r="A4945" s="55" t="s">
        <v>54</v>
      </c>
      <c r="B4945" s="46" t="s">
        <v>21099</v>
      </c>
      <c r="C4945" s="55" t="s">
        <v>21103</v>
      </c>
      <c r="D4945" s="46">
        <v>0.0</v>
      </c>
      <c r="E4945" s="46">
        <v>0.0</v>
      </c>
      <c r="F4945" s="46">
        <v>281.0</v>
      </c>
      <c r="G4945" s="46">
        <v>0.0</v>
      </c>
      <c r="H4945" s="46">
        <v>0.0</v>
      </c>
      <c r="I4945" s="46">
        <v>0.0</v>
      </c>
      <c r="J4945" s="3"/>
      <c r="K4945" s="56"/>
    </row>
    <row r="4946" ht="32.25" customHeight="1">
      <c r="A4946" s="55" t="s">
        <v>54</v>
      </c>
      <c r="B4946" s="46" t="s">
        <v>21099</v>
      </c>
      <c r="C4946" s="55" t="s">
        <v>21105</v>
      </c>
      <c r="D4946" s="46">
        <v>0.0</v>
      </c>
      <c r="E4946" s="46">
        <v>0.0</v>
      </c>
      <c r="F4946" s="46">
        <v>191.0</v>
      </c>
      <c r="G4946" s="46">
        <v>0.0</v>
      </c>
      <c r="H4946" s="46">
        <v>0.0</v>
      </c>
      <c r="I4946" s="46">
        <v>0.0</v>
      </c>
      <c r="J4946" s="3"/>
      <c r="K4946" s="56"/>
    </row>
    <row r="4947" ht="32.25" customHeight="1">
      <c r="A4947" s="55" t="s">
        <v>54</v>
      </c>
      <c r="B4947" s="46" t="s">
        <v>21099</v>
      </c>
      <c r="C4947" s="55" t="s">
        <v>21108</v>
      </c>
      <c r="D4947" s="46">
        <v>0.0</v>
      </c>
      <c r="E4947" s="46">
        <v>1.0</v>
      </c>
      <c r="F4947" s="46">
        <v>171.0</v>
      </c>
      <c r="G4947" s="46">
        <v>1.0</v>
      </c>
      <c r="H4947" s="46">
        <v>0.0</v>
      </c>
      <c r="I4947" s="46">
        <v>15.0</v>
      </c>
      <c r="J4947" s="3"/>
      <c r="K4947" s="56"/>
    </row>
    <row r="4948" ht="32.25" customHeight="1">
      <c r="A4948" s="55" t="s">
        <v>54</v>
      </c>
      <c r="B4948" s="46" t="s">
        <v>21099</v>
      </c>
      <c r="C4948" s="55" t="s">
        <v>21111</v>
      </c>
      <c r="D4948" s="46">
        <v>0.0</v>
      </c>
      <c r="E4948" s="46">
        <v>0.0</v>
      </c>
      <c r="F4948" s="46">
        <v>170.0</v>
      </c>
      <c r="G4948" s="46">
        <v>0.0</v>
      </c>
      <c r="H4948" s="46">
        <v>0.0</v>
      </c>
      <c r="I4948" s="46">
        <v>0.0</v>
      </c>
      <c r="J4948" s="3"/>
      <c r="K4948" s="56"/>
    </row>
    <row r="4949" ht="32.25" customHeight="1">
      <c r="A4949" s="55" t="s">
        <v>54</v>
      </c>
      <c r="B4949" s="46" t="s">
        <v>21114</v>
      </c>
      <c r="C4949" s="55" t="s">
        <v>21115</v>
      </c>
      <c r="D4949" s="46">
        <v>0.0</v>
      </c>
      <c r="E4949" s="46">
        <v>3.0</v>
      </c>
      <c r="F4949" s="46">
        <v>223.0</v>
      </c>
      <c r="G4949" s="46">
        <v>0.0</v>
      </c>
      <c r="H4949" s="46">
        <v>0.0</v>
      </c>
      <c r="I4949" s="46">
        <v>100.0</v>
      </c>
      <c r="J4949" s="3"/>
      <c r="K4949" s="56"/>
    </row>
    <row r="4950" ht="32.25" customHeight="1">
      <c r="A4950" s="55" t="s">
        <v>54</v>
      </c>
      <c r="B4950" s="46" t="s">
        <v>21114</v>
      </c>
      <c r="C4950" s="55" t="s">
        <v>21117</v>
      </c>
      <c r="D4950" s="46">
        <v>0.0</v>
      </c>
      <c r="E4950" s="46">
        <v>2.0</v>
      </c>
      <c r="F4950" s="46">
        <v>281.0</v>
      </c>
      <c r="G4950" s="46">
        <v>0.0</v>
      </c>
      <c r="H4950" s="46">
        <v>0.0</v>
      </c>
      <c r="I4950" s="46">
        <v>15.0</v>
      </c>
      <c r="J4950" s="3"/>
      <c r="K4950" s="56"/>
    </row>
    <row r="4951" ht="32.25" customHeight="1">
      <c r="A4951" s="55" t="s">
        <v>54</v>
      </c>
      <c r="B4951" s="46" t="s">
        <v>21114</v>
      </c>
      <c r="C4951" s="55" t="s">
        <v>21120</v>
      </c>
      <c r="D4951" s="46">
        <v>0.0</v>
      </c>
      <c r="E4951" s="46">
        <v>0.0</v>
      </c>
      <c r="F4951" s="46">
        <v>249.0</v>
      </c>
      <c r="G4951" s="46">
        <v>0.0</v>
      </c>
      <c r="H4951" s="46">
        <v>0.0</v>
      </c>
      <c r="I4951" s="46">
        <v>3.0</v>
      </c>
      <c r="J4951" s="3"/>
      <c r="K4951" s="56"/>
    </row>
    <row r="4952" ht="32.25" customHeight="1">
      <c r="A4952" s="55" t="s">
        <v>54</v>
      </c>
      <c r="B4952" s="46" t="s">
        <v>21114</v>
      </c>
      <c r="C4952" s="55" t="s">
        <v>21124</v>
      </c>
      <c r="D4952" s="46">
        <v>0.0</v>
      </c>
      <c r="E4952" s="46">
        <v>0.0</v>
      </c>
      <c r="F4952" s="46">
        <v>118.0</v>
      </c>
      <c r="G4952" s="46">
        <v>0.0</v>
      </c>
      <c r="H4952" s="46">
        <v>0.0</v>
      </c>
      <c r="I4952" s="46">
        <v>0.0</v>
      </c>
      <c r="J4952" s="3"/>
      <c r="K4952" s="56"/>
    </row>
    <row r="4953" ht="32.25" customHeight="1">
      <c r="A4953" s="55" t="s">
        <v>54</v>
      </c>
      <c r="B4953" s="46" t="s">
        <v>21114</v>
      </c>
      <c r="C4953" s="55" t="s">
        <v>21126</v>
      </c>
      <c r="D4953" s="46">
        <v>0.0</v>
      </c>
      <c r="E4953" s="46">
        <v>0.0</v>
      </c>
      <c r="F4953" s="46">
        <v>49.0</v>
      </c>
      <c r="G4953" s="46">
        <v>0.0</v>
      </c>
      <c r="H4953" s="46">
        <v>0.0</v>
      </c>
      <c r="I4953" s="46">
        <v>0.0</v>
      </c>
      <c r="J4953" s="3"/>
      <c r="K4953" s="56"/>
    </row>
    <row r="4954" ht="32.25" customHeight="1">
      <c r="A4954" s="55" t="s">
        <v>54</v>
      </c>
      <c r="B4954" s="46" t="s">
        <v>21128</v>
      </c>
      <c r="C4954" s="46" t="s">
        <v>21129</v>
      </c>
      <c r="D4954" s="46">
        <v>19.0</v>
      </c>
      <c r="E4954" s="46">
        <v>16.0</v>
      </c>
      <c r="F4954" s="46">
        <v>312.0</v>
      </c>
      <c r="G4954" s="46">
        <v>0.0</v>
      </c>
      <c r="H4954" s="46">
        <v>0.0</v>
      </c>
      <c r="I4954" s="46">
        <v>61.0</v>
      </c>
      <c r="J4954" s="3"/>
      <c r="K4954" s="56"/>
    </row>
    <row r="4955" ht="32.25" customHeight="1">
      <c r="A4955" s="55" t="s">
        <v>54</v>
      </c>
      <c r="B4955" s="46" t="s">
        <v>21128</v>
      </c>
      <c r="C4955" s="46" t="s">
        <v>21132</v>
      </c>
      <c r="D4955" s="46">
        <v>1.0</v>
      </c>
      <c r="E4955" s="46">
        <v>16.0</v>
      </c>
      <c r="F4955" s="46">
        <v>299.0</v>
      </c>
      <c r="G4955" s="46">
        <v>1.0</v>
      </c>
      <c r="H4955" s="46">
        <v>0.0</v>
      </c>
      <c r="I4955" s="46">
        <v>9.0</v>
      </c>
      <c r="J4955" s="3"/>
      <c r="K4955" s="56"/>
    </row>
    <row r="4956" ht="32.25" customHeight="1">
      <c r="A4956" s="55" t="s">
        <v>54</v>
      </c>
      <c r="B4956" s="46" t="s">
        <v>21128</v>
      </c>
      <c r="C4956" s="46" t="s">
        <v>21135</v>
      </c>
      <c r="D4956" s="46">
        <v>0.0</v>
      </c>
      <c r="E4956" s="46">
        <v>7.0</v>
      </c>
      <c r="F4956" s="46">
        <v>85.0</v>
      </c>
      <c r="G4956" s="46">
        <v>0.0</v>
      </c>
      <c r="H4956" s="46">
        <v>0.0</v>
      </c>
      <c r="I4956" s="46">
        <v>5.0</v>
      </c>
      <c r="J4956" s="3"/>
      <c r="K4956" s="56"/>
    </row>
    <row r="4957" ht="32.25" customHeight="1">
      <c r="A4957" s="55" t="s">
        <v>54</v>
      </c>
      <c r="B4957" s="46" t="s">
        <v>21128</v>
      </c>
      <c r="C4957" s="46" t="s">
        <v>21138</v>
      </c>
      <c r="D4957" s="46">
        <v>3.0</v>
      </c>
      <c r="E4957" s="46">
        <v>8.0</v>
      </c>
      <c r="F4957" s="46">
        <v>49.0</v>
      </c>
      <c r="G4957" s="46">
        <v>0.0</v>
      </c>
      <c r="H4957" s="46">
        <v>0.0</v>
      </c>
      <c r="I4957" s="46">
        <v>0.0</v>
      </c>
      <c r="J4957" s="3"/>
      <c r="K4957" s="56"/>
    </row>
    <row r="4958" ht="32.25" customHeight="1">
      <c r="A4958" s="55" t="s">
        <v>54</v>
      </c>
      <c r="B4958" s="46" t="s">
        <v>21140</v>
      </c>
      <c r="C4958" s="55" t="s">
        <v>21141</v>
      </c>
      <c r="D4958" s="46">
        <v>123.0</v>
      </c>
      <c r="E4958" s="46">
        <v>1.0</v>
      </c>
      <c r="F4958" s="46">
        <v>17.0</v>
      </c>
      <c r="G4958" s="46">
        <v>12.0</v>
      </c>
      <c r="H4958" s="46">
        <v>0.0</v>
      </c>
      <c r="I4958" s="46">
        <v>50.0</v>
      </c>
      <c r="J4958" s="3"/>
      <c r="K4958" s="56"/>
    </row>
    <row r="4959" ht="32.25" customHeight="1">
      <c r="A4959" s="55" t="s">
        <v>54</v>
      </c>
      <c r="B4959" s="46" t="s">
        <v>21140</v>
      </c>
      <c r="C4959" s="55" t="s">
        <v>21144</v>
      </c>
      <c r="D4959" s="46">
        <v>2.0</v>
      </c>
      <c r="E4959" s="46">
        <v>0.0</v>
      </c>
      <c r="F4959" s="46">
        <v>186.0</v>
      </c>
      <c r="G4959" s="46">
        <v>0.0</v>
      </c>
      <c r="H4959" s="46">
        <v>0.0</v>
      </c>
      <c r="I4959" s="46">
        <v>1.0</v>
      </c>
      <c r="J4959" s="3"/>
      <c r="K4959" s="56"/>
    </row>
    <row r="4960" ht="32.25" customHeight="1">
      <c r="A4960" s="55" t="s">
        <v>54</v>
      </c>
      <c r="B4960" s="46" t="s">
        <v>21140</v>
      </c>
      <c r="C4960" s="55" t="s">
        <v>21146</v>
      </c>
      <c r="D4960" s="46">
        <v>3.0</v>
      </c>
      <c r="E4960" s="46">
        <v>2.0</v>
      </c>
      <c r="F4960" s="46">
        <v>146.0</v>
      </c>
      <c r="G4960" s="46">
        <v>0.0</v>
      </c>
      <c r="H4960" s="46">
        <v>0.0</v>
      </c>
      <c r="I4960" s="46">
        <v>27.0</v>
      </c>
      <c r="J4960" s="3"/>
      <c r="K4960" s="56"/>
    </row>
    <row r="4961" ht="32.25" customHeight="1">
      <c r="A4961" s="55" t="s">
        <v>54</v>
      </c>
      <c r="B4961" s="46" t="s">
        <v>21140</v>
      </c>
      <c r="C4961" s="55" t="s">
        <v>21150</v>
      </c>
      <c r="D4961" s="46">
        <v>1.0</v>
      </c>
      <c r="E4961" s="46">
        <v>0.0</v>
      </c>
      <c r="F4961" s="46">
        <v>0.0</v>
      </c>
      <c r="G4961" s="46">
        <v>0.0</v>
      </c>
      <c r="H4961" s="46">
        <v>0.0</v>
      </c>
      <c r="I4961" s="46">
        <v>0.0</v>
      </c>
      <c r="J4961" s="3"/>
      <c r="K4961" s="56"/>
    </row>
    <row r="4962" ht="32.25" customHeight="1">
      <c r="A4962" s="55" t="s">
        <v>54</v>
      </c>
      <c r="B4962" s="46" t="s">
        <v>21140</v>
      </c>
      <c r="C4962" s="55" t="s">
        <v>21152</v>
      </c>
      <c r="D4962" s="46">
        <v>1.0</v>
      </c>
      <c r="E4962" s="46">
        <v>0.0</v>
      </c>
      <c r="F4962" s="46">
        <v>0.0</v>
      </c>
      <c r="G4962" s="46">
        <v>0.0</v>
      </c>
      <c r="H4962" s="46">
        <v>0.0</v>
      </c>
      <c r="I4962" s="46">
        <v>0.0</v>
      </c>
      <c r="J4962" s="3"/>
      <c r="K4962" s="56"/>
    </row>
    <row r="4963" ht="32.25" customHeight="1">
      <c r="A4963" s="55" t="s">
        <v>54</v>
      </c>
      <c r="B4963" s="46" t="s">
        <v>21153</v>
      </c>
      <c r="C4963" s="55" t="s">
        <v>21155</v>
      </c>
      <c r="D4963" s="46">
        <v>26.0</v>
      </c>
      <c r="E4963" s="46">
        <v>9.0</v>
      </c>
      <c r="F4963" s="46">
        <v>62.0</v>
      </c>
      <c r="G4963" s="46">
        <v>12.0</v>
      </c>
      <c r="H4963" s="46">
        <v>0.0</v>
      </c>
      <c r="I4963" s="46">
        <v>19.0</v>
      </c>
      <c r="J4963" s="3"/>
      <c r="K4963" s="56"/>
    </row>
    <row r="4964" ht="32.25" customHeight="1">
      <c r="A4964" s="55" t="s">
        <v>54</v>
      </c>
      <c r="B4964" s="46" t="s">
        <v>21153</v>
      </c>
      <c r="C4964" s="55" t="s">
        <v>21157</v>
      </c>
      <c r="D4964" s="46">
        <v>43.0</v>
      </c>
      <c r="E4964" s="46">
        <v>3.0</v>
      </c>
      <c r="F4964" s="46">
        <v>15.0</v>
      </c>
      <c r="G4964" s="46">
        <v>32.0</v>
      </c>
      <c r="H4964" s="46">
        <v>0.0</v>
      </c>
      <c r="I4964" s="46">
        <v>2.0</v>
      </c>
      <c r="J4964" s="3"/>
      <c r="K4964" s="56"/>
    </row>
    <row r="4965" ht="32.25" customHeight="1">
      <c r="A4965" s="55" t="s">
        <v>54</v>
      </c>
      <c r="B4965" s="46" t="s">
        <v>21153</v>
      </c>
      <c r="C4965" s="55" t="s">
        <v>21160</v>
      </c>
      <c r="D4965" s="46">
        <v>2.0</v>
      </c>
      <c r="E4965" s="46">
        <v>1.0</v>
      </c>
      <c r="F4965" s="46">
        <v>68.0</v>
      </c>
      <c r="G4965" s="46">
        <v>2.0</v>
      </c>
      <c r="H4965" s="46">
        <v>0.0</v>
      </c>
      <c r="I4965" s="46">
        <v>17.0</v>
      </c>
      <c r="J4965" s="3"/>
      <c r="K4965" s="56"/>
    </row>
    <row r="4966" ht="32.25" customHeight="1">
      <c r="A4966" s="55" t="s">
        <v>54</v>
      </c>
      <c r="B4966" s="46" t="s">
        <v>21153</v>
      </c>
      <c r="C4966" s="55" t="s">
        <v>21162</v>
      </c>
      <c r="D4966" s="46">
        <v>0.0</v>
      </c>
      <c r="E4966" s="46">
        <v>17.0</v>
      </c>
      <c r="F4966" s="46">
        <v>47.0</v>
      </c>
      <c r="G4966" s="46">
        <v>0.0</v>
      </c>
      <c r="H4966" s="46">
        <v>0.0</v>
      </c>
      <c r="I4966" s="46">
        <v>10.0</v>
      </c>
      <c r="J4966" s="3"/>
      <c r="K4966" s="56"/>
    </row>
    <row r="4967" ht="32.25" customHeight="1">
      <c r="A4967" s="55" t="s">
        <v>54</v>
      </c>
      <c r="B4967" s="46" t="s">
        <v>21153</v>
      </c>
      <c r="C4967" s="55" t="s">
        <v>21164</v>
      </c>
      <c r="D4967" s="46">
        <v>3.0</v>
      </c>
      <c r="E4967" s="46">
        <v>2.0</v>
      </c>
      <c r="F4967" s="46">
        <v>32.0</v>
      </c>
      <c r="G4967" s="46">
        <v>3.0</v>
      </c>
      <c r="H4967" s="46">
        <v>0.0</v>
      </c>
      <c r="I4967" s="46">
        <v>9.0</v>
      </c>
      <c r="J4967" s="3"/>
      <c r="K4967" s="56"/>
    </row>
    <row r="4968" ht="32.25" customHeight="1">
      <c r="A4968" s="55" t="s">
        <v>54</v>
      </c>
      <c r="B4968" s="46" t="s">
        <v>21168</v>
      </c>
      <c r="C4968" s="55" t="s">
        <v>21169</v>
      </c>
      <c r="D4968" s="46">
        <v>0.0</v>
      </c>
      <c r="E4968" s="46">
        <v>0.0</v>
      </c>
      <c r="F4968" s="46">
        <v>267.0</v>
      </c>
      <c r="G4968" s="46">
        <v>0.0</v>
      </c>
      <c r="H4968" s="46">
        <v>0.0</v>
      </c>
      <c r="I4968" s="46">
        <v>0.0</v>
      </c>
      <c r="J4968" s="3"/>
      <c r="K4968" s="56"/>
    </row>
    <row r="4969" ht="32.25" customHeight="1">
      <c r="A4969" s="55" t="s">
        <v>54</v>
      </c>
      <c r="B4969" s="46" t="s">
        <v>21168</v>
      </c>
      <c r="C4969" s="55" t="s">
        <v>21172</v>
      </c>
      <c r="D4969" s="46">
        <v>20.0</v>
      </c>
      <c r="E4969" s="46">
        <v>1.0</v>
      </c>
      <c r="F4969" s="46">
        <v>121.0</v>
      </c>
      <c r="G4969" s="46">
        <v>20.0</v>
      </c>
      <c r="H4969" s="46">
        <v>0.0</v>
      </c>
      <c r="I4969" s="46">
        <v>19.0</v>
      </c>
      <c r="J4969" s="3"/>
      <c r="K4969" s="56"/>
    </row>
    <row r="4970" ht="32.25" customHeight="1">
      <c r="A4970" s="55" t="s">
        <v>54</v>
      </c>
      <c r="B4970" s="46" t="s">
        <v>21168</v>
      </c>
      <c r="C4970" s="55" t="s">
        <v>21174</v>
      </c>
      <c r="D4970" s="46">
        <v>19.0</v>
      </c>
      <c r="E4970" s="46">
        <v>0.0</v>
      </c>
      <c r="F4970" s="46">
        <v>84.0</v>
      </c>
      <c r="G4970" s="46">
        <v>9.0</v>
      </c>
      <c r="H4970" s="46">
        <v>0.0</v>
      </c>
      <c r="I4970" s="46">
        <v>24.0</v>
      </c>
      <c r="J4970" s="3"/>
      <c r="K4970" s="56"/>
    </row>
    <row r="4971" ht="32.25" customHeight="1">
      <c r="A4971" s="55" t="s">
        <v>54</v>
      </c>
      <c r="B4971" s="46" t="s">
        <v>21168</v>
      </c>
      <c r="C4971" s="55" t="s">
        <v>21176</v>
      </c>
      <c r="D4971" s="46">
        <v>0.0</v>
      </c>
      <c r="E4971" s="46">
        <v>0.0</v>
      </c>
      <c r="F4971" s="46">
        <v>112.0</v>
      </c>
      <c r="G4971" s="46">
        <v>0.0</v>
      </c>
      <c r="H4971" s="46">
        <v>0.0</v>
      </c>
      <c r="I4971" s="46">
        <v>0.0</v>
      </c>
      <c r="J4971" s="3"/>
      <c r="K4971" s="56"/>
    </row>
    <row r="4972" ht="32.25" customHeight="1">
      <c r="A4972" s="55" t="s">
        <v>54</v>
      </c>
      <c r="B4972" s="46" t="s">
        <v>21168</v>
      </c>
      <c r="C4972" s="55" t="s">
        <v>21178</v>
      </c>
      <c r="D4972" s="46">
        <v>0.0</v>
      </c>
      <c r="E4972" s="46">
        <v>0.0</v>
      </c>
      <c r="F4972" s="46">
        <v>1.0</v>
      </c>
      <c r="G4972" s="46">
        <v>0.0</v>
      </c>
      <c r="H4972" s="46">
        <v>0.0</v>
      </c>
      <c r="I4972" s="46">
        <v>0.0</v>
      </c>
      <c r="J4972" s="3"/>
      <c r="K4972" s="56"/>
    </row>
    <row r="4973" ht="32.25" customHeight="1">
      <c r="A4973" s="55" t="s">
        <v>54</v>
      </c>
      <c r="B4973" s="46" t="s">
        <v>21182</v>
      </c>
      <c r="C4973" s="55" t="s">
        <v>21183</v>
      </c>
      <c r="D4973" s="46">
        <v>3.0</v>
      </c>
      <c r="E4973" s="46">
        <v>8.0</v>
      </c>
      <c r="F4973" s="46">
        <v>164.0</v>
      </c>
      <c r="G4973" s="46">
        <v>0.0</v>
      </c>
      <c r="H4973" s="46">
        <v>0.0</v>
      </c>
      <c r="I4973" s="46">
        <v>78.0</v>
      </c>
      <c r="J4973" s="3"/>
      <c r="K4973" s="56"/>
    </row>
    <row r="4974" ht="32.25" customHeight="1">
      <c r="A4974" s="55" t="s">
        <v>54</v>
      </c>
      <c r="B4974" s="46" t="s">
        <v>21182</v>
      </c>
      <c r="C4974" s="46" t="s">
        <v>21186</v>
      </c>
      <c r="D4974" s="46">
        <v>3.0</v>
      </c>
      <c r="E4974" s="46">
        <v>0.0</v>
      </c>
      <c r="F4974" s="46">
        <v>96.0</v>
      </c>
      <c r="G4974" s="46">
        <v>0.0</v>
      </c>
      <c r="H4974" s="46">
        <v>0.0</v>
      </c>
      <c r="I4974" s="46">
        <v>21.0</v>
      </c>
      <c r="J4974" s="3"/>
      <c r="K4974" s="56"/>
    </row>
    <row r="4975" ht="32.25" customHeight="1">
      <c r="A4975" s="55" t="s">
        <v>54</v>
      </c>
      <c r="B4975" s="46" t="s">
        <v>21182</v>
      </c>
      <c r="C4975" s="55" t="s">
        <v>21188</v>
      </c>
      <c r="D4975" s="46">
        <v>2.0</v>
      </c>
      <c r="E4975" s="46">
        <v>0.0</v>
      </c>
      <c r="F4975" s="46">
        <v>78.0</v>
      </c>
      <c r="G4975" s="46">
        <v>0.0</v>
      </c>
      <c r="H4975" s="46">
        <v>0.0</v>
      </c>
      <c r="I4975" s="46">
        <v>9.0</v>
      </c>
      <c r="J4975" s="3"/>
      <c r="K4975" s="56"/>
    </row>
    <row r="4976" ht="32.25" customHeight="1">
      <c r="A4976" s="55" t="s">
        <v>54</v>
      </c>
      <c r="B4976" s="46" t="s">
        <v>21182</v>
      </c>
      <c r="C4976" s="55" t="s">
        <v>21190</v>
      </c>
      <c r="D4976" s="46">
        <v>0.0</v>
      </c>
      <c r="E4976" s="46">
        <v>0.0</v>
      </c>
      <c r="F4976" s="46">
        <v>61.0</v>
      </c>
      <c r="G4976" s="46">
        <v>0.0</v>
      </c>
      <c r="H4976" s="46">
        <v>0.0</v>
      </c>
      <c r="I4976" s="46">
        <v>11.0</v>
      </c>
      <c r="J4976" s="3"/>
      <c r="K4976" s="56"/>
    </row>
    <row r="4977" ht="32.25" customHeight="1">
      <c r="A4977" s="55" t="s">
        <v>54</v>
      </c>
      <c r="B4977" s="46" t="s">
        <v>21182</v>
      </c>
      <c r="C4977" s="55" t="s">
        <v>21191</v>
      </c>
      <c r="D4977" s="46">
        <v>0.0</v>
      </c>
      <c r="E4977" s="46">
        <v>0.0</v>
      </c>
      <c r="F4977" s="46">
        <v>33.0</v>
      </c>
      <c r="G4977" s="46">
        <v>0.0</v>
      </c>
      <c r="H4977" s="46">
        <v>0.0</v>
      </c>
      <c r="I4977" s="46">
        <v>12.0</v>
      </c>
      <c r="J4977" s="3"/>
      <c r="K4977" s="56"/>
    </row>
    <row r="4978" ht="32.25" customHeight="1">
      <c r="A4978" s="55" t="s">
        <v>54</v>
      </c>
      <c r="B4978" s="46" t="s">
        <v>21182</v>
      </c>
      <c r="C4978" s="46" t="s">
        <v>21194</v>
      </c>
      <c r="D4978" s="46">
        <v>0.0</v>
      </c>
      <c r="E4978" s="46">
        <v>0.0</v>
      </c>
      <c r="F4978" s="46">
        <v>8.0</v>
      </c>
      <c r="G4978" s="46">
        <v>0.0</v>
      </c>
      <c r="H4978" s="46">
        <v>0.0</v>
      </c>
      <c r="I4978" s="46">
        <v>0.0</v>
      </c>
      <c r="J4978" s="3"/>
      <c r="K4978" s="56"/>
    </row>
    <row r="4979" ht="32.25" customHeight="1">
      <c r="A4979" s="55" t="s">
        <v>54</v>
      </c>
      <c r="B4979" s="46" t="s">
        <v>21196</v>
      </c>
      <c r="C4979" s="55" t="s">
        <v>21197</v>
      </c>
      <c r="D4979" s="46">
        <v>0.0</v>
      </c>
      <c r="E4979" s="46">
        <v>2.0</v>
      </c>
      <c r="F4979" s="46">
        <v>27.0</v>
      </c>
      <c r="G4979" s="46">
        <v>0.0</v>
      </c>
      <c r="H4979" s="46">
        <v>0.0</v>
      </c>
      <c r="I4979" s="46">
        <v>27.0</v>
      </c>
      <c r="J4979" s="3"/>
      <c r="K4979" s="56"/>
    </row>
    <row r="4980" ht="32.25" customHeight="1">
      <c r="A4980" s="55" t="s">
        <v>54</v>
      </c>
      <c r="B4980" s="46" t="s">
        <v>21196</v>
      </c>
      <c r="C4980" s="55" t="s">
        <v>21199</v>
      </c>
      <c r="D4980" s="46">
        <v>0.0</v>
      </c>
      <c r="E4980" s="46">
        <v>0.0</v>
      </c>
      <c r="F4980" s="46">
        <v>24.0</v>
      </c>
      <c r="G4980" s="46">
        <v>0.0</v>
      </c>
      <c r="H4980" s="46">
        <v>0.0</v>
      </c>
      <c r="I4980" s="46">
        <v>25.0</v>
      </c>
      <c r="J4980" s="3"/>
      <c r="K4980" s="56"/>
    </row>
    <row r="4981" ht="32.25" customHeight="1">
      <c r="A4981" s="55" t="s">
        <v>54</v>
      </c>
      <c r="B4981" s="46" t="s">
        <v>21196</v>
      </c>
      <c r="C4981" s="46" t="s">
        <v>21202</v>
      </c>
      <c r="D4981" s="46">
        <v>0.0</v>
      </c>
      <c r="E4981" s="46">
        <v>1.0</v>
      </c>
      <c r="F4981" s="46">
        <v>45.0</v>
      </c>
      <c r="G4981" s="46">
        <v>0.0</v>
      </c>
      <c r="H4981" s="46">
        <v>0.0</v>
      </c>
      <c r="I4981" s="46">
        <v>1.0</v>
      </c>
      <c r="J4981" s="3"/>
      <c r="K4981" s="56"/>
    </row>
    <row r="4982" ht="32.25" customHeight="1">
      <c r="A4982" s="55" t="s">
        <v>54</v>
      </c>
      <c r="B4982" s="46" t="s">
        <v>21196</v>
      </c>
      <c r="C4982" s="55" t="s">
        <v>21207</v>
      </c>
      <c r="D4982" s="46">
        <v>0.0</v>
      </c>
      <c r="E4982" s="46">
        <v>1.0</v>
      </c>
      <c r="F4982" s="46">
        <v>42.0</v>
      </c>
      <c r="G4982" s="46">
        <v>0.0</v>
      </c>
      <c r="H4982" s="46">
        <v>0.0</v>
      </c>
      <c r="I4982" s="46">
        <v>4.0</v>
      </c>
      <c r="J4982" s="3"/>
      <c r="K4982" s="56"/>
    </row>
    <row r="4983" ht="32.25" customHeight="1">
      <c r="A4983" s="55" t="s">
        <v>54</v>
      </c>
      <c r="B4983" s="46" t="s">
        <v>21196</v>
      </c>
      <c r="C4983" s="55" t="s">
        <v>21210</v>
      </c>
      <c r="D4983" s="46">
        <v>0.0</v>
      </c>
      <c r="E4983" s="46">
        <v>6.0</v>
      </c>
      <c r="F4983" s="46">
        <v>11.0</v>
      </c>
      <c r="G4983" s="46">
        <v>0.0</v>
      </c>
      <c r="H4983" s="46">
        <v>0.0</v>
      </c>
      <c r="I4983" s="46">
        <v>8.0</v>
      </c>
      <c r="J4983" s="3"/>
      <c r="K4983" s="56"/>
    </row>
    <row r="4984" ht="32.25" customHeight="1">
      <c r="A4984" s="55" t="s">
        <v>54</v>
      </c>
      <c r="B4984" s="46" t="s">
        <v>21196</v>
      </c>
      <c r="C4984" s="46" t="s">
        <v>21212</v>
      </c>
      <c r="D4984" s="46">
        <v>0.0</v>
      </c>
      <c r="E4984" s="46">
        <v>0.0</v>
      </c>
      <c r="F4984" s="46">
        <v>7.0</v>
      </c>
      <c r="G4984" s="46">
        <v>0.0</v>
      </c>
      <c r="H4984" s="46">
        <v>0.0</v>
      </c>
      <c r="I4984" s="46">
        <v>0.0</v>
      </c>
      <c r="J4984" s="3"/>
      <c r="K4984" s="56"/>
    </row>
    <row r="4985" ht="32.25" customHeight="1">
      <c r="A4985" s="55" t="s">
        <v>54</v>
      </c>
      <c r="B4985" s="46" t="s">
        <v>21213</v>
      </c>
      <c r="C4985" s="55" t="s">
        <v>21215</v>
      </c>
      <c r="D4985" s="46">
        <v>1.0</v>
      </c>
      <c r="E4985" s="46">
        <v>11.0</v>
      </c>
      <c r="F4985" s="46">
        <v>78.0</v>
      </c>
      <c r="G4985" s="46">
        <v>1.0</v>
      </c>
      <c r="H4985" s="46">
        <v>0.0</v>
      </c>
      <c r="I4985" s="46">
        <v>28.0</v>
      </c>
      <c r="J4985" s="3"/>
      <c r="K4985" s="56"/>
    </row>
    <row r="4986" ht="32.25" customHeight="1">
      <c r="A4986" s="55" t="s">
        <v>54</v>
      </c>
      <c r="B4986" s="46" t="s">
        <v>21213</v>
      </c>
      <c r="C4986" s="55" t="s">
        <v>21217</v>
      </c>
      <c r="D4986" s="46">
        <v>0.0</v>
      </c>
      <c r="E4986" s="46">
        <v>0.0</v>
      </c>
      <c r="F4986" s="46">
        <v>78.0</v>
      </c>
      <c r="G4986" s="46">
        <v>0.0</v>
      </c>
      <c r="H4986" s="46">
        <v>0.0</v>
      </c>
      <c r="I4986" s="46">
        <v>0.0</v>
      </c>
      <c r="J4986" s="3"/>
      <c r="K4986" s="56"/>
    </row>
    <row r="4987" ht="32.25" customHeight="1">
      <c r="A4987" s="55" t="s">
        <v>54</v>
      </c>
      <c r="B4987" s="46" t="s">
        <v>21213</v>
      </c>
      <c r="C4987" s="55" t="s">
        <v>21218</v>
      </c>
      <c r="D4987" s="46">
        <v>3.0</v>
      </c>
      <c r="E4987" s="46">
        <v>9.0</v>
      </c>
      <c r="F4987" s="46">
        <v>35.0</v>
      </c>
      <c r="G4987" s="46">
        <v>0.0</v>
      </c>
      <c r="H4987" s="46">
        <v>0.0</v>
      </c>
      <c r="I4987" s="46">
        <v>26.0</v>
      </c>
      <c r="J4987" s="3"/>
      <c r="K4987" s="56"/>
    </row>
    <row r="4988" ht="32.25" customHeight="1">
      <c r="A4988" s="55" t="s">
        <v>54</v>
      </c>
      <c r="B4988" s="46" t="s">
        <v>21213</v>
      </c>
      <c r="C4988" s="55" t="s">
        <v>21220</v>
      </c>
      <c r="D4988" s="46">
        <v>0.0</v>
      </c>
      <c r="E4988" s="46">
        <v>0.0</v>
      </c>
      <c r="F4988" s="46">
        <v>51.0</v>
      </c>
      <c r="G4988" s="46">
        <v>0.0</v>
      </c>
      <c r="H4988" s="46">
        <v>0.0</v>
      </c>
      <c r="I4988" s="46">
        <v>0.0</v>
      </c>
      <c r="J4988" s="3"/>
      <c r="K4988" s="56"/>
    </row>
    <row r="4989" ht="32.25" customHeight="1">
      <c r="A4989" s="55" t="s">
        <v>54</v>
      </c>
      <c r="B4989" s="46" t="s">
        <v>21213</v>
      </c>
      <c r="C4989" s="55" t="s">
        <v>21222</v>
      </c>
      <c r="D4989" s="46">
        <v>5.0</v>
      </c>
      <c r="E4989" s="46">
        <v>7.0</v>
      </c>
      <c r="F4989" s="46">
        <v>10.0</v>
      </c>
      <c r="G4989" s="46">
        <v>0.0</v>
      </c>
      <c r="H4989" s="46">
        <v>0.0</v>
      </c>
      <c r="I4989" s="46">
        <v>26.0</v>
      </c>
      <c r="J4989" s="3"/>
      <c r="K4989" s="56"/>
    </row>
    <row r="4990" ht="32.25" customHeight="1">
      <c r="A4990" s="55" t="s">
        <v>54</v>
      </c>
      <c r="B4990" s="46" t="s">
        <v>21213</v>
      </c>
      <c r="C4990" s="55" t="s">
        <v>21226</v>
      </c>
      <c r="D4990" s="46">
        <v>0.0</v>
      </c>
      <c r="E4990" s="46">
        <v>0.0</v>
      </c>
      <c r="F4990" s="46">
        <v>29.0</v>
      </c>
      <c r="G4990" s="46">
        <v>0.0</v>
      </c>
      <c r="H4990" s="46">
        <v>0.0</v>
      </c>
      <c r="I4990" s="46">
        <v>0.0</v>
      </c>
      <c r="J4990" s="3"/>
      <c r="K4990" s="56"/>
    </row>
    <row r="4991" ht="32.25" customHeight="1">
      <c r="A4991" s="55" t="s">
        <v>54</v>
      </c>
      <c r="B4991" s="46" t="s">
        <v>21228</v>
      </c>
      <c r="C4991" s="55" t="s">
        <v>21229</v>
      </c>
      <c r="D4991" s="46">
        <v>8.0</v>
      </c>
      <c r="E4991" s="46">
        <v>0.0</v>
      </c>
      <c r="F4991" s="46">
        <v>125.0</v>
      </c>
      <c r="G4991" s="46">
        <v>0.0</v>
      </c>
      <c r="H4991" s="46">
        <v>0.0</v>
      </c>
      <c r="I4991" s="46">
        <v>0.0</v>
      </c>
      <c r="J4991" s="3"/>
      <c r="K4991" s="56"/>
    </row>
    <row r="4992" ht="32.25" customHeight="1">
      <c r="A4992" s="55" t="s">
        <v>54</v>
      </c>
      <c r="B4992" s="46" t="s">
        <v>21228</v>
      </c>
      <c r="C4992" s="55" t="s">
        <v>21232</v>
      </c>
      <c r="D4992" s="46">
        <v>0.0</v>
      </c>
      <c r="E4992" s="46">
        <v>0.0</v>
      </c>
      <c r="F4992" s="46">
        <v>99.0</v>
      </c>
      <c r="G4992" s="46">
        <v>0.0</v>
      </c>
      <c r="H4992" s="46">
        <v>0.0</v>
      </c>
      <c r="I4992" s="46">
        <v>10.0</v>
      </c>
      <c r="J4992" s="3"/>
      <c r="K4992" s="56"/>
    </row>
    <row r="4993" ht="32.25" customHeight="1">
      <c r="A4993" s="55" t="s">
        <v>54</v>
      </c>
      <c r="B4993" s="46" t="s">
        <v>21228</v>
      </c>
      <c r="C4993" s="55" t="s">
        <v>21234</v>
      </c>
      <c r="D4993" s="46">
        <v>77.0</v>
      </c>
      <c r="E4993" s="46">
        <v>1.0</v>
      </c>
      <c r="F4993" s="46">
        <v>1.0</v>
      </c>
      <c r="G4993" s="46">
        <v>1.0</v>
      </c>
      <c r="H4993" s="46">
        <v>0.0</v>
      </c>
      <c r="I4993" s="46">
        <v>0.0</v>
      </c>
      <c r="J4993" s="3"/>
      <c r="K4993" s="56"/>
    </row>
    <row r="4994" ht="32.25" customHeight="1">
      <c r="A4994" s="55" t="s">
        <v>54</v>
      </c>
      <c r="B4994" s="46" t="s">
        <v>21228</v>
      </c>
      <c r="C4994" s="55" t="s">
        <v>21237</v>
      </c>
      <c r="D4994" s="46">
        <v>5.0</v>
      </c>
      <c r="E4994" s="46">
        <v>0.0</v>
      </c>
      <c r="F4994" s="46">
        <v>44.0</v>
      </c>
      <c r="G4994" s="46">
        <v>0.0</v>
      </c>
      <c r="H4994" s="46">
        <v>0.0</v>
      </c>
      <c r="I4994" s="46">
        <v>0.0</v>
      </c>
      <c r="J4994" s="3"/>
      <c r="K4994" s="56"/>
    </row>
    <row r="4995" ht="32.25" customHeight="1">
      <c r="A4995" s="55" t="s">
        <v>54</v>
      </c>
      <c r="B4995" s="46" t="s">
        <v>21228</v>
      </c>
      <c r="C4995" s="55" t="s">
        <v>21239</v>
      </c>
      <c r="D4995" s="46">
        <v>0.0</v>
      </c>
      <c r="E4995" s="46">
        <v>0.0</v>
      </c>
      <c r="F4995" s="46">
        <v>1.0</v>
      </c>
      <c r="G4995" s="46">
        <v>0.0</v>
      </c>
      <c r="H4995" s="46">
        <v>0.0</v>
      </c>
      <c r="I4995" s="46">
        <v>0.0</v>
      </c>
      <c r="J4995" s="3"/>
      <c r="K4995" s="56"/>
    </row>
    <row r="4996" ht="32.25" customHeight="1">
      <c r="A4996" s="55" t="s">
        <v>54</v>
      </c>
      <c r="B4996" s="46" t="s">
        <v>21228</v>
      </c>
      <c r="C4996" s="55" t="s">
        <v>21241</v>
      </c>
      <c r="D4996" s="46">
        <v>0.0</v>
      </c>
      <c r="E4996" s="46">
        <v>0.0</v>
      </c>
      <c r="F4996" s="46">
        <v>1.0</v>
      </c>
      <c r="G4996" s="46">
        <v>0.0</v>
      </c>
      <c r="H4996" s="46">
        <v>0.0</v>
      </c>
      <c r="I4996" s="46">
        <v>0.0</v>
      </c>
      <c r="J4996" s="3"/>
      <c r="K4996" s="56"/>
    </row>
    <row r="4997" ht="32.25" customHeight="1">
      <c r="A4997" s="55" t="s">
        <v>54</v>
      </c>
      <c r="B4997" s="46" t="s">
        <v>21243</v>
      </c>
      <c r="C4997" s="55" t="s">
        <v>21244</v>
      </c>
      <c r="D4997" s="46">
        <v>0.0</v>
      </c>
      <c r="E4997" s="46">
        <v>4.0</v>
      </c>
      <c r="F4997" s="46">
        <v>242.0</v>
      </c>
      <c r="G4997" s="46">
        <v>3.0</v>
      </c>
      <c r="H4997" s="46">
        <v>0.0</v>
      </c>
      <c r="I4997" s="46">
        <v>74.0</v>
      </c>
      <c r="J4997" s="3"/>
      <c r="K4997" s="56"/>
    </row>
    <row r="4998" ht="32.25" customHeight="1">
      <c r="A4998" s="55" t="s">
        <v>54</v>
      </c>
      <c r="B4998" s="46" t="s">
        <v>21243</v>
      </c>
      <c r="C4998" s="46" t="s">
        <v>21247</v>
      </c>
      <c r="D4998" s="46">
        <v>0.0</v>
      </c>
      <c r="E4998" s="46">
        <v>0.0</v>
      </c>
      <c r="F4998" s="46">
        <v>146.0</v>
      </c>
      <c r="G4998" s="46">
        <v>0.0</v>
      </c>
      <c r="H4998" s="46">
        <v>0.0</v>
      </c>
      <c r="I4998" s="46">
        <v>0.0</v>
      </c>
      <c r="J4998" s="3"/>
      <c r="K4998" s="56"/>
    </row>
    <row r="4999" ht="32.25" customHeight="1">
      <c r="A4999" s="55" t="s">
        <v>54</v>
      </c>
      <c r="B4999" s="46" t="s">
        <v>21243</v>
      </c>
      <c r="C4999" s="55" t="s">
        <v>21250</v>
      </c>
      <c r="D4999" s="46">
        <v>0.0</v>
      </c>
      <c r="E4999" s="46">
        <v>44.0</v>
      </c>
      <c r="F4999" s="46">
        <v>62.0</v>
      </c>
      <c r="G4999" s="46">
        <v>0.0</v>
      </c>
      <c r="H4999" s="46">
        <v>0.0</v>
      </c>
      <c r="I4999" s="46">
        <v>1.0</v>
      </c>
      <c r="J4999" s="3"/>
      <c r="K4999" s="56"/>
    </row>
    <row r="5000" ht="32.25" customHeight="1">
      <c r="A5000" s="55" t="s">
        <v>54</v>
      </c>
      <c r="B5000" s="46" t="s">
        <v>21243</v>
      </c>
      <c r="C5000" s="55" t="s">
        <v>21252</v>
      </c>
      <c r="D5000" s="46">
        <v>0.0</v>
      </c>
      <c r="E5000" s="46">
        <v>8.0</v>
      </c>
      <c r="F5000" s="46">
        <v>49.0</v>
      </c>
      <c r="G5000" s="46">
        <v>0.0</v>
      </c>
      <c r="H5000" s="46">
        <v>0.0</v>
      </c>
      <c r="I5000" s="46">
        <v>48.0</v>
      </c>
      <c r="J5000" s="3"/>
      <c r="K5000" s="56"/>
    </row>
    <row r="5001" ht="32.25" customHeight="1">
      <c r="A5001" s="55" t="s">
        <v>54</v>
      </c>
      <c r="B5001" s="46" t="s">
        <v>21243</v>
      </c>
      <c r="C5001" s="55" t="s">
        <v>21254</v>
      </c>
      <c r="D5001" s="46">
        <v>0.0</v>
      </c>
      <c r="E5001" s="46">
        <v>1.0</v>
      </c>
      <c r="F5001" s="46">
        <v>59.0</v>
      </c>
      <c r="G5001" s="46">
        <v>0.0</v>
      </c>
      <c r="H5001" s="46">
        <v>0.0</v>
      </c>
      <c r="I5001" s="46">
        <v>0.0</v>
      </c>
      <c r="J5001" s="3"/>
      <c r="K5001" s="56"/>
    </row>
    <row r="5002" ht="32.25" customHeight="1">
      <c r="A5002" s="55" t="s">
        <v>54</v>
      </c>
      <c r="B5002" s="46" t="s">
        <v>21243</v>
      </c>
      <c r="C5002" s="46" t="s">
        <v>21256</v>
      </c>
      <c r="D5002" s="46">
        <v>0.0</v>
      </c>
      <c r="E5002" s="46">
        <v>0.0</v>
      </c>
      <c r="F5002" s="46">
        <v>42.0</v>
      </c>
      <c r="G5002" s="46">
        <v>0.0</v>
      </c>
      <c r="H5002" s="46">
        <v>0.0</v>
      </c>
      <c r="I5002" s="46">
        <v>0.0</v>
      </c>
      <c r="J5002" s="3"/>
      <c r="K5002" s="56"/>
    </row>
    <row r="5003" ht="32.25" customHeight="1">
      <c r="A5003" s="55" t="s">
        <v>54</v>
      </c>
      <c r="B5003" s="46" t="s">
        <v>21258</v>
      </c>
      <c r="C5003" s="55" t="s">
        <v>21259</v>
      </c>
      <c r="D5003" s="46">
        <v>0.0</v>
      </c>
      <c r="E5003" s="46">
        <v>0.0</v>
      </c>
      <c r="F5003" s="46">
        <v>282.0</v>
      </c>
      <c r="G5003" s="46">
        <v>0.0</v>
      </c>
      <c r="H5003" s="46">
        <v>0.0</v>
      </c>
      <c r="I5003" s="46">
        <v>0.0</v>
      </c>
      <c r="J5003" s="3"/>
      <c r="K5003" s="56"/>
    </row>
    <row r="5004" ht="32.25" customHeight="1">
      <c r="A5004" s="55" t="s">
        <v>54</v>
      </c>
      <c r="B5004" s="46" t="s">
        <v>21258</v>
      </c>
      <c r="C5004" s="55" t="s">
        <v>21263</v>
      </c>
      <c r="D5004" s="46">
        <v>0.0</v>
      </c>
      <c r="E5004" s="46">
        <v>0.0</v>
      </c>
      <c r="F5004" s="46">
        <v>146.0</v>
      </c>
      <c r="G5004" s="46">
        <v>0.0</v>
      </c>
      <c r="H5004" s="46">
        <v>0.0</v>
      </c>
      <c r="I5004" s="46">
        <v>0.0</v>
      </c>
      <c r="J5004" s="3"/>
      <c r="K5004" s="56"/>
    </row>
    <row r="5005" ht="32.25" customHeight="1">
      <c r="A5005" s="55" t="s">
        <v>54</v>
      </c>
      <c r="B5005" s="46" t="s">
        <v>21258</v>
      </c>
      <c r="C5005" s="55" t="s">
        <v>21266</v>
      </c>
      <c r="D5005" s="46">
        <v>0.0</v>
      </c>
      <c r="E5005" s="46">
        <v>0.0</v>
      </c>
      <c r="F5005" s="46">
        <v>122.0</v>
      </c>
      <c r="G5005" s="46">
        <v>0.0</v>
      </c>
      <c r="H5005" s="46">
        <v>0.0</v>
      </c>
      <c r="I5005" s="46">
        <v>4.0</v>
      </c>
      <c r="J5005" s="3"/>
      <c r="K5005" s="56"/>
    </row>
    <row r="5006" ht="32.25" customHeight="1">
      <c r="A5006" s="55" t="s">
        <v>54</v>
      </c>
      <c r="B5006" s="46" t="s">
        <v>21258</v>
      </c>
      <c r="C5006" s="55" t="s">
        <v>21269</v>
      </c>
      <c r="D5006" s="46">
        <v>0.0</v>
      </c>
      <c r="E5006" s="46">
        <v>0.0</v>
      </c>
      <c r="F5006" s="46">
        <v>94.0</v>
      </c>
      <c r="G5006" s="46">
        <v>0.0</v>
      </c>
      <c r="H5006" s="46">
        <v>0.0</v>
      </c>
      <c r="I5006" s="46">
        <v>0.0</v>
      </c>
      <c r="J5006" s="3"/>
      <c r="K5006" s="56"/>
    </row>
    <row r="5007" ht="32.25" customHeight="1">
      <c r="A5007" s="55" t="s">
        <v>54</v>
      </c>
      <c r="B5007" s="46" t="s">
        <v>21258</v>
      </c>
      <c r="C5007" s="55" t="s">
        <v>21272</v>
      </c>
      <c r="D5007" s="46">
        <v>5.0</v>
      </c>
      <c r="E5007" s="46">
        <v>8.0</v>
      </c>
      <c r="F5007" s="46">
        <v>36.0</v>
      </c>
      <c r="G5007" s="46">
        <v>0.0</v>
      </c>
      <c r="H5007" s="46">
        <v>0.0</v>
      </c>
      <c r="I5007" s="46">
        <v>36.0</v>
      </c>
      <c r="J5007" s="3"/>
      <c r="K5007" s="56"/>
    </row>
    <row r="5008" ht="32.25" customHeight="1">
      <c r="A5008" s="55" t="s">
        <v>54</v>
      </c>
      <c r="B5008" s="46" t="s">
        <v>21258</v>
      </c>
      <c r="C5008" s="55" t="s">
        <v>21275</v>
      </c>
      <c r="D5008" s="46">
        <v>0.0</v>
      </c>
      <c r="E5008" s="46">
        <v>1.0</v>
      </c>
      <c r="F5008" s="46">
        <v>80.0</v>
      </c>
      <c r="G5008" s="46">
        <v>0.0</v>
      </c>
      <c r="H5008" s="46">
        <v>0.0</v>
      </c>
      <c r="I5008" s="46">
        <v>0.0</v>
      </c>
      <c r="J5008" s="3"/>
      <c r="K5008" s="56"/>
    </row>
    <row r="5009" ht="32.25" customHeight="1">
      <c r="A5009" s="55" t="s">
        <v>54</v>
      </c>
      <c r="B5009" s="46" t="s">
        <v>21258</v>
      </c>
      <c r="C5009" s="55" t="s">
        <v>21277</v>
      </c>
      <c r="D5009" s="46">
        <v>0.0</v>
      </c>
      <c r="E5009" s="46">
        <v>0.0</v>
      </c>
      <c r="F5009" s="46">
        <v>64.0</v>
      </c>
      <c r="G5009" s="46">
        <v>0.0</v>
      </c>
      <c r="H5009" s="46">
        <v>0.0</v>
      </c>
      <c r="I5009" s="46">
        <v>9.0</v>
      </c>
      <c r="J5009" s="3"/>
      <c r="K5009" s="56"/>
    </row>
    <row r="5010" ht="32.25" customHeight="1">
      <c r="A5010" s="55" t="s">
        <v>54</v>
      </c>
      <c r="B5010" s="46" t="s">
        <v>21258</v>
      </c>
      <c r="C5010" s="55" t="s">
        <v>21280</v>
      </c>
      <c r="D5010" s="46">
        <v>0.0</v>
      </c>
      <c r="E5010" s="46">
        <v>0.0</v>
      </c>
      <c r="F5010" s="46">
        <v>73.0</v>
      </c>
      <c r="G5010" s="46">
        <v>0.0</v>
      </c>
      <c r="H5010" s="46">
        <v>0.0</v>
      </c>
      <c r="I5010" s="46">
        <v>0.0</v>
      </c>
      <c r="J5010" s="3"/>
      <c r="K5010" s="56"/>
    </row>
    <row r="5011" ht="32.25" customHeight="1">
      <c r="A5011" s="55" t="s">
        <v>54</v>
      </c>
      <c r="B5011" s="46" t="s">
        <v>21258</v>
      </c>
      <c r="C5011" s="55" t="s">
        <v>21282</v>
      </c>
      <c r="D5011" s="46">
        <v>0.0</v>
      </c>
      <c r="E5011" s="46">
        <v>0.0</v>
      </c>
      <c r="F5011" s="46">
        <v>71.0</v>
      </c>
      <c r="G5011" s="46">
        <v>0.0</v>
      </c>
      <c r="H5011" s="46">
        <v>0.0</v>
      </c>
      <c r="I5011" s="46">
        <v>0.0</v>
      </c>
      <c r="J5011" s="3"/>
      <c r="K5011" s="56"/>
    </row>
    <row r="5012" ht="32.25" customHeight="1">
      <c r="A5012" s="55" t="s">
        <v>54</v>
      </c>
      <c r="B5012" s="46" t="s">
        <v>21258</v>
      </c>
      <c r="C5012" s="55" t="s">
        <v>21284</v>
      </c>
      <c r="D5012" s="46">
        <v>4.0</v>
      </c>
      <c r="E5012" s="46">
        <v>6.0</v>
      </c>
      <c r="F5012" s="46">
        <v>48.0</v>
      </c>
      <c r="G5012" s="46">
        <v>0.0</v>
      </c>
      <c r="H5012" s="46">
        <v>0.0</v>
      </c>
      <c r="I5012" s="46">
        <v>11.0</v>
      </c>
      <c r="J5012" s="3"/>
      <c r="K5012" s="56"/>
    </row>
    <row r="5013" ht="32.25" customHeight="1">
      <c r="A5013" s="55" t="s">
        <v>54</v>
      </c>
      <c r="B5013" s="46" t="s">
        <v>21258</v>
      </c>
      <c r="C5013" s="55" t="s">
        <v>21286</v>
      </c>
      <c r="D5013" s="46">
        <v>0.0</v>
      </c>
      <c r="E5013" s="46">
        <v>0.0</v>
      </c>
      <c r="F5013" s="46">
        <v>62.0</v>
      </c>
      <c r="G5013" s="46">
        <v>0.0</v>
      </c>
      <c r="H5013" s="46">
        <v>0.0</v>
      </c>
      <c r="I5013" s="46">
        <v>0.0</v>
      </c>
      <c r="J5013" s="3"/>
      <c r="K5013" s="56"/>
    </row>
    <row r="5014" ht="32.25" customHeight="1">
      <c r="A5014" s="55" t="s">
        <v>54</v>
      </c>
      <c r="B5014" s="46" t="s">
        <v>21287</v>
      </c>
      <c r="C5014" s="55" t="s">
        <v>21288</v>
      </c>
      <c r="D5014" s="46">
        <v>4.0</v>
      </c>
      <c r="E5014" s="46">
        <v>4.0</v>
      </c>
      <c r="F5014" s="46">
        <v>411.0</v>
      </c>
      <c r="G5014" s="46">
        <v>0.0</v>
      </c>
      <c r="H5014" s="46">
        <v>0.0</v>
      </c>
      <c r="I5014" s="46">
        <v>41.0</v>
      </c>
      <c r="J5014" s="3"/>
      <c r="K5014" s="56"/>
    </row>
    <row r="5015" ht="32.25" customHeight="1">
      <c r="A5015" s="55" t="s">
        <v>54</v>
      </c>
      <c r="B5015" s="46" t="s">
        <v>21287</v>
      </c>
      <c r="C5015" s="46" t="s">
        <v>21290</v>
      </c>
      <c r="D5015" s="46">
        <v>0.0</v>
      </c>
      <c r="E5015" s="46">
        <v>2.0</v>
      </c>
      <c r="F5015" s="46">
        <v>286.0</v>
      </c>
      <c r="G5015" s="46">
        <v>0.0</v>
      </c>
      <c r="H5015" s="46">
        <v>0.0</v>
      </c>
      <c r="I5015" s="46">
        <v>4.0</v>
      </c>
      <c r="J5015" s="3"/>
      <c r="K5015" s="56"/>
    </row>
    <row r="5016" ht="32.25" customHeight="1">
      <c r="A5016" s="55" t="s">
        <v>54</v>
      </c>
      <c r="B5016" s="46" t="s">
        <v>21287</v>
      </c>
      <c r="C5016" s="55" t="s">
        <v>21292</v>
      </c>
      <c r="D5016" s="46">
        <v>0.0</v>
      </c>
      <c r="E5016" s="46">
        <v>17.0</v>
      </c>
      <c r="F5016" s="46">
        <v>124.0</v>
      </c>
      <c r="G5016" s="46">
        <v>0.0</v>
      </c>
      <c r="H5016" s="46">
        <v>0.0</v>
      </c>
      <c r="I5016" s="46">
        <v>1.0</v>
      </c>
      <c r="J5016" s="3"/>
      <c r="K5016" s="56"/>
    </row>
    <row r="5017" ht="32.25" customHeight="1">
      <c r="A5017" s="55" t="s">
        <v>54</v>
      </c>
      <c r="B5017" s="46" t="s">
        <v>21287</v>
      </c>
      <c r="C5017" s="55" t="s">
        <v>21297</v>
      </c>
      <c r="D5017" s="46">
        <v>0.0</v>
      </c>
      <c r="E5017" s="46">
        <v>0.0</v>
      </c>
      <c r="F5017" s="46">
        <v>130.0</v>
      </c>
      <c r="G5017" s="46">
        <v>0.0</v>
      </c>
      <c r="H5017" s="46">
        <v>0.0</v>
      </c>
      <c r="I5017" s="46">
        <v>7.0</v>
      </c>
      <c r="J5017" s="3"/>
      <c r="K5017" s="56"/>
    </row>
    <row r="5018" ht="32.25" customHeight="1">
      <c r="A5018" s="55" t="s">
        <v>54</v>
      </c>
      <c r="B5018" s="46" t="s">
        <v>21287</v>
      </c>
      <c r="C5018" s="46" t="s">
        <v>21299</v>
      </c>
      <c r="D5018" s="46">
        <v>3.0</v>
      </c>
      <c r="E5018" s="46">
        <v>4.0</v>
      </c>
      <c r="F5018" s="46">
        <v>27.0</v>
      </c>
      <c r="G5018" s="46">
        <v>1.0</v>
      </c>
      <c r="H5018" s="46">
        <v>0.0</v>
      </c>
      <c r="I5018" s="46">
        <v>3.0</v>
      </c>
      <c r="J5018" s="3"/>
      <c r="K5018" s="56"/>
    </row>
    <row r="5019" ht="32.25" customHeight="1">
      <c r="A5019" s="55" t="s">
        <v>54</v>
      </c>
      <c r="B5019" s="46" t="s">
        <v>21300</v>
      </c>
      <c r="C5019" s="55" t="s">
        <v>21301</v>
      </c>
      <c r="D5019" s="46">
        <v>0.0</v>
      </c>
      <c r="E5019" s="46">
        <v>1.0</v>
      </c>
      <c r="F5019" s="46">
        <v>429.0</v>
      </c>
      <c r="G5019" s="46">
        <v>1.0</v>
      </c>
      <c r="H5019" s="46">
        <v>0.0</v>
      </c>
      <c r="I5019" s="46">
        <v>27.0</v>
      </c>
      <c r="J5019" s="3"/>
      <c r="K5019" s="56"/>
    </row>
    <row r="5020" ht="32.25" customHeight="1">
      <c r="A5020" s="55" t="s">
        <v>54</v>
      </c>
      <c r="B5020" s="46" t="s">
        <v>21300</v>
      </c>
      <c r="C5020" s="55" t="s">
        <v>21303</v>
      </c>
      <c r="D5020" s="46">
        <v>0.0</v>
      </c>
      <c r="E5020" s="46">
        <v>1.0</v>
      </c>
      <c r="F5020" s="46">
        <v>337.0</v>
      </c>
      <c r="G5020" s="46">
        <v>0.0</v>
      </c>
      <c r="H5020" s="46">
        <v>0.0</v>
      </c>
      <c r="I5020" s="46">
        <v>65.0</v>
      </c>
      <c r="J5020" s="3"/>
      <c r="K5020" s="56"/>
    </row>
    <row r="5021" ht="32.25" customHeight="1">
      <c r="A5021" s="55" t="s">
        <v>54</v>
      </c>
      <c r="B5021" s="46" t="s">
        <v>21300</v>
      </c>
      <c r="C5021" s="46" t="s">
        <v>21306</v>
      </c>
      <c r="D5021" s="46">
        <v>0.0</v>
      </c>
      <c r="E5021" s="46">
        <v>0.0</v>
      </c>
      <c r="F5021" s="46">
        <v>347.0</v>
      </c>
      <c r="G5021" s="46">
        <v>0.0</v>
      </c>
      <c r="H5021" s="46">
        <v>0.0</v>
      </c>
      <c r="I5021" s="46">
        <v>0.0</v>
      </c>
      <c r="J5021" s="3"/>
      <c r="K5021" s="56"/>
    </row>
    <row r="5022" ht="32.25" customHeight="1">
      <c r="A5022" s="55" t="s">
        <v>54</v>
      </c>
      <c r="B5022" s="46" t="s">
        <v>21300</v>
      </c>
      <c r="C5022" s="55" t="s">
        <v>21309</v>
      </c>
      <c r="D5022" s="46">
        <v>0.0</v>
      </c>
      <c r="E5022" s="46">
        <v>0.0</v>
      </c>
      <c r="F5022" s="46">
        <v>110.0</v>
      </c>
      <c r="G5022" s="46">
        <v>0.0</v>
      </c>
      <c r="H5022" s="46">
        <v>0.0</v>
      </c>
      <c r="I5022" s="46">
        <v>0.0</v>
      </c>
      <c r="J5022" s="3"/>
      <c r="K5022" s="56"/>
    </row>
    <row r="5023" ht="32.25" customHeight="1">
      <c r="A5023" s="55" t="s">
        <v>54</v>
      </c>
      <c r="B5023" s="46" t="s">
        <v>21300</v>
      </c>
      <c r="C5023" s="46" t="s">
        <v>21311</v>
      </c>
      <c r="D5023" s="46">
        <v>0.0</v>
      </c>
      <c r="E5023" s="46">
        <v>0.0</v>
      </c>
      <c r="F5023" s="46">
        <v>3.0</v>
      </c>
      <c r="G5023" s="46">
        <v>0.0</v>
      </c>
      <c r="H5023" s="46">
        <v>0.0</v>
      </c>
      <c r="I5023" s="46">
        <v>0.0</v>
      </c>
      <c r="J5023" s="3"/>
      <c r="K5023" s="56"/>
    </row>
    <row r="5024" ht="32.25" customHeight="1">
      <c r="A5024" s="55" t="s">
        <v>54</v>
      </c>
      <c r="B5024" s="46" t="s">
        <v>21300</v>
      </c>
      <c r="C5024" s="55" t="s">
        <v>21313</v>
      </c>
      <c r="D5024" s="46">
        <v>0.0</v>
      </c>
      <c r="E5024" s="46">
        <v>0.0</v>
      </c>
      <c r="F5024" s="46">
        <v>1.0</v>
      </c>
      <c r="G5024" s="46">
        <v>0.0</v>
      </c>
      <c r="H5024" s="46">
        <v>0.0</v>
      </c>
      <c r="I5024" s="46">
        <v>0.0</v>
      </c>
      <c r="J5024" s="3"/>
      <c r="K5024" s="56"/>
    </row>
    <row r="5025" ht="32.25" customHeight="1">
      <c r="A5025" s="55" t="s">
        <v>54</v>
      </c>
      <c r="B5025" s="46" t="s">
        <v>21316</v>
      </c>
      <c r="C5025" s="55" t="s">
        <v>21317</v>
      </c>
      <c r="D5025" s="46">
        <v>0.0</v>
      </c>
      <c r="E5025" s="46">
        <v>0.0</v>
      </c>
      <c r="F5025" s="46">
        <v>200.0</v>
      </c>
      <c r="G5025" s="46">
        <v>0.0</v>
      </c>
      <c r="H5025" s="46">
        <v>0.0</v>
      </c>
      <c r="I5025" s="46">
        <v>0.0</v>
      </c>
      <c r="J5025" s="3"/>
      <c r="K5025" s="56"/>
    </row>
    <row r="5026" ht="32.25" customHeight="1">
      <c r="A5026" s="55" t="s">
        <v>54</v>
      </c>
      <c r="B5026" s="46" t="s">
        <v>21316</v>
      </c>
      <c r="C5026" s="55" t="s">
        <v>21320</v>
      </c>
      <c r="D5026" s="46">
        <v>0.0</v>
      </c>
      <c r="E5026" s="46">
        <v>0.0</v>
      </c>
      <c r="F5026" s="46">
        <v>85.0</v>
      </c>
      <c r="G5026" s="46">
        <v>0.0</v>
      </c>
      <c r="H5026" s="46">
        <v>0.0</v>
      </c>
      <c r="I5026" s="46">
        <v>50.0</v>
      </c>
      <c r="J5026" s="3"/>
      <c r="K5026" s="56"/>
    </row>
    <row r="5027" ht="32.25" customHeight="1">
      <c r="A5027" s="55" t="s">
        <v>54</v>
      </c>
      <c r="B5027" s="46" t="s">
        <v>21316</v>
      </c>
      <c r="C5027" s="55" t="s">
        <v>21323</v>
      </c>
      <c r="D5027" s="46">
        <v>0.0</v>
      </c>
      <c r="E5027" s="46">
        <v>0.0</v>
      </c>
      <c r="F5027" s="46">
        <v>94.0</v>
      </c>
      <c r="G5027" s="46">
        <v>0.0</v>
      </c>
      <c r="H5027" s="46">
        <v>0.0</v>
      </c>
      <c r="I5027" s="46">
        <v>0.0</v>
      </c>
      <c r="J5027" s="3"/>
      <c r="K5027" s="56"/>
    </row>
    <row r="5028" ht="32.25" customHeight="1">
      <c r="A5028" s="55" t="s">
        <v>54</v>
      </c>
      <c r="B5028" s="46" t="s">
        <v>21316</v>
      </c>
      <c r="C5028" s="55" t="s">
        <v>21325</v>
      </c>
      <c r="D5028" s="46">
        <v>6.0</v>
      </c>
      <c r="E5028" s="46">
        <v>0.0</v>
      </c>
      <c r="F5028" s="46">
        <v>54.0</v>
      </c>
      <c r="G5028" s="46">
        <v>6.0</v>
      </c>
      <c r="H5028" s="46">
        <v>0.0</v>
      </c>
      <c r="I5028" s="46">
        <v>5.0</v>
      </c>
      <c r="J5028" s="3"/>
      <c r="K5028" s="56"/>
    </row>
    <row r="5029" ht="32.25" customHeight="1">
      <c r="A5029" s="55" t="s">
        <v>54</v>
      </c>
      <c r="B5029" s="46" t="s">
        <v>21316</v>
      </c>
      <c r="C5029" s="55" t="s">
        <v>21327</v>
      </c>
      <c r="D5029" s="46">
        <v>0.0</v>
      </c>
      <c r="E5029" s="46">
        <v>0.0</v>
      </c>
      <c r="F5029" s="46">
        <v>1.0</v>
      </c>
      <c r="G5029" s="46">
        <v>0.0</v>
      </c>
      <c r="H5029" s="46">
        <v>0.0</v>
      </c>
      <c r="I5029" s="46">
        <v>0.0</v>
      </c>
      <c r="J5029" s="3"/>
      <c r="K5029" s="56"/>
    </row>
    <row r="5030" ht="32.25" customHeight="1">
      <c r="A5030" s="55" t="s">
        <v>54</v>
      </c>
      <c r="B5030" s="46" t="s">
        <v>21332</v>
      </c>
      <c r="C5030" s="55" t="s">
        <v>21333</v>
      </c>
      <c r="D5030" s="46">
        <v>0.0</v>
      </c>
      <c r="E5030" s="46">
        <v>0.0</v>
      </c>
      <c r="F5030" s="46">
        <v>231.0</v>
      </c>
      <c r="G5030" s="46">
        <v>0.0</v>
      </c>
      <c r="H5030" s="46">
        <v>0.0</v>
      </c>
      <c r="I5030" s="46">
        <v>0.0</v>
      </c>
      <c r="J5030" s="3"/>
      <c r="K5030" s="56"/>
    </row>
    <row r="5031" ht="32.25" customHeight="1">
      <c r="A5031" s="55" t="s">
        <v>54</v>
      </c>
      <c r="B5031" s="46" t="s">
        <v>21332</v>
      </c>
      <c r="C5031" s="55" t="s">
        <v>21336</v>
      </c>
      <c r="D5031" s="46">
        <v>0.0</v>
      </c>
      <c r="E5031" s="46">
        <v>12.0</v>
      </c>
      <c r="F5031" s="46">
        <v>68.0</v>
      </c>
      <c r="G5031" s="46">
        <v>0.0</v>
      </c>
      <c r="H5031" s="46">
        <v>0.0</v>
      </c>
      <c r="I5031" s="46">
        <v>65.0</v>
      </c>
      <c r="J5031" s="3"/>
      <c r="K5031" s="56"/>
    </row>
    <row r="5032" ht="32.25" customHeight="1">
      <c r="A5032" s="55" t="s">
        <v>54</v>
      </c>
      <c r="B5032" s="46" t="s">
        <v>21332</v>
      </c>
      <c r="C5032" s="55" t="s">
        <v>21337</v>
      </c>
      <c r="D5032" s="46">
        <v>0.0</v>
      </c>
      <c r="E5032" s="46">
        <v>8.0</v>
      </c>
      <c r="F5032" s="46">
        <v>64.0</v>
      </c>
      <c r="G5032" s="46">
        <v>0.0</v>
      </c>
      <c r="H5032" s="46">
        <v>0.0</v>
      </c>
      <c r="I5032" s="46">
        <v>54.0</v>
      </c>
      <c r="J5032" s="3"/>
      <c r="K5032" s="56"/>
    </row>
    <row r="5033" ht="32.25" customHeight="1">
      <c r="A5033" s="55" t="s">
        <v>54</v>
      </c>
      <c r="B5033" s="46" t="s">
        <v>21332</v>
      </c>
      <c r="C5033" s="55" t="s">
        <v>21338</v>
      </c>
      <c r="D5033" s="46">
        <v>0.0</v>
      </c>
      <c r="E5033" s="46">
        <v>2.0</v>
      </c>
      <c r="F5033" s="46">
        <v>9.0</v>
      </c>
      <c r="G5033" s="46">
        <v>0.0</v>
      </c>
      <c r="H5033" s="46">
        <v>0.0</v>
      </c>
      <c r="I5033" s="46">
        <v>56.0</v>
      </c>
      <c r="J5033" s="3"/>
      <c r="K5033" s="56"/>
    </row>
    <row r="5034" ht="32.25" customHeight="1">
      <c r="A5034" s="55" t="s">
        <v>54</v>
      </c>
      <c r="B5034" s="46" t="s">
        <v>21332</v>
      </c>
      <c r="C5034" s="55" t="s">
        <v>21342</v>
      </c>
      <c r="D5034" s="46">
        <v>0.0</v>
      </c>
      <c r="E5034" s="46">
        <v>1.0</v>
      </c>
      <c r="F5034" s="46">
        <v>41.0</v>
      </c>
      <c r="G5034" s="46">
        <v>0.0</v>
      </c>
      <c r="H5034" s="46">
        <v>0.0</v>
      </c>
      <c r="I5034" s="46">
        <v>3.0</v>
      </c>
      <c r="J5034" s="3"/>
      <c r="K5034" s="56"/>
    </row>
    <row r="5035" ht="32.25" customHeight="1">
      <c r="A5035" s="55" t="s">
        <v>54</v>
      </c>
      <c r="B5035" s="46" t="s">
        <v>21345</v>
      </c>
      <c r="C5035" s="55" t="s">
        <v>21346</v>
      </c>
      <c r="D5035" s="46">
        <v>1.0</v>
      </c>
      <c r="E5035" s="46">
        <v>2.0</v>
      </c>
      <c r="F5035" s="46">
        <v>172.0</v>
      </c>
      <c r="G5035" s="46">
        <v>0.0</v>
      </c>
      <c r="H5035" s="46">
        <v>0.0</v>
      </c>
      <c r="I5035" s="46">
        <v>34.0</v>
      </c>
      <c r="J5035" s="3"/>
      <c r="K5035" s="56"/>
    </row>
    <row r="5036" ht="32.25" customHeight="1">
      <c r="A5036" s="55" t="s">
        <v>54</v>
      </c>
      <c r="B5036" s="46" t="s">
        <v>21345</v>
      </c>
      <c r="C5036" s="55" t="s">
        <v>21348</v>
      </c>
      <c r="D5036" s="46">
        <v>3.0</v>
      </c>
      <c r="E5036" s="46">
        <v>0.0</v>
      </c>
      <c r="F5036" s="46">
        <v>144.0</v>
      </c>
      <c r="G5036" s="46">
        <v>0.0</v>
      </c>
      <c r="H5036" s="46">
        <v>0.0</v>
      </c>
      <c r="I5036" s="46">
        <v>6.0</v>
      </c>
      <c r="J5036" s="3"/>
      <c r="K5036" s="56"/>
    </row>
    <row r="5037" ht="32.25" customHeight="1">
      <c r="A5037" s="55" t="s">
        <v>54</v>
      </c>
      <c r="B5037" s="46" t="s">
        <v>21345</v>
      </c>
      <c r="C5037" s="55" t="s">
        <v>21350</v>
      </c>
      <c r="D5037" s="46">
        <v>6.0</v>
      </c>
      <c r="E5037" s="46">
        <v>0.0</v>
      </c>
      <c r="F5037" s="46">
        <v>88.0</v>
      </c>
      <c r="G5037" s="46">
        <v>0.0</v>
      </c>
      <c r="H5037" s="46">
        <v>0.0</v>
      </c>
      <c r="I5037" s="46">
        <v>16.0</v>
      </c>
      <c r="J5037" s="3"/>
      <c r="K5037" s="56"/>
    </row>
    <row r="5038" ht="32.25" customHeight="1">
      <c r="A5038" s="55" t="s">
        <v>54</v>
      </c>
      <c r="B5038" s="46" t="s">
        <v>21345</v>
      </c>
      <c r="C5038" s="55" t="s">
        <v>21354</v>
      </c>
      <c r="D5038" s="46">
        <v>2.0</v>
      </c>
      <c r="E5038" s="46">
        <v>3.0</v>
      </c>
      <c r="F5038" s="46">
        <v>52.0</v>
      </c>
      <c r="G5038" s="46">
        <v>0.0</v>
      </c>
      <c r="H5038" s="46">
        <v>0.0</v>
      </c>
      <c r="I5038" s="46">
        <v>49.0</v>
      </c>
      <c r="J5038" s="3"/>
      <c r="K5038" s="56"/>
    </row>
    <row r="5039" ht="32.25" customHeight="1">
      <c r="A5039" s="55" t="s">
        <v>54</v>
      </c>
      <c r="B5039" s="46" t="s">
        <v>21345</v>
      </c>
      <c r="C5039" s="55" t="s">
        <v>21359</v>
      </c>
      <c r="D5039" s="46">
        <v>24.0</v>
      </c>
      <c r="E5039" s="46">
        <v>8.0</v>
      </c>
      <c r="F5039" s="46">
        <v>25.0</v>
      </c>
      <c r="G5039" s="46">
        <v>0.0</v>
      </c>
      <c r="H5039" s="46">
        <v>0.0</v>
      </c>
      <c r="I5039" s="46">
        <v>24.0</v>
      </c>
      <c r="J5039" s="3"/>
      <c r="K5039" s="56"/>
    </row>
    <row r="5040" ht="32.25" customHeight="1">
      <c r="A5040" s="55" t="s">
        <v>54</v>
      </c>
      <c r="B5040" s="46" t="s">
        <v>21345</v>
      </c>
      <c r="C5040" s="55" t="s">
        <v>21362</v>
      </c>
      <c r="D5040" s="46">
        <v>0.0</v>
      </c>
      <c r="E5040" s="46">
        <v>0.0</v>
      </c>
      <c r="F5040" s="46">
        <v>75.0</v>
      </c>
      <c r="G5040" s="46">
        <v>0.0</v>
      </c>
      <c r="H5040" s="46">
        <v>0.0</v>
      </c>
      <c r="I5040" s="46">
        <v>0.0</v>
      </c>
      <c r="J5040" s="3"/>
      <c r="K5040" s="56"/>
    </row>
    <row r="5041" ht="32.25" customHeight="1">
      <c r="A5041" s="55" t="s">
        <v>54</v>
      </c>
      <c r="B5041" s="46" t="s">
        <v>21365</v>
      </c>
      <c r="C5041" s="55" t="s">
        <v>21366</v>
      </c>
      <c r="D5041" s="46">
        <v>2.0</v>
      </c>
      <c r="E5041" s="46">
        <v>0.0</v>
      </c>
      <c r="F5041" s="46">
        <v>198.0</v>
      </c>
      <c r="G5041" s="46">
        <v>0.0</v>
      </c>
      <c r="H5041" s="46">
        <v>0.0</v>
      </c>
      <c r="I5041" s="46">
        <v>3.0</v>
      </c>
      <c r="J5041" s="3"/>
      <c r="K5041" s="56"/>
    </row>
    <row r="5042" ht="32.25" customHeight="1">
      <c r="A5042" s="55" t="s">
        <v>54</v>
      </c>
      <c r="B5042" s="46" t="s">
        <v>21365</v>
      </c>
      <c r="C5042" s="55" t="s">
        <v>21368</v>
      </c>
      <c r="D5042" s="46">
        <v>0.0</v>
      </c>
      <c r="E5042" s="46">
        <v>3.0</v>
      </c>
      <c r="F5042" s="46">
        <v>160.0</v>
      </c>
      <c r="G5042" s="46">
        <v>0.0</v>
      </c>
      <c r="H5042" s="46">
        <v>0.0</v>
      </c>
      <c r="I5042" s="46">
        <v>38.0</v>
      </c>
      <c r="J5042" s="3"/>
      <c r="K5042" s="56"/>
    </row>
    <row r="5043" ht="32.25" customHeight="1">
      <c r="A5043" s="55" t="s">
        <v>54</v>
      </c>
      <c r="B5043" s="46" t="s">
        <v>21365</v>
      </c>
      <c r="C5043" s="55" t="s">
        <v>21370</v>
      </c>
      <c r="D5043" s="46">
        <v>15.0</v>
      </c>
      <c r="E5043" s="46">
        <v>10.0</v>
      </c>
      <c r="F5043" s="46">
        <v>98.0</v>
      </c>
      <c r="G5043" s="46">
        <v>3.0</v>
      </c>
      <c r="H5043" s="46">
        <v>0.0</v>
      </c>
      <c r="I5043" s="46">
        <v>23.0</v>
      </c>
      <c r="J5043" s="3"/>
      <c r="K5043" s="56"/>
    </row>
    <row r="5044" ht="32.25" customHeight="1">
      <c r="A5044" s="55" t="s">
        <v>54</v>
      </c>
      <c r="B5044" s="46" t="s">
        <v>21365</v>
      </c>
      <c r="C5044" s="55" t="s">
        <v>21375</v>
      </c>
      <c r="D5044" s="46">
        <v>11.0</v>
      </c>
      <c r="E5044" s="46">
        <v>3.0</v>
      </c>
      <c r="F5044" s="46">
        <v>104.0</v>
      </c>
      <c r="G5044" s="46">
        <v>0.0</v>
      </c>
      <c r="H5044" s="46">
        <v>0.0</v>
      </c>
      <c r="I5044" s="46">
        <v>0.0</v>
      </c>
      <c r="J5044" s="3"/>
      <c r="K5044" s="56"/>
    </row>
    <row r="5045" ht="32.25" customHeight="1">
      <c r="A5045" s="55" t="s">
        <v>54</v>
      </c>
      <c r="B5045" s="46" t="s">
        <v>21365</v>
      </c>
      <c r="C5045" s="55" t="s">
        <v>21376</v>
      </c>
      <c r="D5045" s="46">
        <v>4.0</v>
      </c>
      <c r="E5045" s="46">
        <v>6.0</v>
      </c>
      <c r="F5045" s="46">
        <v>58.0</v>
      </c>
      <c r="G5045" s="46">
        <v>0.0</v>
      </c>
      <c r="H5045" s="46">
        <v>0.0</v>
      </c>
      <c r="I5045" s="46">
        <v>0.0</v>
      </c>
      <c r="J5045" s="3"/>
      <c r="K5045" s="56"/>
    </row>
    <row r="5046" ht="32.25" customHeight="1">
      <c r="A5046" s="55" t="s">
        <v>54</v>
      </c>
      <c r="B5046" s="46" t="s">
        <v>21379</v>
      </c>
      <c r="C5046" s="55" t="s">
        <v>21380</v>
      </c>
      <c r="D5046" s="46">
        <v>0.0</v>
      </c>
      <c r="E5046" s="46">
        <v>0.0</v>
      </c>
      <c r="F5046" s="46">
        <v>101.0</v>
      </c>
      <c r="G5046" s="46">
        <v>0.0</v>
      </c>
      <c r="H5046" s="46">
        <v>0.0</v>
      </c>
      <c r="I5046" s="46">
        <v>134.0</v>
      </c>
      <c r="J5046" s="3"/>
      <c r="K5046" s="56"/>
    </row>
    <row r="5047" ht="32.25" customHeight="1">
      <c r="A5047" s="55" t="s">
        <v>54</v>
      </c>
      <c r="B5047" s="46" t="s">
        <v>21379</v>
      </c>
      <c r="C5047" s="55" t="s">
        <v>21384</v>
      </c>
      <c r="D5047" s="46">
        <v>0.0</v>
      </c>
      <c r="E5047" s="46">
        <v>0.0</v>
      </c>
      <c r="F5047" s="46">
        <v>1.0</v>
      </c>
      <c r="G5047" s="46">
        <v>0.0</v>
      </c>
      <c r="H5047" s="46">
        <v>0.0</v>
      </c>
      <c r="I5047" s="46">
        <v>199.0</v>
      </c>
      <c r="J5047" s="3"/>
      <c r="K5047" s="56"/>
    </row>
    <row r="5048" ht="32.25" customHeight="1">
      <c r="A5048" s="55" t="s">
        <v>54</v>
      </c>
      <c r="B5048" s="46" t="s">
        <v>21379</v>
      </c>
      <c r="C5048" s="55" t="s">
        <v>21386</v>
      </c>
      <c r="D5048" s="46">
        <v>0.0</v>
      </c>
      <c r="E5048" s="46">
        <v>0.0</v>
      </c>
      <c r="F5048" s="46">
        <v>72.0</v>
      </c>
      <c r="G5048" s="46">
        <v>0.0</v>
      </c>
      <c r="H5048" s="46">
        <v>0.0</v>
      </c>
      <c r="I5048" s="46">
        <v>0.0</v>
      </c>
      <c r="J5048" s="3"/>
      <c r="K5048" s="56"/>
    </row>
    <row r="5049" ht="32.25" customHeight="1">
      <c r="A5049" s="55" t="s">
        <v>54</v>
      </c>
      <c r="B5049" s="46" t="s">
        <v>21379</v>
      </c>
      <c r="C5049" s="55" t="s">
        <v>21389</v>
      </c>
      <c r="D5049" s="46">
        <v>0.0</v>
      </c>
      <c r="E5049" s="46">
        <v>2.0</v>
      </c>
      <c r="F5049" s="46">
        <v>54.0</v>
      </c>
      <c r="G5049" s="46">
        <v>0.0</v>
      </c>
      <c r="H5049" s="46">
        <v>0.0</v>
      </c>
      <c r="I5049" s="46">
        <v>15.0</v>
      </c>
      <c r="J5049" s="3"/>
      <c r="K5049" s="56"/>
    </row>
    <row r="5050" ht="32.25" customHeight="1">
      <c r="A5050" s="55" t="s">
        <v>54</v>
      </c>
      <c r="B5050" s="46" t="s">
        <v>21379</v>
      </c>
      <c r="C5050" s="55" t="s">
        <v>21390</v>
      </c>
      <c r="D5050" s="46">
        <v>0.0</v>
      </c>
      <c r="E5050" s="46">
        <v>0.0</v>
      </c>
      <c r="F5050" s="46">
        <v>2.0</v>
      </c>
      <c r="G5050" s="46">
        <v>0.0</v>
      </c>
      <c r="H5050" s="46">
        <v>0.0</v>
      </c>
      <c r="I5050" s="46">
        <v>0.0</v>
      </c>
      <c r="J5050" s="3"/>
      <c r="K5050" s="56"/>
    </row>
    <row r="5051" ht="32.25" customHeight="1">
      <c r="A5051" s="46"/>
      <c r="B5051" s="46"/>
      <c r="C5051" s="46"/>
      <c r="D5051" s="46"/>
      <c r="E5051" s="46"/>
      <c r="F5051" s="46"/>
      <c r="G5051" s="46"/>
      <c r="H5051" s="46"/>
      <c r="I5051" s="46">
        <v>41.0</v>
      </c>
      <c r="J5051" s="3"/>
      <c r="K5051" s="56"/>
    </row>
    <row r="5052" ht="32.25" customHeight="1">
      <c r="A5052" s="46"/>
      <c r="B5052" s="46"/>
      <c r="C5052" s="46"/>
      <c r="D5052" s="46"/>
      <c r="E5052" s="46"/>
      <c r="F5052" s="46"/>
      <c r="G5052" s="46"/>
      <c r="H5052" s="46"/>
      <c r="I5052" s="46">
        <v>59.0</v>
      </c>
      <c r="J5052" s="3"/>
      <c r="K5052" s="56"/>
    </row>
    <row r="5053" ht="32.25" customHeight="1">
      <c r="A5053" s="46"/>
      <c r="B5053" s="46"/>
      <c r="C5053" s="46"/>
      <c r="D5053" s="46"/>
      <c r="E5053" s="46"/>
      <c r="F5053" s="46"/>
      <c r="G5053" s="46"/>
      <c r="H5053" s="46"/>
      <c r="I5053" s="46">
        <v>0.0</v>
      </c>
      <c r="J5053" s="3"/>
      <c r="K5053" s="56"/>
    </row>
    <row r="5054" ht="32.25" customHeight="1">
      <c r="A5054" s="46"/>
      <c r="B5054" s="46"/>
      <c r="C5054" s="46"/>
      <c r="D5054" s="46"/>
      <c r="E5054" s="46"/>
      <c r="F5054" s="46"/>
      <c r="G5054" s="46"/>
      <c r="H5054" s="46"/>
      <c r="I5054" s="46">
        <v>13.0</v>
      </c>
      <c r="J5054" s="3"/>
      <c r="K5054" s="56"/>
    </row>
    <row r="5055" ht="32.25" customHeight="1">
      <c r="A5055" s="46"/>
      <c r="B5055" s="46"/>
      <c r="C5055" s="46"/>
      <c r="D5055" s="46"/>
      <c r="E5055" s="46"/>
      <c r="F5055" s="46"/>
      <c r="G5055" s="46"/>
      <c r="H5055" s="46"/>
      <c r="I5055" s="46">
        <v>3.0</v>
      </c>
      <c r="J5055" s="3"/>
      <c r="K5055" s="56"/>
    </row>
    <row r="5056" ht="32.25" customHeight="1">
      <c r="A5056" s="46"/>
      <c r="B5056" s="46"/>
      <c r="C5056" s="46"/>
      <c r="D5056" s="46"/>
      <c r="E5056" s="46"/>
      <c r="F5056" s="46"/>
      <c r="G5056" s="46"/>
      <c r="H5056" s="46"/>
      <c r="I5056" s="46">
        <v>0.0</v>
      </c>
      <c r="J5056" s="3"/>
      <c r="K5056" s="56"/>
    </row>
    <row r="5057" ht="32.25" customHeight="1">
      <c r="A5057" s="46"/>
      <c r="B5057" s="46"/>
      <c r="C5057" s="46"/>
      <c r="D5057" s="46"/>
      <c r="E5057" s="46"/>
      <c r="F5057" s="46"/>
      <c r="G5057" s="46"/>
      <c r="H5057" s="46"/>
      <c r="I5057" s="46">
        <v>1.0</v>
      </c>
      <c r="J5057" s="3"/>
      <c r="K5057" s="56"/>
    </row>
    <row r="5058" ht="32.25" customHeight="1">
      <c r="A5058" s="46"/>
      <c r="B5058" s="46"/>
      <c r="C5058" s="46"/>
      <c r="D5058" s="46"/>
      <c r="E5058" s="46"/>
      <c r="F5058" s="46"/>
      <c r="G5058" s="46"/>
      <c r="H5058" s="46"/>
      <c r="I5058" s="46">
        <v>0.0</v>
      </c>
      <c r="J5058" s="3"/>
      <c r="K5058" s="56"/>
    </row>
    <row r="5059" ht="32.25" customHeight="1">
      <c r="A5059" s="46"/>
      <c r="B5059" s="46"/>
      <c r="C5059" s="46"/>
      <c r="D5059" s="46"/>
      <c r="E5059" s="46"/>
      <c r="F5059" s="46"/>
      <c r="G5059" s="46"/>
      <c r="H5059" s="46"/>
      <c r="I5059" s="46">
        <v>0.0</v>
      </c>
      <c r="J5059" s="3"/>
      <c r="K5059" s="56"/>
    </row>
    <row r="5060" ht="32.25" customHeight="1">
      <c r="A5060" s="46"/>
      <c r="B5060" s="46"/>
      <c r="C5060" s="46"/>
      <c r="D5060" s="46"/>
      <c r="E5060" s="46"/>
      <c r="F5060" s="46"/>
      <c r="G5060" s="46"/>
      <c r="H5060" s="46"/>
      <c r="I5060" s="46">
        <v>0.0</v>
      </c>
      <c r="J5060" s="3"/>
      <c r="K5060" s="56"/>
    </row>
    <row r="5061" ht="32.25" customHeight="1">
      <c r="A5061" s="46"/>
      <c r="B5061" s="46"/>
      <c r="C5061" s="46"/>
      <c r="D5061" s="46"/>
      <c r="E5061" s="46"/>
      <c r="F5061" s="46"/>
      <c r="G5061" s="46"/>
      <c r="H5061" s="46"/>
      <c r="I5061" s="46">
        <v>0.0</v>
      </c>
      <c r="J5061" s="3"/>
      <c r="K5061" s="56"/>
    </row>
    <row r="5062" ht="32.25" customHeight="1">
      <c r="A5062" s="46"/>
      <c r="B5062" s="46"/>
      <c r="C5062" s="46"/>
      <c r="D5062" s="46"/>
      <c r="E5062" s="46"/>
      <c r="F5062" s="46"/>
      <c r="G5062" s="46"/>
      <c r="H5062" s="46"/>
      <c r="I5062" s="46">
        <v>1.0</v>
      </c>
      <c r="J5062" s="3"/>
      <c r="K5062" s="56"/>
    </row>
    <row r="5063" ht="32.25" customHeight="1">
      <c r="A5063" s="46"/>
      <c r="B5063" s="46"/>
      <c r="C5063" s="46"/>
      <c r="D5063" s="46"/>
      <c r="E5063" s="46"/>
      <c r="F5063" s="46"/>
      <c r="G5063" s="46"/>
      <c r="H5063" s="46"/>
      <c r="I5063" s="46">
        <v>44.0</v>
      </c>
      <c r="J5063" s="3"/>
      <c r="K5063" s="56"/>
    </row>
    <row r="5064" ht="32.25" customHeight="1">
      <c r="A5064" s="46"/>
      <c r="B5064" s="46"/>
      <c r="C5064" s="46"/>
      <c r="D5064" s="46"/>
      <c r="E5064" s="46"/>
      <c r="F5064" s="46"/>
      <c r="G5064" s="46"/>
      <c r="H5064" s="46"/>
      <c r="I5064" s="46">
        <v>2.0</v>
      </c>
      <c r="J5064" s="3"/>
      <c r="K5064" s="56"/>
    </row>
    <row r="5065" ht="32.25" customHeight="1">
      <c r="A5065" s="46"/>
      <c r="B5065" s="46"/>
      <c r="C5065" s="46"/>
      <c r="D5065" s="46"/>
      <c r="E5065" s="46"/>
      <c r="F5065" s="46"/>
      <c r="G5065" s="46"/>
      <c r="H5065" s="46"/>
      <c r="I5065" s="46">
        <v>58.0</v>
      </c>
      <c r="J5065" s="3"/>
      <c r="K5065" s="56"/>
    </row>
    <row r="5066" ht="32.25" customHeight="1">
      <c r="A5066" s="46"/>
      <c r="B5066" s="46"/>
      <c r="C5066" s="46"/>
      <c r="D5066" s="46"/>
      <c r="E5066" s="46"/>
      <c r="F5066" s="46"/>
      <c r="G5066" s="46"/>
      <c r="H5066" s="46"/>
      <c r="I5066" s="46">
        <v>0.0</v>
      </c>
      <c r="J5066" s="3"/>
      <c r="K5066" s="56"/>
    </row>
    <row r="5067" ht="32.25" customHeight="1">
      <c r="A5067" s="46"/>
      <c r="B5067" s="46"/>
      <c r="C5067" s="46"/>
      <c r="D5067" s="46"/>
      <c r="E5067" s="46"/>
      <c r="F5067" s="46"/>
      <c r="G5067" s="46"/>
      <c r="H5067" s="46"/>
      <c r="I5067" s="46">
        <v>0.0</v>
      </c>
      <c r="J5067" s="3"/>
      <c r="K5067" s="56"/>
    </row>
    <row r="5068" ht="32.25" customHeight="1">
      <c r="A5068" s="46"/>
      <c r="B5068" s="46"/>
      <c r="C5068" s="46"/>
      <c r="D5068" s="46"/>
      <c r="E5068" s="46"/>
      <c r="F5068" s="46"/>
      <c r="G5068" s="46"/>
      <c r="H5068" s="46"/>
      <c r="I5068" s="46">
        <v>46.0</v>
      </c>
      <c r="J5068" s="3"/>
      <c r="K5068" s="56"/>
    </row>
    <row r="5069" ht="32.25" customHeight="1">
      <c r="A5069" s="46"/>
      <c r="B5069" s="46"/>
      <c r="C5069" s="46"/>
      <c r="D5069" s="46"/>
      <c r="E5069" s="46"/>
      <c r="F5069" s="46"/>
      <c r="G5069" s="46"/>
      <c r="H5069" s="46"/>
      <c r="I5069" s="46">
        <v>0.0</v>
      </c>
      <c r="J5069" s="3"/>
      <c r="K5069" s="56"/>
    </row>
    <row r="5070" ht="32.25" customHeight="1">
      <c r="A5070" s="46"/>
      <c r="B5070" s="46"/>
      <c r="C5070" s="46"/>
      <c r="D5070" s="46"/>
      <c r="E5070" s="46"/>
      <c r="F5070" s="46"/>
      <c r="G5070" s="46"/>
      <c r="H5070" s="46"/>
      <c r="I5070" s="46">
        <v>0.0</v>
      </c>
      <c r="J5070" s="3"/>
      <c r="K5070" s="56"/>
    </row>
    <row r="5071" ht="32.25" customHeight="1">
      <c r="A5071" s="46"/>
      <c r="B5071" s="46"/>
      <c r="C5071" s="46"/>
      <c r="D5071" s="46"/>
      <c r="E5071" s="46"/>
      <c r="F5071" s="46"/>
      <c r="G5071" s="46"/>
      <c r="H5071" s="46"/>
      <c r="I5071" s="46">
        <v>29.0</v>
      </c>
      <c r="J5071" s="3"/>
      <c r="K5071" s="56"/>
    </row>
    <row r="5072" ht="32.25" customHeight="1">
      <c r="A5072" s="46"/>
      <c r="B5072" s="46"/>
      <c r="C5072" s="46"/>
      <c r="D5072" s="46"/>
      <c r="E5072" s="46"/>
      <c r="F5072" s="46"/>
      <c r="G5072" s="46"/>
      <c r="H5072" s="46"/>
      <c r="I5072" s="46">
        <v>0.0</v>
      </c>
      <c r="J5072" s="3"/>
      <c r="K5072" s="56"/>
    </row>
    <row r="5073" ht="32.25" customHeight="1">
      <c r="A5073" s="46"/>
      <c r="B5073" s="46"/>
      <c r="C5073" s="46"/>
      <c r="D5073" s="46"/>
      <c r="E5073" s="46"/>
      <c r="F5073" s="46"/>
      <c r="G5073" s="46"/>
      <c r="H5073" s="46"/>
      <c r="I5073" s="46">
        <v>1.0</v>
      </c>
      <c r="J5073" s="3"/>
      <c r="K5073" s="56"/>
    </row>
    <row r="5074" ht="32.25" customHeight="1">
      <c r="A5074" s="46"/>
      <c r="B5074" s="46"/>
      <c r="C5074" s="46"/>
      <c r="D5074" s="46"/>
      <c r="E5074" s="46"/>
      <c r="F5074" s="46"/>
      <c r="G5074" s="46"/>
      <c r="H5074" s="46"/>
      <c r="I5074" s="46">
        <v>121.0</v>
      </c>
      <c r="J5074" s="3"/>
      <c r="K5074" s="56"/>
    </row>
    <row r="5075" ht="32.25" customHeight="1">
      <c r="A5075" s="46"/>
      <c r="B5075" s="46"/>
      <c r="C5075" s="46"/>
      <c r="D5075" s="46"/>
      <c r="E5075" s="46"/>
      <c r="F5075" s="46"/>
      <c r="G5075" s="46"/>
      <c r="H5075" s="46"/>
      <c r="I5075" s="46">
        <v>0.0</v>
      </c>
      <c r="J5075" s="3"/>
      <c r="K5075" s="56"/>
    </row>
    <row r="5076" ht="32.25" customHeight="1">
      <c r="A5076" s="46"/>
      <c r="B5076" s="46"/>
      <c r="C5076" s="46"/>
      <c r="D5076" s="46"/>
      <c r="E5076" s="46"/>
      <c r="F5076" s="46"/>
      <c r="G5076" s="46"/>
      <c r="H5076" s="46"/>
      <c r="I5076" s="46">
        <v>8.0</v>
      </c>
      <c r="J5076" s="3"/>
      <c r="K5076" s="56"/>
    </row>
    <row r="5077" ht="32.25" customHeight="1">
      <c r="A5077" s="46"/>
      <c r="B5077" s="46"/>
      <c r="C5077" s="46"/>
      <c r="D5077" s="46"/>
      <c r="E5077" s="46"/>
      <c r="F5077" s="46"/>
      <c r="G5077" s="46"/>
      <c r="H5077" s="46"/>
      <c r="I5077" s="46">
        <v>38.0</v>
      </c>
      <c r="J5077" s="3"/>
      <c r="K5077" s="56"/>
    </row>
    <row r="5078" ht="32.25" customHeight="1">
      <c r="A5078" s="46"/>
      <c r="B5078" s="46"/>
      <c r="C5078" s="46"/>
      <c r="D5078" s="46"/>
      <c r="E5078" s="46"/>
      <c r="F5078" s="46"/>
      <c r="G5078" s="46"/>
      <c r="H5078" s="46"/>
      <c r="I5078" s="46">
        <v>0.0</v>
      </c>
      <c r="J5078" s="3"/>
      <c r="K5078" s="56"/>
    </row>
    <row r="5079" ht="32.25" customHeight="1">
      <c r="A5079" s="46"/>
      <c r="B5079" s="46"/>
      <c r="C5079" s="46"/>
      <c r="D5079" s="46"/>
      <c r="E5079" s="46"/>
      <c r="F5079" s="46"/>
      <c r="G5079" s="46"/>
      <c r="H5079" s="46"/>
      <c r="I5079" s="46">
        <v>7.0</v>
      </c>
      <c r="J5079" s="3"/>
      <c r="K5079" s="56"/>
    </row>
    <row r="5080" ht="32.25" customHeight="1">
      <c r="A5080" s="46"/>
      <c r="B5080" s="46"/>
      <c r="C5080" s="46"/>
      <c r="D5080" s="46"/>
      <c r="E5080" s="46"/>
      <c r="F5080" s="46"/>
      <c r="G5080" s="46"/>
      <c r="H5080" s="46"/>
      <c r="I5080" s="46">
        <v>0.0</v>
      </c>
      <c r="J5080" s="3"/>
      <c r="K5080" s="56"/>
    </row>
    <row r="5081" ht="32.25" customHeight="1">
      <c r="A5081" s="46"/>
      <c r="B5081" s="46"/>
      <c r="C5081" s="46"/>
      <c r="D5081" s="46"/>
      <c r="E5081" s="46"/>
      <c r="F5081" s="46"/>
      <c r="G5081" s="46"/>
      <c r="H5081" s="46"/>
      <c r="I5081" s="46">
        <v>100.0</v>
      </c>
      <c r="J5081" s="3"/>
      <c r="K5081" s="56"/>
    </row>
    <row r="5082" ht="32.25" customHeight="1">
      <c r="A5082" s="46"/>
      <c r="B5082" s="46"/>
      <c r="C5082" s="46"/>
      <c r="D5082" s="46"/>
      <c r="E5082" s="46"/>
      <c r="F5082" s="46"/>
      <c r="G5082" s="46"/>
      <c r="H5082" s="46"/>
      <c r="I5082" s="46">
        <v>64.0</v>
      </c>
      <c r="J5082" s="3"/>
      <c r="K5082" s="56"/>
    </row>
    <row r="5083" ht="32.25" customHeight="1">
      <c r="A5083" s="46"/>
      <c r="B5083" s="46"/>
      <c r="C5083" s="46"/>
      <c r="D5083" s="46"/>
      <c r="E5083" s="46"/>
      <c r="F5083" s="46"/>
      <c r="G5083" s="46"/>
      <c r="H5083" s="46"/>
      <c r="I5083" s="46">
        <v>3.0</v>
      </c>
      <c r="J5083" s="3"/>
      <c r="K5083" s="56"/>
    </row>
    <row r="5084" ht="32.25" customHeight="1">
      <c r="A5084" s="46"/>
      <c r="B5084" s="46"/>
      <c r="C5084" s="46"/>
      <c r="D5084" s="46"/>
      <c r="E5084" s="46"/>
      <c r="F5084" s="46"/>
      <c r="G5084" s="46"/>
      <c r="H5084" s="46"/>
      <c r="I5084" s="46">
        <v>0.0</v>
      </c>
      <c r="J5084" s="3"/>
      <c r="K5084" s="56"/>
    </row>
    <row r="5085" ht="32.25" customHeight="1">
      <c r="A5085" s="46"/>
      <c r="B5085" s="46"/>
      <c r="C5085" s="46"/>
      <c r="D5085" s="46"/>
      <c r="E5085" s="46"/>
      <c r="F5085" s="46"/>
      <c r="G5085" s="46"/>
      <c r="H5085" s="46"/>
      <c r="I5085" s="46">
        <v>0.0</v>
      </c>
      <c r="J5085" s="3"/>
      <c r="K5085" s="56"/>
    </row>
    <row r="5086" ht="32.25" customHeight="1">
      <c r="A5086" s="46"/>
      <c r="B5086" s="46"/>
      <c r="C5086" s="46"/>
      <c r="D5086" s="46"/>
      <c r="E5086" s="46"/>
      <c r="F5086" s="46"/>
      <c r="G5086" s="46"/>
      <c r="H5086" s="46"/>
      <c r="I5086" s="46">
        <v>100.0</v>
      </c>
      <c r="J5086" s="3"/>
      <c r="K5086" s="56"/>
    </row>
    <row r="5087" ht="32.25" customHeight="1">
      <c r="A5087" s="46"/>
      <c r="B5087" s="46"/>
      <c r="C5087" s="46"/>
      <c r="D5087" s="46"/>
      <c r="E5087" s="46"/>
      <c r="F5087" s="46"/>
      <c r="G5087" s="46"/>
      <c r="H5087" s="46"/>
      <c r="I5087" s="46">
        <v>84.0</v>
      </c>
      <c r="J5087" s="3"/>
      <c r="K5087" s="56"/>
    </row>
    <row r="5088" ht="32.25" customHeight="1">
      <c r="A5088" s="46"/>
      <c r="B5088" s="46"/>
      <c r="C5088" s="46"/>
      <c r="D5088" s="46"/>
      <c r="E5088" s="46"/>
      <c r="F5088" s="46"/>
      <c r="G5088" s="46"/>
      <c r="H5088" s="46"/>
      <c r="I5088" s="46">
        <v>9.0</v>
      </c>
      <c r="J5088" s="3"/>
      <c r="K5088" s="56"/>
    </row>
    <row r="5089" ht="32.25" customHeight="1">
      <c r="A5089" s="46"/>
      <c r="B5089" s="46"/>
      <c r="C5089" s="46"/>
      <c r="D5089" s="46"/>
      <c r="E5089" s="46"/>
      <c r="F5089" s="46"/>
      <c r="G5089" s="46"/>
      <c r="H5089" s="46"/>
      <c r="I5089" s="46">
        <v>29.0</v>
      </c>
      <c r="J5089" s="3"/>
      <c r="K5089" s="56"/>
    </row>
    <row r="5090" ht="32.25" customHeight="1">
      <c r="A5090" s="46"/>
      <c r="B5090" s="46"/>
      <c r="C5090" s="46"/>
      <c r="D5090" s="46"/>
      <c r="E5090" s="46"/>
      <c r="F5090" s="46"/>
      <c r="G5090" s="46"/>
      <c r="H5090" s="46"/>
      <c r="I5090" s="46">
        <v>0.0</v>
      </c>
      <c r="J5090" s="3"/>
      <c r="K5090" s="56"/>
    </row>
    <row r="5091" ht="32.25" customHeight="1">
      <c r="A5091" s="46"/>
      <c r="B5091" s="46"/>
      <c r="C5091" s="46"/>
      <c r="D5091" s="46"/>
      <c r="E5091" s="46"/>
      <c r="F5091" s="46"/>
      <c r="G5091" s="46"/>
      <c r="H5091" s="46"/>
      <c r="I5091" s="46">
        <v>63.0</v>
      </c>
      <c r="J5091" s="3"/>
      <c r="K5091" s="56"/>
    </row>
    <row r="5092" ht="32.25" customHeight="1">
      <c r="A5092" s="46"/>
      <c r="B5092" s="46"/>
      <c r="C5092" s="46"/>
      <c r="D5092" s="46"/>
      <c r="E5092" s="46"/>
      <c r="F5092" s="46"/>
      <c r="G5092" s="46"/>
      <c r="H5092" s="46"/>
      <c r="I5092" s="46">
        <v>10.0</v>
      </c>
      <c r="J5092" s="3"/>
      <c r="K5092" s="56"/>
    </row>
    <row r="5093" ht="32.25" customHeight="1">
      <c r="A5093" s="46"/>
      <c r="B5093" s="46"/>
      <c r="C5093" s="46"/>
      <c r="D5093" s="46"/>
      <c r="E5093" s="46"/>
      <c r="F5093" s="46"/>
      <c r="G5093" s="46"/>
      <c r="H5093" s="46"/>
      <c r="I5093" s="46">
        <v>28.0</v>
      </c>
      <c r="J5093" s="3"/>
      <c r="K5093" s="56"/>
    </row>
    <row r="5094" ht="32.25" customHeight="1">
      <c r="A5094" s="46"/>
      <c r="B5094" s="46"/>
      <c r="C5094" s="46"/>
      <c r="D5094" s="46"/>
      <c r="E5094" s="46"/>
      <c r="F5094" s="46"/>
      <c r="G5094" s="46"/>
      <c r="H5094" s="46"/>
      <c r="I5094" s="46">
        <v>4.0</v>
      </c>
      <c r="J5094" s="3"/>
      <c r="K5094" s="56"/>
    </row>
    <row r="5095" ht="32.25" customHeight="1">
      <c r="A5095" s="46"/>
      <c r="B5095" s="46"/>
      <c r="C5095" s="46"/>
      <c r="D5095" s="46"/>
      <c r="E5095" s="46"/>
      <c r="F5095" s="46"/>
      <c r="G5095" s="46"/>
      <c r="H5095" s="46"/>
      <c r="I5095" s="46">
        <v>0.0</v>
      </c>
      <c r="J5095" s="3"/>
      <c r="K5095" s="56"/>
    </row>
    <row r="5096" ht="32.25" customHeight="1">
      <c r="A5096" s="46"/>
      <c r="B5096" s="46"/>
      <c r="C5096" s="46"/>
      <c r="D5096" s="46"/>
      <c r="E5096" s="46"/>
      <c r="F5096" s="46"/>
      <c r="G5096" s="46"/>
      <c r="H5096" s="46"/>
      <c r="I5096" s="46">
        <v>18.0</v>
      </c>
      <c r="J5096" s="3"/>
      <c r="K5096" s="56"/>
    </row>
    <row r="5097" ht="32.25" customHeight="1">
      <c r="A5097" s="46"/>
      <c r="B5097" s="46"/>
      <c r="C5097" s="46"/>
      <c r="D5097" s="46"/>
      <c r="E5097" s="46"/>
      <c r="F5097" s="46"/>
      <c r="G5097" s="46"/>
      <c r="H5097" s="46"/>
      <c r="I5097" s="46">
        <v>16.0</v>
      </c>
      <c r="J5097" s="3"/>
      <c r="K5097" s="56"/>
    </row>
    <row r="5098" ht="32.25" customHeight="1">
      <c r="A5098" s="46"/>
      <c r="B5098" s="46"/>
      <c r="C5098" s="46"/>
      <c r="D5098" s="46"/>
      <c r="E5098" s="46"/>
      <c r="F5098" s="46"/>
      <c r="G5098" s="46"/>
      <c r="H5098" s="46"/>
      <c r="I5098" s="46">
        <v>50.0</v>
      </c>
      <c r="J5098" s="3"/>
      <c r="K5098" s="56"/>
    </row>
    <row r="5099" ht="32.25" customHeight="1">
      <c r="A5099" s="46"/>
      <c r="B5099" s="46"/>
      <c r="C5099" s="46"/>
      <c r="D5099" s="46"/>
      <c r="E5099" s="46"/>
      <c r="F5099" s="46"/>
      <c r="G5099" s="46"/>
      <c r="H5099" s="46"/>
      <c r="I5099" s="46">
        <v>9.0</v>
      </c>
      <c r="J5099" s="3"/>
      <c r="K5099" s="56"/>
    </row>
    <row r="5100" ht="32.25" customHeight="1">
      <c r="A5100" s="46"/>
      <c r="B5100" s="46"/>
      <c r="C5100" s="46"/>
      <c r="D5100" s="46"/>
      <c r="E5100" s="46"/>
      <c r="F5100" s="46"/>
      <c r="G5100" s="46"/>
      <c r="H5100" s="46"/>
      <c r="I5100" s="46">
        <v>3.0</v>
      </c>
      <c r="J5100" s="3"/>
      <c r="K5100" s="56"/>
    </row>
    <row r="5101" ht="32.25" customHeight="1">
      <c r="A5101" s="46"/>
      <c r="B5101" s="46"/>
      <c r="C5101" s="46"/>
      <c r="D5101" s="46"/>
      <c r="E5101" s="46"/>
      <c r="F5101" s="46"/>
      <c r="G5101" s="46"/>
      <c r="H5101" s="46"/>
      <c r="I5101" s="46">
        <v>19.0</v>
      </c>
      <c r="J5101" s="3"/>
      <c r="K5101" s="56"/>
    </row>
    <row r="5102" ht="32.25" customHeight="1">
      <c r="A5102" s="46"/>
      <c r="B5102" s="46"/>
      <c r="C5102" s="46"/>
      <c r="D5102" s="46"/>
      <c r="E5102" s="46"/>
      <c r="F5102" s="46"/>
      <c r="G5102" s="46"/>
      <c r="H5102" s="46"/>
      <c r="I5102" s="46">
        <v>5.0</v>
      </c>
      <c r="J5102" s="3"/>
      <c r="K5102" s="56"/>
    </row>
    <row r="5103" ht="32.25" customHeight="1">
      <c r="A5103" s="46"/>
      <c r="B5103" s="46"/>
      <c r="C5103" s="46"/>
      <c r="D5103" s="46"/>
      <c r="E5103" s="46"/>
      <c r="F5103" s="46"/>
      <c r="G5103" s="46"/>
      <c r="H5103" s="46"/>
      <c r="I5103" s="46">
        <v>0.0</v>
      </c>
      <c r="J5103" s="3"/>
      <c r="K5103" s="56"/>
    </row>
    <row r="5104" ht="32.25" customHeight="1">
      <c r="A5104" s="46"/>
      <c r="B5104" s="46"/>
      <c r="C5104" s="46"/>
      <c r="D5104" s="46"/>
      <c r="E5104" s="46"/>
      <c r="F5104" s="46"/>
      <c r="G5104" s="46"/>
      <c r="H5104" s="46"/>
      <c r="I5104" s="46">
        <v>0.0</v>
      </c>
      <c r="J5104" s="3"/>
      <c r="K5104" s="56"/>
    </row>
    <row r="5105" ht="32.25" customHeight="1">
      <c r="A5105" s="46"/>
      <c r="B5105" s="46"/>
      <c r="C5105" s="46"/>
      <c r="D5105" s="46"/>
      <c r="E5105" s="46"/>
      <c r="F5105" s="46"/>
      <c r="G5105" s="46"/>
      <c r="H5105" s="46"/>
      <c r="I5105" s="46">
        <v>50.0</v>
      </c>
      <c r="J5105" s="3"/>
      <c r="K5105" s="56"/>
    </row>
    <row r="5106" ht="32.25" customHeight="1">
      <c r="A5106" s="46"/>
      <c r="B5106" s="46"/>
      <c r="C5106" s="46"/>
      <c r="D5106" s="46"/>
      <c r="E5106" s="46"/>
      <c r="F5106" s="46"/>
      <c r="G5106" s="46"/>
      <c r="H5106" s="46"/>
      <c r="I5106" s="46">
        <v>23.0</v>
      </c>
      <c r="J5106" s="3"/>
      <c r="K5106" s="56"/>
    </row>
    <row r="5107" ht="32.25" customHeight="1">
      <c r="A5107" s="46"/>
      <c r="B5107" s="46"/>
      <c r="C5107" s="46"/>
      <c r="D5107" s="46"/>
      <c r="E5107" s="46"/>
      <c r="F5107" s="46"/>
      <c r="G5107" s="46"/>
      <c r="H5107" s="46"/>
      <c r="I5107" s="46">
        <v>9.0</v>
      </c>
      <c r="J5107" s="3"/>
      <c r="K5107" s="56"/>
    </row>
    <row r="5108" ht="32.25" customHeight="1">
      <c r="A5108" s="46"/>
      <c r="B5108" s="46"/>
      <c r="C5108" s="46"/>
      <c r="D5108" s="46"/>
      <c r="E5108" s="46"/>
      <c r="F5108" s="46"/>
      <c r="G5108" s="46"/>
      <c r="H5108" s="46"/>
      <c r="I5108" s="46">
        <v>0.0</v>
      </c>
      <c r="J5108" s="3"/>
      <c r="K5108" s="56"/>
    </row>
    <row r="5109" ht="32.25" customHeight="1">
      <c r="A5109" s="46"/>
      <c r="B5109" s="46"/>
      <c r="C5109" s="46"/>
      <c r="D5109" s="46"/>
      <c r="E5109" s="46"/>
      <c r="F5109" s="46"/>
      <c r="G5109" s="46"/>
      <c r="H5109" s="46"/>
      <c r="I5109" s="46">
        <v>1.0</v>
      </c>
      <c r="J5109" s="3"/>
      <c r="K5109" s="56"/>
    </row>
    <row r="5110" ht="32.25" customHeight="1">
      <c r="A5110" s="46"/>
      <c r="B5110" s="46"/>
      <c r="C5110" s="46"/>
      <c r="D5110" s="46"/>
      <c r="E5110" s="46"/>
      <c r="F5110" s="46"/>
      <c r="G5110" s="46"/>
      <c r="H5110" s="46"/>
      <c r="I5110" s="46">
        <v>18.0</v>
      </c>
      <c r="J5110" s="3"/>
      <c r="K5110" s="56"/>
    </row>
    <row r="5111" ht="32.25" customHeight="1">
      <c r="A5111" s="46"/>
      <c r="B5111" s="46"/>
      <c r="C5111" s="46"/>
      <c r="D5111" s="46"/>
      <c r="E5111" s="46"/>
      <c r="F5111" s="46"/>
      <c r="G5111" s="46"/>
      <c r="H5111" s="46"/>
      <c r="I5111" s="46">
        <v>5.0</v>
      </c>
      <c r="J5111" s="3"/>
      <c r="K5111" s="56"/>
    </row>
    <row r="5112" ht="32.25" customHeight="1">
      <c r="A5112" s="46"/>
      <c r="B5112" s="46"/>
      <c r="C5112" s="46"/>
      <c r="D5112" s="46"/>
      <c r="E5112" s="46"/>
      <c r="F5112" s="46"/>
      <c r="G5112" s="46"/>
      <c r="H5112" s="46"/>
      <c r="I5112" s="46">
        <v>48.0</v>
      </c>
      <c r="J5112" s="3"/>
      <c r="K5112" s="56"/>
    </row>
    <row r="5113" ht="32.25" customHeight="1">
      <c r="A5113" s="46"/>
      <c r="B5113" s="46"/>
      <c r="C5113" s="46"/>
      <c r="D5113" s="46"/>
      <c r="E5113" s="46"/>
      <c r="F5113" s="46"/>
      <c r="G5113" s="46"/>
      <c r="H5113" s="46"/>
      <c r="I5113" s="46">
        <v>28.0</v>
      </c>
      <c r="J5113" s="3"/>
      <c r="K5113" s="56"/>
    </row>
    <row r="5114" ht="32.25" customHeight="1">
      <c r="A5114" s="46"/>
      <c r="B5114" s="46"/>
      <c r="C5114" s="46"/>
      <c r="D5114" s="46"/>
      <c r="E5114" s="46"/>
      <c r="F5114" s="46"/>
      <c r="G5114" s="46"/>
      <c r="H5114" s="46"/>
      <c r="I5114" s="46">
        <v>0.0</v>
      </c>
      <c r="J5114" s="3"/>
      <c r="K5114" s="56"/>
    </row>
    <row r="5115" ht="32.25" customHeight="1">
      <c r="A5115" s="46"/>
      <c r="B5115" s="46"/>
      <c r="C5115" s="46"/>
      <c r="D5115" s="46"/>
      <c r="E5115" s="46"/>
      <c r="F5115" s="46"/>
      <c r="G5115" s="46"/>
      <c r="H5115" s="46"/>
      <c r="I5115" s="46">
        <v>17.0</v>
      </c>
      <c r="J5115" s="3"/>
      <c r="K5115" s="56"/>
    </row>
    <row r="5116" ht="32.25" customHeight="1">
      <c r="A5116" s="46"/>
      <c r="B5116" s="46"/>
      <c r="C5116" s="46"/>
      <c r="D5116" s="46"/>
      <c r="E5116" s="46"/>
      <c r="F5116" s="46"/>
      <c r="G5116" s="46"/>
      <c r="H5116" s="46"/>
      <c r="I5116" s="46">
        <v>30.0</v>
      </c>
      <c r="J5116" s="3"/>
      <c r="K5116" s="56"/>
    </row>
    <row r="5117" ht="32.25" customHeight="1">
      <c r="A5117" s="46"/>
      <c r="B5117" s="46"/>
      <c r="C5117" s="46"/>
      <c r="D5117" s="46"/>
      <c r="E5117" s="46"/>
      <c r="F5117" s="46"/>
      <c r="G5117" s="46"/>
      <c r="H5117" s="46"/>
      <c r="I5117" s="46">
        <v>12.0</v>
      </c>
      <c r="J5117" s="3"/>
      <c r="K5117" s="56"/>
    </row>
    <row r="5118" ht="32.25" customHeight="1">
      <c r="A5118" s="46"/>
      <c r="B5118" s="46"/>
      <c r="C5118" s="46"/>
      <c r="D5118" s="46"/>
      <c r="E5118" s="46"/>
      <c r="F5118" s="46"/>
      <c r="G5118" s="46"/>
      <c r="H5118" s="46"/>
      <c r="I5118" s="46">
        <v>21.0</v>
      </c>
      <c r="J5118" s="3"/>
      <c r="K5118" s="56"/>
    </row>
    <row r="5119" ht="32.25" customHeight="1">
      <c r="A5119" s="46"/>
      <c r="B5119" s="46"/>
      <c r="C5119" s="46"/>
      <c r="D5119" s="46"/>
      <c r="E5119" s="46"/>
      <c r="F5119" s="46"/>
      <c r="G5119" s="46"/>
      <c r="H5119" s="46"/>
      <c r="I5119" s="46">
        <v>9.0</v>
      </c>
      <c r="J5119" s="3"/>
      <c r="K5119" s="56"/>
    </row>
    <row r="5120" ht="32.25" customHeight="1">
      <c r="A5120" s="46"/>
      <c r="B5120" s="46"/>
      <c r="C5120" s="46"/>
      <c r="D5120" s="46"/>
      <c r="E5120" s="46"/>
      <c r="F5120" s="46"/>
      <c r="G5120" s="46"/>
      <c r="H5120" s="46"/>
      <c r="I5120" s="46">
        <v>12.0</v>
      </c>
      <c r="J5120" s="3"/>
      <c r="K5120" s="56"/>
    </row>
    <row r="5121" ht="32.25" customHeight="1">
      <c r="A5121" s="46"/>
      <c r="B5121" s="46"/>
      <c r="C5121" s="46"/>
      <c r="D5121" s="46"/>
      <c r="E5121" s="46"/>
      <c r="F5121" s="46"/>
      <c r="G5121" s="46"/>
      <c r="H5121" s="46"/>
      <c r="I5121" s="46">
        <v>27.0</v>
      </c>
      <c r="J5121" s="3"/>
      <c r="K5121" s="56"/>
    </row>
    <row r="5122" ht="32.25" customHeight="1">
      <c r="A5122" s="46"/>
      <c r="B5122" s="46"/>
      <c r="C5122" s="46"/>
      <c r="D5122" s="46"/>
      <c r="E5122" s="46"/>
      <c r="F5122" s="46"/>
      <c r="G5122" s="46"/>
      <c r="H5122" s="46"/>
      <c r="I5122" s="46">
        <v>44.0</v>
      </c>
      <c r="J5122" s="3"/>
      <c r="K5122" s="56"/>
    </row>
    <row r="5123" ht="32.25" customHeight="1">
      <c r="A5123" s="46"/>
      <c r="B5123" s="46"/>
      <c r="C5123" s="46"/>
      <c r="D5123" s="46"/>
      <c r="E5123" s="46"/>
      <c r="F5123" s="46"/>
      <c r="G5123" s="46"/>
      <c r="H5123" s="46"/>
      <c r="I5123" s="46">
        <v>16.0</v>
      </c>
      <c r="J5123" s="3"/>
      <c r="K5123" s="56"/>
    </row>
    <row r="5124" ht="32.25" customHeight="1">
      <c r="A5124" s="46"/>
      <c r="B5124" s="46"/>
      <c r="C5124" s="46"/>
      <c r="D5124" s="46"/>
      <c r="E5124" s="46"/>
      <c r="F5124" s="46"/>
      <c r="G5124" s="46"/>
      <c r="H5124" s="46"/>
      <c r="I5124" s="46">
        <v>49.0</v>
      </c>
      <c r="J5124" s="3"/>
      <c r="K5124" s="56"/>
    </row>
    <row r="5125" ht="32.25" customHeight="1">
      <c r="A5125" s="46"/>
      <c r="B5125" s="46"/>
      <c r="C5125" s="46"/>
      <c r="D5125" s="46"/>
      <c r="E5125" s="46"/>
      <c r="F5125" s="46"/>
      <c r="G5125" s="46"/>
      <c r="H5125" s="46"/>
      <c r="I5125" s="46">
        <v>28.0</v>
      </c>
      <c r="J5125" s="3"/>
      <c r="K5125" s="56"/>
    </row>
    <row r="5126" ht="32.25" customHeight="1">
      <c r="A5126" s="46"/>
      <c r="B5126" s="46"/>
      <c r="C5126" s="46"/>
      <c r="D5126" s="46"/>
      <c r="E5126" s="46"/>
      <c r="F5126" s="46"/>
      <c r="G5126" s="46"/>
      <c r="H5126" s="46"/>
      <c r="I5126" s="46">
        <v>17.0</v>
      </c>
      <c r="J5126" s="3"/>
      <c r="K5126" s="56"/>
    </row>
    <row r="5127" ht="32.25" customHeight="1">
      <c r="A5127" s="46"/>
      <c r="B5127" s="46"/>
      <c r="C5127" s="46"/>
      <c r="D5127" s="46"/>
      <c r="E5127" s="46"/>
      <c r="F5127" s="46"/>
      <c r="G5127" s="46"/>
      <c r="H5127" s="46"/>
      <c r="I5127" s="46">
        <v>0.0</v>
      </c>
      <c r="J5127" s="3"/>
      <c r="K5127" s="56"/>
    </row>
    <row r="5128" ht="32.25" customHeight="1">
      <c r="A5128" s="46"/>
      <c r="B5128" s="46"/>
      <c r="C5128" s="46"/>
      <c r="D5128" s="46"/>
      <c r="E5128" s="46"/>
      <c r="F5128" s="46"/>
      <c r="G5128" s="46"/>
      <c r="H5128" s="46"/>
      <c r="I5128" s="46">
        <v>5.0</v>
      </c>
      <c r="J5128" s="3"/>
      <c r="K5128" s="56"/>
    </row>
    <row r="5129" ht="32.25" customHeight="1">
      <c r="A5129" s="46"/>
      <c r="B5129" s="46"/>
      <c r="C5129" s="46"/>
      <c r="D5129" s="46"/>
      <c r="E5129" s="46"/>
      <c r="F5129" s="46"/>
      <c r="G5129" s="46"/>
      <c r="H5129" s="46"/>
      <c r="I5129" s="46">
        <v>0.0</v>
      </c>
      <c r="J5129" s="3"/>
      <c r="K5129" s="56"/>
    </row>
    <row r="5130" ht="32.25" customHeight="1">
      <c r="A5130" s="46"/>
      <c r="B5130" s="46"/>
      <c r="C5130" s="46"/>
      <c r="D5130" s="46"/>
      <c r="E5130" s="46"/>
      <c r="F5130" s="46"/>
      <c r="G5130" s="46"/>
      <c r="H5130" s="46"/>
      <c r="I5130" s="46">
        <v>1.0</v>
      </c>
      <c r="J5130" s="3"/>
      <c r="K5130" s="56"/>
    </row>
    <row r="5131" ht="32.25" customHeight="1">
      <c r="A5131" s="46"/>
      <c r="B5131" s="46"/>
      <c r="C5131" s="46"/>
      <c r="D5131" s="46"/>
      <c r="E5131" s="46"/>
      <c r="F5131" s="46"/>
      <c r="G5131" s="46"/>
      <c r="H5131" s="46"/>
      <c r="I5131" s="46">
        <v>0.0</v>
      </c>
      <c r="J5131" s="3"/>
      <c r="K5131" s="56"/>
    </row>
    <row r="5132" ht="32.25" customHeight="1">
      <c r="A5132" s="46"/>
      <c r="B5132" s="46"/>
      <c r="C5132" s="46"/>
      <c r="D5132" s="46"/>
      <c r="E5132" s="46"/>
      <c r="F5132" s="46"/>
      <c r="G5132" s="46"/>
      <c r="H5132" s="46"/>
      <c r="I5132" s="46">
        <v>5.0</v>
      </c>
      <c r="J5132" s="3"/>
      <c r="K5132" s="56"/>
    </row>
    <row r="5133" ht="32.25" customHeight="1">
      <c r="A5133" s="46"/>
      <c r="B5133" s="46"/>
      <c r="C5133" s="46"/>
      <c r="D5133" s="46"/>
      <c r="E5133" s="46"/>
      <c r="F5133" s="46"/>
      <c r="G5133" s="46"/>
      <c r="H5133" s="46"/>
      <c r="I5133" s="46">
        <v>12.0</v>
      </c>
      <c r="J5133" s="3"/>
      <c r="K5133" s="56"/>
    </row>
    <row r="5134" ht="32.25" customHeight="1">
      <c r="A5134" s="46"/>
      <c r="B5134" s="46"/>
      <c r="C5134" s="46"/>
      <c r="D5134" s="46"/>
      <c r="E5134" s="46"/>
      <c r="F5134" s="46"/>
      <c r="G5134" s="46"/>
      <c r="H5134" s="46"/>
      <c r="I5134" s="46">
        <v>0.0</v>
      </c>
      <c r="J5134" s="3"/>
      <c r="K5134" s="56"/>
    </row>
    <row r="5135" ht="32.25" customHeight="1">
      <c r="A5135" s="46"/>
      <c r="B5135" s="46"/>
      <c r="C5135" s="46"/>
      <c r="D5135" s="46"/>
      <c r="E5135" s="46"/>
      <c r="F5135" s="46"/>
      <c r="G5135" s="46"/>
      <c r="H5135" s="46"/>
      <c r="I5135" s="46">
        <v>23.0</v>
      </c>
      <c r="J5135" s="3"/>
      <c r="K5135" s="56"/>
    </row>
    <row r="5136" ht="32.25" customHeight="1">
      <c r="A5136" s="46"/>
      <c r="B5136" s="46"/>
      <c r="C5136" s="46"/>
      <c r="D5136" s="46"/>
      <c r="E5136" s="46"/>
      <c r="F5136" s="46"/>
      <c r="G5136" s="46"/>
      <c r="H5136" s="46"/>
      <c r="I5136" s="46">
        <v>0.0</v>
      </c>
      <c r="J5136" s="3"/>
      <c r="K5136" s="56"/>
    </row>
    <row r="5137" ht="32.25" customHeight="1">
      <c r="A5137" s="46"/>
      <c r="B5137" s="46"/>
      <c r="C5137" s="46"/>
      <c r="D5137" s="46"/>
      <c r="E5137" s="46"/>
      <c r="F5137" s="46"/>
      <c r="G5137" s="46"/>
      <c r="H5137" s="46"/>
      <c r="I5137" s="46">
        <v>0.0</v>
      </c>
      <c r="J5137" s="3"/>
      <c r="K5137" s="56"/>
    </row>
    <row r="5138" ht="32.25" customHeight="1">
      <c r="A5138" s="46"/>
      <c r="B5138" s="46"/>
      <c r="C5138" s="46"/>
      <c r="D5138" s="46"/>
      <c r="E5138" s="46"/>
      <c r="F5138" s="46"/>
      <c r="G5138" s="46"/>
      <c r="H5138" s="46"/>
      <c r="I5138" s="46">
        <v>48.0</v>
      </c>
      <c r="J5138" s="3"/>
      <c r="K5138" s="56"/>
    </row>
    <row r="5139" ht="32.25" customHeight="1">
      <c r="A5139" s="46"/>
      <c r="B5139" s="46"/>
      <c r="C5139" s="46"/>
      <c r="D5139" s="46"/>
      <c r="E5139" s="46"/>
      <c r="F5139" s="46"/>
      <c r="G5139" s="46"/>
      <c r="H5139" s="46"/>
      <c r="I5139" s="46">
        <v>0.0</v>
      </c>
      <c r="J5139" s="3"/>
      <c r="K5139" s="56"/>
    </row>
    <row r="5140" ht="32.25" customHeight="1">
      <c r="A5140" s="46"/>
      <c r="B5140" s="46"/>
      <c r="C5140" s="46"/>
      <c r="D5140" s="46"/>
      <c r="E5140" s="46"/>
      <c r="F5140" s="46"/>
      <c r="G5140" s="46"/>
      <c r="H5140" s="46"/>
      <c r="I5140" s="46">
        <v>65.0</v>
      </c>
      <c r="J5140" s="3"/>
      <c r="K5140" s="56"/>
    </row>
    <row r="5141" ht="32.25" customHeight="1">
      <c r="A5141" s="46"/>
      <c r="B5141" s="46"/>
      <c r="C5141" s="46"/>
      <c r="D5141" s="46"/>
      <c r="E5141" s="46"/>
      <c r="F5141" s="46"/>
      <c r="G5141" s="46"/>
      <c r="H5141" s="46"/>
      <c r="I5141" s="46">
        <v>0.0</v>
      </c>
      <c r="J5141" s="3"/>
      <c r="K5141" s="56"/>
    </row>
    <row r="5142" ht="32.25" customHeight="1">
      <c r="A5142" s="46"/>
      <c r="B5142" s="46"/>
      <c r="C5142" s="46"/>
      <c r="D5142" s="46"/>
      <c r="E5142" s="46"/>
      <c r="F5142" s="46"/>
      <c r="G5142" s="46"/>
      <c r="H5142" s="46"/>
      <c r="I5142" s="46">
        <v>0.0</v>
      </c>
      <c r="J5142" s="3"/>
      <c r="K5142" s="56"/>
    </row>
    <row r="5143" ht="32.25" customHeight="1">
      <c r="A5143" s="46"/>
      <c r="B5143" s="46"/>
      <c r="C5143" s="46"/>
      <c r="D5143" s="46"/>
      <c r="E5143" s="46"/>
      <c r="F5143" s="46"/>
      <c r="G5143" s="46"/>
      <c r="H5143" s="46"/>
      <c r="I5143" s="46">
        <v>0.0</v>
      </c>
      <c r="J5143" s="3"/>
      <c r="K5143" s="56"/>
    </row>
    <row r="5144" ht="32.25" customHeight="1">
      <c r="A5144" s="46"/>
      <c r="B5144" s="46"/>
      <c r="C5144" s="46"/>
      <c r="D5144" s="46"/>
      <c r="E5144" s="46"/>
      <c r="F5144" s="46"/>
      <c r="G5144" s="46"/>
      <c r="H5144" s="46"/>
      <c r="I5144" s="46">
        <v>83.0</v>
      </c>
      <c r="J5144" s="3"/>
      <c r="K5144" s="56"/>
    </row>
    <row r="5145" ht="32.25" customHeight="1">
      <c r="A5145" s="46"/>
      <c r="B5145" s="46"/>
      <c r="C5145" s="46"/>
      <c r="D5145" s="46"/>
      <c r="E5145" s="46"/>
      <c r="F5145" s="46"/>
      <c r="G5145" s="46"/>
      <c r="H5145" s="46"/>
      <c r="I5145" s="46">
        <v>16.0</v>
      </c>
      <c r="J5145" s="3"/>
      <c r="K5145" s="56"/>
    </row>
    <row r="5146" ht="32.25" customHeight="1">
      <c r="A5146" s="46"/>
      <c r="B5146" s="46"/>
      <c r="C5146" s="46"/>
      <c r="D5146" s="46"/>
      <c r="E5146" s="46"/>
      <c r="F5146" s="46"/>
      <c r="G5146" s="46"/>
      <c r="H5146" s="46"/>
      <c r="I5146" s="46">
        <v>0.0</v>
      </c>
      <c r="J5146" s="3"/>
      <c r="K5146" s="56"/>
    </row>
    <row r="5147" ht="32.25" customHeight="1">
      <c r="A5147" s="46"/>
      <c r="B5147" s="46"/>
      <c r="C5147" s="46"/>
      <c r="D5147" s="46"/>
      <c r="E5147" s="46"/>
      <c r="F5147" s="46"/>
      <c r="G5147" s="46"/>
      <c r="H5147" s="46"/>
      <c r="I5147" s="46">
        <v>0.0</v>
      </c>
      <c r="J5147" s="3"/>
      <c r="K5147" s="56"/>
    </row>
    <row r="5148" ht="32.25" customHeight="1">
      <c r="A5148" s="46"/>
      <c r="B5148" s="46"/>
      <c r="C5148" s="46"/>
      <c r="D5148" s="46"/>
      <c r="E5148" s="46"/>
      <c r="F5148" s="46"/>
      <c r="G5148" s="46"/>
      <c r="H5148" s="46"/>
      <c r="I5148" s="46">
        <v>36.0</v>
      </c>
      <c r="J5148" s="3"/>
      <c r="K5148" s="56"/>
    </row>
    <row r="5149" ht="32.25" customHeight="1">
      <c r="A5149" s="46"/>
      <c r="B5149" s="46"/>
      <c r="C5149" s="46"/>
      <c r="D5149" s="46"/>
      <c r="E5149" s="46"/>
      <c r="F5149" s="46"/>
      <c r="G5149" s="46"/>
      <c r="H5149" s="46"/>
      <c r="I5149" s="46">
        <v>2.0</v>
      </c>
      <c r="J5149" s="3"/>
      <c r="K5149" s="56"/>
    </row>
    <row r="5150" ht="32.25" customHeight="1">
      <c r="A5150" s="46"/>
      <c r="B5150" s="46"/>
      <c r="C5150" s="46"/>
      <c r="D5150" s="46"/>
      <c r="E5150" s="46"/>
      <c r="F5150" s="46"/>
      <c r="G5150" s="46"/>
      <c r="H5150" s="46"/>
      <c r="I5150" s="46">
        <v>5.0</v>
      </c>
      <c r="J5150" s="3"/>
      <c r="K5150" s="56"/>
    </row>
    <row r="5151" ht="32.25" customHeight="1">
      <c r="A5151" s="46"/>
      <c r="B5151" s="46"/>
      <c r="C5151" s="46"/>
      <c r="D5151" s="46"/>
      <c r="E5151" s="46"/>
      <c r="F5151" s="46"/>
      <c r="G5151" s="46"/>
      <c r="H5151" s="46"/>
      <c r="I5151" s="46">
        <v>28.0</v>
      </c>
      <c r="J5151" s="3"/>
      <c r="K5151" s="56"/>
    </row>
    <row r="5152" ht="32.25" customHeight="1">
      <c r="A5152" s="46"/>
      <c r="B5152" s="46"/>
      <c r="C5152" s="46"/>
      <c r="D5152" s="46"/>
      <c r="E5152" s="46"/>
      <c r="F5152" s="46"/>
      <c r="G5152" s="46"/>
      <c r="H5152" s="46"/>
      <c r="I5152" s="46">
        <v>29.0</v>
      </c>
      <c r="J5152" s="3"/>
      <c r="K5152" s="56"/>
    </row>
    <row r="5153" ht="32.25" customHeight="1">
      <c r="A5153" s="46"/>
      <c r="B5153" s="46"/>
      <c r="C5153" s="46"/>
      <c r="D5153" s="46"/>
      <c r="E5153" s="46"/>
      <c r="F5153" s="46"/>
      <c r="G5153" s="46"/>
      <c r="H5153" s="46"/>
      <c r="I5153" s="46">
        <v>0.0</v>
      </c>
      <c r="J5153" s="3"/>
      <c r="K5153" s="56"/>
    </row>
    <row r="5154" ht="32.25" customHeight="1">
      <c r="A5154" s="46"/>
      <c r="B5154" s="46"/>
      <c r="C5154" s="46"/>
      <c r="D5154" s="46"/>
      <c r="E5154" s="46"/>
      <c r="F5154" s="46"/>
      <c r="G5154" s="46"/>
      <c r="H5154" s="46"/>
      <c r="I5154" s="46">
        <v>0.0</v>
      </c>
      <c r="J5154" s="3"/>
      <c r="K5154" s="56"/>
    </row>
    <row r="5155" ht="32.25" customHeight="1">
      <c r="A5155" s="46"/>
      <c r="B5155" s="46"/>
      <c r="C5155" s="46"/>
      <c r="D5155" s="46"/>
      <c r="E5155" s="46"/>
      <c r="F5155" s="46"/>
      <c r="G5155" s="46"/>
      <c r="H5155" s="46"/>
      <c r="I5155" s="46">
        <v>2.0</v>
      </c>
      <c r="J5155" s="3"/>
      <c r="K5155" s="56"/>
    </row>
    <row r="5156" ht="32.25" customHeight="1">
      <c r="A5156" s="46"/>
      <c r="B5156" s="46"/>
      <c r="C5156" s="46"/>
      <c r="D5156" s="46"/>
      <c r="E5156" s="46"/>
      <c r="F5156" s="46"/>
      <c r="G5156" s="46"/>
      <c r="H5156" s="46"/>
      <c r="I5156" s="46">
        <v>47.0</v>
      </c>
      <c r="J5156" s="3"/>
      <c r="K5156" s="56"/>
    </row>
    <row r="5157" ht="32.25" customHeight="1">
      <c r="A5157" s="46"/>
      <c r="B5157" s="46"/>
      <c r="C5157" s="46"/>
      <c r="D5157" s="46"/>
      <c r="E5157" s="46"/>
      <c r="F5157" s="46"/>
      <c r="G5157" s="46"/>
      <c r="H5157" s="46"/>
      <c r="I5157" s="46">
        <v>7.0</v>
      </c>
      <c r="J5157" s="3"/>
      <c r="K5157" s="56"/>
    </row>
    <row r="5158" ht="32.25" customHeight="1">
      <c r="A5158" s="46"/>
      <c r="B5158" s="46"/>
      <c r="C5158" s="46"/>
      <c r="D5158" s="46"/>
      <c r="E5158" s="46"/>
      <c r="F5158" s="46"/>
      <c r="G5158" s="46"/>
      <c r="H5158" s="46"/>
      <c r="I5158" s="46">
        <v>0.0</v>
      </c>
      <c r="J5158" s="3"/>
      <c r="K5158" s="56"/>
    </row>
    <row r="5159" ht="32.25" customHeight="1">
      <c r="A5159" s="46"/>
      <c r="B5159" s="46"/>
      <c r="C5159" s="46"/>
      <c r="D5159" s="46"/>
      <c r="E5159" s="46"/>
      <c r="F5159" s="46"/>
      <c r="G5159" s="46"/>
      <c r="H5159" s="46"/>
      <c r="I5159" s="46">
        <v>3.0</v>
      </c>
      <c r="J5159" s="3"/>
      <c r="K5159" s="56"/>
    </row>
    <row r="5160" ht="32.25" customHeight="1">
      <c r="A5160" s="46"/>
      <c r="B5160" s="46"/>
      <c r="C5160" s="46"/>
      <c r="D5160" s="46"/>
      <c r="E5160" s="46"/>
      <c r="F5160" s="46"/>
      <c r="G5160" s="46"/>
      <c r="H5160" s="46"/>
      <c r="I5160" s="46">
        <v>4.0</v>
      </c>
      <c r="J5160" s="3"/>
      <c r="K5160" s="56"/>
    </row>
    <row r="5161" ht="32.25" customHeight="1">
      <c r="A5161" s="46"/>
      <c r="B5161" s="46"/>
      <c r="C5161" s="46"/>
      <c r="D5161" s="46"/>
      <c r="E5161" s="46"/>
      <c r="F5161" s="46"/>
      <c r="G5161" s="46"/>
      <c r="H5161" s="46"/>
      <c r="I5161" s="46">
        <v>3.0</v>
      </c>
      <c r="J5161" s="3"/>
      <c r="K5161" s="56"/>
    </row>
    <row r="5162" ht="32.25" customHeight="1">
      <c r="A5162" s="46"/>
      <c r="B5162" s="46"/>
      <c r="C5162" s="46"/>
      <c r="D5162" s="46"/>
      <c r="E5162" s="46"/>
      <c r="F5162" s="46"/>
      <c r="G5162" s="46"/>
      <c r="H5162" s="46"/>
      <c r="I5162" s="46">
        <v>8.0</v>
      </c>
      <c r="J5162" s="3"/>
      <c r="K5162" s="56"/>
    </row>
    <row r="5163" ht="32.25" customHeight="1">
      <c r="A5163" s="46"/>
      <c r="B5163" s="46"/>
      <c r="C5163" s="46"/>
      <c r="D5163" s="46"/>
      <c r="E5163" s="46"/>
      <c r="F5163" s="46"/>
      <c r="G5163" s="46"/>
      <c r="H5163" s="46"/>
      <c r="I5163" s="46">
        <v>0.0</v>
      </c>
      <c r="J5163" s="3"/>
      <c r="K5163" s="56"/>
    </row>
    <row r="5164" ht="32.25" customHeight="1">
      <c r="A5164" s="46"/>
      <c r="B5164" s="46"/>
      <c r="C5164" s="46"/>
      <c r="D5164" s="46"/>
      <c r="E5164" s="46"/>
      <c r="F5164" s="46"/>
      <c r="G5164" s="46"/>
      <c r="H5164" s="46"/>
      <c r="I5164" s="46">
        <v>0.0</v>
      </c>
      <c r="J5164" s="3"/>
      <c r="K5164" s="56"/>
    </row>
    <row r="5165" ht="32.25" customHeight="1">
      <c r="A5165" s="46"/>
      <c r="B5165" s="46"/>
      <c r="C5165" s="46"/>
      <c r="D5165" s="46"/>
      <c r="E5165" s="46"/>
      <c r="F5165" s="46"/>
      <c r="G5165" s="46"/>
      <c r="H5165" s="46"/>
      <c r="I5165" s="46">
        <v>0.0</v>
      </c>
      <c r="J5165" s="3"/>
      <c r="K5165" s="56"/>
    </row>
    <row r="5166" ht="32.25" customHeight="1">
      <c r="A5166" s="46"/>
      <c r="B5166" s="46"/>
      <c r="C5166" s="46"/>
      <c r="D5166" s="46"/>
      <c r="E5166" s="46"/>
      <c r="F5166" s="46"/>
      <c r="G5166" s="46"/>
      <c r="H5166" s="46"/>
      <c r="I5166" s="46">
        <v>0.0</v>
      </c>
      <c r="J5166" s="3"/>
      <c r="K5166" s="56"/>
    </row>
    <row r="5167" ht="32.25" customHeight="1">
      <c r="A5167" s="46"/>
      <c r="B5167" s="46"/>
      <c r="C5167" s="46"/>
      <c r="D5167" s="46"/>
      <c r="E5167" s="46"/>
      <c r="F5167" s="46"/>
      <c r="G5167" s="46"/>
      <c r="H5167" s="46"/>
      <c r="I5167" s="46">
        <v>0.0</v>
      </c>
      <c r="J5167" s="3"/>
      <c r="K5167" s="56"/>
    </row>
    <row r="5168" ht="32.25" customHeight="1">
      <c r="A5168" s="46"/>
      <c r="B5168" s="46"/>
      <c r="C5168" s="46"/>
      <c r="D5168" s="46"/>
      <c r="E5168" s="46"/>
      <c r="F5168" s="46"/>
      <c r="G5168" s="46"/>
      <c r="H5168" s="46"/>
      <c r="I5168" s="46">
        <v>4.0</v>
      </c>
      <c r="J5168" s="3"/>
      <c r="K5168" s="56"/>
    </row>
    <row r="5169" ht="32.25" customHeight="1">
      <c r="A5169" s="46"/>
      <c r="B5169" s="46"/>
      <c r="C5169" s="46"/>
      <c r="D5169" s="46"/>
      <c r="E5169" s="46"/>
      <c r="F5169" s="46"/>
      <c r="G5169" s="46"/>
      <c r="H5169" s="46"/>
      <c r="I5169" s="46">
        <v>1.0</v>
      </c>
      <c r="J5169" s="3"/>
      <c r="K5169" s="56"/>
    </row>
    <row r="5170" ht="32.25" customHeight="1">
      <c r="A5170" s="46"/>
      <c r="B5170" s="46"/>
      <c r="C5170" s="46"/>
      <c r="D5170" s="46"/>
      <c r="E5170" s="46"/>
      <c r="F5170" s="46"/>
      <c r="G5170" s="46"/>
      <c r="H5170" s="46"/>
      <c r="I5170" s="46">
        <v>0.0</v>
      </c>
      <c r="J5170" s="3"/>
      <c r="K5170" s="56"/>
    </row>
    <row r="5171" ht="32.25" customHeight="1">
      <c r="A5171" s="46"/>
      <c r="B5171" s="46"/>
      <c r="C5171" s="46"/>
      <c r="D5171" s="46"/>
      <c r="E5171" s="46"/>
      <c r="F5171" s="46"/>
      <c r="G5171" s="46"/>
      <c r="H5171" s="46"/>
      <c r="I5171" s="46">
        <v>0.0</v>
      </c>
      <c r="J5171" s="3"/>
      <c r="K5171" s="56"/>
    </row>
    <row r="5172" ht="32.25" customHeight="1">
      <c r="A5172" s="46"/>
      <c r="B5172" s="46"/>
      <c r="C5172" s="46"/>
      <c r="D5172" s="46"/>
      <c r="E5172" s="46"/>
      <c r="F5172" s="46"/>
      <c r="G5172" s="46"/>
      <c r="H5172" s="46"/>
      <c r="I5172" s="46">
        <v>20.0</v>
      </c>
      <c r="J5172" s="3"/>
      <c r="K5172" s="56"/>
    </row>
    <row r="5173" ht="32.25" customHeight="1">
      <c r="A5173" s="46"/>
      <c r="B5173" s="46"/>
      <c r="C5173" s="46"/>
      <c r="D5173" s="46"/>
      <c r="E5173" s="46"/>
      <c r="F5173" s="46"/>
      <c r="G5173" s="46"/>
      <c r="H5173" s="46"/>
      <c r="I5173" s="46">
        <v>30.0</v>
      </c>
      <c r="J5173" s="3"/>
      <c r="K5173" s="56"/>
    </row>
    <row r="5174" ht="32.25" customHeight="1">
      <c r="A5174" s="46"/>
      <c r="B5174" s="46"/>
      <c r="C5174" s="46"/>
      <c r="D5174" s="46"/>
      <c r="E5174" s="46"/>
      <c r="F5174" s="46"/>
      <c r="G5174" s="46"/>
      <c r="H5174" s="46"/>
      <c r="I5174" s="46">
        <v>0.0</v>
      </c>
      <c r="J5174" s="3"/>
      <c r="K5174" s="56"/>
    </row>
    <row r="5175" ht="32.25" customHeight="1">
      <c r="A5175" s="46"/>
      <c r="B5175" s="46"/>
      <c r="C5175" s="46"/>
      <c r="D5175" s="46"/>
      <c r="E5175" s="46"/>
      <c r="F5175" s="46"/>
      <c r="G5175" s="46"/>
      <c r="H5175" s="46"/>
      <c r="I5175" s="46">
        <v>0.0</v>
      </c>
      <c r="J5175" s="3"/>
      <c r="K5175" s="56"/>
    </row>
    <row r="5176" ht="32.25" customHeight="1">
      <c r="A5176" s="46"/>
      <c r="B5176" s="46"/>
      <c r="C5176" s="46"/>
      <c r="D5176" s="46"/>
      <c r="E5176" s="46"/>
      <c r="F5176" s="46"/>
      <c r="G5176" s="46"/>
      <c r="H5176" s="46"/>
      <c r="I5176" s="46">
        <v>0.0</v>
      </c>
      <c r="J5176" s="3"/>
      <c r="K5176" s="56"/>
    </row>
    <row r="5177" ht="32.25" customHeight="1">
      <c r="A5177" s="46"/>
      <c r="B5177" s="46"/>
      <c r="C5177" s="46"/>
      <c r="D5177" s="46"/>
      <c r="E5177" s="46"/>
      <c r="F5177" s="46"/>
      <c r="G5177" s="46"/>
      <c r="H5177" s="46"/>
      <c r="I5177" s="46">
        <v>0.0</v>
      </c>
      <c r="J5177" s="3"/>
      <c r="K5177" s="56"/>
    </row>
    <row r="5178" ht="32.25" customHeight="1">
      <c r="A5178" s="46"/>
      <c r="B5178" s="46"/>
      <c r="C5178" s="46"/>
      <c r="D5178" s="46"/>
      <c r="E5178" s="46"/>
      <c r="F5178" s="46"/>
      <c r="G5178" s="46"/>
      <c r="H5178" s="46"/>
      <c r="I5178" s="46">
        <v>6.0</v>
      </c>
      <c r="J5178" s="3"/>
      <c r="K5178" s="56"/>
    </row>
    <row r="5179" ht="32.25" customHeight="1">
      <c r="A5179" s="46"/>
      <c r="B5179" s="46"/>
      <c r="C5179" s="46"/>
      <c r="D5179" s="46"/>
      <c r="E5179" s="46"/>
      <c r="F5179" s="46"/>
      <c r="G5179" s="46"/>
      <c r="H5179" s="46"/>
      <c r="I5179" s="46">
        <v>26.0</v>
      </c>
      <c r="J5179" s="3"/>
      <c r="K5179" s="56"/>
    </row>
    <row r="5180" ht="32.25" customHeight="1">
      <c r="A5180" s="46"/>
      <c r="B5180" s="46"/>
      <c r="C5180" s="46"/>
      <c r="D5180" s="46"/>
      <c r="E5180" s="46"/>
      <c r="F5180" s="46"/>
      <c r="G5180" s="46"/>
      <c r="H5180" s="46"/>
      <c r="I5180" s="46">
        <v>0.0</v>
      </c>
      <c r="J5180" s="3"/>
      <c r="K5180" s="56"/>
    </row>
    <row r="5181" ht="32.25" customHeight="1">
      <c r="A5181" s="46"/>
      <c r="B5181" s="46"/>
      <c r="C5181" s="46"/>
      <c r="D5181" s="46"/>
      <c r="E5181" s="46"/>
      <c r="F5181" s="46"/>
      <c r="G5181" s="46"/>
      <c r="H5181" s="46"/>
      <c r="I5181" s="46">
        <v>7.0</v>
      </c>
      <c r="J5181" s="3"/>
      <c r="K5181" s="56"/>
    </row>
    <row r="5182" ht="32.25" customHeight="1">
      <c r="A5182" s="46"/>
      <c r="B5182" s="46"/>
      <c r="C5182" s="46"/>
      <c r="D5182" s="46"/>
      <c r="E5182" s="46"/>
      <c r="F5182" s="46"/>
      <c r="G5182" s="46"/>
      <c r="H5182" s="46"/>
      <c r="I5182" s="46">
        <v>22.0</v>
      </c>
      <c r="J5182" s="3"/>
      <c r="K5182" s="56"/>
    </row>
    <row r="5183" ht="32.25" customHeight="1">
      <c r="A5183" s="46"/>
      <c r="B5183" s="46"/>
      <c r="C5183" s="46"/>
      <c r="D5183" s="46"/>
      <c r="E5183" s="46"/>
      <c r="F5183" s="46"/>
      <c r="G5183" s="46"/>
      <c r="H5183" s="46"/>
      <c r="I5183" s="46">
        <v>3.0</v>
      </c>
      <c r="J5183" s="3"/>
      <c r="K5183" s="56"/>
    </row>
    <row r="5184" ht="32.25" customHeight="1">
      <c r="A5184" s="46"/>
      <c r="B5184" s="46"/>
      <c r="C5184" s="46"/>
      <c r="D5184" s="46"/>
      <c r="E5184" s="46"/>
      <c r="F5184" s="46"/>
      <c r="G5184" s="46"/>
      <c r="H5184" s="46"/>
      <c r="I5184" s="46">
        <v>59.0</v>
      </c>
      <c r="J5184" s="3"/>
      <c r="K5184" s="56"/>
    </row>
    <row r="5185" ht="32.25" customHeight="1">
      <c r="A5185" s="46"/>
      <c r="B5185" s="46"/>
      <c r="C5185" s="46"/>
      <c r="D5185" s="46"/>
      <c r="E5185" s="46"/>
      <c r="F5185" s="46"/>
      <c r="G5185" s="46"/>
      <c r="H5185" s="46"/>
      <c r="I5185" s="46">
        <v>28.0</v>
      </c>
      <c r="J5185" s="3"/>
      <c r="K5185" s="56"/>
    </row>
    <row r="5186" ht="32.25" customHeight="1">
      <c r="A5186" s="46"/>
      <c r="B5186" s="46"/>
      <c r="C5186" s="46"/>
      <c r="D5186" s="46"/>
      <c r="E5186" s="46"/>
      <c r="F5186" s="46"/>
      <c r="G5186" s="46"/>
      <c r="H5186" s="46"/>
      <c r="I5186" s="46">
        <v>46.0</v>
      </c>
      <c r="J5186" s="3"/>
      <c r="K5186" s="56"/>
    </row>
    <row r="5187" ht="32.25" customHeight="1">
      <c r="A5187" s="46"/>
      <c r="B5187" s="46"/>
      <c r="C5187" s="46"/>
      <c r="D5187" s="46"/>
      <c r="E5187" s="46"/>
      <c r="F5187" s="46"/>
      <c r="G5187" s="46"/>
      <c r="H5187" s="46"/>
      <c r="I5187" s="46">
        <v>16.0</v>
      </c>
      <c r="J5187" s="3"/>
      <c r="K5187" s="56"/>
    </row>
    <row r="5188" ht="32.25" customHeight="1">
      <c r="A5188" s="46"/>
      <c r="B5188" s="46"/>
      <c r="C5188" s="46"/>
      <c r="D5188" s="46"/>
      <c r="E5188" s="46"/>
      <c r="F5188" s="46"/>
      <c r="G5188" s="46"/>
      <c r="H5188" s="46"/>
      <c r="I5188" s="46">
        <v>14.0</v>
      </c>
      <c r="J5188" s="3"/>
      <c r="K5188" s="56"/>
    </row>
    <row r="5189" ht="32.25" customHeight="1">
      <c r="A5189" s="46"/>
      <c r="B5189" s="46"/>
      <c r="C5189" s="46"/>
      <c r="D5189" s="46"/>
      <c r="E5189" s="46"/>
      <c r="F5189" s="46"/>
      <c r="G5189" s="46"/>
      <c r="H5189" s="46"/>
      <c r="I5189" s="46">
        <v>21.0</v>
      </c>
      <c r="J5189" s="3"/>
      <c r="K5189" s="56"/>
    </row>
    <row r="5190" ht="32.25" customHeight="1">
      <c r="A5190" s="46"/>
      <c r="B5190" s="46"/>
      <c r="C5190" s="46"/>
      <c r="D5190" s="46"/>
      <c r="E5190" s="46"/>
      <c r="F5190" s="46"/>
      <c r="G5190" s="46"/>
      <c r="H5190" s="46"/>
      <c r="I5190" s="46">
        <v>120.0</v>
      </c>
      <c r="J5190" s="3"/>
      <c r="K5190" s="56"/>
    </row>
    <row r="5191" ht="32.25" customHeight="1">
      <c r="A5191" s="46"/>
      <c r="B5191" s="46"/>
      <c r="C5191" s="46"/>
      <c r="D5191" s="46"/>
      <c r="E5191" s="46"/>
      <c r="F5191" s="46"/>
      <c r="G5191" s="46"/>
      <c r="H5191" s="46"/>
      <c r="I5191" s="46">
        <v>0.0</v>
      </c>
      <c r="J5191" s="3"/>
      <c r="K5191" s="56"/>
    </row>
    <row r="5192" ht="32.25" customHeight="1">
      <c r="A5192" s="46"/>
      <c r="B5192" s="46"/>
      <c r="C5192" s="46"/>
      <c r="D5192" s="46"/>
      <c r="E5192" s="46"/>
      <c r="F5192" s="46"/>
      <c r="G5192" s="46"/>
      <c r="H5192" s="46"/>
      <c r="I5192" s="46">
        <v>4.0</v>
      </c>
      <c r="J5192" s="3"/>
      <c r="K5192" s="56"/>
    </row>
    <row r="5193" ht="32.25" customHeight="1">
      <c r="A5193" s="46"/>
      <c r="B5193" s="46"/>
      <c r="C5193" s="46"/>
      <c r="D5193" s="46"/>
      <c r="E5193" s="46"/>
      <c r="F5193" s="46"/>
      <c r="G5193" s="46"/>
      <c r="H5193" s="46"/>
      <c r="I5193" s="46">
        <v>14.0</v>
      </c>
      <c r="J5193" s="3"/>
      <c r="K5193" s="56"/>
    </row>
    <row r="5194" ht="32.25" customHeight="1">
      <c r="A5194" s="46"/>
      <c r="B5194" s="46"/>
      <c r="C5194" s="46"/>
      <c r="D5194" s="46"/>
      <c r="E5194" s="46"/>
      <c r="F5194" s="46"/>
      <c r="G5194" s="46"/>
      <c r="H5194" s="46"/>
      <c r="I5194" s="46">
        <v>0.0</v>
      </c>
      <c r="J5194" s="3"/>
      <c r="K5194" s="56"/>
    </row>
    <row r="5195" ht="32.25" customHeight="1">
      <c r="A5195" s="46"/>
      <c r="B5195" s="46"/>
      <c r="C5195" s="46"/>
      <c r="D5195" s="46"/>
      <c r="E5195" s="46"/>
      <c r="F5195" s="46"/>
      <c r="G5195" s="46"/>
      <c r="H5195" s="46"/>
      <c r="I5195" s="46">
        <v>0.0</v>
      </c>
      <c r="J5195" s="3"/>
      <c r="K5195" s="56"/>
    </row>
    <row r="5196" ht="32.25" customHeight="1">
      <c r="A5196" s="46"/>
      <c r="B5196" s="46"/>
      <c r="C5196" s="46"/>
      <c r="D5196" s="46"/>
      <c r="E5196" s="46"/>
      <c r="F5196" s="46"/>
      <c r="G5196" s="46"/>
      <c r="H5196" s="46"/>
      <c r="I5196" s="46">
        <v>12.0</v>
      </c>
      <c r="J5196" s="3"/>
      <c r="K5196" s="56"/>
    </row>
    <row r="5197" ht="32.25" customHeight="1">
      <c r="A5197" s="46"/>
      <c r="B5197" s="46"/>
      <c r="C5197" s="46"/>
      <c r="D5197" s="46"/>
      <c r="E5197" s="46"/>
      <c r="F5197" s="46"/>
      <c r="G5197" s="46"/>
      <c r="H5197" s="46"/>
      <c r="I5197" s="46">
        <v>86.0</v>
      </c>
      <c r="J5197" s="3"/>
      <c r="K5197" s="56"/>
    </row>
    <row r="5198" ht="32.25" customHeight="1">
      <c r="A5198" s="46"/>
      <c r="B5198" s="46"/>
      <c r="C5198" s="46"/>
      <c r="D5198" s="46"/>
      <c r="E5198" s="46"/>
      <c r="F5198" s="46"/>
      <c r="G5198" s="46"/>
      <c r="H5198" s="46"/>
      <c r="I5198" s="46">
        <v>9.0</v>
      </c>
      <c r="J5198" s="3"/>
      <c r="K5198" s="56"/>
    </row>
    <row r="5199" ht="32.25" customHeight="1">
      <c r="A5199" s="46"/>
      <c r="B5199" s="46"/>
      <c r="C5199" s="46"/>
      <c r="D5199" s="46"/>
      <c r="E5199" s="46"/>
      <c r="F5199" s="46"/>
      <c r="G5199" s="46"/>
      <c r="H5199" s="46"/>
      <c r="I5199" s="46">
        <v>3.0</v>
      </c>
      <c r="J5199" s="3"/>
      <c r="K5199" s="56"/>
    </row>
    <row r="5200" ht="32.25" customHeight="1">
      <c r="A5200" s="46"/>
      <c r="B5200" s="46"/>
      <c r="C5200" s="46"/>
      <c r="D5200" s="46"/>
      <c r="E5200" s="46"/>
      <c r="F5200" s="46"/>
      <c r="G5200" s="46"/>
      <c r="H5200" s="46"/>
      <c r="I5200" s="46">
        <v>0.0</v>
      </c>
      <c r="J5200" s="3"/>
      <c r="K5200" s="56"/>
    </row>
    <row r="5201" ht="32.25" customHeight="1">
      <c r="A5201" s="46"/>
      <c r="B5201" s="46"/>
      <c r="C5201" s="46"/>
      <c r="D5201" s="46"/>
      <c r="E5201" s="46"/>
      <c r="F5201" s="46"/>
      <c r="G5201" s="46"/>
      <c r="H5201" s="46"/>
      <c r="I5201" s="46">
        <v>0.0</v>
      </c>
      <c r="J5201" s="3"/>
      <c r="K5201" s="56"/>
    </row>
    <row r="5202" ht="32.25" customHeight="1">
      <c r="A5202" s="46"/>
      <c r="B5202" s="46"/>
      <c r="C5202" s="46"/>
      <c r="D5202" s="46"/>
      <c r="E5202" s="46"/>
      <c r="F5202" s="46"/>
      <c r="G5202" s="46"/>
      <c r="H5202" s="46"/>
      <c r="I5202" s="46">
        <v>0.0</v>
      </c>
      <c r="J5202" s="3"/>
      <c r="K5202" s="56"/>
    </row>
    <row r="5203" ht="32.25" customHeight="1">
      <c r="A5203" s="46"/>
      <c r="B5203" s="46"/>
      <c r="C5203" s="46"/>
      <c r="D5203" s="46"/>
      <c r="E5203" s="46"/>
      <c r="F5203" s="46"/>
      <c r="G5203" s="46"/>
      <c r="H5203" s="46"/>
      <c r="I5203" s="46">
        <v>0.0</v>
      </c>
      <c r="J5203" s="3"/>
      <c r="K5203" s="56"/>
    </row>
    <row r="5204" ht="32.25" customHeight="1">
      <c r="A5204" s="46"/>
      <c r="B5204" s="46"/>
      <c r="C5204" s="46"/>
      <c r="D5204" s="46"/>
      <c r="E5204" s="46"/>
      <c r="F5204" s="46"/>
      <c r="G5204" s="46"/>
      <c r="H5204" s="46"/>
      <c r="I5204" s="46">
        <v>15.0</v>
      </c>
      <c r="J5204" s="3"/>
      <c r="K5204" s="56"/>
    </row>
    <row r="5205" ht="32.25" customHeight="1">
      <c r="A5205" s="46"/>
      <c r="B5205" s="46"/>
      <c r="C5205" s="46"/>
      <c r="D5205" s="46"/>
      <c r="E5205" s="46"/>
      <c r="F5205" s="46"/>
      <c r="G5205" s="46"/>
      <c r="H5205" s="46"/>
      <c r="I5205" s="46">
        <v>0.0</v>
      </c>
      <c r="J5205" s="3"/>
      <c r="K5205" s="56"/>
    </row>
    <row r="5206" ht="32.25" customHeight="1">
      <c r="A5206" s="46"/>
      <c r="B5206" s="46"/>
      <c r="C5206" s="46"/>
      <c r="D5206" s="46"/>
      <c r="E5206" s="46"/>
      <c r="F5206" s="46"/>
      <c r="G5206" s="46"/>
      <c r="H5206" s="46"/>
      <c r="I5206" s="46">
        <v>16.0</v>
      </c>
      <c r="J5206" s="3"/>
      <c r="K5206" s="56"/>
    </row>
    <row r="5207" ht="32.25" customHeight="1">
      <c r="A5207" s="46"/>
      <c r="B5207" s="46"/>
      <c r="C5207" s="46"/>
      <c r="D5207" s="46"/>
      <c r="E5207" s="46"/>
      <c r="F5207" s="46"/>
      <c r="G5207" s="46"/>
      <c r="H5207" s="46"/>
      <c r="I5207" s="46">
        <v>32.0</v>
      </c>
      <c r="J5207" s="3"/>
      <c r="K5207" s="56"/>
    </row>
    <row r="5208" ht="32.25" customHeight="1">
      <c r="A5208" s="46"/>
      <c r="B5208" s="46"/>
      <c r="C5208" s="46"/>
      <c r="D5208" s="46"/>
      <c r="E5208" s="46"/>
      <c r="F5208" s="46"/>
      <c r="G5208" s="46"/>
      <c r="H5208" s="46"/>
      <c r="I5208" s="46">
        <v>0.0</v>
      </c>
      <c r="J5208" s="3"/>
      <c r="K5208" s="56"/>
    </row>
    <row r="5209" ht="32.25" customHeight="1">
      <c r="A5209" s="46"/>
      <c r="B5209" s="46"/>
      <c r="C5209" s="46"/>
      <c r="D5209" s="46"/>
      <c r="E5209" s="46"/>
      <c r="F5209" s="46"/>
      <c r="G5209" s="46"/>
      <c r="H5209" s="46"/>
      <c r="I5209" s="46">
        <v>0.0</v>
      </c>
      <c r="J5209" s="3"/>
      <c r="K5209" s="56"/>
    </row>
    <row r="5210" ht="32.25" customHeight="1">
      <c r="A5210" s="46"/>
      <c r="B5210" s="46"/>
      <c r="C5210" s="46"/>
      <c r="D5210" s="46"/>
      <c r="E5210" s="46"/>
      <c r="F5210" s="46"/>
      <c r="G5210" s="46"/>
      <c r="H5210" s="46"/>
      <c r="I5210" s="46">
        <v>74.0</v>
      </c>
      <c r="J5210" s="3"/>
      <c r="K5210" s="56"/>
    </row>
    <row r="5211" ht="32.25" customHeight="1">
      <c r="A5211" s="46"/>
      <c r="B5211" s="46"/>
      <c r="C5211" s="46"/>
      <c r="D5211" s="46"/>
      <c r="E5211" s="46"/>
      <c r="F5211" s="46"/>
      <c r="G5211" s="46"/>
      <c r="H5211" s="46"/>
      <c r="I5211" s="46">
        <v>8.0</v>
      </c>
      <c r="J5211" s="3"/>
      <c r="K5211" s="56"/>
    </row>
    <row r="5212" ht="32.25" customHeight="1">
      <c r="A5212" s="46"/>
      <c r="B5212" s="46"/>
      <c r="C5212" s="46"/>
      <c r="D5212" s="46"/>
      <c r="E5212" s="46"/>
      <c r="F5212" s="46"/>
      <c r="G5212" s="46"/>
      <c r="H5212" s="46"/>
      <c r="I5212" s="46">
        <v>0.0</v>
      </c>
      <c r="J5212" s="3"/>
      <c r="K5212" s="56"/>
    </row>
    <row r="5213" ht="32.25" customHeight="1">
      <c r="A5213" s="46"/>
      <c r="B5213" s="46"/>
      <c r="C5213" s="46"/>
      <c r="D5213" s="46"/>
      <c r="E5213" s="46"/>
      <c r="F5213" s="46"/>
      <c r="G5213" s="46"/>
      <c r="H5213" s="46"/>
      <c r="I5213" s="46">
        <v>0.0</v>
      </c>
      <c r="J5213" s="3"/>
      <c r="K5213" s="56"/>
    </row>
    <row r="5214" ht="32.25" customHeight="1">
      <c r="A5214" s="46"/>
      <c r="B5214" s="46"/>
      <c r="C5214" s="46"/>
      <c r="D5214" s="46"/>
      <c r="E5214" s="46"/>
      <c r="F5214" s="46"/>
      <c r="G5214" s="46"/>
      <c r="H5214" s="46"/>
      <c r="I5214" s="46">
        <v>38.0</v>
      </c>
      <c r="J5214" s="3"/>
      <c r="K5214" s="56"/>
    </row>
    <row r="5215" ht="32.25" customHeight="1">
      <c r="A5215" s="46"/>
      <c r="B5215" s="46"/>
      <c r="C5215" s="46"/>
      <c r="D5215" s="46"/>
      <c r="E5215" s="46"/>
      <c r="F5215" s="46"/>
      <c r="G5215" s="46"/>
      <c r="H5215" s="46"/>
      <c r="I5215" s="46">
        <v>66.0</v>
      </c>
      <c r="J5215" s="3"/>
      <c r="K5215" s="56"/>
    </row>
    <row r="5216" ht="32.25" customHeight="1">
      <c r="A5216" s="46"/>
      <c r="B5216" s="46"/>
      <c r="C5216" s="46"/>
      <c r="D5216" s="46"/>
      <c r="E5216" s="46"/>
      <c r="F5216" s="46"/>
      <c r="G5216" s="46"/>
      <c r="H5216" s="46"/>
      <c r="I5216" s="46">
        <v>0.0</v>
      </c>
      <c r="J5216" s="3"/>
      <c r="K5216" s="56"/>
    </row>
    <row r="5217" ht="32.25" customHeight="1">
      <c r="A5217" s="46"/>
      <c r="B5217" s="46"/>
      <c r="C5217" s="46"/>
      <c r="D5217" s="46"/>
      <c r="E5217" s="46"/>
      <c r="F5217" s="46"/>
      <c r="G5217" s="46"/>
      <c r="H5217" s="46"/>
      <c r="I5217" s="46">
        <v>11.0</v>
      </c>
      <c r="J5217" s="3"/>
      <c r="K5217" s="56"/>
    </row>
    <row r="5218" ht="32.25" customHeight="1">
      <c r="A5218" s="46"/>
      <c r="B5218" s="46"/>
      <c r="C5218" s="46"/>
      <c r="D5218" s="46"/>
      <c r="E5218" s="46"/>
      <c r="F5218" s="46"/>
      <c r="G5218" s="46"/>
      <c r="H5218" s="46"/>
      <c r="I5218" s="46">
        <v>15.0</v>
      </c>
      <c r="J5218" s="3"/>
      <c r="K5218" s="56"/>
    </row>
    <row r="5219" ht="32.25" customHeight="1">
      <c r="A5219" s="46"/>
      <c r="B5219" s="46"/>
      <c r="C5219" s="46"/>
      <c r="D5219" s="46"/>
      <c r="E5219" s="46"/>
      <c r="F5219" s="46"/>
      <c r="G5219" s="46"/>
      <c r="H5219" s="46"/>
      <c r="I5219" s="46">
        <v>5.0</v>
      </c>
      <c r="J5219" s="3"/>
      <c r="K5219" s="56"/>
    </row>
    <row r="5220" ht="32.25" customHeight="1">
      <c r="A5220" s="46"/>
      <c r="B5220" s="46"/>
      <c r="C5220" s="46"/>
      <c r="D5220" s="46"/>
      <c r="E5220" s="46"/>
      <c r="F5220" s="46"/>
      <c r="G5220" s="46"/>
      <c r="H5220" s="46"/>
      <c r="I5220" s="46">
        <v>194.0</v>
      </c>
      <c r="J5220" s="3"/>
      <c r="K5220" s="56"/>
    </row>
    <row r="5221" ht="32.25" customHeight="1">
      <c r="A5221" s="46"/>
      <c r="B5221" s="46"/>
      <c r="C5221" s="46"/>
      <c r="D5221" s="46"/>
      <c r="E5221" s="46"/>
      <c r="F5221" s="46"/>
      <c r="G5221" s="46"/>
      <c r="H5221" s="46"/>
      <c r="I5221" s="46">
        <v>2.0</v>
      </c>
      <c r="J5221" s="3"/>
      <c r="K5221" s="56"/>
    </row>
    <row r="5222" ht="32.25" customHeight="1">
      <c r="A5222" s="46"/>
      <c r="B5222" s="46"/>
      <c r="C5222" s="46"/>
      <c r="D5222" s="46"/>
      <c r="E5222" s="46"/>
      <c r="F5222" s="46"/>
      <c r="G5222" s="46"/>
      <c r="H5222" s="46"/>
      <c r="I5222" s="46">
        <v>0.0</v>
      </c>
      <c r="J5222" s="3"/>
      <c r="K5222" s="56"/>
    </row>
    <row r="5223" ht="32.25" customHeight="1">
      <c r="A5223" s="46"/>
      <c r="B5223" s="46"/>
      <c r="C5223" s="46"/>
      <c r="D5223" s="46"/>
      <c r="E5223" s="46"/>
      <c r="F5223" s="46"/>
      <c r="G5223" s="46"/>
      <c r="H5223" s="46"/>
      <c r="I5223" s="46">
        <v>49.0</v>
      </c>
      <c r="J5223" s="3"/>
      <c r="K5223" s="56"/>
    </row>
    <row r="5224" ht="32.25" customHeight="1">
      <c r="A5224" s="46"/>
      <c r="B5224" s="46"/>
      <c r="C5224" s="46"/>
      <c r="D5224" s="46"/>
      <c r="E5224" s="46"/>
      <c r="F5224" s="46"/>
      <c r="G5224" s="46"/>
      <c r="H5224" s="46"/>
      <c r="I5224" s="46">
        <v>43.0</v>
      </c>
      <c r="J5224" s="3"/>
      <c r="K5224" s="56"/>
    </row>
    <row r="5225" ht="32.25" customHeight="1">
      <c r="A5225" s="46"/>
      <c r="B5225" s="46"/>
      <c r="C5225" s="46"/>
      <c r="D5225" s="46"/>
      <c r="E5225" s="46"/>
      <c r="F5225" s="46"/>
      <c r="G5225" s="46"/>
      <c r="H5225" s="46"/>
      <c r="I5225" s="46">
        <v>1.0</v>
      </c>
      <c r="J5225" s="3"/>
      <c r="K5225" s="56"/>
    </row>
    <row r="5226" ht="32.25" customHeight="1">
      <c r="A5226" s="46"/>
      <c r="B5226" s="46"/>
      <c r="C5226" s="46"/>
      <c r="D5226" s="46"/>
      <c r="E5226" s="46"/>
      <c r="F5226" s="46"/>
      <c r="G5226" s="46"/>
      <c r="H5226" s="46"/>
      <c r="I5226" s="46">
        <v>20.0</v>
      </c>
      <c r="J5226" s="3"/>
      <c r="K5226" s="56"/>
    </row>
    <row r="5227" ht="32.25" customHeight="1">
      <c r="A5227" s="46"/>
      <c r="B5227" s="46"/>
      <c r="C5227" s="46"/>
      <c r="D5227" s="46"/>
      <c r="E5227" s="46"/>
      <c r="F5227" s="46"/>
      <c r="G5227" s="46"/>
      <c r="H5227" s="46"/>
      <c r="I5227" s="46">
        <v>0.0</v>
      </c>
      <c r="J5227" s="3"/>
      <c r="K5227" s="56"/>
    </row>
    <row r="5228" ht="32.25" customHeight="1">
      <c r="A5228" s="46"/>
      <c r="B5228" s="46"/>
      <c r="C5228" s="46"/>
      <c r="D5228" s="46"/>
      <c r="E5228" s="46"/>
      <c r="F5228" s="46"/>
      <c r="G5228" s="46"/>
      <c r="H5228" s="46"/>
      <c r="I5228" s="46">
        <v>0.0</v>
      </c>
      <c r="J5228" s="3"/>
      <c r="K5228" s="56"/>
    </row>
    <row r="5229" ht="32.25" customHeight="1">
      <c r="A5229" s="46"/>
      <c r="B5229" s="46"/>
      <c r="C5229" s="46"/>
      <c r="D5229" s="46"/>
      <c r="E5229" s="46"/>
      <c r="F5229" s="46"/>
      <c r="G5229" s="46"/>
      <c r="H5229" s="46"/>
      <c r="I5229" s="46">
        <v>27.0</v>
      </c>
      <c r="J5229" s="3"/>
      <c r="K5229" s="56"/>
    </row>
    <row r="5230" ht="32.25" customHeight="1">
      <c r="A5230" s="46"/>
      <c r="B5230" s="46"/>
      <c r="C5230" s="46"/>
      <c r="D5230" s="46"/>
      <c r="E5230" s="46"/>
      <c r="F5230" s="46"/>
      <c r="G5230" s="46"/>
      <c r="H5230" s="46"/>
      <c r="I5230" s="46">
        <v>0.0</v>
      </c>
      <c r="J5230" s="3"/>
      <c r="K5230" s="56"/>
    </row>
    <row r="5231" ht="32.25" customHeight="1">
      <c r="A5231" s="46"/>
      <c r="B5231" s="46"/>
      <c r="C5231" s="46"/>
      <c r="D5231" s="46"/>
      <c r="E5231" s="46"/>
      <c r="F5231" s="46"/>
      <c r="G5231" s="46"/>
      <c r="H5231" s="46"/>
      <c r="I5231" s="46">
        <v>4.0</v>
      </c>
      <c r="J5231" s="3"/>
      <c r="K5231" s="56"/>
    </row>
    <row r="5232" ht="32.25" customHeight="1">
      <c r="A5232" s="46"/>
      <c r="B5232" s="46"/>
      <c r="C5232" s="46"/>
      <c r="D5232" s="46"/>
      <c r="E5232" s="46"/>
      <c r="F5232" s="46"/>
      <c r="G5232" s="46"/>
      <c r="H5232" s="46"/>
      <c r="I5232" s="46">
        <v>25.0</v>
      </c>
      <c r="J5232" s="3"/>
      <c r="K5232" s="56"/>
    </row>
    <row r="5233" ht="32.25" customHeight="1">
      <c r="A5233" s="46"/>
      <c r="B5233" s="46"/>
      <c r="C5233" s="46"/>
      <c r="D5233" s="46"/>
      <c r="E5233" s="46"/>
      <c r="F5233" s="46"/>
      <c r="G5233" s="46"/>
      <c r="H5233" s="46"/>
      <c r="I5233" s="46">
        <v>22.0</v>
      </c>
      <c r="J5233" s="3"/>
      <c r="K5233" s="56"/>
    </row>
    <row r="5234" ht="32.25" customHeight="1">
      <c r="A5234" s="46"/>
      <c r="B5234" s="46"/>
      <c r="C5234" s="46"/>
      <c r="D5234" s="46"/>
      <c r="E5234" s="46"/>
      <c r="F5234" s="46"/>
      <c r="G5234" s="46"/>
      <c r="H5234" s="46"/>
      <c r="I5234" s="46">
        <v>4.0</v>
      </c>
      <c r="J5234" s="3"/>
      <c r="K5234" s="56"/>
    </row>
    <row r="5235" ht="32.25" customHeight="1">
      <c r="A5235" s="46"/>
      <c r="B5235" s="46"/>
      <c r="C5235" s="46"/>
      <c r="D5235" s="46"/>
      <c r="E5235" s="46"/>
      <c r="F5235" s="46"/>
      <c r="G5235" s="46"/>
      <c r="H5235" s="46"/>
      <c r="I5235" s="46">
        <v>23.0</v>
      </c>
      <c r="J5235" s="3"/>
      <c r="K5235" s="56"/>
    </row>
    <row r="5236" ht="32.25" customHeight="1">
      <c r="A5236" s="46"/>
      <c r="B5236" s="46"/>
      <c r="C5236" s="46"/>
      <c r="D5236" s="46"/>
      <c r="E5236" s="46"/>
      <c r="F5236" s="46"/>
      <c r="G5236" s="46"/>
      <c r="H5236" s="46"/>
      <c r="I5236" s="46">
        <v>36.0</v>
      </c>
      <c r="J5236" s="3"/>
      <c r="K5236" s="56"/>
    </row>
    <row r="5237" ht="32.25" customHeight="1">
      <c r="A5237" s="46"/>
      <c r="B5237" s="46"/>
      <c r="C5237" s="46"/>
      <c r="D5237" s="46"/>
      <c r="E5237" s="46"/>
      <c r="F5237" s="46"/>
      <c r="G5237" s="46"/>
      <c r="H5237" s="46"/>
      <c r="I5237" s="46">
        <v>38.0</v>
      </c>
      <c r="J5237" s="3"/>
      <c r="K5237" s="56"/>
    </row>
    <row r="5238" ht="32.25" customHeight="1">
      <c r="A5238" s="46"/>
      <c r="B5238" s="46"/>
      <c r="C5238" s="46"/>
      <c r="D5238" s="46"/>
      <c r="E5238" s="46"/>
      <c r="F5238" s="46"/>
      <c r="G5238" s="46"/>
      <c r="H5238" s="46"/>
      <c r="I5238" s="46">
        <v>88.0</v>
      </c>
      <c r="J5238" s="3"/>
      <c r="K5238" s="56"/>
    </row>
    <row r="5239" ht="32.25" customHeight="1">
      <c r="A5239" s="46"/>
      <c r="B5239" s="46"/>
      <c r="C5239" s="46"/>
      <c r="D5239" s="46"/>
      <c r="E5239" s="46"/>
      <c r="F5239" s="46"/>
      <c r="G5239" s="46"/>
      <c r="H5239" s="46"/>
      <c r="I5239" s="46">
        <v>60.0</v>
      </c>
      <c r="J5239" s="3"/>
      <c r="K5239" s="56"/>
    </row>
    <row r="5240" ht="32.25" customHeight="1">
      <c r="A5240" s="46"/>
      <c r="B5240" s="46"/>
      <c r="C5240" s="46"/>
      <c r="D5240" s="46"/>
      <c r="E5240" s="46"/>
      <c r="F5240" s="46"/>
      <c r="G5240" s="46"/>
      <c r="H5240" s="46"/>
      <c r="I5240" s="46">
        <v>0.0</v>
      </c>
      <c r="J5240" s="3"/>
      <c r="K5240" s="56"/>
    </row>
    <row r="5241" ht="32.25" customHeight="1">
      <c r="A5241" s="46"/>
      <c r="B5241" s="46"/>
      <c r="C5241" s="46"/>
      <c r="D5241" s="46"/>
      <c r="E5241" s="46"/>
      <c r="F5241" s="46"/>
      <c r="G5241" s="46"/>
      <c r="H5241" s="46"/>
      <c r="I5241" s="46">
        <v>21.0</v>
      </c>
      <c r="J5241" s="3"/>
      <c r="K5241" s="56"/>
    </row>
    <row r="5242" ht="32.25" customHeight="1">
      <c r="A5242" s="46"/>
      <c r="B5242" s="46"/>
      <c r="C5242" s="46"/>
      <c r="D5242" s="46"/>
      <c r="E5242" s="46"/>
      <c r="F5242" s="46"/>
      <c r="G5242" s="46"/>
      <c r="H5242" s="46"/>
      <c r="I5242" s="46">
        <v>0.0</v>
      </c>
      <c r="J5242" s="3"/>
      <c r="K5242" s="56"/>
    </row>
    <row r="5243" ht="32.25" customHeight="1">
      <c r="A5243" s="46"/>
      <c r="B5243" s="46"/>
      <c r="C5243" s="46"/>
      <c r="D5243" s="46"/>
      <c r="E5243" s="46"/>
      <c r="F5243" s="46"/>
      <c r="G5243" s="46"/>
      <c r="H5243" s="46"/>
      <c r="I5243" s="46">
        <v>0.0</v>
      </c>
      <c r="J5243" s="3"/>
      <c r="K5243" s="56"/>
    </row>
    <row r="5244" ht="32.25" customHeight="1">
      <c r="A5244" s="46"/>
      <c r="B5244" s="46"/>
      <c r="C5244" s="46"/>
      <c r="D5244" s="46"/>
      <c r="E5244" s="46"/>
      <c r="F5244" s="46"/>
      <c r="G5244" s="46"/>
      <c r="H5244" s="46"/>
      <c r="I5244" s="46">
        <v>0.0</v>
      </c>
      <c r="J5244" s="3"/>
      <c r="K5244" s="56"/>
    </row>
    <row r="5245" ht="32.25" customHeight="1">
      <c r="A5245" s="46"/>
      <c r="B5245" s="46"/>
      <c r="C5245" s="46"/>
      <c r="D5245" s="46"/>
      <c r="E5245" s="46"/>
      <c r="F5245" s="46"/>
      <c r="G5245" s="46"/>
      <c r="H5245" s="46"/>
      <c r="I5245" s="46">
        <v>0.0</v>
      </c>
      <c r="J5245" s="3"/>
      <c r="K5245" s="56"/>
    </row>
    <row r="5246" ht="32.25" customHeight="1">
      <c r="A5246" s="46"/>
      <c r="B5246" s="46"/>
      <c r="C5246" s="46"/>
      <c r="D5246" s="46"/>
      <c r="E5246" s="46"/>
      <c r="F5246" s="46"/>
      <c r="G5246" s="46"/>
      <c r="H5246" s="46"/>
      <c r="I5246" s="46">
        <v>19.0</v>
      </c>
      <c r="J5246" s="3"/>
      <c r="K5246" s="56"/>
    </row>
    <row r="5247" ht="32.25" customHeight="1">
      <c r="A5247" s="46"/>
      <c r="B5247" s="46"/>
      <c r="C5247" s="46"/>
      <c r="D5247" s="46"/>
      <c r="E5247" s="46"/>
      <c r="F5247" s="46"/>
      <c r="G5247" s="46"/>
      <c r="H5247" s="46"/>
      <c r="I5247" s="46">
        <v>0.0</v>
      </c>
      <c r="J5247" s="3"/>
      <c r="K5247" s="56"/>
    </row>
    <row r="5248" ht="32.25" customHeight="1">
      <c r="A5248" s="46"/>
      <c r="B5248" s="46"/>
      <c r="C5248" s="46"/>
      <c r="D5248" s="46"/>
      <c r="E5248" s="46"/>
      <c r="F5248" s="46"/>
      <c r="G5248" s="46"/>
      <c r="H5248" s="46"/>
      <c r="I5248" s="46">
        <v>8.0</v>
      </c>
      <c r="J5248" s="3"/>
      <c r="K5248" s="56"/>
    </row>
    <row r="5249" ht="32.25" customHeight="1">
      <c r="A5249" s="46"/>
      <c r="B5249" s="46"/>
      <c r="C5249" s="46"/>
      <c r="D5249" s="46"/>
      <c r="E5249" s="46"/>
      <c r="F5249" s="46"/>
      <c r="G5249" s="46"/>
      <c r="H5249" s="46"/>
      <c r="I5249" s="46">
        <v>1.0</v>
      </c>
      <c r="J5249" s="3"/>
      <c r="K5249" s="56"/>
    </row>
    <row r="5250" ht="32.25" customHeight="1">
      <c r="A5250" s="46"/>
      <c r="B5250" s="46"/>
      <c r="C5250" s="46"/>
      <c r="D5250" s="46"/>
      <c r="E5250" s="46"/>
      <c r="F5250" s="46"/>
      <c r="G5250" s="46"/>
      <c r="H5250" s="46"/>
      <c r="I5250" s="46">
        <v>7.0</v>
      </c>
      <c r="J5250" s="3"/>
      <c r="K5250" s="56"/>
    </row>
    <row r="5251" ht="32.25" customHeight="1">
      <c r="A5251" s="46"/>
      <c r="B5251" s="46"/>
      <c r="C5251" s="46"/>
      <c r="D5251" s="46"/>
      <c r="E5251" s="46"/>
      <c r="F5251" s="46"/>
      <c r="G5251" s="46"/>
      <c r="H5251" s="46"/>
      <c r="I5251" s="46">
        <v>4.0</v>
      </c>
      <c r="J5251" s="3"/>
      <c r="K5251" s="56"/>
    </row>
    <row r="5252" ht="32.25" customHeight="1">
      <c r="A5252" s="46"/>
      <c r="B5252" s="46"/>
      <c r="C5252" s="46"/>
      <c r="D5252" s="46"/>
      <c r="E5252" s="46"/>
      <c r="F5252" s="46"/>
      <c r="G5252" s="46"/>
      <c r="H5252" s="46"/>
      <c r="I5252" s="46">
        <v>0.0</v>
      </c>
      <c r="J5252" s="3"/>
      <c r="K5252" s="56"/>
    </row>
    <row r="5253" ht="32.25" customHeight="1">
      <c r="A5253" s="46"/>
      <c r="B5253" s="46"/>
      <c r="C5253" s="46"/>
      <c r="D5253" s="46"/>
      <c r="E5253" s="46"/>
      <c r="F5253" s="46"/>
      <c r="G5253" s="46"/>
      <c r="H5253" s="46"/>
      <c r="I5253" s="46">
        <v>4.0</v>
      </c>
      <c r="J5253" s="3"/>
      <c r="K5253" s="56"/>
    </row>
    <row r="5254" ht="32.25" customHeight="1">
      <c r="A5254" s="46"/>
      <c r="B5254" s="46"/>
      <c r="C5254" s="46"/>
      <c r="D5254" s="46"/>
      <c r="E5254" s="46"/>
      <c r="F5254" s="46"/>
      <c r="G5254" s="46"/>
      <c r="H5254" s="46"/>
      <c r="I5254" s="46">
        <v>10.0</v>
      </c>
      <c r="J5254" s="3"/>
      <c r="K5254" s="56"/>
    </row>
    <row r="5255" ht="32.25" customHeight="1">
      <c r="A5255" s="46"/>
      <c r="B5255" s="46"/>
      <c r="C5255" s="46"/>
      <c r="D5255" s="46"/>
      <c r="E5255" s="46"/>
      <c r="F5255" s="46"/>
      <c r="G5255" s="46"/>
      <c r="H5255" s="46"/>
      <c r="I5255" s="46">
        <v>0.0</v>
      </c>
      <c r="J5255" s="3"/>
      <c r="K5255" s="56"/>
    </row>
    <row r="5256" ht="32.25" customHeight="1">
      <c r="A5256" s="46"/>
      <c r="B5256" s="46"/>
      <c r="C5256" s="46"/>
      <c r="D5256" s="46"/>
      <c r="E5256" s="46"/>
      <c r="F5256" s="46"/>
      <c r="G5256" s="46"/>
      <c r="H5256" s="46"/>
      <c r="I5256" s="46">
        <v>1.0</v>
      </c>
      <c r="J5256" s="3"/>
      <c r="K5256" s="56"/>
    </row>
    <row r="5257" ht="32.25" customHeight="1">
      <c r="A5257" s="46"/>
      <c r="B5257" s="46"/>
      <c r="C5257" s="46"/>
      <c r="D5257" s="46"/>
      <c r="E5257" s="46"/>
      <c r="F5257" s="46"/>
      <c r="G5257" s="46"/>
      <c r="H5257" s="46"/>
      <c r="I5257" s="46">
        <v>26.0</v>
      </c>
      <c r="J5257" s="3"/>
      <c r="K5257" s="56"/>
    </row>
    <row r="5258" ht="32.25" customHeight="1">
      <c r="A5258" s="46"/>
      <c r="B5258" s="46"/>
      <c r="C5258" s="46"/>
      <c r="D5258" s="46"/>
      <c r="E5258" s="46"/>
      <c r="F5258" s="46"/>
      <c r="G5258" s="46"/>
      <c r="H5258" s="46"/>
      <c r="I5258" s="46">
        <v>0.0</v>
      </c>
      <c r="J5258" s="3"/>
      <c r="K5258" s="56"/>
    </row>
    <row r="5259" ht="32.25" customHeight="1">
      <c r="A5259" s="46"/>
      <c r="B5259" s="46"/>
      <c r="C5259" s="46"/>
      <c r="D5259" s="46"/>
      <c r="E5259" s="46"/>
      <c r="F5259" s="46"/>
      <c r="G5259" s="46"/>
      <c r="H5259" s="46"/>
      <c r="I5259" s="46">
        <v>0.0</v>
      </c>
      <c r="J5259" s="3"/>
      <c r="K5259" s="56"/>
    </row>
    <row r="5260" ht="32.25" customHeight="1">
      <c r="A5260" s="46"/>
      <c r="B5260" s="46"/>
      <c r="C5260" s="46"/>
      <c r="D5260" s="46"/>
      <c r="E5260" s="46"/>
      <c r="F5260" s="46"/>
      <c r="G5260" s="46"/>
      <c r="H5260" s="46"/>
      <c r="I5260" s="46">
        <v>4.0</v>
      </c>
      <c r="J5260" s="3"/>
      <c r="K5260" s="56"/>
    </row>
    <row r="5261" ht="32.25" customHeight="1">
      <c r="A5261" s="46"/>
      <c r="B5261" s="46"/>
      <c r="C5261" s="46"/>
      <c r="D5261" s="46"/>
      <c r="E5261" s="46"/>
      <c r="F5261" s="46"/>
      <c r="G5261" s="46"/>
      <c r="H5261" s="46"/>
      <c r="I5261" s="46">
        <v>18.0</v>
      </c>
      <c r="J5261" s="3"/>
      <c r="K5261" s="56"/>
    </row>
    <row r="5262" ht="32.25" customHeight="1">
      <c r="A5262" s="46"/>
      <c r="B5262" s="46"/>
      <c r="C5262" s="46"/>
      <c r="D5262" s="46"/>
      <c r="E5262" s="46"/>
      <c r="F5262" s="46"/>
      <c r="G5262" s="46"/>
      <c r="H5262" s="46"/>
      <c r="I5262" s="46">
        <v>0.0</v>
      </c>
      <c r="J5262" s="3"/>
      <c r="K5262" s="56"/>
    </row>
    <row r="5263" ht="32.25" customHeight="1">
      <c r="A5263" s="46"/>
      <c r="B5263" s="46"/>
      <c r="C5263" s="46"/>
      <c r="D5263" s="46"/>
      <c r="E5263" s="46"/>
      <c r="F5263" s="46"/>
      <c r="G5263" s="46"/>
      <c r="H5263" s="46"/>
      <c r="I5263" s="46">
        <v>2.0</v>
      </c>
      <c r="J5263" s="3"/>
      <c r="K5263" s="56"/>
    </row>
    <row r="5264" ht="32.25" customHeight="1">
      <c r="A5264" s="46"/>
      <c r="B5264" s="46"/>
      <c r="C5264" s="46"/>
      <c r="D5264" s="46"/>
      <c r="E5264" s="46"/>
      <c r="F5264" s="46"/>
      <c r="G5264" s="46"/>
      <c r="H5264" s="46"/>
      <c r="I5264" s="46">
        <v>57.0</v>
      </c>
      <c r="J5264" s="3"/>
      <c r="K5264" s="56"/>
    </row>
    <row r="5265" ht="32.25" customHeight="1">
      <c r="A5265" s="46"/>
      <c r="B5265" s="46"/>
      <c r="C5265" s="46"/>
      <c r="D5265" s="46"/>
      <c r="E5265" s="46"/>
      <c r="F5265" s="46"/>
      <c r="G5265" s="46"/>
      <c r="H5265" s="46"/>
      <c r="I5265" s="46">
        <v>0.0</v>
      </c>
      <c r="J5265" s="3"/>
      <c r="K5265" s="56"/>
    </row>
    <row r="5266" ht="32.25" customHeight="1">
      <c r="A5266" s="46"/>
      <c r="B5266" s="46"/>
      <c r="C5266" s="46"/>
      <c r="D5266" s="46"/>
      <c r="E5266" s="46"/>
      <c r="F5266" s="46"/>
      <c r="G5266" s="46"/>
      <c r="H5266" s="46"/>
      <c r="I5266" s="46">
        <v>37.0</v>
      </c>
      <c r="J5266" s="3"/>
      <c r="K5266" s="56"/>
    </row>
    <row r="5267" ht="32.25" customHeight="1">
      <c r="A5267" s="46"/>
      <c r="B5267" s="46"/>
      <c r="C5267" s="46"/>
      <c r="D5267" s="46"/>
      <c r="E5267" s="46"/>
      <c r="F5267" s="46"/>
      <c r="G5267" s="46"/>
      <c r="H5267" s="46"/>
      <c r="I5267" s="46">
        <v>0.0</v>
      </c>
      <c r="J5267" s="3"/>
      <c r="K5267" s="56"/>
    </row>
    <row r="5268" ht="32.25" customHeight="1">
      <c r="A5268" s="46"/>
      <c r="B5268" s="46"/>
      <c r="C5268" s="46"/>
      <c r="D5268" s="46"/>
      <c r="E5268" s="46"/>
      <c r="F5268" s="46"/>
      <c r="G5268" s="46"/>
      <c r="H5268" s="46"/>
      <c r="I5268" s="46">
        <v>14.0</v>
      </c>
      <c r="J5268" s="3"/>
      <c r="K5268" s="56"/>
    </row>
    <row r="5269" ht="32.25" customHeight="1">
      <c r="A5269" s="46"/>
      <c r="B5269" s="46"/>
      <c r="C5269" s="46"/>
      <c r="D5269" s="46"/>
      <c r="E5269" s="46"/>
      <c r="F5269" s="46"/>
      <c r="G5269" s="46"/>
      <c r="H5269" s="46"/>
      <c r="I5269" s="46">
        <v>5.0</v>
      </c>
      <c r="J5269" s="3"/>
      <c r="K5269" s="56"/>
    </row>
    <row r="5270" ht="32.25" customHeight="1">
      <c r="A5270" s="46"/>
      <c r="B5270" s="46"/>
      <c r="C5270" s="46"/>
      <c r="D5270" s="46"/>
      <c r="E5270" s="46"/>
      <c r="F5270" s="46"/>
      <c r="G5270" s="46"/>
      <c r="H5270" s="46"/>
      <c r="I5270" s="46">
        <v>27.0</v>
      </c>
      <c r="J5270" s="3"/>
      <c r="K5270" s="56"/>
    </row>
    <row r="5271" ht="32.25" customHeight="1">
      <c r="A5271" s="46"/>
      <c r="B5271" s="46"/>
      <c r="C5271" s="46"/>
      <c r="D5271" s="46"/>
      <c r="E5271" s="46"/>
      <c r="F5271" s="46"/>
      <c r="G5271" s="46"/>
      <c r="H5271" s="46"/>
      <c r="I5271" s="46">
        <v>6.0</v>
      </c>
      <c r="J5271" s="3"/>
      <c r="K5271" s="56"/>
    </row>
    <row r="5272" ht="32.25" customHeight="1">
      <c r="A5272" s="46"/>
      <c r="B5272" s="46"/>
      <c r="C5272" s="46"/>
      <c r="D5272" s="46"/>
      <c r="E5272" s="46"/>
      <c r="F5272" s="46"/>
      <c r="G5272" s="46"/>
      <c r="H5272" s="46"/>
      <c r="I5272" s="46">
        <v>4.0</v>
      </c>
      <c r="J5272" s="3"/>
      <c r="K5272" s="56"/>
    </row>
    <row r="5273" ht="32.25" customHeight="1">
      <c r="A5273" s="46"/>
      <c r="B5273" s="46"/>
      <c r="C5273" s="46"/>
      <c r="D5273" s="46"/>
      <c r="E5273" s="46"/>
      <c r="F5273" s="46"/>
      <c r="G5273" s="46"/>
      <c r="H5273" s="46"/>
      <c r="I5273" s="46">
        <v>1.0</v>
      </c>
      <c r="J5273" s="3"/>
      <c r="K5273" s="56"/>
    </row>
    <row r="5274" ht="32.25" customHeight="1">
      <c r="A5274" s="46"/>
      <c r="B5274" s="46"/>
      <c r="C5274" s="46"/>
      <c r="D5274" s="46"/>
      <c r="E5274" s="46"/>
      <c r="F5274" s="46"/>
      <c r="G5274" s="46"/>
      <c r="H5274" s="46"/>
      <c r="I5274" s="46">
        <v>0.0</v>
      </c>
      <c r="J5274" s="3"/>
      <c r="K5274" s="56"/>
    </row>
    <row r="5275" ht="32.25" customHeight="1">
      <c r="A5275" s="46"/>
      <c r="B5275" s="46"/>
      <c r="C5275" s="46"/>
      <c r="D5275" s="46"/>
      <c r="E5275" s="46"/>
      <c r="F5275" s="46"/>
      <c r="G5275" s="46"/>
      <c r="H5275" s="46"/>
      <c r="I5275" s="46">
        <v>35.0</v>
      </c>
      <c r="J5275" s="3"/>
      <c r="K5275" s="56"/>
    </row>
    <row r="5276" ht="32.25" customHeight="1">
      <c r="A5276" s="46"/>
      <c r="B5276" s="46"/>
      <c r="C5276" s="46"/>
      <c r="D5276" s="46"/>
      <c r="E5276" s="46"/>
      <c r="F5276" s="46"/>
      <c r="G5276" s="46"/>
      <c r="H5276" s="46"/>
      <c r="I5276" s="46">
        <v>131.0</v>
      </c>
      <c r="J5276" s="3"/>
      <c r="K5276" s="56"/>
    </row>
    <row r="5277" ht="32.25" customHeight="1">
      <c r="A5277" s="46"/>
      <c r="B5277" s="46"/>
      <c r="C5277" s="46"/>
      <c r="D5277" s="46"/>
      <c r="E5277" s="46"/>
      <c r="F5277" s="46"/>
      <c r="G5277" s="46"/>
      <c r="H5277" s="46"/>
      <c r="I5277" s="46">
        <v>1.0</v>
      </c>
      <c r="J5277" s="3"/>
      <c r="K5277" s="56"/>
    </row>
    <row r="5278" ht="32.25" customHeight="1">
      <c r="A5278" s="46"/>
      <c r="B5278" s="46"/>
      <c r="C5278" s="46"/>
      <c r="D5278" s="46"/>
      <c r="E5278" s="46"/>
      <c r="F5278" s="46"/>
      <c r="G5278" s="46"/>
      <c r="H5278" s="46"/>
      <c r="I5278" s="46">
        <v>0.0</v>
      </c>
      <c r="J5278" s="3"/>
      <c r="K5278" s="56"/>
    </row>
    <row r="5279" ht="32.25" customHeight="1">
      <c r="A5279" s="46"/>
      <c r="B5279" s="46"/>
      <c r="C5279" s="46"/>
      <c r="D5279" s="46"/>
      <c r="E5279" s="46"/>
      <c r="F5279" s="46"/>
      <c r="G5279" s="46"/>
      <c r="H5279" s="46"/>
      <c r="I5279" s="46">
        <v>0.0</v>
      </c>
      <c r="J5279" s="3"/>
      <c r="K5279" s="56"/>
    </row>
    <row r="5280" ht="32.25" customHeight="1">
      <c r="A5280" s="46"/>
      <c r="B5280" s="46"/>
      <c r="C5280" s="46"/>
      <c r="D5280" s="46"/>
      <c r="E5280" s="46"/>
      <c r="F5280" s="46"/>
      <c r="G5280" s="46"/>
      <c r="H5280" s="46"/>
      <c r="I5280" s="46">
        <v>0.0</v>
      </c>
      <c r="J5280" s="3"/>
      <c r="K5280" s="56"/>
    </row>
    <row r="5281" ht="32.25" customHeight="1">
      <c r="A5281" s="46"/>
      <c r="B5281" s="46"/>
      <c r="C5281" s="46"/>
      <c r="D5281" s="46"/>
      <c r="E5281" s="46"/>
      <c r="F5281" s="46"/>
      <c r="G5281" s="46"/>
      <c r="H5281" s="46"/>
      <c r="I5281" s="46">
        <v>64.0</v>
      </c>
      <c r="J5281" s="3"/>
      <c r="K5281" s="56"/>
    </row>
    <row r="5282" ht="32.25" customHeight="1">
      <c r="A5282" s="46"/>
      <c r="B5282" s="46"/>
      <c r="C5282" s="46"/>
      <c r="D5282" s="46"/>
      <c r="E5282" s="46"/>
      <c r="F5282" s="46"/>
      <c r="G5282" s="46"/>
      <c r="H5282" s="46"/>
      <c r="I5282" s="46">
        <v>0.0</v>
      </c>
      <c r="J5282" s="3"/>
      <c r="K5282" s="56"/>
    </row>
    <row r="5283" ht="32.25" customHeight="1">
      <c r="A5283" s="46"/>
      <c r="B5283" s="46"/>
      <c r="C5283" s="46"/>
      <c r="D5283" s="46"/>
      <c r="E5283" s="46"/>
      <c r="F5283" s="46"/>
      <c r="G5283" s="46"/>
      <c r="H5283" s="46"/>
      <c r="I5283" s="46">
        <v>3.0</v>
      </c>
      <c r="J5283" s="3"/>
      <c r="K5283" s="56"/>
    </row>
    <row r="5284" ht="32.25" customHeight="1">
      <c r="A5284" s="46"/>
      <c r="B5284" s="46"/>
      <c r="C5284" s="46"/>
      <c r="D5284" s="46"/>
      <c r="E5284" s="46"/>
      <c r="F5284" s="46"/>
      <c r="G5284" s="46"/>
      <c r="H5284" s="46"/>
      <c r="I5284" s="46">
        <v>11.0</v>
      </c>
      <c r="J5284" s="3"/>
      <c r="K5284" s="56"/>
    </row>
    <row r="5285" ht="32.25" customHeight="1">
      <c r="A5285" s="46"/>
      <c r="B5285" s="46"/>
      <c r="C5285" s="46"/>
      <c r="D5285" s="46"/>
      <c r="E5285" s="46"/>
      <c r="F5285" s="46"/>
      <c r="G5285" s="46"/>
      <c r="H5285" s="46"/>
      <c r="I5285" s="46">
        <v>5.0</v>
      </c>
      <c r="J5285" s="3"/>
      <c r="K5285" s="56"/>
    </row>
    <row r="5286" ht="32.25" customHeight="1">
      <c r="A5286" s="46"/>
      <c r="B5286" s="46"/>
      <c r="C5286" s="46"/>
      <c r="D5286" s="46"/>
      <c r="E5286" s="46"/>
      <c r="F5286" s="46"/>
      <c r="G5286" s="46"/>
      <c r="H5286" s="46"/>
      <c r="I5286" s="46">
        <v>105.0</v>
      </c>
      <c r="J5286" s="3"/>
      <c r="K5286" s="56"/>
    </row>
    <row r="5287" ht="32.25" customHeight="1">
      <c r="A5287" s="46"/>
      <c r="B5287" s="46"/>
      <c r="C5287" s="46"/>
      <c r="D5287" s="46"/>
      <c r="E5287" s="46"/>
      <c r="F5287" s="46"/>
      <c r="G5287" s="46"/>
      <c r="H5287" s="46"/>
      <c r="I5287" s="46">
        <v>0.0</v>
      </c>
      <c r="J5287" s="3"/>
      <c r="K5287" s="56"/>
    </row>
    <row r="5288" ht="32.25" customHeight="1">
      <c r="A5288" s="46"/>
      <c r="B5288" s="46"/>
      <c r="C5288" s="46"/>
      <c r="D5288" s="46"/>
      <c r="E5288" s="46"/>
      <c r="F5288" s="46"/>
      <c r="G5288" s="46"/>
      <c r="H5288" s="46"/>
      <c r="I5288" s="46">
        <v>0.0</v>
      </c>
      <c r="J5288" s="3"/>
      <c r="K5288" s="56"/>
    </row>
    <row r="5289" ht="32.25" customHeight="1">
      <c r="A5289" s="46"/>
      <c r="B5289" s="46"/>
      <c r="C5289" s="46"/>
      <c r="D5289" s="46"/>
      <c r="E5289" s="46"/>
      <c r="F5289" s="46"/>
      <c r="G5289" s="46"/>
      <c r="H5289" s="46"/>
      <c r="I5289" s="46">
        <v>0.0</v>
      </c>
      <c r="J5289" s="3"/>
      <c r="K5289" s="56"/>
    </row>
    <row r="5290" ht="32.25" customHeight="1">
      <c r="A5290" s="46"/>
      <c r="B5290" s="46"/>
      <c r="C5290" s="46"/>
      <c r="D5290" s="46"/>
      <c r="E5290" s="46"/>
      <c r="F5290" s="46"/>
      <c r="G5290" s="46"/>
      <c r="H5290" s="46"/>
      <c r="I5290" s="46">
        <v>0.0</v>
      </c>
      <c r="J5290" s="3"/>
      <c r="K5290" s="56"/>
    </row>
    <row r="5291" ht="32.25" customHeight="1">
      <c r="A5291" s="46"/>
      <c r="B5291" s="46"/>
      <c r="C5291" s="46"/>
      <c r="D5291" s="46"/>
      <c r="E5291" s="46"/>
      <c r="F5291" s="46"/>
      <c r="G5291" s="46"/>
      <c r="H5291" s="46"/>
      <c r="I5291" s="46">
        <v>1.0</v>
      </c>
      <c r="J5291" s="3"/>
      <c r="K5291" s="56"/>
    </row>
    <row r="5292" ht="32.25" customHeight="1">
      <c r="A5292" s="46"/>
      <c r="B5292" s="46"/>
      <c r="C5292" s="46"/>
      <c r="D5292" s="46"/>
      <c r="E5292" s="46"/>
      <c r="F5292" s="46"/>
      <c r="G5292" s="46"/>
      <c r="H5292" s="46"/>
      <c r="I5292" s="46">
        <v>12.0</v>
      </c>
      <c r="J5292" s="3"/>
      <c r="K5292" s="56"/>
    </row>
    <row r="5293" ht="32.25" customHeight="1">
      <c r="A5293" s="46"/>
      <c r="B5293" s="46"/>
      <c r="C5293" s="46"/>
      <c r="D5293" s="46"/>
      <c r="E5293" s="46"/>
      <c r="F5293" s="46"/>
      <c r="G5293" s="46"/>
      <c r="H5293" s="46"/>
      <c r="I5293" s="46">
        <v>34.0</v>
      </c>
      <c r="J5293" s="3"/>
      <c r="K5293" s="56"/>
    </row>
    <row r="5294" ht="32.25" customHeight="1">
      <c r="A5294" s="46"/>
      <c r="B5294" s="46"/>
      <c r="C5294" s="46"/>
      <c r="D5294" s="46"/>
      <c r="E5294" s="46"/>
      <c r="F5294" s="46"/>
      <c r="G5294" s="46"/>
      <c r="H5294" s="46"/>
      <c r="I5294" s="46">
        <v>57.0</v>
      </c>
      <c r="J5294" s="3"/>
      <c r="K5294" s="56"/>
    </row>
    <row r="5295" ht="32.25" customHeight="1">
      <c r="A5295" s="46"/>
      <c r="B5295" s="46"/>
      <c r="C5295" s="46"/>
      <c r="D5295" s="46"/>
      <c r="E5295" s="46"/>
      <c r="F5295" s="46"/>
      <c r="G5295" s="46"/>
      <c r="H5295" s="46"/>
      <c r="I5295" s="46">
        <v>7.0</v>
      </c>
      <c r="J5295" s="3"/>
      <c r="K5295" s="56"/>
    </row>
    <row r="5296" ht="32.25" customHeight="1">
      <c r="A5296" s="46"/>
      <c r="B5296" s="46"/>
      <c r="C5296" s="46"/>
      <c r="D5296" s="46"/>
      <c r="E5296" s="46"/>
      <c r="F5296" s="46"/>
      <c r="G5296" s="46"/>
      <c r="H5296" s="46"/>
      <c r="I5296" s="46">
        <v>0.0</v>
      </c>
      <c r="J5296" s="3"/>
      <c r="K5296" s="56"/>
    </row>
    <row r="5297" ht="32.25" customHeight="1">
      <c r="A5297" s="46"/>
      <c r="B5297" s="46"/>
      <c r="C5297" s="46"/>
      <c r="D5297" s="46"/>
      <c r="E5297" s="46"/>
      <c r="F5297" s="46"/>
      <c r="G5297" s="46"/>
      <c r="H5297" s="46"/>
      <c r="I5297" s="46">
        <v>0.0</v>
      </c>
      <c r="J5297" s="3"/>
      <c r="K5297" s="56"/>
    </row>
    <row r="5298" ht="32.25" customHeight="1">
      <c r="A5298" s="46"/>
      <c r="B5298" s="46"/>
      <c r="C5298" s="46"/>
      <c r="D5298" s="46"/>
      <c r="E5298" s="46"/>
      <c r="F5298" s="46"/>
      <c r="G5298" s="46"/>
      <c r="H5298" s="46"/>
      <c r="I5298" s="46">
        <v>79.0</v>
      </c>
      <c r="J5298" s="3"/>
      <c r="K5298" s="56"/>
    </row>
    <row r="5299" ht="32.25" customHeight="1">
      <c r="A5299" s="46"/>
      <c r="B5299" s="46"/>
      <c r="C5299" s="46"/>
      <c r="D5299" s="46"/>
      <c r="E5299" s="46"/>
      <c r="F5299" s="46"/>
      <c r="G5299" s="46"/>
      <c r="H5299" s="46"/>
      <c r="I5299" s="46">
        <v>0.0</v>
      </c>
      <c r="J5299" s="3"/>
      <c r="K5299" s="56"/>
    </row>
    <row r="5300" ht="32.25" customHeight="1">
      <c r="A5300" s="46"/>
      <c r="B5300" s="46"/>
      <c r="C5300" s="46"/>
      <c r="D5300" s="46"/>
      <c r="E5300" s="46"/>
      <c r="F5300" s="46"/>
      <c r="G5300" s="46"/>
      <c r="H5300" s="46"/>
      <c r="I5300" s="46">
        <v>1.0</v>
      </c>
      <c r="J5300" s="3"/>
      <c r="K5300" s="56"/>
    </row>
    <row r="5301" ht="32.25" customHeight="1">
      <c r="A5301" s="46"/>
      <c r="B5301" s="46"/>
      <c r="C5301" s="46"/>
      <c r="D5301" s="46"/>
      <c r="E5301" s="46"/>
      <c r="F5301" s="46"/>
      <c r="G5301" s="46"/>
      <c r="H5301" s="46"/>
      <c r="I5301" s="46">
        <v>20.0</v>
      </c>
      <c r="J5301" s="3"/>
      <c r="K5301" s="56"/>
    </row>
    <row r="5302" ht="32.25" customHeight="1">
      <c r="A5302" s="46"/>
      <c r="B5302" s="46"/>
      <c r="C5302" s="46"/>
      <c r="D5302" s="46"/>
      <c r="E5302" s="46"/>
      <c r="F5302" s="46"/>
      <c r="G5302" s="46"/>
      <c r="H5302" s="46"/>
      <c r="I5302" s="46">
        <v>0.0</v>
      </c>
      <c r="J5302" s="3"/>
      <c r="K5302" s="56"/>
    </row>
    <row r="5303" ht="32.25" customHeight="1">
      <c r="A5303" s="46"/>
      <c r="B5303" s="46"/>
      <c r="C5303" s="46"/>
      <c r="D5303" s="46"/>
      <c r="E5303" s="46"/>
      <c r="F5303" s="46"/>
      <c r="G5303" s="46"/>
      <c r="H5303" s="46"/>
      <c r="I5303" s="46">
        <v>31.0</v>
      </c>
      <c r="J5303" s="3"/>
      <c r="K5303" s="56"/>
    </row>
    <row r="5304" ht="32.25" customHeight="1">
      <c r="A5304" s="46"/>
      <c r="B5304" s="46"/>
      <c r="C5304" s="46"/>
      <c r="D5304" s="46"/>
      <c r="E5304" s="46"/>
      <c r="F5304" s="46"/>
      <c r="G5304" s="46"/>
      <c r="H5304" s="46"/>
      <c r="I5304" s="46">
        <v>11.0</v>
      </c>
      <c r="J5304" s="3"/>
      <c r="K5304" s="56"/>
    </row>
    <row r="5305" ht="32.25" customHeight="1">
      <c r="A5305" s="46"/>
      <c r="B5305" s="46"/>
      <c r="C5305" s="46"/>
      <c r="D5305" s="46"/>
      <c r="E5305" s="46"/>
      <c r="F5305" s="46"/>
      <c r="G5305" s="46"/>
      <c r="H5305" s="46"/>
      <c r="I5305" s="46">
        <v>0.0</v>
      </c>
      <c r="J5305" s="3"/>
      <c r="K5305" s="56"/>
    </row>
    <row r="5306" ht="32.25" customHeight="1">
      <c r="A5306" s="46"/>
      <c r="B5306" s="46"/>
      <c r="C5306" s="46"/>
      <c r="D5306" s="46"/>
      <c r="E5306" s="46"/>
      <c r="F5306" s="46"/>
      <c r="G5306" s="46"/>
      <c r="H5306" s="46"/>
      <c r="I5306" s="46">
        <v>0.0</v>
      </c>
      <c r="J5306" s="3"/>
      <c r="K5306" s="56"/>
    </row>
    <row r="5307" ht="32.25" customHeight="1">
      <c r="A5307" s="46"/>
      <c r="B5307" s="46"/>
      <c r="C5307" s="46"/>
      <c r="D5307" s="46"/>
      <c r="E5307" s="46"/>
      <c r="F5307" s="46"/>
      <c r="G5307" s="46"/>
      <c r="H5307" s="46"/>
      <c r="I5307" s="46">
        <v>5.0</v>
      </c>
      <c r="J5307" s="3"/>
      <c r="K5307" s="56"/>
    </row>
    <row r="5308" ht="32.25" customHeight="1">
      <c r="A5308" s="46"/>
      <c r="B5308" s="46"/>
      <c r="C5308" s="46"/>
      <c r="D5308" s="46"/>
      <c r="E5308" s="46"/>
      <c r="F5308" s="46"/>
      <c r="G5308" s="46"/>
      <c r="H5308" s="46"/>
      <c r="I5308" s="46">
        <v>55.0</v>
      </c>
      <c r="J5308" s="3"/>
      <c r="K5308" s="56"/>
    </row>
    <row r="5309" ht="32.25" customHeight="1">
      <c r="A5309" s="46"/>
      <c r="B5309" s="46"/>
      <c r="C5309" s="46"/>
      <c r="D5309" s="46"/>
      <c r="E5309" s="46"/>
      <c r="F5309" s="46"/>
      <c r="G5309" s="46"/>
      <c r="H5309" s="46"/>
      <c r="I5309" s="46">
        <v>0.0</v>
      </c>
      <c r="J5309" s="3"/>
      <c r="K5309" s="56"/>
    </row>
    <row r="5310" ht="32.25" customHeight="1">
      <c r="A5310" s="46"/>
      <c r="B5310" s="46"/>
      <c r="C5310" s="46"/>
      <c r="D5310" s="46"/>
      <c r="E5310" s="46"/>
      <c r="F5310" s="46"/>
      <c r="G5310" s="46"/>
      <c r="H5310" s="46"/>
      <c r="I5310" s="46">
        <v>4.0</v>
      </c>
      <c r="J5310" s="3"/>
      <c r="K5310" s="56"/>
    </row>
    <row r="5311" ht="32.25" customHeight="1">
      <c r="A5311" s="46"/>
      <c r="B5311" s="46"/>
      <c r="C5311" s="46"/>
      <c r="D5311" s="46"/>
      <c r="E5311" s="46"/>
      <c r="F5311" s="46"/>
      <c r="G5311" s="46"/>
      <c r="H5311" s="46"/>
      <c r="I5311" s="46">
        <v>94.0</v>
      </c>
      <c r="J5311" s="3"/>
      <c r="K5311" s="56"/>
    </row>
    <row r="5312" ht="32.25" customHeight="1">
      <c r="A5312" s="46"/>
      <c r="B5312" s="46"/>
      <c r="C5312" s="46"/>
      <c r="D5312" s="46"/>
      <c r="E5312" s="46"/>
      <c r="F5312" s="46"/>
      <c r="G5312" s="46"/>
      <c r="H5312" s="46"/>
      <c r="I5312" s="46">
        <v>85.0</v>
      </c>
      <c r="J5312" s="3"/>
      <c r="K5312" s="56"/>
    </row>
    <row r="5313" ht="32.25" customHeight="1">
      <c r="A5313" s="46"/>
      <c r="B5313" s="46"/>
      <c r="C5313" s="46"/>
      <c r="D5313" s="46"/>
      <c r="E5313" s="46"/>
      <c r="F5313" s="46"/>
      <c r="G5313" s="46"/>
      <c r="H5313" s="46"/>
      <c r="I5313" s="46">
        <v>0.0</v>
      </c>
      <c r="J5313" s="3"/>
      <c r="K5313" s="56"/>
    </row>
    <row r="5314" ht="32.25" customHeight="1">
      <c r="A5314" s="46"/>
      <c r="B5314" s="46"/>
      <c r="C5314" s="46"/>
      <c r="D5314" s="46"/>
      <c r="E5314" s="46"/>
      <c r="F5314" s="46"/>
      <c r="G5314" s="46"/>
      <c r="H5314" s="46"/>
      <c r="I5314" s="46">
        <v>0.0</v>
      </c>
      <c r="J5314" s="3"/>
      <c r="K5314" s="56"/>
    </row>
    <row r="5315" ht="32.25" customHeight="1">
      <c r="A5315" s="46"/>
      <c r="B5315" s="46"/>
      <c r="C5315" s="46"/>
      <c r="D5315" s="46"/>
      <c r="E5315" s="46"/>
      <c r="F5315" s="46"/>
      <c r="G5315" s="46"/>
      <c r="H5315" s="46"/>
      <c r="I5315" s="46">
        <v>104.0</v>
      </c>
      <c r="J5315" s="3"/>
      <c r="K5315" s="56"/>
    </row>
    <row r="5316" ht="32.25" customHeight="1">
      <c r="A5316" s="46"/>
      <c r="B5316" s="46"/>
      <c r="C5316" s="46"/>
      <c r="D5316" s="46"/>
      <c r="E5316" s="46"/>
      <c r="F5316" s="46"/>
      <c r="G5316" s="46"/>
      <c r="H5316" s="46"/>
      <c r="I5316" s="46">
        <v>51.0</v>
      </c>
      <c r="J5316" s="3"/>
      <c r="K5316" s="56"/>
    </row>
    <row r="5317" ht="32.25" customHeight="1">
      <c r="A5317" s="46"/>
      <c r="B5317" s="46"/>
      <c r="C5317" s="46"/>
      <c r="D5317" s="46"/>
      <c r="E5317" s="46"/>
      <c r="F5317" s="46"/>
      <c r="G5317" s="46"/>
      <c r="H5317" s="46"/>
      <c r="I5317" s="46">
        <v>0.0</v>
      </c>
      <c r="J5317" s="3"/>
      <c r="K5317" s="56"/>
    </row>
    <row r="5318" ht="32.25" customHeight="1">
      <c r="A5318" s="46"/>
      <c r="B5318" s="46"/>
      <c r="C5318" s="46"/>
      <c r="D5318" s="46"/>
      <c r="E5318" s="46"/>
      <c r="F5318" s="46"/>
      <c r="G5318" s="46"/>
      <c r="H5318" s="46"/>
      <c r="I5318" s="46">
        <v>23.0</v>
      </c>
      <c r="J5318" s="3"/>
      <c r="K5318" s="56"/>
    </row>
    <row r="5319" ht="32.25" customHeight="1">
      <c r="A5319" s="46"/>
      <c r="B5319" s="46"/>
      <c r="C5319" s="46"/>
      <c r="D5319" s="46"/>
      <c r="E5319" s="46"/>
      <c r="F5319" s="46"/>
      <c r="G5319" s="46"/>
      <c r="H5319" s="46"/>
      <c r="I5319" s="46">
        <v>0.0</v>
      </c>
      <c r="J5319" s="3"/>
      <c r="K5319" s="56"/>
    </row>
    <row r="5320" ht="32.25" customHeight="1">
      <c r="A5320" s="46"/>
      <c r="B5320" s="46"/>
      <c r="C5320" s="46"/>
      <c r="D5320" s="46"/>
      <c r="E5320" s="46"/>
      <c r="F5320" s="46"/>
      <c r="G5320" s="46"/>
      <c r="H5320" s="46"/>
      <c r="I5320" s="46">
        <v>32.0</v>
      </c>
      <c r="J5320" s="3"/>
      <c r="K5320" s="56"/>
    </row>
    <row r="5321" ht="32.25" customHeight="1">
      <c r="A5321" s="46"/>
      <c r="B5321" s="46"/>
      <c r="C5321" s="46"/>
      <c r="D5321" s="46"/>
      <c r="E5321" s="46"/>
      <c r="F5321" s="46"/>
      <c r="G5321" s="46"/>
      <c r="H5321" s="46"/>
      <c r="I5321" s="46">
        <v>12.0</v>
      </c>
      <c r="J5321" s="3"/>
      <c r="K5321" s="56"/>
    </row>
    <row r="5322" ht="32.25" customHeight="1">
      <c r="A5322" s="46"/>
      <c r="B5322" s="46"/>
      <c r="C5322" s="46"/>
      <c r="D5322" s="46"/>
      <c r="E5322" s="46"/>
      <c r="F5322" s="46"/>
      <c r="G5322" s="46"/>
      <c r="H5322" s="46"/>
      <c r="I5322" s="46">
        <v>30.0</v>
      </c>
      <c r="J5322" s="3"/>
      <c r="K5322" s="56"/>
    </row>
    <row r="5323" ht="32.25" customHeight="1">
      <c r="A5323" s="46"/>
      <c r="B5323" s="46"/>
      <c r="C5323" s="46"/>
      <c r="D5323" s="46"/>
      <c r="E5323" s="46"/>
      <c r="F5323" s="46"/>
      <c r="G5323" s="46"/>
      <c r="H5323" s="46"/>
      <c r="I5323" s="46">
        <v>22.0</v>
      </c>
      <c r="J5323" s="3"/>
      <c r="K5323" s="56"/>
    </row>
    <row r="5324" ht="32.25" customHeight="1">
      <c r="A5324" s="46"/>
      <c r="B5324" s="46"/>
      <c r="C5324" s="46"/>
      <c r="D5324" s="46"/>
      <c r="E5324" s="46"/>
      <c r="F5324" s="46"/>
      <c r="G5324" s="46"/>
      <c r="H5324" s="46"/>
      <c r="I5324" s="46">
        <v>14.0</v>
      </c>
      <c r="J5324" s="3"/>
      <c r="K5324" s="56"/>
    </row>
    <row r="5325" ht="32.25" customHeight="1">
      <c r="A5325" s="46"/>
      <c r="B5325" s="46"/>
      <c r="C5325" s="46"/>
      <c r="D5325" s="46"/>
      <c r="E5325" s="46"/>
      <c r="F5325" s="46"/>
      <c r="G5325" s="46"/>
      <c r="H5325" s="46"/>
      <c r="I5325" s="46">
        <v>22.0</v>
      </c>
      <c r="J5325" s="3"/>
      <c r="K5325" s="56"/>
    </row>
    <row r="5326" ht="32.25" customHeight="1">
      <c r="A5326" s="46"/>
      <c r="B5326" s="46"/>
      <c r="C5326" s="46"/>
      <c r="D5326" s="46"/>
      <c r="E5326" s="46"/>
      <c r="F5326" s="46"/>
      <c r="G5326" s="46"/>
      <c r="H5326" s="46"/>
      <c r="I5326" s="46">
        <v>0.0</v>
      </c>
      <c r="J5326" s="3"/>
      <c r="K5326" s="56"/>
    </row>
    <row r="5327" ht="32.25" customHeight="1">
      <c r="A5327" s="46"/>
      <c r="B5327" s="46"/>
      <c r="C5327" s="46"/>
      <c r="D5327" s="46"/>
      <c r="E5327" s="46"/>
      <c r="F5327" s="46"/>
      <c r="G5327" s="46"/>
      <c r="H5327" s="46"/>
      <c r="I5327" s="46">
        <v>10.0</v>
      </c>
      <c r="J5327" s="3"/>
      <c r="K5327" s="56"/>
    </row>
    <row r="5328" ht="32.25" customHeight="1">
      <c r="A5328" s="46"/>
      <c r="B5328" s="46"/>
      <c r="C5328" s="46"/>
      <c r="D5328" s="46"/>
      <c r="E5328" s="46"/>
      <c r="F5328" s="46"/>
      <c r="G5328" s="46"/>
      <c r="H5328" s="46"/>
      <c r="I5328" s="46">
        <v>0.0</v>
      </c>
      <c r="J5328" s="3"/>
      <c r="K5328" s="56"/>
    </row>
    <row r="5329" ht="32.25" customHeight="1">
      <c r="A5329" s="46"/>
      <c r="B5329" s="46"/>
      <c r="C5329" s="46"/>
      <c r="D5329" s="46"/>
      <c r="E5329" s="46"/>
      <c r="F5329" s="46"/>
      <c r="G5329" s="46"/>
      <c r="H5329" s="46"/>
      <c r="I5329" s="46">
        <v>0.0</v>
      </c>
      <c r="J5329" s="3"/>
      <c r="K5329" s="56"/>
    </row>
    <row r="5330" ht="32.25" customHeight="1">
      <c r="A5330" s="46"/>
      <c r="B5330" s="46"/>
      <c r="C5330" s="46"/>
      <c r="D5330" s="46"/>
      <c r="E5330" s="46"/>
      <c r="F5330" s="46"/>
      <c r="G5330" s="46"/>
      <c r="H5330" s="46"/>
      <c r="I5330" s="46">
        <v>0.0</v>
      </c>
      <c r="J5330" s="3"/>
      <c r="K5330" s="56"/>
    </row>
    <row r="5331" ht="32.25" customHeight="1">
      <c r="A5331" s="46"/>
      <c r="B5331" s="46"/>
      <c r="C5331" s="46"/>
      <c r="D5331" s="46"/>
      <c r="E5331" s="46"/>
      <c r="F5331" s="46"/>
      <c r="G5331" s="46"/>
      <c r="H5331" s="46"/>
      <c r="I5331" s="46">
        <v>12.0</v>
      </c>
      <c r="J5331" s="3"/>
      <c r="K5331" s="56"/>
    </row>
    <row r="5332" ht="32.25" customHeight="1">
      <c r="A5332" s="46"/>
      <c r="B5332" s="46"/>
      <c r="C5332" s="46"/>
      <c r="D5332" s="46"/>
      <c r="E5332" s="46"/>
      <c r="F5332" s="46"/>
      <c r="G5332" s="46"/>
      <c r="H5332" s="46"/>
      <c r="I5332" s="46">
        <v>18.0</v>
      </c>
      <c r="J5332" s="3"/>
      <c r="K5332" s="56"/>
    </row>
    <row r="5333" ht="32.25" customHeight="1">
      <c r="A5333" s="46"/>
      <c r="B5333" s="46"/>
      <c r="C5333" s="46"/>
      <c r="D5333" s="46"/>
      <c r="E5333" s="46"/>
      <c r="F5333" s="46"/>
      <c r="G5333" s="46"/>
      <c r="H5333" s="46"/>
      <c r="I5333" s="46">
        <v>21.0</v>
      </c>
      <c r="J5333" s="3"/>
      <c r="K5333" s="56"/>
    </row>
    <row r="5334" ht="32.25" customHeight="1">
      <c r="A5334" s="46"/>
      <c r="B5334" s="46"/>
      <c r="C5334" s="46"/>
      <c r="D5334" s="46"/>
      <c r="E5334" s="46"/>
      <c r="F5334" s="46"/>
      <c r="G5334" s="46"/>
      <c r="H5334" s="46"/>
      <c r="I5334" s="46">
        <v>13.0</v>
      </c>
      <c r="J5334" s="3"/>
      <c r="K5334" s="56"/>
    </row>
    <row r="5335" ht="32.25" customHeight="1">
      <c r="A5335" s="46"/>
      <c r="B5335" s="46"/>
      <c r="C5335" s="46"/>
      <c r="D5335" s="46"/>
      <c r="E5335" s="46"/>
      <c r="F5335" s="46"/>
      <c r="G5335" s="46"/>
      <c r="H5335" s="46"/>
      <c r="I5335" s="46">
        <v>56.0</v>
      </c>
      <c r="J5335" s="3"/>
      <c r="K5335" s="56"/>
    </row>
    <row r="5336" ht="32.25" customHeight="1">
      <c r="A5336" s="46"/>
      <c r="B5336" s="46"/>
      <c r="C5336" s="46"/>
      <c r="D5336" s="46"/>
      <c r="E5336" s="46"/>
      <c r="F5336" s="46"/>
      <c r="G5336" s="46"/>
      <c r="H5336" s="46"/>
      <c r="I5336" s="46">
        <v>61.0</v>
      </c>
      <c r="J5336" s="3"/>
      <c r="K5336" s="56"/>
    </row>
    <row r="5337" ht="32.25" customHeight="1">
      <c r="A5337" s="46"/>
      <c r="B5337" s="46"/>
      <c r="C5337" s="46"/>
      <c r="D5337" s="46"/>
      <c r="E5337" s="46"/>
      <c r="F5337" s="46"/>
      <c r="G5337" s="46"/>
      <c r="H5337" s="46"/>
      <c r="I5337" s="46">
        <v>4.0</v>
      </c>
      <c r="J5337" s="3"/>
      <c r="K5337" s="56"/>
    </row>
    <row r="5338" ht="32.25" customHeight="1">
      <c r="A5338" s="46"/>
      <c r="B5338" s="46"/>
      <c r="C5338" s="46"/>
      <c r="D5338" s="46"/>
      <c r="E5338" s="46"/>
      <c r="F5338" s="46"/>
      <c r="G5338" s="46"/>
      <c r="H5338" s="46"/>
      <c r="I5338" s="46">
        <v>9.0</v>
      </c>
      <c r="J5338" s="3"/>
      <c r="K5338" s="56"/>
    </row>
    <row r="5339" ht="32.25" customHeight="1">
      <c r="A5339" s="46"/>
      <c r="B5339" s="46"/>
      <c r="C5339" s="46"/>
      <c r="D5339" s="46"/>
      <c r="E5339" s="46"/>
      <c r="F5339" s="46"/>
      <c r="G5339" s="46"/>
      <c r="H5339" s="46"/>
      <c r="I5339" s="46">
        <v>5.0</v>
      </c>
      <c r="J5339" s="3"/>
      <c r="K5339" s="56"/>
    </row>
    <row r="5340" ht="32.25" customHeight="1">
      <c r="A5340" s="46"/>
      <c r="B5340" s="46"/>
      <c r="C5340" s="46"/>
      <c r="D5340" s="46"/>
      <c r="E5340" s="46"/>
      <c r="F5340" s="46"/>
      <c r="G5340" s="46"/>
      <c r="H5340" s="46"/>
      <c r="I5340" s="46">
        <v>60.0</v>
      </c>
      <c r="J5340" s="3"/>
      <c r="K5340" s="56"/>
    </row>
    <row r="5341" ht="32.25" customHeight="1">
      <c r="A5341" s="46"/>
      <c r="B5341" s="46"/>
      <c r="C5341" s="46"/>
      <c r="D5341" s="46"/>
      <c r="E5341" s="46"/>
      <c r="F5341" s="46"/>
      <c r="G5341" s="46"/>
      <c r="H5341" s="46"/>
      <c r="I5341" s="46">
        <v>0.0</v>
      </c>
      <c r="J5341" s="3"/>
      <c r="K5341" s="56"/>
    </row>
    <row r="5342" ht="32.25" customHeight="1">
      <c r="A5342" s="46"/>
      <c r="B5342" s="46"/>
      <c r="C5342" s="46"/>
      <c r="D5342" s="46"/>
      <c r="E5342" s="46"/>
      <c r="F5342" s="46"/>
      <c r="G5342" s="46"/>
      <c r="H5342" s="46"/>
      <c r="I5342" s="46">
        <v>0.0</v>
      </c>
      <c r="J5342" s="3"/>
      <c r="K5342" s="56"/>
    </row>
    <row r="5343" ht="32.25" customHeight="1">
      <c r="A5343" s="46"/>
      <c r="B5343" s="46"/>
      <c r="C5343" s="46"/>
      <c r="D5343" s="46"/>
      <c r="E5343" s="46"/>
      <c r="F5343" s="46"/>
      <c r="G5343" s="46"/>
      <c r="H5343" s="46"/>
      <c r="I5343" s="46">
        <v>79.0</v>
      </c>
      <c r="J5343" s="3"/>
      <c r="K5343" s="56"/>
    </row>
    <row r="5344" ht="32.25" customHeight="1">
      <c r="A5344" s="46"/>
      <c r="B5344" s="46"/>
      <c r="C5344" s="46"/>
      <c r="D5344" s="46"/>
      <c r="E5344" s="46"/>
      <c r="F5344" s="46"/>
      <c r="G5344" s="46"/>
      <c r="H5344" s="46"/>
      <c r="I5344" s="46">
        <v>4.0</v>
      </c>
      <c r="J5344" s="3"/>
      <c r="K5344" s="56"/>
    </row>
    <row r="5345" ht="32.25" customHeight="1">
      <c r="A5345" s="46"/>
      <c r="B5345" s="46"/>
      <c r="C5345" s="46"/>
      <c r="D5345" s="46"/>
      <c r="E5345" s="46"/>
      <c r="F5345" s="46"/>
      <c r="G5345" s="46"/>
      <c r="H5345" s="46"/>
      <c r="I5345" s="46">
        <v>69.0</v>
      </c>
      <c r="J5345" s="3"/>
      <c r="K5345" s="56"/>
    </row>
    <row r="5346" ht="32.25" customHeight="1">
      <c r="A5346" s="46"/>
      <c r="B5346" s="46"/>
      <c r="C5346" s="46"/>
      <c r="D5346" s="46"/>
      <c r="E5346" s="46"/>
      <c r="F5346" s="46"/>
      <c r="G5346" s="46"/>
      <c r="H5346" s="46"/>
      <c r="I5346" s="46">
        <v>10.0</v>
      </c>
      <c r="J5346" s="3"/>
      <c r="K5346" s="56"/>
    </row>
    <row r="5347" ht="32.25" customHeight="1">
      <c r="A5347" s="46"/>
      <c r="B5347" s="46"/>
      <c r="C5347" s="46"/>
      <c r="D5347" s="46"/>
      <c r="E5347" s="46"/>
      <c r="F5347" s="46"/>
      <c r="G5347" s="46"/>
      <c r="H5347" s="46"/>
      <c r="I5347" s="46">
        <v>0.0</v>
      </c>
      <c r="J5347" s="3"/>
      <c r="K5347" s="56"/>
    </row>
    <row r="5348" ht="32.25" customHeight="1">
      <c r="A5348" s="46"/>
      <c r="B5348" s="46"/>
      <c r="C5348" s="46"/>
      <c r="D5348" s="46"/>
      <c r="E5348" s="46"/>
      <c r="F5348" s="46"/>
      <c r="G5348" s="46"/>
      <c r="H5348" s="46"/>
      <c r="I5348" s="46">
        <v>15.0</v>
      </c>
      <c r="J5348" s="3"/>
      <c r="K5348" s="56"/>
    </row>
    <row r="5349" ht="32.25" customHeight="1">
      <c r="A5349" s="46"/>
      <c r="B5349" s="46"/>
      <c r="C5349" s="46"/>
      <c r="D5349" s="46"/>
      <c r="E5349" s="46"/>
      <c r="F5349" s="46"/>
      <c r="G5349" s="46"/>
      <c r="H5349" s="46"/>
      <c r="I5349" s="46">
        <v>55.0</v>
      </c>
      <c r="J5349" s="3"/>
      <c r="K5349" s="56"/>
    </row>
    <row r="5350" ht="32.25" customHeight="1">
      <c r="A5350" s="46"/>
      <c r="B5350" s="46"/>
      <c r="C5350" s="46"/>
      <c r="D5350" s="46"/>
      <c r="E5350" s="46"/>
      <c r="F5350" s="46"/>
      <c r="G5350" s="46"/>
      <c r="H5350" s="46"/>
      <c r="I5350" s="46">
        <v>41.0</v>
      </c>
      <c r="J5350" s="3"/>
      <c r="K5350" s="56"/>
    </row>
    <row r="5351" ht="32.25" customHeight="1">
      <c r="A5351" s="46"/>
      <c r="B5351" s="46"/>
      <c r="C5351" s="46"/>
      <c r="D5351" s="46"/>
      <c r="E5351" s="46"/>
      <c r="F5351" s="46"/>
      <c r="G5351" s="46"/>
      <c r="H5351" s="46"/>
      <c r="I5351" s="46">
        <v>29.0</v>
      </c>
      <c r="J5351" s="3"/>
      <c r="K5351" s="56"/>
    </row>
    <row r="5352" ht="32.25" customHeight="1">
      <c r="A5352" s="46"/>
      <c r="B5352" s="46"/>
      <c r="C5352" s="46"/>
      <c r="D5352" s="46"/>
      <c r="E5352" s="46"/>
      <c r="F5352" s="46"/>
      <c r="G5352" s="46"/>
      <c r="H5352" s="46"/>
      <c r="I5352" s="46">
        <v>34.0</v>
      </c>
      <c r="J5352" s="3"/>
      <c r="K5352" s="56"/>
    </row>
    <row r="5353" ht="32.25" customHeight="1">
      <c r="A5353" s="46"/>
      <c r="B5353" s="46"/>
      <c r="C5353" s="46"/>
      <c r="D5353" s="46"/>
      <c r="E5353" s="46"/>
      <c r="F5353" s="46"/>
      <c r="G5353" s="46"/>
      <c r="H5353" s="46"/>
      <c r="I5353" s="46">
        <v>14.0</v>
      </c>
      <c r="J5353" s="3"/>
      <c r="K5353" s="56"/>
    </row>
    <row r="5354" ht="32.25" customHeight="1">
      <c r="A5354" s="46"/>
      <c r="B5354" s="46"/>
      <c r="C5354" s="46"/>
      <c r="D5354" s="46"/>
      <c r="E5354" s="46"/>
      <c r="F5354" s="46"/>
      <c r="G5354" s="46"/>
      <c r="H5354" s="46"/>
      <c r="I5354" s="46">
        <v>0.0</v>
      </c>
      <c r="J5354" s="3"/>
      <c r="K5354" s="56"/>
    </row>
    <row r="5355" ht="32.25" customHeight="1">
      <c r="A5355" s="46"/>
      <c r="B5355" s="46"/>
      <c r="C5355" s="46"/>
      <c r="D5355" s="46"/>
      <c r="E5355" s="46"/>
      <c r="F5355" s="46"/>
      <c r="G5355" s="46"/>
      <c r="H5355" s="46"/>
      <c r="I5355" s="46">
        <v>31.0</v>
      </c>
      <c r="J5355" s="3"/>
      <c r="K5355" s="56"/>
    </row>
    <row r="5356" ht="32.25" customHeight="1">
      <c r="A5356" s="46"/>
      <c r="B5356" s="46"/>
      <c r="C5356" s="46"/>
      <c r="D5356" s="46"/>
      <c r="E5356" s="46"/>
      <c r="F5356" s="46"/>
      <c r="G5356" s="46"/>
      <c r="H5356" s="46"/>
      <c r="I5356" s="46">
        <v>0.0</v>
      </c>
      <c r="J5356" s="3"/>
      <c r="K5356" s="56"/>
    </row>
    <row r="5357" ht="32.25" customHeight="1">
      <c r="A5357" s="46"/>
      <c r="B5357" s="46"/>
      <c r="C5357" s="46"/>
      <c r="D5357" s="46"/>
      <c r="E5357" s="46"/>
      <c r="F5357" s="46"/>
      <c r="G5357" s="46"/>
      <c r="H5357" s="46"/>
      <c r="I5357" s="46">
        <v>45.0</v>
      </c>
      <c r="J5357" s="3"/>
      <c r="K5357" s="56"/>
    </row>
    <row r="5358" ht="32.25" customHeight="1">
      <c r="A5358" s="46"/>
      <c r="B5358" s="46"/>
      <c r="C5358" s="46"/>
      <c r="D5358" s="46"/>
      <c r="E5358" s="46"/>
      <c r="F5358" s="46"/>
      <c r="G5358" s="46"/>
      <c r="H5358" s="46"/>
      <c r="I5358" s="46">
        <v>1.0</v>
      </c>
      <c r="J5358" s="3"/>
      <c r="K5358" s="56"/>
    </row>
    <row r="5359" ht="32.25" customHeight="1">
      <c r="A5359" s="46"/>
      <c r="B5359" s="46"/>
      <c r="C5359" s="46"/>
      <c r="D5359" s="46"/>
      <c r="E5359" s="46"/>
      <c r="F5359" s="46"/>
      <c r="G5359" s="46"/>
      <c r="H5359" s="46"/>
      <c r="I5359" s="46">
        <v>41.0</v>
      </c>
      <c r="J5359" s="3"/>
      <c r="K5359" s="56"/>
    </row>
    <row r="5360" ht="32.25" customHeight="1">
      <c r="A5360" s="46"/>
      <c r="B5360" s="46"/>
      <c r="C5360" s="46"/>
      <c r="D5360" s="46"/>
      <c r="E5360" s="46"/>
      <c r="F5360" s="46"/>
      <c r="G5360" s="46"/>
      <c r="H5360" s="46"/>
      <c r="I5360" s="46">
        <v>15.0</v>
      </c>
      <c r="J5360" s="3"/>
      <c r="K5360" s="56"/>
    </row>
    <row r="5361" ht="32.25" customHeight="1">
      <c r="A5361" s="46"/>
      <c r="B5361" s="46"/>
      <c r="C5361" s="46"/>
      <c r="D5361" s="46"/>
      <c r="E5361" s="46"/>
      <c r="F5361" s="46"/>
      <c r="G5361" s="46"/>
      <c r="H5361" s="46"/>
      <c r="I5361" s="46">
        <v>76.0</v>
      </c>
      <c r="J5361" s="3"/>
      <c r="K5361" s="56"/>
    </row>
    <row r="5362" ht="32.25" customHeight="1">
      <c r="A5362" s="46"/>
      <c r="B5362" s="46"/>
      <c r="C5362" s="46"/>
      <c r="D5362" s="46"/>
      <c r="E5362" s="46"/>
      <c r="F5362" s="46"/>
      <c r="G5362" s="46"/>
      <c r="H5362" s="46"/>
      <c r="I5362" s="46">
        <v>34.0</v>
      </c>
      <c r="J5362" s="3"/>
      <c r="K5362" s="56"/>
    </row>
    <row r="5363" ht="32.25" customHeight="1">
      <c r="A5363" s="46"/>
      <c r="B5363" s="46"/>
      <c r="C5363" s="46"/>
      <c r="D5363" s="46"/>
      <c r="E5363" s="46"/>
      <c r="F5363" s="46"/>
      <c r="G5363" s="46"/>
      <c r="H5363" s="46"/>
      <c r="I5363" s="46">
        <v>9.0</v>
      </c>
      <c r="J5363" s="3"/>
      <c r="K5363" s="56"/>
    </row>
    <row r="5364" ht="32.25" customHeight="1">
      <c r="A5364" s="46"/>
      <c r="B5364" s="46"/>
      <c r="C5364" s="46"/>
      <c r="D5364" s="46"/>
      <c r="E5364" s="46"/>
      <c r="F5364" s="46"/>
      <c r="G5364" s="46"/>
      <c r="H5364" s="46"/>
      <c r="I5364" s="46">
        <v>3.0</v>
      </c>
      <c r="J5364" s="3"/>
      <c r="K5364" s="56"/>
    </row>
    <row r="5365" ht="32.25" customHeight="1">
      <c r="A5365" s="46"/>
      <c r="B5365" s="46"/>
      <c r="C5365" s="46"/>
      <c r="D5365" s="46"/>
      <c r="E5365" s="46"/>
      <c r="F5365" s="46"/>
      <c r="G5365" s="46"/>
      <c r="H5365" s="46"/>
      <c r="I5365" s="46">
        <v>0.0</v>
      </c>
      <c r="J5365" s="3"/>
      <c r="K5365" s="56"/>
    </row>
    <row r="5366" ht="32.25" customHeight="1">
      <c r="A5366" s="46"/>
      <c r="B5366" s="46"/>
      <c r="C5366" s="46"/>
      <c r="D5366" s="46"/>
      <c r="E5366" s="46"/>
      <c r="F5366" s="46"/>
      <c r="G5366" s="46"/>
      <c r="H5366" s="46"/>
      <c r="I5366" s="46">
        <v>99.0</v>
      </c>
      <c r="J5366" s="3"/>
      <c r="K5366" s="56"/>
    </row>
    <row r="5367" ht="32.25" customHeight="1">
      <c r="A5367" s="46"/>
      <c r="B5367" s="46"/>
      <c r="C5367" s="46"/>
      <c r="D5367" s="46"/>
      <c r="E5367" s="46"/>
      <c r="F5367" s="46"/>
      <c r="G5367" s="46"/>
      <c r="H5367" s="46"/>
      <c r="I5367" s="46">
        <v>6.0</v>
      </c>
      <c r="J5367" s="3"/>
      <c r="K5367" s="56"/>
    </row>
    <row r="5368" ht="32.25" customHeight="1">
      <c r="A5368" s="46"/>
      <c r="B5368" s="46"/>
      <c r="C5368" s="46"/>
      <c r="D5368" s="46"/>
      <c r="E5368" s="46"/>
      <c r="F5368" s="46"/>
      <c r="G5368" s="46"/>
      <c r="H5368" s="46"/>
      <c r="I5368" s="46">
        <v>0.0</v>
      </c>
      <c r="J5368" s="3"/>
      <c r="K5368" s="56"/>
    </row>
    <row r="5369" ht="32.25" customHeight="1">
      <c r="A5369" s="46"/>
      <c r="B5369" s="46"/>
      <c r="C5369" s="46"/>
      <c r="D5369" s="46"/>
      <c r="E5369" s="46"/>
      <c r="F5369" s="46"/>
      <c r="G5369" s="46"/>
      <c r="H5369" s="46"/>
      <c r="I5369" s="46">
        <v>0.0</v>
      </c>
      <c r="J5369" s="3"/>
      <c r="K5369" s="56"/>
    </row>
    <row r="5370" ht="32.25" customHeight="1">
      <c r="A5370" s="46"/>
      <c r="B5370" s="46"/>
      <c r="C5370" s="46"/>
      <c r="D5370" s="46"/>
      <c r="E5370" s="46"/>
      <c r="F5370" s="46"/>
      <c r="G5370" s="46"/>
      <c r="H5370" s="46"/>
      <c r="I5370" s="46">
        <v>10.0</v>
      </c>
      <c r="J5370" s="3"/>
      <c r="K5370" s="56"/>
    </row>
    <row r="5371" ht="32.25" customHeight="1">
      <c r="A5371" s="46"/>
      <c r="B5371" s="46"/>
      <c r="C5371" s="46"/>
      <c r="D5371" s="46"/>
      <c r="E5371" s="46"/>
      <c r="F5371" s="46"/>
      <c r="G5371" s="46"/>
      <c r="H5371" s="46"/>
      <c r="I5371" s="46">
        <v>83.0</v>
      </c>
      <c r="J5371" s="3"/>
      <c r="K5371" s="56"/>
    </row>
    <row r="5372" ht="32.25" customHeight="1">
      <c r="A5372" s="46"/>
      <c r="B5372" s="46"/>
      <c r="C5372" s="46"/>
      <c r="D5372" s="46"/>
      <c r="E5372" s="46"/>
      <c r="F5372" s="46"/>
      <c r="G5372" s="46"/>
      <c r="H5372" s="46"/>
      <c r="I5372" s="46">
        <v>1.0</v>
      </c>
      <c r="J5372" s="3"/>
      <c r="K5372" s="56"/>
    </row>
    <row r="5373" ht="32.25" customHeight="1">
      <c r="A5373" s="46"/>
      <c r="B5373" s="46"/>
      <c r="C5373" s="46"/>
      <c r="D5373" s="46"/>
      <c r="E5373" s="46"/>
      <c r="F5373" s="46"/>
      <c r="G5373" s="46"/>
      <c r="H5373" s="46"/>
      <c r="I5373" s="46">
        <v>0.0</v>
      </c>
      <c r="J5373" s="3"/>
      <c r="K5373" s="56"/>
    </row>
    <row r="5374" ht="32.25" customHeight="1">
      <c r="A5374" s="46"/>
      <c r="B5374" s="46"/>
      <c r="C5374" s="46"/>
      <c r="D5374" s="46"/>
      <c r="E5374" s="46"/>
      <c r="F5374" s="46"/>
      <c r="G5374" s="46"/>
      <c r="H5374" s="46"/>
      <c r="I5374" s="46">
        <v>18.0</v>
      </c>
      <c r="J5374" s="3"/>
      <c r="K5374" s="56"/>
    </row>
    <row r="5375" ht="32.25" customHeight="1">
      <c r="A5375" s="46"/>
      <c r="B5375" s="46"/>
      <c r="C5375" s="46"/>
      <c r="D5375" s="46"/>
      <c r="E5375" s="46"/>
      <c r="F5375" s="46"/>
      <c r="G5375" s="46"/>
      <c r="H5375" s="46"/>
      <c r="I5375" s="46">
        <v>2.0</v>
      </c>
      <c r="J5375" s="3"/>
      <c r="K5375" s="56"/>
    </row>
    <row r="5376" ht="32.25" customHeight="1">
      <c r="A5376" s="46"/>
      <c r="B5376" s="46"/>
      <c r="C5376" s="46"/>
      <c r="D5376" s="46"/>
      <c r="E5376" s="46"/>
      <c r="F5376" s="46"/>
      <c r="G5376" s="46"/>
      <c r="H5376" s="46"/>
      <c r="I5376" s="46">
        <v>64.0</v>
      </c>
      <c r="J5376" s="3"/>
      <c r="K5376" s="56"/>
    </row>
    <row r="5377" ht="32.25" customHeight="1">
      <c r="A5377" s="46"/>
      <c r="B5377" s="46"/>
      <c r="C5377" s="46"/>
      <c r="D5377" s="46"/>
      <c r="E5377" s="46"/>
      <c r="F5377" s="46"/>
      <c r="G5377" s="46"/>
      <c r="H5377" s="46"/>
      <c r="I5377" s="46">
        <v>38.0</v>
      </c>
      <c r="J5377" s="3"/>
      <c r="K5377" s="56"/>
    </row>
    <row r="5378" ht="32.25" customHeight="1">
      <c r="A5378" s="46"/>
      <c r="B5378" s="46"/>
      <c r="C5378" s="46"/>
      <c r="D5378" s="46"/>
      <c r="E5378" s="46"/>
      <c r="F5378" s="46"/>
      <c r="G5378" s="46"/>
      <c r="H5378" s="46"/>
      <c r="I5378" s="46">
        <v>0.0</v>
      </c>
      <c r="J5378" s="3"/>
      <c r="K5378" s="56"/>
    </row>
    <row r="5379" ht="32.25" customHeight="1">
      <c r="A5379" s="46"/>
      <c r="B5379" s="46"/>
      <c r="C5379" s="46"/>
      <c r="D5379" s="46"/>
      <c r="E5379" s="46"/>
      <c r="F5379" s="46"/>
      <c r="G5379" s="46"/>
      <c r="H5379" s="46"/>
      <c r="I5379" s="46">
        <v>0.0</v>
      </c>
      <c r="J5379" s="3"/>
      <c r="K5379" s="56"/>
    </row>
    <row r="5380" ht="32.25" customHeight="1">
      <c r="A5380" s="46"/>
      <c r="B5380" s="46"/>
      <c r="C5380" s="46"/>
      <c r="D5380" s="46"/>
      <c r="E5380" s="46"/>
      <c r="F5380" s="46"/>
      <c r="G5380" s="46"/>
      <c r="H5380" s="46"/>
      <c r="I5380" s="46">
        <v>7.0</v>
      </c>
      <c r="J5380" s="3"/>
      <c r="K5380" s="56"/>
    </row>
    <row r="5381" ht="32.25" customHeight="1">
      <c r="A5381" s="46"/>
      <c r="B5381" s="46"/>
      <c r="C5381" s="46"/>
      <c r="D5381" s="46"/>
      <c r="E5381" s="46"/>
      <c r="F5381" s="46"/>
      <c r="G5381" s="46"/>
      <c r="H5381" s="46"/>
      <c r="I5381" s="46">
        <v>0.0</v>
      </c>
      <c r="J5381" s="3"/>
      <c r="K5381" s="56"/>
    </row>
    <row r="5382" ht="32.25" customHeight="1">
      <c r="A5382" s="46"/>
      <c r="B5382" s="46"/>
      <c r="C5382" s="46"/>
      <c r="D5382" s="46"/>
      <c r="E5382" s="46"/>
      <c r="F5382" s="46"/>
      <c r="G5382" s="46"/>
      <c r="H5382" s="46"/>
      <c r="I5382" s="46">
        <v>13.0</v>
      </c>
      <c r="J5382" s="3"/>
      <c r="K5382" s="56"/>
    </row>
    <row r="5383" ht="32.25" customHeight="1">
      <c r="A5383" s="46"/>
      <c r="B5383" s="46"/>
      <c r="C5383" s="46"/>
      <c r="D5383" s="46"/>
      <c r="E5383" s="46"/>
      <c r="F5383" s="46"/>
      <c r="G5383" s="46"/>
      <c r="H5383" s="46"/>
      <c r="I5383" s="46">
        <v>2.0</v>
      </c>
      <c r="J5383" s="3"/>
      <c r="K5383" s="56"/>
    </row>
    <row r="5384" ht="32.25" customHeight="1">
      <c r="A5384" s="46"/>
      <c r="B5384" s="46"/>
      <c r="C5384" s="46"/>
      <c r="D5384" s="46"/>
      <c r="E5384" s="46"/>
      <c r="F5384" s="46"/>
      <c r="G5384" s="46"/>
      <c r="H5384" s="46"/>
      <c r="I5384" s="46">
        <v>3.0</v>
      </c>
      <c r="J5384" s="3"/>
      <c r="K5384" s="56"/>
    </row>
    <row r="5385" ht="32.25" customHeight="1">
      <c r="A5385" s="46"/>
      <c r="B5385" s="46"/>
      <c r="C5385" s="46"/>
      <c r="D5385" s="46"/>
      <c r="E5385" s="46"/>
      <c r="F5385" s="46"/>
      <c r="G5385" s="46"/>
      <c r="H5385" s="46"/>
      <c r="I5385" s="46">
        <v>0.0</v>
      </c>
      <c r="J5385" s="3"/>
      <c r="K5385" s="56"/>
    </row>
    <row r="5386" ht="32.25" customHeight="1">
      <c r="A5386" s="46"/>
      <c r="B5386" s="46"/>
      <c r="C5386" s="46"/>
      <c r="D5386" s="46"/>
      <c r="E5386" s="46"/>
      <c r="F5386" s="46"/>
      <c r="G5386" s="46"/>
      <c r="H5386" s="46"/>
      <c r="I5386" s="46">
        <v>64.0</v>
      </c>
      <c r="J5386" s="3"/>
      <c r="K5386" s="56"/>
    </row>
    <row r="5387" ht="32.25" customHeight="1">
      <c r="A5387" s="46"/>
      <c r="B5387" s="46"/>
      <c r="C5387" s="46"/>
      <c r="D5387" s="46"/>
      <c r="E5387" s="46"/>
      <c r="F5387" s="46"/>
      <c r="G5387" s="46"/>
      <c r="H5387" s="46"/>
      <c r="I5387" s="46">
        <v>30.0</v>
      </c>
      <c r="J5387" s="3"/>
      <c r="K5387" s="56"/>
    </row>
    <row r="5388" ht="32.25" customHeight="1">
      <c r="A5388" s="46"/>
      <c r="B5388" s="46"/>
      <c r="C5388" s="46"/>
      <c r="D5388" s="46"/>
      <c r="E5388" s="46"/>
      <c r="F5388" s="46"/>
      <c r="G5388" s="46"/>
      <c r="H5388" s="46"/>
      <c r="I5388" s="46">
        <v>0.0</v>
      </c>
      <c r="J5388" s="3"/>
      <c r="K5388" s="56"/>
    </row>
    <row r="5389" ht="32.25" customHeight="1">
      <c r="A5389" s="46"/>
      <c r="B5389" s="46"/>
      <c r="C5389" s="46"/>
      <c r="D5389" s="46"/>
      <c r="E5389" s="46"/>
      <c r="F5389" s="46"/>
      <c r="G5389" s="46"/>
      <c r="H5389" s="46"/>
      <c r="I5389" s="46">
        <v>0.0</v>
      </c>
      <c r="J5389" s="3"/>
      <c r="K5389" s="56"/>
    </row>
    <row r="5390" ht="32.25" customHeight="1">
      <c r="A5390" s="46"/>
      <c r="B5390" s="46"/>
      <c r="C5390" s="46"/>
      <c r="D5390" s="46"/>
      <c r="E5390" s="46"/>
      <c r="F5390" s="46"/>
      <c r="G5390" s="46"/>
      <c r="H5390" s="46"/>
      <c r="I5390" s="46">
        <v>35.0</v>
      </c>
      <c r="J5390" s="3"/>
      <c r="K5390" s="56"/>
    </row>
    <row r="5391" ht="32.25" customHeight="1">
      <c r="A5391" s="46"/>
      <c r="B5391" s="46"/>
      <c r="C5391" s="46"/>
      <c r="D5391" s="46"/>
      <c r="E5391" s="46"/>
      <c r="F5391" s="46"/>
      <c r="G5391" s="46"/>
      <c r="H5391" s="46"/>
      <c r="I5391" s="46">
        <v>0.0</v>
      </c>
      <c r="J5391" s="3"/>
      <c r="K5391" s="56"/>
    </row>
    <row r="5392" ht="32.25" customHeight="1">
      <c r="A5392" s="46"/>
      <c r="B5392" s="46"/>
      <c r="C5392" s="46"/>
      <c r="D5392" s="46"/>
      <c r="E5392" s="46"/>
      <c r="F5392" s="46"/>
      <c r="G5392" s="46"/>
      <c r="H5392" s="46"/>
      <c r="I5392" s="46">
        <v>21.0</v>
      </c>
      <c r="J5392" s="3"/>
      <c r="K5392" s="56"/>
    </row>
    <row r="5393" ht="32.25" customHeight="1">
      <c r="A5393" s="46"/>
      <c r="B5393" s="46"/>
      <c r="C5393" s="46"/>
      <c r="D5393" s="46"/>
      <c r="E5393" s="46"/>
      <c r="F5393" s="46"/>
      <c r="G5393" s="46"/>
      <c r="H5393" s="46"/>
      <c r="I5393" s="46">
        <v>1.0</v>
      </c>
      <c r="J5393" s="3"/>
      <c r="K5393" s="56"/>
    </row>
    <row r="5394" ht="32.25" customHeight="1">
      <c r="A5394" s="46"/>
      <c r="B5394" s="46"/>
      <c r="C5394" s="46"/>
      <c r="D5394" s="46"/>
      <c r="E5394" s="46"/>
      <c r="F5394" s="46"/>
      <c r="G5394" s="46"/>
      <c r="H5394" s="46"/>
      <c r="I5394" s="46">
        <v>0.0</v>
      </c>
      <c r="J5394" s="3"/>
      <c r="K5394" s="56"/>
    </row>
    <row r="5395" ht="32.25" customHeight="1">
      <c r="A5395" s="46"/>
      <c r="B5395" s="46"/>
      <c r="C5395" s="46"/>
      <c r="D5395" s="46"/>
      <c r="E5395" s="46"/>
      <c r="F5395" s="46"/>
      <c r="G5395" s="46"/>
      <c r="H5395" s="46"/>
      <c r="I5395" s="46">
        <v>0.0</v>
      </c>
      <c r="J5395" s="3"/>
      <c r="K5395" s="56"/>
    </row>
    <row r="5396" ht="32.25" customHeight="1">
      <c r="A5396" s="46"/>
      <c r="B5396" s="46"/>
      <c r="C5396" s="46"/>
      <c r="D5396" s="46"/>
      <c r="E5396" s="46"/>
      <c r="F5396" s="46"/>
      <c r="G5396" s="46"/>
      <c r="H5396" s="46"/>
      <c r="I5396" s="46">
        <v>59.0</v>
      </c>
      <c r="J5396" s="3"/>
      <c r="K5396" s="56"/>
    </row>
    <row r="5397" ht="32.25" customHeight="1">
      <c r="A5397" s="46"/>
      <c r="B5397" s="46"/>
      <c r="C5397" s="46"/>
      <c r="D5397" s="46"/>
      <c r="E5397" s="46"/>
      <c r="F5397" s="46"/>
      <c r="G5397" s="46"/>
      <c r="H5397" s="46"/>
      <c r="I5397" s="46">
        <v>0.0</v>
      </c>
      <c r="J5397" s="3"/>
      <c r="K5397" s="56"/>
    </row>
    <row r="5398" ht="32.25" customHeight="1">
      <c r="A5398" s="46"/>
      <c r="B5398" s="46"/>
      <c r="C5398" s="46"/>
      <c r="D5398" s="46"/>
      <c r="E5398" s="46"/>
      <c r="F5398" s="46"/>
      <c r="G5398" s="46"/>
      <c r="H5398" s="46"/>
      <c r="I5398" s="46">
        <v>17.0</v>
      </c>
      <c r="J5398" s="3"/>
      <c r="K5398" s="56"/>
    </row>
    <row r="5399" ht="32.25" customHeight="1">
      <c r="A5399" s="46"/>
      <c r="B5399" s="46"/>
      <c r="C5399" s="46"/>
      <c r="D5399" s="46"/>
      <c r="E5399" s="46"/>
      <c r="F5399" s="46"/>
      <c r="G5399" s="46"/>
      <c r="H5399" s="46"/>
      <c r="I5399" s="46">
        <v>0.0</v>
      </c>
      <c r="J5399" s="3"/>
      <c r="K5399" s="56"/>
    </row>
    <row r="5400" ht="32.25" customHeight="1">
      <c r="A5400" s="46"/>
      <c r="B5400" s="46"/>
      <c r="C5400" s="46"/>
      <c r="D5400" s="46"/>
      <c r="E5400" s="46"/>
      <c r="F5400" s="46"/>
      <c r="G5400" s="46"/>
      <c r="H5400" s="46"/>
      <c r="I5400" s="46">
        <v>92.0</v>
      </c>
      <c r="J5400" s="3"/>
      <c r="K5400" s="56"/>
    </row>
    <row r="5401" ht="32.25" customHeight="1">
      <c r="A5401" s="46"/>
      <c r="B5401" s="46"/>
      <c r="C5401" s="46"/>
      <c r="D5401" s="46"/>
      <c r="E5401" s="46"/>
      <c r="F5401" s="46"/>
      <c r="G5401" s="46"/>
      <c r="H5401" s="46"/>
      <c r="I5401" s="46">
        <v>1.0</v>
      </c>
      <c r="J5401" s="3"/>
      <c r="K5401" s="56"/>
    </row>
    <row r="5402" ht="32.25" customHeight="1">
      <c r="A5402" s="46"/>
      <c r="B5402" s="46"/>
      <c r="C5402" s="46"/>
      <c r="D5402" s="46"/>
      <c r="E5402" s="46"/>
      <c r="F5402" s="46"/>
      <c r="G5402" s="46"/>
      <c r="H5402" s="46"/>
      <c r="I5402" s="46">
        <v>1.0</v>
      </c>
      <c r="J5402" s="3"/>
      <c r="K5402" s="56"/>
    </row>
    <row r="5403" ht="32.25" customHeight="1">
      <c r="A5403" s="46"/>
      <c r="B5403" s="46"/>
      <c r="C5403" s="46"/>
      <c r="D5403" s="46"/>
      <c r="E5403" s="46"/>
      <c r="F5403" s="46"/>
      <c r="G5403" s="46"/>
      <c r="H5403" s="46"/>
      <c r="I5403" s="46">
        <v>3.0</v>
      </c>
      <c r="J5403" s="3"/>
      <c r="K5403" s="56"/>
    </row>
    <row r="5404" ht="32.25" customHeight="1">
      <c r="A5404" s="46"/>
      <c r="B5404" s="46"/>
      <c r="C5404" s="46"/>
      <c r="D5404" s="46"/>
      <c r="E5404" s="46"/>
      <c r="F5404" s="46"/>
      <c r="G5404" s="46"/>
      <c r="H5404" s="46"/>
      <c r="I5404" s="46">
        <v>0.0</v>
      </c>
      <c r="J5404" s="3"/>
      <c r="K5404" s="56"/>
    </row>
    <row r="5405" ht="32.25" customHeight="1">
      <c r="A5405" s="46"/>
      <c r="B5405" s="46"/>
      <c r="C5405" s="46"/>
      <c r="D5405" s="46"/>
      <c r="E5405" s="46"/>
      <c r="F5405" s="46"/>
      <c r="G5405" s="46"/>
      <c r="H5405" s="46"/>
      <c r="I5405" s="46">
        <v>0.0</v>
      </c>
      <c r="J5405" s="3"/>
      <c r="K5405" s="56"/>
    </row>
    <row r="5406" ht="32.25" customHeight="1">
      <c r="A5406" s="46"/>
      <c r="B5406" s="46"/>
      <c r="C5406" s="46"/>
      <c r="D5406" s="46"/>
      <c r="E5406" s="46"/>
      <c r="F5406" s="46"/>
      <c r="G5406" s="46"/>
      <c r="H5406" s="46"/>
      <c r="I5406" s="46">
        <v>16.0</v>
      </c>
      <c r="J5406" s="3"/>
      <c r="K5406" s="56"/>
    </row>
    <row r="5407" ht="32.25" customHeight="1">
      <c r="A5407" s="46"/>
      <c r="B5407" s="46"/>
      <c r="C5407" s="46"/>
      <c r="D5407" s="46"/>
      <c r="E5407" s="46"/>
      <c r="F5407" s="46"/>
      <c r="G5407" s="46"/>
      <c r="H5407" s="46"/>
      <c r="I5407" s="46">
        <v>7.0</v>
      </c>
      <c r="J5407" s="3"/>
      <c r="K5407" s="56"/>
    </row>
    <row r="5408" ht="32.25" customHeight="1">
      <c r="A5408" s="46"/>
      <c r="B5408" s="46"/>
      <c r="C5408" s="46"/>
      <c r="D5408" s="46"/>
      <c r="E5408" s="46"/>
      <c r="F5408" s="46"/>
      <c r="G5408" s="46"/>
      <c r="H5408" s="46"/>
      <c r="I5408" s="46">
        <v>0.0</v>
      </c>
      <c r="J5408" s="3"/>
      <c r="K5408" s="56"/>
    </row>
    <row r="5409" ht="32.25" customHeight="1">
      <c r="A5409" s="46"/>
      <c r="B5409" s="46"/>
      <c r="C5409" s="46"/>
      <c r="D5409" s="46"/>
      <c r="E5409" s="46"/>
      <c r="F5409" s="46"/>
      <c r="G5409" s="46"/>
      <c r="H5409" s="46"/>
      <c r="I5409" s="46">
        <v>1.0</v>
      </c>
      <c r="J5409" s="3"/>
      <c r="K5409" s="56"/>
    </row>
    <row r="5410" ht="32.25" customHeight="1">
      <c r="A5410" s="46"/>
      <c r="B5410" s="46"/>
      <c r="C5410" s="46"/>
      <c r="D5410" s="46"/>
      <c r="E5410" s="46"/>
      <c r="F5410" s="46"/>
      <c r="G5410" s="46"/>
      <c r="H5410" s="46"/>
      <c r="I5410" s="46">
        <v>58.0</v>
      </c>
      <c r="J5410" s="3"/>
      <c r="K5410" s="56"/>
    </row>
    <row r="5411" ht="32.25" customHeight="1">
      <c r="A5411" s="46"/>
      <c r="B5411" s="46"/>
      <c r="C5411" s="46"/>
      <c r="D5411" s="46"/>
      <c r="E5411" s="46"/>
      <c r="F5411" s="46"/>
      <c r="G5411" s="46"/>
      <c r="H5411" s="46"/>
      <c r="I5411" s="46">
        <v>5.0</v>
      </c>
      <c r="J5411" s="3"/>
      <c r="K5411" s="56"/>
    </row>
    <row r="5412" ht="32.25" customHeight="1">
      <c r="A5412" s="46"/>
      <c r="B5412" s="46"/>
      <c r="C5412" s="46"/>
      <c r="D5412" s="46"/>
      <c r="E5412" s="46"/>
      <c r="F5412" s="46"/>
      <c r="G5412" s="46"/>
      <c r="H5412" s="46"/>
      <c r="I5412" s="46">
        <v>3.0</v>
      </c>
      <c r="J5412" s="3"/>
      <c r="K5412" s="56"/>
    </row>
    <row r="5413" ht="32.25" customHeight="1">
      <c r="A5413" s="46"/>
      <c r="B5413" s="46"/>
      <c r="C5413" s="46"/>
      <c r="D5413" s="46"/>
      <c r="E5413" s="46"/>
      <c r="F5413" s="46"/>
      <c r="G5413" s="46"/>
      <c r="H5413" s="46"/>
      <c r="I5413" s="46">
        <v>0.0</v>
      </c>
      <c r="J5413" s="3"/>
      <c r="K5413" s="56"/>
    </row>
    <row r="5414" ht="32.25" customHeight="1">
      <c r="A5414" s="46"/>
      <c r="B5414" s="46"/>
      <c r="C5414" s="46"/>
      <c r="D5414" s="46"/>
      <c r="E5414" s="46"/>
      <c r="F5414" s="46"/>
      <c r="G5414" s="46"/>
      <c r="H5414" s="46"/>
      <c r="I5414" s="46">
        <v>26.0</v>
      </c>
      <c r="J5414" s="3"/>
      <c r="K5414" s="56"/>
    </row>
    <row r="5415" ht="32.25" customHeight="1">
      <c r="A5415" s="46"/>
      <c r="B5415" s="46"/>
      <c r="C5415" s="46"/>
      <c r="D5415" s="46"/>
      <c r="E5415" s="46"/>
      <c r="F5415" s="46"/>
      <c r="G5415" s="46"/>
      <c r="H5415" s="46"/>
      <c r="I5415" s="46">
        <v>18.0</v>
      </c>
      <c r="J5415" s="3"/>
      <c r="K5415" s="56"/>
    </row>
    <row r="5416" ht="32.25" customHeight="1">
      <c r="A5416" s="46"/>
      <c r="B5416" s="46"/>
      <c r="C5416" s="46"/>
      <c r="D5416" s="46"/>
      <c r="E5416" s="46"/>
      <c r="F5416" s="46"/>
      <c r="G5416" s="46"/>
      <c r="H5416" s="46"/>
      <c r="I5416" s="46">
        <v>0.0</v>
      </c>
      <c r="J5416" s="3"/>
      <c r="K5416" s="56"/>
    </row>
    <row r="5417" ht="32.25" customHeight="1">
      <c r="A5417" s="46"/>
      <c r="B5417" s="46"/>
      <c r="C5417" s="46"/>
      <c r="D5417" s="46"/>
      <c r="E5417" s="46"/>
      <c r="F5417" s="46"/>
      <c r="G5417" s="46"/>
      <c r="H5417" s="46"/>
      <c r="I5417" s="46">
        <v>63.0</v>
      </c>
      <c r="J5417" s="3"/>
      <c r="K5417" s="56"/>
    </row>
    <row r="5418" ht="32.25" customHeight="1">
      <c r="A5418" s="46"/>
      <c r="B5418" s="46"/>
      <c r="C5418" s="46"/>
      <c r="D5418" s="46"/>
      <c r="E5418" s="46"/>
      <c r="F5418" s="46"/>
      <c r="G5418" s="46"/>
      <c r="H5418" s="46"/>
      <c r="I5418" s="46">
        <v>75.0</v>
      </c>
      <c r="J5418" s="3"/>
      <c r="K5418" s="56"/>
    </row>
    <row r="5419" ht="32.25" customHeight="1">
      <c r="A5419" s="46"/>
      <c r="B5419" s="46"/>
      <c r="C5419" s="46"/>
      <c r="D5419" s="46"/>
      <c r="E5419" s="46"/>
      <c r="F5419" s="46"/>
      <c r="G5419" s="46"/>
      <c r="H5419" s="46"/>
      <c r="I5419" s="46">
        <v>0.0</v>
      </c>
      <c r="J5419" s="3"/>
      <c r="K5419" s="56"/>
    </row>
    <row r="5420" ht="32.25" customHeight="1">
      <c r="A5420" s="46"/>
      <c r="B5420" s="46"/>
      <c r="C5420" s="46"/>
      <c r="D5420" s="46"/>
      <c r="E5420" s="46"/>
      <c r="F5420" s="46"/>
      <c r="G5420" s="46"/>
      <c r="H5420" s="46"/>
      <c r="I5420" s="46">
        <v>0.0</v>
      </c>
      <c r="J5420" s="3"/>
      <c r="K5420" s="56"/>
    </row>
    <row r="5421" ht="32.25" customHeight="1">
      <c r="A5421" s="46"/>
      <c r="B5421" s="46"/>
      <c r="C5421" s="46"/>
      <c r="D5421" s="46"/>
      <c r="E5421" s="46"/>
      <c r="F5421" s="46"/>
      <c r="G5421" s="46"/>
      <c r="H5421" s="46"/>
      <c r="I5421" s="46">
        <v>7.0</v>
      </c>
      <c r="J5421" s="3"/>
      <c r="K5421" s="56"/>
    </row>
    <row r="5422" ht="32.25" customHeight="1">
      <c r="A5422" s="46"/>
      <c r="B5422" s="46"/>
      <c r="C5422" s="46"/>
      <c r="D5422" s="46"/>
      <c r="E5422" s="46"/>
      <c r="F5422" s="46"/>
      <c r="G5422" s="46"/>
      <c r="H5422" s="46"/>
      <c r="I5422" s="46">
        <v>51.0</v>
      </c>
      <c r="J5422" s="3"/>
      <c r="K5422" s="56"/>
    </row>
    <row r="5423" ht="32.25" customHeight="1">
      <c r="A5423" s="46"/>
      <c r="B5423" s="46"/>
      <c r="C5423" s="46"/>
      <c r="D5423" s="46"/>
      <c r="E5423" s="46"/>
      <c r="F5423" s="46"/>
      <c r="G5423" s="46"/>
      <c r="H5423" s="46"/>
      <c r="I5423" s="46">
        <v>24.0</v>
      </c>
      <c r="J5423" s="3"/>
      <c r="K5423" s="56"/>
    </row>
    <row r="5424" ht="32.25" customHeight="1">
      <c r="A5424" s="46"/>
      <c r="B5424" s="46"/>
      <c r="C5424" s="46"/>
      <c r="D5424" s="46"/>
      <c r="E5424" s="46"/>
      <c r="F5424" s="46"/>
      <c r="G5424" s="46"/>
      <c r="H5424" s="46"/>
      <c r="I5424" s="46">
        <v>19.0</v>
      </c>
      <c r="J5424" s="3"/>
      <c r="K5424" s="56"/>
    </row>
    <row r="5425" ht="32.25" customHeight="1">
      <c r="A5425" s="46"/>
      <c r="B5425" s="46"/>
      <c r="C5425" s="46"/>
      <c r="D5425" s="46"/>
      <c r="E5425" s="46"/>
      <c r="F5425" s="46"/>
      <c r="G5425" s="46"/>
      <c r="H5425" s="46"/>
      <c r="I5425" s="46">
        <v>8.0</v>
      </c>
      <c r="J5425" s="3"/>
      <c r="K5425" s="56"/>
    </row>
    <row r="5426" ht="32.25" customHeight="1">
      <c r="A5426" s="46"/>
      <c r="B5426" s="46"/>
      <c r="C5426" s="46"/>
      <c r="D5426" s="46"/>
      <c r="E5426" s="46"/>
      <c r="F5426" s="46"/>
      <c r="G5426" s="46"/>
      <c r="H5426" s="46"/>
      <c r="I5426" s="46">
        <v>1.0</v>
      </c>
      <c r="J5426" s="3"/>
      <c r="K5426" s="56"/>
    </row>
    <row r="5427" ht="32.25" customHeight="1">
      <c r="A5427" s="46"/>
      <c r="B5427" s="46"/>
      <c r="C5427" s="46"/>
      <c r="D5427" s="46"/>
      <c r="E5427" s="46"/>
      <c r="F5427" s="46"/>
      <c r="G5427" s="46"/>
      <c r="H5427" s="46"/>
      <c r="I5427" s="46">
        <v>180.0</v>
      </c>
      <c r="J5427" s="3"/>
      <c r="K5427" s="56"/>
    </row>
    <row r="5428" ht="32.25" customHeight="1">
      <c r="A5428" s="46"/>
      <c r="B5428" s="46"/>
      <c r="C5428" s="46"/>
      <c r="D5428" s="46"/>
      <c r="E5428" s="46"/>
      <c r="F5428" s="46"/>
      <c r="G5428" s="46"/>
      <c r="H5428" s="46"/>
      <c r="I5428" s="46">
        <v>59.0</v>
      </c>
      <c r="J5428" s="3"/>
      <c r="K5428" s="56"/>
    </row>
    <row r="5429" ht="32.25" customHeight="1">
      <c r="A5429" s="46"/>
      <c r="B5429" s="46"/>
      <c r="C5429" s="46"/>
      <c r="D5429" s="46"/>
      <c r="E5429" s="46"/>
      <c r="F5429" s="46"/>
      <c r="G5429" s="46"/>
      <c r="H5429" s="46"/>
      <c r="I5429" s="46">
        <v>0.0</v>
      </c>
      <c r="J5429" s="3"/>
      <c r="K5429" s="56"/>
    </row>
    <row r="5430" ht="32.25" customHeight="1">
      <c r="A5430" s="46"/>
      <c r="B5430" s="46"/>
      <c r="C5430" s="46"/>
      <c r="D5430" s="46"/>
      <c r="E5430" s="46"/>
      <c r="F5430" s="46"/>
      <c r="G5430" s="46"/>
      <c r="H5430" s="46"/>
      <c r="I5430" s="46">
        <v>0.0</v>
      </c>
      <c r="J5430" s="3"/>
      <c r="K5430" s="56"/>
    </row>
    <row r="5431" ht="32.25" customHeight="1">
      <c r="A5431" s="46"/>
      <c r="B5431" s="46"/>
      <c r="C5431" s="46"/>
      <c r="D5431" s="46"/>
      <c r="E5431" s="46"/>
      <c r="F5431" s="46"/>
      <c r="G5431" s="46"/>
      <c r="H5431" s="46"/>
      <c r="I5431" s="46">
        <v>0.0</v>
      </c>
      <c r="J5431" s="3"/>
      <c r="K5431" s="56"/>
    </row>
    <row r="5432" ht="32.25" customHeight="1">
      <c r="A5432" s="46"/>
      <c r="B5432" s="46"/>
      <c r="C5432" s="46"/>
      <c r="D5432" s="46"/>
      <c r="E5432" s="46"/>
      <c r="F5432" s="46"/>
      <c r="G5432" s="46"/>
      <c r="H5432" s="46"/>
      <c r="I5432" s="46">
        <v>0.0</v>
      </c>
      <c r="J5432" s="3"/>
      <c r="K5432" s="56"/>
    </row>
    <row r="5433" ht="32.25" customHeight="1">
      <c r="A5433" s="46"/>
      <c r="B5433" s="46"/>
      <c r="C5433" s="46"/>
      <c r="D5433" s="46"/>
      <c r="E5433" s="46"/>
      <c r="F5433" s="46"/>
      <c r="G5433" s="46"/>
      <c r="H5433" s="46"/>
      <c r="I5433" s="46">
        <v>12.0</v>
      </c>
      <c r="J5433" s="3"/>
      <c r="K5433" s="56"/>
    </row>
    <row r="5434" ht="32.25" customHeight="1">
      <c r="A5434" s="46"/>
      <c r="B5434" s="46"/>
      <c r="C5434" s="46"/>
      <c r="D5434" s="46"/>
      <c r="E5434" s="46"/>
      <c r="F5434" s="46"/>
      <c r="G5434" s="46"/>
      <c r="H5434" s="46"/>
      <c r="I5434" s="46">
        <v>38.0</v>
      </c>
      <c r="J5434" s="3"/>
      <c r="K5434" s="56"/>
    </row>
    <row r="5435" ht="32.25" customHeight="1">
      <c r="A5435" s="46"/>
      <c r="B5435" s="46"/>
      <c r="C5435" s="46"/>
      <c r="D5435" s="46"/>
      <c r="E5435" s="46"/>
      <c r="F5435" s="46"/>
      <c r="G5435" s="46"/>
      <c r="H5435" s="46"/>
      <c r="I5435" s="46">
        <v>2.0</v>
      </c>
      <c r="J5435" s="3"/>
      <c r="K5435" s="56"/>
    </row>
    <row r="5436" ht="32.25" customHeight="1">
      <c r="A5436" s="46"/>
      <c r="B5436" s="46"/>
      <c r="C5436" s="46"/>
      <c r="D5436" s="46"/>
      <c r="E5436" s="46"/>
      <c r="F5436" s="46"/>
      <c r="G5436" s="46"/>
      <c r="H5436" s="46"/>
      <c r="I5436" s="46">
        <v>12.0</v>
      </c>
      <c r="J5436" s="3"/>
      <c r="K5436" s="56"/>
    </row>
    <row r="5437" ht="32.25" customHeight="1">
      <c r="A5437" s="46"/>
      <c r="B5437" s="46"/>
      <c r="C5437" s="46"/>
      <c r="D5437" s="46"/>
      <c r="E5437" s="46"/>
      <c r="F5437" s="46"/>
      <c r="G5437" s="46"/>
      <c r="H5437" s="46"/>
      <c r="I5437" s="46">
        <v>10.0</v>
      </c>
      <c r="J5437" s="3"/>
      <c r="K5437" s="56"/>
    </row>
    <row r="5438" ht="32.25" customHeight="1">
      <c r="A5438" s="46"/>
      <c r="B5438" s="46"/>
      <c r="C5438" s="46"/>
      <c r="D5438" s="46"/>
      <c r="E5438" s="46"/>
      <c r="F5438" s="46"/>
      <c r="G5438" s="46"/>
      <c r="H5438" s="46"/>
      <c r="I5438" s="46">
        <v>0.0</v>
      </c>
      <c r="J5438" s="3"/>
      <c r="K5438" s="56"/>
    </row>
    <row r="5439" ht="32.25" customHeight="1">
      <c r="A5439" s="46"/>
      <c r="B5439" s="46"/>
      <c r="C5439" s="46"/>
      <c r="D5439" s="46"/>
      <c r="E5439" s="46"/>
      <c r="F5439" s="46"/>
      <c r="G5439" s="46"/>
      <c r="H5439" s="46"/>
      <c r="I5439" s="46">
        <v>0.0</v>
      </c>
      <c r="J5439" s="3"/>
      <c r="K5439" s="56"/>
    </row>
    <row r="5440" ht="32.25" customHeight="1">
      <c r="A5440" s="46"/>
      <c r="B5440" s="46"/>
      <c r="C5440" s="46"/>
      <c r="D5440" s="46"/>
      <c r="E5440" s="46"/>
      <c r="F5440" s="46"/>
      <c r="G5440" s="46"/>
      <c r="H5440" s="46"/>
      <c r="I5440" s="46">
        <v>0.0</v>
      </c>
      <c r="J5440" s="3"/>
      <c r="K5440" s="56"/>
    </row>
    <row r="5441" ht="32.25" customHeight="1">
      <c r="A5441" s="46"/>
      <c r="B5441" s="46"/>
      <c r="C5441" s="46"/>
      <c r="D5441" s="46"/>
      <c r="E5441" s="46"/>
      <c r="F5441" s="46"/>
      <c r="G5441" s="46"/>
      <c r="H5441" s="46"/>
      <c r="I5441" s="46">
        <v>101.0</v>
      </c>
      <c r="J5441" s="3"/>
      <c r="K5441" s="56"/>
    </row>
    <row r="5442" ht="32.25" customHeight="1">
      <c r="A5442" s="46"/>
      <c r="B5442" s="46"/>
      <c r="C5442" s="46"/>
      <c r="D5442" s="46"/>
      <c r="E5442" s="46"/>
      <c r="F5442" s="46"/>
      <c r="G5442" s="46"/>
      <c r="H5442" s="46"/>
      <c r="I5442" s="46">
        <v>11.0</v>
      </c>
      <c r="J5442" s="3"/>
      <c r="K5442" s="56"/>
    </row>
    <row r="5443" ht="32.25" customHeight="1">
      <c r="A5443" s="46"/>
      <c r="B5443" s="46"/>
      <c r="C5443" s="46"/>
      <c r="D5443" s="46"/>
      <c r="E5443" s="46"/>
      <c r="F5443" s="46"/>
      <c r="G5443" s="46"/>
      <c r="H5443" s="46"/>
      <c r="I5443" s="46">
        <v>0.0</v>
      </c>
      <c r="J5443" s="3"/>
      <c r="K5443" s="56"/>
    </row>
    <row r="5444" ht="32.25" customHeight="1">
      <c r="A5444" s="46"/>
      <c r="B5444" s="46"/>
      <c r="C5444" s="46"/>
      <c r="D5444" s="46"/>
      <c r="E5444" s="46"/>
      <c r="F5444" s="46"/>
      <c r="G5444" s="46"/>
      <c r="H5444" s="46"/>
      <c r="I5444" s="46">
        <v>0.0</v>
      </c>
      <c r="J5444" s="3"/>
      <c r="K5444" s="56"/>
    </row>
    <row r="5445" ht="32.25" customHeight="1">
      <c r="A5445" s="46"/>
      <c r="B5445" s="46"/>
      <c r="C5445" s="46"/>
      <c r="D5445" s="46"/>
      <c r="E5445" s="46"/>
      <c r="F5445" s="46"/>
      <c r="G5445" s="46"/>
      <c r="H5445" s="46"/>
      <c r="I5445" s="46">
        <v>0.0</v>
      </c>
      <c r="J5445" s="3"/>
      <c r="K5445" s="56"/>
    </row>
    <row r="5446" ht="32.25" customHeight="1">
      <c r="A5446" s="46"/>
      <c r="B5446" s="46"/>
      <c r="C5446" s="46"/>
      <c r="D5446" s="46"/>
      <c r="E5446" s="46"/>
      <c r="F5446" s="46"/>
      <c r="G5446" s="46"/>
      <c r="H5446" s="46"/>
      <c r="I5446" s="46">
        <v>0.0</v>
      </c>
      <c r="J5446" s="3"/>
      <c r="K5446" s="56"/>
    </row>
    <row r="5447" ht="32.25" customHeight="1">
      <c r="A5447" s="46"/>
      <c r="B5447" s="46"/>
      <c r="C5447" s="46"/>
      <c r="D5447" s="46"/>
      <c r="E5447" s="46"/>
      <c r="F5447" s="46"/>
      <c r="G5447" s="46"/>
      <c r="H5447" s="46"/>
      <c r="I5447" s="46">
        <v>35.0</v>
      </c>
      <c r="J5447" s="3"/>
      <c r="K5447" s="56"/>
    </row>
    <row r="5448" ht="32.25" customHeight="1">
      <c r="A5448" s="46"/>
      <c r="B5448" s="46"/>
      <c r="C5448" s="46"/>
      <c r="D5448" s="46"/>
      <c r="E5448" s="46"/>
      <c r="F5448" s="46"/>
      <c r="G5448" s="46"/>
      <c r="H5448" s="46"/>
      <c r="I5448" s="46">
        <v>48.0</v>
      </c>
      <c r="J5448" s="3"/>
      <c r="K5448" s="56"/>
    </row>
    <row r="5449" ht="32.25" customHeight="1">
      <c r="A5449" s="46"/>
      <c r="B5449" s="46"/>
      <c r="C5449" s="46"/>
      <c r="D5449" s="46"/>
      <c r="E5449" s="46"/>
      <c r="F5449" s="46"/>
      <c r="G5449" s="46"/>
      <c r="H5449" s="46"/>
      <c r="I5449" s="46">
        <v>0.0</v>
      </c>
      <c r="J5449" s="3"/>
      <c r="K5449" s="56"/>
    </row>
    <row r="5450" ht="32.25" customHeight="1">
      <c r="A5450" s="46"/>
      <c r="B5450" s="46"/>
      <c r="C5450" s="46"/>
      <c r="D5450" s="46"/>
      <c r="E5450" s="46"/>
      <c r="F5450" s="46"/>
      <c r="G5450" s="46"/>
      <c r="H5450" s="46"/>
      <c r="I5450" s="46">
        <v>0.0</v>
      </c>
      <c r="J5450" s="3"/>
      <c r="K5450" s="56"/>
    </row>
    <row r="5451" ht="32.25" customHeight="1">
      <c r="A5451" s="46"/>
      <c r="B5451" s="46"/>
      <c r="C5451" s="46"/>
      <c r="D5451" s="46"/>
      <c r="E5451" s="46"/>
      <c r="F5451" s="46"/>
      <c r="G5451" s="46"/>
      <c r="H5451" s="46"/>
      <c r="I5451" s="46">
        <v>120.0</v>
      </c>
      <c r="J5451" s="3"/>
      <c r="K5451" s="56"/>
    </row>
    <row r="5452" ht="32.25" customHeight="1">
      <c r="A5452" s="46"/>
      <c r="B5452" s="46"/>
      <c r="C5452" s="46"/>
      <c r="D5452" s="46"/>
      <c r="E5452" s="46"/>
      <c r="F5452" s="46"/>
      <c r="G5452" s="46"/>
      <c r="H5452" s="46"/>
      <c r="I5452" s="46">
        <v>0.0</v>
      </c>
      <c r="J5452" s="3"/>
      <c r="K5452" s="56"/>
    </row>
    <row r="5453" ht="32.25" customHeight="1">
      <c r="A5453" s="46"/>
      <c r="B5453" s="46"/>
      <c r="C5453" s="46"/>
      <c r="D5453" s="46"/>
      <c r="E5453" s="46"/>
      <c r="F5453" s="46"/>
      <c r="G5453" s="46"/>
      <c r="H5453" s="46"/>
      <c r="I5453" s="46">
        <v>0.0</v>
      </c>
      <c r="J5453" s="3"/>
      <c r="K5453" s="56"/>
    </row>
    <row r="5454" ht="32.25" customHeight="1">
      <c r="A5454" s="46"/>
      <c r="B5454" s="46"/>
      <c r="C5454" s="46"/>
      <c r="D5454" s="46"/>
      <c r="E5454" s="46"/>
      <c r="F5454" s="46"/>
      <c r="G5454" s="46"/>
      <c r="H5454" s="46"/>
      <c r="I5454" s="46">
        <v>0.0</v>
      </c>
      <c r="J5454" s="3"/>
      <c r="K5454" s="56"/>
    </row>
    <row r="5455" ht="32.25" customHeight="1">
      <c r="A5455" s="46"/>
      <c r="B5455" s="46"/>
      <c r="C5455" s="46"/>
      <c r="D5455" s="46"/>
      <c r="E5455" s="46"/>
      <c r="F5455" s="46"/>
      <c r="G5455" s="46"/>
      <c r="H5455" s="46"/>
      <c r="I5455" s="46">
        <v>18.0</v>
      </c>
      <c r="J5455" s="3"/>
      <c r="K5455" s="56"/>
    </row>
    <row r="5456" ht="32.25" customHeight="1">
      <c r="A5456" s="46"/>
      <c r="B5456" s="46"/>
      <c r="C5456" s="46"/>
      <c r="D5456" s="46"/>
      <c r="E5456" s="46"/>
      <c r="F5456" s="46"/>
      <c r="G5456" s="46"/>
      <c r="H5456" s="46"/>
      <c r="I5456" s="46">
        <v>0.0</v>
      </c>
      <c r="J5456" s="3"/>
      <c r="K5456" s="56"/>
    </row>
    <row r="5457" ht="32.25" customHeight="1">
      <c r="A5457" s="46"/>
      <c r="B5457" s="46"/>
      <c r="C5457" s="46"/>
      <c r="D5457" s="46"/>
      <c r="E5457" s="46"/>
      <c r="F5457" s="46"/>
      <c r="G5457" s="46"/>
      <c r="H5457" s="46"/>
      <c r="I5457" s="46">
        <v>15.0</v>
      </c>
      <c r="J5457" s="3"/>
      <c r="K5457" s="56"/>
    </row>
    <row r="5458" ht="32.25" customHeight="1">
      <c r="A5458" s="46"/>
      <c r="B5458" s="46"/>
      <c r="C5458" s="46"/>
      <c r="D5458" s="46"/>
      <c r="E5458" s="46"/>
      <c r="F5458" s="46"/>
      <c r="G5458" s="46"/>
      <c r="H5458" s="46"/>
      <c r="I5458" s="46">
        <v>2.0</v>
      </c>
      <c r="J5458" s="3"/>
      <c r="K5458" s="56"/>
    </row>
    <row r="5459" ht="32.25" customHeight="1">
      <c r="A5459" s="46"/>
      <c r="B5459" s="46"/>
      <c r="C5459" s="46"/>
      <c r="D5459" s="46"/>
      <c r="E5459" s="46"/>
      <c r="F5459" s="46"/>
      <c r="G5459" s="46"/>
      <c r="H5459" s="46"/>
      <c r="I5459" s="46">
        <v>0.0</v>
      </c>
      <c r="J5459" s="3"/>
      <c r="K5459" s="56"/>
    </row>
    <row r="5460" ht="32.25" customHeight="1">
      <c r="A5460" s="46"/>
      <c r="B5460" s="46"/>
      <c r="C5460" s="46"/>
      <c r="D5460" s="46"/>
      <c r="E5460" s="46"/>
      <c r="F5460" s="46"/>
      <c r="G5460" s="46"/>
      <c r="H5460" s="46"/>
      <c r="I5460" s="46">
        <v>0.0</v>
      </c>
      <c r="J5460" s="3"/>
      <c r="K5460" s="56"/>
    </row>
    <row r="5461" ht="32.25" customHeight="1">
      <c r="A5461" s="46"/>
      <c r="B5461" s="46"/>
      <c r="C5461" s="46"/>
      <c r="D5461" s="46"/>
      <c r="E5461" s="46"/>
      <c r="F5461" s="46"/>
      <c r="G5461" s="46"/>
      <c r="H5461" s="46"/>
      <c r="I5461" s="46">
        <v>9.0</v>
      </c>
      <c r="J5461" s="3"/>
      <c r="K5461" s="56"/>
    </row>
    <row r="5462" ht="32.25" customHeight="1">
      <c r="A5462" s="46"/>
      <c r="B5462" s="46"/>
      <c r="C5462" s="46"/>
      <c r="D5462" s="46"/>
      <c r="E5462" s="46"/>
      <c r="F5462" s="46"/>
      <c r="G5462" s="46"/>
      <c r="H5462" s="46"/>
      <c r="I5462" s="46">
        <v>44.0</v>
      </c>
      <c r="J5462" s="3"/>
      <c r="K5462" s="56"/>
    </row>
    <row r="5463" ht="32.25" customHeight="1">
      <c r="A5463" s="46"/>
      <c r="B5463" s="46"/>
      <c r="C5463" s="46"/>
      <c r="D5463" s="46"/>
      <c r="E5463" s="46"/>
      <c r="F5463" s="46"/>
      <c r="G5463" s="46"/>
      <c r="H5463" s="46"/>
      <c r="I5463" s="46">
        <v>0.0</v>
      </c>
      <c r="J5463" s="3"/>
      <c r="K5463" s="56"/>
    </row>
    <row r="5464" ht="32.25" customHeight="1">
      <c r="A5464" s="46"/>
      <c r="B5464" s="46"/>
      <c r="C5464" s="46"/>
      <c r="D5464" s="46"/>
      <c r="E5464" s="46"/>
      <c r="F5464" s="46"/>
      <c r="G5464" s="46"/>
      <c r="H5464" s="46"/>
      <c r="I5464" s="46">
        <v>2.0</v>
      </c>
      <c r="J5464" s="3"/>
      <c r="K5464" s="56"/>
    </row>
    <row r="5465" ht="32.25" customHeight="1">
      <c r="A5465" s="46"/>
      <c r="B5465" s="46"/>
      <c r="C5465" s="46"/>
      <c r="D5465" s="46"/>
      <c r="E5465" s="46"/>
      <c r="F5465" s="46"/>
      <c r="G5465" s="46"/>
      <c r="H5465" s="46"/>
      <c r="I5465" s="46">
        <v>8.0</v>
      </c>
      <c r="J5465" s="3"/>
      <c r="K5465" s="56"/>
    </row>
    <row r="5466" ht="32.25" customHeight="1">
      <c r="A5466" s="46"/>
      <c r="B5466" s="46"/>
      <c r="C5466" s="46"/>
      <c r="D5466" s="46"/>
      <c r="E5466" s="46"/>
      <c r="F5466" s="46"/>
      <c r="G5466" s="46"/>
      <c r="H5466" s="46"/>
      <c r="I5466" s="46">
        <v>5.0</v>
      </c>
      <c r="J5466" s="3"/>
      <c r="K5466" s="56"/>
    </row>
    <row r="5467" ht="32.25" customHeight="1">
      <c r="A5467" s="46"/>
      <c r="B5467" s="46"/>
      <c r="C5467" s="46"/>
      <c r="D5467" s="46"/>
      <c r="E5467" s="46"/>
      <c r="F5467" s="46"/>
      <c r="G5467" s="46"/>
      <c r="H5467" s="46"/>
      <c r="I5467" s="46">
        <v>4.0</v>
      </c>
      <c r="J5467" s="3"/>
      <c r="K5467" s="56"/>
    </row>
    <row r="5468" ht="32.25" customHeight="1">
      <c r="A5468" s="46"/>
      <c r="B5468" s="46"/>
      <c r="C5468" s="46"/>
      <c r="D5468" s="46"/>
      <c r="E5468" s="46"/>
      <c r="F5468" s="46"/>
      <c r="G5468" s="46"/>
      <c r="H5468" s="46"/>
      <c r="I5468" s="46">
        <v>9.0</v>
      </c>
      <c r="J5468" s="3"/>
      <c r="K5468" s="56"/>
    </row>
    <row r="5469" ht="32.25" customHeight="1">
      <c r="A5469" s="46"/>
      <c r="B5469" s="46"/>
      <c r="C5469" s="46"/>
      <c r="D5469" s="46"/>
      <c r="E5469" s="46"/>
      <c r="F5469" s="46"/>
      <c r="G5469" s="46"/>
      <c r="H5469" s="46"/>
      <c r="I5469" s="46">
        <v>14.0</v>
      </c>
      <c r="J5469" s="3"/>
      <c r="K5469" s="56"/>
    </row>
    <row r="5470" ht="32.25" customHeight="1">
      <c r="A5470" s="46"/>
      <c r="B5470" s="46"/>
      <c r="C5470" s="46"/>
      <c r="D5470" s="46"/>
      <c r="E5470" s="46"/>
      <c r="F5470" s="46"/>
      <c r="G5470" s="46"/>
      <c r="H5470" s="46"/>
      <c r="I5470" s="46">
        <v>0.0</v>
      </c>
      <c r="J5470" s="3"/>
      <c r="K5470" s="56"/>
    </row>
    <row r="5471" ht="32.25" customHeight="1">
      <c r="A5471" s="46"/>
      <c r="B5471" s="46"/>
      <c r="C5471" s="46"/>
      <c r="D5471" s="46"/>
      <c r="E5471" s="46"/>
      <c r="F5471" s="46"/>
      <c r="G5471" s="46"/>
      <c r="H5471" s="46"/>
      <c r="I5471" s="46">
        <v>1.0</v>
      </c>
      <c r="J5471" s="3"/>
      <c r="K5471" s="56"/>
    </row>
    <row r="5472" ht="32.25" customHeight="1">
      <c r="A5472" s="46"/>
      <c r="B5472" s="46"/>
      <c r="C5472" s="46"/>
      <c r="D5472" s="46"/>
      <c r="E5472" s="46"/>
      <c r="F5472" s="46"/>
      <c r="G5472" s="46"/>
      <c r="H5472" s="46"/>
      <c r="I5472" s="46">
        <v>12.0</v>
      </c>
      <c r="J5472" s="3"/>
      <c r="K5472" s="56"/>
    </row>
    <row r="5473" ht="32.25" customHeight="1">
      <c r="A5473" s="46"/>
      <c r="B5473" s="46"/>
      <c r="C5473" s="46"/>
      <c r="D5473" s="46"/>
      <c r="E5473" s="46"/>
      <c r="F5473" s="46"/>
      <c r="G5473" s="46"/>
      <c r="H5473" s="46"/>
      <c r="I5473" s="46">
        <v>5.0</v>
      </c>
      <c r="J5473" s="3"/>
      <c r="K5473" s="56"/>
    </row>
    <row r="5474" ht="32.25" customHeight="1">
      <c r="A5474" s="46"/>
      <c r="B5474" s="46"/>
      <c r="C5474" s="46"/>
      <c r="D5474" s="46"/>
      <c r="E5474" s="46"/>
      <c r="F5474" s="46"/>
      <c r="G5474" s="46"/>
      <c r="H5474" s="46"/>
      <c r="I5474" s="46">
        <v>1.0</v>
      </c>
      <c r="J5474" s="3"/>
      <c r="K5474" s="56"/>
    </row>
    <row r="5475" ht="32.25" customHeight="1">
      <c r="A5475" s="46"/>
      <c r="B5475" s="46"/>
      <c r="C5475" s="46"/>
      <c r="D5475" s="46"/>
      <c r="E5475" s="46"/>
      <c r="F5475" s="46"/>
      <c r="G5475" s="46"/>
      <c r="H5475" s="46"/>
      <c r="I5475" s="46">
        <v>0.0</v>
      </c>
      <c r="J5475" s="3"/>
      <c r="K5475" s="56"/>
    </row>
    <row r="5476" ht="32.25" customHeight="1">
      <c r="A5476" s="46"/>
      <c r="B5476" s="46"/>
      <c r="C5476" s="46"/>
      <c r="D5476" s="46"/>
      <c r="E5476" s="46"/>
      <c r="F5476" s="46"/>
      <c r="G5476" s="46"/>
      <c r="H5476" s="46"/>
      <c r="I5476" s="46">
        <v>3.0</v>
      </c>
      <c r="J5476" s="3"/>
      <c r="K5476" s="56"/>
    </row>
    <row r="5477" ht="32.25" customHeight="1">
      <c r="A5477" s="46"/>
      <c r="B5477" s="46"/>
      <c r="C5477" s="46"/>
      <c r="D5477" s="46"/>
      <c r="E5477" s="46"/>
      <c r="F5477" s="46"/>
      <c r="G5477" s="46"/>
      <c r="H5477" s="46"/>
      <c r="I5477" s="46">
        <v>0.0</v>
      </c>
      <c r="J5477" s="3"/>
      <c r="K5477" s="56"/>
    </row>
    <row r="5478" ht="32.25" customHeight="1">
      <c r="A5478" s="46"/>
      <c r="B5478" s="46"/>
      <c r="C5478" s="46"/>
      <c r="D5478" s="46"/>
      <c r="E5478" s="46"/>
      <c r="F5478" s="46"/>
      <c r="G5478" s="46"/>
      <c r="H5478" s="46"/>
      <c r="I5478" s="46">
        <v>115.0</v>
      </c>
      <c r="J5478" s="3"/>
      <c r="K5478" s="56"/>
    </row>
    <row r="5479" ht="32.25" customHeight="1">
      <c r="A5479" s="46"/>
      <c r="B5479" s="46"/>
      <c r="C5479" s="46"/>
      <c r="D5479" s="46"/>
      <c r="E5479" s="46"/>
      <c r="F5479" s="46"/>
      <c r="G5479" s="46"/>
      <c r="H5479" s="46"/>
      <c r="I5479" s="46">
        <v>0.0</v>
      </c>
      <c r="J5479" s="3"/>
      <c r="K5479" s="56"/>
    </row>
    <row r="5480" ht="32.25" customHeight="1">
      <c r="A5480" s="46"/>
      <c r="B5480" s="46"/>
      <c r="C5480" s="46"/>
      <c r="D5480" s="46"/>
      <c r="E5480" s="46"/>
      <c r="F5480" s="46"/>
      <c r="G5480" s="46"/>
      <c r="H5480" s="46"/>
      <c r="I5480" s="46">
        <v>41.0</v>
      </c>
      <c r="J5480" s="3"/>
      <c r="K5480" s="56"/>
    </row>
    <row r="5481" ht="32.25" customHeight="1">
      <c r="A5481" s="46"/>
      <c r="B5481" s="46"/>
      <c r="C5481" s="46"/>
      <c r="D5481" s="46"/>
      <c r="E5481" s="46"/>
      <c r="F5481" s="46"/>
      <c r="G5481" s="46"/>
      <c r="H5481" s="46"/>
      <c r="I5481" s="46">
        <v>28.0</v>
      </c>
      <c r="J5481" s="3"/>
      <c r="K5481" s="56"/>
    </row>
    <row r="5482" ht="32.25" customHeight="1">
      <c r="A5482" s="46"/>
      <c r="B5482" s="46"/>
      <c r="C5482" s="46"/>
      <c r="D5482" s="46"/>
      <c r="E5482" s="46"/>
      <c r="F5482" s="46"/>
      <c r="G5482" s="46"/>
      <c r="H5482" s="46"/>
      <c r="I5482" s="46">
        <v>0.0</v>
      </c>
      <c r="J5482" s="3"/>
      <c r="K5482" s="56"/>
    </row>
    <row r="5483" ht="32.25" customHeight="1">
      <c r="A5483" s="46"/>
      <c r="B5483" s="46"/>
      <c r="C5483" s="46"/>
      <c r="D5483" s="46"/>
      <c r="E5483" s="46"/>
      <c r="F5483" s="46"/>
      <c r="G5483" s="46"/>
      <c r="H5483" s="46"/>
      <c r="I5483" s="46">
        <v>0.0</v>
      </c>
      <c r="J5483" s="3"/>
      <c r="K5483" s="56"/>
    </row>
    <row r="5484" ht="32.25" customHeight="1">
      <c r="A5484" s="46"/>
      <c r="B5484" s="46"/>
      <c r="C5484" s="46"/>
      <c r="D5484" s="46"/>
      <c r="E5484" s="46"/>
      <c r="F5484" s="46"/>
      <c r="G5484" s="46"/>
      <c r="H5484" s="46"/>
      <c r="I5484" s="46">
        <v>0.0</v>
      </c>
      <c r="J5484" s="3"/>
      <c r="K5484" s="56"/>
    </row>
    <row r="5485" ht="32.25" customHeight="1">
      <c r="A5485" s="46"/>
      <c r="B5485" s="46"/>
      <c r="C5485" s="46"/>
      <c r="D5485" s="46"/>
      <c r="E5485" s="46"/>
      <c r="F5485" s="46"/>
      <c r="G5485" s="46"/>
      <c r="H5485" s="46"/>
      <c r="I5485" s="46">
        <v>2.0</v>
      </c>
      <c r="J5485" s="3"/>
      <c r="K5485" s="56"/>
    </row>
    <row r="5486" ht="32.25" customHeight="1">
      <c r="A5486" s="46"/>
      <c r="B5486" s="46"/>
      <c r="C5486" s="46"/>
      <c r="D5486" s="46"/>
      <c r="E5486" s="46"/>
      <c r="F5486" s="46"/>
      <c r="G5486" s="46"/>
      <c r="H5486" s="46"/>
      <c r="I5486" s="46">
        <v>16.0</v>
      </c>
      <c r="J5486" s="3"/>
      <c r="K5486" s="56"/>
    </row>
    <row r="5487" ht="32.25" customHeight="1">
      <c r="A5487" s="46"/>
      <c r="B5487" s="46"/>
      <c r="C5487" s="46"/>
      <c r="D5487" s="46"/>
      <c r="E5487" s="46"/>
      <c r="F5487" s="46"/>
      <c r="G5487" s="46"/>
      <c r="H5487" s="46"/>
      <c r="I5487" s="46">
        <v>13.0</v>
      </c>
      <c r="J5487" s="3"/>
      <c r="K5487" s="56"/>
    </row>
    <row r="5488" ht="32.25" customHeight="1">
      <c r="A5488" s="46"/>
      <c r="B5488" s="46"/>
      <c r="C5488" s="46"/>
      <c r="D5488" s="46"/>
      <c r="E5488" s="46"/>
      <c r="F5488" s="46"/>
      <c r="G5488" s="46"/>
      <c r="H5488" s="46"/>
      <c r="I5488" s="46">
        <v>4.0</v>
      </c>
      <c r="J5488" s="3"/>
      <c r="K5488" s="56"/>
    </row>
    <row r="5489" ht="32.25" customHeight="1">
      <c r="A5489" s="46"/>
      <c r="B5489" s="46"/>
      <c r="C5489" s="46"/>
      <c r="D5489" s="46"/>
      <c r="E5489" s="46"/>
      <c r="F5489" s="46"/>
      <c r="G5489" s="46"/>
      <c r="H5489" s="46"/>
      <c r="I5489" s="46">
        <v>0.0</v>
      </c>
      <c r="J5489" s="3"/>
      <c r="K5489" s="56"/>
    </row>
    <row r="5490" ht="32.25" customHeight="1">
      <c r="A5490" s="46"/>
      <c r="B5490" s="46"/>
      <c r="C5490" s="46"/>
      <c r="D5490" s="46"/>
      <c r="E5490" s="46"/>
      <c r="F5490" s="46"/>
      <c r="G5490" s="46"/>
      <c r="H5490" s="46"/>
      <c r="I5490" s="46">
        <v>46.0</v>
      </c>
      <c r="J5490" s="3"/>
      <c r="K5490" s="56"/>
    </row>
    <row r="5491" ht="32.25" customHeight="1">
      <c r="A5491" s="46"/>
      <c r="B5491" s="46"/>
      <c r="C5491" s="46"/>
      <c r="D5491" s="46"/>
      <c r="E5491" s="46"/>
      <c r="F5491" s="46"/>
      <c r="G5491" s="46"/>
      <c r="H5491" s="46"/>
      <c r="I5491" s="46">
        <v>0.0</v>
      </c>
      <c r="J5491" s="3"/>
      <c r="K5491" s="56"/>
    </row>
    <row r="5492" ht="32.25" customHeight="1">
      <c r="A5492" s="46"/>
      <c r="B5492" s="46"/>
      <c r="C5492" s="46"/>
      <c r="D5492" s="46"/>
      <c r="E5492" s="46"/>
      <c r="F5492" s="46"/>
      <c r="G5492" s="46"/>
      <c r="H5492" s="46"/>
      <c r="I5492" s="46">
        <v>0.0</v>
      </c>
      <c r="J5492" s="3"/>
      <c r="K5492" s="56"/>
    </row>
    <row r="5493" ht="32.25" customHeight="1">
      <c r="A5493" s="46"/>
      <c r="B5493" s="46"/>
      <c r="C5493" s="46"/>
      <c r="D5493" s="46"/>
      <c r="E5493" s="46"/>
      <c r="F5493" s="46"/>
      <c r="G5493" s="46"/>
      <c r="H5493" s="46"/>
      <c r="I5493" s="46">
        <v>0.0</v>
      </c>
      <c r="J5493" s="3"/>
      <c r="K5493" s="56"/>
    </row>
    <row r="5494" ht="32.25" customHeight="1">
      <c r="A5494" s="46"/>
      <c r="B5494" s="46"/>
      <c r="C5494" s="46"/>
      <c r="D5494" s="46"/>
      <c r="E5494" s="46"/>
      <c r="F5494" s="46"/>
      <c r="G5494" s="46"/>
      <c r="H5494" s="46"/>
      <c r="I5494" s="46">
        <v>0.0</v>
      </c>
      <c r="J5494" s="3"/>
      <c r="K5494" s="56"/>
    </row>
    <row r="5495" ht="32.25" customHeight="1">
      <c r="A5495" s="46"/>
      <c r="B5495" s="46"/>
      <c r="C5495" s="46"/>
      <c r="D5495" s="46"/>
      <c r="E5495" s="46"/>
      <c r="F5495" s="46"/>
      <c r="G5495" s="46"/>
      <c r="H5495" s="46"/>
      <c r="I5495" s="46">
        <v>124.0</v>
      </c>
      <c r="J5495" s="3"/>
      <c r="K5495" s="56"/>
    </row>
    <row r="5496" ht="32.25" customHeight="1">
      <c r="A5496" s="46"/>
      <c r="B5496" s="46"/>
      <c r="C5496" s="46"/>
      <c r="D5496" s="46"/>
      <c r="E5496" s="46"/>
      <c r="F5496" s="46"/>
      <c r="G5496" s="46"/>
      <c r="H5496" s="46"/>
      <c r="I5496" s="46">
        <v>2.0</v>
      </c>
      <c r="J5496" s="3"/>
      <c r="K5496" s="56"/>
    </row>
    <row r="5497" ht="32.25" customHeight="1">
      <c r="A5497" s="46"/>
      <c r="B5497" s="46"/>
      <c r="C5497" s="46"/>
      <c r="D5497" s="46"/>
      <c r="E5497" s="46"/>
      <c r="F5497" s="46"/>
      <c r="G5497" s="46"/>
      <c r="H5497" s="46"/>
      <c r="I5497" s="46">
        <v>43.0</v>
      </c>
      <c r="J5497" s="3"/>
      <c r="K5497" s="56"/>
    </row>
    <row r="5498" ht="32.25" customHeight="1">
      <c r="A5498" s="46"/>
      <c r="B5498" s="46"/>
      <c r="C5498" s="46"/>
      <c r="D5498" s="46"/>
      <c r="E5498" s="46"/>
      <c r="F5498" s="46"/>
      <c r="G5498" s="46"/>
      <c r="H5498" s="46"/>
      <c r="I5498" s="46">
        <v>15.0</v>
      </c>
      <c r="J5498" s="3"/>
      <c r="K5498" s="56"/>
    </row>
    <row r="5499" ht="32.25" customHeight="1">
      <c r="A5499" s="46"/>
      <c r="B5499" s="46"/>
      <c r="C5499" s="46"/>
      <c r="D5499" s="46"/>
      <c r="E5499" s="46"/>
      <c r="F5499" s="46"/>
      <c r="G5499" s="46"/>
      <c r="H5499" s="46"/>
      <c r="I5499" s="46">
        <v>0.0</v>
      </c>
      <c r="J5499" s="3"/>
      <c r="K5499" s="56"/>
    </row>
    <row r="5500" ht="32.25" customHeight="1">
      <c r="A5500" s="46"/>
      <c r="B5500" s="46"/>
      <c r="C5500" s="46"/>
      <c r="D5500" s="46"/>
      <c r="E5500" s="46"/>
      <c r="F5500" s="46"/>
      <c r="G5500" s="46"/>
      <c r="H5500" s="46"/>
      <c r="I5500" s="46">
        <v>168.0</v>
      </c>
      <c r="J5500" s="3"/>
      <c r="K5500" s="56"/>
    </row>
    <row r="5501" ht="32.25" customHeight="1">
      <c r="A5501" s="46"/>
      <c r="B5501" s="46"/>
      <c r="C5501" s="46"/>
      <c r="D5501" s="46"/>
      <c r="E5501" s="46"/>
      <c r="F5501" s="46"/>
      <c r="G5501" s="46"/>
      <c r="H5501" s="46"/>
      <c r="I5501" s="46">
        <v>6.0</v>
      </c>
      <c r="J5501" s="3"/>
      <c r="K5501" s="56"/>
    </row>
    <row r="5502" ht="32.25" customHeight="1">
      <c r="A5502" s="46"/>
      <c r="B5502" s="46"/>
      <c r="C5502" s="46"/>
      <c r="D5502" s="46"/>
      <c r="E5502" s="46"/>
      <c r="F5502" s="46"/>
      <c r="G5502" s="46"/>
      <c r="H5502" s="46"/>
      <c r="I5502" s="46">
        <v>68.0</v>
      </c>
      <c r="J5502" s="3"/>
      <c r="K5502" s="56"/>
    </row>
    <row r="5503" ht="32.25" customHeight="1">
      <c r="A5503" s="46"/>
      <c r="B5503" s="46"/>
      <c r="C5503" s="46"/>
      <c r="D5503" s="46"/>
      <c r="E5503" s="46"/>
      <c r="F5503" s="46"/>
      <c r="G5503" s="46"/>
      <c r="H5503" s="46"/>
      <c r="I5503" s="46">
        <v>3.0</v>
      </c>
      <c r="J5503" s="3"/>
      <c r="K5503" s="56"/>
    </row>
    <row r="5504" ht="32.25" customHeight="1">
      <c r="A5504" s="46"/>
      <c r="B5504" s="46"/>
      <c r="C5504" s="46"/>
      <c r="D5504" s="46"/>
      <c r="E5504" s="46"/>
      <c r="F5504" s="46"/>
      <c r="G5504" s="46"/>
      <c r="H5504" s="46"/>
      <c r="I5504" s="46">
        <v>11.0</v>
      </c>
      <c r="J5504" s="3"/>
      <c r="K5504" s="56"/>
    </row>
    <row r="5505" ht="32.25" customHeight="1">
      <c r="A5505" s="46"/>
      <c r="B5505" s="46"/>
      <c r="C5505" s="46"/>
      <c r="D5505" s="46"/>
      <c r="E5505" s="46"/>
      <c r="F5505" s="46"/>
      <c r="G5505" s="46"/>
      <c r="H5505" s="46"/>
      <c r="I5505" s="46">
        <v>6.0</v>
      </c>
      <c r="J5505" s="3"/>
      <c r="K5505" s="56"/>
    </row>
    <row r="5506" ht="32.25" customHeight="1">
      <c r="A5506" s="46"/>
      <c r="B5506" s="46"/>
      <c r="C5506" s="46"/>
      <c r="D5506" s="46"/>
      <c r="E5506" s="46"/>
      <c r="F5506" s="46"/>
      <c r="G5506" s="46"/>
      <c r="H5506" s="46"/>
      <c r="I5506" s="46">
        <v>23.0</v>
      </c>
      <c r="J5506" s="3"/>
      <c r="K5506" s="56"/>
    </row>
    <row r="5507" ht="32.25" customHeight="1">
      <c r="A5507" s="46"/>
      <c r="B5507" s="46"/>
      <c r="C5507" s="46"/>
      <c r="D5507" s="46"/>
      <c r="E5507" s="46"/>
      <c r="F5507" s="46"/>
      <c r="G5507" s="46"/>
      <c r="H5507" s="46"/>
      <c r="I5507" s="46">
        <v>8.0</v>
      </c>
      <c r="J5507" s="3"/>
      <c r="K5507" s="56"/>
    </row>
    <row r="5508" ht="32.25" customHeight="1">
      <c r="A5508" s="46"/>
      <c r="B5508" s="46"/>
      <c r="C5508" s="46"/>
      <c r="D5508" s="46"/>
      <c r="E5508" s="46"/>
      <c r="F5508" s="46"/>
      <c r="G5508" s="46"/>
      <c r="H5508" s="46"/>
      <c r="I5508" s="46">
        <v>25.0</v>
      </c>
      <c r="J5508" s="3"/>
      <c r="K5508" s="56"/>
    </row>
    <row r="5509" ht="32.25" customHeight="1">
      <c r="A5509" s="46"/>
      <c r="B5509" s="46"/>
      <c r="C5509" s="46"/>
      <c r="D5509" s="46"/>
      <c r="E5509" s="46"/>
      <c r="F5509" s="46"/>
      <c r="G5509" s="46"/>
      <c r="H5509" s="46"/>
      <c r="I5509" s="46">
        <v>5.0</v>
      </c>
      <c r="J5509" s="3"/>
      <c r="K5509" s="56"/>
    </row>
    <row r="5510" ht="32.25" customHeight="1">
      <c r="A5510" s="46"/>
      <c r="B5510" s="46"/>
      <c r="C5510" s="46"/>
      <c r="D5510" s="46"/>
      <c r="E5510" s="46"/>
      <c r="F5510" s="46"/>
      <c r="G5510" s="46"/>
      <c r="H5510" s="46"/>
      <c r="I5510" s="46">
        <v>65.0</v>
      </c>
      <c r="J5510" s="3"/>
      <c r="K5510" s="56"/>
    </row>
    <row r="5511" ht="32.25" customHeight="1">
      <c r="A5511" s="46"/>
      <c r="B5511" s="46"/>
      <c r="C5511" s="46"/>
      <c r="D5511" s="46"/>
      <c r="E5511" s="46"/>
      <c r="F5511" s="46"/>
      <c r="G5511" s="46"/>
      <c r="H5511" s="46"/>
      <c r="I5511" s="46">
        <v>0.0</v>
      </c>
      <c r="J5511" s="3"/>
      <c r="K5511" s="56"/>
    </row>
    <row r="5512" ht="32.25" customHeight="1">
      <c r="A5512" s="46"/>
      <c r="B5512" s="46"/>
      <c r="C5512" s="46"/>
      <c r="D5512" s="46"/>
      <c r="E5512" s="46"/>
      <c r="F5512" s="46"/>
      <c r="G5512" s="46"/>
      <c r="H5512" s="46"/>
      <c r="I5512" s="46">
        <v>58.0</v>
      </c>
      <c r="J5512" s="3"/>
      <c r="K5512" s="56"/>
    </row>
    <row r="5513" ht="32.25" customHeight="1">
      <c r="A5513" s="46"/>
      <c r="B5513" s="46"/>
      <c r="C5513" s="46"/>
      <c r="D5513" s="46"/>
      <c r="E5513" s="46"/>
      <c r="F5513" s="46"/>
      <c r="G5513" s="46"/>
      <c r="H5513" s="46"/>
      <c r="I5513" s="46">
        <v>0.0</v>
      </c>
      <c r="J5513" s="3"/>
      <c r="K5513" s="56"/>
    </row>
    <row r="5514" ht="32.25" customHeight="1">
      <c r="A5514" s="46"/>
      <c r="B5514" s="46"/>
      <c r="C5514" s="46"/>
      <c r="D5514" s="46"/>
      <c r="E5514" s="46"/>
      <c r="F5514" s="46"/>
      <c r="G5514" s="46"/>
      <c r="H5514" s="46"/>
      <c r="I5514" s="46">
        <v>0.0</v>
      </c>
      <c r="J5514" s="3"/>
      <c r="K5514" s="56"/>
    </row>
    <row r="5515" ht="32.25" customHeight="1">
      <c r="A5515" s="46"/>
      <c r="B5515" s="46"/>
      <c r="C5515" s="46"/>
      <c r="D5515" s="46"/>
      <c r="E5515" s="46"/>
      <c r="F5515" s="46"/>
      <c r="G5515" s="46"/>
      <c r="H5515" s="46"/>
      <c r="I5515" s="46">
        <v>234.0</v>
      </c>
      <c r="J5515" s="3"/>
      <c r="K5515" s="56"/>
    </row>
    <row r="5516" ht="32.25" customHeight="1">
      <c r="A5516" s="46"/>
      <c r="B5516" s="46"/>
      <c r="C5516" s="46"/>
      <c r="D5516" s="46"/>
      <c r="E5516" s="46"/>
      <c r="F5516" s="46"/>
      <c r="G5516" s="46"/>
      <c r="H5516" s="46"/>
      <c r="I5516" s="46">
        <v>0.0</v>
      </c>
      <c r="J5516" s="3"/>
      <c r="K5516" s="56"/>
    </row>
    <row r="5517" ht="32.25" customHeight="1">
      <c r="A5517" s="46"/>
      <c r="B5517" s="46"/>
      <c r="C5517" s="46"/>
      <c r="D5517" s="46"/>
      <c r="E5517" s="46"/>
      <c r="F5517" s="46"/>
      <c r="G5517" s="46"/>
      <c r="H5517" s="46"/>
      <c r="I5517" s="46">
        <v>0.0</v>
      </c>
      <c r="J5517" s="3"/>
      <c r="K5517" s="56"/>
    </row>
    <row r="5518" ht="32.25" customHeight="1">
      <c r="A5518" s="46"/>
      <c r="B5518" s="46"/>
      <c r="C5518" s="46"/>
      <c r="D5518" s="46"/>
      <c r="E5518" s="46"/>
      <c r="F5518" s="46"/>
      <c r="G5518" s="46"/>
      <c r="H5518" s="46"/>
      <c r="I5518" s="46">
        <v>0.0</v>
      </c>
      <c r="J5518" s="3"/>
      <c r="K5518" s="56"/>
    </row>
    <row r="5519" ht="32.25" customHeight="1">
      <c r="A5519" s="46"/>
      <c r="B5519" s="46"/>
      <c r="C5519" s="46"/>
      <c r="D5519" s="46"/>
      <c r="E5519" s="46"/>
      <c r="F5519" s="46"/>
      <c r="G5519" s="46"/>
      <c r="H5519" s="46"/>
      <c r="I5519" s="46">
        <v>0.0</v>
      </c>
      <c r="J5519" s="3"/>
      <c r="K5519" s="56"/>
    </row>
    <row r="5520" ht="32.25" customHeight="1">
      <c r="A5520" s="46"/>
      <c r="B5520" s="46"/>
      <c r="C5520" s="46"/>
      <c r="D5520" s="46"/>
      <c r="E5520" s="46"/>
      <c r="F5520" s="46"/>
      <c r="G5520" s="46"/>
      <c r="H5520" s="46"/>
      <c r="I5520" s="46">
        <v>84.0</v>
      </c>
      <c r="J5520" s="3"/>
      <c r="K5520" s="56"/>
    </row>
    <row r="5521" ht="32.25" customHeight="1">
      <c r="A5521" s="46"/>
      <c r="B5521" s="46"/>
      <c r="C5521" s="46"/>
      <c r="D5521" s="46"/>
      <c r="E5521" s="46"/>
      <c r="F5521" s="46"/>
      <c r="G5521" s="46"/>
      <c r="H5521" s="46"/>
      <c r="I5521" s="46">
        <v>10.0</v>
      </c>
      <c r="J5521" s="3"/>
      <c r="K5521" s="56"/>
    </row>
    <row r="5522" ht="32.25" customHeight="1">
      <c r="A5522" s="46"/>
      <c r="B5522" s="46"/>
      <c r="C5522" s="46"/>
      <c r="D5522" s="46"/>
      <c r="E5522" s="46"/>
      <c r="F5522" s="46"/>
      <c r="G5522" s="46"/>
      <c r="H5522" s="46"/>
      <c r="I5522" s="46">
        <v>33.0</v>
      </c>
      <c r="J5522" s="3"/>
      <c r="K5522" s="56"/>
    </row>
    <row r="5523" ht="32.25" customHeight="1">
      <c r="A5523" s="46"/>
      <c r="B5523" s="46"/>
      <c r="C5523" s="46"/>
      <c r="D5523" s="46"/>
      <c r="E5523" s="46"/>
      <c r="F5523" s="46"/>
      <c r="G5523" s="46"/>
      <c r="H5523" s="46"/>
      <c r="I5523" s="46">
        <v>1.0</v>
      </c>
      <c r="J5523" s="3"/>
      <c r="K5523" s="56"/>
    </row>
    <row r="5524" ht="32.25" customHeight="1">
      <c r="A5524" s="46"/>
      <c r="B5524" s="46"/>
      <c r="C5524" s="46"/>
      <c r="D5524" s="46"/>
      <c r="E5524" s="46"/>
      <c r="F5524" s="46"/>
      <c r="G5524" s="46"/>
      <c r="H5524" s="46"/>
      <c r="I5524" s="46">
        <v>50.0</v>
      </c>
      <c r="J5524" s="3"/>
      <c r="K5524" s="56"/>
    </row>
    <row r="5525" ht="32.25" customHeight="1">
      <c r="A5525" s="46"/>
      <c r="B5525" s="46"/>
      <c r="C5525" s="46"/>
      <c r="D5525" s="46"/>
      <c r="E5525" s="46"/>
      <c r="F5525" s="46"/>
      <c r="G5525" s="46"/>
      <c r="H5525" s="46"/>
      <c r="I5525" s="46">
        <v>0.0</v>
      </c>
      <c r="J5525" s="3"/>
      <c r="K5525" s="56"/>
    </row>
    <row r="5526" ht="32.25" customHeight="1">
      <c r="A5526" s="46"/>
      <c r="B5526" s="46"/>
      <c r="C5526" s="46"/>
      <c r="D5526" s="46"/>
      <c r="E5526" s="46"/>
      <c r="F5526" s="46"/>
      <c r="G5526" s="46"/>
      <c r="H5526" s="46"/>
      <c r="I5526" s="46">
        <v>116.0</v>
      </c>
      <c r="J5526" s="3"/>
      <c r="K5526" s="56"/>
    </row>
    <row r="5527" ht="32.25" customHeight="1">
      <c r="A5527" s="46"/>
      <c r="B5527" s="46"/>
      <c r="C5527" s="46"/>
      <c r="D5527" s="46"/>
      <c r="E5527" s="46"/>
      <c r="F5527" s="46"/>
      <c r="G5527" s="46"/>
      <c r="H5527" s="46"/>
      <c r="I5527" s="46">
        <v>0.0</v>
      </c>
      <c r="J5527" s="3"/>
      <c r="K5527" s="56"/>
    </row>
    <row r="5528" ht="32.25" customHeight="1">
      <c r="A5528" s="46"/>
      <c r="B5528" s="46"/>
      <c r="C5528" s="46"/>
      <c r="D5528" s="46"/>
      <c r="E5528" s="46"/>
      <c r="F5528" s="46"/>
      <c r="G5528" s="46"/>
      <c r="H5528" s="46"/>
      <c r="I5528" s="46">
        <v>0.0</v>
      </c>
      <c r="J5528" s="3"/>
      <c r="K5528" s="56"/>
    </row>
    <row r="5529" ht="32.25" customHeight="1">
      <c r="A5529" s="46"/>
      <c r="B5529" s="46"/>
      <c r="C5529" s="46"/>
      <c r="D5529" s="46"/>
      <c r="E5529" s="46"/>
      <c r="F5529" s="46"/>
      <c r="G5529" s="46"/>
      <c r="H5529" s="46"/>
      <c r="I5529" s="46">
        <v>0.0</v>
      </c>
      <c r="J5529" s="3"/>
      <c r="K5529" s="56"/>
    </row>
    <row r="5530" ht="32.25" customHeight="1">
      <c r="A5530" s="46"/>
      <c r="B5530" s="46"/>
      <c r="C5530" s="46"/>
      <c r="D5530" s="46"/>
      <c r="E5530" s="46"/>
      <c r="F5530" s="46"/>
      <c r="G5530" s="46"/>
      <c r="H5530" s="46"/>
      <c r="I5530" s="46">
        <v>0.0</v>
      </c>
      <c r="J5530" s="3"/>
      <c r="K5530" s="56"/>
    </row>
    <row r="5531" ht="32.25" customHeight="1">
      <c r="A5531" s="46"/>
      <c r="B5531" s="46"/>
      <c r="C5531" s="46"/>
      <c r="D5531" s="46"/>
      <c r="E5531" s="46"/>
      <c r="F5531" s="46"/>
      <c r="G5531" s="46"/>
      <c r="H5531" s="46"/>
      <c r="I5531" s="46">
        <v>0.0</v>
      </c>
      <c r="J5531" s="3"/>
      <c r="K5531" s="56"/>
    </row>
    <row r="5532" ht="32.25" customHeight="1">
      <c r="A5532" s="46"/>
      <c r="B5532" s="46"/>
      <c r="C5532" s="46"/>
      <c r="D5532" s="46"/>
      <c r="E5532" s="46"/>
      <c r="F5532" s="46"/>
      <c r="G5532" s="46"/>
      <c r="H5532" s="46"/>
      <c r="I5532" s="46">
        <v>0.0</v>
      </c>
      <c r="J5532" s="3"/>
      <c r="K5532" s="56"/>
    </row>
    <row r="5533" ht="32.25" customHeight="1">
      <c r="A5533" s="46"/>
      <c r="B5533" s="46"/>
      <c r="C5533" s="46"/>
      <c r="D5533" s="46"/>
      <c r="E5533" s="46"/>
      <c r="F5533" s="46"/>
      <c r="G5533" s="46"/>
      <c r="H5533" s="46"/>
      <c r="I5533" s="46">
        <v>153.0</v>
      </c>
      <c r="J5533" s="3"/>
      <c r="K5533" s="56"/>
    </row>
    <row r="5534" ht="32.25" customHeight="1">
      <c r="A5534" s="46"/>
      <c r="B5534" s="46"/>
      <c r="C5534" s="46"/>
      <c r="D5534" s="46"/>
      <c r="E5534" s="46"/>
      <c r="F5534" s="46"/>
      <c r="G5534" s="46"/>
      <c r="H5534" s="46"/>
      <c r="I5534" s="46">
        <v>0.0</v>
      </c>
      <c r="J5534" s="3"/>
      <c r="K5534" s="56"/>
    </row>
    <row r="5535" ht="32.25" customHeight="1">
      <c r="A5535" s="46"/>
      <c r="B5535" s="46"/>
      <c r="C5535" s="46"/>
      <c r="D5535" s="46"/>
      <c r="E5535" s="46"/>
      <c r="F5535" s="46"/>
      <c r="G5535" s="46"/>
      <c r="H5535" s="46"/>
      <c r="I5535" s="46">
        <v>0.0</v>
      </c>
      <c r="J5535" s="3"/>
      <c r="K5535" s="56"/>
    </row>
    <row r="5536" ht="32.25" customHeight="1">
      <c r="A5536" s="46"/>
      <c r="B5536" s="46"/>
      <c r="C5536" s="46"/>
      <c r="D5536" s="46"/>
      <c r="E5536" s="46"/>
      <c r="F5536" s="46"/>
      <c r="G5536" s="46"/>
      <c r="H5536" s="46"/>
      <c r="I5536" s="46">
        <v>26.0</v>
      </c>
      <c r="J5536" s="3"/>
      <c r="K5536" s="56"/>
    </row>
    <row r="5537" ht="32.25" customHeight="1">
      <c r="A5537" s="46"/>
      <c r="B5537" s="46"/>
      <c r="C5537" s="46"/>
      <c r="D5537" s="46"/>
      <c r="E5537" s="46"/>
      <c r="F5537" s="46"/>
      <c r="G5537" s="46"/>
      <c r="H5537" s="46"/>
      <c r="I5537" s="46">
        <v>16.0</v>
      </c>
      <c r="J5537" s="3"/>
      <c r="K5537" s="56"/>
    </row>
    <row r="5538" ht="32.25" customHeight="1">
      <c r="A5538" s="46"/>
      <c r="B5538" s="46"/>
      <c r="C5538" s="46"/>
      <c r="D5538" s="46"/>
      <c r="E5538" s="46"/>
      <c r="F5538" s="46"/>
      <c r="G5538" s="46"/>
      <c r="H5538" s="46"/>
      <c r="I5538" s="46">
        <v>12.0</v>
      </c>
      <c r="J5538" s="3"/>
      <c r="K5538" s="56"/>
    </row>
    <row r="5539" ht="32.25" customHeight="1">
      <c r="A5539" s="46"/>
      <c r="B5539" s="46"/>
      <c r="C5539" s="46"/>
      <c r="D5539" s="46"/>
      <c r="E5539" s="46"/>
      <c r="F5539" s="46"/>
      <c r="G5539" s="46"/>
      <c r="H5539" s="46"/>
      <c r="I5539" s="46">
        <v>0.0</v>
      </c>
      <c r="J5539" s="3"/>
      <c r="K5539" s="56"/>
    </row>
    <row r="5540" ht="32.25" customHeight="1">
      <c r="A5540" s="46"/>
      <c r="B5540" s="46"/>
      <c r="C5540" s="46"/>
      <c r="D5540" s="46"/>
      <c r="E5540" s="46"/>
      <c r="F5540" s="46"/>
      <c r="G5540" s="46"/>
      <c r="H5540" s="46"/>
      <c r="I5540" s="46">
        <v>26.0</v>
      </c>
      <c r="J5540" s="3"/>
      <c r="K5540" s="56"/>
    </row>
    <row r="5541" ht="32.25" customHeight="1">
      <c r="A5541" s="46"/>
      <c r="B5541" s="46"/>
      <c r="C5541" s="46"/>
      <c r="D5541" s="46"/>
      <c r="E5541" s="46"/>
      <c r="F5541" s="46"/>
      <c r="G5541" s="46"/>
      <c r="H5541" s="46"/>
      <c r="I5541" s="46">
        <v>4.0</v>
      </c>
      <c r="J5541" s="3"/>
      <c r="K5541" s="56"/>
    </row>
    <row r="5542" ht="32.25" customHeight="1">
      <c r="A5542" s="46"/>
      <c r="B5542" s="46"/>
      <c r="C5542" s="46"/>
      <c r="D5542" s="46"/>
      <c r="E5542" s="46"/>
      <c r="F5542" s="46"/>
      <c r="G5542" s="46"/>
      <c r="H5542" s="46"/>
      <c r="I5542" s="46">
        <v>31.0</v>
      </c>
      <c r="J5542" s="3"/>
      <c r="K5542" s="56"/>
    </row>
    <row r="5543" ht="32.25" customHeight="1">
      <c r="A5543" s="46"/>
      <c r="B5543" s="46"/>
      <c r="C5543" s="46"/>
      <c r="D5543" s="46"/>
      <c r="E5543" s="46"/>
      <c r="F5543" s="46"/>
      <c r="G5543" s="46"/>
      <c r="H5543" s="46"/>
      <c r="I5543" s="46">
        <v>66.0</v>
      </c>
      <c r="J5543" s="3"/>
      <c r="K5543" s="56"/>
    </row>
    <row r="5544" ht="32.25" customHeight="1">
      <c r="A5544" s="46"/>
      <c r="B5544" s="46"/>
      <c r="C5544" s="46"/>
      <c r="D5544" s="46"/>
      <c r="E5544" s="46"/>
      <c r="F5544" s="46"/>
      <c r="G5544" s="46"/>
      <c r="H5544" s="46"/>
      <c r="I5544" s="46">
        <v>0.0</v>
      </c>
      <c r="J5544" s="3"/>
      <c r="K5544" s="56"/>
    </row>
    <row r="5545" ht="32.25" customHeight="1">
      <c r="A5545" s="46"/>
      <c r="B5545" s="46"/>
      <c r="C5545" s="46"/>
      <c r="D5545" s="46"/>
      <c r="E5545" s="46"/>
      <c r="F5545" s="46"/>
      <c r="G5545" s="46"/>
      <c r="H5545" s="46"/>
      <c r="I5545" s="46">
        <v>0.0</v>
      </c>
      <c r="J5545" s="3"/>
      <c r="K5545" s="56"/>
    </row>
    <row r="5546" ht="32.25" customHeight="1">
      <c r="A5546" s="46"/>
      <c r="B5546" s="46"/>
      <c r="C5546" s="46"/>
      <c r="D5546" s="46"/>
      <c r="E5546" s="46"/>
      <c r="F5546" s="46"/>
      <c r="G5546" s="46"/>
      <c r="H5546" s="46"/>
      <c r="I5546" s="46">
        <v>49.0</v>
      </c>
      <c r="J5546" s="3"/>
      <c r="K5546" s="56"/>
    </row>
    <row r="5547" ht="32.25" customHeight="1">
      <c r="A5547" s="46"/>
      <c r="B5547" s="46"/>
      <c r="C5547" s="46"/>
      <c r="D5547" s="46"/>
      <c r="E5547" s="46"/>
      <c r="F5547" s="46"/>
      <c r="G5547" s="46"/>
      <c r="H5547" s="46"/>
      <c r="I5547" s="46">
        <v>5.0</v>
      </c>
      <c r="J5547" s="3"/>
      <c r="K5547" s="56"/>
    </row>
    <row r="5548" ht="32.25" customHeight="1">
      <c r="A5548" s="46"/>
      <c r="B5548" s="46"/>
      <c r="C5548" s="46"/>
      <c r="D5548" s="46"/>
      <c r="E5548" s="46"/>
      <c r="F5548" s="46"/>
      <c r="G5548" s="46"/>
      <c r="H5548" s="46"/>
      <c r="I5548" s="46">
        <v>0.0</v>
      </c>
      <c r="J5548" s="3"/>
      <c r="K5548" s="56"/>
    </row>
    <row r="5549" ht="32.25" customHeight="1">
      <c r="A5549" s="46"/>
      <c r="B5549" s="46"/>
      <c r="C5549" s="46"/>
      <c r="D5549" s="46"/>
      <c r="E5549" s="46"/>
      <c r="F5549" s="46"/>
      <c r="G5549" s="46"/>
      <c r="H5549" s="46"/>
      <c r="I5549" s="46">
        <v>35.0</v>
      </c>
      <c r="J5549" s="3"/>
      <c r="K5549" s="56"/>
    </row>
    <row r="5550" ht="32.25" customHeight="1">
      <c r="A5550" s="46"/>
      <c r="B5550" s="46"/>
      <c r="C5550" s="46"/>
      <c r="D5550" s="46"/>
      <c r="E5550" s="46"/>
      <c r="F5550" s="46"/>
      <c r="G5550" s="46"/>
      <c r="H5550" s="46"/>
      <c r="I5550" s="46">
        <v>18.0</v>
      </c>
      <c r="J5550" s="3"/>
      <c r="K5550" s="56"/>
    </row>
    <row r="5551" ht="32.25" customHeight="1">
      <c r="A5551" s="46"/>
      <c r="B5551" s="46"/>
      <c r="C5551" s="46"/>
      <c r="D5551" s="46"/>
      <c r="E5551" s="46"/>
      <c r="F5551" s="46"/>
      <c r="G5551" s="46"/>
      <c r="H5551" s="46"/>
      <c r="I5551" s="46">
        <v>0.0</v>
      </c>
      <c r="J5551" s="3"/>
      <c r="K5551" s="56"/>
    </row>
    <row r="5552" ht="32.25" customHeight="1">
      <c r="A5552" s="46"/>
      <c r="B5552" s="46"/>
      <c r="C5552" s="46"/>
      <c r="D5552" s="46"/>
      <c r="E5552" s="46"/>
      <c r="F5552" s="46"/>
      <c r="G5552" s="46"/>
      <c r="H5552" s="46"/>
      <c r="I5552" s="46">
        <v>0.0</v>
      </c>
      <c r="J5552" s="3"/>
      <c r="K5552" s="56"/>
    </row>
    <row r="5553" ht="32.25" customHeight="1">
      <c r="A5553" s="46"/>
      <c r="B5553" s="46"/>
      <c r="C5553" s="46"/>
      <c r="D5553" s="46"/>
      <c r="E5553" s="46"/>
      <c r="F5553" s="46"/>
      <c r="G5553" s="46"/>
      <c r="H5553" s="46"/>
      <c r="I5553" s="46">
        <v>48.0</v>
      </c>
      <c r="J5553" s="3"/>
      <c r="K5553" s="56"/>
    </row>
    <row r="5554" ht="32.25" customHeight="1">
      <c r="A5554" s="46"/>
      <c r="B5554" s="46"/>
      <c r="C5554" s="46"/>
      <c r="D5554" s="46"/>
      <c r="E5554" s="46"/>
      <c r="F5554" s="46"/>
      <c r="G5554" s="46"/>
      <c r="H5554" s="46"/>
      <c r="I5554" s="46">
        <v>26.0</v>
      </c>
      <c r="J5554" s="3"/>
      <c r="K5554" s="56"/>
    </row>
    <row r="5555" ht="32.25" customHeight="1">
      <c r="A5555" s="46"/>
      <c r="B5555" s="46"/>
      <c r="C5555" s="46"/>
      <c r="D5555" s="46"/>
      <c r="E5555" s="46"/>
      <c r="F5555" s="46"/>
      <c r="G5555" s="46"/>
      <c r="H5555" s="46"/>
      <c r="I5555" s="46">
        <v>54.0</v>
      </c>
      <c r="J5555" s="3"/>
      <c r="K5555" s="56"/>
    </row>
    <row r="5556" ht="32.25" customHeight="1">
      <c r="A5556" s="46"/>
      <c r="B5556" s="46"/>
      <c r="C5556" s="46"/>
      <c r="D5556" s="46"/>
      <c r="E5556" s="46"/>
      <c r="F5556" s="46"/>
      <c r="G5556" s="46"/>
      <c r="H5556" s="46"/>
      <c r="I5556" s="46">
        <v>4.0</v>
      </c>
      <c r="J5556" s="3"/>
      <c r="K5556" s="56"/>
    </row>
    <row r="5557" ht="32.25" customHeight="1">
      <c r="A5557" s="46"/>
      <c r="B5557" s="46"/>
      <c r="C5557" s="46"/>
      <c r="D5557" s="46"/>
      <c r="E5557" s="46"/>
      <c r="F5557" s="46"/>
      <c r="G5557" s="46"/>
      <c r="H5557" s="46"/>
      <c r="I5557" s="46">
        <v>30.0</v>
      </c>
      <c r="J5557" s="3"/>
      <c r="K5557" s="56"/>
    </row>
    <row r="5558" ht="32.25" customHeight="1">
      <c r="A5558" s="46"/>
      <c r="B5558" s="46"/>
      <c r="C5558" s="46"/>
      <c r="D5558" s="46"/>
      <c r="E5558" s="46"/>
      <c r="F5558" s="46"/>
      <c r="G5558" s="46"/>
      <c r="H5558" s="46"/>
      <c r="I5558" s="46">
        <v>0.0</v>
      </c>
      <c r="J5558" s="3"/>
      <c r="K5558" s="56"/>
    </row>
    <row r="5559" ht="32.25" customHeight="1">
      <c r="A5559" s="46"/>
      <c r="B5559" s="46"/>
      <c r="C5559" s="46"/>
      <c r="D5559" s="46"/>
      <c r="E5559" s="46"/>
      <c r="F5559" s="46"/>
      <c r="G5559" s="46"/>
      <c r="H5559" s="46"/>
      <c r="I5559" s="46">
        <v>23.0</v>
      </c>
      <c r="J5559" s="3"/>
      <c r="K5559" s="56"/>
    </row>
    <row r="5560" ht="32.25" customHeight="1">
      <c r="A5560" s="46"/>
      <c r="B5560" s="46"/>
      <c r="C5560" s="46"/>
      <c r="D5560" s="46"/>
      <c r="E5560" s="46"/>
      <c r="F5560" s="46"/>
      <c r="G5560" s="46"/>
      <c r="H5560" s="46"/>
      <c r="I5560" s="46">
        <v>17.0</v>
      </c>
      <c r="J5560" s="3"/>
      <c r="K5560" s="56"/>
    </row>
    <row r="5561" ht="32.25" customHeight="1">
      <c r="A5561" s="46"/>
      <c r="B5561" s="46"/>
      <c r="C5561" s="46"/>
      <c r="D5561" s="46"/>
      <c r="E5561" s="46"/>
      <c r="F5561" s="46"/>
      <c r="G5561" s="46"/>
      <c r="H5561" s="46"/>
      <c r="I5561" s="46">
        <v>23.0</v>
      </c>
      <c r="J5561" s="3"/>
      <c r="K5561" s="56"/>
    </row>
    <row r="5562" ht="32.25" customHeight="1">
      <c r="A5562" s="46"/>
      <c r="B5562" s="46"/>
      <c r="C5562" s="46"/>
      <c r="D5562" s="46"/>
      <c r="E5562" s="46"/>
      <c r="F5562" s="46"/>
      <c r="G5562" s="46"/>
      <c r="H5562" s="46"/>
      <c r="I5562" s="46">
        <v>43.0</v>
      </c>
      <c r="J5562" s="3"/>
      <c r="K5562" s="56"/>
    </row>
    <row r="5563" ht="32.25" customHeight="1">
      <c r="A5563" s="46"/>
      <c r="B5563" s="46"/>
      <c r="C5563" s="46"/>
      <c r="D5563" s="46"/>
      <c r="E5563" s="46"/>
      <c r="F5563" s="46"/>
      <c r="G5563" s="46"/>
      <c r="H5563" s="46"/>
      <c r="I5563" s="46">
        <v>32.0</v>
      </c>
      <c r="J5563" s="3"/>
      <c r="K5563" s="56"/>
    </row>
    <row r="5564" ht="32.25" customHeight="1">
      <c r="A5564" s="46"/>
      <c r="B5564" s="46"/>
      <c r="C5564" s="46"/>
      <c r="D5564" s="46"/>
      <c r="E5564" s="46"/>
      <c r="F5564" s="46"/>
      <c r="G5564" s="46"/>
      <c r="H5564" s="46"/>
      <c r="I5564" s="46">
        <v>42.0</v>
      </c>
      <c r="J5564" s="3"/>
      <c r="K5564" s="56"/>
    </row>
    <row r="5565" ht="32.25" customHeight="1">
      <c r="A5565" s="46"/>
      <c r="B5565" s="46"/>
      <c r="C5565" s="46"/>
      <c r="D5565" s="46"/>
      <c r="E5565" s="46"/>
      <c r="F5565" s="46"/>
      <c r="G5565" s="46"/>
      <c r="H5565" s="46"/>
      <c r="I5565" s="46">
        <v>0.0</v>
      </c>
      <c r="J5565" s="3"/>
      <c r="K5565" s="56"/>
    </row>
    <row r="5566" ht="32.25" customHeight="1">
      <c r="A5566" s="46"/>
      <c r="B5566" s="46"/>
      <c r="C5566" s="46"/>
      <c r="D5566" s="46"/>
      <c r="E5566" s="46"/>
      <c r="F5566" s="46"/>
      <c r="G5566" s="46"/>
      <c r="H5566" s="46"/>
      <c r="I5566" s="46">
        <v>0.0</v>
      </c>
      <c r="J5566" s="3"/>
      <c r="K5566" s="56"/>
    </row>
    <row r="5567" ht="32.25" customHeight="1">
      <c r="A5567" s="46"/>
      <c r="B5567" s="46"/>
      <c r="C5567" s="46"/>
      <c r="D5567" s="46"/>
      <c r="E5567" s="46"/>
      <c r="F5567" s="46"/>
      <c r="G5567" s="46"/>
      <c r="H5567" s="46"/>
      <c r="I5567" s="46">
        <v>156.0</v>
      </c>
      <c r="J5567" s="3"/>
      <c r="K5567" s="56"/>
    </row>
    <row r="5568" ht="32.25" customHeight="1">
      <c r="A5568" s="46"/>
      <c r="B5568" s="46"/>
      <c r="C5568" s="46"/>
      <c r="D5568" s="46"/>
      <c r="E5568" s="46"/>
      <c r="F5568" s="46"/>
      <c r="G5568" s="46"/>
      <c r="H5568" s="46"/>
      <c r="I5568" s="46">
        <v>0.0</v>
      </c>
      <c r="J5568" s="3"/>
      <c r="K5568" s="56"/>
    </row>
    <row r="5569" ht="32.25" customHeight="1">
      <c r="A5569" s="46"/>
      <c r="B5569" s="46"/>
      <c r="C5569" s="46"/>
      <c r="D5569" s="46"/>
      <c r="E5569" s="46"/>
      <c r="F5569" s="46"/>
      <c r="G5569" s="46"/>
      <c r="H5569" s="46"/>
      <c r="I5569" s="46">
        <v>0.0</v>
      </c>
      <c r="J5569" s="3"/>
      <c r="K5569" s="56"/>
    </row>
    <row r="5570" ht="32.25" customHeight="1">
      <c r="A5570" s="46"/>
      <c r="B5570" s="46"/>
      <c r="C5570" s="46"/>
      <c r="D5570" s="46"/>
      <c r="E5570" s="46"/>
      <c r="F5570" s="46"/>
      <c r="G5570" s="46"/>
      <c r="H5570" s="46"/>
      <c r="I5570" s="46">
        <v>18.0</v>
      </c>
      <c r="J5570" s="3"/>
      <c r="K5570" s="56"/>
    </row>
    <row r="5571" ht="32.25" customHeight="1">
      <c r="A5571" s="46"/>
      <c r="B5571" s="46"/>
      <c r="C5571" s="46"/>
      <c r="D5571" s="46"/>
      <c r="E5571" s="46"/>
      <c r="F5571" s="46"/>
      <c r="G5571" s="46"/>
      <c r="H5571" s="46"/>
      <c r="I5571" s="46">
        <v>0.0</v>
      </c>
      <c r="J5571" s="3"/>
      <c r="K5571" s="56"/>
    </row>
    <row r="5572" ht="32.25" customHeight="1">
      <c r="A5572" s="46"/>
      <c r="B5572" s="46"/>
      <c r="C5572" s="46"/>
      <c r="D5572" s="46"/>
      <c r="E5572" s="46"/>
      <c r="F5572" s="46"/>
      <c r="G5572" s="46"/>
      <c r="H5572" s="46"/>
      <c r="I5572" s="46">
        <v>0.0</v>
      </c>
      <c r="J5572" s="3"/>
      <c r="K5572" s="56"/>
    </row>
    <row r="5573" ht="32.25" customHeight="1">
      <c r="A5573" s="46"/>
      <c r="B5573" s="46"/>
      <c r="C5573" s="46"/>
      <c r="D5573" s="46"/>
      <c r="E5573" s="46"/>
      <c r="F5573" s="46"/>
      <c r="G5573" s="46"/>
      <c r="H5573" s="46"/>
      <c r="I5573" s="46">
        <v>53.0</v>
      </c>
      <c r="J5573" s="3"/>
      <c r="K5573" s="56"/>
    </row>
    <row r="5574" ht="32.25" customHeight="1">
      <c r="A5574" s="46"/>
      <c r="B5574" s="46"/>
      <c r="C5574" s="46"/>
      <c r="D5574" s="46"/>
      <c r="E5574" s="46"/>
      <c r="F5574" s="46"/>
      <c r="G5574" s="46"/>
      <c r="H5574" s="46"/>
      <c r="I5574" s="46">
        <v>17.0</v>
      </c>
      <c r="J5574" s="3"/>
      <c r="K5574" s="56"/>
    </row>
    <row r="5575" ht="32.25" customHeight="1">
      <c r="A5575" s="46"/>
      <c r="B5575" s="46"/>
      <c r="C5575" s="46"/>
      <c r="D5575" s="46"/>
      <c r="E5575" s="46"/>
      <c r="F5575" s="46"/>
      <c r="G5575" s="46"/>
      <c r="H5575" s="46"/>
      <c r="I5575" s="46">
        <v>2.0</v>
      </c>
      <c r="J5575" s="3"/>
      <c r="K5575" s="56"/>
    </row>
    <row r="5576" ht="32.25" customHeight="1">
      <c r="A5576" s="46"/>
      <c r="B5576" s="46"/>
      <c r="C5576" s="46"/>
      <c r="D5576" s="46"/>
      <c r="E5576" s="46"/>
      <c r="F5576" s="46"/>
      <c r="G5576" s="46"/>
      <c r="H5576" s="46"/>
      <c r="I5576" s="46">
        <v>62.0</v>
      </c>
      <c r="J5576" s="3"/>
      <c r="K5576" s="56"/>
    </row>
    <row r="5577" ht="32.25" customHeight="1">
      <c r="A5577" s="46"/>
      <c r="B5577" s="46"/>
      <c r="C5577" s="46"/>
      <c r="D5577" s="46"/>
      <c r="E5577" s="46"/>
      <c r="F5577" s="46"/>
      <c r="G5577" s="46"/>
      <c r="H5577" s="46"/>
      <c r="I5577" s="46">
        <v>7.0</v>
      </c>
      <c r="J5577" s="3"/>
      <c r="K5577" s="56"/>
    </row>
    <row r="5578" ht="32.25" customHeight="1">
      <c r="A5578" s="46"/>
      <c r="B5578" s="46"/>
      <c r="C5578" s="46"/>
      <c r="D5578" s="46"/>
      <c r="E5578" s="46"/>
      <c r="F5578" s="46"/>
      <c r="G5578" s="46"/>
      <c r="H5578" s="46"/>
      <c r="I5578" s="46">
        <v>0.0</v>
      </c>
      <c r="J5578" s="3"/>
      <c r="K5578" s="56"/>
    </row>
    <row r="5579" ht="32.25" customHeight="1">
      <c r="A5579" s="46"/>
      <c r="B5579" s="46"/>
      <c r="C5579" s="46"/>
      <c r="D5579" s="46"/>
      <c r="E5579" s="46"/>
      <c r="F5579" s="46"/>
      <c r="G5579" s="46"/>
      <c r="H5579" s="46"/>
      <c r="I5579" s="46">
        <v>0.0</v>
      </c>
      <c r="J5579" s="3"/>
      <c r="K5579" s="56"/>
    </row>
    <row r="5580" ht="32.25" customHeight="1">
      <c r="A5580" s="46"/>
      <c r="B5580" s="46"/>
      <c r="C5580" s="46"/>
      <c r="D5580" s="46"/>
      <c r="E5580" s="46"/>
      <c r="F5580" s="46"/>
      <c r="G5580" s="46"/>
      <c r="H5580" s="46"/>
      <c r="I5580" s="46">
        <v>0.0</v>
      </c>
      <c r="J5580" s="3"/>
      <c r="K5580" s="56"/>
    </row>
    <row r="5581" ht="32.25" customHeight="1">
      <c r="A5581" s="46"/>
      <c r="B5581" s="46"/>
      <c r="C5581" s="46"/>
      <c r="D5581" s="46"/>
      <c r="E5581" s="46"/>
      <c r="F5581" s="46"/>
      <c r="G5581" s="46"/>
      <c r="H5581" s="46"/>
      <c r="I5581" s="46">
        <v>9.0</v>
      </c>
      <c r="J5581" s="3"/>
      <c r="K5581" s="56"/>
    </row>
    <row r="5582" ht="32.25" customHeight="1">
      <c r="A5582" s="46"/>
      <c r="B5582" s="46"/>
      <c r="C5582" s="46"/>
      <c r="D5582" s="46"/>
      <c r="E5582" s="46"/>
      <c r="F5582" s="46"/>
      <c r="G5582" s="46"/>
      <c r="H5582" s="46"/>
      <c r="I5582" s="46">
        <v>69.0</v>
      </c>
      <c r="J5582" s="3"/>
      <c r="K5582" s="56"/>
    </row>
    <row r="5583" ht="32.25" customHeight="1">
      <c r="A5583" s="46"/>
      <c r="B5583" s="46"/>
      <c r="C5583" s="46"/>
      <c r="D5583" s="46"/>
      <c r="E5583" s="46"/>
      <c r="F5583" s="46"/>
      <c r="G5583" s="46"/>
      <c r="H5583" s="46"/>
      <c r="I5583" s="46">
        <v>6.0</v>
      </c>
      <c r="J5583" s="3"/>
      <c r="K5583" s="56"/>
    </row>
    <row r="5584" ht="32.25" customHeight="1">
      <c r="A5584" s="46"/>
      <c r="B5584" s="46"/>
      <c r="C5584" s="46"/>
      <c r="D5584" s="46"/>
      <c r="E5584" s="46"/>
      <c r="F5584" s="46"/>
      <c r="G5584" s="46"/>
      <c r="H5584" s="46"/>
      <c r="I5584" s="46">
        <v>0.0</v>
      </c>
      <c r="J5584" s="3"/>
      <c r="K5584" s="56"/>
    </row>
    <row r="5585" ht="32.25" customHeight="1">
      <c r="A5585" s="46"/>
      <c r="B5585" s="46"/>
      <c r="C5585" s="46"/>
      <c r="D5585" s="46"/>
      <c r="E5585" s="46"/>
      <c r="F5585" s="46"/>
      <c r="G5585" s="46"/>
      <c r="H5585" s="46"/>
      <c r="I5585" s="46">
        <v>13.0</v>
      </c>
      <c r="J5585" s="3"/>
      <c r="K5585" s="56"/>
    </row>
    <row r="5586" ht="32.25" customHeight="1">
      <c r="A5586" s="46"/>
      <c r="B5586" s="46"/>
      <c r="C5586" s="46"/>
      <c r="D5586" s="46"/>
      <c r="E5586" s="46"/>
      <c r="F5586" s="46"/>
      <c r="G5586" s="46"/>
      <c r="H5586" s="46"/>
      <c r="I5586" s="46">
        <v>9.0</v>
      </c>
      <c r="J5586" s="3"/>
      <c r="K5586" s="56"/>
    </row>
    <row r="5587" ht="32.25" customHeight="1">
      <c r="A5587" s="46"/>
      <c r="B5587" s="46"/>
      <c r="C5587" s="46"/>
      <c r="D5587" s="46"/>
      <c r="E5587" s="46"/>
      <c r="F5587" s="46"/>
      <c r="G5587" s="46"/>
      <c r="H5587" s="46"/>
      <c r="I5587" s="46">
        <v>8.0</v>
      </c>
      <c r="J5587" s="3"/>
      <c r="K5587" s="56"/>
    </row>
    <row r="5588" ht="32.25" customHeight="1">
      <c r="A5588" s="46"/>
      <c r="B5588" s="46"/>
      <c r="C5588" s="46"/>
      <c r="D5588" s="46"/>
      <c r="E5588" s="46"/>
      <c r="F5588" s="46"/>
      <c r="G5588" s="46"/>
      <c r="H5588" s="46"/>
      <c r="I5588" s="46">
        <v>0.0</v>
      </c>
      <c r="J5588" s="3"/>
      <c r="K5588" s="56"/>
    </row>
    <row r="5589" ht="32.25" customHeight="1">
      <c r="A5589" s="46"/>
      <c r="B5589" s="46"/>
      <c r="C5589" s="46"/>
      <c r="D5589" s="46"/>
      <c r="E5589" s="46"/>
      <c r="F5589" s="46"/>
      <c r="G5589" s="46"/>
      <c r="H5589" s="46"/>
      <c r="I5589" s="46">
        <v>0.0</v>
      </c>
      <c r="J5589" s="3"/>
      <c r="K5589" s="56"/>
    </row>
    <row r="5590" ht="32.25" customHeight="1">
      <c r="A5590" s="46"/>
      <c r="B5590" s="46"/>
      <c r="C5590" s="46"/>
      <c r="D5590" s="46"/>
      <c r="E5590" s="46"/>
      <c r="F5590" s="46"/>
      <c r="G5590" s="46"/>
      <c r="H5590" s="46"/>
      <c r="I5590" s="46">
        <v>1.0</v>
      </c>
      <c r="J5590" s="3"/>
      <c r="K5590" s="56"/>
    </row>
    <row r="5591" ht="32.25" customHeight="1">
      <c r="A5591" s="46"/>
      <c r="B5591" s="46"/>
      <c r="C5591" s="46"/>
      <c r="D5591" s="46"/>
      <c r="E5591" s="46"/>
      <c r="F5591" s="46"/>
      <c r="G5591" s="46"/>
      <c r="H5591" s="46"/>
      <c r="I5591" s="46">
        <v>0.0</v>
      </c>
      <c r="J5591" s="3"/>
      <c r="K5591" s="56"/>
    </row>
    <row r="5592" ht="32.25" customHeight="1">
      <c r="A5592" s="46"/>
      <c r="B5592" s="46"/>
      <c r="C5592" s="46"/>
      <c r="D5592" s="46"/>
      <c r="E5592" s="46"/>
      <c r="F5592" s="46"/>
      <c r="G5592" s="46"/>
      <c r="H5592" s="46"/>
      <c r="I5592" s="46">
        <v>27.0</v>
      </c>
      <c r="J5592" s="3"/>
      <c r="K5592" s="56"/>
    </row>
    <row r="5593" ht="32.25" customHeight="1">
      <c r="A5593" s="46"/>
      <c r="B5593" s="46"/>
      <c r="C5593" s="46"/>
      <c r="D5593" s="46"/>
      <c r="E5593" s="46"/>
      <c r="F5593" s="46"/>
      <c r="G5593" s="46"/>
      <c r="H5593" s="46"/>
      <c r="I5593" s="46">
        <v>16.0</v>
      </c>
      <c r="J5593" s="3"/>
      <c r="K5593" s="56"/>
    </row>
    <row r="5594" ht="32.25" customHeight="1">
      <c r="A5594" s="46"/>
      <c r="B5594" s="46"/>
      <c r="C5594" s="46"/>
      <c r="D5594" s="46"/>
      <c r="E5594" s="46"/>
      <c r="F5594" s="46"/>
      <c r="G5594" s="46"/>
      <c r="H5594" s="46"/>
      <c r="I5594" s="46">
        <v>3.0</v>
      </c>
      <c r="J5594" s="3"/>
      <c r="K5594" s="56"/>
    </row>
    <row r="5595" ht="32.25" customHeight="1">
      <c r="A5595" s="46"/>
      <c r="B5595" s="46"/>
      <c r="C5595" s="46"/>
      <c r="D5595" s="46"/>
      <c r="E5595" s="46"/>
      <c r="F5595" s="46"/>
      <c r="G5595" s="46"/>
      <c r="H5595" s="46"/>
      <c r="I5595" s="46">
        <v>10.0</v>
      </c>
      <c r="J5595" s="3"/>
      <c r="K5595" s="56"/>
    </row>
    <row r="5596" ht="32.25" customHeight="1">
      <c r="A5596" s="46"/>
      <c r="B5596" s="46"/>
      <c r="C5596" s="46"/>
      <c r="D5596" s="46"/>
      <c r="E5596" s="46"/>
      <c r="F5596" s="46"/>
      <c r="G5596" s="46"/>
      <c r="H5596" s="46"/>
      <c r="I5596" s="46">
        <v>2.0</v>
      </c>
      <c r="J5596" s="3"/>
      <c r="K5596" s="56"/>
    </row>
    <row r="5597" ht="32.25" customHeight="1">
      <c r="A5597" s="46"/>
      <c r="B5597" s="46"/>
      <c r="C5597" s="46"/>
      <c r="D5597" s="46"/>
      <c r="E5597" s="46"/>
      <c r="F5597" s="46"/>
      <c r="G5597" s="46"/>
      <c r="H5597" s="46"/>
      <c r="I5597" s="46">
        <v>0.0</v>
      </c>
      <c r="J5597" s="3"/>
      <c r="K5597" s="56"/>
    </row>
    <row r="5598" ht="32.25" customHeight="1">
      <c r="A5598" s="46"/>
      <c r="B5598" s="46"/>
      <c r="C5598" s="46"/>
      <c r="D5598" s="46"/>
      <c r="E5598" s="46"/>
      <c r="F5598" s="46"/>
      <c r="G5598" s="46"/>
      <c r="H5598" s="46"/>
      <c r="I5598" s="46">
        <v>0.0</v>
      </c>
      <c r="J5598" s="3"/>
      <c r="K5598" s="56"/>
    </row>
    <row r="5599" ht="32.25" customHeight="1">
      <c r="A5599" s="46"/>
      <c r="B5599" s="46"/>
      <c r="C5599" s="46"/>
      <c r="D5599" s="46"/>
      <c r="E5599" s="46"/>
      <c r="F5599" s="46"/>
      <c r="G5599" s="46"/>
      <c r="H5599" s="46"/>
      <c r="I5599" s="46">
        <v>20.0</v>
      </c>
      <c r="J5599" s="3"/>
      <c r="K5599" s="56"/>
    </row>
    <row r="5600" ht="32.25" customHeight="1">
      <c r="A5600" s="46"/>
      <c r="B5600" s="46"/>
      <c r="C5600" s="46"/>
      <c r="D5600" s="46"/>
      <c r="E5600" s="46"/>
      <c r="F5600" s="46"/>
      <c r="G5600" s="46"/>
      <c r="H5600" s="46"/>
      <c r="I5600" s="46">
        <v>32.0</v>
      </c>
      <c r="J5600" s="3"/>
      <c r="K5600" s="56"/>
    </row>
    <row r="5601" ht="32.25" customHeight="1">
      <c r="A5601" s="46"/>
      <c r="B5601" s="46"/>
      <c r="C5601" s="46"/>
      <c r="D5601" s="46"/>
      <c r="E5601" s="46"/>
      <c r="F5601" s="46"/>
      <c r="G5601" s="46"/>
      <c r="H5601" s="46"/>
      <c r="I5601" s="46">
        <v>0.0</v>
      </c>
      <c r="J5601" s="3"/>
      <c r="K5601" s="56"/>
    </row>
    <row r="5602" ht="32.25" customHeight="1">
      <c r="A5602" s="46"/>
      <c r="B5602" s="46"/>
      <c r="C5602" s="46"/>
      <c r="D5602" s="46"/>
      <c r="E5602" s="46"/>
      <c r="F5602" s="46"/>
      <c r="G5602" s="46"/>
      <c r="H5602" s="46"/>
      <c r="I5602" s="46">
        <v>0.0</v>
      </c>
      <c r="J5602" s="3"/>
      <c r="K5602" s="56"/>
    </row>
    <row r="5603" ht="32.25" customHeight="1">
      <c r="A5603" s="46"/>
      <c r="B5603" s="46"/>
      <c r="C5603" s="46"/>
      <c r="D5603" s="46"/>
      <c r="E5603" s="46"/>
      <c r="F5603" s="46"/>
      <c r="G5603" s="46"/>
      <c r="H5603" s="46"/>
      <c r="I5603" s="46">
        <v>103.0</v>
      </c>
      <c r="J5603" s="3"/>
      <c r="K5603" s="56"/>
    </row>
    <row r="5604" ht="32.25" customHeight="1">
      <c r="A5604" s="46"/>
      <c r="B5604" s="46"/>
      <c r="C5604" s="46"/>
      <c r="D5604" s="46"/>
      <c r="E5604" s="46"/>
      <c r="F5604" s="46"/>
      <c r="G5604" s="46"/>
      <c r="H5604" s="46"/>
      <c r="I5604" s="46">
        <v>0.0</v>
      </c>
      <c r="J5604" s="3"/>
      <c r="K5604" s="56"/>
    </row>
    <row r="5605" ht="32.25" customHeight="1">
      <c r="A5605" s="46"/>
      <c r="B5605" s="46"/>
      <c r="C5605" s="46"/>
      <c r="D5605" s="46"/>
      <c r="E5605" s="46"/>
      <c r="F5605" s="46"/>
      <c r="G5605" s="46"/>
      <c r="H5605" s="46"/>
      <c r="I5605" s="46">
        <v>0.0</v>
      </c>
      <c r="J5605" s="3"/>
      <c r="K5605" s="56"/>
    </row>
    <row r="5606" ht="32.25" customHeight="1">
      <c r="A5606" s="46"/>
      <c r="B5606" s="46"/>
      <c r="C5606" s="46"/>
      <c r="D5606" s="46"/>
      <c r="E5606" s="46"/>
      <c r="F5606" s="46"/>
      <c r="G5606" s="46"/>
      <c r="H5606" s="46"/>
      <c r="I5606" s="46">
        <v>0.0</v>
      </c>
      <c r="J5606" s="3"/>
      <c r="K5606" s="56"/>
    </row>
    <row r="5607" ht="32.25" customHeight="1">
      <c r="A5607" s="46"/>
      <c r="B5607" s="46"/>
      <c r="C5607" s="46"/>
      <c r="D5607" s="46"/>
      <c r="E5607" s="46"/>
      <c r="F5607" s="46"/>
      <c r="G5607" s="46"/>
      <c r="H5607" s="46"/>
      <c r="I5607" s="46">
        <v>0.0</v>
      </c>
      <c r="J5607" s="3"/>
      <c r="K5607" s="56"/>
    </row>
    <row r="5608" ht="32.25" customHeight="1">
      <c r="A5608" s="46"/>
      <c r="B5608" s="46"/>
      <c r="C5608" s="46"/>
      <c r="D5608" s="46"/>
      <c r="E5608" s="46"/>
      <c r="F5608" s="46"/>
      <c r="G5608" s="46"/>
      <c r="H5608" s="46"/>
      <c r="I5608" s="46">
        <v>0.0</v>
      </c>
      <c r="J5608" s="3"/>
      <c r="K5608" s="56"/>
    </row>
    <row r="5609" ht="32.25" customHeight="1">
      <c r="A5609" s="46"/>
      <c r="B5609" s="46"/>
      <c r="C5609" s="46"/>
      <c r="D5609" s="46"/>
      <c r="E5609" s="46"/>
      <c r="F5609" s="46"/>
      <c r="G5609" s="46"/>
      <c r="H5609" s="46"/>
      <c r="I5609" s="46">
        <v>47.0</v>
      </c>
      <c r="J5609" s="3"/>
      <c r="K5609" s="56"/>
    </row>
    <row r="5610" ht="32.25" customHeight="1">
      <c r="A5610" s="46"/>
      <c r="B5610" s="46"/>
      <c r="C5610" s="46"/>
      <c r="D5610" s="46"/>
      <c r="E5610" s="46"/>
      <c r="F5610" s="46"/>
      <c r="G5610" s="46"/>
      <c r="H5610" s="46"/>
      <c r="I5610" s="46">
        <v>71.0</v>
      </c>
      <c r="J5610" s="3"/>
      <c r="K5610" s="56"/>
    </row>
    <row r="5611" ht="32.25" customHeight="1">
      <c r="A5611" s="46"/>
      <c r="B5611" s="46"/>
      <c r="C5611" s="46"/>
      <c r="D5611" s="46"/>
      <c r="E5611" s="46"/>
      <c r="F5611" s="46"/>
      <c r="G5611" s="46"/>
      <c r="H5611" s="46"/>
      <c r="I5611" s="46">
        <v>0.0</v>
      </c>
      <c r="J5611" s="3"/>
      <c r="K5611" s="56"/>
    </row>
    <row r="5612" ht="32.25" customHeight="1">
      <c r="A5612" s="46"/>
      <c r="B5612" s="46"/>
      <c r="C5612" s="46"/>
      <c r="D5612" s="46"/>
      <c r="E5612" s="46"/>
      <c r="F5612" s="46"/>
      <c r="G5612" s="46"/>
      <c r="H5612" s="46"/>
      <c r="I5612" s="46">
        <v>0.0</v>
      </c>
      <c r="J5612" s="3"/>
      <c r="K5612" s="56"/>
    </row>
    <row r="5613" ht="32.25" customHeight="1">
      <c r="A5613" s="46"/>
      <c r="B5613" s="46"/>
      <c r="C5613" s="46"/>
      <c r="D5613" s="46"/>
      <c r="E5613" s="46"/>
      <c r="F5613" s="46"/>
      <c r="G5613" s="46"/>
      <c r="H5613" s="46"/>
      <c r="I5613" s="46">
        <v>0.0</v>
      </c>
      <c r="J5613" s="3"/>
      <c r="K5613" s="56"/>
    </row>
    <row r="5614" ht="32.25" customHeight="1">
      <c r="A5614" s="46"/>
      <c r="B5614" s="46"/>
      <c r="C5614" s="46"/>
      <c r="D5614" s="46"/>
      <c r="E5614" s="46"/>
      <c r="F5614" s="46"/>
      <c r="G5614" s="46"/>
      <c r="H5614" s="46"/>
      <c r="I5614" s="46">
        <v>15.0</v>
      </c>
      <c r="J5614" s="3"/>
      <c r="K5614" s="56"/>
    </row>
    <row r="5615" ht="32.25" customHeight="1">
      <c r="A5615" s="46"/>
      <c r="B5615" s="46"/>
      <c r="C5615" s="46"/>
      <c r="D5615" s="46"/>
      <c r="E5615" s="46"/>
      <c r="F5615" s="46"/>
      <c r="G5615" s="46"/>
      <c r="H5615" s="46"/>
      <c r="I5615" s="46">
        <v>0.0</v>
      </c>
      <c r="J5615" s="3"/>
      <c r="K5615" s="56"/>
    </row>
    <row r="5616" ht="32.25" customHeight="1">
      <c r="A5616" s="46"/>
      <c r="B5616" s="46"/>
      <c r="C5616" s="46"/>
      <c r="D5616" s="46"/>
      <c r="E5616" s="46"/>
      <c r="F5616" s="46"/>
      <c r="G5616" s="46"/>
      <c r="H5616" s="46"/>
      <c r="I5616" s="46">
        <v>0.0</v>
      </c>
      <c r="J5616" s="3"/>
      <c r="K5616" s="56"/>
    </row>
    <row r="5617" ht="32.25" customHeight="1">
      <c r="A5617" s="46"/>
      <c r="B5617" s="46"/>
      <c r="C5617" s="46"/>
      <c r="D5617" s="46"/>
      <c r="E5617" s="46"/>
      <c r="F5617" s="46"/>
      <c r="G5617" s="46"/>
      <c r="H5617" s="46"/>
      <c r="I5617" s="46">
        <v>0.0</v>
      </c>
      <c r="J5617" s="3"/>
      <c r="K5617" s="56"/>
    </row>
    <row r="5618" ht="32.25" customHeight="1">
      <c r="A5618" s="46"/>
      <c r="B5618" s="46"/>
      <c r="C5618" s="46"/>
      <c r="D5618" s="46"/>
      <c r="E5618" s="46"/>
      <c r="F5618" s="46"/>
      <c r="G5618" s="46"/>
      <c r="H5618" s="46"/>
      <c r="I5618" s="46">
        <v>0.0</v>
      </c>
      <c r="J5618" s="3"/>
      <c r="K5618" s="56"/>
    </row>
    <row r="5619" ht="32.25" customHeight="1">
      <c r="A5619" s="46"/>
      <c r="B5619" s="46"/>
      <c r="C5619" s="46"/>
      <c r="D5619" s="46"/>
      <c r="E5619" s="46"/>
      <c r="F5619" s="46"/>
      <c r="G5619" s="46"/>
      <c r="H5619" s="46"/>
      <c r="I5619" s="46">
        <v>0.0</v>
      </c>
      <c r="J5619" s="3"/>
      <c r="K5619" s="56"/>
    </row>
    <row r="5620" ht="32.25" customHeight="1">
      <c r="A5620" s="46"/>
      <c r="B5620" s="46"/>
      <c r="C5620" s="46"/>
      <c r="D5620" s="46"/>
      <c r="E5620" s="46"/>
      <c r="F5620" s="46"/>
      <c r="G5620" s="46"/>
      <c r="H5620" s="46"/>
      <c r="I5620" s="46">
        <v>69.0</v>
      </c>
      <c r="J5620" s="3"/>
      <c r="K5620" s="56"/>
    </row>
    <row r="5621" ht="32.25" customHeight="1">
      <c r="A5621" s="46"/>
      <c r="B5621" s="46"/>
      <c r="C5621" s="46"/>
      <c r="D5621" s="46"/>
      <c r="E5621" s="46"/>
      <c r="F5621" s="46"/>
      <c r="G5621" s="46"/>
      <c r="H5621" s="46"/>
      <c r="I5621" s="46">
        <v>0.0</v>
      </c>
      <c r="J5621" s="3"/>
      <c r="K5621" s="56"/>
    </row>
    <row r="5622" ht="32.25" customHeight="1">
      <c r="A5622" s="46"/>
      <c r="B5622" s="46"/>
      <c r="C5622" s="46"/>
      <c r="D5622" s="46"/>
      <c r="E5622" s="46"/>
      <c r="F5622" s="46"/>
      <c r="G5622" s="46"/>
      <c r="H5622" s="46"/>
      <c r="I5622" s="46">
        <v>0.0</v>
      </c>
      <c r="J5622" s="3"/>
      <c r="K5622" s="56"/>
    </row>
    <row r="5623" ht="32.25" customHeight="1">
      <c r="A5623" s="46"/>
      <c r="B5623" s="46"/>
      <c r="C5623" s="46"/>
      <c r="D5623" s="46"/>
      <c r="E5623" s="46"/>
      <c r="F5623" s="46"/>
      <c r="G5623" s="46"/>
      <c r="H5623" s="46"/>
      <c r="I5623" s="46">
        <v>8.0</v>
      </c>
      <c r="J5623" s="3"/>
      <c r="K5623" s="56"/>
    </row>
    <row r="5624" ht="32.25" customHeight="1">
      <c r="A5624" s="46"/>
      <c r="B5624" s="46"/>
      <c r="C5624" s="46"/>
      <c r="D5624" s="46"/>
      <c r="E5624" s="46"/>
      <c r="F5624" s="46"/>
      <c r="G5624" s="46"/>
      <c r="H5624" s="46"/>
      <c r="I5624" s="46">
        <v>0.0</v>
      </c>
      <c r="J5624" s="3"/>
      <c r="K5624" s="56"/>
    </row>
    <row r="5625" ht="32.25" customHeight="1">
      <c r="A5625" s="46"/>
      <c r="B5625" s="46"/>
      <c r="C5625" s="46"/>
      <c r="D5625" s="46"/>
      <c r="E5625" s="46"/>
      <c r="F5625" s="46"/>
      <c r="G5625" s="46"/>
      <c r="H5625" s="46"/>
      <c r="I5625" s="46">
        <v>0.0</v>
      </c>
      <c r="J5625" s="3"/>
      <c r="K5625" s="56"/>
    </row>
    <row r="5626" ht="32.25" customHeight="1">
      <c r="A5626" s="46"/>
      <c r="B5626" s="46"/>
      <c r="C5626" s="46"/>
      <c r="D5626" s="46"/>
      <c r="E5626" s="46"/>
      <c r="F5626" s="46"/>
      <c r="G5626" s="46"/>
      <c r="H5626" s="46"/>
      <c r="I5626" s="46">
        <v>0.0</v>
      </c>
      <c r="J5626" s="3"/>
      <c r="K5626" s="56"/>
    </row>
    <row r="5627" ht="32.25" customHeight="1">
      <c r="A5627" s="46"/>
      <c r="B5627" s="46"/>
      <c r="C5627" s="46"/>
      <c r="D5627" s="46"/>
      <c r="E5627" s="46"/>
      <c r="F5627" s="46"/>
      <c r="G5627" s="46"/>
      <c r="H5627" s="46"/>
      <c r="I5627" s="46">
        <v>33.0</v>
      </c>
      <c r="J5627" s="3"/>
      <c r="K5627" s="56"/>
    </row>
    <row r="5628" ht="32.25" customHeight="1">
      <c r="A5628" s="46"/>
      <c r="B5628" s="46"/>
      <c r="C5628" s="46"/>
      <c r="D5628" s="46"/>
      <c r="E5628" s="46"/>
      <c r="F5628" s="46"/>
      <c r="G5628" s="46"/>
      <c r="H5628" s="46"/>
      <c r="I5628" s="46">
        <v>29.0</v>
      </c>
      <c r="J5628" s="3"/>
      <c r="K5628" s="56"/>
    </row>
    <row r="5629" ht="32.25" customHeight="1">
      <c r="A5629" s="46"/>
      <c r="B5629" s="46"/>
      <c r="C5629" s="46"/>
      <c r="D5629" s="46"/>
      <c r="E5629" s="46"/>
      <c r="F5629" s="46"/>
      <c r="G5629" s="46"/>
      <c r="H5629" s="46"/>
      <c r="I5629" s="46">
        <v>7.0</v>
      </c>
      <c r="J5629" s="3"/>
      <c r="K5629" s="56"/>
    </row>
    <row r="5630" ht="32.25" customHeight="1">
      <c r="A5630" s="46"/>
      <c r="B5630" s="46"/>
      <c r="C5630" s="46"/>
      <c r="D5630" s="46"/>
      <c r="E5630" s="46"/>
      <c r="F5630" s="46"/>
      <c r="G5630" s="46"/>
      <c r="H5630" s="46"/>
      <c r="I5630" s="46">
        <v>0.0</v>
      </c>
      <c r="J5630" s="3"/>
      <c r="K5630" s="56"/>
    </row>
    <row r="5631" ht="32.25" customHeight="1">
      <c r="A5631" s="46"/>
      <c r="B5631" s="46"/>
      <c r="C5631" s="46"/>
      <c r="D5631" s="46"/>
      <c r="E5631" s="46"/>
      <c r="F5631" s="46"/>
      <c r="G5631" s="46"/>
      <c r="H5631" s="46"/>
      <c r="I5631" s="46">
        <v>1.0</v>
      </c>
      <c r="J5631" s="3"/>
      <c r="K5631" s="56"/>
    </row>
    <row r="5632" ht="32.25" customHeight="1">
      <c r="A5632" s="46"/>
      <c r="B5632" s="46"/>
      <c r="C5632" s="46"/>
      <c r="D5632" s="46"/>
      <c r="E5632" s="46"/>
      <c r="F5632" s="46"/>
      <c r="G5632" s="46"/>
      <c r="H5632" s="46"/>
      <c r="I5632" s="46">
        <v>1.0</v>
      </c>
      <c r="J5632" s="3"/>
      <c r="K5632" s="56"/>
    </row>
    <row r="5633" ht="32.25" customHeight="1">
      <c r="A5633" s="46"/>
      <c r="B5633" s="46"/>
      <c r="C5633" s="46"/>
      <c r="D5633" s="46"/>
      <c r="E5633" s="46"/>
      <c r="F5633" s="46"/>
      <c r="G5633" s="46"/>
      <c r="H5633" s="46"/>
      <c r="I5633" s="46">
        <v>4.0</v>
      </c>
      <c r="J5633" s="3"/>
      <c r="K5633" s="56"/>
    </row>
    <row r="5634" ht="32.25" customHeight="1">
      <c r="A5634" s="46"/>
      <c r="B5634" s="46"/>
      <c r="C5634" s="46"/>
      <c r="D5634" s="46"/>
      <c r="E5634" s="46"/>
      <c r="F5634" s="46"/>
      <c r="G5634" s="46"/>
      <c r="H5634" s="46"/>
      <c r="I5634" s="46">
        <v>0.0</v>
      </c>
      <c r="J5634" s="3"/>
      <c r="K5634" s="56"/>
    </row>
    <row r="5635" ht="32.25" customHeight="1">
      <c r="A5635" s="46"/>
      <c r="B5635" s="46"/>
      <c r="C5635" s="46"/>
      <c r="D5635" s="46"/>
      <c r="E5635" s="46"/>
      <c r="F5635" s="46"/>
      <c r="G5635" s="46"/>
      <c r="H5635" s="46"/>
      <c r="I5635" s="46">
        <v>0.0</v>
      </c>
      <c r="J5635" s="3"/>
      <c r="K5635" s="56"/>
    </row>
    <row r="5636" ht="32.25" customHeight="1">
      <c r="A5636" s="46"/>
      <c r="B5636" s="46"/>
      <c r="C5636" s="46"/>
      <c r="D5636" s="46"/>
      <c r="E5636" s="46"/>
      <c r="F5636" s="46"/>
      <c r="G5636" s="46"/>
      <c r="H5636" s="46"/>
      <c r="I5636" s="46">
        <v>0.0</v>
      </c>
      <c r="J5636" s="3"/>
      <c r="K5636" s="56"/>
    </row>
    <row r="5637" ht="32.25" customHeight="1">
      <c r="A5637" s="46"/>
      <c r="B5637" s="46"/>
      <c r="C5637" s="46"/>
      <c r="D5637" s="46"/>
      <c r="E5637" s="46"/>
      <c r="F5637" s="46"/>
      <c r="G5637" s="46"/>
      <c r="H5637" s="46"/>
      <c r="I5637" s="46">
        <v>44.0</v>
      </c>
      <c r="J5637" s="3"/>
      <c r="K5637" s="56"/>
    </row>
    <row r="5638" ht="32.25" customHeight="1">
      <c r="A5638" s="46"/>
      <c r="B5638" s="46"/>
      <c r="C5638" s="46"/>
      <c r="D5638" s="46"/>
      <c r="E5638" s="46"/>
      <c r="F5638" s="46"/>
      <c r="G5638" s="46"/>
      <c r="H5638" s="46"/>
      <c r="I5638" s="46">
        <v>0.0</v>
      </c>
      <c r="J5638" s="3"/>
      <c r="K5638" s="56"/>
    </row>
    <row r="5639" ht="32.25" customHeight="1">
      <c r="A5639" s="46"/>
      <c r="B5639" s="46"/>
      <c r="C5639" s="46"/>
      <c r="D5639" s="46"/>
      <c r="E5639" s="46"/>
      <c r="F5639" s="46"/>
      <c r="G5639" s="46"/>
      <c r="H5639" s="46"/>
      <c r="I5639" s="46">
        <v>27.0</v>
      </c>
      <c r="J5639" s="3"/>
      <c r="K5639" s="56"/>
    </row>
    <row r="5640" ht="32.25" customHeight="1">
      <c r="A5640" s="46"/>
      <c r="B5640" s="46"/>
      <c r="C5640" s="46"/>
      <c r="D5640" s="46"/>
      <c r="E5640" s="46"/>
      <c r="F5640" s="46"/>
      <c r="G5640" s="46"/>
      <c r="H5640" s="46"/>
      <c r="I5640" s="46">
        <v>74.0</v>
      </c>
      <c r="J5640" s="3"/>
      <c r="K5640" s="56"/>
    </row>
    <row r="5641" ht="32.25" customHeight="1">
      <c r="A5641" s="46"/>
      <c r="B5641" s="46"/>
      <c r="C5641" s="46"/>
      <c r="D5641" s="46"/>
      <c r="E5641" s="46"/>
      <c r="F5641" s="46"/>
      <c r="G5641" s="46"/>
      <c r="H5641" s="46"/>
      <c r="I5641" s="46">
        <v>0.0</v>
      </c>
      <c r="J5641" s="3"/>
      <c r="K5641" s="56"/>
    </row>
    <row r="5642" ht="32.25" customHeight="1">
      <c r="A5642" s="46"/>
      <c r="B5642" s="46"/>
      <c r="C5642" s="46"/>
      <c r="D5642" s="46"/>
      <c r="E5642" s="46"/>
      <c r="F5642" s="46"/>
      <c r="G5642" s="46"/>
      <c r="H5642" s="46"/>
      <c r="I5642" s="46">
        <v>0.0</v>
      </c>
      <c r="J5642" s="3"/>
      <c r="K5642" s="56"/>
    </row>
    <row r="5643" ht="32.25" customHeight="1">
      <c r="A5643" s="46"/>
      <c r="B5643" s="46"/>
      <c r="C5643" s="46"/>
      <c r="D5643" s="46"/>
      <c r="E5643" s="46"/>
      <c r="F5643" s="46"/>
      <c r="G5643" s="46"/>
      <c r="H5643" s="46"/>
      <c r="I5643" s="46">
        <v>27.0</v>
      </c>
      <c r="J5643" s="3"/>
      <c r="K5643" s="56"/>
    </row>
    <row r="5644" ht="32.25" customHeight="1">
      <c r="A5644" s="46"/>
      <c r="B5644" s="46"/>
      <c r="C5644" s="46"/>
      <c r="D5644" s="46"/>
      <c r="E5644" s="46"/>
      <c r="F5644" s="46"/>
      <c r="G5644" s="46"/>
      <c r="H5644" s="46"/>
      <c r="I5644" s="46">
        <v>0.0</v>
      </c>
      <c r="J5644" s="3"/>
      <c r="K5644" s="56"/>
    </row>
    <row r="5645" ht="32.25" customHeight="1">
      <c r="A5645" s="46"/>
      <c r="B5645" s="46"/>
      <c r="C5645" s="46"/>
      <c r="D5645" s="46"/>
      <c r="E5645" s="46"/>
      <c r="F5645" s="46"/>
      <c r="G5645" s="46"/>
      <c r="H5645" s="46"/>
      <c r="I5645" s="46">
        <v>0.0</v>
      </c>
      <c r="J5645" s="3"/>
      <c r="K5645" s="56"/>
    </row>
    <row r="5646" ht="32.25" customHeight="1">
      <c r="A5646" s="46"/>
      <c r="B5646" s="46"/>
      <c r="C5646" s="46"/>
      <c r="D5646" s="46"/>
      <c r="E5646" s="46"/>
      <c r="F5646" s="46"/>
      <c r="G5646" s="46"/>
      <c r="H5646" s="46"/>
      <c r="I5646" s="46">
        <v>67.0</v>
      </c>
      <c r="J5646" s="3"/>
      <c r="K5646" s="56"/>
    </row>
    <row r="5647" ht="32.25" customHeight="1">
      <c r="A5647" s="46"/>
      <c r="B5647" s="46"/>
      <c r="C5647" s="46"/>
      <c r="D5647" s="46"/>
      <c r="E5647" s="46"/>
      <c r="F5647" s="46"/>
      <c r="G5647" s="46"/>
      <c r="H5647" s="46"/>
      <c r="I5647" s="46">
        <v>0.0</v>
      </c>
      <c r="J5647" s="3"/>
      <c r="K5647" s="56"/>
    </row>
    <row r="5648" ht="32.25" customHeight="1">
      <c r="A5648" s="46"/>
      <c r="B5648" s="46"/>
      <c r="C5648" s="46"/>
      <c r="D5648" s="46"/>
      <c r="E5648" s="46"/>
      <c r="F5648" s="46"/>
      <c r="G5648" s="46"/>
      <c r="H5648" s="46"/>
      <c r="I5648" s="46">
        <v>0.0</v>
      </c>
      <c r="J5648" s="3"/>
      <c r="K5648" s="56"/>
    </row>
    <row r="5649" ht="32.25" customHeight="1">
      <c r="A5649" s="46"/>
      <c r="B5649" s="46"/>
      <c r="C5649" s="46"/>
      <c r="D5649" s="46"/>
      <c r="E5649" s="46"/>
      <c r="F5649" s="46"/>
      <c r="G5649" s="46"/>
      <c r="H5649" s="46"/>
      <c r="I5649" s="46">
        <v>4.0</v>
      </c>
      <c r="J5649" s="3"/>
      <c r="K5649" s="56"/>
    </row>
    <row r="5650" ht="32.25" customHeight="1">
      <c r="A5650" s="46"/>
      <c r="B5650" s="46"/>
      <c r="C5650" s="46"/>
      <c r="D5650" s="46"/>
      <c r="E5650" s="46"/>
      <c r="F5650" s="46"/>
      <c r="G5650" s="46"/>
      <c r="H5650" s="46"/>
      <c r="I5650" s="46">
        <v>12.0</v>
      </c>
      <c r="J5650" s="3"/>
      <c r="K5650" s="56"/>
    </row>
    <row r="5651" ht="32.25" customHeight="1">
      <c r="A5651" s="46"/>
      <c r="B5651" s="46"/>
      <c r="C5651" s="46"/>
      <c r="D5651" s="46"/>
      <c r="E5651" s="46"/>
      <c r="F5651" s="46"/>
      <c r="G5651" s="46"/>
      <c r="H5651" s="46"/>
      <c r="I5651" s="46">
        <v>9.0</v>
      </c>
      <c r="J5651" s="3"/>
      <c r="K5651" s="56"/>
    </row>
    <row r="5652" ht="32.25" customHeight="1">
      <c r="A5652" s="46"/>
      <c r="B5652" s="46"/>
      <c r="C5652" s="46"/>
      <c r="D5652" s="46"/>
      <c r="E5652" s="46"/>
      <c r="F5652" s="46"/>
      <c r="G5652" s="46"/>
      <c r="H5652" s="46"/>
      <c r="I5652" s="46">
        <v>0.0</v>
      </c>
      <c r="J5652" s="3"/>
      <c r="K5652" s="56"/>
    </row>
    <row r="5653" ht="32.25" customHeight="1">
      <c r="A5653" s="46"/>
      <c r="B5653" s="46"/>
      <c r="C5653" s="46"/>
      <c r="D5653" s="46"/>
      <c r="E5653" s="46"/>
      <c r="F5653" s="46"/>
      <c r="G5653" s="46"/>
      <c r="H5653" s="46"/>
      <c r="I5653" s="46">
        <v>0.0</v>
      </c>
      <c r="J5653" s="3"/>
      <c r="K5653" s="56"/>
    </row>
    <row r="5654" ht="32.25" customHeight="1">
      <c r="A5654" s="46"/>
      <c r="B5654" s="46"/>
      <c r="C5654" s="46"/>
      <c r="D5654" s="46"/>
      <c r="E5654" s="46"/>
      <c r="F5654" s="46"/>
      <c r="G5654" s="46"/>
      <c r="H5654" s="46"/>
      <c r="I5654" s="46">
        <v>0.0</v>
      </c>
      <c r="J5654" s="3"/>
      <c r="K5654" s="56"/>
    </row>
    <row r="5655" ht="32.25" customHeight="1">
      <c r="A5655" s="46"/>
      <c r="B5655" s="46"/>
      <c r="C5655" s="46"/>
      <c r="D5655" s="46"/>
      <c r="E5655" s="46"/>
      <c r="F5655" s="46"/>
      <c r="G5655" s="46"/>
      <c r="H5655" s="46"/>
      <c r="I5655" s="46">
        <v>0.0</v>
      </c>
      <c r="J5655" s="3"/>
      <c r="K5655" s="56"/>
    </row>
    <row r="5656" ht="32.25" customHeight="1">
      <c r="A5656" s="46"/>
      <c r="B5656" s="46"/>
      <c r="C5656" s="46"/>
      <c r="D5656" s="46"/>
      <c r="E5656" s="46"/>
      <c r="F5656" s="46"/>
      <c r="G5656" s="46"/>
      <c r="H5656" s="46"/>
      <c r="I5656" s="46">
        <v>0.0</v>
      </c>
      <c r="J5656" s="3"/>
      <c r="K5656" s="56"/>
    </row>
    <row r="5657" ht="32.25" customHeight="1">
      <c r="A5657" s="46"/>
      <c r="B5657" s="46"/>
      <c r="C5657" s="46"/>
      <c r="D5657" s="46"/>
      <c r="E5657" s="46"/>
      <c r="F5657" s="46"/>
      <c r="G5657" s="46"/>
      <c r="H5657" s="46"/>
      <c r="I5657" s="46">
        <v>62.0</v>
      </c>
      <c r="J5657" s="3"/>
      <c r="K5657" s="56"/>
    </row>
    <row r="5658" ht="32.25" customHeight="1">
      <c r="A5658" s="46"/>
      <c r="B5658" s="46"/>
      <c r="C5658" s="46"/>
      <c r="D5658" s="46"/>
      <c r="E5658" s="46"/>
      <c r="F5658" s="46"/>
      <c r="G5658" s="46"/>
      <c r="H5658" s="46"/>
      <c r="I5658" s="46">
        <v>0.0</v>
      </c>
      <c r="J5658" s="3"/>
      <c r="K5658" s="56"/>
    </row>
    <row r="5659" ht="32.25" customHeight="1">
      <c r="A5659" s="46"/>
      <c r="B5659" s="46"/>
      <c r="C5659" s="46"/>
      <c r="D5659" s="46"/>
      <c r="E5659" s="46"/>
      <c r="F5659" s="46"/>
      <c r="G5659" s="46"/>
      <c r="H5659" s="46"/>
      <c r="I5659" s="46">
        <v>0.0</v>
      </c>
      <c r="J5659" s="3"/>
      <c r="K5659" s="56"/>
    </row>
    <row r="5660" ht="32.25" customHeight="1">
      <c r="A5660" s="46"/>
      <c r="B5660" s="46"/>
      <c r="C5660" s="46"/>
      <c r="D5660" s="46"/>
      <c r="E5660" s="46"/>
      <c r="F5660" s="46"/>
      <c r="G5660" s="46"/>
      <c r="H5660" s="46"/>
      <c r="I5660" s="46">
        <v>49.0</v>
      </c>
      <c r="J5660" s="3"/>
      <c r="K5660" s="56"/>
    </row>
    <row r="5661" ht="32.25" customHeight="1">
      <c r="A5661" s="46"/>
      <c r="B5661" s="46"/>
      <c r="C5661" s="46"/>
      <c r="D5661" s="46"/>
      <c r="E5661" s="46"/>
      <c r="F5661" s="46"/>
      <c r="G5661" s="46"/>
      <c r="H5661" s="46"/>
      <c r="I5661" s="46">
        <v>66.0</v>
      </c>
      <c r="J5661" s="3"/>
      <c r="K5661" s="56"/>
    </row>
    <row r="5662" ht="32.25" customHeight="1">
      <c r="A5662" s="46"/>
      <c r="B5662" s="46"/>
      <c r="C5662" s="46"/>
      <c r="D5662" s="46"/>
      <c r="E5662" s="46"/>
      <c r="F5662" s="46"/>
      <c r="G5662" s="46"/>
      <c r="H5662" s="46"/>
      <c r="I5662" s="46">
        <v>0.0</v>
      </c>
      <c r="J5662" s="3"/>
      <c r="K5662" s="56"/>
    </row>
    <row r="5663" ht="32.25" customHeight="1">
      <c r="A5663" s="46"/>
      <c r="B5663" s="46"/>
      <c r="C5663" s="46"/>
      <c r="D5663" s="46"/>
      <c r="E5663" s="46"/>
      <c r="F5663" s="46"/>
      <c r="G5663" s="46"/>
      <c r="H5663" s="46"/>
      <c r="I5663" s="46">
        <v>0.0</v>
      </c>
      <c r="J5663" s="3"/>
      <c r="K5663" s="56"/>
    </row>
    <row r="5664" ht="32.25" customHeight="1">
      <c r="A5664" s="46"/>
      <c r="B5664" s="46"/>
      <c r="C5664" s="46"/>
      <c r="D5664" s="46"/>
      <c r="E5664" s="46"/>
      <c r="F5664" s="46"/>
      <c r="G5664" s="46"/>
      <c r="H5664" s="46"/>
      <c r="I5664" s="46">
        <v>0.0</v>
      </c>
      <c r="J5664" s="3"/>
      <c r="K5664" s="56"/>
    </row>
    <row r="5665" ht="32.25" customHeight="1">
      <c r="A5665" s="46"/>
      <c r="B5665" s="46"/>
      <c r="C5665" s="46"/>
      <c r="D5665" s="46"/>
      <c r="E5665" s="46"/>
      <c r="F5665" s="46"/>
      <c r="G5665" s="46"/>
      <c r="H5665" s="46"/>
      <c r="I5665" s="46">
        <v>0.0</v>
      </c>
      <c r="J5665" s="3"/>
      <c r="K5665" s="56"/>
    </row>
    <row r="5666" ht="32.25" customHeight="1">
      <c r="A5666" s="46"/>
      <c r="B5666" s="46"/>
      <c r="C5666" s="46"/>
      <c r="D5666" s="46"/>
      <c r="E5666" s="46"/>
      <c r="F5666" s="46"/>
      <c r="G5666" s="46"/>
      <c r="H5666" s="46"/>
      <c r="I5666" s="46">
        <v>0.0</v>
      </c>
      <c r="J5666" s="3"/>
      <c r="K5666" s="56"/>
    </row>
    <row r="5667" ht="32.25" customHeight="1">
      <c r="A5667" s="46"/>
      <c r="B5667" s="46"/>
      <c r="C5667" s="46"/>
      <c r="D5667" s="46"/>
      <c r="E5667" s="46"/>
      <c r="F5667" s="46"/>
      <c r="G5667" s="46"/>
      <c r="H5667" s="46"/>
      <c r="I5667" s="46">
        <v>0.0</v>
      </c>
      <c r="J5667" s="3"/>
      <c r="K5667" s="56"/>
    </row>
    <row r="5668" ht="32.25" customHeight="1">
      <c r="A5668" s="46"/>
      <c r="B5668" s="46"/>
      <c r="C5668" s="46"/>
      <c r="D5668" s="46"/>
      <c r="E5668" s="46"/>
      <c r="F5668" s="46"/>
      <c r="G5668" s="46"/>
      <c r="H5668" s="46"/>
      <c r="I5668" s="46">
        <v>86.0</v>
      </c>
      <c r="J5668" s="3"/>
      <c r="K5668" s="56"/>
    </row>
    <row r="5669" ht="32.25" customHeight="1">
      <c r="A5669" s="46"/>
      <c r="B5669" s="46"/>
      <c r="C5669" s="46"/>
      <c r="D5669" s="46"/>
      <c r="E5669" s="46"/>
      <c r="F5669" s="46"/>
      <c r="G5669" s="46"/>
      <c r="H5669" s="46"/>
      <c r="I5669" s="46">
        <v>0.0</v>
      </c>
      <c r="J5669" s="3"/>
      <c r="K5669" s="56"/>
    </row>
    <row r="5670" ht="32.25" customHeight="1">
      <c r="A5670" s="46"/>
      <c r="B5670" s="46"/>
      <c r="C5670" s="46"/>
      <c r="D5670" s="46"/>
      <c r="E5670" s="46"/>
      <c r="F5670" s="46"/>
      <c r="G5670" s="46"/>
      <c r="H5670" s="46"/>
      <c r="I5670" s="46">
        <v>57.0</v>
      </c>
      <c r="J5670" s="3"/>
      <c r="K5670" s="56"/>
    </row>
    <row r="5671" ht="32.25" customHeight="1">
      <c r="A5671" s="46"/>
      <c r="B5671" s="46"/>
      <c r="C5671" s="46"/>
      <c r="D5671" s="46"/>
      <c r="E5671" s="46"/>
      <c r="F5671" s="46"/>
      <c r="G5671" s="46"/>
      <c r="H5671" s="46"/>
      <c r="I5671" s="46">
        <v>0.0</v>
      </c>
      <c r="J5671" s="3"/>
      <c r="K5671" s="56"/>
    </row>
    <row r="5672" ht="32.25" customHeight="1">
      <c r="A5672" s="46"/>
      <c r="B5672" s="46"/>
      <c r="C5672" s="46"/>
      <c r="D5672" s="46"/>
      <c r="E5672" s="46"/>
      <c r="F5672" s="46"/>
      <c r="G5672" s="46"/>
      <c r="H5672" s="46"/>
      <c r="I5672" s="46">
        <v>0.0</v>
      </c>
      <c r="J5672" s="3"/>
      <c r="K5672" s="56"/>
    </row>
    <row r="5673" ht="32.25" customHeight="1">
      <c r="A5673" s="46"/>
      <c r="B5673" s="46"/>
      <c r="C5673" s="46"/>
      <c r="D5673" s="46"/>
      <c r="E5673" s="46"/>
      <c r="F5673" s="46"/>
      <c r="G5673" s="46"/>
      <c r="H5673" s="46"/>
      <c r="I5673" s="46">
        <v>9.0</v>
      </c>
      <c r="J5673" s="3"/>
      <c r="K5673" s="56"/>
    </row>
    <row r="5674" ht="32.25" customHeight="1">
      <c r="A5674" s="46"/>
      <c r="B5674" s="46"/>
      <c r="C5674" s="46"/>
      <c r="D5674" s="46"/>
      <c r="E5674" s="46"/>
      <c r="F5674" s="46"/>
      <c r="G5674" s="46"/>
      <c r="H5674" s="46"/>
      <c r="I5674" s="46">
        <v>0.0</v>
      </c>
      <c r="J5674" s="3"/>
      <c r="K5674" s="56"/>
    </row>
    <row r="5675" ht="32.25" customHeight="1">
      <c r="A5675" s="46"/>
      <c r="B5675" s="46"/>
      <c r="C5675" s="46"/>
      <c r="D5675" s="46"/>
      <c r="E5675" s="46"/>
      <c r="F5675" s="46"/>
      <c r="G5675" s="46"/>
      <c r="H5675" s="46"/>
      <c r="I5675" s="46">
        <v>0.0</v>
      </c>
      <c r="J5675" s="3"/>
      <c r="K5675" s="56"/>
    </row>
    <row r="5676" ht="32.25" customHeight="1">
      <c r="A5676" s="46"/>
      <c r="B5676" s="46"/>
      <c r="C5676" s="46"/>
      <c r="D5676" s="46"/>
      <c r="E5676" s="46"/>
      <c r="F5676" s="46"/>
      <c r="G5676" s="46"/>
      <c r="H5676" s="46"/>
      <c r="I5676" s="46">
        <v>0.0</v>
      </c>
      <c r="J5676" s="3"/>
      <c r="K5676" s="56"/>
    </row>
    <row r="5677" ht="32.25" customHeight="1">
      <c r="A5677" s="46"/>
      <c r="B5677" s="46"/>
      <c r="C5677" s="46"/>
      <c r="D5677" s="46"/>
      <c r="E5677" s="46"/>
      <c r="F5677" s="46"/>
      <c r="G5677" s="46"/>
      <c r="H5677" s="46"/>
      <c r="I5677" s="46">
        <v>79.0</v>
      </c>
      <c r="J5677" s="3"/>
      <c r="K5677" s="56"/>
    </row>
    <row r="5678" ht="32.25" customHeight="1">
      <c r="A5678" s="46"/>
      <c r="B5678" s="46"/>
      <c r="C5678" s="46"/>
      <c r="D5678" s="46"/>
      <c r="E5678" s="46"/>
      <c r="F5678" s="46"/>
      <c r="G5678" s="46"/>
      <c r="H5678" s="46"/>
      <c r="I5678" s="46">
        <v>83.0</v>
      </c>
      <c r="J5678" s="3"/>
      <c r="K5678" s="56"/>
    </row>
    <row r="5679" ht="32.25" customHeight="1">
      <c r="A5679" s="46"/>
      <c r="B5679" s="46"/>
      <c r="C5679" s="46"/>
      <c r="D5679" s="46"/>
      <c r="E5679" s="46"/>
      <c r="F5679" s="46"/>
      <c r="G5679" s="46"/>
      <c r="H5679" s="46"/>
      <c r="I5679" s="46">
        <v>0.0</v>
      </c>
      <c r="J5679" s="3"/>
      <c r="K5679" s="56"/>
    </row>
    <row r="5680" ht="32.25" customHeight="1">
      <c r="A5680" s="46"/>
      <c r="B5680" s="46"/>
      <c r="C5680" s="46"/>
      <c r="D5680" s="46"/>
      <c r="E5680" s="46"/>
      <c r="F5680" s="46"/>
      <c r="G5680" s="46"/>
      <c r="H5680" s="46"/>
      <c r="I5680" s="46">
        <v>0.0</v>
      </c>
      <c r="J5680" s="3"/>
      <c r="K5680" s="56"/>
    </row>
    <row r="5681" ht="32.25" customHeight="1">
      <c r="A5681" s="46"/>
      <c r="B5681" s="46"/>
      <c r="C5681" s="46"/>
      <c r="D5681" s="46"/>
      <c r="E5681" s="46"/>
      <c r="F5681" s="46"/>
      <c r="G5681" s="46"/>
      <c r="H5681" s="46"/>
      <c r="I5681" s="46">
        <v>0.0</v>
      </c>
      <c r="J5681" s="3"/>
      <c r="K5681" s="56"/>
    </row>
    <row r="5682" ht="32.25" customHeight="1">
      <c r="A5682" s="46"/>
      <c r="B5682" s="46"/>
      <c r="C5682" s="46"/>
      <c r="D5682" s="46"/>
      <c r="E5682" s="46"/>
      <c r="F5682" s="46"/>
      <c r="G5682" s="46"/>
      <c r="H5682" s="46"/>
      <c r="I5682" s="46">
        <v>0.0</v>
      </c>
      <c r="J5682" s="3"/>
      <c r="K5682" s="56"/>
    </row>
    <row r="5683" ht="32.25" customHeight="1">
      <c r="A5683" s="46"/>
      <c r="B5683" s="46"/>
      <c r="C5683" s="46"/>
      <c r="D5683" s="46"/>
      <c r="E5683" s="46"/>
      <c r="F5683" s="46"/>
      <c r="G5683" s="46"/>
      <c r="H5683" s="46"/>
      <c r="I5683" s="46">
        <v>5.0</v>
      </c>
      <c r="J5683" s="3"/>
      <c r="K5683" s="56"/>
    </row>
    <row r="5684" ht="32.25" customHeight="1">
      <c r="A5684" s="46"/>
      <c r="B5684" s="46"/>
      <c r="C5684" s="46"/>
      <c r="D5684" s="46"/>
      <c r="E5684" s="46"/>
      <c r="F5684" s="46"/>
      <c r="G5684" s="46"/>
      <c r="H5684" s="46"/>
      <c r="I5684" s="46">
        <v>0.0</v>
      </c>
      <c r="J5684" s="3"/>
      <c r="K5684" s="56"/>
    </row>
    <row r="5685" ht="32.25" customHeight="1">
      <c r="A5685" s="46"/>
      <c r="B5685" s="46"/>
      <c r="C5685" s="46"/>
      <c r="D5685" s="46"/>
      <c r="E5685" s="46"/>
      <c r="F5685" s="46"/>
      <c r="G5685" s="46"/>
      <c r="H5685" s="46"/>
      <c r="I5685" s="46">
        <v>0.0</v>
      </c>
      <c r="J5685" s="3"/>
      <c r="K5685" s="56"/>
    </row>
    <row r="5686" ht="32.25" customHeight="1">
      <c r="A5686" s="46"/>
      <c r="B5686" s="46"/>
      <c r="C5686" s="46"/>
      <c r="D5686" s="46"/>
      <c r="E5686" s="46"/>
      <c r="F5686" s="46"/>
      <c r="G5686" s="46"/>
      <c r="H5686" s="46"/>
      <c r="I5686" s="46">
        <v>0.0</v>
      </c>
      <c r="J5686" s="3"/>
      <c r="K5686" s="56"/>
    </row>
    <row r="5687" ht="32.25" customHeight="1">
      <c r="A5687" s="46"/>
      <c r="B5687" s="46"/>
      <c r="C5687" s="46"/>
      <c r="D5687" s="46"/>
      <c r="E5687" s="46"/>
      <c r="F5687" s="46"/>
      <c r="G5687" s="46"/>
      <c r="H5687" s="46"/>
      <c r="I5687" s="46">
        <v>44.0</v>
      </c>
      <c r="J5687" s="3"/>
      <c r="K5687" s="56"/>
    </row>
    <row r="5688" ht="32.25" customHeight="1">
      <c r="A5688" s="46"/>
      <c r="B5688" s="46"/>
      <c r="C5688" s="46"/>
      <c r="D5688" s="46"/>
      <c r="E5688" s="46"/>
      <c r="F5688" s="46"/>
      <c r="G5688" s="46"/>
      <c r="H5688" s="46"/>
      <c r="I5688" s="46">
        <v>3.0</v>
      </c>
      <c r="J5688" s="3"/>
      <c r="K5688" s="56"/>
    </row>
    <row r="5689" ht="32.25" customHeight="1">
      <c r="A5689" s="46"/>
      <c r="B5689" s="46"/>
      <c r="C5689" s="46"/>
      <c r="D5689" s="46"/>
      <c r="E5689" s="46"/>
      <c r="F5689" s="46"/>
      <c r="G5689" s="46"/>
      <c r="H5689" s="46"/>
      <c r="I5689" s="46">
        <v>27.0</v>
      </c>
      <c r="J5689" s="3"/>
      <c r="K5689" s="56"/>
    </row>
    <row r="5690" ht="32.25" customHeight="1">
      <c r="A5690" s="46"/>
      <c r="B5690" s="46"/>
      <c r="C5690" s="46"/>
      <c r="D5690" s="46"/>
      <c r="E5690" s="46"/>
      <c r="F5690" s="46"/>
      <c r="G5690" s="46"/>
      <c r="H5690" s="46"/>
      <c r="I5690" s="46">
        <v>29.0</v>
      </c>
      <c r="J5690" s="3"/>
      <c r="K5690" s="56"/>
    </row>
    <row r="5691" ht="32.25" customHeight="1">
      <c r="A5691" s="46"/>
      <c r="B5691" s="46"/>
      <c r="C5691" s="46"/>
      <c r="D5691" s="46"/>
      <c r="E5691" s="46"/>
      <c r="F5691" s="46"/>
      <c r="G5691" s="46"/>
      <c r="H5691" s="46"/>
      <c r="I5691" s="46">
        <v>3.0</v>
      </c>
      <c r="J5691" s="3"/>
      <c r="K5691" s="56"/>
    </row>
    <row r="5692" ht="32.25" customHeight="1">
      <c r="A5692" s="46"/>
      <c r="B5692" s="46"/>
      <c r="C5692" s="46"/>
      <c r="D5692" s="46"/>
      <c r="E5692" s="46"/>
      <c r="F5692" s="46"/>
      <c r="G5692" s="46"/>
      <c r="H5692" s="46"/>
      <c r="I5692" s="46">
        <v>3.0</v>
      </c>
      <c r="J5692" s="3"/>
      <c r="K5692" s="56"/>
    </row>
    <row r="5693" ht="32.25" customHeight="1">
      <c r="A5693" s="46"/>
      <c r="B5693" s="46"/>
      <c r="C5693" s="46"/>
      <c r="D5693" s="46"/>
      <c r="E5693" s="46"/>
      <c r="F5693" s="46"/>
      <c r="G5693" s="46"/>
      <c r="H5693" s="46"/>
      <c r="I5693" s="46">
        <v>3.0</v>
      </c>
      <c r="J5693" s="3"/>
      <c r="K5693" s="56"/>
    </row>
    <row r="5694" ht="32.25" customHeight="1">
      <c r="A5694" s="46"/>
      <c r="B5694" s="46"/>
      <c r="C5694" s="46"/>
      <c r="D5694" s="46"/>
      <c r="E5694" s="46"/>
      <c r="F5694" s="46"/>
      <c r="G5694" s="46"/>
      <c r="H5694" s="46"/>
      <c r="I5694" s="46">
        <v>82.0</v>
      </c>
      <c r="J5694" s="3"/>
      <c r="K5694" s="56"/>
    </row>
    <row r="5695" ht="32.25" customHeight="1">
      <c r="A5695" s="46"/>
      <c r="B5695" s="46"/>
      <c r="C5695" s="46"/>
      <c r="D5695" s="46"/>
      <c r="E5695" s="46"/>
      <c r="F5695" s="46"/>
      <c r="G5695" s="46"/>
      <c r="H5695" s="46"/>
      <c r="I5695" s="46">
        <v>0.0</v>
      </c>
      <c r="J5695" s="3"/>
      <c r="K5695" s="56"/>
    </row>
    <row r="5696" ht="32.25" customHeight="1">
      <c r="A5696" s="46"/>
      <c r="B5696" s="46"/>
      <c r="C5696" s="46"/>
      <c r="D5696" s="46"/>
      <c r="E5696" s="46"/>
      <c r="F5696" s="46"/>
      <c r="G5696" s="46"/>
      <c r="H5696" s="46"/>
      <c r="I5696" s="46">
        <v>51.0</v>
      </c>
      <c r="J5696" s="3"/>
      <c r="K5696" s="56"/>
    </row>
    <row r="5697" ht="32.25" customHeight="1">
      <c r="A5697" s="46"/>
      <c r="B5697" s="46"/>
      <c r="C5697" s="46"/>
      <c r="D5697" s="46"/>
      <c r="E5697" s="46"/>
      <c r="F5697" s="46"/>
      <c r="G5697" s="46"/>
      <c r="H5697" s="46"/>
      <c r="I5697" s="46">
        <v>15.0</v>
      </c>
      <c r="J5697" s="3"/>
      <c r="K5697" s="56"/>
    </row>
    <row r="5698" ht="32.25" customHeight="1">
      <c r="A5698" s="46"/>
      <c r="B5698" s="46"/>
      <c r="C5698" s="46"/>
      <c r="D5698" s="46"/>
      <c r="E5698" s="46"/>
      <c r="F5698" s="46"/>
      <c r="G5698" s="46"/>
      <c r="H5698" s="46"/>
      <c r="I5698" s="46">
        <v>0.0</v>
      </c>
      <c r="J5698" s="3"/>
      <c r="K5698" s="56"/>
    </row>
    <row r="5699" ht="32.25" customHeight="1">
      <c r="A5699" s="46"/>
      <c r="B5699" s="46"/>
      <c r="C5699" s="46"/>
      <c r="D5699" s="46"/>
      <c r="E5699" s="46"/>
      <c r="F5699" s="46"/>
      <c r="G5699" s="46"/>
      <c r="H5699" s="46"/>
      <c r="I5699" s="46">
        <v>0.0</v>
      </c>
      <c r="J5699" s="3"/>
      <c r="K5699" s="56"/>
    </row>
    <row r="5700" ht="32.25" customHeight="1">
      <c r="A5700" s="46"/>
      <c r="B5700" s="46"/>
      <c r="C5700" s="46"/>
      <c r="D5700" s="46"/>
      <c r="E5700" s="46"/>
      <c r="F5700" s="46"/>
      <c r="G5700" s="46"/>
      <c r="H5700" s="46"/>
      <c r="I5700" s="46">
        <v>0.0</v>
      </c>
      <c r="J5700" s="3"/>
      <c r="K5700" s="56"/>
    </row>
    <row r="5701" ht="32.25" customHeight="1">
      <c r="A5701" s="46"/>
      <c r="B5701" s="46"/>
      <c r="C5701" s="46"/>
      <c r="D5701" s="46"/>
      <c r="E5701" s="46"/>
      <c r="F5701" s="46"/>
      <c r="G5701" s="46"/>
      <c r="H5701" s="46"/>
      <c r="I5701" s="46">
        <v>50.0</v>
      </c>
      <c r="J5701" s="3"/>
      <c r="K5701" s="56"/>
    </row>
    <row r="5702" ht="32.25" customHeight="1">
      <c r="A5702" s="46"/>
      <c r="B5702" s="46"/>
      <c r="C5702" s="46"/>
      <c r="D5702" s="46"/>
      <c r="E5702" s="46"/>
      <c r="F5702" s="46"/>
      <c r="G5702" s="46"/>
      <c r="H5702" s="46"/>
      <c r="I5702" s="46">
        <v>7.0</v>
      </c>
      <c r="J5702" s="3"/>
      <c r="K5702" s="56"/>
    </row>
    <row r="5703" ht="32.25" customHeight="1">
      <c r="A5703" s="46"/>
      <c r="B5703" s="46"/>
      <c r="C5703" s="46"/>
      <c r="D5703" s="46"/>
      <c r="E5703" s="46"/>
      <c r="F5703" s="46"/>
      <c r="G5703" s="46"/>
      <c r="H5703" s="46"/>
      <c r="I5703" s="46">
        <v>0.0</v>
      </c>
      <c r="J5703" s="3"/>
      <c r="K5703" s="56"/>
    </row>
    <row r="5704" ht="32.25" customHeight="1">
      <c r="A5704" s="46"/>
      <c r="B5704" s="46"/>
      <c r="C5704" s="46"/>
      <c r="D5704" s="46"/>
      <c r="E5704" s="46"/>
      <c r="F5704" s="46"/>
      <c r="G5704" s="46"/>
      <c r="H5704" s="46"/>
      <c r="I5704" s="46">
        <v>0.0</v>
      </c>
      <c r="J5704" s="3"/>
      <c r="K5704" s="56"/>
    </row>
    <row r="5705" ht="32.25" customHeight="1">
      <c r="A5705" s="46"/>
      <c r="B5705" s="46"/>
      <c r="C5705" s="46"/>
      <c r="D5705" s="46"/>
      <c r="E5705" s="46"/>
      <c r="F5705" s="46"/>
      <c r="G5705" s="46"/>
      <c r="H5705" s="46"/>
      <c r="I5705" s="46">
        <v>0.0</v>
      </c>
      <c r="J5705" s="3"/>
      <c r="K5705" s="56"/>
    </row>
    <row r="5706" ht="32.25" customHeight="1">
      <c r="A5706" s="46"/>
      <c r="B5706" s="46"/>
      <c r="C5706" s="46"/>
      <c r="D5706" s="46"/>
      <c r="E5706" s="46"/>
      <c r="F5706" s="46"/>
      <c r="G5706" s="46"/>
      <c r="H5706" s="46"/>
      <c r="I5706" s="46">
        <v>0.0</v>
      </c>
      <c r="J5706" s="3"/>
      <c r="K5706" s="56"/>
    </row>
    <row r="5707" ht="32.25" customHeight="1">
      <c r="A5707" s="46"/>
      <c r="B5707" s="46"/>
      <c r="C5707" s="46"/>
      <c r="D5707" s="46"/>
      <c r="E5707" s="46"/>
      <c r="F5707" s="46"/>
      <c r="G5707" s="46"/>
      <c r="H5707" s="46"/>
      <c r="I5707" s="46">
        <v>124.0</v>
      </c>
      <c r="J5707" s="3"/>
      <c r="K5707" s="56"/>
    </row>
    <row r="5708" ht="32.25" customHeight="1">
      <c r="A5708" s="46"/>
      <c r="B5708" s="46"/>
      <c r="C5708" s="46"/>
      <c r="D5708" s="46"/>
      <c r="E5708" s="46"/>
      <c r="F5708" s="46"/>
      <c r="G5708" s="46"/>
      <c r="H5708" s="46"/>
      <c r="I5708" s="46">
        <v>82.0</v>
      </c>
      <c r="J5708" s="3"/>
      <c r="K5708" s="56"/>
    </row>
    <row r="5709" ht="32.25" customHeight="1">
      <c r="A5709" s="46"/>
      <c r="B5709" s="46"/>
      <c r="C5709" s="46"/>
      <c r="D5709" s="46"/>
      <c r="E5709" s="46"/>
      <c r="F5709" s="46"/>
      <c r="G5709" s="46"/>
      <c r="H5709" s="46"/>
      <c r="I5709" s="46">
        <v>19.0</v>
      </c>
      <c r="J5709" s="3"/>
      <c r="K5709" s="56"/>
    </row>
    <row r="5710" ht="32.25" customHeight="1">
      <c r="A5710" s="46"/>
      <c r="B5710" s="46"/>
      <c r="C5710" s="46"/>
      <c r="D5710" s="46"/>
      <c r="E5710" s="46"/>
      <c r="F5710" s="46"/>
      <c r="G5710" s="46"/>
      <c r="H5710" s="46"/>
      <c r="I5710" s="46">
        <v>0.0</v>
      </c>
      <c r="J5710" s="3"/>
      <c r="K5710" s="56"/>
    </row>
    <row r="5711" ht="32.25" customHeight="1">
      <c r="A5711" s="46"/>
      <c r="B5711" s="46"/>
      <c r="C5711" s="46"/>
      <c r="D5711" s="46"/>
      <c r="E5711" s="46"/>
      <c r="F5711" s="46"/>
      <c r="G5711" s="46"/>
      <c r="H5711" s="46"/>
      <c r="I5711" s="46">
        <v>0.0</v>
      </c>
      <c r="J5711" s="3"/>
      <c r="K5711" s="56"/>
    </row>
    <row r="5712" ht="32.25" customHeight="1">
      <c r="A5712" s="46"/>
      <c r="B5712" s="46"/>
      <c r="C5712" s="46"/>
      <c r="D5712" s="46"/>
      <c r="E5712" s="46"/>
      <c r="F5712" s="46"/>
      <c r="G5712" s="46"/>
      <c r="H5712" s="46"/>
      <c r="I5712" s="46">
        <v>75.0</v>
      </c>
      <c r="J5712" s="3"/>
      <c r="K5712" s="56"/>
    </row>
    <row r="5713" ht="32.25" customHeight="1">
      <c r="A5713" s="46"/>
      <c r="B5713" s="46"/>
      <c r="C5713" s="46"/>
      <c r="D5713" s="46"/>
      <c r="E5713" s="46"/>
      <c r="F5713" s="46"/>
      <c r="G5713" s="46"/>
      <c r="H5713" s="46"/>
      <c r="I5713" s="46">
        <v>0.0</v>
      </c>
      <c r="J5713" s="3"/>
      <c r="K5713" s="56"/>
    </row>
    <row r="5714" ht="32.25" customHeight="1">
      <c r="A5714" s="46"/>
      <c r="B5714" s="46"/>
      <c r="C5714" s="46"/>
      <c r="D5714" s="46"/>
      <c r="E5714" s="46"/>
      <c r="F5714" s="46"/>
      <c r="G5714" s="46"/>
      <c r="H5714" s="46"/>
      <c r="I5714" s="46">
        <v>33.0</v>
      </c>
      <c r="J5714" s="3"/>
      <c r="K5714" s="56"/>
    </row>
    <row r="5715" ht="32.25" customHeight="1">
      <c r="A5715" s="46"/>
      <c r="B5715" s="46"/>
      <c r="C5715" s="46"/>
      <c r="D5715" s="46"/>
      <c r="E5715" s="46"/>
      <c r="F5715" s="46"/>
      <c r="G5715" s="46"/>
      <c r="H5715" s="46"/>
      <c r="I5715" s="46">
        <v>55.0</v>
      </c>
      <c r="J5715" s="3"/>
      <c r="K5715" s="56"/>
    </row>
    <row r="5716" ht="32.25" customHeight="1">
      <c r="A5716" s="46"/>
      <c r="B5716" s="46"/>
      <c r="C5716" s="46"/>
      <c r="D5716" s="46"/>
      <c r="E5716" s="46"/>
      <c r="F5716" s="46"/>
      <c r="G5716" s="46"/>
      <c r="H5716" s="46"/>
      <c r="I5716" s="46">
        <v>72.0</v>
      </c>
      <c r="J5716" s="3"/>
      <c r="K5716" s="56"/>
    </row>
    <row r="5717" ht="32.25" customHeight="1">
      <c r="A5717" s="46"/>
      <c r="B5717" s="46"/>
      <c r="C5717" s="46"/>
      <c r="D5717" s="46"/>
      <c r="E5717" s="46"/>
      <c r="F5717" s="46"/>
      <c r="G5717" s="46"/>
      <c r="H5717" s="46"/>
      <c r="I5717" s="46">
        <v>0.0</v>
      </c>
      <c r="J5717" s="3"/>
      <c r="K5717" s="56"/>
    </row>
    <row r="5718" ht="32.25" customHeight="1">
      <c r="A5718" s="46"/>
      <c r="B5718" s="46"/>
      <c r="C5718" s="46"/>
      <c r="D5718" s="46"/>
      <c r="E5718" s="46"/>
      <c r="F5718" s="46"/>
      <c r="G5718" s="46"/>
      <c r="H5718" s="46"/>
      <c r="I5718" s="46">
        <v>4.0</v>
      </c>
      <c r="J5718" s="3"/>
      <c r="K5718" s="56"/>
    </row>
    <row r="5719" ht="32.25" customHeight="1">
      <c r="A5719" s="46"/>
      <c r="B5719" s="46"/>
      <c r="C5719" s="46"/>
      <c r="D5719" s="46"/>
      <c r="E5719" s="46"/>
      <c r="F5719" s="46"/>
      <c r="G5719" s="46"/>
      <c r="H5719" s="46"/>
      <c r="I5719" s="46">
        <v>39.0</v>
      </c>
      <c r="J5719" s="3"/>
      <c r="K5719" s="56"/>
    </row>
    <row r="5720" ht="32.25" customHeight="1">
      <c r="A5720" s="46"/>
      <c r="B5720" s="46"/>
      <c r="C5720" s="46"/>
      <c r="D5720" s="46"/>
      <c r="E5720" s="46"/>
      <c r="F5720" s="46"/>
      <c r="G5720" s="46"/>
      <c r="H5720" s="46"/>
      <c r="I5720" s="46">
        <v>0.0</v>
      </c>
      <c r="J5720" s="3"/>
      <c r="K5720" s="56"/>
    </row>
    <row r="5721" ht="32.25" customHeight="1">
      <c r="A5721" s="46"/>
      <c r="B5721" s="46"/>
      <c r="C5721" s="46"/>
      <c r="D5721" s="46"/>
      <c r="E5721" s="46"/>
      <c r="F5721" s="46"/>
      <c r="G5721" s="46"/>
      <c r="H5721" s="46"/>
      <c r="I5721" s="46">
        <v>0.0</v>
      </c>
      <c r="J5721" s="3"/>
      <c r="K5721" s="56"/>
    </row>
    <row r="5722" ht="32.25" customHeight="1">
      <c r="A5722" s="46"/>
      <c r="B5722" s="46"/>
      <c r="C5722" s="46"/>
      <c r="D5722" s="46"/>
      <c r="E5722" s="46"/>
      <c r="F5722" s="46"/>
      <c r="G5722" s="46"/>
      <c r="H5722" s="46"/>
      <c r="I5722" s="46">
        <v>5.0</v>
      </c>
      <c r="J5722" s="3"/>
      <c r="K5722" s="56"/>
    </row>
    <row r="5723" ht="32.25" customHeight="1">
      <c r="A5723" s="46"/>
      <c r="B5723" s="46"/>
      <c r="C5723" s="46"/>
      <c r="D5723" s="46"/>
      <c r="E5723" s="46"/>
      <c r="F5723" s="46"/>
      <c r="G5723" s="46"/>
      <c r="H5723" s="46"/>
      <c r="I5723" s="46">
        <v>0.0</v>
      </c>
      <c r="J5723" s="3"/>
      <c r="K5723" s="56"/>
    </row>
    <row r="5724" ht="32.25" customHeight="1">
      <c r="A5724" s="46"/>
      <c r="B5724" s="46"/>
      <c r="C5724" s="46"/>
      <c r="D5724" s="46"/>
      <c r="E5724" s="46"/>
      <c r="F5724" s="46"/>
      <c r="G5724" s="46"/>
      <c r="H5724" s="46"/>
      <c r="I5724" s="46">
        <v>10.0</v>
      </c>
      <c r="J5724" s="3"/>
      <c r="K5724" s="56"/>
    </row>
    <row r="5725" ht="32.25" customHeight="1">
      <c r="A5725" s="46"/>
      <c r="B5725" s="46"/>
      <c r="C5725" s="46"/>
      <c r="D5725" s="46"/>
      <c r="E5725" s="46"/>
      <c r="F5725" s="46"/>
      <c r="G5725" s="46"/>
      <c r="H5725" s="46"/>
      <c r="I5725" s="46">
        <v>0.0</v>
      </c>
      <c r="J5725" s="3"/>
      <c r="K5725" s="56"/>
    </row>
    <row r="5726" ht="32.25" customHeight="1">
      <c r="A5726" s="46"/>
      <c r="B5726" s="46"/>
      <c r="C5726" s="46"/>
      <c r="D5726" s="46"/>
      <c r="E5726" s="46"/>
      <c r="F5726" s="46"/>
      <c r="G5726" s="46"/>
      <c r="H5726" s="46"/>
      <c r="I5726" s="46">
        <v>10.0</v>
      </c>
      <c r="J5726" s="3"/>
      <c r="K5726" s="56"/>
    </row>
    <row r="5727" ht="32.25" customHeight="1">
      <c r="A5727" s="46"/>
      <c r="B5727" s="46"/>
      <c r="C5727" s="46"/>
      <c r="D5727" s="46"/>
      <c r="E5727" s="46"/>
      <c r="F5727" s="46"/>
      <c r="G5727" s="46"/>
      <c r="H5727" s="46"/>
      <c r="I5727" s="46">
        <v>0.0</v>
      </c>
      <c r="J5727" s="3"/>
      <c r="K5727" s="56"/>
    </row>
    <row r="5728" ht="32.25" customHeight="1">
      <c r="A5728" s="46"/>
      <c r="B5728" s="46"/>
      <c r="C5728" s="46"/>
      <c r="D5728" s="46"/>
      <c r="E5728" s="46"/>
      <c r="F5728" s="46"/>
      <c r="G5728" s="46"/>
      <c r="H5728" s="46"/>
      <c r="I5728" s="46">
        <v>0.0</v>
      </c>
      <c r="J5728" s="3"/>
      <c r="K5728" s="56"/>
    </row>
    <row r="5729" ht="32.25" customHeight="1">
      <c r="A5729" s="46"/>
      <c r="B5729" s="46"/>
      <c r="C5729" s="46"/>
      <c r="D5729" s="46"/>
      <c r="E5729" s="46"/>
      <c r="F5729" s="46"/>
      <c r="G5729" s="46"/>
      <c r="H5729" s="46"/>
      <c r="I5729" s="46">
        <v>27.0</v>
      </c>
      <c r="J5729" s="3"/>
      <c r="K5729" s="56"/>
    </row>
    <row r="5730" ht="32.25" customHeight="1">
      <c r="A5730" s="46"/>
      <c r="B5730" s="46"/>
      <c r="C5730" s="46"/>
      <c r="D5730" s="46"/>
      <c r="E5730" s="46"/>
      <c r="F5730" s="46"/>
      <c r="G5730" s="46"/>
      <c r="H5730" s="46"/>
      <c r="I5730" s="46">
        <v>0.0</v>
      </c>
      <c r="J5730" s="3"/>
      <c r="K5730" s="56"/>
    </row>
    <row r="5731" ht="32.25" customHeight="1">
      <c r="A5731" s="46"/>
      <c r="B5731" s="46"/>
      <c r="C5731" s="46"/>
      <c r="D5731" s="46"/>
      <c r="E5731" s="46"/>
      <c r="F5731" s="46"/>
      <c r="G5731" s="46"/>
      <c r="H5731" s="46"/>
      <c r="I5731" s="46">
        <v>0.0</v>
      </c>
      <c r="J5731" s="3"/>
      <c r="K5731" s="56"/>
    </row>
    <row r="5732" ht="32.25" customHeight="1">
      <c r="A5732" s="46"/>
      <c r="B5732" s="46"/>
      <c r="C5732" s="46"/>
      <c r="D5732" s="46"/>
      <c r="E5732" s="46"/>
      <c r="F5732" s="46"/>
      <c r="G5732" s="46"/>
      <c r="H5732" s="46"/>
      <c r="I5732" s="46">
        <v>0.0</v>
      </c>
      <c r="J5732" s="3"/>
      <c r="K5732" s="56"/>
    </row>
    <row r="5733" ht="32.25" customHeight="1">
      <c r="A5733" s="46"/>
      <c r="B5733" s="46"/>
      <c r="C5733" s="46"/>
      <c r="D5733" s="46"/>
      <c r="E5733" s="46"/>
      <c r="F5733" s="46"/>
      <c r="G5733" s="46"/>
      <c r="H5733" s="46"/>
      <c r="I5733" s="46">
        <v>4.0</v>
      </c>
      <c r="J5733" s="3"/>
      <c r="K5733" s="56"/>
    </row>
    <row r="5734" ht="32.25" customHeight="1">
      <c r="A5734" s="46"/>
      <c r="B5734" s="46"/>
      <c r="C5734" s="46"/>
      <c r="D5734" s="46"/>
      <c r="E5734" s="46"/>
      <c r="F5734" s="46"/>
      <c r="G5734" s="46"/>
      <c r="H5734" s="46"/>
      <c r="I5734" s="46">
        <v>29.0</v>
      </c>
      <c r="J5734" s="3"/>
      <c r="K5734" s="56"/>
    </row>
    <row r="5735" ht="32.25" customHeight="1">
      <c r="A5735" s="46"/>
      <c r="B5735" s="46"/>
      <c r="C5735" s="46"/>
      <c r="D5735" s="46"/>
      <c r="E5735" s="46"/>
      <c r="F5735" s="46"/>
      <c r="G5735" s="46"/>
      <c r="H5735" s="46"/>
      <c r="I5735" s="46">
        <v>2.0</v>
      </c>
      <c r="J5735" s="3"/>
      <c r="K5735" s="56"/>
    </row>
    <row r="5736" ht="32.25" customHeight="1">
      <c r="A5736" s="46"/>
      <c r="B5736" s="46"/>
      <c r="C5736" s="46"/>
      <c r="D5736" s="46"/>
      <c r="E5736" s="46"/>
      <c r="F5736" s="46"/>
      <c r="G5736" s="46"/>
      <c r="H5736" s="46"/>
      <c r="I5736" s="46">
        <v>0.0</v>
      </c>
      <c r="J5736" s="3"/>
      <c r="K5736" s="56"/>
    </row>
    <row r="5737" ht="32.25" customHeight="1">
      <c r="A5737" s="46"/>
      <c r="B5737" s="46"/>
      <c r="C5737" s="46"/>
      <c r="D5737" s="46"/>
      <c r="E5737" s="46"/>
      <c r="F5737" s="46"/>
      <c r="G5737" s="46"/>
      <c r="H5737" s="46"/>
      <c r="I5737" s="46">
        <v>134.0</v>
      </c>
      <c r="J5737" s="3"/>
      <c r="K5737" s="56"/>
    </row>
    <row r="5738" ht="32.25" customHeight="1">
      <c r="A5738" s="46"/>
      <c r="B5738" s="46"/>
      <c r="C5738" s="46"/>
      <c r="D5738" s="46"/>
      <c r="E5738" s="46"/>
      <c r="F5738" s="46"/>
      <c r="G5738" s="46"/>
      <c r="H5738" s="46"/>
      <c r="I5738" s="46">
        <v>0.0</v>
      </c>
      <c r="J5738" s="3"/>
      <c r="K5738" s="56"/>
    </row>
    <row r="5739" ht="32.25" customHeight="1">
      <c r="A5739" s="46"/>
      <c r="B5739" s="46"/>
      <c r="C5739" s="46"/>
      <c r="D5739" s="46"/>
      <c r="E5739" s="46"/>
      <c r="F5739" s="46"/>
      <c r="G5739" s="46"/>
      <c r="H5739" s="46"/>
      <c r="I5739" s="46">
        <v>9.0</v>
      </c>
      <c r="J5739" s="3"/>
      <c r="K5739" s="56"/>
    </row>
    <row r="5740" ht="32.25" customHeight="1">
      <c r="A5740" s="46"/>
      <c r="B5740" s="46"/>
      <c r="C5740" s="46"/>
      <c r="D5740" s="46"/>
      <c r="E5740" s="46"/>
      <c r="F5740" s="46"/>
      <c r="G5740" s="46"/>
      <c r="H5740" s="46"/>
      <c r="I5740" s="46">
        <v>79.0</v>
      </c>
      <c r="J5740" s="3"/>
      <c r="K5740" s="56"/>
    </row>
    <row r="5741" ht="32.25" customHeight="1">
      <c r="A5741" s="46"/>
      <c r="B5741" s="46"/>
      <c r="C5741" s="46"/>
      <c r="D5741" s="46"/>
      <c r="E5741" s="46"/>
      <c r="F5741" s="46"/>
      <c r="G5741" s="46"/>
      <c r="H5741" s="46"/>
      <c r="I5741" s="46">
        <v>4.0</v>
      </c>
      <c r="J5741" s="3"/>
      <c r="K5741" s="56"/>
    </row>
    <row r="5742" ht="32.25" customHeight="1">
      <c r="A5742" s="46"/>
      <c r="B5742" s="46"/>
      <c r="C5742" s="46"/>
      <c r="D5742" s="46"/>
      <c r="E5742" s="46"/>
      <c r="F5742" s="46"/>
      <c r="G5742" s="46"/>
      <c r="H5742" s="46"/>
      <c r="I5742" s="46">
        <v>9.0</v>
      </c>
      <c r="J5742" s="3"/>
      <c r="K5742" s="56"/>
    </row>
    <row r="5743" ht="32.25" customHeight="1">
      <c r="A5743" s="46"/>
      <c r="B5743" s="46"/>
      <c r="C5743" s="46"/>
      <c r="D5743" s="46"/>
      <c r="E5743" s="46"/>
      <c r="F5743" s="46"/>
      <c r="G5743" s="46"/>
      <c r="H5743" s="46"/>
      <c r="I5743" s="46">
        <v>11.0</v>
      </c>
      <c r="J5743" s="3"/>
      <c r="K5743" s="56"/>
    </row>
    <row r="5744" ht="32.25" customHeight="1">
      <c r="A5744" s="46"/>
      <c r="B5744" s="46"/>
      <c r="C5744" s="46"/>
      <c r="D5744" s="46"/>
      <c r="E5744" s="46"/>
      <c r="F5744" s="46"/>
      <c r="G5744" s="46"/>
      <c r="H5744" s="46"/>
      <c r="I5744" s="46">
        <v>0.0</v>
      </c>
      <c r="J5744" s="3"/>
      <c r="K5744" s="56"/>
    </row>
    <row r="5745" ht="32.25" customHeight="1">
      <c r="A5745" s="46"/>
      <c r="B5745" s="46"/>
      <c r="C5745" s="46"/>
      <c r="D5745" s="46"/>
      <c r="E5745" s="46"/>
      <c r="F5745" s="46"/>
      <c r="G5745" s="46"/>
      <c r="H5745" s="46"/>
      <c r="I5745" s="46">
        <v>43.0</v>
      </c>
      <c r="J5745" s="3"/>
      <c r="K5745" s="56"/>
    </row>
    <row r="5746" ht="32.25" customHeight="1">
      <c r="A5746" s="46"/>
      <c r="B5746" s="46"/>
      <c r="C5746" s="46"/>
      <c r="D5746" s="46"/>
      <c r="E5746" s="46"/>
      <c r="F5746" s="46"/>
      <c r="G5746" s="46"/>
      <c r="H5746" s="46"/>
      <c r="I5746" s="46">
        <v>0.0</v>
      </c>
      <c r="J5746" s="3"/>
      <c r="K5746" s="56"/>
    </row>
    <row r="5747" ht="32.25" customHeight="1">
      <c r="A5747" s="46"/>
      <c r="B5747" s="46"/>
      <c r="C5747" s="46"/>
      <c r="D5747" s="46"/>
      <c r="E5747" s="46"/>
      <c r="F5747" s="46"/>
      <c r="G5747" s="46"/>
      <c r="H5747" s="46"/>
      <c r="I5747" s="46">
        <v>35.0</v>
      </c>
      <c r="J5747" s="3"/>
      <c r="K5747" s="56"/>
    </row>
    <row r="5748" ht="32.25" customHeight="1">
      <c r="A5748" s="46"/>
      <c r="B5748" s="46"/>
      <c r="C5748" s="46"/>
      <c r="D5748" s="46"/>
      <c r="E5748" s="46"/>
      <c r="F5748" s="46"/>
      <c r="G5748" s="46"/>
      <c r="H5748" s="46"/>
      <c r="I5748" s="46">
        <v>0.0</v>
      </c>
      <c r="J5748" s="3"/>
      <c r="K5748" s="56"/>
    </row>
    <row r="5749" ht="32.25" customHeight="1">
      <c r="A5749" s="46"/>
      <c r="B5749" s="46"/>
      <c r="C5749" s="46"/>
      <c r="D5749" s="46"/>
      <c r="E5749" s="46"/>
      <c r="F5749" s="46"/>
      <c r="G5749" s="46"/>
      <c r="H5749" s="46"/>
      <c r="I5749" s="46">
        <v>0.0</v>
      </c>
      <c r="J5749" s="3"/>
      <c r="K5749" s="56"/>
    </row>
    <row r="5750" ht="32.25" customHeight="1">
      <c r="A5750" s="46"/>
      <c r="B5750" s="46"/>
      <c r="C5750" s="46"/>
      <c r="D5750" s="46"/>
      <c r="E5750" s="46"/>
      <c r="F5750" s="46"/>
      <c r="G5750" s="46"/>
      <c r="H5750" s="46"/>
      <c r="I5750" s="46">
        <v>21.0</v>
      </c>
      <c r="J5750" s="3"/>
      <c r="K5750" s="56"/>
    </row>
    <row r="5751" ht="32.25" customHeight="1">
      <c r="A5751" s="46"/>
      <c r="B5751" s="46"/>
      <c r="C5751" s="46"/>
      <c r="D5751" s="46"/>
      <c r="E5751" s="46"/>
      <c r="F5751" s="46"/>
      <c r="G5751" s="46"/>
      <c r="H5751" s="46"/>
      <c r="I5751" s="46">
        <v>0.0</v>
      </c>
      <c r="J5751" s="3"/>
      <c r="K5751" s="56"/>
    </row>
    <row r="5752" ht="32.25" customHeight="1">
      <c r="A5752" s="46"/>
      <c r="B5752" s="46"/>
      <c r="C5752" s="46"/>
      <c r="D5752" s="46"/>
      <c r="E5752" s="46"/>
      <c r="F5752" s="46"/>
      <c r="G5752" s="46"/>
      <c r="H5752" s="46"/>
      <c r="I5752" s="46">
        <v>14.0</v>
      </c>
      <c r="J5752" s="3"/>
      <c r="K5752" s="56"/>
    </row>
    <row r="5753" ht="32.25" customHeight="1">
      <c r="A5753" s="46"/>
      <c r="B5753" s="46"/>
      <c r="C5753" s="46"/>
      <c r="D5753" s="46"/>
      <c r="E5753" s="46"/>
      <c r="F5753" s="46"/>
      <c r="G5753" s="46"/>
      <c r="H5753" s="46"/>
      <c r="I5753" s="46">
        <v>0.0</v>
      </c>
      <c r="J5753" s="3"/>
      <c r="K5753" s="56"/>
    </row>
    <row r="5754" ht="32.25" customHeight="1">
      <c r="A5754" s="46"/>
      <c r="B5754" s="46"/>
      <c r="C5754" s="46"/>
      <c r="D5754" s="46"/>
      <c r="E5754" s="46"/>
      <c r="F5754" s="46"/>
      <c r="G5754" s="46"/>
      <c r="H5754" s="46"/>
      <c r="I5754" s="46">
        <v>106.0</v>
      </c>
      <c r="J5754" s="3"/>
      <c r="K5754" s="56"/>
    </row>
    <row r="5755" ht="32.25" customHeight="1">
      <c r="A5755" s="46"/>
      <c r="B5755" s="46"/>
      <c r="C5755" s="46"/>
      <c r="D5755" s="46"/>
      <c r="E5755" s="46"/>
      <c r="F5755" s="46"/>
      <c r="G5755" s="46"/>
      <c r="H5755" s="46"/>
      <c r="I5755" s="46">
        <v>0.0</v>
      </c>
      <c r="J5755" s="3"/>
      <c r="K5755" s="56"/>
    </row>
    <row r="5756" ht="32.25" customHeight="1">
      <c r="A5756" s="46"/>
      <c r="B5756" s="46"/>
      <c r="C5756" s="46"/>
      <c r="D5756" s="46"/>
      <c r="E5756" s="46"/>
      <c r="F5756" s="46"/>
      <c r="G5756" s="46"/>
      <c r="H5756" s="46"/>
      <c r="I5756" s="46">
        <v>0.0</v>
      </c>
      <c r="J5756" s="3"/>
      <c r="K5756" s="56"/>
    </row>
    <row r="5757" ht="32.25" customHeight="1">
      <c r="A5757" s="46"/>
      <c r="B5757" s="46"/>
      <c r="C5757" s="46"/>
      <c r="D5757" s="46"/>
      <c r="E5757" s="46"/>
      <c r="F5757" s="46"/>
      <c r="G5757" s="46"/>
      <c r="H5757" s="46"/>
      <c r="I5757" s="46">
        <v>8.0</v>
      </c>
      <c r="J5757" s="3"/>
      <c r="K5757" s="56"/>
    </row>
    <row r="5758" ht="32.25" customHeight="1">
      <c r="A5758" s="46"/>
      <c r="B5758" s="46"/>
      <c r="C5758" s="46"/>
      <c r="D5758" s="46"/>
      <c r="E5758" s="46"/>
      <c r="F5758" s="46"/>
      <c r="G5758" s="46"/>
      <c r="H5758" s="46"/>
      <c r="I5758" s="46">
        <v>48.0</v>
      </c>
      <c r="J5758" s="3"/>
      <c r="K5758" s="56"/>
    </row>
    <row r="5759" ht="32.25" customHeight="1">
      <c r="A5759" s="46"/>
      <c r="B5759" s="46"/>
      <c r="C5759" s="46"/>
      <c r="D5759" s="46"/>
      <c r="E5759" s="46"/>
      <c r="F5759" s="46"/>
      <c r="G5759" s="46"/>
      <c r="H5759" s="46"/>
      <c r="I5759" s="46">
        <v>2.0</v>
      </c>
      <c r="J5759" s="3"/>
      <c r="K5759" s="56"/>
    </row>
    <row r="5760" ht="32.25" customHeight="1">
      <c r="A5760" s="46"/>
      <c r="B5760" s="46"/>
      <c r="C5760" s="46"/>
      <c r="D5760" s="46"/>
      <c r="E5760" s="46"/>
      <c r="F5760" s="46"/>
      <c r="G5760" s="46"/>
      <c r="H5760" s="46"/>
      <c r="I5760" s="46">
        <v>40.0</v>
      </c>
      <c r="J5760" s="3"/>
      <c r="K5760" s="56"/>
    </row>
    <row r="5761" ht="32.25" customHeight="1">
      <c r="A5761" s="46"/>
      <c r="B5761" s="46"/>
      <c r="C5761" s="46"/>
      <c r="D5761" s="46"/>
      <c r="E5761" s="46"/>
      <c r="F5761" s="46"/>
      <c r="G5761" s="46"/>
      <c r="H5761" s="46"/>
      <c r="I5761" s="46">
        <v>23.0</v>
      </c>
      <c r="J5761" s="3"/>
      <c r="K5761" s="56"/>
    </row>
    <row r="5762" ht="32.25" customHeight="1">
      <c r="A5762" s="46"/>
      <c r="B5762" s="46"/>
      <c r="C5762" s="46"/>
      <c r="D5762" s="46"/>
      <c r="E5762" s="46"/>
      <c r="F5762" s="46"/>
      <c r="G5762" s="46"/>
      <c r="H5762" s="46"/>
      <c r="I5762" s="46">
        <v>0.0</v>
      </c>
      <c r="J5762" s="3"/>
      <c r="K5762" s="56"/>
    </row>
    <row r="5763" ht="32.25" customHeight="1">
      <c r="A5763" s="46"/>
      <c r="B5763" s="46"/>
      <c r="C5763" s="46"/>
      <c r="D5763" s="46"/>
      <c r="E5763" s="46"/>
      <c r="F5763" s="46"/>
      <c r="G5763" s="46"/>
      <c r="H5763" s="46"/>
      <c r="I5763" s="46">
        <v>0.0</v>
      </c>
      <c r="J5763" s="3"/>
      <c r="K5763" s="56"/>
    </row>
    <row r="5764" ht="32.25" customHeight="1">
      <c r="A5764" s="46"/>
      <c r="B5764" s="46"/>
      <c r="C5764" s="46"/>
      <c r="D5764" s="46"/>
      <c r="E5764" s="46"/>
      <c r="F5764" s="46"/>
      <c r="G5764" s="46"/>
      <c r="H5764" s="46"/>
      <c r="I5764" s="46">
        <v>89.0</v>
      </c>
      <c r="J5764" s="3"/>
      <c r="K5764" s="56"/>
    </row>
    <row r="5765" ht="32.25" customHeight="1">
      <c r="A5765" s="46"/>
      <c r="B5765" s="46"/>
      <c r="C5765" s="46"/>
      <c r="D5765" s="46"/>
      <c r="E5765" s="46"/>
      <c r="F5765" s="46"/>
      <c r="G5765" s="46"/>
      <c r="H5765" s="46"/>
      <c r="I5765" s="46">
        <v>10.0</v>
      </c>
      <c r="J5765" s="3"/>
      <c r="K5765" s="56"/>
    </row>
    <row r="5766" ht="32.25" customHeight="1">
      <c r="A5766" s="46"/>
      <c r="B5766" s="46"/>
      <c r="C5766" s="46"/>
      <c r="D5766" s="46"/>
      <c r="E5766" s="46"/>
      <c r="F5766" s="46"/>
      <c r="G5766" s="46"/>
      <c r="H5766" s="46"/>
      <c r="I5766" s="46">
        <v>0.0</v>
      </c>
      <c r="J5766" s="3"/>
      <c r="K5766" s="56"/>
    </row>
    <row r="5767" ht="32.25" customHeight="1">
      <c r="A5767" s="46"/>
      <c r="B5767" s="46"/>
      <c r="C5767" s="46"/>
      <c r="D5767" s="46"/>
      <c r="E5767" s="46"/>
      <c r="F5767" s="46"/>
      <c r="G5767" s="46"/>
      <c r="H5767" s="46"/>
      <c r="I5767" s="46">
        <v>0.0</v>
      </c>
      <c r="J5767" s="3"/>
      <c r="K5767" s="56"/>
    </row>
    <row r="5768" ht="32.25" customHeight="1">
      <c r="A5768" s="46"/>
      <c r="B5768" s="46"/>
      <c r="C5768" s="46"/>
      <c r="D5768" s="46"/>
      <c r="E5768" s="46"/>
      <c r="F5768" s="46"/>
      <c r="G5768" s="46"/>
      <c r="H5768" s="46"/>
      <c r="I5768" s="46">
        <v>0.0</v>
      </c>
      <c r="J5768" s="3"/>
      <c r="K5768" s="56"/>
    </row>
    <row r="5769" ht="32.25" customHeight="1">
      <c r="A5769" s="46"/>
      <c r="B5769" s="46"/>
      <c r="C5769" s="46"/>
      <c r="D5769" s="46"/>
      <c r="E5769" s="46"/>
      <c r="F5769" s="46"/>
      <c r="G5769" s="46"/>
      <c r="H5769" s="46"/>
      <c r="I5769" s="46">
        <v>149.0</v>
      </c>
      <c r="J5769" s="3"/>
      <c r="K5769" s="56"/>
    </row>
    <row r="5770" ht="32.25" customHeight="1">
      <c r="A5770" s="46"/>
      <c r="B5770" s="46"/>
      <c r="C5770" s="46"/>
      <c r="D5770" s="46"/>
      <c r="E5770" s="46"/>
      <c r="F5770" s="46"/>
      <c r="G5770" s="46"/>
      <c r="H5770" s="46"/>
      <c r="I5770" s="46">
        <v>65.0</v>
      </c>
      <c r="J5770" s="3"/>
      <c r="K5770" s="56"/>
    </row>
    <row r="5771" ht="32.25" customHeight="1">
      <c r="A5771" s="46"/>
      <c r="B5771" s="46"/>
      <c r="C5771" s="46"/>
      <c r="D5771" s="46"/>
      <c r="E5771" s="46"/>
      <c r="F5771" s="46"/>
      <c r="G5771" s="46"/>
      <c r="H5771" s="46"/>
      <c r="I5771" s="46">
        <v>0.0</v>
      </c>
      <c r="J5771" s="3"/>
      <c r="K5771" s="56"/>
    </row>
    <row r="5772" ht="32.25" customHeight="1">
      <c r="A5772" s="46"/>
      <c r="B5772" s="46"/>
      <c r="C5772" s="46"/>
      <c r="D5772" s="46"/>
      <c r="E5772" s="46"/>
      <c r="F5772" s="46"/>
      <c r="G5772" s="46"/>
      <c r="H5772" s="46"/>
      <c r="I5772" s="46">
        <v>64.0</v>
      </c>
      <c r="J5772" s="3"/>
      <c r="K5772" s="56"/>
    </row>
    <row r="5773" ht="32.25" customHeight="1">
      <c r="A5773" s="46"/>
      <c r="B5773" s="46"/>
      <c r="C5773" s="46"/>
      <c r="D5773" s="46"/>
      <c r="E5773" s="46"/>
      <c r="F5773" s="46"/>
      <c r="G5773" s="46"/>
      <c r="H5773" s="46"/>
      <c r="I5773" s="46">
        <v>0.0</v>
      </c>
      <c r="J5773" s="3"/>
      <c r="K5773" s="56"/>
    </row>
    <row r="5774" ht="32.25" customHeight="1">
      <c r="A5774" s="46"/>
      <c r="B5774" s="46"/>
      <c r="C5774" s="46"/>
      <c r="D5774" s="46"/>
      <c r="E5774" s="46"/>
      <c r="F5774" s="46"/>
      <c r="G5774" s="46"/>
      <c r="H5774" s="46"/>
      <c r="I5774" s="46">
        <v>6.0</v>
      </c>
      <c r="J5774" s="3"/>
      <c r="K5774" s="56"/>
    </row>
    <row r="5775" ht="32.25" customHeight="1">
      <c r="A5775" s="46"/>
      <c r="B5775" s="46"/>
      <c r="C5775" s="46"/>
      <c r="D5775" s="46"/>
      <c r="E5775" s="46"/>
      <c r="F5775" s="46"/>
      <c r="G5775" s="46"/>
      <c r="H5775" s="46"/>
      <c r="I5775" s="46">
        <v>14.0</v>
      </c>
      <c r="J5775" s="3"/>
      <c r="K5775" s="56"/>
    </row>
    <row r="5776" ht="32.25" customHeight="1">
      <c r="A5776" s="46"/>
      <c r="B5776" s="46"/>
      <c r="C5776" s="46"/>
      <c r="D5776" s="46"/>
      <c r="E5776" s="46"/>
      <c r="F5776" s="46"/>
      <c r="G5776" s="46"/>
      <c r="H5776" s="46"/>
      <c r="I5776" s="46">
        <v>30.0</v>
      </c>
      <c r="J5776" s="3"/>
      <c r="K5776" s="56"/>
    </row>
    <row r="5777" ht="32.25" customHeight="1">
      <c r="A5777" s="46"/>
      <c r="B5777" s="46"/>
      <c r="C5777" s="46"/>
      <c r="D5777" s="46"/>
      <c r="E5777" s="46"/>
      <c r="F5777" s="46"/>
      <c r="G5777" s="46"/>
      <c r="H5777" s="46"/>
      <c r="I5777" s="46">
        <v>7.0</v>
      </c>
      <c r="J5777" s="3"/>
      <c r="K5777" s="56"/>
    </row>
    <row r="5778" ht="32.25" customHeight="1">
      <c r="A5778" s="46"/>
      <c r="B5778" s="46"/>
      <c r="C5778" s="46"/>
      <c r="D5778" s="46"/>
      <c r="E5778" s="46"/>
      <c r="F5778" s="46"/>
      <c r="G5778" s="46"/>
      <c r="H5778" s="46"/>
      <c r="I5778" s="46">
        <v>19.0</v>
      </c>
      <c r="J5778" s="3"/>
      <c r="K5778" s="56"/>
    </row>
    <row r="5779" ht="32.25" customHeight="1">
      <c r="A5779" s="46"/>
      <c r="B5779" s="46"/>
      <c r="C5779" s="46"/>
      <c r="D5779" s="46"/>
      <c r="E5779" s="46"/>
      <c r="F5779" s="46"/>
      <c r="G5779" s="46"/>
      <c r="H5779" s="46"/>
      <c r="I5779" s="46">
        <v>0.0</v>
      </c>
      <c r="J5779" s="3"/>
      <c r="K5779" s="56"/>
    </row>
    <row r="5780" ht="32.25" customHeight="1">
      <c r="A5780" s="46"/>
      <c r="B5780" s="46"/>
      <c r="C5780" s="46"/>
      <c r="D5780" s="46"/>
      <c r="E5780" s="46"/>
      <c r="F5780" s="46"/>
      <c r="G5780" s="46"/>
      <c r="H5780" s="46"/>
      <c r="I5780" s="46">
        <v>2.0</v>
      </c>
      <c r="J5780" s="3"/>
      <c r="K5780" s="56"/>
    </row>
    <row r="5781" ht="32.25" customHeight="1">
      <c r="A5781" s="46"/>
      <c r="B5781" s="46"/>
      <c r="C5781" s="46"/>
      <c r="D5781" s="46"/>
      <c r="E5781" s="46"/>
      <c r="F5781" s="46"/>
      <c r="G5781" s="46"/>
      <c r="H5781" s="46"/>
      <c r="I5781" s="46">
        <v>0.0</v>
      </c>
      <c r="J5781" s="3"/>
      <c r="K5781" s="56"/>
    </row>
    <row r="5782" ht="32.25" customHeight="1">
      <c r="A5782" s="46"/>
      <c r="B5782" s="46"/>
      <c r="C5782" s="46"/>
      <c r="D5782" s="46"/>
      <c r="E5782" s="46"/>
      <c r="F5782" s="46"/>
      <c r="G5782" s="46"/>
      <c r="H5782" s="46"/>
      <c r="I5782" s="46">
        <v>0.0</v>
      </c>
      <c r="J5782" s="3"/>
      <c r="K5782" s="56"/>
    </row>
    <row r="5783" ht="32.25" customHeight="1">
      <c r="A5783" s="46"/>
      <c r="B5783" s="46"/>
      <c r="C5783" s="46"/>
      <c r="D5783" s="46"/>
      <c r="E5783" s="46"/>
      <c r="F5783" s="46"/>
      <c r="G5783" s="46"/>
      <c r="H5783" s="46"/>
      <c r="I5783" s="46">
        <v>0.0</v>
      </c>
      <c r="J5783" s="3"/>
      <c r="K5783" s="56"/>
    </row>
    <row r="5784" ht="32.25" customHeight="1">
      <c r="A5784" s="46"/>
      <c r="B5784" s="46"/>
      <c r="C5784" s="46"/>
      <c r="D5784" s="46"/>
      <c r="E5784" s="46"/>
      <c r="F5784" s="46"/>
      <c r="G5784" s="46"/>
      <c r="H5784" s="46"/>
      <c r="I5784" s="46">
        <v>71.0</v>
      </c>
      <c r="J5784" s="3"/>
      <c r="K5784" s="56"/>
    </row>
    <row r="5785" ht="32.25" customHeight="1">
      <c r="A5785" s="46"/>
      <c r="B5785" s="46"/>
      <c r="C5785" s="46"/>
      <c r="D5785" s="46"/>
      <c r="E5785" s="46"/>
      <c r="F5785" s="46"/>
      <c r="G5785" s="46"/>
      <c r="H5785" s="46"/>
      <c r="I5785" s="46">
        <v>0.0</v>
      </c>
      <c r="J5785" s="3"/>
      <c r="K5785" s="56"/>
    </row>
    <row r="5786" ht="32.25" customHeight="1">
      <c r="A5786" s="46"/>
      <c r="B5786" s="46"/>
      <c r="C5786" s="46"/>
      <c r="D5786" s="46"/>
      <c r="E5786" s="46"/>
      <c r="F5786" s="46"/>
      <c r="G5786" s="46"/>
      <c r="H5786" s="46"/>
      <c r="I5786" s="46">
        <v>0.0</v>
      </c>
      <c r="J5786" s="3"/>
      <c r="K5786" s="56"/>
    </row>
    <row r="5787" ht="32.25" customHeight="1">
      <c r="A5787" s="46"/>
      <c r="B5787" s="46"/>
      <c r="C5787" s="46"/>
      <c r="D5787" s="46"/>
      <c r="E5787" s="46"/>
      <c r="F5787" s="46"/>
      <c r="G5787" s="46"/>
      <c r="H5787" s="46"/>
      <c r="I5787" s="46">
        <v>0.0</v>
      </c>
      <c r="J5787" s="3"/>
      <c r="K5787" s="56"/>
    </row>
    <row r="5788" ht="32.25" customHeight="1">
      <c r="A5788" s="46"/>
      <c r="B5788" s="46"/>
      <c r="C5788" s="46"/>
      <c r="D5788" s="46"/>
      <c r="E5788" s="46"/>
      <c r="F5788" s="46"/>
      <c r="G5788" s="46"/>
      <c r="H5788" s="46"/>
      <c r="I5788" s="46">
        <v>0.0</v>
      </c>
      <c r="J5788" s="3"/>
      <c r="K5788" s="56"/>
    </row>
    <row r="5789" ht="32.25" customHeight="1">
      <c r="A5789" s="46"/>
      <c r="B5789" s="46"/>
      <c r="C5789" s="46"/>
      <c r="D5789" s="46"/>
      <c r="E5789" s="46"/>
      <c r="F5789" s="46"/>
      <c r="G5789" s="46"/>
      <c r="H5789" s="46"/>
      <c r="I5789" s="46">
        <v>1.0</v>
      </c>
      <c r="J5789" s="3"/>
      <c r="K5789" s="56"/>
    </row>
    <row r="5790" ht="32.25" customHeight="1">
      <c r="A5790" s="46"/>
      <c r="B5790" s="46"/>
      <c r="C5790" s="46"/>
      <c r="D5790" s="46"/>
      <c r="E5790" s="46"/>
      <c r="F5790" s="46"/>
      <c r="G5790" s="46"/>
      <c r="H5790" s="46"/>
      <c r="I5790" s="46">
        <v>13.0</v>
      </c>
      <c r="J5790" s="3"/>
      <c r="K5790" s="56"/>
    </row>
    <row r="5791" ht="32.25" customHeight="1">
      <c r="A5791" s="46"/>
      <c r="B5791" s="46"/>
      <c r="C5791" s="46"/>
      <c r="D5791" s="46"/>
      <c r="E5791" s="46"/>
      <c r="F5791" s="46"/>
      <c r="G5791" s="46"/>
      <c r="H5791" s="46"/>
      <c r="I5791" s="46">
        <v>37.0</v>
      </c>
      <c r="J5791" s="3"/>
      <c r="K5791" s="56"/>
    </row>
    <row r="5792" ht="32.25" customHeight="1">
      <c r="A5792" s="46"/>
      <c r="B5792" s="46"/>
      <c r="C5792" s="46"/>
      <c r="D5792" s="46"/>
      <c r="E5792" s="46"/>
      <c r="F5792" s="46"/>
      <c r="G5792" s="46"/>
      <c r="H5792" s="46"/>
      <c r="I5792" s="46">
        <v>28.0</v>
      </c>
      <c r="J5792" s="3"/>
      <c r="K5792" s="56"/>
    </row>
    <row r="5793" ht="32.25" customHeight="1">
      <c r="A5793" s="46"/>
      <c r="B5793" s="46"/>
      <c r="C5793" s="46"/>
      <c r="D5793" s="46"/>
      <c r="E5793" s="46"/>
      <c r="F5793" s="46"/>
      <c r="G5793" s="46"/>
      <c r="H5793" s="46"/>
      <c r="I5793" s="46">
        <v>0.0</v>
      </c>
      <c r="J5793" s="3"/>
      <c r="K5793" s="56"/>
    </row>
    <row r="5794" ht="32.25" customHeight="1">
      <c r="A5794" s="46"/>
      <c r="B5794" s="46"/>
      <c r="C5794" s="46"/>
      <c r="D5794" s="46"/>
      <c r="E5794" s="46"/>
      <c r="F5794" s="46"/>
      <c r="G5794" s="46"/>
      <c r="H5794" s="46"/>
      <c r="I5794" s="46">
        <v>5.0</v>
      </c>
      <c r="J5794" s="3"/>
      <c r="K5794" s="56"/>
    </row>
    <row r="5795" ht="32.25" customHeight="1">
      <c r="A5795" s="46"/>
      <c r="B5795" s="46"/>
      <c r="C5795" s="46"/>
      <c r="D5795" s="46"/>
      <c r="E5795" s="46"/>
      <c r="F5795" s="46"/>
      <c r="G5795" s="46"/>
      <c r="H5795" s="46"/>
      <c r="I5795" s="46">
        <v>68.0</v>
      </c>
      <c r="J5795" s="3"/>
      <c r="K5795" s="56"/>
    </row>
    <row r="5796" ht="32.25" customHeight="1">
      <c r="A5796" s="46"/>
      <c r="B5796" s="46"/>
      <c r="C5796" s="46"/>
      <c r="D5796" s="46"/>
      <c r="E5796" s="46"/>
      <c r="F5796" s="46"/>
      <c r="G5796" s="46"/>
      <c r="H5796" s="46"/>
      <c r="I5796" s="46">
        <v>0.0</v>
      </c>
      <c r="J5796" s="3"/>
      <c r="K5796" s="56"/>
    </row>
    <row r="5797" ht="32.25" customHeight="1">
      <c r="A5797" s="46"/>
      <c r="B5797" s="46"/>
      <c r="C5797" s="46"/>
      <c r="D5797" s="46"/>
      <c r="E5797" s="46"/>
      <c r="F5797" s="46"/>
      <c r="G5797" s="46"/>
      <c r="H5797" s="46"/>
      <c r="I5797" s="46">
        <v>0.0</v>
      </c>
      <c r="J5797" s="3"/>
      <c r="K5797" s="56"/>
    </row>
    <row r="5798" ht="32.25" customHeight="1">
      <c r="A5798" s="46"/>
      <c r="B5798" s="46"/>
      <c r="C5798" s="46"/>
      <c r="D5798" s="46"/>
      <c r="E5798" s="46"/>
      <c r="F5798" s="46"/>
      <c r="G5798" s="46"/>
      <c r="H5798" s="46"/>
      <c r="I5798" s="46">
        <v>1.0</v>
      </c>
      <c r="J5798" s="3"/>
      <c r="K5798" s="56"/>
    </row>
    <row r="5799" ht="32.25" customHeight="1">
      <c r="A5799" s="46"/>
      <c r="B5799" s="46"/>
      <c r="C5799" s="46"/>
      <c r="D5799" s="46"/>
      <c r="E5799" s="46"/>
      <c r="F5799" s="46"/>
      <c r="G5799" s="46"/>
      <c r="H5799" s="46"/>
      <c r="I5799" s="46">
        <v>0.0</v>
      </c>
      <c r="J5799" s="3"/>
      <c r="K5799" s="56"/>
    </row>
    <row r="5800" ht="32.25" customHeight="1">
      <c r="A5800" s="46"/>
      <c r="B5800" s="46"/>
      <c r="C5800" s="46"/>
      <c r="D5800" s="46"/>
      <c r="E5800" s="46"/>
      <c r="F5800" s="46"/>
      <c r="G5800" s="46"/>
      <c r="H5800" s="46"/>
      <c r="I5800" s="46">
        <v>0.0</v>
      </c>
      <c r="J5800" s="3"/>
      <c r="K5800" s="56"/>
    </row>
    <row r="5801" ht="32.25" customHeight="1">
      <c r="A5801" s="46"/>
      <c r="B5801" s="46"/>
      <c r="C5801" s="46"/>
      <c r="D5801" s="46"/>
      <c r="E5801" s="46"/>
      <c r="F5801" s="46"/>
      <c r="G5801" s="46"/>
      <c r="H5801" s="46"/>
      <c r="I5801" s="46">
        <v>0.0</v>
      </c>
      <c r="J5801" s="3"/>
      <c r="K5801" s="56"/>
    </row>
    <row r="5802" ht="32.25" customHeight="1">
      <c r="A5802" s="46"/>
      <c r="B5802" s="46"/>
      <c r="C5802" s="46"/>
      <c r="D5802" s="46"/>
      <c r="E5802" s="46"/>
      <c r="F5802" s="46"/>
      <c r="G5802" s="46"/>
      <c r="H5802" s="46"/>
      <c r="I5802" s="46">
        <v>0.0</v>
      </c>
      <c r="J5802" s="3"/>
      <c r="K5802" s="56"/>
    </row>
    <row r="5803" ht="32.25" customHeight="1">
      <c r="A5803" s="46"/>
      <c r="B5803" s="46"/>
      <c r="C5803" s="46"/>
      <c r="D5803" s="46"/>
      <c r="E5803" s="46"/>
      <c r="F5803" s="46"/>
      <c r="G5803" s="46"/>
      <c r="H5803" s="46"/>
      <c r="I5803" s="46">
        <v>0.0</v>
      </c>
      <c r="J5803" s="3"/>
      <c r="K5803" s="56"/>
    </row>
    <row r="5804" ht="32.25" customHeight="1">
      <c r="A5804" s="46"/>
      <c r="B5804" s="46"/>
      <c r="C5804" s="46"/>
      <c r="D5804" s="46"/>
      <c r="E5804" s="46"/>
      <c r="F5804" s="46"/>
      <c r="G5804" s="46"/>
      <c r="H5804" s="46"/>
      <c r="I5804" s="46">
        <v>0.0</v>
      </c>
      <c r="J5804" s="3"/>
      <c r="K5804" s="56"/>
    </row>
    <row r="5805" ht="32.25" customHeight="1">
      <c r="A5805" s="46"/>
      <c r="B5805" s="46"/>
      <c r="C5805" s="46"/>
      <c r="D5805" s="46"/>
      <c r="E5805" s="46"/>
      <c r="F5805" s="46"/>
      <c r="G5805" s="46"/>
      <c r="H5805" s="46"/>
      <c r="I5805" s="46">
        <v>19.0</v>
      </c>
      <c r="J5805" s="3"/>
      <c r="K5805" s="56"/>
    </row>
    <row r="5806" ht="32.25" customHeight="1">
      <c r="A5806" s="46"/>
      <c r="B5806" s="46"/>
      <c r="C5806" s="46"/>
      <c r="D5806" s="46"/>
      <c r="E5806" s="46"/>
      <c r="F5806" s="46"/>
      <c r="G5806" s="46"/>
      <c r="H5806" s="46"/>
      <c r="I5806" s="46">
        <v>44.0</v>
      </c>
      <c r="J5806" s="3"/>
      <c r="K5806" s="56"/>
    </row>
    <row r="5807" ht="32.25" customHeight="1">
      <c r="A5807" s="46"/>
      <c r="B5807" s="46"/>
      <c r="C5807" s="46"/>
      <c r="D5807" s="46"/>
      <c r="E5807" s="46"/>
      <c r="F5807" s="46"/>
      <c r="G5807" s="46"/>
      <c r="H5807" s="46"/>
      <c r="I5807" s="46">
        <v>35.0</v>
      </c>
      <c r="J5807" s="3"/>
      <c r="K5807" s="56"/>
    </row>
    <row r="5808" ht="32.25" customHeight="1">
      <c r="A5808" s="46"/>
      <c r="B5808" s="46"/>
      <c r="C5808" s="46"/>
      <c r="D5808" s="46"/>
      <c r="E5808" s="46"/>
      <c r="F5808" s="46"/>
      <c r="G5808" s="46"/>
      <c r="H5808" s="46"/>
      <c r="I5808" s="46">
        <v>2.0</v>
      </c>
      <c r="J5808" s="3"/>
      <c r="K5808" s="56"/>
    </row>
    <row r="5809" ht="32.25" customHeight="1">
      <c r="A5809" s="46"/>
      <c r="B5809" s="46"/>
      <c r="C5809" s="46"/>
      <c r="D5809" s="46"/>
      <c r="E5809" s="46"/>
      <c r="F5809" s="46"/>
      <c r="G5809" s="46"/>
      <c r="H5809" s="46"/>
      <c r="I5809" s="46">
        <v>5.0</v>
      </c>
      <c r="J5809" s="3"/>
      <c r="K5809" s="56"/>
    </row>
    <row r="5810" ht="32.25" customHeight="1">
      <c r="A5810" s="46"/>
      <c r="B5810" s="46"/>
      <c r="C5810" s="46"/>
      <c r="D5810" s="46"/>
      <c r="E5810" s="46"/>
      <c r="F5810" s="46"/>
      <c r="G5810" s="46"/>
      <c r="H5810" s="46"/>
      <c r="I5810" s="46">
        <v>8.0</v>
      </c>
      <c r="J5810" s="3"/>
      <c r="K5810" s="56"/>
    </row>
    <row r="5811" ht="32.25" customHeight="1">
      <c r="A5811" s="46"/>
      <c r="B5811" s="46"/>
      <c r="C5811" s="46"/>
      <c r="D5811" s="46"/>
      <c r="E5811" s="46"/>
      <c r="F5811" s="46"/>
      <c r="G5811" s="46"/>
      <c r="H5811" s="46"/>
      <c r="I5811" s="46">
        <v>1.0</v>
      </c>
      <c r="J5811" s="3"/>
      <c r="K5811" s="56"/>
    </row>
    <row r="5812" ht="32.25" customHeight="1">
      <c r="A5812" s="46"/>
      <c r="B5812" s="46"/>
      <c r="C5812" s="46"/>
      <c r="D5812" s="46"/>
      <c r="E5812" s="46"/>
      <c r="F5812" s="46"/>
      <c r="G5812" s="46"/>
      <c r="H5812" s="46"/>
      <c r="I5812" s="46">
        <v>2.0</v>
      </c>
      <c r="J5812" s="3"/>
      <c r="K5812" s="56"/>
    </row>
    <row r="5813" ht="32.25" customHeight="1">
      <c r="A5813" s="46"/>
      <c r="B5813" s="46"/>
      <c r="C5813" s="46"/>
      <c r="D5813" s="46"/>
      <c r="E5813" s="46"/>
      <c r="F5813" s="46"/>
      <c r="G5813" s="46"/>
      <c r="H5813" s="46"/>
      <c r="I5813" s="46">
        <v>26.0</v>
      </c>
      <c r="J5813" s="3"/>
      <c r="K5813" s="56"/>
    </row>
    <row r="5814" ht="32.25" customHeight="1">
      <c r="A5814" s="46"/>
      <c r="B5814" s="46"/>
      <c r="C5814" s="46"/>
      <c r="D5814" s="46"/>
      <c r="E5814" s="46"/>
      <c r="F5814" s="46"/>
      <c r="G5814" s="46"/>
      <c r="H5814" s="46"/>
      <c r="I5814" s="46">
        <v>11.0</v>
      </c>
      <c r="J5814" s="3"/>
      <c r="K5814" s="56"/>
    </row>
    <row r="5815" ht="32.25" customHeight="1">
      <c r="A5815" s="46"/>
      <c r="B5815" s="46"/>
      <c r="C5815" s="46"/>
      <c r="D5815" s="46"/>
      <c r="E5815" s="46"/>
      <c r="F5815" s="46"/>
      <c r="G5815" s="46"/>
      <c r="H5815" s="46"/>
      <c r="I5815" s="46">
        <v>3.0</v>
      </c>
      <c r="J5815" s="3"/>
      <c r="K5815" s="56"/>
    </row>
    <row r="5816" ht="32.25" customHeight="1">
      <c r="A5816" s="46"/>
      <c r="B5816" s="46"/>
      <c r="C5816" s="46"/>
      <c r="D5816" s="46"/>
      <c r="E5816" s="46"/>
      <c r="F5816" s="46"/>
      <c r="G5816" s="46"/>
      <c r="H5816" s="46"/>
      <c r="I5816" s="46">
        <v>0.0</v>
      </c>
      <c r="J5816" s="3"/>
      <c r="K5816" s="56"/>
    </row>
    <row r="5817" ht="32.25" customHeight="1">
      <c r="A5817" s="46"/>
      <c r="B5817" s="46"/>
      <c r="C5817" s="46"/>
      <c r="D5817" s="46"/>
      <c r="E5817" s="46"/>
      <c r="F5817" s="46"/>
      <c r="G5817" s="46"/>
      <c r="H5817" s="46"/>
      <c r="I5817" s="46">
        <v>19.0</v>
      </c>
      <c r="J5817" s="3"/>
      <c r="K5817" s="56"/>
    </row>
    <row r="5818" ht="32.25" customHeight="1">
      <c r="A5818" s="46"/>
      <c r="B5818" s="46"/>
      <c r="C5818" s="46"/>
      <c r="D5818" s="46"/>
      <c r="E5818" s="46"/>
      <c r="F5818" s="46"/>
      <c r="G5818" s="46"/>
      <c r="H5818" s="46"/>
      <c r="I5818" s="46">
        <v>90.0</v>
      </c>
      <c r="J5818" s="3"/>
      <c r="K5818" s="56"/>
    </row>
    <row r="5819" ht="32.25" customHeight="1">
      <c r="A5819" s="46"/>
      <c r="B5819" s="46"/>
      <c r="C5819" s="46"/>
      <c r="D5819" s="46"/>
      <c r="E5819" s="46"/>
      <c r="F5819" s="46"/>
      <c r="G5819" s="46"/>
      <c r="H5819" s="46"/>
      <c r="I5819" s="46">
        <v>0.0</v>
      </c>
      <c r="J5819" s="3"/>
      <c r="K5819" s="56"/>
    </row>
    <row r="5820" ht="32.25" customHeight="1">
      <c r="A5820" s="46"/>
      <c r="B5820" s="46"/>
      <c r="C5820" s="46"/>
      <c r="D5820" s="46"/>
      <c r="E5820" s="46"/>
      <c r="F5820" s="46"/>
      <c r="G5820" s="46"/>
      <c r="H5820" s="46"/>
      <c r="I5820" s="46">
        <v>17.0</v>
      </c>
      <c r="J5820" s="3"/>
      <c r="K5820" s="56"/>
    </row>
    <row r="5821" ht="32.25" customHeight="1">
      <c r="A5821" s="46"/>
      <c r="B5821" s="46"/>
      <c r="C5821" s="46"/>
      <c r="D5821" s="46"/>
      <c r="E5821" s="46"/>
      <c r="F5821" s="46"/>
      <c r="G5821" s="46"/>
      <c r="H5821" s="46"/>
      <c r="I5821" s="46">
        <v>49.0</v>
      </c>
      <c r="J5821" s="3"/>
      <c r="K5821" s="56"/>
    </row>
    <row r="5822" ht="32.25" customHeight="1">
      <c r="A5822" s="46"/>
      <c r="B5822" s="46"/>
      <c r="C5822" s="46"/>
      <c r="D5822" s="46"/>
      <c r="E5822" s="46"/>
      <c r="F5822" s="46"/>
      <c r="G5822" s="46"/>
      <c r="H5822" s="46"/>
      <c r="I5822" s="46">
        <v>0.0</v>
      </c>
      <c r="J5822" s="3"/>
      <c r="K5822" s="56"/>
    </row>
    <row r="5823" ht="32.25" customHeight="1">
      <c r="A5823" s="46"/>
      <c r="B5823" s="46"/>
      <c r="C5823" s="46"/>
      <c r="D5823" s="46"/>
      <c r="E5823" s="46"/>
      <c r="F5823" s="46"/>
      <c r="G5823" s="46"/>
      <c r="H5823" s="46"/>
      <c r="I5823" s="46">
        <v>0.0</v>
      </c>
      <c r="J5823" s="3"/>
      <c r="K5823" s="56"/>
    </row>
    <row r="5824" ht="32.25" customHeight="1">
      <c r="A5824" s="46"/>
      <c r="B5824" s="46"/>
      <c r="C5824" s="46"/>
      <c r="D5824" s="46"/>
      <c r="E5824" s="46"/>
      <c r="F5824" s="46"/>
      <c r="G5824" s="46"/>
      <c r="H5824" s="46"/>
      <c r="I5824" s="46">
        <v>0.0</v>
      </c>
      <c r="J5824" s="3"/>
      <c r="K5824" s="56"/>
    </row>
    <row r="5825" ht="32.25" customHeight="1">
      <c r="A5825" s="46"/>
      <c r="B5825" s="46"/>
      <c r="C5825" s="46"/>
      <c r="D5825" s="46"/>
      <c r="E5825" s="46"/>
      <c r="F5825" s="46"/>
      <c r="G5825" s="46"/>
      <c r="H5825" s="46"/>
      <c r="I5825" s="46">
        <v>0.0</v>
      </c>
      <c r="J5825" s="3"/>
      <c r="K5825" s="56"/>
    </row>
    <row r="5826" ht="32.25" customHeight="1">
      <c r="A5826" s="46"/>
      <c r="B5826" s="46"/>
      <c r="C5826" s="46"/>
      <c r="D5826" s="46"/>
      <c r="E5826" s="46"/>
      <c r="F5826" s="46"/>
      <c r="G5826" s="46"/>
      <c r="H5826" s="46"/>
      <c r="I5826" s="46">
        <v>27.0</v>
      </c>
      <c r="J5826" s="3"/>
      <c r="K5826" s="56"/>
    </row>
    <row r="5827" ht="32.25" customHeight="1">
      <c r="A5827" s="46"/>
      <c r="B5827" s="46"/>
      <c r="C5827" s="46"/>
      <c r="D5827" s="46"/>
      <c r="E5827" s="46"/>
      <c r="F5827" s="46"/>
      <c r="G5827" s="46"/>
      <c r="H5827" s="46"/>
      <c r="I5827" s="46">
        <v>17.0</v>
      </c>
      <c r="J5827" s="3"/>
      <c r="K5827" s="56"/>
    </row>
    <row r="5828" ht="32.25" customHeight="1">
      <c r="A5828" s="46"/>
      <c r="B5828" s="46"/>
      <c r="C5828" s="46"/>
      <c r="D5828" s="46"/>
      <c r="E5828" s="46"/>
      <c r="F5828" s="46"/>
      <c r="G5828" s="46"/>
      <c r="H5828" s="46"/>
      <c r="I5828" s="46">
        <v>0.0</v>
      </c>
      <c r="J5828" s="3"/>
      <c r="K5828" s="56"/>
    </row>
    <row r="5829" ht="32.25" customHeight="1">
      <c r="A5829" s="46"/>
      <c r="B5829" s="46"/>
      <c r="C5829" s="46"/>
      <c r="D5829" s="46"/>
      <c r="E5829" s="46"/>
      <c r="F5829" s="46"/>
      <c r="G5829" s="46"/>
      <c r="H5829" s="46"/>
      <c r="I5829" s="46">
        <v>0.0</v>
      </c>
      <c r="J5829" s="3"/>
      <c r="K5829" s="56"/>
    </row>
    <row r="5830" ht="32.25" customHeight="1">
      <c r="A5830" s="46"/>
      <c r="B5830" s="46"/>
      <c r="C5830" s="46"/>
      <c r="D5830" s="46"/>
      <c r="E5830" s="46"/>
      <c r="F5830" s="46"/>
      <c r="G5830" s="46"/>
      <c r="H5830" s="46"/>
      <c r="I5830" s="46">
        <v>6.0</v>
      </c>
      <c r="J5830" s="3"/>
      <c r="K5830" s="56"/>
    </row>
    <row r="5831" ht="32.25" customHeight="1">
      <c r="A5831" s="46"/>
      <c r="B5831" s="46"/>
      <c r="C5831" s="46"/>
      <c r="D5831" s="46"/>
      <c r="E5831" s="46"/>
      <c r="F5831" s="46"/>
      <c r="G5831" s="46"/>
      <c r="H5831" s="46"/>
      <c r="I5831" s="46">
        <v>141.0</v>
      </c>
      <c r="J5831" s="3"/>
      <c r="K5831" s="56"/>
    </row>
    <row r="5832" ht="32.25" customHeight="1">
      <c r="A5832" s="46"/>
      <c r="B5832" s="46"/>
      <c r="C5832" s="46"/>
      <c r="D5832" s="46"/>
      <c r="E5832" s="46"/>
      <c r="F5832" s="46"/>
      <c r="G5832" s="46"/>
      <c r="H5832" s="46"/>
      <c r="I5832" s="46">
        <v>14.0</v>
      </c>
      <c r="J5832" s="3"/>
      <c r="K5832" s="56"/>
    </row>
    <row r="5833" ht="32.25" customHeight="1">
      <c r="A5833" s="46"/>
      <c r="B5833" s="46"/>
      <c r="C5833" s="46"/>
      <c r="D5833" s="46"/>
      <c r="E5833" s="46"/>
      <c r="F5833" s="46"/>
      <c r="G5833" s="46"/>
      <c r="H5833" s="46"/>
      <c r="I5833" s="46">
        <v>47.0</v>
      </c>
      <c r="J5833" s="3"/>
      <c r="K5833" s="56"/>
    </row>
    <row r="5834" ht="32.25" customHeight="1">
      <c r="A5834" s="46"/>
      <c r="B5834" s="46"/>
      <c r="C5834" s="46"/>
      <c r="D5834" s="46"/>
      <c r="E5834" s="46"/>
      <c r="F5834" s="46"/>
      <c r="G5834" s="46"/>
      <c r="H5834" s="46"/>
      <c r="I5834" s="46">
        <v>0.0</v>
      </c>
      <c r="J5834" s="3"/>
      <c r="K5834" s="56"/>
    </row>
    <row r="5835" ht="32.25" customHeight="1">
      <c r="A5835" s="46"/>
      <c r="B5835" s="46"/>
      <c r="C5835" s="46"/>
      <c r="D5835" s="46"/>
      <c r="E5835" s="46"/>
      <c r="F5835" s="46"/>
      <c r="G5835" s="46"/>
      <c r="H5835" s="46"/>
      <c r="I5835" s="46">
        <v>1.0</v>
      </c>
      <c r="J5835" s="3"/>
      <c r="K5835" s="56"/>
    </row>
    <row r="5836" ht="32.25" customHeight="1">
      <c r="A5836" s="46"/>
      <c r="B5836" s="46"/>
      <c r="C5836" s="46"/>
      <c r="D5836" s="46"/>
      <c r="E5836" s="46"/>
      <c r="F5836" s="46"/>
      <c r="G5836" s="46"/>
      <c r="H5836" s="46"/>
      <c r="I5836" s="46">
        <v>22.0</v>
      </c>
      <c r="J5836" s="3"/>
      <c r="K5836" s="56"/>
    </row>
    <row r="5837" ht="32.25" customHeight="1">
      <c r="A5837" s="46"/>
      <c r="B5837" s="46"/>
      <c r="C5837" s="46"/>
      <c r="D5837" s="46"/>
      <c r="E5837" s="46"/>
      <c r="F5837" s="46"/>
      <c r="G5837" s="46"/>
      <c r="H5837" s="46"/>
      <c r="I5837" s="46">
        <v>66.0</v>
      </c>
      <c r="J5837" s="3"/>
      <c r="K5837" s="56"/>
    </row>
    <row r="5838" ht="32.25" customHeight="1">
      <c r="A5838" s="46"/>
      <c r="B5838" s="46"/>
      <c r="C5838" s="46"/>
      <c r="D5838" s="46"/>
      <c r="E5838" s="46"/>
      <c r="F5838" s="46"/>
      <c r="G5838" s="46"/>
      <c r="H5838" s="46"/>
      <c r="I5838" s="46">
        <v>34.0</v>
      </c>
      <c r="J5838" s="3"/>
      <c r="K5838" s="56"/>
    </row>
    <row r="5839" ht="32.25" customHeight="1">
      <c r="A5839" s="46"/>
      <c r="B5839" s="46"/>
      <c r="C5839" s="46"/>
      <c r="D5839" s="46"/>
      <c r="E5839" s="46"/>
      <c r="F5839" s="46"/>
      <c r="G5839" s="46"/>
      <c r="H5839" s="46"/>
      <c r="I5839" s="46">
        <v>7.0</v>
      </c>
      <c r="J5839" s="3"/>
      <c r="K5839" s="56"/>
    </row>
    <row r="5840" ht="32.25" customHeight="1">
      <c r="A5840" s="46"/>
      <c r="B5840" s="46"/>
      <c r="C5840" s="46"/>
      <c r="D5840" s="46"/>
      <c r="E5840" s="46"/>
      <c r="F5840" s="46"/>
      <c r="G5840" s="46"/>
      <c r="H5840" s="46"/>
      <c r="I5840" s="46">
        <v>1.0</v>
      </c>
      <c r="J5840" s="3"/>
      <c r="K5840" s="56"/>
    </row>
    <row r="5841" ht="32.25" customHeight="1">
      <c r="A5841" s="46"/>
      <c r="B5841" s="46"/>
      <c r="C5841" s="46"/>
      <c r="D5841" s="46"/>
      <c r="E5841" s="46"/>
      <c r="F5841" s="46"/>
      <c r="G5841" s="46"/>
      <c r="H5841" s="46"/>
      <c r="I5841" s="46">
        <v>29.0</v>
      </c>
      <c r="J5841" s="3"/>
      <c r="K5841" s="56"/>
    </row>
    <row r="5842" ht="32.25" customHeight="1">
      <c r="A5842" s="46"/>
      <c r="B5842" s="46"/>
      <c r="C5842" s="46"/>
      <c r="D5842" s="46"/>
      <c r="E5842" s="46"/>
      <c r="F5842" s="46"/>
      <c r="G5842" s="46"/>
      <c r="H5842" s="46"/>
      <c r="I5842" s="46">
        <v>2.0</v>
      </c>
      <c r="J5842" s="3"/>
      <c r="K5842" s="56"/>
    </row>
    <row r="5843" ht="32.25" customHeight="1">
      <c r="A5843" s="46"/>
      <c r="B5843" s="46"/>
      <c r="C5843" s="46"/>
      <c r="D5843" s="46"/>
      <c r="E5843" s="46"/>
      <c r="F5843" s="46"/>
      <c r="G5843" s="46"/>
      <c r="H5843" s="46"/>
      <c r="I5843" s="46">
        <v>0.0</v>
      </c>
      <c r="J5843" s="3"/>
      <c r="K5843" s="56"/>
    </row>
    <row r="5844" ht="32.25" customHeight="1">
      <c r="A5844" s="46"/>
      <c r="B5844" s="46"/>
      <c r="C5844" s="46"/>
      <c r="D5844" s="46"/>
      <c r="E5844" s="46"/>
      <c r="F5844" s="46"/>
      <c r="G5844" s="46"/>
      <c r="H5844" s="46"/>
      <c r="I5844" s="46">
        <v>134.0</v>
      </c>
      <c r="J5844" s="3"/>
      <c r="K5844" s="56"/>
    </row>
    <row r="5845" ht="32.25" customHeight="1">
      <c r="A5845" s="46"/>
      <c r="B5845" s="46"/>
      <c r="C5845" s="46"/>
      <c r="D5845" s="46"/>
      <c r="E5845" s="46"/>
      <c r="F5845" s="46"/>
      <c r="G5845" s="46"/>
      <c r="H5845" s="46"/>
      <c r="I5845" s="46">
        <v>0.0</v>
      </c>
      <c r="J5845" s="3"/>
      <c r="K5845" s="56"/>
    </row>
    <row r="5846" ht="32.25" customHeight="1">
      <c r="A5846" s="46"/>
      <c r="B5846" s="46"/>
      <c r="C5846" s="46"/>
      <c r="D5846" s="46"/>
      <c r="E5846" s="46"/>
      <c r="F5846" s="46"/>
      <c r="G5846" s="46"/>
      <c r="H5846" s="46"/>
      <c r="I5846" s="46">
        <v>9.0</v>
      </c>
      <c r="J5846" s="3"/>
      <c r="K5846" s="56"/>
    </row>
    <row r="5847" ht="32.25" customHeight="1">
      <c r="A5847" s="46"/>
      <c r="B5847" s="46"/>
      <c r="C5847" s="46"/>
      <c r="D5847" s="46"/>
      <c r="E5847" s="46"/>
      <c r="F5847" s="46"/>
      <c r="G5847" s="46"/>
      <c r="H5847" s="46"/>
      <c r="I5847" s="46">
        <v>79.0</v>
      </c>
      <c r="J5847" s="3"/>
      <c r="K5847" s="56"/>
    </row>
    <row r="5848" ht="32.25" customHeight="1">
      <c r="A5848" s="46"/>
      <c r="B5848" s="46"/>
      <c r="C5848" s="46"/>
      <c r="D5848" s="46"/>
      <c r="E5848" s="46"/>
      <c r="F5848" s="46"/>
      <c r="G5848" s="46"/>
      <c r="H5848" s="46"/>
      <c r="I5848" s="46">
        <v>4.0</v>
      </c>
      <c r="J5848" s="3"/>
      <c r="K5848" s="56"/>
    </row>
    <row r="5849" ht="32.25" customHeight="1">
      <c r="A5849" s="46"/>
      <c r="B5849" s="46"/>
      <c r="C5849" s="46"/>
      <c r="D5849" s="46"/>
      <c r="E5849" s="46"/>
      <c r="F5849" s="46"/>
      <c r="G5849" s="46"/>
      <c r="H5849" s="46"/>
      <c r="I5849" s="46">
        <v>9.0</v>
      </c>
      <c r="J5849" s="3"/>
      <c r="K5849" s="56"/>
    </row>
    <row r="5850" ht="32.25" customHeight="1">
      <c r="A5850" s="46"/>
      <c r="B5850" s="46"/>
      <c r="C5850" s="46"/>
      <c r="D5850" s="46"/>
      <c r="E5850" s="46"/>
      <c r="F5850" s="46"/>
      <c r="G5850" s="46"/>
      <c r="H5850" s="46"/>
      <c r="I5850" s="46">
        <v>11.0</v>
      </c>
      <c r="J5850" s="3"/>
      <c r="K5850" s="56"/>
    </row>
    <row r="5851" ht="32.25" customHeight="1">
      <c r="A5851" s="46"/>
      <c r="B5851" s="46"/>
      <c r="C5851" s="46"/>
      <c r="D5851" s="46"/>
      <c r="E5851" s="46"/>
      <c r="F5851" s="46"/>
      <c r="G5851" s="46"/>
      <c r="H5851" s="46"/>
      <c r="I5851" s="46">
        <v>0.0</v>
      </c>
      <c r="J5851" s="3"/>
      <c r="K5851" s="56"/>
    </row>
    <row r="5852" ht="32.25" customHeight="1">
      <c r="A5852" s="46"/>
      <c r="B5852" s="46"/>
      <c r="C5852" s="46"/>
      <c r="D5852" s="46"/>
      <c r="E5852" s="46"/>
      <c r="F5852" s="46"/>
      <c r="G5852" s="46"/>
      <c r="H5852" s="46"/>
      <c r="I5852" s="46">
        <v>43.0</v>
      </c>
      <c r="J5852" s="3"/>
      <c r="K5852" s="56"/>
    </row>
    <row r="5853" ht="32.25" customHeight="1">
      <c r="A5853" s="46"/>
      <c r="B5853" s="46"/>
      <c r="C5853" s="46"/>
      <c r="D5853" s="46"/>
      <c r="E5853" s="46"/>
      <c r="F5853" s="46"/>
      <c r="G5853" s="46"/>
      <c r="H5853" s="46"/>
      <c r="I5853" s="46">
        <v>0.0</v>
      </c>
      <c r="J5853" s="3"/>
      <c r="K5853" s="56"/>
    </row>
    <row r="5854" ht="32.25" customHeight="1">
      <c r="A5854" s="46"/>
      <c r="B5854" s="46"/>
      <c r="C5854" s="46"/>
      <c r="D5854" s="46"/>
      <c r="E5854" s="46"/>
      <c r="F5854" s="46"/>
      <c r="G5854" s="46"/>
      <c r="H5854" s="46"/>
      <c r="I5854" s="46">
        <v>31.0</v>
      </c>
      <c r="J5854" s="3"/>
      <c r="K5854" s="56"/>
    </row>
    <row r="5855" ht="32.25" customHeight="1">
      <c r="A5855" s="46"/>
      <c r="B5855" s="46"/>
      <c r="C5855" s="46"/>
      <c r="D5855" s="46"/>
      <c r="E5855" s="46"/>
      <c r="F5855" s="46"/>
      <c r="G5855" s="46"/>
      <c r="H5855" s="46"/>
      <c r="I5855" s="46">
        <v>0.0</v>
      </c>
      <c r="J5855" s="3"/>
      <c r="K5855" s="56"/>
    </row>
    <row r="5856" ht="32.25" customHeight="1">
      <c r="A5856" s="46"/>
      <c r="B5856" s="46"/>
      <c r="C5856" s="46"/>
      <c r="D5856" s="46"/>
      <c r="E5856" s="46"/>
      <c r="F5856" s="46"/>
      <c r="G5856" s="46"/>
      <c r="H5856" s="46"/>
      <c r="I5856" s="46">
        <v>0.0</v>
      </c>
      <c r="J5856" s="3"/>
      <c r="K5856" s="56"/>
    </row>
    <row r="5857" ht="32.25" customHeight="1">
      <c r="A5857" s="46"/>
      <c r="B5857" s="46"/>
      <c r="C5857" s="46"/>
      <c r="D5857" s="46"/>
      <c r="E5857" s="46"/>
      <c r="F5857" s="46"/>
      <c r="G5857" s="46"/>
      <c r="H5857" s="46"/>
      <c r="I5857" s="46">
        <v>4.0</v>
      </c>
      <c r="J5857" s="3"/>
      <c r="K5857" s="56"/>
    </row>
    <row r="5858" ht="32.25" customHeight="1">
      <c r="A5858" s="46"/>
      <c r="B5858" s="46"/>
      <c r="C5858" s="46"/>
      <c r="D5858" s="46"/>
      <c r="E5858" s="46"/>
      <c r="F5858" s="46"/>
      <c r="G5858" s="46"/>
      <c r="H5858" s="46"/>
      <c r="I5858" s="46">
        <v>0.0</v>
      </c>
      <c r="J5858" s="3"/>
      <c r="K5858" s="56"/>
    </row>
    <row r="5859" ht="32.25" customHeight="1">
      <c r="A5859" s="46"/>
      <c r="B5859" s="46"/>
      <c r="C5859" s="46"/>
      <c r="D5859" s="46"/>
      <c r="E5859" s="46"/>
      <c r="F5859" s="46"/>
      <c r="G5859" s="46"/>
      <c r="H5859" s="46"/>
      <c r="I5859" s="46">
        <v>12.0</v>
      </c>
      <c r="J5859" s="3"/>
      <c r="K5859" s="56"/>
    </row>
    <row r="5860" ht="32.25" customHeight="1">
      <c r="A5860" s="46"/>
      <c r="B5860" s="46"/>
      <c r="C5860" s="46"/>
      <c r="D5860" s="46"/>
      <c r="E5860" s="46"/>
      <c r="F5860" s="46"/>
      <c r="G5860" s="46"/>
      <c r="H5860" s="46"/>
      <c r="I5860" s="46">
        <v>0.0</v>
      </c>
      <c r="J5860" s="3"/>
      <c r="K5860" s="56"/>
    </row>
    <row r="5861" ht="32.25" customHeight="1">
      <c r="A5861" s="46"/>
      <c r="B5861" s="46"/>
      <c r="C5861" s="46"/>
      <c r="D5861" s="46"/>
      <c r="E5861" s="46"/>
      <c r="F5861" s="46"/>
      <c r="G5861" s="46"/>
      <c r="H5861" s="46"/>
      <c r="I5861" s="46">
        <v>103.0</v>
      </c>
      <c r="J5861" s="3"/>
      <c r="K5861" s="56"/>
    </row>
    <row r="5862" ht="32.25" customHeight="1">
      <c r="A5862" s="46"/>
      <c r="B5862" s="46"/>
      <c r="C5862" s="46"/>
      <c r="D5862" s="46"/>
      <c r="E5862" s="46"/>
      <c r="F5862" s="46"/>
      <c r="G5862" s="46"/>
      <c r="H5862" s="46"/>
      <c r="I5862" s="46">
        <v>0.0</v>
      </c>
      <c r="J5862" s="3"/>
      <c r="K5862" s="56"/>
    </row>
    <row r="5863" ht="32.25" customHeight="1">
      <c r="A5863" s="46"/>
      <c r="B5863" s="46"/>
      <c r="C5863" s="46"/>
      <c r="D5863" s="46"/>
      <c r="E5863" s="46"/>
      <c r="F5863" s="46"/>
      <c r="G5863" s="46"/>
      <c r="H5863" s="46"/>
      <c r="I5863" s="46">
        <v>0.0</v>
      </c>
      <c r="J5863" s="3"/>
      <c r="K5863" s="56"/>
    </row>
    <row r="5864" ht="32.25" customHeight="1">
      <c r="A5864" s="46"/>
      <c r="B5864" s="46"/>
      <c r="C5864" s="46"/>
      <c r="D5864" s="46"/>
      <c r="E5864" s="46"/>
      <c r="F5864" s="46"/>
      <c r="G5864" s="46"/>
      <c r="H5864" s="46"/>
      <c r="I5864" s="46">
        <v>8.0</v>
      </c>
      <c r="J5864" s="3"/>
      <c r="K5864" s="56"/>
    </row>
    <row r="5865" ht="32.25" customHeight="1">
      <c r="A5865" s="46"/>
      <c r="B5865" s="46"/>
      <c r="C5865" s="46"/>
      <c r="D5865" s="46"/>
      <c r="E5865" s="46"/>
      <c r="F5865" s="46"/>
      <c r="G5865" s="46"/>
      <c r="H5865" s="46"/>
      <c r="I5865" s="46">
        <v>48.0</v>
      </c>
      <c r="J5865" s="3"/>
      <c r="K5865" s="56"/>
    </row>
    <row r="5866" ht="32.25" customHeight="1">
      <c r="A5866" s="46"/>
      <c r="B5866" s="46"/>
      <c r="C5866" s="46"/>
      <c r="D5866" s="46"/>
      <c r="E5866" s="46"/>
      <c r="F5866" s="46"/>
      <c r="G5866" s="46"/>
      <c r="H5866" s="46"/>
      <c r="I5866" s="46">
        <v>2.0</v>
      </c>
      <c r="J5866" s="3"/>
      <c r="K5866" s="56"/>
    </row>
    <row r="5867" ht="32.25" customHeight="1">
      <c r="A5867" s="46"/>
      <c r="B5867" s="46"/>
      <c r="C5867" s="46"/>
      <c r="D5867" s="46"/>
      <c r="E5867" s="46"/>
      <c r="F5867" s="46"/>
      <c r="G5867" s="46"/>
      <c r="H5867" s="46"/>
      <c r="I5867" s="46">
        <v>37.0</v>
      </c>
      <c r="J5867" s="3"/>
      <c r="K5867" s="56"/>
    </row>
    <row r="5868" ht="32.25" customHeight="1">
      <c r="A5868" s="46"/>
      <c r="B5868" s="46"/>
      <c r="C5868" s="46"/>
      <c r="D5868" s="46"/>
      <c r="E5868" s="46"/>
      <c r="F5868" s="46"/>
      <c r="G5868" s="46"/>
      <c r="H5868" s="46"/>
      <c r="I5868" s="46">
        <v>21.0</v>
      </c>
      <c r="J5868" s="3"/>
      <c r="K5868" s="56"/>
    </row>
    <row r="5869" ht="32.25" customHeight="1">
      <c r="A5869" s="46"/>
      <c r="B5869" s="46"/>
      <c r="C5869" s="46"/>
      <c r="D5869" s="46"/>
      <c r="E5869" s="46"/>
      <c r="F5869" s="46"/>
      <c r="G5869" s="46"/>
      <c r="H5869" s="46"/>
      <c r="I5869" s="46">
        <v>0.0</v>
      </c>
      <c r="J5869" s="3"/>
      <c r="K5869" s="56"/>
    </row>
    <row r="5870" ht="32.25" customHeight="1">
      <c r="A5870" s="46"/>
      <c r="B5870" s="46"/>
      <c r="C5870" s="46"/>
      <c r="D5870" s="46"/>
      <c r="E5870" s="46"/>
      <c r="F5870" s="46"/>
      <c r="G5870" s="46"/>
      <c r="H5870" s="46"/>
      <c r="I5870" s="46">
        <v>0.0</v>
      </c>
      <c r="J5870" s="3"/>
      <c r="K5870" s="56"/>
    </row>
    <row r="5871" ht="32.25" customHeight="1">
      <c r="A5871" s="46"/>
      <c r="B5871" s="46"/>
      <c r="C5871" s="46"/>
      <c r="D5871" s="46"/>
      <c r="E5871" s="46"/>
      <c r="F5871" s="46"/>
      <c r="G5871" s="46"/>
      <c r="H5871" s="46"/>
      <c r="I5871" s="46">
        <v>88.0</v>
      </c>
      <c r="J5871" s="3"/>
      <c r="K5871" s="56"/>
    </row>
    <row r="5872" ht="32.25" customHeight="1">
      <c r="A5872" s="46"/>
      <c r="B5872" s="46"/>
      <c r="C5872" s="46"/>
      <c r="D5872" s="46"/>
      <c r="E5872" s="46"/>
      <c r="F5872" s="46"/>
      <c r="G5872" s="46"/>
      <c r="H5872" s="46"/>
      <c r="I5872" s="46">
        <v>10.0</v>
      </c>
      <c r="J5872" s="3"/>
      <c r="K5872" s="56"/>
    </row>
    <row r="5873" ht="32.25" customHeight="1">
      <c r="A5873" s="46"/>
      <c r="B5873" s="46"/>
      <c r="C5873" s="46"/>
      <c r="D5873" s="46"/>
      <c r="E5873" s="46"/>
      <c r="F5873" s="46"/>
      <c r="G5873" s="46"/>
      <c r="H5873" s="46"/>
      <c r="I5873" s="46">
        <v>0.0</v>
      </c>
      <c r="J5873" s="3"/>
      <c r="K5873" s="56"/>
    </row>
    <row r="5874" ht="32.25" customHeight="1">
      <c r="A5874" s="46"/>
      <c r="B5874" s="46"/>
      <c r="C5874" s="46"/>
      <c r="D5874" s="46"/>
      <c r="E5874" s="46"/>
      <c r="F5874" s="46"/>
      <c r="G5874" s="46"/>
      <c r="H5874" s="46"/>
      <c r="I5874" s="46">
        <v>0.0</v>
      </c>
      <c r="J5874" s="3"/>
      <c r="K5874" s="56"/>
    </row>
    <row r="5875" ht="32.25" customHeight="1">
      <c r="A5875" s="46"/>
      <c r="B5875" s="46"/>
      <c r="C5875" s="46"/>
      <c r="D5875" s="46"/>
      <c r="E5875" s="46"/>
      <c r="F5875" s="46"/>
      <c r="G5875" s="46"/>
      <c r="H5875" s="46"/>
      <c r="I5875" s="46">
        <v>0.0</v>
      </c>
      <c r="J5875" s="3"/>
      <c r="K5875" s="56"/>
    </row>
    <row r="5876" ht="32.25" customHeight="1">
      <c r="A5876" s="46"/>
      <c r="B5876" s="46"/>
      <c r="C5876" s="46"/>
      <c r="D5876" s="46"/>
      <c r="E5876" s="46"/>
      <c r="F5876" s="46"/>
      <c r="G5876" s="46"/>
      <c r="H5876" s="46"/>
      <c r="I5876" s="46">
        <v>149.0</v>
      </c>
      <c r="J5876" s="3"/>
      <c r="K5876" s="56"/>
    </row>
    <row r="5877" ht="32.25" customHeight="1">
      <c r="A5877" s="46"/>
      <c r="B5877" s="46"/>
      <c r="C5877" s="46"/>
      <c r="D5877" s="46"/>
      <c r="E5877" s="46"/>
      <c r="F5877" s="46"/>
      <c r="G5877" s="46"/>
      <c r="H5877" s="46"/>
      <c r="I5877" s="46">
        <v>65.0</v>
      </c>
      <c r="J5877" s="3"/>
      <c r="K5877" s="56"/>
    </row>
    <row r="5878" ht="32.25" customHeight="1">
      <c r="A5878" s="46"/>
      <c r="B5878" s="46"/>
      <c r="C5878" s="46"/>
      <c r="D5878" s="46"/>
      <c r="E5878" s="46"/>
      <c r="F5878" s="46"/>
      <c r="G5878" s="46"/>
      <c r="H5878" s="46"/>
      <c r="I5878" s="46">
        <v>0.0</v>
      </c>
      <c r="J5878" s="3"/>
      <c r="K5878" s="56"/>
    </row>
    <row r="5879" ht="32.25" customHeight="1">
      <c r="A5879" s="46"/>
      <c r="B5879" s="46"/>
      <c r="C5879" s="46"/>
      <c r="D5879" s="46"/>
      <c r="E5879" s="46"/>
      <c r="F5879" s="46"/>
      <c r="G5879" s="46"/>
      <c r="H5879" s="46"/>
      <c r="I5879" s="46">
        <v>59.0</v>
      </c>
      <c r="J5879" s="3"/>
      <c r="K5879" s="56"/>
    </row>
    <row r="5880" ht="32.25" customHeight="1">
      <c r="A5880" s="46"/>
      <c r="B5880" s="46"/>
      <c r="C5880" s="46"/>
      <c r="D5880" s="46"/>
      <c r="E5880" s="46"/>
      <c r="F5880" s="46"/>
      <c r="G5880" s="46"/>
      <c r="H5880" s="46"/>
      <c r="I5880" s="46">
        <v>0.0</v>
      </c>
      <c r="J5880" s="3"/>
      <c r="K5880" s="56"/>
    </row>
    <row r="5881" ht="32.25" customHeight="1">
      <c r="A5881" s="46"/>
      <c r="B5881" s="46"/>
      <c r="C5881" s="46"/>
      <c r="D5881" s="46"/>
      <c r="E5881" s="46"/>
      <c r="F5881" s="46"/>
      <c r="G5881" s="46"/>
      <c r="H5881" s="46"/>
      <c r="I5881" s="46">
        <v>6.0</v>
      </c>
      <c r="J5881" s="3"/>
      <c r="K5881" s="56"/>
    </row>
    <row r="5882" ht="32.25" customHeight="1">
      <c r="A5882" s="46"/>
      <c r="B5882" s="46"/>
      <c r="C5882" s="46"/>
      <c r="D5882" s="46"/>
      <c r="E5882" s="46"/>
      <c r="F5882" s="46"/>
      <c r="G5882" s="46"/>
      <c r="H5882" s="46"/>
      <c r="I5882" s="46">
        <v>14.0</v>
      </c>
      <c r="J5882" s="3"/>
      <c r="K5882" s="56"/>
    </row>
    <row r="5883" ht="32.25" customHeight="1">
      <c r="A5883" s="46"/>
      <c r="B5883" s="46"/>
      <c r="C5883" s="46"/>
      <c r="D5883" s="46"/>
      <c r="E5883" s="46"/>
      <c r="F5883" s="46"/>
      <c r="G5883" s="46"/>
      <c r="H5883" s="46"/>
      <c r="I5883" s="46">
        <v>24.0</v>
      </c>
      <c r="J5883" s="3"/>
      <c r="K5883" s="56"/>
    </row>
    <row r="5884" ht="32.25" customHeight="1">
      <c r="A5884" s="46"/>
      <c r="B5884" s="46"/>
      <c r="C5884" s="46"/>
      <c r="D5884" s="46"/>
      <c r="E5884" s="46"/>
      <c r="F5884" s="46"/>
      <c r="G5884" s="46"/>
      <c r="H5884" s="46"/>
      <c r="I5884" s="46">
        <v>7.0</v>
      </c>
      <c r="J5884" s="3"/>
      <c r="K5884" s="56"/>
    </row>
    <row r="5885" ht="32.25" customHeight="1">
      <c r="A5885" s="46"/>
      <c r="B5885" s="46"/>
      <c r="C5885" s="46"/>
      <c r="D5885" s="46"/>
      <c r="E5885" s="46"/>
      <c r="F5885" s="46"/>
      <c r="G5885" s="46"/>
      <c r="H5885" s="46"/>
      <c r="I5885" s="46">
        <v>1.0</v>
      </c>
      <c r="J5885" s="3"/>
      <c r="K5885" s="56"/>
    </row>
    <row r="5886" ht="32.25" customHeight="1">
      <c r="A5886" s="46"/>
      <c r="B5886" s="46"/>
      <c r="C5886" s="46"/>
      <c r="D5886" s="46"/>
      <c r="E5886" s="46"/>
      <c r="F5886" s="46"/>
      <c r="G5886" s="46"/>
      <c r="H5886" s="46"/>
      <c r="I5886" s="46">
        <v>0.0</v>
      </c>
      <c r="J5886" s="3"/>
      <c r="K5886" s="56"/>
    </row>
    <row r="5887" ht="32.25" customHeight="1">
      <c r="A5887" s="46"/>
      <c r="B5887" s="46"/>
      <c r="C5887" s="46"/>
      <c r="D5887" s="46"/>
      <c r="E5887" s="46"/>
      <c r="F5887" s="46"/>
      <c r="G5887" s="46"/>
      <c r="H5887" s="46"/>
      <c r="I5887" s="46">
        <v>0.0</v>
      </c>
      <c r="J5887" s="3"/>
      <c r="K5887" s="56"/>
    </row>
    <row r="5888" ht="32.25" customHeight="1">
      <c r="A5888" s="46"/>
      <c r="B5888" s="46"/>
      <c r="C5888" s="46"/>
      <c r="D5888" s="46"/>
      <c r="E5888" s="46"/>
      <c r="F5888" s="46"/>
      <c r="G5888" s="46"/>
      <c r="H5888" s="46"/>
      <c r="I5888" s="46">
        <v>0.0</v>
      </c>
      <c r="J5888" s="3"/>
      <c r="K5888" s="56"/>
    </row>
    <row r="5889" ht="32.25" customHeight="1">
      <c r="A5889" s="46"/>
      <c r="B5889" s="46"/>
      <c r="C5889" s="46"/>
      <c r="D5889" s="46"/>
      <c r="E5889" s="46"/>
      <c r="F5889" s="46"/>
      <c r="G5889" s="46"/>
      <c r="H5889" s="46"/>
      <c r="I5889" s="46">
        <v>0.0</v>
      </c>
      <c r="J5889" s="3"/>
      <c r="K5889" s="56"/>
    </row>
    <row r="5890" ht="32.25" customHeight="1">
      <c r="A5890" s="46"/>
      <c r="B5890" s="46"/>
      <c r="C5890" s="46"/>
      <c r="D5890" s="46"/>
      <c r="E5890" s="46"/>
      <c r="F5890" s="46"/>
      <c r="G5890" s="46"/>
      <c r="H5890" s="46"/>
      <c r="I5890" s="46">
        <v>0.0</v>
      </c>
      <c r="J5890" s="3"/>
      <c r="K5890" s="56"/>
    </row>
    <row r="5891" ht="32.25" customHeight="1">
      <c r="A5891" s="46"/>
      <c r="B5891" s="46"/>
      <c r="C5891" s="46"/>
      <c r="D5891" s="46"/>
      <c r="E5891" s="46"/>
      <c r="F5891" s="46"/>
      <c r="G5891" s="46"/>
      <c r="H5891" s="46"/>
      <c r="I5891" s="46">
        <v>65.0</v>
      </c>
      <c r="J5891" s="3"/>
      <c r="K5891" s="56"/>
    </row>
    <row r="5892" ht="32.25" customHeight="1">
      <c r="A5892" s="46"/>
      <c r="B5892" s="46"/>
      <c r="C5892" s="46"/>
      <c r="D5892" s="46"/>
      <c r="E5892" s="46"/>
      <c r="F5892" s="46"/>
      <c r="G5892" s="46"/>
      <c r="H5892" s="46"/>
      <c r="I5892" s="46">
        <v>0.0</v>
      </c>
      <c r="J5892" s="3"/>
      <c r="K5892" s="56"/>
    </row>
    <row r="5893" ht="32.25" customHeight="1">
      <c r="A5893" s="46"/>
      <c r="B5893" s="46"/>
      <c r="C5893" s="46"/>
      <c r="D5893" s="46"/>
      <c r="E5893" s="46"/>
      <c r="F5893" s="46"/>
      <c r="G5893" s="46"/>
      <c r="H5893" s="46"/>
      <c r="I5893" s="46">
        <v>0.0</v>
      </c>
      <c r="J5893" s="3"/>
      <c r="K5893" s="56"/>
    </row>
    <row r="5894" ht="32.25" customHeight="1">
      <c r="A5894" s="46"/>
      <c r="B5894" s="46"/>
      <c r="C5894" s="46"/>
      <c r="D5894" s="46"/>
      <c r="E5894" s="46"/>
      <c r="F5894" s="46"/>
      <c r="G5894" s="46"/>
      <c r="H5894" s="46"/>
      <c r="I5894" s="46">
        <v>0.0</v>
      </c>
      <c r="J5894" s="3"/>
      <c r="K5894" s="56"/>
    </row>
    <row r="5895" ht="32.25" customHeight="1">
      <c r="A5895" s="46"/>
      <c r="B5895" s="46"/>
      <c r="C5895" s="46"/>
      <c r="D5895" s="46"/>
      <c r="E5895" s="46"/>
      <c r="F5895" s="46"/>
      <c r="G5895" s="46"/>
      <c r="H5895" s="46"/>
      <c r="I5895" s="46">
        <v>0.0</v>
      </c>
      <c r="J5895" s="3"/>
      <c r="K5895" s="56"/>
    </row>
    <row r="5896" ht="32.25" customHeight="1">
      <c r="A5896" s="46"/>
      <c r="B5896" s="46"/>
      <c r="C5896" s="46"/>
      <c r="D5896" s="46"/>
      <c r="E5896" s="46"/>
      <c r="F5896" s="46"/>
      <c r="G5896" s="46"/>
      <c r="H5896" s="46"/>
      <c r="I5896" s="46">
        <v>0.0</v>
      </c>
      <c r="J5896" s="3"/>
      <c r="K5896" s="56"/>
    </row>
    <row r="5897" ht="32.25" customHeight="1">
      <c r="A5897" s="46"/>
      <c r="B5897" s="46"/>
      <c r="C5897" s="46"/>
      <c r="D5897" s="46"/>
      <c r="E5897" s="46"/>
      <c r="F5897" s="46"/>
      <c r="G5897" s="46"/>
      <c r="H5897" s="46"/>
      <c r="I5897" s="46">
        <v>0.0</v>
      </c>
      <c r="J5897" s="3"/>
      <c r="K5897" s="56"/>
    </row>
    <row r="5898" ht="32.25" customHeight="1">
      <c r="A5898" s="46"/>
      <c r="B5898" s="46"/>
      <c r="C5898" s="46"/>
      <c r="D5898" s="46"/>
      <c r="E5898" s="46"/>
      <c r="F5898" s="46"/>
      <c r="G5898" s="46"/>
      <c r="H5898" s="46"/>
      <c r="I5898" s="46">
        <v>19.0</v>
      </c>
      <c r="J5898" s="3"/>
      <c r="K5898" s="56"/>
    </row>
    <row r="5899" ht="32.25" customHeight="1">
      <c r="A5899" s="46"/>
      <c r="B5899" s="46"/>
      <c r="C5899" s="46"/>
      <c r="D5899" s="46"/>
      <c r="E5899" s="46"/>
      <c r="F5899" s="46"/>
      <c r="G5899" s="46"/>
      <c r="H5899" s="46"/>
      <c r="I5899" s="46">
        <v>90.0</v>
      </c>
      <c r="J5899" s="3"/>
      <c r="K5899" s="56"/>
    </row>
    <row r="5900" ht="32.25" customHeight="1">
      <c r="A5900" s="46"/>
      <c r="B5900" s="46"/>
      <c r="C5900" s="46"/>
      <c r="D5900" s="46"/>
      <c r="E5900" s="46"/>
      <c r="F5900" s="46"/>
      <c r="G5900" s="46"/>
      <c r="H5900" s="46"/>
      <c r="I5900" s="46">
        <v>0.0</v>
      </c>
      <c r="J5900" s="3"/>
      <c r="K5900" s="56"/>
    </row>
    <row r="5901" ht="32.25" customHeight="1">
      <c r="A5901" s="46"/>
      <c r="B5901" s="46"/>
      <c r="C5901" s="46"/>
      <c r="D5901" s="46"/>
      <c r="E5901" s="46"/>
      <c r="F5901" s="46"/>
      <c r="G5901" s="46"/>
      <c r="H5901" s="46"/>
      <c r="I5901" s="46">
        <v>12.0</v>
      </c>
      <c r="J5901" s="3"/>
      <c r="K5901" s="56"/>
    </row>
    <row r="5902" ht="32.25" customHeight="1">
      <c r="A5902" s="46"/>
      <c r="B5902" s="46"/>
      <c r="C5902" s="46"/>
      <c r="D5902" s="46"/>
      <c r="E5902" s="46"/>
      <c r="F5902" s="46"/>
      <c r="G5902" s="46"/>
      <c r="H5902" s="46"/>
      <c r="I5902" s="46">
        <v>9.0</v>
      </c>
      <c r="J5902" s="3"/>
      <c r="K5902" s="56"/>
    </row>
    <row r="5903" ht="32.25" customHeight="1">
      <c r="A5903" s="46"/>
      <c r="B5903" s="46"/>
      <c r="C5903" s="46"/>
      <c r="D5903" s="46"/>
      <c r="E5903" s="46"/>
      <c r="F5903" s="46"/>
      <c r="G5903" s="46"/>
      <c r="H5903" s="46"/>
      <c r="I5903" s="46">
        <v>27.0</v>
      </c>
      <c r="J5903" s="3"/>
      <c r="K5903" s="56"/>
    </row>
    <row r="5904" ht="32.25" customHeight="1">
      <c r="A5904" s="46"/>
      <c r="B5904" s="46"/>
      <c r="C5904" s="46"/>
      <c r="D5904" s="46"/>
      <c r="E5904" s="46"/>
      <c r="F5904" s="46"/>
      <c r="G5904" s="46"/>
      <c r="H5904" s="46"/>
      <c r="I5904" s="46">
        <v>27.0</v>
      </c>
      <c r="J5904" s="3"/>
      <c r="K5904" s="56"/>
    </row>
    <row r="5905" ht="32.25" customHeight="1">
      <c r="A5905" s="46"/>
      <c r="B5905" s="46"/>
      <c r="C5905" s="46"/>
      <c r="D5905" s="46"/>
      <c r="E5905" s="46"/>
      <c r="F5905" s="46"/>
      <c r="G5905" s="46"/>
      <c r="H5905" s="46"/>
      <c r="I5905" s="46">
        <v>0.0</v>
      </c>
      <c r="J5905" s="3"/>
      <c r="K5905" s="56"/>
    </row>
    <row r="5906" ht="32.25" customHeight="1">
      <c r="A5906" s="46"/>
      <c r="B5906" s="46"/>
      <c r="C5906" s="46"/>
      <c r="D5906" s="46"/>
      <c r="E5906" s="46"/>
      <c r="F5906" s="46"/>
      <c r="G5906" s="46"/>
      <c r="H5906" s="46"/>
      <c r="I5906" s="46">
        <v>5.0</v>
      </c>
      <c r="J5906" s="3"/>
      <c r="K5906" s="56"/>
    </row>
    <row r="5907" ht="32.25" customHeight="1">
      <c r="A5907" s="46"/>
      <c r="B5907" s="46"/>
      <c r="C5907" s="46"/>
      <c r="D5907" s="46"/>
      <c r="E5907" s="46"/>
      <c r="F5907" s="46"/>
      <c r="G5907" s="46"/>
      <c r="H5907" s="46"/>
      <c r="I5907" s="46">
        <v>67.0</v>
      </c>
      <c r="J5907" s="3"/>
      <c r="K5907" s="56"/>
    </row>
    <row r="5908" ht="32.25" customHeight="1">
      <c r="A5908" s="46"/>
      <c r="B5908" s="46"/>
      <c r="C5908" s="46"/>
      <c r="D5908" s="46"/>
      <c r="E5908" s="46"/>
      <c r="F5908" s="46"/>
      <c r="G5908" s="46"/>
      <c r="H5908" s="46"/>
      <c r="I5908" s="46">
        <v>0.0</v>
      </c>
      <c r="J5908" s="3"/>
      <c r="K5908" s="56"/>
    </row>
    <row r="5909" ht="32.25" customHeight="1">
      <c r="A5909" s="46"/>
      <c r="B5909" s="46"/>
      <c r="C5909" s="46"/>
      <c r="D5909" s="46"/>
      <c r="E5909" s="46"/>
      <c r="F5909" s="46"/>
      <c r="G5909" s="46"/>
      <c r="H5909" s="46"/>
      <c r="I5909" s="46">
        <v>0.0</v>
      </c>
      <c r="J5909" s="3"/>
      <c r="K5909" s="56"/>
    </row>
    <row r="5910" ht="32.25" customHeight="1">
      <c r="A5910" s="46"/>
      <c r="B5910" s="46"/>
      <c r="C5910" s="46"/>
      <c r="D5910" s="46"/>
      <c r="E5910" s="46"/>
      <c r="F5910" s="46"/>
      <c r="G5910" s="46"/>
      <c r="H5910" s="46"/>
      <c r="I5910" s="46">
        <v>1.0</v>
      </c>
      <c r="J5910" s="3"/>
      <c r="K5910" s="56"/>
    </row>
    <row r="5911" ht="32.25" customHeight="1">
      <c r="A5911" s="46"/>
      <c r="B5911" s="46"/>
      <c r="C5911" s="46"/>
      <c r="D5911" s="46"/>
      <c r="E5911" s="46"/>
      <c r="F5911" s="46"/>
      <c r="G5911" s="46"/>
      <c r="H5911" s="46"/>
      <c r="I5911" s="46">
        <v>0.0</v>
      </c>
      <c r="J5911" s="3"/>
      <c r="K5911" s="56"/>
    </row>
    <row r="5912" ht="32.25" customHeight="1">
      <c r="A5912" s="46"/>
      <c r="B5912" s="46"/>
      <c r="C5912" s="46"/>
      <c r="D5912" s="46"/>
      <c r="E5912" s="46"/>
      <c r="F5912" s="46"/>
      <c r="G5912" s="46"/>
      <c r="H5912" s="46"/>
      <c r="I5912" s="46">
        <v>0.0</v>
      </c>
      <c r="J5912" s="3"/>
      <c r="K5912" s="56"/>
    </row>
    <row r="5913" ht="32.25" customHeight="1">
      <c r="A5913" s="46"/>
      <c r="B5913" s="46"/>
      <c r="C5913" s="46"/>
      <c r="D5913" s="46"/>
      <c r="E5913" s="46"/>
      <c r="F5913" s="46"/>
      <c r="G5913" s="46"/>
      <c r="H5913" s="46"/>
      <c r="I5913" s="46">
        <v>0.0</v>
      </c>
      <c r="J5913" s="3"/>
      <c r="K5913" s="56"/>
    </row>
    <row r="5914" ht="32.25" customHeight="1">
      <c r="A5914" s="46"/>
      <c r="B5914" s="46"/>
      <c r="C5914" s="46"/>
      <c r="D5914" s="46"/>
      <c r="E5914" s="46"/>
      <c r="F5914" s="46"/>
      <c r="G5914" s="46"/>
      <c r="H5914" s="46"/>
      <c r="I5914" s="46">
        <v>0.0</v>
      </c>
      <c r="J5914" s="3"/>
      <c r="K5914" s="56"/>
    </row>
    <row r="5915" ht="32.25" customHeight="1">
      <c r="A5915" s="46"/>
      <c r="B5915" s="46"/>
      <c r="C5915" s="46"/>
      <c r="D5915" s="46"/>
      <c r="E5915" s="46"/>
      <c r="F5915" s="46"/>
      <c r="G5915" s="46"/>
      <c r="H5915" s="46"/>
      <c r="I5915" s="46">
        <v>0.0</v>
      </c>
      <c r="J5915" s="3"/>
      <c r="K5915" s="56"/>
    </row>
    <row r="5916" ht="32.25" customHeight="1">
      <c r="A5916" s="46"/>
      <c r="B5916" s="46"/>
      <c r="C5916" s="46"/>
      <c r="D5916" s="46"/>
      <c r="E5916" s="46"/>
      <c r="F5916" s="46"/>
      <c r="G5916" s="46"/>
      <c r="H5916" s="46"/>
      <c r="I5916" s="46">
        <v>0.0</v>
      </c>
      <c r="J5916" s="3"/>
      <c r="K5916" s="56"/>
    </row>
    <row r="5917" ht="32.25" customHeight="1">
      <c r="A5917" s="46"/>
      <c r="B5917" s="46"/>
      <c r="C5917" s="46"/>
      <c r="D5917" s="46"/>
      <c r="E5917" s="46"/>
      <c r="F5917" s="46"/>
      <c r="G5917" s="46"/>
      <c r="H5917" s="46"/>
      <c r="I5917" s="46">
        <v>3.0</v>
      </c>
      <c r="J5917" s="3"/>
      <c r="K5917" s="56"/>
    </row>
    <row r="5918" ht="32.25" customHeight="1">
      <c r="A5918" s="46"/>
      <c r="B5918" s="46"/>
      <c r="C5918" s="46"/>
      <c r="D5918" s="46"/>
      <c r="E5918" s="46"/>
      <c r="F5918" s="46"/>
      <c r="G5918" s="46"/>
      <c r="H5918" s="46"/>
      <c r="I5918" s="46">
        <v>37.0</v>
      </c>
      <c r="J5918" s="3"/>
      <c r="K5918" s="56"/>
    </row>
    <row r="5919" ht="32.25" customHeight="1">
      <c r="A5919" s="46"/>
      <c r="B5919" s="46"/>
      <c r="C5919" s="46"/>
      <c r="D5919" s="46"/>
      <c r="E5919" s="46"/>
      <c r="F5919" s="46"/>
      <c r="G5919" s="46"/>
      <c r="H5919" s="46"/>
      <c r="I5919" s="46">
        <v>31.0</v>
      </c>
      <c r="J5919" s="3"/>
      <c r="K5919" s="56"/>
    </row>
    <row r="5920" ht="32.25" customHeight="1">
      <c r="A5920" s="46"/>
      <c r="B5920" s="46"/>
      <c r="C5920" s="46"/>
      <c r="D5920" s="46"/>
      <c r="E5920" s="46"/>
      <c r="F5920" s="46"/>
      <c r="G5920" s="46"/>
      <c r="H5920" s="46"/>
      <c r="I5920" s="46">
        <v>2.0</v>
      </c>
      <c r="J5920" s="3"/>
      <c r="K5920" s="56"/>
    </row>
    <row r="5921" ht="32.25" customHeight="1">
      <c r="A5921" s="46"/>
      <c r="B5921" s="46"/>
      <c r="C5921" s="46"/>
      <c r="D5921" s="46"/>
      <c r="E5921" s="46"/>
      <c r="F5921" s="46"/>
      <c r="G5921" s="46"/>
      <c r="H5921" s="46"/>
      <c r="I5921" s="46">
        <v>5.0</v>
      </c>
      <c r="J5921" s="3"/>
      <c r="K5921" s="56"/>
    </row>
    <row r="5922" ht="32.25" customHeight="1">
      <c r="A5922" s="46"/>
      <c r="B5922" s="46"/>
      <c r="C5922" s="46"/>
      <c r="D5922" s="46"/>
      <c r="E5922" s="46"/>
      <c r="F5922" s="46"/>
      <c r="G5922" s="46"/>
      <c r="H5922" s="46"/>
      <c r="I5922" s="46">
        <v>8.0</v>
      </c>
      <c r="J5922" s="3"/>
      <c r="K5922" s="56"/>
    </row>
    <row r="5923" ht="32.25" customHeight="1">
      <c r="A5923" s="46"/>
      <c r="B5923" s="46"/>
      <c r="C5923" s="46"/>
      <c r="D5923" s="46"/>
      <c r="E5923" s="46"/>
      <c r="F5923" s="46"/>
      <c r="G5923" s="46"/>
      <c r="H5923" s="46"/>
      <c r="I5923" s="46">
        <v>1.0</v>
      </c>
      <c r="J5923" s="3"/>
      <c r="K5923" s="56"/>
    </row>
    <row r="5924" ht="32.25" customHeight="1">
      <c r="A5924" s="46"/>
      <c r="B5924" s="46"/>
      <c r="C5924" s="46"/>
      <c r="D5924" s="46"/>
      <c r="E5924" s="46"/>
      <c r="F5924" s="46"/>
      <c r="G5924" s="46"/>
      <c r="H5924" s="46"/>
      <c r="I5924" s="46">
        <v>2.0</v>
      </c>
      <c r="J5924" s="3"/>
      <c r="K5924" s="56"/>
    </row>
    <row r="5925" ht="32.25" customHeight="1">
      <c r="A5925" s="46"/>
      <c r="B5925" s="46"/>
      <c r="C5925" s="46"/>
      <c r="D5925" s="46"/>
      <c r="E5925" s="46"/>
      <c r="F5925" s="46"/>
      <c r="G5925" s="46"/>
      <c r="H5925" s="46"/>
      <c r="I5925" s="46">
        <v>26.0</v>
      </c>
      <c r="J5925" s="3"/>
      <c r="K5925" s="56"/>
    </row>
    <row r="5926" ht="32.25" customHeight="1">
      <c r="A5926" s="46"/>
      <c r="B5926" s="46"/>
      <c r="C5926" s="46"/>
      <c r="D5926" s="46"/>
      <c r="E5926" s="46"/>
      <c r="F5926" s="46"/>
      <c r="G5926" s="46"/>
      <c r="H5926" s="46"/>
      <c r="I5926" s="46">
        <v>1.0</v>
      </c>
      <c r="J5926" s="3"/>
      <c r="K5926" s="56"/>
    </row>
    <row r="5927" ht="32.25" customHeight="1">
      <c r="A5927" s="46"/>
      <c r="B5927" s="46"/>
      <c r="C5927" s="46"/>
      <c r="D5927" s="46"/>
      <c r="E5927" s="46"/>
      <c r="F5927" s="46"/>
      <c r="G5927" s="46"/>
      <c r="H5927" s="46"/>
      <c r="I5927" s="46">
        <v>3.0</v>
      </c>
      <c r="J5927" s="3"/>
      <c r="K5927" s="56"/>
    </row>
    <row r="5928" ht="32.25" customHeight="1">
      <c r="A5928" s="46"/>
      <c r="B5928" s="46"/>
      <c r="C5928" s="46"/>
      <c r="D5928" s="46"/>
      <c r="E5928" s="46"/>
      <c r="F5928" s="46"/>
      <c r="G5928" s="46"/>
      <c r="H5928" s="46"/>
      <c r="I5928" s="46">
        <v>49.0</v>
      </c>
      <c r="J5928" s="3"/>
      <c r="K5928" s="56"/>
    </row>
    <row r="5929" ht="32.25" customHeight="1">
      <c r="A5929" s="46"/>
      <c r="B5929" s="46"/>
      <c r="C5929" s="46"/>
      <c r="D5929" s="46"/>
      <c r="E5929" s="46"/>
      <c r="F5929" s="46"/>
      <c r="G5929" s="46"/>
      <c r="H5929" s="46"/>
      <c r="I5929" s="46">
        <v>0.0</v>
      </c>
      <c r="J5929" s="3"/>
      <c r="K5929" s="56"/>
    </row>
    <row r="5930" ht="32.25" customHeight="1">
      <c r="A5930" s="46"/>
      <c r="B5930" s="46"/>
      <c r="C5930" s="46"/>
      <c r="D5930" s="46"/>
      <c r="E5930" s="46"/>
      <c r="F5930" s="46"/>
      <c r="G5930" s="46"/>
      <c r="H5930" s="46"/>
      <c r="I5930" s="46">
        <v>0.0</v>
      </c>
      <c r="J5930" s="3"/>
      <c r="K5930" s="56"/>
    </row>
    <row r="5931" ht="32.25" customHeight="1">
      <c r="A5931" s="46"/>
      <c r="B5931" s="46"/>
      <c r="C5931" s="46"/>
      <c r="D5931" s="46"/>
      <c r="E5931" s="46"/>
      <c r="F5931" s="46"/>
      <c r="G5931" s="46"/>
      <c r="H5931" s="46"/>
      <c r="I5931" s="46">
        <v>0.0</v>
      </c>
      <c r="J5931" s="3"/>
      <c r="K5931" s="56"/>
    </row>
    <row r="5932" ht="32.25" customHeight="1">
      <c r="A5932" s="46"/>
      <c r="B5932" s="46"/>
      <c r="C5932" s="46"/>
      <c r="D5932" s="46"/>
      <c r="E5932" s="46"/>
      <c r="F5932" s="46"/>
      <c r="G5932" s="46"/>
      <c r="H5932" s="46"/>
      <c r="I5932" s="46">
        <v>0.0</v>
      </c>
      <c r="J5932" s="3"/>
      <c r="K5932" s="56"/>
    </row>
    <row r="5933" ht="32.25" customHeight="1">
      <c r="A5933" s="46"/>
      <c r="B5933" s="46"/>
      <c r="C5933" s="46"/>
      <c r="D5933" s="46"/>
      <c r="E5933" s="46"/>
      <c r="F5933" s="46"/>
      <c r="G5933" s="46"/>
      <c r="H5933" s="46"/>
      <c r="I5933" s="46">
        <v>27.0</v>
      </c>
      <c r="J5933" s="3"/>
      <c r="K5933" s="56"/>
    </row>
    <row r="5934" ht="32.25" customHeight="1">
      <c r="A5934" s="46"/>
      <c r="B5934" s="46"/>
      <c r="C5934" s="46"/>
      <c r="D5934" s="46"/>
      <c r="E5934" s="46"/>
      <c r="F5934" s="46"/>
      <c r="G5934" s="46"/>
      <c r="H5934" s="46"/>
      <c r="I5934" s="46">
        <v>69.0</v>
      </c>
      <c r="J5934" s="3"/>
      <c r="K5934" s="56"/>
    </row>
    <row r="5935" ht="32.25" customHeight="1">
      <c r="A5935" s="46"/>
      <c r="B5935" s="46"/>
      <c r="C5935" s="46"/>
      <c r="D5935" s="46"/>
      <c r="E5935" s="46"/>
      <c r="F5935" s="46"/>
      <c r="G5935" s="46"/>
      <c r="H5935" s="46"/>
      <c r="I5935" s="46">
        <v>0.0</v>
      </c>
      <c r="J5935" s="3"/>
      <c r="K5935" s="56"/>
    </row>
    <row r="5936" ht="32.25" customHeight="1">
      <c r="A5936" s="46"/>
      <c r="B5936" s="46"/>
      <c r="C5936" s="46"/>
      <c r="D5936" s="46"/>
      <c r="E5936" s="46"/>
      <c r="F5936" s="46"/>
      <c r="G5936" s="46"/>
      <c r="H5936" s="46"/>
      <c r="I5936" s="46">
        <v>0.0</v>
      </c>
      <c r="J5936" s="3"/>
      <c r="K5936" s="56"/>
    </row>
    <row r="5937" ht="32.25" customHeight="1">
      <c r="A5937" s="46"/>
      <c r="B5937" s="46"/>
      <c r="C5937" s="46"/>
      <c r="D5937" s="46"/>
      <c r="E5937" s="46"/>
      <c r="F5937" s="46"/>
      <c r="G5937" s="46"/>
      <c r="H5937" s="46"/>
      <c r="I5937" s="46">
        <v>6.0</v>
      </c>
      <c r="J5937" s="3"/>
      <c r="K5937" s="56"/>
    </row>
    <row r="5938" ht="32.25" customHeight="1">
      <c r="A5938" s="46"/>
      <c r="B5938" s="46"/>
      <c r="C5938" s="46"/>
      <c r="D5938" s="46"/>
      <c r="E5938" s="46"/>
      <c r="F5938" s="46"/>
      <c r="G5938" s="46"/>
      <c r="H5938" s="46"/>
      <c r="I5938" s="46">
        <v>136.0</v>
      </c>
      <c r="J5938" s="3"/>
      <c r="K5938" s="56"/>
    </row>
    <row r="5939" ht="32.25" customHeight="1">
      <c r="A5939" s="46"/>
      <c r="B5939" s="46"/>
      <c r="C5939" s="46"/>
      <c r="D5939" s="46"/>
      <c r="E5939" s="46"/>
      <c r="F5939" s="46"/>
      <c r="G5939" s="46"/>
      <c r="H5939" s="46"/>
      <c r="I5939" s="46">
        <v>15.0</v>
      </c>
      <c r="J5939" s="3"/>
      <c r="K5939" s="56"/>
    </row>
    <row r="5940" ht="32.25" customHeight="1">
      <c r="A5940" s="46"/>
      <c r="B5940" s="46"/>
      <c r="C5940" s="46"/>
      <c r="D5940" s="46"/>
      <c r="E5940" s="46"/>
      <c r="F5940" s="46"/>
      <c r="G5940" s="46"/>
      <c r="H5940" s="46"/>
      <c r="I5940" s="46">
        <v>47.0</v>
      </c>
      <c r="J5940" s="3"/>
      <c r="K5940" s="56"/>
    </row>
    <row r="5941" ht="32.25" customHeight="1">
      <c r="A5941" s="46"/>
      <c r="B5941" s="46"/>
      <c r="C5941" s="46"/>
      <c r="D5941" s="46"/>
      <c r="E5941" s="46"/>
      <c r="F5941" s="46"/>
      <c r="G5941" s="46"/>
      <c r="H5941" s="46"/>
      <c r="I5941" s="46">
        <v>0.0</v>
      </c>
      <c r="J5941" s="3"/>
      <c r="K5941" s="56"/>
    </row>
    <row r="5942" ht="32.25" customHeight="1">
      <c r="A5942" s="46"/>
      <c r="B5942" s="46"/>
      <c r="C5942" s="46"/>
      <c r="D5942" s="46"/>
      <c r="E5942" s="46"/>
      <c r="F5942" s="46"/>
      <c r="G5942" s="46"/>
      <c r="H5942" s="46"/>
      <c r="I5942" s="46">
        <v>1.0</v>
      </c>
      <c r="J5942" s="3"/>
      <c r="K5942" s="56"/>
    </row>
    <row r="5943" ht="32.25" customHeight="1">
      <c r="A5943" s="46"/>
      <c r="B5943" s="46"/>
      <c r="C5943" s="46"/>
      <c r="D5943" s="46"/>
      <c r="E5943" s="46"/>
      <c r="F5943" s="46"/>
      <c r="G5943" s="46"/>
      <c r="H5943" s="46"/>
      <c r="I5943" s="46">
        <v>20.0</v>
      </c>
      <c r="J5943" s="3"/>
      <c r="K5943" s="56"/>
    </row>
    <row r="5944" ht="32.25" customHeight="1">
      <c r="A5944" s="46"/>
      <c r="B5944" s="46"/>
      <c r="C5944" s="46"/>
      <c r="D5944" s="46"/>
      <c r="E5944" s="46"/>
      <c r="F5944" s="46"/>
      <c r="G5944" s="46"/>
      <c r="H5944" s="46"/>
      <c r="I5944" s="46">
        <v>60.0</v>
      </c>
      <c r="J5944" s="3"/>
      <c r="K5944" s="56"/>
    </row>
    <row r="5945" ht="32.25" customHeight="1">
      <c r="A5945" s="46"/>
      <c r="B5945" s="46"/>
      <c r="C5945" s="46"/>
      <c r="D5945" s="46"/>
      <c r="E5945" s="46"/>
      <c r="F5945" s="46"/>
      <c r="G5945" s="46"/>
      <c r="H5945" s="46"/>
      <c r="I5945" s="46">
        <v>32.0</v>
      </c>
      <c r="J5945" s="3"/>
      <c r="K5945" s="56"/>
    </row>
    <row r="5946" ht="32.25" customHeight="1">
      <c r="A5946" s="46"/>
      <c r="B5946" s="46"/>
      <c r="C5946" s="46"/>
      <c r="D5946" s="46"/>
      <c r="E5946" s="46"/>
      <c r="F5946" s="46"/>
      <c r="G5946" s="46"/>
      <c r="H5946" s="46"/>
      <c r="I5946" s="46">
        <v>5.0</v>
      </c>
      <c r="J5946" s="3"/>
      <c r="K5946" s="56"/>
    </row>
    <row r="5947" ht="32.25" customHeight="1">
      <c r="A5947" s="46"/>
      <c r="B5947" s="46"/>
      <c r="C5947" s="46"/>
      <c r="D5947" s="46"/>
      <c r="E5947" s="46"/>
      <c r="F5947" s="46"/>
      <c r="G5947" s="46"/>
      <c r="H5947" s="46"/>
      <c r="I5947" s="46"/>
      <c r="J5947" s="3"/>
      <c r="K5947" s="56"/>
    </row>
    <row r="5948">
      <c r="A5948" s="57"/>
    </row>
    <row r="5949">
      <c r="A5949" s="57"/>
      <c r="K5949" s="5"/>
    </row>
    <row r="5950">
      <c r="A5950" s="57"/>
      <c r="K5950" s="5"/>
    </row>
    <row r="5951">
      <c r="A5951" s="57"/>
      <c r="K5951" s="5"/>
    </row>
    <row r="5952">
      <c r="A5952" s="57"/>
      <c r="K5952" s="5"/>
    </row>
    <row r="5953">
      <c r="A5953" s="57"/>
      <c r="K5953" s="5"/>
    </row>
    <row r="5954">
      <c r="A5954" s="57"/>
      <c r="K5954" s="5"/>
    </row>
    <row r="5955">
      <c r="A5955" s="57"/>
      <c r="K5955" s="5"/>
    </row>
    <row r="5956">
      <c r="A5956" s="57"/>
      <c r="K5956" s="5"/>
    </row>
    <row r="5957">
      <c r="A5957" s="57"/>
      <c r="K5957" s="5"/>
    </row>
    <row r="5958">
      <c r="A5958" s="57"/>
      <c r="K5958" s="5"/>
    </row>
    <row r="5959">
      <c r="A5959" s="57"/>
      <c r="K5959" s="5"/>
    </row>
    <row r="5960">
      <c r="A5960" s="57"/>
      <c r="K5960" s="5"/>
    </row>
    <row r="5961">
      <c r="A5961" s="57"/>
      <c r="K5961" s="5"/>
    </row>
    <row r="5962">
      <c r="A5962" s="57"/>
      <c r="K5962" s="5"/>
    </row>
    <row r="5963">
      <c r="A5963" s="57"/>
      <c r="K5963" s="5"/>
    </row>
    <row r="5964">
      <c r="A5964" s="57"/>
      <c r="K5964" s="5"/>
    </row>
    <row r="5965">
      <c r="A5965" s="57"/>
      <c r="K5965" s="5"/>
    </row>
    <row r="5966">
      <c r="A5966" s="57"/>
      <c r="K5966" s="5"/>
    </row>
    <row r="5967">
      <c r="A5967" s="57"/>
      <c r="K5967" s="5"/>
    </row>
    <row r="5968">
      <c r="A5968" s="57"/>
      <c r="K5968" s="5"/>
    </row>
    <row r="5969">
      <c r="A5969" s="57"/>
      <c r="K5969" s="5"/>
    </row>
    <row r="5970">
      <c r="A5970" s="57"/>
      <c r="K5970" s="5"/>
    </row>
    <row r="5971">
      <c r="A5971" s="57"/>
      <c r="K5971" s="5"/>
    </row>
    <row r="5972">
      <c r="A5972" s="57"/>
      <c r="K5972" s="5"/>
    </row>
    <row r="5973">
      <c r="A5973" s="57"/>
      <c r="K5973" s="5"/>
    </row>
    <row r="5974">
      <c r="A5974" s="57"/>
      <c r="K5974" s="5"/>
    </row>
    <row r="5975">
      <c r="A5975" s="57"/>
      <c r="K5975" s="5"/>
    </row>
    <row r="5976">
      <c r="A5976" s="57"/>
      <c r="K5976" s="5"/>
    </row>
    <row r="5977">
      <c r="A5977" s="57"/>
      <c r="K5977" s="5"/>
    </row>
    <row r="5978">
      <c r="A5978" s="57"/>
      <c r="K5978" s="5"/>
    </row>
    <row r="5979">
      <c r="A5979" s="57"/>
      <c r="K5979" s="5"/>
    </row>
    <row r="5980">
      <c r="A5980" s="57"/>
      <c r="K5980" s="5"/>
    </row>
    <row r="5981">
      <c r="A5981" s="57"/>
      <c r="K5981" s="5"/>
    </row>
    <row r="5982">
      <c r="A5982" s="57"/>
      <c r="K5982" s="5"/>
    </row>
    <row r="5983">
      <c r="A5983" s="57"/>
      <c r="K5983" s="5"/>
    </row>
    <row r="5984">
      <c r="A5984" s="57"/>
      <c r="K5984" s="5"/>
    </row>
    <row r="5985">
      <c r="A5985" s="57"/>
      <c r="K5985" s="5"/>
    </row>
    <row r="5986">
      <c r="A5986" s="57"/>
      <c r="K5986" s="5"/>
    </row>
    <row r="5987">
      <c r="A5987" s="57"/>
      <c r="K5987" s="5"/>
    </row>
    <row r="5988">
      <c r="A5988" s="57"/>
      <c r="K5988" s="5"/>
    </row>
    <row r="5989">
      <c r="A5989" s="57"/>
      <c r="K5989" s="5"/>
    </row>
    <row r="5990">
      <c r="A5990" s="57"/>
      <c r="K5990" s="5"/>
    </row>
    <row r="5991">
      <c r="A5991" s="57"/>
      <c r="K5991" s="5"/>
    </row>
    <row r="5992">
      <c r="A5992" s="57"/>
      <c r="K5992" s="5"/>
    </row>
    <row r="5993">
      <c r="A5993" s="57"/>
      <c r="K5993" s="5"/>
    </row>
    <row r="5994">
      <c r="A5994" s="57"/>
      <c r="K5994" s="5"/>
    </row>
    <row r="5995">
      <c r="A5995" s="57"/>
      <c r="K5995" s="5"/>
    </row>
    <row r="5996">
      <c r="A5996" s="57"/>
      <c r="K5996" s="5"/>
    </row>
    <row r="5997">
      <c r="A5997" s="57"/>
      <c r="K5997" s="5"/>
    </row>
    <row r="5998">
      <c r="A5998" s="57"/>
      <c r="K5998" s="5"/>
    </row>
    <row r="5999">
      <c r="A5999" s="57"/>
      <c r="K5999" s="5"/>
    </row>
    <row r="6000">
      <c r="A6000" s="57"/>
      <c r="K6000" s="5"/>
    </row>
    <row r="6001">
      <c r="A6001" s="57"/>
      <c r="K6001" s="5"/>
    </row>
    <row r="6002">
      <c r="A6002" s="57"/>
      <c r="K6002" s="5"/>
    </row>
    <row r="6003">
      <c r="A6003" s="57"/>
      <c r="K6003" s="5"/>
    </row>
    <row r="6004">
      <c r="A6004" s="57"/>
      <c r="K6004" s="5"/>
    </row>
    <row r="6005">
      <c r="A6005" s="57"/>
      <c r="K6005" s="5"/>
    </row>
    <row r="6006">
      <c r="A6006" s="57"/>
      <c r="K6006" s="5"/>
    </row>
    <row r="6007">
      <c r="A6007" s="57"/>
      <c r="K6007" s="5"/>
    </row>
    <row r="6008">
      <c r="A6008" s="57"/>
      <c r="K6008" s="5"/>
    </row>
    <row r="6009">
      <c r="A6009" s="57"/>
      <c r="K6009" s="5"/>
    </row>
    <row r="6010">
      <c r="A6010" s="57"/>
      <c r="K6010" s="5"/>
    </row>
    <row r="6011">
      <c r="A6011" s="57"/>
      <c r="K6011" s="5"/>
    </row>
    <row r="6012">
      <c r="A6012" s="57"/>
      <c r="K6012" s="5"/>
    </row>
    <row r="6013">
      <c r="A6013" s="57"/>
      <c r="K6013" s="5"/>
    </row>
    <row r="6014">
      <c r="A6014" s="57"/>
      <c r="K6014" s="5"/>
    </row>
    <row r="6015">
      <c r="A6015" s="57"/>
      <c r="K6015" s="5"/>
    </row>
    <row r="6016">
      <c r="A6016" s="57"/>
      <c r="K6016" s="5"/>
    </row>
    <row r="6017">
      <c r="A6017" s="57"/>
      <c r="K6017" s="5"/>
    </row>
    <row r="6018">
      <c r="A6018" s="57"/>
      <c r="K6018" s="5"/>
    </row>
    <row r="6019">
      <c r="A6019" s="57"/>
      <c r="K6019" s="5"/>
    </row>
    <row r="6020">
      <c r="A6020" s="57"/>
      <c r="K6020" s="5"/>
    </row>
    <row r="6021">
      <c r="A6021" s="57"/>
      <c r="K6021" s="5"/>
    </row>
    <row r="6022">
      <c r="A6022" s="57"/>
      <c r="K6022" s="5"/>
    </row>
    <row r="6023">
      <c r="A6023" s="57"/>
      <c r="K6023" s="5"/>
    </row>
    <row r="6024">
      <c r="A6024" s="57"/>
      <c r="K6024" s="5"/>
    </row>
    <row r="6025">
      <c r="A6025" s="57"/>
      <c r="K6025" s="5"/>
    </row>
    <row r="6026">
      <c r="A6026" s="57"/>
      <c r="K6026" s="5"/>
    </row>
    <row r="6027">
      <c r="A6027" s="57"/>
      <c r="K6027" s="5"/>
    </row>
    <row r="6028">
      <c r="A6028" s="57"/>
      <c r="K6028" s="5"/>
    </row>
    <row r="6029">
      <c r="A6029" s="57"/>
      <c r="K6029" s="5"/>
    </row>
    <row r="6030">
      <c r="A6030" s="57"/>
      <c r="K6030" s="5"/>
    </row>
    <row r="6031">
      <c r="A6031" s="57"/>
      <c r="K6031" s="5"/>
    </row>
    <row r="6032">
      <c r="A6032" s="57"/>
      <c r="K6032" s="5"/>
    </row>
    <row r="6033">
      <c r="A6033" s="57"/>
      <c r="K6033" s="5"/>
    </row>
    <row r="6034">
      <c r="A6034" s="57"/>
      <c r="K6034" s="5"/>
    </row>
    <row r="6035">
      <c r="A6035" s="57"/>
      <c r="K6035" s="5"/>
    </row>
    <row r="6036">
      <c r="A6036" s="57"/>
      <c r="K6036" s="5"/>
    </row>
    <row r="6037">
      <c r="A6037" s="57"/>
      <c r="K6037" s="5"/>
    </row>
    <row r="6038">
      <c r="A6038" s="57"/>
      <c r="K6038" s="5"/>
    </row>
    <row r="6039">
      <c r="A6039" s="57"/>
      <c r="K6039" s="5"/>
    </row>
    <row r="6040">
      <c r="A6040" s="57"/>
      <c r="K6040" s="5"/>
    </row>
    <row r="6041">
      <c r="A6041" s="57"/>
      <c r="K6041" s="5"/>
    </row>
    <row r="6042">
      <c r="A6042" s="57"/>
      <c r="K6042" s="5"/>
    </row>
    <row r="6043">
      <c r="A6043" s="57"/>
      <c r="K6043" s="5"/>
    </row>
    <row r="6044">
      <c r="A6044" s="57"/>
      <c r="K6044" s="5"/>
    </row>
    <row r="6045">
      <c r="A6045" s="57"/>
      <c r="K6045" s="5"/>
    </row>
    <row r="6046">
      <c r="A6046" s="57"/>
      <c r="K6046" s="5"/>
    </row>
    <row r="6047">
      <c r="A6047" s="57"/>
      <c r="K6047" s="5"/>
    </row>
    <row r="6048">
      <c r="A6048" s="57"/>
      <c r="K6048" s="5"/>
    </row>
    <row r="6049">
      <c r="A6049" s="57"/>
      <c r="K6049" s="5"/>
    </row>
    <row r="6050">
      <c r="A6050" s="57"/>
      <c r="K6050" s="5"/>
    </row>
    <row r="6051">
      <c r="A6051" s="57"/>
      <c r="K6051" s="5"/>
    </row>
    <row r="6052">
      <c r="A6052" s="57"/>
      <c r="K6052" s="5"/>
    </row>
    <row r="6053">
      <c r="A6053" s="57"/>
      <c r="K6053" s="5"/>
    </row>
    <row r="6054">
      <c r="A6054" s="57"/>
      <c r="K6054" s="5"/>
    </row>
    <row r="6055">
      <c r="A6055" s="57"/>
      <c r="K6055" s="5"/>
    </row>
    <row r="6056">
      <c r="A6056" s="57"/>
      <c r="K6056" s="5"/>
    </row>
    <row r="6057">
      <c r="A6057" s="57"/>
      <c r="K6057" s="5"/>
    </row>
    <row r="6058">
      <c r="A6058" s="57"/>
      <c r="K6058" s="5"/>
    </row>
    <row r="6059">
      <c r="A6059" s="57"/>
      <c r="K6059" s="5"/>
    </row>
    <row r="6060">
      <c r="A6060" s="57"/>
      <c r="K6060" s="5"/>
    </row>
    <row r="6061">
      <c r="A6061" s="57"/>
      <c r="K6061" s="5"/>
    </row>
    <row r="6062">
      <c r="A6062" s="57"/>
      <c r="K6062" s="5"/>
    </row>
    <row r="6063">
      <c r="A6063" s="57"/>
      <c r="K6063" s="5"/>
    </row>
    <row r="6064">
      <c r="A6064" s="57"/>
      <c r="K6064" s="5"/>
    </row>
    <row r="6065">
      <c r="A6065" s="57"/>
      <c r="K6065" s="5"/>
    </row>
    <row r="6066">
      <c r="A6066" s="57"/>
      <c r="K6066" s="5"/>
    </row>
    <row r="6067">
      <c r="A6067" s="57"/>
      <c r="K6067" s="5"/>
    </row>
    <row r="6068">
      <c r="A6068" s="57"/>
      <c r="K6068" s="5"/>
    </row>
    <row r="6069">
      <c r="A6069" s="57"/>
      <c r="K6069" s="5"/>
    </row>
    <row r="6070">
      <c r="A6070" s="57"/>
      <c r="K6070" s="5"/>
    </row>
    <row r="6071">
      <c r="A6071" s="57"/>
      <c r="K6071" s="5"/>
    </row>
    <row r="6072">
      <c r="A6072" s="57"/>
      <c r="K6072" s="5"/>
    </row>
    <row r="6073">
      <c r="A6073" s="57"/>
      <c r="K6073" s="5"/>
    </row>
    <row r="6074">
      <c r="A6074" s="57"/>
      <c r="K6074" s="5"/>
    </row>
    <row r="6075">
      <c r="A6075" s="57"/>
      <c r="K6075" s="5"/>
    </row>
    <row r="6076">
      <c r="A6076" s="57"/>
      <c r="K6076" s="5"/>
    </row>
    <row r="6077">
      <c r="A6077" s="57"/>
      <c r="K6077" s="5"/>
    </row>
    <row r="6078">
      <c r="A6078" s="57"/>
      <c r="K6078" s="5"/>
    </row>
    <row r="6079">
      <c r="A6079" s="57"/>
      <c r="K6079" s="5"/>
    </row>
    <row r="6080">
      <c r="A6080" s="57"/>
      <c r="K6080" s="5"/>
    </row>
    <row r="6081">
      <c r="A6081" s="57"/>
      <c r="K6081" s="5"/>
    </row>
    <row r="6082">
      <c r="A6082" s="57"/>
      <c r="K6082" s="5"/>
    </row>
    <row r="6083">
      <c r="A6083" s="57"/>
      <c r="K6083" s="5"/>
    </row>
    <row r="6084">
      <c r="A6084" s="57"/>
      <c r="K6084" s="5"/>
    </row>
    <row r="6085">
      <c r="A6085" s="57"/>
      <c r="K6085" s="5"/>
    </row>
    <row r="6086">
      <c r="A6086" s="57"/>
      <c r="K6086" s="5"/>
    </row>
    <row r="6087">
      <c r="A6087" s="57"/>
      <c r="K6087" s="5"/>
    </row>
    <row r="6088">
      <c r="A6088" s="57"/>
      <c r="K6088" s="5"/>
    </row>
    <row r="6089">
      <c r="A6089" s="57"/>
      <c r="K6089" s="5"/>
    </row>
    <row r="6090">
      <c r="A6090" s="57"/>
      <c r="K6090" s="5"/>
    </row>
    <row r="6091">
      <c r="A6091" s="57"/>
      <c r="K6091" s="5"/>
    </row>
    <row r="6092">
      <c r="A6092" s="57"/>
      <c r="K6092" s="5"/>
    </row>
    <row r="6093">
      <c r="A6093" s="57"/>
      <c r="K6093" s="5"/>
    </row>
    <row r="6094">
      <c r="A6094" s="57"/>
      <c r="K6094" s="5"/>
    </row>
    <row r="6095">
      <c r="A6095" s="57"/>
      <c r="K6095" s="5"/>
    </row>
    <row r="6096">
      <c r="A6096" s="57"/>
      <c r="K6096" s="5"/>
    </row>
    <row r="6097">
      <c r="A6097" s="57"/>
      <c r="K6097" s="5"/>
    </row>
    <row r="6098">
      <c r="A6098" s="57"/>
      <c r="K6098" s="5"/>
    </row>
    <row r="6099">
      <c r="A6099" s="57"/>
      <c r="K6099" s="5"/>
    </row>
    <row r="6100">
      <c r="A6100" s="57"/>
      <c r="K6100" s="5"/>
    </row>
    <row r="6101">
      <c r="A6101" s="57"/>
      <c r="K6101" s="5"/>
    </row>
    <row r="6102">
      <c r="A6102" s="57"/>
      <c r="K6102" s="5"/>
    </row>
    <row r="6103">
      <c r="A6103" s="57"/>
      <c r="K6103" s="5"/>
    </row>
    <row r="6104">
      <c r="A6104" s="57"/>
      <c r="K6104" s="5"/>
    </row>
    <row r="6105">
      <c r="A6105" s="57"/>
      <c r="K6105" s="5"/>
    </row>
    <row r="6106">
      <c r="A6106" s="57"/>
      <c r="K6106" s="5"/>
    </row>
    <row r="6107">
      <c r="A6107" s="57"/>
      <c r="K6107" s="5"/>
    </row>
    <row r="6108">
      <c r="A6108" s="57"/>
      <c r="K6108" s="5"/>
    </row>
    <row r="6109">
      <c r="A6109" s="57"/>
      <c r="K6109" s="5"/>
    </row>
    <row r="6110">
      <c r="A6110" s="57"/>
      <c r="K6110" s="5"/>
    </row>
    <row r="6111">
      <c r="A6111" s="57"/>
      <c r="K6111" s="5"/>
    </row>
    <row r="6112">
      <c r="A6112" s="57"/>
      <c r="K6112" s="5"/>
    </row>
    <row r="6113">
      <c r="A6113" s="57"/>
      <c r="K6113" s="5"/>
    </row>
    <row r="6114">
      <c r="A6114" s="57"/>
      <c r="K6114" s="5"/>
    </row>
    <row r="6115">
      <c r="A6115" s="57"/>
      <c r="K6115" s="5"/>
    </row>
    <row r="6116">
      <c r="A6116" s="57"/>
      <c r="K6116" s="5"/>
    </row>
    <row r="6117">
      <c r="A6117" s="57"/>
      <c r="K6117" s="5"/>
    </row>
    <row r="6118">
      <c r="A6118" s="57"/>
      <c r="K6118" s="5"/>
    </row>
    <row r="6119">
      <c r="A6119" s="57"/>
      <c r="K6119" s="5"/>
    </row>
    <row r="6120">
      <c r="A6120" s="57"/>
      <c r="K6120" s="5"/>
    </row>
    <row r="6121">
      <c r="A6121" s="57"/>
      <c r="K6121" s="5"/>
    </row>
    <row r="6122">
      <c r="A6122" s="57"/>
      <c r="K6122" s="5"/>
    </row>
    <row r="6123">
      <c r="A6123" s="57"/>
      <c r="K6123" s="5"/>
    </row>
    <row r="6124">
      <c r="A6124" s="57"/>
      <c r="K6124" s="5"/>
    </row>
    <row r="6125">
      <c r="A6125" s="57"/>
      <c r="K6125" s="5"/>
    </row>
    <row r="6126">
      <c r="A6126" s="57"/>
      <c r="K6126" s="5"/>
    </row>
    <row r="6127">
      <c r="A6127" s="57"/>
      <c r="K6127" s="5"/>
    </row>
    <row r="6128">
      <c r="A6128" s="57"/>
      <c r="K6128" s="5"/>
    </row>
    <row r="6129">
      <c r="A6129" s="57"/>
      <c r="K6129" s="5"/>
    </row>
    <row r="6130">
      <c r="A6130" s="57"/>
      <c r="K6130" s="5"/>
    </row>
    <row r="6131">
      <c r="A6131" s="57"/>
      <c r="K6131" s="5"/>
    </row>
    <row r="6132">
      <c r="A6132" s="57"/>
      <c r="K6132" s="5"/>
    </row>
    <row r="6133">
      <c r="A6133" s="57"/>
      <c r="K6133" s="5"/>
    </row>
    <row r="6134">
      <c r="A6134" s="57"/>
      <c r="K6134" s="5"/>
    </row>
    <row r="6135">
      <c r="A6135" s="57"/>
      <c r="K6135" s="5"/>
    </row>
    <row r="6136">
      <c r="A6136" s="57"/>
      <c r="K6136" s="5"/>
    </row>
    <row r="6137">
      <c r="A6137" s="57"/>
      <c r="K6137" s="5"/>
    </row>
    <row r="6138">
      <c r="A6138" s="57"/>
      <c r="K6138" s="5"/>
    </row>
    <row r="6139">
      <c r="A6139" s="57"/>
      <c r="K6139" s="5"/>
    </row>
    <row r="6140">
      <c r="A6140" s="57"/>
      <c r="K6140" s="5"/>
    </row>
    <row r="6141">
      <c r="A6141" s="57"/>
      <c r="K6141" s="5"/>
    </row>
    <row r="6142">
      <c r="A6142" s="57"/>
      <c r="K6142" s="5"/>
    </row>
    <row r="6143">
      <c r="A6143" s="57"/>
      <c r="K6143" s="5"/>
    </row>
    <row r="6144">
      <c r="A6144" s="57"/>
      <c r="K6144" s="5"/>
    </row>
    <row r="6145">
      <c r="A6145" s="57"/>
      <c r="K6145" s="5"/>
    </row>
    <row r="6146">
      <c r="A6146" s="57"/>
      <c r="K6146" s="5"/>
    </row>
    <row r="6147">
      <c r="A6147" s="57"/>
      <c r="K6147" s="5"/>
    </row>
    <row r="6148">
      <c r="A6148" s="57"/>
      <c r="K6148" s="5"/>
    </row>
    <row r="6149">
      <c r="A6149" s="57"/>
      <c r="K6149" s="5"/>
    </row>
    <row r="6150">
      <c r="A6150" s="57"/>
      <c r="K6150" s="5"/>
    </row>
    <row r="6151">
      <c r="A6151" s="57"/>
      <c r="K6151" s="5"/>
    </row>
    <row r="6152">
      <c r="A6152" s="57"/>
      <c r="K6152" s="5"/>
    </row>
    <row r="6153">
      <c r="A6153" s="57"/>
      <c r="K6153" s="5"/>
    </row>
    <row r="6154">
      <c r="A6154" s="57"/>
      <c r="K6154" s="5"/>
    </row>
    <row r="6155">
      <c r="A6155" s="57"/>
      <c r="K6155" s="5"/>
    </row>
    <row r="6156">
      <c r="A6156" s="57"/>
      <c r="K6156" s="5"/>
    </row>
    <row r="6157">
      <c r="A6157" s="57"/>
      <c r="K6157" s="5"/>
    </row>
    <row r="6158">
      <c r="A6158" s="57"/>
      <c r="K6158" s="5"/>
    </row>
    <row r="6159">
      <c r="A6159" s="57"/>
      <c r="K6159" s="5"/>
    </row>
    <row r="6160">
      <c r="A6160" s="57"/>
      <c r="K6160" s="5"/>
    </row>
    <row r="6161">
      <c r="A6161" s="57"/>
      <c r="K6161" s="5"/>
    </row>
    <row r="6162">
      <c r="A6162" s="57"/>
      <c r="K6162" s="5"/>
    </row>
    <row r="6163">
      <c r="A6163" s="57"/>
      <c r="K6163" s="5"/>
    </row>
    <row r="6164">
      <c r="A6164" s="57"/>
      <c r="K6164" s="5"/>
    </row>
    <row r="6165">
      <c r="A6165" s="57"/>
      <c r="K6165" s="5"/>
    </row>
    <row r="6166">
      <c r="A6166" s="57"/>
      <c r="K6166" s="5"/>
    </row>
    <row r="6167">
      <c r="A6167" s="57"/>
      <c r="K6167" s="5"/>
    </row>
    <row r="6168">
      <c r="A6168" s="57"/>
      <c r="K6168" s="5"/>
    </row>
    <row r="6169">
      <c r="A6169" s="57"/>
      <c r="K6169" s="5"/>
    </row>
    <row r="6170">
      <c r="A6170" s="57"/>
      <c r="K6170" s="5"/>
    </row>
    <row r="6171">
      <c r="A6171" s="57"/>
      <c r="K6171" s="5"/>
    </row>
    <row r="6172">
      <c r="A6172" s="57"/>
      <c r="K6172" s="5"/>
    </row>
    <row r="6173">
      <c r="A6173" s="57"/>
      <c r="K6173" s="5"/>
    </row>
    <row r="6174">
      <c r="A6174" s="57"/>
      <c r="K6174" s="5"/>
    </row>
    <row r="6175">
      <c r="A6175" s="57"/>
      <c r="K6175" s="5"/>
    </row>
    <row r="6176">
      <c r="A6176" s="57"/>
      <c r="K6176" s="5"/>
    </row>
    <row r="6177">
      <c r="A6177" s="57"/>
      <c r="K6177" s="5"/>
    </row>
    <row r="6178">
      <c r="A6178" s="57"/>
      <c r="K6178" s="5"/>
    </row>
    <row r="6179">
      <c r="A6179" s="57"/>
      <c r="K6179" s="5"/>
    </row>
    <row r="6180">
      <c r="A6180" s="57"/>
      <c r="K6180" s="5"/>
    </row>
    <row r="6181">
      <c r="A6181" s="57"/>
      <c r="K6181" s="5"/>
    </row>
    <row r="6182">
      <c r="A6182" s="57"/>
      <c r="K6182" s="5"/>
    </row>
    <row r="6183">
      <c r="A6183" s="57"/>
      <c r="K6183" s="5"/>
    </row>
    <row r="6184">
      <c r="A6184" s="57"/>
      <c r="K6184" s="5"/>
    </row>
    <row r="6185">
      <c r="A6185" s="57"/>
      <c r="K6185" s="5"/>
    </row>
    <row r="6186">
      <c r="A6186" s="57"/>
      <c r="K6186" s="5"/>
    </row>
    <row r="6187">
      <c r="A6187" s="57"/>
      <c r="K6187" s="5"/>
    </row>
    <row r="6188">
      <c r="A6188" s="57"/>
      <c r="K6188" s="5"/>
    </row>
    <row r="6189">
      <c r="A6189" s="57"/>
      <c r="K6189" s="5"/>
    </row>
    <row r="6190">
      <c r="A6190" s="57"/>
      <c r="K6190" s="5"/>
    </row>
    <row r="6191">
      <c r="A6191" s="57"/>
      <c r="K6191" s="5"/>
    </row>
    <row r="6192">
      <c r="A6192" s="57"/>
      <c r="K6192" s="5"/>
    </row>
    <row r="6193">
      <c r="A6193" s="57"/>
      <c r="K6193" s="5"/>
    </row>
    <row r="6194">
      <c r="A6194" s="57"/>
      <c r="K6194" s="5"/>
    </row>
    <row r="6195">
      <c r="A6195" s="57"/>
      <c r="K6195" s="5"/>
    </row>
    <row r="6196">
      <c r="A6196" s="57"/>
      <c r="K6196" s="5"/>
    </row>
    <row r="6197">
      <c r="A6197" s="57"/>
      <c r="K6197" s="5"/>
    </row>
    <row r="6198">
      <c r="A6198" s="57"/>
      <c r="K6198" s="5"/>
    </row>
    <row r="6199">
      <c r="A6199" s="57"/>
      <c r="K6199" s="5"/>
    </row>
    <row r="6200">
      <c r="A6200" s="57"/>
      <c r="K6200" s="5"/>
    </row>
    <row r="6201">
      <c r="A6201" s="57"/>
      <c r="K6201" s="5"/>
    </row>
    <row r="6202">
      <c r="A6202" s="57"/>
      <c r="K6202" s="5"/>
    </row>
    <row r="6203">
      <c r="A6203" s="57"/>
      <c r="K6203" s="5"/>
    </row>
    <row r="6204">
      <c r="A6204" s="57"/>
      <c r="K6204" s="5"/>
    </row>
    <row r="6205">
      <c r="A6205" s="57"/>
      <c r="K6205" s="5"/>
    </row>
    <row r="6206">
      <c r="A6206" s="57"/>
      <c r="K6206" s="5"/>
    </row>
    <row r="6207">
      <c r="A6207" s="57"/>
      <c r="K6207" s="5"/>
    </row>
    <row r="6208">
      <c r="A6208" s="57"/>
      <c r="K6208" s="5"/>
    </row>
    <row r="6209">
      <c r="A6209" s="57"/>
      <c r="K6209" s="5"/>
    </row>
    <row r="6210">
      <c r="A6210" s="57"/>
      <c r="K6210" s="5"/>
    </row>
    <row r="6211">
      <c r="A6211" s="57"/>
      <c r="K6211" s="5"/>
    </row>
    <row r="6212">
      <c r="A6212" s="57"/>
      <c r="K6212" s="5"/>
    </row>
    <row r="6213">
      <c r="A6213" s="57"/>
      <c r="K6213" s="5"/>
    </row>
    <row r="6214">
      <c r="A6214" s="57"/>
      <c r="K6214" s="5"/>
    </row>
    <row r="6215">
      <c r="A6215" s="57"/>
      <c r="K6215" s="5"/>
    </row>
    <row r="6216">
      <c r="A6216" s="57"/>
      <c r="K6216" s="5"/>
    </row>
    <row r="6217">
      <c r="A6217" s="57"/>
      <c r="K6217" s="5"/>
    </row>
    <row r="6218">
      <c r="A6218" s="57"/>
      <c r="K6218" s="5"/>
    </row>
    <row r="6219">
      <c r="A6219" s="57"/>
      <c r="K6219" s="5"/>
    </row>
    <row r="6220">
      <c r="A6220" s="57"/>
      <c r="K6220" s="5"/>
    </row>
    <row r="6221">
      <c r="A6221" s="57"/>
      <c r="K6221" s="5"/>
    </row>
    <row r="6222">
      <c r="A6222" s="57"/>
      <c r="K6222" s="5"/>
    </row>
    <row r="6223">
      <c r="A6223" s="57"/>
      <c r="K6223" s="5"/>
    </row>
    <row r="6224">
      <c r="A6224" s="57"/>
      <c r="K6224" s="5"/>
    </row>
    <row r="6225">
      <c r="A6225" s="57"/>
      <c r="K6225" s="5"/>
    </row>
    <row r="6226">
      <c r="A6226" s="57"/>
      <c r="K6226" s="5"/>
    </row>
    <row r="6227">
      <c r="A6227" s="57"/>
      <c r="K6227" s="5"/>
    </row>
    <row r="6228">
      <c r="A6228" s="57"/>
      <c r="K6228" s="5"/>
    </row>
    <row r="6229">
      <c r="A6229" s="57"/>
      <c r="K6229" s="5"/>
    </row>
    <row r="6230">
      <c r="A6230" s="57"/>
      <c r="K6230" s="5"/>
    </row>
    <row r="6231">
      <c r="A6231" s="57"/>
      <c r="K6231" s="5"/>
    </row>
    <row r="6232">
      <c r="A6232" s="57"/>
      <c r="K6232" s="5"/>
    </row>
    <row r="6233">
      <c r="A6233" s="57"/>
      <c r="K6233" s="5"/>
    </row>
    <row r="6234">
      <c r="A6234" s="57"/>
      <c r="K6234" s="5"/>
    </row>
    <row r="6235">
      <c r="A6235" s="57"/>
      <c r="K6235" s="5"/>
    </row>
    <row r="6236">
      <c r="A6236" s="57"/>
      <c r="K6236" s="5"/>
    </row>
    <row r="6237">
      <c r="A6237" s="57"/>
      <c r="K6237" s="5"/>
    </row>
    <row r="6238">
      <c r="A6238" s="57"/>
      <c r="K6238" s="5"/>
    </row>
    <row r="6239">
      <c r="A6239" s="57"/>
      <c r="K6239" s="5"/>
    </row>
    <row r="6240">
      <c r="A6240" s="57"/>
      <c r="K6240" s="5"/>
    </row>
    <row r="6241">
      <c r="A6241" s="57"/>
      <c r="K6241" s="5"/>
    </row>
    <row r="6242">
      <c r="A6242" s="57"/>
      <c r="K6242" s="5"/>
    </row>
    <row r="6243">
      <c r="A6243" s="57"/>
      <c r="K6243" s="5"/>
    </row>
    <row r="6244">
      <c r="A6244" s="57"/>
      <c r="K6244" s="5"/>
    </row>
    <row r="6245">
      <c r="A6245" s="57"/>
      <c r="K6245" s="5"/>
    </row>
    <row r="6246">
      <c r="A6246" s="57"/>
      <c r="K6246" s="5"/>
    </row>
    <row r="6247">
      <c r="A6247" s="57"/>
      <c r="K6247" s="5"/>
    </row>
    <row r="6248">
      <c r="A6248" s="57"/>
      <c r="K6248" s="5"/>
    </row>
    <row r="6249">
      <c r="A6249" s="57"/>
      <c r="K6249" s="5"/>
    </row>
    <row r="6250">
      <c r="A6250" s="57"/>
      <c r="K6250" s="5"/>
    </row>
    <row r="6251">
      <c r="A6251" s="57"/>
      <c r="K6251" s="5"/>
    </row>
    <row r="6252">
      <c r="A6252" s="57"/>
      <c r="K6252" s="5"/>
    </row>
    <row r="6253">
      <c r="A6253" s="57"/>
      <c r="K6253" s="5"/>
    </row>
    <row r="6254">
      <c r="A6254" s="57"/>
      <c r="K6254" s="5"/>
    </row>
    <row r="6255">
      <c r="A6255" s="57"/>
      <c r="K6255" s="5"/>
    </row>
    <row r="6256">
      <c r="A6256" s="57"/>
      <c r="K6256" s="5"/>
    </row>
    <row r="6257">
      <c r="A6257" s="57"/>
      <c r="K6257" s="5"/>
    </row>
    <row r="6258">
      <c r="A6258" s="57"/>
      <c r="K6258" s="5"/>
    </row>
    <row r="6259">
      <c r="A6259" s="57"/>
      <c r="K6259" s="5"/>
    </row>
    <row r="6260">
      <c r="A6260" s="57"/>
      <c r="K6260" s="5"/>
    </row>
    <row r="6261">
      <c r="A6261" s="57"/>
      <c r="K6261" s="5"/>
    </row>
    <row r="6262">
      <c r="A6262" s="57"/>
      <c r="K6262" s="5"/>
    </row>
    <row r="6263">
      <c r="A6263" s="57"/>
      <c r="K6263" s="5"/>
    </row>
    <row r="6264">
      <c r="A6264" s="57"/>
      <c r="K6264" s="5"/>
    </row>
    <row r="6265">
      <c r="A6265" s="57"/>
      <c r="K6265" s="5"/>
    </row>
    <row r="6266">
      <c r="A6266" s="57"/>
      <c r="K6266" s="5"/>
    </row>
    <row r="6267">
      <c r="A6267" s="57"/>
      <c r="K6267" s="5"/>
    </row>
    <row r="6268">
      <c r="A6268" s="57"/>
      <c r="K6268" s="5"/>
    </row>
    <row r="6269">
      <c r="A6269" s="57"/>
      <c r="K6269" s="5"/>
    </row>
    <row r="6270">
      <c r="A6270" s="57"/>
      <c r="K6270" s="5"/>
    </row>
    <row r="6271">
      <c r="A6271" s="57"/>
      <c r="K6271" s="5"/>
    </row>
    <row r="6272">
      <c r="A6272" s="57"/>
      <c r="K6272" s="5"/>
    </row>
    <row r="6273">
      <c r="A6273" s="57"/>
      <c r="K6273" s="5"/>
    </row>
    <row r="6274">
      <c r="A6274" s="57"/>
      <c r="K6274" s="5"/>
    </row>
    <row r="6275">
      <c r="A6275" s="57"/>
      <c r="K6275" s="5"/>
    </row>
    <row r="6276">
      <c r="A6276" s="57"/>
      <c r="K6276" s="5"/>
    </row>
    <row r="6277">
      <c r="A6277" s="57"/>
      <c r="K6277" s="5"/>
    </row>
    <row r="6278">
      <c r="A6278" s="57"/>
      <c r="K6278" s="5"/>
    </row>
    <row r="6279">
      <c r="A6279" s="57"/>
      <c r="K6279" s="5"/>
    </row>
    <row r="6280">
      <c r="A6280" s="57"/>
      <c r="K6280" s="5"/>
    </row>
    <row r="6281">
      <c r="A6281" s="57"/>
      <c r="K6281" s="5"/>
    </row>
    <row r="6282">
      <c r="A6282" s="57"/>
      <c r="K6282" s="5"/>
    </row>
    <row r="6283">
      <c r="A6283" s="57"/>
      <c r="K6283" s="5"/>
    </row>
    <row r="6284">
      <c r="A6284" s="57"/>
      <c r="K6284" s="5"/>
    </row>
    <row r="6285">
      <c r="A6285" s="57"/>
      <c r="K6285" s="5"/>
    </row>
    <row r="6286">
      <c r="A6286" s="57"/>
      <c r="K6286" s="5"/>
    </row>
    <row r="6287">
      <c r="A6287" s="57"/>
      <c r="K6287" s="5"/>
    </row>
    <row r="6288">
      <c r="A6288" s="57"/>
      <c r="K6288" s="5"/>
    </row>
    <row r="6289">
      <c r="A6289" s="57"/>
      <c r="K6289" s="5"/>
    </row>
    <row r="6290">
      <c r="A6290" s="57"/>
      <c r="K6290" s="5"/>
    </row>
    <row r="6291">
      <c r="A6291" s="57"/>
      <c r="K6291" s="5"/>
    </row>
    <row r="6292">
      <c r="A6292" s="57"/>
      <c r="K6292" s="5"/>
    </row>
    <row r="6293">
      <c r="A6293" s="57"/>
      <c r="K6293" s="5"/>
    </row>
    <row r="6294">
      <c r="A6294" s="57"/>
      <c r="K6294" s="5"/>
    </row>
    <row r="6295">
      <c r="A6295" s="57"/>
      <c r="K6295" s="5"/>
    </row>
    <row r="6296">
      <c r="A6296" s="57"/>
      <c r="K6296" s="5"/>
    </row>
    <row r="6297">
      <c r="A6297" s="57"/>
      <c r="K6297" s="5"/>
    </row>
    <row r="6298">
      <c r="A6298" s="57"/>
      <c r="K6298" s="5"/>
    </row>
    <row r="6299">
      <c r="A6299" s="57"/>
      <c r="K6299" s="5"/>
    </row>
    <row r="6300">
      <c r="A6300" s="57"/>
      <c r="K6300" s="5"/>
    </row>
    <row r="6301">
      <c r="A6301" s="57"/>
      <c r="K6301" s="5"/>
    </row>
    <row r="6302">
      <c r="A6302" s="57"/>
      <c r="K6302" s="5"/>
    </row>
    <row r="6303">
      <c r="A6303" s="57"/>
      <c r="K6303" s="5"/>
    </row>
    <row r="6304">
      <c r="A6304" s="57"/>
      <c r="K6304" s="5"/>
    </row>
    <row r="6305">
      <c r="A6305" s="57"/>
      <c r="K6305" s="5"/>
    </row>
    <row r="6306">
      <c r="A6306" s="57"/>
      <c r="K6306" s="5"/>
    </row>
    <row r="6307">
      <c r="A6307" s="57"/>
      <c r="K6307" s="5"/>
    </row>
    <row r="6308">
      <c r="A6308" s="57"/>
      <c r="K6308" s="5"/>
    </row>
    <row r="6309">
      <c r="A6309" s="57"/>
      <c r="K6309" s="5"/>
    </row>
    <row r="6310">
      <c r="A6310" s="57"/>
      <c r="K6310" s="5"/>
    </row>
    <row r="6311">
      <c r="A6311" s="57"/>
      <c r="K6311" s="5"/>
    </row>
    <row r="6312">
      <c r="A6312" s="57"/>
      <c r="K6312" s="5"/>
    </row>
    <row r="6313">
      <c r="A6313" s="57"/>
      <c r="K6313" s="5"/>
    </row>
    <row r="6314">
      <c r="A6314" s="57"/>
      <c r="K6314" s="5"/>
    </row>
    <row r="6315">
      <c r="A6315" s="57"/>
      <c r="K6315" s="5"/>
    </row>
    <row r="6316">
      <c r="A6316" s="57"/>
      <c r="K6316" s="5"/>
    </row>
    <row r="6317">
      <c r="A6317" s="57"/>
      <c r="K6317" s="5"/>
    </row>
    <row r="6318">
      <c r="A6318" s="57"/>
      <c r="K6318" s="5"/>
    </row>
    <row r="6319">
      <c r="A6319" s="57"/>
      <c r="K6319" s="5"/>
    </row>
    <row r="6320">
      <c r="A6320" s="57"/>
      <c r="K6320" s="5"/>
    </row>
    <row r="6321">
      <c r="A6321" s="57"/>
      <c r="K6321" s="5"/>
    </row>
    <row r="6322">
      <c r="A6322" s="57"/>
      <c r="K6322" s="5"/>
    </row>
    <row r="6323">
      <c r="A6323" s="57"/>
      <c r="K6323" s="5"/>
    </row>
    <row r="6324">
      <c r="A6324" s="57"/>
      <c r="K6324" s="5"/>
    </row>
    <row r="6325">
      <c r="A6325" s="57"/>
      <c r="K6325" s="5"/>
    </row>
    <row r="6326">
      <c r="A6326" s="57"/>
      <c r="K6326" s="5"/>
    </row>
    <row r="6327">
      <c r="A6327" s="57"/>
      <c r="K6327" s="5"/>
    </row>
    <row r="6328">
      <c r="A6328" s="57"/>
      <c r="K6328" s="5"/>
    </row>
    <row r="6329">
      <c r="A6329" s="57"/>
      <c r="K6329" s="5"/>
    </row>
    <row r="6330">
      <c r="A6330" s="57"/>
      <c r="K6330" s="5"/>
    </row>
    <row r="6331">
      <c r="A6331" s="57"/>
      <c r="K6331" s="5"/>
    </row>
    <row r="6332">
      <c r="A6332" s="57"/>
      <c r="K6332" s="5"/>
    </row>
    <row r="6333">
      <c r="A6333" s="57"/>
      <c r="K6333" s="5"/>
    </row>
    <row r="6334">
      <c r="A6334" s="57"/>
      <c r="K6334" s="5"/>
    </row>
    <row r="6335">
      <c r="A6335" s="57"/>
      <c r="K6335" s="5"/>
    </row>
    <row r="6336">
      <c r="A6336" s="57"/>
      <c r="K6336" s="5"/>
    </row>
    <row r="6337">
      <c r="A6337" s="57"/>
      <c r="K6337" s="5"/>
    </row>
    <row r="6338">
      <c r="A6338" s="57"/>
      <c r="K6338" s="5"/>
    </row>
    <row r="6339">
      <c r="A6339" s="57"/>
      <c r="K6339" s="5"/>
    </row>
    <row r="6340">
      <c r="A6340" s="57"/>
      <c r="K6340" s="5"/>
    </row>
    <row r="6341">
      <c r="A6341" s="57"/>
      <c r="K6341" s="5"/>
    </row>
    <row r="6342">
      <c r="A6342" s="57"/>
      <c r="K6342" s="5"/>
    </row>
    <row r="6343">
      <c r="A6343" s="57"/>
      <c r="K6343" s="5"/>
    </row>
    <row r="6344">
      <c r="A6344" s="57"/>
      <c r="K6344" s="5"/>
    </row>
    <row r="6345">
      <c r="A6345" s="57"/>
      <c r="K6345" s="5"/>
    </row>
    <row r="6346">
      <c r="A6346" s="57"/>
      <c r="K6346" s="5"/>
    </row>
    <row r="6347">
      <c r="A6347" s="57"/>
      <c r="K6347" s="5"/>
    </row>
    <row r="6348">
      <c r="A6348" s="57"/>
      <c r="K6348" s="5"/>
    </row>
    <row r="6349">
      <c r="A6349" s="57"/>
      <c r="K6349" s="5"/>
    </row>
    <row r="6350">
      <c r="A6350" s="57"/>
      <c r="K6350" s="5"/>
    </row>
    <row r="6351">
      <c r="A6351" s="57"/>
      <c r="K6351" s="5"/>
    </row>
    <row r="6352">
      <c r="A6352" s="57"/>
      <c r="K6352" s="5"/>
    </row>
    <row r="6353">
      <c r="A6353" s="57"/>
      <c r="K6353" s="5"/>
    </row>
    <row r="6354">
      <c r="A6354" s="57"/>
      <c r="K6354" s="5"/>
    </row>
    <row r="6355">
      <c r="A6355" s="57"/>
      <c r="K6355" s="5"/>
    </row>
    <row r="6356">
      <c r="A6356" s="57"/>
      <c r="K6356" s="5"/>
    </row>
    <row r="6357">
      <c r="A6357" s="57"/>
      <c r="K6357" s="5"/>
    </row>
    <row r="6358">
      <c r="A6358" s="57"/>
      <c r="K6358" s="5"/>
    </row>
    <row r="6359">
      <c r="A6359" s="57"/>
      <c r="K6359" s="5"/>
    </row>
    <row r="6360">
      <c r="A6360" s="57"/>
      <c r="K6360" s="5"/>
    </row>
    <row r="6361">
      <c r="A6361" s="57"/>
      <c r="K6361" s="5"/>
    </row>
    <row r="6362">
      <c r="A6362" s="57"/>
      <c r="K6362" s="5"/>
    </row>
    <row r="6363">
      <c r="A6363" s="57"/>
      <c r="K6363" s="5"/>
    </row>
    <row r="6364">
      <c r="A6364" s="57"/>
      <c r="K6364" s="5"/>
    </row>
    <row r="6365">
      <c r="A6365" s="57"/>
      <c r="K6365" s="5"/>
    </row>
    <row r="6366">
      <c r="A6366" s="57"/>
      <c r="K6366" s="5"/>
    </row>
    <row r="6367">
      <c r="A6367" s="57"/>
      <c r="K6367" s="5"/>
    </row>
    <row r="6368">
      <c r="A6368" s="57"/>
      <c r="K6368" s="5"/>
    </row>
    <row r="6369">
      <c r="A6369" s="57"/>
      <c r="K6369" s="5"/>
    </row>
    <row r="6370">
      <c r="A6370" s="57"/>
      <c r="K6370" s="5"/>
    </row>
    <row r="6371">
      <c r="A6371" s="57"/>
      <c r="K6371" s="5"/>
    </row>
    <row r="6372">
      <c r="A6372" s="57"/>
      <c r="K6372" s="5"/>
    </row>
    <row r="6373">
      <c r="A6373" s="57"/>
      <c r="K6373" s="5"/>
    </row>
    <row r="6374">
      <c r="A6374" s="57"/>
      <c r="K6374" s="5"/>
    </row>
    <row r="6375">
      <c r="A6375" s="57"/>
      <c r="K6375" s="5"/>
    </row>
    <row r="6376">
      <c r="A6376" s="57"/>
      <c r="K6376" s="5"/>
    </row>
    <row r="6377">
      <c r="A6377" s="57"/>
      <c r="K6377" s="5"/>
    </row>
    <row r="6378">
      <c r="A6378" s="57"/>
      <c r="K6378" s="5"/>
    </row>
    <row r="6379">
      <c r="A6379" s="57"/>
      <c r="K6379" s="5"/>
    </row>
    <row r="6380">
      <c r="A6380" s="57"/>
      <c r="K6380" s="5"/>
    </row>
    <row r="6381">
      <c r="A6381" s="57"/>
      <c r="K6381" s="5"/>
    </row>
    <row r="6382">
      <c r="A6382" s="57"/>
      <c r="K6382" s="5"/>
    </row>
    <row r="6383">
      <c r="A6383" s="57"/>
      <c r="K6383" s="5"/>
    </row>
    <row r="6384">
      <c r="A6384" s="57"/>
      <c r="K6384" s="5"/>
    </row>
    <row r="6385">
      <c r="A6385" s="57"/>
      <c r="K6385" s="5"/>
    </row>
    <row r="6386">
      <c r="A6386" s="57"/>
      <c r="K6386" s="5"/>
    </row>
    <row r="6387">
      <c r="A6387" s="57"/>
      <c r="K6387" s="5"/>
    </row>
    <row r="6388">
      <c r="A6388" s="57"/>
      <c r="K6388" s="5"/>
    </row>
    <row r="6389">
      <c r="A6389" s="57"/>
      <c r="K6389" s="5"/>
    </row>
    <row r="6390">
      <c r="A6390" s="57"/>
      <c r="K6390" s="5"/>
    </row>
    <row r="6391">
      <c r="A6391" s="57"/>
      <c r="K6391" s="5"/>
    </row>
    <row r="6392">
      <c r="A6392" s="57"/>
      <c r="K6392" s="5"/>
    </row>
    <row r="6393">
      <c r="A6393" s="57"/>
      <c r="K6393" s="5"/>
    </row>
    <row r="6394">
      <c r="A6394" s="57"/>
      <c r="K6394" s="5"/>
    </row>
    <row r="6395">
      <c r="A6395" s="57"/>
      <c r="K6395" s="5"/>
    </row>
    <row r="6396">
      <c r="A6396" s="57"/>
      <c r="K6396" s="5"/>
    </row>
    <row r="6397">
      <c r="A6397" s="57"/>
      <c r="K6397" s="5"/>
    </row>
    <row r="6398">
      <c r="A6398" s="57"/>
      <c r="K6398" s="5"/>
    </row>
    <row r="6399">
      <c r="A6399" s="57"/>
      <c r="K6399" s="5"/>
    </row>
    <row r="6400">
      <c r="A6400" s="57"/>
      <c r="K6400" s="5"/>
    </row>
    <row r="6401">
      <c r="A6401" s="57"/>
      <c r="K6401" s="5"/>
    </row>
    <row r="6402">
      <c r="A6402" s="57"/>
      <c r="K6402" s="5"/>
    </row>
    <row r="6403">
      <c r="A6403" s="57"/>
      <c r="K6403" s="5"/>
    </row>
    <row r="6404">
      <c r="A6404" s="57"/>
      <c r="K6404" s="5"/>
    </row>
    <row r="6405">
      <c r="A6405" s="57"/>
      <c r="K6405" s="5"/>
    </row>
    <row r="6406">
      <c r="A6406" s="57"/>
      <c r="K6406" s="5"/>
    </row>
    <row r="6407">
      <c r="A6407" s="57"/>
      <c r="K6407" s="5"/>
    </row>
    <row r="6408">
      <c r="A6408" s="57"/>
      <c r="K6408" s="5"/>
    </row>
    <row r="6409">
      <c r="A6409" s="57"/>
      <c r="K6409" s="5"/>
    </row>
    <row r="6410">
      <c r="A6410" s="57"/>
      <c r="K6410" s="5"/>
    </row>
    <row r="6411">
      <c r="A6411" s="57"/>
      <c r="K6411" s="5"/>
    </row>
    <row r="6412">
      <c r="A6412" s="57"/>
      <c r="K6412" s="5"/>
    </row>
    <row r="6413">
      <c r="A6413" s="57"/>
      <c r="K6413" s="5"/>
    </row>
    <row r="6414">
      <c r="A6414" s="57"/>
      <c r="K6414" s="5"/>
    </row>
    <row r="6415">
      <c r="A6415" s="57"/>
      <c r="K6415" s="5"/>
    </row>
    <row r="6416">
      <c r="A6416" s="57"/>
      <c r="K6416" s="5"/>
    </row>
    <row r="6417">
      <c r="A6417" s="57"/>
      <c r="K6417" s="5"/>
    </row>
    <row r="6418">
      <c r="A6418" s="57"/>
      <c r="K6418" s="5"/>
    </row>
    <row r="6419">
      <c r="A6419" s="57"/>
      <c r="K6419" s="5"/>
    </row>
    <row r="6420">
      <c r="A6420" s="57"/>
      <c r="K6420" s="5"/>
    </row>
    <row r="6421">
      <c r="A6421" s="57"/>
      <c r="K6421" s="5"/>
    </row>
    <row r="6422">
      <c r="A6422" s="57"/>
      <c r="K6422" s="5"/>
    </row>
    <row r="6423">
      <c r="A6423" s="57"/>
      <c r="K6423" s="5"/>
    </row>
    <row r="6424">
      <c r="A6424" s="57"/>
      <c r="K6424" s="5"/>
    </row>
    <row r="6425">
      <c r="A6425" s="57"/>
      <c r="K6425" s="5"/>
    </row>
    <row r="6426">
      <c r="A6426" s="57"/>
      <c r="K6426" s="5"/>
    </row>
    <row r="6427">
      <c r="A6427" s="57"/>
      <c r="K6427" s="5"/>
    </row>
    <row r="6428">
      <c r="A6428" s="57"/>
      <c r="K6428" s="5"/>
    </row>
    <row r="6429">
      <c r="A6429" s="57"/>
      <c r="K6429" s="5"/>
    </row>
    <row r="6430">
      <c r="A6430" s="57"/>
      <c r="K6430" s="5"/>
    </row>
    <row r="6431">
      <c r="A6431" s="57"/>
      <c r="K6431" s="5"/>
    </row>
    <row r="6432">
      <c r="A6432" s="57"/>
      <c r="K6432" s="5"/>
    </row>
    <row r="6433">
      <c r="A6433" s="57"/>
      <c r="K6433" s="5"/>
    </row>
    <row r="6434">
      <c r="A6434" s="57"/>
      <c r="K6434" s="5"/>
    </row>
    <row r="6435">
      <c r="A6435" s="57"/>
      <c r="K6435" s="5"/>
    </row>
    <row r="6436">
      <c r="A6436" s="57"/>
      <c r="K6436" s="5"/>
    </row>
    <row r="6437">
      <c r="A6437" s="57"/>
      <c r="K6437" s="5"/>
    </row>
    <row r="6438">
      <c r="A6438" s="57"/>
      <c r="K6438" s="5"/>
    </row>
    <row r="6439">
      <c r="A6439" s="57"/>
      <c r="K6439" s="5"/>
    </row>
    <row r="6440">
      <c r="A6440" s="57"/>
      <c r="K6440" s="5"/>
    </row>
    <row r="6441">
      <c r="A6441" s="57"/>
      <c r="K6441" s="5"/>
    </row>
    <row r="6442">
      <c r="A6442" s="57"/>
      <c r="K6442" s="5"/>
    </row>
    <row r="6443">
      <c r="A6443" s="57"/>
      <c r="K6443" s="5"/>
    </row>
    <row r="6444">
      <c r="A6444" s="57"/>
      <c r="K6444" s="5"/>
    </row>
    <row r="6445">
      <c r="A6445" s="57"/>
      <c r="K6445" s="5"/>
    </row>
    <row r="6446">
      <c r="A6446" s="57"/>
      <c r="K6446" s="5"/>
    </row>
    <row r="6447">
      <c r="A6447" s="57"/>
      <c r="K6447" s="5"/>
    </row>
    <row r="6448">
      <c r="A6448" s="57"/>
      <c r="K6448" s="5"/>
    </row>
    <row r="6449">
      <c r="A6449" s="57"/>
      <c r="K6449" s="5"/>
    </row>
    <row r="6450">
      <c r="A6450" s="57"/>
      <c r="K6450" s="5"/>
    </row>
    <row r="6451">
      <c r="A6451" s="57"/>
      <c r="K6451" s="5"/>
    </row>
    <row r="6452">
      <c r="A6452" s="57"/>
      <c r="K6452" s="5"/>
    </row>
    <row r="6453">
      <c r="A6453" s="57"/>
      <c r="K6453" s="5"/>
    </row>
    <row r="6454">
      <c r="A6454" s="57"/>
      <c r="K6454" s="5"/>
    </row>
    <row r="6455">
      <c r="A6455" s="57"/>
      <c r="K6455" s="5"/>
    </row>
    <row r="6456">
      <c r="A6456" s="57"/>
      <c r="K6456" s="5"/>
    </row>
    <row r="6457">
      <c r="A6457" s="57"/>
      <c r="K6457" s="5"/>
    </row>
    <row r="6458">
      <c r="A6458" s="57"/>
      <c r="K6458" s="5"/>
    </row>
    <row r="6459">
      <c r="A6459" s="57"/>
      <c r="K6459" s="5"/>
    </row>
    <row r="6460">
      <c r="A6460" s="57"/>
      <c r="K6460" s="5"/>
    </row>
    <row r="6461">
      <c r="A6461" s="57"/>
      <c r="K6461" s="5"/>
    </row>
    <row r="6462">
      <c r="A6462" s="57"/>
      <c r="K6462" s="5"/>
    </row>
    <row r="6463">
      <c r="A6463" s="57"/>
      <c r="K6463" s="5"/>
    </row>
    <row r="6464">
      <c r="A6464" s="57"/>
      <c r="K6464" s="5"/>
    </row>
    <row r="6465">
      <c r="A6465" s="57"/>
      <c r="K6465" s="5"/>
    </row>
    <row r="6466">
      <c r="A6466" s="57"/>
      <c r="K6466" s="5"/>
    </row>
    <row r="6467">
      <c r="A6467" s="57"/>
      <c r="K6467" s="5"/>
    </row>
    <row r="6468">
      <c r="A6468" s="57"/>
      <c r="K6468" s="5"/>
    </row>
    <row r="6469">
      <c r="A6469" s="57"/>
      <c r="K6469" s="5"/>
    </row>
    <row r="6470">
      <c r="A6470" s="57"/>
      <c r="K6470" s="5"/>
    </row>
    <row r="6471">
      <c r="A6471" s="57"/>
      <c r="K6471" s="5"/>
    </row>
    <row r="6472">
      <c r="A6472" s="57"/>
      <c r="K6472" s="5"/>
    </row>
    <row r="6473">
      <c r="A6473" s="57"/>
      <c r="K6473" s="5"/>
    </row>
    <row r="6474">
      <c r="A6474" s="57"/>
      <c r="K6474" s="5"/>
    </row>
    <row r="6475">
      <c r="A6475" s="57"/>
      <c r="K6475" s="5"/>
    </row>
    <row r="6476">
      <c r="A6476" s="57"/>
      <c r="K6476" s="5"/>
    </row>
    <row r="6477">
      <c r="A6477" s="57"/>
      <c r="K6477" s="5"/>
    </row>
    <row r="6478">
      <c r="A6478" s="57"/>
      <c r="K6478" s="5"/>
    </row>
    <row r="6479">
      <c r="A6479" s="57"/>
      <c r="K6479" s="5"/>
    </row>
    <row r="6480">
      <c r="A6480" s="57"/>
      <c r="K6480" s="5"/>
    </row>
    <row r="6481">
      <c r="A6481" s="57"/>
      <c r="K6481" s="5"/>
    </row>
    <row r="6482">
      <c r="A6482" s="57"/>
      <c r="K6482" s="5"/>
    </row>
    <row r="6483">
      <c r="A6483" s="57"/>
      <c r="K6483" s="5"/>
    </row>
    <row r="6484">
      <c r="A6484" s="57"/>
      <c r="K6484" s="5"/>
    </row>
    <row r="6485">
      <c r="A6485" s="57"/>
      <c r="K6485" s="5"/>
    </row>
    <row r="6486">
      <c r="A6486" s="57"/>
      <c r="K6486" s="5"/>
    </row>
    <row r="6487">
      <c r="A6487" s="57"/>
      <c r="K6487" s="5"/>
    </row>
    <row r="6488">
      <c r="A6488" s="57"/>
      <c r="K6488" s="5"/>
    </row>
    <row r="6489">
      <c r="A6489" s="57"/>
      <c r="K6489" s="5"/>
    </row>
    <row r="6490">
      <c r="A6490" s="57"/>
      <c r="K6490" s="5"/>
    </row>
    <row r="6491">
      <c r="A6491" s="57"/>
      <c r="K6491" s="5"/>
    </row>
    <row r="6492">
      <c r="A6492" s="57"/>
      <c r="K6492" s="5"/>
    </row>
    <row r="6493">
      <c r="A6493" s="57"/>
      <c r="K6493" s="5"/>
    </row>
    <row r="6494">
      <c r="A6494" s="57"/>
      <c r="K6494" s="5"/>
    </row>
    <row r="6495">
      <c r="A6495" s="57"/>
      <c r="K6495" s="5"/>
    </row>
    <row r="6496">
      <c r="A6496" s="57"/>
      <c r="K6496" s="5"/>
    </row>
    <row r="6497">
      <c r="A6497" s="57"/>
      <c r="K6497" s="5"/>
    </row>
    <row r="6498">
      <c r="A6498" s="57"/>
      <c r="K6498" s="5"/>
    </row>
    <row r="6499">
      <c r="A6499" s="57"/>
      <c r="K6499" s="5"/>
    </row>
    <row r="6500">
      <c r="A6500" s="57"/>
      <c r="K6500" s="5"/>
    </row>
    <row r="6501">
      <c r="A6501" s="57"/>
      <c r="K6501" s="5"/>
    </row>
    <row r="6502">
      <c r="A6502" s="57"/>
      <c r="K6502" s="5"/>
    </row>
    <row r="6503">
      <c r="A6503" s="57"/>
      <c r="K6503" s="5"/>
    </row>
    <row r="6504">
      <c r="A6504" s="57"/>
      <c r="K6504" s="5"/>
    </row>
    <row r="6505">
      <c r="A6505" s="57"/>
      <c r="K6505" s="5"/>
    </row>
    <row r="6506">
      <c r="A6506" s="57"/>
      <c r="K6506" s="5"/>
    </row>
    <row r="6507">
      <c r="A6507" s="57"/>
      <c r="K6507" s="5"/>
    </row>
    <row r="6508">
      <c r="A6508" s="57"/>
      <c r="K6508" s="5"/>
    </row>
    <row r="6509">
      <c r="A6509" s="57"/>
      <c r="K6509" s="5"/>
    </row>
    <row r="6510">
      <c r="A6510" s="57"/>
      <c r="K6510" s="5"/>
    </row>
    <row r="6511">
      <c r="A6511" s="57"/>
      <c r="K6511" s="5"/>
    </row>
    <row r="6512">
      <c r="A6512" s="57"/>
      <c r="K6512" s="5"/>
    </row>
    <row r="6513">
      <c r="A6513" s="57"/>
      <c r="K6513" s="5"/>
    </row>
    <row r="6514">
      <c r="A6514" s="57"/>
      <c r="K6514" s="5"/>
    </row>
    <row r="6515">
      <c r="A6515" s="57"/>
      <c r="K6515" s="5"/>
    </row>
    <row r="6516">
      <c r="A6516" s="57"/>
      <c r="K6516" s="5"/>
    </row>
    <row r="6517">
      <c r="A6517" s="57"/>
      <c r="K6517" s="5"/>
    </row>
    <row r="6518">
      <c r="A6518" s="57"/>
      <c r="K6518" s="5"/>
    </row>
    <row r="6519">
      <c r="A6519" s="57"/>
      <c r="K6519" s="5"/>
    </row>
    <row r="6520">
      <c r="A6520" s="57"/>
      <c r="K6520" s="5"/>
    </row>
    <row r="6521">
      <c r="A6521" s="57"/>
      <c r="K6521" s="5"/>
    </row>
    <row r="6522">
      <c r="A6522" s="57"/>
      <c r="K6522" s="5"/>
    </row>
    <row r="6523">
      <c r="A6523" s="57"/>
      <c r="K6523" s="5"/>
    </row>
    <row r="6524">
      <c r="A6524" s="57"/>
      <c r="K6524" s="5"/>
    </row>
    <row r="6525">
      <c r="A6525" s="57"/>
      <c r="K6525" s="5"/>
    </row>
    <row r="6526">
      <c r="A6526" s="57"/>
      <c r="K6526" s="5"/>
    </row>
    <row r="6527">
      <c r="A6527" s="57"/>
      <c r="K6527" s="5"/>
    </row>
    <row r="6528">
      <c r="A6528" s="57"/>
      <c r="K6528" s="5"/>
    </row>
    <row r="6529">
      <c r="A6529" s="57"/>
      <c r="K6529" s="5"/>
    </row>
    <row r="6530">
      <c r="A6530" s="57"/>
      <c r="K6530" s="5"/>
    </row>
    <row r="6531">
      <c r="A6531" s="57"/>
      <c r="K6531" s="5"/>
    </row>
    <row r="6532">
      <c r="A6532" s="57"/>
      <c r="K6532" s="5"/>
    </row>
    <row r="6533">
      <c r="A6533" s="57"/>
      <c r="K6533" s="5"/>
    </row>
    <row r="6534">
      <c r="A6534" s="57"/>
      <c r="K6534" s="5"/>
    </row>
    <row r="6535">
      <c r="A6535" s="57"/>
      <c r="K6535" s="5"/>
    </row>
    <row r="6536">
      <c r="A6536" s="57"/>
      <c r="K6536" s="5"/>
    </row>
    <row r="6537">
      <c r="A6537" s="57"/>
      <c r="K6537" s="5"/>
    </row>
    <row r="6538">
      <c r="A6538" s="57"/>
      <c r="K6538" s="5"/>
    </row>
    <row r="6539">
      <c r="A6539" s="57"/>
      <c r="K6539" s="5"/>
    </row>
    <row r="6540">
      <c r="A6540" s="57"/>
      <c r="K6540" s="5"/>
    </row>
    <row r="6541">
      <c r="A6541" s="57"/>
      <c r="K6541" s="5"/>
    </row>
    <row r="6542">
      <c r="A6542" s="57"/>
      <c r="K6542" s="5"/>
    </row>
    <row r="6543">
      <c r="A6543" s="57"/>
      <c r="K6543" s="5"/>
    </row>
    <row r="6544">
      <c r="A6544" s="57"/>
      <c r="K6544" s="5"/>
    </row>
    <row r="6545">
      <c r="A6545" s="57"/>
      <c r="K6545" s="5"/>
    </row>
    <row r="6546">
      <c r="A6546" s="57"/>
      <c r="K6546" s="5"/>
    </row>
    <row r="6547">
      <c r="A6547" s="57"/>
      <c r="K6547" s="5"/>
    </row>
    <row r="6548">
      <c r="A6548" s="57"/>
      <c r="K6548" s="5"/>
    </row>
    <row r="6549">
      <c r="A6549" s="57"/>
      <c r="K6549" s="5"/>
    </row>
    <row r="6550">
      <c r="A6550" s="57"/>
      <c r="K6550" s="5"/>
    </row>
    <row r="6551">
      <c r="A6551" s="57"/>
      <c r="K6551" s="5"/>
    </row>
    <row r="6552">
      <c r="A6552" s="57"/>
      <c r="K6552" s="5"/>
    </row>
    <row r="6553">
      <c r="A6553" s="57"/>
      <c r="K6553" s="5"/>
    </row>
    <row r="6554">
      <c r="A6554" s="57"/>
      <c r="K6554" s="5"/>
    </row>
    <row r="6555">
      <c r="A6555" s="57"/>
      <c r="K6555" s="5"/>
    </row>
    <row r="6556">
      <c r="A6556" s="57"/>
      <c r="K6556" s="5"/>
    </row>
    <row r="6557">
      <c r="A6557" s="57"/>
      <c r="K6557" s="5"/>
    </row>
    <row r="6558">
      <c r="A6558" s="57"/>
      <c r="K6558" s="5"/>
    </row>
    <row r="6559">
      <c r="A6559" s="57"/>
      <c r="K6559" s="5"/>
    </row>
    <row r="6560">
      <c r="A6560" s="57"/>
      <c r="K6560" s="5"/>
    </row>
    <row r="6561">
      <c r="A6561" s="57"/>
      <c r="K6561" s="5"/>
    </row>
    <row r="6562">
      <c r="A6562" s="57"/>
      <c r="K6562" s="5"/>
    </row>
    <row r="6563">
      <c r="A6563" s="57"/>
      <c r="K6563" s="5"/>
    </row>
    <row r="6564">
      <c r="A6564" s="57"/>
      <c r="K6564" s="5"/>
    </row>
    <row r="6565">
      <c r="A6565" s="57"/>
      <c r="K6565" s="5"/>
    </row>
    <row r="6566">
      <c r="A6566" s="57"/>
      <c r="K6566" s="5"/>
    </row>
    <row r="6567">
      <c r="A6567" s="57"/>
      <c r="K6567" s="5"/>
    </row>
    <row r="6568">
      <c r="A6568" s="57"/>
      <c r="K6568" s="5"/>
    </row>
    <row r="6569">
      <c r="A6569" s="57"/>
      <c r="K6569" s="5"/>
    </row>
    <row r="6570">
      <c r="A6570" s="57"/>
      <c r="K6570" s="5"/>
    </row>
    <row r="6571">
      <c r="A6571" s="57"/>
      <c r="K6571" s="5"/>
    </row>
    <row r="6572">
      <c r="A6572" s="57"/>
      <c r="K6572" s="5"/>
    </row>
    <row r="6573">
      <c r="A6573" s="57"/>
      <c r="K6573" s="5"/>
    </row>
    <row r="6574">
      <c r="A6574" s="57"/>
      <c r="K6574" s="5"/>
    </row>
    <row r="6575">
      <c r="A6575" s="57"/>
      <c r="K6575" s="5"/>
    </row>
    <row r="6576">
      <c r="A6576" s="57"/>
      <c r="K6576" s="5"/>
    </row>
    <row r="6577">
      <c r="A6577" s="57"/>
      <c r="K6577" s="5"/>
    </row>
    <row r="6578">
      <c r="A6578" s="57"/>
      <c r="K6578" s="5"/>
    </row>
    <row r="6579">
      <c r="A6579" s="57"/>
      <c r="K6579" s="5"/>
    </row>
    <row r="6580">
      <c r="A6580" s="57"/>
      <c r="K6580" s="5"/>
    </row>
    <row r="6581">
      <c r="A6581" s="57"/>
      <c r="K6581" s="5"/>
    </row>
    <row r="6582">
      <c r="A6582" s="57"/>
      <c r="K6582" s="5"/>
    </row>
    <row r="6583">
      <c r="A6583" s="57"/>
      <c r="K6583" s="5"/>
    </row>
    <row r="6584">
      <c r="A6584" s="57"/>
      <c r="K6584" s="5"/>
    </row>
    <row r="6585">
      <c r="A6585" s="57"/>
      <c r="K6585" s="5"/>
    </row>
    <row r="6586">
      <c r="A6586" s="57"/>
      <c r="K6586" s="5"/>
    </row>
    <row r="6587">
      <c r="A6587" s="57"/>
      <c r="K6587" s="5"/>
    </row>
    <row r="6588">
      <c r="A6588" s="57"/>
      <c r="K6588" s="5"/>
    </row>
    <row r="6589">
      <c r="A6589" s="57"/>
      <c r="K6589" s="5"/>
    </row>
    <row r="6590">
      <c r="A6590" s="57"/>
      <c r="K6590" s="5"/>
    </row>
    <row r="6591">
      <c r="A6591" s="57"/>
      <c r="K6591" s="5"/>
    </row>
    <row r="6592">
      <c r="A6592" s="57"/>
      <c r="K6592" s="5"/>
    </row>
    <row r="6593">
      <c r="A6593" s="57"/>
      <c r="K6593" s="5"/>
    </row>
    <row r="6594">
      <c r="A6594" s="57"/>
      <c r="K6594" s="5"/>
    </row>
    <row r="6595">
      <c r="A6595" s="57"/>
      <c r="K6595" s="5"/>
    </row>
    <row r="6596">
      <c r="A6596" s="57"/>
      <c r="K6596" s="5"/>
    </row>
    <row r="6597">
      <c r="A6597" s="57"/>
      <c r="K6597" s="5"/>
    </row>
    <row r="6598">
      <c r="A6598" s="57"/>
      <c r="K6598" s="5"/>
    </row>
    <row r="6599">
      <c r="A6599" s="57"/>
      <c r="K6599" s="5"/>
    </row>
    <row r="6600">
      <c r="A6600" s="57"/>
      <c r="K6600" s="5"/>
    </row>
    <row r="6601">
      <c r="A6601" s="57"/>
      <c r="K6601" s="5"/>
    </row>
    <row r="6602">
      <c r="A6602" s="57"/>
      <c r="K6602" s="5"/>
    </row>
    <row r="6603">
      <c r="A6603" s="57"/>
      <c r="K6603" s="5"/>
    </row>
    <row r="6604">
      <c r="A6604" s="57"/>
      <c r="K6604" s="5"/>
    </row>
    <row r="6605">
      <c r="A6605" s="57"/>
      <c r="K6605" s="5"/>
    </row>
    <row r="6606">
      <c r="A6606" s="57"/>
      <c r="K6606" s="5"/>
    </row>
    <row r="6607">
      <c r="A6607" s="57"/>
      <c r="K6607" s="5"/>
    </row>
    <row r="6608">
      <c r="A6608" s="57"/>
      <c r="K6608" s="5"/>
    </row>
    <row r="6609">
      <c r="A6609" s="57"/>
      <c r="K6609" s="5"/>
    </row>
    <row r="6610">
      <c r="A6610" s="57"/>
      <c r="K6610" s="5"/>
    </row>
    <row r="6611">
      <c r="A6611" s="57"/>
      <c r="K6611" s="5"/>
    </row>
    <row r="6612">
      <c r="A6612" s="57"/>
      <c r="K6612" s="5"/>
    </row>
    <row r="6613">
      <c r="A6613" s="57"/>
      <c r="K6613" s="5"/>
    </row>
    <row r="6614">
      <c r="A6614" s="57"/>
      <c r="K6614" s="5"/>
    </row>
    <row r="6615">
      <c r="A6615" s="57"/>
      <c r="K6615" s="5"/>
    </row>
    <row r="6616">
      <c r="A6616" s="57"/>
      <c r="K6616" s="5"/>
    </row>
    <row r="6617">
      <c r="A6617" s="57"/>
      <c r="K6617" s="5"/>
    </row>
    <row r="6618">
      <c r="A6618" s="57"/>
      <c r="K6618" s="5"/>
    </row>
    <row r="6619">
      <c r="A6619" s="57"/>
      <c r="K6619" s="5"/>
    </row>
    <row r="6620">
      <c r="A6620" s="57"/>
      <c r="K6620" s="5"/>
    </row>
    <row r="6621">
      <c r="A6621" s="57"/>
      <c r="K6621" s="5"/>
    </row>
    <row r="6622">
      <c r="A6622" s="57"/>
      <c r="K6622" s="5"/>
    </row>
    <row r="6623">
      <c r="A6623" s="57"/>
      <c r="K6623" s="5"/>
    </row>
    <row r="6624">
      <c r="A6624" s="57"/>
      <c r="K6624" s="5"/>
    </row>
    <row r="6625">
      <c r="A6625" s="57"/>
      <c r="K6625" s="5"/>
    </row>
    <row r="6626">
      <c r="A6626" s="57"/>
      <c r="K6626" s="5"/>
    </row>
    <row r="6627">
      <c r="A6627" s="57"/>
      <c r="K6627" s="5"/>
    </row>
    <row r="6628">
      <c r="A6628" s="57"/>
      <c r="K6628" s="5"/>
    </row>
    <row r="6629">
      <c r="A6629" s="57"/>
      <c r="K6629" s="5"/>
    </row>
    <row r="6630">
      <c r="A6630" s="57"/>
      <c r="K6630" s="5"/>
    </row>
    <row r="6631">
      <c r="A6631" s="57"/>
      <c r="K6631" s="5"/>
    </row>
    <row r="6632">
      <c r="A6632" s="57"/>
      <c r="K6632" s="5"/>
    </row>
    <row r="6633">
      <c r="A6633" s="57"/>
      <c r="K6633" s="5"/>
    </row>
    <row r="6634">
      <c r="A6634" s="57"/>
      <c r="K6634" s="5"/>
    </row>
    <row r="6635">
      <c r="A6635" s="57"/>
      <c r="K6635" s="5"/>
    </row>
    <row r="6636">
      <c r="A6636" s="57"/>
      <c r="K6636" s="5"/>
    </row>
    <row r="6637">
      <c r="A6637" s="57"/>
      <c r="K6637" s="5"/>
    </row>
    <row r="6638">
      <c r="A6638" s="57"/>
      <c r="K6638" s="5"/>
    </row>
    <row r="6639">
      <c r="A6639" s="57"/>
      <c r="K6639" s="5"/>
    </row>
    <row r="6640">
      <c r="A6640" s="57"/>
      <c r="K6640" s="5"/>
    </row>
    <row r="6641">
      <c r="A6641" s="57"/>
      <c r="K6641" s="5"/>
    </row>
    <row r="6642">
      <c r="A6642" s="57"/>
      <c r="K6642" s="5"/>
    </row>
    <row r="6643">
      <c r="A6643" s="57"/>
      <c r="K6643" s="5"/>
    </row>
    <row r="6644">
      <c r="A6644" s="57"/>
      <c r="K6644" s="5"/>
    </row>
    <row r="6645">
      <c r="A6645" s="57"/>
      <c r="K6645" s="5"/>
    </row>
    <row r="6646">
      <c r="A6646" s="57"/>
      <c r="K6646" s="5"/>
    </row>
    <row r="6647">
      <c r="A6647" s="57"/>
      <c r="K6647" s="5"/>
    </row>
    <row r="6648">
      <c r="A6648" s="57"/>
      <c r="K6648" s="5"/>
    </row>
    <row r="6649">
      <c r="A6649" s="57"/>
      <c r="K6649" s="5"/>
    </row>
    <row r="6650">
      <c r="A6650" s="57"/>
      <c r="K6650" s="5"/>
    </row>
    <row r="6651">
      <c r="A6651" s="57"/>
      <c r="K6651" s="5"/>
    </row>
    <row r="6652">
      <c r="A6652" s="57"/>
      <c r="K6652" s="5"/>
    </row>
    <row r="6653">
      <c r="A6653" s="57"/>
      <c r="K6653" s="5"/>
    </row>
    <row r="6654">
      <c r="A6654" s="57"/>
      <c r="K6654" s="5"/>
    </row>
    <row r="6655">
      <c r="A6655" s="57"/>
      <c r="K6655" s="5"/>
    </row>
    <row r="6656">
      <c r="A6656" s="57"/>
      <c r="K6656" s="5"/>
    </row>
    <row r="6657">
      <c r="A6657" s="57"/>
      <c r="K6657" s="5"/>
    </row>
    <row r="6658">
      <c r="A6658" s="57"/>
      <c r="K6658" s="5"/>
    </row>
    <row r="6659">
      <c r="A6659" s="57"/>
      <c r="K6659" s="5"/>
    </row>
    <row r="6660">
      <c r="A6660" s="57"/>
      <c r="K6660" s="5"/>
    </row>
    <row r="6661">
      <c r="A6661" s="57"/>
      <c r="K6661" s="5"/>
    </row>
    <row r="6662">
      <c r="A6662" s="57"/>
      <c r="K6662" s="5"/>
    </row>
    <row r="6663">
      <c r="A6663" s="57"/>
      <c r="K6663" s="5"/>
    </row>
    <row r="6664">
      <c r="A6664" s="57"/>
      <c r="K6664" s="5"/>
    </row>
    <row r="6665">
      <c r="A6665" s="57"/>
      <c r="K6665" s="5"/>
    </row>
    <row r="6666">
      <c r="A6666" s="57"/>
      <c r="K6666" s="5"/>
    </row>
    <row r="6667">
      <c r="A6667" s="57"/>
      <c r="K6667" s="5"/>
    </row>
    <row r="6668">
      <c r="A6668" s="57"/>
      <c r="K6668" s="5"/>
    </row>
    <row r="6669">
      <c r="A6669" s="57"/>
      <c r="K6669" s="5"/>
    </row>
    <row r="6670">
      <c r="A6670" s="57"/>
      <c r="K6670" s="5"/>
    </row>
    <row r="6671">
      <c r="A6671" s="57"/>
      <c r="K6671" s="5"/>
    </row>
    <row r="6672">
      <c r="A6672" s="57"/>
      <c r="K6672" s="5"/>
    </row>
    <row r="6673">
      <c r="A6673" s="57"/>
      <c r="K6673" s="5"/>
    </row>
    <row r="6674">
      <c r="A6674" s="57"/>
      <c r="K6674" s="5"/>
    </row>
    <row r="6675">
      <c r="A6675" s="57"/>
      <c r="K6675" s="5"/>
    </row>
    <row r="6676">
      <c r="A6676" s="57"/>
      <c r="K6676" s="5"/>
    </row>
    <row r="6677">
      <c r="A6677" s="57"/>
      <c r="K6677" s="5"/>
    </row>
    <row r="6678">
      <c r="A6678" s="57"/>
      <c r="K6678" s="5"/>
    </row>
    <row r="6679">
      <c r="A6679" s="57"/>
      <c r="K6679" s="5"/>
    </row>
    <row r="6680">
      <c r="A6680" s="57"/>
      <c r="K6680" s="5"/>
    </row>
    <row r="6681">
      <c r="A6681" s="57"/>
      <c r="K6681" s="5"/>
    </row>
    <row r="6682">
      <c r="A6682" s="57"/>
      <c r="K6682" s="5"/>
    </row>
    <row r="6683">
      <c r="A6683" s="57"/>
      <c r="K6683" s="5"/>
    </row>
    <row r="6684">
      <c r="A6684" s="57"/>
      <c r="K6684" s="5"/>
    </row>
    <row r="6685">
      <c r="A6685" s="57"/>
      <c r="K6685" s="5"/>
    </row>
    <row r="6686">
      <c r="A6686" s="57"/>
      <c r="K6686" s="5"/>
    </row>
    <row r="6687">
      <c r="A6687" s="57"/>
      <c r="K6687" s="5"/>
    </row>
    <row r="6688">
      <c r="A6688" s="57"/>
      <c r="K6688" s="5"/>
    </row>
    <row r="6689">
      <c r="A6689" s="57"/>
      <c r="K6689" s="5"/>
    </row>
    <row r="6690">
      <c r="A6690" s="57"/>
      <c r="K6690" s="5"/>
    </row>
    <row r="6691">
      <c r="A6691" s="57"/>
      <c r="K6691" s="5"/>
    </row>
    <row r="6692">
      <c r="A6692" s="57"/>
      <c r="K6692" s="5"/>
    </row>
    <row r="6693">
      <c r="A6693" s="57"/>
      <c r="K6693" s="5"/>
    </row>
    <row r="6694">
      <c r="A6694" s="57"/>
      <c r="K6694" s="5"/>
    </row>
    <row r="6695">
      <c r="A6695" s="57"/>
      <c r="K6695" s="5"/>
    </row>
    <row r="6696">
      <c r="A6696" s="57"/>
      <c r="K6696" s="5"/>
    </row>
    <row r="6697">
      <c r="A6697" s="57"/>
      <c r="K6697" s="5"/>
    </row>
    <row r="6698">
      <c r="A6698" s="57"/>
      <c r="K6698" s="5"/>
    </row>
    <row r="6699">
      <c r="A6699" s="57"/>
      <c r="K6699" s="5"/>
    </row>
    <row r="6700">
      <c r="A6700" s="57"/>
      <c r="K6700" s="5"/>
    </row>
    <row r="6701">
      <c r="A6701" s="57"/>
      <c r="K6701" s="5"/>
    </row>
    <row r="6702">
      <c r="A6702" s="57"/>
      <c r="K6702" s="5"/>
    </row>
    <row r="6703">
      <c r="A6703" s="57"/>
      <c r="K6703" s="5"/>
    </row>
    <row r="6704">
      <c r="A6704" s="57"/>
      <c r="K6704" s="5"/>
    </row>
    <row r="6705">
      <c r="A6705" s="57"/>
      <c r="K6705" s="5"/>
    </row>
    <row r="6706">
      <c r="A6706" s="57"/>
      <c r="K6706" s="5"/>
    </row>
    <row r="6707">
      <c r="A6707" s="57"/>
      <c r="K6707" s="5"/>
    </row>
    <row r="6708">
      <c r="A6708" s="57"/>
      <c r="K6708" s="5"/>
    </row>
    <row r="6709">
      <c r="A6709" s="57"/>
      <c r="K6709" s="5"/>
    </row>
    <row r="6710">
      <c r="A6710" s="57"/>
      <c r="K6710" s="5"/>
    </row>
    <row r="6711">
      <c r="A6711" s="57"/>
      <c r="K6711" s="5"/>
    </row>
    <row r="6712">
      <c r="A6712" s="57"/>
      <c r="K6712" s="5"/>
    </row>
    <row r="6713">
      <c r="A6713" s="57"/>
      <c r="K6713" s="5"/>
    </row>
    <row r="6714">
      <c r="A6714" s="57"/>
      <c r="K6714" s="5"/>
    </row>
    <row r="6715">
      <c r="A6715" s="57"/>
      <c r="K6715" s="5"/>
    </row>
    <row r="6716">
      <c r="A6716" s="57"/>
      <c r="K6716" s="5"/>
    </row>
    <row r="6717">
      <c r="A6717" s="57"/>
      <c r="K6717" s="5"/>
    </row>
    <row r="6718">
      <c r="A6718" s="57"/>
      <c r="K6718" s="5"/>
    </row>
    <row r="6719">
      <c r="A6719" s="57"/>
      <c r="K6719" s="5"/>
    </row>
    <row r="6720">
      <c r="A6720" s="57"/>
      <c r="K6720" s="5"/>
    </row>
    <row r="6721">
      <c r="A6721" s="57"/>
      <c r="K6721" s="5"/>
    </row>
    <row r="6722">
      <c r="A6722" s="57"/>
      <c r="K6722" s="5"/>
    </row>
    <row r="6723">
      <c r="A6723" s="57"/>
      <c r="K6723" s="5"/>
    </row>
    <row r="6724">
      <c r="A6724" s="57"/>
      <c r="K6724" s="5"/>
    </row>
    <row r="6725">
      <c r="A6725" s="57"/>
      <c r="K6725" s="5"/>
    </row>
    <row r="6726">
      <c r="A6726" s="57"/>
      <c r="K6726" s="5"/>
    </row>
    <row r="6727">
      <c r="A6727" s="57"/>
      <c r="K6727" s="5"/>
    </row>
    <row r="6728">
      <c r="A6728" s="57"/>
      <c r="K6728" s="5"/>
    </row>
    <row r="6729">
      <c r="A6729" s="57"/>
      <c r="K6729" s="5"/>
    </row>
    <row r="6730">
      <c r="A6730" s="57"/>
      <c r="K6730" s="5"/>
    </row>
    <row r="6731">
      <c r="A6731" s="57"/>
      <c r="K6731" s="5"/>
    </row>
    <row r="6732">
      <c r="A6732" s="57"/>
      <c r="K6732" s="5"/>
    </row>
    <row r="6733">
      <c r="A6733" s="57"/>
      <c r="K6733" s="5"/>
    </row>
    <row r="6734">
      <c r="A6734" s="57"/>
      <c r="K6734" s="5"/>
    </row>
    <row r="6735">
      <c r="A6735" s="57"/>
      <c r="K6735" s="5"/>
    </row>
    <row r="6736">
      <c r="A6736" s="57"/>
      <c r="K6736" s="5"/>
    </row>
    <row r="6737">
      <c r="A6737" s="57"/>
      <c r="K6737" s="5"/>
    </row>
    <row r="6738">
      <c r="A6738" s="57"/>
      <c r="K6738" s="5"/>
    </row>
    <row r="6739">
      <c r="A6739" s="57"/>
      <c r="K6739" s="5"/>
    </row>
    <row r="6740">
      <c r="A6740" s="57"/>
      <c r="K6740" s="5"/>
    </row>
    <row r="6741">
      <c r="A6741" s="57"/>
      <c r="K6741" s="5"/>
    </row>
    <row r="6742">
      <c r="A6742" s="57"/>
      <c r="K6742" s="5"/>
    </row>
    <row r="6743">
      <c r="A6743" s="57"/>
      <c r="K6743" s="5"/>
    </row>
    <row r="6744">
      <c r="A6744" s="57"/>
      <c r="K6744" s="5"/>
    </row>
    <row r="6745">
      <c r="A6745" s="57"/>
      <c r="K6745" s="5"/>
    </row>
    <row r="6746">
      <c r="A6746" s="57"/>
      <c r="K6746" s="5"/>
    </row>
    <row r="6747">
      <c r="A6747" s="57"/>
      <c r="K6747" s="5"/>
    </row>
    <row r="6748">
      <c r="A6748" s="57"/>
      <c r="K6748" s="5"/>
    </row>
    <row r="6749">
      <c r="A6749" s="57"/>
      <c r="K6749" s="5"/>
    </row>
    <row r="6750">
      <c r="A6750" s="57"/>
      <c r="K6750" s="5"/>
    </row>
    <row r="6751">
      <c r="A6751" s="57"/>
      <c r="K6751" s="5"/>
    </row>
    <row r="6752">
      <c r="A6752" s="57"/>
      <c r="K6752" s="5"/>
    </row>
    <row r="6753">
      <c r="A6753" s="57"/>
      <c r="K6753" s="5"/>
    </row>
    <row r="6754">
      <c r="A6754" s="57"/>
      <c r="K6754" s="5"/>
    </row>
    <row r="6755">
      <c r="A6755" s="57"/>
      <c r="K6755" s="5"/>
    </row>
    <row r="6756">
      <c r="A6756" s="57"/>
      <c r="K6756" s="5"/>
    </row>
    <row r="6757">
      <c r="A6757" s="57"/>
      <c r="K6757" s="5"/>
    </row>
    <row r="6758">
      <c r="A6758" s="57"/>
      <c r="K6758" s="5"/>
    </row>
    <row r="6759">
      <c r="A6759" s="57"/>
      <c r="K6759" s="5"/>
    </row>
    <row r="6760">
      <c r="A6760" s="57"/>
      <c r="K6760" s="5"/>
    </row>
    <row r="6761">
      <c r="A6761" s="57"/>
      <c r="K6761" s="5"/>
    </row>
    <row r="6762">
      <c r="A6762" s="57"/>
      <c r="K6762" s="5"/>
    </row>
    <row r="6763">
      <c r="A6763" s="57"/>
      <c r="K6763" s="5"/>
    </row>
    <row r="6764">
      <c r="A6764" s="57"/>
      <c r="K6764" s="5"/>
    </row>
    <row r="6765">
      <c r="A6765" s="57"/>
      <c r="K6765" s="5"/>
    </row>
    <row r="6766">
      <c r="A6766" s="57"/>
      <c r="K6766" s="5"/>
    </row>
    <row r="6767">
      <c r="A6767" s="57"/>
      <c r="K6767" s="5"/>
    </row>
    <row r="6768">
      <c r="A6768" s="57"/>
      <c r="K6768" s="5"/>
    </row>
    <row r="6769">
      <c r="A6769" s="57"/>
      <c r="K6769" s="5"/>
    </row>
    <row r="6770">
      <c r="A6770" s="57"/>
      <c r="K6770" s="5"/>
    </row>
    <row r="6771">
      <c r="A6771" s="57"/>
      <c r="K6771" s="5"/>
    </row>
    <row r="6772">
      <c r="A6772" s="57"/>
      <c r="K6772" s="5"/>
    </row>
    <row r="6773">
      <c r="A6773" s="57"/>
      <c r="K6773" s="5"/>
    </row>
    <row r="6774">
      <c r="A6774" s="57"/>
      <c r="K6774" s="5"/>
    </row>
    <row r="6775">
      <c r="A6775" s="57"/>
      <c r="K6775" s="5"/>
    </row>
    <row r="6776">
      <c r="A6776" s="57"/>
      <c r="K6776" s="5"/>
    </row>
    <row r="6777">
      <c r="A6777" s="57"/>
      <c r="K6777" s="5"/>
    </row>
    <row r="6778">
      <c r="A6778" s="57"/>
      <c r="K6778" s="5"/>
    </row>
    <row r="6779">
      <c r="A6779" s="57"/>
      <c r="K6779" s="5"/>
    </row>
    <row r="6780">
      <c r="A6780" s="57"/>
      <c r="K6780" s="5"/>
    </row>
    <row r="6781">
      <c r="A6781" s="57"/>
      <c r="K6781" s="5"/>
    </row>
    <row r="6782">
      <c r="A6782" s="57"/>
      <c r="K6782" s="5"/>
    </row>
    <row r="6783">
      <c r="A6783" s="57"/>
      <c r="K6783" s="5"/>
    </row>
    <row r="6784">
      <c r="A6784" s="57"/>
      <c r="K6784" s="5"/>
    </row>
    <row r="6785">
      <c r="A6785" s="57"/>
      <c r="K6785" s="5"/>
    </row>
    <row r="6786">
      <c r="A6786" s="57"/>
      <c r="K6786" s="5"/>
    </row>
    <row r="6787">
      <c r="A6787" s="57"/>
      <c r="K6787" s="5"/>
    </row>
    <row r="6788">
      <c r="A6788" s="57"/>
      <c r="K6788" s="5"/>
    </row>
    <row r="6789">
      <c r="A6789" s="57"/>
      <c r="K6789" s="5"/>
    </row>
    <row r="6790">
      <c r="A6790" s="57"/>
      <c r="K6790" s="5"/>
    </row>
    <row r="6791">
      <c r="A6791" s="57"/>
      <c r="K6791" s="5"/>
    </row>
    <row r="6792">
      <c r="A6792" s="57"/>
      <c r="K6792" s="5"/>
    </row>
    <row r="6793">
      <c r="A6793" s="57"/>
      <c r="K6793" s="5"/>
    </row>
    <row r="6794">
      <c r="A6794" s="57"/>
      <c r="K6794" s="5"/>
    </row>
    <row r="6795">
      <c r="A6795" s="57"/>
      <c r="K6795" s="5"/>
    </row>
    <row r="6796">
      <c r="A6796" s="57"/>
      <c r="K6796" s="5"/>
    </row>
    <row r="6797">
      <c r="A6797" s="57"/>
      <c r="K6797" s="5"/>
    </row>
    <row r="6798">
      <c r="A6798" s="57"/>
      <c r="K6798" s="5"/>
    </row>
    <row r="6799">
      <c r="A6799" s="57"/>
      <c r="K6799" s="5"/>
    </row>
    <row r="6800">
      <c r="A6800" s="57"/>
      <c r="K6800" s="5"/>
    </row>
    <row r="6801">
      <c r="A6801" s="57"/>
      <c r="K6801" s="5"/>
    </row>
    <row r="6802">
      <c r="A6802" s="57"/>
      <c r="K6802" s="5"/>
    </row>
    <row r="6803">
      <c r="A6803" s="57"/>
      <c r="K6803" s="5"/>
    </row>
    <row r="6804">
      <c r="A6804" s="57"/>
      <c r="K6804" s="5"/>
    </row>
    <row r="6805">
      <c r="A6805" s="57"/>
      <c r="K6805" s="5"/>
    </row>
    <row r="6806">
      <c r="A6806" s="57"/>
      <c r="K6806" s="5"/>
    </row>
    <row r="6807">
      <c r="A6807" s="57"/>
      <c r="K6807" s="5"/>
    </row>
    <row r="6808">
      <c r="A6808" s="57"/>
      <c r="K6808" s="5"/>
    </row>
    <row r="6809">
      <c r="A6809" s="57"/>
      <c r="K6809" s="5"/>
    </row>
    <row r="6810">
      <c r="A6810" s="57"/>
      <c r="K6810" s="5"/>
    </row>
    <row r="6811">
      <c r="A6811" s="57"/>
      <c r="K6811" s="5"/>
    </row>
    <row r="6812">
      <c r="A6812" s="57"/>
      <c r="K6812" s="5"/>
    </row>
    <row r="6813">
      <c r="A6813" s="57"/>
      <c r="K6813" s="5"/>
    </row>
    <row r="6814">
      <c r="A6814" s="57"/>
      <c r="K6814" s="5"/>
    </row>
    <row r="6815">
      <c r="A6815" s="57"/>
      <c r="K6815" s="5"/>
    </row>
    <row r="6816">
      <c r="A6816" s="57"/>
      <c r="K6816" s="5"/>
    </row>
    <row r="6817">
      <c r="A6817" s="57"/>
      <c r="K6817" s="5"/>
    </row>
    <row r="6818">
      <c r="A6818" s="57"/>
      <c r="K6818" s="5"/>
    </row>
    <row r="6819">
      <c r="A6819" s="57"/>
      <c r="K6819" s="5"/>
    </row>
    <row r="6820">
      <c r="A6820" s="57"/>
      <c r="K6820" s="5"/>
    </row>
    <row r="6821">
      <c r="A6821" s="57"/>
      <c r="K6821" s="5"/>
    </row>
    <row r="6822">
      <c r="A6822" s="57"/>
      <c r="K6822" s="5"/>
    </row>
    <row r="6823">
      <c r="A6823" s="57"/>
      <c r="K6823" s="5"/>
    </row>
    <row r="6824">
      <c r="A6824" s="57"/>
      <c r="K6824" s="5"/>
    </row>
    <row r="6825">
      <c r="A6825" s="57"/>
      <c r="K6825" s="5"/>
    </row>
    <row r="6826">
      <c r="A6826" s="57"/>
      <c r="K6826" s="5"/>
    </row>
    <row r="6827">
      <c r="A6827" s="57"/>
      <c r="K6827" s="5"/>
    </row>
    <row r="6828">
      <c r="A6828" s="57"/>
      <c r="K6828" s="5"/>
    </row>
    <row r="6829">
      <c r="A6829" s="57"/>
      <c r="K6829" s="5"/>
    </row>
    <row r="6830">
      <c r="A6830" s="57"/>
      <c r="K6830" s="5"/>
    </row>
    <row r="6831">
      <c r="A6831" s="57"/>
      <c r="K6831" s="5"/>
    </row>
    <row r="6832">
      <c r="A6832" s="57"/>
      <c r="K6832" s="5"/>
    </row>
    <row r="6833">
      <c r="A6833" s="57"/>
      <c r="K6833" s="5"/>
    </row>
    <row r="6834">
      <c r="A6834" s="57"/>
      <c r="K6834" s="5"/>
    </row>
    <row r="6835">
      <c r="A6835" s="57"/>
      <c r="K6835" s="5"/>
    </row>
    <row r="6836">
      <c r="A6836" s="57"/>
      <c r="K6836" s="5"/>
    </row>
    <row r="6837">
      <c r="A6837" s="57"/>
      <c r="K6837" s="5"/>
    </row>
    <row r="6838">
      <c r="A6838" s="57"/>
      <c r="K6838" s="5"/>
    </row>
    <row r="6839">
      <c r="A6839" s="57"/>
      <c r="K6839" s="5"/>
    </row>
    <row r="6840">
      <c r="A6840" s="57"/>
      <c r="K6840" s="5"/>
    </row>
    <row r="6841">
      <c r="A6841" s="57"/>
      <c r="K6841" s="5"/>
    </row>
    <row r="6842">
      <c r="A6842" s="57"/>
      <c r="K6842" s="5"/>
    </row>
    <row r="6843">
      <c r="A6843" s="57"/>
      <c r="K6843" s="5"/>
    </row>
    <row r="6844">
      <c r="A6844" s="57"/>
      <c r="K6844" s="5"/>
    </row>
    <row r="6845">
      <c r="A6845" s="57"/>
      <c r="K6845" s="5"/>
    </row>
    <row r="6846">
      <c r="A6846" s="57"/>
      <c r="K6846" s="5"/>
    </row>
    <row r="6847">
      <c r="A6847" s="57"/>
      <c r="K6847" s="5"/>
    </row>
    <row r="6848">
      <c r="A6848" s="57"/>
      <c r="K6848" s="5"/>
    </row>
    <row r="6849">
      <c r="A6849" s="57"/>
      <c r="K6849" s="5"/>
    </row>
    <row r="6850">
      <c r="A6850" s="57"/>
      <c r="K6850" s="5"/>
    </row>
    <row r="6851">
      <c r="A6851" s="57"/>
      <c r="K6851" s="5"/>
    </row>
    <row r="6852">
      <c r="A6852" s="57"/>
      <c r="K6852" s="5"/>
    </row>
    <row r="6853">
      <c r="A6853" s="57"/>
      <c r="K6853" s="5"/>
    </row>
    <row r="6854">
      <c r="A6854" s="57"/>
      <c r="K6854" s="5"/>
    </row>
    <row r="6855">
      <c r="A6855" s="57"/>
      <c r="K6855" s="5"/>
    </row>
    <row r="6856">
      <c r="A6856" s="57"/>
      <c r="K6856" s="5"/>
    </row>
    <row r="6857">
      <c r="A6857" s="57"/>
      <c r="K6857" s="5"/>
    </row>
    <row r="6858">
      <c r="A6858" s="57"/>
      <c r="K6858" s="5"/>
    </row>
    <row r="6859">
      <c r="A6859" s="57"/>
      <c r="K6859" s="5"/>
    </row>
    <row r="6860">
      <c r="A6860" s="57"/>
      <c r="K6860" s="5"/>
    </row>
    <row r="6861">
      <c r="A6861" s="57"/>
      <c r="K6861" s="5"/>
    </row>
    <row r="6862">
      <c r="A6862" s="57"/>
      <c r="K6862" s="5"/>
    </row>
    <row r="6863">
      <c r="A6863" s="57"/>
      <c r="K6863" s="5"/>
    </row>
    <row r="6864">
      <c r="A6864" s="57"/>
      <c r="K6864" s="5"/>
    </row>
    <row r="6865">
      <c r="A6865" s="57"/>
      <c r="K6865" s="5"/>
    </row>
    <row r="6866">
      <c r="A6866" s="57"/>
      <c r="K6866" s="5"/>
    </row>
    <row r="6867">
      <c r="A6867" s="57"/>
      <c r="K6867" s="5"/>
    </row>
    <row r="6868">
      <c r="A6868" s="57"/>
      <c r="K6868" s="5"/>
    </row>
    <row r="6869">
      <c r="A6869" s="57"/>
      <c r="K6869" s="5"/>
    </row>
    <row r="6870">
      <c r="A6870" s="57"/>
      <c r="K6870" s="5"/>
    </row>
    <row r="6871">
      <c r="A6871" s="57"/>
      <c r="K6871" s="5"/>
    </row>
    <row r="6872">
      <c r="A6872" s="57"/>
      <c r="K6872" s="5"/>
    </row>
    <row r="6873">
      <c r="A6873" s="57"/>
      <c r="K6873" s="5"/>
    </row>
    <row r="6874">
      <c r="A6874" s="57"/>
      <c r="K6874" s="5"/>
    </row>
    <row r="6875">
      <c r="A6875" s="57"/>
      <c r="K6875" s="5"/>
    </row>
    <row r="6876">
      <c r="A6876" s="57"/>
      <c r="K6876" s="5"/>
    </row>
    <row r="6877">
      <c r="A6877" s="57"/>
      <c r="K6877" s="5"/>
    </row>
    <row r="6878">
      <c r="A6878" s="57"/>
      <c r="K6878" s="5"/>
    </row>
    <row r="6879">
      <c r="A6879" s="57"/>
      <c r="K6879" s="5"/>
    </row>
    <row r="6880">
      <c r="A6880" s="57"/>
      <c r="K6880" s="5"/>
    </row>
    <row r="6881">
      <c r="A6881" s="57"/>
      <c r="K6881" s="5"/>
    </row>
    <row r="6882">
      <c r="A6882" s="57"/>
      <c r="K6882" s="5"/>
    </row>
    <row r="6883">
      <c r="A6883" s="57"/>
      <c r="K6883" s="5"/>
    </row>
    <row r="6884">
      <c r="A6884" s="57"/>
      <c r="K6884" s="5"/>
    </row>
    <row r="6885">
      <c r="A6885" s="57"/>
      <c r="K6885" s="5"/>
    </row>
    <row r="6886">
      <c r="A6886" s="57"/>
      <c r="K6886" s="5"/>
    </row>
    <row r="6887">
      <c r="A6887" s="57"/>
      <c r="K6887" s="5"/>
    </row>
    <row r="6888">
      <c r="A6888" s="57"/>
      <c r="K6888" s="5"/>
    </row>
    <row r="6889">
      <c r="A6889" s="57"/>
      <c r="K6889" s="5"/>
    </row>
    <row r="6890">
      <c r="A6890" s="57"/>
      <c r="K6890" s="5"/>
    </row>
    <row r="6891">
      <c r="A6891" s="57"/>
      <c r="K6891" s="5"/>
    </row>
    <row r="6892">
      <c r="A6892" s="57"/>
      <c r="K6892" s="5"/>
    </row>
    <row r="6893">
      <c r="A6893" s="57"/>
      <c r="K6893" s="5"/>
    </row>
    <row r="6894">
      <c r="A6894" s="57"/>
      <c r="K6894" s="5"/>
    </row>
    <row r="6895">
      <c r="A6895" s="57"/>
      <c r="K6895" s="5"/>
    </row>
    <row r="6896">
      <c r="A6896" s="57"/>
      <c r="K6896" s="5"/>
    </row>
    <row r="6897">
      <c r="A6897" s="57"/>
      <c r="K6897" s="5"/>
    </row>
    <row r="6898">
      <c r="A6898" s="57"/>
      <c r="K6898" s="5"/>
    </row>
    <row r="6899">
      <c r="A6899" s="57"/>
      <c r="K6899" s="5"/>
    </row>
    <row r="6900">
      <c r="A6900" s="57"/>
      <c r="K6900" s="5"/>
    </row>
    <row r="6901">
      <c r="A6901" s="57"/>
      <c r="K6901" s="5"/>
    </row>
    <row r="6902">
      <c r="A6902" s="57"/>
      <c r="K6902" s="5"/>
    </row>
    <row r="6903">
      <c r="A6903" s="57"/>
      <c r="K6903" s="5"/>
    </row>
    <row r="6904">
      <c r="A6904" s="57"/>
      <c r="K6904" s="5"/>
    </row>
    <row r="6905">
      <c r="A6905" s="57"/>
      <c r="K6905" s="5"/>
    </row>
    <row r="6906">
      <c r="A6906" s="57"/>
      <c r="K6906" s="5"/>
    </row>
    <row r="6907">
      <c r="A6907" s="57"/>
      <c r="K6907" s="5"/>
    </row>
    <row r="6908">
      <c r="A6908" s="57"/>
      <c r="K6908" s="5"/>
    </row>
    <row r="6909">
      <c r="A6909" s="57"/>
      <c r="K6909" s="5"/>
    </row>
    <row r="6910">
      <c r="A6910" s="57"/>
      <c r="K6910" s="5"/>
    </row>
    <row r="6911">
      <c r="A6911" s="57"/>
      <c r="K6911" s="5"/>
    </row>
    <row r="6912">
      <c r="A6912" s="57"/>
      <c r="K6912" s="5"/>
    </row>
    <row r="6913">
      <c r="A6913" s="57"/>
      <c r="K6913" s="5"/>
    </row>
    <row r="6914">
      <c r="A6914" s="57"/>
      <c r="K6914" s="5"/>
    </row>
    <row r="6915">
      <c r="A6915" s="57"/>
      <c r="K6915" s="5"/>
    </row>
    <row r="6916">
      <c r="A6916" s="57"/>
      <c r="K6916" s="5"/>
    </row>
    <row r="6917">
      <c r="A6917" s="57"/>
      <c r="K6917" s="5"/>
    </row>
    <row r="6918">
      <c r="A6918" s="57"/>
      <c r="K6918" s="5"/>
    </row>
    <row r="6919">
      <c r="A6919" s="57"/>
      <c r="K6919" s="5"/>
    </row>
    <row r="6920">
      <c r="A6920" s="57"/>
      <c r="K6920" s="5"/>
    </row>
    <row r="6921">
      <c r="A6921" s="57"/>
      <c r="K6921" s="5"/>
    </row>
    <row r="6922">
      <c r="A6922" s="57"/>
      <c r="K6922" s="5"/>
    </row>
    <row r="6923">
      <c r="A6923" s="57"/>
      <c r="K6923" s="5"/>
    </row>
    <row r="6924">
      <c r="A6924" s="57"/>
      <c r="K6924" s="5"/>
    </row>
    <row r="6925">
      <c r="A6925" s="57"/>
      <c r="K6925" s="5"/>
    </row>
    <row r="6926">
      <c r="A6926" s="57"/>
      <c r="K6926" s="5"/>
    </row>
    <row r="6927">
      <c r="A6927" s="57"/>
      <c r="K6927" s="5"/>
    </row>
    <row r="6928">
      <c r="A6928" s="57"/>
      <c r="K6928" s="5"/>
    </row>
    <row r="6929">
      <c r="A6929" s="57"/>
      <c r="K6929" s="5"/>
    </row>
    <row r="6930">
      <c r="A6930" s="57"/>
      <c r="K6930" s="5"/>
    </row>
    <row r="6931">
      <c r="A6931" s="57"/>
      <c r="K6931" s="5"/>
    </row>
    <row r="6932">
      <c r="A6932" s="57"/>
      <c r="K6932" s="5"/>
    </row>
    <row r="6933">
      <c r="A6933" s="57"/>
      <c r="K6933" s="5"/>
    </row>
    <row r="6934">
      <c r="A6934" s="57"/>
      <c r="K6934" s="5"/>
    </row>
    <row r="6935">
      <c r="A6935" s="57"/>
      <c r="K6935" s="5"/>
    </row>
    <row r="6936">
      <c r="A6936" s="57"/>
      <c r="K6936" s="5"/>
    </row>
    <row r="6937">
      <c r="A6937" s="57"/>
      <c r="K6937" s="5"/>
    </row>
    <row r="6938">
      <c r="A6938" s="57"/>
      <c r="K6938" s="5"/>
    </row>
    <row r="6939">
      <c r="A6939" s="57"/>
      <c r="K6939" s="5"/>
    </row>
    <row r="6940">
      <c r="A6940" s="57"/>
      <c r="K6940" s="5"/>
    </row>
    <row r="6941">
      <c r="A6941" s="57"/>
      <c r="K6941" s="5"/>
    </row>
    <row r="6942">
      <c r="A6942" s="57"/>
      <c r="K6942" s="5"/>
    </row>
    <row r="6943">
      <c r="A6943" s="57"/>
      <c r="K6943" s="5"/>
    </row>
    <row r="6944">
      <c r="A6944" s="57"/>
      <c r="K6944" s="5"/>
    </row>
    <row r="6945">
      <c r="A6945" s="57"/>
      <c r="K6945" s="5"/>
    </row>
    <row r="6946">
      <c r="A6946" s="57"/>
      <c r="K6946" s="5"/>
    </row>
    <row r="6947">
      <c r="A6947" s="57"/>
      <c r="K6947" s="5"/>
    </row>
    <row r="6948">
      <c r="A6948" s="57"/>
      <c r="K6948" s="5"/>
    </row>
    <row r="6949">
      <c r="A6949" s="57"/>
      <c r="K6949" s="5"/>
    </row>
    <row r="6950">
      <c r="A6950" s="57"/>
      <c r="K6950" s="5"/>
    </row>
    <row r="6951">
      <c r="A6951" s="57"/>
      <c r="K6951" s="5"/>
    </row>
    <row r="6952">
      <c r="A6952" s="57"/>
      <c r="K6952" s="5"/>
    </row>
    <row r="6953">
      <c r="A6953" s="57"/>
      <c r="K6953" s="5"/>
    </row>
    <row r="6954">
      <c r="A6954" s="57"/>
      <c r="K6954" s="5"/>
    </row>
    <row r="6955">
      <c r="A6955" s="57"/>
      <c r="K6955" s="5"/>
    </row>
    <row r="6956">
      <c r="A6956" s="57"/>
      <c r="K6956" s="5"/>
    </row>
    <row r="6957">
      <c r="A6957" s="57"/>
      <c r="K6957" s="5"/>
    </row>
    <row r="6958">
      <c r="A6958" s="57"/>
      <c r="K6958" s="5"/>
    </row>
    <row r="6959">
      <c r="A6959" s="57"/>
      <c r="K6959" s="5"/>
    </row>
    <row r="6960">
      <c r="A6960" s="57"/>
      <c r="K6960" s="5"/>
    </row>
    <row r="6961">
      <c r="A6961" s="57"/>
      <c r="K6961" s="5"/>
    </row>
    <row r="6962">
      <c r="A6962" s="57"/>
      <c r="K6962" s="5"/>
    </row>
    <row r="6963">
      <c r="A6963" s="57"/>
      <c r="K6963" s="5"/>
    </row>
    <row r="6964">
      <c r="A6964" s="57"/>
      <c r="K6964" s="5"/>
    </row>
    <row r="6965">
      <c r="A6965" s="57"/>
      <c r="K6965" s="5"/>
    </row>
    <row r="6966">
      <c r="A6966" s="57"/>
      <c r="K6966" s="5"/>
    </row>
    <row r="6967">
      <c r="A6967" s="57"/>
      <c r="K6967" s="5"/>
    </row>
    <row r="6968">
      <c r="A6968" s="57"/>
      <c r="K6968" s="5"/>
    </row>
    <row r="6969">
      <c r="A6969" s="57"/>
      <c r="K6969" s="5"/>
    </row>
    <row r="6970">
      <c r="A6970" s="57"/>
      <c r="K6970" s="5"/>
    </row>
    <row r="6971">
      <c r="A6971" s="57"/>
      <c r="K6971" s="5"/>
    </row>
    <row r="6972">
      <c r="A6972" s="57"/>
      <c r="K6972" s="5"/>
    </row>
    <row r="6973">
      <c r="A6973" s="57"/>
      <c r="K6973" s="5"/>
    </row>
    <row r="6974">
      <c r="A6974" s="57"/>
      <c r="K6974" s="5"/>
    </row>
    <row r="6975">
      <c r="A6975" s="57"/>
      <c r="K6975" s="5"/>
    </row>
    <row r="6976">
      <c r="A6976" s="57"/>
      <c r="K6976" s="5"/>
    </row>
    <row r="6977">
      <c r="A6977" s="57"/>
      <c r="K6977" s="5"/>
    </row>
    <row r="6978">
      <c r="A6978" s="57"/>
      <c r="K6978" s="5"/>
    </row>
    <row r="6979">
      <c r="A6979" s="57"/>
      <c r="K6979" s="5"/>
    </row>
    <row r="6980">
      <c r="A6980" s="57"/>
      <c r="K6980" s="5"/>
    </row>
    <row r="6981">
      <c r="A6981" s="57"/>
      <c r="K6981" s="5"/>
    </row>
    <row r="6982">
      <c r="A6982" s="57"/>
      <c r="K6982" s="5"/>
    </row>
    <row r="6983">
      <c r="A6983" s="57"/>
      <c r="K6983" s="5"/>
    </row>
    <row r="6984">
      <c r="A6984" s="57"/>
      <c r="K6984" s="5"/>
    </row>
    <row r="6985">
      <c r="A6985" s="57"/>
      <c r="K6985" s="5"/>
    </row>
    <row r="6986">
      <c r="A6986" s="57"/>
      <c r="K6986" s="5"/>
    </row>
    <row r="6987">
      <c r="A6987" s="57"/>
      <c r="K6987" s="5"/>
    </row>
    <row r="6988">
      <c r="A6988" s="57"/>
      <c r="K6988" s="5"/>
    </row>
    <row r="6989">
      <c r="A6989" s="57"/>
      <c r="K6989" s="5"/>
    </row>
    <row r="6990">
      <c r="A6990" s="57"/>
      <c r="K6990" s="5"/>
    </row>
    <row r="6991">
      <c r="A6991" s="57"/>
      <c r="K6991" s="5"/>
    </row>
    <row r="6992">
      <c r="A6992" s="57"/>
      <c r="K6992" s="5"/>
    </row>
    <row r="6993">
      <c r="A6993" s="57"/>
      <c r="K6993" s="5"/>
    </row>
    <row r="6994">
      <c r="A6994" s="57"/>
      <c r="K6994" s="5"/>
    </row>
    <row r="6995">
      <c r="A6995" s="57"/>
      <c r="K6995" s="5"/>
    </row>
    <row r="6996">
      <c r="A6996" s="57"/>
      <c r="K6996" s="5"/>
    </row>
    <row r="6997">
      <c r="A6997" s="57"/>
      <c r="K6997" s="5"/>
    </row>
    <row r="6998">
      <c r="A6998" s="57"/>
      <c r="K6998" s="5"/>
    </row>
    <row r="6999">
      <c r="A6999" s="57"/>
      <c r="K6999" s="5"/>
    </row>
    <row r="7000">
      <c r="A7000" s="57"/>
      <c r="K7000" s="5"/>
    </row>
    <row r="7001">
      <c r="A7001" s="57"/>
      <c r="K7001" s="5"/>
    </row>
    <row r="7002">
      <c r="A7002" s="57"/>
      <c r="K7002" s="5"/>
    </row>
    <row r="7003">
      <c r="A7003" s="57"/>
      <c r="K7003" s="5"/>
    </row>
    <row r="7004">
      <c r="A7004" s="57"/>
      <c r="K7004" s="5"/>
    </row>
    <row r="7005">
      <c r="A7005" s="57"/>
      <c r="K7005" s="5"/>
    </row>
    <row r="7006">
      <c r="A7006" s="57"/>
      <c r="K7006" s="5"/>
    </row>
    <row r="7007">
      <c r="A7007" s="57"/>
      <c r="K7007" s="5"/>
    </row>
    <row r="7008">
      <c r="A7008" s="57"/>
      <c r="K7008" s="5"/>
    </row>
    <row r="7009">
      <c r="A7009" s="57"/>
      <c r="K7009" s="5"/>
    </row>
    <row r="7010">
      <c r="A7010" s="57"/>
      <c r="K7010" s="5"/>
    </row>
    <row r="7011">
      <c r="A7011" s="57"/>
      <c r="K7011" s="5"/>
    </row>
    <row r="7012">
      <c r="A7012" s="57"/>
      <c r="K7012" s="5"/>
    </row>
    <row r="7013">
      <c r="A7013" s="57"/>
      <c r="K7013" s="5"/>
    </row>
    <row r="7014">
      <c r="A7014" s="57"/>
      <c r="K7014" s="5"/>
    </row>
    <row r="7015">
      <c r="A7015" s="57"/>
      <c r="K7015" s="5"/>
    </row>
    <row r="7016">
      <c r="A7016" s="57"/>
      <c r="K7016" s="5"/>
    </row>
    <row r="7017">
      <c r="A7017" s="57"/>
      <c r="K7017" s="5"/>
    </row>
    <row r="7018">
      <c r="A7018" s="57"/>
      <c r="K7018" s="5"/>
    </row>
    <row r="7019">
      <c r="A7019" s="57"/>
      <c r="K7019" s="5"/>
    </row>
    <row r="7020">
      <c r="A7020" s="57"/>
      <c r="K7020" s="5"/>
    </row>
    <row r="7021">
      <c r="A7021" s="57"/>
      <c r="K7021" s="5"/>
    </row>
    <row r="7022">
      <c r="A7022" s="57"/>
      <c r="K7022" s="5"/>
    </row>
    <row r="7023">
      <c r="A7023" s="57"/>
      <c r="K7023" s="5"/>
    </row>
    <row r="7024">
      <c r="A7024" s="57"/>
      <c r="K7024" s="5"/>
    </row>
    <row r="7025">
      <c r="A7025" s="57"/>
      <c r="K7025" s="5"/>
    </row>
    <row r="7026">
      <c r="A7026" s="57"/>
      <c r="K7026" s="5"/>
    </row>
    <row r="7027">
      <c r="A7027" s="57"/>
      <c r="K7027" s="5"/>
    </row>
    <row r="7028">
      <c r="A7028" s="57"/>
      <c r="K7028" s="5"/>
    </row>
    <row r="7029">
      <c r="A7029" s="57"/>
      <c r="K7029" s="5"/>
    </row>
    <row r="7030">
      <c r="A7030" s="57"/>
      <c r="K7030" s="5"/>
    </row>
    <row r="7031">
      <c r="A7031" s="57"/>
      <c r="K7031" s="5"/>
    </row>
    <row r="7032">
      <c r="A7032" s="57"/>
      <c r="K7032" s="5"/>
    </row>
    <row r="7033">
      <c r="A7033" s="57"/>
      <c r="K7033" s="5"/>
    </row>
    <row r="7034">
      <c r="A7034" s="57"/>
      <c r="K7034" s="5"/>
    </row>
    <row r="7035">
      <c r="A7035" s="57"/>
      <c r="K7035" s="5"/>
    </row>
    <row r="7036">
      <c r="A7036" s="57"/>
      <c r="K7036" s="5"/>
    </row>
    <row r="7037">
      <c r="A7037" s="57"/>
      <c r="K7037" s="5"/>
    </row>
    <row r="7038">
      <c r="A7038" s="57"/>
      <c r="K7038" s="5"/>
    </row>
    <row r="7039">
      <c r="A7039" s="57"/>
      <c r="K7039" s="5"/>
    </row>
    <row r="7040">
      <c r="A7040" s="57"/>
      <c r="K7040" s="5"/>
    </row>
    <row r="7041">
      <c r="A7041" s="57"/>
      <c r="K7041" s="5"/>
    </row>
    <row r="7042">
      <c r="A7042" s="57"/>
      <c r="K7042" s="5"/>
    </row>
    <row r="7043">
      <c r="A7043" s="57"/>
      <c r="K7043" s="5"/>
    </row>
    <row r="7044">
      <c r="A7044" s="57"/>
      <c r="K7044" s="5"/>
    </row>
    <row r="7045">
      <c r="A7045" s="57"/>
      <c r="K7045" s="5"/>
    </row>
    <row r="7046">
      <c r="A7046" s="57"/>
      <c r="K7046" s="5"/>
    </row>
    <row r="7047">
      <c r="A7047" s="57"/>
      <c r="K7047" s="5"/>
    </row>
    <row r="7048">
      <c r="A7048" s="57"/>
      <c r="K7048" s="5"/>
    </row>
    <row r="7049">
      <c r="A7049" s="57"/>
      <c r="K7049" s="5"/>
    </row>
    <row r="7050">
      <c r="A7050" s="57"/>
      <c r="K7050" s="5"/>
    </row>
    <row r="7051">
      <c r="A7051" s="57"/>
      <c r="K7051" s="5"/>
    </row>
    <row r="7052">
      <c r="A7052" s="57"/>
      <c r="K7052" s="5"/>
    </row>
    <row r="7053">
      <c r="A7053" s="57"/>
      <c r="K7053" s="5"/>
    </row>
    <row r="7054">
      <c r="A7054" s="57"/>
      <c r="K7054" s="5"/>
    </row>
    <row r="7055">
      <c r="A7055" s="57"/>
      <c r="K7055" s="5"/>
    </row>
    <row r="7056">
      <c r="A7056" s="57"/>
      <c r="K7056" s="5"/>
    </row>
    <row r="7057">
      <c r="A7057" s="57"/>
      <c r="K7057" s="5"/>
    </row>
    <row r="7058">
      <c r="A7058" s="57"/>
      <c r="K7058" s="5"/>
    </row>
    <row r="7059">
      <c r="A7059" s="57"/>
      <c r="K7059" s="5"/>
    </row>
    <row r="7060">
      <c r="A7060" s="57"/>
      <c r="K7060" s="5"/>
    </row>
    <row r="7061">
      <c r="A7061" s="57"/>
      <c r="K7061" s="5"/>
    </row>
    <row r="7062">
      <c r="A7062" s="57"/>
      <c r="K7062" s="5"/>
    </row>
    <row r="7063">
      <c r="A7063" s="57"/>
      <c r="K7063" s="5"/>
    </row>
    <row r="7064">
      <c r="A7064" s="57"/>
      <c r="K7064" s="5"/>
    </row>
    <row r="7065">
      <c r="A7065" s="57"/>
      <c r="K7065" s="5"/>
    </row>
    <row r="7066">
      <c r="A7066" s="57"/>
      <c r="K7066" s="5"/>
    </row>
    <row r="7067">
      <c r="A7067" s="57"/>
      <c r="K7067" s="5"/>
    </row>
    <row r="7068">
      <c r="A7068" s="57"/>
      <c r="K7068" s="5"/>
    </row>
    <row r="7069">
      <c r="A7069" s="57"/>
      <c r="K7069" s="5"/>
    </row>
    <row r="7070">
      <c r="A7070" s="57"/>
      <c r="K7070" s="5"/>
    </row>
    <row r="7071">
      <c r="A7071" s="57"/>
      <c r="K7071" s="5"/>
    </row>
    <row r="7072">
      <c r="A7072" s="57"/>
      <c r="K7072" s="5"/>
    </row>
    <row r="7073">
      <c r="A7073" s="57"/>
      <c r="K7073" s="5"/>
    </row>
    <row r="7074">
      <c r="A7074" s="57"/>
      <c r="K7074" s="5"/>
    </row>
    <row r="7075">
      <c r="A7075" s="57"/>
      <c r="K7075" s="5"/>
    </row>
    <row r="7076">
      <c r="A7076" s="57"/>
      <c r="K7076" s="5"/>
    </row>
    <row r="7077">
      <c r="A7077" s="57"/>
      <c r="K7077" s="5"/>
    </row>
    <row r="7078">
      <c r="A7078" s="57"/>
      <c r="K7078" s="5"/>
    </row>
    <row r="7079">
      <c r="A7079" s="57"/>
      <c r="K7079" s="5"/>
    </row>
    <row r="7080">
      <c r="A7080" s="57"/>
      <c r="K7080" s="5"/>
    </row>
    <row r="7081">
      <c r="A7081" s="57"/>
      <c r="K7081" s="5"/>
    </row>
    <row r="7082">
      <c r="A7082" s="57"/>
      <c r="K7082" s="5"/>
    </row>
    <row r="7083">
      <c r="A7083" s="57"/>
      <c r="K7083" s="5"/>
    </row>
    <row r="7084">
      <c r="A7084" s="57"/>
      <c r="K7084" s="5"/>
    </row>
    <row r="7085">
      <c r="A7085" s="57"/>
      <c r="K7085" s="5"/>
    </row>
    <row r="7086">
      <c r="A7086" s="57"/>
      <c r="K7086" s="5"/>
    </row>
    <row r="7087">
      <c r="A7087" s="57"/>
      <c r="K7087" s="5"/>
    </row>
    <row r="7088">
      <c r="A7088" s="57"/>
      <c r="K7088" s="5"/>
    </row>
    <row r="7089">
      <c r="A7089" s="57"/>
      <c r="K7089" s="5"/>
    </row>
    <row r="7090">
      <c r="A7090" s="57"/>
      <c r="K7090" s="5"/>
    </row>
    <row r="7091">
      <c r="A7091" s="57"/>
      <c r="K7091" s="5"/>
    </row>
    <row r="7092">
      <c r="A7092" s="57"/>
      <c r="K7092" s="5"/>
    </row>
    <row r="7093">
      <c r="A7093" s="57"/>
      <c r="K7093" s="5"/>
    </row>
    <row r="7094">
      <c r="A7094" s="57"/>
      <c r="K7094" s="5"/>
    </row>
    <row r="7095">
      <c r="A7095" s="57"/>
      <c r="K7095" s="5"/>
    </row>
    <row r="7096">
      <c r="A7096" s="57"/>
      <c r="K7096" s="5"/>
    </row>
    <row r="7097">
      <c r="A7097" s="57"/>
      <c r="K7097" s="5"/>
    </row>
    <row r="7098">
      <c r="A7098" s="57"/>
      <c r="K7098" s="5"/>
    </row>
    <row r="7099">
      <c r="A7099" s="57"/>
      <c r="K7099" s="5"/>
    </row>
    <row r="7100">
      <c r="A7100" s="57"/>
      <c r="K7100" s="5"/>
    </row>
    <row r="7101">
      <c r="A7101" s="57"/>
      <c r="K7101" s="5"/>
    </row>
    <row r="7102">
      <c r="A7102" s="57"/>
      <c r="K7102" s="5"/>
    </row>
    <row r="7103">
      <c r="A7103" s="57"/>
      <c r="K7103" s="5"/>
    </row>
    <row r="7104">
      <c r="A7104" s="57"/>
      <c r="K7104" s="5"/>
    </row>
    <row r="7105">
      <c r="A7105" s="57"/>
      <c r="K7105" s="5"/>
    </row>
    <row r="7106">
      <c r="A7106" s="57"/>
      <c r="K7106" s="5"/>
    </row>
    <row r="7107">
      <c r="A7107" s="57"/>
      <c r="K7107" s="5"/>
    </row>
    <row r="7108">
      <c r="A7108" s="57"/>
      <c r="K7108" s="5"/>
    </row>
    <row r="7109">
      <c r="A7109" s="57"/>
      <c r="K7109" s="5"/>
    </row>
    <row r="7110">
      <c r="A7110" s="57"/>
      <c r="K7110" s="5"/>
    </row>
    <row r="7111">
      <c r="A7111" s="57"/>
      <c r="K7111" s="5"/>
    </row>
    <row r="7112">
      <c r="A7112" s="57"/>
      <c r="K7112" s="5"/>
    </row>
    <row r="7113">
      <c r="A7113" s="57"/>
      <c r="K7113" s="5"/>
    </row>
    <row r="7114">
      <c r="A7114" s="57"/>
      <c r="K7114" s="5"/>
    </row>
    <row r="7115">
      <c r="A7115" s="57"/>
      <c r="K7115" s="5"/>
    </row>
    <row r="7116">
      <c r="A7116" s="57"/>
      <c r="K7116" s="5"/>
    </row>
    <row r="7117">
      <c r="A7117" s="57"/>
      <c r="K7117" s="5"/>
    </row>
    <row r="7118">
      <c r="A7118" s="57"/>
      <c r="K7118" s="5"/>
    </row>
    <row r="7119">
      <c r="A7119" s="57"/>
      <c r="K7119" s="5"/>
    </row>
    <row r="7120">
      <c r="A7120" s="57"/>
      <c r="K7120" s="5"/>
    </row>
    <row r="7121">
      <c r="A7121" s="57"/>
      <c r="K7121" s="5"/>
    </row>
    <row r="7122">
      <c r="A7122" s="57"/>
      <c r="K7122" s="5"/>
    </row>
    <row r="7123">
      <c r="A7123" s="57"/>
      <c r="K7123" s="5"/>
    </row>
    <row r="7124">
      <c r="A7124" s="57"/>
      <c r="K7124" s="5"/>
    </row>
    <row r="7125">
      <c r="A7125" s="57"/>
      <c r="K7125" s="5"/>
    </row>
    <row r="7126">
      <c r="A7126" s="57"/>
      <c r="K7126" s="5"/>
    </row>
    <row r="7127">
      <c r="A7127" s="57"/>
      <c r="K7127" s="5"/>
    </row>
    <row r="7128">
      <c r="A7128" s="57"/>
      <c r="K7128" s="5"/>
    </row>
    <row r="7129">
      <c r="A7129" s="57"/>
      <c r="K7129" s="5"/>
    </row>
    <row r="7130">
      <c r="A7130" s="57"/>
      <c r="K7130" s="5"/>
    </row>
    <row r="7131">
      <c r="A7131" s="57"/>
      <c r="K7131" s="5"/>
    </row>
    <row r="7132">
      <c r="A7132" s="57"/>
      <c r="K7132" s="5"/>
    </row>
    <row r="7133">
      <c r="A7133" s="57"/>
      <c r="K7133" s="5"/>
    </row>
    <row r="7134">
      <c r="A7134" s="57"/>
      <c r="K7134" s="5"/>
    </row>
    <row r="7135">
      <c r="A7135" s="57"/>
      <c r="K7135" s="5"/>
    </row>
    <row r="7136">
      <c r="A7136" s="57"/>
      <c r="K7136" s="5"/>
    </row>
    <row r="7137">
      <c r="A7137" s="57"/>
      <c r="K7137" s="5"/>
    </row>
    <row r="7138">
      <c r="A7138" s="57"/>
      <c r="K7138" s="5"/>
    </row>
    <row r="7139">
      <c r="A7139" s="57"/>
      <c r="K7139" s="5"/>
    </row>
    <row r="7140">
      <c r="A7140" s="57"/>
      <c r="K7140" s="5"/>
    </row>
    <row r="7141">
      <c r="A7141" s="57"/>
      <c r="K7141" s="5"/>
    </row>
    <row r="7142">
      <c r="A7142" s="57"/>
      <c r="K7142" s="5"/>
    </row>
    <row r="7143">
      <c r="A7143" s="57"/>
      <c r="K7143" s="5"/>
    </row>
    <row r="7144">
      <c r="A7144" s="57"/>
      <c r="K7144" s="5"/>
    </row>
    <row r="7145">
      <c r="A7145" s="57"/>
      <c r="K7145" s="5"/>
    </row>
    <row r="7146">
      <c r="A7146" s="57"/>
      <c r="K7146" s="5"/>
    </row>
    <row r="7147">
      <c r="A7147" s="57"/>
      <c r="K7147" s="5"/>
    </row>
    <row r="7148">
      <c r="A7148" s="57"/>
      <c r="K7148" s="5"/>
    </row>
    <row r="7149">
      <c r="A7149" s="57"/>
      <c r="K7149" s="5"/>
    </row>
    <row r="7150">
      <c r="A7150" s="57"/>
      <c r="K7150" s="5"/>
    </row>
    <row r="7151">
      <c r="A7151" s="57"/>
      <c r="K7151" s="5"/>
    </row>
    <row r="7152">
      <c r="A7152" s="57"/>
      <c r="K7152" s="5"/>
    </row>
    <row r="7153">
      <c r="A7153" s="57"/>
      <c r="K7153" s="5"/>
    </row>
    <row r="7154">
      <c r="A7154" s="57"/>
      <c r="K7154" s="5"/>
    </row>
    <row r="7155">
      <c r="A7155" s="57"/>
      <c r="K7155" s="5"/>
    </row>
    <row r="7156">
      <c r="A7156" s="57"/>
      <c r="K7156" s="5"/>
    </row>
    <row r="7157">
      <c r="A7157" s="57"/>
      <c r="K7157" s="5"/>
    </row>
    <row r="7158">
      <c r="A7158" s="57"/>
      <c r="K7158" s="5"/>
    </row>
    <row r="7159">
      <c r="A7159" s="57"/>
      <c r="K7159" s="5"/>
    </row>
    <row r="7160">
      <c r="A7160" s="57"/>
      <c r="K7160" s="5"/>
    </row>
    <row r="7161">
      <c r="A7161" s="57"/>
      <c r="K7161" s="5"/>
    </row>
    <row r="7162">
      <c r="A7162" s="57"/>
      <c r="K7162" s="5"/>
    </row>
    <row r="7163">
      <c r="A7163" s="57"/>
      <c r="K7163" s="5"/>
    </row>
    <row r="7164">
      <c r="A7164" s="57"/>
      <c r="K7164" s="5"/>
    </row>
    <row r="7165">
      <c r="A7165" s="57"/>
      <c r="K7165" s="5"/>
    </row>
    <row r="7166">
      <c r="A7166" s="57"/>
      <c r="K7166" s="5"/>
    </row>
    <row r="7167">
      <c r="A7167" s="57"/>
      <c r="K7167" s="5"/>
    </row>
    <row r="7168">
      <c r="A7168" s="57"/>
      <c r="K7168" s="5"/>
    </row>
    <row r="7169">
      <c r="A7169" s="57"/>
      <c r="K7169" s="5"/>
    </row>
    <row r="7170">
      <c r="A7170" s="57"/>
      <c r="K7170" s="5"/>
    </row>
    <row r="7171">
      <c r="A7171" s="57"/>
      <c r="K7171" s="5"/>
    </row>
    <row r="7172">
      <c r="A7172" s="57"/>
      <c r="K7172" s="5"/>
    </row>
    <row r="7173">
      <c r="A7173" s="57"/>
      <c r="K7173" s="5"/>
    </row>
    <row r="7174">
      <c r="A7174" s="57"/>
      <c r="K7174" s="5"/>
    </row>
    <row r="7175">
      <c r="A7175" s="57"/>
      <c r="K7175" s="5"/>
    </row>
    <row r="7176">
      <c r="A7176" s="57"/>
      <c r="K7176" s="5"/>
    </row>
    <row r="7177">
      <c r="A7177" s="57"/>
      <c r="K7177" s="5"/>
    </row>
    <row r="7178">
      <c r="A7178" s="57"/>
      <c r="K7178" s="5"/>
    </row>
    <row r="7179">
      <c r="A7179" s="57"/>
      <c r="K7179" s="5"/>
    </row>
    <row r="7180">
      <c r="A7180" s="57"/>
      <c r="K7180" s="5"/>
    </row>
    <row r="7181">
      <c r="A7181" s="57"/>
      <c r="K7181" s="5"/>
    </row>
    <row r="7182">
      <c r="A7182" s="57"/>
      <c r="K7182" s="5"/>
    </row>
    <row r="7183">
      <c r="A7183" s="57"/>
      <c r="K7183" s="5"/>
    </row>
    <row r="7184">
      <c r="A7184" s="57"/>
      <c r="K7184" s="5"/>
    </row>
    <row r="7185">
      <c r="A7185" s="57"/>
      <c r="K7185" s="5"/>
    </row>
    <row r="7186">
      <c r="A7186" s="57"/>
      <c r="K7186" s="5"/>
    </row>
    <row r="7187">
      <c r="A7187" s="57"/>
      <c r="K7187" s="5"/>
    </row>
    <row r="7188">
      <c r="A7188" s="57"/>
      <c r="K7188" s="5"/>
    </row>
    <row r="7189">
      <c r="A7189" s="57"/>
      <c r="K7189" s="5"/>
    </row>
    <row r="7190">
      <c r="A7190" s="57"/>
      <c r="K7190" s="5"/>
    </row>
    <row r="7191">
      <c r="A7191" s="57"/>
      <c r="K7191" s="5"/>
    </row>
    <row r="7192">
      <c r="A7192" s="57"/>
      <c r="K7192" s="5"/>
    </row>
    <row r="7193">
      <c r="A7193" s="57"/>
      <c r="K7193" s="5"/>
    </row>
    <row r="7194">
      <c r="A7194" s="57"/>
      <c r="K7194" s="5"/>
    </row>
    <row r="7195">
      <c r="A7195" s="57"/>
      <c r="K7195" s="5"/>
    </row>
    <row r="7196">
      <c r="A7196" s="57"/>
      <c r="K7196" s="5"/>
    </row>
    <row r="7197">
      <c r="A7197" s="57"/>
      <c r="K7197" s="5"/>
    </row>
    <row r="7198">
      <c r="A7198" s="57"/>
      <c r="K7198" s="5"/>
    </row>
    <row r="7199">
      <c r="A7199" s="57"/>
      <c r="K7199" s="5"/>
    </row>
    <row r="7200">
      <c r="A7200" s="57"/>
      <c r="K7200" s="5"/>
    </row>
    <row r="7201">
      <c r="A7201" s="57"/>
      <c r="K7201" s="5"/>
    </row>
    <row r="7202">
      <c r="A7202" s="57"/>
      <c r="K7202" s="5"/>
    </row>
    <row r="7203">
      <c r="A7203" s="57"/>
      <c r="K7203" s="5"/>
    </row>
    <row r="7204">
      <c r="A7204" s="57"/>
      <c r="K7204" s="5"/>
    </row>
    <row r="7205">
      <c r="A7205" s="57"/>
      <c r="K7205" s="5"/>
    </row>
    <row r="7206">
      <c r="A7206" s="57"/>
      <c r="K7206" s="5"/>
    </row>
    <row r="7207">
      <c r="A7207" s="57"/>
      <c r="K7207" s="5"/>
    </row>
    <row r="7208">
      <c r="A7208" s="57"/>
      <c r="K7208" s="5"/>
    </row>
    <row r="7209">
      <c r="A7209" s="57"/>
      <c r="K7209" s="5"/>
    </row>
    <row r="7210">
      <c r="A7210" s="57"/>
      <c r="K7210" s="5"/>
    </row>
    <row r="7211">
      <c r="A7211" s="57"/>
      <c r="K7211" s="5"/>
    </row>
    <row r="7212">
      <c r="A7212" s="57"/>
      <c r="K7212" s="5"/>
    </row>
    <row r="7213">
      <c r="A7213" s="57"/>
      <c r="K7213" s="5"/>
    </row>
    <row r="7214">
      <c r="A7214" s="57"/>
      <c r="K7214" s="5"/>
    </row>
    <row r="7215">
      <c r="A7215" s="57"/>
      <c r="K7215" s="5"/>
    </row>
    <row r="7216">
      <c r="A7216" s="57"/>
      <c r="K7216" s="5"/>
    </row>
    <row r="7217">
      <c r="A7217" s="57"/>
      <c r="K7217" s="5"/>
    </row>
    <row r="7218">
      <c r="A7218" s="57"/>
      <c r="K7218" s="5"/>
    </row>
    <row r="7219">
      <c r="A7219" s="57"/>
      <c r="K7219" s="5"/>
    </row>
    <row r="7220">
      <c r="A7220" s="57"/>
      <c r="K7220" s="5"/>
    </row>
    <row r="7221">
      <c r="A7221" s="57"/>
      <c r="K7221" s="5"/>
    </row>
    <row r="7222">
      <c r="A7222" s="57"/>
      <c r="K7222" s="5"/>
    </row>
    <row r="7223">
      <c r="A7223" s="57"/>
      <c r="K7223" s="5"/>
    </row>
    <row r="7224">
      <c r="A7224" s="57"/>
      <c r="K7224" s="5"/>
    </row>
    <row r="7225">
      <c r="A7225" s="57"/>
      <c r="K7225" s="5"/>
    </row>
    <row r="7226">
      <c r="A7226" s="57"/>
      <c r="K7226" s="5"/>
    </row>
    <row r="7227">
      <c r="A7227" s="57"/>
      <c r="K7227" s="5"/>
    </row>
    <row r="7228">
      <c r="A7228" s="57"/>
      <c r="K7228" s="5"/>
    </row>
    <row r="7229">
      <c r="A7229" s="57"/>
      <c r="K7229" s="5"/>
    </row>
    <row r="7230">
      <c r="A7230" s="57"/>
      <c r="K7230" s="5"/>
    </row>
    <row r="7231">
      <c r="A7231" s="57"/>
      <c r="K7231" s="5"/>
    </row>
    <row r="7232">
      <c r="A7232" s="57"/>
      <c r="K7232" s="5"/>
    </row>
    <row r="7233">
      <c r="A7233" s="57"/>
      <c r="K7233" s="5"/>
    </row>
    <row r="7234">
      <c r="A7234" s="57"/>
      <c r="K7234" s="5"/>
    </row>
    <row r="7235">
      <c r="A7235" s="57"/>
      <c r="K7235" s="5"/>
    </row>
    <row r="7236">
      <c r="A7236" s="57"/>
      <c r="K7236" s="5"/>
    </row>
    <row r="7237">
      <c r="A7237" s="57"/>
      <c r="K7237" s="5"/>
    </row>
    <row r="7238">
      <c r="A7238" s="57"/>
      <c r="K7238" s="5"/>
    </row>
    <row r="7239">
      <c r="A7239" s="57"/>
      <c r="K7239" s="5"/>
    </row>
    <row r="7240">
      <c r="A7240" s="57"/>
      <c r="K7240" s="5"/>
    </row>
    <row r="7241">
      <c r="A7241" s="57"/>
      <c r="K7241" s="5"/>
    </row>
    <row r="7242">
      <c r="A7242" s="57"/>
      <c r="K7242" s="5"/>
    </row>
    <row r="7243">
      <c r="A7243" s="57"/>
      <c r="K7243" s="5"/>
    </row>
    <row r="7244">
      <c r="A7244" s="57"/>
      <c r="K7244" s="5"/>
    </row>
    <row r="7245">
      <c r="A7245" s="57"/>
      <c r="K7245" s="5"/>
    </row>
    <row r="7246">
      <c r="A7246" s="57"/>
      <c r="K7246" s="5"/>
    </row>
    <row r="7247">
      <c r="A7247" s="57"/>
      <c r="K7247" s="5"/>
    </row>
    <row r="7248">
      <c r="A7248" s="57"/>
      <c r="K7248" s="5"/>
    </row>
    <row r="7249">
      <c r="A7249" s="57"/>
      <c r="K7249" s="5"/>
    </row>
    <row r="7250">
      <c r="A7250" s="57"/>
      <c r="K7250" s="5"/>
    </row>
    <row r="7251">
      <c r="A7251" s="57"/>
      <c r="K7251" s="5"/>
    </row>
    <row r="7252">
      <c r="A7252" s="57"/>
      <c r="K7252" s="5"/>
    </row>
    <row r="7253">
      <c r="A7253" s="57"/>
      <c r="K7253" s="5"/>
    </row>
    <row r="7254">
      <c r="A7254" s="57"/>
      <c r="K7254" s="5"/>
    </row>
    <row r="7255">
      <c r="A7255" s="57"/>
      <c r="K7255" s="5"/>
    </row>
    <row r="7256">
      <c r="A7256" s="57"/>
      <c r="K7256" s="5"/>
    </row>
    <row r="7257">
      <c r="A7257" s="57"/>
      <c r="K7257" s="5"/>
    </row>
    <row r="7258">
      <c r="A7258" s="57"/>
      <c r="K7258" s="5"/>
    </row>
    <row r="7259">
      <c r="A7259" s="57"/>
      <c r="K7259" s="5"/>
    </row>
    <row r="7260">
      <c r="A7260" s="57"/>
      <c r="K7260" s="5"/>
    </row>
    <row r="7261">
      <c r="A7261" s="57"/>
      <c r="K7261" s="5"/>
    </row>
    <row r="7262">
      <c r="A7262" s="57"/>
      <c r="K7262" s="5"/>
    </row>
    <row r="7263">
      <c r="A7263" s="57"/>
      <c r="K7263" s="5"/>
    </row>
    <row r="7264">
      <c r="A7264" s="57"/>
      <c r="K7264" s="5"/>
    </row>
    <row r="7265">
      <c r="A7265" s="57"/>
      <c r="K7265" s="5"/>
    </row>
    <row r="7266">
      <c r="A7266" s="57"/>
      <c r="K7266" s="5"/>
    </row>
    <row r="7267">
      <c r="A7267" s="57"/>
      <c r="K7267" s="5"/>
    </row>
    <row r="7268">
      <c r="A7268" s="57"/>
      <c r="K7268" s="5"/>
    </row>
    <row r="7269">
      <c r="A7269" s="57"/>
      <c r="K7269" s="5"/>
    </row>
    <row r="7270">
      <c r="A7270" s="57"/>
      <c r="K7270" s="5"/>
    </row>
    <row r="7271">
      <c r="A7271" s="57"/>
      <c r="K7271" s="5"/>
    </row>
    <row r="7272">
      <c r="A7272" s="57"/>
      <c r="K7272" s="5"/>
    </row>
    <row r="7273">
      <c r="A7273" s="57"/>
      <c r="K7273" s="5"/>
    </row>
    <row r="7274">
      <c r="A7274" s="57"/>
      <c r="K7274" s="5"/>
    </row>
    <row r="7275">
      <c r="A7275" s="57"/>
      <c r="K7275" s="5"/>
    </row>
    <row r="7276">
      <c r="A7276" s="57"/>
      <c r="K7276" s="5"/>
    </row>
    <row r="7277">
      <c r="A7277" s="57"/>
      <c r="K7277" s="5"/>
    </row>
    <row r="7278">
      <c r="A7278" s="57"/>
      <c r="K7278" s="5"/>
    </row>
    <row r="7279">
      <c r="A7279" s="57"/>
      <c r="K7279" s="5"/>
    </row>
    <row r="7280">
      <c r="A7280" s="57"/>
      <c r="K7280" s="5"/>
    </row>
    <row r="7281">
      <c r="A7281" s="57"/>
      <c r="K7281" s="5"/>
    </row>
    <row r="7282">
      <c r="A7282" s="57"/>
      <c r="K7282" s="5"/>
    </row>
    <row r="7283">
      <c r="A7283" s="57"/>
      <c r="K7283" s="5"/>
    </row>
    <row r="7284">
      <c r="A7284" s="57"/>
      <c r="K7284" s="5"/>
    </row>
    <row r="7285">
      <c r="A7285" s="57"/>
      <c r="K7285" s="5"/>
    </row>
    <row r="7286">
      <c r="A7286" s="57"/>
      <c r="K7286" s="5"/>
    </row>
    <row r="7287">
      <c r="A7287" s="57"/>
      <c r="K7287" s="5"/>
    </row>
    <row r="7288">
      <c r="A7288" s="57"/>
      <c r="K7288" s="5"/>
    </row>
    <row r="7289">
      <c r="A7289" s="57"/>
      <c r="K7289" s="5"/>
    </row>
    <row r="7290">
      <c r="A7290" s="57"/>
      <c r="K7290" s="5"/>
    </row>
    <row r="7291">
      <c r="A7291" s="57"/>
      <c r="K7291" s="5"/>
    </row>
    <row r="7292">
      <c r="A7292" s="57"/>
      <c r="K7292" s="5"/>
    </row>
    <row r="7293">
      <c r="A7293" s="57"/>
      <c r="K7293" s="5"/>
    </row>
    <row r="7294">
      <c r="A7294" s="57"/>
      <c r="K7294" s="5"/>
    </row>
    <row r="7295">
      <c r="A7295" s="57"/>
      <c r="K7295" s="5"/>
    </row>
    <row r="7296">
      <c r="A7296" s="57"/>
      <c r="K7296" s="5"/>
    </row>
    <row r="7297">
      <c r="A7297" s="57"/>
      <c r="K7297" s="5"/>
    </row>
    <row r="7298">
      <c r="A7298" s="57"/>
      <c r="K7298" s="5"/>
    </row>
    <row r="7299">
      <c r="A7299" s="57"/>
      <c r="K7299" s="5"/>
    </row>
    <row r="7300">
      <c r="A7300" s="57"/>
      <c r="K7300" s="5"/>
    </row>
    <row r="7301">
      <c r="A7301" s="57"/>
      <c r="K7301" s="5"/>
    </row>
    <row r="7302">
      <c r="A7302" s="57"/>
      <c r="K7302" s="5"/>
    </row>
    <row r="7303">
      <c r="A7303" s="57"/>
      <c r="K7303" s="5"/>
    </row>
    <row r="7304">
      <c r="A7304" s="57"/>
      <c r="K7304" s="5"/>
    </row>
    <row r="7305">
      <c r="A7305" s="57"/>
      <c r="K7305" s="5"/>
    </row>
    <row r="7306">
      <c r="A7306" s="57"/>
      <c r="K7306" s="5"/>
    </row>
    <row r="7307">
      <c r="A7307" s="57"/>
      <c r="K7307" s="5"/>
    </row>
    <row r="7308">
      <c r="A7308" s="57"/>
      <c r="K7308" s="5"/>
    </row>
    <row r="7309">
      <c r="A7309" s="57"/>
      <c r="K7309" s="5"/>
    </row>
    <row r="7310">
      <c r="A7310" s="57"/>
      <c r="K7310" s="5"/>
    </row>
    <row r="7311">
      <c r="A7311" s="57"/>
      <c r="K7311" s="5"/>
    </row>
    <row r="7312">
      <c r="A7312" s="57"/>
      <c r="K7312" s="5"/>
    </row>
    <row r="7313">
      <c r="A7313" s="57"/>
      <c r="K7313" s="5"/>
    </row>
    <row r="7314">
      <c r="A7314" s="57"/>
      <c r="K7314" s="5"/>
    </row>
    <row r="7315">
      <c r="A7315" s="57"/>
      <c r="K7315" s="5"/>
    </row>
    <row r="7316">
      <c r="A7316" s="57"/>
      <c r="K7316" s="5"/>
    </row>
    <row r="7317">
      <c r="A7317" s="57"/>
      <c r="K7317" s="5"/>
    </row>
    <row r="7318">
      <c r="A7318" s="57"/>
      <c r="K7318" s="5"/>
    </row>
    <row r="7319">
      <c r="A7319" s="57"/>
      <c r="K7319" s="5"/>
    </row>
    <row r="7320">
      <c r="A7320" s="57"/>
      <c r="K7320" s="5"/>
    </row>
    <row r="7321">
      <c r="A7321" s="57"/>
      <c r="K7321" s="5"/>
    </row>
    <row r="7322">
      <c r="A7322" s="57"/>
      <c r="K7322" s="5"/>
    </row>
    <row r="7323">
      <c r="A7323" s="57"/>
      <c r="K7323" s="5"/>
    </row>
    <row r="7324">
      <c r="A7324" s="57"/>
      <c r="K7324" s="5"/>
    </row>
    <row r="7325">
      <c r="A7325" s="57"/>
      <c r="K7325" s="5"/>
    </row>
    <row r="7326">
      <c r="A7326" s="57"/>
      <c r="K7326" s="5"/>
    </row>
    <row r="7327">
      <c r="A7327" s="57"/>
      <c r="K7327" s="5"/>
    </row>
    <row r="7328">
      <c r="A7328" s="57"/>
      <c r="K7328" s="5"/>
    </row>
    <row r="7329">
      <c r="A7329" s="57"/>
      <c r="K7329" s="5"/>
    </row>
    <row r="7330">
      <c r="A7330" s="57"/>
      <c r="K7330" s="5"/>
    </row>
    <row r="7331">
      <c r="A7331" s="57"/>
      <c r="K7331" s="5"/>
    </row>
    <row r="7332">
      <c r="A7332" s="57"/>
      <c r="K7332" s="5"/>
    </row>
    <row r="7333">
      <c r="A7333" s="57"/>
      <c r="K7333" s="5"/>
    </row>
    <row r="7334">
      <c r="A7334" s="57"/>
      <c r="K7334" s="5"/>
    </row>
    <row r="7335">
      <c r="A7335" s="57"/>
      <c r="K7335" s="5"/>
    </row>
    <row r="7336">
      <c r="A7336" s="57"/>
      <c r="K7336" s="5"/>
    </row>
    <row r="7337">
      <c r="A7337" s="57"/>
      <c r="K7337" s="5"/>
    </row>
    <row r="7338">
      <c r="A7338" s="57"/>
      <c r="K7338" s="5"/>
    </row>
    <row r="7339">
      <c r="A7339" s="57"/>
      <c r="K7339" s="5"/>
    </row>
    <row r="7340">
      <c r="A7340" s="57"/>
      <c r="K7340" s="5"/>
    </row>
    <row r="7341">
      <c r="A7341" s="57"/>
      <c r="K7341" s="5"/>
    </row>
    <row r="7342">
      <c r="A7342" s="57"/>
      <c r="K7342" s="5"/>
    </row>
    <row r="7343">
      <c r="A7343" s="57"/>
      <c r="K7343" s="5"/>
    </row>
    <row r="7344">
      <c r="A7344" s="57"/>
      <c r="K7344" s="5"/>
    </row>
    <row r="7345">
      <c r="A7345" s="57"/>
      <c r="K7345" s="5"/>
    </row>
    <row r="7346">
      <c r="A7346" s="57"/>
      <c r="K7346" s="5"/>
    </row>
    <row r="7347">
      <c r="A7347" s="57"/>
      <c r="K7347" s="5"/>
    </row>
    <row r="7348">
      <c r="A7348" s="57"/>
      <c r="K7348" s="5"/>
    </row>
    <row r="7349">
      <c r="A7349" s="57"/>
      <c r="K7349" s="5"/>
    </row>
    <row r="7350">
      <c r="A7350" s="57"/>
      <c r="K7350" s="5"/>
    </row>
    <row r="7351">
      <c r="A7351" s="57"/>
      <c r="K7351" s="5"/>
    </row>
    <row r="7352">
      <c r="A7352" s="57"/>
      <c r="K7352" s="5"/>
    </row>
    <row r="7353">
      <c r="A7353" s="57"/>
      <c r="K7353" s="5"/>
    </row>
    <row r="7354">
      <c r="A7354" s="57"/>
      <c r="K7354" s="5"/>
    </row>
    <row r="7355">
      <c r="A7355" s="57"/>
      <c r="K7355" s="5"/>
    </row>
    <row r="7356">
      <c r="A7356" s="57"/>
      <c r="K7356" s="5"/>
    </row>
    <row r="7357">
      <c r="A7357" s="57"/>
      <c r="K7357" s="5"/>
    </row>
    <row r="7358">
      <c r="A7358" s="57"/>
      <c r="K7358" s="5"/>
    </row>
    <row r="7359">
      <c r="A7359" s="57"/>
      <c r="K7359" s="5"/>
    </row>
    <row r="7360">
      <c r="A7360" s="57"/>
      <c r="K7360" s="5"/>
    </row>
    <row r="7361">
      <c r="A7361" s="57"/>
      <c r="K7361" s="5"/>
    </row>
    <row r="7362">
      <c r="A7362" s="57"/>
      <c r="K7362" s="5"/>
    </row>
    <row r="7363">
      <c r="A7363" s="57"/>
      <c r="K7363" s="5"/>
    </row>
    <row r="7364">
      <c r="A7364" s="57"/>
      <c r="K7364" s="5"/>
    </row>
    <row r="7365">
      <c r="A7365" s="57"/>
      <c r="K7365" s="5"/>
    </row>
    <row r="7366">
      <c r="A7366" s="57"/>
      <c r="K7366" s="5"/>
    </row>
    <row r="7367">
      <c r="A7367" s="57"/>
      <c r="K7367" s="5"/>
    </row>
    <row r="7368">
      <c r="A7368" s="57"/>
      <c r="K7368" s="5"/>
    </row>
    <row r="7369">
      <c r="A7369" s="57"/>
      <c r="K7369" s="5"/>
    </row>
    <row r="7370">
      <c r="A7370" s="57"/>
      <c r="K7370" s="5"/>
    </row>
    <row r="7371">
      <c r="A7371" s="57"/>
      <c r="K7371" s="5"/>
    </row>
    <row r="7372">
      <c r="A7372" s="57"/>
      <c r="K7372" s="5"/>
    </row>
    <row r="7373">
      <c r="A7373" s="57"/>
      <c r="K7373" s="5"/>
    </row>
    <row r="7374">
      <c r="A7374" s="57"/>
      <c r="K7374" s="5"/>
    </row>
    <row r="7375">
      <c r="A7375" s="57"/>
      <c r="K7375" s="5"/>
    </row>
    <row r="7376">
      <c r="A7376" s="57"/>
      <c r="K7376" s="5"/>
    </row>
    <row r="7377">
      <c r="A7377" s="57"/>
      <c r="K7377" s="5"/>
    </row>
    <row r="7378">
      <c r="A7378" s="57"/>
      <c r="K7378" s="5"/>
    </row>
    <row r="7379">
      <c r="A7379" s="57"/>
      <c r="K7379" s="5"/>
    </row>
    <row r="7380">
      <c r="A7380" s="57"/>
      <c r="K7380" s="5"/>
    </row>
    <row r="7381">
      <c r="A7381" s="57"/>
      <c r="K7381" s="5"/>
    </row>
    <row r="7382">
      <c r="A7382" s="57"/>
      <c r="K7382" s="5"/>
    </row>
    <row r="7383">
      <c r="A7383" s="57"/>
      <c r="K7383" s="5"/>
    </row>
    <row r="7384">
      <c r="A7384" s="57"/>
      <c r="K7384" s="5"/>
    </row>
    <row r="7385">
      <c r="A7385" s="57"/>
      <c r="K7385" s="5"/>
    </row>
    <row r="7386">
      <c r="A7386" s="57"/>
      <c r="K7386" s="5"/>
    </row>
    <row r="7387">
      <c r="A7387" s="57"/>
      <c r="K7387" s="5"/>
    </row>
    <row r="7388">
      <c r="A7388" s="57"/>
      <c r="K7388" s="5"/>
    </row>
    <row r="7389">
      <c r="A7389" s="57"/>
      <c r="K7389" s="5"/>
    </row>
    <row r="7390">
      <c r="A7390" s="57"/>
      <c r="K7390" s="5"/>
    </row>
    <row r="7391">
      <c r="A7391" s="57"/>
      <c r="K7391" s="5"/>
    </row>
    <row r="7392">
      <c r="A7392" s="57"/>
      <c r="K7392" s="5"/>
    </row>
    <row r="7393">
      <c r="A7393" s="57"/>
      <c r="K7393" s="5"/>
    </row>
    <row r="7394">
      <c r="A7394" s="57"/>
      <c r="K7394" s="5"/>
    </row>
    <row r="7395">
      <c r="A7395" s="57"/>
      <c r="K7395" s="5"/>
    </row>
    <row r="7396">
      <c r="A7396" s="57"/>
      <c r="K7396" s="5"/>
    </row>
    <row r="7397">
      <c r="A7397" s="57"/>
      <c r="K7397" s="5"/>
    </row>
    <row r="7398">
      <c r="A7398" s="57"/>
      <c r="K7398" s="5"/>
    </row>
    <row r="7399">
      <c r="A7399" s="57"/>
      <c r="K7399" s="5"/>
    </row>
    <row r="7400">
      <c r="A7400" s="57"/>
      <c r="K7400" s="5"/>
    </row>
    <row r="7401">
      <c r="A7401" s="57"/>
      <c r="K7401" s="5"/>
    </row>
    <row r="7402">
      <c r="A7402" s="57"/>
      <c r="K7402" s="5"/>
    </row>
    <row r="7403">
      <c r="A7403" s="57"/>
      <c r="K7403" s="5"/>
    </row>
    <row r="7404">
      <c r="A7404" s="57"/>
      <c r="K7404" s="5"/>
    </row>
    <row r="7405">
      <c r="A7405" s="57"/>
      <c r="K7405" s="5"/>
    </row>
    <row r="7406">
      <c r="A7406" s="57"/>
      <c r="K7406" s="5"/>
    </row>
    <row r="7407">
      <c r="A7407" s="57"/>
      <c r="K7407" s="5"/>
    </row>
    <row r="7408">
      <c r="A7408" s="57"/>
      <c r="K7408" s="5"/>
    </row>
    <row r="7409">
      <c r="A7409" s="57"/>
      <c r="K7409" s="5"/>
    </row>
    <row r="7410">
      <c r="A7410" s="57"/>
      <c r="K7410" s="5"/>
    </row>
    <row r="7411">
      <c r="A7411" s="57"/>
      <c r="K7411" s="5"/>
    </row>
    <row r="7412">
      <c r="A7412" s="57"/>
      <c r="K7412" s="5"/>
    </row>
    <row r="7413">
      <c r="A7413" s="57"/>
      <c r="K7413" s="5"/>
    </row>
    <row r="7414">
      <c r="A7414" s="57"/>
      <c r="K7414" s="5"/>
    </row>
    <row r="7415">
      <c r="A7415" s="57"/>
      <c r="K7415" s="5"/>
    </row>
    <row r="7416">
      <c r="A7416" s="57"/>
      <c r="K7416" s="5"/>
    </row>
    <row r="7417">
      <c r="A7417" s="57"/>
      <c r="K7417" s="5"/>
    </row>
    <row r="7418">
      <c r="A7418" s="57"/>
      <c r="K7418" s="5"/>
    </row>
    <row r="7419">
      <c r="A7419" s="57"/>
      <c r="K7419" s="5"/>
    </row>
    <row r="7420">
      <c r="A7420" s="57"/>
      <c r="K7420" s="5"/>
    </row>
    <row r="7421">
      <c r="A7421" s="57"/>
      <c r="K7421" s="5"/>
    </row>
    <row r="7422">
      <c r="A7422" s="57"/>
      <c r="K7422" s="5"/>
    </row>
    <row r="7423">
      <c r="A7423" s="57"/>
      <c r="K7423" s="5"/>
    </row>
    <row r="7424">
      <c r="A7424" s="57"/>
      <c r="K7424" s="5"/>
    </row>
    <row r="7425">
      <c r="A7425" s="57"/>
      <c r="K7425" s="5"/>
    </row>
    <row r="7426">
      <c r="A7426" s="57"/>
      <c r="K7426" s="5"/>
    </row>
    <row r="7427">
      <c r="A7427" s="57"/>
      <c r="K7427" s="5"/>
    </row>
    <row r="7428">
      <c r="A7428" s="57"/>
      <c r="K7428" s="5"/>
    </row>
    <row r="7429">
      <c r="A7429" s="57"/>
      <c r="K7429" s="5"/>
    </row>
    <row r="7430">
      <c r="A7430" s="57"/>
      <c r="K7430" s="5"/>
    </row>
    <row r="7431">
      <c r="A7431" s="57"/>
      <c r="K7431" s="5"/>
    </row>
    <row r="7432">
      <c r="A7432" s="57"/>
      <c r="K7432" s="5"/>
    </row>
    <row r="7433">
      <c r="A7433" s="57"/>
      <c r="K7433" s="5"/>
    </row>
    <row r="7434">
      <c r="A7434" s="57"/>
      <c r="K7434" s="5"/>
    </row>
    <row r="7435">
      <c r="A7435" s="57"/>
      <c r="K7435" s="5"/>
    </row>
    <row r="7436">
      <c r="A7436" s="57"/>
      <c r="K7436" s="5"/>
    </row>
    <row r="7437">
      <c r="A7437" s="57"/>
      <c r="K7437" s="5"/>
    </row>
    <row r="7438">
      <c r="A7438" s="57"/>
      <c r="K7438" s="5"/>
    </row>
    <row r="7439">
      <c r="A7439" s="57"/>
      <c r="K7439" s="5"/>
    </row>
    <row r="7440">
      <c r="A7440" s="57"/>
      <c r="K7440" s="5"/>
    </row>
    <row r="7441">
      <c r="A7441" s="57"/>
      <c r="K7441" s="5"/>
    </row>
    <row r="7442">
      <c r="A7442" s="57"/>
      <c r="K7442" s="5"/>
    </row>
    <row r="7443">
      <c r="A7443" s="57"/>
      <c r="K7443" s="5"/>
    </row>
    <row r="7444">
      <c r="A7444" s="57"/>
      <c r="K7444" s="5"/>
    </row>
    <row r="7445">
      <c r="A7445" s="57"/>
      <c r="K7445" s="5"/>
    </row>
    <row r="7446">
      <c r="A7446" s="57"/>
      <c r="K7446" s="5"/>
    </row>
    <row r="7447">
      <c r="A7447" s="57"/>
      <c r="K7447" s="5"/>
    </row>
    <row r="7448">
      <c r="A7448" s="57"/>
      <c r="K7448" s="5"/>
    </row>
    <row r="7449">
      <c r="A7449" s="57"/>
      <c r="K7449" s="5"/>
    </row>
    <row r="7450">
      <c r="A7450" s="57"/>
      <c r="K7450" s="5"/>
    </row>
    <row r="7451">
      <c r="A7451" s="57"/>
      <c r="K7451" s="5"/>
    </row>
    <row r="7452">
      <c r="A7452" s="57"/>
      <c r="K7452" s="5"/>
    </row>
    <row r="7453">
      <c r="A7453" s="57"/>
      <c r="K7453" s="5"/>
    </row>
    <row r="7454">
      <c r="A7454" s="57"/>
      <c r="K7454" s="5"/>
    </row>
    <row r="7455">
      <c r="A7455" s="57"/>
      <c r="K7455" s="5"/>
    </row>
    <row r="7456">
      <c r="A7456" s="57"/>
      <c r="K7456" s="5"/>
    </row>
    <row r="7457">
      <c r="A7457" s="57"/>
      <c r="K7457" s="5"/>
    </row>
    <row r="7458">
      <c r="A7458" s="57"/>
      <c r="K7458" s="5"/>
    </row>
    <row r="7459">
      <c r="A7459" s="57"/>
      <c r="K7459" s="5"/>
    </row>
    <row r="7460">
      <c r="A7460" s="57"/>
      <c r="K7460" s="5"/>
    </row>
    <row r="7461">
      <c r="A7461" s="57"/>
      <c r="K7461" s="5"/>
    </row>
    <row r="7462">
      <c r="A7462" s="57"/>
      <c r="K7462" s="5"/>
    </row>
    <row r="7463">
      <c r="A7463" s="57"/>
      <c r="K7463" s="5"/>
    </row>
    <row r="7464">
      <c r="A7464" s="57"/>
      <c r="K7464" s="5"/>
    </row>
    <row r="7465">
      <c r="A7465" s="57"/>
      <c r="K7465" s="5"/>
    </row>
    <row r="7466">
      <c r="A7466" s="57"/>
      <c r="K7466" s="5"/>
    </row>
    <row r="7467">
      <c r="A7467" s="57"/>
      <c r="K7467" s="5"/>
    </row>
    <row r="7468">
      <c r="A7468" s="57"/>
      <c r="K7468" s="5"/>
    </row>
    <row r="7469">
      <c r="A7469" s="57"/>
      <c r="K7469" s="5"/>
    </row>
    <row r="7470">
      <c r="A7470" s="57"/>
      <c r="K7470" s="5"/>
    </row>
    <row r="7471">
      <c r="A7471" s="57"/>
      <c r="K7471" s="5"/>
    </row>
    <row r="7472">
      <c r="A7472" s="57"/>
      <c r="K7472" s="5"/>
    </row>
    <row r="7473">
      <c r="A7473" s="57"/>
      <c r="K7473" s="5"/>
    </row>
    <row r="7474">
      <c r="A7474" s="57"/>
      <c r="K7474" s="5"/>
    </row>
    <row r="7475">
      <c r="A7475" s="57"/>
      <c r="K7475" s="5"/>
    </row>
    <row r="7476">
      <c r="A7476" s="57"/>
      <c r="K7476" s="5"/>
    </row>
    <row r="7477">
      <c r="A7477" s="57"/>
      <c r="K7477" s="5"/>
    </row>
    <row r="7478">
      <c r="A7478" s="57"/>
      <c r="K7478" s="5"/>
    </row>
    <row r="7479">
      <c r="A7479" s="57"/>
      <c r="K7479" s="5"/>
    </row>
    <row r="7480">
      <c r="A7480" s="57"/>
      <c r="K7480" s="5"/>
    </row>
    <row r="7481">
      <c r="A7481" s="57"/>
      <c r="K7481" s="5"/>
    </row>
    <row r="7482">
      <c r="A7482" s="57"/>
      <c r="K7482" s="5"/>
    </row>
    <row r="7483">
      <c r="A7483" s="57"/>
      <c r="K7483" s="5"/>
    </row>
    <row r="7484">
      <c r="A7484" s="57"/>
      <c r="K7484" s="5"/>
    </row>
    <row r="7485">
      <c r="A7485" s="57"/>
      <c r="K7485" s="5"/>
    </row>
    <row r="7486">
      <c r="A7486" s="57"/>
      <c r="K7486" s="5"/>
    </row>
    <row r="7487">
      <c r="A7487" s="57"/>
      <c r="K7487" s="5"/>
    </row>
    <row r="7488">
      <c r="A7488" s="57"/>
      <c r="K7488" s="5"/>
    </row>
    <row r="7489">
      <c r="A7489" s="57"/>
      <c r="K7489" s="5"/>
    </row>
    <row r="7490">
      <c r="A7490" s="57"/>
      <c r="K7490" s="5"/>
    </row>
    <row r="7491">
      <c r="A7491" s="57"/>
      <c r="K7491" s="5"/>
    </row>
    <row r="7492">
      <c r="A7492" s="57"/>
      <c r="K7492" s="5"/>
    </row>
    <row r="7493">
      <c r="A7493" s="57"/>
      <c r="K7493" s="5"/>
    </row>
    <row r="7494">
      <c r="A7494" s="57"/>
      <c r="K7494" s="5"/>
    </row>
    <row r="7495">
      <c r="A7495" s="57"/>
      <c r="K7495" s="5"/>
    </row>
    <row r="7496">
      <c r="A7496" s="57"/>
      <c r="K7496" s="5"/>
    </row>
    <row r="7497">
      <c r="A7497" s="57"/>
      <c r="K7497" s="5"/>
    </row>
    <row r="7498">
      <c r="A7498" s="57"/>
      <c r="K7498" s="5"/>
    </row>
    <row r="7499">
      <c r="A7499" s="57"/>
      <c r="K7499" s="5"/>
    </row>
    <row r="7500">
      <c r="A7500" s="57"/>
      <c r="K7500" s="5"/>
    </row>
    <row r="7501">
      <c r="A7501" s="57"/>
      <c r="K7501" s="5"/>
    </row>
    <row r="7502">
      <c r="A7502" s="57"/>
      <c r="K7502" s="5"/>
    </row>
    <row r="7503">
      <c r="A7503" s="57"/>
      <c r="K7503" s="5"/>
    </row>
    <row r="7504">
      <c r="A7504" s="57"/>
      <c r="K7504" s="5"/>
    </row>
    <row r="7505">
      <c r="A7505" s="57"/>
      <c r="K7505" s="5"/>
    </row>
    <row r="7506">
      <c r="A7506" s="57"/>
      <c r="K7506" s="5"/>
    </row>
    <row r="7507">
      <c r="A7507" s="57"/>
      <c r="K7507" s="5"/>
    </row>
    <row r="7508">
      <c r="A7508" s="57"/>
      <c r="K7508" s="5"/>
    </row>
    <row r="7509">
      <c r="A7509" s="57"/>
      <c r="K7509" s="5"/>
    </row>
    <row r="7510">
      <c r="A7510" s="57"/>
      <c r="K7510" s="5"/>
    </row>
    <row r="7511">
      <c r="A7511" s="57"/>
      <c r="K7511" s="5"/>
    </row>
    <row r="7512">
      <c r="A7512" s="57"/>
      <c r="K7512" s="5"/>
    </row>
    <row r="7513">
      <c r="A7513" s="57"/>
      <c r="K7513" s="5"/>
    </row>
    <row r="7514">
      <c r="A7514" s="57"/>
      <c r="K7514" s="5"/>
    </row>
    <row r="7515">
      <c r="A7515" s="57"/>
      <c r="K7515" s="5"/>
    </row>
    <row r="7516">
      <c r="A7516" s="57"/>
      <c r="K7516" s="5"/>
    </row>
    <row r="7517">
      <c r="A7517" s="57"/>
      <c r="K7517" s="5"/>
    </row>
    <row r="7518">
      <c r="A7518" s="57"/>
      <c r="K7518" s="5"/>
    </row>
    <row r="7519">
      <c r="A7519" s="57"/>
      <c r="K7519" s="5"/>
    </row>
    <row r="7520">
      <c r="A7520" s="57"/>
      <c r="K7520" s="5"/>
    </row>
    <row r="7521">
      <c r="A7521" s="57"/>
      <c r="K7521" s="5"/>
    </row>
    <row r="7522">
      <c r="A7522" s="57"/>
      <c r="K7522" s="5"/>
    </row>
    <row r="7523">
      <c r="A7523" s="57"/>
      <c r="K7523" s="5"/>
    </row>
    <row r="7524">
      <c r="A7524" s="57"/>
      <c r="K7524" s="5"/>
    </row>
    <row r="7525">
      <c r="A7525" s="57"/>
      <c r="K7525" s="5"/>
    </row>
    <row r="7526">
      <c r="A7526" s="57"/>
      <c r="K7526" s="5"/>
    </row>
    <row r="7527">
      <c r="A7527" s="57"/>
      <c r="K7527" s="5"/>
    </row>
    <row r="7528">
      <c r="A7528" s="57"/>
      <c r="K7528" s="5"/>
    </row>
    <row r="7529">
      <c r="A7529" s="57"/>
      <c r="K7529" s="5"/>
    </row>
    <row r="7530">
      <c r="A7530" s="57"/>
      <c r="K7530" s="5"/>
    </row>
    <row r="7531">
      <c r="A7531" s="57"/>
      <c r="K7531" s="5"/>
    </row>
    <row r="7532">
      <c r="A7532" s="57"/>
      <c r="K7532" s="5"/>
    </row>
    <row r="7533">
      <c r="A7533" s="57"/>
      <c r="K7533" s="5"/>
    </row>
    <row r="7534">
      <c r="A7534" s="57"/>
      <c r="K7534" s="5"/>
    </row>
    <row r="7535">
      <c r="A7535" s="57"/>
      <c r="K7535" s="5"/>
    </row>
    <row r="7536">
      <c r="A7536" s="57"/>
      <c r="K7536" s="5"/>
    </row>
    <row r="7537">
      <c r="A7537" s="57"/>
      <c r="K7537" s="5"/>
    </row>
    <row r="7538">
      <c r="A7538" s="57"/>
      <c r="K7538" s="5"/>
    </row>
    <row r="7539">
      <c r="A7539" s="57"/>
      <c r="K7539" s="5"/>
    </row>
    <row r="7540">
      <c r="A7540" s="57"/>
      <c r="K7540" s="5"/>
    </row>
    <row r="7541">
      <c r="A7541" s="57"/>
      <c r="K7541" s="5"/>
    </row>
    <row r="7542">
      <c r="A7542" s="57"/>
      <c r="K7542" s="5"/>
    </row>
    <row r="7543">
      <c r="A7543" s="57"/>
      <c r="K7543" s="5"/>
    </row>
    <row r="7544">
      <c r="A7544" s="57"/>
      <c r="K7544" s="5"/>
    </row>
    <row r="7545">
      <c r="A7545" s="57"/>
      <c r="K7545" s="5"/>
    </row>
    <row r="7546">
      <c r="A7546" s="57"/>
      <c r="K7546" s="5"/>
    </row>
    <row r="7547">
      <c r="A7547" s="57"/>
      <c r="K7547" s="5"/>
    </row>
    <row r="7548">
      <c r="A7548" s="57"/>
      <c r="K7548" s="5"/>
    </row>
    <row r="7549">
      <c r="A7549" s="57"/>
      <c r="K7549" s="5"/>
    </row>
    <row r="7550">
      <c r="A7550" s="57"/>
      <c r="K7550" s="5"/>
    </row>
    <row r="7551">
      <c r="A7551" s="57"/>
      <c r="K7551" s="5"/>
    </row>
    <row r="7552">
      <c r="A7552" s="57"/>
      <c r="K7552" s="5"/>
    </row>
    <row r="7553">
      <c r="A7553" s="57"/>
      <c r="K7553" s="5"/>
    </row>
    <row r="7554">
      <c r="A7554" s="57"/>
      <c r="K7554" s="5"/>
    </row>
    <row r="7555">
      <c r="A7555" s="57"/>
      <c r="K7555" s="5"/>
    </row>
    <row r="7556">
      <c r="A7556" s="57"/>
      <c r="K7556" s="5"/>
    </row>
    <row r="7557">
      <c r="A7557" s="57"/>
      <c r="K7557" s="5"/>
    </row>
    <row r="7558">
      <c r="A7558" s="57"/>
      <c r="K7558" s="5"/>
    </row>
    <row r="7559">
      <c r="A7559" s="57"/>
      <c r="K7559" s="5"/>
    </row>
    <row r="7560">
      <c r="A7560" s="57"/>
      <c r="K7560" s="5"/>
    </row>
    <row r="7561">
      <c r="A7561" s="57"/>
      <c r="K7561" s="5"/>
    </row>
    <row r="7562">
      <c r="A7562" s="57"/>
      <c r="K7562" s="5"/>
    </row>
    <row r="7563">
      <c r="A7563" s="57"/>
      <c r="K7563" s="5"/>
    </row>
    <row r="7564">
      <c r="A7564" s="57"/>
      <c r="K7564" s="5"/>
    </row>
    <row r="7565">
      <c r="A7565" s="57"/>
      <c r="K7565" s="5"/>
    </row>
    <row r="7566">
      <c r="A7566" s="57"/>
      <c r="K7566" s="5"/>
    </row>
    <row r="7567">
      <c r="A7567" s="57"/>
      <c r="K7567" s="5"/>
    </row>
    <row r="7568">
      <c r="A7568" s="57"/>
      <c r="K7568" s="5"/>
    </row>
    <row r="7569">
      <c r="A7569" s="57"/>
      <c r="K7569" s="5"/>
    </row>
    <row r="7570">
      <c r="A7570" s="57"/>
      <c r="K7570" s="5"/>
    </row>
    <row r="7571">
      <c r="A7571" s="57"/>
      <c r="K7571" s="5"/>
    </row>
    <row r="7572">
      <c r="A7572" s="57"/>
      <c r="K7572" s="5"/>
    </row>
    <row r="7573">
      <c r="A7573" s="57"/>
      <c r="K7573" s="5"/>
    </row>
    <row r="7574">
      <c r="A7574" s="57"/>
      <c r="K7574" s="5"/>
    </row>
    <row r="7575">
      <c r="A7575" s="57"/>
      <c r="K7575" s="5"/>
    </row>
    <row r="7576">
      <c r="A7576" s="57"/>
      <c r="K7576" s="5"/>
    </row>
    <row r="7577">
      <c r="A7577" s="57"/>
      <c r="K7577" s="5"/>
    </row>
    <row r="7578">
      <c r="A7578" s="57"/>
      <c r="K7578" s="5"/>
    </row>
    <row r="7579">
      <c r="A7579" s="57"/>
      <c r="K7579" s="5"/>
    </row>
    <row r="7580">
      <c r="A7580" s="57"/>
      <c r="K7580" s="5"/>
    </row>
    <row r="7581">
      <c r="A7581" s="57"/>
      <c r="K7581" s="5"/>
    </row>
    <row r="7582">
      <c r="A7582" s="57"/>
      <c r="K7582" s="5"/>
    </row>
    <row r="7583">
      <c r="A7583" s="57"/>
      <c r="K7583" s="5"/>
    </row>
    <row r="7584">
      <c r="A7584" s="57"/>
      <c r="K7584" s="5"/>
    </row>
    <row r="7585">
      <c r="A7585" s="57"/>
      <c r="K7585" s="5"/>
    </row>
    <row r="7586">
      <c r="A7586" s="57"/>
      <c r="K7586" s="5"/>
    </row>
    <row r="7587">
      <c r="A7587" s="57"/>
      <c r="K7587" s="5"/>
    </row>
    <row r="7588">
      <c r="A7588" s="57"/>
      <c r="K7588" s="5"/>
    </row>
    <row r="7589">
      <c r="A7589" s="57"/>
      <c r="K7589" s="5"/>
    </row>
    <row r="7590">
      <c r="A7590" s="57"/>
      <c r="K7590" s="5"/>
    </row>
    <row r="7591">
      <c r="A7591" s="57"/>
      <c r="K7591" s="5"/>
    </row>
    <row r="7592">
      <c r="A7592" s="57"/>
      <c r="K7592" s="5"/>
    </row>
    <row r="7593">
      <c r="A7593" s="57"/>
      <c r="K7593" s="5"/>
    </row>
    <row r="7594">
      <c r="A7594" s="57"/>
      <c r="K7594" s="5"/>
    </row>
    <row r="7595">
      <c r="A7595" s="57"/>
      <c r="K7595" s="5"/>
    </row>
    <row r="7596">
      <c r="A7596" s="57"/>
      <c r="K7596" s="5"/>
    </row>
    <row r="7597">
      <c r="A7597" s="57"/>
      <c r="K7597" s="5"/>
    </row>
    <row r="7598">
      <c r="A7598" s="57"/>
      <c r="K7598" s="5"/>
    </row>
    <row r="7599">
      <c r="A7599" s="57"/>
      <c r="K7599" s="5"/>
    </row>
    <row r="7600">
      <c r="A7600" s="57"/>
      <c r="K7600" s="5"/>
    </row>
    <row r="7601">
      <c r="A7601" s="57"/>
      <c r="K7601" s="5"/>
    </row>
    <row r="7602">
      <c r="A7602" s="57"/>
      <c r="K7602" s="5"/>
    </row>
    <row r="7603">
      <c r="A7603" s="57"/>
      <c r="K7603" s="5"/>
    </row>
    <row r="7604">
      <c r="A7604" s="57"/>
      <c r="K7604" s="5"/>
    </row>
    <row r="7605">
      <c r="A7605" s="57"/>
      <c r="K7605" s="5"/>
    </row>
    <row r="7606">
      <c r="A7606" s="57"/>
      <c r="K7606" s="5"/>
    </row>
    <row r="7607">
      <c r="A7607" s="57"/>
      <c r="K7607" s="5"/>
    </row>
    <row r="7608">
      <c r="A7608" s="57"/>
      <c r="K7608" s="5"/>
    </row>
    <row r="7609">
      <c r="A7609" s="57"/>
      <c r="K7609" s="5"/>
    </row>
    <row r="7610">
      <c r="A7610" s="57"/>
      <c r="K7610" s="5"/>
    </row>
    <row r="7611">
      <c r="A7611" s="57"/>
      <c r="K7611" s="5"/>
    </row>
    <row r="7612">
      <c r="A7612" s="57"/>
      <c r="K7612" s="5"/>
    </row>
    <row r="7613">
      <c r="A7613" s="57"/>
      <c r="K7613" s="5"/>
    </row>
    <row r="7614">
      <c r="A7614" s="57"/>
      <c r="K7614" s="5"/>
    </row>
    <row r="7615">
      <c r="A7615" s="57"/>
      <c r="K7615" s="5"/>
    </row>
    <row r="7616">
      <c r="A7616" s="57"/>
      <c r="K7616" s="5"/>
    </row>
    <row r="7617">
      <c r="A7617" s="57"/>
      <c r="K7617" s="5"/>
    </row>
    <row r="7618">
      <c r="A7618" s="57"/>
      <c r="K7618" s="5"/>
    </row>
    <row r="7619">
      <c r="A7619" s="57"/>
      <c r="K7619" s="5"/>
    </row>
    <row r="7620">
      <c r="A7620" s="57"/>
      <c r="K7620" s="5"/>
    </row>
    <row r="7621">
      <c r="A7621" s="57"/>
      <c r="K7621" s="5"/>
    </row>
    <row r="7622">
      <c r="A7622" s="57"/>
      <c r="K7622" s="5"/>
    </row>
    <row r="7623">
      <c r="A7623" s="57"/>
      <c r="K7623" s="5"/>
    </row>
    <row r="7624">
      <c r="A7624" s="57"/>
      <c r="K7624" s="5"/>
    </row>
    <row r="7625">
      <c r="A7625" s="57"/>
      <c r="K7625" s="5"/>
    </row>
    <row r="7626">
      <c r="A7626" s="57"/>
      <c r="K7626" s="5"/>
    </row>
    <row r="7627">
      <c r="A7627" s="57"/>
      <c r="K7627" s="5"/>
    </row>
    <row r="7628">
      <c r="A7628" s="57"/>
      <c r="K7628" s="5"/>
    </row>
    <row r="7629">
      <c r="A7629" s="57"/>
      <c r="K7629" s="5"/>
    </row>
    <row r="7630">
      <c r="A7630" s="57"/>
      <c r="K7630" s="5"/>
    </row>
    <row r="7631">
      <c r="A7631" s="57"/>
      <c r="K7631" s="5"/>
    </row>
    <row r="7632">
      <c r="A7632" s="57"/>
      <c r="K7632" s="5"/>
    </row>
    <row r="7633">
      <c r="A7633" s="57"/>
      <c r="K7633" s="5"/>
    </row>
    <row r="7634">
      <c r="A7634" s="57"/>
      <c r="K7634" s="5"/>
    </row>
    <row r="7635">
      <c r="A7635" s="57"/>
      <c r="K7635" s="5"/>
    </row>
    <row r="7636">
      <c r="A7636" s="57"/>
      <c r="K7636" s="5"/>
    </row>
    <row r="7637">
      <c r="A7637" s="57"/>
      <c r="K7637" s="5"/>
    </row>
    <row r="7638">
      <c r="A7638" s="57"/>
      <c r="K7638" s="5"/>
    </row>
    <row r="7639">
      <c r="A7639" s="57"/>
      <c r="K7639" s="5"/>
    </row>
    <row r="7640">
      <c r="A7640" s="57"/>
      <c r="K7640" s="5"/>
    </row>
    <row r="7641">
      <c r="A7641" s="57"/>
      <c r="K7641" s="5"/>
    </row>
    <row r="7642">
      <c r="A7642" s="57"/>
      <c r="K7642" s="5"/>
    </row>
    <row r="7643">
      <c r="A7643" s="57"/>
      <c r="K7643" s="5"/>
    </row>
    <row r="7644">
      <c r="A7644" s="57"/>
      <c r="K7644" s="5"/>
    </row>
    <row r="7645">
      <c r="A7645" s="57"/>
      <c r="K7645" s="5"/>
    </row>
    <row r="7646">
      <c r="A7646" s="57"/>
      <c r="K7646" s="5"/>
    </row>
    <row r="7647">
      <c r="A7647" s="57"/>
      <c r="K7647" s="5"/>
    </row>
    <row r="7648">
      <c r="A7648" s="57"/>
      <c r="K7648" s="5"/>
    </row>
    <row r="7649">
      <c r="A7649" s="57"/>
      <c r="K7649" s="5"/>
    </row>
    <row r="7650">
      <c r="A7650" s="57"/>
      <c r="K7650" s="5"/>
    </row>
    <row r="7651">
      <c r="A7651" s="57"/>
      <c r="K7651" s="5"/>
    </row>
    <row r="7652">
      <c r="A7652" s="57"/>
      <c r="K7652" s="5"/>
    </row>
    <row r="7653">
      <c r="A7653" s="57"/>
      <c r="K7653" s="5"/>
    </row>
    <row r="7654">
      <c r="A7654" s="57"/>
      <c r="K7654" s="5"/>
    </row>
    <row r="7655">
      <c r="A7655" s="57"/>
      <c r="K7655" s="5"/>
    </row>
    <row r="7656">
      <c r="A7656" s="57"/>
      <c r="K7656" s="5"/>
    </row>
    <row r="7657">
      <c r="A7657" s="57"/>
      <c r="K7657" s="5"/>
    </row>
    <row r="7658">
      <c r="A7658" s="57"/>
      <c r="K7658" s="5"/>
    </row>
    <row r="7659">
      <c r="A7659" s="57"/>
      <c r="K7659" s="5"/>
    </row>
    <row r="7660">
      <c r="A7660" s="57"/>
      <c r="K7660" s="5"/>
    </row>
    <row r="7661">
      <c r="A7661" s="57"/>
      <c r="K7661" s="5"/>
    </row>
    <row r="7662">
      <c r="A7662" s="57"/>
      <c r="K7662" s="5"/>
    </row>
    <row r="7663">
      <c r="A7663" s="57"/>
      <c r="K7663" s="5"/>
    </row>
    <row r="7664">
      <c r="A7664" s="57"/>
      <c r="K7664" s="5"/>
    </row>
    <row r="7665">
      <c r="A7665" s="57"/>
      <c r="K7665" s="5"/>
    </row>
    <row r="7666">
      <c r="A7666" s="57"/>
      <c r="K7666" s="5"/>
    </row>
    <row r="7667">
      <c r="A7667" s="57"/>
      <c r="K7667" s="5"/>
    </row>
    <row r="7668">
      <c r="A7668" s="57"/>
      <c r="K7668" s="5"/>
    </row>
    <row r="7669">
      <c r="A7669" s="57"/>
      <c r="K7669" s="5"/>
    </row>
    <row r="7670">
      <c r="A7670" s="57"/>
      <c r="K7670" s="5"/>
    </row>
    <row r="7671">
      <c r="A7671" s="57"/>
      <c r="K7671" s="5"/>
    </row>
    <row r="7672">
      <c r="A7672" s="57"/>
      <c r="K7672" s="5"/>
    </row>
    <row r="7673">
      <c r="A7673" s="57"/>
      <c r="K7673" s="5"/>
    </row>
    <row r="7674">
      <c r="A7674" s="57"/>
      <c r="K7674" s="5"/>
    </row>
    <row r="7675">
      <c r="A7675" s="57"/>
      <c r="K7675" s="5"/>
    </row>
    <row r="7676">
      <c r="A7676" s="57"/>
      <c r="K7676" s="5"/>
    </row>
    <row r="7677">
      <c r="A7677" s="57"/>
      <c r="K7677" s="5"/>
    </row>
    <row r="7678">
      <c r="A7678" s="57"/>
      <c r="K7678" s="5"/>
    </row>
    <row r="7679">
      <c r="A7679" s="57"/>
      <c r="K7679" s="5"/>
    </row>
    <row r="7680">
      <c r="A7680" s="57"/>
      <c r="K7680" s="5"/>
    </row>
    <row r="7681">
      <c r="A7681" s="57"/>
      <c r="K7681" s="5"/>
    </row>
    <row r="7682">
      <c r="A7682" s="57"/>
      <c r="K7682" s="5"/>
    </row>
    <row r="7683">
      <c r="A7683" s="57"/>
      <c r="K7683" s="5"/>
    </row>
    <row r="7684">
      <c r="A7684" s="57"/>
      <c r="K7684" s="5"/>
    </row>
    <row r="7685">
      <c r="A7685" s="57"/>
      <c r="K7685" s="5"/>
    </row>
    <row r="7686">
      <c r="A7686" s="57"/>
      <c r="K7686" s="5"/>
    </row>
    <row r="7687">
      <c r="A7687" s="57"/>
      <c r="K7687" s="5"/>
    </row>
    <row r="7688">
      <c r="A7688" s="57"/>
      <c r="K7688" s="5"/>
    </row>
    <row r="7689">
      <c r="A7689" s="57"/>
      <c r="K7689" s="5"/>
    </row>
    <row r="7690">
      <c r="A7690" s="57"/>
      <c r="K7690" s="5"/>
    </row>
    <row r="7691">
      <c r="A7691" s="57"/>
      <c r="K7691" s="5"/>
    </row>
    <row r="7692">
      <c r="A7692" s="57"/>
      <c r="K7692" s="5"/>
    </row>
    <row r="7693">
      <c r="A7693" s="57"/>
      <c r="K7693" s="5"/>
    </row>
    <row r="7694">
      <c r="A7694" s="57"/>
      <c r="K7694" s="5"/>
    </row>
    <row r="7695">
      <c r="A7695" s="57"/>
      <c r="K7695" s="5"/>
    </row>
    <row r="7696">
      <c r="A7696" s="57"/>
      <c r="K7696" s="5"/>
    </row>
    <row r="7697">
      <c r="A7697" s="57"/>
      <c r="K7697" s="5"/>
    </row>
    <row r="7698">
      <c r="A7698" s="57"/>
      <c r="K7698" s="5"/>
    </row>
    <row r="7699">
      <c r="A7699" s="57"/>
      <c r="K7699" s="5"/>
    </row>
    <row r="7700">
      <c r="A7700" s="57"/>
      <c r="K7700" s="5"/>
    </row>
    <row r="7701">
      <c r="A7701" s="57"/>
      <c r="K7701" s="5"/>
    </row>
    <row r="7702">
      <c r="A7702" s="57"/>
      <c r="K7702" s="5"/>
    </row>
    <row r="7703">
      <c r="A7703" s="57"/>
      <c r="K7703" s="5"/>
    </row>
    <row r="7704">
      <c r="A7704" s="57"/>
      <c r="K7704" s="5"/>
    </row>
    <row r="7705">
      <c r="A7705" s="57"/>
      <c r="K7705" s="5"/>
    </row>
    <row r="7706">
      <c r="A7706" s="57"/>
      <c r="K7706" s="5"/>
    </row>
    <row r="7707">
      <c r="A7707" s="57"/>
      <c r="K7707" s="5"/>
    </row>
    <row r="7708">
      <c r="A7708" s="57"/>
      <c r="K7708" s="5"/>
    </row>
    <row r="7709">
      <c r="A7709" s="57"/>
      <c r="K7709" s="5"/>
    </row>
    <row r="7710">
      <c r="A7710" s="57"/>
      <c r="K7710" s="5"/>
    </row>
    <row r="7711">
      <c r="A7711" s="57"/>
      <c r="K7711" s="5"/>
    </row>
    <row r="7712">
      <c r="A7712" s="57"/>
      <c r="K7712" s="5"/>
    </row>
    <row r="7713">
      <c r="A7713" s="57"/>
      <c r="K7713" s="5"/>
    </row>
    <row r="7714">
      <c r="A7714" s="57"/>
      <c r="K7714" s="5"/>
    </row>
    <row r="7715">
      <c r="A7715" s="57"/>
      <c r="K7715" s="5"/>
    </row>
    <row r="7716">
      <c r="A7716" s="57"/>
      <c r="K7716" s="5"/>
    </row>
    <row r="7717">
      <c r="A7717" s="57"/>
      <c r="K7717" s="5"/>
    </row>
    <row r="7718">
      <c r="A7718" s="57"/>
      <c r="K7718" s="5"/>
    </row>
    <row r="7719">
      <c r="A7719" s="57"/>
      <c r="K7719" s="5"/>
    </row>
    <row r="7720">
      <c r="A7720" s="57"/>
      <c r="K7720" s="5"/>
    </row>
    <row r="7721">
      <c r="A7721" s="57"/>
      <c r="K7721" s="5"/>
    </row>
    <row r="7722">
      <c r="A7722" s="57"/>
      <c r="K7722" s="5"/>
    </row>
    <row r="7723">
      <c r="A7723" s="57"/>
      <c r="K7723" s="5"/>
    </row>
    <row r="7724">
      <c r="A7724" s="57"/>
      <c r="K7724" s="5"/>
    </row>
    <row r="7725">
      <c r="A7725" s="57"/>
      <c r="K7725" s="5"/>
    </row>
    <row r="7726">
      <c r="A7726" s="57"/>
      <c r="K7726" s="5"/>
    </row>
    <row r="7727">
      <c r="A7727" s="57"/>
      <c r="K7727" s="5"/>
    </row>
    <row r="7728">
      <c r="A7728" s="57"/>
      <c r="K7728" s="5"/>
    </row>
    <row r="7729">
      <c r="A7729" s="57"/>
      <c r="K7729" s="5"/>
    </row>
    <row r="7730">
      <c r="A7730" s="57"/>
      <c r="K7730" s="5"/>
    </row>
    <row r="7731">
      <c r="A7731" s="57"/>
      <c r="K7731" s="5"/>
    </row>
    <row r="7732">
      <c r="A7732" s="57"/>
      <c r="K7732" s="5"/>
    </row>
    <row r="7733">
      <c r="A7733" s="57"/>
      <c r="K7733" s="5"/>
    </row>
    <row r="7734">
      <c r="A7734" s="57"/>
      <c r="K7734" s="5"/>
    </row>
    <row r="7735">
      <c r="A7735" s="57"/>
      <c r="K7735" s="5"/>
    </row>
    <row r="7736">
      <c r="A7736" s="57"/>
      <c r="K7736" s="5"/>
    </row>
    <row r="7737">
      <c r="A7737" s="57"/>
      <c r="K7737" s="5"/>
    </row>
    <row r="7738">
      <c r="A7738" s="57"/>
      <c r="K7738" s="5"/>
    </row>
    <row r="7739">
      <c r="A7739" s="57"/>
      <c r="K7739" s="5"/>
    </row>
    <row r="7740">
      <c r="A7740" s="57"/>
      <c r="K7740" s="5"/>
    </row>
    <row r="7741">
      <c r="A7741" s="57"/>
      <c r="K7741" s="5"/>
    </row>
    <row r="7742">
      <c r="A7742" s="57"/>
      <c r="K7742" s="5"/>
    </row>
    <row r="7743">
      <c r="A7743" s="57"/>
      <c r="K7743" s="5"/>
    </row>
    <row r="7744">
      <c r="A7744" s="57"/>
      <c r="K7744" s="5"/>
    </row>
    <row r="7745">
      <c r="A7745" s="57"/>
      <c r="K7745" s="5"/>
    </row>
    <row r="7746">
      <c r="A7746" s="57"/>
      <c r="K7746" s="5"/>
    </row>
    <row r="7747">
      <c r="A7747" s="57"/>
      <c r="K7747" s="5"/>
    </row>
    <row r="7748">
      <c r="A7748" s="57"/>
      <c r="K7748" s="5"/>
    </row>
    <row r="7749">
      <c r="A7749" s="57"/>
      <c r="K7749" s="5"/>
    </row>
    <row r="7750">
      <c r="A7750" s="57"/>
      <c r="K7750" s="5"/>
    </row>
    <row r="7751">
      <c r="A7751" s="57"/>
      <c r="K7751" s="5"/>
    </row>
    <row r="7752">
      <c r="A7752" s="57"/>
      <c r="K7752" s="5"/>
    </row>
    <row r="7753">
      <c r="A7753" s="57"/>
      <c r="K7753" s="5"/>
    </row>
    <row r="7754">
      <c r="A7754" s="57"/>
      <c r="K7754" s="5"/>
    </row>
    <row r="7755">
      <c r="A7755" s="57"/>
      <c r="K7755" s="5"/>
    </row>
    <row r="7756">
      <c r="A7756" s="57"/>
      <c r="K7756" s="5"/>
    </row>
    <row r="7757">
      <c r="A7757" s="57"/>
      <c r="K7757" s="5"/>
    </row>
    <row r="7758">
      <c r="A7758" s="57"/>
      <c r="K7758" s="5"/>
    </row>
    <row r="7759">
      <c r="A7759" s="57"/>
      <c r="K7759" s="5"/>
    </row>
    <row r="7760">
      <c r="A7760" s="57"/>
      <c r="K7760" s="5"/>
    </row>
    <row r="7761">
      <c r="A7761" s="57"/>
      <c r="K7761" s="5"/>
    </row>
    <row r="7762">
      <c r="A7762" s="57"/>
      <c r="K7762" s="5"/>
    </row>
    <row r="7763">
      <c r="A7763" s="57"/>
      <c r="K7763" s="5"/>
    </row>
    <row r="7764">
      <c r="A7764" s="57"/>
      <c r="K7764" s="5"/>
    </row>
    <row r="7765">
      <c r="A7765" s="57"/>
      <c r="K7765" s="5"/>
    </row>
    <row r="7766">
      <c r="A7766" s="57"/>
      <c r="K7766" s="5"/>
    </row>
    <row r="7767">
      <c r="A7767" s="57"/>
      <c r="K7767" s="5"/>
    </row>
    <row r="7768">
      <c r="A7768" s="57"/>
      <c r="K7768" s="5"/>
    </row>
    <row r="7769">
      <c r="A7769" s="57"/>
      <c r="K7769" s="5"/>
    </row>
    <row r="7770">
      <c r="A7770" s="57"/>
      <c r="K7770" s="5"/>
    </row>
    <row r="7771">
      <c r="A7771" s="57"/>
      <c r="K7771" s="5"/>
    </row>
    <row r="7772">
      <c r="A7772" s="57"/>
      <c r="K7772" s="5"/>
    </row>
    <row r="7773">
      <c r="A7773" s="57"/>
      <c r="K7773" s="5"/>
    </row>
    <row r="7774">
      <c r="A7774" s="57"/>
      <c r="K7774" s="5"/>
    </row>
    <row r="7775">
      <c r="A7775" s="57"/>
      <c r="K7775" s="5"/>
    </row>
    <row r="7776">
      <c r="A7776" s="57"/>
      <c r="K7776" s="5"/>
    </row>
    <row r="7777">
      <c r="A7777" s="57"/>
      <c r="K7777" s="5"/>
    </row>
    <row r="7778">
      <c r="A7778" s="57"/>
      <c r="K7778" s="5"/>
    </row>
    <row r="7779">
      <c r="A7779" s="57"/>
      <c r="K7779" s="5"/>
    </row>
    <row r="7780">
      <c r="A7780" s="57"/>
      <c r="K7780" s="5"/>
    </row>
    <row r="7781">
      <c r="A7781" s="57"/>
      <c r="K7781" s="5"/>
    </row>
    <row r="7782">
      <c r="A7782" s="57"/>
      <c r="K7782" s="5"/>
    </row>
    <row r="7783">
      <c r="A7783" s="57"/>
      <c r="K7783" s="5"/>
    </row>
    <row r="7784">
      <c r="A7784" s="57"/>
      <c r="K7784" s="5"/>
    </row>
    <row r="7785">
      <c r="A7785" s="57"/>
      <c r="K7785" s="5"/>
    </row>
    <row r="7786">
      <c r="A7786" s="57"/>
      <c r="K7786" s="5"/>
    </row>
    <row r="7787">
      <c r="A7787" s="57"/>
      <c r="K7787" s="5"/>
    </row>
    <row r="7788">
      <c r="A7788" s="57"/>
      <c r="K7788" s="5"/>
    </row>
    <row r="7789">
      <c r="A7789" s="57"/>
      <c r="K7789" s="5"/>
    </row>
    <row r="7790">
      <c r="A7790" s="57"/>
      <c r="K7790" s="5"/>
    </row>
    <row r="7791">
      <c r="A7791" s="57"/>
      <c r="K7791" s="5"/>
    </row>
    <row r="7792">
      <c r="A7792" s="57"/>
      <c r="K7792" s="5"/>
    </row>
    <row r="7793">
      <c r="A7793" s="57"/>
      <c r="K7793" s="5"/>
    </row>
    <row r="7794">
      <c r="A7794" s="57"/>
      <c r="K7794" s="5"/>
    </row>
    <row r="7795">
      <c r="A7795" s="57"/>
      <c r="K7795" s="5"/>
    </row>
    <row r="7796">
      <c r="A7796" s="57"/>
      <c r="K7796" s="5"/>
    </row>
    <row r="7797">
      <c r="A7797" s="57"/>
      <c r="K7797" s="5"/>
    </row>
    <row r="7798">
      <c r="A7798" s="57"/>
      <c r="K7798" s="5"/>
    </row>
    <row r="7799">
      <c r="A7799" s="57"/>
      <c r="K7799" s="5"/>
    </row>
    <row r="7800">
      <c r="A7800" s="57"/>
      <c r="K7800" s="5"/>
    </row>
    <row r="7801">
      <c r="A7801" s="57"/>
      <c r="K7801" s="5"/>
    </row>
    <row r="7802">
      <c r="A7802" s="57"/>
      <c r="K7802" s="5"/>
    </row>
    <row r="7803">
      <c r="A7803" s="57"/>
      <c r="K7803" s="5"/>
    </row>
    <row r="7804">
      <c r="A7804" s="57"/>
      <c r="K7804" s="5"/>
    </row>
    <row r="7805">
      <c r="A7805" s="57"/>
      <c r="K7805" s="5"/>
    </row>
    <row r="7806">
      <c r="A7806" s="57"/>
      <c r="K7806" s="5"/>
    </row>
    <row r="7807">
      <c r="A7807" s="57"/>
      <c r="K7807" s="5"/>
    </row>
    <row r="7808">
      <c r="A7808" s="57"/>
      <c r="K7808" s="5"/>
    </row>
    <row r="7809">
      <c r="A7809" s="57"/>
      <c r="K7809" s="5"/>
    </row>
    <row r="7810">
      <c r="A7810" s="57"/>
      <c r="K7810" s="5"/>
    </row>
    <row r="7811">
      <c r="A7811" s="57"/>
      <c r="K7811" s="5"/>
    </row>
    <row r="7812">
      <c r="A7812" s="57"/>
      <c r="K7812" s="5"/>
    </row>
    <row r="7813">
      <c r="A7813" s="57"/>
      <c r="K7813" s="5"/>
    </row>
    <row r="7814">
      <c r="A7814" s="57"/>
      <c r="K7814" s="5"/>
    </row>
    <row r="7815">
      <c r="A7815" s="57"/>
      <c r="K7815" s="5"/>
    </row>
    <row r="7816">
      <c r="A7816" s="57"/>
      <c r="K7816" s="5"/>
    </row>
    <row r="7817">
      <c r="A7817" s="57"/>
      <c r="K7817" s="5"/>
    </row>
    <row r="7818">
      <c r="A7818" s="57"/>
      <c r="K7818" s="5"/>
    </row>
    <row r="7819">
      <c r="A7819" s="57"/>
      <c r="K7819" s="5"/>
    </row>
    <row r="7820">
      <c r="A7820" s="57"/>
      <c r="K7820" s="5"/>
    </row>
    <row r="7821">
      <c r="A7821" s="57"/>
      <c r="K7821" s="5"/>
    </row>
    <row r="7822">
      <c r="A7822" s="57"/>
      <c r="K7822" s="5"/>
    </row>
    <row r="7823">
      <c r="A7823" s="57"/>
      <c r="K7823" s="5"/>
    </row>
    <row r="7824">
      <c r="A7824" s="57"/>
      <c r="K7824" s="5"/>
    </row>
    <row r="7825">
      <c r="A7825" s="57"/>
      <c r="K7825" s="5"/>
    </row>
    <row r="7826">
      <c r="A7826" s="57"/>
      <c r="K7826" s="5"/>
    </row>
    <row r="7827">
      <c r="A7827" s="57"/>
      <c r="K7827" s="5"/>
    </row>
    <row r="7828">
      <c r="A7828" s="57"/>
      <c r="K7828" s="5"/>
    </row>
    <row r="7829">
      <c r="A7829" s="57"/>
      <c r="K7829" s="5"/>
    </row>
    <row r="7830">
      <c r="A7830" s="57"/>
      <c r="K7830" s="5"/>
    </row>
    <row r="7831">
      <c r="A7831" s="57"/>
      <c r="K7831" s="5"/>
    </row>
    <row r="7832">
      <c r="A7832" s="57"/>
      <c r="K7832" s="5"/>
    </row>
    <row r="7833">
      <c r="A7833" s="57"/>
      <c r="K7833" s="5"/>
    </row>
    <row r="7834">
      <c r="A7834" s="57"/>
      <c r="K7834" s="5"/>
    </row>
    <row r="7835">
      <c r="A7835" s="57"/>
      <c r="K7835" s="5"/>
    </row>
    <row r="7836">
      <c r="A7836" s="57"/>
      <c r="K7836" s="5"/>
    </row>
    <row r="7837">
      <c r="A7837" s="57"/>
      <c r="K7837" s="5"/>
    </row>
    <row r="7838">
      <c r="A7838" s="57"/>
      <c r="K7838" s="5"/>
    </row>
    <row r="7839">
      <c r="A7839" s="57"/>
      <c r="K7839" s="5"/>
    </row>
    <row r="7840">
      <c r="A7840" s="57"/>
      <c r="K7840" s="5"/>
    </row>
    <row r="7841">
      <c r="A7841" s="57"/>
      <c r="K7841" s="5"/>
    </row>
    <row r="7842">
      <c r="A7842" s="57"/>
      <c r="K7842" s="5"/>
    </row>
    <row r="7843">
      <c r="A7843" s="57"/>
      <c r="K7843" s="5"/>
    </row>
    <row r="7844">
      <c r="A7844" s="57"/>
      <c r="K7844" s="5"/>
    </row>
    <row r="7845">
      <c r="A7845" s="57"/>
      <c r="K7845" s="5"/>
    </row>
    <row r="7846">
      <c r="A7846" s="57"/>
      <c r="K7846" s="5"/>
    </row>
    <row r="7847">
      <c r="A7847" s="57"/>
      <c r="K7847" s="5"/>
    </row>
    <row r="7848">
      <c r="A7848" s="57"/>
      <c r="K7848" s="5"/>
    </row>
    <row r="7849">
      <c r="A7849" s="57"/>
      <c r="K7849" s="5"/>
    </row>
    <row r="7850">
      <c r="A7850" s="57"/>
      <c r="K7850" s="5"/>
    </row>
    <row r="7851">
      <c r="A7851" s="57"/>
      <c r="K7851" s="5"/>
    </row>
    <row r="7852">
      <c r="A7852" s="57"/>
      <c r="K7852" s="5"/>
    </row>
    <row r="7853">
      <c r="A7853" s="57"/>
      <c r="K7853" s="5"/>
    </row>
    <row r="7854">
      <c r="A7854" s="57"/>
      <c r="K7854" s="5"/>
    </row>
    <row r="7855">
      <c r="A7855" s="57"/>
      <c r="K7855" s="5"/>
    </row>
    <row r="7856">
      <c r="A7856" s="57"/>
      <c r="K7856" s="5"/>
    </row>
    <row r="7857">
      <c r="A7857" s="57"/>
      <c r="K7857" s="5"/>
    </row>
    <row r="7858">
      <c r="A7858" s="57"/>
      <c r="K7858" s="5"/>
    </row>
    <row r="7859">
      <c r="A7859" s="57"/>
      <c r="K7859" s="5"/>
    </row>
    <row r="7860">
      <c r="A7860" s="57"/>
      <c r="K7860" s="5"/>
    </row>
    <row r="7861">
      <c r="A7861" s="57"/>
      <c r="K7861" s="5"/>
    </row>
    <row r="7862">
      <c r="A7862" s="57"/>
      <c r="K7862" s="5"/>
    </row>
    <row r="7863">
      <c r="A7863" s="57"/>
      <c r="K7863" s="5"/>
    </row>
    <row r="7864">
      <c r="A7864" s="57"/>
      <c r="K7864" s="5"/>
    </row>
    <row r="7865">
      <c r="A7865" s="57"/>
      <c r="K7865" s="5"/>
    </row>
    <row r="7866">
      <c r="A7866" s="57"/>
      <c r="K7866" s="5"/>
    </row>
    <row r="7867">
      <c r="A7867" s="57"/>
      <c r="K7867" s="5"/>
    </row>
    <row r="7868">
      <c r="A7868" s="57"/>
      <c r="K7868" s="5"/>
    </row>
    <row r="7869">
      <c r="A7869" s="57"/>
      <c r="K7869" s="5"/>
    </row>
    <row r="7870">
      <c r="A7870" s="57"/>
      <c r="K7870" s="5"/>
    </row>
    <row r="7871">
      <c r="A7871" s="57"/>
      <c r="K7871" s="5"/>
    </row>
    <row r="7872">
      <c r="A7872" s="57"/>
      <c r="K7872" s="5"/>
    </row>
    <row r="7873">
      <c r="A7873" s="57"/>
      <c r="K7873" s="5"/>
    </row>
    <row r="7874">
      <c r="A7874" s="57"/>
      <c r="K7874" s="5"/>
    </row>
    <row r="7875">
      <c r="A7875" s="57"/>
      <c r="K7875" s="5"/>
    </row>
    <row r="7876">
      <c r="A7876" s="57"/>
      <c r="K7876" s="5"/>
    </row>
    <row r="7877">
      <c r="A7877" s="57"/>
      <c r="K7877" s="5"/>
    </row>
    <row r="7878">
      <c r="A7878" s="57"/>
      <c r="K7878" s="5"/>
    </row>
    <row r="7879">
      <c r="A7879" s="57"/>
      <c r="K7879" s="5"/>
    </row>
    <row r="7880">
      <c r="A7880" s="57"/>
      <c r="K7880" s="5"/>
    </row>
    <row r="7881">
      <c r="A7881" s="57"/>
      <c r="K7881" s="5"/>
    </row>
    <row r="7882">
      <c r="A7882" s="57"/>
      <c r="K7882" s="5"/>
    </row>
    <row r="7883">
      <c r="A7883" s="57"/>
      <c r="K7883" s="5"/>
    </row>
    <row r="7884">
      <c r="A7884" s="57"/>
      <c r="K7884" s="5"/>
    </row>
    <row r="7885">
      <c r="A7885" s="57"/>
      <c r="K7885" s="5"/>
    </row>
    <row r="7886">
      <c r="A7886" s="57"/>
      <c r="K7886" s="5"/>
    </row>
    <row r="7887">
      <c r="A7887" s="57"/>
      <c r="K7887" s="5"/>
    </row>
    <row r="7888">
      <c r="A7888" s="57"/>
      <c r="K7888" s="5"/>
    </row>
    <row r="7889">
      <c r="A7889" s="57"/>
      <c r="K7889" s="5"/>
    </row>
    <row r="7890">
      <c r="A7890" s="57"/>
      <c r="K7890" s="5"/>
    </row>
    <row r="7891">
      <c r="A7891" s="57"/>
      <c r="K7891" s="5"/>
    </row>
    <row r="7892">
      <c r="A7892" s="57"/>
      <c r="K7892" s="5"/>
    </row>
    <row r="7893">
      <c r="A7893" s="57"/>
      <c r="K7893" s="5"/>
    </row>
    <row r="7894">
      <c r="A7894" s="57"/>
      <c r="K7894" s="5"/>
    </row>
    <row r="7895">
      <c r="A7895" s="57"/>
      <c r="K7895" s="5"/>
    </row>
    <row r="7896">
      <c r="A7896" s="57"/>
      <c r="K7896" s="5"/>
    </row>
    <row r="7897">
      <c r="A7897" s="57"/>
      <c r="K7897" s="5"/>
    </row>
    <row r="7898">
      <c r="A7898" s="57"/>
      <c r="K7898" s="5"/>
    </row>
    <row r="7899">
      <c r="A7899" s="57"/>
      <c r="K7899" s="5"/>
    </row>
    <row r="7900">
      <c r="A7900" s="57"/>
      <c r="K7900" s="5"/>
    </row>
    <row r="7901">
      <c r="A7901" s="57"/>
      <c r="K7901" s="5"/>
    </row>
    <row r="7902">
      <c r="A7902" s="57"/>
      <c r="K7902" s="5"/>
    </row>
    <row r="7903">
      <c r="A7903" s="57"/>
      <c r="K7903" s="5"/>
    </row>
    <row r="7904">
      <c r="A7904" s="57"/>
      <c r="K7904" s="5"/>
    </row>
    <row r="7905">
      <c r="A7905" s="57"/>
      <c r="K7905" s="5"/>
    </row>
    <row r="7906">
      <c r="A7906" s="57"/>
      <c r="K7906" s="5"/>
    </row>
    <row r="7907">
      <c r="A7907" s="57"/>
      <c r="K7907" s="5"/>
    </row>
    <row r="7908">
      <c r="A7908" s="57"/>
      <c r="K7908" s="5"/>
    </row>
    <row r="7909">
      <c r="A7909" s="57"/>
      <c r="K7909" s="5"/>
    </row>
    <row r="7910">
      <c r="A7910" s="57"/>
      <c r="K7910" s="5"/>
    </row>
    <row r="7911">
      <c r="A7911" s="57"/>
      <c r="K7911" s="5"/>
    </row>
    <row r="7912">
      <c r="A7912" s="57"/>
      <c r="K7912" s="5"/>
    </row>
    <row r="7913">
      <c r="A7913" s="57"/>
      <c r="K7913" s="5"/>
    </row>
    <row r="7914">
      <c r="A7914" s="57"/>
      <c r="K7914" s="5"/>
    </row>
    <row r="7915">
      <c r="A7915" s="57"/>
      <c r="K7915" s="5"/>
    </row>
    <row r="7916">
      <c r="A7916" s="57"/>
      <c r="K7916" s="5"/>
    </row>
    <row r="7917">
      <c r="A7917" s="57"/>
      <c r="K7917" s="5"/>
    </row>
    <row r="7918">
      <c r="A7918" s="57"/>
      <c r="K7918" s="5"/>
    </row>
    <row r="7919">
      <c r="A7919" s="57"/>
      <c r="K7919" s="5"/>
    </row>
    <row r="7920">
      <c r="A7920" s="57"/>
      <c r="K7920" s="5"/>
    </row>
    <row r="7921">
      <c r="A7921" s="57"/>
      <c r="K7921" s="5"/>
    </row>
    <row r="7922">
      <c r="A7922" s="57"/>
      <c r="K7922" s="5"/>
    </row>
    <row r="7923">
      <c r="A7923" s="57"/>
      <c r="K7923" s="5"/>
    </row>
    <row r="7924">
      <c r="A7924" s="57"/>
      <c r="K7924" s="5"/>
    </row>
    <row r="7925">
      <c r="A7925" s="57"/>
      <c r="K7925" s="5"/>
    </row>
    <row r="7926">
      <c r="A7926" s="57"/>
      <c r="K7926" s="5"/>
    </row>
    <row r="7927">
      <c r="A7927" s="57"/>
      <c r="K7927" s="5"/>
    </row>
    <row r="7928">
      <c r="A7928" s="57"/>
      <c r="K7928" s="5"/>
    </row>
    <row r="7929">
      <c r="A7929" s="57"/>
      <c r="K7929" s="5"/>
    </row>
    <row r="7930">
      <c r="A7930" s="57"/>
      <c r="K7930" s="5"/>
    </row>
    <row r="7931">
      <c r="A7931" s="57"/>
      <c r="K7931" s="5"/>
    </row>
    <row r="7932">
      <c r="A7932" s="57"/>
      <c r="K7932" s="5"/>
    </row>
    <row r="7933">
      <c r="A7933" s="57"/>
      <c r="K7933" s="5"/>
    </row>
    <row r="7934">
      <c r="A7934" s="57"/>
      <c r="K7934" s="5"/>
    </row>
    <row r="7935">
      <c r="A7935" s="57"/>
      <c r="K7935" s="5"/>
    </row>
    <row r="7936">
      <c r="A7936" s="57"/>
      <c r="K7936" s="5"/>
    </row>
    <row r="7937">
      <c r="A7937" s="57"/>
      <c r="K7937" s="5"/>
    </row>
    <row r="7938">
      <c r="A7938" s="57"/>
      <c r="K7938" s="5"/>
    </row>
    <row r="7939">
      <c r="A7939" s="57"/>
      <c r="K7939" s="5"/>
    </row>
    <row r="7940">
      <c r="A7940" s="57"/>
      <c r="K7940" s="5"/>
    </row>
    <row r="7941">
      <c r="A7941" s="57"/>
      <c r="K7941" s="5"/>
    </row>
    <row r="7942">
      <c r="A7942" s="57"/>
      <c r="K7942" s="5"/>
    </row>
    <row r="7943">
      <c r="A7943" s="57"/>
      <c r="K7943" s="5"/>
    </row>
    <row r="7944">
      <c r="A7944" s="57"/>
      <c r="K7944" s="5"/>
    </row>
    <row r="7945">
      <c r="A7945" s="57"/>
      <c r="K7945" s="5"/>
    </row>
    <row r="7946">
      <c r="A7946" s="57"/>
      <c r="K7946" s="5"/>
    </row>
    <row r="7947">
      <c r="A7947" s="57"/>
      <c r="K7947" s="5"/>
    </row>
    <row r="7948">
      <c r="A7948" s="57"/>
      <c r="K7948" s="5"/>
    </row>
    <row r="7949">
      <c r="A7949" s="57"/>
      <c r="K7949" s="5"/>
    </row>
    <row r="7950">
      <c r="A7950" s="57"/>
      <c r="K7950" s="5"/>
    </row>
    <row r="7951">
      <c r="A7951" s="57"/>
      <c r="K7951" s="5"/>
    </row>
    <row r="7952">
      <c r="A7952" s="57"/>
      <c r="K7952" s="5"/>
    </row>
    <row r="7953">
      <c r="A7953" s="57"/>
      <c r="K7953" s="5"/>
    </row>
    <row r="7954">
      <c r="A7954" s="57"/>
      <c r="K7954" s="5"/>
    </row>
    <row r="7955">
      <c r="A7955" s="57"/>
      <c r="K7955" s="5"/>
    </row>
    <row r="7956">
      <c r="A7956" s="57"/>
      <c r="K7956" s="5"/>
    </row>
    <row r="7957">
      <c r="A7957" s="57"/>
      <c r="K7957" s="5"/>
    </row>
    <row r="7958">
      <c r="A7958" s="57"/>
      <c r="K7958" s="5"/>
    </row>
    <row r="7959">
      <c r="A7959" s="57"/>
      <c r="K7959" s="5"/>
    </row>
    <row r="7960">
      <c r="A7960" s="57"/>
      <c r="K7960" s="5"/>
    </row>
    <row r="7961">
      <c r="A7961" s="57"/>
      <c r="K7961" s="5"/>
    </row>
    <row r="7962">
      <c r="A7962" s="57"/>
      <c r="K7962" s="5"/>
    </row>
    <row r="7963">
      <c r="A7963" s="57"/>
      <c r="K7963" s="5"/>
    </row>
    <row r="7964">
      <c r="A7964" s="57"/>
      <c r="K7964" s="5"/>
    </row>
    <row r="7965">
      <c r="A7965" s="57"/>
      <c r="K7965" s="5"/>
    </row>
    <row r="7966">
      <c r="A7966" s="57"/>
      <c r="K7966" s="5"/>
    </row>
    <row r="7967">
      <c r="A7967" s="57"/>
      <c r="K7967" s="5"/>
    </row>
    <row r="7968">
      <c r="A7968" s="57"/>
      <c r="K7968" s="5"/>
    </row>
    <row r="7969">
      <c r="A7969" s="57"/>
      <c r="K7969" s="5"/>
    </row>
    <row r="7970">
      <c r="A7970" s="57"/>
      <c r="K7970" s="5"/>
    </row>
    <row r="7971">
      <c r="A7971" s="57"/>
      <c r="K7971" s="5"/>
    </row>
    <row r="7972">
      <c r="A7972" s="57"/>
      <c r="K7972" s="5"/>
    </row>
    <row r="7973">
      <c r="A7973" s="57"/>
      <c r="K7973" s="5"/>
    </row>
    <row r="7974">
      <c r="A7974" s="57"/>
      <c r="K7974" s="5"/>
    </row>
    <row r="7975">
      <c r="A7975" s="57"/>
      <c r="K7975" s="5"/>
    </row>
    <row r="7976">
      <c r="A7976" s="57"/>
      <c r="K7976" s="5"/>
    </row>
    <row r="7977">
      <c r="A7977" s="57"/>
      <c r="K7977" s="5"/>
    </row>
    <row r="7978">
      <c r="A7978" s="57"/>
      <c r="K7978" s="5"/>
    </row>
    <row r="7979">
      <c r="A7979" s="57"/>
      <c r="K7979" s="5"/>
    </row>
    <row r="7980">
      <c r="A7980" s="57"/>
      <c r="K7980" s="5"/>
    </row>
    <row r="7981">
      <c r="A7981" s="57"/>
      <c r="K7981" s="5"/>
    </row>
    <row r="7982">
      <c r="A7982" s="57"/>
      <c r="K7982" s="5"/>
    </row>
    <row r="7983">
      <c r="A7983" s="57"/>
      <c r="K7983" s="5"/>
    </row>
    <row r="7984">
      <c r="A7984" s="57"/>
      <c r="K7984" s="5"/>
    </row>
    <row r="7985">
      <c r="A7985" s="57"/>
      <c r="K7985" s="5"/>
    </row>
    <row r="7986">
      <c r="A7986" s="57"/>
      <c r="K7986" s="5"/>
    </row>
    <row r="7987">
      <c r="A7987" s="57"/>
      <c r="K7987" s="5"/>
    </row>
    <row r="7988">
      <c r="A7988" s="57"/>
      <c r="K7988" s="5"/>
    </row>
    <row r="7989">
      <c r="A7989" s="57"/>
      <c r="K7989" s="5"/>
    </row>
    <row r="7990">
      <c r="A7990" s="57"/>
      <c r="K7990" s="5"/>
    </row>
    <row r="7991">
      <c r="A7991" s="57"/>
      <c r="K7991" s="5"/>
    </row>
    <row r="7992">
      <c r="A7992" s="57"/>
      <c r="K7992" s="5"/>
    </row>
    <row r="7993">
      <c r="A7993" s="57"/>
      <c r="K7993" s="5"/>
    </row>
    <row r="7994">
      <c r="A7994" s="57"/>
      <c r="K7994" s="5"/>
    </row>
    <row r="7995">
      <c r="A7995" s="57"/>
      <c r="K7995" s="5"/>
    </row>
    <row r="7996">
      <c r="A7996" s="57"/>
      <c r="K7996" s="5"/>
    </row>
    <row r="7997">
      <c r="A7997" s="57"/>
      <c r="K7997" s="5"/>
    </row>
    <row r="7998">
      <c r="A7998" s="57"/>
      <c r="K7998" s="5"/>
    </row>
    <row r="7999">
      <c r="A7999" s="57"/>
      <c r="K7999" s="5"/>
    </row>
    <row r="8000">
      <c r="A8000" s="57"/>
      <c r="K8000" s="5"/>
    </row>
    <row r="8001">
      <c r="A8001" s="57"/>
      <c r="K8001" s="5"/>
    </row>
    <row r="8002">
      <c r="A8002" s="57"/>
      <c r="K8002" s="5"/>
    </row>
    <row r="8003">
      <c r="A8003" s="57"/>
      <c r="K8003" s="5"/>
    </row>
    <row r="8004">
      <c r="A8004" s="57"/>
      <c r="K8004" s="5"/>
    </row>
    <row r="8005">
      <c r="A8005" s="57"/>
      <c r="K8005" s="5"/>
    </row>
    <row r="8006">
      <c r="A8006" s="57"/>
      <c r="K8006" s="5"/>
    </row>
    <row r="8007">
      <c r="A8007" s="57"/>
      <c r="K8007" s="5"/>
    </row>
    <row r="8008">
      <c r="A8008" s="57"/>
      <c r="K8008" s="5"/>
    </row>
    <row r="8009">
      <c r="A8009" s="57"/>
      <c r="K8009" s="5"/>
    </row>
    <row r="8010">
      <c r="A8010" s="57"/>
      <c r="K8010" s="5"/>
    </row>
    <row r="8011">
      <c r="A8011" s="57"/>
      <c r="K8011" s="5"/>
    </row>
    <row r="8012">
      <c r="A8012" s="57"/>
      <c r="K8012" s="5"/>
    </row>
    <row r="8013">
      <c r="A8013" s="57"/>
      <c r="K8013" s="5"/>
    </row>
    <row r="8014">
      <c r="A8014" s="57"/>
      <c r="K8014" s="5"/>
    </row>
    <row r="8015">
      <c r="A8015" s="57"/>
      <c r="K8015" s="5"/>
    </row>
    <row r="8016">
      <c r="A8016" s="57"/>
      <c r="K8016" s="5"/>
    </row>
    <row r="8017">
      <c r="A8017" s="57"/>
      <c r="K8017" s="5"/>
    </row>
    <row r="8018">
      <c r="A8018" s="57"/>
      <c r="K8018" s="5"/>
    </row>
    <row r="8019">
      <c r="A8019" s="57"/>
      <c r="K8019" s="5"/>
    </row>
    <row r="8020">
      <c r="A8020" s="57"/>
      <c r="K8020" s="5"/>
    </row>
    <row r="8021">
      <c r="A8021" s="57"/>
      <c r="K8021" s="5"/>
    </row>
    <row r="8022">
      <c r="A8022" s="57"/>
      <c r="K8022" s="5"/>
    </row>
    <row r="8023">
      <c r="A8023" s="57"/>
      <c r="K8023" s="5"/>
    </row>
    <row r="8024">
      <c r="A8024" s="57"/>
      <c r="K8024" s="5"/>
    </row>
    <row r="8025">
      <c r="A8025" s="57"/>
      <c r="K8025" s="5"/>
    </row>
    <row r="8026">
      <c r="A8026" s="57"/>
      <c r="K8026" s="5"/>
    </row>
    <row r="8027">
      <c r="A8027" s="57"/>
      <c r="K8027" s="5"/>
    </row>
    <row r="8028">
      <c r="A8028" s="57"/>
      <c r="K8028" s="5"/>
    </row>
    <row r="8029">
      <c r="A8029" s="57"/>
      <c r="K8029" s="5"/>
    </row>
    <row r="8030">
      <c r="A8030" s="57"/>
      <c r="K8030" s="5"/>
    </row>
    <row r="8031">
      <c r="A8031" s="57"/>
      <c r="K8031" s="5"/>
    </row>
    <row r="8032">
      <c r="A8032" s="57"/>
      <c r="K8032" s="5"/>
    </row>
    <row r="8033">
      <c r="A8033" s="57"/>
      <c r="K8033" s="5"/>
    </row>
    <row r="8034">
      <c r="A8034" s="57"/>
      <c r="K8034" s="5"/>
    </row>
    <row r="8035">
      <c r="A8035" s="57"/>
      <c r="K8035" s="5"/>
    </row>
    <row r="8036">
      <c r="A8036" s="57"/>
      <c r="K8036" s="5"/>
    </row>
    <row r="8037">
      <c r="A8037" s="57"/>
      <c r="K8037" s="5"/>
    </row>
    <row r="8038">
      <c r="A8038" s="57"/>
      <c r="K8038" s="5"/>
    </row>
    <row r="8039">
      <c r="A8039" s="57"/>
      <c r="K8039" s="5"/>
    </row>
    <row r="8040">
      <c r="A8040" s="57"/>
      <c r="K8040" s="5"/>
    </row>
    <row r="8041">
      <c r="A8041" s="57"/>
      <c r="K8041" s="5"/>
    </row>
    <row r="8042">
      <c r="A8042" s="57"/>
      <c r="K8042" s="5"/>
    </row>
    <row r="8043">
      <c r="A8043" s="57"/>
      <c r="K8043" s="5"/>
    </row>
    <row r="8044">
      <c r="A8044" s="57"/>
      <c r="K8044" s="5"/>
    </row>
    <row r="8045">
      <c r="A8045" s="57"/>
      <c r="K8045" s="5"/>
    </row>
    <row r="8046">
      <c r="A8046" s="57"/>
      <c r="K8046" s="5"/>
    </row>
    <row r="8047">
      <c r="A8047" s="57"/>
      <c r="K8047" s="5"/>
    </row>
    <row r="8048">
      <c r="A8048" s="57"/>
      <c r="K8048" s="5"/>
    </row>
    <row r="8049">
      <c r="A8049" s="57"/>
      <c r="K8049" s="5"/>
    </row>
    <row r="8050">
      <c r="A8050" s="57"/>
      <c r="K8050" s="5"/>
    </row>
    <row r="8051">
      <c r="A8051" s="57"/>
      <c r="K8051" s="5"/>
    </row>
    <row r="8052">
      <c r="A8052" s="57"/>
      <c r="K8052" s="5"/>
    </row>
    <row r="8053">
      <c r="A8053" s="57"/>
      <c r="K8053" s="5"/>
    </row>
    <row r="8054">
      <c r="A8054" s="57"/>
      <c r="K8054" s="5"/>
    </row>
    <row r="8055">
      <c r="A8055" s="57"/>
      <c r="K8055" s="5"/>
    </row>
    <row r="8056">
      <c r="A8056" s="57"/>
      <c r="K8056" s="5"/>
    </row>
    <row r="8057">
      <c r="A8057" s="57"/>
      <c r="K8057" s="5"/>
    </row>
    <row r="8058">
      <c r="A8058" s="57"/>
      <c r="K8058" s="5"/>
    </row>
    <row r="8059">
      <c r="A8059" s="57"/>
      <c r="K8059" s="5"/>
    </row>
    <row r="8060">
      <c r="A8060" s="57"/>
      <c r="K8060" s="5"/>
    </row>
    <row r="8061">
      <c r="A8061" s="57"/>
      <c r="K8061" s="5"/>
    </row>
    <row r="8062">
      <c r="A8062" s="57"/>
      <c r="K8062" s="5"/>
    </row>
    <row r="8063">
      <c r="A8063" s="57"/>
      <c r="K8063" s="5"/>
    </row>
    <row r="8064">
      <c r="A8064" s="57"/>
      <c r="K8064" s="5"/>
    </row>
    <row r="8065">
      <c r="A8065" s="57"/>
      <c r="K8065" s="5"/>
    </row>
    <row r="8066">
      <c r="A8066" s="57"/>
      <c r="K8066" s="5"/>
    </row>
    <row r="8067">
      <c r="A8067" s="57"/>
      <c r="K8067" s="5"/>
    </row>
    <row r="8068">
      <c r="A8068" s="57"/>
      <c r="K8068" s="5"/>
    </row>
    <row r="8069">
      <c r="A8069" s="57"/>
      <c r="K8069" s="5"/>
    </row>
    <row r="8070">
      <c r="A8070" s="57"/>
      <c r="K8070" s="5"/>
    </row>
    <row r="8071">
      <c r="A8071" s="57"/>
      <c r="K8071" s="5"/>
    </row>
    <row r="8072">
      <c r="A8072" s="57"/>
      <c r="K8072" s="5"/>
    </row>
    <row r="8073">
      <c r="A8073" s="57"/>
      <c r="K8073" s="5"/>
    </row>
    <row r="8074">
      <c r="A8074" s="57"/>
      <c r="K8074" s="5"/>
    </row>
    <row r="8075">
      <c r="A8075" s="57"/>
      <c r="K8075" s="5"/>
    </row>
    <row r="8076">
      <c r="A8076" s="57"/>
      <c r="K8076" s="5"/>
    </row>
    <row r="8077">
      <c r="A8077" s="57"/>
      <c r="K8077" s="5"/>
    </row>
    <row r="8078">
      <c r="A8078" s="57"/>
      <c r="K8078" s="5"/>
    </row>
    <row r="8079">
      <c r="A8079" s="57"/>
      <c r="K8079" s="5"/>
    </row>
    <row r="8080">
      <c r="A8080" s="57"/>
      <c r="K8080" s="5"/>
    </row>
    <row r="8081">
      <c r="A8081" s="57"/>
      <c r="K8081" s="5"/>
    </row>
    <row r="8082">
      <c r="A8082" s="57"/>
      <c r="K8082" s="5"/>
    </row>
    <row r="8083">
      <c r="A8083" s="57"/>
      <c r="K8083" s="5"/>
    </row>
    <row r="8084">
      <c r="A8084" s="57"/>
      <c r="K8084" s="5"/>
    </row>
    <row r="8085">
      <c r="A8085" s="57"/>
      <c r="K8085" s="5"/>
    </row>
    <row r="8086">
      <c r="A8086" s="57"/>
      <c r="K8086" s="5"/>
    </row>
    <row r="8087">
      <c r="A8087" s="57"/>
      <c r="K8087" s="5"/>
    </row>
    <row r="8088">
      <c r="A8088" s="57"/>
      <c r="K8088" s="5"/>
    </row>
    <row r="8089">
      <c r="A8089" s="57"/>
      <c r="K8089" s="5"/>
    </row>
    <row r="8090">
      <c r="A8090" s="57"/>
      <c r="K8090" s="5"/>
    </row>
    <row r="8091">
      <c r="A8091" s="57"/>
      <c r="K8091" s="5"/>
    </row>
    <row r="8092">
      <c r="A8092" s="57"/>
      <c r="K8092" s="5"/>
    </row>
    <row r="8093">
      <c r="A8093" s="57"/>
      <c r="K8093" s="5"/>
    </row>
    <row r="8094">
      <c r="A8094" s="57"/>
      <c r="K8094" s="5"/>
    </row>
    <row r="8095">
      <c r="A8095" s="57"/>
      <c r="K8095" s="5"/>
    </row>
    <row r="8096">
      <c r="A8096" s="57"/>
      <c r="K8096" s="5"/>
    </row>
    <row r="8097">
      <c r="A8097" s="57"/>
      <c r="K8097" s="5"/>
    </row>
    <row r="8098">
      <c r="A8098" s="57"/>
      <c r="K8098" s="5"/>
    </row>
    <row r="8099">
      <c r="A8099" s="57"/>
      <c r="K8099" s="5"/>
    </row>
    <row r="8100">
      <c r="A8100" s="57"/>
      <c r="K8100" s="5"/>
    </row>
    <row r="8101">
      <c r="A8101" s="57"/>
      <c r="K8101" s="5"/>
    </row>
    <row r="8102">
      <c r="A8102" s="57"/>
      <c r="K8102" s="5"/>
    </row>
    <row r="8103">
      <c r="A8103" s="57"/>
      <c r="K8103" s="5"/>
    </row>
    <row r="8104">
      <c r="A8104" s="57"/>
      <c r="K8104" s="5"/>
    </row>
    <row r="8105">
      <c r="A8105" s="57"/>
      <c r="K8105" s="5"/>
    </row>
    <row r="8106">
      <c r="A8106" s="57"/>
      <c r="K8106" s="5"/>
    </row>
    <row r="8107">
      <c r="A8107" s="57"/>
      <c r="K8107" s="5"/>
    </row>
    <row r="8108">
      <c r="A8108" s="57"/>
      <c r="K8108" s="5"/>
    </row>
    <row r="8109">
      <c r="A8109" s="57"/>
      <c r="K8109" s="5"/>
    </row>
    <row r="8110">
      <c r="A8110" s="57"/>
      <c r="K8110" s="5"/>
    </row>
    <row r="8111">
      <c r="A8111" s="57"/>
      <c r="K8111" s="5"/>
    </row>
    <row r="8112">
      <c r="A8112" s="57"/>
      <c r="K8112" s="5"/>
    </row>
    <row r="8113">
      <c r="A8113" s="57"/>
      <c r="K8113" s="5"/>
    </row>
    <row r="8114">
      <c r="A8114" s="57"/>
      <c r="K8114" s="5"/>
    </row>
    <row r="8115">
      <c r="A8115" s="57"/>
      <c r="K8115" s="5"/>
    </row>
    <row r="8116">
      <c r="A8116" s="57"/>
      <c r="K8116" s="5"/>
    </row>
    <row r="8117">
      <c r="A8117" s="57"/>
      <c r="K8117" s="5"/>
    </row>
    <row r="8118">
      <c r="A8118" s="57"/>
      <c r="K8118" s="5"/>
    </row>
    <row r="8119">
      <c r="A8119" s="57"/>
      <c r="K8119" s="5"/>
    </row>
    <row r="8120">
      <c r="A8120" s="57"/>
      <c r="K8120" s="5"/>
    </row>
    <row r="8121">
      <c r="A8121" s="57"/>
      <c r="K8121" s="5"/>
    </row>
    <row r="8122">
      <c r="A8122" s="57"/>
      <c r="K8122" s="5"/>
    </row>
    <row r="8123">
      <c r="A8123" s="57"/>
      <c r="K8123" s="5"/>
    </row>
    <row r="8124">
      <c r="A8124" s="57"/>
      <c r="K8124" s="5"/>
    </row>
    <row r="8125">
      <c r="A8125" s="57"/>
      <c r="K8125" s="5"/>
    </row>
    <row r="8126">
      <c r="A8126" s="57"/>
      <c r="K8126" s="5"/>
    </row>
    <row r="8127">
      <c r="A8127" s="57"/>
      <c r="K8127" s="5"/>
    </row>
    <row r="8128">
      <c r="A8128" s="57"/>
      <c r="K8128" s="5"/>
    </row>
    <row r="8129">
      <c r="A8129" s="57"/>
      <c r="K8129" s="5"/>
    </row>
    <row r="8130">
      <c r="A8130" s="57"/>
      <c r="K8130" s="5"/>
    </row>
    <row r="8131">
      <c r="A8131" s="57"/>
      <c r="K8131" s="5"/>
    </row>
    <row r="8132">
      <c r="A8132" s="57"/>
      <c r="K8132" s="5"/>
    </row>
    <row r="8133">
      <c r="A8133" s="57"/>
      <c r="K8133" s="5"/>
    </row>
    <row r="8134">
      <c r="A8134" s="57"/>
      <c r="K8134" s="5"/>
    </row>
    <row r="8135">
      <c r="A8135" s="57"/>
      <c r="K8135" s="5"/>
    </row>
    <row r="8136">
      <c r="A8136" s="57"/>
      <c r="K8136" s="5"/>
    </row>
    <row r="8137">
      <c r="A8137" s="57"/>
      <c r="K8137" s="5"/>
    </row>
    <row r="8138">
      <c r="A8138" s="57"/>
      <c r="K8138" s="5"/>
    </row>
    <row r="8139">
      <c r="A8139" s="57"/>
      <c r="K8139" s="5"/>
    </row>
    <row r="8140">
      <c r="A8140" s="57"/>
      <c r="K8140" s="5"/>
    </row>
    <row r="8141">
      <c r="A8141" s="57"/>
      <c r="K8141" s="5"/>
    </row>
    <row r="8142">
      <c r="A8142" s="57"/>
      <c r="K8142" s="5"/>
    </row>
    <row r="8143">
      <c r="A8143" s="57"/>
      <c r="K8143" s="5"/>
    </row>
    <row r="8144">
      <c r="A8144" s="57"/>
      <c r="K8144" s="5"/>
    </row>
    <row r="8145">
      <c r="A8145" s="57"/>
      <c r="K8145" s="5"/>
    </row>
    <row r="8146">
      <c r="A8146" s="57"/>
      <c r="K8146" s="5"/>
    </row>
    <row r="8147">
      <c r="A8147" s="57"/>
      <c r="K8147" s="5"/>
    </row>
    <row r="8148">
      <c r="A8148" s="57"/>
      <c r="K8148" s="5"/>
    </row>
    <row r="8149">
      <c r="A8149" s="57"/>
      <c r="K8149" s="5"/>
    </row>
    <row r="8150">
      <c r="A8150" s="57"/>
      <c r="K8150" s="5"/>
    </row>
    <row r="8151">
      <c r="A8151" s="57"/>
      <c r="K8151" s="5"/>
    </row>
    <row r="8152">
      <c r="A8152" s="57"/>
      <c r="K8152" s="5"/>
    </row>
    <row r="8153">
      <c r="A8153" s="57"/>
      <c r="K8153" s="5"/>
    </row>
    <row r="8154">
      <c r="A8154" s="57"/>
      <c r="K8154" s="5"/>
    </row>
    <row r="8155">
      <c r="A8155" s="57"/>
      <c r="K8155" s="5"/>
    </row>
    <row r="8156">
      <c r="A8156" s="57"/>
      <c r="K8156" s="5"/>
    </row>
    <row r="8157">
      <c r="A8157" s="57"/>
      <c r="K8157" s="5"/>
    </row>
    <row r="8158">
      <c r="A8158" s="57"/>
      <c r="K8158" s="5"/>
    </row>
    <row r="8159">
      <c r="A8159" s="57"/>
      <c r="K8159" s="5"/>
    </row>
    <row r="8160">
      <c r="A8160" s="57"/>
      <c r="K8160" s="5"/>
    </row>
    <row r="8161">
      <c r="A8161" s="57"/>
      <c r="K8161" s="5"/>
    </row>
    <row r="8162">
      <c r="A8162" s="57"/>
      <c r="K8162" s="5"/>
    </row>
    <row r="8163">
      <c r="A8163" s="57"/>
      <c r="K8163" s="5"/>
    </row>
    <row r="8164">
      <c r="A8164" s="57"/>
      <c r="K8164" s="5"/>
    </row>
    <row r="8165">
      <c r="A8165" s="57"/>
      <c r="K8165" s="5"/>
    </row>
    <row r="8166">
      <c r="A8166" s="57"/>
      <c r="K8166" s="5"/>
    </row>
    <row r="8167">
      <c r="A8167" s="57"/>
      <c r="K8167" s="5"/>
    </row>
    <row r="8168">
      <c r="A8168" s="57"/>
      <c r="K8168" s="5"/>
    </row>
    <row r="8169">
      <c r="A8169" s="57"/>
      <c r="K8169" s="5"/>
    </row>
    <row r="8170">
      <c r="A8170" s="57"/>
      <c r="K8170" s="5"/>
    </row>
    <row r="8171">
      <c r="A8171" s="57"/>
      <c r="K8171" s="5"/>
    </row>
    <row r="8172">
      <c r="A8172" s="57"/>
      <c r="K8172" s="5"/>
    </row>
    <row r="8173">
      <c r="A8173" s="57"/>
      <c r="K8173" s="5"/>
    </row>
    <row r="8174">
      <c r="A8174" s="57"/>
      <c r="K8174" s="5"/>
    </row>
    <row r="8175">
      <c r="A8175" s="57"/>
      <c r="K8175" s="5"/>
    </row>
    <row r="8176">
      <c r="A8176" s="57"/>
      <c r="K8176" s="5"/>
    </row>
    <row r="8177">
      <c r="A8177" s="57"/>
      <c r="K8177" s="5"/>
    </row>
    <row r="8178">
      <c r="A8178" s="57"/>
      <c r="K8178" s="5"/>
    </row>
    <row r="8179">
      <c r="A8179" s="57"/>
      <c r="K8179" s="5"/>
    </row>
    <row r="8180">
      <c r="A8180" s="57"/>
      <c r="K8180" s="5"/>
    </row>
    <row r="8181">
      <c r="A8181" s="57"/>
      <c r="K8181" s="5"/>
    </row>
    <row r="8182">
      <c r="A8182" s="57"/>
      <c r="K8182" s="5"/>
    </row>
    <row r="8183">
      <c r="A8183" s="57"/>
      <c r="K8183" s="5"/>
    </row>
    <row r="8184">
      <c r="A8184" s="57"/>
      <c r="K8184" s="5"/>
    </row>
    <row r="8185">
      <c r="A8185" s="57"/>
      <c r="K8185" s="5"/>
    </row>
    <row r="8186">
      <c r="A8186" s="57"/>
      <c r="K8186" s="5"/>
    </row>
    <row r="8187">
      <c r="A8187" s="57"/>
      <c r="K8187" s="5"/>
    </row>
    <row r="8188">
      <c r="A8188" s="57"/>
      <c r="K8188" s="5"/>
    </row>
    <row r="8189">
      <c r="A8189" s="57"/>
      <c r="K8189" s="5"/>
    </row>
    <row r="8190">
      <c r="A8190" s="57"/>
      <c r="K8190" s="5"/>
    </row>
    <row r="8191">
      <c r="A8191" s="57"/>
      <c r="K8191" s="5"/>
    </row>
    <row r="8192">
      <c r="A8192" s="57"/>
      <c r="K8192" s="5"/>
    </row>
    <row r="8193">
      <c r="A8193" s="57"/>
      <c r="K8193" s="5"/>
    </row>
    <row r="8194">
      <c r="A8194" s="57"/>
      <c r="K8194" s="5"/>
    </row>
    <row r="8195">
      <c r="A8195" s="57"/>
      <c r="K8195" s="5"/>
    </row>
    <row r="8196">
      <c r="A8196" s="57"/>
      <c r="K8196" s="5"/>
    </row>
    <row r="8197">
      <c r="A8197" s="57"/>
      <c r="K8197" s="5"/>
    </row>
    <row r="8198">
      <c r="A8198" s="57"/>
      <c r="K8198" s="5"/>
    </row>
    <row r="8199">
      <c r="A8199" s="57"/>
      <c r="K8199" s="5"/>
    </row>
    <row r="8200">
      <c r="A8200" s="57"/>
      <c r="K8200" s="5"/>
    </row>
    <row r="8201">
      <c r="A8201" s="57"/>
      <c r="K8201" s="5"/>
    </row>
    <row r="8202">
      <c r="A8202" s="57"/>
      <c r="K8202" s="5"/>
    </row>
    <row r="8203">
      <c r="A8203" s="57"/>
      <c r="K8203" s="5"/>
    </row>
    <row r="8204">
      <c r="A8204" s="57"/>
      <c r="K8204" s="5"/>
    </row>
    <row r="8205">
      <c r="A8205" s="57"/>
      <c r="K8205" s="5"/>
    </row>
    <row r="8206">
      <c r="A8206" s="57"/>
      <c r="K8206" s="5"/>
    </row>
    <row r="8207">
      <c r="A8207" s="57"/>
      <c r="K8207" s="5"/>
    </row>
    <row r="8208">
      <c r="A8208" s="57"/>
      <c r="K8208" s="5"/>
    </row>
    <row r="8209">
      <c r="A8209" s="57"/>
      <c r="K8209" s="5"/>
    </row>
    <row r="8210">
      <c r="A8210" s="57"/>
      <c r="K8210" s="5"/>
    </row>
    <row r="8211">
      <c r="A8211" s="57"/>
      <c r="K8211" s="5"/>
    </row>
    <row r="8212">
      <c r="A8212" s="57"/>
      <c r="K8212" s="5"/>
    </row>
    <row r="8213">
      <c r="A8213" s="57"/>
      <c r="K8213" s="5"/>
    </row>
    <row r="8214">
      <c r="A8214" s="57"/>
      <c r="K8214" s="5"/>
    </row>
    <row r="8215">
      <c r="A8215" s="57"/>
      <c r="K8215" s="5"/>
    </row>
    <row r="8216">
      <c r="A8216" s="57"/>
      <c r="K8216" s="5"/>
    </row>
    <row r="8217">
      <c r="A8217" s="57"/>
      <c r="K8217" s="5"/>
    </row>
    <row r="8218">
      <c r="A8218" s="57"/>
      <c r="K8218" s="5"/>
    </row>
    <row r="8219">
      <c r="A8219" s="57"/>
      <c r="K8219" s="5"/>
    </row>
    <row r="8220">
      <c r="A8220" s="57"/>
      <c r="K8220" s="5"/>
    </row>
    <row r="8221">
      <c r="A8221" s="57"/>
      <c r="K8221" s="5"/>
    </row>
    <row r="8222">
      <c r="A8222" s="57"/>
      <c r="K8222" s="5"/>
    </row>
    <row r="8223">
      <c r="A8223" s="57"/>
      <c r="K8223" s="5"/>
    </row>
    <row r="8224">
      <c r="A8224" s="57"/>
      <c r="K8224" s="5"/>
    </row>
    <row r="8225">
      <c r="A8225" s="57"/>
      <c r="K8225" s="5"/>
    </row>
    <row r="8226">
      <c r="A8226" s="57"/>
      <c r="K8226" s="5"/>
    </row>
    <row r="8227">
      <c r="A8227" s="57"/>
      <c r="K8227" s="5"/>
    </row>
    <row r="8228">
      <c r="A8228" s="57"/>
      <c r="K8228" s="5"/>
    </row>
    <row r="8229">
      <c r="A8229" s="57"/>
      <c r="K8229" s="5"/>
    </row>
    <row r="8230">
      <c r="A8230" s="57"/>
      <c r="K8230" s="5"/>
    </row>
    <row r="8231">
      <c r="A8231" s="57"/>
      <c r="K8231" s="5"/>
    </row>
    <row r="8232">
      <c r="A8232" s="57"/>
      <c r="K8232" s="5"/>
    </row>
    <row r="8233">
      <c r="A8233" s="57"/>
      <c r="K8233" s="5"/>
    </row>
    <row r="8234">
      <c r="A8234" s="57"/>
      <c r="K8234" s="5"/>
    </row>
    <row r="8235">
      <c r="A8235" s="57"/>
      <c r="K8235" s="5"/>
    </row>
    <row r="8236">
      <c r="A8236" s="57"/>
      <c r="K8236" s="5"/>
    </row>
    <row r="8237">
      <c r="A8237" s="57"/>
      <c r="K8237" s="5"/>
    </row>
    <row r="8238">
      <c r="A8238" s="57"/>
      <c r="K8238" s="5"/>
    </row>
    <row r="8239">
      <c r="A8239" s="57"/>
      <c r="K8239" s="5"/>
    </row>
    <row r="8240">
      <c r="A8240" s="57"/>
      <c r="K8240" s="5"/>
    </row>
    <row r="8241">
      <c r="A8241" s="57"/>
      <c r="K8241" s="5"/>
    </row>
    <row r="8242">
      <c r="A8242" s="57"/>
      <c r="K8242" s="5"/>
    </row>
    <row r="8243">
      <c r="A8243" s="57"/>
      <c r="K8243" s="5"/>
    </row>
    <row r="8244">
      <c r="A8244" s="57"/>
      <c r="K8244" s="5"/>
    </row>
    <row r="8245">
      <c r="A8245" s="57"/>
      <c r="K8245" s="5"/>
    </row>
    <row r="8246">
      <c r="A8246" s="57"/>
      <c r="K8246" s="5"/>
    </row>
    <row r="8247">
      <c r="A8247" s="57"/>
      <c r="K8247" s="5"/>
    </row>
    <row r="8248">
      <c r="A8248" s="57"/>
      <c r="K8248" s="5"/>
    </row>
    <row r="8249">
      <c r="A8249" s="57"/>
      <c r="K8249" s="5"/>
    </row>
    <row r="8250">
      <c r="A8250" s="57"/>
      <c r="K8250" s="5"/>
    </row>
    <row r="8251">
      <c r="A8251" s="57"/>
      <c r="K8251" s="5"/>
    </row>
    <row r="8252">
      <c r="A8252" s="57"/>
      <c r="K8252" s="5"/>
    </row>
    <row r="8253">
      <c r="A8253" s="57"/>
      <c r="K8253" s="5"/>
    </row>
    <row r="8254">
      <c r="A8254" s="57"/>
      <c r="K8254" s="5"/>
    </row>
    <row r="8255">
      <c r="A8255" s="57"/>
      <c r="K8255" s="5"/>
    </row>
    <row r="8256">
      <c r="A8256" s="57"/>
      <c r="K8256" s="5"/>
    </row>
    <row r="8257">
      <c r="A8257" s="57"/>
      <c r="K8257" s="5"/>
    </row>
    <row r="8258">
      <c r="A8258" s="57"/>
      <c r="K8258" s="5"/>
    </row>
    <row r="8259">
      <c r="A8259" s="57"/>
      <c r="K8259" s="5"/>
    </row>
    <row r="8260">
      <c r="A8260" s="57"/>
      <c r="K8260" s="5"/>
    </row>
    <row r="8261">
      <c r="A8261" s="57"/>
      <c r="K8261" s="5"/>
    </row>
    <row r="8262">
      <c r="A8262" s="57"/>
      <c r="K8262" s="5"/>
    </row>
    <row r="8263">
      <c r="A8263" s="57"/>
      <c r="K8263" s="5"/>
    </row>
    <row r="8264">
      <c r="A8264" s="57"/>
      <c r="K8264" s="5"/>
    </row>
    <row r="8265">
      <c r="A8265" s="57"/>
      <c r="K8265" s="5"/>
    </row>
    <row r="8266">
      <c r="A8266" s="57"/>
      <c r="K8266" s="5"/>
    </row>
    <row r="8267">
      <c r="A8267" s="57"/>
      <c r="K8267" s="5"/>
    </row>
    <row r="8268">
      <c r="A8268" s="57"/>
      <c r="K8268" s="5"/>
    </row>
    <row r="8269">
      <c r="A8269" s="57"/>
      <c r="K8269" s="5"/>
    </row>
    <row r="8270">
      <c r="A8270" s="57"/>
      <c r="K8270" s="5"/>
    </row>
    <row r="8271">
      <c r="A8271" s="57"/>
      <c r="K8271" s="5"/>
    </row>
    <row r="8272">
      <c r="A8272" s="57"/>
      <c r="K8272" s="5"/>
    </row>
    <row r="8273">
      <c r="A8273" s="57"/>
      <c r="K8273" s="5"/>
    </row>
    <row r="8274">
      <c r="A8274" s="57"/>
      <c r="K8274" s="5"/>
    </row>
    <row r="8275">
      <c r="A8275" s="57"/>
      <c r="K8275" s="5"/>
    </row>
    <row r="8276">
      <c r="A8276" s="57"/>
      <c r="K8276" s="5"/>
    </row>
    <row r="8277">
      <c r="A8277" s="57"/>
      <c r="K8277" s="5"/>
    </row>
    <row r="8278">
      <c r="A8278" s="57"/>
      <c r="K8278" s="5"/>
    </row>
    <row r="8279">
      <c r="A8279" s="57"/>
      <c r="K8279" s="5"/>
    </row>
    <row r="8280">
      <c r="A8280" s="57"/>
      <c r="K8280" s="5"/>
    </row>
    <row r="8281">
      <c r="A8281" s="57"/>
      <c r="K8281" s="5"/>
    </row>
    <row r="8282">
      <c r="A8282" s="57"/>
      <c r="K8282" s="5"/>
    </row>
    <row r="8283">
      <c r="A8283" s="57"/>
      <c r="K8283" s="5"/>
    </row>
    <row r="8284">
      <c r="A8284" s="57"/>
      <c r="K8284" s="5"/>
    </row>
    <row r="8285">
      <c r="A8285" s="57"/>
      <c r="K8285" s="5"/>
    </row>
    <row r="8286">
      <c r="A8286" s="57"/>
      <c r="K8286" s="5"/>
    </row>
    <row r="8287">
      <c r="A8287" s="57"/>
      <c r="K8287" s="5"/>
    </row>
    <row r="8288">
      <c r="A8288" s="57"/>
      <c r="K8288" s="5"/>
    </row>
    <row r="8289">
      <c r="A8289" s="57"/>
      <c r="K8289" s="5"/>
    </row>
    <row r="8290">
      <c r="A8290" s="57"/>
      <c r="K8290" s="5"/>
    </row>
    <row r="8291">
      <c r="A8291" s="57"/>
      <c r="K8291" s="5"/>
    </row>
    <row r="8292">
      <c r="A8292" s="57"/>
      <c r="K8292" s="5"/>
    </row>
    <row r="8293">
      <c r="A8293" s="57"/>
      <c r="K8293" s="5"/>
    </row>
    <row r="8294">
      <c r="A8294" s="57"/>
      <c r="K8294" s="5"/>
    </row>
    <row r="8295">
      <c r="A8295" s="57"/>
      <c r="K8295" s="5"/>
    </row>
    <row r="8296">
      <c r="A8296" s="57"/>
      <c r="K8296" s="5"/>
    </row>
    <row r="8297">
      <c r="A8297" s="57"/>
      <c r="K8297" s="5"/>
    </row>
    <row r="8298">
      <c r="A8298" s="57"/>
      <c r="K8298" s="5"/>
    </row>
    <row r="8299">
      <c r="A8299" s="57"/>
      <c r="K8299" s="5"/>
    </row>
    <row r="8300">
      <c r="A8300" s="57"/>
      <c r="K8300" s="5"/>
    </row>
    <row r="8301">
      <c r="A8301" s="57"/>
      <c r="K8301" s="5"/>
    </row>
    <row r="8302">
      <c r="A8302" s="57"/>
      <c r="K8302" s="5"/>
    </row>
    <row r="8303">
      <c r="A8303" s="57"/>
      <c r="K8303" s="5"/>
    </row>
    <row r="8304">
      <c r="A8304" s="57"/>
      <c r="K8304" s="5"/>
    </row>
    <row r="8305">
      <c r="A8305" s="57"/>
      <c r="K8305" s="5"/>
    </row>
    <row r="8306">
      <c r="A8306" s="57"/>
      <c r="K8306" s="5"/>
    </row>
    <row r="8307">
      <c r="A8307" s="57"/>
      <c r="K8307" s="5"/>
    </row>
    <row r="8308">
      <c r="A8308" s="57"/>
      <c r="K8308" s="5"/>
    </row>
    <row r="8309">
      <c r="A8309" s="57"/>
      <c r="K8309" s="5"/>
    </row>
    <row r="8310">
      <c r="A8310" s="57"/>
      <c r="K8310" s="5"/>
    </row>
    <row r="8311">
      <c r="A8311" s="57"/>
      <c r="K8311" s="5"/>
    </row>
    <row r="8312">
      <c r="A8312" s="57"/>
      <c r="K8312" s="5"/>
    </row>
    <row r="8313">
      <c r="A8313" s="57"/>
      <c r="K8313" s="5"/>
    </row>
    <row r="8314">
      <c r="A8314" s="57"/>
      <c r="K8314" s="5"/>
    </row>
    <row r="8315">
      <c r="A8315" s="57"/>
      <c r="K8315" s="5"/>
    </row>
    <row r="8316">
      <c r="A8316" s="57"/>
      <c r="K8316" s="5"/>
    </row>
    <row r="8317">
      <c r="A8317" s="57"/>
      <c r="K8317" s="5"/>
    </row>
    <row r="8318">
      <c r="A8318" s="57"/>
      <c r="K8318" s="5"/>
    </row>
    <row r="8319">
      <c r="A8319" s="57"/>
      <c r="K8319" s="5"/>
    </row>
    <row r="8320">
      <c r="A8320" s="57"/>
      <c r="K8320" s="5"/>
    </row>
    <row r="8321">
      <c r="A8321" s="57"/>
      <c r="K8321" s="5"/>
    </row>
    <row r="8322">
      <c r="A8322" s="57"/>
      <c r="K8322" s="5"/>
    </row>
    <row r="8323">
      <c r="A8323" s="57"/>
      <c r="K8323" s="5"/>
    </row>
    <row r="8324">
      <c r="A8324" s="57"/>
      <c r="K8324" s="5"/>
    </row>
    <row r="8325">
      <c r="A8325" s="57"/>
      <c r="K8325" s="5"/>
    </row>
    <row r="8326">
      <c r="A8326" s="57"/>
      <c r="K8326" s="5"/>
    </row>
    <row r="8327">
      <c r="A8327" s="57"/>
      <c r="K8327" s="5"/>
    </row>
    <row r="8328">
      <c r="A8328" s="57"/>
      <c r="K8328" s="5"/>
    </row>
    <row r="8329">
      <c r="A8329" s="57"/>
      <c r="K8329" s="5"/>
    </row>
    <row r="8330">
      <c r="A8330" s="57"/>
      <c r="K8330" s="5"/>
    </row>
    <row r="8331">
      <c r="A8331" s="57"/>
      <c r="K8331" s="5"/>
    </row>
    <row r="8332">
      <c r="A8332" s="57"/>
      <c r="K8332" s="5"/>
    </row>
    <row r="8333">
      <c r="A8333" s="57"/>
      <c r="K8333" s="5"/>
    </row>
    <row r="8334">
      <c r="A8334" s="57"/>
      <c r="K8334" s="5"/>
    </row>
    <row r="8335">
      <c r="A8335" s="57"/>
      <c r="K8335" s="5"/>
    </row>
    <row r="8336">
      <c r="A8336" s="57"/>
      <c r="K8336" s="5"/>
    </row>
    <row r="8337">
      <c r="A8337" s="57"/>
      <c r="K8337" s="5"/>
    </row>
    <row r="8338">
      <c r="A8338" s="57"/>
      <c r="K8338" s="5"/>
    </row>
    <row r="8339">
      <c r="A8339" s="57"/>
      <c r="K8339" s="5"/>
    </row>
    <row r="8340">
      <c r="A8340" s="57"/>
      <c r="K8340" s="5"/>
    </row>
    <row r="8341">
      <c r="A8341" s="57"/>
      <c r="K8341" s="5"/>
    </row>
    <row r="8342">
      <c r="A8342" s="57"/>
      <c r="K8342" s="5"/>
    </row>
    <row r="8343">
      <c r="A8343" s="57"/>
      <c r="K8343" s="5"/>
    </row>
    <row r="8344">
      <c r="A8344" s="57"/>
      <c r="K8344" s="5"/>
    </row>
    <row r="8345">
      <c r="A8345" s="57"/>
      <c r="K8345" s="5"/>
    </row>
    <row r="8346">
      <c r="A8346" s="57"/>
      <c r="K8346" s="5"/>
    </row>
    <row r="8347">
      <c r="A8347" s="57"/>
      <c r="K8347" s="5"/>
    </row>
    <row r="8348">
      <c r="A8348" s="57"/>
      <c r="K8348" s="5"/>
    </row>
    <row r="8349">
      <c r="A8349" s="57"/>
      <c r="K8349" s="5"/>
    </row>
    <row r="8350">
      <c r="A8350" s="57"/>
      <c r="K8350" s="5"/>
    </row>
    <row r="8351">
      <c r="A8351" s="57"/>
      <c r="K8351" s="5"/>
    </row>
    <row r="8352">
      <c r="A8352" s="57"/>
      <c r="K8352" s="5"/>
    </row>
    <row r="8353">
      <c r="A8353" s="57"/>
      <c r="K8353" s="5"/>
    </row>
    <row r="8354">
      <c r="A8354" s="57"/>
      <c r="K8354" s="5"/>
    </row>
    <row r="8355">
      <c r="A8355" s="57"/>
      <c r="K8355" s="5"/>
    </row>
    <row r="8356">
      <c r="A8356" s="57"/>
      <c r="K8356" s="5"/>
    </row>
    <row r="8357">
      <c r="A8357" s="57"/>
      <c r="K8357" s="5"/>
    </row>
    <row r="8358">
      <c r="A8358" s="57"/>
      <c r="K8358" s="5"/>
    </row>
    <row r="8359">
      <c r="A8359" s="57"/>
      <c r="K8359" s="5"/>
    </row>
    <row r="8360">
      <c r="A8360" s="57"/>
      <c r="K8360" s="5"/>
    </row>
    <row r="8361">
      <c r="A8361" s="57"/>
      <c r="K8361" s="5"/>
    </row>
    <row r="8362">
      <c r="A8362" s="57"/>
      <c r="K8362" s="5"/>
    </row>
    <row r="8363">
      <c r="A8363" s="57"/>
      <c r="K8363" s="5"/>
    </row>
    <row r="8364">
      <c r="A8364" s="57"/>
      <c r="K8364" s="5"/>
    </row>
    <row r="8365">
      <c r="A8365" s="57"/>
      <c r="K8365" s="5"/>
    </row>
    <row r="8366">
      <c r="A8366" s="57"/>
      <c r="K8366" s="5"/>
    </row>
    <row r="8367">
      <c r="A8367" s="57"/>
      <c r="K8367" s="5"/>
    </row>
    <row r="8368">
      <c r="A8368" s="57"/>
      <c r="K8368" s="5"/>
    </row>
    <row r="8369">
      <c r="A8369" s="57"/>
      <c r="K8369" s="5"/>
    </row>
    <row r="8370">
      <c r="A8370" s="57"/>
      <c r="K8370" s="5"/>
    </row>
    <row r="8371">
      <c r="A8371" s="57"/>
      <c r="K8371" s="5"/>
    </row>
    <row r="8372">
      <c r="A8372" s="57"/>
      <c r="K8372" s="5"/>
    </row>
    <row r="8373">
      <c r="A8373" s="57"/>
      <c r="K8373" s="5"/>
    </row>
    <row r="8374">
      <c r="A8374" s="57"/>
      <c r="K8374" s="5"/>
    </row>
    <row r="8375">
      <c r="A8375" s="57"/>
      <c r="K8375" s="5"/>
    </row>
    <row r="8376">
      <c r="A8376" s="57"/>
      <c r="K8376" s="5"/>
    </row>
    <row r="8377">
      <c r="A8377" s="57"/>
      <c r="K8377" s="5"/>
    </row>
    <row r="8378">
      <c r="A8378" s="57"/>
      <c r="K8378" s="5"/>
    </row>
    <row r="8379">
      <c r="A8379" s="57"/>
      <c r="K8379" s="5"/>
    </row>
    <row r="8380">
      <c r="A8380" s="57"/>
      <c r="K8380" s="5"/>
    </row>
    <row r="8381">
      <c r="A8381" s="57"/>
      <c r="K8381" s="5"/>
    </row>
    <row r="8382">
      <c r="A8382" s="57"/>
      <c r="K8382" s="5"/>
    </row>
    <row r="8383">
      <c r="A8383" s="57"/>
      <c r="K8383" s="5"/>
    </row>
    <row r="8384">
      <c r="A8384" s="57"/>
      <c r="K8384" s="5"/>
    </row>
    <row r="8385">
      <c r="A8385" s="57"/>
      <c r="K8385" s="5"/>
    </row>
    <row r="8386">
      <c r="A8386" s="57"/>
      <c r="K8386" s="5"/>
    </row>
    <row r="8387">
      <c r="A8387" s="57"/>
      <c r="K8387" s="5"/>
    </row>
    <row r="8388">
      <c r="A8388" s="57"/>
      <c r="K8388" s="5"/>
    </row>
    <row r="8389">
      <c r="A8389" s="57"/>
      <c r="K8389" s="5"/>
    </row>
    <row r="8390">
      <c r="A8390" s="57"/>
      <c r="K8390" s="5"/>
    </row>
    <row r="8391">
      <c r="A8391" s="57"/>
      <c r="K8391" s="5"/>
    </row>
    <row r="8392">
      <c r="A8392" s="57"/>
      <c r="K8392" s="5"/>
    </row>
    <row r="8393">
      <c r="A8393" s="57"/>
      <c r="K8393" s="5"/>
    </row>
    <row r="8394">
      <c r="A8394" s="57"/>
      <c r="K8394" s="5"/>
    </row>
    <row r="8395">
      <c r="A8395" s="57"/>
      <c r="K8395" s="5"/>
    </row>
    <row r="8396">
      <c r="A8396" s="57"/>
      <c r="K8396" s="5"/>
    </row>
    <row r="8397">
      <c r="A8397" s="57"/>
      <c r="K8397" s="5"/>
    </row>
    <row r="8398">
      <c r="A8398" s="57"/>
      <c r="K8398" s="5"/>
    </row>
    <row r="8399">
      <c r="A8399" s="57"/>
      <c r="K8399" s="5"/>
    </row>
    <row r="8400">
      <c r="A8400" s="57"/>
      <c r="K8400" s="5"/>
    </row>
    <row r="8401">
      <c r="A8401" s="57"/>
      <c r="K8401" s="5"/>
    </row>
    <row r="8402">
      <c r="A8402" s="57"/>
      <c r="K8402" s="5"/>
    </row>
    <row r="8403">
      <c r="A8403" s="57"/>
      <c r="K8403" s="5"/>
    </row>
    <row r="8404">
      <c r="A8404" s="57"/>
      <c r="K8404" s="5"/>
    </row>
    <row r="8405">
      <c r="A8405" s="57"/>
      <c r="K8405" s="5"/>
    </row>
    <row r="8406">
      <c r="A8406" s="57"/>
      <c r="K8406" s="5"/>
    </row>
    <row r="8407">
      <c r="A8407" s="57"/>
      <c r="K8407" s="5"/>
    </row>
    <row r="8408">
      <c r="A8408" s="57"/>
      <c r="K8408" s="5"/>
    </row>
    <row r="8409">
      <c r="A8409" s="57"/>
      <c r="K8409" s="5"/>
    </row>
    <row r="8410">
      <c r="A8410" s="57"/>
      <c r="K8410" s="5"/>
    </row>
    <row r="8411">
      <c r="A8411" s="57"/>
      <c r="K8411" s="5"/>
    </row>
    <row r="8412">
      <c r="A8412" s="57"/>
      <c r="K8412" s="5"/>
    </row>
    <row r="8413">
      <c r="A8413" s="57"/>
      <c r="K8413" s="5"/>
    </row>
    <row r="8414">
      <c r="A8414" s="57"/>
      <c r="K8414" s="5"/>
    </row>
    <row r="8415">
      <c r="A8415" s="57"/>
      <c r="K8415" s="5"/>
    </row>
    <row r="8416">
      <c r="A8416" s="57"/>
      <c r="K8416" s="5"/>
    </row>
    <row r="8417">
      <c r="A8417" s="57"/>
      <c r="K8417" s="5"/>
    </row>
    <row r="8418">
      <c r="A8418" s="57"/>
      <c r="K8418" s="5"/>
    </row>
    <row r="8419">
      <c r="A8419" s="57"/>
      <c r="K8419" s="5"/>
    </row>
    <row r="8420">
      <c r="A8420" s="57"/>
      <c r="K8420" s="5"/>
    </row>
    <row r="8421">
      <c r="A8421" s="57"/>
      <c r="K8421" s="5"/>
    </row>
    <row r="8422">
      <c r="A8422" s="57"/>
      <c r="K8422" s="5"/>
    </row>
    <row r="8423">
      <c r="A8423" s="57"/>
      <c r="K8423" s="5"/>
    </row>
    <row r="8424">
      <c r="A8424" s="57"/>
      <c r="K8424" s="5"/>
    </row>
    <row r="8425">
      <c r="A8425" s="57"/>
      <c r="K8425" s="5"/>
    </row>
    <row r="8426">
      <c r="A8426" s="57"/>
      <c r="K8426" s="5"/>
    </row>
    <row r="8427">
      <c r="A8427" s="57"/>
      <c r="K8427" s="5"/>
    </row>
    <row r="8428">
      <c r="A8428" s="57"/>
      <c r="K8428" s="5"/>
    </row>
    <row r="8429">
      <c r="A8429" s="57"/>
      <c r="K8429" s="5"/>
    </row>
    <row r="8430">
      <c r="A8430" s="57"/>
      <c r="K8430" s="5"/>
    </row>
    <row r="8431">
      <c r="A8431" s="57"/>
      <c r="K8431" s="5"/>
    </row>
    <row r="8432">
      <c r="A8432" s="57"/>
      <c r="K8432" s="5"/>
    </row>
    <row r="8433">
      <c r="A8433" s="57"/>
      <c r="K8433" s="5"/>
    </row>
    <row r="8434">
      <c r="A8434" s="57"/>
      <c r="K8434" s="5"/>
    </row>
    <row r="8435">
      <c r="A8435" s="57"/>
      <c r="K8435" s="5"/>
    </row>
    <row r="8436">
      <c r="A8436" s="57"/>
      <c r="K8436" s="5"/>
    </row>
    <row r="8437">
      <c r="A8437" s="57"/>
      <c r="K8437" s="5"/>
    </row>
    <row r="8438">
      <c r="A8438" s="57"/>
      <c r="K8438" s="5"/>
    </row>
    <row r="8439">
      <c r="A8439" s="57"/>
      <c r="K8439" s="5"/>
    </row>
    <row r="8440">
      <c r="A8440" s="57"/>
      <c r="K8440" s="5"/>
    </row>
    <row r="8441">
      <c r="A8441" s="57"/>
      <c r="K8441" s="5"/>
    </row>
    <row r="8442">
      <c r="A8442" s="57"/>
      <c r="K8442" s="5"/>
    </row>
    <row r="8443">
      <c r="A8443" s="57"/>
      <c r="K8443" s="5"/>
    </row>
    <row r="8444">
      <c r="A8444" s="57"/>
      <c r="K8444" s="5"/>
    </row>
    <row r="8445">
      <c r="A8445" s="57"/>
      <c r="K8445" s="5"/>
    </row>
    <row r="8446">
      <c r="A8446" s="57"/>
      <c r="K8446" s="5"/>
    </row>
    <row r="8447">
      <c r="A8447" s="57"/>
      <c r="K8447" s="5"/>
    </row>
    <row r="8448">
      <c r="A8448" s="57"/>
      <c r="K8448" s="5"/>
    </row>
    <row r="8449">
      <c r="A8449" s="57"/>
      <c r="K8449" s="5"/>
    </row>
    <row r="8450">
      <c r="A8450" s="57"/>
      <c r="K8450" s="5"/>
    </row>
    <row r="8451">
      <c r="A8451" s="57"/>
      <c r="K8451" s="5"/>
    </row>
    <row r="8452">
      <c r="A8452" s="57"/>
      <c r="K8452" s="5"/>
    </row>
    <row r="8453">
      <c r="A8453" s="57"/>
      <c r="K8453" s="5"/>
    </row>
    <row r="8454">
      <c r="A8454" s="57"/>
      <c r="K8454" s="5"/>
    </row>
    <row r="8455">
      <c r="A8455" s="57"/>
      <c r="K8455" s="5"/>
    </row>
    <row r="8456">
      <c r="A8456" s="57"/>
      <c r="K8456" s="5"/>
    </row>
    <row r="8457">
      <c r="A8457" s="57"/>
      <c r="K8457" s="5"/>
    </row>
    <row r="8458">
      <c r="A8458" s="57"/>
      <c r="K8458" s="5"/>
    </row>
    <row r="8459">
      <c r="A8459" s="57"/>
      <c r="K8459" s="5"/>
    </row>
    <row r="8460">
      <c r="A8460" s="57"/>
      <c r="K8460" s="5"/>
    </row>
    <row r="8461">
      <c r="A8461" s="57"/>
      <c r="K8461" s="5"/>
    </row>
    <row r="8462">
      <c r="A8462" s="57"/>
      <c r="K8462" s="5"/>
    </row>
    <row r="8463">
      <c r="A8463" s="57"/>
      <c r="K8463" s="5"/>
    </row>
    <row r="8464">
      <c r="A8464" s="57"/>
      <c r="K8464" s="5"/>
    </row>
    <row r="8465">
      <c r="A8465" s="57"/>
      <c r="K8465" s="5"/>
    </row>
    <row r="8466">
      <c r="A8466" s="57"/>
      <c r="K8466" s="5"/>
    </row>
    <row r="8467">
      <c r="A8467" s="57"/>
      <c r="K8467" s="5"/>
    </row>
    <row r="8468">
      <c r="A8468" s="57"/>
      <c r="K8468" s="5"/>
    </row>
    <row r="8469">
      <c r="A8469" s="57"/>
      <c r="K8469" s="5"/>
    </row>
    <row r="8470">
      <c r="A8470" s="57"/>
      <c r="K8470" s="5"/>
    </row>
    <row r="8471">
      <c r="A8471" s="57"/>
      <c r="K8471" s="5"/>
    </row>
    <row r="8472">
      <c r="A8472" s="57"/>
      <c r="K8472" s="5"/>
    </row>
    <row r="8473">
      <c r="A8473" s="57"/>
      <c r="K8473" s="5"/>
    </row>
    <row r="8474">
      <c r="A8474" s="57"/>
      <c r="K8474" s="5"/>
    </row>
    <row r="8475">
      <c r="A8475" s="57"/>
      <c r="K8475" s="5"/>
    </row>
    <row r="8476">
      <c r="A8476" s="57"/>
      <c r="K8476" s="5"/>
    </row>
    <row r="8477">
      <c r="A8477" s="57"/>
      <c r="K8477" s="5"/>
    </row>
    <row r="8478">
      <c r="A8478" s="57"/>
      <c r="K8478" s="5"/>
    </row>
    <row r="8479">
      <c r="A8479" s="57"/>
      <c r="K8479" s="5"/>
    </row>
    <row r="8480">
      <c r="A8480" s="57"/>
      <c r="K8480" s="5"/>
    </row>
    <row r="8481">
      <c r="A8481" s="57"/>
      <c r="K8481" s="5"/>
    </row>
    <row r="8482">
      <c r="A8482" s="57"/>
      <c r="K8482" s="5"/>
    </row>
    <row r="8483">
      <c r="A8483" s="57"/>
      <c r="K8483" s="5"/>
    </row>
    <row r="8484">
      <c r="A8484" s="57"/>
      <c r="K8484" s="5"/>
    </row>
    <row r="8485">
      <c r="A8485" s="57"/>
      <c r="K8485" s="5"/>
    </row>
    <row r="8486">
      <c r="A8486" s="57"/>
      <c r="K8486" s="5"/>
    </row>
    <row r="8487">
      <c r="A8487" s="57"/>
      <c r="K8487" s="5"/>
    </row>
    <row r="8488">
      <c r="A8488" s="57"/>
      <c r="K8488" s="5"/>
    </row>
    <row r="8489">
      <c r="A8489" s="57"/>
      <c r="K8489" s="5"/>
    </row>
    <row r="8490">
      <c r="A8490" s="57"/>
      <c r="K8490" s="5"/>
    </row>
    <row r="8491">
      <c r="A8491" s="57"/>
      <c r="K8491" s="5"/>
    </row>
    <row r="8492">
      <c r="A8492" s="57"/>
      <c r="K8492" s="5"/>
    </row>
    <row r="8493">
      <c r="A8493" s="57"/>
      <c r="K8493" s="5"/>
    </row>
    <row r="8494">
      <c r="A8494" s="57"/>
      <c r="K8494" s="5"/>
    </row>
    <row r="8495">
      <c r="A8495" s="57"/>
      <c r="K8495" s="5"/>
    </row>
    <row r="8496">
      <c r="A8496" s="57"/>
      <c r="K8496" s="5"/>
    </row>
    <row r="8497">
      <c r="A8497" s="57"/>
      <c r="K8497" s="5"/>
    </row>
    <row r="8498">
      <c r="A8498" s="57"/>
      <c r="K8498" s="5"/>
    </row>
    <row r="8499">
      <c r="A8499" s="57"/>
      <c r="K8499" s="5"/>
    </row>
    <row r="8500">
      <c r="A8500" s="57"/>
      <c r="K8500" s="5"/>
    </row>
    <row r="8501">
      <c r="A8501" s="57"/>
      <c r="K8501" s="5"/>
    </row>
    <row r="8502">
      <c r="A8502" s="57"/>
      <c r="K8502" s="5"/>
    </row>
    <row r="8503">
      <c r="A8503" s="57"/>
      <c r="K8503" s="5"/>
    </row>
    <row r="8504">
      <c r="A8504" s="57"/>
      <c r="K8504" s="5"/>
    </row>
    <row r="8505">
      <c r="A8505" s="57"/>
      <c r="K8505" s="5"/>
    </row>
    <row r="8506">
      <c r="A8506" s="57"/>
      <c r="K8506" s="5"/>
    </row>
    <row r="8507">
      <c r="A8507" s="57"/>
      <c r="K8507" s="5"/>
    </row>
    <row r="8508">
      <c r="A8508" s="57"/>
      <c r="K8508" s="5"/>
    </row>
    <row r="8509">
      <c r="A8509" s="57"/>
      <c r="K8509" s="5"/>
    </row>
    <row r="8510">
      <c r="A8510" s="57"/>
      <c r="K8510" s="5"/>
    </row>
    <row r="8511">
      <c r="A8511" s="57"/>
      <c r="K8511" s="5"/>
    </row>
    <row r="8512">
      <c r="A8512" s="57"/>
      <c r="K8512" s="5"/>
    </row>
    <row r="8513">
      <c r="A8513" s="57"/>
      <c r="K8513" s="5"/>
    </row>
    <row r="8514">
      <c r="A8514" s="57"/>
      <c r="K8514" s="5"/>
    </row>
    <row r="8515">
      <c r="A8515" s="57"/>
      <c r="K8515" s="5"/>
    </row>
    <row r="8516">
      <c r="A8516" s="57"/>
      <c r="K8516" s="5"/>
    </row>
    <row r="8517">
      <c r="A8517" s="57"/>
      <c r="K8517" s="5"/>
    </row>
    <row r="8518">
      <c r="A8518" s="57"/>
      <c r="K8518" s="5"/>
    </row>
    <row r="8519">
      <c r="A8519" s="57"/>
      <c r="K8519" s="5"/>
    </row>
    <row r="8520">
      <c r="A8520" s="57"/>
      <c r="K8520" s="5"/>
    </row>
    <row r="8521">
      <c r="A8521" s="57"/>
      <c r="K8521" s="5"/>
    </row>
    <row r="8522">
      <c r="A8522" s="57"/>
      <c r="K8522" s="5"/>
    </row>
    <row r="8523">
      <c r="A8523" s="57"/>
      <c r="K8523" s="5"/>
    </row>
    <row r="8524">
      <c r="A8524" s="57"/>
      <c r="K8524" s="5"/>
    </row>
    <row r="8525">
      <c r="A8525" s="57"/>
      <c r="K8525" s="5"/>
    </row>
    <row r="8526">
      <c r="A8526" s="57"/>
      <c r="K8526" s="5"/>
    </row>
    <row r="8527">
      <c r="A8527" s="57"/>
      <c r="K8527" s="5"/>
    </row>
    <row r="8528">
      <c r="A8528" s="57"/>
      <c r="K8528" s="5"/>
    </row>
    <row r="8529">
      <c r="A8529" s="57"/>
      <c r="K8529" s="5"/>
    </row>
    <row r="8530">
      <c r="A8530" s="57"/>
      <c r="K8530" s="5"/>
    </row>
    <row r="8531">
      <c r="A8531" s="57"/>
      <c r="K8531" s="5"/>
    </row>
    <row r="8532">
      <c r="A8532" s="57"/>
      <c r="K8532" s="5"/>
    </row>
    <row r="8533">
      <c r="A8533" s="57"/>
      <c r="K8533" s="5"/>
    </row>
    <row r="8534">
      <c r="A8534" s="57"/>
      <c r="K8534" s="5"/>
    </row>
    <row r="8535">
      <c r="A8535" s="57"/>
      <c r="K8535" s="5"/>
    </row>
    <row r="8536">
      <c r="A8536" s="57"/>
      <c r="K8536" s="5"/>
    </row>
    <row r="8537">
      <c r="A8537" s="57"/>
      <c r="K8537" s="5"/>
    </row>
    <row r="8538">
      <c r="A8538" s="57"/>
      <c r="K8538" s="5"/>
    </row>
    <row r="8539">
      <c r="A8539" s="57"/>
      <c r="K8539" s="5"/>
    </row>
    <row r="8540">
      <c r="A8540" s="57"/>
      <c r="K8540" s="5"/>
    </row>
    <row r="8541">
      <c r="A8541" s="57"/>
      <c r="K8541" s="5"/>
    </row>
    <row r="8542">
      <c r="A8542" s="57"/>
      <c r="K8542" s="5"/>
    </row>
    <row r="8543">
      <c r="A8543" s="57"/>
      <c r="K8543" s="5"/>
    </row>
    <row r="8544">
      <c r="A8544" s="57"/>
      <c r="K8544" s="5"/>
    </row>
    <row r="8545">
      <c r="A8545" s="57"/>
      <c r="K8545" s="5"/>
    </row>
    <row r="8546">
      <c r="A8546" s="57"/>
      <c r="K8546" s="5"/>
    </row>
    <row r="8547">
      <c r="A8547" s="57"/>
      <c r="K8547" s="5"/>
    </row>
    <row r="8548">
      <c r="A8548" s="57"/>
      <c r="K8548" s="5"/>
    </row>
    <row r="8549">
      <c r="A8549" s="57"/>
      <c r="K8549" s="5"/>
    </row>
    <row r="8550">
      <c r="A8550" s="57"/>
      <c r="K8550" s="5"/>
    </row>
    <row r="8551">
      <c r="A8551" s="57"/>
      <c r="K8551" s="5"/>
    </row>
    <row r="8552">
      <c r="A8552" s="57"/>
      <c r="K8552" s="5"/>
    </row>
    <row r="8553">
      <c r="A8553" s="57"/>
      <c r="K8553" s="5"/>
    </row>
    <row r="8554">
      <c r="A8554" s="57"/>
      <c r="K8554" s="5"/>
    </row>
    <row r="8555">
      <c r="A8555" s="57"/>
      <c r="K8555" s="5"/>
    </row>
    <row r="8556">
      <c r="A8556" s="57"/>
      <c r="K8556" s="5"/>
    </row>
    <row r="8557">
      <c r="A8557" s="57"/>
      <c r="K8557" s="5"/>
    </row>
    <row r="8558">
      <c r="A8558" s="57"/>
      <c r="K8558" s="5"/>
    </row>
    <row r="8559">
      <c r="A8559" s="57"/>
      <c r="K8559" s="5"/>
    </row>
    <row r="8560">
      <c r="A8560" s="57"/>
      <c r="K8560" s="5"/>
    </row>
    <row r="8561">
      <c r="A8561" s="57"/>
      <c r="K8561" s="5"/>
    </row>
    <row r="8562">
      <c r="A8562" s="57"/>
      <c r="K8562" s="5"/>
    </row>
    <row r="8563">
      <c r="A8563" s="57"/>
      <c r="K8563" s="5"/>
    </row>
    <row r="8564">
      <c r="A8564" s="57"/>
      <c r="K8564" s="5"/>
    </row>
    <row r="8565">
      <c r="A8565" s="57"/>
      <c r="K8565" s="5"/>
    </row>
    <row r="8566">
      <c r="A8566" s="57"/>
      <c r="K8566" s="5"/>
    </row>
    <row r="8567">
      <c r="A8567" s="57"/>
      <c r="K8567" s="5"/>
    </row>
    <row r="8568">
      <c r="A8568" s="57"/>
      <c r="K8568" s="5"/>
    </row>
    <row r="8569">
      <c r="A8569" s="57"/>
      <c r="K8569" s="5"/>
    </row>
    <row r="8570">
      <c r="A8570" s="57"/>
      <c r="K8570" s="5"/>
    </row>
    <row r="8571">
      <c r="A8571" s="57"/>
      <c r="K8571" s="5"/>
    </row>
    <row r="8572">
      <c r="A8572" s="57"/>
      <c r="K8572" s="5"/>
    </row>
    <row r="8573">
      <c r="A8573" s="57"/>
      <c r="K8573" s="5"/>
    </row>
    <row r="8574">
      <c r="A8574" s="57"/>
      <c r="K8574" s="5"/>
    </row>
    <row r="8575">
      <c r="A8575" s="57"/>
      <c r="K8575" s="5"/>
    </row>
    <row r="8576">
      <c r="A8576" s="57"/>
      <c r="K8576" s="5"/>
    </row>
    <row r="8577">
      <c r="A8577" s="57"/>
      <c r="K8577" s="5"/>
    </row>
    <row r="8578">
      <c r="A8578" s="57"/>
      <c r="K8578" s="5"/>
    </row>
    <row r="8579">
      <c r="A8579" s="57"/>
      <c r="K8579" s="5"/>
    </row>
    <row r="8580">
      <c r="A8580" s="57"/>
      <c r="K8580" s="5"/>
    </row>
    <row r="8581">
      <c r="A8581" s="57"/>
      <c r="K8581" s="5"/>
    </row>
    <row r="8582">
      <c r="A8582" s="57"/>
      <c r="K8582" s="5"/>
    </row>
    <row r="8583">
      <c r="A8583" s="57"/>
      <c r="K8583" s="5"/>
    </row>
    <row r="8584">
      <c r="A8584" s="57"/>
      <c r="K8584" s="5"/>
    </row>
    <row r="8585">
      <c r="A8585" s="57"/>
      <c r="K8585" s="5"/>
    </row>
    <row r="8586">
      <c r="A8586" s="57"/>
      <c r="K8586" s="5"/>
    </row>
    <row r="8587">
      <c r="A8587" s="57"/>
      <c r="K8587" s="5"/>
    </row>
    <row r="8588">
      <c r="A8588" s="57"/>
      <c r="K8588" s="5"/>
    </row>
    <row r="8589">
      <c r="A8589" s="57"/>
      <c r="K8589" s="5"/>
    </row>
    <row r="8590">
      <c r="A8590" s="57"/>
      <c r="K8590" s="5"/>
    </row>
    <row r="8591">
      <c r="A8591" s="57"/>
      <c r="K8591" s="5"/>
    </row>
    <row r="8592">
      <c r="A8592" s="57"/>
      <c r="K8592" s="5"/>
    </row>
    <row r="8593">
      <c r="A8593" s="57"/>
      <c r="K8593" s="5"/>
    </row>
    <row r="8594">
      <c r="A8594" s="57"/>
      <c r="K8594" s="5"/>
    </row>
    <row r="8595">
      <c r="A8595" s="57"/>
      <c r="K8595" s="5"/>
    </row>
    <row r="8596">
      <c r="A8596" s="57"/>
      <c r="K8596" s="5"/>
    </row>
    <row r="8597">
      <c r="A8597" s="57"/>
      <c r="K8597" s="5"/>
    </row>
    <row r="8598">
      <c r="A8598" s="57"/>
      <c r="K8598" s="5"/>
    </row>
    <row r="8599">
      <c r="A8599" s="57"/>
      <c r="K8599" s="5"/>
    </row>
    <row r="8600">
      <c r="A8600" s="57"/>
      <c r="K8600" s="5"/>
    </row>
    <row r="8601">
      <c r="A8601" s="57"/>
      <c r="K8601" s="5"/>
    </row>
    <row r="8602">
      <c r="A8602" s="57"/>
      <c r="K8602" s="5"/>
    </row>
    <row r="8603">
      <c r="A8603" s="57"/>
      <c r="K8603" s="5"/>
    </row>
    <row r="8604">
      <c r="A8604" s="57"/>
      <c r="K8604" s="5"/>
    </row>
    <row r="8605">
      <c r="A8605" s="57"/>
      <c r="K8605" s="5"/>
    </row>
    <row r="8606">
      <c r="A8606" s="57"/>
      <c r="K8606" s="5"/>
    </row>
    <row r="8607">
      <c r="A8607" s="57"/>
      <c r="K8607" s="5"/>
    </row>
    <row r="8608">
      <c r="A8608" s="57"/>
      <c r="K8608" s="5"/>
    </row>
    <row r="8609">
      <c r="A8609" s="57"/>
      <c r="K8609" s="5"/>
    </row>
    <row r="8610">
      <c r="A8610" s="57"/>
      <c r="K8610" s="5"/>
    </row>
    <row r="8611">
      <c r="A8611" s="57"/>
      <c r="K8611" s="5"/>
    </row>
    <row r="8612">
      <c r="A8612" s="57"/>
      <c r="K8612" s="5"/>
    </row>
    <row r="8613">
      <c r="A8613" s="57"/>
      <c r="K8613" s="5"/>
    </row>
    <row r="8614">
      <c r="A8614" s="57"/>
      <c r="K8614" s="5"/>
    </row>
    <row r="8615">
      <c r="A8615" s="57"/>
      <c r="K8615" s="5"/>
    </row>
    <row r="8616">
      <c r="A8616" s="57"/>
      <c r="K8616" s="5"/>
    </row>
    <row r="8617">
      <c r="A8617" s="57"/>
      <c r="K8617" s="5"/>
    </row>
    <row r="8618">
      <c r="A8618" s="57"/>
      <c r="K8618" s="5"/>
    </row>
    <row r="8619">
      <c r="A8619" s="57"/>
      <c r="K8619" s="5"/>
    </row>
    <row r="8620">
      <c r="A8620" s="57"/>
      <c r="K8620" s="5"/>
    </row>
    <row r="8621">
      <c r="A8621" s="57"/>
      <c r="K8621" s="5"/>
    </row>
    <row r="8622">
      <c r="A8622" s="57"/>
      <c r="K8622" s="5"/>
    </row>
    <row r="8623">
      <c r="A8623" s="57"/>
      <c r="K8623" s="5"/>
    </row>
    <row r="8624">
      <c r="A8624" s="57"/>
      <c r="K8624" s="5"/>
    </row>
    <row r="8625">
      <c r="A8625" s="57"/>
      <c r="K8625" s="5"/>
    </row>
    <row r="8626">
      <c r="A8626" s="57"/>
      <c r="K8626" s="5"/>
    </row>
    <row r="8627">
      <c r="A8627" s="57"/>
      <c r="K8627" s="5"/>
    </row>
    <row r="8628">
      <c r="A8628" s="57"/>
      <c r="K8628" s="5"/>
    </row>
    <row r="8629">
      <c r="A8629" s="57"/>
      <c r="K8629" s="5"/>
    </row>
    <row r="8630">
      <c r="A8630" s="57"/>
      <c r="K8630" s="5"/>
    </row>
    <row r="8631">
      <c r="A8631" s="57"/>
      <c r="K8631" s="5"/>
    </row>
    <row r="8632">
      <c r="A8632" s="57"/>
      <c r="K8632" s="5"/>
    </row>
    <row r="8633">
      <c r="A8633" s="57"/>
      <c r="K8633" s="5"/>
    </row>
    <row r="8634">
      <c r="A8634" s="57"/>
      <c r="K8634" s="5"/>
    </row>
    <row r="8635">
      <c r="A8635" s="57"/>
      <c r="K8635" s="5"/>
    </row>
    <row r="8636">
      <c r="A8636" s="57"/>
      <c r="K8636" s="5"/>
    </row>
    <row r="8637">
      <c r="A8637" s="57"/>
      <c r="K8637" s="5"/>
    </row>
    <row r="8638">
      <c r="A8638" s="57"/>
      <c r="K8638" s="5"/>
    </row>
    <row r="8639">
      <c r="A8639" s="57"/>
      <c r="K8639" s="5"/>
    </row>
    <row r="8640">
      <c r="A8640" s="57"/>
      <c r="K8640" s="5"/>
    </row>
    <row r="8641">
      <c r="A8641" s="57"/>
      <c r="K8641" s="5"/>
    </row>
    <row r="8642">
      <c r="A8642" s="57"/>
      <c r="K8642" s="5"/>
    </row>
    <row r="8643">
      <c r="A8643" s="57"/>
      <c r="K8643" s="5"/>
    </row>
    <row r="8644">
      <c r="A8644" s="57"/>
      <c r="K8644" s="5"/>
    </row>
    <row r="8645">
      <c r="A8645" s="57"/>
      <c r="K8645" s="5"/>
    </row>
    <row r="8646">
      <c r="A8646" s="57"/>
      <c r="K8646" s="5"/>
    </row>
    <row r="8647">
      <c r="A8647" s="57"/>
      <c r="K8647" s="5"/>
    </row>
    <row r="8648">
      <c r="A8648" s="57"/>
      <c r="K8648" s="5"/>
    </row>
    <row r="8649">
      <c r="A8649" s="57"/>
      <c r="K8649" s="5"/>
    </row>
    <row r="8650">
      <c r="A8650" s="57"/>
      <c r="K8650" s="5"/>
    </row>
    <row r="8651">
      <c r="A8651" s="57"/>
      <c r="K8651" s="5"/>
    </row>
    <row r="8652">
      <c r="A8652" s="57"/>
      <c r="K8652" s="5"/>
    </row>
    <row r="8653">
      <c r="A8653" s="57"/>
      <c r="K8653" s="5"/>
    </row>
    <row r="8654">
      <c r="A8654" s="57"/>
      <c r="K8654" s="5"/>
    </row>
    <row r="8655">
      <c r="A8655" s="57"/>
      <c r="K8655" s="5"/>
    </row>
    <row r="8656">
      <c r="A8656" s="57"/>
      <c r="K8656" s="5"/>
    </row>
    <row r="8657">
      <c r="A8657" s="57"/>
      <c r="K8657" s="5"/>
    </row>
    <row r="8658">
      <c r="A8658" s="57"/>
      <c r="K8658" s="5"/>
    </row>
    <row r="8659">
      <c r="A8659" s="57"/>
      <c r="K8659" s="5"/>
    </row>
    <row r="8660">
      <c r="A8660" s="57"/>
      <c r="K8660" s="5"/>
    </row>
    <row r="8661">
      <c r="A8661" s="57"/>
      <c r="K8661" s="5"/>
    </row>
    <row r="8662">
      <c r="A8662" s="57"/>
      <c r="K8662" s="5"/>
    </row>
    <row r="8663">
      <c r="A8663" s="57"/>
      <c r="K8663" s="5"/>
    </row>
    <row r="8664">
      <c r="A8664" s="57"/>
      <c r="K8664" s="5"/>
    </row>
    <row r="8665">
      <c r="A8665" s="57"/>
      <c r="K8665" s="5"/>
    </row>
    <row r="8666">
      <c r="A8666" s="57"/>
      <c r="K8666" s="5"/>
    </row>
    <row r="8667">
      <c r="A8667" s="57"/>
      <c r="K8667" s="5"/>
    </row>
    <row r="8668">
      <c r="A8668" s="57"/>
      <c r="K8668" s="5"/>
    </row>
    <row r="8669">
      <c r="A8669" s="57"/>
      <c r="K8669" s="5"/>
    </row>
    <row r="8670">
      <c r="A8670" s="57"/>
      <c r="K8670" s="5"/>
    </row>
    <row r="8671">
      <c r="A8671" s="57"/>
      <c r="K8671" s="5"/>
    </row>
    <row r="8672">
      <c r="A8672" s="57"/>
      <c r="K8672" s="5"/>
    </row>
    <row r="8673">
      <c r="A8673" s="57"/>
      <c r="K8673" s="5"/>
    </row>
    <row r="8674">
      <c r="A8674" s="57"/>
      <c r="K8674" s="5"/>
    </row>
    <row r="8675">
      <c r="A8675" s="57"/>
      <c r="K8675" s="5"/>
    </row>
    <row r="8676">
      <c r="A8676" s="57"/>
      <c r="K8676" s="5"/>
    </row>
    <row r="8677">
      <c r="A8677" s="57"/>
      <c r="K8677" s="5"/>
    </row>
    <row r="8678">
      <c r="A8678" s="57"/>
      <c r="K8678" s="5"/>
    </row>
    <row r="8679">
      <c r="A8679" s="57"/>
      <c r="K8679" s="5"/>
    </row>
    <row r="8680">
      <c r="A8680" s="57"/>
      <c r="K8680" s="5"/>
    </row>
    <row r="8681">
      <c r="A8681" s="57"/>
      <c r="K8681" s="5"/>
    </row>
    <row r="8682">
      <c r="A8682" s="57"/>
      <c r="K8682" s="5"/>
    </row>
    <row r="8683">
      <c r="A8683" s="57"/>
      <c r="K8683" s="5"/>
    </row>
    <row r="8684">
      <c r="A8684" s="57"/>
      <c r="K8684" s="5"/>
    </row>
    <row r="8685">
      <c r="A8685" s="57"/>
      <c r="K8685" s="5"/>
    </row>
    <row r="8686">
      <c r="A8686" s="57"/>
      <c r="K8686" s="5"/>
    </row>
    <row r="8687">
      <c r="A8687" s="57"/>
      <c r="K8687" s="5"/>
    </row>
    <row r="8688">
      <c r="A8688" s="57"/>
      <c r="K8688" s="5"/>
    </row>
    <row r="8689">
      <c r="A8689" s="57"/>
      <c r="K8689" s="5"/>
    </row>
    <row r="8690">
      <c r="A8690" s="57"/>
      <c r="K8690" s="5"/>
    </row>
    <row r="8691">
      <c r="A8691" s="57"/>
      <c r="K8691" s="5"/>
    </row>
    <row r="8692">
      <c r="A8692" s="57"/>
      <c r="K8692" s="5"/>
    </row>
    <row r="8693">
      <c r="A8693" s="57"/>
      <c r="K8693" s="5"/>
    </row>
    <row r="8694">
      <c r="A8694" s="57"/>
      <c r="K8694" s="5"/>
    </row>
    <row r="8695">
      <c r="A8695" s="57"/>
      <c r="K8695" s="5"/>
    </row>
    <row r="8696">
      <c r="A8696" s="57"/>
      <c r="K8696" s="5"/>
    </row>
    <row r="8697">
      <c r="A8697" s="57"/>
      <c r="K8697" s="5"/>
    </row>
    <row r="8698">
      <c r="A8698" s="57"/>
      <c r="K8698" s="5"/>
    </row>
    <row r="8699">
      <c r="A8699" s="57"/>
      <c r="K8699" s="5"/>
    </row>
    <row r="8700">
      <c r="A8700" s="57"/>
      <c r="K8700" s="5"/>
    </row>
    <row r="8701">
      <c r="A8701" s="57"/>
      <c r="K8701" s="5"/>
    </row>
    <row r="8702">
      <c r="A8702" s="57"/>
      <c r="K8702" s="5"/>
    </row>
    <row r="8703">
      <c r="A8703" s="57"/>
      <c r="K8703" s="5"/>
    </row>
    <row r="8704">
      <c r="A8704" s="57"/>
      <c r="K8704" s="5"/>
    </row>
    <row r="8705">
      <c r="A8705" s="57"/>
      <c r="K8705" s="5"/>
    </row>
    <row r="8706">
      <c r="A8706" s="57"/>
      <c r="K8706" s="5"/>
    </row>
    <row r="8707">
      <c r="A8707" s="57"/>
      <c r="K8707" s="5"/>
    </row>
    <row r="8708">
      <c r="A8708" s="57"/>
      <c r="K8708" s="5"/>
    </row>
    <row r="8709">
      <c r="A8709" s="57"/>
      <c r="K8709" s="5"/>
    </row>
    <row r="8710">
      <c r="A8710" s="57"/>
      <c r="K8710" s="5"/>
    </row>
    <row r="8711">
      <c r="A8711" s="57"/>
      <c r="K8711" s="5"/>
    </row>
    <row r="8712">
      <c r="A8712" s="57"/>
      <c r="K8712" s="5"/>
    </row>
    <row r="8713">
      <c r="A8713" s="57"/>
      <c r="K8713" s="5"/>
    </row>
    <row r="8714">
      <c r="A8714" s="57"/>
      <c r="K8714" s="5"/>
    </row>
    <row r="8715">
      <c r="A8715" s="57"/>
      <c r="K8715" s="5"/>
    </row>
    <row r="8716">
      <c r="A8716" s="57"/>
      <c r="K8716" s="5"/>
    </row>
    <row r="8717">
      <c r="A8717" s="57"/>
      <c r="K8717" s="5"/>
    </row>
    <row r="8718">
      <c r="A8718" s="57"/>
      <c r="K8718" s="5"/>
    </row>
    <row r="8719">
      <c r="A8719" s="57"/>
      <c r="K8719" s="5"/>
    </row>
    <row r="8720">
      <c r="A8720" s="57"/>
      <c r="K8720" s="5"/>
    </row>
    <row r="8721">
      <c r="A8721" s="57"/>
      <c r="K8721" s="5"/>
    </row>
    <row r="8722">
      <c r="A8722" s="57"/>
      <c r="K8722" s="5"/>
    </row>
    <row r="8723">
      <c r="A8723" s="57"/>
      <c r="K8723" s="5"/>
    </row>
    <row r="8724">
      <c r="A8724" s="57"/>
      <c r="K8724" s="5"/>
    </row>
    <row r="8725">
      <c r="A8725" s="57"/>
      <c r="K8725" s="5"/>
    </row>
    <row r="8726">
      <c r="A8726" s="57"/>
      <c r="K8726" s="5"/>
    </row>
    <row r="8727">
      <c r="A8727" s="57"/>
      <c r="K8727" s="5"/>
    </row>
    <row r="8728">
      <c r="A8728" s="57"/>
      <c r="K8728" s="5"/>
    </row>
    <row r="8729">
      <c r="A8729" s="57"/>
      <c r="K8729" s="5"/>
    </row>
    <row r="8730">
      <c r="A8730" s="57"/>
      <c r="K8730" s="5"/>
    </row>
    <row r="8731">
      <c r="A8731" s="57"/>
      <c r="K8731" s="5"/>
    </row>
    <row r="8732">
      <c r="A8732" s="57"/>
      <c r="K8732" s="5"/>
    </row>
    <row r="8733">
      <c r="A8733" s="57"/>
      <c r="K8733" s="5"/>
    </row>
    <row r="8734">
      <c r="A8734" s="57"/>
      <c r="K8734" s="5"/>
    </row>
    <row r="8735">
      <c r="A8735" s="57"/>
      <c r="K8735" s="5"/>
    </row>
    <row r="8736">
      <c r="A8736" s="57"/>
      <c r="K8736" s="5"/>
    </row>
    <row r="8737">
      <c r="A8737" s="57"/>
      <c r="K8737" s="5"/>
    </row>
    <row r="8738">
      <c r="A8738" s="57"/>
      <c r="K8738" s="5"/>
    </row>
    <row r="8739">
      <c r="A8739" s="57"/>
      <c r="K8739" s="5"/>
    </row>
    <row r="8740">
      <c r="A8740" s="57"/>
      <c r="K8740" s="5"/>
    </row>
    <row r="8741">
      <c r="A8741" s="57"/>
      <c r="K8741" s="5"/>
    </row>
    <row r="8742">
      <c r="A8742" s="57"/>
      <c r="K8742" s="5"/>
    </row>
    <row r="8743">
      <c r="A8743" s="57"/>
      <c r="K8743" s="5"/>
    </row>
    <row r="8744">
      <c r="A8744" s="57"/>
      <c r="K8744" s="5"/>
    </row>
    <row r="8745">
      <c r="A8745" s="57"/>
      <c r="K8745" s="5"/>
    </row>
    <row r="8746">
      <c r="A8746" s="57"/>
      <c r="K8746" s="5"/>
    </row>
    <row r="8747">
      <c r="A8747" s="57"/>
      <c r="K8747" s="5"/>
    </row>
    <row r="8748">
      <c r="A8748" s="57"/>
      <c r="K8748" s="5"/>
    </row>
    <row r="8749">
      <c r="A8749" s="57"/>
      <c r="K8749" s="5"/>
    </row>
    <row r="8750">
      <c r="A8750" s="57"/>
      <c r="K8750" s="5"/>
    </row>
    <row r="8751">
      <c r="A8751" s="57"/>
      <c r="K8751" s="5"/>
    </row>
    <row r="8752">
      <c r="A8752" s="57"/>
      <c r="K8752" s="5"/>
    </row>
    <row r="8753">
      <c r="A8753" s="57"/>
      <c r="K8753" s="5"/>
    </row>
    <row r="8754">
      <c r="A8754" s="57"/>
      <c r="K8754" s="5"/>
    </row>
    <row r="8755">
      <c r="A8755" s="57"/>
      <c r="K8755" s="5"/>
    </row>
    <row r="8756">
      <c r="A8756" s="57"/>
      <c r="K8756" s="5"/>
    </row>
    <row r="8757">
      <c r="A8757" s="57"/>
      <c r="K8757" s="5"/>
    </row>
    <row r="8758">
      <c r="A8758" s="57"/>
      <c r="K8758" s="5"/>
    </row>
    <row r="8759">
      <c r="A8759" s="57"/>
      <c r="K8759" s="5"/>
    </row>
    <row r="8760">
      <c r="A8760" s="57"/>
      <c r="K8760" s="5"/>
    </row>
    <row r="8761">
      <c r="A8761" s="57"/>
      <c r="K8761" s="5"/>
    </row>
    <row r="8762">
      <c r="A8762" s="57"/>
      <c r="K8762" s="5"/>
    </row>
    <row r="8763">
      <c r="A8763" s="57"/>
      <c r="K8763" s="5"/>
    </row>
    <row r="8764">
      <c r="A8764" s="57"/>
      <c r="K8764" s="5"/>
    </row>
    <row r="8765">
      <c r="A8765" s="57"/>
      <c r="K8765" s="5"/>
    </row>
    <row r="8766">
      <c r="A8766" s="57"/>
      <c r="K8766" s="5"/>
    </row>
    <row r="8767">
      <c r="A8767" s="57"/>
      <c r="K8767" s="5"/>
    </row>
    <row r="8768">
      <c r="A8768" s="57"/>
      <c r="K8768" s="5"/>
    </row>
    <row r="8769">
      <c r="A8769" s="57"/>
      <c r="K8769" s="5"/>
    </row>
    <row r="8770">
      <c r="A8770" s="57"/>
      <c r="K8770" s="5"/>
    </row>
    <row r="8771">
      <c r="A8771" s="57"/>
      <c r="K8771" s="5"/>
    </row>
    <row r="8772">
      <c r="A8772" s="57"/>
      <c r="K8772" s="5"/>
    </row>
    <row r="8773">
      <c r="A8773" s="57"/>
      <c r="K8773" s="5"/>
    </row>
    <row r="8774">
      <c r="A8774" s="57"/>
      <c r="K8774" s="5"/>
    </row>
    <row r="8775">
      <c r="A8775" s="57"/>
      <c r="K8775" s="5"/>
    </row>
    <row r="8776">
      <c r="A8776" s="57"/>
      <c r="K8776" s="5"/>
    </row>
    <row r="8777">
      <c r="A8777" s="57"/>
      <c r="K8777" s="5"/>
    </row>
    <row r="8778">
      <c r="A8778" s="57"/>
      <c r="K8778" s="5"/>
    </row>
    <row r="8779">
      <c r="A8779" s="57"/>
      <c r="K8779" s="5"/>
    </row>
    <row r="8780">
      <c r="A8780" s="57"/>
      <c r="K8780" s="5"/>
    </row>
    <row r="8781">
      <c r="A8781" s="57"/>
      <c r="K8781" s="5"/>
    </row>
    <row r="8782">
      <c r="A8782" s="57"/>
      <c r="K8782" s="5"/>
    </row>
    <row r="8783">
      <c r="A8783" s="57"/>
      <c r="K8783" s="5"/>
    </row>
    <row r="8784">
      <c r="A8784" s="57"/>
      <c r="K8784" s="5"/>
    </row>
    <row r="8785">
      <c r="A8785" s="57"/>
      <c r="K8785" s="5"/>
    </row>
    <row r="8786">
      <c r="A8786" s="57"/>
      <c r="K8786" s="5"/>
    </row>
    <row r="8787">
      <c r="A8787" s="57"/>
      <c r="K8787" s="5"/>
    </row>
    <row r="8788">
      <c r="A8788" s="57"/>
      <c r="K8788" s="5"/>
    </row>
    <row r="8789">
      <c r="A8789" s="57"/>
      <c r="K8789" s="5"/>
    </row>
    <row r="8790">
      <c r="A8790" s="57"/>
      <c r="K8790" s="5"/>
    </row>
    <row r="8791">
      <c r="A8791" s="57"/>
      <c r="K8791" s="5"/>
    </row>
    <row r="8792">
      <c r="A8792" s="57"/>
      <c r="K8792" s="5"/>
    </row>
    <row r="8793">
      <c r="A8793" s="57"/>
      <c r="K8793" s="5"/>
    </row>
    <row r="8794">
      <c r="A8794" s="57"/>
      <c r="K8794" s="5"/>
    </row>
    <row r="8795">
      <c r="A8795" s="57"/>
      <c r="K8795" s="5"/>
    </row>
    <row r="8796">
      <c r="A8796" s="57"/>
      <c r="K8796" s="5"/>
    </row>
    <row r="8797">
      <c r="A8797" s="57"/>
      <c r="K8797" s="5"/>
    </row>
    <row r="8798">
      <c r="A8798" s="57"/>
      <c r="K8798" s="5"/>
    </row>
    <row r="8799">
      <c r="A8799" s="57"/>
      <c r="K8799" s="5"/>
    </row>
    <row r="8800">
      <c r="A8800" s="57"/>
      <c r="K8800" s="5"/>
    </row>
    <row r="8801">
      <c r="A8801" s="57"/>
      <c r="K8801" s="5"/>
    </row>
    <row r="8802">
      <c r="A8802" s="57"/>
      <c r="K8802" s="5"/>
    </row>
    <row r="8803">
      <c r="A8803" s="57"/>
      <c r="K8803" s="5"/>
    </row>
    <row r="8804">
      <c r="A8804" s="57"/>
      <c r="K8804" s="5"/>
    </row>
    <row r="8805">
      <c r="A8805" s="57"/>
      <c r="K8805" s="5"/>
    </row>
    <row r="8806">
      <c r="A8806" s="57"/>
      <c r="K8806" s="5"/>
    </row>
    <row r="8807">
      <c r="A8807" s="57"/>
      <c r="K8807" s="5"/>
    </row>
    <row r="8808">
      <c r="A8808" s="57"/>
      <c r="K8808" s="5"/>
    </row>
    <row r="8809">
      <c r="A8809" s="57"/>
      <c r="K8809" s="5"/>
    </row>
    <row r="8810">
      <c r="A8810" s="57"/>
      <c r="K8810" s="5"/>
    </row>
    <row r="8811">
      <c r="A8811" s="57"/>
      <c r="K8811" s="5"/>
    </row>
    <row r="8812">
      <c r="A8812" s="57"/>
      <c r="K8812" s="5"/>
    </row>
    <row r="8813">
      <c r="A8813" s="57"/>
      <c r="K8813" s="5"/>
    </row>
    <row r="8814">
      <c r="A8814" s="57"/>
      <c r="K8814" s="5"/>
    </row>
    <row r="8815">
      <c r="A8815" s="57"/>
      <c r="K8815" s="5"/>
    </row>
    <row r="8816">
      <c r="A8816" s="57"/>
      <c r="K8816" s="5"/>
    </row>
    <row r="8817">
      <c r="A8817" s="57"/>
      <c r="K8817" s="5"/>
    </row>
    <row r="8818">
      <c r="A8818" s="57"/>
      <c r="K8818" s="5"/>
    </row>
    <row r="8819">
      <c r="A8819" s="57"/>
      <c r="K8819" s="5"/>
    </row>
    <row r="8820">
      <c r="A8820" s="57"/>
      <c r="K8820" s="5"/>
    </row>
    <row r="8821">
      <c r="A8821" s="57"/>
      <c r="K8821" s="5"/>
    </row>
    <row r="8822">
      <c r="A8822" s="57"/>
      <c r="K8822" s="5"/>
    </row>
    <row r="8823">
      <c r="A8823" s="57"/>
      <c r="K8823" s="5"/>
    </row>
    <row r="8824">
      <c r="A8824" s="57"/>
      <c r="K8824" s="5"/>
    </row>
    <row r="8825">
      <c r="A8825" s="57"/>
      <c r="K8825" s="5"/>
    </row>
    <row r="8826">
      <c r="A8826" s="57"/>
      <c r="K8826" s="5"/>
    </row>
    <row r="8827">
      <c r="A8827" s="57"/>
      <c r="K8827" s="5"/>
    </row>
    <row r="8828">
      <c r="A8828" s="57"/>
      <c r="K8828" s="5"/>
    </row>
    <row r="8829">
      <c r="A8829" s="57"/>
      <c r="K8829" s="5"/>
    </row>
    <row r="8830">
      <c r="A8830" s="57"/>
      <c r="K8830" s="5"/>
    </row>
    <row r="8831">
      <c r="A8831" s="57"/>
      <c r="K8831" s="5"/>
    </row>
    <row r="8832">
      <c r="A8832" s="57"/>
      <c r="K8832" s="5"/>
    </row>
    <row r="8833">
      <c r="A8833" s="57"/>
      <c r="K8833" s="5"/>
    </row>
    <row r="8834">
      <c r="A8834" s="57"/>
      <c r="K8834" s="5"/>
    </row>
    <row r="8835">
      <c r="A8835" s="57"/>
      <c r="K8835" s="5"/>
    </row>
    <row r="8836">
      <c r="A8836" s="57"/>
      <c r="K8836" s="5"/>
    </row>
    <row r="8837">
      <c r="A8837" s="57"/>
      <c r="K8837" s="5"/>
    </row>
    <row r="8838">
      <c r="A8838" s="57"/>
      <c r="K8838" s="5"/>
    </row>
    <row r="8839">
      <c r="A8839" s="57"/>
      <c r="K8839" s="5"/>
    </row>
    <row r="8840">
      <c r="A8840" s="57"/>
      <c r="K8840" s="5"/>
    </row>
    <row r="8841">
      <c r="A8841" s="57"/>
      <c r="K8841" s="5"/>
    </row>
    <row r="8842">
      <c r="A8842" s="57"/>
      <c r="K8842" s="5"/>
    </row>
    <row r="8843">
      <c r="A8843" s="57"/>
      <c r="K8843" s="5"/>
    </row>
    <row r="8844">
      <c r="A8844" s="57"/>
      <c r="K8844" s="5"/>
    </row>
    <row r="8845">
      <c r="A8845" s="57"/>
      <c r="K8845" s="5"/>
    </row>
    <row r="8846">
      <c r="A8846" s="57"/>
      <c r="K8846" s="5"/>
    </row>
    <row r="8847">
      <c r="A8847" s="57"/>
      <c r="K8847" s="5"/>
    </row>
    <row r="8848">
      <c r="A8848" s="57"/>
      <c r="K8848" s="5"/>
    </row>
    <row r="8849">
      <c r="A8849" s="57"/>
      <c r="K8849" s="5"/>
    </row>
    <row r="8850">
      <c r="A8850" s="57"/>
      <c r="K8850" s="5"/>
    </row>
    <row r="8851">
      <c r="A8851" s="57"/>
      <c r="K8851" s="5"/>
    </row>
    <row r="8852">
      <c r="A8852" s="57"/>
      <c r="K8852" s="5"/>
    </row>
    <row r="8853">
      <c r="A8853" s="57"/>
      <c r="K8853" s="5"/>
    </row>
    <row r="8854">
      <c r="A8854" s="57"/>
      <c r="K8854" s="5"/>
    </row>
    <row r="8855">
      <c r="A8855" s="57"/>
      <c r="K8855" s="5"/>
    </row>
    <row r="8856">
      <c r="A8856" s="57"/>
      <c r="K8856" s="5"/>
    </row>
    <row r="8857">
      <c r="A8857" s="57"/>
      <c r="K8857" s="5"/>
    </row>
    <row r="8858">
      <c r="A8858" s="57"/>
      <c r="K8858" s="5"/>
    </row>
    <row r="8859">
      <c r="A8859" s="57"/>
      <c r="K8859" s="5"/>
    </row>
    <row r="8860">
      <c r="A8860" s="57"/>
      <c r="K8860" s="5"/>
    </row>
    <row r="8861">
      <c r="A8861" s="57"/>
      <c r="K8861" s="5"/>
    </row>
    <row r="8862">
      <c r="A8862" s="57"/>
      <c r="K8862" s="5"/>
    </row>
    <row r="8863">
      <c r="A8863" s="57"/>
      <c r="K8863" s="5"/>
    </row>
    <row r="8864">
      <c r="A8864" s="57"/>
      <c r="K8864" s="5"/>
    </row>
    <row r="8865">
      <c r="A8865" s="57"/>
      <c r="K8865" s="5"/>
    </row>
    <row r="8866">
      <c r="A8866" s="57"/>
      <c r="K8866" s="5"/>
    </row>
    <row r="8867">
      <c r="A8867" s="57"/>
      <c r="K8867" s="5"/>
    </row>
    <row r="8868">
      <c r="A8868" s="57"/>
      <c r="K8868" s="5"/>
    </row>
    <row r="8869">
      <c r="A8869" s="57"/>
      <c r="K8869" s="5"/>
    </row>
    <row r="8870">
      <c r="A8870" s="57"/>
      <c r="K8870" s="5"/>
    </row>
    <row r="8871">
      <c r="A8871" s="57"/>
      <c r="K8871" s="5"/>
    </row>
    <row r="8872">
      <c r="A8872" s="57"/>
      <c r="K8872" s="5"/>
    </row>
    <row r="8873">
      <c r="A8873" s="57"/>
      <c r="K8873" s="5"/>
    </row>
    <row r="8874">
      <c r="A8874" s="57"/>
      <c r="K8874" s="5"/>
    </row>
    <row r="8875">
      <c r="A8875" s="57"/>
      <c r="K8875" s="5"/>
    </row>
    <row r="8876">
      <c r="A8876" s="57"/>
      <c r="K8876" s="5"/>
    </row>
    <row r="8877">
      <c r="A8877" s="57"/>
      <c r="K8877" s="5"/>
    </row>
    <row r="8878">
      <c r="A8878" s="57"/>
      <c r="K8878" s="5"/>
    </row>
    <row r="8879">
      <c r="A8879" s="57"/>
      <c r="K8879" s="5"/>
    </row>
    <row r="8880">
      <c r="A8880" s="57"/>
      <c r="K8880" s="5"/>
    </row>
    <row r="8881">
      <c r="A8881" s="57"/>
      <c r="K8881" s="5"/>
    </row>
    <row r="8882">
      <c r="A8882" s="57"/>
      <c r="K8882" s="5"/>
    </row>
    <row r="8883">
      <c r="A8883" s="57"/>
      <c r="K8883" s="5"/>
    </row>
    <row r="8884">
      <c r="A8884" s="57"/>
      <c r="K8884" s="5"/>
    </row>
    <row r="8885">
      <c r="A8885" s="57"/>
      <c r="K8885" s="5"/>
    </row>
    <row r="8886">
      <c r="A8886" s="57"/>
      <c r="K8886" s="5"/>
    </row>
    <row r="8887">
      <c r="A8887" s="57"/>
      <c r="K8887" s="5"/>
    </row>
    <row r="8888">
      <c r="A8888" s="57"/>
      <c r="K8888" s="5"/>
    </row>
    <row r="8889">
      <c r="A8889" s="57"/>
      <c r="K8889" s="5"/>
    </row>
    <row r="8890">
      <c r="A8890" s="57"/>
      <c r="K8890" s="5"/>
    </row>
    <row r="8891">
      <c r="A8891" s="57"/>
      <c r="K8891" s="5"/>
    </row>
    <row r="8892">
      <c r="A8892" s="57"/>
      <c r="K8892" s="5"/>
    </row>
    <row r="8893">
      <c r="A8893" s="57"/>
      <c r="K8893" s="5"/>
    </row>
    <row r="8894">
      <c r="A8894" s="57"/>
      <c r="K8894" s="5"/>
    </row>
    <row r="8895">
      <c r="A8895" s="57"/>
      <c r="K8895" s="5"/>
    </row>
    <row r="8896">
      <c r="A8896" s="57"/>
      <c r="K8896" s="5"/>
    </row>
    <row r="8897">
      <c r="A8897" s="57"/>
      <c r="K8897" s="5"/>
    </row>
    <row r="8898">
      <c r="A8898" s="57"/>
      <c r="K8898" s="5"/>
    </row>
    <row r="8899">
      <c r="A8899" s="57"/>
      <c r="K8899" s="5"/>
    </row>
    <row r="8900">
      <c r="A8900" s="57"/>
      <c r="K8900" s="5"/>
    </row>
    <row r="8901">
      <c r="A8901" s="57"/>
      <c r="K8901" s="5"/>
    </row>
    <row r="8902">
      <c r="A8902" s="57"/>
      <c r="K8902" s="5"/>
    </row>
    <row r="8903">
      <c r="A8903" s="57"/>
      <c r="K8903" s="5"/>
    </row>
    <row r="8904">
      <c r="A8904" s="57"/>
      <c r="K8904" s="5"/>
    </row>
    <row r="8905">
      <c r="A8905" s="57"/>
      <c r="K8905" s="5"/>
    </row>
    <row r="8906">
      <c r="A8906" s="57"/>
      <c r="K8906" s="5"/>
    </row>
    <row r="8907">
      <c r="A8907" s="57"/>
      <c r="K8907" s="5"/>
    </row>
    <row r="8908">
      <c r="A8908" s="57"/>
      <c r="K8908" s="5"/>
    </row>
    <row r="8909">
      <c r="A8909" s="57"/>
      <c r="K8909" s="5"/>
    </row>
    <row r="8910">
      <c r="A8910" s="57"/>
      <c r="K8910" s="5"/>
    </row>
    <row r="8911">
      <c r="A8911" s="57"/>
      <c r="K8911" s="5"/>
    </row>
    <row r="8912">
      <c r="A8912" s="57"/>
      <c r="K8912" s="5"/>
    </row>
    <row r="8913">
      <c r="A8913" s="57"/>
      <c r="K8913" s="5"/>
    </row>
    <row r="8914">
      <c r="A8914" s="57"/>
      <c r="K8914" s="5"/>
    </row>
    <row r="8915">
      <c r="A8915" s="57"/>
      <c r="K8915" s="5"/>
    </row>
    <row r="8916">
      <c r="A8916" s="57"/>
      <c r="K8916" s="5"/>
    </row>
    <row r="8917">
      <c r="A8917" s="57"/>
      <c r="K8917" s="5"/>
    </row>
    <row r="8918">
      <c r="A8918" s="57"/>
      <c r="K8918" s="5"/>
    </row>
    <row r="8919">
      <c r="A8919" s="57"/>
      <c r="K8919" s="5"/>
    </row>
    <row r="8920">
      <c r="A8920" s="57"/>
      <c r="K8920" s="5"/>
    </row>
    <row r="8921">
      <c r="A8921" s="57"/>
      <c r="K8921" s="5"/>
    </row>
    <row r="8922">
      <c r="A8922" s="57"/>
      <c r="K8922" s="5"/>
    </row>
    <row r="8923">
      <c r="A8923" s="57"/>
      <c r="K8923" s="5"/>
    </row>
    <row r="8924">
      <c r="A8924" s="57"/>
      <c r="K8924" s="5"/>
    </row>
    <row r="8925">
      <c r="A8925" s="57"/>
      <c r="K8925" s="5"/>
    </row>
    <row r="8926">
      <c r="A8926" s="57"/>
      <c r="K8926" s="5"/>
    </row>
    <row r="8927">
      <c r="A8927" s="57"/>
      <c r="K8927" s="5"/>
    </row>
    <row r="8928">
      <c r="A8928" s="57"/>
      <c r="K8928" s="5"/>
    </row>
    <row r="8929">
      <c r="A8929" s="57"/>
      <c r="K8929" s="5"/>
    </row>
    <row r="8930">
      <c r="A8930" s="57"/>
      <c r="K8930" s="5"/>
    </row>
    <row r="8931">
      <c r="A8931" s="57"/>
      <c r="K8931" s="5"/>
    </row>
    <row r="8932">
      <c r="A8932" s="57"/>
      <c r="K8932" s="5"/>
    </row>
    <row r="8933">
      <c r="A8933" s="57"/>
      <c r="K8933" s="5"/>
    </row>
    <row r="8934">
      <c r="A8934" s="57"/>
      <c r="K8934" s="5"/>
    </row>
    <row r="8935">
      <c r="A8935" s="57"/>
      <c r="K8935" s="5"/>
    </row>
    <row r="8936">
      <c r="A8936" s="57"/>
      <c r="K8936" s="5"/>
    </row>
    <row r="8937">
      <c r="A8937" s="57"/>
      <c r="K8937" s="5"/>
    </row>
    <row r="8938">
      <c r="A8938" s="57"/>
      <c r="K8938" s="5"/>
    </row>
    <row r="8939">
      <c r="A8939" s="57"/>
      <c r="K8939" s="5"/>
    </row>
    <row r="8940">
      <c r="A8940" s="57"/>
      <c r="K8940" s="5"/>
    </row>
    <row r="8941">
      <c r="A8941" s="57"/>
      <c r="K8941" s="5"/>
    </row>
    <row r="8942">
      <c r="A8942" s="57"/>
      <c r="K8942" s="5"/>
    </row>
    <row r="8943">
      <c r="A8943" s="57"/>
      <c r="K8943" s="5"/>
    </row>
    <row r="8944">
      <c r="A8944" s="57"/>
      <c r="K8944" s="5"/>
    </row>
    <row r="8945">
      <c r="A8945" s="57"/>
      <c r="K8945" s="5"/>
    </row>
    <row r="8946">
      <c r="A8946" s="57"/>
      <c r="K8946" s="5"/>
    </row>
    <row r="8947">
      <c r="A8947" s="57"/>
      <c r="K8947" s="5"/>
    </row>
    <row r="8948">
      <c r="A8948" s="57"/>
      <c r="K8948" s="5"/>
    </row>
    <row r="8949">
      <c r="A8949" s="57"/>
      <c r="K8949" s="5"/>
    </row>
    <row r="8950">
      <c r="A8950" s="57"/>
      <c r="K8950" s="5"/>
    </row>
    <row r="8951">
      <c r="A8951" s="57"/>
      <c r="K8951" s="5"/>
    </row>
    <row r="8952">
      <c r="A8952" s="57"/>
      <c r="K8952" s="5"/>
    </row>
    <row r="8953">
      <c r="A8953" s="57"/>
      <c r="K8953" s="5"/>
    </row>
    <row r="8954">
      <c r="A8954" s="57"/>
      <c r="K8954" s="5"/>
    </row>
    <row r="8955">
      <c r="A8955" s="57"/>
      <c r="K8955" s="5"/>
    </row>
    <row r="8956">
      <c r="A8956" s="57"/>
      <c r="K8956" s="5"/>
    </row>
    <row r="8957">
      <c r="A8957" s="57"/>
      <c r="K8957" s="5"/>
    </row>
    <row r="8958">
      <c r="A8958" s="57"/>
      <c r="K8958" s="5"/>
    </row>
    <row r="8959">
      <c r="A8959" s="57"/>
      <c r="K8959" s="5"/>
    </row>
    <row r="8960">
      <c r="A8960" s="57"/>
      <c r="K8960" s="5"/>
    </row>
    <row r="8961">
      <c r="A8961" s="57"/>
      <c r="K8961" s="5"/>
    </row>
    <row r="8962">
      <c r="A8962" s="57"/>
      <c r="K8962" s="5"/>
    </row>
    <row r="8963">
      <c r="A8963" s="57"/>
      <c r="K8963" s="5"/>
    </row>
    <row r="8964">
      <c r="A8964" s="57"/>
      <c r="K8964" s="5"/>
    </row>
    <row r="8965">
      <c r="A8965" s="57"/>
      <c r="K8965" s="5"/>
    </row>
    <row r="8966">
      <c r="A8966" s="57"/>
      <c r="K8966" s="5"/>
    </row>
    <row r="8967">
      <c r="A8967" s="57"/>
      <c r="K8967" s="5"/>
    </row>
    <row r="8968">
      <c r="A8968" s="57"/>
      <c r="K8968" s="5"/>
    </row>
    <row r="8969">
      <c r="A8969" s="57"/>
      <c r="K8969" s="5"/>
    </row>
    <row r="8970">
      <c r="A8970" s="57"/>
      <c r="K8970" s="5"/>
    </row>
    <row r="8971">
      <c r="A8971" s="57"/>
      <c r="K8971" s="5"/>
    </row>
    <row r="8972">
      <c r="A8972" s="57"/>
      <c r="K8972" s="5"/>
    </row>
    <row r="8973">
      <c r="A8973" s="57"/>
      <c r="K8973" s="5"/>
    </row>
    <row r="8974">
      <c r="A8974" s="57"/>
      <c r="K8974" s="5"/>
    </row>
    <row r="8975">
      <c r="A8975" s="57"/>
      <c r="K8975" s="5"/>
    </row>
    <row r="8976">
      <c r="A8976" s="57"/>
      <c r="K8976" s="5"/>
    </row>
    <row r="8977">
      <c r="A8977" s="57"/>
      <c r="K8977" s="5"/>
    </row>
    <row r="8978">
      <c r="A8978" s="57"/>
      <c r="K8978" s="5"/>
    </row>
    <row r="8979">
      <c r="A8979" s="57"/>
      <c r="K8979" s="5"/>
    </row>
    <row r="8980">
      <c r="A8980" s="57"/>
      <c r="K8980" s="5"/>
    </row>
    <row r="8981">
      <c r="A8981" s="57"/>
      <c r="K8981" s="5"/>
    </row>
    <row r="8982">
      <c r="A8982" s="57"/>
      <c r="K8982" s="5"/>
    </row>
    <row r="8983">
      <c r="A8983" s="57"/>
      <c r="K8983" s="5"/>
    </row>
    <row r="8984">
      <c r="A8984" s="57"/>
      <c r="K8984" s="5"/>
    </row>
    <row r="8985">
      <c r="A8985" s="57"/>
      <c r="K8985" s="5"/>
    </row>
    <row r="8986">
      <c r="A8986" s="57"/>
      <c r="K8986" s="5"/>
    </row>
    <row r="8987">
      <c r="A8987" s="57"/>
      <c r="K8987" s="5"/>
    </row>
    <row r="8988">
      <c r="A8988" s="57"/>
      <c r="K8988" s="5"/>
    </row>
    <row r="8989">
      <c r="A8989" s="57"/>
      <c r="K8989" s="5"/>
    </row>
    <row r="8990">
      <c r="A8990" s="57"/>
      <c r="K8990" s="5"/>
    </row>
    <row r="8991">
      <c r="A8991" s="57"/>
      <c r="K8991" s="5"/>
    </row>
    <row r="8992">
      <c r="A8992" s="57"/>
      <c r="K8992" s="5"/>
    </row>
    <row r="8993">
      <c r="A8993" s="57"/>
      <c r="K8993" s="5"/>
    </row>
    <row r="8994">
      <c r="A8994" s="57"/>
      <c r="K8994" s="5"/>
    </row>
    <row r="8995">
      <c r="A8995" s="57"/>
      <c r="K8995" s="5"/>
    </row>
    <row r="8996">
      <c r="A8996" s="57"/>
      <c r="K8996" s="5"/>
    </row>
    <row r="8997">
      <c r="A8997" s="57"/>
      <c r="K8997" s="5"/>
    </row>
    <row r="8998">
      <c r="A8998" s="57"/>
      <c r="K8998" s="5"/>
    </row>
    <row r="8999">
      <c r="A8999" s="57"/>
      <c r="K8999" s="5"/>
    </row>
    <row r="9000">
      <c r="A9000" s="57"/>
      <c r="K9000" s="5"/>
    </row>
    <row r="9001">
      <c r="A9001" s="57"/>
      <c r="K9001" s="5"/>
    </row>
    <row r="9002">
      <c r="A9002" s="57"/>
      <c r="K9002" s="5"/>
    </row>
    <row r="9003">
      <c r="A9003" s="57"/>
      <c r="K9003" s="5"/>
    </row>
    <row r="9004">
      <c r="A9004" s="57"/>
      <c r="K9004" s="5"/>
    </row>
    <row r="9005">
      <c r="A9005" s="57"/>
      <c r="K9005" s="5"/>
    </row>
    <row r="9006">
      <c r="A9006" s="57"/>
      <c r="K9006" s="5"/>
    </row>
    <row r="9007">
      <c r="A9007" s="57"/>
      <c r="K9007" s="5"/>
    </row>
    <row r="9008">
      <c r="A9008" s="57"/>
      <c r="K9008" s="5"/>
    </row>
    <row r="9009">
      <c r="A9009" s="57"/>
      <c r="K9009" s="5"/>
    </row>
    <row r="9010">
      <c r="A9010" s="57"/>
      <c r="K9010" s="5"/>
    </row>
    <row r="9011">
      <c r="A9011" s="57"/>
      <c r="K9011" s="5"/>
    </row>
    <row r="9012">
      <c r="A9012" s="57"/>
      <c r="K9012" s="5"/>
    </row>
    <row r="9013">
      <c r="A9013" s="57"/>
      <c r="K9013" s="5"/>
    </row>
    <row r="9014">
      <c r="A9014" s="57"/>
      <c r="K9014" s="5"/>
    </row>
    <row r="9015">
      <c r="A9015" s="57"/>
      <c r="K9015" s="5"/>
    </row>
    <row r="9016">
      <c r="A9016" s="57"/>
      <c r="K9016" s="5"/>
    </row>
    <row r="9017">
      <c r="A9017" s="57"/>
      <c r="K9017" s="5"/>
    </row>
    <row r="9018">
      <c r="A9018" s="57"/>
      <c r="K9018" s="5"/>
    </row>
    <row r="9019">
      <c r="A9019" s="57"/>
      <c r="K9019" s="5"/>
    </row>
    <row r="9020">
      <c r="A9020" s="57"/>
      <c r="K9020" s="5"/>
    </row>
    <row r="9021">
      <c r="A9021" s="57"/>
      <c r="K9021" s="5"/>
    </row>
    <row r="9022">
      <c r="A9022" s="57"/>
      <c r="K9022" s="5"/>
    </row>
    <row r="9023">
      <c r="A9023" s="57"/>
      <c r="K9023" s="5"/>
    </row>
    <row r="9024">
      <c r="A9024" s="57"/>
      <c r="K9024" s="5"/>
    </row>
    <row r="9025">
      <c r="A9025" s="57"/>
      <c r="K9025" s="5"/>
    </row>
    <row r="9026">
      <c r="A9026" s="57"/>
      <c r="K9026" s="5"/>
    </row>
    <row r="9027">
      <c r="A9027" s="57"/>
      <c r="K9027" s="5"/>
    </row>
    <row r="9028">
      <c r="A9028" s="57"/>
      <c r="K9028" s="5"/>
    </row>
    <row r="9029">
      <c r="A9029" s="57"/>
      <c r="K9029" s="5"/>
    </row>
    <row r="9030">
      <c r="A9030" s="57"/>
      <c r="K9030" s="5"/>
    </row>
    <row r="9031">
      <c r="A9031" s="57"/>
      <c r="K9031" s="5"/>
    </row>
    <row r="9032">
      <c r="A9032" s="57"/>
      <c r="K9032" s="5"/>
    </row>
    <row r="9033">
      <c r="A9033" s="57"/>
      <c r="K9033" s="5"/>
    </row>
    <row r="9034">
      <c r="A9034" s="57"/>
      <c r="K9034" s="5"/>
    </row>
    <row r="9035">
      <c r="A9035" s="57"/>
      <c r="K9035" s="5"/>
    </row>
    <row r="9036">
      <c r="A9036" s="57"/>
      <c r="K9036" s="5"/>
    </row>
    <row r="9037">
      <c r="A9037" s="57"/>
      <c r="K9037" s="5"/>
    </row>
    <row r="9038">
      <c r="A9038" s="57"/>
      <c r="K9038" s="5"/>
    </row>
    <row r="9039">
      <c r="A9039" s="57"/>
      <c r="K9039" s="5"/>
    </row>
    <row r="9040">
      <c r="A9040" s="57"/>
      <c r="K9040" s="5"/>
    </row>
    <row r="9041">
      <c r="A9041" s="57"/>
      <c r="K9041" s="5"/>
    </row>
    <row r="9042">
      <c r="A9042" s="57"/>
      <c r="K9042" s="5"/>
    </row>
    <row r="9043">
      <c r="A9043" s="57"/>
      <c r="K9043" s="5"/>
    </row>
    <row r="9044">
      <c r="A9044" s="57"/>
      <c r="K9044" s="5"/>
    </row>
    <row r="9045">
      <c r="A9045" s="57"/>
      <c r="K9045" s="5"/>
    </row>
    <row r="9046">
      <c r="A9046" s="57"/>
      <c r="K9046" s="5"/>
    </row>
    <row r="9047">
      <c r="A9047" s="57"/>
      <c r="K9047" s="5"/>
    </row>
    <row r="9048">
      <c r="A9048" s="57"/>
      <c r="K9048" s="5"/>
    </row>
    <row r="9049">
      <c r="A9049" s="57"/>
      <c r="K9049" s="5"/>
    </row>
    <row r="9050">
      <c r="A9050" s="57"/>
      <c r="K9050" s="5"/>
    </row>
    <row r="9051">
      <c r="A9051" s="57"/>
      <c r="K9051" s="5"/>
    </row>
    <row r="9052">
      <c r="A9052" s="57"/>
      <c r="K9052" s="5"/>
    </row>
    <row r="9053">
      <c r="A9053" s="57"/>
      <c r="K9053" s="5"/>
    </row>
    <row r="9054">
      <c r="A9054" s="57"/>
      <c r="K9054" s="5"/>
    </row>
    <row r="9055">
      <c r="A9055" s="57"/>
      <c r="K9055" s="5"/>
    </row>
    <row r="9056">
      <c r="A9056" s="57"/>
      <c r="K9056" s="5"/>
    </row>
    <row r="9057">
      <c r="A9057" s="57"/>
      <c r="K9057" s="5"/>
    </row>
    <row r="9058">
      <c r="A9058" s="57"/>
      <c r="K9058" s="5"/>
    </row>
    <row r="9059">
      <c r="A9059" s="57"/>
      <c r="K9059" s="5"/>
    </row>
    <row r="9060">
      <c r="A9060" s="57"/>
      <c r="K9060" s="5"/>
    </row>
    <row r="9061">
      <c r="A9061" s="57"/>
      <c r="K9061" s="5"/>
    </row>
    <row r="9062">
      <c r="A9062" s="57"/>
      <c r="K9062" s="5"/>
    </row>
    <row r="9063">
      <c r="A9063" s="57"/>
      <c r="K9063" s="5"/>
    </row>
    <row r="9064">
      <c r="A9064" s="57"/>
      <c r="K9064" s="5"/>
    </row>
    <row r="9065">
      <c r="A9065" s="57"/>
      <c r="K9065" s="5"/>
    </row>
    <row r="9066">
      <c r="A9066" s="57"/>
      <c r="K9066" s="5"/>
    </row>
    <row r="9067">
      <c r="A9067" s="57"/>
      <c r="K9067" s="5"/>
    </row>
    <row r="9068">
      <c r="A9068" s="57"/>
      <c r="K9068" s="5"/>
    </row>
    <row r="9069">
      <c r="A9069" s="57"/>
      <c r="K9069" s="5"/>
    </row>
    <row r="9070">
      <c r="A9070" s="57"/>
      <c r="K9070" s="5"/>
    </row>
    <row r="9071">
      <c r="A9071" s="57"/>
      <c r="K9071" s="5"/>
    </row>
    <row r="9072">
      <c r="A9072" s="57"/>
      <c r="K9072" s="5"/>
    </row>
    <row r="9073">
      <c r="A9073" s="57"/>
      <c r="K9073" s="5"/>
    </row>
    <row r="9074">
      <c r="A9074" s="57"/>
      <c r="K9074" s="5"/>
    </row>
    <row r="9075">
      <c r="A9075" s="57"/>
      <c r="K9075" s="5"/>
    </row>
    <row r="9076">
      <c r="A9076" s="57"/>
      <c r="K9076" s="5"/>
    </row>
    <row r="9077">
      <c r="A9077" s="57"/>
      <c r="K9077" s="5"/>
    </row>
    <row r="9078">
      <c r="A9078" s="57"/>
      <c r="K9078" s="5"/>
    </row>
    <row r="9079">
      <c r="A9079" s="57"/>
      <c r="K9079" s="5"/>
    </row>
    <row r="9080">
      <c r="A9080" s="57"/>
      <c r="K9080" s="5"/>
    </row>
    <row r="9081">
      <c r="A9081" s="57"/>
      <c r="K9081" s="5"/>
    </row>
    <row r="9082">
      <c r="A9082" s="57"/>
      <c r="K9082" s="5"/>
    </row>
    <row r="9083">
      <c r="A9083" s="57"/>
      <c r="K9083" s="5"/>
    </row>
    <row r="9084">
      <c r="A9084" s="57"/>
      <c r="K9084" s="5"/>
    </row>
    <row r="9085">
      <c r="A9085" s="57"/>
      <c r="K9085" s="5"/>
    </row>
    <row r="9086">
      <c r="A9086" s="57"/>
      <c r="K9086" s="5"/>
    </row>
    <row r="9087">
      <c r="A9087" s="57"/>
      <c r="K9087" s="5"/>
    </row>
    <row r="9088">
      <c r="A9088" s="57"/>
      <c r="K9088" s="5"/>
    </row>
    <row r="9089">
      <c r="A9089" s="57"/>
      <c r="K9089" s="5"/>
    </row>
    <row r="9090">
      <c r="A9090" s="57"/>
      <c r="K9090" s="5"/>
    </row>
    <row r="9091">
      <c r="A9091" s="57"/>
      <c r="K9091" s="5"/>
    </row>
    <row r="9092">
      <c r="A9092" s="57"/>
      <c r="K9092" s="5"/>
    </row>
    <row r="9093">
      <c r="A9093" s="57"/>
      <c r="K9093" s="5"/>
    </row>
    <row r="9094">
      <c r="A9094" s="57"/>
      <c r="K9094" s="5"/>
    </row>
    <row r="9095">
      <c r="A9095" s="57"/>
      <c r="K9095" s="5"/>
    </row>
    <row r="9096">
      <c r="A9096" s="57"/>
      <c r="K9096" s="5"/>
    </row>
    <row r="9097">
      <c r="A9097" s="57"/>
      <c r="K9097" s="5"/>
    </row>
    <row r="9098">
      <c r="A9098" s="57"/>
      <c r="K9098" s="5"/>
    </row>
    <row r="9099">
      <c r="A9099" s="57"/>
      <c r="K9099" s="5"/>
    </row>
    <row r="9100">
      <c r="A9100" s="57"/>
      <c r="K9100" s="5"/>
    </row>
    <row r="9101">
      <c r="A9101" s="57"/>
      <c r="K9101" s="5"/>
    </row>
    <row r="9102">
      <c r="A9102" s="57"/>
      <c r="K9102" s="5"/>
    </row>
    <row r="9103">
      <c r="A9103" s="57"/>
      <c r="K9103" s="5"/>
    </row>
    <row r="9104">
      <c r="A9104" s="57"/>
      <c r="K9104" s="5"/>
    </row>
    <row r="9105">
      <c r="A9105" s="57"/>
      <c r="K9105" s="5"/>
    </row>
    <row r="9106">
      <c r="A9106" s="57"/>
      <c r="K9106" s="5"/>
    </row>
    <row r="9107">
      <c r="A9107" s="57"/>
      <c r="K9107" s="5"/>
    </row>
    <row r="9108">
      <c r="A9108" s="57"/>
      <c r="K9108" s="5"/>
    </row>
    <row r="9109">
      <c r="A9109" s="57"/>
      <c r="K9109" s="5"/>
    </row>
    <row r="9110">
      <c r="A9110" s="57"/>
      <c r="K9110" s="5"/>
    </row>
    <row r="9111">
      <c r="A9111" s="57"/>
      <c r="K9111" s="5"/>
    </row>
    <row r="9112">
      <c r="A9112" s="57"/>
      <c r="K9112" s="5"/>
    </row>
    <row r="9113">
      <c r="A9113" s="57"/>
      <c r="K9113" s="5"/>
    </row>
    <row r="9114">
      <c r="A9114" s="57"/>
      <c r="K9114" s="5"/>
    </row>
    <row r="9115">
      <c r="A9115" s="57"/>
      <c r="K9115" s="5"/>
    </row>
    <row r="9116">
      <c r="A9116" s="57"/>
      <c r="K9116" s="5"/>
    </row>
    <row r="9117">
      <c r="A9117" s="57"/>
      <c r="K9117" s="5"/>
    </row>
    <row r="9118">
      <c r="A9118" s="57"/>
      <c r="K9118" s="5"/>
    </row>
    <row r="9119">
      <c r="A9119" s="57"/>
      <c r="K9119" s="5"/>
    </row>
    <row r="9120">
      <c r="A9120" s="57"/>
      <c r="K9120" s="5"/>
    </row>
    <row r="9121">
      <c r="A9121" s="57"/>
      <c r="K9121" s="5"/>
    </row>
    <row r="9122">
      <c r="A9122" s="57"/>
      <c r="K9122" s="5"/>
    </row>
    <row r="9123">
      <c r="A9123" s="57"/>
      <c r="K9123" s="5"/>
    </row>
    <row r="9124">
      <c r="A9124" s="57"/>
      <c r="K9124" s="5"/>
    </row>
    <row r="9125">
      <c r="A9125" s="57"/>
      <c r="K9125" s="5"/>
    </row>
    <row r="9126">
      <c r="A9126" s="57"/>
      <c r="K9126" s="5"/>
    </row>
    <row r="9127">
      <c r="A9127" s="57"/>
      <c r="K9127" s="5"/>
    </row>
    <row r="9128">
      <c r="A9128" s="57"/>
      <c r="K9128" s="5"/>
    </row>
    <row r="9129">
      <c r="A9129" s="57"/>
      <c r="K9129" s="5"/>
    </row>
    <row r="9130">
      <c r="A9130" s="57"/>
      <c r="K9130" s="5"/>
    </row>
    <row r="9131">
      <c r="A9131" s="57"/>
      <c r="K9131" s="5"/>
    </row>
    <row r="9132">
      <c r="A9132" s="57"/>
      <c r="K9132" s="5"/>
    </row>
    <row r="9133">
      <c r="A9133" s="57"/>
      <c r="K9133" s="5"/>
    </row>
    <row r="9134">
      <c r="A9134" s="57"/>
      <c r="K9134" s="5"/>
    </row>
    <row r="9135">
      <c r="A9135" s="57"/>
      <c r="K9135" s="5"/>
    </row>
    <row r="9136">
      <c r="A9136" s="57"/>
      <c r="K9136" s="5"/>
    </row>
    <row r="9137">
      <c r="A9137" s="57"/>
      <c r="K9137" s="5"/>
    </row>
    <row r="9138">
      <c r="A9138" s="57"/>
      <c r="K9138" s="5"/>
    </row>
    <row r="9139">
      <c r="A9139" s="57"/>
      <c r="K9139" s="5"/>
    </row>
    <row r="9140">
      <c r="A9140" s="57"/>
      <c r="K9140" s="5"/>
    </row>
    <row r="9141">
      <c r="A9141" s="57"/>
      <c r="K9141" s="5"/>
    </row>
    <row r="9142">
      <c r="A9142" s="57"/>
      <c r="K9142" s="5"/>
    </row>
    <row r="9143">
      <c r="A9143" s="57"/>
      <c r="K9143" s="5"/>
    </row>
    <row r="9144">
      <c r="A9144" s="57"/>
      <c r="K9144" s="5"/>
    </row>
    <row r="9145">
      <c r="A9145" s="57"/>
      <c r="K9145" s="5"/>
    </row>
    <row r="9146">
      <c r="A9146" s="57"/>
      <c r="K9146" s="5"/>
    </row>
    <row r="9147">
      <c r="A9147" s="57"/>
      <c r="K9147" s="5"/>
    </row>
    <row r="9148">
      <c r="A9148" s="57"/>
      <c r="K9148" s="5"/>
    </row>
    <row r="9149">
      <c r="A9149" s="57"/>
      <c r="K9149" s="5"/>
    </row>
    <row r="9150">
      <c r="A9150" s="57"/>
      <c r="K9150" s="5"/>
    </row>
    <row r="9151">
      <c r="A9151" s="57"/>
      <c r="K9151" s="5"/>
    </row>
    <row r="9152">
      <c r="A9152" s="57"/>
      <c r="K9152" s="5"/>
    </row>
    <row r="9153">
      <c r="A9153" s="57"/>
      <c r="K9153" s="5"/>
    </row>
    <row r="9154">
      <c r="A9154" s="57"/>
      <c r="K9154" s="5"/>
    </row>
    <row r="9155">
      <c r="A9155" s="57"/>
      <c r="K9155" s="5"/>
    </row>
    <row r="9156">
      <c r="A9156" s="57"/>
      <c r="K9156" s="5"/>
    </row>
    <row r="9157">
      <c r="A9157" s="57"/>
      <c r="K9157" s="5"/>
    </row>
    <row r="9158">
      <c r="A9158" s="57"/>
      <c r="K9158" s="5"/>
    </row>
    <row r="9159">
      <c r="A9159" s="57"/>
      <c r="K9159" s="5"/>
    </row>
    <row r="9160">
      <c r="A9160" s="57"/>
      <c r="K9160" s="5"/>
    </row>
    <row r="9161">
      <c r="A9161" s="57"/>
      <c r="K9161" s="5"/>
    </row>
    <row r="9162">
      <c r="A9162" s="57"/>
      <c r="K9162" s="5"/>
    </row>
    <row r="9163">
      <c r="A9163" s="57"/>
      <c r="K9163" s="5"/>
    </row>
    <row r="9164">
      <c r="A9164" s="57"/>
      <c r="K9164" s="5"/>
    </row>
    <row r="9165">
      <c r="A9165" s="57"/>
      <c r="K9165" s="5"/>
    </row>
    <row r="9166">
      <c r="A9166" s="57"/>
      <c r="K9166" s="5"/>
    </row>
    <row r="9167">
      <c r="A9167" s="57"/>
      <c r="K9167" s="5"/>
    </row>
    <row r="9168">
      <c r="A9168" s="57"/>
      <c r="K9168" s="5"/>
    </row>
    <row r="9169">
      <c r="A9169" s="57"/>
      <c r="K9169" s="5"/>
    </row>
    <row r="9170">
      <c r="A9170" s="57"/>
      <c r="K9170" s="5"/>
    </row>
    <row r="9171">
      <c r="A9171" s="57"/>
      <c r="K9171" s="5"/>
    </row>
    <row r="9172">
      <c r="A9172" s="57"/>
      <c r="K9172" s="5"/>
    </row>
    <row r="9173">
      <c r="A9173" s="57"/>
      <c r="K9173" s="5"/>
    </row>
    <row r="9174">
      <c r="A9174" s="57"/>
      <c r="K9174" s="5"/>
    </row>
    <row r="9175">
      <c r="A9175" s="57"/>
      <c r="K9175" s="5"/>
    </row>
    <row r="9176">
      <c r="A9176" s="57"/>
      <c r="K9176" s="5"/>
    </row>
    <row r="9177">
      <c r="A9177" s="57"/>
      <c r="K9177" s="5"/>
    </row>
    <row r="9178">
      <c r="A9178" s="57"/>
      <c r="K9178" s="5"/>
    </row>
    <row r="9179">
      <c r="A9179" s="57"/>
      <c r="K9179" s="5"/>
    </row>
    <row r="9180">
      <c r="A9180" s="57"/>
      <c r="K9180" s="5"/>
    </row>
    <row r="9181">
      <c r="A9181" s="57"/>
      <c r="K9181" s="5"/>
    </row>
    <row r="9182">
      <c r="A9182" s="57"/>
      <c r="K9182" s="5"/>
    </row>
    <row r="9183">
      <c r="A9183" s="57"/>
      <c r="K9183" s="5"/>
    </row>
    <row r="9184">
      <c r="A9184" s="57"/>
      <c r="K9184" s="5"/>
    </row>
    <row r="9185">
      <c r="A9185" s="57"/>
      <c r="K9185" s="5"/>
    </row>
    <row r="9186">
      <c r="A9186" s="57"/>
      <c r="K9186" s="5"/>
    </row>
    <row r="9187">
      <c r="A9187" s="57"/>
      <c r="K9187" s="5"/>
    </row>
    <row r="9188">
      <c r="A9188" s="57"/>
      <c r="K9188" s="5"/>
    </row>
    <row r="9189">
      <c r="A9189" s="57"/>
      <c r="K9189" s="5"/>
    </row>
    <row r="9190">
      <c r="A9190" s="57"/>
      <c r="K9190" s="5"/>
    </row>
    <row r="9191">
      <c r="A9191" s="57"/>
      <c r="K9191" s="5"/>
    </row>
    <row r="9192">
      <c r="A9192" s="57"/>
      <c r="K9192" s="5"/>
    </row>
    <row r="9193">
      <c r="A9193" s="57"/>
      <c r="K9193" s="5"/>
    </row>
    <row r="9194">
      <c r="A9194" s="57"/>
      <c r="K9194" s="5"/>
    </row>
    <row r="9195">
      <c r="A9195" s="57"/>
      <c r="K9195" s="5"/>
    </row>
    <row r="9196">
      <c r="A9196" s="57"/>
      <c r="K9196" s="5"/>
    </row>
    <row r="9197">
      <c r="A9197" s="57"/>
      <c r="K9197" s="5"/>
    </row>
    <row r="9198">
      <c r="A9198" s="57"/>
      <c r="K9198" s="5"/>
    </row>
    <row r="9199">
      <c r="A9199" s="57"/>
      <c r="K9199" s="5"/>
    </row>
    <row r="9200">
      <c r="A9200" s="57"/>
      <c r="K9200" s="5"/>
    </row>
    <row r="9201">
      <c r="A9201" s="57"/>
      <c r="K9201" s="5"/>
    </row>
    <row r="9202">
      <c r="A9202" s="57"/>
      <c r="K9202" s="5"/>
    </row>
    <row r="9203">
      <c r="A9203" s="57"/>
      <c r="K9203" s="5"/>
    </row>
    <row r="9204">
      <c r="A9204" s="57"/>
      <c r="K9204" s="5"/>
    </row>
    <row r="9205">
      <c r="A9205" s="57"/>
      <c r="K9205" s="5"/>
    </row>
    <row r="9206">
      <c r="A9206" s="57"/>
      <c r="K9206" s="5"/>
    </row>
    <row r="9207">
      <c r="A9207" s="57"/>
      <c r="K9207" s="5"/>
    </row>
    <row r="9208">
      <c r="A9208" s="57"/>
      <c r="K9208" s="5"/>
    </row>
    <row r="9209">
      <c r="A9209" s="57"/>
      <c r="K9209" s="5"/>
    </row>
    <row r="9210">
      <c r="A9210" s="57"/>
      <c r="K9210" s="5"/>
    </row>
    <row r="9211">
      <c r="A9211" s="57"/>
      <c r="K9211" s="5"/>
    </row>
    <row r="9212">
      <c r="A9212" s="57"/>
      <c r="K9212" s="5"/>
    </row>
    <row r="9213">
      <c r="A9213" s="57"/>
      <c r="K9213" s="5"/>
    </row>
    <row r="9214">
      <c r="A9214" s="57"/>
      <c r="K9214" s="5"/>
    </row>
    <row r="9215">
      <c r="A9215" s="57"/>
      <c r="K9215" s="5"/>
    </row>
    <row r="9216">
      <c r="A9216" s="57"/>
      <c r="K9216" s="5"/>
    </row>
    <row r="9217">
      <c r="A9217" s="57"/>
      <c r="K9217" s="5"/>
    </row>
    <row r="9218">
      <c r="A9218" s="57"/>
      <c r="K9218" s="5"/>
    </row>
    <row r="9219">
      <c r="A9219" s="57"/>
      <c r="K9219" s="5"/>
    </row>
    <row r="9220">
      <c r="A9220" s="57"/>
      <c r="K9220" s="5"/>
    </row>
    <row r="9221">
      <c r="A9221" s="57"/>
      <c r="K9221" s="5"/>
    </row>
    <row r="9222">
      <c r="A9222" s="57"/>
      <c r="K9222" s="5"/>
    </row>
    <row r="9223">
      <c r="A9223" s="57"/>
      <c r="K9223" s="5"/>
    </row>
    <row r="9224">
      <c r="A9224" s="57"/>
      <c r="K9224" s="5"/>
    </row>
    <row r="9225">
      <c r="A9225" s="57"/>
      <c r="K9225" s="5"/>
    </row>
    <row r="9226">
      <c r="A9226" s="57"/>
      <c r="K9226" s="5"/>
    </row>
    <row r="9227">
      <c r="A9227" s="57"/>
      <c r="K9227" s="5"/>
    </row>
    <row r="9228">
      <c r="A9228" s="57"/>
      <c r="K9228" s="5"/>
    </row>
    <row r="9229">
      <c r="A9229" s="57"/>
      <c r="K9229" s="5"/>
    </row>
    <row r="9230">
      <c r="A9230" s="57"/>
      <c r="K9230" s="5"/>
    </row>
    <row r="9231">
      <c r="A9231" s="57"/>
      <c r="K9231" s="5"/>
    </row>
    <row r="9232">
      <c r="A9232" s="57"/>
      <c r="K9232" s="5"/>
    </row>
    <row r="9233">
      <c r="A9233" s="57"/>
      <c r="K9233" s="5"/>
    </row>
    <row r="9234">
      <c r="A9234" s="57"/>
      <c r="K9234" s="5"/>
    </row>
    <row r="9235">
      <c r="A9235" s="57"/>
      <c r="K9235" s="5"/>
    </row>
    <row r="9236">
      <c r="A9236" s="57"/>
      <c r="K9236" s="5"/>
    </row>
    <row r="9237">
      <c r="A9237" s="57"/>
      <c r="K9237" s="5"/>
    </row>
    <row r="9238">
      <c r="A9238" s="57"/>
      <c r="K9238" s="5"/>
    </row>
    <row r="9239">
      <c r="A9239" s="57"/>
      <c r="K9239" s="5"/>
    </row>
    <row r="9240">
      <c r="A9240" s="57"/>
      <c r="K9240" s="5"/>
    </row>
    <row r="9241">
      <c r="A9241" s="57"/>
      <c r="K9241" s="5"/>
    </row>
    <row r="9242">
      <c r="A9242" s="57"/>
      <c r="K9242" s="5"/>
    </row>
    <row r="9243">
      <c r="A9243" s="57"/>
      <c r="K9243" s="5"/>
    </row>
    <row r="9244">
      <c r="A9244" s="57"/>
      <c r="K9244" s="5"/>
    </row>
    <row r="9245">
      <c r="A9245" s="57"/>
      <c r="K9245" s="5"/>
    </row>
    <row r="9246">
      <c r="A9246" s="57"/>
      <c r="K9246" s="5"/>
    </row>
    <row r="9247">
      <c r="A9247" s="57"/>
      <c r="K9247" s="5"/>
    </row>
    <row r="9248">
      <c r="A9248" s="57"/>
      <c r="K9248" s="5"/>
    </row>
    <row r="9249">
      <c r="A9249" s="57"/>
      <c r="K9249" s="5"/>
    </row>
    <row r="9250">
      <c r="A9250" s="57"/>
      <c r="K9250" s="5"/>
    </row>
    <row r="9251">
      <c r="A9251" s="57"/>
      <c r="K9251" s="5"/>
    </row>
    <row r="9252">
      <c r="A9252" s="57"/>
      <c r="K9252" s="5"/>
    </row>
    <row r="9253">
      <c r="A9253" s="57"/>
      <c r="K9253" s="5"/>
    </row>
    <row r="9254">
      <c r="A9254" s="57"/>
      <c r="K9254" s="5"/>
    </row>
    <row r="9255">
      <c r="A9255" s="57"/>
      <c r="K9255" s="5"/>
    </row>
    <row r="9256">
      <c r="A9256" s="57"/>
      <c r="K9256" s="5"/>
    </row>
    <row r="9257">
      <c r="A9257" s="57"/>
      <c r="K9257" s="5"/>
    </row>
    <row r="9258">
      <c r="A9258" s="57"/>
      <c r="K9258" s="5"/>
    </row>
    <row r="9259">
      <c r="A9259" s="57"/>
      <c r="K9259" s="5"/>
    </row>
    <row r="9260">
      <c r="A9260" s="57"/>
      <c r="K9260" s="5"/>
    </row>
    <row r="9261">
      <c r="A9261" s="57"/>
      <c r="K9261" s="5"/>
    </row>
    <row r="9262">
      <c r="A9262" s="57"/>
      <c r="K9262" s="5"/>
    </row>
    <row r="9263">
      <c r="A9263" s="57"/>
      <c r="K9263" s="5"/>
    </row>
    <row r="9264">
      <c r="A9264" s="57"/>
      <c r="K9264" s="5"/>
    </row>
    <row r="9265">
      <c r="A9265" s="57"/>
      <c r="K9265" s="5"/>
    </row>
    <row r="9266">
      <c r="A9266" s="57"/>
      <c r="K9266" s="5"/>
    </row>
    <row r="9267">
      <c r="A9267" s="57"/>
      <c r="K9267" s="5"/>
    </row>
    <row r="9268">
      <c r="A9268" s="57"/>
      <c r="K9268" s="5"/>
    </row>
    <row r="9269">
      <c r="A9269" s="57"/>
      <c r="K9269" s="5"/>
    </row>
    <row r="9270">
      <c r="A9270" s="57"/>
      <c r="K9270" s="5"/>
    </row>
    <row r="9271">
      <c r="A9271" s="57"/>
      <c r="K9271" s="5"/>
    </row>
    <row r="9272">
      <c r="A9272" s="57"/>
      <c r="K9272" s="5"/>
    </row>
    <row r="9273">
      <c r="A9273" s="57"/>
      <c r="K9273" s="5"/>
    </row>
    <row r="9274">
      <c r="A9274" s="57"/>
      <c r="K9274" s="5"/>
    </row>
    <row r="9275">
      <c r="A9275" s="57"/>
      <c r="K9275" s="5"/>
    </row>
    <row r="9276">
      <c r="A9276" s="57"/>
      <c r="K9276" s="5"/>
    </row>
    <row r="9277">
      <c r="A9277" s="57"/>
      <c r="K9277" s="5"/>
    </row>
    <row r="9278">
      <c r="A9278" s="57"/>
      <c r="K9278" s="5"/>
    </row>
    <row r="9279">
      <c r="A9279" s="57"/>
      <c r="K9279" s="5"/>
    </row>
    <row r="9280">
      <c r="A9280" s="57"/>
      <c r="K9280" s="5"/>
    </row>
    <row r="9281">
      <c r="A9281" s="57"/>
      <c r="K9281" s="5"/>
    </row>
    <row r="9282">
      <c r="A9282" s="57"/>
      <c r="K9282" s="5"/>
    </row>
    <row r="9283">
      <c r="A9283" s="57"/>
      <c r="K9283" s="5"/>
    </row>
    <row r="9284">
      <c r="A9284" s="57"/>
      <c r="K9284" s="5"/>
    </row>
    <row r="9285">
      <c r="A9285" s="57"/>
      <c r="K9285" s="5"/>
    </row>
    <row r="9286">
      <c r="A9286" s="57"/>
      <c r="K9286" s="5"/>
    </row>
    <row r="9287">
      <c r="A9287" s="57"/>
      <c r="K9287" s="5"/>
    </row>
    <row r="9288">
      <c r="A9288" s="57"/>
      <c r="K9288" s="5"/>
    </row>
    <row r="9289">
      <c r="A9289" s="57"/>
      <c r="K9289" s="5"/>
    </row>
    <row r="9290">
      <c r="A9290" s="57"/>
      <c r="K9290" s="5"/>
    </row>
    <row r="9291">
      <c r="A9291" s="57"/>
      <c r="K9291" s="5"/>
    </row>
    <row r="9292">
      <c r="A9292" s="57"/>
      <c r="K9292" s="5"/>
    </row>
    <row r="9293">
      <c r="A9293" s="57"/>
      <c r="K9293" s="5"/>
    </row>
    <row r="9294">
      <c r="A9294" s="57"/>
      <c r="K9294" s="5"/>
    </row>
    <row r="9295">
      <c r="A9295" s="57"/>
      <c r="K9295" s="5"/>
    </row>
    <row r="9296">
      <c r="A9296" s="57"/>
      <c r="K9296" s="5"/>
    </row>
    <row r="9297">
      <c r="A9297" s="57"/>
      <c r="K9297" s="5"/>
    </row>
    <row r="9298">
      <c r="A9298" s="57"/>
      <c r="K9298" s="5"/>
    </row>
    <row r="9299">
      <c r="A9299" s="57"/>
      <c r="K9299" s="5"/>
    </row>
    <row r="9300">
      <c r="A9300" s="57"/>
      <c r="K9300" s="5"/>
    </row>
    <row r="9301">
      <c r="A9301" s="57"/>
      <c r="K9301" s="5"/>
    </row>
    <row r="9302">
      <c r="A9302" s="57"/>
      <c r="K9302" s="5"/>
    </row>
    <row r="9303">
      <c r="A9303" s="57"/>
      <c r="K9303" s="5"/>
    </row>
    <row r="9304">
      <c r="A9304" s="57"/>
      <c r="K9304" s="5"/>
    </row>
    <row r="9305">
      <c r="A9305" s="57"/>
      <c r="K9305" s="5"/>
    </row>
    <row r="9306">
      <c r="A9306" s="57"/>
      <c r="K9306" s="5"/>
    </row>
    <row r="9307">
      <c r="A9307" s="57"/>
      <c r="K9307" s="5"/>
    </row>
    <row r="9308">
      <c r="A9308" s="57"/>
      <c r="K9308" s="5"/>
    </row>
    <row r="9309">
      <c r="A9309" s="57"/>
      <c r="K9309" s="5"/>
    </row>
    <row r="9310">
      <c r="A9310" s="57"/>
      <c r="K9310" s="5"/>
    </row>
    <row r="9311">
      <c r="A9311" s="57"/>
      <c r="K9311" s="5"/>
    </row>
    <row r="9312">
      <c r="A9312" s="57"/>
      <c r="K9312" s="5"/>
    </row>
    <row r="9313">
      <c r="A9313" s="57"/>
      <c r="K9313" s="5"/>
    </row>
    <row r="9314">
      <c r="A9314" s="57"/>
      <c r="K9314" s="5"/>
    </row>
    <row r="9315">
      <c r="A9315" s="57"/>
      <c r="K9315" s="5"/>
    </row>
    <row r="9316">
      <c r="A9316" s="57"/>
      <c r="K9316" s="5"/>
    </row>
    <row r="9317">
      <c r="A9317" s="57"/>
      <c r="K9317" s="5"/>
    </row>
    <row r="9318">
      <c r="A9318" s="57"/>
      <c r="K9318" s="5"/>
    </row>
    <row r="9319">
      <c r="A9319" s="57"/>
      <c r="K9319" s="5"/>
    </row>
    <row r="9320">
      <c r="A9320" s="57"/>
      <c r="K9320" s="5"/>
    </row>
    <row r="9321">
      <c r="A9321" s="57"/>
      <c r="K9321" s="5"/>
    </row>
    <row r="9322">
      <c r="A9322" s="57"/>
      <c r="K9322" s="5"/>
    </row>
    <row r="9323">
      <c r="A9323" s="57"/>
      <c r="K9323" s="5"/>
    </row>
    <row r="9324">
      <c r="A9324" s="57"/>
      <c r="K9324" s="5"/>
    </row>
    <row r="9325">
      <c r="A9325" s="57"/>
      <c r="K9325" s="5"/>
    </row>
    <row r="9326">
      <c r="A9326" s="57"/>
      <c r="K9326" s="5"/>
    </row>
    <row r="9327">
      <c r="A9327" s="57"/>
      <c r="K9327" s="5"/>
    </row>
    <row r="9328">
      <c r="A9328" s="57"/>
      <c r="K9328" s="5"/>
    </row>
    <row r="9329">
      <c r="A9329" s="57"/>
      <c r="K9329" s="5"/>
    </row>
    <row r="9330">
      <c r="A9330" s="57"/>
      <c r="K9330" s="5"/>
    </row>
    <row r="9331">
      <c r="A9331" s="57"/>
      <c r="K9331" s="5"/>
    </row>
    <row r="9332">
      <c r="A9332" s="57"/>
      <c r="K9332" s="5"/>
    </row>
    <row r="9333">
      <c r="A9333" s="57"/>
      <c r="K9333" s="5"/>
    </row>
    <row r="9334">
      <c r="A9334" s="57"/>
      <c r="K9334" s="5"/>
    </row>
    <row r="9335">
      <c r="A9335" s="57"/>
      <c r="K9335" s="5"/>
    </row>
    <row r="9336">
      <c r="A9336" s="57"/>
      <c r="K9336" s="5"/>
    </row>
    <row r="9337">
      <c r="A9337" s="57"/>
      <c r="K9337" s="5"/>
    </row>
    <row r="9338">
      <c r="A9338" s="57"/>
      <c r="K9338" s="5"/>
    </row>
    <row r="9339">
      <c r="A9339" s="57"/>
      <c r="K9339" s="5"/>
    </row>
    <row r="9340">
      <c r="A9340" s="57"/>
      <c r="K9340" s="5"/>
    </row>
    <row r="9341">
      <c r="A9341" s="57"/>
      <c r="K9341" s="5"/>
    </row>
    <row r="9342">
      <c r="A9342" s="57"/>
      <c r="K9342" s="5"/>
    </row>
    <row r="9343">
      <c r="A9343" s="57"/>
      <c r="K9343" s="5"/>
    </row>
    <row r="9344">
      <c r="A9344" s="57"/>
      <c r="K9344" s="5"/>
    </row>
    <row r="9345">
      <c r="A9345" s="57"/>
      <c r="K9345" s="5"/>
    </row>
    <row r="9346">
      <c r="A9346" s="57"/>
      <c r="K9346" s="5"/>
    </row>
    <row r="9347">
      <c r="A9347" s="57"/>
      <c r="K9347" s="5"/>
    </row>
    <row r="9348">
      <c r="A9348" s="57"/>
      <c r="K9348" s="5"/>
    </row>
    <row r="9349">
      <c r="A9349" s="57"/>
      <c r="K9349" s="5"/>
    </row>
    <row r="9350">
      <c r="A9350" s="57"/>
      <c r="K9350" s="5"/>
    </row>
    <row r="9351">
      <c r="A9351" s="57"/>
      <c r="K9351" s="5"/>
    </row>
    <row r="9352">
      <c r="A9352" s="57"/>
      <c r="K9352" s="5"/>
    </row>
    <row r="9353">
      <c r="A9353" s="57"/>
      <c r="K9353" s="5"/>
    </row>
    <row r="9354">
      <c r="A9354" s="57"/>
      <c r="K9354" s="5"/>
    </row>
    <row r="9355">
      <c r="A9355" s="57"/>
      <c r="K9355" s="5"/>
    </row>
    <row r="9356">
      <c r="A9356" s="57"/>
      <c r="K9356" s="5"/>
    </row>
    <row r="9357">
      <c r="A9357" s="57"/>
      <c r="K9357" s="5"/>
    </row>
    <row r="9358">
      <c r="A9358" s="57"/>
      <c r="K9358" s="5"/>
    </row>
    <row r="9359">
      <c r="A9359" s="57"/>
      <c r="K9359" s="5"/>
    </row>
    <row r="9360">
      <c r="A9360" s="57"/>
      <c r="K9360" s="5"/>
    </row>
    <row r="9361">
      <c r="A9361" s="57"/>
      <c r="K9361" s="5"/>
    </row>
    <row r="9362">
      <c r="A9362" s="57"/>
      <c r="K9362" s="5"/>
    </row>
    <row r="9363">
      <c r="A9363" s="57"/>
      <c r="K9363" s="5"/>
    </row>
    <row r="9364">
      <c r="A9364" s="57"/>
      <c r="K9364" s="5"/>
    </row>
    <row r="9365">
      <c r="A9365" s="57"/>
      <c r="K9365" s="5"/>
    </row>
    <row r="9366">
      <c r="A9366" s="57"/>
      <c r="K9366" s="5"/>
    </row>
    <row r="9367">
      <c r="A9367" s="57"/>
      <c r="K9367" s="5"/>
    </row>
    <row r="9368">
      <c r="A9368" s="57"/>
      <c r="K9368" s="5"/>
    </row>
    <row r="9369">
      <c r="A9369" s="57"/>
      <c r="K9369" s="5"/>
    </row>
    <row r="9370">
      <c r="A9370" s="57"/>
      <c r="K9370" s="5"/>
    </row>
    <row r="9371">
      <c r="A9371" s="57"/>
      <c r="K9371" s="5"/>
    </row>
    <row r="9372">
      <c r="A9372" s="57"/>
      <c r="K9372" s="5"/>
    </row>
    <row r="9373">
      <c r="A9373" s="57"/>
      <c r="K9373" s="5"/>
    </row>
    <row r="9374">
      <c r="A9374" s="57"/>
      <c r="K9374" s="5"/>
    </row>
    <row r="9375">
      <c r="A9375" s="57"/>
      <c r="K9375" s="5"/>
    </row>
    <row r="9376">
      <c r="A9376" s="57"/>
      <c r="K9376" s="5"/>
    </row>
    <row r="9377">
      <c r="A9377" s="57"/>
      <c r="K9377" s="5"/>
    </row>
    <row r="9378">
      <c r="A9378" s="57"/>
      <c r="K9378" s="5"/>
    </row>
    <row r="9379">
      <c r="A9379" s="57"/>
      <c r="K9379" s="5"/>
    </row>
    <row r="9380">
      <c r="A9380" s="57"/>
      <c r="K9380" s="5"/>
    </row>
    <row r="9381">
      <c r="A9381" s="57"/>
      <c r="K9381" s="5"/>
    </row>
    <row r="9382">
      <c r="A9382" s="57"/>
      <c r="K9382" s="5"/>
    </row>
    <row r="9383">
      <c r="A9383" s="57"/>
      <c r="K9383" s="5"/>
    </row>
    <row r="9384">
      <c r="A9384" s="57"/>
      <c r="K9384" s="5"/>
    </row>
    <row r="9385">
      <c r="A9385" s="57"/>
      <c r="K9385" s="5"/>
    </row>
    <row r="9386">
      <c r="A9386" s="57"/>
      <c r="K9386" s="5"/>
    </row>
    <row r="9387">
      <c r="A9387" s="57"/>
      <c r="K9387" s="5"/>
    </row>
    <row r="9388">
      <c r="A9388" s="57"/>
      <c r="K9388" s="5"/>
    </row>
    <row r="9389">
      <c r="A9389" s="57"/>
      <c r="K9389" s="5"/>
    </row>
    <row r="9390">
      <c r="A9390" s="57"/>
      <c r="K9390" s="5"/>
    </row>
    <row r="9391">
      <c r="A9391" s="57"/>
      <c r="K9391" s="5"/>
    </row>
    <row r="9392">
      <c r="A9392" s="57"/>
      <c r="K9392" s="5"/>
    </row>
    <row r="9393">
      <c r="A9393" s="57"/>
      <c r="K9393" s="5"/>
    </row>
    <row r="9394">
      <c r="A9394" s="57"/>
      <c r="K9394" s="5"/>
    </row>
    <row r="9395">
      <c r="A9395" s="57"/>
      <c r="K9395" s="5"/>
    </row>
    <row r="9396">
      <c r="A9396" s="57"/>
      <c r="K9396" s="5"/>
    </row>
    <row r="9397">
      <c r="A9397" s="57"/>
      <c r="K9397" s="5"/>
    </row>
    <row r="9398">
      <c r="A9398" s="57"/>
      <c r="K9398" s="5"/>
    </row>
    <row r="9399">
      <c r="A9399" s="57"/>
      <c r="K9399" s="5"/>
    </row>
    <row r="9400">
      <c r="A9400" s="57"/>
      <c r="K9400" s="5"/>
    </row>
    <row r="9401">
      <c r="A9401" s="57"/>
      <c r="K9401" s="5"/>
    </row>
    <row r="9402">
      <c r="A9402" s="57"/>
      <c r="K9402" s="5"/>
    </row>
    <row r="9403">
      <c r="A9403" s="57"/>
      <c r="K9403" s="5"/>
    </row>
    <row r="9404">
      <c r="A9404" s="57"/>
      <c r="K9404" s="5"/>
    </row>
    <row r="9405">
      <c r="A9405" s="57"/>
      <c r="K9405" s="5"/>
    </row>
    <row r="9406">
      <c r="A9406" s="57"/>
      <c r="K9406" s="5"/>
    </row>
    <row r="9407">
      <c r="A9407" s="57"/>
      <c r="K9407" s="5"/>
    </row>
    <row r="9408">
      <c r="A9408" s="57"/>
      <c r="K9408" s="5"/>
    </row>
    <row r="9409">
      <c r="A9409" s="57"/>
      <c r="K9409" s="5"/>
    </row>
    <row r="9410">
      <c r="A9410" s="57"/>
      <c r="K9410" s="5"/>
    </row>
    <row r="9411">
      <c r="A9411" s="57"/>
      <c r="K9411" s="5"/>
    </row>
    <row r="9412">
      <c r="A9412" s="57"/>
      <c r="K9412" s="5"/>
    </row>
    <row r="9413">
      <c r="A9413" s="57"/>
      <c r="K9413" s="5"/>
    </row>
    <row r="9414">
      <c r="A9414" s="57"/>
      <c r="K9414" s="5"/>
    </row>
    <row r="9415">
      <c r="A9415" s="57"/>
      <c r="K9415" s="5"/>
    </row>
    <row r="9416">
      <c r="A9416" s="57"/>
      <c r="K9416" s="5"/>
    </row>
    <row r="9417">
      <c r="A9417" s="57"/>
      <c r="K9417" s="5"/>
    </row>
    <row r="9418">
      <c r="A9418" s="57"/>
      <c r="K9418" s="5"/>
    </row>
    <row r="9419">
      <c r="A9419" s="57"/>
      <c r="K9419" s="5"/>
    </row>
    <row r="9420">
      <c r="A9420" s="57"/>
      <c r="K9420" s="5"/>
    </row>
    <row r="9421">
      <c r="A9421" s="57"/>
      <c r="K9421" s="5"/>
    </row>
    <row r="9422">
      <c r="A9422" s="57"/>
      <c r="K9422" s="5"/>
    </row>
    <row r="9423">
      <c r="A9423" s="57"/>
      <c r="K9423" s="5"/>
    </row>
    <row r="9424">
      <c r="A9424" s="57"/>
      <c r="K9424" s="5"/>
    </row>
    <row r="9425">
      <c r="A9425" s="57"/>
      <c r="K9425" s="5"/>
    </row>
    <row r="9426">
      <c r="A9426" s="57"/>
      <c r="K9426" s="5"/>
    </row>
    <row r="9427">
      <c r="A9427" s="57"/>
      <c r="K9427" s="5"/>
    </row>
    <row r="9428">
      <c r="A9428" s="57"/>
      <c r="K9428" s="5"/>
    </row>
    <row r="9429">
      <c r="A9429" s="57"/>
      <c r="K9429" s="5"/>
    </row>
    <row r="9430">
      <c r="A9430" s="57"/>
      <c r="K9430" s="5"/>
    </row>
    <row r="9431">
      <c r="A9431" s="57"/>
      <c r="K9431" s="5"/>
    </row>
    <row r="9432">
      <c r="A9432" s="57"/>
      <c r="K9432" s="5"/>
    </row>
    <row r="9433">
      <c r="A9433" s="57"/>
      <c r="K9433" s="5"/>
    </row>
    <row r="9434">
      <c r="A9434" s="57"/>
      <c r="K9434" s="5"/>
    </row>
    <row r="9435">
      <c r="A9435" s="57"/>
      <c r="K9435" s="5"/>
    </row>
    <row r="9436">
      <c r="A9436" s="57"/>
      <c r="K9436" s="5"/>
    </row>
    <row r="9437">
      <c r="A9437" s="57"/>
      <c r="K9437" s="5"/>
    </row>
    <row r="9438">
      <c r="A9438" s="57"/>
      <c r="K9438" s="5"/>
    </row>
    <row r="9439">
      <c r="A9439" s="57"/>
      <c r="K9439" s="5"/>
    </row>
    <row r="9440">
      <c r="A9440" s="57"/>
      <c r="K9440" s="5"/>
    </row>
    <row r="9441">
      <c r="A9441" s="57"/>
      <c r="K9441" s="5"/>
    </row>
    <row r="9442">
      <c r="A9442" s="57"/>
      <c r="K9442" s="5"/>
    </row>
    <row r="9443">
      <c r="A9443" s="57"/>
      <c r="K9443" s="5"/>
    </row>
    <row r="9444">
      <c r="A9444" s="57"/>
      <c r="K9444" s="5"/>
    </row>
    <row r="9445">
      <c r="A9445" s="57"/>
      <c r="K9445" s="5"/>
    </row>
    <row r="9446">
      <c r="A9446" s="57"/>
      <c r="K9446" s="5"/>
    </row>
    <row r="9447">
      <c r="A9447" s="57"/>
      <c r="K9447" s="5"/>
    </row>
    <row r="9448">
      <c r="A9448" s="57"/>
      <c r="K9448" s="5"/>
    </row>
    <row r="9449">
      <c r="A9449" s="57"/>
      <c r="K9449" s="5"/>
    </row>
    <row r="9450">
      <c r="A9450" s="57"/>
      <c r="K9450" s="5"/>
    </row>
    <row r="9451">
      <c r="A9451" s="57"/>
      <c r="K9451" s="5"/>
    </row>
    <row r="9452">
      <c r="A9452" s="57"/>
      <c r="K9452" s="5"/>
    </row>
    <row r="9453">
      <c r="A9453" s="57"/>
      <c r="K9453" s="5"/>
    </row>
    <row r="9454">
      <c r="A9454" s="57"/>
      <c r="K9454" s="5"/>
    </row>
    <row r="9455">
      <c r="A9455" s="57"/>
      <c r="K9455" s="5"/>
    </row>
    <row r="9456">
      <c r="A9456" s="57"/>
      <c r="K9456" s="5"/>
    </row>
    <row r="9457">
      <c r="A9457" s="57"/>
      <c r="K9457" s="5"/>
    </row>
    <row r="9458">
      <c r="A9458" s="57"/>
      <c r="K9458" s="5"/>
    </row>
    <row r="9459">
      <c r="A9459" s="57"/>
      <c r="K9459" s="5"/>
    </row>
    <row r="9460">
      <c r="A9460" s="57"/>
      <c r="K9460" s="5"/>
    </row>
    <row r="9461">
      <c r="A9461" s="57"/>
      <c r="K9461" s="5"/>
    </row>
    <row r="9462">
      <c r="A9462" s="57"/>
      <c r="K9462" s="5"/>
    </row>
    <row r="9463">
      <c r="A9463" s="57"/>
      <c r="K9463" s="5"/>
    </row>
    <row r="9464">
      <c r="A9464" s="57"/>
      <c r="K9464" s="5"/>
    </row>
    <row r="9465">
      <c r="A9465" s="57"/>
      <c r="K9465" s="5"/>
    </row>
    <row r="9466">
      <c r="A9466" s="57"/>
      <c r="K9466" s="5"/>
    </row>
    <row r="9467">
      <c r="A9467" s="57"/>
      <c r="K9467" s="5"/>
    </row>
    <row r="9468">
      <c r="A9468" s="57"/>
      <c r="K9468" s="5"/>
    </row>
    <row r="9469">
      <c r="A9469" s="57"/>
      <c r="K9469" s="5"/>
    </row>
    <row r="9470">
      <c r="A9470" s="57"/>
      <c r="K9470" s="5"/>
    </row>
    <row r="9471">
      <c r="A9471" s="57"/>
      <c r="K9471" s="5"/>
    </row>
    <row r="9472">
      <c r="A9472" s="57"/>
      <c r="K9472" s="5"/>
    </row>
    <row r="9473">
      <c r="A9473" s="57"/>
      <c r="K9473" s="5"/>
    </row>
    <row r="9474">
      <c r="A9474" s="57"/>
      <c r="K9474" s="5"/>
    </row>
    <row r="9475">
      <c r="A9475" s="57"/>
      <c r="K9475" s="5"/>
    </row>
    <row r="9476">
      <c r="A9476" s="57"/>
      <c r="K9476" s="5"/>
    </row>
    <row r="9477">
      <c r="A9477" s="57"/>
      <c r="K9477" s="5"/>
    </row>
    <row r="9478">
      <c r="A9478" s="57"/>
      <c r="K9478" s="5"/>
    </row>
    <row r="9479">
      <c r="A9479" s="57"/>
      <c r="K9479" s="5"/>
    </row>
    <row r="9480">
      <c r="A9480" s="57"/>
      <c r="K9480" s="5"/>
    </row>
    <row r="9481">
      <c r="A9481" s="57"/>
      <c r="K9481" s="5"/>
    </row>
    <row r="9482">
      <c r="A9482" s="57"/>
      <c r="K9482" s="5"/>
    </row>
    <row r="9483">
      <c r="A9483" s="57"/>
      <c r="K9483" s="5"/>
    </row>
    <row r="9484">
      <c r="A9484" s="57"/>
      <c r="K9484" s="5"/>
    </row>
    <row r="9485">
      <c r="A9485" s="57"/>
      <c r="K9485" s="5"/>
    </row>
    <row r="9486">
      <c r="A9486" s="57"/>
      <c r="K9486" s="5"/>
    </row>
    <row r="9487">
      <c r="A9487" s="57"/>
      <c r="K9487" s="5"/>
    </row>
    <row r="9488">
      <c r="A9488" s="57"/>
      <c r="K9488" s="5"/>
    </row>
    <row r="9489">
      <c r="A9489" s="57"/>
      <c r="K9489" s="5"/>
    </row>
    <row r="9490">
      <c r="A9490" s="57"/>
      <c r="K9490" s="5"/>
    </row>
    <row r="9491">
      <c r="A9491" s="57"/>
      <c r="K9491" s="5"/>
    </row>
    <row r="9492">
      <c r="A9492" s="57"/>
      <c r="K9492" s="5"/>
    </row>
    <row r="9493">
      <c r="A9493" s="57"/>
      <c r="K9493" s="5"/>
    </row>
    <row r="9494">
      <c r="A9494" s="57"/>
      <c r="K9494" s="5"/>
    </row>
    <row r="9495">
      <c r="A9495" s="57"/>
      <c r="K9495" s="5"/>
    </row>
    <row r="9496">
      <c r="A9496" s="57"/>
      <c r="K9496" s="5"/>
    </row>
    <row r="9497">
      <c r="A9497" s="57"/>
      <c r="K9497" s="5"/>
    </row>
    <row r="9498">
      <c r="A9498" s="57"/>
      <c r="K9498" s="5"/>
    </row>
    <row r="9499">
      <c r="A9499" s="57"/>
      <c r="K9499" s="5"/>
    </row>
    <row r="9500">
      <c r="A9500" s="57"/>
      <c r="K9500" s="5"/>
    </row>
    <row r="9501">
      <c r="A9501" s="57"/>
      <c r="K9501" s="5"/>
    </row>
    <row r="9502">
      <c r="A9502" s="57"/>
      <c r="K9502" s="5"/>
    </row>
    <row r="9503">
      <c r="A9503" s="57"/>
      <c r="K9503" s="5"/>
    </row>
    <row r="9504">
      <c r="A9504" s="57"/>
      <c r="K9504" s="5"/>
    </row>
    <row r="9505">
      <c r="A9505" s="57"/>
      <c r="K9505" s="5"/>
    </row>
    <row r="9506">
      <c r="A9506" s="57"/>
      <c r="K9506" s="5"/>
    </row>
    <row r="9507">
      <c r="A9507" s="57"/>
      <c r="K9507" s="5"/>
    </row>
    <row r="9508">
      <c r="A9508" s="57"/>
      <c r="K9508" s="5"/>
    </row>
    <row r="9509">
      <c r="A9509" s="57"/>
      <c r="K9509" s="5"/>
    </row>
    <row r="9510">
      <c r="A9510" s="57"/>
      <c r="K9510" s="5"/>
    </row>
    <row r="9511">
      <c r="A9511" s="57"/>
      <c r="K9511" s="5"/>
    </row>
    <row r="9512">
      <c r="A9512" s="57"/>
      <c r="K9512" s="5"/>
    </row>
    <row r="9513">
      <c r="A9513" s="57"/>
      <c r="K9513" s="5"/>
    </row>
    <row r="9514">
      <c r="A9514" s="57"/>
      <c r="K9514" s="5"/>
    </row>
    <row r="9515">
      <c r="A9515" s="57"/>
      <c r="K9515" s="5"/>
    </row>
    <row r="9516">
      <c r="A9516" s="57"/>
      <c r="K9516" s="5"/>
    </row>
    <row r="9517">
      <c r="A9517" s="57"/>
      <c r="K9517" s="5"/>
    </row>
    <row r="9518">
      <c r="A9518" s="57"/>
      <c r="K9518" s="5"/>
    </row>
    <row r="9519">
      <c r="A9519" s="57"/>
      <c r="K9519" s="5"/>
    </row>
    <row r="9520">
      <c r="A9520" s="57"/>
      <c r="K9520" s="5"/>
    </row>
    <row r="9521">
      <c r="A9521" s="57"/>
      <c r="K9521" s="5"/>
    </row>
    <row r="9522">
      <c r="A9522" s="57"/>
      <c r="K9522" s="5"/>
    </row>
    <row r="9523">
      <c r="A9523" s="57"/>
      <c r="K9523" s="5"/>
    </row>
    <row r="9524">
      <c r="A9524" s="57"/>
      <c r="K9524" s="5"/>
    </row>
    <row r="9525">
      <c r="A9525" s="57"/>
      <c r="K9525" s="5"/>
    </row>
    <row r="9526">
      <c r="A9526" s="57"/>
      <c r="K9526" s="5"/>
    </row>
    <row r="9527">
      <c r="A9527" s="57"/>
      <c r="K9527" s="5"/>
    </row>
    <row r="9528">
      <c r="A9528" s="57"/>
      <c r="K9528" s="5"/>
    </row>
    <row r="9529">
      <c r="A9529" s="57"/>
      <c r="K9529" s="5"/>
    </row>
    <row r="9530">
      <c r="A9530" s="57"/>
      <c r="K9530" s="5"/>
    </row>
    <row r="9531">
      <c r="A9531" s="57"/>
      <c r="K9531" s="5"/>
    </row>
    <row r="9532">
      <c r="A9532" s="57"/>
      <c r="K9532" s="5"/>
    </row>
    <row r="9533">
      <c r="A9533" s="57"/>
      <c r="K9533" s="5"/>
    </row>
    <row r="9534">
      <c r="A9534" s="57"/>
      <c r="K9534" s="5"/>
    </row>
    <row r="9535">
      <c r="A9535" s="57"/>
      <c r="K9535" s="5"/>
    </row>
    <row r="9536">
      <c r="A9536" s="57"/>
      <c r="K9536" s="5"/>
    </row>
    <row r="9537">
      <c r="A9537" s="57"/>
      <c r="K9537" s="5"/>
    </row>
    <row r="9538">
      <c r="A9538" s="57"/>
      <c r="K9538" s="5"/>
    </row>
    <row r="9539">
      <c r="A9539" s="57"/>
      <c r="K9539" s="5"/>
    </row>
    <row r="9540">
      <c r="A9540" s="57"/>
      <c r="K9540" s="5"/>
    </row>
    <row r="9541">
      <c r="A9541" s="57"/>
      <c r="K9541" s="5"/>
    </row>
    <row r="9542">
      <c r="A9542" s="57"/>
      <c r="K9542" s="5"/>
    </row>
    <row r="9543">
      <c r="A9543" s="57"/>
      <c r="K9543" s="5"/>
    </row>
    <row r="9544">
      <c r="A9544" s="57"/>
      <c r="K9544" s="5"/>
    </row>
    <row r="9545">
      <c r="A9545" s="57"/>
      <c r="K9545" s="5"/>
    </row>
    <row r="9546">
      <c r="A9546" s="57"/>
      <c r="K9546" s="5"/>
    </row>
    <row r="9547">
      <c r="A9547" s="57"/>
      <c r="K9547" s="5"/>
    </row>
    <row r="9548">
      <c r="A9548" s="57"/>
      <c r="K9548" s="5"/>
    </row>
    <row r="9549">
      <c r="A9549" s="57"/>
      <c r="K9549" s="5"/>
    </row>
    <row r="9550">
      <c r="A9550" s="57"/>
      <c r="K9550" s="5"/>
    </row>
    <row r="9551">
      <c r="A9551" s="57"/>
      <c r="K9551" s="5"/>
    </row>
    <row r="9552">
      <c r="A9552" s="57"/>
      <c r="K9552" s="5"/>
    </row>
    <row r="9553">
      <c r="A9553" s="57"/>
      <c r="K9553" s="5"/>
    </row>
    <row r="9554">
      <c r="A9554" s="57"/>
      <c r="K9554" s="5"/>
    </row>
    <row r="9555">
      <c r="A9555" s="57"/>
      <c r="K9555" s="5"/>
    </row>
    <row r="9556">
      <c r="A9556" s="57"/>
      <c r="K9556" s="5"/>
    </row>
    <row r="9557">
      <c r="A9557" s="57"/>
      <c r="K9557" s="5"/>
    </row>
    <row r="9558">
      <c r="A9558" s="57"/>
      <c r="K9558" s="5"/>
    </row>
    <row r="9559">
      <c r="A9559" s="57"/>
      <c r="K9559" s="5"/>
    </row>
    <row r="9560">
      <c r="A9560" s="57"/>
      <c r="K9560" s="5"/>
    </row>
    <row r="9561">
      <c r="A9561" s="57"/>
      <c r="K9561" s="5"/>
    </row>
    <row r="9562">
      <c r="A9562" s="57"/>
      <c r="K9562" s="5"/>
    </row>
    <row r="9563">
      <c r="A9563" s="57"/>
      <c r="K9563" s="5"/>
    </row>
    <row r="9564">
      <c r="A9564" s="57"/>
      <c r="K9564" s="5"/>
    </row>
    <row r="9565">
      <c r="A9565" s="57"/>
      <c r="K9565" s="5"/>
    </row>
    <row r="9566">
      <c r="A9566" s="57"/>
      <c r="K9566" s="5"/>
    </row>
    <row r="9567">
      <c r="A9567" s="57"/>
      <c r="K9567" s="5"/>
    </row>
    <row r="9568">
      <c r="A9568" s="57"/>
      <c r="K9568" s="5"/>
    </row>
    <row r="9569">
      <c r="A9569" s="57"/>
      <c r="K9569" s="5"/>
    </row>
    <row r="9570">
      <c r="A9570" s="57"/>
      <c r="K9570" s="5"/>
    </row>
    <row r="9571">
      <c r="A9571" s="57"/>
      <c r="K9571" s="5"/>
    </row>
    <row r="9572">
      <c r="A9572" s="57"/>
      <c r="K9572" s="5"/>
    </row>
    <row r="9573">
      <c r="A9573" s="57"/>
      <c r="K9573" s="5"/>
    </row>
    <row r="9574">
      <c r="A9574" s="57"/>
      <c r="K9574" s="5"/>
    </row>
    <row r="9575">
      <c r="A9575" s="57"/>
      <c r="K9575" s="5"/>
    </row>
    <row r="9576">
      <c r="A9576" s="57"/>
      <c r="K9576" s="5"/>
    </row>
    <row r="9577">
      <c r="A9577" s="57"/>
      <c r="K9577" s="5"/>
    </row>
    <row r="9578">
      <c r="A9578" s="57"/>
      <c r="K9578" s="5"/>
    </row>
    <row r="9579">
      <c r="A9579" s="57"/>
      <c r="K9579" s="5"/>
    </row>
    <row r="9580">
      <c r="A9580" s="57"/>
      <c r="K9580" s="5"/>
    </row>
    <row r="9581">
      <c r="A9581" s="57"/>
      <c r="K9581" s="5"/>
    </row>
    <row r="9582">
      <c r="A9582" s="57"/>
      <c r="K9582" s="5"/>
    </row>
    <row r="9583">
      <c r="A9583" s="57"/>
      <c r="K9583" s="5"/>
    </row>
    <row r="9584">
      <c r="A9584" s="57"/>
      <c r="K9584" s="5"/>
    </row>
    <row r="9585">
      <c r="A9585" s="57"/>
      <c r="K9585" s="5"/>
    </row>
    <row r="9586">
      <c r="A9586" s="57"/>
      <c r="K9586" s="5"/>
    </row>
    <row r="9587">
      <c r="A9587" s="57"/>
      <c r="K9587" s="5"/>
    </row>
    <row r="9588">
      <c r="A9588" s="57"/>
      <c r="K9588" s="5"/>
    </row>
    <row r="9589">
      <c r="A9589" s="57"/>
      <c r="K9589" s="5"/>
    </row>
    <row r="9590">
      <c r="A9590" s="57"/>
      <c r="K9590" s="5"/>
    </row>
    <row r="9591">
      <c r="A9591" s="57"/>
      <c r="K9591" s="5"/>
    </row>
    <row r="9592">
      <c r="A9592" s="57"/>
      <c r="K9592" s="5"/>
    </row>
    <row r="9593">
      <c r="A9593" s="57"/>
      <c r="K9593" s="5"/>
    </row>
    <row r="9594">
      <c r="A9594" s="57"/>
      <c r="K9594" s="5"/>
    </row>
    <row r="9595">
      <c r="A9595" s="57"/>
      <c r="K9595" s="5"/>
    </row>
    <row r="9596">
      <c r="A9596" s="57"/>
      <c r="K9596" s="5"/>
    </row>
    <row r="9597">
      <c r="A9597" s="57"/>
      <c r="K9597" s="5"/>
    </row>
    <row r="9598">
      <c r="A9598" s="57"/>
      <c r="K9598" s="5"/>
    </row>
    <row r="9599">
      <c r="A9599" s="57"/>
      <c r="K9599" s="5"/>
    </row>
    <row r="9600">
      <c r="A9600" s="57"/>
      <c r="K9600" s="5"/>
    </row>
    <row r="9601">
      <c r="A9601" s="57"/>
      <c r="K9601" s="5"/>
    </row>
    <row r="9602">
      <c r="A9602" s="57"/>
      <c r="K9602" s="5"/>
    </row>
    <row r="9603">
      <c r="A9603" s="57"/>
      <c r="K9603" s="5"/>
    </row>
    <row r="9604">
      <c r="A9604" s="57"/>
      <c r="K9604" s="5"/>
    </row>
    <row r="9605">
      <c r="A9605" s="57"/>
      <c r="K9605" s="5"/>
    </row>
    <row r="9606">
      <c r="A9606" s="57"/>
      <c r="K9606" s="5"/>
    </row>
    <row r="9607">
      <c r="A9607" s="57"/>
      <c r="K9607" s="5"/>
    </row>
    <row r="9608">
      <c r="A9608" s="57"/>
      <c r="K9608" s="5"/>
    </row>
    <row r="9609">
      <c r="A9609" s="57"/>
      <c r="K9609" s="5"/>
    </row>
    <row r="9610">
      <c r="A9610" s="57"/>
      <c r="K9610" s="5"/>
    </row>
    <row r="9611">
      <c r="A9611" s="57"/>
      <c r="K9611" s="5"/>
    </row>
    <row r="9612">
      <c r="A9612" s="57"/>
      <c r="K9612" s="5"/>
    </row>
    <row r="9613">
      <c r="A9613" s="57"/>
      <c r="K9613" s="5"/>
    </row>
    <row r="9614">
      <c r="A9614" s="57"/>
      <c r="K9614" s="5"/>
    </row>
    <row r="9615">
      <c r="A9615" s="57"/>
      <c r="K9615" s="5"/>
    </row>
    <row r="9616">
      <c r="A9616" s="57"/>
      <c r="K9616" s="5"/>
    </row>
    <row r="9617">
      <c r="A9617" s="57"/>
      <c r="K9617" s="5"/>
    </row>
    <row r="9618">
      <c r="A9618" s="57"/>
      <c r="K9618" s="5"/>
    </row>
    <row r="9619">
      <c r="A9619" s="57"/>
      <c r="K9619" s="5"/>
    </row>
    <row r="9620">
      <c r="A9620" s="57"/>
      <c r="K9620" s="5"/>
    </row>
    <row r="9621">
      <c r="A9621" s="57"/>
      <c r="K9621" s="5"/>
    </row>
    <row r="9622">
      <c r="A9622" s="57"/>
      <c r="K9622" s="5"/>
    </row>
    <row r="9623">
      <c r="A9623" s="57"/>
      <c r="K9623" s="5"/>
    </row>
    <row r="9624">
      <c r="A9624" s="57"/>
      <c r="K9624" s="5"/>
    </row>
    <row r="9625">
      <c r="A9625" s="57"/>
      <c r="K9625" s="5"/>
    </row>
    <row r="9626">
      <c r="A9626" s="57"/>
      <c r="K9626" s="5"/>
    </row>
    <row r="9627">
      <c r="A9627" s="57"/>
      <c r="K9627" s="5"/>
    </row>
    <row r="9628">
      <c r="A9628" s="57"/>
      <c r="K9628" s="5"/>
    </row>
    <row r="9629">
      <c r="A9629" s="57"/>
      <c r="K9629" s="5"/>
    </row>
    <row r="9630">
      <c r="A9630" s="57"/>
      <c r="K9630" s="5"/>
    </row>
    <row r="9631">
      <c r="A9631" s="57"/>
      <c r="K9631" s="5"/>
    </row>
    <row r="9632">
      <c r="A9632" s="57"/>
      <c r="K9632" s="5"/>
    </row>
    <row r="9633">
      <c r="A9633" s="57"/>
      <c r="K9633" s="5"/>
    </row>
    <row r="9634">
      <c r="A9634" s="57"/>
      <c r="K9634" s="5"/>
    </row>
    <row r="9635">
      <c r="A9635" s="57"/>
      <c r="K9635" s="5"/>
    </row>
    <row r="9636">
      <c r="A9636" s="57"/>
      <c r="K9636" s="5"/>
    </row>
    <row r="9637">
      <c r="A9637" s="57"/>
      <c r="K9637" s="5"/>
    </row>
    <row r="9638">
      <c r="A9638" s="57"/>
      <c r="K9638" s="5"/>
    </row>
    <row r="9639">
      <c r="A9639" s="57"/>
      <c r="K9639" s="5"/>
    </row>
    <row r="9640">
      <c r="A9640" s="57"/>
      <c r="K9640" s="5"/>
    </row>
    <row r="9641">
      <c r="A9641" s="57"/>
      <c r="K9641" s="5"/>
    </row>
    <row r="9642">
      <c r="A9642" s="57"/>
      <c r="K9642" s="5"/>
    </row>
    <row r="9643">
      <c r="A9643" s="57"/>
      <c r="K9643" s="5"/>
    </row>
    <row r="9644">
      <c r="A9644" s="57"/>
      <c r="K9644" s="5"/>
    </row>
    <row r="9645">
      <c r="A9645" s="57"/>
      <c r="K9645" s="5"/>
    </row>
    <row r="9646">
      <c r="A9646" s="57"/>
      <c r="K9646" s="5"/>
    </row>
    <row r="9647">
      <c r="A9647" s="57"/>
      <c r="K9647" s="5"/>
    </row>
    <row r="9648">
      <c r="A9648" s="57"/>
      <c r="K9648" s="5"/>
    </row>
    <row r="9649">
      <c r="A9649" s="57"/>
      <c r="K9649" s="5"/>
    </row>
    <row r="9650">
      <c r="A9650" s="57"/>
      <c r="K9650" s="5"/>
    </row>
    <row r="9651">
      <c r="A9651" s="57"/>
      <c r="K9651" s="5"/>
    </row>
    <row r="9652">
      <c r="A9652" s="57"/>
      <c r="K9652" s="5"/>
    </row>
    <row r="9653">
      <c r="A9653" s="57"/>
      <c r="K9653" s="5"/>
    </row>
    <row r="9654">
      <c r="A9654" s="57"/>
      <c r="K9654" s="5"/>
    </row>
    <row r="9655">
      <c r="A9655" s="57"/>
      <c r="K9655" s="5"/>
    </row>
    <row r="9656">
      <c r="A9656" s="57"/>
      <c r="K9656" s="5"/>
    </row>
    <row r="9657">
      <c r="A9657" s="57"/>
      <c r="K9657" s="5"/>
    </row>
    <row r="9658">
      <c r="A9658" s="57"/>
      <c r="K9658" s="5"/>
    </row>
    <row r="9659">
      <c r="A9659" s="57"/>
      <c r="K9659" s="5"/>
    </row>
    <row r="9660">
      <c r="A9660" s="57"/>
      <c r="K9660" s="5"/>
    </row>
    <row r="9661">
      <c r="A9661" s="57"/>
      <c r="K9661" s="5"/>
    </row>
    <row r="9662">
      <c r="A9662" s="57"/>
      <c r="K9662" s="5"/>
    </row>
    <row r="9663">
      <c r="A9663" s="57"/>
      <c r="K9663" s="5"/>
    </row>
    <row r="9664">
      <c r="A9664" s="57"/>
      <c r="K9664" s="5"/>
    </row>
    <row r="9665">
      <c r="A9665" s="57"/>
      <c r="K9665" s="5"/>
    </row>
    <row r="9666">
      <c r="A9666" s="57"/>
      <c r="K9666" s="5"/>
    </row>
    <row r="9667">
      <c r="A9667" s="57"/>
      <c r="K9667" s="5"/>
    </row>
    <row r="9668">
      <c r="A9668" s="57"/>
      <c r="K9668" s="5"/>
    </row>
    <row r="9669">
      <c r="A9669" s="57"/>
      <c r="K9669" s="5"/>
    </row>
    <row r="9670">
      <c r="A9670" s="57"/>
      <c r="K9670" s="5"/>
    </row>
    <row r="9671">
      <c r="A9671" s="57"/>
      <c r="K9671" s="5"/>
    </row>
    <row r="9672">
      <c r="A9672" s="57"/>
      <c r="K9672" s="5"/>
    </row>
    <row r="9673">
      <c r="A9673" s="57"/>
      <c r="K9673" s="5"/>
    </row>
    <row r="9674">
      <c r="A9674" s="57"/>
      <c r="K9674" s="5"/>
    </row>
    <row r="9675">
      <c r="A9675" s="57"/>
      <c r="K9675" s="5"/>
    </row>
    <row r="9676">
      <c r="A9676" s="57"/>
      <c r="K9676" s="5"/>
    </row>
    <row r="9677">
      <c r="A9677" s="57"/>
      <c r="K9677" s="5"/>
    </row>
    <row r="9678">
      <c r="A9678" s="57"/>
      <c r="K9678" s="5"/>
    </row>
    <row r="9679">
      <c r="A9679" s="57"/>
      <c r="K9679" s="5"/>
    </row>
    <row r="9680">
      <c r="A9680" s="57"/>
      <c r="K9680" s="5"/>
    </row>
    <row r="9681">
      <c r="A9681" s="57"/>
      <c r="K9681" s="5"/>
    </row>
    <row r="9682">
      <c r="A9682" s="57"/>
      <c r="K9682" s="5"/>
    </row>
    <row r="9683">
      <c r="A9683" s="57"/>
      <c r="K9683" s="5"/>
    </row>
    <row r="9684">
      <c r="A9684" s="57"/>
      <c r="K9684" s="5"/>
    </row>
    <row r="9685">
      <c r="A9685" s="57"/>
      <c r="K9685" s="5"/>
    </row>
    <row r="9686">
      <c r="A9686" s="57"/>
      <c r="K9686" s="5"/>
    </row>
    <row r="9687">
      <c r="A9687" s="57"/>
      <c r="K9687" s="5"/>
    </row>
    <row r="9688">
      <c r="A9688" s="57"/>
      <c r="K9688" s="5"/>
    </row>
    <row r="9689">
      <c r="A9689" s="57"/>
      <c r="K9689" s="5"/>
    </row>
    <row r="9690">
      <c r="A9690" s="57"/>
      <c r="K9690" s="5"/>
    </row>
    <row r="9691">
      <c r="A9691" s="57"/>
      <c r="K9691" s="5"/>
    </row>
    <row r="9692">
      <c r="A9692" s="57"/>
      <c r="K9692" s="5"/>
    </row>
    <row r="9693">
      <c r="A9693" s="57"/>
      <c r="K9693" s="5"/>
    </row>
    <row r="9694">
      <c r="A9694" s="57"/>
      <c r="K9694" s="5"/>
    </row>
    <row r="9695">
      <c r="A9695" s="57"/>
      <c r="K9695" s="5"/>
    </row>
    <row r="9696">
      <c r="A9696" s="57"/>
      <c r="K9696" s="5"/>
    </row>
    <row r="9697">
      <c r="A9697" s="57"/>
      <c r="K9697" s="5"/>
    </row>
    <row r="9698">
      <c r="A9698" s="57"/>
      <c r="K9698" s="5"/>
    </row>
    <row r="9699">
      <c r="A9699" s="57"/>
      <c r="K9699" s="5"/>
    </row>
    <row r="9700">
      <c r="A9700" s="57"/>
      <c r="K9700" s="5"/>
    </row>
    <row r="9701">
      <c r="A9701" s="57"/>
      <c r="K9701" s="5"/>
    </row>
    <row r="9702">
      <c r="A9702" s="57"/>
      <c r="K9702" s="5"/>
    </row>
    <row r="9703">
      <c r="A9703" s="57"/>
      <c r="K9703" s="5"/>
    </row>
    <row r="9704">
      <c r="A9704" s="57"/>
      <c r="K9704" s="5"/>
    </row>
    <row r="9705">
      <c r="A9705" s="57"/>
      <c r="K9705" s="5"/>
    </row>
    <row r="9706">
      <c r="A9706" s="57"/>
      <c r="K9706" s="5"/>
    </row>
    <row r="9707">
      <c r="A9707" s="57"/>
      <c r="K9707" s="5"/>
    </row>
    <row r="9708">
      <c r="A9708" s="57"/>
      <c r="K9708" s="5"/>
    </row>
    <row r="9709">
      <c r="A9709" s="57"/>
      <c r="K9709" s="5"/>
    </row>
    <row r="9710">
      <c r="A9710" s="57"/>
      <c r="K9710" s="5"/>
    </row>
    <row r="9711">
      <c r="A9711" s="57"/>
      <c r="K9711" s="5"/>
    </row>
    <row r="9712">
      <c r="A9712" s="57"/>
      <c r="K9712" s="5"/>
    </row>
    <row r="9713">
      <c r="A9713" s="57"/>
      <c r="K9713" s="5"/>
    </row>
    <row r="9714">
      <c r="A9714" s="57"/>
      <c r="K9714" s="5"/>
    </row>
    <row r="9715">
      <c r="A9715" s="57"/>
      <c r="K9715" s="5"/>
    </row>
    <row r="9716">
      <c r="A9716" s="57"/>
      <c r="K9716" s="5"/>
    </row>
    <row r="9717">
      <c r="A9717" s="57"/>
      <c r="K9717" s="5"/>
    </row>
    <row r="9718">
      <c r="A9718" s="57"/>
      <c r="K9718" s="5"/>
    </row>
    <row r="9719">
      <c r="A9719" s="57"/>
      <c r="K9719" s="5"/>
    </row>
    <row r="9720">
      <c r="A9720" s="57"/>
      <c r="K9720" s="5"/>
    </row>
    <row r="9721">
      <c r="A9721" s="57"/>
      <c r="K9721" s="5"/>
    </row>
    <row r="9722">
      <c r="A9722" s="57"/>
      <c r="K9722" s="5"/>
    </row>
    <row r="9723">
      <c r="A9723" s="57"/>
      <c r="K9723" s="5"/>
    </row>
    <row r="9724">
      <c r="A9724" s="57"/>
      <c r="K9724" s="5"/>
    </row>
    <row r="9725">
      <c r="A9725" s="57"/>
      <c r="K9725" s="5"/>
    </row>
    <row r="9726">
      <c r="A9726" s="57"/>
      <c r="K9726" s="5"/>
    </row>
    <row r="9727">
      <c r="A9727" s="57"/>
      <c r="K9727" s="5"/>
    </row>
    <row r="9728">
      <c r="A9728" s="57"/>
      <c r="K9728" s="5"/>
    </row>
    <row r="9729">
      <c r="A9729" s="57"/>
      <c r="K9729" s="5"/>
    </row>
    <row r="9730">
      <c r="A9730" s="57"/>
      <c r="K9730" s="5"/>
    </row>
    <row r="9731">
      <c r="A9731" s="57"/>
      <c r="K9731" s="5"/>
    </row>
    <row r="9732">
      <c r="A9732" s="57"/>
      <c r="K9732" s="5"/>
    </row>
    <row r="9733">
      <c r="A9733" s="57"/>
      <c r="K9733" s="5"/>
    </row>
    <row r="9734">
      <c r="A9734" s="57"/>
      <c r="K9734" s="5"/>
    </row>
    <row r="9735">
      <c r="A9735" s="57"/>
      <c r="K9735" s="5"/>
    </row>
    <row r="9736">
      <c r="A9736" s="57"/>
      <c r="K9736" s="5"/>
    </row>
    <row r="9737">
      <c r="A9737" s="57"/>
      <c r="K9737" s="5"/>
    </row>
    <row r="9738">
      <c r="A9738" s="57"/>
      <c r="K9738" s="5"/>
    </row>
    <row r="9739">
      <c r="A9739" s="57"/>
      <c r="K9739" s="5"/>
    </row>
    <row r="9740">
      <c r="A9740" s="57"/>
      <c r="K9740" s="5"/>
    </row>
    <row r="9741">
      <c r="A9741" s="57"/>
      <c r="K9741" s="5"/>
    </row>
    <row r="9742">
      <c r="A9742" s="57"/>
      <c r="K9742" s="5"/>
    </row>
    <row r="9743">
      <c r="A9743" s="57"/>
      <c r="K9743" s="5"/>
    </row>
    <row r="9744">
      <c r="A9744" s="57"/>
      <c r="K9744" s="5"/>
    </row>
    <row r="9745">
      <c r="A9745" s="57"/>
      <c r="K9745" s="5"/>
    </row>
    <row r="9746">
      <c r="A9746" s="57"/>
      <c r="K9746" s="5"/>
    </row>
    <row r="9747">
      <c r="A9747" s="57"/>
      <c r="K9747" s="5"/>
    </row>
    <row r="9748">
      <c r="A9748" s="57"/>
      <c r="K9748" s="5"/>
    </row>
    <row r="9749">
      <c r="A9749" s="57"/>
      <c r="K9749" s="5"/>
    </row>
    <row r="9750">
      <c r="A9750" s="57"/>
      <c r="K9750" s="5"/>
    </row>
    <row r="9751">
      <c r="A9751" s="57"/>
      <c r="K9751" s="5"/>
    </row>
    <row r="9752">
      <c r="A9752" s="57"/>
      <c r="K9752" s="5"/>
    </row>
    <row r="9753">
      <c r="A9753" s="57"/>
      <c r="K9753" s="5"/>
    </row>
    <row r="9754">
      <c r="A9754" s="57"/>
      <c r="K9754" s="5"/>
    </row>
    <row r="9755">
      <c r="A9755" s="57"/>
      <c r="K9755" s="5"/>
    </row>
    <row r="9756">
      <c r="A9756" s="57"/>
      <c r="K9756" s="5"/>
    </row>
    <row r="9757">
      <c r="A9757" s="57"/>
      <c r="K9757" s="5"/>
    </row>
    <row r="9758">
      <c r="A9758" s="57"/>
      <c r="K9758" s="5"/>
    </row>
    <row r="9759">
      <c r="A9759" s="57"/>
      <c r="K9759" s="5"/>
    </row>
    <row r="9760">
      <c r="A9760" s="57"/>
      <c r="K9760" s="5"/>
    </row>
    <row r="9761">
      <c r="A9761" s="57"/>
      <c r="K9761" s="5"/>
    </row>
    <row r="9762">
      <c r="A9762" s="57"/>
      <c r="K9762" s="5"/>
    </row>
    <row r="9763">
      <c r="A9763" s="57"/>
      <c r="K9763" s="5"/>
    </row>
    <row r="9764">
      <c r="A9764" s="57"/>
      <c r="K9764" s="5"/>
    </row>
    <row r="9765">
      <c r="A9765" s="57"/>
      <c r="K9765" s="5"/>
    </row>
    <row r="9766">
      <c r="A9766" s="57"/>
      <c r="K9766" s="5"/>
    </row>
    <row r="9767">
      <c r="A9767" s="57"/>
      <c r="K9767" s="5"/>
    </row>
    <row r="9768">
      <c r="A9768" s="57"/>
      <c r="K9768" s="5"/>
    </row>
    <row r="9769">
      <c r="A9769" s="57"/>
      <c r="K9769" s="5"/>
    </row>
    <row r="9770">
      <c r="A9770" s="57"/>
      <c r="K9770" s="5"/>
    </row>
    <row r="9771">
      <c r="A9771" s="57"/>
      <c r="K9771" s="5"/>
    </row>
    <row r="9772">
      <c r="A9772" s="57"/>
      <c r="K9772" s="5"/>
    </row>
    <row r="9773">
      <c r="A9773" s="57"/>
      <c r="K9773" s="5"/>
    </row>
    <row r="9774">
      <c r="A9774" s="57"/>
      <c r="K9774" s="5"/>
    </row>
    <row r="9775">
      <c r="A9775" s="57"/>
      <c r="K9775" s="5"/>
    </row>
    <row r="9776">
      <c r="A9776" s="57"/>
      <c r="K9776" s="5"/>
    </row>
    <row r="9777">
      <c r="A9777" s="57"/>
      <c r="K9777" s="5"/>
    </row>
    <row r="9778">
      <c r="A9778" s="57"/>
      <c r="K9778" s="5"/>
    </row>
    <row r="9779">
      <c r="A9779" s="57"/>
      <c r="K9779" s="5"/>
    </row>
    <row r="9780">
      <c r="A9780" s="57"/>
      <c r="K9780" s="5"/>
    </row>
    <row r="9781">
      <c r="A9781" s="57"/>
      <c r="K9781" s="5"/>
    </row>
    <row r="9782">
      <c r="A9782" s="57"/>
      <c r="K9782" s="5"/>
    </row>
    <row r="9783">
      <c r="A9783" s="57"/>
      <c r="K9783" s="5"/>
    </row>
    <row r="9784">
      <c r="A9784" s="57"/>
      <c r="K9784" s="5"/>
    </row>
    <row r="9785">
      <c r="A9785" s="57"/>
      <c r="K9785" s="5"/>
    </row>
    <row r="9786">
      <c r="A9786" s="57"/>
      <c r="K9786" s="5"/>
    </row>
    <row r="9787">
      <c r="A9787" s="57"/>
      <c r="K9787" s="5"/>
    </row>
    <row r="9788">
      <c r="A9788" s="57"/>
      <c r="K9788" s="5"/>
    </row>
    <row r="9789">
      <c r="A9789" s="57"/>
      <c r="K9789" s="5"/>
    </row>
    <row r="9790">
      <c r="A9790" s="57"/>
      <c r="K9790" s="5"/>
    </row>
    <row r="9791">
      <c r="A9791" s="57"/>
      <c r="K9791" s="5"/>
    </row>
    <row r="9792">
      <c r="A9792" s="57"/>
      <c r="K9792" s="5"/>
    </row>
    <row r="9793">
      <c r="A9793" s="57"/>
      <c r="K9793" s="5"/>
    </row>
    <row r="9794">
      <c r="A9794" s="57"/>
      <c r="K9794" s="5"/>
    </row>
    <row r="9795">
      <c r="A9795" s="57"/>
      <c r="K9795" s="5"/>
    </row>
    <row r="9796">
      <c r="A9796" s="57"/>
      <c r="K9796" s="5"/>
    </row>
    <row r="9797">
      <c r="A9797" s="57"/>
      <c r="K9797" s="5"/>
    </row>
    <row r="9798">
      <c r="A9798" s="57"/>
      <c r="K9798" s="5"/>
    </row>
    <row r="9799">
      <c r="A9799" s="57"/>
      <c r="K9799" s="5"/>
    </row>
    <row r="9800">
      <c r="A9800" s="57"/>
      <c r="K9800" s="5"/>
    </row>
    <row r="9801">
      <c r="A9801" s="57"/>
      <c r="K9801" s="5"/>
    </row>
    <row r="9802">
      <c r="A9802" s="57"/>
      <c r="K9802" s="5"/>
    </row>
    <row r="9803">
      <c r="A9803" s="57"/>
      <c r="K9803" s="5"/>
    </row>
    <row r="9804">
      <c r="A9804" s="57"/>
      <c r="K9804" s="5"/>
    </row>
    <row r="9805">
      <c r="A9805" s="57"/>
      <c r="K9805" s="5"/>
    </row>
    <row r="9806">
      <c r="A9806" s="57"/>
      <c r="K9806" s="5"/>
    </row>
    <row r="9807">
      <c r="A9807" s="57"/>
      <c r="K9807" s="5"/>
    </row>
    <row r="9808">
      <c r="A9808" s="57"/>
      <c r="K9808" s="5"/>
    </row>
    <row r="9809">
      <c r="A9809" s="57"/>
      <c r="K9809" s="5"/>
    </row>
    <row r="9810">
      <c r="A9810" s="57"/>
      <c r="K9810" s="5"/>
    </row>
    <row r="9811">
      <c r="A9811" s="57"/>
      <c r="K9811" s="5"/>
    </row>
    <row r="9812">
      <c r="A9812" s="57"/>
      <c r="K9812" s="5"/>
    </row>
    <row r="9813">
      <c r="A9813" s="57"/>
      <c r="K9813" s="5"/>
    </row>
    <row r="9814">
      <c r="A9814" s="57"/>
      <c r="K9814" s="5"/>
    </row>
    <row r="9815">
      <c r="A9815" s="57"/>
      <c r="K9815" s="5"/>
    </row>
    <row r="9816">
      <c r="A9816" s="57"/>
      <c r="K9816" s="5"/>
    </row>
    <row r="9817">
      <c r="A9817" s="57"/>
      <c r="K9817" s="5"/>
    </row>
    <row r="9818">
      <c r="A9818" s="57"/>
      <c r="K9818" s="5"/>
    </row>
    <row r="9819">
      <c r="A9819" s="57"/>
      <c r="K9819" s="5"/>
    </row>
    <row r="9820">
      <c r="A9820" s="57"/>
      <c r="K9820" s="5"/>
    </row>
    <row r="9821">
      <c r="A9821" s="57"/>
      <c r="K9821" s="5"/>
    </row>
    <row r="9822">
      <c r="A9822" s="57"/>
      <c r="K9822" s="5"/>
    </row>
    <row r="9823">
      <c r="A9823" s="57"/>
      <c r="K9823" s="5"/>
    </row>
    <row r="9824">
      <c r="A9824" s="57"/>
      <c r="K9824" s="5"/>
    </row>
    <row r="9825">
      <c r="A9825" s="57"/>
      <c r="K9825" s="5"/>
    </row>
    <row r="9826">
      <c r="A9826" s="57"/>
      <c r="K9826" s="5"/>
    </row>
    <row r="9827">
      <c r="A9827" s="57"/>
      <c r="K9827" s="5"/>
    </row>
    <row r="9828">
      <c r="A9828" s="57"/>
      <c r="K9828" s="5"/>
    </row>
    <row r="9829">
      <c r="A9829" s="57"/>
      <c r="K9829" s="5"/>
    </row>
    <row r="9830">
      <c r="A9830" s="57"/>
      <c r="K9830" s="5"/>
    </row>
    <row r="9831">
      <c r="A9831" s="57"/>
      <c r="K9831" s="5"/>
    </row>
    <row r="9832">
      <c r="A9832" s="57"/>
      <c r="K9832" s="5"/>
    </row>
    <row r="9833">
      <c r="A9833" s="57"/>
      <c r="K9833" s="5"/>
    </row>
    <row r="9834">
      <c r="A9834" s="57"/>
      <c r="K9834" s="5"/>
    </row>
    <row r="9835">
      <c r="A9835" s="57"/>
      <c r="K9835" s="5"/>
    </row>
    <row r="9836">
      <c r="A9836" s="57"/>
      <c r="K9836" s="5"/>
    </row>
    <row r="9837">
      <c r="A9837" s="57"/>
      <c r="K9837" s="5"/>
    </row>
    <row r="9838">
      <c r="A9838" s="57"/>
      <c r="K9838" s="5"/>
    </row>
    <row r="9839">
      <c r="A9839" s="57"/>
      <c r="K9839" s="5"/>
    </row>
    <row r="9840">
      <c r="A9840" s="57"/>
      <c r="K9840" s="5"/>
    </row>
    <row r="9841">
      <c r="A9841" s="57"/>
      <c r="K9841" s="5"/>
    </row>
    <row r="9842">
      <c r="A9842" s="57"/>
      <c r="K9842" s="5"/>
    </row>
    <row r="9843">
      <c r="A9843" s="57"/>
      <c r="K9843" s="5"/>
    </row>
    <row r="9844">
      <c r="A9844" s="57"/>
      <c r="K9844" s="5"/>
    </row>
    <row r="9845">
      <c r="A9845" s="57"/>
      <c r="K9845" s="5"/>
    </row>
    <row r="9846">
      <c r="A9846" s="57"/>
      <c r="K9846" s="5"/>
    </row>
    <row r="9847">
      <c r="A9847" s="57"/>
      <c r="K9847" s="5"/>
    </row>
    <row r="9848">
      <c r="A9848" s="57"/>
      <c r="K9848" s="5"/>
    </row>
    <row r="9849">
      <c r="A9849" s="57"/>
      <c r="K9849" s="5"/>
    </row>
    <row r="9850">
      <c r="A9850" s="57"/>
      <c r="K9850" s="5"/>
    </row>
    <row r="9851">
      <c r="A9851" s="57"/>
      <c r="K9851" s="5"/>
    </row>
    <row r="9852">
      <c r="A9852" s="57"/>
      <c r="K9852" s="5"/>
    </row>
    <row r="9853">
      <c r="A9853" s="57"/>
      <c r="K9853" s="5"/>
    </row>
    <row r="9854">
      <c r="A9854" s="57"/>
      <c r="K9854" s="5"/>
    </row>
    <row r="9855">
      <c r="A9855" s="57"/>
      <c r="K9855" s="5"/>
    </row>
    <row r="9856">
      <c r="A9856" s="57"/>
      <c r="K9856" s="5"/>
    </row>
    <row r="9857">
      <c r="A9857" s="57"/>
      <c r="K9857" s="5"/>
    </row>
    <row r="9858">
      <c r="A9858" s="57"/>
      <c r="K9858" s="5"/>
    </row>
    <row r="9859">
      <c r="A9859" s="57"/>
      <c r="K9859" s="5"/>
    </row>
    <row r="9860">
      <c r="A9860" s="57"/>
      <c r="K9860" s="5"/>
    </row>
    <row r="9861">
      <c r="A9861" s="57"/>
      <c r="K9861" s="5"/>
    </row>
    <row r="9862">
      <c r="A9862" s="57"/>
      <c r="K9862" s="5"/>
    </row>
    <row r="9863">
      <c r="A9863" s="57"/>
      <c r="K9863" s="5"/>
    </row>
    <row r="9864">
      <c r="A9864" s="57"/>
      <c r="K9864" s="5"/>
    </row>
    <row r="9865">
      <c r="A9865" s="57"/>
      <c r="K9865" s="5"/>
    </row>
    <row r="9866">
      <c r="A9866" s="57"/>
      <c r="K9866" s="5"/>
    </row>
    <row r="9867">
      <c r="A9867" s="57"/>
      <c r="K9867" s="5"/>
    </row>
    <row r="9868">
      <c r="A9868" s="57"/>
      <c r="K9868" s="5"/>
    </row>
    <row r="9869">
      <c r="A9869" s="57"/>
      <c r="K9869" s="5"/>
    </row>
    <row r="9870">
      <c r="A9870" s="57"/>
      <c r="K9870" s="5"/>
    </row>
    <row r="9871">
      <c r="A9871" s="57"/>
      <c r="K9871" s="5"/>
    </row>
    <row r="9872">
      <c r="A9872" s="57"/>
      <c r="K9872" s="5"/>
    </row>
    <row r="9873">
      <c r="A9873" s="57"/>
      <c r="K9873" s="5"/>
    </row>
    <row r="9874">
      <c r="A9874" s="57"/>
      <c r="K9874" s="5"/>
    </row>
    <row r="9875">
      <c r="A9875" s="57"/>
      <c r="K9875" s="5"/>
    </row>
    <row r="9876">
      <c r="A9876" s="57"/>
      <c r="K9876" s="5"/>
    </row>
    <row r="9877">
      <c r="A9877" s="57"/>
      <c r="K9877" s="5"/>
    </row>
    <row r="9878">
      <c r="A9878" s="57"/>
      <c r="K9878" s="5"/>
    </row>
    <row r="9879">
      <c r="A9879" s="57"/>
      <c r="K9879" s="5"/>
    </row>
    <row r="9880">
      <c r="A9880" s="57"/>
      <c r="K9880" s="5"/>
    </row>
    <row r="9881">
      <c r="A9881" s="57"/>
      <c r="K9881" s="5"/>
    </row>
    <row r="9882">
      <c r="A9882" s="57"/>
      <c r="K9882" s="5"/>
    </row>
    <row r="9883">
      <c r="A9883" s="57"/>
      <c r="K9883" s="5"/>
    </row>
    <row r="9884">
      <c r="A9884" s="57"/>
      <c r="K9884" s="5"/>
    </row>
    <row r="9885">
      <c r="A9885" s="57"/>
      <c r="K9885" s="5"/>
    </row>
    <row r="9886">
      <c r="A9886" s="57"/>
      <c r="K9886" s="5"/>
    </row>
    <row r="9887">
      <c r="A9887" s="57"/>
      <c r="K9887" s="5"/>
    </row>
    <row r="9888">
      <c r="A9888" s="57"/>
      <c r="K9888" s="5"/>
    </row>
    <row r="9889">
      <c r="A9889" s="57"/>
      <c r="K9889" s="5"/>
    </row>
    <row r="9890">
      <c r="A9890" s="57"/>
      <c r="K9890" s="5"/>
    </row>
    <row r="9891">
      <c r="A9891" s="57"/>
      <c r="K9891" s="5"/>
    </row>
    <row r="9892">
      <c r="A9892" s="57"/>
      <c r="K9892" s="5"/>
    </row>
    <row r="9893">
      <c r="A9893" s="57"/>
      <c r="K9893" s="5"/>
    </row>
    <row r="9894">
      <c r="A9894" s="57"/>
      <c r="K9894" s="5"/>
    </row>
    <row r="9895">
      <c r="A9895" s="57"/>
      <c r="K9895" s="5"/>
    </row>
    <row r="9896">
      <c r="A9896" s="57"/>
      <c r="K9896" s="5"/>
    </row>
    <row r="9897">
      <c r="A9897" s="57"/>
      <c r="K9897" s="5"/>
    </row>
    <row r="9898">
      <c r="A9898" s="57"/>
      <c r="K9898" s="5"/>
    </row>
    <row r="9899">
      <c r="A9899" s="57"/>
      <c r="K9899" s="5"/>
    </row>
    <row r="9900">
      <c r="A9900" s="57"/>
      <c r="K9900" s="5"/>
    </row>
    <row r="9901">
      <c r="A9901" s="57"/>
      <c r="K9901" s="5"/>
    </row>
    <row r="9902">
      <c r="A9902" s="57"/>
      <c r="K9902" s="5"/>
    </row>
    <row r="9903">
      <c r="A9903" s="57"/>
      <c r="K9903" s="5"/>
    </row>
    <row r="9904">
      <c r="A9904" s="57"/>
      <c r="K9904" s="5"/>
    </row>
    <row r="9905">
      <c r="A9905" s="57"/>
      <c r="K9905" s="5"/>
    </row>
    <row r="9906">
      <c r="A9906" s="57"/>
      <c r="K9906" s="5"/>
    </row>
    <row r="9907">
      <c r="A9907" s="57"/>
      <c r="K9907" s="5"/>
    </row>
    <row r="9908">
      <c r="A9908" s="57"/>
      <c r="K9908" s="5"/>
    </row>
    <row r="9909">
      <c r="A9909" s="57"/>
      <c r="K9909" s="5"/>
    </row>
    <row r="9910">
      <c r="A9910" s="57"/>
      <c r="K9910" s="5"/>
    </row>
    <row r="9911">
      <c r="A9911" s="57"/>
      <c r="K9911" s="5"/>
    </row>
    <row r="9912">
      <c r="A9912" s="57"/>
      <c r="K9912" s="5"/>
    </row>
    <row r="9913">
      <c r="A9913" s="57"/>
      <c r="K9913" s="5"/>
    </row>
    <row r="9914">
      <c r="A9914" s="57"/>
      <c r="K9914" s="5"/>
    </row>
    <row r="9915">
      <c r="A9915" s="57"/>
      <c r="K9915" s="5"/>
    </row>
    <row r="9916">
      <c r="A9916" s="57"/>
      <c r="K9916" s="5"/>
    </row>
    <row r="9917">
      <c r="A9917" s="57"/>
      <c r="K9917" s="5"/>
    </row>
    <row r="9918">
      <c r="A9918" s="57"/>
      <c r="K9918" s="5"/>
    </row>
    <row r="9919">
      <c r="A9919" s="57"/>
      <c r="K9919" s="5"/>
    </row>
    <row r="9920">
      <c r="A9920" s="57"/>
      <c r="K9920" s="5"/>
    </row>
    <row r="9921">
      <c r="A9921" s="57"/>
      <c r="K9921" s="5"/>
    </row>
    <row r="9922">
      <c r="A9922" s="57"/>
      <c r="K9922" s="5"/>
    </row>
    <row r="9923">
      <c r="A9923" s="57"/>
      <c r="K9923" s="5"/>
    </row>
    <row r="9924">
      <c r="A9924" s="57"/>
      <c r="K9924" s="5"/>
    </row>
    <row r="9925">
      <c r="A9925" s="57"/>
      <c r="K9925" s="5"/>
    </row>
    <row r="9926">
      <c r="A9926" s="57"/>
      <c r="K9926" s="5"/>
    </row>
    <row r="9927">
      <c r="A9927" s="57"/>
      <c r="K9927" s="5"/>
    </row>
    <row r="9928">
      <c r="A9928" s="57"/>
      <c r="K9928" s="5"/>
    </row>
    <row r="9929">
      <c r="A9929" s="57"/>
      <c r="K9929" s="5"/>
    </row>
    <row r="9930">
      <c r="A9930" s="57"/>
      <c r="K9930" s="5"/>
    </row>
    <row r="9931">
      <c r="A9931" s="57"/>
      <c r="K9931" s="5"/>
    </row>
    <row r="9932">
      <c r="A9932" s="57"/>
      <c r="K9932" s="5"/>
    </row>
    <row r="9933">
      <c r="A9933" s="57"/>
      <c r="K9933" s="5"/>
    </row>
    <row r="9934">
      <c r="A9934" s="57"/>
      <c r="K9934" s="5"/>
    </row>
    <row r="9935">
      <c r="A9935" s="57"/>
      <c r="K9935" s="5"/>
    </row>
    <row r="9936">
      <c r="A9936" s="57"/>
      <c r="K9936" s="5"/>
    </row>
    <row r="9937">
      <c r="A9937" s="57"/>
      <c r="K9937" s="5"/>
    </row>
    <row r="9938">
      <c r="A9938" s="57"/>
      <c r="K9938" s="5"/>
    </row>
    <row r="9939">
      <c r="A9939" s="57"/>
      <c r="K9939" s="5"/>
    </row>
    <row r="9940">
      <c r="A9940" s="57"/>
      <c r="K9940" s="5"/>
    </row>
    <row r="9941">
      <c r="A9941" s="57"/>
      <c r="K9941" s="5"/>
    </row>
    <row r="9942">
      <c r="A9942" s="57"/>
      <c r="K9942" s="5"/>
    </row>
    <row r="9943">
      <c r="A9943" s="57"/>
      <c r="K9943" s="5"/>
    </row>
    <row r="9944">
      <c r="A9944" s="57"/>
      <c r="K9944" s="5"/>
    </row>
    <row r="9945">
      <c r="A9945" s="57"/>
      <c r="K9945" s="5"/>
    </row>
    <row r="9946">
      <c r="A9946" s="57"/>
      <c r="K9946" s="5"/>
    </row>
    <row r="9947">
      <c r="A9947" s="57"/>
      <c r="K9947" s="5"/>
    </row>
    <row r="9948">
      <c r="A9948" s="57"/>
      <c r="K9948" s="5"/>
    </row>
    <row r="9949">
      <c r="A9949" s="57"/>
      <c r="K9949" s="5"/>
    </row>
    <row r="9950">
      <c r="A9950" s="57"/>
      <c r="K9950" s="5"/>
    </row>
    <row r="9951">
      <c r="A9951" s="57"/>
      <c r="K9951" s="5"/>
    </row>
    <row r="9952">
      <c r="A9952" s="57"/>
      <c r="K9952" s="5"/>
    </row>
    <row r="9953">
      <c r="A9953" s="57"/>
      <c r="K9953" s="5"/>
    </row>
    <row r="9954">
      <c r="A9954" s="57"/>
      <c r="K9954" s="5"/>
    </row>
    <row r="9955">
      <c r="A9955" s="57"/>
      <c r="K9955" s="5"/>
    </row>
    <row r="9956">
      <c r="A9956" s="57"/>
      <c r="K9956" s="5"/>
    </row>
    <row r="9957">
      <c r="A9957" s="57"/>
      <c r="K9957" s="5"/>
    </row>
    <row r="9958">
      <c r="A9958" s="57"/>
      <c r="K9958" s="5"/>
    </row>
    <row r="9959">
      <c r="A9959" s="57"/>
      <c r="K9959" s="5"/>
    </row>
    <row r="9960">
      <c r="A9960" s="57"/>
      <c r="K9960" s="5"/>
    </row>
    <row r="9961">
      <c r="A9961" s="57"/>
      <c r="K9961" s="5"/>
    </row>
    <row r="9962">
      <c r="A9962" s="57"/>
      <c r="K9962" s="5"/>
    </row>
    <row r="9963">
      <c r="A9963" s="57"/>
      <c r="K9963" s="5"/>
    </row>
    <row r="9964">
      <c r="A9964" s="57"/>
      <c r="K9964" s="5"/>
    </row>
    <row r="9965">
      <c r="A9965" s="57"/>
      <c r="K9965" s="5"/>
    </row>
    <row r="9966">
      <c r="A9966" s="57"/>
      <c r="K9966" s="5"/>
    </row>
    <row r="9967">
      <c r="A9967" s="57"/>
      <c r="K9967" s="5"/>
    </row>
    <row r="9968">
      <c r="A9968" s="57"/>
      <c r="K9968" s="5"/>
    </row>
    <row r="9969">
      <c r="A9969" s="57"/>
      <c r="K9969" s="5"/>
    </row>
    <row r="9970">
      <c r="A9970" s="57"/>
      <c r="K9970" s="5"/>
    </row>
    <row r="9971">
      <c r="A9971" s="57"/>
      <c r="K9971" s="5"/>
    </row>
    <row r="9972">
      <c r="A9972" s="57"/>
      <c r="K9972" s="5"/>
    </row>
    <row r="9973">
      <c r="A9973" s="57"/>
      <c r="K9973" s="5"/>
    </row>
    <row r="9974">
      <c r="A9974" s="57"/>
      <c r="K9974" s="5"/>
    </row>
    <row r="9975">
      <c r="A9975" s="57"/>
      <c r="K9975" s="5"/>
    </row>
    <row r="9976">
      <c r="A9976" s="57"/>
      <c r="K9976" s="5"/>
    </row>
    <row r="9977">
      <c r="A9977" s="57"/>
      <c r="K9977" s="5"/>
    </row>
    <row r="9978">
      <c r="A9978" s="57"/>
      <c r="K9978" s="5"/>
    </row>
    <row r="9979">
      <c r="A9979" s="57"/>
      <c r="K9979" s="5"/>
    </row>
    <row r="9980">
      <c r="A9980" s="57"/>
      <c r="K9980" s="5"/>
    </row>
    <row r="9981">
      <c r="A9981" s="57"/>
      <c r="K9981" s="5"/>
    </row>
    <row r="9982">
      <c r="A9982" s="57"/>
      <c r="K9982" s="5"/>
    </row>
    <row r="9983">
      <c r="A9983" s="57"/>
      <c r="K9983" s="5"/>
    </row>
    <row r="9984">
      <c r="A9984" s="57"/>
      <c r="K9984" s="5"/>
    </row>
    <row r="9985">
      <c r="A9985" s="57"/>
      <c r="K9985" s="5"/>
    </row>
    <row r="9986">
      <c r="A9986" s="57"/>
      <c r="K9986" s="5"/>
    </row>
    <row r="9987">
      <c r="A9987" s="57"/>
      <c r="K9987" s="5"/>
    </row>
    <row r="9988">
      <c r="A9988" s="57"/>
      <c r="K9988" s="5"/>
    </row>
    <row r="9989">
      <c r="A9989" s="57"/>
      <c r="K9989" s="5"/>
    </row>
    <row r="9990">
      <c r="A9990" s="57"/>
      <c r="K9990" s="5"/>
    </row>
    <row r="9991">
      <c r="A9991" s="57"/>
      <c r="K9991" s="5"/>
    </row>
    <row r="9992">
      <c r="A9992" s="57"/>
      <c r="K9992" s="5"/>
    </row>
    <row r="9993">
      <c r="A9993" s="57"/>
      <c r="K9993" s="5"/>
    </row>
    <row r="9994">
      <c r="A9994" s="57"/>
      <c r="K9994" s="5"/>
    </row>
    <row r="9995">
      <c r="A9995" s="57"/>
      <c r="K9995" s="5"/>
    </row>
    <row r="9996">
      <c r="A9996" s="57"/>
      <c r="K9996" s="5"/>
    </row>
    <row r="9997">
      <c r="A9997" s="57"/>
      <c r="K9997" s="5"/>
    </row>
    <row r="9998">
      <c r="A9998" s="57"/>
      <c r="K9998" s="5"/>
    </row>
    <row r="9999">
      <c r="A9999" s="57"/>
      <c r="K9999" s="5"/>
    </row>
    <row r="10000">
      <c r="A10000" s="57"/>
      <c r="K10000" s="5"/>
    </row>
    <row r="10001">
      <c r="A10001" s="57"/>
      <c r="K10001" s="5"/>
    </row>
    <row r="10002">
      <c r="A10002" s="57"/>
      <c r="K10002" s="5"/>
    </row>
    <row r="10003">
      <c r="A10003" s="57"/>
      <c r="K10003" s="5"/>
    </row>
    <row r="10004">
      <c r="A10004" s="57"/>
      <c r="K10004" s="5"/>
    </row>
    <row r="10005">
      <c r="A10005" s="57"/>
      <c r="K10005" s="5"/>
    </row>
    <row r="10006">
      <c r="A10006" s="57"/>
      <c r="K10006" s="5"/>
    </row>
    <row r="10007">
      <c r="A10007" s="57"/>
      <c r="K10007" s="5"/>
    </row>
    <row r="10008">
      <c r="A10008" s="57"/>
      <c r="K10008" s="5"/>
    </row>
    <row r="10009">
      <c r="A10009" s="57"/>
      <c r="K10009" s="5"/>
    </row>
    <row r="10010">
      <c r="A10010" s="57"/>
      <c r="K10010" s="5"/>
    </row>
    <row r="10011">
      <c r="A10011" s="57"/>
      <c r="K10011" s="5"/>
    </row>
    <row r="10012">
      <c r="A10012" s="57"/>
      <c r="K10012" s="5"/>
    </row>
    <row r="10013">
      <c r="A10013" s="57"/>
      <c r="K10013" s="5"/>
    </row>
    <row r="10014">
      <c r="A10014" s="57"/>
      <c r="K10014" s="5"/>
    </row>
    <row r="10015">
      <c r="A10015" s="57"/>
      <c r="K10015" s="5"/>
    </row>
    <row r="10016">
      <c r="A10016" s="57"/>
      <c r="K10016" s="5"/>
    </row>
    <row r="10017">
      <c r="A10017" s="57"/>
      <c r="K10017" s="5"/>
    </row>
    <row r="10018">
      <c r="A10018" s="57"/>
      <c r="K10018" s="5"/>
    </row>
    <row r="10019">
      <c r="A10019" s="57"/>
      <c r="K10019" s="5"/>
    </row>
    <row r="10020">
      <c r="A10020" s="57"/>
      <c r="K10020" s="5"/>
    </row>
    <row r="10021">
      <c r="A10021" s="57"/>
      <c r="K10021" s="5"/>
    </row>
    <row r="10022">
      <c r="A10022" s="57"/>
      <c r="K10022" s="5"/>
    </row>
    <row r="10023">
      <c r="A10023" s="57"/>
      <c r="K10023" s="5"/>
    </row>
    <row r="10024">
      <c r="A10024" s="57"/>
      <c r="K10024" s="5"/>
    </row>
    <row r="10025">
      <c r="A10025" s="57"/>
      <c r="K10025" s="5"/>
    </row>
    <row r="10026">
      <c r="A10026" s="57"/>
      <c r="K10026" s="5"/>
    </row>
    <row r="10027">
      <c r="A10027" s="57"/>
      <c r="K10027" s="5"/>
    </row>
    <row r="10028">
      <c r="A10028" s="57"/>
      <c r="K10028" s="5"/>
    </row>
    <row r="10029">
      <c r="A10029" s="57"/>
      <c r="K10029" s="5"/>
    </row>
    <row r="10030">
      <c r="A10030" s="57"/>
      <c r="K10030" s="5"/>
    </row>
    <row r="10031">
      <c r="A10031" s="57"/>
      <c r="K10031" s="5"/>
    </row>
    <row r="10032">
      <c r="A10032" s="57"/>
      <c r="K10032" s="5"/>
    </row>
    <row r="10033">
      <c r="A10033" s="57"/>
      <c r="K10033" s="5"/>
    </row>
    <row r="10034">
      <c r="A10034" s="57"/>
      <c r="K10034" s="5"/>
    </row>
    <row r="10035">
      <c r="A10035" s="57"/>
      <c r="K10035" s="5"/>
    </row>
    <row r="10036">
      <c r="A10036" s="57"/>
      <c r="K10036" s="5"/>
    </row>
    <row r="10037">
      <c r="A10037" s="57"/>
      <c r="K10037" s="5"/>
    </row>
    <row r="10038">
      <c r="A10038" s="57"/>
      <c r="K10038" s="5"/>
    </row>
    <row r="10039">
      <c r="A10039" s="57"/>
      <c r="K10039" s="5"/>
    </row>
    <row r="10040">
      <c r="A10040" s="57"/>
      <c r="K10040" s="5"/>
    </row>
    <row r="10041">
      <c r="A10041" s="57"/>
      <c r="K10041" s="5"/>
    </row>
    <row r="10042">
      <c r="A10042" s="57"/>
      <c r="K10042" s="5"/>
    </row>
    <row r="10043">
      <c r="A10043" s="57"/>
      <c r="K10043" s="5"/>
    </row>
    <row r="10044">
      <c r="A10044" s="57"/>
      <c r="K10044" s="5"/>
    </row>
    <row r="10045">
      <c r="A10045" s="57"/>
      <c r="K10045" s="5"/>
    </row>
    <row r="10046">
      <c r="A10046" s="57"/>
      <c r="K10046" s="5"/>
    </row>
    <row r="10047">
      <c r="A10047" s="57"/>
      <c r="K10047" s="5"/>
    </row>
    <row r="10048">
      <c r="A10048" s="57"/>
      <c r="K10048" s="5"/>
    </row>
    <row r="10049">
      <c r="A10049" s="57"/>
      <c r="K10049" s="5"/>
    </row>
    <row r="10050">
      <c r="A10050" s="57"/>
      <c r="K10050" s="5"/>
    </row>
    <row r="10051">
      <c r="A10051" s="57"/>
      <c r="K10051" s="5"/>
    </row>
    <row r="10052">
      <c r="A10052" s="57"/>
      <c r="K10052" s="5"/>
    </row>
    <row r="10053">
      <c r="A10053" s="57"/>
      <c r="K10053" s="5"/>
    </row>
    <row r="10054">
      <c r="A10054" s="57"/>
      <c r="K10054" s="5"/>
    </row>
    <row r="10055">
      <c r="A10055" s="57"/>
      <c r="K10055" s="5"/>
    </row>
    <row r="10056">
      <c r="A10056" s="57"/>
      <c r="K10056" s="5"/>
    </row>
    <row r="10057">
      <c r="A10057" s="57"/>
      <c r="K10057" s="5"/>
    </row>
    <row r="10058">
      <c r="A10058" s="57"/>
      <c r="K10058" s="5"/>
    </row>
    <row r="10059">
      <c r="A10059" s="57"/>
      <c r="K10059" s="5"/>
    </row>
    <row r="10060">
      <c r="A10060" s="57"/>
      <c r="K10060" s="5"/>
    </row>
    <row r="10061">
      <c r="A10061" s="57"/>
      <c r="K10061" s="5"/>
    </row>
    <row r="10062">
      <c r="A10062" s="57"/>
      <c r="K10062" s="5"/>
    </row>
    <row r="10063">
      <c r="A10063" s="57"/>
      <c r="K10063" s="5"/>
    </row>
    <row r="10064">
      <c r="A10064" s="57"/>
      <c r="K10064" s="5"/>
    </row>
    <row r="10065">
      <c r="A10065" s="57"/>
      <c r="K10065" s="5"/>
    </row>
    <row r="10066">
      <c r="A10066" s="57"/>
      <c r="K10066" s="5"/>
    </row>
    <row r="10067">
      <c r="A10067" s="57"/>
      <c r="K10067" s="5"/>
    </row>
    <row r="10068">
      <c r="A10068" s="57"/>
      <c r="K10068" s="5"/>
    </row>
    <row r="10069">
      <c r="A10069" s="57"/>
      <c r="K10069" s="5"/>
    </row>
    <row r="10070">
      <c r="A10070" s="57"/>
      <c r="K10070" s="5"/>
    </row>
    <row r="10071">
      <c r="A10071" s="57"/>
      <c r="K10071" s="5"/>
    </row>
    <row r="10072">
      <c r="A10072" s="57"/>
      <c r="K10072" s="5"/>
    </row>
    <row r="10073">
      <c r="A10073" s="57"/>
      <c r="K10073" s="5"/>
    </row>
    <row r="10074">
      <c r="A10074" s="57"/>
      <c r="K10074" s="5"/>
    </row>
    <row r="10075">
      <c r="A10075" s="57"/>
      <c r="K10075" s="5"/>
    </row>
    <row r="10076">
      <c r="A10076" s="57"/>
      <c r="K10076" s="5"/>
    </row>
    <row r="10077">
      <c r="A10077" s="57"/>
      <c r="K10077" s="5"/>
    </row>
    <row r="10078">
      <c r="A10078" s="57"/>
      <c r="K10078" s="5"/>
    </row>
    <row r="10079">
      <c r="A10079" s="57"/>
      <c r="K10079" s="5"/>
    </row>
    <row r="10080">
      <c r="A10080" s="57"/>
      <c r="K10080" s="5"/>
    </row>
    <row r="10081">
      <c r="A10081" s="57"/>
      <c r="K10081" s="5"/>
    </row>
    <row r="10082">
      <c r="A10082" s="57"/>
      <c r="K10082" s="5"/>
    </row>
    <row r="10083">
      <c r="A10083" s="57"/>
      <c r="K10083" s="5"/>
    </row>
    <row r="10084">
      <c r="A10084" s="57"/>
      <c r="K10084" s="5"/>
    </row>
    <row r="10085">
      <c r="A10085" s="57"/>
      <c r="K10085" s="5"/>
    </row>
    <row r="10086">
      <c r="A10086" s="57"/>
      <c r="K10086" s="5"/>
    </row>
    <row r="10087">
      <c r="A10087" s="57"/>
      <c r="K10087" s="5"/>
    </row>
    <row r="10088">
      <c r="A10088" s="57"/>
      <c r="K10088" s="5"/>
    </row>
    <row r="10089">
      <c r="A10089" s="57"/>
      <c r="K10089" s="5"/>
    </row>
    <row r="10090">
      <c r="A10090" s="57"/>
      <c r="K10090" s="5"/>
    </row>
    <row r="10091">
      <c r="A10091" s="57"/>
      <c r="K10091" s="5"/>
    </row>
    <row r="10092">
      <c r="A10092" s="57"/>
      <c r="K10092" s="5"/>
    </row>
    <row r="10093">
      <c r="A10093" s="57"/>
      <c r="K10093" s="5"/>
    </row>
    <row r="10094">
      <c r="A10094" s="57"/>
      <c r="K10094" s="5"/>
    </row>
    <row r="10095">
      <c r="A10095" s="57"/>
      <c r="K10095" s="5"/>
    </row>
    <row r="10096">
      <c r="A10096" s="57"/>
      <c r="K10096" s="5"/>
    </row>
    <row r="10097">
      <c r="A10097" s="57"/>
      <c r="K10097" s="5"/>
    </row>
    <row r="10098">
      <c r="A10098" s="57"/>
      <c r="K10098" s="5"/>
    </row>
    <row r="10099">
      <c r="A10099" s="57"/>
      <c r="K10099" s="5"/>
    </row>
    <row r="10100">
      <c r="A10100" s="57"/>
      <c r="K10100" s="5"/>
    </row>
    <row r="10101">
      <c r="A10101" s="57"/>
      <c r="K10101" s="5"/>
    </row>
    <row r="10102">
      <c r="A10102" s="57"/>
      <c r="K10102" s="5"/>
    </row>
    <row r="10103">
      <c r="A10103" s="57"/>
      <c r="K10103" s="5"/>
    </row>
    <row r="10104">
      <c r="A10104" s="57"/>
      <c r="K10104" s="5"/>
    </row>
    <row r="10105">
      <c r="A10105" s="57"/>
      <c r="K10105" s="5"/>
    </row>
    <row r="10106">
      <c r="A10106" s="57"/>
      <c r="K10106" s="5"/>
    </row>
    <row r="10107">
      <c r="A10107" s="57"/>
      <c r="K10107" s="5"/>
    </row>
    <row r="10108">
      <c r="A10108" s="57"/>
      <c r="K10108" s="5"/>
    </row>
    <row r="10109">
      <c r="A10109" s="57"/>
      <c r="K10109" s="5"/>
    </row>
    <row r="10110">
      <c r="A10110" s="57"/>
      <c r="K10110" s="5"/>
    </row>
    <row r="10111">
      <c r="A10111" s="57"/>
      <c r="K10111" s="5"/>
    </row>
    <row r="10112">
      <c r="A10112" s="57"/>
      <c r="K10112" s="5"/>
    </row>
    <row r="10113">
      <c r="A10113" s="57"/>
      <c r="K10113" s="5"/>
    </row>
    <row r="10114">
      <c r="A10114" s="57"/>
      <c r="K10114" s="5"/>
    </row>
    <row r="10115">
      <c r="A10115" s="57"/>
      <c r="K10115" s="5"/>
    </row>
    <row r="10116">
      <c r="A10116" s="57"/>
      <c r="K10116" s="5"/>
    </row>
    <row r="10117">
      <c r="A10117" s="57"/>
      <c r="K10117" s="5"/>
    </row>
    <row r="10118">
      <c r="A10118" s="57"/>
      <c r="K10118" s="5"/>
    </row>
    <row r="10119">
      <c r="A10119" s="57"/>
      <c r="K10119" s="5"/>
    </row>
    <row r="10120">
      <c r="A10120" s="57"/>
      <c r="K10120" s="5"/>
    </row>
    <row r="10121">
      <c r="A10121" s="57"/>
      <c r="K10121" s="5"/>
    </row>
    <row r="10122">
      <c r="A10122" s="57"/>
      <c r="K10122" s="5"/>
    </row>
    <row r="10123">
      <c r="A10123" s="57"/>
      <c r="K10123" s="5"/>
    </row>
    <row r="10124">
      <c r="A10124" s="57"/>
      <c r="K10124" s="5"/>
    </row>
    <row r="10125">
      <c r="A10125" s="57"/>
      <c r="K10125" s="5"/>
    </row>
    <row r="10126">
      <c r="A10126" s="57"/>
      <c r="K10126" s="5"/>
    </row>
    <row r="10127">
      <c r="A10127" s="57"/>
      <c r="K10127" s="5"/>
    </row>
    <row r="10128">
      <c r="A10128" s="57"/>
      <c r="K10128" s="5"/>
    </row>
    <row r="10129">
      <c r="A10129" s="57"/>
      <c r="K10129" s="5"/>
    </row>
    <row r="10130">
      <c r="A10130" s="57"/>
      <c r="K10130" s="5"/>
    </row>
    <row r="10131">
      <c r="A10131" s="57"/>
      <c r="K10131" s="5"/>
    </row>
    <row r="10132">
      <c r="A10132" s="57"/>
      <c r="K10132" s="5"/>
    </row>
    <row r="10133">
      <c r="A10133" s="57"/>
      <c r="K10133" s="5"/>
    </row>
    <row r="10134">
      <c r="A10134" s="57"/>
      <c r="K10134" s="5"/>
    </row>
    <row r="10135">
      <c r="A10135" s="57"/>
      <c r="K10135" s="5"/>
    </row>
    <row r="10136">
      <c r="A10136" s="57"/>
      <c r="K10136" s="5"/>
    </row>
    <row r="10137">
      <c r="A10137" s="57"/>
      <c r="K10137" s="5"/>
    </row>
    <row r="10138">
      <c r="A10138" s="57"/>
      <c r="K10138" s="5"/>
    </row>
    <row r="10139">
      <c r="A10139" s="57"/>
      <c r="K10139" s="5"/>
    </row>
    <row r="10140">
      <c r="A10140" s="57"/>
      <c r="K10140" s="5"/>
    </row>
    <row r="10141">
      <c r="A10141" s="57"/>
      <c r="K10141" s="5"/>
    </row>
    <row r="10142">
      <c r="A10142" s="57"/>
      <c r="K10142" s="5"/>
    </row>
    <row r="10143">
      <c r="A10143" s="57"/>
      <c r="K10143" s="5"/>
    </row>
    <row r="10144">
      <c r="A10144" s="57"/>
      <c r="K10144" s="5"/>
    </row>
    <row r="10145">
      <c r="A10145" s="57"/>
      <c r="K10145" s="5"/>
    </row>
    <row r="10146">
      <c r="A10146" s="57"/>
      <c r="K10146" s="5"/>
    </row>
    <row r="10147">
      <c r="A10147" s="57"/>
      <c r="K10147" s="5"/>
    </row>
    <row r="10148">
      <c r="A10148" s="57"/>
      <c r="K10148" s="5"/>
    </row>
    <row r="10149">
      <c r="A10149" s="57"/>
      <c r="K10149" s="5"/>
    </row>
    <row r="10150">
      <c r="A10150" s="57"/>
      <c r="K10150" s="5"/>
    </row>
    <row r="10151">
      <c r="A10151" s="57"/>
      <c r="K10151" s="5"/>
    </row>
    <row r="10152">
      <c r="A10152" s="57"/>
      <c r="K10152" s="5"/>
    </row>
    <row r="10153">
      <c r="A10153" s="57"/>
      <c r="K10153" s="5"/>
    </row>
    <row r="10154">
      <c r="A10154" s="57"/>
      <c r="K10154" s="5"/>
    </row>
    <row r="10155">
      <c r="A10155" s="57"/>
      <c r="K10155" s="5"/>
    </row>
    <row r="10156">
      <c r="A10156" s="57"/>
      <c r="K10156" s="5"/>
    </row>
    <row r="10157">
      <c r="A10157" s="57"/>
      <c r="K10157" s="5"/>
    </row>
    <row r="10158">
      <c r="A10158" s="57"/>
      <c r="K10158" s="5"/>
    </row>
    <row r="10159">
      <c r="A10159" s="57"/>
      <c r="K10159" s="5"/>
    </row>
    <row r="10160">
      <c r="A10160" s="57"/>
      <c r="K10160" s="5"/>
    </row>
    <row r="10161">
      <c r="A10161" s="57"/>
      <c r="K10161" s="5"/>
    </row>
    <row r="10162">
      <c r="A10162" s="57"/>
      <c r="K10162" s="5"/>
    </row>
    <row r="10163">
      <c r="A10163" s="57"/>
      <c r="K10163" s="5"/>
    </row>
    <row r="10164">
      <c r="A10164" s="57"/>
      <c r="K10164" s="5"/>
    </row>
    <row r="10165">
      <c r="A10165" s="57"/>
      <c r="K10165" s="5"/>
    </row>
    <row r="10166">
      <c r="A10166" s="57"/>
      <c r="K10166" s="5"/>
    </row>
    <row r="10167">
      <c r="A10167" s="57"/>
      <c r="K10167" s="5"/>
    </row>
    <row r="10168">
      <c r="A10168" s="57"/>
      <c r="K10168" s="5"/>
    </row>
    <row r="10169">
      <c r="A10169" s="57"/>
      <c r="K10169" s="5"/>
    </row>
    <row r="10170">
      <c r="A10170" s="57"/>
      <c r="K10170" s="5"/>
    </row>
    <row r="10171">
      <c r="A10171" s="57"/>
      <c r="K10171" s="5"/>
    </row>
    <row r="10172">
      <c r="A10172" s="57"/>
      <c r="K10172" s="5"/>
    </row>
    <row r="10173">
      <c r="A10173" s="57"/>
      <c r="K10173" s="5"/>
    </row>
    <row r="10174">
      <c r="A10174" s="57"/>
      <c r="K10174" s="5"/>
    </row>
    <row r="10175">
      <c r="A10175" s="57"/>
      <c r="K10175" s="5"/>
    </row>
    <row r="10176">
      <c r="A10176" s="57"/>
      <c r="K10176" s="5"/>
    </row>
    <row r="10177">
      <c r="A10177" s="57"/>
      <c r="K10177" s="5"/>
    </row>
    <row r="10178">
      <c r="A10178" s="57"/>
      <c r="K10178" s="5"/>
    </row>
    <row r="10179">
      <c r="A10179" s="57"/>
      <c r="K10179" s="5"/>
    </row>
    <row r="10180">
      <c r="A10180" s="57"/>
      <c r="K10180" s="5"/>
    </row>
    <row r="10181">
      <c r="A10181" s="57"/>
      <c r="K10181" s="5"/>
    </row>
    <row r="10182">
      <c r="A10182" s="57"/>
      <c r="K10182" s="5"/>
    </row>
    <row r="10183">
      <c r="A10183" s="57"/>
      <c r="K10183" s="5"/>
    </row>
    <row r="10184">
      <c r="A10184" s="57"/>
      <c r="K10184" s="5"/>
    </row>
    <row r="10185">
      <c r="A10185" s="57"/>
      <c r="K10185" s="5"/>
    </row>
    <row r="10186">
      <c r="A10186" s="57"/>
      <c r="K10186" s="5"/>
    </row>
    <row r="10187">
      <c r="A10187" s="57"/>
      <c r="K10187" s="5"/>
    </row>
    <row r="10188">
      <c r="A10188" s="57"/>
      <c r="K10188" s="5"/>
    </row>
    <row r="10189">
      <c r="A10189" s="57"/>
      <c r="K10189" s="5"/>
    </row>
    <row r="10190">
      <c r="A10190" s="57"/>
      <c r="K10190" s="5"/>
    </row>
    <row r="10191">
      <c r="A10191" s="57"/>
      <c r="K10191" s="5"/>
    </row>
    <row r="10192">
      <c r="A10192" s="57"/>
      <c r="K10192" s="5"/>
    </row>
    <row r="10193">
      <c r="A10193" s="57"/>
      <c r="K10193" s="5"/>
    </row>
    <row r="10194">
      <c r="A10194" s="57"/>
      <c r="K10194" s="5"/>
    </row>
    <row r="10195">
      <c r="A10195" s="57"/>
      <c r="K10195" s="5"/>
    </row>
    <row r="10196">
      <c r="A10196" s="57"/>
      <c r="K10196" s="5"/>
    </row>
    <row r="10197">
      <c r="A10197" s="57"/>
      <c r="K10197" s="5"/>
    </row>
    <row r="10198">
      <c r="A10198" s="57"/>
      <c r="K10198" s="5"/>
    </row>
    <row r="10199">
      <c r="A10199" s="57"/>
      <c r="K10199" s="5"/>
    </row>
    <row r="10200">
      <c r="A10200" s="57"/>
      <c r="K10200" s="5"/>
    </row>
    <row r="10201">
      <c r="A10201" s="57"/>
      <c r="K10201" s="5"/>
    </row>
    <row r="10202">
      <c r="A10202" s="57"/>
      <c r="K10202" s="5"/>
    </row>
    <row r="10203">
      <c r="A10203" s="57"/>
      <c r="K10203" s="5"/>
    </row>
    <row r="10204">
      <c r="A10204" s="57"/>
      <c r="K10204" s="5"/>
    </row>
    <row r="10205">
      <c r="A10205" s="57"/>
      <c r="K10205" s="5"/>
    </row>
    <row r="10206">
      <c r="A10206" s="57"/>
      <c r="K10206" s="5"/>
    </row>
    <row r="10207">
      <c r="A10207" s="57"/>
      <c r="K10207" s="5"/>
    </row>
    <row r="10208">
      <c r="A10208" s="57"/>
      <c r="K10208" s="5"/>
    </row>
    <row r="10209">
      <c r="A10209" s="57"/>
      <c r="K10209" s="5"/>
    </row>
    <row r="10210">
      <c r="A10210" s="57"/>
      <c r="K10210" s="5"/>
    </row>
    <row r="10211">
      <c r="A10211" s="57"/>
      <c r="K10211" s="5"/>
    </row>
    <row r="10212">
      <c r="A10212" s="57"/>
      <c r="K10212" s="5"/>
    </row>
    <row r="10213">
      <c r="A10213" s="57"/>
      <c r="K10213" s="5"/>
    </row>
    <row r="10214">
      <c r="A10214" s="57"/>
      <c r="K10214" s="5"/>
    </row>
    <row r="10215">
      <c r="A10215" s="57"/>
      <c r="K10215" s="5"/>
    </row>
    <row r="10216">
      <c r="A10216" s="57"/>
      <c r="K10216" s="5"/>
    </row>
    <row r="10217">
      <c r="A10217" s="57"/>
      <c r="K10217" s="5"/>
    </row>
    <row r="10218">
      <c r="A10218" s="57"/>
      <c r="K10218" s="5"/>
    </row>
    <row r="10219">
      <c r="A10219" s="57"/>
      <c r="K10219" s="5"/>
    </row>
    <row r="10220">
      <c r="A10220" s="57"/>
      <c r="K10220" s="5"/>
    </row>
    <row r="10221">
      <c r="A10221" s="57"/>
      <c r="K10221" s="5"/>
    </row>
    <row r="10222">
      <c r="A10222" s="57"/>
      <c r="K10222" s="5"/>
    </row>
    <row r="10223">
      <c r="A10223" s="57"/>
      <c r="K10223" s="5"/>
    </row>
    <row r="10224">
      <c r="A10224" s="57"/>
      <c r="K10224" s="5"/>
    </row>
    <row r="10225">
      <c r="A10225" s="57"/>
      <c r="K10225" s="5"/>
    </row>
    <row r="10226">
      <c r="A10226" s="57"/>
      <c r="K10226" s="5"/>
    </row>
    <row r="10227">
      <c r="A10227" s="57"/>
      <c r="K10227" s="5"/>
    </row>
    <row r="10228">
      <c r="A10228" s="57"/>
      <c r="K10228" s="5"/>
    </row>
    <row r="10229">
      <c r="A10229" s="57"/>
      <c r="K10229" s="5"/>
    </row>
    <row r="10230">
      <c r="A10230" s="57"/>
      <c r="K10230" s="5"/>
    </row>
    <row r="10231">
      <c r="A10231" s="57"/>
      <c r="K10231" s="5"/>
    </row>
    <row r="10232">
      <c r="A10232" s="57"/>
      <c r="K10232" s="5"/>
    </row>
    <row r="10233">
      <c r="A10233" s="57"/>
      <c r="K10233" s="5"/>
    </row>
    <row r="10234">
      <c r="A10234" s="57"/>
      <c r="K10234" s="5"/>
    </row>
    <row r="10235">
      <c r="A10235" s="57"/>
      <c r="K10235" s="5"/>
    </row>
    <row r="10236">
      <c r="A10236" s="57"/>
      <c r="K10236" s="5"/>
    </row>
    <row r="10237">
      <c r="A10237" s="57"/>
      <c r="K10237" s="5"/>
    </row>
    <row r="10238">
      <c r="A10238" s="57"/>
      <c r="K10238" s="5"/>
    </row>
    <row r="10239">
      <c r="A10239" s="57"/>
      <c r="K10239" s="5"/>
    </row>
    <row r="10240">
      <c r="A10240" s="57"/>
      <c r="K10240" s="5"/>
    </row>
    <row r="10241">
      <c r="A10241" s="57"/>
      <c r="K10241" s="5"/>
    </row>
    <row r="10242">
      <c r="A10242" s="57"/>
      <c r="K10242" s="5"/>
    </row>
    <row r="10243">
      <c r="A10243" s="57"/>
      <c r="K10243" s="5"/>
    </row>
    <row r="10244">
      <c r="A10244" s="57"/>
      <c r="K10244" s="5"/>
    </row>
    <row r="10245">
      <c r="A10245" s="57"/>
      <c r="K10245" s="5"/>
    </row>
    <row r="10246">
      <c r="A10246" s="57"/>
      <c r="K10246" s="5"/>
    </row>
    <row r="10247">
      <c r="A10247" s="57"/>
      <c r="K10247" s="5"/>
    </row>
    <row r="10248">
      <c r="A10248" s="57"/>
      <c r="K10248" s="5"/>
    </row>
    <row r="10249">
      <c r="A10249" s="57"/>
      <c r="K10249" s="5"/>
    </row>
    <row r="10250">
      <c r="A10250" s="57"/>
      <c r="K10250" s="5"/>
    </row>
    <row r="10251">
      <c r="A10251" s="57"/>
      <c r="K10251" s="5"/>
    </row>
    <row r="10252">
      <c r="A10252" s="57"/>
      <c r="K10252" s="5"/>
    </row>
    <row r="10253">
      <c r="A10253" s="57"/>
      <c r="K10253" s="5"/>
    </row>
    <row r="10254">
      <c r="A10254" s="57"/>
      <c r="K10254" s="5"/>
    </row>
    <row r="10255">
      <c r="A10255" s="57"/>
      <c r="K10255" s="5"/>
    </row>
    <row r="10256">
      <c r="A10256" s="57"/>
      <c r="K10256" s="5"/>
    </row>
    <row r="10257">
      <c r="A10257" s="57"/>
      <c r="K10257" s="5"/>
    </row>
    <row r="10258">
      <c r="A10258" s="57"/>
      <c r="K10258" s="5"/>
    </row>
    <row r="10259">
      <c r="A10259" s="57"/>
      <c r="K10259" s="5"/>
    </row>
    <row r="10260">
      <c r="A10260" s="57"/>
      <c r="K10260" s="5"/>
    </row>
    <row r="10261">
      <c r="A10261" s="57"/>
      <c r="K10261" s="5"/>
    </row>
    <row r="10262">
      <c r="A10262" s="57"/>
      <c r="K10262" s="5"/>
    </row>
    <row r="10263">
      <c r="A10263" s="57"/>
      <c r="K10263" s="5"/>
    </row>
    <row r="10264">
      <c r="A10264" s="57"/>
      <c r="K10264" s="5"/>
    </row>
    <row r="10265">
      <c r="A10265" s="57"/>
      <c r="K10265" s="5"/>
    </row>
    <row r="10266">
      <c r="A10266" s="57"/>
      <c r="K10266" s="5"/>
    </row>
    <row r="10267">
      <c r="A10267" s="57"/>
      <c r="K10267" s="5"/>
    </row>
    <row r="10268">
      <c r="A10268" s="57"/>
      <c r="K10268" s="5"/>
    </row>
    <row r="10269">
      <c r="A10269" s="57"/>
      <c r="K10269" s="5"/>
    </row>
    <row r="10270">
      <c r="A10270" s="57"/>
      <c r="K10270" s="5"/>
    </row>
    <row r="10271">
      <c r="A10271" s="57"/>
      <c r="K10271" s="5"/>
    </row>
    <row r="10272">
      <c r="A10272" s="57"/>
      <c r="K10272" s="5"/>
    </row>
    <row r="10273">
      <c r="A10273" s="57"/>
      <c r="K10273" s="5"/>
    </row>
    <row r="10274">
      <c r="A10274" s="57"/>
      <c r="K10274" s="5"/>
    </row>
    <row r="10275">
      <c r="A10275" s="57"/>
      <c r="K10275" s="5"/>
    </row>
    <row r="10276">
      <c r="A10276" s="57"/>
      <c r="K10276" s="5"/>
    </row>
    <row r="10277">
      <c r="A10277" s="57"/>
      <c r="K10277" s="5"/>
    </row>
    <row r="10278">
      <c r="A10278" s="57"/>
      <c r="K10278" s="5"/>
    </row>
    <row r="10279">
      <c r="A10279" s="57"/>
      <c r="K10279" s="5"/>
    </row>
    <row r="10280">
      <c r="A10280" s="57"/>
      <c r="K10280" s="5"/>
    </row>
    <row r="10281">
      <c r="A10281" s="57"/>
      <c r="K10281" s="5"/>
    </row>
    <row r="10282">
      <c r="A10282" s="57"/>
      <c r="K10282" s="5"/>
    </row>
    <row r="10283">
      <c r="A10283" s="57"/>
      <c r="K10283" s="5"/>
    </row>
    <row r="10284">
      <c r="A10284" s="57"/>
      <c r="K10284" s="5"/>
    </row>
    <row r="10285">
      <c r="A10285" s="57"/>
      <c r="K10285" s="5"/>
    </row>
    <row r="10286">
      <c r="A10286" s="57"/>
      <c r="K10286" s="5"/>
    </row>
    <row r="10287">
      <c r="A10287" s="57"/>
      <c r="K10287" s="5"/>
    </row>
    <row r="10288">
      <c r="A10288" s="57"/>
      <c r="K10288" s="5"/>
    </row>
    <row r="10289">
      <c r="A10289" s="57"/>
      <c r="K10289" s="5"/>
    </row>
    <row r="10290">
      <c r="A10290" s="57"/>
      <c r="K10290" s="5"/>
    </row>
    <row r="10291">
      <c r="A10291" s="57"/>
      <c r="K10291" s="5"/>
    </row>
    <row r="10292">
      <c r="A10292" s="57"/>
      <c r="K10292" s="5"/>
    </row>
    <row r="10293">
      <c r="A10293" s="57"/>
      <c r="K10293" s="5"/>
    </row>
    <row r="10294">
      <c r="A10294" s="57"/>
      <c r="K10294" s="5"/>
    </row>
    <row r="10295">
      <c r="A10295" s="57"/>
      <c r="K10295" s="5"/>
    </row>
    <row r="10296">
      <c r="A10296" s="57"/>
      <c r="K10296" s="5"/>
    </row>
    <row r="10297">
      <c r="A10297" s="57"/>
      <c r="K10297" s="5"/>
    </row>
    <row r="10298">
      <c r="A10298" s="57"/>
      <c r="K10298" s="5"/>
    </row>
    <row r="10299">
      <c r="A10299" s="57"/>
      <c r="K10299" s="5"/>
    </row>
    <row r="10300">
      <c r="A10300" s="57"/>
      <c r="K10300" s="5"/>
    </row>
    <row r="10301">
      <c r="A10301" s="57"/>
      <c r="K10301" s="5"/>
    </row>
    <row r="10302">
      <c r="A10302" s="57"/>
      <c r="K10302" s="5"/>
    </row>
    <row r="10303">
      <c r="A10303" s="57"/>
      <c r="K10303" s="5"/>
    </row>
    <row r="10304">
      <c r="A10304" s="57"/>
      <c r="K10304" s="5"/>
    </row>
    <row r="10305">
      <c r="A10305" s="57"/>
      <c r="K10305" s="5"/>
    </row>
    <row r="10306">
      <c r="A10306" s="57"/>
      <c r="K10306" s="5"/>
    </row>
    <row r="10307">
      <c r="A10307" s="57"/>
      <c r="K10307" s="5"/>
    </row>
    <row r="10308">
      <c r="A10308" s="57"/>
      <c r="K10308" s="5"/>
    </row>
    <row r="10309">
      <c r="A10309" s="57"/>
      <c r="K10309" s="5"/>
    </row>
    <row r="10310">
      <c r="A10310" s="57"/>
      <c r="K10310" s="5"/>
    </row>
    <row r="10311">
      <c r="A10311" s="57"/>
      <c r="K10311" s="5"/>
    </row>
    <row r="10312">
      <c r="A10312" s="57"/>
      <c r="K10312" s="5"/>
    </row>
    <row r="10313">
      <c r="A10313" s="57"/>
      <c r="K10313" s="5"/>
    </row>
    <row r="10314">
      <c r="A10314" s="57"/>
      <c r="K10314" s="5"/>
    </row>
    <row r="10315">
      <c r="A10315" s="57"/>
      <c r="K10315" s="5"/>
    </row>
    <row r="10316">
      <c r="A10316" s="57"/>
      <c r="K10316" s="5"/>
    </row>
    <row r="10317">
      <c r="A10317" s="57"/>
      <c r="K10317" s="5"/>
    </row>
    <row r="10318">
      <c r="A10318" s="57"/>
      <c r="K10318" s="5"/>
    </row>
    <row r="10319">
      <c r="A10319" s="57"/>
      <c r="K10319" s="5"/>
    </row>
    <row r="10320">
      <c r="A10320" s="57"/>
      <c r="K10320" s="5"/>
    </row>
    <row r="10321">
      <c r="A10321" s="57"/>
      <c r="K10321" s="5"/>
    </row>
    <row r="10322">
      <c r="A10322" s="57"/>
      <c r="K10322" s="5"/>
    </row>
    <row r="10323">
      <c r="A10323" s="57"/>
      <c r="K10323" s="5"/>
    </row>
    <row r="10324">
      <c r="A10324" s="57"/>
      <c r="K10324" s="5"/>
    </row>
    <row r="10325">
      <c r="A10325" s="57"/>
      <c r="K10325" s="5"/>
    </row>
    <row r="10326">
      <c r="A10326" s="57"/>
      <c r="K10326" s="5"/>
    </row>
    <row r="10327">
      <c r="A10327" s="57"/>
      <c r="K10327" s="5"/>
    </row>
    <row r="10328">
      <c r="A10328" s="57"/>
      <c r="K10328" s="5"/>
    </row>
    <row r="10329">
      <c r="A10329" s="57"/>
      <c r="K10329" s="5"/>
    </row>
    <row r="10330">
      <c r="A10330" s="57"/>
      <c r="K10330" s="5"/>
    </row>
    <row r="10331">
      <c r="A10331" s="57"/>
      <c r="K10331" s="5"/>
    </row>
    <row r="10332">
      <c r="A10332" s="57"/>
      <c r="K10332" s="5"/>
    </row>
    <row r="10333">
      <c r="A10333" s="57"/>
      <c r="K10333" s="5"/>
    </row>
    <row r="10334">
      <c r="A10334" s="57"/>
      <c r="K10334" s="5"/>
    </row>
    <row r="10335">
      <c r="A10335" s="57"/>
      <c r="K10335" s="5"/>
    </row>
    <row r="10336">
      <c r="A10336" s="57"/>
      <c r="K10336" s="5"/>
    </row>
    <row r="10337">
      <c r="A10337" s="57"/>
      <c r="K10337" s="5"/>
    </row>
    <row r="10338">
      <c r="A10338" s="57"/>
      <c r="K10338" s="5"/>
    </row>
    <row r="10339">
      <c r="A10339" s="57"/>
      <c r="K10339" s="5"/>
    </row>
    <row r="10340">
      <c r="A10340" s="57"/>
      <c r="K10340" s="5"/>
    </row>
    <row r="10341">
      <c r="A10341" s="57"/>
      <c r="K10341" s="5"/>
    </row>
    <row r="10342">
      <c r="A10342" s="57"/>
      <c r="K10342" s="5"/>
    </row>
    <row r="10343">
      <c r="A10343" s="57"/>
      <c r="K10343" s="5"/>
    </row>
    <row r="10344">
      <c r="A10344" s="57"/>
      <c r="K10344" s="5"/>
    </row>
    <row r="10345">
      <c r="A10345" s="57"/>
      <c r="K10345" s="5"/>
    </row>
    <row r="10346">
      <c r="A10346" s="57"/>
      <c r="K10346" s="5"/>
    </row>
    <row r="10347">
      <c r="A10347" s="57"/>
      <c r="K10347" s="5"/>
    </row>
    <row r="10348">
      <c r="A10348" s="57"/>
      <c r="K10348" s="5"/>
    </row>
    <row r="10349">
      <c r="A10349" s="57"/>
      <c r="K10349" s="5"/>
    </row>
    <row r="10350">
      <c r="A10350" s="57"/>
      <c r="K10350" s="5"/>
    </row>
    <row r="10351">
      <c r="A10351" s="57"/>
      <c r="K10351" s="5"/>
    </row>
    <row r="10352">
      <c r="A10352" s="57"/>
      <c r="K10352" s="5"/>
    </row>
    <row r="10353">
      <c r="A10353" s="57"/>
      <c r="K10353" s="5"/>
    </row>
    <row r="10354">
      <c r="A10354" s="57"/>
      <c r="K10354" s="5"/>
    </row>
    <row r="10355">
      <c r="A10355" s="57"/>
      <c r="K10355" s="5"/>
    </row>
    <row r="10356">
      <c r="A10356" s="57"/>
      <c r="K10356" s="5"/>
    </row>
    <row r="10357">
      <c r="A10357" s="57"/>
      <c r="K10357" s="5"/>
    </row>
    <row r="10358">
      <c r="A10358" s="57"/>
      <c r="K10358" s="5"/>
    </row>
    <row r="10359">
      <c r="A10359" s="57"/>
      <c r="K10359" s="5"/>
    </row>
    <row r="10360">
      <c r="A10360" s="57"/>
      <c r="K10360" s="5"/>
    </row>
    <row r="10361">
      <c r="A10361" s="57"/>
      <c r="K10361" s="5"/>
    </row>
    <row r="10362">
      <c r="A10362" s="57"/>
      <c r="K10362" s="5"/>
    </row>
    <row r="10363">
      <c r="A10363" s="57"/>
      <c r="K10363" s="5"/>
    </row>
    <row r="10364">
      <c r="A10364" s="57"/>
      <c r="K10364" s="5"/>
    </row>
    <row r="10365">
      <c r="A10365" s="57"/>
      <c r="K10365" s="5"/>
    </row>
    <row r="10366">
      <c r="A10366" s="57"/>
      <c r="K10366" s="5"/>
    </row>
    <row r="10367">
      <c r="A10367" s="57"/>
      <c r="K10367" s="5"/>
    </row>
    <row r="10368">
      <c r="A10368" s="57"/>
      <c r="K10368" s="5"/>
    </row>
    <row r="10369">
      <c r="A10369" s="57"/>
      <c r="K10369" s="5"/>
    </row>
    <row r="10370">
      <c r="A10370" s="57"/>
      <c r="K10370" s="5"/>
    </row>
    <row r="10371">
      <c r="A10371" s="57"/>
      <c r="K10371" s="5"/>
    </row>
    <row r="10372">
      <c r="A10372" s="57"/>
      <c r="K10372" s="5"/>
    </row>
    <row r="10373">
      <c r="A10373" s="57"/>
      <c r="K10373" s="5"/>
    </row>
    <row r="10374">
      <c r="A10374" s="57"/>
      <c r="K10374" s="5"/>
    </row>
    <row r="10375">
      <c r="A10375" s="57"/>
      <c r="K10375" s="5"/>
    </row>
    <row r="10376">
      <c r="A10376" s="57"/>
      <c r="K10376" s="5"/>
    </row>
    <row r="10377">
      <c r="A10377" s="57"/>
      <c r="K10377" s="5"/>
    </row>
    <row r="10378">
      <c r="A10378" s="57"/>
      <c r="K10378" s="5"/>
    </row>
    <row r="10379">
      <c r="A10379" s="57"/>
      <c r="K10379" s="5"/>
    </row>
    <row r="10380">
      <c r="A10380" s="57"/>
      <c r="K10380" s="5"/>
    </row>
    <row r="10381">
      <c r="A10381" s="57"/>
      <c r="K10381" s="5"/>
    </row>
    <row r="10382">
      <c r="A10382" s="57"/>
      <c r="K10382" s="5"/>
    </row>
    <row r="10383">
      <c r="A10383" s="57"/>
      <c r="K10383" s="5"/>
    </row>
    <row r="10384">
      <c r="A10384" s="57"/>
      <c r="K10384" s="5"/>
    </row>
    <row r="10385">
      <c r="A10385" s="57"/>
      <c r="K10385" s="5"/>
    </row>
    <row r="10386">
      <c r="A10386" s="57"/>
      <c r="K10386" s="5"/>
    </row>
    <row r="10387">
      <c r="A10387" s="57"/>
      <c r="K10387" s="5"/>
    </row>
    <row r="10388">
      <c r="A10388" s="57"/>
      <c r="K10388" s="5"/>
    </row>
    <row r="10389">
      <c r="A10389" s="57"/>
      <c r="K10389" s="5"/>
    </row>
    <row r="10390">
      <c r="A10390" s="57"/>
      <c r="K10390" s="5"/>
    </row>
    <row r="10391">
      <c r="A10391" s="57"/>
      <c r="K10391" s="5"/>
    </row>
    <row r="10392">
      <c r="A10392" s="57"/>
      <c r="K10392" s="5"/>
    </row>
    <row r="10393">
      <c r="A10393" s="57"/>
      <c r="K10393" s="5"/>
    </row>
    <row r="10394">
      <c r="A10394" s="57"/>
      <c r="K10394" s="5"/>
    </row>
    <row r="10395">
      <c r="A10395" s="57"/>
      <c r="K10395" s="5"/>
    </row>
    <row r="10396">
      <c r="A10396" s="57"/>
      <c r="K10396" s="5"/>
    </row>
    <row r="10397">
      <c r="A10397" s="57"/>
      <c r="K10397" s="5"/>
    </row>
    <row r="10398">
      <c r="A10398" s="57"/>
      <c r="K10398" s="5"/>
    </row>
    <row r="10399">
      <c r="A10399" s="57"/>
      <c r="K10399" s="5"/>
    </row>
    <row r="10400">
      <c r="A10400" s="57"/>
      <c r="K10400" s="5"/>
    </row>
    <row r="10401">
      <c r="A10401" s="57"/>
      <c r="K10401" s="5"/>
    </row>
    <row r="10402">
      <c r="A10402" s="57"/>
      <c r="K10402" s="5"/>
    </row>
    <row r="10403">
      <c r="A10403" s="57"/>
      <c r="K10403" s="5"/>
    </row>
    <row r="10404">
      <c r="A10404" s="57"/>
      <c r="K10404" s="5"/>
    </row>
    <row r="10405">
      <c r="A10405" s="57"/>
      <c r="K10405" s="5"/>
    </row>
    <row r="10406">
      <c r="A10406" s="57"/>
      <c r="K10406" s="5"/>
    </row>
    <row r="10407">
      <c r="A10407" s="57"/>
      <c r="K10407" s="5"/>
    </row>
    <row r="10408">
      <c r="A10408" s="57"/>
      <c r="K10408" s="5"/>
    </row>
    <row r="10409">
      <c r="A10409" s="57"/>
      <c r="K10409" s="5"/>
    </row>
    <row r="10410">
      <c r="A10410" s="57"/>
      <c r="K10410" s="5"/>
    </row>
    <row r="10411">
      <c r="A10411" s="57"/>
      <c r="K10411" s="5"/>
    </row>
    <row r="10412">
      <c r="A10412" s="57"/>
      <c r="K10412" s="5"/>
    </row>
    <row r="10413">
      <c r="A10413" s="57"/>
      <c r="K10413" s="5"/>
    </row>
    <row r="10414">
      <c r="A10414" s="57"/>
      <c r="K10414" s="5"/>
    </row>
    <row r="10415">
      <c r="A10415" s="57"/>
      <c r="K10415" s="5"/>
    </row>
    <row r="10416">
      <c r="A10416" s="57"/>
      <c r="K10416" s="5"/>
    </row>
    <row r="10417">
      <c r="A10417" s="57"/>
      <c r="K10417" s="5"/>
    </row>
    <row r="10418">
      <c r="A10418" s="57"/>
      <c r="K10418" s="5"/>
    </row>
    <row r="10419">
      <c r="A10419" s="57"/>
      <c r="K10419" s="5"/>
    </row>
    <row r="10420">
      <c r="A10420" s="57"/>
      <c r="K10420" s="5"/>
    </row>
    <row r="10421">
      <c r="A10421" s="57"/>
      <c r="K10421" s="5"/>
    </row>
    <row r="10422">
      <c r="A10422" s="57"/>
      <c r="K10422" s="5"/>
    </row>
    <row r="10423">
      <c r="A10423" s="57"/>
      <c r="K10423" s="5"/>
    </row>
    <row r="10424">
      <c r="A10424" s="57"/>
      <c r="K10424" s="5"/>
    </row>
    <row r="10425">
      <c r="A10425" s="57"/>
      <c r="K10425" s="5"/>
    </row>
    <row r="10426">
      <c r="A10426" s="57"/>
      <c r="K10426" s="5"/>
    </row>
    <row r="10427">
      <c r="A10427" s="57"/>
      <c r="K10427" s="5"/>
    </row>
    <row r="10428">
      <c r="A10428" s="57"/>
      <c r="K10428" s="5"/>
    </row>
    <row r="10429">
      <c r="A10429" s="57"/>
      <c r="K10429" s="5"/>
    </row>
    <row r="10430">
      <c r="A10430" s="57"/>
      <c r="K10430" s="5"/>
    </row>
    <row r="10431">
      <c r="A10431" s="57"/>
      <c r="K10431" s="5"/>
    </row>
    <row r="10432">
      <c r="A10432" s="57"/>
      <c r="K10432" s="5"/>
    </row>
    <row r="10433">
      <c r="A10433" s="57"/>
      <c r="K10433" s="5"/>
    </row>
    <row r="10434">
      <c r="A10434" s="57"/>
      <c r="K10434" s="5"/>
    </row>
    <row r="10435">
      <c r="A10435" s="57"/>
      <c r="K10435" s="5"/>
    </row>
    <row r="10436">
      <c r="A10436" s="57"/>
      <c r="K10436" s="5"/>
    </row>
    <row r="10437">
      <c r="A10437" s="57"/>
      <c r="K10437" s="5"/>
    </row>
    <row r="10438">
      <c r="A10438" s="57"/>
      <c r="K10438" s="5"/>
    </row>
    <row r="10439">
      <c r="A10439" s="57"/>
      <c r="K10439" s="5"/>
    </row>
    <row r="10440">
      <c r="A10440" s="57"/>
      <c r="K10440" s="5"/>
    </row>
    <row r="10441">
      <c r="A10441" s="57"/>
      <c r="K10441" s="5"/>
    </row>
    <row r="10442">
      <c r="A10442" s="57"/>
      <c r="K10442" s="5"/>
    </row>
    <row r="10443">
      <c r="A10443" s="57"/>
      <c r="K10443" s="5"/>
    </row>
    <row r="10444">
      <c r="A10444" s="57"/>
      <c r="K10444" s="5"/>
    </row>
    <row r="10445">
      <c r="A10445" s="57"/>
      <c r="K10445" s="5"/>
    </row>
    <row r="10446">
      <c r="A10446" s="57"/>
      <c r="K10446" s="5"/>
    </row>
    <row r="10447">
      <c r="A10447" s="57"/>
      <c r="K10447" s="5"/>
    </row>
    <row r="10448">
      <c r="A10448" s="57"/>
      <c r="K10448" s="5"/>
    </row>
    <row r="10449">
      <c r="A10449" s="57"/>
      <c r="K10449" s="5"/>
    </row>
    <row r="10450">
      <c r="A10450" s="57"/>
      <c r="K10450" s="5"/>
    </row>
    <row r="10451">
      <c r="A10451" s="57"/>
      <c r="K10451" s="5"/>
    </row>
    <row r="10452">
      <c r="A10452" s="57"/>
      <c r="K10452" s="5"/>
    </row>
    <row r="10453">
      <c r="A10453" s="57"/>
      <c r="K10453" s="5"/>
    </row>
    <row r="10454">
      <c r="A10454" s="57"/>
      <c r="K10454" s="5"/>
    </row>
    <row r="10455">
      <c r="A10455" s="57"/>
      <c r="K10455" s="5"/>
    </row>
    <row r="10456">
      <c r="A10456" s="57"/>
      <c r="K10456" s="5"/>
    </row>
    <row r="10457">
      <c r="A10457" s="57"/>
      <c r="K10457" s="5"/>
    </row>
    <row r="10458">
      <c r="A10458" s="57"/>
      <c r="K10458" s="5"/>
    </row>
    <row r="10459">
      <c r="A10459" s="57"/>
      <c r="K10459" s="5"/>
    </row>
    <row r="10460">
      <c r="A10460" s="57"/>
      <c r="K10460" s="5"/>
    </row>
    <row r="10461">
      <c r="A10461" s="57"/>
      <c r="K10461" s="5"/>
    </row>
    <row r="10462">
      <c r="A10462" s="57"/>
      <c r="K10462" s="5"/>
    </row>
    <row r="10463">
      <c r="A10463" s="57"/>
      <c r="K10463" s="5"/>
    </row>
    <row r="10464">
      <c r="A10464" s="57"/>
      <c r="K10464" s="5"/>
    </row>
    <row r="10465">
      <c r="A10465" s="57"/>
      <c r="K10465" s="5"/>
    </row>
    <row r="10466">
      <c r="A10466" s="57"/>
      <c r="K10466" s="5"/>
    </row>
    <row r="10467">
      <c r="A10467" s="57"/>
      <c r="K10467" s="5"/>
    </row>
    <row r="10468">
      <c r="A10468" s="57"/>
      <c r="K10468" s="5"/>
    </row>
    <row r="10469">
      <c r="A10469" s="57"/>
      <c r="K10469" s="5"/>
    </row>
    <row r="10470">
      <c r="A10470" s="57"/>
      <c r="K10470" s="5"/>
    </row>
    <row r="10471">
      <c r="A10471" s="57"/>
      <c r="K10471" s="5"/>
    </row>
    <row r="10472">
      <c r="A10472" s="57"/>
      <c r="K10472" s="5"/>
    </row>
    <row r="10473">
      <c r="A10473" s="57"/>
      <c r="K10473" s="5"/>
    </row>
    <row r="10474">
      <c r="A10474" s="57"/>
      <c r="K10474" s="5"/>
    </row>
    <row r="10475">
      <c r="A10475" s="57"/>
      <c r="K10475" s="5"/>
    </row>
    <row r="10476">
      <c r="A10476" s="57"/>
      <c r="K10476" s="5"/>
    </row>
    <row r="10477">
      <c r="A10477" s="57"/>
      <c r="K10477" s="5"/>
    </row>
    <row r="10478">
      <c r="A10478" s="57"/>
      <c r="K10478" s="5"/>
    </row>
    <row r="10479">
      <c r="A10479" s="57"/>
      <c r="K10479" s="5"/>
    </row>
    <row r="10480">
      <c r="A10480" s="57"/>
      <c r="K10480" s="5"/>
    </row>
    <row r="10481">
      <c r="A10481" s="57"/>
      <c r="K10481" s="5"/>
    </row>
    <row r="10482">
      <c r="A10482" s="57"/>
      <c r="K10482" s="5"/>
    </row>
    <row r="10483">
      <c r="A10483" s="57"/>
      <c r="K10483" s="5"/>
    </row>
    <row r="10484">
      <c r="A10484" s="57"/>
      <c r="K10484" s="5"/>
    </row>
    <row r="10485">
      <c r="A10485" s="57"/>
      <c r="K10485" s="5"/>
    </row>
    <row r="10486">
      <c r="A10486" s="57"/>
      <c r="K10486" s="5"/>
    </row>
    <row r="10487">
      <c r="A10487" s="57"/>
      <c r="K10487" s="5"/>
    </row>
    <row r="10488">
      <c r="A10488" s="57"/>
      <c r="K10488" s="5"/>
    </row>
    <row r="10489">
      <c r="A10489" s="57"/>
      <c r="K10489" s="5"/>
    </row>
    <row r="10490">
      <c r="A10490" s="57"/>
      <c r="K10490" s="5"/>
    </row>
    <row r="10491">
      <c r="A10491" s="57"/>
      <c r="K10491" s="5"/>
    </row>
    <row r="10492">
      <c r="A10492" s="57"/>
      <c r="K10492" s="5"/>
    </row>
    <row r="10493">
      <c r="A10493" s="57"/>
      <c r="K10493" s="5"/>
    </row>
    <row r="10494">
      <c r="A10494" s="57"/>
      <c r="K10494" s="5"/>
    </row>
    <row r="10495">
      <c r="A10495" s="57"/>
      <c r="K10495" s="5"/>
    </row>
    <row r="10496">
      <c r="A10496" s="57"/>
      <c r="K10496" s="5"/>
    </row>
    <row r="10497">
      <c r="A10497" s="57"/>
      <c r="K10497" s="5"/>
    </row>
    <row r="10498">
      <c r="A10498" s="57"/>
      <c r="K10498" s="5"/>
    </row>
    <row r="10499">
      <c r="A10499" s="57"/>
      <c r="K10499" s="5"/>
    </row>
    <row r="10500">
      <c r="A10500" s="57"/>
      <c r="K10500" s="5"/>
    </row>
    <row r="10501">
      <c r="A10501" s="57"/>
      <c r="K10501" s="5"/>
    </row>
    <row r="10502">
      <c r="A10502" s="57"/>
      <c r="K10502" s="5"/>
    </row>
    <row r="10503">
      <c r="A10503" s="57"/>
      <c r="K10503" s="5"/>
    </row>
    <row r="10504">
      <c r="A10504" s="57"/>
      <c r="K10504" s="5"/>
    </row>
    <row r="10505">
      <c r="A10505" s="57"/>
      <c r="K10505" s="5"/>
    </row>
    <row r="10506">
      <c r="A10506" s="57"/>
      <c r="K10506" s="5"/>
    </row>
    <row r="10507">
      <c r="A10507" s="57"/>
      <c r="K10507" s="5"/>
    </row>
    <row r="10508">
      <c r="A10508" s="57"/>
      <c r="K10508" s="5"/>
    </row>
    <row r="10509">
      <c r="A10509" s="57"/>
      <c r="K10509" s="5"/>
    </row>
    <row r="10510">
      <c r="A10510" s="57"/>
      <c r="K10510" s="5"/>
    </row>
    <row r="10511">
      <c r="A10511" s="57"/>
      <c r="K10511" s="5"/>
    </row>
    <row r="10512">
      <c r="A10512" s="57"/>
      <c r="K10512" s="5"/>
    </row>
    <row r="10513">
      <c r="A10513" s="57"/>
      <c r="K10513" s="5"/>
    </row>
    <row r="10514">
      <c r="A10514" s="57"/>
      <c r="K10514" s="5"/>
    </row>
    <row r="10515">
      <c r="A10515" s="57"/>
      <c r="K10515" s="5"/>
    </row>
    <row r="10516">
      <c r="A10516" s="57"/>
      <c r="K10516" s="5"/>
    </row>
    <row r="10517">
      <c r="A10517" s="57"/>
      <c r="K10517" s="5"/>
    </row>
    <row r="10518">
      <c r="A10518" s="57"/>
      <c r="K10518" s="5"/>
    </row>
    <row r="10519">
      <c r="A10519" s="57"/>
      <c r="K10519" s="5"/>
    </row>
    <row r="10520">
      <c r="A10520" s="57"/>
      <c r="K10520" s="5"/>
    </row>
    <row r="10521">
      <c r="A10521" s="57"/>
      <c r="K10521" s="5"/>
    </row>
    <row r="10522">
      <c r="A10522" s="57"/>
      <c r="K10522" s="5"/>
    </row>
    <row r="10523">
      <c r="A10523" s="57"/>
      <c r="K10523" s="5"/>
    </row>
    <row r="10524">
      <c r="A10524" s="57"/>
      <c r="K10524" s="5"/>
    </row>
    <row r="10525">
      <c r="A10525" s="57"/>
      <c r="K10525" s="5"/>
    </row>
    <row r="10526">
      <c r="A10526" s="57"/>
      <c r="K10526" s="5"/>
    </row>
    <row r="10527">
      <c r="A10527" s="57"/>
      <c r="K10527" s="5"/>
    </row>
    <row r="10528">
      <c r="A10528" s="57"/>
      <c r="K10528" s="5"/>
    </row>
    <row r="10529">
      <c r="A10529" s="57"/>
      <c r="K10529" s="5"/>
    </row>
    <row r="10530">
      <c r="A10530" s="57"/>
      <c r="K10530" s="5"/>
    </row>
    <row r="10531">
      <c r="A10531" s="57"/>
      <c r="K10531" s="5"/>
    </row>
    <row r="10532">
      <c r="A10532" s="57"/>
      <c r="K10532" s="5"/>
    </row>
    <row r="10533">
      <c r="A10533" s="57"/>
      <c r="K10533" s="5"/>
    </row>
    <row r="10534">
      <c r="A10534" s="57"/>
      <c r="K10534" s="5"/>
    </row>
    <row r="10535">
      <c r="A10535" s="57"/>
      <c r="K10535" s="5"/>
    </row>
    <row r="10536">
      <c r="A10536" s="57"/>
      <c r="K10536" s="5"/>
    </row>
    <row r="10537">
      <c r="A10537" s="57"/>
      <c r="K10537" s="5"/>
    </row>
    <row r="10538">
      <c r="A10538" s="57"/>
      <c r="K10538" s="5"/>
    </row>
    <row r="10539">
      <c r="A10539" s="57"/>
      <c r="K10539" s="5"/>
    </row>
    <row r="10540">
      <c r="A10540" s="57"/>
      <c r="K10540" s="5"/>
    </row>
    <row r="10541">
      <c r="A10541" s="57"/>
      <c r="K10541" s="5"/>
    </row>
    <row r="10542">
      <c r="A10542" s="57"/>
      <c r="K10542" s="5"/>
    </row>
    <row r="10543">
      <c r="A10543" s="57"/>
      <c r="K10543" s="5"/>
    </row>
    <row r="10544">
      <c r="A10544" s="57"/>
      <c r="K10544" s="5"/>
    </row>
    <row r="10545">
      <c r="A10545" s="57"/>
      <c r="K10545" s="5"/>
    </row>
    <row r="10546">
      <c r="A10546" s="57"/>
      <c r="K10546" s="5"/>
    </row>
    <row r="10547">
      <c r="A10547" s="57"/>
      <c r="K10547" s="5"/>
    </row>
    <row r="10548">
      <c r="A10548" s="57"/>
      <c r="K10548" s="5"/>
    </row>
    <row r="10549">
      <c r="A10549" s="57"/>
      <c r="K10549" s="5"/>
    </row>
    <row r="10550">
      <c r="A10550" s="57"/>
      <c r="K10550" s="5"/>
    </row>
    <row r="10551">
      <c r="A10551" s="57"/>
      <c r="K10551" s="5"/>
    </row>
    <row r="10552">
      <c r="A10552" s="57"/>
      <c r="K10552" s="5"/>
    </row>
    <row r="10553">
      <c r="A10553" s="57"/>
      <c r="K10553" s="5"/>
    </row>
    <row r="10554">
      <c r="A10554" s="57"/>
      <c r="K10554" s="5"/>
    </row>
    <row r="10555">
      <c r="A10555" s="57"/>
      <c r="K10555" s="5"/>
    </row>
    <row r="10556">
      <c r="A10556" s="57"/>
      <c r="K10556" s="5"/>
    </row>
    <row r="10557">
      <c r="A10557" s="57"/>
      <c r="K10557" s="5"/>
    </row>
    <row r="10558">
      <c r="A10558" s="57"/>
      <c r="K10558" s="5"/>
    </row>
    <row r="10559">
      <c r="A10559" s="57"/>
      <c r="K10559" s="5"/>
    </row>
    <row r="10560">
      <c r="A10560" s="57"/>
      <c r="K10560" s="5"/>
    </row>
    <row r="10561">
      <c r="A10561" s="57"/>
      <c r="K10561" s="5"/>
    </row>
    <row r="10562">
      <c r="A10562" s="57"/>
      <c r="K10562" s="5"/>
    </row>
    <row r="10563">
      <c r="A10563" s="57"/>
      <c r="K10563" s="5"/>
    </row>
    <row r="10564">
      <c r="A10564" s="57"/>
      <c r="K10564" s="5"/>
    </row>
    <row r="10565">
      <c r="A10565" s="57"/>
      <c r="K10565" s="5"/>
    </row>
    <row r="10566">
      <c r="A10566" s="57"/>
      <c r="K10566" s="5"/>
    </row>
    <row r="10567">
      <c r="A10567" s="57"/>
      <c r="K10567" s="5"/>
    </row>
    <row r="10568">
      <c r="A10568" s="57"/>
      <c r="K10568" s="5"/>
    </row>
    <row r="10569">
      <c r="A10569" s="57"/>
      <c r="K10569" s="5"/>
    </row>
    <row r="10570">
      <c r="A10570" s="57"/>
      <c r="K10570" s="5"/>
    </row>
    <row r="10571">
      <c r="A10571" s="57"/>
      <c r="K10571" s="5"/>
    </row>
    <row r="10572">
      <c r="A10572" s="57"/>
      <c r="K10572" s="5"/>
    </row>
    <row r="10573">
      <c r="A10573" s="57"/>
      <c r="K10573" s="5"/>
    </row>
    <row r="10574">
      <c r="A10574" s="57"/>
      <c r="K10574" s="5"/>
    </row>
    <row r="10575">
      <c r="A10575" s="57"/>
      <c r="K10575" s="5"/>
    </row>
    <row r="10576">
      <c r="A10576" s="57"/>
      <c r="K10576" s="5"/>
    </row>
    <row r="10577">
      <c r="A10577" s="57"/>
      <c r="K10577" s="5"/>
    </row>
    <row r="10578">
      <c r="A10578" s="57"/>
      <c r="K10578" s="5"/>
    </row>
    <row r="10579">
      <c r="A10579" s="57"/>
      <c r="K10579" s="5"/>
    </row>
    <row r="10580">
      <c r="A10580" s="57"/>
      <c r="K10580" s="5"/>
    </row>
    <row r="10581">
      <c r="A10581" s="57"/>
      <c r="K10581" s="5"/>
    </row>
    <row r="10582">
      <c r="A10582" s="57"/>
      <c r="K10582" s="5"/>
    </row>
    <row r="10583">
      <c r="A10583" s="57"/>
      <c r="K10583" s="5"/>
    </row>
    <row r="10584">
      <c r="A10584" s="57"/>
      <c r="K10584" s="5"/>
    </row>
    <row r="10585">
      <c r="A10585" s="57"/>
      <c r="K10585" s="5"/>
    </row>
    <row r="10586">
      <c r="A10586" s="57"/>
      <c r="K10586" s="5"/>
    </row>
    <row r="10587">
      <c r="A10587" s="57"/>
      <c r="K10587" s="5"/>
    </row>
    <row r="10588">
      <c r="A10588" s="57"/>
      <c r="K10588" s="5"/>
    </row>
    <row r="10589">
      <c r="A10589" s="57"/>
      <c r="K10589" s="5"/>
    </row>
    <row r="10590">
      <c r="A10590" s="57"/>
      <c r="K10590" s="5"/>
    </row>
    <row r="10591">
      <c r="A10591" s="57"/>
      <c r="K10591" s="5"/>
    </row>
    <row r="10592">
      <c r="A10592" s="57"/>
      <c r="K10592" s="5"/>
    </row>
    <row r="10593">
      <c r="A10593" s="57"/>
      <c r="K10593" s="5"/>
    </row>
    <row r="10594">
      <c r="A10594" s="57"/>
      <c r="K10594" s="5"/>
    </row>
    <row r="10595">
      <c r="A10595" s="57"/>
      <c r="K10595" s="5"/>
    </row>
    <row r="10596">
      <c r="A10596" s="57"/>
      <c r="K10596" s="5"/>
    </row>
    <row r="10597">
      <c r="A10597" s="57"/>
      <c r="K10597" s="5"/>
    </row>
    <row r="10598">
      <c r="A10598" s="57"/>
      <c r="K10598" s="5"/>
    </row>
    <row r="10599">
      <c r="A10599" s="57"/>
      <c r="K10599" s="5"/>
    </row>
    <row r="10600">
      <c r="A10600" s="57"/>
      <c r="K10600" s="5"/>
    </row>
    <row r="10601">
      <c r="A10601" s="57"/>
      <c r="K10601" s="5"/>
    </row>
    <row r="10602">
      <c r="A10602" s="57"/>
      <c r="K10602" s="5"/>
    </row>
    <row r="10603">
      <c r="A10603" s="57"/>
      <c r="K10603" s="5"/>
    </row>
    <row r="10604">
      <c r="A10604" s="57"/>
      <c r="K10604" s="5"/>
    </row>
    <row r="10605">
      <c r="A10605" s="57"/>
      <c r="K10605" s="5"/>
    </row>
    <row r="10606">
      <c r="A10606" s="57"/>
      <c r="K10606" s="5"/>
    </row>
    <row r="10607">
      <c r="A10607" s="57"/>
      <c r="K10607" s="5"/>
    </row>
    <row r="10608">
      <c r="A10608" s="57"/>
      <c r="K10608" s="5"/>
    </row>
    <row r="10609">
      <c r="A10609" s="57"/>
      <c r="K10609" s="5"/>
    </row>
    <row r="10610">
      <c r="A10610" s="57"/>
      <c r="K10610" s="5"/>
    </row>
    <row r="10611">
      <c r="A10611" s="57"/>
      <c r="K10611" s="5"/>
    </row>
    <row r="10612">
      <c r="A10612" s="57"/>
      <c r="K10612" s="5"/>
    </row>
    <row r="10613">
      <c r="A10613" s="57"/>
      <c r="K10613" s="5"/>
    </row>
    <row r="10614">
      <c r="A10614" s="57"/>
      <c r="K10614" s="5"/>
    </row>
    <row r="10615">
      <c r="A10615" s="57"/>
      <c r="K10615" s="5"/>
    </row>
    <row r="10616">
      <c r="A10616" s="57"/>
      <c r="K10616" s="5"/>
    </row>
    <row r="10617">
      <c r="A10617" s="57"/>
      <c r="K10617" s="5"/>
    </row>
    <row r="10618">
      <c r="A10618" s="57"/>
      <c r="K10618" s="5"/>
    </row>
    <row r="10619">
      <c r="A10619" s="57"/>
      <c r="K10619" s="5"/>
    </row>
    <row r="10620">
      <c r="A10620" s="57"/>
      <c r="K10620" s="5"/>
    </row>
    <row r="10621">
      <c r="A10621" s="57"/>
      <c r="K10621" s="5"/>
    </row>
    <row r="10622">
      <c r="A10622" s="57"/>
      <c r="K10622" s="5"/>
    </row>
    <row r="10623">
      <c r="A10623" s="57"/>
      <c r="K10623" s="5"/>
    </row>
    <row r="10624">
      <c r="A10624" s="57"/>
      <c r="K10624" s="5"/>
    </row>
    <row r="10625">
      <c r="A10625" s="57"/>
      <c r="K10625" s="5"/>
    </row>
    <row r="10626">
      <c r="A10626" s="57"/>
      <c r="K10626" s="5"/>
    </row>
    <row r="10627">
      <c r="A10627" s="57"/>
      <c r="K10627" s="5"/>
    </row>
    <row r="10628">
      <c r="A10628" s="57"/>
      <c r="K10628" s="5"/>
    </row>
    <row r="10629">
      <c r="A10629" s="57"/>
      <c r="K10629" s="5"/>
    </row>
    <row r="10630">
      <c r="A10630" s="57"/>
      <c r="K10630" s="5"/>
    </row>
    <row r="10631">
      <c r="A10631" s="57"/>
      <c r="K10631" s="5"/>
    </row>
    <row r="10632">
      <c r="A10632" s="57"/>
      <c r="K10632" s="5"/>
    </row>
    <row r="10633">
      <c r="A10633" s="57"/>
      <c r="K10633" s="5"/>
    </row>
    <row r="10634">
      <c r="A10634" s="57"/>
      <c r="K10634" s="5"/>
    </row>
    <row r="10635">
      <c r="A10635" s="57"/>
      <c r="K10635" s="5"/>
    </row>
    <row r="10636">
      <c r="A10636" s="57"/>
      <c r="K10636" s="5"/>
    </row>
    <row r="10637">
      <c r="A10637" s="57"/>
      <c r="K10637" s="5"/>
    </row>
    <row r="10638">
      <c r="A10638" s="57"/>
      <c r="K10638" s="5"/>
    </row>
    <row r="10639">
      <c r="A10639" s="57"/>
      <c r="K10639" s="5"/>
    </row>
    <row r="10640">
      <c r="A10640" s="57"/>
      <c r="K10640" s="5"/>
    </row>
    <row r="10641">
      <c r="A10641" s="57"/>
      <c r="K10641" s="5"/>
    </row>
    <row r="10642">
      <c r="A10642" s="57"/>
      <c r="K10642" s="5"/>
    </row>
    <row r="10643">
      <c r="A10643" s="57"/>
      <c r="K10643" s="5"/>
    </row>
    <row r="10644">
      <c r="A10644" s="57"/>
      <c r="K10644" s="5"/>
    </row>
    <row r="10645">
      <c r="A10645" s="57"/>
      <c r="K10645" s="5"/>
    </row>
    <row r="10646">
      <c r="A10646" s="57"/>
      <c r="K10646" s="5"/>
    </row>
    <row r="10647">
      <c r="A10647" s="57"/>
      <c r="K10647" s="5"/>
    </row>
    <row r="10648">
      <c r="A10648" s="57"/>
      <c r="K10648" s="5"/>
    </row>
    <row r="10649">
      <c r="A10649" s="57"/>
      <c r="K10649" s="5"/>
    </row>
    <row r="10650">
      <c r="A10650" s="57"/>
      <c r="K10650" s="5"/>
    </row>
    <row r="10651">
      <c r="A10651" s="57"/>
      <c r="K10651" s="5"/>
    </row>
    <row r="10652">
      <c r="A10652" s="57"/>
      <c r="K10652" s="5"/>
    </row>
    <row r="10653">
      <c r="A10653" s="57"/>
      <c r="K10653" s="5"/>
    </row>
    <row r="10654">
      <c r="A10654" s="57"/>
      <c r="K10654" s="5"/>
    </row>
    <row r="10655">
      <c r="A10655" s="57"/>
      <c r="K10655" s="5"/>
    </row>
    <row r="10656">
      <c r="A10656" s="57"/>
      <c r="K10656" s="5"/>
    </row>
    <row r="10657">
      <c r="A10657" s="57"/>
      <c r="K10657" s="5"/>
    </row>
    <row r="10658">
      <c r="A10658" s="57"/>
      <c r="K10658" s="5"/>
    </row>
    <row r="10659">
      <c r="A10659" s="57"/>
      <c r="K10659" s="5"/>
    </row>
    <row r="10660">
      <c r="A10660" s="57"/>
      <c r="K10660" s="5"/>
    </row>
    <row r="10661">
      <c r="A10661" s="57"/>
      <c r="K10661" s="5"/>
    </row>
    <row r="10662">
      <c r="A10662" s="57"/>
      <c r="K10662" s="5"/>
    </row>
    <row r="10663">
      <c r="A10663" s="57"/>
      <c r="K10663" s="5"/>
    </row>
    <row r="10664">
      <c r="A10664" s="57"/>
      <c r="K10664" s="5"/>
    </row>
    <row r="10665">
      <c r="A10665" s="57"/>
      <c r="K10665" s="5"/>
    </row>
    <row r="10666">
      <c r="A10666" s="57"/>
      <c r="K10666" s="5"/>
    </row>
    <row r="10667">
      <c r="A10667" s="57"/>
      <c r="K10667" s="5"/>
    </row>
    <row r="10668">
      <c r="A10668" s="57"/>
      <c r="K10668" s="5"/>
    </row>
    <row r="10669">
      <c r="A10669" s="57"/>
      <c r="K10669" s="5"/>
    </row>
    <row r="10670">
      <c r="A10670" s="57"/>
      <c r="K10670" s="5"/>
    </row>
    <row r="10671">
      <c r="A10671" s="57"/>
      <c r="K10671" s="5"/>
    </row>
    <row r="10672">
      <c r="A10672" s="57"/>
      <c r="K10672" s="5"/>
    </row>
    <row r="10673">
      <c r="A10673" s="57"/>
      <c r="K10673" s="5"/>
    </row>
    <row r="10674">
      <c r="A10674" s="57"/>
      <c r="K10674" s="5"/>
    </row>
    <row r="10675">
      <c r="A10675" s="57"/>
      <c r="K10675" s="5"/>
    </row>
    <row r="10676">
      <c r="A10676" s="57"/>
      <c r="K10676" s="5"/>
    </row>
    <row r="10677">
      <c r="A10677" s="57"/>
      <c r="K10677" s="5"/>
    </row>
    <row r="10678">
      <c r="A10678" s="57"/>
      <c r="K10678" s="5"/>
    </row>
    <row r="10679">
      <c r="A10679" s="57"/>
      <c r="K10679" s="5"/>
    </row>
    <row r="10680">
      <c r="A10680" s="57"/>
      <c r="K10680" s="5"/>
    </row>
    <row r="10681">
      <c r="A10681" s="57"/>
      <c r="K10681" s="5"/>
    </row>
    <row r="10682">
      <c r="A10682" s="57"/>
      <c r="K10682" s="5"/>
    </row>
    <row r="10683">
      <c r="A10683" s="57"/>
      <c r="K10683" s="5"/>
    </row>
    <row r="10684">
      <c r="A10684" s="57"/>
      <c r="K10684" s="5"/>
    </row>
    <row r="10685">
      <c r="A10685" s="57"/>
      <c r="K10685" s="5"/>
    </row>
    <row r="10686">
      <c r="A10686" s="57"/>
      <c r="K10686" s="5"/>
    </row>
    <row r="10687">
      <c r="A10687" s="57"/>
      <c r="K10687" s="5"/>
    </row>
    <row r="10688">
      <c r="A10688" s="57"/>
      <c r="K10688" s="5"/>
    </row>
    <row r="10689">
      <c r="A10689" s="57"/>
      <c r="K10689" s="5"/>
    </row>
    <row r="10690">
      <c r="A10690" s="57"/>
      <c r="K10690" s="5"/>
    </row>
    <row r="10691">
      <c r="A10691" s="57"/>
      <c r="K10691" s="5"/>
    </row>
    <row r="10692">
      <c r="A10692" s="57"/>
      <c r="K10692" s="5"/>
    </row>
    <row r="10693">
      <c r="A10693" s="57"/>
      <c r="K10693" s="5"/>
    </row>
    <row r="10694">
      <c r="A10694" s="57"/>
      <c r="K10694" s="5"/>
    </row>
    <row r="10695">
      <c r="A10695" s="57"/>
      <c r="K10695" s="5"/>
    </row>
    <row r="10696">
      <c r="A10696" s="57"/>
      <c r="K10696" s="5"/>
    </row>
    <row r="10697">
      <c r="A10697" s="57"/>
      <c r="K10697" s="5"/>
    </row>
    <row r="10698">
      <c r="A10698" s="57"/>
      <c r="K10698" s="5"/>
    </row>
    <row r="10699">
      <c r="A10699" s="57"/>
      <c r="K10699" s="5"/>
    </row>
    <row r="10700">
      <c r="A10700" s="57"/>
      <c r="K10700" s="5"/>
    </row>
    <row r="10701">
      <c r="A10701" s="57"/>
      <c r="K10701" s="5"/>
    </row>
    <row r="10702">
      <c r="A10702" s="57"/>
      <c r="K10702" s="5"/>
    </row>
    <row r="10703">
      <c r="A10703" s="57"/>
      <c r="K10703" s="5"/>
    </row>
    <row r="10704">
      <c r="A10704" s="57"/>
      <c r="K10704" s="5"/>
    </row>
    <row r="10705">
      <c r="A10705" s="57"/>
      <c r="K10705" s="5"/>
    </row>
    <row r="10706">
      <c r="A10706" s="57"/>
      <c r="K10706" s="5"/>
    </row>
    <row r="10707">
      <c r="A10707" s="57"/>
      <c r="K10707" s="5"/>
    </row>
    <row r="10708">
      <c r="A10708" s="57"/>
      <c r="K10708" s="5"/>
    </row>
    <row r="10709">
      <c r="A10709" s="57"/>
      <c r="K10709" s="5"/>
    </row>
    <row r="10710">
      <c r="A10710" s="57"/>
      <c r="K10710" s="5"/>
    </row>
    <row r="10711">
      <c r="A10711" s="57"/>
      <c r="K10711" s="5"/>
    </row>
    <row r="10712">
      <c r="A10712" s="57"/>
      <c r="K10712" s="5"/>
    </row>
    <row r="10713">
      <c r="A10713" s="57"/>
      <c r="K10713" s="5"/>
    </row>
    <row r="10714">
      <c r="A10714" s="57"/>
      <c r="K10714" s="5"/>
    </row>
    <row r="10715">
      <c r="A10715" s="57"/>
      <c r="K10715" s="5"/>
    </row>
    <row r="10716">
      <c r="A10716" s="57"/>
      <c r="K10716" s="5"/>
    </row>
    <row r="10717">
      <c r="A10717" s="57"/>
      <c r="K10717" s="5"/>
    </row>
    <row r="10718">
      <c r="A10718" s="57"/>
      <c r="K10718" s="5"/>
    </row>
    <row r="10719">
      <c r="A10719" s="57"/>
      <c r="K10719" s="5"/>
    </row>
    <row r="10720">
      <c r="A10720" s="57"/>
      <c r="K10720" s="5"/>
    </row>
    <row r="10721">
      <c r="A10721" s="57"/>
      <c r="K10721" s="5"/>
    </row>
    <row r="10722">
      <c r="A10722" s="57"/>
      <c r="K10722" s="5"/>
    </row>
    <row r="10723">
      <c r="A10723" s="57"/>
      <c r="K10723" s="5"/>
    </row>
    <row r="10724">
      <c r="A10724" s="57"/>
      <c r="K10724" s="5"/>
    </row>
    <row r="10725">
      <c r="A10725" s="57"/>
      <c r="K10725" s="5"/>
    </row>
    <row r="10726">
      <c r="A10726" s="57"/>
      <c r="K10726" s="5"/>
    </row>
    <row r="10727">
      <c r="A10727" s="57"/>
      <c r="K10727" s="5"/>
    </row>
    <row r="10728">
      <c r="A10728" s="57"/>
      <c r="K10728" s="5"/>
    </row>
    <row r="10729">
      <c r="A10729" s="57"/>
      <c r="K10729" s="5"/>
    </row>
    <row r="10730">
      <c r="A10730" s="57"/>
      <c r="K10730" s="5"/>
    </row>
    <row r="10731">
      <c r="A10731" s="57"/>
      <c r="K10731" s="5"/>
    </row>
    <row r="10732">
      <c r="A10732" s="57"/>
      <c r="K10732" s="5"/>
    </row>
    <row r="10733">
      <c r="A10733" s="57"/>
      <c r="K10733" s="5"/>
    </row>
    <row r="10734">
      <c r="A10734" s="57"/>
      <c r="K10734" s="5"/>
    </row>
    <row r="10735">
      <c r="A10735" s="57"/>
      <c r="K10735" s="5"/>
    </row>
    <row r="10736">
      <c r="A10736" s="57"/>
      <c r="K10736" s="5"/>
    </row>
    <row r="10737">
      <c r="A10737" s="57"/>
      <c r="K10737" s="5"/>
    </row>
    <row r="10738">
      <c r="A10738" s="57"/>
      <c r="K10738" s="5"/>
    </row>
    <row r="10739">
      <c r="A10739" s="57"/>
      <c r="K10739" s="5"/>
    </row>
    <row r="10740">
      <c r="A10740" s="57"/>
      <c r="K10740" s="5"/>
    </row>
    <row r="10741">
      <c r="A10741" s="57"/>
      <c r="K10741" s="5"/>
    </row>
    <row r="10742">
      <c r="A10742" s="57"/>
      <c r="K10742" s="5"/>
    </row>
    <row r="10743">
      <c r="A10743" s="57"/>
      <c r="K10743" s="5"/>
    </row>
    <row r="10744">
      <c r="A10744" s="57"/>
      <c r="K10744" s="5"/>
    </row>
    <row r="10745">
      <c r="A10745" s="57"/>
      <c r="K10745" s="5"/>
    </row>
    <row r="10746">
      <c r="A10746" s="57"/>
      <c r="K10746" s="5"/>
    </row>
    <row r="10747">
      <c r="A10747" s="57"/>
      <c r="K10747" s="5"/>
    </row>
    <row r="10748">
      <c r="A10748" s="57"/>
      <c r="K10748" s="5"/>
    </row>
    <row r="10749">
      <c r="A10749" s="57"/>
      <c r="K10749" s="5"/>
    </row>
    <row r="10750">
      <c r="A10750" s="57"/>
      <c r="K10750" s="5"/>
    </row>
    <row r="10751">
      <c r="A10751" s="57"/>
      <c r="K10751" s="5"/>
    </row>
    <row r="10752">
      <c r="A10752" s="57"/>
      <c r="K10752" s="5"/>
    </row>
    <row r="10753">
      <c r="A10753" s="57"/>
      <c r="K10753" s="5"/>
    </row>
    <row r="10754">
      <c r="A10754" s="57"/>
      <c r="K10754" s="5"/>
    </row>
    <row r="10755">
      <c r="A10755" s="57"/>
      <c r="K10755" s="5"/>
    </row>
    <row r="10756">
      <c r="A10756" s="57"/>
      <c r="K10756" s="5"/>
    </row>
    <row r="10757">
      <c r="A10757" s="57"/>
      <c r="K10757" s="5"/>
    </row>
    <row r="10758">
      <c r="A10758" s="57"/>
      <c r="K10758" s="5"/>
    </row>
    <row r="10759">
      <c r="A10759" s="57"/>
      <c r="K10759" s="5"/>
    </row>
    <row r="10760">
      <c r="A10760" s="57"/>
      <c r="K10760" s="5"/>
    </row>
    <row r="10761">
      <c r="A10761" s="57"/>
      <c r="K10761" s="5"/>
    </row>
    <row r="10762">
      <c r="A10762" s="57"/>
      <c r="K10762" s="5"/>
    </row>
    <row r="10763">
      <c r="A10763" s="57"/>
      <c r="K10763" s="5"/>
    </row>
    <row r="10764">
      <c r="A10764" s="57"/>
      <c r="K10764" s="5"/>
    </row>
    <row r="10765">
      <c r="A10765" s="57"/>
      <c r="K10765" s="5"/>
    </row>
    <row r="10766">
      <c r="A10766" s="57"/>
      <c r="K10766" s="5"/>
    </row>
    <row r="10767">
      <c r="A10767" s="57"/>
      <c r="K10767" s="5"/>
    </row>
    <row r="10768">
      <c r="A10768" s="57"/>
      <c r="K10768" s="5"/>
    </row>
    <row r="10769">
      <c r="A10769" s="57"/>
      <c r="K10769" s="5"/>
    </row>
    <row r="10770">
      <c r="A10770" s="57"/>
      <c r="K10770" s="5"/>
    </row>
    <row r="10771">
      <c r="A10771" s="57"/>
      <c r="K10771" s="5"/>
    </row>
    <row r="10772">
      <c r="A10772" s="57"/>
      <c r="K10772" s="5"/>
    </row>
    <row r="10773">
      <c r="A10773" s="57"/>
      <c r="K10773" s="5"/>
    </row>
    <row r="10774">
      <c r="A10774" s="57"/>
      <c r="K10774" s="5"/>
    </row>
    <row r="10775">
      <c r="A10775" s="57"/>
      <c r="K10775" s="5"/>
    </row>
    <row r="10776">
      <c r="A10776" s="57"/>
      <c r="K10776" s="5"/>
    </row>
    <row r="10777">
      <c r="A10777" s="57"/>
      <c r="K10777" s="5"/>
    </row>
    <row r="10778">
      <c r="A10778" s="57"/>
      <c r="K10778" s="5"/>
    </row>
    <row r="10779">
      <c r="A10779" s="57"/>
      <c r="K10779" s="5"/>
    </row>
    <row r="10780">
      <c r="A10780" s="57"/>
      <c r="K10780" s="5"/>
    </row>
    <row r="10781">
      <c r="A10781" s="57"/>
      <c r="K10781" s="5"/>
    </row>
    <row r="10782">
      <c r="A10782" s="57"/>
      <c r="K10782" s="5"/>
    </row>
    <row r="10783">
      <c r="A10783" s="57"/>
      <c r="K10783" s="5"/>
    </row>
    <row r="10784">
      <c r="A10784" s="57"/>
      <c r="K10784" s="5"/>
    </row>
    <row r="10785">
      <c r="A10785" s="57"/>
      <c r="K10785" s="5"/>
    </row>
    <row r="10786">
      <c r="A10786" s="57"/>
      <c r="K10786" s="5"/>
    </row>
    <row r="10787">
      <c r="A10787" s="57"/>
      <c r="K10787" s="5"/>
    </row>
    <row r="10788">
      <c r="A10788" s="57"/>
      <c r="K10788" s="5"/>
    </row>
    <row r="10789">
      <c r="A10789" s="57"/>
      <c r="K10789" s="5"/>
    </row>
    <row r="10790">
      <c r="A10790" s="57"/>
      <c r="K10790" s="5"/>
    </row>
    <row r="10791">
      <c r="A10791" s="57"/>
      <c r="K10791" s="5"/>
    </row>
    <row r="10792">
      <c r="A10792" s="57"/>
      <c r="K10792" s="5"/>
    </row>
    <row r="10793">
      <c r="A10793" s="57"/>
      <c r="K10793" s="5"/>
    </row>
    <row r="10794">
      <c r="A10794" s="57"/>
      <c r="K10794" s="5"/>
    </row>
    <row r="10795">
      <c r="A10795" s="57"/>
      <c r="K10795" s="5"/>
    </row>
    <row r="10796">
      <c r="A10796" s="57"/>
      <c r="K10796" s="5"/>
    </row>
    <row r="10797">
      <c r="A10797" s="57"/>
      <c r="K10797" s="5"/>
    </row>
    <row r="10798">
      <c r="A10798" s="57"/>
      <c r="K10798" s="5"/>
    </row>
    <row r="10799">
      <c r="A10799" s="57"/>
      <c r="K10799" s="5"/>
    </row>
    <row r="10800">
      <c r="A10800" s="57"/>
      <c r="K10800" s="5"/>
    </row>
    <row r="10801">
      <c r="A10801" s="57"/>
      <c r="K10801" s="5"/>
    </row>
    <row r="10802">
      <c r="A10802" s="57"/>
      <c r="K10802" s="5"/>
    </row>
    <row r="10803">
      <c r="A10803" s="57"/>
      <c r="K10803" s="5"/>
    </row>
    <row r="10804">
      <c r="A10804" s="57"/>
      <c r="K10804" s="5"/>
    </row>
    <row r="10805">
      <c r="A10805" s="57"/>
      <c r="K10805" s="5"/>
    </row>
    <row r="10806">
      <c r="A10806" s="57"/>
      <c r="K10806" s="5"/>
    </row>
    <row r="10807">
      <c r="A10807" s="57"/>
      <c r="K10807" s="5"/>
    </row>
    <row r="10808">
      <c r="A10808" s="57"/>
      <c r="K10808" s="5"/>
    </row>
    <row r="10809">
      <c r="A10809" s="57"/>
      <c r="K10809" s="5"/>
    </row>
    <row r="10810">
      <c r="A10810" s="57"/>
      <c r="K10810" s="5"/>
    </row>
    <row r="10811">
      <c r="A10811" s="57"/>
      <c r="K10811" s="5"/>
    </row>
    <row r="10812">
      <c r="A10812" s="57"/>
      <c r="K10812" s="5"/>
    </row>
    <row r="10813">
      <c r="A10813" s="57"/>
      <c r="K10813" s="5"/>
    </row>
    <row r="10814">
      <c r="A10814" s="57"/>
      <c r="K10814" s="5"/>
    </row>
    <row r="10815">
      <c r="A10815" s="57"/>
      <c r="K10815" s="5"/>
    </row>
    <row r="10816">
      <c r="A10816" s="57"/>
      <c r="K10816" s="5"/>
    </row>
    <row r="10817">
      <c r="A10817" s="57"/>
      <c r="K10817" s="5"/>
    </row>
    <row r="10818">
      <c r="A10818" s="57"/>
      <c r="K10818" s="5"/>
    </row>
    <row r="10819">
      <c r="A10819" s="57"/>
      <c r="K10819" s="5"/>
    </row>
    <row r="10820">
      <c r="A10820" s="57"/>
      <c r="K10820" s="5"/>
    </row>
    <row r="10821">
      <c r="A10821" s="57"/>
      <c r="K10821" s="5"/>
    </row>
    <row r="10822">
      <c r="A10822" s="57"/>
      <c r="K10822" s="5"/>
    </row>
    <row r="10823">
      <c r="A10823" s="57"/>
      <c r="K10823" s="5"/>
    </row>
    <row r="10824">
      <c r="A10824" s="57"/>
      <c r="K10824" s="5"/>
    </row>
    <row r="10825">
      <c r="A10825" s="57"/>
      <c r="K10825" s="5"/>
    </row>
    <row r="10826">
      <c r="A10826" s="57"/>
      <c r="K10826" s="5"/>
    </row>
    <row r="10827">
      <c r="A10827" s="57"/>
      <c r="K10827" s="5"/>
    </row>
    <row r="10828">
      <c r="A10828" s="57"/>
      <c r="K10828" s="5"/>
    </row>
    <row r="10829">
      <c r="A10829" s="57"/>
      <c r="K10829" s="5"/>
    </row>
    <row r="10830">
      <c r="A10830" s="57"/>
      <c r="K10830" s="5"/>
    </row>
    <row r="10831">
      <c r="A10831" s="57"/>
      <c r="K10831" s="5"/>
    </row>
    <row r="10832">
      <c r="A10832" s="57"/>
      <c r="K10832" s="5"/>
    </row>
    <row r="10833">
      <c r="A10833" s="57"/>
      <c r="K10833" s="5"/>
    </row>
    <row r="10834">
      <c r="A10834" s="57"/>
      <c r="K10834" s="5"/>
    </row>
    <row r="10835">
      <c r="A10835" s="57"/>
      <c r="K10835" s="5"/>
    </row>
    <row r="10836">
      <c r="A10836" s="57"/>
      <c r="K10836" s="5"/>
    </row>
    <row r="10837">
      <c r="A10837" s="57"/>
      <c r="K10837" s="5"/>
    </row>
    <row r="10838">
      <c r="A10838" s="57"/>
      <c r="K10838" s="5"/>
    </row>
    <row r="10839">
      <c r="A10839" s="57"/>
      <c r="K10839" s="5"/>
    </row>
    <row r="10840">
      <c r="A10840" s="57"/>
      <c r="K10840" s="5"/>
    </row>
    <row r="10841">
      <c r="A10841" s="57"/>
      <c r="K10841" s="5"/>
    </row>
    <row r="10842">
      <c r="A10842" s="57"/>
      <c r="K10842" s="5"/>
    </row>
    <row r="10843">
      <c r="A10843" s="57"/>
      <c r="K10843" s="5"/>
    </row>
    <row r="10844">
      <c r="A10844" s="57"/>
      <c r="K10844" s="5"/>
    </row>
    <row r="10845">
      <c r="A10845" s="57"/>
      <c r="K10845" s="5"/>
    </row>
    <row r="10846">
      <c r="A10846" s="57"/>
      <c r="K10846" s="5"/>
    </row>
    <row r="10847">
      <c r="A10847" s="57"/>
      <c r="K10847" s="5"/>
    </row>
    <row r="10848">
      <c r="A10848" s="57"/>
      <c r="K10848" s="5"/>
    </row>
    <row r="10849">
      <c r="A10849" s="57"/>
      <c r="K10849" s="5"/>
    </row>
    <row r="10850">
      <c r="A10850" s="57"/>
      <c r="K10850" s="5"/>
    </row>
    <row r="10851">
      <c r="A10851" s="57"/>
      <c r="K10851" s="5"/>
    </row>
    <row r="10852">
      <c r="A10852" s="57"/>
      <c r="K10852" s="5"/>
    </row>
    <row r="10853">
      <c r="A10853" s="57"/>
      <c r="K10853" s="5"/>
    </row>
    <row r="10854">
      <c r="A10854" s="57"/>
      <c r="K10854" s="5"/>
    </row>
    <row r="10855">
      <c r="A10855" s="57"/>
      <c r="K10855" s="5"/>
    </row>
    <row r="10856">
      <c r="A10856" s="57"/>
      <c r="K10856" s="5"/>
    </row>
    <row r="10857">
      <c r="A10857" s="57"/>
      <c r="K10857" s="5"/>
    </row>
    <row r="10858">
      <c r="A10858" s="57"/>
      <c r="K10858" s="5"/>
    </row>
    <row r="10859">
      <c r="A10859" s="57"/>
      <c r="K10859" s="5"/>
    </row>
    <row r="10860">
      <c r="A10860" s="57"/>
      <c r="K10860" s="5"/>
    </row>
    <row r="10861">
      <c r="A10861" s="57"/>
      <c r="K10861" s="5"/>
    </row>
    <row r="10862">
      <c r="A10862" s="57"/>
      <c r="K10862" s="5"/>
    </row>
    <row r="10863">
      <c r="A10863" s="57"/>
      <c r="K10863" s="5"/>
    </row>
    <row r="10864">
      <c r="A10864" s="57"/>
      <c r="K10864" s="5"/>
    </row>
    <row r="10865">
      <c r="A10865" s="57"/>
      <c r="K10865" s="5"/>
    </row>
    <row r="10866">
      <c r="A10866" s="57"/>
      <c r="K10866" s="5"/>
    </row>
    <row r="10867">
      <c r="A10867" s="57"/>
      <c r="K10867" s="5"/>
    </row>
    <row r="10868">
      <c r="A10868" s="57"/>
      <c r="K10868" s="5"/>
    </row>
    <row r="10869">
      <c r="A10869" s="57"/>
      <c r="K10869" s="5"/>
    </row>
    <row r="10870">
      <c r="A10870" s="57"/>
      <c r="K10870" s="5"/>
    </row>
    <row r="10871">
      <c r="A10871" s="57"/>
      <c r="K10871" s="5"/>
    </row>
    <row r="10872">
      <c r="A10872" s="57"/>
      <c r="K10872" s="5"/>
    </row>
    <row r="10873">
      <c r="A10873" s="57"/>
      <c r="K10873" s="5"/>
    </row>
    <row r="10874">
      <c r="A10874" s="57"/>
      <c r="K10874" s="5"/>
    </row>
    <row r="10875">
      <c r="A10875" s="57"/>
      <c r="K10875" s="5"/>
    </row>
    <row r="10876">
      <c r="A10876" s="57"/>
      <c r="K10876" s="5"/>
    </row>
    <row r="10877">
      <c r="A10877" s="57"/>
      <c r="K10877" s="5"/>
    </row>
    <row r="10878">
      <c r="A10878" s="57"/>
      <c r="K10878" s="5"/>
    </row>
    <row r="10879">
      <c r="A10879" s="57"/>
      <c r="K10879" s="5"/>
    </row>
    <row r="10880">
      <c r="A10880" s="57"/>
      <c r="K10880" s="5"/>
    </row>
    <row r="10881">
      <c r="A10881" s="57"/>
      <c r="K10881" s="5"/>
    </row>
    <row r="10882">
      <c r="A10882" s="57"/>
      <c r="K10882" s="5"/>
    </row>
    <row r="10883">
      <c r="A10883" s="57"/>
      <c r="K10883" s="5"/>
    </row>
    <row r="10884">
      <c r="A10884" s="57"/>
      <c r="K10884" s="5"/>
    </row>
    <row r="10885">
      <c r="A10885" s="57"/>
      <c r="K10885" s="5"/>
    </row>
    <row r="10886">
      <c r="A10886" s="57"/>
      <c r="K10886" s="5"/>
    </row>
    <row r="10887">
      <c r="A10887" s="57"/>
      <c r="K10887" s="5"/>
    </row>
    <row r="10888">
      <c r="A10888" s="57"/>
      <c r="K10888" s="5"/>
    </row>
    <row r="10889">
      <c r="A10889" s="57"/>
      <c r="K10889" s="5"/>
    </row>
    <row r="10890">
      <c r="A10890" s="57"/>
      <c r="K10890" s="5"/>
    </row>
    <row r="10891">
      <c r="A10891" s="57"/>
      <c r="K10891" s="5"/>
    </row>
    <row r="10892">
      <c r="A10892" s="57"/>
      <c r="K10892" s="5"/>
    </row>
    <row r="10893">
      <c r="A10893" s="57"/>
      <c r="K10893" s="5"/>
    </row>
    <row r="10894">
      <c r="A10894" s="57"/>
      <c r="K10894" s="5"/>
    </row>
    <row r="10895">
      <c r="A10895" s="57"/>
      <c r="K10895" s="5"/>
    </row>
    <row r="10896">
      <c r="A10896" s="57"/>
      <c r="K10896" s="5"/>
    </row>
    <row r="10897">
      <c r="A10897" s="57"/>
      <c r="K10897" s="5"/>
    </row>
    <row r="10898">
      <c r="A10898" s="57"/>
      <c r="K10898" s="5"/>
    </row>
    <row r="10899">
      <c r="A10899" s="57"/>
      <c r="K10899" s="5"/>
    </row>
    <row r="10900">
      <c r="A10900" s="57"/>
      <c r="K10900" s="5"/>
    </row>
    <row r="10901">
      <c r="A10901" s="57"/>
      <c r="K10901" s="5"/>
    </row>
    <row r="10902">
      <c r="A10902" s="57"/>
      <c r="K10902" s="5"/>
    </row>
    <row r="10903">
      <c r="A10903" s="57"/>
      <c r="K10903" s="5"/>
    </row>
    <row r="10904">
      <c r="A10904" s="57"/>
      <c r="K10904" s="5"/>
    </row>
    <row r="10905">
      <c r="A10905" s="57"/>
      <c r="K10905" s="5"/>
    </row>
    <row r="10906">
      <c r="A10906" s="57"/>
      <c r="K10906" s="5"/>
    </row>
    <row r="10907">
      <c r="A10907" s="57"/>
      <c r="K10907" s="5"/>
    </row>
    <row r="10908">
      <c r="A10908" s="57"/>
      <c r="K10908" s="5"/>
    </row>
    <row r="10909">
      <c r="A10909" s="57"/>
      <c r="K10909" s="5"/>
    </row>
    <row r="10910">
      <c r="A10910" s="57"/>
      <c r="K10910" s="5"/>
    </row>
    <row r="10911">
      <c r="A10911" s="57"/>
      <c r="K10911" s="5"/>
    </row>
    <row r="10912">
      <c r="A10912" s="57"/>
      <c r="K10912" s="5"/>
    </row>
    <row r="10913">
      <c r="A10913" s="57"/>
      <c r="K10913" s="5"/>
    </row>
    <row r="10914">
      <c r="A10914" s="57"/>
      <c r="K10914" s="5"/>
    </row>
    <row r="10915">
      <c r="A10915" s="57"/>
      <c r="K10915" s="5"/>
    </row>
    <row r="10916">
      <c r="A10916" s="57"/>
      <c r="K10916" s="5"/>
    </row>
    <row r="10917">
      <c r="A10917" s="57"/>
      <c r="K10917" s="5"/>
    </row>
    <row r="10918">
      <c r="A10918" s="57"/>
      <c r="K10918" s="5"/>
    </row>
    <row r="10919">
      <c r="A10919" s="57"/>
      <c r="K10919" s="5"/>
    </row>
    <row r="10920">
      <c r="A10920" s="57"/>
      <c r="K10920" s="5"/>
    </row>
    <row r="10921">
      <c r="A10921" s="57"/>
      <c r="K10921" s="5"/>
    </row>
    <row r="10922">
      <c r="A10922" s="57"/>
      <c r="K10922" s="5"/>
    </row>
    <row r="10923">
      <c r="A10923" s="57"/>
      <c r="K10923" s="5"/>
    </row>
    <row r="10924">
      <c r="A10924" s="57"/>
      <c r="K10924" s="5"/>
    </row>
    <row r="10925">
      <c r="A10925" s="57"/>
      <c r="K10925" s="5"/>
    </row>
    <row r="10926">
      <c r="A10926" s="57"/>
      <c r="K10926" s="5"/>
    </row>
    <row r="10927">
      <c r="A10927" s="57"/>
      <c r="K10927" s="5"/>
    </row>
    <row r="10928">
      <c r="A10928" s="57"/>
      <c r="K10928" s="5"/>
    </row>
    <row r="10929">
      <c r="A10929" s="57"/>
      <c r="K10929" s="5"/>
    </row>
    <row r="10930">
      <c r="A10930" s="57"/>
      <c r="K10930" s="5"/>
    </row>
    <row r="10931">
      <c r="A10931" s="57"/>
      <c r="K10931" s="5"/>
    </row>
    <row r="10932">
      <c r="A10932" s="57"/>
      <c r="K10932" s="5"/>
    </row>
    <row r="10933">
      <c r="A10933" s="57"/>
      <c r="K10933" s="5"/>
    </row>
    <row r="10934">
      <c r="A10934" s="57"/>
      <c r="K10934" s="5"/>
    </row>
    <row r="10935">
      <c r="A10935" s="57"/>
      <c r="K10935" s="5"/>
    </row>
    <row r="10936">
      <c r="A10936" s="57"/>
      <c r="K10936" s="5"/>
    </row>
    <row r="10937">
      <c r="A10937" s="57"/>
      <c r="K10937" s="5"/>
    </row>
    <row r="10938">
      <c r="A10938" s="57"/>
      <c r="K10938" s="5"/>
    </row>
    <row r="10939">
      <c r="A10939" s="57"/>
      <c r="K10939" s="5"/>
    </row>
    <row r="10940">
      <c r="A10940" s="57"/>
      <c r="K10940" s="5"/>
    </row>
    <row r="10941">
      <c r="A10941" s="57"/>
      <c r="K10941" s="5"/>
    </row>
    <row r="10942">
      <c r="A10942" s="57"/>
      <c r="K10942" s="5"/>
    </row>
    <row r="10943">
      <c r="A10943" s="57"/>
      <c r="K10943" s="5"/>
    </row>
    <row r="10944">
      <c r="A10944" s="57"/>
      <c r="K10944" s="5"/>
    </row>
    <row r="10945">
      <c r="A10945" s="57"/>
      <c r="K10945" s="5"/>
    </row>
    <row r="10946">
      <c r="A10946" s="57"/>
      <c r="K10946" s="5"/>
    </row>
    <row r="10947">
      <c r="A10947" s="57"/>
      <c r="K10947" s="5"/>
    </row>
    <row r="10948">
      <c r="A10948" s="57"/>
      <c r="K10948" s="5"/>
    </row>
    <row r="10949">
      <c r="A10949" s="57"/>
      <c r="K10949" s="5"/>
    </row>
    <row r="10950">
      <c r="A10950" s="57"/>
      <c r="K10950" s="5"/>
    </row>
    <row r="10951">
      <c r="A10951" s="57"/>
      <c r="K10951" s="5"/>
    </row>
    <row r="10952">
      <c r="A10952" s="57"/>
      <c r="K10952" s="5"/>
    </row>
    <row r="10953">
      <c r="A10953" s="57"/>
      <c r="K10953" s="5"/>
    </row>
    <row r="10954">
      <c r="A10954" s="57"/>
      <c r="K10954" s="5"/>
    </row>
    <row r="10955">
      <c r="A10955" s="57"/>
      <c r="K10955" s="5"/>
    </row>
    <row r="10956">
      <c r="A10956" s="57"/>
      <c r="K10956" s="5"/>
    </row>
    <row r="10957">
      <c r="A10957" s="57"/>
      <c r="K10957" s="5"/>
    </row>
    <row r="10958">
      <c r="A10958" s="57"/>
      <c r="K10958" s="5"/>
    </row>
    <row r="10959">
      <c r="A10959" s="57"/>
      <c r="K10959" s="5"/>
    </row>
    <row r="10960">
      <c r="A10960" s="57"/>
      <c r="K10960" s="5"/>
    </row>
    <row r="10961">
      <c r="A10961" s="57"/>
      <c r="K10961" s="5"/>
    </row>
    <row r="10962">
      <c r="A10962" s="57"/>
      <c r="K10962" s="5"/>
    </row>
    <row r="10963">
      <c r="A10963" s="57"/>
      <c r="K10963" s="5"/>
    </row>
    <row r="10964">
      <c r="A10964" s="57"/>
      <c r="K10964" s="5"/>
    </row>
    <row r="10965">
      <c r="A10965" s="57"/>
      <c r="K10965" s="5"/>
    </row>
    <row r="10966">
      <c r="A10966" s="57"/>
      <c r="K10966" s="5"/>
    </row>
    <row r="10967">
      <c r="A10967" s="57"/>
      <c r="K10967" s="5"/>
    </row>
    <row r="10968">
      <c r="A10968" s="57"/>
      <c r="K10968" s="5"/>
    </row>
    <row r="10969">
      <c r="A10969" s="57"/>
      <c r="K10969" s="5"/>
    </row>
    <row r="10970">
      <c r="A10970" s="57"/>
      <c r="K10970" s="5"/>
    </row>
    <row r="10971">
      <c r="A10971" s="57"/>
      <c r="K10971" s="5"/>
    </row>
    <row r="10972">
      <c r="A10972" s="57"/>
      <c r="K10972" s="5"/>
    </row>
    <row r="10973">
      <c r="A10973" s="57"/>
      <c r="K10973" s="5"/>
    </row>
    <row r="10974">
      <c r="A10974" s="57"/>
      <c r="K10974" s="5"/>
    </row>
    <row r="10975">
      <c r="A10975" s="57"/>
      <c r="K10975" s="5"/>
    </row>
    <row r="10976">
      <c r="A10976" s="57"/>
      <c r="K10976" s="5"/>
    </row>
    <row r="10977">
      <c r="A10977" s="57"/>
      <c r="K10977" s="5"/>
    </row>
    <row r="10978">
      <c r="A10978" s="57"/>
      <c r="K10978" s="5"/>
    </row>
    <row r="10979">
      <c r="A10979" s="57"/>
      <c r="K10979" s="5"/>
    </row>
    <row r="10980">
      <c r="A10980" s="57"/>
      <c r="K10980" s="5"/>
    </row>
    <row r="10981">
      <c r="A10981" s="57"/>
      <c r="K10981" s="5"/>
    </row>
    <row r="10982">
      <c r="A10982" s="57"/>
      <c r="K10982" s="5"/>
    </row>
    <row r="10983">
      <c r="A10983" s="57"/>
      <c r="K10983" s="5"/>
    </row>
    <row r="10984">
      <c r="A10984" s="57"/>
      <c r="K10984" s="5"/>
    </row>
    <row r="10985">
      <c r="A10985" s="57"/>
      <c r="K10985" s="5"/>
    </row>
    <row r="10986">
      <c r="A10986" s="57"/>
      <c r="K10986" s="5"/>
    </row>
    <row r="10987">
      <c r="A10987" s="57"/>
      <c r="K10987" s="5"/>
    </row>
    <row r="10988">
      <c r="A10988" s="57"/>
      <c r="K10988" s="5"/>
    </row>
    <row r="10989">
      <c r="A10989" s="57"/>
      <c r="K10989" s="5"/>
    </row>
    <row r="10990">
      <c r="A10990" s="57"/>
      <c r="K10990" s="5"/>
    </row>
    <row r="10991">
      <c r="A10991" s="57"/>
      <c r="K10991" s="5"/>
    </row>
    <row r="10992">
      <c r="A10992" s="57"/>
      <c r="K10992" s="5"/>
    </row>
    <row r="10993">
      <c r="A10993" s="57"/>
      <c r="K10993" s="5"/>
    </row>
    <row r="10994">
      <c r="A10994" s="57"/>
      <c r="K10994" s="5"/>
    </row>
    <row r="10995">
      <c r="A10995" s="57"/>
      <c r="K10995" s="5"/>
    </row>
    <row r="10996">
      <c r="A10996" s="57"/>
      <c r="K10996" s="5"/>
    </row>
    <row r="10997">
      <c r="A10997" s="57"/>
      <c r="K10997" s="5"/>
    </row>
    <row r="10998">
      <c r="A10998" s="57"/>
      <c r="K10998" s="5"/>
    </row>
    <row r="10999">
      <c r="A10999" s="57"/>
      <c r="K10999" s="5"/>
    </row>
    <row r="11000">
      <c r="A11000" s="57"/>
      <c r="K11000" s="5"/>
    </row>
    <row r="11001">
      <c r="A11001" s="57"/>
      <c r="K11001" s="5"/>
    </row>
    <row r="11002">
      <c r="A11002" s="57"/>
      <c r="K11002" s="5"/>
    </row>
    <row r="11003">
      <c r="A11003" s="57"/>
      <c r="K11003" s="5"/>
    </row>
    <row r="11004">
      <c r="A11004" s="57"/>
      <c r="K11004" s="5"/>
    </row>
    <row r="11005">
      <c r="A11005" s="57"/>
      <c r="K11005" s="5"/>
    </row>
    <row r="11006">
      <c r="A11006" s="57"/>
      <c r="K11006" s="5"/>
    </row>
    <row r="11007">
      <c r="A11007" s="57"/>
      <c r="K11007" s="5"/>
    </row>
    <row r="11008">
      <c r="A11008" s="57"/>
      <c r="K11008" s="5"/>
    </row>
    <row r="11009">
      <c r="A11009" s="57"/>
      <c r="K11009" s="5"/>
    </row>
    <row r="11010">
      <c r="A11010" s="57"/>
      <c r="K11010" s="5"/>
    </row>
    <row r="11011">
      <c r="A11011" s="57"/>
      <c r="K11011" s="5"/>
    </row>
    <row r="11012">
      <c r="A11012" s="57"/>
      <c r="K11012" s="5"/>
    </row>
    <row r="11013">
      <c r="A11013" s="57"/>
      <c r="K11013" s="5"/>
    </row>
    <row r="11014">
      <c r="A11014" s="57"/>
      <c r="K11014" s="5"/>
    </row>
    <row r="11015">
      <c r="A11015" s="57"/>
      <c r="K11015" s="5"/>
    </row>
    <row r="11016">
      <c r="A11016" s="57"/>
      <c r="K11016" s="5"/>
    </row>
    <row r="11017">
      <c r="A11017" s="57"/>
      <c r="K11017" s="5"/>
    </row>
    <row r="11018">
      <c r="A11018" s="57"/>
      <c r="K11018" s="5"/>
    </row>
    <row r="11019">
      <c r="A11019" s="57"/>
      <c r="K11019" s="5"/>
    </row>
    <row r="11020">
      <c r="A11020" s="57"/>
      <c r="K11020" s="5"/>
    </row>
    <row r="11021">
      <c r="A11021" s="57"/>
      <c r="K11021" s="5"/>
    </row>
    <row r="11022">
      <c r="A11022" s="57"/>
      <c r="K11022" s="5"/>
    </row>
    <row r="11023">
      <c r="A11023" s="57"/>
      <c r="K11023" s="5"/>
    </row>
    <row r="11024">
      <c r="A11024" s="57"/>
      <c r="K11024" s="5"/>
    </row>
    <row r="11025">
      <c r="A11025" s="57"/>
      <c r="K11025" s="5"/>
    </row>
    <row r="11026">
      <c r="A11026" s="57"/>
      <c r="K11026" s="5"/>
    </row>
    <row r="11027">
      <c r="A11027" s="57"/>
      <c r="K11027" s="5"/>
    </row>
    <row r="11028">
      <c r="A11028" s="57"/>
      <c r="K11028" s="5"/>
    </row>
    <row r="11029">
      <c r="A11029" s="57"/>
      <c r="K11029" s="5"/>
    </row>
    <row r="11030">
      <c r="A11030" s="57"/>
      <c r="K11030" s="5"/>
    </row>
    <row r="11031">
      <c r="A11031" s="57"/>
      <c r="K11031" s="5"/>
    </row>
    <row r="11032">
      <c r="A11032" s="57"/>
      <c r="K11032" s="5"/>
    </row>
    <row r="11033">
      <c r="A11033" s="57"/>
      <c r="K11033" s="5"/>
    </row>
    <row r="11034">
      <c r="A11034" s="57"/>
      <c r="K11034" s="5"/>
    </row>
    <row r="11035">
      <c r="A11035" s="57"/>
      <c r="K11035" s="5"/>
    </row>
    <row r="11036">
      <c r="A11036" s="57"/>
      <c r="K11036" s="5"/>
    </row>
    <row r="11037">
      <c r="A11037" s="57"/>
      <c r="K11037" s="5"/>
    </row>
    <row r="11038">
      <c r="A11038" s="57"/>
      <c r="K11038" s="5"/>
    </row>
    <row r="11039">
      <c r="A11039" s="57"/>
      <c r="K11039" s="5"/>
    </row>
    <row r="11040">
      <c r="A11040" s="57"/>
      <c r="K11040" s="5"/>
    </row>
    <row r="11041">
      <c r="A11041" s="57"/>
      <c r="K11041" s="5"/>
    </row>
    <row r="11042">
      <c r="A11042" s="57"/>
      <c r="K11042" s="5"/>
    </row>
    <row r="11043">
      <c r="A11043" s="57"/>
      <c r="K11043" s="5"/>
    </row>
    <row r="11044">
      <c r="A11044" s="57"/>
      <c r="K11044" s="5"/>
    </row>
    <row r="11045">
      <c r="A11045" s="57"/>
      <c r="K11045" s="5"/>
    </row>
    <row r="11046">
      <c r="A11046" s="57"/>
      <c r="K11046" s="5"/>
    </row>
    <row r="11047">
      <c r="A11047" s="57"/>
      <c r="K11047" s="5"/>
    </row>
    <row r="11048">
      <c r="A11048" s="57"/>
      <c r="K11048" s="5"/>
    </row>
    <row r="11049">
      <c r="A11049" s="57"/>
      <c r="K11049" s="5"/>
    </row>
    <row r="11050">
      <c r="A11050" s="57"/>
      <c r="K11050" s="5"/>
    </row>
    <row r="11051">
      <c r="A11051" s="57"/>
      <c r="K11051" s="5"/>
    </row>
    <row r="11052">
      <c r="A11052" s="57"/>
      <c r="K11052" s="5"/>
    </row>
    <row r="11053">
      <c r="A11053" s="57"/>
      <c r="K11053" s="5"/>
    </row>
    <row r="11054">
      <c r="A11054" s="57"/>
      <c r="K11054" s="5"/>
    </row>
    <row r="11055">
      <c r="A11055" s="57"/>
      <c r="K11055" s="5"/>
    </row>
    <row r="11056">
      <c r="A11056" s="57"/>
      <c r="K11056" s="5"/>
    </row>
    <row r="11057">
      <c r="A11057" s="57"/>
      <c r="K11057" s="5"/>
    </row>
    <row r="11058">
      <c r="A11058" s="57"/>
      <c r="K11058" s="5"/>
    </row>
    <row r="11059">
      <c r="A11059" s="57"/>
      <c r="K11059" s="5"/>
    </row>
    <row r="11060">
      <c r="A11060" s="57"/>
      <c r="K11060" s="5"/>
    </row>
    <row r="11061">
      <c r="A11061" s="57"/>
      <c r="K11061" s="5"/>
    </row>
    <row r="11062">
      <c r="A11062" s="57"/>
      <c r="K11062" s="5"/>
    </row>
    <row r="11063">
      <c r="A11063" s="57"/>
      <c r="K11063" s="5"/>
    </row>
    <row r="11064">
      <c r="A11064" s="57"/>
      <c r="K11064" s="5"/>
    </row>
    <row r="11065">
      <c r="A11065" s="57"/>
      <c r="K11065" s="5"/>
    </row>
    <row r="11066">
      <c r="A11066" s="57"/>
      <c r="K11066" s="5"/>
    </row>
    <row r="11067">
      <c r="A11067" s="57"/>
      <c r="K11067" s="5"/>
    </row>
    <row r="11068">
      <c r="A11068" s="57"/>
      <c r="K11068" s="5"/>
    </row>
    <row r="11069">
      <c r="A11069" s="57"/>
      <c r="K11069" s="5"/>
    </row>
    <row r="11070">
      <c r="A11070" s="57"/>
      <c r="K11070" s="5"/>
    </row>
    <row r="11071">
      <c r="A11071" s="57"/>
      <c r="K11071" s="5"/>
    </row>
    <row r="11072">
      <c r="A11072" s="57"/>
      <c r="K11072" s="5"/>
    </row>
    <row r="11073">
      <c r="A11073" s="57"/>
      <c r="K11073" s="5"/>
    </row>
    <row r="11074">
      <c r="A11074" s="57"/>
      <c r="K11074" s="5"/>
    </row>
    <row r="11075">
      <c r="A11075" s="57"/>
      <c r="K11075" s="5"/>
    </row>
    <row r="11076">
      <c r="A11076" s="57"/>
      <c r="K11076" s="5"/>
    </row>
    <row r="11077">
      <c r="A11077" s="57"/>
      <c r="K11077" s="5"/>
    </row>
    <row r="11078">
      <c r="A11078" s="57"/>
      <c r="K11078" s="5"/>
    </row>
    <row r="11079">
      <c r="A11079" s="57"/>
      <c r="K11079" s="5"/>
    </row>
    <row r="11080">
      <c r="A11080" s="57"/>
      <c r="K11080" s="5"/>
    </row>
    <row r="11081">
      <c r="A11081" s="57"/>
      <c r="K11081" s="5"/>
    </row>
    <row r="11082">
      <c r="A11082" s="57"/>
      <c r="K11082" s="5"/>
    </row>
    <row r="11083">
      <c r="A11083" s="57"/>
      <c r="K11083" s="5"/>
    </row>
    <row r="11084">
      <c r="A11084" s="57"/>
      <c r="K11084" s="5"/>
    </row>
    <row r="11085">
      <c r="A11085" s="57"/>
      <c r="K11085" s="5"/>
    </row>
    <row r="11086">
      <c r="A11086" s="57"/>
      <c r="K11086" s="5"/>
    </row>
    <row r="11087">
      <c r="A11087" s="57"/>
      <c r="K11087" s="5"/>
    </row>
    <row r="11088">
      <c r="A11088" s="57"/>
      <c r="K11088" s="5"/>
    </row>
    <row r="11089">
      <c r="A11089" s="57"/>
      <c r="K11089" s="5"/>
    </row>
    <row r="11090">
      <c r="A11090" s="57"/>
      <c r="K11090" s="5"/>
    </row>
    <row r="11091">
      <c r="A11091" s="57"/>
      <c r="K11091" s="5"/>
    </row>
    <row r="11092">
      <c r="A11092" s="57"/>
      <c r="K11092" s="5"/>
    </row>
    <row r="11093">
      <c r="A11093" s="57"/>
      <c r="K11093" s="5"/>
    </row>
    <row r="11094">
      <c r="A11094" s="57"/>
      <c r="K11094" s="5"/>
    </row>
    <row r="11095">
      <c r="A11095" s="57"/>
      <c r="K11095" s="5"/>
    </row>
    <row r="11096">
      <c r="A11096" s="57"/>
      <c r="K11096" s="5"/>
    </row>
    <row r="11097">
      <c r="A11097" s="57"/>
      <c r="K11097" s="5"/>
    </row>
    <row r="11098">
      <c r="A11098" s="57"/>
      <c r="K11098" s="5"/>
    </row>
    <row r="11099">
      <c r="A11099" s="57"/>
      <c r="K11099" s="5"/>
    </row>
    <row r="11100">
      <c r="A11100" s="57"/>
      <c r="K11100" s="5"/>
    </row>
    <row r="11101">
      <c r="A11101" s="57"/>
      <c r="K11101" s="5"/>
    </row>
    <row r="11102">
      <c r="A11102" s="57"/>
      <c r="K11102" s="5"/>
    </row>
    <row r="11103">
      <c r="A11103" s="57"/>
      <c r="K11103" s="5"/>
    </row>
    <row r="11104">
      <c r="A11104" s="57"/>
      <c r="K11104" s="5"/>
    </row>
    <row r="11105">
      <c r="A11105" s="57"/>
      <c r="K11105" s="5"/>
    </row>
    <row r="11106">
      <c r="A11106" s="57"/>
      <c r="K11106" s="5"/>
    </row>
    <row r="11107">
      <c r="A11107" s="57"/>
      <c r="K11107" s="5"/>
    </row>
    <row r="11108">
      <c r="A11108" s="57"/>
      <c r="K11108" s="5"/>
    </row>
    <row r="11109">
      <c r="A11109" s="57"/>
      <c r="K11109" s="5"/>
    </row>
    <row r="11110">
      <c r="A11110" s="57"/>
      <c r="K11110" s="5"/>
    </row>
    <row r="11111">
      <c r="A11111" s="57"/>
      <c r="K11111" s="5"/>
    </row>
    <row r="11112">
      <c r="A11112" s="57"/>
      <c r="K11112" s="5"/>
    </row>
    <row r="11113">
      <c r="A11113" s="57"/>
      <c r="K11113" s="5"/>
    </row>
    <row r="11114">
      <c r="A11114" s="57"/>
      <c r="K11114" s="5"/>
    </row>
    <row r="11115">
      <c r="A11115" s="57"/>
      <c r="K11115" s="5"/>
    </row>
    <row r="11116">
      <c r="A11116" s="57"/>
      <c r="K11116" s="5"/>
    </row>
    <row r="11117">
      <c r="A11117" s="57"/>
      <c r="K11117" s="5"/>
    </row>
    <row r="11118">
      <c r="A11118" s="57"/>
      <c r="K11118" s="5"/>
    </row>
    <row r="11119">
      <c r="A11119" s="57"/>
      <c r="K11119" s="5"/>
    </row>
    <row r="11120">
      <c r="A11120" s="57"/>
      <c r="K11120" s="5"/>
    </row>
    <row r="11121">
      <c r="A11121" s="57"/>
      <c r="K11121" s="5"/>
    </row>
    <row r="11122">
      <c r="A11122" s="57"/>
      <c r="K11122" s="5"/>
    </row>
    <row r="11123">
      <c r="A11123" s="57"/>
      <c r="K11123" s="5"/>
    </row>
    <row r="11124">
      <c r="A11124" s="57"/>
      <c r="K11124" s="5"/>
    </row>
    <row r="11125">
      <c r="A11125" s="57"/>
      <c r="K11125" s="5"/>
    </row>
    <row r="11126">
      <c r="A11126" s="57"/>
      <c r="K11126" s="5"/>
    </row>
    <row r="11127">
      <c r="A11127" s="57"/>
      <c r="K11127" s="5"/>
    </row>
    <row r="11128">
      <c r="A11128" s="57"/>
      <c r="K11128" s="5"/>
    </row>
    <row r="11129">
      <c r="A11129" s="57"/>
      <c r="K11129" s="5"/>
    </row>
    <row r="11130">
      <c r="A11130" s="57"/>
      <c r="K11130" s="5"/>
    </row>
    <row r="11131">
      <c r="A11131" s="57"/>
      <c r="K11131" s="5"/>
    </row>
    <row r="11132">
      <c r="A11132" s="57"/>
      <c r="K11132" s="5"/>
    </row>
    <row r="11133">
      <c r="A11133" s="57"/>
      <c r="K11133" s="5"/>
    </row>
    <row r="11134">
      <c r="A11134" s="57"/>
      <c r="K11134" s="5"/>
    </row>
    <row r="11135">
      <c r="A11135" s="57"/>
      <c r="K11135" s="5"/>
    </row>
    <row r="11136">
      <c r="A11136" s="57"/>
      <c r="K11136" s="5"/>
    </row>
    <row r="11137">
      <c r="A11137" s="57"/>
      <c r="K11137" s="5"/>
    </row>
    <row r="11138">
      <c r="A11138" s="57"/>
      <c r="K11138" s="5"/>
    </row>
    <row r="11139">
      <c r="A11139" s="57"/>
      <c r="K11139" s="5"/>
    </row>
    <row r="11140">
      <c r="A11140" s="57"/>
      <c r="K11140" s="5"/>
    </row>
    <row r="11141">
      <c r="A11141" s="57"/>
      <c r="K11141" s="5"/>
    </row>
    <row r="11142">
      <c r="A11142" s="57"/>
      <c r="K11142" s="5"/>
    </row>
    <row r="11143">
      <c r="A11143" s="57"/>
      <c r="K11143" s="5"/>
    </row>
    <row r="11144">
      <c r="A11144" s="57"/>
      <c r="K11144" s="5"/>
    </row>
    <row r="11145">
      <c r="A11145" s="57"/>
      <c r="K11145" s="5"/>
    </row>
    <row r="11146">
      <c r="A11146" s="57"/>
      <c r="K11146" s="5"/>
    </row>
    <row r="11147">
      <c r="A11147" s="57"/>
      <c r="K11147" s="5"/>
    </row>
    <row r="11148">
      <c r="A11148" s="57"/>
      <c r="K11148" s="5"/>
    </row>
    <row r="11149">
      <c r="A11149" s="57"/>
      <c r="K11149" s="5"/>
    </row>
    <row r="11150">
      <c r="A11150" s="57"/>
      <c r="K11150" s="5"/>
    </row>
    <row r="11151">
      <c r="A11151" s="57"/>
      <c r="K11151" s="5"/>
    </row>
    <row r="11152">
      <c r="A11152" s="57"/>
      <c r="K11152" s="5"/>
    </row>
    <row r="11153">
      <c r="A11153" s="57"/>
      <c r="K11153" s="5"/>
    </row>
    <row r="11154">
      <c r="A11154" s="57"/>
      <c r="K11154" s="5"/>
    </row>
    <row r="11155">
      <c r="A11155" s="57"/>
      <c r="K11155" s="5"/>
    </row>
    <row r="11156">
      <c r="A11156" s="57"/>
      <c r="K11156" s="5"/>
    </row>
    <row r="11157">
      <c r="A11157" s="57"/>
      <c r="K11157" s="5"/>
    </row>
    <row r="11158">
      <c r="A11158" s="57"/>
      <c r="K11158" s="5"/>
    </row>
    <row r="11159">
      <c r="A11159" s="57"/>
      <c r="K11159" s="5"/>
    </row>
    <row r="11160">
      <c r="A11160" s="57"/>
      <c r="K11160" s="5"/>
    </row>
    <row r="11161">
      <c r="A11161" s="57"/>
      <c r="K11161" s="5"/>
    </row>
    <row r="11162">
      <c r="A11162" s="57"/>
      <c r="K11162" s="5"/>
    </row>
    <row r="11163">
      <c r="A11163" s="57"/>
      <c r="K11163" s="5"/>
    </row>
    <row r="11164">
      <c r="A11164" s="57"/>
      <c r="K11164" s="5"/>
    </row>
    <row r="11165">
      <c r="A11165" s="57"/>
      <c r="K11165" s="5"/>
    </row>
    <row r="11166">
      <c r="A11166" s="57"/>
      <c r="K11166" s="5"/>
    </row>
    <row r="11167">
      <c r="A11167" s="57"/>
      <c r="K11167" s="5"/>
    </row>
    <row r="11168">
      <c r="A11168" s="57"/>
      <c r="K11168" s="5"/>
    </row>
    <row r="11169">
      <c r="A11169" s="57"/>
      <c r="K11169" s="5"/>
    </row>
    <row r="11170">
      <c r="A11170" s="57"/>
      <c r="K11170" s="5"/>
    </row>
    <row r="11171">
      <c r="A11171" s="57"/>
      <c r="K11171" s="5"/>
    </row>
    <row r="11172">
      <c r="A11172" s="57"/>
      <c r="K11172" s="5"/>
    </row>
    <row r="11173">
      <c r="A11173" s="57"/>
      <c r="K11173" s="5"/>
    </row>
    <row r="11174">
      <c r="A11174" s="57"/>
      <c r="K11174" s="5"/>
    </row>
    <row r="11175">
      <c r="A11175" s="57"/>
      <c r="K11175" s="5"/>
    </row>
    <row r="11176">
      <c r="A11176" s="57"/>
      <c r="K11176" s="5"/>
    </row>
    <row r="11177">
      <c r="A11177" s="57"/>
      <c r="K11177" s="5"/>
    </row>
    <row r="11178">
      <c r="A11178" s="57"/>
      <c r="K11178" s="5"/>
    </row>
    <row r="11179">
      <c r="A11179" s="57"/>
      <c r="K11179" s="5"/>
    </row>
    <row r="11180">
      <c r="A11180" s="57"/>
      <c r="K11180" s="5"/>
    </row>
    <row r="11181">
      <c r="A11181" s="57"/>
      <c r="K11181" s="5"/>
    </row>
    <row r="11182">
      <c r="A11182" s="57"/>
      <c r="K11182" s="5"/>
    </row>
    <row r="11183">
      <c r="A11183" s="57"/>
      <c r="K11183" s="5"/>
    </row>
    <row r="11184">
      <c r="A11184" s="57"/>
      <c r="K11184" s="5"/>
    </row>
    <row r="11185">
      <c r="A11185" s="57"/>
      <c r="K11185" s="5"/>
    </row>
    <row r="11186">
      <c r="A11186" s="57"/>
      <c r="K11186" s="5"/>
    </row>
    <row r="11187">
      <c r="A11187" s="57"/>
      <c r="K11187" s="5"/>
    </row>
    <row r="11188">
      <c r="A11188" s="57"/>
      <c r="K11188" s="5"/>
    </row>
    <row r="11189">
      <c r="A11189" s="57"/>
      <c r="K11189" s="5"/>
    </row>
    <row r="11190">
      <c r="A11190" s="57"/>
      <c r="K11190" s="5"/>
    </row>
    <row r="11191">
      <c r="A11191" s="57"/>
      <c r="K11191" s="5"/>
    </row>
    <row r="11192">
      <c r="A11192" s="57"/>
      <c r="K11192" s="5"/>
    </row>
    <row r="11193">
      <c r="A11193" s="57"/>
      <c r="K11193" s="5"/>
    </row>
    <row r="11194">
      <c r="A11194" s="57"/>
      <c r="K11194" s="5"/>
    </row>
    <row r="11195">
      <c r="A11195" s="57"/>
      <c r="K11195" s="5"/>
    </row>
    <row r="11196">
      <c r="A11196" s="57"/>
      <c r="K11196" s="5"/>
    </row>
    <row r="11197">
      <c r="A11197" s="57"/>
      <c r="K11197" s="5"/>
    </row>
    <row r="11198">
      <c r="A11198" s="57"/>
      <c r="K11198" s="5"/>
    </row>
    <row r="11199">
      <c r="A11199" s="57"/>
      <c r="K11199" s="5"/>
    </row>
    <row r="11200">
      <c r="A11200" s="57"/>
      <c r="K11200" s="5"/>
    </row>
    <row r="11201">
      <c r="A11201" s="57"/>
      <c r="K11201" s="5"/>
    </row>
    <row r="11202">
      <c r="A11202" s="57"/>
      <c r="K11202" s="5"/>
    </row>
    <row r="11203">
      <c r="A11203" s="57"/>
      <c r="K11203" s="5"/>
    </row>
    <row r="11204">
      <c r="A11204" s="57"/>
      <c r="K11204" s="5"/>
    </row>
    <row r="11205">
      <c r="A11205" s="57"/>
      <c r="K11205" s="5"/>
    </row>
    <row r="11206">
      <c r="A11206" s="57"/>
      <c r="K11206" s="5"/>
    </row>
    <row r="11207">
      <c r="A11207" s="57"/>
      <c r="K11207" s="5"/>
    </row>
    <row r="11208">
      <c r="A11208" s="57"/>
      <c r="K11208" s="5"/>
    </row>
    <row r="11209">
      <c r="A11209" s="57"/>
      <c r="K11209" s="5"/>
    </row>
    <row r="11210">
      <c r="A11210" s="57"/>
      <c r="K11210" s="5"/>
    </row>
    <row r="11211">
      <c r="A11211" s="57"/>
      <c r="K11211" s="5"/>
    </row>
    <row r="11212">
      <c r="A11212" s="57"/>
      <c r="K11212" s="5"/>
    </row>
    <row r="11213">
      <c r="A11213" s="57"/>
      <c r="K11213" s="5"/>
    </row>
    <row r="11214">
      <c r="A11214" s="57"/>
      <c r="K11214" s="5"/>
    </row>
    <row r="11215">
      <c r="A11215" s="57"/>
      <c r="K11215" s="5"/>
    </row>
    <row r="11216">
      <c r="A11216" s="57"/>
      <c r="K11216" s="5"/>
    </row>
    <row r="11217">
      <c r="A11217" s="57"/>
      <c r="K11217" s="5"/>
    </row>
    <row r="11218">
      <c r="A11218" s="57"/>
      <c r="K11218" s="5"/>
    </row>
    <row r="11219">
      <c r="A11219" s="57"/>
      <c r="K11219" s="5"/>
    </row>
    <row r="11220">
      <c r="A11220" s="57"/>
      <c r="K11220" s="5"/>
    </row>
    <row r="11221">
      <c r="A11221" s="57"/>
      <c r="K11221" s="5"/>
    </row>
    <row r="11222">
      <c r="A11222" s="57"/>
      <c r="K11222" s="5"/>
    </row>
    <row r="11223">
      <c r="A11223" s="57"/>
      <c r="K11223" s="5"/>
    </row>
    <row r="11224">
      <c r="A11224" s="57"/>
      <c r="K11224" s="5"/>
    </row>
    <row r="11225">
      <c r="A11225" s="57"/>
      <c r="K11225" s="5"/>
    </row>
    <row r="11226">
      <c r="A11226" s="57"/>
      <c r="K11226" s="5"/>
    </row>
    <row r="11227">
      <c r="A11227" s="57"/>
      <c r="K11227" s="5"/>
    </row>
    <row r="11228">
      <c r="A11228" s="57"/>
      <c r="K11228" s="5"/>
    </row>
    <row r="11229">
      <c r="A11229" s="57"/>
      <c r="K11229" s="5"/>
    </row>
    <row r="11230">
      <c r="A11230" s="57"/>
      <c r="K11230" s="5"/>
    </row>
    <row r="11231">
      <c r="A11231" s="57"/>
      <c r="K11231" s="5"/>
    </row>
    <row r="11232">
      <c r="A11232" s="57"/>
      <c r="K11232" s="5"/>
    </row>
    <row r="11233">
      <c r="A11233" s="57"/>
      <c r="K11233" s="5"/>
    </row>
    <row r="11234">
      <c r="A11234" s="57"/>
      <c r="K11234" s="5"/>
    </row>
    <row r="11235">
      <c r="A11235" s="57"/>
      <c r="K11235" s="5"/>
    </row>
    <row r="11236">
      <c r="A11236" s="57"/>
      <c r="K11236" s="5"/>
    </row>
    <row r="11237">
      <c r="A11237" s="57"/>
      <c r="K11237" s="5"/>
    </row>
    <row r="11238">
      <c r="A11238" s="57"/>
      <c r="K11238" s="5"/>
    </row>
    <row r="11239">
      <c r="A11239" s="57"/>
      <c r="K11239" s="5"/>
    </row>
    <row r="11240">
      <c r="A11240" s="57"/>
      <c r="K11240" s="5"/>
    </row>
    <row r="11241">
      <c r="A11241" s="57"/>
      <c r="K11241" s="5"/>
    </row>
    <row r="11242">
      <c r="A11242" s="57"/>
      <c r="K11242" s="5"/>
    </row>
    <row r="11243">
      <c r="A11243" s="57"/>
      <c r="K11243" s="5"/>
    </row>
    <row r="11244">
      <c r="A11244" s="57"/>
      <c r="K11244" s="5"/>
    </row>
    <row r="11245">
      <c r="A11245" s="57"/>
      <c r="K11245" s="5"/>
    </row>
    <row r="11246">
      <c r="A11246" s="57"/>
      <c r="K11246" s="5"/>
    </row>
    <row r="11247">
      <c r="A11247" s="57"/>
      <c r="K11247" s="5"/>
    </row>
    <row r="11248">
      <c r="A11248" s="57"/>
      <c r="K11248" s="5"/>
    </row>
    <row r="11249">
      <c r="A11249" s="57"/>
      <c r="K11249" s="5"/>
    </row>
    <row r="11250">
      <c r="A11250" s="57"/>
      <c r="K11250" s="5"/>
    </row>
    <row r="11251">
      <c r="A11251" s="57"/>
      <c r="K11251" s="5"/>
    </row>
    <row r="11252">
      <c r="A11252" s="57"/>
      <c r="K11252" s="5"/>
    </row>
    <row r="11253">
      <c r="A11253" s="57"/>
      <c r="K11253" s="5"/>
    </row>
    <row r="11254">
      <c r="A11254" s="57"/>
      <c r="K11254" s="5"/>
    </row>
    <row r="11255">
      <c r="A11255" s="57"/>
      <c r="K11255" s="5"/>
    </row>
    <row r="11256">
      <c r="A11256" s="57"/>
      <c r="K11256" s="5"/>
    </row>
    <row r="11257">
      <c r="A11257" s="57"/>
      <c r="K11257" s="5"/>
    </row>
    <row r="11258">
      <c r="A11258" s="57"/>
      <c r="K11258" s="5"/>
    </row>
    <row r="11259">
      <c r="A11259" s="57"/>
      <c r="K11259" s="5"/>
    </row>
    <row r="11260">
      <c r="A11260" s="57"/>
      <c r="K11260" s="5"/>
    </row>
    <row r="11261">
      <c r="A11261" s="57"/>
      <c r="K11261" s="5"/>
    </row>
    <row r="11262">
      <c r="A11262" s="57"/>
      <c r="K11262" s="5"/>
    </row>
    <row r="11263">
      <c r="A11263" s="57"/>
      <c r="K11263" s="5"/>
    </row>
    <row r="11264">
      <c r="A11264" s="57"/>
      <c r="K11264" s="5"/>
    </row>
    <row r="11265">
      <c r="A11265" s="57"/>
      <c r="K11265" s="5"/>
    </row>
    <row r="11266">
      <c r="A11266" s="57"/>
      <c r="K11266" s="5"/>
    </row>
    <row r="11267">
      <c r="A11267" s="57"/>
      <c r="K11267" s="5"/>
    </row>
    <row r="11268">
      <c r="A11268" s="57"/>
      <c r="K11268" s="5"/>
    </row>
    <row r="11269">
      <c r="A11269" s="57"/>
      <c r="K11269" s="5"/>
    </row>
    <row r="11270">
      <c r="A11270" s="57"/>
      <c r="K11270" s="5"/>
    </row>
    <row r="11271">
      <c r="A11271" s="57"/>
      <c r="K11271" s="5"/>
    </row>
    <row r="11272">
      <c r="A11272" s="57"/>
      <c r="K11272" s="5"/>
    </row>
    <row r="11273">
      <c r="A11273" s="57"/>
      <c r="K11273" s="5"/>
    </row>
    <row r="11274">
      <c r="A11274" s="57"/>
      <c r="K11274" s="5"/>
    </row>
    <row r="11275">
      <c r="A11275" s="57"/>
      <c r="K11275" s="5"/>
    </row>
    <row r="11276">
      <c r="A11276" s="57"/>
      <c r="K11276" s="5"/>
    </row>
    <row r="11277">
      <c r="A11277" s="57"/>
      <c r="K11277" s="5"/>
    </row>
    <row r="11278">
      <c r="A11278" s="57"/>
      <c r="K11278" s="5"/>
    </row>
    <row r="11279">
      <c r="A11279" s="57"/>
      <c r="K11279" s="5"/>
    </row>
    <row r="11280">
      <c r="A11280" s="57"/>
      <c r="K11280" s="5"/>
    </row>
    <row r="11281">
      <c r="A11281" s="57"/>
      <c r="K11281" s="5"/>
    </row>
    <row r="11282">
      <c r="A11282" s="57"/>
      <c r="K11282" s="5"/>
    </row>
    <row r="11283">
      <c r="A11283" s="57"/>
      <c r="K11283" s="5"/>
    </row>
    <row r="11284">
      <c r="A11284" s="57"/>
      <c r="K11284" s="5"/>
    </row>
    <row r="11285">
      <c r="A11285" s="57"/>
      <c r="K11285" s="5"/>
    </row>
    <row r="11286">
      <c r="A11286" s="57"/>
      <c r="K11286" s="5"/>
    </row>
    <row r="11287">
      <c r="A11287" s="57"/>
      <c r="K11287" s="5"/>
    </row>
    <row r="11288">
      <c r="A11288" s="57"/>
      <c r="K11288" s="5"/>
    </row>
    <row r="11289">
      <c r="A11289" s="57"/>
      <c r="K11289" s="5"/>
    </row>
    <row r="11290">
      <c r="A11290" s="57"/>
      <c r="K11290" s="5"/>
    </row>
    <row r="11291">
      <c r="A11291" s="57"/>
      <c r="K11291" s="5"/>
    </row>
    <row r="11292">
      <c r="A11292" s="57"/>
      <c r="K11292" s="5"/>
    </row>
    <row r="11293">
      <c r="A11293" s="57"/>
      <c r="K11293" s="5"/>
    </row>
    <row r="11294">
      <c r="A11294" s="57"/>
      <c r="K11294" s="5"/>
    </row>
    <row r="11295">
      <c r="A11295" s="57"/>
      <c r="K11295" s="5"/>
    </row>
    <row r="11296">
      <c r="A11296" s="57"/>
      <c r="K11296" s="5"/>
    </row>
    <row r="11297">
      <c r="A11297" s="57"/>
      <c r="K11297" s="5"/>
    </row>
    <row r="11298">
      <c r="A11298" s="57"/>
      <c r="K11298" s="5"/>
    </row>
    <row r="11299">
      <c r="A11299" s="57"/>
      <c r="K11299" s="5"/>
    </row>
    <row r="11300">
      <c r="A11300" s="57"/>
      <c r="K11300" s="5"/>
    </row>
    <row r="11301">
      <c r="A11301" s="57"/>
      <c r="K11301" s="5"/>
    </row>
    <row r="11302">
      <c r="A11302" s="57"/>
      <c r="K11302" s="5"/>
    </row>
    <row r="11303">
      <c r="A11303" s="57"/>
      <c r="K11303" s="5"/>
    </row>
    <row r="11304">
      <c r="A11304" s="57"/>
      <c r="K11304" s="5"/>
    </row>
    <row r="11305">
      <c r="A11305" s="57"/>
      <c r="K11305" s="5"/>
    </row>
    <row r="11306">
      <c r="A11306" s="57"/>
      <c r="K11306" s="5"/>
    </row>
    <row r="11307">
      <c r="A11307" s="57"/>
      <c r="K11307" s="5"/>
    </row>
    <row r="11308">
      <c r="A11308" s="57"/>
      <c r="K11308" s="5"/>
    </row>
    <row r="11309">
      <c r="A11309" s="57"/>
      <c r="K11309" s="5"/>
    </row>
    <row r="11310">
      <c r="A11310" s="57"/>
      <c r="K11310" s="5"/>
    </row>
    <row r="11311">
      <c r="A11311" s="57"/>
      <c r="K11311" s="5"/>
    </row>
    <row r="11312">
      <c r="A11312" s="57"/>
      <c r="K11312" s="5"/>
    </row>
    <row r="11313">
      <c r="A11313" s="57"/>
      <c r="K11313" s="5"/>
    </row>
    <row r="11314">
      <c r="A11314" s="57"/>
      <c r="K11314" s="5"/>
    </row>
    <row r="11315">
      <c r="A11315" s="57"/>
      <c r="K11315" s="5"/>
    </row>
    <row r="11316">
      <c r="A11316" s="57"/>
      <c r="K11316" s="5"/>
    </row>
    <row r="11317">
      <c r="A11317" s="57"/>
      <c r="K11317" s="5"/>
    </row>
    <row r="11318">
      <c r="A11318" s="57"/>
      <c r="K11318" s="5"/>
    </row>
    <row r="11319">
      <c r="A11319" s="57"/>
      <c r="K11319" s="5"/>
    </row>
    <row r="11320">
      <c r="A11320" s="57"/>
      <c r="K11320" s="5"/>
    </row>
    <row r="11321">
      <c r="A11321" s="57"/>
      <c r="K11321" s="5"/>
    </row>
    <row r="11322">
      <c r="A11322" s="57"/>
      <c r="K11322" s="5"/>
    </row>
    <row r="11323">
      <c r="A11323" s="57"/>
      <c r="K11323" s="5"/>
    </row>
    <row r="11324">
      <c r="A11324" s="57"/>
      <c r="K11324" s="5"/>
    </row>
    <row r="11325">
      <c r="A11325" s="57"/>
      <c r="K11325" s="5"/>
    </row>
    <row r="11326">
      <c r="A11326" s="57"/>
      <c r="K11326" s="5"/>
    </row>
    <row r="11327">
      <c r="A11327" s="57"/>
      <c r="K11327" s="5"/>
    </row>
    <row r="11328">
      <c r="A11328" s="57"/>
      <c r="K11328" s="5"/>
    </row>
    <row r="11329">
      <c r="A11329" s="57"/>
      <c r="K11329" s="5"/>
    </row>
    <row r="11330">
      <c r="A11330" s="57"/>
      <c r="K11330" s="5"/>
    </row>
    <row r="11331">
      <c r="A11331" s="57"/>
      <c r="K11331" s="5"/>
    </row>
    <row r="11332">
      <c r="A11332" s="57"/>
      <c r="K11332" s="5"/>
    </row>
    <row r="11333">
      <c r="A11333" s="57"/>
      <c r="K11333" s="5"/>
    </row>
    <row r="11334">
      <c r="A11334" s="57"/>
      <c r="K11334" s="5"/>
    </row>
    <row r="11335">
      <c r="A11335" s="57"/>
      <c r="K11335" s="5"/>
    </row>
    <row r="11336">
      <c r="A11336" s="57"/>
      <c r="K11336" s="5"/>
    </row>
    <row r="11337">
      <c r="A11337" s="57"/>
      <c r="K11337" s="5"/>
    </row>
    <row r="11338">
      <c r="A11338" s="57"/>
      <c r="K11338" s="5"/>
    </row>
    <row r="11339">
      <c r="A11339" s="57"/>
      <c r="K11339" s="5"/>
    </row>
    <row r="11340">
      <c r="A11340" s="57"/>
      <c r="K11340" s="5"/>
    </row>
    <row r="11341">
      <c r="A11341" s="57"/>
      <c r="K11341" s="5"/>
    </row>
    <row r="11342">
      <c r="A11342" s="57"/>
      <c r="K11342" s="5"/>
    </row>
    <row r="11343">
      <c r="A11343" s="57"/>
      <c r="K11343" s="5"/>
    </row>
    <row r="11344">
      <c r="A11344" s="57"/>
      <c r="K11344" s="5"/>
    </row>
    <row r="11345">
      <c r="A11345" s="57"/>
      <c r="K11345" s="5"/>
    </row>
    <row r="11346">
      <c r="A11346" s="57"/>
      <c r="K11346" s="5"/>
    </row>
    <row r="11347">
      <c r="A11347" s="57"/>
      <c r="K11347" s="5"/>
    </row>
    <row r="11348">
      <c r="A11348" s="57"/>
      <c r="K11348" s="5"/>
    </row>
    <row r="11349">
      <c r="A11349" s="57"/>
      <c r="K11349" s="5"/>
    </row>
    <row r="11350">
      <c r="A11350" s="57"/>
      <c r="K11350" s="5"/>
    </row>
    <row r="11351">
      <c r="A11351" s="57"/>
      <c r="K11351" s="5"/>
    </row>
    <row r="11352">
      <c r="A11352" s="57"/>
      <c r="K11352" s="5"/>
    </row>
    <row r="11353">
      <c r="A11353" s="57"/>
      <c r="K11353" s="5"/>
    </row>
    <row r="11354">
      <c r="A11354" s="57"/>
      <c r="K11354" s="5"/>
    </row>
    <row r="11355">
      <c r="A11355" s="57"/>
      <c r="K11355" s="5"/>
    </row>
    <row r="11356">
      <c r="A11356" s="57"/>
      <c r="K11356" s="5"/>
    </row>
    <row r="11357">
      <c r="A11357" s="57"/>
      <c r="K11357" s="5"/>
    </row>
    <row r="11358">
      <c r="A11358" s="57"/>
      <c r="K11358" s="5"/>
    </row>
    <row r="11359">
      <c r="A11359" s="57"/>
      <c r="K11359" s="5"/>
    </row>
    <row r="11360">
      <c r="A11360" s="57"/>
      <c r="K11360" s="5"/>
    </row>
    <row r="11361">
      <c r="A11361" s="57"/>
      <c r="K11361" s="5"/>
    </row>
    <row r="11362">
      <c r="A11362" s="57"/>
      <c r="K11362" s="5"/>
    </row>
    <row r="11363">
      <c r="A11363" s="57"/>
      <c r="K11363" s="5"/>
    </row>
    <row r="11364">
      <c r="A11364" s="57"/>
      <c r="K11364" s="5"/>
    </row>
    <row r="11365">
      <c r="A11365" s="57"/>
      <c r="K11365" s="5"/>
    </row>
    <row r="11366">
      <c r="A11366" s="57"/>
      <c r="K11366" s="5"/>
    </row>
    <row r="11367">
      <c r="A11367" s="57"/>
      <c r="K11367" s="5"/>
    </row>
    <row r="11368">
      <c r="A11368" s="57"/>
      <c r="K11368" s="5"/>
    </row>
    <row r="11369">
      <c r="A11369" s="57"/>
      <c r="K11369" s="5"/>
    </row>
    <row r="11370">
      <c r="A11370" s="57"/>
      <c r="K11370" s="5"/>
    </row>
    <row r="11371">
      <c r="A11371" s="57"/>
      <c r="K11371" s="5"/>
    </row>
    <row r="11372">
      <c r="A11372" s="57"/>
      <c r="K11372" s="5"/>
    </row>
    <row r="11373">
      <c r="A11373" s="57"/>
      <c r="K11373" s="5"/>
    </row>
    <row r="11374">
      <c r="A11374" s="57"/>
      <c r="K11374" s="5"/>
    </row>
    <row r="11375">
      <c r="A11375" s="57"/>
      <c r="K11375" s="5"/>
    </row>
    <row r="11376">
      <c r="A11376" s="57"/>
      <c r="K11376" s="5"/>
    </row>
    <row r="11377">
      <c r="A11377" s="57"/>
      <c r="K11377" s="5"/>
    </row>
    <row r="11378">
      <c r="A11378" s="57"/>
      <c r="K11378" s="5"/>
    </row>
    <row r="11379">
      <c r="A11379" s="57"/>
      <c r="K11379" s="5"/>
    </row>
    <row r="11380">
      <c r="A11380" s="57"/>
      <c r="K11380" s="5"/>
    </row>
    <row r="11381">
      <c r="A11381" s="57"/>
      <c r="K11381" s="5"/>
    </row>
    <row r="11382">
      <c r="A11382" s="57"/>
      <c r="K11382" s="5"/>
    </row>
    <row r="11383">
      <c r="A11383" s="57"/>
      <c r="K11383" s="5"/>
    </row>
    <row r="11384">
      <c r="A11384" s="57"/>
      <c r="K11384" s="5"/>
    </row>
    <row r="11385">
      <c r="A11385" s="57"/>
      <c r="K11385" s="5"/>
    </row>
    <row r="11386">
      <c r="A11386" s="57"/>
      <c r="K11386" s="5"/>
    </row>
    <row r="11387">
      <c r="A11387" s="57"/>
      <c r="K11387" s="5"/>
    </row>
    <row r="11388">
      <c r="A11388" s="57"/>
      <c r="K11388" s="5"/>
    </row>
    <row r="11389">
      <c r="A11389" s="57"/>
      <c r="K11389" s="5"/>
    </row>
    <row r="11390">
      <c r="A11390" s="57"/>
      <c r="K11390" s="5"/>
    </row>
    <row r="11391">
      <c r="A11391" s="57"/>
      <c r="K11391" s="5"/>
    </row>
    <row r="11392">
      <c r="A11392" s="57"/>
      <c r="K11392" s="5"/>
    </row>
    <row r="11393">
      <c r="A11393" s="57"/>
      <c r="K11393" s="5"/>
    </row>
    <row r="11394">
      <c r="A11394" s="57"/>
      <c r="K11394" s="5"/>
    </row>
    <row r="11395">
      <c r="A11395" s="57"/>
      <c r="K11395" s="5"/>
    </row>
    <row r="11396">
      <c r="A11396" s="57"/>
      <c r="K11396" s="5"/>
    </row>
    <row r="11397">
      <c r="A11397" s="57"/>
      <c r="K11397" s="5"/>
    </row>
    <row r="11398">
      <c r="A11398" s="57"/>
      <c r="K11398" s="5"/>
    </row>
    <row r="11399">
      <c r="A11399" s="57"/>
      <c r="K11399" s="5"/>
    </row>
    <row r="11400">
      <c r="A11400" s="57"/>
      <c r="K11400" s="5"/>
    </row>
    <row r="11401">
      <c r="A11401" s="57"/>
      <c r="K11401" s="5"/>
    </row>
    <row r="11402">
      <c r="A11402" s="57"/>
      <c r="K11402" s="5"/>
    </row>
    <row r="11403">
      <c r="A11403" s="57"/>
      <c r="K11403" s="5"/>
    </row>
    <row r="11404">
      <c r="A11404" s="57"/>
      <c r="K11404" s="5"/>
    </row>
    <row r="11405">
      <c r="A11405" s="57"/>
      <c r="K11405" s="5"/>
    </row>
    <row r="11406">
      <c r="A11406" s="57"/>
      <c r="K11406" s="5"/>
    </row>
    <row r="11407">
      <c r="A11407" s="57"/>
      <c r="K11407" s="5"/>
    </row>
    <row r="11408">
      <c r="A11408" s="57"/>
      <c r="K11408" s="5"/>
    </row>
    <row r="11409">
      <c r="A11409" s="57"/>
      <c r="K11409" s="5"/>
    </row>
    <row r="11410">
      <c r="A11410" s="57"/>
      <c r="K11410" s="5"/>
    </row>
    <row r="11411">
      <c r="A11411" s="57"/>
      <c r="K11411" s="5"/>
    </row>
    <row r="11412">
      <c r="A11412" s="57"/>
      <c r="K11412" s="5"/>
    </row>
    <row r="11413">
      <c r="A11413" s="57"/>
      <c r="K11413" s="5"/>
    </row>
    <row r="11414">
      <c r="A11414" s="57"/>
      <c r="K11414" s="5"/>
    </row>
    <row r="11415">
      <c r="A11415" s="57"/>
      <c r="K11415" s="5"/>
    </row>
    <row r="11416">
      <c r="A11416" s="57"/>
      <c r="K11416" s="5"/>
    </row>
    <row r="11417">
      <c r="A11417" s="57"/>
      <c r="K11417" s="5"/>
    </row>
    <row r="11418">
      <c r="A11418" s="57"/>
      <c r="K11418" s="5"/>
    </row>
    <row r="11419">
      <c r="A11419" s="57"/>
      <c r="K11419" s="5"/>
    </row>
    <row r="11420">
      <c r="A11420" s="57"/>
      <c r="K11420" s="5"/>
    </row>
    <row r="11421">
      <c r="A11421" s="57"/>
      <c r="K11421" s="5"/>
    </row>
    <row r="11422">
      <c r="A11422" s="57"/>
      <c r="K11422" s="5"/>
    </row>
    <row r="11423">
      <c r="A11423" s="57"/>
      <c r="K11423" s="5"/>
    </row>
    <row r="11424">
      <c r="A11424" s="57"/>
      <c r="K11424" s="5"/>
    </row>
    <row r="11425">
      <c r="A11425" s="57"/>
      <c r="K11425" s="5"/>
    </row>
    <row r="11426">
      <c r="A11426" s="57"/>
      <c r="K11426" s="5"/>
    </row>
    <row r="11427">
      <c r="A11427" s="57"/>
      <c r="K11427" s="5"/>
    </row>
    <row r="11428">
      <c r="A11428" s="57"/>
      <c r="K11428" s="5"/>
    </row>
    <row r="11429">
      <c r="A11429" s="57"/>
      <c r="K11429" s="5"/>
    </row>
    <row r="11430">
      <c r="A11430" s="57"/>
      <c r="K11430" s="5"/>
    </row>
    <row r="11431">
      <c r="A11431" s="57"/>
      <c r="K11431" s="5"/>
    </row>
    <row r="11432">
      <c r="A11432" s="57"/>
      <c r="K11432" s="5"/>
    </row>
    <row r="11433">
      <c r="A11433" s="57"/>
      <c r="K11433" s="5"/>
    </row>
    <row r="11434">
      <c r="A11434" s="57"/>
      <c r="K11434" s="5"/>
    </row>
    <row r="11435">
      <c r="A11435" s="57"/>
      <c r="K11435" s="5"/>
    </row>
    <row r="11436">
      <c r="A11436" s="57"/>
      <c r="K11436" s="5"/>
    </row>
    <row r="11437">
      <c r="A11437" s="57"/>
      <c r="K11437" s="5"/>
    </row>
    <row r="11438">
      <c r="A11438" s="57"/>
      <c r="K11438" s="5"/>
    </row>
    <row r="11439">
      <c r="A11439" s="57"/>
      <c r="K11439" s="5"/>
    </row>
    <row r="11440">
      <c r="A11440" s="57"/>
      <c r="K11440" s="5"/>
    </row>
    <row r="11441">
      <c r="A11441" s="57"/>
      <c r="K11441" s="5"/>
    </row>
    <row r="11442">
      <c r="A11442" s="57"/>
      <c r="K11442" s="5"/>
    </row>
    <row r="11443">
      <c r="A11443" s="57"/>
      <c r="K11443" s="5"/>
    </row>
    <row r="11444">
      <c r="A11444" s="57"/>
      <c r="K11444" s="5"/>
    </row>
    <row r="11445">
      <c r="A11445" s="57"/>
      <c r="K11445" s="5"/>
    </row>
    <row r="11446">
      <c r="A11446" s="57"/>
      <c r="K11446" s="5"/>
    </row>
    <row r="11447">
      <c r="A11447" s="57"/>
      <c r="K11447" s="5"/>
    </row>
    <row r="11448">
      <c r="A11448" s="57"/>
      <c r="K11448" s="5"/>
    </row>
    <row r="11449">
      <c r="A11449" s="57"/>
      <c r="K11449" s="5"/>
    </row>
    <row r="11450">
      <c r="A11450" s="57"/>
      <c r="K11450" s="5"/>
    </row>
    <row r="11451">
      <c r="A11451" s="57"/>
      <c r="K11451" s="5"/>
    </row>
    <row r="11452">
      <c r="A11452" s="57"/>
      <c r="K11452" s="5"/>
    </row>
    <row r="11453">
      <c r="A11453" s="57"/>
      <c r="K11453" s="5"/>
    </row>
    <row r="11454">
      <c r="A11454" s="57"/>
      <c r="K11454" s="5"/>
    </row>
    <row r="11455">
      <c r="A11455" s="57"/>
      <c r="K11455" s="5"/>
    </row>
    <row r="11456">
      <c r="A11456" s="57"/>
      <c r="K11456" s="5"/>
    </row>
    <row r="11457">
      <c r="A11457" s="57"/>
      <c r="K11457" s="5"/>
    </row>
    <row r="11458">
      <c r="A11458" s="57"/>
      <c r="K11458" s="5"/>
    </row>
    <row r="11459">
      <c r="A11459" s="57"/>
      <c r="K11459" s="5"/>
    </row>
    <row r="11460">
      <c r="A11460" s="57"/>
      <c r="K11460" s="5"/>
    </row>
    <row r="11461">
      <c r="A11461" s="57"/>
      <c r="K11461" s="5"/>
    </row>
    <row r="11462">
      <c r="A11462" s="57"/>
      <c r="K11462" s="5"/>
    </row>
    <row r="11463">
      <c r="A11463" s="57"/>
      <c r="K11463" s="5"/>
    </row>
    <row r="11464">
      <c r="A11464" s="57"/>
      <c r="K11464" s="5"/>
    </row>
    <row r="11465">
      <c r="A11465" s="57"/>
      <c r="K11465" s="5"/>
    </row>
    <row r="11466">
      <c r="A11466" s="57"/>
      <c r="K11466" s="5"/>
    </row>
    <row r="11467">
      <c r="A11467" s="57"/>
      <c r="K11467" s="5"/>
    </row>
    <row r="11468">
      <c r="A11468" s="57"/>
      <c r="K11468" s="5"/>
    </row>
    <row r="11469">
      <c r="A11469" s="57"/>
      <c r="K11469" s="5"/>
    </row>
    <row r="11470">
      <c r="A11470" s="57"/>
      <c r="K11470" s="5"/>
    </row>
    <row r="11471">
      <c r="A11471" s="57"/>
      <c r="K11471" s="5"/>
    </row>
    <row r="11472">
      <c r="A11472" s="57"/>
      <c r="K11472" s="5"/>
    </row>
    <row r="11473">
      <c r="A11473" s="57"/>
      <c r="K11473" s="5"/>
    </row>
    <row r="11474">
      <c r="A11474" s="57"/>
      <c r="K11474" s="5"/>
    </row>
    <row r="11475">
      <c r="A11475" s="57"/>
      <c r="K11475" s="5"/>
    </row>
    <row r="11476">
      <c r="A11476" s="57"/>
      <c r="K11476" s="5"/>
    </row>
    <row r="11477">
      <c r="A11477" s="57"/>
      <c r="K11477" s="5"/>
    </row>
    <row r="11478">
      <c r="A11478" s="57"/>
      <c r="K11478" s="5"/>
    </row>
    <row r="11479">
      <c r="A11479" s="57"/>
      <c r="K11479" s="5"/>
    </row>
    <row r="11480">
      <c r="A11480" s="57"/>
      <c r="K11480" s="5"/>
    </row>
    <row r="11481">
      <c r="A11481" s="57"/>
      <c r="K11481" s="5"/>
    </row>
    <row r="11482">
      <c r="A11482" s="57"/>
      <c r="K11482" s="5"/>
    </row>
    <row r="11483">
      <c r="A11483" s="57"/>
      <c r="K11483" s="5"/>
    </row>
    <row r="11484">
      <c r="A11484" s="57"/>
      <c r="K11484" s="5"/>
    </row>
    <row r="11485">
      <c r="A11485" s="57"/>
      <c r="K11485" s="5"/>
    </row>
    <row r="11486">
      <c r="A11486" s="57"/>
      <c r="K11486" s="5"/>
    </row>
    <row r="11487">
      <c r="A11487" s="57"/>
      <c r="K11487" s="5"/>
    </row>
    <row r="11488">
      <c r="A11488" s="57"/>
      <c r="K11488" s="5"/>
    </row>
    <row r="11489">
      <c r="A11489" s="57"/>
      <c r="K11489" s="5"/>
    </row>
    <row r="11490">
      <c r="A11490" s="57"/>
      <c r="K11490" s="5"/>
    </row>
    <row r="11491">
      <c r="A11491" s="57"/>
      <c r="K11491" s="5"/>
    </row>
    <row r="11492">
      <c r="A11492" s="57"/>
      <c r="K11492" s="5"/>
    </row>
    <row r="11493">
      <c r="A11493" s="57"/>
      <c r="K11493" s="5"/>
    </row>
    <row r="11494">
      <c r="A11494" s="57"/>
      <c r="K11494" s="5"/>
    </row>
    <row r="11495">
      <c r="A11495" s="57"/>
      <c r="K11495" s="5"/>
    </row>
    <row r="11496">
      <c r="A11496" s="57"/>
      <c r="K11496" s="5"/>
    </row>
    <row r="11497">
      <c r="A11497" s="57"/>
      <c r="K11497" s="5"/>
    </row>
    <row r="11498">
      <c r="A11498" s="57"/>
      <c r="K11498" s="5"/>
    </row>
    <row r="11499">
      <c r="A11499" s="57"/>
      <c r="K11499" s="5"/>
    </row>
    <row r="11500">
      <c r="A11500" s="57"/>
      <c r="K11500" s="5"/>
    </row>
    <row r="11501">
      <c r="A11501" s="57"/>
      <c r="K11501" s="5"/>
    </row>
    <row r="11502">
      <c r="A11502" s="57"/>
      <c r="K11502" s="5"/>
    </row>
    <row r="11503">
      <c r="A11503" s="57"/>
      <c r="K11503" s="5"/>
    </row>
    <row r="11504">
      <c r="A11504" s="57"/>
      <c r="K11504" s="5"/>
    </row>
    <row r="11505">
      <c r="A11505" s="57"/>
      <c r="K11505" s="5"/>
    </row>
    <row r="11506">
      <c r="A11506" s="57"/>
      <c r="K11506" s="5"/>
    </row>
    <row r="11507">
      <c r="A11507" s="57"/>
      <c r="K11507" s="5"/>
    </row>
    <row r="11508">
      <c r="A11508" s="57"/>
      <c r="K11508" s="5"/>
    </row>
    <row r="11509">
      <c r="A11509" s="57"/>
      <c r="K11509" s="5"/>
    </row>
    <row r="11510">
      <c r="A11510" s="57"/>
      <c r="K11510" s="5"/>
    </row>
    <row r="11511">
      <c r="A11511" s="57"/>
      <c r="K11511" s="5"/>
    </row>
    <row r="11512">
      <c r="A11512" s="57"/>
      <c r="K11512" s="5"/>
    </row>
    <row r="11513">
      <c r="A11513" s="57"/>
      <c r="K11513" s="5"/>
    </row>
    <row r="11514">
      <c r="A11514" s="57"/>
      <c r="K11514" s="5"/>
    </row>
    <row r="11515">
      <c r="A11515" s="57"/>
      <c r="K11515" s="5"/>
    </row>
    <row r="11516">
      <c r="A11516" s="57"/>
      <c r="K11516" s="5"/>
    </row>
    <row r="11517">
      <c r="A11517" s="57"/>
      <c r="K11517" s="5"/>
    </row>
    <row r="11518">
      <c r="A11518" s="57"/>
      <c r="K11518" s="5"/>
    </row>
    <row r="11519">
      <c r="A11519" s="57"/>
      <c r="K11519" s="5"/>
    </row>
    <row r="11520">
      <c r="A11520" s="57"/>
      <c r="K11520" s="5"/>
    </row>
    <row r="11521">
      <c r="A11521" s="57"/>
      <c r="K11521" s="5"/>
    </row>
    <row r="11522">
      <c r="A11522" s="57"/>
      <c r="K11522" s="5"/>
    </row>
    <row r="11523">
      <c r="A11523" s="57"/>
      <c r="K11523" s="5"/>
    </row>
    <row r="11524">
      <c r="A11524" s="57"/>
      <c r="K11524" s="5"/>
    </row>
    <row r="11525">
      <c r="A11525" s="57"/>
      <c r="K11525" s="5"/>
    </row>
    <row r="11526">
      <c r="A11526" s="57"/>
      <c r="K11526" s="5"/>
    </row>
    <row r="11527">
      <c r="A11527" s="57"/>
      <c r="K11527" s="5"/>
    </row>
    <row r="11528">
      <c r="A11528" s="57"/>
      <c r="K11528" s="5"/>
    </row>
    <row r="11529">
      <c r="A11529" s="57"/>
      <c r="K11529" s="5"/>
    </row>
    <row r="11530">
      <c r="A11530" s="57"/>
      <c r="K11530" s="5"/>
    </row>
    <row r="11531">
      <c r="A11531" s="57"/>
      <c r="K11531" s="5"/>
    </row>
    <row r="11532">
      <c r="A11532" s="57"/>
      <c r="K11532" s="5"/>
    </row>
    <row r="11533">
      <c r="A11533" s="57"/>
      <c r="K11533" s="5"/>
    </row>
    <row r="11534">
      <c r="A11534" s="57"/>
      <c r="K11534" s="5"/>
    </row>
    <row r="11535">
      <c r="A11535" s="57"/>
      <c r="K11535" s="5"/>
    </row>
    <row r="11536">
      <c r="A11536" s="57"/>
      <c r="K11536" s="5"/>
    </row>
    <row r="11537">
      <c r="A11537" s="57"/>
      <c r="K11537" s="5"/>
    </row>
    <row r="11538">
      <c r="A11538" s="57"/>
      <c r="K11538" s="5"/>
    </row>
    <row r="11539">
      <c r="A11539" s="57"/>
      <c r="K11539" s="5"/>
    </row>
    <row r="11540">
      <c r="A11540" s="57"/>
      <c r="K11540" s="5"/>
    </row>
    <row r="11541">
      <c r="A11541" s="57"/>
      <c r="K11541" s="5"/>
    </row>
    <row r="11542">
      <c r="A11542" s="57"/>
      <c r="K11542" s="5"/>
    </row>
    <row r="11543">
      <c r="A11543" s="57"/>
      <c r="K11543" s="5"/>
    </row>
    <row r="11544">
      <c r="A11544" s="57"/>
      <c r="K11544" s="5"/>
    </row>
    <row r="11545">
      <c r="A11545" s="57"/>
      <c r="K11545" s="5"/>
    </row>
    <row r="11546">
      <c r="A11546" s="57"/>
      <c r="K11546" s="5"/>
    </row>
    <row r="11547">
      <c r="A11547" s="57"/>
      <c r="K11547" s="5"/>
    </row>
    <row r="11548">
      <c r="A11548" s="57"/>
      <c r="K11548" s="5"/>
    </row>
    <row r="11549">
      <c r="A11549" s="57"/>
      <c r="K11549" s="5"/>
    </row>
    <row r="11550">
      <c r="A11550" s="57"/>
      <c r="K11550" s="5"/>
    </row>
    <row r="11551">
      <c r="A11551" s="57"/>
      <c r="K11551" s="5"/>
    </row>
    <row r="11552">
      <c r="A11552" s="57"/>
      <c r="K11552" s="5"/>
    </row>
    <row r="11553">
      <c r="A11553" s="57"/>
      <c r="K11553" s="5"/>
    </row>
    <row r="11554">
      <c r="A11554" s="57"/>
      <c r="K11554" s="5"/>
    </row>
    <row r="11555">
      <c r="A11555" s="57"/>
      <c r="K11555" s="5"/>
    </row>
    <row r="11556">
      <c r="A11556" s="57"/>
      <c r="K11556" s="5"/>
    </row>
    <row r="11557">
      <c r="A11557" s="57"/>
      <c r="K11557" s="5"/>
    </row>
    <row r="11558">
      <c r="A11558" s="57"/>
      <c r="K11558" s="5"/>
    </row>
    <row r="11559">
      <c r="A11559" s="57"/>
      <c r="K11559" s="5"/>
    </row>
    <row r="11560">
      <c r="A11560" s="57"/>
      <c r="K11560" s="5"/>
    </row>
    <row r="11561">
      <c r="A11561" s="57"/>
      <c r="K11561" s="5"/>
    </row>
    <row r="11562">
      <c r="A11562" s="57"/>
      <c r="K11562" s="5"/>
    </row>
    <row r="11563">
      <c r="A11563" s="57"/>
      <c r="K11563" s="5"/>
    </row>
    <row r="11564">
      <c r="A11564" s="57"/>
      <c r="K11564" s="5"/>
    </row>
    <row r="11565">
      <c r="A11565" s="57"/>
      <c r="K11565" s="5"/>
    </row>
    <row r="11566">
      <c r="A11566" s="57"/>
      <c r="K11566" s="5"/>
    </row>
    <row r="11567">
      <c r="A11567" s="57"/>
      <c r="K11567" s="5"/>
    </row>
    <row r="11568">
      <c r="A11568" s="57"/>
      <c r="K11568" s="5"/>
    </row>
    <row r="11569">
      <c r="A11569" s="57"/>
      <c r="K11569" s="5"/>
    </row>
    <row r="11570">
      <c r="A11570" s="57"/>
      <c r="K11570" s="5"/>
    </row>
    <row r="11571">
      <c r="A11571" s="57"/>
      <c r="K11571" s="5"/>
    </row>
    <row r="11572">
      <c r="A11572" s="57"/>
      <c r="K11572" s="5"/>
    </row>
    <row r="11573">
      <c r="A11573" s="57"/>
      <c r="K11573" s="5"/>
    </row>
    <row r="11574">
      <c r="A11574" s="57"/>
      <c r="K11574" s="5"/>
    </row>
    <row r="11575">
      <c r="A11575" s="57"/>
      <c r="K11575" s="5"/>
    </row>
    <row r="11576">
      <c r="A11576" s="57"/>
      <c r="K11576" s="5"/>
    </row>
    <row r="11577">
      <c r="A11577" s="57"/>
      <c r="K11577" s="5"/>
    </row>
    <row r="11578">
      <c r="A11578" s="57"/>
      <c r="K11578" s="5"/>
    </row>
    <row r="11579">
      <c r="A11579" s="57"/>
      <c r="K11579" s="5"/>
    </row>
    <row r="11580">
      <c r="A11580" s="57"/>
      <c r="K11580" s="5"/>
    </row>
    <row r="11581">
      <c r="A11581" s="57"/>
      <c r="K11581" s="5"/>
    </row>
    <row r="11582">
      <c r="A11582" s="57"/>
      <c r="K11582" s="5"/>
    </row>
    <row r="11583">
      <c r="A11583" s="57"/>
      <c r="K11583" s="5"/>
    </row>
    <row r="11584">
      <c r="A11584" s="57"/>
      <c r="K11584" s="5"/>
    </row>
    <row r="11585">
      <c r="A11585" s="57"/>
      <c r="K11585" s="5"/>
    </row>
    <row r="11586">
      <c r="A11586" s="57"/>
      <c r="K11586" s="5"/>
    </row>
    <row r="11587">
      <c r="A11587" s="57"/>
      <c r="K11587" s="5"/>
    </row>
    <row r="11588">
      <c r="A11588" s="57"/>
      <c r="K11588" s="5"/>
    </row>
    <row r="11589">
      <c r="A11589" s="57"/>
      <c r="K11589" s="5"/>
    </row>
    <row r="11590">
      <c r="A11590" s="57"/>
      <c r="K11590" s="5"/>
    </row>
    <row r="11591">
      <c r="A11591" s="57"/>
      <c r="K11591" s="5"/>
    </row>
    <row r="11592">
      <c r="A11592" s="57"/>
      <c r="K11592" s="5"/>
    </row>
    <row r="11593">
      <c r="A11593" s="57"/>
      <c r="K11593" s="5"/>
    </row>
    <row r="11594">
      <c r="A11594" s="57"/>
      <c r="K11594" s="5"/>
    </row>
    <row r="11595">
      <c r="A11595" s="57"/>
      <c r="K11595" s="5"/>
    </row>
    <row r="11596">
      <c r="A11596" s="57"/>
      <c r="K11596" s="5"/>
    </row>
    <row r="11597">
      <c r="A11597" s="57"/>
      <c r="K11597" s="5"/>
    </row>
    <row r="11598">
      <c r="A11598" s="57"/>
      <c r="K11598" s="5"/>
    </row>
    <row r="11599">
      <c r="A11599" s="57"/>
      <c r="K11599" s="5"/>
    </row>
    <row r="11600">
      <c r="A11600" s="57"/>
      <c r="K11600" s="5"/>
    </row>
    <row r="11601">
      <c r="A11601" s="57"/>
      <c r="K11601" s="5"/>
    </row>
    <row r="11602">
      <c r="A11602" s="57"/>
      <c r="K11602" s="5"/>
    </row>
    <row r="11603">
      <c r="A11603" s="57"/>
      <c r="K11603" s="5"/>
    </row>
    <row r="11604">
      <c r="A11604" s="57"/>
      <c r="K11604" s="5"/>
    </row>
    <row r="11605">
      <c r="A11605" s="57"/>
      <c r="K11605" s="5"/>
    </row>
    <row r="11606">
      <c r="A11606" s="57"/>
      <c r="K11606" s="5"/>
    </row>
    <row r="11607">
      <c r="A11607" s="57"/>
      <c r="K11607" s="5"/>
    </row>
    <row r="11608">
      <c r="A11608" s="57"/>
      <c r="K11608" s="5"/>
    </row>
    <row r="11609">
      <c r="A11609" s="57"/>
      <c r="K11609" s="5"/>
    </row>
    <row r="11610">
      <c r="A11610" s="57"/>
      <c r="K11610" s="5"/>
    </row>
    <row r="11611">
      <c r="A11611" s="57"/>
      <c r="K11611" s="5"/>
    </row>
    <row r="11612">
      <c r="A11612" s="57"/>
      <c r="K11612" s="5"/>
    </row>
    <row r="11613">
      <c r="A11613" s="57"/>
      <c r="K11613" s="5"/>
    </row>
    <row r="11614">
      <c r="A11614" s="57"/>
      <c r="K11614" s="5"/>
    </row>
    <row r="11615">
      <c r="A11615" s="57"/>
      <c r="K11615" s="5"/>
    </row>
    <row r="11616">
      <c r="A11616" s="57"/>
      <c r="K11616" s="5"/>
    </row>
    <row r="11617">
      <c r="A11617" s="57"/>
      <c r="K11617" s="5"/>
    </row>
    <row r="11618">
      <c r="A11618" s="57"/>
      <c r="K11618" s="5"/>
    </row>
    <row r="11619">
      <c r="A11619" s="57"/>
      <c r="K11619" s="5"/>
    </row>
    <row r="11620">
      <c r="A11620" s="57"/>
      <c r="K11620" s="5"/>
    </row>
    <row r="11621">
      <c r="A11621" s="57"/>
      <c r="K11621" s="5"/>
    </row>
    <row r="11622">
      <c r="A11622" s="57"/>
      <c r="K11622" s="5"/>
    </row>
    <row r="11623">
      <c r="A11623" s="57"/>
      <c r="K11623" s="5"/>
    </row>
    <row r="11624">
      <c r="A11624" s="57"/>
      <c r="K11624" s="5"/>
    </row>
    <row r="11625">
      <c r="A11625" s="58"/>
      <c r="K11625" s="5" t="s">
        <v>24716</v>
      </c>
    </row>
    <row r="11626">
      <c r="A11626" s="58"/>
    </row>
    <row r="11627">
      <c r="A11627" s="58"/>
    </row>
    <row r="11628">
      <c r="A11628" s="58"/>
    </row>
    <row r="11629">
      <c r="A11629" s="58"/>
    </row>
    <row r="11630">
      <c r="A11630" s="58"/>
    </row>
    <row r="11631">
      <c r="A11631" s="58"/>
    </row>
    <row r="11632">
      <c r="A11632" s="58"/>
    </row>
    <row r="11633">
      <c r="A11633" s="58"/>
    </row>
    <row r="11634">
      <c r="A11634" s="58"/>
    </row>
    <row r="11635">
      <c r="A11635" s="58"/>
    </row>
    <row r="11636">
      <c r="A11636" s="58"/>
    </row>
    <row r="11637">
      <c r="A11637" s="58"/>
    </row>
    <row r="11638">
      <c r="A11638" s="58"/>
    </row>
    <row r="11639">
      <c r="A11639" s="58"/>
    </row>
    <row r="11640">
      <c r="A11640" s="58"/>
    </row>
    <row r="11641">
      <c r="A11641" s="58"/>
    </row>
    <row r="11642">
      <c r="A11642" s="58"/>
    </row>
    <row r="11643">
      <c r="A11643" s="58"/>
    </row>
    <row r="11644">
      <c r="A11644" s="58"/>
    </row>
    <row r="11645">
      <c r="A11645" s="58"/>
    </row>
    <row r="11646">
      <c r="A11646" s="58"/>
    </row>
    <row r="11647">
      <c r="A11647" s="58"/>
    </row>
    <row r="11648">
      <c r="A11648" s="58"/>
    </row>
    <row r="11649">
      <c r="A11649" s="58"/>
    </row>
    <row r="11650">
      <c r="A11650" s="58"/>
    </row>
    <row r="11651">
      <c r="A11651" s="58"/>
    </row>
    <row r="11652">
      <c r="A11652" s="58"/>
    </row>
    <row r="11653">
      <c r="A11653" s="58"/>
    </row>
    <row r="11654">
      <c r="A11654" s="58"/>
    </row>
    <row r="11655">
      <c r="A11655" s="58"/>
    </row>
    <row r="11656">
      <c r="A11656" s="58"/>
    </row>
    <row r="11657">
      <c r="A11657" s="58"/>
    </row>
    <row r="11658">
      <c r="A11658" s="58"/>
    </row>
    <row r="11659">
      <c r="A11659" s="58"/>
    </row>
    <row r="11660">
      <c r="A11660" s="58"/>
    </row>
    <row r="11661">
      <c r="A11661" s="58"/>
    </row>
    <row r="11662">
      <c r="A11662" s="58"/>
    </row>
    <row r="11663">
      <c r="A11663" s="58"/>
    </row>
    <row r="11664">
      <c r="A11664" s="58"/>
    </row>
    <row r="11665">
      <c r="A11665" s="58"/>
    </row>
    <row r="11666">
      <c r="A11666" s="58"/>
    </row>
    <row r="11667">
      <c r="A11667" s="58"/>
    </row>
    <row r="11668">
      <c r="A11668" s="58"/>
    </row>
    <row r="11669">
      <c r="A11669" s="58"/>
    </row>
    <row r="11670">
      <c r="A11670" s="58"/>
    </row>
    <row r="11671">
      <c r="A11671" s="58"/>
    </row>
    <row r="11672">
      <c r="A11672" s="58"/>
    </row>
    <row r="11673">
      <c r="A11673" s="58"/>
    </row>
    <row r="11674">
      <c r="A11674" s="58"/>
    </row>
    <row r="11675">
      <c r="A11675" s="58"/>
    </row>
    <row r="11676">
      <c r="A11676" s="58"/>
    </row>
    <row r="11677">
      <c r="A11677" s="58"/>
    </row>
    <row r="11678">
      <c r="A11678" s="58"/>
    </row>
    <row r="11679">
      <c r="A11679" s="58"/>
    </row>
    <row r="11680">
      <c r="A11680" s="58"/>
    </row>
    <row r="11681">
      <c r="A11681" s="58"/>
    </row>
    <row r="11682">
      <c r="A11682" s="58"/>
    </row>
    <row r="11683">
      <c r="A11683" s="58"/>
    </row>
    <row r="11684">
      <c r="A11684" s="58"/>
    </row>
    <row r="11685">
      <c r="A11685" s="58"/>
    </row>
    <row r="11686">
      <c r="A11686" s="58"/>
    </row>
    <row r="11687">
      <c r="A11687" s="58"/>
    </row>
    <row r="11688">
      <c r="A11688" s="58"/>
    </row>
    <row r="11689">
      <c r="A11689" s="58"/>
    </row>
    <row r="11690">
      <c r="A11690" s="58"/>
    </row>
    <row r="11691">
      <c r="A11691" s="58"/>
    </row>
    <row r="11692">
      <c r="A11692" s="58"/>
    </row>
    <row r="11693">
      <c r="A11693" s="58"/>
    </row>
    <row r="11694">
      <c r="A11694" s="58"/>
    </row>
    <row r="11695">
      <c r="A11695" s="58"/>
    </row>
    <row r="11696">
      <c r="A11696" s="58"/>
    </row>
    <row r="11697">
      <c r="A11697" s="58"/>
    </row>
    <row r="11698">
      <c r="A11698" s="58"/>
    </row>
    <row r="11699">
      <c r="A11699" s="58"/>
    </row>
    <row r="11700">
      <c r="A11700" s="58"/>
    </row>
    <row r="11701">
      <c r="A11701" s="58"/>
    </row>
    <row r="11702">
      <c r="A11702" s="58"/>
    </row>
    <row r="11703">
      <c r="A11703" s="58"/>
    </row>
    <row r="11704">
      <c r="A11704" s="58"/>
    </row>
    <row r="11705">
      <c r="A11705" s="58"/>
    </row>
    <row r="11706">
      <c r="A11706" s="58"/>
    </row>
    <row r="11707">
      <c r="A11707" s="58"/>
    </row>
    <row r="11708">
      <c r="A11708" s="58"/>
    </row>
    <row r="11709">
      <c r="A11709" s="58"/>
    </row>
    <row r="11710">
      <c r="A11710" s="58"/>
    </row>
    <row r="11711">
      <c r="A11711" s="58"/>
    </row>
    <row r="11712">
      <c r="A11712" s="58"/>
    </row>
    <row r="11713">
      <c r="A11713" s="58"/>
    </row>
    <row r="11714">
      <c r="A11714" s="58"/>
    </row>
    <row r="11715">
      <c r="A11715" s="58"/>
    </row>
    <row r="11716">
      <c r="A11716" s="58"/>
    </row>
    <row r="11717">
      <c r="A11717" s="58"/>
    </row>
    <row r="11718">
      <c r="A11718" s="58"/>
    </row>
    <row r="11719">
      <c r="A11719" s="58"/>
    </row>
    <row r="11720">
      <c r="A11720" s="58"/>
    </row>
    <row r="11721">
      <c r="A11721" s="58"/>
    </row>
    <row r="11722">
      <c r="A11722" s="58"/>
    </row>
    <row r="11723">
      <c r="A11723" s="58"/>
    </row>
    <row r="11724">
      <c r="A11724" s="58"/>
    </row>
    <row r="11725">
      <c r="A11725" s="58"/>
    </row>
    <row r="11726">
      <c r="A11726" s="58"/>
    </row>
    <row r="11727">
      <c r="A11727" s="58"/>
    </row>
    <row r="11728">
      <c r="A11728" s="58"/>
    </row>
    <row r="11729">
      <c r="A11729" s="58"/>
    </row>
    <row r="11730">
      <c r="A11730" s="58"/>
    </row>
    <row r="11731">
      <c r="A11731" s="58"/>
    </row>
    <row r="11732">
      <c r="A11732" s="58"/>
    </row>
    <row r="11733">
      <c r="A11733" s="58"/>
    </row>
    <row r="11734">
      <c r="A11734" s="58"/>
    </row>
    <row r="11735">
      <c r="A11735" s="58"/>
    </row>
    <row r="11736">
      <c r="A11736" s="58"/>
    </row>
    <row r="11737">
      <c r="A11737" s="58"/>
    </row>
    <row r="11738">
      <c r="A11738" s="58"/>
    </row>
    <row r="11739">
      <c r="A11739" s="58"/>
    </row>
    <row r="11740">
      <c r="A11740" s="58"/>
    </row>
    <row r="11741">
      <c r="A11741" s="58"/>
    </row>
    <row r="11742">
      <c r="A11742" s="58"/>
    </row>
    <row r="11743">
      <c r="A11743" s="58"/>
    </row>
    <row r="11744">
      <c r="A11744" s="58"/>
    </row>
    <row r="11745">
      <c r="A11745" s="58"/>
    </row>
    <row r="11746">
      <c r="A11746" s="58"/>
    </row>
    <row r="11747">
      <c r="A11747" s="58"/>
    </row>
    <row r="11748">
      <c r="A11748" s="58"/>
    </row>
    <row r="11749">
      <c r="A11749" s="58"/>
    </row>
    <row r="11750">
      <c r="A11750" s="58"/>
    </row>
    <row r="11751">
      <c r="A11751" s="58"/>
    </row>
    <row r="11752">
      <c r="A11752" s="58"/>
    </row>
    <row r="11753">
      <c r="A11753" s="58"/>
    </row>
    <row r="11754">
      <c r="A11754" s="58"/>
    </row>
    <row r="11755">
      <c r="A11755" s="58"/>
    </row>
    <row r="11756">
      <c r="A11756" s="58"/>
    </row>
    <row r="11757">
      <c r="A11757" s="58"/>
    </row>
    <row r="11758">
      <c r="A11758" s="58"/>
    </row>
    <row r="11759">
      <c r="A11759" s="58"/>
    </row>
    <row r="11760">
      <c r="A11760" s="58"/>
    </row>
    <row r="11761">
      <c r="A11761" s="58"/>
    </row>
    <row r="11762">
      <c r="A11762" s="58"/>
    </row>
    <row r="11763">
      <c r="A11763" s="58"/>
    </row>
    <row r="11764">
      <c r="A11764" s="58"/>
    </row>
    <row r="11765">
      <c r="A11765" s="58"/>
    </row>
    <row r="11766">
      <c r="A11766" s="58"/>
    </row>
    <row r="11767">
      <c r="A11767" s="58"/>
    </row>
    <row r="11768">
      <c r="A11768" s="58"/>
    </row>
    <row r="11769">
      <c r="A11769" s="58"/>
    </row>
    <row r="11770">
      <c r="A11770" s="58"/>
    </row>
    <row r="11771">
      <c r="A11771" s="58"/>
    </row>
    <row r="11772">
      <c r="A11772" s="58"/>
    </row>
    <row r="11773">
      <c r="A11773" s="58"/>
    </row>
    <row r="11774">
      <c r="A11774" s="58"/>
    </row>
    <row r="11775">
      <c r="A11775" s="58"/>
    </row>
    <row r="11776">
      <c r="A11776" s="58"/>
    </row>
    <row r="11777">
      <c r="A11777" s="58"/>
    </row>
    <row r="11778">
      <c r="A11778" s="58"/>
    </row>
    <row r="11779">
      <c r="A11779" s="58"/>
    </row>
    <row r="11780">
      <c r="A11780" s="58"/>
    </row>
    <row r="11781">
      <c r="A11781" s="58"/>
    </row>
    <row r="11782">
      <c r="A11782" s="58"/>
    </row>
    <row r="11783">
      <c r="A11783" s="58"/>
    </row>
    <row r="11784">
      <c r="A11784" s="58"/>
    </row>
    <row r="11785">
      <c r="A11785" s="58"/>
    </row>
    <row r="11786">
      <c r="A11786" s="58"/>
    </row>
    <row r="11787">
      <c r="A11787" s="58"/>
    </row>
    <row r="11788">
      <c r="A11788" s="58"/>
    </row>
    <row r="11789">
      <c r="A11789" s="58"/>
    </row>
    <row r="11790">
      <c r="A11790" s="58"/>
    </row>
    <row r="11791">
      <c r="A11791" s="58"/>
    </row>
    <row r="11792">
      <c r="A11792" s="58"/>
    </row>
    <row r="11793">
      <c r="A11793" s="58"/>
    </row>
    <row r="11794">
      <c r="A11794" s="58"/>
    </row>
    <row r="11795">
      <c r="A11795" s="58"/>
    </row>
    <row r="11796">
      <c r="A11796" s="58"/>
    </row>
    <row r="11797">
      <c r="A11797" s="58"/>
    </row>
    <row r="11798">
      <c r="A11798" s="58"/>
    </row>
    <row r="11799">
      <c r="A11799" s="58"/>
    </row>
    <row r="11800">
      <c r="A11800" s="58"/>
    </row>
    <row r="11801">
      <c r="A11801" s="58"/>
    </row>
    <row r="11802">
      <c r="A11802" s="58"/>
    </row>
    <row r="11803">
      <c r="A11803" s="58"/>
    </row>
    <row r="11804">
      <c r="A11804" s="58"/>
    </row>
    <row r="11805">
      <c r="A11805" s="58"/>
    </row>
    <row r="11806">
      <c r="A11806" s="58"/>
    </row>
    <row r="11807">
      <c r="A11807" s="58"/>
    </row>
    <row r="11808">
      <c r="A11808" s="58"/>
    </row>
    <row r="11809">
      <c r="A11809" s="58"/>
    </row>
    <row r="11810">
      <c r="A11810" s="58"/>
    </row>
    <row r="11811">
      <c r="A11811" s="58"/>
    </row>
    <row r="11812">
      <c r="A11812" s="58"/>
    </row>
    <row r="11813">
      <c r="A11813" s="58"/>
    </row>
    <row r="11814">
      <c r="A11814" s="58"/>
    </row>
    <row r="11815">
      <c r="A11815" s="58"/>
    </row>
    <row r="11816">
      <c r="A11816" s="58"/>
    </row>
    <row r="11817">
      <c r="A11817" s="58"/>
    </row>
    <row r="11818">
      <c r="A11818" s="58"/>
    </row>
    <row r="11819">
      <c r="A11819" s="58"/>
    </row>
    <row r="11820">
      <c r="A11820" s="58"/>
    </row>
    <row r="11821">
      <c r="A11821" s="58"/>
    </row>
    <row r="11822">
      <c r="A11822" s="58"/>
    </row>
    <row r="11823">
      <c r="A11823" s="58"/>
    </row>
    <row r="11824">
      <c r="A11824" s="58"/>
    </row>
    <row r="11825">
      <c r="A11825" s="58"/>
    </row>
    <row r="11826">
      <c r="A11826" s="58"/>
    </row>
    <row r="11827">
      <c r="A11827" s="58"/>
    </row>
    <row r="11828">
      <c r="A11828" s="58"/>
    </row>
    <row r="11829">
      <c r="A11829" s="58"/>
    </row>
    <row r="11830">
      <c r="A11830" s="58"/>
    </row>
    <row r="11831">
      <c r="A11831" s="58"/>
    </row>
    <row r="11832">
      <c r="A11832" s="58"/>
    </row>
    <row r="11833">
      <c r="A11833" s="58"/>
    </row>
    <row r="11834">
      <c r="A11834" s="58"/>
    </row>
    <row r="11835">
      <c r="A11835" s="58"/>
    </row>
    <row r="11836">
      <c r="A11836" s="58"/>
    </row>
    <row r="11837">
      <c r="A11837" s="58"/>
    </row>
    <row r="11838">
      <c r="A11838" s="58"/>
    </row>
    <row r="11839">
      <c r="A11839" s="58"/>
    </row>
    <row r="11840">
      <c r="A11840" s="58"/>
    </row>
    <row r="11841">
      <c r="A11841" s="58"/>
    </row>
    <row r="11842">
      <c r="A11842" s="58"/>
    </row>
    <row r="11843">
      <c r="A11843" s="58"/>
    </row>
    <row r="11844">
      <c r="A11844" s="58"/>
    </row>
    <row r="11845">
      <c r="A11845" s="58"/>
    </row>
    <row r="11846">
      <c r="A11846" s="58"/>
    </row>
    <row r="11847">
      <c r="A11847" s="58"/>
    </row>
    <row r="11848">
      <c r="A11848" s="58"/>
    </row>
    <row r="11849">
      <c r="A11849" s="58"/>
    </row>
    <row r="11850">
      <c r="A11850" s="58"/>
    </row>
    <row r="11851">
      <c r="A11851" s="58"/>
    </row>
    <row r="11852">
      <c r="A11852" s="58"/>
    </row>
    <row r="11853">
      <c r="A11853" s="58"/>
    </row>
    <row r="11854">
      <c r="A11854" s="58"/>
    </row>
    <row r="11855">
      <c r="A11855" s="58"/>
    </row>
    <row r="11856">
      <c r="A11856" s="58"/>
    </row>
    <row r="11857">
      <c r="A11857" s="58"/>
    </row>
    <row r="11858">
      <c r="A11858" s="58"/>
    </row>
    <row r="11859">
      <c r="A11859" s="58"/>
    </row>
    <row r="11860">
      <c r="A11860" s="58"/>
    </row>
    <row r="11861">
      <c r="A11861" s="58"/>
    </row>
    <row r="11862">
      <c r="A11862" s="58"/>
    </row>
    <row r="11863">
      <c r="A11863" s="58"/>
    </row>
    <row r="11864">
      <c r="A11864" s="58"/>
    </row>
    <row r="11865">
      <c r="A11865" s="58"/>
    </row>
    <row r="11866">
      <c r="A11866" s="58"/>
    </row>
    <row r="11867">
      <c r="A11867" s="58"/>
    </row>
    <row r="11868">
      <c r="A11868" s="58"/>
    </row>
    <row r="11869">
      <c r="A11869" s="58"/>
    </row>
    <row r="11870">
      <c r="A11870" s="58"/>
    </row>
    <row r="11871">
      <c r="A11871" s="58"/>
    </row>
    <row r="11872">
      <c r="A11872" s="58"/>
    </row>
    <row r="11873">
      <c r="A11873" s="58"/>
    </row>
    <row r="11874">
      <c r="A11874" s="58"/>
    </row>
    <row r="11875">
      <c r="A11875" s="58"/>
    </row>
    <row r="11876">
      <c r="A11876" s="58"/>
    </row>
    <row r="11877">
      <c r="A11877" s="58"/>
    </row>
    <row r="11878">
      <c r="A11878" s="58"/>
    </row>
    <row r="11879">
      <c r="A11879" s="58"/>
    </row>
    <row r="11880">
      <c r="A11880" s="58"/>
    </row>
    <row r="11881">
      <c r="A11881" s="58"/>
    </row>
    <row r="11882">
      <c r="A11882" s="58"/>
    </row>
    <row r="11883">
      <c r="A11883" s="58"/>
    </row>
    <row r="11884">
      <c r="A11884" s="58"/>
    </row>
    <row r="11885">
      <c r="A11885" s="58"/>
    </row>
    <row r="11886">
      <c r="A11886" s="58"/>
    </row>
    <row r="11887">
      <c r="A11887" s="58"/>
    </row>
    <row r="11888">
      <c r="A11888" s="58"/>
    </row>
    <row r="11889">
      <c r="A11889" s="58"/>
    </row>
    <row r="11890">
      <c r="A11890" s="58"/>
    </row>
    <row r="11891">
      <c r="A11891" s="58"/>
    </row>
    <row r="11892">
      <c r="A11892" s="58"/>
    </row>
    <row r="11893">
      <c r="A11893" s="58"/>
    </row>
    <row r="11894">
      <c r="A11894" s="58"/>
    </row>
    <row r="11895">
      <c r="A11895" s="58"/>
    </row>
    <row r="11896">
      <c r="A11896" s="58"/>
    </row>
    <row r="11897">
      <c r="A11897" s="58"/>
    </row>
    <row r="11898">
      <c r="A11898" s="58"/>
    </row>
    <row r="11899">
      <c r="A11899" s="58"/>
    </row>
    <row r="11900">
      <c r="A11900" s="58"/>
    </row>
    <row r="11901">
      <c r="A11901" s="58"/>
    </row>
    <row r="11902">
      <c r="A11902" s="58"/>
    </row>
    <row r="11903">
      <c r="A11903" s="58"/>
    </row>
    <row r="11904">
      <c r="A11904" s="58"/>
    </row>
    <row r="11905">
      <c r="A11905" s="58"/>
    </row>
    <row r="11906">
      <c r="A11906" s="58"/>
    </row>
    <row r="11907">
      <c r="A11907" s="58"/>
    </row>
    <row r="11908">
      <c r="A11908" s="58"/>
    </row>
    <row r="11909">
      <c r="A11909" s="58"/>
    </row>
    <row r="11910">
      <c r="A11910" s="58"/>
    </row>
    <row r="11911">
      <c r="A11911" s="58"/>
    </row>
    <row r="11912">
      <c r="A11912" s="58"/>
    </row>
    <row r="11913">
      <c r="A11913" s="58"/>
    </row>
    <row r="11914">
      <c r="A11914" s="58"/>
    </row>
    <row r="11915">
      <c r="A11915" s="58"/>
    </row>
    <row r="11916">
      <c r="A11916" s="58"/>
    </row>
    <row r="11917">
      <c r="A11917" s="58"/>
    </row>
    <row r="11918">
      <c r="A11918" s="58"/>
    </row>
    <row r="11919">
      <c r="A11919" s="58"/>
    </row>
    <row r="11920">
      <c r="A11920" s="58"/>
    </row>
    <row r="11921">
      <c r="A11921" s="58"/>
    </row>
    <row r="11922">
      <c r="A11922" s="58"/>
    </row>
    <row r="11923">
      <c r="A11923" s="58"/>
    </row>
    <row r="11924">
      <c r="A11924" s="58"/>
    </row>
    <row r="11925">
      <c r="A11925" s="58"/>
    </row>
    <row r="11926">
      <c r="A11926" s="58"/>
    </row>
    <row r="11927">
      <c r="A11927" s="58"/>
    </row>
    <row r="11928">
      <c r="A11928" s="58"/>
    </row>
    <row r="11929">
      <c r="A11929" s="58"/>
    </row>
    <row r="11930">
      <c r="A11930" s="58"/>
    </row>
    <row r="11931">
      <c r="A11931" s="58"/>
    </row>
    <row r="11932">
      <c r="A11932" s="58"/>
    </row>
    <row r="11933">
      <c r="A11933" s="58"/>
    </row>
    <row r="11934">
      <c r="A11934" s="58"/>
    </row>
    <row r="11935">
      <c r="A11935" s="58"/>
    </row>
    <row r="11936">
      <c r="A11936" s="58"/>
    </row>
    <row r="11937">
      <c r="A11937" s="58"/>
    </row>
    <row r="11938">
      <c r="A11938" s="58"/>
    </row>
    <row r="11939">
      <c r="A11939" s="58"/>
    </row>
    <row r="11940">
      <c r="A11940" s="58"/>
    </row>
    <row r="11941">
      <c r="A11941" s="58"/>
    </row>
    <row r="11942">
      <c r="A11942" s="58"/>
    </row>
    <row r="11943">
      <c r="A11943" s="58"/>
    </row>
    <row r="11944">
      <c r="A11944" s="58"/>
    </row>
    <row r="11945">
      <c r="A11945" s="58"/>
    </row>
    <row r="11946">
      <c r="A11946" s="58"/>
    </row>
    <row r="11947">
      <c r="A11947" s="58"/>
    </row>
    <row r="11948">
      <c r="A11948" s="58"/>
    </row>
    <row r="11949">
      <c r="A11949" s="58"/>
    </row>
    <row r="11950">
      <c r="A11950" s="58"/>
    </row>
    <row r="11951">
      <c r="A11951" s="58"/>
    </row>
    <row r="11952">
      <c r="A11952" s="58"/>
    </row>
    <row r="11953">
      <c r="A11953" s="58"/>
    </row>
    <row r="11954">
      <c r="A11954" s="58"/>
    </row>
    <row r="11955">
      <c r="A11955" s="58"/>
    </row>
    <row r="11956">
      <c r="A11956" s="58"/>
    </row>
    <row r="11957">
      <c r="A11957" s="58"/>
    </row>
    <row r="11958">
      <c r="A11958" s="58"/>
    </row>
    <row r="11959">
      <c r="A11959" s="58"/>
    </row>
    <row r="11960">
      <c r="A11960" s="58"/>
    </row>
    <row r="11961">
      <c r="A11961" s="58"/>
    </row>
    <row r="11962">
      <c r="A11962" s="58"/>
    </row>
    <row r="11963">
      <c r="A11963" s="58"/>
    </row>
    <row r="11964">
      <c r="A11964" s="58"/>
    </row>
    <row r="11965">
      <c r="A11965" s="58"/>
    </row>
    <row r="11966">
      <c r="A11966" s="58"/>
    </row>
    <row r="11967">
      <c r="A11967" s="58"/>
    </row>
    <row r="11968">
      <c r="A11968" s="58"/>
    </row>
    <row r="11969">
      <c r="A11969" s="58"/>
    </row>
    <row r="11970">
      <c r="A11970" s="58"/>
    </row>
    <row r="11971">
      <c r="A11971" s="58"/>
    </row>
    <row r="11972">
      <c r="A11972" s="58"/>
    </row>
    <row r="11973">
      <c r="A11973" s="58"/>
    </row>
    <row r="11974">
      <c r="A11974" s="58"/>
    </row>
    <row r="11975">
      <c r="A11975" s="58"/>
    </row>
    <row r="11976">
      <c r="A11976" s="58"/>
    </row>
    <row r="11977">
      <c r="A11977" s="58"/>
    </row>
    <row r="11978">
      <c r="A11978" s="58"/>
    </row>
    <row r="11979">
      <c r="A11979" s="58"/>
    </row>
    <row r="11980">
      <c r="A11980" s="58"/>
    </row>
    <row r="11981">
      <c r="A11981" s="58"/>
    </row>
    <row r="11982">
      <c r="A11982" s="58"/>
    </row>
    <row r="11983">
      <c r="A11983" s="58"/>
    </row>
    <row r="11984">
      <c r="A11984" s="58"/>
    </row>
    <row r="11985">
      <c r="A11985" s="58"/>
    </row>
    <row r="11986">
      <c r="A11986" s="58"/>
    </row>
    <row r="11987">
      <c r="A11987" s="58"/>
    </row>
    <row r="11988">
      <c r="A11988" s="58"/>
    </row>
    <row r="11989">
      <c r="A11989" s="58"/>
    </row>
    <row r="11990">
      <c r="A11990" s="58"/>
    </row>
    <row r="11991">
      <c r="A11991" s="58"/>
    </row>
    <row r="11992">
      <c r="A11992" s="58"/>
    </row>
    <row r="11993">
      <c r="A11993" s="58"/>
    </row>
    <row r="11994">
      <c r="A11994" s="58"/>
    </row>
    <row r="11995">
      <c r="A11995" s="58"/>
    </row>
    <row r="11996">
      <c r="A11996" s="58"/>
    </row>
    <row r="11997">
      <c r="A11997" s="58"/>
    </row>
    <row r="11998">
      <c r="A11998" s="58"/>
    </row>
    <row r="11999">
      <c r="A11999" s="58"/>
    </row>
    <row r="12000">
      <c r="A12000" s="58"/>
    </row>
    <row r="12001">
      <c r="A12001" s="58"/>
    </row>
    <row r="12002">
      <c r="A12002" s="58"/>
    </row>
    <row r="12003">
      <c r="A12003" s="58"/>
    </row>
    <row r="12004">
      <c r="A12004" s="58"/>
    </row>
    <row r="12005">
      <c r="A12005" s="58"/>
    </row>
    <row r="12006">
      <c r="A12006" s="58"/>
    </row>
    <row r="12007">
      <c r="A12007" s="58"/>
    </row>
    <row r="12008">
      <c r="A12008" s="58"/>
    </row>
    <row r="12009">
      <c r="A12009" s="58"/>
    </row>
    <row r="12010">
      <c r="A12010" s="58"/>
    </row>
    <row r="12011">
      <c r="A12011" s="58"/>
    </row>
    <row r="12012">
      <c r="A12012" s="58"/>
    </row>
    <row r="12013">
      <c r="A12013" s="58"/>
    </row>
    <row r="12014">
      <c r="A12014" s="58"/>
    </row>
    <row r="12015">
      <c r="A12015" s="58"/>
    </row>
    <row r="12016">
      <c r="A12016" s="58"/>
    </row>
    <row r="12017">
      <c r="A12017" s="58"/>
    </row>
    <row r="12018">
      <c r="A12018" s="58"/>
    </row>
    <row r="12019">
      <c r="A12019" s="58"/>
    </row>
    <row r="12020">
      <c r="A12020" s="58"/>
    </row>
    <row r="12021">
      <c r="A12021" s="58"/>
    </row>
    <row r="12022">
      <c r="A12022" s="58"/>
    </row>
    <row r="12023">
      <c r="A12023" s="58"/>
    </row>
    <row r="12024">
      <c r="A12024" s="58"/>
    </row>
    <row r="12025">
      <c r="A12025" s="58"/>
    </row>
    <row r="12026">
      <c r="A12026" s="58"/>
    </row>
    <row r="12027">
      <c r="A12027" s="58"/>
    </row>
    <row r="12028">
      <c r="A12028" s="58"/>
    </row>
    <row r="12029">
      <c r="A12029" s="58"/>
    </row>
    <row r="12030">
      <c r="A12030" s="58"/>
    </row>
    <row r="12031">
      <c r="A12031" s="58"/>
    </row>
    <row r="12032">
      <c r="A12032" s="58"/>
    </row>
    <row r="12033">
      <c r="A12033" s="58"/>
    </row>
    <row r="12034">
      <c r="A12034" s="58"/>
    </row>
    <row r="12035">
      <c r="A12035" s="58"/>
    </row>
    <row r="12036">
      <c r="A12036" s="58"/>
    </row>
    <row r="12037">
      <c r="A12037" s="58"/>
    </row>
    <row r="12038">
      <c r="A12038" s="58"/>
    </row>
    <row r="12039">
      <c r="A12039" s="58"/>
    </row>
    <row r="12040">
      <c r="A12040" s="58"/>
    </row>
    <row r="12041">
      <c r="A12041" s="58"/>
    </row>
    <row r="12042">
      <c r="A12042" s="58"/>
    </row>
    <row r="12043">
      <c r="A12043" s="58"/>
    </row>
    <row r="12044">
      <c r="A12044" s="58"/>
    </row>
    <row r="12045">
      <c r="A12045" s="58"/>
    </row>
    <row r="12046">
      <c r="A12046" s="58"/>
    </row>
    <row r="12047">
      <c r="A12047" s="58"/>
    </row>
    <row r="12048">
      <c r="A12048" s="58"/>
    </row>
    <row r="12049">
      <c r="A12049" s="58"/>
    </row>
    <row r="12050">
      <c r="A12050" s="58"/>
    </row>
    <row r="12051">
      <c r="A12051" s="58"/>
    </row>
    <row r="12052">
      <c r="A12052" s="58"/>
    </row>
    <row r="12053">
      <c r="A12053" s="58"/>
    </row>
    <row r="12054">
      <c r="A12054" s="58"/>
    </row>
    <row r="12055">
      <c r="A12055" s="58"/>
    </row>
    <row r="12056">
      <c r="A12056" s="58"/>
    </row>
    <row r="12057">
      <c r="A12057" s="58"/>
    </row>
    <row r="12058">
      <c r="A12058" s="58"/>
    </row>
    <row r="12059">
      <c r="A12059" s="58"/>
    </row>
    <row r="12060">
      <c r="A12060" s="58"/>
    </row>
    <row r="12061">
      <c r="A12061" s="58"/>
    </row>
    <row r="12062">
      <c r="A12062" s="58"/>
    </row>
    <row r="12063">
      <c r="A12063" s="58"/>
    </row>
    <row r="12064">
      <c r="A12064" s="58"/>
    </row>
    <row r="12065">
      <c r="A12065" s="58"/>
    </row>
    <row r="12066">
      <c r="A12066" s="58"/>
    </row>
    <row r="12067">
      <c r="A12067" s="58"/>
    </row>
    <row r="12068">
      <c r="A12068" s="58"/>
    </row>
    <row r="12069">
      <c r="A12069" s="58"/>
    </row>
    <row r="12070">
      <c r="A12070" s="58"/>
    </row>
    <row r="12071">
      <c r="A12071" s="58"/>
    </row>
    <row r="12072">
      <c r="A12072" s="58"/>
    </row>
    <row r="12073">
      <c r="A12073" s="58"/>
    </row>
    <row r="12074">
      <c r="A12074" s="58"/>
    </row>
    <row r="12075">
      <c r="A12075" s="58"/>
    </row>
    <row r="12076">
      <c r="A12076" s="58"/>
    </row>
    <row r="12077">
      <c r="A12077" s="58"/>
    </row>
    <row r="12078">
      <c r="A12078" s="58"/>
    </row>
    <row r="12079">
      <c r="A12079" s="58"/>
    </row>
    <row r="12080">
      <c r="A12080" s="58"/>
    </row>
    <row r="12081">
      <c r="A12081" s="58"/>
    </row>
    <row r="12082">
      <c r="A12082" s="58"/>
    </row>
    <row r="12083">
      <c r="A12083" s="58"/>
    </row>
    <row r="12084">
      <c r="A12084" s="58"/>
    </row>
    <row r="12085">
      <c r="A12085" s="58"/>
    </row>
    <row r="12086">
      <c r="A12086" s="58"/>
    </row>
    <row r="12087">
      <c r="A12087" s="58"/>
    </row>
    <row r="12088">
      <c r="A12088" s="58"/>
    </row>
    <row r="12089">
      <c r="A12089" s="58"/>
    </row>
    <row r="12090">
      <c r="A12090" s="58"/>
    </row>
    <row r="12091">
      <c r="A12091" s="58"/>
    </row>
    <row r="12092">
      <c r="A12092" s="58"/>
    </row>
    <row r="12093">
      <c r="A12093" s="58"/>
    </row>
    <row r="12094">
      <c r="A12094" s="58"/>
    </row>
    <row r="12095">
      <c r="A12095" s="58"/>
    </row>
    <row r="12096">
      <c r="A12096" s="58"/>
    </row>
    <row r="12097">
      <c r="A12097" s="58"/>
    </row>
    <row r="12098">
      <c r="A12098" s="58"/>
    </row>
    <row r="12099">
      <c r="A12099" s="58"/>
    </row>
    <row r="12100">
      <c r="A12100" s="58"/>
    </row>
    <row r="12101">
      <c r="A12101" s="58"/>
    </row>
    <row r="12102">
      <c r="A12102" s="58"/>
    </row>
    <row r="12103">
      <c r="A12103" s="58"/>
    </row>
    <row r="12104">
      <c r="A12104" s="58"/>
    </row>
    <row r="12105">
      <c r="A12105" s="58"/>
    </row>
    <row r="12106">
      <c r="A12106" s="58"/>
    </row>
    <row r="12107">
      <c r="A12107" s="58"/>
    </row>
    <row r="12108">
      <c r="A12108" s="58"/>
    </row>
    <row r="12109">
      <c r="A12109" s="58"/>
    </row>
    <row r="12110">
      <c r="A12110" s="58"/>
    </row>
    <row r="12111">
      <c r="A12111" s="58"/>
    </row>
    <row r="12112">
      <c r="A12112" s="58"/>
    </row>
    <row r="12113">
      <c r="A12113" s="58"/>
    </row>
    <row r="12114">
      <c r="A12114" s="58"/>
    </row>
    <row r="12115">
      <c r="A12115" s="58"/>
    </row>
    <row r="12116">
      <c r="A12116" s="58"/>
    </row>
    <row r="12117">
      <c r="A12117" s="58"/>
    </row>
    <row r="12118">
      <c r="A12118" s="58"/>
    </row>
    <row r="12119">
      <c r="A12119" s="58"/>
    </row>
    <row r="12120">
      <c r="A12120" s="58"/>
    </row>
    <row r="12121">
      <c r="A12121" s="58"/>
    </row>
    <row r="12122">
      <c r="A12122" s="58"/>
    </row>
    <row r="12123">
      <c r="A12123" s="58"/>
    </row>
    <row r="12124">
      <c r="A12124" s="58"/>
    </row>
    <row r="12125">
      <c r="A12125" s="58"/>
    </row>
    <row r="12126">
      <c r="A12126" s="58"/>
    </row>
    <row r="12127">
      <c r="A12127" s="58"/>
    </row>
    <row r="12128">
      <c r="A12128" s="58"/>
    </row>
    <row r="12129">
      <c r="A12129" s="58"/>
    </row>
    <row r="12130">
      <c r="A12130" s="58"/>
    </row>
    <row r="12131">
      <c r="A12131" s="58"/>
    </row>
    <row r="12132">
      <c r="A12132" s="58"/>
    </row>
    <row r="12133">
      <c r="A12133" s="58"/>
    </row>
    <row r="12134">
      <c r="A12134" s="58"/>
    </row>
    <row r="12135">
      <c r="A12135" s="58"/>
    </row>
    <row r="12136">
      <c r="A12136" s="58"/>
    </row>
    <row r="12137">
      <c r="A12137" s="58"/>
    </row>
    <row r="12138">
      <c r="A12138" s="58"/>
    </row>
    <row r="12139">
      <c r="A12139" s="58"/>
    </row>
    <row r="12140">
      <c r="A12140" s="58"/>
    </row>
    <row r="12141">
      <c r="A12141" s="58"/>
    </row>
    <row r="12142">
      <c r="A12142" s="58"/>
    </row>
    <row r="12143">
      <c r="A12143" s="58"/>
    </row>
    <row r="12144">
      <c r="A12144" s="58"/>
    </row>
    <row r="12145">
      <c r="A12145" s="58"/>
    </row>
    <row r="12146">
      <c r="A12146" s="58"/>
    </row>
    <row r="12147">
      <c r="A12147" s="58"/>
    </row>
    <row r="12148">
      <c r="A12148" s="58"/>
    </row>
    <row r="12149">
      <c r="A12149" s="58"/>
    </row>
    <row r="12150">
      <c r="A12150" s="58"/>
    </row>
    <row r="12151">
      <c r="A12151" s="58"/>
    </row>
    <row r="12152">
      <c r="A12152" s="58"/>
    </row>
    <row r="12153">
      <c r="A12153" s="58"/>
    </row>
    <row r="12154">
      <c r="A12154" s="58"/>
    </row>
    <row r="12155">
      <c r="A12155" s="58"/>
    </row>
    <row r="12156">
      <c r="A12156" s="58"/>
    </row>
    <row r="12157">
      <c r="A12157" s="58"/>
    </row>
    <row r="12158">
      <c r="A12158" s="58"/>
    </row>
    <row r="12159">
      <c r="A12159" s="58"/>
    </row>
    <row r="12160">
      <c r="A12160" s="58"/>
    </row>
    <row r="12161">
      <c r="A12161" s="58"/>
    </row>
    <row r="12162">
      <c r="A12162" s="58"/>
    </row>
    <row r="12163">
      <c r="A12163" s="58"/>
    </row>
    <row r="12164">
      <c r="A12164" s="58"/>
    </row>
    <row r="12165">
      <c r="A12165" s="58"/>
    </row>
    <row r="12166">
      <c r="A12166" s="58"/>
    </row>
    <row r="12167">
      <c r="A12167" s="58"/>
    </row>
    <row r="12168">
      <c r="A12168" s="58"/>
    </row>
    <row r="12169">
      <c r="A12169" s="58"/>
    </row>
    <row r="12170">
      <c r="A12170" s="58"/>
    </row>
    <row r="12171">
      <c r="A12171" s="58"/>
    </row>
    <row r="12172">
      <c r="A12172" s="58"/>
    </row>
    <row r="12173">
      <c r="A12173" s="58"/>
    </row>
    <row r="12174">
      <c r="A12174" s="58"/>
    </row>
    <row r="12175">
      <c r="A12175" s="58"/>
    </row>
    <row r="12176">
      <c r="A12176" s="58"/>
    </row>
    <row r="12177">
      <c r="A12177" s="58"/>
    </row>
    <row r="12178">
      <c r="A12178" s="58"/>
    </row>
    <row r="12179">
      <c r="A12179" s="58"/>
    </row>
    <row r="12180">
      <c r="A12180" s="58"/>
    </row>
    <row r="12181">
      <c r="A12181" s="58"/>
    </row>
    <row r="12182">
      <c r="A12182" s="58"/>
    </row>
    <row r="12183">
      <c r="A12183" s="58"/>
    </row>
    <row r="12184">
      <c r="A12184" s="58"/>
    </row>
    <row r="12185">
      <c r="A12185" s="58"/>
    </row>
    <row r="12186">
      <c r="A12186" s="58"/>
    </row>
    <row r="12187">
      <c r="A12187" s="58"/>
    </row>
    <row r="12188">
      <c r="A12188" s="58"/>
    </row>
    <row r="12189">
      <c r="A12189" s="58"/>
    </row>
    <row r="12190">
      <c r="A12190" s="58"/>
    </row>
    <row r="12191">
      <c r="A12191" s="58"/>
    </row>
    <row r="12192">
      <c r="A12192" s="58"/>
    </row>
    <row r="12193">
      <c r="A12193" s="58"/>
    </row>
    <row r="12194">
      <c r="A12194" s="58"/>
    </row>
    <row r="12195">
      <c r="A12195" s="58"/>
    </row>
    <row r="12196">
      <c r="A12196" s="58"/>
    </row>
    <row r="12197">
      <c r="A12197" s="58"/>
    </row>
    <row r="12198">
      <c r="A12198" s="58"/>
    </row>
    <row r="12199">
      <c r="A12199" s="58"/>
    </row>
    <row r="12200">
      <c r="A12200" s="58"/>
    </row>
    <row r="12201">
      <c r="A12201" s="58"/>
    </row>
    <row r="12202">
      <c r="A12202" s="58"/>
    </row>
    <row r="12203">
      <c r="A12203" s="58"/>
    </row>
    <row r="12204">
      <c r="A12204" s="58"/>
    </row>
    <row r="12205">
      <c r="A12205" s="58"/>
    </row>
    <row r="12206">
      <c r="A12206" s="58"/>
    </row>
    <row r="12207">
      <c r="A12207" s="58"/>
    </row>
    <row r="12208">
      <c r="A12208" s="58"/>
    </row>
    <row r="12209">
      <c r="A12209" s="58"/>
    </row>
    <row r="12210">
      <c r="A12210" s="58"/>
    </row>
    <row r="12211">
      <c r="A12211" s="58"/>
    </row>
    <row r="12212">
      <c r="A12212" s="58"/>
    </row>
    <row r="12213">
      <c r="A12213" s="58"/>
    </row>
    <row r="12214">
      <c r="A12214" s="58"/>
    </row>
    <row r="12215">
      <c r="A12215" s="58"/>
    </row>
    <row r="12216">
      <c r="A12216" s="58"/>
    </row>
    <row r="12217">
      <c r="A12217" s="58"/>
    </row>
    <row r="12218">
      <c r="A12218" s="58"/>
    </row>
    <row r="12219">
      <c r="A12219" s="58"/>
    </row>
    <row r="12220">
      <c r="A12220" s="58"/>
    </row>
    <row r="12221">
      <c r="A12221" s="58"/>
    </row>
    <row r="12222">
      <c r="A12222" s="58"/>
    </row>
    <row r="12223">
      <c r="A12223" s="58"/>
    </row>
    <row r="12224">
      <c r="A12224" s="58"/>
    </row>
    <row r="12225">
      <c r="A12225" s="58"/>
    </row>
    <row r="12226">
      <c r="A12226" s="58"/>
    </row>
    <row r="12227">
      <c r="A12227" s="58"/>
    </row>
    <row r="12228">
      <c r="A12228" s="58"/>
    </row>
    <row r="12229">
      <c r="A12229" s="58"/>
    </row>
    <row r="12230">
      <c r="A12230" s="58"/>
    </row>
    <row r="12231">
      <c r="A12231" s="58"/>
    </row>
    <row r="12232">
      <c r="A12232" s="58"/>
    </row>
    <row r="12233">
      <c r="A12233" s="58"/>
    </row>
    <row r="12234">
      <c r="A12234" s="58"/>
    </row>
    <row r="12235">
      <c r="A12235" s="58"/>
    </row>
    <row r="12236">
      <c r="A12236" s="58"/>
    </row>
    <row r="12237">
      <c r="A12237" s="58"/>
    </row>
    <row r="12238">
      <c r="A12238" s="58"/>
    </row>
    <row r="12239">
      <c r="A12239" s="58"/>
    </row>
    <row r="12240">
      <c r="A12240" s="58"/>
    </row>
    <row r="12241">
      <c r="A12241" s="58"/>
    </row>
    <row r="12242">
      <c r="A12242" s="58"/>
    </row>
    <row r="12243">
      <c r="A12243" s="58"/>
    </row>
    <row r="12244">
      <c r="A12244" s="58"/>
    </row>
    <row r="12245">
      <c r="A12245" s="58"/>
    </row>
    <row r="12246">
      <c r="A12246" s="58"/>
    </row>
    <row r="12247">
      <c r="A12247" s="58"/>
    </row>
    <row r="12248">
      <c r="A12248" s="58"/>
    </row>
    <row r="12249">
      <c r="A12249" s="58"/>
    </row>
    <row r="12250">
      <c r="A12250" s="58"/>
    </row>
    <row r="12251">
      <c r="A12251" s="58"/>
    </row>
    <row r="12252">
      <c r="A12252" s="58"/>
    </row>
    <row r="12253">
      <c r="A12253" s="58"/>
    </row>
    <row r="12254">
      <c r="A12254" s="58"/>
    </row>
    <row r="12255">
      <c r="A12255" s="58"/>
    </row>
    <row r="12256">
      <c r="A12256" s="58"/>
    </row>
    <row r="12257">
      <c r="A12257" s="58"/>
    </row>
    <row r="12258">
      <c r="A12258" s="58"/>
    </row>
    <row r="12259">
      <c r="A12259" s="58"/>
    </row>
    <row r="12260">
      <c r="A12260" s="58"/>
    </row>
    <row r="12261">
      <c r="A12261" s="58"/>
    </row>
    <row r="12262">
      <c r="A12262" s="58"/>
    </row>
    <row r="12263">
      <c r="A12263" s="58"/>
    </row>
    <row r="12264">
      <c r="A12264" s="58"/>
    </row>
    <row r="12265">
      <c r="A12265" s="58"/>
    </row>
    <row r="12266">
      <c r="A12266" s="58"/>
    </row>
    <row r="12267">
      <c r="A12267" s="58"/>
    </row>
    <row r="12268">
      <c r="A12268" s="58"/>
    </row>
    <row r="12269">
      <c r="A12269" s="58"/>
    </row>
    <row r="12270">
      <c r="A12270" s="58"/>
    </row>
    <row r="12271">
      <c r="A12271" s="58"/>
    </row>
    <row r="12272">
      <c r="A12272" s="58"/>
    </row>
    <row r="12273">
      <c r="A12273" s="58"/>
    </row>
    <row r="12274">
      <c r="A12274" s="58"/>
    </row>
    <row r="12275">
      <c r="A12275" s="58"/>
    </row>
    <row r="12276">
      <c r="A12276" s="58"/>
    </row>
    <row r="12277">
      <c r="A12277" s="58"/>
    </row>
    <row r="12278">
      <c r="A12278" s="58"/>
    </row>
    <row r="12279">
      <c r="A12279" s="58"/>
    </row>
    <row r="12280">
      <c r="A12280" s="58"/>
    </row>
    <row r="12281">
      <c r="A12281" s="58"/>
    </row>
    <row r="12282">
      <c r="A12282" s="58"/>
    </row>
    <row r="12283">
      <c r="A12283" s="58"/>
    </row>
    <row r="12284">
      <c r="A12284" s="58"/>
    </row>
    <row r="12285">
      <c r="A12285" s="58"/>
    </row>
    <row r="12286">
      <c r="A12286" s="58"/>
    </row>
    <row r="12287">
      <c r="A12287" s="58"/>
    </row>
    <row r="12288">
      <c r="A12288" s="58"/>
    </row>
    <row r="12289">
      <c r="A12289" s="58"/>
    </row>
    <row r="12290">
      <c r="A12290" s="58"/>
    </row>
    <row r="12291">
      <c r="A12291" s="58"/>
    </row>
    <row r="12292">
      <c r="A12292" s="58"/>
    </row>
    <row r="12293">
      <c r="A12293" s="58"/>
    </row>
    <row r="12294">
      <c r="A12294" s="58"/>
    </row>
    <row r="12295">
      <c r="A12295" s="58"/>
    </row>
    <row r="12296">
      <c r="A12296" s="58"/>
    </row>
    <row r="12297">
      <c r="A12297" s="58"/>
    </row>
    <row r="12298">
      <c r="A12298" s="58"/>
    </row>
    <row r="12299">
      <c r="A12299" s="58"/>
    </row>
    <row r="12300">
      <c r="A12300" s="58"/>
    </row>
    <row r="12301">
      <c r="A12301" s="58"/>
    </row>
    <row r="12302">
      <c r="A12302" s="58"/>
    </row>
    <row r="12303">
      <c r="A12303" s="58"/>
    </row>
    <row r="12304">
      <c r="A12304" s="58"/>
    </row>
    <row r="12305">
      <c r="A12305" s="58"/>
    </row>
    <row r="12306">
      <c r="A12306" s="58"/>
    </row>
    <row r="12307">
      <c r="A12307" s="58"/>
    </row>
    <row r="12308">
      <c r="A12308" s="58"/>
    </row>
    <row r="12309">
      <c r="A12309" s="58"/>
    </row>
    <row r="12310">
      <c r="A12310" s="58"/>
    </row>
    <row r="12311">
      <c r="A12311" s="58"/>
    </row>
    <row r="12312">
      <c r="A12312" s="58"/>
    </row>
    <row r="12313">
      <c r="A12313" s="58"/>
    </row>
    <row r="12314">
      <c r="A12314" s="58"/>
    </row>
    <row r="12315">
      <c r="A12315" s="58"/>
    </row>
    <row r="12316">
      <c r="A12316" s="58"/>
    </row>
    <row r="12317">
      <c r="A12317" s="58"/>
    </row>
    <row r="12318">
      <c r="A12318" s="58"/>
    </row>
    <row r="12319">
      <c r="A12319" s="58"/>
    </row>
    <row r="12320">
      <c r="A12320" s="58"/>
    </row>
    <row r="12321">
      <c r="A12321" s="58"/>
    </row>
    <row r="12322">
      <c r="A12322" s="58"/>
    </row>
    <row r="12323">
      <c r="A12323" s="58"/>
    </row>
    <row r="12324">
      <c r="A12324" s="58"/>
    </row>
    <row r="12325">
      <c r="A12325" s="58"/>
    </row>
    <row r="12326">
      <c r="A12326" s="58"/>
    </row>
    <row r="12327">
      <c r="A12327" s="58"/>
    </row>
    <row r="12328">
      <c r="A12328" s="58"/>
    </row>
    <row r="12329">
      <c r="A12329" s="58"/>
    </row>
    <row r="12330">
      <c r="A12330" s="58"/>
    </row>
    <row r="12331">
      <c r="A12331" s="58"/>
    </row>
    <row r="12332">
      <c r="A12332" s="58"/>
    </row>
    <row r="12333">
      <c r="A12333" s="58"/>
    </row>
    <row r="12334">
      <c r="A12334" s="58"/>
    </row>
    <row r="12335">
      <c r="A12335" s="58"/>
    </row>
    <row r="12336">
      <c r="A12336" s="58"/>
    </row>
    <row r="12337">
      <c r="A12337" s="58"/>
    </row>
    <row r="12338">
      <c r="A12338" s="58"/>
    </row>
    <row r="12339">
      <c r="A12339" s="58"/>
    </row>
    <row r="12340">
      <c r="A12340" s="58"/>
    </row>
    <row r="12341">
      <c r="A12341" s="58"/>
    </row>
    <row r="12342">
      <c r="A12342" s="58"/>
    </row>
    <row r="12343">
      <c r="A12343" s="58"/>
    </row>
    <row r="12344">
      <c r="A12344" s="58"/>
    </row>
    <row r="12345">
      <c r="A12345" s="58"/>
    </row>
    <row r="12346">
      <c r="A12346" s="58"/>
    </row>
    <row r="12347">
      <c r="A12347" s="58"/>
    </row>
    <row r="12348">
      <c r="A12348" s="58"/>
    </row>
    <row r="12349">
      <c r="A12349" s="58"/>
    </row>
    <row r="12350">
      <c r="A12350" s="58"/>
    </row>
    <row r="12351">
      <c r="A12351" s="58"/>
    </row>
    <row r="12352">
      <c r="A12352" s="58"/>
    </row>
    <row r="12353">
      <c r="A12353" s="58"/>
    </row>
    <row r="12354">
      <c r="A12354" s="58"/>
    </row>
    <row r="12355">
      <c r="A12355" s="58"/>
    </row>
    <row r="12356">
      <c r="A12356" s="58"/>
    </row>
    <row r="12357">
      <c r="A12357" s="58"/>
    </row>
    <row r="12358">
      <c r="A12358" s="58"/>
    </row>
    <row r="12359">
      <c r="A12359" s="58"/>
    </row>
    <row r="12360">
      <c r="A12360" s="58"/>
    </row>
    <row r="12361">
      <c r="A12361" s="58"/>
    </row>
    <row r="12362">
      <c r="A12362" s="58"/>
    </row>
    <row r="12363">
      <c r="A12363" s="58"/>
    </row>
    <row r="12364">
      <c r="A12364" s="58"/>
    </row>
    <row r="12365">
      <c r="A12365" s="58"/>
    </row>
    <row r="12366">
      <c r="A12366" s="58"/>
    </row>
    <row r="12367">
      <c r="A12367" s="58"/>
    </row>
    <row r="12368">
      <c r="A12368" s="58"/>
    </row>
    <row r="12369">
      <c r="A12369" s="58"/>
    </row>
    <row r="12370">
      <c r="A12370" s="58"/>
    </row>
    <row r="12371">
      <c r="A12371" s="58"/>
    </row>
    <row r="12372">
      <c r="A12372" s="58"/>
    </row>
    <row r="12373">
      <c r="A12373" s="58"/>
    </row>
    <row r="12374">
      <c r="A12374" s="58"/>
    </row>
    <row r="12375">
      <c r="A12375" s="58"/>
    </row>
    <row r="12376">
      <c r="A12376" s="58"/>
    </row>
    <row r="12377">
      <c r="A12377" s="58"/>
    </row>
    <row r="12378">
      <c r="A12378" s="58"/>
    </row>
    <row r="12379">
      <c r="A12379" s="58"/>
    </row>
    <row r="12380">
      <c r="A12380" s="58"/>
    </row>
    <row r="12381">
      <c r="A12381" s="58"/>
    </row>
    <row r="12382">
      <c r="A12382" s="58"/>
    </row>
    <row r="12383">
      <c r="A12383" s="58"/>
    </row>
    <row r="12384">
      <c r="A12384" s="58"/>
    </row>
    <row r="12385">
      <c r="A12385" s="58"/>
    </row>
    <row r="12386">
      <c r="A12386" s="58"/>
    </row>
    <row r="12387">
      <c r="A12387" s="58"/>
    </row>
    <row r="12388">
      <c r="A12388" s="58"/>
    </row>
    <row r="12389">
      <c r="A12389" s="58"/>
    </row>
    <row r="12390">
      <c r="A12390" s="58"/>
    </row>
    <row r="12391">
      <c r="A12391" s="58"/>
    </row>
    <row r="12392">
      <c r="A12392" s="58"/>
    </row>
    <row r="12393">
      <c r="A12393" s="58"/>
    </row>
    <row r="12394">
      <c r="A12394" s="58"/>
    </row>
    <row r="12395">
      <c r="A12395" s="58"/>
    </row>
    <row r="12396">
      <c r="A12396" s="58"/>
    </row>
    <row r="12397">
      <c r="A12397" s="58"/>
    </row>
    <row r="12398">
      <c r="A12398" s="58"/>
    </row>
    <row r="12399">
      <c r="A12399" s="58"/>
    </row>
    <row r="12400">
      <c r="A12400" s="58"/>
    </row>
    <row r="12401">
      <c r="A12401" s="58"/>
    </row>
    <row r="12402">
      <c r="A12402" s="58"/>
    </row>
    <row r="12403">
      <c r="A12403" s="58"/>
    </row>
    <row r="12404">
      <c r="A12404" s="58"/>
    </row>
    <row r="12405">
      <c r="A12405" s="58"/>
    </row>
    <row r="12406">
      <c r="A12406" s="58"/>
    </row>
    <row r="12407">
      <c r="A12407" s="58"/>
    </row>
    <row r="12408">
      <c r="A12408" s="58"/>
    </row>
    <row r="12409">
      <c r="A12409" s="58"/>
    </row>
    <row r="12410">
      <c r="A12410" s="58"/>
    </row>
    <row r="12411">
      <c r="A12411" s="58"/>
    </row>
    <row r="12412">
      <c r="A12412" s="58"/>
    </row>
    <row r="12413">
      <c r="A12413" s="58"/>
    </row>
    <row r="12414">
      <c r="A12414" s="58"/>
    </row>
    <row r="12415">
      <c r="A12415" s="58"/>
    </row>
    <row r="12416">
      <c r="A12416" s="58"/>
    </row>
    <row r="12417">
      <c r="A12417" s="58"/>
    </row>
    <row r="12418">
      <c r="A12418" s="58"/>
    </row>
    <row r="12419">
      <c r="A12419" s="58"/>
    </row>
    <row r="12420">
      <c r="A12420" s="58"/>
    </row>
    <row r="12421">
      <c r="A12421" s="58"/>
    </row>
    <row r="12422">
      <c r="A12422" s="58"/>
    </row>
    <row r="12423">
      <c r="A12423" s="58"/>
    </row>
    <row r="12424">
      <c r="A12424" s="58"/>
    </row>
    <row r="12425">
      <c r="A12425" s="58"/>
    </row>
    <row r="12426">
      <c r="A12426" s="58"/>
    </row>
    <row r="12427">
      <c r="A12427" s="58"/>
    </row>
    <row r="12428">
      <c r="A12428" s="58"/>
    </row>
    <row r="12429">
      <c r="A12429" s="58"/>
    </row>
    <row r="12430">
      <c r="A12430" s="58"/>
    </row>
    <row r="12431">
      <c r="A12431" s="58"/>
    </row>
    <row r="12432">
      <c r="A12432" s="58"/>
    </row>
    <row r="12433">
      <c r="A12433" s="58"/>
    </row>
    <row r="12434">
      <c r="A12434" s="58"/>
    </row>
    <row r="12435">
      <c r="A12435" s="58"/>
    </row>
    <row r="12436">
      <c r="A12436" s="58"/>
    </row>
    <row r="12437">
      <c r="A12437" s="58"/>
    </row>
    <row r="12438">
      <c r="A12438" s="58"/>
    </row>
    <row r="12439">
      <c r="A12439" s="58"/>
    </row>
    <row r="12440">
      <c r="A12440" s="58"/>
    </row>
    <row r="12441">
      <c r="A12441" s="58"/>
    </row>
    <row r="12442">
      <c r="A12442" s="58"/>
    </row>
    <row r="12443">
      <c r="A12443" s="58"/>
    </row>
    <row r="12444">
      <c r="A12444" s="58"/>
    </row>
    <row r="12445">
      <c r="A12445" s="58"/>
    </row>
    <row r="12446">
      <c r="A12446" s="58"/>
    </row>
    <row r="12447">
      <c r="A12447" s="58"/>
    </row>
    <row r="12448">
      <c r="A12448" s="58"/>
    </row>
    <row r="12449">
      <c r="A12449" s="58"/>
    </row>
    <row r="12450">
      <c r="A12450" s="58"/>
    </row>
    <row r="12451">
      <c r="A12451" s="58"/>
    </row>
    <row r="12452">
      <c r="A12452" s="58"/>
    </row>
    <row r="12453">
      <c r="A12453" s="58"/>
    </row>
    <row r="12454">
      <c r="A12454" s="58"/>
    </row>
    <row r="12455">
      <c r="A12455" s="58"/>
    </row>
    <row r="12456">
      <c r="A12456" s="58"/>
    </row>
    <row r="12457">
      <c r="A12457" s="58"/>
    </row>
    <row r="12458">
      <c r="A12458" s="58"/>
    </row>
    <row r="12459">
      <c r="A12459" s="58"/>
    </row>
    <row r="12460">
      <c r="A12460" s="58"/>
    </row>
    <row r="12461">
      <c r="A12461" s="58"/>
    </row>
    <row r="12462">
      <c r="A12462" s="58"/>
    </row>
    <row r="12463">
      <c r="A12463" s="58"/>
    </row>
    <row r="12464">
      <c r="A12464" s="58"/>
    </row>
    <row r="12465">
      <c r="A12465" s="58"/>
    </row>
    <row r="12466">
      <c r="A12466" s="58"/>
    </row>
    <row r="12467">
      <c r="A12467" s="58"/>
    </row>
    <row r="12468">
      <c r="A12468" s="58"/>
    </row>
    <row r="12469">
      <c r="A12469" s="58"/>
    </row>
    <row r="12470">
      <c r="A12470" s="58"/>
    </row>
    <row r="12471">
      <c r="A12471" s="58"/>
    </row>
    <row r="12472">
      <c r="A12472" s="58"/>
    </row>
    <row r="12473">
      <c r="A12473" s="58"/>
    </row>
    <row r="12474">
      <c r="A12474" s="58"/>
    </row>
    <row r="12475">
      <c r="A12475" s="58"/>
    </row>
    <row r="12476">
      <c r="A12476" s="58"/>
    </row>
    <row r="12477">
      <c r="A12477" s="58"/>
    </row>
    <row r="12478">
      <c r="A12478" s="58"/>
    </row>
    <row r="12479">
      <c r="A12479" s="58"/>
    </row>
    <row r="12480">
      <c r="A12480" s="58"/>
    </row>
    <row r="12481">
      <c r="A12481" s="58"/>
    </row>
    <row r="12482">
      <c r="A12482" s="58"/>
    </row>
    <row r="12483">
      <c r="A12483" s="58"/>
    </row>
    <row r="12484">
      <c r="A12484" s="58"/>
    </row>
    <row r="12485">
      <c r="A12485" s="58"/>
    </row>
    <row r="12486">
      <c r="A12486" s="58"/>
    </row>
    <row r="12487">
      <c r="A12487" s="58"/>
    </row>
    <row r="12488">
      <c r="A12488" s="58"/>
    </row>
    <row r="12489">
      <c r="A12489" s="58"/>
    </row>
    <row r="12490">
      <c r="A12490" s="58"/>
    </row>
    <row r="12491">
      <c r="A12491" s="58"/>
    </row>
    <row r="12492">
      <c r="A12492" s="58"/>
    </row>
    <row r="12493">
      <c r="A12493" s="58"/>
    </row>
    <row r="12494">
      <c r="A12494" s="58"/>
    </row>
    <row r="12495">
      <c r="A12495" s="58"/>
    </row>
    <row r="12496">
      <c r="A12496" s="58"/>
    </row>
    <row r="12497">
      <c r="A12497" s="58"/>
    </row>
    <row r="12498">
      <c r="A12498" s="58"/>
    </row>
    <row r="12499">
      <c r="A12499" s="58"/>
    </row>
    <row r="12500">
      <c r="A12500" s="58"/>
    </row>
    <row r="12501">
      <c r="A12501" s="58"/>
    </row>
    <row r="12502">
      <c r="A12502" s="58"/>
    </row>
    <row r="12503">
      <c r="A12503" s="58"/>
    </row>
    <row r="12504">
      <c r="A12504" s="58"/>
    </row>
    <row r="12505">
      <c r="A12505" s="58"/>
    </row>
    <row r="12506">
      <c r="A12506" s="58"/>
    </row>
    <row r="12507">
      <c r="A12507" s="58"/>
    </row>
    <row r="12508">
      <c r="A12508" s="58"/>
    </row>
    <row r="12509">
      <c r="A12509" s="58"/>
    </row>
    <row r="12510">
      <c r="A12510" s="58"/>
    </row>
    <row r="12511">
      <c r="A12511" s="58"/>
    </row>
    <row r="12512">
      <c r="A12512" s="58"/>
    </row>
    <row r="12513">
      <c r="A12513" s="58"/>
    </row>
    <row r="12514">
      <c r="A12514" s="58"/>
    </row>
    <row r="12515">
      <c r="A12515" s="58"/>
    </row>
    <row r="12516">
      <c r="A12516" s="58"/>
    </row>
    <row r="12517">
      <c r="A12517" s="58"/>
    </row>
    <row r="12518">
      <c r="A12518" s="58"/>
    </row>
    <row r="12519">
      <c r="A12519" s="58"/>
    </row>
    <row r="12520">
      <c r="A12520" s="58"/>
    </row>
    <row r="12521">
      <c r="A12521" s="58"/>
    </row>
    <row r="12522">
      <c r="A12522" s="58"/>
    </row>
    <row r="12523">
      <c r="A12523" s="58"/>
    </row>
    <row r="12524">
      <c r="A12524" s="58"/>
    </row>
    <row r="12525">
      <c r="A12525" s="58"/>
    </row>
    <row r="12526">
      <c r="A12526" s="58"/>
    </row>
    <row r="12527">
      <c r="A12527" s="58"/>
    </row>
    <row r="12528">
      <c r="A12528" s="58"/>
    </row>
    <row r="12529">
      <c r="A12529" s="58"/>
    </row>
    <row r="12530">
      <c r="A12530" s="58"/>
    </row>
    <row r="12531">
      <c r="A12531" s="58"/>
    </row>
    <row r="12532">
      <c r="A12532" s="58"/>
    </row>
    <row r="12533">
      <c r="A12533" s="58"/>
    </row>
    <row r="12534">
      <c r="A12534" s="58"/>
    </row>
    <row r="12535">
      <c r="A12535" s="58"/>
    </row>
    <row r="12536">
      <c r="A12536" s="58"/>
    </row>
    <row r="12537">
      <c r="A12537" s="58"/>
    </row>
    <row r="12538">
      <c r="A12538" s="58"/>
    </row>
    <row r="12539">
      <c r="A12539" s="58"/>
    </row>
    <row r="12540">
      <c r="A12540" s="58"/>
    </row>
    <row r="12541">
      <c r="A12541" s="58"/>
    </row>
    <row r="12542">
      <c r="A12542" s="58"/>
    </row>
    <row r="12543">
      <c r="A12543" s="58"/>
    </row>
    <row r="12544">
      <c r="A12544" s="58"/>
    </row>
    <row r="12545">
      <c r="A12545" s="58"/>
    </row>
    <row r="12546">
      <c r="A12546" s="58"/>
    </row>
    <row r="12547">
      <c r="A12547" s="58"/>
    </row>
    <row r="12548">
      <c r="A12548" s="58"/>
    </row>
    <row r="12549">
      <c r="A12549" s="58"/>
    </row>
    <row r="12550">
      <c r="A12550" s="58"/>
    </row>
    <row r="12551">
      <c r="A12551" s="58"/>
    </row>
    <row r="12552">
      <c r="A12552" s="58"/>
    </row>
    <row r="12553">
      <c r="A12553" s="58"/>
    </row>
    <row r="12554">
      <c r="A12554" s="58"/>
    </row>
    <row r="12555">
      <c r="A12555" s="58"/>
    </row>
    <row r="12556">
      <c r="A12556" s="58"/>
    </row>
    <row r="12557">
      <c r="A12557" s="58"/>
    </row>
    <row r="12558">
      <c r="A12558" s="58"/>
    </row>
    <row r="12559">
      <c r="A12559" s="58"/>
    </row>
    <row r="12560">
      <c r="A12560" s="58"/>
    </row>
    <row r="12561">
      <c r="A12561" s="58"/>
    </row>
    <row r="12562">
      <c r="A12562" s="58"/>
    </row>
    <row r="12563">
      <c r="A12563" s="58"/>
    </row>
    <row r="12564">
      <c r="A12564" s="58"/>
    </row>
    <row r="12565">
      <c r="A12565" s="58"/>
    </row>
    <row r="12566">
      <c r="A12566" s="58"/>
    </row>
    <row r="12567">
      <c r="A12567" s="58"/>
    </row>
    <row r="12568">
      <c r="A12568" s="58"/>
    </row>
    <row r="12569">
      <c r="A12569" s="58"/>
    </row>
    <row r="12570">
      <c r="A12570" s="58"/>
    </row>
    <row r="12571">
      <c r="A12571" s="58"/>
    </row>
    <row r="12572">
      <c r="A12572" s="58"/>
    </row>
    <row r="12573">
      <c r="A12573" s="58"/>
    </row>
    <row r="12574">
      <c r="A12574" s="58"/>
    </row>
    <row r="12575">
      <c r="A12575" s="58"/>
    </row>
    <row r="12576">
      <c r="A12576" s="58"/>
    </row>
    <row r="12577">
      <c r="A12577" s="58"/>
    </row>
    <row r="12578">
      <c r="A12578" s="58"/>
    </row>
    <row r="12579">
      <c r="A12579" s="58"/>
    </row>
    <row r="12580">
      <c r="A12580" s="58"/>
    </row>
    <row r="12581">
      <c r="A12581" s="58"/>
    </row>
    <row r="12582">
      <c r="A12582" s="58"/>
    </row>
    <row r="12583">
      <c r="A12583" s="58"/>
    </row>
    <row r="12584">
      <c r="A12584" s="58"/>
    </row>
    <row r="12585">
      <c r="A12585" s="58"/>
    </row>
    <row r="12586">
      <c r="A12586" s="58"/>
    </row>
    <row r="12587">
      <c r="A12587" s="58"/>
    </row>
    <row r="12588">
      <c r="A12588" s="58"/>
    </row>
    <row r="12589">
      <c r="A12589" s="58"/>
    </row>
    <row r="12590">
      <c r="A12590" s="58"/>
    </row>
    <row r="12591">
      <c r="A12591" s="58"/>
    </row>
    <row r="12592">
      <c r="A12592" s="58"/>
    </row>
    <row r="12593">
      <c r="A12593" s="58"/>
    </row>
    <row r="12594">
      <c r="A12594" s="58"/>
    </row>
    <row r="12595">
      <c r="A12595" s="58"/>
    </row>
    <row r="12596">
      <c r="A12596" s="58"/>
    </row>
    <row r="12597">
      <c r="A12597" s="58"/>
    </row>
    <row r="12598">
      <c r="A12598" s="58"/>
    </row>
    <row r="12599">
      <c r="A12599" s="58"/>
    </row>
    <row r="12600">
      <c r="A12600" s="58"/>
    </row>
    <row r="12601">
      <c r="A12601" s="58"/>
    </row>
    <row r="12602">
      <c r="A12602" s="58"/>
    </row>
    <row r="12603">
      <c r="A12603" s="58"/>
    </row>
    <row r="12604">
      <c r="A12604" s="58"/>
    </row>
    <row r="12605">
      <c r="A12605" s="58"/>
    </row>
    <row r="12606">
      <c r="A12606" s="58"/>
    </row>
    <row r="12607">
      <c r="A12607" s="58"/>
    </row>
    <row r="12608">
      <c r="A12608" s="58"/>
    </row>
    <row r="12609">
      <c r="A12609" s="58"/>
    </row>
    <row r="12610">
      <c r="A12610" s="58"/>
    </row>
    <row r="12611">
      <c r="A12611" s="58"/>
    </row>
    <row r="12612">
      <c r="A12612" s="58"/>
    </row>
    <row r="12613">
      <c r="A12613" s="58"/>
    </row>
    <row r="12614">
      <c r="A12614" s="58"/>
    </row>
    <row r="12615">
      <c r="A12615" s="58"/>
    </row>
    <row r="12616">
      <c r="A12616" s="58"/>
    </row>
    <row r="12617">
      <c r="A12617" s="58"/>
    </row>
    <row r="12618">
      <c r="A12618" s="58"/>
    </row>
    <row r="12619">
      <c r="A12619" s="58"/>
    </row>
    <row r="12620">
      <c r="A12620" s="58"/>
    </row>
    <row r="12621">
      <c r="A12621" s="58"/>
    </row>
    <row r="12622">
      <c r="A12622" s="58"/>
    </row>
    <row r="12623">
      <c r="A12623" s="58"/>
    </row>
    <row r="12624">
      <c r="A12624" s="58"/>
    </row>
    <row r="12625">
      <c r="A12625" s="58"/>
    </row>
    <row r="12626">
      <c r="A12626" s="58"/>
    </row>
    <row r="12627">
      <c r="A12627" s="58"/>
    </row>
    <row r="12628">
      <c r="A12628" s="58"/>
    </row>
    <row r="12629">
      <c r="A12629" s="58"/>
    </row>
    <row r="12630">
      <c r="A12630" s="58"/>
    </row>
    <row r="12631">
      <c r="A12631" s="58"/>
    </row>
    <row r="12632">
      <c r="A12632" s="58"/>
    </row>
    <row r="12633">
      <c r="A12633" s="58"/>
    </row>
    <row r="12634">
      <c r="A12634" s="58"/>
    </row>
    <row r="12635">
      <c r="A12635" s="58"/>
    </row>
    <row r="12636">
      <c r="A12636" s="58"/>
    </row>
    <row r="12637">
      <c r="A12637" s="58"/>
    </row>
    <row r="12638">
      <c r="A12638" s="58"/>
    </row>
    <row r="12639">
      <c r="A12639" s="58"/>
    </row>
    <row r="12640">
      <c r="A12640" s="58"/>
    </row>
    <row r="12641">
      <c r="A12641" s="58"/>
    </row>
    <row r="12642">
      <c r="A12642" s="58"/>
    </row>
    <row r="12643">
      <c r="A12643" s="58"/>
    </row>
    <row r="12644">
      <c r="A12644" s="58"/>
    </row>
    <row r="12645">
      <c r="A12645" s="58"/>
    </row>
    <row r="12646">
      <c r="A12646" s="58"/>
    </row>
    <row r="12647">
      <c r="A12647" s="58"/>
    </row>
    <row r="12648">
      <c r="A12648" s="58"/>
    </row>
    <row r="12649">
      <c r="A12649" s="58"/>
    </row>
    <row r="12650">
      <c r="A12650" s="58"/>
    </row>
    <row r="12651">
      <c r="A12651" s="58"/>
    </row>
    <row r="12652">
      <c r="A12652" s="58"/>
    </row>
    <row r="12653">
      <c r="A12653" s="58"/>
    </row>
    <row r="12654">
      <c r="A12654" s="58"/>
    </row>
    <row r="12655">
      <c r="A12655" s="58"/>
    </row>
    <row r="12656">
      <c r="A12656" s="58"/>
    </row>
    <row r="12657">
      <c r="A12657" s="58"/>
    </row>
    <row r="12658">
      <c r="A12658" s="58"/>
    </row>
    <row r="12659">
      <c r="A12659" s="58"/>
    </row>
    <row r="12660">
      <c r="A12660" s="58"/>
    </row>
    <row r="12661">
      <c r="A12661" s="58"/>
    </row>
    <row r="12662">
      <c r="A12662" s="58"/>
    </row>
    <row r="12663">
      <c r="A12663" s="58"/>
    </row>
    <row r="12664">
      <c r="A12664" s="58"/>
    </row>
    <row r="12665">
      <c r="A12665" s="58"/>
    </row>
    <row r="12666">
      <c r="A12666" s="58"/>
    </row>
    <row r="12667">
      <c r="A12667" s="58"/>
    </row>
    <row r="12668">
      <c r="A12668" s="58"/>
    </row>
    <row r="12669">
      <c r="A12669" s="58"/>
    </row>
    <row r="12670">
      <c r="A12670" s="58"/>
    </row>
    <row r="12671">
      <c r="A12671" s="58"/>
    </row>
    <row r="12672">
      <c r="A12672" s="58"/>
    </row>
    <row r="12673">
      <c r="A12673" s="58"/>
    </row>
    <row r="12674">
      <c r="A12674" s="58"/>
    </row>
    <row r="12675">
      <c r="A12675" s="58"/>
    </row>
    <row r="12676">
      <c r="A12676" s="58"/>
    </row>
    <row r="12677">
      <c r="A12677" s="58"/>
    </row>
    <row r="12678">
      <c r="A12678" s="58"/>
    </row>
    <row r="12679">
      <c r="A12679" s="58"/>
    </row>
    <row r="12680">
      <c r="A12680" s="58"/>
    </row>
    <row r="12681">
      <c r="A12681" s="58"/>
    </row>
    <row r="12682">
      <c r="A12682" s="58"/>
    </row>
    <row r="12683">
      <c r="A12683" s="58"/>
    </row>
    <row r="12684">
      <c r="A12684" s="58"/>
    </row>
    <row r="12685">
      <c r="A12685" s="58"/>
    </row>
    <row r="12686">
      <c r="A12686" s="58"/>
    </row>
    <row r="12687">
      <c r="A12687" s="58"/>
    </row>
    <row r="12688">
      <c r="A12688" s="58"/>
    </row>
    <row r="12689">
      <c r="A12689" s="58"/>
    </row>
    <row r="12690">
      <c r="A12690" s="58"/>
    </row>
    <row r="12691">
      <c r="A12691" s="58"/>
    </row>
    <row r="12692">
      <c r="A12692" s="58"/>
    </row>
    <row r="12693">
      <c r="A12693" s="58"/>
    </row>
    <row r="12694">
      <c r="A12694" s="58"/>
    </row>
    <row r="12695">
      <c r="A12695" s="58"/>
    </row>
    <row r="12696">
      <c r="A12696" s="58"/>
    </row>
    <row r="12697">
      <c r="A12697" s="58"/>
    </row>
    <row r="12698">
      <c r="A12698" s="58"/>
    </row>
    <row r="12699">
      <c r="A12699" s="58"/>
    </row>
    <row r="12700">
      <c r="A12700" s="58"/>
    </row>
    <row r="12701">
      <c r="A12701" s="58"/>
    </row>
    <row r="12702">
      <c r="A12702" s="58"/>
    </row>
    <row r="12703">
      <c r="A12703" s="58"/>
    </row>
    <row r="12704">
      <c r="A12704" s="58"/>
    </row>
    <row r="12705">
      <c r="A12705" s="58"/>
    </row>
    <row r="12706">
      <c r="A12706" s="58"/>
    </row>
    <row r="12707">
      <c r="A12707" s="58"/>
    </row>
    <row r="12708">
      <c r="A12708" s="58"/>
    </row>
    <row r="12709">
      <c r="A12709" s="58"/>
    </row>
    <row r="12710">
      <c r="A12710" s="58"/>
    </row>
    <row r="12711">
      <c r="A12711" s="58"/>
    </row>
    <row r="12712">
      <c r="A12712" s="58"/>
    </row>
    <row r="12713">
      <c r="A12713" s="58"/>
    </row>
    <row r="12714">
      <c r="A12714" s="58"/>
    </row>
    <row r="12715">
      <c r="A12715" s="58"/>
    </row>
    <row r="12716">
      <c r="A12716" s="58"/>
    </row>
    <row r="12717">
      <c r="A12717" s="58"/>
    </row>
    <row r="12718">
      <c r="A12718" s="58"/>
    </row>
    <row r="12719">
      <c r="A12719" s="58"/>
    </row>
    <row r="12720">
      <c r="A12720" s="58"/>
    </row>
    <row r="12721">
      <c r="A12721" s="58"/>
    </row>
    <row r="12722">
      <c r="A12722" s="58"/>
    </row>
    <row r="12723">
      <c r="A12723" s="58"/>
    </row>
    <row r="12724">
      <c r="A12724" s="58"/>
    </row>
    <row r="12725">
      <c r="A12725" s="58"/>
    </row>
    <row r="12726">
      <c r="A12726" s="58"/>
    </row>
    <row r="12727">
      <c r="A12727" s="58"/>
    </row>
    <row r="12728">
      <c r="A12728" s="58"/>
    </row>
    <row r="12729">
      <c r="A12729" s="58"/>
    </row>
    <row r="12730">
      <c r="A12730" s="58"/>
    </row>
    <row r="12731">
      <c r="A12731" s="58"/>
    </row>
    <row r="12732">
      <c r="A12732" s="58"/>
    </row>
    <row r="12733">
      <c r="A12733" s="58"/>
    </row>
    <row r="12734">
      <c r="A12734" s="58"/>
    </row>
    <row r="12735">
      <c r="A12735" s="58"/>
    </row>
    <row r="12736">
      <c r="A12736" s="58"/>
    </row>
    <row r="12737">
      <c r="A12737" s="58"/>
    </row>
    <row r="12738">
      <c r="A12738" s="58"/>
    </row>
    <row r="12739">
      <c r="A12739" s="58"/>
    </row>
    <row r="12740">
      <c r="A12740" s="58"/>
    </row>
    <row r="12741">
      <c r="A12741" s="58"/>
    </row>
    <row r="12742">
      <c r="A12742" s="58"/>
    </row>
    <row r="12743">
      <c r="A12743" s="58"/>
    </row>
    <row r="12744">
      <c r="A12744" s="58"/>
    </row>
    <row r="12745">
      <c r="A12745" s="58"/>
    </row>
    <row r="12746">
      <c r="A12746" s="58"/>
    </row>
    <row r="12747">
      <c r="A12747" s="58"/>
    </row>
    <row r="12748">
      <c r="A12748" s="58"/>
    </row>
    <row r="12749">
      <c r="A12749" s="58"/>
    </row>
    <row r="12750">
      <c r="A12750" s="58"/>
    </row>
    <row r="12751">
      <c r="A12751" s="58"/>
    </row>
    <row r="12752">
      <c r="A12752" s="58"/>
    </row>
    <row r="12753">
      <c r="A12753" s="58"/>
    </row>
    <row r="12754">
      <c r="A12754" s="58"/>
    </row>
    <row r="12755">
      <c r="A12755" s="58"/>
    </row>
    <row r="12756">
      <c r="A12756" s="58"/>
    </row>
    <row r="12757">
      <c r="A12757" s="58"/>
    </row>
    <row r="12758">
      <c r="A12758" s="58"/>
    </row>
    <row r="12759">
      <c r="A12759" s="58"/>
    </row>
    <row r="12760">
      <c r="A12760" s="58"/>
    </row>
    <row r="12761">
      <c r="A12761" s="58"/>
    </row>
    <row r="12762">
      <c r="A12762" s="58"/>
    </row>
    <row r="12763">
      <c r="A12763" s="58"/>
    </row>
    <row r="12764">
      <c r="A12764" s="58"/>
    </row>
    <row r="12765">
      <c r="A12765" s="58"/>
    </row>
    <row r="12766">
      <c r="A12766" s="58"/>
    </row>
    <row r="12767">
      <c r="A12767" s="58"/>
    </row>
    <row r="12768">
      <c r="A12768" s="58"/>
    </row>
    <row r="12769">
      <c r="A12769" s="58"/>
    </row>
    <row r="12770">
      <c r="A12770" s="58"/>
    </row>
    <row r="12771">
      <c r="A12771" s="58"/>
    </row>
    <row r="12772">
      <c r="A12772" s="58"/>
    </row>
    <row r="12773">
      <c r="A12773" s="58"/>
    </row>
    <row r="12774">
      <c r="A12774" s="58"/>
    </row>
    <row r="12775">
      <c r="A12775" s="58"/>
    </row>
    <row r="12776">
      <c r="A12776" s="58"/>
    </row>
    <row r="12777">
      <c r="A12777" s="58"/>
    </row>
    <row r="12778">
      <c r="A12778" s="58"/>
    </row>
    <row r="12779">
      <c r="A12779" s="58"/>
    </row>
    <row r="12780">
      <c r="A12780" s="58"/>
    </row>
    <row r="12781">
      <c r="A12781" s="58"/>
    </row>
    <row r="12782">
      <c r="A12782" s="58"/>
    </row>
    <row r="12783">
      <c r="A12783" s="58"/>
    </row>
    <row r="12784">
      <c r="A12784" s="58"/>
    </row>
    <row r="12785">
      <c r="A12785" s="58"/>
    </row>
    <row r="12786">
      <c r="A12786" s="58"/>
    </row>
    <row r="12787">
      <c r="A12787" s="58"/>
    </row>
    <row r="12788">
      <c r="A12788" s="58"/>
    </row>
    <row r="12789">
      <c r="A12789" s="58"/>
    </row>
    <row r="12790">
      <c r="A12790" s="58"/>
    </row>
    <row r="12791">
      <c r="A12791" s="58"/>
    </row>
    <row r="12792">
      <c r="A12792" s="58"/>
    </row>
    <row r="12793">
      <c r="A12793" s="58"/>
    </row>
    <row r="12794">
      <c r="A12794" s="58"/>
    </row>
    <row r="12795">
      <c r="A12795" s="58"/>
    </row>
    <row r="12796">
      <c r="A12796" s="58"/>
    </row>
    <row r="12797">
      <c r="A12797" s="58"/>
    </row>
    <row r="12798">
      <c r="A12798" s="58"/>
    </row>
    <row r="12799">
      <c r="A12799" s="58"/>
    </row>
    <row r="12800">
      <c r="A12800" s="58"/>
    </row>
    <row r="12801">
      <c r="A12801" s="58"/>
    </row>
    <row r="12802">
      <c r="A12802" s="58"/>
    </row>
    <row r="12803">
      <c r="A12803" s="58"/>
    </row>
    <row r="12804">
      <c r="A12804" s="58"/>
    </row>
    <row r="12805">
      <c r="A12805" s="58"/>
    </row>
    <row r="12806">
      <c r="A12806" s="58"/>
    </row>
    <row r="12807">
      <c r="A12807" s="58"/>
    </row>
    <row r="12808">
      <c r="A12808" s="58"/>
    </row>
    <row r="12809">
      <c r="A12809" s="58"/>
    </row>
    <row r="12810">
      <c r="A12810" s="58"/>
    </row>
    <row r="12811">
      <c r="A12811" s="58"/>
    </row>
    <row r="12812">
      <c r="A12812" s="58"/>
    </row>
    <row r="12813">
      <c r="A12813" s="58"/>
    </row>
    <row r="12814">
      <c r="A12814" s="58"/>
    </row>
    <row r="12815">
      <c r="A12815" s="58"/>
    </row>
    <row r="12816">
      <c r="A12816" s="58"/>
    </row>
    <row r="12817">
      <c r="A12817" s="58"/>
    </row>
    <row r="12818">
      <c r="A12818" s="58"/>
    </row>
    <row r="12819">
      <c r="A12819" s="58"/>
    </row>
    <row r="12820">
      <c r="A12820" s="58"/>
    </row>
    <row r="12821">
      <c r="A12821" s="58"/>
    </row>
    <row r="12822">
      <c r="A12822" s="58"/>
    </row>
    <row r="12823">
      <c r="A12823" s="58"/>
    </row>
    <row r="12824">
      <c r="A12824" s="58"/>
    </row>
    <row r="12825">
      <c r="A12825" s="58"/>
    </row>
    <row r="12826">
      <c r="A12826" s="58"/>
    </row>
    <row r="12827">
      <c r="A12827" s="58"/>
    </row>
    <row r="12828">
      <c r="A12828" s="58"/>
    </row>
    <row r="12829">
      <c r="A12829" s="58"/>
    </row>
    <row r="12830">
      <c r="A12830" s="58"/>
    </row>
    <row r="12831">
      <c r="A12831" s="58"/>
    </row>
    <row r="12832">
      <c r="A12832" s="58"/>
    </row>
    <row r="12833">
      <c r="A12833" s="58"/>
    </row>
    <row r="12834">
      <c r="A12834" s="58"/>
    </row>
    <row r="12835">
      <c r="A12835" s="58"/>
    </row>
    <row r="12836">
      <c r="A12836" s="58"/>
    </row>
    <row r="12837">
      <c r="A12837" s="58"/>
    </row>
    <row r="12838">
      <c r="A12838" s="58"/>
    </row>
    <row r="12839">
      <c r="A12839" s="58"/>
    </row>
    <row r="12840">
      <c r="A12840" s="58"/>
    </row>
    <row r="12841">
      <c r="A12841" s="58"/>
    </row>
    <row r="12842">
      <c r="A12842" s="58"/>
    </row>
    <row r="12843">
      <c r="A12843" s="58"/>
    </row>
    <row r="12844">
      <c r="A12844" s="58"/>
    </row>
    <row r="12845">
      <c r="A12845" s="58"/>
    </row>
    <row r="12846">
      <c r="A12846" s="58"/>
    </row>
    <row r="12847">
      <c r="A12847" s="58"/>
    </row>
    <row r="12848">
      <c r="A12848" s="58"/>
    </row>
    <row r="12849">
      <c r="A12849" s="58"/>
    </row>
    <row r="12850">
      <c r="A12850" s="58"/>
    </row>
    <row r="12851">
      <c r="A12851" s="58"/>
    </row>
    <row r="12852">
      <c r="A12852" s="58"/>
    </row>
    <row r="12853">
      <c r="A12853" s="58"/>
    </row>
    <row r="12854">
      <c r="A12854" s="58"/>
    </row>
    <row r="12855">
      <c r="A12855" s="58"/>
    </row>
    <row r="12856">
      <c r="A12856" s="58"/>
    </row>
    <row r="12857">
      <c r="A12857" s="58"/>
    </row>
    <row r="12858">
      <c r="A12858" s="58"/>
    </row>
    <row r="12859">
      <c r="A12859" s="58"/>
    </row>
    <row r="12860">
      <c r="A12860" s="58"/>
    </row>
    <row r="12861">
      <c r="A12861" s="58"/>
    </row>
    <row r="12862">
      <c r="A12862" s="58"/>
    </row>
    <row r="12863">
      <c r="A12863" s="58"/>
    </row>
    <row r="12864">
      <c r="A12864" s="58"/>
    </row>
    <row r="12865">
      <c r="A12865" s="58"/>
    </row>
    <row r="12866">
      <c r="A12866" s="58"/>
    </row>
    <row r="12867">
      <c r="A12867" s="58"/>
    </row>
    <row r="12868">
      <c r="A12868" s="58"/>
    </row>
    <row r="12869">
      <c r="A12869" s="58"/>
    </row>
    <row r="12870">
      <c r="A12870" s="58"/>
    </row>
    <row r="12871">
      <c r="A12871" s="58"/>
    </row>
    <row r="12872">
      <c r="A12872" s="58"/>
    </row>
    <row r="12873">
      <c r="A12873" s="58"/>
    </row>
    <row r="12874">
      <c r="A12874" s="58"/>
    </row>
    <row r="12875">
      <c r="A12875" s="58"/>
    </row>
    <row r="12876">
      <c r="A12876" s="58"/>
    </row>
    <row r="12877">
      <c r="A12877" s="58"/>
    </row>
    <row r="12878">
      <c r="A12878" s="58"/>
    </row>
    <row r="12879">
      <c r="A12879" s="58"/>
    </row>
    <row r="12880">
      <c r="A12880" s="58"/>
    </row>
    <row r="12881">
      <c r="A12881" s="58"/>
    </row>
    <row r="12882">
      <c r="A12882" s="58"/>
    </row>
    <row r="12883">
      <c r="A12883" s="58"/>
    </row>
    <row r="12884">
      <c r="A12884" s="58"/>
    </row>
    <row r="12885">
      <c r="A12885" s="58"/>
    </row>
    <row r="12886">
      <c r="A12886" s="58"/>
    </row>
    <row r="12887">
      <c r="A12887" s="58"/>
    </row>
    <row r="12888">
      <c r="A12888" s="58"/>
    </row>
    <row r="12889">
      <c r="A12889" s="58"/>
    </row>
    <row r="12890">
      <c r="A12890" s="58"/>
    </row>
    <row r="12891">
      <c r="A12891" s="58"/>
    </row>
    <row r="12892">
      <c r="A12892" s="58"/>
    </row>
    <row r="12893">
      <c r="A12893" s="58"/>
    </row>
    <row r="12894">
      <c r="A12894" s="58"/>
    </row>
    <row r="12895">
      <c r="A12895" s="58"/>
    </row>
    <row r="12896">
      <c r="A12896" s="58"/>
    </row>
    <row r="12897">
      <c r="A12897" s="58"/>
    </row>
    <row r="12898">
      <c r="A12898" s="58"/>
    </row>
    <row r="12899">
      <c r="A12899" s="58"/>
    </row>
    <row r="12900">
      <c r="A12900" s="58"/>
    </row>
    <row r="12901">
      <c r="A12901" s="58"/>
    </row>
    <row r="12902">
      <c r="A12902" s="58"/>
    </row>
    <row r="12903">
      <c r="A12903" s="58"/>
    </row>
    <row r="12904">
      <c r="A12904" s="58"/>
    </row>
    <row r="12905">
      <c r="A12905" s="58"/>
    </row>
    <row r="12906">
      <c r="A12906" s="58"/>
    </row>
    <row r="12907">
      <c r="A12907" s="58"/>
    </row>
    <row r="12908">
      <c r="A12908" s="58"/>
    </row>
    <row r="12909">
      <c r="A12909" s="58"/>
    </row>
    <row r="12910">
      <c r="A12910" s="58"/>
    </row>
    <row r="12911">
      <c r="A12911" s="58"/>
    </row>
    <row r="12912">
      <c r="A12912" s="58"/>
    </row>
    <row r="12913">
      <c r="A12913" s="58"/>
    </row>
    <row r="12914">
      <c r="A12914" s="58"/>
    </row>
    <row r="12915">
      <c r="A12915" s="58"/>
    </row>
    <row r="12916">
      <c r="A12916" s="58"/>
    </row>
    <row r="12917">
      <c r="A12917" s="58"/>
    </row>
    <row r="12918">
      <c r="A12918" s="58"/>
    </row>
    <row r="12919">
      <c r="A12919" s="58"/>
    </row>
    <row r="12920">
      <c r="A12920" s="58"/>
    </row>
    <row r="12921">
      <c r="A12921" s="58"/>
    </row>
    <row r="12922">
      <c r="A12922" s="58"/>
    </row>
    <row r="12923">
      <c r="A12923" s="58"/>
    </row>
    <row r="12924">
      <c r="A12924" s="58"/>
    </row>
    <row r="12925">
      <c r="A12925" s="58"/>
    </row>
    <row r="12926">
      <c r="A12926" s="58"/>
    </row>
    <row r="12927">
      <c r="A12927" s="58"/>
    </row>
    <row r="12928">
      <c r="A12928" s="58"/>
    </row>
    <row r="12929">
      <c r="A12929" s="58"/>
    </row>
    <row r="12930">
      <c r="A12930" s="58"/>
    </row>
    <row r="12931">
      <c r="A12931" s="58"/>
    </row>
    <row r="12932">
      <c r="A12932" s="58"/>
    </row>
    <row r="12933">
      <c r="A12933" s="58"/>
    </row>
    <row r="12934">
      <c r="A12934" s="58"/>
    </row>
    <row r="12935">
      <c r="A12935" s="58"/>
    </row>
    <row r="12936">
      <c r="A12936" s="58"/>
    </row>
    <row r="12937">
      <c r="A12937" s="58"/>
    </row>
    <row r="12938">
      <c r="A12938" s="58"/>
    </row>
    <row r="12939">
      <c r="A12939" s="58"/>
    </row>
    <row r="12940">
      <c r="A12940" s="58"/>
    </row>
    <row r="12941">
      <c r="A12941" s="58"/>
    </row>
    <row r="12942">
      <c r="A12942" s="58"/>
    </row>
    <row r="12943">
      <c r="A12943" s="58"/>
    </row>
    <row r="12944">
      <c r="A12944" s="58"/>
    </row>
    <row r="12945">
      <c r="A12945" s="58"/>
    </row>
    <row r="12946">
      <c r="A12946" s="58"/>
    </row>
    <row r="12947">
      <c r="A12947" s="58"/>
    </row>
    <row r="12948">
      <c r="A12948" s="58"/>
    </row>
    <row r="12949">
      <c r="A12949" s="58"/>
    </row>
    <row r="12950">
      <c r="A12950" s="58"/>
    </row>
    <row r="12951">
      <c r="A12951" s="58"/>
    </row>
    <row r="12952">
      <c r="A12952" s="58"/>
    </row>
    <row r="12953">
      <c r="A12953" s="58"/>
    </row>
    <row r="12954">
      <c r="A12954" s="58"/>
    </row>
    <row r="12955">
      <c r="A12955" s="58"/>
    </row>
    <row r="12956">
      <c r="A12956" s="58"/>
    </row>
    <row r="12957">
      <c r="A12957" s="58"/>
    </row>
    <row r="12958">
      <c r="A12958" s="58"/>
    </row>
    <row r="12959">
      <c r="A12959" s="58"/>
    </row>
    <row r="12960">
      <c r="A12960" s="58"/>
    </row>
    <row r="12961">
      <c r="A12961" s="58"/>
    </row>
    <row r="12962">
      <c r="A12962" s="58"/>
    </row>
    <row r="12963">
      <c r="A12963" s="58"/>
    </row>
    <row r="12964">
      <c r="A12964" s="58"/>
    </row>
    <row r="12965">
      <c r="A12965" s="58"/>
    </row>
    <row r="12966">
      <c r="A12966" s="58"/>
    </row>
    <row r="12967">
      <c r="A12967" s="58"/>
    </row>
    <row r="12968">
      <c r="A12968" s="58"/>
    </row>
    <row r="12969">
      <c r="A12969" s="58"/>
    </row>
    <row r="12970">
      <c r="A12970" s="58"/>
    </row>
    <row r="12971">
      <c r="A12971" s="58"/>
    </row>
    <row r="12972">
      <c r="A12972" s="58"/>
    </row>
    <row r="12973">
      <c r="A12973" s="58"/>
    </row>
    <row r="12974">
      <c r="A12974" s="58"/>
    </row>
    <row r="12975">
      <c r="A12975" s="58"/>
    </row>
    <row r="12976">
      <c r="A12976" s="58"/>
    </row>
    <row r="12977">
      <c r="A12977" s="58"/>
    </row>
    <row r="12978">
      <c r="A12978" s="58"/>
    </row>
    <row r="12979">
      <c r="A12979" s="58"/>
    </row>
    <row r="12980">
      <c r="A12980" s="58"/>
    </row>
    <row r="12981">
      <c r="A12981" s="58"/>
    </row>
    <row r="12982">
      <c r="A12982" s="58"/>
    </row>
    <row r="12983">
      <c r="A12983" s="58"/>
    </row>
    <row r="12984">
      <c r="A12984" s="58"/>
    </row>
    <row r="12985">
      <c r="A12985" s="58"/>
    </row>
    <row r="12986">
      <c r="A12986" s="58"/>
    </row>
    <row r="12987">
      <c r="A12987" s="58"/>
    </row>
    <row r="12988">
      <c r="A12988" s="58"/>
    </row>
    <row r="12989">
      <c r="A12989" s="58"/>
    </row>
    <row r="12990">
      <c r="A12990" s="58"/>
    </row>
    <row r="12991">
      <c r="A12991" s="58"/>
    </row>
    <row r="12992">
      <c r="A12992" s="58"/>
    </row>
    <row r="12993">
      <c r="A12993" s="58"/>
    </row>
    <row r="12994">
      <c r="A12994" s="58"/>
    </row>
    <row r="12995">
      <c r="A12995" s="58"/>
    </row>
    <row r="12996">
      <c r="A12996" s="58"/>
    </row>
    <row r="12997">
      <c r="A12997" s="58"/>
    </row>
    <row r="12998">
      <c r="A12998" s="58"/>
    </row>
    <row r="12999">
      <c r="A12999" s="58"/>
    </row>
    <row r="13000">
      <c r="A13000" s="58"/>
    </row>
    <row r="13001">
      <c r="A13001" s="58"/>
    </row>
    <row r="13002">
      <c r="A13002" s="58"/>
    </row>
    <row r="13003">
      <c r="A13003" s="58"/>
    </row>
    <row r="13004">
      <c r="A13004" s="58"/>
    </row>
    <row r="13005">
      <c r="A13005" s="58"/>
    </row>
    <row r="13006">
      <c r="A13006" s="58"/>
    </row>
    <row r="13007">
      <c r="A13007" s="58"/>
    </row>
    <row r="13008">
      <c r="A13008" s="58"/>
    </row>
    <row r="13009">
      <c r="A13009" s="58"/>
    </row>
    <row r="13010">
      <c r="A13010" s="58"/>
    </row>
    <row r="13011">
      <c r="A13011" s="58"/>
    </row>
    <row r="13012">
      <c r="A13012" s="58"/>
    </row>
    <row r="13013">
      <c r="A13013" s="58"/>
    </row>
    <row r="13014">
      <c r="A13014" s="58"/>
    </row>
    <row r="13015">
      <c r="A13015" s="58"/>
    </row>
    <row r="13016">
      <c r="A13016" s="58"/>
    </row>
    <row r="13017">
      <c r="A13017" s="58"/>
    </row>
    <row r="13018">
      <c r="A13018" s="58"/>
    </row>
    <row r="13019">
      <c r="A13019" s="58"/>
    </row>
    <row r="13020">
      <c r="A13020" s="58"/>
    </row>
    <row r="13021">
      <c r="A13021" s="58"/>
    </row>
    <row r="13022">
      <c r="A13022" s="58"/>
    </row>
    <row r="13023">
      <c r="A13023" s="58"/>
    </row>
    <row r="13024">
      <c r="A13024" s="58"/>
    </row>
    <row r="13025">
      <c r="A13025" s="58"/>
    </row>
    <row r="13026">
      <c r="A13026" s="58"/>
    </row>
    <row r="13027">
      <c r="A13027" s="58"/>
    </row>
    <row r="13028">
      <c r="A13028" s="58"/>
    </row>
    <row r="13029">
      <c r="A13029" s="58"/>
    </row>
    <row r="13030">
      <c r="A13030" s="58"/>
    </row>
    <row r="13031">
      <c r="A13031" s="58"/>
    </row>
    <row r="13032">
      <c r="A13032" s="58"/>
    </row>
    <row r="13033">
      <c r="A13033" s="58"/>
    </row>
    <row r="13034">
      <c r="A13034" s="58"/>
    </row>
    <row r="13035">
      <c r="A13035" s="58"/>
    </row>
    <row r="13036">
      <c r="A13036" s="58"/>
    </row>
    <row r="13037">
      <c r="A13037" s="58"/>
    </row>
    <row r="13038">
      <c r="A13038" s="58"/>
    </row>
    <row r="13039">
      <c r="A13039" s="58"/>
    </row>
    <row r="13040">
      <c r="A13040" s="58"/>
    </row>
    <row r="13041">
      <c r="A13041" s="58"/>
    </row>
    <row r="13042">
      <c r="A13042" s="58"/>
    </row>
    <row r="13043">
      <c r="A13043" s="58"/>
    </row>
    <row r="13044">
      <c r="A13044" s="58"/>
    </row>
    <row r="13045">
      <c r="A13045" s="58"/>
    </row>
    <row r="13046">
      <c r="A13046" s="58"/>
    </row>
    <row r="13047">
      <c r="A13047" s="58"/>
    </row>
    <row r="13048">
      <c r="A13048" s="58"/>
    </row>
    <row r="13049">
      <c r="A13049" s="58"/>
    </row>
    <row r="13050">
      <c r="A13050" s="58"/>
    </row>
    <row r="13051">
      <c r="A13051" s="58"/>
    </row>
    <row r="13052">
      <c r="A13052" s="58"/>
    </row>
    <row r="13053">
      <c r="A13053" s="58"/>
    </row>
    <row r="13054">
      <c r="A13054" s="58"/>
    </row>
    <row r="13055">
      <c r="A13055" s="58"/>
    </row>
    <row r="13056">
      <c r="A13056" s="58"/>
    </row>
    <row r="13057">
      <c r="A13057" s="58"/>
    </row>
    <row r="13058">
      <c r="A13058" s="58"/>
    </row>
    <row r="13059">
      <c r="A13059" s="58"/>
    </row>
    <row r="13060">
      <c r="A13060" s="58"/>
    </row>
    <row r="13061">
      <c r="A13061" s="58"/>
    </row>
    <row r="13062">
      <c r="A13062" s="58"/>
    </row>
    <row r="13063">
      <c r="A13063" s="58"/>
    </row>
    <row r="13064">
      <c r="A13064" s="58"/>
    </row>
    <row r="13065">
      <c r="A13065" s="58"/>
    </row>
    <row r="13066">
      <c r="A13066" s="58"/>
    </row>
    <row r="13067">
      <c r="A13067" s="58"/>
    </row>
    <row r="13068">
      <c r="A13068" s="58"/>
    </row>
    <row r="13069">
      <c r="A13069" s="58"/>
    </row>
    <row r="13070">
      <c r="A13070" s="58"/>
    </row>
    <row r="13071">
      <c r="A13071" s="58"/>
    </row>
    <row r="13072">
      <c r="A13072" s="58"/>
    </row>
    <row r="13073">
      <c r="A13073" s="58"/>
    </row>
    <row r="13074">
      <c r="A13074" s="58"/>
    </row>
    <row r="13075">
      <c r="A13075" s="58"/>
    </row>
    <row r="13076">
      <c r="A13076" s="58"/>
    </row>
    <row r="13077">
      <c r="A13077" s="58"/>
    </row>
    <row r="13078">
      <c r="A13078" s="58"/>
    </row>
    <row r="13079">
      <c r="A13079" s="58"/>
    </row>
    <row r="13080">
      <c r="A13080" s="58"/>
    </row>
    <row r="13081">
      <c r="A13081" s="58"/>
    </row>
    <row r="13082">
      <c r="A13082" s="58"/>
    </row>
    <row r="13083">
      <c r="A13083" s="58"/>
    </row>
    <row r="13084">
      <c r="A13084" s="58"/>
    </row>
    <row r="13085">
      <c r="A13085" s="58"/>
    </row>
    <row r="13086">
      <c r="A13086" s="58"/>
    </row>
    <row r="13087">
      <c r="A13087" s="58"/>
    </row>
    <row r="13088">
      <c r="A13088" s="58"/>
    </row>
    <row r="13089">
      <c r="A13089" s="58"/>
    </row>
    <row r="13090">
      <c r="A13090" s="58"/>
    </row>
    <row r="13091">
      <c r="A13091" s="58"/>
    </row>
    <row r="13092">
      <c r="A13092" s="58"/>
    </row>
    <row r="13093">
      <c r="A13093" s="58"/>
    </row>
    <row r="13094">
      <c r="A13094" s="58"/>
    </row>
    <row r="13095">
      <c r="A13095" s="58"/>
    </row>
    <row r="13096">
      <c r="A13096" s="58"/>
    </row>
    <row r="13097">
      <c r="A13097" s="58"/>
    </row>
    <row r="13098">
      <c r="A13098" s="58"/>
    </row>
    <row r="13099">
      <c r="A13099" s="58"/>
    </row>
    <row r="13100">
      <c r="A13100" s="58"/>
    </row>
    <row r="13101">
      <c r="A13101" s="58"/>
    </row>
    <row r="13102">
      <c r="A13102" s="58"/>
    </row>
    <row r="13103">
      <c r="A13103" s="58"/>
    </row>
    <row r="13104">
      <c r="A13104" s="58"/>
    </row>
    <row r="13105">
      <c r="A13105" s="58"/>
    </row>
    <row r="13106">
      <c r="A13106" s="58"/>
    </row>
    <row r="13107">
      <c r="A13107" s="58"/>
    </row>
    <row r="13108">
      <c r="A13108" s="58"/>
    </row>
    <row r="13109">
      <c r="A13109" s="58"/>
    </row>
    <row r="13110">
      <c r="A13110" s="58"/>
    </row>
    <row r="13111">
      <c r="A13111" s="58"/>
    </row>
    <row r="13112">
      <c r="A13112" s="58"/>
    </row>
    <row r="13113">
      <c r="A13113" s="58"/>
    </row>
    <row r="13114">
      <c r="A13114" s="58"/>
    </row>
    <row r="13115">
      <c r="A13115" s="58"/>
    </row>
    <row r="13116">
      <c r="A13116" s="58"/>
    </row>
    <row r="13117">
      <c r="A13117" s="58"/>
    </row>
    <row r="13118">
      <c r="A13118" s="58"/>
    </row>
    <row r="13119">
      <c r="A13119" s="58"/>
    </row>
    <row r="13120">
      <c r="A13120" s="58"/>
    </row>
    <row r="13121">
      <c r="A13121" s="58"/>
    </row>
    <row r="13122">
      <c r="A13122" s="58"/>
    </row>
    <row r="13123">
      <c r="A13123" s="58"/>
    </row>
    <row r="13124">
      <c r="A13124" s="58"/>
    </row>
    <row r="13125">
      <c r="A13125" s="58"/>
    </row>
    <row r="13126">
      <c r="A13126" s="58"/>
    </row>
    <row r="13127">
      <c r="A13127" s="58"/>
    </row>
    <row r="13128">
      <c r="A13128" s="58"/>
    </row>
    <row r="13129">
      <c r="A13129" s="58"/>
    </row>
    <row r="13130">
      <c r="A13130" s="58"/>
    </row>
    <row r="13131">
      <c r="A13131" s="58"/>
    </row>
    <row r="13132">
      <c r="A13132" s="58"/>
    </row>
    <row r="13133">
      <c r="A13133" s="58"/>
    </row>
    <row r="13134">
      <c r="A13134" s="58"/>
    </row>
    <row r="13135">
      <c r="A13135" s="58"/>
    </row>
    <row r="13136">
      <c r="A13136" s="58"/>
    </row>
    <row r="13137">
      <c r="A13137" s="58"/>
    </row>
    <row r="13138">
      <c r="A13138" s="58"/>
    </row>
    <row r="13139">
      <c r="A13139" s="58"/>
    </row>
    <row r="13140">
      <c r="A13140" s="58"/>
    </row>
    <row r="13141">
      <c r="A13141" s="58"/>
    </row>
    <row r="13142">
      <c r="A13142" s="58"/>
    </row>
    <row r="13143">
      <c r="A13143" s="58"/>
    </row>
    <row r="13144">
      <c r="A13144" s="58"/>
    </row>
    <row r="13145">
      <c r="A13145" s="58"/>
    </row>
    <row r="13146">
      <c r="A13146" s="58"/>
    </row>
    <row r="13147">
      <c r="A13147" s="58"/>
    </row>
    <row r="13148">
      <c r="A13148" s="58"/>
    </row>
    <row r="13149">
      <c r="A13149" s="58"/>
    </row>
    <row r="13150">
      <c r="A13150" s="58"/>
    </row>
    <row r="13151">
      <c r="A13151" s="58"/>
    </row>
    <row r="13152">
      <c r="A13152" s="58"/>
    </row>
    <row r="13153">
      <c r="A13153" s="58"/>
    </row>
    <row r="13154">
      <c r="A13154" s="58"/>
    </row>
    <row r="13155">
      <c r="A13155" s="58"/>
    </row>
    <row r="13156">
      <c r="A13156" s="58"/>
    </row>
    <row r="13157">
      <c r="A13157" s="58"/>
    </row>
    <row r="13158">
      <c r="A13158" s="58"/>
    </row>
    <row r="13159">
      <c r="A13159" s="58"/>
    </row>
    <row r="13160">
      <c r="A13160" s="58"/>
    </row>
    <row r="13161">
      <c r="A13161" s="58"/>
    </row>
    <row r="13162">
      <c r="A13162" s="58"/>
    </row>
    <row r="13163">
      <c r="A13163" s="58"/>
    </row>
    <row r="13164">
      <c r="A13164" s="58"/>
    </row>
    <row r="13165">
      <c r="A13165" s="58"/>
    </row>
    <row r="13166">
      <c r="A13166" s="58"/>
    </row>
    <row r="13167">
      <c r="A13167" s="58"/>
    </row>
    <row r="13168">
      <c r="A13168" s="58"/>
    </row>
    <row r="13169">
      <c r="A13169" s="58"/>
    </row>
    <row r="13170">
      <c r="A13170" s="58"/>
    </row>
    <row r="13171">
      <c r="A13171" s="58"/>
    </row>
    <row r="13172">
      <c r="A13172" s="58"/>
    </row>
    <row r="13173">
      <c r="A13173" s="58"/>
    </row>
    <row r="13174">
      <c r="A13174" s="58"/>
    </row>
    <row r="13175">
      <c r="A13175" s="58"/>
    </row>
    <row r="13176">
      <c r="A13176" s="58"/>
    </row>
    <row r="13177">
      <c r="A13177" s="58"/>
    </row>
    <row r="13178">
      <c r="A13178" s="58"/>
    </row>
    <row r="13179">
      <c r="A13179" s="58"/>
    </row>
    <row r="13180">
      <c r="A13180" s="58"/>
    </row>
    <row r="13181">
      <c r="A13181" s="58"/>
    </row>
    <row r="13182">
      <c r="A13182" s="58"/>
    </row>
    <row r="13183">
      <c r="A13183" s="58"/>
    </row>
    <row r="13184">
      <c r="A13184" s="58"/>
    </row>
    <row r="13185">
      <c r="A13185" s="58"/>
    </row>
    <row r="13186">
      <c r="A13186" s="58"/>
    </row>
    <row r="13187">
      <c r="A13187" s="58"/>
    </row>
    <row r="13188">
      <c r="A13188" s="58"/>
    </row>
    <row r="13189">
      <c r="A13189" s="58"/>
    </row>
    <row r="13190">
      <c r="A13190" s="58"/>
    </row>
    <row r="13191">
      <c r="A13191" s="58"/>
    </row>
    <row r="13192">
      <c r="A13192" s="58"/>
    </row>
    <row r="13193">
      <c r="A13193" s="58"/>
    </row>
    <row r="13194">
      <c r="A13194" s="58"/>
    </row>
    <row r="13195">
      <c r="A13195" s="58"/>
    </row>
    <row r="13196">
      <c r="A13196" s="58"/>
    </row>
    <row r="13197">
      <c r="A13197" s="58"/>
    </row>
    <row r="13198">
      <c r="A13198" s="58"/>
    </row>
    <row r="13199">
      <c r="A13199" s="58"/>
    </row>
    <row r="13200">
      <c r="A13200" s="58"/>
    </row>
    <row r="13201">
      <c r="A13201" s="58"/>
    </row>
    <row r="13202">
      <c r="A13202" s="58"/>
    </row>
    <row r="13203">
      <c r="A13203" s="58"/>
    </row>
    <row r="13204">
      <c r="A13204" s="58"/>
    </row>
    <row r="13205">
      <c r="A13205" s="58"/>
    </row>
    <row r="13206">
      <c r="A13206" s="58"/>
    </row>
    <row r="13207">
      <c r="A13207" s="58"/>
    </row>
    <row r="13208">
      <c r="A13208" s="58"/>
    </row>
    <row r="13209">
      <c r="A13209" s="58"/>
    </row>
    <row r="13210">
      <c r="A13210" s="58"/>
    </row>
    <row r="13211">
      <c r="A13211" s="58"/>
    </row>
    <row r="13212">
      <c r="A13212" s="58"/>
    </row>
    <row r="13213">
      <c r="A13213" s="58"/>
    </row>
    <row r="13214">
      <c r="A13214" s="58"/>
    </row>
    <row r="13215">
      <c r="A13215" s="58"/>
    </row>
    <row r="13216">
      <c r="A13216" s="58"/>
    </row>
    <row r="13217">
      <c r="A13217" s="58"/>
    </row>
    <row r="13218">
      <c r="A13218" s="58"/>
    </row>
    <row r="13219">
      <c r="A13219" s="58"/>
    </row>
    <row r="13220">
      <c r="A13220" s="58"/>
    </row>
    <row r="13221">
      <c r="A13221" s="58"/>
    </row>
    <row r="13222">
      <c r="A13222" s="58"/>
    </row>
    <row r="13223">
      <c r="A13223" s="58"/>
    </row>
    <row r="13224">
      <c r="A13224" s="58"/>
    </row>
    <row r="13225">
      <c r="A13225" s="58"/>
    </row>
    <row r="13226">
      <c r="A13226" s="58"/>
    </row>
    <row r="13227">
      <c r="A13227" s="58"/>
    </row>
    <row r="13228">
      <c r="A13228" s="58"/>
    </row>
    <row r="13229">
      <c r="A13229" s="58"/>
    </row>
    <row r="13230">
      <c r="A13230" s="58"/>
    </row>
    <row r="13231">
      <c r="A13231" s="58"/>
    </row>
    <row r="13232">
      <c r="A13232" s="58"/>
    </row>
    <row r="13233">
      <c r="A13233" s="58"/>
    </row>
    <row r="13234">
      <c r="A13234" s="58"/>
    </row>
    <row r="13235">
      <c r="A13235" s="58"/>
    </row>
    <row r="13236">
      <c r="A13236" s="58"/>
    </row>
    <row r="13237">
      <c r="A13237" s="58"/>
    </row>
    <row r="13238">
      <c r="A13238" s="58"/>
    </row>
    <row r="13239">
      <c r="A13239" s="58"/>
    </row>
    <row r="13240">
      <c r="A13240" s="58"/>
    </row>
    <row r="13241">
      <c r="A13241" s="58"/>
    </row>
    <row r="13242">
      <c r="A13242" s="58"/>
    </row>
    <row r="13243">
      <c r="A13243" s="58"/>
    </row>
    <row r="13244">
      <c r="A13244" s="58"/>
    </row>
    <row r="13245">
      <c r="A13245" s="58"/>
    </row>
    <row r="13246">
      <c r="A13246" s="58"/>
    </row>
    <row r="13247">
      <c r="A13247" s="58"/>
    </row>
    <row r="13248">
      <c r="A13248" s="58"/>
    </row>
    <row r="13249">
      <c r="A13249" s="58"/>
    </row>
    <row r="13250">
      <c r="A13250" s="58"/>
    </row>
    <row r="13251">
      <c r="A13251" s="58"/>
    </row>
    <row r="13252">
      <c r="A13252" s="58"/>
    </row>
    <row r="13253">
      <c r="A13253" s="58"/>
    </row>
    <row r="13254">
      <c r="A13254" s="58"/>
    </row>
    <row r="13255">
      <c r="A13255" s="58"/>
    </row>
    <row r="13256">
      <c r="A13256" s="58"/>
    </row>
    <row r="13257">
      <c r="A13257" s="58"/>
    </row>
    <row r="13258">
      <c r="A13258" s="58"/>
    </row>
    <row r="13259">
      <c r="A13259" s="58"/>
    </row>
    <row r="13260">
      <c r="A13260" s="58"/>
    </row>
    <row r="13261">
      <c r="A13261" s="58"/>
    </row>
    <row r="13262">
      <c r="A13262" s="58"/>
    </row>
    <row r="13263">
      <c r="A13263" s="58"/>
    </row>
    <row r="13264">
      <c r="A13264" s="58"/>
    </row>
    <row r="13265">
      <c r="A13265" s="58"/>
    </row>
    <row r="13266">
      <c r="A13266" s="58"/>
    </row>
    <row r="13267">
      <c r="A13267" s="58"/>
    </row>
    <row r="13268">
      <c r="A13268" s="58"/>
    </row>
    <row r="13269">
      <c r="A13269" s="58"/>
    </row>
    <row r="13270">
      <c r="A13270" s="58"/>
    </row>
    <row r="13271">
      <c r="A13271" s="58"/>
    </row>
    <row r="13272">
      <c r="A13272" s="58"/>
    </row>
    <row r="13273">
      <c r="A13273" s="58"/>
    </row>
    <row r="13274">
      <c r="A13274" s="58"/>
    </row>
    <row r="13275">
      <c r="A13275" s="58"/>
    </row>
    <row r="13276">
      <c r="A13276" s="58"/>
    </row>
    <row r="13277">
      <c r="A13277" s="58"/>
    </row>
    <row r="13278">
      <c r="A13278" s="58"/>
    </row>
    <row r="13279">
      <c r="A13279" s="58"/>
    </row>
    <row r="13280">
      <c r="A13280" s="58"/>
    </row>
    <row r="13281">
      <c r="A13281" s="58"/>
    </row>
    <row r="13282">
      <c r="A13282" s="58"/>
    </row>
    <row r="13283">
      <c r="A13283" s="58"/>
    </row>
    <row r="13284">
      <c r="A13284" s="58"/>
    </row>
    <row r="13285">
      <c r="A13285" s="58"/>
    </row>
    <row r="13286">
      <c r="A13286" s="58"/>
    </row>
    <row r="13287">
      <c r="A13287" s="58"/>
    </row>
    <row r="13288">
      <c r="A13288" s="58"/>
    </row>
    <row r="13289">
      <c r="A13289" s="58"/>
    </row>
    <row r="13290">
      <c r="A13290" s="58"/>
    </row>
    <row r="13291">
      <c r="A13291" s="58"/>
    </row>
    <row r="13292">
      <c r="A13292" s="58"/>
    </row>
    <row r="13293">
      <c r="A13293" s="58"/>
    </row>
    <row r="13294">
      <c r="A13294" s="58"/>
    </row>
    <row r="13295">
      <c r="A13295" s="58"/>
    </row>
    <row r="13296">
      <c r="A13296" s="58"/>
    </row>
    <row r="13297">
      <c r="A13297" s="58"/>
    </row>
    <row r="13298">
      <c r="A13298" s="58"/>
    </row>
    <row r="13299">
      <c r="A13299" s="58"/>
    </row>
    <row r="13300">
      <c r="A13300" s="58"/>
    </row>
    <row r="13301">
      <c r="A13301" s="58"/>
    </row>
    <row r="13302">
      <c r="A13302" s="58"/>
    </row>
    <row r="13303">
      <c r="A13303" s="58"/>
    </row>
    <row r="13304">
      <c r="A13304" s="58"/>
    </row>
    <row r="13305">
      <c r="A13305" s="58"/>
    </row>
    <row r="13306">
      <c r="A13306" s="58"/>
    </row>
    <row r="13307">
      <c r="A13307" s="58"/>
    </row>
    <row r="13308">
      <c r="A13308" s="58"/>
    </row>
    <row r="13309">
      <c r="A13309" s="58"/>
    </row>
    <row r="13310">
      <c r="A13310" s="58"/>
    </row>
    <row r="13311">
      <c r="A13311" s="58"/>
    </row>
    <row r="13312">
      <c r="A13312" s="58"/>
    </row>
    <row r="13313">
      <c r="A13313" s="58"/>
    </row>
    <row r="13314">
      <c r="A13314" s="58"/>
    </row>
    <row r="13315">
      <c r="A13315" s="58"/>
    </row>
    <row r="13316">
      <c r="A13316" s="58"/>
    </row>
    <row r="13317">
      <c r="A13317" s="58"/>
    </row>
    <row r="13318">
      <c r="A13318" s="58"/>
    </row>
    <row r="13319">
      <c r="A13319" s="58"/>
    </row>
    <row r="13320">
      <c r="A13320" s="58"/>
    </row>
    <row r="13321">
      <c r="A13321" s="58"/>
    </row>
    <row r="13322">
      <c r="A13322" s="58"/>
    </row>
    <row r="13323">
      <c r="A13323" s="58"/>
    </row>
    <row r="13324">
      <c r="A13324" s="58"/>
    </row>
    <row r="13325">
      <c r="A13325" s="58"/>
    </row>
    <row r="13326">
      <c r="A13326" s="58"/>
    </row>
    <row r="13327">
      <c r="A13327" s="58"/>
    </row>
    <row r="13328">
      <c r="A13328" s="58"/>
    </row>
    <row r="13329">
      <c r="A13329" s="58"/>
    </row>
    <row r="13330">
      <c r="A13330" s="58"/>
    </row>
    <row r="13331">
      <c r="A13331" s="58"/>
    </row>
    <row r="13332">
      <c r="A13332" s="58"/>
    </row>
    <row r="13333">
      <c r="A13333" s="58"/>
    </row>
    <row r="13334">
      <c r="A13334" s="58"/>
    </row>
    <row r="13335">
      <c r="A13335" s="58"/>
    </row>
    <row r="13336">
      <c r="A13336" s="58"/>
    </row>
    <row r="13337">
      <c r="A13337" s="58"/>
    </row>
    <row r="13338">
      <c r="A13338" s="58"/>
    </row>
    <row r="13339">
      <c r="A13339" s="58"/>
    </row>
    <row r="13340">
      <c r="A13340" s="58"/>
    </row>
    <row r="13341">
      <c r="A13341" s="58"/>
    </row>
    <row r="13342">
      <c r="A13342" s="58"/>
    </row>
    <row r="13343">
      <c r="A13343" s="58"/>
    </row>
    <row r="13344">
      <c r="A13344" s="58"/>
    </row>
    <row r="13345">
      <c r="A13345" s="58"/>
    </row>
    <row r="13346">
      <c r="A13346" s="58"/>
    </row>
    <row r="13347">
      <c r="A13347" s="58"/>
    </row>
    <row r="13348">
      <c r="A13348" s="58"/>
    </row>
    <row r="13349">
      <c r="A13349" s="58"/>
    </row>
    <row r="13350">
      <c r="A13350" s="58"/>
    </row>
    <row r="13351">
      <c r="A13351" s="58"/>
    </row>
    <row r="13352">
      <c r="A13352" s="58"/>
    </row>
    <row r="13353">
      <c r="A13353" s="58"/>
    </row>
    <row r="13354">
      <c r="A13354" s="58"/>
    </row>
    <row r="13355">
      <c r="A13355" s="58"/>
    </row>
    <row r="13356">
      <c r="A13356" s="58"/>
    </row>
    <row r="13357">
      <c r="A13357" s="58"/>
    </row>
    <row r="13358">
      <c r="A13358" s="58"/>
    </row>
    <row r="13359">
      <c r="A13359" s="58"/>
    </row>
    <row r="13360">
      <c r="A13360" s="58"/>
    </row>
    <row r="13361">
      <c r="A13361" s="58"/>
    </row>
    <row r="13362">
      <c r="A13362" s="58"/>
    </row>
    <row r="13363">
      <c r="A13363" s="58"/>
    </row>
    <row r="13364">
      <c r="A13364" s="58"/>
    </row>
    <row r="13365">
      <c r="A13365" s="58"/>
    </row>
    <row r="13366">
      <c r="A13366" s="58"/>
    </row>
    <row r="13367">
      <c r="A13367" s="58"/>
    </row>
    <row r="13368">
      <c r="A13368" s="58"/>
    </row>
    <row r="13369">
      <c r="A13369" s="58"/>
    </row>
    <row r="13370">
      <c r="A13370" s="58"/>
    </row>
    <row r="13371">
      <c r="A13371" s="58"/>
    </row>
    <row r="13372">
      <c r="A13372" s="58"/>
    </row>
    <row r="13373">
      <c r="A13373" s="58"/>
    </row>
    <row r="13374">
      <c r="A13374" s="58"/>
    </row>
    <row r="13375">
      <c r="A13375" s="58"/>
    </row>
    <row r="13376">
      <c r="A13376" s="58"/>
    </row>
    <row r="13377">
      <c r="A13377" s="58"/>
    </row>
    <row r="13378">
      <c r="A13378" s="58"/>
    </row>
    <row r="13379">
      <c r="A13379" s="58"/>
    </row>
    <row r="13380">
      <c r="A13380" s="58"/>
    </row>
    <row r="13381">
      <c r="A13381" s="58"/>
    </row>
    <row r="13382">
      <c r="A13382" s="58"/>
    </row>
    <row r="13383">
      <c r="A13383" s="58"/>
    </row>
    <row r="13384">
      <c r="A13384" s="58"/>
    </row>
    <row r="13385">
      <c r="A13385" s="58"/>
    </row>
    <row r="13386">
      <c r="A13386" s="58"/>
    </row>
    <row r="13387">
      <c r="A13387" s="58"/>
    </row>
    <row r="13388">
      <c r="A13388" s="58"/>
    </row>
    <row r="13389">
      <c r="A13389" s="58"/>
    </row>
    <row r="13390">
      <c r="A13390" s="58"/>
    </row>
    <row r="13391">
      <c r="A13391" s="58"/>
    </row>
    <row r="13392">
      <c r="A13392" s="58"/>
    </row>
    <row r="13393">
      <c r="A13393" s="58"/>
    </row>
    <row r="13394">
      <c r="A13394" s="58"/>
    </row>
    <row r="13395">
      <c r="A13395" s="58"/>
    </row>
    <row r="13396">
      <c r="A13396" s="58"/>
    </row>
    <row r="13397">
      <c r="A13397" s="58"/>
    </row>
    <row r="13398">
      <c r="A13398" s="58"/>
    </row>
    <row r="13399">
      <c r="A13399" s="58"/>
    </row>
    <row r="13400">
      <c r="A13400" s="58"/>
    </row>
    <row r="13401">
      <c r="A13401" s="58"/>
    </row>
    <row r="13402">
      <c r="A13402" s="58"/>
    </row>
    <row r="13403">
      <c r="A13403" s="58"/>
    </row>
    <row r="13404">
      <c r="A13404" s="58"/>
    </row>
    <row r="13405">
      <c r="A13405" s="58"/>
    </row>
    <row r="13406">
      <c r="A13406" s="58"/>
    </row>
    <row r="13407">
      <c r="A13407" s="58"/>
    </row>
    <row r="13408">
      <c r="A13408" s="58"/>
    </row>
    <row r="13409">
      <c r="A13409" s="58"/>
    </row>
    <row r="13410">
      <c r="A13410" s="58"/>
    </row>
    <row r="13411">
      <c r="A13411" s="58"/>
    </row>
    <row r="13412">
      <c r="A13412" s="58"/>
    </row>
    <row r="13413">
      <c r="A13413" s="58"/>
    </row>
    <row r="13414">
      <c r="A13414" s="58"/>
    </row>
    <row r="13415">
      <c r="A13415" s="58"/>
    </row>
    <row r="13416">
      <c r="A13416" s="58"/>
    </row>
    <row r="13417">
      <c r="A13417" s="58"/>
    </row>
    <row r="13418">
      <c r="A13418" s="58"/>
    </row>
    <row r="13419">
      <c r="A13419" s="58"/>
    </row>
    <row r="13420">
      <c r="A13420" s="58"/>
    </row>
    <row r="13421">
      <c r="A13421" s="58"/>
    </row>
    <row r="13422">
      <c r="A13422" s="58"/>
    </row>
    <row r="13423">
      <c r="A13423" s="58"/>
    </row>
    <row r="13424">
      <c r="A13424" s="58"/>
    </row>
    <row r="13425">
      <c r="A13425" s="58"/>
    </row>
    <row r="13426">
      <c r="A13426" s="58"/>
    </row>
    <row r="13427">
      <c r="A13427" s="58"/>
    </row>
    <row r="13428">
      <c r="A13428" s="58"/>
    </row>
    <row r="13429">
      <c r="A13429" s="58"/>
    </row>
    <row r="13430">
      <c r="A13430" s="58"/>
    </row>
    <row r="13431">
      <c r="A13431" s="58"/>
    </row>
    <row r="13432">
      <c r="A13432" s="58"/>
    </row>
    <row r="13433">
      <c r="A13433" s="58"/>
    </row>
    <row r="13434">
      <c r="A13434" s="58"/>
    </row>
    <row r="13435">
      <c r="A13435" s="58"/>
    </row>
    <row r="13436">
      <c r="A13436" s="58"/>
    </row>
    <row r="13437">
      <c r="A13437" s="58"/>
    </row>
    <row r="13438">
      <c r="A13438" s="58"/>
    </row>
    <row r="13439">
      <c r="A13439" s="58"/>
    </row>
    <row r="13440">
      <c r="A13440" s="58"/>
    </row>
    <row r="13441">
      <c r="A13441" s="58"/>
    </row>
    <row r="13442">
      <c r="A13442" s="58"/>
    </row>
    <row r="13443">
      <c r="A13443" s="58"/>
    </row>
    <row r="13444">
      <c r="A13444" s="58"/>
    </row>
    <row r="13445">
      <c r="A13445" s="58"/>
    </row>
    <row r="13446">
      <c r="A13446" s="58"/>
    </row>
    <row r="13447">
      <c r="A13447" s="58"/>
    </row>
    <row r="13448">
      <c r="A13448" s="58"/>
    </row>
    <row r="13449">
      <c r="A13449" s="58"/>
    </row>
    <row r="13450">
      <c r="A13450" s="58"/>
    </row>
    <row r="13451">
      <c r="A13451" s="58"/>
    </row>
    <row r="13452">
      <c r="A13452" s="58"/>
    </row>
    <row r="13453">
      <c r="A13453" s="58"/>
    </row>
    <row r="13454">
      <c r="A13454" s="58"/>
    </row>
    <row r="13455">
      <c r="A13455" s="58"/>
    </row>
    <row r="13456">
      <c r="A13456" s="58"/>
    </row>
    <row r="13457">
      <c r="A13457" s="58"/>
    </row>
    <row r="13458">
      <c r="A13458" s="58"/>
    </row>
    <row r="13459">
      <c r="A13459" s="58"/>
    </row>
    <row r="13460">
      <c r="A13460" s="58"/>
    </row>
    <row r="13461">
      <c r="A13461" s="58"/>
    </row>
    <row r="13462">
      <c r="A13462" s="58"/>
    </row>
    <row r="13463">
      <c r="A13463" s="58"/>
    </row>
    <row r="13464">
      <c r="A13464" s="58"/>
    </row>
    <row r="13465">
      <c r="A13465" s="58"/>
    </row>
    <row r="13466">
      <c r="A13466" s="58"/>
    </row>
    <row r="13467">
      <c r="A13467" s="58"/>
    </row>
    <row r="13468">
      <c r="A13468" s="58"/>
    </row>
    <row r="13469">
      <c r="A13469" s="58"/>
    </row>
    <row r="13470">
      <c r="A13470" s="58"/>
    </row>
    <row r="13471">
      <c r="A13471" s="58"/>
    </row>
    <row r="13472">
      <c r="A13472" s="58"/>
    </row>
    <row r="13473">
      <c r="A13473" s="58"/>
    </row>
    <row r="13474">
      <c r="A13474" s="58"/>
    </row>
    <row r="13475">
      <c r="A13475" s="58"/>
    </row>
    <row r="13476">
      <c r="A13476" s="58"/>
    </row>
    <row r="13477">
      <c r="A13477" s="58"/>
    </row>
    <row r="13478">
      <c r="A13478" s="58"/>
    </row>
    <row r="13479">
      <c r="A13479" s="58"/>
    </row>
    <row r="13480">
      <c r="A13480" s="58"/>
    </row>
    <row r="13481">
      <c r="A13481" s="58"/>
    </row>
    <row r="13482">
      <c r="A13482" s="58"/>
    </row>
    <row r="13483">
      <c r="A13483" s="58"/>
    </row>
    <row r="13484">
      <c r="A13484" s="58"/>
    </row>
    <row r="13485">
      <c r="A13485" s="58"/>
    </row>
    <row r="13486">
      <c r="A13486" s="58"/>
    </row>
    <row r="13487">
      <c r="A13487" s="58"/>
    </row>
    <row r="13488">
      <c r="A13488" s="58"/>
    </row>
    <row r="13489">
      <c r="A13489" s="58"/>
    </row>
    <row r="13490">
      <c r="A13490" s="58"/>
    </row>
    <row r="13491">
      <c r="A13491" s="58"/>
    </row>
    <row r="13492">
      <c r="A13492" s="58"/>
    </row>
    <row r="13493">
      <c r="A13493" s="58"/>
    </row>
    <row r="13494">
      <c r="A13494" s="58"/>
    </row>
    <row r="13495">
      <c r="A13495" s="58"/>
    </row>
    <row r="13496">
      <c r="A13496" s="58"/>
    </row>
    <row r="13497">
      <c r="A13497" s="58"/>
    </row>
    <row r="13498">
      <c r="A13498" s="58"/>
    </row>
    <row r="13499">
      <c r="A13499" s="58"/>
    </row>
    <row r="13500">
      <c r="A13500" s="58"/>
    </row>
    <row r="13501">
      <c r="A13501" s="58"/>
    </row>
    <row r="13502">
      <c r="A13502" s="58"/>
    </row>
    <row r="13503">
      <c r="A13503" s="58"/>
    </row>
    <row r="13504">
      <c r="A13504" s="58"/>
    </row>
    <row r="13505">
      <c r="A13505" s="58"/>
    </row>
    <row r="13506">
      <c r="A13506" s="58"/>
    </row>
    <row r="13507">
      <c r="A13507" s="58"/>
    </row>
    <row r="13508">
      <c r="A13508" s="58"/>
    </row>
    <row r="13509">
      <c r="A13509" s="58"/>
    </row>
    <row r="13510">
      <c r="A13510" s="58"/>
    </row>
    <row r="13511">
      <c r="A13511" s="58"/>
    </row>
    <row r="13512">
      <c r="A13512" s="58"/>
    </row>
    <row r="13513">
      <c r="A13513" s="58"/>
    </row>
    <row r="13514">
      <c r="A13514" s="58"/>
    </row>
    <row r="13515">
      <c r="A13515" s="58"/>
    </row>
    <row r="13516">
      <c r="A13516" s="58"/>
    </row>
    <row r="13517">
      <c r="A13517" s="58"/>
    </row>
    <row r="13518">
      <c r="A13518" s="58"/>
    </row>
    <row r="13519">
      <c r="A13519" s="58"/>
    </row>
    <row r="13520">
      <c r="A13520" s="58"/>
    </row>
    <row r="13521">
      <c r="A13521" s="58"/>
    </row>
    <row r="13522">
      <c r="A13522" s="58"/>
    </row>
    <row r="13523">
      <c r="A13523" s="58"/>
    </row>
    <row r="13524">
      <c r="A13524" s="58"/>
    </row>
    <row r="13525">
      <c r="A13525" s="58"/>
    </row>
    <row r="13526">
      <c r="A13526" s="58"/>
    </row>
    <row r="13527">
      <c r="A13527" s="58"/>
    </row>
    <row r="13528">
      <c r="A13528" s="58"/>
    </row>
    <row r="13529">
      <c r="A13529" s="58"/>
    </row>
    <row r="13530">
      <c r="A13530" s="58"/>
    </row>
    <row r="13531">
      <c r="A13531" s="58"/>
    </row>
    <row r="13532">
      <c r="A13532" s="58"/>
    </row>
    <row r="13533">
      <c r="A13533" s="58"/>
    </row>
    <row r="13534">
      <c r="A13534" s="58"/>
    </row>
    <row r="13535">
      <c r="A13535" s="58"/>
    </row>
    <row r="13536">
      <c r="A13536" s="58"/>
    </row>
    <row r="13537">
      <c r="A13537" s="58"/>
    </row>
    <row r="13538">
      <c r="A13538" s="58"/>
    </row>
    <row r="13539">
      <c r="A13539" s="58"/>
    </row>
    <row r="13540">
      <c r="A13540" s="58"/>
    </row>
    <row r="13541">
      <c r="A13541" s="58"/>
    </row>
    <row r="13542">
      <c r="A13542" s="58"/>
    </row>
    <row r="13543">
      <c r="A13543" s="58"/>
    </row>
    <row r="13544">
      <c r="A13544" s="58"/>
    </row>
    <row r="13545">
      <c r="A13545" s="58"/>
    </row>
    <row r="13546">
      <c r="A13546" s="58"/>
    </row>
    <row r="13547">
      <c r="A13547" s="58"/>
    </row>
    <row r="13548">
      <c r="A13548" s="58"/>
    </row>
    <row r="13549">
      <c r="A13549" s="58"/>
    </row>
    <row r="13550">
      <c r="A13550" s="58"/>
    </row>
    <row r="13551">
      <c r="A13551" s="58"/>
    </row>
    <row r="13552">
      <c r="A13552" s="58"/>
    </row>
    <row r="13553">
      <c r="A13553" s="58"/>
    </row>
    <row r="13554">
      <c r="A13554" s="58"/>
    </row>
    <row r="13555">
      <c r="A13555" s="58"/>
    </row>
    <row r="13556">
      <c r="A13556" s="58"/>
    </row>
    <row r="13557">
      <c r="A13557" s="58"/>
    </row>
    <row r="13558">
      <c r="A13558" s="58"/>
    </row>
    <row r="13559">
      <c r="A13559" s="58"/>
    </row>
    <row r="13560">
      <c r="A13560" s="58"/>
    </row>
    <row r="13561">
      <c r="A13561" s="58"/>
    </row>
    <row r="13562">
      <c r="A13562" s="58"/>
    </row>
    <row r="13563">
      <c r="A13563" s="58"/>
    </row>
    <row r="13564">
      <c r="A13564" s="58"/>
    </row>
    <row r="13565">
      <c r="A13565" s="58"/>
    </row>
    <row r="13566">
      <c r="A13566" s="58"/>
    </row>
    <row r="13567">
      <c r="A13567" s="58"/>
    </row>
    <row r="13568">
      <c r="A13568" s="58"/>
    </row>
    <row r="13569">
      <c r="A13569" s="58"/>
    </row>
    <row r="13570">
      <c r="A13570" s="58"/>
    </row>
    <row r="13571">
      <c r="A13571" s="58"/>
    </row>
    <row r="13572">
      <c r="A13572" s="58"/>
    </row>
    <row r="13573">
      <c r="A13573" s="58"/>
    </row>
    <row r="13574">
      <c r="A13574" s="58"/>
    </row>
    <row r="13575">
      <c r="A13575" s="58"/>
    </row>
    <row r="13576">
      <c r="A13576" s="58"/>
    </row>
    <row r="13577">
      <c r="A13577" s="58"/>
    </row>
    <row r="13578">
      <c r="A13578" s="58"/>
    </row>
    <row r="13579">
      <c r="A13579" s="58"/>
    </row>
    <row r="13580">
      <c r="A13580" s="58"/>
    </row>
    <row r="13581">
      <c r="A13581" s="58"/>
    </row>
    <row r="13582">
      <c r="A13582" s="58"/>
    </row>
    <row r="13583">
      <c r="A13583" s="58"/>
    </row>
    <row r="13584">
      <c r="A13584" s="58"/>
    </row>
    <row r="13585">
      <c r="A13585" s="58"/>
    </row>
    <row r="13586">
      <c r="A13586" s="58"/>
    </row>
    <row r="13587">
      <c r="A13587" s="58"/>
    </row>
    <row r="13588">
      <c r="A13588" s="58"/>
    </row>
    <row r="13589">
      <c r="A13589" s="58"/>
    </row>
    <row r="13590">
      <c r="A13590" s="58"/>
    </row>
    <row r="13591">
      <c r="A13591" s="58"/>
    </row>
    <row r="13592">
      <c r="A13592" s="58"/>
    </row>
    <row r="13593">
      <c r="A13593" s="58"/>
    </row>
    <row r="13594">
      <c r="A13594" s="58"/>
    </row>
    <row r="13595">
      <c r="A13595" s="58"/>
    </row>
    <row r="13596">
      <c r="A13596" s="58"/>
    </row>
    <row r="13597">
      <c r="A13597" s="58"/>
    </row>
    <row r="13598">
      <c r="A13598" s="58"/>
    </row>
    <row r="13599">
      <c r="A13599" s="58"/>
    </row>
    <row r="13600">
      <c r="A13600" s="58"/>
    </row>
    <row r="13601">
      <c r="A13601" s="58"/>
    </row>
    <row r="13602">
      <c r="A13602" s="58"/>
    </row>
    <row r="13603">
      <c r="A13603" s="58"/>
    </row>
    <row r="13604">
      <c r="A13604" s="58"/>
    </row>
    <row r="13605">
      <c r="A13605" s="58"/>
    </row>
    <row r="13606">
      <c r="A13606" s="58"/>
    </row>
    <row r="13607">
      <c r="A13607" s="58"/>
    </row>
    <row r="13608">
      <c r="A13608" s="58"/>
    </row>
    <row r="13609">
      <c r="A13609" s="58"/>
    </row>
    <row r="13610">
      <c r="A13610" s="58"/>
    </row>
    <row r="13611">
      <c r="A13611" s="58"/>
    </row>
    <row r="13612">
      <c r="A13612" s="58"/>
    </row>
    <row r="13613">
      <c r="A13613" s="58"/>
    </row>
    <row r="13614">
      <c r="A13614" s="58"/>
    </row>
    <row r="13615">
      <c r="A13615" s="58"/>
    </row>
    <row r="13616">
      <c r="A13616" s="58"/>
    </row>
    <row r="13617">
      <c r="A13617" s="58"/>
    </row>
    <row r="13618">
      <c r="A13618" s="58"/>
    </row>
    <row r="13619">
      <c r="A13619" s="58"/>
    </row>
    <row r="13620">
      <c r="A13620" s="58"/>
    </row>
    <row r="13621">
      <c r="A13621" s="58"/>
    </row>
    <row r="13622">
      <c r="A13622" s="58"/>
    </row>
    <row r="13623">
      <c r="A13623" s="58"/>
    </row>
    <row r="13624">
      <c r="A13624" s="58"/>
    </row>
    <row r="13625">
      <c r="A13625" s="58"/>
    </row>
    <row r="13626">
      <c r="A13626" s="58"/>
    </row>
    <row r="13627">
      <c r="A13627" s="58"/>
    </row>
    <row r="13628">
      <c r="A13628" s="58"/>
    </row>
    <row r="13629">
      <c r="A13629" s="58"/>
    </row>
    <row r="13630">
      <c r="A13630" s="58"/>
    </row>
    <row r="13631">
      <c r="A13631" s="58"/>
    </row>
    <row r="13632">
      <c r="A13632" s="58"/>
    </row>
    <row r="13633">
      <c r="A13633" s="58"/>
    </row>
    <row r="13634">
      <c r="A13634" s="58"/>
    </row>
    <row r="13635">
      <c r="A13635" s="58"/>
    </row>
    <row r="13636">
      <c r="A13636" s="58"/>
    </row>
    <row r="13637">
      <c r="A13637" s="58"/>
    </row>
    <row r="13638">
      <c r="A13638" s="58"/>
    </row>
    <row r="13639">
      <c r="A13639" s="58"/>
    </row>
    <row r="13640">
      <c r="A13640" s="58"/>
    </row>
    <row r="13641">
      <c r="A13641" s="58"/>
    </row>
    <row r="13642">
      <c r="A13642" s="58"/>
    </row>
    <row r="13643">
      <c r="A13643" s="58"/>
    </row>
    <row r="13644">
      <c r="A13644" s="58"/>
    </row>
    <row r="13645">
      <c r="A13645" s="58"/>
    </row>
    <row r="13646">
      <c r="A13646" s="58"/>
    </row>
    <row r="13647">
      <c r="A13647" s="58"/>
    </row>
    <row r="13648">
      <c r="A13648" s="58"/>
    </row>
    <row r="13649">
      <c r="A13649" s="58"/>
    </row>
    <row r="13650">
      <c r="A13650" s="58"/>
    </row>
    <row r="13651">
      <c r="A13651" s="58"/>
    </row>
    <row r="13652">
      <c r="A13652" s="58"/>
    </row>
    <row r="13653">
      <c r="A13653" s="58"/>
    </row>
    <row r="13654">
      <c r="A13654" s="58"/>
    </row>
    <row r="13655">
      <c r="A13655" s="58"/>
    </row>
    <row r="13656">
      <c r="A13656" s="58"/>
    </row>
    <row r="13657">
      <c r="A13657" s="58"/>
    </row>
    <row r="13658">
      <c r="A13658" s="58"/>
    </row>
    <row r="13659">
      <c r="A13659" s="58"/>
    </row>
    <row r="13660">
      <c r="A13660" s="58"/>
    </row>
    <row r="13661">
      <c r="A13661" s="58"/>
    </row>
    <row r="13662">
      <c r="A13662" s="58"/>
    </row>
    <row r="13663">
      <c r="A13663" s="58"/>
    </row>
    <row r="13664">
      <c r="A13664" s="58"/>
    </row>
    <row r="13665">
      <c r="A13665" s="58"/>
    </row>
    <row r="13666">
      <c r="A13666" s="58"/>
    </row>
    <row r="13667">
      <c r="A13667" s="58"/>
    </row>
    <row r="13668">
      <c r="A13668" s="58"/>
    </row>
    <row r="13669">
      <c r="A13669" s="58"/>
    </row>
    <row r="13670">
      <c r="A13670" s="58"/>
    </row>
    <row r="13671">
      <c r="A13671" s="58"/>
    </row>
    <row r="13672">
      <c r="A13672" s="58"/>
    </row>
    <row r="13673">
      <c r="A13673" s="58"/>
    </row>
    <row r="13674">
      <c r="A13674" s="58"/>
    </row>
    <row r="13675">
      <c r="A13675" s="58"/>
    </row>
    <row r="13676">
      <c r="A13676" s="58"/>
    </row>
    <row r="13677">
      <c r="A13677" s="58"/>
    </row>
    <row r="13678">
      <c r="A13678" s="58"/>
    </row>
    <row r="13679">
      <c r="A13679" s="58"/>
    </row>
    <row r="13680">
      <c r="A13680" s="58"/>
    </row>
    <row r="13681">
      <c r="A13681" s="58"/>
    </row>
    <row r="13682">
      <c r="A13682" s="58"/>
    </row>
    <row r="13683">
      <c r="A13683" s="58"/>
    </row>
    <row r="13684">
      <c r="A13684" s="58"/>
    </row>
    <row r="13685">
      <c r="A13685" s="58"/>
    </row>
    <row r="13686">
      <c r="A13686" s="58"/>
    </row>
    <row r="13687">
      <c r="A13687" s="58"/>
    </row>
    <row r="13688">
      <c r="A13688" s="58"/>
    </row>
    <row r="13689">
      <c r="A13689" s="58"/>
    </row>
    <row r="13690">
      <c r="A13690" s="58"/>
    </row>
    <row r="13691">
      <c r="A13691" s="58"/>
    </row>
    <row r="13692">
      <c r="A13692" s="58"/>
    </row>
    <row r="13693">
      <c r="A13693" s="58"/>
    </row>
    <row r="13694">
      <c r="A13694" s="58"/>
    </row>
    <row r="13695">
      <c r="A13695" s="58"/>
    </row>
    <row r="13696">
      <c r="A13696" s="58"/>
    </row>
    <row r="13697">
      <c r="A13697" s="58"/>
    </row>
    <row r="13698">
      <c r="A13698" s="58"/>
    </row>
    <row r="13699">
      <c r="A13699" s="58"/>
    </row>
    <row r="13700">
      <c r="A13700" s="58"/>
    </row>
    <row r="13701">
      <c r="A13701" s="58"/>
    </row>
    <row r="13702">
      <c r="A13702" s="58"/>
    </row>
    <row r="13703">
      <c r="A13703" s="58"/>
    </row>
    <row r="13704">
      <c r="A13704" s="58"/>
    </row>
    <row r="13705">
      <c r="A13705" s="58"/>
    </row>
    <row r="13706">
      <c r="A13706" s="58"/>
    </row>
    <row r="13707">
      <c r="A13707" s="58"/>
    </row>
    <row r="13708">
      <c r="A13708" s="58"/>
    </row>
    <row r="13709">
      <c r="A13709" s="58"/>
    </row>
    <row r="13710">
      <c r="A13710" s="58"/>
    </row>
    <row r="13711">
      <c r="A13711" s="58"/>
    </row>
    <row r="13712">
      <c r="A13712" s="58"/>
    </row>
    <row r="13713">
      <c r="A13713" s="58"/>
    </row>
    <row r="13714">
      <c r="A13714" s="58"/>
    </row>
    <row r="13715">
      <c r="A13715" s="58"/>
    </row>
    <row r="13716">
      <c r="A13716" s="58"/>
    </row>
    <row r="13717">
      <c r="A13717" s="58"/>
    </row>
    <row r="13718">
      <c r="A13718" s="58"/>
    </row>
    <row r="13719">
      <c r="A13719" s="58"/>
    </row>
    <row r="13720">
      <c r="A13720" s="58"/>
    </row>
    <row r="13721">
      <c r="A13721" s="58"/>
    </row>
    <row r="13722">
      <c r="A13722" s="58"/>
    </row>
    <row r="13723">
      <c r="A13723" s="58"/>
    </row>
    <row r="13724">
      <c r="A13724" s="58"/>
    </row>
    <row r="13725">
      <c r="A13725" s="58"/>
    </row>
    <row r="13726">
      <c r="A13726" s="58"/>
    </row>
    <row r="13727">
      <c r="A13727" s="58"/>
    </row>
    <row r="13728">
      <c r="A13728" s="58"/>
    </row>
    <row r="13729">
      <c r="A13729" s="58"/>
    </row>
    <row r="13730">
      <c r="A13730" s="58"/>
    </row>
    <row r="13731">
      <c r="A13731" s="58"/>
    </row>
    <row r="13732">
      <c r="A13732" s="58"/>
    </row>
    <row r="13733">
      <c r="A13733" s="58"/>
    </row>
    <row r="13734">
      <c r="A13734" s="58"/>
    </row>
    <row r="13735">
      <c r="A13735" s="58"/>
    </row>
    <row r="13736">
      <c r="A13736" s="58"/>
    </row>
    <row r="13737">
      <c r="A13737" s="58"/>
    </row>
    <row r="13738">
      <c r="A13738" s="58"/>
    </row>
    <row r="13739">
      <c r="A13739" s="58"/>
    </row>
    <row r="13740">
      <c r="A13740" s="58"/>
    </row>
    <row r="13741">
      <c r="A13741" s="58"/>
    </row>
    <row r="13742">
      <c r="A13742" s="58"/>
    </row>
    <row r="13743">
      <c r="A13743" s="58"/>
    </row>
    <row r="13744">
      <c r="A13744" s="58"/>
    </row>
    <row r="13745">
      <c r="A13745" s="58"/>
    </row>
    <row r="13746">
      <c r="A13746" s="58"/>
    </row>
    <row r="13747">
      <c r="A13747" s="58"/>
    </row>
    <row r="13748">
      <c r="A13748" s="58"/>
    </row>
    <row r="13749">
      <c r="A13749" s="58"/>
    </row>
    <row r="13750">
      <c r="A13750" s="58"/>
    </row>
    <row r="13751">
      <c r="A13751" s="58"/>
    </row>
    <row r="13752">
      <c r="A13752" s="58"/>
    </row>
    <row r="13753">
      <c r="A13753" s="58"/>
    </row>
    <row r="13754">
      <c r="A13754" s="58"/>
    </row>
    <row r="13755">
      <c r="A13755" s="58"/>
    </row>
    <row r="13756">
      <c r="A13756" s="58"/>
    </row>
    <row r="13757">
      <c r="A13757" s="58"/>
    </row>
    <row r="13758">
      <c r="A13758" s="58"/>
    </row>
    <row r="13759">
      <c r="A13759" s="58"/>
    </row>
    <row r="13760">
      <c r="A13760" s="58"/>
    </row>
    <row r="13761">
      <c r="A13761" s="58"/>
    </row>
    <row r="13762">
      <c r="A13762" s="58"/>
    </row>
    <row r="13763">
      <c r="A13763" s="58"/>
    </row>
    <row r="13764">
      <c r="A13764" s="58"/>
    </row>
    <row r="13765">
      <c r="A13765" s="58"/>
    </row>
    <row r="13766">
      <c r="A13766" s="58"/>
    </row>
    <row r="13767">
      <c r="A13767" s="58"/>
    </row>
    <row r="13768">
      <c r="A13768" s="58"/>
    </row>
    <row r="13769">
      <c r="A13769" s="58"/>
    </row>
    <row r="13770">
      <c r="A13770" s="58"/>
    </row>
    <row r="13771">
      <c r="A13771" s="58"/>
    </row>
    <row r="13772">
      <c r="A13772" s="58"/>
    </row>
    <row r="13773">
      <c r="A13773" s="58"/>
    </row>
    <row r="13774">
      <c r="A13774" s="58"/>
    </row>
    <row r="13775">
      <c r="A13775" s="58"/>
    </row>
    <row r="13776">
      <c r="A13776" s="58"/>
    </row>
    <row r="13777">
      <c r="A13777" s="58"/>
    </row>
    <row r="13778">
      <c r="A13778" s="58"/>
    </row>
    <row r="13779">
      <c r="A13779" s="58"/>
    </row>
    <row r="13780">
      <c r="A13780" s="58"/>
    </row>
    <row r="13781">
      <c r="A13781" s="58"/>
    </row>
    <row r="13782">
      <c r="A13782" s="58"/>
    </row>
    <row r="13783">
      <c r="A13783" s="58"/>
    </row>
    <row r="13784">
      <c r="A13784" s="58"/>
    </row>
    <row r="13785">
      <c r="A13785" s="58"/>
    </row>
    <row r="13786">
      <c r="A13786" s="58"/>
    </row>
    <row r="13787">
      <c r="A13787" s="58"/>
    </row>
    <row r="13788">
      <c r="A13788" s="58"/>
    </row>
    <row r="13789">
      <c r="A13789" s="58"/>
    </row>
    <row r="13790">
      <c r="A13790" s="58"/>
    </row>
    <row r="13791">
      <c r="A13791" s="58"/>
    </row>
    <row r="13792">
      <c r="A13792" s="58"/>
    </row>
    <row r="13793">
      <c r="A13793" s="58"/>
    </row>
    <row r="13794">
      <c r="A13794" s="58"/>
    </row>
    <row r="13795">
      <c r="A13795" s="58"/>
    </row>
    <row r="13796">
      <c r="A13796" s="58"/>
    </row>
    <row r="13797">
      <c r="A13797" s="58"/>
    </row>
    <row r="13798">
      <c r="A13798" s="58"/>
    </row>
    <row r="13799">
      <c r="A13799" s="58"/>
    </row>
    <row r="13800">
      <c r="A13800" s="58"/>
    </row>
    <row r="13801">
      <c r="A13801" s="58"/>
    </row>
    <row r="13802">
      <c r="A13802" s="58"/>
    </row>
    <row r="13803">
      <c r="A13803" s="58"/>
    </row>
    <row r="13804">
      <c r="A13804" s="58"/>
    </row>
    <row r="13805">
      <c r="A13805" s="58"/>
    </row>
    <row r="13806">
      <c r="A13806" s="58"/>
    </row>
    <row r="13807">
      <c r="A13807" s="58"/>
    </row>
    <row r="13808">
      <c r="A13808" s="58"/>
    </row>
    <row r="13809">
      <c r="A13809" s="58"/>
    </row>
    <row r="13810">
      <c r="A13810" s="58"/>
    </row>
    <row r="13811">
      <c r="A13811" s="58"/>
    </row>
    <row r="13812">
      <c r="A13812" s="58"/>
    </row>
    <row r="13813">
      <c r="A13813" s="58"/>
    </row>
    <row r="13814">
      <c r="A13814" s="58"/>
    </row>
    <row r="13815">
      <c r="A13815" s="58"/>
    </row>
    <row r="13816">
      <c r="A13816" s="58"/>
    </row>
    <row r="13817">
      <c r="A13817" s="58"/>
    </row>
    <row r="13818">
      <c r="A13818" s="58"/>
    </row>
    <row r="13819">
      <c r="A13819" s="58"/>
    </row>
    <row r="13820">
      <c r="A13820" s="58"/>
    </row>
    <row r="13821">
      <c r="A13821" s="58"/>
    </row>
    <row r="13822">
      <c r="A13822" s="58"/>
    </row>
    <row r="13823">
      <c r="A13823" s="58"/>
    </row>
    <row r="13824">
      <c r="A13824" s="58"/>
    </row>
    <row r="13825">
      <c r="A13825" s="58"/>
    </row>
    <row r="13826">
      <c r="A13826" s="58"/>
    </row>
    <row r="13827">
      <c r="A13827" s="58"/>
    </row>
    <row r="13828">
      <c r="A13828" s="58"/>
    </row>
    <row r="13829">
      <c r="A13829" s="58"/>
    </row>
    <row r="13830">
      <c r="A13830" s="58"/>
    </row>
    <row r="13831">
      <c r="A13831" s="58"/>
    </row>
    <row r="13832">
      <c r="A13832" s="58"/>
    </row>
    <row r="13833">
      <c r="A13833" s="58"/>
    </row>
    <row r="13834">
      <c r="A13834" s="58"/>
    </row>
    <row r="13835">
      <c r="A13835" s="58"/>
    </row>
    <row r="13836">
      <c r="A13836" s="58"/>
    </row>
    <row r="13837">
      <c r="A13837" s="58"/>
    </row>
    <row r="13838">
      <c r="A13838" s="58"/>
    </row>
    <row r="13839">
      <c r="A13839" s="58"/>
    </row>
    <row r="13840">
      <c r="A13840" s="58"/>
    </row>
    <row r="13841">
      <c r="A13841" s="58"/>
    </row>
    <row r="13842">
      <c r="A13842" s="58"/>
    </row>
    <row r="13843">
      <c r="A13843" s="58"/>
    </row>
    <row r="13844">
      <c r="A13844" s="58"/>
    </row>
    <row r="13845">
      <c r="A13845" s="58"/>
    </row>
    <row r="13846">
      <c r="A13846" s="58"/>
    </row>
    <row r="13847">
      <c r="A13847" s="58"/>
    </row>
    <row r="13848">
      <c r="A13848" s="58"/>
    </row>
    <row r="13849">
      <c r="A13849" s="58"/>
    </row>
    <row r="13850">
      <c r="A13850" s="58"/>
    </row>
    <row r="13851">
      <c r="A13851" s="58"/>
    </row>
    <row r="13852">
      <c r="A13852" s="58"/>
    </row>
    <row r="13853">
      <c r="A13853" s="58"/>
    </row>
    <row r="13854">
      <c r="A13854" s="58"/>
    </row>
    <row r="13855">
      <c r="A13855" s="58"/>
    </row>
    <row r="13856">
      <c r="A13856" s="58"/>
    </row>
    <row r="13857">
      <c r="A13857" s="58"/>
    </row>
    <row r="13858">
      <c r="A13858" s="58"/>
    </row>
    <row r="13859">
      <c r="A13859" s="58"/>
    </row>
    <row r="13860">
      <c r="A13860" s="58"/>
    </row>
    <row r="13861">
      <c r="A13861" s="58"/>
    </row>
    <row r="13862">
      <c r="A13862" s="58"/>
    </row>
    <row r="13863">
      <c r="A13863" s="58"/>
    </row>
    <row r="13864">
      <c r="A13864" s="58"/>
    </row>
    <row r="13865">
      <c r="A13865" s="58"/>
    </row>
    <row r="13866">
      <c r="A13866" s="58"/>
    </row>
    <row r="13867">
      <c r="A13867" s="58"/>
    </row>
    <row r="13868">
      <c r="A13868" s="58"/>
    </row>
    <row r="13869">
      <c r="A13869" s="58"/>
    </row>
    <row r="13870">
      <c r="A13870" s="58"/>
    </row>
    <row r="13871">
      <c r="A13871" s="58"/>
    </row>
    <row r="13872">
      <c r="A13872" s="58"/>
    </row>
    <row r="13873">
      <c r="A13873" s="58"/>
    </row>
    <row r="13874">
      <c r="A13874" s="58"/>
    </row>
    <row r="13875">
      <c r="A13875" s="58"/>
    </row>
    <row r="13876">
      <c r="A13876" s="58"/>
    </row>
    <row r="13877">
      <c r="A13877" s="58"/>
    </row>
    <row r="13878">
      <c r="A13878" s="58"/>
    </row>
    <row r="13879">
      <c r="A13879" s="58"/>
    </row>
    <row r="13880">
      <c r="A13880" s="58"/>
    </row>
    <row r="13881">
      <c r="A13881" s="58"/>
    </row>
    <row r="13882">
      <c r="A13882" s="58"/>
    </row>
    <row r="13883">
      <c r="A13883" s="58"/>
    </row>
    <row r="13884">
      <c r="A13884" s="58"/>
    </row>
    <row r="13885">
      <c r="A13885" s="58"/>
    </row>
    <row r="13886">
      <c r="A13886" s="58"/>
    </row>
    <row r="13887">
      <c r="A13887" s="58"/>
    </row>
    <row r="13888">
      <c r="A13888" s="58"/>
    </row>
    <row r="13889">
      <c r="A13889" s="58"/>
    </row>
    <row r="13890">
      <c r="A13890" s="58"/>
    </row>
    <row r="13891">
      <c r="A13891" s="58"/>
    </row>
    <row r="13892">
      <c r="A13892" s="58"/>
    </row>
    <row r="13893">
      <c r="A13893" s="58"/>
    </row>
    <row r="13894">
      <c r="A13894" s="58"/>
    </row>
    <row r="13895">
      <c r="A13895" s="58"/>
    </row>
    <row r="13896">
      <c r="A13896" s="58"/>
    </row>
    <row r="13897">
      <c r="A13897" s="58"/>
    </row>
    <row r="13898">
      <c r="A13898" s="58"/>
    </row>
    <row r="13899">
      <c r="A13899" s="58"/>
    </row>
    <row r="13900">
      <c r="A13900" s="58"/>
    </row>
    <row r="13901">
      <c r="A13901" s="58"/>
    </row>
    <row r="13902">
      <c r="A13902" s="58"/>
    </row>
    <row r="13903">
      <c r="A13903" s="58"/>
    </row>
    <row r="13904">
      <c r="A13904" s="58"/>
    </row>
    <row r="13905">
      <c r="A13905" s="58"/>
    </row>
    <row r="13906">
      <c r="A13906" s="58"/>
    </row>
    <row r="13907">
      <c r="A13907" s="58"/>
    </row>
    <row r="13908">
      <c r="A13908" s="58"/>
    </row>
    <row r="13909">
      <c r="A13909" s="58"/>
    </row>
    <row r="13910">
      <c r="A13910" s="58"/>
    </row>
    <row r="13911">
      <c r="A13911" s="58"/>
    </row>
    <row r="13912">
      <c r="A13912" s="58"/>
    </row>
    <row r="13913">
      <c r="A13913" s="58"/>
    </row>
    <row r="13914">
      <c r="A13914" s="58"/>
    </row>
    <row r="13915">
      <c r="A13915" s="58"/>
    </row>
    <row r="13916">
      <c r="A13916" s="58"/>
    </row>
    <row r="13917">
      <c r="A13917" s="58"/>
    </row>
    <row r="13918">
      <c r="A13918" s="58"/>
    </row>
    <row r="13919">
      <c r="A13919" s="58"/>
    </row>
    <row r="13920">
      <c r="A13920" s="58"/>
    </row>
    <row r="13921">
      <c r="A13921" s="58"/>
    </row>
    <row r="13922">
      <c r="A13922" s="58"/>
    </row>
    <row r="13923">
      <c r="A13923" s="58"/>
    </row>
    <row r="13924">
      <c r="A13924" s="58"/>
    </row>
    <row r="13925">
      <c r="A13925" s="58"/>
    </row>
    <row r="13926">
      <c r="A13926" s="58"/>
    </row>
    <row r="13927">
      <c r="A13927" s="58"/>
    </row>
    <row r="13928">
      <c r="A13928" s="58"/>
    </row>
    <row r="13929">
      <c r="A13929" s="58"/>
    </row>
    <row r="13930">
      <c r="A13930" s="58"/>
    </row>
    <row r="13931">
      <c r="A13931" s="58"/>
    </row>
    <row r="13932">
      <c r="A13932" s="58"/>
    </row>
    <row r="13933">
      <c r="A13933" s="58"/>
    </row>
    <row r="13934">
      <c r="A13934" s="58"/>
    </row>
    <row r="13935">
      <c r="A13935" s="58"/>
    </row>
    <row r="13936">
      <c r="A13936" s="58"/>
    </row>
    <row r="13937">
      <c r="A13937" s="58"/>
    </row>
    <row r="13938">
      <c r="A13938" s="58"/>
    </row>
    <row r="13939">
      <c r="A13939" s="58"/>
    </row>
    <row r="13940">
      <c r="A13940" s="58"/>
    </row>
    <row r="13941">
      <c r="A13941" s="58"/>
    </row>
    <row r="13942">
      <c r="A13942" s="58"/>
    </row>
    <row r="13943">
      <c r="A13943" s="58"/>
    </row>
    <row r="13944">
      <c r="A13944" s="58"/>
    </row>
    <row r="13945">
      <c r="A13945" s="58"/>
    </row>
    <row r="13946">
      <c r="A13946" s="58"/>
    </row>
    <row r="13947">
      <c r="A13947" s="58"/>
    </row>
    <row r="13948">
      <c r="A13948" s="58"/>
    </row>
    <row r="13949">
      <c r="A13949" s="58"/>
    </row>
    <row r="13950">
      <c r="A13950" s="58"/>
    </row>
    <row r="13951">
      <c r="A13951" s="58"/>
    </row>
    <row r="13952">
      <c r="A13952" s="58"/>
    </row>
    <row r="13953">
      <c r="A13953" s="58"/>
    </row>
    <row r="13954">
      <c r="A13954" s="58"/>
    </row>
    <row r="13955">
      <c r="A13955" s="58"/>
    </row>
    <row r="13956">
      <c r="A13956" s="58"/>
    </row>
    <row r="13957">
      <c r="A13957" s="58"/>
    </row>
    <row r="13958">
      <c r="A13958" s="58"/>
    </row>
    <row r="13959">
      <c r="A13959" s="58"/>
    </row>
    <row r="13960">
      <c r="A13960" s="58"/>
    </row>
    <row r="13961">
      <c r="A13961" s="58"/>
    </row>
    <row r="13962">
      <c r="A13962" s="58"/>
    </row>
    <row r="13963">
      <c r="A13963" s="58"/>
    </row>
    <row r="13964">
      <c r="A13964" s="58"/>
    </row>
    <row r="13965">
      <c r="A13965" s="58"/>
    </row>
    <row r="13966">
      <c r="A13966" s="58"/>
    </row>
    <row r="13967">
      <c r="A13967" s="58"/>
    </row>
    <row r="13968">
      <c r="A13968" s="58"/>
    </row>
    <row r="13969">
      <c r="A13969" s="58"/>
    </row>
    <row r="13970">
      <c r="A13970" s="58"/>
    </row>
    <row r="13971">
      <c r="A13971" s="58"/>
    </row>
    <row r="13972">
      <c r="A13972" s="58"/>
    </row>
    <row r="13973">
      <c r="A13973" s="58"/>
    </row>
    <row r="13974">
      <c r="A13974" s="58"/>
    </row>
    <row r="13975">
      <c r="A13975" s="58"/>
    </row>
    <row r="13976">
      <c r="A13976" s="58"/>
    </row>
    <row r="13977">
      <c r="A13977" s="58"/>
    </row>
    <row r="13978">
      <c r="A13978" s="58"/>
    </row>
    <row r="13979">
      <c r="A13979" s="58"/>
    </row>
    <row r="13980">
      <c r="A13980" s="58"/>
    </row>
    <row r="13981">
      <c r="A13981" s="58"/>
    </row>
    <row r="13982">
      <c r="A13982" s="58"/>
    </row>
    <row r="13983">
      <c r="A13983" s="58"/>
    </row>
    <row r="13984">
      <c r="A13984" s="58"/>
    </row>
    <row r="13985">
      <c r="A13985" s="58"/>
    </row>
    <row r="13986">
      <c r="A13986" s="58"/>
    </row>
    <row r="13987">
      <c r="A13987" s="58"/>
    </row>
    <row r="13988">
      <c r="A13988" s="58"/>
    </row>
    <row r="13989">
      <c r="A13989" s="58"/>
    </row>
    <row r="13990">
      <c r="A13990" s="58"/>
    </row>
    <row r="13991">
      <c r="A13991" s="58"/>
    </row>
    <row r="13992">
      <c r="A13992" s="58"/>
    </row>
    <row r="13993">
      <c r="A13993" s="58"/>
    </row>
    <row r="13994">
      <c r="A13994" s="58"/>
    </row>
    <row r="13995">
      <c r="A13995" s="58"/>
    </row>
    <row r="13996">
      <c r="A13996" s="58"/>
    </row>
    <row r="13997">
      <c r="A13997" s="58"/>
    </row>
    <row r="13998">
      <c r="A13998" s="58"/>
    </row>
    <row r="13999">
      <c r="A13999" s="58"/>
    </row>
    <row r="14000">
      <c r="A14000" s="58"/>
    </row>
    <row r="14001">
      <c r="A14001" s="58"/>
    </row>
    <row r="14002">
      <c r="A14002" s="58"/>
    </row>
    <row r="14003">
      <c r="A14003" s="58"/>
    </row>
    <row r="14004">
      <c r="A14004" s="58"/>
    </row>
    <row r="14005">
      <c r="A14005" s="58"/>
    </row>
    <row r="14006">
      <c r="A14006" s="58"/>
    </row>
    <row r="14007">
      <c r="A14007" s="58"/>
    </row>
    <row r="14008">
      <c r="A14008" s="58"/>
    </row>
    <row r="14009">
      <c r="A14009" s="58"/>
    </row>
    <row r="14010">
      <c r="A14010" s="58"/>
    </row>
    <row r="14011">
      <c r="A14011" s="58"/>
    </row>
    <row r="14012">
      <c r="A14012" s="58"/>
    </row>
    <row r="14013">
      <c r="A14013" s="58"/>
    </row>
    <row r="14014">
      <c r="A14014" s="58"/>
    </row>
    <row r="14015">
      <c r="A14015" s="58"/>
    </row>
    <row r="14016">
      <c r="A14016" s="58"/>
    </row>
    <row r="14017">
      <c r="A14017" s="58"/>
    </row>
    <row r="14018">
      <c r="A14018" s="58"/>
    </row>
    <row r="14019">
      <c r="A14019" s="58"/>
    </row>
    <row r="14020">
      <c r="A14020" s="58"/>
    </row>
    <row r="14021">
      <c r="A14021" s="58"/>
    </row>
    <row r="14022">
      <c r="A14022" s="58"/>
    </row>
    <row r="14023">
      <c r="A14023" s="58"/>
    </row>
    <row r="14024">
      <c r="A14024" s="58"/>
    </row>
    <row r="14025">
      <c r="A14025" s="58"/>
    </row>
    <row r="14026">
      <c r="A14026" s="58"/>
    </row>
    <row r="14027">
      <c r="A14027" s="58"/>
    </row>
    <row r="14028">
      <c r="A14028" s="58"/>
    </row>
    <row r="14029">
      <c r="A14029" s="58"/>
    </row>
    <row r="14030">
      <c r="A14030" s="58"/>
    </row>
    <row r="14031">
      <c r="A14031" s="58"/>
    </row>
    <row r="14032">
      <c r="A14032" s="58"/>
    </row>
    <row r="14033">
      <c r="A14033" s="58"/>
    </row>
    <row r="14034">
      <c r="A14034" s="58"/>
    </row>
    <row r="14035">
      <c r="A14035" s="58"/>
    </row>
    <row r="14036">
      <c r="A14036" s="58"/>
    </row>
    <row r="14037">
      <c r="A14037" s="58"/>
    </row>
    <row r="14038">
      <c r="A14038" s="58"/>
    </row>
    <row r="14039">
      <c r="A14039" s="58"/>
    </row>
    <row r="14040">
      <c r="A14040" s="58"/>
    </row>
    <row r="14041">
      <c r="A14041" s="58"/>
    </row>
    <row r="14042">
      <c r="A14042" s="58"/>
    </row>
    <row r="14043">
      <c r="A14043" s="58"/>
    </row>
    <row r="14044">
      <c r="A14044" s="58"/>
    </row>
    <row r="14045">
      <c r="A14045" s="58"/>
    </row>
    <row r="14046">
      <c r="A14046" s="58"/>
    </row>
    <row r="14047">
      <c r="A14047" s="58"/>
    </row>
    <row r="14048">
      <c r="A14048" s="58"/>
    </row>
    <row r="14049">
      <c r="A14049" s="58"/>
    </row>
    <row r="14050">
      <c r="A14050" s="58"/>
    </row>
    <row r="14051">
      <c r="A14051" s="58"/>
    </row>
    <row r="14052">
      <c r="A14052" s="58"/>
    </row>
    <row r="14053">
      <c r="A14053" s="58"/>
    </row>
    <row r="14054">
      <c r="A14054" s="58"/>
    </row>
    <row r="14055">
      <c r="A14055" s="58"/>
    </row>
    <row r="14056">
      <c r="A14056" s="58"/>
    </row>
    <row r="14057">
      <c r="A14057" s="58"/>
    </row>
    <row r="14058">
      <c r="A14058" s="58"/>
    </row>
    <row r="14059">
      <c r="A14059" s="58"/>
    </row>
    <row r="14060">
      <c r="A14060" s="58"/>
    </row>
    <row r="14061">
      <c r="A14061" s="58"/>
    </row>
    <row r="14062">
      <c r="A14062" s="58"/>
    </row>
    <row r="14063">
      <c r="A14063" s="58"/>
    </row>
    <row r="14064">
      <c r="A14064" s="58"/>
    </row>
    <row r="14065">
      <c r="A14065" s="58"/>
    </row>
    <row r="14066">
      <c r="A14066" s="58"/>
    </row>
    <row r="14067">
      <c r="A14067" s="58"/>
    </row>
    <row r="14068">
      <c r="A14068" s="58"/>
    </row>
    <row r="14069">
      <c r="A14069" s="58"/>
    </row>
    <row r="14070">
      <c r="A14070" s="58"/>
    </row>
    <row r="14071">
      <c r="A14071" s="58"/>
    </row>
    <row r="14072">
      <c r="A14072" s="58"/>
    </row>
    <row r="14073">
      <c r="A14073" s="58"/>
    </row>
    <row r="14074">
      <c r="A14074" s="58"/>
    </row>
    <row r="14075">
      <c r="A14075" s="58"/>
    </row>
    <row r="14076">
      <c r="A14076" s="58"/>
    </row>
    <row r="14077">
      <c r="A14077" s="58"/>
    </row>
    <row r="14078">
      <c r="A14078" s="58"/>
    </row>
    <row r="14079">
      <c r="A14079" s="58"/>
    </row>
    <row r="14080">
      <c r="A14080" s="58"/>
    </row>
    <row r="14081">
      <c r="A14081" s="58"/>
    </row>
    <row r="14082">
      <c r="A14082" s="58"/>
    </row>
    <row r="14083">
      <c r="A14083" s="58"/>
    </row>
    <row r="14084">
      <c r="A14084" s="58"/>
    </row>
    <row r="14085">
      <c r="A14085" s="58"/>
    </row>
    <row r="14086">
      <c r="A14086" s="58"/>
    </row>
    <row r="14087">
      <c r="A14087" s="58"/>
    </row>
    <row r="14088">
      <c r="A14088" s="58"/>
    </row>
    <row r="14089">
      <c r="A14089" s="58"/>
    </row>
    <row r="14090">
      <c r="A14090" s="58"/>
    </row>
    <row r="14091">
      <c r="A14091" s="58"/>
    </row>
    <row r="14092">
      <c r="A14092" s="58"/>
    </row>
    <row r="14093">
      <c r="A14093" s="58"/>
    </row>
    <row r="14094">
      <c r="A14094" s="58"/>
    </row>
    <row r="14095">
      <c r="A14095" s="58"/>
    </row>
    <row r="14096">
      <c r="A14096" s="58"/>
    </row>
    <row r="14097">
      <c r="A14097" s="58"/>
    </row>
    <row r="14098">
      <c r="A14098" s="58"/>
    </row>
    <row r="14099">
      <c r="A14099" s="58"/>
    </row>
    <row r="14100">
      <c r="A14100" s="58"/>
    </row>
    <row r="14101">
      <c r="A14101" s="58"/>
    </row>
    <row r="14102">
      <c r="A14102" s="58"/>
    </row>
    <row r="14103">
      <c r="A14103" s="58"/>
    </row>
    <row r="14104">
      <c r="A14104" s="58"/>
    </row>
    <row r="14105">
      <c r="A14105" s="58"/>
    </row>
    <row r="14106">
      <c r="A14106" s="58"/>
    </row>
    <row r="14107">
      <c r="A14107" s="58"/>
    </row>
    <row r="14108">
      <c r="A14108" s="58"/>
    </row>
    <row r="14109">
      <c r="A14109" s="58"/>
    </row>
    <row r="14110">
      <c r="A14110" s="58"/>
    </row>
    <row r="14111">
      <c r="A14111" s="58"/>
    </row>
    <row r="14112">
      <c r="A14112" s="58"/>
    </row>
    <row r="14113">
      <c r="A14113" s="58"/>
    </row>
    <row r="14114">
      <c r="A14114" s="58"/>
    </row>
    <row r="14115">
      <c r="A14115" s="58"/>
    </row>
    <row r="14116">
      <c r="A14116" s="58"/>
    </row>
    <row r="14117">
      <c r="A14117" s="58"/>
    </row>
    <row r="14118">
      <c r="A14118" s="58"/>
    </row>
    <row r="14119">
      <c r="A14119" s="58"/>
    </row>
    <row r="14120">
      <c r="A14120" s="58"/>
    </row>
    <row r="14121">
      <c r="A14121" s="58"/>
    </row>
    <row r="14122">
      <c r="A14122" s="58"/>
    </row>
    <row r="14123">
      <c r="A14123" s="58"/>
    </row>
    <row r="14124">
      <c r="A14124" s="58"/>
    </row>
    <row r="14125">
      <c r="A14125" s="58"/>
    </row>
    <row r="14126">
      <c r="A14126" s="58"/>
    </row>
    <row r="14127">
      <c r="A14127" s="58"/>
    </row>
    <row r="14128">
      <c r="A14128" s="58"/>
    </row>
    <row r="14129">
      <c r="A14129" s="58"/>
    </row>
    <row r="14130">
      <c r="A14130" s="58"/>
    </row>
    <row r="14131">
      <c r="A14131" s="58"/>
    </row>
    <row r="14132">
      <c r="A14132" s="58"/>
    </row>
    <row r="14133">
      <c r="A14133" s="58"/>
    </row>
    <row r="14134">
      <c r="A14134" s="58"/>
    </row>
    <row r="14135">
      <c r="A14135" s="58"/>
    </row>
    <row r="14136">
      <c r="A14136" s="58"/>
    </row>
    <row r="14137">
      <c r="A14137" s="58"/>
    </row>
    <row r="14138">
      <c r="A14138" s="58"/>
    </row>
    <row r="14139">
      <c r="A14139" s="58"/>
    </row>
    <row r="14140">
      <c r="A14140" s="58"/>
    </row>
    <row r="14141">
      <c r="A14141" s="58"/>
    </row>
    <row r="14142">
      <c r="A14142" s="58"/>
    </row>
    <row r="14143">
      <c r="A14143" s="58"/>
    </row>
    <row r="14144">
      <c r="A14144" s="58"/>
    </row>
    <row r="14145">
      <c r="A14145" s="58"/>
    </row>
    <row r="14146">
      <c r="A14146" s="58"/>
    </row>
    <row r="14147">
      <c r="A14147" s="58"/>
    </row>
    <row r="14148">
      <c r="A14148" s="58"/>
    </row>
    <row r="14149">
      <c r="A14149" s="58"/>
    </row>
    <row r="14150">
      <c r="A14150" s="58"/>
    </row>
    <row r="14151">
      <c r="A14151" s="58"/>
    </row>
    <row r="14152">
      <c r="A14152" s="58"/>
    </row>
    <row r="14153">
      <c r="A14153" s="58"/>
    </row>
    <row r="14154">
      <c r="A14154" s="58"/>
    </row>
    <row r="14155">
      <c r="A14155" s="58"/>
    </row>
    <row r="14156">
      <c r="A14156" s="58"/>
    </row>
    <row r="14157">
      <c r="A14157" s="58"/>
    </row>
    <row r="14158">
      <c r="A14158" s="58"/>
    </row>
    <row r="14159">
      <c r="A14159" s="58"/>
    </row>
    <row r="14160">
      <c r="A14160" s="58"/>
    </row>
    <row r="14161">
      <c r="A14161" s="58"/>
    </row>
    <row r="14162">
      <c r="A14162" s="58"/>
    </row>
    <row r="14163">
      <c r="A14163" s="58"/>
    </row>
    <row r="14164">
      <c r="A14164" s="58"/>
    </row>
    <row r="14165">
      <c r="A14165" s="58"/>
    </row>
    <row r="14166">
      <c r="A14166" s="58"/>
    </row>
    <row r="14167">
      <c r="A14167" s="58"/>
    </row>
    <row r="14168">
      <c r="A14168" s="58"/>
    </row>
    <row r="14169">
      <c r="A14169" s="58"/>
    </row>
    <row r="14170">
      <c r="A14170" s="58"/>
    </row>
    <row r="14171">
      <c r="A14171" s="58"/>
    </row>
    <row r="14172">
      <c r="A14172" s="58"/>
    </row>
    <row r="14173">
      <c r="A14173" s="58"/>
    </row>
    <row r="14174">
      <c r="A14174" s="58"/>
    </row>
    <row r="14175">
      <c r="A14175" s="58"/>
    </row>
    <row r="14176">
      <c r="A14176" s="58"/>
    </row>
    <row r="14177">
      <c r="A14177" s="58"/>
    </row>
    <row r="14178">
      <c r="A14178" s="58"/>
    </row>
    <row r="14179">
      <c r="A14179" s="58"/>
    </row>
    <row r="14180">
      <c r="A14180" s="58"/>
    </row>
    <row r="14181">
      <c r="A14181" s="58"/>
    </row>
    <row r="14182">
      <c r="A14182" s="58"/>
    </row>
    <row r="14183">
      <c r="A14183" s="58"/>
    </row>
    <row r="14184">
      <c r="A14184" s="58"/>
    </row>
    <row r="14185">
      <c r="A14185" s="58"/>
    </row>
    <row r="14186">
      <c r="A14186" s="58"/>
    </row>
    <row r="14187">
      <c r="A14187" s="58"/>
    </row>
    <row r="14188">
      <c r="A14188" s="58"/>
    </row>
    <row r="14189">
      <c r="A14189" s="58"/>
    </row>
    <row r="14190">
      <c r="A14190" s="58"/>
    </row>
    <row r="14191">
      <c r="A14191" s="58"/>
    </row>
    <row r="14192">
      <c r="A14192" s="58"/>
    </row>
    <row r="14193">
      <c r="A14193" s="58"/>
    </row>
    <row r="14194">
      <c r="A14194" s="58"/>
    </row>
    <row r="14195">
      <c r="A14195" s="58"/>
    </row>
    <row r="14196">
      <c r="A14196" s="58"/>
    </row>
    <row r="14197">
      <c r="A14197" s="58"/>
    </row>
    <row r="14198">
      <c r="A14198" s="58"/>
    </row>
    <row r="14199">
      <c r="A14199" s="58"/>
    </row>
    <row r="14200">
      <c r="A14200" s="58"/>
    </row>
    <row r="14201">
      <c r="A14201" s="58"/>
    </row>
    <row r="14202">
      <c r="A14202" s="58"/>
    </row>
    <row r="14203">
      <c r="A14203" s="58"/>
    </row>
    <row r="14204">
      <c r="A14204" s="58"/>
    </row>
    <row r="14205">
      <c r="A14205" s="58"/>
    </row>
    <row r="14206">
      <c r="A14206" s="58"/>
    </row>
    <row r="14207">
      <c r="A14207" s="58"/>
    </row>
    <row r="14208">
      <c r="A14208" s="58"/>
    </row>
    <row r="14209">
      <c r="A14209" s="58"/>
    </row>
    <row r="14210">
      <c r="A14210" s="58"/>
    </row>
    <row r="14211">
      <c r="A14211" s="58"/>
    </row>
    <row r="14212">
      <c r="A14212" s="58"/>
    </row>
    <row r="14213">
      <c r="A14213" s="58"/>
    </row>
    <row r="14214">
      <c r="A14214" s="58"/>
    </row>
    <row r="14215">
      <c r="A14215" s="58"/>
    </row>
    <row r="14216">
      <c r="A14216" s="58"/>
    </row>
    <row r="14217">
      <c r="A14217" s="58"/>
    </row>
    <row r="14218">
      <c r="A14218" s="58"/>
    </row>
    <row r="14219">
      <c r="A14219" s="58"/>
    </row>
    <row r="14220">
      <c r="A14220" s="58"/>
    </row>
    <row r="14221">
      <c r="A14221" s="58"/>
    </row>
    <row r="14222">
      <c r="A14222" s="58"/>
    </row>
    <row r="14223">
      <c r="A14223" s="58"/>
    </row>
    <row r="14224">
      <c r="A14224" s="58"/>
    </row>
    <row r="14225">
      <c r="A14225" s="58"/>
    </row>
    <row r="14226">
      <c r="A14226" s="58"/>
    </row>
    <row r="14227">
      <c r="A14227" s="58"/>
    </row>
    <row r="14228">
      <c r="A14228" s="58"/>
    </row>
    <row r="14229">
      <c r="A14229" s="58"/>
    </row>
    <row r="14230">
      <c r="A14230" s="58"/>
    </row>
    <row r="14231">
      <c r="A14231" s="58"/>
    </row>
    <row r="14232">
      <c r="A14232" s="58"/>
    </row>
    <row r="14233">
      <c r="A14233" s="58"/>
    </row>
    <row r="14234">
      <c r="A14234" s="58"/>
    </row>
    <row r="14235">
      <c r="A14235" s="58"/>
    </row>
    <row r="14236">
      <c r="A14236" s="58"/>
    </row>
    <row r="14237">
      <c r="A14237" s="58"/>
    </row>
    <row r="14238">
      <c r="A14238" s="58"/>
    </row>
    <row r="14239">
      <c r="A14239" s="58"/>
    </row>
    <row r="14240">
      <c r="A14240" s="58"/>
    </row>
    <row r="14241">
      <c r="A14241" s="58"/>
    </row>
    <row r="14242">
      <c r="A14242" s="58"/>
    </row>
    <row r="14243">
      <c r="A14243" s="58"/>
    </row>
    <row r="14244">
      <c r="A14244" s="58"/>
    </row>
    <row r="14245">
      <c r="A14245" s="58"/>
    </row>
    <row r="14246">
      <c r="A14246" s="58"/>
    </row>
    <row r="14247">
      <c r="A14247" s="58"/>
    </row>
    <row r="14248">
      <c r="A14248" s="58"/>
    </row>
    <row r="14249">
      <c r="A14249" s="58"/>
    </row>
    <row r="14250">
      <c r="A14250" s="58"/>
    </row>
    <row r="14251">
      <c r="A14251" s="58"/>
    </row>
    <row r="14252">
      <c r="A14252" s="58"/>
    </row>
    <row r="14253">
      <c r="A14253" s="58"/>
    </row>
    <row r="14254">
      <c r="A14254" s="58"/>
    </row>
    <row r="14255">
      <c r="A14255" s="58"/>
    </row>
    <row r="14256">
      <c r="A14256" s="58"/>
    </row>
    <row r="14257">
      <c r="A14257" s="58"/>
    </row>
    <row r="14258">
      <c r="A14258" s="58"/>
    </row>
    <row r="14259">
      <c r="A14259" s="58"/>
    </row>
    <row r="14260">
      <c r="A14260" s="58"/>
    </row>
    <row r="14261">
      <c r="A14261" s="58"/>
    </row>
    <row r="14262">
      <c r="A14262" s="58"/>
    </row>
    <row r="14263">
      <c r="A14263" s="58"/>
    </row>
    <row r="14264">
      <c r="A14264" s="58"/>
    </row>
    <row r="14265">
      <c r="A14265" s="58"/>
    </row>
    <row r="14266">
      <c r="A14266" s="58"/>
    </row>
    <row r="14267">
      <c r="A14267" s="58"/>
    </row>
    <row r="14268">
      <c r="A14268" s="58"/>
    </row>
    <row r="14269">
      <c r="A14269" s="58"/>
    </row>
    <row r="14270">
      <c r="A14270" s="58"/>
    </row>
    <row r="14271">
      <c r="A14271" s="58"/>
    </row>
    <row r="14272">
      <c r="A14272" s="58"/>
    </row>
    <row r="14273">
      <c r="A14273" s="58"/>
    </row>
    <row r="14274">
      <c r="A14274" s="58"/>
    </row>
    <row r="14275">
      <c r="A14275" s="58"/>
    </row>
    <row r="14276">
      <c r="A14276" s="58"/>
    </row>
    <row r="14277">
      <c r="A14277" s="58"/>
    </row>
    <row r="14278">
      <c r="A14278" s="58"/>
    </row>
    <row r="14279">
      <c r="A14279" s="58"/>
    </row>
    <row r="14280">
      <c r="A14280" s="58"/>
    </row>
    <row r="14281">
      <c r="A14281" s="58"/>
    </row>
    <row r="14282">
      <c r="A14282" s="58"/>
    </row>
    <row r="14283">
      <c r="A14283" s="58"/>
    </row>
    <row r="14284">
      <c r="A14284" s="58"/>
    </row>
    <row r="14285">
      <c r="A14285" s="58"/>
    </row>
    <row r="14286">
      <c r="A14286" s="58"/>
    </row>
    <row r="14287">
      <c r="A14287" s="58"/>
    </row>
    <row r="14288">
      <c r="A14288" s="58"/>
    </row>
    <row r="14289">
      <c r="A14289" s="58"/>
    </row>
    <row r="14290">
      <c r="A14290" s="58"/>
    </row>
    <row r="14291">
      <c r="A14291" s="58"/>
    </row>
    <row r="14292">
      <c r="A14292" s="58"/>
    </row>
    <row r="14293">
      <c r="A14293" s="58"/>
    </row>
    <row r="14294">
      <c r="A14294" s="58"/>
    </row>
    <row r="14295">
      <c r="A14295" s="58"/>
    </row>
    <row r="14296">
      <c r="A14296" s="58"/>
    </row>
    <row r="14297">
      <c r="A14297" s="58"/>
    </row>
    <row r="14298">
      <c r="A14298" s="58"/>
    </row>
    <row r="14299">
      <c r="A14299" s="58"/>
    </row>
    <row r="14300">
      <c r="A14300" s="58"/>
    </row>
    <row r="14301">
      <c r="A14301" s="58"/>
    </row>
    <row r="14302">
      <c r="A14302" s="58"/>
    </row>
    <row r="14303">
      <c r="A14303" s="58"/>
    </row>
    <row r="14304">
      <c r="A14304" s="58"/>
    </row>
    <row r="14305">
      <c r="A14305" s="58"/>
    </row>
    <row r="14306">
      <c r="A14306" s="58"/>
    </row>
    <row r="14307">
      <c r="A14307" s="58"/>
    </row>
    <row r="14308">
      <c r="A14308" s="58"/>
    </row>
    <row r="14309">
      <c r="A14309" s="58"/>
    </row>
    <row r="14310">
      <c r="A14310" s="58"/>
    </row>
    <row r="14311">
      <c r="A14311" s="58"/>
    </row>
    <row r="14312">
      <c r="A14312" s="58"/>
    </row>
    <row r="14313">
      <c r="A14313" s="58"/>
    </row>
    <row r="14314">
      <c r="A14314" s="58"/>
    </row>
    <row r="14315">
      <c r="A14315" s="58"/>
    </row>
    <row r="14316">
      <c r="A14316" s="58"/>
    </row>
    <row r="14317">
      <c r="A14317" s="58"/>
    </row>
    <row r="14318">
      <c r="A14318" s="58"/>
    </row>
    <row r="14319">
      <c r="A14319" s="58"/>
    </row>
    <row r="14320">
      <c r="A14320" s="58"/>
    </row>
    <row r="14321">
      <c r="A14321" s="58"/>
    </row>
    <row r="14322">
      <c r="A14322" s="58"/>
    </row>
    <row r="14323">
      <c r="A14323" s="58"/>
    </row>
    <row r="14324">
      <c r="A14324" s="58"/>
    </row>
    <row r="14325">
      <c r="A14325" s="58"/>
    </row>
    <row r="14326">
      <c r="A14326" s="58"/>
    </row>
    <row r="14327">
      <c r="A14327" s="58"/>
    </row>
    <row r="14328">
      <c r="A14328" s="58"/>
    </row>
    <row r="14329">
      <c r="A14329" s="58"/>
    </row>
    <row r="14330">
      <c r="A14330" s="58"/>
    </row>
    <row r="14331">
      <c r="A14331" s="58"/>
    </row>
    <row r="14332">
      <c r="A14332" s="58"/>
    </row>
    <row r="14333">
      <c r="A14333" s="58"/>
    </row>
    <row r="14334">
      <c r="A14334" s="58"/>
    </row>
    <row r="14335">
      <c r="A14335" s="58"/>
    </row>
    <row r="14336">
      <c r="A14336" s="58"/>
    </row>
    <row r="14337">
      <c r="A14337" s="58"/>
    </row>
    <row r="14338">
      <c r="A14338" s="58"/>
    </row>
    <row r="14339">
      <c r="A14339" s="58"/>
    </row>
    <row r="14340">
      <c r="A14340" s="58"/>
    </row>
    <row r="14341">
      <c r="A14341" s="58"/>
    </row>
    <row r="14342">
      <c r="A14342" s="58"/>
    </row>
    <row r="14343">
      <c r="A14343" s="58"/>
    </row>
    <row r="14344">
      <c r="A14344" s="58"/>
    </row>
    <row r="14345">
      <c r="A14345" s="58"/>
    </row>
    <row r="14346">
      <c r="A14346" s="58"/>
    </row>
    <row r="14347">
      <c r="A14347" s="58"/>
    </row>
    <row r="14348">
      <c r="A14348" s="58"/>
    </row>
    <row r="14349">
      <c r="A14349" s="58"/>
    </row>
    <row r="14350">
      <c r="A14350" s="58"/>
    </row>
    <row r="14351">
      <c r="A14351" s="58"/>
    </row>
    <row r="14352">
      <c r="A14352" s="58"/>
    </row>
    <row r="14353">
      <c r="A14353" s="58"/>
    </row>
    <row r="14354">
      <c r="A14354" s="58"/>
    </row>
    <row r="14355">
      <c r="A14355" s="58"/>
    </row>
    <row r="14356">
      <c r="A14356" s="58"/>
    </row>
    <row r="14357">
      <c r="A14357" s="58"/>
    </row>
    <row r="14358">
      <c r="A14358" s="58"/>
    </row>
    <row r="14359">
      <c r="A14359" s="58"/>
    </row>
    <row r="14360">
      <c r="A14360" s="58"/>
    </row>
    <row r="14361">
      <c r="A14361" s="58"/>
    </row>
    <row r="14362">
      <c r="A14362" s="58"/>
    </row>
    <row r="14363">
      <c r="A14363" s="58"/>
    </row>
    <row r="14364">
      <c r="A14364" s="58"/>
    </row>
    <row r="14365">
      <c r="A14365" s="58"/>
    </row>
    <row r="14366">
      <c r="A14366" s="58"/>
    </row>
    <row r="14367">
      <c r="A14367" s="58"/>
    </row>
    <row r="14368">
      <c r="A14368" s="58"/>
    </row>
    <row r="14369">
      <c r="A14369" s="58"/>
    </row>
    <row r="14370">
      <c r="A14370" s="58"/>
    </row>
    <row r="14371">
      <c r="A14371" s="58"/>
    </row>
    <row r="14372">
      <c r="A14372" s="58"/>
    </row>
    <row r="14373">
      <c r="A14373" s="58"/>
    </row>
    <row r="14374">
      <c r="A14374" s="58"/>
    </row>
    <row r="14375">
      <c r="A14375" s="58"/>
    </row>
    <row r="14376">
      <c r="A14376" s="58"/>
    </row>
    <row r="14377">
      <c r="A14377" s="58"/>
    </row>
    <row r="14378">
      <c r="A14378" s="58"/>
    </row>
    <row r="14379">
      <c r="A14379" s="58"/>
    </row>
    <row r="14380">
      <c r="A14380" s="58"/>
    </row>
    <row r="14381">
      <c r="A14381" s="58"/>
    </row>
    <row r="14382">
      <c r="A14382" s="58"/>
    </row>
    <row r="14383">
      <c r="A14383" s="58"/>
    </row>
    <row r="14384">
      <c r="A14384" s="58"/>
    </row>
    <row r="14385">
      <c r="A14385" s="58"/>
    </row>
    <row r="14386">
      <c r="A14386" s="58"/>
    </row>
    <row r="14387">
      <c r="A14387" s="58"/>
    </row>
    <row r="14388">
      <c r="A14388" s="58"/>
    </row>
    <row r="14389">
      <c r="A14389" s="58"/>
    </row>
    <row r="14390">
      <c r="A14390" s="58"/>
    </row>
    <row r="14391">
      <c r="A14391" s="58"/>
    </row>
    <row r="14392">
      <c r="A14392" s="58"/>
    </row>
    <row r="14393">
      <c r="A14393" s="58"/>
    </row>
    <row r="14394">
      <c r="A14394" s="58"/>
    </row>
    <row r="14395">
      <c r="A14395" s="58"/>
    </row>
    <row r="14396">
      <c r="A14396" s="58"/>
    </row>
    <row r="14397">
      <c r="A14397" s="58"/>
    </row>
    <row r="14398">
      <c r="A14398" s="58"/>
    </row>
    <row r="14399">
      <c r="A14399" s="58"/>
    </row>
    <row r="14400">
      <c r="A14400" s="58"/>
    </row>
    <row r="14401">
      <c r="A14401" s="58"/>
    </row>
    <row r="14402">
      <c r="A14402" s="58"/>
    </row>
    <row r="14403">
      <c r="A14403" s="58"/>
    </row>
    <row r="14404">
      <c r="A14404" s="58"/>
    </row>
    <row r="14405">
      <c r="A14405" s="58"/>
    </row>
    <row r="14406">
      <c r="A14406" s="58"/>
    </row>
    <row r="14407">
      <c r="A14407" s="58"/>
    </row>
    <row r="14408">
      <c r="A14408" s="58"/>
    </row>
    <row r="14409">
      <c r="A14409" s="58"/>
    </row>
    <row r="14410">
      <c r="A14410" s="58"/>
    </row>
    <row r="14411">
      <c r="A14411" s="58"/>
    </row>
    <row r="14412">
      <c r="A14412" s="58"/>
    </row>
    <row r="14413">
      <c r="A14413" s="58"/>
    </row>
    <row r="14414">
      <c r="A14414" s="58"/>
    </row>
    <row r="14415">
      <c r="A14415" s="58"/>
    </row>
    <row r="14416">
      <c r="A14416" s="58"/>
    </row>
    <row r="14417">
      <c r="A14417" s="58"/>
    </row>
    <row r="14418">
      <c r="A14418" s="58"/>
    </row>
    <row r="14419">
      <c r="A14419" s="58"/>
    </row>
    <row r="14420">
      <c r="A14420" s="58"/>
    </row>
    <row r="14421">
      <c r="A14421" s="58"/>
    </row>
    <row r="14422">
      <c r="A14422" s="58"/>
    </row>
    <row r="14423">
      <c r="A14423" s="58"/>
    </row>
    <row r="14424">
      <c r="A14424" s="58"/>
    </row>
    <row r="14425">
      <c r="A14425" s="58"/>
    </row>
    <row r="14426">
      <c r="A14426" s="58"/>
    </row>
    <row r="14427">
      <c r="A14427" s="58"/>
    </row>
    <row r="14428">
      <c r="A14428" s="58"/>
    </row>
    <row r="14429">
      <c r="A14429" s="58"/>
    </row>
    <row r="14430">
      <c r="A14430" s="58"/>
    </row>
    <row r="14431">
      <c r="A14431" s="58"/>
    </row>
    <row r="14432">
      <c r="A14432" s="58"/>
    </row>
    <row r="14433">
      <c r="A14433" s="58"/>
    </row>
    <row r="14434">
      <c r="A14434" s="58"/>
    </row>
    <row r="14435">
      <c r="A14435" s="58"/>
    </row>
    <row r="14436">
      <c r="A14436" s="58"/>
    </row>
    <row r="14437">
      <c r="A14437" s="58"/>
    </row>
    <row r="14438">
      <c r="A14438" s="58"/>
    </row>
    <row r="14439">
      <c r="A14439" s="58"/>
    </row>
    <row r="14440">
      <c r="A14440" s="58"/>
    </row>
    <row r="14441">
      <c r="A14441" s="58"/>
    </row>
    <row r="14442">
      <c r="A14442" s="58"/>
    </row>
    <row r="14443">
      <c r="A14443" s="58"/>
    </row>
    <row r="14444">
      <c r="A14444" s="58"/>
    </row>
    <row r="14445">
      <c r="A14445" s="58"/>
    </row>
    <row r="14446">
      <c r="A14446" s="58"/>
    </row>
    <row r="14447">
      <c r="A14447" s="58"/>
    </row>
    <row r="14448">
      <c r="A14448" s="58"/>
    </row>
    <row r="14449">
      <c r="A14449" s="58"/>
    </row>
    <row r="14450">
      <c r="A14450" s="58"/>
    </row>
    <row r="14451">
      <c r="A14451" s="58"/>
    </row>
    <row r="14452">
      <c r="A14452" s="58"/>
    </row>
    <row r="14453">
      <c r="A14453" s="58"/>
    </row>
    <row r="14454">
      <c r="A14454" s="58"/>
    </row>
    <row r="14455">
      <c r="A14455" s="58"/>
    </row>
    <row r="14456">
      <c r="A14456" s="58"/>
    </row>
    <row r="14457">
      <c r="A14457" s="58"/>
    </row>
    <row r="14458">
      <c r="A14458" s="58"/>
    </row>
    <row r="14459">
      <c r="A14459" s="58"/>
    </row>
    <row r="14460">
      <c r="A14460" s="58"/>
    </row>
    <row r="14461">
      <c r="A14461" s="58"/>
    </row>
    <row r="14462">
      <c r="A14462" s="58"/>
    </row>
    <row r="14463">
      <c r="A14463" s="58"/>
    </row>
    <row r="14464">
      <c r="A14464" s="58"/>
    </row>
    <row r="14465">
      <c r="A14465" s="58"/>
    </row>
    <row r="14466">
      <c r="A14466" s="58"/>
    </row>
    <row r="14467">
      <c r="A14467" s="58"/>
    </row>
    <row r="14468">
      <c r="A14468" s="58"/>
    </row>
    <row r="14469">
      <c r="A14469" s="58"/>
    </row>
    <row r="14470">
      <c r="A14470" s="58"/>
    </row>
    <row r="14471">
      <c r="A14471" s="58"/>
    </row>
    <row r="14472">
      <c r="A14472" s="58"/>
    </row>
    <row r="14473">
      <c r="A14473" s="58"/>
    </row>
    <row r="14474">
      <c r="A14474" s="58"/>
    </row>
    <row r="14475">
      <c r="A14475" s="58"/>
    </row>
    <row r="14476">
      <c r="A14476" s="58"/>
    </row>
    <row r="14477">
      <c r="A14477" s="58"/>
    </row>
    <row r="14478">
      <c r="A14478" s="58"/>
    </row>
    <row r="14479">
      <c r="A14479" s="58"/>
    </row>
    <row r="14480">
      <c r="A14480" s="58"/>
    </row>
    <row r="14481">
      <c r="A14481" s="58"/>
    </row>
    <row r="14482">
      <c r="A14482" s="58"/>
    </row>
    <row r="14483">
      <c r="A14483" s="58"/>
    </row>
    <row r="14484">
      <c r="A14484" s="58"/>
    </row>
    <row r="14485">
      <c r="A14485" s="58"/>
    </row>
    <row r="14486">
      <c r="A14486" s="58"/>
    </row>
    <row r="14487">
      <c r="A14487" s="58"/>
    </row>
    <row r="14488">
      <c r="A14488" s="58"/>
    </row>
    <row r="14489">
      <c r="A14489" s="58"/>
    </row>
    <row r="14490">
      <c r="A14490" s="58"/>
    </row>
    <row r="14491">
      <c r="A14491" s="58"/>
    </row>
    <row r="14492">
      <c r="A14492" s="58"/>
    </row>
    <row r="14493">
      <c r="A14493" s="58"/>
    </row>
    <row r="14494">
      <c r="A14494" s="58"/>
    </row>
    <row r="14495">
      <c r="A14495" s="58"/>
    </row>
    <row r="14496">
      <c r="A14496" s="58"/>
    </row>
    <row r="14497">
      <c r="A14497" s="58"/>
    </row>
    <row r="14498">
      <c r="A14498" s="58"/>
    </row>
    <row r="14499">
      <c r="A14499" s="58"/>
    </row>
    <row r="14500">
      <c r="A14500" s="58"/>
    </row>
    <row r="14501">
      <c r="A14501" s="58"/>
    </row>
    <row r="14502">
      <c r="A14502" s="58"/>
    </row>
    <row r="14503">
      <c r="A14503" s="58"/>
    </row>
    <row r="14504">
      <c r="A14504" s="58"/>
    </row>
    <row r="14505">
      <c r="A14505" s="58"/>
    </row>
    <row r="14506">
      <c r="A14506" s="58"/>
    </row>
    <row r="14507">
      <c r="A14507" s="58"/>
    </row>
    <row r="14508">
      <c r="A14508" s="58"/>
    </row>
    <row r="14509">
      <c r="A14509" s="58"/>
    </row>
    <row r="14510">
      <c r="A14510" s="58"/>
    </row>
    <row r="14511">
      <c r="A14511" s="58"/>
    </row>
    <row r="14512">
      <c r="A14512" s="58"/>
    </row>
    <row r="14513">
      <c r="A14513" s="58"/>
    </row>
    <row r="14514">
      <c r="A14514" s="58"/>
    </row>
    <row r="14515">
      <c r="A14515" s="58"/>
    </row>
    <row r="14516">
      <c r="A14516" s="58"/>
    </row>
    <row r="14517">
      <c r="A14517" s="58"/>
    </row>
    <row r="14518">
      <c r="A14518" s="58"/>
    </row>
    <row r="14519">
      <c r="A14519" s="58"/>
    </row>
    <row r="14520">
      <c r="A14520" s="58"/>
    </row>
    <row r="14521">
      <c r="A14521" s="58"/>
    </row>
    <row r="14522">
      <c r="A14522" s="58"/>
    </row>
    <row r="14523">
      <c r="A14523" s="58"/>
    </row>
    <row r="14524">
      <c r="A14524" s="58"/>
    </row>
    <row r="14525">
      <c r="A14525" s="58"/>
    </row>
    <row r="14526">
      <c r="A14526" s="58"/>
    </row>
    <row r="14527">
      <c r="A14527" s="58"/>
    </row>
    <row r="14528">
      <c r="A14528" s="58"/>
    </row>
    <row r="14529">
      <c r="A14529" s="58"/>
    </row>
    <row r="14530">
      <c r="A14530" s="58"/>
    </row>
    <row r="14531">
      <c r="A14531" s="58"/>
    </row>
    <row r="14532">
      <c r="A14532" s="58"/>
    </row>
    <row r="14533">
      <c r="A14533" s="58"/>
    </row>
    <row r="14534">
      <c r="A14534" s="58"/>
    </row>
    <row r="14535">
      <c r="A14535" s="58"/>
    </row>
    <row r="14536">
      <c r="A14536" s="58"/>
    </row>
    <row r="14537">
      <c r="A14537" s="58"/>
    </row>
    <row r="14538">
      <c r="A14538" s="58"/>
    </row>
    <row r="14539">
      <c r="A14539" s="58"/>
    </row>
    <row r="14540">
      <c r="A14540" s="58"/>
    </row>
    <row r="14541">
      <c r="A14541" s="58"/>
    </row>
    <row r="14542">
      <c r="A14542" s="58"/>
    </row>
    <row r="14543">
      <c r="A14543" s="58"/>
    </row>
    <row r="14544">
      <c r="A14544" s="58"/>
    </row>
    <row r="14545">
      <c r="A14545" s="58"/>
    </row>
    <row r="14546">
      <c r="A14546" s="58"/>
    </row>
    <row r="14547">
      <c r="A14547" s="58"/>
    </row>
    <row r="14548">
      <c r="A14548" s="58"/>
    </row>
    <row r="14549">
      <c r="A14549" s="58"/>
    </row>
    <row r="14550">
      <c r="A14550" s="58"/>
    </row>
    <row r="14551">
      <c r="A14551" s="58"/>
    </row>
    <row r="14552">
      <c r="A14552" s="58"/>
    </row>
    <row r="14553">
      <c r="A14553" s="58"/>
    </row>
    <row r="14554">
      <c r="A14554" s="58"/>
    </row>
    <row r="14555">
      <c r="A14555" s="58"/>
    </row>
    <row r="14556">
      <c r="A14556" s="58"/>
    </row>
    <row r="14557">
      <c r="A14557" s="58"/>
    </row>
    <row r="14558">
      <c r="A14558" s="58"/>
    </row>
    <row r="14559">
      <c r="A14559" s="58"/>
    </row>
    <row r="14560">
      <c r="A14560" s="58"/>
    </row>
    <row r="14561">
      <c r="A14561" s="58"/>
    </row>
    <row r="14562">
      <c r="A14562" s="58"/>
    </row>
    <row r="14563">
      <c r="A14563" s="58"/>
    </row>
    <row r="14564">
      <c r="A14564" s="58"/>
    </row>
    <row r="14565">
      <c r="A14565" s="58"/>
    </row>
    <row r="14566">
      <c r="A14566" s="58"/>
    </row>
    <row r="14567">
      <c r="A14567" s="58"/>
    </row>
    <row r="14568">
      <c r="A14568" s="58"/>
    </row>
    <row r="14569">
      <c r="A14569" s="58"/>
    </row>
    <row r="14570">
      <c r="A14570" s="58"/>
    </row>
    <row r="14571">
      <c r="A14571" s="58"/>
    </row>
    <row r="14572">
      <c r="A14572" s="58"/>
    </row>
    <row r="14573">
      <c r="A14573" s="58"/>
    </row>
    <row r="14574">
      <c r="A14574" s="58"/>
    </row>
    <row r="14575">
      <c r="A14575" s="58"/>
    </row>
    <row r="14576">
      <c r="A14576" s="58"/>
    </row>
    <row r="14577">
      <c r="A14577" s="58"/>
    </row>
    <row r="14578">
      <c r="A14578" s="58"/>
    </row>
    <row r="14579">
      <c r="A14579" s="58"/>
    </row>
    <row r="14580">
      <c r="A14580" s="58"/>
    </row>
    <row r="14581">
      <c r="A14581" s="58"/>
    </row>
    <row r="14582">
      <c r="A14582" s="58"/>
    </row>
    <row r="14583">
      <c r="A14583" s="58"/>
    </row>
    <row r="14584">
      <c r="A14584" s="58"/>
    </row>
    <row r="14585">
      <c r="A14585" s="58"/>
    </row>
    <row r="14586">
      <c r="A14586" s="58"/>
    </row>
    <row r="14587">
      <c r="A14587" s="58"/>
    </row>
    <row r="14588">
      <c r="A14588" s="58"/>
    </row>
    <row r="14589">
      <c r="A14589" s="58"/>
    </row>
    <row r="14590">
      <c r="A14590" s="58"/>
    </row>
    <row r="14591">
      <c r="A14591" s="58"/>
    </row>
    <row r="14592">
      <c r="A14592" s="58"/>
    </row>
    <row r="14593">
      <c r="A14593" s="58"/>
    </row>
    <row r="14594">
      <c r="A14594" s="58"/>
    </row>
    <row r="14595">
      <c r="A14595" s="58"/>
    </row>
    <row r="14596">
      <c r="A14596" s="58"/>
    </row>
    <row r="14597">
      <c r="A14597" s="58"/>
    </row>
    <row r="14598">
      <c r="A14598" s="58"/>
    </row>
    <row r="14599">
      <c r="A14599" s="58"/>
    </row>
    <row r="14600">
      <c r="A14600" s="58"/>
    </row>
    <row r="14601">
      <c r="A14601" s="58"/>
    </row>
    <row r="14602">
      <c r="A14602" s="58"/>
    </row>
    <row r="14603">
      <c r="A14603" s="58"/>
    </row>
    <row r="14604">
      <c r="A14604" s="58"/>
    </row>
    <row r="14605">
      <c r="A14605" s="58"/>
    </row>
    <row r="14606">
      <c r="A14606" s="58"/>
    </row>
    <row r="14607">
      <c r="A14607" s="58"/>
    </row>
    <row r="14608">
      <c r="A14608" s="58"/>
    </row>
    <row r="14609">
      <c r="A14609" s="58"/>
    </row>
    <row r="14610">
      <c r="A14610" s="58"/>
    </row>
    <row r="14611">
      <c r="A14611" s="58"/>
    </row>
    <row r="14612">
      <c r="A14612" s="58"/>
    </row>
    <row r="14613">
      <c r="A14613" s="58"/>
    </row>
    <row r="14614">
      <c r="A14614" s="58"/>
    </row>
    <row r="14615">
      <c r="A14615" s="58"/>
    </row>
    <row r="14616">
      <c r="A14616" s="58"/>
    </row>
    <row r="14617">
      <c r="A14617" s="58"/>
    </row>
    <row r="14618">
      <c r="A14618" s="58"/>
    </row>
    <row r="14619">
      <c r="A14619" s="58"/>
    </row>
    <row r="14620">
      <c r="A14620" s="58"/>
    </row>
    <row r="14621">
      <c r="A14621" s="58"/>
    </row>
    <row r="14622">
      <c r="A14622" s="58"/>
    </row>
    <row r="14623">
      <c r="A14623" s="58"/>
    </row>
    <row r="14624">
      <c r="A14624" s="58"/>
    </row>
    <row r="14625">
      <c r="A14625" s="58"/>
    </row>
    <row r="14626">
      <c r="A14626" s="58"/>
    </row>
    <row r="14627">
      <c r="A14627" s="58"/>
    </row>
    <row r="14628">
      <c r="A14628" s="58"/>
    </row>
    <row r="14629">
      <c r="A14629" s="58"/>
    </row>
    <row r="14630">
      <c r="A14630" s="58"/>
    </row>
    <row r="14631">
      <c r="A14631" s="58"/>
    </row>
    <row r="14632">
      <c r="A14632" s="58"/>
    </row>
    <row r="14633">
      <c r="A14633" s="58"/>
    </row>
    <row r="14634">
      <c r="A14634" s="58"/>
    </row>
    <row r="14635">
      <c r="A14635" s="58"/>
    </row>
    <row r="14636">
      <c r="A14636" s="58"/>
    </row>
    <row r="14637">
      <c r="A14637" s="58"/>
    </row>
    <row r="14638">
      <c r="A14638" s="58"/>
    </row>
    <row r="14639">
      <c r="A14639" s="58"/>
    </row>
    <row r="14640">
      <c r="A14640" s="58"/>
    </row>
    <row r="14641">
      <c r="A14641" s="58"/>
    </row>
    <row r="14642">
      <c r="A14642" s="58"/>
    </row>
    <row r="14643">
      <c r="A14643" s="58"/>
    </row>
    <row r="14644">
      <c r="A14644" s="58"/>
    </row>
    <row r="14645">
      <c r="A14645" s="58"/>
    </row>
    <row r="14646">
      <c r="A14646" s="58"/>
    </row>
    <row r="14647">
      <c r="A14647" s="58"/>
    </row>
    <row r="14648">
      <c r="A14648" s="58"/>
    </row>
    <row r="14649">
      <c r="A14649" s="58"/>
    </row>
    <row r="14650">
      <c r="A14650" s="58"/>
    </row>
    <row r="14651">
      <c r="A14651" s="58"/>
    </row>
    <row r="14652">
      <c r="A14652" s="58"/>
    </row>
    <row r="14653">
      <c r="A14653" s="58"/>
    </row>
    <row r="14654">
      <c r="A14654" s="58"/>
    </row>
    <row r="14655">
      <c r="A14655" s="58"/>
    </row>
    <row r="14656">
      <c r="A14656" s="58"/>
    </row>
    <row r="14657">
      <c r="A14657" s="58"/>
    </row>
    <row r="14658">
      <c r="A14658" s="58"/>
    </row>
    <row r="14659">
      <c r="A14659" s="58"/>
    </row>
    <row r="14660">
      <c r="A14660" s="58"/>
    </row>
    <row r="14661">
      <c r="A14661" s="58"/>
    </row>
    <row r="14662">
      <c r="A14662" s="58"/>
    </row>
    <row r="14663">
      <c r="A14663" s="58"/>
    </row>
    <row r="14664">
      <c r="A14664" s="58"/>
    </row>
    <row r="14665">
      <c r="A14665" s="58"/>
    </row>
    <row r="14666">
      <c r="A14666" s="58"/>
    </row>
    <row r="14667">
      <c r="A14667" s="58"/>
    </row>
    <row r="14668">
      <c r="A14668" s="58"/>
    </row>
    <row r="14669">
      <c r="A14669" s="58"/>
    </row>
    <row r="14670">
      <c r="A14670" s="58"/>
    </row>
    <row r="14671">
      <c r="A14671" s="58"/>
    </row>
    <row r="14672">
      <c r="A14672" s="58"/>
    </row>
    <row r="14673">
      <c r="A14673" s="58"/>
    </row>
    <row r="14674">
      <c r="A14674" s="58"/>
    </row>
    <row r="14675">
      <c r="A14675" s="58"/>
    </row>
    <row r="14676">
      <c r="A14676" s="58"/>
    </row>
    <row r="14677">
      <c r="A14677" s="58"/>
    </row>
    <row r="14678">
      <c r="A14678" s="58"/>
    </row>
    <row r="14679">
      <c r="A14679" s="58"/>
    </row>
    <row r="14680">
      <c r="A14680" s="58"/>
    </row>
    <row r="14681">
      <c r="A14681" s="58"/>
    </row>
    <row r="14682">
      <c r="A14682" s="58"/>
    </row>
    <row r="14683">
      <c r="A14683" s="58"/>
    </row>
    <row r="14684">
      <c r="A14684" s="58"/>
    </row>
    <row r="14685">
      <c r="A14685" s="58"/>
    </row>
    <row r="14686">
      <c r="A14686" s="58"/>
    </row>
    <row r="14687">
      <c r="A14687" s="58"/>
    </row>
    <row r="14688">
      <c r="A14688" s="58"/>
    </row>
    <row r="14689">
      <c r="A14689" s="58"/>
    </row>
    <row r="14690">
      <c r="A14690" s="58"/>
    </row>
    <row r="14691">
      <c r="A14691" s="58"/>
    </row>
    <row r="14692">
      <c r="A14692" s="58"/>
    </row>
    <row r="14693">
      <c r="A14693" s="58"/>
    </row>
    <row r="14694">
      <c r="A14694" s="58"/>
    </row>
    <row r="14695">
      <c r="A14695" s="58"/>
    </row>
    <row r="14696">
      <c r="A14696" s="58"/>
    </row>
    <row r="14697">
      <c r="A14697" s="58"/>
    </row>
    <row r="14698">
      <c r="A14698" s="58"/>
    </row>
    <row r="14699">
      <c r="A14699" s="58"/>
    </row>
    <row r="14700">
      <c r="A14700" s="58"/>
    </row>
    <row r="14701">
      <c r="A14701" s="58"/>
    </row>
    <row r="14702">
      <c r="A14702" s="58"/>
    </row>
    <row r="14703">
      <c r="A14703" s="58"/>
    </row>
    <row r="14704">
      <c r="A14704" s="58"/>
    </row>
    <row r="14705">
      <c r="A14705" s="58"/>
    </row>
    <row r="14706">
      <c r="A14706" s="58"/>
    </row>
    <row r="14707">
      <c r="A14707" s="58"/>
    </row>
    <row r="14708">
      <c r="A14708" s="58"/>
    </row>
    <row r="14709">
      <c r="A14709" s="58"/>
    </row>
    <row r="14710">
      <c r="A14710" s="58"/>
    </row>
    <row r="14711">
      <c r="A14711" s="58"/>
    </row>
    <row r="14712">
      <c r="A14712" s="58"/>
    </row>
    <row r="14713">
      <c r="A14713" s="58"/>
    </row>
    <row r="14714">
      <c r="A14714" s="58"/>
    </row>
    <row r="14715">
      <c r="A14715" s="58"/>
    </row>
    <row r="14716">
      <c r="A14716" s="58"/>
    </row>
    <row r="14717">
      <c r="A14717" s="58"/>
    </row>
    <row r="14718">
      <c r="A14718" s="58"/>
    </row>
    <row r="14719">
      <c r="A14719" s="58"/>
    </row>
    <row r="14720">
      <c r="A14720" s="58"/>
    </row>
    <row r="14721">
      <c r="A14721" s="58"/>
    </row>
    <row r="14722">
      <c r="A14722" s="58"/>
    </row>
    <row r="14723">
      <c r="A14723" s="58"/>
    </row>
    <row r="14724">
      <c r="A14724" s="58"/>
    </row>
    <row r="14725">
      <c r="A14725" s="58"/>
    </row>
    <row r="14726">
      <c r="A14726" s="58"/>
    </row>
    <row r="14727">
      <c r="A14727" s="58"/>
    </row>
    <row r="14728">
      <c r="A14728" s="58"/>
    </row>
    <row r="14729">
      <c r="A14729" s="58"/>
    </row>
    <row r="14730">
      <c r="A14730" s="58"/>
    </row>
    <row r="14731">
      <c r="A14731" s="58"/>
    </row>
    <row r="14732">
      <c r="A14732" s="58"/>
    </row>
    <row r="14733">
      <c r="A14733" s="58"/>
    </row>
    <row r="14734">
      <c r="A14734" s="58"/>
    </row>
    <row r="14735">
      <c r="A14735" s="58"/>
    </row>
    <row r="14736">
      <c r="A14736" s="58"/>
    </row>
    <row r="14737">
      <c r="A14737" s="58"/>
    </row>
    <row r="14738">
      <c r="A14738" s="58"/>
    </row>
    <row r="14739">
      <c r="A14739" s="58"/>
    </row>
    <row r="14740">
      <c r="A14740" s="58"/>
    </row>
    <row r="14741">
      <c r="A14741" s="58"/>
    </row>
    <row r="14742">
      <c r="A14742" s="58"/>
    </row>
    <row r="14743">
      <c r="A14743" s="58"/>
    </row>
    <row r="14744">
      <c r="A14744" s="58"/>
    </row>
    <row r="14745">
      <c r="A14745" s="58"/>
    </row>
    <row r="14746">
      <c r="A14746" s="58"/>
    </row>
    <row r="14747">
      <c r="A14747" s="58"/>
    </row>
    <row r="14748">
      <c r="A14748" s="58"/>
    </row>
    <row r="14749">
      <c r="A14749" s="58"/>
    </row>
    <row r="14750">
      <c r="A14750" s="58"/>
    </row>
    <row r="14751">
      <c r="A14751" s="58"/>
    </row>
    <row r="14752">
      <c r="A14752" s="58"/>
    </row>
    <row r="14753">
      <c r="A14753" s="58"/>
    </row>
    <row r="14754">
      <c r="A14754" s="58"/>
    </row>
    <row r="14755">
      <c r="A14755" s="58"/>
    </row>
    <row r="14756">
      <c r="A14756" s="58"/>
    </row>
    <row r="14757">
      <c r="A14757" s="58"/>
    </row>
    <row r="14758">
      <c r="A14758" s="58"/>
    </row>
    <row r="14759">
      <c r="A14759" s="58"/>
    </row>
    <row r="14760">
      <c r="A14760" s="58"/>
    </row>
    <row r="14761">
      <c r="A14761" s="58"/>
    </row>
    <row r="14762">
      <c r="A14762" s="58"/>
    </row>
    <row r="14763">
      <c r="A14763" s="58"/>
    </row>
    <row r="14764">
      <c r="A14764" s="58"/>
    </row>
    <row r="14765">
      <c r="A14765" s="58"/>
    </row>
    <row r="14766">
      <c r="A14766" s="58"/>
    </row>
    <row r="14767">
      <c r="A14767" s="58"/>
    </row>
    <row r="14768">
      <c r="A14768" s="58"/>
    </row>
    <row r="14769">
      <c r="A14769" s="58"/>
    </row>
    <row r="14770">
      <c r="A14770" s="58"/>
    </row>
    <row r="14771">
      <c r="A14771" s="58"/>
    </row>
    <row r="14772">
      <c r="A14772" s="58"/>
    </row>
    <row r="14773">
      <c r="A14773" s="58"/>
    </row>
    <row r="14774">
      <c r="A14774" s="58"/>
    </row>
    <row r="14775">
      <c r="A14775" s="58"/>
    </row>
    <row r="14776">
      <c r="A14776" s="58"/>
    </row>
    <row r="14777">
      <c r="A14777" s="58"/>
    </row>
    <row r="14778">
      <c r="A14778" s="58"/>
    </row>
    <row r="14779">
      <c r="A14779" s="58"/>
    </row>
    <row r="14780">
      <c r="A14780" s="58"/>
    </row>
    <row r="14781">
      <c r="A14781" s="58"/>
    </row>
    <row r="14782">
      <c r="A14782" s="58"/>
    </row>
    <row r="14783">
      <c r="A14783" s="58"/>
    </row>
    <row r="14784">
      <c r="A14784" s="58"/>
    </row>
    <row r="14785">
      <c r="A14785" s="58"/>
    </row>
    <row r="14786">
      <c r="A14786" s="58"/>
    </row>
    <row r="14787">
      <c r="A14787" s="58"/>
    </row>
    <row r="14788">
      <c r="A14788" s="58"/>
    </row>
    <row r="14789">
      <c r="A14789" s="58"/>
    </row>
    <row r="14790">
      <c r="A14790" s="58"/>
    </row>
    <row r="14791">
      <c r="A14791" s="58"/>
    </row>
    <row r="14792">
      <c r="A14792" s="58"/>
    </row>
    <row r="14793">
      <c r="A14793" s="58"/>
    </row>
    <row r="14794">
      <c r="A14794" s="58"/>
    </row>
    <row r="14795">
      <c r="A14795" s="58"/>
    </row>
    <row r="14796">
      <c r="A14796" s="58"/>
    </row>
    <row r="14797">
      <c r="A14797" s="58"/>
    </row>
    <row r="14798">
      <c r="A14798" s="58"/>
    </row>
    <row r="14799">
      <c r="A14799" s="58"/>
    </row>
    <row r="14800">
      <c r="A14800" s="58"/>
    </row>
    <row r="14801">
      <c r="A14801" s="58"/>
    </row>
    <row r="14802">
      <c r="A14802" s="58"/>
    </row>
    <row r="14803">
      <c r="A14803" s="58"/>
    </row>
    <row r="14804">
      <c r="A14804" s="58"/>
    </row>
    <row r="14805">
      <c r="A14805" s="58"/>
    </row>
    <row r="14806">
      <c r="A14806" s="58"/>
    </row>
    <row r="14807">
      <c r="A14807" s="58"/>
    </row>
    <row r="14808">
      <c r="A14808" s="58"/>
    </row>
    <row r="14809">
      <c r="A14809" s="58"/>
    </row>
    <row r="14810">
      <c r="A14810" s="58"/>
    </row>
    <row r="14811">
      <c r="A14811" s="58"/>
    </row>
    <row r="14812">
      <c r="A14812" s="58"/>
    </row>
    <row r="14813">
      <c r="A14813" s="58"/>
    </row>
    <row r="14814">
      <c r="A14814" s="58"/>
    </row>
    <row r="14815">
      <c r="A14815" s="58"/>
    </row>
    <row r="14816">
      <c r="A14816" s="58"/>
    </row>
    <row r="14817">
      <c r="A14817" s="58"/>
    </row>
    <row r="14818">
      <c r="A14818" s="58"/>
    </row>
    <row r="14819">
      <c r="A14819" s="58"/>
    </row>
    <row r="14820">
      <c r="A14820" s="58"/>
    </row>
    <row r="14821">
      <c r="A14821" s="58"/>
    </row>
    <row r="14822">
      <c r="A14822" s="58"/>
    </row>
    <row r="14823">
      <c r="A14823" s="58"/>
    </row>
    <row r="14824">
      <c r="A14824" s="58"/>
    </row>
    <row r="14825">
      <c r="A14825" s="58"/>
    </row>
    <row r="14826">
      <c r="A14826" s="58"/>
    </row>
    <row r="14827">
      <c r="A14827" s="58"/>
    </row>
    <row r="14828">
      <c r="A14828" s="58"/>
    </row>
    <row r="14829">
      <c r="A14829" s="58"/>
    </row>
    <row r="14830">
      <c r="A14830" s="58"/>
    </row>
    <row r="14831">
      <c r="A14831" s="58"/>
    </row>
    <row r="14832">
      <c r="A14832" s="58"/>
    </row>
    <row r="14833">
      <c r="A14833" s="58"/>
    </row>
    <row r="14834">
      <c r="A14834" s="58"/>
    </row>
    <row r="14835">
      <c r="A14835" s="58"/>
    </row>
    <row r="14836">
      <c r="A14836" s="58"/>
    </row>
    <row r="14837">
      <c r="A14837" s="58"/>
    </row>
    <row r="14838">
      <c r="A14838" s="58"/>
    </row>
    <row r="14839">
      <c r="A14839" s="58"/>
    </row>
    <row r="14840">
      <c r="A14840" s="58"/>
    </row>
    <row r="14841">
      <c r="A14841" s="58"/>
    </row>
    <row r="14842">
      <c r="A14842" s="58"/>
    </row>
    <row r="14843">
      <c r="A14843" s="58"/>
    </row>
    <row r="14844">
      <c r="A14844" s="58"/>
    </row>
    <row r="14845">
      <c r="A14845" s="58"/>
    </row>
    <row r="14846">
      <c r="A14846" s="58"/>
    </row>
    <row r="14847">
      <c r="A14847" s="58"/>
    </row>
    <row r="14848">
      <c r="A14848" s="58"/>
    </row>
    <row r="14849">
      <c r="A14849" s="58"/>
    </row>
    <row r="14850">
      <c r="A14850" s="58"/>
    </row>
    <row r="14851">
      <c r="A14851" s="58"/>
    </row>
    <row r="14852">
      <c r="A14852" s="58"/>
    </row>
    <row r="14853">
      <c r="A14853" s="58"/>
    </row>
    <row r="14854">
      <c r="A14854" s="58"/>
    </row>
    <row r="14855">
      <c r="A14855" s="58"/>
    </row>
    <row r="14856">
      <c r="A14856" s="58"/>
    </row>
    <row r="14857">
      <c r="A14857" s="58"/>
    </row>
    <row r="14858">
      <c r="A14858" s="58"/>
    </row>
    <row r="14859">
      <c r="A14859" s="58"/>
    </row>
    <row r="14860">
      <c r="A14860" s="58"/>
    </row>
    <row r="14861">
      <c r="A14861" s="58"/>
    </row>
    <row r="14862">
      <c r="A14862" s="58"/>
    </row>
    <row r="14863">
      <c r="A14863" s="58"/>
    </row>
    <row r="14864">
      <c r="A14864" s="58"/>
    </row>
    <row r="14865">
      <c r="A14865" s="58"/>
    </row>
    <row r="14866">
      <c r="A14866" s="58"/>
    </row>
    <row r="14867">
      <c r="A14867" s="58"/>
    </row>
    <row r="14868">
      <c r="A14868" s="58"/>
    </row>
    <row r="14869">
      <c r="A14869" s="58"/>
    </row>
    <row r="14870">
      <c r="A14870" s="58"/>
    </row>
    <row r="14871">
      <c r="A14871" s="58"/>
    </row>
    <row r="14872">
      <c r="A14872" s="58"/>
    </row>
    <row r="14873">
      <c r="A14873" s="58"/>
    </row>
    <row r="14874">
      <c r="A14874" s="58"/>
    </row>
    <row r="14875">
      <c r="A14875" s="58"/>
    </row>
    <row r="14876">
      <c r="A14876" s="58"/>
    </row>
    <row r="14877">
      <c r="A14877" s="58"/>
    </row>
    <row r="14878">
      <c r="A14878" s="58"/>
    </row>
    <row r="14879">
      <c r="A14879" s="58"/>
    </row>
    <row r="14880">
      <c r="A14880" s="58"/>
    </row>
    <row r="14881">
      <c r="A14881" s="58"/>
    </row>
    <row r="14882">
      <c r="A14882" s="58"/>
    </row>
    <row r="14883">
      <c r="A14883" s="58"/>
    </row>
    <row r="14884">
      <c r="A14884" s="58"/>
    </row>
    <row r="14885">
      <c r="A14885" s="58"/>
    </row>
    <row r="14886">
      <c r="A14886" s="58"/>
    </row>
    <row r="14887">
      <c r="A14887" s="58"/>
    </row>
    <row r="14888">
      <c r="A14888" s="58"/>
    </row>
    <row r="14889">
      <c r="A14889" s="58"/>
    </row>
    <row r="14890">
      <c r="A14890" s="58"/>
    </row>
    <row r="14891">
      <c r="A14891" s="58"/>
    </row>
    <row r="14892">
      <c r="A14892" s="58"/>
    </row>
    <row r="14893">
      <c r="A14893" s="58"/>
    </row>
    <row r="14894">
      <c r="A14894" s="58"/>
    </row>
    <row r="14895">
      <c r="A14895" s="58"/>
    </row>
    <row r="14896">
      <c r="A14896" s="58"/>
    </row>
    <row r="14897">
      <c r="A14897" s="58"/>
    </row>
    <row r="14898">
      <c r="A14898" s="58"/>
    </row>
    <row r="14899">
      <c r="A14899" s="58"/>
    </row>
    <row r="14900">
      <c r="A14900" s="58"/>
    </row>
    <row r="14901">
      <c r="A14901" s="58"/>
    </row>
    <row r="14902">
      <c r="A14902" s="58"/>
    </row>
    <row r="14903">
      <c r="A14903" s="58"/>
    </row>
    <row r="14904">
      <c r="A14904" s="58"/>
    </row>
    <row r="14905">
      <c r="A14905" s="58"/>
    </row>
    <row r="14906">
      <c r="A14906" s="58"/>
    </row>
    <row r="14907">
      <c r="A14907" s="58"/>
    </row>
    <row r="14908">
      <c r="A14908" s="58"/>
    </row>
    <row r="14909">
      <c r="A14909" s="58"/>
    </row>
    <row r="14910">
      <c r="A14910" s="58"/>
    </row>
    <row r="14911">
      <c r="A14911" s="58"/>
    </row>
    <row r="14912">
      <c r="A14912" s="58"/>
    </row>
    <row r="14913">
      <c r="A14913" s="58"/>
    </row>
    <row r="14914">
      <c r="A14914" s="58"/>
    </row>
    <row r="14915">
      <c r="A14915" s="58"/>
    </row>
    <row r="14916">
      <c r="A14916" s="58"/>
    </row>
    <row r="14917">
      <c r="A14917" s="58"/>
    </row>
    <row r="14918">
      <c r="A14918" s="58"/>
    </row>
    <row r="14919">
      <c r="A14919" s="58"/>
    </row>
    <row r="14920">
      <c r="A14920" s="58"/>
    </row>
    <row r="14921">
      <c r="A14921" s="58"/>
    </row>
    <row r="14922">
      <c r="A14922" s="58"/>
    </row>
    <row r="14923">
      <c r="A14923" s="58"/>
    </row>
    <row r="14924">
      <c r="A14924" s="58"/>
    </row>
    <row r="14925">
      <c r="A14925" s="58"/>
    </row>
    <row r="14926">
      <c r="A14926" s="58"/>
    </row>
    <row r="14927">
      <c r="A14927" s="58"/>
    </row>
    <row r="14928">
      <c r="A14928" s="58"/>
    </row>
    <row r="14929">
      <c r="A14929" s="58"/>
    </row>
    <row r="14930">
      <c r="A14930" s="58"/>
    </row>
    <row r="14931">
      <c r="A14931" s="58"/>
    </row>
    <row r="14932">
      <c r="A14932" s="58"/>
    </row>
    <row r="14933">
      <c r="A14933" s="58"/>
    </row>
    <row r="14934">
      <c r="A14934" s="58"/>
    </row>
    <row r="14935">
      <c r="A14935" s="58"/>
    </row>
    <row r="14936">
      <c r="A14936" s="58"/>
    </row>
    <row r="14937">
      <c r="A14937" s="58"/>
    </row>
    <row r="14938">
      <c r="A14938" s="58"/>
    </row>
    <row r="14939">
      <c r="A14939" s="58"/>
    </row>
    <row r="14940">
      <c r="A14940" s="58"/>
    </row>
    <row r="14941">
      <c r="A14941" s="58"/>
    </row>
    <row r="14942">
      <c r="A14942" s="58"/>
    </row>
    <row r="14943">
      <c r="A14943" s="58"/>
    </row>
    <row r="14944">
      <c r="A14944" s="58"/>
    </row>
    <row r="14945">
      <c r="A14945" s="58"/>
    </row>
    <row r="14946">
      <c r="A14946" s="58"/>
    </row>
    <row r="14947">
      <c r="A14947" s="58"/>
    </row>
    <row r="14948">
      <c r="A14948" s="58"/>
    </row>
    <row r="14949">
      <c r="A14949" s="58"/>
    </row>
    <row r="14950">
      <c r="A14950" s="58"/>
    </row>
    <row r="14951">
      <c r="A14951" s="58"/>
    </row>
    <row r="14952">
      <c r="A14952" s="58"/>
    </row>
    <row r="14953">
      <c r="A14953" s="58"/>
    </row>
    <row r="14954">
      <c r="A14954" s="58"/>
    </row>
    <row r="14955">
      <c r="A14955" s="58"/>
    </row>
    <row r="14956">
      <c r="A14956" s="58"/>
    </row>
    <row r="14957">
      <c r="A14957" s="58"/>
    </row>
    <row r="14958">
      <c r="A14958" s="58"/>
    </row>
    <row r="14959">
      <c r="A14959" s="58"/>
    </row>
    <row r="14960">
      <c r="A14960" s="58"/>
    </row>
    <row r="14961">
      <c r="A14961" s="58"/>
    </row>
    <row r="14962">
      <c r="A14962" s="58"/>
    </row>
    <row r="14963">
      <c r="A14963" s="58"/>
    </row>
    <row r="14964">
      <c r="A14964" s="58"/>
    </row>
    <row r="14965">
      <c r="A14965" s="58"/>
    </row>
    <row r="14966">
      <c r="A14966" s="58"/>
    </row>
    <row r="14967">
      <c r="A14967" s="58"/>
    </row>
    <row r="14968">
      <c r="A14968" s="58"/>
    </row>
    <row r="14969">
      <c r="A14969" s="58"/>
    </row>
    <row r="14970">
      <c r="A14970" s="58"/>
    </row>
    <row r="14971">
      <c r="A14971" s="58"/>
    </row>
    <row r="14972">
      <c r="A14972" s="58"/>
    </row>
    <row r="14973">
      <c r="A14973" s="58"/>
    </row>
    <row r="14974">
      <c r="A14974" s="58"/>
    </row>
    <row r="14975">
      <c r="A14975" s="58"/>
    </row>
    <row r="14976">
      <c r="A14976" s="58"/>
    </row>
    <row r="14977">
      <c r="A14977" s="58"/>
    </row>
    <row r="14978">
      <c r="A14978" s="58"/>
    </row>
    <row r="14979">
      <c r="A14979" s="58"/>
    </row>
    <row r="14980">
      <c r="A14980" s="58"/>
    </row>
    <row r="14981">
      <c r="A14981" s="58"/>
    </row>
    <row r="14982">
      <c r="A14982" s="58"/>
    </row>
    <row r="14983">
      <c r="A14983" s="58"/>
    </row>
    <row r="14984">
      <c r="A14984" s="58"/>
    </row>
    <row r="14985">
      <c r="A14985" s="58"/>
    </row>
    <row r="14986">
      <c r="A14986" s="58"/>
    </row>
    <row r="14987">
      <c r="A14987" s="58"/>
    </row>
    <row r="14988">
      <c r="A14988" s="58"/>
    </row>
    <row r="14989">
      <c r="A14989" s="58"/>
    </row>
    <row r="14990">
      <c r="A14990" s="58"/>
    </row>
    <row r="14991">
      <c r="A14991" s="58"/>
    </row>
    <row r="14992">
      <c r="A14992" s="58"/>
    </row>
    <row r="14993">
      <c r="A14993" s="58"/>
    </row>
    <row r="14994">
      <c r="A14994" s="58"/>
    </row>
    <row r="14995">
      <c r="A14995" s="58"/>
    </row>
    <row r="14996">
      <c r="A14996" s="58"/>
    </row>
    <row r="14997">
      <c r="A14997" s="58"/>
    </row>
    <row r="14998">
      <c r="A14998" s="58"/>
    </row>
    <row r="14999">
      <c r="A14999" s="58"/>
    </row>
    <row r="15000">
      <c r="A15000" s="58"/>
    </row>
    <row r="15001">
      <c r="A15001" s="58"/>
    </row>
    <row r="15002">
      <c r="A15002" s="58"/>
    </row>
    <row r="15003">
      <c r="A15003" s="58"/>
    </row>
    <row r="15004">
      <c r="A15004" s="58"/>
    </row>
    <row r="15005">
      <c r="A15005" s="58"/>
    </row>
    <row r="15006">
      <c r="A15006" s="58"/>
    </row>
    <row r="15007">
      <c r="A15007" s="58"/>
    </row>
    <row r="15008">
      <c r="A15008" s="58"/>
    </row>
    <row r="15009">
      <c r="A15009" s="58"/>
    </row>
    <row r="15010">
      <c r="A15010" s="58"/>
    </row>
    <row r="15011">
      <c r="A15011" s="58"/>
    </row>
    <row r="15012">
      <c r="A15012" s="58"/>
    </row>
    <row r="15013">
      <c r="A15013" s="58"/>
    </row>
    <row r="15014">
      <c r="A15014" s="58"/>
    </row>
    <row r="15015">
      <c r="A15015" s="58"/>
    </row>
    <row r="15016">
      <c r="A15016" s="58"/>
    </row>
    <row r="15017">
      <c r="A15017" s="58"/>
    </row>
    <row r="15018">
      <c r="A15018" s="58"/>
    </row>
    <row r="15019">
      <c r="A15019" s="58"/>
    </row>
    <row r="15020">
      <c r="A15020" s="58"/>
    </row>
    <row r="15021">
      <c r="A15021" s="58"/>
    </row>
    <row r="15022">
      <c r="A15022" s="58"/>
    </row>
    <row r="15023">
      <c r="A15023" s="58"/>
    </row>
    <row r="15024">
      <c r="A15024" s="58"/>
    </row>
    <row r="15025">
      <c r="A15025" s="58"/>
    </row>
    <row r="15026">
      <c r="A15026" s="58"/>
    </row>
    <row r="15027">
      <c r="A15027" s="58"/>
    </row>
    <row r="15028">
      <c r="A15028" s="58"/>
    </row>
    <row r="15029">
      <c r="A15029" s="58"/>
    </row>
    <row r="15030">
      <c r="A15030" s="58"/>
    </row>
    <row r="15031">
      <c r="A15031" s="58"/>
    </row>
    <row r="15032">
      <c r="A15032" s="58"/>
    </row>
    <row r="15033">
      <c r="A15033" s="58"/>
    </row>
    <row r="15034">
      <c r="A15034" s="58"/>
    </row>
    <row r="15035">
      <c r="A15035" s="58"/>
    </row>
    <row r="15036">
      <c r="A15036" s="58"/>
    </row>
    <row r="15037">
      <c r="A15037" s="58"/>
    </row>
    <row r="15038">
      <c r="A15038" s="58"/>
    </row>
    <row r="15039">
      <c r="A15039" s="58"/>
    </row>
    <row r="15040">
      <c r="A15040" s="58"/>
    </row>
    <row r="15041">
      <c r="A15041" s="58"/>
    </row>
    <row r="15042">
      <c r="A15042" s="58"/>
    </row>
    <row r="15043">
      <c r="A15043" s="58"/>
    </row>
    <row r="15044">
      <c r="A15044" s="58"/>
    </row>
    <row r="15045">
      <c r="A15045" s="58"/>
    </row>
    <row r="15046">
      <c r="A15046" s="58"/>
    </row>
    <row r="15047">
      <c r="A15047" s="58"/>
    </row>
    <row r="15048">
      <c r="A15048" s="58"/>
    </row>
    <row r="15049">
      <c r="A15049" s="58"/>
    </row>
    <row r="15050">
      <c r="A15050" s="58"/>
    </row>
    <row r="15051">
      <c r="A15051" s="58"/>
    </row>
    <row r="15052">
      <c r="A15052" s="58"/>
    </row>
    <row r="15053">
      <c r="A15053" s="58"/>
    </row>
    <row r="15054">
      <c r="A15054" s="58"/>
    </row>
    <row r="15055">
      <c r="A15055" s="58"/>
    </row>
    <row r="15056">
      <c r="A15056" s="58"/>
    </row>
    <row r="15057">
      <c r="A15057" s="58"/>
    </row>
    <row r="15058">
      <c r="A15058" s="58"/>
    </row>
    <row r="15059">
      <c r="A15059" s="58"/>
    </row>
    <row r="15060">
      <c r="A15060" s="58"/>
    </row>
    <row r="15061">
      <c r="A15061" s="58"/>
    </row>
    <row r="15062">
      <c r="A15062" s="58"/>
    </row>
    <row r="15063">
      <c r="A15063" s="58"/>
    </row>
    <row r="15064">
      <c r="A15064" s="58"/>
    </row>
    <row r="15065">
      <c r="A15065" s="58"/>
    </row>
    <row r="15066">
      <c r="A15066" s="58"/>
    </row>
    <row r="15067">
      <c r="A15067" s="58"/>
    </row>
    <row r="15068">
      <c r="A15068" s="58"/>
    </row>
    <row r="15069">
      <c r="A15069" s="58"/>
    </row>
    <row r="15070">
      <c r="A15070" s="58"/>
    </row>
    <row r="15071">
      <c r="A15071" s="58"/>
    </row>
    <row r="15072">
      <c r="A15072" s="58"/>
    </row>
    <row r="15073">
      <c r="A15073" s="58"/>
    </row>
    <row r="15074">
      <c r="A15074" s="58"/>
    </row>
    <row r="15075">
      <c r="A15075" s="58"/>
    </row>
    <row r="15076">
      <c r="A15076" s="58"/>
    </row>
    <row r="15077">
      <c r="A15077" s="58"/>
    </row>
    <row r="15078">
      <c r="A15078" s="58"/>
    </row>
    <row r="15079">
      <c r="A15079" s="58"/>
    </row>
    <row r="15080">
      <c r="A15080" s="58"/>
    </row>
    <row r="15081">
      <c r="A15081" s="58"/>
    </row>
    <row r="15082">
      <c r="A15082" s="58"/>
    </row>
    <row r="15083">
      <c r="A15083" s="58"/>
    </row>
    <row r="15084">
      <c r="A15084" s="58"/>
    </row>
    <row r="15085">
      <c r="A15085" s="58"/>
    </row>
    <row r="15086">
      <c r="A15086" s="58"/>
    </row>
    <row r="15087">
      <c r="A15087" s="58"/>
    </row>
    <row r="15088">
      <c r="A15088" s="58"/>
    </row>
    <row r="15089">
      <c r="A15089" s="58"/>
    </row>
    <row r="15090">
      <c r="A15090" s="58"/>
    </row>
    <row r="15091">
      <c r="A15091" s="58"/>
    </row>
    <row r="15092">
      <c r="A15092" s="58"/>
    </row>
    <row r="15093">
      <c r="A15093" s="58"/>
    </row>
    <row r="15094">
      <c r="A15094" s="58"/>
    </row>
    <row r="15095">
      <c r="A15095" s="58"/>
    </row>
    <row r="15096">
      <c r="A15096" s="58"/>
    </row>
    <row r="15097">
      <c r="A15097" s="58"/>
    </row>
    <row r="15098">
      <c r="A15098" s="58"/>
    </row>
    <row r="15099">
      <c r="A15099" s="58"/>
    </row>
    <row r="15100">
      <c r="A15100" s="58"/>
    </row>
    <row r="15101">
      <c r="A15101" s="58"/>
    </row>
    <row r="15102">
      <c r="A15102" s="58"/>
    </row>
    <row r="15103">
      <c r="A15103" s="58"/>
    </row>
    <row r="15104">
      <c r="A15104" s="58"/>
    </row>
    <row r="15105">
      <c r="A15105" s="58"/>
    </row>
    <row r="15106">
      <c r="A15106" s="58"/>
    </row>
    <row r="15107">
      <c r="A15107" s="58"/>
    </row>
    <row r="15108">
      <c r="A15108" s="58"/>
    </row>
    <row r="15109">
      <c r="A15109" s="58"/>
    </row>
    <row r="15110">
      <c r="A15110" s="58"/>
    </row>
    <row r="15111">
      <c r="A15111" s="58"/>
    </row>
    <row r="15112">
      <c r="A15112" s="58"/>
    </row>
    <row r="15113">
      <c r="A15113" s="58"/>
    </row>
    <row r="15114">
      <c r="A15114" s="58"/>
    </row>
    <row r="15115">
      <c r="A15115" s="58"/>
    </row>
    <row r="15116">
      <c r="A15116" s="58"/>
    </row>
    <row r="15117">
      <c r="A15117" s="58"/>
    </row>
    <row r="15118">
      <c r="A15118" s="58"/>
    </row>
    <row r="15119">
      <c r="A15119" s="58"/>
    </row>
    <row r="15120">
      <c r="A15120" s="58"/>
    </row>
    <row r="15121">
      <c r="A15121" s="58"/>
    </row>
    <row r="15122">
      <c r="A15122" s="58"/>
    </row>
    <row r="15123">
      <c r="A15123" s="58"/>
    </row>
    <row r="15124">
      <c r="A15124" s="58"/>
    </row>
    <row r="15125">
      <c r="A15125" s="58"/>
    </row>
    <row r="15126">
      <c r="A15126" s="58"/>
    </row>
    <row r="15127">
      <c r="A15127" s="58"/>
    </row>
    <row r="15128">
      <c r="A15128" s="58"/>
    </row>
    <row r="15129">
      <c r="A15129" s="58"/>
    </row>
    <row r="15130">
      <c r="A15130" s="58"/>
    </row>
    <row r="15131">
      <c r="A15131" s="58"/>
    </row>
    <row r="15132">
      <c r="A15132" s="58"/>
    </row>
    <row r="15133">
      <c r="A15133" s="58"/>
    </row>
    <row r="15134">
      <c r="A15134" s="58"/>
    </row>
    <row r="15135">
      <c r="A15135" s="58"/>
    </row>
    <row r="15136">
      <c r="A15136" s="58"/>
    </row>
    <row r="15137">
      <c r="A15137" s="58"/>
    </row>
    <row r="15138">
      <c r="A15138" s="58"/>
    </row>
    <row r="15139">
      <c r="A15139" s="58"/>
    </row>
    <row r="15140">
      <c r="A15140" s="58"/>
    </row>
    <row r="15141">
      <c r="A15141" s="58"/>
    </row>
    <row r="15142">
      <c r="A15142" s="58"/>
    </row>
    <row r="15143">
      <c r="A15143" s="58"/>
    </row>
    <row r="15144">
      <c r="A15144" s="58"/>
    </row>
    <row r="15145">
      <c r="A15145" s="58"/>
    </row>
    <row r="15146">
      <c r="A15146" s="58"/>
    </row>
    <row r="15147">
      <c r="A15147" s="58"/>
    </row>
    <row r="15148">
      <c r="A15148" s="58"/>
    </row>
    <row r="15149">
      <c r="A15149" s="58"/>
    </row>
    <row r="15150">
      <c r="A15150" s="58"/>
    </row>
    <row r="15151">
      <c r="A15151" s="58"/>
    </row>
    <row r="15152">
      <c r="A15152" s="58"/>
    </row>
    <row r="15153">
      <c r="A15153" s="58"/>
    </row>
    <row r="15154">
      <c r="A15154" s="58"/>
    </row>
    <row r="15155">
      <c r="A15155" s="58"/>
    </row>
    <row r="15156">
      <c r="A15156" s="58"/>
    </row>
    <row r="15157">
      <c r="A15157" s="58"/>
    </row>
    <row r="15158">
      <c r="A15158" s="58"/>
    </row>
    <row r="15159">
      <c r="A15159" s="58"/>
    </row>
    <row r="15160">
      <c r="A15160" s="58"/>
    </row>
    <row r="15161">
      <c r="A15161" s="58"/>
    </row>
    <row r="15162">
      <c r="A15162" s="58"/>
    </row>
    <row r="15163">
      <c r="A15163" s="58"/>
    </row>
    <row r="15164">
      <c r="A15164" s="58"/>
    </row>
    <row r="15165">
      <c r="A15165" s="58"/>
    </row>
    <row r="15166">
      <c r="A15166" s="58"/>
    </row>
    <row r="15167">
      <c r="A15167" s="58"/>
    </row>
    <row r="15168">
      <c r="A15168" s="58"/>
    </row>
    <row r="15169">
      <c r="A15169" s="58"/>
    </row>
    <row r="15170">
      <c r="A15170" s="58"/>
    </row>
    <row r="15171">
      <c r="A15171" s="58"/>
    </row>
    <row r="15172">
      <c r="A15172" s="58"/>
    </row>
    <row r="15173">
      <c r="A15173" s="58"/>
    </row>
    <row r="15174">
      <c r="A15174" s="58"/>
    </row>
    <row r="15175">
      <c r="A15175" s="58"/>
    </row>
    <row r="15176">
      <c r="A15176" s="58"/>
    </row>
    <row r="15177">
      <c r="A15177" s="58"/>
    </row>
    <row r="15178">
      <c r="A15178" s="58"/>
    </row>
    <row r="15179">
      <c r="A15179" s="58"/>
    </row>
    <row r="15180">
      <c r="A15180" s="58"/>
    </row>
    <row r="15181">
      <c r="A15181" s="58"/>
    </row>
    <row r="15182">
      <c r="A15182" s="58"/>
    </row>
    <row r="15183">
      <c r="A15183" s="58"/>
    </row>
    <row r="15184">
      <c r="A15184" s="58"/>
    </row>
    <row r="15185">
      <c r="A15185" s="58"/>
    </row>
    <row r="15186">
      <c r="A15186" s="58"/>
    </row>
    <row r="15187">
      <c r="A15187" s="58"/>
    </row>
    <row r="15188">
      <c r="A15188" s="58"/>
    </row>
    <row r="15189">
      <c r="A15189" s="58"/>
    </row>
    <row r="15190">
      <c r="A15190" s="58"/>
    </row>
    <row r="15191">
      <c r="A15191" s="58"/>
    </row>
    <row r="15192">
      <c r="A15192" s="58"/>
    </row>
    <row r="15193">
      <c r="A15193" s="58"/>
    </row>
    <row r="15194">
      <c r="A15194" s="58"/>
    </row>
    <row r="15195">
      <c r="A15195" s="58"/>
    </row>
    <row r="15196">
      <c r="A15196" s="58"/>
    </row>
    <row r="15197">
      <c r="A15197" s="58"/>
    </row>
    <row r="15198">
      <c r="A15198" s="58"/>
    </row>
    <row r="15199">
      <c r="A15199" s="58"/>
    </row>
    <row r="15200">
      <c r="A15200" s="58"/>
    </row>
    <row r="15201">
      <c r="A15201" s="58"/>
    </row>
    <row r="15202">
      <c r="A15202" s="58"/>
    </row>
    <row r="15203">
      <c r="A15203" s="58"/>
    </row>
    <row r="15204">
      <c r="A15204" s="58"/>
    </row>
    <row r="15205">
      <c r="A15205" s="58"/>
    </row>
    <row r="15206">
      <c r="A15206" s="58"/>
    </row>
    <row r="15207">
      <c r="A15207" s="58"/>
    </row>
    <row r="15208">
      <c r="A15208" s="58"/>
    </row>
    <row r="15209">
      <c r="A15209" s="58"/>
    </row>
    <row r="15210">
      <c r="A15210" s="58"/>
    </row>
    <row r="15211">
      <c r="A15211" s="58"/>
    </row>
    <row r="15212">
      <c r="A15212" s="58"/>
    </row>
    <row r="15213">
      <c r="A15213" s="58"/>
    </row>
    <row r="15214">
      <c r="A15214" s="58"/>
    </row>
    <row r="15215">
      <c r="A15215" s="58"/>
    </row>
    <row r="15216">
      <c r="A15216" s="58"/>
    </row>
    <row r="15217">
      <c r="A15217" s="58"/>
    </row>
    <row r="15218">
      <c r="A15218" s="58"/>
    </row>
    <row r="15219">
      <c r="A15219" s="58"/>
    </row>
    <row r="15220">
      <c r="A15220" s="58"/>
    </row>
    <row r="15221">
      <c r="A15221" s="58"/>
    </row>
    <row r="15222">
      <c r="A15222" s="58"/>
    </row>
    <row r="15223">
      <c r="A15223" s="58"/>
    </row>
    <row r="15224">
      <c r="A15224" s="58"/>
    </row>
    <row r="15225">
      <c r="A15225" s="58"/>
    </row>
    <row r="15226">
      <c r="A15226" s="58"/>
    </row>
    <row r="15227">
      <c r="A15227" s="58"/>
    </row>
    <row r="15228">
      <c r="A15228" s="58"/>
    </row>
    <row r="15229">
      <c r="A15229" s="58"/>
    </row>
    <row r="15230">
      <c r="A15230" s="58"/>
    </row>
    <row r="15231">
      <c r="A15231" s="58"/>
    </row>
    <row r="15232">
      <c r="A15232" s="58"/>
    </row>
    <row r="15233">
      <c r="A15233" s="58"/>
    </row>
    <row r="15234">
      <c r="A15234" s="58"/>
    </row>
    <row r="15235">
      <c r="A15235" s="58"/>
    </row>
    <row r="15236">
      <c r="A15236" s="58"/>
    </row>
    <row r="15237">
      <c r="A15237" s="58"/>
    </row>
    <row r="15238">
      <c r="A15238" s="58"/>
    </row>
    <row r="15239">
      <c r="A15239" s="58"/>
    </row>
    <row r="15240">
      <c r="A15240" s="58"/>
    </row>
    <row r="15241">
      <c r="A15241" s="58"/>
    </row>
    <row r="15242">
      <c r="A15242" s="58"/>
    </row>
    <row r="15243">
      <c r="A15243" s="58"/>
    </row>
    <row r="15244">
      <c r="A15244" s="58"/>
    </row>
    <row r="15245">
      <c r="A15245" s="58"/>
    </row>
    <row r="15246">
      <c r="A15246" s="58"/>
    </row>
    <row r="15247">
      <c r="A15247" s="58"/>
    </row>
    <row r="15248">
      <c r="A15248" s="58"/>
    </row>
    <row r="15249">
      <c r="A15249" s="58"/>
    </row>
    <row r="15250">
      <c r="A15250" s="58"/>
    </row>
    <row r="15251">
      <c r="A15251" s="58"/>
    </row>
    <row r="15252">
      <c r="A15252" s="58"/>
    </row>
    <row r="15253">
      <c r="A15253" s="58"/>
    </row>
    <row r="15254">
      <c r="A15254" s="58"/>
    </row>
    <row r="15255">
      <c r="A15255" s="58"/>
    </row>
    <row r="15256">
      <c r="A15256" s="58"/>
    </row>
    <row r="15257">
      <c r="A15257" s="58"/>
    </row>
    <row r="15258">
      <c r="A15258" s="58"/>
    </row>
    <row r="15259">
      <c r="A15259" s="58"/>
    </row>
    <row r="15260">
      <c r="A15260" s="58"/>
    </row>
    <row r="15261">
      <c r="A15261" s="58"/>
    </row>
    <row r="15262">
      <c r="A15262" s="58"/>
    </row>
    <row r="15263">
      <c r="A15263" s="58"/>
    </row>
    <row r="15264">
      <c r="A15264" s="58"/>
    </row>
    <row r="15265">
      <c r="A15265" s="58"/>
    </row>
    <row r="15266">
      <c r="A15266" s="58"/>
    </row>
    <row r="15267">
      <c r="A15267" s="58"/>
    </row>
    <row r="15268">
      <c r="A15268" s="58"/>
    </row>
    <row r="15269">
      <c r="A15269" s="58"/>
    </row>
    <row r="15270">
      <c r="A15270" s="58"/>
    </row>
    <row r="15271">
      <c r="A15271" s="58"/>
    </row>
    <row r="15272">
      <c r="A15272" s="58"/>
    </row>
    <row r="15273">
      <c r="A15273" s="58"/>
    </row>
    <row r="15274">
      <c r="A15274" s="58"/>
    </row>
    <row r="15275">
      <c r="A15275" s="58"/>
    </row>
    <row r="15276">
      <c r="A15276" s="58"/>
    </row>
    <row r="15277">
      <c r="A15277" s="58"/>
    </row>
    <row r="15278">
      <c r="A15278" s="58"/>
    </row>
    <row r="15279">
      <c r="A15279" s="58"/>
    </row>
    <row r="15280">
      <c r="A15280" s="58"/>
    </row>
    <row r="15281">
      <c r="A15281" s="58"/>
    </row>
    <row r="15282">
      <c r="A15282" s="58"/>
    </row>
    <row r="15283">
      <c r="A15283" s="58"/>
    </row>
    <row r="15284">
      <c r="A15284" s="58"/>
    </row>
    <row r="15285">
      <c r="A15285" s="58"/>
    </row>
    <row r="15286">
      <c r="A15286" s="58"/>
    </row>
    <row r="15287">
      <c r="A15287" s="58"/>
    </row>
    <row r="15288">
      <c r="A15288" s="58"/>
    </row>
    <row r="15289">
      <c r="A15289" s="58"/>
    </row>
    <row r="15290">
      <c r="A15290" s="58"/>
    </row>
    <row r="15291">
      <c r="A15291" s="58"/>
    </row>
    <row r="15292">
      <c r="A15292" s="58"/>
    </row>
    <row r="15293">
      <c r="A15293" s="58"/>
    </row>
    <row r="15294">
      <c r="A15294" s="58"/>
    </row>
    <row r="15295">
      <c r="A15295" s="58"/>
    </row>
    <row r="15296">
      <c r="A15296" s="58"/>
    </row>
    <row r="15297">
      <c r="A15297" s="58"/>
    </row>
    <row r="15298">
      <c r="A15298" s="58"/>
    </row>
    <row r="15299">
      <c r="A15299" s="58"/>
    </row>
    <row r="15300">
      <c r="A15300" s="58"/>
    </row>
    <row r="15301">
      <c r="A15301" s="58"/>
    </row>
    <row r="15302">
      <c r="A15302" s="58"/>
    </row>
    <row r="15303">
      <c r="A15303" s="58"/>
    </row>
    <row r="15304">
      <c r="A15304" s="58"/>
    </row>
    <row r="15305">
      <c r="A15305" s="58"/>
    </row>
    <row r="15306">
      <c r="A15306" s="58"/>
    </row>
    <row r="15307">
      <c r="A15307" s="58"/>
    </row>
    <row r="15308">
      <c r="A15308" s="58"/>
    </row>
    <row r="15309">
      <c r="A15309" s="58"/>
    </row>
    <row r="15310">
      <c r="A15310" s="58"/>
    </row>
    <row r="15311">
      <c r="A15311" s="58"/>
    </row>
    <row r="15312">
      <c r="A15312" s="58"/>
    </row>
    <row r="15313">
      <c r="A15313" s="58"/>
    </row>
    <row r="15314">
      <c r="A15314" s="58"/>
    </row>
    <row r="15315">
      <c r="A15315" s="58"/>
    </row>
    <row r="15316">
      <c r="A15316" s="58"/>
    </row>
    <row r="15317">
      <c r="A15317" s="58"/>
    </row>
    <row r="15318">
      <c r="A15318" s="58"/>
    </row>
    <row r="15319">
      <c r="A15319" s="58"/>
    </row>
    <row r="15320">
      <c r="A15320" s="58"/>
    </row>
    <row r="15321">
      <c r="A15321" s="58"/>
    </row>
    <row r="15322">
      <c r="A15322" s="58"/>
    </row>
    <row r="15323">
      <c r="A15323" s="58"/>
    </row>
    <row r="15324">
      <c r="A15324" s="58"/>
    </row>
    <row r="15325">
      <c r="A15325" s="58"/>
    </row>
    <row r="15326">
      <c r="A15326" s="58"/>
    </row>
    <row r="15327">
      <c r="A15327" s="58"/>
    </row>
    <row r="15328">
      <c r="A15328" s="58"/>
    </row>
    <row r="15329">
      <c r="A15329" s="58"/>
    </row>
    <row r="15330">
      <c r="A15330" s="58"/>
    </row>
    <row r="15331">
      <c r="A15331" s="58"/>
    </row>
    <row r="15332">
      <c r="A15332" s="58"/>
    </row>
    <row r="15333">
      <c r="A15333" s="58"/>
    </row>
    <row r="15334">
      <c r="A15334" s="58"/>
    </row>
    <row r="15335">
      <c r="A15335" s="58"/>
    </row>
    <row r="15336">
      <c r="A15336" s="58"/>
    </row>
    <row r="15337">
      <c r="A15337" s="58"/>
    </row>
    <row r="15338">
      <c r="A15338" s="58"/>
    </row>
    <row r="15339">
      <c r="A15339" s="58"/>
    </row>
    <row r="15340">
      <c r="A15340" s="58"/>
    </row>
    <row r="15341">
      <c r="A15341" s="58"/>
    </row>
    <row r="15342">
      <c r="A15342" s="58"/>
    </row>
    <row r="15343">
      <c r="A15343" s="58"/>
    </row>
    <row r="15344">
      <c r="A15344" s="58"/>
    </row>
    <row r="15345">
      <c r="A15345" s="58"/>
    </row>
    <row r="15346">
      <c r="A15346" s="58"/>
    </row>
    <row r="15347">
      <c r="A15347" s="58"/>
    </row>
    <row r="15348">
      <c r="A15348" s="58"/>
    </row>
    <row r="15349">
      <c r="A15349" s="58"/>
    </row>
    <row r="15350">
      <c r="A15350" s="58"/>
    </row>
    <row r="15351">
      <c r="A15351" s="58"/>
    </row>
    <row r="15352">
      <c r="A15352" s="58"/>
    </row>
    <row r="15353">
      <c r="A15353" s="58"/>
    </row>
    <row r="15354">
      <c r="A15354" s="58"/>
    </row>
    <row r="15355">
      <c r="A15355" s="58"/>
    </row>
    <row r="15356">
      <c r="A15356" s="58"/>
    </row>
    <row r="15357">
      <c r="A15357" s="58"/>
    </row>
    <row r="15358">
      <c r="A15358" s="58"/>
    </row>
    <row r="15359">
      <c r="A15359" s="58"/>
    </row>
    <row r="15360">
      <c r="A15360" s="58"/>
    </row>
    <row r="15361">
      <c r="A15361" s="58"/>
    </row>
    <row r="15362">
      <c r="A15362" s="58"/>
    </row>
    <row r="15363">
      <c r="A15363" s="58"/>
    </row>
    <row r="15364">
      <c r="A15364" s="58"/>
    </row>
    <row r="15365">
      <c r="A15365" s="58"/>
    </row>
    <row r="15366">
      <c r="A15366" s="58"/>
    </row>
    <row r="15367">
      <c r="A15367" s="58"/>
    </row>
    <row r="15368">
      <c r="A15368" s="58"/>
    </row>
    <row r="15369">
      <c r="A15369" s="58"/>
    </row>
    <row r="15370">
      <c r="A15370" s="58"/>
    </row>
    <row r="15371">
      <c r="A15371" s="58"/>
    </row>
    <row r="15372">
      <c r="A15372" s="58"/>
    </row>
    <row r="15373">
      <c r="A15373" s="58"/>
    </row>
    <row r="15374">
      <c r="A15374" s="58"/>
    </row>
    <row r="15375">
      <c r="A15375" s="58"/>
    </row>
    <row r="15376">
      <c r="A15376" s="58"/>
    </row>
    <row r="15377">
      <c r="A15377" s="58"/>
    </row>
    <row r="15378">
      <c r="A15378" s="58"/>
    </row>
    <row r="15379">
      <c r="A15379" s="58"/>
    </row>
    <row r="15380">
      <c r="A15380" s="58"/>
    </row>
    <row r="15381">
      <c r="A15381" s="58"/>
    </row>
    <row r="15382">
      <c r="A15382" s="58"/>
    </row>
    <row r="15383">
      <c r="A15383" s="58"/>
    </row>
    <row r="15384">
      <c r="A15384" s="58"/>
    </row>
    <row r="15385">
      <c r="A15385" s="58"/>
    </row>
    <row r="15386">
      <c r="A15386" s="58"/>
    </row>
    <row r="15387">
      <c r="A15387" s="58"/>
    </row>
    <row r="15388">
      <c r="A15388" s="58"/>
    </row>
    <row r="15389">
      <c r="A15389" s="58"/>
    </row>
    <row r="15390">
      <c r="A15390" s="58"/>
    </row>
    <row r="15391">
      <c r="A15391" s="58"/>
    </row>
    <row r="15392">
      <c r="A15392" s="58"/>
    </row>
    <row r="15393">
      <c r="A15393" s="58"/>
    </row>
    <row r="15394">
      <c r="A15394" s="58"/>
    </row>
    <row r="15395">
      <c r="A15395" s="58"/>
    </row>
    <row r="15396">
      <c r="A15396" s="58"/>
    </row>
    <row r="15397">
      <c r="A15397" s="58"/>
    </row>
    <row r="15398">
      <c r="A15398" s="58"/>
    </row>
    <row r="15399">
      <c r="A15399" s="58"/>
    </row>
    <row r="15400">
      <c r="A15400" s="58"/>
    </row>
    <row r="15401">
      <c r="A15401" s="58"/>
    </row>
    <row r="15402">
      <c r="A15402" s="58"/>
    </row>
    <row r="15403">
      <c r="A15403" s="58"/>
    </row>
    <row r="15404">
      <c r="A15404" s="58"/>
    </row>
    <row r="15405">
      <c r="A15405" s="58"/>
    </row>
    <row r="15406">
      <c r="A15406" s="58"/>
    </row>
    <row r="15407">
      <c r="A15407" s="58"/>
    </row>
    <row r="15408">
      <c r="A15408" s="58"/>
    </row>
    <row r="15409">
      <c r="A15409" s="58"/>
    </row>
    <row r="15410">
      <c r="A15410" s="58"/>
    </row>
    <row r="15411">
      <c r="A15411" s="58"/>
    </row>
    <row r="15412">
      <c r="A15412" s="58"/>
    </row>
    <row r="15413">
      <c r="A15413" s="58"/>
    </row>
    <row r="15414">
      <c r="A15414" s="58"/>
    </row>
    <row r="15415">
      <c r="A15415" s="58"/>
    </row>
    <row r="15416">
      <c r="A15416" s="58"/>
    </row>
    <row r="15417">
      <c r="A15417" s="58"/>
    </row>
    <row r="15418">
      <c r="A15418" s="58"/>
    </row>
    <row r="15419">
      <c r="A15419" s="58"/>
    </row>
    <row r="15420">
      <c r="A15420" s="58"/>
    </row>
    <row r="15421">
      <c r="A15421" s="58"/>
    </row>
    <row r="15422">
      <c r="A15422" s="58"/>
    </row>
    <row r="15423">
      <c r="A15423" s="58"/>
    </row>
    <row r="15424">
      <c r="A15424" s="58"/>
    </row>
    <row r="15425">
      <c r="A15425" s="58"/>
    </row>
    <row r="15426">
      <c r="A15426" s="58"/>
    </row>
    <row r="15427">
      <c r="A15427" s="58"/>
    </row>
    <row r="15428">
      <c r="A15428" s="58"/>
    </row>
    <row r="15429">
      <c r="A15429" s="58"/>
    </row>
    <row r="15430">
      <c r="A15430" s="58"/>
    </row>
    <row r="15431">
      <c r="A15431" s="58"/>
    </row>
    <row r="15432">
      <c r="A15432" s="58"/>
    </row>
    <row r="15433">
      <c r="A15433" s="58"/>
    </row>
    <row r="15434">
      <c r="A15434" s="58"/>
    </row>
    <row r="15435">
      <c r="A15435" s="58"/>
    </row>
    <row r="15436">
      <c r="A15436" s="58"/>
    </row>
    <row r="15437">
      <c r="A15437" s="58"/>
    </row>
    <row r="15438">
      <c r="A15438" s="58"/>
    </row>
    <row r="15439">
      <c r="A15439" s="58"/>
    </row>
    <row r="15440">
      <c r="A15440" s="58"/>
    </row>
    <row r="15441">
      <c r="A15441" s="58"/>
    </row>
    <row r="15442">
      <c r="A15442" s="58"/>
    </row>
    <row r="15443">
      <c r="A15443" s="58"/>
    </row>
    <row r="15444">
      <c r="A15444" s="58"/>
    </row>
    <row r="15445">
      <c r="A15445" s="58"/>
    </row>
    <row r="15446">
      <c r="A15446" s="58"/>
    </row>
    <row r="15447">
      <c r="A15447" s="58"/>
    </row>
    <row r="15448">
      <c r="A15448" s="58"/>
    </row>
    <row r="15449">
      <c r="A15449" s="58"/>
    </row>
    <row r="15450">
      <c r="A15450" s="58"/>
    </row>
    <row r="15451">
      <c r="A15451" s="58"/>
    </row>
    <row r="15452">
      <c r="A15452" s="58"/>
    </row>
    <row r="15453">
      <c r="A15453" s="58"/>
    </row>
    <row r="15454">
      <c r="A15454" s="58"/>
    </row>
    <row r="15455">
      <c r="A15455" s="58"/>
    </row>
    <row r="15456">
      <c r="A15456" s="58"/>
    </row>
    <row r="15457">
      <c r="A15457" s="58"/>
    </row>
    <row r="15458">
      <c r="A15458" s="58"/>
    </row>
    <row r="15459">
      <c r="A15459" s="58"/>
    </row>
    <row r="15460">
      <c r="A15460" s="58"/>
    </row>
    <row r="15461">
      <c r="A15461" s="58"/>
    </row>
    <row r="15462">
      <c r="A15462" s="58"/>
    </row>
    <row r="15463">
      <c r="A15463" s="58"/>
    </row>
    <row r="15464">
      <c r="A15464" s="58"/>
    </row>
    <row r="15465">
      <c r="A15465" s="58"/>
    </row>
    <row r="15466">
      <c r="A15466" s="58"/>
    </row>
    <row r="15467">
      <c r="A15467" s="58"/>
    </row>
    <row r="15468">
      <c r="A15468" s="58"/>
    </row>
    <row r="15469">
      <c r="A15469" s="58"/>
    </row>
    <row r="15470">
      <c r="A15470" s="58"/>
    </row>
    <row r="15471">
      <c r="A15471" s="58"/>
    </row>
    <row r="15472">
      <c r="A15472" s="58"/>
    </row>
    <row r="15473">
      <c r="A15473" s="58"/>
    </row>
    <row r="15474">
      <c r="A15474" s="58"/>
    </row>
    <row r="15475">
      <c r="A15475" s="58"/>
    </row>
    <row r="15476">
      <c r="A15476" s="58"/>
    </row>
    <row r="15477">
      <c r="A15477" s="58"/>
    </row>
    <row r="15478">
      <c r="A15478" s="58"/>
    </row>
    <row r="15479">
      <c r="A15479" s="58"/>
    </row>
    <row r="15480">
      <c r="A15480" s="58"/>
    </row>
    <row r="15481">
      <c r="A15481" s="58"/>
    </row>
    <row r="15482">
      <c r="A15482" s="58"/>
    </row>
    <row r="15483">
      <c r="A15483" s="58"/>
    </row>
    <row r="15484">
      <c r="A15484" s="58"/>
    </row>
    <row r="15485">
      <c r="A15485" s="58"/>
    </row>
    <row r="15486">
      <c r="A15486" s="58"/>
    </row>
    <row r="15487">
      <c r="A15487" s="58"/>
    </row>
    <row r="15488">
      <c r="A15488" s="58"/>
    </row>
    <row r="15489">
      <c r="A15489" s="58"/>
    </row>
    <row r="15490">
      <c r="A15490" s="58"/>
    </row>
    <row r="15491">
      <c r="A15491" s="58"/>
    </row>
    <row r="15492">
      <c r="A15492" s="58"/>
    </row>
    <row r="15493">
      <c r="A15493" s="58"/>
    </row>
    <row r="15494">
      <c r="A15494" s="58"/>
    </row>
    <row r="15495">
      <c r="A15495" s="58"/>
    </row>
    <row r="15496">
      <c r="A15496" s="58"/>
    </row>
    <row r="15497">
      <c r="A15497" s="58"/>
    </row>
    <row r="15498">
      <c r="A15498" s="58"/>
    </row>
    <row r="15499">
      <c r="A15499" s="58"/>
    </row>
    <row r="15500">
      <c r="A15500" s="58"/>
    </row>
    <row r="15501">
      <c r="A15501" s="58"/>
    </row>
    <row r="15502">
      <c r="A15502" s="58"/>
    </row>
    <row r="15503">
      <c r="A15503" s="58"/>
    </row>
    <row r="15504">
      <c r="A15504" s="58"/>
    </row>
    <row r="15505">
      <c r="A15505" s="58"/>
    </row>
    <row r="15506">
      <c r="A15506" s="58"/>
    </row>
    <row r="15507">
      <c r="A15507" s="58"/>
    </row>
    <row r="15508">
      <c r="A15508" s="58"/>
    </row>
    <row r="15509">
      <c r="A15509" s="58"/>
    </row>
    <row r="15510">
      <c r="A15510" s="58"/>
    </row>
    <row r="15511">
      <c r="A15511" s="58"/>
    </row>
    <row r="15512">
      <c r="A15512" s="58"/>
    </row>
    <row r="15513">
      <c r="A15513" s="58"/>
    </row>
    <row r="15514">
      <c r="A15514" s="58"/>
    </row>
    <row r="15515">
      <c r="A15515" s="58"/>
    </row>
    <row r="15516">
      <c r="A15516" s="58"/>
    </row>
    <row r="15517">
      <c r="A15517" s="58"/>
    </row>
    <row r="15518">
      <c r="A15518" s="58"/>
    </row>
    <row r="15519">
      <c r="A15519" s="58"/>
    </row>
    <row r="15520">
      <c r="A15520" s="58"/>
    </row>
    <row r="15521">
      <c r="A15521" s="58"/>
    </row>
    <row r="15522">
      <c r="A15522" s="58"/>
    </row>
    <row r="15523">
      <c r="A15523" s="58"/>
    </row>
    <row r="15524">
      <c r="A15524" s="58"/>
    </row>
    <row r="15525">
      <c r="A15525" s="58"/>
    </row>
    <row r="15526">
      <c r="A15526" s="58"/>
    </row>
    <row r="15527">
      <c r="A15527" s="58"/>
    </row>
    <row r="15528">
      <c r="A15528" s="58"/>
    </row>
    <row r="15529">
      <c r="A15529" s="58"/>
    </row>
    <row r="15530">
      <c r="A15530" s="58"/>
    </row>
    <row r="15531">
      <c r="A15531" s="58"/>
    </row>
    <row r="15532">
      <c r="A15532" s="58"/>
    </row>
    <row r="15533">
      <c r="A15533" s="58"/>
    </row>
    <row r="15534">
      <c r="A15534" s="58"/>
    </row>
    <row r="15535">
      <c r="A15535" s="58"/>
    </row>
    <row r="15536">
      <c r="A15536" s="58"/>
    </row>
    <row r="15537">
      <c r="A15537" s="58"/>
    </row>
    <row r="15538">
      <c r="A15538" s="58"/>
    </row>
    <row r="15539">
      <c r="A15539" s="58"/>
    </row>
    <row r="15540">
      <c r="A15540" s="58"/>
    </row>
    <row r="15541">
      <c r="A15541" s="58"/>
    </row>
    <row r="15542">
      <c r="A15542" s="58"/>
    </row>
  </sheetData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31.63"/>
    <col customWidth="1" min="3" max="3" width="18.63"/>
    <col customWidth="1" min="4" max="4" width="21.25"/>
    <col customWidth="1" min="6" max="6" width="14.13"/>
    <col customWidth="1" min="7" max="7" width="20.75"/>
    <col customWidth="1" min="8" max="8" width="20.13"/>
    <col customWidth="1" min="9" max="9" width="21.13"/>
    <col customWidth="1" min="11" max="11" width="17.63"/>
    <col customWidth="1" min="12" max="12" width="17.75"/>
  </cols>
  <sheetData>
    <row r="1" ht="32.25" customHeight="1">
      <c r="A1" s="46" t="s">
        <v>35</v>
      </c>
      <c r="B1" s="46" t="s">
        <v>4209</v>
      </c>
      <c r="C1" s="46" t="s">
        <v>4211</v>
      </c>
      <c r="D1" s="46" t="s">
        <v>3917</v>
      </c>
      <c r="E1" s="46" t="s">
        <v>3919</v>
      </c>
      <c r="F1" s="46" t="s">
        <v>3922</v>
      </c>
      <c r="G1" s="46" t="s">
        <v>3924</v>
      </c>
      <c r="H1" s="46" t="s">
        <v>3925</v>
      </c>
      <c r="I1" s="46" t="s">
        <v>3926</v>
      </c>
      <c r="J1" s="3"/>
      <c r="K1" s="46" t="s">
        <v>3933</v>
      </c>
      <c r="L1" s="46" t="s">
        <v>4556</v>
      </c>
    </row>
    <row r="2" ht="32.25" customHeight="1">
      <c r="A2" s="55" t="s">
        <v>55</v>
      </c>
      <c r="B2" s="46" t="s">
        <v>4559</v>
      </c>
      <c r="C2" s="55" t="s">
        <v>4560</v>
      </c>
      <c r="D2" s="46">
        <v>0.0</v>
      </c>
      <c r="E2" s="46">
        <v>0.0</v>
      </c>
      <c r="F2" s="46">
        <v>44.0</v>
      </c>
      <c r="G2" s="46">
        <v>0.0</v>
      </c>
      <c r="H2" s="46">
        <v>0.0</v>
      </c>
      <c r="I2" s="46">
        <v>0.0</v>
      </c>
      <c r="J2" s="3"/>
    </row>
    <row r="3" ht="32.25" customHeight="1">
      <c r="A3" s="55" t="s">
        <v>55</v>
      </c>
      <c r="B3" s="46" t="s">
        <v>4559</v>
      </c>
      <c r="C3" s="55" t="s">
        <v>4565</v>
      </c>
      <c r="D3" s="46">
        <v>0.0</v>
      </c>
      <c r="E3" s="46">
        <v>0.0</v>
      </c>
      <c r="F3" s="46">
        <v>19.0</v>
      </c>
      <c r="G3" s="46">
        <v>0.0</v>
      </c>
      <c r="H3" s="46">
        <v>0.0</v>
      </c>
      <c r="I3" s="46">
        <v>19.0</v>
      </c>
      <c r="J3" s="3"/>
      <c r="K3" s="56"/>
    </row>
    <row r="4" ht="32.25" customHeight="1">
      <c r="A4" s="55" t="s">
        <v>55</v>
      </c>
      <c r="B4" s="46" t="s">
        <v>4559</v>
      </c>
      <c r="C4" s="55" t="s">
        <v>4568</v>
      </c>
      <c r="D4" s="46">
        <v>0.0</v>
      </c>
      <c r="E4" s="46">
        <v>0.0</v>
      </c>
      <c r="F4" s="46">
        <v>33.0</v>
      </c>
      <c r="G4" s="46">
        <v>0.0</v>
      </c>
      <c r="H4" s="46">
        <v>0.0</v>
      </c>
      <c r="I4" s="46">
        <v>0.0</v>
      </c>
      <c r="J4" s="3"/>
      <c r="K4" s="56"/>
    </row>
    <row r="5" ht="32.25" customHeight="1">
      <c r="A5" s="55" t="s">
        <v>55</v>
      </c>
      <c r="B5" s="46" t="s">
        <v>4559</v>
      </c>
      <c r="C5" s="55" t="s">
        <v>4570</v>
      </c>
      <c r="D5" s="46">
        <v>0.0</v>
      </c>
      <c r="E5" s="46">
        <v>0.0</v>
      </c>
      <c r="F5" s="46">
        <v>30.0</v>
      </c>
      <c r="G5" s="46">
        <v>0.0</v>
      </c>
      <c r="H5" s="46">
        <v>0.0</v>
      </c>
      <c r="I5" s="46">
        <v>0.0</v>
      </c>
      <c r="J5" s="3"/>
      <c r="K5" s="56"/>
    </row>
    <row r="6" ht="32.25" customHeight="1">
      <c r="A6" s="55" t="s">
        <v>55</v>
      </c>
      <c r="B6" s="46" t="s">
        <v>4559</v>
      </c>
      <c r="C6" s="55" t="s">
        <v>4575</v>
      </c>
      <c r="D6" s="46">
        <v>0.0</v>
      </c>
      <c r="E6" s="46">
        <v>0.0</v>
      </c>
      <c r="F6" s="46">
        <v>28.0</v>
      </c>
      <c r="G6" s="46">
        <v>0.0</v>
      </c>
      <c r="H6" s="46">
        <v>0.0</v>
      </c>
      <c r="I6" s="46">
        <v>0.0</v>
      </c>
      <c r="J6" s="3"/>
      <c r="K6" s="56"/>
    </row>
    <row r="7" ht="32.25" customHeight="1">
      <c r="A7" s="55" t="s">
        <v>55</v>
      </c>
      <c r="B7" s="46" t="s">
        <v>4559</v>
      </c>
      <c r="C7" s="55" t="s">
        <v>4578</v>
      </c>
      <c r="D7" s="46">
        <v>0.0</v>
      </c>
      <c r="E7" s="46">
        <v>0.0</v>
      </c>
      <c r="F7" s="46">
        <v>27.0</v>
      </c>
      <c r="G7" s="46">
        <v>0.0</v>
      </c>
      <c r="H7" s="46">
        <v>0.0</v>
      </c>
      <c r="I7" s="46">
        <v>0.0</v>
      </c>
      <c r="J7" s="3"/>
      <c r="K7" s="56"/>
    </row>
    <row r="8" ht="32.25" customHeight="1">
      <c r="A8" s="55" t="s">
        <v>55</v>
      </c>
      <c r="B8" s="46" t="s">
        <v>4559</v>
      </c>
      <c r="C8" s="55" t="s">
        <v>4581</v>
      </c>
      <c r="D8" s="46">
        <v>0.0</v>
      </c>
      <c r="E8" s="46">
        <v>0.0</v>
      </c>
      <c r="F8" s="46">
        <v>26.0</v>
      </c>
      <c r="G8" s="46">
        <v>0.0</v>
      </c>
      <c r="H8" s="46">
        <v>0.0</v>
      </c>
      <c r="I8" s="46">
        <v>0.0</v>
      </c>
      <c r="J8" s="3"/>
      <c r="K8" s="56"/>
    </row>
    <row r="9" ht="32.25" customHeight="1">
      <c r="A9" s="55" t="s">
        <v>55</v>
      </c>
      <c r="B9" s="46" t="s">
        <v>4559</v>
      </c>
      <c r="C9" s="55" t="s">
        <v>4583</v>
      </c>
      <c r="D9" s="46">
        <v>0.0</v>
      </c>
      <c r="E9" s="46">
        <v>0.0</v>
      </c>
      <c r="F9" s="46">
        <v>22.0</v>
      </c>
      <c r="G9" s="46">
        <v>0.0</v>
      </c>
      <c r="H9" s="46">
        <v>0.0</v>
      </c>
      <c r="I9" s="46">
        <v>0.0</v>
      </c>
      <c r="J9" s="3"/>
      <c r="K9" s="56"/>
    </row>
    <row r="10" ht="32.25" customHeight="1">
      <c r="A10" s="55" t="s">
        <v>55</v>
      </c>
      <c r="B10" s="46" t="s">
        <v>4559</v>
      </c>
      <c r="C10" s="55" t="s">
        <v>4588</v>
      </c>
      <c r="D10" s="46">
        <v>0.0</v>
      </c>
      <c r="E10" s="46">
        <v>0.0</v>
      </c>
      <c r="F10" s="46">
        <v>22.0</v>
      </c>
      <c r="G10" s="46">
        <v>0.0</v>
      </c>
      <c r="H10" s="46">
        <v>0.0</v>
      </c>
      <c r="I10" s="46">
        <v>0.0</v>
      </c>
      <c r="J10" s="3"/>
      <c r="K10" s="56"/>
    </row>
    <row r="11" ht="32.25" customHeight="1">
      <c r="A11" s="55" t="s">
        <v>55</v>
      </c>
      <c r="B11" s="46" t="s">
        <v>4559</v>
      </c>
      <c r="C11" s="55" t="s">
        <v>4592</v>
      </c>
      <c r="D11" s="46">
        <v>0.0</v>
      </c>
      <c r="E11" s="46">
        <v>0.0</v>
      </c>
      <c r="F11" s="46">
        <v>20.0</v>
      </c>
      <c r="G11" s="46">
        <v>0.0</v>
      </c>
      <c r="H11" s="46">
        <v>0.0</v>
      </c>
      <c r="I11" s="46">
        <v>0.0</v>
      </c>
      <c r="J11" s="3"/>
      <c r="K11" s="56"/>
    </row>
    <row r="12" ht="32.25" customHeight="1">
      <c r="A12" s="55" t="s">
        <v>55</v>
      </c>
      <c r="B12" s="46" t="s">
        <v>4559</v>
      </c>
      <c r="C12" s="55" t="s">
        <v>4594</v>
      </c>
      <c r="D12" s="46">
        <v>0.0</v>
      </c>
      <c r="E12" s="46">
        <v>0.0</v>
      </c>
      <c r="F12" s="46">
        <v>19.0</v>
      </c>
      <c r="G12" s="46">
        <v>0.0</v>
      </c>
      <c r="H12" s="46">
        <v>0.0</v>
      </c>
      <c r="I12" s="46">
        <v>0.0</v>
      </c>
      <c r="J12" s="3"/>
      <c r="K12" s="56"/>
    </row>
    <row r="13" ht="32.25" customHeight="1">
      <c r="A13" s="55" t="s">
        <v>55</v>
      </c>
      <c r="B13" s="46" t="s">
        <v>4559</v>
      </c>
      <c r="C13" s="55" t="s">
        <v>4596</v>
      </c>
      <c r="D13" s="46">
        <v>0.0</v>
      </c>
      <c r="E13" s="46">
        <v>0.0</v>
      </c>
      <c r="F13" s="46">
        <v>19.0</v>
      </c>
      <c r="G13" s="46">
        <v>0.0</v>
      </c>
      <c r="H13" s="46">
        <v>0.0</v>
      </c>
      <c r="I13" s="46">
        <v>0.0</v>
      </c>
      <c r="J13" s="3"/>
      <c r="K13" s="56"/>
    </row>
    <row r="14" ht="32.25" customHeight="1">
      <c r="A14" s="55" t="s">
        <v>55</v>
      </c>
      <c r="B14" s="46" t="s">
        <v>4559</v>
      </c>
      <c r="C14" s="55" t="s">
        <v>4598</v>
      </c>
      <c r="D14" s="46">
        <v>0.0</v>
      </c>
      <c r="E14" s="46">
        <v>0.0</v>
      </c>
      <c r="F14" s="46">
        <v>18.0</v>
      </c>
      <c r="G14" s="46">
        <v>0.0</v>
      </c>
      <c r="H14" s="46">
        <v>0.0</v>
      </c>
      <c r="I14" s="46">
        <v>0.0</v>
      </c>
      <c r="J14" s="3"/>
      <c r="K14" s="56"/>
    </row>
    <row r="15" ht="32.25" customHeight="1">
      <c r="A15" s="55" t="s">
        <v>55</v>
      </c>
      <c r="B15" s="46" t="s">
        <v>4559</v>
      </c>
      <c r="C15" s="55" t="s">
        <v>4601</v>
      </c>
      <c r="D15" s="46">
        <v>0.0</v>
      </c>
      <c r="E15" s="46">
        <v>0.0</v>
      </c>
      <c r="F15" s="46">
        <v>17.0</v>
      </c>
      <c r="G15" s="46">
        <v>0.0</v>
      </c>
      <c r="H15" s="46">
        <v>0.0</v>
      </c>
      <c r="I15" s="46">
        <v>0.0</v>
      </c>
      <c r="J15" s="3"/>
      <c r="K15" s="56"/>
    </row>
    <row r="16" ht="32.25" customHeight="1">
      <c r="A16" s="55" t="s">
        <v>55</v>
      </c>
      <c r="B16" s="46" t="s">
        <v>4559</v>
      </c>
      <c r="C16" s="55" t="s">
        <v>4604</v>
      </c>
      <c r="D16" s="46">
        <v>0.0</v>
      </c>
      <c r="E16" s="46">
        <v>0.0</v>
      </c>
      <c r="F16" s="46">
        <v>14.0</v>
      </c>
      <c r="G16" s="46">
        <v>0.0</v>
      </c>
      <c r="H16" s="46">
        <v>0.0</v>
      </c>
      <c r="I16" s="46">
        <v>0.0</v>
      </c>
      <c r="J16" s="3"/>
      <c r="K16" s="56"/>
    </row>
    <row r="17" ht="32.25" customHeight="1">
      <c r="A17" s="55" t="s">
        <v>55</v>
      </c>
      <c r="B17" s="46" t="s">
        <v>4559</v>
      </c>
      <c r="C17" s="55" t="s">
        <v>4606</v>
      </c>
      <c r="D17" s="46">
        <v>0.0</v>
      </c>
      <c r="E17" s="46">
        <v>0.0</v>
      </c>
      <c r="F17" s="46">
        <v>6.0</v>
      </c>
      <c r="G17" s="46">
        <v>0.0</v>
      </c>
      <c r="H17" s="46">
        <v>0.0</v>
      </c>
      <c r="I17" s="46">
        <v>0.0</v>
      </c>
      <c r="J17" s="3"/>
      <c r="K17" s="56"/>
    </row>
    <row r="18" ht="32.25" customHeight="1">
      <c r="A18" s="55" t="s">
        <v>55</v>
      </c>
      <c r="B18" s="46" t="s">
        <v>4559</v>
      </c>
      <c r="C18" s="55" t="s">
        <v>4608</v>
      </c>
      <c r="D18" s="46">
        <v>0.0</v>
      </c>
      <c r="E18" s="46">
        <v>0.0</v>
      </c>
      <c r="F18" s="46">
        <v>6.0</v>
      </c>
      <c r="G18" s="46">
        <v>0.0</v>
      </c>
      <c r="H18" s="46">
        <v>0.0</v>
      </c>
      <c r="I18" s="46">
        <v>0.0</v>
      </c>
      <c r="J18" s="3"/>
      <c r="K18" s="56"/>
    </row>
    <row r="19" ht="32.25" customHeight="1">
      <c r="A19" s="55" t="s">
        <v>55</v>
      </c>
      <c r="B19" s="46" t="s">
        <v>4559</v>
      </c>
      <c r="C19" s="55" t="s">
        <v>4616</v>
      </c>
      <c r="D19" s="46">
        <v>0.0</v>
      </c>
      <c r="E19" s="46">
        <v>0.0</v>
      </c>
      <c r="F19" s="46">
        <v>1.0</v>
      </c>
      <c r="G19" s="46">
        <v>0.0</v>
      </c>
      <c r="H19" s="46">
        <v>0.0</v>
      </c>
      <c r="I19" s="46">
        <v>0.0</v>
      </c>
      <c r="J19" s="3"/>
      <c r="K19" s="56"/>
    </row>
    <row r="20" ht="32.25" customHeight="1">
      <c r="A20" s="55" t="s">
        <v>55</v>
      </c>
      <c r="B20" s="46" t="s">
        <v>4559</v>
      </c>
      <c r="C20" s="55" t="s">
        <v>4619</v>
      </c>
      <c r="D20" s="46">
        <v>0.0</v>
      </c>
      <c r="E20" s="46">
        <v>0.0</v>
      </c>
      <c r="F20" s="46">
        <v>1.0</v>
      </c>
      <c r="G20" s="46">
        <v>0.0</v>
      </c>
      <c r="H20" s="46">
        <v>0.0</v>
      </c>
      <c r="I20" s="46">
        <v>0.0</v>
      </c>
      <c r="J20" s="3"/>
      <c r="K20" s="56"/>
    </row>
    <row r="21" ht="32.25" customHeight="1">
      <c r="A21" s="55" t="s">
        <v>55</v>
      </c>
      <c r="B21" s="46" t="s">
        <v>4559</v>
      </c>
      <c r="C21" s="55" t="s">
        <v>4621</v>
      </c>
      <c r="D21" s="46">
        <v>0.0</v>
      </c>
      <c r="E21" s="46">
        <v>0.0</v>
      </c>
      <c r="F21" s="46">
        <v>1.0</v>
      </c>
      <c r="G21" s="46">
        <v>0.0</v>
      </c>
      <c r="H21" s="46">
        <v>0.0</v>
      </c>
      <c r="I21" s="46">
        <v>0.0</v>
      </c>
      <c r="J21" s="3"/>
      <c r="K21" s="56"/>
    </row>
    <row r="22" ht="32.25" customHeight="1">
      <c r="A22" s="55" t="s">
        <v>55</v>
      </c>
      <c r="B22" s="46" t="s">
        <v>4559</v>
      </c>
      <c r="C22" s="55" t="s">
        <v>4623</v>
      </c>
      <c r="D22" s="46">
        <v>0.0</v>
      </c>
      <c r="E22" s="46">
        <v>0.0</v>
      </c>
      <c r="F22" s="46">
        <v>1.0</v>
      </c>
      <c r="G22" s="46">
        <v>0.0</v>
      </c>
      <c r="H22" s="46">
        <v>0.0</v>
      </c>
      <c r="I22" s="46">
        <v>0.0</v>
      </c>
      <c r="J22" s="3"/>
      <c r="K22" s="56"/>
    </row>
    <row r="23" ht="32.25" customHeight="1">
      <c r="A23" s="55" t="s">
        <v>55</v>
      </c>
      <c r="B23" s="46" t="s">
        <v>4559</v>
      </c>
      <c r="C23" s="55" t="s">
        <v>4628</v>
      </c>
      <c r="D23" s="46">
        <v>0.0</v>
      </c>
      <c r="E23" s="46">
        <v>0.0</v>
      </c>
      <c r="F23" s="46">
        <v>1.0</v>
      </c>
      <c r="G23" s="46">
        <v>0.0</v>
      </c>
      <c r="H23" s="46">
        <v>0.0</v>
      </c>
      <c r="I23" s="46">
        <v>0.0</v>
      </c>
      <c r="J23" s="3"/>
      <c r="K23" s="56"/>
    </row>
    <row r="24" ht="32.25" customHeight="1">
      <c r="A24" s="55" t="s">
        <v>55</v>
      </c>
      <c r="B24" s="46" t="s">
        <v>4631</v>
      </c>
      <c r="C24" s="55" t="s">
        <v>4632</v>
      </c>
      <c r="D24" s="46">
        <v>0.0</v>
      </c>
      <c r="E24" s="46">
        <v>0.0</v>
      </c>
      <c r="F24" s="46">
        <v>70.0</v>
      </c>
      <c r="G24" s="46">
        <v>0.0</v>
      </c>
      <c r="H24" s="46">
        <v>0.0</v>
      </c>
      <c r="I24" s="46">
        <v>0.0</v>
      </c>
      <c r="J24" s="3"/>
      <c r="K24" s="56"/>
    </row>
    <row r="25" ht="32.25" customHeight="1">
      <c r="A25" s="55" t="s">
        <v>55</v>
      </c>
      <c r="B25" s="46" t="s">
        <v>4631</v>
      </c>
      <c r="C25" s="55" t="s">
        <v>4635</v>
      </c>
      <c r="D25" s="46">
        <v>1.0</v>
      </c>
      <c r="E25" s="46">
        <v>0.0</v>
      </c>
      <c r="F25" s="46">
        <v>16.0</v>
      </c>
      <c r="G25" s="46">
        <v>0.0</v>
      </c>
      <c r="H25" s="46">
        <v>0.0</v>
      </c>
      <c r="I25" s="46">
        <v>31.0</v>
      </c>
      <c r="J25" s="3"/>
      <c r="K25" s="56"/>
    </row>
    <row r="26" ht="32.25" customHeight="1">
      <c r="A26" s="55" t="s">
        <v>55</v>
      </c>
      <c r="B26" s="46" t="s">
        <v>4631</v>
      </c>
      <c r="C26" s="55" t="s">
        <v>4637</v>
      </c>
      <c r="D26" s="46">
        <v>0.0</v>
      </c>
      <c r="E26" s="46">
        <v>0.0</v>
      </c>
      <c r="F26" s="46">
        <v>42.0</v>
      </c>
      <c r="G26" s="46">
        <v>0.0</v>
      </c>
      <c r="H26" s="46">
        <v>0.0</v>
      </c>
      <c r="I26" s="46">
        <v>0.0</v>
      </c>
      <c r="J26" s="3"/>
      <c r="K26" s="56"/>
    </row>
    <row r="27" ht="32.25" customHeight="1">
      <c r="A27" s="55" t="s">
        <v>55</v>
      </c>
      <c r="B27" s="46" t="s">
        <v>4631</v>
      </c>
      <c r="C27" s="55" t="s">
        <v>4641</v>
      </c>
      <c r="D27" s="46">
        <v>0.0</v>
      </c>
      <c r="E27" s="46">
        <v>0.0</v>
      </c>
      <c r="F27" s="46">
        <v>34.0</v>
      </c>
      <c r="G27" s="46">
        <v>0.0</v>
      </c>
      <c r="H27" s="46">
        <v>0.0</v>
      </c>
      <c r="I27" s="46">
        <v>0.0</v>
      </c>
      <c r="J27" s="3"/>
      <c r="K27" s="56"/>
    </row>
    <row r="28" ht="32.25" customHeight="1">
      <c r="A28" s="55" t="s">
        <v>55</v>
      </c>
      <c r="B28" s="46" t="s">
        <v>4631</v>
      </c>
      <c r="C28" s="55" t="s">
        <v>4645</v>
      </c>
      <c r="D28" s="46">
        <v>0.0</v>
      </c>
      <c r="E28" s="46">
        <v>0.0</v>
      </c>
      <c r="F28" s="46">
        <v>31.0</v>
      </c>
      <c r="G28" s="46">
        <v>0.0</v>
      </c>
      <c r="H28" s="46">
        <v>0.0</v>
      </c>
      <c r="I28" s="46">
        <v>0.0</v>
      </c>
      <c r="J28" s="3"/>
      <c r="K28" s="56"/>
    </row>
    <row r="29" ht="32.25" customHeight="1">
      <c r="A29" s="55" t="s">
        <v>55</v>
      </c>
      <c r="B29" s="46" t="s">
        <v>4631</v>
      </c>
      <c r="C29" s="55" t="s">
        <v>4647</v>
      </c>
      <c r="D29" s="46">
        <v>0.0</v>
      </c>
      <c r="E29" s="46">
        <v>0.0</v>
      </c>
      <c r="F29" s="46">
        <v>30.0</v>
      </c>
      <c r="G29" s="46">
        <v>0.0</v>
      </c>
      <c r="H29" s="46">
        <v>0.0</v>
      </c>
      <c r="I29" s="46">
        <v>0.0</v>
      </c>
      <c r="J29" s="3"/>
      <c r="K29" s="56"/>
    </row>
    <row r="30" ht="32.25" customHeight="1">
      <c r="A30" s="55" t="s">
        <v>55</v>
      </c>
      <c r="B30" s="46" t="s">
        <v>4631</v>
      </c>
      <c r="C30" s="55" t="s">
        <v>4651</v>
      </c>
      <c r="D30" s="46">
        <v>0.0</v>
      </c>
      <c r="E30" s="46">
        <v>0.0</v>
      </c>
      <c r="F30" s="46">
        <v>20.0</v>
      </c>
      <c r="G30" s="46">
        <v>0.0</v>
      </c>
      <c r="H30" s="46">
        <v>0.0</v>
      </c>
      <c r="I30" s="46">
        <v>8.0</v>
      </c>
      <c r="J30" s="3"/>
      <c r="K30" s="56"/>
    </row>
    <row r="31" ht="32.25" customHeight="1">
      <c r="A31" s="55" t="s">
        <v>55</v>
      </c>
      <c r="B31" s="46" t="s">
        <v>4631</v>
      </c>
      <c r="C31" s="55" t="s">
        <v>4654</v>
      </c>
      <c r="D31" s="46">
        <v>0.0</v>
      </c>
      <c r="E31" s="46">
        <v>0.0</v>
      </c>
      <c r="F31" s="46">
        <v>20.0</v>
      </c>
      <c r="G31" s="46">
        <v>0.0</v>
      </c>
      <c r="H31" s="46">
        <v>0.0</v>
      </c>
      <c r="I31" s="46">
        <v>0.0</v>
      </c>
      <c r="J31" s="3"/>
      <c r="K31" s="56"/>
    </row>
    <row r="32" ht="32.25" customHeight="1">
      <c r="A32" s="55" t="s">
        <v>55</v>
      </c>
      <c r="B32" s="46" t="s">
        <v>4631</v>
      </c>
      <c r="C32" s="55" t="s">
        <v>4657</v>
      </c>
      <c r="D32" s="46">
        <v>0.0</v>
      </c>
      <c r="E32" s="46">
        <v>0.0</v>
      </c>
      <c r="F32" s="46">
        <v>18.0</v>
      </c>
      <c r="G32" s="46">
        <v>0.0</v>
      </c>
      <c r="H32" s="46">
        <v>0.0</v>
      </c>
      <c r="I32" s="46">
        <v>0.0</v>
      </c>
      <c r="J32" s="3"/>
      <c r="K32" s="56"/>
    </row>
    <row r="33" ht="32.25" customHeight="1">
      <c r="A33" s="55" t="s">
        <v>55</v>
      </c>
      <c r="B33" s="46" t="s">
        <v>4631</v>
      </c>
      <c r="C33" s="55" t="s">
        <v>4659</v>
      </c>
      <c r="D33" s="46">
        <v>0.0</v>
      </c>
      <c r="E33" s="46">
        <v>0.0</v>
      </c>
      <c r="F33" s="46">
        <v>12.0</v>
      </c>
      <c r="G33" s="46">
        <v>0.0</v>
      </c>
      <c r="H33" s="46">
        <v>0.0</v>
      </c>
      <c r="I33" s="46">
        <v>0.0</v>
      </c>
      <c r="J33" s="3"/>
      <c r="K33" s="56"/>
    </row>
    <row r="34" ht="32.25" customHeight="1">
      <c r="A34" s="55" t="s">
        <v>55</v>
      </c>
      <c r="B34" s="46" t="s">
        <v>4631</v>
      </c>
      <c r="C34" s="55" t="s">
        <v>4661</v>
      </c>
      <c r="D34" s="46">
        <v>0.0</v>
      </c>
      <c r="E34" s="46">
        <v>0.0</v>
      </c>
      <c r="F34" s="46">
        <v>10.0</v>
      </c>
      <c r="G34" s="46">
        <v>0.0</v>
      </c>
      <c r="H34" s="46">
        <v>0.0</v>
      </c>
      <c r="I34" s="46">
        <v>0.0</v>
      </c>
      <c r="J34" s="3"/>
      <c r="K34" s="56"/>
    </row>
    <row r="35" ht="32.25" customHeight="1">
      <c r="A35" s="55" t="s">
        <v>55</v>
      </c>
      <c r="B35" s="46" t="s">
        <v>4631</v>
      </c>
      <c r="C35" s="55" t="s">
        <v>4663</v>
      </c>
      <c r="D35" s="46">
        <v>0.0</v>
      </c>
      <c r="E35" s="46">
        <v>0.0</v>
      </c>
      <c r="F35" s="46">
        <v>1.0</v>
      </c>
      <c r="G35" s="46">
        <v>0.0</v>
      </c>
      <c r="H35" s="46">
        <v>0.0</v>
      </c>
      <c r="I35" s="46">
        <v>0.0</v>
      </c>
      <c r="J35" s="3"/>
      <c r="K35" s="56"/>
    </row>
    <row r="36" ht="32.25" customHeight="1">
      <c r="A36" s="55" t="s">
        <v>55</v>
      </c>
      <c r="B36" s="46" t="s">
        <v>4631</v>
      </c>
      <c r="C36" s="55" t="s">
        <v>4666</v>
      </c>
      <c r="D36" s="46">
        <v>0.0</v>
      </c>
      <c r="E36" s="46">
        <v>0.0</v>
      </c>
      <c r="F36" s="46">
        <v>1.0</v>
      </c>
      <c r="G36" s="46">
        <v>0.0</v>
      </c>
      <c r="H36" s="46">
        <v>0.0</v>
      </c>
      <c r="I36" s="46">
        <v>0.0</v>
      </c>
      <c r="J36" s="3"/>
      <c r="K36" s="56"/>
    </row>
    <row r="37" ht="32.25" customHeight="1">
      <c r="A37" s="55" t="s">
        <v>55</v>
      </c>
      <c r="B37" s="46" t="s">
        <v>4631</v>
      </c>
      <c r="C37" s="55" t="s">
        <v>4668</v>
      </c>
      <c r="D37" s="46">
        <v>0.0</v>
      </c>
      <c r="E37" s="46">
        <v>0.0</v>
      </c>
      <c r="F37" s="46">
        <v>1.0</v>
      </c>
      <c r="G37" s="46">
        <v>0.0</v>
      </c>
      <c r="H37" s="46">
        <v>0.0</v>
      </c>
      <c r="I37" s="46">
        <v>0.0</v>
      </c>
      <c r="J37" s="3"/>
      <c r="K37" s="56"/>
    </row>
    <row r="38" ht="32.25" customHeight="1">
      <c r="A38" s="55" t="s">
        <v>55</v>
      </c>
      <c r="B38" s="46" t="s">
        <v>4670</v>
      </c>
      <c r="C38" s="55" t="s">
        <v>4671</v>
      </c>
      <c r="D38" s="46">
        <v>0.0</v>
      </c>
      <c r="E38" s="46">
        <v>0.0</v>
      </c>
      <c r="F38" s="46">
        <v>65.0</v>
      </c>
      <c r="G38" s="46">
        <v>0.0</v>
      </c>
      <c r="H38" s="46">
        <v>0.0</v>
      </c>
      <c r="I38" s="46">
        <v>0.0</v>
      </c>
      <c r="J38" s="3"/>
      <c r="K38" s="56"/>
    </row>
    <row r="39" ht="32.25" customHeight="1">
      <c r="A39" s="55" t="s">
        <v>55</v>
      </c>
      <c r="B39" s="46" t="s">
        <v>4670</v>
      </c>
      <c r="C39" s="55" t="s">
        <v>4675</v>
      </c>
      <c r="D39" s="46">
        <v>0.0</v>
      </c>
      <c r="E39" s="46">
        <v>0.0</v>
      </c>
      <c r="F39" s="46">
        <v>54.0</v>
      </c>
      <c r="G39" s="46">
        <v>0.0</v>
      </c>
      <c r="H39" s="46">
        <v>0.0</v>
      </c>
      <c r="I39" s="46">
        <v>0.0</v>
      </c>
      <c r="J39" s="3"/>
      <c r="K39" s="56"/>
    </row>
    <row r="40" ht="32.25" customHeight="1">
      <c r="A40" s="55" t="s">
        <v>55</v>
      </c>
      <c r="B40" s="46" t="s">
        <v>4670</v>
      </c>
      <c r="C40" s="55" t="s">
        <v>4678</v>
      </c>
      <c r="D40" s="46">
        <v>0.0</v>
      </c>
      <c r="E40" s="46">
        <v>0.0</v>
      </c>
      <c r="F40" s="46">
        <v>41.0</v>
      </c>
      <c r="G40" s="46">
        <v>0.0</v>
      </c>
      <c r="H40" s="46">
        <v>0.0</v>
      </c>
      <c r="I40" s="46">
        <v>0.0</v>
      </c>
      <c r="J40" s="3"/>
      <c r="K40" s="56"/>
    </row>
    <row r="41" ht="32.25" customHeight="1">
      <c r="A41" s="55" t="s">
        <v>55</v>
      </c>
      <c r="B41" s="46" t="s">
        <v>4670</v>
      </c>
      <c r="C41" s="55" t="s">
        <v>4681</v>
      </c>
      <c r="D41" s="46">
        <v>0.0</v>
      </c>
      <c r="E41" s="46">
        <v>0.0</v>
      </c>
      <c r="F41" s="46">
        <v>40.0</v>
      </c>
      <c r="G41" s="46">
        <v>0.0</v>
      </c>
      <c r="H41" s="46">
        <v>0.0</v>
      </c>
      <c r="I41" s="46">
        <v>0.0</v>
      </c>
      <c r="J41" s="3"/>
      <c r="K41" s="56"/>
    </row>
    <row r="42" ht="32.25" customHeight="1">
      <c r="A42" s="55" t="s">
        <v>55</v>
      </c>
      <c r="B42" s="46" t="s">
        <v>4670</v>
      </c>
      <c r="C42" s="55" t="s">
        <v>4683</v>
      </c>
      <c r="D42" s="46">
        <v>0.0</v>
      </c>
      <c r="E42" s="46">
        <v>0.0</v>
      </c>
      <c r="F42" s="46">
        <v>35.0</v>
      </c>
      <c r="G42" s="46">
        <v>0.0</v>
      </c>
      <c r="H42" s="46">
        <v>0.0</v>
      </c>
      <c r="I42" s="46">
        <v>0.0</v>
      </c>
      <c r="J42" s="3"/>
      <c r="K42" s="56"/>
    </row>
    <row r="43" ht="32.25" customHeight="1">
      <c r="A43" s="55" t="s">
        <v>55</v>
      </c>
      <c r="B43" s="46" t="s">
        <v>4670</v>
      </c>
      <c r="C43" s="55" t="s">
        <v>4686</v>
      </c>
      <c r="D43" s="46">
        <v>0.0</v>
      </c>
      <c r="E43" s="46">
        <v>0.0</v>
      </c>
      <c r="F43" s="46">
        <v>30.0</v>
      </c>
      <c r="G43" s="46">
        <v>0.0</v>
      </c>
      <c r="H43" s="46">
        <v>0.0</v>
      </c>
      <c r="I43" s="46">
        <v>0.0</v>
      </c>
      <c r="J43" s="3"/>
      <c r="K43" s="56"/>
    </row>
    <row r="44" ht="32.25" customHeight="1">
      <c r="A44" s="55" t="s">
        <v>55</v>
      </c>
      <c r="B44" s="46" t="s">
        <v>4670</v>
      </c>
      <c r="C44" s="55" t="s">
        <v>4691</v>
      </c>
      <c r="D44" s="46">
        <v>0.0</v>
      </c>
      <c r="E44" s="46">
        <v>0.0</v>
      </c>
      <c r="F44" s="46">
        <v>28.0</v>
      </c>
      <c r="G44" s="46">
        <v>0.0</v>
      </c>
      <c r="H44" s="46">
        <v>0.0</v>
      </c>
      <c r="I44" s="46">
        <v>0.0</v>
      </c>
      <c r="J44" s="3"/>
      <c r="K44" s="56"/>
    </row>
    <row r="45" ht="32.25" customHeight="1">
      <c r="A45" s="55" t="s">
        <v>55</v>
      </c>
      <c r="B45" s="46" t="s">
        <v>4670</v>
      </c>
      <c r="C45" s="55" t="s">
        <v>4693</v>
      </c>
      <c r="D45" s="46">
        <v>0.0</v>
      </c>
      <c r="E45" s="46">
        <v>0.0</v>
      </c>
      <c r="F45" s="46">
        <v>26.0</v>
      </c>
      <c r="G45" s="46">
        <v>0.0</v>
      </c>
      <c r="H45" s="46">
        <v>0.0</v>
      </c>
      <c r="I45" s="46">
        <v>0.0</v>
      </c>
      <c r="J45" s="3"/>
      <c r="K45" s="56"/>
    </row>
    <row r="46" ht="32.25" customHeight="1">
      <c r="A46" s="55" t="s">
        <v>55</v>
      </c>
      <c r="B46" s="46" t="s">
        <v>4670</v>
      </c>
      <c r="C46" s="55" t="s">
        <v>4695</v>
      </c>
      <c r="D46" s="46">
        <v>0.0</v>
      </c>
      <c r="E46" s="46">
        <v>0.0</v>
      </c>
      <c r="F46" s="46">
        <v>24.0</v>
      </c>
      <c r="G46" s="46">
        <v>0.0</v>
      </c>
      <c r="H46" s="46">
        <v>0.0</v>
      </c>
      <c r="I46" s="46">
        <v>0.0</v>
      </c>
      <c r="J46" s="3"/>
      <c r="K46" s="56"/>
    </row>
    <row r="47" ht="32.25" customHeight="1">
      <c r="A47" s="55" t="s">
        <v>55</v>
      </c>
      <c r="B47" s="46" t="s">
        <v>4670</v>
      </c>
      <c r="C47" s="55" t="s">
        <v>4699</v>
      </c>
      <c r="D47" s="46">
        <v>0.0</v>
      </c>
      <c r="E47" s="46">
        <v>0.0</v>
      </c>
      <c r="F47" s="46">
        <v>18.0</v>
      </c>
      <c r="G47" s="46">
        <v>0.0</v>
      </c>
      <c r="H47" s="46">
        <v>0.0</v>
      </c>
      <c r="I47" s="46">
        <v>0.0</v>
      </c>
      <c r="J47" s="3"/>
      <c r="K47" s="56"/>
    </row>
    <row r="48" ht="32.25" customHeight="1">
      <c r="A48" s="55" t="s">
        <v>55</v>
      </c>
      <c r="B48" s="46" t="s">
        <v>4670</v>
      </c>
      <c r="C48" s="55" t="s">
        <v>4702</v>
      </c>
      <c r="D48" s="46">
        <v>0.0</v>
      </c>
      <c r="E48" s="46">
        <v>0.0</v>
      </c>
      <c r="F48" s="46">
        <v>17.0</v>
      </c>
      <c r="G48" s="46">
        <v>0.0</v>
      </c>
      <c r="H48" s="46">
        <v>0.0</v>
      </c>
      <c r="I48" s="46">
        <v>0.0</v>
      </c>
      <c r="J48" s="3"/>
      <c r="K48" s="56"/>
    </row>
    <row r="49" ht="32.25" customHeight="1">
      <c r="A49" s="55" t="s">
        <v>55</v>
      </c>
      <c r="B49" s="46" t="s">
        <v>4670</v>
      </c>
      <c r="C49" s="55" t="s">
        <v>4704</v>
      </c>
      <c r="D49" s="46">
        <v>0.0</v>
      </c>
      <c r="E49" s="46">
        <v>0.0</v>
      </c>
      <c r="F49" s="46">
        <v>2.0</v>
      </c>
      <c r="G49" s="46">
        <v>0.0</v>
      </c>
      <c r="H49" s="46">
        <v>0.0</v>
      </c>
      <c r="I49" s="46">
        <v>0.0</v>
      </c>
      <c r="J49" s="3"/>
      <c r="K49" s="56"/>
    </row>
    <row r="50" ht="32.25" customHeight="1">
      <c r="A50" s="55" t="s">
        <v>55</v>
      </c>
      <c r="B50" s="46" t="s">
        <v>4670</v>
      </c>
      <c r="C50" s="55" t="s">
        <v>4706</v>
      </c>
      <c r="D50" s="46">
        <v>0.0</v>
      </c>
      <c r="E50" s="46">
        <v>0.0</v>
      </c>
      <c r="F50" s="46">
        <v>1.0</v>
      </c>
      <c r="G50" s="46">
        <v>0.0</v>
      </c>
      <c r="H50" s="46">
        <v>0.0</v>
      </c>
      <c r="I50" s="46">
        <v>0.0</v>
      </c>
      <c r="J50" s="3"/>
      <c r="K50" s="56"/>
    </row>
    <row r="51" ht="32.25" customHeight="1">
      <c r="A51" s="55" t="s">
        <v>55</v>
      </c>
      <c r="B51" s="46" t="s">
        <v>4670</v>
      </c>
      <c r="C51" s="55" t="s">
        <v>4710</v>
      </c>
      <c r="D51" s="46">
        <v>0.0</v>
      </c>
      <c r="E51" s="46">
        <v>0.0</v>
      </c>
      <c r="F51" s="46">
        <v>1.0</v>
      </c>
      <c r="G51" s="46">
        <v>0.0</v>
      </c>
      <c r="H51" s="46">
        <v>0.0</v>
      </c>
      <c r="I51" s="46">
        <v>0.0</v>
      </c>
      <c r="J51" s="3"/>
      <c r="K51" s="56"/>
    </row>
    <row r="52" ht="32.25" customHeight="1">
      <c r="A52" s="55" t="s">
        <v>55</v>
      </c>
      <c r="B52" s="46" t="s">
        <v>4713</v>
      </c>
      <c r="C52" s="55" t="s">
        <v>4714</v>
      </c>
      <c r="D52" s="46">
        <v>0.0</v>
      </c>
      <c r="E52" s="46">
        <v>0.0</v>
      </c>
      <c r="F52" s="46">
        <v>22.0</v>
      </c>
      <c r="G52" s="46">
        <v>0.0</v>
      </c>
      <c r="H52" s="46">
        <v>0.0</v>
      </c>
      <c r="I52" s="46">
        <v>34.0</v>
      </c>
      <c r="J52" s="3"/>
      <c r="K52" s="56"/>
    </row>
    <row r="53" ht="32.25" customHeight="1">
      <c r="A53" s="55" t="s">
        <v>55</v>
      </c>
      <c r="B53" s="46" t="s">
        <v>4713</v>
      </c>
      <c r="C53" s="55" t="s">
        <v>4717</v>
      </c>
      <c r="D53" s="46">
        <v>0.0</v>
      </c>
      <c r="E53" s="46">
        <v>0.0</v>
      </c>
      <c r="F53" s="46">
        <v>32.0</v>
      </c>
      <c r="G53" s="46">
        <v>0.0</v>
      </c>
      <c r="H53" s="46">
        <v>0.0</v>
      </c>
      <c r="I53" s="46">
        <v>0.0</v>
      </c>
      <c r="J53" s="3"/>
      <c r="K53" s="56"/>
    </row>
    <row r="54" ht="32.25" customHeight="1">
      <c r="A54" s="55" t="s">
        <v>55</v>
      </c>
      <c r="B54" s="46" t="s">
        <v>4713</v>
      </c>
      <c r="C54" s="55" t="s">
        <v>4719</v>
      </c>
      <c r="D54" s="46">
        <v>0.0</v>
      </c>
      <c r="E54" s="46">
        <v>0.0</v>
      </c>
      <c r="F54" s="46">
        <v>28.0</v>
      </c>
      <c r="G54" s="46">
        <v>0.0</v>
      </c>
      <c r="H54" s="46">
        <v>0.0</v>
      </c>
      <c r="I54" s="46">
        <v>0.0</v>
      </c>
      <c r="J54" s="3"/>
      <c r="K54" s="56"/>
    </row>
    <row r="55" ht="32.25" customHeight="1">
      <c r="A55" s="55" t="s">
        <v>55</v>
      </c>
      <c r="B55" s="46" t="s">
        <v>4713</v>
      </c>
      <c r="C55" s="55" t="s">
        <v>4721</v>
      </c>
      <c r="D55" s="46">
        <v>0.0</v>
      </c>
      <c r="E55" s="46">
        <v>0.0</v>
      </c>
      <c r="F55" s="46">
        <v>26.0</v>
      </c>
      <c r="G55" s="46">
        <v>0.0</v>
      </c>
      <c r="H55" s="46">
        <v>0.0</v>
      </c>
      <c r="I55" s="46">
        <v>0.0</v>
      </c>
      <c r="J55" s="3"/>
      <c r="K55" s="56"/>
    </row>
    <row r="56" ht="32.25" customHeight="1">
      <c r="A56" s="55" t="s">
        <v>55</v>
      </c>
      <c r="B56" s="46" t="s">
        <v>4713</v>
      </c>
      <c r="C56" s="55" t="s">
        <v>4726</v>
      </c>
      <c r="D56" s="46">
        <v>0.0</v>
      </c>
      <c r="E56" s="46">
        <v>0.0</v>
      </c>
      <c r="F56" s="46">
        <v>4.0</v>
      </c>
      <c r="G56" s="46">
        <v>0.0</v>
      </c>
      <c r="H56" s="46">
        <v>0.0</v>
      </c>
      <c r="I56" s="46">
        <v>14.0</v>
      </c>
      <c r="J56" s="3"/>
      <c r="K56" s="56"/>
    </row>
    <row r="57" ht="32.25" customHeight="1">
      <c r="A57" s="55" t="s">
        <v>55</v>
      </c>
      <c r="B57" s="46" t="s">
        <v>4713</v>
      </c>
      <c r="C57" s="55" t="s">
        <v>4730</v>
      </c>
      <c r="D57" s="46">
        <v>0.0</v>
      </c>
      <c r="E57" s="46">
        <v>0.0</v>
      </c>
      <c r="F57" s="46">
        <v>3.0</v>
      </c>
      <c r="G57" s="46">
        <v>0.0</v>
      </c>
      <c r="H57" s="46">
        <v>0.0</v>
      </c>
      <c r="I57" s="46">
        <v>10.0</v>
      </c>
      <c r="J57" s="3"/>
      <c r="K57" s="56"/>
    </row>
    <row r="58" ht="32.25" customHeight="1">
      <c r="A58" s="55" t="s">
        <v>55</v>
      </c>
      <c r="B58" s="46" t="s">
        <v>4713</v>
      </c>
      <c r="C58" s="55" t="s">
        <v>4732</v>
      </c>
      <c r="D58" s="46">
        <v>0.0</v>
      </c>
      <c r="E58" s="46">
        <v>0.0</v>
      </c>
      <c r="F58" s="46">
        <v>12.0</v>
      </c>
      <c r="G58" s="46">
        <v>0.0</v>
      </c>
      <c r="H58" s="46">
        <v>0.0</v>
      </c>
      <c r="I58" s="46">
        <v>0.0</v>
      </c>
      <c r="J58" s="3"/>
      <c r="K58" s="56"/>
    </row>
    <row r="59" ht="32.25" customHeight="1">
      <c r="A59" s="55" t="s">
        <v>55</v>
      </c>
      <c r="B59" s="46" t="s">
        <v>4713</v>
      </c>
      <c r="C59" s="55" t="s">
        <v>4735</v>
      </c>
      <c r="D59" s="46">
        <v>0.0</v>
      </c>
      <c r="E59" s="46">
        <v>0.0</v>
      </c>
      <c r="F59" s="46">
        <v>11.0</v>
      </c>
      <c r="G59" s="46">
        <v>0.0</v>
      </c>
      <c r="H59" s="46">
        <v>0.0</v>
      </c>
      <c r="I59" s="46">
        <v>0.0</v>
      </c>
      <c r="J59" s="3"/>
      <c r="K59" s="56"/>
    </row>
    <row r="60" ht="32.25" customHeight="1">
      <c r="A60" s="55" t="s">
        <v>55</v>
      </c>
      <c r="B60" s="46" t="s">
        <v>4713</v>
      </c>
      <c r="C60" s="55" t="s">
        <v>4740</v>
      </c>
      <c r="D60" s="46">
        <v>0.0</v>
      </c>
      <c r="E60" s="46">
        <v>0.0</v>
      </c>
      <c r="F60" s="46">
        <v>11.0</v>
      </c>
      <c r="G60" s="46">
        <v>0.0</v>
      </c>
      <c r="H60" s="46">
        <v>0.0</v>
      </c>
      <c r="I60" s="46">
        <v>0.0</v>
      </c>
      <c r="J60" s="3"/>
      <c r="K60" s="56"/>
    </row>
    <row r="61" ht="32.25" customHeight="1">
      <c r="A61" s="55" t="s">
        <v>55</v>
      </c>
      <c r="B61" s="46" t="s">
        <v>4713</v>
      </c>
      <c r="C61" s="55" t="s">
        <v>4744</v>
      </c>
      <c r="D61" s="46">
        <v>0.0</v>
      </c>
      <c r="E61" s="46">
        <v>0.0</v>
      </c>
      <c r="F61" s="46">
        <v>3.0</v>
      </c>
      <c r="G61" s="46">
        <v>0.0</v>
      </c>
      <c r="H61" s="46">
        <v>0.0</v>
      </c>
      <c r="I61" s="46">
        <v>8.0</v>
      </c>
      <c r="J61" s="3"/>
      <c r="K61" s="56"/>
    </row>
    <row r="62" ht="32.25" customHeight="1">
      <c r="A62" s="55" t="s">
        <v>55</v>
      </c>
      <c r="B62" s="46" t="s">
        <v>4713</v>
      </c>
      <c r="C62" s="55" t="s">
        <v>4747</v>
      </c>
      <c r="D62" s="46">
        <v>0.0</v>
      </c>
      <c r="E62" s="46">
        <v>0.0</v>
      </c>
      <c r="F62" s="46">
        <v>9.0</v>
      </c>
      <c r="G62" s="46">
        <v>0.0</v>
      </c>
      <c r="H62" s="46">
        <v>0.0</v>
      </c>
      <c r="I62" s="46">
        <v>0.0</v>
      </c>
      <c r="J62" s="3"/>
      <c r="K62" s="56"/>
    </row>
    <row r="63" ht="32.25" customHeight="1">
      <c r="A63" s="55" t="s">
        <v>55</v>
      </c>
      <c r="B63" s="46" t="s">
        <v>4713</v>
      </c>
      <c r="C63" s="55" t="s">
        <v>4751</v>
      </c>
      <c r="D63" s="46">
        <v>0.0</v>
      </c>
      <c r="E63" s="46">
        <v>0.0</v>
      </c>
      <c r="F63" s="46">
        <v>9.0</v>
      </c>
      <c r="G63" s="46">
        <v>0.0</v>
      </c>
      <c r="H63" s="46">
        <v>0.0</v>
      </c>
      <c r="I63" s="46">
        <v>0.0</v>
      </c>
      <c r="J63" s="3"/>
      <c r="K63" s="56"/>
    </row>
    <row r="64" ht="32.25" customHeight="1">
      <c r="A64" s="55" t="s">
        <v>55</v>
      </c>
      <c r="B64" s="46" t="s">
        <v>4713</v>
      </c>
      <c r="C64" s="55" t="s">
        <v>4754</v>
      </c>
      <c r="D64" s="46">
        <v>0.0</v>
      </c>
      <c r="E64" s="46">
        <v>0.0</v>
      </c>
      <c r="F64" s="46">
        <v>0.0</v>
      </c>
      <c r="G64" s="46">
        <v>0.0</v>
      </c>
      <c r="H64" s="46">
        <v>0.0</v>
      </c>
      <c r="I64" s="46">
        <v>5.0</v>
      </c>
      <c r="J64" s="3"/>
      <c r="K64" s="56"/>
    </row>
    <row r="65" ht="32.25" customHeight="1">
      <c r="A65" s="55" t="s">
        <v>55</v>
      </c>
      <c r="B65" s="46" t="s">
        <v>4713</v>
      </c>
      <c r="C65" s="55" t="s">
        <v>4756</v>
      </c>
      <c r="D65" s="46">
        <v>0.0</v>
      </c>
      <c r="E65" s="46">
        <v>0.0</v>
      </c>
      <c r="F65" s="46">
        <v>1.0</v>
      </c>
      <c r="G65" s="46">
        <v>0.0</v>
      </c>
      <c r="H65" s="46">
        <v>0.0</v>
      </c>
      <c r="I65" s="46">
        <v>0.0</v>
      </c>
      <c r="J65" s="3"/>
      <c r="K65" s="56"/>
    </row>
    <row r="66" ht="32.25" customHeight="1">
      <c r="A66" s="55" t="s">
        <v>55</v>
      </c>
      <c r="B66" s="46" t="s">
        <v>4713</v>
      </c>
      <c r="C66" s="55" t="s">
        <v>4757</v>
      </c>
      <c r="D66" s="46">
        <v>0.0</v>
      </c>
      <c r="E66" s="46">
        <v>0.0</v>
      </c>
      <c r="F66" s="46">
        <v>1.0</v>
      </c>
      <c r="G66" s="46">
        <v>0.0</v>
      </c>
      <c r="H66" s="46">
        <v>0.0</v>
      </c>
      <c r="I66" s="46">
        <v>0.0</v>
      </c>
      <c r="J66" s="3"/>
      <c r="K66" s="56"/>
    </row>
    <row r="67" ht="32.25" customHeight="1">
      <c r="A67" s="55" t="s">
        <v>55</v>
      </c>
      <c r="B67" s="46" t="s">
        <v>4713</v>
      </c>
      <c r="C67" s="55" t="s">
        <v>4761</v>
      </c>
      <c r="D67" s="46">
        <v>0.0</v>
      </c>
      <c r="E67" s="46">
        <v>0.0</v>
      </c>
      <c r="F67" s="46">
        <v>1.0</v>
      </c>
      <c r="G67" s="46">
        <v>0.0</v>
      </c>
      <c r="H67" s="46">
        <v>0.0</v>
      </c>
      <c r="I67" s="46">
        <v>0.0</v>
      </c>
      <c r="J67" s="3"/>
      <c r="K67" s="56"/>
    </row>
    <row r="68" ht="32.25" customHeight="1">
      <c r="A68" s="55" t="s">
        <v>55</v>
      </c>
      <c r="B68" s="46" t="s">
        <v>4764</v>
      </c>
      <c r="C68" s="55" t="s">
        <v>4765</v>
      </c>
      <c r="D68" s="46">
        <v>0.0</v>
      </c>
      <c r="E68" s="46">
        <v>0.0</v>
      </c>
      <c r="F68" s="46">
        <v>48.0</v>
      </c>
      <c r="G68" s="46">
        <v>0.0</v>
      </c>
      <c r="H68" s="46">
        <v>0.0</v>
      </c>
      <c r="I68" s="46">
        <v>0.0</v>
      </c>
      <c r="J68" s="3"/>
      <c r="K68" s="56"/>
    </row>
    <row r="69" ht="32.25" customHeight="1">
      <c r="A69" s="55" t="s">
        <v>55</v>
      </c>
      <c r="B69" s="46" t="s">
        <v>4764</v>
      </c>
      <c r="C69" s="55" t="s">
        <v>4766</v>
      </c>
      <c r="D69" s="46">
        <v>0.0</v>
      </c>
      <c r="E69" s="46">
        <v>0.0</v>
      </c>
      <c r="F69" s="46">
        <v>43.0</v>
      </c>
      <c r="G69" s="46">
        <v>0.0</v>
      </c>
      <c r="H69" s="46">
        <v>0.0</v>
      </c>
      <c r="I69" s="46">
        <v>0.0</v>
      </c>
      <c r="J69" s="3"/>
      <c r="K69" s="56"/>
    </row>
    <row r="70" ht="32.25" customHeight="1">
      <c r="A70" s="55" t="s">
        <v>55</v>
      </c>
      <c r="B70" s="46" t="s">
        <v>4764</v>
      </c>
      <c r="C70" s="55" t="s">
        <v>4768</v>
      </c>
      <c r="D70" s="46">
        <v>0.0</v>
      </c>
      <c r="E70" s="46">
        <v>0.0</v>
      </c>
      <c r="F70" s="46">
        <v>41.0</v>
      </c>
      <c r="G70" s="46">
        <v>0.0</v>
      </c>
      <c r="H70" s="46">
        <v>0.0</v>
      </c>
      <c r="I70" s="46">
        <v>0.0</v>
      </c>
      <c r="J70" s="3"/>
      <c r="K70" s="56"/>
    </row>
    <row r="71" ht="32.25" customHeight="1">
      <c r="A71" s="55" t="s">
        <v>55</v>
      </c>
      <c r="B71" s="46" t="s">
        <v>4764</v>
      </c>
      <c r="C71" s="55" t="s">
        <v>4771</v>
      </c>
      <c r="D71" s="46">
        <v>0.0</v>
      </c>
      <c r="E71" s="46">
        <v>0.0</v>
      </c>
      <c r="F71" s="46">
        <v>27.0</v>
      </c>
      <c r="G71" s="46">
        <v>0.0</v>
      </c>
      <c r="H71" s="46">
        <v>0.0</v>
      </c>
      <c r="I71" s="46">
        <v>0.0</v>
      </c>
      <c r="J71" s="3"/>
      <c r="K71" s="56"/>
    </row>
    <row r="72" ht="32.25" customHeight="1">
      <c r="A72" s="55" t="s">
        <v>55</v>
      </c>
      <c r="B72" s="46" t="s">
        <v>4764</v>
      </c>
      <c r="C72" s="55" t="s">
        <v>4773</v>
      </c>
      <c r="D72" s="46">
        <v>0.0</v>
      </c>
      <c r="E72" s="46">
        <v>0.0</v>
      </c>
      <c r="F72" s="46">
        <v>25.0</v>
      </c>
      <c r="G72" s="46">
        <v>0.0</v>
      </c>
      <c r="H72" s="46">
        <v>0.0</v>
      </c>
      <c r="I72" s="46">
        <v>0.0</v>
      </c>
      <c r="J72" s="3"/>
      <c r="K72" s="56"/>
    </row>
    <row r="73" ht="32.25" customHeight="1">
      <c r="A73" s="55" t="s">
        <v>55</v>
      </c>
      <c r="B73" s="46" t="s">
        <v>4764</v>
      </c>
      <c r="C73" s="55" t="s">
        <v>4776</v>
      </c>
      <c r="D73" s="46">
        <v>0.0</v>
      </c>
      <c r="E73" s="46">
        <v>0.0</v>
      </c>
      <c r="F73" s="46">
        <v>24.0</v>
      </c>
      <c r="G73" s="46">
        <v>0.0</v>
      </c>
      <c r="H73" s="46">
        <v>0.0</v>
      </c>
      <c r="I73" s="46">
        <v>0.0</v>
      </c>
      <c r="J73" s="3"/>
      <c r="K73" s="56"/>
    </row>
    <row r="74" ht="32.25" customHeight="1">
      <c r="A74" s="55" t="s">
        <v>55</v>
      </c>
      <c r="B74" s="46" t="s">
        <v>4764</v>
      </c>
      <c r="C74" s="55" t="s">
        <v>4778</v>
      </c>
      <c r="D74" s="46">
        <v>0.0</v>
      </c>
      <c r="E74" s="46">
        <v>0.0</v>
      </c>
      <c r="F74" s="46">
        <v>24.0</v>
      </c>
      <c r="G74" s="46">
        <v>0.0</v>
      </c>
      <c r="H74" s="46">
        <v>0.0</v>
      </c>
      <c r="I74" s="46">
        <v>0.0</v>
      </c>
      <c r="J74" s="3"/>
      <c r="K74" s="56"/>
    </row>
    <row r="75" ht="32.25" customHeight="1">
      <c r="A75" s="55" t="s">
        <v>55</v>
      </c>
      <c r="B75" s="46" t="s">
        <v>4764</v>
      </c>
      <c r="C75" s="55" t="s">
        <v>4780</v>
      </c>
      <c r="D75" s="46">
        <v>0.0</v>
      </c>
      <c r="E75" s="46">
        <v>0.0</v>
      </c>
      <c r="F75" s="46">
        <v>19.0</v>
      </c>
      <c r="G75" s="46">
        <v>0.0</v>
      </c>
      <c r="H75" s="46">
        <v>0.0</v>
      </c>
      <c r="I75" s="46">
        <v>0.0</v>
      </c>
      <c r="J75" s="3"/>
      <c r="K75" s="56"/>
    </row>
    <row r="76" ht="32.25" customHeight="1">
      <c r="A76" s="55" t="s">
        <v>55</v>
      </c>
      <c r="B76" s="46" t="s">
        <v>4764</v>
      </c>
      <c r="C76" s="55" t="s">
        <v>4782</v>
      </c>
      <c r="D76" s="46">
        <v>0.0</v>
      </c>
      <c r="E76" s="46">
        <v>0.0</v>
      </c>
      <c r="F76" s="46">
        <v>14.0</v>
      </c>
      <c r="G76" s="46">
        <v>0.0</v>
      </c>
      <c r="H76" s="46">
        <v>0.0</v>
      </c>
      <c r="I76" s="46">
        <v>0.0</v>
      </c>
      <c r="J76" s="3"/>
      <c r="K76" s="56"/>
    </row>
    <row r="77" ht="32.25" customHeight="1">
      <c r="A77" s="55" t="s">
        <v>55</v>
      </c>
      <c r="B77" s="46" t="s">
        <v>4764</v>
      </c>
      <c r="C77" s="55" t="s">
        <v>4785</v>
      </c>
      <c r="D77" s="46">
        <v>0.0</v>
      </c>
      <c r="E77" s="46">
        <v>0.0</v>
      </c>
      <c r="F77" s="46">
        <v>12.0</v>
      </c>
      <c r="G77" s="46">
        <v>0.0</v>
      </c>
      <c r="H77" s="46">
        <v>0.0</v>
      </c>
      <c r="I77" s="46">
        <v>0.0</v>
      </c>
      <c r="J77" s="3"/>
      <c r="K77" s="56"/>
    </row>
    <row r="78" ht="32.25" customHeight="1">
      <c r="A78" s="55" t="s">
        <v>55</v>
      </c>
      <c r="B78" s="46" t="s">
        <v>4764</v>
      </c>
      <c r="C78" s="55" t="s">
        <v>4788</v>
      </c>
      <c r="D78" s="46">
        <v>0.0</v>
      </c>
      <c r="E78" s="46">
        <v>0.0</v>
      </c>
      <c r="F78" s="46">
        <v>11.0</v>
      </c>
      <c r="G78" s="46">
        <v>0.0</v>
      </c>
      <c r="H78" s="46">
        <v>0.0</v>
      </c>
      <c r="I78" s="46">
        <v>0.0</v>
      </c>
      <c r="J78" s="3"/>
      <c r="K78" s="56"/>
    </row>
    <row r="79" ht="32.25" customHeight="1">
      <c r="A79" s="55" t="s">
        <v>55</v>
      </c>
      <c r="B79" s="46" t="s">
        <v>4764</v>
      </c>
      <c r="C79" s="55" t="s">
        <v>4790</v>
      </c>
      <c r="D79" s="46">
        <v>0.0</v>
      </c>
      <c r="E79" s="46">
        <v>0.0</v>
      </c>
      <c r="F79" s="46">
        <v>11.0</v>
      </c>
      <c r="G79" s="46">
        <v>0.0</v>
      </c>
      <c r="H79" s="46">
        <v>0.0</v>
      </c>
      <c r="I79" s="46">
        <v>0.0</v>
      </c>
      <c r="J79" s="3"/>
      <c r="K79" s="56"/>
    </row>
    <row r="80" ht="32.25" customHeight="1">
      <c r="A80" s="55" t="s">
        <v>55</v>
      </c>
      <c r="B80" s="46" t="s">
        <v>4764</v>
      </c>
      <c r="C80" s="55" t="s">
        <v>4792</v>
      </c>
      <c r="D80" s="46">
        <v>0.0</v>
      </c>
      <c r="E80" s="46">
        <v>0.0</v>
      </c>
      <c r="F80" s="46">
        <v>3.0</v>
      </c>
      <c r="G80" s="46">
        <v>0.0</v>
      </c>
      <c r="H80" s="46">
        <v>0.0</v>
      </c>
      <c r="I80" s="46">
        <v>0.0</v>
      </c>
      <c r="J80" s="3"/>
      <c r="K80" s="56"/>
    </row>
    <row r="81" ht="32.25" customHeight="1">
      <c r="A81" s="55" t="s">
        <v>55</v>
      </c>
      <c r="B81" s="46" t="s">
        <v>4764</v>
      </c>
      <c r="C81" s="55" t="s">
        <v>4796</v>
      </c>
      <c r="D81" s="46">
        <v>0.0</v>
      </c>
      <c r="E81" s="46">
        <v>0.0</v>
      </c>
      <c r="F81" s="46">
        <v>1.0</v>
      </c>
      <c r="G81" s="46">
        <v>0.0</v>
      </c>
      <c r="H81" s="46">
        <v>0.0</v>
      </c>
      <c r="I81" s="46">
        <v>0.0</v>
      </c>
      <c r="J81" s="3"/>
      <c r="K81" s="56"/>
    </row>
    <row r="82" ht="32.25" customHeight="1">
      <c r="A82" s="55" t="s">
        <v>55</v>
      </c>
      <c r="B82" s="46" t="s">
        <v>4764</v>
      </c>
      <c r="C82" s="55" t="s">
        <v>4799</v>
      </c>
      <c r="D82" s="46">
        <v>0.0</v>
      </c>
      <c r="E82" s="46">
        <v>0.0</v>
      </c>
      <c r="F82" s="46">
        <v>1.0</v>
      </c>
      <c r="G82" s="46">
        <v>0.0</v>
      </c>
      <c r="H82" s="46">
        <v>0.0</v>
      </c>
      <c r="I82" s="46">
        <v>0.0</v>
      </c>
      <c r="J82" s="3"/>
      <c r="K82" s="56"/>
    </row>
    <row r="83" ht="32.25" customHeight="1">
      <c r="A83" s="55" t="s">
        <v>55</v>
      </c>
      <c r="B83" s="46" t="s">
        <v>4764</v>
      </c>
      <c r="C83" s="55" t="s">
        <v>4801</v>
      </c>
      <c r="D83" s="46">
        <v>0.0</v>
      </c>
      <c r="E83" s="46">
        <v>0.0</v>
      </c>
      <c r="F83" s="46">
        <v>1.0</v>
      </c>
      <c r="G83" s="46">
        <v>0.0</v>
      </c>
      <c r="H83" s="46">
        <v>0.0</v>
      </c>
      <c r="I83" s="46">
        <v>0.0</v>
      </c>
      <c r="J83" s="3"/>
      <c r="K83" s="56"/>
    </row>
    <row r="84" ht="32.25" customHeight="1">
      <c r="A84" s="55" t="s">
        <v>55</v>
      </c>
      <c r="B84" s="46" t="s">
        <v>4764</v>
      </c>
      <c r="C84" s="55" t="s">
        <v>4804</v>
      </c>
      <c r="D84" s="46">
        <v>0.0</v>
      </c>
      <c r="E84" s="46">
        <v>0.0</v>
      </c>
      <c r="F84" s="46">
        <v>1.0</v>
      </c>
      <c r="G84" s="46">
        <v>0.0</v>
      </c>
      <c r="H84" s="46">
        <v>0.0</v>
      </c>
      <c r="I84" s="46">
        <v>0.0</v>
      </c>
      <c r="J84" s="3"/>
      <c r="K84" s="56"/>
    </row>
    <row r="85" ht="32.25" customHeight="1">
      <c r="A85" s="55" t="s">
        <v>55</v>
      </c>
      <c r="B85" s="46" t="s">
        <v>4764</v>
      </c>
      <c r="C85" s="55" t="s">
        <v>4807</v>
      </c>
      <c r="D85" s="46">
        <v>0.0</v>
      </c>
      <c r="E85" s="46">
        <v>0.0</v>
      </c>
      <c r="F85" s="46">
        <v>1.0</v>
      </c>
      <c r="G85" s="46">
        <v>0.0</v>
      </c>
      <c r="H85" s="46">
        <v>0.0</v>
      </c>
      <c r="I85" s="46">
        <v>0.0</v>
      </c>
      <c r="J85" s="3"/>
      <c r="K85" s="56"/>
    </row>
    <row r="86" ht="32.25" customHeight="1">
      <c r="A86" s="55" t="s">
        <v>55</v>
      </c>
      <c r="B86" s="46" t="s">
        <v>4764</v>
      </c>
      <c r="C86" s="55" t="s">
        <v>4810</v>
      </c>
      <c r="D86" s="46">
        <v>0.0</v>
      </c>
      <c r="E86" s="46">
        <v>0.0</v>
      </c>
      <c r="F86" s="46">
        <v>1.0</v>
      </c>
      <c r="G86" s="46">
        <v>0.0</v>
      </c>
      <c r="H86" s="46">
        <v>0.0</v>
      </c>
      <c r="I86" s="46">
        <v>0.0</v>
      </c>
      <c r="J86" s="3"/>
      <c r="K86" s="56"/>
    </row>
    <row r="87" ht="32.25" customHeight="1">
      <c r="A87" s="55" t="s">
        <v>55</v>
      </c>
      <c r="B87" s="46" t="s">
        <v>4764</v>
      </c>
      <c r="C87" s="55" t="s">
        <v>4813</v>
      </c>
      <c r="D87" s="46">
        <v>0.0</v>
      </c>
      <c r="E87" s="46">
        <v>0.0</v>
      </c>
      <c r="F87" s="46">
        <v>1.0</v>
      </c>
      <c r="G87" s="46">
        <v>0.0</v>
      </c>
      <c r="H87" s="46">
        <v>0.0</v>
      </c>
      <c r="I87" s="46">
        <v>0.0</v>
      </c>
      <c r="J87" s="3"/>
      <c r="K87" s="56"/>
    </row>
    <row r="88" ht="32.25" customHeight="1">
      <c r="A88" s="55" t="s">
        <v>55</v>
      </c>
      <c r="B88" s="46" t="s">
        <v>4764</v>
      </c>
      <c r="C88" s="55" t="s">
        <v>4815</v>
      </c>
      <c r="D88" s="46">
        <v>0.0</v>
      </c>
      <c r="E88" s="46">
        <v>0.0</v>
      </c>
      <c r="F88" s="46">
        <v>1.0</v>
      </c>
      <c r="G88" s="46">
        <v>0.0</v>
      </c>
      <c r="H88" s="46">
        <v>0.0</v>
      </c>
      <c r="I88" s="46">
        <v>0.0</v>
      </c>
      <c r="J88" s="3"/>
      <c r="K88" s="56"/>
    </row>
    <row r="89" ht="32.25" customHeight="1">
      <c r="A89" s="55" t="s">
        <v>55</v>
      </c>
      <c r="B89" s="46" t="s">
        <v>4764</v>
      </c>
      <c r="C89" s="55" t="s">
        <v>4818</v>
      </c>
      <c r="D89" s="46">
        <v>0.0</v>
      </c>
      <c r="E89" s="46">
        <v>0.0</v>
      </c>
      <c r="F89" s="46">
        <v>1.0</v>
      </c>
      <c r="G89" s="46">
        <v>0.0</v>
      </c>
      <c r="H89" s="46">
        <v>0.0</v>
      </c>
      <c r="I89" s="46">
        <v>0.0</v>
      </c>
      <c r="J89" s="3"/>
      <c r="K89" s="56"/>
    </row>
    <row r="90" ht="32.25" customHeight="1">
      <c r="A90" s="55" t="s">
        <v>55</v>
      </c>
      <c r="B90" s="46" t="s">
        <v>4764</v>
      </c>
      <c r="C90" s="55" t="s">
        <v>4822</v>
      </c>
      <c r="D90" s="46">
        <v>0.0</v>
      </c>
      <c r="E90" s="46">
        <v>0.0</v>
      </c>
      <c r="F90" s="46">
        <v>1.0</v>
      </c>
      <c r="G90" s="46">
        <v>0.0</v>
      </c>
      <c r="H90" s="46">
        <v>0.0</v>
      </c>
      <c r="I90" s="46">
        <v>0.0</v>
      </c>
      <c r="J90" s="3"/>
      <c r="K90" s="56"/>
    </row>
    <row r="91" ht="32.25" customHeight="1">
      <c r="A91" s="55" t="s">
        <v>55</v>
      </c>
      <c r="B91" s="46" t="s">
        <v>4764</v>
      </c>
      <c r="C91" s="55" t="s">
        <v>4825</v>
      </c>
      <c r="D91" s="46">
        <v>0.0</v>
      </c>
      <c r="E91" s="46">
        <v>0.0</v>
      </c>
      <c r="F91" s="46">
        <v>1.0</v>
      </c>
      <c r="G91" s="46">
        <v>0.0</v>
      </c>
      <c r="H91" s="46">
        <v>0.0</v>
      </c>
      <c r="I91" s="46">
        <v>0.0</v>
      </c>
      <c r="J91" s="3"/>
      <c r="K91" s="56"/>
    </row>
    <row r="92" ht="32.25" customHeight="1">
      <c r="A92" s="55" t="s">
        <v>55</v>
      </c>
      <c r="B92" s="46" t="s">
        <v>4764</v>
      </c>
      <c r="C92" s="55" t="s">
        <v>4829</v>
      </c>
      <c r="D92" s="46">
        <v>0.0</v>
      </c>
      <c r="E92" s="46">
        <v>0.0</v>
      </c>
      <c r="F92" s="46">
        <v>1.0</v>
      </c>
      <c r="G92" s="46">
        <v>0.0</v>
      </c>
      <c r="H92" s="46">
        <v>0.0</v>
      </c>
      <c r="I92" s="46">
        <v>0.0</v>
      </c>
      <c r="J92" s="3"/>
      <c r="K92" s="56"/>
    </row>
    <row r="93" ht="32.25" customHeight="1">
      <c r="A93" s="55" t="s">
        <v>55</v>
      </c>
      <c r="B93" s="46" t="s">
        <v>4764</v>
      </c>
      <c r="C93" s="55" t="s">
        <v>4831</v>
      </c>
      <c r="D93" s="46">
        <v>0.0</v>
      </c>
      <c r="E93" s="46">
        <v>0.0</v>
      </c>
      <c r="F93" s="46">
        <v>1.0</v>
      </c>
      <c r="G93" s="46">
        <v>0.0</v>
      </c>
      <c r="H93" s="46">
        <v>0.0</v>
      </c>
      <c r="I93" s="46">
        <v>0.0</v>
      </c>
      <c r="J93" s="3"/>
      <c r="K93" s="56"/>
    </row>
    <row r="94" ht="32.25" customHeight="1">
      <c r="A94" s="55" t="s">
        <v>55</v>
      </c>
      <c r="B94" s="46" t="s">
        <v>4764</v>
      </c>
      <c r="C94" s="55" t="s">
        <v>4834</v>
      </c>
      <c r="D94" s="46">
        <v>0.0</v>
      </c>
      <c r="E94" s="46">
        <v>0.0</v>
      </c>
      <c r="F94" s="46">
        <v>1.0</v>
      </c>
      <c r="G94" s="46">
        <v>0.0</v>
      </c>
      <c r="H94" s="46">
        <v>0.0</v>
      </c>
      <c r="I94" s="46">
        <v>0.0</v>
      </c>
      <c r="J94" s="3"/>
      <c r="K94" s="56"/>
    </row>
    <row r="95" ht="32.25" customHeight="1">
      <c r="A95" s="55" t="s">
        <v>55</v>
      </c>
      <c r="B95" s="46" t="s">
        <v>4764</v>
      </c>
      <c r="C95" s="55" t="s">
        <v>4836</v>
      </c>
      <c r="D95" s="46">
        <v>0.0</v>
      </c>
      <c r="E95" s="46">
        <v>0.0</v>
      </c>
      <c r="F95" s="46">
        <v>1.0</v>
      </c>
      <c r="G95" s="46">
        <v>0.0</v>
      </c>
      <c r="H95" s="46">
        <v>0.0</v>
      </c>
      <c r="I95" s="46">
        <v>0.0</v>
      </c>
      <c r="J95" s="3"/>
      <c r="K95" s="56"/>
    </row>
    <row r="96" ht="32.25" customHeight="1">
      <c r="A96" s="55" t="s">
        <v>55</v>
      </c>
      <c r="B96" s="46" t="s">
        <v>4764</v>
      </c>
      <c r="C96" s="55" t="s">
        <v>4846</v>
      </c>
      <c r="D96" s="46">
        <v>0.0</v>
      </c>
      <c r="E96" s="46">
        <v>0.0</v>
      </c>
      <c r="F96" s="46">
        <v>1.0</v>
      </c>
      <c r="G96" s="46">
        <v>0.0</v>
      </c>
      <c r="H96" s="46">
        <v>0.0</v>
      </c>
      <c r="I96" s="46">
        <v>0.0</v>
      </c>
      <c r="J96" s="3"/>
      <c r="K96" s="56"/>
    </row>
    <row r="97" ht="32.25" customHeight="1">
      <c r="A97" s="55" t="s">
        <v>55</v>
      </c>
      <c r="B97" s="46" t="s">
        <v>4848</v>
      </c>
      <c r="C97" s="55" t="s">
        <v>4849</v>
      </c>
      <c r="D97" s="46">
        <v>0.0</v>
      </c>
      <c r="E97" s="46">
        <v>0.0</v>
      </c>
      <c r="F97" s="46">
        <v>56.0</v>
      </c>
      <c r="G97" s="46">
        <v>0.0</v>
      </c>
      <c r="H97" s="46">
        <v>0.0</v>
      </c>
      <c r="I97" s="46">
        <v>0.0</v>
      </c>
      <c r="J97" s="3"/>
      <c r="K97" s="56"/>
    </row>
    <row r="98" ht="32.25" customHeight="1">
      <c r="A98" s="55" t="s">
        <v>55</v>
      </c>
      <c r="B98" s="46" t="s">
        <v>4848</v>
      </c>
      <c r="C98" s="55" t="s">
        <v>4851</v>
      </c>
      <c r="D98" s="46">
        <v>0.0</v>
      </c>
      <c r="E98" s="46">
        <v>0.0</v>
      </c>
      <c r="F98" s="46">
        <v>47.0</v>
      </c>
      <c r="G98" s="46">
        <v>0.0</v>
      </c>
      <c r="H98" s="46">
        <v>0.0</v>
      </c>
      <c r="I98" s="46">
        <v>0.0</v>
      </c>
      <c r="J98" s="3"/>
      <c r="K98" s="56"/>
    </row>
    <row r="99" ht="32.25" customHeight="1">
      <c r="A99" s="55" t="s">
        <v>55</v>
      </c>
      <c r="B99" s="46" t="s">
        <v>4848</v>
      </c>
      <c r="C99" s="55" t="s">
        <v>4856</v>
      </c>
      <c r="D99" s="46">
        <v>0.0</v>
      </c>
      <c r="E99" s="46">
        <v>0.0</v>
      </c>
      <c r="F99" s="46">
        <v>43.0</v>
      </c>
      <c r="G99" s="46">
        <v>0.0</v>
      </c>
      <c r="H99" s="46">
        <v>0.0</v>
      </c>
      <c r="I99" s="46">
        <v>0.0</v>
      </c>
      <c r="J99" s="3"/>
      <c r="K99" s="56"/>
    </row>
    <row r="100" ht="32.25" customHeight="1">
      <c r="A100" s="55" t="s">
        <v>55</v>
      </c>
      <c r="B100" s="46" t="s">
        <v>4848</v>
      </c>
      <c r="C100" s="55" t="s">
        <v>4859</v>
      </c>
      <c r="D100" s="46">
        <v>0.0</v>
      </c>
      <c r="E100" s="46">
        <v>0.0</v>
      </c>
      <c r="F100" s="46">
        <v>37.0</v>
      </c>
      <c r="G100" s="46">
        <v>0.0</v>
      </c>
      <c r="H100" s="46">
        <v>0.0</v>
      </c>
      <c r="I100" s="46">
        <v>0.0</v>
      </c>
      <c r="J100" s="3"/>
      <c r="K100" s="56"/>
    </row>
    <row r="101" ht="32.25" customHeight="1">
      <c r="A101" s="55" t="s">
        <v>55</v>
      </c>
      <c r="B101" s="46" t="s">
        <v>4848</v>
      </c>
      <c r="C101" s="55" t="s">
        <v>4862</v>
      </c>
      <c r="D101" s="46">
        <v>0.0</v>
      </c>
      <c r="E101" s="46">
        <v>0.0</v>
      </c>
      <c r="F101" s="46">
        <v>36.0</v>
      </c>
      <c r="G101" s="46">
        <v>0.0</v>
      </c>
      <c r="H101" s="46">
        <v>0.0</v>
      </c>
      <c r="I101" s="46">
        <v>0.0</v>
      </c>
      <c r="J101" s="3"/>
      <c r="K101" s="56"/>
    </row>
    <row r="102" ht="32.25" customHeight="1">
      <c r="A102" s="55" t="s">
        <v>55</v>
      </c>
      <c r="B102" s="46" t="s">
        <v>4848</v>
      </c>
      <c r="C102" s="55" t="s">
        <v>4864</v>
      </c>
      <c r="D102" s="46">
        <v>0.0</v>
      </c>
      <c r="E102" s="46">
        <v>0.0</v>
      </c>
      <c r="F102" s="46">
        <v>32.0</v>
      </c>
      <c r="G102" s="46">
        <v>0.0</v>
      </c>
      <c r="H102" s="46">
        <v>0.0</v>
      </c>
      <c r="I102" s="46">
        <v>0.0</v>
      </c>
      <c r="J102" s="3"/>
      <c r="K102" s="56"/>
    </row>
    <row r="103" ht="32.25" customHeight="1">
      <c r="A103" s="55" t="s">
        <v>55</v>
      </c>
      <c r="B103" s="46" t="s">
        <v>4848</v>
      </c>
      <c r="C103" s="55" t="s">
        <v>4868</v>
      </c>
      <c r="D103" s="46">
        <v>0.0</v>
      </c>
      <c r="E103" s="46">
        <v>0.0</v>
      </c>
      <c r="F103" s="46">
        <v>29.0</v>
      </c>
      <c r="G103" s="46">
        <v>0.0</v>
      </c>
      <c r="H103" s="46">
        <v>0.0</v>
      </c>
      <c r="I103" s="46">
        <v>0.0</v>
      </c>
      <c r="J103" s="3"/>
      <c r="K103" s="56"/>
    </row>
    <row r="104" ht="32.25" customHeight="1">
      <c r="A104" s="55" t="s">
        <v>55</v>
      </c>
      <c r="B104" s="46" t="s">
        <v>4848</v>
      </c>
      <c r="C104" s="55" t="s">
        <v>4871</v>
      </c>
      <c r="D104" s="46">
        <v>0.0</v>
      </c>
      <c r="E104" s="46">
        <v>0.0</v>
      </c>
      <c r="F104" s="46">
        <v>18.0</v>
      </c>
      <c r="G104" s="46">
        <v>0.0</v>
      </c>
      <c r="H104" s="46">
        <v>0.0</v>
      </c>
      <c r="I104" s="46">
        <v>0.0</v>
      </c>
      <c r="J104" s="3"/>
      <c r="K104" s="56"/>
    </row>
    <row r="105" ht="32.25" customHeight="1">
      <c r="A105" s="55" t="s">
        <v>55</v>
      </c>
      <c r="B105" s="46" t="s">
        <v>4848</v>
      </c>
      <c r="C105" s="55" t="s">
        <v>4873</v>
      </c>
      <c r="D105" s="46">
        <v>0.0</v>
      </c>
      <c r="E105" s="46">
        <v>0.0</v>
      </c>
      <c r="F105" s="46">
        <v>16.0</v>
      </c>
      <c r="G105" s="46">
        <v>0.0</v>
      </c>
      <c r="H105" s="46">
        <v>0.0</v>
      </c>
      <c r="I105" s="46">
        <v>0.0</v>
      </c>
      <c r="J105" s="3"/>
      <c r="K105" s="56"/>
    </row>
    <row r="106" ht="32.25" customHeight="1">
      <c r="A106" s="55" t="s">
        <v>55</v>
      </c>
      <c r="B106" s="46" t="s">
        <v>4848</v>
      </c>
      <c r="C106" s="55" t="s">
        <v>4875</v>
      </c>
      <c r="D106" s="46">
        <v>0.0</v>
      </c>
      <c r="E106" s="46">
        <v>0.0</v>
      </c>
      <c r="F106" s="46">
        <v>15.0</v>
      </c>
      <c r="G106" s="46">
        <v>0.0</v>
      </c>
      <c r="H106" s="46">
        <v>0.0</v>
      </c>
      <c r="I106" s="46">
        <v>0.0</v>
      </c>
      <c r="J106" s="3"/>
      <c r="K106" s="56"/>
    </row>
    <row r="107" ht="32.25" customHeight="1">
      <c r="A107" s="55" t="s">
        <v>55</v>
      </c>
      <c r="B107" s="46" t="s">
        <v>4848</v>
      </c>
      <c r="C107" s="55" t="s">
        <v>4878</v>
      </c>
      <c r="D107" s="46">
        <v>0.0</v>
      </c>
      <c r="E107" s="46">
        <v>0.0</v>
      </c>
      <c r="F107" s="46">
        <v>8.0</v>
      </c>
      <c r="G107" s="46">
        <v>0.0</v>
      </c>
      <c r="H107" s="46">
        <v>0.0</v>
      </c>
      <c r="I107" s="46">
        <v>0.0</v>
      </c>
      <c r="J107" s="3"/>
      <c r="K107" s="56"/>
    </row>
    <row r="108" ht="32.25" customHeight="1">
      <c r="A108" s="55" t="s">
        <v>55</v>
      </c>
      <c r="B108" s="46" t="s">
        <v>4848</v>
      </c>
      <c r="C108" s="55" t="s">
        <v>4881</v>
      </c>
      <c r="D108" s="46">
        <v>0.0</v>
      </c>
      <c r="E108" s="46">
        <v>0.0</v>
      </c>
      <c r="F108" s="46">
        <v>2.0</v>
      </c>
      <c r="G108" s="46">
        <v>0.0</v>
      </c>
      <c r="H108" s="46">
        <v>0.0</v>
      </c>
      <c r="I108" s="46">
        <v>0.0</v>
      </c>
      <c r="J108" s="3"/>
      <c r="K108" s="56"/>
    </row>
    <row r="109" ht="32.25" customHeight="1">
      <c r="A109" s="55" t="s">
        <v>55</v>
      </c>
      <c r="B109" s="46" t="s">
        <v>4848</v>
      </c>
      <c r="C109" s="55" t="s">
        <v>4885</v>
      </c>
      <c r="D109" s="46">
        <v>0.0</v>
      </c>
      <c r="E109" s="46">
        <v>0.0</v>
      </c>
      <c r="F109" s="46">
        <v>1.0</v>
      </c>
      <c r="G109" s="46">
        <v>0.0</v>
      </c>
      <c r="H109" s="46">
        <v>0.0</v>
      </c>
      <c r="I109" s="46">
        <v>0.0</v>
      </c>
      <c r="J109" s="3"/>
      <c r="K109" s="56"/>
    </row>
    <row r="110" ht="32.25" customHeight="1">
      <c r="A110" s="55" t="s">
        <v>55</v>
      </c>
      <c r="B110" s="46" t="s">
        <v>4848</v>
      </c>
      <c r="C110" s="55" t="s">
        <v>4887</v>
      </c>
      <c r="D110" s="46">
        <v>0.0</v>
      </c>
      <c r="E110" s="46">
        <v>0.0</v>
      </c>
      <c r="F110" s="46">
        <v>1.0</v>
      </c>
      <c r="G110" s="46">
        <v>0.0</v>
      </c>
      <c r="H110" s="46">
        <v>0.0</v>
      </c>
      <c r="I110" s="46">
        <v>0.0</v>
      </c>
      <c r="J110" s="3"/>
      <c r="K110" s="56"/>
    </row>
    <row r="111" ht="32.25" customHeight="1">
      <c r="A111" s="55" t="s">
        <v>55</v>
      </c>
      <c r="B111" s="46" t="s">
        <v>4848</v>
      </c>
      <c r="C111" s="55" t="s">
        <v>4893</v>
      </c>
      <c r="D111" s="46">
        <v>0.0</v>
      </c>
      <c r="E111" s="46">
        <v>0.0</v>
      </c>
      <c r="F111" s="46">
        <v>1.0</v>
      </c>
      <c r="G111" s="46">
        <v>0.0</v>
      </c>
      <c r="H111" s="46">
        <v>0.0</v>
      </c>
      <c r="I111" s="46">
        <v>0.0</v>
      </c>
      <c r="J111" s="3"/>
      <c r="K111" s="56"/>
    </row>
    <row r="112" ht="32.25" customHeight="1">
      <c r="A112" s="55" t="s">
        <v>55</v>
      </c>
      <c r="B112" s="46" t="s">
        <v>4848</v>
      </c>
      <c r="C112" s="55" t="s">
        <v>4897</v>
      </c>
      <c r="D112" s="46">
        <v>0.0</v>
      </c>
      <c r="E112" s="46">
        <v>0.0</v>
      </c>
      <c r="F112" s="46">
        <v>1.0</v>
      </c>
      <c r="G112" s="46">
        <v>0.0</v>
      </c>
      <c r="H112" s="46">
        <v>0.0</v>
      </c>
      <c r="I112" s="46">
        <v>0.0</v>
      </c>
      <c r="J112" s="3"/>
      <c r="K112" s="56"/>
    </row>
    <row r="113" ht="32.25" customHeight="1">
      <c r="A113" s="55" t="s">
        <v>55</v>
      </c>
      <c r="B113" s="46" t="s">
        <v>4848</v>
      </c>
      <c r="C113" s="55" t="s">
        <v>4900</v>
      </c>
      <c r="D113" s="46">
        <v>0.0</v>
      </c>
      <c r="E113" s="46">
        <v>0.0</v>
      </c>
      <c r="F113" s="46">
        <v>1.0</v>
      </c>
      <c r="G113" s="46">
        <v>0.0</v>
      </c>
      <c r="H113" s="46">
        <v>0.0</v>
      </c>
      <c r="I113" s="46">
        <v>0.0</v>
      </c>
      <c r="J113" s="3"/>
      <c r="K113" s="56"/>
    </row>
    <row r="114" ht="32.25" customHeight="1">
      <c r="A114" s="55" t="s">
        <v>55</v>
      </c>
      <c r="B114" s="46" t="s">
        <v>4848</v>
      </c>
      <c r="C114" s="55" t="s">
        <v>4905</v>
      </c>
      <c r="D114" s="46">
        <v>0.0</v>
      </c>
      <c r="E114" s="46">
        <v>0.0</v>
      </c>
      <c r="F114" s="46">
        <v>1.0</v>
      </c>
      <c r="G114" s="46">
        <v>0.0</v>
      </c>
      <c r="H114" s="46">
        <v>0.0</v>
      </c>
      <c r="I114" s="46">
        <v>0.0</v>
      </c>
      <c r="J114" s="3"/>
      <c r="K114" s="56"/>
    </row>
    <row r="115" ht="32.25" customHeight="1">
      <c r="A115" s="55" t="s">
        <v>55</v>
      </c>
      <c r="B115" s="46" t="s">
        <v>4848</v>
      </c>
      <c r="C115" s="55" t="s">
        <v>4910</v>
      </c>
      <c r="D115" s="46">
        <v>0.0</v>
      </c>
      <c r="E115" s="46">
        <v>0.0</v>
      </c>
      <c r="F115" s="46">
        <v>1.0</v>
      </c>
      <c r="G115" s="46">
        <v>0.0</v>
      </c>
      <c r="H115" s="46">
        <v>0.0</v>
      </c>
      <c r="I115" s="46">
        <v>0.0</v>
      </c>
      <c r="J115" s="3"/>
      <c r="K115" s="56"/>
    </row>
    <row r="116" ht="32.25" customHeight="1">
      <c r="A116" s="55" t="s">
        <v>55</v>
      </c>
      <c r="B116" s="46" t="s">
        <v>4848</v>
      </c>
      <c r="C116" s="55" t="s">
        <v>4912</v>
      </c>
      <c r="D116" s="46">
        <v>0.0</v>
      </c>
      <c r="E116" s="46">
        <v>0.0</v>
      </c>
      <c r="F116" s="46">
        <v>1.0</v>
      </c>
      <c r="G116" s="46">
        <v>0.0</v>
      </c>
      <c r="H116" s="46">
        <v>0.0</v>
      </c>
      <c r="I116" s="46">
        <v>0.0</v>
      </c>
      <c r="J116" s="3"/>
      <c r="K116" s="56"/>
    </row>
    <row r="117" ht="32.25" customHeight="1">
      <c r="A117" s="55" t="s">
        <v>55</v>
      </c>
      <c r="B117" s="46" t="s">
        <v>4848</v>
      </c>
      <c r="C117" s="55" t="s">
        <v>4916</v>
      </c>
      <c r="D117" s="46">
        <v>0.0</v>
      </c>
      <c r="E117" s="46">
        <v>0.0</v>
      </c>
      <c r="F117" s="46">
        <v>1.0</v>
      </c>
      <c r="G117" s="46">
        <v>0.0</v>
      </c>
      <c r="H117" s="46">
        <v>0.0</v>
      </c>
      <c r="I117" s="46">
        <v>0.0</v>
      </c>
      <c r="J117" s="3"/>
      <c r="K117" s="56"/>
    </row>
    <row r="118" ht="32.25" customHeight="1">
      <c r="A118" s="55" t="s">
        <v>55</v>
      </c>
      <c r="B118" s="46" t="s">
        <v>4848</v>
      </c>
      <c r="C118" s="55" t="s">
        <v>4920</v>
      </c>
      <c r="D118" s="46">
        <v>0.0</v>
      </c>
      <c r="E118" s="46">
        <v>0.0</v>
      </c>
      <c r="F118" s="46">
        <v>1.0</v>
      </c>
      <c r="G118" s="46">
        <v>0.0</v>
      </c>
      <c r="H118" s="46">
        <v>0.0</v>
      </c>
      <c r="I118" s="46">
        <v>0.0</v>
      </c>
      <c r="J118" s="3"/>
      <c r="K118" s="56"/>
    </row>
    <row r="119" ht="32.25" customHeight="1">
      <c r="A119" s="55" t="s">
        <v>55</v>
      </c>
      <c r="B119" s="46" t="s">
        <v>4848</v>
      </c>
      <c r="C119" s="55" t="s">
        <v>4923</v>
      </c>
      <c r="D119" s="46">
        <v>0.0</v>
      </c>
      <c r="E119" s="46">
        <v>0.0</v>
      </c>
      <c r="F119" s="46">
        <v>1.0</v>
      </c>
      <c r="G119" s="46">
        <v>0.0</v>
      </c>
      <c r="H119" s="46">
        <v>0.0</v>
      </c>
      <c r="I119" s="46">
        <v>0.0</v>
      </c>
      <c r="J119" s="3"/>
      <c r="K119" s="56"/>
    </row>
    <row r="120" ht="32.25" customHeight="1">
      <c r="A120" s="55" t="s">
        <v>55</v>
      </c>
      <c r="B120" s="46" t="s">
        <v>4925</v>
      </c>
      <c r="C120" s="55" t="s">
        <v>4926</v>
      </c>
      <c r="D120" s="46">
        <v>0.0</v>
      </c>
      <c r="E120" s="46">
        <v>0.0</v>
      </c>
      <c r="F120" s="46">
        <v>68.0</v>
      </c>
      <c r="G120" s="46">
        <v>0.0</v>
      </c>
      <c r="H120" s="46">
        <v>0.0</v>
      </c>
      <c r="I120" s="46">
        <v>0.0</v>
      </c>
      <c r="J120" s="3"/>
      <c r="K120" s="56"/>
    </row>
    <row r="121" ht="32.25" customHeight="1">
      <c r="A121" s="55" t="s">
        <v>55</v>
      </c>
      <c r="B121" s="46" t="s">
        <v>4925</v>
      </c>
      <c r="C121" s="55" t="s">
        <v>4928</v>
      </c>
      <c r="D121" s="46">
        <v>0.0</v>
      </c>
      <c r="E121" s="46">
        <v>0.0</v>
      </c>
      <c r="F121" s="46">
        <v>47.0</v>
      </c>
      <c r="G121" s="46">
        <v>0.0</v>
      </c>
      <c r="H121" s="46">
        <v>0.0</v>
      </c>
      <c r="I121" s="46">
        <v>0.0</v>
      </c>
      <c r="J121" s="3"/>
      <c r="K121" s="56"/>
    </row>
    <row r="122" ht="32.25" customHeight="1">
      <c r="A122" s="55" t="s">
        <v>55</v>
      </c>
      <c r="B122" s="46" t="s">
        <v>4925</v>
      </c>
      <c r="C122" s="55" t="s">
        <v>4932</v>
      </c>
      <c r="D122" s="46">
        <v>0.0</v>
      </c>
      <c r="E122" s="46">
        <v>0.0</v>
      </c>
      <c r="F122" s="46">
        <v>43.0</v>
      </c>
      <c r="G122" s="46">
        <v>0.0</v>
      </c>
      <c r="H122" s="46">
        <v>0.0</v>
      </c>
      <c r="I122" s="46">
        <v>0.0</v>
      </c>
      <c r="J122" s="3"/>
      <c r="K122" s="56"/>
    </row>
    <row r="123" ht="32.25" customHeight="1">
      <c r="A123" s="55" t="s">
        <v>55</v>
      </c>
      <c r="B123" s="46" t="s">
        <v>4925</v>
      </c>
      <c r="C123" s="55" t="s">
        <v>4936</v>
      </c>
      <c r="D123" s="46">
        <v>0.0</v>
      </c>
      <c r="E123" s="46">
        <v>0.0</v>
      </c>
      <c r="F123" s="46">
        <v>40.0</v>
      </c>
      <c r="G123" s="46">
        <v>0.0</v>
      </c>
      <c r="H123" s="46">
        <v>0.0</v>
      </c>
      <c r="I123" s="46">
        <v>0.0</v>
      </c>
      <c r="J123" s="3"/>
      <c r="K123" s="56"/>
    </row>
    <row r="124" ht="32.25" customHeight="1">
      <c r="A124" s="55" t="s">
        <v>55</v>
      </c>
      <c r="B124" s="46" t="s">
        <v>4925</v>
      </c>
      <c r="C124" s="55" t="s">
        <v>4938</v>
      </c>
      <c r="D124" s="46">
        <v>0.0</v>
      </c>
      <c r="E124" s="46">
        <v>0.0</v>
      </c>
      <c r="F124" s="46">
        <v>36.0</v>
      </c>
      <c r="G124" s="46">
        <v>0.0</v>
      </c>
      <c r="H124" s="46">
        <v>0.0</v>
      </c>
      <c r="I124" s="46">
        <v>0.0</v>
      </c>
      <c r="J124" s="3"/>
      <c r="K124" s="56"/>
    </row>
    <row r="125" ht="32.25" customHeight="1">
      <c r="A125" s="55" t="s">
        <v>55</v>
      </c>
      <c r="B125" s="46" t="s">
        <v>4925</v>
      </c>
      <c r="C125" s="55" t="s">
        <v>4940</v>
      </c>
      <c r="D125" s="46">
        <v>0.0</v>
      </c>
      <c r="E125" s="46">
        <v>0.0</v>
      </c>
      <c r="F125" s="46">
        <v>34.0</v>
      </c>
      <c r="G125" s="46">
        <v>0.0</v>
      </c>
      <c r="H125" s="46">
        <v>0.0</v>
      </c>
      <c r="I125" s="46">
        <v>0.0</v>
      </c>
      <c r="J125" s="3"/>
      <c r="K125" s="56"/>
    </row>
    <row r="126" ht="32.25" customHeight="1">
      <c r="A126" s="55" t="s">
        <v>55</v>
      </c>
      <c r="B126" s="46" t="s">
        <v>4925</v>
      </c>
      <c r="C126" s="55" t="s">
        <v>4945</v>
      </c>
      <c r="D126" s="46">
        <v>0.0</v>
      </c>
      <c r="E126" s="46">
        <v>0.0</v>
      </c>
      <c r="F126" s="46">
        <v>31.0</v>
      </c>
      <c r="G126" s="46">
        <v>0.0</v>
      </c>
      <c r="H126" s="46">
        <v>0.0</v>
      </c>
      <c r="I126" s="46">
        <v>0.0</v>
      </c>
      <c r="J126" s="3"/>
      <c r="K126" s="56"/>
    </row>
    <row r="127" ht="32.25" customHeight="1">
      <c r="A127" s="55" t="s">
        <v>55</v>
      </c>
      <c r="B127" s="46" t="s">
        <v>4925</v>
      </c>
      <c r="C127" s="55" t="s">
        <v>4949</v>
      </c>
      <c r="D127" s="46">
        <v>0.0</v>
      </c>
      <c r="E127" s="46">
        <v>0.0</v>
      </c>
      <c r="F127" s="46">
        <v>29.0</v>
      </c>
      <c r="G127" s="46">
        <v>0.0</v>
      </c>
      <c r="H127" s="46">
        <v>0.0</v>
      </c>
      <c r="I127" s="46">
        <v>0.0</v>
      </c>
      <c r="J127" s="3"/>
      <c r="K127" s="56"/>
    </row>
    <row r="128" ht="32.25" customHeight="1">
      <c r="A128" s="55" t="s">
        <v>55</v>
      </c>
      <c r="B128" s="46" t="s">
        <v>4925</v>
      </c>
      <c r="C128" s="55" t="s">
        <v>4953</v>
      </c>
      <c r="D128" s="46">
        <v>0.0</v>
      </c>
      <c r="E128" s="46">
        <v>0.0</v>
      </c>
      <c r="F128" s="46">
        <v>26.0</v>
      </c>
      <c r="G128" s="46">
        <v>0.0</v>
      </c>
      <c r="H128" s="46">
        <v>0.0</v>
      </c>
      <c r="I128" s="46">
        <v>0.0</v>
      </c>
      <c r="J128" s="3"/>
      <c r="K128" s="56"/>
    </row>
    <row r="129" ht="32.25" customHeight="1">
      <c r="A129" s="55" t="s">
        <v>55</v>
      </c>
      <c r="B129" s="46" t="s">
        <v>4925</v>
      </c>
      <c r="C129" s="55" t="s">
        <v>4957</v>
      </c>
      <c r="D129" s="46">
        <v>0.0</v>
      </c>
      <c r="E129" s="46">
        <v>0.0</v>
      </c>
      <c r="F129" s="46">
        <v>24.0</v>
      </c>
      <c r="G129" s="46">
        <v>0.0</v>
      </c>
      <c r="H129" s="46">
        <v>0.0</v>
      </c>
      <c r="I129" s="46">
        <v>0.0</v>
      </c>
      <c r="J129" s="3"/>
      <c r="K129" s="56"/>
    </row>
    <row r="130" ht="32.25" customHeight="1">
      <c r="A130" s="55" t="s">
        <v>55</v>
      </c>
      <c r="B130" s="46" t="s">
        <v>4925</v>
      </c>
      <c r="C130" s="55" t="s">
        <v>4963</v>
      </c>
      <c r="D130" s="46">
        <v>0.0</v>
      </c>
      <c r="E130" s="46">
        <v>0.0</v>
      </c>
      <c r="F130" s="46">
        <v>22.0</v>
      </c>
      <c r="G130" s="46">
        <v>0.0</v>
      </c>
      <c r="H130" s="46">
        <v>0.0</v>
      </c>
      <c r="I130" s="46">
        <v>0.0</v>
      </c>
      <c r="J130" s="3"/>
      <c r="K130" s="56"/>
    </row>
    <row r="131" ht="32.25" customHeight="1">
      <c r="A131" s="55" t="s">
        <v>55</v>
      </c>
      <c r="B131" s="46" t="s">
        <v>4925</v>
      </c>
      <c r="C131" s="55" t="s">
        <v>4965</v>
      </c>
      <c r="D131" s="46">
        <v>0.0</v>
      </c>
      <c r="E131" s="46">
        <v>0.0</v>
      </c>
      <c r="F131" s="46">
        <v>21.0</v>
      </c>
      <c r="G131" s="46">
        <v>0.0</v>
      </c>
      <c r="H131" s="46">
        <v>0.0</v>
      </c>
      <c r="I131" s="46">
        <v>0.0</v>
      </c>
      <c r="J131" s="3"/>
      <c r="K131" s="56"/>
    </row>
    <row r="132" ht="32.25" customHeight="1">
      <c r="A132" s="55" t="s">
        <v>55</v>
      </c>
      <c r="B132" s="46" t="s">
        <v>4925</v>
      </c>
      <c r="C132" s="55" t="s">
        <v>4967</v>
      </c>
      <c r="D132" s="46">
        <v>0.0</v>
      </c>
      <c r="E132" s="46">
        <v>0.0</v>
      </c>
      <c r="F132" s="46">
        <v>13.0</v>
      </c>
      <c r="G132" s="46">
        <v>0.0</v>
      </c>
      <c r="H132" s="46">
        <v>0.0</v>
      </c>
      <c r="I132" s="46">
        <v>0.0</v>
      </c>
      <c r="J132" s="3"/>
      <c r="K132" s="56"/>
    </row>
    <row r="133" ht="32.25" customHeight="1">
      <c r="A133" s="55" t="s">
        <v>55</v>
      </c>
      <c r="B133" s="46" t="s">
        <v>4925</v>
      </c>
      <c r="C133" s="55" t="s">
        <v>4973</v>
      </c>
      <c r="D133" s="46">
        <v>0.0</v>
      </c>
      <c r="E133" s="46">
        <v>0.0</v>
      </c>
      <c r="F133" s="46">
        <v>4.0</v>
      </c>
      <c r="G133" s="46">
        <v>0.0</v>
      </c>
      <c r="H133" s="46">
        <v>0.0</v>
      </c>
      <c r="I133" s="46">
        <v>0.0</v>
      </c>
      <c r="J133" s="3"/>
      <c r="K133" s="56"/>
    </row>
    <row r="134" ht="32.25" customHeight="1">
      <c r="A134" s="55" t="s">
        <v>55</v>
      </c>
      <c r="B134" s="46" t="s">
        <v>4925</v>
      </c>
      <c r="C134" s="55" t="s">
        <v>4977</v>
      </c>
      <c r="D134" s="46">
        <v>0.0</v>
      </c>
      <c r="E134" s="46">
        <v>0.0</v>
      </c>
      <c r="F134" s="46">
        <v>1.0</v>
      </c>
      <c r="G134" s="46">
        <v>0.0</v>
      </c>
      <c r="H134" s="46">
        <v>0.0</v>
      </c>
      <c r="I134" s="46">
        <v>0.0</v>
      </c>
      <c r="J134" s="3"/>
      <c r="K134" s="56"/>
    </row>
    <row r="135" ht="32.25" customHeight="1">
      <c r="A135" s="55" t="s">
        <v>55</v>
      </c>
      <c r="B135" s="46" t="s">
        <v>4925</v>
      </c>
      <c r="C135" s="55" t="s">
        <v>4979</v>
      </c>
      <c r="D135" s="46">
        <v>0.0</v>
      </c>
      <c r="E135" s="46">
        <v>0.0</v>
      </c>
      <c r="F135" s="46">
        <v>1.0</v>
      </c>
      <c r="G135" s="46">
        <v>0.0</v>
      </c>
      <c r="H135" s="46">
        <v>0.0</v>
      </c>
      <c r="I135" s="46">
        <v>0.0</v>
      </c>
      <c r="J135" s="3"/>
      <c r="K135" s="56"/>
    </row>
    <row r="136" ht="32.25" customHeight="1">
      <c r="A136" s="55" t="s">
        <v>55</v>
      </c>
      <c r="B136" s="46" t="s">
        <v>4925</v>
      </c>
      <c r="C136" s="55" t="s">
        <v>4982</v>
      </c>
      <c r="D136" s="46">
        <v>0.0</v>
      </c>
      <c r="E136" s="46">
        <v>0.0</v>
      </c>
      <c r="F136" s="46">
        <v>1.0</v>
      </c>
      <c r="G136" s="46">
        <v>0.0</v>
      </c>
      <c r="H136" s="46">
        <v>0.0</v>
      </c>
      <c r="I136" s="46">
        <v>0.0</v>
      </c>
      <c r="J136" s="3"/>
      <c r="K136" s="56"/>
    </row>
    <row r="137" ht="32.25" customHeight="1">
      <c r="A137" s="55" t="s">
        <v>55</v>
      </c>
      <c r="B137" s="46" t="s">
        <v>4925</v>
      </c>
      <c r="C137" s="55" t="s">
        <v>4987</v>
      </c>
      <c r="D137" s="46">
        <v>0.0</v>
      </c>
      <c r="E137" s="46">
        <v>0.0</v>
      </c>
      <c r="F137" s="46">
        <v>1.0</v>
      </c>
      <c r="G137" s="46">
        <v>0.0</v>
      </c>
      <c r="H137" s="46">
        <v>0.0</v>
      </c>
      <c r="I137" s="46">
        <v>0.0</v>
      </c>
      <c r="J137" s="3"/>
      <c r="K137" s="56"/>
    </row>
    <row r="138" ht="32.25" customHeight="1">
      <c r="A138" s="55" t="s">
        <v>55</v>
      </c>
      <c r="B138" s="46" t="s">
        <v>4925</v>
      </c>
      <c r="C138" s="55" t="s">
        <v>4989</v>
      </c>
      <c r="D138" s="46">
        <v>0.0</v>
      </c>
      <c r="E138" s="46">
        <v>0.0</v>
      </c>
      <c r="F138" s="46">
        <v>1.0</v>
      </c>
      <c r="G138" s="46">
        <v>0.0</v>
      </c>
      <c r="H138" s="46">
        <v>0.0</v>
      </c>
      <c r="I138" s="46">
        <v>0.0</v>
      </c>
      <c r="J138" s="3"/>
      <c r="K138" s="56"/>
    </row>
    <row r="139" ht="32.25" customHeight="1">
      <c r="A139" s="55" t="s">
        <v>55</v>
      </c>
      <c r="B139" s="46" t="s">
        <v>4925</v>
      </c>
      <c r="C139" s="55" t="s">
        <v>4992</v>
      </c>
      <c r="D139" s="46">
        <v>0.0</v>
      </c>
      <c r="E139" s="46">
        <v>0.0</v>
      </c>
      <c r="F139" s="46">
        <v>1.0</v>
      </c>
      <c r="G139" s="46">
        <v>0.0</v>
      </c>
      <c r="H139" s="46">
        <v>0.0</v>
      </c>
      <c r="I139" s="46">
        <v>0.0</v>
      </c>
      <c r="J139" s="3"/>
      <c r="K139" s="56"/>
    </row>
    <row r="140" ht="32.25" customHeight="1">
      <c r="A140" s="55" t="s">
        <v>55</v>
      </c>
      <c r="B140" s="46" t="s">
        <v>4925</v>
      </c>
      <c r="C140" s="55" t="s">
        <v>4995</v>
      </c>
      <c r="D140" s="46">
        <v>0.0</v>
      </c>
      <c r="E140" s="46">
        <v>0.0</v>
      </c>
      <c r="F140" s="46">
        <v>1.0</v>
      </c>
      <c r="G140" s="46">
        <v>0.0</v>
      </c>
      <c r="H140" s="46">
        <v>0.0</v>
      </c>
      <c r="I140" s="46">
        <v>0.0</v>
      </c>
      <c r="J140" s="3"/>
      <c r="K140" s="56"/>
    </row>
    <row r="141" ht="32.25" customHeight="1">
      <c r="A141" s="55" t="s">
        <v>55</v>
      </c>
      <c r="B141" s="46" t="s">
        <v>4925</v>
      </c>
      <c r="C141" s="55" t="s">
        <v>4998</v>
      </c>
      <c r="D141" s="46">
        <v>0.0</v>
      </c>
      <c r="E141" s="46">
        <v>0.0</v>
      </c>
      <c r="F141" s="46">
        <v>1.0</v>
      </c>
      <c r="G141" s="46">
        <v>0.0</v>
      </c>
      <c r="H141" s="46">
        <v>0.0</v>
      </c>
      <c r="I141" s="46">
        <v>0.0</v>
      </c>
      <c r="J141" s="3"/>
      <c r="K141" s="56"/>
    </row>
    <row r="142" ht="32.25" customHeight="1">
      <c r="A142" s="55" t="s">
        <v>55</v>
      </c>
      <c r="B142" s="46" t="s">
        <v>4925</v>
      </c>
      <c r="C142" s="55" t="s">
        <v>5001</v>
      </c>
      <c r="D142" s="46">
        <v>0.0</v>
      </c>
      <c r="E142" s="46">
        <v>0.0</v>
      </c>
      <c r="F142" s="46">
        <v>1.0</v>
      </c>
      <c r="G142" s="46">
        <v>0.0</v>
      </c>
      <c r="H142" s="46">
        <v>0.0</v>
      </c>
      <c r="I142" s="46">
        <v>0.0</v>
      </c>
      <c r="J142" s="3"/>
      <c r="K142" s="56"/>
    </row>
    <row r="143" ht="32.25" customHeight="1">
      <c r="A143" s="55" t="s">
        <v>55</v>
      </c>
      <c r="B143" s="46" t="s">
        <v>4925</v>
      </c>
      <c r="C143" s="55" t="s">
        <v>5005</v>
      </c>
      <c r="D143" s="46">
        <v>0.0</v>
      </c>
      <c r="E143" s="46">
        <v>0.0</v>
      </c>
      <c r="F143" s="46">
        <v>1.0</v>
      </c>
      <c r="G143" s="46">
        <v>0.0</v>
      </c>
      <c r="H143" s="46">
        <v>0.0</v>
      </c>
      <c r="I143" s="46">
        <v>0.0</v>
      </c>
      <c r="J143" s="3"/>
      <c r="K143" s="56"/>
    </row>
    <row r="144" ht="32.25" customHeight="1">
      <c r="A144" s="55" t="s">
        <v>55</v>
      </c>
      <c r="B144" s="46" t="s">
        <v>4925</v>
      </c>
      <c r="C144" s="55" t="s">
        <v>5008</v>
      </c>
      <c r="D144" s="46">
        <v>0.0</v>
      </c>
      <c r="E144" s="46">
        <v>0.0</v>
      </c>
      <c r="F144" s="46">
        <v>1.0</v>
      </c>
      <c r="G144" s="46">
        <v>0.0</v>
      </c>
      <c r="H144" s="46">
        <v>0.0</v>
      </c>
      <c r="I144" s="46">
        <v>0.0</v>
      </c>
      <c r="J144" s="3"/>
      <c r="K144" s="56"/>
    </row>
    <row r="145" ht="32.25" customHeight="1">
      <c r="A145" s="55" t="s">
        <v>55</v>
      </c>
      <c r="B145" s="46" t="s">
        <v>4925</v>
      </c>
      <c r="C145" s="55" t="s">
        <v>5011</v>
      </c>
      <c r="D145" s="46">
        <v>0.0</v>
      </c>
      <c r="E145" s="46">
        <v>0.0</v>
      </c>
      <c r="F145" s="46">
        <v>1.0</v>
      </c>
      <c r="G145" s="46">
        <v>0.0</v>
      </c>
      <c r="H145" s="46">
        <v>0.0</v>
      </c>
      <c r="I145" s="46">
        <v>0.0</v>
      </c>
      <c r="J145" s="3"/>
      <c r="K145" s="56"/>
    </row>
    <row r="146" ht="32.25" customHeight="1">
      <c r="A146" s="55" t="s">
        <v>55</v>
      </c>
      <c r="B146" s="46" t="s">
        <v>4925</v>
      </c>
      <c r="C146" s="55" t="s">
        <v>5016</v>
      </c>
      <c r="D146" s="46">
        <v>0.0</v>
      </c>
      <c r="E146" s="46">
        <v>0.0</v>
      </c>
      <c r="F146" s="46">
        <v>1.0</v>
      </c>
      <c r="G146" s="46">
        <v>0.0</v>
      </c>
      <c r="H146" s="46">
        <v>0.0</v>
      </c>
      <c r="I146" s="46">
        <v>0.0</v>
      </c>
      <c r="J146" s="3"/>
      <c r="K146" s="56"/>
    </row>
    <row r="147" ht="32.25" customHeight="1">
      <c r="A147" s="55" t="s">
        <v>55</v>
      </c>
      <c r="B147" s="46" t="s">
        <v>4925</v>
      </c>
      <c r="C147" s="55" t="s">
        <v>5019</v>
      </c>
      <c r="D147" s="46">
        <v>0.0</v>
      </c>
      <c r="E147" s="46">
        <v>0.0</v>
      </c>
      <c r="F147" s="46">
        <v>1.0</v>
      </c>
      <c r="G147" s="46">
        <v>0.0</v>
      </c>
      <c r="H147" s="46">
        <v>0.0</v>
      </c>
      <c r="I147" s="46">
        <v>0.0</v>
      </c>
      <c r="J147" s="3"/>
      <c r="K147" s="56"/>
    </row>
    <row r="148" ht="32.25" customHeight="1">
      <c r="A148" s="55" t="s">
        <v>55</v>
      </c>
      <c r="B148" s="46" t="s">
        <v>4925</v>
      </c>
      <c r="C148" s="55" t="s">
        <v>5022</v>
      </c>
      <c r="D148" s="46">
        <v>0.0</v>
      </c>
      <c r="E148" s="46">
        <v>0.0</v>
      </c>
      <c r="F148" s="46">
        <v>1.0</v>
      </c>
      <c r="G148" s="46">
        <v>0.0</v>
      </c>
      <c r="H148" s="46">
        <v>0.0</v>
      </c>
      <c r="I148" s="46">
        <v>0.0</v>
      </c>
      <c r="J148" s="3"/>
      <c r="K148" s="56"/>
    </row>
    <row r="149" ht="32.25" customHeight="1">
      <c r="A149" s="55" t="s">
        <v>55</v>
      </c>
      <c r="B149" s="46" t="s">
        <v>4925</v>
      </c>
      <c r="C149" s="55" t="s">
        <v>5025</v>
      </c>
      <c r="D149" s="46">
        <v>0.0</v>
      </c>
      <c r="E149" s="46">
        <v>0.0</v>
      </c>
      <c r="F149" s="46">
        <v>1.0</v>
      </c>
      <c r="G149" s="46">
        <v>0.0</v>
      </c>
      <c r="H149" s="46">
        <v>0.0</v>
      </c>
      <c r="I149" s="46">
        <v>0.0</v>
      </c>
      <c r="J149" s="3"/>
      <c r="K149" s="56"/>
    </row>
    <row r="150" ht="32.25" customHeight="1">
      <c r="A150" s="55" t="s">
        <v>55</v>
      </c>
      <c r="B150" s="46" t="s">
        <v>4925</v>
      </c>
      <c r="C150" s="55" t="s">
        <v>5029</v>
      </c>
      <c r="D150" s="46">
        <v>0.0</v>
      </c>
      <c r="E150" s="46">
        <v>0.0</v>
      </c>
      <c r="F150" s="46">
        <v>1.0</v>
      </c>
      <c r="G150" s="46">
        <v>0.0</v>
      </c>
      <c r="H150" s="46">
        <v>0.0</v>
      </c>
      <c r="I150" s="46">
        <v>0.0</v>
      </c>
      <c r="J150" s="3"/>
      <c r="K150" s="56"/>
    </row>
    <row r="151" ht="32.25" customHeight="1">
      <c r="A151" s="55" t="s">
        <v>55</v>
      </c>
      <c r="B151" s="46" t="s">
        <v>4925</v>
      </c>
      <c r="C151" s="55" t="s">
        <v>5032</v>
      </c>
      <c r="D151" s="46">
        <v>0.0</v>
      </c>
      <c r="E151" s="46">
        <v>0.0</v>
      </c>
      <c r="F151" s="46">
        <v>1.0</v>
      </c>
      <c r="G151" s="46">
        <v>0.0</v>
      </c>
      <c r="H151" s="46">
        <v>0.0</v>
      </c>
      <c r="I151" s="46">
        <v>0.0</v>
      </c>
      <c r="J151" s="3"/>
      <c r="K151" s="56"/>
    </row>
    <row r="152" ht="32.25" customHeight="1">
      <c r="A152" s="55" t="s">
        <v>55</v>
      </c>
      <c r="B152" s="46" t="s">
        <v>4925</v>
      </c>
      <c r="C152" s="55" t="s">
        <v>5035</v>
      </c>
      <c r="D152" s="46">
        <v>0.0</v>
      </c>
      <c r="E152" s="46">
        <v>0.0</v>
      </c>
      <c r="F152" s="46">
        <v>1.0</v>
      </c>
      <c r="G152" s="46">
        <v>0.0</v>
      </c>
      <c r="H152" s="46">
        <v>0.0</v>
      </c>
      <c r="I152" s="46">
        <v>0.0</v>
      </c>
      <c r="J152" s="3"/>
      <c r="K152" s="56"/>
    </row>
    <row r="153" ht="32.25" customHeight="1">
      <c r="A153" s="55" t="s">
        <v>55</v>
      </c>
      <c r="B153" s="46" t="s">
        <v>4925</v>
      </c>
      <c r="C153" s="55" t="s">
        <v>5038</v>
      </c>
      <c r="D153" s="46">
        <v>0.0</v>
      </c>
      <c r="E153" s="46">
        <v>0.0</v>
      </c>
      <c r="F153" s="46">
        <v>1.0</v>
      </c>
      <c r="G153" s="46">
        <v>0.0</v>
      </c>
      <c r="H153" s="46">
        <v>0.0</v>
      </c>
      <c r="I153" s="46">
        <v>0.0</v>
      </c>
      <c r="J153" s="3"/>
      <c r="K153" s="56"/>
    </row>
    <row r="154" ht="32.25" customHeight="1">
      <c r="A154" s="55" t="s">
        <v>55</v>
      </c>
      <c r="B154" s="46" t="s">
        <v>4925</v>
      </c>
      <c r="C154" s="55" t="s">
        <v>5041</v>
      </c>
      <c r="D154" s="46">
        <v>0.0</v>
      </c>
      <c r="E154" s="46">
        <v>0.0</v>
      </c>
      <c r="F154" s="46">
        <v>1.0</v>
      </c>
      <c r="G154" s="46">
        <v>0.0</v>
      </c>
      <c r="H154" s="46">
        <v>0.0</v>
      </c>
      <c r="I154" s="46">
        <v>0.0</v>
      </c>
      <c r="J154" s="3"/>
      <c r="K154" s="56"/>
    </row>
    <row r="155" ht="32.25" customHeight="1">
      <c r="A155" s="55" t="s">
        <v>55</v>
      </c>
      <c r="B155" s="46" t="s">
        <v>4925</v>
      </c>
      <c r="C155" s="55" t="s">
        <v>5047</v>
      </c>
      <c r="D155" s="46">
        <v>0.0</v>
      </c>
      <c r="E155" s="46">
        <v>0.0</v>
      </c>
      <c r="F155" s="46">
        <v>1.0</v>
      </c>
      <c r="G155" s="46">
        <v>0.0</v>
      </c>
      <c r="H155" s="46">
        <v>0.0</v>
      </c>
      <c r="I155" s="46">
        <v>0.0</v>
      </c>
      <c r="J155" s="3"/>
      <c r="K155" s="56"/>
    </row>
    <row r="156" ht="32.25" customHeight="1">
      <c r="A156" s="55" t="s">
        <v>55</v>
      </c>
      <c r="B156" s="46" t="s">
        <v>4925</v>
      </c>
      <c r="C156" s="55" t="s">
        <v>5049</v>
      </c>
      <c r="D156" s="46">
        <v>0.0</v>
      </c>
      <c r="E156" s="46">
        <v>0.0</v>
      </c>
      <c r="F156" s="46">
        <v>1.0</v>
      </c>
      <c r="G156" s="46">
        <v>0.0</v>
      </c>
      <c r="H156" s="46">
        <v>0.0</v>
      </c>
      <c r="I156" s="46">
        <v>0.0</v>
      </c>
      <c r="J156" s="3"/>
      <c r="K156" s="56"/>
    </row>
    <row r="157" ht="32.25" customHeight="1">
      <c r="A157" s="55" t="s">
        <v>55</v>
      </c>
      <c r="B157" s="46" t="s">
        <v>4925</v>
      </c>
      <c r="C157" s="55" t="s">
        <v>5053</v>
      </c>
      <c r="D157" s="46">
        <v>0.0</v>
      </c>
      <c r="E157" s="46">
        <v>0.0</v>
      </c>
      <c r="F157" s="46">
        <v>1.0</v>
      </c>
      <c r="G157" s="46">
        <v>0.0</v>
      </c>
      <c r="H157" s="46">
        <v>0.0</v>
      </c>
      <c r="I157" s="46">
        <v>0.0</v>
      </c>
      <c r="J157" s="3"/>
      <c r="K157" s="56"/>
    </row>
    <row r="158" ht="32.25" customHeight="1">
      <c r="A158" s="55" t="s">
        <v>55</v>
      </c>
      <c r="B158" s="46" t="s">
        <v>4925</v>
      </c>
      <c r="C158" s="55" t="s">
        <v>5057</v>
      </c>
      <c r="D158" s="46">
        <v>0.0</v>
      </c>
      <c r="E158" s="46">
        <v>0.0</v>
      </c>
      <c r="F158" s="46">
        <v>1.0</v>
      </c>
      <c r="G158" s="46">
        <v>0.0</v>
      </c>
      <c r="H158" s="46">
        <v>0.0</v>
      </c>
      <c r="I158" s="46">
        <v>0.0</v>
      </c>
      <c r="J158" s="3"/>
      <c r="K158" s="56"/>
    </row>
    <row r="159" ht="32.25" customHeight="1">
      <c r="A159" s="55" t="s">
        <v>55</v>
      </c>
      <c r="B159" s="46" t="s">
        <v>4925</v>
      </c>
      <c r="C159" s="55" t="s">
        <v>5061</v>
      </c>
      <c r="D159" s="46">
        <v>0.0</v>
      </c>
      <c r="E159" s="46">
        <v>0.0</v>
      </c>
      <c r="F159" s="46">
        <v>1.0</v>
      </c>
      <c r="G159" s="46">
        <v>0.0</v>
      </c>
      <c r="H159" s="46">
        <v>0.0</v>
      </c>
      <c r="I159" s="46">
        <v>0.0</v>
      </c>
      <c r="J159" s="3"/>
      <c r="K159" s="56"/>
    </row>
    <row r="160" ht="32.25" customHeight="1">
      <c r="A160" s="55" t="s">
        <v>55</v>
      </c>
      <c r="B160" s="46" t="s">
        <v>4925</v>
      </c>
      <c r="C160" s="55" t="s">
        <v>5064</v>
      </c>
      <c r="D160" s="46">
        <v>0.0</v>
      </c>
      <c r="E160" s="46">
        <v>0.0</v>
      </c>
      <c r="F160" s="46">
        <v>1.0</v>
      </c>
      <c r="G160" s="46">
        <v>0.0</v>
      </c>
      <c r="H160" s="46">
        <v>0.0</v>
      </c>
      <c r="I160" s="46">
        <v>0.0</v>
      </c>
      <c r="J160" s="3"/>
      <c r="K160" s="56"/>
    </row>
    <row r="161" ht="32.25" customHeight="1">
      <c r="A161" s="55" t="s">
        <v>55</v>
      </c>
      <c r="B161" s="46" t="s">
        <v>4925</v>
      </c>
      <c r="C161" s="55" t="s">
        <v>5067</v>
      </c>
      <c r="D161" s="46">
        <v>0.0</v>
      </c>
      <c r="E161" s="46">
        <v>0.0</v>
      </c>
      <c r="F161" s="46">
        <v>1.0</v>
      </c>
      <c r="G161" s="46">
        <v>0.0</v>
      </c>
      <c r="H161" s="46">
        <v>0.0</v>
      </c>
      <c r="I161" s="46">
        <v>0.0</v>
      </c>
      <c r="J161" s="3"/>
      <c r="K161" s="56"/>
    </row>
    <row r="162" ht="32.25" customHeight="1">
      <c r="A162" s="55" t="s">
        <v>55</v>
      </c>
      <c r="B162" s="46" t="s">
        <v>4925</v>
      </c>
      <c r="C162" s="55" t="s">
        <v>5072</v>
      </c>
      <c r="D162" s="46">
        <v>0.0</v>
      </c>
      <c r="E162" s="46">
        <v>0.0</v>
      </c>
      <c r="F162" s="46">
        <v>1.0</v>
      </c>
      <c r="G162" s="46">
        <v>0.0</v>
      </c>
      <c r="H162" s="46">
        <v>0.0</v>
      </c>
      <c r="I162" s="46">
        <v>0.0</v>
      </c>
      <c r="J162" s="3"/>
      <c r="K162" s="56"/>
    </row>
    <row r="163" ht="32.25" customHeight="1">
      <c r="A163" s="55" t="s">
        <v>55</v>
      </c>
      <c r="B163" s="46" t="s">
        <v>4925</v>
      </c>
      <c r="C163" s="55" t="s">
        <v>5075</v>
      </c>
      <c r="D163" s="46">
        <v>0.0</v>
      </c>
      <c r="E163" s="46">
        <v>0.0</v>
      </c>
      <c r="F163" s="46">
        <v>1.0</v>
      </c>
      <c r="G163" s="46">
        <v>0.0</v>
      </c>
      <c r="H163" s="46">
        <v>0.0</v>
      </c>
      <c r="I163" s="46">
        <v>0.0</v>
      </c>
      <c r="J163" s="3"/>
      <c r="K163" s="56"/>
    </row>
    <row r="164" ht="32.25" customHeight="1">
      <c r="A164" s="55" t="s">
        <v>55</v>
      </c>
      <c r="B164" s="46" t="s">
        <v>4925</v>
      </c>
      <c r="C164" s="55" t="s">
        <v>5079</v>
      </c>
      <c r="D164" s="46">
        <v>0.0</v>
      </c>
      <c r="E164" s="46">
        <v>0.0</v>
      </c>
      <c r="F164" s="46">
        <v>1.0</v>
      </c>
      <c r="G164" s="46">
        <v>0.0</v>
      </c>
      <c r="H164" s="46">
        <v>0.0</v>
      </c>
      <c r="I164" s="46">
        <v>0.0</v>
      </c>
      <c r="J164" s="3"/>
      <c r="K164" s="56"/>
    </row>
    <row r="165" ht="32.25" customHeight="1">
      <c r="A165" s="55" t="s">
        <v>55</v>
      </c>
      <c r="B165" s="46" t="s">
        <v>4925</v>
      </c>
      <c r="C165" s="55" t="s">
        <v>5083</v>
      </c>
      <c r="D165" s="46">
        <v>0.0</v>
      </c>
      <c r="E165" s="46">
        <v>0.0</v>
      </c>
      <c r="F165" s="46">
        <v>1.0</v>
      </c>
      <c r="G165" s="46">
        <v>0.0</v>
      </c>
      <c r="H165" s="46">
        <v>0.0</v>
      </c>
      <c r="I165" s="46">
        <v>0.0</v>
      </c>
      <c r="J165" s="3"/>
      <c r="K165" s="56"/>
    </row>
    <row r="166" ht="32.25" customHeight="1">
      <c r="A166" s="55" t="s">
        <v>55</v>
      </c>
      <c r="B166" s="46" t="s">
        <v>4925</v>
      </c>
      <c r="C166" s="55" t="s">
        <v>5086</v>
      </c>
      <c r="D166" s="46">
        <v>0.0</v>
      </c>
      <c r="E166" s="46">
        <v>0.0</v>
      </c>
      <c r="F166" s="46">
        <v>1.0</v>
      </c>
      <c r="G166" s="46">
        <v>0.0</v>
      </c>
      <c r="H166" s="46">
        <v>0.0</v>
      </c>
      <c r="I166" s="46">
        <v>0.0</v>
      </c>
      <c r="J166" s="3"/>
      <c r="K166" s="56"/>
    </row>
    <row r="167" ht="32.25" customHeight="1">
      <c r="A167" s="55" t="s">
        <v>55</v>
      </c>
      <c r="B167" s="46" t="s">
        <v>5091</v>
      </c>
      <c r="C167" s="55" t="s">
        <v>5093</v>
      </c>
      <c r="D167" s="46">
        <v>0.0</v>
      </c>
      <c r="E167" s="46">
        <v>0.0</v>
      </c>
      <c r="F167" s="46">
        <v>46.0</v>
      </c>
      <c r="G167" s="46">
        <v>0.0</v>
      </c>
      <c r="H167" s="46">
        <v>0.0</v>
      </c>
      <c r="I167" s="46">
        <v>0.0</v>
      </c>
      <c r="J167" s="3"/>
      <c r="K167" s="56"/>
    </row>
    <row r="168" ht="32.25" customHeight="1">
      <c r="A168" s="55" t="s">
        <v>55</v>
      </c>
      <c r="B168" s="46" t="s">
        <v>5091</v>
      </c>
      <c r="C168" s="55" t="s">
        <v>5096</v>
      </c>
      <c r="D168" s="46">
        <v>0.0</v>
      </c>
      <c r="E168" s="46">
        <v>0.0</v>
      </c>
      <c r="F168" s="46">
        <v>42.0</v>
      </c>
      <c r="G168" s="46">
        <v>0.0</v>
      </c>
      <c r="H168" s="46">
        <v>0.0</v>
      </c>
      <c r="I168" s="46">
        <v>0.0</v>
      </c>
      <c r="J168" s="3"/>
      <c r="K168" s="56"/>
    </row>
    <row r="169" ht="32.25" customHeight="1">
      <c r="A169" s="55" t="s">
        <v>55</v>
      </c>
      <c r="B169" s="46" t="s">
        <v>5091</v>
      </c>
      <c r="C169" s="55" t="s">
        <v>5099</v>
      </c>
      <c r="D169" s="46">
        <v>0.0</v>
      </c>
      <c r="E169" s="46">
        <v>0.0</v>
      </c>
      <c r="F169" s="46">
        <v>36.0</v>
      </c>
      <c r="G169" s="46">
        <v>0.0</v>
      </c>
      <c r="H169" s="46">
        <v>0.0</v>
      </c>
      <c r="I169" s="46">
        <v>0.0</v>
      </c>
      <c r="J169" s="3"/>
      <c r="K169" s="56"/>
    </row>
    <row r="170" ht="32.25" customHeight="1">
      <c r="A170" s="55" t="s">
        <v>55</v>
      </c>
      <c r="B170" s="46" t="s">
        <v>5091</v>
      </c>
      <c r="C170" s="55" t="s">
        <v>5103</v>
      </c>
      <c r="D170" s="46">
        <v>0.0</v>
      </c>
      <c r="E170" s="46">
        <v>0.0</v>
      </c>
      <c r="F170" s="46">
        <v>33.0</v>
      </c>
      <c r="G170" s="46">
        <v>0.0</v>
      </c>
      <c r="H170" s="46">
        <v>0.0</v>
      </c>
      <c r="I170" s="46">
        <v>0.0</v>
      </c>
      <c r="J170" s="3"/>
      <c r="K170" s="56"/>
    </row>
    <row r="171" ht="32.25" customHeight="1">
      <c r="A171" s="55" t="s">
        <v>55</v>
      </c>
      <c r="B171" s="46" t="s">
        <v>5091</v>
      </c>
      <c r="C171" s="55" t="s">
        <v>5107</v>
      </c>
      <c r="D171" s="46">
        <v>0.0</v>
      </c>
      <c r="E171" s="46">
        <v>0.0</v>
      </c>
      <c r="F171" s="46">
        <v>22.0</v>
      </c>
      <c r="G171" s="46">
        <v>0.0</v>
      </c>
      <c r="H171" s="46">
        <v>0.0</v>
      </c>
      <c r="I171" s="46">
        <v>0.0</v>
      </c>
      <c r="J171" s="3"/>
      <c r="K171" s="56"/>
    </row>
    <row r="172" ht="32.25" customHeight="1">
      <c r="A172" s="55" t="s">
        <v>55</v>
      </c>
      <c r="B172" s="46" t="s">
        <v>5091</v>
      </c>
      <c r="C172" s="55" t="s">
        <v>5109</v>
      </c>
      <c r="D172" s="46">
        <v>0.0</v>
      </c>
      <c r="E172" s="46">
        <v>0.0</v>
      </c>
      <c r="F172" s="46">
        <v>20.0</v>
      </c>
      <c r="G172" s="46">
        <v>0.0</v>
      </c>
      <c r="H172" s="46">
        <v>0.0</v>
      </c>
      <c r="I172" s="46">
        <v>0.0</v>
      </c>
      <c r="J172" s="3"/>
      <c r="K172" s="56"/>
    </row>
    <row r="173" ht="32.25" customHeight="1">
      <c r="A173" s="55" t="s">
        <v>55</v>
      </c>
      <c r="B173" s="46" t="s">
        <v>5091</v>
      </c>
      <c r="C173" s="55" t="s">
        <v>5112</v>
      </c>
      <c r="D173" s="46">
        <v>0.0</v>
      </c>
      <c r="E173" s="46">
        <v>0.0</v>
      </c>
      <c r="F173" s="46">
        <v>18.0</v>
      </c>
      <c r="G173" s="46">
        <v>0.0</v>
      </c>
      <c r="H173" s="46">
        <v>0.0</v>
      </c>
      <c r="I173" s="46">
        <v>0.0</v>
      </c>
      <c r="J173" s="3"/>
      <c r="K173" s="56"/>
    </row>
    <row r="174" ht="32.25" customHeight="1">
      <c r="A174" s="55" t="s">
        <v>55</v>
      </c>
      <c r="B174" s="46" t="s">
        <v>5091</v>
      </c>
      <c r="C174" s="55" t="s">
        <v>5116</v>
      </c>
      <c r="D174" s="46">
        <v>0.0</v>
      </c>
      <c r="E174" s="46">
        <v>0.0</v>
      </c>
      <c r="F174" s="46">
        <v>17.0</v>
      </c>
      <c r="G174" s="46">
        <v>0.0</v>
      </c>
      <c r="H174" s="46">
        <v>0.0</v>
      </c>
      <c r="I174" s="46">
        <v>0.0</v>
      </c>
      <c r="J174" s="3"/>
      <c r="K174" s="56"/>
    </row>
    <row r="175" ht="32.25" customHeight="1">
      <c r="A175" s="55" t="s">
        <v>55</v>
      </c>
      <c r="B175" s="46" t="s">
        <v>5091</v>
      </c>
      <c r="C175" s="55" t="s">
        <v>5119</v>
      </c>
      <c r="D175" s="46">
        <v>0.0</v>
      </c>
      <c r="E175" s="46">
        <v>0.0</v>
      </c>
      <c r="F175" s="46">
        <v>17.0</v>
      </c>
      <c r="G175" s="46">
        <v>0.0</v>
      </c>
      <c r="H175" s="46">
        <v>0.0</v>
      </c>
      <c r="I175" s="46">
        <v>0.0</v>
      </c>
      <c r="J175" s="3"/>
      <c r="K175" s="56"/>
    </row>
    <row r="176" ht="32.25" customHeight="1">
      <c r="A176" s="55" t="s">
        <v>55</v>
      </c>
      <c r="B176" s="46" t="s">
        <v>5091</v>
      </c>
      <c r="C176" s="55" t="s">
        <v>5122</v>
      </c>
      <c r="D176" s="46">
        <v>0.0</v>
      </c>
      <c r="E176" s="46">
        <v>0.0</v>
      </c>
      <c r="F176" s="46">
        <v>12.0</v>
      </c>
      <c r="G176" s="46">
        <v>0.0</v>
      </c>
      <c r="H176" s="46">
        <v>0.0</v>
      </c>
      <c r="I176" s="46">
        <v>0.0</v>
      </c>
      <c r="J176" s="3"/>
      <c r="K176" s="56"/>
    </row>
    <row r="177" ht="32.25" customHeight="1">
      <c r="A177" s="55" t="s">
        <v>55</v>
      </c>
      <c r="B177" s="46" t="s">
        <v>5091</v>
      </c>
      <c r="C177" s="55" t="s">
        <v>5127</v>
      </c>
      <c r="D177" s="46">
        <v>0.0</v>
      </c>
      <c r="E177" s="46">
        <v>0.0</v>
      </c>
      <c r="F177" s="46">
        <v>8.0</v>
      </c>
      <c r="G177" s="46">
        <v>0.0</v>
      </c>
      <c r="H177" s="46">
        <v>0.0</v>
      </c>
      <c r="I177" s="46">
        <v>0.0</v>
      </c>
      <c r="J177" s="3"/>
      <c r="K177" s="56"/>
    </row>
    <row r="178" ht="32.25" customHeight="1">
      <c r="A178" s="55" t="s">
        <v>55</v>
      </c>
      <c r="B178" s="46" t="s">
        <v>5091</v>
      </c>
      <c r="C178" s="55" t="s">
        <v>5130</v>
      </c>
      <c r="D178" s="46">
        <v>0.0</v>
      </c>
      <c r="E178" s="46">
        <v>0.0</v>
      </c>
      <c r="F178" s="46">
        <v>8.0</v>
      </c>
      <c r="G178" s="46">
        <v>0.0</v>
      </c>
      <c r="H178" s="46">
        <v>0.0</v>
      </c>
      <c r="I178" s="46">
        <v>0.0</v>
      </c>
      <c r="J178" s="3"/>
      <c r="K178" s="56"/>
    </row>
    <row r="179" ht="32.25" customHeight="1">
      <c r="A179" s="55" t="s">
        <v>55</v>
      </c>
      <c r="B179" s="46" t="s">
        <v>5091</v>
      </c>
      <c r="C179" s="55" t="s">
        <v>5133</v>
      </c>
      <c r="D179" s="46">
        <v>0.0</v>
      </c>
      <c r="E179" s="46">
        <v>0.0</v>
      </c>
      <c r="F179" s="46">
        <v>7.0</v>
      </c>
      <c r="G179" s="46">
        <v>0.0</v>
      </c>
      <c r="H179" s="46">
        <v>0.0</v>
      </c>
      <c r="I179" s="46">
        <v>0.0</v>
      </c>
      <c r="J179" s="3"/>
      <c r="K179" s="56"/>
    </row>
    <row r="180" ht="32.25" customHeight="1">
      <c r="A180" s="55" t="s">
        <v>55</v>
      </c>
      <c r="B180" s="46" t="s">
        <v>5091</v>
      </c>
      <c r="C180" s="55" t="s">
        <v>5136</v>
      </c>
      <c r="D180" s="46">
        <v>0.0</v>
      </c>
      <c r="E180" s="46">
        <v>0.0</v>
      </c>
      <c r="F180" s="46">
        <v>5.0</v>
      </c>
      <c r="G180" s="46">
        <v>0.0</v>
      </c>
      <c r="H180" s="46">
        <v>0.0</v>
      </c>
      <c r="I180" s="46">
        <v>0.0</v>
      </c>
      <c r="J180" s="3"/>
      <c r="K180" s="56"/>
    </row>
    <row r="181" ht="32.25" customHeight="1">
      <c r="A181" s="55" t="s">
        <v>55</v>
      </c>
      <c r="B181" s="46" t="s">
        <v>5091</v>
      </c>
      <c r="C181" s="55" t="s">
        <v>5139</v>
      </c>
      <c r="D181" s="46">
        <v>0.0</v>
      </c>
      <c r="E181" s="46">
        <v>0.0</v>
      </c>
      <c r="F181" s="46">
        <v>3.0</v>
      </c>
      <c r="G181" s="46">
        <v>0.0</v>
      </c>
      <c r="H181" s="46">
        <v>0.0</v>
      </c>
      <c r="I181" s="46">
        <v>0.0</v>
      </c>
      <c r="J181" s="3"/>
      <c r="K181" s="56"/>
    </row>
    <row r="182" ht="32.25" customHeight="1">
      <c r="A182" s="55" t="s">
        <v>55</v>
      </c>
      <c r="B182" s="46" t="s">
        <v>5091</v>
      </c>
      <c r="C182" s="55" t="s">
        <v>5143</v>
      </c>
      <c r="D182" s="46">
        <v>0.0</v>
      </c>
      <c r="E182" s="46">
        <v>0.0</v>
      </c>
      <c r="F182" s="46">
        <v>1.0</v>
      </c>
      <c r="G182" s="46">
        <v>0.0</v>
      </c>
      <c r="H182" s="46">
        <v>0.0</v>
      </c>
      <c r="I182" s="46">
        <v>0.0</v>
      </c>
      <c r="J182" s="3"/>
      <c r="K182" s="56"/>
    </row>
    <row r="183" ht="32.25" customHeight="1">
      <c r="A183" s="55" t="s">
        <v>55</v>
      </c>
      <c r="B183" s="46" t="s">
        <v>5091</v>
      </c>
      <c r="C183" s="55" t="s">
        <v>5145</v>
      </c>
      <c r="D183" s="46">
        <v>0.0</v>
      </c>
      <c r="E183" s="46">
        <v>0.0</v>
      </c>
      <c r="F183" s="46">
        <v>1.0</v>
      </c>
      <c r="G183" s="46">
        <v>0.0</v>
      </c>
      <c r="H183" s="46">
        <v>0.0</v>
      </c>
      <c r="I183" s="46">
        <v>0.0</v>
      </c>
      <c r="J183" s="3"/>
      <c r="K183" s="56"/>
    </row>
    <row r="184" ht="32.25" customHeight="1">
      <c r="A184" s="55" t="s">
        <v>55</v>
      </c>
      <c r="B184" s="46" t="s">
        <v>5091</v>
      </c>
      <c r="C184" s="55" t="s">
        <v>5147</v>
      </c>
      <c r="D184" s="46">
        <v>0.0</v>
      </c>
      <c r="E184" s="46">
        <v>0.0</v>
      </c>
      <c r="F184" s="46">
        <v>1.0</v>
      </c>
      <c r="G184" s="46">
        <v>0.0</v>
      </c>
      <c r="H184" s="46">
        <v>0.0</v>
      </c>
      <c r="I184" s="46">
        <v>0.0</v>
      </c>
      <c r="J184" s="3"/>
      <c r="K184" s="56"/>
    </row>
    <row r="185" ht="32.25" customHeight="1">
      <c r="A185" s="55" t="s">
        <v>55</v>
      </c>
      <c r="B185" s="46" t="s">
        <v>5091</v>
      </c>
      <c r="C185" s="55" t="s">
        <v>5152</v>
      </c>
      <c r="D185" s="46">
        <v>0.0</v>
      </c>
      <c r="E185" s="46">
        <v>0.0</v>
      </c>
      <c r="F185" s="46">
        <v>1.0</v>
      </c>
      <c r="G185" s="46">
        <v>0.0</v>
      </c>
      <c r="H185" s="46">
        <v>0.0</v>
      </c>
      <c r="I185" s="46">
        <v>0.0</v>
      </c>
      <c r="J185" s="3"/>
      <c r="K185" s="56"/>
    </row>
    <row r="186" ht="32.25" customHeight="1">
      <c r="A186" s="55" t="s">
        <v>55</v>
      </c>
      <c r="B186" s="46" t="s">
        <v>5091</v>
      </c>
      <c r="C186" s="55" t="s">
        <v>5155</v>
      </c>
      <c r="D186" s="46">
        <v>0.0</v>
      </c>
      <c r="E186" s="46">
        <v>0.0</v>
      </c>
      <c r="F186" s="46">
        <v>1.0</v>
      </c>
      <c r="G186" s="46">
        <v>0.0</v>
      </c>
      <c r="H186" s="46">
        <v>0.0</v>
      </c>
      <c r="I186" s="46">
        <v>0.0</v>
      </c>
      <c r="J186" s="3"/>
      <c r="K186" s="56"/>
    </row>
    <row r="187" ht="32.25" customHeight="1">
      <c r="A187" s="55" t="s">
        <v>55</v>
      </c>
      <c r="B187" s="46" t="s">
        <v>5091</v>
      </c>
      <c r="C187" s="55" t="s">
        <v>5158</v>
      </c>
      <c r="D187" s="46">
        <v>0.0</v>
      </c>
      <c r="E187" s="46">
        <v>0.0</v>
      </c>
      <c r="F187" s="46">
        <v>1.0</v>
      </c>
      <c r="G187" s="46">
        <v>0.0</v>
      </c>
      <c r="H187" s="46">
        <v>0.0</v>
      </c>
      <c r="I187" s="46">
        <v>0.0</v>
      </c>
      <c r="J187" s="3"/>
      <c r="K187" s="56"/>
    </row>
    <row r="188" ht="32.25" customHeight="1">
      <c r="A188" s="55" t="s">
        <v>55</v>
      </c>
      <c r="B188" s="46" t="s">
        <v>5091</v>
      </c>
      <c r="C188" s="55" t="s">
        <v>5162</v>
      </c>
      <c r="D188" s="46">
        <v>0.0</v>
      </c>
      <c r="E188" s="46">
        <v>0.0</v>
      </c>
      <c r="F188" s="46">
        <v>1.0</v>
      </c>
      <c r="G188" s="46">
        <v>0.0</v>
      </c>
      <c r="H188" s="46">
        <v>0.0</v>
      </c>
      <c r="I188" s="46">
        <v>0.0</v>
      </c>
      <c r="J188" s="3"/>
      <c r="K188" s="56"/>
    </row>
    <row r="189" ht="32.25" customHeight="1">
      <c r="A189" s="55" t="s">
        <v>55</v>
      </c>
      <c r="B189" s="46" t="s">
        <v>5091</v>
      </c>
      <c r="C189" s="55" t="s">
        <v>5164</v>
      </c>
      <c r="D189" s="46">
        <v>0.0</v>
      </c>
      <c r="E189" s="46">
        <v>0.0</v>
      </c>
      <c r="F189" s="46">
        <v>1.0</v>
      </c>
      <c r="G189" s="46">
        <v>0.0</v>
      </c>
      <c r="H189" s="46">
        <v>0.0</v>
      </c>
      <c r="I189" s="46">
        <v>0.0</v>
      </c>
      <c r="J189" s="3"/>
      <c r="K189" s="56"/>
    </row>
    <row r="190" ht="32.25" customHeight="1">
      <c r="A190" s="55" t="s">
        <v>55</v>
      </c>
      <c r="B190" s="46" t="s">
        <v>5091</v>
      </c>
      <c r="C190" s="55" t="s">
        <v>5168</v>
      </c>
      <c r="D190" s="46">
        <v>0.0</v>
      </c>
      <c r="E190" s="46">
        <v>0.0</v>
      </c>
      <c r="F190" s="46">
        <v>1.0</v>
      </c>
      <c r="G190" s="46">
        <v>0.0</v>
      </c>
      <c r="H190" s="46">
        <v>0.0</v>
      </c>
      <c r="I190" s="46">
        <v>0.0</v>
      </c>
      <c r="J190" s="3"/>
      <c r="K190" s="56"/>
    </row>
    <row r="191" ht="32.25" customHeight="1">
      <c r="A191" s="55" t="s">
        <v>55</v>
      </c>
      <c r="B191" s="46" t="s">
        <v>5091</v>
      </c>
      <c r="C191" s="55" t="s">
        <v>5170</v>
      </c>
      <c r="D191" s="46">
        <v>0.0</v>
      </c>
      <c r="E191" s="46">
        <v>0.0</v>
      </c>
      <c r="F191" s="46">
        <v>1.0</v>
      </c>
      <c r="G191" s="46">
        <v>0.0</v>
      </c>
      <c r="H191" s="46">
        <v>0.0</v>
      </c>
      <c r="I191" s="46">
        <v>0.0</v>
      </c>
      <c r="J191" s="3"/>
      <c r="K191" s="56"/>
    </row>
    <row r="192" ht="32.25" customHeight="1">
      <c r="A192" s="55" t="s">
        <v>55</v>
      </c>
      <c r="B192" s="46" t="s">
        <v>5091</v>
      </c>
      <c r="C192" s="55" t="s">
        <v>5173</v>
      </c>
      <c r="D192" s="46">
        <v>0.0</v>
      </c>
      <c r="E192" s="46">
        <v>0.0</v>
      </c>
      <c r="F192" s="46">
        <v>1.0</v>
      </c>
      <c r="G192" s="46">
        <v>0.0</v>
      </c>
      <c r="H192" s="46">
        <v>0.0</v>
      </c>
      <c r="I192" s="46">
        <v>0.0</v>
      </c>
      <c r="J192" s="3"/>
      <c r="K192" s="56"/>
    </row>
    <row r="193" ht="32.25" customHeight="1">
      <c r="A193" s="55" t="s">
        <v>55</v>
      </c>
      <c r="B193" s="46" t="s">
        <v>5091</v>
      </c>
      <c r="C193" s="55" t="s">
        <v>5176</v>
      </c>
      <c r="D193" s="46">
        <v>0.0</v>
      </c>
      <c r="E193" s="46">
        <v>0.0</v>
      </c>
      <c r="F193" s="46">
        <v>1.0</v>
      </c>
      <c r="G193" s="46">
        <v>0.0</v>
      </c>
      <c r="H193" s="46">
        <v>0.0</v>
      </c>
      <c r="I193" s="46">
        <v>0.0</v>
      </c>
      <c r="J193" s="3"/>
      <c r="K193" s="56"/>
    </row>
    <row r="194" ht="32.25" customHeight="1">
      <c r="A194" s="55" t="s">
        <v>55</v>
      </c>
      <c r="B194" s="46" t="s">
        <v>5091</v>
      </c>
      <c r="C194" s="55" t="s">
        <v>5179</v>
      </c>
      <c r="D194" s="46">
        <v>0.0</v>
      </c>
      <c r="E194" s="46">
        <v>0.0</v>
      </c>
      <c r="F194" s="46">
        <v>1.0</v>
      </c>
      <c r="G194" s="46">
        <v>0.0</v>
      </c>
      <c r="H194" s="46">
        <v>0.0</v>
      </c>
      <c r="I194" s="46">
        <v>0.0</v>
      </c>
      <c r="J194" s="3"/>
      <c r="K194" s="56"/>
    </row>
    <row r="195" ht="32.25" customHeight="1">
      <c r="A195" s="55" t="s">
        <v>55</v>
      </c>
      <c r="B195" s="46" t="s">
        <v>5091</v>
      </c>
      <c r="C195" s="55" t="s">
        <v>5182</v>
      </c>
      <c r="D195" s="46">
        <v>0.0</v>
      </c>
      <c r="E195" s="46">
        <v>0.0</v>
      </c>
      <c r="F195" s="46">
        <v>1.0</v>
      </c>
      <c r="G195" s="46">
        <v>0.0</v>
      </c>
      <c r="H195" s="46">
        <v>0.0</v>
      </c>
      <c r="I195" s="46">
        <v>0.0</v>
      </c>
      <c r="J195" s="3"/>
      <c r="K195" s="56"/>
    </row>
    <row r="196" ht="32.25" customHeight="1">
      <c r="A196" s="55" t="s">
        <v>55</v>
      </c>
      <c r="B196" s="46" t="s">
        <v>5091</v>
      </c>
      <c r="C196" s="55" t="s">
        <v>5184</v>
      </c>
      <c r="D196" s="46">
        <v>0.0</v>
      </c>
      <c r="E196" s="46">
        <v>0.0</v>
      </c>
      <c r="F196" s="46">
        <v>1.0</v>
      </c>
      <c r="G196" s="46">
        <v>0.0</v>
      </c>
      <c r="H196" s="46">
        <v>0.0</v>
      </c>
      <c r="I196" s="46">
        <v>0.0</v>
      </c>
      <c r="J196" s="3"/>
      <c r="K196" s="56"/>
    </row>
    <row r="197" ht="32.25" customHeight="1">
      <c r="A197" s="55" t="s">
        <v>55</v>
      </c>
      <c r="B197" s="46" t="s">
        <v>5186</v>
      </c>
      <c r="C197" s="55" t="s">
        <v>5188</v>
      </c>
      <c r="D197" s="46">
        <v>0.0</v>
      </c>
      <c r="E197" s="46">
        <v>0.0</v>
      </c>
      <c r="F197" s="46">
        <v>54.0</v>
      </c>
      <c r="G197" s="46">
        <v>0.0</v>
      </c>
      <c r="H197" s="46">
        <v>0.0</v>
      </c>
      <c r="I197" s="46">
        <v>0.0</v>
      </c>
      <c r="J197" s="3"/>
      <c r="K197" s="56"/>
    </row>
    <row r="198" ht="32.25" customHeight="1">
      <c r="A198" s="55" t="s">
        <v>55</v>
      </c>
      <c r="B198" s="46" t="s">
        <v>5186</v>
      </c>
      <c r="C198" s="55" t="s">
        <v>5190</v>
      </c>
      <c r="D198" s="46">
        <v>0.0</v>
      </c>
      <c r="E198" s="46">
        <v>0.0</v>
      </c>
      <c r="F198" s="46">
        <v>47.0</v>
      </c>
      <c r="G198" s="46">
        <v>0.0</v>
      </c>
      <c r="H198" s="46">
        <v>0.0</v>
      </c>
      <c r="I198" s="46">
        <v>0.0</v>
      </c>
      <c r="J198" s="3"/>
      <c r="K198" s="56"/>
    </row>
    <row r="199" ht="32.25" customHeight="1">
      <c r="A199" s="55" t="s">
        <v>55</v>
      </c>
      <c r="B199" s="46" t="s">
        <v>5186</v>
      </c>
      <c r="C199" s="55" t="s">
        <v>5192</v>
      </c>
      <c r="D199" s="46">
        <v>0.0</v>
      </c>
      <c r="E199" s="46">
        <v>0.0</v>
      </c>
      <c r="F199" s="46">
        <v>38.0</v>
      </c>
      <c r="G199" s="46">
        <v>0.0</v>
      </c>
      <c r="H199" s="46">
        <v>0.0</v>
      </c>
      <c r="I199" s="46">
        <v>0.0</v>
      </c>
      <c r="J199" s="3"/>
      <c r="K199" s="56"/>
    </row>
    <row r="200" ht="32.25" customHeight="1">
      <c r="A200" s="55" t="s">
        <v>55</v>
      </c>
      <c r="B200" s="46" t="s">
        <v>5186</v>
      </c>
      <c r="C200" s="55" t="s">
        <v>5195</v>
      </c>
      <c r="D200" s="46">
        <v>0.0</v>
      </c>
      <c r="E200" s="46">
        <v>0.0</v>
      </c>
      <c r="F200" s="46">
        <v>29.0</v>
      </c>
      <c r="G200" s="46">
        <v>0.0</v>
      </c>
      <c r="H200" s="46">
        <v>0.0</v>
      </c>
      <c r="I200" s="46">
        <v>0.0</v>
      </c>
      <c r="J200" s="3"/>
      <c r="K200" s="56"/>
    </row>
    <row r="201" ht="32.25" customHeight="1">
      <c r="A201" s="55" t="s">
        <v>55</v>
      </c>
      <c r="B201" s="46" t="s">
        <v>5186</v>
      </c>
      <c r="C201" s="55" t="s">
        <v>5197</v>
      </c>
      <c r="D201" s="46">
        <v>0.0</v>
      </c>
      <c r="E201" s="46">
        <v>0.0</v>
      </c>
      <c r="F201" s="46">
        <v>28.0</v>
      </c>
      <c r="G201" s="46">
        <v>0.0</v>
      </c>
      <c r="H201" s="46">
        <v>0.0</v>
      </c>
      <c r="I201" s="46">
        <v>0.0</v>
      </c>
      <c r="J201" s="3"/>
      <c r="K201" s="56"/>
    </row>
    <row r="202" ht="32.25" customHeight="1">
      <c r="A202" s="55" t="s">
        <v>55</v>
      </c>
      <c r="B202" s="46" t="s">
        <v>5186</v>
      </c>
      <c r="C202" s="55" t="s">
        <v>5199</v>
      </c>
      <c r="D202" s="46">
        <v>0.0</v>
      </c>
      <c r="E202" s="46">
        <v>0.0</v>
      </c>
      <c r="F202" s="46">
        <v>21.0</v>
      </c>
      <c r="G202" s="46">
        <v>0.0</v>
      </c>
      <c r="H202" s="46">
        <v>0.0</v>
      </c>
      <c r="I202" s="46">
        <v>0.0</v>
      </c>
      <c r="J202" s="3"/>
      <c r="K202" s="56"/>
    </row>
    <row r="203" ht="32.25" customHeight="1">
      <c r="A203" s="55" t="s">
        <v>55</v>
      </c>
      <c r="B203" s="46" t="s">
        <v>5186</v>
      </c>
      <c r="C203" s="55" t="s">
        <v>5203</v>
      </c>
      <c r="D203" s="46">
        <v>0.0</v>
      </c>
      <c r="E203" s="46">
        <v>0.0</v>
      </c>
      <c r="F203" s="46">
        <v>16.0</v>
      </c>
      <c r="G203" s="46">
        <v>0.0</v>
      </c>
      <c r="H203" s="46">
        <v>0.0</v>
      </c>
      <c r="I203" s="46">
        <v>0.0</v>
      </c>
      <c r="J203" s="3"/>
      <c r="K203" s="56"/>
    </row>
    <row r="204" ht="32.25" customHeight="1">
      <c r="A204" s="55" t="s">
        <v>55</v>
      </c>
      <c r="B204" s="46" t="s">
        <v>5186</v>
      </c>
      <c r="C204" s="55" t="s">
        <v>5205</v>
      </c>
      <c r="D204" s="46">
        <v>0.0</v>
      </c>
      <c r="E204" s="46">
        <v>0.0</v>
      </c>
      <c r="F204" s="46">
        <v>16.0</v>
      </c>
      <c r="G204" s="46">
        <v>0.0</v>
      </c>
      <c r="H204" s="46">
        <v>0.0</v>
      </c>
      <c r="I204" s="46">
        <v>0.0</v>
      </c>
      <c r="J204" s="3"/>
      <c r="K204" s="56"/>
    </row>
    <row r="205" ht="32.25" customHeight="1">
      <c r="A205" s="55" t="s">
        <v>55</v>
      </c>
      <c r="B205" s="46" t="s">
        <v>5186</v>
      </c>
      <c r="C205" s="55" t="s">
        <v>5206</v>
      </c>
      <c r="D205" s="46">
        <v>0.0</v>
      </c>
      <c r="E205" s="46">
        <v>0.0</v>
      </c>
      <c r="F205" s="46">
        <v>1.0</v>
      </c>
      <c r="G205" s="46">
        <v>0.0</v>
      </c>
      <c r="H205" s="46">
        <v>0.0</v>
      </c>
      <c r="I205" s="46">
        <v>0.0</v>
      </c>
      <c r="J205" s="3"/>
      <c r="K205" s="56"/>
    </row>
    <row r="206" ht="32.25" customHeight="1">
      <c r="A206" s="55" t="s">
        <v>55</v>
      </c>
      <c r="B206" s="46" t="s">
        <v>5186</v>
      </c>
      <c r="C206" s="55" t="s">
        <v>5212</v>
      </c>
      <c r="D206" s="46">
        <v>0.0</v>
      </c>
      <c r="E206" s="46">
        <v>0.0</v>
      </c>
      <c r="F206" s="46">
        <v>1.0</v>
      </c>
      <c r="G206" s="46">
        <v>0.0</v>
      </c>
      <c r="H206" s="46">
        <v>0.0</v>
      </c>
      <c r="I206" s="46">
        <v>0.0</v>
      </c>
      <c r="J206" s="3"/>
      <c r="K206" s="56"/>
    </row>
    <row r="207" ht="32.25" customHeight="1">
      <c r="A207" s="55" t="s">
        <v>55</v>
      </c>
      <c r="B207" s="46" t="s">
        <v>5186</v>
      </c>
      <c r="C207" s="55" t="s">
        <v>5216</v>
      </c>
      <c r="D207" s="46">
        <v>0.0</v>
      </c>
      <c r="E207" s="46">
        <v>0.0</v>
      </c>
      <c r="F207" s="46">
        <v>1.0</v>
      </c>
      <c r="G207" s="46">
        <v>0.0</v>
      </c>
      <c r="H207" s="46">
        <v>0.0</v>
      </c>
      <c r="I207" s="46">
        <v>0.0</v>
      </c>
      <c r="J207" s="3"/>
      <c r="K207" s="56"/>
    </row>
    <row r="208" ht="32.25" customHeight="1">
      <c r="A208" s="55" t="s">
        <v>55</v>
      </c>
      <c r="B208" s="46" t="s">
        <v>5186</v>
      </c>
      <c r="C208" s="55" t="s">
        <v>5218</v>
      </c>
      <c r="D208" s="46">
        <v>0.0</v>
      </c>
      <c r="E208" s="46">
        <v>0.0</v>
      </c>
      <c r="F208" s="46">
        <v>1.0</v>
      </c>
      <c r="G208" s="46">
        <v>0.0</v>
      </c>
      <c r="H208" s="46">
        <v>0.0</v>
      </c>
      <c r="I208" s="46">
        <v>0.0</v>
      </c>
      <c r="J208" s="3"/>
      <c r="K208" s="56"/>
    </row>
    <row r="209" ht="32.25" customHeight="1">
      <c r="A209" s="55" t="s">
        <v>55</v>
      </c>
      <c r="B209" s="46" t="s">
        <v>5186</v>
      </c>
      <c r="C209" s="55" t="s">
        <v>5221</v>
      </c>
      <c r="D209" s="46">
        <v>0.0</v>
      </c>
      <c r="E209" s="46">
        <v>0.0</v>
      </c>
      <c r="F209" s="46">
        <v>1.0</v>
      </c>
      <c r="G209" s="46">
        <v>0.0</v>
      </c>
      <c r="H209" s="46">
        <v>0.0</v>
      </c>
      <c r="I209" s="46">
        <v>0.0</v>
      </c>
      <c r="J209" s="3"/>
      <c r="K209" s="56"/>
    </row>
    <row r="210" ht="32.25" customHeight="1">
      <c r="A210" s="55" t="s">
        <v>55</v>
      </c>
      <c r="B210" s="46" t="s">
        <v>5186</v>
      </c>
      <c r="C210" s="55" t="s">
        <v>5224</v>
      </c>
      <c r="D210" s="46">
        <v>0.0</v>
      </c>
      <c r="E210" s="46">
        <v>0.0</v>
      </c>
      <c r="F210" s="46">
        <v>1.0</v>
      </c>
      <c r="G210" s="46">
        <v>0.0</v>
      </c>
      <c r="H210" s="46">
        <v>0.0</v>
      </c>
      <c r="I210" s="46">
        <v>0.0</v>
      </c>
      <c r="J210" s="3"/>
      <c r="K210" s="56"/>
    </row>
    <row r="211" ht="32.25" customHeight="1">
      <c r="A211" s="55" t="s">
        <v>55</v>
      </c>
      <c r="B211" s="46" t="s">
        <v>5186</v>
      </c>
      <c r="C211" s="55" t="s">
        <v>5228</v>
      </c>
      <c r="D211" s="46">
        <v>0.0</v>
      </c>
      <c r="E211" s="46">
        <v>0.0</v>
      </c>
      <c r="F211" s="46">
        <v>1.0</v>
      </c>
      <c r="G211" s="46">
        <v>0.0</v>
      </c>
      <c r="H211" s="46">
        <v>0.0</v>
      </c>
      <c r="I211" s="46">
        <v>0.0</v>
      </c>
      <c r="J211" s="3"/>
      <c r="K211" s="56"/>
    </row>
    <row r="212" ht="32.25" customHeight="1">
      <c r="A212" s="55" t="s">
        <v>55</v>
      </c>
      <c r="B212" s="46" t="s">
        <v>5186</v>
      </c>
      <c r="C212" s="55" t="s">
        <v>5230</v>
      </c>
      <c r="D212" s="46">
        <v>0.0</v>
      </c>
      <c r="E212" s="46">
        <v>0.0</v>
      </c>
      <c r="F212" s="46">
        <v>1.0</v>
      </c>
      <c r="G212" s="46">
        <v>0.0</v>
      </c>
      <c r="H212" s="46">
        <v>0.0</v>
      </c>
      <c r="I212" s="46">
        <v>0.0</v>
      </c>
      <c r="J212" s="3"/>
      <c r="K212" s="56"/>
    </row>
    <row r="213" ht="32.25" customHeight="1">
      <c r="A213" s="55" t="s">
        <v>55</v>
      </c>
      <c r="B213" s="46" t="s">
        <v>5186</v>
      </c>
      <c r="C213" s="55" t="s">
        <v>5235</v>
      </c>
      <c r="D213" s="46">
        <v>0.0</v>
      </c>
      <c r="E213" s="46">
        <v>0.0</v>
      </c>
      <c r="F213" s="46">
        <v>1.0</v>
      </c>
      <c r="G213" s="46">
        <v>0.0</v>
      </c>
      <c r="H213" s="46">
        <v>0.0</v>
      </c>
      <c r="I213" s="46">
        <v>0.0</v>
      </c>
      <c r="J213" s="3"/>
      <c r="K213" s="56"/>
    </row>
    <row r="214" ht="32.25" customHeight="1">
      <c r="A214" s="55" t="s">
        <v>55</v>
      </c>
      <c r="B214" s="46" t="s">
        <v>5237</v>
      </c>
      <c r="C214" s="55" t="s">
        <v>5238</v>
      </c>
      <c r="D214" s="46">
        <v>0.0</v>
      </c>
      <c r="E214" s="46">
        <v>0.0</v>
      </c>
      <c r="F214" s="46">
        <v>64.0</v>
      </c>
      <c r="G214" s="46">
        <v>0.0</v>
      </c>
      <c r="H214" s="46">
        <v>0.0</v>
      </c>
      <c r="I214" s="46">
        <v>0.0</v>
      </c>
      <c r="J214" s="3"/>
      <c r="K214" s="56"/>
    </row>
    <row r="215" ht="32.25" customHeight="1">
      <c r="A215" s="55" t="s">
        <v>55</v>
      </c>
      <c r="B215" s="46" t="s">
        <v>5237</v>
      </c>
      <c r="C215" s="55" t="s">
        <v>5241</v>
      </c>
      <c r="D215" s="46">
        <v>0.0</v>
      </c>
      <c r="E215" s="46">
        <v>0.0</v>
      </c>
      <c r="F215" s="46">
        <v>48.0</v>
      </c>
      <c r="G215" s="46">
        <v>0.0</v>
      </c>
      <c r="H215" s="46">
        <v>0.0</v>
      </c>
      <c r="I215" s="46">
        <v>0.0</v>
      </c>
      <c r="J215" s="3"/>
      <c r="K215" s="56"/>
    </row>
    <row r="216" ht="32.25" customHeight="1">
      <c r="A216" s="55" t="s">
        <v>55</v>
      </c>
      <c r="B216" s="46" t="s">
        <v>5237</v>
      </c>
      <c r="C216" s="55" t="s">
        <v>5243</v>
      </c>
      <c r="D216" s="46">
        <v>0.0</v>
      </c>
      <c r="E216" s="46">
        <v>0.0</v>
      </c>
      <c r="F216" s="46">
        <v>44.0</v>
      </c>
      <c r="G216" s="46">
        <v>0.0</v>
      </c>
      <c r="H216" s="46">
        <v>0.0</v>
      </c>
      <c r="I216" s="46">
        <v>0.0</v>
      </c>
      <c r="J216" s="3"/>
      <c r="K216" s="56"/>
    </row>
    <row r="217" ht="32.25" customHeight="1">
      <c r="A217" s="55" t="s">
        <v>55</v>
      </c>
      <c r="B217" s="46" t="s">
        <v>5237</v>
      </c>
      <c r="C217" s="55" t="s">
        <v>5246</v>
      </c>
      <c r="D217" s="46">
        <v>0.0</v>
      </c>
      <c r="E217" s="46">
        <v>0.0</v>
      </c>
      <c r="F217" s="46">
        <v>44.0</v>
      </c>
      <c r="G217" s="46">
        <v>0.0</v>
      </c>
      <c r="H217" s="46">
        <v>0.0</v>
      </c>
      <c r="I217" s="46">
        <v>0.0</v>
      </c>
      <c r="J217" s="3"/>
      <c r="K217" s="56"/>
    </row>
    <row r="218" ht="32.25" customHeight="1">
      <c r="A218" s="55" t="s">
        <v>55</v>
      </c>
      <c r="B218" s="46" t="s">
        <v>5237</v>
      </c>
      <c r="C218" s="55" t="s">
        <v>5249</v>
      </c>
      <c r="D218" s="46">
        <v>0.0</v>
      </c>
      <c r="E218" s="46">
        <v>0.0</v>
      </c>
      <c r="F218" s="46">
        <v>32.0</v>
      </c>
      <c r="G218" s="46">
        <v>0.0</v>
      </c>
      <c r="H218" s="46">
        <v>0.0</v>
      </c>
      <c r="I218" s="46">
        <v>0.0</v>
      </c>
      <c r="J218" s="3"/>
      <c r="K218" s="56"/>
    </row>
    <row r="219" ht="32.25" customHeight="1">
      <c r="A219" s="55" t="s">
        <v>55</v>
      </c>
      <c r="B219" s="46" t="s">
        <v>5237</v>
      </c>
      <c r="C219" s="55" t="s">
        <v>5251</v>
      </c>
      <c r="D219" s="46">
        <v>0.0</v>
      </c>
      <c r="E219" s="46">
        <v>0.0</v>
      </c>
      <c r="F219" s="46">
        <v>1.0</v>
      </c>
      <c r="G219" s="46">
        <v>0.0</v>
      </c>
      <c r="H219" s="46">
        <v>0.0</v>
      </c>
      <c r="I219" s="46">
        <v>0.0</v>
      </c>
      <c r="J219" s="3"/>
      <c r="K219" s="56"/>
    </row>
    <row r="220" ht="32.25" customHeight="1">
      <c r="A220" s="55" t="s">
        <v>55</v>
      </c>
      <c r="B220" s="46" t="s">
        <v>5237</v>
      </c>
      <c r="C220" s="55" t="s">
        <v>5256</v>
      </c>
      <c r="D220" s="46">
        <v>0.0</v>
      </c>
      <c r="E220" s="46">
        <v>0.0</v>
      </c>
      <c r="F220" s="46">
        <v>1.0</v>
      </c>
      <c r="G220" s="46">
        <v>0.0</v>
      </c>
      <c r="H220" s="46">
        <v>0.0</v>
      </c>
      <c r="I220" s="46">
        <v>0.0</v>
      </c>
      <c r="J220" s="3"/>
      <c r="K220" s="56"/>
    </row>
    <row r="221" ht="32.25" customHeight="1">
      <c r="A221" s="55" t="s">
        <v>55</v>
      </c>
      <c r="B221" s="46" t="s">
        <v>5237</v>
      </c>
      <c r="C221" s="55" t="s">
        <v>5260</v>
      </c>
      <c r="D221" s="46">
        <v>0.0</v>
      </c>
      <c r="E221" s="46">
        <v>0.0</v>
      </c>
      <c r="F221" s="46">
        <v>1.0</v>
      </c>
      <c r="G221" s="46">
        <v>0.0</v>
      </c>
      <c r="H221" s="46">
        <v>0.0</v>
      </c>
      <c r="I221" s="46">
        <v>0.0</v>
      </c>
      <c r="J221" s="3"/>
      <c r="K221" s="56"/>
    </row>
    <row r="222" ht="32.25" customHeight="1">
      <c r="A222" s="55" t="s">
        <v>55</v>
      </c>
      <c r="B222" s="46" t="s">
        <v>5237</v>
      </c>
      <c r="C222" s="55" t="s">
        <v>5262</v>
      </c>
      <c r="D222" s="46">
        <v>0.0</v>
      </c>
      <c r="E222" s="46">
        <v>0.0</v>
      </c>
      <c r="F222" s="46">
        <v>1.0</v>
      </c>
      <c r="G222" s="46">
        <v>0.0</v>
      </c>
      <c r="H222" s="46">
        <v>0.0</v>
      </c>
      <c r="I222" s="46">
        <v>0.0</v>
      </c>
      <c r="J222" s="3"/>
      <c r="K222" s="56"/>
    </row>
    <row r="223" ht="32.25" customHeight="1">
      <c r="A223" s="55" t="s">
        <v>55</v>
      </c>
      <c r="B223" s="46" t="s">
        <v>5237</v>
      </c>
      <c r="C223" s="55" t="s">
        <v>5265</v>
      </c>
      <c r="D223" s="46">
        <v>0.0</v>
      </c>
      <c r="E223" s="46">
        <v>0.0</v>
      </c>
      <c r="F223" s="46">
        <v>1.0</v>
      </c>
      <c r="G223" s="46">
        <v>0.0</v>
      </c>
      <c r="H223" s="46">
        <v>0.0</v>
      </c>
      <c r="I223" s="46">
        <v>0.0</v>
      </c>
      <c r="J223" s="3"/>
      <c r="K223" s="56"/>
    </row>
    <row r="224" ht="32.25" customHeight="1">
      <c r="A224" s="55" t="s">
        <v>55</v>
      </c>
      <c r="B224" s="46" t="s">
        <v>5237</v>
      </c>
      <c r="C224" s="55" t="s">
        <v>5269</v>
      </c>
      <c r="D224" s="46">
        <v>0.0</v>
      </c>
      <c r="E224" s="46">
        <v>0.0</v>
      </c>
      <c r="F224" s="46">
        <v>1.0</v>
      </c>
      <c r="G224" s="46">
        <v>0.0</v>
      </c>
      <c r="H224" s="46">
        <v>0.0</v>
      </c>
      <c r="I224" s="46">
        <v>0.0</v>
      </c>
      <c r="J224" s="3"/>
      <c r="K224" s="56"/>
    </row>
    <row r="225" ht="32.25" customHeight="1">
      <c r="A225" s="55" t="s">
        <v>55</v>
      </c>
      <c r="B225" s="46" t="s">
        <v>5237</v>
      </c>
      <c r="C225" s="55" t="s">
        <v>5272</v>
      </c>
      <c r="D225" s="46">
        <v>0.0</v>
      </c>
      <c r="E225" s="46">
        <v>0.0</v>
      </c>
      <c r="F225" s="46">
        <v>1.0</v>
      </c>
      <c r="G225" s="46">
        <v>0.0</v>
      </c>
      <c r="H225" s="46">
        <v>0.0</v>
      </c>
      <c r="I225" s="46">
        <v>0.0</v>
      </c>
      <c r="J225" s="3"/>
      <c r="K225" s="56"/>
    </row>
    <row r="226" ht="32.25" customHeight="1">
      <c r="A226" s="55" t="s">
        <v>55</v>
      </c>
      <c r="B226" s="46" t="s">
        <v>5237</v>
      </c>
      <c r="C226" s="55" t="s">
        <v>5275</v>
      </c>
      <c r="D226" s="46">
        <v>0.0</v>
      </c>
      <c r="E226" s="46">
        <v>0.0</v>
      </c>
      <c r="F226" s="46">
        <v>1.0</v>
      </c>
      <c r="G226" s="46">
        <v>0.0</v>
      </c>
      <c r="H226" s="46">
        <v>0.0</v>
      </c>
      <c r="I226" s="46">
        <v>0.0</v>
      </c>
      <c r="J226" s="3"/>
      <c r="K226" s="56"/>
    </row>
    <row r="227" ht="32.25" customHeight="1">
      <c r="A227" s="55" t="s">
        <v>55</v>
      </c>
      <c r="B227" s="46" t="s">
        <v>5237</v>
      </c>
      <c r="C227" s="55" t="s">
        <v>5277</v>
      </c>
      <c r="D227" s="46">
        <v>0.0</v>
      </c>
      <c r="E227" s="46">
        <v>0.0</v>
      </c>
      <c r="F227" s="46">
        <v>1.0</v>
      </c>
      <c r="G227" s="46">
        <v>0.0</v>
      </c>
      <c r="H227" s="46">
        <v>0.0</v>
      </c>
      <c r="I227" s="46">
        <v>0.0</v>
      </c>
      <c r="J227" s="3"/>
      <c r="K227" s="56"/>
    </row>
    <row r="228" ht="32.25" customHeight="1">
      <c r="A228" s="55" t="s">
        <v>55</v>
      </c>
      <c r="B228" s="46" t="s">
        <v>5237</v>
      </c>
      <c r="C228" s="55" t="s">
        <v>5282</v>
      </c>
      <c r="D228" s="46">
        <v>0.0</v>
      </c>
      <c r="E228" s="46">
        <v>0.0</v>
      </c>
      <c r="F228" s="46">
        <v>1.0</v>
      </c>
      <c r="G228" s="46">
        <v>0.0</v>
      </c>
      <c r="H228" s="46">
        <v>0.0</v>
      </c>
      <c r="I228" s="46">
        <v>0.0</v>
      </c>
      <c r="J228" s="3"/>
      <c r="K228" s="56"/>
    </row>
    <row r="229" ht="32.25" customHeight="1">
      <c r="A229" s="55" t="s">
        <v>55</v>
      </c>
      <c r="B229" s="46" t="s">
        <v>5237</v>
      </c>
      <c r="C229" s="55" t="s">
        <v>5287</v>
      </c>
      <c r="D229" s="46">
        <v>0.0</v>
      </c>
      <c r="E229" s="46">
        <v>0.0</v>
      </c>
      <c r="F229" s="46">
        <v>1.0</v>
      </c>
      <c r="G229" s="46">
        <v>0.0</v>
      </c>
      <c r="H229" s="46">
        <v>0.0</v>
      </c>
      <c r="I229" s="46">
        <v>0.0</v>
      </c>
      <c r="J229" s="3"/>
      <c r="K229" s="56"/>
    </row>
    <row r="230" ht="32.25" customHeight="1">
      <c r="A230" s="55" t="s">
        <v>55</v>
      </c>
      <c r="B230" s="46" t="s">
        <v>5237</v>
      </c>
      <c r="C230" s="55" t="s">
        <v>5289</v>
      </c>
      <c r="D230" s="46">
        <v>0.0</v>
      </c>
      <c r="E230" s="46">
        <v>0.0</v>
      </c>
      <c r="F230" s="46">
        <v>1.0</v>
      </c>
      <c r="G230" s="46">
        <v>0.0</v>
      </c>
      <c r="H230" s="46">
        <v>0.0</v>
      </c>
      <c r="I230" s="46">
        <v>0.0</v>
      </c>
      <c r="J230" s="3"/>
      <c r="K230" s="56"/>
    </row>
    <row r="231" ht="32.25" customHeight="1">
      <c r="A231" s="55" t="s">
        <v>55</v>
      </c>
      <c r="B231" s="46" t="s">
        <v>5294</v>
      </c>
      <c r="C231" s="55" t="s">
        <v>5296</v>
      </c>
      <c r="D231" s="46">
        <v>0.0</v>
      </c>
      <c r="E231" s="46">
        <v>0.0</v>
      </c>
      <c r="F231" s="46">
        <v>136.0</v>
      </c>
      <c r="G231" s="46">
        <v>0.0</v>
      </c>
      <c r="H231" s="46">
        <v>0.0</v>
      </c>
      <c r="I231" s="46">
        <v>0.0</v>
      </c>
      <c r="J231" s="3"/>
      <c r="K231" s="56"/>
    </row>
    <row r="232" ht="32.25" customHeight="1">
      <c r="A232" s="55" t="s">
        <v>55</v>
      </c>
      <c r="B232" s="46" t="s">
        <v>5294</v>
      </c>
      <c r="C232" s="55" t="s">
        <v>5301</v>
      </c>
      <c r="D232" s="46">
        <v>0.0</v>
      </c>
      <c r="E232" s="46">
        <v>0.0</v>
      </c>
      <c r="F232" s="46">
        <v>70.0</v>
      </c>
      <c r="G232" s="46">
        <v>0.0</v>
      </c>
      <c r="H232" s="46">
        <v>0.0</v>
      </c>
      <c r="I232" s="46">
        <v>0.0</v>
      </c>
      <c r="J232" s="3"/>
      <c r="K232" s="56"/>
    </row>
    <row r="233" ht="32.25" customHeight="1">
      <c r="A233" s="55" t="s">
        <v>55</v>
      </c>
      <c r="B233" s="46" t="s">
        <v>5294</v>
      </c>
      <c r="C233" s="55" t="s">
        <v>5304</v>
      </c>
      <c r="D233" s="46">
        <v>0.0</v>
      </c>
      <c r="E233" s="46">
        <v>0.0</v>
      </c>
      <c r="F233" s="46">
        <v>51.0</v>
      </c>
      <c r="G233" s="46">
        <v>0.0</v>
      </c>
      <c r="H233" s="46">
        <v>0.0</v>
      </c>
      <c r="I233" s="46">
        <v>0.0</v>
      </c>
      <c r="J233" s="3"/>
      <c r="K233" s="56"/>
    </row>
    <row r="234" ht="32.25" customHeight="1">
      <c r="A234" s="55" t="s">
        <v>55</v>
      </c>
      <c r="B234" s="46" t="s">
        <v>5294</v>
      </c>
      <c r="C234" s="55" t="s">
        <v>5306</v>
      </c>
      <c r="D234" s="46">
        <v>0.0</v>
      </c>
      <c r="E234" s="46">
        <v>0.0</v>
      </c>
      <c r="F234" s="46">
        <v>1.0</v>
      </c>
      <c r="G234" s="46">
        <v>0.0</v>
      </c>
      <c r="H234" s="46">
        <v>0.0</v>
      </c>
      <c r="I234" s="46">
        <v>0.0</v>
      </c>
      <c r="J234" s="3"/>
      <c r="K234" s="56"/>
    </row>
    <row r="235" ht="32.25" customHeight="1">
      <c r="A235" s="55" t="s">
        <v>55</v>
      </c>
      <c r="B235" s="46" t="s">
        <v>5312</v>
      </c>
      <c r="C235" s="55" t="s">
        <v>5313</v>
      </c>
      <c r="D235" s="46">
        <v>61.0</v>
      </c>
      <c r="E235" s="46">
        <v>0.0</v>
      </c>
      <c r="F235" s="46">
        <v>11.0</v>
      </c>
      <c r="G235" s="46">
        <v>0.0</v>
      </c>
      <c r="H235" s="46">
        <v>0.0</v>
      </c>
      <c r="I235" s="46">
        <v>0.0</v>
      </c>
      <c r="J235" s="3"/>
      <c r="K235" s="56"/>
    </row>
    <row r="236" ht="32.25" customHeight="1">
      <c r="A236" s="55" t="s">
        <v>55</v>
      </c>
      <c r="B236" s="46" t="s">
        <v>5312</v>
      </c>
      <c r="C236" s="55" t="s">
        <v>5317</v>
      </c>
      <c r="D236" s="46">
        <v>2.0</v>
      </c>
      <c r="E236" s="46">
        <v>0.0</v>
      </c>
      <c r="F236" s="46">
        <v>28.0</v>
      </c>
      <c r="G236" s="46">
        <v>0.0</v>
      </c>
      <c r="H236" s="46">
        <v>0.0</v>
      </c>
      <c r="I236" s="46">
        <v>0.0</v>
      </c>
      <c r="J236" s="3"/>
      <c r="K236" s="56"/>
    </row>
    <row r="237" ht="32.25" customHeight="1">
      <c r="A237" s="55" t="s">
        <v>55</v>
      </c>
      <c r="B237" s="46" t="s">
        <v>5312</v>
      </c>
      <c r="C237" s="55" t="s">
        <v>5319</v>
      </c>
      <c r="D237" s="46">
        <v>13.0</v>
      </c>
      <c r="E237" s="46">
        <v>0.0</v>
      </c>
      <c r="F237" s="46">
        <v>5.0</v>
      </c>
      <c r="G237" s="46">
        <v>0.0</v>
      </c>
      <c r="H237" s="46">
        <v>0.0</v>
      </c>
      <c r="I237" s="46">
        <v>0.0</v>
      </c>
      <c r="J237" s="3"/>
      <c r="K237" s="56"/>
    </row>
    <row r="238" ht="32.25" customHeight="1">
      <c r="A238" s="55" t="s">
        <v>55</v>
      </c>
      <c r="B238" s="46" t="s">
        <v>5312</v>
      </c>
      <c r="C238" s="55" t="s">
        <v>5323</v>
      </c>
      <c r="D238" s="46">
        <v>0.0</v>
      </c>
      <c r="E238" s="46">
        <v>0.0</v>
      </c>
      <c r="F238" s="46">
        <v>13.0</v>
      </c>
      <c r="G238" s="46">
        <v>0.0</v>
      </c>
      <c r="H238" s="46">
        <v>0.0</v>
      </c>
      <c r="I238" s="46">
        <v>0.0</v>
      </c>
      <c r="J238" s="3"/>
      <c r="K238" s="56"/>
    </row>
    <row r="239" ht="32.25" customHeight="1">
      <c r="A239" s="55" t="s">
        <v>55</v>
      </c>
      <c r="B239" s="46" t="s">
        <v>5312</v>
      </c>
      <c r="C239" s="55" t="s">
        <v>5328</v>
      </c>
      <c r="D239" s="46">
        <v>0.0</v>
      </c>
      <c r="E239" s="46">
        <v>0.0</v>
      </c>
      <c r="F239" s="46">
        <v>4.0</v>
      </c>
      <c r="G239" s="46">
        <v>0.0</v>
      </c>
      <c r="H239" s="46">
        <v>0.0</v>
      </c>
      <c r="I239" s="46">
        <v>0.0</v>
      </c>
      <c r="J239" s="3"/>
      <c r="K239" s="56"/>
    </row>
    <row r="240" ht="32.25" customHeight="1">
      <c r="A240" s="55" t="s">
        <v>55</v>
      </c>
      <c r="B240" s="46" t="s">
        <v>5312</v>
      </c>
      <c r="C240" s="55" t="s">
        <v>5330</v>
      </c>
      <c r="D240" s="46">
        <v>0.0</v>
      </c>
      <c r="E240" s="46">
        <v>0.0</v>
      </c>
      <c r="F240" s="46">
        <v>3.0</v>
      </c>
      <c r="G240" s="46">
        <v>0.0</v>
      </c>
      <c r="H240" s="46">
        <v>0.0</v>
      </c>
      <c r="I240" s="46">
        <v>0.0</v>
      </c>
      <c r="J240" s="3"/>
      <c r="K240" s="56"/>
    </row>
    <row r="241" ht="32.25" customHeight="1">
      <c r="A241" s="55" t="s">
        <v>55</v>
      </c>
      <c r="B241" s="46" t="s">
        <v>5312</v>
      </c>
      <c r="C241" s="55" t="s">
        <v>5332</v>
      </c>
      <c r="D241" s="46">
        <v>0.0</v>
      </c>
      <c r="E241" s="46">
        <v>0.0</v>
      </c>
      <c r="F241" s="46">
        <v>1.0</v>
      </c>
      <c r="G241" s="46">
        <v>0.0</v>
      </c>
      <c r="H241" s="46">
        <v>0.0</v>
      </c>
      <c r="I241" s="46">
        <v>0.0</v>
      </c>
      <c r="J241" s="3"/>
      <c r="K241" s="56"/>
    </row>
    <row r="242" ht="32.25" customHeight="1">
      <c r="A242" s="55" t="s">
        <v>55</v>
      </c>
      <c r="B242" s="46" t="s">
        <v>5312</v>
      </c>
      <c r="C242" s="55" t="s">
        <v>5337</v>
      </c>
      <c r="D242" s="46">
        <v>1.0</v>
      </c>
      <c r="E242" s="46">
        <v>0.0</v>
      </c>
      <c r="F242" s="46">
        <v>0.0</v>
      </c>
      <c r="G242" s="46">
        <v>0.0</v>
      </c>
      <c r="H242" s="46">
        <v>0.0</v>
      </c>
      <c r="I242" s="46">
        <v>0.0</v>
      </c>
      <c r="J242" s="3"/>
      <c r="K242" s="56"/>
    </row>
    <row r="243" ht="32.25" customHeight="1">
      <c r="A243" s="55" t="s">
        <v>55</v>
      </c>
      <c r="B243" s="46" t="s">
        <v>5312</v>
      </c>
      <c r="C243" s="55" t="s">
        <v>5339</v>
      </c>
      <c r="D243" s="46">
        <v>1.0</v>
      </c>
      <c r="E243" s="46">
        <v>0.0</v>
      </c>
      <c r="F243" s="46">
        <v>0.0</v>
      </c>
      <c r="G243" s="46">
        <v>0.0</v>
      </c>
      <c r="H243" s="46">
        <v>0.0</v>
      </c>
      <c r="I243" s="46">
        <v>0.0</v>
      </c>
      <c r="J243" s="3"/>
      <c r="K243" s="56"/>
    </row>
    <row r="244" ht="32.25" customHeight="1">
      <c r="A244" s="55" t="s">
        <v>55</v>
      </c>
      <c r="B244" s="46" t="s">
        <v>5312</v>
      </c>
      <c r="C244" s="55" t="s">
        <v>5341</v>
      </c>
      <c r="D244" s="46">
        <v>1.0</v>
      </c>
      <c r="E244" s="46">
        <v>0.0</v>
      </c>
      <c r="F244" s="46">
        <v>0.0</v>
      </c>
      <c r="G244" s="46">
        <v>0.0</v>
      </c>
      <c r="H244" s="46">
        <v>0.0</v>
      </c>
      <c r="I244" s="46">
        <v>0.0</v>
      </c>
      <c r="J244" s="3"/>
      <c r="K244" s="56"/>
    </row>
    <row r="245" ht="32.25" customHeight="1">
      <c r="A245" s="55" t="s">
        <v>55</v>
      </c>
      <c r="B245" s="46" t="s">
        <v>5312</v>
      </c>
      <c r="C245" s="55" t="s">
        <v>5343</v>
      </c>
      <c r="D245" s="46">
        <v>1.0</v>
      </c>
      <c r="E245" s="46">
        <v>0.0</v>
      </c>
      <c r="F245" s="46">
        <v>0.0</v>
      </c>
      <c r="G245" s="46">
        <v>0.0</v>
      </c>
      <c r="H245" s="46">
        <v>0.0</v>
      </c>
      <c r="I245" s="46">
        <v>0.0</v>
      </c>
      <c r="J245" s="3"/>
      <c r="K245" s="56"/>
    </row>
    <row r="246" ht="32.25" customHeight="1">
      <c r="A246" s="55" t="s">
        <v>55</v>
      </c>
      <c r="B246" s="46" t="s">
        <v>5312</v>
      </c>
      <c r="C246" s="55" t="s">
        <v>5345</v>
      </c>
      <c r="D246" s="46">
        <v>0.0</v>
      </c>
      <c r="E246" s="46">
        <v>0.0</v>
      </c>
      <c r="F246" s="46">
        <v>1.0</v>
      </c>
      <c r="G246" s="46">
        <v>0.0</v>
      </c>
      <c r="H246" s="46">
        <v>0.0</v>
      </c>
      <c r="I246" s="46">
        <v>0.0</v>
      </c>
      <c r="J246" s="3"/>
      <c r="K246" s="56"/>
    </row>
    <row r="247" ht="32.25" customHeight="1">
      <c r="A247" s="55" t="s">
        <v>55</v>
      </c>
      <c r="B247" s="46" t="s">
        <v>5312</v>
      </c>
      <c r="C247" s="55" t="s">
        <v>5347</v>
      </c>
      <c r="D247" s="46">
        <v>0.0</v>
      </c>
      <c r="E247" s="46">
        <v>0.0</v>
      </c>
      <c r="F247" s="46">
        <v>1.0</v>
      </c>
      <c r="G247" s="46">
        <v>0.0</v>
      </c>
      <c r="H247" s="46">
        <v>0.0</v>
      </c>
      <c r="I247" s="46">
        <v>0.0</v>
      </c>
      <c r="J247" s="3"/>
      <c r="K247" s="56"/>
    </row>
    <row r="248" ht="32.25" customHeight="1">
      <c r="A248" s="55" t="s">
        <v>55</v>
      </c>
      <c r="B248" s="46" t="s">
        <v>5312</v>
      </c>
      <c r="C248" s="55" t="s">
        <v>5350</v>
      </c>
      <c r="D248" s="46">
        <v>0.0</v>
      </c>
      <c r="E248" s="46">
        <v>0.0</v>
      </c>
      <c r="F248" s="46">
        <v>1.0</v>
      </c>
      <c r="G248" s="46">
        <v>0.0</v>
      </c>
      <c r="H248" s="46">
        <v>0.0</v>
      </c>
      <c r="I248" s="46">
        <v>0.0</v>
      </c>
      <c r="J248" s="3"/>
      <c r="K248" s="56"/>
    </row>
    <row r="249" ht="32.25" customHeight="1">
      <c r="A249" s="55" t="s">
        <v>55</v>
      </c>
      <c r="B249" s="46" t="s">
        <v>5312</v>
      </c>
      <c r="C249" s="55" t="s">
        <v>5352</v>
      </c>
      <c r="D249" s="46">
        <v>0.0</v>
      </c>
      <c r="E249" s="46">
        <v>0.0</v>
      </c>
      <c r="F249" s="46">
        <v>1.0</v>
      </c>
      <c r="G249" s="46">
        <v>0.0</v>
      </c>
      <c r="H249" s="46">
        <v>0.0</v>
      </c>
      <c r="I249" s="46">
        <v>0.0</v>
      </c>
      <c r="J249" s="3"/>
      <c r="K249" s="56"/>
    </row>
    <row r="250" ht="32.25" customHeight="1">
      <c r="A250" s="55" t="s">
        <v>55</v>
      </c>
      <c r="B250" s="46" t="s">
        <v>5312</v>
      </c>
      <c r="C250" s="55" t="s">
        <v>5355</v>
      </c>
      <c r="D250" s="46">
        <v>1.0</v>
      </c>
      <c r="E250" s="46">
        <v>0.0</v>
      </c>
      <c r="F250" s="46">
        <v>0.0</v>
      </c>
      <c r="G250" s="46">
        <v>0.0</v>
      </c>
      <c r="H250" s="46">
        <v>0.0</v>
      </c>
      <c r="I250" s="46">
        <v>0.0</v>
      </c>
      <c r="J250" s="3"/>
      <c r="K250" s="56"/>
    </row>
    <row r="251" ht="32.25" customHeight="1">
      <c r="A251" s="55" t="s">
        <v>55</v>
      </c>
      <c r="B251" s="46" t="s">
        <v>5312</v>
      </c>
      <c r="C251" s="55" t="s">
        <v>5356</v>
      </c>
      <c r="D251" s="46">
        <v>1.0</v>
      </c>
      <c r="E251" s="46">
        <v>0.0</v>
      </c>
      <c r="F251" s="46">
        <v>0.0</v>
      </c>
      <c r="G251" s="46">
        <v>0.0</v>
      </c>
      <c r="H251" s="46">
        <v>0.0</v>
      </c>
      <c r="I251" s="46">
        <v>0.0</v>
      </c>
      <c r="J251" s="3"/>
      <c r="K251" s="56"/>
    </row>
    <row r="252" ht="32.25" customHeight="1">
      <c r="A252" s="55" t="s">
        <v>55</v>
      </c>
      <c r="B252" s="46" t="s">
        <v>5358</v>
      </c>
      <c r="C252" s="55" t="s">
        <v>5359</v>
      </c>
      <c r="D252" s="46">
        <v>15.0</v>
      </c>
      <c r="E252" s="46">
        <v>0.0</v>
      </c>
      <c r="F252" s="46">
        <v>28.0</v>
      </c>
      <c r="G252" s="46">
        <v>0.0</v>
      </c>
      <c r="H252" s="46">
        <v>0.0</v>
      </c>
      <c r="I252" s="46">
        <v>0.0</v>
      </c>
      <c r="J252" s="3"/>
      <c r="K252" s="56"/>
    </row>
    <row r="253" ht="32.25" customHeight="1">
      <c r="A253" s="55" t="s">
        <v>55</v>
      </c>
      <c r="B253" s="46" t="s">
        <v>5358</v>
      </c>
      <c r="C253" s="55" t="s">
        <v>5361</v>
      </c>
      <c r="D253" s="46">
        <v>9.0</v>
      </c>
      <c r="E253" s="46">
        <v>0.0</v>
      </c>
      <c r="F253" s="46">
        <v>12.0</v>
      </c>
      <c r="G253" s="46">
        <v>0.0</v>
      </c>
      <c r="H253" s="46">
        <v>0.0</v>
      </c>
      <c r="I253" s="46">
        <v>0.0</v>
      </c>
      <c r="J253" s="3"/>
      <c r="K253" s="56"/>
    </row>
    <row r="254" ht="32.25" customHeight="1">
      <c r="A254" s="55" t="s">
        <v>55</v>
      </c>
      <c r="B254" s="46" t="s">
        <v>5358</v>
      </c>
      <c r="C254" s="55" t="s">
        <v>5363</v>
      </c>
      <c r="D254" s="46">
        <v>1.0</v>
      </c>
      <c r="E254" s="46">
        <v>0.0</v>
      </c>
      <c r="F254" s="46">
        <v>11.0</v>
      </c>
      <c r="G254" s="46">
        <v>0.0</v>
      </c>
      <c r="H254" s="46">
        <v>0.0</v>
      </c>
      <c r="I254" s="46">
        <v>0.0</v>
      </c>
      <c r="J254" s="3"/>
      <c r="K254" s="56"/>
    </row>
    <row r="255" ht="32.25" customHeight="1">
      <c r="A255" s="55" t="s">
        <v>55</v>
      </c>
      <c r="B255" s="46" t="s">
        <v>5358</v>
      </c>
      <c r="C255" s="55" t="s">
        <v>5366</v>
      </c>
      <c r="D255" s="46">
        <v>4.0</v>
      </c>
      <c r="E255" s="46">
        <v>0.0</v>
      </c>
      <c r="F255" s="46">
        <v>4.0</v>
      </c>
      <c r="G255" s="46">
        <v>0.0</v>
      </c>
      <c r="H255" s="46">
        <v>0.0</v>
      </c>
      <c r="I255" s="46">
        <v>0.0</v>
      </c>
      <c r="J255" s="3"/>
      <c r="K255" s="56"/>
    </row>
    <row r="256" ht="32.25" customHeight="1">
      <c r="A256" s="55" t="s">
        <v>55</v>
      </c>
      <c r="B256" s="46" t="s">
        <v>5358</v>
      </c>
      <c r="C256" s="55" t="s">
        <v>5369</v>
      </c>
      <c r="D256" s="46">
        <v>0.0</v>
      </c>
      <c r="E256" s="46">
        <v>0.0</v>
      </c>
      <c r="F256" s="46">
        <v>2.0</v>
      </c>
      <c r="G256" s="46">
        <v>0.0</v>
      </c>
      <c r="H256" s="46">
        <v>0.0</v>
      </c>
      <c r="I256" s="46">
        <v>0.0</v>
      </c>
      <c r="J256" s="3"/>
      <c r="K256" s="56"/>
    </row>
    <row r="257" ht="32.25" customHeight="1">
      <c r="A257" s="55" t="s">
        <v>55</v>
      </c>
      <c r="B257" s="46" t="s">
        <v>5358</v>
      </c>
      <c r="C257" s="55" t="s">
        <v>5371</v>
      </c>
      <c r="D257" s="46">
        <v>1.0</v>
      </c>
      <c r="E257" s="46">
        <v>0.0</v>
      </c>
      <c r="F257" s="46">
        <v>0.0</v>
      </c>
      <c r="G257" s="46">
        <v>0.0</v>
      </c>
      <c r="H257" s="46">
        <v>0.0</v>
      </c>
      <c r="I257" s="46">
        <v>0.0</v>
      </c>
      <c r="J257" s="3"/>
      <c r="K257" s="56"/>
    </row>
    <row r="258" ht="32.25" customHeight="1">
      <c r="A258" s="55" t="s">
        <v>55</v>
      </c>
      <c r="B258" s="46" t="s">
        <v>5358</v>
      </c>
      <c r="C258" s="55" t="s">
        <v>5373</v>
      </c>
      <c r="D258" s="46">
        <v>1.0</v>
      </c>
      <c r="E258" s="46">
        <v>0.0</v>
      </c>
      <c r="F258" s="46">
        <v>0.0</v>
      </c>
      <c r="G258" s="46">
        <v>0.0</v>
      </c>
      <c r="H258" s="46">
        <v>0.0</v>
      </c>
      <c r="I258" s="46">
        <v>0.0</v>
      </c>
      <c r="J258" s="3"/>
      <c r="K258" s="56"/>
    </row>
    <row r="259" ht="32.25" customHeight="1">
      <c r="A259" s="55" t="s">
        <v>55</v>
      </c>
      <c r="B259" s="46" t="s">
        <v>5358</v>
      </c>
      <c r="C259" s="55" t="s">
        <v>5376</v>
      </c>
      <c r="D259" s="46">
        <v>1.0</v>
      </c>
      <c r="E259" s="46">
        <v>0.0</v>
      </c>
      <c r="F259" s="46">
        <v>0.0</v>
      </c>
      <c r="G259" s="46">
        <v>0.0</v>
      </c>
      <c r="H259" s="46">
        <v>0.0</v>
      </c>
      <c r="I259" s="46">
        <v>0.0</v>
      </c>
      <c r="J259" s="3"/>
      <c r="K259" s="56"/>
    </row>
    <row r="260" ht="32.25" customHeight="1">
      <c r="A260" s="55" t="s">
        <v>55</v>
      </c>
      <c r="B260" s="46" t="s">
        <v>5358</v>
      </c>
      <c r="C260" s="55" t="s">
        <v>5379</v>
      </c>
      <c r="D260" s="46">
        <v>1.0</v>
      </c>
      <c r="E260" s="46">
        <v>0.0</v>
      </c>
      <c r="F260" s="46">
        <v>0.0</v>
      </c>
      <c r="G260" s="46">
        <v>0.0</v>
      </c>
      <c r="H260" s="46">
        <v>0.0</v>
      </c>
      <c r="I260" s="46">
        <v>0.0</v>
      </c>
      <c r="J260" s="3"/>
      <c r="K260" s="56"/>
    </row>
    <row r="261" ht="32.25" customHeight="1">
      <c r="A261" s="55" t="s">
        <v>55</v>
      </c>
      <c r="B261" s="46" t="s">
        <v>5358</v>
      </c>
      <c r="C261" s="55" t="s">
        <v>5382</v>
      </c>
      <c r="D261" s="46">
        <v>1.0</v>
      </c>
      <c r="E261" s="46">
        <v>0.0</v>
      </c>
      <c r="F261" s="46">
        <v>0.0</v>
      </c>
      <c r="G261" s="46">
        <v>0.0</v>
      </c>
      <c r="H261" s="46">
        <v>0.0</v>
      </c>
      <c r="I261" s="46">
        <v>0.0</v>
      </c>
      <c r="J261" s="3"/>
      <c r="K261" s="56"/>
    </row>
    <row r="262" ht="32.25" customHeight="1">
      <c r="A262" s="55" t="s">
        <v>55</v>
      </c>
      <c r="B262" s="46" t="s">
        <v>5358</v>
      </c>
      <c r="C262" s="55" t="s">
        <v>5384</v>
      </c>
      <c r="D262" s="46">
        <v>1.0</v>
      </c>
      <c r="E262" s="46">
        <v>0.0</v>
      </c>
      <c r="F262" s="46">
        <v>0.0</v>
      </c>
      <c r="G262" s="46">
        <v>0.0</v>
      </c>
      <c r="H262" s="46">
        <v>0.0</v>
      </c>
      <c r="I262" s="46">
        <v>0.0</v>
      </c>
      <c r="J262" s="3"/>
      <c r="K262" s="56"/>
    </row>
    <row r="263" ht="32.25" customHeight="1">
      <c r="A263" s="55" t="s">
        <v>55</v>
      </c>
      <c r="B263" s="46" t="s">
        <v>5358</v>
      </c>
      <c r="C263" s="55" t="s">
        <v>5386</v>
      </c>
      <c r="D263" s="46">
        <v>1.0</v>
      </c>
      <c r="E263" s="46">
        <v>0.0</v>
      </c>
      <c r="F263" s="46">
        <v>0.0</v>
      </c>
      <c r="G263" s="46">
        <v>0.0</v>
      </c>
      <c r="H263" s="46">
        <v>0.0</v>
      </c>
      <c r="I263" s="46">
        <v>0.0</v>
      </c>
      <c r="J263" s="3"/>
      <c r="K263" s="56"/>
    </row>
    <row r="264" ht="32.25" customHeight="1">
      <c r="A264" s="55" t="s">
        <v>55</v>
      </c>
      <c r="B264" s="46" t="s">
        <v>5358</v>
      </c>
      <c r="C264" s="55" t="s">
        <v>5389</v>
      </c>
      <c r="D264" s="46">
        <v>1.0</v>
      </c>
      <c r="E264" s="46">
        <v>0.0</v>
      </c>
      <c r="F264" s="46">
        <v>0.0</v>
      </c>
      <c r="G264" s="46">
        <v>0.0</v>
      </c>
      <c r="H264" s="46">
        <v>0.0</v>
      </c>
      <c r="I264" s="46">
        <v>0.0</v>
      </c>
      <c r="J264" s="3"/>
      <c r="K264" s="56"/>
    </row>
    <row r="265" ht="32.25" customHeight="1">
      <c r="A265" s="55" t="s">
        <v>55</v>
      </c>
      <c r="B265" s="46" t="s">
        <v>5358</v>
      </c>
      <c r="C265" s="55" t="s">
        <v>5393</v>
      </c>
      <c r="D265" s="46">
        <v>1.0</v>
      </c>
      <c r="E265" s="46">
        <v>0.0</v>
      </c>
      <c r="F265" s="46">
        <v>0.0</v>
      </c>
      <c r="G265" s="46">
        <v>0.0</v>
      </c>
      <c r="H265" s="46">
        <v>0.0</v>
      </c>
      <c r="I265" s="46">
        <v>0.0</v>
      </c>
      <c r="J265" s="3"/>
      <c r="K265" s="56"/>
    </row>
    <row r="266" ht="32.25" customHeight="1">
      <c r="A266" s="55" t="s">
        <v>55</v>
      </c>
      <c r="B266" s="46" t="s">
        <v>5395</v>
      </c>
      <c r="C266" s="55" t="s">
        <v>5396</v>
      </c>
      <c r="D266" s="46">
        <v>0.0</v>
      </c>
      <c r="E266" s="46">
        <v>0.0</v>
      </c>
      <c r="F266" s="46">
        <v>42.0</v>
      </c>
      <c r="G266" s="46">
        <v>0.0</v>
      </c>
      <c r="H266" s="46">
        <v>0.0</v>
      </c>
      <c r="I266" s="46">
        <v>0.0</v>
      </c>
      <c r="J266" s="3"/>
      <c r="K266" s="56"/>
    </row>
    <row r="267" ht="32.25" customHeight="1">
      <c r="A267" s="55" t="s">
        <v>55</v>
      </c>
      <c r="B267" s="46" t="s">
        <v>5395</v>
      </c>
      <c r="C267" s="55" t="s">
        <v>5399</v>
      </c>
      <c r="D267" s="46">
        <v>0.0</v>
      </c>
      <c r="E267" s="46">
        <v>0.0</v>
      </c>
      <c r="F267" s="46">
        <v>40.0</v>
      </c>
      <c r="G267" s="46">
        <v>0.0</v>
      </c>
      <c r="H267" s="46">
        <v>0.0</v>
      </c>
      <c r="I267" s="46">
        <v>0.0</v>
      </c>
      <c r="J267" s="3"/>
      <c r="K267" s="56"/>
    </row>
    <row r="268" ht="32.25" customHeight="1">
      <c r="A268" s="55" t="s">
        <v>55</v>
      </c>
      <c r="B268" s="46" t="s">
        <v>5395</v>
      </c>
      <c r="C268" s="55" t="s">
        <v>5400</v>
      </c>
      <c r="D268" s="46">
        <v>0.0</v>
      </c>
      <c r="E268" s="46">
        <v>0.0</v>
      </c>
      <c r="F268" s="46">
        <v>36.0</v>
      </c>
      <c r="G268" s="46">
        <v>0.0</v>
      </c>
      <c r="H268" s="46">
        <v>0.0</v>
      </c>
      <c r="I268" s="46">
        <v>0.0</v>
      </c>
      <c r="J268" s="3"/>
      <c r="K268" s="56"/>
    </row>
    <row r="269" ht="32.25" customHeight="1">
      <c r="A269" s="55" t="s">
        <v>55</v>
      </c>
      <c r="B269" s="46" t="s">
        <v>5395</v>
      </c>
      <c r="C269" s="55" t="s">
        <v>5403</v>
      </c>
      <c r="D269" s="46">
        <v>0.0</v>
      </c>
      <c r="E269" s="46">
        <v>0.0</v>
      </c>
      <c r="F269" s="46">
        <v>33.0</v>
      </c>
      <c r="G269" s="46">
        <v>0.0</v>
      </c>
      <c r="H269" s="46">
        <v>0.0</v>
      </c>
      <c r="I269" s="46">
        <v>0.0</v>
      </c>
      <c r="J269" s="3"/>
      <c r="K269" s="56"/>
    </row>
    <row r="270" ht="32.25" customHeight="1">
      <c r="A270" s="55" t="s">
        <v>55</v>
      </c>
      <c r="B270" s="46" t="s">
        <v>5395</v>
      </c>
      <c r="C270" s="55" t="s">
        <v>5408</v>
      </c>
      <c r="D270" s="46">
        <v>0.0</v>
      </c>
      <c r="E270" s="46">
        <v>0.0</v>
      </c>
      <c r="F270" s="46">
        <v>29.0</v>
      </c>
      <c r="G270" s="46">
        <v>0.0</v>
      </c>
      <c r="H270" s="46">
        <v>0.0</v>
      </c>
      <c r="I270" s="46">
        <v>0.0</v>
      </c>
      <c r="J270" s="3"/>
      <c r="K270" s="56"/>
    </row>
    <row r="271" ht="32.25" customHeight="1">
      <c r="A271" s="55" t="s">
        <v>55</v>
      </c>
      <c r="B271" s="46" t="s">
        <v>5395</v>
      </c>
      <c r="C271" s="55" t="s">
        <v>5412</v>
      </c>
      <c r="D271" s="46">
        <v>0.0</v>
      </c>
      <c r="E271" s="46">
        <v>0.0</v>
      </c>
      <c r="F271" s="46">
        <v>27.0</v>
      </c>
      <c r="G271" s="46">
        <v>0.0</v>
      </c>
      <c r="H271" s="46">
        <v>0.0</v>
      </c>
      <c r="I271" s="46">
        <v>0.0</v>
      </c>
      <c r="J271" s="3"/>
      <c r="K271" s="56"/>
    </row>
    <row r="272" ht="32.25" customHeight="1">
      <c r="A272" s="55" t="s">
        <v>55</v>
      </c>
      <c r="B272" s="46" t="s">
        <v>5395</v>
      </c>
      <c r="C272" s="55" t="s">
        <v>5416</v>
      </c>
      <c r="D272" s="46">
        <v>0.0</v>
      </c>
      <c r="E272" s="46">
        <v>0.0</v>
      </c>
      <c r="F272" s="46">
        <v>26.0</v>
      </c>
      <c r="G272" s="46">
        <v>0.0</v>
      </c>
      <c r="H272" s="46">
        <v>0.0</v>
      </c>
      <c r="I272" s="46">
        <v>0.0</v>
      </c>
      <c r="J272" s="3"/>
      <c r="K272" s="56"/>
    </row>
    <row r="273" ht="32.25" customHeight="1">
      <c r="A273" s="55" t="s">
        <v>55</v>
      </c>
      <c r="B273" s="46" t="s">
        <v>5395</v>
      </c>
      <c r="C273" s="55" t="s">
        <v>5418</v>
      </c>
      <c r="D273" s="46">
        <v>0.0</v>
      </c>
      <c r="E273" s="46">
        <v>0.0</v>
      </c>
      <c r="F273" s="46">
        <v>24.0</v>
      </c>
      <c r="G273" s="46">
        <v>0.0</v>
      </c>
      <c r="H273" s="46">
        <v>0.0</v>
      </c>
      <c r="I273" s="46">
        <v>0.0</v>
      </c>
      <c r="J273" s="3"/>
      <c r="K273" s="56"/>
    </row>
    <row r="274" ht="32.25" customHeight="1">
      <c r="A274" s="55" t="s">
        <v>55</v>
      </c>
      <c r="B274" s="46" t="s">
        <v>5395</v>
      </c>
      <c r="C274" s="55" t="s">
        <v>5423</v>
      </c>
      <c r="D274" s="46">
        <v>0.0</v>
      </c>
      <c r="E274" s="46">
        <v>0.0</v>
      </c>
      <c r="F274" s="46">
        <v>23.0</v>
      </c>
      <c r="G274" s="46">
        <v>0.0</v>
      </c>
      <c r="H274" s="46">
        <v>0.0</v>
      </c>
      <c r="I274" s="46">
        <v>0.0</v>
      </c>
      <c r="J274" s="3"/>
      <c r="K274" s="56"/>
    </row>
    <row r="275" ht="32.25" customHeight="1">
      <c r="A275" s="55" t="s">
        <v>55</v>
      </c>
      <c r="B275" s="46" t="s">
        <v>5395</v>
      </c>
      <c r="C275" s="55" t="s">
        <v>5427</v>
      </c>
      <c r="D275" s="46">
        <v>0.0</v>
      </c>
      <c r="E275" s="46">
        <v>0.0</v>
      </c>
      <c r="F275" s="46">
        <v>1.0</v>
      </c>
      <c r="G275" s="46">
        <v>0.0</v>
      </c>
      <c r="H275" s="46">
        <v>0.0</v>
      </c>
      <c r="I275" s="46">
        <v>0.0</v>
      </c>
      <c r="J275" s="3"/>
      <c r="K275" s="56"/>
    </row>
    <row r="276" ht="32.25" customHeight="1">
      <c r="A276" s="55" t="s">
        <v>55</v>
      </c>
      <c r="B276" s="46" t="s">
        <v>5395</v>
      </c>
      <c r="C276" s="55" t="s">
        <v>5430</v>
      </c>
      <c r="D276" s="46">
        <v>0.0</v>
      </c>
      <c r="E276" s="46">
        <v>0.0</v>
      </c>
      <c r="F276" s="46">
        <v>1.0</v>
      </c>
      <c r="G276" s="46">
        <v>0.0</v>
      </c>
      <c r="H276" s="46">
        <v>0.0</v>
      </c>
      <c r="I276" s="46">
        <v>0.0</v>
      </c>
      <c r="J276" s="3"/>
      <c r="K276" s="56"/>
    </row>
    <row r="277" ht="32.25" customHeight="1">
      <c r="A277" s="55" t="s">
        <v>55</v>
      </c>
      <c r="B277" s="46" t="s">
        <v>5395</v>
      </c>
      <c r="C277" s="55" t="s">
        <v>5435</v>
      </c>
      <c r="D277" s="46">
        <v>0.0</v>
      </c>
      <c r="E277" s="46">
        <v>0.0</v>
      </c>
      <c r="F277" s="46">
        <v>1.0</v>
      </c>
      <c r="G277" s="46">
        <v>0.0</v>
      </c>
      <c r="H277" s="46">
        <v>0.0</v>
      </c>
      <c r="I277" s="46">
        <v>0.0</v>
      </c>
      <c r="J277" s="3"/>
      <c r="K277" s="56"/>
    </row>
    <row r="278" ht="32.25" customHeight="1">
      <c r="A278" s="55" t="s">
        <v>55</v>
      </c>
      <c r="B278" s="46" t="s">
        <v>5395</v>
      </c>
      <c r="C278" s="55" t="s">
        <v>5439</v>
      </c>
      <c r="D278" s="46">
        <v>0.0</v>
      </c>
      <c r="E278" s="46">
        <v>0.0</v>
      </c>
      <c r="F278" s="46">
        <v>1.0</v>
      </c>
      <c r="G278" s="46">
        <v>0.0</v>
      </c>
      <c r="H278" s="46">
        <v>0.0</v>
      </c>
      <c r="I278" s="46">
        <v>0.0</v>
      </c>
      <c r="J278" s="3"/>
      <c r="K278" s="56"/>
    </row>
    <row r="279" ht="32.25" customHeight="1">
      <c r="A279" s="55" t="s">
        <v>55</v>
      </c>
      <c r="B279" s="46" t="s">
        <v>5395</v>
      </c>
      <c r="C279" s="55" t="s">
        <v>5442</v>
      </c>
      <c r="D279" s="46">
        <v>0.0</v>
      </c>
      <c r="E279" s="46">
        <v>0.0</v>
      </c>
      <c r="F279" s="46">
        <v>1.0</v>
      </c>
      <c r="G279" s="46">
        <v>0.0</v>
      </c>
      <c r="H279" s="46">
        <v>0.0</v>
      </c>
      <c r="I279" s="46">
        <v>0.0</v>
      </c>
      <c r="J279" s="3"/>
      <c r="K279" s="56"/>
    </row>
    <row r="280" ht="32.25" customHeight="1">
      <c r="A280" s="55" t="s">
        <v>55</v>
      </c>
      <c r="B280" s="46" t="s">
        <v>5395</v>
      </c>
      <c r="C280" s="55" t="s">
        <v>5444</v>
      </c>
      <c r="D280" s="46">
        <v>0.0</v>
      </c>
      <c r="E280" s="46">
        <v>0.0</v>
      </c>
      <c r="F280" s="46">
        <v>1.0</v>
      </c>
      <c r="G280" s="46">
        <v>0.0</v>
      </c>
      <c r="H280" s="46">
        <v>0.0</v>
      </c>
      <c r="I280" s="46">
        <v>0.0</v>
      </c>
      <c r="J280" s="3"/>
      <c r="K280" s="56"/>
    </row>
    <row r="281" ht="32.25" customHeight="1">
      <c r="A281" s="55" t="s">
        <v>55</v>
      </c>
      <c r="B281" s="46" t="s">
        <v>5395</v>
      </c>
      <c r="C281" s="55" t="s">
        <v>5448</v>
      </c>
      <c r="D281" s="46">
        <v>0.0</v>
      </c>
      <c r="E281" s="46">
        <v>0.0</v>
      </c>
      <c r="F281" s="46">
        <v>1.0</v>
      </c>
      <c r="G281" s="46">
        <v>0.0</v>
      </c>
      <c r="H281" s="46">
        <v>0.0</v>
      </c>
      <c r="I281" s="46">
        <v>0.0</v>
      </c>
      <c r="J281" s="3"/>
      <c r="K281" s="56"/>
    </row>
    <row r="282" ht="32.25" customHeight="1">
      <c r="A282" s="55" t="s">
        <v>55</v>
      </c>
      <c r="B282" s="46" t="s">
        <v>5395</v>
      </c>
      <c r="C282" s="55" t="s">
        <v>5450</v>
      </c>
      <c r="D282" s="46">
        <v>0.0</v>
      </c>
      <c r="E282" s="46">
        <v>0.0</v>
      </c>
      <c r="F282" s="46">
        <v>1.0</v>
      </c>
      <c r="G282" s="46">
        <v>0.0</v>
      </c>
      <c r="H282" s="46">
        <v>0.0</v>
      </c>
      <c r="I282" s="46">
        <v>0.0</v>
      </c>
      <c r="J282" s="3"/>
      <c r="K282" s="56"/>
    </row>
    <row r="283" ht="32.25" customHeight="1">
      <c r="A283" s="55" t="s">
        <v>55</v>
      </c>
      <c r="B283" s="46" t="s">
        <v>5395</v>
      </c>
      <c r="C283" s="55" t="s">
        <v>5453</v>
      </c>
      <c r="D283" s="46">
        <v>0.0</v>
      </c>
      <c r="E283" s="46">
        <v>0.0</v>
      </c>
      <c r="F283" s="46">
        <v>1.0</v>
      </c>
      <c r="G283" s="46">
        <v>0.0</v>
      </c>
      <c r="H283" s="46">
        <v>0.0</v>
      </c>
      <c r="I283" s="46">
        <v>0.0</v>
      </c>
      <c r="J283" s="3"/>
      <c r="K283" s="56"/>
    </row>
    <row r="284" ht="32.25" customHeight="1">
      <c r="A284" s="55" t="s">
        <v>55</v>
      </c>
      <c r="B284" s="46" t="s">
        <v>5395</v>
      </c>
      <c r="C284" s="55" t="s">
        <v>5455</v>
      </c>
      <c r="D284" s="46">
        <v>0.0</v>
      </c>
      <c r="E284" s="46">
        <v>0.0</v>
      </c>
      <c r="F284" s="46">
        <v>1.0</v>
      </c>
      <c r="G284" s="46">
        <v>0.0</v>
      </c>
      <c r="H284" s="46">
        <v>0.0</v>
      </c>
      <c r="I284" s="46">
        <v>0.0</v>
      </c>
      <c r="J284" s="3"/>
      <c r="K284" s="56"/>
    </row>
    <row r="285" ht="32.25" customHeight="1">
      <c r="A285" s="55" t="s">
        <v>55</v>
      </c>
      <c r="B285" s="46" t="s">
        <v>5395</v>
      </c>
      <c r="C285" s="55" t="s">
        <v>5458</v>
      </c>
      <c r="D285" s="46">
        <v>0.0</v>
      </c>
      <c r="E285" s="46">
        <v>0.0</v>
      </c>
      <c r="F285" s="46">
        <v>1.0</v>
      </c>
      <c r="G285" s="46">
        <v>0.0</v>
      </c>
      <c r="H285" s="46">
        <v>0.0</v>
      </c>
      <c r="I285" s="46">
        <v>0.0</v>
      </c>
      <c r="J285" s="3"/>
      <c r="K285" s="56"/>
    </row>
    <row r="286" ht="32.25" customHeight="1">
      <c r="A286" s="55" t="s">
        <v>55</v>
      </c>
      <c r="B286" s="46" t="s">
        <v>5395</v>
      </c>
      <c r="C286" s="55" t="s">
        <v>5460</v>
      </c>
      <c r="D286" s="46">
        <v>0.0</v>
      </c>
      <c r="E286" s="46">
        <v>0.0</v>
      </c>
      <c r="F286" s="46">
        <v>1.0</v>
      </c>
      <c r="G286" s="46">
        <v>0.0</v>
      </c>
      <c r="H286" s="46">
        <v>0.0</v>
      </c>
      <c r="I286" s="46">
        <v>0.0</v>
      </c>
      <c r="J286" s="3"/>
      <c r="K286" s="56"/>
    </row>
    <row r="287" ht="32.25" customHeight="1">
      <c r="A287" s="55" t="s">
        <v>55</v>
      </c>
      <c r="B287" s="46" t="s">
        <v>5395</v>
      </c>
      <c r="C287" s="55" t="s">
        <v>5464</v>
      </c>
      <c r="D287" s="46">
        <v>0.0</v>
      </c>
      <c r="E287" s="46">
        <v>0.0</v>
      </c>
      <c r="F287" s="46">
        <v>1.0</v>
      </c>
      <c r="G287" s="46">
        <v>0.0</v>
      </c>
      <c r="H287" s="46">
        <v>0.0</v>
      </c>
      <c r="I287" s="46">
        <v>0.0</v>
      </c>
      <c r="J287" s="3"/>
      <c r="K287" s="56"/>
    </row>
    <row r="288" ht="32.25" customHeight="1">
      <c r="A288" s="55" t="s">
        <v>55</v>
      </c>
      <c r="B288" s="46" t="s">
        <v>5466</v>
      </c>
      <c r="C288" s="55" t="s">
        <v>5467</v>
      </c>
      <c r="D288" s="46">
        <v>0.0</v>
      </c>
      <c r="E288" s="46">
        <v>0.0</v>
      </c>
      <c r="F288" s="46">
        <v>57.0</v>
      </c>
      <c r="G288" s="46">
        <v>0.0</v>
      </c>
      <c r="H288" s="46">
        <v>0.0</v>
      </c>
      <c r="I288" s="46">
        <v>0.0</v>
      </c>
      <c r="J288" s="3"/>
      <c r="K288" s="56"/>
    </row>
    <row r="289" ht="32.25" customHeight="1">
      <c r="A289" s="55" t="s">
        <v>55</v>
      </c>
      <c r="B289" s="46" t="s">
        <v>5466</v>
      </c>
      <c r="C289" s="55" t="s">
        <v>5470</v>
      </c>
      <c r="D289" s="46">
        <v>0.0</v>
      </c>
      <c r="E289" s="46">
        <v>0.0</v>
      </c>
      <c r="F289" s="46">
        <v>52.0</v>
      </c>
      <c r="G289" s="46">
        <v>0.0</v>
      </c>
      <c r="H289" s="46">
        <v>0.0</v>
      </c>
      <c r="I289" s="46">
        <v>0.0</v>
      </c>
      <c r="J289" s="3"/>
      <c r="K289" s="56"/>
    </row>
    <row r="290" ht="32.25" customHeight="1">
      <c r="A290" s="55" t="s">
        <v>55</v>
      </c>
      <c r="B290" s="46" t="s">
        <v>5466</v>
      </c>
      <c r="C290" s="55" t="s">
        <v>5474</v>
      </c>
      <c r="D290" s="46">
        <v>0.0</v>
      </c>
      <c r="E290" s="46">
        <v>0.0</v>
      </c>
      <c r="F290" s="46">
        <v>48.0</v>
      </c>
      <c r="G290" s="46">
        <v>0.0</v>
      </c>
      <c r="H290" s="46">
        <v>0.0</v>
      </c>
      <c r="I290" s="46">
        <v>0.0</v>
      </c>
      <c r="J290" s="3"/>
      <c r="K290" s="56"/>
    </row>
    <row r="291" ht="32.25" customHeight="1">
      <c r="A291" s="55" t="s">
        <v>55</v>
      </c>
      <c r="B291" s="46" t="s">
        <v>5466</v>
      </c>
      <c r="C291" s="55" t="s">
        <v>5477</v>
      </c>
      <c r="D291" s="46">
        <v>0.0</v>
      </c>
      <c r="E291" s="46">
        <v>0.0</v>
      </c>
      <c r="F291" s="46">
        <v>39.0</v>
      </c>
      <c r="G291" s="46">
        <v>0.0</v>
      </c>
      <c r="H291" s="46">
        <v>0.0</v>
      </c>
      <c r="I291" s="46">
        <v>0.0</v>
      </c>
      <c r="J291" s="3"/>
      <c r="K291" s="56"/>
    </row>
    <row r="292" ht="32.25" customHeight="1">
      <c r="A292" s="55" t="s">
        <v>55</v>
      </c>
      <c r="B292" s="46" t="s">
        <v>5466</v>
      </c>
      <c r="C292" s="55" t="s">
        <v>5479</v>
      </c>
      <c r="D292" s="46">
        <v>0.0</v>
      </c>
      <c r="E292" s="46">
        <v>0.0</v>
      </c>
      <c r="F292" s="46">
        <v>33.0</v>
      </c>
      <c r="G292" s="46">
        <v>0.0</v>
      </c>
      <c r="H292" s="46">
        <v>0.0</v>
      </c>
      <c r="I292" s="46">
        <v>0.0</v>
      </c>
      <c r="J292" s="3"/>
      <c r="K292" s="56"/>
    </row>
    <row r="293" ht="32.25" customHeight="1">
      <c r="A293" s="55" t="s">
        <v>55</v>
      </c>
      <c r="B293" s="46" t="s">
        <v>5466</v>
      </c>
      <c r="C293" s="55" t="s">
        <v>5482</v>
      </c>
      <c r="D293" s="46">
        <v>0.0</v>
      </c>
      <c r="E293" s="46">
        <v>0.0</v>
      </c>
      <c r="F293" s="46">
        <v>33.0</v>
      </c>
      <c r="G293" s="46">
        <v>0.0</v>
      </c>
      <c r="H293" s="46">
        <v>0.0</v>
      </c>
      <c r="I293" s="46">
        <v>0.0</v>
      </c>
      <c r="J293" s="3"/>
      <c r="K293" s="56"/>
    </row>
    <row r="294" ht="32.25" customHeight="1">
      <c r="A294" s="55" t="s">
        <v>55</v>
      </c>
      <c r="B294" s="46" t="s">
        <v>5466</v>
      </c>
      <c r="C294" s="55" t="s">
        <v>5485</v>
      </c>
      <c r="D294" s="46">
        <v>0.0</v>
      </c>
      <c r="E294" s="46">
        <v>0.0</v>
      </c>
      <c r="F294" s="46">
        <v>31.0</v>
      </c>
      <c r="G294" s="46">
        <v>0.0</v>
      </c>
      <c r="H294" s="46">
        <v>0.0</v>
      </c>
      <c r="I294" s="46">
        <v>0.0</v>
      </c>
      <c r="J294" s="3"/>
      <c r="K294" s="56"/>
    </row>
    <row r="295" ht="32.25" customHeight="1">
      <c r="A295" s="55" t="s">
        <v>55</v>
      </c>
      <c r="B295" s="46" t="s">
        <v>5466</v>
      </c>
      <c r="C295" s="55" t="s">
        <v>5488</v>
      </c>
      <c r="D295" s="46">
        <v>0.0</v>
      </c>
      <c r="E295" s="46">
        <v>0.0</v>
      </c>
      <c r="F295" s="46">
        <v>28.0</v>
      </c>
      <c r="G295" s="46">
        <v>0.0</v>
      </c>
      <c r="H295" s="46">
        <v>0.0</v>
      </c>
      <c r="I295" s="46">
        <v>0.0</v>
      </c>
      <c r="J295" s="3"/>
      <c r="K295" s="56"/>
    </row>
    <row r="296" ht="32.25" customHeight="1">
      <c r="A296" s="55" t="s">
        <v>55</v>
      </c>
      <c r="B296" s="46" t="s">
        <v>5466</v>
      </c>
      <c r="C296" s="55" t="s">
        <v>5490</v>
      </c>
      <c r="D296" s="46">
        <v>0.0</v>
      </c>
      <c r="E296" s="46">
        <v>0.0</v>
      </c>
      <c r="F296" s="46">
        <v>21.0</v>
      </c>
      <c r="G296" s="46">
        <v>0.0</v>
      </c>
      <c r="H296" s="46">
        <v>0.0</v>
      </c>
      <c r="I296" s="46">
        <v>0.0</v>
      </c>
      <c r="J296" s="3"/>
      <c r="K296" s="56"/>
    </row>
    <row r="297" ht="32.25" customHeight="1">
      <c r="A297" s="55" t="s">
        <v>55</v>
      </c>
      <c r="B297" s="46" t="s">
        <v>5466</v>
      </c>
      <c r="C297" s="55" t="s">
        <v>5492</v>
      </c>
      <c r="D297" s="46">
        <v>0.0</v>
      </c>
      <c r="E297" s="46">
        <v>0.0</v>
      </c>
      <c r="F297" s="46">
        <v>20.0</v>
      </c>
      <c r="G297" s="46">
        <v>0.0</v>
      </c>
      <c r="H297" s="46">
        <v>0.0</v>
      </c>
      <c r="I297" s="46">
        <v>0.0</v>
      </c>
      <c r="J297" s="3"/>
      <c r="K297" s="56"/>
    </row>
    <row r="298" ht="32.25" customHeight="1">
      <c r="A298" s="55" t="s">
        <v>55</v>
      </c>
      <c r="B298" s="46" t="s">
        <v>5466</v>
      </c>
      <c r="C298" s="55" t="s">
        <v>5494</v>
      </c>
      <c r="D298" s="46">
        <v>0.0</v>
      </c>
      <c r="E298" s="46">
        <v>0.0</v>
      </c>
      <c r="F298" s="46">
        <v>2.0</v>
      </c>
      <c r="G298" s="46">
        <v>0.0</v>
      </c>
      <c r="H298" s="46">
        <v>0.0</v>
      </c>
      <c r="I298" s="46">
        <v>0.0</v>
      </c>
      <c r="J298" s="3"/>
      <c r="K298" s="56"/>
    </row>
    <row r="299" ht="32.25" customHeight="1">
      <c r="A299" s="55" t="s">
        <v>55</v>
      </c>
      <c r="B299" s="46" t="s">
        <v>5466</v>
      </c>
      <c r="C299" s="55" t="s">
        <v>5497</v>
      </c>
      <c r="D299" s="46">
        <v>0.0</v>
      </c>
      <c r="E299" s="46">
        <v>0.0</v>
      </c>
      <c r="F299" s="46">
        <v>1.0</v>
      </c>
      <c r="G299" s="46">
        <v>0.0</v>
      </c>
      <c r="H299" s="46">
        <v>0.0</v>
      </c>
      <c r="I299" s="46">
        <v>0.0</v>
      </c>
      <c r="J299" s="3"/>
      <c r="K299" s="56"/>
    </row>
    <row r="300" ht="32.25" customHeight="1">
      <c r="A300" s="55" t="s">
        <v>55</v>
      </c>
      <c r="B300" s="46" t="s">
        <v>5466</v>
      </c>
      <c r="C300" s="55" t="s">
        <v>5500</v>
      </c>
      <c r="D300" s="46">
        <v>0.0</v>
      </c>
      <c r="E300" s="46">
        <v>0.0</v>
      </c>
      <c r="F300" s="46">
        <v>1.0</v>
      </c>
      <c r="G300" s="46">
        <v>0.0</v>
      </c>
      <c r="H300" s="46">
        <v>0.0</v>
      </c>
      <c r="I300" s="46">
        <v>0.0</v>
      </c>
      <c r="J300" s="3"/>
      <c r="K300" s="56"/>
    </row>
    <row r="301" ht="32.25" customHeight="1">
      <c r="A301" s="55" t="s">
        <v>55</v>
      </c>
      <c r="B301" s="46" t="s">
        <v>5466</v>
      </c>
      <c r="C301" s="55" t="s">
        <v>5502</v>
      </c>
      <c r="D301" s="46">
        <v>0.0</v>
      </c>
      <c r="E301" s="46">
        <v>0.0</v>
      </c>
      <c r="F301" s="46">
        <v>1.0</v>
      </c>
      <c r="G301" s="46">
        <v>0.0</v>
      </c>
      <c r="H301" s="46">
        <v>0.0</v>
      </c>
      <c r="I301" s="46">
        <v>0.0</v>
      </c>
      <c r="J301" s="3"/>
      <c r="K301" s="56"/>
    </row>
    <row r="302" ht="32.25" customHeight="1">
      <c r="A302" s="55" t="s">
        <v>55</v>
      </c>
      <c r="B302" s="46" t="s">
        <v>5466</v>
      </c>
      <c r="C302" s="55" t="s">
        <v>5507</v>
      </c>
      <c r="D302" s="46">
        <v>0.0</v>
      </c>
      <c r="E302" s="46">
        <v>0.0</v>
      </c>
      <c r="F302" s="46">
        <v>1.0</v>
      </c>
      <c r="G302" s="46">
        <v>0.0</v>
      </c>
      <c r="H302" s="46">
        <v>0.0</v>
      </c>
      <c r="I302" s="46">
        <v>0.0</v>
      </c>
      <c r="J302" s="3"/>
      <c r="K302" s="56"/>
    </row>
    <row r="303" ht="32.25" customHeight="1">
      <c r="A303" s="55" t="s">
        <v>55</v>
      </c>
      <c r="B303" s="46" t="s">
        <v>5466</v>
      </c>
      <c r="C303" s="55" t="s">
        <v>5510</v>
      </c>
      <c r="D303" s="46">
        <v>0.0</v>
      </c>
      <c r="E303" s="46">
        <v>0.0</v>
      </c>
      <c r="F303" s="46">
        <v>1.0</v>
      </c>
      <c r="G303" s="46">
        <v>0.0</v>
      </c>
      <c r="H303" s="46">
        <v>0.0</v>
      </c>
      <c r="I303" s="46">
        <v>0.0</v>
      </c>
      <c r="J303" s="3"/>
      <c r="K303" s="56"/>
    </row>
    <row r="304" ht="32.25" customHeight="1">
      <c r="A304" s="55" t="s">
        <v>55</v>
      </c>
      <c r="B304" s="46" t="s">
        <v>5466</v>
      </c>
      <c r="C304" s="55" t="s">
        <v>5514</v>
      </c>
      <c r="D304" s="46">
        <v>0.0</v>
      </c>
      <c r="E304" s="46">
        <v>0.0</v>
      </c>
      <c r="F304" s="46">
        <v>1.0</v>
      </c>
      <c r="G304" s="46">
        <v>0.0</v>
      </c>
      <c r="H304" s="46">
        <v>0.0</v>
      </c>
      <c r="I304" s="46">
        <v>0.0</v>
      </c>
      <c r="J304" s="3"/>
      <c r="K304" s="56"/>
    </row>
    <row r="305" ht="32.25" customHeight="1">
      <c r="A305" s="55" t="s">
        <v>55</v>
      </c>
      <c r="B305" s="46" t="s">
        <v>5520</v>
      </c>
      <c r="C305" s="55" t="s">
        <v>5521</v>
      </c>
      <c r="D305" s="46">
        <v>0.0</v>
      </c>
      <c r="E305" s="46">
        <v>0.0</v>
      </c>
      <c r="F305" s="46">
        <v>49.0</v>
      </c>
      <c r="G305" s="46">
        <v>0.0</v>
      </c>
      <c r="H305" s="46">
        <v>0.0</v>
      </c>
      <c r="I305" s="46">
        <v>0.0</v>
      </c>
      <c r="J305" s="3"/>
      <c r="K305" s="56"/>
    </row>
    <row r="306" ht="32.25" customHeight="1">
      <c r="A306" s="55" t="s">
        <v>55</v>
      </c>
      <c r="B306" s="46" t="s">
        <v>5520</v>
      </c>
      <c r="C306" s="55" t="s">
        <v>5523</v>
      </c>
      <c r="D306" s="46">
        <v>0.0</v>
      </c>
      <c r="E306" s="46">
        <v>0.0</v>
      </c>
      <c r="F306" s="46">
        <v>44.0</v>
      </c>
      <c r="G306" s="46">
        <v>0.0</v>
      </c>
      <c r="H306" s="46">
        <v>0.0</v>
      </c>
      <c r="I306" s="46">
        <v>0.0</v>
      </c>
      <c r="J306" s="3"/>
      <c r="K306" s="56"/>
    </row>
    <row r="307" ht="32.25" customHeight="1">
      <c r="A307" s="55" t="s">
        <v>55</v>
      </c>
      <c r="B307" s="46" t="s">
        <v>5520</v>
      </c>
      <c r="C307" s="55" t="s">
        <v>5526</v>
      </c>
      <c r="D307" s="46">
        <v>0.0</v>
      </c>
      <c r="E307" s="46">
        <v>0.0</v>
      </c>
      <c r="F307" s="46">
        <v>41.0</v>
      </c>
      <c r="G307" s="46">
        <v>0.0</v>
      </c>
      <c r="H307" s="46">
        <v>0.0</v>
      </c>
      <c r="I307" s="46">
        <v>0.0</v>
      </c>
      <c r="J307" s="3"/>
      <c r="K307" s="56"/>
    </row>
    <row r="308" ht="32.25" customHeight="1">
      <c r="A308" s="55" t="s">
        <v>55</v>
      </c>
      <c r="B308" s="46" t="s">
        <v>5520</v>
      </c>
      <c r="C308" s="55" t="s">
        <v>5531</v>
      </c>
      <c r="D308" s="46">
        <v>3.0</v>
      </c>
      <c r="E308" s="46">
        <v>0.0</v>
      </c>
      <c r="F308" s="46">
        <v>30.0</v>
      </c>
      <c r="G308" s="46">
        <v>0.0</v>
      </c>
      <c r="H308" s="46">
        <v>0.0</v>
      </c>
      <c r="I308" s="46">
        <v>4.0</v>
      </c>
      <c r="J308" s="3"/>
      <c r="K308" s="56"/>
    </row>
    <row r="309" ht="32.25" customHeight="1">
      <c r="A309" s="55" t="s">
        <v>55</v>
      </c>
      <c r="B309" s="46" t="s">
        <v>5520</v>
      </c>
      <c r="C309" s="55" t="s">
        <v>5534</v>
      </c>
      <c r="D309" s="46">
        <v>0.0</v>
      </c>
      <c r="E309" s="46">
        <v>0.0</v>
      </c>
      <c r="F309" s="46">
        <v>19.0</v>
      </c>
      <c r="G309" s="46">
        <v>0.0</v>
      </c>
      <c r="H309" s="46">
        <v>0.0</v>
      </c>
      <c r="I309" s="46">
        <v>0.0</v>
      </c>
      <c r="J309" s="3"/>
      <c r="K309" s="56"/>
    </row>
    <row r="310" ht="32.25" customHeight="1">
      <c r="A310" s="55" t="s">
        <v>55</v>
      </c>
      <c r="B310" s="46" t="s">
        <v>5520</v>
      </c>
      <c r="C310" s="55" t="s">
        <v>5538</v>
      </c>
      <c r="D310" s="46">
        <v>0.0</v>
      </c>
      <c r="E310" s="46">
        <v>0.0</v>
      </c>
      <c r="F310" s="46">
        <v>9.0</v>
      </c>
      <c r="G310" s="46">
        <v>0.0</v>
      </c>
      <c r="H310" s="46">
        <v>0.0</v>
      </c>
      <c r="I310" s="46">
        <v>0.0</v>
      </c>
      <c r="J310" s="3"/>
      <c r="K310" s="56"/>
    </row>
    <row r="311" ht="32.25" customHeight="1">
      <c r="A311" s="55" t="s">
        <v>55</v>
      </c>
      <c r="B311" s="46" t="s">
        <v>5520</v>
      </c>
      <c r="C311" s="55" t="s">
        <v>5542</v>
      </c>
      <c r="D311" s="46">
        <v>0.0</v>
      </c>
      <c r="E311" s="46">
        <v>0.0</v>
      </c>
      <c r="F311" s="46">
        <v>1.0</v>
      </c>
      <c r="G311" s="46">
        <v>0.0</v>
      </c>
      <c r="H311" s="46">
        <v>0.0</v>
      </c>
      <c r="I311" s="46">
        <v>0.0</v>
      </c>
      <c r="J311" s="3"/>
      <c r="K311" s="56"/>
    </row>
    <row r="312" ht="32.25" customHeight="1">
      <c r="A312" s="55" t="s">
        <v>55</v>
      </c>
      <c r="B312" s="46" t="s">
        <v>5520</v>
      </c>
      <c r="C312" s="55" t="s">
        <v>5544</v>
      </c>
      <c r="D312" s="46">
        <v>1.0</v>
      </c>
      <c r="E312" s="46">
        <v>0.0</v>
      </c>
      <c r="F312" s="46">
        <v>0.0</v>
      </c>
      <c r="G312" s="46">
        <v>0.0</v>
      </c>
      <c r="H312" s="46">
        <v>0.0</v>
      </c>
      <c r="I312" s="46">
        <v>0.0</v>
      </c>
      <c r="J312" s="3"/>
      <c r="K312" s="56"/>
    </row>
    <row r="313" ht="32.25" customHeight="1">
      <c r="A313" s="55" t="s">
        <v>55</v>
      </c>
      <c r="B313" s="46" t="s">
        <v>5547</v>
      </c>
      <c r="C313" s="55" t="s">
        <v>5548</v>
      </c>
      <c r="D313" s="46">
        <v>0.0</v>
      </c>
      <c r="E313" s="46">
        <v>0.0</v>
      </c>
      <c r="F313" s="46">
        <v>45.0</v>
      </c>
      <c r="G313" s="46">
        <v>0.0</v>
      </c>
      <c r="H313" s="46">
        <v>0.0</v>
      </c>
      <c r="I313" s="46">
        <v>9.0</v>
      </c>
      <c r="J313" s="3"/>
      <c r="K313" s="56"/>
    </row>
    <row r="314" ht="32.25" customHeight="1">
      <c r="A314" s="55" t="s">
        <v>55</v>
      </c>
      <c r="B314" s="46" t="s">
        <v>5547</v>
      </c>
      <c r="C314" s="55" t="s">
        <v>5553</v>
      </c>
      <c r="D314" s="46">
        <v>0.0</v>
      </c>
      <c r="E314" s="46">
        <v>0.0</v>
      </c>
      <c r="F314" s="46">
        <v>53.0</v>
      </c>
      <c r="G314" s="46">
        <v>0.0</v>
      </c>
      <c r="H314" s="46">
        <v>0.0</v>
      </c>
      <c r="I314" s="46">
        <v>0.0</v>
      </c>
      <c r="J314" s="3"/>
      <c r="K314" s="56"/>
    </row>
    <row r="315" ht="32.25" customHeight="1">
      <c r="A315" s="55" t="s">
        <v>55</v>
      </c>
      <c r="B315" s="46" t="s">
        <v>5547</v>
      </c>
      <c r="C315" s="55" t="s">
        <v>5555</v>
      </c>
      <c r="D315" s="46">
        <v>0.0</v>
      </c>
      <c r="E315" s="46">
        <v>0.0</v>
      </c>
      <c r="F315" s="46">
        <v>53.0</v>
      </c>
      <c r="G315" s="46">
        <v>0.0</v>
      </c>
      <c r="H315" s="46">
        <v>0.0</v>
      </c>
      <c r="I315" s="46">
        <v>0.0</v>
      </c>
      <c r="J315" s="3"/>
      <c r="K315" s="56"/>
    </row>
    <row r="316" ht="32.25" customHeight="1">
      <c r="A316" s="55" t="s">
        <v>55</v>
      </c>
      <c r="B316" s="46" t="s">
        <v>5547</v>
      </c>
      <c r="C316" s="55" t="s">
        <v>5559</v>
      </c>
      <c r="D316" s="46">
        <v>0.0</v>
      </c>
      <c r="E316" s="46">
        <v>0.0</v>
      </c>
      <c r="F316" s="46">
        <v>38.0</v>
      </c>
      <c r="G316" s="46">
        <v>0.0</v>
      </c>
      <c r="H316" s="46">
        <v>0.0</v>
      </c>
      <c r="I316" s="46">
        <v>0.0</v>
      </c>
      <c r="J316" s="3"/>
      <c r="K316" s="56"/>
    </row>
    <row r="317" ht="32.25" customHeight="1">
      <c r="A317" s="55" t="s">
        <v>55</v>
      </c>
      <c r="B317" s="46" t="s">
        <v>5547</v>
      </c>
      <c r="C317" s="55" t="s">
        <v>5563</v>
      </c>
      <c r="D317" s="46">
        <v>5.0</v>
      </c>
      <c r="E317" s="46">
        <v>0.0</v>
      </c>
      <c r="F317" s="46">
        <v>29.0</v>
      </c>
      <c r="G317" s="46">
        <v>2.0</v>
      </c>
      <c r="H317" s="46">
        <v>0.0</v>
      </c>
      <c r="I317" s="46">
        <v>1.0</v>
      </c>
      <c r="J317" s="3"/>
      <c r="K317" s="56"/>
    </row>
    <row r="318" ht="32.25" customHeight="1">
      <c r="A318" s="55" t="s">
        <v>55</v>
      </c>
      <c r="B318" s="46" t="s">
        <v>5547</v>
      </c>
      <c r="C318" s="55" t="s">
        <v>5565</v>
      </c>
      <c r="D318" s="46">
        <v>0.0</v>
      </c>
      <c r="E318" s="46">
        <v>0.0</v>
      </c>
      <c r="F318" s="46">
        <v>35.0</v>
      </c>
      <c r="G318" s="46">
        <v>0.0</v>
      </c>
      <c r="H318" s="46">
        <v>0.0</v>
      </c>
      <c r="I318" s="46">
        <v>1.0</v>
      </c>
      <c r="J318" s="3"/>
      <c r="K318" s="56"/>
    </row>
    <row r="319" ht="32.25" customHeight="1">
      <c r="A319" s="55" t="s">
        <v>55</v>
      </c>
      <c r="B319" s="46" t="s">
        <v>5547</v>
      </c>
      <c r="C319" s="55" t="s">
        <v>5570</v>
      </c>
      <c r="D319" s="46">
        <v>0.0</v>
      </c>
      <c r="E319" s="46">
        <v>0.0</v>
      </c>
      <c r="F319" s="46">
        <v>29.0</v>
      </c>
      <c r="G319" s="46">
        <v>0.0</v>
      </c>
      <c r="H319" s="46">
        <v>0.0</v>
      </c>
      <c r="I319" s="46">
        <v>4.0</v>
      </c>
      <c r="J319" s="3"/>
      <c r="K319" s="56"/>
    </row>
    <row r="320" ht="32.25" customHeight="1">
      <c r="A320" s="55" t="s">
        <v>55</v>
      </c>
      <c r="B320" s="46" t="s">
        <v>5547</v>
      </c>
      <c r="C320" s="55" t="s">
        <v>5573</v>
      </c>
      <c r="D320" s="46">
        <v>0.0</v>
      </c>
      <c r="E320" s="46">
        <v>0.0</v>
      </c>
      <c r="F320" s="46">
        <v>33.0</v>
      </c>
      <c r="G320" s="46">
        <v>0.0</v>
      </c>
      <c r="H320" s="46">
        <v>0.0</v>
      </c>
      <c r="I320" s="46">
        <v>0.0</v>
      </c>
      <c r="J320" s="3"/>
      <c r="K320" s="56"/>
    </row>
    <row r="321" ht="32.25" customHeight="1">
      <c r="A321" s="55" t="s">
        <v>55</v>
      </c>
      <c r="B321" s="46" t="s">
        <v>5547</v>
      </c>
      <c r="C321" s="55" t="s">
        <v>5575</v>
      </c>
      <c r="D321" s="46">
        <v>0.0</v>
      </c>
      <c r="E321" s="46">
        <v>0.0</v>
      </c>
      <c r="F321" s="46">
        <v>1.0</v>
      </c>
      <c r="G321" s="46">
        <v>0.0</v>
      </c>
      <c r="H321" s="46">
        <v>0.0</v>
      </c>
      <c r="I321" s="46">
        <v>0.0</v>
      </c>
      <c r="J321" s="3"/>
      <c r="K321" s="56"/>
    </row>
    <row r="322" ht="32.25" customHeight="1">
      <c r="A322" s="55" t="s">
        <v>55</v>
      </c>
      <c r="B322" s="46" t="s">
        <v>5547</v>
      </c>
      <c r="C322" s="55" t="s">
        <v>5577</v>
      </c>
      <c r="D322" s="46">
        <v>0.0</v>
      </c>
      <c r="E322" s="46">
        <v>0.0</v>
      </c>
      <c r="F322" s="46">
        <v>1.0</v>
      </c>
      <c r="G322" s="46">
        <v>0.0</v>
      </c>
      <c r="H322" s="46">
        <v>0.0</v>
      </c>
      <c r="I322" s="46">
        <v>0.0</v>
      </c>
      <c r="J322" s="3"/>
      <c r="K322" s="56"/>
    </row>
    <row r="323" ht="32.25" customHeight="1">
      <c r="A323" s="55" t="s">
        <v>55</v>
      </c>
      <c r="B323" s="46" t="s">
        <v>5547</v>
      </c>
      <c r="C323" s="55" t="s">
        <v>5582</v>
      </c>
      <c r="D323" s="46">
        <v>0.0</v>
      </c>
      <c r="E323" s="46">
        <v>0.0</v>
      </c>
      <c r="F323" s="46">
        <v>1.0</v>
      </c>
      <c r="G323" s="46">
        <v>0.0</v>
      </c>
      <c r="H323" s="46">
        <v>0.0</v>
      </c>
      <c r="I323" s="46">
        <v>0.0</v>
      </c>
      <c r="J323" s="3"/>
      <c r="K323" s="56"/>
    </row>
    <row r="324" ht="32.25" customHeight="1">
      <c r="A324" s="55" t="s">
        <v>55</v>
      </c>
      <c r="B324" s="46" t="s">
        <v>5587</v>
      </c>
      <c r="C324" s="55" t="s">
        <v>5589</v>
      </c>
      <c r="D324" s="46">
        <v>0.0</v>
      </c>
      <c r="E324" s="46">
        <v>0.0</v>
      </c>
      <c r="F324" s="46">
        <v>98.0</v>
      </c>
      <c r="G324" s="46">
        <v>0.0</v>
      </c>
      <c r="H324" s="46">
        <v>0.0</v>
      </c>
      <c r="I324" s="46">
        <v>7.0</v>
      </c>
      <c r="J324" s="3"/>
      <c r="K324" s="56"/>
    </row>
    <row r="325" ht="32.25" customHeight="1">
      <c r="A325" s="55" t="s">
        <v>55</v>
      </c>
      <c r="B325" s="46" t="s">
        <v>5587</v>
      </c>
      <c r="C325" s="55" t="s">
        <v>5594</v>
      </c>
      <c r="D325" s="46">
        <v>0.0</v>
      </c>
      <c r="E325" s="46">
        <v>0.0</v>
      </c>
      <c r="F325" s="46">
        <v>75.0</v>
      </c>
      <c r="G325" s="46">
        <v>0.0</v>
      </c>
      <c r="H325" s="46">
        <v>0.0</v>
      </c>
      <c r="I325" s="46">
        <v>0.0</v>
      </c>
      <c r="J325" s="3"/>
      <c r="K325" s="56"/>
    </row>
    <row r="326" ht="32.25" customHeight="1">
      <c r="A326" s="55" t="s">
        <v>55</v>
      </c>
      <c r="B326" s="46" t="s">
        <v>5587</v>
      </c>
      <c r="C326" s="55" t="s">
        <v>5598</v>
      </c>
      <c r="D326" s="46">
        <v>0.0</v>
      </c>
      <c r="E326" s="46">
        <v>0.0</v>
      </c>
      <c r="F326" s="46">
        <v>41.0</v>
      </c>
      <c r="G326" s="46">
        <v>0.0</v>
      </c>
      <c r="H326" s="46">
        <v>0.0</v>
      </c>
      <c r="I326" s="46">
        <v>2.0</v>
      </c>
      <c r="J326" s="3"/>
      <c r="K326" s="56"/>
    </row>
    <row r="327" ht="32.25" customHeight="1">
      <c r="A327" s="55" t="s">
        <v>55</v>
      </c>
      <c r="B327" s="46" t="s">
        <v>5587</v>
      </c>
      <c r="C327" s="55" t="s">
        <v>5602</v>
      </c>
      <c r="D327" s="46">
        <v>1.0</v>
      </c>
      <c r="E327" s="46">
        <v>0.0</v>
      </c>
      <c r="F327" s="46">
        <v>35.0</v>
      </c>
      <c r="G327" s="46">
        <v>0.0</v>
      </c>
      <c r="H327" s="46">
        <v>0.0</v>
      </c>
      <c r="I327" s="46">
        <v>0.0</v>
      </c>
      <c r="J327" s="3"/>
      <c r="K327" s="56"/>
    </row>
    <row r="328" ht="32.25" customHeight="1">
      <c r="A328" s="55" t="s">
        <v>55</v>
      </c>
      <c r="B328" s="46" t="s">
        <v>5587</v>
      </c>
      <c r="C328" s="55" t="s">
        <v>5607</v>
      </c>
      <c r="D328" s="46">
        <v>0.0</v>
      </c>
      <c r="E328" s="46">
        <v>0.0</v>
      </c>
      <c r="F328" s="46">
        <v>34.0</v>
      </c>
      <c r="G328" s="46">
        <v>0.0</v>
      </c>
      <c r="H328" s="46">
        <v>0.0</v>
      </c>
      <c r="I328" s="46">
        <v>0.0</v>
      </c>
      <c r="J328" s="3"/>
      <c r="K328" s="56"/>
    </row>
    <row r="329" ht="32.25" customHeight="1">
      <c r="A329" s="55" t="s">
        <v>55</v>
      </c>
      <c r="B329" s="46" t="s">
        <v>5587</v>
      </c>
      <c r="C329" s="55" t="s">
        <v>5610</v>
      </c>
      <c r="D329" s="46">
        <v>0.0</v>
      </c>
      <c r="E329" s="46">
        <v>0.0</v>
      </c>
      <c r="F329" s="46">
        <v>16.0</v>
      </c>
      <c r="G329" s="46">
        <v>0.0</v>
      </c>
      <c r="H329" s="46">
        <v>0.0</v>
      </c>
      <c r="I329" s="46">
        <v>7.0</v>
      </c>
      <c r="J329" s="3"/>
      <c r="K329" s="56"/>
    </row>
    <row r="330" ht="32.25" customHeight="1">
      <c r="A330" s="55" t="s">
        <v>55</v>
      </c>
      <c r="B330" s="46" t="s">
        <v>5587</v>
      </c>
      <c r="C330" s="55" t="s">
        <v>5616</v>
      </c>
      <c r="D330" s="46">
        <v>0.0</v>
      </c>
      <c r="E330" s="46">
        <v>0.0</v>
      </c>
      <c r="F330" s="46">
        <v>1.0</v>
      </c>
      <c r="G330" s="46">
        <v>0.0</v>
      </c>
      <c r="H330" s="46">
        <v>0.0</v>
      </c>
      <c r="I330" s="46">
        <v>0.0</v>
      </c>
      <c r="J330" s="3"/>
      <c r="K330" s="56"/>
    </row>
    <row r="331" ht="32.25" customHeight="1">
      <c r="A331" s="55" t="s">
        <v>55</v>
      </c>
      <c r="B331" s="46" t="s">
        <v>5620</v>
      </c>
      <c r="C331" s="55" t="s">
        <v>5622</v>
      </c>
      <c r="D331" s="46">
        <v>0.0</v>
      </c>
      <c r="E331" s="46">
        <v>0.0</v>
      </c>
      <c r="F331" s="46">
        <v>54.0</v>
      </c>
      <c r="G331" s="46">
        <v>0.0</v>
      </c>
      <c r="H331" s="46">
        <v>0.0</v>
      </c>
      <c r="I331" s="46">
        <v>0.0</v>
      </c>
      <c r="J331" s="3"/>
      <c r="K331" s="56"/>
    </row>
    <row r="332" ht="32.25" customHeight="1">
      <c r="A332" s="55" t="s">
        <v>55</v>
      </c>
      <c r="B332" s="46" t="s">
        <v>5620</v>
      </c>
      <c r="C332" s="55" t="s">
        <v>5629</v>
      </c>
      <c r="D332" s="46">
        <v>0.0</v>
      </c>
      <c r="E332" s="46">
        <v>0.0</v>
      </c>
      <c r="F332" s="46">
        <v>48.0</v>
      </c>
      <c r="G332" s="46">
        <v>0.0</v>
      </c>
      <c r="H332" s="46">
        <v>0.0</v>
      </c>
      <c r="I332" s="46">
        <v>1.0</v>
      </c>
      <c r="J332" s="3"/>
      <c r="K332" s="56"/>
    </row>
    <row r="333" ht="32.25" customHeight="1">
      <c r="A333" s="55" t="s">
        <v>55</v>
      </c>
      <c r="B333" s="46" t="s">
        <v>5620</v>
      </c>
      <c r="C333" s="55" t="s">
        <v>5632</v>
      </c>
      <c r="D333" s="46">
        <v>0.0</v>
      </c>
      <c r="E333" s="46">
        <v>0.0</v>
      </c>
      <c r="F333" s="46">
        <v>38.0</v>
      </c>
      <c r="G333" s="46">
        <v>0.0</v>
      </c>
      <c r="H333" s="46">
        <v>0.0</v>
      </c>
      <c r="I333" s="46">
        <v>1.0</v>
      </c>
      <c r="J333" s="3"/>
      <c r="K333" s="56"/>
    </row>
    <row r="334" ht="32.25" customHeight="1">
      <c r="A334" s="55" t="s">
        <v>55</v>
      </c>
      <c r="B334" s="46" t="s">
        <v>5620</v>
      </c>
      <c r="C334" s="55" t="s">
        <v>5635</v>
      </c>
      <c r="D334" s="46">
        <v>0.0</v>
      </c>
      <c r="E334" s="46">
        <v>0.0</v>
      </c>
      <c r="F334" s="46">
        <v>36.0</v>
      </c>
      <c r="G334" s="46">
        <v>0.0</v>
      </c>
      <c r="H334" s="46">
        <v>0.0</v>
      </c>
      <c r="I334" s="46">
        <v>1.0</v>
      </c>
      <c r="J334" s="3"/>
      <c r="K334" s="56"/>
    </row>
    <row r="335" ht="32.25" customHeight="1">
      <c r="A335" s="55" t="s">
        <v>55</v>
      </c>
      <c r="B335" s="46" t="s">
        <v>5620</v>
      </c>
      <c r="C335" s="55" t="s">
        <v>5639</v>
      </c>
      <c r="D335" s="46">
        <v>0.0</v>
      </c>
      <c r="E335" s="46">
        <v>0.0</v>
      </c>
      <c r="F335" s="46">
        <v>25.0</v>
      </c>
      <c r="G335" s="46">
        <v>0.0</v>
      </c>
      <c r="H335" s="46">
        <v>0.0</v>
      </c>
      <c r="I335" s="46">
        <v>11.0</v>
      </c>
      <c r="J335" s="3"/>
      <c r="K335" s="56"/>
    </row>
    <row r="336" ht="32.25" customHeight="1">
      <c r="A336" s="55" t="s">
        <v>55</v>
      </c>
      <c r="B336" s="46" t="s">
        <v>5620</v>
      </c>
      <c r="C336" s="55" t="s">
        <v>5643</v>
      </c>
      <c r="D336" s="46">
        <v>0.0</v>
      </c>
      <c r="E336" s="46">
        <v>0.0</v>
      </c>
      <c r="F336" s="46">
        <v>21.0</v>
      </c>
      <c r="G336" s="46">
        <v>0.0</v>
      </c>
      <c r="H336" s="46">
        <v>0.0</v>
      </c>
      <c r="I336" s="46">
        <v>12.0</v>
      </c>
      <c r="J336" s="3"/>
      <c r="K336" s="56"/>
    </row>
    <row r="337" ht="32.25" customHeight="1">
      <c r="A337" s="55" t="s">
        <v>55</v>
      </c>
      <c r="B337" s="46" t="s">
        <v>5620</v>
      </c>
      <c r="C337" s="55" t="s">
        <v>5646</v>
      </c>
      <c r="D337" s="46">
        <v>0.0</v>
      </c>
      <c r="E337" s="46">
        <v>0.0</v>
      </c>
      <c r="F337" s="46">
        <v>29.0</v>
      </c>
      <c r="G337" s="46">
        <v>0.0</v>
      </c>
      <c r="H337" s="46">
        <v>0.0</v>
      </c>
      <c r="I337" s="46">
        <v>3.0</v>
      </c>
      <c r="J337" s="3"/>
      <c r="K337" s="56"/>
    </row>
    <row r="338" ht="32.25" customHeight="1">
      <c r="A338" s="55" t="s">
        <v>55</v>
      </c>
      <c r="B338" s="46" t="s">
        <v>5620</v>
      </c>
      <c r="C338" s="55" t="s">
        <v>5648</v>
      </c>
      <c r="D338" s="46">
        <v>0.0</v>
      </c>
      <c r="E338" s="46">
        <v>0.0</v>
      </c>
      <c r="F338" s="46">
        <v>30.0</v>
      </c>
      <c r="G338" s="46">
        <v>0.0</v>
      </c>
      <c r="H338" s="46">
        <v>0.0</v>
      </c>
      <c r="I338" s="46">
        <v>0.0</v>
      </c>
      <c r="J338" s="3"/>
      <c r="K338" s="56"/>
    </row>
    <row r="339" ht="32.25" customHeight="1">
      <c r="A339" s="55" t="s">
        <v>55</v>
      </c>
      <c r="B339" s="46" t="s">
        <v>5620</v>
      </c>
      <c r="C339" s="55" t="s">
        <v>5652</v>
      </c>
      <c r="D339" s="46">
        <v>0.0</v>
      </c>
      <c r="E339" s="46">
        <v>0.0</v>
      </c>
      <c r="F339" s="46">
        <v>26.0</v>
      </c>
      <c r="G339" s="46">
        <v>0.0</v>
      </c>
      <c r="H339" s="46">
        <v>0.0</v>
      </c>
      <c r="I339" s="46">
        <v>3.0</v>
      </c>
      <c r="J339" s="3"/>
      <c r="K339" s="56"/>
    </row>
    <row r="340" ht="32.25" customHeight="1">
      <c r="A340" s="55" t="s">
        <v>55</v>
      </c>
      <c r="B340" s="46" t="s">
        <v>5620</v>
      </c>
      <c r="C340" s="55" t="s">
        <v>5657</v>
      </c>
      <c r="D340" s="46">
        <v>0.0</v>
      </c>
      <c r="E340" s="46">
        <v>0.0</v>
      </c>
      <c r="F340" s="46">
        <v>28.0</v>
      </c>
      <c r="G340" s="46">
        <v>0.0</v>
      </c>
      <c r="H340" s="46">
        <v>0.0</v>
      </c>
      <c r="I340" s="46">
        <v>0.0</v>
      </c>
      <c r="J340" s="3"/>
      <c r="K340" s="56"/>
    </row>
    <row r="341" ht="32.25" customHeight="1">
      <c r="A341" s="55" t="s">
        <v>55</v>
      </c>
      <c r="B341" s="46" t="s">
        <v>5620</v>
      </c>
      <c r="C341" s="55" t="s">
        <v>5661</v>
      </c>
      <c r="D341" s="46">
        <v>0.0</v>
      </c>
      <c r="E341" s="46">
        <v>0.0</v>
      </c>
      <c r="F341" s="46">
        <v>24.0</v>
      </c>
      <c r="G341" s="46">
        <v>0.0</v>
      </c>
      <c r="H341" s="46">
        <v>0.0</v>
      </c>
      <c r="I341" s="46">
        <v>0.0</v>
      </c>
      <c r="J341" s="3"/>
      <c r="K341" s="56"/>
    </row>
    <row r="342" ht="32.25" customHeight="1">
      <c r="A342" s="55" t="s">
        <v>55</v>
      </c>
      <c r="B342" s="46" t="s">
        <v>5620</v>
      </c>
      <c r="C342" s="55" t="s">
        <v>5664</v>
      </c>
      <c r="D342" s="46">
        <v>0.0</v>
      </c>
      <c r="E342" s="46">
        <v>0.0</v>
      </c>
      <c r="F342" s="46">
        <v>23.0</v>
      </c>
      <c r="G342" s="46">
        <v>0.0</v>
      </c>
      <c r="H342" s="46">
        <v>0.0</v>
      </c>
      <c r="I342" s="46">
        <v>0.0</v>
      </c>
      <c r="J342" s="3"/>
      <c r="K342" s="56"/>
    </row>
    <row r="343" ht="32.25" customHeight="1">
      <c r="A343" s="55" t="s">
        <v>55</v>
      </c>
      <c r="B343" s="46" t="s">
        <v>5620</v>
      </c>
      <c r="C343" s="55" t="s">
        <v>5667</v>
      </c>
      <c r="D343" s="46">
        <v>0.0</v>
      </c>
      <c r="E343" s="46">
        <v>0.0</v>
      </c>
      <c r="F343" s="46">
        <v>19.0</v>
      </c>
      <c r="G343" s="46">
        <v>0.0</v>
      </c>
      <c r="H343" s="46">
        <v>0.0</v>
      </c>
      <c r="I343" s="46">
        <v>0.0</v>
      </c>
      <c r="J343" s="3"/>
      <c r="K343" s="56"/>
    </row>
    <row r="344" ht="32.25" customHeight="1">
      <c r="A344" s="55" t="s">
        <v>55</v>
      </c>
      <c r="B344" s="46" t="s">
        <v>5620</v>
      </c>
      <c r="C344" s="55" t="s">
        <v>5670</v>
      </c>
      <c r="D344" s="46">
        <v>0.0</v>
      </c>
      <c r="E344" s="46">
        <v>0.0</v>
      </c>
      <c r="F344" s="46">
        <v>14.0</v>
      </c>
      <c r="G344" s="46">
        <v>0.0</v>
      </c>
      <c r="H344" s="46">
        <v>0.0</v>
      </c>
      <c r="I344" s="46">
        <v>3.0</v>
      </c>
      <c r="J344" s="3"/>
      <c r="K344" s="56"/>
    </row>
    <row r="345" ht="32.25" customHeight="1">
      <c r="A345" s="55" t="s">
        <v>55</v>
      </c>
      <c r="B345" s="46" t="s">
        <v>5620</v>
      </c>
      <c r="C345" s="55" t="s">
        <v>5676</v>
      </c>
      <c r="D345" s="46">
        <v>0.0</v>
      </c>
      <c r="E345" s="46">
        <v>0.0</v>
      </c>
      <c r="F345" s="46">
        <v>10.0</v>
      </c>
      <c r="G345" s="46">
        <v>0.0</v>
      </c>
      <c r="H345" s="46">
        <v>0.0</v>
      </c>
      <c r="I345" s="46">
        <v>2.0</v>
      </c>
      <c r="J345" s="3"/>
      <c r="K345" s="56"/>
    </row>
    <row r="346" ht="32.25" customHeight="1">
      <c r="A346" s="55" t="s">
        <v>55</v>
      </c>
      <c r="B346" s="46" t="s">
        <v>5620</v>
      </c>
      <c r="C346" s="55" t="s">
        <v>5679</v>
      </c>
      <c r="D346" s="46">
        <v>0.0</v>
      </c>
      <c r="E346" s="46">
        <v>0.0</v>
      </c>
      <c r="F346" s="46">
        <v>2.0</v>
      </c>
      <c r="G346" s="46">
        <v>0.0</v>
      </c>
      <c r="H346" s="46">
        <v>0.0</v>
      </c>
      <c r="I346" s="46">
        <v>0.0</v>
      </c>
      <c r="J346" s="3"/>
      <c r="K346" s="56"/>
    </row>
    <row r="347" ht="32.25" customHeight="1">
      <c r="A347" s="55" t="s">
        <v>55</v>
      </c>
      <c r="B347" s="46" t="s">
        <v>5620</v>
      </c>
      <c r="C347" s="55" t="s">
        <v>5681</v>
      </c>
      <c r="D347" s="46">
        <v>0.0</v>
      </c>
      <c r="E347" s="46">
        <v>0.0</v>
      </c>
      <c r="F347" s="46">
        <v>1.0</v>
      </c>
      <c r="G347" s="46">
        <v>0.0</v>
      </c>
      <c r="H347" s="46">
        <v>0.0</v>
      </c>
      <c r="I347" s="46">
        <v>0.0</v>
      </c>
      <c r="J347" s="3"/>
      <c r="K347" s="56"/>
    </row>
    <row r="348" ht="32.25" customHeight="1">
      <c r="A348" s="55" t="s">
        <v>55</v>
      </c>
      <c r="B348" s="46" t="s">
        <v>5620</v>
      </c>
      <c r="C348" s="55" t="s">
        <v>5685</v>
      </c>
      <c r="D348" s="46">
        <v>0.0</v>
      </c>
      <c r="E348" s="46">
        <v>0.0</v>
      </c>
      <c r="F348" s="46">
        <v>1.0</v>
      </c>
      <c r="G348" s="46">
        <v>0.0</v>
      </c>
      <c r="H348" s="46">
        <v>0.0</v>
      </c>
      <c r="I348" s="46">
        <v>0.0</v>
      </c>
      <c r="J348" s="3"/>
      <c r="K348" s="56"/>
    </row>
    <row r="349" ht="32.25" customHeight="1">
      <c r="A349" s="55" t="s">
        <v>55</v>
      </c>
      <c r="B349" s="46" t="s">
        <v>5689</v>
      </c>
      <c r="C349" s="55" t="s">
        <v>5690</v>
      </c>
      <c r="D349" s="46">
        <v>0.0</v>
      </c>
      <c r="E349" s="46">
        <v>0.0</v>
      </c>
      <c r="F349" s="46">
        <v>86.0</v>
      </c>
      <c r="G349" s="46">
        <v>0.0</v>
      </c>
      <c r="H349" s="46">
        <v>0.0</v>
      </c>
      <c r="I349" s="46">
        <v>0.0</v>
      </c>
      <c r="J349" s="3"/>
      <c r="K349" s="56"/>
    </row>
    <row r="350" ht="32.25" customHeight="1">
      <c r="A350" s="55" t="s">
        <v>55</v>
      </c>
      <c r="B350" s="46" t="s">
        <v>5689</v>
      </c>
      <c r="C350" s="55" t="s">
        <v>5693</v>
      </c>
      <c r="D350" s="46">
        <v>0.0</v>
      </c>
      <c r="E350" s="46">
        <v>0.0</v>
      </c>
      <c r="F350" s="46">
        <v>83.0</v>
      </c>
      <c r="G350" s="46">
        <v>0.0</v>
      </c>
      <c r="H350" s="46">
        <v>0.0</v>
      </c>
      <c r="I350" s="46">
        <v>0.0</v>
      </c>
      <c r="J350" s="3"/>
      <c r="K350" s="56"/>
    </row>
    <row r="351" ht="32.25" customHeight="1">
      <c r="A351" s="55" t="s">
        <v>55</v>
      </c>
      <c r="B351" s="46" t="s">
        <v>5689</v>
      </c>
      <c r="C351" s="55" t="s">
        <v>5696</v>
      </c>
      <c r="D351" s="46">
        <v>0.0</v>
      </c>
      <c r="E351" s="46">
        <v>0.0</v>
      </c>
      <c r="F351" s="46">
        <v>73.0</v>
      </c>
      <c r="G351" s="46">
        <v>0.0</v>
      </c>
      <c r="H351" s="46">
        <v>0.0</v>
      </c>
      <c r="I351" s="46">
        <v>0.0</v>
      </c>
      <c r="J351" s="3"/>
      <c r="K351" s="56"/>
    </row>
    <row r="352" ht="32.25" customHeight="1">
      <c r="A352" s="55" t="s">
        <v>55</v>
      </c>
      <c r="B352" s="46" t="s">
        <v>5689</v>
      </c>
      <c r="C352" s="55" t="s">
        <v>5700</v>
      </c>
      <c r="D352" s="46">
        <v>0.0</v>
      </c>
      <c r="E352" s="46">
        <v>0.0</v>
      </c>
      <c r="F352" s="46">
        <v>61.0</v>
      </c>
      <c r="G352" s="46">
        <v>0.0</v>
      </c>
      <c r="H352" s="46">
        <v>0.0</v>
      </c>
      <c r="I352" s="46">
        <v>0.0</v>
      </c>
      <c r="J352" s="3"/>
      <c r="K352" s="56"/>
    </row>
    <row r="353" ht="32.25" customHeight="1">
      <c r="A353" s="55" t="s">
        <v>55</v>
      </c>
      <c r="B353" s="46" t="s">
        <v>5689</v>
      </c>
      <c r="C353" s="55" t="s">
        <v>5702</v>
      </c>
      <c r="D353" s="46">
        <v>0.0</v>
      </c>
      <c r="E353" s="46">
        <v>0.0</v>
      </c>
      <c r="F353" s="46">
        <v>45.0</v>
      </c>
      <c r="G353" s="46">
        <v>0.0</v>
      </c>
      <c r="H353" s="46">
        <v>0.0</v>
      </c>
      <c r="I353" s="46">
        <v>0.0</v>
      </c>
      <c r="J353" s="3"/>
      <c r="K353" s="56"/>
    </row>
    <row r="354" ht="32.25" customHeight="1">
      <c r="A354" s="55" t="s">
        <v>55</v>
      </c>
      <c r="B354" s="46" t="s">
        <v>5689</v>
      </c>
      <c r="C354" s="55" t="s">
        <v>5707</v>
      </c>
      <c r="D354" s="46">
        <v>0.0</v>
      </c>
      <c r="E354" s="46">
        <v>0.0</v>
      </c>
      <c r="F354" s="46">
        <v>43.0</v>
      </c>
      <c r="G354" s="46">
        <v>0.0</v>
      </c>
      <c r="H354" s="46">
        <v>0.0</v>
      </c>
      <c r="I354" s="46">
        <v>0.0</v>
      </c>
      <c r="J354" s="3"/>
      <c r="K354" s="56"/>
    </row>
    <row r="355" ht="32.25" customHeight="1">
      <c r="A355" s="55" t="s">
        <v>55</v>
      </c>
      <c r="B355" s="46" t="s">
        <v>5689</v>
      </c>
      <c r="C355" s="55" t="s">
        <v>5710</v>
      </c>
      <c r="D355" s="46">
        <v>0.0</v>
      </c>
      <c r="E355" s="46">
        <v>0.0</v>
      </c>
      <c r="F355" s="46">
        <v>26.0</v>
      </c>
      <c r="G355" s="46">
        <v>0.0</v>
      </c>
      <c r="H355" s="46">
        <v>0.0</v>
      </c>
      <c r="I355" s="46">
        <v>0.0</v>
      </c>
      <c r="J355" s="3"/>
      <c r="K355" s="56"/>
    </row>
    <row r="356" ht="32.25" customHeight="1">
      <c r="A356" s="55" t="s">
        <v>55</v>
      </c>
      <c r="B356" s="46" t="s">
        <v>5689</v>
      </c>
      <c r="C356" s="55" t="s">
        <v>5715</v>
      </c>
      <c r="D356" s="46">
        <v>0.0</v>
      </c>
      <c r="E356" s="46">
        <v>0.0</v>
      </c>
      <c r="F356" s="46">
        <v>18.0</v>
      </c>
      <c r="G356" s="46">
        <v>0.0</v>
      </c>
      <c r="H356" s="46">
        <v>0.0</v>
      </c>
      <c r="I356" s="46">
        <v>0.0</v>
      </c>
      <c r="J356" s="3"/>
      <c r="K356" s="56"/>
    </row>
    <row r="357" ht="32.25" customHeight="1">
      <c r="A357" s="55" t="s">
        <v>55</v>
      </c>
      <c r="B357" s="46" t="s">
        <v>5689</v>
      </c>
      <c r="C357" s="55" t="s">
        <v>5718</v>
      </c>
      <c r="D357" s="46">
        <v>0.0</v>
      </c>
      <c r="E357" s="46">
        <v>0.0</v>
      </c>
      <c r="F357" s="46">
        <v>16.0</v>
      </c>
      <c r="G357" s="46">
        <v>0.0</v>
      </c>
      <c r="H357" s="46">
        <v>0.0</v>
      </c>
      <c r="I357" s="46">
        <v>0.0</v>
      </c>
      <c r="J357" s="3"/>
      <c r="K357" s="56"/>
    </row>
    <row r="358" ht="32.25" customHeight="1">
      <c r="A358" s="55" t="s">
        <v>55</v>
      </c>
      <c r="B358" s="46" t="s">
        <v>5689</v>
      </c>
      <c r="C358" s="55" t="s">
        <v>5722</v>
      </c>
      <c r="D358" s="46">
        <v>0.0</v>
      </c>
      <c r="E358" s="46">
        <v>0.0</v>
      </c>
      <c r="F358" s="46">
        <v>9.0</v>
      </c>
      <c r="G358" s="46">
        <v>0.0</v>
      </c>
      <c r="H358" s="46">
        <v>0.0</v>
      </c>
      <c r="I358" s="46">
        <v>0.0</v>
      </c>
      <c r="J358" s="3"/>
      <c r="K358" s="56"/>
    </row>
    <row r="359" ht="32.25" customHeight="1">
      <c r="A359" s="55" t="s">
        <v>55</v>
      </c>
      <c r="B359" s="46" t="s">
        <v>5689</v>
      </c>
      <c r="C359" s="55" t="s">
        <v>5725</v>
      </c>
      <c r="D359" s="46">
        <v>0.0</v>
      </c>
      <c r="E359" s="46">
        <v>0.0</v>
      </c>
      <c r="F359" s="46">
        <v>1.0</v>
      </c>
      <c r="G359" s="46">
        <v>0.0</v>
      </c>
      <c r="H359" s="46">
        <v>0.0</v>
      </c>
      <c r="I359" s="46">
        <v>1.0</v>
      </c>
      <c r="J359" s="3"/>
      <c r="K359" s="56"/>
    </row>
    <row r="360" ht="32.25" customHeight="1">
      <c r="A360" s="55" t="s">
        <v>55</v>
      </c>
      <c r="B360" s="46" t="s">
        <v>5689</v>
      </c>
      <c r="C360" s="55" t="s">
        <v>5729</v>
      </c>
      <c r="D360" s="46">
        <v>0.0</v>
      </c>
      <c r="E360" s="46">
        <v>0.0</v>
      </c>
      <c r="F360" s="46">
        <v>1.0</v>
      </c>
      <c r="G360" s="46">
        <v>0.0</v>
      </c>
      <c r="H360" s="46">
        <v>0.0</v>
      </c>
      <c r="I360" s="46">
        <v>0.0</v>
      </c>
      <c r="J360" s="3"/>
      <c r="K360" s="56"/>
    </row>
    <row r="361" ht="32.25" customHeight="1">
      <c r="A361" s="55" t="s">
        <v>55</v>
      </c>
      <c r="B361" s="46" t="s">
        <v>5732</v>
      </c>
      <c r="C361" s="55" t="s">
        <v>5733</v>
      </c>
      <c r="D361" s="46">
        <v>0.0</v>
      </c>
      <c r="E361" s="46">
        <v>0.0</v>
      </c>
      <c r="F361" s="46">
        <v>33.0</v>
      </c>
      <c r="G361" s="46">
        <v>0.0</v>
      </c>
      <c r="H361" s="46">
        <v>0.0</v>
      </c>
      <c r="I361" s="46">
        <v>4.0</v>
      </c>
      <c r="J361" s="3"/>
      <c r="K361" s="56"/>
    </row>
    <row r="362" ht="32.25" customHeight="1">
      <c r="A362" s="55" t="s">
        <v>55</v>
      </c>
      <c r="B362" s="46" t="s">
        <v>5732</v>
      </c>
      <c r="C362" s="55" t="s">
        <v>5738</v>
      </c>
      <c r="D362" s="46">
        <v>0.0</v>
      </c>
      <c r="E362" s="46">
        <v>0.0</v>
      </c>
      <c r="F362" s="46">
        <v>37.0</v>
      </c>
      <c r="G362" s="46">
        <v>0.0</v>
      </c>
      <c r="H362" s="46">
        <v>0.0</v>
      </c>
      <c r="I362" s="46">
        <v>0.0</v>
      </c>
      <c r="J362" s="3"/>
      <c r="K362" s="56"/>
    </row>
    <row r="363" ht="32.25" customHeight="1">
      <c r="A363" s="55" t="s">
        <v>55</v>
      </c>
      <c r="B363" s="46" t="s">
        <v>5732</v>
      </c>
      <c r="C363" s="55" t="s">
        <v>5741</v>
      </c>
      <c r="D363" s="46">
        <v>0.0</v>
      </c>
      <c r="E363" s="46">
        <v>0.0</v>
      </c>
      <c r="F363" s="46">
        <v>30.0</v>
      </c>
      <c r="G363" s="46">
        <v>0.0</v>
      </c>
      <c r="H363" s="46">
        <v>0.0</v>
      </c>
      <c r="I363" s="46">
        <v>0.0</v>
      </c>
      <c r="J363" s="3"/>
      <c r="K363" s="56"/>
    </row>
    <row r="364" ht="32.25" customHeight="1">
      <c r="A364" s="55" t="s">
        <v>55</v>
      </c>
      <c r="B364" s="46" t="s">
        <v>5732</v>
      </c>
      <c r="C364" s="55" t="s">
        <v>5744</v>
      </c>
      <c r="D364" s="46">
        <v>0.0</v>
      </c>
      <c r="E364" s="46">
        <v>0.0</v>
      </c>
      <c r="F364" s="46">
        <v>26.0</v>
      </c>
      <c r="G364" s="46">
        <v>0.0</v>
      </c>
      <c r="H364" s="46">
        <v>0.0</v>
      </c>
      <c r="I364" s="46">
        <v>0.0</v>
      </c>
      <c r="J364" s="3"/>
      <c r="K364" s="56"/>
    </row>
    <row r="365" ht="32.25" customHeight="1">
      <c r="A365" s="55" t="s">
        <v>55</v>
      </c>
      <c r="B365" s="46" t="s">
        <v>5732</v>
      </c>
      <c r="C365" s="55" t="s">
        <v>5748</v>
      </c>
      <c r="D365" s="46">
        <v>0.0</v>
      </c>
      <c r="E365" s="46">
        <v>0.0</v>
      </c>
      <c r="F365" s="46">
        <v>26.0</v>
      </c>
      <c r="G365" s="46">
        <v>0.0</v>
      </c>
      <c r="H365" s="46">
        <v>0.0</v>
      </c>
      <c r="I365" s="46">
        <v>0.0</v>
      </c>
      <c r="J365" s="3"/>
      <c r="K365" s="56"/>
    </row>
    <row r="366" ht="32.25" customHeight="1">
      <c r="A366" s="55" t="s">
        <v>55</v>
      </c>
      <c r="B366" s="46" t="s">
        <v>5732</v>
      </c>
      <c r="C366" s="55" t="s">
        <v>5753</v>
      </c>
      <c r="D366" s="46">
        <v>0.0</v>
      </c>
      <c r="E366" s="46">
        <v>0.0</v>
      </c>
      <c r="F366" s="46">
        <v>24.0</v>
      </c>
      <c r="G366" s="46">
        <v>0.0</v>
      </c>
      <c r="H366" s="46">
        <v>0.0</v>
      </c>
      <c r="I366" s="46">
        <v>0.0</v>
      </c>
      <c r="J366" s="3"/>
      <c r="K366" s="56"/>
    </row>
    <row r="367" ht="32.25" customHeight="1">
      <c r="A367" s="55" t="s">
        <v>55</v>
      </c>
      <c r="B367" s="46" t="s">
        <v>5732</v>
      </c>
      <c r="C367" s="55" t="s">
        <v>5756</v>
      </c>
      <c r="D367" s="46">
        <v>0.0</v>
      </c>
      <c r="E367" s="46">
        <v>0.0</v>
      </c>
      <c r="F367" s="46">
        <v>19.0</v>
      </c>
      <c r="G367" s="46">
        <v>0.0</v>
      </c>
      <c r="H367" s="46">
        <v>0.0</v>
      </c>
      <c r="I367" s="46">
        <v>0.0</v>
      </c>
      <c r="J367" s="3"/>
      <c r="K367" s="56"/>
    </row>
    <row r="368" ht="32.25" customHeight="1">
      <c r="A368" s="55" t="s">
        <v>55</v>
      </c>
      <c r="B368" s="46" t="s">
        <v>5732</v>
      </c>
      <c r="C368" s="55" t="s">
        <v>5759</v>
      </c>
      <c r="D368" s="46">
        <v>0.0</v>
      </c>
      <c r="E368" s="46">
        <v>0.0</v>
      </c>
      <c r="F368" s="46">
        <v>18.0</v>
      </c>
      <c r="G368" s="46">
        <v>0.0</v>
      </c>
      <c r="H368" s="46">
        <v>0.0</v>
      </c>
      <c r="I368" s="46">
        <v>0.0</v>
      </c>
      <c r="J368" s="3"/>
      <c r="K368" s="56"/>
    </row>
    <row r="369" ht="32.25" customHeight="1">
      <c r="A369" s="55" t="s">
        <v>55</v>
      </c>
      <c r="B369" s="46" t="s">
        <v>5732</v>
      </c>
      <c r="C369" s="55" t="s">
        <v>5763</v>
      </c>
      <c r="D369" s="46">
        <v>0.0</v>
      </c>
      <c r="E369" s="46">
        <v>0.0</v>
      </c>
      <c r="F369" s="46">
        <v>17.0</v>
      </c>
      <c r="G369" s="46">
        <v>1.0</v>
      </c>
      <c r="H369" s="46">
        <v>0.0</v>
      </c>
      <c r="I369" s="46">
        <v>0.0</v>
      </c>
      <c r="J369" s="3"/>
      <c r="K369" s="56"/>
    </row>
    <row r="370" ht="32.25" customHeight="1">
      <c r="A370" s="55" t="s">
        <v>55</v>
      </c>
      <c r="B370" s="46" t="s">
        <v>5732</v>
      </c>
      <c r="C370" s="55" t="s">
        <v>5766</v>
      </c>
      <c r="D370" s="46">
        <v>0.0</v>
      </c>
      <c r="E370" s="46">
        <v>0.0</v>
      </c>
      <c r="F370" s="46">
        <v>1.0</v>
      </c>
      <c r="G370" s="46">
        <v>0.0</v>
      </c>
      <c r="H370" s="46">
        <v>0.0</v>
      </c>
      <c r="I370" s="46">
        <v>0.0</v>
      </c>
      <c r="J370" s="3"/>
      <c r="K370" s="56"/>
    </row>
    <row r="371" ht="32.25" customHeight="1">
      <c r="A371" s="55" t="s">
        <v>55</v>
      </c>
      <c r="B371" s="46" t="s">
        <v>5732</v>
      </c>
      <c r="C371" s="55" t="s">
        <v>5770</v>
      </c>
      <c r="D371" s="46">
        <v>0.0</v>
      </c>
      <c r="E371" s="46">
        <v>0.0</v>
      </c>
      <c r="F371" s="46">
        <v>0.0</v>
      </c>
      <c r="G371" s="46">
        <v>0.0</v>
      </c>
      <c r="H371" s="46">
        <v>0.0</v>
      </c>
      <c r="I371" s="46">
        <v>1.0</v>
      </c>
      <c r="J371" s="3"/>
      <c r="K371" s="56"/>
    </row>
    <row r="372" ht="32.25" customHeight="1">
      <c r="A372" s="55" t="s">
        <v>55</v>
      </c>
      <c r="B372" s="46" t="s">
        <v>5732</v>
      </c>
      <c r="C372" s="55" t="s">
        <v>5773</v>
      </c>
      <c r="D372" s="46">
        <v>0.0</v>
      </c>
      <c r="E372" s="46">
        <v>0.0</v>
      </c>
      <c r="F372" s="46">
        <v>0.0</v>
      </c>
      <c r="G372" s="46">
        <v>0.0</v>
      </c>
      <c r="H372" s="46">
        <v>0.0</v>
      </c>
      <c r="I372" s="46">
        <v>1.0</v>
      </c>
      <c r="J372" s="3"/>
      <c r="K372" s="56"/>
    </row>
    <row r="373" ht="32.25" customHeight="1">
      <c r="A373" s="55" t="s">
        <v>55</v>
      </c>
      <c r="B373" s="46" t="s">
        <v>5732</v>
      </c>
      <c r="C373" s="55" t="s">
        <v>5777</v>
      </c>
      <c r="D373" s="46">
        <v>0.0</v>
      </c>
      <c r="E373" s="46">
        <v>0.0</v>
      </c>
      <c r="F373" s="46">
        <v>0.0</v>
      </c>
      <c r="G373" s="46">
        <v>0.0</v>
      </c>
      <c r="H373" s="46">
        <v>0.0</v>
      </c>
      <c r="I373" s="46">
        <v>1.0</v>
      </c>
      <c r="J373" s="3"/>
      <c r="K373" s="56"/>
    </row>
    <row r="374" ht="32.25" customHeight="1">
      <c r="A374" s="55" t="s">
        <v>55</v>
      </c>
      <c r="B374" s="46" t="s">
        <v>5779</v>
      </c>
      <c r="C374" s="55" t="s">
        <v>5781</v>
      </c>
      <c r="D374" s="46">
        <v>0.0</v>
      </c>
      <c r="E374" s="46">
        <v>5.0</v>
      </c>
      <c r="F374" s="46">
        <v>82.0</v>
      </c>
      <c r="G374" s="46">
        <v>0.0</v>
      </c>
      <c r="H374" s="46">
        <v>0.0</v>
      </c>
      <c r="I374" s="46">
        <v>21.0</v>
      </c>
      <c r="J374" s="3"/>
      <c r="K374" s="56"/>
    </row>
    <row r="375" ht="32.25" customHeight="1">
      <c r="A375" s="55" t="s">
        <v>55</v>
      </c>
      <c r="B375" s="46" t="s">
        <v>5779</v>
      </c>
      <c r="C375" s="55" t="s">
        <v>5785</v>
      </c>
      <c r="D375" s="46">
        <v>0.0</v>
      </c>
      <c r="E375" s="46">
        <v>19.0</v>
      </c>
      <c r="F375" s="46">
        <v>6.0</v>
      </c>
      <c r="G375" s="46">
        <v>0.0</v>
      </c>
      <c r="H375" s="46">
        <v>0.0</v>
      </c>
      <c r="I375" s="46">
        <v>57.0</v>
      </c>
      <c r="J375" s="3"/>
      <c r="K375" s="56"/>
    </row>
    <row r="376" ht="32.25" customHeight="1">
      <c r="A376" s="55" t="s">
        <v>55</v>
      </c>
      <c r="B376" s="46" t="s">
        <v>5779</v>
      </c>
      <c r="C376" s="55" t="s">
        <v>5787</v>
      </c>
      <c r="D376" s="46">
        <v>0.0</v>
      </c>
      <c r="E376" s="46">
        <v>1.0</v>
      </c>
      <c r="F376" s="46">
        <v>68.0</v>
      </c>
      <c r="G376" s="46">
        <v>0.0</v>
      </c>
      <c r="H376" s="46">
        <v>0.0</v>
      </c>
      <c r="I376" s="46">
        <v>0.0</v>
      </c>
      <c r="J376" s="3"/>
      <c r="K376" s="56"/>
    </row>
    <row r="377" ht="32.25" customHeight="1">
      <c r="A377" s="55" t="s">
        <v>55</v>
      </c>
      <c r="B377" s="46" t="s">
        <v>5779</v>
      </c>
      <c r="C377" s="55" t="s">
        <v>5792</v>
      </c>
      <c r="D377" s="46">
        <v>0.0</v>
      </c>
      <c r="E377" s="46">
        <v>0.0</v>
      </c>
      <c r="F377" s="46">
        <v>53.0</v>
      </c>
      <c r="G377" s="46">
        <v>0.0</v>
      </c>
      <c r="H377" s="46">
        <v>0.0</v>
      </c>
      <c r="I377" s="46">
        <v>0.0</v>
      </c>
      <c r="J377" s="3"/>
      <c r="K377" s="56"/>
    </row>
    <row r="378" ht="32.25" customHeight="1">
      <c r="A378" s="55" t="s">
        <v>55</v>
      </c>
      <c r="B378" s="46" t="s">
        <v>5779</v>
      </c>
      <c r="C378" s="55" t="s">
        <v>5795</v>
      </c>
      <c r="D378" s="46">
        <v>0.0</v>
      </c>
      <c r="E378" s="46">
        <v>0.0</v>
      </c>
      <c r="F378" s="46">
        <v>52.0</v>
      </c>
      <c r="G378" s="46">
        <v>0.0</v>
      </c>
      <c r="H378" s="46">
        <v>0.0</v>
      </c>
      <c r="I378" s="46">
        <v>0.0</v>
      </c>
      <c r="J378" s="3"/>
      <c r="K378" s="56"/>
    </row>
    <row r="379" ht="32.25" customHeight="1">
      <c r="A379" s="55" t="s">
        <v>55</v>
      </c>
      <c r="B379" s="46" t="s">
        <v>5779</v>
      </c>
      <c r="C379" s="55" t="s">
        <v>5799</v>
      </c>
      <c r="D379" s="46">
        <v>0.0</v>
      </c>
      <c r="E379" s="46">
        <v>0.0</v>
      </c>
      <c r="F379" s="46">
        <v>43.0</v>
      </c>
      <c r="G379" s="46">
        <v>0.0</v>
      </c>
      <c r="H379" s="46">
        <v>0.0</v>
      </c>
      <c r="I379" s="46">
        <v>0.0</v>
      </c>
      <c r="J379" s="3"/>
      <c r="K379" s="56"/>
    </row>
    <row r="380" ht="32.25" customHeight="1">
      <c r="A380" s="55" t="s">
        <v>55</v>
      </c>
      <c r="B380" s="46" t="s">
        <v>5779</v>
      </c>
      <c r="C380" s="55" t="s">
        <v>5802</v>
      </c>
      <c r="D380" s="46">
        <v>0.0</v>
      </c>
      <c r="E380" s="46">
        <v>5.0</v>
      </c>
      <c r="F380" s="46">
        <v>27.0</v>
      </c>
      <c r="G380" s="46">
        <v>0.0</v>
      </c>
      <c r="H380" s="46">
        <v>0.0</v>
      </c>
      <c r="I380" s="46">
        <v>2.0</v>
      </c>
      <c r="J380" s="3"/>
      <c r="K380" s="56"/>
    </row>
    <row r="381" ht="32.25" customHeight="1">
      <c r="A381" s="55" t="s">
        <v>55</v>
      </c>
      <c r="B381" s="46" t="s">
        <v>5779</v>
      </c>
      <c r="C381" s="55" t="s">
        <v>5805</v>
      </c>
      <c r="D381" s="46">
        <v>0.0</v>
      </c>
      <c r="E381" s="46">
        <v>0.0</v>
      </c>
      <c r="F381" s="46">
        <v>32.0</v>
      </c>
      <c r="G381" s="46">
        <v>0.0</v>
      </c>
      <c r="H381" s="46">
        <v>0.0</v>
      </c>
      <c r="I381" s="46">
        <v>0.0</v>
      </c>
      <c r="J381" s="3"/>
      <c r="K381" s="56"/>
    </row>
    <row r="382" ht="32.25" customHeight="1">
      <c r="A382" s="55" t="s">
        <v>55</v>
      </c>
      <c r="B382" s="46" t="s">
        <v>5779</v>
      </c>
      <c r="C382" s="55" t="s">
        <v>5807</v>
      </c>
      <c r="D382" s="46">
        <v>0.0</v>
      </c>
      <c r="E382" s="46">
        <v>0.0</v>
      </c>
      <c r="F382" s="46">
        <v>28.0</v>
      </c>
      <c r="G382" s="46">
        <v>0.0</v>
      </c>
      <c r="H382" s="46">
        <v>0.0</v>
      </c>
      <c r="I382" s="46">
        <v>0.0</v>
      </c>
      <c r="J382" s="3"/>
      <c r="K382" s="56"/>
    </row>
    <row r="383" ht="32.25" customHeight="1">
      <c r="A383" s="55" t="s">
        <v>55</v>
      </c>
      <c r="B383" s="46" t="s">
        <v>5779</v>
      </c>
      <c r="C383" s="55" t="s">
        <v>5810</v>
      </c>
      <c r="D383" s="46">
        <v>0.0</v>
      </c>
      <c r="E383" s="46">
        <v>0.0</v>
      </c>
      <c r="F383" s="46">
        <v>27.0</v>
      </c>
      <c r="G383" s="46">
        <v>0.0</v>
      </c>
      <c r="H383" s="46">
        <v>0.0</v>
      </c>
      <c r="I383" s="46">
        <v>0.0</v>
      </c>
      <c r="J383" s="3"/>
      <c r="K383" s="56"/>
    </row>
    <row r="384" ht="32.25" customHeight="1">
      <c r="A384" s="55" t="s">
        <v>55</v>
      </c>
      <c r="B384" s="46" t="s">
        <v>5779</v>
      </c>
      <c r="C384" s="55" t="s">
        <v>5814</v>
      </c>
      <c r="D384" s="46">
        <v>0.0</v>
      </c>
      <c r="E384" s="46">
        <v>0.0</v>
      </c>
      <c r="F384" s="46">
        <v>16.0</v>
      </c>
      <c r="G384" s="46">
        <v>0.0</v>
      </c>
      <c r="H384" s="46">
        <v>0.0</v>
      </c>
      <c r="I384" s="46">
        <v>0.0</v>
      </c>
      <c r="J384" s="3"/>
      <c r="K384" s="56"/>
    </row>
    <row r="385" ht="32.25" customHeight="1">
      <c r="A385" s="55" t="s">
        <v>55</v>
      </c>
      <c r="B385" s="46" t="s">
        <v>5779</v>
      </c>
      <c r="C385" s="55" t="s">
        <v>5816</v>
      </c>
      <c r="D385" s="46">
        <v>0.0</v>
      </c>
      <c r="E385" s="46">
        <v>0.0</v>
      </c>
      <c r="F385" s="46">
        <v>10.0</v>
      </c>
      <c r="G385" s="46">
        <v>0.0</v>
      </c>
      <c r="H385" s="46">
        <v>0.0</v>
      </c>
      <c r="I385" s="46">
        <v>0.0</v>
      </c>
      <c r="J385" s="3"/>
      <c r="K385" s="56"/>
    </row>
    <row r="386" ht="32.25" customHeight="1">
      <c r="A386" s="55" t="s">
        <v>55</v>
      </c>
      <c r="B386" s="46" t="s">
        <v>5779</v>
      </c>
      <c r="C386" s="55" t="s">
        <v>5820</v>
      </c>
      <c r="D386" s="46">
        <v>0.0</v>
      </c>
      <c r="E386" s="46">
        <v>0.0</v>
      </c>
      <c r="F386" s="46">
        <v>4.0</v>
      </c>
      <c r="G386" s="46">
        <v>0.0</v>
      </c>
      <c r="H386" s="46">
        <v>0.0</v>
      </c>
      <c r="I386" s="46">
        <v>0.0</v>
      </c>
      <c r="J386" s="3"/>
      <c r="K386" s="56"/>
    </row>
    <row r="387" ht="32.25" customHeight="1">
      <c r="A387" s="55" t="s">
        <v>55</v>
      </c>
      <c r="B387" s="46" t="s">
        <v>5779</v>
      </c>
      <c r="C387" s="55" t="s">
        <v>5823</v>
      </c>
      <c r="D387" s="46">
        <v>0.0</v>
      </c>
      <c r="E387" s="46">
        <v>0.0</v>
      </c>
      <c r="F387" s="46">
        <v>2.0</v>
      </c>
      <c r="G387" s="46">
        <v>0.0</v>
      </c>
      <c r="H387" s="46">
        <v>0.0</v>
      </c>
      <c r="I387" s="46">
        <v>0.0</v>
      </c>
      <c r="J387" s="3"/>
      <c r="K387" s="56"/>
    </row>
    <row r="388" ht="32.25" customHeight="1">
      <c r="A388" s="55" t="s">
        <v>55</v>
      </c>
      <c r="B388" s="46" t="s">
        <v>5779</v>
      </c>
      <c r="C388" s="55" t="s">
        <v>5828</v>
      </c>
      <c r="D388" s="46">
        <v>0.0</v>
      </c>
      <c r="E388" s="46">
        <v>0.0</v>
      </c>
      <c r="F388" s="46">
        <v>0.0</v>
      </c>
      <c r="G388" s="46">
        <v>0.0</v>
      </c>
      <c r="H388" s="46">
        <v>0.0</v>
      </c>
      <c r="I388" s="46">
        <v>1.0</v>
      </c>
      <c r="J388" s="3"/>
      <c r="K388" s="56"/>
    </row>
    <row r="389" ht="32.25" customHeight="1">
      <c r="A389" s="55" t="s">
        <v>55</v>
      </c>
      <c r="B389" s="46" t="s">
        <v>5779</v>
      </c>
      <c r="C389" s="55" t="s">
        <v>5831</v>
      </c>
      <c r="D389" s="46">
        <v>0.0</v>
      </c>
      <c r="E389" s="46">
        <v>0.0</v>
      </c>
      <c r="F389" s="46">
        <v>0.0</v>
      </c>
      <c r="G389" s="46">
        <v>0.0</v>
      </c>
      <c r="H389" s="46">
        <v>0.0</v>
      </c>
      <c r="I389" s="46">
        <v>1.0</v>
      </c>
      <c r="J389" s="3"/>
      <c r="K389" s="56"/>
    </row>
    <row r="390" ht="32.25" customHeight="1">
      <c r="A390" s="55" t="s">
        <v>55</v>
      </c>
      <c r="B390" s="46" t="s">
        <v>5779</v>
      </c>
      <c r="C390" s="55" t="s">
        <v>5835</v>
      </c>
      <c r="D390" s="46">
        <v>0.0</v>
      </c>
      <c r="E390" s="46">
        <v>0.0</v>
      </c>
      <c r="F390" s="46">
        <v>0.0</v>
      </c>
      <c r="G390" s="46">
        <v>0.0</v>
      </c>
      <c r="H390" s="46">
        <v>0.0</v>
      </c>
      <c r="I390" s="46">
        <v>1.0</v>
      </c>
      <c r="J390" s="3"/>
      <c r="K390" s="56"/>
    </row>
    <row r="391" ht="32.25" customHeight="1">
      <c r="A391" s="55" t="s">
        <v>55</v>
      </c>
      <c r="B391" s="46" t="s">
        <v>5779</v>
      </c>
      <c r="C391" s="55" t="s">
        <v>5837</v>
      </c>
      <c r="D391" s="46">
        <v>0.0</v>
      </c>
      <c r="E391" s="46">
        <v>0.0</v>
      </c>
      <c r="F391" s="46">
        <v>0.0</v>
      </c>
      <c r="G391" s="46">
        <v>0.0</v>
      </c>
      <c r="H391" s="46">
        <v>0.0</v>
      </c>
      <c r="I391" s="46">
        <v>1.0</v>
      </c>
      <c r="J391" s="3"/>
      <c r="K391" s="56"/>
    </row>
    <row r="392" ht="32.25" customHeight="1">
      <c r="A392" s="55" t="s">
        <v>55</v>
      </c>
      <c r="B392" s="46" t="s">
        <v>5779</v>
      </c>
      <c r="C392" s="55" t="s">
        <v>5840</v>
      </c>
      <c r="D392" s="46">
        <v>0.0</v>
      </c>
      <c r="E392" s="46">
        <v>0.0</v>
      </c>
      <c r="F392" s="46">
        <v>1.0</v>
      </c>
      <c r="G392" s="46">
        <v>0.0</v>
      </c>
      <c r="H392" s="46">
        <v>0.0</v>
      </c>
      <c r="I392" s="46">
        <v>0.0</v>
      </c>
      <c r="J392" s="3"/>
      <c r="K392" s="56"/>
    </row>
    <row r="393" ht="32.25" customHeight="1">
      <c r="A393" s="55" t="s">
        <v>55</v>
      </c>
      <c r="B393" s="46" t="s">
        <v>5779</v>
      </c>
      <c r="C393" s="55" t="s">
        <v>5844</v>
      </c>
      <c r="D393" s="46">
        <v>0.0</v>
      </c>
      <c r="E393" s="46">
        <v>0.0</v>
      </c>
      <c r="F393" s="46">
        <v>1.0</v>
      </c>
      <c r="G393" s="46">
        <v>0.0</v>
      </c>
      <c r="H393" s="46">
        <v>0.0</v>
      </c>
      <c r="I393" s="46">
        <v>0.0</v>
      </c>
      <c r="J393" s="3"/>
      <c r="K393" s="56"/>
    </row>
    <row r="394" ht="32.25" customHeight="1">
      <c r="A394" s="55" t="s">
        <v>55</v>
      </c>
      <c r="B394" s="46" t="s">
        <v>5779</v>
      </c>
      <c r="C394" s="55" t="s">
        <v>5847</v>
      </c>
      <c r="D394" s="46">
        <v>0.0</v>
      </c>
      <c r="E394" s="46">
        <v>0.0</v>
      </c>
      <c r="F394" s="46">
        <v>0.0</v>
      </c>
      <c r="G394" s="46">
        <v>0.0</v>
      </c>
      <c r="H394" s="46">
        <v>0.0</v>
      </c>
      <c r="I394" s="46">
        <v>1.0</v>
      </c>
      <c r="J394" s="3"/>
      <c r="K394" s="56"/>
    </row>
    <row r="395" ht="32.25" customHeight="1">
      <c r="A395" s="55" t="s">
        <v>55</v>
      </c>
      <c r="B395" s="46" t="s">
        <v>5779</v>
      </c>
      <c r="C395" s="55" t="s">
        <v>5850</v>
      </c>
      <c r="D395" s="46">
        <v>0.0</v>
      </c>
      <c r="E395" s="46">
        <v>0.0</v>
      </c>
      <c r="F395" s="46">
        <v>0.0</v>
      </c>
      <c r="G395" s="46">
        <v>0.0</v>
      </c>
      <c r="H395" s="46">
        <v>0.0</v>
      </c>
      <c r="I395" s="46">
        <v>1.0</v>
      </c>
      <c r="J395" s="3"/>
      <c r="K395" s="56"/>
    </row>
    <row r="396" ht="32.25" customHeight="1">
      <c r="A396" s="55" t="s">
        <v>55</v>
      </c>
      <c r="B396" s="46" t="s">
        <v>5779</v>
      </c>
      <c r="C396" s="55" t="s">
        <v>5853</v>
      </c>
      <c r="D396" s="46">
        <v>0.0</v>
      </c>
      <c r="E396" s="46">
        <v>0.0</v>
      </c>
      <c r="F396" s="46">
        <v>0.0</v>
      </c>
      <c r="G396" s="46">
        <v>0.0</v>
      </c>
      <c r="H396" s="46">
        <v>0.0</v>
      </c>
      <c r="I396" s="46">
        <v>1.0</v>
      </c>
      <c r="J396" s="3"/>
      <c r="K396" s="56"/>
    </row>
    <row r="397" ht="32.25" customHeight="1">
      <c r="A397" s="55" t="s">
        <v>55</v>
      </c>
      <c r="B397" s="46" t="s">
        <v>5857</v>
      </c>
      <c r="C397" s="55" t="s">
        <v>5858</v>
      </c>
      <c r="D397" s="46">
        <v>0.0</v>
      </c>
      <c r="E397" s="46">
        <v>5.0</v>
      </c>
      <c r="F397" s="46">
        <v>0.0</v>
      </c>
      <c r="G397" s="46">
        <v>0.0</v>
      </c>
      <c r="H397" s="46">
        <v>0.0</v>
      </c>
      <c r="I397" s="46">
        <v>52.0</v>
      </c>
      <c r="J397" s="3"/>
      <c r="K397" s="56"/>
    </row>
    <row r="398" ht="32.25" customHeight="1">
      <c r="A398" s="55" t="s">
        <v>55</v>
      </c>
      <c r="B398" s="46" t="s">
        <v>5857</v>
      </c>
      <c r="C398" s="55" t="s">
        <v>5860</v>
      </c>
      <c r="D398" s="46">
        <v>0.0</v>
      </c>
      <c r="E398" s="46">
        <v>0.0</v>
      </c>
      <c r="F398" s="46">
        <v>0.0</v>
      </c>
      <c r="G398" s="46">
        <v>1.0</v>
      </c>
      <c r="H398" s="46">
        <v>0.0</v>
      </c>
      <c r="I398" s="46">
        <v>51.0</v>
      </c>
      <c r="J398" s="3"/>
      <c r="K398" s="56"/>
    </row>
    <row r="399" ht="32.25" customHeight="1">
      <c r="A399" s="55" t="s">
        <v>55</v>
      </c>
      <c r="B399" s="46" t="s">
        <v>5857</v>
      </c>
      <c r="C399" s="55" t="s">
        <v>5863</v>
      </c>
      <c r="D399" s="46">
        <v>0.0</v>
      </c>
      <c r="E399" s="46">
        <v>3.0</v>
      </c>
      <c r="F399" s="46">
        <v>0.0</v>
      </c>
      <c r="G399" s="46">
        <v>0.0</v>
      </c>
      <c r="H399" s="46">
        <v>0.0</v>
      </c>
      <c r="I399" s="46">
        <v>26.0</v>
      </c>
      <c r="J399" s="3"/>
      <c r="K399" s="56"/>
    </row>
    <row r="400" ht="32.25" customHeight="1">
      <c r="A400" s="55" t="s">
        <v>55</v>
      </c>
      <c r="B400" s="46" t="s">
        <v>5857</v>
      </c>
      <c r="C400" s="55" t="s">
        <v>5867</v>
      </c>
      <c r="D400" s="46">
        <v>0.0</v>
      </c>
      <c r="E400" s="46">
        <v>0.0</v>
      </c>
      <c r="F400" s="46">
        <v>28.0</v>
      </c>
      <c r="G400" s="46">
        <v>0.0</v>
      </c>
      <c r="H400" s="46">
        <v>0.0</v>
      </c>
      <c r="I400" s="46">
        <v>0.0</v>
      </c>
      <c r="J400" s="3"/>
      <c r="K400" s="56"/>
    </row>
    <row r="401" ht="32.25" customHeight="1">
      <c r="A401" s="55" t="s">
        <v>55</v>
      </c>
      <c r="B401" s="46" t="s">
        <v>5857</v>
      </c>
      <c r="C401" s="55" t="s">
        <v>5870</v>
      </c>
      <c r="D401" s="46">
        <v>0.0</v>
      </c>
      <c r="E401" s="46">
        <v>0.0</v>
      </c>
      <c r="F401" s="46">
        <v>18.0</v>
      </c>
      <c r="G401" s="46">
        <v>0.0</v>
      </c>
      <c r="H401" s="46">
        <v>0.0</v>
      </c>
      <c r="I401" s="46">
        <v>0.0</v>
      </c>
      <c r="J401" s="3"/>
      <c r="K401" s="56"/>
    </row>
    <row r="402" ht="32.25" customHeight="1">
      <c r="A402" s="55" t="s">
        <v>55</v>
      </c>
      <c r="B402" s="46" t="s">
        <v>5857</v>
      </c>
      <c r="C402" s="55" t="s">
        <v>5875</v>
      </c>
      <c r="D402" s="46">
        <v>0.0</v>
      </c>
      <c r="E402" s="46">
        <v>0.0</v>
      </c>
      <c r="F402" s="46">
        <v>5.0</v>
      </c>
      <c r="G402" s="46">
        <v>0.0</v>
      </c>
      <c r="H402" s="46">
        <v>0.0</v>
      </c>
      <c r="I402" s="46">
        <v>12.0</v>
      </c>
      <c r="J402" s="3"/>
      <c r="K402" s="56"/>
    </row>
    <row r="403" ht="32.25" customHeight="1">
      <c r="A403" s="55" t="s">
        <v>55</v>
      </c>
      <c r="B403" s="46" t="s">
        <v>5857</v>
      </c>
      <c r="C403" s="55" t="s">
        <v>5878</v>
      </c>
      <c r="D403" s="46">
        <v>0.0</v>
      </c>
      <c r="E403" s="46">
        <v>0.0</v>
      </c>
      <c r="F403" s="46">
        <v>10.0</v>
      </c>
      <c r="G403" s="46">
        <v>0.0</v>
      </c>
      <c r="H403" s="46">
        <v>0.0</v>
      </c>
      <c r="I403" s="46">
        <v>0.0</v>
      </c>
      <c r="J403" s="3"/>
      <c r="K403" s="56"/>
    </row>
    <row r="404" ht="32.25" customHeight="1">
      <c r="A404" s="55" t="s">
        <v>55</v>
      </c>
      <c r="B404" s="46" t="s">
        <v>5857</v>
      </c>
      <c r="C404" s="55" t="s">
        <v>5881</v>
      </c>
      <c r="D404" s="46">
        <v>0.0</v>
      </c>
      <c r="E404" s="46">
        <v>0.0</v>
      </c>
      <c r="F404" s="46">
        <v>8.0</v>
      </c>
      <c r="G404" s="46">
        <v>0.0</v>
      </c>
      <c r="H404" s="46">
        <v>0.0</v>
      </c>
      <c r="I404" s="46">
        <v>0.0</v>
      </c>
      <c r="J404" s="3"/>
      <c r="K404" s="56"/>
    </row>
    <row r="405" ht="32.25" customHeight="1">
      <c r="A405" s="55" t="s">
        <v>55</v>
      </c>
      <c r="B405" s="46" t="s">
        <v>5857</v>
      </c>
      <c r="C405" s="55" t="s">
        <v>5885</v>
      </c>
      <c r="D405" s="46">
        <v>0.0</v>
      </c>
      <c r="E405" s="46">
        <v>0.0</v>
      </c>
      <c r="F405" s="46">
        <v>1.0</v>
      </c>
      <c r="G405" s="46">
        <v>0.0</v>
      </c>
      <c r="H405" s="46">
        <v>0.0</v>
      </c>
      <c r="I405" s="46">
        <v>0.0</v>
      </c>
      <c r="J405" s="3"/>
      <c r="K405" s="56"/>
    </row>
    <row r="406" ht="32.25" customHeight="1">
      <c r="A406" s="55" t="s">
        <v>55</v>
      </c>
      <c r="B406" s="46" t="s">
        <v>5888</v>
      </c>
      <c r="C406" s="55" t="s">
        <v>5889</v>
      </c>
      <c r="D406" s="46">
        <v>0.0</v>
      </c>
      <c r="E406" s="46">
        <v>0.0</v>
      </c>
      <c r="F406" s="46">
        <v>60.0</v>
      </c>
      <c r="G406" s="46">
        <v>0.0</v>
      </c>
      <c r="H406" s="46">
        <v>0.0</v>
      </c>
      <c r="I406" s="46">
        <v>0.0</v>
      </c>
      <c r="J406" s="3"/>
      <c r="K406" s="56"/>
    </row>
    <row r="407" ht="32.25" customHeight="1">
      <c r="A407" s="55" t="s">
        <v>55</v>
      </c>
      <c r="B407" s="46" t="s">
        <v>5888</v>
      </c>
      <c r="C407" s="55" t="s">
        <v>5893</v>
      </c>
      <c r="D407" s="46">
        <v>0.0</v>
      </c>
      <c r="E407" s="46">
        <v>0.0</v>
      </c>
      <c r="F407" s="46">
        <v>56.0</v>
      </c>
      <c r="G407" s="46">
        <v>0.0</v>
      </c>
      <c r="H407" s="46">
        <v>0.0</v>
      </c>
      <c r="I407" s="46">
        <v>0.0</v>
      </c>
      <c r="J407" s="3"/>
      <c r="K407" s="56"/>
    </row>
    <row r="408" ht="32.25" customHeight="1">
      <c r="A408" s="55" t="s">
        <v>55</v>
      </c>
      <c r="B408" s="46" t="s">
        <v>5888</v>
      </c>
      <c r="C408" s="55" t="s">
        <v>5895</v>
      </c>
      <c r="D408" s="46">
        <v>0.0</v>
      </c>
      <c r="E408" s="46">
        <v>0.0</v>
      </c>
      <c r="F408" s="46">
        <v>55.0</v>
      </c>
      <c r="G408" s="46">
        <v>0.0</v>
      </c>
      <c r="H408" s="46">
        <v>0.0</v>
      </c>
      <c r="I408" s="46">
        <v>0.0</v>
      </c>
      <c r="J408" s="3"/>
      <c r="K408" s="56"/>
    </row>
    <row r="409" ht="32.25" customHeight="1">
      <c r="A409" s="55" t="s">
        <v>55</v>
      </c>
      <c r="B409" s="46" t="s">
        <v>5888</v>
      </c>
      <c r="C409" s="55" t="s">
        <v>5899</v>
      </c>
      <c r="D409" s="46">
        <v>0.0</v>
      </c>
      <c r="E409" s="46">
        <v>0.0</v>
      </c>
      <c r="F409" s="46">
        <v>42.0</v>
      </c>
      <c r="G409" s="46">
        <v>0.0</v>
      </c>
      <c r="H409" s="46">
        <v>0.0</v>
      </c>
      <c r="I409" s="46">
        <v>0.0</v>
      </c>
      <c r="J409" s="3"/>
      <c r="K409" s="56"/>
    </row>
    <row r="410" ht="32.25" customHeight="1">
      <c r="A410" s="55" t="s">
        <v>55</v>
      </c>
      <c r="B410" s="46" t="s">
        <v>5888</v>
      </c>
      <c r="C410" s="55" t="s">
        <v>5902</v>
      </c>
      <c r="D410" s="46">
        <v>0.0</v>
      </c>
      <c r="E410" s="46">
        <v>0.0</v>
      </c>
      <c r="F410" s="46">
        <v>36.0</v>
      </c>
      <c r="G410" s="46">
        <v>0.0</v>
      </c>
      <c r="H410" s="46">
        <v>0.0</v>
      </c>
      <c r="I410" s="46">
        <v>0.0</v>
      </c>
      <c r="J410" s="3"/>
      <c r="K410" s="56"/>
    </row>
    <row r="411" ht="32.25" customHeight="1">
      <c r="A411" s="55" t="s">
        <v>55</v>
      </c>
      <c r="B411" s="46" t="s">
        <v>5888</v>
      </c>
      <c r="C411" s="55" t="s">
        <v>5904</v>
      </c>
      <c r="D411" s="46">
        <v>0.0</v>
      </c>
      <c r="E411" s="46">
        <v>0.0</v>
      </c>
      <c r="F411" s="46">
        <v>31.0</v>
      </c>
      <c r="G411" s="46">
        <v>0.0</v>
      </c>
      <c r="H411" s="46">
        <v>0.0</v>
      </c>
      <c r="I411" s="46">
        <v>0.0</v>
      </c>
      <c r="J411" s="3"/>
      <c r="K411" s="56"/>
    </row>
    <row r="412" ht="32.25" customHeight="1">
      <c r="A412" s="55" t="s">
        <v>55</v>
      </c>
      <c r="B412" s="46" t="s">
        <v>5888</v>
      </c>
      <c r="C412" s="55" t="s">
        <v>5907</v>
      </c>
      <c r="D412" s="46">
        <v>0.0</v>
      </c>
      <c r="E412" s="46">
        <v>0.0</v>
      </c>
      <c r="F412" s="46">
        <v>31.0</v>
      </c>
      <c r="G412" s="46">
        <v>0.0</v>
      </c>
      <c r="H412" s="46">
        <v>0.0</v>
      </c>
      <c r="I412" s="46">
        <v>0.0</v>
      </c>
      <c r="J412" s="3"/>
      <c r="K412" s="56"/>
    </row>
    <row r="413" ht="32.25" customHeight="1">
      <c r="A413" s="55" t="s">
        <v>55</v>
      </c>
      <c r="B413" s="46" t="s">
        <v>5888</v>
      </c>
      <c r="C413" s="55" t="s">
        <v>5911</v>
      </c>
      <c r="D413" s="46">
        <v>0.0</v>
      </c>
      <c r="E413" s="46">
        <v>0.0</v>
      </c>
      <c r="F413" s="46">
        <v>26.0</v>
      </c>
      <c r="G413" s="46">
        <v>0.0</v>
      </c>
      <c r="H413" s="46">
        <v>0.0</v>
      </c>
      <c r="I413" s="46">
        <v>0.0</v>
      </c>
      <c r="J413" s="3"/>
      <c r="K413" s="56"/>
    </row>
    <row r="414" ht="32.25" customHeight="1">
      <c r="A414" s="55" t="s">
        <v>55</v>
      </c>
      <c r="B414" s="46" t="s">
        <v>5888</v>
      </c>
      <c r="C414" s="55" t="s">
        <v>5913</v>
      </c>
      <c r="D414" s="46">
        <v>0.0</v>
      </c>
      <c r="E414" s="46">
        <v>0.0</v>
      </c>
      <c r="F414" s="46">
        <v>23.0</v>
      </c>
      <c r="G414" s="46">
        <v>0.0</v>
      </c>
      <c r="H414" s="46">
        <v>0.0</v>
      </c>
      <c r="I414" s="46">
        <v>0.0</v>
      </c>
      <c r="J414" s="3"/>
      <c r="K414" s="56"/>
    </row>
    <row r="415" ht="32.25" customHeight="1">
      <c r="A415" s="55" t="s">
        <v>55</v>
      </c>
      <c r="B415" s="46" t="s">
        <v>5888</v>
      </c>
      <c r="C415" s="55" t="s">
        <v>5916</v>
      </c>
      <c r="D415" s="46">
        <v>0.0</v>
      </c>
      <c r="E415" s="46">
        <v>0.0</v>
      </c>
      <c r="F415" s="46">
        <v>18.0</v>
      </c>
      <c r="G415" s="46">
        <v>0.0</v>
      </c>
      <c r="H415" s="46">
        <v>0.0</v>
      </c>
      <c r="I415" s="46">
        <v>0.0</v>
      </c>
      <c r="J415" s="3"/>
      <c r="K415" s="56"/>
    </row>
    <row r="416" ht="32.25" customHeight="1">
      <c r="A416" s="55" t="s">
        <v>55</v>
      </c>
      <c r="B416" s="46" t="s">
        <v>5888</v>
      </c>
      <c r="C416" s="55" t="s">
        <v>5919</v>
      </c>
      <c r="D416" s="46">
        <v>0.0</v>
      </c>
      <c r="E416" s="46">
        <v>0.0</v>
      </c>
      <c r="F416" s="46">
        <v>18.0</v>
      </c>
      <c r="G416" s="46">
        <v>0.0</v>
      </c>
      <c r="H416" s="46">
        <v>0.0</v>
      </c>
      <c r="I416" s="46">
        <v>0.0</v>
      </c>
      <c r="J416" s="3"/>
      <c r="K416" s="56"/>
    </row>
    <row r="417" ht="32.25" customHeight="1">
      <c r="A417" s="55" t="s">
        <v>55</v>
      </c>
      <c r="B417" s="46" t="s">
        <v>5888</v>
      </c>
      <c r="C417" s="55" t="s">
        <v>5921</v>
      </c>
      <c r="D417" s="46">
        <v>0.0</v>
      </c>
      <c r="E417" s="46">
        <v>0.0</v>
      </c>
      <c r="F417" s="46">
        <v>12.0</v>
      </c>
      <c r="G417" s="46">
        <v>0.0</v>
      </c>
      <c r="H417" s="46">
        <v>0.0</v>
      </c>
      <c r="I417" s="46">
        <v>0.0</v>
      </c>
      <c r="J417" s="3"/>
      <c r="K417" s="56"/>
    </row>
    <row r="418" ht="32.25" customHeight="1">
      <c r="A418" s="55" t="s">
        <v>55</v>
      </c>
      <c r="B418" s="46" t="s">
        <v>5888</v>
      </c>
      <c r="C418" s="55" t="s">
        <v>5923</v>
      </c>
      <c r="D418" s="46">
        <v>0.0</v>
      </c>
      <c r="E418" s="46">
        <v>0.0</v>
      </c>
      <c r="F418" s="46">
        <v>12.0</v>
      </c>
      <c r="G418" s="46">
        <v>0.0</v>
      </c>
      <c r="H418" s="46">
        <v>0.0</v>
      </c>
      <c r="I418" s="46">
        <v>0.0</v>
      </c>
      <c r="J418" s="3"/>
      <c r="K418" s="56"/>
    </row>
    <row r="419" ht="32.25" customHeight="1">
      <c r="A419" s="55" t="s">
        <v>55</v>
      </c>
      <c r="B419" s="46" t="s">
        <v>5888</v>
      </c>
      <c r="C419" s="55" t="s">
        <v>5927</v>
      </c>
      <c r="D419" s="46">
        <v>0.0</v>
      </c>
      <c r="E419" s="46">
        <v>0.0</v>
      </c>
      <c r="F419" s="46">
        <v>10.0</v>
      </c>
      <c r="G419" s="46">
        <v>0.0</v>
      </c>
      <c r="H419" s="46">
        <v>0.0</v>
      </c>
      <c r="I419" s="46">
        <v>0.0</v>
      </c>
      <c r="J419" s="3"/>
      <c r="K419" s="56"/>
    </row>
    <row r="420" ht="32.25" customHeight="1">
      <c r="A420" s="55" t="s">
        <v>55</v>
      </c>
      <c r="B420" s="46" t="s">
        <v>5888</v>
      </c>
      <c r="C420" s="55" t="s">
        <v>5929</v>
      </c>
      <c r="D420" s="46">
        <v>0.0</v>
      </c>
      <c r="E420" s="46">
        <v>0.0</v>
      </c>
      <c r="F420" s="46">
        <v>7.0</v>
      </c>
      <c r="G420" s="46">
        <v>0.0</v>
      </c>
      <c r="H420" s="46">
        <v>0.0</v>
      </c>
      <c r="I420" s="46">
        <v>0.0</v>
      </c>
      <c r="J420" s="3"/>
      <c r="K420" s="56"/>
    </row>
    <row r="421" ht="32.25" customHeight="1">
      <c r="A421" s="55" t="s">
        <v>55</v>
      </c>
      <c r="B421" s="46" t="s">
        <v>5888</v>
      </c>
      <c r="C421" s="55" t="s">
        <v>5932</v>
      </c>
      <c r="D421" s="46">
        <v>0.0</v>
      </c>
      <c r="E421" s="46">
        <v>0.0</v>
      </c>
      <c r="F421" s="46">
        <v>4.0</v>
      </c>
      <c r="G421" s="46">
        <v>0.0</v>
      </c>
      <c r="H421" s="46">
        <v>0.0</v>
      </c>
      <c r="I421" s="46">
        <v>0.0</v>
      </c>
      <c r="J421" s="3"/>
      <c r="K421" s="56"/>
    </row>
    <row r="422" ht="32.25" customHeight="1">
      <c r="A422" s="55" t="s">
        <v>55</v>
      </c>
      <c r="B422" s="46" t="s">
        <v>5888</v>
      </c>
      <c r="C422" s="55" t="s">
        <v>5934</v>
      </c>
      <c r="D422" s="46">
        <v>0.0</v>
      </c>
      <c r="E422" s="46">
        <v>0.0</v>
      </c>
      <c r="F422" s="46">
        <v>3.0</v>
      </c>
      <c r="G422" s="46">
        <v>0.0</v>
      </c>
      <c r="H422" s="46">
        <v>0.0</v>
      </c>
      <c r="I422" s="46">
        <v>0.0</v>
      </c>
      <c r="J422" s="3"/>
      <c r="K422" s="56"/>
    </row>
    <row r="423" ht="32.25" customHeight="1">
      <c r="A423" s="55" t="s">
        <v>55</v>
      </c>
      <c r="B423" s="46" t="s">
        <v>5888</v>
      </c>
      <c r="C423" s="55" t="s">
        <v>5937</v>
      </c>
      <c r="D423" s="46">
        <v>0.0</v>
      </c>
      <c r="E423" s="46">
        <v>0.0</v>
      </c>
      <c r="F423" s="46">
        <v>2.0</v>
      </c>
      <c r="G423" s="46">
        <v>0.0</v>
      </c>
      <c r="H423" s="46">
        <v>0.0</v>
      </c>
      <c r="I423" s="46">
        <v>0.0</v>
      </c>
      <c r="J423" s="3"/>
      <c r="K423" s="56"/>
    </row>
    <row r="424" ht="32.25" customHeight="1">
      <c r="A424" s="55" t="s">
        <v>55</v>
      </c>
      <c r="B424" s="46" t="s">
        <v>5888</v>
      </c>
      <c r="C424" s="55" t="s">
        <v>5939</v>
      </c>
      <c r="D424" s="46">
        <v>0.0</v>
      </c>
      <c r="E424" s="46">
        <v>0.0</v>
      </c>
      <c r="F424" s="46">
        <v>1.0</v>
      </c>
      <c r="G424" s="46">
        <v>0.0</v>
      </c>
      <c r="H424" s="46">
        <v>0.0</v>
      </c>
      <c r="I424" s="46">
        <v>0.0</v>
      </c>
      <c r="J424" s="3"/>
      <c r="K424" s="56"/>
    </row>
    <row r="425" ht="32.25" customHeight="1">
      <c r="A425" s="55" t="s">
        <v>55</v>
      </c>
      <c r="B425" s="46" t="s">
        <v>5888</v>
      </c>
      <c r="C425" s="55" t="s">
        <v>5943</v>
      </c>
      <c r="D425" s="46">
        <v>0.0</v>
      </c>
      <c r="E425" s="46">
        <v>0.0</v>
      </c>
      <c r="F425" s="46">
        <v>1.0</v>
      </c>
      <c r="G425" s="46">
        <v>0.0</v>
      </c>
      <c r="H425" s="46">
        <v>0.0</v>
      </c>
      <c r="I425" s="46">
        <v>0.0</v>
      </c>
      <c r="J425" s="3"/>
      <c r="K425" s="56"/>
    </row>
    <row r="426" ht="32.25" customHeight="1">
      <c r="A426" s="55" t="s">
        <v>55</v>
      </c>
      <c r="B426" s="46" t="s">
        <v>5888</v>
      </c>
      <c r="C426" s="55" t="s">
        <v>5948</v>
      </c>
      <c r="D426" s="46">
        <v>0.0</v>
      </c>
      <c r="E426" s="46">
        <v>0.0</v>
      </c>
      <c r="F426" s="46">
        <v>1.0</v>
      </c>
      <c r="G426" s="46">
        <v>0.0</v>
      </c>
      <c r="H426" s="46">
        <v>0.0</v>
      </c>
      <c r="I426" s="46">
        <v>0.0</v>
      </c>
      <c r="J426" s="3"/>
      <c r="K426" s="56"/>
    </row>
    <row r="427" ht="32.25" customHeight="1">
      <c r="A427" s="55" t="s">
        <v>55</v>
      </c>
      <c r="B427" s="46" t="s">
        <v>5888</v>
      </c>
      <c r="C427" s="55" t="s">
        <v>5950</v>
      </c>
      <c r="D427" s="46">
        <v>0.0</v>
      </c>
      <c r="E427" s="46">
        <v>0.0</v>
      </c>
      <c r="F427" s="46">
        <v>1.0</v>
      </c>
      <c r="G427" s="46">
        <v>0.0</v>
      </c>
      <c r="H427" s="46">
        <v>0.0</v>
      </c>
      <c r="I427" s="46">
        <v>0.0</v>
      </c>
      <c r="J427" s="3"/>
      <c r="K427" s="56"/>
    </row>
    <row r="428" ht="32.25" customHeight="1">
      <c r="A428" s="55" t="s">
        <v>55</v>
      </c>
      <c r="B428" s="46" t="s">
        <v>5888</v>
      </c>
      <c r="C428" s="55" t="s">
        <v>5952</v>
      </c>
      <c r="D428" s="46">
        <v>0.0</v>
      </c>
      <c r="E428" s="46">
        <v>0.0</v>
      </c>
      <c r="F428" s="46">
        <v>1.0</v>
      </c>
      <c r="G428" s="46">
        <v>0.0</v>
      </c>
      <c r="H428" s="46">
        <v>0.0</v>
      </c>
      <c r="I428" s="46">
        <v>0.0</v>
      </c>
      <c r="J428" s="3"/>
      <c r="K428" s="56"/>
    </row>
    <row r="429" ht="32.25" customHeight="1">
      <c r="A429" s="55" t="s">
        <v>55</v>
      </c>
      <c r="B429" s="46" t="s">
        <v>5888</v>
      </c>
      <c r="C429" s="55" t="s">
        <v>5954</v>
      </c>
      <c r="D429" s="46">
        <v>0.0</v>
      </c>
      <c r="E429" s="46">
        <v>0.0</v>
      </c>
      <c r="F429" s="46">
        <v>1.0</v>
      </c>
      <c r="G429" s="46">
        <v>0.0</v>
      </c>
      <c r="H429" s="46">
        <v>0.0</v>
      </c>
      <c r="I429" s="46">
        <v>0.0</v>
      </c>
      <c r="J429" s="3"/>
      <c r="K429" s="56"/>
    </row>
    <row r="430" ht="32.25" customHeight="1">
      <c r="A430" s="55" t="s">
        <v>55</v>
      </c>
      <c r="B430" s="46" t="s">
        <v>5888</v>
      </c>
      <c r="C430" s="55" t="s">
        <v>5958</v>
      </c>
      <c r="D430" s="46">
        <v>0.0</v>
      </c>
      <c r="E430" s="46">
        <v>0.0</v>
      </c>
      <c r="F430" s="46">
        <v>1.0</v>
      </c>
      <c r="G430" s="46">
        <v>0.0</v>
      </c>
      <c r="H430" s="46">
        <v>0.0</v>
      </c>
      <c r="I430" s="46">
        <v>0.0</v>
      </c>
      <c r="J430" s="3"/>
      <c r="K430" s="56"/>
    </row>
    <row r="431" ht="32.25" customHeight="1">
      <c r="A431" s="55" t="s">
        <v>55</v>
      </c>
      <c r="B431" s="46" t="s">
        <v>5888</v>
      </c>
      <c r="C431" s="55" t="s">
        <v>5961</v>
      </c>
      <c r="D431" s="46">
        <v>0.0</v>
      </c>
      <c r="E431" s="46">
        <v>0.0</v>
      </c>
      <c r="F431" s="46">
        <v>1.0</v>
      </c>
      <c r="G431" s="46">
        <v>0.0</v>
      </c>
      <c r="H431" s="46">
        <v>0.0</v>
      </c>
      <c r="I431" s="46">
        <v>0.0</v>
      </c>
      <c r="J431" s="3"/>
      <c r="K431" s="56"/>
    </row>
    <row r="432" ht="32.25" customHeight="1">
      <c r="A432" s="55" t="s">
        <v>55</v>
      </c>
      <c r="B432" s="46" t="s">
        <v>5888</v>
      </c>
      <c r="C432" s="55" t="s">
        <v>5964</v>
      </c>
      <c r="D432" s="46">
        <v>0.0</v>
      </c>
      <c r="E432" s="46">
        <v>0.0</v>
      </c>
      <c r="F432" s="46">
        <v>1.0</v>
      </c>
      <c r="G432" s="46">
        <v>0.0</v>
      </c>
      <c r="H432" s="46">
        <v>0.0</v>
      </c>
      <c r="I432" s="46">
        <v>0.0</v>
      </c>
      <c r="J432" s="3"/>
      <c r="K432" s="56"/>
    </row>
    <row r="433" ht="32.25" customHeight="1">
      <c r="A433" s="55" t="s">
        <v>55</v>
      </c>
      <c r="B433" s="46" t="s">
        <v>5966</v>
      </c>
      <c r="C433" s="55" t="s">
        <v>5967</v>
      </c>
      <c r="D433" s="46">
        <v>31.0</v>
      </c>
      <c r="E433" s="46">
        <v>0.0</v>
      </c>
      <c r="F433" s="46">
        <v>135.0</v>
      </c>
      <c r="G433" s="46">
        <v>0.0</v>
      </c>
      <c r="H433" s="46">
        <v>0.0</v>
      </c>
      <c r="I433" s="46">
        <v>2.0</v>
      </c>
      <c r="J433" s="3"/>
      <c r="K433" s="56"/>
    </row>
    <row r="434" ht="32.25" customHeight="1">
      <c r="A434" s="55" t="s">
        <v>55</v>
      </c>
      <c r="B434" s="46" t="s">
        <v>5966</v>
      </c>
      <c r="C434" s="55" t="s">
        <v>5970</v>
      </c>
      <c r="D434" s="46">
        <v>58.0</v>
      </c>
      <c r="E434" s="46">
        <v>0.0</v>
      </c>
      <c r="F434" s="46">
        <v>1.0</v>
      </c>
      <c r="G434" s="46">
        <v>7.0</v>
      </c>
      <c r="H434" s="46">
        <v>0.0</v>
      </c>
      <c r="I434" s="46">
        <v>26.0</v>
      </c>
      <c r="J434" s="3"/>
      <c r="K434" s="56"/>
    </row>
    <row r="435" ht="32.25" customHeight="1">
      <c r="A435" s="55" t="s">
        <v>55</v>
      </c>
      <c r="B435" s="46" t="s">
        <v>5966</v>
      </c>
      <c r="C435" s="55" t="s">
        <v>5976</v>
      </c>
      <c r="D435" s="46">
        <v>44.0</v>
      </c>
      <c r="E435" s="46">
        <v>0.0</v>
      </c>
      <c r="F435" s="46">
        <v>4.0</v>
      </c>
      <c r="G435" s="46">
        <v>0.0</v>
      </c>
      <c r="H435" s="46">
        <v>1.0</v>
      </c>
      <c r="I435" s="46">
        <v>32.0</v>
      </c>
      <c r="J435" s="3"/>
      <c r="K435" s="56"/>
    </row>
    <row r="436" ht="32.25" customHeight="1">
      <c r="A436" s="55" t="s">
        <v>55</v>
      </c>
      <c r="B436" s="46" t="s">
        <v>5966</v>
      </c>
      <c r="C436" s="55" t="s">
        <v>5980</v>
      </c>
      <c r="D436" s="46">
        <v>0.0</v>
      </c>
      <c r="E436" s="46">
        <v>0.0</v>
      </c>
      <c r="F436" s="46">
        <v>64.0</v>
      </c>
      <c r="G436" s="46">
        <v>0.0</v>
      </c>
      <c r="H436" s="46">
        <v>0.0</v>
      </c>
      <c r="I436" s="46">
        <v>0.0</v>
      </c>
      <c r="J436" s="3"/>
      <c r="K436" s="56"/>
    </row>
    <row r="437" ht="32.25" customHeight="1">
      <c r="A437" s="55" t="s">
        <v>55</v>
      </c>
      <c r="B437" s="46" t="s">
        <v>5966</v>
      </c>
      <c r="C437" s="55" t="s">
        <v>5982</v>
      </c>
      <c r="D437" s="46">
        <v>0.0</v>
      </c>
      <c r="E437" s="46">
        <v>0.0</v>
      </c>
      <c r="F437" s="46">
        <v>30.0</v>
      </c>
      <c r="G437" s="46">
        <v>0.0</v>
      </c>
      <c r="H437" s="46">
        <v>0.0</v>
      </c>
      <c r="I437" s="46">
        <v>0.0</v>
      </c>
      <c r="J437" s="3"/>
      <c r="K437" s="56"/>
    </row>
    <row r="438" ht="32.25" customHeight="1">
      <c r="A438" s="55" t="s">
        <v>55</v>
      </c>
      <c r="B438" s="46" t="s">
        <v>5984</v>
      </c>
      <c r="C438" s="55" t="s">
        <v>5986</v>
      </c>
      <c r="D438" s="46">
        <v>10.0</v>
      </c>
      <c r="E438" s="46">
        <v>0.0</v>
      </c>
      <c r="F438" s="46">
        <v>1.0</v>
      </c>
      <c r="G438" s="46">
        <v>9.0</v>
      </c>
      <c r="H438" s="46">
        <v>0.0</v>
      </c>
      <c r="I438" s="46">
        <v>65.0</v>
      </c>
      <c r="J438" s="3"/>
      <c r="K438" s="56"/>
    </row>
    <row r="439" ht="32.25" customHeight="1">
      <c r="A439" s="55" t="s">
        <v>55</v>
      </c>
      <c r="B439" s="46" t="s">
        <v>5984</v>
      </c>
      <c r="C439" s="55" t="s">
        <v>5989</v>
      </c>
      <c r="D439" s="46">
        <v>2.0</v>
      </c>
      <c r="E439" s="46">
        <v>0.0</v>
      </c>
      <c r="F439" s="46">
        <v>60.0</v>
      </c>
      <c r="G439" s="46">
        <v>0.0</v>
      </c>
      <c r="H439" s="46">
        <v>0.0</v>
      </c>
      <c r="I439" s="46">
        <v>11.0</v>
      </c>
      <c r="J439" s="3"/>
      <c r="K439" s="56"/>
    </row>
    <row r="440" ht="32.25" customHeight="1">
      <c r="A440" s="55" t="s">
        <v>55</v>
      </c>
      <c r="B440" s="46" t="s">
        <v>5984</v>
      </c>
      <c r="C440" s="55" t="s">
        <v>5992</v>
      </c>
      <c r="D440" s="46">
        <v>0.0</v>
      </c>
      <c r="E440" s="46">
        <v>0.0</v>
      </c>
      <c r="F440" s="46">
        <v>52.0</v>
      </c>
      <c r="G440" s="46">
        <v>0.0</v>
      </c>
      <c r="H440" s="46">
        <v>0.0</v>
      </c>
      <c r="I440" s="46">
        <v>1.0</v>
      </c>
      <c r="J440" s="3"/>
      <c r="K440" s="56"/>
    </row>
    <row r="441" ht="32.25" customHeight="1">
      <c r="A441" s="55" t="s">
        <v>55</v>
      </c>
      <c r="B441" s="46" t="s">
        <v>5984</v>
      </c>
      <c r="C441" s="55" t="s">
        <v>5996</v>
      </c>
      <c r="D441" s="46">
        <v>0.0</v>
      </c>
      <c r="E441" s="46">
        <v>0.0</v>
      </c>
      <c r="F441" s="46">
        <v>46.0</v>
      </c>
      <c r="G441" s="46">
        <v>0.0</v>
      </c>
      <c r="H441" s="46">
        <v>0.0</v>
      </c>
      <c r="I441" s="46">
        <v>0.0</v>
      </c>
      <c r="J441" s="3"/>
      <c r="K441" s="56"/>
    </row>
    <row r="442" ht="32.25" customHeight="1">
      <c r="A442" s="55" t="s">
        <v>55</v>
      </c>
      <c r="B442" s="46" t="s">
        <v>5984</v>
      </c>
      <c r="C442" s="55" t="s">
        <v>5999</v>
      </c>
      <c r="D442" s="46">
        <v>0.0</v>
      </c>
      <c r="E442" s="46">
        <v>0.0</v>
      </c>
      <c r="F442" s="46">
        <v>42.0</v>
      </c>
      <c r="G442" s="46">
        <v>0.0</v>
      </c>
      <c r="H442" s="46">
        <v>0.0</v>
      </c>
      <c r="I442" s="46">
        <v>0.0</v>
      </c>
      <c r="J442" s="3"/>
      <c r="K442" s="56"/>
    </row>
    <row r="443" ht="32.25" customHeight="1">
      <c r="A443" s="55" t="s">
        <v>55</v>
      </c>
      <c r="B443" s="46" t="s">
        <v>5984</v>
      </c>
      <c r="C443" s="55" t="s">
        <v>6001</v>
      </c>
      <c r="D443" s="46">
        <v>0.0</v>
      </c>
      <c r="E443" s="46">
        <v>0.0</v>
      </c>
      <c r="F443" s="46">
        <v>37.0</v>
      </c>
      <c r="G443" s="46">
        <v>0.0</v>
      </c>
      <c r="H443" s="46">
        <v>0.0</v>
      </c>
      <c r="I443" s="46">
        <v>0.0</v>
      </c>
      <c r="J443" s="3"/>
      <c r="K443" s="56"/>
    </row>
    <row r="444" ht="32.25" customHeight="1">
      <c r="A444" s="55" t="s">
        <v>55</v>
      </c>
      <c r="B444" s="46" t="s">
        <v>5984</v>
      </c>
      <c r="C444" s="55" t="s">
        <v>6007</v>
      </c>
      <c r="D444" s="46">
        <v>0.0</v>
      </c>
      <c r="E444" s="46">
        <v>0.0</v>
      </c>
      <c r="F444" s="46">
        <v>32.0</v>
      </c>
      <c r="G444" s="46">
        <v>0.0</v>
      </c>
      <c r="H444" s="46">
        <v>0.0</v>
      </c>
      <c r="I444" s="46">
        <v>0.0</v>
      </c>
      <c r="J444" s="3"/>
      <c r="K444" s="56"/>
    </row>
    <row r="445" ht="32.25" customHeight="1">
      <c r="A445" s="55" t="s">
        <v>55</v>
      </c>
      <c r="B445" s="46" t="s">
        <v>5984</v>
      </c>
      <c r="C445" s="55" t="s">
        <v>6010</v>
      </c>
      <c r="D445" s="46">
        <v>0.0</v>
      </c>
      <c r="E445" s="46">
        <v>0.0</v>
      </c>
      <c r="F445" s="46">
        <v>29.0</v>
      </c>
      <c r="G445" s="46">
        <v>0.0</v>
      </c>
      <c r="H445" s="46">
        <v>0.0</v>
      </c>
      <c r="I445" s="46">
        <v>0.0</v>
      </c>
      <c r="J445" s="3"/>
      <c r="K445" s="56"/>
    </row>
    <row r="446" ht="32.25" customHeight="1">
      <c r="A446" s="55" t="s">
        <v>55</v>
      </c>
      <c r="B446" s="46" t="s">
        <v>5984</v>
      </c>
      <c r="C446" s="55" t="s">
        <v>6013</v>
      </c>
      <c r="D446" s="46">
        <v>0.0</v>
      </c>
      <c r="E446" s="46">
        <v>0.0</v>
      </c>
      <c r="F446" s="46">
        <v>8.0</v>
      </c>
      <c r="G446" s="46">
        <v>0.0</v>
      </c>
      <c r="H446" s="46">
        <v>0.0</v>
      </c>
      <c r="I446" s="46">
        <v>0.0</v>
      </c>
      <c r="J446" s="3"/>
      <c r="K446" s="56"/>
    </row>
    <row r="447" ht="32.25" customHeight="1">
      <c r="A447" s="55" t="s">
        <v>55</v>
      </c>
      <c r="B447" s="46" t="s">
        <v>5984</v>
      </c>
      <c r="C447" s="55" t="s">
        <v>6015</v>
      </c>
      <c r="D447" s="46">
        <v>0.0</v>
      </c>
      <c r="E447" s="46">
        <v>0.0</v>
      </c>
      <c r="F447" s="46">
        <v>1.0</v>
      </c>
      <c r="G447" s="46">
        <v>0.0</v>
      </c>
      <c r="H447" s="46">
        <v>0.0</v>
      </c>
      <c r="I447" s="46">
        <v>0.0</v>
      </c>
      <c r="J447" s="3"/>
      <c r="K447" s="56"/>
    </row>
    <row r="448" ht="32.25" customHeight="1">
      <c r="A448" s="55" t="s">
        <v>55</v>
      </c>
      <c r="B448" s="46" t="s">
        <v>5984</v>
      </c>
      <c r="C448" s="55" t="s">
        <v>6019</v>
      </c>
      <c r="D448" s="46">
        <v>0.0</v>
      </c>
      <c r="E448" s="46">
        <v>0.0</v>
      </c>
      <c r="F448" s="46">
        <v>1.0</v>
      </c>
      <c r="G448" s="46">
        <v>0.0</v>
      </c>
      <c r="H448" s="46">
        <v>0.0</v>
      </c>
      <c r="I448" s="46">
        <v>0.0</v>
      </c>
      <c r="J448" s="3"/>
      <c r="K448" s="56"/>
    </row>
    <row r="449" ht="32.25" customHeight="1">
      <c r="A449" s="55" t="s">
        <v>55</v>
      </c>
      <c r="B449" s="46" t="s">
        <v>5984</v>
      </c>
      <c r="C449" s="55" t="s">
        <v>6023</v>
      </c>
      <c r="D449" s="46">
        <v>0.0</v>
      </c>
      <c r="E449" s="46">
        <v>0.0</v>
      </c>
      <c r="F449" s="46">
        <v>1.0</v>
      </c>
      <c r="G449" s="46">
        <v>0.0</v>
      </c>
      <c r="H449" s="46">
        <v>0.0</v>
      </c>
      <c r="I449" s="46">
        <v>0.0</v>
      </c>
      <c r="J449" s="3"/>
      <c r="K449" s="56"/>
    </row>
    <row r="450" ht="32.25" customHeight="1">
      <c r="A450" s="55" t="s">
        <v>55</v>
      </c>
      <c r="B450" s="46" t="s">
        <v>6027</v>
      </c>
      <c r="C450" s="55" t="s">
        <v>6028</v>
      </c>
      <c r="D450" s="46">
        <v>30.0</v>
      </c>
      <c r="E450" s="46">
        <v>0.0</v>
      </c>
      <c r="F450" s="46">
        <v>32.0</v>
      </c>
      <c r="G450" s="46">
        <v>0.0</v>
      </c>
      <c r="H450" s="46">
        <v>0.0</v>
      </c>
      <c r="I450" s="46">
        <v>40.0</v>
      </c>
      <c r="J450" s="3"/>
      <c r="K450" s="56"/>
    </row>
    <row r="451" ht="32.25" customHeight="1">
      <c r="A451" s="55" t="s">
        <v>55</v>
      </c>
      <c r="B451" s="46" t="s">
        <v>6027</v>
      </c>
      <c r="C451" s="55" t="s">
        <v>6031</v>
      </c>
      <c r="D451" s="46">
        <v>42.0</v>
      </c>
      <c r="E451" s="46">
        <v>0.0</v>
      </c>
      <c r="F451" s="46">
        <v>0.0</v>
      </c>
      <c r="G451" s="46">
        <v>6.0</v>
      </c>
      <c r="H451" s="46">
        <v>0.0</v>
      </c>
      <c r="I451" s="46">
        <v>6.0</v>
      </c>
      <c r="J451" s="3"/>
      <c r="K451" s="56"/>
    </row>
    <row r="452" ht="32.25" customHeight="1">
      <c r="A452" s="55" t="s">
        <v>55</v>
      </c>
      <c r="B452" s="46" t="s">
        <v>6027</v>
      </c>
      <c r="C452" s="55" t="s">
        <v>6033</v>
      </c>
      <c r="D452" s="46">
        <v>0.0</v>
      </c>
      <c r="E452" s="46">
        <v>0.0</v>
      </c>
      <c r="F452" s="46">
        <v>50.0</v>
      </c>
      <c r="G452" s="46">
        <v>0.0</v>
      </c>
      <c r="H452" s="46">
        <v>0.0</v>
      </c>
      <c r="I452" s="46">
        <v>0.0</v>
      </c>
      <c r="J452" s="3"/>
      <c r="K452" s="56"/>
    </row>
    <row r="453" ht="32.25" customHeight="1">
      <c r="A453" s="55" t="s">
        <v>55</v>
      </c>
      <c r="B453" s="46" t="s">
        <v>6027</v>
      </c>
      <c r="C453" s="55" t="s">
        <v>6035</v>
      </c>
      <c r="D453" s="46">
        <v>0.0</v>
      </c>
      <c r="E453" s="46">
        <v>0.0</v>
      </c>
      <c r="F453" s="46">
        <v>48.0</v>
      </c>
      <c r="G453" s="46">
        <v>0.0</v>
      </c>
      <c r="H453" s="46">
        <v>0.0</v>
      </c>
      <c r="I453" s="46">
        <v>0.0</v>
      </c>
      <c r="J453" s="3"/>
      <c r="K453" s="56"/>
    </row>
    <row r="454" ht="32.25" customHeight="1">
      <c r="A454" s="55" t="s">
        <v>55</v>
      </c>
      <c r="B454" s="46" t="s">
        <v>6027</v>
      </c>
      <c r="C454" s="55" t="s">
        <v>6040</v>
      </c>
      <c r="D454" s="46">
        <v>0.0</v>
      </c>
      <c r="E454" s="46">
        <v>0.0</v>
      </c>
      <c r="F454" s="46">
        <v>42.0</v>
      </c>
      <c r="G454" s="46">
        <v>0.0</v>
      </c>
      <c r="H454" s="46">
        <v>0.0</v>
      </c>
      <c r="I454" s="46">
        <v>0.0</v>
      </c>
      <c r="J454" s="3"/>
      <c r="K454" s="56"/>
    </row>
    <row r="455" ht="32.25" customHeight="1">
      <c r="A455" s="55" t="s">
        <v>55</v>
      </c>
      <c r="B455" s="46" t="s">
        <v>6027</v>
      </c>
      <c r="C455" s="55" t="s">
        <v>6044</v>
      </c>
      <c r="D455" s="46">
        <v>0.0</v>
      </c>
      <c r="E455" s="46">
        <v>0.0</v>
      </c>
      <c r="F455" s="46">
        <v>41.0</v>
      </c>
      <c r="G455" s="46">
        <v>0.0</v>
      </c>
      <c r="H455" s="46">
        <v>0.0</v>
      </c>
      <c r="I455" s="46">
        <v>0.0</v>
      </c>
      <c r="J455" s="3"/>
      <c r="K455" s="56"/>
    </row>
    <row r="456" ht="32.25" customHeight="1">
      <c r="A456" s="55" t="s">
        <v>55</v>
      </c>
      <c r="B456" s="46" t="s">
        <v>6027</v>
      </c>
      <c r="C456" s="55" t="s">
        <v>6047</v>
      </c>
      <c r="D456" s="46">
        <v>0.0</v>
      </c>
      <c r="E456" s="46">
        <v>0.0</v>
      </c>
      <c r="F456" s="46">
        <v>37.0</v>
      </c>
      <c r="G456" s="46">
        <v>0.0</v>
      </c>
      <c r="H456" s="46">
        <v>0.0</v>
      </c>
      <c r="I456" s="46">
        <v>0.0</v>
      </c>
      <c r="J456" s="3"/>
      <c r="K456" s="56"/>
    </row>
    <row r="457" ht="32.25" customHeight="1">
      <c r="A457" s="55" t="s">
        <v>55</v>
      </c>
      <c r="B457" s="46" t="s">
        <v>6027</v>
      </c>
      <c r="C457" s="55" t="s">
        <v>6050</v>
      </c>
      <c r="D457" s="46">
        <v>0.0</v>
      </c>
      <c r="E457" s="46">
        <v>0.0</v>
      </c>
      <c r="F457" s="46">
        <v>35.0</v>
      </c>
      <c r="G457" s="46">
        <v>0.0</v>
      </c>
      <c r="H457" s="46">
        <v>0.0</v>
      </c>
      <c r="I457" s="46">
        <v>0.0</v>
      </c>
      <c r="J457" s="3"/>
      <c r="K457" s="56"/>
    </row>
    <row r="458" ht="32.25" customHeight="1">
      <c r="A458" s="55" t="s">
        <v>55</v>
      </c>
      <c r="B458" s="46" t="s">
        <v>6027</v>
      </c>
      <c r="C458" s="55" t="s">
        <v>6052</v>
      </c>
      <c r="D458" s="46">
        <v>0.0</v>
      </c>
      <c r="E458" s="46">
        <v>0.0</v>
      </c>
      <c r="F458" s="46">
        <v>29.0</v>
      </c>
      <c r="G458" s="46">
        <v>0.0</v>
      </c>
      <c r="H458" s="46">
        <v>0.0</v>
      </c>
      <c r="I458" s="46">
        <v>0.0</v>
      </c>
      <c r="J458" s="3"/>
      <c r="K458" s="56"/>
    </row>
    <row r="459" ht="32.25" customHeight="1">
      <c r="A459" s="55" t="s">
        <v>55</v>
      </c>
      <c r="B459" s="46" t="s">
        <v>6054</v>
      </c>
      <c r="C459" s="55" t="s">
        <v>6056</v>
      </c>
      <c r="D459" s="46">
        <v>0.0</v>
      </c>
      <c r="E459" s="46">
        <v>0.0</v>
      </c>
      <c r="F459" s="46">
        <v>74.0</v>
      </c>
      <c r="G459" s="46">
        <v>0.0</v>
      </c>
      <c r="H459" s="46">
        <v>0.0</v>
      </c>
      <c r="I459" s="46">
        <v>0.0</v>
      </c>
      <c r="J459" s="3"/>
      <c r="K459" s="56"/>
    </row>
    <row r="460" ht="32.25" customHeight="1">
      <c r="A460" s="55" t="s">
        <v>55</v>
      </c>
      <c r="B460" s="46" t="s">
        <v>6054</v>
      </c>
      <c r="C460" s="55" t="s">
        <v>6060</v>
      </c>
      <c r="D460" s="46">
        <v>6.0</v>
      </c>
      <c r="E460" s="46">
        <v>6.0</v>
      </c>
      <c r="F460" s="46">
        <v>13.0</v>
      </c>
      <c r="G460" s="46">
        <v>0.0</v>
      </c>
      <c r="H460" s="46">
        <v>0.0</v>
      </c>
      <c r="I460" s="46">
        <v>34.0</v>
      </c>
      <c r="J460" s="3"/>
      <c r="K460" s="56"/>
    </row>
    <row r="461" ht="32.25" customHeight="1">
      <c r="A461" s="55" t="s">
        <v>55</v>
      </c>
      <c r="B461" s="46" t="s">
        <v>6054</v>
      </c>
      <c r="C461" s="55" t="s">
        <v>6064</v>
      </c>
      <c r="D461" s="46">
        <v>0.0</v>
      </c>
      <c r="E461" s="46">
        <v>12.0</v>
      </c>
      <c r="F461" s="46">
        <v>39.0</v>
      </c>
      <c r="G461" s="46">
        <v>0.0</v>
      </c>
      <c r="H461" s="46">
        <v>0.0</v>
      </c>
      <c r="I461" s="46">
        <v>0.0</v>
      </c>
      <c r="J461" s="3"/>
      <c r="K461" s="56"/>
    </row>
    <row r="462" ht="32.25" customHeight="1">
      <c r="A462" s="55" t="s">
        <v>55</v>
      </c>
      <c r="B462" s="46" t="s">
        <v>6054</v>
      </c>
      <c r="C462" s="55" t="s">
        <v>6067</v>
      </c>
      <c r="D462" s="46">
        <v>4.0</v>
      </c>
      <c r="E462" s="46">
        <v>16.0</v>
      </c>
      <c r="F462" s="46">
        <v>5.0</v>
      </c>
      <c r="G462" s="46">
        <v>0.0</v>
      </c>
      <c r="H462" s="46">
        <v>0.0</v>
      </c>
      <c r="I462" s="46">
        <v>25.0</v>
      </c>
      <c r="J462" s="3"/>
      <c r="K462" s="56"/>
    </row>
    <row r="463" ht="32.25" customHeight="1">
      <c r="A463" s="55" t="s">
        <v>55</v>
      </c>
      <c r="B463" s="46" t="s">
        <v>6054</v>
      </c>
      <c r="C463" s="55" t="s">
        <v>6069</v>
      </c>
      <c r="D463" s="46">
        <v>0.0</v>
      </c>
      <c r="E463" s="46">
        <v>0.0</v>
      </c>
      <c r="F463" s="46">
        <v>49.0</v>
      </c>
      <c r="G463" s="46">
        <v>0.0</v>
      </c>
      <c r="H463" s="46">
        <v>0.0</v>
      </c>
      <c r="I463" s="46">
        <v>0.0</v>
      </c>
      <c r="J463" s="3"/>
      <c r="K463" s="56"/>
    </row>
    <row r="464" ht="32.25" customHeight="1">
      <c r="A464" s="55" t="s">
        <v>55</v>
      </c>
      <c r="B464" s="46" t="s">
        <v>6054</v>
      </c>
      <c r="C464" s="55" t="s">
        <v>6073</v>
      </c>
      <c r="D464" s="46">
        <v>0.0</v>
      </c>
      <c r="E464" s="46">
        <v>0.0</v>
      </c>
      <c r="F464" s="46">
        <v>48.0</v>
      </c>
      <c r="G464" s="46">
        <v>0.0</v>
      </c>
      <c r="H464" s="46">
        <v>0.0</v>
      </c>
      <c r="I464" s="46">
        <v>0.0</v>
      </c>
      <c r="J464" s="3"/>
      <c r="K464" s="56"/>
    </row>
    <row r="465" ht="32.25" customHeight="1">
      <c r="A465" s="55" t="s">
        <v>55</v>
      </c>
      <c r="B465" s="46" t="s">
        <v>6054</v>
      </c>
      <c r="C465" s="55" t="s">
        <v>6079</v>
      </c>
      <c r="D465" s="46">
        <v>0.0</v>
      </c>
      <c r="E465" s="46">
        <v>0.0</v>
      </c>
      <c r="F465" s="46">
        <v>46.0</v>
      </c>
      <c r="G465" s="46">
        <v>0.0</v>
      </c>
      <c r="H465" s="46">
        <v>0.0</v>
      </c>
      <c r="I465" s="46">
        <v>0.0</v>
      </c>
      <c r="J465" s="3"/>
      <c r="K465" s="56"/>
    </row>
    <row r="466" ht="32.25" customHeight="1">
      <c r="A466" s="55" t="s">
        <v>55</v>
      </c>
      <c r="B466" s="46" t="s">
        <v>6054</v>
      </c>
      <c r="C466" s="55" t="s">
        <v>6083</v>
      </c>
      <c r="D466" s="46">
        <v>0.0</v>
      </c>
      <c r="E466" s="46">
        <v>0.0</v>
      </c>
      <c r="F466" s="46">
        <v>44.0</v>
      </c>
      <c r="G466" s="46">
        <v>0.0</v>
      </c>
      <c r="H466" s="46">
        <v>0.0</v>
      </c>
      <c r="I466" s="46">
        <v>0.0</v>
      </c>
      <c r="J466" s="3"/>
      <c r="K466" s="56"/>
    </row>
    <row r="467" ht="32.25" customHeight="1">
      <c r="A467" s="55" t="s">
        <v>55</v>
      </c>
      <c r="B467" s="46" t="s">
        <v>6054</v>
      </c>
      <c r="C467" s="55" t="s">
        <v>6084</v>
      </c>
      <c r="D467" s="46">
        <v>1.0</v>
      </c>
      <c r="E467" s="46">
        <v>0.0</v>
      </c>
      <c r="F467" s="46">
        <v>9.0</v>
      </c>
      <c r="G467" s="46">
        <v>0.0</v>
      </c>
      <c r="H467" s="46">
        <v>0.0</v>
      </c>
      <c r="I467" s="46">
        <v>27.0</v>
      </c>
      <c r="J467" s="3"/>
      <c r="K467" s="56"/>
    </row>
    <row r="468" ht="32.25" customHeight="1">
      <c r="A468" s="55" t="s">
        <v>55</v>
      </c>
      <c r="B468" s="46" t="s">
        <v>6054</v>
      </c>
      <c r="C468" s="55" t="s">
        <v>6086</v>
      </c>
      <c r="D468" s="46">
        <v>0.0</v>
      </c>
      <c r="E468" s="46">
        <v>0.0</v>
      </c>
      <c r="F468" s="46">
        <v>1.0</v>
      </c>
      <c r="G468" s="46">
        <v>0.0</v>
      </c>
      <c r="H468" s="46">
        <v>0.0</v>
      </c>
      <c r="I468" s="46">
        <v>0.0</v>
      </c>
      <c r="J468" s="3"/>
      <c r="K468" s="56"/>
    </row>
    <row r="469" ht="32.25" customHeight="1">
      <c r="A469" s="55" t="s">
        <v>55</v>
      </c>
      <c r="B469" s="46" t="s">
        <v>6054</v>
      </c>
      <c r="C469" s="55" t="s">
        <v>6091</v>
      </c>
      <c r="D469" s="46">
        <v>0.0</v>
      </c>
      <c r="E469" s="46">
        <v>0.0</v>
      </c>
      <c r="F469" s="46">
        <v>1.0</v>
      </c>
      <c r="G469" s="46">
        <v>0.0</v>
      </c>
      <c r="H469" s="46">
        <v>0.0</v>
      </c>
      <c r="I469" s="46">
        <v>0.0</v>
      </c>
      <c r="J469" s="3"/>
      <c r="K469" s="56"/>
    </row>
    <row r="470" ht="32.25" customHeight="1">
      <c r="A470" s="55" t="s">
        <v>55</v>
      </c>
      <c r="B470" s="46" t="s">
        <v>6094</v>
      </c>
      <c r="C470" s="55" t="s">
        <v>6096</v>
      </c>
      <c r="D470" s="46">
        <v>28.0</v>
      </c>
      <c r="E470" s="46">
        <v>8.0</v>
      </c>
      <c r="F470" s="46">
        <v>3.0</v>
      </c>
      <c r="G470" s="46">
        <v>1.0</v>
      </c>
      <c r="H470" s="46">
        <v>0.0</v>
      </c>
      <c r="I470" s="46">
        <v>28.0</v>
      </c>
      <c r="J470" s="3"/>
      <c r="K470" s="56"/>
    </row>
    <row r="471" ht="32.25" customHeight="1">
      <c r="A471" s="55" t="s">
        <v>55</v>
      </c>
      <c r="B471" s="46" t="s">
        <v>6094</v>
      </c>
      <c r="C471" s="55" t="s">
        <v>6098</v>
      </c>
      <c r="D471" s="46">
        <v>0.0</v>
      </c>
      <c r="E471" s="46">
        <v>0.0</v>
      </c>
      <c r="F471" s="46">
        <v>62.0</v>
      </c>
      <c r="G471" s="46">
        <v>0.0</v>
      </c>
      <c r="H471" s="46">
        <v>0.0</v>
      </c>
      <c r="I471" s="46">
        <v>0.0</v>
      </c>
      <c r="J471" s="3"/>
      <c r="K471" s="56"/>
    </row>
    <row r="472" ht="32.25" customHeight="1">
      <c r="A472" s="55" t="s">
        <v>55</v>
      </c>
      <c r="B472" s="46" t="s">
        <v>6094</v>
      </c>
      <c r="C472" s="55" t="s">
        <v>6100</v>
      </c>
      <c r="D472" s="46">
        <v>8.0</v>
      </c>
      <c r="E472" s="46">
        <v>21.0</v>
      </c>
      <c r="F472" s="46">
        <v>0.0</v>
      </c>
      <c r="G472" s="46">
        <v>24.0</v>
      </c>
      <c r="H472" s="46">
        <v>0.0</v>
      </c>
      <c r="I472" s="46">
        <v>0.0</v>
      </c>
      <c r="J472" s="3"/>
      <c r="K472" s="56"/>
    </row>
    <row r="473" ht="32.25" customHeight="1">
      <c r="A473" s="55" t="s">
        <v>55</v>
      </c>
      <c r="B473" s="46" t="s">
        <v>6094</v>
      </c>
      <c r="C473" s="55" t="s">
        <v>6103</v>
      </c>
      <c r="D473" s="46">
        <v>0.0</v>
      </c>
      <c r="E473" s="46">
        <v>0.0</v>
      </c>
      <c r="F473" s="46">
        <v>52.0</v>
      </c>
      <c r="G473" s="46">
        <v>0.0</v>
      </c>
      <c r="H473" s="46">
        <v>0.0</v>
      </c>
      <c r="I473" s="46">
        <v>0.0</v>
      </c>
      <c r="J473" s="3"/>
      <c r="K473" s="56"/>
    </row>
    <row r="474" ht="32.25" customHeight="1">
      <c r="A474" s="55" t="s">
        <v>55</v>
      </c>
      <c r="B474" s="46" t="s">
        <v>6094</v>
      </c>
      <c r="C474" s="55" t="s">
        <v>6105</v>
      </c>
      <c r="D474" s="46">
        <v>0.0</v>
      </c>
      <c r="E474" s="46">
        <v>0.0</v>
      </c>
      <c r="F474" s="46">
        <v>49.0</v>
      </c>
      <c r="G474" s="46">
        <v>0.0</v>
      </c>
      <c r="H474" s="46">
        <v>0.0</v>
      </c>
      <c r="I474" s="46">
        <v>0.0</v>
      </c>
      <c r="J474" s="3"/>
      <c r="K474" s="56"/>
    </row>
    <row r="475" ht="32.25" customHeight="1">
      <c r="A475" s="55" t="s">
        <v>55</v>
      </c>
      <c r="B475" s="46" t="s">
        <v>6094</v>
      </c>
      <c r="C475" s="55" t="s">
        <v>6108</v>
      </c>
      <c r="D475" s="46">
        <v>0.0</v>
      </c>
      <c r="E475" s="46">
        <v>0.0</v>
      </c>
      <c r="F475" s="46">
        <v>45.0</v>
      </c>
      <c r="G475" s="46">
        <v>0.0</v>
      </c>
      <c r="H475" s="46">
        <v>0.0</v>
      </c>
      <c r="I475" s="46">
        <v>0.0</v>
      </c>
      <c r="J475" s="3"/>
      <c r="K475" s="56"/>
    </row>
    <row r="476" ht="32.25" customHeight="1">
      <c r="A476" s="55" t="s">
        <v>55</v>
      </c>
      <c r="B476" s="46" t="s">
        <v>6094</v>
      </c>
      <c r="C476" s="55" t="s">
        <v>6110</v>
      </c>
      <c r="D476" s="46">
        <v>0.0</v>
      </c>
      <c r="E476" s="46">
        <v>0.0</v>
      </c>
      <c r="F476" s="46">
        <v>43.0</v>
      </c>
      <c r="G476" s="46">
        <v>0.0</v>
      </c>
      <c r="H476" s="46">
        <v>0.0</v>
      </c>
      <c r="I476" s="46">
        <v>0.0</v>
      </c>
      <c r="J476" s="3"/>
      <c r="K476" s="56"/>
    </row>
    <row r="477" ht="32.25" customHeight="1">
      <c r="A477" s="55" t="s">
        <v>55</v>
      </c>
      <c r="B477" s="46" t="s">
        <v>6094</v>
      </c>
      <c r="C477" s="55" t="s">
        <v>6113</v>
      </c>
      <c r="D477" s="46">
        <v>0.0</v>
      </c>
      <c r="E477" s="46">
        <v>0.0</v>
      </c>
      <c r="F477" s="46">
        <v>42.0</v>
      </c>
      <c r="G477" s="46">
        <v>0.0</v>
      </c>
      <c r="H477" s="46">
        <v>0.0</v>
      </c>
      <c r="I477" s="46">
        <v>0.0</v>
      </c>
      <c r="J477" s="3"/>
      <c r="K477" s="56"/>
    </row>
    <row r="478" ht="32.25" customHeight="1">
      <c r="A478" s="55" t="s">
        <v>55</v>
      </c>
      <c r="B478" s="46" t="s">
        <v>6094</v>
      </c>
      <c r="C478" s="55" t="s">
        <v>6117</v>
      </c>
      <c r="D478" s="46">
        <v>0.0</v>
      </c>
      <c r="E478" s="46">
        <v>0.0</v>
      </c>
      <c r="F478" s="46">
        <v>37.0</v>
      </c>
      <c r="G478" s="46">
        <v>0.0</v>
      </c>
      <c r="H478" s="46">
        <v>0.0</v>
      </c>
      <c r="I478" s="46">
        <v>0.0</v>
      </c>
      <c r="J478" s="3"/>
      <c r="K478" s="56"/>
    </row>
    <row r="479" ht="32.25" customHeight="1">
      <c r="A479" s="55" t="s">
        <v>55</v>
      </c>
      <c r="B479" s="46" t="s">
        <v>6094</v>
      </c>
      <c r="C479" s="55" t="s">
        <v>6119</v>
      </c>
      <c r="D479" s="46">
        <v>0.0</v>
      </c>
      <c r="E479" s="46">
        <v>0.0</v>
      </c>
      <c r="F479" s="46">
        <v>36.0</v>
      </c>
      <c r="G479" s="46">
        <v>0.0</v>
      </c>
      <c r="H479" s="46">
        <v>0.0</v>
      </c>
      <c r="I479" s="46">
        <v>0.0</v>
      </c>
      <c r="J479" s="3"/>
      <c r="K479" s="56"/>
    </row>
    <row r="480" ht="32.25" customHeight="1">
      <c r="A480" s="55" t="s">
        <v>55</v>
      </c>
      <c r="B480" s="46" t="s">
        <v>6121</v>
      </c>
      <c r="C480" s="55" t="s">
        <v>6122</v>
      </c>
      <c r="D480" s="46">
        <v>0.0</v>
      </c>
      <c r="E480" s="46">
        <v>0.0</v>
      </c>
      <c r="F480" s="46">
        <v>92.0</v>
      </c>
      <c r="G480" s="46">
        <v>0.0</v>
      </c>
      <c r="H480" s="46">
        <v>0.0</v>
      </c>
      <c r="I480" s="46">
        <v>0.0</v>
      </c>
      <c r="J480" s="3"/>
      <c r="K480" s="56"/>
    </row>
    <row r="481" ht="32.25" customHeight="1">
      <c r="A481" s="55" t="s">
        <v>55</v>
      </c>
      <c r="B481" s="46" t="s">
        <v>6121</v>
      </c>
      <c r="C481" s="55" t="s">
        <v>6124</v>
      </c>
      <c r="D481" s="46">
        <v>0.0</v>
      </c>
      <c r="E481" s="46">
        <v>0.0</v>
      </c>
      <c r="F481" s="46">
        <v>69.0</v>
      </c>
      <c r="G481" s="46">
        <v>0.0</v>
      </c>
      <c r="H481" s="46">
        <v>0.0</v>
      </c>
      <c r="I481" s="46">
        <v>0.0</v>
      </c>
      <c r="J481" s="3"/>
      <c r="K481" s="56"/>
    </row>
    <row r="482" ht="32.25" customHeight="1">
      <c r="A482" s="55" t="s">
        <v>55</v>
      </c>
      <c r="B482" s="46" t="s">
        <v>6121</v>
      </c>
      <c r="C482" s="55" t="s">
        <v>6126</v>
      </c>
      <c r="D482" s="46">
        <v>0.0</v>
      </c>
      <c r="E482" s="46">
        <v>0.0</v>
      </c>
      <c r="F482" s="46">
        <v>68.0</v>
      </c>
      <c r="G482" s="46">
        <v>0.0</v>
      </c>
      <c r="H482" s="46">
        <v>0.0</v>
      </c>
      <c r="I482" s="46">
        <v>0.0</v>
      </c>
      <c r="J482" s="3"/>
      <c r="K482" s="56"/>
    </row>
    <row r="483" ht="32.25" customHeight="1">
      <c r="A483" s="55" t="s">
        <v>55</v>
      </c>
      <c r="B483" s="46" t="s">
        <v>6121</v>
      </c>
      <c r="C483" s="55" t="s">
        <v>6128</v>
      </c>
      <c r="D483" s="46">
        <v>0.0</v>
      </c>
      <c r="E483" s="46">
        <v>0.0</v>
      </c>
      <c r="F483" s="46">
        <v>60.0</v>
      </c>
      <c r="G483" s="46">
        <v>0.0</v>
      </c>
      <c r="H483" s="46">
        <v>0.0</v>
      </c>
      <c r="I483" s="46">
        <v>0.0</v>
      </c>
      <c r="J483" s="3"/>
      <c r="K483" s="56"/>
    </row>
    <row r="484" ht="32.25" customHeight="1">
      <c r="A484" s="55" t="s">
        <v>55</v>
      </c>
      <c r="B484" s="46" t="s">
        <v>6121</v>
      </c>
      <c r="C484" s="55" t="s">
        <v>6132</v>
      </c>
      <c r="D484" s="46">
        <v>3.0</v>
      </c>
      <c r="E484" s="46">
        <v>0.0</v>
      </c>
      <c r="F484" s="46">
        <v>34.0</v>
      </c>
      <c r="G484" s="46">
        <v>1.0</v>
      </c>
      <c r="H484" s="46">
        <v>0.0</v>
      </c>
      <c r="I484" s="46">
        <v>16.0</v>
      </c>
      <c r="J484" s="3"/>
      <c r="K484" s="56"/>
    </row>
    <row r="485" ht="32.25" customHeight="1">
      <c r="A485" s="55" t="s">
        <v>55</v>
      </c>
      <c r="B485" s="46" t="s">
        <v>6121</v>
      </c>
      <c r="C485" s="55" t="s">
        <v>6134</v>
      </c>
      <c r="D485" s="46">
        <v>0.0</v>
      </c>
      <c r="E485" s="46">
        <v>0.0</v>
      </c>
      <c r="F485" s="46">
        <v>46.0</v>
      </c>
      <c r="G485" s="46">
        <v>0.0</v>
      </c>
      <c r="H485" s="46">
        <v>0.0</v>
      </c>
      <c r="I485" s="46">
        <v>0.0</v>
      </c>
      <c r="J485" s="3"/>
      <c r="K485" s="56"/>
    </row>
    <row r="486" ht="32.25" customHeight="1">
      <c r="A486" s="55" t="s">
        <v>55</v>
      </c>
      <c r="B486" s="46" t="s">
        <v>6121</v>
      </c>
      <c r="C486" s="55" t="s">
        <v>6136</v>
      </c>
      <c r="D486" s="46">
        <v>0.0</v>
      </c>
      <c r="E486" s="46">
        <v>0.0</v>
      </c>
      <c r="F486" s="46">
        <v>39.0</v>
      </c>
      <c r="G486" s="46">
        <v>0.0</v>
      </c>
      <c r="H486" s="46">
        <v>0.0</v>
      </c>
      <c r="I486" s="46">
        <v>0.0</v>
      </c>
      <c r="J486" s="3"/>
      <c r="K486" s="56"/>
    </row>
    <row r="487" ht="32.25" customHeight="1">
      <c r="A487" s="55" t="s">
        <v>55</v>
      </c>
      <c r="B487" s="46" t="s">
        <v>6121</v>
      </c>
      <c r="C487" s="55" t="s">
        <v>6140</v>
      </c>
      <c r="D487" s="46">
        <v>0.0</v>
      </c>
      <c r="E487" s="46">
        <v>0.0</v>
      </c>
      <c r="F487" s="46">
        <v>33.0</v>
      </c>
      <c r="G487" s="46">
        <v>0.0</v>
      </c>
      <c r="H487" s="46">
        <v>0.0</v>
      </c>
      <c r="I487" s="46">
        <v>0.0</v>
      </c>
      <c r="J487" s="3"/>
      <c r="K487" s="56"/>
    </row>
    <row r="488" ht="32.25" customHeight="1">
      <c r="A488" s="55" t="s">
        <v>55</v>
      </c>
      <c r="B488" s="46" t="s">
        <v>6121</v>
      </c>
      <c r="C488" s="55" t="s">
        <v>6143</v>
      </c>
      <c r="D488" s="46">
        <v>2.0</v>
      </c>
      <c r="E488" s="46">
        <v>0.0</v>
      </c>
      <c r="F488" s="46">
        <v>0.0</v>
      </c>
      <c r="G488" s="46">
        <v>0.0</v>
      </c>
      <c r="H488" s="46">
        <v>0.0</v>
      </c>
      <c r="I488" s="46">
        <v>0.0</v>
      </c>
      <c r="J488" s="3"/>
      <c r="K488" s="56"/>
    </row>
    <row r="489" ht="32.25" customHeight="1">
      <c r="A489" s="55" t="s">
        <v>55</v>
      </c>
      <c r="B489" s="46" t="s">
        <v>6121</v>
      </c>
      <c r="C489" s="55" t="s">
        <v>6163</v>
      </c>
      <c r="D489" s="46">
        <v>0.0</v>
      </c>
      <c r="E489" s="46">
        <v>0.0</v>
      </c>
      <c r="F489" s="46">
        <v>1.0</v>
      </c>
      <c r="G489" s="46">
        <v>0.0</v>
      </c>
      <c r="H489" s="46">
        <v>0.0</v>
      </c>
      <c r="I489" s="46">
        <v>0.0</v>
      </c>
      <c r="J489" s="3"/>
      <c r="K489" s="56"/>
    </row>
    <row r="490" ht="32.25" customHeight="1">
      <c r="A490" s="55" t="s">
        <v>55</v>
      </c>
      <c r="B490" s="46" t="s">
        <v>6121</v>
      </c>
      <c r="C490" s="55" t="s">
        <v>6168</v>
      </c>
      <c r="D490" s="46">
        <v>0.0</v>
      </c>
      <c r="E490" s="46">
        <v>0.0</v>
      </c>
      <c r="F490" s="46">
        <v>0.0</v>
      </c>
      <c r="G490" s="46">
        <v>0.0</v>
      </c>
      <c r="H490" s="46">
        <v>0.0</v>
      </c>
      <c r="I490" s="46">
        <v>1.0</v>
      </c>
      <c r="J490" s="3"/>
      <c r="K490" s="56"/>
    </row>
    <row r="491" ht="32.25" customHeight="1">
      <c r="A491" s="55" t="s">
        <v>55</v>
      </c>
      <c r="B491" s="46" t="s">
        <v>6121</v>
      </c>
      <c r="C491" s="55" t="s">
        <v>6172</v>
      </c>
      <c r="D491" s="46">
        <v>0.0</v>
      </c>
      <c r="E491" s="46">
        <v>0.0</v>
      </c>
      <c r="F491" s="46">
        <v>1.0</v>
      </c>
      <c r="G491" s="46">
        <v>0.0</v>
      </c>
      <c r="H491" s="46">
        <v>0.0</v>
      </c>
      <c r="I491" s="46">
        <v>0.0</v>
      </c>
      <c r="J491" s="3"/>
      <c r="K491" s="56"/>
    </row>
    <row r="492" ht="32.25" customHeight="1">
      <c r="A492" s="55" t="s">
        <v>55</v>
      </c>
      <c r="B492" s="46" t="s">
        <v>6174</v>
      </c>
      <c r="C492" s="55" t="s">
        <v>6176</v>
      </c>
      <c r="D492" s="46">
        <v>0.0</v>
      </c>
      <c r="E492" s="46">
        <v>0.0</v>
      </c>
      <c r="F492" s="46">
        <v>76.0</v>
      </c>
      <c r="G492" s="46">
        <v>0.0</v>
      </c>
      <c r="H492" s="46">
        <v>0.0</v>
      </c>
      <c r="I492" s="46">
        <v>0.0</v>
      </c>
      <c r="J492" s="3"/>
      <c r="K492" s="56"/>
    </row>
    <row r="493" ht="32.25" customHeight="1">
      <c r="A493" s="55" t="s">
        <v>55</v>
      </c>
      <c r="B493" s="46" t="s">
        <v>6174</v>
      </c>
      <c r="C493" s="55" t="s">
        <v>6178</v>
      </c>
      <c r="D493" s="46">
        <v>0.0</v>
      </c>
      <c r="E493" s="46">
        <v>0.0</v>
      </c>
      <c r="F493" s="46">
        <v>15.0</v>
      </c>
      <c r="G493" s="46">
        <v>1.0</v>
      </c>
      <c r="H493" s="46">
        <v>0.0</v>
      </c>
      <c r="I493" s="46">
        <v>28.0</v>
      </c>
      <c r="J493" s="3"/>
      <c r="K493" s="56"/>
    </row>
    <row r="494" ht="32.25" customHeight="1">
      <c r="A494" s="55" t="s">
        <v>55</v>
      </c>
      <c r="B494" s="46" t="s">
        <v>6174</v>
      </c>
      <c r="C494" s="55" t="s">
        <v>6181</v>
      </c>
      <c r="D494" s="46">
        <v>0.0</v>
      </c>
      <c r="E494" s="46">
        <v>0.0</v>
      </c>
      <c r="F494" s="46">
        <v>28.0</v>
      </c>
      <c r="G494" s="46">
        <v>0.0</v>
      </c>
      <c r="H494" s="46">
        <v>0.0</v>
      </c>
      <c r="I494" s="46">
        <v>0.0</v>
      </c>
      <c r="J494" s="3"/>
      <c r="K494" s="56"/>
    </row>
    <row r="495" ht="32.25" customHeight="1">
      <c r="A495" s="55" t="s">
        <v>55</v>
      </c>
      <c r="B495" s="46" t="s">
        <v>6174</v>
      </c>
      <c r="C495" s="55" t="s">
        <v>6185</v>
      </c>
      <c r="D495" s="46">
        <v>7.0</v>
      </c>
      <c r="E495" s="46">
        <v>0.0</v>
      </c>
      <c r="F495" s="46">
        <v>1.0</v>
      </c>
      <c r="G495" s="46">
        <v>1.0</v>
      </c>
      <c r="H495" s="46">
        <v>0.0</v>
      </c>
      <c r="I495" s="46">
        <v>17.0</v>
      </c>
      <c r="J495" s="3"/>
      <c r="K495" s="56"/>
    </row>
    <row r="496" ht="32.25" customHeight="1">
      <c r="A496" s="55" t="s">
        <v>55</v>
      </c>
      <c r="B496" s="46" t="s">
        <v>6174</v>
      </c>
      <c r="C496" s="55" t="s">
        <v>6188</v>
      </c>
      <c r="D496" s="46">
        <v>0.0</v>
      </c>
      <c r="E496" s="46">
        <v>0.0</v>
      </c>
      <c r="F496" s="46">
        <v>16.0</v>
      </c>
      <c r="G496" s="46">
        <v>0.0</v>
      </c>
      <c r="H496" s="46">
        <v>0.0</v>
      </c>
      <c r="I496" s="46">
        <v>0.0</v>
      </c>
      <c r="J496" s="3"/>
      <c r="K496" s="56"/>
    </row>
    <row r="497" ht="32.25" customHeight="1">
      <c r="A497" s="55" t="s">
        <v>55</v>
      </c>
      <c r="B497" s="46" t="s">
        <v>6174</v>
      </c>
      <c r="C497" s="55" t="s">
        <v>6191</v>
      </c>
      <c r="D497" s="46">
        <v>0.0</v>
      </c>
      <c r="E497" s="46">
        <v>0.0</v>
      </c>
      <c r="F497" s="46">
        <v>13.0</v>
      </c>
      <c r="G497" s="46">
        <v>0.0</v>
      </c>
      <c r="H497" s="46">
        <v>0.0</v>
      </c>
      <c r="I497" s="46">
        <v>0.0</v>
      </c>
      <c r="J497" s="3"/>
      <c r="K497" s="56"/>
    </row>
    <row r="498" ht="32.25" customHeight="1">
      <c r="A498" s="55" t="s">
        <v>55</v>
      </c>
      <c r="B498" s="46" t="s">
        <v>6174</v>
      </c>
      <c r="C498" s="55" t="s">
        <v>6196</v>
      </c>
      <c r="D498" s="46">
        <v>0.0</v>
      </c>
      <c r="E498" s="46">
        <v>0.0</v>
      </c>
      <c r="F498" s="46">
        <v>7.0</v>
      </c>
      <c r="G498" s="46">
        <v>0.0</v>
      </c>
      <c r="H498" s="46">
        <v>0.0</v>
      </c>
      <c r="I498" s="46">
        <v>0.0</v>
      </c>
      <c r="J498" s="3"/>
      <c r="K498" s="56"/>
    </row>
    <row r="499" ht="32.25" customHeight="1">
      <c r="A499" s="55" t="s">
        <v>55</v>
      </c>
      <c r="B499" s="46" t="s">
        <v>6174</v>
      </c>
      <c r="C499" s="55" t="s">
        <v>6200</v>
      </c>
      <c r="D499" s="46">
        <v>0.0</v>
      </c>
      <c r="E499" s="46">
        <v>0.0</v>
      </c>
      <c r="F499" s="46">
        <v>6.0</v>
      </c>
      <c r="G499" s="46">
        <v>0.0</v>
      </c>
      <c r="H499" s="46">
        <v>0.0</v>
      </c>
      <c r="I499" s="46">
        <v>0.0</v>
      </c>
      <c r="J499" s="3"/>
      <c r="K499" s="56"/>
    </row>
    <row r="500" ht="32.25" customHeight="1">
      <c r="A500" s="55" t="s">
        <v>55</v>
      </c>
      <c r="B500" s="46" t="s">
        <v>6174</v>
      </c>
      <c r="C500" s="55" t="s">
        <v>6202</v>
      </c>
      <c r="D500" s="46">
        <v>0.0</v>
      </c>
      <c r="E500" s="46">
        <v>0.0</v>
      </c>
      <c r="F500" s="46">
        <v>6.0</v>
      </c>
      <c r="G500" s="46">
        <v>0.0</v>
      </c>
      <c r="H500" s="46">
        <v>0.0</v>
      </c>
      <c r="I500" s="46">
        <v>0.0</v>
      </c>
      <c r="J500" s="3"/>
      <c r="K500" s="56"/>
    </row>
    <row r="501" ht="32.25" customHeight="1">
      <c r="A501" s="55" t="s">
        <v>55</v>
      </c>
      <c r="B501" s="46" t="s">
        <v>6174</v>
      </c>
      <c r="C501" s="55" t="s">
        <v>6204</v>
      </c>
      <c r="D501" s="46">
        <v>0.0</v>
      </c>
      <c r="E501" s="46">
        <v>0.0</v>
      </c>
      <c r="F501" s="46">
        <v>4.0</v>
      </c>
      <c r="G501" s="46">
        <v>0.0</v>
      </c>
      <c r="H501" s="46">
        <v>0.0</v>
      </c>
      <c r="I501" s="46">
        <v>0.0</v>
      </c>
      <c r="J501" s="3"/>
      <c r="K501" s="56"/>
    </row>
    <row r="502" ht="32.25" customHeight="1">
      <c r="A502" s="55" t="s">
        <v>55</v>
      </c>
      <c r="B502" s="46" t="s">
        <v>6174</v>
      </c>
      <c r="C502" s="55" t="s">
        <v>6209</v>
      </c>
      <c r="D502" s="46">
        <v>0.0</v>
      </c>
      <c r="E502" s="46">
        <v>0.0</v>
      </c>
      <c r="F502" s="46">
        <v>3.0</v>
      </c>
      <c r="G502" s="46">
        <v>0.0</v>
      </c>
      <c r="H502" s="46">
        <v>0.0</v>
      </c>
      <c r="I502" s="46">
        <v>0.0</v>
      </c>
      <c r="J502" s="3"/>
      <c r="K502" s="56"/>
    </row>
    <row r="503" ht="32.25" customHeight="1">
      <c r="A503" s="55" t="s">
        <v>55</v>
      </c>
      <c r="B503" s="46" t="s">
        <v>6174</v>
      </c>
      <c r="C503" s="55" t="s">
        <v>6212</v>
      </c>
      <c r="D503" s="46">
        <v>0.0</v>
      </c>
      <c r="E503" s="46">
        <v>0.0</v>
      </c>
      <c r="F503" s="46">
        <v>2.0</v>
      </c>
      <c r="G503" s="46">
        <v>0.0</v>
      </c>
      <c r="H503" s="46">
        <v>0.0</v>
      </c>
      <c r="I503" s="46">
        <v>0.0</v>
      </c>
      <c r="J503" s="3"/>
      <c r="K503" s="56"/>
    </row>
    <row r="504" ht="32.25" customHeight="1">
      <c r="A504" s="55" t="s">
        <v>55</v>
      </c>
      <c r="B504" s="46" t="s">
        <v>6174</v>
      </c>
      <c r="C504" s="55" t="s">
        <v>6215</v>
      </c>
      <c r="D504" s="46">
        <v>0.0</v>
      </c>
      <c r="E504" s="46">
        <v>0.0</v>
      </c>
      <c r="F504" s="46">
        <v>2.0</v>
      </c>
      <c r="G504" s="46">
        <v>0.0</v>
      </c>
      <c r="H504" s="46">
        <v>0.0</v>
      </c>
      <c r="I504" s="46">
        <v>0.0</v>
      </c>
      <c r="J504" s="3"/>
      <c r="K504" s="56"/>
    </row>
    <row r="505" ht="32.25" customHeight="1">
      <c r="A505" s="55" t="s">
        <v>55</v>
      </c>
      <c r="B505" s="46" t="s">
        <v>6174</v>
      </c>
      <c r="C505" s="55" t="s">
        <v>6217</v>
      </c>
      <c r="D505" s="46">
        <v>0.0</v>
      </c>
      <c r="E505" s="46">
        <v>0.0</v>
      </c>
      <c r="F505" s="46">
        <v>1.0</v>
      </c>
      <c r="G505" s="46">
        <v>0.0</v>
      </c>
      <c r="H505" s="46">
        <v>0.0</v>
      </c>
      <c r="I505" s="46">
        <v>0.0</v>
      </c>
      <c r="J505" s="3"/>
      <c r="K505" s="56"/>
    </row>
    <row r="506" ht="32.25" customHeight="1">
      <c r="A506" s="55" t="s">
        <v>55</v>
      </c>
      <c r="B506" s="46" t="s">
        <v>6174</v>
      </c>
      <c r="C506" s="55" t="s">
        <v>6220</v>
      </c>
      <c r="D506" s="46">
        <v>0.0</v>
      </c>
      <c r="E506" s="46">
        <v>0.0</v>
      </c>
      <c r="F506" s="46">
        <v>1.0</v>
      </c>
      <c r="G506" s="46">
        <v>0.0</v>
      </c>
      <c r="H506" s="46">
        <v>0.0</v>
      </c>
      <c r="I506" s="46">
        <v>0.0</v>
      </c>
      <c r="J506" s="3"/>
      <c r="K506" s="56"/>
    </row>
    <row r="507" ht="32.25" customHeight="1">
      <c r="A507" s="55" t="s">
        <v>55</v>
      </c>
      <c r="B507" s="46" t="s">
        <v>6174</v>
      </c>
      <c r="C507" s="55" t="s">
        <v>6223</v>
      </c>
      <c r="D507" s="46">
        <v>0.0</v>
      </c>
      <c r="E507" s="46">
        <v>0.0</v>
      </c>
      <c r="F507" s="46">
        <v>1.0</v>
      </c>
      <c r="G507" s="46">
        <v>0.0</v>
      </c>
      <c r="H507" s="46">
        <v>0.0</v>
      </c>
      <c r="I507" s="46">
        <v>0.0</v>
      </c>
      <c r="J507" s="3"/>
      <c r="K507" s="56"/>
    </row>
    <row r="508" ht="32.25" customHeight="1">
      <c r="A508" s="55" t="s">
        <v>55</v>
      </c>
      <c r="B508" s="46" t="s">
        <v>6174</v>
      </c>
      <c r="C508" s="55" t="s">
        <v>6225</v>
      </c>
      <c r="D508" s="46">
        <v>0.0</v>
      </c>
      <c r="E508" s="46">
        <v>0.0</v>
      </c>
      <c r="F508" s="46">
        <v>1.0</v>
      </c>
      <c r="G508" s="46">
        <v>0.0</v>
      </c>
      <c r="H508" s="46">
        <v>0.0</v>
      </c>
      <c r="I508" s="46">
        <v>0.0</v>
      </c>
      <c r="J508" s="3"/>
      <c r="K508" s="56"/>
    </row>
    <row r="509" ht="32.25" customHeight="1">
      <c r="A509" s="55" t="s">
        <v>55</v>
      </c>
      <c r="B509" s="46" t="s">
        <v>6174</v>
      </c>
      <c r="C509" s="55" t="s">
        <v>6228</v>
      </c>
      <c r="D509" s="46">
        <v>0.0</v>
      </c>
      <c r="E509" s="46">
        <v>0.0</v>
      </c>
      <c r="F509" s="46">
        <v>1.0</v>
      </c>
      <c r="G509" s="46">
        <v>0.0</v>
      </c>
      <c r="H509" s="46">
        <v>0.0</v>
      </c>
      <c r="I509" s="46">
        <v>0.0</v>
      </c>
      <c r="J509" s="3"/>
      <c r="K509" s="56"/>
    </row>
    <row r="510" ht="32.25" customHeight="1">
      <c r="A510" s="55" t="s">
        <v>55</v>
      </c>
      <c r="B510" s="46" t="s">
        <v>6229</v>
      </c>
      <c r="C510" s="55" t="s">
        <v>6231</v>
      </c>
      <c r="D510" s="46">
        <v>0.0</v>
      </c>
      <c r="E510" s="46">
        <v>0.0</v>
      </c>
      <c r="F510" s="46">
        <v>78.0</v>
      </c>
      <c r="G510" s="46">
        <v>1.0</v>
      </c>
      <c r="H510" s="46">
        <v>0.0</v>
      </c>
      <c r="I510" s="46">
        <v>0.0</v>
      </c>
      <c r="J510" s="3"/>
      <c r="K510" s="56"/>
    </row>
    <row r="511" ht="32.25" customHeight="1">
      <c r="A511" s="55" t="s">
        <v>55</v>
      </c>
      <c r="B511" s="46" t="s">
        <v>6229</v>
      </c>
      <c r="C511" s="55" t="s">
        <v>6233</v>
      </c>
      <c r="D511" s="46">
        <v>11.0</v>
      </c>
      <c r="E511" s="46">
        <v>0.0</v>
      </c>
      <c r="F511" s="46">
        <v>16.0</v>
      </c>
      <c r="G511" s="46">
        <v>3.0</v>
      </c>
      <c r="H511" s="46">
        <v>0.0</v>
      </c>
      <c r="I511" s="46">
        <v>26.0</v>
      </c>
      <c r="J511" s="3"/>
      <c r="K511" s="56"/>
    </row>
    <row r="512" ht="32.25" customHeight="1">
      <c r="A512" s="55" t="s">
        <v>55</v>
      </c>
      <c r="B512" s="46" t="s">
        <v>6229</v>
      </c>
      <c r="C512" s="55" t="s">
        <v>6235</v>
      </c>
      <c r="D512" s="46">
        <v>36.0</v>
      </c>
      <c r="E512" s="46">
        <v>0.0</v>
      </c>
      <c r="F512" s="46">
        <v>0.0</v>
      </c>
      <c r="G512" s="46">
        <v>0.0</v>
      </c>
      <c r="H512" s="46">
        <v>0.0</v>
      </c>
      <c r="I512" s="46">
        <v>0.0</v>
      </c>
      <c r="J512" s="3"/>
      <c r="K512" s="56"/>
    </row>
    <row r="513" ht="32.25" customHeight="1">
      <c r="A513" s="55" t="s">
        <v>55</v>
      </c>
      <c r="B513" s="46" t="s">
        <v>6229</v>
      </c>
      <c r="C513" s="55" t="s">
        <v>6238</v>
      </c>
      <c r="D513" s="46">
        <v>2.0</v>
      </c>
      <c r="E513" s="46">
        <v>0.0</v>
      </c>
      <c r="F513" s="46">
        <v>43.0</v>
      </c>
      <c r="G513" s="46">
        <v>0.0</v>
      </c>
      <c r="H513" s="46">
        <v>0.0</v>
      </c>
      <c r="I513" s="46">
        <v>0.0</v>
      </c>
      <c r="J513" s="3"/>
      <c r="K513" s="56"/>
    </row>
    <row r="514" ht="32.25" customHeight="1">
      <c r="A514" s="55" t="s">
        <v>55</v>
      </c>
      <c r="B514" s="46" t="s">
        <v>6229</v>
      </c>
      <c r="C514" s="55" t="s">
        <v>6242</v>
      </c>
      <c r="D514" s="46">
        <v>3.0</v>
      </c>
      <c r="E514" s="46">
        <v>1.0</v>
      </c>
      <c r="F514" s="46">
        <v>37.0</v>
      </c>
      <c r="G514" s="46">
        <v>0.0</v>
      </c>
      <c r="H514" s="46">
        <v>0.0</v>
      </c>
      <c r="I514" s="46">
        <v>3.0</v>
      </c>
      <c r="J514" s="3"/>
      <c r="K514" s="56"/>
    </row>
    <row r="515" ht="32.25" customHeight="1">
      <c r="A515" s="55" t="s">
        <v>55</v>
      </c>
      <c r="B515" s="46" t="s">
        <v>6229</v>
      </c>
      <c r="C515" s="55" t="s">
        <v>6247</v>
      </c>
      <c r="D515" s="46">
        <v>0.0</v>
      </c>
      <c r="E515" s="46">
        <v>0.0</v>
      </c>
      <c r="F515" s="46">
        <v>43.0</v>
      </c>
      <c r="G515" s="46">
        <v>0.0</v>
      </c>
      <c r="H515" s="46">
        <v>0.0</v>
      </c>
      <c r="I515" s="46">
        <v>0.0</v>
      </c>
      <c r="J515" s="3"/>
      <c r="K515" s="56"/>
    </row>
    <row r="516" ht="32.25" customHeight="1">
      <c r="A516" s="55" t="s">
        <v>55</v>
      </c>
      <c r="B516" s="46" t="s">
        <v>6229</v>
      </c>
      <c r="C516" s="55" t="s">
        <v>6251</v>
      </c>
      <c r="D516" s="46">
        <v>0.0</v>
      </c>
      <c r="E516" s="46">
        <v>0.0</v>
      </c>
      <c r="F516" s="46">
        <v>38.0</v>
      </c>
      <c r="G516" s="46">
        <v>0.0</v>
      </c>
      <c r="H516" s="46">
        <v>0.0</v>
      </c>
      <c r="I516" s="46">
        <v>0.0</v>
      </c>
      <c r="J516" s="3"/>
      <c r="K516" s="56"/>
    </row>
    <row r="517" ht="32.25" customHeight="1">
      <c r="A517" s="55" t="s">
        <v>55</v>
      </c>
      <c r="B517" s="46" t="s">
        <v>6229</v>
      </c>
      <c r="C517" s="55" t="s">
        <v>6253</v>
      </c>
      <c r="D517" s="46">
        <v>0.0</v>
      </c>
      <c r="E517" s="46">
        <v>0.0</v>
      </c>
      <c r="F517" s="46">
        <v>31.0</v>
      </c>
      <c r="G517" s="46">
        <v>0.0</v>
      </c>
      <c r="H517" s="46">
        <v>0.0</v>
      </c>
      <c r="I517" s="46">
        <v>0.0</v>
      </c>
      <c r="J517" s="3"/>
      <c r="K517" s="56"/>
    </row>
    <row r="518" ht="32.25" customHeight="1">
      <c r="A518" s="55" t="s">
        <v>55</v>
      </c>
      <c r="B518" s="46" t="s">
        <v>6229</v>
      </c>
      <c r="C518" s="55" t="s">
        <v>6255</v>
      </c>
      <c r="D518" s="46">
        <v>0.0</v>
      </c>
      <c r="E518" s="46">
        <v>0.0</v>
      </c>
      <c r="F518" s="46">
        <v>21.0</v>
      </c>
      <c r="G518" s="46">
        <v>0.0</v>
      </c>
      <c r="H518" s="46">
        <v>0.0</v>
      </c>
      <c r="I518" s="46">
        <v>4.0</v>
      </c>
      <c r="J518" s="3"/>
      <c r="K518" s="56"/>
    </row>
    <row r="519" ht="32.25" customHeight="1">
      <c r="A519" s="55" t="s">
        <v>55</v>
      </c>
      <c r="B519" s="46" t="s">
        <v>6229</v>
      </c>
      <c r="C519" s="55" t="s">
        <v>6261</v>
      </c>
      <c r="D519" s="46">
        <v>0.0</v>
      </c>
      <c r="E519" s="46">
        <v>0.0</v>
      </c>
      <c r="F519" s="46">
        <v>22.0</v>
      </c>
      <c r="G519" s="46">
        <v>0.0</v>
      </c>
      <c r="H519" s="46">
        <v>0.0</v>
      </c>
      <c r="I519" s="46">
        <v>0.0</v>
      </c>
      <c r="J519" s="3"/>
      <c r="K519" s="56"/>
    </row>
    <row r="520" ht="32.25" customHeight="1">
      <c r="A520" s="55" t="s">
        <v>55</v>
      </c>
      <c r="B520" s="46" t="s">
        <v>6265</v>
      </c>
      <c r="C520" s="55" t="s">
        <v>6266</v>
      </c>
      <c r="D520" s="46">
        <v>7.0</v>
      </c>
      <c r="E520" s="46">
        <v>0.0</v>
      </c>
      <c r="F520" s="46">
        <v>2.0</v>
      </c>
      <c r="G520" s="46">
        <v>2.0</v>
      </c>
      <c r="H520" s="46">
        <v>0.0</v>
      </c>
      <c r="I520" s="46">
        <v>44.0</v>
      </c>
      <c r="J520" s="3"/>
      <c r="K520" s="56"/>
    </row>
    <row r="521" ht="32.25" customHeight="1">
      <c r="A521" s="55" t="s">
        <v>55</v>
      </c>
      <c r="B521" s="46" t="s">
        <v>6265</v>
      </c>
      <c r="C521" s="55" t="s">
        <v>6268</v>
      </c>
      <c r="D521" s="46">
        <v>0.0</v>
      </c>
      <c r="E521" s="46">
        <v>0.0</v>
      </c>
      <c r="F521" s="46">
        <v>49.0</v>
      </c>
      <c r="G521" s="46">
        <v>0.0</v>
      </c>
      <c r="H521" s="46">
        <v>0.0</v>
      </c>
      <c r="I521" s="46">
        <v>0.0</v>
      </c>
      <c r="J521" s="3"/>
      <c r="K521" s="56"/>
    </row>
    <row r="522" ht="32.25" customHeight="1">
      <c r="A522" s="55" t="s">
        <v>55</v>
      </c>
      <c r="B522" s="46" t="s">
        <v>6265</v>
      </c>
      <c r="C522" s="55" t="s">
        <v>6270</v>
      </c>
      <c r="D522" s="46">
        <v>0.0</v>
      </c>
      <c r="E522" s="46">
        <v>0.0</v>
      </c>
      <c r="F522" s="46">
        <v>48.0</v>
      </c>
      <c r="G522" s="46">
        <v>0.0</v>
      </c>
      <c r="H522" s="46">
        <v>0.0</v>
      </c>
      <c r="I522" s="46">
        <v>0.0</v>
      </c>
      <c r="J522" s="3"/>
      <c r="K522" s="56"/>
    </row>
    <row r="523" ht="32.25" customHeight="1">
      <c r="A523" s="55" t="s">
        <v>55</v>
      </c>
      <c r="B523" s="46" t="s">
        <v>6265</v>
      </c>
      <c r="C523" s="55" t="s">
        <v>6274</v>
      </c>
      <c r="D523" s="46">
        <v>0.0</v>
      </c>
      <c r="E523" s="46">
        <v>0.0</v>
      </c>
      <c r="F523" s="46">
        <v>44.0</v>
      </c>
      <c r="G523" s="46">
        <v>0.0</v>
      </c>
      <c r="H523" s="46">
        <v>0.0</v>
      </c>
      <c r="I523" s="46">
        <v>0.0</v>
      </c>
      <c r="J523" s="3"/>
      <c r="K523" s="56"/>
    </row>
    <row r="524" ht="32.25" customHeight="1">
      <c r="A524" s="55" t="s">
        <v>55</v>
      </c>
      <c r="B524" s="46" t="s">
        <v>6265</v>
      </c>
      <c r="C524" s="55" t="s">
        <v>6279</v>
      </c>
      <c r="D524" s="46">
        <v>28.0</v>
      </c>
      <c r="E524" s="46">
        <v>0.0</v>
      </c>
      <c r="F524" s="46">
        <v>0.0</v>
      </c>
      <c r="G524" s="46">
        <v>13.0</v>
      </c>
      <c r="H524" s="46">
        <v>0.0</v>
      </c>
      <c r="I524" s="46">
        <v>0.0</v>
      </c>
      <c r="J524" s="3"/>
      <c r="K524" s="56"/>
    </row>
    <row r="525" ht="32.25" customHeight="1">
      <c r="A525" s="55" t="s">
        <v>55</v>
      </c>
      <c r="B525" s="46" t="s">
        <v>6265</v>
      </c>
      <c r="C525" s="55" t="s">
        <v>6284</v>
      </c>
      <c r="D525" s="46">
        <v>0.0</v>
      </c>
      <c r="E525" s="46">
        <v>0.0</v>
      </c>
      <c r="F525" s="46">
        <v>34.0</v>
      </c>
      <c r="G525" s="46">
        <v>0.0</v>
      </c>
      <c r="H525" s="46">
        <v>0.0</v>
      </c>
      <c r="I525" s="46">
        <v>5.0</v>
      </c>
      <c r="J525" s="3"/>
      <c r="K525" s="56"/>
    </row>
    <row r="526" ht="32.25" customHeight="1">
      <c r="A526" s="55" t="s">
        <v>55</v>
      </c>
      <c r="B526" s="46" t="s">
        <v>6265</v>
      </c>
      <c r="C526" s="55" t="s">
        <v>6286</v>
      </c>
      <c r="D526" s="46">
        <v>0.0</v>
      </c>
      <c r="E526" s="46">
        <v>0.0</v>
      </c>
      <c r="F526" s="46">
        <v>38.0</v>
      </c>
      <c r="G526" s="46">
        <v>0.0</v>
      </c>
      <c r="H526" s="46">
        <v>0.0</v>
      </c>
      <c r="I526" s="46">
        <v>0.0</v>
      </c>
      <c r="J526" s="3"/>
      <c r="K526" s="56"/>
    </row>
    <row r="527" ht="32.25" customHeight="1">
      <c r="A527" s="55" t="s">
        <v>55</v>
      </c>
      <c r="B527" s="46" t="s">
        <v>6265</v>
      </c>
      <c r="C527" s="55" t="s">
        <v>6290</v>
      </c>
      <c r="D527" s="46">
        <v>0.0</v>
      </c>
      <c r="E527" s="46">
        <v>0.0</v>
      </c>
      <c r="F527" s="46">
        <v>35.0</v>
      </c>
      <c r="G527" s="46">
        <v>0.0</v>
      </c>
      <c r="H527" s="46">
        <v>0.0</v>
      </c>
      <c r="I527" s="46">
        <v>0.0</v>
      </c>
      <c r="J527" s="3"/>
      <c r="K527" s="56"/>
    </row>
    <row r="528" ht="32.25" customHeight="1">
      <c r="A528" s="55" t="s">
        <v>55</v>
      </c>
      <c r="B528" s="46" t="s">
        <v>6265</v>
      </c>
      <c r="C528" s="55" t="s">
        <v>6296</v>
      </c>
      <c r="D528" s="46">
        <v>0.0</v>
      </c>
      <c r="E528" s="46">
        <v>0.0</v>
      </c>
      <c r="F528" s="46">
        <v>32.0</v>
      </c>
      <c r="G528" s="46">
        <v>0.0</v>
      </c>
      <c r="H528" s="46">
        <v>0.0</v>
      </c>
      <c r="I528" s="46">
        <v>0.0</v>
      </c>
      <c r="J528" s="3"/>
      <c r="K528" s="56"/>
    </row>
    <row r="529" ht="32.25" customHeight="1">
      <c r="A529" s="55" t="s">
        <v>55</v>
      </c>
      <c r="B529" s="46" t="s">
        <v>6265</v>
      </c>
      <c r="C529" s="55" t="s">
        <v>6298</v>
      </c>
      <c r="D529" s="46">
        <v>0.0</v>
      </c>
      <c r="E529" s="46">
        <v>0.0</v>
      </c>
      <c r="F529" s="46">
        <v>6.0</v>
      </c>
      <c r="G529" s="46">
        <v>0.0</v>
      </c>
      <c r="H529" s="46">
        <v>0.0</v>
      </c>
      <c r="I529" s="46">
        <v>25.0</v>
      </c>
      <c r="J529" s="3"/>
      <c r="K529" s="56"/>
    </row>
    <row r="530" ht="32.25" customHeight="1">
      <c r="A530" s="55" t="s">
        <v>55</v>
      </c>
      <c r="B530" s="46" t="s">
        <v>6265</v>
      </c>
      <c r="C530" s="55" t="s">
        <v>6301</v>
      </c>
      <c r="D530" s="46">
        <v>0.0</v>
      </c>
      <c r="E530" s="46">
        <v>0.0</v>
      </c>
      <c r="F530" s="46">
        <v>31.0</v>
      </c>
      <c r="G530" s="46">
        <v>0.0</v>
      </c>
      <c r="H530" s="46">
        <v>0.0</v>
      </c>
      <c r="I530" s="46">
        <v>0.0</v>
      </c>
      <c r="J530" s="3"/>
      <c r="K530" s="56"/>
    </row>
    <row r="531" ht="32.25" customHeight="1">
      <c r="A531" s="55" t="s">
        <v>55</v>
      </c>
      <c r="B531" s="46" t="s">
        <v>6265</v>
      </c>
      <c r="C531" s="55" t="s">
        <v>6307</v>
      </c>
      <c r="D531" s="46">
        <v>0.0</v>
      </c>
      <c r="E531" s="46">
        <v>0.0</v>
      </c>
      <c r="F531" s="46">
        <v>27.0</v>
      </c>
      <c r="G531" s="46">
        <v>0.0</v>
      </c>
      <c r="H531" s="46">
        <v>0.0</v>
      </c>
      <c r="I531" s="46">
        <v>0.0</v>
      </c>
      <c r="J531" s="3"/>
      <c r="K531" s="56"/>
    </row>
    <row r="532" ht="32.25" customHeight="1">
      <c r="A532" s="55" t="s">
        <v>55</v>
      </c>
      <c r="B532" s="46" t="s">
        <v>6265</v>
      </c>
      <c r="C532" s="55" t="s">
        <v>6310</v>
      </c>
      <c r="D532" s="46">
        <v>0.0</v>
      </c>
      <c r="E532" s="46">
        <v>0.0</v>
      </c>
      <c r="F532" s="46">
        <v>25.0</v>
      </c>
      <c r="G532" s="46">
        <v>0.0</v>
      </c>
      <c r="H532" s="46">
        <v>0.0</v>
      </c>
      <c r="I532" s="46">
        <v>0.0</v>
      </c>
      <c r="J532" s="3"/>
      <c r="K532" s="56"/>
    </row>
    <row r="533" ht="32.25" customHeight="1">
      <c r="A533" s="55" t="s">
        <v>55</v>
      </c>
      <c r="B533" s="46" t="s">
        <v>6265</v>
      </c>
      <c r="C533" s="55" t="s">
        <v>6315</v>
      </c>
      <c r="D533" s="46">
        <v>0.0</v>
      </c>
      <c r="E533" s="46">
        <v>0.0</v>
      </c>
      <c r="F533" s="46">
        <v>24.0</v>
      </c>
      <c r="G533" s="46">
        <v>0.0</v>
      </c>
      <c r="H533" s="46">
        <v>0.0</v>
      </c>
      <c r="I533" s="46">
        <v>0.0</v>
      </c>
      <c r="J533" s="3"/>
      <c r="K533" s="56"/>
    </row>
    <row r="534" ht="32.25" customHeight="1">
      <c r="A534" s="55" t="s">
        <v>55</v>
      </c>
      <c r="B534" s="46" t="s">
        <v>6265</v>
      </c>
      <c r="C534" s="55" t="s">
        <v>6318</v>
      </c>
      <c r="D534" s="46">
        <v>0.0</v>
      </c>
      <c r="E534" s="46">
        <v>0.0</v>
      </c>
      <c r="F534" s="46">
        <v>3.0</v>
      </c>
      <c r="G534" s="46">
        <v>0.0</v>
      </c>
      <c r="H534" s="46">
        <v>0.0</v>
      </c>
      <c r="I534" s="46">
        <v>0.0</v>
      </c>
      <c r="J534" s="3"/>
      <c r="K534" s="56"/>
    </row>
    <row r="535" ht="32.25" customHeight="1">
      <c r="A535" s="55" t="s">
        <v>55</v>
      </c>
      <c r="B535" s="46" t="s">
        <v>6265</v>
      </c>
      <c r="C535" s="55" t="s">
        <v>6321</v>
      </c>
      <c r="D535" s="46">
        <v>0.0</v>
      </c>
      <c r="E535" s="46">
        <v>0.0</v>
      </c>
      <c r="F535" s="46">
        <v>2.0</v>
      </c>
      <c r="G535" s="46">
        <v>0.0</v>
      </c>
      <c r="H535" s="46">
        <v>0.0</v>
      </c>
      <c r="I535" s="46">
        <v>0.0</v>
      </c>
      <c r="J535" s="3"/>
      <c r="K535" s="56"/>
    </row>
    <row r="536" ht="32.25" customHeight="1">
      <c r="A536" s="55" t="s">
        <v>55</v>
      </c>
      <c r="B536" s="46" t="s">
        <v>6324</v>
      </c>
      <c r="C536" s="55" t="s">
        <v>6325</v>
      </c>
      <c r="D536" s="46">
        <v>12.0</v>
      </c>
      <c r="E536" s="46">
        <v>2.0</v>
      </c>
      <c r="F536" s="46">
        <v>1.0</v>
      </c>
      <c r="G536" s="46">
        <v>3.0</v>
      </c>
      <c r="H536" s="46">
        <v>0.0</v>
      </c>
      <c r="I536" s="46">
        <v>36.0</v>
      </c>
      <c r="J536" s="3"/>
      <c r="K536" s="56"/>
    </row>
    <row r="537" ht="32.25" customHeight="1">
      <c r="A537" s="55" t="s">
        <v>55</v>
      </c>
      <c r="B537" s="46" t="s">
        <v>6324</v>
      </c>
      <c r="C537" s="55" t="s">
        <v>6331</v>
      </c>
      <c r="D537" s="46">
        <v>0.0</v>
      </c>
      <c r="E537" s="46">
        <v>15.0</v>
      </c>
      <c r="F537" s="46">
        <v>4.0</v>
      </c>
      <c r="G537" s="46">
        <v>0.0</v>
      </c>
      <c r="H537" s="46">
        <v>0.0</v>
      </c>
      <c r="I537" s="46">
        <v>31.0</v>
      </c>
      <c r="J537" s="3"/>
      <c r="K537" s="56"/>
    </row>
    <row r="538" ht="32.25" customHeight="1">
      <c r="A538" s="55" t="s">
        <v>55</v>
      </c>
      <c r="B538" s="46" t="s">
        <v>6324</v>
      </c>
      <c r="C538" s="55" t="s">
        <v>6334</v>
      </c>
      <c r="D538" s="46">
        <v>0.0</v>
      </c>
      <c r="E538" s="46">
        <v>0.0</v>
      </c>
      <c r="F538" s="46">
        <v>43.0</v>
      </c>
      <c r="G538" s="46">
        <v>0.0</v>
      </c>
      <c r="H538" s="46">
        <v>0.0</v>
      </c>
      <c r="I538" s="46">
        <v>1.0</v>
      </c>
      <c r="J538" s="3"/>
      <c r="K538" s="56"/>
    </row>
    <row r="539" ht="32.25" customHeight="1">
      <c r="A539" s="55" t="s">
        <v>55</v>
      </c>
      <c r="B539" s="46" t="s">
        <v>6324</v>
      </c>
      <c r="C539" s="55" t="s">
        <v>6338</v>
      </c>
      <c r="D539" s="46">
        <v>0.0</v>
      </c>
      <c r="E539" s="46">
        <v>0.0</v>
      </c>
      <c r="F539" s="46">
        <v>44.0</v>
      </c>
      <c r="G539" s="46">
        <v>0.0</v>
      </c>
      <c r="H539" s="46">
        <v>0.0</v>
      </c>
      <c r="I539" s="46">
        <v>0.0</v>
      </c>
      <c r="J539" s="3"/>
      <c r="K539" s="56"/>
    </row>
    <row r="540" ht="32.25" customHeight="1">
      <c r="A540" s="55" t="s">
        <v>55</v>
      </c>
      <c r="B540" s="46" t="s">
        <v>6324</v>
      </c>
      <c r="C540" s="55" t="s">
        <v>6342</v>
      </c>
      <c r="D540" s="46">
        <v>0.0</v>
      </c>
      <c r="E540" s="46">
        <v>0.0</v>
      </c>
      <c r="F540" s="46">
        <v>36.0</v>
      </c>
      <c r="G540" s="46">
        <v>0.0</v>
      </c>
      <c r="H540" s="46">
        <v>0.0</v>
      </c>
      <c r="I540" s="46">
        <v>0.0</v>
      </c>
      <c r="J540" s="3"/>
      <c r="K540" s="56"/>
    </row>
    <row r="541" ht="32.25" customHeight="1">
      <c r="A541" s="55" t="s">
        <v>55</v>
      </c>
      <c r="B541" s="46" t="s">
        <v>6324</v>
      </c>
      <c r="C541" s="55" t="s">
        <v>6347</v>
      </c>
      <c r="D541" s="46">
        <v>0.0</v>
      </c>
      <c r="E541" s="46">
        <v>1.0</v>
      </c>
      <c r="F541" s="46">
        <v>28.0</v>
      </c>
      <c r="G541" s="46">
        <v>0.0</v>
      </c>
      <c r="H541" s="46">
        <v>0.0</v>
      </c>
      <c r="I541" s="46">
        <v>2.0</v>
      </c>
      <c r="J541" s="3"/>
      <c r="K541" s="56"/>
    </row>
    <row r="542" ht="32.25" customHeight="1">
      <c r="A542" s="55" t="s">
        <v>55</v>
      </c>
      <c r="B542" s="46" t="s">
        <v>6324</v>
      </c>
      <c r="C542" s="55" t="s">
        <v>6350</v>
      </c>
      <c r="D542" s="46">
        <v>0.0</v>
      </c>
      <c r="E542" s="46">
        <v>0.0</v>
      </c>
      <c r="F542" s="46">
        <v>31.0</v>
      </c>
      <c r="G542" s="46">
        <v>0.0</v>
      </c>
      <c r="H542" s="46">
        <v>0.0</v>
      </c>
      <c r="I542" s="46">
        <v>0.0</v>
      </c>
      <c r="J542" s="3"/>
      <c r="K542" s="56"/>
    </row>
    <row r="543" ht="32.25" customHeight="1">
      <c r="A543" s="55" t="s">
        <v>55</v>
      </c>
      <c r="B543" s="46" t="s">
        <v>6324</v>
      </c>
      <c r="C543" s="55" t="s">
        <v>6354</v>
      </c>
      <c r="D543" s="46">
        <v>0.0</v>
      </c>
      <c r="E543" s="46">
        <v>1.0</v>
      </c>
      <c r="F543" s="46">
        <v>30.0</v>
      </c>
      <c r="G543" s="46">
        <v>0.0</v>
      </c>
      <c r="H543" s="46">
        <v>0.0</v>
      </c>
      <c r="I543" s="46">
        <v>0.0</v>
      </c>
      <c r="J543" s="3"/>
      <c r="K543" s="56"/>
    </row>
    <row r="544" ht="32.25" customHeight="1">
      <c r="A544" s="55" t="s">
        <v>55</v>
      </c>
      <c r="B544" s="46" t="s">
        <v>6324</v>
      </c>
      <c r="C544" s="55" t="s">
        <v>6357</v>
      </c>
      <c r="D544" s="46">
        <v>0.0</v>
      </c>
      <c r="E544" s="46">
        <v>0.0</v>
      </c>
      <c r="F544" s="46">
        <v>29.0</v>
      </c>
      <c r="G544" s="46">
        <v>0.0</v>
      </c>
      <c r="H544" s="46">
        <v>0.0</v>
      </c>
      <c r="I544" s="46">
        <v>0.0</v>
      </c>
      <c r="J544" s="3"/>
      <c r="K544" s="56"/>
    </row>
    <row r="545" ht="32.25" customHeight="1">
      <c r="A545" s="55" t="s">
        <v>55</v>
      </c>
      <c r="B545" s="46" t="s">
        <v>6324</v>
      </c>
      <c r="C545" s="55" t="s">
        <v>6360</v>
      </c>
      <c r="D545" s="46">
        <v>0.0</v>
      </c>
      <c r="E545" s="46">
        <v>0.0</v>
      </c>
      <c r="F545" s="46">
        <v>15.0</v>
      </c>
      <c r="G545" s="46">
        <v>0.0</v>
      </c>
      <c r="H545" s="46">
        <v>0.0</v>
      </c>
      <c r="I545" s="46">
        <v>0.0</v>
      </c>
      <c r="J545" s="3"/>
      <c r="K545" s="56"/>
    </row>
    <row r="546" ht="32.25" customHeight="1">
      <c r="A546" s="55" t="s">
        <v>55</v>
      </c>
      <c r="B546" s="46" t="s">
        <v>6324</v>
      </c>
      <c r="C546" s="55" t="s">
        <v>6363</v>
      </c>
      <c r="D546" s="46">
        <v>0.0</v>
      </c>
      <c r="E546" s="46">
        <v>0.0</v>
      </c>
      <c r="F546" s="46">
        <v>2.0</v>
      </c>
      <c r="G546" s="46">
        <v>0.0</v>
      </c>
      <c r="H546" s="46">
        <v>0.0</v>
      </c>
      <c r="I546" s="46">
        <v>0.0</v>
      </c>
      <c r="J546" s="3"/>
      <c r="K546" s="56"/>
    </row>
    <row r="547" ht="32.25" customHeight="1">
      <c r="A547" s="55" t="s">
        <v>55</v>
      </c>
      <c r="B547" s="46" t="s">
        <v>6366</v>
      </c>
      <c r="C547" s="55" t="s">
        <v>6367</v>
      </c>
      <c r="D547" s="46">
        <v>19.0</v>
      </c>
      <c r="E547" s="46">
        <v>41.0</v>
      </c>
      <c r="F547" s="46">
        <v>5.0</v>
      </c>
      <c r="G547" s="46">
        <v>19.0</v>
      </c>
      <c r="H547" s="46">
        <v>0.0</v>
      </c>
      <c r="I547" s="46">
        <v>11.0</v>
      </c>
      <c r="J547" s="3"/>
      <c r="K547" s="56"/>
    </row>
    <row r="548" ht="32.25" customHeight="1">
      <c r="A548" s="55" t="s">
        <v>55</v>
      </c>
      <c r="B548" s="46" t="s">
        <v>6366</v>
      </c>
      <c r="C548" s="55" t="s">
        <v>6371</v>
      </c>
      <c r="D548" s="46">
        <v>0.0</v>
      </c>
      <c r="E548" s="46">
        <v>0.0</v>
      </c>
      <c r="F548" s="46">
        <v>57.0</v>
      </c>
      <c r="G548" s="46">
        <v>0.0</v>
      </c>
      <c r="H548" s="46">
        <v>0.0</v>
      </c>
      <c r="I548" s="46">
        <v>0.0</v>
      </c>
      <c r="J548" s="3"/>
      <c r="K548" s="56"/>
    </row>
    <row r="549" ht="32.25" customHeight="1">
      <c r="A549" s="55" t="s">
        <v>55</v>
      </c>
      <c r="B549" s="46" t="s">
        <v>6366</v>
      </c>
      <c r="C549" s="55" t="s">
        <v>6376</v>
      </c>
      <c r="D549" s="46">
        <v>0.0</v>
      </c>
      <c r="E549" s="46">
        <v>0.0</v>
      </c>
      <c r="F549" s="46">
        <v>53.0</v>
      </c>
      <c r="G549" s="46">
        <v>0.0</v>
      </c>
      <c r="H549" s="46">
        <v>0.0</v>
      </c>
      <c r="I549" s="46">
        <v>0.0</v>
      </c>
      <c r="J549" s="3"/>
      <c r="K549" s="56"/>
    </row>
    <row r="550" ht="32.25" customHeight="1">
      <c r="A550" s="55" t="s">
        <v>55</v>
      </c>
      <c r="B550" s="46" t="s">
        <v>6366</v>
      </c>
      <c r="C550" s="55" t="s">
        <v>6381</v>
      </c>
      <c r="D550" s="46">
        <v>0.0</v>
      </c>
      <c r="E550" s="46">
        <v>0.0</v>
      </c>
      <c r="F550" s="46">
        <v>52.0</v>
      </c>
      <c r="G550" s="46">
        <v>0.0</v>
      </c>
      <c r="H550" s="46">
        <v>0.0</v>
      </c>
      <c r="I550" s="46">
        <v>0.0</v>
      </c>
      <c r="J550" s="3"/>
      <c r="K550" s="56"/>
    </row>
    <row r="551" ht="32.25" customHeight="1">
      <c r="A551" s="55" t="s">
        <v>55</v>
      </c>
      <c r="B551" s="46" t="s">
        <v>6366</v>
      </c>
      <c r="C551" s="55" t="s">
        <v>6383</v>
      </c>
      <c r="D551" s="46">
        <v>0.0</v>
      </c>
      <c r="E551" s="46">
        <v>0.0</v>
      </c>
      <c r="F551" s="46">
        <v>47.0</v>
      </c>
      <c r="G551" s="46">
        <v>0.0</v>
      </c>
      <c r="H551" s="46">
        <v>0.0</v>
      </c>
      <c r="I551" s="46">
        <v>0.0</v>
      </c>
      <c r="J551" s="3"/>
      <c r="K551" s="56"/>
    </row>
    <row r="552" ht="32.25" customHeight="1">
      <c r="A552" s="55" t="s">
        <v>55</v>
      </c>
      <c r="B552" s="46" t="s">
        <v>6366</v>
      </c>
      <c r="C552" s="55" t="s">
        <v>6384</v>
      </c>
      <c r="D552" s="46">
        <v>0.0</v>
      </c>
      <c r="E552" s="46">
        <v>0.0</v>
      </c>
      <c r="F552" s="46">
        <v>46.0</v>
      </c>
      <c r="G552" s="46">
        <v>0.0</v>
      </c>
      <c r="H552" s="46">
        <v>0.0</v>
      </c>
      <c r="I552" s="46">
        <v>0.0</v>
      </c>
      <c r="J552" s="3"/>
      <c r="K552" s="56"/>
    </row>
    <row r="553" ht="32.25" customHeight="1">
      <c r="A553" s="55" t="s">
        <v>55</v>
      </c>
      <c r="B553" s="46" t="s">
        <v>6366</v>
      </c>
      <c r="C553" s="55" t="s">
        <v>6390</v>
      </c>
      <c r="D553" s="46">
        <v>0.0</v>
      </c>
      <c r="E553" s="46">
        <v>0.0</v>
      </c>
      <c r="F553" s="46">
        <v>45.0</v>
      </c>
      <c r="G553" s="46">
        <v>0.0</v>
      </c>
      <c r="H553" s="46">
        <v>0.0</v>
      </c>
      <c r="I553" s="46">
        <v>0.0</v>
      </c>
      <c r="J553" s="3"/>
      <c r="K553" s="56"/>
    </row>
    <row r="554" ht="32.25" customHeight="1">
      <c r="A554" s="55" t="s">
        <v>55</v>
      </c>
      <c r="B554" s="46" t="s">
        <v>6366</v>
      </c>
      <c r="C554" s="55" t="s">
        <v>6394</v>
      </c>
      <c r="D554" s="46">
        <v>0.0</v>
      </c>
      <c r="E554" s="46">
        <v>4.0</v>
      </c>
      <c r="F554" s="46">
        <v>29.0</v>
      </c>
      <c r="G554" s="46">
        <v>0.0</v>
      </c>
      <c r="H554" s="46">
        <v>0.0</v>
      </c>
      <c r="I554" s="46">
        <v>10.0</v>
      </c>
      <c r="J554" s="3"/>
      <c r="K554" s="56"/>
    </row>
    <row r="555" ht="32.25" customHeight="1">
      <c r="A555" s="55" t="s">
        <v>55</v>
      </c>
      <c r="B555" s="46" t="s">
        <v>6366</v>
      </c>
      <c r="C555" s="55" t="s">
        <v>6399</v>
      </c>
      <c r="D555" s="46">
        <v>0.0</v>
      </c>
      <c r="E555" s="46">
        <v>0.0</v>
      </c>
      <c r="F555" s="46">
        <v>43.0</v>
      </c>
      <c r="G555" s="46">
        <v>0.0</v>
      </c>
      <c r="H555" s="46">
        <v>0.0</v>
      </c>
      <c r="I555" s="46">
        <v>0.0</v>
      </c>
      <c r="J555" s="3"/>
      <c r="K555" s="56"/>
    </row>
    <row r="556" ht="32.25" customHeight="1">
      <c r="A556" s="55" t="s">
        <v>55</v>
      </c>
      <c r="B556" s="46" t="s">
        <v>6366</v>
      </c>
      <c r="C556" s="55" t="s">
        <v>6404</v>
      </c>
      <c r="D556" s="46">
        <v>0.0</v>
      </c>
      <c r="E556" s="46">
        <v>0.0</v>
      </c>
      <c r="F556" s="46">
        <v>32.0</v>
      </c>
      <c r="G556" s="46">
        <v>0.0</v>
      </c>
      <c r="H556" s="46">
        <v>0.0</v>
      </c>
      <c r="I556" s="46">
        <v>0.0</v>
      </c>
      <c r="J556" s="3"/>
      <c r="K556" s="56"/>
    </row>
    <row r="557" ht="32.25" customHeight="1">
      <c r="A557" s="55" t="s">
        <v>55</v>
      </c>
      <c r="B557" s="46" t="s">
        <v>6366</v>
      </c>
      <c r="C557" s="55" t="s">
        <v>6406</v>
      </c>
      <c r="D557" s="46">
        <v>0.0</v>
      </c>
      <c r="E557" s="46">
        <v>0.0</v>
      </c>
      <c r="F557" s="46">
        <v>23.0</v>
      </c>
      <c r="G557" s="46">
        <v>0.0</v>
      </c>
      <c r="H557" s="46">
        <v>0.0</v>
      </c>
      <c r="I557" s="46">
        <v>0.0</v>
      </c>
      <c r="J557" s="3"/>
      <c r="K557" s="56"/>
    </row>
    <row r="558" ht="32.25" customHeight="1">
      <c r="A558" s="55" t="s">
        <v>55</v>
      </c>
      <c r="B558" s="46" t="s">
        <v>6408</v>
      </c>
      <c r="C558" s="55" t="s">
        <v>6409</v>
      </c>
      <c r="D558" s="46">
        <v>46.0</v>
      </c>
      <c r="E558" s="46">
        <v>0.0</v>
      </c>
      <c r="F558" s="46">
        <v>0.0</v>
      </c>
      <c r="G558" s="46">
        <v>0.0</v>
      </c>
      <c r="H558" s="46">
        <v>0.0</v>
      </c>
      <c r="I558" s="46">
        <v>21.0</v>
      </c>
      <c r="J558" s="3"/>
      <c r="K558" s="56"/>
    </row>
    <row r="559" ht="32.25" customHeight="1">
      <c r="A559" s="55" t="s">
        <v>55</v>
      </c>
      <c r="B559" s="46" t="s">
        <v>6408</v>
      </c>
      <c r="C559" s="55" t="s">
        <v>6413</v>
      </c>
      <c r="D559" s="46">
        <v>0.0</v>
      </c>
      <c r="E559" s="46">
        <v>0.0</v>
      </c>
      <c r="F559" s="46">
        <v>55.0</v>
      </c>
      <c r="G559" s="46">
        <v>0.0</v>
      </c>
      <c r="H559" s="46">
        <v>0.0</v>
      </c>
      <c r="I559" s="46">
        <v>0.0</v>
      </c>
      <c r="J559" s="3"/>
      <c r="K559" s="56"/>
    </row>
    <row r="560" ht="32.25" customHeight="1">
      <c r="A560" s="55" t="s">
        <v>55</v>
      </c>
      <c r="B560" s="46" t="s">
        <v>6408</v>
      </c>
      <c r="C560" s="55" t="s">
        <v>6416</v>
      </c>
      <c r="D560" s="46">
        <v>0.0</v>
      </c>
      <c r="E560" s="46">
        <v>0.0</v>
      </c>
      <c r="F560" s="46">
        <v>52.0</v>
      </c>
      <c r="G560" s="46">
        <v>0.0</v>
      </c>
      <c r="H560" s="46">
        <v>0.0</v>
      </c>
      <c r="I560" s="46">
        <v>0.0</v>
      </c>
      <c r="J560" s="3"/>
      <c r="K560" s="56"/>
    </row>
    <row r="561" ht="32.25" customHeight="1">
      <c r="A561" s="55" t="s">
        <v>55</v>
      </c>
      <c r="B561" s="46" t="s">
        <v>6408</v>
      </c>
      <c r="C561" s="55" t="s">
        <v>6418</v>
      </c>
      <c r="D561" s="46">
        <v>0.0</v>
      </c>
      <c r="E561" s="46">
        <v>1.0</v>
      </c>
      <c r="F561" s="46">
        <v>39.0</v>
      </c>
      <c r="G561" s="46">
        <v>0.0</v>
      </c>
      <c r="H561" s="46">
        <v>0.0</v>
      </c>
      <c r="I561" s="46">
        <v>11.0</v>
      </c>
      <c r="J561" s="3"/>
      <c r="K561" s="56"/>
    </row>
    <row r="562" ht="32.25" customHeight="1">
      <c r="A562" s="55" t="s">
        <v>55</v>
      </c>
      <c r="B562" s="46" t="s">
        <v>6408</v>
      </c>
      <c r="C562" s="55" t="s">
        <v>6421</v>
      </c>
      <c r="D562" s="46">
        <v>0.0</v>
      </c>
      <c r="E562" s="46">
        <v>0.0</v>
      </c>
      <c r="F562" s="46">
        <v>51.0</v>
      </c>
      <c r="G562" s="46">
        <v>0.0</v>
      </c>
      <c r="H562" s="46">
        <v>0.0</v>
      </c>
      <c r="I562" s="46">
        <v>0.0</v>
      </c>
      <c r="J562" s="3"/>
      <c r="K562" s="56"/>
    </row>
    <row r="563" ht="32.25" customHeight="1">
      <c r="A563" s="55" t="s">
        <v>55</v>
      </c>
      <c r="B563" s="46" t="s">
        <v>6408</v>
      </c>
      <c r="C563" s="55" t="s">
        <v>6426</v>
      </c>
      <c r="D563" s="46">
        <v>0.0</v>
      </c>
      <c r="E563" s="46">
        <v>0.0</v>
      </c>
      <c r="F563" s="46">
        <v>45.0</v>
      </c>
      <c r="G563" s="46">
        <v>0.0</v>
      </c>
      <c r="H563" s="46">
        <v>0.0</v>
      </c>
      <c r="I563" s="46">
        <v>0.0</v>
      </c>
      <c r="J563" s="3"/>
      <c r="K563" s="56"/>
    </row>
    <row r="564" ht="32.25" customHeight="1">
      <c r="A564" s="55" t="s">
        <v>55</v>
      </c>
      <c r="B564" s="46" t="s">
        <v>6408</v>
      </c>
      <c r="C564" s="55" t="s">
        <v>6429</v>
      </c>
      <c r="D564" s="46">
        <v>0.0</v>
      </c>
      <c r="E564" s="46">
        <v>0.0</v>
      </c>
      <c r="F564" s="46">
        <v>45.0</v>
      </c>
      <c r="G564" s="46">
        <v>0.0</v>
      </c>
      <c r="H564" s="46">
        <v>0.0</v>
      </c>
      <c r="I564" s="46">
        <v>0.0</v>
      </c>
      <c r="J564" s="3"/>
      <c r="K564" s="56"/>
    </row>
    <row r="565" ht="32.25" customHeight="1">
      <c r="A565" s="55" t="s">
        <v>55</v>
      </c>
      <c r="B565" s="46" t="s">
        <v>6408</v>
      </c>
      <c r="C565" s="55" t="s">
        <v>6431</v>
      </c>
      <c r="D565" s="46">
        <v>0.0</v>
      </c>
      <c r="E565" s="46">
        <v>0.0</v>
      </c>
      <c r="F565" s="46">
        <v>39.0</v>
      </c>
      <c r="G565" s="46">
        <v>0.0</v>
      </c>
      <c r="H565" s="46">
        <v>0.0</v>
      </c>
      <c r="I565" s="46">
        <v>0.0</v>
      </c>
      <c r="J565" s="3"/>
      <c r="K565" s="56"/>
    </row>
    <row r="566" ht="32.25" customHeight="1">
      <c r="A566" s="55" t="s">
        <v>55</v>
      </c>
      <c r="B566" s="46" t="s">
        <v>6408</v>
      </c>
      <c r="C566" s="55" t="s">
        <v>6433</v>
      </c>
      <c r="D566" s="46">
        <v>8.0</v>
      </c>
      <c r="E566" s="46">
        <v>7.0</v>
      </c>
      <c r="F566" s="46">
        <v>8.0</v>
      </c>
      <c r="G566" s="46">
        <v>0.0</v>
      </c>
      <c r="H566" s="46">
        <v>0.0</v>
      </c>
      <c r="I566" s="46">
        <v>11.0</v>
      </c>
      <c r="J566" s="3"/>
      <c r="K566" s="56"/>
    </row>
    <row r="567" ht="32.25" customHeight="1">
      <c r="A567" s="55" t="s">
        <v>55</v>
      </c>
      <c r="B567" s="46" t="s">
        <v>6436</v>
      </c>
      <c r="C567" s="55" t="s">
        <v>6437</v>
      </c>
      <c r="D567" s="46">
        <v>4.0</v>
      </c>
      <c r="E567" s="46">
        <v>0.0</v>
      </c>
      <c r="F567" s="46">
        <v>57.0</v>
      </c>
      <c r="G567" s="46">
        <v>0.0</v>
      </c>
      <c r="H567" s="46">
        <v>0.0</v>
      </c>
      <c r="I567" s="46">
        <v>5.0</v>
      </c>
      <c r="J567" s="3"/>
      <c r="K567" s="56"/>
    </row>
    <row r="568" ht="32.25" customHeight="1">
      <c r="A568" s="55" t="s">
        <v>55</v>
      </c>
      <c r="B568" s="46" t="s">
        <v>6436</v>
      </c>
      <c r="C568" s="55" t="s">
        <v>6439</v>
      </c>
      <c r="D568" s="46">
        <v>0.0</v>
      </c>
      <c r="E568" s="46">
        <v>0.0</v>
      </c>
      <c r="F568" s="46">
        <v>64.0</v>
      </c>
      <c r="G568" s="46">
        <v>0.0</v>
      </c>
      <c r="H568" s="46">
        <v>0.0</v>
      </c>
      <c r="I568" s="46">
        <v>0.0</v>
      </c>
      <c r="J568" s="3"/>
      <c r="K568" s="56"/>
    </row>
    <row r="569" ht="32.25" customHeight="1">
      <c r="A569" s="55" t="s">
        <v>55</v>
      </c>
      <c r="B569" s="46" t="s">
        <v>6436</v>
      </c>
      <c r="C569" s="55" t="s">
        <v>6441</v>
      </c>
      <c r="D569" s="46">
        <v>0.0</v>
      </c>
      <c r="E569" s="46">
        <v>0.0</v>
      </c>
      <c r="F569" s="46">
        <v>48.0</v>
      </c>
      <c r="G569" s="46">
        <v>0.0</v>
      </c>
      <c r="H569" s="46">
        <v>0.0</v>
      </c>
      <c r="I569" s="46">
        <v>0.0</v>
      </c>
      <c r="J569" s="3"/>
      <c r="K569" s="56"/>
    </row>
    <row r="570" ht="32.25" customHeight="1">
      <c r="A570" s="55" t="s">
        <v>55</v>
      </c>
      <c r="B570" s="46" t="s">
        <v>6436</v>
      </c>
      <c r="C570" s="55" t="s">
        <v>6443</v>
      </c>
      <c r="D570" s="46">
        <v>6.0</v>
      </c>
      <c r="E570" s="46">
        <v>1.0</v>
      </c>
      <c r="F570" s="46">
        <v>8.0</v>
      </c>
      <c r="G570" s="46">
        <v>12.0</v>
      </c>
      <c r="H570" s="46">
        <v>0.0</v>
      </c>
      <c r="I570" s="46">
        <v>21.0</v>
      </c>
      <c r="J570" s="3"/>
      <c r="K570" s="56"/>
    </row>
    <row r="571" ht="32.25" customHeight="1">
      <c r="A571" s="55" t="s">
        <v>55</v>
      </c>
      <c r="B571" s="46" t="s">
        <v>6436</v>
      </c>
      <c r="C571" s="55" t="s">
        <v>6447</v>
      </c>
      <c r="D571" s="46">
        <v>3.0</v>
      </c>
      <c r="E571" s="46">
        <v>0.0</v>
      </c>
      <c r="F571" s="46">
        <v>14.0</v>
      </c>
      <c r="G571" s="46">
        <v>1.0</v>
      </c>
      <c r="H571" s="46">
        <v>0.0</v>
      </c>
      <c r="I571" s="46">
        <v>27.0</v>
      </c>
      <c r="J571" s="3"/>
      <c r="K571" s="56"/>
    </row>
    <row r="572" ht="32.25" customHeight="1">
      <c r="A572" s="55" t="s">
        <v>55</v>
      </c>
      <c r="B572" s="46" t="s">
        <v>6436</v>
      </c>
      <c r="C572" s="55" t="s">
        <v>6450</v>
      </c>
      <c r="D572" s="46">
        <v>0.0</v>
      </c>
      <c r="E572" s="46">
        <v>0.0</v>
      </c>
      <c r="F572" s="46">
        <v>33.0</v>
      </c>
      <c r="G572" s="46">
        <v>0.0</v>
      </c>
      <c r="H572" s="46">
        <v>0.0</v>
      </c>
      <c r="I572" s="46">
        <v>6.0</v>
      </c>
      <c r="J572" s="3"/>
      <c r="K572" s="56"/>
    </row>
    <row r="573" ht="32.25" customHeight="1">
      <c r="A573" s="55" t="s">
        <v>55</v>
      </c>
      <c r="B573" s="46" t="s">
        <v>6436</v>
      </c>
      <c r="C573" s="55" t="s">
        <v>6452</v>
      </c>
      <c r="D573" s="46">
        <v>0.0</v>
      </c>
      <c r="E573" s="46">
        <v>0.0</v>
      </c>
      <c r="F573" s="46">
        <v>34.0</v>
      </c>
      <c r="G573" s="46">
        <v>0.0</v>
      </c>
      <c r="H573" s="46">
        <v>0.0</v>
      </c>
      <c r="I573" s="46">
        <v>1.0</v>
      </c>
      <c r="J573" s="3"/>
      <c r="K573" s="56"/>
    </row>
    <row r="574" ht="32.25" customHeight="1">
      <c r="A574" s="55" t="s">
        <v>55</v>
      </c>
      <c r="B574" s="46" t="s">
        <v>6436</v>
      </c>
      <c r="C574" s="55" t="s">
        <v>6455</v>
      </c>
      <c r="D574" s="46">
        <v>0.0</v>
      </c>
      <c r="E574" s="46">
        <v>0.0</v>
      </c>
      <c r="F574" s="46">
        <v>31.0</v>
      </c>
      <c r="G574" s="46">
        <v>0.0</v>
      </c>
      <c r="H574" s="46">
        <v>0.0</v>
      </c>
      <c r="I574" s="46">
        <v>0.0</v>
      </c>
      <c r="J574" s="3"/>
      <c r="K574" s="56"/>
    </row>
    <row r="575" ht="32.25" customHeight="1">
      <c r="A575" s="55" t="s">
        <v>55</v>
      </c>
      <c r="B575" s="46" t="s">
        <v>6436</v>
      </c>
      <c r="C575" s="55" t="s">
        <v>6459</v>
      </c>
      <c r="D575" s="46">
        <v>7.0</v>
      </c>
      <c r="E575" s="46">
        <v>1.0</v>
      </c>
      <c r="F575" s="46">
        <v>8.0</v>
      </c>
      <c r="G575" s="46">
        <v>1.0</v>
      </c>
      <c r="H575" s="46">
        <v>0.0</v>
      </c>
      <c r="I575" s="46">
        <v>10.0</v>
      </c>
      <c r="J575" s="3"/>
      <c r="K575" s="56"/>
    </row>
    <row r="576" ht="32.25" customHeight="1">
      <c r="A576" s="55" t="s">
        <v>55</v>
      </c>
      <c r="B576" s="46" t="s">
        <v>6436</v>
      </c>
      <c r="C576" s="55" t="s">
        <v>6465</v>
      </c>
      <c r="D576" s="46">
        <v>0.0</v>
      </c>
      <c r="E576" s="46">
        <v>0.0</v>
      </c>
      <c r="F576" s="46">
        <v>24.0</v>
      </c>
      <c r="G576" s="46">
        <v>0.0</v>
      </c>
      <c r="H576" s="46">
        <v>0.0</v>
      </c>
      <c r="I576" s="46">
        <v>0.0</v>
      </c>
      <c r="J576" s="3"/>
      <c r="K576" s="56"/>
    </row>
    <row r="577" ht="32.25" customHeight="1">
      <c r="A577" s="55" t="s">
        <v>55</v>
      </c>
      <c r="B577" s="46" t="s">
        <v>6436</v>
      </c>
      <c r="C577" s="55" t="s">
        <v>6467</v>
      </c>
      <c r="D577" s="46">
        <v>0.0</v>
      </c>
      <c r="E577" s="46">
        <v>0.0</v>
      </c>
      <c r="F577" s="46">
        <v>21.0</v>
      </c>
      <c r="G577" s="46">
        <v>0.0</v>
      </c>
      <c r="H577" s="46">
        <v>0.0</v>
      </c>
      <c r="I577" s="46">
        <v>0.0</v>
      </c>
      <c r="J577" s="3"/>
      <c r="K577" s="56"/>
    </row>
    <row r="578" ht="32.25" customHeight="1">
      <c r="A578" s="55" t="s">
        <v>55</v>
      </c>
      <c r="B578" s="46" t="s">
        <v>6436</v>
      </c>
      <c r="C578" s="55" t="s">
        <v>6469</v>
      </c>
      <c r="D578" s="46">
        <v>0.0</v>
      </c>
      <c r="E578" s="46">
        <v>0.0</v>
      </c>
      <c r="F578" s="46">
        <v>6.0</v>
      </c>
      <c r="G578" s="46">
        <v>0.0</v>
      </c>
      <c r="H578" s="46">
        <v>0.0</v>
      </c>
      <c r="I578" s="46">
        <v>0.0</v>
      </c>
      <c r="J578" s="3"/>
      <c r="K578" s="56"/>
    </row>
    <row r="579" ht="32.25" customHeight="1">
      <c r="A579" s="55" t="s">
        <v>55</v>
      </c>
      <c r="B579" s="46" t="s">
        <v>6436</v>
      </c>
      <c r="C579" s="55" t="s">
        <v>6472</v>
      </c>
      <c r="D579" s="46">
        <v>0.0</v>
      </c>
      <c r="E579" s="46">
        <v>0.0</v>
      </c>
      <c r="F579" s="46">
        <v>4.0</v>
      </c>
      <c r="G579" s="46">
        <v>0.0</v>
      </c>
      <c r="H579" s="46">
        <v>0.0</v>
      </c>
      <c r="I579" s="46">
        <v>0.0</v>
      </c>
      <c r="J579" s="3"/>
      <c r="K579" s="56"/>
    </row>
    <row r="580" ht="32.25" customHeight="1">
      <c r="A580" s="55" t="s">
        <v>55</v>
      </c>
      <c r="B580" s="46" t="s">
        <v>6436</v>
      </c>
      <c r="C580" s="55" t="s">
        <v>6475</v>
      </c>
      <c r="D580" s="46">
        <v>0.0</v>
      </c>
      <c r="E580" s="46">
        <v>0.0</v>
      </c>
      <c r="F580" s="46">
        <v>3.0</v>
      </c>
      <c r="G580" s="46">
        <v>0.0</v>
      </c>
      <c r="H580" s="46">
        <v>0.0</v>
      </c>
      <c r="I580" s="46">
        <v>0.0</v>
      </c>
      <c r="J580" s="3"/>
      <c r="K580" s="56"/>
    </row>
    <row r="581" ht="32.25" customHeight="1">
      <c r="A581" s="55" t="s">
        <v>55</v>
      </c>
      <c r="B581" s="46" t="s">
        <v>6436</v>
      </c>
      <c r="C581" s="55" t="s">
        <v>6478</v>
      </c>
      <c r="D581" s="46">
        <v>0.0</v>
      </c>
      <c r="E581" s="46">
        <v>0.0</v>
      </c>
      <c r="F581" s="46">
        <v>0.0</v>
      </c>
      <c r="G581" s="46">
        <v>0.0</v>
      </c>
      <c r="H581" s="46">
        <v>0.0</v>
      </c>
      <c r="I581" s="46">
        <v>1.0</v>
      </c>
      <c r="J581" s="3"/>
      <c r="K581" s="56"/>
    </row>
    <row r="582" ht="32.25" customHeight="1">
      <c r="A582" s="55" t="s">
        <v>55</v>
      </c>
      <c r="B582" s="46" t="s">
        <v>6436</v>
      </c>
      <c r="C582" s="55" t="s">
        <v>6480</v>
      </c>
      <c r="D582" s="46">
        <v>0.0</v>
      </c>
      <c r="E582" s="46">
        <v>0.0</v>
      </c>
      <c r="F582" s="46">
        <v>1.0</v>
      </c>
      <c r="G582" s="46">
        <v>0.0</v>
      </c>
      <c r="H582" s="46">
        <v>0.0</v>
      </c>
      <c r="I582" s="46">
        <v>0.0</v>
      </c>
      <c r="J582" s="3"/>
      <c r="K582" s="56"/>
    </row>
    <row r="583" ht="32.25" customHeight="1">
      <c r="A583" s="55" t="s">
        <v>55</v>
      </c>
      <c r="B583" s="46" t="s">
        <v>6436</v>
      </c>
      <c r="C583" s="55" t="s">
        <v>6483</v>
      </c>
      <c r="D583" s="46">
        <v>0.0</v>
      </c>
      <c r="E583" s="46">
        <v>0.0</v>
      </c>
      <c r="F583" s="46">
        <v>1.0</v>
      </c>
      <c r="G583" s="46">
        <v>0.0</v>
      </c>
      <c r="H583" s="46">
        <v>0.0</v>
      </c>
      <c r="I583" s="46">
        <v>0.0</v>
      </c>
      <c r="J583" s="3"/>
      <c r="K583" s="56"/>
    </row>
    <row r="584" ht="32.25" customHeight="1">
      <c r="A584" s="55" t="s">
        <v>55</v>
      </c>
      <c r="B584" s="46" t="s">
        <v>6487</v>
      </c>
      <c r="C584" s="55" t="s">
        <v>6488</v>
      </c>
      <c r="D584" s="46">
        <v>0.0</v>
      </c>
      <c r="E584" s="46">
        <v>0.0</v>
      </c>
      <c r="F584" s="46">
        <v>39.0</v>
      </c>
      <c r="G584" s="46">
        <v>0.0</v>
      </c>
      <c r="H584" s="46">
        <v>0.0</v>
      </c>
      <c r="I584" s="46">
        <v>0.0</v>
      </c>
      <c r="J584" s="3"/>
      <c r="K584" s="56"/>
    </row>
    <row r="585" ht="32.25" customHeight="1">
      <c r="A585" s="55" t="s">
        <v>55</v>
      </c>
      <c r="B585" s="46" t="s">
        <v>6487</v>
      </c>
      <c r="C585" s="55" t="s">
        <v>6491</v>
      </c>
      <c r="D585" s="46">
        <v>0.0</v>
      </c>
      <c r="E585" s="46">
        <v>0.0</v>
      </c>
      <c r="F585" s="46">
        <v>37.0</v>
      </c>
      <c r="G585" s="46">
        <v>0.0</v>
      </c>
      <c r="H585" s="46">
        <v>0.0</v>
      </c>
      <c r="I585" s="46">
        <v>0.0</v>
      </c>
      <c r="J585" s="3"/>
      <c r="K585" s="56"/>
    </row>
    <row r="586" ht="32.25" customHeight="1">
      <c r="A586" s="55" t="s">
        <v>55</v>
      </c>
      <c r="B586" s="46" t="s">
        <v>6487</v>
      </c>
      <c r="C586" s="55" t="s">
        <v>6493</v>
      </c>
      <c r="D586" s="46">
        <v>0.0</v>
      </c>
      <c r="E586" s="46">
        <v>0.0</v>
      </c>
      <c r="F586" s="46">
        <v>32.0</v>
      </c>
      <c r="G586" s="46">
        <v>0.0</v>
      </c>
      <c r="H586" s="46">
        <v>0.0</v>
      </c>
      <c r="I586" s="46">
        <v>0.0</v>
      </c>
      <c r="J586" s="3"/>
      <c r="K586" s="56"/>
    </row>
    <row r="587" ht="32.25" customHeight="1">
      <c r="A587" s="55" t="s">
        <v>55</v>
      </c>
      <c r="B587" s="46" t="s">
        <v>6487</v>
      </c>
      <c r="C587" s="55" t="s">
        <v>6497</v>
      </c>
      <c r="D587" s="46">
        <v>0.0</v>
      </c>
      <c r="E587" s="46">
        <v>4.0</v>
      </c>
      <c r="F587" s="46">
        <v>21.0</v>
      </c>
      <c r="G587" s="46">
        <v>0.0</v>
      </c>
      <c r="H587" s="46">
        <v>0.0</v>
      </c>
      <c r="I587" s="46">
        <v>5.0</v>
      </c>
      <c r="J587" s="3"/>
      <c r="K587" s="56"/>
    </row>
    <row r="588" ht="32.25" customHeight="1">
      <c r="A588" s="55" t="s">
        <v>55</v>
      </c>
      <c r="B588" s="46" t="s">
        <v>6487</v>
      </c>
      <c r="C588" s="55" t="s">
        <v>6502</v>
      </c>
      <c r="D588" s="46">
        <v>0.0</v>
      </c>
      <c r="E588" s="46">
        <v>0.0</v>
      </c>
      <c r="F588" s="46">
        <v>28.0</v>
      </c>
      <c r="G588" s="46">
        <v>0.0</v>
      </c>
      <c r="H588" s="46">
        <v>0.0</v>
      </c>
      <c r="I588" s="46">
        <v>0.0</v>
      </c>
      <c r="J588" s="3"/>
      <c r="K588" s="56"/>
    </row>
    <row r="589" ht="32.25" customHeight="1">
      <c r="A589" s="55" t="s">
        <v>55</v>
      </c>
      <c r="B589" s="46" t="s">
        <v>6487</v>
      </c>
      <c r="C589" s="55" t="s">
        <v>6505</v>
      </c>
      <c r="D589" s="46">
        <v>0.0</v>
      </c>
      <c r="E589" s="46">
        <v>0.0</v>
      </c>
      <c r="F589" s="46">
        <v>26.0</v>
      </c>
      <c r="G589" s="46">
        <v>0.0</v>
      </c>
      <c r="H589" s="46">
        <v>0.0</v>
      </c>
      <c r="I589" s="46">
        <v>0.0</v>
      </c>
      <c r="J589" s="3"/>
      <c r="K589" s="56"/>
    </row>
    <row r="590" ht="32.25" customHeight="1">
      <c r="A590" s="55" t="s">
        <v>55</v>
      </c>
      <c r="B590" s="46" t="s">
        <v>6487</v>
      </c>
      <c r="C590" s="55" t="s">
        <v>6508</v>
      </c>
      <c r="D590" s="46">
        <v>0.0</v>
      </c>
      <c r="E590" s="46">
        <v>0.0</v>
      </c>
      <c r="F590" s="46">
        <v>26.0</v>
      </c>
      <c r="G590" s="46">
        <v>0.0</v>
      </c>
      <c r="H590" s="46">
        <v>0.0</v>
      </c>
      <c r="I590" s="46">
        <v>0.0</v>
      </c>
      <c r="J590" s="3"/>
      <c r="K590" s="56"/>
    </row>
    <row r="591" ht="32.25" customHeight="1">
      <c r="A591" s="55" t="s">
        <v>55</v>
      </c>
      <c r="B591" s="46" t="s">
        <v>6487</v>
      </c>
      <c r="C591" s="55" t="s">
        <v>6513</v>
      </c>
      <c r="D591" s="46">
        <v>0.0</v>
      </c>
      <c r="E591" s="46">
        <v>9.0</v>
      </c>
      <c r="F591" s="46">
        <v>8.0</v>
      </c>
      <c r="G591" s="46">
        <v>5.0</v>
      </c>
      <c r="H591" s="46">
        <v>0.0</v>
      </c>
      <c r="I591" s="46">
        <v>2.0</v>
      </c>
      <c r="J591" s="3"/>
      <c r="K591" s="56"/>
    </row>
    <row r="592" ht="32.25" customHeight="1">
      <c r="A592" s="55" t="s">
        <v>55</v>
      </c>
      <c r="B592" s="46" t="s">
        <v>6487</v>
      </c>
      <c r="C592" s="55" t="s">
        <v>6515</v>
      </c>
      <c r="D592" s="46">
        <v>0.0</v>
      </c>
      <c r="E592" s="46">
        <v>3.0</v>
      </c>
      <c r="F592" s="46">
        <v>15.0</v>
      </c>
      <c r="G592" s="46">
        <v>0.0</v>
      </c>
      <c r="H592" s="46">
        <v>0.0</v>
      </c>
      <c r="I592" s="46">
        <v>5.0</v>
      </c>
      <c r="J592" s="3"/>
      <c r="K592" s="56"/>
    </row>
    <row r="593" ht="32.25" customHeight="1">
      <c r="A593" s="55" t="s">
        <v>55</v>
      </c>
      <c r="B593" s="46" t="s">
        <v>6487</v>
      </c>
      <c r="C593" s="55" t="s">
        <v>6519</v>
      </c>
      <c r="D593" s="46">
        <v>0.0</v>
      </c>
      <c r="E593" s="46">
        <v>10.0</v>
      </c>
      <c r="F593" s="46">
        <v>3.0</v>
      </c>
      <c r="G593" s="46">
        <v>1.0</v>
      </c>
      <c r="H593" s="46">
        <v>0.0</v>
      </c>
      <c r="I593" s="46">
        <v>6.0</v>
      </c>
      <c r="J593" s="3"/>
      <c r="K593" s="56"/>
    </row>
    <row r="594" ht="32.25" customHeight="1">
      <c r="A594" s="55" t="s">
        <v>55</v>
      </c>
      <c r="B594" s="46" t="s">
        <v>6487</v>
      </c>
      <c r="C594" s="55" t="s">
        <v>6522</v>
      </c>
      <c r="D594" s="46">
        <v>1.0</v>
      </c>
      <c r="E594" s="46">
        <v>2.0</v>
      </c>
      <c r="F594" s="46">
        <v>3.0</v>
      </c>
      <c r="G594" s="46">
        <v>0.0</v>
      </c>
      <c r="H594" s="46">
        <v>0.0</v>
      </c>
      <c r="I594" s="46">
        <v>12.0</v>
      </c>
      <c r="J594" s="3"/>
      <c r="K594" s="56"/>
    </row>
    <row r="595" ht="32.25" customHeight="1">
      <c r="A595" s="55" t="s">
        <v>55</v>
      </c>
      <c r="B595" s="46" t="s">
        <v>6487</v>
      </c>
      <c r="C595" s="55" t="s">
        <v>6524</v>
      </c>
      <c r="D595" s="46">
        <v>0.0</v>
      </c>
      <c r="E595" s="46">
        <v>1.0</v>
      </c>
      <c r="F595" s="46">
        <v>0.0</v>
      </c>
      <c r="G595" s="46">
        <v>0.0</v>
      </c>
      <c r="H595" s="46">
        <v>0.0</v>
      </c>
      <c r="I595" s="46">
        <v>14.0</v>
      </c>
      <c r="J595" s="3"/>
      <c r="K595" s="56"/>
    </row>
    <row r="596" ht="32.25" customHeight="1">
      <c r="A596" s="55" t="s">
        <v>55</v>
      </c>
      <c r="B596" s="46" t="s">
        <v>6487</v>
      </c>
      <c r="C596" s="55" t="s">
        <v>6526</v>
      </c>
      <c r="D596" s="46">
        <v>0.0</v>
      </c>
      <c r="E596" s="46">
        <v>0.0</v>
      </c>
      <c r="F596" s="46">
        <v>0.0</v>
      </c>
      <c r="G596" s="46">
        <v>0.0</v>
      </c>
      <c r="H596" s="46">
        <v>0.0</v>
      </c>
      <c r="I596" s="46">
        <v>13.0</v>
      </c>
      <c r="J596" s="3"/>
      <c r="K596" s="56"/>
    </row>
    <row r="597" ht="32.25" customHeight="1">
      <c r="A597" s="55" t="s">
        <v>55</v>
      </c>
      <c r="B597" s="46" t="s">
        <v>6487</v>
      </c>
      <c r="C597" s="55" t="s">
        <v>6530</v>
      </c>
      <c r="D597" s="46">
        <v>11.0</v>
      </c>
      <c r="E597" s="46">
        <v>0.0</v>
      </c>
      <c r="F597" s="46">
        <v>0.0</v>
      </c>
      <c r="G597" s="46">
        <v>0.0</v>
      </c>
      <c r="H597" s="46">
        <v>0.0</v>
      </c>
      <c r="I597" s="46">
        <v>0.0</v>
      </c>
      <c r="J597" s="3"/>
      <c r="K597" s="56"/>
    </row>
    <row r="598" ht="32.25" customHeight="1">
      <c r="A598" s="55" t="s">
        <v>55</v>
      </c>
      <c r="B598" s="46" t="s">
        <v>6487</v>
      </c>
      <c r="C598" s="55" t="s">
        <v>6533</v>
      </c>
      <c r="D598" s="46">
        <v>9.0</v>
      </c>
      <c r="E598" s="46">
        <v>0.0</v>
      </c>
      <c r="F598" s="46">
        <v>0.0</v>
      </c>
      <c r="G598" s="46">
        <v>0.0</v>
      </c>
      <c r="H598" s="46">
        <v>0.0</v>
      </c>
      <c r="I598" s="46">
        <v>0.0</v>
      </c>
      <c r="J598" s="3"/>
      <c r="K598" s="56"/>
    </row>
    <row r="599" ht="32.25" customHeight="1">
      <c r="A599" s="55" t="s">
        <v>55</v>
      </c>
      <c r="B599" s="46" t="s">
        <v>6487</v>
      </c>
      <c r="C599" s="55" t="s">
        <v>6536</v>
      </c>
      <c r="D599" s="46">
        <v>0.0</v>
      </c>
      <c r="E599" s="46">
        <v>3.0</v>
      </c>
      <c r="F599" s="46">
        <v>1.0</v>
      </c>
      <c r="G599" s="46">
        <v>0.0</v>
      </c>
      <c r="H599" s="46">
        <v>0.0</v>
      </c>
      <c r="I599" s="46">
        <v>4.0</v>
      </c>
      <c r="J599" s="3"/>
      <c r="K599" s="56"/>
    </row>
    <row r="600" ht="32.25" customHeight="1">
      <c r="A600" s="55" t="s">
        <v>55</v>
      </c>
      <c r="B600" s="46" t="s">
        <v>6487</v>
      </c>
      <c r="C600" s="55" t="s">
        <v>6539</v>
      </c>
      <c r="D600" s="46">
        <v>0.0</v>
      </c>
      <c r="E600" s="46">
        <v>0.0</v>
      </c>
      <c r="F600" s="46">
        <v>2.0</v>
      </c>
      <c r="G600" s="46">
        <v>0.0</v>
      </c>
      <c r="H600" s="46">
        <v>0.0</v>
      </c>
      <c r="I600" s="46">
        <v>0.0</v>
      </c>
      <c r="J600" s="3"/>
      <c r="K600" s="56"/>
    </row>
    <row r="601" ht="32.25" customHeight="1">
      <c r="A601" s="55" t="s">
        <v>55</v>
      </c>
      <c r="B601" s="46" t="s">
        <v>6487</v>
      </c>
      <c r="C601" s="55" t="s">
        <v>6543</v>
      </c>
      <c r="D601" s="46">
        <v>0.0</v>
      </c>
      <c r="E601" s="46">
        <v>0.0</v>
      </c>
      <c r="F601" s="46">
        <v>0.0</v>
      </c>
      <c r="G601" s="46">
        <v>0.0</v>
      </c>
      <c r="H601" s="46">
        <v>0.0</v>
      </c>
      <c r="I601" s="46">
        <v>1.0</v>
      </c>
      <c r="J601" s="3"/>
      <c r="K601" s="56"/>
    </row>
    <row r="602" ht="32.25" customHeight="1">
      <c r="A602" s="55" t="s">
        <v>55</v>
      </c>
      <c r="B602" s="46" t="s">
        <v>6487</v>
      </c>
      <c r="C602" s="55" t="s">
        <v>6547</v>
      </c>
      <c r="D602" s="46">
        <v>0.0</v>
      </c>
      <c r="E602" s="46">
        <v>0.0</v>
      </c>
      <c r="F602" s="46">
        <v>0.0</v>
      </c>
      <c r="G602" s="46">
        <v>0.0</v>
      </c>
      <c r="H602" s="46">
        <v>0.0</v>
      </c>
      <c r="I602" s="46">
        <v>1.0</v>
      </c>
      <c r="J602" s="3"/>
      <c r="K602" s="56"/>
    </row>
    <row r="603" ht="32.25" customHeight="1">
      <c r="A603" s="55" t="s">
        <v>55</v>
      </c>
      <c r="B603" s="46" t="s">
        <v>6549</v>
      </c>
      <c r="C603" s="55" t="s">
        <v>6550</v>
      </c>
      <c r="D603" s="46">
        <v>42.0</v>
      </c>
      <c r="E603" s="46">
        <v>2.0</v>
      </c>
      <c r="F603" s="46">
        <v>94.0</v>
      </c>
      <c r="G603" s="46">
        <v>0.0</v>
      </c>
      <c r="H603" s="46">
        <v>0.0</v>
      </c>
      <c r="I603" s="46">
        <v>5.0</v>
      </c>
      <c r="J603" s="3"/>
      <c r="K603" s="56"/>
    </row>
    <row r="604" ht="32.25" customHeight="1">
      <c r="A604" s="55" t="s">
        <v>55</v>
      </c>
      <c r="B604" s="46" t="s">
        <v>6549</v>
      </c>
      <c r="C604" s="55" t="s">
        <v>6553</v>
      </c>
      <c r="D604" s="46">
        <v>1.0</v>
      </c>
      <c r="E604" s="46">
        <v>0.0</v>
      </c>
      <c r="F604" s="46">
        <v>144.0</v>
      </c>
      <c r="G604" s="46">
        <v>0.0</v>
      </c>
      <c r="H604" s="46">
        <v>0.0</v>
      </c>
      <c r="I604" s="46">
        <v>0.0</v>
      </c>
      <c r="J604" s="3"/>
      <c r="K604" s="56"/>
    </row>
    <row r="605" ht="32.25" customHeight="1">
      <c r="A605" s="55" t="s">
        <v>55</v>
      </c>
      <c r="B605" s="46" t="s">
        <v>6549</v>
      </c>
      <c r="C605" s="55" t="s">
        <v>6557</v>
      </c>
      <c r="D605" s="46">
        <v>0.0</v>
      </c>
      <c r="E605" s="46">
        <v>0.0</v>
      </c>
      <c r="F605" s="46">
        <v>145.0</v>
      </c>
      <c r="G605" s="46">
        <v>0.0</v>
      </c>
      <c r="H605" s="46">
        <v>0.0</v>
      </c>
      <c r="I605" s="46">
        <v>0.0</v>
      </c>
      <c r="J605" s="3"/>
      <c r="K605" s="56"/>
    </row>
    <row r="606" ht="32.25" customHeight="1">
      <c r="A606" s="55" t="s">
        <v>55</v>
      </c>
      <c r="B606" s="46" t="s">
        <v>6561</v>
      </c>
      <c r="C606" s="55" t="s">
        <v>6562</v>
      </c>
      <c r="D606" s="46">
        <v>82.0</v>
      </c>
      <c r="E606" s="46">
        <v>4.0</v>
      </c>
      <c r="F606" s="46">
        <v>55.0</v>
      </c>
      <c r="G606" s="46">
        <v>0.0</v>
      </c>
      <c r="H606" s="46">
        <v>0.0</v>
      </c>
      <c r="I606" s="46">
        <v>0.0</v>
      </c>
      <c r="J606" s="3"/>
      <c r="K606" s="56"/>
    </row>
    <row r="607" ht="32.25" customHeight="1">
      <c r="A607" s="55" t="s">
        <v>55</v>
      </c>
      <c r="B607" s="46" t="s">
        <v>6561</v>
      </c>
      <c r="C607" s="55" t="s">
        <v>6563</v>
      </c>
      <c r="D607" s="46">
        <v>0.0</v>
      </c>
      <c r="E607" s="46">
        <v>0.0</v>
      </c>
      <c r="F607" s="46">
        <v>98.0</v>
      </c>
      <c r="G607" s="46">
        <v>0.0</v>
      </c>
      <c r="H607" s="46">
        <v>0.0</v>
      </c>
      <c r="I607" s="46">
        <v>0.0</v>
      </c>
      <c r="J607" s="3"/>
      <c r="K607" s="56"/>
    </row>
    <row r="608" ht="32.25" customHeight="1">
      <c r="A608" s="55" t="s">
        <v>55</v>
      </c>
      <c r="B608" s="46" t="s">
        <v>6561</v>
      </c>
      <c r="C608" s="55" t="s">
        <v>6568</v>
      </c>
      <c r="D608" s="46">
        <v>0.0</v>
      </c>
      <c r="E608" s="46">
        <v>0.0</v>
      </c>
      <c r="F608" s="46">
        <v>91.0</v>
      </c>
      <c r="G608" s="46">
        <v>0.0</v>
      </c>
      <c r="H608" s="46">
        <v>0.0</v>
      </c>
      <c r="I608" s="46">
        <v>0.0</v>
      </c>
      <c r="J608" s="3"/>
      <c r="K608" s="56"/>
    </row>
    <row r="609" ht="32.25" customHeight="1">
      <c r="A609" s="55" t="s">
        <v>55</v>
      </c>
      <c r="B609" s="46" t="s">
        <v>6561</v>
      </c>
      <c r="C609" s="55" t="s">
        <v>6571</v>
      </c>
      <c r="D609" s="46">
        <v>0.0</v>
      </c>
      <c r="E609" s="46">
        <v>0.0</v>
      </c>
      <c r="F609" s="46">
        <v>73.0</v>
      </c>
      <c r="G609" s="46">
        <v>0.0</v>
      </c>
      <c r="H609" s="46">
        <v>0.0</v>
      </c>
      <c r="I609" s="46">
        <v>0.0</v>
      </c>
      <c r="J609" s="3"/>
      <c r="K609" s="56"/>
    </row>
    <row r="610" ht="32.25" customHeight="1">
      <c r="A610" s="55" t="s">
        <v>55</v>
      </c>
      <c r="B610" s="46" t="s">
        <v>6561</v>
      </c>
      <c r="C610" s="55" t="s">
        <v>6574</v>
      </c>
      <c r="D610" s="46">
        <v>0.0</v>
      </c>
      <c r="E610" s="46">
        <v>0.0</v>
      </c>
      <c r="F610" s="46">
        <v>31.0</v>
      </c>
      <c r="G610" s="46">
        <v>0.0</v>
      </c>
      <c r="H610" s="46">
        <v>0.0</v>
      </c>
      <c r="I610" s="46">
        <v>0.0</v>
      </c>
      <c r="J610" s="3"/>
      <c r="K610" s="56"/>
    </row>
    <row r="611" ht="32.25" customHeight="1">
      <c r="A611" s="55" t="s">
        <v>55</v>
      </c>
      <c r="B611" s="46" t="s">
        <v>6577</v>
      </c>
      <c r="C611" s="55" t="s">
        <v>6578</v>
      </c>
      <c r="D611" s="46">
        <v>0.0</v>
      </c>
      <c r="E611" s="46">
        <v>0.0</v>
      </c>
      <c r="F611" s="46">
        <v>88.0</v>
      </c>
      <c r="G611" s="46">
        <v>0.0</v>
      </c>
      <c r="H611" s="46">
        <v>0.0</v>
      </c>
      <c r="I611" s="46">
        <v>0.0</v>
      </c>
      <c r="J611" s="3"/>
      <c r="K611" s="56"/>
    </row>
    <row r="612" ht="32.25" customHeight="1">
      <c r="A612" s="55" t="s">
        <v>55</v>
      </c>
      <c r="B612" s="46" t="s">
        <v>6577</v>
      </c>
      <c r="C612" s="55" t="s">
        <v>6580</v>
      </c>
      <c r="D612" s="46">
        <v>0.0</v>
      </c>
      <c r="E612" s="46">
        <v>0.0</v>
      </c>
      <c r="F612" s="46">
        <v>78.0</v>
      </c>
      <c r="G612" s="46">
        <v>0.0</v>
      </c>
      <c r="H612" s="46">
        <v>0.0</v>
      </c>
      <c r="I612" s="46">
        <v>0.0</v>
      </c>
      <c r="J612" s="3"/>
      <c r="K612" s="56"/>
    </row>
    <row r="613" ht="32.25" customHeight="1">
      <c r="A613" s="55" t="s">
        <v>55</v>
      </c>
      <c r="B613" s="46" t="s">
        <v>6577</v>
      </c>
      <c r="C613" s="55" t="s">
        <v>6586</v>
      </c>
      <c r="D613" s="46">
        <v>0.0</v>
      </c>
      <c r="E613" s="46">
        <v>0.0</v>
      </c>
      <c r="F613" s="46">
        <v>68.0</v>
      </c>
      <c r="G613" s="46">
        <v>0.0</v>
      </c>
      <c r="H613" s="46">
        <v>0.0</v>
      </c>
      <c r="I613" s="46">
        <v>0.0</v>
      </c>
      <c r="J613" s="3"/>
      <c r="K613" s="56"/>
    </row>
    <row r="614" ht="32.25" customHeight="1">
      <c r="A614" s="55" t="s">
        <v>55</v>
      </c>
      <c r="B614" s="46" t="s">
        <v>6577</v>
      </c>
      <c r="C614" s="55" t="s">
        <v>6590</v>
      </c>
      <c r="D614" s="46">
        <v>44.0</v>
      </c>
      <c r="E614" s="46">
        <v>0.0</v>
      </c>
      <c r="F614" s="46">
        <v>0.0</v>
      </c>
      <c r="G614" s="46">
        <v>0.0</v>
      </c>
      <c r="H614" s="46">
        <v>0.0</v>
      </c>
      <c r="I614" s="46">
        <v>0.0</v>
      </c>
      <c r="J614" s="3"/>
      <c r="K614" s="56"/>
    </row>
    <row r="615" ht="32.25" customHeight="1">
      <c r="A615" s="55" t="s">
        <v>55</v>
      </c>
      <c r="B615" s="46" t="s">
        <v>6577</v>
      </c>
      <c r="C615" s="55" t="s">
        <v>6592</v>
      </c>
      <c r="D615" s="46">
        <v>0.0</v>
      </c>
      <c r="E615" s="46">
        <v>0.0</v>
      </c>
      <c r="F615" s="46">
        <v>41.0</v>
      </c>
      <c r="G615" s="46">
        <v>0.0</v>
      </c>
      <c r="H615" s="46">
        <v>0.0</v>
      </c>
      <c r="I615" s="46">
        <v>0.0</v>
      </c>
      <c r="J615" s="3"/>
      <c r="K615" s="56"/>
    </row>
    <row r="616" ht="32.25" customHeight="1">
      <c r="A616" s="55" t="s">
        <v>55</v>
      </c>
      <c r="B616" s="46" t="s">
        <v>6577</v>
      </c>
      <c r="C616" s="55" t="s">
        <v>6594</v>
      </c>
      <c r="D616" s="46">
        <v>22.0</v>
      </c>
      <c r="E616" s="46">
        <v>0.0</v>
      </c>
      <c r="F616" s="46">
        <v>19.0</v>
      </c>
      <c r="G616" s="46">
        <v>0.0</v>
      </c>
      <c r="H616" s="46">
        <v>0.0</v>
      </c>
      <c r="I616" s="46">
        <v>0.0</v>
      </c>
      <c r="J616" s="3"/>
      <c r="K616" s="56"/>
    </row>
    <row r="617" ht="32.25" customHeight="1">
      <c r="A617" s="55" t="s">
        <v>55</v>
      </c>
      <c r="B617" s="46" t="s">
        <v>6577</v>
      </c>
      <c r="C617" s="55" t="s">
        <v>6600</v>
      </c>
      <c r="D617" s="46">
        <v>22.0</v>
      </c>
      <c r="E617" s="46">
        <v>0.0</v>
      </c>
      <c r="F617" s="46">
        <v>0.0</v>
      </c>
      <c r="G617" s="46">
        <v>0.0</v>
      </c>
      <c r="H617" s="46">
        <v>0.0</v>
      </c>
      <c r="I617" s="46">
        <v>0.0</v>
      </c>
      <c r="J617" s="3"/>
      <c r="K617" s="56"/>
    </row>
    <row r="618" ht="32.25" customHeight="1">
      <c r="A618" s="55" t="s">
        <v>55</v>
      </c>
      <c r="B618" s="46" t="s">
        <v>6577</v>
      </c>
      <c r="C618" s="55" t="s">
        <v>6606</v>
      </c>
      <c r="D618" s="46">
        <v>1.0</v>
      </c>
      <c r="E618" s="46">
        <v>0.0</v>
      </c>
      <c r="F618" s="46">
        <v>0.0</v>
      </c>
      <c r="G618" s="46">
        <v>0.0</v>
      </c>
      <c r="H618" s="46">
        <v>0.0</v>
      </c>
      <c r="I618" s="46">
        <v>0.0</v>
      </c>
      <c r="J618" s="3"/>
      <c r="K618" s="56"/>
    </row>
    <row r="619" ht="32.25" customHeight="1">
      <c r="A619" s="55" t="s">
        <v>55</v>
      </c>
      <c r="B619" s="46" t="s">
        <v>6577</v>
      </c>
      <c r="C619" s="55" t="s">
        <v>6608</v>
      </c>
      <c r="D619" s="46">
        <v>0.0</v>
      </c>
      <c r="E619" s="46">
        <v>0.0</v>
      </c>
      <c r="F619" s="46">
        <v>1.0</v>
      </c>
      <c r="G619" s="46">
        <v>0.0</v>
      </c>
      <c r="H619" s="46">
        <v>0.0</v>
      </c>
      <c r="I619" s="46">
        <v>0.0</v>
      </c>
      <c r="J619" s="3"/>
      <c r="K619" s="56"/>
    </row>
    <row r="620" ht="32.25" customHeight="1">
      <c r="A620" s="55" t="s">
        <v>55</v>
      </c>
      <c r="B620" s="46" t="s">
        <v>6577</v>
      </c>
      <c r="C620" s="55" t="s">
        <v>6612</v>
      </c>
      <c r="D620" s="46">
        <v>1.0</v>
      </c>
      <c r="E620" s="46">
        <v>0.0</v>
      </c>
      <c r="F620" s="46">
        <v>0.0</v>
      </c>
      <c r="G620" s="46">
        <v>0.0</v>
      </c>
      <c r="H620" s="46">
        <v>0.0</v>
      </c>
      <c r="I620" s="46">
        <v>0.0</v>
      </c>
      <c r="J620" s="3"/>
      <c r="K620" s="56"/>
    </row>
    <row r="621" ht="32.25" customHeight="1">
      <c r="A621" s="55" t="s">
        <v>55</v>
      </c>
      <c r="B621" s="46" t="s">
        <v>6577</v>
      </c>
      <c r="C621" s="55" t="s">
        <v>6620</v>
      </c>
      <c r="D621" s="46">
        <v>0.0</v>
      </c>
      <c r="E621" s="46">
        <v>0.0</v>
      </c>
      <c r="F621" s="46">
        <v>1.0</v>
      </c>
      <c r="G621" s="46">
        <v>0.0</v>
      </c>
      <c r="H621" s="46">
        <v>0.0</v>
      </c>
      <c r="I621" s="46">
        <v>0.0</v>
      </c>
      <c r="J621" s="3"/>
      <c r="K621" s="56"/>
    </row>
    <row r="622" ht="32.25" customHeight="1">
      <c r="A622" s="55" t="s">
        <v>55</v>
      </c>
      <c r="B622" s="46" t="s">
        <v>6577</v>
      </c>
      <c r="C622" s="55" t="s">
        <v>6623</v>
      </c>
      <c r="D622" s="46">
        <v>1.0</v>
      </c>
      <c r="E622" s="46">
        <v>0.0</v>
      </c>
      <c r="F622" s="46">
        <v>0.0</v>
      </c>
      <c r="G622" s="46">
        <v>0.0</v>
      </c>
      <c r="H622" s="46">
        <v>0.0</v>
      </c>
      <c r="I622" s="46">
        <v>0.0</v>
      </c>
      <c r="J622" s="3"/>
      <c r="K622" s="56"/>
    </row>
    <row r="623" ht="32.25" customHeight="1">
      <c r="A623" s="55" t="s">
        <v>55</v>
      </c>
      <c r="B623" s="46" t="s">
        <v>6625</v>
      </c>
      <c r="C623" s="55" t="s">
        <v>6627</v>
      </c>
      <c r="D623" s="46">
        <v>0.0</v>
      </c>
      <c r="E623" s="46">
        <v>0.0</v>
      </c>
      <c r="F623" s="46">
        <v>59.0</v>
      </c>
      <c r="G623" s="46">
        <v>0.0</v>
      </c>
      <c r="H623" s="46">
        <v>0.0</v>
      </c>
      <c r="I623" s="46">
        <v>0.0</v>
      </c>
      <c r="J623" s="3"/>
      <c r="K623" s="56"/>
    </row>
    <row r="624" ht="32.25" customHeight="1">
      <c r="A624" s="55" t="s">
        <v>55</v>
      </c>
      <c r="B624" s="46" t="s">
        <v>6625</v>
      </c>
      <c r="C624" s="55" t="s">
        <v>6631</v>
      </c>
      <c r="D624" s="46">
        <v>15.0</v>
      </c>
      <c r="E624" s="46">
        <v>0.0</v>
      </c>
      <c r="F624" s="46">
        <v>28.0</v>
      </c>
      <c r="G624" s="46">
        <v>2.0</v>
      </c>
      <c r="H624" s="46">
        <v>0.0</v>
      </c>
      <c r="I624" s="46">
        <v>11.0</v>
      </c>
      <c r="J624" s="3"/>
      <c r="K624" s="56"/>
    </row>
    <row r="625" ht="32.25" customHeight="1">
      <c r="A625" s="55" t="s">
        <v>55</v>
      </c>
      <c r="B625" s="46" t="s">
        <v>6625</v>
      </c>
      <c r="C625" s="55" t="s">
        <v>6635</v>
      </c>
      <c r="D625" s="46">
        <v>0.0</v>
      </c>
      <c r="E625" s="46">
        <v>0.0</v>
      </c>
      <c r="F625" s="46">
        <v>53.0</v>
      </c>
      <c r="G625" s="46">
        <v>0.0</v>
      </c>
      <c r="H625" s="46">
        <v>0.0</v>
      </c>
      <c r="I625" s="46">
        <v>0.0</v>
      </c>
      <c r="J625" s="3"/>
      <c r="K625" s="56"/>
    </row>
    <row r="626" ht="32.25" customHeight="1">
      <c r="A626" s="55" t="s">
        <v>55</v>
      </c>
      <c r="B626" s="46" t="s">
        <v>6625</v>
      </c>
      <c r="C626" s="55" t="s">
        <v>6640</v>
      </c>
      <c r="D626" s="46">
        <v>42.0</v>
      </c>
      <c r="E626" s="46">
        <v>0.0</v>
      </c>
      <c r="F626" s="46">
        <v>0.0</v>
      </c>
      <c r="G626" s="46">
        <v>1.0</v>
      </c>
      <c r="H626" s="46">
        <v>0.0</v>
      </c>
      <c r="I626" s="46">
        <v>0.0</v>
      </c>
      <c r="J626" s="3"/>
      <c r="K626" s="56"/>
    </row>
    <row r="627" ht="32.25" customHeight="1">
      <c r="A627" s="55" t="s">
        <v>55</v>
      </c>
      <c r="B627" s="46" t="s">
        <v>6625</v>
      </c>
      <c r="C627" s="55" t="s">
        <v>6642</v>
      </c>
      <c r="D627" s="46">
        <v>0.0</v>
      </c>
      <c r="E627" s="46">
        <v>0.0</v>
      </c>
      <c r="F627" s="46">
        <v>49.0</v>
      </c>
      <c r="G627" s="46">
        <v>0.0</v>
      </c>
      <c r="H627" s="46">
        <v>0.0</v>
      </c>
      <c r="I627" s="46">
        <v>0.0</v>
      </c>
      <c r="J627" s="3"/>
      <c r="K627" s="56"/>
    </row>
    <row r="628" ht="32.25" customHeight="1">
      <c r="A628" s="55" t="s">
        <v>55</v>
      </c>
      <c r="B628" s="46" t="s">
        <v>6625</v>
      </c>
      <c r="C628" s="55" t="s">
        <v>6644</v>
      </c>
      <c r="D628" s="46">
        <v>8.0</v>
      </c>
      <c r="E628" s="46">
        <v>1.0</v>
      </c>
      <c r="F628" s="46">
        <v>16.0</v>
      </c>
      <c r="G628" s="46">
        <v>0.0</v>
      </c>
      <c r="H628" s="46">
        <v>0.0</v>
      </c>
      <c r="I628" s="46">
        <v>15.0</v>
      </c>
      <c r="J628" s="3"/>
      <c r="K628" s="56"/>
    </row>
    <row r="629" ht="32.25" customHeight="1">
      <c r="A629" s="55" t="s">
        <v>55</v>
      </c>
      <c r="B629" s="46" t="s">
        <v>6625</v>
      </c>
      <c r="C629" s="55" t="s">
        <v>6652</v>
      </c>
      <c r="D629" s="46">
        <v>26.0</v>
      </c>
      <c r="E629" s="46">
        <v>0.0</v>
      </c>
      <c r="F629" s="46">
        <v>12.0</v>
      </c>
      <c r="G629" s="46">
        <v>0.0</v>
      </c>
      <c r="H629" s="46">
        <v>0.0</v>
      </c>
      <c r="I629" s="46">
        <v>1.0</v>
      </c>
      <c r="J629" s="3"/>
      <c r="K629" s="56"/>
    </row>
    <row r="630" ht="32.25" customHeight="1">
      <c r="A630" s="55" t="s">
        <v>55</v>
      </c>
      <c r="B630" s="46" t="s">
        <v>6625</v>
      </c>
      <c r="C630" s="55" t="s">
        <v>6654</v>
      </c>
      <c r="D630" s="46">
        <v>0.0</v>
      </c>
      <c r="E630" s="46">
        <v>0.0</v>
      </c>
      <c r="F630" s="46">
        <v>34.0</v>
      </c>
      <c r="G630" s="46">
        <v>0.0</v>
      </c>
      <c r="H630" s="46">
        <v>0.0</v>
      </c>
      <c r="I630" s="46">
        <v>0.0</v>
      </c>
      <c r="J630" s="3"/>
      <c r="K630" s="56"/>
    </row>
    <row r="631" ht="32.25" customHeight="1">
      <c r="A631" s="55" t="s">
        <v>55</v>
      </c>
      <c r="B631" s="46" t="s">
        <v>6625</v>
      </c>
      <c r="C631" s="55" t="s">
        <v>6658</v>
      </c>
      <c r="D631" s="46">
        <v>0.0</v>
      </c>
      <c r="E631" s="46">
        <v>0.0</v>
      </c>
      <c r="F631" s="46">
        <v>30.0</v>
      </c>
      <c r="G631" s="46">
        <v>0.0</v>
      </c>
      <c r="H631" s="46">
        <v>0.0</v>
      </c>
      <c r="I631" s="46">
        <v>0.0</v>
      </c>
      <c r="J631" s="3"/>
      <c r="K631" s="56"/>
    </row>
    <row r="632" ht="32.25" customHeight="1">
      <c r="A632" s="55" t="s">
        <v>55</v>
      </c>
      <c r="B632" s="46" t="s">
        <v>6625</v>
      </c>
      <c r="C632" s="55" t="s">
        <v>6660</v>
      </c>
      <c r="D632" s="46">
        <v>1.0</v>
      </c>
      <c r="E632" s="46">
        <v>0.0</v>
      </c>
      <c r="F632" s="46">
        <v>0.0</v>
      </c>
      <c r="G632" s="46">
        <v>0.0</v>
      </c>
      <c r="H632" s="46">
        <v>0.0</v>
      </c>
      <c r="I632" s="46">
        <v>0.0</v>
      </c>
      <c r="J632" s="3"/>
      <c r="K632" s="56"/>
    </row>
    <row r="633" ht="32.25" customHeight="1">
      <c r="A633" s="55" t="s">
        <v>55</v>
      </c>
      <c r="B633" s="46" t="s">
        <v>6625</v>
      </c>
      <c r="C633" s="55" t="s">
        <v>6662</v>
      </c>
      <c r="D633" s="46">
        <v>1.0</v>
      </c>
      <c r="E633" s="46">
        <v>0.0</v>
      </c>
      <c r="F633" s="46">
        <v>0.0</v>
      </c>
      <c r="G633" s="46">
        <v>0.0</v>
      </c>
      <c r="H633" s="46">
        <v>0.0</v>
      </c>
      <c r="I633" s="46">
        <v>0.0</v>
      </c>
      <c r="J633" s="3"/>
      <c r="K633" s="56"/>
    </row>
    <row r="634" ht="32.25" customHeight="1">
      <c r="A634" s="55" t="s">
        <v>55</v>
      </c>
      <c r="B634" s="46" t="s">
        <v>6625</v>
      </c>
      <c r="C634" s="55" t="s">
        <v>6667</v>
      </c>
      <c r="D634" s="46">
        <v>0.0</v>
      </c>
      <c r="E634" s="46">
        <v>0.0</v>
      </c>
      <c r="F634" s="46">
        <v>1.0</v>
      </c>
      <c r="G634" s="46">
        <v>0.0</v>
      </c>
      <c r="H634" s="46">
        <v>0.0</v>
      </c>
      <c r="I634" s="46">
        <v>0.0</v>
      </c>
      <c r="J634" s="3"/>
      <c r="K634" s="56"/>
    </row>
    <row r="635" ht="32.25" customHeight="1">
      <c r="A635" s="55" t="s">
        <v>55</v>
      </c>
      <c r="B635" s="46" t="s">
        <v>6625</v>
      </c>
      <c r="C635" s="55" t="s">
        <v>6671</v>
      </c>
      <c r="D635" s="46">
        <v>0.0</v>
      </c>
      <c r="E635" s="46">
        <v>0.0</v>
      </c>
      <c r="F635" s="46">
        <v>1.0</v>
      </c>
      <c r="G635" s="46">
        <v>0.0</v>
      </c>
      <c r="H635" s="46">
        <v>0.0</v>
      </c>
      <c r="I635" s="46">
        <v>0.0</v>
      </c>
      <c r="J635" s="3"/>
      <c r="K635" s="56"/>
    </row>
    <row r="636" ht="32.25" customHeight="1">
      <c r="A636" s="55" t="s">
        <v>55</v>
      </c>
      <c r="B636" s="46" t="s">
        <v>6625</v>
      </c>
      <c r="C636" s="55" t="s">
        <v>6673</v>
      </c>
      <c r="D636" s="46">
        <v>0.0</v>
      </c>
      <c r="E636" s="46">
        <v>0.0</v>
      </c>
      <c r="F636" s="46">
        <v>1.0</v>
      </c>
      <c r="G636" s="46">
        <v>0.0</v>
      </c>
      <c r="H636" s="46">
        <v>0.0</v>
      </c>
      <c r="I636" s="46">
        <v>0.0</v>
      </c>
      <c r="J636" s="3"/>
      <c r="K636" s="56"/>
    </row>
    <row r="637" ht="32.25" customHeight="1">
      <c r="A637" s="55" t="s">
        <v>55</v>
      </c>
      <c r="B637" s="46" t="s">
        <v>6625</v>
      </c>
      <c r="C637" s="55" t="s">
        <v>6675</v>
      </c>
      <c r="D637" s="46">
        <v>0.0</v>
      </c>
      <c r="E637" s="46">
        <v>0.0</v>
      </c>
      <c r="F637" s="46">
        <v>1.0</v>
      </c>
      <c r="G637" s="46">
        <v>0.0</v>
      </c>
      <c r="H637" s="46">
        <v>0.0</v>
      </c>
      <c r="I637" s="46">
        <v>0.0</v>
      </c>
      <c r="J637" s="3"/>
      <c r="K637" s="56"/>
    </row>
    <row r="638" ht="32.25" customHeight="1">
      <c r="A638" s="55" t="s">
        <v>55</v>
      </c>
      <c r="B638" s="46" t="s">
        <v>6625</v>
      </c>
      <c r="C638" s="55" t="s">
        <v>6679</v>
      </c>
      <c r="D638" s="46">
        <v>0.0</v>
      </c>
      <c r="E638" s="46">
        <v>0.0</v>
      </c>
      <c r="F638" s="46">
        <v>1.0</v>
      </c>
      <c r="G638" s="46">
        <v>0.0</v>
      </c>
      <c r="H638" s="46">
        <v>0.0</v>
      </c>
      <c r="I638" s="46">
        <v>0.0</v>
      </c>
      <c r="J638" s="3"/>
      <c r="K638" s="56"/>
    </row>
    <row r="639" ht="32.25" customHeight="1">
      <c r="A639" s="55" t="s">
        <v>55</v>
      </c>
      <c r="B639" s="46" t="s">
        <v>6683</v>
      </c>
      <c r="C639" s="55" t="s">
        <v>6685</v>
      </c>
      <c r="D639" s="46">
        <v>0.0</v>
      </c>
      <c r="E639" s="46">
        <v>0.0</v>
      </c>
      <c r="F639" s="46">
        <v>121.0</v>
      </c>
      <c r="G639" s="46">
        <v>0.0</v>
      </c>
      <c r="H639" s="46">
        <v>0.0</v>
      </c>
      <c r="I639" s="46">
        <v>0.0</v>
      </c>
      <c r="J639" s="3"/>
      <c r="K639" s="56"/>
    </row>
    <row r="640" ht="32.25" customHeight="1">
      <c r="A640" s="55" t="s">
        <v>55</v>
      </c>
      <c r="B640" s="46" t="s">
        <v>6683</v>
      </c>
      <c r="C640" s="55" t="s">
        <v>6687</v>
      </c>
      <c r="D640" s="46">
        <v>0.0</v>
      </c>
      <c r="E640" s="46">
        <v>0.0</v>
      </c>
      <c r="F640" s="46">
        <v>46.0</v>
      </c>
      <c r="G640" s="46">
        <v>0.0</v>
      </c>
      <c r="H640" s="46">
        <v>0.0</v>
      </c>
      <c r="I640" s="46">
        <v>0.0</v>
      </c>
      <c r="J640" s="3"/>
      <c r="K640" s="56"/>
    </row>
    <row r="641" ht="32.25" customHeight="1">
      <c r="A641" s="55" t="s">
        <v>55</v>
      </c>
      <c r="B641" s="46" t="s">
        <v>6683</v>
      </c>
      <c r="C641" s="55" t="s">
        <v>6689</v>
      </c>
      <c r="D641" s="46">
        <v>26.0</v>
      </c>
      <c r="E641" s="46">
        <v>0.0</v>
      </c>
      <c r="F641" s="46">
        <v>13.0</v>
      </c>
      <c r="G641" s="46">
        <v>0.0</v>
      </c>
      <c r="H641" s="46">
        <v>0.0</v>
      </c>
      <c r="I641" s="46">
        <v>0.0</v>
      </c>
      <c r="J641" s="3"/>
      <c r="K641" s="56"/>
    </row>
    <row r="642" ht="32.25" customHeight="1">
      <c r="A642" s="55" t="s">
        <v>55</v>
      </c>
      <c r="B642" s="46" t="s">
        <v>6683</v>
      </c>
      <c r="C642" s="55" t="s">
        <v>6694</v>
      </c>
      <c r="D642" s="46">
        <v>0.0</v>
      </c>
      <c r="E642" s="46">
        <v>1.0</v>
      </c>
      <c r="F642" s="46">
        <v>43.0</v>
      </c>
      <c r="G642" s="46">
        <v>0.0</v>
      </c>
      <c r="H642" s="46">
        <v>0.0</v>
      </c>
      <c r="I642" s="46">
        <v>0.0</v>
      </c>
      <c r="J642" s="3"/>
      <c r="K642" s="56"/>
    </row>
    <row r="643" ht="32.25" customHeight="1">
      <c r="A643" s="55" t="s">
        <v>55</v>
      </c>
      <c r="B643" s="46" t="s">
        <v>6683</v>
      </c>
      <c r="C643" s="55" t="s">
        <v>6697</v>
      </c>
      <c r="D643" s="46">
        <v>0.0</v>
      </c>
      <c r="E643" s="46">
        <v>1.0</v>
      </c>
      <c r="F643" s="46">
        <v>36.0</v>
      </c>
      <c r="G643" s="46">
        <v>0.0</v>
      </c>
      <c r="H643" s="46">
        <v>0.0</v>
      </c>
      <c r="I643" s="46">
        <v>0.0</v>
      </c>
      <c r="J643" s="3"/>
      <c r="K643" s="56"/>
    </row>
    <row r="644" ht="32.25" customHeight="1">
      <c r="A644" s="55" t="s">
        <v>55</v>
      </c>
      <c r="B644" s="46" t="s">
        <v>6683</v>
      </c>
      <c r="C644" s="55" t="s">
        <v>6700</v>
      </c>
      <c r="D644" s="46">
        <v>0.0</v>
      </c>
      <c r="E644" s="46">
        <v>0.0</v>
      </c>
      <c r="F644" s="46">
        <v>35.0</v>
      </c>
      <c r="G644" s="46">
        <v>0.0</v>
      </c>
      <c r="H644" s="46">
        <v>0.0</v>
      </c>
      <c r="I644" s="46">
        <v>0.0</v>
      </c>
      <c r="J644" s="3"/>
      <c r="K644" s="56"/>
    </row>
    <row r="645" ht="32.25" customHeight="1">
      <c r="A645" s="55" t="s">
        <v>55</v>
      </c>
      <c r="B645" s="46" t="s">
        <v>6683</v>
      </c>
      <c r="C645" s="55" t="s">
        <v>6704</v>
      </c>
      <c r="D645" s="46">
        <v>23.0</v>
      </c>
      <c r="E645" s="46">
        <v>7.0</v>
      </c>
      <c r="F645" s="46">
        <v>0.0</v>
      </c>
      <c r="G645" s="46">
        <v>0.0</v>
      </c>
      <c r="H645" s="46">
        <v>0.0</v>
      </c>
      <c r="I645" s="46">
        <v>4.0</v>
      </c>
      <c r="J645" s="3"/>
      <c r="K645" s="56"/>
    </row>
    <row r="646" ht="32.25" customHeight="1">
      <c r="A646" s="55" t="s">
        <v>55</v>
      </c>
      <c r="B646" s="46" t="s">
        <v>6683</v>
      </c>
      <c r="C646" s="55" t="s">
        <v>6709</v>
      </c>
      <c r="D646" s="46">
        <v>1.0</v>
      </c>
      <c r="E646" s="46">
        <v>0.0</v>
      </c>
      <c r="F646" s="46">
        <v>33.0</v>
      </c>
      <c r="G646" s="46">
        <v>0.0</v>
      </c>
      <c r="H646" s="46">
        <v>0.0</v>
      </c>
      <c r="I646" s="46">
        <v>0.0</v>
      </c>
      <c r="J646" s="3"/>
      <c r="K646" s="56"/>
    </row>
    <row r="647" ht="32.25" customHeight="1">
      <c r="A647" s="55" t="s">
        <v>55</v>
      </c>
      <c r="B647" s="46" t="s">
        <v>6683</v>
      </c>
      <c r="C647" s="55" t="s">
        <v>6712</v>
      </c>
      <c r="D647" s="46">
        <v>0.0</v>
      </c>
      <c r="E647" s="46">
        <v>0.0</v>
      </c>
      <c r="F647" s="46">
        <v>28.0</v>
      </c>
      <c r="G647" s="46">
        <v>0.0</v>
      </c>
      <c r="H647" s="46">
        <v>0.0</v>
      </c>
      <c r="I647" s="46">
        <v>0.0</v>
      </c>
      <c r="J647" s="3"/>
      <c r="K647" s="56"/>
    </row>
    <row r="648" ht="32.25" customHeight="1">
      <c r="A648" s="55" t="s">
        <v>55</v>
      </c>
      <c r="B648" s="46" t="s">
        <v>6683</v>
      </c>
      <c r="C648" s="55" t="s">
        <v>6715</v>
      </c>
      <c r="D648" s="46">
        <v>0.0</v>
      </c>
      <c r="E648" s="46">
        <v>0.0</v>
      </c>
      <c r="F648" s="46">
        <v>24.0</v>
      </c>
      <c r="G648" s="46">
        <v>0.0</v>
      </c>
      <c r="H648" s="46">
        <v>0.0</v>
      </c>
      <c r="I648" s="46">
        <v>2.0</v>
      </c>
      <c r="J648" s="3"/>
      <c r="K648" s="56"/>
    </row>
    <row r="649" ht="32.25" customHeight="1">
      <c r="A649" s="55" t="s">
        <v>55</v>
      </c>
      <c r="B649" s="46" t="s">
        <v>6720</v>
      </c>
      <c r="C649" s="55" t="s">
        <v>6721</v>
      </c>
      <c r="D649" s="46">
        <v>0.0</v>
      </c>
      <c r="E649" s="46">
        <v>0.0</v>
      </c>
      <c r="F649" s="46">
        <v>47.0</v>
      </c>
      <c r="G649" s="46">
        <v>0.0</v>
      </c>
      <c r="H649" s="46">
        <v>0.0</v>
      </c>
      <c r="I649" s="46">
        <v>0.0</v>
      </c>
      <c r="J649" s="3"/>
      <c r="K649" s="56"/>
    </row>
    <row r="650" ht="32.25" customHeight="1">
      <c r="A650" s="55" t="s">
        <v>55</v>
      </c>
      <c r="B650" s="46" t="s">
        <v>6720</v>
      </c>
      <c r="C650" s="55" t="s">
        <v>6725</v>
      </c>
      <c r="D650" s="46">
        <v>38.0</v>
      </c>
      <c r="E650" s="46">
        <v>0.0</v>
      </c>
      <c r="F650" s="46">
        <v>6.0</v>
      </c>
      <c r="G650" s="46">
        <v>1.0</v>
      </c>
      <c r="H650" s="46">
        <v>0.0</v>
      </c>
      <c r="I650" s="46">
        <v>0.0</v>
      </c>
      <c r="J650" s="3"/>
      <c r="K650" s="56"/>
    </row>
    <row r="651" ht="32.25" customHeight="1">
      <c r="A651" s="55" t="s">
        <v>55</v>
      </c>
      <c r="B651" s="46" t="s">
        <v>6720</v>
      </c>
      <c r="C651" s="55" t="s">
        <v>6729</v>
      </c>
      <c r="D651" s="46">
        <v>0.0</v>
      </c>
      <c r="E651" s="46">
        <v>0.0</v>
      </c>
      <c r="F651" s="46">
        <v>43.0</v>
      </c>
      <c r="G651" s="46">
        <v>0.0</v>
      </c>
      <c r="H651" s="46">
        <v>0.0</v>
      </c>
      <c r="I651" s="46">
        <v>0.0</v>
      </c>
      <c r="J651" s="3"/>
      <c r="K651" s="56"/>
    </row>
    <row r="652" ht="32.25" customHeight="1">
      <c r="A652" s="55" t="s">
        <v>55</v>
      </c>
      <c r="B652" s="46" t="s">
        <v>6720</v>
      </c>
      <c r="C652" s="55" t="s">
        <v>6731</v>
      </c>
      <c r="D652" s="46">
        <v>0.0</v>
      </c>
      <c r="E652" s="46">
        <v>0.0</v>
      </c>
      <c r="F652" s="46">
        <v>38.0</v>
      </c>
      <c r="G652" s="46">
        <v>0.0</v>
      </c>
      <c r="H652" s="46">
        <v>0.0</v>
      </c>
      <c r="I652" s="46">
        <v>0.0</v>
      </c>
      <c r="J652" s="3"/>
      <c r="K652" s="56"/>
    </row>
    <row r="653" ht="32.25" customHeight="1">
      <c r="A653" s="55" t="s">
        <v>55</v>
      </c>
      <c r="B653" s="46" t="s">
        <v>6720</v>
      </c>
      <c r="C653" s="55" t="s">
        <v>6736</v>
      </c>
      <c r="D653" s="46">
        <v>10.0</v>
      </c>
      <c r="E653" s="46">
        <v>0.0</v>
      </c>
      <c r="F653" s="46">
        <v>28.0</v>
      </c>
      <c r="G653" s="46">
        <v>0.0</v>
      </c>
      <c r="H653" s="46">
        <v>0.0</v>
      </c>
      <c r="I653" s="46">
        <v>0.0</v>
      </c>
      <c r="J653" s="3"/>
      <c r="K653" s="56"/>
    </row>
    <row r="654" ht="32.25" customHeight="1">
      <c r="A654" s="55" t="s">
        <v>55</v>
      </c>
      <c r="B654" s="46" t="s">
        <v>6720</v>
      </c>
      <c r="C654" s="55" t="s">
        <v>6739</v>
      </c>
      <c r="D654" s="46">
        <v>0.0</v>
      </c>
      <c r="E654" s="46">
        <v>0.0</v>
      </c>
      <c r="F654" s="46">
        <v>37.0</v>
      </c>
      <c r="G654" s="46">
        <v>0.0</v>
      </c>
      <c r="H654" s="46">
        <v>0.0</v>
      </c>
      <c r="I654" s="46">
        <v>0.0</v>
      </c>
      <c r="J654" s="3"/>
      <c r="K654" s="56"/>
    </row>
    <row r="655" ht="32.25" customHeight="1">
      <c r="A655" s="55" t="s">
        <v>55</v>
      </c>
      <c r="B655" s="46" t="s">
        <v>6720</v>
      </c>
      <c r="C655" s="55" t="s">
        <v>6743</v>
      </c>
      <c r="D655" s="46">
        <v>0.0</v>
      </c>
      <c r="E655" s="46">
        <v>1.0</v>
      </c>
      <c r="F655" s="46">
        <v>35.0</v>
      </c>
      <c r="G655" s="46">
        <v>0.0</v>
      </c>
      <c r="H655" s="46">
        <v>0.0</v>
      </c>
      <c r="I655" s="46">
        <v>0.0</v>
      </c>
      <c r="J655" s="3"/>
      <c r="K655" s="56"/>
    </row>
    <row r="656" ht="32.25" customHeight="1">
      <c r="A656" s="55" t="s">
        <v>55</v>
      </c>
      <c r="B656" s="46" t="s">
        <v>6720</v>
      </c>
      <c r="C656" s="55" t="s">
        <v>6745</v>
      </c>
      <c r="D656" s="46">
        <v>0.0</v>
      </c>
      <c r="E656" s="46">
        <v>0.0</v>
      </c>
      <c r="F656" s="46">
        <v>31.0</v>
      </c>
      <c r="G656" s="46">
        <v>0.0</v>
      </c>
      <c r="H656" s="46">
        <v>0.0</v>
      </c>
      <c r="I656" s="46">
        <v>0.0</v>
      </c>
      <c r="J656" s="3"/>
      <c r="K656" s="56"/>
    </row>
    <row r="657" ht="32.25" customHeight="1">
      <c r="A657" s="55" t="s">
        <v>55</v>
      </c>
      <c r="B657" s="46" t="s">
        <v>6720</v>
      </c>
      <c r="C657" s="55" t="s">
        <v>6748</v>
      </c>
      <c r="D657" s="46">
        <v>0.0</v>
      </c>
      <c r="E657" s="46">
        <v>0.0</v>
      </c>
      <c r="F657" s="46">
        <v>29.0</v>
      </c>
      <c r="G657" s="46">
        <v>0.0</v>
      </c>
      <c r="H657" s="46">
        <v>0.0</v>
      </c>
      <c r="I657" s="46">
        <v>0.0</v>
      </c>
      <c r="J657" s="3"/>
      <c r="K657" s="56"/>
    </row>
    <row r="658" ht="32.25" customHeight="1">
      <c r="A658" s="55" t="s">
        <v>55</v>
      </c>
      <c r="B658" s="46" t="s">
        <v>6720</v>
      </c>
      <c r="C658" s="55" t="s">
        <v>6752</v>
      </c>
      <c r="D658" s="46">
        <v>0.0</v>
      </c>
      <c r="E658" s="46">
        <v>0.0</v>
      </c>
      <c r="F658" s="46">
        <v>25.0</v>
      </c>
      <c r="G658" s="46">
        <v>0.0</v>
      </c>
      <c r="H658" s="46">
        <v>0.0</v>
      </c>
      <c r="I658" s="46">
        <v>0.0</v>
      </c>
      <c r="J658" s="3"/>
      <c r="K658" s="56"/>
    </row>
    <row r="659" ht="32.25" customHeight="1">
      <c r="A659" s="55" t="s">
        <v>55</v>
      </c>
      <c r="B659" s="46" t="s">
        <v>6720</v>
      </c>
      <c r="C659" s="55" t="s">
        <v>6755</v>
      </c>
      <c r="D659" s="46">
        <v>22.0</v>
      </c>
      <c r="E659" s="46">
        <v>0.0</v>
      </c>
      <c r="F659" s="46">
        <v>2.0</v>
      </c>
      <c r="G659" s="46">
        <v>0.0</v>
      </c>
      <c r="H659" s="46">
        <v>0.0</v>
      </c>
      <c r="I659" s="46">
        <v>0.0</v>
      </c>
      <c r="J659" s="3"/>
      <c r="K659" s="56"/>
    </row>
    <row r="660" ht="32.25" customHeight="1">
      <c r="A660" s="55" t="s">
        <v>55</v>
      </c>
      <c r="B660" s="46" t="s">
        <v>6720</v>
      </c>
      <c r="C660" s="55" t="s">
        <v>6760</v>
      </c>
      <c r="D660" s="46">
        <v>0.0</v>
      </c>
      <c r="E660" s="46">
        <v>0.0</v>
      </c>
      <c r="F660" s="46">
        <v>4.0</v>
      </c>
      <c r="G660" s="46">
        <v>0.0</v>
      </c>
      <c r="H660" s="46">
        <v>0.0</v>
      </c>
      <c r="I660" s="46">
        <v>0.0</v>
      </c>
      <c r="J660" s="3"/>
      <c r="K660" s="56"/>
    </row>
    <row r="661" ht="32.25" customHeight="1">
      <c r="A661" s="55" t="s">
        <v>55</v>
      </c>
      <c r="B661" s="46" t="s">
        <v>6763</v>
      </c>
      <c r="C661" s="55" t="s">
        <v>6764</v>
      </c>
      <c r="D661" s="46">
        <v>39.0</v>
      </c>
      <c r="E661" s="46">
        <v>0.0</v>
      </c>
      <c r="F661" s="46">
        <v>11.0</v>
      </c>
      <c r="G661" s="46">
        <v>7.0</v>
      </c>
      <c r="H661" s="46">
        <v>0.0</v>
      </c>
      <c r="I661" s="46">
        <v>2.0</v>
      </c>
      <c r="J661" s="3"/>
      <c r="K661" s="56"/>
    </row>
    <row r="662" ht="32.25" customHeight="1">
      <c r="A662" s="55" t="s">
        <v>55</v>
      </c>
      <c r="B662" s="46" t="s">
        <v>6763</v>
      </c>
      <c r="C662" s="55" t="s">
        <v>6768</v>
      </c>
      <c r="D662" s="46">
        <v>0.0</v>
      </c>
      <c r="E662" s="46">
        <v>0.0</v>
      </c>
      <c r="F662" s="46">
        <v>54.0</v>
      </c>
      <c r="G662" s="46">
        <v>0.0</v>
      </c>
      <c r="H662" s="46">
        <v>0.0</v>
      </c>
      <c r="I662" s="46">
        <v>0.0</v>
      </c>
      <c r="J662" s="3"/>
      <c r="K662" s="56"/>
    </row>
    <row r="663" ht="32.25" customHeight="1">
      <c r="A663" s="55" t="s">
        <v>55</v>
      </c>
      <c r="B663" s="46" t="s">
        <v>6763</v>
      </c>
      <c r="C663" s="55" t="s">
        <v>6771</v>
      </c>
      <c r="D663" s="46">
        <v>12.0</v>
      </c>
      <c r="E663" s="46">
        <v>0.0</v>
      </c>
      <c r="F663" s="46">
        <v>30.0</v>
      </c>
      <c r="G663" s="46">
        <v>1.0</v>
      </c>
      <c r="H663" s="46">
        <v>0.0</v>
      </c>
      <c r="I663" s="46">
        <v>0.0</v>
      </c>
      <c r="J663" s="3"/>
      <c r="K663" s="56"/>
    </row>
    <row r="664" ht="32.25" customHeight="1">
      <c r="A664" s="55" t="s">
        <v>55</v>
      </c>
      <c r="B664" s="46" t="s">
        <v>6763</v>
      </c>
      <c r="C664" s="55" t="s">
        <v>6774</v>
      </c>
      <c r="D664" s="46">
        <v>0.0</v>
      </c>
      <c r="E664" s="46">
        <v>0.0</v>
      </c>
      <c r="F664" s="46">
        <v>41.0</v>
      </c>
      <c r="G664" s="46">
        <v>0.0</v>
      </c>
      <c r="H664" s="46">
        <v>0.0</v>
      </c>
      <c r="I664" s="46">
        <v>0.0</v>
      </c>
      <c r="J664" s="3"/>
      <c r="K664" s="56"/>
    </row>
    <row r="665" ht="32.25" customHeight="1">
      <c r="A665" s="55" t="s">
        <v>55</v>
      </c>
      <c r="B665" s="46" t="s">
        <v>6763</v>
      </c>
      <c r="C665" s="55" t="s">
        <v>6778</v>
      </c>
      <c r="D665" s="46">
        <v>0.0</v>
      </c>
      <c r="E665" s="46">
        <v>0.0</v>
      </c>
      <c r="F665" s="46">
        <v>37.0</v>
      </c>
      <c r="G665" s="46">
        <v>0.0</v>
      </c>
      <c r="H665" s="46">
        <v>0.0</v>
      </c>
      <c r="I665" s="46">
        <v>0.0</v>
      </c>
      <c r="J665" s="3"/>
      <c r="K665" s="56"/>
    </row>
    <row r="666" ht="32.25" customHeight="1">
      <c r="A666" s="55" t="s">
        <v>55</v>
      </c>
      <c r="B666" s="46" t="s">
        <v>6763</v>
      </c>
      <c r="C666" s="55" t="s">
        <v>6781</v>
      </c>
      <c r="D666" s="46">
        <v>0.0</v>
      </c>
      <c r="E666" s="46">
        <v>0.0</v>
      </c>
      <c r="F666" s="46">
        <v>37.0</v>
      </c>
      <c r="G666" s="46">
        <v>0.0</v>
      </c>
      <c r="H666" s="46">
        <v>0.0</v>
      </c>
      <c r="I666" s="46">
        <v>0.0</v>
      </c>
      <c r="J666" s="3"/>
      <c r="K666" s="56"/>
    </row>
    <row r="667" ht="32.25" customHeight="1">
      <c r="A667" s="55" t="s">
        <v>55</v>
      </c>
      <c r="B667" s="46" t="s">
        <v>6763</v>
      </c>
      <c r="C667" s="55" t="s">
        <v>6784</v>
      </c>
      <c r="D667" s="46">
        <v>0.0</v>
      </c>
      <c r="E667" s="46">
        <v>0.0</v>
      </c>
      <c r="F667" s="46">
        <v>36.0</v>
      </c>
      <c r="G667" s="46">
        <v>0.0</v>
      </c>
      <c r="H667" s="46">
        <v>0.0</v>
      </c>
      <c r="I667" s="46">
        <v>0.0</v>
      </c>
      <c r="J667" s="3"/>
      <c r="K667" s="56"/>
    </row>
    <row r="668" ht="32.25" customHeight="1">
      <c r="A668" s="55" t="s">
        <v>55</v>
      </c>
      <c r="B668" s="46" t="s">
        <v>6763</v>
      </c>
      <c r="C668" s="55" t="s">
        <v>6787</v>
      </c>
      <c r="D668" s="46">
        <v>0.0</v>
      </c>
      <c r="E668" s="46">
        <v>0.0</v>
      </c>
      <c r="F668" s="46">
        <v>30.0</v>
      </c>
      <c r="G668" s="46">
        <v>0.0</v>
      </c>
      <c r="H668" s="46">
        <v>0.0</v>
      </c>
      <c r="I668" s="46">
        <v>0.0</v>
      </c>
      <c r="J668" s="3"/>
      <c r="K668" s="56"/>
    </row>
    <row r="669" ht="32.25" customHeight="1">
      <c r="A669" s="55" t="s">
        <v>55</v>
      </c>
      <c r="B669" s="46" t="s">
        <v>6763</v>
      </c>
      <c r="C669" s="55" t="s">
        <v>6790</v>
      </c>
      <c r="D669" s="46">
        <v>0.0</v>
      </c>
      <c r="E669" s="46">
        <v>0.0</v>
      </c>
      <c r="F669" s="46">
        <v>27.0</v>
      </c>
      <c r="G669" s="46">
        <v>0.0</v>
      </c>
      <c r="H669" s="46">
        <v>0.0</v>
      </c>
      <c r="I669" s="46">
        <v>0.0</v>
      </c>
      <c r="J669" s="3"/>
      <c r="K669" s="56"/>
    </row>
    <row r="670" ht="32.25" customHeight="1">
      <c r="A670" s="55" t="s">
        <v>55</v>
      </c>
      <c r="B670" s="46" t="s">
        <v>6763</v>
      </c>
      <c r="C670" s="55" t="s">
        <v>6793</v>
      </c>
      <c r="D670" s="46">
        <v>0.0</v>
      </c>
      <c r="E670" s="46">
        <v>0.0</v>
      </c>
      <c r="F670" s="46">
        <v>23.0</v>
      </c>
      <c r="G670" s="46">
        <v>0.0</v>
      </c>
      <c r="H670" s="46">
        <v>0.0</v>
      </c>
      <c r="I670" s="46">
        <v>0.0</v>
      </c>
      <c r="J670" s="3"/>
      <c r="K670" s="56"/>
    </row>
    <row r="671" ht="32.25" customHeight="1">
      <c r="A671" s="55" t="s">
        <v>55</v>
      </c>
      <c r="B671" s="46" t="s">
        <v>6796</v>
      </c>
      <c r="C671" s="55" t="s">
        <v>6797</v>
      </c>
      <c r="D671" s="46">
        <v>24.0</v>
      </c>
      <c r="E671" s="46">
        <v>1.0</v>
      </c>
      <c r="F671" s="46">
        <v>11.0</v>
      </c>
      <c r="G671" s="46">
        <v>0.0</v>
      </c>
      <c r="H671" s="46">
        <v>0.0</v>
      </c>
      <c r="I671" s="46">
        <v>12.0</v>
      </c>
      <c r="J671" s="3"/>
      <c r="K671" s="56"/>
    </row>
    <row r="672" ht="32.25" customHeight="1">
      <c r="A672" s="55" t="s">
        <v>55</v>
      </c>
      <c r="B672" s="46" t="s">
        <v>6796</v>
      </c>
      <c r="C672" s="55" t="s">
        <v>6800</v>
      </c>
      <c r="D672" s="46">
        <v>0.0</v>
      </c>
      <c r="E672" s="46">
        <v>0.0</v>
      </c>
      <c r="F672" s="46">
        <v>47.0</v>
      </c>
      <c r="G672" s="46">
        <v>0.0</v>
      </c>
      <c r="H672" s="46">
        <v>0.0</v>
      </c>
      <c r="I672" s="46">
        <v>0.0</v>
      </c>
      <c r="J672" s="3"/>
      <c r="K672" s="56"/>
    </row>
    <row r="673" ht="32.25" customHeight="1">
      <c r="A673" s="55" t="s">
        <v>55</v>
      </c>
      <c r="B673" s="46" t="s">
        <v>6796</v>
      </c>
      <c r="C673" s="55" t="s">
        <v>6803</v>
      </c>
      <c r="D673" s="46">
        <v>9.0</v>
      </c>
      <c r="E673" s="46">
        <v>0.0</v>
      </c>
      <c r="F673" s="46">
        <v>32.0</v>
      </c>
      <c r="G673" s="46">
        <v>0.0</v>
      </c>
      <c r="H673" s="46">
        <v>0.0</v>
      </c>
      <c r="I673" s="46">
        <v>3.0</v>
      </c>
      <c r="J673" s="3"/>
      <c r="K673" s="56"/>
    </row>
    <row r="674" ht="32.25" customHeight="1">
      <c r="A674" s="55" t="s">
        <v>55</v>
      </c>
      <c r="B674" s="46" t="s">
        <v>6796</v>
      </c>
      <c r="C674" s="55" t="s">
        <v>6805</v>
      </c>
      <c r="D674" s="46">
        <v>0.0</v>
      </c>
      <c r="E674" s="46">
        <v>0.0</v>
      </c>
      <c r="F674" s="46">
        <v>44.0</v>
      </c>
      <c r="G674" s="46">
        <v>0.0</v>
      </c>
      <c r="H674" s="46">
        <v>0.0</v>
      </c>
      <c r="I674" s="46">
        <v>0.0</v>
      </c>
      <c r="J674" s="3"/>
      <c r="K674" s="56"/>
    </row>
    <row r="675" ht="32.25" customHeight="1">
      <c r="A675" s="55" t="s">
        <v>55</v>
      </c>
      <c r="B675" s="46" t="s">
        <v>6796</v>
      </c>
      <c r="C675" s="55" t="s">
        <v>6809</v>
      </c>
      <c r="D675" s="46">
        <v>0.0</v>
      </c>
      <c r="E675" s="46">
        <v>0.0</v>
      </c>
      <c r="F675" s="46">
        <v>36.0</v>
      </c>
      <c r="G675" s="46">
        <v>0.0</v>
      </c>
      <c r="H675" s="46">
        <v>0.0</v>
      </c>
      <c r="I675" s="46">
        <v>0.0</v>
      </c>
      <c r="J675" s="3"/>
      <c r="K675" s="56"/>
    </row>
    <row r="676" ht="32.25" customHeight="1">
      <c r="A676" s="55" t="s">
        <v>55</v>
      </c>
      <c r="B676" s="46" t="s">
        <v>6796</v>
      </c>
      <c r="C676" s="55" t="s">
        <v>6813</v>
      </c>
      <c r="D676" s="46">
        <v>0.0</v>
      </c>
      <c r="E676" s="46">
        <v>0.0</v>
      </c>
      <c r="F676" s="46">
        <v>32.0</v>
      </c>
      <c r="G676" s="46">
        <v>0.0</v>
      </c>
      <c r="H676" s="46">
        <v>0.0</v>
      </c>
      <c r="I676" s="46">
        <v>0.0</v>
      </c>
      <c r="J676" s="3"/>
      <c r="K676" s="56"/>
    </row>
    <row r="677" ht="32.25" customHeight="1">
      <c r="A677" s="55" t="s">
        <v>55</v>
      </c>
      <c r="B677" s="46" t="s">
        <v>6796</v>
      </c>
      <c r="C677" s="55" t="s">
        <v>6816</v>
      </c>
      <c r="D677" s="46">
        <v>0.0</v>
      </c>
      <c r="E677" s="46">
        <v>0.0</v>
      </c>
      <c r="F677" s="46">
        <v>31.0</v>
      </c>
      <c r="G677" s="46">
        <v>0.0</v>
      </c>
      <c r="H677" s="46">
        <v>0.0</v>
      </c>
      <c r="I677" s="46">
        <v>0.0</v>
      </c>
      <c r="J677" s="3"/>
      <c r="K677" s="56"/>
    </row>
    <row r="678" ht="32.25" customHeight="1">
      <c r="A678" s="55" t="s">
        <v>55</v>
      </c>
      <c r="B678" s="46" t="s">
        <v>6796</v>
      </c>
      <c r="C678" s="55" t="s">
        <v>6820</v>
      </c>
      <c r="D678" s="46">
        <v>0.0</v>
      </c>
      <c r="E678" s="46">
        <v>0.0</v>
      </c>
      <c r="F678" s="46">
        <v>31.0</v>
      </c>
      <c r="G678" s="46">
        <v>0.0</v>
      </c>
      <c r="H678" s="46">
        <v>0.0</v>
      </c>
      <c r="I678" s="46">
        <v>0.0</v>
      </c>
      <c r="J678" s="3"/>
      <c r="K678" s="56"/>
    </row>
    <row r="679" ht="32.25" customHeight="1">
      <c r="A679" s="55" t="s">
        <v>55</v>
      </c>
      <c r="B679" s="46" t="s">
        <v>6796</v>
      </c>
      <c r="C679" s="55" t="s">
        <v>6825</v>
      </c>
      <c r="D679" s="46">
        <v>0.0</v>
      </c>
      <c r="E679" s="46">
        <v>0.0</v>
      </c>
      <c r="F679" s="46">
        <v>29.0</v>
      </c>
      <c r="G679" s="46">
        <v>0.0</v>
      </c>
      <c r="H679" s="46">
        <v>0.0</v>
      </c>
      <c r="I679" s="46">
        <v>0.0</v>
      </c>
      <c r="J679" s="3"/>
      <c r="K679" s="56"/>
    </row>
    <row r="680" ht="32.25" customHeight="1">
      <c r="A680" s="55" t="s">
        <v>55</v>
      </c>
      <c r="B680" s="46" t="s">
        <v>6796</v>
      </c>
      <c r="C680" s="55" t="s">
        <v>6830</v>
      </c>
      <c r="D680" s="46">
        <v>0.0</v>
      </c>
      <c r="E680" s="46">
        <v>0.0</v>
      </c>
      <c r="F680" s="46">
        <v>27.0</v>
      </c>
      <c r="G680" s="46">
        <v>0.0</v>
      </c>
      <c r="H680" s="46">
        <v>0.0</v>
      </c>
      <c r="I680" s="46">
        <v>0.0</v>
      </c>
      <c r="J680" s="3"/>
      <c r="K680" s="56"/>
    </row>
    <row r="681" ht="32.25" customHeight="1">
      <c r="A681" s="55" t="s">
        <v>55</v>
      </c>
      <c r="B681" s="46" t="s">
        <v>6796</v>
      </c>
      <c r="C681" s="55" t="s">
        <v>6832</v>
      </c>
      <c r="D681" s="46">
        <v>0.0</v>
      </c>
      <c r="E681" s="46">
        <v>0.0</v>
      </c>
      <c r="F681" s="46">
        <v>26.0</v>
      </c>
      <c r="G681" s="46">
        <v>0.0</v>
      </c>
      <c r="H681" s="46">
        <v>0.0</v>
      </c>
      <c r="I681" s="46">
        <v>0.0</v>
      </c>
      <c r="J681" s="3"/>
      <c r="K681" s="56"/>
    </row>
    <row r="682" ht="32.25" customHeight="1">
      <c r="A682" s="55" t="s">
        <v>55</v>
      </c>
      <c r="B682" s="46" t="s">
        <v>6796</v>
      </c>
      <c r="C682" s="55" t="s">
        <v>6834</v>
      </c>
      <c r="D682" s="46">
        <v>0.0</v>
      </c>
      <c r="E682" s="46">
        <v>0.0</v>
      </c>
      <c r="F682" s="46">
        <v>25.0</v>
      </c>
      <c r="G682" s="46">
        <v>0.0</v>
      </c>
      <c r="H682" s="46">
        <v>0.0</v>
      </c>
      <c r="I682" s="46">
        <v>0.0</v>
      </c>
      <c r="J682" s="3"/>
      <c r="K682" s="56"/>
    </row>
    <row r="683" ht="32.25" customHeight="1">
      <c r="A683" s="55" t="s">
        <v>55</v>
      </c>
      <c r="B683" s="46" t="s">
        <v>6796</v>
      </c>
      <c r="C683" s="55" t="s">
        <v>6838</v>
      </c>
      <c r="D683" s="46">
        <v>0.0</v>
      </c>
      <c r="E683" s="46">
        <v>0.0</v>
      </c>
      <c r="F683" s="46">
        <v>1.0</v>
      </c>
      <c r="G683" s="46">
        <v>0.0</v>
      </c>
      <c r="H683" s="46">
        <v>0.0</v>
      </c>
      <c r="I683" s="46">
        <v>0.0</v>
      </c>
      <c r="J683" s="3"/>
      <c r="K683" s="56"/>
    </row>
    <row r="684" ht="32.25" customHeight="1">
      <c r="A684" s="55" t="s">
        <v>55</v>
      </c>
      <c r="B684" s="46" t="s">
        <v>6796</v>
      </c>
      <c r="C684" s="55" t="s">
        <v>6842</v>
      </c>
      <c r="D684" s="46">
        <v>1.0</v>
      </c>
      <c r="E684" s="46">
        <v>0.0</v>
      </c>
      <c r="F684" s="46">
        <v>0.0</v>
      </c>
      <c r="G684" s="46">
        <v>0.0</v>
      </c>
      <c r="H684" s="46">
        <v>0.0</v>
      </c>
      <c r="I684" s="46">
        <v>0.0</v>
      </c>
      <c r="J684" s="3"/>
      <c r="K684" s="56"/>
    </row>
    <row r="685" ht="32.25" customHeight="1">
      <c r="A685" s="55" t="s">
        <v>55</v>
      </c>
      <c r="B685" s="46" t="s">
        <v>6846</v>
      </c>
      <c r="C685" s="55" t="s">
        <v>6847</v>
      </c>
      <c r="D685" s="46">
        <v>0.0</v>
      </c>
      <c r="E685" s="46">
        <v>0.0</v>
      </c>
      <c r="F685" s="46">
        <v>54.0</v>
      </c>
      <c r="G685" s="46">
        <v>0.0</v>
      </c>
      <c r="H685" s="46">
        <v>0.0</v>
      </c>
      <c r="I685" s="46">
        <v>0.0</v>
      </c>
      <c r="J685" s="3"/>
      <c r="K685" s="56"/>
    </row>
    <row r="686" ht="32.25" customHeight="1">
      <c r="A686" s="55" t="s">
        <v>55</v>
      </c>
      <c r="B686" s="46" t="s">
        <v>6846</v>
      </c>
      <c r="C686" s="55" t="s">
        <v>6849</v>
      </c>
      <c r="D686" s="46">
        <v>10.0</v>
      </c>
      <c r="E686" s="46">
        <v>1.0</v>
      </c>
      <c r="F686" s="46">
        <v>42.0</v>
      </c>
      <c r="G686" s="46">
        <v>0.0</v>
      </c>
      <c r="H686" s="46">
        <v>0.0</v>
      </c>
      <c r="I686" s="46">
        <v>0.0</v>
      </c>
      <c r="J686" s="3"/>
      <c r="K686" s="56"/>
    </row>
    <row r="687" ht="32.25" customHeight="1">
      <c r="A687" s="55" t="s">
        <v>55</v>
      </c>
      <c r="B687" s="46" t="s">
        <v>6846</v>
      </c>
      <c r="C687" s="55" t="s">
        <v>6852</v>
      </c>
      <c r="D687" s="46">
        <v>31.0</v>
      </c>
      <c r="E687" s="46">
        <v>1.0</v>
      </c>
      <c r="F687" s="46">
        <v>3.0</v>
      </c>
      <c r="G687" s="46">
        <v>2.0</v>
      </c>
      <c r="H687" s="46">
        <v>0.0</v>
      </c>
      <c r="I687" s="46">
        <v>0.0</v>
      </c>
      <c r="J687" s="3"/>
      <c r="K687" s="56"/>
    </row>
    <row r="688" ht="32.25" customHeight="1">
      <c r="A688" s="55" t="s">
        <v>55</v>
      </c>
      <c r="B688" s="46" t="s">
        <v>6846</v>
      </c>
      <c r="C688" s="55" t="s">
        <v>6856</v>
      </c>
      <c r="D688" s="46">
        <v>0.0</v>
      </c>
      <c r="E688" s="46">
        <v>0.0</v>
      </c>
      <c r="F688" s="46">
        <v>37.0</v>
      </c>
      <c r="G688" s="46">
        <v>0.0</v>
      </c>
      <c r="H688" s="46">
        <v>0.0</v>
      </c>
      <c r="I688" s="46">
        <v>0.0</v>
      </c>
      <c r="J688" s="3"/>
      <c r="K688" s="56"/>
    </row>
    <row r="689" ht="32.25" customHeight="1">
      <c r="A689" s="55" t="s">
        <v>55</v>
      </c>
      <c r="B689" s="46" t="s">
        <v>6846</v>
      </c>
      <c r="C689" s="55" t="s">
        <v>6860</v>
      </c>
      <c r="D689" s="46">
        <v>0.0</v>
      </c>
      <c r="E689" s="46">
        <v>0.0</v>
      </c>
      <c r="F689" s="46">
        <v>35.0</v>
      </c>
      <c r="G689" s="46">
        <v>0.0</v>
      </c>
      <c r="H689" s="46">
        <v>0.0</v>
      </c>
      <c r="I689" s="46">
        <v>0.0</v>
      </c>
      <c r="J689" s="3"/>
      <c r="K689" s="56"/>
    </row>
    <row r="690" ht="32.25" customHeight="1">
      <c r="A690" s="55" t="s">
        <v>55</v>
      </c>
      <c r="B690" s="46" t="s">
        <v>6846</v>
      </c>
      <c r="C690" s="55" t="s">
        <v>6864</v>
      </c>
      <c r="D690" s="46">
        <v>15.0</v>
      </c>
      <c r="E690" s="46">
        <v>2.0</v>
      </c>
      <c r="F690" s="46">
        <v>13.0</v>
      </c>
      <c r="G690" s="46">
        <v>2.0</v>
      </c>
      <c r="H690" s="46">
        <v>0.0</v>
      </c>
      <c r="I690" s="46">
        <v>0.0</v>
      </c>
      <c r="J690" s="3"/>
      <c r="K690" s="56"/>
    </row>
    <row r="691" ht="32.25" customHeight="1">
      <c r="A691" s="55" t="s">
        <v>55</v>
      </c>
      <c r="B691" s="46" t="s">
        <v>6846</v>
      </c>
      <c r="C691" s="55" t="s">
        <v>6866</v>
      </c>
      <c r="D691" s="46">
        <v>0.0</v>
      </c>
      <c r="E691" s="46">
        <v>0.0</v>
      </c>
      <c r="F691" s="46">
        <v>31.0</v>
      </c>
      <c r="G691" s="46">
        <v>0.0</v>
      </c>
      <c r="H691" s="46">
        <v>0.0</v>
      </c>
      <c r="I691" s="46">
        <v>0.0</v>
      </c>
      <c r="J691" s="3"/>
      <c r="K691" s="56"/>
    </row>
    <row r="692" ht="32.25" customHeight="1">
      <c r="A692" s="55" t="s">
        <v>55</v>
      </c>
      <c r="B692" s="46" t="s">
        <v>6846</v>
      </c>
      <c r="C692" s="55" t="s">
        <v>6868</v>
      </c>
      <c r="D692" s="46">
        <v>16.0</v>
      </c>
      <c r="E692" s="46">
        <v>5.0</v>
      </c>
      <c r="F692" s="46">
        <v>6.0</v>
      </c>
      <c r="G692" s="46">
        <v>0.0</v>
      </c>
      <c r="H692" s="46">
        <v>0.0</v>
      </c>
      <c r="I692" s="46">
        <v>0.0</v>
      </c>
      <c r="J692" s="3"/>
      <c r="K692" s="56"/>
    </row>
    <row r="693" ht="32.25" customHeight="1">
      <c r="A693" s="55" t="s">
        <v>55</v>
      </c>
      <c r="B693" s="46" t="s">
        <v>6846</v>
      </c>
      <c r="C693" s="55" t="s">
        <v>6874</v>
      </c>
      <c r="D693" s="46">
        <v>0.0</v>
      </c>
      <c r="E693" s="46">
        <v>0.0</v>
      </c>
      <c r="F693" s="46">
        <v>25.0</v>
      </c>
      <c r="G693" s="46">
        <v>0.0</v>
      </c>
      <c r="H693" s="46">
        <v>0.0</v>
      </c>
      <c r="I693" s="46">
        <v>0.0</v>
      </c>
      <c r="J693" s="3"/>
      <c r="K693" s="56"/>
    </row>
    <row r="694" ht="32.25" customHeight="1">
      <c r="A694" s="55" t="s">
        <v>55</v>
      </c>
      <c r="B694" s="46" t="s">
        <v>6846</v>
      </c>
      <c r="C694" s="55" t="s">
        <v>6878</v>
      </c>
      <c r="D694" s="46">
        <v>1.0</v>
      </c>
      <c r="E694" s="46">
        <v>0.0</v>
      </c>
      <c r="F694" s="46">
        <v>24.0</v>
      </c>
      <c r="G694" s="46">
        <v>0.0</v>
      </c>
      <c r="H694" s="46">
        <v>0.0</v>
      </c>
      <c r="I694" s="46">
        <v>0.0</v>
      </c>
      <c r="J694" s="3"/>
      <c r="K694" s="56"/>
    </row>
    <row r="695" ht="32.25" customHeight="1">
      <c r="A695" s="55" t="s">
        <v>55</v>
      </c>
      <c r="B695" s="46" t="s">
        <v>6846</v>
      </c>
      <c r="C695" s="55" t="s">
        <v>6881</v>
      </c>
      <c r="D695" s="46">
        <v>16.0</v>
      </c>
      <c r="E695" s="46">
        <v>4.0</v>
      </c>
      <c r="F695" s="46">
        <v>2.0</v>
      </c>
      <c r="G695" s="46">
        <v>1.0</v>
      </c>
      <c r="H695" s="46">
        <v>0.0</v>
      </c>
      <c r="I695" s="46">
        <v>0.0</v>
      </c>
      <c r="J695" s="3"/>
      <c r="K695" s="56"/>
    </row>
    <row r="696" ht="32.25" customHeight="1">
      <c r="A696" s="55" t="s">
        <v>55</v>
      </c>
      <c r="B696" s="46" t="s">
        <v>6846</v>
      </c>
      <c r="C696" s="55" t="s">
        <v>6883</v>
      </c>
      <c r="D696" s="46">
        <v>0.0</v>
      </c>
      <c r="E696" s="46">
        <v>0.0</v>
      </c>
      <c r="F696" s="46">
        <v>22.0</v>
      </c>
      <c r="G696" s="46">
        <v>0.0</v>
      </c>
      <c r="H696" s="46">
        <v>0.0</v>
      </c>
      <c r="I696" s="46">
        <v>0.0</v>
      </c>
      <c r="J696" s="3"/>
      <c r="K696" s="56"/>
    </row>
    <row r="697" ht="32.25" customHeight="1">
      <c r="A697" s="55" t="s">
        <v>55</v>
      </c>
      <c r="B697" s="46" t="s">
        <v>6846</v>
      </c>
      <c r="C697" s="55" t="s">
        <v>6888</v>
      </c>
      <c r="D697" s="46">
        <v>0.0</v>
      </c>
      <c r="E697" s="46">
        <v>0.0</v>
      </c>
      <c r="F697" s="46">
        <v>6.0</v>
      </c>
      <c r="G697" s="46">
        <v>0.0</v>
      </c>
      <c r="H697" s="46">
        <v>0.0</v>
      </c>
      <c r="I697" s="46">
        <v>0.0</v>
      </c>
      <c r="J697" s="3"/>
      <c r="K697" s="56"/>
    </row>
    <row r="698" ht="32.25" customHeight="1">
      <c r="A698" s="55" t="s">
        <v>55</v>
      </c>
      <c r="B698" s="46" t="s">
        <v>6892</v>
      </c>
      <c r="C698" s="55" t="s">
        <v>6893</v>
      </c>
      <c r="D698" s="46">
        <v>0.0</v>
      </c>
      <c r="E698" s="46">
        <v>0.0</v>
      </c>
      <c r="F698" s="46">
        <v>80.0</v>
      </c>
      <c r="G698" s="46">
        <v>0.0</v>
      </c>
      <c r="H698" s="46">
        <v>0.0</v>
      </c>
      <c r="I698" s="46">
        <v>0.0</v>
      </c>
      <c r="J698" s="3"/>
      <c r="K698" s="56"/>
    </row>
    <row r="699" ht="32.25" customHeight="1">
      <c r="A699" s="55" t="s">
        <v>55</v>
      </c>
      <c r="B699" s="46" t="s">
        <v>6892</v>
      </c>
      <c r="C699" s="55" t="s">
        <v>6897</v>
      </c>
      <c r="D699" s="46">
        <v>0.0</v>
      </c>
      <c r="E699" s="46">
        <v>0.0</v>
      </c>
      <c r="F699" s="46">
        <v>55.0</v>
      </c>
      <c r="G699" s="46">
        <v>0.0</v>
      </c>
      <c r="H699" s="46">
        <v>0.0</v>
      </c>
      <c r="I699" s="46">
        <v>0.0</v>
      </c>
      <c r="J699" s="3"/>
      <c r="K699" s="56"/>
    </row>
    <row r="700" ht="32.25" customHeight="1">
      <c r="A700" s="55" t="s">
        <v>55</v>
      </c>
      <c r="B700" s="46" t="s">
        <v>6892</v>
      </c>
      <c r="C700" s="55" t="s">
        <v>6900</v>
      </c>
      <c r="D700" s="46">
        <v>0.0</v>
      </c>
      <c r="E700" s="46">
        <v>0.0</v>
      </c>
      <c r="F700" s="46">
        <v>37.0</v>
      </c>
      <c r="G700" s="46">
        <v>0.0</v>
      </c>
      <c r="H700" s="46">
        <v>0.0</v>
      </c>
      <c r="I700" s="46">
        <v>0.0</v>
      </c>
      <c r="J700" s="3"/>
      <c r="K700" s="56"/>
    </row>
    <row r="701" ht="32.25" customHeight="1">
      <c r="A701" s="55" t="s">
        <v>55</v>
      </c>
      <c r="B701" s="46" t="s">
        <v>6892</v>
      </c>
      <c r="C701" s="55" t="s">
        <v>6902</v>
      </c>
      <c r="D701" s="46">
        <v>0.0</v>
      </c>
      <c r="E701" s="46">
        <v>0.0</v>
      </c>
      <c r="F701" s="46">
        <v>35.0</v>
      </c>
      <c r="G701" s="46">
        <v>0.0</v>
      </c>
      <c r="H701" s="46">
        <v>0.0</v>
      </c>
      <c r="I701" s="46">
        <v>0.0</v>
      </c>
      <c r="J701" s="3"/>
      <c r="K701" s="56"/>
    </row>
    <row r="702" ht="32.25" customHeight="1">
      <c r="A702" s="55" t="s">
        <v>55</v>
      </c>
      <c r="B702" s="46" t="s">
        <v>6892</v>
      </c>
      <c r="C702" s="55" t="s">
        <v>6908</v>
      </c>
      <c r="D702" s="46">
        <v>0.0</v>
      </c>
      <c r="E702" s="46">
        <v>0.0</v>
      </c>
      <c r="F702" s="46">
        <v>25.0</v>
      </c>
      <c r="G702" s="46">
        <v>0.0</v>
      </c>
      <c r="H702" s="46">
        <v>0.0</v>
      </c>
      <c r="I702" s="46">
        <v>0.0</v>
      </c>
      <c r="J702" s="3"/>
      <c r="K702" s="56"/>
    </row>
    <row r="703" ht="32.25" customHeight="1">
      <c r="A703" s="55" t="s">
        <v>55</v>
      </c>
      <c r="B703" s="46" t="s">
        <v>6892</v>
      </c>
      <c r="C703" s="55" t="s">
        <v>6911</v>
      </c>
      <c r="D703" s="46">
        <v>0.0</v>
      </c>
      <c r="E703" s="46">
        <v>0.0</v>
      </c>
      <c r="F703" s="46">
        <v>15.0</v>
      </c>
      <c r="G703" s="46">
        <v>0.0</v>
      </c>
      <c r="H703" s="46">
        <v>0.0</v>
      </c>
      <c r="I703" s="46">
        <v>0.0</v>
      </c>
      <c r="J703" s="3"/>
      <c r="K703" s="56"/>
    </row>
    <row r="704" ht="32.25" customHeight="1">
      <c r="A704" s="55" t="s">
        <v>55</v>
      </c>
      <c r="B704" s="46" t="s">
        <v>6892</v>
      </c>
      <c r="C704" s="55" t="s">
        <v>6915</v>
      </c>
      <c r="D704" s="46">
        <v>0.0</v>
      </c>
      <c r="E704" s="46">
        <v>0.0</v>
      </c>
      <c r="F704" s="46">
        <v>14.0</v>
      </c>
      <c r="G704" s="46">
        <v>0.0</v>
      </c>
      <c r="H704" s="46">
        <v>0.0</v>
      </c>
      <c r="I704" s="46">
        <v>0.0</v>
      </c>
      <c r="J704" s="3"/>
      <c r="K704" s="56"/>
    </row>
    <row r="705" ht="32.25" customHeight="1">
      <c r="A705" s="55" t="s">
        <v>55</v>
      </c>
      <c r="B705" s="46" t="s">
        <v>6892</v>
      </c>
      <c r="C705" s="55" t="s">
        <v>6918</v>
      </c>
      <c r="D705" s="46">
        <v>0.0</v>
      </c>
      <c r="E705" s="46">
        <v>0.0</v>
      </c>
      <c r="F705" s="46">
        <v>1.0</v>
      </c>
      <c r="G705" s="46">
        <v>0.0</v>
      </c>
      <c r="H705" s="46">
        <v>0.0</v>
      </c>
      <c r="I705" s="46">
        <v>0.0</v>
      </c>
      <c r="J705" s="3"/>
      <c r="K705" s="56"/>
    </row>
    <row r="706" ht="32.25" customHeight="1">
      <c r="A706" s="55" t="s">
        <v>55</v>
      </c>
      <c r="B706" s="46" t="s">
        <v>6892</v>
      </c>
      <c r="C706" s="55" t="s">
        <v>6921</v>
      </c>
      <c r="D706" s="46">
        <v>0.0</v>
      </c>
      <c r="E706" s="46">
        <v>0.0</v>
      </c>
      <c r="F706" s="46">
        <v>1.0</v>
      </c>
      <c r="G706" s="46">
        <v>0.0</v>
      </c>
      <c r="H706" s="46">
        <v>0.0</v>
      </c>
      <c r="I706" s="46">
        <v>0.0</v>
      </c>
      <c r="J706" s="3"/>
      <c r="K706" s="56"/>
    </row>
    <row r="707" ht="32.25" customHeight="1">
      <c r="A707" s="55" t="s">
        <v>55</v>
      </c>
      <c r="B707" s="46" t="s">
        <v>6892</v>
      </c>
      <c r="C707" s="55" t="s">
        <v>6926</v>
      </c>
      <c r="D707" s="46">
        <v>0.0</v>
      </c>
      <c r="E707" s="46">
        <v>0.0</v>
      </c>
      <c r="F707" s="46">
        <v>1.0</v>
      </c>
      <c r="G707" s="46">
        <v>0.0</v>
      </c>
      <c r="H707" s="46">
        <v>0.0</v>
      </c>
      <c r="I707" s="46">
        <v>0.0</v>
      </c>
      <c r="J707" s="3"/>
      <c r="K707" s="56"/>
    </row>
    <row r="708" ht="32.25" customHeight="1">
      <c r="A708" s="55" t="s">
        <v>55</v>
      </c>
      <c r="B708" s="46" t="s">
        <v>6892</v>
      </c>
      <c r="C708" s="55" t="s">
        <v>6928</v>
      </c>
      <c r="D708" s="46">
        <v>0.0</v>
      </c>
      <c r="E708" s="46">
        <v>0.0</v>
      </c>
      <c r="F708" s="46">
        <v>1.0</v>
      </c>
      <c r="G708" s="46">
        <v>0.0</v>
      </c>
      <c r="H708" s="46">
        <v>0.0</v>
      </c>
      <c r="I708" s="46">
        <v>0.0</v>
      </c>
      <c r="J708" s="3"/>
      <c r="K708" s="56"/>
    </row>
    <row r="709" ht="32.25" customHeight="1">
      <c r="A709" s="55" t="s">
        <v>55</v>
      </c>
      <c r="B709" s="46" t="s">
        <v>6932</v>
      </c>
      <c r="C709" s="55" t="s">
        <v>6933</v>
      </c>
      <c r="D709" s="46">
        <v>0.0</v>
      </c>
      <c r="E709" s="46">
        <v>0.0</v>
      </c>
      <c r="F709" s="46">
        <v>66.0</v>
      </c>
      <c r="G709" s="46">
        <v>0.0</v>
      </c>
      <c r="H709" s="46">
        <v>0.0</v>
      </c>
      <c r="I709" s="46">
        <v>0.0</v>
      </c>
      <c r="J709" s="3"/>
      <c r="K709" s="56"/>
    </row>
    <row r="710" ht="32.25" customHeight="1">
      <c r="A710" s="55" t="s">
        <v>55</v>
      </c>
      <c r="B710" s="46" t="s">
        <v>6932</v>
      </c>
      <c r="C710" s="55" t="s">
        <v>6935</v>
      </c>
      <c r="D710" s="46">
        <v>0.0</v>
      </c>
      <c r="E710" s="46">
        <v>0.0</v>
      </c>
      <c r="F710" s="46">
        <v>55.0</v>
      </c>
      <c r="G710" s="46">
        <v>0.0</v>
      </c>
      <c r="H710" s="46">
        <v>0.0</v>
      </c>
      <c r="I710" s="46">
        <v>0.0</v>
      </c>
      <c r="J710" s="3"/>
      <c r="K710" s="56"/>
    </row>
    <row r="711" ht="32.25" customHeight="1">
      <c r="A711" s="55" t="s">
        <v>55</v>
      </c>
      <c r="B711" s="46" t="s">
        <v>6932</v>
      </c>
      <c r="C711" s="55" t="s">
        <v>6938</v>
      </c>
      <c r="D711" s="46">
        <v>1.0</v>
      </c>
      <c r="E711" s="46">
        <v>0.0</v>
      </c>
      <c r="F711" s="46">
        <v>45.0</v>
      </c>
      <c r="G711" s="46">
        <v>0.0</v>
      </c>
      <c r="H711" s="46">
        <v>0.0</v>
      </c>
      <c r="I711" s="46">
        <v>7.0</v>
      </c>
      <c r="J711" s="3"/>
      <c r="K711" s="56"/>
    </row>
    <row r="712" ht="32.25" customHeight="1">
      <c r="A712" s="55" t="s">
        <v>55</v>
      </c>
      <c r="B712" s="46" t="s">
        <v>6932</v>
      </c>
      <c r="C712" s="55" t="s">
        <v>6945</v>
      </c>
      <c r="D712" s="46">
        <v>0.0</v>
      </c>
      <c r="E712" s="46">
        <v>0.0</v>
      </c>
      <c r="F712" s="46">
        <v>49.0</v>
      </c>
      <c r="G712" s="46">
        <v>0.0</v>
      </c>
      <c r="H712" s="46">
        <v>0.0</v>
      </c>
      <c r="I712" s="46">
        <v>0.0</v>
      </c>
      <c r="J712" s="3"/>
      <c r="K712" s="56"/>
    </row>
    <row r="713" ht="32.25" customHeight="1">
      <c r="A713" s="55" t="s">
        <v>55</v>
      </c>
      <c r="B713" s="46" t="s">
        <v>6932</v>
      </c>
      <c r="C713" s="55" t="s">
        <v>6950</v>
      </c>
      <c r="D713" s="46">
        <v>0.0</v>
      </c>
      <c r="E713" s="46">
        <v>0.0</v>
      </c>
      <c r="F713" s="46">
        <v>44.0</v>
      </c>
      <c r="G713" s="46">
        <v>0.0</v>
      </c>
      <c r="H713" s="46">
        <v>0.0</v>
      </c>
      <c r="I713" s="46">
        <v>0.0</v>
      </c>
      <c r="J713" s="3"/>
      <c r="K713" s="56"/>
    </row>
    <row r="714" ht="32.25" customHeight="1">
      <c r="A714" s="55" t="s">
        <v>55</v>
      </c>
      <c r="B714" s="46" t="s">
        <v>6932</v>
      </c>
      <c r="C714" s="55" t="s">
        <v>6952</v>
      </c>
      <c r="D714" s="46">
        <v>0.0</v>
      </c>
      <c r="E714" s="46">
        <v>0.0</v>
      </c>
      <c r="F714" s="46">
        <v>33.0</v>
      </c>
      <c r="G714" s="46">
        <v>0.0</v>
      </c>
      <c r="H714" s="46">
        <v>0.0</v>
      </c>
      <c r="I714" s="46">
        <v>9.0</v>
      </c>
      <c r="J714" s="3"/>
      <c r="K714" s="56"/>
    </row>
    <row r="715" ht="32.25" customHeight="1">
      <c r="A715" s="55" t="s">
        <v>55</v>
      </c>
      <c r="B715" s="46" t="s">
        <v>6932</v>
      </c>
      <c r="C715" s="55" t="s">
        <v>6955</v>
      </c>
      <c r="D715" s="46">
        <v>0.0</v>
      </c>
      <c r="E715" s="46">
        <v>0.0</v>
      </c>
      <c r="F715" s="46">
        <v>18.0</v>
      </c>
      <c r="G715" s="46">
        <v>1.0</v>
      </c>
      <c r="H715" s="46">
        <v>0.0</v>
      </c>
      <c r="I715" s="46">
        <v>11.0</v>
      </c>
      <c r="J715" s="3"/>
      <c r="K715" s="56"/>
    </row>
    <row r="716" ht="32.25" customHeight="1">
      <c r="A716" s="55" t="s">
        <v>55</v>
      </c>
      <c r="B716" s="46" t="s">
        <v>6932</v>
      </c>
      <c r="C716" s="55" t="s">
        <v>6960</v>
      </c>
      <c r="D716" s="46">
        <v>0.0</v>
      </c>
      <c r="E716" s="46">
        <v>0.0</v>
      </c>
      <c r="F716" s="46">
        <v>22.0</v>
      </c>
      <c r="G716" s="46">
        <v>0.0</v>
      </c>
      <c r="H716" s="46">
        <v>0.0</v>
      </c>
      <c r="I716" s="46">
        <v>3.0</v>
      </c>
      <c r="J716" s="3"/>
      <c r="K716" s="56"/>
    </row>
    <row r="717" ht="32.25" customHeight="1">
      <c r="A717" s="55" t="s">
        <v>55</v>
      </c>
      <c r="B717" s="46" t="s">
        <v>6932</v>
      </c>
      <c r="C717" s="55" t="s">
        <v>6964</v>
      </c>
      <c r="D717" s="46">
        <v>0.0</v>
      </c>
      <c r="E717" s="46">
        <v>0.0</v>
      </c>
      <c r="F717" s="46">
        <v>15.0</v>
      </c>
      <c r="G717" s="46">
        <v>0.0</v>
      </c>
      <c r="H717" s="46">
        <v>0.0</v>
      </c>
      <c r="I717" s="46">
        <v>0.0</v>
      </c>
      <c r="J717" s="3"/>
      <c r="K717" s="56"/>
    </row>
    <row r="718" ht="32.25" customHeight="1">
      <c r="A718" s="55" t="s">
        <v>55</v>
      </c>
      <c r="B718" s="46" t="s">
        <v>6932</v>
      </c>
      <c r="C718" s="55" t="s">
        <v>6969</v>
      </c>
      <c r="D718" s="46">
        <v>0.0</v>
      </c>
      <c r="E718" s="46">
        <v>0.0</v>
      </c>
      <c r="F718" s="46">
        <v>13.0</v>
      </c>
      <c r="G718" s="46">
        <v>0.0</v>
      </c>
      <c r="H718" s="46">
        <v>0.0</v>
      </c>
      <c r="I718" s="46">
        <v>0.0</v>
      </c>
      <c r="J718" s="3"/>
      <c r="K718" s="56"/>
    </row>
    <row r="719" ht="32.25" customHeight="1">
      <c r="A719" s="55" t="s">
        <v>55</v>
      </c>
      <c r="B719" s="46" t="s">
        <v>6932</v>
      </c>
      <c r="C719" s="55" t="s">
        <v>6971</v>
      </c>
      <c r="D719" s="46">
        <v>0.0</v>
      </c>
      <c r="E719" s="46">
        <v>0.0</v>
      </c>
      <c r="F719" s="46">
        <v>1.0</v>
      </c>
      <c r="G719" s="46">
        <v>0.0</v>
      </c>
      <c r="H719" s="46">
        <v>0.0</v>
      </c>
      <c r="I719" s="46">
        <v>0.0</v>
      </c>
      <c r="J719" s="3"/>
      <c r="K719" s="56"/>
    </row>
    <row r="720" ht="32.25" customHeight="1">
      <c r="A720" s="55" t="s">
        <v>55</v>
      </c>
      <c r="B720" s="46" t="s">
        <v>6932</v>
      </c>
      <c r="C720" s="55" t="s">
        <v>6973</v>
      </c>
      <c r="D720" s="46">
        <v>1.0</v>
      </c>
      <c r="E720" s="46">
        <v>0.0</v>
      </c>
      <c r="F720" s="46">
        <v>0.0</v>
      </c>
      <c r="G720" s="46">
        <v>0.0</v>
      </c>
      <c r="H720" s="46">
        <v>0.0</v>
      </c>
      <c r="I720" s="46">
        <v>0.0</v>
      </c>
      <c r="J720" s="3"/>
      <c r="K720" s="56"/>
    </row>
    <row r="721" ht="32.25" customHeight="1">
      <c r="A721" s="55" t="s">
        <v>55</v>
      </c>
      <c r="B721" s="46" t="s">
        <v>6932</v>
      </c>
      <c r="C721" s="55" t="s">
        <v>6980</v>
      </c>
      <c r="D721" s="46">
        <v>0.0</v>
      </c>
      <c r="E721" s="46">
        <v>0.0</v>
      </c>
      <c r="F721" s="46">
        <v>1.0</v>
      </c>
      <c r="G721" s="46">
        <v>0.0</v>
      </c>
      <c r="H721" s="46">
        <v>0.0</v>
      </c>
      <c r="I721" s="46">
        <v>0.0</v>
      </c>
      <c r="J721" s="3"/>
      <c r="K721" s="56"/>
    </row>
    <row r="722" ht="32.25" customHeight="1">
      <c r="A722" s="55" t="s">
        <v>55</v>
      </c>
      <c r="B722" s="46" t="s">
        <v>6932</v>
      </c>
      <c r="C722" s="55" t="s">
        <v>6984</v>
      </c>
      <c r="D722" s="46">
        <v>0.0</v>
      </c>
      <c r="E722" s="46">
        <v>0.0</v>
      </c>
      <c r="F722" s="46">
        <v>1.0</v>
      </c>
      <c r="G722" s="46">
        <v>0.0</v>
      </c>
      <c r="H722" s="46">
        <v>0.0</v>
      </c>
      <c r="I722" s="46">
        <v>0.0</v>
      </c>
      <c r="J722" s="3"/>
      <c r="K722" s="56"/>
    </row>
    <row r="723" ht="32.25" customHeight="1">
      <c r="A723" s="55" t="s">
        <v>55</v>
      </c>
      <c r="B723" s="46" t="s">
        <v>6932</v>
      </c>
      <c r="C723" s="55" t="s">
        <v>6986</v>
      </c>
      <c r="D723" s="46">
        <v>0.0</v>
      </c>
      <c r="E723" s="46">
        <v>0.0</v>
      </c>
      <c r="F723" s="46">
        <v>1.0</v>
      </c>
      <c r="G723" s="46">
        <v>0.0</v>
      </c>
      <c r="H723" s="46">
        <v>0.0</v>
      </c>
      <c r="I723" s="46">
        <v>0.0</v>
      </c>
      <c r="J723" s="3"/>
      <c r="K723" s="56"/>
    </row>
    <row r="724" ht="32.25" customHeight="1">
      <c r="A724" s="55" t="s">
        <v>55</v>
      </c>
      <c r="B724" s="46" t="s">
        <v>6932</v>
      </c>
      <c r="C724" s="55" t="s">
        <v>6988</v>
      </c>
      <c r="D724" s="46">
        <v>0.0</v>
      </c>
      <c r="E724" s="46">
        <v>0.0</v>
      </c>
      <c r="F724" s="46">
        <v>1.0</v>
      </c>
      <c r="G724" s="46">
        <v>0.0</v>
      </c>
      <c r="H724" s="46">
        <v>0.0</v>
      </c>
      <c r="I724" s="46">
        <v>0.0</v>
      </c>
      <c r="J724" s="3"/>
      <c r="K724" s="56"/>
    </row>
    <row r="725" ht="32.25" customHeight="1">
      <c r="A725" s="55" t="s">
        <v>55</v>
      </c>
      <c r="B725" s="46" t="s">
        <v>6932</v>
      </c>
      <c r="C725" s="55" t="s">
        <v>6992</v>
      </c>
      <c r="D725" s="46">
        <v>0.0</v>
      </c>
      <c r="E725" s="46">
        <v>0.0</v>
      </c>
      <c r="F725" s="46">
        <v>1.0</v>
      </c>
      <c r="G725" s="46">
        <v>0.0</v>
      </c>
      <c r="H725" s="46">
        <v>0.0</v>
      </c>
      <c r="I725" s="46">
        <v>0.0</v>
      </c>
      <c r="J725" s="3"/>
      <c r="K725" s="56"/>
    </row>
    <row r="726" ht="32.25" customHeight="1">
      <c r="A726" s="55" t="s">
        <v>55</v>
      </c>
      <c r="B726" s="46" t="s">
        <v>6994</v>
      </c>
      <c r="C726" s="55" t="s">
        <v>6995</v>
      </c>
      <c r="D726" s="46">
        <v>0.0</v>
      </c>
      <c r="E726" s="46">
        <v>0.0</v>
      </c>
      <c r="F726" s="46">
        <v>111.0</v>
      </c>
      <c r="G726" s="46">
        <v>0.0</v>
      </c>
      <c r="H726" s="46">
        <v>0.0</v>
      </c>
      <c r="I726" s="46">
        <v>0.0</v>
      </c>
      <c r="J726" s="3"/>
      <c r="K726" s="56"/>
    </row>
    <row r="727" ht="32.25" customHeight="1">
      <c r="A727" s="55" t="s">
        <v>55</v>
      </c>
      <c r="B727" s="46" t="s">
        <v>6994</v>
      </c>
      <c r="C727" s="55" t="s">
        <v>6999</v>
      </c>
      <c r="D727" s="46">
        <v>20.0</v>
      </c>
      <c r="E727" s="46">
        <v>5.0</v>
      </c>
      <c r="F727" s="46">
        <v>7.0</v>
      </c>
      <c r="G727" s="46">
        <v>0.0</v>
      </c>
      <c r="H727" s="46">
        <v>0.0</v>
      </c>
      <c r="I727" s="46">
        <v>35.0</v>
      </c>
      <c r="J727" s="3"/>
      <c r="K727" s="56"/>
    </row>
    <row r="728" ht="32.25" customHeight="1">
      <c r="A728" s="55" t="s">
        <v>55</v>
      </c>
      <c r="B728" s="46" t="s">
        <v>6994</v>
      </c>
      <c r="C728" s="55" t="s">
        <v>7001</v>
      </c>
      <c r="D728" s="46">
        <v>0.0</v>
      </c>
      <c r="E728" s="46">
        <v>0.0</v>
      </c>
      <c r="F728" s="46">
        <v>57.0</v>
      </c>
      <c r="G728" s="46">
        <v>0.0</v>
      </c>
      <c r="H728" s="46">
        <v>0.0</v>
      </c>
      <c r="I728" s="46">
        <v>0.0</v>
      </c>
      <c r="J728" s="3"/>
      <c r="K728" s="56"/>
    </row>
    <row r="729" ht="32.25" customHeight="1">
      <c r="A729" s="55" t="s">
        <v>55</v>
      </c>
      <c r="B729" s="46" t="s">
        <v>6994</v>
      </c>
      <c r="C729" s="55" t="s">
        <v>7004</v>
      </c>
      <c r="D729" s="46">
        <v>15.0</v>
      </c>
      <c r="E729" s="46">
        <v>2.0</v>
      </c>
      <c r="F729" s="46">
        <v>32.0</v>
      </c>
      <c r="G729" s="46">
        <v>0.0</v>
      </c>
      <c r="H729" s="46">
        <v>0.0</v>
      </c>
      <c r="I729" s="46">
        <v>4.0</v>
      </c>
      <c r="J729" s="3"/>
      <c r="K729" s="56"/>
    </row>
    <row r="730" ht="32.25" customHeight="1">
      <c r="A730" s="55" t="s">
        <v>55</v>
      </c>
      <c r="B730" s="46" t="s">
        <v>6994</v>
      </c>
      <c r="C730" s="55" t="s">
        <v>7008</v>
      </c>
      <c r="D730" s="46">
        <v>3.0</v>
      </c>
      <c r="E730" s="46">
        <v>0.0</v>
      </c>
      <c r="F730" s="46">
        <v>53.0</v>
      </c>
      <c r="G730" s="46">
        <v>0.0</v>
      </c>
      <c r="H730" s="46">
        <v>0.0</v>
      </c>
      <c r="I730" s="46">
        <v>0.0</v>
      </c>
      <c r="J730" s="3"/>
      <c r="K730" s="56"/>
    </row>
    <row r="731" ht="32.25" customHeight="1">
      <c r="A731" s="55" t="s">
        <v>55</v>
      </c>
      <c r="B731" s="46" t="s">
        <v>6994</v>
      </c>
      <c r="C731" s="55" t="s">
        <v>7011</v>
      </c>
      <c r="D731" s="46">
        <v>0.0</v>
      </c>
      <c r="E731" s="46">
        <v>0.0</v>
      </c>
      <c r="F731" s="46">
        <v>46.0</v>
      </c>
      <c r="G731" s="46">
        <v>0.0</v>
      </c>
      <c r="H731" s="46">
        <v>0.0</v>
      </c>
      <c r="I731" s="46">
        <v>0.0</v>
      </c>
      <c r="J731" s="3"/>
      <c r="K731" s="56"/>
    </row>
    <row r="732" ht="32.25" customHeight="1">
      <c r="A732" s="55" t="s">
        <v>55</v>
      </c>
      <c r="B732" s="46" t="s">
        <v>6994</v>
      </c>
      <c r="C732" s="55" t="s">
        <v>7014</v>
      </c>
      <c r="D732" s="46">
        <v>0.0</v>
      </c>
      <c r="E732" s="46">
        <v>0.0</v>
      </c>
      <c r="F732" s="46">
        <v>37.0</v>
      </c>
      <c r="G732" s="46">
        <v>0.0</v>
      </c>
      <c r="H732" s="46">
        <v>0.0</v>
      </c>
      <c r="I732" s="46">
        <v>0.0</v>
      </c>
      <c r="J732" s="3"/>
      <c r="K732" s="56"/>
    </row>
    <row r="733" ht="32.25" customHeight="1">
      <c r="A733" s="55" t="s">
        <v>55</v>
      </c>
      <c r="B733" s="46" t="s">
        <v>6994</v>
      </c>
      <c r="C733" s="55" t="s">
        <v>7017</v>
      </c>
      <c r="D733" s="46">
        <v>0.0</v>
      </c>
      <c r="E733" s="46">
        <v>0.0</v>
      </c>
      <c r="F733" s="46">
        <v>36.0</v>
      </c>
      <c r="G733" s="46">
        <v>0.0</v>
      </c>
      <c r="H733" s="46">
        <v>0.0</v>
      </c>
      <c r="I733" s="46">
        <v>0.0</v>
      </c>
      <c r="J733" s="3"/>
      <c r="K733" s="56"/>
    </row>
    <row r="734" ht="32.25" customHeight="1">
      <c r="A734" s="55" t="s">
        <v>55</v>
      </c>
      <c r="B734" s="46" t="s">
        <v>6994</v>
      </c>
      <c r="C734" s="55" t="s">
        <v>7020</v>
      </c>
      <c r="D734" s="46">
        <v>0.0</v>
      </c>
      <c r="E734" s="46">
        <v>0.0</v>
      </c>
      <c r="F734" s="46">
        <v>21.0</v>
      </c>
      <c r="G734" s="46">
        <v>0.0</v>
      </c>
      <c r="H734" s="46">
        <v>0.0</v>
      </c>
      <c r="I734" s="46">
        <v>0.0</v>
      </c>
      <c r="J734" s="3"/>
      <c r="K734" s="56"/>
    </row>
    <row r="735" ht="32.25" customHeight="1">
      <c r="A735" s="55" t="s">
        <v>55</v>
      </c>
      <c r="B735" s="46" t="s">
        <v>6994</v>
      </c>
      <c r="C735" s="55" t="s">
        <v>7024</v>
      </c>
      <c r="D735" s="46">
        <v>0.0</v>
      </c>
      <c r="E735" s="46">
        <v>0.0</v>
      </c>
      <c r="F735" s="46">
        <v>1.0</v>
      </c>
      <c r="G735" s="46">
        <v>0.0</v>
      </c>
      <c r="H735" s="46">
        <v>0.0</v>
      </c>
      <c r="I735" s="46">
        <v>0.0</v>
      </c>
      <c r="J735" s="3"/>
      <c r="K735" s="56"/>
    </row>
    <row r="736" ht="32.25" customHeight="1">
      <c r="A736" s="55" t="s">
        <v>55</v>
      </c>
      <c r="B736" s="46" t="s">
        <v>6994</v>
      </c>
      <c r="C736" s="55" t="s">
        <v>7028</v>
      </c>
      <c r="D736" s="46">
        <v>1.0</v>
      </c>
      <c r="E736" s="46">
        <v>0.0</v>
      </c>
      <c r="F736" s="46">
        <v>0.0</v>
      </c>
      <c r="G736" s="46">
        <v>0.0</v>
      </c>
      <c r="H736" s="46">
        <v>0.0</v>
      </c>
      <c r="I736" s="46">
        <v>0.0</v>
      </c>
      <c r="J736" s="3"/>
      <c r="K736" s="56"/>
    </row>
    <row r="737" ht="32.25" customHeight="1">
      <c r="A737" s="55" t="s">
        <v>55</v>
      </c>
      <c r="B737" s="46" t="s">
        <v>6994</v>
      </c>
      <c r="C737" s="55" t="s">
        <v>7030</v>
      </c>
      <c r="D737" s="46">
        <v>1.0</v>
      </c>
      <c r="E737" s="46">
        <v>0.0</v>
      </c>
      <c r="F737" s="46">
        <v>0.0</v>
      </c>
      <c r="G737" s="46">
        <v>0.0</v>
      </c>
      <c r="H737" s="46">
        <v>0.0</v>
      </c>
      <c r="I737" s="46">
        <v>0.0</v>
      </c>
      <c r="J737" s="3"/>
      <c r="K737" s="56"/>
    </row>
    <row r="738" ht="32.25" customHeight="1">
      <c r="A738" s="55" t="s">
        <v>55</v>
      </c>
      <c r="B738" s="46" t="s">
        <v>6994</v>
      </c>
      <c r="C738" s="55" t="s">
        <v>7033</v>
      </c>
      <c r="D738" s="46">
        <v>1.0</v>
      </c>
      <c r="E738" s="46">
        <v>0.0</v>
      </c>
      <c r="F738" s="46">
        <v>0.0</v>
      </c>
      <c r="G738" s="46">
        <v>0.0</v>
      </c>
      <c r="H738" s="46">
        <v>0.0</v>
      </c>
      <c r="I738" s="46">
        <v>0.0</v>
      </c>
      <c r="J738" s="3"/>
      <c r="K738" s="56"/>
    </row>
    <row r="739" ht="32.25" customHeight="1">
      <c r="A739" s="55" t="s">
        <v>55</v>
      </c>
      <c r="B739" s="46" t="s">
        <v>7038</v>
      </c>
      <c r="C739" s="55" t="s">
        <v>7040</v>
      </c>
      <c r="D739" s="46">
        <v>5.0</v>
      </c>
      <c r="E739" s="46">
        <v>0.0</v>
      </c>
      <c r="F739" s="46">
        <v>220.0</v>
      </c>
      <c r="G739" s="46">
        <v>0.0</v>
      </c>
      <c r="H739" s="46">
        <v>0.0</v>
      </c>
      <c r="I739" s="46">
        <v>22.0</v>
      </c>
      <c r="J739" s="3"/>
      <c r="K739" s="56"/>
    </row>
    <row r="740" ht="32.25" customHeight="1">
      <c r="A740" s="55" t="s">
        <v>55</v>
      </c>
      <c r="B740" s="46" t="s">
        <v>7038</v>
      </c>
      <c r="C740" s="55" t="s">
        <v>7043</v>
      </c>
      <c r="D740" s="46">
        <v>0.0</v>
      </c>
      <c r="E740" s="46">
        <v>0.0</v>
      </c>
      <c r="F740" s="46">
        <v>237.0</v>
      </c>
      <c r="G740" s="46">
        <v>1.0</v>
      </c>
      <c r="H740" s="46">
        <v>0.0</v>
      </c>
      <c r="I740" s="46">
        <v>0.0</v>
      </c>
      <c r="J740" s="3"/>
      <c r="K740" s="56"/>
    </row>
    <row r="741" ht="32.25" customHeight="1">
      <c r="A741" s="55" t="s">
        <v>55</v>
      </c>
      <c r="B741" s="46" t="s">
        <v>7038</v>
      </c>
      <c r="C741" s="46" t="s">
        <v>7046</v>
      </c>
      <c r="D741" s="46">
        <v>0.0</v>
      </c>
      <c r="E741" s="46">
        <v>0.0</v>
      </c>
      <c r="F741" s="46">
        <v>186.0</v>
      </c>
      <c r="G741" s="46">
        <v>0.0</v>
      </c>
      <c r="H741" s="46">
        <v>0.0</v>
      </c>
      <c r="I741" s="46">
        <v>0.0</v>
      </c>
      <c r="J741" s="3"/>
      <c r="K741" s="56"/>
    </row>
    <row r="742" ht="32.25" customHeight="1">
      <c r="A742" s="55" t="s">
        <v>55</v>
      </c>
      <c r="B742" s="46" t="s">
        <v>7048</v>
      </c>
      <c r="C742" s="55" t="s">
        <v>7049</v>
      </c>
      <c r="D742" s="46">
        <v>100.0</v>
      </c>
      <c r="E742" s="46">
        <v>1.0</v>
      </c>
      <c r="F742" s="46">
        <v>219.0</v>
      </c>
      <c r="G742" s="46">
        <v>0.0</v>
      </c>
      <c r="H742" s="46">
        <v>0.0</v>
      </c>
      <c r="I742" s="46">
        <v>9.0</v>
      </c>
      <c r="J742" s="3"/>
      <c r="K742" s="56"/>
    </row>
    <row r="743" ht="32.25" customHeight="1">
      <c r="A743" s="55" t="s">
        <v>55</v>
      </c>
      <c r="B743" s="46" t="s">
        <v>7048</v>
      </c>
      <c r="C743" s="55" t="s">
        <v>7053</v>
      </c>
      <c r="D743" s="46">
        <v>4.0</v>
      </c>
      <c r="E743" s="46">
        <v>0.0</v>
      </c>
      <c r="F743" s="46">
        <v>199.0</v>
      </c>
      <c r="G743" s="46">
        <v>0.0</v>
      </c>
      <c r="H743" s="46">
        <v>0.0</v>
      </c>
      <c r="I743" s="46">
        <v>0.0</v>
      </c>
      <c r="J743" s="3"/>
      <c r="K743" s="56"/>
    </row>
    <row r="744" ht="32.25" customHeight="1">
      <c r="A744" s="55" t="s">
        <v>55</v>
      </c>
      <c r="B744" s="46" t="s">
        <v>7048</v>
      </c>
      <c r="C744" s="55" t="s">
        <v>7057</v>
      </c>
      <c r="D744" s="46">
        <v>0.0</v>
      </c>
      <c r="E744" s="46">
        <v>0.0</v>
      </c>
      <c r="F744" s="46">
        <v>146.0</v>
      </c>
      <c r="G744" s="46">
        <v>0.0</v>
      </c>
      <c r="H744" s="46">
        <v>0.0</v>
      </c>
      <c r="I744" s="46">
        <v>0.0</v>
      </c>
      <c r="J744" s="3"/>
      <c r="K744" s="56"/>
    </row>
    <row r="745" ht="32.25" customHeight="1">
      <c r="A745" s="55" t="s">
        <v>55</v>
      </c>
      <c r="B745" s="46" t="s">
        <v>7059</v>
      </c>
      <c r="C745" s="46" t="s">
        <v>7060</v>
      </c>
      <c r="D745" s="46">
        <v>2.0</v>
      </c>
      <c r="E745" s="46">
        <v>17.0</v>
      </c>
      <c r="F745" s="46">
        <v>178.0</v>
      </c>
      <c r="G745" s="46">
        <v>0.0</v>
      </c>
      <c r="H745" s="46">
        <v>0.0</v>
      </c>
      <c r="I745" s="46">
        <v>1.0</v>
      </c>
      <c r="J745" s="3"/>
      <c r="K745" s="56"/>
    </row>
    <row r="746" ht="32.25" customHeight="1">
      <c r="A746" s="55" t="s">
        <v>55</v>
      </c>
      <c r="B746" s="46" t="s">
        <v>7059</v>
      </c>
      <c r="C746" s="55" t="s">
        <v>7062</v>
      </c>
      <c r="D746" s="46">
        <v>10.0</v>
      </c>
      <c r="E746" s="46">
        <v>5.0</v>
      </c>
      <c r="F746" s="46">
        <v>156.0</v>
      </c>
      <c r="G746" s="46">
        <v>0.0</v>
      </c>
      <c r="H746" s="46">
        <v>0.0</v>
      </c>
      <c r="I746" s="46">
        <v>1.0</v>
      </c>
      <c r="J746" s="3"/>
      <c r="K746" s="56"/>
    </row>
    <row r="747" ht="32.25" customHeight="1">
      <c r="A747" s="55" t="s">
        <v>55</v>
      </c>
      <c r="B747" s="46" t="s">
        <v>7059</v>
      </c>
      <c r="C747" s="55" t="s">
        <v>7065</v>
      </c>
      <c r="D747" s="46">
        <v>1.0</v>
      </c>
      <c r="E747" s="46">
        <v>18.0</v>
      </c>
      <c r="F747" s="46">
        <v>148.0</v>
      </c>
      <c r="G747" s="46">
        <v>0.0</v>
      </c>
      <c r="H747" s="46">
        <v>0.0</v>
      </c>
      <c r="I747" s="46">
        <v>0.0</v>
      </c>
      <c r="J747" s="3"/>
      <c r="K747" s="56"/>
    </row>
    <row r="748" ht="32.25" customHeight="1">
      <c r="A748" s="55" t="s">
        <v>55</v>
      </c>
      <c r="B748" s="46" t="s">
        <v>7068</v>
      </c>
      <c r="C748" s="55" t="s">
        <v>7069</v>
      </c>
      <c r="D748" s="46">
        <v>0.0</v>
      </c>
      <c r="E748" s="46">
        <v>0.0</v>
      </c>
      <c r="F748" s="46">
        <v>216.0</v>
      </c>
      <c r="G748" s="46">
        <v>0.0</v>
      </c>
      <c r="H748" s="46">
        <v>0.0</v>
      </c>
      <c r="I748" s="46">
        <v>0.0</v>
      </c>
      <c r="J748" s="3"/>
      <c r="K748" s="56"/>
    </row>
    <row r="749" ht="32.25" customHeight="1">
      <c r="A749" s="55" t="s">
        <v>55</v>
      </c>
      <c r="B749" s="46" t="s">
        <v>7068</v>
      </c>
      <c r="C749" s="46" t="s">
        <v>7074</v>
      </c>
      <c r="D749" s="46">
        <v>23.0</v>
      </c>
      <c r="E749" s="46">
        <v>0.0</v>
      </c>
      <c r="F749" s="46">
        <v>59.0</v>
      </c>
      <c r="G749" s="46">
        <v>0.0</v>
      </c>
      <c r="H749" s="46">
        <v>0.0</v>
      </c>
      <c r="I749" s="46">
        <v>53.0</v>
      </c>
      <c r="J749" s="3"/>
      <c r="K749" s="56"/>
    </row>
    <row r="750" ht="32.25" customHeight="1">
      <c r="A750" s="55" t="s">
        <v>55</v>
      </c>
      <c r="B750" s="46" t="s">
        <v>7077</v>
      </c>
      <c r="C750" s="55" t="s">
        <v>7078</v>
      </c>
      <c r="D750" s="46">
        <v>9.0</v>
      </c>
      <c r="E750" s="46">
        <v>4.0</v>
      </c>
      <c r="F750" s="46">
        <v>178.0</v>
      </c>
      <c r="G750" s="46">
        <v>0.0</v>
      </c>
      <c r="H750" s="46">
        <v>0.0</v>
      </c>
      <c r="I750" s="46">
        <v>23.0</v>
      </c>
      <c r="J750" s="3"/>
      <c r="K750" s="56"/>
    </row>
    <row r="751" ht="32.25" customHeight="1">
      <c r="A751" s="55" t="s">
        <v>55</v>
      </c>
      <c r="B751" s="46" t="s">
        <v>7077</v>
      </c>
      <c r="C751" s="55" t="s">
        <v>7080</v>
      </c>
      <c r="D751" s="46">
        <v>0.0</v>
      </c>
      <c r="E751" s="46">
        <v>0.0</v>
      </c>
      <c r="F751" s="46">
        <v>134.0</v>
      </c>
      <c r="G751" s="46">
        <v>0.0</v>
      </c>
      <c r="H751" s="46">
        <v>0.0</v>
      </c>
      <c r="I751" s="46">
        <v>0.0</v>
      </c>
      <c r="J751" s="3"/>
      <c r="K751" s="56"/>
    </row>
    <row r="752" ht="32.25" customHeight="1">
      <c r="A752" s="55" t="s">
        <v>55</v>
      </c>
      <c r="B752" s="46" t="s">
        <v>7077</v>
      </c>
      <c r="C752" s="55" t="s">
        <v>7084</v>
      </c>
      <c r="D752" s="46">
        <v>0.0</v>
      </c>
      <c r="E752" s="46">
        <v>0.0</v>
      </c>
      <c r="F752" s="46">
        <v>116.0</v>
      </c>
      <c r="G752" s="46">
        <v>0.0</v>
      </c>
      <c r="H752" s="46">
        <v>0.0</v>
      </c>
      <c r="I752" s="46">
        <v>0.0</v>
      </c>
      <c r="J752" s="3"/>
      <c r="K752" s="56"/>
    </row>
    <row r="753" ht="32.25" customHeight="1">
      <c r="A753" s="55" t="s">
        <v>55</v>
      </c>
      <c r="B753" s="46" t="s">
        <v>7077</v>
      </c>
      <c r="C753" s="55" t="s">
        <v>7088</v>
      </c>
      <c r="D753" s="46">
        <v>2.0</v>
      </c>
      <c r="E753" s="46">
        <v>4.0</v>
      </c>
      <c r="F753" s="46">
        <v>33.0</v>
      </c>
      <c r="G753" s="46">
        <v>0.0</v>
      </c>
      <c r="H753" s="46">
        <v>0.0</v>
      </c>
      <c r="I753" s="46">
        <v>19.0</v>
      </c>
      <c r="J753" s="3"/>
      <c r="K753" s="56"/>
    </row>
    <row r="754" ht="32.25" customHeight="1">
      <c r="A754" s="55" t="s">
        <v>55</v>
      </c>
      <c r="B754" s="46" t="s">
        <v>7090</v>
      </c>
      <c r="C754" s="55" t="s">
        <v>7091</v>
      </c>
      <c r="D754" s="46">
        <v>17.0</v>
      </c>
      <c r="E754" s="46">
        <v>0.0</v>
      </c>
      <c r="F754" s="46">
        <v>142.0</v>
      </c>
      <c r="G754" s="46">
        <v>0.0</v>
      </c>
      <c r="H754" s="46">
        <v>0.0</v>
      </c>
      <c r="I754" s="46">
        <v>0.0</v>
      </c>
      <c r="J754" s="3"/>
      <c r="K754" s="56"/>
    </row>
    <row r="755" ht="32.25" customHeight="1">
      <c r="A755" s="55" t="s">
        <v>55</v>
      </c>
      <c r="B755" s="46" t="s">
        <v>7090</v>
      </c>
      <c r="C755" s="55" t="s">
        <v>7093</v>
      </c>
      <c r="D755" s="46">
        <v>19.0</v>
      </c>
      <c r="E755" s="46">
        <v>1.0</v>
      </c>
      <c r="F755" s="46">
        <v>110.0</v>
      </c>
      <c r="G755" s="46">
        <v>0.0</v>
      </c>
      <c r="H755" s="46">
        <v>0.0</v>
      </c>
      <c r="I755" s="46">
        <v>0.0</v>
      </c>
      <c r="J755" s="3"/>
      <c r="K755" s="56"/>
    </row>
    <row r="756" ht="32.25" customHeight="1">
      <c r="A756" s="55" t="s">
        <v>55</v>
      </c>
      <c r="B756" s="46" t="s">
        <v>7090</v>
      </c>
      <c r="C756" s="55" t="s">
        <v>7096</v>
      </c>
      <c r="D756" s="46">
        <v>38.0</v>
      </c>
      <c r="E756" s="46">
        <v>0.0</v>
      </c>
      <c r="F756" s="46">
        <v>57.0</v>
      </c>
      <c r="G756" s="46">
        <v>2.0</v>
      </c>
      <c r="H756" s="46">
        <v>0.0</v>
      </c>
      <c r="I756" s="46">
        <v>8.0</v>
      </c>
      <c r="J756" s="3"/>
      <c r="K756" s="56"/>
    </row>
    <row r="757" ht="32.25" customHeight="1">
      <c r="A757" s="55" t="s">
        <v>55</v>
      </c>
      <c r="B757" s="46" t="s">
        <v>7099</v>
      </c>
      <c r="C757" s="55" t="s">
        <v>7100</v>
      </c>
      <c r="D757" s="46">
        <v>70.0</v>
      </c>
      <c r="E757" s="46">
        <v>0.0</v>
      </c>
      <c r="F757" s="46">
        <v>118.0</v>
      </c>
      <c r="G757" s="46">
        <v>0.0</v>
      </c>
      <c r="H757" s="46">
        <v>0.0</v>
      </c>
      <c r="I757" s="46">
        <v>0.0</v>
      </c>
      <c r="J757" s="3"/>
      <c r="K757" s="56"/>
    </row>
    <row r="758" ht="32.25" customHeight="1">
      <c r="A758" s="55" t="s">
        <v>55</v>
      </c>
      <c r="B758" s="46" t="s">
        <v>7099</v>
      </c>
      <c r="C758" s="46" t="s">
        <v>7103</v>
      </c>
      <c r="D758" s="46">
        <v>24.0</v>
      </c>
      <c r="E758" s="46">
        <v>0.0</v>
      </c>
      <c r="F758" s="46">
        <v>147.0</v>
      </c>
      <c r="G758" s="46">
        <v>0.0</v>
      </c>
      <c r="H758" s="46">
        <v>0.0</v>
      </c>
      <c r="I758" s="46">
        <v>0.0</v>
      </c>
      <c r="J758" s="3"/>
      <c r="K758" s="56"/>
    </row>
    <row r="759" ht="32.25" customHeight="1">
      <c r="A759" s="55" t="s">
        <v>55</v>
      </c>
      <c r="B759" s="46" t="s">
        <v>7099</v>
      </c>
      <c r="C759" s="46" t="s">
        <v>7105</v>
      </c>
      <c r="D759" s="46">
        <v>9.0</v>
      </c>
      <c r="E759" s="46">
        <v>0.0</v>
      </c>
      <c r="F759" s="46">
        <v>55.0</v>
      </c>
      <c r="G759" s="46">
        <v>2.0</v>
      </c>
      <c r="H759" s="46">
        <v>0.0</v>
      </c>
      <c r="I759" s="46">
        <v>0.0</v>
      </c>
      <c r="J759" s="3"/>
      <c r="K759" s="56"/>
    </row>
    <row r="760" ht="32.25" customHeight="1">
      <c r="A760" s="55" t="s">
        <v>55</v>
      </c>
      <c r="B760" s="46" t="s">
        <v>7107</v>
      </c>
      <c r="C760" s="55" t="s">
        <v>7108</v>
      </c>
      <c r="D760" s="46">
        <v>0.0</v>
      </c>
      <c r="E760" s="46">
        <v>0.0</v>
      </c>
      <c r="F760" s="46">
        <v>219.0</v>
      </c>
      <c r="G760" s="46">
        <v>0.0</v>
      </c>
      <c r="H760" s="46">
        <v>0.0</v>
      </c>
      <c r="I760" s="46">
        <v>0.0</v>
      </c>
      <c r="J760" s="3"/>
      <c r="K760" s="56"/>
    </row>
    <row r="761" ht="32.25" customHeight="1">
      <c r="A761" s="55" t="s">
        <v>55</v>
      </c>
      <c r="B761" s="46" t="s">
        <v>7107</v>
      </c>
      <c r="C761" s="55" t="s">
        <v>7113</v>
      </c>
      <c r="D761" s="46">
        <v>48.0</v>
      </c>
      <c r="E761" s="46">
        <v>10.0</v>
      </c>
      <c r="F761" s="46">
        <v>134.0</v>
      </c>
      <c r="G761" s="46">
        <v>3.0</v>
      </c>
      <c r="H761" s="46">
        <v>0.0</v>
      </c>
      <c r="I761" s="46">
        <v>14.0</v>
      </c>
      <c r="J761" s="3"/>
      <c r="K761" s="56"/>
    </row>
    <row r="762" ht="32.25" customHeight="1">
      <c r="A762" s="55" t="s">
        <v>55</v>
      </c>
      <c r="B762" s="46" t="s">
        <v>7107</v>
      </c>
      <c r="C762" s="46" t="s">
        <v>7116</v>
      </c>
      <c r="D762" s="46">
        <v>20.0</v>
      </c>
      <c r="E762" s="46">
        <v>0.0</v>
      </c>
      <c r="F762" s="46">
        <v>87.0</v>
      </c>
      <c r="G762" s="46">
        <v>0.0</v>
      </c>
      <c r="H762" s="46">
        <v>0.0</v>
      </c>
      <c r="I762" s="46">
        <v>8.0</v>
      </c>
      <c r="J762" s="3"/>
      <c r="K762" s="56"/>
    </row>
    <row r="763" ht="32.25" customHeight="1">
      <c r="A763" s="55" t="s">
        <v>55</v>
      </c>
      <c r="B763" s="46" t="s">
        <v>7118</v>
      </c>
      <c r="C763" s="55" t="s">
        <v>7119</v>
      </c>
      <c r="D763" s="46">
        <v>29.0</v>
      </c>
      <c r="E763" s="46">
        <v>0.0</v>
      </c>
      <c r="F763" s="46">
        <v>207.0</v>
      </c>
      <c r="G763" s="46">
        <v>14.0</v>
      </c>
      <c r="H763" s="46">
        <v>0.0</v>
      </c>
      <c r="I763" s="46">
        <v>1.0</v>
      </c>
      <c r="J763" s="3"/>
      <c r="K763" s="56"/>
    </row>
    <row r="764" ht="32.25" customHeight="1">
      <c r="A764" s="55" t="s">
        <v>55</v>
      </c>
      <c r="B764" s="46" t="s">
        <v>7118</v>
      </c>
      <c r="C764" s="46" t="s">
        <v>7121</v>
      </c>
      <c r="D764" s="46">
        <v>12.0</v>
      </c>
      <c r="E764" s="46">
        <v>0.0</v>
      </c>
      <c r="F764" s="46">
        <v>192.0</v>
      </c>
      <c r="G764" s="46">
        <v>1.0</v>
      </c>
      <c r="H764" s="46">
        <v>0.0</v>
      </c>
      <c r="I764" s="46">
        <v>1.0</v>
      </c>
      <c r="J764" s="3"/>
      <c r="K764" s="56"/>
    </row>
    <row r="765" ht="32.25" customHeight="1">
      <c r="A765" s="55" t="s">
        <v>55</v>
      </c>
      <c r="B765" s="46" t="s">
        <v>7118</v>
      </c>
      <c r="C765" s="55" t="s">
        <v>7124</v>
      </c>
      <c r="D765" s="46">
        <v>1.0</v>
      </c>
      <c r="E765" s="46">
        <v>0.0</v>
      </c>
      <c r="F765" s="46">
        <v>164.0</v>
      </c>
      <c r="G765" s="46">
        <v>0.0</v>
      </c>
      <c r="H765" s="46">
        <v>0.0</v>
      </c>
      <c r="I765" s="46">
        <v>0.0</v>
      </c>
      <c r="J765" s="3"/>
      <c r="K765" s="56"/>
    </row>
    <row r="766" ht="32.25" customHeight="1">
      <c r="A766" s="55" t="s">
        <v>55</v>
      </c>
      <c r="B766" s="46" t="s">
        <v>7127</v>
      </c>
      <c r="C766" s="55" t="s">
        <v>7128</v>
      </c>
      <c r="D766" s="46">
        <v>16.0</v>
      </c>
      <c r="E766" s="46">
        <v>1.0</v>
      </c>
      <c r="F766" s="46">
        <v>372.0</v>
      </c>
      <c r="G766" s="46">
        <v>2.0</v>
      </c>
      <c r="H766" s="46">
        <v>0.0</v>
      </c>
      <c r="I766" s="46">
        <v>1.0</v>
      </c>
      <c r="J766" s="3"/>
      <c r="K766" s="56"/>
    </row>
    <row r="767" ht="32.25" customHeight="1">
      <c r="A767" s="55" t="s">
        <v>55</v>
      </c>
      <c r="B767" s="46" t="s">
        <v>7127</v>
      </c>
      <c r="C767" s="46" t="s">
        <v>7132</v>
      </c>
      <c r="D767" s="46">
        <v>27.0</v>
      </c>
      <c r="E767" s="46">
        <v>1.0</v>
      </c>
      <c r="F767" s="46">
        <v>129.0</v>
      </c>
      <c r="G767" s="46">
        <v>7.0</v>
      </c>
      <c r="H767" s="46">
        <v>0.0</v>
      </c>
      <c r="I767" s="46">
        <v>1.0</v>
      </c>
      <c r="J767" s="3"/>
      <c r="K767" s="56"/>
    </row>
    <row r="768" ht="32.25" customHeight="1">
      <c r="A768" s="55" t="s">
        <v>55</v>
      </c>
      <c r="B768" s="46" t="s">
        <v>7127</v>
      </c>
      <c r="C768" s="55" t="s">
        <v>7135</v>
      </c>
      <c r="D768" s="46">
        <v>2.0</v>
      </c>
      <c r="E768" s="46">
        <v>0.0</v>
      </c>
      <c r="F768" s="46">
        <v>130.0</v>
      </c>
      <c r="G768" s="46">
        <v>0.0</v>
      </c>
      <c r="H768" s="46">
        <v>0.0</v>
      </c>
      <c r="I768" s="46">
        <v>0.0</v>
      </c>
      <c r="J768" s="3"/>
      <c r="K768" s="56"/>
    </row>
    <row r="769" ht="32.25" customHeight="1">
      <c r="A769" s="55" t="s">
        <v>55</v>
      </c>
      <c r="B769" s="46" t="s">
        <v>7137</v>
      </c>
      <c r="C769" s="46" t="s">
        <v>7138</v>
      </c>
      <c r="D769" s="46">
        <v>14.0</v>
      </c>
      <c r="E769" s="46">
        <v>0.0</v>
      </c>
      <c r="F769" s="46">
        <v>153.0</v>
      </c>
      <c r="G769" s="46">
        <v>0.0</v>
      </c>
      <c r="H769" s="46">
        <v>0.0</v>
      </c>
      <c r="I769" s="46">
        <v>0.0</v>
      </c>
      <c r="J769" s="3"/>
      <c r="K769" s="56"/>
    </row>
    <row r="770" ht="32.25" customHeight="1">
      <c r="A770" s="55" t="s">
        <v>55</v>
      </c>
      <c r="B770" s="46" t="s">
        <v>7137</v>
      </c>
      <c r="C770" s="55" t="s">
        <v>7146</v>
      </c>
      <c r="D770" s="46">
        <v>39.0</v>
      </c>
      <c r="E770" s="46">
        <v>10.0</v>
      </c>
      <c r="F770" s="46">
        <v>106.0</v>
      </c>
      <c r="G770" s="46">
        <v>1.0</v>
      </c>
      <c r="H770" s="46">
        <v>0.0</v>
      </c>
      <c r="I770" s="46">
        <v>0.0</v>
      </c>
      <c r="J770" s="3"/>
      <c r="K770" s="56"/>
    </row>
    <row r="771" ht="32.25" customHeight="1">
      <c r="A771" s="55" t="s">
        <v>55</v>
      </c>
      <c r="B771" s="46" t="s">
        <v>7137</v>
      </c>
      <c r="C771" s="46" t="s">
        <v>7151</v>
      </c>
      <c r="D771" s="46">
        <v>0.0</v>
      </c>
      <c r="E771" s="46">
        <v>0.0</v>
      </c>
      <c r="F771" s="46">
        <v>57.0</v>
      </c>
      <c r="G771" s="46">
        <v>0.0</v>
      </c>
      <c r="H771" s="46">
        <v>0.0</v>
      </c>
      <c r="I771" s="46">
        <v>0.0</v>
      </c>
      <c r="J771" s="3"/>
      <c r="K771" s="56"/>
    </row>
    <row r="772" ht="32.25" customHeight="1">
      <c r="A772" s="55" t="s">
        <v>55</v>
      </c>
      <c r="B772" s="46" t="s">
        <v>7153</v>
      </c>
      <c r="C772" s="55" t="s">
        <v>7154</v>
      </c>
      <c r="D772" s="46">
        <v>111.0</v>
      </c>
      <c r="E772" s="46">
        <v>9.0</v>
      </c>
      <c r="F772" s="46">
        <v>49.0</v>
      </c>
      <c r="G772" s="46">
        <v>5.0</v>
      </c>
      <c r="H772" s="46">
        <v>0.0</v>
      </c>
      <c r="I772" s="46">
        <v>0.0</v>
      </c>
      <c r="J772" s="3"/>
      <c r="K772" s="56"/>
    </row>
    <row r="773" ht="32.25" customHeight="1">
      <c r="A773" s="55" t="s">
        <v>55</v>
      </c>
      <c r="B773" s="46" t="s">
        <v>7153</v>
      </c>
      <c r="C773" s="46" t="s">
        <v>7156</v>
      </c>
      <c r="D773" s="46">
        <v>0.0</v>
      </c>
      <c r="E773" s="46">
        <v>0.0</v>
      </c>
      <c r="F773" s="46">
        <v>153.0</v>
      </c>
      <c r="G773" s="46">
        <v>0.0</v>
      </c>
      <c r="H773" s="46">
        <v>0.0</v>
      </c>
      <c r="I773" s="46">
        <v>0.0</v>
      </c>
      <c r="J773" s="3"/>
      <c r="K773" s="56"/>
    </row>
    <row r="774" ht="32.25" customHeight="1">
      <c r="A774" s="55" t="s">
        <v>55</v>
      </c>
      <c r="B774" s="46" t="s">
        <v>7153</v>
      </c>
      <c r="C774" s="46" t="s">
        <v>7158</v>
      </c>
      <c r="D774" s="46">
        <v>0.0</v>
      </c>
      <c r="E774" s="46">
        <v>0.0</v>
      </c>
      <c r="F774" s="46">
        <v>149.0</v>
      </c>
      <c r="G774" s="46">
        <v>0.0</v>
      </c>
      <c r="H774" s="46">
        <v>0.0</v>
      </c>
      <c r="I774" s="46">
        <v>0.0</v>
      </c>
      <c r="J774" s="3"/>
      <c r="K774" s="56"/>
    </row>
    <row r="775" ht="32.25" customHeight="1">
      <c r="A775" s="55" t="s">
        <v>55</v>
      </c>
      <c r="B775" s="46" t="s">
        <v>7162</v>
      </c>
      <c r="C775" s="46" t="s">
        <v>7163</v>
      </c>
      <c r="D775" s="46">
        <v>1.0</v>
      </c>
      <c r="E775" s="46">
        <v>0.0</v>
      </c>
      <c r="F775" s="46">
        <v>309.0</v>
      </c>
      <c r="G775" s="46">
        <v>0.0</v>
      </c>
      <c r="H775" s="46">
        <v>0.0</v>
      </c>
      <c r="I775" s="46">
        <v>0.0</v>
      </c>
      <c r="J775" s="3"/>
      <c r="K775" s="56"/>
    </row>
    <row r="776" ht="32.25" customHeight="1">
      <c r="A776" s="55" t="s">
        <v>55</v>
      </c>
      <c r="B776" s="46" t="s">
        <v>7162</v>
      </c>
      <c r="C776" s="55" t="s">
        <v>7166</v>
      </c>
      <c r="D776" s="46">
        <v>13.0</v>
      </c>
      <c r="E776" s="46">
        <v>0.0</v>
      </c>
      <c r="F776" s="46">
        <v>97.0</v>
      </c>
      <c r="G776" s="46">
        <v>0.0</v>
      </c>
      <c r="H776" s="46">
        <v>0.0</v>
      </c>
      <c r="I776" s="46">
        <v>24.0</v>
      </c>
      <c r="J776" s="3"/>
      <c r="K776" s="56"/>
    </row>
    <row r="777" ht="32.25" customHeight="1">
      <c r="A777" s="55" t="s">
        <v>55</v>
      </c>
      <c r="B777" s="46" t="s">
        <v>7162</v>
      </c>
      <c r="C777" s="55" t="s">
        <v>7169</v>
      </c>
      <c r="D777" s="46">
        <v>0.0</v>
      </c>
      <c r="E777" s="46">
        <v>0.0</v>
      </c>
      <c r="F777" s="46">
        <v>70.0</v>
      </c>
      <c r="G777" s="46">
        <v>0.0</v>
      </c>
      <c r="H777" s="46">
        <v>0.0</v>
      </c>
      <c r="I777" s="46">
        <v>13.0</v>
      </c>
      <c r="J777" s="3"/>
      <c r="K777" s="56"/>
    </row>
    <row r="778" ht="32.25" customHeight="1">
      <c r="A778" s="55" t="s">
        <v>55</v>
      </c>
      <c r="B778" s="46" t="s">
        <v>7171</v>
      </c>
      <c r="C778" s="46" t="s">
        <v>7172</v>
      </c>
      <c r="D778" s="46">
        <v>25.0</v>
      </c>
      <c r="E778" s="46">
        <v>6.0</v>
      </c>
      <c r="F778" s="46">
        <v>156.0</v>
      </c>
      <c r="G778" s="46">
        <v>3.0</v>
      </c>
      <c r="H778" s="46">
        <v>0.0</v>
      </c>
      <c r="I778" s="46">
        <v>43.0</v>
      </c>
      <c r="J778" s="3"/>
      <c r="K778" s="56"/>
    </row>
    <row r="779" ht="32.25" customHeight="1">
      <c r="A779" s="55" t="s">
        <v>55</v>
      </c>
      <c r="B779" s="46" t="s">
        <v>7171</v>
      </c>
      <c r="C779" s="46" t="s">
        <v>7174</v>
      </c>
      <c r="D779" s="46">
        <v>77.0</v>
      </c>
      <c r="E779" s="46">
        <v>6.0</v>
      </c>
      <c r="F779" s="46">
        <v>12.0</v>
      </c>
      <c r="G779" s="46">
        <v>3.0</v>
      </c>
      <c r="H779" s="46">
        <v>2.0</v>
      </c>
      <c r="I779" s="46">
        <v>65.0</v>
      </c>
      <c r="J779" s="3"/>
      <c r="K779" s="56"/>
    </row>
    <row r="780" ht="32.25" customHeight="1">
      <c r="A780" s="55" t="s">
        <v>55</v>
      </c>
      <c r="B780" s="46" t="s">
        <v>7171</v>
      </c>
      <c r="C780" s="55" t="s">
        <v>7176</v>
      </c>
      <c r="D780" s="46">
        <v>0.0</v>
      </c>
      <c r="E780" s="46">
        <v>0.0</v>
      </c>
      <c r="F780" s="46">
        <v>106.0</v>
      </c>
      <c r="G780" s="46">
        <v>0.0</v>
      </c>
      <c r="H780" s="46">
        <v>0.0</v>
      </c>
      <c r="I780" s="46">
        <v>0.0</v>
      </c>
      <c r="J780" s="3"/>
      <c r="K780" s="56"/>
    </row>
    <row r="781" ht="32.25" customHeight="1">
      <c r="A781" s="55" t="s">
        <v>55</v>
      </c>
      <c r="B781" s="46" t="s">
        <v>7180</v>
      </c>
      <c r="C781" s="55" t="s">
        <v>7181</v>
      </c>
      <c r="D781" s="46">
        <v>0.0</v>
      </c>
      <c r="E781" s="46">
        <v>0.0</v>
      </c>
      <c r="F781" s="46">
        <v>189.0</v>
      </c>
      <c r="G781" s="46">
        <v>0.0</v>
      </c>
      <c r="H781" s="46">
        <v>0.0</v>
      </c>
      <c r="I781" s="46">
        <v>0.0</v>
      </c>
      <c r="J781" s="3"/>
      <c r="K781" s="56"/>
    </row>
    <row r="782" ht="32.25" customHeight="1">
      <c r="A782" s="55" t="s">
        <v>55</v>
      </c>
      <c r="B782" s="46" t="s">
        <v>7180</v>
      </c>
      <c r="C782" s="46" t="s">
        <v>7183</v>
      </c>
      <c r="D782" s="46">
        <v>23.0</v>
      </c>
      <c r="E782" s="46">
        <v>0.0</v>
      </c>
      <c r="F782" s="46">
        <v>64.0</v>
      </c>
      <c r="G782" s="46">
        <v>5.0</v>
      </c>
      <c r="H782" s="46">
        <v>0.0</v>
      </c>
      <c r="I782" s="46">
        <v>16.0</v>
      </c>
      <c r="J782" s="3"/>
      <c r="K782" s="56"/>
    </row>
    <row r="783" ht="32.25" customHeight="1">
      <c r="A783" s="55" t="s">
        <v>55</v>
      </c>
      <c r="B783" s="46" t="s">
        <v>7180</v>
      </c>
      <c r="C783" s="55" t="s">
        <v>7185</v>
      </c>
      <c r="D783" s="46">
        <v>0.0</v>
      </c>
      <c r="E783" s="46">
        <v>0.0</v>
      </c>
      <c r="F783" s="46">
        <v>93.0</v>
      </c>
      <c r="G783" s="46">
        <v>0.0</v>
      </c>
      <c r="H783" s="46">
        <v>0.0</v>
      </c>
      <c r="I783" s="46">
        <v>0.0</v>
      </c>
      <c r="J783" s="3"/>
      <c r="K783" s="56"/>
    </row>
    <row r="784" ht="32.25" customHeight="1">
      <c r="A784" s="55" t="s">
        <v>55</v>
      </c>
      <c r="B784" s="46" t="s">
        <v>7190</v>
      </c>
      <c r="C784" s="55" t="s">
        <v>7193</v>
      </c>
      <c r="D784" s="46">
        <v>0.0</v>
      </c>
      <c r="E784" s="46">
        <v>0.0</v>
      </c>
      <c r="F784" s="46">
        <v>353.0</v>
      </c>
      <c r="G784" s="46">
        <v>0.0</v>
      </c>
      <c r="H784" s="46">
        <v>0.0</v>
      </c>
      <c r="I784" s="46">
        <v>0.0</v>
      </c>
      <c r="J784" s="3"/>
      <c r="K784" s="56"/>
    </row>
    <row r="785" ht="32.25" customHeight="1">
      <c r="A785" s="55" t="s">
        <v>55</v>
      </c>
      <c r="B785" s="46" t="s">
        <v>7190</v>
      </c>
      <c r="C785" s="55" t="s">
        <v>7196</v>
      </c>
      <c r="D785" s="46">
        <v>8.0</v>
      </c>
      <c r="E785" s="46">
        <v>32.0</v>
      </c>
      <c r="F785" s="46">
        <v>167.0</v>
      </c>
      <c r="G785" s="46">
        <v>5.0</v>
      </c>
      <c r="H785" s="46">
        <v>0.0</v>
      </c>
      <c r="I785" s="46">
        <v>2.0</v>
      </c>
      <c r="J785" s="3"/>
      <c r="K785" s="56"/>
    </row>
    <row r="786" ht="32.25" customHeight="1">
      <c r="A786" s="55" t="s">
        <v>55</v>
      </c>
      <c r="B786" s="46" t="s">
        <v>7200</v>
      </c>
      <c r="C786" s="55" t="s">
        <v>7201</v>
      </c>
      <c r="D786" s="46">
        <v>47.0</v>
      </c>
      <c r="E786" s="46">
        <v>8.0</v>
      </c>
      <c r="F786" s="46">
        <v>116.0</v>
      </c>
      <c r="G786" s="46">
        <v>3.0</v>
      </c>
      <c r="H786" s="46">
        <v>0.0</v>
      </c>
      <c r="I786" s="46">
        <v>66.0</v>
      </c>
      <c r="J786" s="3"/>
      <c r="K786" s="56"/>
    </row>
    <row r="787" ht="32.25" customHeight="1">
      <c r="A787" s="55" t="s">
        <v>55</v>
      </c>
      <c r="B787" s="46" t="s">
        <v>7200</v>
      </c>
      <c r="C787" s="55" t="s">
        <v>7204</v>
      </c>
      <c r="D787" s="46">
        <v>0.0</v>
      </c>
      <c r="E787" s="46">
        <v>0.0</v>
      </c>
      <c r="F787" s="46">
        <v>124.0</v>
      </c>
      <c r="G787" s="46">
        <v>0.0</v>
      </c>
      <c r="H787" s="46">
        <v>0.0</v>
      </c>
      <c r="I787" s="46">
        <v>0.0</v>
      </c>
      <c r="J787" s="3"/>
      <c r="K787" s="56"/>
    </row>
    <row r="788" ht="32.25" customHeight="1">
      <c r="A788" s="55" t="s">
        <v>55</v>
      </c>
      <c r="B788" s="46" t="s">
        <v>7200</v>
      </c>
      <c r="C788" s="55" t="s">
        <v>7207</v>
      </c>
      <c r="D788" s="46">
        <v>0.0</v>
      </c>
      <c r="E788" s="46">
        <v>0.0</v>
      </c>
      <c r="F788" s="46">
        <v>111.0</v>
      </c>
      <c r="G788" s="46">
        <v>0.0</v>
      </c>
      <c r="H788" s="46">
        <v>0.0</v>
      </c>
      <c r="I788" s="46">
        <v>0.0</v>
      </c>
      <c r="J788" s="3"/>
      <c r="K788" s="56"/>
    </row>
    <row r="789" ht="32.25" customHeight="1">
      <c r="A789" s="55" t="s">
        <v>55</v>
      </c>
      <c r="B789" s="46" t="s">
        <v>7212</v>
      </c>
      <c r="C789" s="55" t="s">
        <v>7213</v>
      </c>
      <c r="D789" s="46">
        <v>0.0</v>
      </c>
      <c r="E789" s="46">
        <v>4.0</v>
      </c>
      <c r="F789" s="46">
        <v>200.0</v>
      </c>
      <c r="G789" s="46">
        <v>0.0</v>
      </c>
      <c r="H789" s="46">
        <v>0.0</v>
      </c>
      <c r="I789" s="46">
        <v>18.0</v>
      </c>
      <c r="J789" s="3"/>
      <c r="K789" s="56"/>
    </row>
    <row r="790" ht="32.25" customHeight="1">
      <c r="A790" s="55" t="s">
        <v>55</v>
      </c>
      <c r="B790" s="46" t="s">
        <v>7212</v>
      </c>
      <c r="C790" s="55" t="s">
        <v>7218</v>
      </c>
      <c r="D790" s="46">
        <v>32.0</v>
      </c>
      <c r="E790" s="46">
        <v>4.0</v>
      </c>
      <c r="F790" s="46">
        <v>155.0</v>
      </c>
      <c r="G790" s="46">
        <v>0.0</v>
      </c>
      <c r="H790" s="46">
        <v>0.0</v>
      </c>
      <c r="I790" s="46">
        <v>10.0</v>
      </c>
      <c r="J790" s="3"/>
      <c r="K790" s="56"/>
    </row>
    <row r="791" ht="32.25" customHeight="1">
      <c r="A791" s="55" t="s">
        <v>55</v>
      </c>
      <c r="B791" s="46" t="s">
        <v>7212</v>
      </c>
      <c r="C791" s="55" t="s">
        <v>7222</v>
      </c>
      <c r="D791" s="46">
        <v>0.0</v>
      </c>
      <c r="E791" s="46">
        <v>0.0</v>
      </c>
      <c r="F791" s="46">
        <v>70.0</v>
      </c>
      <c r="G791" s="46">
        <v>0.0</v>
      </c>
      <c r="H791" s="46">
        <v>0.0</v>
      </c>
      <c r="I791" s="46">
        <v>0.0</v>
      </c>
      <c r="J791" s="3"/>
      <c r="K791" s="56"/>
    </row>
    <row r="792" ht="32.25" customHeight="1">
      <c r="A792" s="55" t="s">
        <v>55</v>
      </c>
      <c r="B792" s="46" t="s">
        <v>7226</v>
      </c>
      <c r="C792" s="55" t="s">
        <v>7227</v>
      </c>
      <c r="D792" s="46">
        <v>0.0</v>
      </c>
      <c r="E792" s="46">
        <v>0.0</v>
      </c>
      <c r="F792" s="46">
        <v>285.0</v>
      </c>
      <c r="G792" s="46">
        <v>0.0</v>
      </c>
      <c r="H792" s="46">
        <v>0.0</v>
      </c>
      <c r="I792" s="46">
        <v>0.0</v>
      </c>
      <c r="J792" s="3"/>
      <c r="K792" s="56"/>
    </row>
    <row r="793" ht="32.25" customHeight="1">
      <c r="A793" s="55" t="s">
        <v>55</v>
      </c>
      <c r="B793" s="46" t="s">
        <v>7226</v>
      </c>
      <c r="C793" s="46" t="s">
        <v>7231</v>
      </c>
      <c r="D793" s="46">
        <v>0.0</v>
      </c>
      <c r="E793" s="46">
        <v>6.0</v>
      </c>
      <c r="F793" s="46">
        <v>162.0</v>
      </c>
      <c r="G793" s="46">
        <v>0.0</v>
      </c>
      <c r="H793" s="46">
        <v>0.0</v>
      </c>
      <c r="I793" s="46">
        <v>46.0</v>
      </c>
      <c r="J793" s="3"/>
      <c r="K793" s="56"/>
    </row>
    <row r="794" ht="32.25" customHeight="1">
      <c r="A794" s="55" t="s">
        <v>55</v>
      </c>
      <c r="B794" s="46" t="s">
        <v>7226</v>
      </c>
      <c r="C794" s="55" t="s">
        <v>7233</v>
      </c>
      <c r="D794" s="46">
        <v>96.0</v>
      </c>
      <c r="E794" s="46">
        <v>22.0</v>
      </c>
      <c r="F794" s="46">
        <v>12.0</v>
      </c>
      <c r="G794" s="46">
        <v>0.0</v>
      </c>
      <c r="H794" s="46">
        <v>0.0</v>
      </c>
      <c r="I794" s="46">
        <v>63.0</v>
      </c>
      <c r="J794" s="3"/>
      <c r="K794" s="56"/>
    </row>
    <row r="795" ht="32.25" customHeight="1">
      <c r="A795" s="55" t="s">
        <v>55</v>
      </c>
      <c r="B795" s="46" t="s">
        <v>7236</v>
      </c>
      <c r="C795" s="55" t="s">
        <v>7237</v>
      </c>
      <c r="D795" s="46">
        <v>1.0</v>
      </c>
      <c r="E795" s="46">
        <v>10.0</v>
      </c>
      <c r="F795" s="46">
        <v>167.0</v>
      </c>
      <c r="G795" s="46">
        <v>0.0</v>
      </c>
      <c r="H795" s="46">
        <v>1.0</v>
      </c>
      <c r="I795" s="46">
        <v>31.0</v>
      </c>
      <c r="J795" s="3"/>
      <c r="K795" s="56"/>
    </row>
    <row r="796" ht="32.25" customHeight="1">
      <c r="A796" s="55" t="s">
        <v>55</v>
      </c>
      <c r="B796" s="46" t="s">
        <v>7236</v>
      </c>
      <c r="C796" s="46" t="s">
        <v>7239</v>
      </c>
      <c r="D796" s="46">
        <v>0.0</v>
      </c>
      <c r="E796" s="46">
        <v>0.0</v>
      </c>
      <c r="F796" s="46">
        <v>181.0</v>
      </c>
      <c r="G796" s="46">
        <v>0.0</v>
      </c>
      <c r="H796" s="46">
        <v>0.0</v>
      </c>
      <c r="I796" s="46">
        <v>0.0</v>
      </c>
      <c r="J796" s="3"/>
      <c r="K796" s="56"/>
    </row>
    <row r="797" ht="32.25" customHeight="1">
      <c r="A797" s="55" t="s">
        <v>55</v>
      </c>
      <c r="B797" s="46" t="s">
        <v>7236</v>
      </c>
      <c r="C797" s="55" t="s">
        <v>7242</v>
      </c>
      <c r="D797" s="46">
        <v>4.0</v>
      </c>
      <c r="E797" s="46">
        <v>0.0</v>
      </c>
      <c r="F797" s="46">
        <v>66.0</v>
      </c>
      <c r="G797" s="46">
        <v>0.0</v>
      </c>
      <c r="H797" s="46">
        <v>0.0</v>
      </c>
      <c r="I797" s="46">
        <v>1.0</v>
      </c>
      <c r="J797" s="3"/>
      <c r="K797" s="56"/>
    </row>
    <row r="798" ht="32.25" customHeight="1">
      <c r="A798" s="55" t="s">
        <v>55</v>
      </c>
      <c r="B798" s="46" t="s">
        <v>7244</v>
      </c>
      <c r="C798" s="55" t="s">
        <v>7245</v>
      </c>
      <c r="D798" s="46">
        <v>12.0</v>
      </c>
      <c r="E798" s="46">
        <v>64.0</v>
      </c>
      <c r="F798" s="46">
        <v>35.0</v>
      </c>
      <c r="G798" s="46">
        <v>1.0</v>
      </c>
      <c r="H798" s="46">
        <v>0.0</v>
      </c>
      <c r="I798" s="46">
        <v>4.0</v>
      </c>
      <c r="J798" s="3"/>
      <c r="K798" s="56"/>
    </row>
    <row r="799" ht="32.25" customHeight="1">
      <c r="A799" s="55" t="s">
        <v>55</v>
      </c>
      <c r="B799" s="46" t="s">
        <v>7244</v>
      </c>
      <c r="C799" s="55" t="s">
        <v>7247</v>
      </c>
      <c r="D799" s="46">
        <v>0.0</v>
      </c>
      <c r="E799" s="46">
        <v>1.0</v>
      </c>
      <c r="F799" s="46">
        <v>101.0</v>
      </c>
      <c r="G799" s="46">
        <v>2.0</v>
      </c>
      <c r="H799" s="46">
        <v>0.0</v>
      </c>
      <c r="I799" s="46">
        <v>10.0</v>
      </c>
      <c r="J799" s="3"/>
      <c r="K799" s="56"/>
    </row>
    <row r="800" ht="32.25" customHeight="1">
      <c r="A800" s="55" t="s">
        <v>55</v>
      </c>
      <c r="B800" s="46" t="s">
        <v>7244</v>
      </c>
      <c r="C800" s="55" t="s">
        <v>7250</v>
      </c>
      <c r="D800" s="46">
        <v>0.0</v>
      </c>
      <c r="E800" s="46">
        <v>0.0</v>
      </c>
      <c r="F800" s="46">
        <v>87.0</v>
      </c>
      <c r="G800" s="46">
        <v>0.0</v>
      </c>
      <c r="H800" s="46">
        <v>0.0</v>
      </c>
      <c r="I800" s="46">
        <v>10.0</v>
      </c>
      <c r="J800" s="3"/>
      <c r="K800" s="56"/>
    </row>
    <row r="801" ht="32.25" customHeight="1">
      <c r="A801" s="55" t="s">
        <v>55</v>
      </c>
      <c r="B801" s="46" t="s">
        <v>7244</v>
      </c>
      <c r="C801" s="55" t="s">
        <v>7251</v>
      </c>
      <c r="D801" s="46">
        <v>0.0</v>
      </c>
      <c r="E801" s="46">
        <v>0.0</v>
      </c>
      <c r="F801" s="46">
        <v>86.0</v>
      </c>
      <c r="G801" s="46">
        <v>0.0</v>
      </c>
      <c r="H801" s="46">
        <v>0.0</v>
      </c>
      <c r="I801" s="46">
        <v>0.0</v>
      </c>
      <c r="J801" s="3"/>
      <c r="K801" s="56"/>
    </row>
    <row r="802" ht="32.25" customHeight="1">
      <c r="A802" s="55" t="s">
        <v>55</v>
      </c>
      <c r="B802" s="46" t="s">
        <v>7253</v>
      </c>
      <c r="C802" s="55" t="s">
        <v>7254</v>
      </c>
      <c r="D802" s="46">
        <v>124.0</v>
      </c>
      <c r="E802" s="46">
        <v>29.0</v>
      </c>
      <c r="F802" s="46">
        <v>271.0</v>
      </c>
      <c r="G802" s="46">
        <v>0.0</v>
      </c>
      <c r="H802" s="46">
        <v>0.0</v>
      </c>
      <c r="I802" s="46">
        <v>96.0</v>
      </c>
      <c r="J802" s="3"/>
      <c r="K802" s="56"/>
    </row>
    <row r="803" ht="32.25" customHeight="1">
      <c r="A803" s="55" t="s">
        <v>55</v>
      </c>
      <c r="B803" s="46" t="s">
        <v>7253</v>
      </c>
      <c r="C803" s="55" t="s">
        <v>7257</v>
      </c>
      <c r="D803" s="46">
        <v>36.0</v>
      </c>
      <c r="E803" s="46">
        <v>3.0</v>
      </c>
      <c r="F803" s="46">
        <v>78.0</v>
      </c>
      <c r="G803" s="46">
        <v>0.0</v>
      </c>
      <c r="H803" s="46">
        <v>0.0</v>
      </c>
      <c r="I803" s="46">
        <v>79.0</v>
      </c>
      <c r="J803" s="3"/>
      <c r="K803" s="56"/>
    </row>
    <row r="804" ht="32.25" customHeight="1">
      <c r="A804" s="55" t="s">
        <v>55</v>
      </c>
      <c r="B804" s="46" t="s">
        <v>7260</v>
      </c>
      <c r="C804" s="55" t="s">
        <v>7261</v>
      </c>
      <c r="D804" s="46">
        <v>65.0</v>
      </c>
      <c r="E804" s="46">
        <v>9.0</v>
      </c>
      <c r="F804" s="46">
        <v>74.0</v>
      </c>
      <c r="G804" s="46">
        <v>2.0</v>
      </c>
      <c r="H804" s="46">
        <v>0.0</v>
      </c>
      <c r="I804" s="46">
        <v>103.0</v>
      </c>
      <c r="J804" s="3"/>
      <c r="K804" s="56"/>
    </row>
    <row r="805" ht="32.25" customHeight="1">
      <c r="A805" s="55" t="s">
        <v>55</v>
      </c>
      <c r="B805" s="46" t="s">
        <v>7260</v>
      </c>
      <c r="C805" s="46" t="s">
        <v>7263</v>
      </c>
      <c r="D805" s="46">
        <v>0.0</v>
      </c>
      <c r="E805" s="46">
        <v>0.0</v>
      </c>
      <c r="F805" s="46">
        <v>210.0</v>
      </c>
      <c r="G805" s="46">
        <v>0.0</v>
      </c>
      <c r="H805" s="46">
        <v>0.0</v>
      </c>
      <c r="I805" s="46">
        <v>0.0</v>
      </c>
      <c r="J805" s="3"/>
      <c r="K805" s="56"/>
    </row>
    <row r="806" ht="32.25" customHeight="1">
      <c r="A806" s="55" t="s">
        <v>55</v>
      </c>
      <c r="B806" s="46" t="s">
        <v>7260</v>
      </c>
      <c r="C806" s="55" t="s">
        <v>7266</v>
      </c>
      <c r="D806" s="46">
        <v>0.0</v>
      </c>
      <c r="E806" s="46">
        <v>0.0</v>
      </c>
      <c r="F806" s="46">
        <v>153.0</v>
      </c>
      <c r="G806" s="46">
        <v>0.0</v>
      </c>
      <c r="H806" s="46">
        <v>0.0</v>
      </c>
      <c r="I806" s="46">
        <v>0.0</v>
      </c>
      <c r="J806" s="3"/>
      <c r="K806" s="56"/>
    </row>
    <row r="807" ht="32.25" customHeight="1">
      <c r="A807" s="55" t="s">
        <v>55</v>
      </c>
      <c r="B807" s="46" t="s">
        <v>7271</v>
      </c>
      <c r="C807" s="55" t="s">
        <v>7272</v>
      </c>
      <c r="D807" s="46">
        <v>49.0</v>
      </c>
      <c r="E807" s="46">
        <v>0.0</v>
      </c>
      <c r="F807" s="46">
        <v>112.0</v>
      </c>
      <c r="G807" s="46">
        <v>2.0</v>
      </c>
      <c r="H807" s="46">
        <v>0.0</v>
      </c>
      <c r="I807" s="46">
        <v>62.0</v>
      </c>
      <c r="J807" s="3"/>
      <c r="K807" s="56"/>
    </row>
    <row r="808" ht="32.25" customHeight="1">
      <c r="A808" s="55" t="s">
        <v>55</v>
      </c>
      <c r="B808" s="46" t="s">
        <v>7271</v>
      </c>
      <c r="C808" s="55" t="s">
        <v>7275</v>
      </c>
      <c r="D808" s="46">
        <v>0.0</v>
      </c>
      <c r="E808" s="46">
        <v>0.0</v>
      </c>
      <c r="F808" s="46">
        <v>81.0</v>
      </c>
      <c r="G808" s="46">
        <v>0.0</v>
      </c>
      <c r="H808" s="46">
        <v>0.0</v>
      </c>
      <c r="I808" s="46">
        <v>0.0</v>
      </c>
      <c r="J808" s="3"/>
      <c r="K808" s="56"/>
    </row>
    <row r="809" ht="32.25" customHeight="1">
      <c r="A809" s="55" t="s">
        <v>55</v>
      </c>
      <c r="B809" s="46" t="s">
        <v>7271</v>
      </c>
      <c r="C809" s="55" t="s">
        <v>7277</v>
      </c>
      <c r="D809" s="46">
        <v>0.0</v>
      </c>
      <c r="E809" s="46">
        <v>0.0</v>
      </c>
      <c r="F809" s="46">
        <v>65.0</v>
      </c>
      <c r="G809" s="46">
        <v>0.0</v>
      </c>
      <c r="H809" s="46">
        <v>0.0</v>
      </c>
      <c r="I809" s="46">
        <v>0.0</v>
      </c>
      <c r="J809" s="3"/>
      <c r="K809" s="56"/>
    </row>
    <row r="810" ht="32.25" customHeight="1">
      <c r="A810" s="55" t="s">
        <v>55</v>
      </c>
      <c r="B810" s="46" t="s">
        <v>7271</v>
      </c>
      <c r="C810" s="55" t="s">
        <v>7280</v>
      </c>
      <c r="D810" s="46">
        <v>0.0</v>
      </c>
      <c r="E810" s="46">
        <v>0.0</v>
      </c>
      <c r="F810" s="46">
        <v>41.0</v>
      </c>
      <c r="G810" s="46">
        <v>0.0</v>
      </c>
      <c r="H810" s="46">
        <v>0.0</v>
      </c>
      <c r="I810" s="46">
        <v>0.0</v>
      </c>
      <c r="J810" s="3"/>
      <c r="K810" s="56"/>
    </row>
    <row r="811" ht="32.25" customHeight="1">
      <c r="A811" s="55" t="s">
        <v>55</v>
      </c>
      <c r="B811" s="46" t="s">
        <v>7271</v>
      </c>
      <c r="C811" s="55" t="s">
        <v>7283</v>
      </c>
      <c r="D811" s="46">
        <v>0.0</v>
      </c>
      <c r="E811" s="46">
        <v>0.0</v>
      </c>
      <c r="F811" s="46">
        <v>39.0</v>
      </c>
      <c r="G811" s="46">
        <v>0.0</v>
      </c>
      <c r="H811" s="46">
        <v>0.0</v>
      </c>
      <c r="I811" s="46">
        <v>0.0</v>
      </c>
      <c r="J811" s="3"/>
      <c r="K811" s="56"/>
    </row>
    <row r="812" ht="32.25" customHeight="1">
      <c r="A812" s="55" t="s">
        <v>55</v>
      </c>
      <c r="B812" s="46" t="s">
        <v>7271</v>
      </c>
      <c r="C812" s="55" t="s">
        <v>7285</v>
      </c>
      <c r="D812" s="46">
        <v>0.0</v>
      </c>
      <c r="E812" s="46">
        <v>0.0</v>
      </c>
      <c r="F812" s="46">
        <v>22.0</v>
      </c>
      <c r="G812" s="46">
        <v>0.0</v>
      </c>
      <c r="H812" s="46">
        <v>0.0</v>
      </c>
      <c r="I812" s="46">
        <v>0.0</v>
      </c>
      <c r="J812" s="3"/>
      <c r="K812" s="56"/>
    </row>
    <row r="813" ht="32.25" customHeight="1">
      <c r="A813" s="55" t="s">
        <v>55</v>
      </c>
      <c r="B813" s="46" t="s">
        <v>7271</v>
      </c>
      <c r="C813" s="55" t="s">
        <v>7287</v>
      </c>
      <c r="D813" s="46">
        <v>0.0</v>
      </c>
      <c r="E813" s="46">
        <v>0.0</v>
      </c>
      <c r="F813" s="46">
        <v>8.0</v>
      </c>
      <c r="G813" s="46">
        <v>0.0</v>
      </c>
      <c r="H813" s="46">
        <v>0.0</v>
      </c>
      <c r="I813" s="46">
        <v>0.0</v>
      </c>
      <c r="J813" s="3"/>
      <c r="K813" s="56"/>
    </row>
    <row r="814" ht="32.25" customHeight="1">
      <c r="A814" s="55" t="s">
        <v>55</v>
      </c>
      <c r="B814" s="46" t="s">
        <v>7271</v>
      </c>
      <c r="C814" s="55" t="s">
        <v>7290</v>
      </c>
      <c r="D814" s="46">
        <v>0.0</v>
      </c>
      <c r="E814" s="46">
        <v>0.0</v>
      </c>
      <c r="F814" s="46">
        <v>7.0</v>
      </c>
      <c r="G814" s="46">
        <v>0.0</v>
      </c>
      <c r="H814" s="46">
        <v>0.0</v>
      </c>
      <c r="I814" s="46">
        <v>0.0</v>
      </c>
      <c r="J814" s="3"/>
      <c r="K814" s="56"/>
    </row>
    <row r="815" ht="32.25" customHeight="1">
      <c r="A815" s="55" t="s">
        <v>55</v>
      </c>
      <c r="B815" s="46" t="s">
        <v>7271</v>
      </c>
      <c r="C815" s="55" t="s">
        <v>7293</v>
      </c>
      <c r="D815" s="46">
        <v>0.0</v>
      </c>
      <c r="E815" s="46">
        <v>0.0</v>
      </c>
      <c r="F815" s="46">
        <v>1.0</v>
      </c>
      <c r="G815" s="46">
        <v>0.0</v>
      </c>
      <c r="H815" s="46">
        <v>0.0</v>
      </c>
      <c r="I815" s="46">
        <v>0.0</v>
      </c>
      <c r="J815" s="3"/>
      <c r="K815" s="56"/>
    </row>
    <row r="816" ht="32.25" customHeight="1">
      <c r="A816" s="55" t="s">
        <v>55</v>
      </c>
      <c r="B816" s="46" t="s">
        <v>7296</v>
      </c>
      <c r="C816" s="46" t="s">
        <v>7298</v>
      </c>
      <c r="D816" s="46">
        <v>39.0</v>
      </c>
      <c r="E816" s="46">
        <v>1.0</v>
      </c>
      <c r="F816" s="46">
        <v>232.0</v>
      </c>
      <c r="G816" s="46">
        <v>0.0</v>
      </c>
      <c r="H816" s="46">
        <v>1.0</v>
      </c>
      <c r="I816" s="46">
        <v>82.0</v>
      </c>
      <c r="J816" s="3"/>
      <c r="K816" s="56"/>
    </row>
    <row r="817" ht="32.25" customHeight="1">
      <c r="A817" s="55" t="s">
        <v>55</v>
      </c>
      <c r="B817" s="46" t="s">
        <v>7296</v>
      </c>
      <c r="C817" s="55" t="s">
        <v>7300</v>
      </c>
      <c r="D817" s="46">
        <v>0.0</v>
      </c>
      <c r="E817" s="46">
        <v>0.0</v>
      </c>
      <c r="F817" s="46">
        <v>152.0</v>
      </c>
      <c r="G817" s="46">
        <v>0.0</v>
      </c>
      <c r="H817" s="46">
        <v>0.0</v>
      </c>
      <c r="I817" s="46">
        <v>0.0</v>
      </c>
      <c r="J817" s="3"/>
      <c r="K817" s="56"/>
    </row>
    <row r="818" ht="32.25" customHeight="1">
      <c r="A818" s="55" t="s">
        <v>55</v>
      </c>
      <c r="B818" s="46" t="s">
        <v>7296</v>
      </c>
      <c r="C818" s="55" t="s">
        <v>7303</v>
      </c>
      <c r="D818" s="46">
        <v>0.0</v>
      </c>
      <c r="E818" s="46">
        <v>0.0</v>
      </c>
      <c r="F818" s="46">
        <v>126.0</v>
      </c>
      <c r="G818" s="46">
        <v>0.0</v>
      </c>
      <c r="H818" s="46">
        <v>0.0</v>
      </c>
      <c r="I818" s="46">
        <v>0.0</v>
      </c>
      <c r="J818" s="3"/>
      <c r="K818" s="56"/>
    </row>
    <row r="819" ht="32.25" customHeight="1">
      <c r="A819" s="55" t="s">
        <v>55</v>
      </c>
      <c r="B819" s="46" t="s">
        <v>7296</v>
      </c>
      <c r="C819" s="55" t="s">
        <v>7306</v>
      </c>
      <c r="D819" s="46">
        <v>0.0</v>
      </c>
      <c r="E819" s="46">
        <v>0.0</v>
      </c>
      <c r="F819" s="46">
        <v>85.0</v>
      </c>
      <c r="G819" s="46">
        <v>0.0</v>
      </c>
      <c r="H819" s="46">
        <v>0.0</v>
      </c>
      <c r="I819" s="46">
        <v>0.0</v>
      </c>
      <c r="J819" s="3"/>
      <c r="K819" s="56"/>
    </row>
    <row r="820" ht="32.25" customHeight="1">
      <c r="A820" s="55" t="s">
        <v>55</v>
      </c>
      <c r="B820" s="46" t="s">
        <v>7296</v>
      </c>
      <c r="C820" s="55" t="s">
        <v>7309</v>
      </c>
      <c r="D820" s="46">
        <v>0.0</v>
      </c>
      <c r="E820" s="46">
        <v>0.0</v>
      </c>
      <c r="F820" s="46">
        <v>63.0</v>
      </c>
      <c r="G820" s="46">
        <v>0.0</v>
      </c>
      <c r="H820" s="46">
        <v>0.0</v>
      </c>
      <c r="I820" s="46">
        <v>0.0</v>
      </c>
      <c r="J820" s="3"/>
      <c r="K820" s="56"/>
    </row>
    <row r="821" ht="32.25" customHeight="1">
      <c r="A821" s="55" t="s">
        <v>55</v>
      </c>
      <c r="B821" s="46" t="s">
        <v>7313</v>
      </c>
      <c r="C821" s="46" t="s">
        <v>7314</v>
      </c>
      <c r="D821" s="46">
        <v>29.0</v>
      </c>
      <c r="E821" s="46">
        <v>0.0</v>
      </c>
      <c r="F821" s="46">
        <v>230.0</v>
      </c>
      <c r="G821" s="46">
        <v>0.0</v>
      </c>
      <c r="H821" s="46">
        <v>0.0</v>
      </c>
      <c r="I821" s="46">
        <v>31.0</v>
      </c>
      <c r="J821" s="3"/>
      <c r="K821" s="56"/>
    </row>
    <row r="822" ht="32.25" customHeight="1">
      <c r="A822" s="55" t="s">
        <v>55</v>
      </c>
      <c r="B822" s="46" t="s">
        <v>7313</v>
      </c>
      <c r="C822" s="46" t="s">
        <v>7318</v>
      </c>
      <c r="D822" s="46">
        <v>28.0</v>
      </c>
      <c r="E822" s="46">
        <v>1.0</v>
      </c>
      <c r="F822" s="46">
        <v>98.0</v>
      </c>
      <c r="G822" s="46">
        <v>2.0</v>
      </c>
      <c r="H822" s="46">
        <v>1.0</v>
      </c>
      <c r="I822" s="46">
        <v>32.0</v>
      </c>
      <c r="J822" s="3"/>
      <c r="K822" s="56"/>
    </row>
    <row r="823" ht="32.25" customHeight="1">
      <c r="A823" s="55" t="s">
        <v>55</v>
      </c>
      <c r="B823" s="46" t="s">
        <v>7320</v>
      </c>
      <c r="C823" s="55" t="s">
        <v>7321</v>
      </c>
      <c r="D823" s="46">
        <v>0.0</v>
      </c>
      <c r="E823" s="46">
        <v>0.0</v>
      </c>
      <c r="F823" s="46">
        <v>140.0</v>
      </c>
      <c r="G823" s="46">
        <v>0.0</v>
      </c>
      <c r="H823" s="46">
        <v>0.0</v>
      </c>
      <c r="I823" s="46">
        <v>0.0</v>
      </c>
      <c r="J823" s="3"/>
      <c r="K823" s="56"/>
    </row>
    <row r="824" ht="32.25" customHeight="1">
      <c r="A824" s="55" t="s">
        <v>55</v>
      </c>
      <c r="B824" s="46" t="s">
        <v>7320</v>
      </c>
      <c r="C824" s="55" t="s">
        <v>7323</v>
      </c>
      <c r="D824" s="46">
        <v>36.0</v>
      </c>
      <c r="E824" s="46">
        <v>0.0</v>
      </c>
      <c r="F824" s="46">
        <v>62.0</v>
      </c>
      <c r="G824" s="46">
        <v>21.0</v>
      </c>
      <c r="H824" s="46">
        <v>1.0</v>
      </c>
      <c r="I824" s="46">
        <v>2.0</v>
      </c>
      <c r="J824" s="3"/>
      <c r="K824" s="56"/>
    </row>
    <row r="825" ht="32.25" customHeight="1">
      <c r="A825" s="55" t="s">
        <v>55</v>
      </c>
      <c r="B825" s="46" t="s">
        <v>7320</v>
      </c>
      <c r="C825" s="55" t="s">
        <v>7328</v>
      </c>
      <c r="D825" s="46">
        <v>4.0</v>
      </c>
      <c r="E825" s="46">
        <v>1.0</v>
      </c>
      <c r="F825" s="46">
        <v>108.0</v>
      </c>
      <c r="G825" s="46">
        <v>1.0</v>
      </c>
      <c r="H825" s="46">
        <v>0.0</v>
      </c>
      <c r="I825" s="46">
        <v>13.0</v>
      </c>
      <c r="J825" s="3"/>
      <c r="K825" s="56"/>
    </row>
    <row r="826" ht="32.25" customHeight="1">
      <c r="A826" s="55" t="s">
        <v>55</v>
      </c>
      <c r="B826" s="46" t="s">
        <v>7320</v>
      </c>
      <c r="C826" s="55" t="s">
        <v>7331</v>
      </c>
      <c r="D826" s="46">
        <v>0.0</v>
      </c>
      <c r="E826" s="46">
        <v>0.0</v>
      </c>
      <c r="F826" s="46">
        <v>96.0</v>
      </c>
      <c r="G826" s="46">
        <v>0.0</v>
      </c>
      <c r="H826" s="46">
        <v>0.0</v>
      </c>
      <c r="I826" s="46">
        <v>0.0</v>
      </c>
      <c r="J826" s="3"/>
      <c r="K826" s="56"/>
    </row>
    <row r="827" ht="32.25" customHeight="1">
      <c r="A827" s="55" t="s">
        <v>55</v>
      </c>
      <c r="B827" s="46" t="s">
        <v>7320</v>
      </c>
      <c r="C827" s="55" t="s">
        <v>7333</v>
      </c>
      <c r="D827" s="46">
        <v>0.0</v>
      </c>
      <c r="E827" s="46">
        <v>0.0</v>
      </c>
      <c r="F827" s="46">
        <v>93.0</v>
      </c>
      <c r="G827" s="46">
        <v>0.0</v>
      </c>
      <c r="H827" s="46">
        <v>0.0</v>
      </c>
      <c r="I827" s="46">
        <v>0.0</v>
      </c>
      <c r="J827" s="3"/>
      <c r="K827" s="56"/>
    </row>
    <row r="828" ht="32.25" customHeight="1">
      <c r="A828" s="55" t="s">
        <v>55</v>
      </c>
      <c r="B828" s="46" t="s">
        <v>7320</v>
      </c>
      <c r="C828" s="55" t="s">
        <v>7335</v>
      </c>
      <c r="D828" s="46">
        <v>0.0</v>
      </c>
      <c r="E828" s="46">
        <v>0.0</v>
      </c>
      <c r="F828" s="46">
        <v>89.0</v>
      </c>
      <c r="G828" s="46">
        <v>0.0</v>
      </c>
      <c r="H828" s="46">
        <v>0.0</v>
      </c>
      <c r="I828" s="46">
        <v>0.0</v>
      </c>
      <c r="J828" s="3"/>
      <c r="K828" s="56"/>
    </row>
    <row r="829" ht="32.25" customHeight="1">
      <c r="A829" s="55" t="s">
        <v>55</v>
      </c>
      <c r="B829" s="46" t="s">
        <v>7320</v>
      </c>
      <c r="C829" s="55" t="s">
        <v>7338</v>
      </c>
      <c r="D829" s="46">
        <v>0.0</v>
      </c>
      <c r="E829" s="46">
        <v>0.0</v>
      </c>
      <c r="F829" s="46">
        <v>75.0</v>
      </c>
      <c r="G829" s="46">
        <v>0.0</v>
      </c>
      <c r="H829" s="46">
        <v>0.0</v>
      </c>
      <c r="I829" s="46">
        <v>0.0</v>
      </c>
      <c r="J829" s="3"/>
      <c r="K829" s="56"/>
    </row>
    <row r="830" ht="32.25" customHeight="1">
      <c r="A830" s="55" t="s">
        <v>55</v>
      </c>
      <c r="B830" s="46" t="s">
        <v>7342</v>
      </c>
      <c r="C830" s="55" t="s">
        <v>7343</v>
      </c>
      <c r="D830" s="46">
        <v>2.0</v>
      </c>
      <c r="E830" s="46">
        <v>7.0</v>
      </c>
      <c r="F830" s="46">
        <v>200.0</v>
      </c>
      <c r="G830" s="46">
        <v>1.0</v>
      </c>
      <c r="H830" s="46">
        <v>0.0</v>
      </c>
      <c r="I830" s="46">
        <v>58.0</v>
      </c>
      <c r="J830" s="3"/>
      <c r="K830" s="56"/>
    </row>
    <row r="831" ht="32.25" customHeight="1">
      <c r="A831" s="55" t="s">
        <v>55</v>
      </c>
      <c r="B831" s="46" t="s">
        <v>7342</v>
      </c>
      <c r="C831" s="55" t="s">
        <v>7346</v>
      </c>
      <c r="D831" s="46">
        <v>0.0</v>
      </c>
      <c r="E831" s="46">
        <v>0.0</v>
      </c>
      <c r="F831" s="46">
        <v>198.0</v>
      </c>
      <c r="G831" s="46">
        <v>0.0</v>
      </c>
      <c r="H831" s="46">
        <v>0.0</v>
      </c>
      <c r="I831" s="46">
        <v>0.0</v>
      </c>
      <c r="J831" s="3"/>
      <c r="K831" s="56"/>
    </row>
    <row r="832" ht="32.25" customHeight="1">
      <c r="A832" s="55" t="s">
        <v>55</v>
      </c>
      <c r="B832" s="46" t="s">
        <v>7348</v>
      </c>
      <c r="C832" s="46" t="s">
        <v>7349</v>
      </c>
      <c r="D832" s="46">
        <v>0.0</v>
      </c>
      <c r="E832" s="46">
        <v>0.0</v>
      </c>
      <c r="F832" s="46">
        <v>284.0</v>
      </c>
      <c r="G832" s="46">
        <v>0.0</v>
      </c>
      <c r="H832" s="46">
        <v>0.0</v>
      </c>
      <c r="I832" s="46">
        <v>0.0</v>
      </c>
      <c r="J832" s="3"/>
      <c r="K832" s="56"/>
    </row>
    <row r="833" ht="32.25" customHeight="1">
      <c r="A833" s="55" t="s">
        <v>55</v>
      </c>
      <c r="B833" s="46" t="s">
        <v>7348</v>
      </c>
      <c r="C833" s="55" t="s">
        <v>7353</v>
      </c>
      <c r="D833" s="46">
        <v>14.0</v>
      </c>
      <c r="E833" s="46">
        <v>3.0</v>
      </c>
      <c r="F833" s="46">
        <v>115.0</v>
      </c>
      <c r="G833" s="46">
        <v>0.0</v>
      </c>
      <c r="H833" s="46">
        <v>0.0</v>
      </c>
      <c r="I833" s="46">
        <v>145.0</v>
      </c>
      <c r="J833" s="3"/>
      <c r="K833" s="56"/>
    </row>
    <row r="834" ht="32.25" customHeight="1">
      <c r="A834" s="55" t="s">
        <v>55</v>
      </c>
      <c r="B834" s="46" t="s">
        <v>7348</v>
      </c>
      <c r="C834" s="55" t="s">
        <v>7356</v>
      </c>
      <c r="D834" s="46">
        <v>0.0</v>
      </c>
      <c r="E834" s="46">
        <v>0.0</v>
      </c>
      <c r="F834" s="46">
        <v>175.0</v>
      </c>
      <c r="G834" s="46">
        <v>0.0</v>
      </c>
      <c r="H834" s="46">
        <v>0.0</v>
      </c>
      <c r="I834" s="46">
        <v>9.0</v>
      </c>
      <c r="J834" s="3"/>
      <c r="K834" s="56"/>
    </row>
    <row r="835" ht="32.25" customHeight="1">
      <c r="A835" s="55" t="s">
        <v>55</v>
      </c>
      <c r="B835" s="46" t="s">
        <v>7357</v>
      </c>
      <c r="C835" s="55" t="s">
        <v>7359</v>
      </c>
      <c r="D835" s="46">
        <v>19.0</v>
      </c>
      <c r="E835" s="46">
        <v>0.0</v>
      </c>
      <c r="F835" s="46">
        <v>91.0</v>
      </c>
      <c r="G835" s="46">
        <v>0.0</v>
      </c>
      <c r="H835" s="46">
        <v>0.0</v>
      </c>
      <c r="I835" s="46">
        <v>128.0</v>
      </c>
      <c r="J835" s="3"/>
      <c r="K835" s="56"/>
    </row>
    <row r="836" ht="32.25" customHeight="1">
      <c r="A836" s="55" t="s">
        <v>55</v>
      </c>
      <c r="B836" s="46" t="s">
        <v>7357</v>
      </c>
      <c r="C836" s="46" t="s">
        <v>7362</v>
      </c>
      <c r="D836" s="46">
        <v>0.0</v>
      </c>
      <c r="E836" s="46">
        <v>0.0</v>
      </c>
      <c r="F836" s="46">
        <v>108.0</v>
      </c>
      <c r="G836" s="46">
        <v>0.0</v>
      </c>
      <c r="H836" s="46">
        <v>0.0</v>
      </c>
      <c r="I836" s="46">
        <v>1.0</v>
      </c>
      <c r="J836" s="3"/>
      <c r="K836" s="56"/>
    </row>
    <row r="837" ht="32.25" customHeight="1">
      <c r="A837" s="55" t="s">
        <v>55</v>
      </c>
      <c r="B837" s="46" t="s">
        <v>7357</v>
      </c>
      <c r="C837" s="55" t="s">
        <v>7364</v>
      </c>
      <c r="D837" s="46">
        <v>0.0</v>
      </c>
      <c r="E837" s="46">
        <v>0.0</v>
      </c>
      <c r="F837" s="46">
        <v>29.0</v>
      </c>
      <c r="G837" s="46">
        <v>0.0</v>
      </c>
      <c r="H837" s="46">
        <v>0.0</v>
      </c>
      <c r="I837" s="46">
        <v>52.0</v>
      </c>
      <c r="J837" s="3"/>
      <c r="K837" s="56"/>
    </row>
    <row r="838" ht="32.25" customHeight="1">
      <c r="A838" s="55" t="s">
        <v>55</v>
      </c>
      <c r="B838" s="46" t="s">
        <v>7368</v>
      </c>
      <c r="C838" s="55" t="s">
        <v>7369</v>
      </c>
      <c r="D838" s="46">
        <v>0.0</v>
      </c>
      <c r="E838" s="46">
        <v>0.0</v>
      </c>
      <c r="F838" s="46">
        <v>455.0</v>
      </c>
      <c r="G838" s="46">
        <v>0.0</v>
      </c>
      <c r="H838" s="46">
        <v>0.0</v>
      </c>
      <c r="I838" s="46">
        <v>0.0</v>
      </c>
      <c r="J838" s="3"/>
      <c r="K838" s="56"/>
    </row>
    <row r="839" ht="32.25" customHeight="1">
      <c r="A839" s="55" t="s">
        <v>55</v>
      </c>
      <c r="B839" s="46" t="s">
        <v>7368</v>
      </c>
      <c r="C839" s="46" t="s">
        <v>7373</v>
      </c>
      <c r="D839" s="46">
        <v>8.0</v>
      </c>
      <c r="E839" s="46">
        <v>3.0</v>
      </c>
      <c r="F839" s="46">
        <v>188.0</v>
      </c>
      <c r="G839" s="46">
        <v>48.0</v>
      </c>
      <c r="H839" s="46">
        <v>0.0</v>
      </c>
      <c r="I839" s="46">
        <v>23.0</v>
      </c>
      <c r="J839" s="3"/>
      <c r="K839" s="56"/>
    </row>
    <row r="840" ht="32.25" customHeight="1">
      <c r="A840" s="55" t="s">
        <v>55</v>
      </c>
      <c r="B840" s="46" t="s">
        <v>7368</v>
      </c>
      <c r="C840" s="55" t="s">
        <v>7375</v>
      </c>
      <c r="D840" s="46">
        <v>0.0</v>
      </c>
      <c r="E840" s="46">
        <v>3.0</v>
      </c>
      <c r="F840" s="46">
        <v>75.0</v>
      </c>
      <c r="G840" s="46">
        <v>0.0</v>
      </c>
      <c r="H840" s="46">
        <v>0.0</v>
      </c>
      <c r="I840" s="46">
        <v>11.0</v>
      </c>
      <c r="J840" s="3"/>
      <c r="K840" s="56"/>
    </row>
    <row r="841" ht="32.25" customHeight="1">
      <c r="A841" s="55" t="s">
        <v>55</v>
      </c>
      <c r="B841" s="46" t="s">
        <v>7377</v>
      </c>
      <c r="C841" s="55" t="s">
        <v>7378</v>
      </c>
      <c r="D841" s="46">
        <v>0.0</v>
      </c>
      <c r="E841" s="46">
        <v>1.0</v>
      </c>
      <c r="F841" s="46">
        <v>313.0</v>
      </c>
      <c r="G841" s="46">
        <v>0.0</v>
      </c>
      <c r="H841" s="46">
        <v>0.0</v>
      </c>
      <c r="I841" s="46">
        <v>0.0</v>
      </c>
      <c r="J841" s="3"/>
      <c r="K841" s="56"/>
    </row>
    <row r="842" ht="32.25" customHeight="1">
      <c r="A842" s="55" t="s">
        <v>55</v>
      </c>
      <c r="B842" s="46" t="s">
        <v>7377</v>
      </c>
      <c r="C842" s="55" t="s">
        <v>7382</v>
      </c>
      <c r="D842" s="46">
        <v>47.0</v>
      </c>
      <c r="E842" s="46">
        <v>27.0</v>
      </c>
      <c r="F842" s="46">
        <v>153.0</v>
      </c>
      <c r="G842" s="46">
        <v>12.0</v>
      </c>
      <c r="H842" s="46">
        <v>0.0</v>
      </c>
      <c r="I842" s="46">
        <v>0.0</v>
      </c>
      <c r="J842" s="3"/>
      <c r="K842" s="56"/>
    </row>
    <row r="843" ht="32.25" customHeight="1">
      <c r="A843" s="55" t="s">
        <v>55</v>
      </c>
      <c r="B843" s="46" t="s">
        <v>7387</v>
      </c>
      <c r="C843" s="55" t="s">
        <v>7389</v>
      </c>
      <c r="D843" s="46">
        <v>0.0</v>
      </c>
      <c r="E843" s="46">
        <v>2.0</v>
      </c>
      <c r="F843" s="46">
        <v>276.0</v>
      </c>
      <c r="G843" s="46">
        <v>0.0</v>
      </c>
      <c r="H843" s="46">
        <v>0.0</v>
      </c>
      <c r="I843" s="46">
        <v>0.0</v>
      </c>
      <c r="J843" s="3"/>
      <c r="K843" s="56"/>
    </row>
    <row r="844" ht="32.25" customHeight="1">
      <c r="A844" s="55" t="s">
        <v>55</v>
      </c>
      <c r="B844" s="46" t="s">
        <v>7387</v>
      </c>
      <c r="C844" s="55" t="s">
        <v>7392</v>
      </c>
      <c r="D844" s="46">
        <v>106.0</v>
      </c>
      <c r="E844" s="46">
        <v>38.0</v>
      </c>
      <c r="F844" s="46">
        <v>100.0</v>
      </c>
      <c r="G844" s="46">
        <v>3.0</v>
      </c>
      <c r="H844" s="46">
        <v>0.0</v>
      </c>
      <c r="I844" s="46">
        <v>1.0</v>
      </c>
      <c r="J844" s="3"/>
      <c r="K844" s="56"/>
    </row>
    <row r="845" ht="32.25" customHeight="1">
      <c r="A845" s="55" t="s">
        <v>55</v>
      </c>
      <c r="B845" s="46" t="s">
        <v>7394</v>
      </c>
      <c r="C845" s="46" t="s">
        <v>7395</v>
      </c>
      <c r="D845" s="46">
        <v>45.0</v>
      </c>
      <c r="E845" s="46">
        <v>0.0</v>
      </c>
      <c r="F845" s="46">
        <v>258.0</v>
      </c>
      <c r="G845" s="46">
        <v>4.0</v>
      </c>
      <c r="H845" s="46">
        <v>0.0</v>
      </c>
      <c r="I845" s="46">
        <v>0.0</v>
      </c>
      <c r="J845" s="3"/>
      <c r="K845" s="56"/>
    </row>
    <row r="846" ht="32.25" customHeight="1">
      <c r="A846" s="55" t="s">
        <v>55</v>
      </c>
      <c r="B846" s="46" t="s">
        <v>7394</v>
      </c>
      <c r="C846" s="55" t="s">
        <v>7397</v>
      </c>
      <c r="D846" s="46">
        <v>0.0</v>
      </c>
      <c r="E846" s="46">
        <v>0.0</v>
      </c>
      <c r="F846" s="46">
        <v>143.0</v>
      </c>
      <c r="G846" s="46">
        <v>0.0</v>
      </c>
      <c r="H846" s="46">
        <v>0.0</v>
      </c>
      <c r="I846" s="46">
        <v>0.0</v>
      </c>
      <c r="J846" s="3"/>
      <c r="K846" s="56"/>
    </row>
    <row r="847" ht="32.25" customHeight="1">
      <c r="A847" s="55" t="s">
        <v>55</v>
      </c>
      <c r="B847" s="46" t="s">
        <v>7394</v>
      </c>
      <c r="C847" s="46" t="s">
        <v>7405</v>
      </c>
      <c r="D847" s="46">
        <v>3.0</v>
      </c>
      <c r="E847" s="46">
        <v>0.0</v>
      </c>
      <c r="F847" s="46">
        <v>65.0</v>
      </c>
      <c r="G847" s="46">
        <v>0.0</v>
      </c>
      <c r="H847" s="46">
        <v>0.0</v>
      </c>
      <c r="I847" s="46">
        <v>0.0</v>
      </c>
      <c r="J847" s="3"/>
      <c r="K847" s="56"/>
    </row>
    <row r="848" ht="32.25" customHeight="1">
      <c r="A848" s="55" t="s">
        <v>55</v>
      </c>
      <c r="B848" s="46" t="s">
        <v>7409</v>
      </c>
      <c r="C848" s="46" t="s">
        <v>7410</v>
      </c>
      <c r="D848" s="46">
        <v>24.0</v>
      </c>
      <c r="E848" s="46">
        <v>0.0</v>
      </c>
      <c r="F848" s="46">
        <v>21.0</v>
      </c>
      <c r="G848" s="46">
        <v>0.0</v>
      </c>
      <c r="H848" s="46">
        <v>0.0</v>
      </c>
      <c r="I848" s="46">
        <v>127.0</v>
      </c>
      <c r="J848" s="3"/>
      <c r="K848" s="56"/>
    </row>
    <row r="849" ht="32.25" customHeight="1">
      <c r="A849" s="55" t="s">
        <v>55</v>
      </c>
      <c r="B849" s="46" t="s">
        <v>7409</v>
      </c>
      <c r="C849" s="46" t="s">
        <v>7412</v>
      </c>
      <c r="D849" s="46">
        <v>2.0</v>
      </c>
      <c r="E849" s="46">
        <v>0.0</v>
      </c>
      <c r="F849" s="46">
        <v>109.0</v>
      </c>
      <c r="G849" s="46">
        <v>0.0</v>
      </c>
      <c r="H849" s="46">
        <v>0.0</v>
      </c>
      <c r="I849" s="46">
        <v>39.0</v>
      </c>
      <c r="J849" s="3"/>
      <c r="K849" s="56"/>
    </row>
    <row r="850" ht="32.25" customHeight="1">
      <c r="A850" s="55" t="s">
        <v>55</v>
      </c>
      <c r="B850" s="46" t="s">
        <v>7409</v>
      </c>
      <c r="C850" s="55" t="s">
        <v>7414</v>
      </c>
      <c r="D850" s="46">
        <v>0.0</v>
      </c>
      <c r="E850" s="46">
        <v>0.0</v>
      </c>
      <c r="F850" s="46">
        <v>132.0</v>
      </c>
      <c r="G850" s="46">
        <v>0.0</v>
      </c>
      <c r="H850" s="46">
        <v>0.0</v>
      </c>
      <c r="I850" s="46">
        <v>12.0</v>
      </c>
      <c r="J850" s="3"/>
      <c r="K850" s="56"/>
    </row>
    <row r="851" ht="32.25" customHeight="1">
      <c r="A851" s="55" t="s">
        <v>55</v>
      </c>
      <c r="B851" s="46" t="s">
        <v>7417</v>
      </c>
      <c r="C851" s="46" t="s">
        <v>7418</v>
      </c>
      <c r="D851" s="46">
        <v>48.0</v>
      </c>
      <c r="E851" s="46">
        <v>8.0</v>
      </c>
      <c r="F851" s="46">
        <v>236.0</v>
      </c>
      <c r="G851" s="46">
        <v>0.0</v>
      </c>
      <c r="H851" s="46">
        <v>0.0</v>
      </c>
      <c r="I851" s="46">
        <v>43.0</v>
      </c>
      <c r="J851" s="3"/>
      <c r="K851" s="56"/>
    </row>
    <row r="852" ht="32.25" customHeight="1">
      <c r="A852" s="55" t="s">
        <v>55</v>
      </c>
      <c r="B852" s="46" t="s">
        <v>7417</v>
      </c>
      <c r="C852" s="46" t="s">
        <v>7422</v>
      </c>
      <c r="D852" s="46">
        <v>56.0</v>
      </c>
      <c r="E852" s="46">
        <v>3.0</v>
      </c>
      <c r="F852" s="46">
        <v>211.0</v>
      </c>
      <c r="G852" s="46">
        <v>0.0</v>
      </c>
      <c r="H852" s="46">
        <v>0.0</v>
      </c>
      <c r="I852" s="46">
        <v>0.0</v>
      </c>
      <c r="J852" s="3"/>
      <c r="K852" s="56"/>
    </row>
    <row r="853" ht="32.25" customHeight="1">
      <c r="A853" s="55" t="s">
        <v>55</v>
      </c>
      <c r="B853" s="46" t="s">
        <v>7417</v>
      </c>
      <c r="C853" s="46" t="s">
        <v>7424</v>
      </c>
      <c r="D853" s="46">
        <v>9.0</v>
      </c>
      <c r="E853" s="46">
        <v>0.0</v>
      </c>
      <c r="F853" s="46">
        <v>43.0</v>
      </c>
      <c r="G853" s="46">
        <v>0.0</v>
      </c>
      <c r="H853" s="46">
        <v>0.0</v>
      </c>
      <c r="I853" s="46">
        <v>61.0</v>
      </c>
      <c r="J853" s="3"/>
      <c r="K853" s="56"/>
    </row>
    <row r="854" ht="32.25" customHeight="1">
      <c r="A854" s="55" t="s">
        <v>55</v>
      </c>
      <c r="B854" s="46" t="s">
        <v>7417</v>
      </c>
      <c r="C854" s="46" t="s">
        <v>7428</v>
      </c>
      <c r="D854" s="46">
        <v>27.0</v>
      </c>
      <c r="E854" s="46">
        <v>1.0</v>
      </c>
      <c r="F854" s="46">
        <v>4.0</v>
      </c>
      <c r="G854" s="46">
        <v>1.0</v>
      </c>
      <c r="H854" s="46">
        <v>0.0</v>
      </c>
      <c r="I854" s="46">
        <v>9.0</v>
      </c>
      <c r="J854" s="3"/>
      <c r="K854" s="56"/>
    </row>
    <row r="855" ht="32.25" customHeight="1">
      <c r="A855" s="55" t="s">
        <v>55</v>
      </c>
      <c r="B855" s="46" t="s">
        <v>7430</v>
      </c>
      <c r="C855" s="46" t="s">
        <v>7431</v>
      </c>
      <c r="D855" s="46">
        <v>0.0</v>
      </c>
      <c r="E855" s="46">
        <v>8.0</v>
      </c>
      <c r="F855" s="46">
        <v>263.0</v>
      </c>
      <c r="G855" s="46">
        <v>0.0</v>
      </c>
      <c r="H855" s="46">
        <v>0.0</v>
      </c>
      <c r="I855" s="46">
        <v>0.0</v>
      </c>
      <c r="J855" s="3"/>
      <c r="K855" s="56"/>
    </row>
    <row r="856" ht="32.25" customHeight="1">
      <c r="A856" s="55" t="s">
        <v>55</v>
      </c>
      <c r="B856" s="46" t="s">
        <v>7430</v>
      </c>
      <c r="C856" s="46" t="s">
        <v>7433</v>
      </c>
      <c r="D856" s="46">
        <v>102.0</v>
      </c>
      <c r="E856" s="46">
        <v>44.0</v>
      </c>
      <c r="F856" s="46">
        <v>82.0</v>
      </c>
      <c r="G856" s="46">
        <v>0.0</v>
      </c>
      <c r="H856" s="46">
        <v>0.0</v>
      </c>
      <c r="I856" s="46">
        <v>5.0</v>
      </c>
      <c r="J856" s="3"/>
      <c r="K856" s="56"/>
    </row>
    <row r="857" ht="32.25" customHeight="1">
      <c r="A857" s="55" t="s">
        <v>55</v>
      </c>
      <c r="B857" s="46" t="s">
        <v>7430</v>
      </c>
      <c r="C857" s="46" t="s">
        <v>7436</v>
      </c>
      <c r="D857" s="46">
        <v>0.0</v>
      </c>
      <c r="E857" s="46">
        <v>0.0</v>
      </c>
      <c r="F857" s="46">
        <v>83.0</v>
      </c>
      <c r="G857" s="46">
        <v>0.0</v>
      </c>
      <c r="H857" s="46">
        <v>0.0</v>
      </c>
      <c r="I857" s="46">
        <v>0.0</v>
      </c>
      <c r="J857" s="3"/>
      <c r="K857" s="56"/>
    </row>
    <row r="858" ht="32.25" customHeight="1">
      <c r="A858" s="55" t="s">
        <v>55</v>
      </c>
      <c r="B858" s="46" t="s">
        <v>7439</v>
      </c>
      <c r="C858" s="55" t="s">
        <v>7440</v>
      </c>
      <c r="D858" s="46">
        <v>0.0</v>
      </c>
      <c r="E858" s="46">
        <v>22.0</v>
      </c>
      <c r="F858" s="46">
        <v>260.0</v>
      </c>
      <c r="G858" s="46">
        <v>65.0</v>
      </c>
      <c r="H858" s="46">
        <v>0.0</v>
      </c>
      <c r="I858" s="46">
        <v>0.0</v>
      </c>
      <c r="J858" s="3"/>
      <c r="K858" s="56"/>
    </row>
    <row r="859" ht="32.25" customHeight="1">
      <c r="A859" s="55" t="s">
        <v>55</v>
      </c>
      <c r="B859" s="46" t="s">
        <v>7439</v>
      </c>
      <c r="C859" s="55" t="s">
        <v>7442</v>
      </c>
      <c r="D859" s="46">
        <v>0.0</v>
      </c>
      <c r="E859" s="46">
        <v>0.0</v>
      </c>
      <c r="F859" s="46">
        <v>138.0</v>
      </c>
      <c r="G859" s="46">
        <v>0.0</v>
      </c>
      <c r="H859" s="46">
        <v>0.0</v>
      </c>
      <c r="I859" s="46">
        <v>0.0</v>
      </c>
      <c r="J859" s="3"/>
      <c r="K859" s="56"/>
    </row>
    <row r="860" ht="32.25" customHeight="1">
      <c r="A860" s="55" t="s">
        <v>55</v>
      </c>
      <c r="B860" s="46" t="s">
        <v>7439</v>
      </c>
      <c r="C860" s="55" t="s">
        <v>7445</v>
      </c>
      <c r="D860" s="46">
        <v>117.0</v>
      </c>
      <c r="E860" s="46">
        <v>3.0</v>
      </c>
      <c r="F860" s="46">
        <v>0.0</v>
      </c>
      <c r="G860" s="46">
        <v>1.0</v>
      </c>
      <c r="H860" s="46">
        <v>0.0</v>
      </c>
      <c r="I860" s="46">
        <v>1.0</v>
      </c>
      <c r="J860" s="3"/>
      <c r="K860" s="56"/>
    </row>
    <row r="861" ht="32.25" customHeight="1">
      <c r="A861" s="55" t="s">
        <v>55</v>
      </c>
      <c r="B861" s="46" t="s">
        <v>7439</v>
      </c>
      <c r="C861" s="55" t="s">
        <v>7447</v>
      </c>
      <c r="D861" s="46">
        <v>0.0</v>
      </c>
      <c r="E861" s="46">
        <v>0.0</v>
      </c>
      <c r="F861" s="46">
        <v>77.0</v>
      </c>
      <c r="G861" s="46">
        <v>0.0</v>
      </c>
      <c r="H861" s="46">
        <v>0.0</v>
      </c>
      <c r="I861" s="46">
        <v>0.0</v>
      </c>
      <c r="J861" s="3"/>
      <c r="K861" s="56"/>
    </row>
    <row r="862" ht="32.25" customHeight="1">
      <c r="A862" s="55" t="s">
        <v>55</v>
      </c>
      <c r="B862" s="46" t="s">
        <v>7439</v>
      </c>
      <c r="C862" s="55" t="s">
        <v>7452</v>
      </c>
      <c r="D862" s="46">
        <v>63.0</v>
      </c>
      <c r="E862" s="46">
        <v>1.0</v>
      </c>
      <c r="F862" s="46">
        <v>0.0</v>
      </c>
      <c r="G862" s="46">
        <v>0.0</v>
      </c>
      <c r="H862" s="46">
        <v>0.0</v>
      </c>
      <c r="I862" s="46">
        <v>0.0</v>
      </c>
      <c r="J862" s="3"/>
      <c r="K862" s="56"/>
    </row>
    <row r="863" ht="32.25" customHeight="1">
      <c r="A863" s="55" t="s">
        <v>55</v>
      </c>
      <c r="B863" s="46" t="s">
        <v>7454</v>
      </c>
      <c r="C863" s="46" t="s">
        <v>7455</v>
      </c>
      <c r="D863" s="46">
        <v>0.0</v>
      </c>
      <c r="E863" s="46">
        <v>0.0</v>
      </c>
      <c r="F863" s="46">
        <v>341.0</v>
      </c>
      <c r="G863" s="46">
        <v>0.0</v>
      </c>
      <c r="H863" s="46">
        <v>0.0</v>
      </c>
      <c r="I863" s="46">
        <v>0.0</v>
      </c>
      <c r="J863" s="3"/>
      <c r="K863" s="56"/>
    </row>
    <row r="864" ht="32.25" customHeight="1">
      <c r="A864" s="55" t="s">
        <v>55</v>
      </c>
      <c r="B864" s="46" t="s">
        <v>7454</v>
      </c>
      <c r="C864" s="55" t="s">
        <v>7460</v>
      </c>
      <c r="D864" s="46">
        <v>0.0</v>
      </c>
      <c r="E864" s="46">
        <v>0.0</v>
      </c>
      <c r="F864" s="46">
        <v>193.0</v>
      </c>
      <c r="G864" s="46">
        <v>0.0</v>
      </c>
      <c r="H864" s="46">
        <v>0.0</v>
      </c>
      <c r="I864" s="46">
        <v>0.0</v>
      </c>
      <c r="J864" s="3"/>
      <c r="K864" s="56"/>
    </row>
    <row r="865" ht="32.25" customHeight="1">
      <c r="A865" s="55" t="s">
        <v>55</v>
      </c>
      <c r="B865" s="46" t="s">
        <v>7454</v>
      </c>
      <c r="C865" s="55" t="s">
        <v>7463</v>
      </c>
      <c r="D865" s="46">
        <v>12.0</v>
      </c>
      <c r="E865" s="46">
        <v>10.0</v>
      </c>
      <c r="F865" s="46">
        <v>46.0</v>
      </c>
      <c r="G865" s="46">
        <v>0.0</v>
      </c>
      <c r="H865" s="46">
        <v>0.0</v>
      </c>
      <c r="I865" s="46">
        <v>26.0</v>
      </c>
      <c r="J865" s="3"/>
      <c r="K865" s="56"/>
    </row>
    <row r="866" ht="32.25" customHeight="1">
      <c r="A866" s="55" t="s">
        <v>55</v>
      </c>
      <c r="B866" s="46" t="s">
        <v>7454</v>
      </c>
      <c r="C866" s="55" t="s">
        <v>7468</v>
      </c>
      <c r="D866" s="46">
        <v>0.0</v>
      </c>
      <c r="E866" s="46">
        <v>0.0</v>
      </c>
      <c r="F866" s="46">
        <v>86.0</v>
      </c>
      <c r="G866" s="46">
        <v>0.0</v>
      </c>
      <c r="H866" s="46">
        <v>0.0</v>
      </c>
      <c r="I866" s="46">
        <v>0.0</v>
      </c>
      <c r="J866" s="3"/>
      <c r="K866" s="56"/>
    </row>
    <row r="867" ht="32.25" customHeight="1">
      <c r="A867" s="55" t="s">
        <v>55</v>
      </c>
      <c r="B867" s="46" t="s">
        <v>7454</v>
      </c>
      <c r="C867" s="55" t="s">
        <v>7473</v>
      </c>
      <c r="D867" s="46">
        <v>13.0</v>
      </c>
      <c r="E867" s="46">
        <v>9.0</v>
      </c>
      <c r="F867" s="46">
        <v>12.0</v>
      </c>
      <c r="G867" s="46">
        <v>0.0</v>
      </c>
      <c r="H867" s="46">
        <v>1.0</v>
      </c>
      <c r="I867" s="46">
        <v>19.0</v>
      </c>
      <c r="J867" s="3"/>
      <c r="K867" s="56"/>
    </row>
    <row r="868" ht="32.25" customHeight="1">
      <c r="A868" s="55" t="s">
        <v>55</v>
      </c>
      <c r="B868" s="46" t="s">
        <v>7476</v>
      </c>
      <c r="C868" s="55" t="s">
        <v>7477</v>
      </c>
      <c r="D868" s="46">
        <v>15.0</v>
      </c>
      <c r="E868" s="46">
        <v>0.0</v>
      </c>
      <c r="F868" s="46">
        <v>358.0</v>
      </c>
      <c r="G868" s="46">
        <v>0.0</v>
      </c>
      <c r="H868" s="46">
        <v>0.0</v>
      </c>
      <c r="I868" s="46">
        <v>104.0</v>
      </c>
      <c r="J868" s="3"/>
      <c r="K868" s="56"/>
    </row>
    <row r="869" ht="32.25" customHeight="1">
      <c r="A869" s="55" t="s">
        <v>55</v>
      </c>
      <c r="B869" s="46" t="s">
        <v>7476</v>
      </c>
      <c r="C869" s="55" t="s">
        <v>7481</v>
      </c>
      <c r="D869" s="46">
        <v>0.0</v>
      </c>
      <c r="E869" s="46">
        <v>0.0</v>
      </c>
      <c r="F869" s="46">
        <v>109.0</v>
      </c>
      <c r="G869" s="46">
        <v>0.0</v>
      </c>
      <c r="H869" s="46">
        <v>0.0</v>
      </c>
      <c r="I869" s="46">
        <v>0.0</v>
      </c>
      <c r="J869" s="3"/>
      <c r="K869" s="56"/>
    </row>
    <row r="870" ht="32.25" customHeight="1">
      <c r="A870" s="55" t="s">
        <v>55</v>
      </c>
      <c r="B870" s="46" t="s">
        <v>7483</v>
      </c>
      <c r="C870" s="46" t="s">
        <v>7485</v>
      </c>
      <c r="D870" s="46">
        <v>18.0</v>
      </c>
      <c r="E870" s="46">
        <v>29.0</v>
      </c>
      <c r="F870" s="46">
        <v>54.0</v>
      </c>
      <c r="G870" s="46">
        <v>12.0</v>
      </c>
      <c r="H870" s="46">
        <v>0.0</v>
      </c>
      <c r="I870" s="46">
        <v>89.0</v>
      </c>
      <c r="J870" s="3"/>
      <c r="K870" s="56"/>
    </row>
    <row r="871" ht="32.25" customHeight="1">
      <c r="A871" s="55" t="s">
        <v>55</v>
      </c>
      <c r="B871" s="46" t="s">
        <v>7483</v>
      </c>
      <c r="C871" s="55" t="s">
        <v>7488</v>
      </c>
      <c r="D871" s="46">
        <v>0.0</v>
      </c>
      <c r="E871" s="46">
        <v>4.0</v>
      </c>
      <c r="F871" s="46">
        <v>181.0</v>
      </c>
      <c r="G871" s="46">
        <v>0.0</v>
      </c>
      <c r="H871" s="46">
        <v>0.0</v>
      </c>
      <c r="I871" s="46">
        <v>0.0</v>
      </c>
      <c r="J871" s="3"/>
      <c r="K871" s="56"/>
    </row>
    <row r="872" ht="32.25" customHeight="1">
      <c r="A872" s="55" t="s">
        <v>55</v>
      </c>
      <c r="B872" s="46" t="s">
        <v>7483</v>
      </c>
      <c r="C872" s="55" t="s">
        <v>7493</v>
      </c>
      <c r="D872" s="46">
        <v>10.0</v>
      </c>
      <c r="E872" s="46">
        <v>1.0</v>
      </c>
      <c r="F872" s="46">
        <v>45.0</v>
      </c>
      <c r="G872" s="46">
        <v>0.0</v>
      </c>
      <c r="H872" s="46">
        <v>0.0</v>
      </c>
      <c r="I872" s="46">
        <v>0.0</v>
      </c>
      <c r="J872" s="3"/>
      <c r="K872" s="56"/>
    </row>
    <row r="873" ht="32.25" customHeight="1">
      <c r="A873" s="55" t="s">
        <v>55</v>
      </c>
      <c r="B873" s="46" t="s">
        <v>7483</v>
      </c>
      <c r="C873" s="55" t="s">
        <v>7497</v>
      </c>
      <c r="D873" s="46">
        <v>5.0</v>
      </c>
      <c r="E873" s="46">
        <v>3.0</v>
      </c>
      <c r="F873" s="46">
        <v>34.0</v>
      </c>
      <c r="G873" s="46">
        <v>0.0</v>
      </c>
      <c r="H873" s="46">
        <v>0.0</v>
      </c>
      <c r="I873" s="46">
        <v>0.0</v>
      </c>
      <c r="J873" s="3"/>
      <c r="K873" s="56"/>
    </row>
    <row r="874" ht="32.25" customHeight="1">
      <c r="A874" s="55" t="s">
        <v>55</v>
      </c>
      <c r="B874" s="46" t="s">
        <v>7483</v>
      </c>
      <c r="C874" s="55" t="s">
        <v>7500</v>
      </c>
      <c r="D874" s="46">
        <v>5.0</v>
      </c>
      <c r="E874" s="46">
        <v>2.0</v>
      </c>
      <c r="F874" s="46">
        <v>2.0</v>
      </c>
      <c r="G874" s="46">
        <v>0.0</v>
      </c>
      <c r="H874" s="46">
        <v>0.0</v>
      </c>
      <c r="I874" s="46">
        <v>11.0</v>
      </c>
      <c r="J874" s="3"/>
      <c r="K874" s="56"/>
    </row>
    <row r="875" ht="32.25" customHeight="1">
      <c r="A875" s="55" t="s">
        <v>55</v>
      </c>
      <c r="B875" s="46" t="s">
        <v>7503</v>
      </c>
      <c r="C875" s="55" t="s">
        <v>7505</v>
      </c>
      <c r="D875" s="46">
        <v>0.0</v>
      </c>
      <c r="E875" s="46">
        <v>0.0</v>
      </c>
      <c r="F875" s="46">
        <v>208.0</v>
      </c>
      <c r="G875" s="46">
        <v>0.0</v>
      </c>
      <c r="H875" s="46">
        <v>0.0</v>
      </c>
      <c r="I875" s="46">
        <v>0.0</v>
      </c>
      <c r="J875" s="3"/>
      <c r="K875" s="56"/>
    </row>
    <row r="876" ht="32.25" customHeight="1">
      <c r="A876" s="55" t="s">
        <v>55</v>
      </c>
      <c r="B876" s="46" t="s">
        <v>7503</v>
      </c>
      <c r="C876" s="55" t="s">
        <v>7509</v>
      </c>
      <c r="D876" s="46">
        <v>2.0</v>
      </c>
      <c r="E876" s="46">
        <v>6.0</v>
      </c>
      <c r="F876" s="46">
        <v>169.0</v>
      </c>
      <c r="G876" s="46">
        <v>0.0</v>
      </c>
      <c r="H876" s="46">
        <v>0.0</v>
      </c>
      <c r="I876" s="46">
        <v>3.0</v>
      </c>
      <c r="J876" s="3"/>
      <c r="K876" s="56"/>
    </row>
    <row r="877" ht="32.25" customHeight="1">
      <c r="A877" s="55" t="s">
        <v>55</v>
      </c>
      <c r="B877" s="46" t="s">
        <v>7503</v>
      </c>
      <c r="C877" s="55" t="s">
        <v>7515</v>
      </c>
      <c r="D877" s="46">
        <v>86.0</v>
      </c>
      <c r="E877" s="46">
        <v>2.0</v>
      </c>
      <c r="F877" s="46">
        <v>0.0</v>
      </c>
      <c r="G877" s="46">
        <v>2.0</v>
      </c>
      <c r="H877" s="46">
        <v>0.0</v>
      </c>
      <c r="I877" s="46">
        <v>76.0</v>
      </c>
      <c r="J877" s="3"/>
      <c r="K877" s="56"/>
    </row>
    <row r="878" ht="32.25" customHeight="1">
      <c r="A878" s="55" t="s">
        <v>55</v>
      </c>
      <c r="B878" s="46" t="s">
        <v>7503</v>
      </c>
      <c r="C878" s="55" t="s">
        <v>7521</v>
      </c>
      <c r="D878" s="46">
        <v>0.0</v>
      </c>
      <c r="E878" s="46">
        <v>4.0</v>
      </c>
      <c r="F878" s="46">
        <v>53.0</v>
      </c>
      <c r="G878" s="46">
        <v>0.0</v>
      </c>
      <c r="H878" s="46">
        <v>0.0</v>
      </c>
      <c r="I878" s="46">
        <v>30.0</v>
      </c>
      <c r="J878" s="3"/>
      <c r="K878" s="56"/>
    </row>
    <row r="879" ht="32.25" customHeight="1">
      <c r="A879" s="55" t="s">
        <v>55</v>
      </c>
      <c r="B879" s="46" t="s">
        <v>7526</v>
      </c>
      <c r="C879" s="46" t="s">
        <v>7527</v>
      </c>
      <c r="D879" s="46">
        <v>29.0</v>
      </c>
      <c r="E879" s="46">
        <v>3.0</v>
      </c>
      <c r="F879" s="46">
        <v>306.0</v>
      </c>
      <c r="G879" s="46">
        <v>2.0</v>
      </c>
      <c r="H879" s="46">
        <v>0.0</v>
      </c>
      <c r="I879" s="46">
        <v>1.0</v>
      </c>
      <c r="J879" s="3"/>
      <c r="K879" s="56"/>
    </row>
    <row r="880" ht="32.25" customHeight="1">
      <c r="A880" s="55" t="s">
        <v>55</v>
      </c>
      <c r="B880" s="46" t="s">
        <v>7526</v>
      </c>
      <c r="C880" s="55" t="s">
        <v>7534</v>
      </c>
      <c r="D880" s="46">
        <v>2.0</v>
      </c>
      <c r="E880" s="46">
        <v>0.0</v>
      </c>
      <c r="F880" s="46">
        <v>85.0</v>
      </c>
      <c r="G880" s="46">
        <v>0.0</v>
      </c>
      <c r="H880" s="46">
        <v>0.0</v>
      </c>
      <c r="I880" s="46">
        <v>0.0</v>
      </c>
      <c r="J880" s="3"/>
      <c r="K880" s="56"/>
    </row>
    <row r="881" ht="32.25" customHeight="1">
      <c r="A881" s="55" t="s">
        <v>55</v>
      </c>
      <c r="B881" s="46" t="s">
        <v>7526</v>
      </c>
      <c r="C881" s="55" t="s">
        <v>7539</v>
      </c>
      <c r="D881" s="46">
        <v>14.0</v>
      </c>
      <c r="E881" s="46">
        <v>0.0</v>
      </c>
      <c r="F881" s="46">
        <v>41.0</v>
      </c>
      <c r="G881" s="46">
        <v>0.0</v>
      </c>
      <c r="H881" s="46">
        <v>0.0</v>
      </c>
      <c r="I881" s="46">
        <v>18.0</v>
      </c>
      <c r="J881" s="3"/>
      <c r="K881" s="56"/>
    </row>
    <row r="882" ht="32.25" customHeight="1">
      <c r="A882" s="55" t="s">
        <v>55</v>
      </c>
      <c r="B882" s="46" t="s">
        <v>7526</v>
      </c>
      <c r="C882" s="46" t="s">
        <v>7545</v>
      </c>
      <c r="D882" s="46">
        <v>0.0</v>
      </c>
      <c r="E882" s="46">
        <v>0.0</v>
      </c>
      <c r="F882" s="46">
        <v>68.0</v>
      </c>
      <c r="G882" s="46">
        <v>0.0</v>
      </c>
      <c r="H882" s="46">
        <v>0.0</v>
      </c>
      <c r="I882" s="46">
        <v>0.0</v>
      </c>
      <c r="J882" s="3"/>
      <c r="K882" s="56"/>
    </row>
    <row r="883" ht="32.25" customHeight="1">
      <c r="A883" s="55" t="s">
        <v>55</v>
      </c>
      <c r="B883" s="46" t="s">
        <v>7549</v>
      </c>
      <c r="C883" s="46" t="s">
        <v>7551</v>
      </c>
      <c r="D883" s="46">
        <v>0.0</v>
      </c>
      <c r="E883" s="46">
        <v>0.0</v>
      </c>
      <c r="F883" s="46">
        <v>236.0</v>
      </c>
      <c r="G883" s="46">
        <v>0.0</v>
      </c>
      <c r="H883" s="46">
        <v>0.0</v>
      </c>
      <c r="I883" s="46">
        <v>0.0</v>
      </c>
      <c r="J883" s="3"/>
      <c r="K883" s="56"/>
    </row>
    <row r="884" ht="32.25" customHeight="1">
      <c r="A884" s="55" t="s">
        <v>55</v>
      </c>
      <c r="B884" s="46" t="s">
        <v>7549</v>
      </c>
      <c r="C884" s="46" t="s">
        <v>7558</v>
      </c>
      <c r="D884" s="46">
        <v>0.0</v>
      </c>
      <c r="E884" s="46">
        <v>0.0</v>
      </c>
      <c r="F884" s="46">
        <v>164.0</v>
      </c>
      <c r="G884" s="46">
        <v>0.0</v>
      </c>
      <c r="H884" s="46">
        <v>0.0</v>
      </c>
      <c r="I884" s="46">
        <v>0.0</v>
      </c>
      <c r="J884" s="3"/>
      <c r="K884" s="56"/>
    </row>
    <row r="885" ht="32.25" customHeight="1">
      <c r="A885" s="55" t="s">
        <v>55</v>
      </c>
      <c r="B885" s="46" t="s">
        <v>7549</v>
      </c>
      <c r="C885" s="55" t="s">
        <v>7562</v>
      </c>
      <c r="D885" s="46">
        <v>0.0</v>
      </c>
      <c r="E885" s="46">
        <v>0.0</v>
      </c>
      <c r="F885" s="46">
        <v>83.0</v>
      </c>
      <c r="G885" s="46">
        <v>0.0</v>
      </c>
      <c r="H885" s="46">
        <v>0.0</v>
      </c>
      <c r="I885" s="46">
        <v>2.0</v>
      </c>
      <c r="J885" s="3"/>
      <c r="K885" s="56"/>
    </row>
    <row r="886" ht="32.25" customHeight="1">
      <c r="A886" s="55" t="s">
        <v>55</v>
      </c>
      <c r="B886" s="46" t="s">
        <v>7549</v>
      </c>
      <c r="C886" s="55" t="s">
        <v>7566</v>
      </c>
      <c r="D886" s="46">
        <v>38.0</v>
      </c>
      <c r="E886" s="46">
        <v>2.0</v>
      </c>
      <c r="F886" s="46">
        <v>15.0</v>
      </c>
      <c r="G886" s="46">
        <v>0.0</v>
      </c>
      <c r="H886" s="46">
        <v>0.0</v>
      </c>
      <c r="I886" s="46">
        <v>21.0</v>
      </c>
      <c r="J886" s="3"/>
      <c r="K886" s="56"/>
    </row>
    <row r="887" ht="32.25" customHeight="1">
      <c r="A887" s="55" t="s">
        <v>55</v>
      </c>
      <c r="B887" s="46" t="s">
        <v>7573</v>
      </c>
      <c r="C887" s="55" t="s">
        <v>7574</v>
      </c>
      <c r="D887" s="46">
        <v>0.0</v>
      </c>
      <c r="E887" s="46">
        <v>0.0</v>
      </c>
      <c r="F887" s="46">
        <v>226.0</v>
      </c>
      <c r="G887" s="46">
        <v>0.0</v>
      </c>
      <c r="H887" s="46">
        <v>0.0</v>
      </c>
      <c r="I887" s="46">
        <v>0.0</v>
      </c>
      <c r="J887" s="3"/>
      <c r="K887" s="56"/>
    </row>
    <row r="888" ht="32.25" customHeight="1">
      <c r="A888" s="55" t="s">
        <v>55</v>
      </c>
      <c r="B888" s="46" t="s">
        <v>7573</v>
      </c>
      <c r="C888" s="55" t="s">
        <v>7577</v>
      </c>
      <c r="D888" s="46">
        <v>0.0</v>
      </c>
      <c r="E888" s="46">
        <v>0.0</v>
      </c>
      <c r="F888" s="46">
        <v>192.0</v>
      </c>
      <c r="G888" s="46">
        <v>0.0</v>
      </c>
      <c r="H888" s="46">
        <v>0.0</v>
      </c>
      <c r="I888" s="46">
        <v>0.0</v>
      </c>
      <c r="J888" s="3"/>
      <c r="K888" s="56"/>
    </row>
    <row r="889" ht="32.25" customHeight="1">
      <c r="A889" s="55" t="s">
        <v>55</v>
      </c>
      <c r="B889" s="46" t="s">
        <v>7573</v>
      </c>
      <c r="C889" s="55" t="s">
        <v>7583</v>
      </c>
      <c r="D889" s="46">
        <v>15.0</v>
      </c>
      <c r="E889" s="46">
        <v>4.0</v>
      </c>
      <c r="F889" s="46">
        <v>38.0</v>
      </c>
      <c r="G889" s="46">
        <v>8.0</v>
      </c>
      <c r="H889" s="46">
        <v>0.0</v>
      </c>
      <c r="I889" s="46">
        <v>0.0</v>
      </c>
      <c r="J889" s="3"/>
      <c r="K889" s="56"/>
    </row>
    <row r="890" ht="32.25" customHeight="1">
      <c r="A890" s="55" t="s">
        <v>55</v>
      </c>
      <c r="B890" s="46" t="s">
        <v>7589</v>
      </c>
      <c r="C890" s="55" t="s">
        <v>7590</v>
      </c>
      <c r="D890" s="46">
        <v>2.0</v>
      </c>
      <c r="E890" s="46">
        <v>0.0</v>
      </c>
      <c r="F890" s="46">
        <v>250.0</v>
      </c>
      <c r="G890" s="46">
        <v>0.0</v>
      </c>
      <c r="H890" s="46">
        <v>0.0</v>
      </c>
      <c r="I890" s="46">
        <v>0.0</v>
      </c>
      <c r="J890" s="3"/>
      <c r="K890" s="56"/>
    </row>
    <row r="891" ht="32.25" customHeight="1">
      <c r="A891" s="55" t="s">
        <v>55</v>
      </c>
      <c r="B891" s="46" t="s">
        <v>7589</v>
      </c>
      <c r="C891" s="55" t="s">
        <v>7597</v>
      </c>
      <c r="D891" s="46">
        <v>8.0</v>
      </c>
      <c r="E891" s="46">
        <v>13.0</v>
      </c>
      <c r="F891" s="46">
        <v>126.0</v>
      </c>
      <c r="G891" s="46">
        <v>0.0</v>
      </c>
      <c r="H891" s="46">
        <v>0.0</v>
      </c>
      <c r="I891" s="46">
        <v>3.0</v>
      </c>
      <c r="J891" s="3"/>
      <c r="K891" s="56"/>
    </row>
    <row r="892" ht="32.25" customHeight="1">
      <c r="A892" s="55" t="s">
        <v>55</v>
      </c>
      <c r="B892" s="46" t="s">
        <v>7589</v>
      </c>
      <c r="C892" s="55" t="s">
        <v>7602</v>
      </c>
      <c r="D892" s="46">
        <v>47.0</v>
      </c>
      <c r="E892" s="46">
        <v>1.0</v>
      </c>
      <c r="F892" s="46">
        <v>17.0</v>
      </c>
      <c r="G892" s="46">
        <v>0.0</v>
      </c>
      <c r="H892" s="46">
        <v>0.0</v>
      </c>
      <c r="I892" s="46">
        <v>6.0</v>
      </c>
      <c r="J892" s="3"/>
      <c r="K892" s="56"/>
    </row>
    <row r="893" ht="32.25" customHeight="1">
      <c r="A893" s="55" t="s">
        <v>55</v>
      </c>
      <c r="B893" s="46" t="s">
        <v>7606</v>
      </c>
      <c r="C893" s="55" t="s">
        <v>7609</v>
      </c>
      <c r="D893" s="46">
        <v>36.0</v>
      </c>
      <c r="E893" s="46">
        <v>2.0</v>
      </c>
      <c r="F893" s="46">
        <v>233.0</v>
      </c>
      <c r="G893" s="46">
        <v>0.0</v>
      </c>
      <c r="H893" s="46">
        <v>0.0</v>
      </c>
      <c r="I893" s="46">
        <v>4.0</v>
      </c>
      <c r="J893" s="3"/>
      <c r="K893" s="56"/>
    </row>
    <row r="894" ht="32.25" customHeight="1">
      <c r="A894" s="55" t="s">
        <v>55</v>
      </c>
      <c r="B894" s="46" t="s">
        <v>7606</v>
      </c>
      <c r="C894" s="55" t="s">
        <v>7614</v>
      </c>
      <c r="D894" s="46">
        <v>0.0</v>
      </c>
      <c r="E894" s="46">
        <v>0.0</v>
      </c>
      <c r="F894" s="46">
        <v>122.0</v>
      </c>
      <c r="G894" s="46">
        <v>0.0</v>
      </c>
      <c r="H894" s="46">
        <v>0.0</v>
      </c>
      <c r="I894" s="46">
        <v>0.0</v>
      </c>
      <c r="J894" s="3"/>
      <c r="K894" s="56"/>
    </row>
    <row r="895" ht="32.25" customHeight="1">
      <c r="A895" s="55" t="s">
        <v>55</v>
      </c>
      <c r="B895" s="46" t="s">
        <v>7606</v>
      </c>
      <c r="C895" s="55" t="s">
        <v>7618</v>
      </c>
      <c r="D895" s="46">
        <v>18.0</v>
      </c>
      <c r="E895" s="46">
        <v>2.0</v>
      </c>
      <c r="F895" s="46">
        <v>68.0</v>
      </c>
      <c r="G895" s="46">
        <v>4.0</v>
      </c>
      <c r="H895" s="46">
        <v>0.0</v>
      </c>
      <c r="I895" s="46">
        <v>0.0</v>
      </c>
      <c r="J895" s="3"/>
      <c r="K895" s="56"/>
    </row>
    <row r="896" ht="32.25" customHeight="1">
      <c r="A896" s="55" t="s">
        <v>55</v>
      </c>
      <c r="B896" s="46" t="s">
        <v>7606</v>
      </c>
      <c r="C896" s="55" t="s">
        <v>7627</v>
      </c>
      <c r="D896" s="46">
        <v>12.0</v>
      </c>
      <c r="E896" s="46">
        <v>4.0</v>
      </c>
      <c r="F896" s="46">
        <v>28.0</v>
      </c>
      <c r="G896" s="46">
        <v>0.0</v>
      </c>
      <c r="H896" s="46">
        <v>0.0</v>
      </c>
      <c r="I896" s="46">
        <v>13.0</v>
      </c>
      <c r="J896" s="3"/>
      <c r="K896" s="56"/>
    </row>
    <row r="897" ht="32.25" customHeight="1">
      <c r="A897" s="55" t="s">
        <v>55</v>
      </c>
      <c r="B897" s="46" t="s">
        <v>7631</v>
      </c>
      <c r="C897" s="55" t="s">
        <v>7632</v>
      </c>
      <c r="D897" s="46">
        <v>0.0</v>
      </c>
      <c r="E897" s="46">
        <v>9.0</v>
      </c>
      <c r="F897" s="46">
        <v>58.0</v>
      </c>
      <c r="G897" s="46">
        <v>0.0</v>
      </c>
      <c r="H897" s="46">
        <v>0.0</v>
      </c>
      <c r="I897" s="46">
        <v>100.0</v>
      </c>
      <c r="J897" s="3"/>
      <c r="K897" s="56"/>
    </row>
    <row r="898" ht="32.25" customHeight="1">
      <c r="A898" s="55" t="s">
        <v>55</v>
      </c>
      <c r="B898" s="46" t="s">
        <v>7631</v>
      </c>
      <c r="C898" s="55" t="s">
        <v>7637</v>
      </c>
      <c r="D898" s="46">
        <v>12.0</v>
      </c>
      <c r="E898" s="46">
        <v>1.0</v>
      </c>
      <c r="F898" s="46">
        <v>76.0</v>
      </c>
      <c r="G898" s="46">
        <v>0.0</v>
      </c>
      <c r="H898" s="46">
        <v>0.0</v>
      </c>
      <c r="I898" s="46">
        <v>41.0</v>
      </c>
      <c r="J898" s="3"/>
      <c r="K898" s="56"/>
    </row>
    <row r="899" ht="32.25" customHeight="1">
      <c r="A899" s="55" t="s">
        <v>55</v>
      </c>
      <c r="B899" s="46" t="s">
        <v>7631</v>
      </c>
      <c r="C899" s="55" t="s">
        <v>7643</v>
      </c>
      <c r="D899" s="46">
        <v>0.0</v>
      </c>
      <c r="E899" s="46">
        <v>0.0</v>
      </c>
      <c r="F899" s="46">
        <v>1.0</v>
      </c>
      <c r="G899" s="46">
        <v>0.0</v>
      </c>
      <c r="H899" s="46">
        <v>0.0</v>
      </c>
      <c r="I899" s="46">
        <v>67.0</v>
      </c>
      <c r="J899" s="3"/>
      <c r="K899" s="56"/>
    </row>
    <row r="900" ht="32.25" customHeight="1">
      <c r="A900" s="55" t="s">
        <v>55</v>
      </c>
      <c r="B900" s="46" t="s">
        <v>7649</v>
      </c>
      <c r="C900" s="55" t="s">
        <v>7650</v>
      </c>
      <c r="D900" s="46">
        <v>0.0</v>
      </c>
      <c r="E900" s="46">
        <v>0.0</v>
      </c>
      <c r="F900" s="46">
        <v>329.0</v>
      </c>
      <c r="G900" s="46">
        <v>0.0</v>
      </c>
      <c r="H900" s="46">
        <v>0.0</v>
      </c>
      <c r="I900" s="46">
        <v>0.0</v>
      </c>
      <c r="J900" s="3"/>
      <c r="K900" s="56"/>
    </row>
    <row r="901" ht="32.25" customHeight="1">
      <c r="A901" s="55" t="s">
        <v>55</v>
      </c>
      <c r="B901" s="46" t="s">
        <v>7649</v>
      </c>
      <c r="C901" s="55" t="s">
        <v>7656</v>
      </c>
      <c r="D901" s="46">
        <v>0.0</v>
      </c>
      <c r="E901" s="46">
        <v>2.0</v>
      </c>
      <c r="F901" s="46">
        <v>20.0</v>
      </c>
      <c r="G901" s="46">
        <v>0.0</v>
      </c>
      <c r="H901" s="46">
        <v>0.0</v>
      </c>
      <c r="I901" s="46">
        <v>66.0</v>
      </c>
      <c r="J901" s="3"/>
      <c r="K901" s="56"/>
    </row>
    <row r="902" ht="32.25" customHeight="1">
      <c r="A902" s="55" t="s">
        <v>55</v>
      </c>
      <c r="B902" s="46" t="s">
        <v>7649</v>
      </c>
      <c r="C902" s="55" t="s">
        <v>7662</v>
      </c>
      <c r="D902" s="46">
        <v>0.0</v>
      </c>
      <c r="E902" s="46">
        <v>5.0</v>
      </c>
      <c r="F902" s="46">
        <v>0.0</v>
      </c>
      <c r="G902" s="46">
        <v>0.0</v>
      </c>
      <c r="H902" s="46">
        <v>0.0</v>
      </c>
      <c r="I902" s="46">
        <v>57.0</v>
      </c>
      <c r="J902" s="3"/>
      <c r="K902" s="56"/>
    </row>
    <row r="903" ht="32.25" customHeight="1">
      <c r="A903" s="55" t="s">
        <v>55</v>
      </c>
      <c r="B903" s="46" t="s">
        <v>7649</v>
      </c>
      <c r="C903" s="55" t="s">
        <v>7668</v>
      </c>
      <c r="D903" s="46">
        <v>0.0</v>
      </c>
      <c r="E903" s="46">
        <v>2.0</v>
      </c>
      <c r="F903" s="46">
        <v>0.0</v>
      </c>
      <c r="G903" s="46">
        <v>0.0</v>
      </c>
      <c r="H903" s="46">
        <v>0.0</v>
      </c>
      <c r="I903" s="46">
        <v>56.0</v>
      </c>
      <c r="J903" s="3"/>
      <c r="K903" s="56"/>
    </row>
    <row r="904" ht="32.25" customHeight="1">
      <c r="A904" s="55" t="s">
        <v>55</v>
      </c>
      <c r="B904" s="46" t="s">
        <v>7674</v>
      </c>
      <c r="C904" s="55" t="s">
        <v>7675</v>
      </c>
      <c r="D904" s="46">
        <v>19.0</v>
      </c>
      <c r="E904" s="46">
        <v>6.0</v>
      </c>
      <c r="F904" s="46">
        <v>31.0</v>
      </c>
      <c r="G904" s="46">
        <v>0.0</v>
      </c>
      <c r="H904" s="46">
        <v>0.0</v>
      </c>
      <c r="I904" s="46">
        <v>137.0</v>
      </c>
      <c r="J904" s="3"/>
      <c r="K904" s="56"/>
    </row>
    <row r="905" ht="32.25" customHeight="1">
      <c r="A905" s="55" t="s">
        <v>55</v>
      </c>
      <c r="B905" s="46" t="s">
        <v>7674</v>
      </c>
      <c r="C905" s="55" t="s">
        <v>7680</v>
      </c>
      <c r="D905" s="46">
        <v>12.0</v>
      </c>
      <c r="E905" s="46">
        <v>0.0</v>
      </c>
      <c r="F905" s="46">
        <v>1.0</v>
      </c>
      <c r="G905" s="46">
        <v>0.0</v>
      </c>
      <c r="H905" s="46">
        <v>0.0</v>
      </c>
      <c r="I905" s="46">
        <v>77.0</v>
      </c>
      <c r="J905" s="3"/>
      <c r="K905" s="56"/>
    </row>
    <row r="906" ht="32.25" customHeight="1">
      <c r="A906" s="55" t="s">
        <v>55</v>
      </c>
      <c r="B906" s="46" t="s">
        <v>7674</v>
      </c>
      <c r="C906" s="55" t="s">
        <v>7686</v>
      </c>
      <c r="D906" s="46">
        <v>0.0</v>
      </c>
      <c r="E906" s="46">
        <v>3.0</v>
      </c>
      <c r="F906" s="46">
        <v>62.0</v>
      </c>
      <c r="G906" s="46">
        <v>0.0</v>
      </c>
      <c r="H906" s="46">
        <v>0.0</v>
      </c>
      <c r="I906" s="46">
        <v>4.0</v>
      </c>
      <c r="J906" s="3"/>
      <c r="K906" s="56"/>
    </row>
    <row r="907" ht="32.25" customHeight="1">
      <c r="A907" s="55" t="s">
        <v>55</v>
      </c>
      <c r="B907" s="46" t="s">
        <v>7674</v>
      </c>
      <c r="C907" s="55" t="s">
        <v>7692</v>
      </c>
      <c r="D907" s="46">
        <v>0.0</v>
      </c>
      <c r="E907" s="46">
        <v>2.0</v>
      </c>
      <c r="F907" s="46">
        <v>45.0</v>
      </c>
      <c r="G907" s="46">
        <v>0.0</v>
      </c>
      <c r="H907" s="46">
        <v>0.0</v>
      </c>
      <c r="I907" s="46">
        <v>1.0</v>
      </c>
      <c r="J907" s="3"/>
      <c r="K907" s="56"/>
    </row>
    <row r="908" ht="32.25" customHeight="1">
      <c r="A908" s="55" t="s">
        <v>55</v>
      </c>
      <c r="B908" s="46" t="s">
        <v>7674</v>
      </c>
      <c r="C908" s="55" t="s">
        <v>7696</v>
      </c>
      <c r="D908" s="46">
        <v>0.0</v>
      </c>
      <c r="E908" s="46">
        <v>0.0</v>
      </c>
      <c r="F908" s="46">
        <v>39.0</v>
      </c>
      <c r="G908" s="46">
        <v>0.0</v>
      </c>
      <c r="H908" s="46">
        <v>0.0</v>
      </c>
      <c r="I908" s="46">
        <v>1.0</v>
      </c>
      <c r="J908" s="3"/>
      <c r="K908" s="56"/>
    </row>
    <row r="909" ht="32.25" customHeight="1">
      <c r="A909" s="55" t="s">
        <v>55</v>
      </c>
      <c r="B909" s="46" t="s">
        <v>7702</v>
      </c>
      <c r="C909" s="55" t="s">
        <v>7703</v>
      </c>
      <c r="D909" s="46">
        <v>0.0</v>
      </c>
      <c r="E909" s="46">
        <v>0.0</v>
      </c>
      <c r="F909" s="46">
        <v>335.0</v>
      </c>
      <c r="G909" s="46">
        <v>0.0</v>
      </c>
      <c r="H909" s="46">
        <v>0.0</v>
      </c>
      <c r="I909" s="46">
        <v>0.0</v>
      </c>
      <c r="J909" s="3"/>
      <c r="K909" s="56"/>
    </row>
    <row r="910" ht="32.25" customHeight="1">
      <c r="A910" s="55" t="s">
        <v>55</v>
      </c>
      <c r="B910" s="46" t="s">
        <v>7702</v>
      </c>
      <c r="C910" s="55" t="s">
        <v>7709</v>
      </c>
      <c r="D910" s="46">
        <v>0.0</v>
      </c>
      <c r="E910" s="46">
        <v>1.0</v>
      </c>
      <c r="F910" s="46">
        <v>232.0</v>
      </c>
      <c r="G910" s="46">
        <v>0.0</v>
      </c>
      <c r="H910" s="46">
        <v>0.0</v>
      </c>
      <c r="I910" s="46">
        <v>23.0</v>
      </c>
      <c r="J910" s="3"/>
      <c r="K910" s="56"/>
    </row>
    <row r="911" ht="32.25" customHeight="1">
      <c r="A911" s="55" t="s">
        <v>55</v>
      </c>
      <c r="B911" s="46" t="s">
        <v>7702</v>
      </c>
      <c r="C911" s="55" t="s">
        <v>7717</v>
      </c>
      <c r="D911" s="46">
        <v>0.0</v>
      </c>
      <c r="E911" s="46">
        <v>6.0</v>
      </c>
      <c r="F911" s="46">
        <v>167.0</v>
      </c>
      <c r="G911" s="46">
        <v>0.0</v>
      </c>
      <c r="H911" s="46">
        <v>0.0</v>
      </c>
      <c r="I911" s="46">
        <v>8.0</v>
      </c>
      <c r="J911" s="3"/>
      <c r="K911" s="56"/>
    </row>
    <row r="912" ht="32.25" customHeight="1">
      <c r="A912" s="55" t="s">
        <v>55</v>
      </c>
      <c r="B912" s="46" t="s">
        <v>7702</v>
      </c>
      <c r="C912" s="55" t="s">
        <v>7721</v>
      </c>
      <c r="D912" s="46">
        <v>0.0</v>
      </c>
      <c r="E912" s="46">
        <v>20.0</v>
      </c>
      <c r="F912" s="46">
        <v>10.0</v>
      </c>
      <c r="G912" s="46">
        <v>0.0</v>
      </c>
      <c r="H912" s="46">
        <v>0.0</v>
      </c>
      <c r="I912" s="46">
        <v>42.0</v>
      </c>
      <c r="J912" s="3"/>
      <c r="K912" s="56"/>
    </row>
    <row r="913" ht="32.25" customHeight="1">
      <c r="A913" s="55" t="s">
        <v>55</v>
      </c>
      <c r="B913" s="46" t="s">
        <v>7723</v>
      </c>
      <c r="C913" s="55" t="s">
        <v>7725</v>
      </c>
      <c r="D913" s="46">
        <v>0.0</v>
      </c>
      <c r="E913" s="46">
        <v>0.0</v>
      </c>
      <c r="F913" s="46">
        <v>221.0</v>
      </c>
      <c r="G913" s="46">
        <v>0.0</v>
      </c>
      <c r="H913" s="46">
        <v>0.0</v>
      </c>
      <c r="I913" s="46">
        <v>0.0</v>
      </c>
      <c r="J913" s="3"/>
      <c r="K913" s="56"/>
    </row>
    <row r="914" ht="32.25" customHeight="1">
      <c r="A914" s="55" t="s">
        <v>55</v>
      </c>
      <c r="B914" s="46" t="s">
        <v>7723</v>
      </c>
      <c r="C914" s="55" t="s">
        <v>7729</v>
      </c>
      <c r="D914" s="46">
        <v>83.0</v>
      </c>
      <c r="E914" s="46">
        <v>5.0</v>
      </c>
      <c r="F914" s="46">
        <v>24.0</v>
      </c>
      <c r="G914" s="46">
        <v>0.0</v>
      </c>
      <c r="H914" s="46">
        <v>0.0</v>
      </c>
      <c r="I914" s="46">
        <v>1.0</v>
      </c>
      <c r="J914" s="3"/>
      <c r="K914" s="56"/>
    </row>
    <row r="915" ht="32.25" customHeight="1">
      <c r="A915" s="55" t="s">
        <v>55</v>
      </c>
      <c r="B915" s="46" t="s">
        <v>7723</v>
      </c>
      <c r="C915" s="55" t="s">
        <v>7733</v>
      </c>
      <c r="D915" s="46">
        <v>0.0</v>
      </c>
      <c r="E915" s="46">
        <v>0.0</v>
      </c>
      <c r="F915" s="46">
        <v>95.0</v>
      </c>
      <c r="G915" s="46">
        <v>0.0</v>
      </c>
      <c r="H915" s="46">
        <v>0.0</v>
      </c>
      <c r="I915" s="46">
        <v>0.0</v>
      </c>
      <c r="J915" s="3"/>
      <c r="K915" s="56"/>
    </row>
    <row r="916" ht="32.25" customHeight="1">
      <c r="A916" s="55" t="s">
        <v>55</v>
      </c>
      <c r="B916" s="46" t="s">
        <v>7723</v>
      </c>
      <c r="C916" s="55" t="s">
        <v>7736</v>
      </c>
      <c r="D916" s="46">
        <v>46.0</v>
      </c>
      <c r="E916" s="46">
        <v>1.0</v>
      </c>
      <c r="F916" s="46">
        <v>0.0</v>
      </c>
      <c r="G916" s="46">
        <v>0.0</v>
      </c>
      <c r="H916" s="46">
        <v>0.0</v>
      </c>
      <c r="I916" s="46">
        <v>0.0</v>
      </c>
      <c r="J916" s="3"/>
      <c r="K916" s="56"/>
    </row>
    <row r="917" ht="32.25" customHeight="1">
      <c r="A917" s="55" t="s">
        <v>55</v>
      </c>
      <c r="B917" s="46" t="s">
        <v>7740</v>
      </c>
      <c r="C917" s="55" t="s">
        <v>7741</v>
      </c>
      <c r="D917" s="46">
        <v>0.0</v>
      </c>
      <c r="E917" s="46">
        <v>0.0</v>
      </c>
      <c r="F917" s="46">
        <v>142.0</v>
      </c>
      <c r="G917" s="46">
        <v>0.0</v>
      </c>
      <c r="H917" s="46">
        <v>0.0</v>
      </c>
      <c r="I917" s="46">
        <v>0.0</v>
      </c>
      <c r="J917" s="3"/>
      <c r="K917" s="56"/>
    </row>
    <row r="918" ht="32.25" customHeight="1">
      <c r="A918" s="55" t="s">
        <v>55</v>
      </c>
      <c r="B918" s="46" t="s">
        <v>7740</v>
      </c>
      <c r="C918" s="55" t="s">
        <v>7746</v>
      </c>
      <c r="D918" s="46">
        <v>0.0</v>
      </c>
      <c r="E918" s="46">
        <v>9.0</v>
      </c>
      <c r="F918" s="46">
        <v>101.0</v>
      </c>
      <c r="G918" s="46">
        <v>0.0</v>
      </c>
      <c r="H918" s="46">
        <v>0.0</v>
      </c>
      <c r="I918" s="46">
        <v>22.0</v>
      </c>
      <c r="J918" s="3"/>
      <c r="K918" s="56"/>
    </row>
    <row r="919" ht="32.25" customHeight="1">
      <c r="A919" s="55" t="s">
        <v>55</v>
      </c>
      <c r="B919" s="46" t="s">
        <v>7740</v>
      </c>
      <c r="C919" s="55" t="s">
        <v>7750</v>
      </c>
      <c r="D919" s="46">
        <v>0.0</v>
      </c>
      <c r="E919" s="46">
        <v>0.0</v>
      </c>
      <c r="F919" s="46">
        <v>105.0</v>
      </c>
      <c r="G919" s="46">
        <v>0.0</v>
      </c>
      <c r="H919" s="46">
        <v>0.0</v>
      </c>
      <c r="I919" s="46">
        <v>3.0</v>
      </c>
      <c r="J919" s="3"/>
      <c r="K919" s="56"/>
    </row>
    <row r="920" ht="32.25" customHeight="1">
      <c r="A920" s="55" t="s">
        <v>55</v>
      </c>
      <c r="B920" s="46" t="s">
        <v>7740</v>
      </c>
      <c r="C920" s="55" t="s">
        <v>7753</v>
      </c>
      <c r="D920" s="46">
        <v>0.0</v>
      </c>
      <c r="E920" s="46">
        <v>0.0</v>
      </c>
      <c r="F920" s="46">
        <v>87.0</v>
      </c>
      <c r="G920" s="46">
        <v>0.0</v>
      </c>
      <c r="H920" s="46">
        <v>0.0</v>
      </c>
      <c r="I920" s="46">
        <v>0.0</v>
      </c>
      <c r="J920" s="3"/>
      <c r="K920" s="56"/>
    </row>
    <row r="921" ht="32.25" customHeight="1">
      <c r="A921" s="55" t="s">
        <v>55</v>
      </c>
      <c r="B921" s="46" t="s">
        <v>7756</v>
      </c>
      <c r="C921" s="55" t="s">
        <v>7757</v>
      </c>
      <c r="D921" s="46">
        <v>33.0</v>
      </c>
      <c r="E921" s="46">
        <v>22.0</v>
      </c>
      <c r="F921" s="46">
        <v>289.0</v>
      </c>
      <c r="G921" s="46">
        <v>0.0</v>
      </c>
      <c r="H921" s="46">
        <v>0.0</v>
      </c>
      <c r="I921" s="46">
        <v>0.0</v>
      </c>
      <c r="J921" s="3"/>
      <c r="K921" s="56"/>
    </row>
    <row r="922" ht="32.25" customHeight="1">
      <c r="A922" s="55" t="s">
        <v>55</v>
      </c>
      <c r="B922" s="46" t="s">
        <v>7756</v>
      </c>
      <c r="C922" s="55" t="s">
        <v>7764</v>
      </c>
      <c r="D922" s="46">
        <v>7.0</v>
      </c>
      <c r="E922" s="46">
        <v>1.0</v>
      </c>
      <c r="F922" s="46">
        <v>146.0</v>
      </c>
      <c r="G922" s="46">
        <v>1.0</v>
      </c>
      <c r="H922" s="46">
        <v>0.0</v>
      </c>
      <c r="I922" s="46">
        <v>0.0</v>
      </c>
      <c r="J922" s="3"/>
      <c r="K922" s="56"/>
    </row>
    <row r="923" ht="32.25" customHeight="1">
      <c r="A923" s="55" t="s">
        <v>55</v>
      </c>
      <c r="B923" s="46" t="s">
        <v>7756</v>
      </c>
      <c r="C923" s="55" t="s">
        <v>7768</v>
      </c>
      <c r="D923" s="46">
        <v>0.0</v>
      </c>
      <c r="E923" s="46">
        <v>0.0</v>
      </c>
      <c r="F923" s="46">
        <v>91.0</v>
      </c>
      <c r="G923" s="46">
        <v>0.0</v>
      </c>
      <c r="H923" s="46">
        <v>0.0</v>
      </c>
      <c r="I923" s="46">
        <v>0.0</v>
      </c>
      <c r="J923" s="3"/>
      <c r="K923" s="56"/>
    </row>
    <row r="924" ht="32.25" customHeight="1">
      <c r="A924" s="55" t="s">
        <v>55</v>
      </c>
      <c r="B924" s="46" t="s">
        <v>7771</v>
      </c>
      <c r="C924" s="55" t="s">
        <v>7772</v>
      </c>
      <c r="D924" s="46">
        <v>1.0</v>
      </c>
      <c r="E924" s="46">
        <v>0.0</v>
      </c>
      <c r="F924" s="46">
        <v>218.0</v>
      </c>
      <c r="G924" s="46">
        <v>0.0</v>
      </c>
      <c r="H924" s="46">
        <v>0.0</v>
      </c>
      <c r="I924" s="46">
        <v>0.0</v>
      </c>
      <c r="J924" s="3"/>
      <c r="K924" s="56"/>
    </row>
    <row r="925" ht="32.25" customHeight="1">
      <c r="A925" s="55" t="s">
        <v>55</v>
      </c>
      <c r="B925" s="46" t="s">
        <v>7771</v>
      </c>
      <c r="C925" s="55" t="s">
        <v>7775</v>
      </c>
      <c r="D925" s="46">
        <v>34.0</v>
      </c>
      <c r="E925" s="46">
        <v>4.0</v>
      </c>
      <c r="F925" s="46">
        <v>98.0</v>
      </c>
      <c r="G925" s="46">
        <v>0.0</v>
      </c>
      <c r="H925" s="46">
        <v>0.0</v>
      </c>
      <c r="I925" s="46">
        <v>0.0</v>
      </c>
      <c r="J925" s="3"/>
      <c r="K925" s="56"/>
    </row>
    <row r="926" ht="32.25" customHeight="1">
      <c r="A926" s="55" t="s">
        <v>55</v>
      </c>
      <c r="B926" s="46" t="s">
        <v>7771</v>
      </c>
      <c r="C926" s="55" t="s">
        <v>7779</v>
      </c>
      <c r="D926" s="46">
        <v>32.0</v>
      </c>
      <c r="E926" s="46">
        <v>3.0</v>
      </c>
      <c r="F926" s="46">
        <v>23.0</v>
      </c>
      <c r="G926" s="46">
        <v>3.0</v>
      </c>
      <c r="H926" s="46">
        <v>0.0</v>
      </c>
      <c r="I926" s="46">
        <v>0.0</v>
      </c>
      <c r="J926" s="3"/>
      <c r="K926" s="56"/>
    </row>
    <row r="927" ht="32.25" customHeight="1">
      <c r="A927" s="55" t="s">
        <v>55</v>
      </c>
      <c r="B927" s="46" t="s">
        <v>7783</v>
      </c>
      <c r="C927" s="55" t="s">
        <v>7784</v>
      </c>
      <c r="D927" s="46">
        <v>27.0</v>
      </c>
      <c r="E927" s="46">
        <v>5.0</v>
      </c>
      <c r="F927" s="46">
        <v>150.0</v>
      </c>
      <c r="G927" s="46">
        <v>0.0</v>
      </c>
      <c r="H927" s="46">
        <v>0.0</v>
      </c>
      <c r="I927" s="46">
        <v>1.0</v>
      </c>
      <c r="J927" s="3"/>
      <c r="K927" s="56"/>
    </row>
    <row r="928" ht="32.25" customHeight="1">
      <c r="A928" s="55" t="s">
        <v>55</v>
      </c>
      <c r="B928" s="46" t="s">
        <v>7783</v>
      </c>
      <c r="C928" s="55" t="s">
        <v>7788</v>
      </c>
      <c r="D928" s="46">
        <v>0.0</v>
      </c>
      <c r="E928" s="46">
        <v>0.0</v>
      </c>
      <c r="F928" s="46">
        <v>157.0</v>
      </c>
      <c r="G928" s="46">
        <v>0.0</v>
      </c>
      <c r="H928" s="46">
        <v>0.0</v>
      </c>
      <c r="I928" s="46">
        <v>0.0</v>
      </c>
      <c r="J928" s="3"/>
      <c r="K928" s="56"/>
    </row>
    <row r="929" ht="32.25" customHeight="1">
      <c r="A929" s="55" t="s">
        <v>55</v>
      </c>
      <c r="B929" s="46" t="s">
        <v>7783</v>
      </c>
      <c r="C929" s="55" t="s">
        <v>7791</v>
      </c>
      <c r="D929" s="46">
        <v>0.0</v>
      </c>
      <c r="E929" s="46">
        <v>0.0</v>
      </c>
      <c r="F929" s="46">
        <v>103.0</v>
      </c>
      <c r="G929" s="46">
        <v>0.0</v>
      </c>
      <c r="H929" s="46">
        <v>0.0</v>
      </c>
      <c r="I929" s="46">
        <v>0.0</v>
      </c>
      <c r="J929" s="3"/>
      <c r="K929" s="56"/>
    </row>
    <row r="930" ht="32.25" customHeight="1">
      <c r="A930" s="55" t="s">
        <v>55</v>
      </c>
      <c r="B930" s="46" t="s">
        <v>7783</v>
      </c>
      <c r="C930" s="55" t="s">
        <v>7794</v>
      </c>
      <c r="D930" s="46">
        <v>50.0</v>
      </c>
      <c r="E930" s="46">
        <v>16.0</v>
      </c>
      <c r="F930" s="46">
        <v>30.0</v>
      </c>
      <c r="G930" s="46">
        <v>0.0</v>
      </c>
      <c r="H930" s="46">
        <v>0.0</v>
      </c>
      <c r="I930" s="46">
        <v>0.0</v>
      </c>
      <c r="J930" s="3"/>
      <c r="K930" s="56"/>
    </row>
    <row r="931" ht="32.25" customHeight="1">
      <c r="A931" s="55" t="s">
        <v>55</v>
      </c>
      <c r="B931" s="46" t="s">
        <v>7783</v>
      </c>
      <c r="C931" s="55" t="s">
        <v>7797</v>
      </c>
      <c r="D931" s="46">
        <v>45.0</v>
      </c>
      <c r="E931" s="46">
        <v>4.0</v>
      </c>
      <c r="F931" s="46">
        <v>0.0</v>
      </c>
      <c r="G931" s="46">
        <v>0.0</v>
      </c>
      <c r="H931" s="46">
        <v>0.0</v>
      </c>
      <c r="I931" s="46">
        <v>1.0</v>
      </c>
      <c r="J931" s="3"/>
      <c r="K931" s="56"/>
    </row>
    <row r="932" ht="32.25" customHeight="1">
      <c r="A932" s="55" t="s">
        <v>55</v>
      </c>
      <c r="B932" s="46" t="s">
        <v>7800</v>
      </c>
      <c r="C932" s="55" t="s">
        <v>7801</v>
      </c>
      <c r="D932" s="46">
        <v>0.0</v>
      </c>
      <c r="E932" s="46">
        <v>0.0</v>
      </c>
      <c r="F932" s="46">
        <v>224.0</v>
      </c>
      <c r="G932" s="46">
        <v>0.0</v>
      </c>
      <c r="H932" s="46">
        <v>0.0</v>
      </c>
      <c r="I932" s="46">
        <v>0.0</v>
      </c>
      <c r="J932" s="3"/>
      <c r="K932" s="56"/>
    </row>
    <row r="933" ht="32.25" customHeight="1">
      <c r="A933" s="55" t="s">
        <v>55</v>
      </c>
      <c r="B933" s="46" t="s">
        <v>7800</v>
      </c>
      <c r="C933" s="55" t="s">
        <v>7805</v>
      </c>
      <c r="D933" s="46">
        <v>30.0</v>
      </c>
      <c r="E933" s="46">
        <v>4.0</v>
      </c>
      <c r="F933" s="46">
        <v>183.0</v>
      </c>
      <c r="G933" s="46">
        <v>0.0</v>
      </c>
      <c r="H933" s="46">
        <v>0.0</v>
      </c>
      <c r="I933" s="46">
        <v>0.0</v>
      </c>
      <c r="J933" s="3"/>
      <c r="K933" s="56"/>
    </row>
    <row r="934" ht="32.25" customHeight="1">
      <c r="A934" s="55" t="s">
        <v>55</v>
      </c>
      <c r="B934" s="46" t="s">
        <v>7800</v>
      </c>
      <c r="C934" s="55" t="s">
        <v>7808</v>
      </c>
      <c r="D934" s="46">
        <v>33.0</v>
      </c>
      <c r="E934" s="46">
        <v>1.0</v>
      </c>
      <c r="F934" s="46">
        <v>109.0</v>
      </c>
      <c r="G934" s="46">
        <v>0.0</v>
      </c>
      <c r="H934" s="46">
        <v>0.0</v>
      </c>
      <c r="I934" s="46">
        <v>1.0</v>
      </c>
      <c r="J934" s="3"/>
      <c r="K934" s="56"/>
    </row>
    <row r="935" ht="32.25" customHeight="1">
      <c r="A935" s="55" t="s">
        <v>55</v>
      </c>
      <c r="B935" s="46" t="s">
        <v>7811</v>
      </c>
      <c r="C935" s="46" t="s">
        <v>7812</v>
      </c>
      <c r="D935" s="46">
        <v>1.0</v>
      </c>
      <c r="E935" s="46">
        <v>1.0</v>
      </c>
      <c r="F935" s="46">
        <v>113.0</v>
      </c>
      <c r="G935" s="46">
        <v>1.0</v>
      </c>
      <c r="H935" s="46">
        <v>0.0</v>
      </c>
      <c r="I935" s="46">
        <v>0.0</v>
      </c>
      <c r="J935" s="3"/>
      <c r="K935" s="56"/>
    </row>
    <row r="936" ht="32.25" customHeight="1">
      <c r="A936" s="55" t="s">
        <v>55</v>
      </c>
      <c r="B936" s="46" t="s">
        <v>7811</v>
      </c>
      <c r="C936" s="46" t="s">
        <v>7815</v>
      </c>
      <c r="D936" s="46">
        <v>25.0</v>
      </c>
      <c r="E936" s="46">
        <v>2.0</v>
      </c>
      <c r="F936" s="46">
        <v>19.0</v>
      </c>
      <c r="G936" s="46">
        <v>1.0</v>
      </c>
      <c r="H936" s="46">
        <v>0.0</v>
      </c>
      <c r="I936" s="46">
        <v>2.0</v>
      </c>
      <c r="J936" s="3"/>
      <c r="K936" s="56"/>
    </row>
    <row r="937" ht="32.25" customHeight="1">
      <c r="A937" s="55" t="s">
        <v>55</v>
      </c>
      <c r="B937" s="46" t="s">
        <v>7811</v>
      </c>
      <c r="C937" s="46" t="s">
        <v>7818</v>
      </c>
      <c r="D937" s="46">
        <v>37.0</v>
      </c>
      <c r="E937" s="46">
        <v>0.0</v>
      </c>
      <c r="F937" s="46">
        <v>8.0</v>
      </c>
      <c r="G937" s="46">
        <v>0.0</v>
      </c>
      <c r="H937" s="46">
        <v>0.0</v>
      </c>
      <c r="I937" s="46">
        <v>3.0</v>
      </c>
      <c r="J937" s="3"/>
      <c r="K937" s="56"/>
    </row>
    <row r="938" ht="32.25" customHeight="1">
      <c r="A938" s="55" t="s">
        <v>55</v>
      </c>
      <c r="B938" s="46" t="s">
        <v>7822</v>
      </c>
      <c r="C938" s="46" t="s">
        <v>7823</v>
      </c>
      <c r="D938" s="46">
        <v>7.0</v>
      </c>
      <c r="E938" s="46">
        <v>0.0</v>
      </c>
      <c r="F938" s="46">
        <v>135.0</v>
      </c>
      <c r="G938" s="46">
        <v>0.0</v>
      </c>
      <c r="H938" s="46">
        <v>0.0</v>
      </c>
      <c r="I938" s="46">
        <v>0.0</v>
      </c>
      <c r="J938" s="3"/>
      <c r="K938" s="56"/>
    </row>
    <row r="939" ht="32.25" customHeight="1">
      <c r="A939" s="55" t="s">
        <v>55</v>
      </c>
      <c r="B939" s="46" t="s">
        <v>7822</v>
      </c>
      <c r="C939" s="55" t="s">
        <v>7827</v>
      </c>
      <c r="D939" s="46">
        <v>0.0</v>
      </c>
      <c r="E939" s="46">
        <v>0.0</v>
      </c>
      <c r="F939" s="46">
        <v>117.0</v>
      </c>
      <c r="G939" s="46">
        <v>0.0</v>
      </c>
      <c r="H939" s="46">
        <v>0.0</v>
      </c>
      <c r="I939" s="46">
        <v>0.0</v>
      </c>
      <c r="J939" s="3"/>
      <c r="K939" s="56"/>
    </row>
    <row r="940" ht="32.25" customHeight="1">
      <c r="A940" s="55" t="s">
        <v>55</v>
      </c>
      <c r="B940" s="46" t="s">
        <v>7822</v>
      </c>
      <c r="C940" s="55" t="s">
        <v>7830</v>
      </c>
      <c r="D940" s="46">
        <v>15.0</v>
      </c>
      <c r="E940" s="46">
        <v>2.0</v>
      </c>
      <c r="F940" s="46">
        <v>89.0</v>
      </c>
      <c r="G940" s="46">
        <v>0.0</v>
      </c>
      <c r="H940" s="46">
        <v>0.0</v>
      </c>
      <c r="I940" s="46">
        <v>0.0</v>
      </c>
      <c r="J940" s="3"/>
      <c r="K940" s="56"/>
    </row>
    <row r="941" ht="32.25" customHeight="1">
      <c r="A941" s="55" t="s">
        <v>55</v>
      </c>
      <c r="B941" s="46" t="s">
        <v>7822</v>
      </c>
      <c r="C941" s="55" t="s">
        <v>7833</v>
      </c>
      <c r="D941" s="46">
        <v>24.0</v>
      </c>
      <c r="E941" s="46">
        <v>0.0</v>
      </c>
      <c r="F941" s="46">
        <v>61.0</v>
      </c>
      <c r="G941" s="46">
        <v>0.0</v>
      </c>
      <c r="H941" s="46">
        <v>0.0</v>
      </c>
      <c r="I941" s="46">
        <v>3.0</v>
      </c>
      <c r="J941" s="3"/>
      <c r="K941" s="56"/>
    </row>
    <row r="942" ht="32.25" customHeight="1">
      <c r="A942" s="55" t="s">
        <v>55</v>
      </c>
      <c r="B942" s="46" t="s">
        <v>7836</v>
      </c>
      <c r="C942" s="55" t="s">
        <v>7838</v>
      </c>
      <c r="D942" s="46">
        <v>26.0</v>
      </c>
      <c r="E942" s="46">
        <v>0.0</v>
      </c>
      <c r="F942" s="46">
        <v>94.0</v>
      </c>
      <c r="G942" s="46">
        <v>1.0</v>
      </c>
      <c r="H942" s="46">
        <v>0.0</v>
      </c>
      <c r="I942" s="46">
        <v>1.0</v>
      </c>
      <c r="J942" s="3"/>
      <c r="K942" s="56"/>
    </row>
    <row r="943" ht="32.25" customHeight="1">
      <c r="A943" s="55" t="s">
        <v>55</v>
      </c>
      <c r="B943" s="46" t="s">
        <v>7836</v>
      </c>
      <c r="C943" s="55" t="s">
        <v>7843</v>
      </c>
      <c r="D943" s="46">
        <v>2.0</v>
      </c>
      <c r="E943" s="46">
        <v>0.0</v>
      </c>
      <c r="F943" s="46">
        <v>94.0</v>
      </c>
      <c r="G943" s="46">
        <v>0.0</v>
      </c>
      <c r="H943" s="46">
        <v>0.0</v>
      </c>
      <c r="I943" s="46">
        <v>8.0</v>
      </c>
      <c r="J943" s="3"/>
      <c r="K943" s="56"/>
    </row>
    <row r="944" ht="32.25" customHeight="1">
      <c r="A944" s="55" t="s">
        <v>55</v>
      </c>
      <c r="B944" s="46" t="s">
        <v>7836</v>
      </c>
      <c r="C944" s="55" t="s">
        <v>7846</v>
      </c>
      <c r="D944" s="46">
        <v>0.0</v>
      </c>
      <c r="E944" s="46">
        <v>0.0</v>
      </c>
      <c r="F944" s="46">
        <v>92.0</v>
      </c>
      <c r="G944" s="46">
        <v>0.0</v>
      </c>
      <c r="H944" s="46">
        <v>0.0</v>
      </c>
      <c r="I944" s="46">
        <v>0.0</v>
      </c>
      <c r="J944" s="3"/>
      <c r="K944" s="56"/>
    </row>
    <row r="945" ht="32.25" customHeight="1">
      <c r="A945" s="55" t="s">
        <v>55</v>
      </c>
      <c r="B945" s="46" t="s">
        <v>7836</v>
      </c>
      <c r="C945" s="55" t="s">
        <v>7850</v>
      </c>
      <c r="D945" s="46">
        <v>32.0</v>
      </c>
      <c r="E945" s="46">
        <v>0.0</v>
      </c>
      <c r="F945" s="46">
        <v>33.0</v>
      </c>
      <c r="G945" s="46">
        <v>0.0</v>
      </c>
      <c r="H945" s="46">
        <v>0.0</v>
      </c>
      <c r="I945" s="46">
        <v>0.0</v>
      </c>
      <c r="J945" s="3"/>
      <c r="K945" s="56"/>
    </row>
    <row r="946" ht="32.25" customHeight="1">
      <c r="A946" s="55" t="s">
        <v>55</v>
      </c>
      <c r="B946" s="46" t="s">
        <v>7836</v>
      </c>
      <c r="C946" s="55" t="s">
        <v>7853</v>
      </c>
      <c r="D946" s="46">
        <v>2.0</v>
      </c>
      <c r="E946" s="46">
        <v>0.0</v>
      </c>
      <c r="F946" s="46">
        <v>56.0</v>
      </c>
      <c r="G946" s="46">
        <v>0.0</v>
      </c>
      <c r="H946" s="46">
        <v>0.0</v>
      </c>
      <c r="I946" s="46">
        <v>0.0</v>
      </c>
      <c r="J946" s="3"/>
      <c r="K946" s="56"/>
    </row>
    <row r="947" ht="32.25" customHeight="1">
      <c r="A947" s="55" t="s">
        <v>55</v>
      </c>
      <c r="B947" s="46" t="s">
        <v>7836</v>
      </c>
      <c r="C947" s="55" t="s">
        <v>7856</v>
      </c>
      <c r="D947" s="46">
        <v>0.0</v>
      </c>
      <c r="E947" s="46">
        <v>0.0</v>
      </c>
      <c r="F947" s="46">
        <v>52.0</v>
      </c>
      <c r="G947" s="46">
        <v>0.0</v>
      </c>
      <c r="H947" s="46">
        <v>0.0</v>
      </c>
      <c r="I947" s="46">
        <v>0.0</v>
      </c>
      <c r="J947" s="3"/>
      <c r="K947" s="56"/>
    </row>
    <row r="948" ht="32.25" customHeight="1">
      <c r="A948" s="55" t="s">
        <v>55</v>
      </c>
      <c r="B948" s="46" t="s">
        <v>7860</v>
      </c>
      <c r="C948" s="55" t="s">
        <v>7861</v>
      </c>
      <c r="D948" s="46">
        <v>21.0</v>
      </c>
      <c r="E948" s="46">
        <v>16.0</v>
      </c>
      <c r="F948" s="46">
        <v>72.0</v>
      </c>
      <c r="G948" s="46">
        <v>0.0</v>
      </c>
      <c r="H948" s="46">
        <v>0.0</v>
      </c>
      <c r="I948" s="46">
        <v>1.0</v>
      </c>
      <c r="J948" s="3"/>
      <c r="K948" s="56"/>
    </row>
    <row r="949" ht="32.25" customHeight="1">
      <c r="A949" s="55" t="s">
        <v>55</v>
      </c>
      <c r="B949" s="46" t="s">
        <v>7860</v>
      </c>
      <c r="C949" s="55" t="s">
        <v>7864</v>
      </c>
      <c r="D949" s="46">
        <v>0.0</v>
      </c>
      <c r="E949" s="46">
        <v>0.0</v>
      </c>
      <c r="F949" s="46">
        <v>70.0</v>
      </c>
      <c r="G949" s="46">
        <v>0.0</v>
      </c>
      <c r="H949" s="46">
        <v>0.0</v>
      </c>
      <c r="I949" s="46">
        <v>0.0</v>
      </c>
      <c r="J949" s="3"/>
      <c r="K949" s="56"/>
    </row>
    <row r="950" ht="32.25" customHeight="1">
      <c r="A950" s="55" t="s">
        <v>55</v>
      </c>
      <c r="B950" s="46" t="s">
        <v>7860</v>
      </c>
      <c r="C950" s="55" t="s">
        <v>7868</v>
      </c>
      <c r="D950" s="46">
        <v>1.0</v>
      </c>
      <c r="E950" s="46">
        <v>5.0</v>
      </c>
      <c r="F950" s="46">
        <v>63.0</v>
      </c>
      <c r="G950" s="46">
        <v>0.0</v>
      </c>
      <c r="H950" s="46">
        <v>0.0</v>
      </c>
      <c r="I950" s="46">
        <v>0.0</v>
      </c>
      <c r="J950" s="3"/>
      <c r="K950" s="56"/>
    </row>
    <row r="951" ht="32.25" customHeight="1">
      <c r="A951" s="55" t="s">
        <v>55</v>
      </c>
      <c r="B951" s="46" t="s">
        <v>7860</v>
      </c>
      <c r="C951" s="55" t="s">
        <v>7871</v>
      </c>
      <c r="D951" s="46">
        <v>5.0</v>
      </c>
      <c r="E951" s="46">
        <v>10.0</v>
      </c>
      <c r="F951" s="46">
        <v>45.0</v>
      </c>
      <c r="G951" s="46">
        <v>0.0</v>
      </c>
      <c r="H951" s="46">
        <v>0.0</v>
      </c>
      <c r="I951" s="46">
        <v>0.0</v>
      </c>
      <c r="J951" s="3"/>
      <c r="K951" s="56"/>
    </row>
    <row r="952" ht="32.25" customHeight="1">
      <c r="A952" s="55" t="s">
        <v>55</v>
      </c>
      <c r="B952" s="46" t="s">
        <v>7860</v>
      </c>
      <c r="C952" s="55" t="s">
        <v>7875</v>
      </c>
      <c r="D952" s="46">
        <v>11.0</v>
      </c>
      <c r="E952" s="46">
        <v>12.0</v>
      </c>
      <c r="F952" s="46">
        <v>27.0</v>
      </c>
      <c r="G952" s="46">
        <v>0.0</v>
      </c>
      <c r="H952" s="46">
        <v>0.0</v>
      </c>
      <c r="I952" s="46">
        <v>0.0</v>
      </c>
      <c r="J952" s="3"/>
      <c r="K952" s="56"/>
    </row>
    <row r="953" ht="32.25" customHeight="1">
      <c r="A953" s="55" t="s">
        <v>55</v>
      </c>
      <c r="B953" s="46" t="s">
        <v>7879</v>
      </c>
      <c r="C953" s="55" t="s">
        <v>7880</v>
      </c>
      <c r="D953" s="46">
        <v>11.0</v>
      </c>
      <c r="E953" s="46">
        <v>0.0</v>
      </c>
      <c r="F953" s="46">
        <v>345.0</v>
      </c>
      <c r="G953" s="46">
        <v>2.0</v>
      </c>
      <c r="H953" s="46">
        <v>0.0</v>
      </c>
      <c r="I953" s="46">
        <v>6.0</v>
      </c>
      <c r="J953" s="3"/>
      <c r="K953" s="56"/>
    </row>
    <row r="954" ht="32.25" customHeight="1">
      <c r="A954" s="55" t="s">
        <v>55</v>
      </c>
      <c r="B954" s="46" t="s">
        <v>7879</v>
      </c>
      <c r="C954" s="55" t="s">
        <v>7883</v>
      </c>
      <c r="D954" s="46">
        <v>0.0</v>
      </c>
      <c r="E954" s="46">
        <v>0.0</v>
      </c>
      <c r="F954" s="46">
        <v>223.0</v>
      </c>
      <c r="G954" s="46">
        <v>0.0</v>
      </c>
      <c r="H954" s="46">
        <v>0.0</v>
      </c>
      <c r="I954" s="46">
        <v>0.0</v>
      </c>
      <c r="J954" s="3"/>
      <c r="K954" s="56"/>
    </row>
    <row r="955" ht="32.25" customHeight="1">
      <c r="A955" s="55" t="s">
        <v>55</v>
      </c>
      <c r="B955" s="46" t="s">
        <v>7879</v>
      </c>
      <c r="C955" s="46" t="s">
        <v>7890</v>
      </c>
      <c r="D955" s="46">
        <v>1.0</v>
      </c>
      <c r="E955" s="46">
        <v>0.0</v>
      </c>
      <c r="F955" s="46">
        <v>98.0</v>
      </c>
      <c r="G955" s="46">
        <v>0.0</v>
      </c>
      <c r="H955" s="46">
        <v>0.0</v>
      </c>
      <c r="I955" s="46">
        <v>0.0</v>
      </c>
      <c r="J955" s="3"/>
      <c r="K955" s="56"/>
    </row>
    <row r="956" ht="32.25" customHeight="1">
      <c r="A956" s="55" t="s">
        <v>55</v>
      </c>
      <c r="B956" s="46" t="s">
        <v>7894</v>
      </c>
      <c r="C956" s="55" t="s">
        <v>7895</v>
      </c>
      <c r="D956" s="46">
        <v>0.0</v>
      </c>
      <c r="E956" s="46">
        <v>0.0</v>
      </c>
      <c r="F956" s="46">
        <v>90.0</v>
      </c>
      <c r="G956" s="46">
        <v>0.0</v>
      </c>
      <c r="H956" s="46">
        <v>0.0</v>
      </c>
      <c r="I956" s="46">
        <v>0.0</v>
      </c>
      <c r="J956" s="3"/>
      <c r="K956" s="56"/>
    </row>
    <row r="957" ht="32.25" customHeight="1">
      <c r="A957" s="55" t="s">
        <v>55</v>
      </c>
      <c r="B957" s="46" t="s">
        <v>7894</v>
      </c>
      <c r="C957" s="55" t="s">
        <v>7899</v>
      </c>
      <c r="D957" s="46">
        <v>37.0</v>
      </c>
      <c r="E957" s="46">
        <v>1.0</v>
      </c>
      <c r="F957" s="46">
        <v>3.0</v>
      </c>
      <c r="G957" s="46">
        <v>25.0</v>
      </c>
      <c r="H957" s="46">
        <v>0.0</v>
      </c>
      <c r="I957" s="46">
        <v>0.0</v>
      </c>
      <c r="J957" s="3"/>
      <c r="K957" s="56"/>
    </row>
    <row r="958" ht="32.25" customHeight="1">
      <c r="A958" s="55" t="s">
        <v>55</v>
      </c>
      <c r="B958" s="46" t="s">
        <v>7894</v>
      </c>
      <c r="C958" s="55" t="s">
        <v>7902</v>
      </c>
      <c r="D958" s="46">
        <v>0.0</v>
      </c>
      <c r="E958" s="46">
        <v>0.0</v>
      </c>
      <c r="F958" s="46">
        <v>54.0</v>
      </c>
      <c r="G958" s="46">
        <v>0.0</v>
      </c>
      <c r="H958" s="46">
        <v>0.0</v>
      </c>
      <c r="I958" s="46">
        <v>0.0</v>
      </c>
      <c r="J958" s="3"/>
      <c r="K958" s="56"/>
    </row>
    <row r="959" ht="32.25" customHeight="1">
      <c r="A959" s="55" t="s">
        <v>55</v>
      </c>
      <c r="B959" s="46" t="s">
        <v>7894</v>
      </c>
      <c r="C959" s="55" t="s">
        <v>7905</v>
      </c>
      <c r="D959" s="46">
        <v>0.0</v>
      </c>
      <c r="E959" s="46">
        <v>0.0</v>
      </c>
      <c r="F959" s="46">
        <v>54.0</v>
      </c>
      <c r="G959" s="46">
        <v>0.0</v>
      </c>
      <c r="H959" s="46">
        <v>0.0</v>
      </c>
      <c r="I959" s="46">
        <v>0.0</v>
      </c>
      <c r="J959" s="3"/>
      <c r="K959" s="56"/>
    </row>
    <row r="960" ht="32.25" customHeight="1">
      <c r="A960" s="55" t="s">
        <v>55</v>
      </c>
      <c r="B960" s="46" t="s">
        <v>7894</v>
      </c>
      <c r="C960" s="55" t="s">
        <v>7908</v>
      </c>
      <c r="D960" s="46">
        <v>0.0</v>
      </c>
      <c r="E960" s="46">
        <v>24.0</v>
      </c>
      <c r="F960" s="46">
        <v>9.0</v>
      </c>
      <c r="G960" s="46">
        <v>0.0</v>
      </c>
      <c r="H960" s="46">
        <v>0.0</v>
      </c>
      <c r="I960" s="46">
        <v>18.0</v>
      </c>
      <c r="J960" s="3"/>
      <c r="K960" s="56"/>
    </row>
    <row r="961" ht="32.25" customHeight="1">
      <c r="A961" s="55" t="s">
        <v>55</v>
      </c>
      <c r="B961" s="46" t="s">
        <v>7894</v>
      </c>
      <c r="C961" s="55" t="s">
        <v>7912</v>
      </c>
      <c r="D961" s="46">
        <v>0.0</v>
      </c>
      <c r="E961" s="46">
        <v>0.0</v>
      </c>
      <c r="F961" s="46">
        <v>50.0</v>
      </c>
      <c r="G961" s="46">
        <v>0.0</v>
      </c>
      <c r="H961" s="46">
        <v>0.0</v>
      </c>
      <c r="I961" s="46">
        <v>0.0</v>
      </c>
      <c r="J961" s="3"/>
      <c r="K961" s="56"/>
    </row>
    <row r="962" ht="32.25" customHeight="1">
      <c r="A962" s="55" t="s">
        <v>55</v>
      </c>
      <c r="B962" s="46" t="s">
        <v>7894</v>
      </c>
      <c r="C962" s="55" t="s">
        <v>7916</v>
      </c>
      <c r="D962" s="46">
        <v>0.0</v>
      </c>
      <c r="E962" s="46">
        <v>0.0</v>
      </c>
      <c r="F962" s="46">
        <v>38.0</v>
      </c>
      <c r="G962" s="46">
        <v>0.0</v>
      </c>
      <c r="H962" s="46">
        <v>0.0</v>
      </c>
      <c r="I962" s="46">
        <v>0.0</v>
      </c>
      <c r="J962" s="3"/>
      <c r="K962" s="56"/>
    </row>
    <row r="963" ht="32.25" customHeight="1">
      <c r="A963" s="55" t="s">
        <v>55</v>
      </c>
      <c r="B963" s="46" t="s">
        <v>7894</v>
      </c>
      <c r="C963" s="55" t="s">
        <v>7918</v>
      </c>
      <c r="D963" s="46">
        <v>0.0</v>
      </c>
      <c r="E963" s="46">
        <v>8.0</v>
      </c>
      <c r="F963" s="46">
        <v>6.0</v>
      </c>
      <c r="G963" s="46">
        <v>0.0</v>
      </c>
      <c r="H963" s="46">
        <v>0.0</v>
      </c>
      <c r="I963" s="46">
        <v>23.0</v>
      </c>
      <c r="J963" s="3"/>
      <c r="K963" s="56"/>
    </row>
    <row r="964" ht="32.25" customHeight="1">
      <c r="A964" s="55" t="s">
        <v>55</v>
      </c>
      <c r="B964" s="46" t="s">
        <v>7894</v>
      </c>
      <c r="C964" s="55" t="s">
        <v>7921</v>
      </c>
      <c r="D964" s="46">
        <v>0.0</v>
      </c>
      <c r="E964" s="46">
        <v>0.0</v>
      </c>
      <c r="F964" s="46">
        <v>29.0</v>
      </c>
      <c r="G964" s="46">
        <v>0.0</v>
      </c>
      <c r="H964" s="46">
        <v>0.0</v>
      </c>
      <c r="I964" s="46">
        <v>0.0</v>
      </c>
      <c r="J964" s="3"/>
      <c r="K964" s="56"/>
    </row>
    <row r="965" ht="32.25" customHeight="1">
      <c r="A965" s="55" t="s">
        <v>55</v>
      </c>
      <c r="B965" s="46" t="s">
        <v>7894</v>
      </c>
      <c r="C965" s="55" t="s">
        <v>7924</v>
      </c>
      <c r="D965" s="46">
        <v>8.0</v>
      </c>
      <c r="E965" s="46">
        <v>1.0</v>
      </c>
      <c r="F965" s="46">
        <v>0.0</v>
      </c>
      <c r="G965" s="46">
        <v>12.0</v>
      </c>
      <c r="H965" s="46">
        <v>0.0</v>
      </c>
      <c r="I965" s="46">
        <v>3.0</v>
      </c>
      <c r="J965" s="3"/>
      <c r="K965" s="56"/>
    </row>
    <row r="966" ht="32.25" customHeight="1">
      <c r="A966" s="55" t="s">
        <v>55</v>
      </c>
      <c r="B966" s="46" t="s">
        <v>7894</v>
      </c>
      <c r="C966" s="55" t="s">
        <v>7927</v>
      </c>
      <c r="D966" s="46">
        <v>0.0</v>
      </c>
      <c r="E966" s="46">
        <v>0.0</v>
      </c>
      <c r="F966" s="46">
        <v>23.0</v>
      </c>
      <c r="G966" s="46">
        <v>0.0</v>
      </c>
      <c r="H966" s="46">
        <v>0.0</v>
      </c>
      <c r="I966" s="46">
        <v>0.0</v>
      </c>
      <c r="J966" s="3"/>
      <c r="K966" s="56"/>
    </row>
    <row r="967" ht="32.25" customHeight="1">
      <c r="A967" s="55" t="s">
        <v>55</v>
      </c>
      <c r="B967" s="46" t="s">
        <v>7894</v>
      </c>
      <c r="C967" s="55" t="s">
        <v>7931</v>
      </c>
      <c r="D967" s="46">
        <v>0.0</v>
      </c>
      <c r="E967" s="46">
        <v>0.0</v>
      </c>
      <c r="F967" s="46">
        <v>3.0</v>
      </c>
      <c r="G967" s="46">
        <v>0.0</v>
      </c>
      <c r="H967" s="46">
        <v>0.0</v>
      </c>
      <c r="I967" s="46">
        <v>0.0</v>
      </c>
      <c r="J967" s="3"/>
      <c r="K967" s="56"/>
    </row>
    <row r="968" ht="32.25" customHeight="1">
      <c r="A968" s="55" t="s">
        <v>55</v>
      </c>
      <c r="B968" s="46" t="s">
        <v>7894</v>
      </c>
      <c r="C968" s="55" t="s">
        <v>7935</v>
      </c>
      <c r="D968" s="46">
        <v>0.0</v>
      </c>
      <c r="E968" s="46">
        <v>0.0</v>
      </c>
      <c r="F968" s="46">
        <v>1.0</v>
      </c>
      <c r="G968" s="46">
        <v>0.0</v>
      </c>
      <c r="H968" s="46">
        <v>0.0</v>
      </c>
      <c r="I968" s="46">
        <v>0.0</v>
      </c>
      <c r="J968" s="3"/>
      <c r="K968" s="56"/>
    </row>
    <row r="969" ht="32.25" customHeight="1">
      <c r="A969" s="55" t="s">
        <v>55</v>
      </c>
      <c r="B969" s="46" t="s">
        <v>7894</v>
      </c>
      <c r="C969" s="55" t="s">
        <v>7938</v>
      </c>
      <c r="D969" s="46">
        <v>0.0</v>
      </c>
      <c r="E969" s="46">
        <v>0.0</v>
      </c>
      <c r="F969" s="46">
        <v>1.0</v>
      </c>
      <c r="G969" s="46">
        <v>0.0</v>
      </c>
      <c r="H969" s="46">
        <v>0.0</v>
      </c>
      <c r="I969" s="46">
        <v>0.0</v>
      </c>
      <c r="J969" s="3"/>
      <c r="K969" s="56"/>
    </row>
    <row r="970" ht="32.25" customHeight="1">
      <c r="A970" s="55" t="s">
        <v>55</v>
      </c>
      <c r="B970" s="46" t="s">
        <v>7941</v>
      </c>
      <c r="C970" s="55" t="s">
        <v>7942</v>
      </c>
      <c r="D970" s="46">
        <v>0.0</v>
      </c>
      <c r="E970" s="46">
        <v>1.0</v>
      </c>
      <c r="F970" s="46">
        <v>143.0</v>
      </c>
      <c r="G970" s="46">
        <v>0.0</v>
      </c>
      <c r="H970" s="46">
        <v>0.0</v>
      </c>
      <c r="I970" s="46">
        <v>0.0</v>
      </c>
      <c r="J970" s="3"/>
      <c r="K970" s="56"/>
    </row>
    <row r="971" ht="32.25" customHeight="1">
      <c r="A971" s="55" t="s">
        <v>55</v>
      </c>
      <c r="B971" s="46" t="s">
        <v>7941</v>
      </c>
      <c r="C971" s="55" t="s">
        <v>7948</v>
      </c>
      <c r="D971" s="46">
        <v>0.0</v>
      </c>
      <c r="E971" s="46">
        <v>0.0</v>
      </c>
      <c r="F971" s="46">
        <v>108.0</v>
      </c>
      <c r="G971" s="46">
        <v>0.0</v>
      </c>
      <c r="H971" s="46">
        <v>0.0</v>
      </c>
      <c r="I971" s="46">
        <v>0.0</v>
      </c>
      <c r="J971" s="3"/>
      <c r="K971" s="56"/>
    </row>
    <row r="972" ht="32.25" customHeight="1">
      <c r="A972" s="55" t="s">
        <v>55</v>
      </c>
      <c r="B972" s="46" t="s">
        <v>7941</v>
      </c>
      <c r="C972" s="55" t="s">
        <v>7953</v>
      </c>
      <c r="D972" s="46">
        <v>62.0</v>
      </c>
      <c r="E972" s="46">
        <v>0.0</v>
      </c>
      <c r="F972" s="46">
        <v>0.0</v>
      </c>
      <c r="G972" s="46">
        <v>0.0</v>
      </c>
      <c r="H972" s="46">
        <v>0.0</v>
      </c>
      <c r="I972" s="46">
        <v>23.0</v>
      </c>
      <c r="J972" s="3"/>
      <c r="K972" s="56"/>
    </row>
    <row r="973" ht="32.25" customHeight="1">
      <c r="A973" s="55" t="s">
        <v>55</v>
      </c>
      <c r="B973" s="46" t="s">
        <v>7941</v>
      </c>
      <c r="C973" s="55" t="s">
        <v>7956</v>
      </c>
      <c r="D973" s="46">
        <v>0.0</v>
      </c>
      <c r="E973" s="46">
        <v>8.0</v>
      </c>
      <c r="F973" s="46">
        <v>34.0</v>
      </c>
      <c r="G973" s="46">
        <v>0.0</v>
      </c>
      <c r="H973" s="46">
        <v>0.0</v>
      </c>
      <c r="I973" s="46">
        <v>29.0</v>
      </c>
      <c r="J973" s="3"/>
      <c r="K973" s="56"/>
    </row>
    <row r="974" ht="32.25" customHeight="1">
      <c r="A974" s="55" t="s">
        <v>55</v>
      </c>
      <c r="B974" s="46" t="s">
        <v>7959</v>
      </c>
      <c r="C974" s="55" t="s">
        <v>7962</v>
      </c>
      <c r="D974" s="46">
        <v>84.0</v>
      </c>
      <c r="E974" s="46">
        <v>0.0</v>
      </c>
      <c r="F974" s="46">
        <v>13.0</v>
      </c>
      <c r="G974" s="46">
        <v>0.0</v>
      </c>
      <c r="H974" s="46">
        <v>1.0</v>
      </c>
      <c r="I974" s="46">
        <v>3.0</v>
      </c>
      <c r="J974" s="3"/>
      <c r="K974" s="56"/>
    </row>
    <row r="975" ht="32.25" customHeight="1">
      <c r="A975" s="55" t="s">
        <v>55</v>
      </c>
      <c r="B975" s="46" t="s">
        <v>7959</v>
      </c>
      <c r="C975" s="55" t="s">
        <v>7967</v>
      </c>
      <c r="D975" s="46">
        <v>89.0</v>
      </c>
      <c r="E975" s="46">
        <v>0.0</v>
      </c>
      <c r="F975" s="46">
        <v>0.0</v>
      </c>
      <c r="G975" s="46">
        <v>0.0</v>
      </c>
      <c r="H975" s="46">
        <v>1.0</v>
      </c>
      <c r="I975" s="46">
        <v>0.0</v>
      </c>
      <c r="J975" s="3"/>
      <c r="K975" s="56"/>
    </row>
    <row r="976" ht="32.25" customHeight="1">
      <c r="A976" s="55" t="s">
        <v>55</v>
      </c>
      <c r="B976" s="46" t="s">
        <v>7959</v>
      </c>
      <c r="C976" s="55" t="s">
        <v>7972</v>
      </c>
      <c r="D976" s="46">
        <v>1.0</v>
      </c>
      <c r="E976" s="46">
        <v>0.0</v>
      </c>
      <c r="F976" s="46">
        <v>81.0</v>
      </c>
      <c r="G976" s="46">
        <v>0.0</v>
      </c>
      <c r="H976" s="46">
        <v>0.0</v>
      </c>
      <c r="I976" s="46">
        <v>0.0</v>
      </c>
      <c r="J976" s="3"/>
      <c r="K976" s="56"/>
    </row>
    <row r="977" ht="32.25" customHeight="1">
      <c r="A977" s="55" t="s">
        <v>55</v>
      </c>
      <c r="B977" s="46" t="s">
        <v>7959</v>
      </c>
      <c r="C977" s="55" t="s">
        <v>7974</v>
      </c>
      <c r="D977" s="46">
        <v>0.0</v>
      </c>
      <c r="E977" s="46">
        <v>0.0</v>
      </c>
      <c r="F977" s="46">
        <v>79.0</v>
      </c>
      <c r="G977" s="46">
        <v>0.0</v>
      </c>
      <c r="H977" s="46">
        <v>0.0</v>
      </c>
      <c r="I977" s="46">
        <v>0.0</v>
      </c>
      <c r="J977" s="3"/>
      <c r="K977" s="56"/>
    </row>
    <row r="978" ht="32.25" customHeight="1">
      <c r="A978" s="55" t="s">
        <v>55</v>
      </c>
      <c r="B978" s="46" t="s">
        <v>7959</v>
      </c>
      <c r="C978" s="55" t="s">
        <v>7981</v>
      </c>
      <c r="D978" s="46">
        <v>6.0</v>
      </c>
      <c r="E978" s="46">
        <v>0.0</v>
      </c>
      <c r="F978" s="46">
        <v>31.0</v>
      </c>
      <c r="G978" s="46">
        <v>0.0</v>
      </c>
      <c r="H978" s="46">
        <v>0.0</v>
      </c>
      <c r="I978" s="46">
        <v>3.0</v>
      </c>
      <c r="J978" s="3"/>
      <c r="K978" s="56"/>
    </row>
    <row r="979" ht="32.25" customHeight="1">
      <c r="A979" s="55" t="s">
        <v>55</v>
      </c>
      <c r="B979" s="46" t="s">
        <v>7959</v>
      </c>
      <c r="C979" s="55" t="s">
        <v>7984</v>
      </c>
      <c r="D979" s="46">
        <v>2.0</v>
      </c>
      <c r="E979" s="46">
        <v>0.0</v>
      </c>
      <c r="F979" s="46">
        <v>0.0</v>
      </c>
      <c r="G979" s="46">
        <v>0.0</v>
      </c>
      <c r="H979" s="46">
        <v>0.0</v>
      </c>
      <c r="I979" s="46">
        <v>7.0</v>
      </c>
      <c r="J979" s="3"/>
      <c r="K979" s="56"/>
    </row>
    <row r="980" ht="32.25" customHeight="1">
      <c r="A980" s="55" t="s">
        <v>55</v>
      </c>
      <c r="B980" s="46" t="s">
        <v>7989</v>
      </c>
      <c r="C980" s="55" t="s">
        <v>7990</v>
      </c>
      <c r="D980" s="46">
        <v>6.0</v>
      </c>
      <c r="E980" s="46">
        <v>1.0</v>
      </c>
      <c r="F980" s="46">
        <v>75.0</v>
      </c>
      <c r="G980" s="46">
        <v>0.0</v>
      </c>
      <c r="H980" s="46">
        <v>0.0</v>
      </c>
      <c r="I980" s="46">
        <v>52.0</v>
      </c>
      <c r="J980" s="3"/>
      <c r="K980" s="56"/>
    </row>
    <row r="981" ht="32.25" customHeight="1">
      <c r="A981" s="55" t="s">
        <v>55</v>
      </c>
      <c r="B981" s="46" t="s">
        <v>7989</v>
      </c>
      <c r="C981" s="55" t="s">
        <v>7993</v>
      </c>
      <c r="D981" s="46">
        <v>0.0</v>
      </c>
      <c r="E981" s="46">
        <v>0.0</v>
      </c>
      <c r="F981" s="46">
        <v>95.0</v>
      </c>
      <c r="G981" s="46">
        <v>0.0</v>
      </c>
      <c r="H981" s="46">
        <v>0.0</v>
      </c>
      <c r="I981" s="46">
        <v>6.0</v>
      </c>
      <c r="J981" s="3"/>
      <c r="K981" s="56"/>
    </row>
    <row r="982" ht="32.25" customHeight="1">
      <c r="A982" s="55" t="s">
        <v>55</v>
      </c>
      <c r="B982" s="46" t="s">
        <v>7989</v>
      </c>
      <c r="C982" s="55" t="s">
        <v>7996</v>
      </c>
      <c r="D982" s="46">
        <v>0.0</v>
      </c>
      <c r="E982" s="46">
        <v>0.0</v>
      </c>
      <c r="F982" s="46">
        <v>95.0</v>
      </c>
      <c r="G982" s="46">
        <v>0.0</v>
      </c>
      <c r="H982" s="46">
        <v>0.0</v>
      </c>
      <c r="I982" s="46">
        <v>0.0</v>
      </c>
      <c r="J982" s="3"/>
      <c r="K982" s="56"/>
    </row>
    <row r="983" ht="32.25" customHeight="1">
      <c r="A983" s="55" t="s">
        <v>55</v>
      </c>
      <c r="B983" s="46" t="s">
        <v>7989</v>
      </c>
      <c r="C983" s="55" t="s">
        <v>8000</v>
      </c>
      <c r="D983" s="46">
        <v>7.0</v>
      </c>
      <c r="E983" s="46">
        <v>2.0</v>
      </c>
      <c r="F983" s="46">
        <v>25.0</v>
      </c>
      <c r="G983" s="46">
        <v>0.0</v>
      </c>
      <c r="H983" s="46">
        <v>0.0</v>
      </c>
      <c r="I983" s="46">
        <v>23.0</v>
      </c>
      <c r="J983" s="3"/>
      <c r="K983" s="56"/>
    </row>
    <row r="984" ht="32.25" customHeight="1">
      <c r="A984" s="55" t="s">
        <v>55</v>
      </c>
      <c r="B984" s="46" t="s">
        <v>7989</v>
      </c>
      <c r="C984" s="55" t="s">
        <v>8005</v>
      </c>
      <c r="D984" s="46">
        <v>0.0</v>
      </c>
      <c r="E984" s="46">
        <v>1.0</v>
      </c>
      <c r="F984" s="46">
        <v>45.0</v>
      </c>
      <c r="G984" s="46">
        <v>0.0</v>
      </c>
      <c r="H984" s="46">
        <v>0.0</v>
      </c>
      <c r="I984" s="46">
        <v>0.0</v>
      </c>
      <c r="J984" s="3"/>
      <c r="K984" s="56"/>
    </row>
    <row r="985" ht="32.25" customHeight="1">
      <c r="A985" s="55" t="s">
        <v>55</v>
      </c>
      <c r="B985" s="46" t="s">
        <v>7989</v>
      </c>
      <c r="C985" s="55" t="s">
        <v>8009</v>
      </c>
      <c r="D985" s="46">
        <v>0.0</v>
      </c>
      <c r="E985" s="46">
        <v>0.0</v>
      </c>
      <c r="F985" s="46">
        <v>4.0</v>
      </c>
      <c r="G985" s="46">
        <v>0.0</v>
      </c>
      <c r="H985" s="46">
        <v>0.0</v>
      </c>
      <c r="I985" s="46">
        <v>0.0</v>
      </c>
      <c r="J985" s="3"/>
      <c r="K985" s="56"/>
    </row>
    <row r="986" ht="32.25" customHeight="1">
      <c r="A986" s="55" t="s">
        <v>55</v>
      </c>
      <c r="B986" s="46" t="s">
        <v>7989</v>
      </c>
      <c r="C986" s="55" t="s">
        <v>8013</v>
      </c>
      <c r="D986" s="46">
        <v>0.0</v>
      </c>
      <c r="E986" s="46">
        <v>0.0</v>
      </c>
      <c r="F986" s="46">
        <v>2.0</v>
      </c>
      <c r="G986" s="46">
        <v>0.0</v>
      </c>
      <c r="H986" s="46">
        <v>0.0</v>
      </c>
      <c r="I986" s="46">
        <v>0.0</v>
      </c>
      <c r="J986" s="3"/>
      <c r="K986" s="56"/>
    </row>
    <row r="987" ht="32.25" customHeight="1">
      <c r="A987" s="55" t="s">
        <v>55</v>
      </c>
      <c r="B987" s="46" t="s">
        <v>8016</v>
      </c>
      <c r="C987" s="55" t="s">
        <v>8017</v>
      </c>
      <c r="D987" s="46">
        <v>16.0</v>
      </c>
      <c r="E987" s="46">
        <v>47.0</v>
      </c>
      <c r="F987" s="46">
        <v>32.0</v>
      </c>
      <c r="G987" s="46">
        <v>1.0</v>
      </c>
      <c r="H987" s="46">
        <v>0.0</v>
      </c>
      <c r="I987" s="46">
        <v>0.0</v>
      </c>
      <c r="J987" s="3"/>
      <c r="K987" s="56"/>
    </row>
    <row r="988" ht="32.25" customHeight="1">
      <c r="A988" s="55" t="s">
        <v>55</v>
      </c>
      <c r="B988" s="46" t="s">
        <v>8016</v>
      </c>
      <c r="C988" s="55" t="s">
        <v>8021</v>
      </c>
      <c r="D988" s="46">
        <v>0.0</v>
      </c>
      <c r="E988" s="46">
        <v>0.0</v>
      </c>
      <c r="F988" s="46">
        <v>66.0</v>
      </c>
      <c r="G988" s="46">
        <v>0.0</v>
      </c>
      <c r="H988" s="46">
        <v>0.0</v>
      </c>
      <c r="I988" s="46">
        <v>0.0</v>
      </c>
      <c r="J988" s="3"/>
      <c r="K988" s="56"/>
    </row>
    <row r="989" ht="32.25" customHeight="1">
      <c r="A989" s="55" t="s">
        <v>55</v>
      </c>
      <c r="B989" s="46" t="s">
        <v>8016</v>
      </c>
      <c r="C989" s="55" t="s">
        <v>8026</v>
      </c>
      <c r="D989" s="46">
        <v>11.0</v>
      </c>
      <c r="E989" s="46">
        <v>0.0</v>
      </c>
      <c r="F989" s="46">
        <v>49.0</v>
      </c>
      <c r="G989" s="46">
        <v>0.0</v>
      </c>
      <c r="H989" s="46">
        <v>0.0</v>
      </c>
      <c r="I989" s="46">
        <v>1.0</v>
      </c>
      <c r="J989" s="3"/>
      <c r="K989" s="56"/>
    </row>
    <row r="990" ht="32.25" customHeight="1">
      <c r="A990" s="55" t="s">
        <v>55</v>
      </c>
      <c r="B990" s="46" t="s">
        <v>8016</v>
      </c>
      <c r="C990" s="55" t="s">
        <v>8030</v>
      </c>
      <c r="D990" s="46">
        <v>12.0</v>
      </c>
      <c r="E990" s="46">
        <v>0.0</v>
      </c>
      <c r="F990" s="46">
        <v>40.0</v>
      </c>
      <c r="G990" s="46">
        <v>0.0</v>
      </c>
      <c r="H990" s="46">
        <v>0.0</v>
      </c>
      <c r="I990" s="46">
        <v>0.0</v>
      </c>
      <c r="J990" s="3"/>
      <c r="K990" s="56"/>
    </row>
    <row r="991" ht="32.25" customHeight="1">
      <c r="A991" s="55" t="s">
        <v>55</v>
      </c>
      <c r="B991" s="46" t="s">
        <v>8016</v>
      </c>
      <c r="C991" s="55" t="s">
        <v>8033</v>
      </c>
      <c r="D991" s="46">
        <v>14.0</v>
      </c>
      <c r="E991" s="46">
        <v>11.0</v>
      </c>
      <c r="F991" s="46">
        <v>13.0</v>
      </c>
      <c r="G991" s="46">
        <v>0.0</v>
      </c>
      <c r="H991" s="46">
        <v>0.0</v>
      </c>
      <c r="I991" s="46">
        <v>8.0</v>
      </c>
      <c r="J991" s="3"/>
      <c r="K991" s="56"/>
    </row>
    <row r="992" ht="32.25" customHeight="1">
      <c r="A992" s="55" t="s">
        <v>55</v>
      </c>
      <c r="B992" s="46" t="s">
        <v>8016</v>
      </c>
      <c r="C992" s="55" t="s">
        <v>8036</v>
      </c>
      <c r="D992" s="46">
        <v>0.0</v>
      </c>
      <c r="E992" s="46">
        <v>0.0</v>
      </c>
      <c r="F992" s="46">
        <v>41.0</v>
      </c>
      <c r="G992" s="46">
        <v>0.0</v>
      </c>
      <c r="H992" s="46">
        <v>0.0</v>
      </c>
      <c r="I992" s="46">
        <v>0.0</v>
      </c>
      <c r="J992" s="3"/>
      <c r="K992" s="56"/>
    </row>
    <row r="993" ht="32.25" customHeight="1">
      <c r="A993" s="55" t="s">
        <v>55</v>
      </c>
      <c r="B993" s="46" t="s">
        <v>8039</v>
      </c>
      <c r="C993" s="55" t="s">
        <v>8040</v>
      </c>
      <c r="D993" s="46">
        <v>0.0</v>
      </c>
      <c r="E993" s="46">
        <v>0.0</v>
      </c>
      <c r="F993" s="46">
        <v>70.0</v>
      </c>
      <c r="G993" s="46">
        <v>0.0</v>
      </c>
      <c r="H993" s="46">
        <v>0.0</v>
      </c>
      <c r="I993" s="46">
        <v>0.0</v>
      </c>
      <c r="J993" s="3"/>
      <c r="K993" s="56"/>
    </row>
    <row r="994" ht="32.25" customHeight="1">
      <c r="A994" s="55" t="s">
        <v>55</v>
      </c>
      <c r="B994" s="46" t="s">
        <v>8039</v>
      </c>
      <c r="C994" s="55" t="s">
        <v>8043</v>
      </c>
      <c r="D994" s="46">
        <v>0.0</v>
      </c>
      <c r="E994" s="46">
        <v>0.0</v>
      </c>
      <c r="F994" s="46">
        <v>66.0</v>
      </c>
      <c r="G994" s="46">
        <v>0.0</v>
      </c>
      <c r="H994" s="46">
        <v>0.0</v>
      </c>
      <c r="I994" s="46">
        <v>0.0</v>
      </c>
      <c r="J994" s="3"/>
      <c r="K994" s="56"/>
    </row>
    <row r="995" ht="32.25" customHeight="1">
      <c r="A995" s="55" t="s">
        <v>55</v>
      </c>
      <c r="B995" s="46" t="s">
        <v>8039</v>
      </c>
      <c r="C995" s="55" t="s">
        <v>8047</v>
      </c>
      <c r="D995" s="46">
        <v>0.0</v>
      </c>
      <c r="E995" s="46">
        <v>0.0</v>
      </c>
      <c r="F995" s="46">
        <v>64.0</v>
      </c>
      <c r="G995" s="46">
        <v>0.0</v>
      </c>
      <c r="H995" s="46">
        <v>0.0</v>
      </c>
      <c r="I995" s="46">
        <v>0.0</v>
      </c>
      <c r="J995" s="3"/>
      <c r="K995" s="56"/>
    </row>
    <row r="996" ht="32.25" customHeight="1">
      <c r="A996" s="55" t="s">
        <v>55</v>
      </c>
      <c r="B996" s="46" t="s">
        <v>8039</v>
      </c>
      <c r="C996" s="55" t="s">
        <v>8050</v>
      </c>
      <c r="D996" s="46">
        <v>17.0</v>
      </c>
      <c r="E996" s="46">
        <v>0.0</v>
      </c>
      <c r="F996" s="46">
        <v>34.0</v>
      </c>
      <c r="G996" s="46">
        <v>0.0</v>
      </c>
      <c r="H996" s="46">
        <v>0.0</v>
      </c>
      <c r="I996" s="46">
        <v>0.0</v>
      </c>
      <c r="J996" s="3"/>
      <c r="K996" s="56"/>
    </row>
    <row r="997" ht="32.25" customHeight="1">
      <c r="A997" s="55" t="s">
        <v>55</v>
      </c>
      <c r="B997" s="46" t="s">
        <v>8039</v>
      </c>
      <c r="C997" s="55" t="s">
        <v>8053</v>
      </c>
      <c r="D997" s="46">
        <v>0.0</v>
      </c>
      <c r="E997" s="46">
        <v>0.0</v>
      </c>
      <c r="F997" s="46">
        <v>44.0</v>
      </c>
      <c r="G997" s="46">
        <v>0.0</v>
      </c>
      <c r="H997" s="46">
        <v>0.0</v>
      </c>
      <c r="I997" s="46">
        <v>0.0</v>
      </c>
      <c r="J997" s="3"/>
      <c r="K997" s="56"/>
    </row>
    <row r="998" ht="32.25" customHeight="1">
      <c r="A998" s="55" t="s">
        <v>55</v>
      </c>
      <c r="B998" s="46" t="s">
        <v>8039</v>
      </c>
      <c r="C998" s="55" t="s">
        <v>8056</v>
      </c>
      <c r="D998" s="46">
        <v>37.0</v>
      </c>
      <c r="E998" s="46">
        <v>0.0</v>
      </c>
      <c r="F998" s="46">
        <v>2.0</v>
      </c>
      <c r="G998" s="46">
        <v>0.0</v>
      </c>
      <c r="H998" s="46">
        <v>0.0</v>
      </c>
      <c r="I998" s="46">
        <v>0.0</v>
      </c>
      <c r="J998" s="3"/>
      <c r="K998" s="56"/>
    </row>
    <row r="999" ht="32.25" customHeight="1">
      <c r="A999" s="55" t="s">
        <v>55</v>
      </c>
      <c r="B999" s="46" t="s">
        <v>8039</v>
      </c>
      <c r="C999" s="55" t="s">
        <v>8060</v>
      </c>
      <c r="D999" s="46">
        <v>27.0</v>
      </c>
      <c r="E999" s="46">
        <v>0.0</v>
      </c>
      <c r="F999" s="46">
        <v>0.0</v>
      </c>
      <c r="G999" s="46">
        <v>0.0</v>
      </c>
      <c r="H999" s="46">
        <v>0.0</v>
      </c>
      <c r="I999" s="46">
        <v>0.0</v>
      </c>
      <c r="J999" s="3"/>
      <c r="K999" s="56"/>
    </row>
    <row r="1000" ht="32.25" customHeight="1">
      <c r="A1000" s="55" t="s">
        <v>55</v>
      </c>
      <c r="B1000" s="46" t="s">
        <v>8065</v>
      </c>
      <c r="C1000" s="55" t="s">
        <v>8066</v>
      </c>
      <c r="D1000" s="46">
        <v>0.0</v>
      </c>
      <c r="E1000" s="46">
        <v>0.0</v>
      </c>
      <c r="F1000" s="46">
        <v>92.0</v>
      </c>
      <c r="G1000" s="46">
        <v>0.0</v>
      </c>
      <c r="H1000" s="46">
        <v>0.0</v>
      </c>
      <c r="I1000" s="46">
        <v>0.0</v>
      </c>
      <c r="J1000" s="3"/>
      <c r="K1000" s="56"/>
    </row>
    <row r="1001" ht="32.25" customHeight="1">
      <c r="A1001" s="55" t="s">
        <v>55</v>
      </c>
      <c r="B1001" s="46" t="s">
        <v>8065</v>
      </c>
      <c r="C1001" s="55" t="s">
        <v>8069</v>
      </c>
      <c r="D1001" s="46">
        <v>71.0</v>
      </c>
      <c r="E1001" s="46">
        <v>0.0</v>
      </c>
      <c r="F1001" s="46">
        <v>1.0</v>
      </c>
      <c r="G1001" s="46">
        <v>0.0</v>
      </c>
      <c r="H1001" s="46">
        <v>0.0</v>
      </c>
      <c r="I1001" s="46">
        <v>0.0</v>
      </c>
      <c r="J1001" s="3"/>
      <c r="K1001" s="56"/>
    </row>
    <row r="1002" ht="32.25" customHeight="1">
      <c r="A1002" s="55" t="s">
        <v>55</v>
      </c>
      <c r="B1002" s="46" t="s">
        <v>8065</v>
      </c>
      <c r="C1002" s="55" t="s">
        <v>8072</v>
      </c>
      <c r="D1002" s="46">
        <v>0.0</v>
      </c>
      <c r="E1002" s="46">
        <v>0.0</v>
      </c>
      <c r="F1002" s="46">
        <v>56.0</v>
      </c>
      <c r="G1002" s="46">
        <v>0.0</v>
      </c>
      <c r="H1002" s="46">
        <v>0.0</v>
      </c>
      <c r="I1002" s="46">
        <v>0.0</v>
      </c>
      <c r="J1002" s="3"/>
      <c r="K1002" s="56"/>
    </row>
    <row r="1003" ht="32.25" customHeight="1">
      <c r="A1003" s="55" t="s">
        <v>55</v>
      </c>
      <c r="B1003" s="46" t="s">
        <v>8065</v>
      </c>
      <c r="C1003" s="55" t="s">
        <v>8075</v>
      </c>
      <c r="D1003" s="46">
        <v>0.0</v>
      </c>
      <c r="E1003" s="46">
        <v>0.0</v>
      </c>
      <c r="F1003" s="46">
        <v>56.0</v>
      </c>
      <c r="G1003" s="46">
        <v>0.0</v>
      </c>
      <c r="H1003" s="46">
        <v>0.0</v>
      </c>
      <c r="I1003" s="46">
        <v>0.0</v>
      </c>
      <c r="J1003" s="3"/>
      <c r="K1003" s="56"/>
    </row>
    <row r="1004" ht="32.25" customHeight="1">
      <c r="A1004" s="55" t="s">
        <v>55</v>
      </c>
      <c r="B1004" s="46" t="s">
        <v>8065</v>
      </c>
      <c r="C1004" s="55" t="s">
        <v>8078</v>
      </c>
      <c r="D1004" s="46">
        <v>5.0</v>
      </c>
      <c r="E1004" s="46">
        <v>0.0</v>
      </c>
      <c r="F1004" s="46">
        <v>51.0</v>
      </c>
      <c r="G1004" s="46">
        <v>0.0</v>
      </c>
      <c r="H1004" s="46">
        <v>0.0</v>
      </c>
      <c r="I1004" s="46">
        <v>0.0</v>
      </c>
      <c r="J1004" s="3"/>
      <c r="K1004" s="56"/>
    </row>
    <row r="1005" ht="32.25" customHeight="1">
      <c r="A1005" s="55" t="s">
        <v>55</v>
      </c>
      <c r="B1005" s="46" t="s">
        <v>8065</v>
      </c>
      <c r="C1005" s="55" t="s">
        <v>8082</v>
      </c>
      <c r="D1005" s="46">
        <v>47.0</v>
      </c>
      <c r="E1005" s="46">
        <v>0.0</v>
      </c>
      <c r="F1005" s="46">
        <v>0.0</v>
      </c>
      <c r="G1005" s="46">
        <v>0.0</v>
      </c>
      <c r="H1005" s="46">
        <v>0.0</v>
      </c>
      <c r="I1005" s="46">
        <v>2.0</v>
      </c>
      <c r="J1005" s="3"/>
      <c r="K1005" s="56"/>
    </row>
    <row r="1006" ht="32.25" customHeight="1">
      <c r="A1006" s="55" t="s">
        <v>55</v>
      </c>
      <c r="B1006" s="46" t="s">
        <v>8065</v>
      </c>
      <c r="C1006" s="55" t="s">
        <v>8086</v>
      </c>
      <c r="D1006" s="46">
        <v>25.0</v>
      </c>
      <c r="E1006" s="46">
        <v>0.0</v>
      </c>
      <c r="F1006" s="46">
        <v>6.0</v>
      </c>
      <c r="G1006" s="46">
        <v>0.0</v>
      </c>
      <c r="H1006" s="46">
        <v>0.0</v>
      </c>
      <c r="I1006" s="46">
        <v>3.0</v>
      </c>
      <c r="J1006" s="3"/>
      <c r="K1006" s="56"/>
    </row>
    <row r="1007" ht="32.25" customHeight="1">
      <c r="A1007" s="55" t="s">
        <v>55</v>
      </c>
      <c r="B1007" s="46" t="s">
        <v>8091</v>
      </c>
      <c r="C1007" s="55" t="s">
        <v>8092</v>
      </c>
      <c r="D1007" s="46">
        <v>83.0</v>
      </c>
      <c r="E1007" s="46">
        <v>3.0</v>
      </c>
      <c r="F1007" s="46">
        <v>1.0</v>
      </c>
      <c r="G1007" s="46">
        <v>11.0</v>
      </c>
      <c r="H1007" s="46">
        <v>0.0</v>
      </c>
      <c r="I1007" s="46">
        <v>0.0</v>
      </c>
      <c r="J1007" s="3"/>
      <c r="K1007" s="56"/>
    </row>
    <row r="1008" ht="32.25" customHeight="1">
      <c r="A1008" s="55" t="s">
        <v>55</v>
      </c>
      <c r="B1008" s="46" t="s">
        <v>8091</v>
      </c>
      <c r="C1008" s="55" t="s">
        <v>8096</v>
      </c>
      <c r="D1008" s="46">
        <v>74.0</v>
      </c>
      <c r="E1008" s="46">
        <v>1.0</v>
      </c>
      <c r="F1008" s="46">
        <v>0.0</v>
      </c>
      <c r="G1008" s="46">
        <v>0.0</v>
      </c>
      <c r="H1008" s="46">
        <v>1.0</v>
      </c>
      <c r="I1008" s="46">
        <v>0.0</v>
      </c>
      <c r="J1008" s="3"/>
      <c r="K1008" s="56"/>
    </row>
    <row r="1009" ht="32.25" customHeight="1">
      <c r="A1009" s="55" t="s">
        <v>55</v>
      </c>
      <c r="B1009" s="46" t="s">
        <v>8091</v>
      </c>
      <c r="C1009" s="55" t="s">
        <v>8100</v>
      </c>
      <c r="D1009" s="46">
        <v>4.0</v>
      </c>
      <c r="E1009" s="46">
        <v>10.0</v>
      </c>
      <c r="F1009" s="46">
        <v>56.0</v>
      </c>
      <c r="G1009" s="46">
        <v>0.0</v>
      </c>
      <c r="H1009" s="46">
        <v>0.0</v>
      </c>
      <c r="I1009" s="46">
        <v>6.0</v>
      </c>
      <c r="J1009" s="3"/>
      <c r="K1009" s="56"/>
    </row>
    <row r="1010" ht="32.25" customHeight="1">
      <c r="A1010" s="55" t="s">
        <v>55</v>
      </c>
      <c r="B1010" s="46" t="s">
        <v>8091</v>
      </c>
      <c r="C1010" s="55" t="s">
        <v>8105</v>
      </c>
      <c r="D1010" s="46">
        <v>9.0</v>
      </c>
      <c r="E1010" s="46">
        <v>1.0</v>
      </c>
      <c r="F1010" s="46">
        <v>50.0</v>
      </c>
      <c r="G1010" s="46">
        <v>0.0</v>
      </c>
      <c r="H1010" s="46">
        <v>0.0</v>
      </c>
      <c r="I1010" s="46">
        <v>1.0</v>
      </c>
      <c r="J1010" s="3"/>
      <c r="K1010" s="56"/>
    </row>
    <row r="1011" ht="32.25" customHeight="1">
      <c r="A1011" s="55" t="s">
        <v>55</v>
      </c>
      <c r="B1011" s="46" t="s">
        <v>8091</v>
      </c>
      <c r="C1011" s="55" t="s">
        <v>8109</v>
      </c>
      <c r="D1011" s="46">
        <v>5.0</v>
      </c>
      <c r="E1011" s="46">
        <v>0.0</v>
      </c>
      <c r="F1011" s="46">
        <v>43.0</v>
      </c>
      <c r="G1011" s="46">
        <v>0.0</v>
      </c>
      <c r="H1011" s="46">
        <v>0.0</v>
      </c>
      <c r="I1011" s="46">
        <v>0.0</v>
      </c>
      <c r="J1011" s="3"/>
      <c r="K1011" s="56"/>
    </row>
    <row r="1012" ht="32.25" customHeight="1">
      <c r="A1012" s="55" t="s">
        <v>55</v>
      </c>
      <c r="B1012" s="46" t="s">
        <v>8091</v>
      </c>
      <c r="C1012" s="55" t="s">
        <v>8113</v>
      </c>
      <c r="D1012" s="46">
        <v>3.0</v>
      </c>
      <c r="E1012" s="46">
        <v>0.0</v>
      </c>
      <c r="F1012" s="46">
        <v>40.0</v>
      </c>
      <c r="G1012" s="46">
        <v>0.0</v>
      </c>
      <c r="H1012" s="46">
        <v>0.0</v>
      </c>
      <c r="I1012" s="46">
        <v>0.0</v>
      </c>
      <c r="J1012" s="3"/>
      <c r="K1012" s="56"/>
    </row>
    <row r="1013" ht="32.25" customHeight="1">
      <c r="A1013" s="55" t="s">
        <v>55</v>
      </c>
      <c r="B1013" s="46" t="s">
        <v>8091</v>
      </c>
      <c r="C1013" s="55" t="s">
        <v>8116</v>
      </c>
      <c r="D1013" s="46">
        <v>0.0</v>
      </c>
      <c r="E1013" s="46">
        <v>0.0</v>
      </c>
      <c r="F1013" s="46">
        <v>31.0</v>
      </c>
      <c r="G1013" s="46">
        <v>0.0</v>
      </c>
      <c r="H1013" s="46">
        <v>0.0</v>
      </c>
      <c r="I1013" s="46">
        <v>0.0</v>
      </c>
      <c r="J1013" s="3"/>
      <c r="K1013" s="56"/>
    </row>
    <row r="1014" ht="32.25" customHeight="1">
      <c r="A1014" s="55" t="s">
        <v>55</v>
      </c>
      <c r="B1014" s="46" t="s">
        <v>8091</v>
      </c>
      <c r="C1014" s="55" t="s">
        <v>8120</v>
      </c>
      <c r="D1014" s="46">
        <v>2.0</v>
      </c>
      <c r="E1014" s="46">
        <v>0.0</v>
      </c>
      <c r="F1014" s="46">
        <v>8.0</v>
      </c>
      <c r="G1014" s="46">
        <v>0.0</v>
      </c>
      <c r="H1014" s="46">
        <v>0.0</v>
      </c>
      <c r="I1014" s="46">
        <v>0.0</v>
      </c>
      <c r="J1014" s="3"/>
      <c r="K1014" s="56"/>
    </row>
    <row r="1015" ht="32.25" customHeight="1">
      <c r="A1015" s="55" t="s">
        <v>55</v>
      </c>
      <c r="B1015" s="46" t="s">
        <v>8124</v>
      </c>
      <c r="C1015" s="55" t="s">
        <v>8127</v>
      </c>
      <c r="D1015" s="46">
        <v>24.0</v>
      </c>
      <c r="E1015" s="46">
        <v>25.0</v>
      </c>
      <c r="F1015" s="46">
        <v>29.0</v>
      </c>
      <c r="G1015" s="46">
        <v>2.0</v>
      </c>
      <c r="H1015" s="46">
        <v>0.0</v>
      </c>
      <c r="I1015" s="46">
        <v>1.0</v>
      </c>
      <c r="J1015" s="3"/>
      <c r="K1015" s="56"/>
    </row>
    <row r="1016" ht="32.25" customHeight="1">
      <c r="A1016" s="55" t="s">
        <v>55</v>
      </c>
      <c r="B1016" s="46" t="s">
        <v>8124</v>
      </c>
      <c r="C1016" s="55" t="s">
        <v>8133</v>
      </c>
      <c r="D1016" s="46">
        <v>5.0</v>
      </c>
      <c r="E1016" s="46">
        <v>0.0</v>
      </c>
      <c r="F1016" s="46">
        <v>72.0</v>
      </c>
      <c r="G1016" s="46">
        <v>0.0</v>
      </c>
      <c r="H1016" s="46">
        <v>0.0</v>
      </c>
      <c r="I1016" s="46">
        <v>0.0</v>
      </c>
      <c r="J1016" s="3"/>
      <c r="K1016" s="56"/>
    </row>
    <row r="1017" ht="32.25" customHeight="1">
      <c r="A1017" s="55" t="s">
        <v>55</v>
      </c>
      <c r="B1017" s="46" t="s">
        <v>8124</v>
      </c>
      <c r="C1017" s="55" t="s">
        <v>8136</v>
      </c>
      <c r="D1017" s="46">
        <v>46.0</v>
      </c>
      <c r="E1017" s="46">
        <v>8.0</v>
      </c>
      <c r="F1017" s="46">
        <v>2.0</v>
      </c>
      <c r="G1017" s="46">
        <v>1.0</v>
      </c>
      <c r="H1017" s="46">
        <v>0.0</v>
      </c>
      <c r="I1017" s="46">
        <v>3.0</v>
      </c>
      <c r="J1017" s="3"/>
      <c r="K1017" s="56"/>
    </row>
    <row r="1018" ht="32.25" customHeight="1">
      <c r="A1018" s="55" t="s">
        <v>55</v>
      </c>
      <c r="B1018" s="46" t="s">
        <v>8124</v>
      </c>
      <c r="C1018" s="55" t="s">
        <v>8139</v>
      </c>
      <c r="D1018" s="46">
        <v>12.0</v>
      </c>
      <c r="E1018" s="46">
        <v>0.0</v>
      </c>
      <c r="F1018" s="46">
        <v>37.0</v>
      </c>
      <c r="G1018" s="46">
        <v>0.0</v>
      </c>
      <c r="H1018" s="46">
        <v>0.0</v>
      </c>
      <c r="I1018" s="46">
        <v>0.0</v>
      </c>
      <c r="J1018" s="3"/>
      <c r="K1018" s="56"/>
    </row>
    <row r="1019" ht="32.25" customHeight="1">
      <c r="A1019" s="55" t="s">
        <v>55</v>
      </c>
      <c r="B1019" s="46" t="s">
        <v>8124</v>
      </c>
      <c r="C1019" s="55" t="s">
        <v>8143</v>
      </c>
      <c r="D1019" s="46">
        <v>2.0</v>
      </c>
      <c r="E1019" s="46">
        <v>0.0</v>
      </c>
      <c r="F1019" s="46">
        <v>37.0</v>
      </c>
      <c r="G1019" s="46">
        <v>0.0</v>
      </c>
      <c r="H1019" s="46">
        <v>0.0</v>
      </c>
      <c r="I1019" s="46">
        <v>0.0</v>
      </c>
      <c r="J1019" s="3"/>
      <c r="K1019" s="56"/>
    </row>
    <row r="1020" ht="32.25" customHeight="1">
      <c r="A1020" s="55" t="s">
        <v>55</v>
      </c>
      <c r="B1020" s="46" t="s">
        <v>8124</v>
      </c>
      <c r="C1020" s="55" t="s">
        <v>8150</v>
      </c>
      <c r="D1020" s="46">
        <v>2.0</v>
      </c>
      <c r="E1020" s="46">
        <v>0.0</v>
      </c>
      <c r="F1020" s="46">
        <v>32.0</v>
      </c>
      <c r="G1020" s="46">
        <v>0.0</v>
      </c>
      <c r="H1020" s="46">
        <v>0.0</v>
      </c>
      <c r="I1020" s="46">
        <v>0.0</v>
      </c>
      <c r="J1020" s="3"/>
      <c r="K1020" s="56"/>
    </row>
    <row r="1021" ht="32.25" customHeight="1">
      <c r="A1021" s="55" t="s">
        <v>55</v>
      </c>
      <c r="B1021" s="46" t="s">
        <v>8153</v>
      </c>
      <c r="C1021" s="55" t="s">
        <v>8155</v>
      </c>
      <c r="D1021" s="46">
        <v>0.0</v>
      </c>
      <c r="E1021" s="46">
        <v>0.0</v>
      </c>
      <c r="F1021" s="46">
        <v>97.0</v>
      </c>
      <c r="G1021" s="46">
        <v>0.0</v>
      </c>
      <c r="H1021" s="46">
        <v>0.0</v>
      </c>
      <c r="I1021" s="46">
        <v>0.0</v>
      </c>
      <c r="J1021" s="3"/>
      <c r="K1021" s="56"/>
    </row>
    <row r="1022" ht="32.25" customHeight="1">
      <c r="A1022" s="55" t="s">
        <v>55</v>
      </c>
      <c r="B1022" s="46" t="s">
        <v>8153</v>
      </c>
      <c r="C1022" s="55" t="s">
        <v>8159</v>
      </c>
      <c r="D1022" s="46">
        <v>0.0</v>
      </c>
      <c r="E1022" s="46">
        <v>3.0</v>
      </c>
      <c r="F1022" s="46">
        <v>64.0</v>
      </c>
      <c r="G1022" s="46">
        <v>0.0</v>
      </c>
      <c r="H1022" s="46">
        <v>0.0</v>
      </c>
      <c r="I1022" s="46">
        <v>6.0</v>
      </c>
      <c r="J1022" s="3"/>
      <c r="K1022" s="56"/>
    </row>
    <row r="1023" ht="32.25" customHeight="1">
      <c r="A1023" s="55" t="s">
        <v>55</v>
      </c>
      <c r="B1023" s="46" t="s">
        <v>8153</v>
      </c>
      <c r="C1023" s="55" t="s">
        <v>8163</v>
      </c>
      <c r="D1023" s="46">
        <v>26.0</v>
      </c>
      <c r="E1023" s="46">
        <v>12.0</v>
      </c>
      <c r="F1023" s="46">
        <v>10.0</v>
      </c>
      <c r="G1023" s="46">
        <v>0.0</v>
      </c>
      <c r="H1023" s="46">
        <v>0.0</v>
      </c>
      <c r="I1023" s="46">
        <v>22.0</v>
      </c>
      <c r="J1023" s="3"/>
      <c r="K1023" s="56"/>
    </row>
    <row r="1024" ht="32.25" customHeight="1">
      <c r="A1024" s="55" t="s">
        <v>55</v>
      </c>
      <c r="B1024" s="46" t="s">
        <v>8153</v>
      </c>
      <c r="C1024" s="55" t="s">
        <v>8167</v>
      </c>
      <c r="D1024" s="46">
        <v>0.0</v>
      </c>
      <c r="E1024" s="46">
        <v>0.0</v>
      </c>
      <c r="F1024" s="46">
        <v>65.0</v>
      </c>
      <c r="G1024" s="46">
        <v>0.0</v>
      </c>
      <c r="H1024" s="46">
        <v>0.0</v>
      </c>
      <c r="I1024" s="46">
        <v>0.0</v>
      </c>
      <c r="J1024" s="3"/>
      <c r="K1024" s="56"/>
    </row>
    <row r="1025" ht="32.25" customHeight="1">
      <c r="A1025" s="55" t="s">
        <v>55</v>
      </c>
      <c r="B1025" s="46" t="s">
        <v>8153</v>
      </c>
      <c r="C1025" s="55" t="s">
        <v>8171</v>
      </c>
      <c r="D1025" s="46">
        <v>6.0</v>
      </c>
      <c r="E1025" s="46">
        <v>23.0</v>
      </c>
      <c r="F1025" s="46">
        <v>17.0</v>
      </c>
      <c r="G1025" s="46">
        <v>0.0</v>
      </c>
      <c r="H1025" s="46">
        <v>0.0</v>
      </c>
      <c r="I1025" s="46">
        <v>8.0</v>
      </c>
      <c r="J1025" s="3"/>
      <c r="K1025" s="56"/>
    </row>
    <row r="1026" ht="32.25" customHeight="1">
      <c r="A1026" s="55" t="s">
        <v>55</v>
      </c>
      <c r="B1026" s="46" t="s">
        <v>8153</v>
      </c>
      <c r="C1026" s="55" t="s">
        <v>8175</v>
      </c>
      <c r="D1026" s="46">
        <v>18.0</v>
      </c>
      <c r="E1026" s="46">
        <v>0.0</v>
      </c>
      <c r="F1026" s="46">
        <v>0.0</v>
      </c>
      <c r="G1026" s="46">
        <v>0.0</v>
      </c>
      <c r="H1026" s="46">
        <v>0.0</v>
      </c>
      <c r="I1026" s="46">
        <v>28.0</v>
      </c>
      <c r="J1026" s="3"/>
      <c r="K1026" s="56"/>
    </row>
    <row r="1027" ht="32.25" customHeight="1">
      <c r="A1027" s="55" t="s">
        <v>55</v>
      </c>
      <c r="B1027" s="46" t="s">
        <v>8153</v>
      </c>
      <c r="C1027" s="55" t="s">
        <v>8179</v>
      </c>
      <c r="D1027" s="46">
        <v>0.0</v>
      </c>
      <c r="E1027" s="46">
        <v>0.0</v>
      </c>
      <c r="F1027" s="46">
        <v>4.0</v>
      </c>
      <c r="G1027" s="46">
        <v>0.0</v>
      </c>
      <c r="H1027" s="46">
        <v>0.0</v>
      </c>
      <c r="I1027" s="46">
        <v>0.0</v>
      </c>
      <c r="J1027" s="3"/>
      <c r="K1027" s="56"/>
    </row>
    <row r="1028" ht="32.25" customHeight="1">
      <c r="A1028" s="55" t="s">
        <v>55</v>
      </c>
      <c r="B1028" s="46" t="s">
        <v>8183</v>
      </c>
      <c r="C1028" s="55" t="s">
        <v>8184</v>
      </c>
      <c r="D1028" s="46">
        <v>0.0</v>
      </c>
      <c r="E1028" s="46">
        <v>0.0</v>
      </c>
      <c r="F1028" s="46">
        <v>71.0</v>
      </c>
      <c r="G1028" s="46">
        <v>0.0</v>
      </c>
      <c r="H1028" s="46">
        <v>0.0</v>
      </c>
      <c r="I1028" s="46">
        <v>0.0</v>
      </c>
      <c r="J1028" s="3"/>
      <c r="K1028" s="56"/>
    </row>
    <row r="1029" ht="32.25" customHeight="1">
      <c r="A1029" s="55" t="s">
        <v>55</v>
      </c>
      <c r="B1029" s="46" t="s">
        <v>8183</v>
      </c>
      <c r="C1029" s="55" t="s">
        <v>8189</v>
      </c>
      <c r="D1029" s="46">
        <v>6.0</v>
      </c>
      <c r="E1029" s="46">
        <v>3.0</v>
      </c>
      <c r="F1029" s="46">
        <v>34.0</v>
      </c>
      <c r="G1029" s="46">
        <v>0.0</v>
      </c>
      <c r="H1029" s="46">
        <v>0.0</v>
      </c>
      <c r="I1029" s="46">
        <v>20.0</v>
      </c>
      <c r="J1029" s="3"/>
      <c r="K1029" s="56"/>
    </row>
    <row r="1030" ht="32.25" customHeight="1">
      <c r="A1030" s="55" t="s">
        <v>55</v>
      </c>
      <c r="B1030" s="46" t="s">
        <v>8183</v>
      </c>
      <c r="C1030" s="55" t="s">
        <v>8194</v>
      </c>
      <c r="D1030" s="46">
        <v>0.0</v>
      </c>
      <c r="E1030" s="46">
        <v>0.0</v>
      </c>
      <c r="F1030" s="46">
        <v>56.0</v>
      </c>
      <c r="G1030" s="46">
        <v>0.0</v>
      </c>
      <c r="H1030" s="46">
        <v>0.0</v>
      </c>
      <c r="I1030" s="46">
        <v>0.0</v>
      </c>
      <c r="J1030" s="3"/>
      <c r="K1030" s="56"/>
    </row>
    <row r="1031" ht="32.25" customHeight="1">
      <c r="A1031" s="55" t="s">
        <v>55</v>
      </c>
      <c r="B1031" s="46" t="s">
        <v>8183</v>
      </c>
      <c r="C1031" s="55" t="s">
        <v>8199</v>
      </c>
      <c r="D1031" s="46">
        <v>0.0</v>
      </c>
      <c r="E1031" s="46">
        <v>0.0</v>
      </c>
      <c r="F1031" s="46">
        <v>45.0</v>
      </c>
      <c r="G1031" s="46">
        <v>0.0</v>
      </c>
      <c r="H1031" s="46">
        <v>0.0</v>
      </c>
      <c r="I1031" s="46">
        <v>0.0</v>
      </c>
      <c r="J1031" s="3"/>
      <c r="K1031" s="56"/>
    </row>
    <row r="1032" ht="32.25" customHeight="1">
      <c r="A1032" s="55" t="s">
        <v>55</v>
      </c>
      <c r="B1032" s="46" t="s">
        <v>8183</v>
      </c>
      <c r="C1032" s="55" t="s">
        <v>8202</v>
      </c>
      <c r="D1032" s="46">
        <v>0.0</v>
      </c>
      <c r="E1032" s="46">
        <v>17.0</v>
      </c>
      <c r="F1032" s="46">
        <v>24.0</v>
      </c>
      <c r="G1032" s="46">
        <v>0.0</v>
      </c>
      <c r="H1032" s="46">
        <v>0.0</v>
      </c>
      <c r="I1032" s="46">
        <v>0.0</v>
      </c>
      <c r="J1032" s="3"/>
      <c r="K1032" s="56"/>
    </row>
    <row r="1033" ht="32.25" customHeight="1">
      <c r="A1033" s="55" t="s">
        <v>55</v>
      </c>
      <c r="B1033" s="46" t="s">
        <v>8183</v>
      </c>
      <c r="C1033" s="55" t="s">
        <v>8208</v>
      </c>
      <c r="D1033" s="46">
        <v>0.0</v>
      </c>
      <c r="E1033" s="46">
        <v>0.0</v>
      </c>
      <c r="F1033" s="46">
        <v>37.0</v>
      </c>
      <c r="G1033" s="46">
        <v>0.0</v>
      </c>
      <c r="H1033" s="46">
        <v>0.0</v>
      </c>
      <c r="I1033" s="46">
        <v>0.0</v>
      </c>
      <c r="J1033" s="3"/>
      <c r="K1033" s="56"/>
    </row>
    <row r="1034" ht="32.25" customHeight="1">
      <c r="A1034" s="55" t="s">
        <v>55</v>
      </c>
      <c r="B1034" s="46" t="s">
        <v>8183</v>
      </c>
      <c r="C1034" s="55" t="s">
        <v>8211</v>
      </c>
      <c r="D1034" s="46">
        <v>0.0</v>
      </c>
      <c r="E1034" s="46">
        <v>0.0</v>
      </c>
      <c r="F1034" s="46">
        <v>37.0</v>
      </c>
      <c r="G1034" s="46">
        <v>0.0</v>
      </c>
      <c r="H1034" s="46">
        <v>0.0</v>
      </c>
      <c r="I1034" s="46">
        <v>0.0</v>
      </c>
      <c r="J1034" s="3"/>
      <c r="K1034" s="56"/>
    </row>
    <row r="1035" ht="32.25" customHeight="1">
      <c r="A1035" s="55" t="s">
        <v>55</v>
      </c>
      <c r="B1035" s="46" t="s">
        <v>8183</v>
      </c>
      <c r="C1035" s="55" t="s">
        <v>8216</v>
      </c>
      <c r="D1035" s="46">
        <v>0.0</v>
      </c>
      <c r="E1035" s="46">
        <v>0.0</v>
      </c>
      <c r="F1035" s="46">
        <v>25.0</v>
      </c>
      <c r="G1035" s="46">
        <v>0.0</v>
      </c>
      <c r="H1035" s="46">
        <v>0.0</v>
      </c>
      <c r="I1035" s="46">
        <v>0.0</v>
      </c>
      <c r="J1035" s="3"/>
      <c r="K1035" s="56"/>
    </row>
    <row r="1036" ht="32.25" customHeight="1">
      <c r="A1036" s="55" t="s">
        <v>55</v>
      </c>
      <c r="B1036" s="46" t="s">
        <v>8183</v>
      </c>
      <c r="C1036" s="55" t="s">
        <v>8219</v>
      </c>
      <c r="D1036" s="46">
        <v>0.0</v>
      </c>
      <c r="E1036" s="46">
        <v>2.0</v>
      </c>
      <c r="F1036" s="46">
        <v>5.0</v>
      </c>
      <c r="G1036" s="46">
        <v>0.0</v>
      </c>
      <c r="H1036" s="46">
        <v>0.0</v>
      </c>
      <c r="I1036" s="46">
        <v>0.0</v>
      </c>
      <c r="J1036" s="3"/>
      <c r="K1036" s="56"/>
    </row>
    <row r="1037" ht="32.25" customHeight="1">
      <c r="A1037" s="55" t="s">
        <v>55</v>
      </c>
      <c r="B1037" s="46" t="s">
        <v>8183</v>
      </c>
      <c r="C1037" s="55" t="s">
        <v>8222</v>
      </c>
      <c r="D1037" s="46">
        <v>0.0</v>
      </c>
      <c r="E1037" s="46">
        <v>0.0</v>
      </c>
      <c r="F1037" s="46">
        <v>1.0</v>
      </c>
      <c r="G1037" s="46">
        <v>0.0</v>
      </c>
      <c r="H1037" s="46">
        <v>0.0</v>
      </c>
      <c r="I1037" s="46">
        <v>0.0</v>
      </c>
      <c r="J1037" s="3"/>
      <c r="K1037" s="56"/>
    </row>
    <row r="1038" ht="32.25" customHeight="1">
      <c r="A1038" s="55" t="s">
        <v>55</v>
      </c>
      <c r="B1038" s="46" t="s">
        <v>8228</v>
      </c>
      <c r="C1038" s="55" t="s">
        <v>8229</v>
      </c>
      <c r="D1038" s="46">
        <v>81.0</v>
      </c>
      <c r="E1038" s="46">
        <v>0.0</v>
      </c>
      <c r="F1038" s="46">
        <v>1.0</v>
      </c>
      <c r="G1038" s="46">
        <v>0.0</v>
      </c>
      <c r="H1038" s="46">
        <v>0.0</v>
      </c>
      <c r="I1038" s="46">
        <v>0.0</v>
      </c>
      <c r="J1038" s="3"/>
      <c r="K1038" s="56"/>
    </row>
    <row r="1039" ht="32.25" customHeight="1">
      <c r="A1039" s="55" t="s">
        <v>55</v>
      </c>
      <c r="B1039" s="46" t="s">
        <v>8228</v>
      </c>
      <c r="C1039" s="55" t="s">
        <v>8234</v>
      </c>
      <c r="D1039" s="46">
        <v>10.0</v>
      </c>
      <c r="E1039" s="46">
        <v>0.0</v>
      </c>
      <c r="F1039" s="46">
        <v>45.0</v>
      </c>
      <c r="G1039" s="46">
        <v>0.0</v>
      </c>
      <c r="H1039" s="46">
        <v>0.0</v>
      </c>
      <c r="I1039" s="46">
        <v>0.0</v>
      </c>
      <c r="J1039" s="3"/>
      <c r="K1039" s="56"/>
    </row>
    <row r="1040" ht="32.25" customHeight="1">
      <c r="A1040" s="55" t="s">
        <v>55</v>
      </c>
      <c r="B1040" s="46" t="s">
        <v>8228</v>
      </c>
      <c r="C1040" s="55" t="s">
        <v>8237</v>
      </c>
      <c r="D1040" s="46">
        <v>12.0</v>
      </c>
      <c r="E1040" s="46">
        <v>0.0</v>
      </c>
      <c r="F1040" s="46">
        <v>40.0</v>
      </c>
      <c r="G1040" s="46">
        <v>0.0</v>
      </c>
      <c r="H1040" s="46">
        <v>0.0</v>
      </c>
      <c r="I1040" s="46">
        <v>0.0</v>
      </c>
      <c r="J1040" s="3"/>
      <c r="K1040" s="56"/>
    </row>
    <row r="1041" ht="32.25" customHeight="1">
      <c r="A1041" s="55" t="s">
        <v>55</v>
      </c>
      <c r="B1041" s="46" t="s">
        <v>8228</v>
      </c>
      <c r="C1041" s="55" t="s">
        <v>8241</v>
      </c>
      <c r="D1041" s="46">
        <v>37.0</v>
      </c>
      <c r="E1041" s="46">
        <v>0.0</v>
      </c>
      <c r="F1041" s="46">
        <v>2.0</v>
      </c>
      <c r="G1041" s="46">
        <v>0.0</v>
      </c>
      <c r="H1041" s="46">
        <v>0.0</v>
      </c>
      <c r="I1041" s="46">
        <v>3.0</v>
      </c>
      <c r="J1041" s="3"/>
      <c r="K1041" s="56"/>
    </row>
    <row r="1042" ht="32.25" customHeight="1">
      <c r="A1042" s="55" t="s">
        <v>55</v>
      </c>
      <c r="B1042" s="46" t="s">
        <v>8228</v>
      </c>
      <c r="C1042" s="55" t="s">
        <v>8247</v>
      </c>
      <c r="D1042" s="46">
        <v>28.0</v>
      </c>
      <c r="E1042" s="46">
        <v>0.0</v>
      </c>
      <c r="F1042" s="46">
        <v>0.0</v>
      </c>
      <c r="G1042" s="46">
        <v>0.0</v>
      </c>
      <c r="H1042" s="46">
        <v>0.0</v>
      </c>
      <c r="I1042" s="46">
        <v>0.0</v>
      </c>
      <c r="J1042" s="3"/>
      <c r="K1042" s="56"/>
    </row>
    <row r="1043" ht="32.25" customHeight="1">
      <c r="A1043" s="55" t="s">
        <v>55</v>
      </c>
      <c r="B1043" s="46" t="s">
        <v>8228</v>
      </c>
      <c r="C1043" s="55" t="s">
        <v>8252</v>
      </c>
      <c r="D1043" s="46">
        <v>3.0</v>
      </c>
      <c r="E1043" s="46">
        <v>0.0</v>
      </c>
      <c r="F1043" s="46">
        <v>37.0</v>
      </c>
      <c r="G1043" s="46">
        <v>0.0</v>
      </c>
      <c r="H1043" s="46">
        <v>0.0</v>
      </c>
      <c r="I1043" s="46">
        <v>0.0</v>
      </c>
      <c r="J1043" s="3"/>
      <c r="K1043" s="56"/>
    </row>
    <row r="1044" ht="32.25" customHeight="1">
      <c r="A1044" s="55" t="s">
        <v>55</v>
      </c>
      <c r="B1044" s="46" t="s">
        <v>8228</v>
      </c>
      <c r="C1044" s="55" t="s">
        <v>8255</v>
      </c>
      <c r="D1044" s="46">
        <v>9.0</v>
      </c>
      <c r="E1044" s="46">
        <v>0.0</v>
      </c>
      <c r="F1044" s="46">
        <v>31.0</v>
      </c>
      <c r="G1044" s="46">
        <v>0.0</v>
      </c>
      <c r="H1044" s="46">
        <v>0.0</v>
      </c>
      <c r="I1044" s="46">
        <v>0.0</v>
      </c>
      <c r="J1044" s="3"/>
      <c r="K1044" s="56"/>
    </row>
    <row r="1045" ht="32.25" customHeight="1">
      <c r="A1045" s="55" t="s">
        <v>55</v>
      </c>
      <c r="B1045" s="46" t="s">
        <v>8228</v>
      </c>
      <c r="C1045" s="55" t="s">
        <v>8259</v>
      </c>
      <c r="D1045" s="46">
        <v>7.0</v>
      </c>
      <c r="E1045" s="46">
        <v>0.0</v>
      </c>
      <c r="F1045" s="46">
        <v>30.0</v>
      </c>
      <c r="G1045" s="46">
        <v>0.0</v>
      </c>
      <c r="H1045" s="46">
        <v>0.0</v>
      </c>
      <c r="I1045" s="46">
        <v>0.0</v>
      </c>
      <c r="J1045" s="3"/>
      <c r="K1045" s="56"/>
    </row>
    <row r="1046" ht="32.25" customHeight="1">
      <c r="A1046" s="55" t="s">
        <v>55</v>
      </c>
      <c r="B1046" s="46" t="s">
        <v>8228</v>
      </c>
      <c r="C1046" s="55" t="s">
        <v>8263</v>
      </c>
      <c r="D1046" s="46">
        <v>4.0</v>
      </c>
      <c r="E1046" s="46">
        <v>0.0</v>
      </c>
      <c r="F1046" s="46">
        <v>26.0</v>
      </c>
      <c r="G1046" s="46">
        <v>0.0</v>
      </c>
      <c r="H1046" s="46">
        <v>0.0</v>
      </c>
      <c r="I1046" s="46">
        <v>0.0</v>
      </c>
      <c r="J1046" s="3"/>
      <c r="K1046" s="56"/>
    </row>
    <row r="1047" ht="32.25" customHeight="1">
      <c r="A1047" s="55" t="s">
        <v>55</v>
      </c>
      <c r="B1047" s="46" t="s">
        <v>8268</v>
      </c>
      <c r="C1047" s="55" t="s">
        <v>8269</v>
      </c>
      <c r="D1047" s="46">
        <v>50.0</v>
      </c>
      <c r="E1047" s="46">
        <v>0.0</v>
      </c>
      <c r="F1047" s="46">
        <v>1.0</v>
      </c>
      <c r="G1047" s="46">
        <v>0.0</v>
      </c>
      <c r="H1047" s="46">
        <v>3.0</v>
      </c>
      <c r="I1047" s="46">
        <v>1.0</v>
      </c>
      <c r="J1047" s="3"/>
      <c r="K1047" s="56"/>
    </row>
    <row r="1048" ht="32.25" customHeight="1">
      <c r="A1048" s="55" t="s">
        <v>55</v>
      </c>
      <c r="B1048" s="46" t="s">
        <v>8268</v>
      </c>
      <c r="C1048" s="55" t="s">
        <v>8274</v>
      </c>
      <c r="D1048" s="46">
        <v>0.0</v>
      </c>
      <c r="E1048" s="46">
        <v>0.0</v>
      </c>
      <c r="F1048" s="46">
        <v>45.0</v>
      </c>
      <c r="G1048" s="46">
        <v>0.0</v>
      </c>
      <c r="H1048" s="46">
        <v>0.0</v>
      </c>
      <c r="I1048" s="46">
        <v>0.0</v>
      </c>
      <c r="J1048" s="3"/>
      <c r="K1048" s="56"/>
    </row>
    <row r="1049" ht="32.25" customHeight="1">
      <c r="A1049" s="55" t="s">
        <v>55</v>
      </c>
      <c r="B1049" s="46" t="s">
        <v>8268</v>
      </c>
      <c r="C1049" s="55" t="s">
        <v>8279</v>
      </c>
      <c r="D1049" s="46">
        <v>0.0</v>
      </c>
      <c r="E1049" s="46">
        <v>0.0</v>
      </c>
      <c r="F1049" s="46">
        <v>45.0</v>
      </c>
      <c r="G1049" s="46">
        <v>0.0</v>
      </c>
      <c r="H1049" s="46">
        <v>0.0</v>
      </c>
      <c r="I1049" s="46">
        <v>0.0</v>
      </c>
      <c r="J1049" s="3"/>
      <c r="K1049" s="56"/>
    </row>
    <row r="1050" ht="32.25" customHeight="1">
      <c r="A1050" s="55" t="s">
        <v>55</v>
      </c>
      <c r="B1050" s="46" t="s">
        <v>8268</v>
      </c>
      <c r="C1050" s="55" t="s">
        <v>8283</v>
      </c>
      <c r="D1050" s="46">
        <v>36.0</v>
      </c>
      <c r="E1050" s="46">
        <v>0.0</v>
      </c>
      <c r="F1050" s="46">
        <v>0.0</v>
      </c>
      <c r="G1050" s="46">
        <v>0.0</v>
      </c>
      <c r="H1050" s="46">
        <v>1.0</v>
      </c>
      <c r="I1050" s="46">
        <v>0.0</v>
      </c>
      <c r="J1050" s="3"/>
      <c r="K1050" s="56"/>
    </row>
    <row r="1051" ht="32.25" customHeight="1">
      <c r="A1051" s="55" t="s">
        <v>55</v>
      </c>
      <c r="B1051" s="46" t="s">
        <v>8268</v>
      </c>
      <c r="C1051" s="55" t="s">
        <v>8289</v>
      </c>
      <c r="D1051" s="46">
        <v>11.0</v>
      </c>
      <c r="E1051" s="46">
        <v>0.0</v>
      </c>
      <c r="F1051" s="46">
        <v>28.0</v>
      </c>
      <c r="G1051" s="46">
        <v>0.0</v>
      </c>
      <c r="H1051" s="46">
        <v>0.0</v>
      </c>
      <c r="I1051" s="46">
        <v>0.0</v>
      </c>
      <c r="J1051" s="3"/>
      <c r="K1051" s="56"/>
    </row>
    <row r="1052" ht="32.25" customHeight="1">
      <c r="A1052" s="55" t="s">
        <v>55</v>
      </c>
      <c r="B1052" s="46" t="s">
        <v>8268</v>
      </c>
      <c r="C1052" s="55" t="s">
        <v>8294</v>
      </c>
      <c r="D1052" s="46">
        <v>3.0</v>
      </c>
      <c r="E1052" s="46">
        <v>0.0</v>
      </c>
      <c r="F1052" s="46">
        <v>30.0</v>
      </c>
      <c r="G1052" s="46">
        <v>0.0</v>
      </c>
      <c r="H1052" s="46">
        <v>0.0</v>
      </c>
      <c r="I1052" s="46">
        <v>0.0</v>
      </c>
      <c r="J1052" s="3"/>
      <c r="K1052" s="56"/>
    </row>
    <row r="1053" ht="32.25" customHeight="1">
      <c r="A1053" s="55" t="s">
        <v>55</v>
      </c>
      <c r="B1053" s="46" t="s">
        <v>8268</v>
      </c>
      <c r="C1053" s="55" t="s">
        <v>8300</v>
      </c>
      <c r="D1053" s="46">
        <v>28.0</v>
      </c>
      <c r="E1053" s="46">
        <v>0.0</v>
      </c>
      <c r="F1053" s="46">
        <v>0.0</v>
      </c>
      <c r="G1053" s="46">
        <v>0.0</v>
      </c>
      <c r="H1053" s="46">
        <v>0.0</v>
      </c>
      <c r="I1053" s="46">
        <v>0.0</v>
      </c>
      <c r="J1053" s="3"/>
      <c r="K1053" s="56"/>
    </row>
    <row r="1054" ht="32.25" customHeight="1">
      <c r="A1054" s="55" t="s">
        <v>55</v>
      </c>
      <c r="B1054" s="46" t="s">
        <v>8268</v>
      </c>
      <c r="C1054" s="55" t="s">
        <v>8303</v>
      </c>
      <c r="D1054" s="46">
        <v>8.0</v>
      </c>
      <c r="E1054" s="46">
        <v>0.0</v>
      </c>
      <c r="F1054" s="46">
        <v>23.0</v>
      </c>
      <c r="G1054" s="46">
        <v>0.0</v>
      </c>
      <c r="H1054" s="46">
        <v>0.0</v>
      </c>
      <c r="I1054" s="46">
        <v>0.0</v>
      </c>
      <c r="J1054" s="3"/>
      <c r="K1054" s="56"/>
    </row>
    <row r="1055" ht="32.25" customHeight="1">
      <c r="A1055" s="55" t="s">
        <v>55</v>
      </c>
      <c r="B1055" s="46" t="s">
        <v>8268</v>
      </c>
      <c r="C1055" s="55" t="s">
        <v>8310</v>
      </c>
      <c r="D1055" s="46">
        <v>26.0</v>
      </c>
      <c r="E1055" s="46">
        <v>0.0</v>
      </c>
      <c r="F1055" s="46">
        <v>3.0</v>
      </c>
      <c r="G1055" s="46">
        <v>0.0</v>
      </c>
      <c r="H1055" s="46">
        <v>0.0</v>
      </c>
      <c r="I1055" s="46">
        <v>0.0</v>
      </c>
      <c r="J1055" s="3"/>
      <c r="K1055" s="56"/>
    </row>
    <row r="1056" ht="32.25" customHeight="1">
      <c r="A1056" s="55" t="s">
        <v>55</v>
      </c>
      <c r="B1056" s="46" t="s">
        <v>8268</v>
      </c>
      <c r="C1056" s="55" t="s">
        <v>8315</v>
      </c>
      <c r="D1056" s="46">
        <v>6.0</v>
      </c>
      <c r="E1056" s="46">
        <v>0.0</v>
      </c>
      <c r="F1056" s="46">
        <v>20.0</v>
      </c>
      <c r="G1056" s="46">
        <v>0.0</v>
      </c>
      <c r="H1056" s="46">
        <v>0.0</v>
      </c>
      <c r="I1056" s="46">
        <v>0.0</v>
      </c>
      <c r="J1056" s="3"/>
      <c r="K1056" s="56"/>
    </row>
    <row r="1057" ht="32.25" customHeight="1">
      <c r="A1057" s="55" t="s">
        <v>55</v>
      </c>
      <c r="B1057" s="46" t="s">
        <v>8268</v>
      </c>
      <c r="C1057" s="55" t="s">
        <v>8318</v>
      </c>
      <c r="D1057" s="46">
        <v>3.0</v>
      </c>
      <c r="E1057" s="46">
        <v>0.0</v>
      </c>
      <c r="F1057" s="46">
        <v>8.0</v>
      </c>
      <c r="G1057" s="46">
        <v>0.0</v>
      </c>
      <c r="H1057" s="46">
        <v>0.0</v>
      </c>
      <c r="I1057" s="46">
        <v>0.0</v>
      </c>
      <c r="J1057" s="3"/>
      <c r="K1057" s="56"/>
    </row>
    <row r="1058" ht="32.25" customHeight="1">
      <c r="A1058" s="55" t="s">
        <v>55</v>
      </c>
      <c r="B1058" s="46" t="s">
        <v>8268</v>
      </c>
      <c r="C1058" s="55" t="s">
        <v>8324</v>
      </c>
      <c r="D1058" s="46">
        <v>0.0</v>
      </c>
      <c r="E1058" s="46">
        <v>0.0</v>
      </c>
      <c r="F1058" s="46">
        <v>8.0</v>
      </c>
      <c r="G1058" s="46">
        <v>0.0</v>
      </c>
      <c r="H1058" s="46">
        <v>0.0</v>
      </c>
      <c r="I1058" s="46">
        <v>0.0</v>
      </c>
      <c r="J1058" s="3"/>
      <c r="K1058" s="56"/>
    </row>
    <row r="1059" ht="32.25" customHeight="1">
      <c r="A1059" s="55" t="s">
        <v>55</v>
      </c>
      <c r="B1059" s="46" t="s">
        <v>8327</v>
      </c>
      <c r="C1059" s="55" t="s">
        <v>8329</v>
      </c>
      <c r="D1059" s="46">
        <v>10.0</v>
      </c>
      <c r="E1059" s="46">
        <v>0.0</v>
      </c>
      <c r="F1059" s="46">
        <v>53.0</v>
      </c>
      <c r="G1059" s="46">
        <v>0.0</v>
      </c>
      <c r="H1059" s="46">
        <v>0.0</v>
      </c>
      <c r="I1059" s="46">
        <v>5.0</v>
      </c>
      <c r="J1059" s="3"/>
      <c r="K1059" s="56"/>
    </row>
    <row r="1060" ht="32.25" customHeight="1">
      <c r="A1060" s="55" t="s">
        <v>55</v>
      </c>
      <c r="B1060" s="46" t="s">
        <v>8327</v>
      </c>
      <c r="C1060" s="55" t="s">
        <v>8334</v>
      </c>
      <c r="D1060" s="46">
        <v>4.0</v>
      </c>
      <c r="E1060" s="46">
        <v>0.0</v>
      </c>
      <c r="F1060" s="46">
        <v>60.0</v>
      </c>
      <c r="G1060" s="46">
        <v>0.0</v>
      </c>
      <c r="H1060" s="46">
        <v>0.0</v>
      </c>
      <c r="I1060" s="46">
        <v>0.0</v>
      </c>
      <c r="J1060" s="3"/>
      <c r="K1060" s="56"/>
    </row>
    <row r="1061" ht="32.25" customHeight="1">
      <c r="A1061" s="55" t="s">
        <v>55</v>
      </c>
      <c r="B1061" s="46" t="s">
        <v>8327</v>
      </c>
      <c r="C1061" s="55" t="s">
        <v>8337</v>
      </c>
      <c r="D1061" s="46">
        <v>42.0</v>
      </c>
      <c r="E1061" s="46">
        <v>1.0</v>
      </c>
      <c r="F1061" s="46">
        <v>4.0</v>
      </c>
      <c r="G1061" s="46">
        <v>0.0</v>
      </c>
      <c r="H1061" s="46">
        <v>0.0</v>
      </c>
      <c r="I1061" s="46">
        <v>0.0</v>
      </c>
      <c r="J1061" s="3"/>
      <c r="K1061" s="56"/>
    </row>
    <row r="1062" ht="32.25" customHeight="1">
      <c r="A1062" s="55" t="s">
        <v>55</v>
      </c>
      <c r="B1062" s="46" t="s">
        <v>8327</v>
      </c>
      <c r="C1062" s="55" t="s">
        <v>8343</v>
      </c>
      <c r="D1062" s="46">
        <v>36.0</v>
      </c>
      <c r="E1062" s="46">
        <v>2.0</v>
      </c>
      <c r="F1062" s="46">
        <v>9.0</v>
      </c>
      <c r="G1062" s="46">
        <v>2.0</v>
      </c>
      <c r="H1062" s="46">
        <v>0.0</v>
      </c>
      <c r="I1062" s="46">
        <v>0.0</v>
      </c>
      <c r="J1062" s="3"/>
      <c r="K1062" s="56"/>
    </row>
    <row r="1063" ht="32.25" customHeight="1">
      <c r="A1063" s="55" t="s">
        <v>55</v>
      </c>
      <c r="B1063" s="46" t="s">
        <v>8327</v>
      </c>
      <c r="C1063" s="55" t="s">
        <v>8350</v>
      </c>
      <c r="D1063" s="46">
        <v>0.0</v>
      </c>
      <c r="E1063" s="46">
        <v>0.0</v>
      </c>
      <c r="F1063" s="46">
        <v>39.0</v>
      </c>
      <c r="G1063" s="46">
        <v>0.0</v>
      </c>
      <c r="H1063" s="46">
        <v>0.0</v>
      </c>
      <c r="I1063" s="46">
        <v>0.0</v>
      </c>
      <c r="J1063" s="3"/>
      <c r="K1063" s="56"/>
    </row>
    <row r="1064" ht="32.25" customHeight="1">
      <c r="A1064" s="55" t="s">
        <v>55</v>
      </c>
      <c r="B1064" s="46" t="s">
        <v>8327</v>
      </c>
      <c r="C1064" s="55" t="s">
        <v>8354</v>
      </c>
      <c r="D1064" s="46">
        <v>3.0</v>
      </c>
      <c r="E1064" s="46">
        <v>0.0</v>
      </c>
      <c r="F1064" s="46">
        <v>33.0</v>
      </c>
      <c r="G1064" s="46">
        <v>0.0</v>
      </c>
      <c r="H1064" s="46">
        <v>0.0</v>
      </c>
      <c r="I1064" s="46">
        <v>0.0</v>
      </c>
      <c r="J1064" s="3"/>
      <c r="K1064" s="56"/>
    </row>
    <row r="1065" ht="32.25" customHeight="1">
      <c r="A1065" s="55" t="s">
        <v>55</v>
      </c>
      <c r="B1065" s="46" t="s">
        <v>8327</v>
      </c>
      <c r="C1065" s="55" t="s">
        <v>8359</v>
      </c>
      <c r="D1065" s="46">
        <v>6.0</v>
      </c>
      <c r="E1065" s="46">
        <v>0.0</v>
      </c>
      <c r="F1065" s="46">
        <v>28.0</v>
      </c>
      <c r="G1065" s="46">
        <v>0.0</v>
      </c>
      <c r="H1065" s="46">
        <v>0.0</v>
      </c>
      <c r="I1065" s="46">
        <v>0.0</v>
      </c>
      <c r="J1065" s="3"/>
      <c r="K1065" s="56"/>
    </row>
    <row r="1066" ht="32.25" customHeight="1">
      <c r="A1066" s="55" t="s">
        <v>55</v>
      </c>
      <c r="B1066" s="46" t="s">
        <v>8327</v>
      </c>
      <c r="C1066" s="55" t="s">
        <v>8364</v>
      </c>
      <c r="D1066" s="46">
        <v>19.0</v>
      </c>
      <c r="E1066" s="46">
        <v>0.0</v>
      </c>
      <c r="F1066" s="46">
        <v>8.0</v>
      </c>
      <c r="G1066" s="46">
        <v>0.0</v>
      </c>
      <c r="H1066" s="46">
        <v>0.0</v>
      </c>
      <c r="I1066" s="46">
        <v>6.0</v>
      </c>
      <c r="J1066" s="3"/>
      <c r="K1066" s="56"/>
    </row>
    <row r="1067" ht="32.25" customHeight="1">
      <c r="A1067" s="55" t="s">
        <v>55</v>
      </c>
      <c r="B1067" s="46" t="s">
        <v>8327</v>
      </c>
      <c r="C1067" s="55" t="s">
        <v>8368</v>
      </c>
      <c r="D1067" s="46">
        <v>6.0</v>
      </c>
      <c r="E1067" s="46">
        <v>0.0</v>
      </c>
      <c r="F1067" s="46">
        <v>16.0</v>
      </c>
      <c r="G1067" s="46">
        <v>0.0</v>
      </c>
      <c r="H1067" s="46">
        <v>0.0</v>
      </c>
      <c r="I1067" s="46">
        <v>0.0</v>
      </c>
      <c r="J1067" s="3"/>
      <c r="K1067" s="56"/>
    </row>
    <row r="1068" ht="32.25" customHeight="1">
      <c r="A1068" s="55" t="s">
        <v>55</v>
      </c>
      <c r="B1068" s="46" t="s">
        <v>8327</v>
      </c>
      <c r="C1068" s="55" t="s">
        <v>8372</v>
      </c>
      <c r="D1068" s="46">
        <v>0.0</v>
      </c>
      <c r="E1068" s="46">
        <v>0.0</v>
      </c>
      <c r="F1068" s="46">
        <v>18.0</v>
      </c>
      <c r="G1068" s="46">
        <v>0.0</v>
      </c>
      <c r="H1068" s="46">
        <v>0.0</v>
      </c>
      <c r="I1068" s="46">
        <v>0.0</v>
      </c>
      <c r="J1068" s="3"/>
      <c r="K1068" s="56"/>
    </row>
    <row r="1069" ht="32.25" customHeight="1">
      <c r="A1069" s="55" t="s">
        <v>55</v>
      </c>
      <c r="B1069" s="46" t="s">
        <v>8327</v>
      </c>
      <c r="C1069" s="55" t="s">
        <v>8378</v>
      </c>
      <c r="D1069" s="46">
        <v>0.0</v>
      </c>
      <c r="E1069" s="46">
        <v>0.0</v>
      </c>
      <c r="F1069" s="46">
        <v>5.0</v>
      </c>
      <c r="G1069" s="46">
        <v>0.0</v>
      </c>
      <c r="H1069" s="46">
        <v>0.0</v>
      </c>
      <c r="I1069" s="46">
        <v>0.0</v>
      </c>
      <c r="J1069" s="3"/>
      <c r="K1069" s="56"/>
    </row>
    <row r="1070" ht="32.25" customHeight="1">
      <c r="A1070" s="55" t="s">
        <v>55</v>
      </c>
      <c r="B1070" s="46" t="s">
        <v>8327</v>
      </c>
      <c r="C1070" s="55" t="s">
        <v>8383</v>
      </c>
      <c r="D1070" s="46">
        <v>0.0</v>
      </c>
      <c r="E1070" s="46">
        <v>0.0</v>
      </c>
      <c r="F1070" s="46">
        <v>3.0</v>
      </c>
      <c r="G1070" s="46">
        <v>0.0</v>
      </c>
      <c r="H1070" s="46">
        <v>0.0</v>
      </c>
      <c r="I1070" s="46">
        <v>0.0</v>
      </c>
      <c r="J1070" s="3"/>
      <c r="K1070" s="56"/>
    </row>
    <row r="1071" ht="32.25" customHeight="1">
      <c r="A1071" s="55" t="s">
        <v>55</v>
      </c>
      <c r="B1071" s="46" t="s">
        <v>8387</v>
      </c>
      <c r="C1071" s="55" t="s">
        <v>8388</v>
      </c>
      <c r="D1071" s="46">
        <v>61.0</v>
      </c>
      <c r="E1071" s="46">
        <v>0.0</v>
      </c>
      <c r="F1071" s="46">
        <v>30.0</v>
      </c>
      <c r="G1071" s="46">
        <v>0.0</v>
      </c>
      <c r="H1071" s="46">
        <v>0.0</v>
      </c>
      <c r="I1071" s="46">
        <v>6.0</v>
      </c>
      <c r="J1071" s="3"/>
      <c r="K1071" s="56"/>
    </row>
    <row r="1072" ht="32.25" customHeight="1">
      <c r="A1072" s="55" t="s">
        <v>55</v>
      </c>
      <c r="B1072" s="46" t="s">
        <v>8387</v>
      </c>
      <c r="C1072" s="55" t="s">
        <v>8394</v>
      </c>
      <c r="D1072" s="46">
        <v>66.0</v>
      </c>
      <c r="E1072" s="46">
        <v>0.0</v>
      </c>
      <c r="F1072" s="46">
        <v>0.0</v>
      </c>
      <c r="G1072" s="46">
        <v>0.0</v>
      </c>
      <c r="H1072" s="46">
        <v>0.0</v>
      </c>
      <c r="I1072" s="46">
        <v>0.0</v>
      </c>
      <c r="J1072" s="3"/>
      <c r="K1072" s="56"/>
    </row>
    <row r="1073" ht="32.25" customHeight="1">
      <c r="A1073" s="55" t="s">
        <v>55</v>
      </c>
      <c r="B1073" s="46" t="s">
        <v>8387</v>
      </c>
      <c r="C1073" s="55" t="s">
        <v>8399</v>
      </c>
      <c r="D1073" s="46">
        <v>0.0</v>
      </c>
      <c r="E1073" s="46">
        <v>0.0</v>
      </c>
      <c r="F1073" s="46">
        <v>55.0</v>
      </c>
      <c r="G1073" s="46">
        <v>0.0</v>
      </c>
      <c r="H1073" s="46">
        <v>0.0</v>
      </c>
      <c r="I1073" s="46">
        <v>0.0</v>
      </c>
      <c r="J1073" s="3"/>
      <c r="K1073" s="56"/>
    </row>
    <row r="1074" ht="32.25" customHeight="1">
      <c r="A1074" s="55" t="s">
        <v>55</v>
      </c>
      <c r="B1074" s="46" t="s">
        <v>8387</v>
      </c>
      <c r="C1074" s="55" t="s">
        <v>8404</v>
      </c>
      <c r="D1074" s="46">
        <v>38.0</v>
      </c>
      <c r="E1074" s="46">
        <v>1.0</v>
      </c>
      <c r="F1074" s="46">
        <v>0.0</v>
      </c>
      <c r="G1074" s="46">
        <v>0.0</v>
      </c>
      <c r="H1074" s="46">
        <v>0.0</v>
      </c>
      <c r="I1074" s="46">
        <v>4.0</v>
      </c>
      <c r="J1074" s="3"/>
      <c r="K1074" s="56"/>
    </row>
    <row r="1075" ht="32.25" customHeight="1">
      <c r="A1075" s="55" t="s">
        <v>55</v>
      </c>
      <c r="B1075" s="46" t="s">
        <v>8387</v>
      </c>
      <c r="C1075" s="55" t="s">
        <v>8408</v>
      </c>
      <c r="D1075" s="46">
        <v>39.0</v>
      </c>
      <c r="E1075" s="46">
        <v>0.0</v>
      </c>
      <c r="F1075" s="46">
        <v>0.0</v>
      </c>
      <c r="G1075" s="46">
        <v>0.0</v>
      </c>
      <c r="H1075" s="46">
        <v>0.0</v>
      </c>
      <c r="I1075" s="46">
        <v>0.0</v>
      </c>
      <c r="J1075" s="3"/>
      <c r="K1075" s="56"/>
    </row>
    <row r="1076" ht="32.25" customHeight="1">
      <c r="A1076" s="55" t="s">
        <v>55</v>
      </c>
      <c r="B1076" s="46" t="s">
        <v>8387</v>
      </c>
      <c r="C1076" s="55" t="s">
        <v>8414</v>
      </c>
      <c r="D1076" s="46">
        <v>30.0</v>
      </c>
      <c r="E1076" s="46">
        <v>0.0</v>
      </c>
      <c r="F1076" s="46">
        <v>0.0</v>
      </c>
      <c r="G1076" s="46">
        <v>0.0</v>
      </c>
      <c r="H1076" s="46">
        <v>0.0</v>
      </c>
      <c r="I1076" s="46">
        <v>0.0</v>
      </c>
      <c r="J1076" s="3"/>
      <c r="K1076" s="56"/>
    </row>
    <row r="1077" ht="32.25" customHeight="1">
      <c r="A1077" s="55" t="s">
        <v>55</v>
      </c>
      <c r="B1077" s="46" t="s">
        <v>8387</v>
      </c>
      <c r="C1077" s="55" t="s">
        <v>8418</v>
      </c>
      <c r="D1077" s="46">
        <v>0.0</v>
      </c>
      <c r="E1077" s="46">
        <v>0.0</v>
      </c>
      <c r="F1077" s="46">
        <v>34.0</v>
      </c>
      <c r="G1077" s="46">
        <v>0.0</v>
      </c>
      <c r="H1077" s="46">
        <v>0.0</v>
      </c>
      <c r="I1077" s="46">
        <v>0.0</v>
      </c>
      <c r="J1077" s="3"/>
      <c r="K1077" s="56"/>
    </row>
    <row r="1078" ht="32.25" customHeight="1">
      <c r="A1078" s="55" t="s">
        <v>55</v>
      </c>
      <c r="B1078" s="46" t="s">
        <v>8387</v>
      </c>
      <c r="C1078" s="55" t="s">
        <v>8423</v>
      </c>
      <c r="D1078" s="46">
        <v>13.0</v>
      </c>
      <c r="E1078" s="46">
        <v>0.0</v>
      </c>
      <c r="F1078" s="46">
        <v>0.0</v>
      </c>
      <c r="G1078" s="46">
        <v>0.0</v>
      </c>
      <c r="H1078" s="46">
        <v>0.0</v>
      </c>
      <c r="I1078" s="46">
        <v>0.0</v>
      </c>
      <c r="J1078" s="3"/>
      <c r="K1078" s="56"/>
    </row>
    <row r="1079" ht="32.25" customHeight="1">
      <c r="A1079" s="55" t="s">
        <v>55</v>
      </c>
      <c r="B1079" s="46" t="s">
        <v>8387</v>
      </c>
      <c r="C1079" s="55" t="s">
        <v>8429</v>
      </c>
      <c r="D1079" s="46">
        <v>0.0</v>
      </c>
      <c r="E1079" s="46">
        <v>0.0</v>
      </c>
      <c r="F1079" s="46">
        <v>27.0</v>
      </c>
      <c r="G1079" s="46">
        <v>0.0</v>
      </c>
      <c r="H1079" s="46">
        <v>0.0</v>
      </c>
      <c r="I1079" s="46">
        <v>0.0</v>
      </c>
      <c r="J1079" s="3"/>
      <c r="K1079" s="56"/>
    </row>
    <row r="1080" ht="32.25" customHeight="1">
      <c r="A1080" s="55" t="s">
        <v>55</v>
      </c>
      <c r="B1080" s="46" t="s">
        <v>8387</v>
      </c>
      <c r="C1080" s="55" t="s">
        <v>8432</v>
      </c>
      <c r="D1080" s="46">
        <v>14.0</v>
      </c>
      <c r="E1080" s="46">
        <v>0.0</v>
      </c>
      <c r="F1080" s="46">
        <v>12.0</v>
      </c>
      <c r="G1080" s="46">
        <v>0.0</v>
      </c>
      <c r="H1080" s="46">
        <v>0.0</v>
      </c>
      <c r="I1080" s="46">
        <v>0.0</v>
      </c>
      <c r="J1080" s="3"/>
      <c r="K1080" s="56"/>
    </row>
    <row r="1081" ht="32.25" customHeight="1">
      <c r="A1081" s="55" t="s">
        <v>55</v>
      </c>
      <c r="B1081" s="46" t="s">
        <v>8387</v>
      </c>
      <c r="C1081" s="55" t="s">
        <v>8436</v>
      </c>
      <c r="D1081" s="46">
        <v>0.0</v>
      </c>
      <c r="E1081" s="46">
        <v>0.0</v>
      </c>
      <c r="F1081" s="46">
        <v>23.0</v>
      </c>
      <c r="G1081" s="46">
        <v>0.0</v>
      </c>
      <c r="H1081" s="46">
        <v>0.0</v>
      </c>
      <c r="I1081" s="46">
        <v>0.0</v>
      </c>
      <c r="J1081" s="3"/>
      <c r="K1081" s="56"/>
    </row>
    <row r="1082" ht="32.25" customHeight="1">
      <c r="A1082" s="55" t="s">
        <v>55</v>
      </c>
      <c r="B1082" s="46" t="s">
        <v>8387</v>
      </c>
      <c r="C1082" s="55" t="s">
        <v>8443</v>
      </c>
      <c r="D1082" s="46">
        <v>1.0</v>
      </c>
      <c r="E1082" s="46">
        <v>0.0</v>
      </c>
      <c r="F1082" s="46">
        <v>0.0</v>
      </c>
      <c r="G1082" s="46">
        <v>0.0</v>
      </c>
      <c r="H1082" s="46">
        <v>0.0</v>
      </c>
      <c r="I1082" s="46">
        <v>0.0</v>
      </c>
      <c r="J1082" s="3"/>
      <c r="K1082" s="56"/>
    </row>
    <row r="1083" ht="32.25" customHeight="1">
      <c r="A1083" s="55" t="s">
        <v>55</v>
      </c>
      <c r="B1083" s="46" t="s">
        <v>8387</v>
      </c>
      <c r="C1083" s="55" t="s">
        <v>8447</v>
      </c>
      <c r="D1083" s="46">
        <v>0.0</v>
      </c>
      <c r="E1083" s="46">
        <v>0.0</v>
      </c>
      <c r="F1083" s="46">
        <v>0.0</v>
      </c>
      <c r="G1083" s="46">
        <v>0.0</v>
      </c>
      <c r="H1083" s="46">
        <v>0.0</v>
      </c>
      <c r="I1083" s="46">
        <v>0.0</v>
      </c>
      <c r="J1083" s="3"/>
      <c r="K1083" s="56"/>
    </row>
    <row r="1084" ht="32.25" customHeight="1">
      <c r="A1084" s="55" t="s">
        <v>55</v>
      </c>
      <c r="B1084" s="46" t="s">
        <v>8450</v>
      </c>
      <c r="C1084" s="55" t="s">
        <v>8452</v>
      </c>
      <c r="D1084" s="46">
        <v>7.0</v>
      </c>
      <c r="E1084" s="46">
        <v>2.0</v>
      </c>
      <c r="F1084" s="46">
        <v>80.0</v>
      </c>
      <c r="G1084" s="46">
        <v>0.0</v>
      </c>
      <c r="H1084" s="46">
        <v>0.0</v>
      </c>
      <c r="I1084" s="46">
        <v>3.0</v>
      </c>
      <c r="J1084" s="3"/>
      <c r="K1084" s="56"/>
    </row>
    <row r="1085" ht="32.25" customHeight="1">
      <c r="A1085" s="55" t="s">
        <v>55</v>
      </c>
      <c r="B1085" s="46" t="s">
        <v>8450</v>
      </c>
      <c r="C1085" s="55" t="s">
        <v>8456</v>
      </c>
      <c r="D1085" s="46">
        <v>0.0</v>
      </c>
      <c r="E1085" s="46">
        <v>0.0</v>
      </c>
      <c r="F1085" s="46">
        <v>55.0</v>
      </c>
      <c r="G1085" s="46">
        <v>0.0</v>
      </c>
      <c r="H1085" s="46">
        <v>0.0</v>
      </c>
      <c r="I1085" s="46">
        <v>0.0</v>
      </c>
      <c r="J1085" s="3"/>
      <c r="K1085" s="56"/>
    </row>
    <row r="1086" ht="32.25" customHeight="1">
      <c r="A1086" s="55" t="s">
        <v>55</v>
      </c>
      <c r="B1086" s="46" t="s">
        <v>8450</v>
      </c>
      <c r="C1086" s="55" t="s">
        <v>8462</v>
      </c>
      <c r="D1086" s="46">
        <v>0.0</v>
      </c>
      <c r="E1086" s="46">
        <v>0.0</v>
      </c>
      <c r="F1086" s="46">
        <v>54.0</v>
      </c>
      <c r="G1086" s="46">
        <v>0.0</v>
      </c>
      <c r="H1086" s="46">
        <v>0.0</v>
      </c>
      <c r="I1086" s="46">
        <v>0.0</v>
      </c>
      <c r="J1086" s="3"/>
      <c r="K1086" s="56"/>
    </row>
    <row r="1087" ht="32.25" customHeight="1">
      <c r="A1087" s="55" t="s">
        <v>55</v>
      </c>
      <c r="B1087" s="46" t="s">
        <v>8450</v>
      </c>
      <c r="C1087" s="55" t="s">
        <v>8465</v>
      </c>
      <c r="D1087" s="46">
        <v>0.0</v>
      </c>
      <c r="E1087" s="46">
        <v>0.0</v>
      </c>
      <c r="F1087" s="46">
        <v>49.0</v>
      </c>
      <c r="G1087" s="46">
        <v>0.0</v>
      </c>
      <c r="H1087" s="46">
        <v>0.0</v>
      </c>
      <c r="I1087" s="46">
        <v>0.0</v>
      </c>
      <c r="J1087" s="3"/>
      <c r="K1087" s="56"/>
    </row>
    <row r="1088" ht="32.25" customHeight="1">
      <c r="A1088" s="55" t="s">
        <v>55</v>
      </c>
      <c r="B1088" s="46" t="s">
        <v>8450</v>
      </c>
      <c r="C1088" s="55" t="s">
        <v>8470</v>
      </c>
      <c r="D1088" s="46">
        <v>0.0</v>
      </c>
      <c r="E1088" s="46">
        <v>0.0</v>
      </c>
      <c r="F1088" s="46">
        <v>47.0</v>
      </c>
      <c r="G1088" s="46">
        <v>0.0</v>
      </c>
      <c r="H1088" s="46">
        <v>0.0</v>
      </c>
      <c r="I1088" s="46">
        <v>0.0</v>
      </c>
      <c r="J1088" s="3"/>
      <c r="K1088" s="56"/>
    </row>
    <row r="1089" ht="32.25" customHeight="1">
      <c r="A1089" s="55" t="s">
        <v>55</v>
      </c>
      <c r="B1089" s="46" t="s">
        <v>8450</v>
      </c>
      <c r="C1089" s="55" t="s">
        <v>8475</v>
      </c>
      <c r="D1089" s="46">
        <v>0.0</v>
      </c>
      <c r="E1089" s="46">
        <v>0.0</v>
      </c>
      <c r="F1089" s="46">
        <v>47.0</v>
      </c>
      <c r="G1089" s="46">
        <v>0.0</v>
      </c>
      <c r="H1089" s="46">
        <v>0.0</v>
      </c>
      <c r="I1089" s="46">
        <v>0.0</v>
      </c>
      <c r="J1089" s="3"/>
      <c r="K1089" s="56"/>
    </row>
    <row r="1090" ht="32.25" customHeight="1">
      <c r="A1090" s="55" t="s">
        <v>55</v>
      </c>
      <c r="B1090" s="46" t="s">
        <v>8450</v>
      </c>
      <c r="C1090" s="55" t="s">
        <v>8478</v>
      </c>
      <c r="D1090" s="46">
        <v>0.0</v>
      </c>
      <c r="E1090" s="46">
        <v>0.0</v>
      </c>
      <c r="F1090" s="46">
        <v>44.0</v>
      </c>
      <c r="G1090" s="46">
        <v>0.0</v>
      </c>
      <c r="H1090" s="46">
        <v>0.0</v>
      </c>
      <c r="I1090" s="46">
        <v>0.0</v>
      </c>
      <c r="J1090" s="3"/>
      <c r="K1090" s="56"/>
    </row>
    <row r="1091" ht="32.25" customHeight="1">
      <c r="A1091" s="55" t="s">
        <v>55</v>
      </c>
      <c r="B1091" s="46" t="s">
        <v>8450</v>
      </c>
      <c r="C1091" s="55" t="s">
        <v>8481</v>
      </c>
      <c r="D1091" s="46">
        <v>0.0</v>
      </c>
      <c r="E1091" s="46">
        <v>0.0</v>
      </c>
      <c r="F1091" s="46">
        <v>43.0</v>
      </c>
      <c r="G1091" s="46">
        <v>0.0</v>
      </c>
      <c r="H1091" s="46">
        <v>0.0</v>
      </c>
      <c r="I1091" s="46">
        <v>0.0</v>
      </c>
      <c r="J1091" s="3"/>
      <c r="K1091" s="56"/>
    </row>
    <row r="1092" ht="32.25" customHeight="1">
      <c r="A1092" s="55" t="s">
        <v>55</v>
      </c>
      <c r="B1092" s="46" t="s">
        <v>8486</v>
      </c>
      <c r="C1092" s="55" t="s">
        <v>8488</v>
      </c>
      <c r="D1092" s="46">
        <v>1.0</v>
      </c>
      <c r="E1092" s="46">
        <v>0.0</v>
      </c>
      <c r="F1092" s="46">
        <v>72.0</v>
      </c>
      <c r="G1092" s="46">
        <v>0.0</v>
      </c>
      <c r="H1092" s="46">
        <v>0.0</v>
      </c>
      <c r="I1092" s="46">
        <v>19.0</v>
      </c>
      <c r="J1092" s="3"/>
      <c r="K1092" s="56"/>
    </row>
    <row r="1093" ht="32.25" customHeight="1">
      <c r="A1093" s="55" t="s">
        <v>55</v>
      </c>
      <c r="B1093" s="46" t="s">
        <v>8486</v>
      </c>
      <c r="C1093" s="55" t="s">
        <v>8492</v>
      </c>
      <c r="D1093" s="46">
        <v>4.0</v>
      </c>
      <c r="E1093" s="46">
        <v>1.0</v>
      </c>
      <c r="F1093" s="46">
        <v>63.0</v>
      </c>
      <c r="G1093" s="46">
        <v>0.0</v>
      </c>
      <c r="H1093" s="46">
        <v>0.0</v>
      </c>
      <c r="I1093" s="46">
        <v>0.0</v>
      </c>
      <c r="J1093" s="3"/>
      <c r="K1093" s="56"/>
    </row>
    <row r="1094" ht="32.25" customHeight="1">
      <c r="A1094" s="55" t="s">
        <v>55</v>
      </c>
      <c r="B1094" s="46" t="s">
        <v>8486</v>
      </c>
      <c r="C1094" s="55" t="s">
        <v>8495</v>
      </c>
      <c r="D1094" s="46">
        <v>0.0</v>
      </c>
      <c r="E1094" s="46">
        <v>0.0</v>
      </c>
      <c r="F1094" s="46">
        <v>58.0</v>
      </c>
      <c r="G1094" s="46">
        <v>0.0</v>
      </c>
      <c r="H1094" s="46">
        <v>0.0</v>
      </c>
      <c r="I1094" s="46">
        <v>0.0</v>
      </c>
      <c r="J1094" s="3"/>
      <c r="K1094" s="56"/>
    </row>
    <row r="1095" ht="32.25" customHeight="1">
      <c r="A1095" s="55" t="s">
        <v>55</v>
      </c>
      <c r="B1095" s="46" t="s">
        <v>8486</v>
      </c>
      <c r="C1095" s="55" t="s">
        <v>8499</v>
      </c>
      <c r="D1095" s="46">
        <v>0.0</v>
      </c>
      <c r="E1095" s="46">
        <v>1.0</v>
      </c>
      <c r="F1095" s="46">
        <v>49.0</v>
      </c>
      <c r="G1095" s="46">
        <v>0.0</v>
      </c>
      <c r="H1095" s="46">
        <v>0.0</v>
      </c>
      <c r="I1095" s="46">
        <v>0.0</v>
      </c>
      <c r="J1095" s="3"/>
      <c r="K1095" s="56"/>
    </row>
    <row r="1096" ht="32.25" customHeight="1">
      <c r="A1096" s="55" t="s">
        <v>55</v>
      </c>
      <c r="B1096" s="46" t="s">
        <v>8486</v>
      </c>
      <c r="C1096" s="55" t="s">
        <v>8503</v>
      </c>
      <c r="D1096" s="46">
        <v>3.0</v>
      </c>
      <c r="E1096" s="46">
        <v>0.0</v>
      </c>
      <c r="F1096" s="46">
        <v>43.0</v>
      </c>
      <c r="G1096" s="46">
        <v>0.0</v>
      </c>
      <c r="H1096" s="46">
        <v>0.0</v>
      </c>
      <c r="I1096" s="46">
        <v>1.0</v>
      </c>
      <c r="J1096" s="3"/>
      <c r="K1096" s="56"/>
    </row>
    <row r="1097" ht="32.25" customHeight="1">
      <c r="A1097" s="55" t="s">
        <v>55</v>
      </c>
      <c r="B1097" s="46" t="s">
        <v>8486</v>
      </c>
      <c r="C1097" s="55" t="s">
        <v>8507</v>
      </c>
      <c r="D1097" s="46">
        <v>24.0</v>
      </c>
      <c r="E1097" s="46">
        <v>1.0</v>
      </c>
      <c r="F1097" s="46">
        <v>1.0</v>
      </c>
      <c r="G1097" s="46">
        <v>0.0</v>
      </c>
      <c r="H1097" s="46">
        <v>0.0</v>
      </c>
      <c r="I1097" s="46">
        <v>18.0</v>
      </c>
      <c r="J1097" s="3"/>
      <c r="K1097" s="56"/>
    </row>
    <row r="1098" ht="32.25" customHeight="1">
      <c r="A1098" s="55" t="s">
        <v>55</v>
      </c>
      <c r="B1098" s="46" t="s">
        <v>8486</v>
      </c>
      <c r="C1098" s="55" t="s">
        <v>8511</v>
      </c>
      <c r="D1098" s="46">
        <v>0.0</v>
      </c>
      <c r="E1098" s="46">
        <v>0.0</v>
      </c>
      <c r="F1098" s="46">
        <v>44.0</v>
      </c>
      <c r="G1098" s="46">
        <v>0.0</v>
      </c>
      <c r="H1098" s="46">
        <v>0.0</v>
      </c>
      <c r="I1098" s="46">
        <v>0.0</v>
      </c>
      <c r="J1098" s="3"/>
      <c r="K1098" s="56"/>
    </row>
    <row r="1099" ht="32.25" customHeight="1">
      <c r="A1099" s="55" t="s">
        <v>55</v>
      </c>
      <c r="B1099" s="46" t="s">
        <v>8486</v>
      </c>
      <c r="C1099" s="55" t="s">
        <v>8515</v>
      </c>
      <c r="D1099" s="46">
        <v>0.0</v>
      </c>
      <c r="E1099" s="46">
        <v>0.0</v>
      </c>
      <c r="F1099" s="46">
        <v>40.0</v>
      </c>
      <c r="G1099" s="46">
        <v>0.0</v>
      </c>
      <c r="H1099" s="46">
        <v>0.0</v>
      </c>
      <c r="I1099" s="46">
        <v>0.0</v>
      </c>
      <c r="J1099" s="3"/>
      <c r="K1099" s="56"/>
    </row>
    <row r="1100" ht="32.25" customHeight="1">
      <c r="A1100" s="55" t="s">
        <v>55</v>
      </c>
      <c r="B1100" s="46" t="s">
        <v>8518</v>
      </c>
      <c r="C1100" s="55" t="s">
        <v>8519</v>
      </c>
      <c r="D1100" s="46">
        <v>46.0</v>
      </c>
      <c r="E1100" s="46">
        <v>8.0</v>
      </c>
      <c r="F1100" s="46">
        <v>9.0</v>
      </c>
      <c r="G1100" s="46">
        <v>1.0</v>
      </c>
      <c r="H1100" s="46">
        <v>0.0</v>
      </c>
      <c r="I1100" s="46">
        <v>28.0</v>
      </c>
      <c r="J1100" s="3"/>
      <c r="K1100" s="56"/>
    </row>
    <row r="1101" ht="32.25" customHeight="1">
      <c r="A1101" s="55" t="s">
        <v>55</v>
      </c>
      <c r="B1101" s="46" t="s">
        <v>8518</v>
      </c>
      <c r="C1101" s="55" t="s">
        <v>8521</v>
      </c>
      <c r="D1101" s="46">
        <v>11.0</v>
      </c>
      <c r="E1101" s="46">
        <v>14.0</v>
      </c>
      <c r="F1101" s="46">
        <v>3.0</v>
      </c>
      <c r="G1101" s="46">
        <v>0.0</v>
      </c>
      <c r="H1101" s="46">
        <v>0.0</v>
      </c>
      <c r="I1101" s="46">
        <v>31.0</v>
      </c>
      <c r="J1101" s="3"/>
      <c r="K1101" s="56"/>
    </row>
    <row r="1102" ht="32.25" customHeight="1">
      <c r="A1102" s="55" t="s">
        <v>55</v>
      </c>
      <c r="B1102" s="46" t="s">
        <v>8518</v>
      </c>
      <c r="C1102" s="55" t="s">
        <v>8525</v>
      </c>
      <c r="D1102" s="46">
        <v>0.0</v>
      </c>
      <c r="E1102" s="46">
        <v>0.0</v>
      </c>
      <c r="F1102" s="46">
        <v>39.0</v>
      </c>
      <c r="G1102" s="46">
        <v>0.0</v>
      </c>
      <c r="H1102" s="46">
        <v>0.0</v>
      </c>
      <c r="I1102" s="46">
        <v>0.0</v>
      </c>
      <c r="J1102" s="3"/>
      <c r="K1102" s="56"/>
    </row>
    <row r="1103" ht="32.25" customHeight="1">
      <c r="A1103" s="55" t="s">
        <v>55</v>
      </c>
      <c r="B1103" s="46" t="s">
        <v>8518</v>
      </c>
      <c r="C1103" s="55" t="s">
        <v>8529</v>
      </c>
      <c r="D1103" s="46">
        <v>0.0</v>
      </c>
      <c r="E1103" s="46">
        <v>0.0</v>
      </c>
      <c r="F1103" s="46">
        <v>31.0</v>
      </c>
      <c r="G1103" s="46">
        <v>0.0</v>
      </c>
      <c r="H1103" s="46">
        <v>0.0</v>
      </c>
      <c r="I1103" s="46">
        <v>0.0</v>
      </c>
      <c r="J1103" s="3"/>
      <c r="K1103" s="56"/>
    </row>
    <row r="1104" ht="32.25" customHeight="1">
      <c r="A1104" s="55" t="s">
        <v>55</v>
      </c>
      <c r="B1104" s="46" t="s">
        <v>8518</v>
      </c>
      <c r="C1104" s="55" t="s">
        <v>8532</v>
      </c>
      <c r="D1104" s="46">
        <v>0.0</v>
      </c>
      <c r="E1104" s="46">
        <v>0.0</v>
      </c>
      <c r="F1104" s="46">
        <v>27.0</v>
      </c>
      <c r="G1104" s="46">
        <v>0.0</v>
      </c>
      <c r="H1104" s="46">
        <v>0.0</v>
      </c>
      <c r="I1104" s="46">
        <v>0.0</v>
      </c>
      <c r="J1104" s="3"/>
      <c r="K1104" s="56"/>
    </row>
    <row r="1105" ht="32.25" customHeight="1">
      <c r="A1105" s="55" t="s">
        <v>55</v>
      </c>
      <c r="B1105" s="46" t="s">
        <v>8518</v>
      </c>
      <c r="C1105" s="55" t="s">
        <v>8534</v>
      </c>
      <c r="D1105" s="46">
        <v>0.0</v>
      </c>
      <c r="E1105" s="46">
        <v>0.0</v>
      </c>
      <c r="F1105" s="46">
        <v>26.0</v>
      </c>
      <c r="G1105" s="46">
        <v>0.0</v>
      </c>
      <c r="H1105" s="46">
        <v>0.0</v>
      </c>
      <c r="I1105" s="46">
        <v>0.0</v>
      </c>
      <c r="J1105" s="3"/>
      <c r="K1105" s="56"/>
    </row>
    <row r="1106" ht="32.25" customHeight="1">
      <c r="A1106" s="55" t="s">
        <v>55</v>
      </c>
      <c r="B1106" s="46" t="s">
        <v>8518</v>
      </c>
      <c r="C1106" s="55" t="s">
        <v>8536</v>
      </c>
      <c r="D1106" s="46">
        <v>0.0</v>
      </c>
      <c r="E1106" s="46">
        <v>0.0</v>
      </c>
      <c r="F1106" s="46">
        <v>23.0</v>
      </c>
      <c r="G1106" s="46">
        <v>0.0</v>
      </c>
      <c r="H1106" s="46">
        <v>0.0</v>
      </c>
      <c r="I1106" s="46">
        <v>0.0</v>
      </c>
      <c r="J1106" s="3"/>
      <c r="K1106" s="56"/>
    </row>
    <row r="1107" ht="32.25" customHeight="1">
      <c r="A1107" s="55" t="s">
        <v>55</v>
      </c>
      <c r="B1107" s="46" t="s">
        <v>8518</v>
      </c>
      <c r="C1107" s="55" t="s">
        <v>8541</v>
      </c>
      <c r="D1107" s="46">
        <v>0.0</v>
      </c>
      <c r="E1107" s="46">
        <v>0.0</v>
      </c>
      <c r="F1107" s="46">
        <v>17.0</v>
      </c>
      <c r="G1107" s="46">
        <v>0.0</v>
      </c>
      <c r="H1107" s="46">
        <v>0.0</v>
      </c>
      <c r="I1107" s="46">
        <v>0.0</v>
      </c>
      <c r="J1107" s="3"/>
      <c r="K1107" s="56"/>
    </row>
    <row r="1108" ht="32.25" customHeight="1">
      <c r="A1108" s="55" t="s">
        <v>55</v>
      </c>
      <c r="B1108" s="46" t="s">
        <v>8518</v>
      </c>
      <c r="C1108" s="55" t="s">
        <v>8544</v>
      </c>
      <c r="D1108" s="46">
        <v>0.0</v>
      </c>
      <c r="E1108" s="46">
        <v>0.0</v>
      </c>
      <c r="F1108" s="46">
        <v>6.0</v>
      </c>
      <c r="G1108" s="46">
        <v>0.0</v>
      </c>
      <c r="H1108" s="46">
        <v>0.0</v>
      </c>
      <c r="I1108" s="46">
        <v>0.0</v>
      </c>
      <c r="J1108" s="3"/>
      <c r="K1108" s="56"/>
    </row>
    <row r="1109" ht="32.25" customHeight="1">
      <c r="A1109" s="55" t="s">
        <v>55</v>
      </c>
      <c r="B1109" s="46" t="s">
        <v>8518</v>
      </c>
      <c r="C1109" s="55" t="s">
        <v>8547</v>
      </c>
      <c r="D1109" s="46">
        <v>0.0</v>
      </c>
      <c r="E1109" s="46">
        <v>0.0</v>
      </c>
      <c r="F1109" s="46">
        <v>1.0</v>
      </c>
      <c r="G1109" s="46">
        <v>0.0</v>
      </c>
      <c r="H1109" s="46">
        <v>0.0</v>
      </c>
      <c r="I1109" s="46">
        <v>0.0</v>
      </c>
      <c r="J1109" s="3"/>
      <c r="K1109" s="56"/>
    </row>
    <row r="1110" ht="32.25" customHeight="1">
      <c r="A1110" s="55" t="s">
        <v>55</v>
      </c>
      <c r="B1110" s="46" t="s">
        <v>8518</v>
      </c>
      <c r="C1110" s="55" t="s">
        <v>8549</v>
      </c>
      <c r="D1110" s="46">
        <v>0.0</v>
      </c>
      <c r="E1110" s="46">
        <v>0.0</v>
      </c>
      <c r="F1110" s="46">
        <v>0.0</v>
      </c>
      <c r="G1110" s="46">
        <v>0.0</v>
      </c>
      <c r="H1110" s="46">
        <v>0.0</v>
      </c>
      <c r="I1110" s="46">
        <v>0.0</v>
      </c>
      <c r="J1110" s="3"/>
      <c r="K1110" s="56"/>
    </row>
    <row r="1111" ht="32.25" customHeight="1">
      <c r="A1111" s="55" t="s">
        <v>55</v>
      </c>
      <c r="B1111" s="46" t="s">
        <v>8552</v>
      </c>
      <c r="C1111" s="55" t="s">
        <v>8554</v>
      </c>
      <c r="D1111" s="46">
        <v>0.0</v>
      </c>
      <c r="E1111" s="46">
        <v>2.0</v>
      </c>
      <c r="F1111" s="46">
        <v>68.0</v>
      </c>
      <c r="G1111" s="46">
        <v>0.0</v>
      </c>
      <c r="H1111" s="46">
        <v>0.0</v>
      </c>
      <c r="I1111" s="46">
        <v>0.0</v>
      </c>
      <c r="J1111" s="3"/>
      <c r="K1111" s="56"/>
    </row>
    <row r="1112" ht="32.25" customHeight="1">
      <c r="A1112" s="55" t="s">
        <v>55</v>
      </c>
      <c r="B1112" s="46" t="s">
        <v>8552</v>
      </c>
      <c r="C1112" s="55" t="s">
        <v>8556</v>
      </c>
      <c r="D1112" s="46">
        <v>0.0</v>
      </c>
      <c r="E1112" s="46">
        <v>0.0</v>
      </c>
      <c r="F1112" s="46">
        <v>69.0</v>
      </c>
      <c r="G1112" s="46">
        <v>0.0</v>
      </c>
      <c r="H1112" s="46">
        <v>0.0</v>
      </c>
      <c r="I1112" s="46">
        <v>0.0</v>
      </c>
      <c r="J1112" s="3"/>
      <c r="K1112" s="56"/>
    </row>
    <row r="1113" ht="32.25" customHeight="1">
      <c r="A1113" s="55" t="s">
        <v>55</v>
      </c>
      <c r="B1113" s="46" t="s">
        <v>8552</v>
      </c>
      <c r="C1113" s="55" t="s">
        <v>8558</v>
      </c>
      <c r="D1113" s="46">
        <v>20.0</v>
      </c>
      <c r="E1113" s="46">
        <v>4.0</v>
      </c>
      <c r="F1113" s="46">
        <v>3.0</v>
      </c>
      <c r="G1113" s="46">
        <v>0.0</v>
      </c>
      <c r="H1113" s="46">
        <v>0.0</v>
      </c>
      <c r="I1113" s="46">
        <v>33.0</v>
      </c>
      <c r="J1113" s="3"/>
      <c r="K1113" s="56"/>
    </row>
    <row r="1114" ht="32.25" customHeight="1">
      <c r="A1114" s="55" t="s">
        <v>55</v>
      </c>
      <c r="B1114" s="46" t="s">
        <v>8552</v>
      </c>
      <c r="C1114" s="55" t="s">
        <v>8560</v>
      </c>
      <c r="D1114" s="46">
        <v>0.0</v>
      </c>
      <c r="E1114" s="46">
        <v>0.0</v>
      </c>
      <c r="F1114" s="46">
        <v>59.0</v>
      </c>
      <c r="G1114" s="46">
        <v>0.0</v>
      </c>
      <c r="H1114" s="46">
        <v>0.0</v>
      </c>
      <c r="I1114" s="46">
        <v>0.0</v>
      </c>
      <c r="J1114" s="3"/>
      <c r="K1114" s="56"/>
    </row>
    <row r="1115" ht="32.25" customHeight="1">
      <c r="A1115" s="55" t="s">
        <v>55</v>
      </c>
      <c r="B1115" s="46" t="s">
        <v>8552</v>
      </c>
      <c r="C1115" s="55" t="s">
        <v>8563</v>
      </c>
      <c r="D1115" s="46">
        <v>49.0</v>
      </c>
      <c r="E1115" s="46">
        <v>2.0</v>
      </c>
      <c r="F1115" s="46">
        <v>0.0</v>
      </c>
      <c r="G1115" s="46">
        <v>1.0</v>
      </c>
      <c r="H1115" s="46">
        <v>0.0</v>
      </c>
      <c r="I1115" s="46">
        <v>4.0</v>
      </c>
      <c r="J1115" s="3"/>
      <c r="K1115" s="56"/>
    </row>
    <row r="1116" ht="32.25" customHeight="1">
      <c r="A1116" s="55" t="s">
        <v>55</v>
      </c>
      <c r="B1116" s="46" t="s">
        <v>8552</v>
      </c>
      <c r="C1116" s="55" t="s">
        <v>8567</v>
      </c>
      <c r="D1116" s="46">
        <v>3.0</v>
      </c>
      <c r="E1116" s="46">
        <v>34.0</v>
      </c>
      <c r="F1116" s="46">
        <v>14.0</v>
      </c>
      <c r="G1116" s="46">
        <v>0.0</v>
      </c>
      <c r="H1116" s="46">
        <v>0.0</v>
      </c>
      <c r="I1116" s="46">
        <v>6.0</v>
      </c>
      <c r="J1116" s="3"/>
      <c r="K1116" s="56"/>
    </row>
    <row r="1117" ht="32.25" customHeight="1">
      <c r="A1117" s="55" t="s">
        <v>55</v>
      </c>
      <c r="B1117" s="46" t="s">
        <v>8552</v>
      </c>
      <c r="C1117" s="55" t="s">
        <v>8571</v>
      </c>
      <c r="D1117" s="46">
        <v>27.0</v>
      </c>
      <c r="E1117" s="46">
        <v>2.0</v>
      </c>
      <c r="F1117" s="46">
        <v>0.0</v>
      </c>
      <c r="G1117" s="46">
        <v>0.0</v>
      </c>
      <c r="H1117" s="46">
        <v>0.0</v>
      </c>
      <c r="I1117" s="46">
        <v>11.0</v>
      </c>
      <c r="J1117" s="3"/>
      <c r="K1117" s="56"/>
    </row>
    <row r="1118" ht="32.25" customHeight="1">
      <c r="A1118" s="55" t="s">
        <v>55</v>
      </c>
      <c r="B1118" s="46" t="s">
        <v>8552</v>
      </c>
      <c r="C1118" s="55" t="s">
        <v>8575</v>
      </c>
      <c r="D1118" s="46">
        <v>23.0</v>
      </c>
      <c r="E1118" s="46">
        <v>0.0</v>
      </c>
      <c r="F1118" s="46">
        <v>0.0</v>
      </c>
      <c r="G1118" s="46">
        <v>4.0</v>
      </c>
      <c r="H1118" s="46">
        <v>0.0</v>
      </c>
      <c r="I1118" s="46">
        <v>0.0</v>
      </c>
      <c r="J1118" s="3"/>
      <c r="K1118" s="56"/>
    </row>
    <row r="1119" ht="32.25" customHeight="1">
      <c r="A1119" s="55" t="s">
        <v>55</v>
      </c>
      <c r="B1119" s="46" t="s">
        <v>8552</v>
      </c>
      <c r="C1119" s="55" t="s">
        <v>8578</v>
      </c>
      <c r="D1119" s="46">
        <v>0.0</v>
      </c>
      <c r="E1119" s="46">
        <v>0.0</v>
      </c>
      <c r="F1119" s="46">
        <v>1.0</v>
      </c>
      <c r="G1119" s="46">
        <v>0.0</v>
      </c>
      <c r="H1119" s="46">
        <v>0.0</v>
      </c>
      <c r="I1119" s="46">
        <v>0.0</v>
      </c>
      <c r="J1119" s="3"/>
      <c r="K1119" s="56"/>
    </row>
    <row r="1120" ht="32.25" customHeight="1">
      <c r="A1120" s="55" t="s">
        <v>55</v>
      </c>
      <c r="B1120" s="46" t="s">
        <v>8552</v>
      </c>
      <c r="C1120" s="55" t="s">
        <v>8583</v>
      </c>
      <c r="D1120" s="46">
        <v>0.0</v>
      </c>
      <c r="E1120" s="46">
        <v>0.0</v>
      </c>
      <c r="F1120" s="46">
        <v>1.0</v>
      </c>
      <c r="G1120" s="46">
        <v>0.0</v>
      </c>
      <c r="H1120" s="46">
        <v>0.0</v>
      </c>
      <c r="I1120" s="46">
        <v>0.0</v>
      </c>
      <c r="J1120" s="3"/>
      <c r="K1120" s="56"/>
    </row>
    <row r="1121" ht="32.25" customHeight="1">
      <c r="A1121" s="55" t="s">
        <v>55</v>
      </c>
      <c r="B1121" s="46" t="s">
        <v>8588</v>
      </c>
      <c r="C1121" s="55" t="s">
        <v>8589</v>
      </c>
      <c r="D1121" s="46">
        <v>15.0</v>
      </c>
      <c r="E1121" s="46">
        <v>8.0</v>
      </c>
      <c r="F1121" s="46">
        <v>3.0</v>
      </c>
      <c r="G1121" s="46">
        <v>23.0</v>
      </c>
      <c r="H1121" s="46">
        <v>1.0</v>
      </c>
      <c r="I1121" s="46">
        <v>5.0</v>
      </c>
      <c r="J1121" s="3"/>
      <c r="K1121" s="56"/>
    </row>
    <row r="1122" ht="32.25" customHeight="1">
      <c r="A1122" s="55" t="s">
        <v>55</v>
      </c>
      <c r="B1122" s="46" t="s">
        <v>8588</v>
      </c>
      <c r="C1122" s="55" t="s">
        <v>8593</v>
      </c>
      <c r="D1122" s="46">
        <v>22.0</v>
      </c>
      <c r="E1122" s="46">
        <v>0.0</v>
      </c>
      <c r="F1122" s="46">
        <v>0.0</v>
      </c>
      <c r="G1122" s="46">
        <v>0.0</v>
      </c>
      <c r="H1122" s="46">
        <v>0.0</v>
      </c>
      <c r="I1122" s="46">
        <v>22.0</v>
      </c>
      <c r="J1122" s="3"/>
      <c r="K1122" s="56"/>
    </row>
    <row r="1123" ht="32.25" customHeight="1">
      <c r="A1123" s="55" t="s">
        <v>55</v>
      </c>
      <c r="B1123" s="46" t="s">
        <v>8588</v>
      </c>
      <c r="C1123" s="55" t="s">
        <v>8595</v>
      </c>
      <c r="D1123" s="46">
        <v>0.0</v>
      </c>
      <c r="E1123" s="46">
        <v>0.0</v>
      </c>
      <c r="F1123" s="46">
        <v>36.0</v>
      </c>
      <c r="G1123" s="46">
        <v>0.0</v>
      </c>
      <c r="H1123" s="46">
        <v>0.0</v>
      </c>
      <c r="I1123" s="46">
        <v>0.0</v>
      </c>
      <c r="J1123" s="3"/>
      <c r="K1123" s="56"/>
    </row>
    <row r="1124" ht="32.25" customHeight="1">
      <c r="A1124" s="55" t="s">
        <v>55</v>
      </c>
      <c r="B1124" s="46" t="s">
        <v>8588</v>
      </c>
      <c r="C1124" s="55" t="s">
        <v>8598</v>
      </c>
      <c r="D1124" s="46">
        <v>0.0</v>
      </c>
      <c r="E1124" s="46">
        <v>0.0</v>
      </c>
      <c r="F1124" s="46">
        <v>33.0</v>
      </c>
      <c r="G1124" s="46">
        <v>0.0</v>
      </c>
      <c r="H1124" s="46">
        <v>0.0</v>
      </c>
      <c r="I1124" s="46">
        <v>0.0</v>
      </c>
      <c r="J1124" s="3"/>
      <c r="K1124" s="56"/>
    </row>
    <row r="1125" ht="32.25" customHeight="1">
      <c r="A1125" s="55" t="s">
        <v>55</v>
      </c>
      <c r="B1125" s="46" t="s">
        <v>8588</v>
      </c>
      <c r="C1125" s="55" t="s">
        <v>8603</v>
      </c>
      <c r="D1125" s="46">
        <v>0.0</v>
      </c>
      <c r="E1125" s="46">
        <v>10.0</v>
      </c>
      <c r="F1125" s="46">
        <v>21.0</v>
      </c>
      <c r="G1125" s="46">
        <v>0.0</v>
      </c>
      <c r="H1125" s="46">
        <v>0.0</v>
      </c>
      <c r="I1125" s="46">
        <v>0.0</v>
      </c>
      <c r="J1125" s="3"/>
      <c r="K1125" s="56"/>
    </row>
    <row r="1126" ht="32.25" customHeight="1">
      <c r="A1126" s="55" t="s">
        <v>55</v>
      </c>
      <c r="B1126" s="46" t="s">
        <v>8588</v>
      </c>
      <c r="C1126" s="55" t="s">
        <v>8607</v>
      </c>
      <c r="D1126" s="46">
        <v>7.0</v>
      </c>
      <c r="E1126" s="46">
        <v>18.0</v>
      </c>
      <c r="F1126" s="46">
        <v>5.0</v>
      </c>
      <c r="G1126" s="46">
        <v>0.0</v>
      </c>
      <c r="H1126" s="46">
        <v>0.0</v>
      </c>
      <c r="I1126" s="46">
        <v>0.0</v>
      </c>
      <c r="J1126" s="3"/>
      <c r="K1126" s="56"/>
    </row>
    <row r="1127" ht="32.25" customHeight="1">
      <c r="A1127" s="55" t="s">
        <v>55</v>
      </c>
      <c r="B1127" s="46" t="s">
        <v>8588</v>
      </c>
      <c r="C1127" s="55" t="s">
        <v>8612</v>
      </c>
      <c r="D1127" s="46">
        <v>0.0</v>
      </c>
      <c r="E1127" s="46">
        <v>20.0</v>
      </c>
      <c r="F1127" s="46">
        <v>9.0</v>
      </c>
      <c r="G1127" s="46">
        <v>0.0</v>
      </c>
      <c r="H1127" s="46">
        <v>0.0</v>
      </c>
      <c r="I1127" s="46">
        <v>0.0</v>
      </c>
      <c r="J1127" s="3"/>
      <c r="K1127" s="56"/>
    </row>
    <row r="1128" ht="32.25" customHeight="1">
      <c r="A1128" s="55" t="s">
        <v>55</v>
      </c>
      <c r="B1128" s="46" t="s">
        <v>8588</v>
      </c>
      <c r="C1128" s="55" t="s">
        <v>8615</v>
      </c>
      <c r="D1128" s="46">
        <v>0.0</v>
      </c>
      <c r="E1128" s="46">
        <v>0.0</v>
      </c>
      <c r="F1128" s="46">
        <v>27.0</v>
      </c>
      <c r="G1128" s="46">
        <v>0.0</v>
      </c>
      <c r="H1128" s="46">
        <v>0.0</v>
      </c>
      <c r="I1128" s="46">
        <v>0.0</v>
      </c>
      <c r="J1128" s="3"/>
      <c r="K1128" s="56"/>
    </row>
    <row r="1129" ht="32.25" customHeight="1">
      <c r="A1129" s="55" t="s">
        <v>55</v>
      </c>
      <c r="B1129" s="46" t="s">
        <v>8588</v>
      </c>
      <c r="C1129" s="55" t="s">
        <v>8621</v>
      </c>
      <c r="D1129" s="46">
        <v>0.0</v>
      </c>
      <c r="E1129" s="46">
        <v>16.0</v>
      </c>
      <c r="F1129" s="46">
        <v>9.0</v>
      </c>
      <c r="G1129" s="46">
        <v>0.0</v>
      </c>
      <c r="H1129" s="46">
        <v>0.0</v>
      </c>
      <c r="I1129" s="46">
        <v>0.0</v>
      </c>
      <c r="J1129" s="3"/>
      <c r="K1129" s="56"/>
    </row>
    <row r="1130" ht="32.25" customHeight="1">
      <c r="A1130" s="55" t="s">
        <v>55</v>
      </c>
      <c r="B1130" s="46" t="s">
        <v>8588</v>
      </c>
      <c r="C1130" s="55" t="s">
        <v>8625</v>
      </c>
      <c r="D1130" s="46">
        <v>0.0</v>
      </c>
      <c r="E1130" s="46">
        <v>0.0</v>
      </c>
      <c r="F1130" s="46">
        <v>25.0</v>
      </c>
      <c r="G1130" s="46">
        <v>0.0</v>
      </c>
      <c r="H1130" s="46">
        <v>0.0</v>
      </c>
      <c r="I1130" s="46">
        <v>0.0</v>
      </c>
      <c r="J1130" s="3"/>
      <c r="K1130" s="56"/>
    </row>
    <row r="1131" ht="32.25" customHeight="1">
      <c r="A1131" s="55" t="s">
        <v>55</v>
      </c>
      <c r="B1131" s="46" t="s">
        <v>8588</v>
      </c>
      <c r="C1131" s="55" t="s">
        <v>8629</v>
      </c>
      <c r="D1131" s="46">
        <v>0.0</v>
      </c>
      <c r="E1131" s="46">
        <v>0.0</v>
      </c>
      <c r="F1131" s="46">
        <v>23.0</v>
      </c>
      <c r="G1131" s="46">
        <v>0.0</v>
      </c>
      <c r="H1131" s="46">
        <v>0.0</v>
      </c>
      <c r="I1131" s="46">
        <v>0.0</v>
      </c>
      <c r="J1131" s="3"/>
      <c r="K1131" s="56"/>
    </row>
    <row r="1132" ht="32.25" customHeight="1">
      <c r="A1132" s="55" t="s">
        <v>55</v>
      </c>
      <c r="B1132" s="46" t="s">
        <v>8588</v>
      </c>
      <c r="C1132" s="55" t="s">
        <v>8632</v>
      </c>
      <c r="D1132" s="46">
        <v>0.0</v>
      </c>
      <c r="E1132" s="46">
        <v>0.0</v>
      </c>
      <c r="F1132" s="46">
        <v>20.0</v>
      </c>
      <c r="G1132" s="46">
        <v>0.0</v>
      </c>
      <c r="H1132" s="46">
        <v>0.0</v>
      </c>
      <c r="I1132" s="46">
        <v>0.0</v>
      </c>
      <c r="J1132" s="3"/>
      <c r="K1132" s="56"/>
    </row>
    <row r="1133" ht="32.25" customHeight="1">
      <c r="A1133" s="55" t="s">
        <v>55</v>
      </c>
      <c r="B1133" s="46" t="s">
        <v>8636</v>
      </c>
      <c r="C1133" s="55" t="s">
        <v>8637</v>
      </c>
      <c r="D1133" s="46">
        <v>12.0</v>
      </c>
      <c r="E1133" s="46">
        <v>4.0</v>
      </c>
      <c r="F1133" s="46">
        <v>6.0</v>
      </c>
      <c r="G1133" s="46">
        <v>1.0</v>
      </c>
      <c r="H1133" s="46">
        <v>0.0</v>
      </c>
      <c r="I1133" s="46">
        <v>27.0</v>
      </c>
      <c r="J1133" s="3"/>
      <c r="K1133" s="56"/>
    </row>
    <row r="1134" ht="32.25" customHeight="1">
      <c r="A1134" s="55" t="s">
        <v>55</v>
      </c>
      <c r="B1134" s="46" t="s">
        <v>8636</v>
      </c>
      <c r="C1134" s="55" t="s">
        <v>8641</v>
      </c>
      <c r="D1134" s="46">
        <v>0.0</v>
      </c>
      <c r="E1134" s="46">
        <v>0.0</v>
      </c>
      <c r="F1134" s="46">
        <v>45.0</v>
      </c>
      <c r="G1134" s="46">
        <v>0.0</v>
      </c>
      <c r="H1134" s="46">
        <v>0.0</v>
      </c>
      <c r="I1134" s="46">
        <v>0.0</v>
      </c>
      <c r="J1134" s="3"/>
      <c r="K1134" s="56"/>
    </row>
    <row r="1135" ht="32.25" customHeight="1">
      <c r="A1135" s="55" t="s">
        <v>55</v>
      </c>
      <c r="B1135" s="46" t="s">
        <v>8636</v>
      </c>
      <c r="C1135" s="55" t="s">
        <v>8644</v>
      </c>
      <c r="D1135" s="46">
        <v>0.0</v>
      </c>
      <c r="E1135" s="46">
        <v>0.0</v>
      </c>
      <c r="F1135" s="46">
        <v>43.0</v>
      </c>
      <c r="G1135" s="46">
        <v>0.0</v>
      </c>
      <c r="H1135" s="46">
        <v>0.0</v>
      </c>
      <c r="I1135" s="46">
        <v>0.0</v>
      </c>
      <c r="J1135" s="3"/>
      <c r="K1135" s="56"/>
    </row>
    <row r="1136" ht="32.25" customHeight="1">
      <c r="A1136" s="55" t="s">
        <v>55</v>
      </c>
      <c r="B1136" s="46" t="s">
        <v>8636</v>
      </c>
      <c r="C1136" s="55" t="s">
        <v>8649</v>
      </c>
      <c r="D1136" s="46">
        <v>0.0</v>
      </c>
      <c r="E1136" s="46">
        <v>0.0</v>
      </c>
      <c r="F1136" s="46">
        <v>41.0</v>
      </c>
      <c r="G1136" s="46">
        <v>0.0</v>
      </c>
      <c r="H1136" s="46">
        <v>0.0</v>
      </c>
      <c r="I1136" s="46">
        <v>0.0</v>
      </c>
      <c r="J1136" s="3"/>
      <c r="K1136" s="56"/>
    </row>
    <row r="1137" ht="32.25" customHeight="1">
      <c r="A1137" s="55" t="s">
        <v>55</v>
      </c>
      <c r="B1137" s="46" t="s">
        <v>8636</v>
      </c>
      <c r="C1137" s="55" t="s">
        <v>8653</v>
      </c>
      <c r="D1137" s="46">
        <v>0.0</v>
      </c>
      <c r="E1137" s="46">
        <v>15.0</v>
      </c>
      <c r="F1137" s="46">
        <v>20.0</v>
      </c>
      <c r="G1137" s="46">
        <v>0.0</v>
      </c>
      <c r="H1137" s="46">
        <v>0.0</v>
      </c>
      <c r="I1137" s="46">
        <v>2.0</v>
      </c>
      <c r="J1137" s="3"/>
      <c r="K1137" s="56"/>
    </row>
    <row r="1138" ht="32.25" customHeight="1">
      <c r="A1138" s="55" t="s">
        <v>55</v>
      </c>
      <c r="B1138" s="46" t="s">
        <v>8636</v>
      </c>
      <c r="C1138" s="55" t="s">
        <v>8657</v>
      </c>
      <c r="D1138" s="46">
        <v>0.0</v>
      </c>
      <c r="E1138" s="46">
        <v>0.0</v>
      </c>
      <c r="F1138" s="46">
        <v>35.0</v>
      </c>
      <c r="G1138" s="46">
        <v>0.0</v>
      </c>
      <c r="H1138" s="46">
        <v>0.0</v>
      </c>
      <c r="I1138" s="46">
        <v>0.0</v>
      </c>
      <c r="J1138" s="3"/>
      <c r="K1138" s="56"/>
    </row>
    <row r="1139" ht="32.25" customHeight="1">
      <c r="A1139" s="55" t="s">
        <v>55</v>
      </c>
      <c r="B1139" s="46" t="s">
        <v>8636</v>
      </c>
      <c r="C1139" s="55" t="s">
        <v>8660</v>
      </c>
      <c r="D1139" s="46">
        <v>0.0</v>
      </c>
      <c r="E1139" s="46">
        <v>0.0</v>
      </c>
      <c r="F1139" s="46">
        <v>34.0</v>
      </c>
      <c r="G1139" s="46">
        <v>0.0</v>
      </c>
      <c r="H1139" s="46">
        <v>0.0</v>
      </c>
      <c r="I1139" s="46">
        <v>0.0</v>
      </c>
      <c r="J1139" s="3"/>
      <c r="K1139" s="56"/>
    </row>
    <row r="1140" ht="32.25" customHeight="1">
      <c r="A1140" s="55" t="s">
        <v>55</v>
      </c>
      <c r="B1140" s="46" t="s">
        <v>8636</v>
      </c>
      <c r="C1140" s="55" t="s">
        <v>8663</v>
      </c>
      <c r="D1140" s="46">
        <v>0.0</v>
      </c>
      <c r="E1140" s="46">
        <v>0.0</v>
      </c>
      <c r="F1140" s="46">
        <v>33.0</v>
      </c>
      <c r="G1140" s="46">
        <v>0.0</v>
      </c>
      <c r="H1140" s="46">
        <v>0.0</v>
      </c>
      <c r="I1140" s="46">
        <v>0.0</v>
      </c>
      <c r="J1140" s="3"/>
      <c r="K1140" s="56"/>
    </row>
    <row r="1141" ht="32.25" customHeight="1">
      <c r="A1141" s="55" t="s">
        <v>55</v>
      </c>
      <c r="B1141" s="46" t="s">
        <v>8636</v>
      </c>
      <c r="C1141" s="55" t="s">
        <v>8667</v>
      </c>
      <c r="D1141" s="46">
        <v>0.0</v>
      </c>
      <c r="E1141" s="46">
        <v>0.0</v>
      </c>
      <c r="F1141" s="46">
        <v>29.0</v>
      </c>
      <c r="G1141" s="46">
        <v>0.0</v>
      </c>
      <c r="H1141" s="46">
        <v>0.0</v>
      </c>
      <c r="I1141" s="46">
        <v>0.0</v>
      </c>
      <c r="J1141" s="3"/>
      <c r="K1141" s="56"/>
    </row>
    <row r="1142" ht="32.25" customHeight="1">
      <c r="A1142" s="55" t="s">
        <v>55</v>
      </c>
      <c r="B1142" s="46" t="s">
        <v>8636</v>
      </c>
      <c r="C1142" s="55" t="s">
        <v>8672</v>
      </c>
      <c r="D1142" s="46">
        <v>0.0</v>
      </c>
      <c r="E1142" s="46">
        <v>0.0</v>
      </c>
      <c r="F1142" s="46">
        <v>28.0</v>
      </c>
      <c r="G1142" s="46">
        <v>0.0</v>
      </c>
      <c r="H1142" s="46">
        <v>0.0</v>
      </c>
      <c r="I1142" s="46">
        <v>0.0</v>
      </c>
      <c r="J1142" s="3"/>
      <c r="K1142" s="56"/>
    </row>
    <row r="1143" ht="32.25" customHeight="1">
      <c r="A1143" s="55" t="s">
        <v>55</v>
      </c>
      <c r="B1143" s="46" t="s">
        <v>8636</v>
      </c>
      <c r="C1143" s="55" t="s">
        <v>8675</v>
      </c>
      <c r="D1143" s="46">
        <v>0.0</v>
      </c>
      <c r="E1143" s="46">
        <v>0.0</v>
      </c>
      <c r="F1143" s="46">
        <v>27.0</v>
      </c>
      <c r="G1143" s="46">
        <v>0.0</v>
      </c>
      <c r="H1143" s="46">
        <v>0.0</v>
      </c>
      <c r="I1143" s="46">
        <v>0.0</v>
      </c>
      <c r="J1143" s="3"/>
      <c r="K1143" s="56"/>
    </row>
    <row r="1144" ht="32.25" customHeight="1">
      <c r="A1144" s="55" t="s">
        <v>55</v>
      </c>
      <c r="B1144" s="46" t="s">
        <v>8636</v>
      </c>
      <c r="C1144" s="55" t="s">
        <v>8680</v>
      </c>
      <c r="D1144" s="46">
        <v>0.0</v>
      </c>
      <c r="E1144" s="46">
        <v>0.0</v>
      </c>
      <c r="F1144" s="46">
        <v>4.0</v>
      </c>
      <c r="G1144" s="46">
        <v>0.0</v>
      </c>
      <c r="H1144" s="46">
        <v>0.0</v>
      </c>
      <c r="I1144" s="46">
        <v>0.0</v>
      </c>
      <c r="J1144" s="3"/>
      <c r="K1144" s="56"/>
    </row>
    <row r="1145" ht="32.25" customHeight="1">
      <c r="A1145" s="55" t="s">
        <v>55</v>
      </c>
      <c r="B1145" s="46" t="s">
        <v>8636</v>
      </c>
      <c r="C1145" s="55" t="s">
        <v>8683</v>
      </c>
      <c r="D1145" s="46">
        <v>1.0</v>
      </c>
      <c r="E1145" s="46">
        <v>0.0</v>
      </c>
      <c r="F1145" s="46">
        <v>0.0</v>
      </c>
      <c r="G1145" s="46">
        <v>0.0</v>
      </c>
      <c r="H1145" s="46">
        <v>0.0</v>
      </c>
      <c r="I1145" s="46">
        <v>0.0</v>
      </c>
      <c r="J1145" s="3"/>
      <c r="K1145" s="56"/>
    </row>
    <row r="1146" ht="32.25" customHeight="1">
      <c r="A1146" s="55" t="s">
        <v>55</v>
      </c>
      <c r="B1146" s="46" t="s">
        <v>8687</v>
      </c>
      <c r="C1146" s="55" t="s">
        <v>8688</v>
      </c>
      <c r="D1146" s="46">
        <v>85.0</v>
      </c>
      <c r="E1146" s="46">
        <v>0.0</v>
      </c>
      <c r="F1146" s="46">
        <v>1.0</v>
      </c>
      <c r="G1146" s="46">
        <v>0.0</v>
      </c>
      <c r="H1146" s="46">
        <v>2.0</v>
      </c>
      <c r="I1146" s="46">
        <v>1.0</v>
      </c>
      <c r="J1146" s="3"/>
      <c r="K1146" s="56"/>
    </row>
    <row r="1147" ht="32.25" customHeight="1">
      <c r="A1147" s="55" t="s">
        <v>55</v>
      </c>
      <c r="B1147" s="46" t="s">
        <v>8687</v>
      </c>
      <c r="C1147" s="55" t="s">
        <v>8692</v>
      </c>
      <c r="D1147" s="46">
        <v>0.0</v>
      </c>
      <c r="E1147" s="46">
        <v>0.0</v>
      </c>
      <c r="F1147" s="46">
        <v>63.0</v>
      </c>
      <c r="G1147" s="46">
        <v>0.0</v>
      </c>
      <c r="H1147" s="46">
        <v>0.0</v>
      </c>
      <c r="I1147" s="46">
        <v>0.0</v>
      </c>
      <c r="J1147" s="3"/>
      <c r="K1147" s="56"/>
    </row>
    <row r="1148" ht="32.25" customHeight="1">
      <c r="A1148" s="55" t="s">
        <v>55</v>
      </c>
      <c r="B1148" s="46" t="s">
        <v>8687</v>
      </c>
      <c r="C1148" s="55" t="s">
        <v>8695</v>
      </c>
      <c r="D1148" s="46">
        <v>0.0</v>
      </c>
      <c r="E1148" s="46">
        <v>0.0</v>
      </c>
      <c r="F1148" s="46">
        <v>51.0</v>
      </c>
      <c r="G1148" s="46">
        <v>0.0</v>
      </c>
      <c r="H1148" s="46">
        <v>0.0</v>
      </c>
      <c r="I1148" s="46">
        <v>0.0</v>
      </c>
      <c r="J1148" s="3"/>
      <c r="K1148" s="56"/>
    </row>
    <row r="1149" ht="32.25" customHeight="1">
      <c r="A1149" s="55" t="s">
        <v>55</v>
      </c>
      <c r="B1149" s="46" t="s">
        <v>8687</v>
      </c>
      <c r="C1149" s="55" t="s">
        <v>8699</v>
      </c>
      <c r="D1149" s="46">
        <v>38.0</v>
      </c>
      <c r="E1149" s="46">
        <v>0.0</v>
      </c>
      <c r="F1149" s="46">
        <v>0.0</v>
      </c>
      <c r="G1149" s="46">
        <v>0.0</v>
      </c>
      <c r="H1149" s="46">
        <v>0.0</v>
      </c>
      <c r="I1149" s="46">
        <v>9.0</v>
      </c>
      <c r="J1149" s="3"/>
      <c r="K1149" s="56"/>
    </row>
    <row r="1150" ht="32.25" customHeight="1">
      <c r="A1150" s="55" t="s">
        <v>55</v>
      </c>
      <c r="B1150" s="46" t="s">
        <v>8687</v>
      </c>
      <c r="C1150" s="55" t="s">
        <v>8704</v>
      </c>
      <c r="D1150" s="46">
        <v>0.0</v>
      </c>
      <c r="E1150" s="46">
        <v>0.0</v>
      </c>
      <c r="F1150" s="46">
        <v>40.0</v>
      </c>
      <c r="G1150" s="46">
        <v>0.0</v>
      </c>
      <c r="H1150" s="46">
        <v>0.0</v>
      </c>
      <c r="I1150" s="46">
        <v>0.0</v>
      </c>
      <c r="J1150" s="3"/>
      <c r="K1150" s="56"/>
    </row>
    <row r="1151" ht="32.25" customHeight="1">
      <c r="A1151" s="55" t="s">
        <v>55</v>
      </c>
      <c r="B1151" s="46" t="s">
        <v>8687</v>
      </c>
      <c r="C1151" s="55" t="s">
        <v>8707</v>
      </c>
      <c r="D1151" s="46">
        <v>0.0</v>
      </c>
      <c r="E1151" s="46">
        <v>0.0</v>
      </c>
      <c r="F1151" s="46">
        <v>33.0</v>
      </c>
      <c r="G1151" s="46">
        <v>0.0</v>
      </c>
      <c r="H1151" s="46">
        <v>0.0</v>
      </c>
      <c r="I1151" s="46">
        <v>0.0</v>
      </c>
      <c r="J1151" s="3"/>
      <c r="K1151" s="56"/>
    </row>
    <row r="1152" ht="32.25" customHeight="1">
      <c r="A1152" s="55" t="s">
        <v>55</v>
      </c>
      <c r="B1152" s="46" t="s">
        <v>8687</v>
      </c>
      <c r="C1152" s="55" t="s">
        <v>8710</v>
      </c>
      <c r="D1152" s="46">
        <v>19.0</v>
      </c>
      <c r="E1152" s="46">
        <v>0.0</v>
      </c>
      <c r="F1152" s="46">
        <v>0.0</v>
      </c>
      <c r="G1152" s="46">
        <v>8.0</v>
      </c>
      <c r="H1152" s="46">
        <v>0.0</v>
      </c>
      <c r="I1152" s="46">
        <v>3.0</v>
      </c>
      <c r="J1152" s="3"/>
      <c r="K1152" s="56"/>
    </row>
    <row r="1153" ht="32.25" customHeight="1">
      <c r="A1153" s="55" t="s">
        <v>55</v>
      </c>
      <c r="B1153" s="46" t="s">
        <v>8687</v>
      </c>
      <c r="C1153" s="55" t="s">
        <v>8714</v>
      </c>
      <c r="D1153" s="46">
        <v>0.0</v>
      </c>
      <c r="E1153" s="46">
        <v>0.0</v>
      </c>
      <c r="F1153" s="46">
        <v>23.0</v>
      </c>
      <c r="G1153" s="46">
        <v>0.0</v>
      </c>
      <c r="H1153" s="46">
        <v>0.0</v>
      </c>
      <c r="I1153" s="46">
        <v>0.0</v>
      </c>
      <c r="J1153" s="3"/>
      <c r="K1153" s="56"/>
    </row>
    <row r="1154" ht="32.25" customHeight="1">
      <c r="A1154" s="55" t="s">
        <v>55</v>
      </c>
      <c r="B1154" s="46" t="s">
        <v>8718</v>
      </c>
      <c r="C1154" s="55" t="s">
        <v>8719</v>
      </c>
      <c r="D1154" s="46">
        <v>66.0</v>
      </c>
      <c r="E1154" s="46">
        <v>0.0</v>
      </c>
      <c r="F1154" s="46">
        <v>0.0</v>
      </c>
      <c r="G1154" s="46">
        <v>0.0</v>
      </c>
      <c r="H1154" s="46">
        <v>0.0</v>
      </c>
      <c r="I1154" s="46">
        <v>0.0</v>
      </c>
      <c r="J1154" s="3"/>
      <c r="K1154" s="56"/>
    </row>
    <row r="1155" ht="32.25" customHeight="1">
      <c r="A1155" s="55" t="s">
        <v>55</v>
      </c>
      <c r="B1155" s="46" t="s">
        <v>8718</v>
      </c>
      <c r="C1155" s="55" t="s">
        <v>8722</v>
      </c>
      <c r="D1155" s="46">
        <v>0.0</v>
      </c>
      <c r="E1155" s="46">
        <v>2.0</v>
      </c>
      <c r="F1155" s="46">
        <v>30.0</v>
      </c>
      <c r="G1155" s="46">
        <v>0.0</v>
      </c>
      <c r="H1155" s="46">
        <v>0.0</v>
      </c>
      <c r="I1155" s="46">
        <v>21.0</v>
      </c>
      <c r="J1155" s="3"/>
      <c r="K1155" s="56"/>
    </row>
    <row r="1156" ht="32.25" customHeight="1">
      <c r="A1156" s="55" t="s">
        <v>55</v>
      </c>
      <c r="B1156" s="46" t="s">
        <v>8718</v>
      </c>
      <c r="C1156" s="55" t="s">
        <v>8729</v>
      </c>
      <c r="D1156" s="46">
        <v>50.0</v>
      </c>
      <c r="E1156" s="46">
        <v>0.0</v>
      </c>
      <c r="F1156" s="46">
        <v>1.0</v>
      </c>
      <c r="G1156" s="46">
        <v>0.0</v>
      </c>
      <c r="H1156" s="46">
        <v>0.0</v>
      </c>
      <c r="I1156" s="46">
        <v>1.0</v>
      </c>
      <c r="J1156" s="3"/>
      <c r="K1156" s="56"/>
    </row>
    <row r="1157" ht="32.25" customHeight="1">
      <c r="A1157" s="55" t="s">
        <v>55</v>
      </c>
      <c r="B1157" s="46" t="s">
        <v>8718</v>
      </c>
      <c r="C1157" s="55" t="s">
        <v>8736</v>
      </c>
      <c r="D1157" s="46">
        <v>0.0</v>
      </c>
      <c r="E1157" s="46">
        <v>0.0</v>
      </c>
      <c r="F1157" s="46">
        <v>51.0</v>
      </c>
      <c r="G1157" s="46">
        <v>0.0</v>
      </c>
      <c r="H1157" s="46">
        <v>0.0</v>
      </c>
      <c r="I1157" s="46">
        <v>0.0</v>
      </c>
      <c r="J1157" s="3"/>
      <c r="K1157" s="56"/>
    </row>
    <row r="1158" ht="32.25" customHeight="1">
      <c r="A1158" s="55" t="s">
        <v>55</v>
      </c>
      <c r="B1158" s="46" t="s">
        <v>8718</v>
      </c>
      <c r="C1158" s="55" t="s">
        <v>8739</v>
      </c>
      <c r="D1158" s="46">
        <v>0.0</v>
      </c>
      <c r="E1158" s="46">
        <v>0.0</v>
      </c>
      <c r="F1158" s="46">
        <v>46.0</v>
      </c>
      <c r="G1158" s="46">
        <v>0.0</v>
      </c>
      <c r="H1158" s="46">
        <v>0.0</v>
      </c>
      <c r="I1158" s="46">
        <v>0.0</v>
      </c>
      <c r="J1158" s="3"/>
      <c r="K1158" s="56"/>
    </row>
    <row r="1159" ht="32.25" customHeight="1">
      <c r="A1159" s="55" t="s">
        <v>55</v>
      </c>
      <c r="B1159" s="46" t="s">
        <v>8718</v>
      </c>
      <c r="C1159" s="55" t="s">
        <v>8744</v>
      </c>
      <c r="D1159" s="46">
        <v>0.0</v>
      </c>
      <c r="E1159" s="46">
        <v>1.0</v>
      </c>
      <c r="F1159" s="46">
        <v>1.0</v>
      </c>
      <c r="G1159" s="46">
        <v>0.0</v>
      </c>
      <c r="H1159" s="46">
        <v>0.0</v>
      </c>
      <c r="I1159" s="46">
        <v>38.0</v>
      </c>
      <c r="J1159" s="3"/>
      <c r="K1159" s="56"/>
    </row>
    <row r="1160" ht="32.25" customHeight="1">
      <c r="A1160" s="55" t="s">
        <v>55</v>
      </c>
      <c r="B1160" s="46" t="s">
        <v>8718</v>
      </c>
      <c r="C1160" s="55" t="s">
        <v>8748</v>
      </c>
      <c r="D1160" s="46">
        <v>0.0</v>
      </c>
      <c r="E1160" s="46">
        <v>0.0</v>
      </c>
      <c r="F1160" s="46">
        <v>30.0</v>
      </c>
      <c r="G1160" s="46">
        <v>0.0</v>
      </c>
      <c r="H1160" s="46">
        <v>0.0</v>
      </c>
      <c r="I1160" s="46">
        <v>0.0</v>
      </c>
      <c r="J1160" s="3"/>
      <c r="K1160" s="56"/>
    </row>
    <row r="1161" ht="32.25" customHeight="1">
      <c r="A1161" s="55" t="s">
        <v>55</v>
      </c>
      <c r="B1161" s="46" t="s">
        <v>8718</v>
      </c>
      <c r="C1161" s="55" t="s">
        <v>8753</v>
      </c>
      <c r="D1161" s="46">
        <v>0.0</v>
      </c>
      <c r="E1161" s="46">
        <v>0.0</v>
      </c>
      <c r="F1161" s="46">
        <v>30.0</v>
      </c>
      <c r="G1161" s="46">
        <v>0.0</v>
      </c>
      <c r="H1161" s="46">
        <v>0.0</v>
      </c>
      <c r="I1161" s="46">
        <v>0.0</v>
      </c>
      <c r="J1161" s="3"/>
      <c r="K1161" s="56"/>
    </row>
    <row r="1162" ht="32.25" customHeight="1">
      <c r="A1162" s="55" t="s">
        <v>55</v>
      </c>
      <c r="B1162" s="46" t="s">
        <v>8718</v>
      </c>
      <c r="C1162" s="55" t="s">
        <v>8757</v>
      </c>
      <c r="D1162" s="46">
        <v>0.0</v>
      </c>
      <c r="E1162" s="46">
        <v>0.0</v>
      </c>
      <c r="F1162" s="46">
        <v>26.0</v>
      </c>
      <c r="G1162" s="46">
        <v>0.0</v>
      </c>
      <c r="H1162" s="46">
        <v>0.0</v>
      </c>
      <c r="I1162" s="46">
        <v>0.0</v>
      </c>
      <c r="J1162" s="3"/>
      <c r="K1162" s="56"/>
    </row>
    <row r="1163" ht="32.25" customHeight="1">
      <c r="A1163" s="55" t="s">
        <v>55</v>
      </c>
      <c r="B1163" s="46" t="s">
        <v>8718</v>
      </c>
      <c r="C1163" s="55" t="s">
        <v>8760</v>
      </c>
      <c r="D1163" s="46">
        <v>0.0</v>
      </c>
      <c r="E1163" s="46">
        <v>0.0</v>
      </c>
      <c r="F1163" s="46">
        <v>24.0</v>
      </c>
      <c r="G1163" s="46">
        <v>0.0</v>
      </c>
      <c r="H1163" s="46">
        <v>0.0</v>
      </c>
      <c r="I1163" s="46">
        <v>0.0</v>
      </c>
      <c r="J1163" s="3"/>
      <c r="K1163" s="56"/>
    </row>
    <row r="1164" ht="32.25" customHeight="1">
      <c r="A1164" s="55" t="s">
        <v>55</v>
      </c>
      <c r="B1164" s="46" t="s">
        <v>8718</v>
      </c>
      <c r="C1164" s="55" t="s">
        <v>8765</v>
      </c>
      <c r="D1164" s="46">
        <v>0.0</v>
      </c>
      <c r="E1164" s="46">
        <v>0.0</v>
      </c>
      <c r="F1164" s="46">
        <v>20.0</v>
      </c>
      <c r="G1164" s="46">
        <v>0.0</v>
      </c>
      <c r="H1164" s="46">
        <v>0.0</v>
      </c>
      <c r="I1164" s="46">
        <v>0.0</v>
      </c>
      <c r="J1164" s="3"/>
      <c r="K1164" s="56"/>
    </row>
    <row r="1165" ht="32.25" customHeight="1">
      <c r="A1165" s="55" t="s">
        <v>55</v>
      </c>
      <c r="B1165" s="46" t="s">
        <v>8718</v>
      </c>
      <c r="C1165" s="55" t="s">
        <v>8768</v>
      </c>
      <c r="D1165" s="46">
        <v>0.0</v>
      </c>
      <c r="E1165" s="46">
        <v>0.0</v>
      </c>
      <c r="F1165" s="46">
        <v>1.0</v>
      </c>
      <c r="G1165" s="46">
        <v>0.0</v>
      </c>
      <c r="H1165" s="46">
        <v>0.0</v>
      </c>
      <c r="I1165" s="46">
        <v>0.0</v>
      </c>
      <c r="J1165" s="3"/>
      <c r="K1165" s="56"/>
    </row>
    <row r="1166" ht="32.25" customHeight="1">
      <c r="A1166" s="55" t="s">
        <v>55</v>
      </c>
      <c r="B1166" s="46" t="s">
        <v>8718</v>
      </c>
      <c r="C1166" s="55" t="s">
        <v>8773</v>
      </c>
      <c r="D1166" s="46">
        <v>0.0</v>
      </c>
      <c r="E1166" s="46">
        <v>0.0</v>
      </c>
      <c r="F1166" s="46">
        <v>1.0</v>
      </c>
      <c r="G1166" s="46">
        <v>0.0</v>
      </c>
      <c r="H1166" s="46">
        <v>0.0</v>
      </c>
      <c r="I1166" s="46">
        <v>0.0</v>
      </c>
      <c r="J1166" s="3"/>
      <c r="K1166" s="56"/>
    </row>
    <row r="1167" ht="32.25" customHeight="1">
      <c r="A1167" s="55" t="s">
        <v>55</v>
      </c>
      <c r="B1167" s="46" t="s">
        <v>8718</v>
      </c>
      <c r="C1167" s="55" t="s">
        <v>8776</v>
      </c>
      <c r="D1167" s="46">
        <v>0.0</v>
      </c>
      <c r="E1167" s="46">
        <v>0.0</v>
      </c>
      <c r="F1167" s="46">
        <v>1.0</v>
      </c>
      <c r="G1167" s="46">
        <v>0.0</v>
      </c>
      <c r="H1167" s="46">
        <v>0.0</v>
      </c>
      <c r="I1167" s="46">
        <v>0.0</v>
      </c>
      <c r="J1167" s="3"/>
      <c r="K1167" s="56"/>
    </row>
    <row r="1168" ht="32.25" customHeight="1">
      <c r="A1168" s="55" t="s">
        <v>55</v>
      </c>
      <c r="B1168" s="46" t="s">
        <v>8779</v>
      </c>
      <c r="C1168" s="55" t="s">
        <v>8780</v>
      </c>
      <c r="D1168" s="46">
        <v>0.0</v>
      </c>
      <c r="E1168" s="46">
        <v>0.0</v>
      </c>
      <c r="F1168" s="46">
        <v>49.0</v>
      </c>
      <c r="G1168" s="46">
        <v>0.0</v>
      </c>
      <c r="H1168" s="46">
        <v>0.0</v>
      </c>
      <c r="I1168" s="46">
        <v>0.0</v>
      </c>
      <c r="J1168" s="3"/>
      <c r="K1168" s="56"/>
    </row>
    <row r="1169" ht="32.25" customHeight="1">
      <c r="A1169" s="55" t="s">
        <v>55</v>
      </c>
      <c r="B1169" s="46" t="s">
        <v>8779</v>
      </c>
      <c r="C1169" s="55" t="s">
        <v>8784</v>
      </c>
      <c r="D1169" s="46">
        <v>29.0</v>
      </c>
      <c r="E1169" s="46">
        <v>0.0</v>
      </c>
      <c r="F1169" s="46">
        <v>1.0</v>
      </c>
      <c r="G1169" s="46">
        <v>0.0</v>
      </c>
      <c r="H1169" s="46">
        <v>0.0</v>
      </c>
      <c r="I1169" s="46">
        <v>11.0</v>
      </c>
      <c r="J1169" s="3"/>
      <c r="K1169" s="56"/>
    </row>
    <row r="1170" ht="32.25" customHeight="1">
      <c r="A1170" s="55" t="s">
        <v>55</v>
      </c>
      <c r="B1170" s="46" t="s">
        <v>8779</v>
      </c>
      <c r="C1170" s="55" t="s">
        <v>8790</v>
      </c>
      <c r="D1170" s="46">
        <v>0.0</v>
      </c>
      <c r="E1170" s="46">
        <v>4.0</v>
      </c>
      <c r="F1170" s="46">
        <v>10.0</v>
      </c>
      <c r="G1170" s="46">
        <v>0.0</v>
      </c>
      <c r="H1170" s="46">
        <v>0.0</v>
      </c>
      <c r="I1170" s="46">
        <v>18.0</v>
      </c>
      <c r="J1170" s="3"/>
      <c r="K1170" s="56"/>
    </row>
    <row r="1171" ht="32.25" customHeight="1">
      <c r="A1171" s="55" t="s">
        <v>55</v>
      </c>
      <c r="B1171" s="46" t="s">
        <v>8779</v>
      </c>
      <c r="C1171" s="55" t="s">
        <v>8794</v>
      </c>
      <c r="D1171" s="46">
        <v>26.0</v>
      </c>
      <c r="E1171" s="46">
        <v>0.0</v>
      </c>
      <c r="F1171" s="46">
        <v>0.0</v>
      </c>
      <c r="G1171" s="46">
        <v>0.0</v>
      </c>
      <c r="H1171" s="46">
        <v>0.0</v>
      </c>
      <c r="I1171" s="46">
        <v>0.0</v>
      </c>
      <c r="J1171" s="3"/>
      <c r="K1171" s="56"/>
    </row>
    <row r="1172" ht="32.25" customHeight="1">
      <c r="A1172" s="55" t="s">
        <v>55</v>
      </c>
      <c r="B1172" s="46" t="s">
        <v>8779</v>
      </c>
      <c r="C1172" s="55" t="s">
        <v>8797</v>
      </c>
      <c r="D1172" s="46">
        <v>0.0</v>
      </c>
      <c r="E1172" s="46">
        <v>0.0</v>
      </c>
      <c r="F1172" s="46">
        <v>28.0</v>
      </c>
      <c r="G1172" s="46">
        <v>0.0</v>
      </c>
      <c r="H1172" s="46">
        <v>0.0</v>
      </c>
      <c r="I1172" s="46">
        <v>0.0</v>
      </c>
      <c r="J1172" s="3"/>
      <c r="K1172" s="56"/>
    </row>
    <row r="1173" ht="32.25" customHeight="1">
      <c r="A1173" s="55" t="s">
        <v>55</v>
      </c>
      <c r="B1173" s="46" t="s">
        <v>8779</v>
      </c>
      <c r="C1173" s="55" t="s">
        <v>8803</v>
      </c>
      <c r="D1173" s="46">
        <v>0.0</v>
      </c>
      <c r="E1173" s="46">
        <v>0.0</v>
      </c>
      <c r="F1173" s="46">
        <v>26.0</v>
      </c>
      <c r="G1173" s="46">
        <v>0.0</v>
      </c>
      <c r="H1173" s="46">
        <v>0.0</v>
      </c>
      <c r="I1173" s="46">
        <v>0.0</v>
      </c>
      <c r="J1173" s="3"/>
      <c r="K1173" s="56"/>
    </row>
    <row r="1174" ht="32.25" customHeight="1">
      <c r="A1174" s="55" t="s">
        <v>55</v>
      </c>
      <c r="B1174" s="46" t="s">
        <v>8779</v>
      </c>
      <c r="C1174" s="55" t="s">
        <v>8808</v>
      </c>
      <c r="D1174" s="46">
        <v>0.0</v>
      </c>
      <c r="E1174" s="46">
        <v>0.0</v>
      </c>
      <c r="F1174" s="46">
        <v>26.0</v>
      </c>
      <c r="G1174" s="46">
        <v>0.0</v>
      </c>
      <c r="H1174" s="46">
        <v>0.0</v>
      </c>
      <c r="I1174" s="46">
        <v>0.0</v>
      </c>
      <c r="J1174" s="3"/>
      <c r="K1174" s="56"/>
    </row>
    <row r="1175" ht="32.25" customHeight="1">
      <c r="A1175" s="55" t="s">
        <v>55</v>
      </c>
      <c r="B1175" s="46" t="s">
        <v>8779</v>
      </c>
      <c r="C1175" s="55" t="s">
        <v>8812</v>
      </c>
      <c r="D1175" s="46">
        <v>0.0</v>
      </c>
      <c r="E1175" s="46">
        <v>0.0</v>
      </c>
      <c r="F1175" s="46">
        <v>25.0</v>
      </c>
      <c r="G1175" s="46">
        <v>0.0</v>
      </c>
      <c r="H1175" s="46">
        <v>0.0</v>
      </c>
      <c r="I1175" s="46">
        <v>0.0</v>
      </c>
      <c r="J1175" s="3"/>
      <c r="K1175" s="56"/>
    </row>
    <row r="1176" ht="32.25" customHeight="1">
      <c r="A1176" s="55" t="s">
        <v>55</v>
      </c>
      <c r="B1176" s="46" t="s">
        <v>8779</v>
      </c>
      <c r="C1176" s="55" t="s">
        <v>8815</v>
      </c>
      <c r="D1176" s="46">
        <v>0.0</v>
      </c>
      <c r="E1176" s="46">
        <v>0.0</v>
      </c>
      <c r="F1176" s="46">
        <v>23.0</v>
      </c>
      <c r="G1176" s="46">
        <v>0.0</v>
      </c>
      <c r="H1176" s="46">
        <v>0.0</v>
      </c>
      <c r="I1176" s="46">
        <v>0.0</v>
      </c>
      <c r="J1176" s="3"/>
      <c r="K1176" s="56"/>
    </row>
    <row r="1177" ht="32.25" customHeight="1">
      <c r="A1177" s="55" t="s">
        <v>55</v>
      </c>
      <c r="B1177" s="46" t="s">
        <v>8779</v>
      </c>
      <c r="C1177" s="55" t="s">
        <v>8822</v>
      </c>
      <c r="D1177" s="46">
        <v>0.0</v>
      </c>
      <c r="E1177" s="46">
        <v>0.0</v>
      </c>
      <c r="F1177" s="46">
        <v>23.0</v>
      </c>
      <c r="G1177" s="46">
        <v>0.0</v>
      </c>
      <c r="H1177" s="46">
        <v>0.0</v>
      </c>
      <c r="I1177" s="46">
        <v>0.0</v>
      </c>
      <c r="J1177" s="3"/>
      <c r="K1177" s="56"/>
    </row>
    <row r="1178" ht="32.25" customHeight="1">
      <c r="A1178" s="55" t="s">
        <v>55</v>
      </c>
      <c r="B1178" s="46" t="s">
        <v>8779</v>
      </c>
      <c r="C1178" s="55" t="s">
        <v>8825</v>
      </c>
      <c r="D1178" s="46">
        <v>0.0</v>
      </c>
      <c r="E1178" s="46">
        <v>0.0</v>
      </c>
      <c r="F1178" s="46">
        <v>21.0</v>
      </c>
      <c r="G1178" s="46">
        <v>0.0</v>
      </c>
      <c r="H1178" s="46">
        <v>0.0</v>
      </c>
      <c r="I1178" s="46">
        <v>0.0</v>
      </c>
      <c r="J1178" s="3"/>
      <c r="K1178" s="56"/>
    </row>
    <row r="1179" ht="32.25" customHeight="1">
      <c r="A1179" s="55" t="s">
        <v>55</v>
      </c>
      <c r="B1179" s="46" t="s">
        <v>8779</v>
      </c>
      <c r="C1179" s="55" t="s">
        <v>8828</v>
      </c>
      <c r="D1179" s="46">
        <v>0.0</v>
      </c>
      <c r="E1179" s="46">
        <v>0.0</v>
      </c>
      <c r="F1179" s="46">
        <v>20.0</v>
      </c>
      <c r="G1179" s="46">
        <v>0.0</v>
      </c>
      <c r="H1179" s="46">
        <v>0.0</v>
      </c>
      <c r="I1179" s="46">
        <v>0.0</v>
      </c>
      <c r="J1179" s="3"/>
      <c r="K1179" s="56"/>
    </row>
    <row r="1180" ht="32.25" customHeight="1">
      <c r="A1180" s="55" t="s">
        <v>55</v>
      </c>
      <c r="B1180" s="46" t="s">
        <v>8779</v>
      </c>
      <c r="C1180" s="55" t="s">
        <v>8833</v>
      </c>
      <c r="D1180" s="46">
        <v>0.0</v>
      </c>
      <c r="E1180" s="46">
        <v>0.0</v>
      </c>
      <c r="F1180" s="46">
        <v>15.0</v>
      </c>
      <c r="G1180" s="46">
        <v>0.0</v>
      </c>
      <c r="H1180" s="46">
        <v>0.0</v>
      </c>
      <c r="I1180" s="46">
        <v>0.0</v>
      </c>
      <c r="J1180" s="3"/>
      <c r="K1180" s="56"/>
    </row>
    <row r="1181" ht="32.25" customHeight="1">
      <c r="A1181" s="55" t="s">
        <v>55</v>
      </c>
      <c r="B1181" s="46" t="s">
        <v>8779</v>
      </c>
      <c r="C1181" s="55" t="s">
        <v>8838</v>
      </c>
      <c r="D1181" s="46">
        <v>0.0</v>
      </c>
      <c r="E1181" s="46">
        <v>0.0</v>
      </c>
      <c r="F1181" s="46">
        <v>9.0</v>
      </c>
      <c r="G1181" s="46">
        <v>0.0</v>
      </c>
      <c r="H1181" s="46">
        <v>0.0</v>
      </c>
      <c r="I1181" s="46">
        <v>0.0</v>
      </c>
      <c r="J1181" s="3"/>
      <c r="K1181" s="56"/>
    </row>
    <row r="1182" ht="32.25" customHeight="1">
      <c r="A1182" s="55" t="s">
        <v>55</v>
      </c>
      <c r="B1182" s="46" t="s">
        <v>8779</v>
      </c>
      <c r="C1182" s="55" t="s">
        <v>8842</v>
      </c>
      <c r="D1182" s="46">
        <v>0.0</v>
      </c>
      <c r="E1182" s="46">
        <v>0.0</v>
      </c>
      <c r="F1182" s="46">
        <v>4.0</v>
      </c>
      <c r="G1182" s="46">
        <v>0.0</v>
      </c>
      <c r="H1182" s="46">
        <v>0.0</v>
      </c>
      <c r="I1182" s="46">
        <v>0.0</v>
      </c>
      <c r="J1182" s="3"/>
      <c r="K1182" s="56"/>
    </row>
    <row r="1183" ht="32.25" customHeight="1">
      <c r="A1183" s="55" t="s">
        <v>55</v>
      </c>
      <c r="B1183" s="46" t="s">
        <v>8779</v>
      </c>
      <c r="C1183" s="55" t="s">
        <v>8845</v>
      </c>
      <c r="D1183" s="46">
        <v>0.0</v>
      </c>
      <c r="E1183" s="46">
        <v>0.0</v>
      </c>
      <c r="F1183" s="46">
        <v>1.0</v>
      </c>
      <c r="G1183" s="46">
        <v>0.0</v>
      </c>
      <c r="H1183" s="46">
        <v>0.0</v>
      </c>
      <c r="I1183" s="46">
        <v>0.0</v>
      </c>
      <c r="J1183" s="3"/>
      <c r="K1183" s="56"/>
    </row>
    <row r="1184" ht="32.25" customHeight="1">
      <c r="A1184" s="55" t="s">
        <v>55</v>
      </c>
      <c r="B1184" s="46" t="s">
        <v>8779</v>
      </c>
      <c r="C1184" s="55" t="s">
        <v>8848</v>
      </c>
      <c r="D1184" s="46">
        <v>0.0</v>
      </c>
      <c r="E1184" s="46">
        <v>0.0</v>
      </c>
      <c r="F1184" s="46">
        <v>1.0</v>
      </c>
      <c r="G1184" s="46">
        <v>0.0</v>
      </c>
      <c r="H1184" s="46">
        <v>0.0</v>
      </c>
      <c r="I1184" s="46">
        <v>0.0</v>
      </c>
      <c r="J1184" s="3"/>
      <c r="K1184" s="56"/>
    </row>
    <row r="1185" ht="32.25" customHeight="1">
      <c r="A1185" s="55" t="s">
        <v>55</v>
      </c>
      <c r="B1185" s="46" t="s">
        <v>8779</v>
      </c>
      <c r="C1185" s="55" t="s">
        <v>8855</v>
      </c>
      <c r="D1185" s="46">
        <v>0.0</v>
      </c>
      <c r="E1185" s="46">
        <v>0.0</v>
      </c>
      <c r="F1185" s="46">
        <v>1.0</v>
      </c>
      <c r="G1185" s="46">
        <v>0.0</v>
      </c>
      <c r="H1185" s="46">
        <v>0.0</v>
      </c>
      <c r="I1185" s="46">
        <v>0.0</v>
      </c>
      <c r="J1185" s="3"/>
      <c r="K1185" s="56"/>
    </row>
    <row r="1186" ht="32.25" customHeight="1">
      <c r="A1186" s="55" t="s">
        <v>55</v>
      </c>
      <c r="B1186" s="46" t="s">
        <v>8858</v>
      </c>
      <c r="C1186" s="55" t="s">
        <v>8859</v>
      </c>
      <c r="D1186" s="46">
        <v>71.0</v>
      </c>
      <c r="E1186" s="46">
        <v>0.0</v>
      </c>
      <c r="F1186" s="46">
        <v>0.0</v>
      </c>
      <c r="G1186" s="46">
        <v>0.0</v>
      </c>
      <c r="H1186" s="46">
        <v>0.0</v>
      </c>
      <c r="I1186" s="46">
        <v>2.0</v>
      </c>
      <c r="J1186" s="3"/>
      <c r="K1186" s="56"/>
    </row>
    <row r="1187" ht="32.25" customHeight="1">
      <c r="A1187" s="55" t="s">
        <v>55</v>
      </c>
      <c r="B1187" s="46" t="s">
        <v>8858</v>
      </c>
      <c r="C1187" s="55" t="s">
        <v>8866</v>
      </c>
      <c r="D1187" s="46">
        <v>32.0</v>
      </c>
      <c r="E1187" s="46">
        <v>0.0</v>
      </c>
      <c r="F1187" s="46">
        <v>1.0</v>
      </c>
      <c r="G1187" s="46">
        <v>1.0</v>
      </c>
      <c r="H1187" s="46">
        <v>0.0</v>
      </c>
      <c r="I1187" s="46">
        <v>23.0</v>
      </c>
      <c r="J1187" s="3"/>
      <c r="K1187" s="56"/>
    </row>
    <row r="1188" ht="32.25" customHeight="1">
      <c r="A1188" s="55" t="s">
        <v>55</v>
      </c>
      <c r="B1188" s="46" t="s">
        <v>8858</v>
      </c>
      <c r="C1188" s="55" t="s">
        <v>8870</v>
      </c>
      <c r="D1188" s="46">
        <v>0.0</v>
      </c>
      <c r="E1188" s="46">
        <v>0.0</v>
      </c>
      <c r="F1188" s="46">
        <v>55.0</v>
      </c>
      <c r="G1188" s="46">
        <v>0.0</v>
      </c>
      <c r="H1188" s="46">
        <v>0.0</v>
      </c>
      <c r="I1188" s="46">
        <v>0.0</v>
      </c>
      <c r="J1188" s="3"/>
      <c r="K1188" s="56"/>
    </row>
    <row r="1189" ht="32.25" customHeight="1">
      <c r="A1189" s="55" t="s">
        <v>55</v>
      </c>
      <c r="B1189" s="46" t="s">
        <v>8858</v>
      </c>
      <c r="C1189" s="55" t="s">
        <v>8874</v>
      </c>
      <c r="D1189" s="46">
        <v>49.0</v>
      </c>
      <c r="E1189" s="46">
        <v>0.0</v>
      </c>
      <c r="F1189" s="46">
        <v>0.0</v>
      </c>
      <c r="G1189" s="46">
        <v>0.0</v>
      </c>
      <c r="H1189" s="46">
        <v>0.0</v>
      </c>
      <c r="I1189" s="46">
        <v>0.0</v>
      </c>
      <c r="J1189" s="3"/>
      <c r="K1189" s="56"/>
    </row>
    <row r="1190" ht="32.25" customHeight="1">
      <c r="A1190" s="55" t="s">
        <v>55</v>
      </c>
      <c r="B1190" s="46" t="s">
        <v>8858</v>
      </c>
      <c r="C1190" s="55" t="s">
        <v>8879</v>
      </c>
      <c r="D1190" s="46">
        <v>0.0</v>
      </c>
      <c r="E1190" s="46">
        <v>0.0</v>
      </c>
      <c r="F1190" s="46">
        <v>44.0</v>
      </c>
      <c r="G1190" s="46">
        <v>0.0</v>
      </c>
      <c r="H1190" s="46">
        <v>0.0</v>
      </c>
      <c r="I1190" s="46">
        <v>0.0</v>
      </c>
      <c r="J1190" s="3"/>
      <c r="K1190" s="56"/>
    </row>
    <row r="1191" ht="32.25" customHeight="1">
      <c r="A1191" s="55" t="s">
        <v>55</v>
      </c>
      <c r="B1191" s="46" t="s">
        <v>8858</v>
      </c>
      <c r="C1191" s="55" t="s">
        <v>8883</v>
      </c>
      <c r="D1191" s="46">
        <v>0.0</v>
      </c>
      <c r="E1191" s="46">
        <v>0.0</v>
      </c>
      <c r="F1191" s="46">
        <v>40.0</v>
      </c>
      <c r="G1191" s="46">
        <v>0.0</v>
      </c>
      <c r="H1191" s="46">
        <v>0.0</v>
      </c>
      <c r="I1191" s="46">
        <v>0.0</v>
      </c>
      <c r="J1191" s="3"/>
      <c r="K1191" s="56"/>
    </row>
    <row r="1192" ht="32.25" customHeight="1">
      <c r="A1192" s="55" t="s">
        <v>55</v>
      </c>
      <c r="B1192" s="46" t="s">
        <v>8886</v>
      </c>
      <c r="C1192" s="55" t="s">
        <v>8887</v>
      </c>
      <c r="D1192" s="46">
        <v>0.0</v>
      </c>
      <c r="E1192" s="46">
        <v>0.0</v>
      </c>
      <c r="F1192" s="46">
        <v>51.0</v>
      </c>
      <c r="G1192" s="46">
        <v>0.0</v>
      </c>
      <c r="H1192" s="46">
        <v>0.0</v>
      </c>
      <c r="I1192" s="46">
        <v>0.0</v>
      </c>
      <c r="J1192" s="3"/>
      <c r="K1192" s="56"/>
    </row>
    <row r="1193" ht="32.25" customHeight="1">
      <c r="A1193" s="55" t="s">
        <v>55</v>
      </c>
      <c r="B1193" s="46" t="s">
        <v>8886</v>
      </c>
      <c r="C1193" s="55" t="s">
        <v>8890</v>
      </c>
      <c r="D1193" s="46">
        <v>0.0</v>
      </c>
      <c r="E1193" s="46">
        <v>0.0</v>
      </c>
      <c r="F1193" s="46">
        <v>43.0</v>
      </c>
      <c r="G1193" s="46">
        <v>0.0</v>
      </c>
      <c r="H1193" s="46">
        <v>0.0</v>
      </c>
      <c r="I1193" s="46">
        <v>7.0</v>
      </c>
      <c r="J1193" s="3"/>
      <c r="K1193" s="56"/>
    </row>
    <row r="1194" ht="32.25" customHeight="1">
      <c r="A1194" s="55" t="s">
        <v>55</v>
      </c>
      <c r="B1194" s="46" t="s">
        <v>8886</v>
      </c>
      <c r="C1194" s="55" t="s">
        <v>8896</v>
      </c>
      <c r="D1194" s="46">
        <v>0.0</v>
      </c>
      <c r="E1194" s="46">
        <v>0.0</v>
      </c>
      <c r="F1194" s="46">
        <v>44.0</v>
      </c>
      <c r="G1194" s="46">
        <v>0.0</v>
      </c>
      <c r="H1194" s="46">
        <v>0.0</v>
      </c>
      <c r="I1194" s="46">
        <v>1.0</v>
      </c>
      <c r="J1194" s="3"/>
      <c r="K1194" s="56"/>
    </row>
    <row r="1195" ht="32.25" customHeight="1">
      <c r="A1195" s="55" t="s">
        <v>55</v>
      </c>
      <c r="B1195" s="46" t="s">
        <v>8886</v>
      </c>
      <c r="C1195" s="55" t="s">
        <v>8900</v>
      </c>
      <c r="D1195" s="46">
        <v>0.0</v>
      </c>
      <c r="E1195" s="46">
        <v>0.0</v>
      </c>
      <c r="F1195" s="46">
        <v>45.0</v>
      </c>
      <c r="G1195" s="46">
        <v>0.0</v>
      </c>
      <c r="H1195" s="46">
        <v>0.0</v>
      </c>
      <c r="I1195" s="46">
        <v>0.0</v>
      </c>
      <c r="J1195" s="3"/>
      <c r="K1195" s="56"/>
    </row>
    <row r="1196" ht="32.25" customHeight="1">
      <c r="A1196" s="55" t="s">
        <v>55</v>
      </c>
      <c r="B1196" s="46" t="s">
        <v>8886</v>
      </c>
      <c r="C1196" s="55" t="s">
        <v>8903</v>
      </c>
      <c r="D1196" s="46">
        <v>0.0</v>
      </c>
      <c r="E1196" s="46">
        <v>0.0</v>
      </c>
      <c r="F1196" s="46">
        <v>43.0</v>
      </c>
      <c r="G1196" s="46">
        <v>0.0</v>
      </c>
      <c r="H1196" s="46">
        <v>0.0</v>
      </c>
      <c r="I1196" s="46">
        <v>1.0</v>
      </c>
      <c r="J1196" s="3"/>
      <c r="K1196" s="56"/>
    </row>
    <row r="1197" ht="32.25" customHeight="1">
      <c r="A1197" s="55" t="s">
        <v>55</v>
      </c>
      <c r="B1197" s="46" t="s">
        <v>8886</v>
      </c>
      <c r="C1197" s="55" t="s">
        <v>8906</v>
      </c>
      <c r="D1197" s="46">
        <v>21.0</v>
      </c>
      <c r="E1197" s="46">
        <v>0.0</v>
      </c>
      <c r="F1197" s="46">
        <v>12.0</v>
      </c>
      <c r="G1197" s="46">
        <v>1.0</v>
      </c>
      <c r="H1197" s="46">
        <v>0.0</v>
      </c>
      <c r="I1197" s="46">
        <v>5.0</v>
      </c>
      <c r="J1197" s="3"/>
      <c r="K1197" s="56"/>
    </row>
    <row r="1198" ht="32.25" customHeight="1">
      <c r="A1198" s="55" t="s">
        <v>55</v>
      </c>
      <c r="B1198" s="46" t="s">
        <v>8886</v>
      </c>
      <c r="C1198" s="55" t="s">
        <v>8911</v>
      </c>
      <c r="D1198" s="46">
        <v>0.0</v>
      </c>
      <c r="E1198" s="46">
        <v>0.0</v>
      </c>
      <c r="F1198" s="46">
        <v>34.0</v>
      </c>
      <c r="G1198" s="46">
        <v>0.0</v>
      </c>
      <c r="H1198" s="46">
        <v>0.0</v>
      </c>
      <c r="I1198" s="46">
        <v>0.0</v>
      </c>
      <c r="J1198" s="3"/>
      <c r="K1198" s="56"/>
    </row>
    <row r="1199" ht="32.25" customHeight="1">
      <c r="A1199" s="55" t="s">
        <v>55</v>
      </c>
      <c r="B1199" s="46" t="s">
        <v>8916</v>
      </c>
      <c r="C1199" s="55" t="s">
        <v>8918</v>
      </c>
      <c r="D1199" s="46">
        <v>57.0</v>
      </c>
      <c r="E1199" s="46">
        <v>7.0</v>
      </c>
      <c r="F1199" s="46">
        <v>2.0</v>
      </c>
      <c r="G1199" s="46">
        <v>0.0</v>
      </c>
      <c r="H1199" s="46">
        <v>0.0</v>
      </c>
      <c r="I1199" s="46">
        <v>0.0</v>
      </c>
      <c r="J1199" s="3"/>
      <c r="K1199" s="56"/>
    </row>
    <row r="1200" ht="32.25" customHeight="1">
      <c r="A1200" s="55" t="s">
        <v>55</v>
      </c>
      <c r="B1200" s="46" t="s">
        <v>8916</v>
      </c>
      <c r="C1200" s="55" t="s">
        <v>8922</v>
      </c>
      <c r="D1200" s="46">
        <v>2.0</v>
      </c>
      <c r="E1200" s="46">
        <v>0.0</v>
      </c>
      <c r="F1200" s="46">
        <v>63.0</v>
      </c>
      <c r="G1200" s="46">
        <v>0.0</v>
      </c>
      <c r="H1200" s="46">
        <v>0.0</v>
      </c>
      <c r="I1200" s="46">
        <v>0.0</v>
      </c>
      <c r="J1200" s="3"/>
      <c r="K1200" s="56"/>
    </row>
    <row r="1201" ht="32.25" customHeight="1">
      <c r="A1201" s="55" t="s">
        <v>55</v>
      </c>
      <c r="B1201" s="46" t="s">
        <v>8916</v>
      </c>
      <c r="C1201" s="55" t="s">
        <v>8925</v>
      </c>
      <c r="D1201" s="46">
        <v>0.0</v>
      </c>
      <c r="E1201" s="46">
        <v>0.0</v>
      </c>
      <c r="F1201" s="46">
        <v>55.0</v>
      </c>
      <c r="G1201" s="46">
        <v>0.0</v>
      </c>
      <c r="H1201" s="46">
        <v>0.0</v>
      </c>
      <c r="I1201" s="46">
        <v>0.0</v>
      </c>
      <c r="J1201" s="3"/>
      <c r="K1201" s="56"/>
    </row>
    <row r="1202" ht="32.25" customHeight="1">
      <c r="A1202" s="55" t="s">
        <v>55</v>
      </c>
      <c r="B1202" s="46" t="s">
        <v>8916</v>
      </c>
      <c r="C1202" s="55" t="s">
        <v>8930</v>
      </c>
      <c r="D1202" s="46">
        <v>5.0</v>
      </c>
      <c r="E1202" s="46">
        <v>0.0</v>
      </c>
      <c r="F1202" s="46">
        <v>46.0</v>
      </c>
      <c r="G1202" s="46">
        <v>0.0</v>
      </c>
      <c r="H1202" s="46">
        <v>0.0</v>
      </c>
      <c r="I1202" s="46">
        <v>0.0</v>
      </c>
      <c r="J1202" s="3"/>
      <c r="K1202" s="56"/>
    </row>
    <row r="1203" ht="32.25" customHeight="1">
      <c r="A1203" s="55" t="s">
        <v>55</v>
      </c>
      <c r="B1203" s="46" t="s">
        <v>8916</v>
      </c>
      <c r="C1203" s="55" t="s">
        <v>8934</v>
      </c>
      <c r="D1203" s="46">
        <v>10.0</v>
      </c>
      <c r="E1203" s="46">
        <v>0.0</v>
      </c>
      <c r="F1203" s="46">
        <v>40.0</v>
      </c>
      <c r="G1203" s="46">
        <v>0.0</v>
      </c>
      <c r="H1203" s="46">
        <v>0.0</v>
      </c>
      <c r="I1203" s="46">
        <v>0.0</v>
      </c>
      <c r="J1203" s="3"/>
      <c r="K1203" s="56"/>
    </row>
    <row r="1204" ht="32.25" customHeight="1">
      <c r="A1204" s="55" t="s">
        <v>55</v>
      </c>
      <c r="B1204" s="46" t="s">
        <v>8916</v>
      </c>
      <c r="C1204" s="55" t="s">
        <v>8937</v>
      </c>
      <c r="D1204" s="46">
        <v>4.0</v>
      </c>
      <c r="E1204" s="46">
        <v>1.0</v>
      </c>
      <c r="F1204" s="46">
        <v>43.0</v>
      </c>
      <c r="G1204" s="46">
        <v>0.0</v>
      </c>
      <c r="H1204" s="46">
        <v>0.0</v>
      </c>
      <c r="I1204" s="46">
        <v>0.0</v>
      </c>
      <c r="J1204" s="3"/>
      <c r="K1204" s="56"/>
    </row>
    <row r="1205" ht="32.25" customHeight="1">
      <c r="A1205" s="55" t="s">
        <v>55</v>
      </c>
      <c r="B1205" s="46" t="s">
        <v>8916</v>
      </c>
      <c r="C1205" s="55" t="s">
        <v>8940</v>
      </c>
      <c r="D1205" s="46">
        <v>1.0</v>
      </c>
      <c r="E1205" s="46">
        <v>0.0</v>
      </c>
      <c r="F1205" s="46">
        <v>45.0</v>
      </c>
      <c r="G1205" s="46">
        <v>0.0</v>
      </c>
      <c r="H1205" s="46">
        <v>0.0</v>
      </c>
      <c r="I1205" s="46">
        <v>0.0</v>
      </c>
      <c r="J1205" s="3"/>
      <c r="K1205" s="56"/>
    </row>
    <row r="1206" ht="32.25" customHeight="1">
      <c r="A1206" s="55" t="s">
        <v>55</v>
      </c>
      <c r="B1206" s="46" t="s">
        <v>8916</v>
      </c>
      <c r="C1206" s="55" t="s">
        <v>8945</v>
      </c>
      <c r="D1206" s="46">
        <v>9.0</v>
      </c>
      <c r="E1206" s="46">
        <v>4.0</v>
      </c>
      <c r="F1206" s="46">
        <v>23.0</v>
      </c>
      <c r="G1206" s="46">
        <v>0.0</v>
      </c>
      <c r="H1206" s="46">
        <v>0.0</v>
      </c>
      <c r="I1206" s="46">
        <v>2.0</v>
      </c>
      <c r="J1206" s="3"/>
      <c r="K1206" s="56"/>
    </row>
    <row r="1207" ht="32.25" customHeight="1">
      <c r="A1207" s="55" t="s">
        <v>55</v>
      </c>
      <c r="B1207" s="46" t="s">
        <v>8916</v>
      </c>
      <c r="C1207" s="55" t="s">
        <v>8949</v>
      </c>
      <c r="D1207" s="46">
        <v>3.0</v>
      </c>
      <c r="E1207" s="46">
        <v>0.0</v>
      </c>
      <c r="F1207" s="46">
        <v>26.0</v>
      </c>
      <c r="G1207" s="46">
        <v>0.0</v>
      </c>
      <c r="H1207" s="46">
        <v>0.0</v>
      </c>
      <c r="I1207" s="46">
        <v>0.0</v>
      </c>
      <c r="J1207" s="3"/>
      <c r="K1207" s="56"/>
    </row>
    <row r="1208" ht="32.25" customHeight="1">
      <c r="A1208" s="55" t="s">
        <v>55</v>
      </c>
      <c r="B1208" s="46" t="s">
        <v>8952</v>
      </c>
      <c r="C1208" s="55" t="s">
        <v>8953</v>
      </c>
      <c r="D1208" s="46">
        <v>53.0</v>
      </c>
      <c r="E1208" s="46">
        <v>0.0</v>
      </c>
      <c r="F1208" s="46">
        <v>0.0</v>
      </c>
      <c r="G1208" s="46">
        <v>22.0</v>
      </c>
      <c r="H1208" s="46">
        <v>0.0</v>
      </c>
      <c r="I1208" s="46">
        <v>2.0</v>
      </c>
      <c r="J1208" s="3"/>
      <c r="K1208" s="56"/>
    </row>
    <row r="1209" ht="32.25" customHeight="1">
      <c r="A1209" s="55" t="s">
        <v>55</v>
      </c>
      <c r="B1209" s="46" t="s">
        <v>8952</v>
      </c>
      <c r="C1209" s="55" t="s">
        <v>8957</v>
      </c>
      <c r="D1209" s="46">
        <v>0.0</v>
      </c>
      <c r="E1209" s="46">
        <v>0.0</v>
      </c>
      <c r="F1209" s="46">
        <v>66.0</v>
      </c>
      <c r="G1209" s="46">
        <v>0.0</v>
      </c>
      <c r="H1209" s="46">
        <v>0.0</v>
      </c>
      <c r="I1209" s="46">
        <v>0.0</v>
      </c>
      <c r="J1209" s="3"/>
      <c r="K1209" s="56"/>
    </row>
    <row r="1210" ht="32.25" customHeight="1">
      <c r="A1210" s="55" t="s">
        <v>55</v>
      </c>
      <c r="B1210" s="46" t="s">
        <v>8952</v>
      </c>
      <c r="C1210" s="55" t="s">
        <v>8960</v>
      </c>
      <c r="D1210" s="46">
        <v>0.0</v>
      </c>
      <c r="E1210" s="46">
        <v>0.0</v>
      </c>
      <c r="F1210" s="46">
        <v>49.0</v>
      </c>
      <c r="G1210" s="46">
        <v>0.0</v>
      </c>
      <c r="H1210" s="46">
        <v>0.0</v>
      </c>
      <c r="I1210" s="46">
        <v>0.0</v>
      </c>
      <c r="J1210" s="3"/>
      <c r="K1210" s="56"/>
    </row>
    <row r="1211" ht="32.25" customHeight="1">
      <c r="A1211" s="55" t="s">
        <v>55</v>
      </c>
      <c r="B1211" s="46" t="s">
        <v>8952</v>
      </c>
      <c r="C1211" s="55" t="s">
        <v>8963</v>
      </c>
      <c r="D1211" s="46">
        <v>0.0</v>
      </c>
      <c r="E1211" s="46">
        <v>0.0</v>
      </c>
      <c r="F1211" s="46">
        <v>47.0</v>
      </c>
      <c r="G1211" s="46">
        <v>0.0</v>
      </c>
      <c r="H1211" s="46">
        <v>0.0</v>
      </c>
      <c r="I1211" s="46">
        <v>0.0</v>
      </c>
      <c r="J1211" s="3"/>
      <c r="K1211" s="56"/>
    </row>
    <row r="1212" ht="32.25" customHeight="1">
      <c r="A1212" s="55" t="s">
        <v>55</v>
      </c>
      <c r="B1212" s="46" t="s">
        <v>8952</v>
      </c>
      <c r="C1212" s="55" t="s">
        <v>8968</v>
      </c>
      <c r="D1212" s="46">
        <v>0.0</v>
      </c>
      <c r="E1212" s="46">
        <v>0.0</v>
      </c>
      <c r="F1212" s="46">
        <v>44.0</v>
      </c>
      <c r="G1212" s="46">
        <v>0.0</v>
      </c>
      <c r="H1212" s="46">
        <v>0.0</v>
      </c>
      <c r="I1212" s="46">
        <v>0.0</v>
      </c>
      <c r="J1212" s="3"/>
      <c r="K1212" s="56"/>
    </row>
    <row r="1213" ht="32.25" customHeight="1">
      <c r="A1213" s="55" t="s">
        <v>55</v>
      </c>
      <c r="B1213" s="46" t="s">
        <v>8952</v>
      </c>
      <c r="C1213" s="55" t="s">
        <v>8972</v>
      </c>
      <c r="D1213" s="46">
        <v>0.0</v>
      </c>
      <c r="E1213" s="46">
        <v>0.0</v>
      </c>
      <c r="F1213" s="46">
        <v>42.0</v>
      </c>
      <c r="G1213" s="46">
        <v>0.0</v>
      </c>
      <c r="H1213" s="46">
        <v>0.0</v>
      </c>
      <c r="I1213" s="46">
        <v>0.0</v>
      </c>
      <c r="J1213" s="3"/>
      <c r="K1213" s="56"/>
    </row>
    <row r="1214" ht="32.25" customHeight="1">
      <c r="A1214" s="55" t="s">
        <v>55</v>
      </c>
      <c r="B1214" s="46" t="s">
        <v>8952</v>
      </c>
      <c r="C1214" s="55" t="s">
        <v>8975</v>
      </c>
      <c r="D1214" s="46">
        <v>0.0</v>
      </c>
      <c r="E1214" s="46">
        <v>0.0</v>
      </c>
      <c r="F1214" s="46">
        <v>38.0</v>
      </c>
      <c r="G1214" s="46">
        <v>0.0</v>
      </c>
      <c r="H1214" s="46">
        <v>0.0</v>
      </c>
      <c r="I1214" s="46">
        <v>0.0</v>
      </c>
      <c r="J1214" s="3"/>
      <c r="K1214" s="56"/>
    </row>
    <row r="1215" ht="32.25" customHeight="1">
      <c r="A1215" s="55" t="s">
        <v>55</v>
      </c>
      <c r="B1215" s="46" t="s">
        <v>8952</v>
      </c>
      <c r="C1215" s="55" t="s">
        <v>8979</v>
      </c>
      <c r="D1215" s="46">
        <v>19.0</v>
      </c>
      <c r="E1215" s="46">
        <v>0.0</v>
      </c>
      <c r="F1215" s="46">
        <v>11.0</v>
      </c>
      <c r="G1215" s="46">
        <v>1.0</v>
      </c>
      <c r="H1215" s="46">
        <v>0.0</v>
      </c>
      <c r="I1215" s="46">
        <v>4.0</v>
      </c>
      <c r="J1215" s="3"/>
      <c r="K1215" s="56"/>
    </row>
    <row r="1216" ht="32.25" customHeight="1">
      <c r="A1216" s="55" t="s">
        <v>55</v>
      </c>
      <c r="B1216" s="46" t="s">
        <v>8984</v>
      </c>
      <c r="C1216" s="55" t="s">
        <v>8985</v>
      </c>
      <c r="D1216" s="46">
        <v>0.0</v>
      </c>
      <c r="E1216" s="46">
        <v>0.0</v>
      </c>
      <c r="F1216" s="46">
        <v>95.0</v>
      </c>
      <c r="G1216" s="46">
        <v>0.0</v>
      </c>
      <c r="H1216" s="46">
        <v>0.0</v>
      </c>
      <c r="I1216" s="46">
        <v>0.0</v>
      </c>
      <c r="J1216" s="3"/>
      <c r="K1216" s="56"/>
    </row>
    <row r="1217" ht="32.25" customHeight="1">
      <c r="A1217" s="55" t="s">
        <v>55</v>
      </c>
      <c r="B1217" s="46" t="s">
        <v>8984</v>
      </c>
      <c r="C1217" s="55" t="s">
        <v>8989</v>
      </c>
      <c r="D1217" s="46">
        <v>0.0</v>
      </c>
      <c r="E1217" s="46">
        <v>0.0</v>
      </c>
      <c r="F1217" s="46">
        <v>54.0</v>
      </c>
      <c r="G1217" s="46">
        <v>0.0</v>
      </c>
      <c r="H1217" s="46">
        <v>0.0</v>
      </c>
      <c r="I1217" s="46">
        <v>0.0</v>
      </c>
      <c r="J1217" s="3"/>
      <c r="K1217" s="56"/>
    </row>
    <row r="1218" ht="32.25" customHeight="1">
      <c r="A1218" s="55" t="s">
        <v>55</v>
      </c>
      <c r="B1218" s="46" t="s">
        <v>8984</v>
      </c>
      <c r="C1218" s="55" t="s">
        <v>8992</v>
      </c>
      <c r="D1218" s="46">
        <v>0.0</v>
      </c>
      <c r="E1218" s="46">
        <v>0.0</v>
      </c>
      <c r="F1218" s="46">
        <v>50.0</v>
      </c>
      <c r="G1218" s="46">
        <v>0.0</v>
      </c>
      <c r="H1218" s="46">
        <v>0.0</v>
      </c>
      <c r="I1218" s="46">
        <v>0.0</v>
      </c>
      <c r="J1218" s="3"/>
      <c r="K1218" s="56"/>
    </row>
    <row r="1219" ht="32.25" customHeight="1">
      <c r="A1219" s="55" t="s">
        <v>55</v>
      </c>
      <c r="B1219" s="46" t="s">
        <v>8984</v>
      </c>
      <c r="C1219" s="55" t="s">
        <v>8997</v>
      </c>
      <c r="D1219" s="46">
        <v>0.0</v>
      </c>
      <c r="E1219" s="46">
        <v>0.0</v>
      </c>
      <c r="F1219" s="46">
        <v>39.0</v>
      </c>
      <c r="G1219" s="46">
        <v>0.0</v>
      </c>
      <c r="H1219" s="46">
        <v>0.0</v>
      </c>
      <c r="I1219" s="46">
        <v>0.0</v>
      </c>
      <c r="J1219" s="3"/>
      <c r="K1219" s="56"/>
    </row>
    <row r="1220" ht="32.25" customHeight="1">
      <c r="A1220" s="55" t="s">
        <v>55</v>
      </c>
      <c r="B1220" s="46" t="s">
        <v>8984</v>
      </c>
      <c r="C1220" s="55" t="s">
        <v>9000</v>
      </c>
      <c r="D1220" s="46">
        <v>0.0</v>
      </c>
      <c r="E1220" s="46">
        <v>0.0</v>
      </c>
      <c r="F1220" s="46">
        <v>34.0</v>
      </c>
      <c r="G1220" s="46">
        <v>0.0</v>
      </c>
      <c r="H1220" s="46">
        <v>0.0</v>
      </c>
      <c r="I1220" s="46">
        <v>0.0</v>
      </c>
      <c r="J1220" s="3"/>
      <c r="K1220" s="56"/>
    </row>
    <row r="1221" ht="32.25" customHeight="1">
      <c r="A1221" s="55" t="s">
        <v>55</v>
      </c>
      <c r="B1221" s="46" t="s">
        <v>8984</v>
      </c>
      <c r="C1221" s="55" t="s">
        <v>9004</v>
      </c>
      <c r="D1221" s="46">
        <v>0.0</v>
      </c>
      <c r="E1221" s="46">
        <v>0.0</v>
      </c>
      <c r="F1221" s="46">
        <v>28.0</v>
      </c>
      <c r="G1221" s="46">
        <v>5.0</v>
      </c>
      <c r="H1221" s="46">
        <v>0.0</v>
      </c>
      <c r="I1221" s="46">
        <v>0.0</v>
      </c>
      <c r="J1221" s="3"/>
      <c r="K1221" s="56"/>
    </row>
    <row r="1222" ht="32.25" customHeight="1">
      <c r="A1222" s="55" t="s">
        <v>55</v>
      </c>
      <c r="B1222" s="46" t="s">
        <v>8984</v>
      </c>
      <c r="C1222" s="55" t="s">
        <v>9008</v>
      </c>
      <c r="D1222" s="46">
        <v>0.0</v>
      </c>
      <c r="E1222" s="46">
        <v>0.0</v>
      </c>
      <c r="F1222" s="46">
        <v>32.0</v>
      </c>
      <c r="G1222" s="46">
        <v>0.0</v>
      </c>
      <c r="H1222" s="46">
        <v>0.0</v>
      </c>
      <c r="I1222" s="46">
        <v>0.0</v>
      </c>
      <c r="J1222" s="3"/>
      <c r="K1222" s="56"/>
    </row>
    <row r="1223" ht="32.25" customHeight="1">
      <c r="A1223" s="55" t="s">
        <v>55</v>
      </c>
      <c r="B1223" s="46" t="s">
        <v>8984</v>
      </c>
      <c r="C1223" s="55" t="s">
        <v>9013</v>
      </c>
      <c r="D1223" s="46">
        <v>0.0</v>
      </c>
      <c r="E1223" s="46">
        <v>0.0</v>
      </c>
      <c r="F1223" s="46">
        <v>28.0</v>
      </c>
      <c r="G1223" s="46">
        <v>0.0</v>
      </c>
      <c r="H1223" s="46">
        <v>0.0</v>
      </c>
      <c r="I1223" s="46">
        <v>0.0</v>
      </c>
      <c r="J1223" s="3"/>
      <c r="K1223" s="56"/>
    </row>
    <row r="1224" ht="32.25" customHeight="1">
      <c r="A1224" s="55" t="s">
        <v>55</v>
      </c>
      <c r="B1224" s="46" t="s">
        <v>8984</v>
      </c>
      <c r="C1224" s="55" t="s">
        <v>9016</v>
      </c>
      <c r="D1224" s="46">
        <v>0.0</v>
      </c>
      <c r="E1224" s="46">
        <v>0.0</v>
      </c>
      <c r="F1224" s="46">
        <v>24.0</v>
      </c>
      <c r="G1224" s="46">
        <v>0.0</v>
      </c>
      <c r="H1224" s="46">
        <v>0.0</v>
      </c>
      <c r="I1224" s="46">
        <v>0.0</v>
      </c>
      <c r="J1224" s="3"/>
      <c r="K1224" s="56"/>
    </row>
    <row r="1225" ht="32.25" customHeight="1">
      <c r="A1225" s="55" t="s">
        <v>55</v>
      </c>
      <c r="B1225" s="46" t="s">
        <v>8984</v>
      </c>
      <c r="C1225" s="55" t="s">
        <v>9020</v>
      </c>
      <c r="D1225" s="46">
        <v>0.0</v>
      </c>
      <c r="E1225" s="46">
        <v>0.0</v>
      </c>
      <c r="F1225" s="46">
        <v>20.0</v>
      </c>
      <c r="G1225" s="46">
        <v>0.0</v>
      </c>
      <c r="H1225" s="46">
        <v>0.0</v>
      </c>
      <c r="I1225" s="46">
        <v>0.0</v>
      </c>
      <c r="J1225" s="3"/>
      <c r="K1225" s="56"/>
    </row>
    <row r="1226" ht="32.25" customHeight="1">
      <c r="A1226" s="55" t="s">
        <v>55</v>
      </c>
      <c r="B1226" s="46" t="s">
        <v>8984</v>
      </c>
      <c r="C1226" s="55" t="s">
        <v>9024</v>
      </c>
      <c r="D1226" s="46">
        <v>0.0</v>
      </c>
      <c r="E1226" s="46">
        <v>0.0</v>
      </c>
      <c r="F1226" s="46">
        <v>8.0</v>
      </c>
      <c r="G1226" s="46">
        <v>0.0</v>
      </c>
      <c r="H1226" s="46">
        <v>0.0</v>
      </c>
      <c r="I1226" s="46">
        <v>0.0</v>
      </c>
      <c r="J1226" s="3"/>
      <c r="K1226" s="56"/>
    </row>
    <row r="1227" ht="32.25" customHeight="1">
      <c r="A1227" s="55" t="s">
        <v>55</v>
      </c>
      <c r="B1227" s="46" t="s">
        <v>8984</v>
      </c>
      <c r="C1227" s="55" t="s">
        <v>9028</v>
      </c>
      <c r="D1227" s="46">
        <v>1.0</v>
      </c>
      <c r="E1227" s="46">
        <v>0.0</v>
      </c>
      <c r="F1227" s="46">
        <v>0.0</v>
      </c>
      <c r="G1227" s="46">
        <v>0.0</v>
      </c>
      <c r="H1227" s="46">
        <v>0.0</v>
      </c>
      <c r="I1227" s="46">
        <v>0.0</v>
      </c>
      <c r="J1227" s="3"/>
      <c r="K1227" s="56"/>
    </row>
    <row r="1228" ht="32.25" customHeight="1">
      <c r="A1228" s="55" t="s">
        <v>55</v>
      </c>
      <c r="B1228" s="46" t="s">
        <v>8984</v>
      </c>
      <c r="C1228" s="55" t="s">
        <v>9031</v>
      </c>
      <c r="D1228" s="46">
        <v>1.0</v>
      </c>
      <c r="E1228" s="46">
        <v>0.0</v>
      </c>
      <c r="F1228" s="46">
        <v>0.0</v>
      </c>
      <c r="G1228" s="46">
        <v>0.0</v>
      </c>
      <c r="H1228" s="46">
        <v>0.0</v>
      </c>
      <c r="I1228" s="46">
        <v>0.0</v>
      </c>
      <c r="J1228" s="3"/>
      <c r="K1228" s="56"/>
    </row>
    <row r="1229" ht="32.25" customHeight="1">
      <c r="A1229" s="55" t="s">
        <v>55</v>
      </c>
      <c r="B1229" s="46" t="s">
        <v>9034</v>
      </c>
      <c r="C1229" s="55" t="s">
        <v>9036</v>
      </c>
      <c r="D1229" s="46">
        <v>0.0</v>
      </c>
      <c r="E1229" s="46">
        <v>0.0</v>
      </c>
      <c r="F1229" s="46">
        <v>48.0</v>
      </c>
      <c r="G1229" s="46">
        <v>0.0</v>
      </c>
      <c r="H1229" s="46">
        <v>0.0</v>
      </c>
      <c r="I1229" s="46">
        <v>0.0</v>
      </c>
      <c r="J1229" s="3"/>
      <c r="K1229" s="56"/>
    </row>
    <row r="1230" ht="32.25" customHeight="1">
      <c r="A1230" s="55" t="s">
        <v>55</v>
      </c>
      <c r="B1230" s="46" t="s">
        <v>9034</v>
      </c>
      <c r="C1230" s="55" t="s">
        <v>9039</v>
      </c>
      <c r="D1230" s="46">
        <v>0.0</v>
      </c>
      <c r="E1230" s="46">
        <v>0.0</v>
      </c>
      <c r="F1230" s="46">
        <v>48.0</v>
      </c>
      <c r="G1230" s="46">
        <v>0.0</v>
      </c>
      <c r="H1230" s="46">
        <v>0.0</v>
      </c>
      <c r="I1230" s="46">
        <v>0.0</v>
      </c>
      <c r="J1230" s="3"/>
      <c r="K1230" s="56"/>
    </row>
    <row r="1231" ht="32.25" customHeight="1">
      <c r="A1231" s="55" t="s">
        <v>55</v>
      </c>
      <c r="B1231" s="46" t="s">
        <v>9034</v>
      </c>
      <c r="C1231" s="55" t="s">
        <v>9043</v>
      </c>
      <c r="D1231" s="46">
        <v>0.0</v>
      </c>
      <c r="E1231" s="46">
        <v>0.0</v>
      </c>
      <c r="F1231" s="46">
        <v>44.0</v>
      </c>
      <c r="G1231" s="46">
        <v>0.0</v>
      </c>
      <c r="H1231" s="46">
        <v>0.0</v>
      </c>
      <c r="I1231" s="46">
        <v>0.0</v>
      </c>
      <c r="J1231" s="3"/>
      <c r="K1231" s="56"/>
    </row>
    <row r="1232" ht="32.25" customHeight="1">
      <c r="A1232" s="55" t="s">
        <v>55</v>
      </c>
      <c r="B1232" s="46" t="s">
        <v>9034</v>
      </c>
      <c r="C1232" s="55" t="s">
        <v>9046</v>
      </c>
      <c r="D1232" s="46">
        <v>0.0</v>
      </c>
      <c r="E1232" s="46">
        <v>21.0</v>
      </c>
      <c r="F1232" s="46">
        <v>18.0</v>
      </c>
      <c r="G1232" s="46">
        <v>0.0</v>
      </c>
      <c r="H1232" s="46">
        <v>0.0</v>
      </c>
      <c r="I1232" s="46">
        <v>0.0</v>
      </c>
      <c r="J1232" s="3"/>
      <c r="K1232" s="56"/>
    </row>
    <row r="1233" ht="32.25" customHeight="1">
      <c r="A1233" s="55" t="s">
        <v>55</v>
      </c>
      <c r="B1233" s="46" t="s">
        <v>9034</v>
      </c>
      <c r="C1233" s="55" t="s">
        <v>9050</v>
      </c>
      <c r="D1233" s="46">
        <v>0.0</v>
      </c>
      <c r="E1233" s="46">
        <v>0.0</v>
      </c>
      <c r="F1233" s="46">
        <v>34.0</v>
      </c>
      <c r="G1233" s="46">
        <v>0.0</v>
      </c>
      <c r="H1233" s="46">
        <v>0.0</v>
      </c>
      <c r="I1233" s="46">
        <v>0.0</v>
      </c>
      <c r="J1233" s="3"/>
      <c r="K1233" s="56"/>
    </row>
    <row r="1234" ht="32.25" customHeight="1">
      <c r="A1234" s="55" t="s">
        <v>55</v>
      </c>
      <c r="B1234" s="46" t="s">
        <v>9034</v>
      </c>
      <c r="C1234" s="55" t="s">
        <v>9054</v>
      </c>
      <c r="D1234" s="46">
        <v>0.0</v>
      </c>
      <c r="E1234" s="46">
        <v>0.0</v>
      </c>
      <c r="F1234" s="46">
        <v>33.0</v>
      </c>
      <c r="G1234" s="46">
        <v>0.0</v>
      </c>
      <c r="H1234" s="46">
        <v>0.0</v>
      </c>
      <c r="I1234" s="46">
        <v>0.0</v>
      </c>
      <c r="J1234" s="3"/>
      <c r="K1234" s="56"/>
    </row>
    <row r="1235" ht="32.25" customHeight="1">
      <c r="A1235" s="55" t="s">
        <v>55</v>
      </c>
      <c r="B1235" s="46" t="s">
        <v>9034</v>
      </c>
      <c r="C1235" s="55" t="s">
        <v>9059</v>
      </c>
      <c r="D1235" s="46">
        <v>0.0</v>
      </c>
      <c r="E1235" s="46">
        <v>0.0</v>
      </c>
      <c r="F1235" s="46">
        <v>29.0</v>
      </c>
      <c r="G1235" s="46">
        <v>0.0</v>
      </c>
      <c r="H1235" s="46">
        <v>0.0</v>
      </c>
      <c r="I1235" s="46">
        <v>0.0</v>
      </c>
      <c r="J1235" s="3"/>
      <c r="K1235" s="56"/>
    </row>
    <row r="1236" ht="32.25" customHeight="1">
      <c r="A1236" s="55" t="s">
        <v>55</v>
      </c>
      <c r="B1236" s="46" t="s">
        <v>9034</v>
      </c>
      <c r="C1236" s="55" t="s">
        <v>9063</v>
      </c>
      <c r="D1236" s="46">
        <v>0.0</v>
      </c>
      <c r="E1236" s="46">
        <v>0.0</v>
      </c>
      <c r="F1236" s="46">
        <v>28.0</v>
      </c>
      <c r="G1236" s="46">
        <v>0.0</v>
      </c>
      <c r="H1236" s="46">
        <v>0.0</v>
      </c>
      <c r="I1236" s="46">
        <v>0.0</v>
      </c>
      <c r="J1236" s="3"/>
      <c r="K1236" s="56"/>
    </row>
    <row r="1237" ht="32.25" customHeight="1">
      <c r="A1237" s="55" t="s">
        <v>55</v>
      </c>
      <c r="B1237" s="46" t="s">
        <v>9034</v>
      </c>
      <c r="C1237" s="55" t="s">
        <v>9067</v>
      </c>
      <c r="D1237" s="46">
        <v>0.0</v>
      </c>
      <c r="E1237" s="46">
        <v>0.0</v>
      </c>
      <c r="F1237" s="46">
        <v>27.0</v>
      </c>
      <c r="G1237" s="46">
        <v>0.0</v>
      </c>
      <c r="H1237" s="46">
        <v>0.0</v>
      </c>
      <c r="I1237" s="46">
        <v>0.0</v>
      </c>
      <c r="J1237" s="3"/>
      <c r="K1237" s="56"/>
    </row>
    <row r="1238" ht="32.25" customHeight="1">
      <c r="A1238" s="55" t="s">
        <v>55</v>
      </c>
      <c r="B1238" s="46" t="s">
        <v>9034</v>
      </c>
      <c r="C1238" s="55" t="s">
        <v>9071</v>
      </c>
      <c r="D1238" s="46">
        <v>0.0</v>
      </c>
      <c r="E1238" s="46">
        <v>0.0</v>
      </c>
      <c r="F1238" s="46">
        <v>26.0</v>
      </c>
      <c r="G1238" s="46">
        <v>0.0</v>
      </c>
      <c r="H1238" s="46">
        <v>0.0</v>
      </c>
      <c r="I1238" s="46">
        <v>0.0</v>
      </c>
      <c r="J1238" s="3"/>
      <c r="K1238" s="56"/>
    </row>
    <row r="1239" ht="32.25" customHeight="1">
      <c r="A1239" s="55" t="s">
        <v>55</v>
      </c>
      <c r="B1239" s="46" t="s">
        <v>9034</v>
      </c>
      <c r="C1239" s="55" t="s">
        <v>9075</v>
      </c>
      <c r="D1239" s="46">
        <v>8.0</v>
      </c>
      <c r="E1239" s="46">
        <v>4.0</v>
      </c>
      <c r="F1239" s="46">
        <v>0.0</v>
      </c>
      <c r="G1239" s="46">
        <v>0.0</v>
      </c>
      <c r="H1239" s="46">
        <v>0.0</v>
      </c>
      <c r="I1239" s="46">
        <v>11.0</v>
      </c>
      <c r="J1239" s="3"/>
      <c r="K1239" s="56"/>
    </row>
    <row r="1240" ht="32.25" customHeight="1">
      <c r="A1240" s="55" t="s">
        <v>55</v>
      </c>
      <c r="B1240" s="46" t="s">
        <v>9034</v>
      </c>
      <c r="C1240" s="55" t="s">
        <v>9079</v>
      </c>
      <c r="D1240" s="46">
        <v>0.0</v>
      </c>
      <c r="E1240" s="46">
        <v>0.0</v>
      </c>
      <c r="F1240" s="46">
        <v>20.0</v>
      </c>
      <c r="G1240" s="46">
        <v>0.0</v>
      </c>
      <c r="H1240" s="46">
        <v>0.0</v>
      </c>
      <c r="I1240" s="46">
        <v>0.0</v>
      </c>
      <c r="J1240" s="3"/>
      <c r="K1240" s="56"/>
    </row>
    <row r="1241" ht="32.25" customHeight="1">
      <c r="A1241" s="55" t="s">
        <v>55</v>
      </c>
      <c r="B1241" s="46" t="s">
        <v>9034</v>
      </c>
      <c r="C1241" s="55" t="s">
        <v>9082</v>
      </c>
      <c r="D1241" s="46">
        <v>0.0</v>
      </c>
      <c r="E1241" s="46">
        <v>0.0</v>
      </c>
      <c r="F1241" s="46">
        <v>4.0</v>
      </c>
      <c r="G1241" s="46">
        <v>0.0</v>
      </c>
      <c r="H1241" s="46">
        <v>0.0</v>
      </c>
      <c r="I1241" s="46">
        <v>0.0</v>
      </c>
      <c r="J1241" s="3"/>
      <c r="K1241" s="56"/>
    </row>
    <row r="1242" ht="32.25" customHeight="1">
      <c r="A1242" s="55" t="s">
        <v>55</v>
      </c>
      <c r="B1242" s="46" t="s">
        <v>9034</v>
      </c>
      <c r="C1242" s="55" t="s">
        <v>9092</v>
      </c>
      <c r="D1242" s="46">
        <v>0.0</v>
      </c>
      <c r="E1242" s="46">
        <v>0.0</v>
      </c>
      <c r="F1242" s="46">
        <v>0.0</v>
      </c>
      <c r="G1242" s="46">
        <v>0.0</v>
      </c>
      <c r="H1242" s="46">
        <v>0.0</v>
      </c>
      <c r="I1242" s="46">
        <v>0.0</v>
      </c>
      <c r="J1242" s="3"/>
      <c r="K1242" s="56"/>
    </row>
    <row r="1243" ht="32.25" customHeight="1">
      <c r="A1243" s="55" t="s">
        <v>55</v>
      </c>
      <c r="B1243" s="46" t="s">
        <v>9034</v>
      </c>
      <c r="C1243" s="55" t="s">
        <v>9095</v>
      </c>
      <c r="D1243" s="46">
        <v>1.0</v>
      </c>
      <c r="E1243" s="46">
        <v>0.0</v>
      </c>
      <c r="F1243" s="46">
        <v>0.0</v>
      </c>
      <c r="G1243" s="46">
        <v>0.0</v>
      </c>
      <c r="H1243" s="46">
        <v>0.0</v>
      </c>
      <c r="I1243" s="46">
        <v>0.0</v>
      </c>
      <c r="J1243" s="3"/>
      <c r="K1243" s="56"/>
    </row>
    <row r="1244" ht="32.25" customHeight="1">
      <c r="A1244" s="55" t="s">
        <v>55</v>
      </c>
      <c r="B1244" s="46" t="s">
        <v>9034</v>
      </c>
      <c r="C1244" s="55" t="s">
        <v>9099</v>
      </c>
      <c r="D1244" s="46">
        <v>1.0</v>
      </c>
      <c r="E1244" s="46">
        <v>0.0</v>
      </c>
      <c r="F1244" s="46">
        <v>0.0</v>
      </c>
      <c r="G1244" s="46">
        <v>0.0</v>
      </c>
      <c r="H1244" s="46">
        <v>0.0</v>
      </c>
      <c r="I1244" s="46">
        <v>0.0</v>
      </c>
      <c r="J1244" s="3"/>
      <c r="K1244" s="56"/>
    </row>
    <row r="1245" ht="32.25" customHeight="1">
      <c r="A1245" s="55" t="s">
        <v>55</v>
      </c>
      <c r="B1245" s="46" t="s">
        <v>9103</v>
      </c>
      <c r="C1245" s="55" t="s">
        <v>9105</v>
      </c>
      <c r="D1245" s="46">
        <v>0.0</v>
      </c>
      <c r="E1245" s="46">
        <v>0.0</v>
      </c>
      <c r="F1245" s="46">
        <v>98.0</v>
      </c>
      <c r="G1245" s="46">
        <v>0.0</v>
      </c>
      <c r="H1245" s="46">
        <v>0.0</v>
      </c>
      <c r="I1245" s="46">
        <v>0.0</v>
      </c>
      <c r="J1245" s="3"/>
      <c r="K1245" s="56"/>
    </row>
    <row r="1246" ht="32.25" customHeight="1">
      <c r="A1246" s="55" t="s">
        <v>55</v>
      </c>
      <c r="B1246" s="46" t="s">
        <v>9103</v>
      </c>
      <c r="C1246" s="55" t="s">
        <v>9109</v>
      </c>
      <c r="D1246" s="46">
        <v>0.0</v>
      </c>
      <c r="E1246" s="46">
        <v>0.0</v>
      </c>
      <c r="F1246" s="46">
        <v>65.0</v>
      </c>
      <c r="G1246" s="46">
        <v>0.0</v>
      </c>
      <c r="H1246" s="46">
        <v>0.0</v>
      </c>
      <c r="I1246" s="46">
        <v>0.0</v>
      </c>
      <c r="J1246" s="3"/>
      <c r="K1246" s="56"/>
    </row>
    <row r="1247" ht="32.25" customHeight="1">
      <c r="A1247" s="55" t="s">
        <v>55</v>
      </c>
      <c r="B1247" s="46" t="s">
        <v>9103</v>
      </c>
      <c r="C1247" s="55" t="s">
        <v>9112</v>
      </c>
      <c r="D1247" s="46">
        <v>17.0</v>
      </c>
      <c r="E1247" s="46">
        <v>0.0</v>
      </c>
      <c r="F1247" s="46">
        <v>46.0</v>
      </c>
      <c r="G1247" s="46">
        <v>0.0</v>
      </c>
      <c r="H1247" s="46">
        <v>0.0</v>
      </c>
      <c r="I1247" s="46">
        <v>1.0</v>
      </c>
      <c r="J1247" s="3"/>
      <c r="K1247" s="56"/>
    </row>
    <row r="1248" ht="32.25" customHeight="1">
      <c r="A1248" s="55" t="s">
        <v>55</v>
      </c>
      <c r="B1248" s="46" t="s">
        <v>9103</v>
      </c>
      <c r="C1248" s="55" t="s">
        <v>9116</v>
      </c>
      <c r="D1248" s="46">
        <v>13.0</v>
      </c>
      <c r="E1248" s="46">
        <v>0.0</v>
      </c>
      <c r="F1248" s="46">
        <v>44.0</v>
      </c>
      <c r="G1248" s="46">
        <v>0.0</v>
      </c>
      <c r="H1248" s="46">
        <v>0.0</v>
      </c>
      <c r="I1248" s="46">
        <v>1.0</v>
      </c>
      <c r="J1248" s="3"/>
      <c r="K1248" s="56"/>
    </row>
    <row r="1249" ht="32.25" customHeight="1">
      <c r="A1249" s="55" t="s">
        <v>55</v>
      </c>
      <c r="B1249" s="46" t="s">
        <v>9103</v>
      </c>
      <c r="C1249" s="55" t="s">
        <v>9119</v>
      </c>
      <c r="D1249" s="46">
        <v>8.0</v>
      </c>
      <c r="E1249" s="46">
        <v>0.0</v>
      </c>
      <c r="F1249" s="46">
        <v>34.0</v>
      </c>
      <c r="G1249" s="46">
        <v>0.0</v>
      </c>
      <c r="H1249" s="46">
        <v>0.0</v>
      </c>
      <c r="I1249" s="46">
        <v>0.0</v>
      </c>
      <c r="J1249" s="3"/>
      <c r="K1249" s="56"/>
    </row>
    <row r="1250" ht="32.25" customHeight="1">
      <c r="A1250" s="55" t="s">
        <v>55</v>
      </c>
      <c r="B1250" s="46" t="s">
        <v>9103</v>
      </c>
      <c r="C1250" s="55" t="s">
        <v>9122</v>
      </c>
      <c r="D1250" s="46">
        <v>5.0</v>
      </c>
      <c r="E1250" s="46">
        <v>0.0</v>
      </c>
      <c r="F1250" s="46">
        <v>34.0</v>
      </c>
      <c r="G1250" s="46">
        <v>0.0</v>
      </c>
      <c r="H1250" s="46">
        <v>0.0</v>
      </c>
      <c r="I1250" s="46">
        <v>0.0</v>
      </c>
      <c r="J1250" s="3"/>
      <c r="K1250" s="56"/>
    </row>
    <row r="1251" ht="32.25" customHeight="1">
      <c r="A1251" s="55" t="s">
        <v>55</v>
      </c>
      <c r="B1251" s="46" t="s">
        <v>9103</v>
      </c>
      <c r="C1251" s="55" t="s">
        <v>9126</v>
      </c>
      <c r="D1251" s="46">
        <v>2.0</v>
      </c>
      <c r="E1251" s="46">
        <v>0.0</v>
      </c>
      <c r="F1251" s="46">
        <v>35.0</v>
      </c>
      <c r="G1251" s="46">
        <v>0.0</v>
      </c>
      <c r="H1251" s="46">
        <v>0.0</v>
      </c>
      <c r="I1251" s="46">
        <v>0.0</v>
      </c>
      <c r="J1251" s="3"/>
      <c r="K1251" s="56"/>
    </row>
    <row r="1252" ht="32.25" customHeight="1">
      <c r="A1252" s="55" t="s">
        <v>55</v>
      </c>
      <c r="B1252" s="46" t="s">
        <v>9103</v>
      </c>
      <c r="C1252" s="55" t="s">
        <v>9130</v>
      </c>
      <c r="D1252" s="46">
        <v>0.0</v>
      </c>
      <c r="E1252" s="46">
        <v>0.0</v>
      </c>
      <c r="F1252" s="46">
        <v>26.0</v>
      </c>
      <c r="G1252" s="46">
        <v>0.0</v>
      </c>
      <c r="H1252" s="46">
        <v>0.0</v>
      </c>
      <c r="I1252" s="46">
        <v>0.0</v>
      </c>
      <c r="J1252" s="3"/>
      <c r="K1252" s="56"/>
    </row>
    <row r="1253" ht="32.25" customHeight="1">
      <c r="A1253" s="55" t="s">
        <v>55</v>
      </c>
      <c r="B1253" s="46" t="s">
        <v>9103</v>
      </c>
      <c r="C1253" s="55" t="s">
        <v>9133</v>
      </c>
      <c r="D1253" s="46">
        <v>0.0</v>
      </c>
      <c r="E1253" s="46">
        <v>0.0</v>
      </c>
      <c r="F1253" s="46">
        <v>13.0</v>
      </c>
      <c r="G1253" s="46">
        <v>0.0</v>
      </c>
      <c r="H1253" s="46">
        <v>0.0</v>
      </c>
      <c r="I1253" s="46">
        <v>0.0</v>
      </c>
      <c r="J1253" s="3"/>
      <c r="K1253" s="56"/>
    </row>
    <row r="1254" ht="32.25" customHeight="1">
      <c r="A1254" s="55" t="s">
        <v>55</v>
      </c>
      <c r="B1254" s="46" t="s">
        <v>9103</v>
      </c>
      <c r="C1254" s="55" t="s">
        <v>9137</v>
      </c>
      <c r="D1254" s="46">
        <v>0.0</v>
      </c>
      <c r="E1254" s="46">
        <v>0.0</v>
      </c>
      <c r="F1254" s="46">
        <v>10.0</v>
      </c>
      <c r="G1254" s="46">
        <v>0.0</v>
      </c>
      <c r="H1254" s="46">
        <v>0.0</v>
      </c>
      <c r="I1254" s="46">
        <v>0.0</v>
      </c>
      <c r="J1254" s="3"/>
      <c r="K1254" s="56"/>
    </row>
    <row r="1255" ht="32.25" customHeight="1">
      <c r="A1255" s="55" t="s">
        <v>55</v>
      </c>
      <c r="B1255" s="46" t="s">
        <v>9103</v>
      </c>
      <c r="C1255" s="55" t="s">
        <v>9140</v>
      </c>
      <c r="D1255" s="46">
        <v>0.0</v>
      </c>
      <c r="E1255" s="46">
        <v>0.0</v>
      </c>
      <c r="F1255" s="46">
        <v>2.0</v>
      </c>
      <c r="G1255" s="46">
        <v>0.0</v>
      </c>
      <c r="H1255" s="46">
        <v>0.0</v>
      </c>
      <c r="I1255" s="46">
        <v>0.0</v>
      </c>
      <c r="J1255" s="3"/>
      <c r="K1255" s="56"/>
    </row>
    <row r="1256" ht="32.25" customHeight="1">
      <c r="A1256" s="55" t="s">
        <v>55</v>
      </c>
      <c r="B1256" s="46" t="s">
        <v>9103</v>
      </c>
      <c r="C1256" s="55" t="s">
        <v>9143</v>
      </c>
      <c r="D1256" s="46">
        <v>0.0</v>
      </c>
      <c r="E1256" s="46">
        <v>0.0</v>
      </c>
      <c r="F1256" s="46">
        <v>2.0</v>
      </c>
      <c r="G1256" s="46">
        <v>0.0</v>
      </c>
      <c r="H1256" s="46">
        <v>0.0</v>
      </c>
      <c r="I1256" s="46">
        <v>0.0</v>
      </c>
      <c r="J1256" s="3"/>
      <c r="K1256" s="56"/>
    </row>
    <row r="1257" ht="32.25" customHeight="1">
      <c r="A1257" s="55" t="s">
        <v>55</v>
      </c>
      <c r="B1257" s="46" t="s">
        <v>9103</v>
      </c>
      <c r="C1257" s="55" t="s">
        <v>9146</v>
      </c>
      <c r="D1257" s="46">
        <v>1.0</v>
      </c>
      <c r="E1257" s="46">
        <v>0.0</v>
      </c>
      <c r="F1257" s="46">
        <v>0.0</v>
      </c>
      <c r="G1257" s="46">
        <v>0.0</v>
      </c>
      <c r="H1257" s="46">
        <v>0.0</v>
      </c>
      <c r="I1257" s="46">
        <v>0.0</v>
      </c>
      <c r="J1257" s="3"/>
      <c r="K1257" s="56"/>
    </row>
    <row r="1258" ht="32.25" customHeight="1">
      <c r="A1258" s="55" t="s">
        <v>55</v>
      </c>
      <c r="B1258" s="46" t="s">
        <v>9103</v>
      </c>
      <c r="C1258" s="55" t="s">
        <v>9150</v>
      </c>
      <c r="D1258" s="46">
        <v>0.0</v>
      </c>
      <c r="E1258" s="46">
        <v>0.0</v>
      </c>
      <c r="F1258" s="46">
        <v>0.0</v>
      </c>
      <c r="G1258" s="46">
        <v>0.0</v>
      </c>
      <c r="H1258" s="46">
        <v>0.0</v>
      </c>
      <c r="I1258" s="46">
        <v>0.0</v>
      </c>
      <c r="J1258" s="3"/>
      <c r="K1258" s="56"/>
    </row>
    <row r="1259" ht="32.25" customHeight="1">
      <c r="A1259" s="55" t="s">
        <v>55</v>
      </c>
      <c r="B1259" s="46" t="s">
        <v>9103</v>
      </c>
      <c r="C1259" s="55" t="s">
        <v>9152</v>
      </c>
      <c r="D1259" s="46">
        <v>1.0</v>
      </c>
      <c r="E1259" s="46">
        <v>0.0</v>
      </c>
      <c r="F1259" s="46">
        <v>0.0</v>
      </c>
      <c r="G1259" s="46">
        <v>0.0</v>
      </c>
      <c r="H1259" s="46">
        <v>0.0</v>
      </c>
      <c r="I1259" s="46">
        <v>0.0</v>
      </c>
      <c r="J1259" s="3"/>
      <c r="K1259" s="56"/>
    </row>
    <row r="1260" ht="32.25" customHeight="1">
      <c r="A1260" s="55" t="s">
        <v>55</v>
      </c>
      <c r="B1260" s="46" t="s">
        <v>9155</v>
      </c>
      <c r="C1260" s="55" t="s">
        <v>9157</v>
      </c>
      <c r="D1260" s="46">
        <v>1.0</v>
      </c>
      <c r="E1260" s="46">
        <v>7.0</v>
      </c>
      <c r="F1260" s="46">
        <v>50.0</v>
      </c>
      <c r="G1260" s="46">
        <v>0.0</v>
      </c>
      <c r="H1260" s="46">
        <v>0.0</v>
      </c>
      <c r="I1260" s="46">
        <v>0.0</v>
      </c>
      <c r="J1260" s="3"/>
      <c r="K1260" s="56"/>
    </row>
    <row r="1261" ht="32.25" customHeight="1">
      <c r="A1261" s="55" t="s">
        <v>55</v>
      </c>
      <c r="B1261" s="46" t="s">
        <v>9155</v>
      </c>
      <c r="C1261" s="55" t="s">
        <v>9160</v>
      </c>
      <c r="D1261" s="46">
        <v>55.0</v>
      </c>
      <c r="E1261" s="46">
        <v>2.0</v>
      </c>
      <c r="F1261" s="46">
        <v>0.0</v>
      </c>
      <c r="G1261" s="46">
        <v>0.0</v>
      </c>
      <c r="H1261" s="46">
        <v>0.0</v>
      </c>
      <c r="I1261" s="46">
        <v>0.0</v>
      </c>
      <c r="J1261" s="3"/>
      <c r="K1261" s="56"/>
    </row>
    <row r="1262" ht="32.25" customHeight="1">
      <c r="A1262" s="55" t="s">
        <v>55</v>
      </c>
      <c r="B1262" s="46" t="s">
        <v>9155</v>
      </c>
      <c r="C1262" s="55" t="s">
        <v>9162</v>
      </c>
      <c r="D1262" s="46">
        <v>0.0</v>
      </c>
      <c r="E1262" s="46">
        <v>0.0</v>
      </c>
      <c r="F1262" s="46">
        <v>49.0</v>
      </c>
      <c r="G1262" s="46">
        <v>0.0</v>
      </c>
      <c r="H1262" s="46">
        <v>0.0</v>
      </c>
      <c r="I1262" s="46">
        <v>0.0</v>
      </c>
      <c r="J1262" s="3"/>
      <c r="K1262" s="56"/>
    </row>
    <row r="1263" ht="32.25" customHeight="1">
      <c r="A1263" s="55" t="s">
        <v>55</v>
      </c>
      <c r="B1263" s="46" t="s">
        <v>9155</v>
      </c>
      <c r="C1263" s="55" t="s">
        <v>9166</v>
      </c>
      <c r="D1263" s="46">
        <v>0.0</v>
      </c>
      <c r="E1263" s="46">
        <v>0.0</v>
      </c>
      <c r="F1263" s="46">
        <v>36.0</v>
      </c>
      <c r="G1263" s="46">
        <v>0.0</v>
      </c>
      <c r="H1263" s="46">
        <v>0.0</v>
      </c>
      <c r="I1263" s="46">
        <v>0.0</v>
      </c>
      <c r="J1263" s="3"/>
      <c r="K1263" s="56"/>
    </row>
    <row r="1264" ht="32.25" customHeight="1">
      <c r="A1264" s="55" t="s">
        <v>55</v>
      </c>
      <c r="B1264" s="46" t="s">
        <v>9155</v>
      </c>
      <c r="C1264" s="55" t="s">
        <v>9169</v>
      </c>
      <c r="D1264" s="46">
        <v>0.0</v>
      </c>
      <c r="E1264" s="46">
        <v>0.0</v>
      </c>
      <c r="F1264" s="46">
        <v>32.0</v>
      </c>
      <c r="G1264" s="46">
        <v>0.0</v>
      </c>
      <c r="H1264" s="46">
        <v>0.0</v>
      </c>
      <c r="I1264" s="46">
        <v>0.0</v>
      </c>
      <c r="J1264" s="3"/>
      <c r="K1264" s="56"/>
    </row>
    <row r="1265" ht="32.25" customHeight="1">
      <c r="A1265" s="55" t="s">
        <v>55</v>
      </c>
      <c r="B1265" s="46" t="s">
        <v>9155</v>
      </c>
      <c r="C1265" s="55" t="s">
        <v>9172</v>
      </c>
      <c r="D1265" s="46">
        <v>11.0</v>
      </c>
      <c r="E1265" s="46">
        <v>7.0</v>
      </c>
      <c r="F1265" s="46">
        <v>13.0</v>
      </c>
      <c r="G1265" s="46">
        <v>0.0</v>
      </c>
      <c r="H1265" s="46">
        <v>0.0</v>
      </c>
      <c r="I1265" s="46">
        <v>1.0</v>
      </c>
      <c r="J1265" s="3"/>
      <c r="K1265" s="56"/>
    </row>
    <row r="1266" ht="32.25" customHeight="1">
      <c r="A1266" s="55" t="s">
        <v>55</v>
      </c>
      <c r="B1266" s="46" t="s">
        <v>9155</v>
      </c>
      <c r="C1266" s="55" t="s">
        <v>9175</v>
      </c>
      <c r="D1266" s="46">
        <v>0.0</v>
      </c>
      <c r="E1266" s="46">
        <v>0.0</v>
      </c>
      <c r="F1266" s="46">
        <v>30.0</v>
      </c>
      <c r="G1266" s="46">
        <v>0.0</v>
      </c>
      <c r="H1266" s="46">
        <v>0.0</v>
      </c>
      <c r="I1266" s="46">
        <v>0.0</v>
      </c>
      <c r="J1266" s="3"/>
      <c r="K1266" s="56"/>
    </row>
    <row r="1267" ht="32.25" customHeight="1">
      <c r="A1267" s="55" t="s">
        <v>55</v>
      </c>
      <c r="B1267" s="46" t="s">
        <v>9155</v>
      </c>
      <c r="C1267" s="55" t="s">
        <v>9178</v>
      </c>
      <c r="D1267" s="46">
        <v>0.0</v>
      </c>
      <c r="E1267" s="46">
        <v>0.0</v>
      </c>
      <c r="F1267" s="46">
        <v>28.0</v>
      </c>
      <c r="G1267" s="46">
        <v>0.0</v>
      </c>
      <c r="H1267" s="46">
        <v>0.0</v>
      </c>
      <c r="I1267" s="46">
        <v>0.0</v>
      </c>
      <c r="J1267" s="3"/>
      <c r="K1267" s="56"/>
    </row>
    <row r="1268" ht="32.25" customHeight="1">
      <c r="A1268" s="55" t="s">
        <v>55</v>
      </c>
      <c r="B1268" s="46" t="s">
        <v>9155</v>
      </c>
      <c r="C1268" s="55" t="s">
        <v>9182</v>
      </c>
      <c r="D1268" s="46">
        <v>0.0</v>
      </c>
      <c r="E1268" s="46">
        <v>0.0</v>
      </c>
      <c r="F1268" s="46">
        <v>28.0</v>
      </c>
      <c r="G1268" s="46">
        <v>0.0</v>
      </c>
      <c r="H1268" s="46">
        <v>0.0</v>
      </c>
      <c r="I1268" s="46">
        <v>0.0</v>
      </c>
      <c r="J1268" s="3"/>
      <c r="K1268" s="56"/>
    </row>
    <row r="1269" ht="32.25" customHeight="1">
      <c r="A1269" s="55" t="s">
        <v>55</v>
      </c>
      <c r="B1269" s="46" t="s">
        <v>9155</v>
      </c>
      <c r="C1269" s="55" t="s">
        <v>9185</v>
      </c>
      <c r="D1269" s="46">
        <v>0.0</v>
      </c>
      <c r="E1269" s="46">
        <v>0.0</v>
      </c>
      <c r="F1269" s="46">
        <v>21.0</v>
      </c>
      <c r="G1269" s="46">
        <v>0.0</v>
      </c>
      <c r="H1269" s="46">
        <v>0.0</v>
      </c>
      <c r="I1269" s="46">
        <v>0.0</v>
      </c>
      <c r="J1269" s="3"/>
      <c r="K1269" s="56"/>
    </row>
    <row r="1270" ht="32.25" customHeight="1">
      <c r="A1270" s="55" t="s">
        <v>55</v>
      </c>
      <c r="B1270" s="46" t="s">
        <v>9155</v>
      </c>
      <c r="C1270" s="55" t="s">
        <v>9188</v>
      </c>
      <c r="D1270" s="46">
        <v>0.0</v>
      </c>
      <c r="E1270" s="46">
        <v>0.0</v>
      </c>
      <c r="F1270" s="46">
        <v>21.0</v>
      </c>
      <c r="G1270" s="46">
        <v>0.0</v>
      </c>
      <c r="H1270" s="46">
        <v>0.0</v>
      </c>
      <c r="I1270" s="46">
        <v>0.0</v>
      </c>
      <c r="J1270" s="3"/>
      <c r="K1270" s="56"/>
    </row>
    <row r="1271" ht="32.25" customHeight="1">
      <c r="A1271" s="55" t="s">
        <v>55</v>
      </c>
      <c r="B1271" s="46" t="s">
        <v>9155</v>
      </c>
      <c r="C1271" s="55" t="s">
        <v>9192</v>
      </c>
      <c r="D1271" s="46">
        <v>0.0</v>
      </c>
      <c r="E1271" s="46">
        <v>0.0</v>
      </c>
      <c r="F1271" s="46">
        <v>15.0</v>
      </c>
      <c r="G1271" s="46">
        <v>0.0</v>
      </c>
      <c r="H1271" s="46">
        <v>0.0</v>
      </c>
      <c r="I1271" s="46">
        <v>0.0</v>
      </c>
      <c r="J1271" s="3"/>
      <c r="K1271" s="56"/>
    </row>
    <row r="1272" ht="32.25" customHeight="1">
      <c r="A1272" s="55" t="s">
        <v>55</v>
      </c>
      <c r="B1272" s="46" t="s">
        <v>9195</v>
      </c>
      <c r="C1272" s="55" t="s">
        <v>9196</v>
      </c>
      <c r="D1272" s="46">
        <v>10.0</v>
      </c>
      <c r="E1272" s="46">
        <v>0.0</v>
      </c>
      <c r="F1272" s="46">
        <v>66.0</v>
      </c>
      <c r="G1272" s="46">
        <v>1.0</v>
      </c>
      <c r="H1272" s="46">
        <v>0.0</v>
      </c>
      <c r="I1272" s="46">
        <v>0.0</v>
      </c>
      <c r="J1272" s="3"/>
      <c r="K1272" s="56"/>
    </row>
    <row r="1273" ht="32.25" customHeight="1">
      <c r="A1273" s="55" t="s">
        <v>55</v>
      </c>
      <c r="B1273" s="46" t="s">
        <v>9195</v>
      </c>
      <c r="C1273" s="55" t="s">
        <v>9200</v>
      </c>
      <c r="D1273" s="46">
        <v>22.0</v>
      </c>
      <c r="E1273" s="46">
        <v>0.0</v>
      </c>
      <c r="F1273" s="46">
        <v>30.0</v>
      </c>
      <c r="G1273" s="46">
        <v>0.0</v>
      </c>
      <c r="H1273" s="46">
        <v>0.0</v>
      </c>
      <c r="I1273" s="46">
        <v>1.0</v>
      </c>
      <c r="J1273" s="3"/>
      <c r="K1273" s="56"/>
    </row>
    <row r="1274" ht="32.25" customHeight="1">
      <c r="A1274" s="55" t="s">
        <v>55</v>
      </c>
      <c r="B1274" s="46" t="s">
        <v>9195</v>
      </c>
      <c r="C1274" s="55" t="s">
        <v>9205</v>
      </c>
      <c r="D1274" s="46">
        <v>2.0</v>
      </c>
      <c r="E1274" s="46">
        <v>0.0</v>
      </c>
      <c r="F1274" s="46">
        <v>47.0</v>
      </c>
      <c r="G1274" s="46">
        <v>0.0</v>
      </c>
      <c r="H1274" s="46">
        <v>0.0</v>
      </c>
      <c r="I1274" s="46">
        <v>0.0</v>
      </c>
      <c r="J1274" s="3"/>
      <c r="K1274" s="56"/>
    </row>
    <row r="1275" ht="32.25" customHeight="1">
      <c r="A1275" s="55" t="s">
        <v>55</v>
      </c>
      <c r="B1275" s="46" t="s">
        <v>9195</v>
      </c>
      <c r="C1275" s="55" t="s">
        <v>9210</v>
      </c>
      <c r="D1275" s="46">
        <v>8.0</v>
      </c>
      <c r="E1275" s="46">
        <v>0.0</v>
      </c>
      <c r="F1275" s="46">
        <v>26.0</v>
      </c>
      <c r="G1275" s="46">
        <v>0.0</v>
      </c>
      <c r="H1275" s="46">
        <v>0.0</v>
      </c>
      <c r="I1275" s="46">
        <v>0.0</v>
      </c>
      <c r="J1275" s="3"/>
      <c r="K1275" s="56"/>
    </row>
    <row r="1276" ht="32.25" customHeight="1">
      <c r="A1276" s="55" t="s">
        <v>55</v>
      </c>
      <c r="B1276" s="46" t="s">
        <v>9195</v>
      </c>
      <c r="C1276" s="55" t="s">
        <v>9214</v>
      </c>
      <c r="D1276" s="46">
        <v>9.0</v>
      </c>
      <c r="E1276" s="46">
        <v>0.0</v>
      </c>
      <c r="F1276" s="46">
        <v>21.0</v>
      </c>
      <c r="G1276" s="46">
        <v>0.0</v>
      </c>
      <c r="H1276" s="46">
        <v>0.0</v>
      </c>
      <c r="I1276" s="46">
        <v>0.0</v>
      </c>
      <c r="J1276" s="3"/>
      <c r="K1276" s="56"/>
    </row>
    <row r="1277" ht="32.25" customHeight="1">
      <c r="A1277" s="55" t="s">
        <v>55</v>
      </c>
      <c r="B1277" s="46" t="s">
        <v>9195</v>
      </c>
      <c r="C1277" s="55" t="s">
        <v>9217</v>
      </c>
      <c r="D1277" s="46">
        <v>12.0</v>
      </c>
      <c r="E1277" s="46">
        <v>0.0</v>
      </c>
      <c r="F1277" s="46">
        <v>14.0</v>
      </c>
      <c r="G1277" s="46">
        <v>0.0</v>
      </c>
      <c r="H1277" s="46">
        <v>0.0</v>
      </c>
      <c r="I1277" s="46">
        <v>0.0</v>
      </c>
      <c r="J1277" s="3"/>
      <c r="K1277" s="56"/>
    </row>
    <row r="1278" ht="32.25" customHeight="1">
      <c r="A1278" s="55" t="s">
        <v>55</v>
      </c>
      <c r="B1278" s="46" t="s">
        <v>9195</v>
      </c>
      <c r="C1278" s="55" t="s">
        <v>9221</v>
      </c>
      <c r="D1278" s="46">
        <v>0.0</v>
      </c>
      <c r="E1278" s="46">
        <v>0.0</v>
      </c>
      <c r="F1278" s="46">
        <v>25.0</v>
      </c>
      <c r="G1278" s="46">
        <v>0.0</v>
      </c>
      <c r="H1278" s="46">
        <v>0.0</v>
      </c>
      <c r="I1278" s="46">
        <v>0.0</v>
      </c>
      <c r="J1278" s="3"/>
      <c r="K1278" s="56"/>
    </row>
    <row r="1279" ht="32.25" customHeight="1">
      <c r="A1279" s="55" t="s">
        <v>55</v>
      </c>
      <c r="B1279" s="46" t="s">
        <v>9195</v>
      </c>
      <c r="C1279" s="55" t="s">
        <v>9224</v>
      </c>
      <c r="D1279" s="46">
        <v>3.0</v>
      </c>
      <c r="E1279" s="46">
        <v>0.0</v>
      </c>
      <c r="F1279" s="46">
        <v>15.0</v>
      </c>
      <c r="G1279" s="46">
        <v>0.0</v>
      </c>
      <c r="H1279" s="46">
        <v>0.0</v>
      </c>
      <c r="I1279" s="46">
        <v>0.0</v>
      </c>
      <c r="J1279" s="3"/>
      <c r="K1279" s="56"/>
    </row>
    <row r="1280" ht="32.25" customHeight="1">
      <c r="A1280" s="55" t="s">
        <v>55</v>
      </c>
      <c r="B1280" s="46" t="s">
        <v>9195</v>
      </c>
      <c r="C1280" s="55" t="s">
        <v>9227</v>
      </c>
      <c r="D1280" s="46">
        <v>5.0</v>
      </c>
      <c r="E1280" s="46">
        <v>0.0</v>
      </c>
      <c r="F1280" s="46">
        <v>11.0</v>
      </c>
      <c r="G1280" s="46">
        <v>0.0</v>
      </c>
      <c r="H1280" s="46">
        <v>0.0</v>
      </c>
      <c r="I1280" s="46">
        <v>0.0</v>
      </c>
      <c r="J1280" s="3"/>
      <c r="K1280" s="56"/>
    </row>
    <row r="1281" ht="32.25" customHeight="1">
      <c r="A1281" s="55" t="s">
        <v>55</v>
      </c>
      <c r="B1281" s="46" t="s">
        <v>9195</v>
      </c>
      <c r="C1281" s="55" t="s">
        <v>9231</v>
      </c>
      <c r="D1281" s="46">
        <v>0.0</v>
      </c>
      <c r="E1281" s="46">
        <v>0.0</v>
      </c>
      <c r="F1281" s="46">
        <v>1.0</v>
      </c>
      <c r="G1281" s="46">
        <v>0.0</v>
      </c>
      <c r="H1281" s="46">
        <v>0.0</v>
      </c>
      <c r="I1281" s="46">
        <v>0.0</v>
      </c>
      <c r="J1281" s="3"/>
      <c r="K1281" s="56"/>
    </row>
    <row r="1282" ht="32.25" customHeight="1">
      <c r="A1282" s="55" t="s">
        <v>55</v>
      </c>
      <c r="B1282" s="46" t="s">
        <v>9195</v>
      </c>
      <c r="C1282" s="55" t="s">
        <v>9234</v>
      </c>
      <c r="D1282" s="46">
        <v>0.0</v>
      </c>
      <c r="E1282" s="46">
        <v>0.0</v>
      </c>
      <c r="F1282" s="46">
        <v>1.0</v>
      </c>
      <c r="G1282" s="46">
        <v>0.0</v>
      </c>
      <c r="H1282" s="46">
        <v>0.0</v>
      </c>
      <c r="I1282" s="46">
        <v>0.0</v>
      </c>
      <c r="J1282" s="3"/>
      <c r="K1282" s="56"/>
    </row>
    <row r="1283" ht="32.25" customHeight="1">
      <c r="A1283" s="55" t="s">
        <v>55</v>
      </c>
      <c r="B1283" s="46" t="s">
        <v>9195</v>
      </c>
      <c r="C1283" s="55" t="s">
        <v>9237</v>
      </c>
      <c r="D1283" s="46">
        <v>0.0</v>
      </c>
      <c r="E1283" s="46">
        <v>0.0</v>
      </c>
      <c r="F1283" s="46">
        <v>1.0</v>
      </c>
      <c r="G1283" s="46">
        <v>0.0</v>
      </c>
      <c r="H1283" s="46">
        <v>0.0</v>
      </c>
      <c r="I1283" s="46">
        <v>0.0</v>
      </c>
      <c r="J1283" s="3"/>
      <c r="K1283" s="56"/>
    </row>
    <row r="1284" ht="32.25" customHeight="1">
      <c r="A1284" s="55" t="s">
        <v>55</v>
      </c>
      <c r="B1284" s="46" t="s">
        <v>9195</v>
      </c>
      <c r="C1284" s="55" t="s">
        <v>9241</v>
      </c>
      <c r="D1284" s="46">
        <v>1.0</v>
      </c>
      <c r="E1284" s="46">
        <v>0.0</v>
      </c>
      <c r="F1284" s="46">
        <v>0.0</v>
      </c>
      <c r="G1284" s="46">
        <v>0.0</v>
      </c>
      <c r="H1284" s="46">
        <v>0.0</v>
      </c>
      <c r="I1284" s="46">
        <v>0.0</v>
      </c>
      <c r="J1284" s="3"/>
      <c r="K1284" s="56"/>
    </row>
    <row r="1285" ht="32.25" customHeight="1">
      <c r="A1285" s="55" t="s">
        <v>55</v>
      </c>
      <c r="B1285" s="46" t="s">
        <v>9195</v>
      </c>
      <c r="C1285" s="55" t="s">
        <v>9244</v>
      </c>
      <c r="D1285" s="46">
        <v>1.0</v>
      </c>
      <c r="E1285" s="46">
        <v>0.0</v>
      </c>
      <c r="F1285" s="46">
        <v>0.0</v>
      </c>
      <c r="G1285" s="46">
        <v>0.0</v>
      </c>
      <c r="H1285" s="46">
        <v>0.0</v>
      </c>
      <c r="I1285" s="46">
        <v>0.0</v>
      </c>
      <c r="J1285" s="3"/>
      <c r="K1285" s="56"/>
    </row>
    <row r="1286" ht="32.25" customHeight="1">
      <c r="A1286" s="55" t="s">
        <v>55</v>
      </c>
      <c r="B1286" s="46" t="s">
        <v>9195</v>
      </c>
      <c r="C1286" s="55" t="s">
        <v>9247</v>
      </c>
      <c r="D1286" s="46">
        <v>1.0</v>
      </c>
      <c r="E1286" s="46">
        <v>0.0</v>
      </c>
      <c r="F1286" s="46">
        <v>0.0</v>
      </c>
      <c r="G1286" s="46">
        <v>0.0</v>
      </c>
      <c r="H1286" s="46">
        <v>0.0</v>
      </c>
      <c r="I1286" s="46">
        <v>0.0</v>
      </c>
      <c r="J1286" s="3"/>
      <c r="K1286" s="56"/>
    </row>
    <row r="1287" ht="32.25" customHeight="1">
      <c r="A1287" s="55" t="s">
        <v>55</v>
      </c>
      <c r="B1287" s="46" t="s">
        <v>9252</v>
      </c>
      <c r="C1287" s="55" t="s">
        <v>9253</v>
      </c>
      <c r="D1287" s="46">
        <v>40.0</v>
      </c>
      <c r="E1287" s="46">
        <v>0.0</v>
      </c>
      <c r="F1287" s="46">
        <v>3.0</v>
      </c>
      <c r="G1287" s="46">
        <v>0.0</v>
      </c>
      <c r="H1287" s="46">
        <v>0.0</v>
      </c>
      <c r="I1287" s="46">
        <v>0.0</v>
      </c>
      <c r="J1287" s="3"/>
      <c r="K1287" s="56"/>
    </row>
    <row r="1288" ht="32.25" customHeight="1">
      <c r="A1288" s="55" t="s">
        <v>55</v>
      </c>
      <c r="B1288" s="46" t="s">
        <v>9252</v>
      </c>
      <c r="C1288" s="55" t="s">
        <v>9256</v>
      </c>
      <c r="D1288" s="46">
        <v>3.0</v>
      </c>
      <c r="E1288" s="46">
        <v>23.0</v>
      </c>
      <c r="F1288" s="46">
        <v>16.0</v>
      </c>
      <c r="G1288" s="46">
        <v>0.0</v>
      </c>
      <c r="H1288" s="46">
        <v>0.0</v>
      </c>
      <c r="I1288" s="46">
        <v>0.0</v>
      </c>
      <c r="J1288" s="3"/>
      <c r="K1288" s="56"/>
    </row>
    <row r="1289" ht="32.25" customHeight="1">
      <c r="A1289" s="55" t="s">
        <v>55</v>
      </c>
      <c r="B1289" s="46" t="s">
        <v>9252</v>
      </c>
      <c r="C1289" s="55" t="s">
        <v>9259</v>
      </c>
      <c r="D1289" s="46">
        <v>32.0</v>
      </c>
      <c r="E1289" s="46">
        <v>0.0</v>
      </c>
      <c r="F1289" s="46">
        <v>4.0</v>
      </c>
      <c r="G1289" s="46">
        <v>0.0</v>
      </c>
      <c r="H1289" s="46">
        <v>0.0</v>
      </c>
      <c r="I1289" s="46">
        <v>0.0</v>
      </c>
      <c r="J1289" s="3"/>
      <c r="K1289" s="56"/>
    </row>
    <row r="1290" ht="32.25" customHeight="1">
      <c r="A1290" s="55" t="s">
        <v>55</v>
      </c>
      <c r="B1290" s="46" t="s">
        <v>9252</v>
      </c>
      <c r="C1290" s="55" t="s">
        <v>9263</v>
      </c>
      <c r="D1290" s="46">
        <v>0.0</v>
      </c>
      <c r="E1290" s="46">
        <v>0.0</v>
      </c>
      <c r="F1290" s="46">
        <v>32.0</v>
      </c>
      <c r="G1290" s="46">
        <v>0.0</v>
      </c>
      <c r="H1290" s="46">
        <v>0.0</v>
      </c>
      <c r="I1290" s="46">
        <v>0.0</v>
      </c>
      <c r="J1290" s="3"/>
      <c r="K1290" s="56"/>
    </row>
    <row r="1291" ht="32.25" customHeight="1">
      <c r="A1291" s="55" t="s">
        <v>55</v>
      </c>
      <c r="B1291" s="46" t="s">
        <v>9252</v>
      </c>
      <c r="C1291" s="55" t="s">
        <v>9266</v>
      </c>
      <c r="D1291" s="46">
        <v>0.0</v>
      </c>
      <c r="E1291" s="46">
        <v>0.0</v>
      </c>
      <c r="F1291" s="46">
        <v>32.0</v>
      </c>
      <c r="G1291" s="46">
        <v>0.0</v>
      </c>
      <c r="H1291" s="46">
        <v>0.0</v>
      </c>
      <c r="I1291" s="46">
        <v>0.0</v>
      </c>
      <c r="J1291" s="3"/>
      <c r="K1291" s="56"/>
    </row>
    <row r="1292" ht="32.25" customHeight="1">
      <c r="A1292" s="55" t="s">
        <v>55</v>
      </c>
      <c r="B1292" s="46" t="s">
        <v>9252</v>
      </c>
      <c r="C1292" s="55" t="s">
        <v>9270</v>
      </c>
      <c r="D1292" s="46">
        <v>0.0</v>
      </c>
      <c r="E1292" s="46">
        <v>1.0</v>
      </c>
      <c r="F1292" s="46">
        <v>28.0</v>
      </c>
      <c r="G1292" s="46">
        <v>0.0</v>
      </c>
      <c r="H1292" s="46">
        <v>0.0</v>
      </c>
      <c r="I1292" s="46">
        <v>0.0</v>
      </c>
      <c r="J1292" s="3"/>
      <c r="K1292" s="56"/>
    </row>
    <row r="1293" ht="32.25" customHeight="1">
      <c r="A1293" s="55" t="s">
        <v>55</v>
      </c>
      <c r="B1293" s="46" t="s">
        <v>9252</v>
      </c>
      <c r="C1293" s="55" t="s">
        <v>9273</v>
      </c>
      <c r="D1293" s="46">
        <v>0.0</v>
      </c>
      <c r="E1293" s="46">
        <v>1.0</v>
      </c>
      <c r="F1293" s="46">
        <v>28.0</v>
      </c>
      <c r="G1293" s="46">
        <v>0.0</v>
      </c>
      <c r="H1293" s="46">
        <v>0.0</v>
      </c>
      <c r="I1293" s="46">
        <v>0.0</v>
      </c>
      <c r="J1293" s="3"/>
      <c r="K1293" s="56"/>
    </row>
    <row r="1294" ht="32.25" customHeight="1">
      <c r="A1294" s="55" t="s">
        <v>55</v>
      </c>
      <c r="B1294" s="46" t="s">
        <v>9252</v>
      </c>
      <c r="C1294" s="55" t="s">
        <v>9276</v>
      </c>
      <c r="D1294" s="46">
        <v>0.0</v>
      </c>
      <c r="E1294" s="46">
        <v>0.0</v>
      </c>
      <c r="F1294" s="46">
        <v>27.0</v>
      </c>
      <c r="G1294" s="46">
        <v>0.0</v>
      </c>
      <c r="H1294" s="46">
        <v>0.0</v>
      </c>
      <c r="I1294" s="46">
        <v>0.0</v>
      </c>
      <c r="J1294" s="3"/>
      <c r="K1294" s="56"/>
    </row>
    <row r="1295" ht="32.25" customHeight="1">
      <c r="A1295" s="55" t="s">
        <v>55</v>
      </c>
      <c r="B1295" s="46" t="s">
        <v>9252</v>
      </c>
      <c r="C1295" s="55" t="s">
        <v>9279</v>
      </c>
      <c r="D1295" s="46">
        <v>0.0</v>
      </c>
      <c r="E1295" s="46">
        <v>0.0</v>
      </c>
      <c r="F1295" s="46">
        <v>27.0</v>
      </c>
      <c r="G1295" s="46">
        <v>0.0</v>
      </c>
      <c r="H1295" s="46">
        <v>0.0</v>
      </c>
      <c r="I1295" s="46">
        <v>0.0</v>
      </c>
      <c r="J1295" s="3"/>
      <c r="K1295" s="56"/>
    </row>
    <row r="1296" ht="32.25" customHeight="1">
      <c r="A1296" s="55" t="s">
        <v>55</v>
      </c>
      <c r="B1296" s="46" t="s">
        <v>9252</v>
      </c>
      <c r="C1296" s="55" t="s">
        <v>9283</v>
      </c>
      <c r="D1296" s="46">
        <v>0.0</v>
      </c>
      <c r="E1296" s="46">
        <v>2.0</v>
      </c>
      <c r="F1296" s="46">
        <v>26.0</v>
      </c>
      <c r="G1296" s="46">
        <v>0.0</v>
      </c>
      <c r="H1296" s="46">
        <v>0.0</v>
      </c>
      <c r="I1296" s="46">
        <v>0.0</v>
      </c>
      <c r="J1296" s="3"/>
      <c r="K1296" s="56"/>
    </row>
    <row r="1297" ht="32.25" customHeight="1">
      <c r="A1297" s="55" t="s">
        <v>55</v>
      </c>
      <c r="B1297" s="46" t="s">
        <v>9252</v>
      </c>
      <c r="C1297" s="55" t="s">
        <v>9286</v>
      </c>
      <c r="D1297" s="46">
        <v>25.0</v>
      </c>
      <c r="E1297" s="46">
        <v>0.0</v>
      </c>
      <c r="F1297" s="46">
        <v>0.0</v>
      </c>
      <c r="G1297" s="46">
        <v>0.0</v>
      </c>
      <c r="H1297" s="46">
        <v>0.0</v>
      </c>
      <c r="I1297" s="46">
        <v>0.0</v>
      </c>
      <c r="J1297" s="3"/>
      <c r="K1297" s="56"/>
    </row>
    <row r="1298" ht="32.25" customHeight="1">
      <c r="A1298" s="55" t="s">
        <v>55</v>
      </c>
      <c r="B1298" s="46" t="s">
        <v>9252</v>
      </c>
      <c r="C1298" s="55" t="s">
        <v>9290</v>
      </c>
      <c r="D1298" s="46">
        <v>0.0</v>
      </c>
      <c r="E1298" s="46">
        <v>0.0</v>
      </c>
      <c r="F1298" s="46">
        <v>24.0</v>
      </c>
      <c r="G1298" s="46">
        <v>0.0</v>
      </c>
      <c r="H1298" s="46">
        <v>0.0</v>
      </c>
      <c r="I1298" s="46">
        <v>0.0</v>
      </c>
      <c r="J1298" s="3"/>
      <c r="K1298" s="56"/>
    </row>
    <row r="1299" ht="32.25" customHeight="1">
      <c r="A1299" s="55" t="s">
        <v>55</v>
      </c>
      <c r="B1299" s="46" t="s">
        <v>9252</v>
      </c>
      <c r="C1299" s="55" t="s">
        <v>9295</v>
      </c>
      <c r="D1299" s="46">
        <v>16.0</v>
      </c>
      <c r="E1299" s="46">
        <v>4.0</v>
      </c>
      <c r="F1299" s="46">
        <v>0.0</v>
      </c>
      <c r="G1299" s="46">
        <v>0.0</v>
      </c>
      <c r="H1299" s="46">
        <v>0.0</v>
      </c>
      <c r="I1299" s="46">
        <v>1.0</v>
      </c>
      <c r="J1299" s="3"/>
      <c r="K1299" s="56"/>
    </row>
    <row r="1300" ht="32.25" customHeight="1">
      <c r="A1300" s="55" t="s">
        <v>55</v>
      </c>
      <c r="B1300" s="46" t="s">
        <v>9252</v>
      </c>
      <c r="C1300" s="55" t="s">
        <v>9299</v>
      </c>
      <c r="D1300" s="46">
        <v>1.0</v>
      </c>
      <c r="E1300" s="46">
        <v>0.0</v>
      </c>
      <c r="F1300" s="46">
        <v>0.0</v>
      </c>
      <c r="G1300" s="46">
        <v>0.0</v>
      </c>
      <c r="H1300" s="46">
        <v>0.0</v>
      </c>
      <c r="I1300" s="46">
        <v>0.0</v>
      </c>
      <c r="J1300" s="3"/>
      <c r="K1300" s="56"/>
    </row>
    <row r="1301" ht="32.25" customHeight="1">
      <c r="A1301" s="55" t="s">
        <v>55</v>
      </c>
      <c r="B1301" s="46" t="s">
        <v>9252</v>
      </c>
      <c r="C1301" s="55" t="s">
        <v>9302</v>
      </c>
      <c r="D1301" s="46">
        <v>1.0</v>
      </c>
      <c r="E1301" s="46">
        <v>0.0</v>
      </c>
      <c r="F1301" s="46">
        <v>0.0</v>
      </c>
      <c r="G1301" s="46">
        <v>0.0</v>
      </c>
      <c r="H1301" s="46">
        <v>0.0</v>
      </c>
      <c r="I1301" s="46">
        <v>0.0</v>
      </c>
      <c r="J1301" s="3"/>
      <c r="K1301" s="56"/>
    </row>
    <row r="1302" ht="32.25" customHeight="1">
      <c r="A1302" s="55" t="s">
        <v>55</v>
      </c>
      <c r="B1302" s="46" t="s">
        <v>9252</v>
      </c>
      <c r="C1302" s="55" t="s">
        <v>9305</v>
      </c>
      <c r="D1302" s="46">
        <v>0.0</v>
      </c>
      <c r="E1302" s="46">
        <v>0.0</v>
      </c>
      <c r="F1302" s="46">
        <v>1.0</v>
      </c>
      <c r="G1302" s="46">
        <v>0.0</v>
      </c>
      <c r="H1302" s="46">
        <v>0.0</v>
      </c>
      <c r="I1302" s="46">
        <v>0.0</v>
      </c>
      <c r="J1302" s="3"/>
      <c r="K1302" s="56"/>
    </row>
    <row r="1303" ht="32.25" customHeight="1">
      <c r="A1303" s="55" t="s">
        <v>55</v>
      </c>
      <c r="B1303" s="46" t="s">
        <v>9252</v>
      </c>
      <c r="C1303" s="55" t="s">
        <v>9310</v>
      </c>
      <c r="D1303" s="46">
        <v>0.0</v>
      </c>
      <c r="E1303" s="46">
        <v>0.0</v>
      </c>
      <c r="F1303" s="46">
        <v>1.0</v>
      </c>
      <c r="G1303" s="46">
        <v>0.0</v>
      </c>
      <c r="H1303" s="46">
        <v>0.0</v>
      </c>
      <c r="I1303" s="46">
        <v>0.0</v>
      </c>
      <c r="J1303" s="3"/>
      <c r="K1303" s="56"/>
    </row>
    <row r="1304" ht="32.25" customHeight="1">
      <c r="A1304" s="55" t="s">
        <v>55</v>
      </c>
      <c r="B1304" s="46" t="s">
        <v>9316</v>
      </c>
      <c r="C1304" s="55" t="s">
        <v>9318</v>
      </c>
      <c r="D1304" s="46">
        <v>56.0</v>
      </c>
      <c r="E1304" s="46">
        <v>0.0</v>
      </c>
      <c r="F1304" s="46">
        <v>0.0</v>
      </c>
      <c r="G1304" s="46">
        <v>0.0</v>
      </c>
      <c r="H1304" s="46">
        <v>0.0</v>
      </c>
      <c r="I1304" s="46">
        <v>0.0</v>
      </c>
      <c r="J1304" s="3"/>
      <c r="K1304" s="56"/>
    </row>
    <row r="1305" ht="32.25" customHeight="1">
      <c r="A1305" s="55" t="s">
        <v>55</v>
      </c>
      <c r="B1305" s="46" t="s">
        <v>9316</v>
      </c>
      <c r="C1305" s="55" t="s">
        <v>9321</v>
      </c>
      <c r="D1305" s="46">
        <v>0.0</v>
      </c>
      <c r="E1305" s="46">
        <v>0.0</v>
      </c>
      <c r="F1305" s="46">
        <v>51.0</v>
      </c>
      <c r="G1305" s="46">
        <v>0.0</v>
      </c>
      <c r="H1305" s="46">
        <v>0.0</v>
      </c>
      <c r="I1305" s="46">
        <v>0.0</v>
      </c>
      <c r="J1305" s="3"/>
      <c r="K1305" s="56"/>
    </row>
    <row r="1306" ht="32.25" customHeight="1">
      <c r="A1306" s="55" t="s">
        <v>55</v>
      </c>
      <c r="B1306" s="46" t="s">
        <v>9316</v>
      </c>
      <c r="C1306" s="55" t="s">
        <v>9324</v>
      </c>
      <c r="D1306" s="46">
        <v>0.0</v>
      </c>
      <c r="E1306" s="46">
        <v>0.0</v>
      </c>
      <c r="F1306" s="46">
        <v>45.0</v>
      </c>
      <c r="G1306" s="46">
        <v>0.0</v>
      </c>
      <c r="H1306" s="46">
        <v>0.0</v>
      </c>
      <c r="I1306" s="46">
        <v>0.0</v>
      </c>
      <c r="J1306" s="3"/>
      <c r="K1306" s="56"/>
    </row>
    <row r="1307" ht="32.25" customHeight="1">
      <c r="A1307" s="55" t="s">
        <v>55</v>
      </c>
      <c r="B1307" s="46" t="s">
        <v>9316</v>
      </c>
      <c r="C1307" s="55" t="s">
        <v>9329</v>
      </c>
      <c r="D1307" s="46">
        <v>28.0</v>
      </c>
      <c r="E1307" s="46">
        <v>0.0</v>
      </c>
      <c r="F1307" s="46">
        <v>13.0</v>
      </c>
      <c r="G1307" s="46">
        <v>0.0</v>
      </c>
      <c r="H1307" s="46">
        <v>1.0</v>
      </c>
      <c r="I1307" s="46">
        <v>0.0</v>
      </c>
      <c r="J1307" s="3"/>
      <c r="K1307" s="56"/>
    </row>
    <row r="1308" ht="32.25" customHeight="1">
      <c r="A1308" s="55" t="s">
        <v>55</v>
      </c>
      <c r="B1308" s="46" t="s">
        <v>9316</v>
      </c>
      <c r="C1308" s="55" t="s">
        <v>9332</v>
      </c>
      <c r="D1308" s="46">
        <v>0.0</v>
      </c>
      <c r="E1308" s="46">
        <v>0.0</v>
      </c>
      <c r="F1308" s="46">
        <v>41.0</v>
      </c>
      <c r="G1308" s="46">
        <v>0.0</v>
      </c>
      <c r="H1308" s="46">
        <v>0.0</v>
      </c>
      <c r="I1308" s="46">
        <v>0.0</v>
      </c>
      <c r="J1308" s="3"/>
      <c r="K1308" s="56"/>
    </row>
    <row r="1309" ht="32.25" customHeight="1">
      <c r="A1309" s="55" t="s">
        <v>55</v>
      </c>
      <c r="B1309" s="46" t="s">
        <v>9316</v>
      </c>
      <c r="C1309" s="55" t="s">
        <v>9336</v>
      </c>
      <c r="D1309" s="46">
        <v>0.0</v>
      </c>
      <c r="E1309" s="46">
        <v>0.0</v>
      </c>
      <c r="F1309" s="46">
        <v>38.0</v>
      </c>
      <c r="G1309" s="46">
        <v>0.0</v>
      </c>
      <c r="H1309" s="46">
        <v>0.0</v>
      </c>
      <c r="I1309" s="46">
        <v>0.0</v>
      </c>
      <c r="J1309" s="3"/>
      <c r="K1309" s="56"/>
    </row>
    <row r="1310" ht="32.25" customHeight="1">
      <c r="A1310" s="55" t="s">
        <v>55</v>
      </c>
      <c r="B1310" s="46" t="s">
        <v>9316</v>
      </c>
      <c r="C1310" s="55" t="s">
        <v>9339</v>
      </c>
      <c r="D1310" s="46">
        <v>30.0</v>
      </c>
      <c r="E1310" s="46">
        <v>0.0</v>
      </c>
      <c r="F1310" s="46">
        <v>0.0</v>
      </c>
      <c r="G1310" s="46">
        <v>0.0</v>
      </c>
      <c r="H1310" s="46">
        <v>0.0</v>
      </c>
      <c r="I1310" s="46">
        <v>0.0</v>
      </c>
      <c r="J1310" s="3"/>
      <c r="K1310" s="56"/>
    </row>
    <row r="1311" ht="32.25" customHeight="1">
      <c r="A1311" s="55" t="s">
        <v>55</v>
      </c>
      <c r="B1311" s="46" t="s">
        <v>9342</v>
      </c>
      <c r="C1311" s="55" t="s">
        <v>9343</v>
      </c>
      <c r="D1311" s="46">
        <v>5.0</v>
      </c>
      <c r="E1311" s="46">
        <v>0.0</v>
      </c>
      <c r="F1311" s="46">
        <v>40.0</v>
      </c>
      <c r="G1311" s="46">
        <v>0.0</v>
      </c>
      <c r="H1311" s="46">
        <v>0.0</v>
      </c>
      <c r="I1311" s="46">
        <v>0.0</v>
      </c>
      <c r="J1311" s="3"/>
      <c r="K1311" s="56"/>
    </row>
    <row r="1312" ht="32.25" customHeight="1">
      <c r="A1312" s="55" t="s">
        <v>55</v>
      </c>
      <c r="B1312" s="46" t="s">
        <v>9342</v>
      </c>
      <c r="C1312" s="55" t="s">
        <v>9346</v>
      </c>
      <c r="D1312" s="46">
        <v>22.0</v>
      </c>
      <c r="E1312" s="46">
        <v>0.0</v>
      </c>
      <c r="F1312" s="46">
        <v>18.0</v>
      </c>
      <c r="G1312" s="46">
        <v>0.0</v>
      </c>
      <c r="H1312" s="46">
        <v>0.0</v>
      </c>
      <c r="I1312" s="46">
        <v>0.0</v>
      </c>
      <c r="J1312" s="3"/>
      <c r="K1312" s="56"/>
    </row>
    <row r="1313" ht="32.25" customHeight="1">
      <c r="A1313" s="55" t="s">
        <v>55</v>
      </c>
      <c r="B1313" s="46" t="s">
        <v>9342</v>
      </c>
      <c r="C1313" s="55" t="s">
        <v>9348</v>
      </c>
      <c r="D1313" s="46">
        <v>10.0</v>
      </c>
      <c r="E1313" s="46">
        <v>0.0</v>
      </c>
      <c r="F1313" s="46">
        <v>24.0</v>
      </c>
      <c r="G1313" s="46">
        <v>0.0</v>
      </c>
      <c r="H1313" s="46">
        <v>0.0</v>
      </c>
      <c r="I1313" s="46">
        <v>0.0</v>
      </c>
      <c r="J1313" s="3"/>
      <c r="K1313" s="56"/>
    </row>
    <row r="1314" ht="32.25" customHeight="1">
      <c r="A1314" s="55" t="s">
        <v>55</v>
      </c>
      <c r="B1314" s="46" t="s">
        <v>9342</v>
      </c>
      <c r="C1314" s="55" t="s">
        <v>9352</v>
      </c>
      <c r="D1314" s="46">
        <v>4.0</v>
      </c>
      <c r="E1314" s="46">
        <v>0.0</v>
      </c>
      <c r="F1314" s="46">
        <v>26.0</v>
      </c>
      <c r="G1314" s="46">
        <v>0.0</v>
      </c>
      <c r="H1314" s="46">
        <v>0.0</v>
      </c>
      <c r="I1314" s="46">
        <v>1.0</v>
      </c>
      <c r="J1314" s="3"/>
      <c r="K1314" s="56"/>
    </row>
    <row r="1315" ht="32.25" customHeight="1">
      <c r="A1315" s="55" t="s">
        <v>55</v>
      </c>
      <c r="B1315" s="46" t="s">
        <v>9342</v>
      </c>
      <c r="C1315" s="55" t="s">
        <v>9355</v>
      </c>
      <c r="D1315" s="46">
        <v>7.0</v>
      </c>
      <c r="E1315" s="46">
        <v>0.0</v>
      </c>
      <c r="F1315" s="46">
        <v>24.0</v>
      </c>
      <c r="G1315" s="46">
        <v>0.0</v>
      </c>
      <c r="H1315" s="46">
        <v>0.0</v>
      </c>
      <c r="I1315" s="46">
        <v>0.0</v>
      </c>
      <c r="J1315" s="3"/>
      <c r="K1315" s="56"/>
    </row>
    <row r="1316" ht="32.25" customHeight="1">
      <c r="A1316" s="55" t="s">
        <v>55</v>
      </c>
      <c r="B1316" s="46" t="s">
        <v>9342</v>
      </c>
      <c r="C1316" s="55" t="s">
        <v>9358</v>
      </c>
      <c r="D1316" s="46">
        <v>15.0</v>
      </c>
      <c r="E1316" s="46">
        <v>0.0</v>
      </c>
      <c r="F1316" s="46">
        <v>2.0</v>
      </c>
      <c r="G1316" s="46">
        <v>0.0</v>
      </c>
      <c r="H1316" s="46">
        <v>0.0</v>
      </c>
      <c r="I1316" s="46">
        <v>7.0</v>
      </c>
      <c r="J1316" s="3"/>
      <c r="K1316" s="56"/>
    </row>
    <row r="1317" ht="32.25" customHeight="1">
      <c r="A1317" s="55" t="s">
        <v>55</v>
      </c>
      <c r="B1317" s="46" t="s">
        <v>9342</v>
      </c>
      <c r="C1317" s="55" t="s">
        <v>9361</v>
      </c>
      <c r="D1317" s="46">
        <v>8.0</v>
      </c>
      <c r="E1317" s="46">
        <v>0.0</v>
      </c>
      <c r="F1317" s="46">
        <v>13.0</v>
      </c>
      <c r="G1317" s="46">
        <v>1.0</v>
      </c>
      <c r="H1317" s="46">
        <v>0.0</v>
      </c>
      <c r="I1317" s="46">
        <v>1.0</v>
      </c>
      <c r="J1317" s="3"/>
      <c r="K1317" s="56"/>
    </row>
    <row r="1318" ht="32.25" customHeight="1">
      <c r="A1318" s="55" t="s">
        <v>55</v>
      </c>
      <c r="B1318" s="46" t="s">
        <v>9342</v>
      </c>
      <c r="C1318" s="55" t="s">
        <v>9364</v>
      </c>
      <c r="D1318" s="46">
        <v>3.0</v>
      </c>
      <c r="E1318" s="46">
        <v>0.0</v>
      </c>
      <c r="F1318" s="46">
        <v>15.0</v>
      </c>
      <c r="G1318" s="46">
        <v>0.0</v>
      </c>
      <c r="H1318" s="46">
        <v>0.0</v>
      </c>
      <c r="I1318" s="46">
        <v>0.0</v>
      </c>
      <c r="J1318" s="3"/>
      <c r="K1318" s="56"/>
    </row>
    <row r="1319" ht="32.25" customHeight="1">
      <c r="A1319" s="55" t="s">
        <v>55</v>
      </c>
      <c r="B1319" s="46" t="s">
        <v>9342</v>
      </c>
      <c r="C1319" s="55" t="s">
        <v>9368</v>
      </c>
      <c r="D1319" s="46">
        <v>3.0</v>
      </c>
      <c r="E1319" s="46">
        <v>0.0</v>
      </c>
      <c r="F1319" s="46">
        <v>0.0</v>
      </c>
      <c r="G1319" s="46">
        <v>0.0</v>
      </c>
      <c r="H1319" s="46">
        <v>0.0</v>
      </c>
      <c r="I1319" s="46">
        <v>0.0</v>
      </c>
      <c r="J1319" s="3"/>
      <c r="K1319" s="56"/>
    </row>
    <row r="1320" ht="32.25" customHeight="1">
      <c r="A1320" s="55" t="s">
        <v>55</v>
      </c>
      <c r="B1320" s="46" t="s">
        <v>9342</v>
      </c>
      <c r="C1320" s="55" t="s">
        <v>9372</v>
      </c>
      <c r="D1320" s="46">
        <v>2.0</v>
      </c>
      <c r="E1320" s="46">
        <v>0.0</v>
      </c>
      <c r="F1320" s="46">
        <v>0.0</v>
      </c>
      <c r="G1320" s="46">
        <v>0.0</v>
      </c>
      <c r="H1320" s="46">
        <v>0.0</v>
      </c>
      <c r="I1320" s="46">
        <v>0.0</v>
      </c>
      <c r="J1320" s="3"/>
      <c r="K1320" s="56"/>
    </row>
    <row r="1321" ht="32.25" customHeight="1">
      <c r="A1321" s="55" t="s">
        <v>55</v>
      </c>
      <c r="B1321" s="46" t="s">
        <v>9342</v>
      </c>
      <c r="C1321" s="55" t="s">
        <v>9375</v>
      </c>
      <c r="D1321" s="46">
        <v>2.0</v>
      </c>
      <c r="E1321" s="46">
        <v>0.0</v>
      </c>
      <c r="F1321" s="46">
        <v>0.0</v>
      </c>
      <c r="G1321" s="46">
        <v>0.0</v>
      </c>
      <c r="H1321" s="46">
        <v>0.0</v>
      </c>
      <c r="I1321" s="46">
        <v>0.0</v>
      </c>
      <c r="J1321" s="3"/>
      <c r="K1321" s="56"/>
    </row>
    <row r="1322" ht="32.25" customHeight="1">
      <c r="A1322" s="55" t="s">
        <v>55</v>
      </c>
      <c r="B1322" s="46" t="s">
        <v>9342</v>
      </c>
      <c r="C1322" s="55" t="s">
        <v>9377</v>
      </c>
      <c r="D1322" s="46">
        <v>0.0</v>
      </c>
      <c r="E1322" s="46">
        <v>0.0</v>
      </c>
      <c r="F1322" s="46">
        <v>2.0</v>
      </c>
      <c r="G1322" s="46">
        <v>0.0</v>
      </c>
      <c r="H1322" s="46">
        <v>0.0</v>
      </c>
      <c r="I1322" s="46">
        <v>0.0</v>
      </c>
      <c r="J1322" s="3"/>
      <c r="K1322" s="56"/>
    </row>
    <row r="1323" ht="32.25" customHeight="1">
      <c r="A1323" s="55" t="s">
        <v>55</v>
      </c>
      <c r="B1323" s="46" t="s">
        <v>9342</v>
      </c>
      <c r="C1323" s="55" t="s">
        <v>9380</v>
      </c>
      <c r="D1323" s="46">
        <v>2.0</v>
      </c>
      <c r="E1323" s="46">
        <v>0.0</v>
      </c>
      <c r="F1323" s="46">
        <v>0.0</v>
      </c>
      <c r="G1323" s="46">
        <v>0.0</v>
      </c>
      <c r="H1323" s="46">
        <v>0.0</v>
      </c>
      <c r="I1323" s="46">
        <v>0.0</v>
      </c>
      <c r="J1323" s="3"/>
      <c r="K1323" s="56"/>
    </row>
    <row r="1324" ht="32.25" customHeight="1">
      <c r="A1324" s="55" t="s">
        <v>55</v>
      </c>
      <c r="B1324" s="46" t="s">
        <v>9384</v>
      </c>
      <c r="C1324" s="55" t="s">
        <v>9385</v>
      </c>
      <c r="D1324" s="46">
        <v>85.0</v>
      </c>
      <c r="E1324" s="46">
        <v>2.0</v>
      </c>
      <c r="F1324" s="46">
        <v>0.0</v>
      </c>
      <c r="G1324" s="46">
        <v>0.0</v>
      </c>
      <c r="H1324" s="46">
        <v>0.0</v>
      </c>
      <c r="I1324" s="46">
        <v>0.0</v>
      </c>
      <c r="J1324" s="3"/>
      <c r="K1324" s="56"/>
    </row>
    <row r="1325" ht="32.25" customHeight="1">
      <c r="A1325" s="55" t="s">
        <v>55</v>
      </c>
      <c r="B1325" s="46" t="s">
        <v>9384</v>
      </c>
      <c r="C1325" s="55" t="s">
        <v>9389</v>
      </c>
      <c r="D1325" s="46">
        <v>0.0</v>
      </c>
      <c r="E1325" s="46">
        <v>1.0</v>
      </c>
      <c r="F1325" s="46">
        <v>43.0</v>
      </c>
      <c r="G1325" s="46">
        <v>0.0</v>
      </c>
      <c r="H1325" s="46">
        <v>0.0</v>
      </c>
      <c r="I1325" s="46">
        <v>0.0</v>
      </c>
      <c r="J1325" s="3"/>
      <c r="K1325" s="56"/>
    </row>
    <row r="1326" ht="32.25" customHeight="1">
      <c r="A1326" s="55" t="s">
        <v>55</v>
      </c>
      <c r="B1326" s="46" t="s">
        <v>9384</v>
      </c>
      <c r="C1326" s="55" t="s">
        <v>9392</v>
      </c>
      <c r="D1326" s="46">
        <v>0.0</v>
      </c>
      <c r="E1326" s="46">
        <v>0.0</v>
      </c>
      <c r="F1326" s="46">
        <v>32.0</v>
      </c>
      <c r="G1326" s="46">
        <v>0.0</v>
      </c>
      <c r="H1326" s="46">
        <v>0.0</v>
      </c>
      <c r="I1326" s="46">
        <v>0.0</v>
      </c>
      <c r="J1326" s="3"/>
      <c r="K1326" s="56"/>
    </row>
    <row r="1327" ht="32.25" customHeight="1">
      <c r="A1327" s="55" t="s">
        <v>55</v>
      </c>
      <c r="B1327" s="46" t="s">
        <v>9384</v>
      </c>
      <c r="C1327" s="55" t="s">
        <v>9395</v>
      </c>
      <c r="D1327" s="46">
        <v>0.0</v>
      </c>
      <c r="E1327" s="46">
        <v>0.0</v>
      </c>
      <c r="F1327" s="46">
        <v>31.0</v>
      </c>
      <c r="G1327" s="46">
        <v>0.0</v>
      </c>
      <c r="H1327" s="46">
        <v>0.0</v>
      </c>
      <c r="I1327" s="46">
        <v>0.0</v>
      </c>
      <c r="J1327" s="3"/>
      <c r="K1327" s="56"/>
    </row>
    <row r="1328" ht="32.25" customHeight="1">
      <c r="A1328" s="55" t="s">
        <v>55</v>
      </c>
      <c r="B1328" s="46" t="s">
        <v>9384</v>
      </c>
      <c r="C1328" s="55" t="s">
        <v>9398</v>
      </c>
      <c r="D1328" s="46">
        <v>0.0</v>
      </c>
      <c r="E1328" s="46">
        <v>0.0</v>
      </c>
      <c r="F1328" s="46">
        <v>26.0</v>
      </c>
      <c r="G1328" s="46">
        <v>0.0</v>
      </c>
      <c r="H1328" s="46">
        <v>0.0</v>
      </c>
      <c r="I1328" s="46">
        <v>0.0</v>
      </c>
      <c r="J1328" s="3"/>
      <c r="K1328" s="56"/>
    </row>
    <row r="1329" ht="32.25" customHeight="1">
      <c r="A1329" s="55" t="s">
        <v>55</v>
      </c>
      <c r="B1329" s="46" t="s">
        <v>9384</v>
      </c>
      <c r="C1329" s="55" t="s">
        <v>9402</v>
      </c>
      <c r="D1329" s="46">
        <v>1.0</v>
      </c>
      <c r="E1329" s="46">
        <v>15.0</v>
      </c>
      <c r="F1329" s="46">
        <v>9.0</v>
      </c>
      <c r="G1329" s="46">
        <v>0.0</v>
      </c>
      <c r="H1329" s="46">
        <v>0.0</v>
      </c>
      <c r="I1329" s="46">
        <v>0.0</v>
      </c>
      <c r="J1329" s="3"/>
      <c r="K1329" s="56"/>
    </row>
    <row r="1330" ht="32.25" customHeight="1">
      <c r="A1330" s="55" t="s">
        <v>55</v>
      </c>
      <c r="B1330" s="46" t="s">
        <v>9384</v>
      </c>
      <c r="C1330" s="55" t="s">
        <v>9407</v>
      </c>
      <c r="D1330" s="46">
        <v>0.0</v>
      </c>
      <c r="E1330" s="46">
        <v>20.0</v>
      </c>
      <c r="F1330" s="46">
        <v>2.0</v>
      </c>
      <c r="G1330" s="46">
        <v>0.0</v>
      </c>
      <c r="H1330" s="46">
        <v>0.0</v>
      </c>
      <c r="I1330" s="46">
        <v>0.0</v>
      </c>
      <c r="J1330" s="3"/>
      <c r="K1330" s="56"/>
    </row>
    <row r="1331" ht="32.25" customHeight="1">
      <c r="A1331" s="55" t="s">
        <v>55</v>
      </c>
      <c r="B1331" s="46" t="s">
        <v>9384</v>
      </c>
      <c r="C1331" s="55" t="s">
        <v>9410</v>
      </c>
      <c r="D1331" s="46">
        <v>0.0</v>
      </c>
      <c r="E1331" s="46">
        <v>0.0</v>
      </c>
      <c r="F1331" s="46">
        <v>21.0</v>
      </c>
      <c r="G1331" s="46">
        <v>0.0</v>
      </c>
      <c r="H1331" s="46">
        <v>0.0</v>
      </c>
      <c r="I1331" s="46">
        <v>0.0</v>
      </c>
      <c r="J1331" s="3"/>
      <c r="K1331" s="56"/>
    </row>
    <row r="1332" ht="32.25" customHeight="1">
      <c r="A1332" s="55" t="s">
        <v>55</v>
      </c>
      <c r="B1332" s="46" t="s">
        <v>9384</v>
      </c>
      <c r="C1332" s="55" t="s">
        <v>9414</v>
      </c>
      <c r="D1332" s="46">
        <v>0.0</v>
      </c>
      <c r="E1332" s="46">
        <v>0.0</v>
      </c>
      <c r="F1332" s="46">
        <v>17.0</v>
      </c>
      <c r="G1332" s="46">
        <v>0.0</v>
      </c>
      <c r="H1332" s="46">
        <v>0.0</v>
      </c>
      <c r="I1332" s="46">
        <v>0.0</v>
      </c>
      <c r="J1332" s="3"/>
      <c r="K1332" s="56"/>
    </row>
    <row r="1333" ht="32.25" customHeight="1">
      <c r="A1333" s="55" t="s">
        <v>55</v>
      </c>
      <c r="B1333" s="46" t="s">
        <v>9384</v>
      </c>
      <c r="C1333" s="55" t="s">
        <v>9418</v>
      </c>
      <c r="D1333" s="46">
        <v>11.0</v>
      </c>
      <c r="E1333" s="46">
        <v>6.0</v>
      </c>
      <c r="F1333" s="46">
        <v>0.0</v>
      </c>
      <c r="G1333" s="46">
        <v>0.0</v>
      </c>
      <c r="H1333" s="46">
        <v>0.0</v>
      </c>
      <c r="I1333" s="46">
        <v>0.0</v>
      </c>
      <c r="J1333" s="3"/>
      <c r="K1333" s="56"/>
    </row>
    <row r="1334" ht="32.25" customHeight="1">
      <c r="A1334" s="55" t="s">
        <v>55</v>
      </c>
      <c r="B1334" s="46" t="s">
        <v>9384</v>
      </c>
      <c r="C1334" s="55" t="s">
        <v>9421</v>
      </c>
      <c r="D1334" s="46">
        <v>0.0</v>
      </c>
      <c r="E1334" s="46">
        <v>0.0</v>
      </c>
      <c r="F1334" s="46">
        <v>2.0</v>
      </c>
      <c r="G1334" s="46">
        <v>0.0</v>
      </c>
      <c r="H1334" s="46">
        <v>0.0</v>
      </c>
      <c r="I1334" s="46">
        <v>0.0</v>
      </c>
      <c r="J1334" s="3"/>
      <c r="K1334" s="56"/>
    </row>
    <row r="1335" ht="32.25" customHeight="1">
      <c r="A1335" s="55" t="s">
        <v>55</v>
      </c>
      <c r="B1335" s="46" t="s">
        <v>9384</v>
      </c>
      <c r="C1335" s="55" t="s">
        <v>9426</v>
      </c>
      <c r="D1335" s="46">
        <v>0.0</v>
      </c>
      <c r="E1335" s="46">
        <v>0.0</v>
      </c>
      <c r="F1335" s="46">
        <v>2.0</v>
      </c>
      <c r="G1335" s="46">
        <v>0.0</v>
      </c>
      <c r="H1335" s="46">
        <v>0.0</v>
      </c>
      <c r="I1335" s="46">
        <v>0.0</v>
      </c>
      <c r="J1335" s="3"/>
      <c r="K1335" s="56"/>
    </row>
    <row r="1336" ht="32.25" customHeight="1">
      <c r="A1336" s="55" t="s">
        <v>55</v>
      </c>
      <c r="B1336" s="46" t="s">
        <v>9384</v>
      </c>
      <c r="C1336" s="55" t="s">
        <v>9429</v>
      </c>
      <c r="D1336" s="46">
        <v>0.0</v>
      </c>
      <c r="E1336" s="46">
        <v>0.0</v>
      </c>
      <c r="F1336" s="46">
        <v>1.0</v>
      </c>
      <c r="G1336" s="46">
        <v>0.0</v>
      </c>
      <c r="H1336" s="46">
        <v>0.0</v>
      </c>
      <c r="I1336" s="46">
        <v>0.0</v>
      </c>
      <c r="J1336" s="3"/>
      <c r="K1336" s="56"/>
    </row>
    <row r="1337" ht="32.25" customHeight="1">
      <c r="A1337" s="55" t="s">
        <v>55</v>
      </c>
      <c r="B1337" s="46" t="s">
        <v>9432</v>
      </c>
      <c r="C1337" s="55" t="s">
        <v>9433</v>
      </c>
      <c r="D1337" s="46">
        <v>0.0</v>
      </c>
      <c r="E1337" s="46">
        <v>0.0</v>
      </c>
      <c r="F1337" s="46">
        <v>34.0</v>
      </c>
      <c r="G1337" s="46">
        <v>0.0</v>
      </c>
      <c r="H1337" s="46">
        <v>0.0</v>
      </c>
      <c r="I1337" s="46">
        <v>0.0</v>
      </c>
      <c r="J1337" s="3"/>
      <c r="K1337" s="56"/>
    </row>
    <row r="1338" ht="32.25" customHeight="1">
      <c r="A1338" s="55" t="s">
        <v>55</v>
      </c>
      <c r="B1338" s="46" t="s">
        <v>9432</v>
      </c>
      <c r="C1338" s="55" t="s">
        <v>9436</v>
      </c>
      <c r="D1338" s="46">
        <v>15.0</v>
      </c>
      <c r="E1338" s="46">
        <v>0.0</v>
      </c>
      <c r="F1338" s="46">
        <v>18.0</v>
      </c>
      <c r="G1338" s="46">
        <v>0.0</v>
      </c>
      <c r="H1338" s="46">
        <v>0.0</v>
      </c>
      <c r="I1338" s="46">
        <v>1.0</v>
      </c>
      <c r="J1338" s="3"/>
      <c r="K1338" s="56"/>
    </row>
    <row r="1339" ht="32.25" customHeight="1">
      <c r="A1339" s="55" t="s">
        <v>55</v>
      </c>
      <c r="B1339" s="46" t="s">
        <v>9432</v>
      </c>
      <c r="C1339" s="55" t="s">
        <v>9439</v>
      </c>
      <c r="D1339" s="46">
        <v>13.0</v>
      </c>
      <c r="E1339" s="46">
        <v>0.0</v>
      </c>
      <c r="F1339" s="46">
        <v>19.0</v>
      </c>
      <c r="G1339" s="46">
        <v>0.0</v>
      </c>
      <c r="H1339" s="46">
        <v>0.0</v>
      </c>
      <c r="I1339" s="46">
        <v>0.0</v>
      </c>
      <c r="J1339" s="3"/>
      <c r="K1339" s="56"/>
    </row>
    <row r="1340" ht="32.25" customHeight="1">
      <c r="A1340" s="55" t="s">
        <v>55</v>
      </c>
      <c r="B1340" s="46" t="s">
        <v>9432</v>
      </c>
      <c r="C1340" s="55" t="s">
        <v>9443</v>
      </c>
      <c r="D1340" s="46">
        <v>6.0</v>
      </c>
      <c r="E1340" s="46">
        <v>0.0</v>
      </c>
      <c r="F1340" s="46">
        <v>26.0</v>
      </c>
      <c r="G1340" s="46">
        <v>0.0</v>
      </c>
      <c r="H1340" s="46">
        <v>0.0</v>
      </c>
      <c r="I1340" s="46">
        <v>0.0</v>
      </c>
      <c r="J1340" s="3"/>
      <c r="K1340" s="56"/>
    </row>
    <row r="1341" ht="32.25" customHeight="1">
      <c r="A1341" s="55" t="s">
        <v>55</v>
      </c>
      <c r="B1341" s="46" t="s">
        <v>9432</v>
      </c>
      <c r="C1341" s="55" t="s">
        <v>9447</v>
      </c>
      <c r="D1341" s="46">
        <v>1.0</v>
      </c>
      <c r="E1341" s="46">
        <v>0.0</v>
      </c>
      <c r="F1341" s="46">
        <v>27.0</v>
      </c>
      <c r="G1341" s="46">
        <v>0.0</v>
      </c>
      <c r="H1341" s="46">
        <v>0.0</v>
      </c>
      <c r="I1341" s="46">
        <v>0.0</v>
      </c>
      <c r="J1341" s="3"/>
      <c r="K1341" s="56"/>
    </row>
    <row r="1342" ht="32.25" customHeight="1">
      <c r="A1342" s="55" t="s">
        <v>55</v>
      </c>
      <c r="B1342" s="46" t="s">
        <v>9432</v>
      </c>
      <c r="C1342" s="55" t="s">
        <v>9450</v>
      </c>
      <c r="D1342" s="46">
        <v>24.0</v>
      </c>
      <c r="E1342" s="46">
        <v>0.0</v>
      </c>
      <c r="F1342" s="46">
        <v>0.0</v>
      </c>
      <c r="G1342" s="46">
        <v>0.0</v>
      </c>
      <c r="H1342" s="46">
        <v>0.0</v>
      </c>
      <c r="I1342" s="46">
        <v>0.0</v>
      </c>
      <c r="J1342" s="3"/>
      <c r="K1342" s="56"/>
    </row>
    <row r="1343" ht="32.25" customHeight="1">
      <c r="A1343" s="55" t="s">
        <v>55</v>
      </c>
      <c r="B1343" s="46" t="s">
        <v>9432</v>
      </c>
      <c r="C1343" s="55" t="s">
        <v>9454</v>
      </c>
      <c r="D1343" s="46">
        <v>24.0</v>
      </c>
      <c r="E1343" s="46">
        <v>0.0</v>
      </c>
      <c r="F1343" s="46">
        <v>0.0</v>
      </c>
      <c r="G1343" s="46">
        <v>0.0</v>
      </c>
      <c r="H1343" s="46">
        <v>0.0</v>
      </c>
      <c r="I1343" s="46">
        <v>0.0</v>
      </c>
      <c r="J1343" s="3"/>
      <c r="K1343" s="56"/>
    </row>
    <row r="1344" ht="32.25" customHeight="1">
      <c r="A1344" s="55" t="s">
        <v>55</v>
      </c>
      <c r="B1344" s="46" t="s">
        <v>9432</v>
      </c>
      <c r="C1344" s="55" t="s">
        <v>9457</v>
      </c>
      <c r="D1344" s="46">
        <v>8.0</v>
      </c>
      <c r="E1344" s="46">
        <v>0.0</v>
      </c>
      <c r="F1344" s="46">
        <v>17.0</v>
      </c>
      <c r="G1344" s="46">
        <v>0.0</v>
      </c>
      <c r="H1344" s="46">
        <v>0.0</v>
      </c>
      <c r="I1344" s="46">
        <v>0.0</v>
      </c>
      <c r="J1344" s="3"/>
      <c r="K1344" s="56"/>
    </row>
    <row r="1345" ht="32.25" customHeight="1">
      <c r="A1345" s="55" t="s">
        <v>55</v>
      </c>
      <c r="B1345" s="46" t="s">
        <v>9432</v>
      </c>
      <c r="C1345" s="55" t="s">
        <v>9462</v>
      </c>
      <c r="D1345" s="46">
        <v>5.0</v>
      </c>
      <c r="E1345" s="46">
        <v>0.0</v>
      </c>
      <c r="F1345" s="46">
        <v>17.0</v>
      </c>
      <c r="G1345" s="46">
        <v>0.0</v>
      </c>
      <c r="H1345" s="46">
        <v>0.0</v>
      </c>
      <c r="I1345" s="46">
        <v>0.0</v>
      </c>
      <c r="J1345" s="3"/>
      <c r="K1345" s="56"/>
    </row>
    <row r="1346" ht="32.25" customHeight="1">
      <c r="A1346" s="55" t="s">
        <v>55</v>
      </c>
      <c r="B1346" s="46" t="s">
        <v>9432</v>
      </c>
      <c r="C1346" s="55" t="s">
        <v>9466</v>
      </c>
      <c r="D1346" s="46">
        <v>0.0</v>
      </c>
      <c r="E1346" s="46">
        <v>0.0</v>
      </c>
      <c r="F1346" s="46">
        <v>20.0</v>
      </c>
      <c r="G1346" s="46">
        <v>0.0</v>
      </c>
      <c r="H1346" s="46">
        <v>0.0</v>
      </c>
      <c r="I1346" s="46">
        <v>0.0</v>
      </c>
      <c r="J1346" s="3"/>
      <c r="K1346" s="56"/>
    </row>
    <row r="1347" ht="32.25" customHeight="1">
      <c r="A1347" s="55" t="s">
        <v>55</v>
      </c>
      <c r="B1347" s="46" t="s">
        <v>9432</v>
      </c>
      <c r="C1347" s="55" t="s">
        <v>9470</v>
      </c>
      <c r="D1347" s="46">
        <v>0.0</v>
      </c>
      <c r="E1347" s="46">
        <v>0.0</v>
      </c>
      <c r="F1347" s="46">
        <v>19.0</v>
      </c>
      <c r="G1347" s="46">
        <v>0.0</v>
      </c>
      <c r="H1347" s="46">
        <v>0.0</v>
      </c>
      <c r="I1347" s="46">
        <v>0.0</v>
      </c>
      <c r="J1347" s="3"/>
      <c r="K1347" s="56"/>
    </row>
    <row r="1348" ht="32.25" customHeight="1">
      <c r="A1348" s="55" t="s">
        <v>55</v>
      </c>
      <c r="B1348" s="46" t="s">
        <v>9432</v>
      </c>
      <c r="C1348" s="55" t="s">
        <v>9473</v>
      </c>
      <c r="D1348" s="46">
        <v>5.0</v>
      </c>
      <c r="E1348" s="46">
        <v>0.0</v>
      </c>
      <c r="F1348" s="46">
        <v>8.0</v>
      </c>
      <c r="G1348" s="46">
        <v>0.0</v>
      </c>
      <c r="H1348" s="46">
        <v>0.0</v>
      </c>
      <c r="I1348" s="46">
        <v>2.0</v>
      </c>
      <c r="J1348" s="3"/>
      <c r="K1348" s="56"/>
    </row>
    <row r="1349" ht="32.25" customHeight="1">
      <c r="A1349" s="55" t="s">
        <v>55</v>
      </c>
      <c r="B1349" s="46" t="s">
        <v>9432</v>
      </c>
      <c r="C1349" s="55" t="s">
        <v>9476</v>
      </c>
      <c r="D1349" s="46">
        <v>0.0</v>
      </c>
      <c r="E1349" s="46">
        <v>0.0</v>
      </c>
      <c r="F1349" s="46">
        <v>13.0</v>
      </c>
      <c r="G1349" s="46">
        <v>0.0</v>
      </c>
      <c r="H1349" s="46">
        <v>0.0</v>
      </c>
      <c r="I1349" s="46">
        <v>0.0</v>
      </c>
      <c r="J1349" s="3"/>
      <c r="K1349" s="56"/>
    </row>
    <row r="1350" ht="32.25" customHeight="1">
      <c r="A1350" s="55" t="s">
        <v>55</v>
      </c>
      <c r="B1350" s="46" t="s">
        <v>9432</v>
      </c>
      <c r="C1350" s="55" t="s">
        <v>9483</v>
      </c>
      <c r="D1350" s="46">
        <v>3.0</v>
      </c>
      <c r="E1350" s="46">
        <v>0.0</v>
      </c>
      <c r="F1350" s="46">
        <v>7.0</v>
      </c>
      <c r="G1350" s="46">
        <v>0.0</v>
      </c>
      <c r="H1350" s="46">
        <v>0.0</v>
      </c>
      <c r="I1350" s="46">
        <v>0.0</v>
      </c>
      <c r="J1350" s="3"/>
      <c r="K1350" s="56"/>
    </row>
    <row r="1351" ht="32.25" customHeight="1">
      <c r="A1351" s="55" t="s">
        <v>55</v>
      </c>
      <c r="B1351" s="46" t="s">
        <v>9432</v>
      </c>
      <c r="C1351" s="55" t="s">
        <v>9486</v>
      </c>
      <c r="D1351" s="46">
        <v>0.0</v>
      </c>
      <c r="E1351" s="46">
        <v>0.0</v>
      </c>
      <c r="F1351" s="46">
        <v>10.0</v>
      </c>
      <c r="G1351" s="46">
        <v>0.0</v>
      </c>
      <c r="H1351" s="46">
        <v>0.0</v>
      </c>
      <c r="I1351" s="46">
        <v>0.0</v>
      </c>
      <c r="J1351" s="3"/>
      <c r="K1351" s="56"/>
    </row>
    <row r="1352" ht="32.25" customHeight="1">
      <c r="A1352" s="55" t="s">
        <v>55</v>
      </c>
      <c r="B1352" s="46" t="s">
        <v>9432</v>
      </c>
      <c r="C1352" s="55" t="s">
        <v>9489</v>
      </c>
      <c r="D1352" s="46">
        <v>0.0</v>
      </c>
      <c r="E1352" s="46">
        <v>0.0</v>
      </c>
      <c r="F1352" s="46">
        <v>1.0</v>
      </c>
      <c r="G1352" s="46">
        <v>0.0</v>
      </c>
      <c r="H1352" s="46">
        <v>0.0</v>
      </c>
      <c r="I1352" s="46">
        <v>0.0</v>
      </c>
      <c r="J1352" s="3"/>
      <c r="K1352" s="56"/>
    </row>
    <row r="1353" ht="32.25" customHeight="1">
      <c r="A1353" s="55" t="s">
        <v>55</v>
      </c>
      <c r="B1353" s="46" t="s">
        <v>9432</v>
      </c>
      <c r="C1353" s="55" t="s">
        <v>9492</v>
      </c>
      <c r="D1353" s="46">
        <v>1.0</v>
      </c>
      <c r="E1353" s="46">
        <v>0.0</v>
      </c>
      <c r="F1353" s="46">
        <v>0.0</v>
      </c>
      <c r="G1353" s="46">
        <v>0.0</v>
      </c>
      <c r="H1353" s="46">
        <v>0.0</v>
      </c>
      <c r="I1353" s="46">
        <v>0.0</v>
      </c>
      <c r="J1353" s="3"/>
      <c r="K1353" s="56"/>
    </row>
    <row r="1354" ht="32.25" customHeight="1">
      <c r="A1354" s="55" t="s">
        <v>55</v>
      </c>
      <c r="B1354" s="46" t="s">
        <v>9432</v>
      </c>
      <c r="C1354" s="55" t="s">
        <v>9496</v>
      </c>
      <c r="D1354" s="46">
        <v>1.0</v>
      </c>
      <c r="E1354" s="46">
        <v>0.0</v>
      </c>
      <c r="F1354" s="46">
        <v>0.0</v>
      </c>
      <c r="G1354" s="46">
        <v>0.0</v>
      </c>
      <c r="H1354" s="46">
        <v>0.0</v>
      </c>
      <c r="I1354" s="46">
        <v>0.0</v>
      </c>
      <c r="J1354" s="3"/>
      <c r="K1354" s="56"/>
    </row>
    <row r="1355" ht="32.25" customHeight="1">
      <c r="A1355" s="55" t="s">
        <v>55</v>
      </c>
      <c r="B1355" s="46" t="s">
        <v>9432</v>
      </c>
      <c r="C1355" s="55" t="s">
        <v>9501</v>
      </c>
      <c r="D1355" s="46">
        <v>1.0</v>
      </c>
      <c r="E1355" s="46">
        <v>0.0</v>
      </c>
      <c r="F1355" s="46">
        <v>0.0</v>
      </c>
      <c r="G1355" s="46">
        <v>0.0</v>
      </c>
      <c r="H1355" s="46">
        <v>0.0</v>
      </c>
      <c r="I1355" s="46">
        <v>0.0</v>
      </c>
      <c r="J1355" s="3"/>
      <c r="K1355" s="56"/>
    </row>
    <row r="1356" ht="32.25" customHeight="1">
      <c r="A1356" s="55" t="s">
        <v>55</v>
      </c>
      <c r="B1356" s="46" t="s">
        <v>9504</v>
      </c>
      <c r="C1356" s="55" t="s">
        <v>9505</v>
      </c>
      <c r="D1356" s="46">
        <v>14.0</v>
      </c>
      <c r="E1356" s="46">
        <v>9.0</v>
      </c>
      <c r="F1356" s="46">
        <v>4.0</v>
      </c>
      <c r="G1356" s="46">
        <v>0.0</v>
      </c>
      <c r="H1356" s="46">
        <v>2.0</v>
      </c>
      <c r="I1356" s="46">
        <v>0.0</v>
      </c>
      <c r="J1356" s="3"/>
      <c r="K1356" s="56"/>
    </row>
    <row r="1357" ht="32.25" customHeight="1">
      <c r="A1357" s="55" t="s">
        <v>55</v>
      </c>
      <c r="B1357" s="46" t="s">
        <v>9504</v>
      </c>
      <c r="C1357" s="55" t="s">
        <v>9508</v>
      </c>
      <c r="D1357" s="46">
        <v>0.0</v>
      </c>
      <c r="E1357" s="46">
        <v>0.0</v>
      </c>
      <c r="F1357" s="46">
        <v>28.0</v>
      </c>
      <c r="G1357" s="46">
        <v>0.0</v>
      </c>
      <c r="H1357" s="46">
        <v>0.0</v>
      </c>
      <c r="I1357" s="46">
        <v>0.0</v>
      </c>
      <c r="J1357" s="3"/>
      <c r="K1357" s="56"/>
    </row>
    <row r="1358" ht="32.25" customHeight="1">
      <c r="A1358" s="55" t="s">
        <v>55</v>
      </c>
      <c r="B1358" s="46" t="s">
        <v>9504</v>
      </c>
      <c r="C1358" s="55" t="s">
        <v>9511</v>
      </c>
      <c r="D1358" s="46">
        <v>0.0</v>
      </c>
      <c r="E1358" s="46">
        <v>0.0</v>
      </c>
      <c r="F1358" s="46">
        <v>27.0</v>
      </c>
      <c r="G1358" s="46">
        <v>0.0</v>
      </c>
      <c r="H1358" s="46">
        <v>0.0</v>
      </c>
      <c r="I1358" s="46">
        <v>0.0</v>
      </c>
      <c r="J1358" s="3"/>
      <c r="K1358" s="56"/>
    </row>
    <row r="1359" ht="32.25" customHeight="1">
      <c r="A1359" s="55" t="s">
        <v>55</v>
      </c>
      <c r="B1359" s="46" t="s">
        <v>9504</v>
      </c>
      <c r="C1359" s="55" t="s">
        <v>9514</v>
      </c>
      <c r="D1359" s="46">
        <v>0.0</v>
      </c>
      <c r="E1359" s="46">
        <v>14.0</v>
      </c>
      <c r="F1359" s="46">
        <v>11.0</v>
      </c>
      <c r="G1359" s="46">
        <v>0.0</v>
      </c>
      <c r="H1359" s="46">
        <v>0.0</v>
      </c>
      <c r="I1359" s="46">
        <v>0.0</v>
      </c>
      <c r="J1359" s="3"/>
      <c r="K1359" s="56"/>
    </row>
    <row r="1360" ht="32.25" customHeight="1">
      <c r="A1360" s="55" t="s">
        <v>55</v>
      </c>
      <c r="B1360" s="46" t="s">
        <v>9504</v>
      </c>
      <c r="C1360" s="55" t="s">
        <v>9518</v>
      </c>
      <c r="D1360" s="46">
        <v>21.0</v>
      </c>
      <c r="E1360" s="46">
        <v>0.0</v>
      </c>
      <c r="F1360" s="46">
        <v>2.0</v>
      </c>
      <c r="G1360" s="46">
        <v>0.0</v>
      </c>
      <c r="H1360" s="46">
        <v>0.0</v>
      </c>
      <c r="I1360" s="46">
        <v>0.0</v>
      </c>
      <c r="J1360" s="3"/>
      <c r="K1360" s="56"/>
    </row>
    <row r="1361" ht="32.25" customHeight="1">
      <c r="A1361" s="55" t="s">
        <v>55</v>
      </c>
      <c r="B1361" s="46" t="s">
        <v>9504</v>
      </c>
      <c r="C1361" s="55" t="s">
        <v>9520</v>
      </c>
      <c r="D1361" s="46">
        <v>15.0</v>
      </c>
      <c r="E1361" s="46">
        <v>2.0</v>
      </c>
      <c r="F1361" s="46">
        <v>0.0</v>
      </c>
      <c r="G1361" s="46">
        <v>0.0</v>
      </c>
      <c r="H1361" s="46">
        <v>0.0</v>
      </c>
      <c r="I1361" s="46">
        <v>0.0</v>
      </c>
      <c r="J1361" s="3"/>
      <c r="K1361" s="56"/>
    </row>
    <row r="1362" ht="32.25" customHeight="1">
      <c r="A1362" s="55" t="s">
        <v>55</v>
      </c>
      <c r="B1362" s="46" t="s">
        <v>9504</v>
      </c>
      <c r="C1362" s="55" t="s">
        <v>9523</v>
      </c>
      <c r="D1362" s="46">
        <v>16.0</v>
      </c>
      <c r="E1362" s="46">
        <v>0.0</v>
      </c>
      <c r="F1362" s="46">
        <v>0.0</v>
      </c>
      <c r="G1362" s="46">
        <v>0.0</v>
      </c>
      <c r="H1362" s="46">
        <v>0.0</v>
      </c>
      <c r="I1362" s="46">
        <v>0.0</v>
      </c>
      <c r="J1362" s="3"/>
      <c r="K1362" s="56"/>
    </row>
    <row r="1363" ht="32.25" customHeight="1">
      <c r="A1363" s="55" t="s">
        <v>55</v>
      </c>
      <c r="B1363" s="46" t="s">
        <v>9504</v>
      </c>
      <c r="C1363" s="55" t="s">
        <v>9532</v>
      </c>
      <c r="D1363" s="46">
        <v>15.0</v>
      </c>
      <c r="E1363" s="46">
        <v>0.0</v>
      </c>
      <c r="F1363" s="46">
        <v>0.0</v>
      </c>
      <c r="G1363" s="46">
        <v>1.0</v>
      </c>
      <c r="H1363" s="46">
        <v>0.0</v>
      </c>
      <c r="I1363" s="46">
        <v>0.0</v>
      </c>
      <c r="J1363" s="3"/>
      <c r="K1363" s="56"/>
    </row>
    <row r="1364" ht="32.25" customHeight="1">
      <c r="A1364" s="55" t="s">
        <v>55</v>
      </c>
      <c r="B1364" s="46" t="s">
        <v>9504</v>
      </c>
      <c r="C1364" s="55" t="s">
        <v>9537</v>
      </c>
      <c r="D1364" s="46">
        <v>0.0</v>
      </c>
      <c r="E1364" s="46">
        <v>0.0</v>
      </c>
      <c r="F1364" s="46">
        <v>15.0</v>
      </c>
      <c r="G1364" s="46">
        <v>0.0</v>
      </c>
      <c r="H1364" s="46">
        <v>0.0</v>
      </c>
      <c r="I1364" s="46">
        <v>0.0</v>
      </c>
      <c r="J1364" s="3"/>
      <c r="K1364" s="56"/>
    </row>
    <row r="1365" ht="32.25" customHeight="1">
      <c r="A1365" s="55" t="s">
        <v>55</v>
      </c>
      <c r="B1365" s="46" t="s">
        <v>9504</v>
      </c>
      <c r="C1365" s="55" t="s">
        <v>9542</v>
      </c>
      <c r="D1365" s="46">
        <v>0.0</v>
      </c>
      <c r="E1365" s="46">
        <v>0.0</v>
      </c>
      <c r="F1365" s="46">
        <v>10.0</v>
      </c>
      <c r="G1365" s="46">
        <v>0.0</v>
      </c>
      <c r="H1365" s="46">
        <v>0.0</v>
      </c>
      <c r="I1365" s="46">
        <v>0.0</v>
      </c>
      <c r="J1365" s="3"/>
      <c r="K1365" s="56"/>
    </row>
    <row r="1366" ht="32.25" customHeight="1">
      <c r="A1366" s="55" t="s">
        <v>55</v>
      </c>
      <c r="B1366" s="46" t="s">
        <v>9504</v>
      </c>
      <c r="C1366" s="55" t="s">
        <v>9548</v>
      </c>
      <c r="D1366" s="46">
        <v>0.0</v>
      </c>
      <c r="E1366" s="46">
        <v>0.0</v>
      </c>
      <c r="F1366" s="46">
        <v>10.0</v>
      </c>
      <c r="G1366" s="46">
        <v>0.0</v>
      </c>
      <c r="H1366" s="46">
        <v>0.0</v>
      </c>
      <c r="I1366" s="46">
        <v>0.0</v>
      </c>
      <c r="J1366" s="3"/>
      <c r="K1366" s="56"/>
    </row>
    <row r="1367" ht="32.25" customHeight="1">
      <c r="A1367" s="55" t="s">
        <v>55</v>
      </c>
      <c r="B1367" s="46" t="s">
        <v>9504</v>
      </c>
      <c r="C1367" s="55" t="s">
        <v>9554</v>
      </c>
      <c r="D1367" s="46">
        <v>0.0</v>
      </c>
      <c r="E1367" s="46">
        <v>0.0</v>
      </c>
      <c r="F1367" s="46">
        <v>1.0</v>
      </c>
      <c r="G1367" s="46">
        <v>0.0</v>
      </c>
      <c r="H1367" s="46">
        <v>0.0</v>
      </c>
      <c r="I1367" s="46">
        <v>0.0</v>
      </c>
      <c r="J1367" s="3"/>
      <c r="K1367" s="56"/>
    </row>
    <row r="1368" ht="32.25" customHeight="1">
      <c r="A1368" s="55" t="s">
        <v>55</v>
      </c>
      <c r="B1368" s="46" t="s">
        <v>9504</v>
      </c>
      <c r="C1368" s="55" t="s">
        <v>9557</v>
      </c>
      <c r="D1368" s="46">
        <v>0.0</v>
      </c>
      <c r="E1368" s="46">
        <v>0.0</v>
      </c>
      <c r="F1368" s="46">
        <v>1.0</v>
      </c>
      <c r="G1368" s="46">
        <v>0.0</v>
      </c>
      <c r="H1368" s="46">
        <v>0.0</v>
      </c>
      <c r="I1368" s="46">
        <v>0.0</v>
      </c>
      <c r="J1368" s="3"/>
      <c r="K1368" s="56"/>
    </row>
    <row r="1369" ht="32.25" customHeight="1">
      <c r="A1369" s="55" t="s">
        <v>55</v>
      </c>
      <c r="B1369" s="46" t="s">
        <v>9504</v>
      </c>
      <c r="C1369" s="55" t="s">
        <v>9560</v>
      </c>
      <c r="D1369" s="46">
        <v>0.0</v>
      </c>
      <c r="E1369" s="46">
        <v>0.0</v>
      </c>
      <c r="F1369" s="46">
        <v>1.0</v>
      </c>
      <c r="G1369" s="46">
        <v>0.0</v>
      </c>
      <c r="H1369" s="46">
        <v>0.0</v>
      </c>
      <c r="I1369" s="46">
        <v>0.0</v>
      </c>
      <c r="J1369" s="3"/>
      <c r="K1369" s="56"/>
    </row>
    <row r="1370" ht="32.25" customHeight="1">
      <c r="A1370" s="55" t="s">
        <v>55</v>
      </c>
      <c r="B1370" s="46" t="s">
        <v>9504</v>
      </c>
      <c r="C1370" s="55" t="s">
        <v>9563</v>
      </c>
      <c r="D1370" s="46">
        <v>0.0</v>
      </c>
      <c r="E1370" s="46">
        <v>0.0</v>
      </c>
      <c r="F1370" s="46">
        <v>1.0</v>
      </c>
      <c r="G1370" s="46">
        <v>0.0</v>
      </c>
      <c r="H1370" s="46">
        <v>0.0</v>
      </c>
      <c r="I1370" s="46">
        <v>0.0</v>
      </c>
      <c r="J1370" s="3"/>
      <c r="K1370" s="56"/>
    </row>
    <row r="1371" ht="32.25" customHeight="1">
      <c r="A1371" s="55" t="s">
        <v>55</v>
      </c>
      <c r="B1371" s="46" t="s">
        <v>9504</v>
      </c>
      <c r="C1371" s="55" t="s">
        <v>9566</v>
      </c>
      <c r="D1371" s="46">
        <v>0.0</v>
      </c>
      <c r="E1371" s="46">
        <v>0.0</v>
      </c>
      <c r="F1371" s="46">
        <v>1.0</v>
      </c>
      <c r="G1371" s="46">
        <v>0.0</v>
      </c>
      <c r="H1371" s="46">
        <v>0.0</v>
      </c>
      <c r="I1371" s="46">
        <v>0.0</v>
      </c>
      <c r="J1371" s="3"/>
      <c r="K1371" s="56"/>
    </row>
    <row r="1372" ht="32.25" customHeight="1">
      <c r="A1372" s="55" t="s">
        <v>55</v>
      </c>
      <c r="B1372" s="46" t="s">
        <v>9504</v>
      </c>
      <c r="C1372" s="55" t="s">
        <v>9570</v>
      </c>
      <c r="D1372" s="46">
        <v>0.0</v>
      </c>
      <c r="E1372" s="46">
        <v>0.0</v>
      </c>
      <c r="F1372" s="46">
        <v>1.0</v>
      </c>
      <c r="G1372" s="46">
        <v>0.0</v>
      </c>
      <c r="H1372" s="46">
        <v>0.0</v>
      </c>
      <c r="I1372" s="46">
        <v>0.0</v>
      </c>
      <c r="J1372" s="3"/>
      <c r="K1372" s="56"/>
    </row>
    <row r="1373" ht="32.25" customHeight="1">
      <c r="A1373" s="55" t="s">
        <v>55</v>
      </c>
      <c r="B1373" s="46" t="s">
        <v>9504</v>
      </c>
      <c r="C1373" s="55" t="s">
        <v>9573</v>
      </c>
      <c r="D1373" s="46">
        <v>0.0</v>
      </c>
      <c r="E1373" s="46">
        <v>0.0</v>
      </c>
      <c r="F1373" s="46">
        <v>1.0</v>
      </c>
      <c r="G1373" s="46">
        <v>0.0</v>
      </c>
      <c r="H1373" s="46">
        <v>0.0</v>
      </c>
      <c r="I1373" s="46">
        <v>0.0</v>
      </c>
      <c r="J1373" s="3"/>
      <c r="K1373" s="56"/>
    </row>
    <row r="1374" ht="32.25" customHeight="1">
      <c r="A1374" s="55" t="s">
        <v>55</v>
      </c>
      <c r="B1374" s="46" t="s">
        <v>9504</v>
      </c>
      <c r="C1374" s="55" t="s">
        <v>9576</v>
      </c>
      <c r="D1374" s="46">
        <v>0.0</v>
      </c>
      <c r="E1374" s="46">
        <v>0.0</v>
      </c>
      <c r="F1374" s="46">
        <v>1.0</v>
      </c>
      <c r="G1374" s="46">
        <v>0.0</v>
      </c>
      <c r="H1374" s="46">
        <v>0.0</v>
      </c>
      <c r="I1374" s="46">
        <v>0.0</v>
      </c>
      <c r="J1374" s="3"/>
      <c r="K1374" s="56"/>
    </row>
    <row r="1375" ht="32.25" customHeight="1">
      <c r="A1375" s="55" t="s">
        <v>55</v>
      </c>
      <c r="B1375" s="46" t="s">
        <v>9504</v>
      </c>
      <c r="C1375" s="55" t="s">
        <v>9579</v>
      </c>
      <c r="D1375" s="46">
        <v>0.0</v>
      </c>
      <c r="E1375" s="46">
        <v>0.0</v>
      </c>
      <c r="F1375" s="46">
        <v>1.0</v>
      </c>
      <c r="G1375" s="46">
        <v>0.0</v>
      </c>
      <c r="H1375" s="46">
        <v>0.0</v>
      </c>
      <c r="I1375" s="46">
        <v>0.0</v>
      </c>
      <c r="J1375" s="3"/>
      <c r="K1375" s="56"/>
    </row>
    <row r="1376" ht="32.25" customHeight="1">
      <c r="A1376" s="55" t="s">
        <v>55</v>
      </c>
      <c r="B1376" s="46" t="s">
        <v>9504</v>
      </c>
      <c r="C1376" s="55" t="s">
        <v>9584</v>
      </c>
      <c r="D1376" s="46">
        <v>0.0</v>
      </c>
      <c r="E1376" s="46">
        <v>0.0</v>
      </c>
      <c r="F1376" s="46">
        <v>1.0</v>
      </c>
      <c r="G1376" s="46">
        <v>0.0</v>
      </c>
      <c r="H1376" s="46">
        <v>0.0</v>
      </c>
      <c r="I1376" s="46">
        <v>0.0</v>
      </c>
      <c r="J1376" s="3"/>
      <c r="K1376" s="56"/>
    </row>
    <row r="1377" ht="32.25" customHeight="1">
      <c r="A1377" s="55" t="s">
        <v>55</v>
      </c>
      <c r="B1377" s="46" t="s">
        <v>9587</v>
      </c>
      <c r="C1377" s="55" t="s">
        <v>9589</v>
      </c>
      <c r="D1377" s="46">
        <v>6.0</v>
      </c>
      <c r="E1377" s="46">
        <v>0.0</v>
      </c>
      <c r="F1377" s="46">
        <v>28.0</v>
      </c>
      <c r="G1377" s="46">
        <v>0.0</v>
      </c>
      <c r="H1377" s="46">
        <v>0.0</v>
      </c>
      <c r="I1377" s="46">
        <v>0.0</v>
      </c>
      <c r="J1377" s="3"/>
      <c r="K1377" s="56"/>
    </row>
    <row r="1378" ht="32.25" customHeight="1">
      <c r="A1378" s="55" t="s">
        <v>55</v>
      </c>
      <c r="B1378" s="46" t="s">
        <v>9587</v>
      </c>
      <c r="C1378" s="55" t="s">
        <v>9592</v>
      </c>
      <c r="D1378" s="46">
        <v>13.0</v>
      </c>
      <c r="E1378" s="46">
        <v>0.0</v>
      </c>
      <c r="F1378" s="46">
        <v>2.0</v>
      </c>
      <c r="G1378" s="46">
        <v>1.0</v>
      </c>
      <c r="H1378" s="46">
        <v>0.0</v>
      </c>
      <c r="I1378" s="46">
        <v>0.0</v>
      </c>
      <c r="J1378" s="3"/>
      <c r="K1378" s="56"/>
    </row>
    <row r="1379" ht="32.25" customHeight="1">
      <c r="A1379" s="55" t="s">
        <v>55</v>
      </c>
      <c r="B1379" s="46" t="s">
        <v>9587</v>
      </c>
      <c r="C1379" s="55" t="s">
        <v>9597</v>
      </c>
      <c r="D1379" s="46">
        <v>0.0</v>
      </c>
      <c r="E1379" s="46">
        <v>0.0</v>
      </c>
      <c r="F1379" s="46">
        <v>18.0</v>
      </c>
      <c r="G1379" s="46">
        <v>0.0</v>
      </c>
      <c r="H1379" s="46">
        <v>0.0</v>
      </c>
      <c r="I1379" s="46">
        <v>0.0</v>
      </c>
      <c r="J1379" s="3"/>
      <c r="K1379" s="56"/>
    </row>
    <row r="1380" ht="32.25" customHeight="1">
      <c r="A1380" s="55" t="s">
        <v>55</v>
      </c>
      <c r="B1380" s="46" t="s">
        <v>9587</v>
      </c>
      <c r="C1380" s="55" t="s">
        <v>9603</v>
      </c>
      <c r="D1380" s="46">
        <v>0.0</v>
      </c>
      <c r="E1380" s="46">
        <v>0.0</v>
      </c>
      <c r="F1380" s="46">
        <v>17.0</v>
      </c>
      <c r="G1380" s="46">
        <v>0.0</v>
      </c>
      <c r="H1380" s="46">
        <v>0.0</v>
      </c>
      <c r="I1380" s="46">
        <v>0.0</v>
      </c>
      <c r="J1380" s="3"/>
      <c r="K1380" s="56"/>
    </row>
    <row r="1381" ht="32.25" customHeight="1">
      <c r="A1381" s="55" t="s">
        <v>55</v>
      </c>
      <c r="B1381" s="46" t="s">
        <v>9587</v>
      </c>
      <c r="C1381" s="55" t="s">
        <v>9606</v>
      </c>
      <c r="D1381" s="46">
        <v>0.0</v>
      </c>
      <c r="E1381" s="46">
        <v>0.0</v>
      </c>
      <c r="F1381" s="46">
        <v>16.0</v>
      </c>
      <c r="G1381" s="46">
        <v>0.0</v>
      </c>
      <c r="H1381" s="46">
        <v>0.0</v>
      </c>
      <c r="I1381" s="46">
        <v>0.0</v>
      </c>
      <c r="J1381" s="3"/>
      <c r="K1381" s="56"/>
    </row>
    <row r="1382" ht="32.25" customHeight="1">
      <c r="A1382" s="55" t="s">
        <v>55</v>
      </c>
      <c r="B1382" s="46" t="s">
        <v>9587</v>
      </c>
      <c r="C1382" s="55" t="s">
        <v>9610</v>
      </c>
      <c r="D1382" s="46">
        <v>9.0</v>
      </c>
      <c r="E1382" s="46">
        <v>0.0</v>
      </c>
      <c r="F1382" s="46">
        <v>6.0</v>
      </c>
      <c r="G1382" s="46">
        <v>0.0</v>
      </c>
      <c r="H1382" s="46">
        <v>0.0</v>
      </c>
      <c r="I1382" s="46">
        <v>0.0</v>
      </c>
      <c r="J1382" s="3"/>
      <c r="K1382" s="56"/>
    </row>
    <row r="1383" ht="32.25" customHeight="1">
      <c r="A1383" s="55" t="s">
        <v>55</v>
      </c>
      <c r="B1383" s="46" t="s">
        <v>9587</v>
      </c>
      <c r="C1383" s="55" t="s">
        <v>9613</v>
      </c>
      <c r="D1383" s="46">
        <v>14.0</v>
      </c>
      <c r="E1383" s="46">
        <v>0.0</v>
      </c>
      <c r="F1383" s="46">
        <v>0.0</v>
      </c>
      <c r="G1383" s="46">
        <v>0.0</v>
      </c>
      <c r="H1383" s="46">
        <v>0.0</v>
      </c>
      <c r="I1383" s="46">
        <v>0.0</v>
      </c>
      <c r="J1383" s="3"/>
      <c r="K1383" s="56"/>
    </row>
    <row r="1384" ht="32.25" customHeight="1">
      <c r="A1384" s="55" t="s">
        <v>55</v>
      </c>
      <c r="B1384" s="46" t="s">
        <v>9587</v>
      </c>
      <c r="C1384" s="55" t="s">
        <v>9616</v>
      </c>
      <c r="D1384" s="46">
        <v>0.0</v>
      </c>
      <c r="E1384" s="46">
        <v>0.0</v>
      </c>
      <c r="F1384" s="46">
        <v>14.0</v>
      </c>
      <c r="G1384" s="46">
        <v>0.0</v>
      </c>
      <c r="H1384" s="46">
        <v>0.0</v>
      </c>
      <c r="I1384" s="46">
        <v>0.0</v>
      </c>
      <c r="J1384" s="3"/>
      <c r="K1384" s="56"/>
    </row>
    <row r="1385" ht="32.25" customHeight="1">
      <c r="A1385" s="55" t="s">
        <v>55</v>
      </c>
      <c r="B1385" s="46" t="s">
        <v>9587</v>
      </c>
      <c r="C1385" s="55" t="s">
        <v>9619</v>
      </c>
      <c r="D1385" s="46">
        <v>10.0</v>
      </c>
      <c r="E1385" s="46">
        <v>0.0</v>
      </c>
      <c r="F1385" s="46">
        <v>2.0</v>
      </c>
      <c r="G1385" s="46">
        <v>0.0</v>
      </c>
      <c r="H1385" s="46">
        <v>0.0</v>
      </c>
      <c r="I1385" s="46">
        <v>0.0</v>
      </c>
      <c r="J1385" s="3"/>
      <c r="K1385" s="56"/>
    </row>
    <row r="1386" ht="32.25" customHeight="1">
      <c r="A1386" s="55" t="s">
        <v>55</v>
      </c>
      <c r="B1386" s="46" t="s">
        <v>9587</v>
      </c>
      <c r="C1386" s="55" t="s">
        <v>9623</v>
      </c>
      <c r="D1386" s="46">
        <v>0.0</v>
      </c>
      <c r="E1386" s="46">
        <v>0.0</v>
      </c>
      <c r="F1386" s="46">
        <v>12.0</v>
      </c>
      <c r="G1386" s="46">
        <v>0.0</v>
      </c>
      <c r="H1386" s="46">
        <v>0.0</v>
      </c>
      <c r="I1386" s="46">
        <v>0.0</v>
      </c>
      <c r="J1386" s="3"/>
      <c r="K1386" s="56"/>
    </row>
    <row r="1387" ht="32.25" customHeight="1">
      <c r="A1387" s="55" t="s">
        <v>55</v>
      </c>
      <c r="B1387" s="46" t="s">
        <v>9587</v>
      </c>
      <c r="C1387" s="55" t="s">
        <v>9627</v>
      </c>
      <c r="D1387" s="46">
        <v>5.0</v>
      </c>
      <c r="E1387" s="46">
        <v>0.0</v>
      </c>
      <c r="F1387" s="46">
        <v>4.0</v>
      </c>
      <c r="G1387" s="46">
        <v>0.0</v>
      </c>
      <c r="H1387" s="46">
        <v>0.0</v>
      </c>
      <c r="I1387" s="46">
        <v>2.0</v>
      </c>
      <c r="J1387" s="3"/>
      <c r="K1387" s="56"/>
    </row>
    <row r="1388" ht="32.25" customHeight="1">
      <c r="A1388" s="55" t="s">
        <v>55</v>
      </c>
      <c r="B1388" s="46" t="s">
        <v>9587</v>
      </c>
      <c r="C1388" s="55" t="s">
        <v>9630</v>
      </c>
      <c r="D1388" s="46">
        <v>0.0</v>
      </c>
      <c r="E1388" s="46">
        <v>0.0</v>
      </c>
      <c r="F1388" s="46">
        <v>10.0</v>
      </c>
      <c r="G1388" s="46">
        <v>0.0</v>
      </c>
      <c r="H1388" s="46">
        <v>0.0</v>
      </c>
      <c r="I1388" s="46">
        <v>0.0</v>
      </c>
      <c r="J1388" s="3"/>
      <c r="K1388" s="56"/>
    </row>
    <row r="1389" ht="32.25" customHeight="1">
      <c r="A1389" s="55" t="s">
        <v>55</v>
      </c>
      <c r="B1389" s="46" t="s">
        <v>9587</v>
      </c>
      <c r="C1389" s="55" t="s">
        <v>9633</v>
      </c>
      <c r="D1389" s="46">
        <v>0.0</v>
      </c>
      <c r="E1389" s="46">
        <v>0.0</v>
      </c>
      <c r="F1389" s="46">
        <v>8.0</v>
      </c>
      <c r="G1389" s="46">
        <v>0.0</v>
      </c>
      <c r="H1389" s="46">
        <v>0.0</v>
      </c>
      <c r="I1389" s="46">
        <v>0.0</v>
      </c>
      <c r="J1389" s="3"/>
      <c r="K1389" s="56"/>
    </row>
    <row r="1390" ht="32.25" customHeight="1">
      <c r="A1390" s="55" t="s">
        <v>55</v>
      </c>
      <c r="B1390" s="46" t="s">
        <v>9587</v>
      </c>
      <c r="C1390" s="55" t="s">
        <v>9636</v>
      </c>
      <c r="D1390" s="46">
        <v>3.0</v>
      </c>
      <c r="E1390" s="46">
        <v>0.0</v>
      </c>
      <c r="F1390" s="46">
        <v>4.0</v>
      </c>
      <c r="G1390" s="46">
        <v>1.0</v>
      </c>
      <c r="H1390" s="46">
        <v>0.0</v>
      </c>
      <c r="I1390" s="46">
        <v>0.0</v>
      </c>
      <c r="J1390" s="3"/>
      <c r="K1390" s="56"/>
    </row>
    <row r="1391" ht="32.25" customHeight="1">
      <c r="A1391" s="55" t="s">
        <v>55</v>
      </c>
      <c r="B1391" s="46" t="s">
        <v>9587</v>
      </c>
      <c r="C1391" s="55" t="s">
        <v>9641</v>
      </c>
      <c r="D1391" s="46">
        <v>0.0</v>
      </c>
      <c r="E1391" s="46">
        <v>0.0</v>
      </c>
      <c r="F1391" s="46">
        <v>6.0</v>
      </c>
      <c r="G1391" s="46">
        <v>0.0</v>
      </c>
      <c r="H1391" s="46">
        <v>0.0</v>
      </c>
      <c r="I1391" s="46">
        <v>0.0</v>
      </c>
      <c r="J1391" s="3"/>
      <c r="K1391" s="56"/>
    </row>
    <row r="1392" ht="32.25" customHeight="1">
      <c r="A1392" s="55" t="s">
        <v>55</v>
      </c>
      <c r="B1392" s="46" t="s">
        <v>9587</v>
      </c>
      <c r="C1392" s="55" t="s">
        <v>9644</v>
      </c>
      <c r="D1392" s="46">
        <v>3.0</v>
      </c>
      <c r="E1392" s="46">
        <v>0.0</v>
      </c>
      <c r="F1392" s="46">
        <v>0.0</v>
      </c>
      <c r="G1392" s="46">
        <v>0.0</v>
      </c>
      <c r="H1392" s="46">
        <v>0.0</v>
      </c>
      <c r="I1392" s="46">
        <v>0.0</v>
      </c>
      <c r="J1392" s="3"/>
      <c r="K1392" s="56"/>
    </row>
    <row r="1393" ht="32.25" customHeight="1">
      <c r="A1393" s="55" t="s">
        <v>55</v>
      </c>
      <c r="B1393" s="46" t="s">
        <v>9587</v>
      </c>
      <c r="C1393" s="55" t="s">
        <v>9647</v>
      </c>
      <c r="D1393" s="46">
        <v>0.0</v>
      </c>
      <c r="E1393" s="46">
        <v>0.0</v>
      </c>
      <c r="F1393" s="46">
        <v>1.0</v>
      </c>
      <c r="G1393" s="46">
        <v>0.0</v>
      </c>
      <c r="H1393" s="46">
        <v>0.0</v>
      </c>
      <c r="I1393" s="46">
        <v>0.0</v>
      </c>
      <c r="J1393" s="3"/>
      <c r="K1393" s="56"/>
    </row>
    <row r="1394" ht="32.25" customHeight="1">
      <c r="A1394" s="55" t="s">
        <v>55</v>
      </c>
      <c r="B1394" s="46" t="s">
        <v>9587</v>
      </c>
      <c r="C1394" s="55" t="s">
        <v>9650</v>
      </c>
      <c r="D1394" s="46">
        <v>0.0</v>
      </c>
      <c r="E1394" s="46">
        <v>0.0</v>
      </c>
      <c r="F1394" s="46">
        <v>1.0</v>
      </c>
      <c r="G1394" s="46">
        <v>0.0</v>
      </c>
      <c r="H1394" s="46">
        <v>0.0</v>
      </c>
      <c r="I1394" s="46">
        <v>0.0</v>
      </c>
      <c r="J1394" s="3"/>
      <c r="K1394" s="56"/>
    </row>
    <row r="1395" ht="32.25" customHeight="1">
      <c r="A1395" s="55" t="s">
        <v>55</v>
      </c>
      <c r="B1395" s="46" t="s">
        <v>9587</v>
      </c>
      <c r="C1395" s="55" t="s">
        <v>9654</v>
      </c>
      <c r="D1395" s="46">
        <v>0.0</v>
      </c>
      <c r="E1395" s="46">
        <v>0.0</v>
      </c>
      <c r="F1395" s="46">
        <v>1.0</v>
      </c>
      <c r="G1395" s="46">
        <v>0.0</v>
      </c>
      <c r="H1395" s="46">
        <v>0.0</v>
      </c>
      <c r="I1395" s="46">
        <v>0.0</v>
      </c>
      <c r="J1395" s="3"/>
      <c r="K1395" s="56"/>
    </row>
    <row r="1396" ht="32.25" customHeight="1">
      <c r="A1396" s="55" t="s">
        <v>55</v>
      </c>
      <c r="B1396" s="46" t="s">
        <v>9587</v>
      </c>
      <c r="C1396" s="55" t="s">
        <v>9660</v>
      </c>
      <c r="D1396" s="46">
        <v>0.0</v>
      </c>
      <c r="E1396" s="46">
        <v>0.0</v>
      </c>
      <c r="F1396" s="46">
        <v>1.0</v>
      </c>
      <c r="G1396" s="46">
        <v>0.0</v>
      </c>
      <c r="H1396" s="46">
        <v>0.0</v>
      </c>
      <c r="I1396" s="46">
        <v>0.0</v>
      </c>
      <c r="J1396" s="3"/>
      <c r="K1396" s="56"/>
    </row>
    <row r="1397" ht="32.25" customHeight="1">
      <c r="A1397" s="55" t="s">
        <v>55</v>
      </c>
      <c r="B1397" s="46" t="s">
        <v>9587</v>
      </c>
      <c r="C1397" s="55" t="s">
        <v>9662</v>
      </c>
      <c r="D1397" s="46">
        <v>0.0</v>
      </c>
      <c r="E1397" s="46">
        <v>0.0</v>
      </c>
      <c r="F1397" s="46">
        <v>1.0</v>
      </c>
      <c r="G1397" s="46">
        <v>0.0</v>
      </c>
      <c r="H1397" s="46">
        <v>0.0</v>
      </c>
      <c r="I1397" s="46">
        <v>0.0</v>
      </c>
      <c r="J1397" s="3"/>
      <c r="K1397" s="56"/>
    </row>
    <row r="1398" ht="32.25" customHeight="1">
      <c r="A1398" s="55" t="s">
        <v>55</v>
      </c>
      <c r="B1398" s="46" t="s">
        <v>9587</v>
      </c>
      <c r="C1398" s="55" t="s">
        <v>9665</v>
      </c>
      <c r="D1398" s="46">
        <v>0.0</v>
      </c>
      <c r="E1398" s="46">
        <v>0.0</v>
      </c>
      <c r="F1398" s="46">
        <v>1.0</v>
      </c>
      <c r="G1398" s="46">
        <v>0.0</v>
      </c>
      <c r="H1398" s="46">
        <v>0.0</v>
      </c>
      <c r="I1398" s="46">
        <v>0.0</v>
      </c>
      <c r="J1398" s="3"/>
      <c r="K1398" s="56"/>
    </row>
    <row r="1399" ht="32.25" customHeight="1">
      <c r="A1399" s="55" t="s">
        <v>55</v>
      </c>
      <c r="B1399" s="46" t="s">
        <v>9587</v>
      </c>
      <c r="C1399" s="55" t="s">
        <v>9669</v>
      </c>
      <c r="D1399" s="46">
        <v>0.0</v>
      </c>
      <c r="E1399" s="46">
        <v>0.0</v>
      </c>
      <c r="F1399" s="46">
        <v>1.0</v>
      </c>
      <c r="G1399" s="46">
        <v>0.0</v>
      </c>
      <c r="H1399" s="46">
        <v>0.0</v>
      </c>
      <c r="I1399" s="46">
        <v>0.0</v>
      </c>
      <c r="J1399" s="3"/>
      <c r="K1399" s="56"/>
    </row>
    <row r="1400" ht="32.25" customHeight="1">
      <c r="A1400" s="55" t="s">
        <v>55</v>
      </c>
      <c r="B1400" s="46" t="s">
        <v>9587</v>
      </c>
      <c r="C1400" s="55" t="s">
        <v>9672</v>
      </c>
      <c r="D1400" s="46">
        <v>0.0</v>
      </c>
      <c r="E1400" s="46">
        <v>0.0</v>
      </c>
      <c r="F1400" s="46">
        <v>1.0</v>
      </c>
      <c r="G1400" s="46">
        <v>0.0</v>
      </c>
      <c r="H1400" s="46">
        <v>0.0</v>
      </c>
      <c r="I1400" s="46">
        <v>0.0</v>
      </c>
      <c r="J1400" s="3"/>
      <c r="K1400" s="56"/>
    </row>
    <row r="1401" ht="32.25" customHeight="1">
      <c r="A1401" s="55" t="s">
        <v>55</v>
      </c>
      <c r="B1401" s="46" t="s">
        <v>9587</v>
      </c>
      <c r="C1401" s="55" t="s">
        <v>9676</v>
      </c>
      <c r="D1401" s="46">
        <v>0.0</v>
      </c>
      <c r="E1401" s="46">
        <v>0.0</v>
      </c>
      <c r="F1401" s="46">
        <v>1.0</v>
      </c>
      <c r="G1401" s="46">
        <v>0.0</v>
      </c>
      <c r="H1401" s="46">
        <v>0.0</v>
      </c>
      <c r="I1401" s="46">
        <v>0.0</v>
      </c>
      <c r="J1401" s="3"/>
      <c r="K1401" s="56"/>
    </row>
    <row r="1402" ht="32.25" customHeight="1">
      <c r="A1402" s="55" t="s">
        <v>55</v>
      </c>
      <c r="B1402" s="46" t="s">
        <v>9587</v>
      </c>
      <c r="C1402" s="55" t="s">
        <v>9680</v>
      </c>
      <c r="D1402" s="46">
        <v>0.0</v>
      </c>
      <c r="E1402" s="46">
        <v>0.0</v>
      </c>
      <c r="F1402" s="46">
        <v>1.0</v>
      </c>
      <c r="G1402" s="46">
        <v>0.0</v>
      </c>
      <c r="H1402" s="46">
        <v>0.0</v>
      </c>
      <c r="I1402" s="46">
        <v>0.0</v>
      </c>
      <c r="J1402" s="3"/>
      <c r="K1402" s="56"/>
    </row>
    <row r="1403" ht="32.25" customHeight="1">
      <c r="A1403" s="55" t="s">
        <v>55</v>
      </c>
      <c r="B1403" s="46" t="s">
        <v>9587</v>
      </c>
      <c r="C1403" s="55" t="s">
        <v>9683</v>
      </c>
      <c r="D1403" s="46">
        <v>0.0</v>
      </c>
      <c r="E1403" s="46">
        <v>0.0</v>
      </c>
      <c r="F1403" s="46">
        <v>1.0</v>
      </c>
      <c r="G1403" s="46">
        <v>0.0</v>
      </c>
      <c r="H1403" s="46">
        <v>0.0</v>
      </c>
      <c r="I1403" s="46">
        <v>0.0</v>
      </c>
      <c r="J1403" s="3"/>
      <c r="K1403" s="56"/>
    </row>
    <row r="1404" ht="32.25" customHeight="1">
      <c r="A1404" s="55" t="s">
        <v>55</v>
      </c>
      <c r="B1404" s="46" t="s">
        <v>9587</v>
      </c>
      <c r="C1404" s="55" t="s">
        <v>9689</v>
      </c>
      <c r="D1404" s="46">
        <v>0.0</v>
      </c>
      <c r="E1404" s="46">
        <v>0.0</v>
      </c>
      <c r="F1404" s="46">
        <v>1.0</v>
      </c>
      <c r="G1404" s="46">
        <v>0.0</v>
      </c>
      <c r="H1404" s="46">
        <v>0.0</v>
      </c>
      <c r="I1404" s="46">
        <v>0.0</v>
      </c>
      <c r="J1404" s="3"/>
      <c r="K1404" s="56"/>
    </row>
    <row r="1405" ht="32.25" customHeight="1">
      <c r="A1405" s="55" t="s">
        <v>55</v>
      </c>
      <c r="B1405" s="46" t="s">
        <v>9587</v>
      </c>
      <c r="C1405" s="55" t="s">
        <v>9692</v>
      </c>
      <c r="D1405" s="46">
        <v>0.0</v>
      </c>
      <c r="E1405" s="46">
        <v>0.0</v>
      </c>
      <c r="F1405" s="46">
        <v>1.0</v>
      </c>
      <c r="G1405" s="46">
        <v>0.0</v>
      </c>
      <c r="H1405" s="46">
        <v>0.0</v>
      </c>
      <c r="I1405" s="46">
        <v>0.0</v>
      </c>
      <c r="J1405" s="3"/>
      <c r="K1405" s="56"/>
    </row>
    <row r="1406" ht="32.25" customHeight="1">
      <c r="A1406" s="55" t="s">
        <v>55</v>
      </c>
      <c r="B1406" s="46" t="s">
        <v>9587</v>
      </c>
      <c r="C1406" s="55" t="s">
        <v>9695</v>
      </c>
      <c r="D1406" s="46">
        <v>0.0</v>
      </c>
      <c r="E1406" s="46">
        <v>0.0</v>
      </c>
      <c r="F1406" s="46">
        <v>1.0</v>
      </c>
      <c r="G1406" s="46">
        <v>0.0</v>
      </c>
      <c r="H1406" s="46">
        <v>0.0</v>
      </c>
      <c r="I1406" s="46">
        <v>0.0</v>
      </c>
      <c r="J1406" s="3"/>
      <c r="K1406" s="56"/>
    </row>
    <row r="1407" ht="32.25" customHeight="1">
      <c r="A1407" s="55" t="s">
        <v>55</v>
      </c>
      <c r="B1407" s="46" t="s">
        <v>9587</v>
      </c>
      <c r="C1407" s="55" t="s">
        <v>9700</v>
      </c>
      <c r="D1407" s="46">
        <v>0.0</v>
      </c>
      <c r="E1407" s="46">
        <v>0.0</v>
      </c>
      <c r="F1407" s="46">
        <v>1.0</v>
      </c>
      <c r="G1407" s="46">
        <v>0.0</v>
      </c>
      <c r="H1407" s="46">
        <v>0.0</v>
      </c>
      <c r="I1407" s="46">
        <v>0.0</v>
      </c>
      <c r="J1407" s="3"/>
      <c r="K1407" s="56"/>
    </row>
    <row r="1408" ht="32.25" customHeight="1">
      <c r="A1408" s="55" t="s">
        <v>55</v>
      </c>
      <c r="B1408" s="46" t="s">
        <v>9587</v>
      </c>
      <c r="C1408" s="55" t="s">
        <v>9704</v>
      </c>
      <c r="D1408" s="46">
        <v>0.0</v>
      </c>
      <c r="E1408" s="46">
        <v>0.0</v>
      </c>
      <c r="F1408" s="46">
        <v>1.0</v>
      </c>
      <c r="G1408" s="46">
        <v>0.0</v>
      </c>
      <c r="H1408" s="46">
        <v>0.0</v>
      </c>
      <c r="I1408" s="46">
        <v>0.0</v>
      </c>
      <c r="J1408" s="3"/>
      <c r="K1408" s="56"/>
    </row>
    <row r="1409" ht="32.25" customHeight="1">
      <c r="A1409" s="55" t="s">
        <v>55</v>
      </c>
      <c r="B1409" s="46" t="s">
        <v>9708</v>
      </c>
      <c r="C1409" s="55" t="s">
        <v>9709</v>
      </c>
      <c r="D1409" s="46">
        <v>10.0</v>
      </c>
      <c r="E1409" s="46">
        <v>0.0</v>
      </c>
      <c r="F1409" s="46">
        <v>57.0</v>
      </c>
      <c r="G1409" s="46">
        <v>1.0</v>
      </c>
      <c r="H1409" s="46">
        <v>0.0</v>
      </c>
      <c r="I1409" s="46">
        <v>0.0</v>
      </c>
      <c r="J1409" s="3"/>
      <c r="K1409" s="56"/>
    </row>
    <row r="1410" ht="32.25" customHeight="1">
      <c r="A1410" s="55" t="s">
        <v>55</v>
      </c>
      <c r="B1410" s="46" t="s">
        <v>9708</v>
      </c>
      <c r="C1410" s="55" t="s">
        <v>9712</v>
      </c>
      <c r="D1410" s="46">
        <v>0.0</v>
      </c>
      <c r="E1410" s="46">
        <v>0.0</v>
      </c>
      <c r="F1410" s="46">
        <v>55.0</v>
      </c>
      <c r="G1410" s="46">
        <v>0.0</v>
      </c>
      <c r="H1410" s="46">
        <v>0.0</v>
      </c>
      <c r="I1410" s="46">
        <v>0.0</v>
      </c>
      <c r="J1410" s="3"/>
      <c r="K1410" s="56"/>
    </row>
    <row r="1411" ht="32.25" customHeight="1">
      <c r="A1411" s="55" t="s">
        <v>55</v>
      </c>
      <c r="B1411" s="46" t="s">
        <v>9708</v>
      </c>
      <c r="C1411" s="55" t="s">
        <v>9715</v>
      </c>
      <c r="D1411" s="46">
        <v>0.0</v>
      </c>
      <c r="E1411" s="46">
        <v>0.0</v>
      </c>
      <c r="F1411" s="46">
        <v>55.0</v>
      </c>
      <c r="G1411" s="46">
        <v>0.0</v>
      </c>
      <c r="H1411" s="46">
        <v>0.0</v>
      </c>
      <c r="I1411" s="46">
        <v>0.0</v>
      </c>
      <c r="J1411" s="3"/>
      <c r="K1411" s="56"/>
    </row>
    <row r="1412" ht="32.25" customHeight="1">
      <c r="A1412" s="55" t="s">
        <v>55</v>
      </c>
      <c r="B1412" s="46" t="s">
        <v>9708</v>
      </c>
      <c r="C1412" s="55" t="s">
        <v>9718</v>
      </c>
      <c r="D1412" s="46">
        <v>0.0</v>
      </c>
      <c r="E1412" s="46">
        <v>0.0</v>
      </c>
      <c r="F1412" s="46">
        <v>45.0</v>
      </c>
      <c r="G1412" s="46">
        <v>0.0</v>
      </c>
      <c r="H1412" s="46">
        <v>0.0</v>
      </c>
      <c r="I1412" s="46">
        <v>0.0</v>
      </c>
      <c r="J1412" s="3"/>
      <c r="K1412" s="56"/>
    </row>
    <row r="1413" ht="32.25" customHeight="1">
      <c r="A1413" s="55" t="s">
        <v>55</v>
      </c>
      <c r="B1413" s="46" t="s">
        <v>9708</v>
      </c>
      <c r="C1413" s="55" t="s">
        <v>9721</v>
      </c>
      <c r="D1413" s="46">
        <v>0.0</v>
      </c>
      <c r="E1413" s="46">
        <v>0.0</v>
      </c>
      <c r="F1413" s="46">
        <v>42.0</v>
      </c>
      <c r="G1413" s="46">
        <v>0.0</v>
      </c>
      <c r="H1413" s="46">
        <v>0.0</v>
      </c>
      <c r="I1413" s="46">
        <v>0.0</v>
      </c>
      <c r="J1413" s="3"/>
      <c r="K1413" s="56"/>
    </row>
    <row r="1414" ht="32.25" customHeight="1">
      <c r="A1414" s="55" t="s">
        <v>55</v>
      </c>
      <c r="B1414" s="46" t="s">
        <v>9708</v>
      </c>
      <c r="C1414" s="55" t="s">
        <v>9726</v>
      </c>
      <c r="D1414" s="46">
        <v>0.0</v>
      </c>
      <c r="E1414" s="46">
        <v>0.0</v>
      </c>
      <c r="F1414" s="46">
        <v>41.0</v>
      </c>
      <c r="G1414" s="46">
        <v>0.0</v>
      </c>
      <c r="H1414" s="46">
        <v>0.0</v>
      </c>
      <c r="I1414" s="46">
        <v>0.0</v>
      </c>
      <c r="J1414" s="3"/>
      <c r="K1414" s="56"/>
    </row>
    <row r="1415" ht="32.25" customHeight="1">
      <c r="A1415" s="55" t="s">
        <v>55</v>
      </c>
      <c r="B1415" s="46" t="s">
        <v>9708</v>
      </c>
      <c r="C1415" s="55" t="s">
        <v>9729</v>
      </c>
      <c r="D1415" s="46">
        <v>12.0</v>
      </c>
      <c r="E1415" s="46">
        <v>0.0</v>
      </c>
      <c r="F1415" s="46">
        <v>29.0</v>
      </c>
      <c r="G1415" s="46">
        <v>0.0</v>
      </c>
      <c r="H1415" s="46">
        <v>0.0</v>
      </c>
      <c r="I1415" s="46">
        <v>0.0</v>
      </c>
      <c r="J1415" s="3"/>
      <c r="K1415" s="56"/>
    </row>
    <row r="1416" ht="32.25" customHeight="1">
      <c r="A1416" s="55" t="s">
        <v>55</v>
      </c>
      <c r="B1416" s="46" t="s">
        <v>9708</v>
      </c>
      <c r="C1416" s="55" t="s">
        <v>9732</v>
      </c>
      <c r="D1416" s="46">
        <v>0.0</v>
      </c>
      <c r="E1416" s="46">
        <v>0.0</v>
      </c>
      <c r="F1416" s="46">
        <v>35.0</v>
      </c>
      <c r="G1416" s="46">
        <v>0.0</v>
      </c>
      <c r="H1416" s="46">
        <v>0.0</v>
      </c>
      <c r="I1416" s="46">
        <v>0.0</v>
      </c>
      <c r="J1416" s="3"/>
      <c r="K1416" s="56"/>
    </row>
    <row r="1417" ht="32.25" customHeight="1">
      <c r="A1417" s="55" t="s">
        <v>55</v>
      </c>
      <c r="B1417" s="46" t="s">
        <v>9708</v>
      </c>
      <c r="C1417" s="55" t="s">
        <v>9736</v>
      </c>
      <c r="D1417" s="46">
        <v>14.0</v>
      </c>
      <c r="E1417" s="46">
        <v>14.0</v>
      </c>
      <c r="F1417" s="46">
        <v>0.0</v>
      </c>
      <c r="G1417" s="46">
        <v>0.0</v>
      </c>
      <c r="H1417" s="46">
        <v>0.0</v>
      </c>
      <c r="I1417" s="46">
        <v>7.0</v>
      </c>
      <c r="J1417" s="3"/>
      <c r="K1417" s="56"/>
    </row>
    <row r="1418" ht="32.25" customHeight="1">
      <c r="A1418" s="55" t="s">
        <v>55</v>
      </c>
      <c r="B1418" s="46" t="s">
        <v>9708</v>
      </c>
      <c r="C1418" s="55" t="s">
        <v>9742</v>
      </c>
      <c r="D1418" s="46">
        <v>0.0</v>
      </c>
      <c r="E1418" s="46">
        <v>0.0</v>
      </c>
      <c r="F1418" s="46">
        <v>29.0</v>
      </c>
      <c r="G1418" s="46">
        <v>0.0</v>
      </c>
      <c r="H1418" s="46">
        <v>0.0</v>
      </c>
      <c r="I1418" s="46">
        <v>0.0</v>
      </c>
      <c r="J1418" s="3"/>
      <c r="K1418" s="56"/>
    </row>
    <row r="1419" ht="32.25" customHeight="1">
      <c r="A1419" s="55" t="s">
        <v>55</v>
      </c>
      <c r="B1419" s="46" t="s">
        <v>9708</v>
      </c>
      <c r="C1419" s="55" t="s">
        <v>9745</v>
      </c>
      <c r="D1419" s="46">
        <v>0.0</v>
      </c>
      <c r="E1419" s="46">
        <v>0.0</v>
      </c>
      <c r="F1419" s="46">
        <v>2.0</v>
      </c>
      <c r="G1419" s="46">
        <v>0.0</v>
      </c>
      <c r="H1419" s="46">
        <v>0.0</v>
      </c>
      <c r="I1419" s="46">
        <v>0.0</v>
      </c>
      <c r="J1419" s="3"/>
      <c r="K1419" s="56"/>
    </row>
    <row r="1420" ht="32.25" customHeight="1">
      <c r="A1420" s="55" t="s">
        <v>55</v>
      </c>
      <c r="B1420" s="46" t="s">
        <v>9708</v>
      </c>
      <c r="C1420" s="55" t="s">
        <v>9748</v>
      </c>
      <c r="D1420" s="46">
        <v>0.0</v>
      </c>
      <c r="E1420" s="46">
        <v>0.0</v>
      </c>
      <c r="F1420" s="46">
        <v>1.0</v>
      </c>
      <c r="G1420" s="46">
        <v>0.0</v>
      </c>
      <c r="H1420" s="46">
        <v>0.0</v>
      </c>
      <c r="I1420" s="46">
        <v>0.0</v>
      </c>
      <c r="J1420" s="3"/>
      <c r="K1420" s="56"/>
    </row>
    <row r="1421" ht="32.25" customHeight="1">
      <c r="A1421" s="55" t="s">
        <v>55</v>
      </c>
      <c r="B1421" s="46" t="s">
        <v>9708</v>
      </c>
      <c r="C1421" s="55" t="s">
        <v>9752</v>
      </c>
      <c r="D1421" s="46">
        <v>0.0</v>
      </c>
      <c r="E1421" s="46">
        <v>0.0</v>
      </c>
      <c r="F1421" s="46">
        <v>1.0</v>
      </c>
      <c r="G1421" s="46">
        <v>0.0</v>
      </c>
      <c r="H1421" s="46">
        <v>0.0</v>
      </c>
      <c r="I1421" s="46">
        <v>0.0</v>
      </c>
      <c r="J1421" s="3"/>
      <c r="K1421" s="56"/>
    </row>
    <row r="1422" ht="32.25" customHeight="1">
      <c r="A1422" s="55" t="s">
        <v>55</v>
      </c>
      <c r="B1422" s="46" t="s">
        <v>9708</v>
      </c>
      <c r="C1422" s="55" t="s">
        <v>9755</v>
      </c>
      <c r="D1422" s="46">
        <v>0.0</v>
      </c>
      <c r="E1422" s="46">
        <v>0.0</v>
      </c>
      <c r="F1422" s="46">
        <v>1.0</v>
      </c>
      <c r="G1422" s="46">
        <v>0.0</v>
      </c>
      <c r="H1422" s="46">
        <v>0.0</v>
      </c>
      <c r="I1422" s="46">
        <v>0.0</v>
      </c>
      <c r="J1422" s="3"/>
      <c r="K1422" s="56"/>
    </row>
    <row r="1423" ht="32.25" customHeight="1">
      <c r="A1423" s="55" t="s">
        <v>55</v>
      </c>
      <c r="B1423" s="46" t="s">
        <v>9708</v>
      </c>
      <c r="C1423" s="55" t="s">
        <v>9759</v>
      </c>
      <c r="D1423" s="46">
        <v>0.0</v>
      </c>
      <c r="E1423" s="46">
        <v>0.0</v>
      </c>
      <c r="F1423" s="46">
        <v>1.0</v>
      </c>
      <c r="G1423" s="46">
        <v>0.0</v>
      </c>
      <c r="H1423" s="46">
        <v>0.0</v>
      </c>
      <c r="I1423" s="46">
        <v>0.0</v>
      </c>
      <c r="J1423" s="3"/>
      <c r="K1423" s="56"/>
    </row>
    <row r="1424" ht="32.25" customHeight="1">
      <c r="A1424" s="55" t="s">
        <v>55</v>
      </c>
      <c r="B1424" s="46" t="s">
        <v>9708</v>
      </c>
      <c r="C1424" s="55" t="s">
        <v>9762</v>
      </c>
      <c r="D1424" s="46">
        <v>0.0</v>
      </c>
      <c r="E1424" s="46">
        <v>0.0</v>
      </c>
      <c r="F1424" s="46">
        <v>1.0</v>
      </c>
      <c r="G1424" s="46">
        <v>0.0</v>
      </c>
      <c r="H1424" s="46">
        <v>0.0</v>
      </c>
      <c r="I1424" s="46">
        <v>0.0</v>
      </c>
      <c r="J1424" s="3"/>
      <c r="K1424" s="56"/>
    </row>
    <row r="1425" ht="32.25" customHeight="1">
      <c r="A1425" s="55" t="s">
        <v>55</v>
      </c>
      <c r="B1425" s="46" t="s">
        <v>9708</v>
      </c>
      <c r="C1425" s="55" t="s">
        <v>9765</v>
      </c>
      <c r="D1425" s="46">
        <v>0.0</v>
      </c>
      <c r="E1425" s="46">
        <v>0.0</v>
      </c>
      <c r="F1425" s="46">
        <v>1.0</v>
      </c>
      <c r="G1425" s="46">
        <v>0.0</v>
      </c>
      <c r="H1425" s="46">
        <v>0.0</v>
      </c>
      <c r="I1425" s="46">
        <v>0.0</v>
      </c>
      <c r="J1425" s="3"/>
      <c r="K1425" s="56"/>
    </row>
    <row r="1426" ht="32.25" customHeight="1">
      <c r="A1426" s="55" t="s">
        <v>55</v>
      </c>
      <c r="B1426" s="46" t="s">
        <v>9708</v>
      </c>
      <c r="C1426" s="55" t="s">
        <v>9768</v>
      </c>
      <c r="D1426" s="46">
        <v>0.0</v>
      </c>
      <c r="E1426" s="46">
        <v>0.0</v>
      </c>
      <c r="F1426" s="46">
        <v>1.0</v>
      </c>
      <c r="G1426" s="46">
        <v>0.0</v>
      </c>
      <c r="H1426" s="46">
        <v>0.0</v>
      </c>
      <c r="I1426" s="46">
        <v>0.0</v>
      </c>
      <c r="J1426" s="3"/>
      <c r="K1426" s="56"/>
    </row>
    <row r="1427" ht="32.25" customHeight="1">
      <c r="A1427" s="55" t="s">
        <v>55</v>
      </c>
      <c r="B1427" s="46" t="s">
        <v>9708</v>
      </c>
      <c r="C1427" s="55" t="s">
        <v>9772</v>
      </c>
      <c r="D1427" s="46">
        <v>0.0</v>
      </c>
      <c r="E1427" s="46">
        <v>0.0</v>
      </c>
      <c r="F1427" s="46">
        <v>1.0</v>
      </c>
      <c r="G1427" s="46">
        <v>0.0</v>
      </c>
      <c r="H1427" s="46">
        <v>0.0</v>
      </c>
      <c r="I1427" s="46">
        <v>0.0</v>
      </c>
      <c r="J1427" s="3"/>
      <c r="K1427" s="56"/>
    </row>
    <row r="1428" ht="32.25" customHeight="1">
      <c r="A1428" s="55" t="s">
        <v>55</v>
      </c>
      <c r="B1428" s="46" t="s">
        <v>9775</v>
      </c>
      <c r="C1428" s="55" t="s">
        <v>9776</v>
      </c>
      <c r="D1428" s="46">
        <v>0.0</v>
      </c>
      <c r="E1428" s="46">
        <v>0.0</v>
      </c>
      <c r="F1428" s="46">
        <v>57.0</v>
      </c>
      <c r="G1428" s="46">
        <v>0.0</v>
      </c>
      <c r="H1428" s="46">
        <v>0.0</v>
      </c>
      <c r="I1428" s="46">
        <v>0.0</v>
      </c>
      <c r="J1428" s="3"/>
      <c r="K1428" s="56"/>
    </row>
    <row r="1429" ht="32.25" customHeight="1">
      <c r="A1429" s="55" t="s">
        <v>55</v>
      </c>
      <c r="B1429" s="46" t="s">
        <v>9775</v>
      </c>
      <c r="C1429" s="55" t="s">
        <v>9779</v>
      </c>
      <c r="D1429" s="46">
        <v>20.0</v>
      </c>
      <c r="E1429" s="46">
        <v>0.0</v>
      </c>
      <c r="F1429" s="46">
        <v>30.0</v>
      </c>
      <c r="G1429" s="46">
        <v>0.0</v>
      </c>
      <c r="H1429" s="46">
        <v>0.0</v>
      </c>
      <c r="I1429" s="46">
        <v>0.0</v>
      </c>
      <c r="J1429" s="3"/>
      <c r="K1429" s="56"/>
    </row>
    <row r="1430" ht="32.25" customHeight="1">
      <c r="A1430" s="55" t="s">
        <v>55</v>
      </c>
      <c r="B1430" s="46" t="s">
        <v>9775</v>
      </c>
      <c r="C1430" s="55" t="s">
        <v>9782</v>
      </c>
      <c r="D1430" s="46">
        <v>0.0</v>
      </c>
      <c r="E1430" s="46">
        <v>0.0</v>
      </c>
      <c r="F1430" s="46">
        <v>53.0</v>
      </c>
      <c r="G1430" s="46">
        <v>0.0</v>
      </c>
      <c r="H1430" s="46">
        <v>0.0</v>
      </c>
      <c r="I1430" s="46">
        <v>0.0</v>
      </c>
      <c r="J1430" s="3"/>
      <c r="K1430" s="56"/>
    </row>
    <row r="1431" ht="32.25" customHeight="1">
      <c r="A1431" s="55" t="s">
        <v>55</v>
      </c>
      <c r="B1431" s="46" t="s">
        <v>9775</v>
      </c>
      <c r="C1431" s="55" t="s">
        <v>9786</v>
      </c>
      <c r="D1431" s="46">
        <v>5.0</v>
      </c>
      <c r="E1431" s="46">
        <v>0.0</v>
      </c>
      <c r="F1431" s="46">
        <v>39.0</v>
      </c>
      <c r="G1431" s="46">
        <v>0.0</v>
      </c>
      <c r="H1431" s="46">
        <v>0.0</v>
      </c>
      <c r="I1431" s="46">
        <v>0.0</v>
      </c>
      <c r="J1431" s="3"/>
      <c r="K1431" s="56"/>
    </row>
    <row r="1432" ht="32.25" customHeight="1">
      <c r="A1432" s="55" t="s">
        <v>55</v>
      </c>
      <c r="B1432" s="46" t="s">
        <v>9775</v>
      </c>
      <c r="C1432" s="55" t="s">
        <v>9790</v>
      </c>
      <c r="D1432" s="46">
        <v>32.0</v>
      </c>
      <c r="E1432" s="46">
        <v>0.0</v>
      </c>
      <c r="F1432" s="46">
        <v>0.0</v>
      </c>
      <c r="G1432" s="46">
        <v>0.0</v>
      </c>
      <c r="H1432" s="46">
        <v>1.0</v>
      </c>
      <c r="I1432" s="46">
        <v>0.0</v>
      </c>
      <c r="J1432" s="3"/>
      <c r="K1432" s="56"/>
    </row>
    <row r="1433" ht="32.25" customHeight="1">
      <c r="A1433" s="55" t="s">
        <v>55</v>
      </c>
      <c r="B1433" s="46" t="s">
        <v>9775</v>
      </c>
      <c r="C1433" s="55" t="s">
        <v>9793</v>
      </c>
      <c r="D1433" s="46">
        <v>0.0</v>
      </c>
      <c r="E1433" s="46">
        <v>0.0</v>
      </c>
      <c r="F1433" s="46">
        <v>32.0</v>
      </c>
      <c r="G1433" s="46">
        <v>0.0</v>
      </c>
      <c r="H1433" s="46">
        <v>0.0</v>
      </c>
      <c r="I1433" s="46">
        <v>0.0</v>
      </c>
      <c r="J1433" s="3"/>
      <c r="K1433" s="56"/>
    </row>
    <row r="1434" ht="32.25" customHeight="1">
      <c r="A1434" s="55" t="s">
        <v>55</v>
      </c>
      <c r="B1434" s="46" t="s">
        <v>9775</v>
      </c>
      <c r="C1434" s="55" t="s">
        <v>9796</v>
      </c>
      <c r="D1434" s="46">
        <v>23.0</v>
      </c>
      <c r="E1434" s="46">
        <v>0.0</v>
      </c>
      <c r="F1434" s="46">
        <v>6.0</v>
      </c>
      <c r="G1434" s="46">
        <v>0.0</v>
      </c>
      <c r="H1434" s="46">
        <v>0.0</v>
      </c>
      <c r="I1434" s="46">
        <v>1.0</v>
      </c>
      <c r="J1434" s="3"/>
      <c r="K1434" s="56"/>
    </row>
    <row r="1435" ht="32.25" customHeight="1">
      <c r="A1435" s="55" t="s">
        <v>55</v>
      </c>
      <c r="B1435" s="46" t="s">
        <v>9775</v>
      </c>
      <c r="C1435" s="55" t="s">
        <v>9800</v>
      </c>
      <c r="D1435" s="46">
        <v>20.0</v>
      </c>
      <c r="E1435" s="46">
        <v>0.0</v>
      </c>
      <c r="F1435" s="46">
        <v>0.0</v>
      </c>
      <c r="G1435" s="46">
        <v>0.0</v>
      </c>
      <c r="H1435" s="46">
        <v>0.0</v>
      </c>
      <c r="I1435" s="46">
        <v>0.0</v>
      </c>
      <c r="J1435" s="3"/>
      <c r="K1435" s="56"/>
    </row>
    <row r="1436" ht="32.25" customHeight="1">
      <c r="A1436" s="55" t="s">
        <v>55</v>
      </c>
      <c r="B1436" s="46" t="s">
        <v>9775</v>
      </c>
      <c r="C1436" s="55" t="s">
        <v>9803</v>
      </c>
      <c r="D1436" s="46">
        <v>1.0</v>
      </c>
      <c r="E1436" s="46">
        <v>0.0</v>
      </c>
      <c r="F1436" s="46">
        <v>2.0</v>
      </c>
      <c r="G1436" s="46">
        <v>0.0</v>
      </c>
      <c r="H1436" s="46">
        <v>0.0</v>
      </c>
      <c r="I1436" s="46">
        <v>0.0</v>
      </c>
      <c r="J1436" s="3"/>
      <c r="K1436" s="56"/>
    </row>
    <row r="1437" ht="32.25" customHeight="1">
      <c r="A1437" s="55" t="s">
        <v>55</v>
      </c>
      <c r="B1437" s="46" t="s">
        <v>9775</v>
      </c>
      <c r="C1437" s="55" t="s">
        <v>9807</v>
      </c>
      <c r="D1437" s="46">
        <v>0.0</v>
      </c>
      <c r="E1437" s="46">
        <v>0.0</v>
      </c>
      <c r="F1437" s="46">
        <v>1.0</v>
      </c>
      <c r="G1437" s="46">
        <v>0.0</v>
      </c>
      <c r="H1437" s="46">
        <v>0.0</v>
      </c>
      <c r="I1437" s="46">
        <v>0.0</v>
      </c>
      <c r="J1437" s="3"/>
      <c r="K1437" s="56"/>
    </row>
    <row r="1438" ht="32.25" customHeight="1">
      <c r="A1438" s="55" t="s">
        <v>55</v>
      </c>
      <c r="B1438" s="46" t="s">
        <v>9775</v>
      </c>
      <c r="C1438" s="55" t="s">
        <v>9810</v>
      </c>
      <c r="D1438" s="46">
        <v>0.0</v>
      </c>
      <c r="E1438" s="46">
        <v>0.0</v>
      </c>
      <c r="F1438" s="46">
        <v>1.0</v>
      </c>
      <c r="G1438" s="46">
        <v>0.0</v>
      </c>
      <c r="H1438" s="46">
        <v>0.0</v>
      </c>
      <c r="I1438" s="46">
        <v>0.0</v>
      </c>
      <c r="J1438" s="3"/>
      <c r="K1438" s="56"/>
    </row>
    <row r="1439" ht="32.25" customHeight="1">
      <c r="A1439" s="55" t="s">
        <v>55</v>
      </c>
      <c r="B1439" s="46" t="s">
        <v>9775</v>
      </c>
      <c r="C1439" s="55" t="s">
        <v>9813</v>
      </c>
      <c r="D1439" s="46">
        <v>0.0</v>
      </c>
      <c r="E1439" s="46">
        <v>0.0</v>
      </c>
      <c r="F1439" s="46">
        <v>1.0</v>
      </c>
      <c r="G1439" s="46">
        <v>0.0</v>
      </c>
      <c r="H1439" s="46">
        <v>0.0</v>
      </c>
      <c r="I1439" s="46">
        <v>0.0</v>
      </c>
      <c r="J1439" s="3"/>
      <c r="K1439" s="56"/>
    </row>
    <row r="1440" ht="32.25" customHeight="1">
      <c r="A1440" s="55" t="s">
        <v>55</v>
      </c>
      <c r="B1440" s="46" t="s">
        <v>9775</v>
      </c>
      <c r="C1440" s="55" t="s">
        <v>9816</v>
      </c>
      <c r="D1440" s="46">
        <v>0.0</v>
      </c>
      <c r="E1440" s="46">
        <v>0.0</v>
      </c>
      <c r="F1440" s="46">
        <v>1.0</v>
      </c>
      <c r="G1440" s="46">
        <v>0.0</v>
      </c>
      <c r="H1440" s="46">
        <v>0.0</v>
      </c>
      <c r="I1440" s="46">
        <v>0.0</v>
      </c>
      <c r="J1440" s="3"/>
      <c r="K1440" s="56"/>
    </row>
    <row r="1441" ht="32.25" customHeight="1">
      <c r="A1441" s="55" t="s">
        <v>55</v>
      </c>
      <c r="B1441" s="46" t="s">
        <v>9819</v>
      </c>
      <c r="C1441" s="55" t="s">
        <v>9820</v>
      </c>
      <c r="D1441" s="46">
        <v>3.0</v>
      </c>
      <c r="E1441" s="46">
        <v>0.0</v>
      </c>
      <c r="F1441" s="46">
        <v>64.0</v>
      </c>
      <c r="G1441" s="46">
        <v>0.0</v>
      </c>
      <c r="H1441" s="46">
        <v>0.0</v>
      </c>
      <c r="I1441" s="46">
        <v>1.0</v>
      </c>
      <c r="J1441" s="3"/>
      <c r="K1441" s="56"/>
    </row>
    <row r="1442" ht="32.25" customHeight="1">
      <c r="A1442" s="55" t="s">
        <v>55</v>
      </c>
      <c r="B1442" s="46" t="s">
        <v>9819</v>
      </c>
      <c r="C1442" s="55" t="s">
        <v>9824</v>
      </c>
      <c r="D1442" s="46">
        <v>7.0</v>
      </c>
      <c r="E1442" s="46">
        <v>0.0</v>
      </c>
      <c r="F1442" s="46">
        <v>40.0</v>
      </c>
      <c r="G1442" s="46">
        <v>5.0</v>
      </c>
      <c r="H1442" s="46">
        <v>0.0</v>
      </c>
      <c r="I1442" s="46">
        <v>10.0</v>
      </c>
      <c r="J1442" s="3"/>
      <c r="K1442" s="56"/>
    </row>
    <row r="1443" ht="32.25" customHeight="1">
      <c r="A1443" s="55" t="s">
        <v>55</v>
      </c>
      <c r="B1443" s="46" t="s">
        <v>9819</v>
      </c>
      <c r="C1443" s="55" t="s">
        <v>9828</v>
      </c>
      <c r="D1443" s="46">
        <v>0.0</v>
      </c>
      <c r="E1443" s="46">
        <v>0.0</v>
      </c>
      <c r="F1443" s="46">
        <v>58.0</v>
      </c>
      <c r="G1443" s="46">
        <v>0.0</v>
      </c>
      <c r="H1443" s="46">
        <v>0.0</v>
      </c>
      <c r="I1443" s="46">
        <v>0.0</v>
      </c>
      <c r="J1443" s="3"/>
      <c r="K1443" s="56"/>
    </row>
    <row r="1444" ht="32.25" customHeight="1">
      <c r="A1444" s="55" t="s">
        <v>55</v>
      </c>
      <c r="B1444" s="46" t="s">
        <v>9819</v>
      </c>
      <c r="C1444" s="55" t="s">
        <v>9831</v>
      </c>
      <c r="D1444" s="46">
        <v>0.0</v>
      </c>
      <c r="E1444" s="46">
        <v>0.0</v>
      </c>
      <c r="F1444" s="46">
        <v>56.0</v>
      </c>
      <c r="G1444" s="46">
        <v>0.0</v>
      </c>
      <c r="H1444" s="46">
        <v>0.0</v>
      </c>
      <c r="I1444" s="46">
        <v>0.0</v>
      </c>
      <c r="J1444" s="3"/>
      <c r="K1444" s="56"/>
    </row>
    <row r="1445" ht="32.25" customHeight="1">
      <c r="A1445" s="55" t="s">
        <v>55</v>
      </c>
      <c r="B1445" s="46" t="s">
        <v>9819</v>
      </c>
      <c r="C1445" s="55" t="s">
        <v>9834</v>
      </c>
      <c r="D1445" s="46">
        <v>0.0</v>
      </c>
      <c r="E1445" s="46">
        <v>0.0</v>
      </c>
      <c r="F1445" s="46">
        <v>48.0</v>
      </c>
      <c r="G1445" s="46">
        <v>0.0</v>
      </c>
      <c r="H1445" s="46">
        <v>0.0</v>
      </c>
      <c r="I1445" s="46">
        <v>0.0</v>
      </c>
      <c r="J1445" s="3"/>
      <c r="K1445" s="56"/>
    </row>
    <row r="1446" ht="32.25" customHeight="1">
      <c r="A1446" s="55" t="s">
        <v>55</v>
      </c>
      <c r="B1446" s="46" t="s">
        <v>9819</v>
      </c>
      <c r="C1446" s="55" t="s">
        <v>9837</v>
      </c>
      <c r="D1446" s="46">
        <v>0.0</v>
      </c>
      <c r="E1446" s="46">
        <v>0.0</v>
      </c>
      <c r="F1446" s="46">
        <v>42.0</v>
      </c>
      <c r="G1446" s="46">
        <v>0.0</v>
      </c>
      <c r="H1446" s="46">
        <v>0.0</v>
      </c>
      <c r="I1446" s="46">
        <v>0.0</v>
      </c>
      <c r="J1446" s="3"/>
      <c r="K1446" s="56"/>
    </row>
    <row r="1447" ht="32.25" customHeight="1">
      <c r="A1447" s="55" t="s">
        <v>55</v>
      </c>
      <c r="B1447" s="46" t="s">
        <v>9819</v>
      </c>
      <c r="C1447" s="55" t="s">
        <v>9841</v>
      </c>
      <c r="D1447" s="46">
        <v>0.0</v>
      </c>
      <c r="E1447" s="46">
        <v>0.0</v>
      </c>
      <c r="F1447" s="46">
        <v>0.0</v>
      </c>
      <c r="G1447" s="46">
        <v>0.0</v>
      </c>
      <c r="H1447" s="46">
        <v>0.0</v>
      </c>
      <c r="I1447" s="46">
        <v>1.0</v>
      </c>
      <c r="J1447" s="3"/>
      <c r="K1447" s="56"/>
    </row>
    <row r="1448" ht="32.25" customHeight="1">
      <c r="A1448" s="55" t="s">
        <v>55</v>
      </c>
      <c r="B1448" s="46" t="s">
        <v>9819</v>
      </c>
      <c r="C1448" s="55" t="s">
        <v>9844</v>
      </c>
      <c r="D1448" s="46">
        <v>0.0</v>
      </c>
      <c r="E1448" s="46">
        <v>0.0</v>
      </c>
      <c r="F1448" s="46">
        <v>0.0</v>
      </c>
      <c r="G1448" s="46">
        <v>0.0</v>
      </c>
      <c r="H1448" s="46">
        <v>0.0</v>
      </c>
      <c r="I1448" s="46">
        <v>1.0</v>
      </c>
      <c r="J1448" s="3"/>
      <c r="K1448" s="56"/>
    </row>
    <row r="1449" ht="32.25" customHeight="1">
      <c r="A1449" s="55" t="s">
        <v>55</v>
      </c>
      <c r="B1449" s="46" t="s">
        <v>9819</v>
      </c>
      <c r="C1449" s="55" t="s">
        <v>9848</v>
      </c>
      <c r="D1449" s="46">
        <v>0.0</v>
      </c>
      <c r="E1449" s="46">
        <v>0.0</v>
      </c>
      <c r="F1449" s="46">
        <v>0.0</v>
      </c>
      <c r="G1449" s="46">
        <v>0.0</v>
      </c>
      <c r="H1449" s="46">
        <v>0.0</v>
      </c>
      <c r="I1449" s="46">
        <v>1.0</v>
      </c>
      <c r="J1449" s="3"/>
      <c r="K1449" s="56"/>
    </row>
    <row r="1450" ht="32.25" customHeight="1">
      <c r="A1450" s="55" t="s">
        <v>55</v>
      </c>
      <c r="B1450" s="46" t="s">
        <v>9819</v>
      </c>
      <c r="C1450" s="55" t="s">
        <v>9851</v>
      </c>
      <c r="D1450" s="46">
        <v>0.0</v>
      </c>
      <c r="E1450" s="46">
        <v>0.0</v>
      </c>
      <c r="F1450" s="46">
        <v>0.0</v>
      </c>
      <c r="G1450" s="46">
        <v>0.0</v>
      </c>
      <c r="H1450" s="46">
        <v>0.0</v>
      </c>
      <c r="I1450" s="46">
        <v>1.0</v>
      </c>
      <c r="J1450" s="3"/>
      <c r="K1450" s="56"/>
    </row>
    <row r="1451" ht="32.25" customHeight="1">
      <c r="A1451" s="55" t="s">
        <v>55</v>
      </c>
      <c r="B1451" s="46" t="s">
        <v>9819</v>
      </c>
      <c r="C1451" s="55" t="s">
        <v>9854</v>
      </c>
      <c r="D1451" s="46">
        <v>0.0</v>
      </c>
      <c r="E1451" s="46">
        <v>0.0</v>
      </c>
      <c r="F1451" s="46">
        <v>0.0</v>
      </c>
      <c r="G1451" s="46">
        <v>0.0</v>
      </c>
      <c r="H1451" s="46">
        <v>0.0</v>
      </c>
      <c r="I1451" s="46">
        <v>1.0</v>
      </c>
      <c r="J1451" s="3"/>
      <c r="K1451" s="56"/>
    </row>
    <row r="1452" ht="32.25" customHeight="1">
      <c r="A1452" s="55" t="s">
        <v>55</v>
      </c>
      <c r="B1452" s="46" t="s">
        <v>9819</v>
      </c>
      <c r="C1452" s="55" t="s">
        <v>9858</v>
      </c>
      <c r="D1452" s="46">
        <v>0.0</v>
      </c>
      <c r="E1452" s="46">
        <v>0.0</v>
      </c>
      <c r="F1452" s="46">
        <v>1.0</v>
      </c>
      <c r="G1452" s="46">
        <v>0.0</v>
      </c>
      <c r="H1452" s="46">
        <v>0.0</v>
      </c>
      <c r="I1452" s="46">
        <v>0.0</v>
      </c>
      <c r="J1452" s="3"/>
      <c r="K1452" s="56"/>
    </row>
    <row r="1453" ht="32.25" customHeight="1">
      <c r="A1453" s="55" t="s">
        <v>55</v>
      </c>
      <c r="B1453" s="46" t="s">
        <v>9819</v>
      </c>
      <c r="C1453" s="55" t="s">
        <v>9861</v>
      </c>
      <c r="D1453" s="46">
        <v>0.0</v>
      </c>
      <c r="E1453" s="46">
        <v>0.0</v>
      </c>
      <c r="F1453" s="46">
        <v>0.0</v>
      </c>
      <c r="G1453" s="46">
        <v>0.0</v>
      </c>
      <c r="H1453" s="46">
        <v>0.0</v>
      </c>
      <c r="I1453" s="46">
        <v>1.0</v>
      </c>
      <c r="J1453" s="3"/>
      <c r="K1453" s="56"/>
    </row>
    <row r="1454" ht="32.25" customHeight="1">
      <c r="A1454" s="55" t="s">
        <v>55</v>
      </c>
      <c r="B1454" s="46" t="s">
        <v>9864</v>
      </c>
      <c r="C1454" s="55" t="s">
        <v>9865</v>
      </c>
      <c r="D1454" s="46">
        <v>1.0</v>
      </c>
      <c r="E1454" s="46">
        <v>0.0</v>
      </c>
      <c r="F1454" s="46">
        <v>87.0</v>
      </c>
      <c r="G1454" s="46">
        <v>1.0</v>
      </c>
      <c r="H1454" s="46">
        <v>0.0</v>
      </c>
      <c r="I1454" s="46">
        <v>0.0</v>
      </c>
      <c r="J1454" s="3"/>
      <c r="K1454" s="56"/>
    </row>
    <row r="1455" ht="32.25" customHeight="1">
      <c r="A1455" s="55" t="s">
        <v>55</v>
      </c>
      <c r="B1455" s="46" t="s">
        <v>9864</v>
      </c>
      <c r="C1455" s="55" t="s">
        <v>9868</v>
      </c>
      <c r="D1455" s="46">
        <v>0.0</v>
      </c>
      <c r="E1455" s="46">
        <v>0.0</v>
      </c>
      <c r="F1455" s="46">
        <v>61.0</v>
      </c>
      <c r="G1455" s="46">
        <v>0.0</v>
      </c>
      <c r="H1455" s="46">
        <v>0.0</v>
      </c>
      <c r="I1455" s="46">
        <v>0.0</v>
      </c>
      <c r="J1455" s="3"/>
      <c r="K1455" s="56"/>
    </row>
    <row r="1456" ht="32.25" customHeight="1">
      <c r="A1456" s="55" t="s">
        <v>55</v>
      </c>
      <c r="B1456" s="46" t="s">
        <v>9864</v>
      </c>
      <c r="C1456" s="55" t="s">
        <v>9871</v>
      </c>
      <c r="D1456" s="46">
        <v>0.0</v>
      </c>
      <c r="E1456" s="46">
        <v>0.0</v>
      </c>
      <c r="F1456" s="46">
        <v>55.0</v>
      </c>
      <c r="G1456" s="46">
        <v>0.0</v>
      </c>
      <c r="H1456" s="46">
        <v>0.0</v>
      </c>
      <c r="I1456" s="46">
        <v>0.0</v>
      </c>
      <c r="J1456" s="3"/>
      <c r="K1456" s="56"/>
    </row>
    <row r="1457" ht="32.25" customHeight="1">
      <c r="A1457" s="55" t="s">
        <v>55</v>
      </c>
      <c r="B1457" s="46" t="s">
        <v>9864</v>
      </c>
      <c r="C1457" s="55" t="s">
        <v>9876</v>
      </c>
      <c r="D1457" s="46">
        <v>0.0</v>
      </c>
      <c r="E1457" s="46">
        <v>0.0</v>
      </c>
      <c r="F1457" s="46">
        <v>54.0</v>
      </c>
      <c r="G1457" s="46">
        <v>0.0</v>
      </c>
      <c r="H1457" s="46">
        <v>0.0</v>
      </c>
      <c r="I1457" s="46">
        <v>0.0</v>
      </c>
      <c r="J1457" s="3"/>
      <c r="K1457" s="56"/>
    </row>
    <row r="1458" ht="32.25" customHeight="1">
      <c r="A1458" s="55" t="s">
        <v>55</v>
      </c>
      <c r="B1458" s="46" t="s">
        <v>9864</v>
      </c>
      <c r="C1458" s="55" t="s">
        <v>9879</v>
      </c>
      <c r="D1458" s="46">
        <v>0.0</v>
      </c>
      <c r="E1458" s="46">
        <v>0.0</v>
      </c>
      <c r="F1458" s="46">
        <v>46.0</v>
      </c>
      <c r="G1458" s="46">
        <v>0.0</v>
      </c>
      <c r="H1458" s="46">
        <v>0.0</v>
      </c>
      <c r="I1458" s="46">
        <v>0.0</v>
      </c>
      <c r="J1458" s="3"/>
      <c r="K1458" s="56"/>
    </row>
    <row r="1459" ht="32.25" customHeight="1">
      <c r="A1459" s="55" t="s">
        <v>55</v>
      </c>
      <c r="B1459" s="46" t="s">
        <v>9864</v>
      </c>
      <c r="C1459" s="55" t="s">
        <v>9884</v>
      </c>
      <c r="D1459" s="46">
        <v>0.0</v>
      </c>
      <c r="E1459" s="46">
        <v>0.0</v>
      </c>
      <c r="F1459" s="46">
        <v>45.0</v>
      </c>
      <c r="G1459" s="46">
        <v>0.0</v>
      </c>
      <c r="H1459" s="46">
        <v>0.0</v>
      </c>
      <c r="I1459" s="46">
        <v>0.0</v>
      </c>
      <c r="J1459" s="3"/>
      <c r="K1459" s="56"/>
    </row>
    <row r="1460" ht="32.25" customHeight="1">
      <c r="A1460" s="55" t="s">
        <v>55</v>
      </c>
      <c r="B1460" s="46" t="s">
        <v>9864</v>
      </c>
      <c r="C1460" s="55" t="s">
        <v>9887</v>
      </c>
      <c r="D1460" s="46">
        <v>0.0</v>
      </c>
      <c r="E1460" s="46">
        <v>0.0</v>
      </c>
      <c r="F1460" s="46">
        <v>28.0</v>
      </c>
      <c r="G1460" s="46">
        <v>0.0</v>
      </c>
      <c r="H1460" s="46">
        <v>0.0</v>
      </c>
      <c r="I1460" s="46">
        <v>0.0</v>
      </c>
      <c r="J1460" s="3"/>
      <c r="K1460" s="56"/>
    </row>
    <row r="1461" ht="32.25" customHeight="1">
      <c r="A1461" s="55" t="s">
        <v>55</v>
      </c>
      <c r="B1461" s="46" t="s">
        <v>9864</v>
      </c>
      <c r="C1461" s="55" t="s">
        <v>9893</v>
      </c>
      <c r="D1461" s="46">
        <v>0.0</v>
      </c>
      <c r="E1461" s="46">
        <v>0.0</v>
      </c>
      <c r="F1461" s="46">
        <v>27.0</v>
      </c>
      <c r="G1461" s="46">
        <v>0.0</v>
      </c>
      <c r="H1461" s="46">
        <v>0.0</v>
      </c>
      <c r="I1461" s="46">
        <v>0.0</v>
      </c>
      <c r="J1461" s="3"/>
      <c r="K1461" s="56"/>
    </row>
    <row r="1462" ht="32.25" customHeight="1">
      <c r="A1462" s="55" t="s">
        <v>55</v>
      </c>
      <c r="B1462" s="46" t="s">
        <v>9864</v>
      </c>
      <c r="C1462" s="55" t="s">
        <v>9898</v>
      </c>
      <c r="D1462" s="46">
        <v>0.0</v>
      </c>
      <c r="E1462" s="46">
        <v>0.0</v>
      </c>
      <c r="F1462" s="46">
        <v>26.0</v>
      </c>
      <c r="G1462" s="46">
        <v>0.0</v>
      </c>
      <c r="H1462" s="46">
        <v>0.0</v>
      </c>
      <c r="I1462" s="46">
        <v>0.0</v>
      </c>
      <c r="J1462" s="3"/>
      <c r="K1462" s="56"/>
    </row>
    <row r="1463" ht="32.25" customHeight="1">
      <c r="A1463" s="55" t="s">
        <v>55</v>
      </c>
      <c r="B1463" s="46" t="s">
        <v>9864</v>
      </c>
      <c r="C1463" s="55" t="s">
        <v>9902</v>
      </c>
      <c r="D1463" s="46">
        <v>0.0</v>
      </c>
      <c r="E1463" s="46">
        <v>0.0</v>
      </c>
      <c r="F1463" s="46">
        <v>24.0</v>
      </c>
      <c r="G1463" s="46">
        <v>0.0</v>
      </c>
      <c r="H1463" s="46">
        <v>0.0</v>
      </c>
      <c r="I1463" s="46">
        <v>0.0</v>
      </c>
      <c r="J1463" s="3"/>
      <c r="K1463" s="56"/>
    </row>
    <row r="1464" ht="32.25" customHeight="1">
      <c r="A1464" s="55" t="s">
        <v>55</v>
      </c>
      <c r="B1464" s="46" t="s">
        <v>9864</v>
      </c>
      <c r="C1464" s="55" t="s">
        <v>9905</v>
      </c>
      <c r="D1464" s="46">
        <v>0.0</v>
      </c>
      <c r="E1464" s="46">
        <v>0.0</v>
      </c>
      <c r="F1464" s="46">
        <v>22.0</v>
      </c>
      <c r="G1464" s="46">
        <v>0.0</v>
      </c>
      <c r="H1464" s="46">
        <v>0.0</v>
      </c>
      <c r="I1464" s="46">
        <v>0.0</v>
      </c>
      <c r="J1464" s="3"/>
      <c r="K1464" s="56"/>
    </row>
    <row r="1465" ht="32.25" customHeight="1">
      <c r="A1465" s="55" t="s">
        <v>55</v>
      </c>
      <c r="B1465" s="46" t="s">
        <v>9864</v>
      </c>
      <c r="C1465" s="55" t="s">
        <v>9910</v>
      </c>
      <c r="D1465" s="46">
        <v>0.0</v>
      </c>
      <c r="E1465" s="46">
        <v>0.0</v>
      </c>
      <c r="F1465" s="46">
        <v>13.0</v>
      </c>
      <c r="G1465" s="46">
        <v>0.0</v>
      </c>
      <c r="H1465" s="46">
        <v>0.0</v>
      </c>
      <c r="I1465" s="46">
        <v>0.0</v>
      </c>
      <c r="J1465" s="3"/>
      <c r="K1465" s="56"/>
    </row>
    <row r="1466" ht="32.25" customHeight="1">
      <c r="A1466" s="55" t="s">
        <v>55</v>
      </c>
      <c r="B1466" s="46" t="s">
        <v>9864</v>
      </c>
      <c r="C1466" s="55" t="s">
        <v>9915</v>
      </c>
      <c r="D1466" s="46">
        <v>0.0</v>
      </c>
      <c r="E1466" s="46">
        <v>0.0</v>
      </c>
      <c r="F1466" s="46">
        <v>1.0</v>
      </c>
      <c r="G1466" s="46">
        <v>0.0</v>
      </c>
      <c r="H1466" s="46">
        <v>0.0</v>
      </c>
      <c r="I1466" s="46">
        <v>0.0</v>
      </c>
      <c r="J1466" s="3"/>
      <c r="K1466" s="56"/>
    </row>
    <row r="1467" ht="32.25" customHeight="1">
      <c r="A1467" s="55" t="s">
        <v>55</v>
      </c>
      <c r="B1467" s="46" t="s">
        <v>9864</v>
      </c>
      <c r="C1467" s="55" t="s">
        <v>9917</v>
      </c>
      <c r="D1467" s="46">
        <v>0.0</v>
      </c>
      <c r="E1467" s="46">
        <v>0.0</v>
      </c>
      <c r="F1467" s="46">
        <v>1.0</v>
      </c>
      <c r="G1467" s="46">
        <v>0.0</v>
      </c>
      <c r="H1467" s="46">
        <v>0.0</v>
      </c>
      <c r="I1467" s="46">
        <v>0.0</v>
      </c>
      <c r="J1467" s="3"/>
      <c r="K1467" s="56"/>
    </row>
    <row r="1468" ht="32.25" customHeight="1">
      <c r="A1468" s="55" t="s">
        <v>55</v>
      </c>
      <c r="B1468" s="46" t="s">
        <v>9864</v>
      </c>
      <c r="C1468" s="55" t="s">
        <v>9920</v>
      </c>
      <c r="D1468" s="46">
        <v>0.0</v>
      </c>
      <c r="E1468" s="46">
        <v>0.0</v>
      </c>
      <c r="F1468" s="46">
        <v>1.0</v>
      </c>
      <c r="G1468" s="46">
        <v>0.0</v>
      </c>
      <c r="H1468" s="46">
        <v>0.0</v>
      </c>
      <c r="I1468" s="46">
        <v>0.0</v>
      </c>
      <c r="J1468" s="3"/>
      <c r="K1468" s="56"/>
    </row>
    <row r="1469" ht="32.25" customHeight="1">
      <c r="A1469" s="55" t="s">
        <v>55</v>
      </c>
      <c r="B1469" s="46" t="s">
        <v>9864</v>
      </c>
      <c r="C1469" s="55" t="s">
        <v>9925</v>
      </c>
      <c r="D1469" s="46">
        <v>0.0</v>
      </c>
      <c r="E1469" s="46">
        <v>0.0</v>
      </c>
      <c r="F1469" s="46">
        <v>1.0</v>
      </c>
      <c r="G1469" s="46">
        <v>0.0</v>
      </c>
      <c r="H1469" s="46">
        <v>0.0</v>
      </c>
      <c r="I1469" s="46">
        <v>0.0</v>
      </c>
      <c r="J1469" s="3"/>
      <c r="K1469" s="56"/>
    </row>
    <row r="1470" ht="32.25" customHeight="1">
      <c r="A1470" s="55" t="s">
        <v>55</v>
      </c>
      <c r="B1470" s="46" t="s">
        <v>9929</v>
      </c>
      <c r="C1470" s="55" t="s">
        <v>9930</v>
      </c>
      <c r="D1470" s="46">
        <v>5.0</v>
      </c>
      <c r="E1470" s="46">
        <v>2.0</v>
      </c>
      <c r="F1470" s="46">
        <v>0.0</v>
      </c>
      <c r="G1470" s="46">
        <v>46.0</v>
      </c>
      <c r="H1470" s="46">
        <v>0.0</v>
      </c>
      <c r="I1470" s="46">
        <v>1.0</v>
      </c>
      <c r="J1470" s="3"/>
      <c r="K1470" s="56"/>
    </row>
    <row r="1471" ht="32.25" customHeight="1">
      <c r="A1471" s="55" t="s">
        <v>55</v>
      </c>
      <c r="B1471" s="46" t="s">
        <v>9929</v>
      </c>
      <c r="C1471" s="55" t="s">
        <v>9934</v>
      </c>
      <c r="D1471" s="46">
        <v>6.0</v>
      </c>
      <c r="E1471" s="46">
        <v>7.0</v>
      </c>
      <c r="F1471" s="46">
        <v>0.0</v>
      </c>
      <c r="G1471" s="46">
        <v>32.0</v>
      </c>
      <c r="H1471" s="46">
        <v>0.0</v>
      </c>
      <c r="I1471" s="46">
        <v>6.0</v>
      </c>
      <c r="J1471" s="3"/>
      <c r="K1471" s="56"/>
    </row>
    <row r="1472" ht="32.25" customHeight="1">
      <c r="A1472" s="55" t="s">
        <v>55</v>
      </c>
      <c r="B1472" s="46" t="s">
        <v>9929</v>
      </c>
      <c r="C1472" s="55" t="s">
        <v>9938</v>
      </c>
      <c r="D1472" s="46">
        <v>1.0</v>
      </c>
      <c r="E1472" s="46">
        <v>4.0</v>
      </c>
      <c r="F1472" s="46">
        <v>0.0</v>
      </c>
      <c r="G1472" s="46">
        <v>0.0</v>
      </c>
      <c r="H1472" s="46">
        <v>0.0</v>
      </c>
      <c r="I1472" s="46">
        <v>43.0</v>
      </c>
      <c r="J1472" s="3"/>
      <c r="K1472" s="56"/>
    </row>
    <row r="1473" ht="32.25" customHeight="1">
      <c r="A1473" s="55" t="s">
        <v>55</v>
      </c>
      <c r="B1473" s="46" t="s">
        <v>9929</v>
      </c>
      <c r="C1473" s="55" t="s">
        <v>9944</v>
      </c>
      <c r="D1473" s="46">
        <v>9.0</v>
      </c>
      <c r="E1473" s="46">
        <v>0.0</v>
      </c>
      <c r="F1473" s="46">
        <v>0.0</v>
      </c>
      <c r="G1473" s="46">
        <v>0.0</v>
      </c>
      <c r="H1473" s="46">
        <v>0.0</v>
      </c>
      <c r="I1473" s="46">
        <v>27.0</v>
      </c>
      <c r="J1473" s="3"/>
      <c r="K1473" s="56"/>
    </row>
    <row r="1474" ht="32.25" customHeight="1">
      <c r="A1474" s="55" t="s">
        <v>55</v>
      </c>
      <c r="B1474" s="46" t="s">
        <v>9929</v>
      </c>
      <c r="C1474" s="55" t="s">
        <v>9947</v>
      </c>
      <c r="D1474" s="46">
        <v>4.0</v>
      </c>
      <c r="E1474" s="46">
        <v>0.0</v>
      </c>
      <c r="F1474" s="46">
        <v>0.0</v>
      </c>
      <c r="G1474" s="46">
        <v>1.0</v>
      </c>
      <c r="H1474" s="46">
        <v>0.0</v>
      </c>
      <c r="I1474" s="46">
        <v>11.0</v>
      </c>
      <c r="J1474" s="3"/>
      <c r="K1474" s="56"/>
    </row>
    <row r="1475" ht="32.25" customHeight="1">
      <c r="A1475" s="55" t="s">
        <v>55</v>
      </c>
      <c r="B1475" s="46" t="s">
        <v>9929</v>
      </c>
      <c r="C1475" s="55" t="s">
        <v>9950</v>
      </c>
      <c r="D1475" s="46">
        <v>0.0</v>
      </c>
      <c r="E1475" s="46">
        <v>0.0</v>
      </c>
      <c r="F1475" s="46">
        <v>9.0</v>
      </c>
      <c r="G1475" s="46">
        <v>0.0</v>
      </c>
      <c r="H1475" s="46">
        <v>0.0</v>
      </c>
      <c r="I1475" s="46">
        <v>0.0</v>
      </c>
      <c r="J1475" s="3"/>
      <c r="K1475" s="56"/>
    </row>
    <row r="1476" ht="32.25" customHeight="1">
      <c r="A1476" s="55" t="s">
        <v>55</v>
      </c>
      <c r="B1476" s="46" t="s">
        <v>9929</v>
      </c>
      <c r="C1476" s="55" t="s">
        <v>9954</v>
      </c>
      <c r="D1476" s="46">
        <v>0.0</v>
      </c>
      <c r="E1476" s="46">
        <v>0.0</v>
      </c>
      <c r="F1476" s="46">
        <v>0.0</v>
      </c>
      <c r="G1476" s="46">
        <v>0.0</v>
      </c>
      <c r="H1476" s="46">
        <v>0.0</v>
      </c>
      <c r="I1476" s="46">
        <v>1.0</v>
      </c>
      <c r="J1476" s="3"/>
      <c r="K1476" s="56"/>
    </row>
    <row r="1477" ht="32.25" customHeight="1">
      <c r="A1477" s="55" t="s">
        <v>55</v>
      </c>
      <c r="B1477" s="46" t="s">
        <v>9929</v>
      </c>
      <c r="C1477" s="55" t="s">
        <v>9957</v>
      </c>
      <c r="D1477" s="46">
        <v>0.0</v>
      </c>
      <c r="E1477" s="46">
        <v>0.0</v>
      </c>
      <c r="F1477" s="46">
        <v>0.0</v>
      </c>
      <c r="G1477" s="46">
        <v>0.0</v>
      </c>
      <c r="H1477" s="46">
        <v>0.0</v>
      </c>
      <c r="I1477" s="46">
        <v>1.0</v>
      </c>
      <c r="J1477" s="3"/>
      <c r="K1477" s="56"/>
    </row>
    <row r="1478" ht="32.25" customHeight="1">
      <c r="A1478" s="55" t="s">
        <v>55</v>
      </c>
      <c r="B1478" s="46" t="s">
        <v>9929</v>
      </c>
      <c r="C1478" s="55" t="s">
        <v>9961</v>
      </c>
      <c r="D1478" s="46">
        <v>0.0</v>
      </c>
      <c r="E1478" s="46">
        <v>0.0</v>
      </c>
      <c r="F1478" s="46">
        <v>0.0</v>
      </c>
      <c r="G1478" s="46">
        <v>0.0</v>
      </c>
      <c r="H1478" s="46">
        <v>0.0</v>
      </c>
      <c r="I1478" s="46">
        <v>1.0</v>
      </c>
      <c r="J1478" s="3"/>
      <c r="K1478" s="56"/>
    </row>
    <row r="1479" ht="32.25" customHeight="1">
      <c r="A1479" s="55" t="s">
        <v>55</v>
      </c>
      <c r="B1479" s="46" t="s">
        <v>9965</v>
      </c>
      <c r="C1479" s="55" t="s">
        <v>9966</v>
      </c>
      <c r="D1479" s="46">
        <v>0.0</v>
      </c>
      <c r="E1479" s="46">
        <v>0.0</v>
      </c>
      <c r="F1479" s="46">
        <v>54.0</v>
      </c>
      <c r="G1479" s="46">
        <v>0.0</v>
      </c>
      <c r="H1479" s="46">
        <v>0.0</v>
      </c>
      <c r="I1479" s="46">
        <v>0.0</v>
      </c>
      <c r="J1479" s="3"/>
      <c r="K1479" s="56"/>
    </row>
    <row r="1480" ht="32.25" customHeight="1">
      <c r="A1480" s="55" t="s">
        <v>55</v>
      </c>
      <c r="B1480" s="46" t="s">
        <v>9965</v>
      </c>
      <c r="C1480" s="55" t="s">
        <v>9970</v>
      </c>
      <c r="D1480" s="46">
        <v>0.0</v>
      </c>
      <c r="E1480" s="46">
        <v>0.0</v>
      </c>
      <c r="F1480" s="46">
        <v>10.0</v>
      </c>
      <c r="G1480" s="46">
        <v>0.0</v>
      </c>
      <c r="H1480" s="46">
        <v>0.0</v>
      </c>
      <c r="I1480" s="46">
        <v>44.0</v>
      </c>
      <c r="J1480" s="3"/>
      <c r="K1480" s="56"/>
    </row>
    <row r="1481" ht="32.25" customHeight="1">
      <c r="A1481" s="55" t="s">
        <v>55</v>
      </c>
      <c r="B1481" s="46" t="s">
        <v>9965</v>
      </c>
      <c r="C1481" s="55" t="s">
        <v>9976</v>
      </c>
      <c r="D1481" s="46">
        <v>0.0</v>
      </c>
      <c r="E1481" s="46">
        <v>0.0</v>
      </c>
      <c r="F1481" s="46">
        <v>20.0</v>
      </c>
      <c r="G1481" s="46">
        <v>0.0</v>
      </c>
      <c r="H1481" s="46">
        <v>0.0</v>
      </c>
      <c r="I1481" s="46">
        <v>34.0</v>
      </c>
      <c r="J1481" s="3"/>
      <c r="K1481" s="56"/>
    </row>
    <row r="1482" ht="32.25" customHeight="1">
      <c r="A1482" s="55" t="s">
        <v>55</v>
      </c>
      <c r="B1482" s="46" t="s">
        <v>9965</v>
      </c>
      <c r="C1482" s="55" t="s">
        <v>9981</v>
      </c>
      <c r="D1482" s="46">
        <v>0.0</v>
      </c>
      <c r="E1482" s="46">
        <v>0.0</v>
      </c>
      <c r="F1482" s="46">
        <v>53.0</v>
      </c>
      <c r="G1482" s="46">
        <v>0.0</v>
      </c>
      <c r="H1482" s="46">
        <v>0.0</v>
      </c>
      <c r="I1482" s="46">
        <v>0.0</v>
      </c>
      <c r="J1482" s="3"/>
      <c r="K1482" s="56"/>
    </row>
    <row r="1483" ht="32.25" customHeight="1">
      <c r="A1483" s="55" t="s">
        <v>55</v>
      </c>
      <c r="B1483" s="46" t="s">
        <v>9965</v>
      </c>
      <c r="C1483" s="55" t="s">
        <v>9984</v>
      </c>
      <c r="D1483" s="46">
        <v>31.0</v>
      </c>
      <c r="E1483" s="46">
        <v>0.0</v>
      </c>
      <c r="F1483" s="46">
        <v>11.0</v>
      </c>
      <c r="G1483" s="46">
        <v>0.0</v>
      </c>
      <c r="H1483" s="46">
        <v>0.0</v>
      </c>
      <c r="I1483" s="46">
        <v>1.0</v>
      </c>
      <c r="J1483" s="3"/>
      <c r="K1483" s="56"/>
    </row>
    <row r="1484" ht="32.25" customHeight="1">
      <c r="A1484" s="55" t="s">
        <v>55</v>
      </c>
      <c r="B1484" s="46" t="s">
        <v>9965</v>
      </c>
      <c r="C1484" s="55" t="s">
        <v>9990</v>
      </c>
      <c r="D1484" s="46">
        <v>0.0</v>
      </c>
      <c r="E1484" s="46">
        <v>0.0</v>
      </c>
      <c r="F1484" s="46">
        <v>42.0</v>
      </c>
      <c r="G1484" s="46">
        <v>0.0</v>
      </c>
      <c r="H1484" s="46">
        <v>0.0</v>
      </c>
      <c r="I1484" s="46">
        <v>0.0</v>
      </c>
      <c r="J1484" s="3"/>
      <c r="K1484" s="56"/>
    </row>
    <row r="1485" ht="32.25" customHeight="1">
      <c r="A1485" s="55" t="s">
        <v>55</v>
      </c>
      <c r="B1485" s="46" t="s">
        <v>9965</v>
      </c>
      <c r="C1485" s="55" t="s">
        <v>9994</v>
      </c>
      <c r="D1485" s="46">
        <v>1.0</v>
      </c>
      <c r="E1485" s="46">
        <v>0.0</v>
      </c>
      <c r="F1485" s="46">
        <v>15.0</v>
      </c>
      <c r="G1485" s="46">
        <v>0.0</v>
      </c>
      <c r="H1485" s="46">
        <v>0.0</v>
      </c>
      <c r="I1485" s="46">
        <v>25.0</v>
      </c>
      <c r="J1485" s="3"/>
      <c r="K1485" s="56"/>
    </row>
    <row r="1486" ht="32.25" customHeight="1">
      <c r="A1486" s="55" t="s">
        <v>55</v>
      </c>
      <c r="B1486" s="46" t="s">
        <v>9965</v>
      </c>
      <c r="C1486" s="55" t="s">
        <v>9997</v>
      </c>
      <c r="D1486" s="46">
        <v>17.0</v>
      </c>
      <c r="E1486" s="46">
        <v>0.0</v>
      </c>
      <c r="F1486" s="46">
        <v>21.0</v>
      </c>
      <c r="G1486" s="46">
        <v>0.0</v>
      </c>
      <c r="H1486" s="46">
        <v>0.0</v>
      </c>
      <c r="I1486" s="46">
        <v>1.0</v>
      </c>
      <c r="J1486" s="3"/>
      <c r="K1486" s="56"/>
    </row>
    <row r="1487" ht="32.25" customHeight="1">
      <c r="A1487" s="55" t="s">
        <v>55</v>
      </c>
      <c r="B1487" s="46" t="s">
        <v>9965</v>
      </c>
      <c r="C1487" s="55" t="s">
        <v>10000</v>
      </c>
      <c r="D1487" s="46">
        <v>0.0</v>
      </c>
      <c r="E1487" s="46">
        <v>0.0</v>
      </c>
      <c r="F1487" s="46">
        <v>14.0</v>
      </c>
      <c r="G1487" s="46">
        <v>0.0</v>
      </c>
      <c r="H1487" s="46">
        <v>0.0</v>
      </c>
      <c r="I1487" s="46">
        <v>21.0</v>
      </c>
      <c r="J1487" s="3"/>
      <c r="K1487" s="56"/>
    </row>
    <row r="1488" ht="32.25" customHeight="1">
      <c r="A1488" s="55" t="s">
        <v>55</v>
      </c>
      <c r="B1488" s="46" t="s">
        <v>9965</v>
      </c>
      <c r="C1488" s="55" t="s">
        <v>10003</v>
      </c>
      <c r="D1488" s="46">
        <v>0.0</v>
      </c>
      <c r="E1488" s="46">
        <v>0.0</v>
      </c>
      <c r="F1488" s="46">
        <v>18.0</v>
      </c>
      <c r="G1488" s="46">
        <v>0.0</v>
      </c>
      <c r="H1488" s="46">
        <v>0.0</v>
      </c>
      <c r="I1488" s="46">
        <v>10.0</v>
      </c>
      <c r="J1488" s="3"/>
      <c r="K1488" s="56"/>
    </row>
    <row r="1489" ht="32.25" customHeight="1">
      <c r="A1489" s="55" t="s">
        <v>55</v>
      </c>
      <c r="B1489" s="46" t="s">
        <v>9965</v>
      </c>
      <c r="C1489" s="55" t="s">
        <v>10006</v>
      </c>
      <c r="D1489" s="46">
        <v>0.0</v>
      </c>
      <c r="E1489" s="46">
        <v>0.0</v>
      </c>
      <c r="F1489" s="46">
        <v>0.0</v>
      </c>
      <c r="G1489" s="46">
        <v>0.0</v>
      </c>
      <c r="H1489" s="46">
        <v>0.0</v>
      </c>
      <c r="I1489" s="46">
        <v>27.0</v>
      </c>
      <c r="J1489" s="3"/>
      <c r="K1489" s="56"/>
    </row>
    <row r="1490" ht="32.25" customHeight="1">
      <c r="A1490" s="55" t="s">
        <v>55</v>
      </c>
      <c r="B1490" s="46" t="s">
        <v>9965</v>
      </c>
      <c r="C1490" s="55" t="s">
        <v>10011</v>
      </c>
      <c r="D1490" s="46">
        <v>0.0</v>
      </c>
      <c r="E1490" s="46">
        <v>0.0</v>
      </c>
      <c r="F1490" s="46">
        <v>16.0</v>
      </c>
      <c r="G1490" s="46">
        <v>0.0</v>
      </c>
      <c r="H1490" s="46">
        <v>0.0</v>
      </c>
      <c r="I1490" s="46">
        <v>0.0</v>
      </c>
      <c r="J1490" s="3"/>
      <c r="K1490" s="56"/>
    </row>
    <row r="1491" ht="32.25" customHeight="1">
      <c r="A1491" s="55" t="s">
        <v>55</v>
      </c>
      <c r="B1491" s="46" t="s">
        <v>9965</v>
      </c>
      <c r="C1491" s="55" t="s">
        <v>10014</v>
      </c>
      <c r="D1491" s="46">
        <v>3.0</v>
      </c>
      <c r="E1491" s="46">
        <v>0.0</v>
      </c>
      <c r="F1491" s="46">
        <v>6.0</v>
      </c>
      <c r="G1491" s="46">
        <v>0.0</v>
      </c>
      <c r="H1491" s="46">
        <v>0.0</v>
      </c>
      <c r="I1491" s="46">
        <v>4.0</v>
      </c>
      <c r="J1491" s="3"/>
      <c r="K1491" s="56"/>
    </row>
    <row r="1492" ht="32.25" customHeight="1">
      <c r="A1492" s="55" t="s">
        <v>55</v>
      </c>
      <c r="B1492" s="46" t="s">
        <v>9965</v>
      </c>
      <c r="C1492" s="55" t="s">
        <v>10017</v>
      </c>
      <c r="D1492" s="46">
        <v>1.0</v>
      </c>
      <c r="E1492" s="46">
        <v>0.0</v>
      </c>
      <c r="F1492" s="46">
        <v>6.0</v>
      </c>
      <c r="G1492" s="46">
        <v>0.0</v>
      </c>
      <c r="H1492" s="46">
        <v>0.0</v>
      </c>
      <c r="I1492" s="46">
        <v>0.0</v>
      </c>
      <c r="J1492" s="3"/>
      <c r="K1492" s="56"/>
    </row>
    <row r="1493" ht="32.25" customHeight="1">
      <c r="A1493" s="55" t="s">
        <v>55</v>
      </c>
      <c r="B1493" s="46" t="s">
        <v>9965</v>
      </c>
      <c r="C1493" s="55" t="s">
        <v>10022</v>
      </c>
      <c r="D1493" s="46">
        <v>0.0</v>
      </c>
      <c r="E1493" s="46">
        <v>0.0</v>
      </c>
      <c r="F1493" s="46">
        <v>0.0</v>
      </c>
      <c r="G1493" s="46">
        <v>0.0</v>
      </c>
      <c r="H1493" s="46">
        <v>0.0</v>
      </c>
      <c r="I1493" s="46">
        <v>1.0</v>
      </c>
      <c r="J1493" s="3"/>
      <c r="K1493" s="56"/>
    </row>
    <row r="1494" ht="32.25" customHeight="1">
      <c r="A1494" s="55" t="s">
        <v>55</v>
      </c>
      <c r="B1494" s="46" t="s">
        <v>9965</v>
      </c>
      <c r="C1494" s="55" t="s">
        <v>10027</v>
      </c>
      <c r="D1494" s="46">
        <v>0.0</v>
      </c>
      <c r="E1494" s="46">
        <v>0.0</v>
      </c>
      <c r="F1494" s="46">
        <v>0.0</v>
      </c>
      <c r="G1494" s="46">
        <v>0.0</v>
      </c>
      <c r="H1494" s="46">
        <v>0.0</v>
      </c>
      <c r="I1494" s="46">
        <v>1.0</v>
      </c>
      <c r="J1494" s="3"/>
      <c r="K1494" s="56"/>
    </row>
    <row r="1495" ht="32.25" customHeight="1">
      <c r="A1495" s="55" t="s">
        <v>55</v>
      </c>
      <c r="B1495" s="46" t="s">
        <v>9965</v>
      </c>
      <c r="C1495" s="55" t="s">
        <v>10031</v>
      </c>
      <c r="D1495" s="46">
        <v>1.0</v>
      </c>
      <c r="E1495" s="46">
        <v>0.0</v>
      </c>
      <c r="F1495" s="46">
        <v>0.0</v>
      </c>
      <c r="G1495" s="46">
        <v>0.0</v>
      </c>
      <c r="H1495" s="46">
        <v>0.0</v>
      </c>
      <c r="I1495" s="46">
        <v>0.0</v>
      </c>
      <c r="J1495" s="3"/>
      <c r="K1495" s="56"/>
    </row>
    <row r="1496" ht="32.25" customHeight="1">
      <c r="A1496" s="55" t="s">
        <v>55</v>
      </c>
      <c r="B1496" s="46" t="s">
        <v>9965</v>
      </c>
      <c r="C1496" s="55" t="s">
        <v>10034</v>
      </c>
      <c r="D1496" s="46">
        <v>1.0</v>
      </c>
      <c r="E1496" s="46">
        <v>0.0</v>
      </c>
      <c r="F1496" s="46">
        <v>0.0</v>
      </c>
      <c r="G1496" s="46">
        <v>0.0</v>
      </c>
      <c r="H1496" s="46">
        <v>0.0</v>
      </c>
      <c r="I1496" s="46">
        <v>0.0</v>
      </c>
      <c r="J1496" s="3"/>
      <c r="K1496" s="56"/>
    </row>
    <row r="1497" ht="32.25" customHeight="1">
      <c r="A1497" s="55" t="s">
        <v>55</v>
      </c>
      <c r="B1497" s="46" t="s">
        <v>9965</v>
      </c>
      <c r="C1497" s="55" t="s">
        <v>10038</v>
      </c>
      <c r="D1497" s="46">
        <v>0.0</v>
      </c>
      <c r="E1497" s="46">
        <v>0.0</v>
      </c>
      <c r="F1497" s="46">
        <v>0.0</v>
      </c>
      <c r="G1497" s="46">
        <v>0.0</v>
      </c>
      <c r="H1497" s="46">
        <v>0.0</v>
      </c>
      <c r="I1497" s="46">
        <v>1.0</v>
      </c>
      <c r="J1497" s="3"/>
      <c r="K1497" s="56"/>
    </row>
    <row r="1498" ht="32.25" customHeight="1">
      <c r="A1498" s="55" t="s">
        <v>55</v>
      </c>
      <c r="B1498" s="46" t="s">
        <v>9965</v>
      </c>
      <c r="C1498" s="55" t="s">
        <v>10042</v>
      </c>
      <c r="D1498" s="46">
        <v>0.0</v>
      </c>
      <c r="E1498" s="46">
        <v>0.0</v>
      </c>
      <c r="F1498" s="46">
        <v>0.0</v>
      </c>
      <c r="G1498" s="46">
        <v>0.0</v>
      </c>
      <c r="H1498" s="46">
        <v>0.0</v>
      </c>
      <c r="I1498" s="46">
        <v>1.0</v>
      </c>
      <c r="J1498" s="3"/>
      <c r="K1498" s="56"/>
    </row>
    <row r="1499" ht="32.25" customHeight="1">
      <c r="A1499" s="55" t="s">
        <v>55</v>
      </c>
      <c r="B1499" s="46" t="s">
        <v>9965</v>
      </c>
      <c r="C1499" s="55" t="s">
        <v>10045</v>
      </c>
      <c r="D1499" s="46">
        <v>0.0</v>
      </c>
      <c r="E1499" s="46">
        <v>0.0</v>
      </c>
      <c r="F1499" s="46">
        <v>0.0</v>
      </c>
      <c r="G1499" s="46">
        <v>0.0</v>
      </c>
      <c r="H1499" s="46">
        <v>0.0</v>
      </c>
      <c r="I1499" s="46">
        <v>1.0</v>
      </c>
      <c r="J1499" s="3"/>
      <c r="K1499" s="56"/>
    </row>
    <row r="1500" ht="32.25" customHeight="1">
      <c r="A1500" s="55" t="s">
        <v>55</v>
      </c>
      <c r="B1500" s="46" t="s">
        <v>9965</v>
      </c>
      <c r="C1500" s="55" t="s">
        <v>10050</v>
      </c>
      <c r="D1500" s="46">
        <v>0.0</v>
      </c>
      <c r="E1500" s="46">
        <v>0.0</v>
      </c>
      <c r="F1500" s="46">
        <v>0.0</v>
      </c>
      <c r="G1500" s="46">
        <v>0.0</v>
      </c>
      <c r="H1500" s="46">
        <v>0.0</v>
      </c>
      <c r="I1500" s="46">
        <v>1.0</v>
      </c>
      <c r="J1500" s="3"/>
      <c r="K1500" s="56"/>
    </row>
    <row r="1501" ht="32.25" customHeight="1">
      <c r="A1501" s="55" t="s">
        <v>55</v>
      </c>
      <c r="B1501" s="46" t="s">
        <v>9965</v>
      </c>
      <c r="C1501" s="55" t="s">
        <v>10054</v>
      </c>
      <c r="D1501" s="46">
        <v>0.0</v>
      </c>
      <c r="E1501" s="46">
        <v>0.0</v>
      </c>
      <c r="F1501" s="46">
        <v>0.0</v>
      </c>
      <c r="G1501" s="46">
        <v>0.0</v>
      </c>
      <c r="H1501" s="46">
        <v>0.0</v>
      </c>
      <c r="I1501" s="46">
        <v>1.0</v>
      </c>
      <c r="J1501" s="3"/>
      <c r="K1501" s="56"/>
    </row>
    <row r="1502" ht="32.25" customHeight="1">
      <c r="A1502" s="55" t="s">
        <v>55</v>
      </c>
      <c r="B1502" s="46" t="s">
        <v>9965</v>
      </c>
      <c r="C1502" s="55" t="s">
        <v>10057</v>
      </c>
      <c r="D1502" s="46">
        <v>0.0</v>
      </c>
      <c r="E1502" s="46">
        <v>0.0</v>
      </c>
      <c r="F1502" s="46">
        <v>0.0</v>
      </c>
      <c r="G1502" s="46">
        <v>0.0</v>
      </c>
      <c r="H1502" s="46">
        <v>0.0</v>
      </c>
      <c r="I1502" s="46">
        <v>1.0</v>
      </c>
      <c r="J1502" s="3"/>
      <c r="K1502" s="56"/>
    </row>
    <row r="1503" ht="32.25" customHeight="1">
      <c r="A1503" s="55" t="s">
        <v>55</v>
      </c>
      <c r="B1503" s="46" t="s">
        <v>9965</v>
      </c>
      <c r="C1503" s="55" t="s">
        <v>10062</v>
      </c>
      <c r="D1503" s="46">
        <v>0.0</v>
      </c>
      <c r="E1503" s="46">
        <v>0.0</v>
      </c>
      <c r="F1503" s="46">
        <v>1.0</v>
      </c>
      <c r="G1503" s="46">
        <v>0.0</v>
      </c>
      <c r="H1503" s="46">
        <v>0.0</v>
      </c>
      <c r="I1503" s="46">
        <v>0.0</v>
      </c>
      <c r="J1503" s="3"/>
      <c r="K1503" s="56"/>
    </row>
    <row r="1504" ht="32.25" customHeight="1">
      <c r="A1504" s="55" t="s">
        <v>55</v>
      </c>
      <c r="B1504" s="46" t="s">
        <v>9965</v>
      </c>
      <c r="C1504" s="55" t="s">
        <v>10066</v>
      </c>
      <c r="D1504" s="46">
        <v>0.0</v>
      </c>
      <c r="E1504" s="46">
        <v>0.0</v>
      </c>
      <c r="F1504" s="46">
        <v>1.0</v>
      </c>
      <c r="G1504" s="46">
        <v>0.0</v>
      </c>
      <c r="H1504" s="46">
        <v>0.0</v>
      </c>
      <c r="I1504" s="46">
        <v>0.0</v>
      </c>
      <c r="J1504" s="3"/>
      <c r="K1504" s="56"/>
    </row>
    <row r="1505" ht="32.25" customHeight="1">
      <c r="A1505" s="55" t="s">
        <v>55</v>
      </c>
      <c r="B1505" s="46" t="s">
        <v>9965</v>
      </c>
      <c r="C1505" s="55" t="s">
        <v>10070</v>
      </c>
      <c r="D1505" s="46">
        <v>0.0</v>
      </c>
      <c r="E1505" s="46">
        <v>0.0</v>
      </c>
      <c r="F1505" s="46">
        <v>1.0</v>
      </c>
      <c r="G1505" s="46">
        <v>0.0</v>
      </c>
      <c r="H1505" s="46">
        <v>0.0</v>
      </c>
      <c r="I1505" s="46">
        <v>0.0</v>
      </c>
      <c r="J1505" s="3"/>
      <c r="K1505" s="56"/>
    </row>
    <row r="1506" ht="32.25" customHeight="1">
      <c r="A1506" s="55" t="s">
        <v>55</v>
      </c>
      <c r="B1506" s="46" t="s">
        <v>9965</v>
      </c>
      <c r="C1506" s="55" t="s">
        <v>10073</v>
      </c>
      <c r="D1506" s="46">
        <v>1.0</v>
      </c>
      <c r="E1506" s="46">
        <v>0.0</v>
      </c>
      <c r="F1506" s="46">
        <v>0.0</v>
      </c>
      <c r="G1506" s="46">
        <v>0.0</v>
      </c>
      <c r="H1506" s="46">
        <v>0.0</v>
      </c>
      <c r="I1506" s="46">
        <v>0.0</v>
      </c>
      <c r="J1506" s="3"/>
      <c r="K1506" s="56"/>
    </row>
    <row r="1507" ht="32.25" customHeight="1">
      <c r="A1507" s="55" t="s">
        <v>55</v>
      </c>
      <c r="B1507" s="46" t="s">
        <v>9965</v>
      </c>
      <c r="C1507" s="55" t="s">
        <v>10077</v>
      </c>
      <c r="D1507" s="46">
        <v>1.0</v>
      </c>
      <c r="E1507" s="46">
        <v>0.0</v>
      </c>
      <c r="F1507" s="46">
        <v>0.0</v>
      </c>
      <c r="G1507" s="46">
        <v>0.0</v>
      </c>
      <c r="H1507" s="46">
        <v>0.0</v>
      </c>
      <c r="I1507" s="46">
        <v>0.0</v>
      </c>
      <c r="J1507" s="3"/>
      <c r="K1507" s="56"/>
    </row>
    <row r="1508" ht="32.25" customHeight="1">
      <c r="A1508" s="55" t="s">
        <v>55</v>
      </c>
      <c r="B1508" s="46" t="s">
        <v>9965</v>
      </c>
      <c r="C1508" s="55" t="s">
        <v>10081</v>
      </c>
      <c r="D1508" s="46">
        <v>1.0</v>
      </c>
      <c r="E1508" s="46">
        <v>0.0</v>
      </c>
      <c r="F1508" s="46">
        <v>0.0</v>
      </c>
      <c r="G1508" s="46">
        <v>0.0</v>
      </c>
      <c r="H1508" s="46">
        <v>0.0</v>
      </c>
      <c r="I1508" s="46">
        <v>0.0</v>
      </c>
      <c r="J1508" s="3"/>
      <c r="K1508" s="56"/>
    </row>
    <row r="1509" ht="32.25" customHeight="1">
      <c r="A1509" s="55" t="s">
        <v>55</v>
      </c>
      <c r="B1509" s="46" t="s">
        <v>9965</v>
      </c>
      <c r="C1509" s="55" t="s">
        <v>10084</v>
      </c>
      <c r="D1509" s="46">
        <v>1.0</v>
      </c>
      <c r="E1509" s="46">
        <v>0.0</v>
      </c>
      <c r="F1509" s="46">
        <v>0.0</v>
      </c>
      <c r="G1509" s="46">
        <v>0.0</v>
      </c>
      <c r="H1509" s="46">
        <v>0.0</v>
      </c>
      <c r="I1509" s="46">
        <v>0.0</v>
      </c>
      <c r="J1509" s="3"/>
      <c r="K1509" s="56"/>
    </row>
    <row r="1510" ht="32.25" customHeight="1">
      <c r="A1510" s="55" t="s">
        <v>55</v>
      </c>
      <c r="B1510" s="46" t="s">
        <v>9965</v>
      </c>
      <c r="C1510" s="55" t="s">
        <v>10088</v>
      </c>
      <c r="D1510" s="46">
        <v>1.0</v>
      </c>
      <c r="E1510" s="46">
        <v>0.0</v>
      </c>
      <c r="F1510" s="46">
        <v>0.0</v>
      </c>
      <c r="G1510" s="46">
        <v>0.0</v>
      </c>
      <c r="H1510" s="46">
        <v>0.0</v>
      </c>
      <c r="I1510" s="46">
        <v>0.0</v>
      </c>
      <c r="J1510" s="3"/>
      <c r="K1510" s="56"/>
    </row>
    <row r="1511" ht="32.25" customHeight="1">
      <c r="A1511" s="55" t="s">
        <v>55</v>
      </c>
      <c r="B1511" s="46" t="s">
        <v>9965</v>
      </c>
      <c r="C1511" s="55" t="s">
        <v>10091</v>
      </c>
      <c r="D1511" s="46">
        <v>1.0</v>
      </c>
      <c r="E1511" s="46">
        <v>0.0</v>
      </c>
      <c r="F1511" s="46">
        <v>0.0</v>
      </c>
      <c r="G1511" s="46">
        <v>0.0</v>
      </c>
      <c r="H1511" s="46">
        <v>0.0</v>
      </c>
      <c r="I1511" s="46">
        <v>0.0</v>
      </c>
      <c r="J1511" s="3"/>
      <c r="K1511" s="56"/>
    </row>
    <row r="1512" ht="32.25" customHeight="1">
      <c r="A1512" s="55" t="s">
        <v>55</v>
      </c>
      <c r="B1512" s="46" t="s">
        <v>9965</v>
      </c>
      <c r="C1512" s="55" t="s">
        <v>10094</v>
      </c>
      <c r="D1512" s="46">
        <v>1.0</v>
      </c>
      <c r="E1512" s="46">
        <v>0.0</v>
      </c>
      <c r="F1512" s="46">
        <v>0.0</v>
      </c>
      <c r="G1512" s="46">
        <v>0.0</v>
      </c>
      <c r="H1512" s="46">
        <v>0.0</v>
      </c>
      <c r="I1512" s="46">
        <v>0.0</v>
      </c>
      <c r="J1512" s="3"/>
      <c r="K1512" s="56"/>
    </row>
    <row r="1513" ht="32.25" customHeight="1">
      <c r="A1513" s="55" t="s">
        <v>55</v>
      </c>
      <c r="B1513" s="46" t="s">
        <v>9965</v>
      </c>
      <c r="C1513" s="55" t="s">
        <v>10099</v>
      </c>
      <c r="D1513" s="46">
        <v>0.0</v>
      </c>
      <c r="E1513" s="46">
        <v>0.0</v>
      </c>
      <c r="F1513" s="46">
        <v>0.0</v>
      </c>
      <c r="G1513" s="46">
        <v>0.0</v>
      </c>
      <c r="H1513" s="46">
        <v>0.0</v>
      </c>
      <c r="I1513" s="46">
        <v>1.0</v>
      </c>
      <c r="J1513" s="3"/>
      <c r="K1513" s="56"/>
    </row>
    <row r="1514" ht="32.25" customHeight="1">
      <c r="A1514" s="55" t="s">
        <v>55</v>
      </c>
      <c r="B1514" s="46" t="s">
        <v>9965</v>
      </c>
      <c r="C1514" s="55" t="s">
        <v>10102</v>
      </c>
      <c r="D1514" s="46">
        <v>0.0</v>
      </c>
      <c r="E1514" s="46">
        <v>0.0</v>
      </c>
      <c r="F1514" s="46">
        <v>0.0</v>
      </c>
      <c r="G1514" s="46">
        <v>0.0</v>
      </c>
      <c r="H1514" s="46">
        <v>0.0</v>
      </c>
      <c r="I1514" s="46">
        <v>1.0</v>
      </c>
      <c r="J1514" s="3"/>
      <c r="K1514" s="56"/>
    </row>
    <row r="1515" ht="32.25" customHeight="1">
      <c r="A1515" s="55" t="s">
        <v>55</v>
      </c>
      <c r="B1515" s="46" t="s">
        <v>9965</v>
      </c>
      <c r="C1515" s="55" t="s">
        <v>10106</v>
      </c>
      <c r="D1515" s="46">
        <v>0.0</v>
      </c>
      <c r="E1515" s="46">
        <v>0.0</v>
      </c>
      <c r="F1515" s="46">
        <v>0.0</v>
      </c>
      <c r="G1515" s="46">
        <v>0.0</v>
      </c>
      <c r="H1515" s="46">
        <v>0.0</v>
      </c>
      <c r="I1515" s="46">
        <v>1.0</v>
      </c>
      <c r="J1515" s="3"/>
      <c r="K1515" s="56"/>
    </row>
    <row r="1516" ht="32.25" customHeight="1">
      <c r="A1516" s="55" t="s">
        <v>55</v>
      </c>
      <c r="B1516" s="46" t="s">
        <v>9965</v>
      </c>
      <c r="C1516" s="55" t="s">
        <v>10110</v>
      </c>
      <c r="D1516" s="46">
        <v>0.0</v>
      </c>
      <c r="E1516" s="46">
        <v>0.0</v>
      </c>
      <c r="F1516" s="46">
        <v>0.0</v>
      </c>
      <c r="G1516" s="46">
        <v>0.0</v>
      </c>
      <c r="H1516" s="46">
        <v>0.0</v>
      </c>
      <c r="I1516" s="46">
        <v>1.0</v>
      </c>
      <c r="J1516" s="3"/>
      <c r="K1516" s="56"/>
    </row>
    <row r="1517" ht="32.25" customHeight="1">
      <c r="A1517" s="55" t="s">
        <v>55</v>
      </c>
      <c r="B1517" s="46" t="s">
        <v>9965</v>
      </c>
      <c r="C1517" s="55" t="s">
        <v>10113</v>
      </c>
      <c r="D1517" s="46">
        <v>0.0</v>
      </c>
      <c r="E1517" s="46">
        <v>0.0</v>
      </c>
      <c r="F1517" s="46">
        <v>0.0</v>
      </c>
      <c r="G1517" s="46">
        <v>0.0</v>
      </c>
      <c r="H1517" s="46">
        <v>0.0</v>
      </c>
      <c r="I1517" s="46">
        <v>1.0</v>
      </c>
      <c r="J1517" s="3"/>
      <c r="K1517" s="56"/>
    </row>
    <row r="1518" ht="32.25" customHeight="1">
      <c r="A1518" s="55" t="s">
        <v>55</v>
      </c>
      <c r="B1518" s="46" t="s">
        <v>10118</v>
      </c>
      <c r="C1518" s="55" t="s">
        <v>10119</v>
      </c>
      <c r="D1518" s="46">
        <v>0.0</v>
      </c>
      <c r="E1518" s="46">
        <v>0.0</v>
      </c>
      <c r="F1518" s="46">
        <v>124.0</v>
      </c>
      <c r="G1518" s="46">
        <v>0.0</v>
      </c>
      <c r="H1518" s="46">
        <v>0.0</v>
      </c>
      <c r="I1518" s="46">
        <v>0.0</v>
      </c>
      <c r="J1518" s="3"/>
      <c r="K1518" s="56"/>
    </row>
    <row r="1519" ht="32.25" customHeight="1">
      <c r="A1519" s="55" t="s">
        <v>55</v>
      </c>
      <c r="B1519" s="46" t="s">
        <v>10118</v>
      </c>
      <c r="C1519" s="55" t="s">
        <v>10123</v>
      </c>
      <c r="D1519" s="46">
        <v>0.0</v>
      </c>
      <c r="E1519" s="46">
        <v>0.0</v>
      </c>
      <c r="F1519" s="46">
        <v>80.0</v>
      </c>
      <c r="G1519" s="46">
        <v>0.0</v>
      </c>
      <c r="H1519" s="46">
        <v>0.0</v>
      </c>
      <c r="I1519" s="46">
        <v>0.0</v>
      </c>
      <c r="J1519" s="3"/>
      <c r="K1519" s="56"/>
    </row>
    <row r="1520" ht="32.25" customHeight="1">
      <c r="A1520" s="55" t="s">
        <v>55</v>
      </c>
      <c r="B1520" s="46" t="s">
        <v>10118</v>
      </c>
      <c r="C1520" s="55" t="s">
        <v>10126</v>
      </c>
      <c r="D1520" s="46">
        <v>0.0</v>
      </c>
      <c r="E1520" s="46">
        <v>0.0</v>
      </c>
      <c r="F1520" s="46">
        <v>61.0</v>
      </c>
      <c r="G1520" s="46">
        <v>0.0</v>
      </c>
      <c r="H1520" s="46">
        <v>0.0</v>
      </c>
      <c r="I1520" s="46">
        <v>0.0</v>
      </c>
      <c r="J1520" s="3"/>
      <c r="K1520" s="56"/>
    </row>
    <row r="1521" ht="32.25" customHeight="1">
      <c r="A1521" s="55" t="s">
        <v>55</v>
      </c>
      <c r="B1521" s="46" t="s">
        <v>10118</v>
      </c>
      <c r="C1521" s="55" t="s">
        <v>10128</v>
      </c>
      <c r="D1521" s="46">
        <v>0.0</v>
      </c>
      <c r="E1521" s="46">
        <v>0.0</v>
      </c>
      <c r="F1521" s="46">
        <v>29.0</v>
      </c>
      <c r="G1521" s="46">
        <v>0.0</v>
      </c>
      <c r="H1521" s="46">
        <v>0.0</v>
      </c>
      <c r="I1521" s="46">
        <v>12.0</v>
      </c>
      <c r="J1521" s="3"/>
      <c r="K1521" s="56"/>
    </row>
    <row r="1522" ht="32.25" customHeight="1">
      <c r="A1522" s="55" t="s">
        <v>55</v>
      </c>
      <c r="B1522" s="46" t="s">
        <v>10118</v>
      </c>
      <c r="C1522" s="55" t="s">
        <v>10130</v>
      </c>
      <c r="D1522" s="46">
        <v>2.0</v>
      </c>
      <c r="E1522" s="46">
        <v>0.0</v>
      </c>
      <c r="F1522" s="46">
        <v>29.0</v>
      </c>
      <c r="G1522" s="46">
        <v>0.0</v>
      </c>
      <c r="H1522" s="46">
        <v>0.0</v>
      </c>
      <c r="I1522" s="46">
        <v>8.0</v>
      </c>
      <c r="J1522" s="3"/>
      <c r="K1522" s="56"/>
    </row>
    <row r="1523" ht="32.25" customHeight="1">
      <c r="A1523" s="55" t="s">
        <v>55</v>
      </c>
      <c r="B1523" s="46" t="s">
        <v>10118</v>
      </c>
      <c r="C1523" s="55" t="s">
        <v>10133</v>
      </c>
      <c r="D1523" s="46">
        <v>4.0</v>
      </c>
      <c r="E1523" s="46">
        <v>1.0</v>
      </c>
      <c r="F1523" s="46">
        <v>26.0</v>
      </c>
      <c r="G1523" s="46">
        <v>0.0</v>
      </c>
      <c r="H1523" s="46">
        <v>0.0</v>
      </c>
      <c r="I1523" s="46">
        <v>7.0</v>
      </c>
      <c r="J1523" s="3"/>
      <c r="K1523" s="56"/>
    </row>
    <row r="1524" ht="32.25" customHeight="1">
      <c r="A1524" s="55" t="s">
        <v>55</v>
      </c>
      <c r="B1524" s="46" t="s">
        <v>10118</v>
      </c>
      <c r="C1524" s="55" t="s">
        <v>10136</v>
      </c>
      <c r="D1524" s="46">
        <v>0.0</v>
      </c>
      <c r="E1524" s="46">
        <v>0.0</v>
      </c>
      <c r="F1524" s="46">
        <v>34.0</v>
      </c>
      <c r="G1524" s="46">
        <v>0.0</v>
      </c>
      <c r="H1524" s="46">
        <v>0.0</v>
      </c>
      <c r="I1524" s="46">
        <v>0.0</v>
      </c>
      <c r="J1524" s="3"/>
      <c r="K1524" s="56"/>
    </row>
    <row r="1525" ht="32.25" customHeight="1">
      <c r="A1525" s="55" t="s">
        <v>55</v>
      </c>
      <c r="B1525" s="46" t="s">
        <v>10118</v>
      </c>
      <c r="C1525" s="55" t="s">
        <v>10140</v>
      </c>
      <c r="D1525" s="46">
        <v>0.0</v>
      </c>
      <c r="E1525" s="46">
        <v>1.0</v>
      </c>
      <c r="F1525" s="46">
        <v>21.0</v>
      </c>
      <c r="G1525" s="46">
        <v>0.0</v>
      </c>
      <c r="H1525" s="46">
        <v>0.0</v>
      </c>
      <c r="I1525" s="46">
        <v>0.0</v>
      </c>
      <c r="J1525" s="3"/>
      <c r="K1525" s="56"/>
    </row>
    <row r="1526" ht="32.25" customHeight="1">
      <c r="A1526" s="55" t="s">
        <v>55</v>
      </c>
      <c r="B1526" s="46" t="s">
        <v>10118</v>
      </c>
      <c r="C1526" s="55" t="s">
        <v>10144</v>
      </c>
      <c r="D1526" s="46">
        <v>0.0</v>
      </c>
      <c r="E1526" s="46">
        <v>0.0</v>
      </c>
      <c r="F1526" s="46">
        <v>21.0</v>
      </c>
      <c r="G1526" s="46">
        <v>0.0</v>
      </c>
      <c r="H1526" s="46">
        <v>0.0</v>
      </c>
      <c r="I1526" s="46">
        <v>0.0</v>
      </c>
      <c r="J1526" s="3"/>
      <c r="K1526" s="56"/>
    </row>
    <row r="1527" ht="32.25" customHeight="1">
      <c r="A1527" s="55" t="s">
        <v>55</v>
      </c>
      <c r="B1527" s="46" t="s">
        <v>10118</v>
      </c>
      <c r="C1527" s="55" t="s">
        <v>10149</v>
      </c>
      <c r="D1527" s="46">
        <v>0.0</v>
      </c>
      <c r="E1527" s="46">
        <v>1.0</v>
      </c>
      <c r="F1527" s="46">
        <v>9.0</v>
      </c>
      <c r="G1527" s="46">
        <v>0.0</v>
      </c>
      <c r="H1527" s="46">
        <v>0.0</v>
      </c>
      <c r="I1527" s="46">
        <v>0.0</v>
      </c>
      <c r="J1527" s="3"/>
      <c r="K1527" s="56"/>
    </row>
    <row r="1528" ht="32.25" customHeight="1">
      <c r="A1528" s="55" t="s">
        <v>55</v>
      </c>
      <c r="B1528" s="46" t="s">
        <v>10118</v>
      </c>
      <c r="C1528" s="55" t="s">
        <v>10157</v>
      </c>
      <c r="D1528" s="46">
        <v>0.0</v>
      </c>
      <c r="E1528" s="46">
        <v>0.0</v>
      </c>
      <c r="F1528" s="46">
        <v>6.0</v>
      </c>
      <c r="G1528" s="46">
        <v>0.0</v>
      </c>
      <c r="H1528" s="46">
        <v>0.0</v>
      </c>
      <c r="I1528" s="46">
        <v>0.0</v>
      </c>
      <c r="J1528" s="3"/>
      <c r="K1528" s="56"/>
    </row>
    <row r="1529" ht="32.25" customHeight="1">
      <c r="A1529" s="55" t="s">
        <v>55</v>
      </c>
      <c r="B1529" s="46" t="s">
        <v>10118</v>
      </c>
      <c r="C1529" s="55" t="s">
        <v>10161</v>
      </c>
      <c r="D1529" s="46">
        <v>0.0</v>
      </c>
      <c r="E1529" s="46">
        <v>0.0</v>
      </c>
      <c r="F1529" s="46">
        <v>1.0</v>
      </c>
      <c r="G1529" s="46">
        <v>0.0</v>
      </c>
      <c r="H1529" s="46">
        <v>0.0</v>
      </c>
      <c r="I1529" s="46">
        <v>0.0</v>
      </c>
      <c r="J1529" s="3"/>
      <c r="K1529" s="56"/>
    </row>
    <row r="1530" ht="32.25" customHeight="1">
      <c r="A1530" s="55" t="s">
        <v>55</v>
      </c>
      <c r="B1530" s="46" t="s">
        <v>10118</v>
      </c>
      <c r="C1530" s="55" t="s">
        <v>10168</v>
      </c>
      <c r="D1530" s="46">
        <v>0.0</v>
      </c>
      <c r="E1530" s="46">
        <v>0.0</v>
      </c>
      <c r="F1530" s="46">
        <v>1.0</v>
      </c>
      <c r="G1530" s="46">
        <v>0.0</v>
      </c>
      <c r="H1530" s="46">
        <v>0.0</v>
      </c>
      <c r="I1530" s="46">
        <v>0.0</v>
      </c>
      <c r="J1530" s="3"/>
      <c r="K1530" s="56"/>
    </row>
    <row r="1531" ht="32.25" customHeight="1">
      <c r="A1531" s="55" t="s">
        <v>55</v>
      </c>
      <c r="B1531" s="46" t="s">
        <v>10118</v>
      </c>
      <c r="C1531" s="55" t="s">
        <v>10174</v>
      </c>
      <c r="D1531" s="46">
        <v>0.0</v>
      </c>
      <c r="E1531" s="46">
        <v>0.0</v>
      </c>
      <c r="F1531" s="46">
        <v>1.0</v>
      </c>
      <c r="G1531" s="46">
        <v>0.0</v>
      </c>
      <c r="H1531" s="46">
        <v>0.0</v>
      </c>
      <c r="I1531" s="46">
        <v>0.0</v>
      </c>
      <c r="J1531" s="3"/>
      <c r="K1531" s="56"/>
    </row>
    <row r="1532" ht="32.25" customHeight="1">
      <c r="A1532" s="55" t="s">
        <v>55</v>
      </c>
      <c r="B1532" s="46" t="s">
        <v>10118</v>
      </c>
      <c r="C1532" s="55" t="s">
        <v>10179</v>
      </c>
      <c r="D1532" s="46">
        <v>0.0</v>
      </c>
      <c r="E1532" s="46">
        <v>0.0</v>
      </c>
      <c r="F1532" s="46">
        <v>1.0</v>
      </c>
      <c r="G1532" s="46">
        <v>0.0</v>
      </c>
      <c r="H1532" s="46">
        <v>0.0</v>
      </c>
      <c r="I1532" s="46">
        <v>0.0</v>
      </c>
      <c r="J1532" s="3"/>
      <c r="K1532" s="56"/>
    </row>
    <row r="1533" ht="32.25" customHeight="1">
      <c r="A1533" s="55" t="s">
        <v>55</v>
      </c>
      <c r="B1533" s="46" t="s">
        <v>10118</v>
      </c>
      <c r="C1533" s="55" t="s">
        <v>10186</v>
      </c>
      <c r="D1533" s="46">
        <v>0.0</v>
      </c>
      <c r="E1533" s="46">
        <v>0.0</v>
      </c>
      <c r="F1533" s="46">
        <v>1.0</v>
      </c>
      <c r="G1533" s="46">
        <v>0.0</v>
      </c>
      <c r="H1533" s="46">
        <v>0.0</v>
      </c>
      <c r="I1533" s="46">
        <v>0.0</v>
      </c>
      <c r="J1533" s="3"/>
      <c r="K1533" s="56"/>
    </row>
    <row r="1534" ht="32.25" customHeight="1">
      <c r="A1534" s="55" t="s">
        <v>55</v>
      </c>
      <c r="B1534" s="46" t="s">
        <v>10118</v>
      </c>
      <c r="C1534" s="55" t="s">
        <v>10190</v>
      </c>
      <c r="D1534" s="46">
        <v>0.0</v>
      </c>
      <c r="E1534" s="46">
        <v>0.0</v>
      </c>
      <c r="F1534" s="46">
        <v>1.0</v>
      </c>
      <c r="G1534" s="46">
        <v>0.0</v>
      </c>
      <c r="H1534" s="46">
        <v>0.0</v>
      </c>
      <c r="I1534" s="46">
        <v>0.0</v>
      </c>
      <c r="J1534" s="3"/>
      <c r="K1534" s="56"/>
    </row>
    <row r="1535" ht="32.25" customHeight="1">
      <c r="A1535" s="55" t="s">
        <v>55</v>
      </c>
      <c r="B1535" s="46" t="s">
        <v>10118</v>
      </c>
      <c r="C1535" s="55" t="s">
        <v>10198</v>
      </c>
      <c r="D1535" s="46">
        <v>0.0</v>
      </c>
      <c r="E1535" s="46">
        <v>0.0</v>
      </c>
      <c r="F1535" s="46">
        <v>1.0</v>
      </c>
      <c r="G1535" s="46">
        <v>0.0</v>
      </c>
      <c r="H1535" s="46">
        <v>0.0</v>
      </c>
      <c r="I1535" s="46">
        <v>0.0</v>
      </c>
      <c r="J1535" s="3"/>
      <c r="K1535" s="56"/>
    </row>
    <row r="1536" ht="32.25" customHeight="1">
      <c r="A1536" s="55" t="s">
        <v>55</v>
      </c>
      <c r="B1536" s="46" t="s">
        <v>10118</v>
      </c>
      <c r="C1536" s="55" t="s">
        <v>10203</v>
      </c>
      <c r="D1536" s="46">
        <v>0.0</v>
      </c>
      <c r="E1536" s="46">
        <v>0.0</v>
      </c>
      <c r="F1536" s="46">
        <v>1.0</v>
      </c>
      <c r="G1536" s="46">
        <v>0.0</v>
      </c>
      <c r="H1536" s="46">
        <v>0.0</v>
      </c>
      <c r="I1536" s="46">
        <v>0.0</v>
      </c>
      <c r="J1536" s="3"/>
      <c r="K1536" s="56"/>
    </row>
    <row r="1537" ht="32.25" customHeight="1">
      <c r="A1537" s="55" t="s">
        <v>55</v>
      </c>
      <c r="B1537" s="46" t="s">
        <v>10118</v>
      </c>
      <c r="C1537" s="55" t="s">
        <v>10208</v>
      </c>
      <c r="D1537" s="46">
        <v>0.0</v>
      </c>
      <c r="E1537" s="46">
        <v>0.0</v>
      </c>
      <c r="F1537" s="46">
        <v>1.0</v>
      </c>
      <c r="G1537" s="46">
        <v>0.0</v>
      </c>
      <c r="H1537" s="46">
        <v>0.0</v>
      </c>
      <c r="I1537" s="46">
        <v>0.0</v>
      </c>
      <c r="J1537" s="3"/>
      <c r="K1537" s="56"/>
    </row>
    <row r="1538" ht="32.25" customHeight="1">
      <c r="A1538" s="55" t="s">
        <v>55</v>
      </c>
      <c r="B1538" s="46" t="s">
        <v>10217</v>
      </c>
      <c r="C1538" s="55" t="s">
        <v>10218</v>
      </c>
      <c r="D1538" s="46">
        <v>79.0</v>
      </c>
      <c r="E1538" s="46">
        <v>0.0</v>
      </c>
      <c r="F1538" s="46">
        <v>0.0</v>
      </c>
      <c r="G1538" s="46">
        <v>1.0</v>
      </c>
      <c r="H1538" s="46">
        <v>0.0</v>
      </c>
      <c r="I1538" s="46">
        <v>17.0</v>
      </c>
      <c r="J1538" s="3"/>
      <c r="K1538" s="56"/>
    </row>
    <row r="1539" ht="32.25" customHeight="1">
      <c r="A1539" s="55" t="s">
        <v>55</v>
      </c>
      <c r="B1539" s="46" t="s">
        <v>10217</v>
      </c>
      <c r="C1539" s="55" t="s">
        <v>10222</v>
      </c>
      <c r="D1539" s="46">
        <v>14.0</v>
      </c>
      <c r="E1539" s="46">
        <v>0.0</v>
      </c>
      <c r="F1539" s="46">
        <v>0.0</v>
      </c>
      <c r="G1539" s="46">
        <v>0.0</v>
      </c>
      <c r="H1539" s="46">
        <v>0.0</v>
      </c>
      <c r="I1539" s="46">
        <v>48.0</v>
      </c>
      <c r="J1539" s="3"/>
      <c r="K1539" s="56"/>
    </row>
    <row r="1540" ht="32.25" customHeight="1">
      <c r="A1540" s="55" t="s">
        <v>55</v>
      </c>
      <c r="B1540" s="46" t="s">
        <v>10217</v>
      </c>
      <c r="C1540" s="55" t="s">
        <v>10228</v>
      </c>
      <c r="D1540" s="46">
        <v>0.0</v>
      </c>
      <c r="E1540" s="46">
        <v>1.0</v>
      </c>
      <c r="F1540" s="46">
        <v>2.0</v>
      </c>
      <c r="G1540" s="46">
        <v>0.0</v>
      </c>
      <c r="H1540" s="46">
        <v>0.0</v>
      </c>
      <c r="I1540" s="46">
        <v>33.0</v>
      </c>
      <c r="J1540" s="3"/>
      <c r="K1540" s="56"/>
    </row>
    <row r="1541" ht="32.25" customHeight="1">
      <c r="A1541" s="55" t="s">
        <v>55</v>
      </c>
      <c r="B1541" s="46" t="s">
        <v>10217</v>
      </c>
      <c r="C1541" s="55" t="s">
        <v>10231</v>
      </c>
      <c r="D1541" s="46">
        <v>0.0</v>
      </c>
      <c r="E1541" s="46">
        <v>18.0</v>
      </c>
      <c r="F1541" s="46">
        <v>0.0</v>
      </c>
      <c r="G1541" s="46">
        <v>0.0</v>
      </c>
      <c r="H1541" s="46">
        <v>0.0</v>
      </c>
      <c r="I1541" s="46">
        <v>1.0</v>
      </c>
      <c r="J1541" s="3"/>
      <c r="K1541" s="56"/>
    </row>
    <row r="1542" ht="32.25" customHeight="1">
      <c r="A1542" s="55" t="s">
        <v>55</v>
      </c>
      <c r="B1542" s="46" t="s">
        <v>10217</v>
      </c>
      <c r="C1542" s="55" t="s">
        <v>10238</v>
      </c>
      <c r="D1542" s="46">
        <v>0.0</v>
      </c>
      <c r="E1542" s="46">
        <v>0.0</v>
      </c>
      <c r="F1542" s="46">
        <v>4.0</v>
      </c>
      <c r="G1542" s="46">
        <v>0.0</v>
      </c>
      <c r="H1542" s="46">
        <v>0.0</v>
      </c>
      <c r="I1542" s="46">
        <v>0.0</v>
      </c>
      <c r="J1542" s="3"/>
      <c r="K1542" s="56"/>
    </row>
    <row r="1543" ht="32.25" customHeight="1">
      <c r="A1543" s="55" t="s">
        <v>55</v>
      </c>
      <c r="B1543" s="46" t="s">
        <v>10217</v>
      </c>
      <c r="C1543" s="55" t="s">
        <v>10244</v>
      </c>
      <c r="D1543" s="46">
        <v>0.0</v>
      </c>
      <c r="E1543" s="46">
        <v>0.0</v>
      </c>
      <c r="F1543" s="46">
        <v>2.0</v>
      </c>
      <c r="G1543" s="46">
        <v>0.0</v>
      </c>
      <c r="H1543" s="46">
        <v>0.0</v>
      </c>
      <c r="I1543" s="46">
        <v>0.0</v>
      </c>
      <c r="J1543" s="3"/>
      <c r="K1543" s="56"/>
    </row>
    <row r="1544" ht="32.25" customHeight="1">
      <c r="A1544" s="55" t="s">
        <v>55</v>
      </c>
      <c r="B1544" s="46" t="s">
        <v>10217</v>
      </c>
      <c r="C1544" s="55" t="s">
        <v>10248</v>
      </c>
      <c r="D1544" s="46">
        <v>0.0</v>
      </c>
      <c r="E1544" s="46">
        <v>0.0</v>
      </c>
      <c r="F1544" s="46">
        <v>1.0</v>
      </c>
      <c r="G1544" s="46">
        <v>0.0</v>
      </c>
      <c r="H1544" s="46">
        <v>0.0</v>
      </c>
      <c r="I1544" s="46">
        <v>0.0</v>
      </c>
      <c r="J1544" s="3"/>
      <c r="K1544" s="56"/>
    </row>
    <row r="1545" ht="32.25" customHeight="1">
      <c r="A1545" s="55" t="s">
        <v>55</v>
      </c>
      <c r="B1545" s="46" t="s">
        <v>10217</v>
      </c>
      <c r="C1545" s="55" t="s">
        <v>10252</v>
      </c>
      <c r="D1545" s="46">
        <v>0.0</v>
      </c>
      <c r="E1545" s="46">
        <v>0.0</v>
      </c>
      <c r="F1545" s="46">
        <v>1.0</v>
      </c>
      <c r="G1545" s="46">
        <v>0.0</v>
      </c>
      <c r="H1545" s="46">
        <v>0.0</v>
      </c>
      <c r="I1545" s="46">
        <v>0.0</v>
      </c>
      <c r="J1545" s="3"/>
      <c r="K1545" s="56"/>
    </row>
    <row r="1546" ht="32.25" customHeight="1">
      <c r="A1546" s="55" t="s">
        <v>55</v>
      </c>
      <c r="B1546" s="46" t="s">
        <v>10217</v>
      </c>
      <c r="C1546" s="55" t="s">
        <v>10255</v>
      </c>
      <c r="D1546" s="46">
        <v>0.0</v>
      </c>
      <c r="E1546" s="46">
        <v>0.0</v>
      </c>
      <c r="F1546" s="46">
        <v>1.0</v>
      </c>
      <c r="G1546" s="46">
        <v>0.0</v>
      </c>
      <c r="H1546" s="46">
        <v>0.0</v>
      </c>
      <c r="I1546" s="46">
        <v>0.0</v>
      </c>
      <c r="J1546" s="3"/>
      <c r="K1546" s="56"/>
    </row>
    <row r="1547" ht="32.25" customHeight="1">
      <c r="A1547" s="55" t="s">
        <v>55</v>
      </c>
      <c r="B1547" s="46" t="s">
        <v>10217</v>
      </c>
      <c r="C1547" s="55" t="s">
        <v>10258</v>
      </c>
      <c r="D1547" s="46">
        <v>0.0</v>
      </c>
      <c r="E1547" s="46">
        <v>0.0</v>
      </c>
      <c r="F1547" s="46">
        <v>1.0</v>
      </c>
      <c r="G1547" s="46">
        <v>0.0</v>
      </c>
      <c r="H1547" s="46">
        <v>0.0</v>
      </c>
      <c r="I1547" s="46">
        <v>0.0</v>
      </c>
      <c r="J1547" s="3"/>
      <c r="K1547" s="56"/>
    </row>
    <row r="1548" ht="32.25" customHeight="1">
      <c r="A1548" s="55" t="s">
        <v>55</v>
      </c>
      <c r="B1548" s="46" t="s">
        <v>10217</v>
      </c>
      <c r="C1548" s="55" t="s">
        <v>10261</v>
      </c>
      <c r="D1548" s="46">
        <v>0.0</v>
      </c>
      <c r="E1548" s="46">
        <v>0.0</v>
      </c>
      <c r="F1548" s="46">
        <v>1.0</v>
      </c>
      <c r="G1548" s="46">
        <v>0.0</v>
      </c>
      <c r="H1548" s="46">
        <v>0.0</v>
      </c>
      <c r="I1548" s="46">
        <v>0.0</v>
      </c>
      <c r="J1548" s="3"/>
      <c r="K1548" s="56"/>
    </row>
    <row r="1549" ht="32.25" customHeight="1">
      <c r="A1549" s="55" t="s">
        <v>55</v>
      </c>
      <c r="B1549" s="46" t="s">
        <v>10217</v>
      </c>
      <c r="C1549" s="55" t="s">
        <v>10264</v>
      </c>
      <c r="D1549" s="46">
        <v>0.0</v>
      </c>
      <c r="E1549" s="46">
        <v>0.0</v>
      </c>
      <c r="F1549" s="46">
        <v>1.0</v>
      </c>
      <c r="G1549" s="46">
        <v>0.0</v>
      </c>
      <c r="H1549" s="46">
        <v>0.0</v>
      </c>
      <c r="I1549" s="46">
        <v>0.0</v>
      </c>
      <c r="J1549" s="3"/>
      <c r="K1549" s="56"/>
    </row>
    <row r="1550" ht="32.25" customHeight="1">
      <c r="A1550" s="55" t="s">
        <v>55</v>
      </c>
      <c r="B1550" s="46" t="s">
        <v>10217</v>
      </c>
      <c r="C1550" s="55" t="s">
        <v>10267</v>
      </c>
      <c r="D1550" s="46">
        <v>0.0</v>
      </c>
      <c r="E1550" s="46">
        <v>0.0</v>
      </c>
      <c r="F1550" s="46">
        <v>1.0</v>
      </c>
      <c r="G1550" s="46">
        <v>0.0</v>
      </c>
      <c r="H1550" s="46">
        <v>0.0</v>
      </c>
      <c r="I1550" s="46">
        <v>0.0</v>
      </c>
      <c r="J1550" s="3"/>
      <c r="K1550" s="56"/>
    </row>
    <row r="1551" ht="32.25" customHeight="1">
      <c r="A1551" s="55" t="s">
        <v>55</v>
      </c>
      <c r="B1551" s="46" t="s">
        <v>10270</v>
      </c>
      <c r="C1551" s="55" t="s">
        <v>10271</v>
      </c>
      <c r="D1551" s="46">
        <v>37.0</v>
      </c>
      <c r="E1551" s="46">
        <v>0.0</v>
      </c>
      <c r="F1551" s="46">
        <v>29.0</v>
      </c>
      <c r="G1551" s="46">
        <v>2.0</v>
      </c>
      <c r="H1551" s="46">
        <v>0.0</v>
      </c>
      <c r="I1551" s="46">
        <v>0.0</v>
      </c>
      <c r="J1551" s="3"/>
      <c r="K1551" s="56"/>
    </row>
    <row r="1552" ht="32.25" customHeight="1">
      <c r="A1552" s="55" t="s">
        <v>55</v>
      </c>
      <c r="B1552" s="46" t="s">
        <v>10270</v>
      </c>
      <c r="C1552" s="55" t="s">
        <v>10274</v>
      </c>
      <c r="D1552" s="46">
        <v>47.0</v>
      </c>
      <c r="E1552" s="46">
        <v>0.0</v>
      </c>
      <c r="F1552" s="46">
        <v>0.0</v>
      </c>
      <c r="G1552" s="46">
        <v>0.0</v>
      </c>
      <c r="H1552" s="46">
        <v>0.0</v>
      </c>
      <c r="I1552" s="46">
        <v>19.0</v>
      </c>
      <c r="J1552" s="3"/>
      <c r="K1552" s="56"/>
    </row>
    <row r="1553" ht="32.25" customHeight="1">
      <c r="A1553" s="55" t="s">
        <v>55</v>
      </c>
      <c r="B1553" s="46" t="s">
        <v>10270</v>
      </c>
      <c r="C1553" s="55" t="s">
        <v>10277</v>
      </c>
      <c r="D1553" s="46">
        <v>0.0</v>
      </c>
      <c r="E1553" s="46">
        <v>0.0</v>
      </c>
      <c r="F1553" s="46">
        <v>42.0</v>
      </c>
      <c r="G1553" s="46">
        <v>0.0</v>
      </c>
      <c r="H1553" s="46">
        <v>0.0</v>
      </c>
      <c r="I1553" s="46">
        <v>0.0</v>
      </c>
      <c r="J1553" s="3"/>
      <c r="K1553" s="56"/>
    </row>
    <row r="1554" ht="32.25" customHeight="1">
      <c r="A1554" s="55" t="s">
        <v>55</v>
      </c>
      <c r="B1554" s="46" t="s">
        <v>10270</v>
      </c>
      <c r="C1554" s="55" t="s">
        <v>10280</v>
      </c>
      <c r="D1554" s="46">
        <v>0.0</v>
      </c>
      <c r="E1554" s="46">
        <v>0.0</v>
      </c>
      <c r="F1554" s="46">
        <v>35.0</v>
      </c>
      <c r="G1554" s="46">
        <v>0.0</v>
      </c>
      <c r="H1554" s="46">
        <v>0.0</v>
      </c>
      <c r="I1554" s="46">
        <v>0.0</v>
      </c>
      <c r="J1554" s="3"/>
      <c r="K1554" s="56"/>
    </row>
    <row r="1555" ht="32.25" customHeight="1">
      <c r="A1555" s="55" t="s">
        <v>55</v>
      </c>
      <c r="B1555" s="46" t="s">
        <v>10270</v>
      </c>
      <c r="C1555" s="55" t="s">
        <v>10285</v>
      </c>
      <c r="D1555" s="46">
        <v>0.0</v>
      </c>
      <c r="E1555" s="46">
        <v>0.0</v>
      </c>
      <c r="F1555" s="46">
        <v>35.0</v>
      </c>
      <c r="G1555" s="46">
        <v>0.0</v>
      </c>
      <c r="H1555" s="46">
        <v>0.0</v>
      </c>
      <c r="I1555" s="46">
        <v>0.0</v>
      </c>
      <c r="J1555" s="3"/>
      <c r="K1555" s="56"/>
    </row>
    <row r="1556" ht="32.25" customHeight="1">
      <c r="A1556" s="55" t="s">
        <v>55</v>
      </c>
      <c r="B1556" s="46" t="s">
        <v>10270</v>
      </c>
      <c r="C1556" s="55" t="s">
        <v>10287</v>
      </c>
      <c r="D1556" s="46">
        <v>0.0</v>
      </c>
      <c r="E1556" s="46">
        <v>0.0</v>
      </c>
      <c r="F1556" s="46">
        <v>32.0</v>
      </c>
      <c r="G1556" s="46">
        <v>0.0</v>
      </c>
      <c r="H1556" s="46">
        <v>0.0</v>
      </c>
      <c r="I1556" s="46">
        <v>0.0</v>
      </c>
      <c r="J1556" s="3"/>
      <c r="K1556" s="56"/>
    </row>
    <row r="1557" ht="32.25" customHeight="1">
      <c r="A1557" s="55" t="s">
        <v>55</v>
      </c>
      <c r="B1557" s="46" t="s">
        <v>10270</v>
      </c>
      <c r="C1557" s="55" t="s">
        <v>10293</v>
      </c>
      <c r="D1557" s="46">
        <v>0.0</v>
      </c>
      <c r="E1557" s="46">
        <v>0.0</v>
      </c>
      <c r="F1557" s="46">
        <v>28.0</v>
      </c>
      <c r="G1557" s="46">
        <v>0.0</v>
      </c>
      <c r="H1557" s="46">
        <v>0.0</v>
      </c>
      <c r="I1557" s="46">
        <v>0.0</v>
      </c>
      <c r="J1557" s="3"/>
      <c r="K1557" s="56"/>
    </row>
    <row r="1558" ht="32.25" customHeight="1">
      <c r="A1558" s="55" t="s">
        <v>55</v>
      </c>
      <c r="B1558" s="46" t="s">
        <v>10270</v>
      </c>
      <c r="C1558" s="55" t="s">
        <v>10296</v>
      </c>
      <c r="D1558" s="46">
        <v>0.0</v>
      </c>
      <c r="E1558" s="46">
        <v>0.0</v>
      </c>
      <c r="F1558" s="46">
        <v>27.0</v>
      </c>
      <c r="G1558" s="46">
        <v>0.0</v>
      </c>
      <c r="H1558" s="46">
        <v>0.0</v>
      </c>
      <c r="I1558" s="46">
        <v>0.0</v>
      </c>
      <c r="J1558" s="3"/>
      <c r="K1558" s="56"/>
    </row>
    <row r="1559" ht="32.25" customHeight="1">
      <c r="A1559" s="55" t="s">
        <v>55</v>
      </c>
      <c r="B1559" s="46" t="s">
        <v>10270</v>
      </c>
      <c r="C1559" s="55" t="s">
        <v>10299</v>
      </c>
      <c r="D1559" s="46">
        <v>0.0</v>
      </c>
      <c r="E1559" s="46">
        <v>0.0</v>
      </c>
      <c r="F1559" s="46">
        <v>26.0</v>
      </c>
      <c r="G1559" s="46">
        <v>0.0</v>
      </c>
      <c r="H1559" s="46">
        <v>0.0</v>
      </c>
      <c r="I1559" s="46">
        <v>0.0</v>
      </c>
      <c r="J1559" s="3"/>
      <c r="K1559" s="56"/>
    </row>
    <row r="1560" ht="32.25" customHeight="1">
      <c r="A1560" s="55" t="s">
        <v>55</v>
      </c>
      <c r="B1560" s="46" t="s">
        <v>10270</v>
      </c>
      <c r="C1560" s="55" t="s">
        <v>10302</v>
      </c>
      <c r="D1560" s="46">
        <v>0.0</v>
      </c>
      <c r="E1560" s="46">
        <v>0.0</v>
      </c>
      <c r="F1560" s="46">
        <v>1.0</v>
      </c>
      <c r="G1560" s="46">
        <v>0.0</v>
      </c>
      <c r="H1560" s="46">
        <v>0.0</v>
      </c>
      <c r="I1560" s="46">
        <v>0.0</v>
      </c>
      <c r="J1560" s="3"/>
      <c r="K1560" s="56"/>
    </row>
    <row r="1561" ht="32.25" customHeight="1">
      <c r="A1561" s="55" t="s">
        <v>55</v>
      </c>
      <c r="B1561" s="46" t="s">
        <v>10270</v>
      </c>
      <c r="C1561" s="55" t="s">
        <v>10306</v>
      </c>
      <c r="D1561" s="46">
        <v>0.0</v>
      </c>
      <c r="E1561" s="46">
        <v>0.0</v>
      </c>
      <c r="F1561" s="46">
        <v>1.0</v>
      </c>
      <c r="G1561" s="46">
        <v>0.0</v>
      </c>
      <c r="H1561" s="46">
        <v>0.0</v>
      </c>
      <c r="I1561" s="46">
        <v>0.0</v>
      </c>
      <c r="J1561" s="3"/>
      <c r="K1561" s="56"/>
    </row>
    <row r="1562" ht="32.25" customHeight="1">
      <c r="A1562" s="55" t="s">
        <v>55</v>
      </c>
      <c r="B1562" s="46" t="s">
        <v>10270</v>
      </c>
      <c r="C1562" s="55" t="s">
        <v>10308</v>
      </c>
      <c r="D1562" s="46">
        <v>0.0</v>
      </c>
      <c r="E1562" s="46">
        <v>0.0</v>
      </c>
      <c r="F1562" s="46">
        <v>1.0</v>
      </c>
      <c r="G1562" s="46">
        <v>0.0</v>
      </c>
      <c r="H1562" s="46">
        <v>0.0</v>
      </c>
      <c r="I1562" s="46">
        <v>0.0</v>
      </c>
      <c r="J1562" s="3"/>
      <c r="K1562" s="56"/>
    </row>
    <row r="1563" ht="32.25" customHeight="1">
      <c r="A1563" s="55" t="s">
        <v>55</v>
      </c>
      <c r="B1563" s="46" t="s">
        <v>10270</v>
      </c>
      <c r="C1563" s="55" t="s">
        <v>10311</v>
      </c>
      <c r="D1563" s="46">
        <v>0.0</v>
      </c>
      <c r="E1563" s="46">
        <v>0.0</v>
      </c>
      <c r="F1563" s="46">
        <v>1.0</v>
      </c>
      <c r="G1563" s="46">
        <v>0.0</v>
      </c>
      <c r="H1563" s="46">
        <v>0.0</v>
      </c>
      <c r="I1563" s="46">
        <v>0.0</v>
      </c>
      <c r="J1563" s="3"/>
      <c r="K1563" s="56"/>
    </row>
    <row r="1564" ht="32.25" customHeight="1">
      <c r="A1564" s="55" t="s">
        <v>55</v>
      </c>
      <c r="B1564" s="46" t="s">
        <v>10314</v>
      </c>
      <c r="C1564" s="55" t="s">
        <v>10315</v>
      </c>
      <c r="D1564" s="46">
        <v>0.0</v>
      </c>
      <c r="E1564" s="46">
        <v>0.0</v>
      </c>
      <c r="F1564" s="46">
        <v>95.0</v>
      </c>
      <c r="G1564" s="46">
        <v>0.0</v>
      </c>
      <c r="H1564" s="46">
        <v>0.0</v>
      </c>
      <c r="I1564" s="46">
        <v>0.0</v>
      </c>
      <c r="J1564" s="3"/>
      <c r="K1564" s="56"/>
    </row>
    <row r="1565" ht="32.25" customHeight="1">
      <c r="A1565" s="55" t="s">
        <v>55</v>
      </c>
      <c r="B1565" s="46" t="s">
        <v>10314</v>
      </c>
      <c r="C1565" s="55" t="s">
        <v>10319</v>
      </c>
      <c r="D1565" s="46">
        <v>19.0</v>
      </c>
      <c r="E1565" s="46">
        <v>0.0</v>
      </c>
      <c r="F1565" s="46">
        <v>59.0</v>
      </c>
      <c r="G1565" s="46">
        <v>1.0</v>
      </c>
      <c r="H1565" s="46">
        <v>0.0</v>
      </c>
      <c r="I1565" s="46">
        <v>0.0</v>
      </c>
      <c r="J1565" s="3"/>
      <c r="K1565" s="56"/>
    </row>
    <row r="1566" ht="32.25" customHeight="1">
      <c r="A1566" s="55" t="s">
        <v>55</v>
      </c>
      <c r="B1566" s="46" t="s">
        <v>10314</v>
      </c>
      <c r="C1566" s="55" t="s">
        <v>10322</v>
      </c>
      <c r="D1566" s="46">
        <v>0.0</v>
      </c>
      <c r="E1566" s="46">
        <v>0.0</v>
      </c>
      <c r="F1566" s="46">
        <v>3.0</v>
      </c>
      <c r="G1566" s="46">
        <v>0.0</v>
      </c>
      <c r="H1566" s="46">
        <v>0.0</v>
      </c>
      <c r="I1566" s="46">
        <v>34.0</v>
      </c>
      <c r="J1566" s="3"/>
      <c r="K1566" s="56"/>
    </row>
    <row r="1567" ht="32.25" customHeight="1">
      <c r="A1567" s="55" t="s">
        <v>55</v>
      </c>
      <c r="B1567" s="46" t="s">
        <v>10314</v>
      </c>
      <c r="C1567" s="55" t="s">
        <v>10325</v>
      </c>
      <c r="D1567" s="46">
        <v>9.0</v>
      </c>
      <c r="E1567" s="46">
        <v>0.0</v>
      </c>
      <c r="F1567" s="46">
        <v>22.0</v>
      </c>
      <c r="G1567" s="46">
        <v>2.0</v>
      </c>
      <c r="H1567" s="46">
        <v>0.0</v>
      </c>
      <c r="I1567" s="46">
        <v>0.0</v>
      </c>
      <c r="J1567" s="3"/>
      <c r="K1567" s="56"/>
    </row>
    <row r="1568" ht="32.25" customHeight="1">
      <c r="A1568" s="55" t="s">
        <v>55</v>
      </c>
      <c r="B1568" s="46" t="s">
        <v>10314</v>
      </c>
      <c r="C1568" s="55" t="s">
        <v>10330</v>
      </c>
      <c r="D1568" s="46">
        <v>3.0</v>
      </c>
      <c r="E1568" s="46">
        <v>0.0</v>
      </c>
      <c r="F1568" s="46">
        <v>30.0</v>
      </c>
      <c r="G1568" s="46">
        <v>0.0</v>
      </c>
      <c r="H1568" s="46">
        <v>0.0</v>
      </c>
      <c r="I1568" s="46">
        <v>0.0</v>
      </c>
      <c r="J1568" s="3"/>
      <c r="K1568" s="56"/>
    </row>
    <row r="1569" ht="32.25" customHeight="1">
      <c r="A1569" s="55" t="s">
        <v>55</v>
      </c>
      <c r="B1569" s="46" t="s">
        <v>10314</v>
      </c>
      <c r="C1569" s="55" t="s">
        <v>10333</v>
      </c>
      <c r="D1569" s="46">
        <v>5.0</v>
      </c>
      <c r="E1569" s="46">
        <v>0.0</v>
      </c>
      <c r="F1569" s="46">
        <v>23.0</v>
      </c>
      <c r="G1569" s="46">
        <v>4.0</v>
      </c>
      <c r="H1569" s="46">
        <v>0.0</v>
      </c>
      <c r="I1569" s="46">
        <v>0.0</v>
      </c>
      <c r="J1569" s="3"/>
      <c r="K1569" s="56"/>
    </row>
    <row r="1570" ht="32.25" customHeight="1">
      <c r="A1570" s="55" t="s">
        <v>55</v>
      </c>
      <c r="B1570" s="46" t="s">
        <v>10314</v>
      </c>
      <c r="C1570" s="55" t="s">
        <v>10337</v>
      </c>
      <c r="D1570" s="46">
        <v>13.0</v>
      </c>
      <c r="E1570" s="46">
        <v>0.0</v>
      </c>
      <c r="F1570" s="46">
        <v>16.0</v>
      </c>
      <c r="G1570" s="46">
        <v>0.0</v>
      </c>
      <c r="H1570" s="46">
        <v>0.0</v>
      </c>
      <c r="I1570" s="46">
        <v>0.0</v>
      </c>
      <c r="J1570" s="3"/>
      <c r="K1570" s="56"/>
    </row>
    <row r="1571" ht="32.25" customHeight="1">
      <c r="A1571" s="55" t="s">
        <v>55</v>
      </c>
      <c r="B1571" s="46" t="s">
        <v>10314</v>
      </c>
      <c r="C1571" s="55" t="s">
        <v>10341</v>
      </c>
      <c r="D1571" s="46">
        <v>2.0</v>
      </c>
      <c r="E1571" s="46">
        <v>0.0</v>
      </c>
      <c r="F1571" s="46">
        <v>25.0</v>
      </c>
      <c r="G1571" s="46">
        <v>0.0</v>
      </c>
      <c r="H1571" s="46">
        <v>0.0</v>
      </c>
      <c r="I1571" s="46">
        <v>0.0</v>
      </c>
      <c r="J1571" s="3"/>
      <c r="K1571" s="56"/>
    </row>
    <row r="1572" ht="32.25" customHeight="1">
      <c r="A1572" s="55" t="s">
        <v>55</v>
      </c>
      <c r="B1572" s="46" t="s">
        <v>10314</v>
      </c>
      <c r="C1572" s="55" t="s">
        <v>10343</v>
      </c>
      <c r="D1572" s="46">
        <v>0.0</v>
      </c>
      <c r="E1572" s="46">
        <v>0.0</v>
      </c>
      <c r="F1572" s="46">
        <v>17.0</v>
      </c>
      <c r="G1572" s="46">
        <v>0.0</v>
      </c>
      <c r="H1572" s="46">
        <v>0.0</v>
      </c>
      <c r="I1572" s="46">
        <v>3.0</v>
      </c>
      <c r="J1572" s="3"/>
      <c r="K1572" s="56"/>
    </row>
    <row r="1573" ht="32.25" customHeight="1">
      <c r="A1573" s="55" t="s">
        <v>55</v>
      </c>
      <c r="B1573" s="46" t="s">
        <v>10314</v>
      </c>
      <c r="C1573" s="55" t="s">
        <v>10345</v>
      </c>
      <c r="D1573" s="46">
        <v>0.0</v>
      </c>
      <c r="E1573" s="46">
        <v>0.0</v>
      </c>
      <c r="F1573" s="46">
        <v>16.0</v>
      </c>
      <c r="G1573" s="46">
        <v>0.0</v>
      </c>
      <c r="H1573" s="46">
        <v>0.0</v>
      </c>
      <c r="I1573" s="46">
        <v>0.0</v>
      </c>
      <c r="J1573" s="3"/>
      <c r="K1573" s="56"/>
    </row>
    <row r="1574" ht="32.25" customHeight="1">
      <c r="A1574" s="55" t="s">
        <v>55</v>
      </c>
      <c r="B1574" s="46" t="s">
        <v>10314</v>
      </c>
      <c r="C1574" s="55" t="s">
        <v>10349</v>
      </c>
      <c r="D1574" s="46">
        <v>0.0</v>
      </c>
      <c r="E1574" s="46">
        <v>0.0</v>
      </c>
      <c r="F1574" s="46">
        <v>0.0</v>
      </c>
      <c r="G1574" s="46">
        <v>0.0</v>
      </c>
      <c r="H1574" s="46">
        <v>0.0</v>
      </c>
      <c r="I1574" s="46">
        <v>1.0</v>
      </c>
      <c r="J1574" s="3"/>
      <c r="K1574" s="56"/>
    </row>
    <row r="1575" ht="32.25" customHeight="1">
      <c r="A1575" s="55" t="s">
        <v>55</v>
      </c>
      <c r="B1575" s="46" t="s">
        <v>10314</v>
      </c>
      <c r="C1575" s="55" t="s">
        <v>10353</v>
      </c>
      <c r="D1575" s="46">
        <v>0.0</v>
      </c>
      <c r="E1575" s="46">
        <v>0.0</v>
      </c>
      <c r="F1575" s="46">
        <v>0.0</v>
      </c>
      <c r="G1575" s="46">
        <v>0.0</v>
      </c>
      <c r="H1575" s="46">
        <v>0.0</v>
      </c>
      <c r="I1575" s="46">
        <v>1.0</v>
      </c>
      <c r="J1575" s="3"/>
      <c r="K1575" s="56"/>
    </row>
    <row r="1576" ht="32.25" customHeight="1">
      <c r="A1576" s="55" t="s">
        <v>55</v>
      </c>
      <c r="B1576" s="46" t="s">
        <v>10314</v>
      </c>
      <c r="C1576" s="55" t="s">
        <v>10357</v>
      </c>
      <c r="D1576" s="46">
        <v>0.0</v>
      </c>
      <c r="E1576" s="46">
        <v>0.0</v>
      </c>
      <c r="F1576" s="46">
        <v>0.0</v>
      </c>
      <c r="G1576" s="46">
        <v>0.0</v>
      </c>
      <c r="H1576" s="46">
        <v>0.0</v>
      </c>
      <c r="I1576" s="46">
        <v>1.0</v>
      </c>
      <c r="J1576" s="3"/>
      <c r="K1576" s="56"/>
    </row>
    <row r="1577" ht="32.25" customHeight="1">
      <c r="A1577" s="55" t="s">
        <v>55</v>
      </c>
      <c r="B1577" s="46" t="s">
        <v>10314</v>
      </c>
      <c r="C1577" s="55" t="s">
        <v>10361</v>
      </c>
      <c r="D1577" s="46">
        <v>0.0</v>
      </c>
      <c r="E1577" s="46">
        <v>0.0</v>
      </c>
      <c r="F1577" s="46">
        <v>0.0</v>
      </c>
      <c r="G1577" s="46">
        <v>0.0</v>
      </c>
      <c r="H1577" s="46">
        <v>0.0</v>
      </c>
      <c r="I1577" s="46">
        <v>1.0</v>
      </c>
      <c r="J1577" s="3"/>
      <c r="K1577" s="56"/>
    </row>
    <row r="1578" ht="32.25" customHeight="1">
      <c r="A1578" s="55" t="s">
        <v>55</v>
      </c>
      <c r="B1578" s="46" t="s">
        <v>10363</v>
      </c>
      <c r="C1578" s="55" t="s">
        <v>10364</v>
      </c>
      <c r="D1578" s="46">
        <v>14.0</v>
      </c>
      <c r="E1578" s="46">
        <v>0.0</v>
      </c>
      <c r="F1578" s="46">
        <v>42.0</v>
      </c>
      <c r="G1578" s="46">
        <v>0.0</v>
      </c>
      <c r="H1578" s="46">
        <v>0.0</v>
      </c>
      <c r="I1578" s="46">
        <v>0.0</v>
      </c>
      <c r="J1578" s="3"/>
      <c r="K1578" s="56"/>
    </row>
    <row r="1579" ht="32.25" customHeight="1">
      <c r="A1579" s="55" t="s">
        <v>55</v>
      </c>
      <c r="B1579" s="46" t="s">
        <v>10363</v>
      </c>
      <c r="C1579" s="55" t="s">
        <v>10370</v>
      </c>
      <c r="D1579" s="46">
        <v>4.0</v>
      </c>
      <c r="E1579" s="46">
        <v>0.0</v>
      </c>
      <c r="F1579" s="46">
        <v>26.0</v>
      </c>
      <c r="G1579" s="46">
        <v>0.0</v>
      </c>
      <c r="H1579" s="46">
        <v>0.0</v>
      </c>
      <c r="I1579" s="46">
        <v>26.0</v>
      </c>
      <c r="J1579" s="3"/>
      <c r="K1579" s="56"/>
    </row>
    <row r="1580" ht="32.25" customHeight="1">
      <c r="A1580" s="55" t="s">
        <v>55</v>
      </c>
      <c r="B1580" s="46" t="s">
        <v>10363</v>
      </c>
      <c r="C1580" s="55" t="s">
        <v>10374</v>
      </c>
      <c r="D1580" s="46">
        <v>21.0</v>
      </c>
      <c r="E1580" s="46">
        <v>0.0</v>
      </c>
      <c r="F1580" s="46">
        <v>22.0</v>
      </c>
      <c r="G1580" s="46">
        <v>0.0</v>
      </c>
      <c r="H1580" s="46">
        <v>0.0</v>
      </c>
      <c r="I1580" s="46">
        <v>11.0</v>
      </c>
      <c r="J1580" s="3"/>
      <c r="K1580" s="56"/>
    </row>
    <row r="1581" ht="32.25" customHeight="1">
      <c r="A1581" s="55" t="s">
        <v>55</v>
      </c>
      <c r="B1581" s="46" t="s">
        <v>10363</v>
      </c>
      <c r="C1581" s="55" t="s">
        <v>10377</v>
      </c>
      <c r="D1581" s="46">
        <v>15.0</v>
      </c>
      <c r="E1581" s="46">
        <v>0.0</v>
      </c>
      <c r="F1581" s="46">
        <v>39.0</v>
      </c>
      <c r="G1581" s="46">
        <v>0.0</v>
      </c>
      <c r="H1581" s="46">
        <v>0.0</v>
      </c>
      <c r="I1581" s="46">
        <v>0.0</v>
      </c>
      <c r="J1581" s="3"/>
      <c r="K1581" s="56"/>
    </row>
    <row r="1582" ht="32.25" customHeight="1">
      <c r="A1582" s="55" t="s">
        <v>55</v>
      </c>
      <c r="B1582" s="46" t="s">
        <v>10363</v>
      </c>
      <c r="C1582" s="55" t="s">
        <v>10380</v>
      </c>
      <c r="D1582" s="46">
        <v>2.0</v>
      </c>
      <c r="E1582" s="46">
        <v>0.0</v>
      </c>
      <c r="F1582" s="46">
        <v>8.0</v>
      </c>
      <c r="G1582" s="46">
        <v>0.0</v>
      </c>
      <c r="H1582" s="46">
        <v>0.0</v>
      </c>
      <c r="I1582" s="46">
        <v>36.0</v>
      </c>
      <c r="J1582" s="3"/>
      <c r="K1582" s="56"/>
    </row>
    <row r="1583" ht="32.25" customHeight="1">
      <c r="A1583" s="55" t="s">
        <v>55</v>
      </c>
      <c r="B1583" s="46" t="s">
        <v>10363</v>
      </c>
      <c r="C1583" s="55" t="s">
        <v>10383</v>
      </c>
      <c r="D1583" s="46">
        <v>24.0</v>
      </c>
      <c r="E1583" s="46">
        <v>0.0</v>
      </c>
      <c r="F1583" s="46">
        <v>8.0</v>
      </c>
      <c r="G1583" s="46">
        <v>1.0</v>
      </c>
      <c r="H1583" s="46">
        <v>0.0</v>
      </c>
      <c r="I1583" s="46">
        <v>10.0</v>
      </c>
      <c r="J1583" s="3"/>
      <c r="K1583" s="56"/>
    </row>
    <row r="1584" ht="32.25" customHeight="1">
      <c r="A1584" s="55" t="s">
        <v>55</v>
      </c>
      <c r="B1584" s="46" t="s">
        <v>10363</v>
      </c>
      <c r="C1584" s="55" t="s">
        <v>10387</v>
      </c>
      <c r="D1584" s="46">
        <v>0.0</v>
      </c>
      <c r="E1584" s="46">
        <v>0.0</v>
      </c>
      <c r="F1584" s="46">
        <v>12.0</v>
      </c>
      <c r="G1584" s="46">
        <v>0.0</v>
      </c>
      <c r="H1584" s="46">
        <v>0.0</v>
      </c>
      <c r="I1584" s="46">
        <v>0.0</v>
      </c>
      <c r="J1584" s="3"/>
      <c r="K1584" s="56"/>
    </row>
    <row r="1585" ht="32.25" customHeight="1">
      <c r="A1585" s="55" t="s">
        <v>55</v>
      </c>
      <c r="B1585" s="46" t="s">
        <v>10363</v>
      </c>
      <c r="C1585" s="55" t="s">
        <v>10390</v>
      </c>
      <c r="D1585" s="46">
        <v>1.0</v>
      </c>
      <c r="E1585" s="46">
        <v>0.0</v>
      </c>
      <c r="F1585" s="46">
        <v>0.0</v>
      </c>
      <c r="G1585" s="46">
        <v>0.0</v>
      </c>
      <c r="H1585" s="46">
        <v>0.0</v>
      </c>
      <c r="I1585" s="46">
        <v>0.0</v>
      </c>
      <c r="J1585" s="3"/>
      <c r="K1585" s="56"/>
    </row>
    <row r="1586" ht="32.25" customHeight="1">
      <c r="A1586" s="55" t="s">
        <v>55</v>
      </c>
      <c r="B1586" s="46" t="s">
        <v>10363</v>
      </c>
      <c r="C1586" s="55" t="s">
        <v>10393</v>
      </c>
      <c r="D1586" s="46">
        <v>0.0</v>
      </c>
      <c r="E1586" s="46">
        <v>0.0</v>
      </c>
      <c r="F1586" s="46">
        <v>1.0</v>
      </c>
      <c r="G1586" s="46">
        <v>0.0</v>
      </c>
      <c r="H1586" s="46">
        <v>0.0</v>
      </c>
      <c r="I1586" s="46">
        <v>0.0</v>
      </c>
      <c r="J1586" s="3"/>
      <c r="K1586" s="56"/>
    </row>
    <row r="1587" ht="32.25" customHeight="1">
      <c r="A1587" s="55" t="s">
        <v>55</v>
      </c>
      <c r="B1587" s="46" t="s">
        <v>10363</v>
      </c>
      <c r="C1587" s="55" t="s">
        <v>10397</v>
      </c>
      <c r="D1587" s="46">
        <v>1.0</v>
      </c>
      <c r="E1587" s="46">
        <v>0.0</v>
      </c>
      <c r="F1587" s="46">
        <v>0.0</v>
      </c>
      <c r="G1587" s="46">
        <v>0.0</v>
      </c>
      <c r="H1587" s="46">
        <v>0.0</v>
      </c>
      <c r="I1587" s="46">
        <v>0.0</v>
      </c>
      <c r="J1587" s="3"/>
      <c r="K1587" s="56"/>
    </row>
    <row r="1588" ht="32.25" customHeight="1">
      <c r="A1588" s="55" t="s">
        <v>55</v>
      </c>
      <c r="B1588" s="46" t="s">
        <v>10399</v>
      </c>
      <c r="C1588" s="55" t="s">
        <v>10401</v>
      </c>
      <c r="D1588" s="46">
        <v>0.0</v>
      </c>
      <c r="E1588" s="46">
        <v>0.0</v>
      </c>
      <c r="F1588" s="46">
        <v>123.0</v>
      </c>
      <c r="G1588" s="46">
        <v>0.0</v>
      </c>
      <c r="H1588" s="46">
        <v>0.0</v>
      </c>
      <c r="I1588" s="46">
        <v>0.0</v>
      </c>
      <c r="J1588" s="3"/>
      <c r="K1588" s="56"/>
    </row>
    <row r="1589" ht="32.25" customHeight="1">
      <c r="A1589" s="55" t="s">
        <v>55</v>
      </c>
      <c r="B1589" s="46" t="s">
        <v>10399</v>
      </c>
      <c r="C1589" s="55" t="s">
        <v>10406</v>
      </c>
      <c r="D1589" s="46">
        <v>3.0</v>
      </c>
      <c r="E1589" s="46">
        <v>0.0</v>
      </c>
      <c r="F1589" s="46">
        <v>38.0</v>
      </c>
      <c r="G1589" s="46">
        <v>1.0</v>
      </c>
      <c r="H1589" s="46">
        <v>0.0</v>
      </c>
      <c r="I1589" s="46">
        <v>23.0</v>
      </c>
      <c r="J1589" s="3"/>
      <c r="K1589" s="56"/>
    </row>
    <row r="1590" ht="32.25" customHeight="1">
      <c r="A1590" s="55" t="s">
        <v>55</v>
      </c>
      <c r="B1590" s="46" t="s">
        <v>10399</v>
      </c>
      <c r="C1590" s="55" t="s">
        <v>10409</v>
      </c>
      <c r="D1590" s="46">
        <v>0.0</v>
      </c>
      <c r="E1590" s="46">
        <v>0.0</v>
      </c>
      <c r="F1590" s="46">
        <v>57.0</v>
      </c>
      <c r="G1590" s="46">
        <v>0.0</v>
      </c>
      <c r="H1590" s="46">
        <v>0.0</v>
      </c>
      <c r="I1590" s="46">
        <v>0.0</v>
      </c>
      <c r="J1590" s="3"/>
      <c r="K1590" s="56"/>
    </row>
    <row r="1591" ht="32.25" customHeight="1">
      <c r="A1591" s="55" t="s">
        <v>55</v>
      </c>
      <c r="B1591" s="46" t="s">
        <v>10399</v>
      </c>
      <c r="C1591" s="55" t="s">
        <v>10412</v>
      </c>
      <c r="D1591" s="46">
        <v>0.0</v>
      </c>
      <c r="E1591" s="46">
        <v>0.0</v>
      </c>
      <c r="F1591" s="46">
        <v>42.0</v>
      </c>
      <c r="G1591" s="46">
        <v>0.0</v>
      </c>
      <c r="H1591" s="46">
        <v>0.0</v>
      </c>
      <c r="I1591" s="46">
        <v>0.0</v>
      </c>
      <c r="J1591" s="3"/>
      <c r="K1591" s="56"/>
    </row>
    <row r="1592" ht="32.25" customHeight="1">
      <c r="A1592" s="55" t="s">
        <v>55</v>
      </c>
      <c r="B1592" s="46" t="s">
        <v>10399</v>
      </c>
      <c r="C1592" s="55" t="s">
        <v>10415</v>
      </c>
      <c r="D1592" s="46">
        <v>0.0</v>
      </c>
      <c r="E1592" s="46">
        <v>0.0</v>
      </c>
      <c r="F1592" s="46">
        <v>39.0</v>
      </c>
      <c r="G1592" s="46">
        <v>0.0</v>
      </c>
      <c r="H1592" s="46">
        <v>0.0</v>
      </c>
      <c r="I1592" s="46">
        <v>0.0</v>
      </c>
      <c r="J1592" s="3"/>
      <c r="K1592" s="56"/>
    </row>
    <row r="1593" ht="32.25" customHeight="1">
      <c r="A1593" s="55" t="s">
        <v>55</v>
      </c>
      <c r="B1593" s="46" t="s">
        <v>10399</v>
      </c>
      <c r="C1593" s="55" t="s">
        <v>10418</v>
      </c>
      <c r="D1593" s="46">
        <v>0.0</v>
      </c>
      <c r="E1593" s="46">
        <v>0.0</v>
      </c>
      <c r="F1593" s="46">
        <v>36.0</v>
      </c>
      <c r="G1593" s="46">
        <v>0.0</v>
      </c>
      <c r="H1593" s="46">
        <v>0.0</v>
      </c>
      <c r="I1593" s="46">
        <v>0.0</v>
      </c>
      <c r="J1593" s="3"/>
      <c r="K1593" s="56"/>
    </row>
    <row r="1594" ht="32.25" customHeight="1">
      <c r="A1594" s="55" t="s">
        <v>55</v>
      </c>
      <c r="B1594" s="46" t="s">
        <v>10399</v>
      </c>
      <c r="C1594" s="55" t="s">
        <v>10421</v>
      </c>
      <c r="D1594" s="46">
        <v>0.0</v>
      </c>
      <c r="E1594" s="46">
        <v>0.0</v>
      </c>
      <c r="F1594" s="46">
        <v>36.0</v>
      </c>
      <c r="G1594" s="46">
        <v>0.0</v>
      </c>
      <c r="H1594" s="46">
        <v>0.0</v>
      </c>
      <c r="I1594" s="46">
        <v>0.0</v>
      </c>
      <c r="J1594" s="3"/>
      <c r="K1594" s="56"/>
    </row>
    <row r="1595" ht="32.25" customHeight="1">
      <c r="A1595" s="55" t="s">
        <v>55</v>
      </c>
      <c r="B1595" s="46" t="s">
        <v>10399</v>
      </c>
      <c r="C1595" s="55" t="s">
        <v>10425</v>
      </c>
      <c r="D1595" s="46">
        <v>0.0</v>
      </c>
      <c r="E1595" s="46">
        <v>1.0</v>
      </c>
      <c r="F1595" s="46">
        <v>8.0</v>
      </c>
      <c r="G1595" s="46">
        <v>0.0</v>
      </c>
      <c r="H1595" s="46">
        <v>0.0</v>
      </c>
      <c r="I1595" s="46">
        <v>20.0</v>
      </c>
      <c r="J1595" s="3"/>
      <c r="K1595" s="56"/>
    </row>
    <row r="1596" ht="32.25" customHeight="1">
      <c r="A1596" s="55" t="s">
        <v>55</v>
      </c>
      <c r="B1596" s="46" t="s">
        <v>10399</v>
      </c>
      <c r="C1596" s="55" t="s">
        <v>10429</v>
      </c>
      <c r="D1596" s="46">
        <v>1.0</v>
      </c>
      <c r="E1596" s="46">
        <v>0.0</v>
      </c>
      <c r="F1596" s="46">
        <v>1.0</v>
      </c>
      <c r="G1596" s="46">
        <v>0.0</v>
      </c>
      <c r="H1596" s="46">
        <v>0.0</v>
      </c>
      <c r="I1596" s="46">
        <v>0.0</v>
      </c>
      <c r="J1596" s="3"/>
      <c r="K1596" s="56"/>
    </row>
    <row r="1597" ht="32.25" customHeight="1">
      <c r="A1597" s="55" t="s">
        <v>55</v>
      </c>
      <c r="B1597" s="46" t="s">
        <v>10399</v>
      </c>
      <c r="C1597" s="55" t="s">
        <v>10432</v>
      </c>
      <c r="D1597" s="46">
        <v>1.0</v>
      </c>
      <c r="E1597" s="46">
        <v>0.0</v>
      </c>
      <c r="F1597" s="46">
        <v>0.0</v>
      </c>
      <c r="G1597" s="46">
        <v>0.0</v>
      </c>
      <c r="H1597" s="46">
        <v>0.0</v>
      </c>
      <c r="I1597" s="46">
        <v>0.0</v>
      </c>
      <c r="J1597" s="3"/>
      <c r="K1597" s="56"/>
    </row>
    <row r="1598" ht="32.25" customHeight="1">
      <c r="A1598" s="55" t="s">
        <v>55</v>
      </c>
      <c r="B1598" s="46" t="s">
        <v>10399</v>
      </c>
      <c r="C1598" s="55" t="s">
        <v>10435</v>
      </c>
      <c r="D1598" s="46">
        <v>1.0</v>
      </c>
      <c r="E1598" s="46">
        <v>0.0</v>
      </c>
      <c r="F1598" s="46">
        <v>0.0</v>
      </c>
      <c r="G1598" s="46">
        <v>0.0</v>
      </c>
      <c r="H1598" s="46">
        <v>0.0</v>
      </c>
      <c r="I1598" s="46">
        <v>0.0</v>
      </c>
      <c r="J1598" s="3"/>
      <c r="K1598" s="56"/>
    </row>
    <row r="1599" ht="32.25" customHeight="1">
      <c r="A1599" s="55" t="s">
        <v>55</v>
      </c>
      <c r="B1599" s="46" t="s">
        <v>10399</v>
      </c>
      <c r="C1599" s="55" t="s">
        <v>10439</v>
      </c>
      <c r="D1599" s="46">
        <v>1.0</v>
      </c>
      <c r="E1599" s="46">
        <v>0.0</v>
      </c>
      <c r="F1599" s="46">
        <v>0.0</v>
      </c>
      <c r="G1599" s="46">
        <v>0.0</v>
      </c>
      <c r="H1599" s="46">
        <v>0.0</v>
      </c>
      <c r="I1599" s="46">
        <v>0.0</v>
      </c>
      <c r="J1599" s="3"/>
      <c r="K1599" s="56"/>
    </row>
    <row r="1600" ht="32.25" customHeight="1">
      <c r="A1600" s="55" t="s">
        <v>55</v>
      </c>
      <c r="B1600" s="46" t="s">
        <v>10399</v>
      </c>
      <c r="C1600" s="55" t="s">
        <v>10443</v>
      </c>
      <c r="D1600" s="46">
        <v>1.0</v>
      </c>
      <c r="E1600" s="46">
        <v>0.0</v>
      </c>
      <c r="F1600" s="46">
        <v>0.0</v>
      </c>
      <c r="G1600" s="46">
        <v>0.0</v>
      </c>
      <c r="H1600" s="46">
        <v>0.0</v>
      </c>
      <c r="I1600" s="46">
        <v>0.0</v>
      </c>
      <c r="J1600" s="3"/>
      <c r="K1600" s="56"/>
    </row>
    <row r="1601" ht="32.25" customHeight="1">
      <c r="A1601" s="55" t="s">
        <v>55</v>
      </c>
      <c r="B1601" s="46" t="s">
        <v>10399</v>
      </c>
      <c r="C1601" s="55" t="s">
        <v>10446</v>
      </c>
      <c r="D1601" s="46">
        <v>1.0</v>
      </c>
      <c r="E1601" s="46">
        <v>0.0</v>
      </c>
      <c r="F1601" s="46">
        <v>0.0</v>
      </c>
      <c r="G1601" s="46">
        <v>0.0</v>
      </c>
      <c r="H1601" s="46">
        <v>0.0</v>
      </c>
      <c r="I1601" s="46">
        <v>0.0</v>
      </c>
      <c r="J1601" s="3"/>
      <c r="K1601" s="56"/>
    </row>
    <row r="1602" ht="32.25" customHeight="1">
      <c r="A1602" s="55" t="s">
        <v>55</v>
      </c>
      <c r="B1602" s="46" t="s">
        <v>10399</v>
      </c>
      <c r="C1602" s="55" t="s">
        <v>10449</v>
      </c>
      <c r="D1602" s="46">
        <v>1.0</v>
      </c>
      <c r="E1602" s="46">
        <v>0.0</v>
      </c>
      <c r="F1602" s="46">
        <v>0.0</v>
      </c>
      <c r="G1602" s="46">
        <v>0.0</v>
      </c>
      <c r="H1602" s="46">
        <v>0.0</v>
      </c>
      <c r="I1602" s="46">
        <v>0.0</v>
      </c>
      <c r="J1602" s="3"/>
      <c r="K1602" s="56"/>
    </row>
    <row r="1603" ht="32.25" customHeight="1">
      <c r="A1603" s="55" t="s">
        <v>55</v>
      </c>
      <c r="B1603" s="46" t="s">
        <v>10399</v>
      </c>
      <c r="C1603" s="55" t="s">
        <v>10454</v>
      </c>
      <c r="D1603" s="46">
        <v>1.0</v>
      </c>
      <c r="E1603" s="46">
        <v>0.0</v>
      </c>
      <c r="F1603" s="46">
        <v>0.0</v>
      </c>
      <c r="G1603" s="46">
        <v>0.0</v>
      </c>
      <c r="H1603" s="46">
        <v>0.0</v>
      </c>
      <c r="I1603" s="46">
        <v>0.0</v>
      </c>
      <c r="J1603" s="3"/>
      <c r="K1603" s="56"/>
    </row>
    <row r="1604" ht="32.25" customHeight="1">
      <c r="A1604" s="55" t="s">
        <v>55</v>
      </c>
      <c r="B1604" s="46" t="s">
        <v>10399</v>
      </c>
      <c r="C1604" s="55" t="s">
        <v>10459</v>
      </c>
      <c r="D1604" s="46">
        <v>1.0</v>
      </c>
      <c r="E1604" s="46">
        <v>0.0</v>
      </c>
      <c r="F1604" s="46">
        <v>0.0</v>
      </c>
      <c r="G1604" s="46">
        <v>0.0</v>
      </c>
      <c r="H1604" s="46">
        <v>0.0</v>
      </c>
      <c r="I1604" s="46">
        <v>0.0</v>
      </c>
      <c r="J1604" s="3"/>
      <c r="K1604" s="56"/>
    </row>
    <row r="1605" ht="32.25" customHeight="1">
      <c r="A1605" s="55" t="s">
        <v>55</v>
      </c>
      <c r="B1605" s="46" t="s">
        <v>10399</v>
      </c>
      <c r="C1605" s="55" t="s">
        <v>10464</v>
      </c>
      <c r="D1605" s="46">
        <v>1.0</v>
      </c>
      <c r="E1605" s="46">
        <v>0.0</v>
      </c>
      <c r="F1605" s="46">
        <v>0.0</v>
      </c>
      <c r="G1605" s="46">
        <v>0.0</v>
      </c>
      <c r="H1605" s="46">
        <v>0.0</v>
      </c>
      <c r="I1605" s="46">
        <v>0.0</v>
      </c>
      <c r="J1605" s="3"/>
      <c r="K1605" s="56"/>
    </row>
    <row r="1606" ht="32.25" customHeight="1">
      <c r="A1606" s="55" t="s">
        <v>55</v>
      </c>
      <c r="B1606" s="46" t="s">
        <v>10399</v>
      </c>
      <c r="C1606" s="55" t="s">
        <v>10467</v>
      </c>
      <c r="D1606" s="46">
        <v>1.0</v>
      </c>
      <c r="E1606" s="46">
        <v>0.0</v>
      </c>
      <c r="F1606" s="46">
        <v>0.0</v>
      </c>
      <c r="G1606" s="46">
        <v>0.0</v>
      </c>
      <c r="H1606" s="46">
        <v>0.0</v>
      </c>
      <c r="I1606" s="46">
        <v>0.0</v>
      </c>
      <c r="J1606" s="3"/>
      <c r="K1606" s="56"/>
    </row>
    <row r="1607" ht="32.25" customHeight="1">
      <c r="A1607" s="55" t="s">
        <v>55</v>
      </c>
      <c r="B1607" s="46" t="s">
        <v>10399</v>
      </c>
      <c r="C1607" s="55" t="s">
        <v>10471</v>
      </c>
      <c r="D1607" s="46">
        <v>1.0</v>
      </c>
      <c r="E1607" s="46">
        <v>0.0</v>
      </c>
      <c r="F1607" s="46">
        <v>0.0</v>
      </c>
      <c r="G1607" s="46">
        <v>0.0</v>
      </c>
      <c r="H1607" s="46">
        <v>0.0</v>
      </c>
      <c r="I1607" s="46">
        <v>0.0</v>
      </c>
      <c r="J1607" s="3"/>
      <c r="K1607" s="56"/>
    </row>
    <row r="1608" ht="32.25" customHeight="1">
      <c r="A1608" s="55" t="s">
        <v>55</v>
      </c>
      <c r="B1608" s="46" t="s">
        <v>10399</v>
      </c>
      <c r="C1608" s="55" t="s">
        <v>10475</v>
      </c>
      <c r="D1608" s="46">
        <v>1.0</v>
      </c>
      <c r="E1608" s="46">
        <v>0.0</v>
      </c>
      <c r="F1608" s="46">
        <v>0.0</v>
      </c>
      <c r="G1608" s="46">
        <v>0.0</v>
      </c>
      <c r="H1608" s="46">
        <v>0.0</v>
      </c>
      <c r="I1608" s="46">
        <v>0.0</v>
      </c>
      <c r="J1608" s="3"/>
      <c r="K1608" s="56"/>
    </row>
    <row r="1609" ht="32.25" customHeight="1">
      <c r="A1609" s="55" t="s">
        <v>55</v>
      </c>
      <c r="B1609" s="46" t="s">
        <v>10399</v>
      </c>
      <c r="C1609" s="55" t="s">
        <v>10478</v>
      </c>
      <c r="D1609" s="46">
        <v>1.0</v>
      </c>
      <c r="E1609" s="46">
        <v>0.0</v>
      </c>
      <c r="F1609" s="46">
        <v>0.0</v>
      </c>
      <c r="G1609" s="46">
        <v>0.0</v>
      </c>
      <c r="H1609" s="46">
        <v>0.0</v>
      </c>
      <c r="I1609" s="46">
        <v>0.0</v>
      </c>
      <c r="J1609" s="3"/>
      <c r="K1609" s="56"/>
    </row>
    <row r="1610" ht="32.25" customHeight="1">
      <c r="A1610" s="55" t="s">
        <v>55</v>
      </c>
      <c r="B1610" s="46" t="s">
        <v>10481</v>
      </c>
      <c r="C1610" s="55" t="s">
        <v>10482</v>
      </c>
      <c r="D1610" s="46">
        <v>0.0</v>
      </c>
      <c r="E1610" s="46">
        <v>0.0</v>
      </c>
      <c r="F1610" s="46">
        <v>53.0</v>
      </c>
      <c r="G1610" s="46">
        <v>0.0</v>
      </c>
      <c r="H1610" s="46">
        <v>0.0</v>
      </c>
      <c r="I1610" s="46">
        <v>3.0</v>
      </c>
      <c r="J1610" s="3"/>
      <c r="K1610" s="56"/>
    </row>
    <row r="1611" ht="32.25" customHeight="1">
      <c r="A1611" s="55" t="s">
        <v>55</v>
      </c>
      <c r="B1611" s="46" t="s">
        <v>10481</v>
      </c>
      <c r="C1611" s="55" t="s">
        <v>10485</v>
      </c>
      <c r="D1611" s="46">
        <v>0.0</v>
      </c>
      <c r="E1611" s="46">
        <v>2.0</v>
      </c>
      <c r="F1611" s="46">
        <v>20.0</v>
      </c>
      <c r="G1611" s="46">
        <v>0.0</v>
      </c>
      <c r="H1611" s="46">
        <v>0.0</v>
      </c>
      <c r="I1611" s="46">
        <v>33.0</v>
      </c>
      <c r="J1611" s="3"/>
      <c r="K1611" s="56"/>
    </row>
    <row r="1612" ht="32.25" customHeight="1">
      <c r="A1612" s="55" t="s">
        <v>55</v>
      </c>
      <c r="B1612" s="46" t="s">
        <v>10481</v>
      </c>
      <c r="C1612" s="55" t="s">
        <v>10488</v>
      </c>
      <c r="D1612" s="46">
        <v>0.0</v>
      </c>
      <c r="E1612" s="46">
        <v>10.0</v>
      </c>
      <c r="F1612" s="46">
        <v>14.0</v>
      </c>
      <c r="G1612" s="46">
        <v>0.0</v>
      </c>
      <c r="H1612" s="46">
        <v>0.0</v>
      </c>
      <c r="I1612" s="46">
        <v>24.0</v>
      </c>
      <c r="J1612" s="3"/>
      <c r="K1612" s="56"/>
    </row>
    <row r="1613" ht="32.25" customHeight="1">
      <c r="A1613" s="55" t="s">
        <v>55</v>
      </c>
      <c r="B1613" s="46" t="s">
        <v>10481</v>
      </c>
      <c r="C1613" s="55" t="s">
        <v>10491</v>
      </c>
      <c r="D1613" s="46">
        <v>0.0</v>
      </c>
      <c r="E1613" s="46">
        <v>18.0</v>
      </c>
      <c r="F1613" s="46">
        <v>23.0</v>
      </c>
      <c r="G1613" s="46">
        <v>0.0</v>
      </c>
      <c r="H1613" s="46">
        <v>0.0</v>
      </c>
      <c r="I1613" s="46">
        <v>4.0</v>
      </c>
      <c r="J1613" s="3"/>
      <c r="K1613" s="56"/>
    </row>
    <row r="1614" ht="32.25" customHeight="1">
      <c r="A1614" s="55" t="s">
        <v>55</v>
      </c>
      <c r="B1614" s="46" t="s">
        <v>10481</v>
      </c>
      <c r="C1614" s="55" t="s">
        <v>10494</v>
      </c>
      <c r="D1614" s="46">
        <v>0.0</v>
      </c>
      <c r="E1614" s="46">
        <v>0.0</v>
      </c>
      <c r="F1614" s="46">
        <v>37.0</v>
      </c>
      <c r="G1614" s="46">
        <v>0.0</v>
      </c>
      <c r="H1614" s="46">
        <v>0.0</v>
      </c>
      <c r="I1614" s="46">
        <v>0.0</v>
      </c>
      <c r="J1614" s="3"/>
      <c r="K1614" s="56"/>
    </row>
    <row r="1615" ht="32.25" customHeight="1">
      <c r="A1615" s="55" t="s">
        <v>55</v>
      </c>
      <c r="B1615" s="46" t="s">
        <v>10481</v>
      </c>
      <c r="C1615" s="55" t="s">
        <v>10497</v>
      </c>
      <c r="D1615" s="46">
        <v>0.0</v>
      </c>
      <c r="E1615" s="46">
        <v>0.0</v>
      </c>
      <c r="F1615" s="46">
        <v>36.0</v>
      </c>
      <c r="G1615" s="46">
        <v>0.0</v>
      </c>
      <c r="H1615" s="46">
        <v>0.0</v>
      </c>
      <c r="I1615" s="46">
        <v>0.0</v>
      </c>
      <c r="J1615" s="3"/>
      <c r="K1615" s="56"/>
    </row>
    <row r="1616" ht="32.25" customHeight="1">
      <c r="A1616" s="55" t="s">
        <v>55</v>
      </c>
      <c r="B1616" s="46" t="s">
        <v>10481</v>
      </c>
      <c r="C1616" s="55" t="s">
        <v>10501</v>
      </c>
      <c r="D1616" s="46">
        <v>0.0</v>
      </c>
      <c r="E1616" s="46">
        <v>0.0</v>
      </c>
      <c r="F1616" s="46">
        <v>33.0</v>
      </c>
      <c r="G1616" s="46">
        <v>0.0</v>
      </c>
      <c r="H1616" s="46">
        <v>0.0</v>
      </c>
      <c r="I1616" s="46">
        <v>0.0</v>
      </c>
      <c r="J1616" s="3"/>
      <c r="K1616" s="56"/>
    </row>
    <row r="1617" ht="32.25" customHeight="1">
      <c r="A1617" s="55" t="s">
        <v>55</v>
      </c>
      <c r="B1617" s="46" t="s">
        <v>10481</v>
      </c>
      <c r="C1617" s="55" t="s">
        <v>10504</v>
      </c>
      <c r="D1617" s="46">
        <v>0.0</v>
      </c>
      <c r="E1617" s="46">
        <v>0.0</v>
      </c>
      <c r="F1617" s="46">
        <v>29.0</v>
      </c>
      <c r="G1617" s="46">
        <v>0.0</v>
      </c>
      <c r="H1617" s="46">
        <v>0.0</v>
      </c>
      <c r="I1617" s="46">
        <v>0.0</v>
      </c>
      <c r="J1617" s="3"/>
      <c r="K1617" s="56"/>
    </row>
    <row r="1618" ht="32.25" customHeight="1">
      <c r="A1618" s="55" t="s">
        <v>55</v>
      </c>
      <c r="B1618" s="46" t="s">
        <v>10481</v>
      </c>
      <c r="C1618" s="55" t="s">
        <v>10507</v>
      </c>
      <c r="D1618" s="46">
        <v>0.0</v>
      </c>
      <c r="E1618" s="46">
        <v>0.0</v>
      </c>
      <c r="F1618" s="46">
        <v>24.0</v>
      </c>
      <c r="G1618" s="46">
        <v>0.0</v>
      </c>
      <c r="H1618" s="46">
        <v>0.0</v>
      </c>
      <c r="I1618" s="46">
        <v>0.0</v>
      </c>
      <c r="J1618" s="3"/>
      <c r="K1618" s="56"/>
    </row>
    <row r="1619" ht="32.25" customHeight="1">
      <c r="A1619" s="55" t="s">
        <v>55</v>
      </c>
      <c r="B1619" s="46" t="s">
        <v>10481</v>
      </c>
      <c r="C1619" s="55" t="s">
        <v>10510</v>
      </c>
      <c r="D1619" s="46">
        <v>0.0</v>
      </c>
      <c r="E1619" s="46">
        <v>0.0</v>
      </c>
      <c r="F1619" s="46">
        <v>2.0</v>
      </c>
      <c r="G1619" s="46">
        <v>0.0</v>
      </c>
      <c r="H1619" s="46">
        <v>0.0</v>
      </c>
      <c r="I1619" s="46">
        <v>1.0</v>
      </c>
      <c r="J1619" s="3"/>
      <c r="K1619" s="56"/>
    </row>
    <row r="1620" ht="32.25" customHeight="1">
      <c r="A1620" s="55" t="s">
        <v>55</v>
      </c>
      <c r="B1620" s="46" t="s">
        <v>10481</v>
      </c>
      <c r="C1620" s="55" t="s">
        <v>10513</v>
      </c>
      <c r="D1620" s="46">
        <v>0.0</v>
      </c>
      <c r="E1620" s="46">
        <v>0.0</v>
      </c>
      <c r="F1620" s="46">
        <v>2.0</v>
      </c>
      <c r="G1620" s="46">
        <v>0.0</v>
      </c>
      <c r="H1620" s="46">
        <v>0.0</v>
      </c>
      <c r="I1620" s="46">
        <v>1.0</v>
      </c>
      <c r="J1620" s="3"/>
      <c r="K1620" s="56"/>
    </row>
    <row r="1621" ht="32.25" customHeight="1">
      <c r="A1621" s="55" t="s">
        <v>55</v>
      </c>
      <c r="B1621" s="46" t="s">
        <v>10481</v>
      </c>
      <c r="C1621" s="55" t="s">
        <v>10516</v>
      </c>
      <c r="D1621" s="46">
        <v>0.0</v>
      </c>
      <c r="E1621" s="46">
        <v>0.0</v>
      </c>
      <c r="F1621" s="46">
        <v>1.0</v>
      </c>
      <c r="G1621" s="46">
        <v>0.0</v>
      </c>
      <c r="H1621" s="46">
        <v>0.0</v>
      </c>
      <c r="I1621" s="46">
        <v>1.0</v>
      </c>
      <c r="J1621" s="3"/>
      <c r="K1621" s="56"/>
    </row>
    <row r="1622" ht="32.25" customHeight="1">
      <c r="A1622" s="55" t="s">
        <v>55</v>
      </c>
      <c r="B1622" s="46" t="s">
        <v>10481</v>
      </c>
      <c r="C1622" s="55" t="s">
        <v>10520</v>
      </c>
      <c r="D1622" s="46">
        <v>0.0</v>
      </c>
      <c r="E1622" s="46">
        <v>0.0</v>
      </c>
      <c r="F1622" s="46">
        <v>0.0</v>
      </c>
      <c r="G1622" s="46">
        <v>0.0</v>
      </c>
      <c r="H1622" s="46">
        <v>0.0</v>
      </c>
      <c r="I1622" s="46">
        <v>1.0</v>
      </c>
      <c r="J1622" s="3"/>
      <c r="K1622" s="56"/>
    </row>
    <row r="1623" ht="32.25" customHeight="1">
      <c r="A1623" s="55" t="s">
        <v>55</v>
      </c>
      <c r="B1623" s="46" t="s">
        <v>10481</v>
      </c>
      <c r="C1623" s="55" t="s">
        <v>10524</v>
      </c>
      <c r="D1623" s="46">
        <v>0.0</v>
      </c>
      <c r="E1623" s="46">
        <v>0.0</v>
      </c>
      <c r="F1623" s="46">
        <v>1.0</v>
      </c>
      <c r="G1623" s="46">
        <v>0.0</v>
      </c>
      <c r="H1623" s="46">
        <v>0.0</v>
      </c>
      <c r="I1623" s="46">
        <v>0.0</v>
      </c>
      <c r="J1623" s="3"/>
      <c r="K1623" s="56"/>
    </row>
    <row r="1624" ht="32.25" customHeight="1">
      <c r="A1624" s="55" t="s">
        <v>55</v>
      </c>
      <c r="B1624" s="46" t="s">
        <v>10481</v>
      </c>
      <c r="C1624" s="55" t="s">
        <v>10527</v>
      </c>
      <c r="D1624" s="46">
        <v>1.0</v>
      </c>
      <c r="E1624" s="46">
        <v>0.0</v>
      </c>
      <c r="F1624" s="46">
        <v>0.0</v>
      </c>
      <c r="G1624" s="46">
        <v>0.0</v>
      </c>
      <c r="H1624" s="46">
        <v>0.0</v>
      </c>
      <c r="I1624" s="46">
        <v>0.0</v>
      </c>
      <c r="J1624" s="3"/>
      <c r="K1624" s="56"/>
    </row>
    <row r="1625" ht="32.25" customHeight="1">
      <c r="A1625" s="55" t="s">
        <v>55</v>
      </c>
      <c r="B1625" s="46" t="s">
        <v>10481</v>
      </c>
      <c r="C1625" s="55" t="s">
        <v>10530</v>
      </c>
      <c r="D1625" s="46">
        <v>1.0</v>
      </c>
      <c r="E1625" s="46">
        <v>0.0</v>
      </c>
      <c r="F1625" s="46">
        <v>0.0</v>
      </c>
      <c r="G1625" s="46">
        <v>0.0</v>
      </c>
      <c r="H1625" s="46">
        <v>0.0</v>
      </c>
      <c r="I1625" s="46">
        <v>0.0</v>
      </c>
      <c r="J1625" s="3"/>
      <c r="K1625" s="56"/>
    </row>
    <row r="1626" ht="32.25" customHeight="1">
      <c r="A1626" s="55" t="s">
        <v>55</v>
      </c>
      <c r="B1626" s="46" t="s">
        <v>10481</v>
      </c>
      <c r="C1626" s="55" t="s">
        <v>10532</v>
      </c>
      <c r="D1626" s="46">
        <v>1.0</v>
      </c>
      <c r="E1626" s="46">
        <v>0.0</v>
      </c>
      <c r="F1626" s="46">
        <v>0.0</v>
      </c>
      <c r="G1626" s="46">
        <v>0.0</v>
      </c>
      <c r="H1626" s="46">
        <v>0.0</v>
      </c>
      <c r="I1626" s="46">
        <v>0.0</v>
      </c>
      <c r="J1626" s="3"/>
      <c r="K1626" s="56"/>
    </row>
    <row r="1627" ht="32.25" customHeight="1">
      <c r="A1627" s="55" t="s">
        <v>55</v>
      </c>
      <c r="B1627" s="46" t="s">
        <v>10535</v>
      </c>
      <c r="C1627" s="55" t="s">
        <v>10536</v>
      </c>
      <c r="D1627" s="46">
        <v>0.0</v>
      </c>
      <c r="E1627" s="46">
        <v>4.0</v>
      </c>
      <c r="F1627" s="46">
        <v>2.0</v>
      </c>
      <c r="G1627" s="46">
        <v>0.0</v>
      </c>
      <c r="H1627" s="46">
        <v>0.0</v>
      </c>
      <c r="I1627" s="46">
        <v>26.0</v>
      </c>
      <c r="J1627" s="3"/>
      <c r="K1627" s="56"/>
    </row>
    <row r="1628" ht="32.25" customHeight="1">
      <c r="A1628" s="55" t="s">
        <v>55</v>
      </c>
      <c r="B1628" s="46" t="s">
        <v>10535</v>
      </c>
      <c r="C1628" s="55" t="s">
        <v>10539</v>
      </c>
      <c r="D1628" s="46">
        <v>0.0</v>
      </c>
      <c r="E1628" s="46">
        <v>18.0</v>
      </c>
      <c r="F1628" s="46">
        <v>0.0</v>
      </c>
      <c r="G1628" s="46">
        <v>0.0</v>
      </c>
      <c r="H1628" s="46">
        <v>0.0</v>
      </c>
      <c r="I1628" s="46">
        <v>2.0</v>
      </c>
      <c r="J1628" s="3"/>
      <c r="K1628" s="56"/>
    </row>
    <row r="1629" ht="32.25" customHeight="1">
      <c r="A1629" s="55" t="s">
        <v>55</v>
      </c>
      <c r="B1629" s="46" t="s">
        <v>10535</v>
      </c>
      <c r="C1629" s="55" t="s">
        <v>10542</v>
      </c>
      <c r="D1629" s="46">
        <v>0.0</v>
      </c>
      <c r="E1629" s="46">
        <v>0.0</v>
      </c>
      <c r="F1629" s="46">
        <v>15.0</v>
      </c>
      <c r="G1629" s="46">
        <v>0.0</v>
      </c>
      <c r="H1629" s="46">
        <v>0.0</v>
      </c>
      <c r="I1629" s="46">
        <v>0.0</v>
      </c>
      <c r="J1629" s="3"/>
      <c r="K1629" s="56"/>
    </row>
    <row r="1630" ht="32.25" customHeight="1">
      <c r="A1630" s="55" t="s">
        <v>55</v>
      </c>
      <c r="B1630" s="46" t="s">
        <v>10535</v>
      </c>
      <c r="C1630" s="55" t="s">
        <v>10546</v>
      </c>
      <c r="D1630" s="46">
        <v>0.0</v>
      </c>
      <c r="E1630" s="46">
        <v>1.0</v>
      </c>
      <c r="F1630" s="46">
        <v>2.0</v>
      </c>
      <c r="G1630" s="46">
        <v>0.0</v>
      </c>
      <c r="H1630" s="46">
        <v>0.0</v>
      </c>
      <c r="I1630" s="46">
        <v>10.0</v>
      </c>
      <c r="J1630" s="3"/>
      <c r="K1630" s="56"/>
    </row>
    <row r="1631" ht="32.25" customHeight="1">
      <c r="A1631" s="55" t="s">
        <v>55</v>
      </c>
      <c r="B1631" s="46" t="s">
        <v>10535</v>
      </c>
      <c r="C1631" s="55" t="s">
        <v>10550</v>
      </c>
      <c r="D1631" s="46">
        <v>0.0</v>
      </c>
      <c r="E1631" s="46">
        <v>0.0</v>
      </c>
      <c r="F1631" s="46">
        <v>10.0</v>
      </c>
      <c r="G1631" s="46">
        <v>0.0</v>
      </c>
      <c r="H1631" s="46">
        <v>0.0</v>
      </c>
      <c r="I1631" s="46">
        <v>0.0</v>
      </c>
      <c r="J1631" s="3"/>
      <c r="K1631" s="56"/>
    </row>
    <row r="1632" ht="32.25" customHeight="1">
      <c r="A1632" s="55" t="s">
        <v>55</v>
      </c>
      <c r="B1632" s="46" t="s">
        <v>10535</v>
      </c>
      <c r="C1632" s="55" t="s">
        <v>10552</v>
      </c>
      <c r="D1632" s="46">
        <v>0.0</v>
      </c>
      <c r="E1632" s="46">
        <v>0.0</v>
      </c>
      <c r="F1632" s="46">
        <v>8.0</v>
      </c>
      <c r="G1632" s="46">
        <v>0.0</v>
      </c>
      <c r="H1632" s="46">
        <v>0.0</v>
      </c>
      <c r="I1632" s="46">
        <v>0.0</v>
      </c>
      <c r="J1632" s="3"/>
      <c r="K1632" s="56"/>
    </row>
    <row r="1633" ht="32.25" customHeight="1">
      <c r="A1633" s="55" t="s">
        <v>55</v>
      </c>
      <c r="B1633" s="46" t="s">
        <v>10535</v>
      </c>
      <c r="C1633" s="55" t="s">
        <v>10555</v>
      </c>
      <c r="D1633" s="46">
        <v>0.0</v>
      </c>
      <c r="E1633" s="46">
        <v>0.0</v>
      </c>
      <c r="F1633" s="46">
        <v>3.0</v>
      </c>
      <c r="G1633" s="46">
        <v>0.0</v>
      </c>
      <c r="H1633" s="46">
        <v>0.0</v>
      </c>
      <c r="I1633" s="46">
        <v>0.0</v>
      </c>
      <c r="J1633" s="3"/>
      <c r="K1633" s="56"/>
    </row>
    <row r="1634" ht="32.25" customHeight="1">
      <c r="A1634" s="55" t="s">
        <v>55</v>
      </c>
      <c r="B1634" s="46" t="s">
        <v>10535</v>
      </c>
      <c r="C1634" s="55" t="s">
        <v>10558</v>
      </c>
      <c r="D1634" s="46">
        <v>0.0</v>
      </c>
      <c r="E1634" s="46">
        <v>0.0</v>
      </c>
      <c r="F1634" s="46">
        <v>0.0</v>
      </c>
      <c r="G1634" s="46">
        <v>0.0</v>
      </c>
      <c r="H1634" s="46">
        <v>0.0</v>
      </c>
      <c r="I1634" s="46">
        <v>2.0</v>
      </c>
      <c r="J1634" s="3"/>
      <c r="K1634" s="56"/>
    </row>
    <row r="1635" ht="32.25" customHeight="1">
      <c r="A1635" s="55" t="s">
        <v>55</v>
      </c>
      <c r="B1635" s="46" t="s">
        <v>10535</v>
      </c>
      <c r="C1635" s="55" t="s">
        <v>10561</v>
      </c>
      <c r="D1635" s="46">
        <v>0.0</v>
      </c>
      <c r="E1635" s="46">
        <v>0.0</v>
      </c>
      <c r="F1635" s="46">
        <v>1.0</v>
      </c>
      <c r="G1635" s="46">
        <v>0.0</v>
      </c>
      <c r="H1635" s="46">
        <v>0.0</v>
      </c>
      <c r="I1635" s="46">
        <v>0.0</v>
      </c>
      <c r="J1635" s="3"/>
      <c r="K1635" s="56"/>
    </row>
    <row r="1636" ht="32.25" customHeight="1">
      <c r="A1636" s="55" t="s">
        <v>55</v>
      </c>
      <c r="B1636" s="46" t="s">
        <v>10535</v>
      </c>
      <c r="C1636" s="55" t="s">
        <v>10565</v>
      </c>
      <c r="D1636" s="46">
        <v>0.0</v>
      </c>
      <c r="E1636" s="46">
        <v>0.0</v>
      </c>
      <c r="F1636" s="46">
        <v>1.0</v>
      </c>
      <c r="G1636" s="46">
        <v>0.0</v>
      </c>
      <c r="H1636" s="46">
        <v>0.0</v>
      </c>
      <c r="I1636" s="46">
        <v>0.0</v>
      </c>
      <c r="J1636" s="3"/>
      <c r="K1636" s="56"/>
    </row>
    <row r="1637" ht="32.25" customHeight="1">
      <c r="A1637" s="55" t="s">
        <v>55</v>
      </c>
      <c r="B1637" s="46" t="s">
        <v>10535</v>
      </c>
      <c r="C1637" s="55" t="s">
        <v>10569</v>
      </c>
      <c r="D1637" s="46">
        <v>0.0</v>
      </c>
      <c r="E1637" s="46">
        <v>0.0</v>
      </c>
      <c r="F1637" s="46">
        <v>1.0</v>
      </c>
      <c r="G1637" s="46">
        <v>0.0</v>
      </c>
      <c r="H1637" s="46">
        <v>0.0</v>
      </c>
      <c r="I1637" s="46">
        <v>0.0</v>
      </c>
      <c r="J1637" s="3"/>
      <c r="K1637" s="56"/>
    </row>
    <row r="1638" ht="32.25" customHeight="1">
      <c r="A1638" s="55" t="s">
        <v>55</v>
      </c>
      <c r="B1638" s="46" t="s">
        <v>10535</v>
      </c>
      <c r="C1638" s="55" t="s">
        <v>10572</v>
      </c>
      <c r="D1638" s="46">
        <v>1.0</v>
      </c>
      <c r="E1638" s="46">
        <v>0.0</v>
      </c>
      <c r="F1638" s="46">
        <v>0.0</v>
      </c>
      <c r="G1638" s="46">
        <v>0.0</v>
      </c>
      <c r="H1638" s="46">
        <v>0.0</v>
      </c>
      <c r="I1638" s="46">
        <v>0.0</v>
      </c>
      <c r="J1638" s="3"/>
      <c r="K1638" s="56"/>
    </row>
    <row r="1639" ht="32.25" customHeight="1">
      <c r="A1639" s="55" t="s">
        <v>55</v>
      </c>
      <c r="B1639" s="46" t="s">
        <v>10576</v>
      </c>
      <c r="C1639" s="55" t="s">
        <v>10577</v>
      </c>
      <c r="D1639" s="46">
        <v>0.0</v>
      </c>
      <c r="E1639" s="46">
        <v>2.0</v>
      </c>
      <c r="F1639" s="46">
        <v>14.0</v>
      </c>
      <c r="G1639" s="46">
        <v>0.0</v>
      </c>
      <c r="H1639" s="46">
        <v>0.0</v>
      </c>
      <c r="I1639" s="46">
        <v>37.0</v>
      </c>
      <c r="J1639" s="3"/>
      <c r="K1639" s="56"/>
    </row>
    <row r="1640" ht="32.25" customHeight="1">
      <c r="A1640" s="55" t="s">
        <v>55</v>
      </c>
      <c r="B1640" s="46" t="s">
        <v>10576</v>
      </c>
      <c r="C1640" s="55" t="s">
        <v>10580</v>
      </c>
      <c r="D1640" s="46">
        <v>0.0</v>
      </c>
      <c r="E1640" s="46">
        <v>6.0</v>
      </c>
      <c r="F1640" s="46">
        <v>21.0</v>
      </c>
      <c r="G1640" s="46">
        <v>1.0</v>
      </c>
      <c r="H1640" s="46">
        <v>0.0</v>
      </c>
      <c r="I1640" s="46">
        <v>17.0</v>
      </c>
      <c r="J1640" s="3"/>
      <c r="K1640" s="56"/>
    </row>
    <row r="1641" ht="32.25" customHeight="1">
      <c r="A1641" s="55" t="s">
        <v>55</v>
      </c>
      <c r="B1641" s="46" t="s">
        <v>10576</v>
      </c>
      <c r="C1641" s="55" t="s">
        <v>10584</v>
      </c>
      <c r="D1641" s="46">
        <v>0.0</v>
      </c>
      <c r="E1641" s="46">
        <v>0.0</v>
      </c>
      <c r="F1641" s="46">
        <v>24.0</v>
      </c>
      <c r="G1641" s="46">
        <v>0.0</v>
      </c>
      <c r="H1641" s="46">
        <v>0.0</v>
      </c>
      <c r="I1641" s="46">
        <v>17.0</v>
      </c>
      <c r="J1641" s="3"/>
      <c r="K1641" s="56"/>
    </row>
    <row r="1642" ht="32.25" customHeight="1">
      <c r="A1642" s="55" t="s">
        <v>55</v>
      </c>
      <c r="B1642" s="46" t="s">
        <v>10576</v>
      </c>
      <c r="C1642" s="55" t="s">
        <v>10589</v>
      </c>
      <c r="D1642" s="46">
        <v>0.0</v>
      </c>
      <c r="E1642" s="46">
        <v>0.0</v>
      </c>
      <c r="F1642" s="46">
        <v>41.0</v>
      </c>
      <c r="G1642" s="46">
        <v>0.0</v>
      </c>
      <c r="H1642" s="46">
        <v>0.0</v>
      </c>
      <c r="I1642" s="46">
        <v>0.0</v>
      </c>
      <c r="J1642" s="3"/>
      <c r="K1642" s="56"/>
    </row>
    <row r="1643" ht="32.25" customHeight="1">
      <c r="A1643" s="55" t="s">
        <v>55</v>
      </c>
      <c r="B1643" s="46" t="s">
        <v>10576</v>
      </c>
      <c r="C1643" s="55" t="s">
        <v>10592</v>
      </c>
      <c r="D1643" s="46">
        <v>0.0</v>
      </c>
      <c r="E1643" s="46">
        <v>0.0</v>
      </c>
      <c r="F1643" s="46">
        <v>31.0</v>
      </c>
      <c r="G1643" s="46">
        <v>0.0</v>
      </c>
      <c r="H1643" s="46">
        <v>0.0</v>
      </c>
      <c r="I1643" s="46">
        <v>1.0</v>
      </c>
      <c r="J1643" s="3"/>
      <c r="K1643" s="56"/>
    </row>
    <row r="1644" ht="32.25" customHeight="1">
      <c r="A1644" s="55" t="s">
        <v>55</v>
      </c>
      <c r="B1644" s="46" t="s">
        <v>10576</v>
      </c>
      <c r="C1644" s="55" t="s">
        <v>10597</v>
      </c>
      <c r="D1644" s="46">
        <v>0.0</v>
      </c>
      <c r="E1644" s="46">
        <v>0.0</v>
      </c>
      <c r="F1644" s="46">
        <v>19.0</v>
      </c>
      <c r="G1644" s="46">
        <v>0.0</v>
      </c>
      <c r="H1644" s="46">
        <v>0.0</v>
      </c>
      <c r="I1644" s="46">
        <v>12.0</v>
      </c>
      <c r="J1644" s="3"/>
      <c r="K1644" s="56"/>
    </row>
    <row r="1645" ht="32.25" customHeight="1">
      <c r="A1645" s="55" t="s">
        <v>55</v>
      </c>
      <c r="B1645" s="46" t="s">
        <v>10576</v>
      </c>
      <c r="C1645" s="55" t="s">
        <v>10602</v>
      </c>
      <c r="D1645" s="46">
        <v>0.0</v>
      </c>
      <c r="E1645" s="46">
        <v>1.0</v>
      </c>
      <c r="F1645" s="46">
        <v>1.0</v>
      </c>
      <c r="G1645" s="46">
        <v>0.0</v>
      </c>
      <c r="H1645" s="46">
        <v>0.0</v>
      </c>
      <c r="I1645" s="46">
        <v>26.0</v>
      </c>
      <c r="J1645" s="3"/>
      <c r="K1645" s="56"/>
    </row>
    <row r="1646" ht="32.25" customHeight="1">
      <c r="A1646" s="55" t="s">
        <v>55</v>
      </c>
      <c r="B1646" s="46" t="s">
        <v>10576</v>
      </c>
      <c r="C1646" s="55" t="s">
        <v>10606</v>
      </c>
      <c r="D1646" s="46">
        <v>0.0</v>
      </c>
      <c r="E1646" s="46">
        <v>1.0</v>
      </c>
      <c r="F1646" s="46">
        <v>0.0</v>
      </c>
      <c r="G1646" s="46">
        <v>0.0</v>
      </c>
      <c r="H1646" s="46">
        <v>0.0</v>
      </c>
      <c r="I1646" s="46">
        <v>27.0</v>
      </c>
      <c r="J1646" s="3"/>
      <c r="K1646" s="56"/>
    </row>
    <row r="1647" ht="32.25" customHeight="1">
      <c r="A1647" s="55" t="s">
        <v>55</v>
      </c>
      <c r="B1647" s="46" t="s">
        <v>10576</v>
      </c>
      <c r="C1647" s="55" t="s">
        <v>10610</v>
      </c>
      <c r="D1647" s="46">
        <v>0.0</v>
      </c>
      <c r="E1647" s="46">
        <v>0.0</v>
      </c>
      <c r="F1647" s="46">
        <v>20.0</v>
      </c>
      <c r="G1647" s="46">
        <v>0.0</v>
      </c>
      <c r="H1647" s="46">
        <v>0.0</v>
      </c>
      <c r="I1647" s="46">
        <v>6.0</v>
      </c>
      <c r="J1647" s="3"/>
      <c r="K1647" s="56"/>
    </row>
    <row r="1648" ht="32.25" customHeight="1">
      <c r="A1648" s="55" t="s">
        <v>55</v>
      </c>
      <c r="B1648" s="46" t="s">
        <v>10576</v>
      </c>
      <c r="C1648" s="55" t="s">
        <v>10614</v>
      </c>
      <c r="D1648" s="46">
        <v>0.0</v>
      </c>
      <c r="E1648" s="46">
        <v>0.0</v>
      </c>
      <c r="F1648" s="46">
        <v>10.0</v>
      </c>
      <c r="G1648" s="46">
        <v>0.0</v>
      </c>
      <c r="H1648" s="46">
        <v>0.0</v>
      </c>
      <c r="I1648" s="46">
        <v>9.0</v>
      </c>
      <c r="J1648" s="3"/>
      <c r="K1648" s="56"/>
    </row>
    <row r="1649" ht="32.25" customHeight="1">
      <c r="A1649" s="55" t="s">
        <v>55</v>
      </c>
      <c r="B1649" s="46" t="s">
        <v>10576</v>
      </c>
      <c r="C1649" s="55" t="s">
        <v>10618</v>
      </c>
      <c r="D1649" s="46">
        <v>0.0</v>
      </c>
      <c r="E1649" s="46">
        <v>0.0</v>
      </c>
      <c r="F1649" s="46">
        <v>1.0</v>
      </c>
      <c r="G1649" s="46">
        <v>0.0</v>
      </c>
      <c r="H1649" s="46">
        <v>0.0</v>
      </c>
      <c r="I1649" s="46">
        <v>1.0</v>
      </c>
      <c r="J1649" s="3"/>
      <c r="K1649" s="56"/>
    </row>
    <row r="1650" ht="32.25" customHeight="1">
      <c r="A1650" s="55" t="s">
        <v>55</v>
      </c>
      <c r="B1650" s="46" t="s">
        <v>10576</v>
      </c>
      <c r="C1650" s="55" t="s">
        <v>10623</v>
      </c>
      <c r="D1650" s="46">
        <v>0.0</v>
      </c>
      <c r="E1650" s="46">
        <v>0.0</v>
      </c>
      <c r="F1650" s="46">
        <v>1.0</v>
      </c>
      <c r="G1650" s="46">
        <v>0.0</v>
      </c>
      <c r="H1650" s="46">
        <v>0.0</v>
      </c>
      <c r="I1650" s="46">
        <v>1.0</v>
      </c>
      <c r="J1650" s="3"/>
      <c r="K1650" s="56"/>
    </row>
    <row r="1651" ht="32.25" customHeight="1">
      <c r="A1651" s="55" t="s">
        <v>55</v>
      </c>
      <c r="B1651" s="46" t="s">
        <v>10576</v>
      </c>
      <c r="C1651" s="55" t="s">
        <v>10627</v>
      </c>
      <c r="D1651" s="46">
        <v>1.0</v>
      </c>
      <c r="E1651" s="46">
        <v>0.0</v>
      </c>
      <c r="F1651" s="46">
        <v>0.0</v>
      </c>
      <c r="G1651" s="46">
        <v>0.0</v>
      </c>
      <c r="H1651" s="46">
        <v>0.0</v>
      </c>
      <c r="I1651" s="46">
        <v>0.0</v>
      </c>
      <c r="J1651" s="3"/>
      <c r="K1651" s="56"/>
    </row>
    <row r="1652" ht="32.25" customHeight="1">
      <c r="A1652" s="55" t="s">
        <v>55</v>
      </c>
      <c r="B1652" s="46" t="s">
        <v>10576</v>
      </c>
      <c r="C1652" s="55" t="s">
        <v>10632</v>
      </c>
      <c r="D1652" s="46">
        <v>1.0</v>
      </c>
      <c r="E1652" s="46">
        <v>0.0</v>
      </c>
      <c r="F1652" s="46">
        <v>0.0</v>
      </c>
      <c r="G1652" s="46">
        <v>0.0</v>
      </c>
      <c r="H1652" s="46">
        <v>0.0</v>
      </c>
      <c r="I1652" s="46">
        <v>0.0</v>
      </c>
      <c r="J1652" s="3"/>
      <c r="K1652" s="56"/>
    </row>
    <row r="1653" ht="32.25" customHeight="1">
      <c r="A1653" s="55" t="s">
        <v>55</v>
      </c>
      <c r="B1653" s="46" t="s">
        <v>10576</v>
      </c>
      <c r="C1653" s="55" t="s">
        <v>10639</v>
      </c>
      <c r="D1653" s="46">
        <v>1.0</v>
      </c>
      <c r="E1653" s="46">
        <v>0.0</v>
      </c>
      <c r="F1653" s="46">
        <v>0.0</v>
      </c>
      <c r="G1653" s="46">
        <v>0.0</v>
      </c>
      <c r="H1653" s="46">
        <v>0.0</v>
      </c>
      <c r="I1653" s="46">
        <v>0.0</v>
      </c>
      <c r="J1653" s="3"/>
      <c r="K1653" s="56"/>
    </row>
    <row r="1654" ht="32.25" customHeight="1">
      <c r="A1654" s="55" t="s">
        <v>55</v>
      </c>
      <c r="B1654" s="46" t="s">
        <v>10576</v>
      </c>
      <c r="C1654" s="55" t="s">
        <v>10642</v>
      </c>
      <c r="D1654" s="46">
        <v>1.0</v>
      </c>
      <c r="E1654" s="46">
        <v>0.0</v>
      </c>
      <c r="F1654" s="46">
        <v>0.0</v>
      </c>
      <c r="G1654" s="46">
        <v>0.0</v>
      </c>
      <c r="H1654" s="46">
        <v>0.0</v>
      </c>
      <c r="I1654" s="46">
        <v>0.0</v>
      </c>
      <c r="J1654" s="3"/>
      <c r="K1654" s="56"/>
    </row>
    <row r="1655" ht="32.25" customHeight="1">
      <c r="A1655" s="55" t="s">
        <v>55</v>
      </c>
      <c r="B1655" s="46" t="s">
        <v>10576</v>
      </c>
      <c r="C1655" s="55" t="s">
        <v>10647</v>
      </c>
      <c r="D1655" s="46">
        <v>1.0</v>
      </c>
      <c r="E1655" s="46">
        <v>0.0</v>
      </c>
      <c r="F1655" s="46">
        <v>0.0</v>
      </c>
      <c r="G1655" s="46">
        <v>0.0</v>
      </c>
      <c r="H1655" s="46">
        <v>0.0</v>
      </c>
      <c r="I1655" s="46">
        <v>0.0</v>
      </c>
      <c r="J1655" s="3"/>
      <c r="K1655" s="56"/>
    </row>
    <row r="1656" ht="32.25" customHeight="1">
      <c r="A1656" s="55" t="s">
        <v>55</v>
      </c>
      <c r="B1656" s="46" t="s">
        <v>10576</v>
      </c>
      <c r="C1656" s="55" t="s">
        <v>10652</v>
      </c>
      <c r="D1656" s="46">
        <v>1.0</v>
      </c>
      <c r="E1656" s="46">
        <v>0.0</v>
      </c>
      <c r="F1656" s="46">
        <v>0.0</v>
      </c>
      <c r="G1656" s="46">
        <v>0.0</v>
      </c>
      <c r="H1656" s="46">
        <v>0.0</v>
      </c>
      <c r="I1656" s="46">
        <v>0.0</v>
      </c>
      <c r="J1656" s="3"/>
      <c r="K1656" s="56"/>
    </row>
    <row r="1657" ht="32.25" customHeight="1">
      <c r="A1657" s="55" t="s">
        <v>55</v>
      </c>
      <c r="B1657" s="46" t="s">
        <v>10576</v>
      </c>
      <c r="C1657" s="55" t="s">
        <v>10656</v>
      </c>
      <c r="D1657" s="46">
        <v>1.0</v>
      </c>
      <c r="E1657" s="46">
        <v>0.0</v>
      </c>
      <c r="F1657" s="46">
        <v>0.0</v>
      </c>
      <c r="G1657" s="46">
        <v>0.0</v>
      </c>
      <c r="H1657" s="46">
        <v>0.0</v>
      </c>
      <c r="I1657" s="46">
        <v>0.0</v>
      </c>
      <c r="J1657" s="3"/>
      <c r="K1657" s="56"/>
    </row>
    <row r="1658" ht="32.25" customHeight="1">
      <c r="A1658" s="55" t="s">
        <v>55</v>
      </c>
      <c r="B1658" s="46" t="s">
        <v>10576</v>
      </c>
      <c r="C1658" s="55" t="s">
        <v>10661</v>
      </c>
      <c r="D1658" s="46">
        <v>1.0</v>
      </c>
      <c r="E1658" s="46">
        <v>0.0</v>
      </c>
      <c r="F1658" s="46">
        <v>0.0</v>
      </c>
      <c r="G1658" s="46">
        <v>0.0</v>
      </c>
      <c r="H1658" s="46">
        <v>0.0</v>
      </c>
      <c r="I1658" s="46">
        <v>0.0</v>
      </c>
      <c r="J1658" s="3"/>
      <c r="K1658" s="56"/>
    </row>
    <row r="1659" ht="32.25" customHeight="1">
      <c r="A1659" s="55" t="s">
        <v>55</v>
      </c>
      <c r="B1659" s="46" t="s">
        <v>10576</v>
      </c>
      <c r="C1659" s="55" t="s">
        <v>10667</v>
      </c>
      <c r="D1659" s="46">
        <v>1.0</v>
      </c>
      <c r="E1659" s="46">
        <v>0.0</v>
      </c>
      <c r="F1659" s="46">
        <v>0.0</v>
      </c>
      <c r="G1659" s="46">
        <v>0.0</v>
      </c>
      <c r="H1659" s="46">
        <v>0.0</v>
      </c>
      <c r="I1659" s="46">
        <v>0.0</v>
      </c>
      <c r="J1659" s="3"/>
      <c r="K1659" s="56"/>
    </row>
    <row r="1660" ht="32.25" customHeight="1">
      <c r="A1660" s="55" t="s">
        <v>55</v>
      </c>
      <c r="B1660" s="46" t="s">
        <v>10576</v>
      </c>
      <c r="C1660" s="55" t="s">
        <v>10671</v>
      </c>
      <c r="D1660" s="46">
        <v>1.0</v>
      </c>
      <c r="E1660" s="46">
        <v>0.0</v>
      </c>
      <c r="F1660" s="46">
        <v>0.0</v>
      </c>
      <c r="G1660" s="46">
        <v>0.0</v>
      </c>
      <c r="H1660" s="46">
        <v>0.0</v>
      </c>
      <c r="I1660" s="46">
        <v>0.0</v>
      </c>
      <c r="J1660" s="3"/>
      <c r="K1660" s="56"/>
    </row>
    <row r="1661" ht="32.25" customHeight="1">
      <c r="A1661" s="55" t="s">
        <v>55</v>
      </c>
      <c r="B1661" s="46" t="s">
        <v>10675</v>
      </c>
      <c r="C1661" s="55" t="s">
        <v>10676</v>
      </c>
      <c r="D1661" s="46">
        <v>0.0</v>
      </c>
      <c r="E1661" s="46">
        <v>13.0</v>
      </c>
      <c r="F1661" s="46">
        <v>12.0</v>
      </c>
      <c r="G1661" s="46">
        <v>0.0</v>
      </c>
      <c r="H1661" s="46">
        <v>0.0</v>
      </c>
      <c r="I1661" s="46">
        <v>14.0</v>
      </c>
      <c r="J1661" s="3"/>
      <c r="K1661" s="56"/>
    </row>
    <row r="1662" ht="32.25" customHeight="1">
      <c r="A1662" s="55" t="s">
        <v>55</v>
      </c>
      <c r="B1662" s="46" t="s">
        <v>10675</v>
      </c>
      <c r="C1662" s="55" t="s">
        <v>10682</v>
      </c>
      <c r="D1662" s="46">
        <v>0.0</v>
      </c>
      <c r="E1662" s="46">
        <v>0.0</v>
      </c>
      <c r="F1662" s="46">
        <v>34.0</v>
      </c>
      <c r="G1662" s="46">
        <v>0.0</v>
      </c>
      <c r="H1662" s="46">
        <v>0.0</v>
      </c>
      <c r="I1662" s="46">
        <v>0.0</v>
      </c>
      <c r="J1662" s="3"/>
      <c r="K1662" s="56"/>
    </row>
    <row r="1663" ht="32.25" customHeight="1">
      <c r="A1663" s="55" t="s">
        <v>55</v>
      </c>
      <c r="B1663" s="46" t="s">
        <v>10675</v>
      </c>
      <c r="C1663" s="55" t="s">
        <v>10687</v>
      </c>
      <c r="D1663" s="46">
        <v>0.0</v>
      </c>
      <c r="E1663" s="46">
        <v>0.0</v>
      </c>
      <c r="F1663" s="46">
        <v>33.0</v>
      </c>
      <c r="G1663" s="46">
        <v>0.0</v>
      </c>
      <c r="H1663" s="46">
        <v>0.0</v>
      </c>
      <c r="I1663" s="46">
        <v>0.0</v>
      </c>
      <c r="J1663" s="3"/>
      <c r="K1663" s="56"/>
    </row>
    <row r="1664" ht="32.25" customHeight="1">
      <c r="A1664" s="55" t="s">
        <v>55</v>
      </c>
      <c r="B1664" s="46" t="s">
        <v>10675</v>
      </c>
      <c r="C1664" s="55" t="s">
        <v>10690</v>
      </c>
      <c r="D1664" s="46">
        <v>0.0</v>
      </c>
      <c r="E1664" s="46">
        <v>0.0</v>
      </c>
      <c r="F1664" s="46">
        <v>30.0</v>
      </c>
      <c r="G1664" s="46">
        <v>0.0</v>
      </c>
      <c r="H1664" s="46">
        <v>0.0</v>
      </c>
      <c r="I1664" s="46">
        <v>0.0</v>
      </c>
      <c r="J1664" s="3"/>
      <c r="K1664" s="56"/>
    </row>
    <row r="1665" ht="32.25" customHeight="1">
      <c r="A1665" s="55" t="s">
        <v>55</v>
      </c>
      <c r="B1665" s="46" t="s">
        <v>10675</v>
      </c>
      <c r="C1665" s="55" t="s">
        <v>10696</v>
      </c>
      <c r="D1665" s="46">
        <v>0.0</v>
      </c>
      <c r="E1665" s="46">
        <v>7.0</v>
      </c>
      <c r="F1665" s="46">
        <v>12.0</v>
      </c>
      <c r="G1665" s="46">
        <v>0.0</v>
      </c>
      <c r="H1665" s="46">
        <v>0.0</v>
      </c>
      <c r="I1665" s="46">
        <v>8.0</v>
      </c>
      <c r="J1665" s="3"/>
      <c r="K1665" s="56"/>
    </row>
    <row r="1666" ht="32.25" customHeight="1">
      <c r="A1666" s="55" t="s">
        <v>55</v>
      </c>
      <c r="B1666" s="46" t="s">
        <v>10675</v>
      </c>
      <c r="C1666" s="55" t="s">
        <v>10703</v>
      </c>
      <c r="D1666" s="46">
        <v>0.0</v>
      </c>
      <c r="E1666" s="46">
        <v>0.0</v>
      </c>
      <c r="F1666" s="46">
        <v>24.0</v>
      </c>
      <c r="G1666" s="46">
        <v>0.0</v>
      </c>
      <c r="H1666" s="46">
        <v>0.0</v>
      </c>
      <c r="I1666" s="46">
        <v>0.0</v>
      </c>
      <c r="J1666" s="3"/>
      <c r="K1666" s="56"/>
    </row>
    <row r="1667" ht="32.25" customHeight="1">
      <c r="A1667" s="55" t="s">
        <v>55</v>
      </c>
      <c r="B1667" s="46" t="s">
        <v>10675</v>
      </c>
      <c r="C1667" s="55" t="s">
        <v>10706</v>
      </c>
      <c r="D1667" s="46">
        <v>0.0</v>
      </c>
      <c r="E1667" s="46">
        <v>0.0</v>
      </c>
      <c r="F1667" s="46">
        <v>21.0</v>
      </c>
      <c r="G1667" s="46">
        <v>0.0</v>
      </c>
      <c r="H1667" s="46">
        <v>0.0</v>
      </c>
      <c r="I1667" s="46">
        <v>0.0</v>
      </c>
      <c r="J1667" s="3"/>
      <c r="K1667" s="56"/>
    </row>
    <row r="1668" ht="32.25" customHeight="1">
      <c r="A1668" s="55" t="s">
        <v>55</v>
      </c>
      <c r="B1668" s="46" t="s">
        <v>10675</v>
      </c>
      <c r="C1668" s="55" t="s">
        <v>10710</v>
      </c>
      <c r="D1668" s="46">
        <v>0.0</v>
      </c>
      <c r="E1668" s="46">
        <v>0.0</v>
      </c>
      <c r="F1668" s="46">
        <v>20.0</v>
      </c>
      <c r="G1668" s="46">
        <v>0.0</v>
      </c>
      <c r="H1668" s="46">
        <v>0.0</v>
      </c>
      <c r="I1668" s="46">
        <v>0.0</v>
      </c>
      <c r="J1668" s="3"/>
      <c r="K1668" s="56"/>
    </row>
    <row r="1669" ht="32.25" customHeight="1">
      <c r="A1669" s="55" t="s">
        <v>55</v>
      </c>
      <c r="B1669" s="46" t="s">
        <v>10675</v>
      </c>
      <c r="C1669" s="55" t="s">
        <v>10715</v>
      </c>
      <c r="D1669" s="46">
        <v>0.0</v>
      </c>
      <c r="E1669" s="46">
        <v>0.0</v>
      </c>
      <c r="F1669" s="46">
        <v>20.0</v>
      </c>
      <c r="G1669" s="46">
        <v>0.0</v>
      </c>
      <c r="H1669" s="46">
        <v>0.0</v>
      </c>
      <c r="I1669" s="46">
        <v>0.0</v>
      </c>
      <c r="J1669" s="3"/>
      <c r="K1669" s="56"/>
    </row>
    <row r="1670" ht="32.25" customHeight="1">
      <c r="A1670" s="55" t="s">
        <v>55</v>
      </c>
      <c r="B1670" s="46" t="s">
        <v>10675</v>
      </c>
      <c r="C1670" s="55" t="s">
        <v>10720</v>
      </c>
      <c r="D1670" s="46">
        <v>0.0</v>
      </c>
      <c r="E1670" s="46">
        <v>3.0</v>
      </c>
      <c r="F1670" s="46">
        <v>1.0</v>
      </c>
      <c r="G1670" s="46">
        <v>1.0</v>
      </c>
      <c r="H1670" s="46">
        <v>0.0</v>
      </c>
      <c r="I1670" s="46">
        <v>11.0</v>
      </c>
      <c r="J1670" s="3"/>
      <c r="K1670" s="56"/>
    </row>
    <row r="1671" ht="32.25" customHeight="1">
      <c r="A1671" s="55" t="s">
        <v>55</v>
      </c>
      <c r="B1671" s="46" t="s">
        <v>10675</v>
      </c>
      <c r="C1671" s="55" t="s">
        <v>10728</v>
      </c>
      <c r="D1671" s="46">
        <v>0.0</v>
      </c>
      <c r="E1671" s="46">
        <v>3.0</v>
      </c>
      <c r="F1671" s="46">
        <v>5.0</v>
      </c>
      <c r="G1671" s="46">
        <v>0.0</v>
      </c>
      <c r="H1671" s="46">
        <v>0.0</v>
      </c>
      <c r="I1671" s="46">
        <v>7.0</v>
      </c>
      <c r="J1671" s="3"/>
      <c r="K1671" s="56"/>
    </row>
    <row r="1672" ht="32.25" customHeight="1">
      <c r="A1672" s="55" t="s">
        <v>55</v>
      </c>
      <c r="B1672" s="46" t="s">
        <v>10675</v>
      </c>
      <c r="C1672" s="55" t="s">
        <v>10732</v>
      </c>
      <c r="D1672" s="46">
        <v>0.0</v>
      </c>
      <c r="E1672" s="46">
        <v>2.0</v>
      </c>
      <c r="F1672" s="46">
        <v>6.0</v>
      </c>
      <c r="G1672" s="46">
        <v>0.0</v>
      </c>
      <c r="H1672" s="46">
        <v>0.0</v>
      </c>
      <c r="I1672" s="46">
        <v>6.0</v>
      </c>
      <c r="J1672" s="3"/>
      <c r="K1672" s="56"/>
    </row>
    <row r="1673" ht="32.25" customHeight="1">
      <c r="A1673" s="55" t="s">
        <v>55</v>
      </c>
      <c r="B1673" s="46" t="s">
        <v>10675</v>
      </c>
      <c r="C1673" s="55" t="s">
        <v>10737</v>
      </c>
      <c r="D1673" s="46">
        <v>0.0</v>
      </c>
      <c r="E1673" s="46">
        <v>0.0</v>
      </c>
      <c r="F1673" s="46">
        <v>12.0</v>
      </c>
      <c r="G1673" s="46">
        <v>0.0</v>
      </c>
      <c r="H1673" s="46">
        <v>0.0</v>
      </c>
      <c r="I1673" s="46">
        <v>0.0</v>
      </c>
      <c r="J1673" s="3"/>
      <c r="K1673" s="56"/>
    </row>
    <row r="1674" ht="32.25" customHeight="1">
      <c r="A1674" s="55" t="s">
        <v>55</v>
      </c>
      <c r="B1674" s="46" t="s">
        <v>10675</v>
      </c>
      <c r="C1674" s="55" t="s">
        <v>10740</v>
      </c>
      <c r="D1674" s="46">
        <v>0.0</v>
      </c>
      <c r="E1674" s="46">
        <v>0.0</v>
      </c>
      <c r="F1674" s="46">
        <v>8.0</v>
      </c>
      <c r="G1674" s="46">
        <v>0.0</v>
      </c>
      <c r="H1674" s="46">
        <v>0.0</v>
      </c>
      <c r="I1674" s="46">
        <v>0.0</v>
      </c>
      <c r="J1674" s="3"/>
      <c r="K1674" s="56"/>
    </row>
    <row r="1675" ht="32.25" customHeight="1">
      <c r="A1675" s="55" t="s">
        <v>55</v>
      </c>
      <c r="B1675" s="46" t="s">
        <v>10675</v>
      </c>
      <c r="C1675" s="55" t="s">
        <v>10744</v>
      </c>
      <c r="D1675" s="46">
        <v>0.0</v>
      </c>
      <c r="E1675" s="46">
        <v>0.0</v>
      </c>
      <c r="F1675" s="46">
        <v>6.0</v>
      </c>
      <c r="G1675" s="46">
        <v>0.0</v>
      </c>
      <c r="H1675" s="46">
        <v>0.0</v>
      </c>
      <c r="I1675" s="46">
        <v>0.0</v>
      </c>
      <c r="J1675" s="3"/>
      <c r="K1675" s="56"/>
    </row>
    <row r="1676" ht="32.25" customHeight="1">
      <c r="A1676" s="55" t="s">
        <v>55</v>
      </c>
      <c r="B1676" s="46" t="s">
        <v>10675</v>
      </c>
      <c r="C1676" s="55" t="s">
        <v>10749</v>
      </c>
      <c r="D1676" s="46">
        <v>0.0</v>
      </c>
      <c r="E1676" s="46">
        <v>1.0</v>
      </c>
      <c r="F1676" s="46">
        <v>0.0</v>
      </c>
      <c r="G1676" s="46">
        <v>0.0</v>
      </c>
      <c r="H1676" s="46">
        <v>0.0</v>
      </c>
      <c r="I1676" s="46">
        <v>1.0</v>
      </c>
      <c r="J1676" s="3"/>
      <c r="K1676" s="56"/>
    </row>
    <row r="1677" ht="32.25" customHeight="1">
      <c r="A1677" s="55" t="s">
        <v>55</v>
      </c>
      <c r="B1677" s="46" t="s">
        <v>10675</v>
      </c>
      <c r="C1677" s="55" t="s">
        <v>10754</v>
      </c>
      <c r="D1677" s="46">
        <v>0.0</v>
      </c>
      <c r="E1677" s="46">
        <v>0.0</v>
      </c>
      <c r="F1677" s="46">
        <v>1.0</v>
      </c>
      <c r="G1677" s="46">
        <v>0.0</v>
      </c>
      <c r="H1677" s="46">
        <v>0.0</v>
      </c>
      <c r="I1677" s="46">
        <v>0.0</v>
      </c>
      <c r="J1677" s="3"/>
      <c r="K1677" s="56"/>
    </row>
    <row r="1678" ht="32.25" customHeight="1">
      <c r="A1678" s="55" t="s">
        <v>55</v>
      </c>
      <c r="B1678" s="46" t="s">
        <v>10675</v>
      </c>
      <c r="C1678" s="55" t="s">
        <v>10759</v>
      </c>
      <c r="D1678" s="46">
        <v>0.0</v>
      </c>
      <c r="E1678" s="46">
        <v>0.0</v>
      </c>
      <c r="F1678" s="46">
        <v>0.0</v>
      </c>
      <c r="G1678" s="46">
        <v>0.0</v>
      </c>
      <c r="H1678" s="46">
        <v>0.0</v>
      </c>
      <c r="I1678" s="46">
        <v>1.0</v>
      </c>
      <c r="J1678" s="3"/>
      <c r="K1678" s="56"/>
    </row>
    <row r="1679" ht="32.25" customHeight="1">
      <c r="A1679" s="55" t="s">
        <v>55</v>
      </c>
      <c r="B1679" s="46" t="s">
        <v>10675</v>
      </c>
      <c r="C1679" s="55" t="s">
        <v>10764</v>
      </c>
      <c r="D1679" s="46">
        <v>0.0</v>
      </c>
      <c r="E1679" s="46">
        <v>0.0</v>
      </c>
      <c r="F1679" s="46">
        <v>0.0</v>
      </c>
      <c r="G1679" s="46">
        <v>0.0</v>
      </c>
      <c r="H1679" s="46">
        <v>0.0</v>
      </c>
      <c r="I1679" s="46">
        <v>1.0</v>
      </c>
      <c r="J1679" s="3"/>
      <c r="K1679" s="56"/>
    </row>
    <row r="1680" ht="32.25" customHeight="1">
      <c r="A1680" s="55" t="s">
        <v>55</v>
      </c>
      <c r="B1680" s="46" t="s">
        <v>10675</v>
      </c>
      <c r="C1680" s="55" t="s">
        <v>10768</v>
      </c>
      <c r="D1680" s="46">
        <v>1.0</v>
      </c>
      <c r="E1680" s="46">
        <v>0.0</v>
      </c>
      <c r="F1680" s="46">
        <v>0.0</v>
      </c>
      <c r="G1680" s="46">
        <v>0.0</v>
      </c>
      <c r="H1680" s="46">
        <v>0.0</v>
      </c>
      <c r="I1680" s="46">
        <v>0.0</v>
      </c>
      <c r="J1680" s="3"/>
      <c r="K1680" s="56"/>
    </row>
    <row r="1681" ht="32.25" customHeight="1">
      <c r="A1681" s="55" t="s">
        <v>55</v>
      </c>
      <c r="B1681" s="46" t="s">
        <v>10675</v>
      </c>
      <c r="C1681" s="55" t="s">
        <v>10771</v>
      </c>
      <c r="D1681" s="46">
        <v>1.0</v>
      </c>
      <c r="E1681" s="46">
        <v>0.0</v>
      </c>
      <c r="F1681" s="46">
        <v>0.0</v>
      </c>
      <c r="G1681" s="46">
        <v>0.0</v>
      </c>
      <c r="H1681" s="46">
        <v>0.0</v>
      </c>
      <c r="I1681" s="46">
        <v>0.0</v>
      </c>
      <c r="J1681" s="3"/>
      <c r="K1681" s="56"/>
    </row>
    <row r="1682" ht="32.25" customHeight="1">
      <c r="A1682" s="55" t="s">
        <v>55</v>
      </c>
      <c r="B1682" s="46" t="s">
        <v>10675</v>
      </c>
      <c r="C1682" s="55" t="s">
        <v>10776</v>
      </c>
      <c r="D1682" s="46">
        <v>1.0</v>
      </c>
      <c r="E1682" s="46">
        <v>0.0</v>
      </c>
      <c r="F1682" s="46">
        <v>0.0</v>
      </c>
      <c r="G1682" s="46">
        <v>0.0</v>
      </c>
      <c r="H1682" s="46">
        <v>0.0</v>
      </c>
      <c r="I1682" s="46">
        <v>0.0</v>
      </c>
      <c r="J1682" s="3"/>
      <c r="K1682" s="56"/>
    </row>
    <row r="1683" ht="32.25" customHeight="1">
      <c r="A1683" s="55" t="s">
        <v>55</v>
      </c>
      <c r="B1683" s="46" t="s">
        <v>10675</v>
      </c>
      <c r="C1683" s="55" t="s">
        <v>10779</v>
      </c>
      <c r="D1683" s="46">
        <v>1.0</v>
      </c>
      <c r="E1683" s="46">
        <v>0.0</v>
      </c>
      <c r="F1683" s="46">
        <v>0.0</v>
      </c>
      <c r="G1683" s="46">
        <v>0.0</v>
      </c>
      <c r="H1683" s="46">
        <v>0.0</v>
      </c>
      <c r="I1683" s="46">
        <v>0.0</v>
      </c>
      <c r="J1683" s="3"/>
      <c r="K1683" s="56"/>
    </row>
    <row r="1684" ht="32.25" customHeight="1">
      <c r="A1684" s="55" t="s">
        <v>55</v>
      </c>
      <c r="B1684" s="46" t="s">
        <v>10675</v>
      </c>
      <c r="C1684" s="55" t="s">
        <v>10783</v>
      </c>
      <c r="D1684" s="46">
        <v>1.0</v>
      </c>
      <c r="E1684" s="46">
        <v>0.0</v>
      </c>
      <c r="F1684" s="46">
        <v>0.0</v>
      </c>
      <c r="G1684" s="46">
        <v>0.0</v>
      </c>
      <c r="H1684" s="46">
        <v>0.0</v>
      </c>
      <c r="I1684" s="46">
        <v>0.0</v>
      </c>
      <c r="J1684" s="3"/>
      <c r="K1684" s="56"/>
    </row>
    <row r="1685" ht="32.25" customHeight="1">
      <c r="A1685" s="55" t="s">
        <v>55</v>
      </c>
      <c r="B1685" s="46" t="s">
        <v>10675</v>
      </c>
      <c r="C1685" s="55" t="s">
        <v>10788</v>
      </c>
      <c r="D1685" s="46">
        <v>1.0</v>
      </c>
      <c r="E1685" s="46">
        <v>0.0</v>
      </c>
      <c r="F1685" s="46">
        <v>0.0</v>
      </c>
      <c r="G1685" s="46">
        <v>0.0</v>
      </c>
      <c r="H1685" s="46">
        <v>0.0</v>
      </c>
      <c r="I1685" s="46">
        <v>0.0</v>
      </c>
      <c r="J1685" s="3"/>
      <c r="K1685" s="56"/>
    </row>
    <row r="1686" ht="32.25" customHeight="1">
      <c r="A1686" s="55" t="s">
        <v>55</v>
      </c>
      <c r="B1686" s="46" t="s">
        <v>10675</v>
      </c>
      <c r="C1686" s="55" t="s">
        <v>10793</v>
      </c>
      <c r="D1686" s="46">
        <v>1.0</v>
      </c>
      <c r="E1686" s="46">
        <v>0.0</v>
      </c>
      <c r="F1686" s="46">
        <v>0.0</v>
      </c>
      <c r="G1686" s="46">
        <v>0.0</v>
      </c>
      <c r="H1686" s="46">
        <v>0.0</v>
      </c>
      <c r="I1686" s="46">
        <v>0.0</v>
      </c>
      <c r="J1686" s="3"/>
      <c r="K1686" s="56"/>
    </row>
    <row r="1687" ht="32.25" customHeight="1">
      <c r="A1687" s="55" t="s">
        <v>55</v>
      </c>
      <c r="B1687" s="46" t="s">
        <v>10675</v>
      </c>
      <c r="C1687" s="55" t="s">
        <v>10796</v>
      </c>
      <c r="D1687" s="46">
        <v>1.0</v>
      </c>
      <c r="E1687" s="46">
        <v>0.0</v>
      </c>
      <c r="F1687" s="46">
        <v>0.0</v>
      </c>
      <c r="G1687" s="46">
        <v>0.0</v>
      </c>
      <c r="H1687" s="46">
        <v>0.0</v>
      </c>
      <c r="I1687" s="46">
        <v>0.0</v>
      </c>
      <c r="J1687" s="3"/>
      <c r="K1687" s="56"/>
    </row>
    <row r="1688" ht="32.25" customHeight="1">
      <c r="A1688" s="55" t="s">
        <v>55</v>
      </c>
      <c r="B1688" s="46" t="s">
        <v>10675</v>
      </c>
      <c r="C1688" s="55" t="s">
        <v>10799</v>
      </c>
      <c r="D1688" s="46">
        <v>1.0</v>
      </c>
      <c r="E1688" s="46">
        <v>0.0</v>
      </c>
      <c r="F1688" s="46">
        <v>0.0</v>
      </c>
      <c r="G1688" s="46">
        <v>0.0</v>
      </c>
      <c r="H1688" s="46">
        <v>0.0</v>
      </c>
      <c r="I1688" s="46">
        <v>0.0</v>
      </c>
      <c r="J1688" s="3"/>
      <c r="K1688" s="56"/>
    </row>
    <row r="1689" ht="32.25" customHeight="1">
      <c r="A1689" s="55" t="s">
        <v>55</v>
      </c>
      <c r="B1689" s="46" t="s">
        <v>10675</v>
      </c>
      <c r="C1689" s="55" t="s">
        <v>10804</v>
      </c>
      <c r="D1689" s="46">
        <v>1.0</v>
      </c>
      <c r="E1689" s="46">
        <v>0.0</v>
      </c>
      <c r="F1689" s="46">
        <v>0.0</v>
      </c>
      <c r="G1689" s="46">
        <v>0.0</v>
      </c>
      <c r="H1689" s="46">
        <v>0.0</v>
      </c>
      <c r="I1689" s="46">
        <v>0.0</v>
      </c>
      <c r="J1689" s="3"/>
      <c r="K1689" s="56"/>
    </row>
    <row r="1690" ht="32.25" customHeight="1">
      <c r="A1690" s="55" t="s">
        <v>55</v>
      </c>
      <c r="B1690" s="46" t="s">
        <v>10675</v>
      </c>
      <c r="C1690" s="55" t="s">
        <v>10809</v>
      </c>
      <c r="D1690" s="46">
        <v>1.0</v>
      </c>
      <c r="E1690" s="46">
        <v>0.0</v>
      </c>
      <c r="F1690" s="46">
        <v>0.0</v>
      </c>
      <c r="G1690" s="46">
        <v>0.0</v>
      </c>
      <c r="H1690" s="46">
        <v>0.0</v>
      </c>
      <c r="I1690" s="46">
        <v>0.0</v>
      </c>
      <c r="J1690" s="3"/>
      <c r="K1690" s="56"/>
    </row>
    <row r="1691" ht="32.25" customHeight="1">
      <c r="A1691" s="55" t="s">
        <v>55</v>
      </c>
      <c r="B1691" s="46" t="s">
        <v>10675</v>
      </c>
      <c r="C1691" s="55" t="s">
        <v>10812</v>
      </c>
      <c r="D1691" s="46">
        <v>1.0</v>
      </c>
      <c r="E1691" s="46">
        <v>0.0</v>
      </c>
      <c r="F1691" s="46">
        <v>0.0</v>
      </c>
      <c r="G1691" s="46">
        <v>0.0</v>
      </c>
      <c r="H1691" s="46">
        <v>0.0</v>
      </c>
      <c r="I1691" s="46">
        <v>0.0</v>
      </c>
      <c r="J1691" s="3"/>
      <c r="K1691" s="56"/>
    </row>
    <row r="1692" ht="32.25" customHeight="1">
      <c r="A1692" s="55" t="s">
        <v>55</v>
      </c>
      <c r="B1692" s="46" t="s">
        <v>10675</v>
      </c>
      <c r="C1692" s="55" t="s">
        <v>10816</v>
      </c>
      <c r="D1692" s="46">
        <v>0.0</v>
      </c>
      <c r="E1692" s="46">
        <v>0.0</v>
      </c>
      <c r="F1692" s="46">
        <v>0.0</v>
      </c>
      <c r="G1692" s="46">
        <v>0.0</v>
      </c>
      <c r="H1692" s="46">
        <v>0.0</v>
      </c>
      <c r="I1692" s="46">
        <v>1.0</v>
      </c>
      <c r="J1692" s="3"/>
      <c r="K1692" s="56"/>
    </row>
    <row r="1693" ht="32.25" customHeight="1">
      <c r="A1693" s="55" t="s">
        <v>55</v>
      </c>
      <c r="B1693" s="46" t="s">
        <v>10820</v>
      </c>
      <c r="C1693" s="55" t="s">
        <v>10822</v>
      </c>
      <c r="D1693" s="46">
        <v>13.0</v>
      </c>
      <c r="E1693" s="46">
        <v>1.0</v>
      </c>
      <c r="F1693" s="46">
        <v>28.0</v>
      </c>
      <c r="G1693" s="46">
        <v>0.0</v>
      </c>
      <c r="H1693" s="46">
        <v>1.0</v>
      </c>
      <c r="I1693" s="46">
        <v>15.0</v>
      </c>
      <c r="J1693" s="3"/>
      <c r="K1693" s="56"/>
    </row>
    <row r="1694" ht="32.25" customHeight="1">
      <c r="A1694" s="55" t="s">
        <v>55</v>
      </c>
      <c r="B1694" s="46" t="s">
        <v>10820</v>
      </c>
      <c r="C1694" s="55" t="s">
        <v>10826</v>
      </c>
      <c r="D1694" s="46">
        <v>0.0</v>
      </c>
      <c r="E1694" s="46">
        <v>0.0</v>
      </c>
      <c r="F1694" s="46">
        <v>38.0</v>
      </c>
      <c r="G1694" s="46">
        <v>0.0</v>
      </c>
      <c r="H1694" s="46">
        <v>0.0</v>
      </c>
      <c r="I1694" s="46">
        <v>0.0</v>
      </c>
      <c r="J1694" s="3"/>
      <c r="K1694" s="56"/>
    </row>
    <row r="1695" ht="32.25" customHeight="1">
      <c r="A1695" s="55" t="s">
        <v>55</v>
      </c>
      <c r="B1695" s="46" t="s">
        <v>10820</v>
      </c>
      <c r="C1695" s="55" t="s">
        <v>10829</v>
      </c>
      <c r="D1695" s="46">
        <v>0.0</v>
      </c>
      <c r="E1695" s="46">
        <v>0.0</v>
      </c>
      <c r="F1695" s="46">
        <v>33.0</v>
      </c>
      <c r="G1695" s="46">
        <v>0.0</v>
      </c>
      <c r="H1695" s="46">
        <v>0.0</v>
      </c>
      <c r="I1695" s="46">
        <v>0.0</v>
      </c>
      <c r="J1695" s="3"/>
      <c r="K1695" s="56"/>
    </row>
    <row r="1696" ht="32.25" customHeight="1">
      <c r="A1696" s="55" t="s">
        <v>55</v>
      </c>
      <c r="B1696" s="46" t="s">
        <v>10820</v>
      </c>
      <c r="C1696" s="55" t="s">
        <v>10832</v>
      </c>
      <c r="D1696" s="46">
        <v>0.0</v>
      </c>
      <c r="E1696" s="46">
        <v>0.0</v>
      </c>
      <c r="F1696" s="46">
        <v>30.0</v>
      </c>
      <c r="G1696" s="46">
        <v>0.0</v>
      </c>
      <c r="H1696" s="46">
        <v>0.0</v>
      </c>
      <c r="I1696" s="46">
        <v>0.0</v>
      </c>
      <c r="J1696" s="3"/>
      <c r="K1696" s="56"/>
    </row>
    <row r="1697" ht="32.25" customHeight="1">
      <c r="A1697" s="55" t="s">
        <v>55</v>
      </c>
      <c r="B1697" s="46" t="s">
        <v>10820</v>
      </c>
      <c r="C1697" s="55" t="s">
        <v>10836</v>
      </c>
      <c r="D1697" s="46">
        <v>0.0</v>
      </c>
      <c r="E1697" s="46">
        <v>0.0</v>
      </c>
      <c r="F1697" s="46">
        <v>23.0</v>
      </c>
      <c r="G1697" s="46">
        <v>0.0</v>
      </c>
      <c r="H1697" s="46">
        <v>0.0</v>
      </c>
      <c r="I1697" s="46">
        <v>6.0</v>
      </c>
      <c r="J1697" s="3"/>
      <c r="K1697" s="56"/>
    </row>
    <row r="1698" ht="32.25" customHeight="1">
      <c r="A1698" s="55" t="s">
        <v>55</v>
      </c>
      <c r="B1698" s="46" t="s">
        <v>10820</v>
      </c>
      <c r="C1698" s="55" t="s">
        <v>10839</v>
      </c>
      <c r="D1698" s="46">
        <v>0.0</v>
      </c>
      <c r="E1698" s="46">
        <v>0.0</v>
      </c>
      <c r="F1698" s="46">
        <v>28.0</v>
      </c>
      <c r="G1698" s="46">
        <v>0.0</v>
      </c>
      <c r="H1698" s="46">
        <v>0.0</v>
      </c>
      <c r="I1698" s="46">
        <v>0.0</v>
      </c>
      <c r="J1698" s="3"/>
      <c r="K1698" s="56"/>
    </row>
    <row r="1699" ht="32.25" customHeight="1">
      <c r="A1699" s="55" t="s">
        <v>55</v>
      </c>
      <c r="B1699" s="46" t="s">
        <v>10820</v>
      </c>
      <c r="C1699" s="55" t="s">
        <v>10843</v>
      </c>
      <c r="D1699" s="46">
        <v>0.0</v>
      </c>
      <c r="E1699" s="46">
        <v>0.0</v>
      </c>
      <c r="F1699" s="46">
        <v>26.0</v>
      </c>
      <c r="G1699" s="46">
        <v>0.0</v>
      </c>
      <c r="H1699" s="46">
        <v>0.0</v>
      </c>
      <c r="I1699" s="46">
        <v>0.0</v>
      </c>
      <c r="J1699" s="3"/>
      <c r="K1699" s="56"/>
    </row>
    <row r="1700" ht="32.25" customHeight="1">
      <c r="A1700" s="55" t="s">
        <v>55</v>
      </c>
      <c r="B1700" s="46" t="s">
        <v>10820</v>
      </c>
      <c r="C1700" s="55" t="s">
        <v>10846</v>
      </c>
      <c r="D1700" s="46">
        <v>0.0</v>
      </c>
      <c r="E1700" s="46">
        <v>0.0</v>
      </c>
      <c r="F1700" s="46">
        <v>23.0</v>
      </c>
      <c r="G1700" s="46">
        <v>0.0</v>
      </c>
      <c r="H1700" s="46">
        <v>0.0</v>
      </c>
      <c r="I1700" s="46">
        <v>0.0</v>
      </c>
      <c r="J1700" s="3"/>
      <c r="K1700" s="56"/>
    </row>
    <row r="1701" ht="32.25" customHeight="1">
      <c r="A1701" s="55" t="s">
        <v>55</v>
      </c>
      <c r="B1701" s="46" t="s">
        <v>10820</v>
      </c>
      <c r="C1701" s="55" t="s">
        <v>10848</v>
      </c>
      <c r="D1701" s="46">
        <v>0.0</v>
      </c>
      <c r="E1701" s="46">
        <v>0.0</v>
      </c>
      <c r="F1701" s="46">
        <v>18.0</v>
      </c>
      <c r="G1701" s="46">
        <v>0.0</v>
      </c>
      <c r="H1701" s="46">
        <v>0.0</v>
      </c>
      <c r="I1701" s="46">
        <v>5.0</v>
      </c>
      <c r="J1701" s="3"/>
      <c r="K1701" s="56"/>
    </row>
    <row r="1702" ht="32.25" customHeight="1">
      <c r="A1702" s="55" t="s">
        <v>55</v>
      </c>
      <c r="B1702" s="46" t="s">
        <v>10820</v>
      </c>
      <c r="C1702" s="55" t="s">
        <v>10853</v>
      </c>
      <c r="D1702" s="46">
        <v>0.0</v>
      </c>
      <c r="E1702" s="46">
        <v>1.0</v>
      </c>
      <c r="F1702" s="46">
        <v>17.0</v>
      </c>
      <c r="G1702" s="46">
        <v>0.0</v>
      </c>
      <c r="H1702" s="46">
        <v>0.0</v>
      </c>
      <c r="I1702" s="46">
        <v>3.0</v>
      </c>
      <c r="J1702" s="3"/>
      <c r="K1702" s="56"/>
    </row>
    <row r="1703" ht="32.25" customHeight="1">
      <c r="A1703" s="55" t="s">
        <v>55</v>
      </c>
      <c r="B1703" s="46" t="s">
        <v>10820</v>
      </c>
      <c r="C1703" s="55" t="s">
        <v>10857</v>
      </c>
      <c r="D1703" s="46">
        <v>2.0</v>
      </c>
      <c r="E1703" s="46">
        <v>0.0</v>
      </c>
      <c r="F1703" s="46">
        <v>1.0</v>
      </c>
      <c r="G1703" s="46">
        <v>0.0</v>
      </c>
      <c r="H1703" s="46">
        <v>0.0</v>
      </c>
      <c r="I1703" s="46">
        <v>15.0</v>
      </c>
      <c r="J1703" s="3"/>
      <c r="K1703" s="56"/>
    </row>
    <row r="1704" ht="32.25" customHeight="1">
      <c r="A1704" s="55" t="s">
        <v>55</v>
      </c>
      <c r="B1704" s="46" t="s">
        <v>10820</v>
      </c>
      <c r="C1704" s="55" t="s">
        <v>10860</v>
      </c>
      <c r="D1704" s="46">
        <v>0.0</v>
      </c>
      <c r="E1704" s="46">
        <v>0.0</v>
      </c>
      <c r="F1704" s="46">
        <v>17.0</v>
      </c>
      <c r="G1704" s="46">
        <v>0.0</v>
      </c>
      <c r="H1704" s="46">
        <v>0.0</v>
      </c>
      <c r="I1704" s="46">
        <v>0.0</v>
      </c>
      <c r="J1704" s="3"/>
      <c r="K1704" s="56"/>
    </row>
    <row r="1705" ht="32.25" customHeight="1">
      <c r="A1705" s="55" t="s">
        <v>55</v>
      </c>
      <c r="B1705" s="46" t="s">
        <v>10820</v>
      </c>
      <c r="C1705" s="55" t="s">
        <v>10866</v>
      </c>
      <c r="D1705" s="46">
        <v>0.0</v>
      </c>
      <c r="E1705" s="46">
        <v>0.0</v>
      </c>
      <c r="F1705" s="46">
        <v>17.0</v>
      </c>
      <c r="G1705" s="46">
        <v>0.0</v>
      </c>
      <c r="H1705" s="46">
        <v>0.0</v>
      </c>
      <c r="I1705" s="46">
        <v>0.0</v>
      </c>
      <c r="J1705" s="3"/>
      <c r="K1705" s="56"/>
    </row>
    <row r="1706" ht="32.25" customHeight="1">
      <c r="A1706" s="55" t="s">
        <v>55</v>
      </c>
      <c r="B1706" s="46" t="s">
        <v>10820</v>
      </c>
      <c r="C1706" s="55" t="s">
        <v>10870</v>
      </c>
      <c r="D1706" s="46">
        <v>0.0</v>
      </c>
      <c r="E1706" s="46">
        <v>0.0</v>
      </c>
      <c r="F1706" s="46">
        <v>13.0</v>
      </c>
      <c r="G1706" s="46">
        <v>0.0</v>
      </c>
      <c r="H1706" s="46">
        <v>0.0</v>
      </c>
      <c r="I1706" s="46">
        <v>0.0</v>
      </c>
      <c r="J1706" s="3"/>
      <c r="K1706" s="56"/>
    </row>
    <row r="1707" ht="32.25" customHeight="1">
      <c r="A1707" s="55" t="s">
        <v>55</v>
      </c>
      <c r="B1707" s="46" t="s">
        <v>10820</v>
      </c>
      <c r="C1707" s="55" t="s">
        <v>10873</v>
      </c>
      <c r="D1707" s="46">
        <v>0.0</v>
      </c>
      <c r="E1707" s="46">
        <v>0.0</v>
      </c>
      <c r="F1707" s="46">
        <v>11.0</v>
      </c>
      <c r="G1707" s="46">
        <v>0.0</v>
      </c>
      <c r="H1707" s="46">
        <v>0.0</v>
      </c>
      <c r="I1707" s="46">
        <v>1.0</v>
      </c>
      <c r="J1707" s="3"/>
      <c r="K1707" s="56"/>
    </row>
    <row r="1708" ht="32.25" customHeight="1">
      <c r="A1708" s="55" t="s">
        <v>55</v>
      </c>
      <c r="B1708" s="46" t="s">
        <v>10820</v>
      </c>
      <c r="C1708" s="55" t="s">
        <v>10878</v>
      </c>
      <c r="D1708" s="46">
        <v>0.0</v>
      </c>
      <c r="E1708" s="46">
        <v>0.0</v>
      </c>
      <c r="F1708" s="46">
        <v>11.0</v>
      </c>
      <c r="G1708" s="46">
        <v>0.0</v>
      </c>
      <c r="H1708" s="46">
        <v>0.0</v>
      </c>
      <c r="I1708" s="46">
        <v>0.0</v>
      </c>
      <c r="J1708" s="3"/>
      <c r="K1708" s="56"/>
    </row>
    <row r="1709" ht="32.25" customHeight="1">
      <c r="A1709" s="55" t="s">
        <v>55</v>
      </c>
      <c r="B1709" s="46" t="s">
        <v>10820</v>
      </c>
      <c r="C1709" s="55" t="s">
        <v>10884</v>
      </c>
      <c r="D1709" s="46">
        <v>1.0</v>
      </c>
      <c r="E1709" s="46">
        <v>0.0</v>
      </c>
      <c r="F1709" s="46">
        <v>0.0</v>
      </c>
      <c r="G1709" s="46">
        <v>0.0</v>
      </c>
      <c r="H1709" s="46">
        <v>0.0</v>
      </c>
      <c r="I1709" s="46">
        <v>0.0</v>
      </c>
      <c r="J1709" s="3"/>
      <c r="K1709" s="56"/>
    </row>
    <row r="1710" ht="32.25" customHeight="1">
      <c r="A1710" s="55" t="s">
        <v>55</v>
      </c>
      <c r="B1710" s="46" t="s">
        <v>10820</v>
      </c>
      <c r="C1710" s="55" t="s">
        <v>10888</v>
      </c>
      <c r="D1710" s="46">
        <v>1.0</v>
      </c>
      <c r="E1710" s="46">
        <v>0.0</v>
      </c>
      <c r="F1710" s="46">
        <v>0.0</v>
      </c>
      <c r="G1710" s="46">
        <v>0.0</v>
      </c>
      <c r="H1710" s="46">
        <v>0.0</v>
      </c>
      <c r="I1710" s="46">
        <v>0.0</v>
      </c>
      <c r="J1710" s="3"/>
      <c r="K1710" s="56"/>
    </row>
    <row r="1711" ht="32.25" customHeight="1">
      <c r="A1711" s="55" t="s">
        <v>55</v>
      </c>
      <c r="B1711" s="46" t="s">
        <v>10820</v>
      </c>
      <c r="C1711" s="55" t="s">
        <v>10891</v>
      </c>
      <c r="D1711" s="46">
        <v>1.0</v>
      </c>
      <c r="E1711" s="46">
        <v>0.0</v>
      </c>
      <c r="F1711" s="46">
        <v>0.0</v>
      </c>
      <c r="G1711" s="46">
        <v>0.0</v>
      </c>
      <c r="H1711" s="46">
        <v>0.0</v>
      </c>
      <c r="I1711" s="46">
        <v>0.0</v>
      </c>
      <c r="J1711" s="3"/>
      <c r="K1711" s="56"/>
    </row>
    <row r="1712" ht="32.25" customHeight="1">
      <c r="A1712" s="55" t="s">
        <v>55</v>
      </c>
      <c r="B1712" s="46" t="s">
        <v>10820</v>
      </c>
      <c r="C1712" s="55" t="s">
        <v>10895</v>
      </c>
      <c r="D1712" s="46">
        <v>1.0</v>
      </c>
      <c r="E1712" s="46">
        <v>0.0</v>
      </c>
      <c r="F1712" s="46">
        <v>0.0</v>
      </c>
      <c r="G1712" s="46">
        <v>0.0</v>
      </c>
      <c r="H1712" s="46">
        <v>0.0</v>
      </c>
      <c r="I1712" s="46">
        <v>0.0</v>
      </c>
      <c r="J1712" s="3"/>
      <c r="K1712" s="56"/>
    </row>
    <row r="1713" ht="32.25" customHeight="1">
      <c r="A1713" s="55" t="s">
        <v>55</v>
      </c>
      <c r="B1713" s="46" t="s">
        <v>10820</v>
      </c>
      <c r="C1713" s="55" t="s">
        <v>10901</v>
      </c>
      <c r="D1713" s="46">
        <v>1.0</v>
      </c>
      <c r="E1713" s="46">
        <v>0.0</v>
      </c>
      <c r="F1713" s="46">
        <v>0.0</v>
      </c>
      <c r="G1713" s="46">
        <v>0.0</v>
      </c>
      <c r="H1713" s="46">
        <v>0.0</v>
      </c>
      <c r="I1713" s="46">
        <v>0.0</v>
      </c>
      <c r="J1713" s="3"/>
      <c r="K1713" s="56"/>
    </row>
    <row r="1714" ht="32.25" customHeight="1">
      <c r="A1714" s="55" t="s">
        <v>55</v>
      </c>
      <c r="B1714" s="46" t="s">
        <v>10820</v>
      </c>
      <c r="C1714" s="55" t="s">
        <v>10904</v>
      </c>
      <c r="D1714" s="46">
        <v>0.0</v>
      </c>
      <c r="E1714" s="46">
        <v>0.0</v>
      </c>
      <c r="F1714" s="46">
        <v>0.0</v>
      </c>
      <c r="G1714" s="46">
        <v>0.0</v>
      </c>
      <c r="H1714" s="46">
        <v>0.0</v>
      </c>
      <c r="I1714" s="46">
        <v>1.0</v>
      </c>
      <c r="J1714" s="3"/>
      <c r="K1714" s="56"/>
    </row>
    <row r="1715" ht="32.25" customHeight="1">
      <c r="A1715" s="55" t="s">
        <v>55</v>
      </c>
      <c r="B1715" s="46" t="s">
        <v>10820</v>
      </c>
      <c r="C1715" s="55" t="s">
        <v>10909</v>
      </c>
      <c r="D1715" s="46">
        <v>0.0</v>
      </c>
      <c r="E1715" s="46">
        <v>0.0</v>
      </c>
      <c r="F1715" s="46">
        <v>0.0</v>
      </c>
      <c r="G1715" s="46">
        <v>0.0</v>
      </c>
      <c r="H1715" s="46">
        <v>0.0</v>
      </c>
      <c r="I1715" s="46">
        <v>1.0</v>
      </c>
      <c r="J1715" s="3"/>
      <c r="K1715" s="56"/>
    </row>
    <row r="1716" ht="32.25" customHeight="1">
      <c r="A1716" s="55" t="s">
        <v>55</v>
      </c>
      <c r="B1716" s="46" t="s">
        <v>10820</v>
      </c>
      <c r="C1716" s="55" t="s">
        <v>10912</v>
      </c>
      <c r="D1716" s="46">
        <v>1.0</v>
      </c>
      <c r="E1716" s="46">
        <v>0.0</v>
      </c>
      <c r="F1716" s="46">
        <v>0.0</v>
      </c>
      <c r="G1716" s="46">
        <v>0.0</v>
      </c>
      <c r="H1716" s="46">
        <v>0.0</v>
      </c>
      <c r="I1716" s="46">
        <v>0.0</v>
      </c>
      <c r="J1716" s="3"/>
      <c r="K1716" s="56"/>
    </row>
    <row r="1717" ht="32.25" customHeight="1">
      <c r="A1717" s="55" t="s">
        <v>55</v>
      </c>
      <c r="B1717" s="46" t="s">
        <v>10820</v>
      </c>
      <c r="C1717" s="55" t="s">
        <v>10915</v>
      </c>
      <c r="D1717" s="46">
        <v>0.0</v>
      </c>
      <c r="E1717" s="46">
        <v>0.0</v>
      </c>
      <c r="F1717" s="46">
        <v>0.0</v>
      </c>
      <c r="G1717" s="46">
        <v>0.0</v>
      </c>
      <c r="H1717" s="46">
        <v>0.0</v>
      </c>
      <c r="I1717" s="46">
        <v>1.0</v>
      </c>
      <c r="J1717" s="3"/>
      <c r="K1717" s="56"/>
    </row>
    <row r="1718" ht="32.25" customHeight="1">
      <c r="A1718" s="55" t="s">
        <v>55</v>
      </c>
      <c r="B1718" s="46" t="s">
        <v>10820</v>
      </c>
      <c r="C1718" s="55" t="s">
        <v>10922</v>
      </c>
      <c r="D1718" s="46">
        <v>1.0</v>
      </c>
      <c r="E1718" s="46">
        <v>0.0</v>
      </c>
      <c r="F1718" s="46">
        <v>0.0</v>
      </c>
      <c r="G1718" s="46">
        <v>0.0</v>
      </c>
      <c r="H1718" s="46">
        <v>0.0</v>
      </c>
      <c r="I1718" s="46">
        <v>0.0</v>
      </c>
      <c r="J1718" s="3"/>
      <c r="K1718" s="56"/>
    </row>
    <row r="1719" ht="32.25" customHeight="1">
      <c r="A1719" s="55" t="s">
        <v>55</v>
      </c>
      <c r="B1719" s="46" t="s">
        <v>10820</v>
      </c>
      <c r="C1719" s="55" t="s">
        <v>10926</v>
      </c>
      <c r="D1719" s="46">
        <v>1.0</v>
      </c>
      <c r="E1719" s="46">
        <v>0.0</v>
      </c>
      <c r="F1719" s="46">
        <v>0.0</v>
      </c>
      <c r="G1719" s="46">
        <v>0.0</v>
      </c>
      <c r="H1719" s="46">
        <v>0.0</v>
      </c>
      <c r="I1719" s="46">
        <v>0.0</v>
      </c>
      <c r="J1719" s="3"/>
      <c r="K1719" s="56"/>
    </row>
    <row r="1720" ht="32.25" customHeight="1">
      <c r="A1720" s="55" t="s">
        <v>55</v>
      </c>
      <c r="B1720" s="46" t="s">
        <v>10820</v>
      </c>
      <c r="C1720" s="55" t="s">
        <v>10929</v>
      </c>
      <c r="D1720" s="46">
        <v>1.0</v>
      </c>
      <c r="E1720" s="46">
        <v>0.0</v>
      </c>
      <c r="F1720" s="46">
        <v>0.0</v>
      </c>
      <c r="G1720" s="46">
        <v>0.0</v>
      </c>
      <c r="H1720" s="46">
        <v>0.0</v>
      </c>
      <c r="I1720" s="46">
        <v>0.0</v>
      </c>
      <c r="J1720" s="3"/>
      <c r="K1720" s="56"/>
    </row>
    <row r="1721" ht="32.25" customHeight="1">
      <c r="A1721" s="55" t="s">
        <v>55</v>
      </c>
      <c r="B1721" s="46" t="s">
        <v>10933</v>
      </c>
      <c r="C1721" s="55" t="s">
        <v>10934</v>
      </c>
      <c r="D1721" s="46">
        <v>37.0</v>
      </c>
      <c r="E1721" s="46">
        <v>0.0</v>
      </c>
      <c r="F1721" s="46">
        <v>0.0</v>
      </c>
      <c r="G1721" s="46">
        <v>10.0</v>
      </c>
      <c r="H1721" s="46">
        <v>0.0</v>
      </c>
      <c r="I1721" s="46">
        <v>0.0</v>
      </c>
      <c r="J1721" s="3"/>
      <c r="K1721" s="56"/>
    </row>
    <row r="1722" ht="32.25" customHeight="1">
      <c r="A1722" s="55" t="s">
        <v>55</v>
      </c>
      <c r="B1722" s="46" t="s">
        <v>10933</v>
      </c>
      <c r="C1722" s="55" t="s">
        <v>10938</v>
      </c>
      <c r="D1722" s="46">
        <v>41.0</v>
      </c>
      <c r="E1722" s="46">
        <v>0.0</v>
      </c>
      <c r="F1722" s="46">
        <v>1.0</v>
      </c>
      <c r="G1722" s="46">
        <v>0.0</v>
      </c>
      <c r="H1722" s="46">
        <v>0.0</v>
      </c>
      <c r="I1722" s="46">
        <v>1.0</v>
      </c>
      <c r="J1722" s="3"/>
      <c r="K1722" s="56"/>
    </row>
    <row r="1723" ht="32.25" customHeight="1">
      <c r="A1723" s="55" t="s">
        <v>55</v>
      </c>
      <c r="B1723" s="46" t="s">
        <v>10933</v>
      </c>
      <c r="C1723" s="55" t="s">
        <v>10941</v>
      </c>
      <c r="D1723" s="46">
        <v>0.0</v>
      </c>
      <c r="E1723" s="46">
        <v>0.0</v>
      </c>
      <c r="F1723" s="46">
        <v>33.0</v>
      </c>
      <c r="G1723" s="46">
        <v>0.0</v>
      </c>
      <c r="H1723" s="46">
        <v>0.0</v>
      </c>
      <c r="I1723" s="46">
        <v>9.0</v>
      </c>
      <c r="J1723" s="3"/>
      <c r="K1723" s="56"/>
    </row>
    <row r="1724" ht="32.25" customHeight="1">
      <c r="A1724" s="55" t="s">
        <v>55</v>
      </c>
      <c r="B1724" s="46" t="s">
        <v>10933</v>
      </c>
      <c r="C1724" s="55" t="s">
        <v>10945</v>
      </c>
      <c r="D1724" s="46">
        <v>21.0</v>
      </c>
      <c r="E1724" s="46">
        <v>0.0</v>
      </c>
      <c r="F1724" s="46">
        <v>4.0</v>
      </c>
      <c r="G1724" s="46">
        <v>0.0</v>
      </c>
      <c r="H1724" s="46">
        <v>1.0</v>
      </c>
      <c r="I1724" s="46">
        <v>13.0</v>
      </c>
      <c r="J1724" s="3"/>
      <c r="K1724" s="56"/>
    </row>
    <row r="1725" ht="32.25" customHeight="1">
      <c r="A1725" s="55" t="s">
        <v>55</v>
      </c>
      <c r="B1725" s="46" t="s">
        <v>10933</v>
      </c>
      <c r="C1725" s="55" t="s">
        <v>10948</v>
      </c>
      <c r="D1725" s="46">
        <v>0.0</v>
      </c>
      <c r="E1725" s="46">
        <v>0.0</v>
      </c>
      <c r="F1725" s="46">
        <v>37.0</v>
      </c>
      <c r="G1725" s="46">
        <v>0.0</v>
      </c>
      <c r="H1725" s="46">
        <v>0.0</v>
      </c>
      <c r="I1725" s="46">
        <v>0.0</v>
      </c>
      <c r="J1725" s="3"/>
      <c r="K1725" s="56"/>
    </row>
    <row r="1726" ht="32.25" customHeight="1">
      <c r="A1726" s="55" t="s">
        <v>55</v>
      </c>
      <c r="B1726" s="46" t="s">
        <v>10933</v>
      </c>
      <c r="C1726" s="55" t="s">
        <v>10953</v>
      </c>
      <c r="D1726" s="46">
        <v>0.0</v>
      </c>
      <c r="E1726" s="46">
        <v>0.0</v>
      </c>
      <c r="F1726" s="46">
        <v>30.0</v>
      </c>
      <c r="G1726" s="46">
        <v>0.0</v>
      </c>
      <c r="H1726" s="46">
        <v>0.0</v>
      </c>
      <c r="I1726" s="46">
        <v>0.0</v>
      </c>
      <c r="J1726" s="3"/>
      <c r="K1726" s="56"/>
    </row>
    <row r="1727" ht="32.25" customHeight="1">
      <c r="A1727" s="55" t="s">
        <v>55</v>
      </c>
      <c r="B1727" s="46" t="s">
        <v>10933</v>
      </c>
      <c r="C1727" s="55" t="s">
        <v>10955</v>
      </c>
      <c r="D1727" s="46">
        <v>0.0</v>
      </c>
      <c r="E1727" s="46">
        <v>0.0</v>
      </c>
      <c r="F1727" s="46">
        <v>26.0</v>
      </c>
      <c r="G1727" s="46">
        <v>0.0</v>
      </c>
      <c r="H1727" s="46">
        <v>0.0</v>
      </c>
      <c r="I1727" s="46">
        <v>0.0</v>
      </c>
      <c r="J1727" s="3"/>
      <c r="K1727" s="56"/>
    </row>
    <row r="1728" ht="32.25" customHeight="1">
      <c r="A1728" s="55" t="s">
        <v>55</v>
      </c>
      <c r="B1728" s="46" t="s">
        <v>10933</v>
      </c>
      <c r="C1728" s="55" t="s">
        <v>10958</v>
      </c>
      <c r="D1728" s="46">
        <v>0.0</v>
      </c>
      <c r="E1728" s="46">
        <v>0.0</v>
      </c>
      <c r="F1728" s="46">
        <v>25.0</v>
      </c>
      <c r="G1728" s="46">
        <v>0.0</v>
      </c>
      <c r="H1728" s="46">
        <v>0.0</v>
      </c>
      <c r="I1728" s="46">
        <v>0.0</v>
      </c>
      <c r="J1728" s="3"/>
      <c r="K1728" s="56"/>
    </row>
    <row r="1729" ht="32.25" customHeight="1">
      <c r="A1729" s="55" t="s">
        <v>55</v>
      </c>
      <c r="B1729" s="46" t="s">
        <v>10933</v>
      </c>
      <c r="C1729" s="55" t="s">
        <v>10961</v>
      </c>
      <c r="D1729" s="46">
        <v>0.0</v>
      </c>
      <c r="E1729" s="46">
        <v>0.0</v>
      </c>
      <c r="F1729" s="46">
        <v>23.0</v>
      </c>
      <c r="G1729" s="46">
        <v>0.0</v>
      </c>
      <c r="H1729" s="46">
        <v>0.0</v>
      </c>
      <c r="I1729" s="46">
        <v>0.0</v>
      </c>
      <c r="J1729" s="3"/>
      <c r="K1729" s="56"/>
    </row>
    <row r="1730" ht="32.25" customHeight="1">
      <c r="A1730" s="55" t="s">
        <v>55</v>
      </c>
      <c r="B1730" s="46" t="s">
        <v>10933</v>
      </c>
      <c r="C1730" s="55" t="s">
        <v>10964</v>
      </c>
      <c r="D1730" s="46">
        <v>0.0</v>
      </c>
      <c r="E1730" s="46">
        <v>0.0</v>
      </c>
      <c r="F1730" s="46">
        <v>20.0</v>
      </c>
      <c r="G1730" s="46">
        <v>0.0</v>
      </c>
      <c r="H1730" s="46">
        <v>0.0</v>
      </c>
      <c r="I1730" s="46">
        <v>0.0</v>
      </c>
      <c r="J1730" s="3"/>
      <c r="K1730" s="56"/>
    </row>
    <row r="1731" ht="32.25" customHeight="1">
      <c r="A1731" s="55" t="s">
        <v>55</v>
      </c>
      <c r="B1731" s="46" t="s">
        <v>10933</v>
      </c>
      <c r="C1731" s="55" t="s">
        <v>10966</v>
      </c>
      <c r="D1731" s="46">
        <v>5.0</v>
      </c>
      <c r="E1731" s="46">
        <v>0.0</v>
      </c>
      <c r="F1731" s="46">
        <v>13.0</v>
      </c>
      <c r="G1731" s="46">
        <v>0.0</v>
      </c>
      <c r="H1731" s="46">
        <v>0.0</v>
      </c>
      <c r="I1731" s="46">
        <v>0.0</v>
      </c>
      <c r="J1731" s="3"/>
      <c r="K1731" s="56"/>
    </row>
    <row r="1732" ht="32.25" customHeight="1">
      <c r="A1732" s="55" t="s">
        <v>55</v>
      </c>
      <c r="B1732" s="46" t="s">
        <v>10933</v>
      </c>
      <c r="C1732" s="55" t="s">
        <v>10970</v>
      </c>
      <c r="D1732" s="46">
        <v>0.0</v>
      </c>
      <c r="E1732" s="46">
        <v>0.0</v>
      </c>
      <c r="F1732" s="46">
        <v>14.0</v>
      </c>
      <c r="G1732" s="46">
        <v>0.0</v>
      </c>
      <c r="H1732" s="46">
        <v>0.0</v>
      </c>
      <c r="I1732" s="46">
        <v>0.0</v>
      </c>
      <c r="J1732" s="3"/>
      <c r="K1732" s="56"/>
    </row>
    <row r="1733" ht="32.25" customHeight="1">
      <c r="A1733" s="55" t="s">
        <v>55</v>
      </c>
      <c r="B1733" s="46" t="s">
        <v>10933</v>
      </c>
      <c r="C1733" s="55" t="s">
        <v>10973</v>
      </c>
      <c r="D1733" s="46">
        <v>0.0</v>
      </c>
      <c r="E1733" s="46">
        <v>0.0</v>
      </c>
      <c r="F1733" s="46">
        <v>11.0</v>
      </c>
      <c r="G1733" s="46">
        <v>0.0</v>
      </c>
      <c r="H1733" s="46">
        <v>0.0</v>
      </c>
      <c r="I1733" s="46">
        <v>0.0</v>
      </c>
      <c r="J1733" s="3"/>
      <c r="K1733" s="56"/>
    </row>
    <row r="1734" ht="32.25" customHeight="1">
      <c r="A1734" s="55" t="s">
        <v>55</v>
      </c>
      <c r="B1734" s="46" t="s">
        <v>10933</v>
      </c>
      <c r="C1734" s="55" t="s">
        <v>10977</v>
      </c>
      <c r="D1734" s="46">
        <v>0.0</v>
      </c>
      <c r="E1734" s="46">
        <v>0.0</v>
      </c>
      <c r="F1734" s="46">
        <v>1.0</v>
      </c>
      <c r="G1734" s="46">
        <v>0.0</v>
      </c>
      <c r="H1734" s="46">
        <v>0.0</v>
      </c>
      <c r="I1734" s="46">
        <v>0.0</v>
      </c>
      <c r="J1734" s="3"/>
      <c r="K1734" s="56"/>
    </row>
    <row r="1735" ht="32.25" customHeight="1">
      <c r="A1735" s="55" t="s">
        <v>55</v>
      </c>
      <c r="B1735" s="46" t="s">
        <v>10981</v>
      </c>
      <c r="C1735" s="55" t="s">
        <v>10982</v>
      </c>
      <c r="D1735" s="46">
        <v>15.0</v>
      </c>
      <c r="E1735" s="46">
        <v>0.0</v>
      </c>
      <c r="F1735" s="46">
        <v>67.0</v>
      </c>
      <c r="G1735" s="46">
        <v>0.0</v>
      </c>
      <c r="H1735" s="46">
        <v>0.0</v>
      </c>
      <c r="I1735" s="46">
        <v>23.0</v>
      </c>
      <c r="J1735" s="3"/>
      <c r="K1735" s="56"/>
    </row>
    <row r="1736" ht="32.25" customHeight="1">
      <c r="A1736" s="55" t="s">
        <v>55</v>
      </c>
      <c r="B1736" s="46" t="s">
        <v>10981</v>
      </c>
      <c r="C1736" s="55" t="s">
        <v>10985</v>
      </c>
      <c r="D1736" s="46">
        <v>12.0</v>
      </c>
      <c r="E1736" s="46">
        <v>0.0</v>
      </c>
      <c r="F1736" s="46">
        <v>33.0</v>
      </c>
      <c r="G1736" s="46">
        <v>0.0</v>
      </c>
      <c r="H1736" s="46">
        <v>0.0</v>
      </c>
      <c r="I1736" s="46">
        <v>0.0</v>
      </c>
      <c r="J1736" s="3"/>
      <c r="K1736" s="56"/>
    </row>
    <row r="1737" ht="32.25" customHeight="1">
      <c r="A1737" s="55" t="s">
        <v>55</v>
      </c>
      <c r="B1737" s="46" t="s">
        <v>10981</v>
      </c>
      <c r="C1737" s="55" t="s">
        <v>10988</v>
      </c>
      <c r="D1737" s="46">
        <v>0.0</v>
      </c>
      <c r="E1737" s="46">
        <v>2.0</v>
      </c>
      <c r="F1737" s="46">
        <v>7.0</v>
      </c>
      <c r="G1737" s="46">
        <v>0.0</v>
      </c>
      <c r="H1737" s="46">
        <v>0.0</v>
      </c>
      <c r="I1737" s="46">
        <v>33.0</v>
      </c>
      <c r="J1737" s="3"/>
      <c r="K1737" s="56"/>
    </row>
    <row r="1738" ht="32.25" customHeight="1">
      <c r="A1738" s="55" t="s">
        <v>55</v>
      </c>
      <c r="B1738" s="46" t="s">
        <v>10981</v>
      </c>
      <c r="C1738" s="55" t="s">
        <v>10992</v>
      </c>
      <c r="D1738" s="46">
        <v>1.0</v>
      </c>
      <c r="E1738" s="46">
        <v>0.0</v>
      </c>
      <c r="F1738" s="46">
        <v>33.0</v>
      </c>
      <c r="G1738" s="46">
        <v>0.0</v>
      </c>
      <c r="H1738" s="46">
        <v>0.0</v>
      </c>
      <c r="I1738" s="46">
        <v>0.0</v>
      </c>
      <c r="J1738" s="3"/>
      <c r="K1738" s="56"/>
    </row>
    <row r="1739" ht="32.25" customHeight="1">
      <c r="A1739" s="55" t="s">
        <v>55</v>
      </c>
      <c r="B1739" s="46" t="s">
        <v>10981</v>
      </c>
      <c r="C1739" s="55" t="s">
        <v>10995</v>
      </c>
      <c r="D1739" s="46">
        <v>7.0</v>
      </c>
      <c r="E1739" s="46">
        <v>0.0</v>
      </c>
      <c r="F1739" s="46">
        <v>23.0</v>
      </c>
      <c r="G1739" s="46">
        <v>0.0</v>
      </c>
      <c r="H1739" s="46">
        <v>0.0</v>
      </c>
      <c r="I1739" s="46">
        <v>0.0</v>
      </c>
      <c r="J1739" s="3"/>
      <c r="K1739" s="56"/>
    </row>
    <row r="1740" ht="32.25" customHeight="1">
      <c r="A1740" s="55" t="s">
        <v>55</v>
      </c>
      <c r="B1740" s="46" t="s">
        <v>10981</v>
      </c>
      <c r="C1740" s="55" t="s">
        <v>10999</v>
      </c>
      <c r="D1740" s="46">
        <v>0.0</v>
      </c>
      <c r="E1740" s="46">
        <v>0.0</v>
      </c>
      <c r="F1740" s="46">
        <v>28.0</v>
      </c>
      <c r="G1740" s="46">
        <v>0.0</v>
      </c>
      <c r="H1740" s="46">
        <v>0.0</v>
      </c>
      <c r="I1740" s="46">
        <v>0.0</v>
      </c>
      <c r="J1740" s="3"/>
      <c r="K1740" s="56"/>
    </row>
    <row r="1741" ht="32.25" customHeight="1">
      <c r="A1741" s="55" t="s">
        <v>55</v>
      </c>
      <c r="B1741" s="46" t="s">
        <v>10981</v>
      </c>
      <c r="C1741" s="55" t="s">
        <v>11003</v>
      </c>
      <c r="D1741" s="46">
        <v>0.0</v>
      </c>
      <c r="E1741" s="46">
        <v>3.0</v>
      </c>
      <c r="F1741" s="46">
        <v>15.0</v>
      </c>
      <c r="G1741" s="46">
        <v>0.0</v>
      </c>
      <c r="H1741" s="46">
        <v>0.0</v>
      </c>
      <c r="I1741" s="46">
        <v>9.0</v>
      </c>
      <c r="J1741" s="3"/>
      <c r="K1741" s="56"/>
    </row>
    <row r="1742" ht="32.25" customHeight="1">
      <c r="A1742" s="55" t="s">
        <v>55</v>
      </c>
      <c r="B1742" s="46" t="s">
        <v>10981</v>
      </c>
      <c r="C1742" s="55" t="s">
        <v>11006</v>
      </c>
      <c r="D1742" s="46">
        <v>9.0</v>
      </c>
      <c r="E1742" s="46">
        <v>0.0</v>
      </c>
      <c r="F1742" s="46">
        <v>18.0</v>
      </c>
      <c r="G1742" s="46">
        <v>0.0</v>
      </c>
      <c r="H1742" s="46">
        <v>0.0</v>
      </c>
      <c r="I1742" s="46">
        <v>0.0</v>
      </c>
      <c r="J1742" s="3"/>
      <c r="K1742" s="56"/>
    </row>
    <row r="1743" ht="32.25" customHeight="1">
      <c r="A1743" s="55" t="s">
        <v>55</v>
      </c>
      <c r="B1743" s="46" t="s">
        <v>10981</v>
      </c>
      <c r="C1743" s="55" t="s">
        <v>11009</v>
      </c>
      <c r="D1743" s="46">
        <v>1.0</v>
      </c>
      <c r="E1743" s="46">
        <v>0.0</v>
      </c>
      <c r="F1743" s="46">
        <v>21.0</v>
      </c>
      <c r="G1743" s="46">
        <v>0.0</v>
      </c>
      <c r="H1743" s="46">
        <v>0.0</v>
      </c>
      <c r="I1743" s="46">
        <v>0.0</v>
      </c>
      <c r="J1743" s="3"/>
      <c r="K1743" s="56"/>
    </row>
    <row r="1744" ht="32.25" customHeight="1">
      <c r="A1744" s="55" t="s">
        <v>55</v>
      </c>
      <c r="B1744" s="46" t="s">
        <v>10981</v>
      </c>
      <c r="C1744" s="55" t="s">
        <v>11014</v>
      </c>
      <c r="D1744" s="46">
        <v>0.0</v>
      </c>
      <c r="E1744" s="46">
        <v>0.0</v>
      </c>
      <c r="F1744" s="46">
        <v>22.0</v>
      </c>
      <c r="G1744" s="46">
        <v>0.0</v>
      </c>
      <c r="H1744" s="46">
        <v>0.0</v>
      </c>
      <c r="I1744" s="46">
        <v>0.0</v>
      </c>
      <c r="J1744" s="3"/>
      <c r="K1744" s="56"/>
    </row>
    <row r="1745" ht="32.25" customHeight="1">
      <c r="A1745" s="55" t="s">
        <v>55</v>
      </c>
      <c r="B1745" s="46" t="s">
        <v>10981</v>
      </c>
      <c r="C1745" s="55" t="s">
        <v>11019</v>
      </c>
      <c r="D1745" s="46">
        <v>21.0</v>
      </c>
      <c r="E1745" s="46">
        <v>0.0</v>
      </c>
      <c r="F1745" s="46">
        <v>0.0</v>
      </c>
      <c r="G1745" s="46">
        <v>0.0</v>
      </c>
      <c r="H1745" s="46">
        <v>0.0</v>
      </c>
      <c r="I1745" s="46">
        <v>0.0</v>
      </c>
      <c r="J1745" s="3"/>
      <c r="K1745" s="56"/>
    </row>
    <row r="1746" ht="32.25" customHeight="1">
      <c r="A1746" s="55" t="s">
        <v>55</v>
      </c>
      <c r="B1746" s="46" t="s">
        <v>10981</v>
      </c>
      <c r="C1746" s="55" t="s">
        <v>11023</v>
      </c>
      <c r="D1746" s="46">
        <v>2.0</v>
      </c>
      <c r="E1746" s="46">
        <v>1.0</v>
      </c>
      <c r="F1746" s="46">
        <v>15.0</v>
      </c>
      <c r="G1746" s="46">
        <v>0.0</v>
      </c>
      <c r="H1746" s="46">
        <v>0.0</v>
      </c>
      <c r="I1746" s="46">
        <v>0.0</v>
      </c>
      <c r="J1746" s="3"/>
      <c r="K1746" s="56"/>
    </row>
    <row r="1747" ht="32.25" customHeight="1">
      <c r="A1747" s="55" t="s">
        <v>55</v>
      </c>
      <c r="B1747" s="46" t="s">
        <v>10981</v>
      </c>
      <c r="C1747" s="55" t="s">
        <v>11026</v>
      </c>
      <c r="D1747" s="46">
        <v>1.0</v>
      </c>
      <c r="E1747" s="46">
        <v>0.0</v>
      </c>
      <c r="F1747" s="46">
        <v>0.0</v>
      </c>
      <c r="G1747" s="46">
        <v>0.0</v>
      </c>
      <c r="H1747" s="46">
        <v>0.0</v>
      </c>
      <c r="I1747" s="46">
        <v>0.0</v>
      </c>
      <c r="J1747" s="3"/>
      <c r="K1747" s="56"/>
    </row>
    <row r="1748" ht="32.25" customHeight="1">
      <c r="A1748" s="55" t="s">
        <v>55</v>
      </c>
      <c r="B1748" s="46" t="s">
        <v>10981</v>
      </c>
      <c r="C1748" s="55" t="s">
        <v>11030</v>
      </c>
      <c r="D1748" s="46">
        <v>1.0</v>
      </c>
      <c r="E1748" s="46">
        <v>0.0</v>
      </c>
      <c r="F1748" s="46">
        <v>0.0</v>
      </c>
      <c r="G1748" s="46">
        <v>0.0</v>
      </c>
      <c r="H1748" s="46">
        <v>0.0</v>
      </c>
      <c r="I1748" s="46">
        <v>0.0</v>
      </c>
      <c r="J1748" s="3"/>
      <c r="K1748" s="56"/>
    </row>
    <row r="1749" ht="32.25" customHeight="1">
      <c r="A1749" s="55" t="s">
        <v>55</v>
      </c>
      <c r="B1749" s="46" t="s">
        <v>10981</v>
      </c>
      <c r="C1749" s="55" t="s">
        <v>11033</v>
      </c>
      <c r="D1749" s="46">
        <v>1.0</v>
      </c>
      <c r="E1749" s="46">
        <v>0.0</v>
      </c>
      <c r="F1749" s="46">
        <v>0.0</v>
      </c>
      <c r="G1749" s="46">
        <v>0.0</v>
      </c>
      <c r="H1749" s="46">
        <v>0.0</v>
      </c>
      <c r="I1749" s="46">
        <v>0.0</v>
      </c>
      <c r="J1749" s="3"/>
      <c r="K1749" s="56"/>
    </row>
    <row r="1750" ht="32.25" customHeight="1">
      <c r="A1750" s="55" t="s">
        <v>55</v>
      </c>
      <c r="B1750" s="46" t="s">
        <v>10981</v>
      </c>
      <c r="C1750" s="55" t="s">
        <v>11036</v>
      </c>
      <c r="D1750" s="46">
        <v>1.0</v>
      </c>
      <c r="E1750" s="46">
        <v>0.0</v>
      </c>
      <c r="F1750" s="46">
        <v>0.0</v>
      </c>
      <c r="G1750" s="46">
        <v>0.0</v>
      </c>
      <c r="H1750" s="46">
        <v>0.0</v>
      </c>
      <c r="I1750" s="46">
        <v>0.0</v>
      </c>
      <c r="J1750" s="3"/>
      <c r="K1750" s="56"/>
    </row>
    <row r="1751" ht="32.25" customHeight="1">
      <c r="A1751" s="55" t="s">
        <v>55</v>
      </c>
      <c r="B1751" s="46" t="s">
        <v>10981</v>
      </c>
      <c r="C1751" s="55" t="s">
        <v>11040</v>
      </c>
      <c r="D1751" s="46">
        <v>1.0</v>
      </c>
      <c r="E1751" s="46">
        <v>0.0</v>
      </c>
      <c r="F1751" s="46">
        <v>0.0</v>
      </c>
      <c r="G1751" s="46">
        <v>0.0</v>
      </c>
      <c r="H1751" s="46">
        <v>0.0</v>
      </c>
      <c r="I1751" s="46">
        <v>0.0</v>
      </c>
      <c r="J1751" s="3"/>
      <c r="K1751" s="56"/>
    </row>
    <row r="1752" ht="32.25" customHeight="1">
      <c r="A1752" s="55" t="s">
        <v>55</v>
      </c>
      <c r="B1752" s="46" t="s">
        <v>10981</v>
      </c>
      <c r="C1752" s="55" t="s">
        <v>11044</v>
      </c>
      <c r="D1752" s="46">
        <v>1.0</v>
      </c>
      <c r="E1752" s="46">
        <v>0.0</v>
      </c>
      <c r="F1752" s="46">
        <v>0.0</v>
      </c>
      <c r="G1752" s="46">
        <v>0.0</v>
      </c>
      <c r="H1752" s="46">
        <v>0.0</v>
      </c>
      <c r="I1752" s="46">
        <v>0.0</v>
      </c>
      <c r="J1752" s="3"/>
      <c r="K1752" s="56"/>
    </row>
    <row r="1753" ht="32.25" customHeight="1">
      <c r="A1753" s="55" t="s">
        <v>55</v>
      </c>
      <c r="B1753" s="46" t="s">
        <v>10981</v>
      </c>
      <c r="C1753" s="55" t="s">
        <v>11047</v>
      </c>
      <c r="D1753" s="46">
        <v>1.0</v>
      </c>
      <c r="E1753" s="46">
        <v>0.0</v>
      </c>
      <c r="F1753" s="46">
        <v>0.0</v>
      </c>
      <c r="G1753" s="46">
        <v>0.0</v>
      </c>
      <c r="H1753" s="46">
        <v>0.0</v>
      </c>
      <c r="I1753" s="46">
        <v>0.0</v>
      </c>
      <c r="J1753" s="3"/>
      <c r="K1753" s="56"/>
    </row>
    <row r="1754" ht="32.25" customHeight="1">
      <c r="A1754" s="55" t="s">
        <v>55</v>
      </c>
      <c r="B1754" s="46" t="s">
        <v>10981</v>
      </c>
      <c r="C1754" s="55" t="s">
        <v>11050</v>
      </c>
      <c r="D1754" s="46">
        <v>1.0</v>
      </c>
      <c r="E1754" s="46">
        <v>0.0</v>
      </c>
      <c r="F1754" s="46">
        <v>0.0</v>
      </c>
      <c r="G1754" s="46">
        <v>0.0</v>
      </c>
      <c r="H1754" s="46">
        <v>0.0</v>
      </c>
      <c r="I1754" s="46">
        <v>0.0</v>
      </c>
      <c r="J1754" s="3"/>
      <c r="K1754" s="56"/>
    </row>
    <row r="1755" ht="32.25" customHeight="1">
      <c r="A1755" s="55" t="s">
        <v>55</v>
      </c>
      <c r="B1755" s="46" t="s">
        <v>11053</v>
      </c>
      <c r="C1755" s="55" t="s">
        <v>11054</v>
      </c>
      <c r="D1755" s="46">
        <v>0.0</v>
      </c>
      <c r="E1755" s="46">
        <v>15.0</v>
      </c>
      <c r="F1755" s="46">
        <v>9.0</v>
      </c>
      <c r="G1755" s="46">
        <v>0.0</v>
      </c>
      <c r="H1755" s="46">
        <v>0.0</v>
      </c>
      <c r="I1755" s="46">
        <v>267.0</v>
      </c>
      <c r="J1755" s="3"/>
      <c r="K1755" s="56"/>
    </row>
    <row r="1756" ht="32.25" customHeight="1">
      <c r="A1756" s="55" t="s">
        <v>55</v>
      </c>
      <c r="B1756" s="46" t="s">
        <v>11053</v>
      </c>
      <c r="C1756" s="55" t="s">
        <v>11058</v>
      </c>
      <c r="D1756" s="46">
        <v>55.0</v>
      </c>
      <c r="E1756" s="46">
        <v>0.0</v>
      </c>
      <c r="F1756" s="46">
        <v>0.0</v>
      </c>
      <c r="G1756" s="46">
        <v>1.0</v>
      </c>
      <c r="H1756" s="46">
        <v>0.0</v>
      </c>
      <c r="I1756" s="46">
        <v>0.0</v>
      </c>
      <c r="J1756" s="3"/>
      <c r="K1756" s="56"/>
    </row>
    <row r="1757" ht="32.25" customHeight="1">
      <c r="A1757" s="55" t="s">
        <v>55</v>
      </c>
      <c r="B1757" s="46" t="s">
        <v>11053</v>
      </c>
      <c r="C1757" s="55" t="s">
        <v>11061</v>
      </c>
      <c r="D1757" s="46">
        <v>0.0</v>
      </c>
      <c r="E1757" s="46">
        <v>0.0</v>
      </c>
      <c r="F1757" s="46">
        <v>51.0</v>
      </c>
      <c r="G1757" s="46">
        <v>0.0</v>
      </c>
      <c r="H1757" s="46">
        <v>0.0</v>
      </c>
      <c r="I1757" s="46">
        <v>0.0</v>
      </c>
      <c r="J1757" s="3"/>
      <c r="K1757" s="56"/>
    </row>
    <row r="1758" ht="32.25" customHeight="1">
      <c r="A1758" s="55" t="s">
        <v>55</v>
      </c>
      <c r="B1758" s="46" t="s">
        <v>11053</v>
      </c>
      <c r="C1758" s="55" t="s">
        <v>11065</v>
      </c>
      <c r="D1758" s="46">
        <v>0.0</v>
      </c>
      <c r="E1758" s="46">
        <v>0.0</v>
      </c>
      <c r="F1758" s="46">
        <v>43.0</v>
      </c>
      <c r="G1758" s="46">
        <v>0.0</v>
      </c>
      <c r="H1758" s="46">
        <v>0.0</v>
      </c>
      <c r="I1758" s="46">
        <v>0.0</v>
      </c>
      <c r="J1758" s="3"/>
      <c r="K1758" s="56"/>
    </row>
    <row r="1759" ht="32.25" customHeight="1">
      <c r="A1759" s="55" t="s">
        <v>55</v>
      </c>
      <c r="B1759" s="46" t="s">
        <v>11053</v>
      </c>
      <c r="C1759" s="55" t="s">
        <v>11069</v>
      </c>
      <c r="D1759" s="46">
        <v>15.0</v>
      </c>
      <c r="E1759" s="46">
        <v>9.0</v>
      </c>
      <c r="F1759" s="46">
        <v>13.0</v>
      </c>
      <c r="G1759" s="46">
        <v>0.0</v>
      </c>
      <c r="H1759" s="46">
        <v>0.0</v>
      </c>
      <c r="I1759" s="46">
        <v>0.0</v>
      </c>
      <c r="J1759" s="3"/>
      <c r="K1759" s="56"/>
    </row>
    <row r="1760" ht="32.25" customHeight="1">
      <c r="A1760" s="55" t="s">
        <v>55</v>
      </c>
      <c r="B1760" s="46" t="s">
        <v>11053</v>
      </c>
      <c r="C1760" s="55" t="s">
        <v>11072</v>
      </c>
      <c r="D1760" s="46">
        <v>0.0</v>
      </c>
      <c r="E1760" s="46">
        <v>0.0</v>
      </c>
      <c r="F1760" s="46">
        <v>28.0</v>
      </c>
      <c r="G1760" s="46">
        <v>0.0</v>
      </c>
      <c r="H1760" s="46">
        <v>0.0</v>
      </c>
      <c r="I1760" s="46">
        <v>0.0</v>
      </c>
      <c r="J1760" s="3"/>
      <c r="K1760" s="56"/>
    </row>
    <row r="1761" ht="32.25" customHeight="1">
      <c r="A1761" s="55" t="s">
        <v>55</v>
      </c>
      <c r="B1761" s="46" t="s">
        <v>11053</v>
      </c>
      <c r="C1761" s="55" t="s">
        <v>11076</v>
      </c>
      <c r="D1761" s="46">
        <v>0.0</v>
      </c>
      <c r="E1761" s="46">
        <v>0.0</v>
      </c>
      <c r="F1761" s="46">
        <v>24.0</v>
      </c>
      <c r="G1761" s="46">
        <v>0.0</v>
      </c>
      <c r="H1761" s="46">
        <v>0.0</v>
      </c>
      <c r="I1761" s="46">
        <v>4.0</v>
      </c>
      <c r="J1761" s="3"/>
      <c r="K1761" s="56"/>
    </row>
    <row r="1762" ht="32.25" customHeight="1">
      <c r="A1762" s="55" t="s">
        <v>55</v>
      </c>
      <c r="B1762" s="46" t="s">
        <v>11053</v>
      </c>
      <c r="C1762" s="55" t="s">
        <v>11080</v>
      </c>
      <c r="D1762" s="46">
        <v>7.0</v>
      </c>
      <c r="E1762" s="46">
        <v>0.0</v>
      </c>
      <c r="F1762" s="46">
        <v>20.0</v>
      </c>
      <c r="G1762" s="46">
        <v>0.0</v>
      </c>
      <c r="H1762" s="46">
        <v>0.0</v>
      </c>
      <c r="I1762" s="46">
        <v>0.0</v>
      </c>
      <c r="J1762" s="3"/>
      <c r="K1762" s="56"/>
    </row>
    <row r="1763" ht="32.25" customHeight="1">
      <c r="A1763" s="55" t="s">
        <v>55</v>
      </c>
      <c r="B1763" s="46" t="s">
        <v>11053</v>
      </c>
      <c r="C1763" s="55" t="s">
        <v>11084</v>
      </c>
      <c r="D1763" s="46">
        <v>6.0</v>
      </c>
      <c r="E1763" s="46">
        <v>0.0</v>
      </c>
      <c r="F1763" s="46">
        <v>20.0</v>
      </c>
      <c r="G1763" s="46">
        <v>0.0</v>
      </c>
      <c r="H1763" s="46">
        <v>0.0</v>
      </c>
      <c r="I1763" s="46">
        <v>0.0</v>
      </c>
      <c r="J1763" s="3"/>
      <c r="K1763" s="56"/>
    </row>
    <row r="1764" ht="32.25" customHeight="1">
      <c r="A1764" s="55" t="s">
        <v>55</v>
      </c>
      <c r="B1764" s="46" t="s">
        <v>11053</v>
      </c>
      <c r="C1764" s="55" t="s">
        <v>11087</v>
      </c>
      <c r="D1764" s="46">
        <v>0.0</v>
      </c>
      <c r="E1764" s="46">
        <v>0.0</v>
      </c>
      <c r="F1764" s="46">
        <v>22.0</v>
      </c>
      <c r="G1764" s="46">
        <v>0.0</v>
      </c>
      <c r="H1764" s="46">
        <v>0.0</v>
      </c>
      <c r="I1764" s="46">
        <v>4.0</v>
      </c>
      <c r="J1764" s="3"/>
      <c r="K1764" s="56"/>
    </row>
    <row r="1765" ht="32.25" customHeight="1">
      <c r="A1765" s="55" t="s">
        <v>55</v>
      </c>
      <c r="B1765" s="46" t="s">
        <v>11053</v>
      </c>
      <c r="C1765" s="55" t="s">
        <v>11090</v>
      </c>
      <c r="D1765" s="46">
        <v>2.0</v>
      </c>
      <c r="E1765" s="46">
        <v>0.0</v>
      </c>
      <c r="F1765" s="46">
        <v>15.0</v>
      </c>
      <c r="G1765" s="46">
        <v>0.0</v>
      </c>
      <c r="H1765" s="46">
        <v>0.0</v>
      </c>
      <c r="I1765" s="46">
        <v>7.0</v>
      </c>
      <c r="J1765" s="3"/>
      <c r="K1765" s="56"/>
    </row>
    <row r="1766" ht="32.25" customHeight="1">
      <c r="A1766" s="55" t="s">
        <v>55</v>
      </c>
      <c r="B1766" s="46" t="s">
        <v>11053</v>
      </c>
      <c r="C1766" s="55" t="s">
        <v>11094</v>
      </c>
      <c r="D1766" s="46">
        <v>0.0</v>
      </c>
      <c r="E1766" s="46">
        <v>0.0</v>
      </c>
      <c r="F1766" s="46">
        <v>14.0</v>
      </c>
      <c r="G1766" s="46">
        <v>0.0</v>
      </c>
      <c r="H1766" s="46">
        <v>0.0</v>
      </c>
      <c r="I1766" s="46">
        <v>6.0</v>
      </c>
      <c r="J1766" s="3"/>
      <c r="K1766" s="56"/>
    </row>
    <row r="1767" ht="32.25" customHeight="1">
      <c r="A1767" s="55" t="s">
        <v>55</v>
      </c>
      <c r="B1767" s="46" t="s">
        <v>11053</v>
      </c>
      <c r="C1767" s="55" t="s">
        <v>11096</v>
      </c>
      <c r="D1767" s="46">
        <v>3.0</v>
      </c>
      <c r="E1767" s="46">
        <v>1.0</v>
      </c>
      <c r="F1767" s="46">
        <v>15.0</v>
      </c>
      <c r="G1767" s="46">
        <v>0.0</v>
      </c>
      <c r="H1767" s="46">
        <v>0.0</v>
      </c>
      <c r="I1767" s="46">
        <v>0.0</v>
      </c>
      <c r="J1767" s="3"/>
      <c r="K1767" s="56"/>
    </row>
    <row r="1768" ht="32.25" customHeight="1">
      <c r="A1768" s="55" t="s">
        <v>55</v>
      </c>
      <c r="B1768" s="46" t="s">
        <v>11053</v>
      </c>
      <c r="C1768" s="55" t="s">
        <v>11099</v>
      </c>
      <c r="D1768" s="46">
        <v>0.0</v>
      </c>
      <c r="E1768" s="46">
        <v>1.0</v>
      </c>
      <c r="F1768" s="46">
        <v>13.0</v>
      </c>
      <c r="G1768" s="46">
        <v>0.0</v>
      </c>
      <c r="H1768" s="46">
        <v>0.0</v>
      </c>
      <c r="I1768" s="46">
        <v>1.0</v>
      </c>
      <c r="J1768" s="3"/>
      <c r="K1768" s="56"/>
    </row>
    <row r="1769" ht="32.25" customHeight="1">
      <c r="A1769" s="55" t="s">
        <v>55</v>
      </c>
      <c r="B1769" s="46" t="s">
        <v>11053</v>
      </c>
      <c r="C1769" s="55" t="s">
        <v>11104</v>
      </c>
      <c r="D1769" s="46">
        <v>0.0</v>
      </c>
      <c r="E1769" s="46">
        <v>0.0</v>
      </c>
      <c r="F1769" s="46">
        <v>11.0</v>
      </c>
      <c r="G1769" s="46">
        <v>0.0</v>
      </c>
      <c r="H1769" s="46">
        <v>0.0</v>
      </c>
      <c r="I1769" s="46">
        <v>3.0</v>
      </c>
      <c r="J1769" s="3"/>
      <c r="K1769" s="56"/>
    </row>
    <row r="1770" ht="32.25" customHeight="1">
      <c r="A1770" s="55" t="s">
        <v>55</v>
      </c>
      <c r="B1770" s="46" t="s">
        <v>11053</v>
      </c>
      <c r="C1770" s="55" t="s">
        <v>11108</v>
      </c>
      <c r="D1770" s="46">
        <v>0.0</v>
      </c>
      <c r="E1770" s="46">
        <v>1.0</v>
      </c>
      <c r="F1770" s="46">
        <v>10.0</v>
      </c>
      <c r="G1770" s="46">
        <v>0.0</v>
      </c>
      <c r="H1770" s="46">
        <v>0.0</v>
      </c>
      <c r="I1770" s="46">
        <v>2.0</v>
      </c>
      <c r="J1770" s="3"/>
      <c r="K1770" s="56"/>
    </row>
    <row r="1771" ht="32.25" customHeight="1">
      <c r="A1771" s="55" t="s">
        <v>55</v>
      </c>
      <c r="B1771" s="46" t="s">
        <v>11053</v>
      </c>
      <c r="C1771" s="55" t="s">
        <v>11112</v>
      </c>
      <c r="D1771" s="46">
        <v>0.0</v>
      </c>
      <c r="E1771" s="46">
        <v>0.0</v>
      </c>
      <c r="F1771" s="46">
        <v>3.0</v>
      </c>
      <c r="G1771" s="46">
        <v>0.0</v>
      </c>
      <c r="H1771" s="46">
        <v>0.0</v>
      </c>
      <c r="I1771" s="46">
        <v>2.0</v>
      </c>
      <c r="J1771" s="3"/>
      <c r="K1771" s="56"/>
    </row>
    <row r="1772" ht="32.25" customHeight="1">
      <c r="A1772" s="55" t="s">
        <v>55</v>
      </c>
      <c r="B1772" s="46" t="s">
        <v>11053</v>
      </c>
      <c r="C1772" s="55" t="s">
        <v>11116</v>
      </c>
      <c r="D1772" s="46">
        <v>2.0</v>
      </c>
      <c r="E1772" s="46">
        <v>0.0</v>
      </c>
      <c r="F1772" s="46">
        <v>0.0</v>
      </c>
      <c r="G1772" s="46">
        <v>0.0</v>
      </c>
      <c r="H1772" s="46">
        <v>0.0</v>
      </c>
      <c r="I1772" s="46">
        <v>0.0</v>
      </c>
      <c r="J1772" s="3"/>
      <c r="K1772" s="56"/>
    </row>
    <row r="1773" ht="32.25" customHeight="1">
      <c r="A1773" s="55" t="s">
        <v>55</v>
      </c>
      <c r="B1773" s="46" t="s">
        <v>11053</v>
      </c>
      <c r="C1773" s="55" t="s">
        <v>11119</v>
      </c>
      <c r="D1773" s="46">
        <v>2.0</v>
      </c>
      <c r="E1773" s="46">
        <v>0.0</v>
      </c>
      <c r="F1773" s="46">
        <v>0.0</v>
      </c>
      <c r="G1773" s="46">
        <v>0.0</v>
      </c>
      <c r="H1773" s="46">
        <v>0.0</v>
      </c>
      <c r="I1773" s="46">
        <v>0.0</v>
      </c>
      <c r="J1773" s="3"/>
      <c r="K1773" s="56"/>
    </row>
    <row r="1774" ht="32.25" customHeight="1">
      <c r="A1774" s="55" t="s">
        <v>55</v>
      </c>
      <c r="B1774" s="46" t="s">
        <v>11053</v>
      </c>
      <c r="C1774" s="55" t="s">
        <v>11122</v>
      </c>
      <c r="D1774" s="46">
        <v>1.0</v>
      </c>
      <c r="E1774" s="46">
        <v>0.0</v>
      </c>
      <c r="F1774" s="46">
        <v>0.0</v>
      </c>
      <c r="G1774" s="46">
        <v>0.0</v>
      </c>
      <c r="H1774" s="46">
        <v>0.0</v>
      </c>
      <c r="I1774" s="46">
        <v>0.0</v>
      </c>
      <c r="J1774" s="3"/>
      <c r="K1774" s="56"/>
    </row>
    <row r="1775" ht="32.25" customHeight="1">
      <c r="A1775" s="55" t="s">
        <v>55</v>
      </c>
      <c r="B1775" s="46" t="s">
        <v>11053</v>
      </c>
      <c r="C1775" s="55" t="s">
        <v>11125</v>
      </c>
      <c r="D1775" s="46">
        <v>1.0</v>
      </c>
      <c r="E1775" s="46">
        <v>0.0</v>
      </c>
      <c r="F1775" s="46">
        <v>0.0</v>
      </c>
      <c r="G1775" s="46">
        <v>0.0</v>
      </c>
      <c r="H1775" s="46">
        <v>0.0</v>
      </c>
      <c r="I1775" s="46">
        <v>0.0</v>
      </c>
      <c r="J1775" s="3"/>
      <c r="K1775" s="56"/>
    </row>
    <row r="1776" ht="32.25" customHeight="1">
      <c r="A1776" s="55" t="s">
        <v>55</v>
      </c>
      <c r="B1776" s="46" t="s">
        <v>11053</v>
      </c>
      <c r="C1776" s="55" t="s">
        <v>11130</v>
      </c>
      <c r="D1776" s="46">
        <v>1.0</v>
      </c>
      <c r="E1776" s="46">
        <v>0.0</v>
      </c>
      <c r="F1776" s="46">
        <v>0.0</v>
      </c>
      <c r="G1776" s="46">
        <v>0.0</v>
      </c>
      <c r="H1776" s="46">
        <v>0.0</v>
      </c>
      <c r="I1776" s="46">
        <v>0.0</v>
      </c>
      <c r="J1776" s="3"/>
      <c r="K1776" s="56"/>
    </row>
    <row r="1777" ht="32.25" customHeight="1">
      <c r="A1777" s="55" t="s">
        <v>55</v>
      </c>
      <c r="B1777" s="46" t="s">
        <v>11053</v>
      </c>
      <c r="C1777" s="55" t="s">
        <v>11134</v>
      </c>
      <c r="D1777" s="46">
        <v>0.0</v>
      </c>
      <c r="E1777" s="46">
        <v>0.0</v>
      </c>
      <c r="F1777" s="46">
        <v>0.0</v>
      </c>
      <c r="G1777" s="46">
        <v>0.0</v>
      </c>
      <c r="H1777" s="46">
        <v>0.0</v>
      </c>
      <c r="I1777" s="46">
        <v>1.0</v>
      </c>
      <c r="J1777" s="3"/>
      <c r="K1777" s="56"/>
    </row>
    <row r="1778" ht="32.25" customHeight="1">
      <c r="A1778" s="55" t="s">
        <v>55</v>
      </c>
      <c r="B1778" s="46" t="s">
        <v>11053</v>
      </c>
      <c r="C1778" s="55" t="s">
        <v>11138</v>
      </c>
      <c r="D1778" s="46">
        <v>0.0</v>
      </c>
      <c r="E1778" s="46">
        <v>0.0</v>
      </c>
      <c r="F1778" s="46">
        <v>0.0</v>
      </c>
      <c r="G1778" s="46">
        <v>0.0</v>
      </c>
      <c r="H1778" s="46">
        <v>0.0</v>
      </c>
      <c r="I1778" s="46">
        <v>1.0</v>
      </c>
      <c r="J1778" s="3"/>
      <c r="K1778" s="56"/>
    </row>
    <row r="1779" ht="32.25" customHeight="1">
      <c r="A1779" s="55" t="s">
        <v>55</v>
      </c>
      <c r="B1779" s="46" t="s">
        <v>11053</v>
      </c>
      <c r="C1779" s="55" t="s">
        <v>11141</v>
      </c>
      <c r="D1779" s="46">
        <v>0.0</v>
      </c>
      <c r="E1779" s="46">
        <v>0.0</v>
      </c>
      <c r="F1779" s="46">
        <v>0.0</v>
      </c>
      <c r="G1779" s="46">
        <v>0.0</v>
      </c>
      <c r="H1779" s="46">
        <v>0.0</v>
      </c>
      <c r="I1779" s="46">
        <v>1.0</v>
      </c>
      <c r="J1779" s="3"/>
      <c r="K1779" s="56"/>
    </row>
    <row r="1780" ht="32.25" customHeight="1">
      <c r="A1780" s="55" t="s">
        <v>55</v>
      </c>
      <c r="B1780" s="46" t="s">
        <v>11144</v>
      </c>
      <c r="C1780" s="55" t="s">
        <v>11145</v>
      </c>
      <c r="D1780" s="46">
        <v>0.0</v>
      </c>
      <c r="E1780" s="46">
        <v>0.0</v>
      </c>
      <c r="F1780" s="46">
        <v>84.0</v>
      </c>
      <c r="G1780" s="46">
        <v>0.0</v>
      </c>
      <c r="H1780" s="46">
        <v>0.0</v>
      </c>
      <c r="I1780" s="46">
        <v>0.0</v>
      </c>
      <c r="J1780" s="3"/>
      <c r="K1780" s="56"/>
    </row>
    <row r="1781" ht="32.25" customHeight="1">
      <c r="A1781" s="55" t="s">
        <v>55</v>
      </c>
      <c r="B1781" s="46" t="s">
        <v>11144</v>
      </c>
      <c r="C1781" s="55" t="s">
        <v>11148</v>
      </c>
      <c r="D1781" s="46">
        <v>0.0</v>
      </c>
      <c r="E1781" s="46">
        <v>0.0</v>
      </c>
      <c r="F1781" s="46">
        <v>64.0</v>
      </c>
      <c r="G1781" s="46">
        <v>0.0</v>
      </c>
      <c r="H1781" s="46">
        <v>0.0</v>
      </c>
      <c r="I1781" s="46">
        <v>0.0</v>
      </c>
      <c r="J1781" s="3"/>
      <c r="K1781" s="56"/>
    </row>
    <row r="1782" ht="32.25" customHeight="1">
      <c r="A1782" s="55" t="s">
        <v>55</v>
      </c>
      <c r="B1782" s="46" t="s">
        <v>11144</v>
      </c>
      <c r="C1782" s="55" t="s">
        <v>11151</v>
      </c>
      <c r="D1782" s="46">
        <v>0.0</v>
      </c>
      <c r="E1782" s="46">
        <v>0.0</v>
      </c>
      <c r="F1782" s="46">
        <v>40.0</v>
      </c>
      <c r="G1782" s="46">
        <v>0.0</v>
      </c>
      <c r="H1782" s="46">
        <v>0.0</v>
      </c>
      <c r="I1782" s="46">
        <v>0.0</v>
      </c>
      <c r="J1782" s="3"/>
      <c r="K1782" s="56"/>
    </row>
    <row r="1783" ht="32.25" customHeight="1">
      <c r="A1783" s="55" t="s">
        <v>55</v>
      </c>
      <c r="B1783" s="46" t="s">
        <v>11144</v>
      </c>
      <c r="C1783" s="55" t="s">
        <v>11153</v>
      </c>
      <c r="D1783" s="46">
        <v>12.0</v>
      </c>
      <c r="E1783" s="46">
        <v>5.0</v>
      </c>
      <c r="F1783" s="46">
        <v>15.0</v>
      </c>
      <c r="G1783" s="46">
        <v>0.0</v>
      </c>
      <c r="H1783" s="46">
        <v>0.0</v>
      </c>
      <c r="I1783" s="46">
        <v>0.0</v>
      </c>
      <c r="J1783" s="3"/>
      <c r="K1783" s="56"/>
    </row>
    <row r="1784" ht="32.25" customHeight="1">
      <c r="A1784" s="55" t="s">
        <v>55</v>
      </c>
      <c r="B1784" s="46" t="s">
        <v>11144</v>
      </c>
      <c r="C1784" s="55" t="s">
        <v>11156</v>
      </c>
      <c r="D1784" s="46">
        <v>0.0</v>
      </c>
      <c r="E1784" s="46">
        <v>0.0</v>
      </c>
      <c r="F1784" s="46">
        <v>31.0</v>
      </c>
      <c r="G1784" s="46">
        <v>0.0</v>
      </c>
      <c r="H1784" s="46">
        <v>0.0</v>
      </c>
      <c r="I1784" s="46">
        <v>0.0</v>
      </c>
      <c r="J1784" s="3"/>
      <c r="K1784" s="56"/>
    </row>
    <row r="1785" ht="32.25" customHeight="1">
      <c r="A1785" s="55" t="s">
        <v>55</v>
      </c>
      <c r="B1785" s="46" t="s">
        <v>11144</v>
      </c>
      <c r="C1785" s="55" t="s">
        <v>11160</v>
      </c>
      <c r="D1785" s="46">
        <v>0.0</v>
      </c>
      <c r="E1785" s="46">
        <v>0.0</v>
      </c>
      <c r="F1785" s="46">
        <v>29.0</v>
      </c>
      <c r="G1785" s="46">
        <v>0.0</v>
      </c>
      <c r="H1785" s="46">
        <v>0.0</v>
      </c>
      <c r="I1785" s="46">
        <v>0.0</v>
      </c>
      <c r="J1785" s="3"/>
      <c r="K1785" s="56"/>
    </row>
    <row r="1786" ht="32.25" customHeight="1">
      <c r="A1786" s="55" t="s">
        <v>55</v>
      </c>
      <c r="B1786" s="46" t="s">
        <v>11144</v>
      </c>
      <c r="C1786" s="55" t="s">
        <v>11163</v>
      </c>
      <c r="D1786" s="46">
        <v>0.0</v>
      </c>
      <c r="E1786" s="46">
        <v>0.0</v>
      </c>
      <c r="F1786" s="46">
        <v>0.0</v>
      </c>
      <c r="G1786" s="46">
        <v>0.0</v>
      </c>
      <c r="H1786" s="46">
        <v>0.0</v>
      </c>
      <c r="I1786" s="46">
        <v>28.0</v>
      </c>
      <c r="J1786" s="3"/>
      <c r="K1786" s="56"/>
    </row>
    <row r="1787" ht="32.25" customHeight="1">
      <c r="A1787" s="55" t="s">
        <v>55</v>
      </c>
      <c r="B1787" s="46" t="s">
        <v>11144</v>
      </c>
      <c r="C1787" s="55" t="s">
        <v>11166</v>
      </c>
      <c r="D1787" s="46">
        <v>0.0</v>
      </c>
      <c r="E1787" s="46">
        <v>0.0</v>
      </c>
      <c r="F1787" s="46">
        <v>26.0</v>
      </c>
      <c r="G1787" s="46">
        <v>0.0</v>
      </c>
      <c r="H1787" s="46">
        <v>0.0</v>
      </c>
      <c r="I1787" s="46">
        <v>0.0</v>
      </c>
      <c r="J1787" s="3"/>
      <c r="K1787" s="56"/>
    </row>
    <row r="1788" ht="32.25" customHeight="1">
      <c r="A1788" s="55" t="s">
        <v>55</v>
      </c>
      <c r="B1788" s="46" t="s">
        <v>11144</v>
      </c>
      <c r="C1788" s="55" t="s">
        <v>11169</v>
      </c>
      <c r="D1788" s="46">
        <v>0.0</v>
      </c>
      <c r="E1788" s="46">
        <v>0.0</v>
      </c>
      <c r="F1788" s="46">
        <v>25.0</v>
      </c>
      <c r="G1788" s="46">
        <v>0.0</v>
      </c>
      <c r="H1788" s="46">
        <v>0.0</v>
      </c>
      <c r="I1788" s="46">
        <v>0.0</v>
      </c>
      <c r="J1788" s="3"/>
      <c r="K1788" s="56"/>
    </row>
    <row r="1789" ht="32.25" customHeight="1">
      <c r="A1789" s="55" t="s">
        <v>55</v>
      </c>
      <c r="B1789" s="46" t="s">
        <v>11144</v>
      </c>
      <c r="C1789" s="55" t="s">
        <v>11172</v>
      </c>
      <c r="D1789" s="46">
        <v>0.0</v>
      </c>
      <c r="E1789" s="46">
        <v>0.0</v>
      </c>
      <c r="F1789" s="46">
        <v>22.0</v>
      </c>
      <c r="G1789" s="46">
        <v>0.0</v>
      </c>
      <c r="H1789" s="46">
        <v>0.0</v>
      </c>
      <c r="I1789" s="46">
        <v>0.0</v>
      </c>
      <c r="J1789" s="3"/>
      <c r="K1789" s="56"/>
    </row>
    <row r="1790" ht="32.25" customHeight="1">
      <c r="A1790" s="55" t="s">
        <v>55</v>
      </c>
      <c r="B1790" s="46" t="s">
        <v>11144</v>
      </c>
      <c r="C1790" s="55" t="s">
        <v>11175</v>
      </c>
      <c r="D1790" s="46">
        <v>2.0</v>
      </c>
      <c r="E1790" s="46">
        <v>0.0</v>
      </c>
      <c r="F1790" s="46">
        <v>17.0</v>
      </c>
      <c r="G1790" s="46">
        <v>0.0</v>
      </c>
      <c r="H1790" s="46">
        <v>0.0</v>
      </c>
      <c r="I1790" s="46">
        <v>0.0</v>
      </c>
      <c r="J1790" s="3"/>
      <c r="K1790" s="56"/>
    </row>
    <row r="1791" ht="32.25" customHeight="1">
      <c r="A1791" s="55" t="s">
        <v>55</v>
      </c>
      <c r="B1791" s="46" t="s">
        <v>11144</v>
      </c>
      <c r="C1791" s="55" t="s">
        <v>11178</v>
      </c>
      <c r="D1791" s="46">
        <v>0.0</v>
      </c>
      <c r="E1791" s="46">
        <v>0.0</v>
      </c>
      <c r="F1791" s="46">
        <v>18.0</v>
      </c>
      <c r="G1791" s="46">
        <v>0.0</v>
      </c>
      <c r="H1791" s="46">
        <v>0.0</v>
      </c>
      <c r="I1791" s="46">
        <v>0.0</v>
      </c>
      <c r="J1791" s="3"/>
      <c r="K1791" s="56"/>
    </row>
    <row r="1792" ht="32.25" customHeight="1">
      <c r="A1792" s="55" t="s">
        <v>55</v>
      </c>
      <c r="B1792" s="46" t="s">
        <v>11144</v>
      </c>
      <c r="C1792" s="55" t="s">
        <v>11181</v>
      </c>
      <c r="D1792" s="46">
        <v>17.0</v>
      </c>
      <c r="E1792" s="46">
        <v>0.0</v>
      </c>
      <c r="F1792" s="46">
        <v>0.0</v>
      </c>
      <c r="G1792" s="46">
        <v>0.0</v>
      </c>
      <c r="H1792" s="46">
        <v>0.0</v>
      </c>
      <c r="I1792" s="46">
        <v>0.0</v>
      </c>
      <c r="J1792" s="3"/>
      <c r="K1792" s="56"/>
    </row>
    <row r="1793" ht="32.25" customHeight="1">
      <c r="A1793" s="55" t="s">
        <v>55</v>
      </c>
      <c r="B1793" s="46" t="s">
        <v>11144</v>
      </c>
      <c r="C1793" s="55" t="s">
        <v>11184</v>
      </c>
      <c r="D1793" s="46">
        <v>0.0</v>
      </c>
      <c r="E1793" s="46">
        <v>0.0</v>
      </c>
      <c r="F1793" s="46">
        <v>17.0</v>
      </c>
      <c r="G1793" s="46">
        <v>0.0</v>
      </c>
      <c r="H1793" s="46">
        <v>0.0</v>
      </c>
      <c r="I1793" s="46">
        <v>0.0</v>
      </c>
      <c r="J1793" s="3"/>
      <c r="K1793" s="56"/>
    </row>
    <row r="1794" ht="32.25" customHeight="1">
      <c r="A1794" s="55" t="s">
        <v>55</v>
      </c>
      <c r="B1794" s="46" t="s">
        <v>11144</v>
      </c>
      <c r="C1794" s="55" t="s">
        <v>11187</v>
      </c>
      <c r="D1794" s="46">
        <v>0.0</v>
      </c>
      <c r="E1794" s="46">
        <v>0.0</v>
      </c>
      <c r="F1794" s="46">
        <v>15.0</v>
      </c>
      <c r="G1794" s="46">
        <v>0.0</v>
      </c>
      <c r="H1794" s="46">
        <v>0.0</v>
      </c>
      <c r="I1794" s="46">
        <v>0.0</v>
      </c>
      <c r="J1794" s="3"/>
      <c r="K1794" s="56"/>
    </row>
    <row r="1795" ht="32.25" customHeight="1">
      <c r="A1795" s="55" t="s">
        <v>55</v>
      </c>
      <c r="B1795" s="46" t="s">
        <v>11144</v>
      </c>
      <c r="C1795" s="55" t="s">
        <v>11191</v>
      </c>
      <c r="D1795" s="46">
        <v>0.0</v>
      </c>
      <c r="E1795" s="46">
        <v>0.0</v>
      </c>
      <c r="F1795" s="46">
        <v>14.0</v>
      </c>
      <c r="G1795" s="46">
        <v>0.0</v>
      </c>
      <c r="H1795" s="46">
        <v>0.0</v>
      </c>
      <c r="I1795" s="46">
        <v>0.0</v>
      </c>
      <c r="J1795" s="3"/>
      <c r="K1795" s="56"/>
    </row>
    <row r="1796" ht="32.25" customHeight="1">
      <c r="A1796" s="55" t="s">
        <v>55</v>
      </c>
      <c r="B1796" s="46" t="s">
        <v>11144</v>
      </c>
      <c r="C1796" s="55" t="s">
        <v>11193</v>
      </c>
      <c r="D1796" s="46">
        <v>0.0</v>
      </c>
      <c r="E1796" s="46">
        <v>0.0</v>
      </c>
      <c r="F1796" s="46">
        <v>13.0</v>
      </c>
      <c r="G1796" s="46">
        <v>0.0</v>
      </c>
      <c r="H1796" s="46">
        <v>0.0</v>
      </c>
      <c r="I1796" s="46">
        <v>0.0</v>
      </c>
      <c r="J1796" s="3"/>
      <c r="K1796" s="56"/>
    </row>
    <row r="1797" ht="32.25" customHeight="1">
      <c r="A1797" s="55" t="s">
        <v>55</v>
      </c>
      <c r="B1797" s="46" t="s">
        <v>11144</v>
      </c>
      <c r="C1797" s="55" t="s">
        <v>11196</v>
      </c>
      <c r="D1797" s="46">
        <v>0.0</v>
      </c>
      <c r="E1797" s="46">
        <v>0.0</v>
      </c>
      <c r="F1797" s="46">
        <v>3.0</v>
      </c>
      <c r="G1797" s="46">
        <v>0.0</v>
      </c>
      <c r="H1797" s="46">
        <v>0.0</v>
      </c>
      <c r="I1797" s="46">
        <v>0.0</v>
      </c>
      <c r="J1797" s="3"/>
      <c r="K1797" s="56"/>
    </row>
    <row r="1798" ht="32.25" customHeight="1">
      <c r="A1798" s="55" t="s">
        <v>55</v>
      </c>
      <c r="B1798" s="46" t="s">
        <v>11144</v>
      </c>
      <c r="C1798" s="55" t="s">
        <v>11201</v>
      </c>
      <c r="D1798" s="46">
        <v>0.0</v>
      </c>
      <c r="E1798" s="46">
        <v>0.0</v>
      </c>
      <c r="F1798" s="46">
        <v>0.0</v>
      </c>
      <c r="G1798" s="46">
        <v>0.0</v>
      </c>
      <c r="H1798" s="46">
        <v>0.0</v>
      </c>
      <c r="I1798" s="46">
        <v>2.0</v>
      </c>
      <c r="J1798" s="3"/>
      <c r="K1798" s="56"/>
    </row>
    <row r="1799" ht="32.25" customHeight="1">
      <c r="A1799" s="55" t="s">
        <v>55</v>
      </c>
      <c r="B1799" s="46" t="s">
        <v>11144</v>
      </c>
      <c r="C1799" s="55" t="s">
        <v>11205</v>
      </c>
      <c r="D1799" s="46">
        <v>0.0</v>
      </c>
      <c r="E1799" s="46">
        <v>0.0</v>
      </c>
      <c r="F1799" s="46">
        <v>1.0</v>
      </c>
      <c r="G1799" s="46">
        <v>0.0</v>
      </c>
      <c r="H1799" s="46">
        <v>0.0</v>
      </c>
      <c r="I1799" s="46">
        <v>0.0</v>
      </c>
      <c r="J1799" s="3"/>
      <c r="K1799" s="56"/>
    </row>
    <row r="1800" ht="32.25" customHeight="1">
      <c r="A1800" s="55" t="s">
        <v>55</v>
      </c>
      <c r="B1800" s="46" t="s">
        <v>11144</v>
      </c>
      <c r="C1800" s="55" t="s">
        <v>11208</v>
      </c>
      <c r="D1800" s="46">
        <v>1.0</v>
      </c>
      <c r="E1800" s="46">
        <v>0.0</v>
      </c>
      <c r="F1800" s="46">
        <v>0.0</v>
      </c>
      <c r="G1800" s="46">
        <v>0.0</v>
      </c>
      <c r="H1800" s="46">
        <v>0.0</v>
      </c>
      <c r="I1800" s="46">
        <v>0.0</v>
      </c>
      <c r="J1800" s="3"/>
      <c r="K1800" s="56"/>
    </row>
    <row r="1801" ht="32.25" customHeight="1">
      <c r="A1801" s="55" t="s">
        <v>55</v>
      </c>
      <c r="B1801" s="46" t="s">
        <v>11144</v>
      </c>
      <c r="C1801" s="55" t="s">
        <v>11212</v>
      </c>
      <c r="D1801" s="46">
        <v>1.0</v>
      </c>
      <c r="E1801" s="46">
        <v>0.0</v>
      </c>
      <c r="F1801" s="46">
        <v>0.0</v>
      </c>
      <c r="G1801" s="46">
        <v>0.0</v>
      </c>
      <c r="H1801" s="46">
        <v>0.0</v>
      </c>
      <c r="I1801" s="46">
        <v>0.0</v>
      </c>
      <c r="J1801" s="3"/>
      <c r="K1801" s="56"/>
    </row>
    <row r="1802" ht="32.25" customHeight="1">
      <c r="A1802" s="55" t="s">
        <v>55</v>
      </c>
      <c r="B1802" s="46" t="s">
        <v>11144</v>
      </c>
      <c r="C1802" s="55" t="s">
        <v>11216</v>
      </c>
      <c r="D1802" s="46">
        <v>0.0</v>
      </c>
      <c r="E1802" s="46">
        <v>0.0</v>
      </c>
      <c r="F1802" s="46">
        <v>0.0</v>
      </c>
      <c r="G1802" s="46">
        <v>0.0</v>
      </c>
      <c r="H1802" s="46">
        <v>0.0</v>
      </c>
      <c r="I1802" s="46">
        <v>1.0</v>
      </c>
      <c r="J1802" s="3"/>
      <c r="K1802" s="56"/>
    </row>
    <row r="1803" ht="32.25" customHeight="1">
      <c r="A1803" s="55" t="s">
        <v>55</v>
      </c>
      <c r="B1803" s="46" t="s">
        <v>11144</v>
      </c>
      <c r="C1803" s="55" t="s">
        <v>11219</v>
      </c>
      <c r="D1803" s="46">
        <v>0.0</v>
      </c>
      <c r="E1803" s="46">
        <v>0.0</v>
      </c>
      <c r="F1803" s="46">
        <v>0.0</v>
      </c>
      <c r="G1803" s="46">
        <v>0.0</v>
      </c>
      <c r="H1803" s="46">
        <v>0.0</v>
      </c>
      <c r="I1803" s="46">
        <v>1.0</v>
      </c>
      <c r="J1803" s="3"/>
      <c r="K1803" s="56"/>
    </row>
    <row r="1804" ht="32.25" customHeight="1">
      <c r="A1804" s="55" t="s">
        <v>55</v>
      </c>
      <c r="B1804" s="46" t="s">
        <v>11222</v>
      </c>
      <c r="C1804" s="55" t="s">
        <v>11223</v>
      </c>
      <c r="D1804" s="46">
        <v>4.0</v>
      </c>
      <c r="E1804" s="46">
        <v>0.0</v>
      </c>
      <c r="F1804" s="46">
        <v>0.0</v>
      </c>
      <c r="G1804" s="46">
        <v>0.0</v>
      </c>
      <c r="H1804" s="46">
        <v>0.0</v>
      </c>
      <c r="I1804" s="46">
        <v>49.0</v>
      </c>
      <c r="J1804" s="3"/>
      <c r="K1804" s="56"/>
    </row>
    <row r="1805" ht="32.25" customHeight="1">
      <c r="A1805" s="55" t="s">
        <v>55</v>
      </c>
      <c r="B1805" s="46" t="s">
        <v>11222</v>
      </c>
      <c r="C1805" s="55" t="s">
        <v>11227</v>
      </c>
      <c r="D1805" s="46">
        <v>6.0</v>
      </c>
      <c r="E1805" s="46">
        <v>0.0</v>
      </c>
      <c r="F1805" s="46">
        <v>5.0</v>
      </c>
      <c r="G1805" s="46">
        <v>6.0</v>
      </c>
      <c r="H1805" s="46">
        <v>0.0</v>
      </c>
      <c r="I1805" s="46">
        <v>13.0</v>
      </c>
      <c r="J1805" s="3"/>
      <c r="K1805" s="56"/>
    </row>
    <row r="1806" ht="32.25" customHeight="1">
      <c r="A1806" s="55" t="s">
        <v>55</v>
      </c>
      <c r="B1806" s="46" t="s">
        <v>11222</v>
      </c>
      <c r="C1806" s="55" t="s">
        <v>11231</v>
      </c>
      <c r="D1806" s="46">
        <v>0.0</v>
      </c>
      <c r="E1806" s="46">
        <v>0.0</v>
      </c>
      <c r="F1806" s="46">
        <v>11.0</v>
      </c>
      <c r="G1806" s="46">
        <v>0.0</v>
      </c>
      <c r="H1806" s="46">
        <v>0.0</v>
      </c>
      <c r="I1806" s="46">
        <v>0.0</v>
      </c>
      <c r="J1806" s="3"/>
      <c r="K1806" s="56"/>
    </row>
    <row r="1807" ht="32.25" customHeight="1">
      <c r="A1807" s="55" t="s">
        <v>55</v>
      </c>
      <c r="B1807" s="46" t="s">
        <v>11222</v>
      </c>
      <c r="C1807" s="55" t="s">
        <v>11234</v>
      </c>
      <c r="D1807" s="46">
        <v>0.0</v>
      </c>
      <c r="E1807" s="46">
        <v>0.0</v>
      </c>
      <c r="F1807" s="46">
        <v>1.0</v>
      </c>
      <c r="G1807" s="46">
        <v>0.0</v>
      </c>
      <c r="H1807" s="46">
        <v>0.0</v>
      </c>
      <c r="I1807" s="46">
        <v>0.0</v>
      </c>
      <c r="J1807" s="3"/>
      <c r="K1807" s="56"/>
    </row>
    <row r="1808" ht="32.25" customHeight="1">
      <c r="A1808" s="55" t="s">
        <v>55</v>
      </c>
      <c r="B1808" s="46" t="s">
        <v>11239</v>
      </c>
      <c r="C1808" s="55" t="s">
        <v>11240</v>
      </c>
      <c r="D1808" s="46">
        <v>0.0</v>
      </c>
      <c r="E1808" s="46">
        <v>0.0</v>
      </c>
      <c r="F1808" s="46">
        <v>0.0</v>
      </c>
      <c r="G1808" s="46">
        <v>0.0</v>
      </c>
      <c r="H1808" s="46">
        <v>0.0</v>
      </c>
      <c r="I1808" s="46">
        <v>23.0</v>
      </c>
      <c r="J1808" s="3"/>
      <c r="K1808" s="56"/>
    </row>
    <row r="1809" ht="32.25" customHeight="1">
      <c r="A1809" s="55" t="s">
        <v>55</v>
      </c>
      <c r="B1809" s="46" t="s">
        <v>11239</v>
      </c>
      <c r="C1809" s="55" t="s">
        <v>11244</v>
      </c>
      <c r="D1809" s="46">
        <v>0.0</v>
      </c>
      <c r="E1809" s="46">
        <v>0.0</v>
      </c>
      <c r="F1809" s="46">
        <v>11.0</v>
      </c>
      <c r="G1809" s="46">
        <v>0.0</v>
      </c>
      <c r="H1809" s="46">
        <v>0.0</v>
      </c>
      <c r="I1809" s="46">
        <v>0.0</v>
      </c>
      <c r="J1809" s="3"/>
      <c r="K1809" s="56"/>
    </row>
    <row r="1810" ht="32.25" customHeight="1">
      <c r="A1810" s="55" t="s">
        <v>55</v>
      </c>
      <c r="B1810" s="46" t="s">
        <v>11239</v>
      </c>
      <c r="C1810" s="55" t="s">
        <v>11247</v>
      </c>
      <c r="D1810" s="46">
        <v>0.0</v>
      </c>
      <c r="E1810" s="46">
        <v>0.0</v>
      </c>
      <c r="F1810" s="46">
        <v>10.0</v>
      </c>
      <c r="G1810" s="46">
        <v>0.0</v>
      </c>
      <c r="H1810" s="46">
        <v>0.0</v>
      </c>
      <c r="I1810" s="46">
        <v>0.0</v>
      </c>
      <c r="J1810" s="3"/>
      <c r="K1810" s="56"/>
    </row>
    <row r="1811" ht="32.25" customHeight="1">
      <c r="A1811" s="55" t="s">
        <v>55</v>
      </c>
      <c r="B1811" s="46" t="s">
        <v>11239</v>
      </c>
      <c r="C1811" s="55" t="s">
        <v>11250</v>
      </c>
      <c r="D1811" s="46">
        <v>0.0</v>
      </c>
      <c r="E1811" s="46">
        <v>0.0</v>
      </c>
      <c r="F1811" s="46">
        <v>3.0</v>
      </c>
      <c r="G1811" s="46">
        <v>0.0</v>
      </c>
      <c r="H1811" s="46">
        <v>0.0</v>
      </c>
      <c r="I1811" s="46">
        <v>3.0</v>
      </c>
      <c r="J1811" s="3"/>
      <c r="K1811" s="56"/>
    </row>
    <row r="1812" ht="32.25" customHeight="1">
      <c r="A1812" s="55" t="s">
        <v>55</v>
      </c>
      <c r="B1812" s="46" t="s">
        <v>11254</v>
      </c>
      <c r="C1812" s="55" t="s">
        <v>11256</v>
      </c>
      <c r="D1812" s="46">
        <v>0.0</v>
      </c>
      <c r="E1812" s="46">
        <v>0.0</v>
      </c>
      <c r="F1812" s="46">
        <v>2.0</v>
      </c>
      <c r="G1812" s="46">
        <v>0.0</v>
      </c>
      <c r="H1812" s="46">
        <v>0.0</v>
      </c>
      <c r="I1812" s="46">
        <v>60.0</v>
      </c>
      <c r="J1812" s="3"/>
      <c r="K1812" s="56"/>
    </row>
    <row r="1813" ht="32.25" customHeight="1">
      <c r="A1813" s="55" t="s">
        <v>55</v>
      </c>
      <c r="B1813" s="46" t="s">
        <v>11254</v>
      </c>
      <c r="C1813" s="55" t="s">
        <v>11259</v>
      </c>
      <c r="D1813" s="46">
        <v>0.0</v>
      </c>
      <c r="E1813" s="46">
        <v>11.0</v>
      </c>
      <c r="F1813" s="46">
        <v>0.0</v>
      </c>
      <c r="G1813" s="46">
        <v>0.0</v>
      </c>
      <c r="H1813" s="46">
        <v>0.0</v>
      </c>
      <c r="I1813" s="46">
        <v>24.0</v>
      </c>
      <c r="J1813" s="3"/>
      <c r="K1813" s="56"/>
    </row>
    <row r="1814" ht="32.25" customHeight="1">
      <c r="A1814" s="55" t="s">
        <v>55</v>
      </c>
      <c r="B1814" s="46" t="s">
        <v>11254</v>
      </c>
      <c r="C1814" s="55" t="s">
        <v>11262</v>
      </c>
      <c r="D1814" s="46">
        <v>0.0</v>
      </c>
      <c r="E1814" s="46">
        <v>2.0</v>
      </c>
      <c r="F1814" s="46">
        <v>3.0</v>
      </c>
      <c r="G1814" s="46">
        <v>0.0</v>
      </c>
      <c r="H1814" s="46">
        <v>0.0</v>
      </c>
      <c r="I1814" s="46">
        <v>27.0</v>
      </c>
      <c r="J1814" s="3"/>
      <c r="K1814" s="56"/>
    </row>
    <row r="1815" ht="32.25" customHeight="1">
      <c r="A1815" s="55" t="s">
        <v>55</v>
      </c>
      <c r="B1815" s="46" t="s">
        <v>11254</v>
      </c>
      <c r="C1815" s="55" t="s">
        <v>11266</v>
      </c>
      <c r="D1815" s="46">
        <v>0.0</v>
      </c>
      <c r="E1815" s="46">
        <v>3.0</v>
      </c>
      <c r="F1815" s="46">
        <v>0.0</v>
      </c>
      <c r="G1815" s="46">
        <v>0.0</v>
      </c>
      <c r="H1815" s="46">
        <v>0.0</v>
      </c>
      <c r="I1815" s="46">
        <v>28.0</v>
      </c>
      <c r="J1815" s="3"/>
      <c r="K1815" s="56"/>
    </row>
    <row r="1816" ht="32.25" customHeight="1">
      <c r="A1816" s="55" t="s">
        <v>55</v>
      </c>
      <c r="B1816" s="46" t="s">
        <v>11254</v>
      </c>
      <c r="C1816" s="55" t="s">
        <v>11269</v>
      </c>
      <c r="D1816" s="46">
        <v>27.0</v>
      </c>
      <c r="E1816" s="46">
        <v>0.0</v>
      </c>
      <c r="F1816" s="46">
        <v>0.0</v>
      </c>
      <c r="G1816" s="46">
        <v>0.0</v>
      </c>
      <c r="H1816" s="46">
        <v>0.0</v>
      </c>
      <c r="I1816" s="46">
        <v>0.0</v>
      </c>
      <c r="J1816" s="3"/>
      <c r="K1816" s="56"/>
    </row>
    <row r="1817" ht="32.25" customHeight="1">
      <c r="A1817" s="55" t="s">
        <v>55</v>
      </c>
      <c r="B1817" s="46" t="s">
        <v>11254</v>
      </c>
      <c r="C1817" s="55" t="s">
        <v>11272</v>
      </c>
      <c r="D1817" s="46">
        <v>26.0</v>
      </c>
      <c r="E1817" s="46">
        <v>0.0</v>
      </c>
      <c r="F1817" s="46">
        <v>0.0</v>
      </c>
      <c r="G1817" s="46">
        <v>0.0</v>
      </c>
      <c r="H1817" s="46">
        <v>0.0</v>
      </c>
      <c r="I1817" s="46">
        <v>0.0</v>
      </c>
      <c r="J1817" s="3"/>
      <c r="K1817" s="56"/>
    </row>
    <row r="1818" ht="32.25" customHeight="1">
      <c r="A1818" s="55" t="s">
        <v>55</v>
      </c>
      <c r="B1818" s="46" t="s">
        <v>11254</v>
      </c>
      <c r="C1818" s="55" t="s">
        <v>11275</v>
      </c>
      <c r="D1818" s="46">
        <v>18.0</v>
      </c>
      <c r="E1818" s="46">
        <v>0.0</v>
      </c>
      <c r="F1818" s="46">
        <v>1.0</v>
      </c>
      <c r="G1818" s="46">
        <v>0.0</v>
      </c>
      <c r="H1818" s="46">
        <v>0.0</v>
      </c>
      <c r="I1818" s="46">
        <v>0.0</v>
      </c>
      <c r="J1818" s="3"/>
      <c r="K1818" s="56"/>
    </row>
    <row r="1819" ht="32.25" customHeight="1">
      <c r="A1819" s="55" t="s">
        <v>55</v>
      </c>
      <c r="B1819" s="46" t="s">
        <v>11254</v>
      </c>
      <c r="C1819" s="55" t="s">
        <v>11278</v>
      </c>
      <c r="D1819" s="46">
        <v>0.0</v>
      </c>
      <c r="E1819" s="46">
        <v>0.0</v>
      </c>
      <c r="F1819" s="46">
        <v>12.0</v>
      </c>
      <c r="G1819" s="46">
        <v>0.0</v>
      </c>
      <c r="H1819" s="46">
        <v>0.0</v>
      </c>
      <c r="I1819" s="46">
        <v>0.0</v>
      </c>
      <c r="J1819" s="3"/>
      <c r="K1819" s="56"/>
    </row>
    <row r="1820" ht="32.25" customHeight="1">
      <c r="A1820" s="55" t="s">
        <v>55</v>
      </c>
      <c r="B1820" s="46" t="s">
        <v>11254</v>
      </c>
      <c r="C1820" s="55" t="s">
        <v>11281</v>
      </c>
      <c r="D1820" s="46">
        <v>0.0</v>
      </c>
      <c r="E1820" s="46">
        <v>0.0</v>
      </c>
      <c r="F1820" s="46">
        <v>11.0</v>
      </c>
      <c r="G1820" s="46">
        <v>0.0</v>
      </c>
      <c r="H1820" s="46">
        <v>0.0</v>
      </c>
      <c r="I1820" s="46">
        <v>0.0</v>
      </c>
      <c r="J1820" s="3"/>
      <c r="K1820" s="56"/>
    </row>
    <row r="1821" ht="32.25" customHeight="1">
      <c r="A1821" s="55" t="s">
        <v>55</v>
      </c>
      <c r="B1821" s="46" t="s">
        <v>11254</v>
      </c>
      <c r="C1821" s="55" t="s">
        <v>11286</v>
      </c>
      <c r="D1821" s="46">
        <v>0.0</v>
      </c>
      <c r="E1821" s="46">
        <v>0.0</v>
      </c>
      <c r="F1821" s="46">
        <v>0.0</v>
      </c>
      <c r="G1821" s="46">
        <v>0.0</v>
      </c>
      <c r="H1821" s="46">
        <v>0.0</v>
      </c>
      <c r="I1821" s="46">
        <v>8.0</v>
      </c>
      <c r="J1821" s="3"/>
      <c r="K1821" s="56"/>
    </row>
    <row r="1822" ht="32.25" customHeight="1">
      <c r="A1822" s="55" t="s">
        <v>55</v>
      </c>
      <c r="B1822" s="46" t="s">
        <v>11254</v>
      </c>
      <c r="C1822" s="55" t="s">
        <v>11289</v>
      </c>
      <c r="D1822" s="46">
        <v>2.0</v>
      </c>
      <c r="E1822" s="46">
        <v>0.0</v>
      </c>
      <c r="F1822" s="46">
        <v>0.0</v>
      </c>
      <c r="G1822" s="46">
        <v>0.0</v>
      </c>
      <c r="H1822" s="46">
        <v>0.0</v>
      </c>
      <c r="I1822" s="46">
        <v>0.0</v>
      </c>
      <c r="J1822" s="3"/>
      <c r="K1822" s="56"/>
    </row>
    <row r="1823" ht="32.25" customHeight="1">
      <c r="A1823" s="55" t="s">
        <v>55</v>
      </c>
      <c r="B1823" s="46" t="s">
        <v>11254</v>
      </c>
      <c r="C1823" s="55" t="s">
        <v>11292</v>
      </c>
      <c r="D1823" s="46">
        <v>1.0</v>
      </c>
      <c r="E1823" s="46">
        <v>0.0</v>
      </c>
      <c r="F1823" s="46">
        <v>0.0</v>
      </c>
      <c r="G1823" s="46">
        <v>0.0</v>
      </c>
      <c r="H1823" s="46">
        <v>0.0</v>
      </c>
      <c r="I1823" s="46">
        <v>0.0</v>
      </c>
      <c r="J1823" s="3"/>
      <c r="K1823" s="56"/>
    </row>
    <row r="1824" ht="32.25" customHeight="1">
      <c r="A1824" s="55" t="s">
        <v>55</v>
      </c>
      <c r="B1824" s="46" t="s">
        <v>11254</v>
      </c>
      <c r="C1824" s="55" t="s">
        <v>11295</v>
      </c>
      <c r="D1824" s="46">
        <v>1.0</v>
      </c>
      <c r="E1824" s="46">
        <v>0.0</v>
      </c>
      <c r="F1824" s="46">
        <v>0.0</v>
      </c>
      <c r="G1824" s="46">
        <v>0.0</v>
      </c>
      <c r="H1824" s="46">
        <v>0.0</v>
      </c>
      <c r="I1824" s="46">
        <v>0.0</v>
      </c>
      <c r="J1824" s="3"/>
      <c r="K1824" s="56"/>
    </row>
    <row r="1825" ht="32.25" customHeight="1">
      <c r="A1825" s="55" t="s">
        <v>55</v>
      </c>
      <c r="B1825" s="46" t="s">
        <v>11254</v>
      </c>
      <c r="C1825" s="55" t="s">
        <v>11299</v>
      </c>
      <c r="D1825" s="46">
        <v>1.0</v>
      </c>
      <c r="E1825" s="46">
        <v>0.0</v>
      </c>
      <c r="F1825" s="46">
        <v>0.0</v>
      </c>
      <c r="G1825" s="46">
        <v>0.0</v>
      </c>
      <c r="H1825" s="46">
        <v>0.0</v>
      </c>
      <c r="I1825" s="46">
        <v>0.0</v>
      </c>
      <c r="J1825" s="3"/>
      <c r="K1825" s="56"/>
    </row>
    <row r="1826" ht="32.25" customHeight="1">
      <c r="A1826" s="55" t="s">
        <v>55</v>
      </c>
      <c r="B1826" s="46" t="s">
        <v>11254</v>
      </c>
      <c r="C1826" s="55" t="s">
        <v>11302</v>
      </c>
      <c r="D1826" s="46">
        <v>0.0</v>
      </c>
      <c r="E1826" s="46">
        <v>0.0</v>
      </c>
      <c r="F1826" s="46">
        <v>0.0</v>
      </c>
      <c r="G1826" s="46">
        <v>0.0</v>
      </c>
      <c r="H1826" s="46">
        <v>0.0</v>
      </c>
      <c r="I1826" s="46">
        <v>1.0</v>
      </c>
      <c r="J1826" s="3"/>
      <c r="K1826" s="56"/>
    </row>
    <row r="1827" ht="32.25" customHeight="1">
      <c r="A1827" s="55" t="s">
        <v>55</v>
      </c>
      <c r="B1827" s="46" t="s">
        <v>11254</v>
      </c>
      <c r="C1827" s="55" t="s">
        <v>11305</v>
      </c>
      <c r="D1827" s="46">
        <v>0.0</v>
      </c>
      <c r="E1827" s="46">
        <v>0.0</v>
      </c>
      <c r="F1827" s="46">
        <v>0.0</v>
      </c>
      <c r="G1827" s="46">
        <v>0.0</v>
      </c>
      <c r="H1827" s="46">
        <v>0.0</v>
      </c>
      <c r="I1827" s="46">
        <v>1.0</v>
      </c>
      <c r="J1827" s="3"/>
      <c r="K1827" s="56"/>
    </row>
    <row r="1828" ht="32.25" customHeight="1">
      <c r="A1828" s="55" t="s">
        <v>55</v>
      </c>
      <c r="B1828" s="46" t="s">
        <v>11309</v>
      </c>
      <c r="C1828" s="55" t="s">
        <v>11310</v>
      </c>
      <c r="D1828" s="46">
        <v>0.0</v>
      </c>
      <c r="E1828" s="46">
        <v>0.0</v>
      </c>
      <c r="F1828" s="46">
        <v>310.0</v>
      </c>
      <c r="G1828" s="46">
        <v>0.0</v>
      </c>
      <c r="H1828" s="46">
        <v>0.0</v>
      </c>
      <c r="I1828" s="46">
        <v>0.0</v>
      </c>
      <c r="J1828" s="3"/>
      <c r="K1828" s="56"/>
    </row>
    <row r="1829" ht="32.25" customHeight="1">
      <c r="A1829" s="55" t="s">
        <v>55</v>
      </c>
      <c r="B1829" s="46" t="s">
        <v>11309</v>
      </c>
      <c r="C1829" s="55" t="s">
        <v>11315</v>
      </c>
      <c r="D1829" s="46">
        <v>0.0</v>
      </c>
      <c r="E1829" s="46">
        <v>0.0</v>
      </c>
      <c r="F1829" s="46">
        <v>194.0</v>
      </c>
      <c r="G1829" s="46">
        <v>0.0</v>
      </c>
      <c r="H1829" s="46">
        <v>0.0</v>
      </c>
      <c r="I1829" s="46">
        <v>0.0</v>
      </c>
      <c r="J1829" s="3"/>
      <c r="K1829" s="56"/>
    </row>
    <row r="1830" ht="32.25" customHeight="1">
      <c r="A1830" s="55" t="s">
        <v>55</v>
      </c>
      <c r="B1830" s="46" t="s">
        <v>11309</v>
      </c>
      <c r="C1830" s="55" t="s">
        <v>11317</v>
      </c>
      <c r="D1830" s="46">
        <v>0.0</v>
      </c>
      <c r="E1830" s="46">
        <v>0.0</v>
      </c>
      <c r="F1830" s="46">
        <v>56.0</v>
      </c>
      <c r="G1830" s="46">
        <v>0.0</v>
      </c>
      <c r="H1830" s="46">
        <v>0.0</v>
      </c>
      <c r="I1830" s="46">
        <v>0.0</v>
      </c>
      <c r="J1830" s="3"/>
      <c r="K1830" s="56"/>
    </row>
    <row r="1831" ht="32.25" customHeight="1">
      <c r="A1831" s="55" t="s">
        <v>55</v>
      </c>
      <c r="B1831" s="46" t="s">
        <v>11309</v>
      </c>
      <c r="C1831" s="55" t="s">
        <v>11319</v>
      </c>
      <c r="D1831" s="46">
        <v>0.0</v>
      </c>
      <c r="E1831" s="46">
        <v>12.0</v>
      </c>
      <c r="F1831" s="46">
        <v>0.0</v>
      </c>
      <c r="G1831" s="46">
        <v>0.0</v>
      </c>
      <c r="H1831" s="46">
        <v>0.0</v>
      </c>
      <c r="I1831" s="46">
        <v>36.0</v>
      </c>
      <c r="J1831" s="3"/>
      <c r="K1831" s="56"/>
    </row>
    <row r="1832" ht="32.25" customHeight="1">
      <c r="A1832" s="55" t="s">
        <v>55</v>
      </c>
      <c r="B1832" s="46" t="s">
        <v>11309</v>
      </c>
      <c r="C1832" s="55" t="s">
        <v>11323</v>
      </c>
      <c r="D1832" s="46">
        <v>0.0</v>
      </c>
      <c r="E1832" s="46">
        <v>0.0</v>
      </c>
      <c r="F1832" s="46">
        <v>30.0</v>
      </c>
      <c r="G1832" s="46">
        <v>0.0</v>
      </c>
      <c r="H1832" s="46">
        <v>0.0</v>
      </c>
      <c r="I1832" s="46">
        <v>0.0</v>
      </c>
      <c r="J1832" s="3"/>
      <c r="K1832" s="56"/>
    </row>
    <row r="1833" ht="32.25" customHeight="1">
      <c r="A1833" s="55" t="s">
        <v>55</v>
      </c>
      <c r="B1833" s="46" t="s">
        <v>11309</v>
      </c>
      <c r="C1833" s="55" t="s">
        <v>11327</v>
      </c>
      <c r="D1833" s="46">
        <v>0.0</v>
      </c>
      <c r="E1833" s="46">
        <v>0.0</v>
      </c>
      <c r="F1833" s="46">
        <v>29.0</v>
      </c>
      <c r="G1833" s="46">
        <v>0.0</v>
      </c>
      <c r="H1833" s="46">
        <v>0.0</v>
      </c>
      <c r="I1833" s="46">
        <v>0.0</v>
      </c>
      <c r="J1833" s="3"/>
      <c r="K1833" s="56"/>
    </row>
    <row r="1834" ht="32.25" customHeight="1">
      <c r="A1834" s="55" t="s">
        <v>55</v>
      </c>
      <c r="B1834" s="46" t="s">
        <v>11309</v>
      </c>
      <c r="C1834" s="55" t="s">
        <v>11330</v>
      </c>
      <c r="D1834" s="46">
        <v>0.0</v>
      </c>
      <c r="E1834" s="46">
        <v>0.0</v>
      </c>
      <c r="F1834" s="46">
        <v>0.0</v>
      </c>
      <c r="G1834" s="46">
        <v>0.0</v>
      </c>
      <c r="H1834" s="46">
        <v>0.0</v>
      </c>
      <c r="I1834" s="46">
        <v>28.0</v>
      </c>
      <c r="J1834" s="3"/>
      <c r="K1834" s="56"/>
    </row>
    <row r="1835" ht="32.25" customHeight="1">
      <c r="A1835" s="55" t="s">
        <v>55</v>
      </c>
      <c r="B1835" s="46" t="s">
        <v>11309</v>
      </c>
      <c r="C1835" s="55" t="s">
        <v>11333</v>
      </c>
      <c r="D1835" s="46">
        <v>0.0</v>
      </c>
      <c r="E1835" s="46">
        <v>0.0</v>
      </c>
      <c r="F1835" s="46">
        <v>14.0</v>
      </c>
      <c r="G1835" s="46">
        <v>0.0</v>
      </c>
      <c r="H1835" s="46">
        <v>0.0</v>
      </c>
      <c r="I1835" s="46">
        <v>0.0</v>
      </c>
      <c r="J1835" s="3"/>
      <c r="K1835" s="56"/>
    </row>
    <row r="1836" ht="32.25" customHeight="1">
      <c r="A1836" s="55" t="s">
        <v>55</v>
      </c>
      <c r="B1836" s="46" t="s">
        <v>11309</v>
      </c>
      <c r="C1836" s="55" t="s">
        <v>11336</v>
      </c>
      <c r="D1836" s="46">
        <v>0.0</v>
      </c>
      <c r="E1836" s="46">
        <v>0.0</v>
      </c>
      <c r="F1836" s="46">
        <v>13.0</v>
      </c>
      <c r="G1836" s="46">
        <v>0.0</v>
      </c>
      <c r="H1836" s="46">
        <v>0.0</v>
      </c>
      <c r="I1836" s="46">
        <v>0.0</v>
      </c>
      <c r="J1836" s="3"/>
      <c r="K1836" s="56"/>
    </row>
    <row r="1837" ht="32.25" customHeight="1">
      <c r="A1837" s="55" t="s">
        <v>55</v>
      </c>
      <c r="B1837" s="46" t="s">
        <v>11309</v>
      </c>
      <c r="C1837" s="55" t="s">
        <v>11339</v>
      </c>
      <c r="D1837" s="46">
        <v>0.0</v>
      </c>
      <c r="E1837" s="46">
        <v>0.0</v>
      </c>
      <c r="F1837" s="46">
        <v>1.0</v>
      </c>
      <c r="G1837" s="46">
        <v>0.0</v>
      </c>
      <c r="H1837" s="46">
        <v>0.0</v>
      </c>
      <c r="I1837" s="46">
        <v>0.0</v>
      </c>
      <c r="J1837" s="3"/>
      <c r="K1837" s="56"/>
    </row>
    <row r="1838" ht="32.25" customHeight="1">
      <c r="A1838" s="55" t="s">
        <v>55</v>
      </c>
      <c r="B1838" s="46" t="s">
        <v>11309</v>
      </c>
      <c r="C1838" s="55" t="s">
        <v>11344</v>
      </c>
      <c r="D1838" s="46">
        <v>0.0</v>
      </c>
      <c r="E1838" s="46">
        <v>0.0</v>
      </c>
      <c r="F1838" s="46">
        <v>1.0</v>
      </c>
      <c r="G1838" s="46">
        <v>0.0</v>
      </c>
      <c r="H1838" s="46">
        <v>0.0</v>
      </c>
      <c r="I1838" s="46">
        <v>0.0</v>
      </c>
      <c r="J1838" s="3"/>
      <c r="K1838" s="56"/>
    </row>
    <row r="1839" ht="32.25" customHeight="1">
      <c r="A1839" s="55" t="s">
        <v>55</v>
      </c>
      <c r="B1839" s="46" t="s">
        <v>11309</v>
      </c>
      <c r="C1839" s="55" t="s">
        <v>11348</v>
      </c>
      <c r="D1839" s="46">
        <v>0.0</v>
      </c>
      <c r="E1839" s="46">
        <v>0.0</v>
      </c>
      <c r="F1839" s="46">
        <v>1.0</v>
      </c>
      <c r="G1839" s="46">
        <v>0.0</v>
      </c>
      <c r="H1839" s="46">
        <v>0.0</v>
      </c>
      <c r="I1839" s="46">
        <v>0.0</v>
      </c>
      <c r="J1839" s="3"/>
      <c r="K1839" s="56"/>
    </row>
    <row r="1840" ht="32.25" customHeight="1">
      <c r="A1840" s="55" t="s">
        <v>55</v>
      </c>
      <c r="B1840" s="46" t="s">
        <v>11309</v>
      </c>
      <c r="C1840" s="55" t="s">
        <v>11352</v>
      </c>
      <c r="D1840" s="46">
        <v>0.0</v>
      </c>
      <c r="E1840" s="46">
        <v>0.0</v>
      </c>
      <c r="F1840" s="46">
        <v>1.0</v>
      </c>
      <c r="G1840" s="46">
        <v>0.0</v>
      </c>
      <c r="H1840" s="46">
        <v>0.0</v>
      </c>
      <c r="I1840" s="46">
        <v>0.0</v>
      </c>
      <c r="J1840" s="3"/>
      <c r="K1840" s="56"/>
    </row>
    <row r="1841" ht="32.25" customHeight="1">
      <c r="A1841" s="55" t="s">
        <v>55</v>
      </c>
      <c r="B1841" s="46" t="s">
        <v>11309</v>
      </c>
      <c r="C1841" s="55" t="s">
        <v>11355</v>
      </c>
      <c r="D1841" s="46">
        <v>0.0</v>
      </c>
      <c r="E1841" s="46">
        <v>0.0</v>
      </c>
      <c r="F1841" s="46">
        <v>1.0</v>
      </c>
      <c r="G1841" s="46">
        <v>0.0</v>
      </c>
      <c r="H1841" s="46">
        <v>0.0</v>
      </c>
      <c r="I1841" s="46">
        <v>0.0</v>
      </c>
      <c r="J1841" s="3"/>
      <c r="K1841" s="56"/>
    </row>
    <row r="1842" ht="32.25" customHeight="1">
      <c r="A1842" s="55" t="s">
        <v>55</v>
      </c>
      <c r="B1842" s="46" t="s">
        <v>11309</v>
      </c>
      <c r="C1842" s="55" t="s">
        <v>11358</v>
      </c>
      <c r="D1842" s="46">
        <v>0.0</v>
      </c>
      <c r="E1842" s="46">
        <v>0.0</v>
      </c>
      <c r="F1842" s="46">
        <v>1.0</v>
      </c>
      <c r="G1842" s="46">
        <v>0.0</v>
      </c>
      <c r="H1842" s="46">
        <v>0.0</v>
      </c>
      <c r="I1842" s="46">
        <v>0.0</v>
      </c>
      <c r="J1842" s="3"/>
      <c r="K1842" s="56"/>
    </row>
    <row r="1843" ht="32.25" customHeight="1">
      <c r="A1843" s="55" t="s">
        <v>55</v>
      </c>
      <c r="B1843" s="46" t="s">
        <v>11309</v>
      </c>
      <c r="C1843" s="55" t="s">
        <v>11363</v>
      </c>
      <c r="D1843" s="46">
        <v>0.0</v>
      </c>
      <c r="E1843" s="46">
        <v>0.0</v>
      </c>
      <c r="F1843" s="46">
        <v>1.0</v>
      </c>
      <c r="G1843" s="46">
        <v>0.0</v>
      </c>
      <c r="H1843" s="46">
        <v>0.0</v>
      </c>
      <c r="I1843" s="46">
        <v>0.0</v>
      </c>
      <c r="J1843" s="3"/>
      <c r="K1843" s="56"/>
    </row>
    <row r="1844" ht="32.25" customHeight="1">
      <c r="A1844" s="55" t="s">
        <v>55</v>
      </c>
      <c r="B1844" s="46" t="s">
        <v>11309</v>
      </c>
      <c r="C1844" s="55" t="s">
        <v>11366</v>
      </c>
      <c r="D1844" s="46">
        <v>0.0</v>
      </c>
      <c r="E1844" s="46">
        <v>0.0</v>
      </c>
      <c r="F1844" s="46">
        <v>1.0</v>
      </c>
      <c r="G1844" s="46">
        <v>0.0</v>
      </c>
      <c r="H1844" s="46">
        <v>0.0</v>
      </c>
      <c r="I1844" s="46">
        <v>0.0</v>
      </c>
      <c r="J1844" s="3"/>
      <c r="K1844" s="56"/>
    </row>
    <row r="1845" ht="32.25" customHeight="1">
      <c r="A1845" s="55" t="s">
        <v>55</v>
      </c>
      <c r="B1845" s="46" t="s">
        <v>11309</v>
      </c>
      <c r="C1845" s="55" t="s">
        <v>11369</v>
      </c>
      <c r="D1845" s="46">
        <v>0.0</v>
      </c>
      <c r="E1845" s="46">
        <v>0.0</v>
      </c>
      <c r="F1845" s="46">
        <v>1.0</v>
      </c>
      <c r="G1845" s="46">
        <v>0.0</v>
      </c>
      <c r="H1845" s="46">
        <v>0.0</v>
      </c>
      <c r="I1845" s="46">
        <v>0.0</v>
      </c>
      <c r="J1845" s="3"/>
      <c r="K1845" s="56"/>
    </row>
    <row r="1846" ht="32.25" customHeight="1">
      <c r="A1846" s="55" t="s">
        <v>55</v>
      </c>
      <c r="B1846" s="46" t="s">
        <v>11309</v>
      </c>
      <c r="C1846" s="55" t="s">
        <v>11373</v>
      </c>
      <c r="D1846" s="46">
        <v>0.0</v>
      </c>
      <c r="E1846" s="46">
        <v>0.0</v>
      </c>
      <c r="F1846" s="46">
        <v>1.0</v>
      </c>
      <c r="G1846" s="46">
        <v>0.0</v>
      </c>
      <c r="H1846" s="46">
        <v>0.0</v>
      </c>
      <c r="I1846" s="46">
        <v>0.0</v>
      </c>
      <c r="J1846" s="3"/>
      <c r="K1846" s="56"/>
    </row>
    <row r="1847" ht="32.25" customHeight="1">
      <c r="A1847" s="55" t="s">
        <v>55</v>
      </c>
      <c r="B1847" s="46" t="s">
        <v>11377</v>
      </c>
      <c r="C1847" s="55" t="s">
        <v>11379</v>
      </c>
      <c r="D1847" s="46">
        <v>0.0</v>
      </c>
      <c r="E1847" s="46">
        <v>0.0</v>
      </c>
      <c r="F1847" s="46">
        <v>0.0</v>
      </c>
      <c r="G1847" s="46">
        <v>0.0</v>
      </c>
      <c r="H1847" s="46">
        <v>0.0</v>
      </c>
      <c r="I1847" s="46">
        <v>44.0</v>
      </c>
      <c r="J1847" s="3"/>
      <c r="K1847" s="56"/>
    </row>
    <row r="1848" ht="32.25" customHeight="1">
      <c r="A1848" s="55" t="s">
        <v>55</v>
      </c>
      <c r="B1848" s="46" t="s">
        <v>11377</v>
      </c>
      <c r="C1848" s="55" t="s">
        <v>11383</v>
      </c>
      <c r="D1848" s="46">
        <v>0.0</v>
      </c>
      <c r="E1848" s="46">
        <v>0.0</v>
      </c>
      <c r="F1848" s="46">
        <v>31.0</v>
      </c>
      <c r="G1848" s="46">
        <v>0.0</v>
      </c>
      <c r="H1848" s="46">
        <v>0.0</v>
      </c>
      <c r="I1848" s="46">
        <v>12.0</v>
      </c>
      <c r="J1848" s="3"/>
      <c r="K1848" s="56"/>
    </row>
    <row r="1849" ht="32.25" customHeight="1">
      <c r="A1849" s="55" t="s">
        <v>55</v>
      </c>
      <c r="B1849" s="46" t="s">
        <v>11377</v>
      </c>
      <c r="C1849" s="55" t="s">
        <v>11386</v>
      </c>
      <c r="D1849" s="46">
        <v>0.0</v>
      </c>
      <c r="E1849" s="46">
        <v>2.0</v>
      </c>
      <c r="F1849" s="46">
        <v>2.0</v>
      </c>
      <c r="G1849" s="46">
        <v>0.0</v>
      </c>
      <c r="H1849" s="46">
        <v>0.0</v>
      </c>
      <c r="I1849" s="46">
        <v>25.0</v>
      </c>
      <c r="J1849" s="3"/>
      <c r="K1849" s="56"/>
    </row>
    <row r="1850" ht="32.25" customHeight="1">
      <c r="A1850" s="55" t="s">
        <v>55</v>
      </c>
      <c r="B1850" s="46" t="s">
        <v>11377</v>
      </c>
      <c r="C1850" s="55" t="s">
        <v>11389</v>
      </c>
      <c r="D1850" s="46">
        <v>0.0</v>
      </c>
      <c r="E1850" s="46">
        <v>0.0</v>
      </c>
      <c r="F1850" s="46">
        <v>1.0</v>
      </c>
      <c r="G1850" s="46">
        <v>0.0</v>
      </c>
      <c r="H1850" s="46">
        <v>0.0</v>
      </c>
      <c r="I1850" s="46">
        <v>14.0</v>
      </c>
      <c r="J1850" s="3"/>
      <c r="K1850" s="56"/>
    </row>
    <row r="1851" ht="32.25" customHeight="1">
      <c r="A1851" s="55" t="s">
        <v>55</v>
      </c>
      <c r="B1851" s="46" t="s">
        <v>11392</v>
      </c>
      <c r="C1851" s="55" t="s">
        <v>11393</v>
      </c>
      <c r="D1851" s="46">
        <v>0.0</v>
      </c>
      <c r="E1851" s="46">
        <v>42.0</v>
      </c>
      <c r="F1851" s="46">
        <v>28.0</v>
      </c>
      <c r="G1851" s="46">
        <v>0.0</v>
      </c>
      <c r="H1851" s="46">
        <v>0.0</v>
      </c>
      <c r="I1851" s="46">
        <v>8.0</v>
      </c>
      <c r="J1851" s="3"/>
      <c r="K1851" s="56"/>
    </row>
    <row r="1852" ht="32.25" customHeight="1">
      <c r="A1852" s="55" t="s">
        <v>55</v>
      </c>
      <c r="B1852" s="46" t="s">
        <v>11392</v>
      </c>
      <c r="C1852" s="55" t="s">
        <v>11396</v>
      </c>
      <c r="D1852" s="46">
        <v>0.0</v>
      </c>
      <c r="E1852" s="46">
        <v>0.0</v>
      </c>
      <c r="F1852" s="46">
        <v>39.0</v>
      </c>
      <c r="G1852" s="46">
        <v>0.0</v>
      </c>
      <c r="H1852" s="46">
        <v>0.0</v>
      </c>
      <c r="I1852" s="46">
        <v>0.0</v>
      </c>
      <c r="J1852" s="3"/>
      <c r="K1852" s="56"/>
    </row>
    <row r="1853" ht="32.25" customHeight="1">
      <c r="A1853" s="55" t="s">
        <v>55</v>
      </c>
      <c r="B1853" s="46" t="s">
        <v>11392</v>
      </c>
      <c r="C1853" s="55" t="s">
        <v>11399</v>
      </c>
      <c r="D1853" s="46">
        <v>1.0</v>
      </c>
      <c r="E1853" s="46">
        <v>2.0</v>
      </c>
      <c r="F1853" s="46">
        <v>6.0</v>
      </c>
      <c r="G1853" s="46">
        <v>0.0</v>
      </c>
      <c r="H1853" s="46">
        <v>0.0</v>
      </c>
      <c r="I1853" s="46">
        <v>20.0</v>
      </c>
      <c r="J1853" s="3"/>
      <c r="K1853" s="56"/>
    </row>
    <row r="1854" ht="32.25" customHeight="1">
      <c r="A1854" s="55" t="s">
        <v>55</v>
      </c>
      <c r="B1854" s="46" t="s">
        <v>11402</v>
      </c>
      <c r="C1854" s="55" t="s">
        <v>11404</v>
      </c>
      <c r="D1854" s="46">
        <v>0.0</v>
      </c>
      <c r="E1854" s="46">
        <v>0.0</v>
      </c>
      <c r="F1854" s="46">
        <v>21.0</v>
      </c>
      <c r="G1854" s="46">
        <v>0.0</v>
      </c>
      <c r="H1854" s="46">
        <v>0.0</v>
      </c>
      <c r="I1854" s="46">
        <v>0.0</v>
      </c>
      <c r="J1854" s="3"/>
      <c r="K1854" s="56"/>
    </row>
    <row r="1855" ht="32.25" customHeight="1">
      <c r="A1855" s="55" t="s">
        <v>55</v>
      </c>
      <c r="B1855" s="46" t="s">
        <v>11402</v>
      </c>
      <c r="C1855" s="55" t="s">
        <v>11407</v>
      </c>
      <c r="D1855" s="46">
        <v>0.0</v>
      </c>
      <c r="E1855" s="46">
        <v>0.0</v>
      </c>
      <c r="F1855" s="46">
        <v>0.0</v>
      </c>
      <c r="G1855" s="46">
        <v>0.0</v>
      </c>
      <c r="H1855" s="46">
        <v>0.0</v>
      </c>
      <c r="I1855" s="46">
        <v>17.0</v>
      </c>
      <c r="J1855" s="3"/>
      <c r="K1855" s="56"/>
    </row>
    <row r="1856" ht="32.25" customHeight="1">
      <c r="A1856" s="55" t="s">
        <v>55</v>
      </c>
      <c r="B1856" s="46" t="s">
        <v>11402</v>
      </c>
      <c r="C1856" s="55" t="s">
        <v>11411</v>
      </c>
      <c r="D1856" s="46">
        <v>0.0</v>
      </c>
      <c r="E1856" s="46">
        <v>0.0</v>
      </c>
      <c r="F1856" s="46">
        <v>11.0</v>
      </c>
      <c r="G1856" s="46">
        <v>0.0</v>
      </c>
      <c r="H1856" s="46">
        <v>0.0</v>
      </c>
      <c r="I1856" s="46">
        <v>0.0</v>
      </c>
      <c r="J1856" s="3"/>
      <c r="K1856" s="56"/>
    </row>
    <row r="1857" ht="32.25" customHeight="1">
      <c r="A1857" s="55" t="s">
        <v>55</v>
      </c>
      <c r="B1857" s="46" t="s">
        <v>11402</v>
      </c>
      <c r="C1857" s="55" t="s">
        <v>11414</v>
      </c>
      <c r="D1857" s="46">
        <v>0.0</v>
      </c>
      <c r="E1857" s="46">
        <v>0.0</v>
      </c>
      <c r="F1857" s="46">
        <v>3.0</v>
      </c>
      <c r="G1857" s="46">
        <v>0.0</v>
      </c>
      <c r="H1857" s="46">
        <v>0.0</v>
      </c>
      <c r="I1857" s="46">
        <v>0.0</v>
      </c>
      <c r="J1857" s="3"/>
      <c r="K1857" s="56"/>
    </row>
    <row r="1858" ht="32.25" customHeight="1">
      <c r="A1858" s="55" t="s">
        <v>55</v>
      </c>
      <c r="B1858" s="46" t="s">
        <v>11417</v>
      </c>
      <c r="C1858" s="55" t="s">
        <v>11418</v>
      </c>
      <c r="D1858" s="46">
        <v>0.0</v>
      </c>
      <c r="E1858" s="46">
        <v>0.0</v>
      </c>
      <c r="F1858" s="46">
        <v>20.0</v>
      </c>
      <c r="G1858" s="46">
        <v>0.0</v>
      </c>
      <c r="H1858" s="46">
        <v>0.0</v>
      </c>
      <c r="I1858" s="46">
        <v>0.0</v>
      </c>
      <c r="J1858" s="3"/>
      <c r="K1858" s="56"/>
    </row>
    <row r="1859" ht="32.25" customHeight="1">
      <c r="A1859" s="55" t="s">
        <v>55</v>
      </c>
      <c r="B1859" s="46" t="s">
        <v>11417</v>
      </c>
      <c r="C1859" s="55" t="s">
        <v>11421</v>
      </c>
      <c r="D1859" s="46">
        <v>0.0</v>
      </c>
      <c r="E1859" s="46">
        <v>0.0</v>
      </c>
      <c r="F1859" s="46">
        <v>17.0</v>
      </c>
      <c r="G1859" s="46">
        <v>0.0</v>
      </c>
      <c r="H1859" s="46">
        <v>0.0</v>
      </c>
      <c r="I1859" s="46">
        <v>0.0</v>
      </c>
      <c r="J1859" s="3"/>
      <c r="K1859" s="56"/>
    </row>
    <row r="1860" ht="32.25" customHeight="1">
      <c r="A1860" s="55" t="s">
        <v>55</v>
      </c>
      <c r="B1860" s="46" t="s">
        <v>11417</v>
      </c>
      <c r="C1860" s="55" t="s">
        <v>11425</v>
      </c>
      <c r="D1860" s="46">
        <v>0.0</v>
      </c>
      <c r="E1860" s="46">
        <v>0.0</v>
      </c>
      <c r="F1860" s="46">
        <v>10.0</v>
      </c>
      <c r="G1860" s="46">
        <v>0.0</v>
      </c>
      <c r="H1860" s="46">
        <v>0.0</v>
      </c>
      <c r="I1860" s="46">
        <v>0.0</v>
      </c>
      <c r="J1860" s="3"/>
      <c r="K1860" s="56"/>
    </row>
    <row r="1861" ht="32.25" customHeight="1">
      <c r="A1861" s="55" t="s">
        <v>55</v>
      </c>
      <c r="B1861" s="46" t="s">
        <v>11417</v>
      </c>
      <c r="C1861" s="55" t="s">
        <v>11428</v>
      </c>
      <c r="D1861" s="46">
        <v>0.0</v>
      </c>
      <c r="E1861" s="46">
        <v>0.0</v>
      </c>
      <c r="F1861" s="46">
        <v>1.0</v>
      </c>
      <c r="G1861" s="46">
        <v>0.0</v>
      </c>
      <c r="H1861" s="46">
        <v>0.0</v>
      </c>
      <c r="I1861" s="46">
        <v>0.0</v>
      </c>
      <c r="J1861" s="3"/>
      <c r="K1861" s="56"/>
    </row>
    <row r="1862" ht="32.25" customHeight="1">
      <c r="A1862" s="55" t="s">
        <v>55</v>
      </c>
      <c r="B1862" s="46" t="s">
        <v>11431</v>
      </c>
      <c r="C1862" s="55" t="s">
        <v>11433</v>
      </c>
      <c r="D1862" s="46">
        <v>0.0</v>
      </c>
      <c r="E1862" s="46">
        <v>0.0</v>
      </c>
      <c r="F1862" s="46">
        <v>39.0</v>
      </c>
      <c r="G1862" s="46">
        <v>0.0</v>
      </c>
      <c r="H1862" s="46">
        <v>0.0</v>
      </c>
      <c r="I1862" s="46">
        <v>6.0</v>
      </c>
      <c r="J1862" s="3"/>
      <c r="K1862" s="56"/>
    </row>
    <row r="1863" ht="32.25" customHeight="1">
      <c r="A1863" s="55" t="s">
        <v>55</v>
      </c>
      <c r="B1863" s="46" t="s">
        <v>11431</v>
      </c>
      <c r="C1863" s="55" t="s">
        <v>11437</v>
      </c>
      <c r="D1863" s="46">
        <v>0.0</v>
      </c>
      <c r="E1863" s="46">
        <v>0.0</v>
      </c>
      <c r="F1863" s="46">
        <v>4.0</v>
      </c>
      <c r="G1863" s="46">
        <v>0.0</v>
      </c>
      <c r="H1863" s="46">
        <v>0.0</v>
      </c>
      <c r="I1863" s="46">
        <v>27.0</v>
      </c>
      <c r="J1863" s="3"/>
      <c r="K1863" s="56"/>
    </row>
    <row r="1864" ht="32.25" customHeight="1">
      <c r="A1864" s="55" t="s">
        <v>55</v>
      </c>
      <c r="B1864" s="46" t="s">
        <v>11431</v>
      </c>
      <c r="C1864" s="55" t="s">
        <v>11440</v>
      </c>
      <c r="D1864" s="46">
        <v>0.0</v>
      </c>
      <c r="E1864" s="46">
        <v>0.0</v>
      </c>
      <c r="F1864" s="46">
        <v>30.0</v>
      </c>
      <c r="G1864" s="46">
        <v>0.0</v>
      </c>
      <c r="H1864" s="46">
        <v>0.0</v>
      </c>
      <c r="I1864" s="46">
        <v>0.0</v>
      </c>
      <c r="J1864" s="3"/>
      <c r="K1864" s="56"/>
    </row>
    <row r="1865" ht="32.25" customHeight="1">
      <c r="A1865" s="55" t="s">
        <v>55</v>
      </c>
      <c r="B1865" s="46" t="s">
        <v>11431</v>
      </c>
      <c r="C1865" s="55" t="s">
        <v>11443</v>
      </c>
      <c r="D1865" s="46">
        <v>0.0</v>
      </c>
      <c r="E1865" s="46">
        <v>0.0</v>
      </c>
      <c r="F1865" s="46">
        <v>14.0</v>
      </c>
      <c r="G1865" s="46">
        <v>0.0</v>
      </c>
      <c r="H1865" s="46">
        <v>0.0</v>
      </c>
      <c r="I1865" s="46">
        <v>0.0</v>
      </c>
      <c r="J1865" s="3"/>
      <c r="K1865" s="56"/>
    </row>
    <row r="1866" ht="32.25" customHeight="1">
      <c r="A1866" s="55" t="s">
        <v>55</v>
      </c>
      <c r="B1866" s="46" t="s">
        <v>11446</v>
      </c>
      <c r="C1866" s="55" t="s">
        <v>11447</v>
      </c>
      <c r="D1866" s="46">
        <v>0.0</v>
      </c>
      <c r="E1866" s="46">
        <v>0.0</v>
      </c>
      <c r="F1866" s="46">
        <v>31.0</v>
      </c>
      <c r="G1866" s="46">
        <v>0.0</v>
      </c>
      <c r="H1866" s="46">
        <v>0.0</v>
      </c>
      <c r="I1866" s="46">
        <v>0.0</v>
      </c>
      <c r="J1866" s="3"/>
      <c r="K1866" s="56"/>
    </row>
    <row r="1867" ht="32.25" customHeight="1">
      <c r="A1867" s="55" t="s">
        <v>55</v>
      </c>
      <c r="B1867" s="46" t="s">
        <v>11446</v>
      </c>
      <c r="C1867" s="55" t="s">
        <v>11450</v>
      </c>
      <c r="D1867" s="46">
        <v>0.0</v>
      </c>
      <c r="E1867" s="46">
        <v>0.0</v>
      </c>
      <c r="F1867" s="46">
        <v>7.0</v>
      </c>
      <c r="G1867" s="46">
        <v>0.0</v>
      </c>
      <c r="H1867" s="46">
        <v>0.0</v>
      </c>
      <c r="I1867" s="46">
        <v>17.0</v>
      </c>
      <c r="J1867" s="3"/>
      <c r="K1867" s="56"/>
    </row>
    <row r="1868" ht="32.25" customHeight="1">
      <c r="A1868" s="55" t="s">
        <v>55</v>
      </c>
      <c r="B1868" s="46" t="s">
        <v>11446</v>
      </c>
      <c r="C1868" s="55" t="s">
        <v>11454</v>
      </c>
      <c r="D1868" s="46">
        <v>0.0</v>
      </c>
      <c r="E1868" s="46">
        <v>0.0</v>
      </c>
      <c r="F1868" s="46">
        <v>12.0</v>
      </c>
      <c r="G1868" s="46">
        <v>0.0</v>
      </c>
      <c r="H1868" s="46">
        <v>0.0</v>
      </c>
      <c r="I1868" s="46">
        <v>10.0</v>
      </c>
      <c r="J1868" s="3"/>
      <c r="K1868" s="56"/>
    </row>
    <row r="1869" ht="32.25" customHeight="1">
      <c r="A1869" s="55" t="s">
        <v>55</v>
      </c>
      <c r="B1869" s="46" t="s">
        <v>11446</v>
      </c>
      <c r="C1869" s="55" t="s">
        <v>11458</v>
      </c>
      <c r="D1869" s="46">
        <v>0.0</v>
      </c>
      <c r="E1869" s="46">
        <v>0.0</v>
      </c>
      <c r="F1869" s="46">
        <v>19.0</v>
      </c>
      <c r="G1869" s="46">
        <v>0.0</v>
      </c>
      <c r="H1869" s="46">
        <v>0.0</v>
      </c>
      <c r="I1869" s="46">
        <v>0.0</v>
      </c>
      <c r="J1869" s="3"/>
      <c r="K1869" s="56"/>
    </row>
    <row r="1870" ht="32.25" customHeight="1">
      <c r="A1870" s="55" t="s">
        <v>55</v>
      </c>
      <c r="B1870" s="46" t="s">
        <v>11446</v>
      </c>
      <c r="C1870" s="55" t="s">
        <v>11460</v>
      </c>
      <c r="D1870" s="46">
        <v>0.0</v>
      </c>
      <c r="E1870" s="46">
        <v>0.0</v>
      </c>
      <c r="F1870" s="46">
        <v>10.0</v>
      </c>
      <c r="G1870" s="46">
        <v>0.0</v>
      </c>
      <c r="H1870" s="46">
        <v>0.0</v>
      </c>
      <c r="I1870" s="46">
        <v>0.0</v>
      </c>
      <c r="J1870" s="3"/>
      <c r="K1870" s="56"/>
    </row>
    <row r="1871" ht="32.25" customHeight="1">
      <c r="A1871" s="55" t="s">
        <v>55</v>
      </c>
      <c r="B1871" s="46" t="s">
        <v>11462</v>
      </c>
      <c r="C1871" s="55" t="s">
        <v>11463</v>
      </c>
      <c r="D1871" s="46">
        <v>0.0</v>
      </c>
      <c r="E1871" s="46">
        <v>3.0</v>
      </c>
      <c r="F1871" s="46">
        <v>11.0</v>
      </c>
      <c r="G1871" s="46">
        <v>0.0</v>
      </c>
      <c r="H1871" s="46">
        <v>0.0</v>
      </c>
      <c r="I1871" s="46">
        <v>43.0</v>
      </c>
      <c r="J1871" s="3"/>
      <c r="K1871" s="56"/>
    </row>
    <row r="1872" ht="32.25" customHeight="1">
      <c r="A1872" s="55" t="s">
        <v>55</v>
      </c>
      <c r="B1872" s="46" t="s">
        <v>11462</v>
      </c>
      <c r="C1872" s="55" t="s">
        <v>11466</v>
      </c>
      <c r="D1872" s="46">
        <v>0.0</v>
      </c>
      <c r="E1872" s="46">
        <v>0.0</v>
      </c>
      <c r="F1872" s="46">
        <v>15.0</v>
      </c>
      <c r="G1872" s="46">
        <v>2.0</v>
      </c>
      <c r="H1872" s="46">
        <v>0.0</v>
      </c>
      <c r="I1872" s="46">
        <v>3.0</v>
      </c>
      <c r="J1872" s="3"/>
      <c r="K1872" s="56"/>
    </row>
    <row r="1873" ht="32.25" customHeight="1">
      <c r="A1873" s="55" t="s">
        <v>55</v>
      </c>
      <c r="B1873" s="46" t="s">
        <v>11462</v>
      </c>
      <c r="C1873" s="55" t="s">
        <v>11470</v>
      </c>
      <c r="D1873" s="46">
        <v>0.0</v>
      </c>
      <c r="E1873" s="46">
        <v>0.0</v>
      </c>
      <c r="F1873" s="46">
        <v>12.0</v>
      </c>
      <c r="G1873" s="46">
        <v>0.0</v>
      </c>
      <c r="H1873" s="46">
        <v>0.0</v>
      </c>
      <c r="I1873" s="46">
        <v>8.0</v>
      </c>
      <c r="J1873" s="3"/>
      <c r="K1873" s="56"/>
    </row>
    <row r="1874" ht="32.25" customHeight="1">
      <c r="A1874" s="55" t="s">
        <v>55</v>
      </c>
      <c r="B1874" s="46" t="s">
        <v>11462</v>
      </c>
      <c r="C1874" s="55" t="s">
        <v>11474</v>
      </c>
      <c r="D1874" s="46">
        <v>0.0</v>
      </c>
      <c r="E1874" s="46">
        <v>1.0</v>
      </c>
      <c r="F1874" s="46">
        <v>2.0</v>
      </c>
      <c r="G1874" s="46">
        <v>0.0</v>
      </c>
      <c r="H1874" s="46">
        <v>0.0</v>
      </c>
      <c r="I1874" s="46">
        <v>5.0</v>
      </c>
      <c r="J1874" s="3"/>
      <c r="K1874" s="56"/>
    </row>
    <row r="1875" ht="32.25" customHeight="1">
      <c r="A1875" s="55" t="s">
        <v>55</v>
      </c>
      <c r="B1875" s="46" t="s">
        <v>11477</v>
      </c>
      <c r="C1875" s="55" t="s">
        <v>11479</v>
      </c>
      <c r="D1875" s="46">
        <v>0.0</v>
      </c>
      <c r="E1875" s="46">
        <v>10.0</v>
      </c>
      <c r="F1875" s="46">
        <v>96.0</v>
      </c>
      <c r="G1875" s="46">
        <v>0.0</v>
      </c>
      <c r="H1875" s="46">
        <v>0.0</v>
      </c>
      <c r="I1875" s="46">
        <v>0.0</v>
      </c>
      <c r="J1875" s="3"/>
      <c r="K1875" s="56"/>
    </row>
    <row r="1876" ht="32.25" customHeight="1">
      <c r="A1876" s="55" t="s">
        <v>55</v>
      </c>
      <c r="B1876" s="46" t="s">
        <v>11477</v>
      </c>
      <c r="C1876" s="55" t="s">
        <v>11482</v>
      </c>
      <c r="D1876" s="46">
        <v>9.0</v>
      </c>
      <c r="E1876" s="46">
        <v>4.0</v>
      </c>
      <c r="F1876" s="46">
        <v>22.0</v>
      </c>
      <c r="G1876" s="46">
        <v>0.0</v>
      </c>
      <c r="H1876" s="46">
        <v>0.0</v>
      </c>
      <c r="I1876" s="46">
        <v>33.0</v>
      </c>
      <c r="J1876" s="3"/>
      <c r="K1876" s="56"/>
    </row>
    <row r="1877" ht="32.25" customHeight="1">
      <c r="A1877" s="55" t="s">
        <v>55</v>
      </c>
      <c r="B1877" s="46" t="s">
        <v>11477</v>
      </c>
      <c r="C1877" s="55" t="s">
        <v>11486</v>
      </c>
      <c r="D1877" s="46">
        <v>0.0</v>
      </c>
      <c r="E1877" s="46">
        <v>0.0</v>
      </c>
      <c r="F1877" s="46">
        <v>66.0</v>
      </c>
      <c r="G1877" s="46">
        <v>0.0</v>
      </c>
      <c r="H1877" s="46">
        <v>0.0</v>
      </c>
      <c r="I1877" s="46">
        <v>0.0</v>
      </c>
      <c r="J1877" s="3"/>
      <c r="K1877" s="56"/>
    </row>
    <row r="1878" ht="32.25" customHeight="1">
      <c r="A1878" s="55" t="s">
        <v>55</v>
      </c>
      <c r="B1878" s="46" t="s">
        <v>11477</v>
      </c>
      <c r="C1878" s="55" t="s">
        <v>11491</v>
      </c>
      <c r="D1878" s="46">
        <v>0.0</v>
      </c>
      <c r="E1878" s="46">
        <v>0.0</v>
      </c>
      <c r="F1878" s="46">
        <v>57.0</v>
      </c>
      <c r="G1878" s="46">
        <v>0.0</v>
      </c>
      <c r="H1878" s="46">
        <v>0.0</v>
      </c>
      <c r="I1878" s="46">
        <v>0.0</v>
      </c>
      <c r="J1878" s="3"/>
      <c r="K1878" s="56"/>
    </row>
    <row r="1879" ht="32.25" customHeight="1">
      <c r="A1879" s="55" t="s">
        <v>55</v>
      </c>
      <c r="B1879" s="46" t="s">
        <v>11477</v>
      </c>
      <c r="C1879" s="55" t="s">
        <v>11494</v>
      </c>
      <c r="D1879" s="46">
        <v>0.0</v>
      </c>
      <c r="E1879" s="46">
        <v>0.0</v>
      </c>
      <c r="F1879" s="46">
        <v>45.0</v>
      </c>
      <c r="G1879" s="46">
        <v>0.0</v>
      </c>
      <c r="H1879" s="46">
        <v>0.0</v>
      </c>
      <c r="I1879" s="46">
        <v>0.0</v>
      </c>
      <c r="J1879" s="3"/>
      <c r="K1879" s="56"/>
    </row>
    <row r="1880" ht="32.25" customHeight="1">
      <c r="A1880" s="55" t="s">
        <v>55</v>
      </c>
      <c r="B1880" s="46" t="s">
        <v>11477</v>
      </c>
      <c r="C1880" s="55" t="s">
        <v>11497</v>
      </c>
      <c r="D1880" s="46">
        <v>0.0</v>
      </c>
      <c r="E1880" s="46">
        <v>0.0</v>
      </c>
      <c r="F1880" s="46">
        <v>21.0</v>
      </c>
      <c r="G1880" s="46">
        <v>0.0</v>
      </c>
      <c r="H1880" s="46">
        <v>0.0</v>
      </c>
      <c r="I1880" s="46">
        <v>0.0</v>
      </c>
      <c r="J1880" s="3"/>
      <c r="K1880" s="56"/>
    </row>
    <row r="1881" ht="32.25" customHeight="1">
      <c r="A1881" s="55" t="s">
        <v>55</v>
      </c>
      <c r="B1881" s="46" t="s">
        <v>11477</v>
      </c>
      <c r="C1881" s="55" t="s">
        <v>11503</v>
      </c>
      <c r="D1881" s="46">
        <v>0.0</v>
      </c>
      <c r="E1881" s="46">
        <v>0.0</v>
      </c>
      <c r="F1881" s="46">
        <v>12.0</v>
      </c>
      <c r="G1881" s="46">
        <v>0.0</v>
      </c>
      <c r="H1881" s="46">
        <v>0.0</v>
      </c>
      <c r="I1881" s="46">
        <v>0.0</v>
      </c>
      <c r="J1881" s="3"/>
      <c r="K1881" s="56"/>
    </row>
    <row r="1882" ht="32.25" customHeight="1">
      <c r="A1882" s="55" t="s">
        <v>55</v>
      </c>
      <c r="B1882" s="46" t="s">
        <v>11477</v>
      </c>
      <c r="C1882" s="55" t="s">
        <v>11506</v>
      </c>
      <c r="D1882" s="46">
        <v>0.0</v>
      </c>
      <c r="E1882" s="46">
        <v>0.0</v>
      </c>
      <c r="F1882" s="46">
        <v>0.0</v>
      </c>
      <c r="G1882" s="46">
        <v>0.0</v>
      </c>
      <c r="H1882" s="46">
        <v>0.0</v>
      </c>
      <c r="I1882" s="46">
        <v>1.0</v>
      </c>
      <c r="J1882" s="3"/>
      <c r="K1882" s="56"/>
    </row>
    <row r="1883" ht="32.25" customHeight="1">
      <c r="A1883" s="55" t="s">
        <v>55</v>
      </c>
      <c r="B1883" s="46" t="s">
        <v>11477</v>
      </c>
      <c r="C1883" s="55" t="s">
        <v>11510</v>
      </c>
      <c r="D1883" s="46">
        <v>0.0</v>
      </c>
      <c r="E1883" s="46">
        <v>0.0</v>
      </c>
      <c r="F1883" s="46">
        <v>0.0</v>
      </c>
      <c r="G1883" s="46">
        <v>0.0</v>
      </c>
      <c r="H1883" s="46">
        <v>0.0</v>
      </c>
      <c r="I1883" s="46">
        <v>1.0</v>
      </c>
      <c r="J1883" s="3"/>
      <c r="K1883" s="56"/>
    </row>
    <row r="1884" ht="32.25" customHeight="1">
      <c r="A1884" s="55" t="s">
        <v>55</v>
      </c>
      <c r="B1884" s="46" t="s">
        <v>11477</v>
      </c>
      <c r="C1884" s="55" t="s">
        <v>11514</v>
      </c>
      <c r="D1884" s="46">
        <v>0.0</v>
      </c>
      <c r="E1884" s="46">
        <v>0.0</v>
      </c>
      <c r="F1884" s="46">
        <v>0.0</v>
      </c>
      <c r="G1884" s="46">
        <v>0.0</v>
      </c>
      <c r="H1884" s="46">
        <v>0.0</v>
      </c>
      <c r="I1884" s="46">
        <v>1.0</v>
      </c>
      <c r="J1884" s="3"/>
      <c r="K1884" s="56"/>
    </row>
    <row r="1885" ht="32.25" customHeight="1">
      <c r="A1885" s="55" t="s">
        <v>55</v>
      </c>
      <c r="B1885" s="46" t="s">
        <v>11477</v>
      </c>
      <c r="C1885" s="55" t="s">
        <v>11519</v>
      </c>
      <c r="D1885" s="46">
        <v>0.0</v>
      </c>
      <c r="E1885" s="46">
        <v>0.0</v>
      </c>
      <c r="F1885" s="46">
        <v>0.0</v>
      </c>
      <c r="G1885" s="46">
        <v>0.0</v>
      </c>
      <c r="H1885" s="46">
        <v>0.0</v>
      </c>
      <c r="I1885" s="46">
        <v>1.0</v>
      </c>
      <c r="J1885" s="3"/>
      <c r="K1885" s="56"/>
    </row>
    <row r="1886" ht="32.25" customHeight="1">
      <c r="A1886" s="55" t="s">
        <v>55</v>
      </c>
      <c r="B1886" s="46" t="s">
        <v>11522</v>
      </c>
      <c r="C1886" s="55" t="s">
        <v>11523</v>
      </c>
      <c r="D1886" s="46">
        <v>0.0</v>
      </c>
      <c r="E1886" s="46">
        <v>0.0</v>
      </c>
      <c r="F1886" s="46">
        <v>57.0</v>
      </c>
      <c r="G1886" s="46">
        <v>0.0</v>
      </c>
      <c r="H1886" s="46">
        <v>0.0</v>
      </c>
      <c r="I1886" s="46">
        <v>0.0</v>
      </c>
      <c r="J1886" s="3"/>
      <c r="K1886" s="56"/>
    </row>
    <row r="1887" ht="32.25" customHeight="1">
      <c r="A1887" s="55" t="s">
        <v>55</v>
      </c>
      <c r="B1887" s="46" t="s">
        <v>11522</v>
      </c>
      <c r="C1887" s="55" t="s">
        <v>11526</v>
      </c>
      <c r="D1887" s="46">
        <v>28.0</v>
      </c>
      <c r="E1887" s="46">
        <v>8.0</v>
      </c>
      <c r="F1887" s="46">
        <v>18.0</v>
      </c>
      <c r="G1887" s="46">
        <v>0.0</v>
      </c>
      <c r="H1887" s="46">
        <v>0.0</v>
      </c>
      <c r="I1887" s="46">
        <v>0.0</v>
      </c>
      <c r="J1887" s="3"/>
      <c r="K1887" s="56"/>
    </row>
    <row r="1888" ht="32.25" customHeight="1">
      <c r="A1888" s="55" t="s">
        <v>55</v>
      </c>
      <c r="B1888" s="46" t="s">
        <v>11522</v>
      </c>
      <c r="C1888" s="55" t="s">
        <v>11529</v>
      </c>
      <c r="D1888" s="46">
        <v>21.0</v>
      </c>
      <c r="E1888" s="46">
        <v>25.0</v>
      </c>
      <c r="F1888" s="46">
        <v>5.0</v>
      </c>
      <c r="G1888" s="46">
        <v>0.0</v>
      </c>
      <c r="H1888" s="46">
        <v>0.0</v>
      </c>
      <c r="I1888" s="46">
        <v>1.0</v>
      </c>
      <c r="J1888" s="3"/>
      <c r="K1888" s="56"/>
    </row>
    <row r="1889" ht="32.25" customHeight="1">
      <c r="A1889" s="55" t="s">
        <v>55</v>
      </c>
      <c r="B1889" s="46" t="s">
        <v>11522</v>
      </c>
      <c r="C1889" s="55" t="s">
        <v>11532</v>
      </c>
      <c r="D1889" s="46">
        <v>0.0</v>
      </c>
      <c r="E1889" s="46">
        <v>0.0</v>
      </c>
      <c r="F1889" s="46">
        <v>40.0</v>
      </c>
      <c r="G1889" s="46">
        <v>0.0</v>
      </c>
      <c r="H1889" s="46">
        <v>0.0</v>
      </c>
      <c r="I1889" s="46">
        <v>0.0</v>
      </c>
      <c r="J1889" s="3"/>
      <c r="K1889" s="56"/>
    </row>
    <row r="1890" ht="32.25" customHeight="1">
      <c r="A1890" s="55" t="s">
        <v>55</v>
      </c>
      <c r="B1890" s="46" t="s">
        <v>11522</v>
      </c>
      <c r="C1890" s="55" t="s">
        <v>11537</v>
      </c>
      <c r="D1890" s="46">
        <v>0.0</v>
      </c>
      <c r="E1890" s="46">
        <v>0.0</v>
      </c>
      <c r="F1890" s="46">
        <v>39.0</v>
      </c>
      <c r="G1890" s="46">
        <v>0.0</v>
      </c>
      <c r="H1890" s="46">
        <v>0.0</v>
      </c>
      <c r="I1890" s="46">
        <v>0.0</v>
      </c>
      <c r="J1890" s="3"/>
      <c r="K1890" s="56"/>
    </row>
    <row r="1891" ht="32.25" customHeight="1">
      <c r="A1891" s="55" t="s">
        <v>55</v>
      </c>
      <c r="B1891" s="46" t="s">
        <v>11522</v>
      </c>
      <c r="C1891" s="55" t="s">
        <v>11540</v>
      </c>
      <c r="D1891" s="46">
        <v>0.0</v>
      </c>
      <c r="E1891" s="46">
        <v>0.0</v>
      </c>
      <c r="F1891" s="46">
        <v>35.0</v>
      </c>
      <c r="G1891" s="46">
        <v>0.0</v>
      </c>
      <c r="H1891" s="46">
        <v>0.0</v>
      </c>
      <c r="I1891" s="46">
        <v>0.0</v>
      </c>
      <c r="J1891" s="3"/>
      <c r="K1891" s="56"/>
    </row>
    <row r="1892" ht="32.25" customHeight="1">
      <c r="A1892" s="55" t="s">
        <v>55</v>
      </c>
      <c r="B1892" s="46" t="s">
        <v>11522</v>
      </c>
      <c r="C1892" s="55" t="s">
        <v>11543</v>
      </c>
      <c r="D1892" s="46">
        <v>0.0</v>
      </c>
      <c r="E1892" s="46">
        <v>0.0</v>
      </c>
      <c r="F1892" s="46">
        <v>35.0</v>
      </c>
      <c r="G1892" s="46">
        <v>0.0</v>
      </c>
      <c r="H1892" s="46">
        <v>0.0</v>
      </c>
      <c r="I1892" s="46">
        <v>0.0</v>
      </c>
      <c r="J1892" s="3"/>
      <c r="K1892" s="56"/>
    </row>
    <row r="1893" ht="32.25" customHeight="1">
      <c r="A1893" s="55" t="s">
        <v>55</v>
      </c>
      <c r="B1893" s="46" t="s">
        <v>11522</v>
      </c>
      <c r="C1893" s="55" t="s">
        <v>11548</v>
      </c>
      <c r="D1893" s="46">
        <v>5.0</v>
      </c>
      <c r="E1893" s="46">
        <v>4.0</v>
      </c>
      <c r="F1893" s="46">
        <v>23.0</v>
      </c>
      <c r="G1893" s="46">
        <v>0.0</v>
      </c>
      <c r="H1893" s="46">
        <v>0.0</v>
      </c>
      <c r="I1893" s="46">
        <v>0.0</v>
      </c>
      <c r="J1893" s="3"/>
      <c r="K1893" s="56"/>
    </row>
    <row r="1894" ht="32.25" customHeight="1">
      <c r="A1894" s="55" t="s">
        <v>55</v>
      </c>
      <c r="B1894" s="46" t="s">
        <v>11522</v>
      </c>
      <c r="C1894" s="55" t="s">
        <v>11552</v>
      </c>
      <c r="D1894" s="46">
        <v>19.0</v>
      </c>
      <c r="E1894" s="46">
        <v>0.0</v>
      </c>
      <c r="F1894" s="46">
        <v>2.0</v>
      </c>
      <c r="G1894" s="46">
        <v>0.0</v>
      </c>
      <c r="H1894" s="46">
        <v>0.0</v>
      </c>
      <c r="I1894" s="46">
        <v>0.0</v>
      </c>
      <c r="J1894" s="3"/>
      <c r="K1894" s="56"/>
    </row>
    <row r="1895" ht="32.25" customHeight="1">
      <c r="A1895" s="55" t="s">
        <v>55</v>
      </c>
      <c r="B1895" s="46" t="s">
        <v>11522</v>
      </c>
      <c r="C1895" s="55" t="s">
        <v>11555</v>
      </c>
      <c r="D1895" s="46">
        <v>13.0</v>
      </c>
      <c r="E1895" s="46">
        <v>0.0</v>
      </c>
      <c r="F1895" s="46">
        <v>0.0</v>
      </c>
      <c r="G1895" s="46">
        <v>0.0</v>
      </c>
      <c r="H1895" s="46">
        <v>0.0</v>
      </c>
      <c r="I1895" s="46">
        <v>0.0</v>
      </c>
      <c r="J1895" s="3"/>
      <c r="K1895" s="56"/>
    </row>
    <row r="1896" ht="32.25" customHeight="1">
      <c r="A1896" s="55" t="s">
        <v>55</v>
      </c>
      <c r="B1896" s="46" t="s">
        <v>11522</v>
      </c>
      <c r="C1896" s="55" t="s">
        <v>11559</v>
      </c>
      <c r="D1896" s="46">
        <v>3.0</v>
      </c>
      <c r="E1896" s="46">
        <v>0.0</v>
      </c>
      <c r="F1896" s="46">
        <v>0.0</v>
      </c>
      <c r="G1896" s="46">
        <v>0.0</v>
      </c>
      <c r="H1896" s="46">
        <v>0.0</v>
      </c>
      <c r="I1896" s="46">
        <v>0.0</v>
      </c>
      <c r="J1896" s="3"/>
      <c r="K1896" s="56"/>
    </row>
    <row r="1897" ht="32.25" customHeight="1">
      <c r="A1897" s="55" t="s">
        <v>55</v>
      </c>
      <c r="B1897" s="46" t="s">
        <v>11522</v>
      </c>
      <c r="C1897" s="55" t="s">
        <v>11562</v>
      </c>
      <c r="D1897" s="46">
        <v>2.0</v>
      </c>
      <c r="E1897" s="46">
        <v>0.0</v>
      </c>
      <c r="F1897" s="46">
        <v>0.0</v>
      </c>
      <c r="G1897" s="46">
        <v>0.0</v>
      </c>
      <c r="H1897" s="46">
        <v>0.0</v>
      </c>
      <c r="I1897" s="46">
        <v>0.0</v>
      </c>
      <c r="J1897" s="3"/>
      <c r="K1897" s="56"/>
    </row>
    <row r="1898" ht="32.25" customHeight="1">
      <c r="A1898" s="55" t="s">
        <v>55</v>
      </c>
      <c r="B1898" s="46" t="s">
        <v>11522</v>
      </c>
      <c r="C1898" s="55" t="s">
        <v>11565</v>
      </c>
      <c r="D1898" s="46">
        <v>1.0</v>
      </c>
      <c r="E1898" s="46">
        <v>0.0</v>
      </c>
      <c r="F1898" s="46">
        <v>0.0</v>
      </c>
      <c r="G1898" s="46">
        <v>0.0</v>
      </c>
      <c r="H1898" s="46">
        <v>0.0</v>
      </c>
      <c r="I1898" s="46">
        <v>0.0</v>
      </c>
      <c r="J1898" s="3"/>
      <c r="K1898" s="56"/>
    </row>
    <row r="1899" ht="32.25" customHeight="1">
      <c r="A1899" s="55" t="s">
        <v>55</v>
      </c>
      <c r="B1899" s="46" t="s">
        <v>11522</v>
      </c>
      <c r="C1899" s="55" t="s">
        <v>11572</v>
      </c>
      <c r="D1899" s="46">
        <v>1.0</v>
      </c>
      <c r="E1899" s="46">
        <v>0.0</v>
      </c>
      <c r="F1899" s="46">
        <v>0.0</v>
      </c>
      <c r="G1899" s="46">
        <v>0.0</v>
      </c>
      <c r="H1899" s="46">
        <v>0.0</v>
      </c>
      <c r="I1899" s="46">
        <v>0.0</v>
      </c>
      <c r="J1899" s="3"/>
      <c r="K1899" s="56"/>
    </row>
    <row r="1900" ht="32.25" customHeight="1">
      <c r="A1900" s="55" t="s">
        <v>55</v>
      </c>
      <c r="B1900" s="46" t="s">
        <v>11522</v>
      </c>
      <c r="C1900" s="55" t="s">
        <v>11576</v>
      </c>
      <c r="D1900" s="46">
        <v>1.0</v>
      </c>
      <c r="E1900" s="46">
        <v>0.0</v>
      </c>
      <c r="F1900" s="46">
        <v>0.0</v>
      </c>
      <c r="G1900" s="46">
        <v>0.0</v>
      </c>
      <c r="H1900" s="46">
        <v>0.0</v>
      </c>
      <c r="I1900" s="46">
        <v>0.0</v>
      </c>
      <c r="J1900" s="3"/>
      <c r="K1900" s="56"/>
    </row>
    <row r="1901" ht="32.25" customHeight="1">
      <c r="A1901" s="55" t="s">
        <v>55</v>
      </c>
      <c r="B1901" s="46" t="s">
        <v>11522</v>
      </c>
      <c r="C1901" s="55" t="s">
        <v>11579</v>
      </c>
      <c r="D1901" s="46">
        <v>1.0</v>
      </c>
      <c r="E1901" s="46">
        <v>0.0</v>
      </c>
      <c r="F1901" s="46">
        <v>0.0</v>
      </c>
      <c r="G1901" s="46">
        <v>0.0</v>
      </c>
      <c r="H1901" s="46">
        <v>0.0</v>
      </c>
      <c r="I1901" s="46">
        <v>0.0</v>
      </c>
      <c r="J1901" s="3"/>
      <c r="K1901" s="56"/>
    </row>
    <row r="1902" ht="32.25" customHeight="1">
      <c r="A1902" s="55" t="s">
        <v>55</v>
      </c>
      <c r="B1902" s="46" t="s">
        <v>11522</v>
      </c>
      <c r="C1902" s="55" t="s">
        <v>11582</v>
      </c>
      <c r="D1902" s="46">
        <v>1.0</v>
      </c>
      <c r="E1902" s="46">
        <v>0.0</v>
      </c>
      <c r="F1902" s="46">
        <v>0.0</v>
      </c>
      <c r="G1902" s="46">
        <v>0.0</v>
      </c>
      <c r="H1902" s="46">
        <v>0.0</v>
      </c>
      <c r="I1902" s="46">
        <v>0.0</v>
      </c>
      <c r="J1902" s="3"/>
      <c r="K1902" s="56"/>
    </row>
    <row r="1903" ht="32.25" customHeight="1">
      <c r="A1903" s="55" t="s">
        <v>55</v>
      </c>
      <c r="B1903" s="46" t="s">
        <v>11522</v>
      </c>
      <c r="C1903" s="55" t="s">
        <v>11587</v>
      </c>
      <c r="D1903" s="46">
        <v>0.0</v>
      </c>
      <c r="E1903" s="46">
        <v>0.0</v>
      </c>
      <c r="F1903" s="46">
        <v>0.0</v>
      </c>
      <c r="G1903" s="46">
        <v>0.0</v>
      </c>
      <c r="H1903" s="46">
        <v>0.0</v>
      </c>
      <c r="I1903" s="46">
        <v>1.0</v>
      </c>
      <c r="J1903" s="3"/>
      <c r="K1903" s="56"/>
    </row>
    <row r="1904" ht="32.25" customHeight="1">
      <c r="A1904" s="55" t="s">
        <v>55</v>
      </c>
      <c r="B1904" s="46" t="s">
        <v>11591</v>
      </c>
      <c r="C1904" s="46" t="s">
        <v>11594</v>
      </c>
      <c r="D1904" s="46">
        <v>6.0</v>
      </c>
      <c r="E1904" s="46">
        <v>2.0</v>
      </c>
      <c r="F1904" s="46">
        <v>96.0</v>
      </c>
      <c r="G1904" s="46">
        <v>0.0</v>
      </c>
      <c r="H1904" s="46">
        <v>0.0</v>
      </c>
      <c r="I1904" s="46">
        <v>0.0</v>
      </c>
      <c r="J1904" s="3"/>
      <c r="K1904" s="56"/>
    </row>
    <row r="1905" ht="32.25" customHeight="1">
      <c r="A1905" s="55" t="s">
        <v>55</v>
      </c>
      <c r="B1905" s="46" t="s">
        <v>11591</v>
      </c>
      <c r="C1905" s="55" t="s">
        <v>11597</v>
      </c>
      <c r="D1905" s="46">
        <v>17.0</v>
      </c>
      <c r="E1905" s="46">
        <v>0.0</v>
      </c>
      <c r="F1905" s="46">
        <v>77.0</v>
      </c>
      <c r="G1905" s="46">
        <v>1.0</v>
      </c>
      <c r="H1905" s="46">
        <v>0.0</v>
      </c>
      <c r="I1905" s="46">
        <v>0.0</v>
      </c>
      <c r="J1905" s="3"/>
      <c r="K1905" s="56"/>
    </row>
    <row r="1906" ht="32.25" customHeight="1">
      <c r="A1906" s="55" t="s">
        <v>55</v>
      </c>
      <c r="B1906" s="46" t="s">
        <v>11591</v>
      </c>
      <c r="C1906" s="55" t="s">
        <v>11600</v>
      </c>
      <c r="D1906" s="46">
        <v>0.0</v>
      </c>
      <c r="E1906" s="46">
        <v>0.0</v>
      </c>
      <c r="F1906" s="46">
        <v>56.0</v>
      </c>
      <c r="G1906" s="46">
        <v>0.0</v>
      </c>
      <c r="H1906" s="46">
        <v>0.0</v>
      </c>
      <c r="I1906" s="46">
        <v>0.0</v>
      </c>
      <c r="J1906" s="3"/>
      <c r="K1906" s="56"/>
    </row>
    <row r="1907" ht="32.25" customHeight="1">
      <c r="A1907" s="55" t="s">
        <v>55</v>
      </c>
      <c r="B1907" s="46" t="s">
        <v>11591</v>
      </c>
      <c r="C1907" s="55" t="s">
        <v>11604</v>
      </c>
      <c r="D1907" s="46">
        <v>0.0</v>
      </c>
      <c r="E1907" s="46">
        <v>0.0</v>
      </c>
      <c r="F1907" s="46">
        <v>56.0</v>
      </c>
      <c r="G1907" s="46">
        <v>0.0</v>
      </c>
      <c r="H1907" s="46">
        <v>0.0</v>
      </c>
      <c r="I1907" s="46">
        <v>0.0</v>
      </c>
      <c r="J1907" s="3"/>
      <c r="K1907" s="56"/>
    </row>
    <row r="1908" ht="32.25" customHeight="1">
      <c r="A1908" s="55" t="s">
        <v>55</v>
      </c>
      <c r="B1908" s="46" t="s">
        <v>11591</v>
      </c>
      <c r="C1908" s="55" t="s">
        <v>11608</v>
      </c>
      <c r="D1908" s="46">
        <v>0.0</v>
      </c>
      <c r="E1908" s="46">
        <v>0.0</v>
      </c>
      <c r="F1908" s="46">
        <v>42.0</v>
      </c>
      <c r="G1908" s="46">
        <v>0.0</v>
      </c>
      <c r="H1908" s="46">
        <v>0.0</v>
      </c>
      <c r="I1908" s="46">
        <v>0.0</v>
      </c>
      <c r="J1908" s="3"/>
      <c r="K1908" s="56"/>
    </row>
    <row r="1909" ht="32.25" customHeight="1">
      <c r="A1909" s="55" t="s">
        <v>55</v>
      </c>
      <c r="B1909" s="46" t="s">
        <v>11612</v>
      </c>
      <c r="C1909" s="55" t="s">
        <v>11613</v>
      </c>
      <c r="D1909" s="46">
        <v>0.0</v>
      </c>
      <c r="E1909" s="46">
        <v>0.0</v>
      </c>
      <c r="F1909" s="46">
        <v>72.0</v>
      </c>
      <c r="G1909" s="46">
        <v>0.0</v>
      </c>
      <c r="H1909" s="46">
        <v>0.0</v>
      </c>
      <c r="I1909" s="46">
        <v>0.0</v>
      </c>
      <c r="J1909" s="3"/>
      <c r="K1909" s="56"/>
    </row>
    <row r="1910" ht="32.25" customHeight="1">
      <c r="A1910" s="55" t="s">
        <v>55</v>
      </c>
      <c r="B1910" s="46" t="s">
        <v>11612</v>
      </c>
      <c r="C1910" s="55" t="s">
        <v>11617</v>
      </c>
      <c r="D1910" s="46">
        <v>0.0</v>
      </c>
      <c r="E1910" s="46">
        <v>0.0</v>
      </c>
      <c r="F1910" s="46">
        <v>60.0</v>
      </c>
      <c r="G1910" s="46">
        <v>0.0</v>
      </c>
      <c r="H1910" s="46">
        <v>0.0</v>
      </c>
      <c r="I1910" s="46">
        <v>0.0</v>
      </c>
      <c r="J1910" s="3"/>
      <c r="K1910" s="56"/>
    </row>
    <row r="1911" ht="32.25" customHeight="1">
      <c r="A1911" s="55" t="s">
        <v>55</v>
      </c>
      <c r="B1911" s="46" t="s">
        <v>11612</v>
      </c>
      <c r="C1911" s="55" t="s">
        <v>11621</v>
      </c>
      <c r="D1911" s="46">
        <v>9.0</v>
      </c>
      <c r="E1911" s="46">
        <v>39.0</v>
      </c>
      <c r="F1911" s="46">
        <v>1.0</v>
      </c>
      <c r="G1911" s="46">
        <v>0.0</v>
      </c>
      <c r="H1911" s="46">
        <v>0.0</v>
      </c>
      <c r="I1911" s="46">
        <v>10.0</v>
      </c>
      <c r="J1911" s="3"/>
      <c r="K1911" s="56"/>
    </row>
    <row r="1912" ht="32.25" customHeight="1">
      <c r="A1912" s="55" t="s">
        <v>55</v>
      </c>
      <c r="B1912" s="46" t="s">
        <v>11612</v>
      </c>
      <c r="C1912" s="55" t="s">
        <v>11625</v>
      </c>
      <c r="D1912" s="46">
        <v>32.0</v>
      </c>
      <c r="E1912" s="46">
        <v>2.0</v>
      </c>
      <c r="F1912" s="46">
        <v>0.0</v>
      </c>
      <c r="G1912" s="46">
        <v>0.0</v>
      </c>
      <c r="H1912" s="46">
        <v>1.0</v>
      </c>
      <c r="I1912" s="46">
        <v>22.0</v>
      </c>
      <c r="J1912" s="3"/>
      <c r="K1912" s="56"/>
    </row>
    <row r="1913" ht="32.25" customHeight="1">
      <c r="A1913" s="55" t="s">
        <v>55</v>
      </c>
      <c r="B1913" s="46" t="s">
        <v>11612</v>
      </c>
      <c r="C1913" s="55" t="s">
        <v>11629</v>
      </c>
      <c r="D1913" s="46">
        <v>0.0</v>
      </c>
      <c r="E1913" s="46">
        <v>1.0</v>
      </c>
      <c r="F1913" s="46">
        <v>48.0</v>
      </c>
      <c r="G1913" s="46">
        <v>0.0</v>
      </c>
      <c r="H1913" s="46">
        <v>0.0</v>
      </c>
      <c r="I1913" s="46">
        <v>0.0</v>
      </c>
      <c r="J1913" s="3"/>
      <c r="K1913" s="56"/>
    </row>
    <row r="1914" ht="32.25" customHeight="1">
      <c r="A1914" s="55" t="s">
        <v>55</v>
      </c>
      <c r="B1914" s="46" t="s">
        <v>11612</v>
      </c>
      <c r="C1914" s="55" t="s">
        <v>11633</v>
      </c>
      <c r="D1914" s="46">
        <v>0.0</v>
      </c>
      <c r="E1914" s="46">
        <v>0.0</v>
      </c>
      <c r="F1914" s="46">
        <v>49.0</v>
      </c>
      <c r="G1914" s="46">
        <v>0.0</v>
      </c>
      <c r="H1914" s="46">
        <v>0.0</v>
      </c>
      <c r="I1914" s="46">
        <v>0.0</v>
      </c>
      <c r="J1914" s="3"/>
      <c r="K1914" s="56"/>
    </row>
    <row r="1915" ht="32.25" customHeight="1">
      <c r="A1915" s="55" t="s">
        <v>55</v>
      </c>
      <c r="B1915" s="46" t="s">
        <v>11612</v>
      </c>
      <c r="C1915" s="55" t="s">
        <v>11637</v>
      </c>
      <c r="D1915" s="46">
        <v>0.0</v>
      </c>
      <c r="E1915" s="46">
        <v>0.0</v>
      </c>
      <c r="F1915" s="46">
        <v>48.0</v>
      </c>
      <c r="G1915" s="46">
        <v>0.0</v>
      </c>
      <c r="H1915" s="46">
        <v>0.0</v>
      </c>
      <c r="I1915" s="46">
        <v>0.0</v>
      </c>
      <c r="J1915" s="3"/>
      <c r="K1915" s="56"/>
    </row>
    <row r="1916" ht="32.25" customHeight="1">
      <c r="A1916" s="55" t="s">
        <v>55</v>
      </c>
      <c r="B1916" s="46" t="s">
        <v>11612</v>
      </c>
      <c r="C1916" s="55" t="s">
        <v>11641</v>
      </c>
      <c r="D1916" s="46">
        <v>0.0</v>
      </c>
      <c r="E1916" s="46">
        <v>0.0</v>
      </c>
      <c r="F1916" s="46">
        <v>39.0</v>
      </c>
      <c r="G1916" s="46">
        <v>0.0</v>
      </c>
      <c r="H1916" s="46">
        <v>0.0</v>
      </c>
      <c r="I1916" s="46">
        <v>0.0</v>
      </c>
      <c r="J1916" s="3"/>
      <c r="K1916" s="56"/>
    </row>
    <row r="1917" ht="32.25" customHeight="1">
      <c r="A1917" s="55" t="s">
        <v>55</v>
      </c>
      <c r="B1917" s="46" t="s">
        <v>11612</v>
      </c>
      <c r="C1917" s="55" t="s">
        <v>11645</v>
      </c>
      <c r="D1917" s="46">
        <v>0.0</v>
      </c>
      <c r="E1917" s="46">
        <v>0.0</v>
      </c>
      <c r="F1917" s="46">
        <v>35.0</v>
      </c>
      <c r="G1917" s="46">
        <v>0.0</v>
      </c>
      <c r="H1917" s="46">
        <v>0.0</v>
      </c>
      <c r="I1917" s="46">
        <v>0.0</v>
      </c>
      <c r="J1917" s="3"/>
      <c r="K1917" s="56"/>
    </row>
    <row r="1918" ht="32.25" customHeight="1">
      <c r="A1918" s="55" t="s">
        <v>55</v>
      </c>
      <c r="B1918" s="46" t="s">
        <v>11612</v>
      </c>
      <c r="C1918" s="55" t="s">
        <v>11648</v>
      </c>
      <c r="D1918" s="46">
        <v>0.0</v>
      </c>
      <c r="E1918" s="46">
        <v>0.0</v>
      </c>
      <c r="F1918" s="46">
        <v>34.0</v>
      </c>
      <c r="G1918" s="46">
        <v>0.0</v>
      </c>
      <c r="H1918" s="46">
        <v>0.0</v>
      </c>
      <c r="I1918" s="46">
        <v>0.0</v>
      </c>
      <c r="J1918" s="3"/>
      <c r="K1918" s="56"/>
    </row>
    <row r="1919" ht="32.25" customHeight="1">
      <c r="A1919" s="55" t="s">
        <v>55</v>
      </c>
      <c r="B1919" s="46" t="s">
        <v>11612</v>
      </c>
      <c r="C1919" s="55" t="s">
        <v>11652</v>
      </c>
      <c r="D1919" s="46">
        <v>0.0</v>
      </c>
      <c r="E1919" s="46">
        <v>0.0</v>
      </c>
      <c r="F1919" s="46">
        <v>29.0</v>
      </c>
      <c r="G1919" s="46">
        <v>0.0</v>
      </c>
      <c r="H1919" s="46">
        <v>0.0</v>
      </c>
      <c r="I1919" s="46">
        <v>0.0</v>
      </c>
      <c r="J1919" s="3"/>
      <c r="K1919" s="56"/>
    </row>
    <row r="1920" ht="32.25" customHeight="1">
      <c r="A1920" s="55" t="s">
        <v>55</v>
      </c>
      <c r="B1920" s="46" t="s">
        <v>11655</v>
      </c>
      <c r="C1920" s="46" t="s">
        <v>11657</v>
      </c>
      <c r="D1920" s="46">
        <v>0.0</v>
      </c>
      <c r="E1920" s="46">
        <v>0.0</v>
      </c>
      <c r="F1920" s="46">
        <v>303.0</v>
      </c>
      <c r="G1920" s="46">
        <v>0.0</v>
      </c>
      <c r="H1920" s="46">
        <v>0.0</v>
      </c>
      <c r="I1920" s="46">
        <v>0.0</v>
      </c>
      <c r="J1920" s="3"/>
      <c r="K1920" s="56"/>
    </row>
    <row r="1921" ht="32.25" customHeight="1">
      <c r="A1921" s="55" t="s">
        <v>55</v>
      </c>
      <c r="B1921" s="46" t="s">
        <v>11655</v>
      </c>
      <c r="C1921" s="55" t="s">
        <v>11661</v>
      </c>
      <c r="D1921" s="46">
        <v>12.0</v>
      </c>
      <c r="E1921" s="46">
        <v>2.0</v>
      </c>
      <c r="F1921" s="46">
        <v>211.0</v>
      </c>
      <c r="G1921" s="46">
        <v>13.0</v>
      </c>
      <c r="H1921" s="46">
        <v>0.0</v>
      </c>
      <c r="I1921" s="46">
        <v>0.0</v>
      </c>
      <c r="J1921" s="3"/>
      <c r="K1921" s="56"/>
    </row>
    <row r="1922" ht="32.25" customHeight="1">
      <c r="A1922" s="55" t="s">
        <v>55</v>
      </c>
      <c r="B1922" s="46" t="s">
        <v>11664</v>
      </c>
      <c r="C1922" s="55" t="s">
        <v>11665</v>
      </c>
      <c r="D1922" s="46">
        <v>44.0</v>
      </c>
      <c r="E1922" s="46">
        <v>1.0</v>
      </c>
      <c r="F1922" s="46">
        <v>257.0</v>
      </c>
      <c r="G1922" s="46">
        <v>2.0</v>
      </c>
      <c r="H1922" s="46">
        <v>0.0</v>
      </c>
      <c r="I1922" s="46">
        <v>4.0</v>
      </c>
      <c r="J1922" s="3"/>
      <c r="K1922" s="56"/>
    </row>
    <row r="1923" ht="32.25" customHeight="1">
      <c r="A1923" s="55" t="s">
        <v>55</v>
      </c>
      <c r="B1923" s="46" t="s">
        <v>11664</v>
      </c>
      <c r="C1923" s="46" t="s">
        <v>11668</v>
      </c>
      <c r="D1923" s="46">
        <v>0.0</v>
      </c>
      <c r="E1923" s="46">
        <v>0.0</v>
      </c>
      <c r="F1923" s="46">
        <v>187.0</v>
      </c>
      <c r="G1923" s="46">
        <v>2.0</v>
      </c>
      <c r="H1923" s="46">
        <v>0.0</v>
      </c>
      <c r="I1923" s="46">
        <v>0.0</v>
      </c>
      <c r="J1923" s="3"/>
      <c r="K1923" s="56"/>
    </row>
    <row r="1924" ht="32.25" customHeight="1">
      <c r="A1924" s="55" t="s">
        <v>55</v>
      </c>
      <c r="B1924" s="46" t="s">
        <v>11672</v>
      </c>
      <c r="C1924" s="46" t="s">
        <v>11673</v>
      </c>
      <c r="D1924" s="46">
        <v>1.0</v>
      </c>
      <c r="E1924" s="46">
        <v>33.0</v>
      </c>
      <c r="F1924" s="46">
        <v>116.0</v>
      </c>
      <c r="G1924" s="46">
        <v>0.0</v>
      </c>
      <c r="H1924" s="46">
        <v>0.0</v>
      </c>
      <c r="I1924" s="46">
        <v>69.0</v>
      </c>
      <c r="J1924" s="3"/>
      <c r="K1924" s="56"/>
    </row>
    <row r="1925" ht="32.25" customHeight="1">
      <c r="A1925" s="55" t="s">
        <v>55</v>
      </c>
      <c r="B1925" s="46" t="s">
        <v>11672</v>
      </c>
      <c r="C1925" s="55" t="s">
        <v>11676</v>
      </c>
      <c r="D1925" s="46">
        <v>65.0</v>
      </c>
      <c r="E1925" s="46">
        <v>1.0</v>
      </c>
      <c r="F1925" s="46">
        <v>57.0</v>
      </c>
      <c r="G1925" s="46">
        <v>0.0</v>
      </c>
      <c r="H1925" s="46">
        <v>0.0</v>
      </c>
      <c r="I1925" s="46">
        <v>11.0</v>
      </c>
      <c r="J1925" s="3"/>
      <c r="K1925" s="56"/>
    </row>
    <row r="1926" ht="32.25" customHeight="1">
      <c r="A1926" s="55" t="s">
        <v>55</v>
      </c>
      <c r="B1926" s="46" t="s">
        <v>11672</v>
      </c>
      <c r="C1926" s="46" t="s">
        <v>11679</v>
      </c>
      <c r="D1926" s="46">
        <v>0.0</v>
      </c>
      <c r="E1926" s="46">
        <v>28.0</v>
      </c>
      <c r="F1926" s="46">
        <v>48.0</v>
      </c>
      <c r="G1926" s="46">
        <v>0.0</v>
      </c>
      <c r="H1926" s="46">
        <v>0.0</v>
      </c>
      <c r="I1926" s="46">
        <v>19.0</v>
      </c>
      <c r="J1926" s="3"/>
      <c r="K1926" s="56"/>
    </row>
    <row r="1927" ht="32.25" customHeight="1">
      <c r="A1927" s="55" t="s">
        <v>55</v>
      </c>
      <c r="B1927" s="46" t="s">
        <v>11683</v>
      </c>
      <c r="C1927" s="55" t="s">
        <v>11684</v>
      </c>
      <c r="D1927" s="46">
        <v>4.0</v>
      </c>
      <c r="E1927" s="46">
        <v>23.0</v>
      </c>
      <c r="F1927" s="46">
        <v>113.0</v>
      </c>
      <c r="G1927" s="46">
        <v>1.0</v>
      </c>
      <c r="H1927" s="46">
        <v>0.0</v>
      </c>
      <c r="I1927" s="46">
        <v>13.0</v>
      </c>
      <c r="J1927" s="3"/>
      <c r="K1927" s="56"/>
    </row>
    <row r="1928" ht="32.25" customHeight="1">
      <c r="A1928" s="55" t="s">
        <v>55</v>
      </c>
      <c r="B1928" s="46" t="s">
        <v>11683</v>
      </c>
      <c r="C1928" s="55" t="s">
        <v>11688</v>
      </c>
      <c r="D1928" s="46">
        <v>0.0</v>
      </c>
      <c r="E1928" s="46">
        <v>2.0</v>
      </c>
      <c r="F1928" s="46">
        <v>151.0</v>
      </c>
      <c r="G1928" s="46">
        <v>0.0</v>
      </c>
      <c r="H1928" s="46">
        <v>0.0</v>
      </c>
      <c r="I1928" s="46">
        <v>0.0</v>
      </c>
      <c r="J1928" s="3"/>
      <c r="K1928" s="56"/>
    </row>
    <row r="1929" ht="32.25" customHeight="1">
      <c r="A1929" s="55" t="s">
        <v>55</v>
      </c>
      <c r="B1929" s="46" t="s">
        <v>11683</v>
      </c>
      <c r="C1929" s="55" t="s">
        <v>11691</v>
      </c>
      <c r="D1929" s="46">
        <v>0.0</v>
      </c>
      <c r="E1929" s="46">
        <v>0.0</v>
      </c>
      <c r="F1929" s="46">
        <v>146.0</v>
      </c>
      <c r="G1929" s="46">
        <v>0.0</v>
      </c>
      <c r="H1929" s="46">
        <v>0.0</v>
      </c>
      <c r="I1929" s="46">
        <v>0.0</v>
      </c>
      <c r="J1929" s="3"/>
      <c r="K1929" s="56"/>
    </row>
    <row r="1930" ht="32.25" customHeight="1">
      <c r="A1930" s="55" t="s">
        <v>55</v>
      </c>
      <c r="B1930" s="46" t="s">
        <v>11695</v>
      </c>
      <c r="C1930" s="55" t="s">
        <v>11696</v>
      </c>
      <c r="D1930" s="46">
        <v>18.0</v>
      </c>
      <c r="E1930" s="46">
        <v>0.0</v>
      </c>
      <c r="F1930" s="46">
        <v>114.0</v>
      </c>
      <c r="G1930" s="46">
        <v>0.0</v>
      </c>
      <c r="H1930" s="46">
        <v>0.0</v>
      </c>
      <c r="I1930" s="46">
        <v>39.0</v>
      </c>
      <c r="J1930" s="3"/>
      <c r="K1930" s="56"/>
    </row>
    <row r="1931" ht="32.25" customHeight="1">
      <c r="A1931" s="55" t="s">
        <v>55</v>
      </c>
      <c r="B1931" s="46" t="s">
        <v>11695</v>
      </c>
      <c r="C1931" s="55" t="s">
        <v>11701</v>
      </c>
      <c r="D1931" s="46">
        <v>0.0</v>
      </c>
      <c r="E1931" s="46">
        <v>0.0</v>
      </c>
      <c r="F1931" s="46">
        <v>143.0</v>
      </c>
      <c r="G1931" s="46">
        <v>0.0</v>
      </c>
      <c r="H1931" s="46">
        <v>0.0</v>
      </c>
      <c r="I1931" s="46">
        <v>0.0</v>
      </c>
      <c r="J1931" s="3"/>
      <c r="K1931" s="56"/>
    </row>
    <row r="1932" ht="32.25" customHeight="1">
      <c r="A1932" s="55" t="s">
        <v>55</v>
      </c>
      <c r="B1932" s="46" t="s">
        <v>11704</v>
      </c>
      <c r="C1932" s="55" t="s">
        <v>11705</v>
      </c>
      <c r="D1932" s="46">
        <v>15.0</v>
      </c>
      <c r="E1932" s="46">
        <v>22.0</v>
      </c>
      <c r="F1932" s="46">
        <v>244.0</v>
      </c>
      <c r="G1932" s="46">
        <v>3.0</v>
      </c>
      <c r="H1932" s="46">
        <v>1.0</v>
      </c>
      <c r="I1932" s="46">
        <v>4.0</v>
      </c>
      <c r="J1932" s="3"/>
      <c r="K1932" s="56"/>
    </row>
    <row r="1933" ht="32.25" customHeight="1">
      <c r="A1933" s="55" t="s">
        <v>55</v>
      </c>
      <c r="B1933" s="46" t="s">
        <v>11704</v>
      </c>
      <c r="C1933" s="55" t="s">
        <v>11709</v>
      </c>
      <c r="D1933" s="46">
        <v>0.0</v>
      </c>
      <c r="E1933" s="46">
        <v>0.0</v>
      </c>
      <c r="F1933" s="46">
        <v>159.0</v>
      </c>
      <c r="G1933" s="46">
        <v>0.0</v>
      </c>
      <c r="H1933" s="46">
        <v>0.0</v>
      </c>
      <c r="I1933" s="46">
        <v>0.0</v>
      </c>
      <c r="J1933" s="3"/>
      <c r="K1933" s="56"/>
    </row>
    <row r="1934" ht="32.25" customHeight="1">
      <c r="A1934" s="55" t="s">
        <v>55</v>
      </c>
      <c r="B1934" s="46" t="s">
        <v>11704</v>
      </c>
      <c r="C1934" s="55" t="s">
        <v>11713</v>
      </c>
      <c r="D1934" s="46">
        <v>0.0</v>
      </c>
      <c r="E1934" s="46">
        <v>0.0</v>
      </c>
      <c r="F1934" s="46">
        <v>103.0</v>
      </c>
      <c r="G1934" s="46">
        <v>0.0</v>
      </c>
      <c r="H1934" s="46">
        <v>0.0</v>
      </c>
      <c r="I1934" s="46">
        <v>0.0</v>
      </c>
      <c r="J1934" s="3"/>
      <c r="K1934" s="56"/>
    </row>
    <row r="1935" ht="32.25" customHeight="1">
      <c r="A1935" s="55" t="s">
        <v>55</v>
      </c>
      <c r="B1935" s="46" t="s">
        <v>11716</v>
      </c>
      <c r="C1935" s="55" t="s">
        <v>11717</v>
      </c>
      <c r="D1935" s="46">
        <v>109.0</v>
      </c>
      <c r="E1935" s="46">
        <v>11.0</v>
      </c>
      <c r="F1935" s="46">
        <v>139.0</v>
      </c>
      <c r="G1935" s="46">
        <v>1.0</v>
      </c>
      <c r="H1935" s="46">
        <v>0.0</v>
      </c>
      <c r="I1935" s="46">
        <v>1.0</v>
      </c>
      <c r="J1935" s="3"/>
      <c r="K1935" s="56"/>
    </row>
    <row r="1936" ht="32.25" customHeight="1">
      <c r="A1936" s="55" t="s">
        <v>55</v>
      </c>
      <c r="B1936" s="46" t="s">
        <v>11716</v>
      </c>
      <c r="C1936" s="55" t="s">
        <v>11720</v>
      </c>
      <c r="D1936" s="46">
        <v>0.0</v>
      </c>
      <c r="E1936" s="46">
        <v>1.0</v>
      </c>
      <c r="F1936" s="46">
        <v>216.0</v>
      </c>
      <c r="G1936" s="46">
        <v>0.0</v>
      </c>
      <c r="H1936" s="46">
        <v>0.0</v>
      </c>
      <c r="I1936" s="46">
        <v>0.0</v>
      </c>
      <c r="J1936" s="3"/>
      <c r="K1936" s="56"/>
    </row>
    <row r="1937" ht="32.25" customHeight="1">
      <c r="A1937" s="55" t="s">
        <v>55</v>
      </c>
      <c r="B1937" s="46" t="s">
        <v>11725</v>
      </c>
      <c r="C1937" s="55" t="s">
        <v>11726</v>
      </c>
      <c r="D1937" s="46">
        <v>0.0</v>
      </c>
      <c r="E1937" s="46">
        <v>0.0</v>
      </c>
      <c r="F1937" s="46">
        <v>330.0</v>
      </c>
      <c r="G1937" s="46">
        <v>0.0</v>
      </c>
      <c r="H1937" s="46">
        <v>0.0</v>
      </c>
      <c r="I1937" s="46">
        <v>0.0</v>
      </c>
      <c r="J1937" s="3"/>
      <c r="K1937" s="56"/>
    </row>
    <row r="1938" ht="32.25" customHeight="1">
      <c r="A1938" s="55" t="s">
        <v>55</v>
      </c>
      <c r="B1938" s="46" t="s">
        <v>11725</v>
      </c>
      <c r="C1938" s="55" t="s">
        <v>11731</v>
      </c>
      <c r="D1938" s="46">
        <v>40.0</v>
      </c>
      <c r="E1938" s="46">
        <v>8.0</v>
      </c>
      <c r="F1938" s="46">
        <v>179.0</v>
      </c>
      <c r="G1938" s="46">
        <v>0.0</v>
      </c>
      <c r="H1938" s="46">
        <v>0.0</v>
      </c>
      <c r="I1938" s="46">
        <v>58.0</v>
      </c>
      <c r="J1938" s="3"/>
      <c r="K1938" s="56"/>
    </row>
    <row r="1939" ht="32.25" customHeight="1">
      <c r="A1939" s="55" t="s">
        <v>55</v>
      </c>
      <c r="B1939" s="46" t="s">
        <v>11734</v>
      </c>
      <c r="C1939" s="55" t="s">
        <v>11735</v>
      </c>
      <c r="D1939" s="46">
        <v>0.0</v>
      </c>
      <c r="E1939" s="46">
        <v>0.0</v>
      </c>
      <c r="F1939" s="46">
        <v>83.0</v>
      </c>
      <c r="G1939" s="46">
        <v>0.0</v>
      </c>
      <c r="H1939" s="46">
        <v>0.0</v>
      </c>
      <c r="I1939" s="46">
        <v>0.0</v>
      </c>
      <c r="J1939" s="3"/>
      <c r="K1939" s="56"/>
    </row>
    <row r="1940" ht="32.25" customHeight="1">
      <c r="A1940" s="55" t="s">
        <v>55</v>
      </c>
      <c r="B1940" s="46" t="s">
        <v>11734</v>
      </c>
      <c r="C1940" s="55" t="s">
        <v>11738</v>
      </c>
      <c r="D1940" s="46">
        <v>0.0</v>
      </c>
      <c r="E1940" s="46">
        <v>0.0</v>
      </c>
      <c r="F1940" s="46">
        <v>67.0</v>
      </c>
      <c r="G1940" s="46">
        <v>0.0</v>
      </c>
      <c r="H1940" s="46">
        <v>0.0</v>
      </c>
      <c r="I1940" s="46">
        <v>0.0</v>
      </c>
      <c r="J1940" s="3"/>
      <c r="K1940" s="56"/>
    </row>
    <row r="1941" ht="32.25" customHeight="1">
      <c r="A1941" s="55" t="s">
        <v>55</v>
      </c>
      <c r="B1941" s="46" t="s">
        <v>11734</v>
      </c>
      <c r="C1941" s="55" t="s">
        <v>11744</v>
      </c>
      <c r="D1941" s="46">
        <v>44.0</v>
      </c>
      <c r="E1941" s="46">
        <v>0.0</v>
      </c>
      <c r="F1941" s="46">
        <v>9.0</v>
      </c>
      <c r="G1941" s="46">
        <v>1.0</v>
      </c>
      <c r="H1941" s="46">
        <v>0.0</v>
      </c>
      <c r="I1941" s="46">
        <v>1.0</v>
      </c>
      <c r="J1941" s="3"/>
      <c r="K1941" s="56"/>
    </row>
    <row r="1942" ht="32.25" customHeight="1">
      <c r="A1942" s="55" t="s">
        <v>55</v>
      </c>
      <c r="B1942" s="46" t="s">
        <v>11734</v>
      </c>
      <c r="C1942" s="55" t="s">
        <v>11749</v>
      </c>
      <c r="D1942" s="46">
        <v>42.0</v>
      </c>
      <c r="E1942" s="46">
        <v>0.0</v>
      </c>
      <c r="F1942" s="46">
        <v>0.0</v>
      </c>
      <c r="G1942" s="46">
        <v>1.0</v>
      </c>
      <c r="H1942" s="46">
        <v>0.0</v>
      </c>
      <c r="I1942" s="46">
        <v>6.0</v>
      </c>
      <c r="J1942" s="3"/>
      <c r="K1942" s="56"/>
    </row>
    <row r="1943" ht="32.25" customHeight="1">
      <c r="A1943" s="55" t="s">
        <v>55</v>
      </c>
      <c r="B1943" s="46" t="s">
        <v>11734</v>
      </c>
      <c r="C1943" s="55" t="s">
        <v>11752</v>
      </c>
      <c r="D1943" s="46">
        <v>0.0</v>
      </c>
      <c r="E1943" s="46">
        <v>0.0</v>
      </c>
      <c r="F1943" s="46">
        <v>51.0</v>
      </c>
      <c r="G1943" s="46">
        <v>0.0</v>
      </c>
      <c r="H1943" s="46">
        <v>0.0</v>
      </c>
      <c r="I1943" s="46">
        <v>0.0</v>
      </c>
      <c r="J1943" s="3"/>
      <c r="K1943" s="56"/>
    </row>
    <row r="1944" ht="32.25" customHeight="1">
      <c r="A1944" s="55" t="s">
        <v>55</v>
      </c>
      <c r="B1944" s="46" t="s">
        <v>11734</v>
      </c>
      <c r="C1944" s="55" t="s">
        <v>11755</v>
      </c>
      <c r="D1944" s="46">
        <v>0.0</v>
      </c>
      <c r="E1944" s="46">
        <v>1.0</v>
      </c>
      <c r="F1944" s="46">
        <v>40.0</v>
      </c>
      <c r="G1944" s="46">
        <v>0.0</v>
      </c>
      <c r="H1944" s="46">
        <v>0.0</v>
      </c>
      <c r="I1944" s="46">
        <v>0.0</v>
      </c>
      <c r="J1944" s="3"/>
      <c r="K1944" s="56"/>
    </row>
    <row r="1945" ht="32.25" customHeight="1">
      <c r="A1945" s="55" t="s">
        <v>55</v>
      </c>
      <c r="B1945" s="46" t="s">
        <v>11734</v>
      </c>
      <c r="C1945" s="55" t="s">
        <v>11758</v>
      </c>
      <c r="D1945" s="46">
        <v>0.0</v>
      </c>
      <c r="E1945" s="46">
        <v>0.0</v>
      </c>
      <c r="F1945" s="46">
        <v>37.0</v>
      </c>
      <c r="G1945" s="46">
        <v>0.0</v>
      </c>
      <c r="H1945" s="46">
        <v>0.0</v>
      </c>
      <c r="I1945" s="46">
        <v>0.0</v>
      </c>
      <c r="J1945" s="3"/>
      <c r="K1945" s="56"/>
    </row>
    <row r="1946" ht="32.25" customHeight="1">
      <c r="A1946" s="55" t="s">
        <v>55</v>
      </c>
      <c r="B1946" s="46" t="s">
        <v>11734</v>
      </c>
      <c r="C1946" s="55" t="s">
        <v>11761</v>
      </c>
      <c r="D1946" s="46">
        <v>0.0</v>
      </c>
      <c r="E1946" s="46">
        <v>0.0</v>
      </c>
      <c r="F1946" s="46">
        <v>17.0</v>
      </c>
      <c r="G1946" s="46">
        <v>0.0</v>
      </c>
      <c r="H1946" s="46">
        <v>0.0</v>
      </c>
      <c r="I1946" s="46">
        <v>0.0</v>
      </c>
      <c r="J1946" s="3"/>
      <c r="K1946" s="56"/>
    </row>
    <row r="1947" ht="32.25" customHeight="1">
      <c r="A1947" s="55" t="s">
        <v>55</v>
      </c>
      <c r="B1947" s="46" t="s">
        <v>11734</v>
      </c>
      <c r="C1947" s="55" t="s">
        <v>11766</v>
      </c>
      <c r="D1947" s="46">
        <v>0.0</v>
      </c>
      <c r="E1947" s="46">
        <v>0.0</v>
      </c>
      <c r="F1947" s="46">
        <v>4.0</v>
      </c>
      <c r="G1947" s="46">
        <v>0.0</v>
      </c>
      <c r="H1947" s="46">
        <v>0.0</v>
      </c>
      <c r="I1947" s="46">
        <v>0.0</v>
      </c>
      <c r="J1947" s="3"/>
      <c r="K1947" s="56"/>
    </row>
    <row r="1948" ht="32.25" customHeight="1">
      <c r="A1948" s="55" t="s">
        <v>55</v>
      </c>
      <c r="B1948" s="46" t="s">
        <v>11734</v>
      </c>
      <c r="C1948" s="55" t="s">
        <v>11768</v>
      </c>
      <c r="D1948" s="46">
        <v>1.0</v>
      </c>
      <c r="E1948" s="46">
        <v>0.0</v>
      </c>
      <c r="F1948" s="46">
        <v>0.0</v>
      </c>
      <c r="G1948" s="46">
        <v>0.0</v>
      </c>
      <c r="H1948" s="46">
        <v>0.0</v>
      </c>
      <c r="I1948" s="46">
        <v>0.0</v>
      </c>
      <c r="J1948" s="3"/>
      <c r="K1948" s="56"/>
    </row>
    <row r="1949" ht="32.25" customHeight="1">
      <c r="A1949" s="55" t="s">
        <v>55</v>
      </c>
      <c r="B1949" s="46" t="s">
        <v>11734</v>
      </c>
      <c r="C1949" s="55" t="s">
        <v>11771</v>
      </c>
      <c r="D1949" s="46">
        <v>1.0</v>
      </c>
      <c r="E1949" s="46">
        <v>0.0</v>
      </c>
      <c r="F1949" s="46">
        <v>0.0</v>
      </c>
      <c r="G1949" s="46">
        <v>0.0</v>
      </c>
      <c r="H1949" s="46">
        <v>0.0</v>
      </c>
      <c r="I1949" s="46">
        <v>0.0</v>
      </c>
      <c r="J1949" s="3"/>
      <c r="K1949" s="56"/>
    </row>
    <row r="1950" ht="32.25" customHeight="1">
      <c r="A1950" s="55" t="s">
        <v>55</v>
      </c>
      <c r="B1950" s="46" t="s">
        <v>11777</v>
      </c>
      <c r="C1950" s="55" t="s">
        <v>11778</v>
      </c>
      <c r="D1950" s="46">
        <v>0.0</v>
      </c>
      <c r="E1950" s="46">
        <v>0.0</v>
      </c>
      <c r="F1950" s="46">
        <v>0.0</v>
      </c>
      <c r="G1950" s="46">
        <v>0.0</v>
      </c>
      <c r="H1950" s="46">
        <v>0.0</v>
      </c>
      <c r="I1950" s="46">
        <v>55.0</v>
      </c>
      <c r="J1950" s="3"/>
      <c r="K1950" s="56"/>
    </row>
    <row r="1951" ht="32.25" customHeight="1">
      <c r="A1951" s="55" t="s">
        <v>55</v>
      </c>
      <c r="B1951" s="46" t="s">
        <v>11777</v>
      </c>
      <c r="C1951" s="55" t="s">
        <v>11781</v>
      </c>
      <c r="D1951" s="46">
        <v>0.0</v>
      </c>
      <c r="E1951" s="46">
        <v>0.0</v>
      </c>
      <c r="F1951" s="46">
        <v>13.0</v>
      </c>
      <c r="G1951" s="46">
        <v>0.0</v>
      </c>
      <c r="H1951" s="46">
        <v>0.0</v>
      </c>
      <c r="I1951" s="46">
        <v>0.0</v>
      </c>
      <c r="J1951" s="3"/>
      <c r="K1951" s="56"/>
    </row>
    <row r="1952" ht="32.25" customHeight="1">
      <c r="A1952" s="55" t="s">
        <v>55</v>
      </c>
      <c r="B1952" s="46" t="s">
        <v>11777</v>
      </c>
      <c r="C1952" s="55" t="s">
        <v>11784</v>
      </c>
      <c r="D1952" s="46">
        <v>0.0</v>
      </c>
      <c r="E1952" s="46">
        <v>0.0</v>
      </c>
      <c r="F1952" s="46">
        <v>0.0</v>
      </c>
      <c r="G1952" s="46">
        <v>0.0</v>
      </c>
      <c r="H1952" s="46">
        <v>0.0</v>
      </c>
      <c r="I1952" s="46">
        <v>11.0</v>
      </c>
      <c r="J1952" s="3"/>
      <c r="K1952" s="56"/>
    </row>
    <row r="1953" ht="32.25" customHeight="1">
      <c r="A1953" s="55" t="s">
        <v>55</v>
      </c>
      <c r="B1953" s="46" t="s">
        <v>11787</v>
      </c>
      <c r="C1953" s="55" t="s">
        <v>11788</v>
      </c>
      <c r="D1953" s="46">
        <v>3.0</v>
      </c>
      <c r="E1953" s="46">
        <v>0.0</v>
      </c>
      <c r="F1953" s="46">
        <v>98.0</v>
      </c>
      <c r="G1953" s="46">
        <v>0.0</v>
      </c>
      <c r="H1953" s="46">
        <v>0.0</v>
      </c>
      <c r="I1953" s="46">
        <v>0.0</v>
      </c>
      <c r="J1953" s="3"/>
      <c r="K1953" s="56"/>
    </row>
    <row r="1954" ht="32.25" customHeight="1">
      <c r="A1954" s="55" t="s">
        <v>55</v>
      </c>
      <c r="B1954" s="46" t="s">
        <v>11787</v>
      </c>
      <c r="C1954" s="55" t="s">
        <v>11792</v>
      </c>
      <c r="D1954" s="46">
        <v>53.0</v>
      </c>
      <c r="E1954" s="46">
        <v>3.0</v>
      </c>
      <c r="F1954" s="46">
        <v>29.0</v>
      </c>
      <c r="G1954" s="46">
        <v>1.0</v>
      </c>
      <c r="H1954" s="46">
        <v>0.0</v>
      </c>
      <c r="I1954" s="46">
        <v>1.0</v>
      </c>
      <c r="J1954" s="3"/>
      <c r="K1954" s="56"/>
    </row>
    <row r="1955" ht="32.25" customHeight="1">
      <c r="A1955" s="55" t="s">
        <v>55</v>
      </c>
      <c r="B1955" s="46" t="s">
        <v>11787</v>
      </c>
      <c r="C1955" s="55" t="s">
        <v>11796</v>
      </c>
      <c r="D1955" s="46">
        <v>1.0</v>
      </c>
      <c r="E1955" s="46">
        <v>0.0</v>
      </c>
      <c r="F1955" s="46">
        <v>29.0</v>
      </c>
      <c r="G1955" s="46">
        <v>1.0</v>
      </c>
      <c r="H1955" s="46">
        <v>0.0</v>
      </c>
      <c r="I1955" s="46">
        <v>0.0</v>
      </c>
      <c r="J1955" s="3"/>
      <c r="K1955" s="56"/>
    </row>
    <row r="1956" ht="32.25" customHeight="1">
      <c r="A1956" s="55" t="s">
        <v>55</v>
      </c>
      <c r="B1956" s="46" t="s">
        <v>11799</v>
      </c>
      <c r="C1956" s="55" t="s">
        <v>11800</v>
      </c>
      <c r="D1956" s="46">
        <v>0.0</v>
      </c>
      <c r="E1956" s="46">
        <v>0.0</v>
      </c>
      <c r="F1956" s="46">
        <v>63.0</v>
      </c>
      <c r="G1956" s="46">
        <v>0.0</v>
      </c>
      <c r="H1956" s="46">
        <v>0.0</v>
      </c>
      <c r="I1956" s="46">
        <v>1.0</v>
      </c>
      <c r="J1956" s="3"/>
      <c r="K1956" s="56"/>
    </row>
    <row r="1957" ht="32.25" customHeight="1">
      <c r="A1957" s="55" t="s">
        <v>55</v>
      </c>
      <c r="B1957" s="46" t="s">
        <v>11799</v>
      </c>
      <c r="C1957" s="55" t="s">
        <v>11805</v>
      </c>
      <c r="D1957" s="46">
        <v>0.0</v>
      </c>
      <c r="E1957" s="46">
        <v>0.0</v>
      </c>
      <c r="F1957" s="46">
        <v>41.0</v>
      </c>
      <c r="G1957" s="46">
        <v>0.0</v>
      </c>
      <c r="H1957" s="46">
        <v>0.0</v>
      </c>
      <c r="I1957" s="46">
        <v>0.0</v>
      </c>
      <c r="J1957" s="3"/>
      <c r="K1957" s="56"/>
    </row>
    <row r="1958" ht="32.25" customHeight="1">
      <c r="A1958" s="55" t="s">
        <v>55</v>
      </c>
      <c r="B1958" s="46" t="s">
        <v>11799</v>
      </c>
      <c r="C1958" s="55" t="s">
        <v>11809</v>
      </c>
      <c r="D1958" s="46">
        <v>0.0</v>
      </c>
      <c r="E1958" s="46">
        <v>0.0</v>
      </c>
      <c r="F1958" s="46">
        <v>30.0</v>
      </c>
      <c r="G1958" s="46">
        <v>0.0</v>
      </c>
      <c r="H1958" s="46">
        <v>0.0</v>
      </c>
      <c r="I1958" s="46">
        <v>0.0</v>
      </c>
      <c r="J1958" s="3"/>
      <c r="K1958" s="56"/>
    </row>
    <row r="1959" ht="32.25" customHeight="1">
      <c r="A1959" s="55" t="s">
        <v>55</v>
      </c>
      <c r="B1959" s="46" t="s">
        <v>11799</v>
      </c>
      <c r="C1959" s="55" t="s">
        <v>11812</v>
      </c>
      <c r="D1959" s="46">
        <v>0.0</v>
      </c>
      <c r="E1959" s="46">
        <v>0.0</v>
      </c>
      <c r="F1959" s="46">
        <v>18.0</v>
      </c>
      <c r="G1959" s="46">
        <v>0.0</v>
      </c>
      <c r="H1959" s="46">
        <v>0.0</v>
      </c>
      <c r="I1959" s="46">
        <v>0.0</v>
      </c>
      <c r="J1959" s="3"/>
      <c r="K1959" s="56"/>
    </row>
    <row r="1960" ht="32.25" customHeight="1">
      <c r="A1960" s="55" t="s">
        <v>55</v>
      </c>
      <c r="B1960" s="46" t="s">
        <v>11799</v>
      </c>
      <c r="C1960" s="55" t="s">
        <v>11815</v>
      </c>
      <c r="D1960" s="46">
        <v>0.0</v>
      </c>
      <c r="E1960" s="46">
        <v>2.0</v>
      </c>
      <c r="F1960" s="46">
        <v>0.0</v>
      </c>
      <c r="G1960" s="46">
        <v>0.0</v>
      </c>
      <c r="H1960" s="46">
        <v>0.0</v>
      </c>
      <c r="I1960" s="46">
        <v>12.0</v>
      </c>
      <c r="J1960" s="3"/>
      <c r="K1960" s="56"/>
    </row>
    <row r="1961" ht="32.25" customHeight="1">
      <c r="A1961" s="55" t="s">
        <v>55</v>
      </c>
      <c r="B1961" s="46" t="s">
        <v>11799</v>
      </c>
      <c r="C1961" s="55" t="s">
        <v>11818</v>
      </c>
      <c r="D1961" s="46">
        <v>1.0</v>
      </c>
      <c r="E1961" s="46">
        <v>0.0</v>
      </c>
      <c r="F1961" s="46">
        <v>6.0</v>
      </c>
      <c r="G1961" s="46">
        <v>1.0</v>
      </c>
      <c r="H1961" s="46">
        <v>0.0</v>
      </c>
      <c r="I1961" s="46">
        <v>3.0</v>
      </c>
      <c r="J1961" s="3"/>
      <c r="K1961" s="56"/>
    </row>
    <row r="1962" ht="32.25" customHeight="1">
      <c r="A1962" s="55" t="s">
        <v>55</v>
      </c>
      <c r="B1962" s="46" t="s">
        <v>11799</v>
      </c>
      <c r="C1962" s="55" t="s">
        <v>11822</v>
      </c>
      <c r="D1962" s="46">
        <v>3.0</v>
      </c>
      <c r="E1962" s="46">
        <v>0.0</v>
      </c>
      <c r="F1962" s="46">
        <v>0.0</v>
      </c>
      <c r="G1962" s="46">
        <v>0.0</v>
      </c>
      <c r="H1962" s="46">
        <v>0.0</v>
      </c>
      <c r="I1962" s="46">
        <v>4.0</v>
      </c>
      <c r="J1962" s="3"/>
      <c r="K1962" s="56"/>
    </row>
    <row r="1963" ht="32.25" customHeight="1">
      <c r="A1963" s="55" t="s">
        <v>55</v>
      </c>
      <c r="B1963" s="46" t="s">
        <v>11799</v>
      </c>
      <c r="C1963" s="55" t="s">
        <v>11826</v>
      </c>
      <c r="D1963" s="46">
        <v>0.0</v>
      </c>
      <c r="E1963" s="46">
        <v>0.0</v>
      </c>
      <c r="F1963" s="46">
        <v>4.0</v>
      </c>
      <c r="G1963" s="46">
        <v>0.0</v>
      </c>
      <c r="H1963" s="46">
        <v>0.0</v>
      </c>
      <c r="I1963" s="46">
        <v>0.0</v>
      </c>
      <c r="J1963" s="3"/>
      <c r="K1963" s="56"/>
    </row>
    <row r="1964" ht="32.25" customHeight="1">
      <c r="A1964" s="55" t="s">
        <v>55</v>
      </c>
      <c r="B1964" s="46" t="s">
        <v>11799</v>
      </c>
      <c r="C1964" s="55" t="s">
        <v>11829</v>
      </c>
      <c r="D1964" s="46">
        <v>0.0</v>
      </c>
      <c r="E1964" s="46">
        <v>0.0</v>
      </c>
      <c r="F1964" s="46">
        <v>1.0</v>
      </c>
      <c r="G1964" s="46">
        <v>0.0</v>
      </c>
      <c r="H1964" s="46">
        <v>0.0</v>
      </c>
      <c r="I1964" s="46">
        <v>1.0</v>
      </c>
      <c r="J1964" s="3"/>
      <c r="K1964" s="56"/>
    </row>
    <row r="1965" ht="32.25" customHeight="1">
      <c r="A1965" s="55" t="s">
        <v>55</v>
      </c>
      <c r="B1965" s="46" t="s">
        <v>11832</v>
      </c>
      <c r="C1965" s="55" t="s">
        <v>11833</v>
      </c>
      <c r="D1965" s="46">
        <v>0.0</v>
      </c>
      <c r="E1965" s="46">
        <v>4.0</v>
      </c>
      <c r="F1965" s="46">
        <v>235.0</v>
      </c>
      <c r="G1965" s="46">
        <v>0.0</v>
      </c>
      <c r="H1965" s="46">
        <v>0.0</v>
      </c>
      <c r="I1965" s="46">
        <v>21.0</v>
      </c>
      <c r="J1965" s="3"/>
      <c r="K1965" s="56"/>
    </row>
    <row r="1966" ht="32.25" customHeight="1">
      <c r="A1966" s="55" t="s">
        <v>55</v>
      </c>
      <c r="B1966" s="46" t="s">
        <v>11832</v>
      </c>
      <c r="C1966" s="55" t="s">
        <v>11838</v>
      </c>
      <c r="D1966" s="46">
        <v>0.0</v>
      </c>
      <c r="E1966" s="46">
        <v>0.0</v>
      </c>
      <c r="F1966" s="46">
        <v>182.0</v>
      </c>
      <c r="G1966" s="46">
        <v>1.0</v>
      </c>
      <c r="H1966" s="46">
        <v>0.0</v>
      </c>
      <c r="I1966" s="46">
        <v>5.0</v>
      </c>
      <c r="J1966" s="3"/>
      <c r="K1966" s="56"/>
    </row>
    <row r="1967" ht="32.25" customHeight="1">
      <c r="A1967" s="55" t="s">
        <v>55</v>
      </c>
      <c r="B1967" s="46" t="s">
        <v>11841</v>
      </c>
      <c r="C1967" s="55" t="s">
        <v>11842</v>
      </c>
      <c r="D1967" s="46">
        <v>62.0</v>
      </c>
      <c r="E1967" s="46">
        <v>1.0</v>
      </c>
      <c r="F1967" s="46">
        <v>84.0</v>
      </c>
      <c r="G1967" s="46">
        <v>4.0</v>
      </c>
      <c r="H1967" s="46">
        <v>0.0</v>
      </c>
      <c r="I1967" s="46">
        <v>0.0</v>
      </c>
      <c r="J1967" s="3"/>
      <c r="K1967" s="56"/>
    </row>
    <row r="1968" ht="32.25" customHeight="1">
      <c r="A1968" s="55" t="s">
        <v>55</v>
      </c>
      <c r="B1968" s="46" t="s">
        <v>11841</v>
      </c>
      <c r="C1968" s="55" t="s">
        <v>11845</v>
      </c>
      <c r="D1968" s="46">
        <v>0.0</v>
      </c>
      <c r="E1968" s="46">
        <v>0.0</v>
      </c>
      <c r="F1968" s="46">
        <v>138.0</v>
      </c>
      <c r="G1968" s="46">
        <v>0.0</v>
      </c>
      <c r="H1968" s="46">
        <v>0.0</v>
      </c>
      <c r="I1968" s="46">
        <v>0.0</v>
      </c>
      <c r="J1968" s="3"/>
      <c r="K1968" s="56"/>
    </row>
    <row r="1969" ht="32.25" customHeight="1">
      <c r="A1969" s="55" t="s">
        <v>55</v>
      </c>
      <c r="B1969" s="46" t="s">
        <v>11841</v>
      </c>
      <c r="C1969" s="55" t="s">
        <v>11848</v>
      </c>
      <c r="D1969" s="46">
        <v>0.0</v>
      </c>
      <c r="E1969" s="46">
        <v>0.0</v>
      </c>
      <c r="F1969" s="46">
        <v>95.0</v>
      </c>
      <c r="G1969" s="46">
        <v>0.0</v>
      </c>
      <c r="H1969" s="46">
        <v>0.0</v>
      </c>
      <c r="I1969" s="46">
        <v>0.0</v>
      </c>
      <c r="J1969" s="3"/>
      <c r="K1969" s="56"/>
    </row>
    <row r="1970" ht="32.25" customHeight="1">
      <c r="A1970" s="55" t="s">
        <v>55</v>
      </c>
      <c r="B1970" s="46" t="s">
        <v>11841</v>
      </c>
      <c r="C1970" s="55" t="s">
        <v>11853</v>
      </c>
      <c r="D1970" s="46">
        <v>0.0</v>
      </c>
      <c r="E1970" s="46">
        <v>0.0</v>
      </c>
      <c r="F1970" s="46">
        <v>92.0</v>
      </c>
      <c r="G1970" s="46">
        <v>0.0</v>
      </c>
      <c r="H1970" s="46">
        <v>0.0</v>
      </c>
      <c r="I1970" s="46">
        <v>0.0</v>
      </c>
      <c r="J1970" s="3"/>
      <c r="K1970" s="56"/>
    </row>
    <row r="1971" ht="32.25" customHeight="1">
      <c r="A1971" s="55" t="s">
        <v>55</v>
      </c>
      <c r="B1971" s="46" t="s">
        <v>11856</v>
      </c>
      <c r="C1971" s="55" t="s">
        <v>11858</v>
      </c>
      <c r="D1971" s="46">
        <v>0.0</v>
      </c>
      <c r="E1971" s="46">
        <v>0.0</v>
      </c>
      <c r="F1971" s="46">
        <v>54.0</v>
      </c>
      <c r="G1971" s="46">
        <v>0.0</v>
      </c>
      <c r="H1971" s="46">
        <v>0.0</v>
      </c>
      <c r="I1971" s="46">
        <v>0.0</v>
      </c>
      <c r="J1971" s="3"/>
      <c r="K1971" s="56"/>
    </row>
    <row r="1972" ht="32.25" customHeight="1">
      <c r="A1972" s="55" t="s">
        <v>55</v>
      </c>
      <c r="B1972" s="46" t="s">
        <v>11856</v>
      </c>
      <c r="C1972" s="55" t="s">
        <v>11862</v>
      </c>
      <c r="D1972" s="46">
        <v>0.0</v>
      </c>
      <c r="E1972" s="46">
        <v>0.0</v>
      </c>
      <c r="F1972" s="46">
        <v>11.0</v>
      </c>
      <c r="G1972" s="46">
        <v>0.0</v>
      </c>
      <c r="H1972" s="46">
        <v>0.0</v>
      </c>
      <c r="I1972" s="46">
        <v>37.0</v>
      </c>
      <c r="J1972" s="3"/>
      <c r="K1972" s="56"/>
    </row>
    <row r="1973" ht="32.25" customHeight="1">
      <c r="A1973" s="55" t="s">
        <v>55</v>
      </c>
      <c r="B1973" s="46" t="s">
        <v>11856</v>
      </c>
      <c r="C1973" s="55" t="s">
        <v>11865</v>
      </c>
      <c r="D1973" s="46">
        <v>0.0</v>
      </c>
      <c r="E1973" s="46">
        <v>0.0</v>
      </c>
      <c r="F1973" s="46">
        <v>22.0</v>
      </c>
      <c r="G1973" s="46">
        <v>0.0</v>
      </c>
      <c r="H1973" s="46">
        <v>0.0</v>
      </c>
      <c r="I1973" s="46">
        <v>25.0</v>
      </c>
      <c r="J1973" s="3"/>
      <c r="K1973" s="56"/>
    </row>
    <row r="1974" ht="32.25" customHeight="1">
      <c r="A1974" s="55" t="s">
        <v>55</v>
      </c>
      <c r="B1974" s="46" t="s">
        <v>11856</v>
      </c>
      <c r="C1974" s="55" t="s">
        <v>11868</v>
      </c>
      <c r="D1974" s="46">
        <v>0.0</v>
      </c>
      <c r="E1974" s="46">
        <v>0.0</v>
      </c>
      <c r="F1974" s="46">
        <v>21.0</v>
      </c>
      <c r="G1974" s="46">
        <v>0.0</v>
      </c>
      <c r="H1974" s="46">
        <v>0.0</v>
      </c>
      <c r="I1974" s="46">
        <v>23.0</v>
      </c>
      <c r="J1974" s="3"/>
      <c r="K1974" s="56"/>
    </row>
    <row r="1975" ht="32.25" customHeight="1">
      <c r="A1975" s="55" t="s">
        <v>55</v>
      </c>
      <c r="B1975" s="46" t="s">
        <v>11856</v>
      </c>
      <c r="C1975" s="55" t="s">
        <v>11873</v>
      </c>
      <c r="D1975" s="46">
        <v>0.0</v>
      </c>
      <c r="E1975" s="46">
        <v>0.0</v>
      </c>
      <c r="F1975" s="46">
        <v>29.0</v>
      </c>
      <c r="G1975" s="46">
        <v>0.0</v>
      </c>
      <c r="H1975" s="46">
        <v>0.0</v>
      </c>
      <c r="I1975" s="46">
        <v>0.0</v>
      </c>
      <c r="J1975" s="3"/>
      <c r="K1975" s="56"/>
    </row>
    <row r="1976" ht="32.25" customHeight="1">
      <c r="A1976" s="55" t="s">
        <v>55</v>
      </c>
      <c r="B1976" s="46" t="s">
        <v>11881</v>
      </c>
      <c r="C1976" s="46" t="s">
        <v>11882</v>
      </c>
      <c r="D1976" s="46">
        <v>1.0</v>
      </c>
      <c r="E1976" s="46">
        <v>0.0</v>
      </c>
      <c r="F1976" s="46">
        <v>189.0</v>
      </c>
      <c r="G1976" s="46">
        <v>0.0</v>
      </c>
      <c r="H1976" s="46">
        <v>0.0</v>
      </c>
      <c r="I1976" s="46">
        <v>0.0</v>
      </c>
      <c r="J1976" s="3"/>
      <c r="K1976" s="56"/>
    </row>
    <row r="1977" ht="32.25" customHeight="1">
      <c r="A1977" s="55" t="s">
        <v>55</v>
      </c>
      <c r="B1977" s="46" t="s">
        <v>11881</v>
      </c>
      <c r="C1977" s="46" t="s">
        <v>11888</v>
      </c>
      <c r="D1977" s="46">
        <v>28.0</v>
      </c>
      <c r="E1977" s="46">
        <v>6.0</v>
      </c>
      <c r="F1977" s="46">
        <v>105.0</v>
      </c>
      <c r="G1977" s="46">
        <v>0.0</v>
      </c>
      <c r="H1977" s="46">
        <v>0.0</v>
      </c>
      <c r="I1977" s="46">
        <v>24.0</v>
      </c>
      <c r="J1977" s="3"/>
      <c r="K1977" s="56"/>
    </row>
    <row r="1978" ht="32.25" customHeight="1">
      <c r="A1978" s="55" t="s">
        <v>55</v>
      </c>
      <c r="B1978" s="46" t="s">
        <v>11881</v>
      </c>
      <c r="C1978" s="55" t="s">
        <v>11893</v>
      </c>
      <c r="D1978" s="46">
        <v>32.0</v>
      </c>
      <c r="E1978" s="46">
        <v>1.0</v>
      </c>
      <c r="F1978" s="46">
        <v>48.0</v>
      </c>
      <c r="G1978" s="46">
        <v>3.0</v>
      </c>
      <c r="H1978" s="46">
        <v>0.0</v>
      </c>
      <c r="I1978" s="46">
        <v>9.0</v>
      </c>
      <c r="J1978" s="3"/>
      <c r="K1978" s="56"/>
    </row>
    <row r="1979" ht="32.25" customHeight="1">
      <c r="A1979" s="55" t="s">
        <v>55</v>
      </c>
      <c r="B1979" s="46" t="s">
        <v>11898</v>
      </c>
      <c r="C1979" s="55" t="s">
        <v>11901</v>
      </c>
      <c r="D1979" s="46">
        <v>0.0</v>
      </c>
      <c r="E1979" s="46">
        <v>0.0</v>
      </c>
      <c r="F1979" s="46">
        <v>173.0</v>
      </c>
      <c r="G1979" s="46">
        <v>0.0</v>
      </c>
      <c r="H1979" s="46">
        <v>0.0</v>
      </c>
      <c r="I1979" s="46">
        <v>0.0</v>
      </c>
      <c r="J1979" s="3"/>
      <c r="K1979" s="56"/>
    </row>
    <row r="1980" ht="32.25" customHeight="1">
      <c r="A1980" s="55" t="s">
        <v>55</v>
      </c>
      <c r="B1980" s="46" t="s">
        <v>11898</v>
      </c>
      <c r="C1980" s="55" t="s">
        <v>11904</v>
      </c>
      <c r="D1980" s="46">
        <v>37.0</v>
      </c>
      <c r="E1980" s="46">
        <v>19.0</v>
      </c>
      <c r="F1980" s="46">
        <v>97.0</v>
      </c>
      <c r="G1980" s="46">
        <v>4.0</v>
      </c>
      <c r="H1980" s="46">
        <v>0.0</v>
      </c>
      <c r="I1980" s="46">
        <v>0.0</v>
      </c>
      <c r="J1980" s="3"/>
      <c r="K1980" s="56"/>
    </row>
    <row r="1981" ht="32.25" customHeight="1">
      <c r="A1981" s="55" t="s">
        <v>55</v>
      </c>
      <c r="B1981" s="46" t="s">
        <v>11898</v>
      </c>
      <c r="C1981" s="55" t="s">
        <v>11910</v>
      </c>
      <c r="D1981" s="46">
        <v>0.0</v>
      </c>
      <c r="E1981" s="46">
        <v>0.0</v>
      </c>
      <c r="F1981" s="46">
        <v>156.0</v>
      </c>
      <c r="G1981" s="46">
        <v>0.0</v>
      </c>
      <c r="H1981" s="46">
        <v>0.0</v>
      </c>
      <c r="I1981" s="46">
        <v>0.0</v>
      </c>
      <c r="J1981" s="3"/>
      <c r="K1981" s="56"/>
    </row>
    <row r="1982" ht="32.25" customHeight="1">
      <c r="A1982" s="55" t="s">
        <v>55</v>
      </c>
      <c r="B1982" s="46" t="s">
        <v>11898</v>
      </c>
      <c r="C1982" s="55" t="s">
        <v>11913</v>
      </c>
      <c r="D1982" s="46">
        <v>0.0</v>
      </c>
      <c r="E1982" s="46">
        <v>0.0</v>
      </c>
      <c r="F1982" s="46">
        <v>45.0</v>
      </c>
      <c r="G1982" s="46">
        <v>0.0</v>
      </c>
      <c r="H1982" s="46">
        <v>0.0</v>
      </c>
      <c r="I1982" s="46">
        <v>0.0</v>
      </c>
      <c r="J1982" s="3"/>
      <c r="K1982" s="56"/>
    </row>
    <row r="1983" ht="32.25" customHeight="1">
      <c r="A1983" s="55" t="s">
        <v>55</v>
      </c>
      <c r="B1983" s="46" t="s">
        <v>11918</v>
      </c>
      <c r="C1983" s="46" t="s">
        <v>11919</v>
      </c>
      <c r="D1983" s="46">
        <v>71.0</v>
      </c>
      <c r="E1983" s="46">
        <v>1.0</v>
      </c>
      <c r="F1983" s="46">
        <v>31.0</v>
      </c>
      <c r="G1983" s="46">
        <v>0.0</v>
      </c>
      <c r="H1983" s="46">
        <v>0.0</v>
      </c>
      <c r="I1983" s="46">
        <v>10.0</v>
      </c>
      <c r="J1983" s="3"/>
      <c r="K1983" s="56"/>
    </row>
    <row r="1984" ht="32.25" customHeight="1">
      <c r="A1984" s="55" t="s">
        <v>55</v>
      </c>
      <c r="B1984" s="46" t="s">
        <v>11918</v>
      </c>
      <c r="C1984" s="46" t="s">
        <v>11924</v>
      </c>
      <c r="D1984" s="46">
        <v>11.0</v>
      </c>
      <c r="E1984" s="46">
        <v>0.0</v>
      </c>
      <c r="F1984" s="46">
        <v>60.0</v>
      </c>
      <c r="G1984" s="46">
        <v>0.0</v>
      </c>
      <c r="H1984" s="46">
        <v>0.0</v>
      </c>
      <c r="I1984" s="46">
        <v>5.0</v>
      </c>
      <c r="J1984" s="3"/>
      <c r="K1984" s="56"/>
    </row>
    <row r="1985" ht="32.25" customHeight="1">
      <c r="A1985" s="55" t="s">
        <v>56</v>
      </c>
      <c r="B1985" s="46" t="s">
        <v>11927</v>
      </c>
      <c r="C1985" s="55" t="s">
        <v>11929</v>
      </c>
      <c r="D1985" s="46">
        <v>0.0</v>
      </c>
      <c r="E1985" s="46">
        <v>9.0</v>
      </c>
      <c r="F1985" s="46">
        <v>3.0</v>
      </c>
      <c r="G1985" s="46">
        <v>0.0</v>
      </c>
      <c r="H1985" s="46">
        <v>0.0</v>
      </c>
      <c r="I1985" s="46">
        <v>83.0</v>
      </c>
      <c r="J1985" s="3"/>
      <c r="K1985" s="56"/>
    </row>
    <row r="1986" ht="32.25" customHeight="1">
      <c r="A1986" s="55" t="s">
        <v>56</v>
      </c>
      <c r="B1986" s="46" t="s">
        <v>11927</v>
      </c>
      <c r="C1986" s="55" t="s">
        <v>11933</v>
      </c>
      <c r="D1986" s="46">
        <v>0.0</v>
      </c>
      <c r="E1986" s="46">
        <v>4.0</v>
      </c>
      <c r="F1986" s="46">
        <v>60.0</v>
      </c>
      <c r="G1986" s="46">
        <v>0.0</v>
      </c>
      <c r="H1986" s="46">
        <v>0.0</v>
      </c>
      <c r="I1986" s="46">
        <v>20.0</v>
      </c>
      <c r="J1986" s="3"/>
      <c r="K1986" s="56"/>
    </row>
    <row r="1987" ht="32.25" customHeight="1">
      <c r="A1987" s="55" t="s">
        <v>56</v>
      </c>
      <c r="B1987" s="46" t="s">
        <v>11927</v>
      </c>
      <c r="C1987" s="55" t="s">
        <v>11939</v>
      </c>
      <c r="D1987" s="46">
        <v>15.0</v>
      </c>
      <c r="E1987" s="46">
        <v>2.0</v>
      </c>
      <c r="F1987" s="46">
        <v>16.0</v>
      </c>
      <c r="G1987" s="46">
        <v>0.0</v>
      </c>
      <c r="H1987" s="46">
        <v>1.0</v>
      </c>
      <c r="I1987" s="46">
        <v>29.0</v>
      </c>
      <c r="J1987" s="3"/>
      <c r="K1987" s="56"/>
    </row>
    <row r="1988" ht="32.25" customHeight="1">
      <c r="A1988" s="55" t="s">
        <v>56</v>
      </c>
      <c r="B1988" s="46" t="s">
        <v>11927</v>
      </c>
      <c r="C1988" s="55" t="s">
        <v>11943</v>
      </c>
      <c r="D1988" s="46">
        <v>0.0</v>
      </c>
      <c r="E1988" s="46">
        <v>0.0</v>
      </c>
      <c r="F1988" s="46">
        <v>0.0</v>
      </c>
      <c r="G1988" s="46">
        <v>0.0</v>
      </c>
      <c r="H1988" s="46">
        <v>0.0</v>
      </c>
      <c r="I1988" s="46">
        <v>62.0</v>
      </c>
      <c r="J1988" s="3"/>
      <c r="K1988" s="56"/>
    </row>
    <row r="1989" ht="32.25" customHeight="1">
      <c r="A1989" s="55" t="s">
        <v>56</v>
      </c>
      <c r="B1989" s="46" t="s">
        <v>11947</v>
      </c>
      <c r="C1989" s="55" t="s">
        <v>11949</v>
      </c>
      <c r="D1989" s="46">
        <v>11.0</v>
      </c>
      <c r="E1989" s="46">
        <v>0.0</v>
      </c>
      <c r="F1989" s="46">
        <v>46.0</v>
      </c>
      <c r="G1989" s="46">
        <v>0.0</v>
      </c>
      <c r="H1989" s="46">
        <v>0.0</v>
      </c>
      <c r="I1989" s="46">
        <v>60.0</v>
      </c>
      <c r="J1989" s="3"/>
      <c r="K1989" s="56"/>
    </row>
    <row r="1990" ht="32.25" customHeight="1">
      <c r="A1990" s="55" t="s">
        <v>56</v>
      </c>
      <c r="B1990" s="46" t="s">
        <v>11947</v>
      </c>
      <c r="C1990" s="55" t="s">
        <v>11953</v>
      </c>
      <c r="D1990" s="46">
        <v>0.0</v>
      </c>
      <c r="E1990" s="46">
        <v>0.0</v>
      </c>
      <c r="F1990" s="46">
        <v>0.0</v>
      </c>
      <c r="G1990" s="46">
        <v>0.0</v>
      </c>
      <c r="H1990" s="46">
        <v>0.0</v>
      </c>
      <c r="I1990" s="46">
        <v>92.0</v>
      </c>
      <c r="J1990" s="3"/>
      <c r="K1990" s="56"/>
    </row>
    <row r="1991" ht="32.25" customHeight="1">
      <c r="A1991" s="55" t="s">
        <v>56</v>
      </c>
      <c r="B1991" s="46" t="s">
        <v>11947</v>
      </c>
      <c r="C1991" s="55" t="s">
        <v>11961</v>
      </c>
      <c r="D1991" s="46">
        <v>2.0</v>
      </c>
      <c r="E1991" s="46">
        <v>0.0</v>
      </c>
      <c r="F1991" s="46">
        <v>58.0</v>
      </c>
      <c r="G1991" s="46">
        <v>0.0</v>
      </c>
      <c r="H1991" s="46">
        <v>0.0</v>
      </c>
      <c r="I1991" s="46">
        <v>1.0</v>
      </c>
      <c r="J1991" s="3"/>
      <c r="K1991" s="56"/>
    </row>
    <row r="1992" ht="32.25" customHeight="1">
      <c r="A1992" s="55" t="s">
        <v>56</v>
      </c>
      <c r="B1992" s="46" t="s">
        <v>11947</v>
      </c>
      <c r="C1992" s="55" t="s">
        <v>11966</v>
      </c>
      <c r="D1992" s="46">
        <v>1.0</v>
      </c>
      <c r="E1992" s="46">
        <v>0.0</v>
      </c>
      <c r="F1992" s="46">
        <v>41.0</v>
      </c>
      <c r="G1992" s="46">
        <v>0.0</v>
      </c>
      <c r="H1992" s="46">
        <v>0.0</v>
      </c>
      <c r="I1992" s="46">
        <v>1.0</v>
      </c>
      <c r="J1992" s="3"/>
      <c r="K1992" s="56"/>
    </row>
    <row r="1993" ht="32.25" customHeight="1">
      <c r="A1993" s="55" t="s">
        <v>56</v>
      </c>
      <c r="B1993" s="46" t="s">
        <v>11947</v>
      </c>
      <c r="C1993" s="55" t="s">
        <v>11973</v>
      </c>
      <c r="D1993" s="46">
        <v>0.0</v>
      </c>
      <c r="E1993" s="46">
        <v>0.0</v>
      </c>
      <c r="F1993" s="46">
        <v>38.0</v>
      </c>
      <c r="G1993" s="46">
        <v>0.0</v>
      </c>
      <c r="H1993" s="46">
        <v>0.0</v>
      </c>
      <c r="I1993" s="46">
        <v>2.0</v>
      </c>
      <c r="J1993" s="3"/>
      <c r="K1993" s="56"/>
    </row>
    <row r="1994" ht="32.25" customHeight="1">
      <c r="A1994" s="55" t="s">
        <v>56</v>
      </c>
      <c r="B1994" s="46" t="s">
        <v>11947</v>
      </c>
      <c r="C1994" s="55" t="s">
        <v>11976</v>
      </c>
      <c r="D1994" s="46">
        <v>1.0</v>
      </c>
      <c r="E1994" s="46">
        <v>0.0</v>
      </c>
      <c r="F1994" s="46">
        <v>0.0</v>
      </c>
      <c r="G1994" s="46">
        <v>0.0</v>
      </c>
      <c r="H1994" s="46">
        <v>0.0</v>
      </c>
      <c r="I1994" s="46">
        <v>0.0</v>
      </c>
      <c r="J1994" s="3"/>
      <c r="K1994" s="56"/>
    </row>
    <row r="1995" ht="32.25" customHeight="1">
      <c r="A1995" s="55" t="s">
        <v>56</v>
      </c>
      <c r="B1995" s="46" t="s">
        <v>11982</v>
      </c>
      <c r="C1995" s="46" t="s">
        <v>11983</v>
      </c>
      <c r="D1995" s="46">
        <v>31.0</v>
      </c>
      <c r="E1995" s="46">
        <v>19.0</v>
      </c>
      <c r="F1995" s="46">
        <v>63.0</v>
      </c>
      <c r="G1995" s="46">
        <v>0.0</v>
      </c>
      <c r="H1995" s="46">
        <v>0.0</v>
      </c>
      <c r="I1995" s="46">
        <v>108.0</v>
      </c>
      <c r="J1995" s="3"/>
      <c r="K1995" s="56"/>
    </row>
    <row r="1996" ht="32.25" customHeight="1">
      <c r="A1996" s="55" t="s">
        <v>56</v>
      </c>
      <c r="B1996" s="46" t="s">
        <v>11982</v>
      </c>
      <c r="C1996" s="55" t="s">
        <v>11986</v>
      </c>
      <c r="D1996" s="46">
        <v>13.0</v>
      </c>
      <c r="E1996" s="46">
        <v>10.0</v>
      </c>
      <c r="F1996" s="46">
        <v>158.0</v>
      </c>
      <c r="G1996" s="46">
        <v>0.0</v>
      </c>
      <c r="H1996" s="46">
        <v>0.0</v>
      </c>
      <c r="I1996" s="46">
        <v>3.0</v>
      </c>
      <c r="J1996" s="3"/>
      <c r="K1996" s="56"/>
    </row>
    <row r="1997" ht="32.25" customHeight="1">
      <c r="A1997" s="55" t="s">
        <v>56</v>
      </c>
      <c r="B1997" s="46" t="s">
        <v>11992</v>
      </c>
      <c r="C1997" s="46" t="s">
        <v>11993</v>
      </c>
      <c r="D1997" s="46">
        <v>5.0</v>
      </c>
      <c r="E1997" s="46">
        <v>25.0</v>
      </c>
      <c r="F1997" s="46">
        <v>157.0</v>
      </c>
      <c r="G1997" s="46">
        <v>0.0</v>
      </c>
      <c r="H1997" s="46">
        <v>0.0</v>
      </c>
      <c r="I1997" s="46">
        <v>46.0</v>
      </c>
      <c r="J1997" s="3"/>
      <c r="K1997" s="56"/>
    </row>
    <row r="1998" ht="32.25" customHeight="1">
      <c r="A1998" s="55" t="s">
        <v>56</v>
      </c>
      <c r="B1998" s="46" t="s">
        <v>11992</v>
      </c>
      <c r="C1998" s="46" t="s">
        <v>11998</v>
      </c>
      <c r="D1998" s="46">
        <v>5.0</v>
      </c>
      <c r="E1998" s="46">
        <v>5.0</v>
      </c>
      <c r="F1998" s="46">
        <v>81.0</v>
      </c>
      <c r="G1998" s="46">
        <v>0.0</v>
      </c>
      <c r="H1998" s="46">
        <v>0.0</v>
      </c>
      <c r="I1998" s="46">
        <v>79.0</v>
      </c>
      <c r="J1998" s="3"/>
      <c r="K1998" s="56"/>
    </row>
    <row r="1999" ht="32.25" customHeight="1">
      <c r="A1999" s="55" t="s">
        <v>56</v>
      </c>
      <c r="B1999" s="46" t="s">
        <v>12004</v>
      </c>
      <c r="C1999" s="55" t="s">
        <v>12006</v>
      </c>
      <c r="D1999" s="46">
        <v>0.0</v>
      </c>
      <c r="E1999" s="46">
        <v>0.0</v>
      </c>
      <c r="F1999" s="46">
        <v>10.0</v>
      </c>
      <c r="G1999" s="46">
        <v>0.0</v>
      </c>
      <c r="H1999" s="46">
        <v>0.0</v>
      </c>
      <c r="I1999" s="46">
        <v>136.0</v>
      </c>
      <c r="J1999" s="3"/>
      <c r="K1999" s="56"/>
    </row>
    <row r="2000" ht="32.25" customHeight="1">
      <c r="A2000" s="55" t="s">
        <v>56</v>
      </c>
      <c r="B2000" s="46" t="s">
        <v>12004</v>
      </c>
      <c r="C2000" s="55" t="s">
        <v>12010</v>
      </c>
      <c r="D2000" s="46">
        <v>1.0</v>
      </c>
      <c r="E2000" s="46">
        <v>0.0</v>
      </c>
      <c r="F2000" s="46">
        <v>43.0</v>
      </c>
      <c r="G2000" s="46">
        <v>0.0</v>
      </c>
      <c r="H2000" s="46">
        <v>0.0</v>
      </c>
      <c r="I2000" s="46">
        <v>70.0</v>
      </c>
      <c r="J2000" s="3"/>
      <c r="K2000" s="56"/>
    </row>
    <row r="2001" ht="32.25" customHeight="1">
      <c r="A2001" s="55" t="s">
        <v>56</v>
      </c>
      <c r="B2001" s="46" t="s">
        <v>12004</v>
      </c>
      <c r="C2001" s="55" t="s">
        <v>12016</v>
      </c>
      <c r="D2001" s="46">
        <v>0.0</v>
      </c>
      <c r="E2001" s="46">
        <v>0.0</v>
      </c>
      <c r="F2001" s="46">
        <v>99.0</v>
      </c>
      <c r="G2001" s="46">
        <v>0.0</v>
      </c>
      <c r="H2001" s="46">
        <v>0.0</v>
      </c>
      <c r="I2001" s="46">
        <v>11.0</v>
      </c>
      <c r="J2001" s="3"/>
      <c r="K2001" s="56"/>
    </row>
    <row r="2002" ht="32.25" customHeight="1">
      <c r="A2002" s="55" t="s">
        <v>56</v>
      </c>
      <c r="B2002" s="46" t="s">
        <v>12021</v>
      </c>
      <c r="C2002" s="55" t="s">
        <v>12023</v>
      </c>
      <c r="D2002" s="46">
        <v>22.0</v>
      </c>
      <c r="E2002" s="46">
        <v>0.0</v>
      </c>
      <c r="F2002" s="46">
        <v>143.0</v>
      </c>
      <c r="G2002" s="46">
        <v>0.0</v>
      </c>
      <c r="H2002" s="46">
        <v>0.0</v>
      </c>
      <c r="I2002" s="46">
        <v>2.0</v>
      </c>
      <c r="J2002" s="3"/>
      <c r="K2002" s="56"/>
    </row>
    <row r="2003" ht="32.25" customHeight="1">
      <c r="A2003" s="55" t="s">
        <v>56</v>
      </c>
      <c r="B2003" s="46" t="s">
        <v>12021</v>
      </c>
      <c r="C2003" s="55" t="s">
        <v>12027</v>
      </c>
      <c r="D2003" s="46">
        <v>39.0</v>
      </c>
      <c r="E2003" s="46">
        <v>9.0</v>
      </c>
      <c r="F2003" s="46">
        <v>16.0</v>
      </c>
      <c r="G2003" s="46">
        <v>0.0</v>
      </c>
      <c r="H2003" s="46">
        <v>0.0</v>
      </c>
      <c r="I2003" s="46">
        <v>21.0</v>
      </c>
      <c r="J2003" s="3"/>
      <c r="K2003" s="56"/>
    </row>
    <row r="2004" ht="32.25" customHeight="1">
      <c r="A2004" s="55" t="s">
        <v>56</v>
      </c>
      <c r="B2004" s="46" t="s">
        <v>12021</v>
      </c>
      <c r="C2004" s="55" t="s">
        <v>12036</v>
      </c>
      <c r="D2004" s="46">
        <v>5.0</v>
      </c>
      <c r="E2004" s="46">
        <v>4.0</v>
      </c>
      <c r="F2004" s="46">
        <v>14.0</v>
      </c>
      <c r="G2004" s="46">
        <v>0.0</v>
      </c>
      <c r="H2004" s="46">
        <v>0.0</v>
      </c>
      <c r="I2004" s="46">
        <v>12.0</v>
      </c>
      <c r="J2004" s="3"/>
      <c r="K2004" s="56"/>
    </row>
    <row r="2005" ht="32.25" customHeight="1">
      <c r="A2005" s="55" t="s">
        <v>56</v>
      </c>
      <c r="B2005" s="46" t="s">
        <v>12021</v>
      </c>
      <c r="C2005" s="55" t="s">
        <v>12041</v>
      </c>
      <c r="D2005" s="46">
        <v>4.0</v>
      </c>
      <c r="E2005" s="46">
        <v>2.0</v>
      </c>
      <c r="F2005" s="46">
        <v>5.0</v>
      </c>
      <c r="G2005" s="46">
        <v>0.0</v>
      </c>
      <c r="H2005" s="46">
        <v>0.0</v>
      </c>
      <c r="I2005" s="46">
        <v>14.0</v>
      </c>
      <c r="J2005" s="3"/>
      <c r="K2005" s="56"/>
    </row>
    <row r="2006" ht="32.25" customHeight="1">
      <c r="A2006" s="55" t="s">
        <v>56</v>
      </c>
      <c r="B2006" s="46" t="s">
        <v>12021</v>
      </c>
      <c r="C2006" s="55" t="s">
        <v>12047</v>
      </c>
      <c r="D2006" s="46">
        <v>21.0</v>
      </c>
      <c r="E2006" s="46">
        <v>0.0</v>
      </c>
      <c r="F2006" s="46">
        <v>0.0</v>
      </c>
      <c r="G2006" s="46">
        <v>0.0</v>
      </c>
      <c r="H2006" s="46">
        <v>0.0</v>
      </c>
      <c r="I2006" s="46">
        <v>0.0</v>
      </c>
      <c r="J2006" s="3"/>
      <c r="K2006" s="56"/>
    </row>
    <row r="2007" ht="32.25" customHeight="1">
      <c r="A2007" s="55" t="s">
        <v>56</v>
      </c>
      <c r="B2007" s="46" t="s">
        <v>12021</v>
      </c>
      <c r="C2007" s="55" t="s">
        <v>12054</v>
      </c>
      <c r="D2007" s="46">
        <v>1.0</v>
      </c>
      <c r="E2007" s="46">
        <v>0.0</v>
      </c>
      <c r="F2007" s="46">
        <v>0.0</v>
      </c>
      <c r="G2007" s="46">
        <v>0.0</v>
      </c>
      <c r="H2007" s="46">
        <v>0.0</v>
      </c>
      <c r="I2007" s="46">
        <v>0.0</v>
      </c>
      <c r="J2007" s="3"/>
      <c r="K2007" s="56"/>
    </row>
    <row r="2008" ht="32.25" customHeight="1">
      <c r="A2008" s="55" t="s">
        <v>56</v>
      </c>
      <c r="B2008" s="46" t="s">
        <v>12057</v>
      </c>
      <c r="C2008" s="55" t="s">
        <v>12058</v>
      </c>
      <c r="D2008" s="46">
        <v>0.0</v>
      </c>
      <c r="E2008" s="46">
        <v>0.0</v>
      </c>
      <c r="F2008" s="46">
        <v>70.0</v>
      </c>
      <c r="G2008" s="46">
        <v>0.0</v>
      </c>
      <c r="H2008" s="46">
        <v>0.0</v>
      </c>
      <c r="I2008" s="46">
        <v>18.0</v>
      </c>
      <c r="J2008" s="3"/>
      <c r="K2008" s="56"/>
    </row>
    <row r="2009" ht="32.25" customHeight="1">
      <c r="A2009" s="55" t="s">
        <v>56</v>
      </c>
      <c r="B2009" s="46" t="s">
        <v>12057</v>
      </c>
      <c r="C2009" s="55" t="s">
        <v>12065</v>
      </c>
      <c r="D2009" s="46">
        <v>0.0</v>
      </c>
      <c r="E2009" s="46">
        <v>0.0</v>
      </c>
      <c r="F2009" s="46">
        <v>25.0</v>
      </c>
      <c r="G2009" s="46">
        <v>0.0</v>
      </c>
      <c r="H2009" s="46">
        <v>0.0</v>
      </c>
      <c r="I2009" s="46">
        <v>47.0</v>
      </c>
      <c r="J2009" s="3"/>
      <c r="K2009" s="56"/>
    </row>
    <row r="2010" ht="32.25" customHeight="1">
      <c r="A2010" s="55" t="s">
        <v>56</v>
      </c>
      <c r="B2010" s="46" t="s">
        <v>12057</v>
      </c>
      <c r="C2010" s="46" t="s">
        <v>12070</v>
      </c>
      <c r="D2010" s="46">
        <v>0.0</v>
      </c>
      <c r="E2010" s="46">
        <v>0.0</v>
      </c>
      <c r="F2010" s="46">
        <v>34.0</v>
      </c>
      <c r="G2010" s="46">
        <v>0.0</v>
      </c>
      <c r="H2010" s="46">
        <v>0.0</v>
      </c>
      <c r="I2010" s="46">
        <v>26.0</v>
      </c>
      <c r="J2010" s="3"/>
      <c r="K2010" s="56"/>
    </row>
    <row r="2011" ht="32.25" customHeight="1">
      <c r="A2011" s="55" t="s">
        <v>56</v>
      </c>
      <c r="B2011" s="46" t="s">
        <v>12057</v>
      </c>
      <c r="C2011" s="55" t="s">
        <v>12076</v>
      </c>
      <c r="D2011" s="46">
        <v>0.0</v>
      </c>
      <c r="E2011" s="46">
        <v>1.0</v>
      </c>
      <c r="F2011" s="46">
        <v>10.0</v>
      </c>
      <c r="G2011" s="46">
        <v>0.0</v>
      </c>
      <c r="H2011" s="46">
        <v>0.0</v>
      </c>
      <c r="I2011" s="46">
        <v>40.0</v>
      </c>
      <c r="J2011" s="3"/>
      <c r="K2011" s="56"/>
    </row>
    <row r="2012" ht="32.25" customHeight="1">
      <c r="A2012" s="55" t="s">
        <v>56</v>
      </c>
      <c r="B2012" s="46" t="s">
        <v>12057</v>
      </c>
      <c r="C2012" s="46" t="s">
        <v>12080</v>
      </c>
      <c r="D2012" s="46">
        <v>0.0</v>
      </c>
      <c r="E2012" s="46">
        <v>0.0</v>
      </c>
      <c r="F2012" s="46">
        <v>0.0</v>
      </c>
      <c r="G2012" s="46">
        <v>0.0</v>
      </c>
      <c r="H2012" s="46">
        <v>0.0</v>
      </c>
      <c r="I2012" s="46">
        <v>1.0</v>
      </c>
      <c r="J2012" s="3"/>
      <c r="K2012" s="56"/>
    </row>
    <row r="2013" ht="32.25" customHeight="1">
      <c r="A2013" s="55" t="s">
        <v>56</v>
      </c>
      <c r="B2013" s="46" t="s">
        <v>12082</v>
      </c>
      <c r="C2013" s="55" t="s">
        <v>12084</v>
      </c>
      <c r="D2013" s="46">
        <v>0.0</v>
      </c>
      <c r="E2013" s="46">
        <v>2.0</v>
      </c>
      <c r="F2013" s="46">
        <v>1.0</v>
      </c>
      <c r="G2013" s="46">
        <v>1.0</v>
      </c>
      <c r="H2013" s="46">
        <v>0.0</v>
      </c>
      <c r="I2013" s="46">
        <v>52.0</v>
      </c>
      <c r="J2013" s="3"/>
      <c r="K2013" s="56"/>
    </row>
    <row r="2014" ht="32.25" customHeight="1">
      <c r="A2014" s="55" t="s">
        <v>56</v>
      </c>
      <c r="B2014" s="46" t="s">
        <v>12082</v>
      </c>
      <c r="C2014" s="55" t="s">
        <v>12088</v>
      </c>
      <c r="D2014" s="46">
        <v>1.0</v>
      </c>
      <c r="E2014" s="46">
        <v>1.0</v>
      </c>
      <c r="F2014" s="46">
        <v>1.0</v>
      </c>
      <c r="G2014" s="46">
        <v>0.0</v>
      </c>
      <c r="H2014" s="46">
        <v>0.0</v>
      </c>
      <c r="I2014" s="46">
        <v>35.0</v>
      </c>
      <c r="J2014" s="3"/>
      <c r="K2014" s="56"/>
    </row>
    <row r="2015" ht="32.25" customHeight="1">
      <c r="A2015" s="55" t="s">
        <v>56</v>
      </c>
      <c r="B2015" s="46" t="s">
        <v>12082</v>
      </c>
      <c r="C2015" s="55" t="s">
        <v>12092</v>
      </c>
      <c r="D2015" s="46">
        <v>0.0</v>
      </c>
      <c r="E2015" s="46">
        <v>0.0</v>
      </c>
      <c r="F2015" s="46">
        <v>32.0</v>
      </c>
      <c r="G2015" s="46">
        <v>0.0</v>
      </c>
      <c r="H2015" s="46">
        <v>0.0</v>
      </c>
      <c r="I2015" s="46">
        <v>0.0</v>
      </c>
      <c r="J2015" s="3"/>
      <c r="K2015" s="56"/>
    </row>
    <row r="2016" ht="32.25" customHeight="1">
      <c r="A2016" s="55" t="s">
        <v>56</v>
      </c>
      <c r="B2016" s="46" t="s">
        <v>12082</v>
      </c>
      <c r="C2016" s="55" t="s">
        <v>12095</v>
      </c>
      <c r="D2016" s="46">
        <v>0.0</v>
      </c>
      <c r="E2016" s="46">
        <v>0.0</v>
      </c>
      <c r="F2016" s="46">
        <v>26.0</v>
      </c>
      <c r="G2016" s="46">
        <v>0.0</v>
      </c>
      <c r="H2016" s="46">
        <v>0.0</v>
      </c>
      <c r="I2016" s="46">
        <v>0.0</v>
      </c>
      <c r="J2016" s="3"/>
      <c r="K2016" s="56"/>
    </row>
    <row r="2017" ht="32.25" customHeight="1">
      <c r="A2017" s="55" t="s">
        <v>56</v>
      </c>
      <c r="B2017" s="46" t="s">
        <v>12082</v>
      </c>
      <c r="C2017" s="55" t="s">
        <v>12098</v>
      </c>
      <c r="D2017" s="46">
        <v>19.0</v>
      </c>
      <c r="E2017" s="46">
        <v>0.0</v>
      </c>
      <c r="F2017" s="46">
        <v>0.0</v>
      </c>
      <c r="G2017" s="46">
        <v>0.0</v>
      </c>
      <c r="H2017" s="46">
        <v>0.0</v>
      </c>
      <c r="I2017" s="46">
        <v>0.0</v>
      </c>
      <c r="J2017" s="3"/>
      <c r="K2017" s="56"/>
    </row>
    <row r="2018" ht="32.25" customHeight="1">
      <c r="A2018" s="55" t="s">
        <v>56</v>
      </c>
      <c r="B2018" s="46" t="s">
        <v>12082</v>
      </c>
      <c r="C2018" s="55" t="s">
        <v>12102</v>
      </c>
      <c r="D2018" s="46">
        <v>17.0</v>
      </c>
      <c r="E2018" s="46">
        <v>0.0</v>
      </c>
      <c r="F2018" s="46">
        <v>0.0</v>
      </c>
      <c r="G2018" s="46">
        <v>0.0</v>
      </c>
      <c r="H2018" s="46">
        <v>0.0</v>
      </c>
      <c r="I2018" s="46">
        <v>0.0</v>
      </c>
      <c r="J2018" s="3"/>
      <c r="K2018" s="56"/>
    </row>
    <row r="2019" ht="32.25" customHeight="1">
      <c r="A2019" s="55" t="s">
        <v>56</v>
      </c>
      <c r="B2019" s="46" t="s">
        <v>12082</v>
      </c>
      <c r="C2019" s="55" t="s">
        <v>12105</v>
      </c>
      <c r="D2019" s="46">
        <v>6.0</v>
      </c>
      <c r="E2019" s="46">
        <v>0.0</v>
      </c>
      <c r="F2019" s="46">
        <v>0.0</v>
      </c>
      <c r="G2019" s="46">
        <v>0.0</v>
      </c>
      <c r="H2019" s="46">
        <v>0.0</v>
      </c>
      <c r="I2019" s="46">
        <v>0.0</v>
      </c>
      <c r="J2019" s="3"/>
      <c r="K2019" s="56"/>
    </row>
    <row r="2020" ht="32.25" customHeight="1">
      <c r="A2020" s="55" t="s">
        <v>56</v>
      </c>
      <c r="B2020" s="46" t="s">
        <v>12082</v>
      </c>
      <c r="C2020" s="55" t="s">
        <v>12108</v>
      </c>
      <c r="D2020" s="46">
        <v>4.0</v>
      </c>
      <c r="E2020" s="46">
        <v>0.0</v>
      </c>
      <c r="F2020" s="46">
        <v>0.0</v>
      </c>
      <c r="G2020" s="46">
        <v>0.0</v>
      </c>
      <c r="H2020" s="46">
        <v>0.0</v>
      </c>
      <c r="I2020" s="46">
        <v>0.0</v>
      </c>
      <c r="J2020" s="3"/>
      <c r="K2020" s="56"/>
    </row>
    <row r="2021" ht="32.25" customHeight="1">
      <c r="A2021" s="55" t="s">
        <v>56</v>
      </c>
      <c r="B2021" s="46" t="s">
        <v>12082</v>
      </c>
      <c r="C2021" s="55" t="s">
        <v>12112</v>
      </c>
      <c r="D2021" s="46">
        <v>0.0</v>
      </c>
      <c r="E2021" s="46">
        <v>0.0</v>
      </c>
      <c r="F2021" s="46">
        <v>2.0</v>
      </c>
      <c r="G2021" s="46">
        <v>0.0</v>
      </c>
      <c r="H2021" s="46">
        <v>0.0</v>
      </c>
      <c r="I2021" s="46">
        <v>0.0</v>
      </c>
      <c r="J2021" s="3"/>
      <c r="K2021" s="56"/>
    </row>
    <row r="2022" ht="32.25" customHeight="1">
      <c r="A2022" s="55" t="s">
        <v>56</v>
      </c>
      <c r="B2022" s="46" t="s">
        <v>12082</v>
      </c>
      <c r="C2022" s="55" t="s">
        <v>12116</v>
      </c>
      <c r="D2022" s="46">
        <v>1.0</v>
      </c>
      <c r="E2022" s="46">
        <v>0.0</v>
      </c>
      <c r="F2022" s="46">
        <v>0.0</v>
      </c>
      <c r="G2022" s="46">
        <v>0.0</v>
      </c>
      <c r="H2022" s="46">
        <v>0.0</v>
      </c>
      <c r="I2022" s="46">
        <v>0.0</v>
      </c>
      <c r="J2022" s="3"/>
      <c r="K2022" s="56"/>
    </row>
    <row r="2023" ht="32.25" customHeight="1">
      <c r="A2023" s="55" t="s">
        <v>56</v>
      </c>
      <c r="B2023" s="46" t="s">
        <v>12082</v>
      </c>
      <c r="C2023" s="55" t="s">
        <v>12119</v>
      </c>
      <c r="D2023" s="46">
        <v>1.0</v>
      </c>
      <c r="E2023" s="46">
        <v>0.0</v>
      </c>
      <c r="F2023" s="46">
        <v>0.0</v>
      </c>
      <c r="G2023" s="46">
        <v>0.0</v>
      </c>
      <c r="H2023" s="46">
        <v>0.0</v>
      </c>
      <c r="I2023" s="46">
        <v>0.0</v>
      </c>
      <c r="J2023" s="3"/>
      <c r="K2023" s="56"/>
    </row>
    <row r="2024" ht="32.25" customHeight="1">
      <c r="A2024" s="55" t="s">
        <v>56</v>
      </c>
      <c r="B2024" s="46" t="s">
        <v>12082</v>
      </c>
      <c r="C2024" s="55" t="s">
        <v>12124</v>
      </c>
      <c r="D2024" s="46">
        <v>1.0</v>
      </c>
      <c r="E2024" s="46">
        <v>0.0</v>
      </c>
      <c r="F2024" s="46">
        <v>0.0</v>
      </c>
      <c r="G2024" s="46">
        <v>0.0</v>
      </c>
      <c r="H2024" s="46">
        <v>0.0</v>
      </c>
      <c r="I2024" s="46">
        <v>0.0</v>
      </c>
      <c r="J2024" s="3"/>
      <c r="K2024" s="56"/>
    </row>
    <row r="2025" ht="32.25" customHeight="1">
      <c r="A2025" s="55" t="s">
        <v>56</v>
      </c>
      <c r="B2025" s="46" t="s">
        <v>12082</v>
      </c>
      <c r="C2025" s="55" t="s">
        <v>12128</v>
      </c>
      <c r="D2025" s="46">
        <v>1.0</v>
      </c>
      <c r="E2025" s="46">
        <v>0.0</v>
      </c>
      <c r="F2025" s="46">
        <v>0.0</v>
      </c>
      <c r="G2025" s="46">
        <v>0.0</v>
      </c>
      <c r="H2025" s="46">
        <v>0.0</v>
      </c>
      <c r="I2025" s="46">
        <v>0.0</v>
      </c>
      <c r="J2025" s="3"/>
      <c r="K2025" s="56"/>
    </row>
    <row r="2026" ht="32.25" customHeight="1">
      <c r="A2026" s="55" t="s">
        <v>56</v>
      </c>
      <c r="B2026" s="46" t="s">
        <v>12082</v>
      </c>
      <c r="C2026" s="55" t="s">
        <v>12131</v>
      </c>
      <c r="D2026" s="46">
        <v>1.0</v>
      </c>
      <c r="E2026" s="46">
        <v>0.0</v>
      </c>
      <c r="F2026" s="46">
        <v>0.0</v>
      </c>
      <c r="G2026" s="46">
        <v>0.0</v>
      </c>
      <c r="H2026" s="46">
        <v>0.0</v>
      </c>
      <c r="I2026" s="46">
        <v>0.0</v>
      </c>
      <c r="J2026" s="3"/>
      <c r="K2026" s="56"/>
    </row>
    <row r="2027" ht="32.25" customHeight="1">
      <c r="A2027" s="55" t="s">
        <v>56</v>
      </c>
      <c r="B2027" s="46" t="s">
        <v>12135</v>
      </c>
      <c r="C2027" s="55" t="s">
        <v>12136</v>
      </c>
      <c r="D2027" s="46">
        <v>0.0</v>
      </c>
      <c r="E2027" s="46">
        <v>15.0</v>
      </c>
      <c r="F2027" s="46">
        <v>0.0</v>
      </c>
      <c r="G2027" s="46">
        <v>0.0</v>
      </c>
      <c r="H2027" s="46">
        <v>0.0</v>
      </c>
      <c r="I2027" s="46">
        <v>35.0</v>
      </c>
      <c r="J2027" s="3"/>
      <c r="K2027" s="56"/>
    </row>
    <row r="2028" ht="32.25" customHeight="1">
      <c r="A2028" s="55" t="s">
        <v>56</v>
      </c>
      <c r="B2028" s="46" t="s">
        <v>12135</v>
      </c>
      <c r="C2028" s="55" t="s">
        <v>12143</v>
      </c>
      <c r="D2028" s="46">
        <v>0.0</v>
      </c>
      <c r="E2028" s="46">
        <v>2.0</v>
      </c>
      <c r="F2028" s="46">
        <v>1.0</v>
      </c>
      <c r="G2028" s="46">
        <v>0.0</v>
      </c>
      <c r="H2028" s="46">
        <v>0.0</v>
      </c>
      <c r="I2028" s="46">
        <v>32.0</v>
      </c>
      <c r="J2028" s="3"/>
      <c r="K2028" s="56"/>
    </row>
    <row r="2029" ht="32.25" customHeight="1">
      <c r="A2029" s="55" t="s">
        <v>56</v>
      </c>
      <c r="B2029" s="46" t="s">
        <v>12135</v>
      </c>
      <c r="C2029" s="55" t="s">
        <v>12147</v>
      </c>
      <c r="D2029" s="46">
        <v>0.0</v>
      </c>
      <c r="E2029" s="46">
        <v>0.0</v>
      </c>
      <c r="F2029" s="46">
        <v>3.0</v>
      </c>
      <c r="G2029" s="46">
        <v>0.0</v>
      </c>
      <c r="H2029" s="46">
        <v>0.0</v>
      </c>
      <c r="I2029" s="46">
        <v>26.0</v>
      </c>
      <c r="J2029" s="3"/>
      <c r="K2029" s="56"/>
    </row>
    <row r="2030" ht="32.25" customHeight="1">
      <c r="A2030" s="55" t="s">
        <v>56</v>
      </c>
      <c r="B2030" s="46" t="s">
        <v>12135</v>
      </c>
      <c r="C2030" s="55" t="s">
        <v>12150</v>
      </c>
      <c r="D2030" s="46">
        <v>0.0</v>
      </c>
      <c r="E2030" s="46">
        <v>5.0</v>
      </c>
      <c r="F2030" s="46">
        <v>4.0</v>
      </c>
      <c r="G2030" s="46">
        <v>0.0</v>
      </c>
      <c r="H2030" s="46">
        <v>0.0</v>
      </c>
      <c r="I2030" s="46">
        <v>17.0</v>
      </c>
      <c r="J2030" s="3"/>
      <c r="K2030" s="56"/>
    </row>
    <row r="2031" ht="32.25" customHeight="1">
      <c r="A2031" s="55" t="s">
        <v>56</v>
      </c>
      <c r="B2031" s="46" t="s">
        <v>12135</v>
      </c>
      <c r="C2031" s="55" t="s">
        <v>12153</v>
      </c>
      <c r="D2031" s="46">
        <v>0.0</v>
      </c>
      <c r="E2031" s="46">
        <v>5.0</v>
      </c>
      <c r="F2031" s="46">
        <v>0.0</v>
      </c>
      <c r="G2031" s="46">
        <v>0.0</v>
      </c>
      <c r="H2031" s="46">
        <v>0.0</v>
      </c>
      <c r="I2031" s="46">
        <v>18.0</v>
      </c>
      <c r="J2031" s="3"/>
      <c r="K2031" s="56"/>
    </row>
    <row r="2032" ht="32.25" customHeight="1">
      <c r="A2032" s="55" t="s">
        <v>56</v>
      </c>
      <c r="B2032" s="46" t="s">
        <v>12135</v>
      </c>
      <c r="C2032" s="55" t="s">
        <v>12156</v>
      </c>
      <c r="D2032" s="46">
        <v>0.0</v>
      </c>
      <c r="E2032" s="46">
        <v>4.0</v>
      </c>
      <c r="F2032" s="46">
        <v>0.0</v>
      </c>
      <c r="G2032" s="46">
        <v>0.0</v>
      </c>
      <c r="H2032" s="46">
        <v>0.0</v>
      </c>
      <c r="I2032" s="46">
        <v>18.0</v>
      </c>
      <c r="J2032" s="3"/>
      <c r="K2032" s="56"/>
    </row>
    <row r="2033" ht="32.25" customHeight="1">
      <c r="A2033" s="55" t="s">
        <v>56</v>
      </c>
      <c r="B2033" s="46" t="s">
        <v>12135</v>
      </c>
      <c r="C2033" s="55" t="s">
        <v>12159</v>
      </c>
      <c r="D2033" s="46">
        <v>0.0</v>
      </c>
      <c r="E2033" s="46">
        <v>12.0</v>
      </c>
      <c r="F2033" s="46">
        <v>0.0</v>
      </c>
      <c r="G2033" s="46">
        <v>0.0</v>
      </c>
      <c r="H2033" s="46">
        <v>0.0</v>
      </c>
      <c r="I2033" s="46">
        <v>10.0</v>
      </c>
      <c r="J2033" s="3"/>
      <c r="K2033" s="56"/>
    </row>
    <row r="2034" ht="32.25" customHeight="1">
      <c r="A2034" s="55" t="s">
        <v>56</v>
      </c>
      <c r="B2034" s="46" t="s">
        <v>12135</v>
      </c>
      <c r="C2034" s="55" t="s">
        <v>12163</v>
      </c>
      <c r="D2034" s="46">
        <v>0.0</v>
      </c>
      <c r="E2034" s="46">
        <v>9.0</v>
      </c>
      <c r="F2034" s="46">
        <v>0.0</v>
      </c>
      <c r="G2034" s="46">
        <v>0.0</v>
      </c>
      <c r="H2034" s="46">
        <v>0.0</v>
      </c>
      <c r="I2034" s="46">
        <v>12.0</v>
      </c>
      <c r="J2034" s="3"/>
      <c r="K2034" s="56"/>
    </row>
    <row r="2035" ht="32.25" customHeight="1">
      <c r="A2035" s="55" t="s">
        <v>56</v>
      </c>
      <c r="B2035" s="46" t="s">
        <v>12135</v>
      </c>
      <c r="C2035" s="55" t="s">
        <v>12166</v>
      </c>
      <c r="D2035" s="46">
        <v>0.0</v>
      </c>
      <c r="E2035" s="46">
        <v>0.0</v>
      </c>
      <c r="F2035" s="46">
        <v>0.0</v>
      </c>
      <c r="G2035" s="46">
        <v>0.0</v>
      </c>
      <c r="H2035" s="46">
        <v>0.0</v>
      </c>
      <c r="I2035" s="46">
        <v>1.0</v>
      </c>
      <c r="J2035" s="3"/>
      <c r="K2035" s="56"/>
    </row>
    <row r="2036" ht="32.25" customHeight="1">
      <c r="A2036" s="55" t="s">
        <v>56</v>
      </c>
      <c r="B2036" s="46" t="s">
        <v>12135</v>
      </c>
      <c r="C2036" s="55" t="s">
        <v>12169</v>
      </c>
      <c r="D2036" s="46">
        <v>0.0</v>
      </c>
      <c r="E2036" s="46">
        <v>0.0</v>
      </c>
      <c r="F2036" s="46">
        <v>0.0</v>
      </c>
      <c r="G2036" s="46">
        <v>0.0</v>
      </c>
      <c r="H2036" s="46">
        <v>0.0</v>
      </c>
      <c r="I2036" s="46">
        <v>1.0</v>
      </c>
      <c r="J2036" s="3"/>
      <c r="K2036" s="56"/>
    </row>
    <row r="2037" ht="32.25" customHeight="1">
      <c r="A2037" s="55" t="s">
        <v>56</v>
      </c>
      <c r="B2037" s="46" t="s">
        <v>12135</v>
      </c>
      <c r="C2037" s="55" t="s">
        <v>12172</v>
      </c>
      <c r="D2037" s="46">
        <v>0.0</v>
      </c>
      <c r="E2037" s="46">
        <v>0.0</v>
      </c>
      <c r="F2037" s="46">
        <v>0.0</v>
      </c>
      <c r="G2037" s="46">
        <v>0.0</v>
      </c>
      <c r="H2037" s="46">
        <v>0.0</v>
      </c>
      <c r="I2037" s="46">
        <v>1.0</v>
      </c>
      <c r="J2037" s="3"/>
      <c r="K2037" s="56"/>
    </row>
    <row r="2038" ht="32.25" customHeight="1">
      <c r="A2038" s="55" t="s">
        <v>56</v>
      </c>
      <c r="B2038" s="46" t="s">
        <v>12175</v>
      </c>
      <c r="C2038" s="55" t="s">
        <v>12176</v>
      </c>
      <c r="D2038" s="46">
        <v>0.0</v>
      </c>
      <c r="E2038" s="46">
        <v>0.0</v>
      </c>
      <c r="F2038" s="46">
        <v>36.0</v>
      </c>
      <c r="G2038" s="46">
        <v>0.0</v>
      </c>
      <c r="H2038" s="46">
        <v>0.0</v>
      </c>
      <c r="I2038" s="46">
        <v>4.0</v>
      </c>
      <c r="J2038" s="3"/>
      <c r="K2038" s="56"/>
    </row>
    <row r="2039" ht="32.25" customHeight="1">
      <c r="A2039" s="55" t="s">
        <v>56</v>
      </c>
      <c r="B2039" s="46" t="s">
        <v>12175</v>
      </c>
      <c r="C2039" s="55" t="s">
        <v>12179</v>
      </c>
      <c r="D2039" s="46">
        <v>0.0</v>
      </c>
      <c r="E2039" s="46">
        <v>0.0</v>
      </c>
      <c r="F2039" s="46">
        <v>34.0</v>
      </c>
      <c r="G2039" s="46">
        <v>0.0</v>
      </c>
      <c r="H2039" s="46">
        <v>0.0</v>
      </c>
      <c r="I2039" s="46">
        <v>0.0</v>
      </c>
      <c r="J2039" s="3"/>
      <c r="K2039" s="56"/>
    </row>
    <row r="2040" ht="32.25" customHeight="1">
      <c r="A2040" s="55" t="s">
        <v>56</v>
      </c>
      <c r="B2040" s="46" t="s">
        <v>12175</v>
      </c>
      <c r="C2040" s="55" t="s">
        <v>12182</v>
      </c>
      <c r="D2040" s="46">
        <v>1.0</v>
      </c>
      <c r="E2040" s="46">
        <v>0.0</v>
      </c>
      <c r="F2040" s="46">
        <v>0.0</v>
      </c>
      <c r="G2040" s="46">
        <v>0.0</v>
      </c>
      <c r="H2040" s="46">
        <v>0.0</v>
      </c>
      <c r="I2040" s="46">
        <v>26.0</v>
      </c>
      <c r="J2040" s="3"/>
      <c r="K2040" s="56"/>
    </row>
    <row r="2041" ht="32.25" customHeight="1">
      <c r="A2041" s="55" t="s">
        <v>56</v>
      </c>
      <c r="B2041" s="46" t="s">
        <v>12175</v>
      </c>
      <c r="C2041" s="55" t="s">
        <v>12185</v>
      </c>
      <c r="D2041" s="46">
        <v>0.0</v>
      </c>
      <c r="E2041" s="46">
        <v>0.0</v>
      </c>
      <c r="F2041" s="46">
        <v>25.0</v>
      </c>
      <c r="G2041" s="46">
        <v>0.0</v>
      </c>
      <c r="H2041" s="46">
        <v>0.0</v>
      </c>
      <c r="I2041" s="46">
        <v>0.0</v>
      </c>
      <c r="J2041" s="3"/>
      <c r="K2041" s="56"/>
    </row>
    <row r="2042" ht="32.25" customHeight="1">
      <c r="A2042" s="55" t="s">
        <v>56</v>
      </c>
      <c r="B2042" s="46" t="s">
        <v>12175</v>
      </c>
      <c r="C2042" s="55" t="s">
        <v>12188</v>
      </c>
      <c r="D2042" s="46">
        <v>0.0</v>
      </c>
      <c r="E2042" s="46">
        <v>0.0</v>
      </c>
      <c r="F2042" s="46">
        <v>22.0</v>
      </c>
      <c r="G2042" s="46">
        <v>0.0</v>
      </c>
      <c r="H2042" s="46">
        <v>0.0</v>
      </c>
      <c r="I2042" s="46">
        <v>0.0</v>
      </c>
      <c r="J2042" s="3"/>
      <c r="K2042" s="56"/>
    </row>
    <row r="2043" ht="32.25" customHeight="1">
      <c r="A2043" s="55" t="s">
        <v>56</v>
      </c>
      <c r="B2043" s="46" t="s">
        <v>12175</v>
      </c>
      <c r="C2043" s="55" t="s">
        <v>12191</v>
      </c>
      <c r="D2043" s="46">
        <v>0.0</v>
      </c>
      <c r="E2043" s="46">
        <v>0.0</v>
      </c>
      <c r="F2043" s="46">
        <v>13.0</v>
      </c>
      <c r="G2043" s="46">
        <v>0.0</v>
      </c>
      <c r="H2043" s="46">
        <v>0.0</v>
      </c>
      <c r="I2043" s="46">
        <v>0.0</v>
      </c>
      <c r="J2043" s="3"/>
      <c r="K2043" s="56"/>
    </row>
    <row r="2044" ht="32.25" customHeight="1">
      <c r="A2044" s="55" t="s">
        <v>56</v>
      </c>
      <c r="B2044" s="46" t="s">
        <v>12175</v>
      </c>
      <c r="C2044" s="55" t="s">
        <v>12194</v>
      </c>
      <c r="D2044" s="46">
        <v>0.0</v>
      </c>
      <c r="E2044" s="46">
        <v>0.0</v>
      </c>
      <c r="F2044" s="46">
        <v>0.0</v>
      </c>
      <c r="G2044" s="46">
        <v>0.0</v>
      </c>
      <c r="H2044" s="46">
        <v>0.0</v>
      </c>
      <c r="I2044" s="46">
        <v>1.0</v>
      </c>
      <c r="J2044" s="3"/>
      <c r="K2044" s="56"/>
    </row>
    <row r="2045" ht="32.25" customHeight="1">
      <c r="A2045" s="55" t="s">
        <v>56</v>
      </c>
      <c r="B2045" s="46" t="s">
        <v>12175</v>
      </c>
      <c r="C2045" s="55" t="s">
        <v>12198</v>
      </c>
      <c r="D2045" s="46">
        <v>0.0</v>
      </c>
      <c r="E2045" s="46">
        <v>0.0</v>
      </c>
      <c r="F2045" s="46">
        <v>1.0</v>
      </c>
      <c r="G2045" s="46">
        <v>0.0</v>
      </c>
      <c r="H2045" s="46">
        <v>0.0</v>
      </c>
      <c r="I2045" s="46">
        <v>0.0</v>
      </c>
      <c r="J2045" s="3"/>
      <c r="K2045" s="56"/>
    </row>
    <row r="2046" ht="32.25" customHeight="1">
      <c r="A2046" s="55" t="s">
        <v>56</v>
      </c>
      <c r="B2046" s="46" t="s">
        <v>12201</v>
      </c>
      <c r="C2046" s="55" t="s">
        <v>12202</v>
      </c>
      <c r="D2046" s="46">
        <v>10.0</v>
      </c>
      <c r="E2046" s="46">
        <v>0.0</v>
      </c>
      <c r="F2046" s="46">
        <v>40.0</v>
      </c>
      <c r="G2046" s="46">
        <v>0.0</v>
      </c>
      <c r="H2046" s="46">
        <v>0.0</v>
      </c>
      <c r="I2046" s="46">
        <v>36.0</v>
      </c>
      <c r="J2046" s="3"/>
      <c r="K2046" s="56"/>
    </row>
    <row r="2047" ht="32.25" customHeight="1">
      <c r="A2047" s="55" t="s">
        <v>56</v>
      </c>
      <c r="B2047" s="46" t="s">
        <v>12201</v>
      </c>
      <c r="C2047" s="55" t="s">
        <v>12206</v>
      </c>
      <c r="D2047" s="46">
        <v>0.0</v>
      </c>
      <c r="E2047" s="46">
        <v>0.0</v>
      </c>
      <c r="F2047" s="46">
        <v>36.0</v>
      </c>
      <c r="G2047" s="46">
        <v>0.0</v>
      </c>
      <c r="H2047" s="46">
        <v>0.0</v>
      </c>
      <c r="I2047" s="46">
        <v>0.0</v>
      </c>
      <c r="J2047" s="3"/>
      <c r="K2047" s="56"/>
    </row>
    <row r="2048" ht="32.25" customHeight="1">
      <c r="A2048" s="55" t="s">
        <v>56</v>
      </c>
      <c r="B2048" s="46" t="s">
        <v>12201</v>
      </c>
      <c r="C2048" s="55" t="s">
        <v>12209</v>
      </c>
      <c r="D2048" s="46">
        <v>0.0</v>
      </c>
      <c r="E2048" s="46">
        <v>0.0</v>
      </c>
      <c r="F2048" s="46">
        <v>35.0</v>
      </c>
      <c r="G2048" s="46">
        <v>0.0</v>
      </c>
      <c r="H2048" s="46">
        <v>0.0</v>
      </c>
      <c r="I2048" s="46">
        <v>0.0</v>
      </c>
      <c r="J2048" s="3"/>
      <c r="K2048" s="56"/>
    </row>
    <row r="2049" ht="32.25" customHeight="1">
      <c r="A2049" s="55" t="s">
        <v>56</v>
      </c>
      <c r="B2049" s="46" t="s">
        <v>12201</v>
      </c>
      <c r="C2049" s="55" t="s">
        <v>12212</v>
      </c>
      <c r="D2049" s="46">
        <v>0.0</v>
      </c>
      <c r="E2049" s="46">
        <v>0.0</v>
      </c>
      <c r="F2049" s="46">
        <v>32.0</v>
      </c>
      <c r="G2049" s="46">
        <v>0.0</v>
      </c>
      <c r="H2049" s="46">
        <v>0.0</v>
      </c>
      <c r="I2049" s="46">
        <v>0.0</v>
      </c>
      <c r="J2049" s="3"/>
      <c r="K2049" s="56"/>
    </row>
    <row r="2050" ht="32.25" customHeight="1">
      <c r="A2050" s="55" t="s">
        <v>56</v>
      </c>
      <c r="B2050" s="46" t="s">
        <v>12201</v>
      </c>
      <c r="C2050" s="55" t="s">
        <v>12215</v>
      </c>
      <c r="D2050" s="46">
        <v>0.0</v>
      </c>
      <c r="E2050" s="46">
        <v>0.0</v>
      </c>
      <c r="F2050" s="46">
        <v>14.0</v>
      </c>
      <c r="G2050" s="46">
        <v>0.0</v>
      </c>
      <c r="H2050" s="46">
        <v>0.0</v>
      </c>
      <c r="I2050" s="46">
        <v>0.0</v>
      </c>
      <c r="J2050" s="3"/>
      <c r="K2050" s="56"/>
    </row>
    <row r="2051" ht="32.25" customHeight="1">
      <c r="A2051" s="55" t="s">
        <v>56</v>
      </c>
      <c r="B2051" s="46" t="s">
        <v>12201</v>
      </c>
      <c r="C2051" s="55" t="s">
        <v>12218</v>
      </c>
      <c r="D2051" s="46">
        <v>0.0</v>
      </c>
      <c r="E2051" s="46">
        <v>0.0</v>
      </c>
      <c r="F2051" s="46">
        <v>11.0</v>
      </c>
      <c r="G2051" s="46">
        <v>0.0</v>
      </c>
      <c r="H2051" s="46">
        <v>0.0</v>
      </c>
      <c r="I2051" s="46">
        <v>0.0</v>
      </c>
      <c r="J2051" s="3"/>
      <c r="K2051" s="56"/>
    </row>
    <row r="2052" ht="32.25" customHeight="1">
      <c r="A2052" s="55" t="s">
        <v>56</v>
      </c>
      <c r="B2052" s="46" t="s">
        <v>12201</v>
      </c>
      <c r="C2052" s="55" t="s">
        <v>12221</v>
      </c>
      <c r="D2052" s="46">
        <v>0.0</v>
      </c>
      <c r="E2052" s="46">
        <v>0.0</v>
      </c>
      <c r="F2052" s="46">
        <v>1.0</v>
      </c>
      <c r="G2052" s="46">
        <v>0.0</v>
      </c>
      <c r="H2052" s="46">
        <v>0.0</v>
      </c>
      <c r="I2052" s="46">
        <v>0.0</v>
      </c>
      <c r="J2052" s="3"/>
      <c r="K2052" s="56"/>
    </row>
    <row r="2053" ht="32.25" customHeight="1">
      <c r="A2053" s="55" t="s">
        <v>56</v>
      </c>
      <c r="B2053" s="46" t="s">
        <v>12201</v>
      </c>
      <c r="C2053" s="55" t="s">
        <v>12224</v>
      </c>
      <c r="D2053" s="46">
        <v>0.0</v>
      </c>
      <c r="E2053" s="46">
        <v>0.0</v>
      </c>
      <c r="F2053" s="46">
        <v>0.0</v>
      </c>
      <c r="G2053" s="46">
        <v>0.0</v>
      </c>
      <c r="H2053" s="46">
        <v>0.0</v>
      </c>
      <c r="I2053" s="46">
        <v>1.0</v>
      </c>
      <c r="J2053" s="3"/>
      <c r="K2053" s="56"/>
    </row>
    <row r="2054" ht="32.25" customHeight="1">
      <c r="A2054" s="55" t="s">
        <v>56</v>
      </c>
      <c r="B2054" s="46" t="s">
        <v>12228</v>
      </c>
      <c r="C2054" s="55" t="s">
        <v>12230</v>
      </c>
      <c r="D2054" s="46">
        <v>1.0</v>
      </c>
      <c r="E2054" s="46">
        <v>0.0</v>
      </c>
      <c r="F2054" s="46">
        <v>113.0</v>
      </c>
      <c r="G2054" s="46">
        <v>0.0</v>
      </c>
      <c r="H2054" s="46">
        <v>0.0</v>
      </c>
      <c r="I2054" s="46">
        <v>46.0</v>
      </c>
      <c r="J2054" s="3"/>
      <c r="K2054" s="56"/>
    </row>
    <row r="2055" ht="32.25" customHeight="1">
      <c r="A2055" s="55" t="s">
        <v>56</v>
      </c>
      <c r="B2055" s="46" t="s">
        <v>12228</v>
      </c>
      <c r="C2055" s="46" t="s">
        <v>12233</v>
      </c>
      <c r="D2055" s="46">
        <v>0.0</v>
      </c>
      <c r="E2055" s="46">
        <v>0.0</v>
      </c>
      <c r="F2055" s="46">
        <v>125.0</v>
      </c>
      <c r="G2055" s="46">
        <v>0.0</v>
      </c>
      <c r="H2055" s="46">
        <v>0.0</v>
      </c>
      <c r="I2055" s="46">
        <v>0.0</v>
      </c>
      <c r="J2055" s="3"/>
      <c r="K2055" s="56"/>
    </row>
    <row r="2056" ht="32.25" customHeight="1">
      <c r="A2056" s="55" t="s">
        <v>56</v>
      </c>
      <c r="B2056" s="46" t="s">
        <v>12228</v>
      </c>
      <c r="C2056" s="55" t="s">
        <v>12236</v>
      </c>
      <c r="D2056" s="46">
        <v>0.0</v>
      </c>
      <c r="E2056" s="46">
        <v>0.0</v>
      </c>
      <c r="F2056" s="46">
        <v>76.0</v>
      </c>
      <c r="G2056" s="46">
        <v>1.0</v>
      </c>
      <c r="H2056" s="46">
        <v>0.0</v>
      </c>
      <c r="I2056" s="46">
        <v>7.0</v>
      </c>
      <c r="J2056" s="3"/>
      <c r="K2056" s="56"/>
    </row>
    <row r="2057" ht="32.25" customHeight="1">
      <c r="A2057" s="55" t="s">
        <v>56</v>
      </c>
      <c r="B2057" s="46" t="s">
        <v>12239</v>
      </c>
      <c r="C2057" s="55" t="s">
        <v>12241</v>
      </c>
      <c r="D2057" s="46">
        <v>0.0</v>
      </c>
      <c r="E2057" s="46">
        <v>13.0</v>
      </c>
      <c r="F2057" s="46">
        <v>125.0</v>
      </c>
      <c r="G2057" s="46">
        <v>0.0</v>
      </c>
      <c r="H2057" s="46">
        <v>0.0</v>
      </c>
      <c r="I2057" s="46">
        <v>127.0</v>
      </c>
      <c r="J2057" s="3"/>
      <c r="K2057" s="56"/>
    </row>
    <row r="2058" ht="32.25" customHeight="1">
      <c r="A2058" s="55" t="s">
        <v>56</v>
      </c>
      <c r="B2058" s="46" t="s">
        <v>12239</v>
      </c>
      <c r="C2058" s="46" t="s">
        <v>12246</v>
      </c>
      <c r="D2058" s="46">
        <v>0.0</v>
      </c>
      <c r="E2058" s="46">
        <v>2.0</v>
      </c>
      <c r="F2058" s="46">
        <v>123.0</v>
      </c>
      <c r="G2058" s="46">
        <v>0.0</v>
      </c>
      <c r="H2058" s="46">
        <v>0.0</v>
      </c>
      <c r="I2058" s="46">
        <v>0.0</v>
      </c>
      <c r="J2058" s="3"/>
      <c r="K2058" s="56"/>
    </row>
    <row r="2059" ht="32.25" customHeight="1">
      <c r="A2059" s="55" t="s">
        <v>56</v>
      </c>
      <c r="B2059" s="46" t="s">
        <v>12239</v>
      </c>
      <c r="C2059" s="46" t="s">
        <v>12249</v>
      </c>
      <c r="D2059" s="46">
        <v>0.0</v>
      </c>
      <c r="E2059" s="46">
        <v>2.0</v>
      </c>
      <c r="F2059" s="46">
        <v>94.0</v>
      </c>
      <c r="G2059" s="46">
        <v>0.0</v>
      </c>
      <c r="H2059" s="46">
        <v>0.0</v>
      </c>
      <c r="I2059" s="46">
        <v>0.0</v>
      </c>
      <c r="J2059" s="3"/>
      <c r="K2059" s="56"/>
    </row>
    <row r="2060" ht="32.25" customHeight="1">
      <c r="A2060" s="55" t="s">
        <v>56</v>
      </c>
      <c r="B2060" s="46" t="s">
        <v>12252</v>
      </c>
      <c r="C2060" s="55" t="s">
        <v>12254</v>
      </c>
      <c r="D2060" s="46">
        <v>0.0</v>
      </c>
      <c r="E2060" s="46">
        <v>4.0</v>
      </c>
      <c r="F2060" s="46">
        <v>39.0</v>
      </c>
      <c r="G2060" s="46">
        <v>1.0</v>
      </c>
      <c r="H2060" s="46">
        <v>0.0</v>
      </c>
      <c r="I2060" s="46">
        <v>137.0</v>
      </c>
      <c r="J2060" s="3"/>
      <c r="K2060" s="56"/>
    </row>
    <row r="2061" ht="32.25" customHeight="1">
      <c r="A2061" s="55" t="s">
        <v>56</v>
      </c>
      <c r="B2061" s="46" t="s">
        <v>12252</v>
      </c>
      <c r="C2061" s="55" t="s">
        <v>12257</v>
      </c>
      <c r="D2061" s="46">
        <v>0.0</v>
      </c>
      <c r="E2061" s="46">
        <v>1.0</v>
      </c>
      <c r="F2061" s="46">
        <v>149.0</v>
      </c>
      <c r="G2061" s="46">
        <v>0.0</v>
      </c>
      <c r="H2061" s="46">
        <v>0.0</v>
      </c>
      <c r="I2061" s="46">
        <v>0.0</v>
      </c>
      <c r="J2061" s="3"/>
      <c r="K2061" s="56"/>
    </row>
    <row r="2062" ht="32.25" customHeight="1">
      <c r="A2062" s="55" t="s">
        <v>56</v>
      </c>
      <c r="B2062" s="46" t="s">
        <v>12252</v>
      </c>
      <c r="C2062" s="55" t="s">
        <v>12260</v>
      </c>
      <c r="D2062" s="46">
        <v>0.0</v>
      </c>
      <c r="E2062" s="46">
        <v>5.0</v>
      </c>
      <c r="F2062" s="46">
        <v>54.0</v>
      </c>
      <c r="G2062" s="46">
        <v>1.0</v>
      </c>
      <c r="H2062" s="46">
        <v>0.0</v>
      </c>
      <c r="I2062" s="46">
        <v>13.0</v>
      </c>
      <c r="J2062" s="3"/>
      <c r="K2062" s="56"/>
    </row>
    <row r="2063" ht="32.25" customHeight="1">
      <c r="A2063" s="55" t="s">
        <v>56</v>
      </c>
      <c r="B2063" s="46" t="s">
        <v>12263</v>
      </c>
      <c r="C2063" s="46" t="s">
        <v>12264</v>
      </c>
      <c r="D2063" s="46">
        <v>20.0</v>
      </c>
      <c r="E2063" s="46">
        <v>3.0</v>
      </c>
      <c r="F2063" s="46">
        <v>121.0</v>
      </c>
      <c r="G2063" s="46">
        <v>10.0</v>
      </c>
      <c r="H2063" s="46">
        <v>0.0</v>
      </c>
      <c r="I2063" s="46">
        <v>19.0</v>
      </c>
      <c r="J2063" s="3"/>
      <c r="K2063" s="56"/>
    </row>
    <row r="2064" ht="32.25" customHeight="1">
      <c r="A2064" s="55" t="s">
        <v>56</v>
      </c>
      <c r="B2064" s="46" t="s">
        <v>12263</v>
      </c>
      <c r="C2064" s="55" t="s">
        <v>12267</v>
      </c>
      <c r="D2064" s="46">
        <v>0.0</v>
      </c>
      <c r="E2064" s="46">
        <v>5.0</v>
      </c>
      <c r="F2064" s="46">
        <v>107.0</v>
      </c>
      <c r="G2064" s="46">
        <v>0.0</v>
      </c>
      <c r="H2064" s="46">
        <v>0.0</v>
      </c>
      <c r="I2064" s="46">
        <v>58.0</v>
      </c>
      <c r="J2064" s="3"/>
      <c r="K2064" s="56"/>
    </row>
    <row r="2065" ht="32.25" customHeight="1">
      <c r="A2065" s="55" t="s">
        <v>56</v>
      </c>
      <c r="B2065" s="46" t="s">
        <v>12263</v>
      </c>
      <c r="C2065" s="46" t="s">
        <v>12274</v>
      </c>
      <c r="D2065" s="46">
        <v>1.0</v>
      </c>
      <c r="E2065" s="46">
        <v>15.0</v>
      </c>
      <c r="F2065" s="46">
        <v>96.0</v>
      </c>
      <c r="G2065" s="46">
        <v>0.0</v>
      </c>
      <c r="H2065" s="46">
        <v>0.0</v>
      </c>
      <c r="I2065" s="46">
        <v>38.0</v>
      </c>
      <c r="J2065" s="3"/>
      <c r="K2065" s="56"/>
    </row>
    <row r="2066" ht="32.25" customHeight="1">
      <c r="A2066" s="55" t="s">
        <v>56</v>
      </c>
      <c r="B2066" s="46" t="s">
        <v>12277</v>
      </c>
      <c r="C2066" s="55" t="s">
        <v>12279</v>
      </c>
      <c r="D2066" s="46">
        <v>1.0</v>
      </c>
      <c r="E2066" s="46">
        <v>3.0</v>
      </c>
      <c r="F2066" s="46">
        <v>183.0</v>
      </c>
      <c r="G2066" s="46">
        <v>0.0</v>
      </c>
      <c r="H2066" s="46">
        <v>0.0</v>
      </c>
      <c r="I2066" s="46">
        <v>24.0</v>
      </c>
      <c r="J2066" s="3"/>
      <c r="K2066" s="56"/>
    </row>
    <row r="2067" ht="32.25" customHeight="1">
      <c r="A2067" s="55" t="s">
        <v>56</v>
      </c>
      <c r="B2067" s="46" t="s">
        <v>12277</v>
      </c>
      <c r="C2067" s="55" t="s">
        <v>12283</v>
      </c>
      <c r="D2067" s="46">
        <v>21.0</v>
      </c>
      <c r="E2067" s="46">
        <v>5.0</v>
      </c>
      <c r="F2067" s="46">
        <v>159.0</v>
      </c>
      <c r="G2067" s="46">
        <v>0.0</v>
      </c>
      <c r="H2067" s="46">
        <v>0.0</v>
      </c>
      <c r="I2067" s="46">
        <v>13.0</v>
      </c>
      <c r="J2067" s="3"/>
      <c r="K2067" s="56"/>
    </row>
    <row r="2068" ht="32.25" customHeight="1">
      <c r="A2068" s="55" t="s">
        <v>56</v>
      </c>
      <c r="B2068" s="46" t="s">
        <v>12277</v>
      </c>
      <c r="C2068" s="55" t="s">
        <v>12285</v>
      </c>
      <c r="D2068" s="46">
        <v>0.0</v>
      </c>
      <c r="E2068" s="46">
        <v>3.0</v>
      </c>
      <c r="F2068" s="46">
        <v>104.0</v>
      </c>
      <c r="G2068" s="46">
        <v>0.0</v>
      </c>
      <c r="H2068" s="46">
        <v>0.0</v>
      </c>
      <c r="I2068" s="46">
        <v>10.0</v>
      </c>
      <c r="J2068" s="3"/>
      <c r="K2068" s="56"/>
    </row>
    <row r="2069" ht="32.25" customHeight="1">
      <c r="A2069" s="55" t="s">
        <v>56</v>
      </c>
      <c r="B2069" s="46" t="s">
        <v>12290</v>
      </c>
      <c r="C2069" s="55" t="s">
        <v>12291</v>
      </c>
      <c r="D2069" s="46">
        <v>5.0</v>
      </c>
      <c r="E2069" s="46">
        <v>4.0</v>
      </c>
      <c r="F2069" s="46">
        <v>161.0</v>
      </c>
      <c r="G2069" s="46">
        <v>0.0</v>
      </c>
      <c r="H2069" s="46">
        <v>0.0</v>
      </c>
      <c r="I2069" s="46">
        <v>28.0</v>
      </c>
      <c r="J2069" s="3"/>
      <c r="K2069" s="56"/>
    </row>
    <row r="2070" ht="32.25" customHeight="1">
      <c r="A2070" s="55" t="s">
        <v>56</v>
      </c>
      <c r="B2070" s="46" t="s">
        <v>12290</v>
      </c>
      <c r="C2070" s="55" t="s">
        <v>12293</v>
      </c>
      <c r="D2070" s="46">
        <v>0.0</v>
      </c>
      <c r="E2070" s="46">
        <v>10.0</v>
      </c>
      <c r="F2070" s="46">
        <v>156.0</v>
      </c>
      <c r="G2070" s="46">
        <v>0.0</v>
      </c>
      <c r="H2070" s="46">
        <v>0.0</v>
      </c>
      <c r="I2070" s="46">
        <v>18.0</v>
      </c>
      <c r="J2070" s="3"/>
      <c r="K2070" s="56"/>
    </row>
    <row r="2071" ht="32.25" customHeight="1">
      <c r="A2071" s="55" t="s">
        <v>56</v>
      </c>
      <c r="B2071" s="46" t="s">
        <v>12290</v>
      </c>
      <c r="C2071" s="55" t="s">
        <v>12296</v>
      </c>
      <c r="D2071" s="46">
        <v>8.0</v>
      </c>
      <c r="E2071" s="46">
        <v>9.0</v>
      </c>
      <c r="F2071" s="46">
        <v>120.0</v>
      </c>
      <c r="G2071" s="46">
        <v>0.0</v>
      </c>
      <c r="H2071" s="46">
        <v>0.0</v>
      </c>
      <c r="I2071" s="46">
        <v>41.0</v>
      </c>
      <c r="J2071" s="3"/>
      <c r="K2071" s="56"/>
    </row>
    <row r="2072" ht="32.25" customHeight="1">
      <c r="A2072" s="55" t="s">
        <v>56</v>
      </c>
      <c r="B2072" s="46" t="s">
        <v>12298</v>
      </c>
      <c r="C2072" s="55" t="s">
        <v>12299</v>
      </c>
      <c r="D2072" s="46">
        <v>17.0</v>
      </c>
      <c r="E2072" s="46">
        <v>0.0</v>
      </c>
      <c r="F2072" s="46">
        <v>66.0</v>
      </c>
      <c r="G2072" s="46">
        <v>0.0</v>
      </c>
      <c r="H2072" s="46">
        <v>0.0</v>
      </c>
      <c r="I2072" s="46">
        <v>31.0</v>
      </c>
      <c r="J2072" s="3"/>
      <c r="K2072" s="56"/>
    </row>
    <row r="2073" ht="32.25" customHeight="1">
      <c r="A2073" s="55" t="s">
        <v>56</v>
      </c>
      <c r="B2073" s="46" t="s">
        <v>12298</v>
      </c>
      <c r="C2073" s="46" t="s">
        <v>12304</v>
      </c>
      <c r="D2073" s="46">
        <v>0.0</v>
      </c>
      <c r="E2073" s="46">
        <v>0.0</v>
      </c>
      <c r="F2073" s="46">
        <v>7.0</v>
      </c>
      <c r="G2073" s="46">
        <v>0.0</v>
      </c>
      <c r="H2073" s="46">
        <v>0.0</v>
      </c>
      <c r="I2073" s="46">
        <v>0.0</v>
      </c>
      <c r="J2073" s="3"/>
      <c r="K2073" s="56"/>
    </row>
    <row r="2074" ht="32.25" customHeight="1">
      <c r="A2074" s="55" t="s">
        <v>56</v>
      </c>
      <c r="B2074" s="46" t="s">
        <v>12298</v>
      </c>
      <c r="C2074" s="55" t="s">
        <v>12307</v>
      </c>
      <c r="D2074" s="46">
        <v>0.0</v>
      </c>
      <c r="E2074" s="46">
        <v>0.0</v>
      </c>
      <c r="F2074" s="46">
        <v>5.0</v>
      </c>
      <c r="G2074" s="46">
        <v>0.0</v>
      </c>
      <c r="H2074" s="46">
        <v>0.0</v>
      </c>
      <c r="I2074" s="46">
        <v>0.0</v>
      </c>
      <c r="J2074" s="3"/>
      <c r="K2074" s="56"/>
    </row>
    <row r="2075" ht="32.25" customHeight="1">
      <c r="A2075" s="55" t="s">
        <v>56</v>
      </c>
      <c r="B2075" s="46" t="s">
        <v>12298</v>
      </c>
      <c r="C2075" s="46" t="s">
        <v>12309</v>
      </c>
      <c r="D2075" s="46">
        <v>0.0</v>
      </c>
      <c r="E2075" s="46">
        <v>0.0</v>
      </c>
      <c r="F2075" s="46">
        <v>1.0</v>
      </c>
      <c r="G2075" s="46">
        <v>0.0</v>
      </c>
      <c r="H2075" s="46">
        <v>0.0</v>
      </c>
      <c r="I2075" s="46">
        <v>0.0</v>
      </c>
      <c r="J2075" s="3"/>
      <c r="K2075" s="56"/>
    </row>
    <row r="2076" ht="32.25" customHeight="1">
      <c r="A2076" s="55" t="s">
        <v>56</v>
      </c>
      <c r="B2076" s="46" t="s">
        <v>12312</v>
      </c>
      <c r="C2076" s="55" t="s">
        <v>12313</v>
      </c>
      <c r="D2076" s="46">
        <v>1.0</v>
      </c>
      <c r="E2076" s="46">
        <v>11.0</v>
      </c>
      <c r="F2076" s="46">
        <v>87.0</v>
      </c>
      <c r="G2076" s="46">
        <v>0.0</v>
      </c>
      <c r="H2076" s="46">
        <v>0.0</v>
      </c>
      <c r="I2076" s="46">
        <v>44.0</v>
      </c>
      <c r="J2076" s="3"/>
      <c r="K2076" s="56"/>
    </row>
    <row r="2077" ht="32.25" customHeight="1">
      <c r="A2077" s="55" t="s">
        <v>56</v>
      </c>
      <c r="B2077" s="46" t="s">
        <v>12312</v>
      </c>
      <c r="C2077" s="55" t="s">
        <v>12317</v>
      </c>
      <c r="D2077" s="46">
        <v>0.0</v>
      </c>
      <c r="E2077" s="46">
        <v>1.0</v>
      </c>
      <c r="F2077" s="46">
        <v>130.0</v>
      </c>
      <c r="G2077" s="46">
        <v>0.0</v>
      </c>
      <c r="H2077" s="46">
        <v>0.0</v>
      </c>
      <c r="I2077" s="46">
        <v>0.0</v>
      </c>
      <c r="J2077" s="3"/>
      <c r="K2077" s="56"/>
    </row>
    <row r="2078" ht="32.25" customHeight="1">
      <c r="A2078" s="55" t="s">
        <v>56</v>
      </c>
      <c r="B2078" s="46" t="s">
        <v>12312</v>
      </c>
      <c r="C2078" s="55" t="s">
        <v>12324</v>
      </c>
      <c r="D2078" s="46">
        <v>0.0</v>
      </c>
      <c r="E2078" s="46">
        <v>0.0</v>
      </c>
      <c r="F2078" s="46">
        <v>88.0</v>
      </c>
      <c r="G2078" s="46">
        <v>0.0</v>
      </c>
      <c r="H2078" s="46">
        <v>0.0</v>
      </c>
      <c r="I2078" s="46">
        <v>0.0</v>
      </c>
      <c r="J2078" s="3"/>
      <c r="K2078" s="56"/>
    </row>
    <row r="2079" ht="32.25" customHeight="1">
      <c r="A2079" s="55" t="s">
        <v>56</v>
      </c>
      <c r="B2079" s="46" t="s">
        <v>12328</v>
      </c>
      <c r="C2079" s="55" t="s">
        <v>12329</v>
      </c>
      <c r="D2079" s="46">
        <v>7.0</v>
      </c>
      <c r="E2079" s="46">
        <v>14.0</v>
      </c>
      <c r="F2079" s="46">
        <v>269.0</v>
      </c>
      <c r="G2079" s="46">
        <v>3.0</v>
      </c>
      <c r="H2079" s="46">
        <v>0.0</v>
      </c>
      <c r="I2079" s="46">
        <v>109.0</v>
      </c>
      <c r="J2079" s="3"/>
      <c r="K2079" s="56"/>
    </row>
    <row r="2080" ht="32.25" customHeight="1">
      <c r="A2080" s="55" t="s">
        <v>56</v>
      </c>
      <c r="B2080" s="46" t="s">
        <v>12331</v>
      </c>
      <c r="C2080" s="55" t="s">
        <v>12333</v>
      </c>
      <c r="D2080" s="46">
        <v>6.0</v>
      </c>
      <c r="E2080" s="46">
        <v>1.0</v>
      </c>
      <c r="F2080" s="46">
        <v>341.0</v>
      </c>
      <c r="G2080" s="46">
        <v>0.0</v>
      </c>
      <c r="H2080" s="46">
        <v>0.0</v>
      </c>
      <c r="I2080" s="46">
        <v>98.0</v>
      </c>
      <c r="J2080" s="3"/>
      <c r="K2080" s="56"/>
    </row>
    <row r="2081" ht="32.25" customHeight="1">
      <c r="A2081" s="55" t="s">
        <v>56</v>
      </c>
      <c r="B2081" s="46" t="s">
        <v>12339</v>
      </c>
      <c r="C2081" s="55" t="s">
        <v>12341</v>
      </c>
      <c r="D2081" s="46">
        <v>0.0</v>
      </c>
      <c r="E2081" s="46">
        <v>0.0</v>
      </c>
      <c r="F2081" s="46">
        <v>52.0</v>
      </c>
      <c r="G2081" s="46">
        <v>0.0</v>
      </c>
      <c r="H2081" s="46">
        <v>0.0</v>
      </c>
      <c r="I2081" s="46">
        <v>11.0</v>
      </c>
      <c r="J2081" s="3"/>
      <c r="K2081" s="56"/>
    </row>
    <row r="2082" ht="32.25" customHeight="1">
      <c r="A2082" s="55" t="s">
        <v>56</v>
      </c>
      <c r="B2082" s="46" t="s">
        <v>12339</v>
      </c>
      <c r="C2082" s="55" t="s">
        <v>12343</v>
      </c>
      <c r="D2082" s="46">
        <v>2.0</v>
      </c>
      <c r="E2082" s="46">
        <v>0.0</v>
      </c>
      <c r="F2082" s="46">
        <v>31.0</v>
      </c>
      <c r="G2082" s="46">
        <v>0.0</v>
      </c>
      <c r="H2082" s="46">
        <v>0.0</v>
      </c>
      <c r="I2082" s="46">
        <v>24.0</v>
      </c>
      <c r="J2082" s="3"/>
      <c r="K2082" s="56"/>
    </row>
    <row r="2083" ht="32.25" customHeight="1">
      <c r="A2083" s="55" t="s">
        <v>56</v>
      </c>
      <c r="B2083" s="46" t="s">
        <v>12339</v>
      </c>
      <c r="C2083" s="55" t="s">
        <v>12352</v>
      </c>
      <c r="D2083" s="46">
        <v>0.0</v>
      </c>
      <c r="E2083" s="46">
        <v>0.0</v>
      </c>
      <c r="F2083" s="46">
        <v>20.0</v>
      </c>
      <c r="G2083" s="46">
        <v>0.0</v>
      </c>
      <c r="H2083" s="46">
        <v>0.0</v>
      </c>
      <c r="I2083" s="46">
        <v>24.0</v>
      </c>
      <c r="J2083" s="3"/>
      <c r="K2083" s="56"/>
    </row>
    <row r="2084" ht="32.25" customHeight="1">
      <c r="A2084" s="55" t="s">
        <v>56</v>
      </c>
      <c r="B2084" s="46" t="s">
        <v>12339</v>
      </c>
      <c r="C2084" s="55" t="s">
        <v>12358</v>
      </c>
      <c r="D2084" s="46">
        <v>0.0</v>
      </c>
      <c r="E2084" s="46">
        <v>0.0</v>
      </c>
      <c r="F2084" s="46">
        <v>5.0</v>
      </c>
      <c r="G2084" s="46">
        <v>0.0</v>
      </c>
      <c r="H2084" s="46">
        <v>0.0</v>
      </c>
      <c r="I2084" s="46">
        <v>37.0</v>
      </c>
      <c r="J2084" s="3"/>
      <c r="K2084" s="56"/>
    </row>
    <row r="2085" ht="32.25" customHeight="1">
      <c r="A2085" s="55" t="s">
        <v>56</v>
      </c>
      <c r="B2085" s="46" t="s">
        <v>12339</v>
      </c>
      <c r="C2085" s="55" t="s">
        <v>12365</v>
      </c>
      <c r="D2085" s="46">
        <v>1.0</v>
      </c>
      <c r="E2085" s="46">
        <v>0.0</v>
      </c>
      <c r="F2085" s="46">
        <v>14.0</v>
      </c>
      <c r="G2085" s="46">
        <v>0.0</v>
      </c>
      <c r="H2085" s="46">
        <v>0.0</v>
      </c>
      <c r="I2085" s="46">
        <v>17.0</v>
      </c>
      <c r="J2085" s="3"/>
      <c r="K2085" s="56"/>
    </row>
    <row r="2086" ht="32.25" customHeight="1">
      <c r="A2086" s="55" t="s">
        <v>56</v>
      </c>
      <c r="B2086" s="46" t="s">
        <v>12339</v>
      </c>
      <c r="C2086" s="55" t="s">
        <v>12372</v>
      </c>
      <c r="D2086" s="46">
        <v>0.0</v>
      </c>
      <c r="E2086" s="46">
        <v>0.0</v>
      </c>
      <c r="F2086" s="46">
        <v>12.0</v>
      </c>
      <c r="G2086" s="46">
        <v>0.0</v>
      </c>
      <c r="H2086" s="46">
        <v>0.0</v>
      </c>
      <c r="I2086" s="46">
        <v>17.0</v>
      </c>
      <c r="J2086" s="3"/>
      <c r="K2086" s="56"/>
    </row>
    <row r="2087" ht="32.25" customHeight="1">
      <c r="A2087" s="55" t="s">
        <v>56</v>
      </c>
      <c r="B2087" s="46" t="s">
        <v>12339</v>
      </c>
      <c r="C2087" s="55" t="s">
        <v>12379</v>
      </c>
      <c r="D2087" s="46">
        <v>0.0</v>
      </c>
      <c r="E2087" s="46">
        <v>0.0</v>
      </c>
      <c r="F2087" s="46">
        <v>18.0</v>
      </c>
      <c r="G2087" s="46">
        <v>0.0</v>
      </c>
      <c r="H2087" s="46">
        <v>0.0</v>
      </c>
      <c r="I2087" s="46">
        <v>7.0</v>
      </c>
      <c r="J2087" s="3"/>
      <c r="K2087" s="56"/>
    </row>
    <row r="2088" ht="32.25" customHeight="1">
      <c r="A2088" s="55" t="s">
        <v>56</v>
      </c>
      <c r="B2088" s="46" t="s">
        <v>12339</v>
      </c>
      <c r="C2088" s="55" t="s">
        <v>12384</v>
      </c>
      <c r="D2088" s="46">
        <v>0.0</v>
      </c>
      <c r="E2088" s="46">
        <v>0.0</v>
      </c>
      <c r="F2088" s="46">
        <v>19.0</v>
      </c>
      <c r="G2088" s="46">
        <v>0.0</v>
      </c>
      <c r="H2088" s="46">
        <v>0.0</v>
      </c>
      <c r="I2088" s="46">
        <v>5.0</v>
      </c>
      <c r="J2088" s="3"/>
      <c r="K2088" s="56"/>
    </row>
    <row r="2089" ht="32.25" customHeight="1">
      <c r="A2089" s="55" t="s">
        <v>56</v>
      </c>
      <c r="B2089" s="46" t="s">
        <v>12339</v>
      </c>
      <c r="C2089" s="55" t="s">
        <v>12390</v>
      </c>
      <c r="D2089" s="46">
        <v>0.0</v>
      </c>
      <c r="E2089" s="46">
        <v>0.0</v>
      </c>
      <c r="F2089" s="46">
        <v>11.0</v>
      </c>
      <c r="G2089" s="46">
        <v>0.0</v>
      </c>
      <c r="H2089" s="46">
        <v>0.0</v>
      </c>
      <c r="I2089" s="46">
        <v>6.0</v>
      </c>
      <c r="J2089" s="3"/>
      <c r="K2089" s="56"/>
    </row>
    <row r="2090" ht="32.25" customHeight="1">
      <c r="A2090" s="55" t="s">
        <v>56</v>
      </c>
      <c r="B2090" s="46" t="s">
        <v>12339</v>
      </c>
      <c r="C2090" s="55" t="s">
        <v>12398</v>
      </c>
      <c r="D2090" s="46">
        <v>0.0</v>
      </c>
      <c r="E2090" s="46">
        <v>0.0</v>
      </c>
      <c r="F2090" s="46">
        <v>0.0</v>
      </c>
      <c r="G2090" s="46">
        <v>0.0</v>
      </c>
      <c r="H2090" s="46">
        <v>0.0</v>
      </c>
      <c r="I2090" s="46">
        <v>1.0</v>
      </c>
      <c r="J2090" s="3"/>
      <c r="K2090" s="56"/>
    </row>
    <row r="2091" ht="32.25" customHeight="1">
      <c r="A2091" s="55" t="s">
        <v>56</v>
      </c>
      <c r="B2091" s="46" t="s">
        <v>12339</v>
      </c>
      <c r="C2091" s="55" t="s">
        <v>12404</v>
      </c>
      <c r="D2091" s="46">
        <v>0.0</v>
      </c>
      <c r="E2091" s="46">
        <v>0.0</v>
      </c>
      <c r="F2091" s="46">
        <v>0.0</v>
      </c>
      <c r="G2091" s="46">
        <v>0.0</v>
      </c>
      <c r="H2091" s="46">
        <v>0.0</v>
      </c>
      <c r="I2091" s="46">
        <v>1.0</v>
      </c>
      <c r="J2091" s="3"/>
      <c r="K2091" s="56"/>
    </row>
    <row r="2092" ht="32.25" customHeight="1">
      <c r="A2092" s="55" t="s">
        <v>56</v>
      </c>
      <c r="B2092" s="46" t="s">
        <v>12339</v>
      </c>
      <c r="C2092" s="55" t="s">
        <v>12412</v>
      </c>
      <c r="D2092" s="46">
        <v>0.0</v>
      </c>
      <c r="E2092" s="46">
        <v>0.0</v>
      </c>
      <c r="F2092" s="46">
        <v>0.0</v>
      </c>
      <c r="G2092" s="46">
        <v>0.0</v>
      </c>
      <c r="H2092" s="46">
        <v>0.0</v>
      </c>
      <c r="I2092" s="46">
        <v>1.0</v>
      </c>
      <c r="J2092" s="3"/>
      <c r="K2092" s="56"/>
    </row>
    <row r="2093" ht="32.25" customHeight="1">
      <c r="A2093" s="55" t="s">
        <v>56</v>
      </c>
      <c r="B2093" s="46" t="s">
        <v>12339</v>
      </c>
      <c r="C2093" s="55" t="s">
        <v>12418</v>
      </c>
      <c r="D2093" s="46">
        <v>0.0</v>
      </c>
      <c r="E2093" s="46">
        <v>0.0</v>
      </c>
      <c r="F2093" s="46">
        <v>0.0</v>
      </c>
      <c r="G2093" s="46">
        <v>0.0</v>
      </c>
      <c r="H2093" s="46">
        <v>0.0</v>
      </c>
      <c r="I2093" s="46">
        <v>1.0</v>
      </c>
      <c r="J2093" s="3"/>
      <c r="K2093" s="56"/>
    </row>
    <row r="2094" ht="32.25" customHeight="1">
      <c r="A2094" s="55" t="s">
        <v>56</v>
      </c>
      <c r="B2094" s="46" t="s">
        <v>12426</v>
      </c>
      <c r="C2094" s="55" t="s">
        <v>12430</v>
      </c>
      <c r="D2094" s="46">
        <v>1.0</v>
      </c>
      <c r="E2094" s="46">
        <v>0.0</v>
      </c>
      <c r="F2094" s="46">
        <v>12.0</v>
      </c>
      <c r="G2094" s="46">
        <v>8.0</v>
      </c>
      <c r="H2094" s="46">
        <v>0.0</v>
      </c>
      <c r="I2094" s="46">
        <v>40.0</v>
      </c>
      <c r="J2094" s="3"/>
      <c r="K2094" s="56"/>
    </row>
    <row r="2095" ht="32.25" customHeight="1">
      <c r="A2095" s="55" t="s">
        <v>56</v>
      </c>
      <c r="B2095" s="46" t="s">
        <v>12426</v>
      </c>
      <c r="C2095" s="55" t="s">
        <v>12435</v>
      </c>
      <c r="D2095" s="46">
        <v>0.0</v>
      </c>
      <c r="E2095" s="46">
        <v>0.0</v>
      </c>
      <c r="F2095" s="46">
        <v>60.0</v>
      </c>
      <c r="G2095" s="46">
        <v>0.0</v>
      </c>
      <c r="H2095" s="46">
        <v>0.0</v>
      </c>
      <c r="I2095" s="46">
        <v>0.0</v>
      </c>
      <c r="J2095" s="3"/>
      <c r="K2095" s="56"/>
    </row>
    <row r="2096" ht="32.25" customHeight="1">
      <c r="A2096" s="55" t="s">
        <v>56</v>
      </c>
      <c r="B2096" s="46" t="s">
        <v>12426</v>
      </c>
      <c r="C2096" s="55" t="s">
        <v>12444</v>
      </c>
      <c r="D2096" s="46">
        <v>0.0</v>
      </c>
      <c r="E2096" s="46">
        <v>0.0</v>
      </c>
      <c r="F2096" s="46">
        <v>40.0</v>
      </c>
      <c r="G2096" s="46">
        <v>0.0</v>
      </c>
      <c r="H2096" s="46">
        <v>0.0</v>
      </c>
      <c r="I2096" s="46">
        <v>11.0</v>
      </c>
      <c r="J2096" s="3"/>
      <c r="K2096" s="56"/>
    </row>
    <row r="2097" ht="32.25" customHeight="1">
      <c r="A2097" s="55" t="s">
        <v>56</v>
      </c>
      <c r="B2097" s="46" t="s">
        <v>12426</v>
      </c>
      <c r="C2097" s="55" t="s">
        <v>12451</v>
      </c>
      <c r="D2097" s="46">
        <v>0.0</v>
      </c>
      <c r="E2097" s="46">
        <v>0.0</v>
      </c>
      <c r="F2097" s="46">
        <v>45.0</v>
      </c>
      <c r="G2097" s="46">
        <v>0.0</v>
      </c>
      <c r="H2097" s="46">
        <v>0.0</v>
      </c>
      <c r="I2097" s="46">
        <v>0.0</v>
      </c>
      <c r="J2097" s="3"/>
      <c r="K2097" s="56"/>
    </row>
    <row r="2098" ht="32.25" customHeight="1">
      <c r="A2098" s="55" t="s">
        <v>56</v>
      </c>
      <c r="B2098" s="46" t="s">
        <v>12426</v>
      </c>
      <c r="C2098" s="55" t="s">
        <v>12457</v>
      </c>
      <c r="D2098" s="46">
        <v>0.0</v>
      </c>
      <c r="E2098" s="46">
        <v>0.0</v>
      </c>
      <c r="F2098" s="46">
        <v>42.0</v>
      </c>
      <c r="G2098" s="46">
        <v>0.0</v>
      </c>
      <c r="H2098" s="46">
        <v>0.0</v>
      </c>
      <c r="I2098" s="46">
        <v>0.0</v>
      </c>
      <c r="J2098" s="3"/>
      <c r="K2098" s="56"/>
    </row>
    <row r="2099" ht="32.25" customHeight="1">
      <c r="A2099" s="55" t="s">
        <v>56</v>
      </c>
      <c r="B2099" s="46" t="s">
        <v>12426</v>
      </c>
      <c r="C2099" s="55" t="s">
        <v>12468</v>
      </c>
      <c r="D2099" s="46">
        <v>1.0</v>
      </c>
      <c r="E2099" s="46">
        <v>0.0</v>
      </c>
      <c r="F2099" s="46">
        <v>36.0</v>
      </c>
      <c r="G2099" s="46">
        <v>2.0</v>
      </c>
      <c r="H2099" s="46">
        <v>0.0</v>
      </c>
      <c r="I2099" s="46">
        <v>3.0</v>
      </c>
      <c r="J2099" s="3"/>
      <c r="K2099" s="56"/>
    </row>
    <row r="2100" ht="32.25" customHeight="1">
      <c r="A2100" s="55" t="s">
        <v>56</v>
      </c>
      <c r="B2100" s="46" t="s">
        <v>12426</v>
      </c>
      <c r="C2100" s="55" t="s">
        <v>12477</v>
      </c>
      <c r="D2100" s="46">
        <v>0.0</v>
      </c>
      <c r="E2100" s="46">
        <v>0.0</v>
      </c>
      <c r="F2100" s="46">
        <v>20.0</v>
      </c>
      <c r="G2100" s="46">
        <v>0.0</v>
      </c>
      <c r="H2100" s="46">
        <v>0.0</v>
      </c>
      <c r="I2100" s="46">
        <v>2.0</v>
      </c>
      <c r="J2100" s="3"/>
      <c r="K2100" s="56"/>
    </row>
    <row r="2101" ht="32.25" customHeight="1">
      <c r="A2101" s="55" t="s">
        <v>56</v>
      </c>
      <c r="B2101" s="46" t="s">
        <v>12426</v>
      </c>
      <c r="C2101" s="55" t="s">
        <v>12483</v>
      </c>
      <c r="D2101" s="46">
        <v>0.0</v>
      </c>
      <c r="E2101" s="46">
        <v>0.0</v>
      </c>
      <c r="F2101" s="46">
        <v>20.0</v>
      </c>
      <c r="G2101" s="46">
        <v>0.0</v>
      </c>
      <c r="H2101" s="46">
        <v>0.0</v>
      </c>
      <c r="I2101" s="46">
        <v>0.0</v>
      </c>
      <c r="J2101" s="3"/>
      <c r="K2101" s="56"/>
    </row>
    <row r="2102" ht="32.25" customHeight="1">
      <c r="A2102" s="55" t="s">
        <v>56</v>
      </c>
      <c r="B2102" s="46" t="s">
        <v>12426</v>
      </c>
      <c r="C2102" s="55" t="s">
        <v>12490</v>
      </c>
      <c r="D2102" s="46">
        <v>0.0</v>
      </c>
      <c r="E2102" s="46">
        <v>0.0</v>
      </c>
      <c r="F2102" s="46">
        <v>1.0</v>
      </c>
      <c r="G2102" s="46">
        <v>0.0</v>
      </c>
      <c r="H2102" s="46">
        <v>0.0</v>
      </c>
      <c r="I2102" s="46">
        <v>0.0</v>
      </c>
      <c r="J2102" s="3"/>
      <c r="K2102" s="56"/>
    </row>
    <row r="2103" ht="32.25" customHeight="1">
      <c r="A2103" s="55" t="s">
        <v>56</v>
      </c>
      <c r="B2103" s="46" t="s">
        <v>12426</v>
      </c>
      <c r="C2103" s="55" t="s">
        <v>12498</v>
      </c>
      <c r="D2103" s="46">
        <v>0.0</v>
      </c>
      <c r="E2103" s="46">
        <v>0.0</v>
      </c>
      <c r="F2103" s="46">
        <v>1.0</v>
      </c>
      <c r="G2103" s="46">
        <v>0.0</v>
      </c>
      <c r="H2103" s="46">
        <v>0.0</v>
      </c>
      <c r="I2103" s="46">
        <v>0.0</v>
      </c>
      <c r="J2103" s="3"/>
      <c r="K2103" s="56"/>
    </row>
    <row r="2104" ht="32.25" customHeight="1">
      <c r="A2104" s="55" t="s">
        <v>56</v>
      </c>
      <c r="B2104" s="46" t="s">
        <v>12426</v>
      </c>
      <c r="C2104" s="55" t="s">
        <v>12502</v>
      </c>
      <c r="D2104" s="46">
        <v>0.0</v>
      </c>
      <c r="E2104" s="46">
        <v>0.0</v>
      </c>
      <c r="F2104" s="46">
        <v>1.0</v>
      </c>
      <c r="G2104" s="46">
        <v>0.0</v>
      </c>
      <c r="H2104" s="46">
        <v>0.0</v>
      </c>
      <c r="I2104" s="46">
        <v>0.0</v>
      </c>
      <c r="J2104" s="3"/>
      <c r="K2104" s="56"/>
    </row>
    <row r="2105" ht="32.25" customHeight="1">
      <c r="A2105" s="55" t="s">
        <v>56</v>
      </c>
      <c r="B2105" s="46" t="s">
        <v>12508</v>
      </c>
      <c r="C2105" s="55" t="s">
        <v>12510</v>
      </c>
      <c r="D2105" s="46">
        <v>23.0</v>
      </c>
      <c r="E2105" s="46">
        <v>0.0</v>
      </c>
      <c r="F2105" s="46">
        <v>12.0</v>
      </c>
      <c r="G2105" s="46">
        <v>0.0</v>
      </c>
      <c r="H2105" s="46">
        <v>0.0</v>
      </c>
      <c r="I2105" s="46">
        <v>41.0</v>
      </c>
      <c r="J2105" s="3"/>
      <c r="K2105" s="56"/>
    </row>
    <row r="2106" ht="32.25" customHeight="1">
      <c r="A2106" s="55" t="s">
        <v>56</v>
      </c>
      <c r="B2106" s="46" t="s">
        <v>12508</v>
      </c>
      <c r="C2106" s="55" t="s">
        <v>12513</v>
      </c>
      <c r="D2106" s="46">
        <v>2.0</v>
      </c>
      <c r="E2106" s="46">
        <v>0.0</v>
      </c>
      <c r="F2106" s="46">
        <v>2.0</v>
      </c>
      <c r="G2106" s="46">
        <v>0.0</v>
      </c>
      <c r="H2106" s="46">
        <v>0.0</v>
      </c>
      <c r="I2106" s="46">
        <v>49.0</v>
      </c>
      <c r="J2106" s="3"/>
      <c r="K2106" s="56"/>
    </row>
    <row r="2107" ht="32.25" customHeight="1">
      <c r="A2107" s="55" t="s">
        <v>56</v>
      </c>
      <c r="B2107" s="46" t="s">
        <v>12508</v>
      </c>
      <c r="C2107" s="55" t="s">
        <v>12517</v>
      </c>
      <c r="D2107" s="46">
        <v>0.0</v>
      </c>
      <c r="E2107" s="46">
        <v>0.0</v>
      </c>
      <c r="F2107" s="46">
        <v>9.0</v>
      </c>
      <c r="G2107" s="46">
        <v>0.0</v>
      </c>
      <c r="H2107" s="46">
        <v>0.0</v>
      </c>
      <c r="I2107" s="46">
        <v>30.0</v>
      </c>
      <c r="J2107" s="3"/>
      <c r="K2107" s="56"/>
    </row>
    <row r="2108" ht="32.25" customHeight="1">
      <c r="A2108" s="55" t="s">
        <v>56</v>
      </c>
      <c r="B2108" s="46" t="s">
        <v>12508</v>
      </c>
      <c r="C2108" s="55" t="s">
        <v>12522</v>
      </c>
      <c r="D2108" s="46">
        <v>0.0</v>
      </c>
      <c r="E2108" s="46">
        <v>0.0</v>
      </c>
      <c r="F2108" s="46">
        <v>0.0</v>
      </c>
      <c r="G2108" s="46">
        <v>0.0</v>
      </c>
      <c r="H2108" s="46">
        <v>0.0</v>
      </c>
      <c r="I2108" s="46">
        <v>31.0</v>
      </c>
      <c r="J2108" s="3"/>
      <c r="K2108" s="56"/>
    </row>
    <row r="2109" ht="32.25" customHeight="1">
      <c r="A2109" s="55" t="s">
        <v>56</v>
      </c>
      <c r="B2109" s="46" t="s">
        <v>12508</v>
      </c>
      <c r="C2109" s="55" t="s">
        <v>12528</v>
      </c>
      <c r="D2109" s="46">
        <v>0.0</v>
      </c>
      <c r="E2109" s="46">
        <v>0.0</v>
      </c>
      <c r="F2109" s="46">
        <v>26.0</v>
      </c>
      <c r="G2109" s="46">
        <v>0.0</v>
      </c>
      <c r="H2109" s="46">
        <v>0.0</v>
      </c>
      <c r="I2109" s="46">
        <v>1.0</v>
      </c>
      <c r="J2109" s="3"/>
      <c r="K2109" s="56"/>
    </row>
    <row r="2110" ht="32.25" customHeight="1">
      <c r="A2110" s="55" t="s">
        <v>56</v>
      </c>
      <c r="B2110" s="46" t="s">
        <v>12508</v>
      </c>
      <c r="C2110" s="55" t="s">
        <v>12533</v>
      </c>
      <c r="D2110" s="46">
        <v>1.0</v>
      </c>
      <c r="E2110" s="46">
        <v>0.0</v>
      </c>
      <c r="F2110" s="46">
        <v>0.0</v>
      </c>
      <c r="G2110" s="46">
        <v>0.0</v>
      </c>
      <c r="H2110" s="46">
        <v>0.0</v>
      </c>
      <c r="I2110" s="46">
        <v>0.0</v>
      </c>
      <c r="J2110" s="3"/>
      <c r="K2110" s="56"/>
    </row>
    <row r="2111" ht="32.25" customHeight="1">
      <c r="A2111" s="55" t="s">
        <v>56</v>
      </c>
      <c r="B2111" s="46" t="s">
        <v>12537</v>
      </c>
      <c r="C2111" s="55" t="s">
        <v>12539</v>
      </c>
      <c r="D2111" s="46">
        <v>0.0</v>
      </c>
      <c r="E2111" s="46">
        <v>0.0</v>
      </c>
      <c r="F2111" s="46">
        <v>38.0</v>
      </c>
      <c r="G2111" s="46">
        <v>0.0</v>
      </c>
      <c r="H2111" s="46">
        <v>0.0</v>
      </c>
      <c r="I2111" s="46">
        <v>45.0</v>
      </c>
      <c r="J2111" s="3"/>
      <c r="K2111" s="56"/>
    </row>
    <row r="2112" ht="32.25" customHeight="1">
      <c r="A2112" s="55" t="s">
        <v>56</v>
      </c>
      <c r="B2112" s="46" t="s">
        <v>12537</v>
      </c>
      <c r="C2112" s="55" t="s">
        <v>12541</v>
      </c>
      <c r="D2112" s="46">
        <v>0.0</v>
      </c>
      <c r="E2112" s="46">
        <v>0.0</v>
      </c>
      <c r="F2112" s="46">
        <v>75.0</v>
      </c>
      <c r="G2112" s="46">
        <v>0.0</v>
      </c>
      <c r="H2112" s="46">
        <v>0.0</v>
      </c>
      <c r="I2112" s="46">
        <v>0.0</v>
      </c>
      <c r="J2112" s="3"/>
      <c r="K2112" s="56"/>
    </row>
    <row r="2113" ht="32.25" customHeight="1">
      <c r="A2113" s="55" t="s">
        <v>56</v>
      </c>
      <c r="B2113" s="46" t="s">
        <v>12537</v>
      </c>
      <c r="C2113" s="55" t="s">
        <v>12546</v>
      </c>
      <c r="D2113" s="46">
        <v>0.0</v>
      </c>
      <c r="E2113" s="46">
        <v>0.0</v>
      </c>
      <c r="F2113" s="46">
        <v>47.0</v>
      </c>
      <c r="G2113" s="46">
        <v>0.0</v>
      </c>
      <c r="H2113" s="46">
        <v>0.0</v>
      </c>
      <c r="I2113" s="46">
        <v>0.0</v>
      </c>
      <c r="J2113" s="3"/>
      <c r="K2113" s="56"/>
    </row>
    <row r="2114" ht="32.25" customHeight="1">
      <c r="A2114" s="55" t="s">
        <v>56</v>
      </c>
      <c r="B2114" s="46" t="s">
        <v>12537</v>
      </c>
      <c r="C2114" s="55" t="s">
        <v>12552</v>
      </c>
      <c r="D2114" s="46">
        <v>0.0</v>
      </c>
      <c r="E2114" s="46">
        <v>0.0</v>
      </c>
      <c r="F2114" s="46">
        <v>1.0</v>
      </c>
      <c r="G2114" s="46">
        <v>0.0</v>
      </c>
      <c r="H2114" s="46">
        <v>0.0</v>
      </c>
      <c r="I2114" s="46">
        <v>33.0</v>
      </c>
      <c r="J2114" s="3"/>
      <c r="K2114" s="56"/>
    </row>
    <row r="2115" ht="32.25" customHeight="1">
      <c r="A2115" s="55" t="s">
        <v>56</v>
      </c>
      <c r="B2115" s="46" t="s">
        <v>12537</v>
      </c>
      <c r="C2115" s="55" t="s">
        <v>12556</v>
      </c>
      <c r="D2115" s="46">
        <v>0.0</v>
      </c>
      <c r="E2115" s="46">
        <v>0.0</v>
      </c>
      <c r="F2115" s="46">
        <v>2.0</v>
      </c>
      <c r="G2115" s="46">
        <v>0.0</v>
      </c>
      <c r="H2115" s="46">
        <v>0.0</v>
      </c>
      <c r="I2115" s="46">
        <v>24.0</v>
      </c>
      <c r="J2115" s="3"/>
      <c r="K2115" s="56"/>
    </row>
    <row r="2116" ht="32.25" customHeight="1">
      <c r="A2116" s="55" t="s">
        <v>56</v>
      </c>
      <c r="B2116" s="46" t="s">
        <v>12537</v>
      </c>
      <c r="C2116" s="55" t="s">
        <v>12561</v>
      </c>
      <c r="D2116" s="46">
        <v>0.0</v>
      </c>
      <c r="E2116" s="46">
        <v>0.0</v>
      </c>
      <c r="F2116" s="46">
        <v>25.0</v>
      </c>
      <c r="G2116" s="46">
        <v>0.0</v>
      </c>
      <c r="H2116" s="46">
        <v>0.0</v>
      </c>
      <c r="I2116" s="46">
        <v>0.0</v>
      </c>
      <c r="J2116" s="3"/>
      <c r="K2116" s="56"/>
    </row>
    <row r="2117" ht="32.25" customHeight="1">
      <c r="A2117" s="55" t="s">
        <v>56</v>
      </c>
      <c r="B2117" s="46" t="s">
        <v>12537</v>
      </c>
      <c r="C2117" s="55" t="s">
        <v>12566</v>
      </c>
      <c r="D2117" s="46">
        <v>0.0</v>
      </c>
      <c r="E2117" s="46">
        <v>0.0</v>
      </c>
      <c r="F2117" s="46">
        <v>19.0</v>
      </c>
      <c r="G2117" s="46">
        <v>0.0</v>
      </c>
      <c r="H2117" s="46">
        <v>0.0</v>
      </c>
      <c r="I2117" s="46">
        <v>0.0</v>
      </c>
      <c r="J2117" s="3"/>
      <c r="K2117" s="56"/>
    </row>
    <row r="2118" ht="32.25" customHeight="1">
      <c r="A2118" s="55" t="s">
        <v>56</v>
      </c>
      <c r="B2118" s="46" t="s">
        <v>12537</v>
      </c>
      <c r="C2118" s="55" t="s">
        <v>12571</v>
      </c>
      <c r="D2118" s="46">
        <v>0.0</v>
      </c>
      <c r="E2118" s="46">
        <v>0.0</v>
      </c>
      <c r="F2118" s="46">
        <v>0.0</v>
      </c>
      <c r="G2118" s="46">
        <v>0.0</v>
      </c>
      <c r="H2118" s="46">
        <v>0.0</v>
      </c>
      <c r="I2118" s="46">
        <v>19.0</v>
      </c>
      <c r="J2118" s="3"/>
      <c r="K2118" s="56"/>
    </row>
    <row r="2119" ht="32.25" customHeight="1">
      <c r="A2119" s="55" t="s">
        <v>56</v>
      </c>
      <c r="B2119" s="46" t="s">
        <v>12537</v>
      </c>
      <c r="C2119" s="55" t="s">
        <v>12573</v>
      </c>
      <c r="D2119" s="46">
        <v>0.0</v>
      </c>
      <c r="E2119" s="46">
        <v>0.0</v>
      </c>
      <c r="F2119" s="46">
        <v>4.0</v>
      </c>
      <c r="G2119" s="46">
        <v>0.0</v>
      </c>
      <c r="H2119" s="46">
        <v>0.0</v>
      </c>
      <c r="I2119" s="46">
        <v>2.0</v>
      </c>
      <c r="J2119" s="3"/>
      <c r="K2119" s="56"/>
    </row>
    <row r="2120" ht="32.25" customHeight="1">
      <c r="A2120" s="55" t="s">
        <v>56</v>
      </c>
      <c r="B2120" s="46" t="s">
        <v>12537</v>
      </c>
      <c r="C2120" s="55" t="s">
        <v>12578</v>
      </c>
      <c r="D2120" s="46">
        <v>0.0</v>
      </c>
      <c r="E2120" s="46">
        <v>0.0</v>
      </c>
      <c r="F2120" s="46">
        <v>1.0</v>
      </c>
      <c r="G2120" s="46">
        <v>0.0</v>
      </c>
      <c r="H2120" s="46">
        <v>0.0</v>
      </c>
      <c r="I2120" s="46">
        <v>0.0</v>
      </c>
      <c r="J2120" s="3"/>
      <c r="K2120" s="56"/>
    </row>
    <row r="2121" ht="32.25" customHeight="1">
      <c r="A2121" s="55" t="s">
        <v>56</v>
      </c>
      <c r="B2121" s="46" t="s">
        <v>12537</v>
      </c>
      <c r="C2121" s="55" t="s">
        <v>12583</v>
      </c>
      <c r="D2121" s="46">
        <v>0.0</v>
      </c>
      <c r="E2121" s="46">
        <v>0.0</v>
      </c>
      <c r="F2121" s="46">
        <v>0.0</v>
      </c>
      <c r="G2121" s="46">
        <v>0.0</v>
      </c>
      <c r="H2121" s="46">
        <v>0.0</v>
      </c>
      <c r="I2121" s="46">
        <v>1.0</v>
      </c>
      <c r="J2121" s="3"/>
      <c r="K2121" s="56"/>
    </row>
    <row r="2122" ht="32.25" customHeight="1">
      <c r="A2122" s="55" t="s">
        <v>56</v>
      </c>
      <c r="B2122" s="46" t="s">
        <v>12588</v>
      </c>
      <c r="C2122" s="55" t="s">
        <v>12589</v>
      </c>
      <c r="D2122" s="46">
        <v>0.0</v>
      </c>
      <c r="E2122" s="46">
        <v>0.0</v>
      </c>
      <c r="F2122" s="46">
        <v>1.0</v>
      </c>
      <c r="G2122" s="46">
        <v>0.0</v>
      </c>
      <c r="H2122" s="46">
        <v>0.0</v>
      </c>
      <c r="I2122" s="46">
        <v>50.0</v>
      </c>
      <c r="J2122" s="3"/>
      <c r="K2122" s="56"/>
    </row>
    <row r="2123" ht="32.25" customHeight="1">
      <c r="A2123" s="55" t="s">
        <v>56</v>
      </c>
      <c r="B2123" s="46" t="s">
        <v>12588</v>
      </c>
      <c r="C2123" s="55" t="s">
        <v>12596</v>
      </c>
      <c r="D2123" s="46">
        <v>0.0</v>
      </c>
      <c r="E2123" s="46">
        <v>0.0</v>
      </c>
      <c r="F2123" s="46">
        <v>51.0</v>
      </c>
      <c r="G2123" s="46">
        <v>0.0</v>
      </c>
      <c r="H2123" s="46">
        <v>0.0</v>
      </c>
      <c r="I2123" s="46">
        <v>0.0</v>
      </c>
      <c r="J2123" s="3"/>
      <c r="K2123" s="56"/>
    </row>
    <row r="2124" ht="32.25" customHeight="1">
      <c r="A2124" s="55" t="s">
        <v>56</v>
      </c>
      <c r="B2124" s="46" t="s">
        <v>12588</v>
      </c>
      <c r="C2124" s="55" t="s">
        <v>12599</v>
      </c>
      <c r="D2124" s="46">
        <v>0.0</v>
      </c>
      <c r="E2124" s="46">
        <v>0.0</v>
      </c>
      <c r="F2124" s="46">
        <v>0.0</v>
      </c>
      <c r="G2124" s="46">
        <v>0.0</v>
      </c>
      <c r="H2124" s="46">
        <v>0.0</v>
      </c>
      <c r="I2124" s="46">
        <v>45.0</v>
      </c>
      <c r="J2124" s="3"/>
      <c r="K2124" s="56"/>
    </row>
    <row r="2125" ht="32.25" customHeight="1">
      <c r="A2125" s="55" t="s">
        <v>56</v>
      </c>
      <c r="B2125" s="46" t="s">
        <v>12588</v>
      </c>
      <c r="C2125" s="55" t="s">
        <v>12605</v>
      </c>
      <c r="D2125" s="46">
        <v>0.0</v>
      </c>
      <c r="E2125" s="46">
        <v>0.0</v>
      </c>
      <c r="F2125" s="46">
        <v>31.0</v>
      </c>
      <c r="G2125" s="46">
        <v>0.0</v>
      </c>
      <c r="H2125" s="46">
        <v>0.0</v>
      </c>
      <c r="I2125" s="46">
        <v>3.0</v>
      </c>
      <c r="J2125" s="3"/>
      <c r="K2125" s="56"/>
    </row>
    <row r="2126" ht="32.25" customHeight="1">
      <c r="A2126" s="55" t="s">
        <v>56</v>
      </c>
      <c r="B2126" s="46" t="s">
        <v>12588</v>
      </c>
      <c r="C2126" s="55" t="s">
        <v>12611</v>
      </c>
      <c r="D2126" s="46">
        <v>0.0</v>
      </c>
      <c r="E2126" s="46">
        <v>0.0</v>
      </c>
      <c r="F2126" s="46">
        <v>33.0</v>
      </c>
      <c r="G2126" s="46">
        <v>0.0</v>
      </c>
      <c r="H2126" s="46">
        <v>0.0</v>
      </c>
      <c r="I2126" s="46">
        <v>0.0</v>
      </c>
      <c r="J2126" s="3"/>
      <c r="K2126" s="56"/>
    </row>
    <row r="2127" ht="32.25" customHeight="1">
      <c r="A2127" s="55" t="s">
        <v>56</v>
      </c>
      <c r="B2127" s="46" t="s">
        <v>12588</v>
      </c>
      <c r="C2127" s="55" t="s">
        <v>12614</v>
      </c>
      <c r="D2127" s="46">
        <v>0.0</v>
      </c>
      <c r="E2127" s="46">
        <v>0.0</v>
      </c>
      <c r="F2127" s="46">
        <v>31.0</v>
      </c>
      <c r="G2127" s="46">
        <v>0.0</v>
      </c>
      <c r="H2127" s="46">
        <v>0.0</v>
      </c>
      <c r="I2127" s="46">
        <v>0.0</v>
      </c>
      <c r="J2127" s="3"/>
      <c r="K2127" s="56"/>
    </row>
    <row r="2128" ht="32.25" customHeight="1">
      <c r="A2128" s="55" t="s">
        <v>56</v>
      </c>
      <c r="B2128" s="46" t="s">
        <v>12588</v>
      </c>
      <c r="C2128" s="55" t="s">
        <v>12619</v>
      </c>
      <c r="D2128" s="46">
        <v>0.0</v>
      </c>
      <c r="E2128" s="46">
        <v>0.0</v>
      </c>
      <c r="F2128" s="46">
        <v>20.0</v>
      </c>
      <c r="G2128" s="46">
        <v>0.0</v>
      </c>
      <c r="H2128" s="46">
        <v>0.0</v>
      </c>
      <c r="I2128" s="46">
        <v>0.0</v>
      </c>
      <c r="J2128" s="3"/>
      <c r="K2128" s="56"/>
    </row>
    <row r="2129" ht="32.25" customHeight="1">
      <c r="A2129" s="55" t="s">
        <v>56</v>
      </c>
      <c r="B2129" s="46" t="s">
        <v>12588</v>
      </c>
      <c r="C2129" s="55" t="s">
        <v>12623</v>
      </c>
      <c r="D2129" s="46">
        <v>0.0</v>
      </c>
      <c r="E2129" s="46">
        <v>0.0</v>
      </c>
      <c r="F2129" s="46">
        <v>0.0</v>
      </c>
      <c r="G2129" s="46">
        <v>0.0</v>
      </c>
      <c r="H2129" s="46">
        <v>0.0</v>
      </c>
      <c r="I2129" s="46">
        <v>17.0</v>
      </c>
      <c r="J2129" s="3"/>
      <c r="K2129" s="56"/>
    </row>
    <row r="2130" ht="32.25" customHeight="1">
      <c r="A2130" s="55" t="s">
        <v>56</v>
      </c>
      <c r="B2130" s="46" t="s">
        <v>12588</v>
      </c>
      <c r="C2130" s="55" t="s">
        <v>12628</v>
      </c>
      <c r="D2130" s="46">
        <v>0.0</v>
      </c>
      <c r="E2130" s="46">
        <v>0.0</v>
      </c>
      <c r="F2130" s="46">
        <v>1.0</v>
      </c>
      <c r="G2130" s="46">
        <v>0.0</v>
      </c>
      <c r="H2130" s="46">
        <v>0.0</v>
      </c>
      <c r="I2130" s="46">
        <v>0.0</v>
      </c>
      <c r="J2130" s="3"/>
      <c r="K2130" s="56"/>
    </row>
    <row r="2131" ht="32.25" customHeight="1">
      <c r="A2131" s="55" t="s">
        <v>56</v>
      </c>
      <c r="B2131" s="46" t="s">
        <v>12588</v>
      </c>
      <c r="C2131" s="55" t="s">
        <v>12632</v>
      </c>
      <c r="D2131" s="46">
        <v>0.0</v>
      </c>
      <c r="E2131" s="46">
        <v>0.0</v>
      </c>
      <c r="F2131" s="46">
        <v>1.0</v>
      </c>
      <c r="G2131" s="46">
        <v>0.0</v>
      </c>
      <c r="H2131" s="46">
        <v>0.0</v>
      </c>
      <c r="I2131" s="46">
        <v>0.0</v>
      </c>
      <c r="J2131" s="3"/>
      <c r="K2131" s="56"/>
    </row>
    <row r="2132" ht="32.25" customHeight="1">
      <c r="A2132" s="55" t="s">
        <v>56</v>
      </c>
      <c r="B2132" s="46" t="s">
        <v>12588</v>
      </c>
      <c r="C2132" s="55" t="s">
        <v>12636</v>
      </c>
      <c r="D2132" s="46">
        <v>0.0</v>
      </c>
      <c r="E2132" s="46">
        <v>0.0</v>
      </c>
      <c r="F2132" s="46">
        <v>1.0</v>
      </c>
      <c r="G2132" s="46">
        <v>0.0</v>
      </c>
      <c r="H2132" s="46">
        <v>0.0</v>
      </c>
      <c r="I2132" s="46">
        <v>0.0</v>
      </c>
      <c r="J2132" s="3"/>
      <c r="K2132" s="56"/>
    </row>
    <row r="2133" ht="32.25" customHeight="1">
      <c r="A2133" s="55" t="s">
        <v>56</v>
      </c>
      <c r="B2133" s="46" t="s">
        <v>12640</v>
      </c>
      <c r="C2133" s="55" t="s">
        <v>12641</v>
      </c>
      <c r="D2133" s="46">
        <v>0.0</v>
      </c>
      <c r="E2133" s="46">
        <v>5.0</v>
      </c>
      <c r="F2133" s="46">
        <v>29.0</v>
      </c>
      <c r="G2133" s="46">
        <v>0.0</v>
      </c>
      <c r="H2133" s="46">
        <v>0.0</v>
      </c>
      <c r="I2133" s="46">
        <v>25.0</v>
      </c>
      <c r="J2133" s="3"/>
      <c r="K2133" s="56"/>
    </row>
    <row r="2134" ht="32.25" customHeight="1">
      <c r="A2134" s="55" t="s">
        <v>56</v>
      </c>
      <c r="B2134" s="46" t="s">
        <v>12640</v>
      </c>
      <c r="C2134" s="55" t="s">
        <v>12646</v>
      </c>
      <c r="D2134" s="46">
        <v>0.0</v>
      </c>
      <c r="E2134" s="46">
        <v>2.0</v>
      </c>
      <c r="F2134" s="46">
        <v>7.0</v>
      </c>
      <c r="G2134" s="46">
        <v>0.0</v>
      </c>
      <c r="H2134" s="46">
        <v>0.0</v>
      </c>
      <c r="I2134" s="46">
        <v>37.0</v>
      </c>
      <c r="J2134" s="3"/>
      <c r="K2134" s="56"/>
    </row>
    <row r="2135" ht="32.25" customHeight="1">
      <c r="A2135" s="55" t="s">
        <v>56</v>
      </c>
      <c r="B2135" s="46" t="s">
        <v>12640</v>
      </c>
      <c r="C2135" s="55" t="s">
        <v>12653</v>
      </c>
      <c r="D2135" s="46">
        <v>0.0</v>
      </c>
      <c r="E2135" s="46">
        <v>0.0</v>
      </c>
      <c r="F2135" s="46">
        <v>23.0</v>
      </c>
      <c r="G2135" s="46">
        <v>0.0</v>
      </c>
      <c r="H2135" s="46">
        <v>0.0</v>
      </c>
      <c r="I2135" s="46">
        <v>0.0</v>
      </c>
      <c r="J2135" s="3"/>
      <c r="K2135" s="56"/>
    </row>
    <row r="2136" ht="32.25" customHeight="1">
      <c r="A2136" s="55" t="s">
        <v>56</v>
      </c>
      <c r="B2136" s="46" t="s">
        <v>12640</v>
      </c>
      <c r="C2136" s="55" t="s">
        <v>12659</v>
      </c>
      <c r="D2136" s="46">
        <v>0.0</v>
      </c>
      <c r="E2136" s="46">
        <v>2.0</v>
      </c>
      <c r="F2136" s="46">
        <v>9.0</v>
      </c>
      <c r="G2136" s="46">
        <v>0.0</v>
      </c>
      <c r="H2136" s="46">
        <v>0.0</v>
      </c>
      <c r="I2136" s="46">
        <v>10.0</v>
      </c>
      <c r="J2136" s="3"/>
      <c r="K2136" s="56"/>
    </row>
    <row r="2137" ht="32.25" customHeight="1">
      <c r="A2137" s="55" t="s">
        <v>56</v>
      </c>
      <c r="B2137" s="46" t="s">
        <v>12640</v>
      </c>
      <c r="C2137" s="55" t="s">
        <v>12667</v>
      </c>
      <c r="D2137" s="46">
        <v>0.0</v>
      </c>
      <c r="E2137" s="46">
        <v>0.0</v>
      </c>
      <c r="F2137" s="46">
        <v>20.0</v>
      </c>
      <c r="G2137" s="46">
        <v>0.0</v>
      </c>
      <c r="H2137" s="46">
        <v>0.0</v>
      </c>
      <c r="I2137" s="46">
        <v>0.0</v>
      </c>
      <c r="J2137" s="3"/>
      <c r="K2137" s="56"/>
    </row>
    <row r="2138" ht="32.25" customHeight="1">
      <c r="A2138" s="55" t="s">
        <v>56</v>
      </c>
      <c r="B2138" s="46" t="s">
        <v>12640</v>
      </c>
      <c r="C2138" s="55" t="s">
        <v>12674</v>
      </c>
      <c r="D2138" s="46">
        <v>0.0</v>
      </c>
      <c r="E2138" s="46">
        <v>0.0</v>
      </c>
      <c r="F2138" s="46">
        <v>18.0</v>
      </c>
      <c r="G2138" s="46">
        <v>0.0</v>
      </c>
      <c r="H2138" s="46">
        <v>0.0</v>
      </c>
      <c r="I2138" s="46">
        <v>0.0</v>
      </c>
      <c r="J2138" s="3"/>
      <c r="K2138" s="56"/>
    </row>
    <row r="2139" ht="32.25" customHeight="1">
      <c r="A2139" s="55" t="s">
        <v>56</v>
      </c>
      <c r="B2139" s="46" t="s">
        <v>12640</v>
      </c>
      <c r="C2139" s="55" t="s">
        <v>12677</v>
      </c>
      <c r="D2139" s="46">
        <v>0.0</v>
      </c>
      <c r="E2139" s="46">
        <v>10.0</v>
      </c>
      <c r="F2139" s="46">
        <v>6.0</v>
      </c>
      <c r="G2139" s="46">
        <v>0.0</v>
      </c>
      <c r="H2139" s="46">
        <v>0.0</v>
      </c>
      <c r="I2139" s="46">
        <v>0.0</v>
      </c>
      <c r="J2139" s="3"/>
      <c r="K2139" s="56"/>
    </row>
    <row r="2140" ht="32.25" customHeight="1">
      <c r="A2140" s="55" t="s">
        <v>56</v>
      </c>
      <c r="B2140" s="46" t="s">
        <v>12640</v>
      </c>
      <c r="C2140" s="55" t="s">
        <v>12683</v>
      </c>
      <c r="D2140" s="46">
        <v>0.0</v>
      </c>
      <c r="E2140" s="46">
        <v>1.0</v>
      </c>
      <c r="F2140" s="46">
        <v>5.0</v>
      </c>
      <c r="G2140" s="46">
        <v>0.0</v>
      </c>
      <c r="H2140" s="46">
        <v>0.0</v>
      </c>
      <c r="I2140" s="46">
        <v>2.0</v>
      </c>
      <c r="J2140" s="3"/>
      <c r="K2140" s="56"/>
    </row>
    <row r="2141" ht="32.25" customHeight="1">
      <c r="A2141" s="55" t="s">
        <v>56</v>
      </c>
      <c r="B2141" s="46" t="s">
        <v>12640</v>
      </c>
      <c r="C2141" s="55" t="s">
        <v>12688</v>
      </c>
      <c r="D2141" s="46">
        <v>0.0</v>
      </c>
      <c r="E2141" s="46">
        <v>0.0</v>
      </c>
      <c r="F2141" s="46">
        <v>1.0</v>
      </c>
      <c r="G2141" s="46">
        <v>0.0</v>
      </c>
      <c r="H2141" s="46">
        <v>0.0</v>
      </c>
      <c r="I2141" s="46">
        <v>0.0</v>
      </c>
      <c r="J2141" s="3"/>
      <c r="K2141" s="56"/>
    </row>
    <row r="2142" ht="32.25" customHeight="1">
      <c r="A2142" s="55" t="s">
        <v>56</v>
      </c>
      <c r="B2142" s="46" t="s">
        <v>12640</v>
      </c>
      <c r="C2142" s="55" t="s">
        <v>12695</v>
      </c>
      <c r="D2142" s="46">
        <v>0.0</v>
      </c>
      <c r="E2142" s="46">
        <v>0.0</v>
      </c>
      <c r="F2142" s="46">
        <v>1.0</v>
      </c>
      <c r="G2142" s="46">
        <v>0.0</v>
      </c>
      <c r="H2142" s="46">
        <v>0.0</v>
      </c>
      <c r="I2142" s="46">
        <v>0.0</v>
      </c>
      <c r="J2142" s="3"/>
      <c r="K2142" s="56"/>
    </row>
    <row r="2143" ht="32.25" customHeight="1">
      <c r="A2143" s="55" t="s">
        <v>56</v>
      </c>
      <c r="B2143" s="46" t="s">
        <v>12640</v>
      </c>
      <c r="C2143" s="55" t="s">
        <v>12701</v>
      </c>
      <c r="D2143" s="46">
        <v>0.0</v>
      </c>
      <c r="E2143" s="46">
        <v>0.0</v>
      </c>
      <c r="F2143" s="46">
        <v>0.0</v>
      </c>
      <c r="G2143" s="46">
        <v>0.0</v>
      </c>
      <c r="H2143" s="46">
        <v>0.0</v>
      </c>
      <c r="I2143" s="46">
        <v>1.0</v>
      </c>
      <c r="J2143" s="3"/>
      <c r="K2143" s="56"/>
    </row>
    <row r="2144" ht="32.25" customHeight="1">
      <c r="A2144" s="55" t="s">
        <v>56</v>
      </c>
      <c r="B2144" s="46" t="s">
        <v>12705</v>
      </c>
      <c r="C2144" s="55" t="s">
        <v>12706</v>
      </c>
      <c r="D2144" s="46">
        <v>0.0</v>
      </c>
      <c r="E2144" s="46">
        <v>5.0</v>
      </c>
      <c r="F2144" s="46">
        <v>20.0</v>
      </c>
      <c r="G2144" s="46">
        <v>0.0</v>
      </c>
      <c r="H2144" s="46">
        <v>0.0</v>
      </c>
      <c r="I2144" s="46">
        <v>24.0</v>
      </c>
      <c r="J2144" s="3"/>
      <c r="K2144" s="56"/>
    </row>
    <row r="2145" ht="32.25" customHeight="1">
      <c r="A2145" s="55" t="s">
        <v>56</v>
      </c>
      <c r="B2145" s="46" t="s">
        <v>12705</v>
      </c>
      <c r="C2145" s="55" t="s">
        <v>12710</v>
      </c>
      <c r="D2145" s="46">
        <v>0.0</v>
      </c>
      <c r="E2145" s="46">
        <v>24.0</v>
      </c>
      <c r="F2145" s="46">
        <v>18.0</v>
      </c>
      <c r="G2145" s="46">
        <v>0.0</v>
      </c>
      <c r="H2145" s="46">
        <v>0.0</v>
      </c>
      <c r="I2145" s="46">
        <v>3.0</v>
      </c>
      <c r="J2145" s="3"/>
      <c r="K2145" s="56"/>
    </row>
    <row r="2146" ht="32.25" customHeight="1">
      <c r="A2146" s="55" t="s">
        <v>56</v>
      </c>
      <c r="B2146" s="46" t="s">
        <v>12705</v>
      </c>
      <c r="C2146" s="55" t="s">
        <v>12714</v>
      </c>
      <c r="D2146" s="46">
        <v>0.0</v>
      </c>
      <c r="E2146" s="46">
        <v>0.0</v>
      </c>
      <c r="F2146" s="46">
        <v>22.0</v>
      </c>
      <c r="G2146" s="46">
        <v>0.0</v>
      </c>
      <c r="H2146" s="46">
        <v>0.0</v>
      </c>
      <c r="I2146" s="46">
        <v>12.0</v>
      </c>
      <c r="J2146" s="3"/>
      <c r="K2146" s="56"/>
    </row>
    <row r="2147" ht="32.25" customHeight="1">
      <c r="A2147" s="55" t="s">
        <v>56</v>
      </c>
      <c r="B2147" s="46" t="s">
        <v>12705</v>
      </c>
      <c r="C2147" s="55" t="s">
        <v>12719</v>
      </c>
      <c r="D2147" s="46">
        <v>0.0</v>
      </c>
      <c r="E2147" s="46">
        <v>2.0</v>
      </c>
      <c r="F2147" s="46">
        <v>12.0</v>
      </c>
      <c r="G2147" s="46">
        <v>0.0</v>
      </c>
      <c r="H2147" s="46">
        <v>0.0</v>
      </c>
      <c r="I2147" s="46">
        <v>20.0</v>
      </c>
      <c r="J2147" s="3"/>
      <c r="K2147" s="56"/>
    </row>
    <row r="2148" ht="32.25" customHeight="1">
      <c r="A2148" s="55" t="s">
        <v>56</v>
      </c>
      <c r="B2148" s="46" t="s">
        <v>12705</v>
      </c>
      <c r="C2148" s="55" t="s">
        <v>12725</v>
      </c>
      <c r="D2148" s="46">
        <v>0.0</v>
      </c>
      <c r="E2148" s="46">
        <v>0.0</v>
      </c>
      <c r="F2148" s="46">
        <v>29.0</v>
      </c>
      <c r="G2148" s="46">
        <v>0.0</v>
      </c>
      <c r="H2148" s="46">
        <v>0.0</v>
      </c>
      <c r="I2148" s="46">
        <v>1.0</v>
      </c>
      <c r="J2148" s="3"/>
      <c r="K2148" s="56"/>
    </row>
    <row r="2149" ht="32.25" customHeight="1">
      <c r="A2149" s="55" t="s">
        <v>56</v>
      </c>
      <c r="B2149" s="46" t="s">
        <v>12705</v>
      </c>
      <c r="C2149" s="55" t="s">
        <v>12729</v>
      </c>
      <c r="D2149" s="46">
        <v>0.0</v>
      </c>
      <c r="E2149" s="46">
        <v>0.0</v>
      </c>
      <c r="F2149" s="46">
        <v>16.0</v>
      </c>
      <c r="G2149" s="46">
        <v>0.0</v>
      </c>
      <c r="H2149" s="46">
        <v>0.0</v>
      </c>
      <c r="I2149" s="46">
        <v>0.0</v>
      </c>
      <c r="J2149" s="3"/>
      <c r="K2149" s="56"/>
    </row>
    <row r="2150" ht="32.25" customHeight="1">
      <c r="A2150" s="55" t="s">
        <v>56</v>
      </c>
      <c r="B2150" s="46" t="s">
        <v>12705</v>
      </c>
      <c r="C2150" s="55" t="s">
        <v>12734</v>
      </c>
      <c r="D2150" s="46">
        <v>0.0</v>
      </c>
      <c r="E2150" s="46">
        <v>0.0</v>
      </c>
      <c r="F2150" s="46">
        <v>12.0</v>
      </c>
      <c r="G2150" s="46">
        <v>0.0</v>
      </c>
      <c r="H2150" s="46">
        <v>0.0</v>
      </c>
      <c r="I2150" s="46">
        <v>0.0</v>
      </c>
      <c r="J2150" s="3"/>
      <c r="K2150" s="56"/>
    </row>
    <row r="2151" ht="32.25" customHeight="1">
      <c r="A2151" s="55" t="s">
        <v>56</v>
      </c>
      <c r="B2151" s="46" t="s">
        <v>12705</v>
      </c>
      <c r="C2151" s="55" t="s">
        <v>12739</v>
      </c>
      <c r="D2151" s="46">
        <v>0.0</v>
      </c>
      <c r="E2151" s="46">
        <v>0.0</v>
      </c>
      <c r="F2151" s="46">
        <v>0.0</v>
      </c>
      <c r="G2151" s="46">
        <v>0.0</v>
      </c>
      <c r="H2151" s="46">
        <v>0.0</v>
      </c>
      <c r="I2151" s="46">
        <v>1.0</v>
      </c>
      <c r="J2151" s="3"/>
      <c r="K2151" s="56"/>
    </row>
    <row r="2152" ht="32.25" customHeight="1">
      <c r="A2152" s="55" t="s">
        <v>56</v>
      </c>
      <c r="B2152" s="46" t="s">
        <v>12705</v>
      </c>
      <c r="C2152" s="55" t="s">
        <v>12743</v>
      </c>
      <c r="D2152" s="46">
        <v>0.0</v>
      </c>
      <c r="E2152" s="46">
        <v>0.0</v>
      </c>
      <c r="F2152" s="46">
        <v>0.0</v>
      </c>
      <c r="G2152" s="46">
        <v>0.0</v>
      </c>
      <c r="H2152" s="46">
        <v>0.0</v>
      </c>
      <c r="I2152" s="46">
        <v>1.0</v>
      </c>
      <c r="J2152" s="3"/>
      <c r="K2152" s="56"/>
    </row>
    <row r="2153" ht="32.25" customHeight="1">
      <c r="A2153" s="55" t="s">
        <v>56</v>
      </c>
      <c r="B2153" s="46" t="s">
        <v>12705</v>
      </c>
      <c r="C2153" s="55" t="s">
        <v>12747</v>
      </c>
      <c r="D2153" s="46">
        <v>0.0</v>
      </c>
      <c r="E2153" s="46">
        <v>0.0</v>
      </c>
      <c r="F2153" s="46">
        <v>0.0</v>
      </c>
      <c r="G2153" s="46">
        <v>0.0</v>
      </c>
      <c r="H2153" s="46">
        <v>0.0</v>
      </c>
      <c r="I2153" s="46">
        <v>1.0</v>
      </c>
      <c r="J2153" s="3"/>
      <c r="K2153" s="56"/>
    </row>
    <row r="2154" ht="32.25" customHeight="1">
      <c r="A2154" s="55" t="s">
        <v>56</v>
      </c>
      <c r="B2154" s="46" t="s">
        <v>12705</v>
      </c>
      <c r="C2154" s="55" t="s">
        <v>12751</v>
      </c>
      <c r="D2154" s="46">
        <v>0.0</v>
      </c>
      <c r="E2154" s="46">
        <v>0.0</v>
      </c>
      <c r="F2154" s="46">
        <v>0.0</v>
      </c>
      <c r="G2154" s="46">
        <v>0.0</v>
      </c>
      <c r="H2154" s="46">
        <v>0.0</v>
      </c>
      <c r="I2154" s="46">
        <v>1.0</v>
      </c>
      <c r="J2154" s="3"/>
      <c r="K2154" s="56"/>
    </row>
    <row r="2155" ht="32.25" customHeight="1">
      <c r="A2155" s="55" t="s">
        <v>56</v>
      </c>
      <c r="B2155" s="46" t="s">
        <v>12705</v>
      </c>
      <c r="C2155" s="55" t="s">
        <v>12757</v>
      </c>
      <c r="D2155" s="46">
        <v>0.0</v>
      </c>
      <c r="E2155" s="46">
        <v>0.0</v>
      </c>
      <c r="F2155" s="46">
        <v>0.0</v>
      </c>
      <c r="G2155" s="46">
        <v>0.0</v>
      </c>
      <c r="H2155" s="46">
        <v>0.0</v>
      </c>
      <c r="I2155" s="46">
        <v>1.0</v>
      </c>
      <c r="J2155" s="3"/>
      <c r="K2155" s="56"/>
    </row>
    <row r="2156" ht="32.25" customHeight="1">
      <c r="A2156" s="55" t="s">
        <v>56</v>
      </c>
      <c r="B2156" s="46" t="s">
        <v>12705</v>
      </c>
      <c r="C2156" s="55" t="s">
        <v>12762</v>
      </c>
      <c r="D2156" s="46">
        <v>0.0</v>
      </c>
      <c r="E2156" s="46">
        <v>0.0</v>
      </c>
      <c r="F2156" s="46">
        <v>0.0</v>
      </c>
      <c r="G2156" s="46">
        <v>0.0</v>
      </c>
      <c r="H2156" s="46">
        <v>0.0</v>
      </c>
      <c r="I2156" s="46">
        <v>1.0</v>
      </c>
      <c r="J2156" s="3"/>
      <c r="K2156" s="56"/>
    </row>
    <row r="2157" ht="32.25" customHeight="1">
      <c r="A2157" s="55" t="s">
        <v>56</v>
      </c>
      <c r="B2157" s="46" t="s">
        <v>12705</v>
      </c>
      <c r="C2157" s="55" t="s">
        <v>12765</v>
      </c>
      <c r="D2157" s="46">
        <v>0.0</v>
      </c>
      <c r="E2157" s="46">
        <v>0.0</v>
      </c>
      <c r="F2157" s="46">
        <v>0.0</v>
      </c>
      <c r="G2157" s="46">
        <v>0.0</v>
      </c>
      <c r="H2157" s="46">
        <v>0.0</v>
      </c>
      <c r="I2157" s="46">
        <v>1.0</v>
      </c>
      <c r="J2157" s="3"/>
      <c r="K2157" s="56"/>
    </row>
    <row r="2158" ht="32.25" customHeight="1">
      <c r="A2158" s="55" t="s">
        <v>56</v>
      </c>
      <c r="B2158" s="46" t="s">
        <v>12705</v>
      </c>
      <c r="C2158" s="55" t="s">
        <v>12768</v>
      </c>
      <c r="D2158" s="46">
        <v>0.0</v>
      </c>
      <c r="E2158" s="46">
        <v>0.0</v>
      </c>
      <c r="F2158" s="46">
        <v>0.0</v>
      </c>
      <c r="G2158" s="46">
        <v>0.0</v>
      </c>
      <c r="H2158" s="46">
        <v>0.0</v>
      </c>
      <c r="I2158" s="46">
        <v>1.0</v>
      </c>
      <c r="J2158" s="3"/>
      <c r="K2158" s="56"/>
    </row>
    <row r="2159" ht="32.25" customHeight="1">
      <c r="A2159" s="55" t="s">
        <v>56</v>
      </c>
      <c r="B2159" s="46" t="s">
        <v>12705</v>
      </c>
      <c r="C2159" s="55" t="s">
        <v>12776</v>
      </c>
      <c r="D2159" s="46">
        <v>0.0</v>
      </c>
      <c r="E2159" s="46">
        <v>0.0</v>
      </c>
      <c r="F2159" s="46">
        <v>0.0</v>
      </c>
      <c r="G2159" s="46">
        <v>0.0</v>
      </c>
      <c r="H2159" s="46">
        <v>0.0</v>
      </c>
      <c r="I2159" s="46">
        <v>1.0</v>
      </c>
      <c r="J2159" s="3"/>
      <c r="K2159" s="56"/>
    </row>
    <row r="2160" ht="32.25" customHeight="1">
      <c r="A2160" s="55" t="s">
        <v>56</v>
      </c>
      <c r="B2160" s="46" t="s">
        <v>12705</v>
      </c>
      <c r="C2160" s="55" t="s">
        <v>12780</v>
      </c>
      <c r="D2160" s="46">
        <v>0.0</v>
      </c>
      <c r="E2160" s="46">
        <v>0.0</v>
      </c>
      <c r="F2160" s="46">
        <v>0.0</v>
      </c>
      <c r="G2160" s="46">
        <v>0.0</v>
      </c>
      <c r="H2160" s="46">
        <v>0.0</v>
      </c>
      <c r="I2160" s="46">
        <v>1.0</v>
      </c>
      <c r="J2160" s="3"/>
      <c r="K2160" s="56"/>
    </row>
    <row r="2161" ht="32.25" customHeight="1">
      <c r="A2161" s="55" t="s">
        <v>56</v>
      </c>
      <c r="B2161" s="46" t="s">
        <v>12783</v>
      </c>
      <c r="C2161" s="55" t="s">
        <v>12785</v>
      </c>
      <c r="D2161" s="46">
        <v>0.0</v>
      </c>
      <c r="E2161" s="46">
        <v>0.0</v>
      </c>
      <c r="F2161" s="46">
        <v>34.0</v>
      </c>
      <c r="G2161" s="46">
        <v>0.0</v>
      </c>
      <c r="H2161" s="46">
        <v>0.0</v>
      </c>
      <c r="I2161" s="46">
        <v>1.0</v>
      </c>
      <c r="J2161" s="3"/>
      <c r="K2161" s="56"/>
    </row>
    <row r="2162" ht="32.25" customHeight="1">
      <c r="A2162" s="55" t="s">
        <v>56</v>
      </c>
      <c r="B2162" s="46" t="s">
        <v>12783</v>
      </c>
      <c r="C2162" s="55" t="s">
        <v>12789</v>
      </c>
      <c r="D2162" s="46">
        <v>0.0</v>
      </c>
      <c r="E2162" s="46">
        <v>0.0</v>
      </c>
      <c r="F2162" s="46">
        <v>28.0</v>
      </c>
      <c r="G2162" s="46">
        <v>0.0</v>
      </c>
      <c r="H2162" s="46">
        <v>0.0</v>
      </c>
      <c r="I2162" s="46">
        <v>1.0</v>
      </c>
      <c r="J2162" s="3"/>
      <c r="K2162" s="56"/>
    </row>
    <row r="2163" ht="32.25" customHeight="1">
      <c r="A2163" s="55" t="s">
        <v>56</v>
      </c>
      <c r="B2163" s="46" t="s">
        <v>12783</v>
      </c>
      <c r="C2163" s="55" t="s">
        <v>12793</v>
      </c>
      <c r="D2163" s="46">
        <v>0.0</v>
      </c>
      <c r="E2163" s="46">
        <v>0.0</v>
      </c>
      <c r="F2163" s="46">
        <v>29.0</v>
      </c>
      <c r="G2163" s="46">
        <v>0.0</v>
      </c>
      <c r="H2163" s="46">
        <v>0.0</v>
      </c>
      <c r="I2163" s="46">
        <v>0.0</v>
      </c>
      <c r="J2163" s="3"/>
      <c r="K2163" s="56"/>
    </row>
    <row r="2164" ht="32.25" customHeight="1">
      <c r="A2164" s="55" t="s">
        <v>56</v>
      </c>
      <c r="B2164" s="46" t="s">
        <v>12783</v>
      </c>
      <c r="C2164" s="55" t="s">
        <v>12799</v>
      </c>
      <c r="D2164" s="46">
        <v>0.0</v>
      </c>
      <c r="E2164" s="46">
        <v>0.0</v>
      </c>
      <c r="F2164" s="46">
        <v>25.0</v>
      </c>
      <c r="G2164" s="46">
        <v>0.0</v>
      </c>
      <c r="H2164" s="46">
        <v>0.0</v>
      </c>
      <c r="I2164" s="46">
        <v>0.0</v>
      </c>
      <c r="J2164" s="3"/>
      <c r="K2164" s="56"/>
    </row>
    <row r="2165" ht="32.25" customHeight="1">
      <c r="A2165" s="55" t="s">
        <v>56</v>
      </c>
      <c r="B2165" s="46" t="s">
        <v>12783</v>
      </c>
      <c r="C2165" s="55" t="s">
        <v>12803</v>
      </c>
      <c r="D2165" s="46">
        <v>0.0</v>
      </c>
      <c r="E2165" s="46">
        <v>0.0</v>
      </c>
      <c r="F2165" s="46">
        <v>23.0</v>
      </c>
      <c r="G2165" s="46">
        <v>0.0</v>
      </c>
      <c r="H2165" s="46">
        <v>0.0</v>
      </c>
      <c r="I2165" s="46">
        <v>0.0</v>
      </c>
      <c r="J2165" s="3"/>
      <c r="K2165" s="56"/>
    </row>
    <row r="2166" ht="32.25" customHeight="1">
      <c r="A2166" s="55" t="s">
        <v>56</v>
      </c>
      <c r="B2166" s="46" t="s">
        <v>12783</v>
      </c>
      <c r="C2166" s="55" t="s">
        <v>12808</v>
      </c>
      <c r="D2166" s="46">
        <v>0.0</v>
      </c>
      <c r="E2166" s="46">
        <v>0.0</v>
      </c>
      <c r="F2166" s="46">
        <v>13.0</v>
      </c>
      <c r="G2166" s="46">
        <v>0.0</v>
      </c>
      <c r="H2166" s="46">
        <v>0.0</v>
      </c>
      <c r="I2166" s="46">
        <v>0.0</v>
      </c>
      <c r="J2166" s="3"/>
      <c r="K2166" s="56"/>
    </row>
    <row r="2167" ht="32.25" customHeight="1">
      <c r="A2167" s="55" t="s">
        <v>56</v>
      </c>
      <c r="B2167" s="46" t="s">
        <v>12783</v>
      </c>
      <c r="C2167" s="55" t="s">
        <v>12812</v>
      </c>
      <c r="D2167" s="46">
        <v>0.0</v>
      </c>
      <c r="E2167" s="46">
        <v>0.0</v>
      </c>
      <c r="F2167" s="46">
        <v>0.0</v>
      </c>
      <c r="G2167" s="46">
        <v>0.0</v>
      </c>
      <c r="H2167" s="46">
        <v>0.0</v>
      </c>
      <c r="I2167" s="46">
        <v>1.0</v>
      </c>
      <c r="J2167" s="3"/>
      <c r="K2167" s="56"/>
    </row>
    <row r="2168" ht="32.25" customHeight="1">
      <c r="A2168" s="55" t="s">
        <v>56</v>
      </c>
      <c r="B2168" s="46" t="s">
        <v>12783</v>
      </c>
      <c r="C2168" s="55" t="s">
        <v>12815</v>
      </c>
      <c r="D2168" s="46">
        <v>0.0</v>
      </c>
      <c r="E2168" s="46">
        <v>0.0</v>
      </c>
      <c r="F2168" s="46">
        <v>0.0</v>
      </c>
      <c r="G2168" s="46">
        <v>0.0</v>
      </c>
      <c r="H2168" s="46">
        <v>0.0</v>
      </c>
      <c r="I2168" s="46">
        <v>1.0</v>
      </c>
      <c r="J2168" s="3"/>
      <c r="K2168" s="56"/>
    </row>
    <row r="2169" ht="32.25" customHeight="1">
      <c r="A2169" s="55" t="s">
        <v>56</v>
      </c>
      <c r="B2169" s="46" t="s">
        <v>12783</v>
      </c>
      <c r="C2169" s="55" t="s">
        <v>12819</v>
      </c>
      <c r="D2169" s="46">
        <v>0.0</v>
      </c>
      <c r="E2169" s="46">
        <v>0.0</v>
      </c>
      <c r="F2169" s="46">
        <v>0.0</v>
      </c>
      <c r="G2169" s="46">
        <v>0.0</v>
      </c>
      <c r="H2169" s="46">
        <v>0.0</v>
      </c>
      <c r="I2169" s="46">
        <v>1.0</v>
      </c>
      <c r="J2169" s="3"/>
      <c r="K2169" s="56"/>
    </row>
    <row r="2170" ht="32.25" customHeight="1">
      <c r="A2170" s="55" t="s">
        <v>56</v>
      </c>
      <c r="B2170" s="46" t="s">
        <v>12824</v>
      </c>
      <c r="C2170" s="55" t="s">
        <v>12826</v>
      </c>
      <c r="D2170" s="46">
        <v>0.0</v>
      </c>
      <c r="E2170" s="46">
        <v>0.0</v>
      </c>
      <c r="F2170" s="46">
        <v>57.0</v>
      </c>
      <c r="G2170" s="46">
        <v>0.0</v>
      </c>
      <c r="H2170" s="46">
        <v>0.0</v>
      </c>
      <c r="I2170" s="46">
        <v>0.0</v>
      </c>
      <c r="J2170" s="3"/>
      <c r="K2170" s="56"/>
    </row>
    <row r="2171" ht="32.25" customHeight="1">
      <c r="A2171" s="55" t="s">
        <v>56</v>
      </c>
      <c r="B2171" s="46" t="s">
        <v>12824</v>
      </c>
      <c r="C2171" s="55" t="s">
        <v>12831</v>
      </c>
      <c r="D2171" s="46">
        <v>0.0</v>
      </c>
      <c r="E2171" s="46">
        <v>0.0</v>
      </c>
      <c r="F2171" s="46">
        <v>30.0</v>
      </c>
      <c r="G2171" s="46">
        <v>0.0</v>
      </c>
      <c r="H2171" s="46">
        <v>0.0</v>
      </c>
      <c r="I2171" s="46">
        <v>0.0</v>
      </c>
      <c r="J2171" s="3"/>
      <c r="K2171" s="56"/>
    </row>
    <row r="2172" ht="32.25" customHeight="1">
      <c r="A2172" s="55" t="s">
        <v>56</v>
      </c>
      <c r="B2172" s="46" t="s">
        <v>12824</v>
      </c>
      <c r="C2172" s="55" t="s">
        <v>12834</v>
      </c>
      <c r="D2172" s="46">
        <v>0.0</v>
      </c>
      <c r="E2172" s="46">
        <v>0.0</v>
      </c>
      <c r="F2172" s="46">
        <v>29.0</v>
      </c>
      <c r="G2172" s="46">
        <v>0.0</v>
      </c>
      <c r="H2172" s="46">
        <v>0.0</v>
      </c>
      <c r="I2172" s="46">
        <v>0.0</v>
      </c>
      <c r="J2172" s="3"/>
      <c r="K2172" s="56"/>
    </row>
    <row r="2173" ht="32.25" customHeight="1">
      <c r="A2173" s="55" t="s">
        <v>56</v>
      </c>
      <c r="B2173" s="46" t="s">
        <v>12824</v>
      </c>
      <c r="C2173" s="55" t="s">
        <v>12838</v>
      </c>
      <c r="D2173" s="46">
        <v>3.0</v>
      </c>
      <c r="E2173" s="46">
        <v>0.0</v>
      </c>
      <c r="F2173" s="46">
        <v>11.0</v>
      </c>
      <c r="G2173" s="46">
        <v>0.0</v>
      </c>
      <c r="H2173" s="46">
        <v>0.0</v>
      </c>
      <c r="I2173" s="46">
        <v>13.0</v>
      </c>
      <c r="J2173" s="3"/>
      <c r="K2173" s="56"/>
    </row>
    <row r="2174" ht="32.25" customHeight="1">
      <c r="A2174" s="55" t="s">
        <v>56</v>
      </c>
      <c r="B2174" s="46" t="s">
        <v>12824</v>
      </c>
      <c r="C2174" s="55" t="s">
        <v>12842</v>
      </c>
      <c r="D2174" s="46">
        <v>0.0</v>
      </c>
      <c r="E2174" s="46">
        <v>0.0</v>
      </c>
      <c r="F2174" s="46">
        <v>25.0</v>
      </c>
      <c r="G2174" s="46">
        <v>0.0</v>
      </c>
      <c r="H2174" s="46">
        <v>0.0</v>
      </c>
      <c r="I2174" s="46">
        <v>0.0</v>
      </c>
      <c r="J2174" s="3"/>
      <c r="K2174" s="56"/>
    </row>
    <row r="2175" ht="32.25" customHeight="1">
      <c r="A2175" s="55" t="s">
        <v>56</v>
      </c>
      <c r="B2175" s="46" t="s">
        <v>12824</v>
      </c>
      <c r="C2175" s="55" t="s">
        <v>12845</v>
      </c>
      <c r="D2175" s="46">
        <v>0.0</v>
      </c>
      <c r="E2175" s="46">
        <v>0.0</v>
      </c>
      <c r="F2175" s="46">
        <v>6.0</v>
      </c>
      <c r="G2175" s="46">
        <v>0.0</v>
      </c>
      <c r="H2175" s="46">
        <v>0.0</v>
      </c>
      <c r="I2175" s="46">
        <v>18.0</v>
      </c>
      <c r="J2175" s="3"/>
      <c r="K2175" s="56"/>
    </row>
    <row r="2176" ht="32.25" customHeight="1">
      <c r="A2176" s="55" t="s">
        <v>56</v>
      </c>
      <c r="B2176" s="46" t="s">
        <v>12824</v>
      </c>
      <c r="C2176" s="55" t="s">
        <v>12849</v>
      </c>
      <c r="D2176" s="46">
        <v>0.0</v>
      </c>
      <c r="E2176" s="46">
        <v>0.0</v>
      </c>
      <c r="F2176" s="46">
        <v>16.0</v>
      </c>
      <c r="G2176" s="46">
        <v>0.0</v>
      </c>
      <c r="H2176" s="46">
        <v>0.0</v>
      </c>
      <c r="I2176" s="46">
        <v>0.0</v>
      </c>
      <c r="J2176" s="3"/>
      <c r="K2176" s="56"/>
    </row>
    <row r="2177" ht="32.25" customHeight="1">
      <c r="A2177" s="55" t="s">
        <v>56</v>
      </c>
      <c r="B2177" s="46" t="s">
        <v>12824</v>
      </c>
      <c r="C2177" s="55" t="s">
        <v>12852</v>
      </c>
      <c r="D2177" s="46">
        <v>0.0</v>
      </c>
      <c r="E2177" s="46">
        <v>0.0</v>
      </c>
      <c r="F2177" s="46">
        <v>13.0</v>
      </c>
      <c r="G2177" s="46">
        <v>0.0</v>
      </c>
      <c r="H2177" s="46">
        <v>0.0</v>
      </c>
      <c r="I2177" s="46">
        <v>0.0</v>
      </c>
      <c r="J2177" s="3"/>
      <c r="K2177" s="56"/>
    </row>
    <row r="2178" ht="32.25" customHeight="1">
      <c r="A2178" s="55" t="s">
        <v>56</v>
      </c>
      <c r="B2178" s="46" t="s">
        <v>12824</v>
      </c>
      <c r="C2178" s="55" t="s">
        <v>12855</v>
      </c>
      <c r="D2178" s="46">
        <v>0.0</v>
      </c>
      <c r="E2178" s="46">
        <v>0.0</v>
      </c>
      <c r="F2178" s="46">
        <v>0.0</v>
      </c>
      <c r="G2178" s="46">
        <v>0.0</v>
      </c>
      <c r="H2178" s="46">
        <v>0.0</v>
      </c>
      <c r="I2178" s="46">
        <v>1.0</v>
      </c>
      <c r="J2178" s="3"/>
      <c r="K2178" s="56"/>
    </row>
    <row r="2179" ht="32.25" customHeight="1">
      <c r="A2179" s="55" t="s">
        <v>56</v>
      </c>
      <c r="B2179" s="46" t="s">
        <v>12824</v>
      </c>
      <c r="C2179" s="55" t="s">
        <v>12858</v>
      </c>
      <c r="D2179" s="46">
        <v>1.0</v>
      </c>
      <c r="E2179" s="46">
        <v>0.0</v>
      </c>
      <c r="F2179" s="46">
        <v>0.0</v>
      </c>
      <c r="G2179" s="46">
        <v>0.0</v>
      </c>
      <c r="H2179" s="46">
        <v>0.0</v>
      </c>
      <c r="I2179" s="46">
        <v>0.0</v>
      </c>
      <c r="J2179" s="3"/>
      <c r="K2179" s="56"/>
    </row>
    <row r="2180" ht="32.25" customHeight="1">
      <c r="A2180" s="55" t="s">
        <v>56</v>
      </c>
      <c r="B2180" s="46" t="s">
        <v>12824</v>
      </c>
      <c r="C2180" s="55" t="s">
        <v>12864</v>
      </c>
      <c r="D2180" s="46">
        <v>0.0</v>
      </c>
      <c r="E2180" s="46">
        <v>0.0</v>
      </c>
      <c r="F2180" s="46">
        <v>1.0</v>
      </c>
      <c r="G2180" s="46">
        <v>0.0</v>
      </c>
      <c r="H2180" s="46">
        <v>0.0</v>
      </c>
      <c r="I2180" s="46">
        <v>0.0</v>
      </c>
      <c r="J2180" s="3"/>
      <c r="K2180" s="56"/>
    </row>
    <row r="2181" ht="32.25" customHeight="1">
      <c r="A2181" s="55" t="s">
        <v>56</v>
      </c>
      <c r="B2181" s="46" t="s">
        <v>12868</v>
      </c>
      <c r="C2181" s="55" t="s">
        <v>12870</v>
      </c>
      <c r="D2181" s="46">
        <v>0.0</v>
      </c>
      <c r="E2181" s="46">
        <v>0.0</v>
      </c>
      <c r="F2181" s="46">
        <v>55.0</v>
      </c>
      <c r="G2181" s="46">
        <v>0.0</v>
      </c>
      <c r="H2181" s="46">
        <v>0.0</v>
      </c>
      <c r="I2181" s="46">
        <v>0.0</v>
      </c>
      <c r="J2181" s="3"/>
      <c r="K2181" s="56"/>
    </row>
    <row r="2182" ht="32.25" customHeight="1">
      <c r="A2182" s="55" t="s">
        <v>56</v>
      </c>
      <c r="B2182" s="46" t="s">
        <v>12868</v>
      </c>
      <c r="C2182" s="55" t="s">
        <v>12875</v>
      </c>
      <c r="D2182" s="46">
        <v>0.0</v>
      </c>
      <c r="E2182" s="46">
        <v>0.0</v>
      </c>
      <c r="F2182" s="46">
        <v>48.0</v>
      </c>
      <c r="G2182" s="46">
        <v>0.0</v>
      </c>
      <c r="H2182" s="46">
        <v>0.0</v>
      </c>
      <c r="I2182" s="46">
        <v>0.0</v>
      </c>
      <c r="J2182" s="3"/>
      <c r="K2182" s="56"/>
    </row>
    <row r="2183" ht="32.25" customHeight="1">
      <c r="A2183" s="55" t="s">
        <v>56</v>
      </c>
      <c r="B2183" s="46" t="s">
        <v>12868</v>
      </c>
      <c r="C2183" s="55" t="s">
        <v>12881</v>
      </c>
      <c r="D2183" s="46">
        <v>0.0</v>
      </c>
      <c r="E2183" s="46">
        <v>0.0</v>
      </c>
      <c r="F2183" s="46">
        <v>47.0</v>
      </c>
      <c r="G2183" s="46">
        <v>0.0</v>
      </c>
      <c r="H2183" s="46">
        <v>0.0</v>
      </c>
      <c r="I2183" s="46">
        <v>0.0</v>
      </c>
      <c r="J2183" s="3"/>
      <c r="K2183" s="56"/>
    </row>
    <row r="2184" ht="32.25" customHeight="1">
      <c r="A2184" s="55" t="s">
        <v>56</v>
      </c>
      <c r="B2184" s="46" t="s">
        <v>12868</v>
      </c>
      <c r="C2184" s="55" t="s">
        <v>12887</v>
      </c>
      <c r="D2184" s="46">
        <v>0.0</v>
      </c>
      <c r="E2184" s="46">
        <v>0.0</v>
      </c>
      <c r="F2184" s="46">
        <v>41.0</v>
      </c>
      <c r="G2184" s="46">
        <v>0.0</v>
      </c>
      <c r="H2184" s="46">
        <v>0.0</v>
      </c>
      <c r="I2184" s="46">
        <v>0.0</v>
      </c>
      <c r="J2184" s="3"/>
      <c r="K2184" s="56"/>
    </row>
    <row r="2185" ht="32.25" customHeight="1">
      <c r="A2185" s="55" t="s">
        <v>56</v>
      </c>
      <c r="B2185" s="46" t="s">
        <v>12868</v>
      </c>
      <c r="C2185" s="55" t="s">
        <v>12895</v>
      </c>
      <c r="D2185" s="46">
        <v>0.0</v>
      </c>
      <c r="E2185" s="46">
        <v>0.0</v>
      </c>
      <c r="F2185" s="46">
        <v>41.0</v>
      </c>
      <c r="G2185" s="46">
        <v>0.0</v>
      </c>
      <c r="H2185" s="46">
        <v>0.0</v>
      </c>
      <c r="I2185" s="46">
        <v>0.0</v>
      </c>
      <c r="J2185" s="3"/>
      <c r="K2185" s="56"/>
    </row>
    <row r="2186" ht="32.25" customHeight="1">
      <c r="A2186" s="55" t="s">
        <v>56</v>
      </c>
      <c r="B2186" s="46" t="s">
        <v>12868</v>
      </c>
      <c r="C2186" s="55" t="s">
        <v>12900</v>
      </c>
      <c r="D2186" s="46">
        <v>0.0</v>
      </c>
      <c r="E2186" s="46">
        <v>0.0</v>
      </c>
      <c r="F2186" s="46">
        <v>1.0</v>
      </c>
      <c r="G2186" s="46">
        <v>0.0</v>
      </c>
      <c r="H2186" s="46">
        <v>0.0</v>
      </c>
      <c r="I2186" s="46">
        <v>37.0</v>
      </c>
      <c r="J2186" s="3"/>
      <c r="K2186" s="56"/>
    </row>
    <row r="2187" ht="32.25" customHeight="1">
      <c r="A2187" s="55" t="s">
        <v>56</v>
      </c>
      <c r="B2187" s="46" t="s">
        <v>12868</v>
      </c>
      <c r="C2187" s="55" t="s">
        <v>12903</v>
      </c>
      <c r="D2187" s="46">
        <v>0.0</v>
      </c>
      <c r="E2187" s="46">
        <v>0.0</v>
      </c>
      <c r="F2187" s="46">
        <v>12.0</v>
      </c>
      <c r="G2187" s="46">
        <v>0.0</v>
      </c>
      <c r="H2187" s="46">
        <v>0.0</v>
      </c>
      <c r="I2187" s="46">
        <v>16.0</v>
      </c>
      <c r="J2187" s="3"/>
      <c r="K2187" s="56"/>
    </row>
    <row r="2188" ht="32.25" customHeight="1">
      <c r="A2188" s="55" t="s">
        <v>56</v>
      </c>
      <c r="B2188" s="46" t="s">
        <v>12868</v>
      </c>
      <c r="C2188" s="55" t="s">
        <v>12909</v>
      </c>
      <c r="D2188" s="46">
        <v>0.0</v>
      </c>
      <c r="E2188" s="46">
        <v>0.0</v>
      </c>
      <c r="F2188" s="46">
        <v>28.0</v>
      </c>
      <c r="G2188" s="46">
        <v>0.0</v>
      </c>
      <c r="H2188" s="46">
        <v>0.0</v>
      </c>
      <c r="I2188" s="46">
        <v>0.0</v>
      </c>
      <c r="J2188" s="3"/>
      <c r="K2188" s="56"/>
    </row>
    <row r="2189" ht="32.25" customHeight="1">
      <c r="A2189" s="55" t="s">
        <v>56</v>
      </c>
      <c r="B2189" s="46" t="s">
        <v>12868</v>
      </c>
      <c r="C2189" s="55" t="s">
        <v>12913</v>
      </c>
      <c r="D2189" s="46">
        <v>0.0</v>
      </c>
      <c r="E2189" s="46">
        <v>0.0</v>
      </c>
      <c r="F2189" s="46">
        <v>25.0</v>
      </c>
      <c r="G2189" s="46">
        <v>0.0</v>
      </c>
      <c r="H2189" s="46">
        <v>0.0</v>
      </c>
      <c r="I2189" s="46">
        <v>0.0</v>
      </c>
      <c r="J2189" s="3"/>
      <c r="K2189" s="56"/>
    </row>
    <row r="2190" ht="32.25" customHeight="1">
      <c r="A2190" s="55" t="s">
        <v>56</v>
      </c>
      <c r="B2190" s="46" t="s">
        <v>12868</v>
      </c>
      <c r="C2190" s="55" t="s">
        <v>12916</v>
      </c>
      <c r="D2190" s="46">
        <v>1.0</v>
      </c>
      <c r="E2190" s="46">
        <v>0.0</v>
      </c>
      <c r="F2190" s="46">
        <v>0.0</v>
      </c>
      <c r="G2190" s="46">
        <v>0.0</v>
      </c>
      <c r="H2190" s="46">
        <v>0.0</v>
      </c>
      <c r="I2190" s="46">
        <v>0.0</v>
      </c>
      <c r="J2190" s="3"/>
      <c r="K2190" s="56"/>
    </row>
    <row r="2191" ht="32.25" customHeight="1">
      <c r="A2191" s="55" t="s">
        <v>56</v>
      </c>
      <c r="B2191" s="46" t="s">
        <v>12868</v>
      </c>
      <c r="C2191" s="55" t="s">
        <v>12920</v>
      </c>
      <c r="D2191" s="46">
        <v>1.0</v>
      </c>
      <c r="E2191" s="46">
        <v>0.0</v>
      </c>
      <c r="F2191" s="46">
        <v>0.0</v>
      </c>
      <c r="G2191" s="46">
        <v>0.0</v>
      </c>
      <c r="H2191" s="46">
        <v>0.0</v>
      </c>
      <c r="I2191" s="46">
        <v>0.0</v>
      </c>
      <c r="J2191" s="3"/>
      <c r="K2191" s="56"/>
    </row>
    <row r="2192" ht="32.25" customHeight="1">
      <c r="A2192" s="55" t="s">
        <v>56</v>
      </c>
      <c r="B2192" s="46" t="s">
        <v>12868</v>
      </c>
      <c r="C2192" s="55" t="s">
        <v>12925</v>
      </c>
      <c r="D2192" s="46">
        <v>0.0</v>
      </c>
      <c r="E2192" s="46">
        <v>0.0</v>
      </c>
      <c r="F2192" s="46">
        <v>1.0</v>
      </c>
      <c r="G2192" s="46">
        <v>0.0</v>
      </c>
      <c r="H2192" s="46">
        <v>0.0</v>
      </c>
      <c r="I2192" s="46">
        <v>0.0</v>
      </c>
      <c r="J2192" s="3"/>
      <c r="K2192" s="56"/>
    </row>
    <row r="2193" ht="32.25" customHeight="1">
      <c r="A2193" s="55" t="s">
        <v>56</v>
      </c>
      <c r="B2193" s="46" t="s">
        <v>12868</v>
      </c>
      <c r="C2193" s="55" t="s">
        <v>12930</v>
      </c>
      <c r="D2193" s="46">
        <v>0.0</v>
      </c>
      <c r="E2193" s="46">
        <v>0.0</v>
      </c>
      <c r="F2193" s="46">
        <v>1.0</v>
      </c>
      <c r="G2193" s="46">
        <v>0.0</v>
      </c>
      <c r="H2193" s="46">
        <v>0.0</v>
      </c>
      <c r="I2193" s="46">
        <v>0.0</v>
      </c>
      <c r="J2193" s="3"/>
      <c r="K2193" s="56"/>
    </row>
    <row r="2194" ht="32.25" customHeight="1">
      <c r="A2194" s="55" t="s">
        <v>56</v>
      </c>
      <c r="B2194" s="46" t="s">
        <v>12868</v>
      </c>
      <c r="C2194" s="55" t="s">
        <v>12934</v>
      </c>
      <c r="D2194" s="46">
        <v>0.0</v>
      </c>
      <c r="E2194" s="46">
        <v>0.0</v>
      </c>
      <c r="F2194" s="46">
        <v>0.0</v>
      </c>
      <c r="G2194" s="46">
        <v>0.0</v>
      </c>
      <c r="H2194" s="46">
        <v>0.0</v>
      </c>
      <c r="I2194" s="46">
        <v>1.0</v>
      </c>
      <c r="J2194" s="3"/>
      <c r="K2194" s="56"/>
    </row>
    <row r="2195" ht="32.25" customHeight="1">
      <c r="A2195" s="55" t="s">
        <v>56</v>
      </c>
      <c r="B2195" s="46" t="s">
        <v>12868</v>
      </c>
      <c r="C2195" s="55" t="s">
        <v>12937</v>
      </c>
      <c r="D2195" s="46">
        <v>0.0</v>
      </c>
      <c r="E2195" s="46">
        <v>0.0</v>
      </c>
      <c r="F2195" s="46">
        <v>0.0</v>
      </c>
      <c r="G2195" s="46">
        <v>0.0</v>
      </c>
      <c r="H2195" s="46">
        <v>0.0</v>
      </c>
      <c r="I2195" s="46">
        <v>1.0</v>
      </c>
      <c r="J2195" s="3"/>
      <c r="K2195" s="56"/>
    </row>
    <row r="2196" ht="32.25" customHeight="1">
      <c r="A2196" s="55" t="s">
        <v>56</v>
      </c>
      <c r="B2196" s="46" t="s">
        <v>12943</v>
      </c>
      <c r="C2196" s="55" t="s">
        <v>12944</v>
      </c>
      <c r="D2196" s="46">
        <v>0.0</v>
      </c>
      <c r="E2196" s="46">
        <v>0.0</v>
      </c>
      <c r="F2196" s="46">
        <v>116.0</v>
      </c>
      <c r="G2196" s="46">
        <v>0.0</v>
      </c>
      <c r="H2196" s="46">
        <v>0.0</v>
      </c>
      <c r="I2196" s="46">
        <v>0.0</v>
      </c>
      <c r="J2196" s="3"/>
      <c r="K2196" s="56"/>
    </row>
    <row r="2197" ht="32.25" customHeight="1">
      <c r="A2197" s="55" t="s">
        <v>56</v>
      </c>
      <c r="B2197" s="46" t="s">
        <v>12943</v>
      </c>
      <c r="C2197" s="55" t="s">
        <v>12948</v>
      </c>
      <c r="D2197" s="46">
        <v>0.0</v>
      </c>
      <c r="E2197" s="46">
        <v>0.0</v>
      </c>
      <c r="F2197" s="46">
        <v>90.0</v>
      </c>
      <c r="G2197" s="46">
        <v>0.0</v>
      </c>
      <c r="H2197" s="46">
        <v>0.0</v>
      </c>
      <c r="I2197" s="46">
        <v>0.0</v>
      </c>
      <c r="J2197" s="3"/>
      <c r="K2197" s="56"/>
    </row>
    <row r="2198" ht="32.25" customHeight="1">
      <c r="A2198" s="55" t="s">
        <v>56</v>
      </c>
      <c r="B2198" s="46" t="s">
        <v>12943</v>
      </c>
      <c r="C2198" s="55" t="s">
        <v>12951</v>
      </c>
      <c r="D2198" s="46">
        <v>0.0</v>
      </c>
      <c r="E2198" s="46">
        <v>0.0</v>
      </c>
      <c r="F2198" s="46">
        <v>8.0</v>
      </c>
      <c r="G2198" s="46">
        <v>0.0</v>
      </c>
      <c r="H2198" s="46">
        <v>0.0</v>
      </c>
      <c r="I2198" s="46">
        <v>41.0</v>
      </c>
      <c r="J2198" s="3"/>
      <c r="K2198" s="56"/>
    </row>
    <row r="2199" ht="32.25" customHeight="1">
      <c r="A2199" s="55" t="s">
        <v>56</v>
      </c>
      <c r="B2199" s="46" t="s">
        <v>12943</v>
      </c>
      <c r="C2199" s="55" t="s">
        <v>12954</v>
      </c>
      <c r="D2199" s="46">
        <v>13.0</v>
      </c>
      <c r="E2199" s="46">
        <v>0.0</v>
      </c>
      <c r="F2199" s="46">
        <v>1.0</v>
      </c>
      <c r="G2199" s="46">
        <v>0.0</v>
      </c>
      <c r="H2199" s="46">
        <v>0.0</v>
      </c>
      <c r="I2199" s="46">
        <v>29.0</v>
      </c>
      <c r="J2199" s="3"/>
      <c r="K2199" s="56"/>
    </row>
    <row r="2200" ht="32.25" customHeight="1">
      <c r="A2200" s="55" t="s">
        <v>56</v>
      </c>
      <c r="B2200" s="46" t="s">
        <v>12943</v>
      </c>
      <c r="C2200" s="55" t="s">
        <v>12958</v>
      </c>
      <c r="D2200" s="46">
        <v>0.0</v>
      </c>
      <c r="E2200" s="46">
        <v>1.0</v>
      </c>
      <c r="F2200" s="46">
        <v>1.0</v>
      </c>
      <c r="G2200" s="46">
        <v>0.0</v>
      </c>
      <c r="H2200" s="46">
        <v>0.0</v>
      </c>
      <c r="I2200" s="46">
        <v>28.0</v>
      </c>
      <c r="J2200" s="3"/>
      <c r="K2200" s="56"/>
    </row>
    <row r="2201" ht="32.25" customHeight="1">
      <c r="A2201" s="55" t="s">
        <v>56</v>
      </c>
      <c r="B2201" s="46" t="s">
        <v>12943</v>
      </c>
      <c r="C2201" s="55" t="s">
        <v>12963</v>
      </c>
      <c r="D2201" s="46">
        <v>0.0</v>
      </c>
      <c r="E2201" s="46">
        <v>0.0</v>
      </c>
      <c r="F2201" s="46">
        <v>2.0</v>
      </c>
      <c r="G2201" s="46">
        <v>0.0</v>
      </c>
      <c r="H2201" s="46">
        <v>0.0</v>
      </c>
      <c r="I2201" s="46">
        <v>12.0</v>
      </c>
      <c r="J2201" s="3"/>
      <c r="K2201" s="56"/>
    </row>
    <row r="2202" ht="32.25" customHeight="1">
      <c r="A2202" s="55" t="s">
        <v>56</v>
      </c>
      <c r="B2202" s="46" t="s">
        <v>12943</v>
      </c>
      <c r="C2202" s="55" t="s">
        <v>12968</v>
      </c>
      <c r="D2202" s="46">
        <v>0.0</v>
      </c>
      <c r="E2202" s="46">
        <v>0.0</v>
      </c>
      <c r="F2202" s="46">
        <v>0.0</v>
      </c>
      <c r="G2202" s="46">
        <v>0.0</v>
      </c>
      <c r="H2202" s="46">
        <v>0.0</v>
      </c>
      <c r="I2202" s="46">
        <v>1.0</v>
      </c>
      <c r="J2202" s="3"/>
      <c r="K2202" s="56"/>
    </row>
    <row r="2203" ht="32.25" customHeight="1">
      <c r="A2203" s="55" t="s">
        <v>56</v>
      </c>
      <c r="B2203" s="46" t="s">
        <v>12943</v>
      </c>
      <c r="C2203" s="55" t="s">
        <v>12971</v>
      </c>
      <c r="D2203" s="46">
        <v>1.0</v>
      </c>
      <c r="E2203" s="46">
        <v>0.0</v>
      </c>
      <c r="F2203" s="46">
        <v>0.0</v>
      </c>
      <c r="G2203" s="46">
        <v>0.0</v>
      </c>
      <c r="H2203" s="46">
        <v>0.0</v>
      </c>
      <c r="I2203" s="46">
        <v>0.0</v>
      </c>
      <c r="J2203" s="3"/>
      <c r="K2203" s="56"/>
    </row>
    <row r="2204" ht="32.25" customHeight="1">
      <c r="A2204" s="55" t="s">
        <v>56</v>
      </c>
      <c r="B2204" s="46" t="s">
        <v>12943</v>
      </c>
      <c r="C2204" s="55" t="s">
        <v>12975</v>
      </c>
      <c r="D2204" s="46">
        <v>1.0</v>
      </c>
      <c r="E2204" s="46">
        <v>0.0</v>
      </c>
      <c r="F2204" s="46">
        <v>0.0</v>
      </c>
      <c r="G2204" s="46">
        <v>0.0</v>
      </c>
      <c r="H2204" s="46">
        <v>0.0</v>
      </c>
      <c r="I2204" s="46">
        <v>0.0</v>
      </c>
      <c r="J2204" s="3"/>
      <c r="K2204" s="56"/>
    </row>
    <row r="2205" ht="32.25" customHeight="1">
      <c r="A2205" s="55" t="s">
        <v>56</v>
      </c>
      <c r="B2205" s="46" t="s">
        <v>12943</v>
      </c>
      <c r="C2205" s="55" t="s">
        <v>12980</v>
      </c>
      <c r="D2205" s="46">
        <v>1.0</v>
      </c>
      <c r="E2205" s="46">
        <v>0.0</v>
      </c>
      <c r="F2205" s="46">
        <v>0.0</v>
      </c>
      <c r="G2205" s="46">
        <v>0.0</v>
      </c>
      <c r="H2205" s="46">
        <v>0.0</v>
      </c>
      <c r="I2205" s="46">
        <v>0.0</v>
      </c>
      <c r="J2205" s="3"/>
      <c r="K2205" s="56"/>
    </row>
    <row r="2206" ht="32.25" customHeight="1">
      <c r="A2206" s="55" t="s">
        <v>56</v>
      </c>
      <c r="B2206" s="46" t="s">
        <v>12943</v>
      </c>
      <c r="C2206" s="55" t="s">
        <v>12984</v>
      </c>
      <c r="D2206" s="46">
        <v>1.0</v>
      </c>
      <c r="E2206" s="46">
        <v>0.0</v>
      </c>
      <c r="F2206" s="46">
        <v>0.0</v>
      </c>
      <c r="G2206" s="46">
        <v>0.0</v>
      </c>
      <c r="H2206" s="46">
        <v>0.0</v>
      </c>
      <c r="I2206" s="46">
        <v>0.0</v>
      </c>
      <c r="J2206" s="3"/>
      <c r="K2206" s="56"/>
    </row>
    <row r="2207" ht="32.25" customHeight="1">
      <c r="A2207" s="55" t="s">
        <v>56</v>
      </c>
      <c r="B2207" s="46" t="s">
        <v>12990</v>
      </c>
      <c r="C2207" s="55" t="s">
        <v>12991</v>
      </c>
      <c r="D2207" s="46">
        <v>14.0</v>
      </c>
      <c r="E2207" s="46">
        <v>1.0</v>
      </c>
      <c r="F2207" s="46">
        <v>46.0</v>
      </c>
      <c r="G2207" s="46">
        <v>0.0</v>
      </c>
      <c r="H2207" s="46">
        <v>0.0</v>
      </c>
      <c r="I2207" s="46">
        <v>35.0</v>
      </c>
      <c r="J2207" s="3"/>
      <c r="K2207" s="56"/>
    </row>
    <row r="2208" ht="32.25" customHeight="1">
      <c r="A2208" s="55" t="s">
        <v>56</v>
      </c>
      <c r="B2208" s="46" t="s">
        <v>12990</v>
      </c>
      <c r="C2208" s="55" t="s">
        <v>12996</v>
      </c>
      <c r="D2208" s="46">
        <v>0.0</v>
      </c>
      <c r="E2208" s="46">
        <v>0.0</v>
      </c>
      <c r="F2208" s="46">
        <v>60.0</v>
      </c>
      <c r="G2208" s="46">
        <v>0.0</v>
      </c>
      <c r="H2208" s="46">
        <v>0.0</v>
      </c>
      <c r="I2208" s="46">
        <v>0.0</v>
      </c>
      <c r="J2208" s="3"/>
      <c r="K2208" s="56"/>
    </row>
    <row r="2209" ht="32.25" customHeight="1">
      <c r="A2209" s="55" t="s">
        <v>56</v>
      </c>
      <c r="B2209" s="46" t="s">
        <v>12990</v>
      </c>
      <c r="C2209" s="55" t="s">
        <v>13000</v>
      </c>
      <c r="D2209" s="46">
        <v>0.0</v>
      </c>
      <c r="E2209" s="46">
        <v>0.0</v>
      </c>
      <c r="F2209" s="46">
        <v>60.0</v>
      </c>
      <c r="G2209" s="46">
        <v>0.0</v>
      </c>
      <c r="H2209" s="46">
        <v>0.0</v>
      </c>
      <c r="I2209" s="46">
        <v>0.0</v>
      </c>
      <c r="J2209" s="3"/>
      <c r="K2209" s="56"/>
    </row>
    <row r="2210" ht="32.25" customHeight="1">
      <c r="A2210" s="55" t="s">
        <v>56</v>
      </c>
      <c r="B2210" s="46" t="s">
        <v>12990</v>
      </c>
      <c r="C2210" s="55" t="s">
        <v>13004</v>
      </c>
      <c r="D2210" s="46">
        <v>0.0</v>
      </c>
      <c r="E2210" s="46">
        <v>1.0</v>
      </c>
      <c r="F2210" s="46">
        <v>38.0</v>
      </c>
      <c r="G2210" s="46">
        <v>0.0</v>
      </c>
      <c r="H2210" s="46">
        <v>0.0</v>
      </c>
      <c r="I2210" s="46">
        <v>17.0</v>
      </c>
      <c r="J2210" s="3"/>
      <c r="K2210" s="56"/>
    </row>
    <row r="2211" ht="32.25" customHeight="1">
      <c r="A2211" s="55" t="s">
        <v>56</v>
      </c>
      <c r="B2211" s="46" t="s">
        <v>12990</v>
      </c>
      <c r="C2211" s="55" t="s">
        <v>13008</v>
      </c>
      <c r="D2211" s="46">
        <v>0.0</v>
      </c>
      <c r="E2211" s="46">
        <v>0.0</v>
      </c>
      <c r="F2211" s="46">
        <v>41.0</v>
      </c>
      <c r="G2211" s="46">
        <v>0.0</v>
      </c>
      <c r="H2211" s="46">
        <v>0.0</v>
      </c>
      <c r="I2211" s="46">
        <v>0.0</v>
      </c>
      <c r="J2211" s="3"/>
      <c r="K2211" s="56"/>
    </row>
    <row r="2212" ht="32.25" customHeight="1">
      <c r="A2212" s="55" t="s">
        <v>56</v>
      </c>
      <c r="B2212" s="46" t="s">
        <v>12990</v>
      </c>
      <c r="C2212" s="55" t="s">
        <v>13011</v>
      </c>
      <c r="D2212" s="46">
        <v>0.0</v>
      </c>
      <c r="E2212" s="46">
        <v>0.0</v>
      </c>
      <c r="F2212" s="46">
        <v>39.0</v>
      </c>
      <c r="G2212" s="46">
        <v>0.0</v>
      </c>
      <c r="H2212" s="46">
        <v>0.0</v>
      </c>
      <c r="I2212" s="46">
        <v>0.0</v>
      </c>
      <c r="J2212" s="3"/>
      <c r="K2212" s="56"/>
    </row>
    <row r="2213" ht="32.25" customHeight="1">
      <c r="A2213" s="55" t="s">
        <v>56</v>
      </c>
      <c r="B2213" s="46" t="s">
        <v>12990</v>
      </c>
      <c r="C2213" s="55" t="s">
        <v>13016</v>
      </c>
      <c r="D2213" s="46">
        <v>4.0</v>
      </c>
      <c r="E2213" s="46">
        <v>1.0</v>
      </c>
      <c r="F2213" s="46">
        <v>0.0</v>
      </c>
      <c r="G2213" s="46">
        <v>0.0</v>
      </c>
      <c r="H2213" s="46">
        <v>0.0</v>
      </c>
      <c r="I2213" s="46">
        <v>27.0</v>
      </c>
      <c r="J2213" s="3"/>
      <c r="K2213" s="56"/>
    </row>
    <row r="2214" ht="32.25" customHeight="1">
      <c r="A2214" s="55" t="s">
        <v>56</v>
      </c>
      <c r="B2214" s="46" t="s">
        <v>12990</v>
      </c>
      <c r="C2214" s="55" t="s">
        <v>13022</v>
      </c>
      <c r="D2214" s="46">
        <v>0.0</v>
      </c>
      <c r="E2214" s="46">
        <v>0.0</v>
      </c>
      <c r="F2214" s="46">
        <v>23.0</v>
      </c>
      <c r="G2214" s="46">
        <v>0.0</v>
      </c>
      <c r="H2214" s="46">
        <v>0.0</v>
      </c>
      <c r="I2214" s="46">
        <v>0.0</v>
      </c>
      <c r="J2214" s="3"/>
      <c r="K2214" s="56"/>
    </row>
    <row r="2215" ht="32.25" customHeight="1">
      <c r="A2215" s="55" t="s">
        <v>56</v>
      </c>
      <c r="B2215" s="46" t="s">
        <v>12990</v>
      </c>
      <c r="C2215" s="55" t="s">
        <v>13025</v>
      </c>
      <c r="D2215" s="46">
        <v>2.0</v>
      </c>
      <c r="E2215" s="46">
        <v>7.0</v>
      </c>
      <c r="F2215" s="46">
        <v>0.0</v>
      </c>
      <c r="G2215" s="46">
        <v>0.0</v>
      </c>
      <c r="H2215" s="46">
        <v>0.0</v>
      </c>
      <c r="I2215" s="46">
        <v>10.0</v>
      </c>
      <c r="J2215" s="3"/>
      <c r="K2215" s="56"/>
    </row>
    <row r="2216" ht="32.25" customHeight="1">
      <c r="A2216" s="55" t="s">
        <v>56</v>
      </c>
      <c r="B2216" s="46" t="s">
        <v>12990</v>
      </c>
      <c r="C2216" s="55" t="s">
        <v>13030</v>
      </c>
      <c r="D2216" s="46">
        <v>1.0</v>
      </c>
      <c r="E2216" s="46">
        <v>0.0</v>
      </c>
      <c r="F2216" s="46">
        <v>0.0</v>
      </c>
      <c r="G2216" s="46">
        <v>0.0</v>
      </c>
      <c r="H2216" s="46">
        <v>0.0</v>
      </c>
      <c r="I2216" s="46">
        <v>0.0</v>
      </c>
      <c r="J2216" s="3"/>
      <c r="K2216" s="56"/>
    </row>
    <row r="2217" ht="32.25" customHeight="1">
      <c r="A2217" s="55" t="s">
        <v>56</v>
      </c>
      <c r="B2217" s="46" t="s">
        <v>12990</v>
      </c>
      <c r="C2217" s="55" t="s">
        <v>13035</v>
      </c>
      <c r="D2217" s="46">
        <v>0.0</v>
      </c>
      <c r="E2217" s="46">
        <v>1.0</v>
      </c>
      <c r="F2217" s="46">
        <v>0.0</v>
      </c>
      <c r="G2217" s="46">
        <v>0.0</v>
      </c>
      <c r="H2217" s="46">
        <v>0.0</v>
      </c>
      <c r="I2217" s="46">
        <v>0.0</v>
      </c>
      <c r="J2217" s="3"/>
      <c r="K2217" s="56"/>
    </row>
    <row r="2218" ht="32.25" customHeight="1">
      <c r="A2218" s="55" t="s">
        <v>56</v>
      </c>
      <c r="B2218" s="46" t="s">
        <v>12990</v>
      </c>
      <c r="C2218" s="55" t="s">
        <v>13039</v>
      </c>
      <c r="D2218" s="46">
        <v>1.0</v>
      </c>
      <c r="E2218" s="46">
        <v>0.0</v>
      </c>
      <c r="F2218" s="46">
        <v>0.0</v>
      </c>
      <c r="G2218" s="46">
        <v>0.0</v>
      </c>
      <c r="H2218" s="46">
        <v>0.0</v>
      </c>
      <c r="I2218" s="46">
        <v>0.0</v>
      </c>
      <c r="J2218" s="3"/>
      <c r="K2218" s="56"/>
    </row>
    <row r="2219" ht="32.25" customHeight="1">
      <c r="A2219" s="55" t="s">
        <v>56</v>
      </c>
      <c r="B2219" s="46" t="s">
        <v>12990</v>
      </c>
      <c r="C2219" s="55" t="s">
        <v>13042</v>
      </c>
      <c r="D2219" s="46">
        <v>1.0</v>
      </c>
      <c r="E2219" s="46">
        <v>0.0</v>
      </c>
      <c r="F2219" s="46">
        <v>0.0</v>
      </c>
      <c r="G2219" s="46">
        <v>0.0</v>
      </c>
      <c r="H2219" s="46">
        <v>0.0</v>
      </c>
      <c r="I2219" s="46">
        <v>0.0</v>
      </c>
      <c r="J2219" s="3"/>
      <c r="K2219" s="56"/>
    </row>
    <row r="2220" ht="32.25" customHeight="1">
      <c r="A2220" s="55" t="s">
        <v>56</v>
      </c>
      <c r="B2220" s="46" t="s">
        <v>12990</v>
      </c>
      <c r="C2220" s="55" t="s">
        <v>13045</v>
      </c>
      <c r="D2220" s="46">
        <v>1.0</v>
      </c>
      <c r="E2220" s="46">
        <v>0.0</v>
      </c>
      <c r="F2220" s="46">
        <v>0.0</v>
      </c>
      <c r="G2220" s="46">
        <v>0.0</v>
      </c>
      <c r="H2220" s="46">
        <v>0.0</v>
      </c>
      <c r="I2220" s="46">
        <v>0.0</v>
      </c>
      <c r="J2220" s="3"/>
      <c r="K2220" s="56"/>
    </row>
    <row r="2221" ht="32.25" customHeight="1">
      <c r="A2221" s="55" t="s">
        <v>56</v>
      </c>
      <c r="B2221" s="46" t="s">
        <v>12990</v>
      </c>
      <c r="C2221" s="55" t="s">
        <v>13048</v>
      </c>
      <c r="D2221" s="46">
        <v>1.0</v>
      </c>
      <c r="E2221" s="46">
        <v>0.0</v>
      </c>
      <c r="F2221" s="46">
        <v>0.0</v>
      </c>
      <c r="G2221" s="46">
        <v>0.0</v>
      </c>
      <c r="H2221" s="46">
        <v>0.0</v>
      </c>
      <c r="I2221" s="46">
        <v>0.0</v>
      </c>
      <c r="J2221" s="3"/>
      <c r="K2221" s="56"/>
    </row>
    <row r="2222" ht="32.25" customHeight="1">
      <c r="A2222" s="55" t="s">
        <v>56</v>
      </c>
      <c r="B2222" s="46" t="s">
        <v>12990</v>
      </c>
      <c r="C2222" s="55" t="s">
        <v>13053</v>
      </c>
      <c r="D2222" s="46">
        <v>1.0</v>
      </c>
      <c r="E2222" s="46">
        <v>0.0</v>
      </c>
      <c r="F2222" s="46">
        <v>0.0</v>
      </c>
      <c r="G2222" s="46">
        <v>0.0</v>
      </c>
      <c r="H2222" s="46">
        <v>0.0</v>
      </c>
      <c r="I2222" s="46">
        <v>0.0</v>
      </c>
      <c r="J2222" s="3"/>
      <c r="K2222" s="56"/>
    </row>
    <row r="2223" ht="32.25" customHeight="1">
      <c r="A2223" s="55" t="s">
        <v>56</v>
      </c>
      <c r="B2223" s="46" t="s">
        <v>13056</v>
      </c>
      <c r="C2223" s="55" t="s">
        <v>13058</v>
      </c>
      <c r="D2223" s="46">
        <v>0.0</v>
      </c>
      <c r="E2223" s="46">
        <v>0.0</v>
      </c>
      <c r="F2223" s="46">
        <v>43.0</v>
      </c>
      <c r="G2223" s="46">
        <v>0.0</v>
      </c>
      <c r="H2223" s="46">
        <v>0.0</v>
      </c>
      <c r="I2223" s="46">
        <v>1.0</v>
      </c>
      <c r="J2223" s="3"/>
      <c r="K2223" s="56"/>
    </row>
    <row r="2224" ht="32.25" customHeight="1">
      <c r="A2224" s="55" t="s">
        <v>56</v>
      </c>
      <c r="B2224" s="46" t="s">
        <v>13056</v>
      </c>
      <c r="C2224" s="55" t="s">
        <v>13062</v>
      </c>
      <c r="D2224" s="46">
        <v>0.0</v>
      </c>
      <c r="E2224" s="46">
        <v>0.0</v>
      </c>
      <c r="F2224" s="46">
        <v>42.0</v>
      </c>
      <c r="G2224" s="46">
        <v>0.0</v>
      </c>
      <c r="H2224" s="46">
        <v>0.0</v>
      </c>
      <c r="I2224" s="46">
        <v>0.0</v>
      </c>
      <c r="J2224" s="3"/>
      <c r="K2224" s="56"/>
    </row>
    <row r="2225" ht="32.25" customHeight="1">
      <c r="A2225" s="55" t="s">
        <v>56</v>
      </c>
      <c r="B2225" s="46" t="s">
        <v>13056</v>
      </c>
      <c r="C2225" s="55" t="s">
        <v>13068</v>
      </c>
      <c r="D2225" s="46">
        <v>0.0</v>
      </c>
      <c r="E2225" s="46">
        <v>0.0</v>
      </c>
      <c r="F2225" s="46">
        <v>41.0</v>
      </c>
      <c r="G2225" s="46">
        <v>0.0</v>
      </c>
      <c r="H2225" s="46">
        <v>0.0</v>
      </c>
      <c r="I2225" s="46">
        <v>0.0</v>
      </c>
      <c r="J2225" s="3"/>
      <c r="K2225" s="56"/>
    </row>
    <row r="2226" ht="32.25" customHeight="1">
      <c r="A2226" s="55" t="s">
        <v>56</v>
      </c>
      <c r="B2226" s="46" t="s">
        <v>13056</v>
      </c>
      <c r="C2226" s="55" t="s">
        <v>13073</v>
      </c>
      <c r="D2226" s="46">
        <v>0.0</v>
      </c>
      <c r="E2226" s="46">
        <v>0.0</v>
      </c>
      <c r="F2226" s="46">
        <v>38.0</v>
      </c>
      <c r="G2226" s="46">
        <v>0.0</v>
      </c>
      <c r="H2226" s="46">
        <v>0.0</v>
      </c>
      <c r="I2226" s="46">
        <v>0.0</v>
      </c>
      <c r="J2226" s="3"/>
      <c r="K2226" s="56"/>
    </row>
    <row r="2227" ht="32.25" customHeight="1">
      <c r="A2227" s="55" t="s">
        <v>56</v>
      </c>
      <c r="B2227" s="46" t="s">
        <v>13056</v>
      </c>
      <c r="C2227" s="55" t="s">
        <v>13077</v>
      </c>
      <c r="D2227" s="46">
        <v>0.0</v>
      </c>
      <c r="E2227" s="46">
        <v>1.0</v>
      </c>
      <c r="F2227" s="46">
        <v>21.0</v>
      </c>
      <c r="G2227" s="46">
        <v>0.0</v>
      </c>
      <c r="H2227" s="46">
        <v>0.0</v>
      </c>
      <c r="I2227" s="46">
        <v>15.0</v>
      </c>
      <c r="J2227" s="3"/>
      <c r="K2227" s="56"/>
    </row>
    <row r="2228" ht="32.25" customHeight="1">
      <c r="A2228" s="55" t="s">
        <v>56</v>
      </c>
      <c r="B2228" s="46" t="s">
        <v>13056</v>
      </c>
      <c r="C2228" s="55" t="s">
        <v>13082</v>
      </c>
      <c r="D2228" s="46">
        <v>0.0</v>
      </c>
      <c r="E2228" s="46">
        <v>0.0</v>
      </c>
      <c r="F2228" s="46">
        <v>20.0</v>
      </c>
      <c r="G2228" s="46">
        <v>0.0</v>
      </c>
      <c r="H2228" s="46">
        <v>0.0</v>
      </c>
      <c r="I2228" s="46">
        <v>17.0</v>
      </c>
      <c r="J2228" s="3"/>
      <c r="K2228" s="56"/>
    </row>
    <row r="2229" ht="32.25" customHeight="1">
      <c r="A2229" s="55" t="s">
        <v>56</v>
      </c>
      <c r="B2229" s="46" t="s">
        <v>13056</v>
      </c>
      <c r="C2229" s="55" t="s">
        <v>13085</v>
      </c>
      <c r="D2229" s="46">
        <v>0.0</v>
      </c>
      <c r="E2229" s="46">
        <v>0.0</v>
      </c>
      <c r="F2229" s="46">
        <v>27.0</v>
      </c>
      <c r="G2229" s="46">
        <v>0.0</v>
      </c>
      <c r="H2229" s="46">
        <v>0.0</v>
      </c>
      <c r="I2229" s="46">
        <v>2.0</v>
      </c>
      <c r="J2229" s="3"/>
      <c r="K2229" s="56"/>
    </row>
    <row r="2230" ht="32.25" customHeight="1">
      <c r="A2230" s="55" t="s">
        <v>56</v>
      </c>
      <c r="B2230" s="46" t="s">
        <v>13056</v>
      </c>
      <c r="C2230" s="55" t="s">
        <v>13088</v>
      </c>
      <c r="D2230" s="46">
        <v>0.0</v>
      </c>
      <c r="E2230" s="46">
        <v>0.0</v>
      </c>
      <c r="F2230" s="46">
        <v>14.0</v>
      </c>
      <c r="G2230" s="46">
        <v>0.0</v>
      </c>
      <c r="H2230" s="46">
        <v>0.0</v>
      </c>
      <c r="I2230" s="46">
        <v>0.0</v>
      </c>
      <c r="J2230" s="3"/>
      <c r="K2230" s="56"/>
    </row>
    <row r="2231" ht="32.25" customHeight="1">
      <c r="A2231" s="55" t="s">
        <v>56</v>
      </c>
      <c r="B2231" s="46" t="s">
        <v>13056</v>
      </c>
      <c r="C2231" s="55" t="s">
        <v>13094</v>
      </c>
      <c r="D2231" s="46">
        <v>0.0</v>
      </c>
      <c r="E2231" s="46">
        <v>0.0</v>
      </c>
      <c r="F2231" s="46">
        <v>5.0</v>
      </c>
      <c r="G2231" s="46">
        <v>0.0</v>
      </c>
      <c r="H2231" s="46">
        <v>0.0</v>
      </c>
      <c r="I2231" s="46">
        <v>0.0</v>
      </c>
      <c r="J2231" s="3"/>
      <c r="K2231" s="56"/>
    </row>
    <row r="2232" ht="32.25" customHeight="1">
      <c r="A2232" s="55" t="s">
        <v>56</v>
      </c>
      <c r="B2232" s="46" t="s">
        <v>13056</v>
      </c>
      <c r="C2232" s="55" t="s">
        <v>13098</v>
      </c>
      <c r="D2232" s="46">
        <v>0.0</v>
      </c>
      <c r="E2232" s="46">
        <v>0.0</v>
      </c>
      <c r="F2232" s="46">
        <v>0.0</v>
      </c>
      <c r="G2232" s="46">
        <v>0.0</v>
      </c>
      <c r="H2232" s="46">
        <v>0.0</v>
      </c>
      <c r="I2232" s="46">
        <v>1.0</v>
      </c>
      <c r="J2232" s="3"/>
      <c r="K2232" s="56"/>
    </row>
    <row r="2233" ht="32.25" customHeight="1">
      <c r="A2233" s="55" t="s">
        <v>56</v>
      </c>
      <c r="B2233" s="46" t="s">
        <v>13056</v>
      </c>
      <c r="C2233" s="55" t="s">
        <v>13101</v>
      </c>
      <c r="D2233" s="46">
        <v>0.0</v>
      </c>
      <c r="E2233" s="46">
        <v>0.0</v>
      </c>
      <c r="F2233" s="46">
        <v>0.0</v>
      </c>
      <c r="G2233" s="46">
        <v>0.0</v>
      </c>
      <c r="H2233" s="46">
        <v>0.0</v>
      </c>
      <c r="I2233" s="46">
        <v>1.0</v>
      </c>
      <c r="J2233" s="3"/>
      <c r="K2233" s="56"/>
    </row>
    <row r="2234" ht="32.25" customHeight="1">
      <c r="A2234" s="55" t="s">
        <v>56</v>
      </c>
      <c r="B2234" s="46" t="s">
        <v>13056</v>
      </c>
      <c r="C2234" s="55" t="s">
        <v>13104</v>
      </c>
      <c r="D2234" s="46">
        <v>0.0</v>
      </c>
      <c r="E2234" s="46">
        <v>0.0</v>
      </c>
      <c r="F2234" s="46">
        <v>0.0</v>
      </c>
      <c r="G2234" s="46">
        <v>0.0</v>
      </c>
      <c r="H2234" s="46">
        <v>0.0</v>
      </c>
      <c r="I2234" s="46">
        <v>1.0</v>
      </c>
      <c r="J2234" s="3"/>
      <c r="K2234" s="56"/>
    </row>
    <row r="2235" ht="32.25" customHeight="1">
      <c r="A2235" s="55" t="s">
        <v>56</v>
      </c>
      <c r="B2235" s="46" t="s">
        <v>13056</v>
      </c>
      <c r="C2235" s="55" t="s">
        <v>13108</v>
      </c>
      <c r="D2235" s="46">
        <v>0.0</v>
      </c>
      <c r="E2235" s="46">
        <v>0.0</v>
      </c>
      <c r="F2235" s="46">
        <v>0.0</v>
      </c>
      <c r="G2235" s="46">
        <v>0.0</v>
      </c>
      <c r="H2235" s="46">
        <v>0.0</v>
      </c>
      <c r="I2235" s="46">
        <v>1.0</v>
      </c>
      <c r="J2235" s="3"/>
      <c r="K2235" s="56"/>
    </row>
    <row r="2236" ht="32.25" customHeight="1">
      <c r="A2236" s="55" t="s">
        <v>56</v>
      </c>
      <c r="B2236" s="46" t="s">
        <v>13056</v>
      </c>
      <c r="C2236" s="55" t="s">
        <v>13111</v>
      </c>
      <c r="D2236" s="46">
        <v>0.0</v>
      </c>
      <c r="E2236" s="46">
        <v>0.0</v>
      </c>
      <c r="F2236" s="46">
        <v>0.0</v>
      </c>
      <c r="G2236" s="46">
        <v>0.0</v>
      </c>
      <c r="H2236" s="46">
        <v>0.0</v>
      </c>
      <c r="I2236" s="46">
        <v>1.0</v>
      </c>
      <c r="J2236" s="3"/>
      <c r="K2236" s="56"/>
    </row>
    <row r="2237" ht="32.25" customHeight="1">
      <c r="A2237" s="55" t="s">
        <v>56</v>
      </c>
      <c r="B2237" s="46" t="s">
        <v>13056</v>
      </c>
      <c r="C2237" s="55" t="s">
        <v>13114</v>
      </c>
      <c r="D2237" s="46">
        <v>0.0</v>
      </c>
      <c r="E2237" s="46">
        <v>0.0</v>
      </c>
      <c r="F2237" s="46">
        <v>0.0</v>
      </c>
      <c r="G2237" s="46">
        <v>0.0</v>
      </c>
      <c r="H2237" s="46">
        <v>0.0</v>
      </c>
      <c r="I2237" s="46">
        <v>1.0</v>
      </c>
      <c r="J2237" s="3"/>
      <c r="K2237" s="56"/>
    </row>
    <row r="2238" ht="32.25" customHeight="1">
      <c r="A2238" s="55" t="s">
        <v>56</v>
      </c>
      <c r="B2238" s="46" t="s">
        <v>13117</v>
      </c>
      <c r="C2238" s="55" t="s">
        <v>13119</v>
      </c>
      <c r="D2238" s="46">
        <v>0.0</v>
      </c>
      <c r="E2238" s="46">
        <v>0.0</v>
      </c>
      <c r="F2238" s="46">
        <v>43.0</v>
      </c>
      <c r="G2238" s="46">
        <v>0.0</v>
      </c>
      <c r="H2238" s="46">
        <v>0.0</v>
      </c>
      <c r="I2238" s="46">
        <v>0.0</v>
      </c>
      <c r="J2238" s="3"/>
      <c r="K2238" s="56"/>
    </row>
    <row r="2239" ht="32.25" customHeight="1">
      <c r="A2239" s="55" t="s">
        <v>56</v>
      </c>
      <c r="B2239" s="46" t="s">
        <v>13117</v>
      </c>
      <c r="C2239" s="55" t="s">
        <v>13124</v>
      </c>
      <c r="D2239" s="46">
        <v>0.0</v>
      </c>
      <c r="E2239" s="46">
        <v>0.0</v>
      </c>
      <c r="F2239" s="46">
        <v>23.0</v>
      </c>
      <c r="G2239" s="46">
        <v>0.0</v>
      </c>
      <c r="H2239" s="46">
        <v>0.0</v>
      </c>
      <c r="I2239" s="46">
        <v>0.0</v>
      </c>
      <c r="J2239" s="3"/>
      <c r="K2239" s="56"/>
    </row>
    <row r="2240" ht="32.25" customHeight="1">
      <c r="A2240" s="55" t="s">
        <v>56</v>
      </c>
      <c r="B2240" s="46" t="s">
        <v>13117</v>
      </c>
      <c r="C2240" s="55" t="s">
        <v>13127</v>
      </c>
      <c r="D2240" s="46">
        <v>0.0</v>
      </c>
      <c r="E2240" s="46">
        <v>0.0</v>
      </c>
      <c r="F2240" s="46">
        <v>23.0</v>
      </c>
      <c r="G2240" s="46">
        <v>0.0</v>
      </c>
      <c r="H2240" s="46">
        <v>0.0</v>
      </c>
      <c r="I2240" s="46">
        <v>0.0</v>
      </c>
      <c r="J2240" s="3"/>
      <c r="K2240" s="56"/>
    </row>
    <row r="2241" ht="32.25" customHeight="1">
      <c r="A2241" s="55" t="s">
        <v>56</v>
      </c>
      <c r="B2241" s="46" t="s">
        <v>13117</v>
      </c>
      <c r="C2241" s="55" t="s">
        <v>13132</v>
      </c>
      <c r="D2241" s="46">
        <v>0.0</v>
      </c>
      <c r="E2241" s="46">
        <v>0.0</v>
      </c>
      <c r="F2241" s="46">
        <v>22.0</v>
      </c>
      <c r="G2241" s="46">
        <v>0.0</v>
      </c>
      <c r="H2241" s="46">
        <v>0.0</v>
      </c>
      <c r="I2241" s="46">
        <v>0.0</v>
      </c>
      <c r="J2241" s="3"/>
      <c r="K2241" s="56"/>
    </row>
    <row r="2242" ht="32.25" customHeight="1">
      <c r="A2242" s="55" t="s">
        <v>56</v>
      </c>
      <c r="B2242" s="46" t="s">
        <v>13117</v>
      </c>
      <c r="C2242" s="55" t="s">
        <v>13135</v>
      </c>
      <c r="D2242" s="46">
        <v>0.0</v>
      </c>
      <c r="E2242" s="46">
        <v>0.0</v>
      </c>
      <c r="F2242" s="46">
        <v>21.0</v>
      </c>
      <c r="G2242" s="46">
        <v>0.0</v>
      </c>
      <c r="H2242" s="46">
        <v>0.0</v>
      </c>
      <c r="I2242" s="46">
        <v>0.0</v>
      </c>
      <c r="J2242" s="3"/>
      <c r="K2242" s="56"/>
    </row>
    <row r="2243" ht="32.25" customHeight="1">
      <c r="A2243" s="55" t="s">
        <v>56</v>
      </c>
      <c r="B2243" s="46" t="s">
        <v>13117</v>
      </c>
      <c r="C2243" s="55" t="s">
        <v>13140</v>
      </c>
      <c r="D2243" s="46">
        <v>0.0</v>
      </c>
      <c r="E2243" s="46">
        <v>0.0</v>
      </c>
      <c r="F2243" s="46">
        <v>10.0</v>
      </c>
      <c r="G2243" s="46">
        <v>0.0</v>
      </c>
      <c r="H2243" s="46">
        <v>0.0</v>
      </c>
      <c r="I2243" s="46">
        <v>0.0</v>
      </c>
      <c r="J2243" s="3"/>
      <c r="K2243" s="56"/>
    </row>
    <row r="2244" ht="32.25" customHeight="1">
      <c r="A2244" s="55" t="s">
        <v>56</v>
      </c>
      <c r="B2244" s="46" t="s">
        <v>13117</v>
      </c>
      <c r="C2244" s="55" t="s">
        <v>13144</v>
      </c>
      <c r="D2244" s="46">
        <v>0.0</v>
      </c>
      <c r="E2244" s="46">
        <v>0.0</v>
      </c>
      <c r="F2244" s="46">
        <v>1.0</v>
      </c>
      <c r="G2244" s="46">
        <v>0.0</v>
      </c>
      <c r="H2244" s="46">
        <v>0.0</v>
      </c>
      <c r="I2244" s="46">
        <v>0.0</v>
      </c>
      <c r="J2244" s="3"/>
      <c r="K2244" s="56"/>
    </row>
    <row r="2245" ht="32.25" customHeight="1">
      <c r="A2245" s="55" t="s">
        <v>56</v>
      </c>
      <c r="B2245" s="46" t="s">
        <v>13117</v>
      </c>
      <c r="C2245" s="55" t="s">
        <v>13147</v>
      </c>
      <c r="D2245" s="46">
        <v>0.0</v>
      </c>
      <c r="E2245" s="46">
        <v>0.0</v>
      </c>
      <c r="F2245" s="46">
        <v>1.0</v>
      </c>
      <c r="G2245" s="46">
        <v>0.0</v>
      </c>
      <c r="H2245" s="46">
        <v>0.0</v>
      </c>
      <c r="I2245" s="46">
        <v>0.0</v>
      </c>
      <c r="J2245" s="3"/>
      <c r="K2245" s="56"/>
    </row>
    <row r="2246" ht="32.25" customHeight="1">
      <c r="A2246" s="55" t="s">
        <v>56</v>
      </c>
      <c r="B2246" s="46" t="s">
        <v>13117</v>
      </c>
      <c r="C2246" s="55" t="s">
        <v>13152</v>
      </c>
      <c r="D2246" s="46">
        <v>0.0</v>
      </c>
      <c r="E2246" s="46">
        <v>0.0</v>
      </c>
      <c r="F2246" s="46">
        <v>1.0</v>
      </c>
      <c r="G2246" s="46">
        <v>0.0</v>
      </c>
      <c r="H2246" s="46">
        <v>0.0</v>
      </c>
      <c r="I2246" s="46">
        <v>0.0</v>
      </c>
      <c r="J2246" s="3"/>
      <c r="K2246" s="56"/>
    </row>
    <row r="2247" ht="32.25" customHeight="1">
      <c r="A2247" s="55" t="s">
        <v>56</v>
      </c>
      <c r="B2247" s="46" t="s">
        <v>13156</v>
      </c>
      <c r="C2247" s="55" t="s">
        <v>13157</v>
      </c>
      <c r="D2247" s="46">
        <v>0.0</v>
      </c>
      <c r="E2247" s="46">
        <v>0.0</v>
      </c>
      <c r="F2247" s="46">
        <v>43.0</v>
      </c>
      <c r="G2247" s="46">
        <v>0.0</v>
      </c>
      <c r="H2247" s="46">
        <v>0.0</v>
      </c>
      <c r="I2247" s="46">
        <v>0.0</v>
      </c>
      <c r="J2247" s="3"/>
      <c r="K2247" s="56"/>
    </row>
    <row r="2248" ht="32.25" customHeight="1">
      <c r="A2248" s="55" t="s">
        <v>56</v>
      </c>
      <c r="B2248" s="46" t="s">
        <v>13156</v>
      </c>
      <c r="C2248" s="55" t="s">
        <v>13161</v>
      </c>
      <c r="D2248" s="46">
        <v>0.0</v>
      </c>
      <c r="E2248" s="46">
        <v>0.0</v>
      </c>
      <c r="F2248" s="46">
        <v>34.0</v>
      </c>
      <c r="G2248" s="46">
        <v>0.0</v>
      </c>
      <c r="H2248" s="46">
        <v>0.0</v>
      </c>
      <c r="I2248" s="46">
        <v>0.0</v>
      </c>
      <c r="J2248" s="3"/>
      <c r="K2248" s="56"/>
    </row>
    <row r="2249" ht="32.25" customHeight="1">
      <c r="A2249" s="55" t="s">
        <v>56</v>
      </c>
      <c r="B2249" s="46" t="s">
        <v>13156</v>
      </c>
      <c r="C2249" s="55" t="s">
        <v>13165</v>
      </c>
      <c r="D2249" s="46">
        <v>0.0</v>
      </c>
      <c r="E2249" s="46">
        <v>0.0</v>
      </c>
      <c r="F2249" s="46">
        <v>26.0</v>
      </c>
      <c r="G2249" s="46">
        <v>0.0</v>
      </c>
      <c r="H2249" s="46">
        <v>0.0</v>
      </c>
      <c r="I2249" s="46">
        <v>0.0</v>
      </c>
      <c r="J2249" s="3"/>
      <c r="K2249" s="56"/>
    </row>
    <row r="2250" ht="32.25" customHeight="1">
      <c r="A2250" s="55" t="s">
        <v>56</v>
      </c>
      <c r="B2250" s="46" t="s">
        <v>13156</v>
      </c>
      <c r="C2250" s="55" t="s">
        <v>13168</v>
      </c>
      <c r="D2250" s="46">
        <v>0.0</v>
      </c>
      <c r="E2250" s="46">
        <v>0.0</v>
      </c>
      <c r="F2250" s="46">
        <v>20.0</v>
      </c>
      <c r="G2250" s="46">
        <v>0.0</v>
      </c>
      <c r="H2250" s="46">
        <v>0.0</v>
      </c>
      <c r="I2250" s="46">
        <v>0.0</v>
      </c>
      <c r="J2250" s="3"/>
      <c r="K2250" s="56"/>
    </row>
    <row r="2251" ht="32.25" customHeight="1">
      <c r="A2251" s="55" t="s">
        <v>56</v>
      </c>
      <c r="B2251" s="46" t="s">
        <v>13156</v>
      </c>
      <c r="C2251" s="55" t="s">
        <v>13174</v>
      </c>
      <c r="D2251" s="46">
        <v>0.0</v>
      </c>
      <c r="E2251" s="46">
        <v>0.0</v>
      </c>
      <c r="F2251" s="46">
        <v>19.0</v>
      </c>
      <c r="G2251" s="46">
        <v>0.0</v>
      </c>
      <c r="H2251" s="46">
        <v>0.0</v>
      </c>
      <c r="I2251" s="46">
        <v>0.0</v>
      </c>
      <c r="J2251" s="3"/>
      <c r="K2251" s="56"/>
    </row>
    <row r="2252" ht="32.25" customHeight="1">
      <c r="A2252" s="55" t="s">
        <v>56</v>
      </c>
      <c r="B2252" s="46" t="s">
        <v>13156</v>
      </c>
      <c r="C2252" s="55" t="s">
        <v>13178</v>
      </c>
      <c r="D2252" s="46">
        <v>0.0</v>
      </c>
      <c r="E2252" s="46">
        <v>0.0</v>
      </c>
      <c r="F2252" s="46">
        <v>17.0</v>
      </c>
      <c r="G2252" s="46">
        <v>0.0</v>
      </c>
      <c r="H2252" s="46">
        <v>0.0</v>
      </c>
      <c r="I2252" s="46">
        <v>0.0</v>
      </c>
      <c r="J2252" s="3"/>
      <c r="K2252" s="56"/>
    </row>
    <row r="2253" ht="32.25" customHeight="1">
      <c r="A2253" s="55" t="s">
        <v>56</v>
      </c>
      <c r="B2253" s="46" t="s">
        <v>13156</v>
      </c>
      <c r="C2253" s="55" t="s">
        <v>13182</v>
      </c>
      <c r="D2253" s="46">
        <v>0.0</v>
      </c>
      <c r="E2253" s="46">
        <v>0.0</v>
      </c>
      <c r="F2253" s="46">
        <v>14.0</v>
      </c>
      <c r="G2253" s="46">
        <v>0.0</v>
      </c>
      <c r="H2253" s="46">
        <v>0.0</v>
      </c>
      <c r="I2253" s="46">
        <v>0.0</v>
      </c>
      <c r="J2253" s="3"/>
      <c r="K2253" s="56"/>
    </row>
    <row r="2254" ht="32.25" customHeight="1">
      <c r="A2254" s="55" t="s">
        <v>56</v>
      </c>
      <c r="B2254" s="46" t="s">
        <v>13156</v>
      </c>
      <c r="C2254" s="55" t="s">
        <v>13185</v>
      </c>
      <c r="D2254" s="46">
        <v>0.0</v>
      </c>
      <c r="E2254" s="46">
        <v>0.0</v>
      </c>
      <c r="F2254" s="46">
        <v>12.0</v>
      </c>
      <c r="G2254" s="46">
        <v>0.0</v>
      </c>
      <c r="H2254" s="46">
        <v>0.0</v>
      </c>
      <c r="I2254" s="46">
        <v>0.0</v>
      </c>
      <c r="J2254" s="3"/>
      <c r="K2254" s="56"/>
    </row>
    <row r="2255" ht="32.25" customHeight="1">
      <c r="A2255" s="55" t="s">
        <v>56</v>
      </c>
      <c r="B2255" s="46" t="s">
        <v>13156</v>
      </c>
      <c r="C2255" s="55" t="s">
        <v>13189</v>
      </c>
      <c r="D2255" s="46">
        <v>0.0</v>
      </c>
      <c r="E2255" s="46">
        <v>0.0</v>
      </c>
      <c r="F2255" s="46">
        <v>10.0</v>
      </c>
      <c r="G2255" s="46">
        <v>0.0</v>
      </c>
      <c r="H2255" s="46">
        <v>0.0</v>
      </c>
      <c r="I2255" s="46">
        <v>0.0</v>
      </c>
      <c r="J2255" s="3"/>
      <c r="K2255" s="56"/>
    </row>
    <row r="2256" ht="32.25" customHeight="1">
      <c r="A2256" s="55" t="s">
        <v>56</v>
      </c>
      <c r="B2256" s="46" t="s">
        <v>13156</v>
      </c>
      <c r="C2256" s="55" t="s">
        <v>13195</v>
      </c>
      <c r="D2256" s="46">
        <v>0.0</v>
      </c>
      <c r="E2256" s="46">
        <v>0.0</v>
      </c>
      <c r="F2256" s="46">
        <v>1.0</v>
      </c>
      <c r="G2256" s="46">
        <v>0.0</v>
      </c>
      <c r="H2256" s="46">
        <v>0.0</v>
      </c>
      <c r="I2256" s="46">
        <v>0.0</v>
      </c>
      <c r="J2256" s="3"/>
      <c r="K2256" s="56"/>
    </row>
    <row r="2257" ht="32.25" customHeight="1">
      <c r="A2257" s="55" t="s">
        <v>56</v>
      </c>
      <c r="B2257" s="46" t="s">
        <v>13156</v>
      </c>
      <c r="C2257" s="55" t="s">
        <v>13199</v>
      </c>
      <c r="D2257" s="46">
        <v>0.0</v>
      </c>
      <c r="E2257" s="46">
        <v>0.0</v>
      </c>
      <c r="F2257" s="46">
        <v>1.0</v>
      </c>
      <c r="G2257" s="46">
        <v>0.0</v>
      </c>
      <c r="H2257" s="46">
        <v>0.0</v>
      </c>
      <c r="I2257" s="46">
        <v>0.0</v>
      </c>
      <c r="J2257" s="3"/>
      <c r="K2257" s="56"/>
    </row>
    <row r="2258" ht="32.25" customHeight="1">
      <c r="A2258" s="55" t="s">
        <v>56</v>
      </c>
      <c r="B2258" s="46" t="s">
        <v>13156</v>
      </c>
      <c r="C2258" s="55" t="s">
        <v>13203</v>
      </c>
      <c r="D2258" s="46">
        <v>0.0</v>
      </c>
      <c r="E2258" s="46">
        <v>0.0</v>
      </c>
      <c r="F2258" s="46">
        <v>1.0</v>
      </c>
      <c r="G2258" s="46">
        <v>0.0</v>
      </c>
      <c r="H2258" s="46">
        <v>0.0</v>
      </c>
      <c r="I2258" s="46">
        <v>0.0</v>
      </c>
      <c r="J2258" s="3"/>
      <c r="K2258" s="56"/>
    </row>
    <row r="2259" ht="32.25" customHeight="1">
      <c r="A2259" s="55" t="s">
        <v>56</v>
      </c>
      <c r="B2259" s="46" t="s">
        <v>13156</v>
      </c>
      <c r="C2259" s="55" t="s">
        <v>13207</v>
      </c>
      <c r="D2259" s="46">
        <v>0.0</v>
      </c>
      <c r="E2259" s="46">
        <v>0.0</v>
      </c>
      <c r="F2259" s="46">
        <v>1.0</v>
      </c>
      <c r="G2259" s="46">
        <v>0.0</v>
      </c>
      <c r="H2259" s="46">
        <v>0.0</v>
      </c>
      <c r="I2259" s="46">
        <v>0.0</v>
      </c>
      <c r="J2259" s="3"/>
      <c r="K2259" s="56"/>
    </row>
    <row r="2260" ht="32.25" customHeight="1">
      <c r="A2260" s="55" t="s">
        <v>56</v>
      </c>
      <c r="B2260" s="46" t="s">
        <v>13211</v>
      </c>
      <c r="C2260" s="55" t="s">
        <v>13212</v>
      </c>
      <c r="D2260" s="46">
        <v>68.0</v>
      </c>
      <c r="E2260" s="46">
        <v>21.0</v>
      </c>
      <c r="F2260" s="46">
        <v>14.0</v>
      </c>
      <c r="G2260" s="46">
        <v>11.0</v>
      </c>
      <c r="H2260" s="46">
        <v>0.0</v>
      </c>
      <c r="I2260" s="46">
        <v>2.0</v>
      </c>
      <c r="J2260" s="3"/>
      <c r="K2260" s="56"/>
    </row>
    <row r="2261" ht="32.25" customHeight="1">
      <c r="A2261" s="55" t="s">
        <v>56</v>
      </c>
      <c r="B2261" s="46" t="s">
        <v>13211</v>
      </c>
      <c r="C2261" s="55" t="s">
        <v>13217</v>
      </c>
      <c r="D2261" s="46">
        <v>0.0</v>
      </c>
      <c r="E2261" s="46">
        <v>31.0</v>
      </c>
      <c r="F2261" s="46">
        <v>5.0</v>
      </c>
      <c r="G2261" s="46">
        <v>0.0</v>
      </c>
      <c r="H2261" s="46">
        <v>0.0</v>
      </c>
      <c r="I2261" s="46">
        <v>31.0</v>
      </c>
      <c r="J2261" s="3"/>
      <c r="K2261" s="56"/>
    </row>
    <row r="2262" ht="32.25" customHeight="1">
      <c r="A2262" s="55" t="s">
        <v>56</v>
      </c>
      <c r="B2262" s="46" t="s">
        <v>13211</v>
      </c>
      <c r="C2262" s="55" t="s">
        <v>13221</v>
      </c>
      <c r="D2262" s="46">
        <v>45.0</v>
      </c>
      <c r="E2262" s="46">
        <v>6.0</v>
      </c>
      <c r="F2262" s="46">
        <v>2.0</v>
      </c>
      <c r="G2262" s="46">
        <v>8.0</v>
      </c>
      <c r="H2262" s="46">
        <v>0.0</v>
      </c>
      <c r="I2262" s="46">
        <v>1.0</v>
      </c>
      <c r="J2262" s="3"/>
      <c r="K2262" s="56"/>
    </row>
    <row r="2263" ht="32.25" customHeight="1">
      <c r="A2263" s="55" t="s">
        <v>56</v>
      </c>
      <c r="B2263" s="46" t="s">
        <v>13211</v>
      </c>
      <c r="C2263" s="55" t="s">
        <v>13224</v>
      </c>
      <c r="D2263" s="46">
        <v>0.0</v>
      </c>
      <c r="E2263" s="46">
        <v>17.0</v>
      </c>
      <c r="F2263" s="46">
        <v>26.0</v>
      </c>
      <c r="G2263" s="46">
        <v>0.0</v>
      </c>
      <c r="H2263" s="46">
        <v>0.0</v>
      </c>
      <c r="I2263" s="46">
        <v>4.0</v>
      </c>
      <c r="J2263" s="3"/>
      <c r="K2263" s="56"/>
    </row>
    <row r="2264" ht="32.25" customHeight="1">
      <c r="A2264" s="55" t="s">
        <v>56</v>
      </c>
      <c r="B2264" s="46" t="s">
        <v>13230</v>
      </c>
      <c r="C2264" s="55" t="s">
        <v>13232</v>
      </c>
      <c r="D2264" s="46">
        <v>0.0</v>
      </c>
      <c r="E2264" s="46">
        <v>35.0</v>
      </c>
      <c r="F2264" s="46">
        <v>248.0</v>
      </c>
      <c r="G2264" s="46">
        <v>0.0</v>
      </c>
      <c r="H2264" s="46">
        <v>0.0</v>
      </c>
      <c r="I2264" s="46">
        <v>9.0</v>
      </c>
      <c r="J2264" s="3"/>
      <c r="K2264" s="56"/>
    </row>
    <row r="2265" ht="32.25" customHeight="1">
      <c r="A2265" s="55" t="s">
        <v>56</v>
      </c>
      <c r="B2265" s="46" t="s">
        <v>13230</v>
      </c>
      <c r="C2265" s="46" t="s">
        <v>13236</v>
      </c>
      <c r="D2265" s="46">
        <v>0.0</v>
      </c>
      <c r="E2265" s="46">
        <v>1.0</v>
      </c>
      <c r="F2265" s="46">
        <v>0.0</v>
      </c>
      <c r="G2265" s="46">
        <v>0.0</v>
      </c>
      <c r="H2265" s="46">
        <v>0.0</v>
      </c>
      <c r="I2265" s="46">
        <v>90.0</v>
      </c>
      <c r="J2265" s="3"/>
      <c r="K2265" s="56"/>
    </row>
    <row r="2266" ht="32.25" customHeight="1">
      <c r="A2266" s="55" t="s">
        <v>56</v>
      </c>
      <c r="B2266" s="46" t="s">
        <v>13239</v>
      </c>
      <c r="C2266" s="46" t="s">
        <v>13240</v>
      </c>
      <c r="D2266" s="46">
        <v>94.0</v>
      </c>
      <c r="E2266" s="46">
        <v>12.0</v>
      </c>
      <c r="F2266" s="46">
        <v>139.0</v>
      </c>
      <c r="G2266" s="46">
        <v>0.0</v>
      </c>
      <c r="H2266" s="46">
        <v>0.0</v>
      </c>
      <c r="I2266" s="46">
        <v>7.0</v>
      </c>
      <c r="J2266" s="3"/>
      <c r="K2266" s="56"/>
    </row>
    <row r="2267" ht="32.25" customHeight="1">
      <c r="A2267" s="55" t="s">
        <v>56</v>
      </c>
      <c r="B2267" s="46" t="s">
        <v>13239</v>
      </c>
      <c r="C2267" s="55" t="s">
        <v>13245</v>
      </c>
      <c r="D2267" s="46">
        <v>0.0</v>
      </c>
      <c r="E2267" s="46">
        <v>0.0</v>
      </c>
      <c r="F2267" s="46">
        <v>113.0</v>
      </c>
      <c r="G2267" s="46">
        <v>0.0</v>
      </c>
      <c r="H2267" s="46">
        <v>0.0</v>
      </c>
      <c r="I2267" s="46">
        <v>0.0</v>
      </c>
      <c r="J2267" s="3"/>
      <c r="K2267" s="56"/>
    </row>
    <row r="2268" ht="32.25" customHeight="1">
      <c r="A2268" s="55" t="s">
        <v>56</v>
      </c>
      <c r="B2268" s="46" t="s">
        <v>13239</v>
      </c>
      <c r="C2268" s="55" t="s">
        <v>13248</v>
      </c>
      <c r="D2268" s="46">
        <v>51.0</v>
      </c>
      <c r="E2268" s="46">
        <v>0.0</v>
      </c>
      <c r="F2268" s="46">
        <v>10.0</v>
      </c>
      <c r="G2268" s="46">
        <v>1.0</v>
      </c>
      <c r="H2268" s="46">
        <v>0.0</v>
      </c>
      <c r="I2268" s="46">
        <v>2.0</v>
      </c>
      <c r="J2268" s="3"/>
      <c r="K2268" s="56"/>
    </row>
    <row r="2269" ht="32.25" customHeight="1">
      <c r="A2269" s="55" t="s">
        <v>56</v>
      </c>
      <c r="B2269" s="46" t="s">
        <v>13252</v>
      </c>
      <c r="C2269" s="55" t="s">
        <v>13253</v>
      </c>
      <c r="D2269" s="46">
        <v>4.0</v>
      </c>
      <c r="E2269" s="46">
        <v>0.0</v>
      </c>
      <c r="F2269" s="46">
        <v>105.0</v>
      </c>
      <c r="G2269" s="46">
        <v>0.0</v>
      </c>
      <c r="H2269" s="46">
        <v>0.0</v>
      </c>
      <c r="I2269" s="46">
        <v>39.0</v>
      </c>
      <c r="J2269" s="3"/>
      <c r="K2269" s="56"/>
    </row>
    <row r="2270" ht="32.25" customHeight="1">
      <c r="A2270" s="55" t="s">
        <v>56</v>
      </c>
      <c r="B2270" s="46" t="s">
        <v>13252</v>
      </c>
      <c r="C2270" s="46" t="s">
        <v>13256</v>
      </c>
      <c r="D2270" s="46">
        <v>1.0</v>
      </c>
      <c r="E2270" s="46">
        <v>0.0</v>
      </c>
      <c r="F2270" s="46">
        <v>103.0</v>
      </c>
      <c r="G2270" s="46">
        <v>0.0</v>
      </c>
      <c r="H2270" s="46">
        <v>0.0</v>
      </c>
      <c r="I2270" s="46">
        <v>5.0</v>
      </c>
      <c r="J2270" s="3"/>
      <c r="K2270" s="56"/>
    </row>
    <row r="2271" ht="32.25" customHeight="1">
      <c r="A2271" s="55" t="s">
        <v>56</v>
      </c>
      <c r="B2271" s="46" t="s">
        <v>13252</v>
      </c>
      <c r="C2271" s="46" t="s">
        <v>13260</v>
      </c>
      <c r="D2271" s="46">
        <v>0.0</v>
      </c>
      <c r="E2271" s="46">
        <v>1.0</v>
      </c>
      <c r="F2271" s="46">
        <v>37.0</v>
      </c>
      <c r="G2271" s="46">
        <v>0.0</v>
      </c>
      <c r="H2271" s="46">
        <v>0.0</v>
      </c>
      <c r="I2271" s="46">
        <v>70.0</v>
      </c>
      <c r="J2271" s="3"/>
      <c r="K2271" s="56"/>
    </row>
    <row r="2272" ht="32.25" customHeight="1">
      <c r="A2272" s="55" t="s">
        <v>56</v>
      </c>
      <c r="B2272" s="46" t="s">
        <v>13263</v>
      </c>
      <c r="C2272" s="55" t="s">
        <v>13264</v>
      </c>
      <c r="D2272" s="46">
        <v>0.0</v>
      </c>
      <c r="E2272" s="46">
        <v>51.0</v>
      </c>
      <c r="F2272" s="46">
        <v>1.0</v>
      </c>
      <c r="G2272" s="46">
        <v>0.0</v>
      </c>
      <c r="H2272" s="46">
        <v>0.0</v>
      </c>
      <c r="I2272" s="46">
        <v>0.0</v>
      </c>
      <c r="J2272" s="3"/>
      <c r="K2272" s="56"/>
    </row>
    <row r="2273" ht="32.25" customHeight="1">
      <c r="A2273" s="55" t="s">
        <v>56</v>
      </c>
      <c r="B2273" s="46" t="s">
        <v>13263</v>
      </c>
      <c r="C2273" s="55" t="s">
        <v>13267</v>
      </c>
      <c r="D2273" s="46">
        <v>4.0</v>
      </c>
      <c r="E2273" s="46">
        <v>30.0</v>
      </c>
      <c r="F2273" s="46">
        <v>4.0</v>
      </c>
      <c r="G2273" s="46">
        <v>0.0</v>
      </c>
      <c r="H2273" s="46">
        <v>0.0</v>
      </c>
      <c r="I2273" s="46">
        <v>4.0</v>
      </c>
      <c r="J2273" s="3"/>
      <c r="K2273" s="56"/>
    </row>
    <row r="2274" ht="32.25" customHeight="1">
      <c r="A2274" s="55" t="s">
        <v>56</v>
      </c>
      <c r="B2274" s="46" t="s">
        <v>13263</v>
      </c>
      <c r="C2274" s="55" t="s">
        <v>13272</v>
      </c>
      <c r="D2274" s="46">
        <v>5.0</v>
      </c>
      <c r="E2274" s="46">
        <v>0.0</v>
      </c>
      <c r="F2274" s="46">
        <v>0.0</v>
      </c>
      <c r="G2274" s="46">
        <v>0.0</v>
      </c>
      <c r="H2274" s="46">
        <v>0.0</v>
      </c>
      <c r="I2274" s="46">
        <v>13.0</v>
      </c>
      <c r="J2274" s="3"/>
      <c r="K2274" s="56"/>
    </row>
    <row r="2275" ht="32.25" customHeight="1">
      <c r="A2275" s="55" t="s">
        <v>56</v>
      </c>
      <c r="B2275" s="46" t="s">
        <v>13263</v>
      </c>
      <c r="C2275" s="55" t="s">
        <v>13275</v>
      </c>
      <c r="D2275" s="46">
        <v>0.0</v>
      </c>
      <c r="E2275" s="46">
        <v>4.0</v>
      </c>
      <c r="F2275" s="46">
        <v>1.0</v>
      </c>
      <c r="G2275" s="46">
        <v>0.0</v>
      </c>
      <c r="H2275" s="46">
        <v>0.0</v>
      </c>
      <c r="I2275" s="46">
        <v>5.0</v>
      </c>
      <c r="J2275" s="3"/>
      <c r="K2275" s="56"/>
    </row>
    <row r="2276" ht="32.25" customHeight="1">
      <c r="A2276" s="55" t="s">
        <v>56</v>
      </c>
      <c r="B2276" s="46" t="s">
        <v>13263</v>
      </c>
      <c r="C2276" s="55" t="s">
        <v>13278</v>
      </c>
      <c r="D2276" s="46">
        <v>0.0</v>
      </c>
      <c r="E2276" s="46">
        <v>0.0</v>
      </c>
      <c r="F2276" s="46">
        <v>1.0</v>
      </c>
      <c r="G2276" s="46">
        <v>0.0</v>
      </c>
      <c r="H2276" s="46">
        <v>0.0</v>
      </c>
      <c r="I2276" s="46">
        <v>2.0</v>
      </c>
      <c r="J2276" s="3"/>
      <c r="K2276" s="56"/>
    </row>
    <row r="2277" ht="32.25" customHeight="1">
      <c r="A2277" s="55" t="s">
        <v>56</v>
      </c>
      <c r="B2277" s="46" t="s">
        <v>13263</v>
      </c>
      <c r="C2277" s="55" t="s">
        <v>13282</v>
      </c>
      <c r="D2277" s="46">
        <v>0.0</v>
      </c>
      <c r="E2277" s="46">
        <v>0.0</v>
      </c>
      <c r="F2277" s="46">
        <v>0.0</v>
      </c>
      <c r="G2277" s="46">
        <v>0.0</v>
      </c>
      <c r="H2277" s="46">
        <v>0.0</v>
      </c>
      <c r="I2277" s="46">
        <v>1.0</v>
      </c>
      <c r="J2277" s="3"/>
      <c r="K2277" s="56"/>
    </row>
    <row r="2278" ht="32.25" customHeight="1">
      <c r="A2278" s="55" t="s">
        <v>56</v>
      </c>
      <c r="B2278" s="46" t="s">
        <v>13263</v>
      </c>
      <c r="C2278" s="55" t="s">
        <v>13286</v>
      </c>
      <c r="D2278" s="46">
        <v>0.0</v>
      </c>
      <c r="E2278" s="46">
        <v>0.0</v>
      </c>
      <c r="F2278" s="46">
        <v>1.0</v>
      </c>
      <c r="G2278" s="46">
        <v>0.0</v>
      </c>
      <c r="H2278" s="46">
        <v>0.0</v>
      </c>
      <c r="I2278" s="46">
        <v>0.0</v>
      </c>
      <c r="J2278" s="3"/>
      <c r="K2278" s="56"/>
    </row>
    <row r="2279" ht="32.25" customHeight="1">
      <c r="A2279" s="55" t="s">
        <v>56</v>
      </c>
      <c r="B2279" s="46" t="s">
        <v>13263</v>
      </c>
      <c r="C2279" s="55" t="s">
        <v>13291</v>
      </c>
      <c r="D2279" s="46">
        <v>0.0</v>
      </c>
      <c r="E2279" s="46">
        <v>0.0</v>
      </c>
      <c r="F2279" s="46">
        <v>1.0</v>
      </c>
      <c r="G2279" s="46">
        <v>0.0</v>
      </c>
      <c r="H2279" s="46">
        <v>0.0</v>
      </c>
      <c r="I2279" s="46">
        <v>0.0</v>
      </c>
      <c r="J2279" s="3"/>
      <c r="K2279" s="56"/>
    </row>
    <row r="2280" ht="32.25" customHeight="1">
      <c r="A2280" s="55" t="s">
        <v>56</v>
      </c>
      <c r="B2280" s="46" t="s">
        <v>13263</v>
      </c>
      <c r="C2280" s="55" t="s">
        <v>13295</v>
      </c>
      <c r="D2280" s="46">
        <v>0.0</v>
      </c>
      <c r="E2280" s="46">
        <v>0.0</v>
      </c>
      <c r="F2280" s="46">
        <v>1.0</v>
      </c>
      <c r="G2280" s="46">
        <v>0.0</v>
      </c>
      <c r="H2280" s="46">
        <v>0.0</v>
      </c>
      <c r="I2280" s="46">
        <v>0.0</v>
      </c>
      <c r="J2280" s="3"/>
      <c r="K2280" s="56"/>
    </row>
    <row r="2281" ht="32.25" customHeight="1">
      <c r="A2281" s="55" t="s">
        <v>56</v>
      </c>
      <c r="B2281" s="46" t="s">
        <v>13263</v>
      </c>
      <c r="C2281" s="55" t="s">
        <v>13300</v>
      </c>
      <c r="D2281" s="46">
        <v>0.0</v>
      </c>
      <c r="E2281" s="46">
        <v>0.0</v>
      </c>
      <c r="F2281" s="46">
        <v>1.0</v>
      </c>
      <c r="G2281" s="46">
        <v>0.0</v>
      </c>
      <c r="H2281" s="46">
        <v>0.0</v>
      </c>
      <c r="I2281" s="46">
        <v>0.0</v>
      </c>
      <c r="J2281" s="3"/>
      <c r="K2281" s="56"/>
    </row>
    <row r="2282" ht="32.25" customHeight="1">
      <c r="A2282" s="55" t="s">
        <v>56</v>
      </c>
      <c r="B2282" s="46" t="s">
        <v>13263</v>
      </c>
      <c r="C2282" s="55" t="s">
        <v>13304</v>
      </c>
      <c r="D2282" s="46">
        <v>0.0</v>
      </c>
      <c r="E2282" s="46">
        <v>0.0</v>
      </c>
      <c r="F2282" s="46">
        <v>1.0</v>
      </c>
      <c r="G2282" s="46">
        <v>0.0</v>
      </c>
      <c r="H2282" s="46">
        <v>0.0</v>
      </c>
      <c r="I2282" s="46">
        <v>0.0</v>
      </c>
      <c r="J2282" s="3"/>
      <c r="K2282" s="56"/>
    </row>
    <row r="2283" ht="32.25" customHeight="1">
      <c r="A2283" s="55" t="s">
        <v>56</v>
      </c>
      <c r="B2283" s="46" t="s">
        <v>13307</v>
      </c>
      <c r="C2283" s="46" t="s">
        <v>13308</v>
      </c>
      <c r="D2283" s="46">
        <v>0.0</v>
      </c>
      <c r="E2283" s="46">
        <v>28.0</v>
      </c>
      <c r="F2283" s="46">
        <v>61.0</v>
      </c>
      <c r="G2283" s="46">
        <v>0.0</v>
      </c>
      <c r="H2283" s="46">
        <v>0.0</v>
      </c>
      <c r="I2283" s="46">
        <v>56.0</v>
      </c>
      <c r="J2283" s="3"/>
      <c r="K2283" s="56"/>
    </row>
    <row r="2284" ht="32.25" customHeight="1">
      <c r="A2284" s="55" t="s">
        <v>56</v>
      </c>
      <c r="B2284" s="46" t="s">
        <v>13307</v>
      </c>
      <c r="C2284" s="55" t="s">
        <v>13312</v>
      </c>
      <c r="D2284" s="46">
        <v>0.0</v>
      </c>
      <c r="E2284" s="46">
        <v>0.0</v>
      </c>
      <c r="F2284" s="46">
        <v>90.0</v>
      </c>
      <c r="G2284" s="46">
        <v>0.0</v>
      </c>
      <c r="H2284" s="46">
        <v>0.0</v>
      </c>
      <c r="I2284" s="46">
        <v>0.0</v>
      </c>
      <c r="J2284" s="3"/>
      <c r="K2284" s="56"/>
    </row>
    <row r="2285" ht="32.25" customHeight="1">
      <c r="A2285" s="55" t="s">
        <v>56</v>
      </c>
      <c r="B2285" s="46" t="s">
        <v>13307</v>
      </c>
      <c r="C2285" s="46" t="s">
        <v>13317</v>
      </c>
      <c r="D2285" s="46">
        <v>0.0</v>
      </c>
      <c r="E2285" s="46">
        <v>7.0</v>
      </c>
      <c r="F2285" s="46">
        <v>12.0</v>
      </c>
      <c r="G2285" s="46">
        <v>0.0</v>
      </c>
      <c r="H2285" s="46">
        <v>0.0</v>
      </c>
      <c r="I2285" s="46">
        <v>31.0</v>
      </c>
      <c r="J2285" s="3"/>
      <c r="K2285" s="56"/>
    </row>
    <row r="2286" ht="32.25" customHeight="1">
      <c r="A2286" s="55" t="s">
        <v>56</v>
      </c>
      <c r="B2286" s="46" t="s">
        <v>13307</v>
      </c>
      <c r="C2286" s="55" t="s">
        <v>13320</v>
      </c>
      <c r="D2286" s="46">
        <v>0.0</v>
      </c>
      <c r="E2286" s="46">
        <v>0.0</v>
      </c>
      <c r="F2286" s="46">
        <v>38.0</v>
      </c>
      <c r="G2286" s="46">
        <v>0.0</v>
      </c>
      <c r="H2286" s="46">
        <v>0.0</v>
      </c>
      <c r="I2286" s="46">
        <v>1.0</v>
      </c>
      <c r="J2286" s="3"/>
      <c r="K2286" s="56"/>
    </row>
    <row r="2287" ht="32.25" customHeight="1">
      <c r="A2287" s="55" t="s">
        <v>56</v>
      </c>
      <c r="B2287" s="46" t="s">
        <v>13323</v>
      </c>
      <c r="C2287" s="55" t="s">
        <v>13324</v>
      </c>
      <c r="D2287" s="46">
        <v>0.0</v>
      </c>
      <c r="E2287" s="46">
        <v>0.0</v>
      </c>
      <c r="F2287" s="46">
        <v>42.0</v>
      </c>
      <c r="G2287" s="46">
        <v>0.0</v>
      </c>
      <c r="H2287" s="46">
        <v>0.0</v>
      </c>
      <c r="I2287" s="46">
        <v>3.0</v>
      </c>
      <c r="J2287" s="3"/>
      <c r="K2287" s="56"/>
    </row>
    <row r="2288" ht="32.25" customHeight="1">
      <c r="A2288" s="55" t="s">
        <v>56</v>
      </c>
      <c r="B2288" s="46" t="s">
        <v>13323</v>
      </c>
      <c r="C2288" s="55" t="s">
        <v>13328</v>
      </c>
      <c r="D2288" s="46">
        <v>0.0</v>
      </c>
      <c r="E2288" s="46">
        <v>0.0</v>
      </c>
      <c r="F2288" s="46">
        <v>20.0</v>
      </c>
      <c r="G2288" s="46">
        <v>0.0</v>
      </c>
      <c r="H2288" s="46">
        <v>0.0</v>
      </c>
      <c r="I2288" s="46">
        <v>19.0</v>
      </c>
      <c r="J2288" s="3"/>
      <c r="K2288" s="56"/>
    </row>
    <row r="2289" ht="32.25" customHeight="1">
      <c r="A2289" s="55" t="s">
        <v>56</v>
      </c>
      <c r="B2289" s="46" t="s">
        <v>13323</v>
      </c>
      <c r="C2289" s="55" t="s">
        <v>13333</v>
      </c>
      <c r="D2289" s="46">
        <v>0.0</v>
      </c>
      <c r="E2289" s="46">
        <v>0.0</v>
      </c>
      <c r="F2289" s="46">
        <v>10.0</v>
      </c>
      <c r="G2289" s="46">
        <v>0.0</v>
      </c>
      <c r="H2289" s="46">
        <v>0.0</v>
      </c>
      <c r="I2289" s="46">
        <v>29.0</v>
      </c>
      <c r="J2289" s="3"/>
      <c r="K2289" s="56"/>
    </row>
    <row r="2290" ht="32.25" customHeight="1">
      <c r="A2290" s="55" t="s">
        <v>56</v>
      </c>
      <c r="B2290" s="46" t="s">
        <v>13323</v>
      </c>
      <c r="C2290" s="55" t="s">
        <v>13336</v>
      </c>
      <c r="D2290" s="46">
        <v>0.0</v>
      </c>
      <c r="E2290" s="46">
        <v>0.0</v>
      </c>
      <c r="F2290" s="46">
        <v>22.0</v>
      </c>
      <c r="G2290" s="46">
        <v>0.0</v>
      </c>
      <c r="H2290" s="46">
        <v>0.0</v>
      </c>
      <c r="I2290" s="46">
        <v>13.0</v>
      </c>
      <c r="J2290" s="3"/>
      <c r="K2290" s="56"/>
    </row>
    <row r="2291" ht="32.25" customHeight="1">
      <c r="A2291" s="55" t="s">
        <v>56</v>
      </c>
      <c r="B2291" s="46" t="s">
        <v>13323</v>
      </c>
      <c r="C2291" s="55" t="s">
        <v>13339</v>
      </c>
      <c r="D2291" s="46">
        <v>0.0</v>
      </c>
      <c r="E2291" s="46">
        <v>0.0</v>
      </c>
      <c r="F2291" s="46">
        <v>18.0</v>
      </c>
      <c r="G2291" s="46">
        <v>0.0</v>
      </c>
      <c r="H2291" s="46">
        <v>0.0</v>
      </c>
      <c r="I2291" s="46">
        <v>13.0</v>
      </c>
      <c r="J2291" s="3"/>
      <c r="K2291" s="56"/>
    </row>
    <row r="2292" ht="32.25" customHeight="1">
      <c r="A2292" s="55" t="s">
        <v>56</v>
      </c>
      <c r="B2292" s="46" t="s">
        <v>13323</v>
      </c>
      <c r="C2292" s="55" t="s">
        <v>13347</v>
      </c>
      <c r="D2292" s="46">
        <v>0.0</v>
      </c>
      <c r="E2292" s="46">
        <v>0.0</v>
      </c>
      <c r="F2292" s="46">
        <v>16.0</v>
      </c>
      <c r="G2292" s="46">
        <v>0.0</v>
      </c>
      <c r="H2292" s="46">
        <v>0.0</v>
      </c>
      <c r="I2292" s="46">
        <v>11.0</v>
      </c>
      <c r="J2292" s="3"/>
      <c r="K2292" s="56"/>
    </row>
    <row r="2293" ht="32.25" customHeight="1">
      <c r="A2293" s="55" t="s">
        <v>56</v>
      </c>
      <c r="B2293" s="46" t="s">
        <v>13323</v>
      </c>
      <c r="C2293" s="55" t="s">
        <v>13352</v>
      </c>
      <c r="D2293" s="46">
        <v>1.0</v>
      </c>
      <c r="E2293" s="46">
        <v>0.0</v>
      </c>
      <c r="F2293" s="46">
        <v>0.0</v>
      </c>
      <c r="G2293" s="46">
        <v>0.0</v>
      </c>
      <c r="H2293" s="46">
        <v>0.0</v>
      </c>
      <c r="I2293" s="46">
        <v>0.0</v>
      </c>
      <c r="J2293" s="3"/>
      <c r="K2293" s="56"/>
    </row>
    <row r="2294" ht="32.25" customHeight="1">
      <c r="A2294" s="55" t="s">
        <v>56</v>
      </c>
      <c r="B2294" s="46" t="s">
        <v>13323</v>
      </c>
      <c r="C2294" s="55" t="s">
        <v>13355</v>
      </c>
      <c r="D2294" s="46">
        <v>0.0</v>
      </c>
      <c r="E2294" s="46">
        <v>0.0</v>
      </c>
      <c r="F2294" s="46">
        <v>0.0</v>
      </c>
      <c r="G2294" s="46">
        <v>0.0</v>
      </c>
      <c r="H2294" s="46">
        <v>0.0</v>
      </c>
      <c r="I2294" s="46">
        <v>1.0</v>
      </c>
      <c r="J2294" s="3"/>
      <c r="K2294" s="56"/>
    </row>
    <row r="2295" ht="32.25" customHeight="1">
      <c r="A2295" s="55" t="s">
        <v>56</v>
      </c>
      <c r="B2295" s="46" t="s">
        <v>13360</v>
      </c>
      <c r="C2295" s="55" t="s">
        <v>13361</v>
      </c>
      <c r="D2295" s="46">
        <v>1.0</v>
      </c>
      <c r="E2295" s="46">
        <v>0.0</v>
      </c>
      <c r="F2295" s="46">
        <v>0.0</v>
      </c>
      <c r="G2295" s="46">
        <v>0.0</v>
      </c>
      <c r="H2295" s="46">
        <v>0.0</v>
      </c>
      <c r="I2295" s="46">
        <v>31.0</v>
      </c>
      <c r="J2295" s="3"/>
      <c r="K2295" s="56"/>
    </row>
    <row r="2296" ht="32.25" customHeight="1">
      <c r="A2296" s="55" t="s">
        <v>56</v>
      </c>
      <c r="B2296" s="46" t="s">
        <v>13360</v>
      </c>
      <c r="C2296" s="55" t="s">
        <v>13366</v>
      </c>
      <c r="D2296" s="46">
        <v>0.0</v>
      </c>
      <c r="E2296" s="46">
        <v>0.0</v>
      </c>
      <c r="F2296" s="46">
        <v>9.0</v>
      </c>
      <c r="G2296" s="46">
        <v>0.0</v>
      </c>
      <c r="H2296" s="46">
        <v>0.0</v>
      </c>
      <c r="I2296" s="46">
        <v>22.0</v>
      </c>
      <c r="J2296" s="3"/>
      <c r="K2296" s="56"/>
    </row>
    <row r="2297" ht="32.25" customHeight="1">
      <c r="A2297" s="55" t="s">
        <v>56</v>
      </c>
      <c r="B2297" s="46" t="s">
        <v>13360</v>
      </c>
      <c r="C2297" s="55" t="s">
        <v>13370</v>
      </c>
      <c r="D2297" s="46">
        <v>0.0</v>
      </c>
      <c r="E2297" s="46">
        <v>0.0</v>
      </c>
      <c r="F2297" s="46">
        <v>0.0</v>
      </c>
      <c r="G2297" s="46">
        <v>0.0</v>
      </c>
      <c r="H2297" s="46">
        <v>0.0</v>
      </c>
      <c r="I2297" s="46">
        <v>30.0</v>
      </c>
      <c r="J2297" s="3"/>
      <c r="K2297" s="56"/>
    </row>
    <row r="2298" ht="32.25" customHeight="1">
      <c r="A2298" s="55" t="s">
        <v>56</v>
      </c>
      <c r="B2298" s="46" t="s">
        <v>13360</v>
      </c>
      <c r="C2298" s="55" t="s">
        <v>13374</v>
      </c>
      <c r="D2298" s="46">
        <v>0.0</v>
      </c>
      <c r="E2298" s="46">
        <v>0.0</v>
      </c>
      <c r="F2298" s="46">
        <v>15.0</v>
      </c>
      <c r="G2298" s="46">
        <v>0.0</v>
      </c>
      <c r="H2298" s="46">
        <v>0.0</v>
      </c>
      <c r="I2298" s="46">
        <v>12.0</v>
      </c>
      <c r="J2298" s="3"/>
      <c r="K2298" s="56"/>
    </row>
    <row r="2299" ht="32.25" customHeight="1">
      <c r="A2299" s="55" t="s">
        <v>56</v>
      </c>
      <c r="B2299" s="46" t="s">
        <v>13360</v>
      </c>
      <c r="C2299" s="55" t="s">
        <v>13377</v>
      </c>
      <c r="D2299" s="46">
        <v>0.0</v>
      </c>
      <c r="E2299" s="46">
        <v>0.0</v>
      </c>
      <c r="F2299" s="46">
        <v>0.0</v>
      </c>
      <c r="G2299" s="46">
        <v>0.0</v>
      </c>
      <c r="H2299" s="46">
        <v>0.0</v>
      </c>
      <c r="I2299" s="46">
        <v>22.0</v>
      </c>
      <c r="J2299" s="3"/>
      <c r="K2299" s="56"/>
    </row>
    <row r="2300" ht="32.25" customHeight="1">
      <c r="A2300" s="55" t="s">
        <v>56</v>
      </c>
      <c r="B2300" s="46" t="s">
        <v>13360</v>
      </c>
      <c r="C2300" s="55" t="s">
        <v>13382</v>
      </c>
      <c r="D2300" s="46">
        <v>0.0</v>
      </c>
      <c r="E2300" s="46">
        <v>0.0</v>
      </c>
      <c r="F2300" s="46">
        <v>0.0</v>
      </c>
      <c r="G2300" s="46">
        <v>0.0</v>
      </c>
      <c r="H2300" s="46">
        <v>0.0</v>
      </c>
      <c r="I2300" s="46">
        <v>20.0</v>
      </c>
      <c r="J2300" s="3"/>
      <c r="K2300" s="56"/>
    </row>
    <row r="2301" ht="32.25" customHeight="1">
      <c r="A2301" s="55" t="s">
        <v>56</v>
      </c>
      <c r="B2301" s="46" t="s">
        <v>13360</v>
      </c>
      <c r="C2301" s="55" t="s">
        <v>13386</v>
      </c>
      <c r="D2301" s="46">
        <v>0.0</v>
      </c>
      <c r="E2301" s="46">
        <v>0.0</v>
      </c>
      <c r="F2301" s="46">
        <v>0.0</v>
      </c>
      <c r="G2301" s="46">
        <v>0.0</v>
      </c>
      <c r="H2301" s="46">
        <v>0.0</v>
      </c>
      <c r="I2301" s="46">
        <v>19.0</v>
      </c>
      <c r="J2301" s="3"/>
      <c r="K2301" s="56"/>
    </row>
    <row r="2302" ht="32.25" customHeight="1">
      <c r="A2302" s="55" t="s">
        <v>56</v>
      </c>
      <c r="B2302" s="46" t="s">
        <v>13360</v>
      </c>
      <c r="C2302" s="55" t="s">
        <v>13389</v>
      </c>
      <c r="D2302" s="46">
        <v>0.0</v>
      </c>
      <c r="E2302" s="46">
        <v>0.0</v>
      </c>
      <c r="F2302" s="46">
        <v>0.0</v>
      </c>
      <c r="G2302" s="46">
        <v>0.0</v>
      </c>
      <c r="H2302" s="46">
        <v>0.0</v>
      </c>
      <c r="I2302" s="46">
        <v>10.0</v>
      </c>
      <c r="J2302" s="3"/>
      <c r="K2302" s="56"/>
    </row>
    <row r="2303" ht="32.25" customHeight="1">
      <c r="A2303" s="55" t="s">
        <v>56</v>
      </c>
      <c r="B2303" s="46" t="s">
        <v>13360</v>
      </c>
      <c r="C2303" s="55" t="s">
        <v>13394</v>
      </c>
      <c r="D2303" s="46">
        <v>0.0</v>
      </c>
      <c r="E2303" s="46">
        <v>0.0</v>
      </c>
      <c r="F2303" s="46">
        <v>0.0</v>
      </c>
      <c r="G2303" s="46">
        <v>0.0</v>
      </c>
      <c r="H2303" s="46">
        <v>0.0</v>
      </c>
      <c r="I2303" s="46">
        <v>1.0</v>
      </c>
      <c r="J2303" s="3"/>
      <c r="K2303" s="56"/>
    </row>
    <row r="2304" ht="32.25" customHeight="1">
      <c r="A2304" s="55" t="s">
        <v>56</v>
      </c>
      <c r="B2304" s="46" t="s">
        <v>13360</v>
      </c>
      <c r="C2304" s="55" t="s">
        <v>13399</v>
      </c>
      <c r="D2304" s="46">
        <v>1.0</v>
      </c>
      <c r="E2304" s="46">
        <v>0.0</v>
      </c>
      <c r="F2304" s="46">
        <v>0.0</v>
      </c>
      <c r="G2304" s="46">
        <v>0.0</v>
      </c>
      <c r="H2304" s="46">
        <v>0.0</v>
      </c>
      <c r="I2304" s="46">
        <v>0.0</v>
      </c>
      <c r="J2304" s="3"/>
      <c r="K2304" s="56"/>
    </row>
    <row r="2305" ht="32.25" customHeight="1">
      <c r="A2305" s="55" t="s">
        <v>56</v>
      </c>
      <c r="B2305" s="46" t="s">
        <v>13360</v>
      </c>
      <c r="C2305" s="55" t="s">
        <v>13403</v>
      </c>
      <c r="D2305" s="46">
        <v>1.0</v>
      </c>
      <c r="E2305" s="46">
        <v>0.0</v>
      </c>
      <c r="F2305" s="46">
        <v>0.0</v>
      </c>
      <c r="G2305" s="46">
        <v>0.0</v>
      </c>
      <c r="H2305" s="46">
        <v>0.0</v>
      </c>
      <c r="I2305" s="46">
        <v>0.0</v>
      </c>
      <c r="J2305" s="3"/>
      <c r="K2305" s="56"/>
    </row>
    <row r="2306" ht="32.25" customHeight="1">
      <c r="A2306" s="55" t="s">
        <v>56</v>
      </c>
      <c r="B2306" s="46" t="s">
        <v>13406</v>
      </c>
      <c r="C2306" s="55" t="s">
        <v>13407</v>
      </c>
      <c r="D2306" s="46">
        <v>0.0</v>
      </c>
      <c r="E2306" s="46">
        <v>0.0</v>
      </c>
      <c r="F2306" s="46">
        <v>56.0</v>
      </c>
      <c r="G2306" s="46">
        <v>0.0</v>
      </c>
      <c r="H2306" s="46">
        <v>0.0</v>
      </c>
      <c r="I2306" s="46">
        <v>0.0</v>
      </c>
      <c r="J2306" s="3"/>
      <c r="K2306" s="56"/>
    </row>
    <row r="2307" ht="32.25" customHeight="1">
      <c r="A2307" s="55" t="s">
        <v>56</v>
      </c>
      <c r="B2307" s="46" t="s">
        <v>13406</v>
      </c>
      <c r="C2307" s="55" t="s">
        <v>13410</v>
      </c>
      <c r="D2307" s="46">
        <v>0.0</v>
      </c>
      <c r="E2307" s="46">
        <v>0.0</v>
      </c>
      <c r="F2307" s="46">
        <v>40.0</v>
      </c>
      <c r="G2307" s="46">
        <v>0.0</v>
      </c>
      <c r="H2307" s="46">
        <v>0.0</v>
      </c>
      <c r="I2307" s="46">
        <v>13.0</v>
      </c>
      <c r="J2307" s="3"/>
      <c r="K2307" s="56"/>
    </row>
    <row r="2308" ht="32.25" customHeight="1">
      <c r="A2308" s="55" t="s">
        <v>56</v>
      </c>
      <c r="B2308" s="46" t="s">
        <v>13406</v>
      </c>
      <c r="C2308" s="55" t="s">
        <v>13416</v>
      </c>
      <c r="D2308" s="46">
        <v>0.0</v>
      </c>
      <c r="E2308" s="46">
        <v>0.0</v>
      </c>
      <c r="F2308" s="46">
        <v>26.0</v>
      </c>
      <c r="G2308" s="46">
        <v>0.0</v>
      </c>
      <c r="H2308" s="46">
        <v>0.0</v>
      </c>
      <c r="I2308" s="46">
        <v>0.0</v>
      </c>
      <c r="J2308" s="3"/>
      <c r="K2308" s="56"/>
    </row>
    <row r="2309" ht="32.25" customHeight="1">
      <c r="A2309" s="55" t="s">
        <v>56</v>
      </c>
      <c r="B2309" s="46" t="s">
        <v>13406</v>
      </c>
      <c r="C2309" s="55" t="s">
        <v>13419</v>
      </c>
      <c r="D2309" s="46">
        <v>0.0</v>
      </c>
      <c r="E2309" s="46">
        <v>4.0</v>
      </c>
      <c r="F2309" s="46">
        <v>22.0</v>
      </c>
      <c r="G2309" s="46">
        <v>0.0</v>
      </c>
      <c r="H2309" s="46">
        <v>0.0</v>
      </c>
      <c r="I2309" s="46">
        <v>0.0</v>
      </c>
      <c r="J2309" s="3"/>
      <c r="K2309" s="56"/>
    </row>
    <row r="2310" ht="32.25" customHeight="1">
      <c r="A2310" s="55" t="s">
        <v>56</v>
      </c>
      <c r="B2310" s="46" t="s">
        <v>13406</v>
      </c>
      <c r="C2310" s="55" t="s">
        <v>13422</v>
      </c>
      <c r="D2310" s="46">
        <v>0.0</v>
      </c>
      <c r="E2310" s="46">
        <v>0.0</v>
      </c>
      <c r="F2310" s="46">
        <v>22.0</v>
      </c>
      <c r="G2310" s="46">
        <v>0.0</v>
      </c>
      <c r="H2310" s="46">
        <v>0.0</v>
      </c>
      <c r="I2310" s="46">
        <v>0.0</v>
      </c>
      <c r="J2310" s="3"/>
      <c r="K2310" s="56"/>
    </row>
    <row r="2311" ht="32.25" customHeight="1">
      <c r="A2311" s="55" t="s">
        <v>56</v>
      </c>
      <c r="B2311" s="46" t="s">
        <v>13406</v>
      </c>
      <c r="C2311" s="55" t="s">
        <v>13426</v>
      </c>
      <c r="D2311" s="46">
        <v>0.0</v>
      </c>
      <c r="E2311" s="46">
        <v>0.0</v>
      </c>
      <c r="F2311" s="46">
        <v>11.0</v>
      </c>
      <c r="G2311" s="46">
        <v>0.0</v>
      </c>
      <c r="H2311" s="46">
        <v>0.0</v>
      </c>
      <c r="I2311" s="46">
        <v>0.0</v>
      </c>
      <c r="J2311" s="3"/>
      <c r="K2311" s="56"/>
    </row>
    <row r="2312" ht="32.25" customHeight="1">
      <c r="A2312" s="55" t="s">
        <v>56</v>
      </c>
      <c r="B2312" s="46" t="s">
        <v>13406</v>
      </c>
      <c r="C2312" s="55" t="s">
        <v>13430</v>
      </c>
      <c r="D2312" s="46">
        <v>0.0</v>
      </c>
      <c r="E2312" s="46">
        <v>6.0</v>
      </c>
      <c r="F2312" s="46">
        <v>2.0</v>
      </c>
      <c r="G2312" s="46">
        <v>0.0</v>
      </c>
      <c r="H2312" s="46">
        <v>0.0</v>
      </c>
      <c r="I2312" s="46">
        <v>0.0</v>
      </c>
      <c r="J2312" s="3"/>
      <c r="K2312" s="56"/>
    </row>
    <row r="2313" ht="32.25" customHeight="1">
      <c r="A2313" s="55" t="s">
        <v>56</v>
      </c>
      <c r="B2313" s="46" t="s">
        <v>13406</v>
      </c>
      <c r="C2313" s="55" t="s">
        <v>13435</v>
      </c>
      <c r="D2313" s="46">
        <v>0.0</v>
      </c>
      <c r="E2313" s="46">
        <v>0.0</v>
      </c>
      <c r="F2313" s="46">
        <v>1.0</v>
      </c>
      <c r="G2313" s="46">
        <v>0.0</v>
      </c>
      <c r="H2313" s="46">
        <v>0.0</v>
      </c>
      <c r="I2313" s="46">
        <v>0.0</v>
      </c>
      <c r="J2313" s="3"/>
      <c r="K2313" s="56"/>
    </row>
    <row r="2314" ht="32.25" customHeight="1">
      <c r="A2314" s="55" t="s">
        <v>56</v>
      </c>
      <c r="B2314" s="46" t="s">
        <v>13406</v>
      </c>
      <c r="C2314" s="55" t="s">
        <v>13438</v>
      </c>
      <c r="D2314" s="46">
        <v>0.0</v>
      </c>
      <c r="E2314" s="46">
        <v>0.0</v>
      </c>
      <c r="F2314" s="46">
        <v>1.0</v>
      </c>
      <c r="G2314" s="46">
        <v>0.0</v>
      </c>
      <c r="H2314" s="46">
        <v>0.0</v>
      </c>
      <c r="I2314" s="46">
        <v>0.0</v>
      </c>
      <c r="J2314" s="3"/>
      <c r="K2314" s="56"/>
    </row>
    <row r="2315" ht="32.25" customHeight="1">
      <c r="A2315" s="55" t="s">
        <v>56</v>
      </c>
      <c r="B2315" s="46" t="s">
        <v>13406</v>
      </c>
      <c r="C2315" s="55" t="s">
        <v>13443</v>
      </c>
      <c r="D2315" s="46">
        <v>0.0</v>
      </c>
      <c r="E2315" s="46">
        <v>0.0</v>
      </c>
      <c r="F2315" s="46">
        <v>1.0</v>
      </c>
      <c r="G2315" s="46">
        <v>0.0</v>
      </c>
      <c r="H2315" s="46">
        <v>0.0</v>
      </c>
      <c r="I2315" s="46">
        <v>0.0</v>
      </c>
      <c r="J2315" s="3"/>
      <c r="K2315" s="56"/>
    </row>
    <row r="2316" ht="32.25" customHeight="1">
      <c r="A2316" s="55" t="s">
        <v>56</v>
      </c>
      <c r="B2316" s="46" t="s">
        <v>13446</v>
      </c>
      <c r="C2316" s="55" t="s">
        <v>13448</v>
      </c>
      <c r="D2316" s="46">
        <v>9.0</v>
      </c>
      <c r="E2316" s="46">
        <v>0.0</v>
      </c>
      <c r="F2316" s="46">
        <v>26.0</v>
      </c>
      <c r="G2316" s="46">
        <v>0.0</v>
      </c>
      <c r="H2316" s="46">
        <v>0.0</v>
      </c>
      <c r="I2316" s="46">
        <v>17.0</v>
      </c>
      <c r="J2316" s="3"/>
      <c r="K2316" s="56"/>
    </row>
    <row r="2317" ht="32.25" customHeight="1">
      <c r="A2317" s="55" t="s">
        <v>56</v>
      </c>
      <c r="B2317" s="46" t="s">
        <v>13446</v>
      </c>
      <c r="C2317" s="55" t="s">
        <v>13452</v>
      </c>
      <c r="D2317" s="46">
        <v>0.0</v>
      </c>
      <c r="E2317" s="46">
        <v>0.0</v>
      </c>
      <c r="F2317" s="46">
        <v>40.0</v>
      </c>
      <c r="G2317" s="46">
        <v>0.0</v>
      </c>
      <c r="H2317" s="46">
        <v>0.0</v>
      </c>
      <c r="I2317" s="46">
        <v>0.0</v>
      </c>
      <c r="J2317" s="3"/>
      <c r="K2317" s="56"/>
    </row>
    <row r="2318" ht="32.25" customHeight="1">
      <c r="A2318" s="55" t="s">
        <v>56</v>
      </c>
      <c r="B2318" s="46" t="s">
        <v>13446</v>
      </c>
      <c r="C2318" s="55" t="s">
        <v>13455</v>
      </c>
      <c r="D2318" s="46">
        <v>0.0</v>
      </c>
      <c r="E2318" s="46">
        <v>0.0</v>
      </c>
      <c r="F2318" s="46">
        <v>36.0</v>
      </c>
      <c r="G2318" s="46">
        <v>0.0</v>
      </c>
      <c r="H2318" s="46">
        <v>0.0</v>
      </c>
      <c r="I2318" s="46">
        <v>0.0</v>
      </c>
      <c r="J2318" s="3"/>
      <c r="K2318" s="56"/>
    </row>
    <row r="2319" ht="32.25" customHeight="1">
      <c r="A2319" s="55" t="s">
        <v>56</v>
      </c>
      <c r="B2319" s="46" t="s">
        <v>13446</v>
      </c>
      <c r="C2319" s="55" t="s">
        <v>13458</v>
      </c>
      <c r="D2319" s="46">
        <v>1.0</v>
      </c>
      <c r="E2319" s="46">
        <v>0.0</v>
      </c>
      <c r="F2319" s="46">
        <v>8.0</v>
      </c>
      <c r="G2319" s="46">
        <v>0.0</v>
      </c>
      <c r="H2319" s="46">
        <v>0.0</v>
      </c>
      <c r="I2319" s="46">
        <v>21.0</v>
      </c>
      <c r="J2319" s="3"/>
      <c r="K2319" s="56"/>
    </row>
    <row r="2320" ht="32.25" customHeight="1">
      <c r="A2320" s="55" t="s">
        <v>56</v>
      </c>
      <c r="B2320" s="46" t="s">
        <v>13446</v>
      </c>
      <c r="C2320" s="55" t="s">
        <v>13462</v>
      </c>
      <c r="D2320" s="46">
        <v>0.0</v>
      </c>
      <c r="E2320" s="46">
        <v>0.0</v>
      </c>
      <c r="F2320" s="46">
        <v>16.0</v>
      </c>
      <c r="G2320" s="46">
        <v>0.0</v>
      </c>
      <c r="H2320" s="46">
        <v>0.0</v>
      </c>
      <c r="I2320" s="46">
        <v>14.0</v>
      </c>
      <c r="J2320" s="3"/>
      <c r="K2320" s="56"/>
    </row>
    <row r="2321" ht="32.25" customHeight="1">
      <c r="A2321" s="55" t="s">
        <v>56</v>
      </c>
      <c r="B2321" s="46" t="s">
        <v>13446</v>
      </c>
      <c r="C2321" s="55" t="s">
        <v>13466</v>
      </c>
      <c r="D2321" s="46">
        <v>0.0</v>
      </c>
      <c r="E2321" s="46">
        <v>0.0</v>
      </c>
      <c r="F2321" s="46">
        <v>23.0</v>
      </c>
      <c r="G2321" s="46">
        <v>0.0</v>
      </c>
      <c r="H2321" s="46">
        <v>0.0</v>
      </c>
      <c r="I2321" s="46">
        <v>4.0</v>
      </c>
      <c r="J2321" s="3"/>
      <c r="K2321" s="56"/>
    </row>
    <row r="2322" ht="32.25" customHeight="1">
      <c r="A2322" s="55" t="s">
        <v>56</v>
      </c>
      <c r="B2322" s="46" t="s">
        <v>13446</v>
      </c>
      <c r="C2322" s="55" t="s">
        <v>13469</v>
      </c>
      <c r="D2322" s="46">
        <v>0.0</v>
      </c>
      <c r="E2322" s="46">
        <v>0.0</v>
      </c>
      <c r="F2322" s="46">
        <v>1.0</v>
      </c>
      <c r="G2322" s="46">
        <v>0.0</v>
      </c>
      <c r="H2322" s="46">
        <v>0.0</v>
      </c>
      <c r="I2322" s="46">
        <v>0.0</v>
      </c>
      <c r="J2322" s="3"/>
      <c r="K2322" s="56"/>
    </row>
    <row r="2323" ht="32.25" customHeight="1">
      <c r="A2323" s="55" t="s">
        <v>56</v>
      </c>
      <c r="B2323" s="46" t="s">
        <v>13446</v>
      </c>
      <c r="C2323" s="55" t="s">
        <v>13475</v>
      </c>
      <c r="D2323" s="46">
        <v>0.0</v>
      </c>
      <c r="E2323" s="46">
        <v>0.0</v>
      </c>
      <c r="F2323" s="46">
        <v>1.0</v>
      </c>
      <c r="G2323" s="46">
        <v>0.0</v>
      </c>
      <c r="H2323" s="46">
        <v>0.0</v>
      </c>
      <c r="I2323" s="46">
        <v>0.0</v>
      </c>
      <c r="J2323" s="3"/>
      <c r="K2323" s="56"/>
    </row>
    <row r="2324" ht="32.25" customHeight="1">
      <c r="A2324" s="55" t="s">
        <v>56</v>
      </c>
      <c r="B2324" s="46" t="s">
        <v>13479</v>
      </c>
      <c r="C2324" s="55" t="s">
        <v>13481</v>
      </c>
      <c r="D2324" s="46">
        <v>0.0</v>
      </c>
      <c r="E2324" s="46">
        <v>0.0</v>
      </c>
      <c r="F2324" s="46">
        <v>45.0</v>
      </c>
      <c r="G2324" s="46">
        <v>0.0</v>
      </c>
      <c r="H2324" s="46">
        <v>0.0</v>
      </c>
      <c r="I2324" s="46">
        <v>0.0</v>
      </c>
      <c r="J2324" s="3"/>
      <c r="K2324" s="56"/>
    </row>
    <row r="2325" ht="32.25" customHeight="1">
      <c r="A2325" s="55" t="s">
        <v>56</v>
      </c>
      <c r="B2325" s="46" t="s">
        <v>13479</v>
      </c>
      <c r="C2325" s="55" t="s">
        <v>13485</v>
      </c>
      <c r="D2325" s="46">
        <v>0.0</v>
      </c>
      <c r="E2325" s="46">
        <v>0.0</v>
      </c>
      <c r="F2325" s="46">
        <v>20.0</v>
      </c>
      <c r="G2325" s="46">
        <v>0.0</v>
      </c>
      <c r="H2325" s="46">
        <v>0.0</v>
      </c>
      <c r="I2325" s="46">
        <v>14.0</v>
      </c>
      <c r="J2325" s="3"/>
      <c r="K2325" s="56"/>
    </row>
    <row r="2326" ht="32.25" customHeight="1">
      <c r="A2326" s="55" t="s">
        <v>56</v>
      </c>
      <c r="B2326" s="46" t="s">
        <v>13479</v>
      </c>
      <c r="C2326" s="55" t="s">
        <v>13488</v>
      </c>
      <c r="D2326" s="46">
        <v>0.0</v>
      </c>
      <c r="E2326" s="46">
        <v>0.0</v>
      </c>
      <c r="F2326" s="46">
        <v>0.0</v>
      </c>
      <c r="G2326" s="46">
        <v>0.0</v>
      </c>
      <c r="H2326" s="46">
        <v>0.0</v>
      </c>
      <c r="I2326" s="46">
        <v>23.0</v>
      </c>
      <c r="J2326" s="3"/>
      <c r="K2326" s="56"/>
    </row>
    <row r="2327" ht="32.25" customHeight="1">
      <c r="A2327" s="55" t="s">
        <v>56</v>
      </c>
      <c r="B2327" s="46" t="s">
        <v>13479</v>
      </c>
      <c r="C2327" s="55" t="s">
        <v>13494</v>
      </c>
      <c r="D2327" s="46">
        <v>0.0</v>
      </c>
      <c r="E2327" s="46">
        <v>0.0</v>
      </c>
      <c r="F2327" s="46">
        <v>0.0</v>
      </c>
      <c r="G2327" s="46">
        <v>0.0</v>
      </c>
      <c r="H2327" s="46">
        <v>0.0</v>
      </c>
      <c r="I2327" s="46">
        <v>22.0</v>
      </c>
      <c r="J2327" s="3"/>
      <c r="K2327" s="56"/>
    </row>
    <row r="2328" ht="32.25" customHeight="1">
      <c r="A2328" s="55" t="s">
        <v>56</v>
      </c>
      <c r="B2328" s="46" t="s">
        <v>13479</v>
      </c>
      <c r="C2328" s="55" t="s">
        <v>13498</v>
      </c>
      <c r="D2328" s="46">
        <v>0.0</v>
      </c>
      <c r="E2328" s="46">
        <v>0.0</v>
      </c>
      <c r="F2328" s="46">
        <v>0.0</v>
      </c>
      <c r="G2328" s="46">
        <v>0.0</v>
      </c>
      <c r="H2328" s="46">
        <v>0.0</v>
      </c>
      <c r="I2328" s="46">
        <v>21.0</v>
      </c>
      <c r="J2328" s="3"/>
      <c r="K2328" s="56"/>
    </row>
    <row r="2329" ht="32.25" customHeight="1">
      <c r="A2329" s="55" t="s">
        <v>56</v>
      </c>
      <c r="B2329" s="46" t="s">
        <v>13479</v>
      </c>
      <c r="C2329" s="55" t="s">
        <v>13501</v>
      </c>
      <c r="D2329" s="46">
        <v>0.0</v>
      </c>
      <c r="E2329" s="46">
        <v>0.0</v>
      </c>
      <c r="F2329" s="46">
        <v>0.0</v>
      </c>
      <c r="G2329" s="46">
        <v>0.0</v>
      </c>
      <c r="H2329" s="46">
        <v>0.0</v>
      </c>
      <c r="I2329" s="46">
        <v>14.0</v>
      </c>
      <c r="J2329" s="3"/>
      <c r="K2329" s="56"/>
    </row>
    <row r="2330" ht="32.25" customHeight="1">
      <c r="A2330" s="55" t="s">
        <v>56</v>
      </c>
      <c r="B2330" s="46" t="s">
        <v>13479</v>
      </c>
      <c r="C2330" s="55" t="s">
        <v>13505</v>
      </c>
      <c r="D2330" s="46">
        <v>0.0</v>
      </c>
      <c r="E2330" s="46">
        <v>1.0</v>
      </c>
      <c r="F2330" s="46">
        <v>0.0</v>
      </c>
      <c r="G2330" s="46">
        <v>0.0</v>
      </c>
      <c r="H2330" s="46">
        <v>0.0</v>
      </c>
      <c r="I2330" s="46">
        <v>7.0</v>
      </c>
      <c r="J2330" s="3"/>
      <c r="K2330" s="56"/>
    </row>
    <row r="2331" ht="32.25" customHeight="1">
      <c r="A2331" s="55" t="s">
        <v>56</v>
      </c>
      <c r="B2331" s="46" t="s">
        <v>13479</v>
      </c>
      <c r="C2331" s="55" t="s">
        <v>13510</v>
      </c>
      <c r="D2331" s="46">
        <v>0.0</v>
      </c>
      <c r="E2331" s="46">
        <v>0.0</v>
      </c>
      <c r="F2331" s="46">
        <v>0.0</v>
      </c>
      <c r="G2331" s="46">
        <v>0.0</v>
      </c>
      <c r="H2331" s="46">
        <v>0.0</v>
      </c>
      <c r="I2331" s="46">
        <v>8.0</v>
      </c>
      <c r="J2331" s="3"/>
      <c r="K2331" s="56"/>
    </row>
    <row r="2332" ht="32.25" customHeight="1">
      <c r="A2332" s="55" t="s">
        <v>56</v>
      </c>
      <c r="B2332" s="46" t="s">
        <v>13479</v>
      </c>
      <c r="C2332" s="55" t="s">
        <v>13517</v>
      </c>
      <c r="D2332" s="46">
        <v>0.0</v>
      </c>
      <c r="E2332" s="46">
        <v>0.0</v>
      </c>
      <c r="F2332" s="46">
        <v>0.0</v>
      </c>
      <c r="G2332" s="46">
        <v>0.0</v>
      </c>
      <c r="H2332" s="46">
        <v>0.0</v>
      </c>
      <c r="I2332" s="46">
        <v>4.0</v>
      </c>
      <c r="J2332" s="3"/>
      <c r="K2332" s="56"/>
    </row>
    <row r="2333" ht="32.25" customHeight="1">
      <c r="A2333" s="55" t="s">
        <v>56</v>
      </c>
      <c r="B2333" s="46" t="s">
        <v>13479</v>
      </c>
      <c r="C2333" s="55" t="s">
        <v>13520</v>
      </c>
      <c r="D2333" s="46">
        <v>0.0</v>
      </c>
      <c r="E2333" s="46">
        <v>0.0</v>
      </c>
      <c r="F2333" s="46">
        <v>0.0</v>
      </c>
      <c r="G2333" s="46">
        <v>0.0</v>
      </c>
      <c r="H2333" s="46">
        <v>0.0</v>
      </c>
      <c r="I2333" s="46">
        <v>1.0</v>
      </c>
      <c r="J2333" s="3"/>
      <c r="K2333" s="56"/>
    </row>
    <row r="2334" ht="32.25" customHeight="1">
      <c r="A2334" s="55" t="s">
        <v>56</v>
      </c>
      <c r="B2334" s="46" t="s">
        <v>13479</v>
      </c>
      <c r="C2334" s="55" t="s">
        <v>13528</v>
      </c>
      <c r="D2334" s="46">
        <v>0.0</v>
      </c>
      <c r="E2334" s="46">
        <v>0.0</v>
      </c>
      <c r="F2334" s="46">
        <v>0.0</v>
      </c>
      <c r="G2334" s="46">
        <v>0.0</v>
      </c>
      <c r="H2334" s="46">
        <v>0.0</v>
      </c>
      <c r="I2334" s="46">
        <v>1.0</v>
      </c>
      <c r="J2334" s="3"/>
      <c r="K2334" s="56"/>
    </row>
    <row r="2335" ht="32.25" customHeight="1">
      <c r="A2335" s="55" t="s">
        <v>56</v>
      </c>
      <c r="B2335" s="46" t="s">
        <v>13531</v>
      </c>
      <c r="C2335" s="55" t="s">
        <v>13532</v>
      </c>
      <c r="D2335" s="46">
        <v>0.0</v>
      </c>
      <c r="E2335" s="46">
        <v>0.0</v>
      </c>
      <c r="F2335" s="46">
        <v>71.0</v>
      </c>
      <c r="G2335" s="46">
        <v>0.0</v>
      </c>
      <c r="H2335" s="46">
        <v>0.0</v>
      </c>
      <c r="I2335" s="46">
        <v>0.0</v>
      </c>
      <c r="J2335" s="3"/>
      <c r="K2335" s="56"/>
    </row>
    <row r="2336" ht="32.25" customHeight="1">
      <c r="A2336" s="55" t="s">
        <v>56</v>
      </c>
      <c r="B2336" s="46" t="s">
        <v>13531</v>
      </c>
      <c r="C2336" s="55" t="s">
        <v>13537</v>
      </c>
      <c r="D2336" s="46">
        <v>0.0</v>
      </c>
      <c r="E2336" s="46">
        <v>0.0</v>
      </c>
      <c r="F2336" s="46">
        <v>68.0</v>
      </c>
      <c r="G2336" s="46">
        <v>0.0</v>
      </c>
      <c r="H2336" s="46">
        <v>0.0</v>
      </c>
      <c r="I2336" s="46">
        <v>0.0</v>
      </c>
      <c r="J2336" s="3"/>
      <c r="K2336" s="56"/>
    </row>
    <row r="2337" ht="32.25" customHeight="1">
      <c r="A2337" s="55" t="s">
        <v>56</v>
      </c>
      <c r="B2337" s="46" t="s">
        <v>13531</v>
      </c>
      <c r="C2337" s="55" t="s">
        <v>13541</v>
      </c>
      <c r="D2337" s="46">
        <v>0.0</v>
      </c>
      <c r="E2337" s="46">
        <v>0.0</v>
      </c>
      <c r="F2337" s="46">
        <v>48.0</v>
      </c>
      <c r="G2337" s="46">
        <v>0.0</v>
      </c>
      <c r="H2337" s="46">
        <v>0.0</v>
      </c>
      <c r="I2337" s="46">
        <v>14.0</v>
      </c>
      <c r="J2337" s="3"/>
      <c r="K2337" s="56"/>
    </row>
    <row r="2338" ht="32.25" customHeight="1">
      <c r="A2338" s="55" t="s">
        <v>56</v>
      </c>
      <c r="B2338" s="46" t="s">
        <v>13531</v>
      </c>
      <c r="C2338" s="55" t="s">
        <v>13545</v>
      </c>
      <c r="D2338" s="46">
        <v>0.0</v>
      </c>
      <c r="E2338" s="46">
        <v>8.0</v>
      </c>
      <c r="F2338" s="46">
        <v>27.0</v>
      </c>
      <c r="G2338" s="46">
        <v>0.0</v>
      </c>
      <c r="H2338" s="46">
        <v>0.0</v>
      </c>
      <c r="I2338" s="46">
        <v>18.0</v>
      </c>
      <c r="J2338" s="3"/>
      <c r="K2338" s="56"/>
    </row>
    <row r="2339" ht="32.25" customHeight="1">
      <c r="A2339" s="55" t="s">
        <v>56</v>
      </c>
      <c r="B2339" s="46" t="s">
        <v>13531</v>
      </c>
      <c r="C2339" s="55" t="s">
        <v>13550</v>
      </c>
      <c r="D2339" s="46">
        <v>0.0</v>
      </c>
      <c r="E2339" s="46">
        <v>0.0</v>
      </c>
      <c r="F2339" s="46">
        <v>46.0</v>
      </c>
      <c r="G2339" s="46">
        <v>0.0</v>
      </c>
      <c r="H2339" s="46">
        <v>0.0</v>
      </c>
      <c r="I2339" s="46">
        <v>0.0</v>
      </c>
      <c r="J2339" s="3"/>
      <c r="K2339" s="56"/>
    </row>
    <row r="2340" ht="32.25" customHeight="1">
      <c r="A2340" s="55" t="s">
        <v>56</v>
      </c>
      <c r="B2340" s="46" t="s">
        <v>13531</v>
      </c>
      <c r="C2340" s="55" t="s">
        <v>13556</v>
      </c>
      <c r="D2340" s="46">
        <v>0.0</v>
      </c>
      <c r="E2340" s="46">
        <v>0.0</v>
      </c>
      <c r="F2340" s="46">
        <v>40.0</v>
      </c>
      <c r="G2340" s="46">
        <v>0.0</v>
      </c>
      <c r="H2340" s="46">
        <v>0.0</v>
      </c>
      <c r="I2340" s="46">
        <v>0.0</v>
      </c>
      <c r="J2340" s="3"/>
      <c r="K2340" s="56"/>
    </row>
    <row r="2341" ht="32.25" customHeight="1">
      <c r="A2341" s="55" t="s">
        <v>56</v>
      </c>
      <c r="B2341" s="46" t="s">
        <v>13531</v>
      </c>
      <c r="C2341" s="55" t="s">
        <v>13561</v>
      </c>
      <c r="D2341" s="46">
        <v>0.0</v>
      </c>
      <c r="E2341" s="46">
        <v>1.0</v>
      </c>
      <c r="F2341" s="46">
        <v>26.0</v>
      </c>
      <c r="G2341" s="46">
        <v>0.0</v>
      </c>
      <c r="H2341" s="46">
        <v>0.0</v>
      </c>
      <c r="I2341" s="46">
        <v>0.0</v>
      </c>
      <c r="J2341" s="3"/>
      <c r="K2341" s="56"/>
    </row>
    <row r="2342" ht="32.25" customHeight="1">
      <c r="A2342" s="55" t="s">
        <v>56</v>
      </c>
      <c r="B2342" s="46" t="s">
        <v>13531</v>
      </c>
      <c r="C2342" s="55" t="s">
        <v>13567</v>
      </c>
      <c r="D2342" s="46">
        <v>0.0</v>
      </c>
      <c r="E2342" s="46">
        <v>1.0</v>
      </c>
      <c r="F2342" s="46">
        <v>2.0</v>
      </c>
      <c r="G2342" s="46">
        <v>0.0</v>
      </c>
      <c r="H2342" s="46">
        <v>0.0</v>
      </c>
      <c r="I2342" s="46">
        <v>20.0</v>
      </c>
      <c r="J2342" s="3"/>
      <c r="K2342" s="56"/>
    </row>
    <row r="2343" ht="32.25" customHeight="1">
      <c r="A2343" s="55" t="s">
        <v>56</v>
      </c>
      <c r="B2343" s="46" t="s">
        <v>13531</v>
      </c>
      <c r="C2343" s="55" t="s">
        <v>13571</v>
      </c>
      <c r="D2343" s="46">
        <v>0.0</v>
      </c>
      <c r="E2343" s="46">
        <v>0.0</v>
      </c>
      <c r="F2343" s="46">
        <v>18.0</v>
      </c>
      <c r="G2343" s="46">
        <v>0.0</v>
      </c>
      <c r="H2343" s="46">
        <v>0.0</v>
      </c>
      <c r="I2343" s="46">
        <v>0.0</v>
      </c>
      <c r="J2343" s="3"/>
      <c r="K2343" s="56"/>
    </row>
    <row r="2344" ht="32.25" customHeight="1">
      <c r="A2344" s="55" t="s">
        <v>56</v>
      </c>
      <c r="B2344" s="46" t="s">
        <v>13531</v>
      </c>
      <c r="C2344" s="55" t="s">
        <v>13575</v>
      </c>
      <c r="D2344" s="46">
        <v>1.0</v>
      </c>
      <c r="E2344" s="46">
        <v>0.0</v>
      </c>
      <c r="F2344" s="46">
        <v>0.0</v>
      </c>
      <c r="G2344" s="46">
        <v>0.0</v>
      </c>
      <c r="H2344" s="46">
        <v>0.0</v>
      </c>
      <c r="I2344" s="46">
        <v>0.0</v>
      </c>
      <c r="J2344" s="3"/>
      <c r="K2344" s="56"/>
    </row>
    <row r="2345" ht="32.25" customHeight="1">
      <c r="A2345" s="55" t="s">
        <v>56</v>
      </c>
      <c r="B2345" s="46" t="s">
        <v>13531</v>
      </c>
      <c r="C2345" s="55" t="s">
        <v>13579</v>
      </c>
      <c r="D2345" s="46">
        <v>1.0</v>
      </c>
      <c r="E2345" s="46">
        <v>0.0</v>
      </c>
      <c r="F2345" s="46">
        <v>0.0</v>
      </c>
      <c r="G2345" s="46">
        <v>0.0</v>
      </c>
      <c r="H2345" s="46">
        <v>0.0</v>
      </c>
      <c r="I2345" s="46">
        <v>0.0</v>
      </c>
      <c r="J2345" s="3"/>
      <c r="K2345" s="56"/>
    </row>
    <row r="2346" ht="32.25" customHeight="1">
      <c r="A2346" s="55" t="s">
        <v>56</v>
      </c>
      <c r="B2346" s="46" t="s">
        <v>13531</v>
      </c>
      <c r="C2346" s="55" t="s">
        <v>13585</v>
      </c>
      <c r="D2346" s="46">
        <v>1.0</v>
      </c>
      <c r="E2346" s="46">
        <v>0.0</v>
      </c>
      <c r="F2346" s="46">
        <v>0.0</v>
      </c>
      <c r="G2346" s="46">
        <v>0.0</v>
      </c>
      <c r="H2346" s="46">
        <v>0.0</v>
      </c>
      <c r="I2346" s="46">
        <v>0.0</v>
      </c>
      <c r="J2346" s="3"/>
      <c r="K2346" s="56"/>
    </row>
    <row r="2347" ht="32.25" customHeight="1">
      <c r="A2347" s="55" t="s">
        <v>56</v>
      </c>
      <c r="B2347" s="46" t="s">
        <v>13531</v>
      </c>
      <c r="C2347" s="55" t="s">
        <v>13590</v>
      </c>
      <c r="D2347" s="46">
        <v>1.0</v>
      </c>
      <c r="E2347" s="46">
        <v>0.0</v>
      </c>
      <c r="F2347" s="46">
        <v>0.0</v>
      </c>
      <c r="G2347" s="46">
        <v>0.0</v>
      </c>
      <c r="H2347" s="46">
        <v>0.0</v>
      </c>
      <c r="I2347" s="46">
        <v>0.0</v>
      </c>
      <c r="J2347" s="3"/>
      <c r="K2347" s="56"/>
    </row>
    <row r="2348" ht="32.25" customHeight="1">
      <c r="A2348" s="55" t="s">
        <v>56</v>
      </c>
      <c r="B2348" s="46" t="s">
        <v>13531</v>
      </c>
      <c r="C2348" s="55" t="s">
        <v>13594</v>
      </c>
      <c r="D2348" s="46">
        <v>1.0</v>
      </c>
      <c r="E2348" s="46">
        <v>0.0</v>
      </c>
      <c r="F2348" s="46">
        <v>0.0</v>
      </c>
      <c r="G2348" s="46">
        <v>0.0</v>
      </c>
      <c r="H2348" s="46">
        <v>0.0</v>
      </c>
      <c r="I2348" s="46">
        <v>0.0</v>
      </c>
      <c r="J2348" s="3"/>
      <c r="K2348" s="56"/>
    </row>
    <row r="2349" ht="32.25" customHeight="1">
      <c r="A2349" s="55" t="s">
        <v>56</v>
      </c>
      <c r="B2349" s="46" t="s">
        <v>13597</v>
      </c>
      <c r="C2349" s="55" t="s">
        <v>13599</v>
      </c>
      <c r="D2349" s="46">
        <v>15.0</v>
      </c>
      <c r="E2349" s="46">
        <v>6.0</v>
      </c>
      <c r="F2349" s="46">
        <v>273.0</v>
      </c>
      <c r="G2349" s="46">
        <v>8.0</v>
      </c>
      <c r="H2349" s="46">
        <v>0.0</v>
      </c>
      <c r="I2349" s="46">
        <v>48.0</v>
      </c>
      <c r="J2349" s="3"/>
      <c r="K2349" s="56"/>
    </row>
    <row r="2350" ht="32.25" customHeight="1">
      <c r="A2350" s="55" t="s">
        <v>56</v>
      </c>
      <c r="B2350" s="46" t="s">
        <v>13597</v>
      </c>
      <c r="C2350" s="55" t="s">
        <v>13603</v>
      </c>
      <c r="D2350" s="46">
        <v>1.0</v>
      </c>
      <c r="E2350" s="46">
        <v>1.0</v>
      </c>
      <c r="F2350" s="46">
        <v>220.0</v>
      </c>
      <c r="G2350" s="46">
        <v>0.0</v>
      </c>
      <c r="H2350" s="46">
        <v>0.0</v>
      </c>
      <c r="I2350" s="46">
        <v>0.0</v>
      </c>
      <c r="J2350" s="3"/>
      <c r="K2350" s="56"/>
    </row>
    <row r="2351" ht="32.25" customHeight="1">
      <c r="A2351" s="55" t="s">
        <v>56</v>
      </c>
      <c r="B2351" s="46" t="s">
        <v>13608</v>
      </c>
      <c r="C2351" s="46" t="s">
        <v>13609</v>
      </c>
      <c r="D2351" s="46">
        <v>0.0</v>
      </c>
      <c r="E2351" s="46">
        <v>2.0</v>
      </c>
      <c r="F2351" s="46">
        <v>237.0</v>
      </c>
      <c r="G2351" s="46">
        <v>0.0</v>
      </c>
      <c r="H2351" s="46">
        <v>0.0</v>
      </c>
      <c r="I2351" s="46">
        <v>3.0</v>
      </c>
      <c r="J2351" s="3"/>
      <c r="K2351" s="56"/>
    </row>
    <row r="2352" ht="32.25" customHeight="1">
      <c r="A2352" s="55" t="s">
        <v>56</v>
      </c>
      <c r="B2352" s="46" t="s">
        <v>13608</v>
      </c>
      <c r="C2352" s="46" t="s">
        <v>13613</v>
      </c>
      <c r="D2352" s="46">
        <v>0.0</v>
      </c>
      <c r="E2352" s="46">
        <v>0.0</v>
      </c>
      <c r="F2352" s="46">
        <v>0.0</v>
      </c>
      <c r="G2352" s="46">
        <v>0.0</v>
      </c>
      <c r="H2352" s="46">
        <v>0.0</v>
      </c>
      <c r="I2352" s="46">
        <v>60.0</v>
      </c>
      <c r="J2352" s="3"/>
      <c r="K2352" s="56"/>
    </row>
    <row r="2353" ht="32.25" customHeight="1">
      <c r="A2353" s="55" t="s">
        <v>56</v>
      </c>
      <c r="B2353" s="46" t="s">
        <v>13608</v>
      </c>
      <c r="C2353" s="46" t="s">
        <v>13616</v>
      </c>
      <c r="D2353" s="46">
        <v>0.0</v>
      </c>
      <c r="E2353" s="46">
        <v>11.0</v>
      </c>
      <c r="F2353" s="46">
        <v>30.0</v>
      </c>
      <c r="G2353" s="46">
        <v>0.0</v>
      </c>
      <c r="H2353" s="46">
        <v>0.0</v>
      </c>
      <c r="I2353" s="46">
        <v>17.0</v>
      </c>
      <c r="J2353" s="3"/>
      <c r="K2353" s="56"/>
    </row>
    <row r="2354" ht="32.25" customHeight="1">
      <c r="A2354" s="55" t="s">
        <v>56</v>
      </c>
      <c r="B2354" s="46" t="s">
        <v>13608</v>
      </c>
      <c r="C2354" s="46" t="s">
        <v>13621</v>
      </c>
      <c r="D2354" s="46">
        <v>0.0</v>
      </c>
      <c r="E2354" s="46">
        <v>1.0</v>
      </c>
      <c r="F2354" s="46">
        <v>47.0</v>
      </c>
      <c r="G2354" s="46">
        <v>0.0</v>
      </c>
      <c r="H2354" s="46">
        <v>0.0</v>
      </c>
      <c r="I2354" s="46">
        <v>0.0</v>
      </c>
      <c r="J2354" s="3"/>
      <c r="K2354" s="56"/>
    </row>
    <row r="2355" ht="32.25" customHeight="1">
      <c r="A2355" s="55" t="s">
        <v>56</v>
      </c>
      <c r="B2355" s="46" t="s">
        <v>13608</v>
      </c>
      <c r="C2355" s="46" t="s">
        <v>13626</v>
      </c>
      <c r="D2355" s="46">
        <v>0.0</v>
      </c>
      <c r="E2355" s="46">
        <v>0.0</v>
      </c>
      <c r="F2355" s="46">
        <v>16.0</v>
      </c>
      <c r="G2355" s="46">
        <v>0.0</v>
      </c>
      <c r="H2355" s="46">
        <v>0.0</v>
      </c>
      <c r="I2355" s="46">
        <v>1.0</v>
      </c>
      <c r="J2355" s="3"/>
      <c r="K2355" s="56"/>
    </row>
    <row r="2356" ht="32.25" customHeight="1">
      <c r="A2356" s="55" t="s">
        <v>56</v>
      </c>
      <c r="B2356" s="46" t="s">
        <v>13630</v>
      </c>
      <c r="C2356" s="46" t="s">
        <v>13631</v>
      </c>
      <c r="D2356" s="46">
        <v>19.0</v>
      </c>
      <c r="E2356" s="46">
        <v>1.0</v>
      </c>
      <c r="F2356" s="46">
        <v>91.0</v>
      </c>
      <c r="G2356" s="46">
        <v>0.0</v>
      </c>
      <c r="H2356" s="46">
        <v>0.0</v>
      </c>
      <c r="I2356" s="46">
        <v>22.0</v>
      </c>
      <c r="J2356" s="3"/>
      <c r="K2356" s="56"/>
    </row>
    <row r="2357" ht="32.25" customHeight="1">
      <c r="A2357" s="55" t="s">
        <v>56</v>
      </c>
      <c r="B2357" s="46" t="s">
        <v>13630</v>
      </c>
      <c r="C2357" s="46" t="s">
        <v>13635</v>
      </c>
      <c r="D2357" s="46">
        <v>0.0</v>
      </c>
      <c r="E2357" s="46">
        <v>0.0</v>
      </c>
      <c r="F2357" s="46">
        <v>1.0</v>
      </c>
      <c r="G2357" s="46">
        <v>0.0</v>
      </c>
      <c r="H2357" s="46">
        <v>0.0</v>
      </c>
      <c r="I2357" s="46">
        <v>0.0</v>
      </c>
      <c r="J2357" s="3"/>
      <c r="K2357" s="56"/>
    </row>
    <row r="2358" ht="32.25" customHeight="1">
      <c r="A2358" s="55" t="s">
        <v>56</v>
      </c>
      <c r="B2358" s="46" t="s">
        <v>13638</v>
      </c>
      <c r="C2358" s="55" t="s">
        <v>13641</v>
      </c>
      <c r="D2358" s="46">
        <v>0.0</v>
      </c>
      <c r="E2358" s="46">
        <v>0.0</v>
      </c>
      <c r="F2358" s="46">
        <v>0.0</v>
      </c>
      <c r="G2358" s="46">
        <v>0.0</v>
      </c>
      <c r="H2358" s="46">
        <v>0.0</v>
      </c>
      <c r="I2358" s="46">
        <v>0.0</v>
      </c>
      <c r="J2358" s="3"/>
      <c r="K2358" s="56"/>
    </row>
    <row r="2359" ht="32.25" customHeight="1">
      <c r="A2359" s="55" t="s">
        <v>56</v>
      </c>
      <c r="B2359" s="46" t="s">
        <v>13644</v>
      </c>
      <c r="C2359" s="55" t="s">
        <v>13646</v>
      </c>
      <c r="D2359" s="46">
        <v>0.0</v>
      </c>
      <c r="E2359" s="46">
        <v>29.0</v>
      </c>
      <c r="F2359" s="46">
        <v>162.0</v>
      </c>
      <c r="G2359" s="46">
        <v>0.0</v>
      </c>
      <c r="H2359" s="46">
        <v>0.0</v>
      </c>
      <c r="I2359" s="46">
        <v>12.0</v>
      </c>
      <c r="J2359" s="3"/>
      <c r="K2359" s="56"/>
    </row>
    <row r="2360" ht="32.25" customHeight="1">
      <c r="A2360" s="55" t="s">
        <v>56</v>
      </c>
      <c r="B2360" s="46" t="s">
        <v>13644</v>
      </c>
      <c r="C2360" s="55" t="s">
        <v>13649</v>
      </c>
      <c r="D2360" s="46">
        <v>0.0</v>
      </c>
      <c r="E2360" s="46">
        <v>13.0</v>
      </c>
      <c r="F2360" s="46">
        <v>86.0</v>
      </c>
      <c r="G2360" s="46">
        <v>0.0</v>
      </c>
      <c r="H2360" s="46">
        <v>0.0</v>
      </c>
      <c r="I2360" s="46">
        <v>68.0</v>
      </c>
      <c r="J2360" s="3"/>
      <c r="K2360" s="56"/>
    </row>
    <row r="2361" ht="32.25" customHeight="1">
      <c r="A2361" s="55" t="s">
        <v>56</v>
      </c>
      <c r="B2361" s="46" t="s">
        <v>13652</v>
      </c>
      <c r="C2361" s="55" t="s">
        <v>13653</v>
      </c>
      <c r="D2361" s="46">
        <v>0.0</v>
      </c>
      <c r="E2361" s="46">
        <v>0.0</v>
      </c>
      <c r="F2361" s="46">
        <v>161.0</v>
      </c>
      <c r="G2361" s="46">
        <v>0.0</v>
      </c>
      <c r="H2361" s="46">
        <v>0.0</v>
      </c>
      <c r="I2361" s="46">
        <v>2.0</v>
      </c>
      <c r="J2361" s="3"/>
      <c r="K2361" s="56"/>
    </row>
    <row r="2362" ht="32.25" customHeight="1">
      <c r="A2362" s="55" t="s">
        <v>56</v>
      </c>
      <c r="B2362" s="46" t="s">
        <v>13652</v>
      </c>
      <c r="C2362" s="55" t="s">
        <v>13657</v>
      </c>
      <c r="D2362" s="46">
        <v>2.0</v>
      </c>
      <c r="E2362" s="46">
        <v>2.0</v>
      </c>
      <c r="F2362" s="46">
        <v>79.0</v>
      </c>
      <c r="G2362" s="46">
        <v>0.0</v>
      </c>
      <c r="H2362" s="46">
        <v>0.0</v>
      </c>
      <c r="I2362" s="46">
        <v>9.0</v>
      </c>
      <c r="J2362" s="3"/>
      <c r="K2362" s="56"/>
    </row>
    <row r="2363" ht="32.25" customHeight="1">
      <c r="A2363" s="55" t="s">
        <v>56</v>
      </c>
      <c r="B2363" s="46" t="s">
        <v>13652</v>
      </c>
      <c r="C2363" s="55" t="s">
        <v>13660</v>
      </c>
      <c r="D2363" s="46">
        <v>0.0</v>
      </c>
      <c r="E2363" s="46">
        <v>0.0</v>
      </c>
      <c r="F2363" s="46">
        <v>84.0</v>
      </c>
      <c r="G2363" s="46">
        <v>0.0</v>
      </c>
      <c r="H2363" s="46">
        <v>0.0</v>
      </c>
      <c r="I2363" s="46">
        <v>6.0</v>
      </c>
      <c r="J2363" s="3"/>
      <c r="K2363" s="56"/>
    </row>
    <row r="2364" ht="32.25" customHeight="1">
      <c r="A2364" s="55" t="s">
        <v>56</v>
      </c>
      <c r="B2364" s="46" t="s">
        <v>13652</v>
      </c>
      <c r="C2364" s="55" t="s">
        <v>13664</v>
      </c>
      <c r="D2364" s="46">
        <v>6.0</v>
      </c>
      <c r="E2364" s="46">
        <v>2.0</v>
      </c>
      <c r="F2364" s="46">
        <v>17.0</v>
      </c>
      <c r="G2364" s="46">
        <v>0.0</v>
      </c>
      <c r="H2364" s="46">
        <v>0.0</v>
      </c>
      <c r="I2364" s="46">
        <v>39.0</v>
      </c>
      <c r="J2364" s="3"/>
      <c r="K2364" s="56"/>
    </row>
    <row r="2365" ht="32.25" customHeight="1">
      <c r="A2365" s="55" t="s">
        <v>56</v>
      </c>
      <c r="B2365" s="46" t="s">
        <v>13672</v>
      </c>
      <c r="C2365" s="55" t="s">
        <v>13673</v>
      </c>
      <c r="D2365" s="46">
        <v>0.0</v>
      </c>
      <c r="E2365" s="46">
        <v>7.0</v>
      </c>
      <c r="F2365" s="46">
        <v>111.0</v>
      </c>
      <c r="G2365" s="46">
        <v>1.0</v>
      </c>
      <c r="H2365" s="46">
        <v>0.0</v>
      </c>
      <c r="I2365" s="46">
        <v>74.0</v>
      </c>
      <c r="J2365" s="3"/>
      <c r="K2365" s="56"/>
    </row>
    <row r="2366" ht="32.25" customHeight="1">
      <c r="A2366" s="55" t="s">
        <v>56</v>
      </c>
      <c r="B2366" s="46" t="s">
        <v>13672</v>
      </c>
      <c r="C2366" s="55" t="s">
        <v>13676</v>
      </c>
      <c r="D2366" s="46">
        <v>4.0</v>
      </c>
      <c r="E2366" s="46">
        <v>3.0</v>
      </c>
      <c r="F2366" s="46">
        <v>125.0</v>
      </c>
      <c r="G2366" s="46">
        <v>0.0</v>
      </c>
      <c r="H2366" s="46">
        <v>0.0</v>
      </c>
      <c r="I2366" s="46">
        <v>11.0</v>
      </c>
      <c r="J2366" s="3"/>
      <c r="K2366" s="56"/>
    </row>
    <row r="2367" ht="32.25" customHeight="1">
      <c r="A2367" s="55" t="s">
        <v>56</v>
      </c>
      <c r="B2367" s="46" t="s">
        <v>13680</v>
      </c>
      <c r="C2367" s="55" t="s">
        <v>13681</v>
      </c>
      <c r="D2367" s="46">
        <v>45.0</v>
      </c>
      <c r="E2367" s="46">
        <v>0.0</v>
      </c>
      <c r="F2367" s="46">
        <v>78.0</v>
      </c>
      <c r="G2367" s="46">
        <v>0.0</v>
      </c>
      <c r="H2367" s="46">
        <v>0.0</v>
      </c>
      <c r="I2367" s="46">
        <v>57.0</v>
      </c>
      <c r="J2367" s="3"/>
      <c r="K2367" s="56"/>
    </row>
    <row r="2368" ht="32.25" customHeight="1">
      <c r="A2368" s="55" t="s">
        <v>56</v>
      </c>
      <c r="B2368" s="46" t="s">
        <v>13680</v>
      </c>
      <c r="C2368" s="55" t="s">
        <v>13690</v>
      </c>
      <c r="D2368" s="46">
        <v>0.0</v>
      </c>
      <c r="E2368" s="46">
        <v>0.0</v>
      </c>
      <c r="F2368" s="46">
        <v>93.0</v>
      </c>
      <c r="G2368" s="46">
        <v>0.0</v>
      </c>
      <c r="H2368" s="46">
        <v>0.0</v>
      </c>
      <c r="I2368" s="46">
        <v>0.0</v>
      </c>
      <c r="J2368" s="3"/>
      <c r="K2368" s="56"/>
    </row>
    <row r="2369" ht="32.25" customHeight="1">
      <c r="A2369" s="55" t="s">
        <v>56</v>
      </c>
      <c r="B2369" s="46" t="s">
        <v>13680</v>
      </c>
      <c r="C2369" s="55" t="s">
        <v>13695</v>
      </c>
      <c r="D2369" s="46">
        <v>0.0</v>
      </c>
      <c r="E2369" s="46">
        <v>0.0</v>
      </c>
      <c r="F2369" s="46">
        <v>69.0</v>
      </c>
      <c r="G2369" s="46">
        <v>0.0</v>
      </c>
      <c r="H2369" s="46">
        <v>0.0</v>
      </c>
      <c r="I2369" s="46">
        <v>0.0</v>
      </c>
      <c r="J2369" s="3"/>
      <c r="K2369" s="56"/>
    </row>
    <row r="2370" ht="32.25" customHeight="1">
      <c r="A2370" s="55" t="s">
        <v>56</v>
      </c>
      <c r="B2370" s="46" t="s">
        <v>13680</v>
      </c>
      <c r="C2370" s="55" t="s">
        <v>13703</v>
      </c>
      <c r="D2370" s="46">
        <v>0.0</v>
      </c>
      <c r="E2370" s="46">
        <v>0.0</v>
      </c>
      <c r="F2370" s="46">
        <v>49.0</v>
      </c>
      <c r="G2370" s="46">
        <v>0.0</v>
      </c>
      <c r="H2370" s="46">
        <v>0.0</v>
      </c>
      <c r="I2370" s="46">
        <v>1.0</v>
      </c>
      <c r="J2370" s="3"/>
      <c r="K2370" s="56"/>
    </row>
    <row r="2371" ht="32.25" customHeight="1">
      <c r="A2371" s="55" t="s">
        <v>56</v>
      </c>
      <c r="B2371" s="46" t="s">
        <v>13680</v>
      </c>
      <c r="C2371" s="55" t="s">
        <v>13707</v>
      </c>
      <c r="D2371" s="46">
        <v>0.0</v>
      </c>
      <c r="E2371" s="46">
        <v>0.0</v>
      </c>
      <c r="F2371" s="46">
        <v>6.0</v>
      </c>
      <c r="G2371" s="46">
        <v>0.0</v>
      </c>
      <c r="H2371" s="46">
        <v>0.0</v>
      </c>
      <c r="I2371" s="46">
        <v>0.0</v>
      </c>
      <c r="J2371" s="3"/>
      <c r="K2371" s="56"/>
    </row>
    <row r="2372" ht="32.25" customHeight="1">
      <c r="A2372" s="55" t="s">
        <v>56</v>
      </c>
      <c r="B2372" s="46" t="s">
        <v>13680</v>
      </c>
      <c r="C2372" s="55" t="s">
        <v>13710</v>
      </c>
      <c r="D2372" s="46">
        <v>0.0</v>
      </c>
      <c r="E2372" s="46">
        <v>0.0</v>
      </c>
      <c r="F2372" s="46">
        <v>1.0</v>
      </c>
      <c r="G2372" s="46">
        <v>0.0</v>
      </c>
      <c r="H2372" s="46">
        <v>0.0</v>
      </c>
      <c r="I2372" s="46">
        <v>0.0</v>
      </c>
      <c r="J2372" s="3"/>
      <c r="K2372" s="56"/>
    </row>
    <row r="2373" ht="32.25" customHeight="1">
      <c r="A2373" s="55" t="s">
        <v>56</v>
      </c>
      <c r="B2373" s="46" t="s">
        <v>13719</v>
      </c>
      <c r="C2373" s="55" t="s">
        <v>13720</v>
      </c>
      <c r="D2373" s="46">
        <v>0.0</v>
      </c>
      <c r="E2373" s="46">
        <v>0.0</v>
      </c>
      <c r="F2373" s="46">
        <v>51.0</v>
      </c>
      <c r="G2373" s="46">
        <v>0.0</v>
      </c>
      <c r="H2373" s="46">
        <v>0.0</v>
      </c>
      <c r="I2373" s="46">
        <v>0.0</v>
      </c>
      <c r="J2373" s="3"/>
      <c r="K2373" s="56"/>
    </row>
    <row r="2374" ht="32.25" customHeight="1">
      <c r="A2374" s="55" t="s">
        <v>56</v>
      </c>
      <c r="B2374" s="46" t="s">
        <v>13719</v>
      </c>
      <c r="C2374" s="55" t="s">
        <v>13724</v>
      </c>
      <c r="D2374" s="46">
        <v>0.0</v>
      </c>
      <c r="E2374" s="46">
        <v>0.0</v>
      </c>
      <c r="F2374" s="46">
        <v>50.0</v>
      </c>
      <c r="G2374" s="46">
        <v>0.0</v>
      </c>
      <c r="H2374" s="46">
        <v>0.0</v>
      </c>
      <c r="I2374" s="46">
        <v>0.0</v>
      </c>
      <c r="J2374" s="3"/>
      <c r="K2374" s="56"/>
    </row>
    <row r="2375" ht="32.25" customHeight="1">
      <c r="A2375" s="55" t="s">
        <v>56</v>
      </c>
      <c r="B2375" s="46" t="s">
        <v>13719</v>
      </c>
      <c r="C2375" s="55" t="s">
        <v>13729</v>
      </c>
      <c r="D2375" s="46">
        <v>0.0</v>
      </c>
      <c r="E2375" s="46">
        <v>0.0</v>
      </c>
      <c r="F2375" s="46">
        <v>41.0</v>
      </c>
      <c r="G2375" s="46">
        <v>0.0</v>
      </c>
      <c r="H2375" s="46">
        <v>0.0</v>
      </c>
      <c r="I2375" s="46">
        <v>0.0</v>
      </c>
      <c r="J2375" s="3"/>
      <c r="K2375" s="56"/>
    </row>
    <row r="2376" ht="32.25" customHeight="1">
      <c r="A2376" s="55" t="s">
        <v>56</v>
      </c>
      <c r="B2376" s="46" t="s">
        <v>13719</v>
      </c>
      <c r="C2376" s="55" t="s">
        <v>13734</v>
      </c>
      <c r="D2376" s="46">
        <v>0.0</v>
      </c>
      <c r="E2376" s="46">
        <v>0.0</v>
      </c>
      <c r="F2376" s="46">
        <v>34.0</v>
      </c>
      <c r="G2376" s="46">
        <v>0.0</v>
      </c>
      <c r="H2376" s="46">
        <v>0.0</v>
      </c>
      <c r="I2376" s="46">
        <v>0.0</v>
      </c>
      <c r="J2376" s="3"/>
      <c r="K2376" s="56"/>
    </row>
    <row r="2377" ht="32.25" customHeight="1">
      <c r="A2377" s="55" t="s">
        <v>56</v>
      </c>
      <c r="B2377" s="46" t="s">
        <v>13719</v>
      </c>
      <c r="C2377" s="55" t="s">
        <v>13739</v>
      </c>
      <c r="D2377" s="46">
        <v>0.0</v>
      </c>
      <c r="E2377" s="46">
        <v>0.0</v>
      </c>
      <c r="F2377" s="46">
        <v>20.0</v>
      </c>
      <c r="G2377" s="46">
        <v>0.0</v>
      </c>
      <c r="H2377" s="46">
        <v>0.0</v>
      </c>
      <c r="I2377" s="46">
        <v>0.0</v>
      </c>
      <c r="J2377" s="3"/>
      <c r="K2377" s="56"/>
    </row>
    <row r="2378" ht="32.25" customHeight="1">
      <c r="A2378" s="55" t="s">
        <v>56</v>
      </c>
      <c r="B2378" s="46" t="s">
        <v>13719</v>
      </c>
      <c r="C2378" s="55" t="s">
        <v>13742</v>
      </c>
      <c r="D2378" s="46">
        <v>0.0</v>
      </c>
      <c r="E2378" s="46">
        <v>0.0</v>
      </c>
      <c r="F2378" s="46">
        <v>19.0</v>
      </c>
      <c r="G2378" s="46">
        <v>0.0</v>
      </c>
      <c r="H2378" s="46">
        <v>0.0</v>
      </c>
      <c r="I2378" s="46">
        <v>0.0</v>
      </c>
      <c r="J2378" s="3"/>
      <c r="K2378" s="56"/>
    </row>
    <row r="2379" ht="32.25" customHeight="1">
      <c r="A2379" s="55" t="s">
        <v>56</v>
      </c>
      <c r="B2379" s="46" t="s">
        <v>13719</v>
      </c>
      <c r="C2379" s="55" t="s">
        <v>13745</v>
      </c>
      <c r="D2379" s="46">
        <v>0.0</v>
      </c>
      <c r="E2379" s="46">
        <v>0.0</v>
      </c>
      <c r="F2379" s="46">
        <v>6.0</v>
      </c>
      <c r="G2379" s="46">
        <v>0.0</v>
      </c>
      <c r="H2379" s="46">
        <v>0.0</v>
      </c>
      <c r="I2379" s="46">
        <v>0.0</v>
      </c>
      <c r="J2379" s="3"/>
      <c r="K2379" s="56"/>
    </row>
    <row r="2380" ht="32.25" customHeight="1">
      <c r="A2380" s="55" t="s">
        <v>56</v>
      </c>
      <c r="B2380" s="46" t="s">
        <v>13719</v>
      </c>
      <c r="C2380" s="55" t="s">
        <v>13751</v>
      </c>
      <c r="D2380" s="46">
        <v>0.0</v>
      </c>
      <c r="E2380" s="46">
        <v>0.0</v>
      </c>
      <c r="F2380" s="46">
        <v>5.0</v>
      </c>
      <c r="G2380" s="46">
        <v>0.0</v>
      </c>
      <c r="H2380" s="46">
        <v>0.0</v>
      </c>
      <c r="I2380" s="46">
        <v>0.0</v>
      </c>
      <c r="J2380" s="3"/>
      <c r="K2380" s="56"/>
    </row>
    <row r="2381" ht="32.25" customHeight="1">
      <c r="A2381" s="55" t="s">
        <v>56</v>
      </c>
      <c r="B2381" s="46" t="s">
        <v>13719</v>
      </c>
      <c r="C2381" s="55" t="s">
        <v>13755</v>
      </c>
      <c r="D2381" s="46">
        <v>0.0</v>
      </c>
      <c r="E2381" s="46">
        <v>0.0</v>
      </c>
      <c r="F2381" s="46">
        <v>1.0</v>
      </c>
      <c r="G2381" s="46">
        <v>0.0</v>
      </c>
      <c r="H2381" s="46">
        <v>0.0</v>
      </c>
      <c r="I2381" s="46">
        <v>0.0</v>
      </c>
      <c r="J2381" s="3"/>
      <c r="K2381" s="56"/>
    </row>
    <row r="2382" ht="32.25" customHeight="1">
      <c r="A2382" s="55" t="s">
        <v>56</v>
      </c>
      <c r="B2382" s="46" t="s">
        <v>13719</v>
      </c>
      <c r="C2382" s="55" t="s">
        <v>13758</v>
      </c>
      <c r="D2382" s="46">
        <v>0.0</v>
      </c>
      <c r="E2382" s="46">
        <v>0.0</v>
      </c>
      <c r="F2382" s="46">
        <v>1.0</v>
      </c>
      <c r="G2382" s="46">
        <v>0.0</v>
      </c>
      <c r="H2382" s="46">
        <v>0.0</v>
      </c>
      <c r="I2382" s="46">
        <v>0.0</v>
      </c>
      <c r="J2382" s="3"/>
      <c r="K2382" s="56"/>
    </row>
    <row r="2383" ht="32.25" customHeight="1">
      <c r="A2383" s="55" t="s">
        <v>56</v>
      </c>
      <c r="B2383" s="46" t="s">
        <v>13719</v>
      </c>
      <c r="C2383" s="55" t="s">
        <v>13762</v>
      </c>
      <c r="D2383" s="46">
        <v>0.0</v>
      </c>
      <c r="E2383" s="46">
        <v>0.0</v>
      </c>
      <c r="F2383" s="46">
        <v>1.0</v>
      </c>
      <c r="G2383" s="46">
        <v>0.0</v>
      </c>
      <c r="H2383" s="46">
        <v>0.0</v>
      </c>
      <c r="I2383" s="46">
        <v>0.0</v>
      </c>
      <c r="J2383" s="3"/>
      <c r="K2383" s="56"/>
    </row>
    <row r="2384" ht="32.25" customHeight="1">
      <c r="A2384" s="55" t="s">
        <v>56</v>
      </c>
      <c r="B2384" s="46" t="s">
        <v>13719</v>
      </c>
      <c r="C2384" s="55" t="s">
        <v>13768</v>
      </c>
      <c r="D2384" s="46">
        <v>0.0</v>
      </c>
      <c r="E2384" s="46">
        <v>0.0</v>
      </c>
      <c r="F2384" s="46">
        <v>1.0</v>
      </c>
      <c r="G2384" s="46">
        <v>0.0</v>
      </c>
      <c r="H2384" s="46">
        <v>0.0</v>
      </c>
      <c r="I2384" s="46">
        <v>0.0</v>
      </c>
      <c r="J2384" s="3"/>
      <c r="K2384" s="56"/>
    </row>
    <row r="2385" ht="32.25" customHeight="1">
      <c r="A2385" s="55" t="s">
        <v>56</v>
      </c>
      <c r="B2385" s="46" t="s">
        <v>13771</v>
      </c>
      <c r="C2385" s="55" t="s">
        <v>13773</v>
      </c>
      <c r="D2385" s="46">
        <v>0.0</v>
      </c>
      <c r="E2385" s="46">
        <v>0.0</v>
      </c>
      <c r="F2385" s="46">
        <v>61.0</v>
      </c>
      <c r="G2385" s="46">
        <v>0.0</v>
      </c>
      <c r="H2385" s="46">
        <v>0.0</v>
      </c>
      <c r="I2385" s="46">
        <v>0.0</v>
      </c>
      <c r="J2385" s="3"/>
      <c r="K2385" s="56"/>
    </row>
    <row r="2386" ht="32.25" customHeight="1">
      <c r="A2386" s="55" t="s">
        <v>56</v>
      </c>
      <c r="B2386" s="46" t="s">
        <v>13771</v>
      </c>
      <c r="C2386" s="55" t="s">
        <v>13777</v>
      </c>
      <c r="D2386" s="46">
        <v>0.0</v>
      </c>
      <c r="E2386" s="46">
        <v>0.0</v>
      </c>
      <c r="F2386" s="46">
        <v>37.0</v>
      </c>
      <c r="G2386" s="46">
        <v>0.0</v>
      </c>
      <c r="H2386" s="46">
        <v>0.0</v>
      </c>
      <c r="I2386" s="46">
        <v>0.0</v>
      </c>
      <c r="J2386" s="3"/>
      <c r="K2386" s="56"/>
    </row>
    <row r="2387" ht="32.25" customHeight="1">
      <c r="A2387" s="55" t="s">
        <v>56</v>
      </c>
      <c r="B2387" s="46" t="s">
        <v>13771</v>
      </c>
      <c r="C2387" s="55" t="s">
        <v>13781</v>
      </c>
      <c r="D2387" s="46">
        <v>0.0</v>
      </c>
      <c r="E2387" s="46">
        <v>0.0</v>
      </c>
      <c r="F2387" s="46">
        <v>34.0</v>
      </c>
      <c r="G2387" s="46">
        <v>0.0</v>
      </c>
      <c r="H2387" s="46">
        <v>0.0</v>
      </c>
      <c r="I2387" s="46">
        <v>0.0</v>
      </c>
      <c r="J2387" s="3"/>
      <c r="K2387" s="56"/>
    </row>
    <row r="2388" ht="32.25" customHeight="1">
      <c r="A2388" s="55" t="s">
        <v>56</v>
      </c>
      <c r="B2388" s="46" t="s">
        <v>13771</v>
      </c>
      <c r="C2388" s="55" t="s">
        <v>13785</v>
      </c>
      <c r="D2388" s="46">
        <v>0.0</v>
      </c>
      <c r="E2388" s="46">
        <v>0.0</v>
      </c>
      <c r="F2388" s="46">
        <v>28.0</v>
      </c>
      <c r="G2388" s="46">
        <v>0.0</v>
      </c>
      <c r="H2388" s="46">
        <v>0.0</v>
      </c>
      <c r="I2388" s="46">
        <v>0.0</v>
      </c>
      <c r="J2388" s="3"/>
      <c r="K2388" s="56"/>
    </row>
    <row r="2389" ht="32.25" customHeight="1">
      <c r="A2389" s="55" t="s">
        <v>56</v>
      </c>
      <c r="B2389" s="46" t="s">
        <v>13771</v>
      </c>
      <c r="C2389" s="55" t="s">
        <v>13790</v>
      </c>
      <c r="D2389" s="46">
        <v>0.0</v>
      </c>
      <c r="E2389" s="46">
        <v>0.0</v>
      </c>
      <c r="F2389" s="46">
        <v>26.0</v>
      </c>
      <c r="G2389" s="46">
        <v>0.0</v>
      </c>
      <c r="H2389" s="46">
        <v>0.0</v>
      </c>
      <c r="I2389" s="46">
        <v>0.0</v>
      </c>
      <c r="J2389" s="3"/>
      <c r="K2389" s="56"/>
    </row>
    <row r="2390" ht="32.25" customHeight="1">
      <c r="A2390" s="55" t="s">
        <v>56</v>
      </c>
      <c r="B2390" s="46" t="s">
        <v>13771</v>
      </c>
      <c r="C2390" s="55" t="s">
        <v>13796</v>
      </c>
      <c r="D2390" s="46">
        <v>0.0</v>
      </c>
      <c r="E2390" s="46">
        <v>0.0</v>
      </c>
      <c r="F2390" s="46">
        <v>1.0</v>
      </c>
      <c r="G2390" s="46">
        <v>0.0</v>
      </c>
      <c r="H2390" s="46">
        <v>0.0</v>
      </c>
      <c r="I2390" s="46">
        <v>0.0</v>
      </c>
      <c r="J2390" s="3"/>
      <c r="K2390" s="56"/>
    </row>
    <row r="2391" ht="32.25" customHeight="1">
      <c r="A2391" s="55" t="s">
        <v>56</v>
      </c>
      <c r="B2391" s="46" t="s">
        <v>13771</v>
      </c>
      <c r="C2391" s="55" t="s">
        <v>13803</v>
      </c>
      <c r="D2391" s="46">
        <v>0.0</v>
      </c>
      <c r="E2391" s="46">
        <v>0.0</v>
      </c>
      <c r="F2391" s="46">
        <v>1.0</v>
      </c>
      <c r="G2391" s="46">
        <v>0.0</v>
      </c>
      <c r="H2391" s="46">
        <v>0.0</v>
      </c>
      <c r="I2391" s="46">
        <v>0.0</v>
      </c>
      <c r="J2391" s="3"/>
      <c r="K2391" s="56"/>
    </row>
    <row r="2392" ht="32.25" customHeight="1">
      <c r="A2392" s="55" t="s">
        <v>56</v>
      </c>
      <c r="B2392" s="46" t="s">
        <v>13771</v>
      </c>
      <c r="C2392" s="55" t="s">
        <v>13806</v>
      </c>
      <c r="D2392" s="46">
        <v>0.0</v>
      </c>
      <c r="E2392" s="46">
        <v>0.0</v>
      </c>
      <c r="F2392" s="46">
        <v>1.0</v>
      </c>
      <c r="G2392" s="46">
        <v>0.0</v>
      </c>
      <c r="H2392" s="46">
        <v>0.0</v>
      </c>
      <c r="I2392" s="46">
        <v>0.0</v>
      </c>
      <c r="J2392" s="3"/>
      <c r="K2392" s="56"/>
    </row>
    <row r="2393" ht="32.25" customHeight="1">
      <c r="A2393" s="55" t="s">
        <v>56</v>
      </c>
      <c r="B2393" s="46" t="s">
        <v>13771</v>
      </c>
      <c r="C2393" s="55" t="s">
        <v>13810</v>
      </c>
      <c r="D2393" s="46">
        <v>0.0</v>
      </c>
      <c r="E2393" s="46">
        <v>0.0</v>
      </c>
      <c r="F2393" s="46">
        <v>1.0</v>
      </c>
      <c r="G2393" s="46">
        <v>0.0</v>
      </c>
      <c r="H2393" s="46">
        <v>0.0</v>
      </c>
      <c r="I2393" s="46">
        <v>0.0</v>
      </c>
      <c r="J2393" s="3"/>
      <c r="K2393" s="56"/>
    </row>
    <row r="2394" ht="32.25" customHeight="1">
      <c r="A2394" s="55" t="s">
        <v>56</v>
      </c>
      <c r="B2394" s="46" t="s">
        <v>13814</v>
      </c>
      <c r="C2394" s="55" t="s">
        <v>13815</v>
      </c>
      <c r="D2394" s="46">
        <v>0.0</v>
      </c>
      <c r="E2394" s="46">
        <v>17.0</v>
      </c>
      <c r="F2394" s="46">
        <v>27.0</v>
      </c>
      <c r="G2394" s="46">
        <v>0.0</v>
      </c>
      <c r="H2394" s="46">
        <v>0.0</v>
      </c>
      <c r="I2394" s="46">
        <v>0.0</v>
      </c>
      <c r="J2394" s="3"/>
      <c r="K2394" s="56"/>
    </row>
    <row r="2395" ht="32.25" customHeight="1">
      <c r="A2395" s="55" t="s">
        <v>56</v>
      </c>
      <c r="B2395" s="46" t="s">
        <v>13814</v>
      </c>
      <c r="C2395" s="55" t="s">
        <v>13818</v>
      </c>
      <c r="D2395" s="46">
        <v>0.0</v>
      </c>
      <c r="E2395" s="46">
        <v>0.0</v>
      </c>
      <c r="F2395" s="46">
        <v>44.0</v>
      </c>
      <c r="G2395" s="46">
        <v>0.0</v>
      </c>
      <c r="H2395" s="46">
        <v>0.0</v>
      </c>
      <c r="I2395" s="46">
        <v>0.0</v>
      </c>
      <c r="J2395" s="3"/>
      <c r="K2395" s="56"/>
    </row>
    <row r="2396" ht="32.25" customHeight="1">
      <c r="A2396" s="55" t="s">
        <v>56</v>
      </c>
      <c r="B2396" s="46" t="s">
        <v>13814</v>
      </c>
      <c r="C2396" s="55" t="s">
        <v>13821</v>
      </c>
      <c r="D2396" s="46">
        <v>0.0</v>
      </c>
      <c r="E2396" s="46">
        <v>1.0</v>
      </c>
      <c r="F2396" s="46">
        <v>0.0</v>
      </c>
      <c r="G2396" s="46">
        <v>0.0</v>
      </c>
      <c r="H2396" s="46">
        <v>0.0</v>
      </c>
      <c r="I2396" s="46">
        <v>29.0</v>
      </c>
      <c r="J2396" s="3"/>
      <c r="K2396" s="56"/>
    </row>
    <row r="2397" ht="32.25" customHeight="1">
      <c r="A2397" s="55" t="s">
        <v>56</v>
      </c>
      <c r="B2397" s="46" t="s">
        <v>13814</v>
      </c>
      <c r="C2397" s="55" t="s">
        <v>13825</v>
      </c>
      <c r="D2397" s="46">
        <v>0.0</v>
      </c>
      <c r="E2397" s="46">
        <v>5.0</v>
      </c>
      <c r="F2397" s="46">
        <v>10.0</v>
      </c>
      <c r="G2397" s="46">
        <v>0.0</v>
      </c>
      <c r="H2397" s="46">
        <v>0.0</v>
      </c>
      <c r="I2397" s="46">
        <v>13.0</v>
      </c>
      <c r="J2397" s="3"/>
      <c r="K2397" s="56"/>
    </row>
    <row r="2398" ht="32.25" customHeight="1">
      <c r="A2398" s="55" t="s">
        <v>56</v>
      </c>
      <c r="B2398" s="46" t="s">
        <v>13814</v>
      </c>
      <c r="C2398" s="55" t="s">
        <v>13829</v>
      </c>
      <c r="D2398" s="46">
        <v>0.0</v>
      </c>
      <c r="E2398" s="46">
        <v>0.0</v>
      </c>
      <c r="F2398" s="46">
        <v>23.0</v>
      </c>
      <c r="G2398" s="46">
        <v>0.0</v>
      </c>
      <c r="H2398" s="46">
        <v>0.0</v>
      </c>
      <c r="I2398" s="46">
        <v>0.0</v>
      </c>
      <c r="J2398" s="3"/>
      <c r="K2398" s="56"/>
    </row>
    <row r="2399" ht="32.25" customHeight="1">
      <c r="A2399" s="55" t="s">
        <v>56</v>
      </c>
      <c r="B2399" s="46" t="s">
        <v>13814</v>
      </c>
      <c r="C2399" s="55" t="s">
        <v>13833</v>
      </c>
      <c r="D2399" s="46">
        <v>0.0</v>
      </c>
      <c r="E2399" s="46">
        <v>5.0</v>
      </c>
      <c r="F2399" s="46">
        <v>12.0</v>
      </c>
      <c r="G2399" s="46">
        <v>0.0</v>
      </c>
      <c r="H2399" s="46">
        <v>0.0</v>
      </c>
      <c r="I2399" s="46">
        <v>6.0</v>
      </c>
      <c r="J2399" s="3"/>
      <c r="K2399" s="56"/>
    </row>
    <row r="2400" ht="32.25" customHeight="1">
      <c r="A2400" s="55" t="s">
        <v>56</v>
      </c>
      <c r="B2400" s="46" t="s">
        <v>13814</v>
      </c>
      <c r="C2400" s="55" t="s">
        <v>13837</v>
      </c>
      <c r="D2400" s="46">
        <v>0.0</v>
      </c>
      <c r="E2400" s="46">
        <v>0.0</v>
      </c>
      <c r="F2400" s="46">
        <v>22.0</v>
      </c>
      <c r="G2400" s="46">
        <v>0.0</v>
      </c>
      <c r="H2400" s="46">
        <v>0.0</v>
      </c>
      <c r="I2400" s="46">
        <v>0.0</v>
      </c>
      <c r="J2400" s="3"/>
      <c r="K2400" s="56"/>
    </row>
    <row r="2401" ht="32.25" customHeight="1">
      <c r="A2401" s="55" t="s">
        <v>56</v>
      </c>
      <c r="B2401" s="46" t="s">
        <v>13814</v>
      </c>
      <c r="C2401" s="55" t="s">
        <v>13842</v>
      </c>
      <c r="D2401" s="46">
        <v>0.0</v>
      </c>
      <c r="E2401" s="46">
        <v>0.0</v>
      </c>
      <c r="F2401" s="46">
        <v>19.0</v>
      </c>
      <c r="G2401" s="46">
        <v>0.0</v>
      </c>
      <c r="H2401" s="46">
        <v>0.0</v>
      </c>
      <c r="I2401" s="46">
        <v>0.0</v>
      </c>
      <c r="J2401" s="3"/>
      <c r="K2401" s="56"/>
    </row>
    <row r="2402" ht="32.25" customHeight="1">
      <c r="A2402" s="55" t="s">
        <v>56</v>
      </c>
      <c r="B2402" s="46" t="s">
        <v>13814</v>
      </c>
      <c r="C2402" s="55" t="s">
        <v>13846</v>
      </c>
      <c r="D2402" s="46">
        <v>0.0</v>
      </c>
      <c r="E2402" s="46">
        <v>1.0</v>
      </c>
      <c r="F2402" s="46">
        <v>0.0</v>
      </c>
      <c r="G2402" s="46">
        <v>0.0</v>
      </c>
      <c r="H2402" s="46">
        <v>0.0</v>
      </c>
      <c r="I2402" s="46">
        <v>16.0</v>
      </c>
      <c r="J2402" s="3"/>
      <c r="K2402" s="56"/>
    </row>
    <row r="2403" ht="32.25" customHeight="1">
      <c r="A2403" s="55" t="s">
        <v>56</v>
      </c>
      <c r="B2403" s="46" t="s">
        <v>13814</v>
      </c>
      <c r="C2403" s="55" t="s">
        <v>13849</v>
      </c>
      <c r="D2403" s="46">
        <v>0.0</v>
      </c>
      <c r="E2403" s="46">
        <v>0.0</v>
      </c>
      <c r="F2403" s="46">
        <v>16.0</v>
      </c>
      <c r="G2403" s="46">
        <v>0.0</v>
      </c>
      <c r="H2403" s="46">
        <v>0.0</v>
      </c>
      <c r="I2403" s="46">
        <v>0.0</v>
      </c>
      <c r="J2403" s="3"/>
      <c r="K2403" s="56"/>
    </row>
    <row r="2404" ht="32.25" customHeight="1">
      <c r="A2404" s="55" t="s">
        <v>56</v>
      </c>
      <c r="B2404" s="46" t="s">
        <v>13814</v>
      </c>
      <c r="C2404" s="55" t="s">
        <v>13855</v>
      </c>
      <c r="D2404" s="46">
        <v>0.0</v>
      </c>
      <c r="E2404" s="46">
        <v>0.0</v>
      </c>
      <c r="F2404" s="46">
        <v>13.0</v>
      </c>
      <c r="G2404" s="46">
        <v>0.0</v>
      </c>
      <c r="H2404" s="46">
        <v>0.0</v>
      </c>
      <c r="I2404" s="46">
        <v>0.0</v>
      </c>
      <c r="J2404" s="3"/>
      <c r="K2404" s="56"/>
    </row>
    <row r="2405" ht="32.25" customHeight="1">
      <c r="A2405" s="55" t="s">
        <v>56</v>
      </c>
      <c r="B2405" s="46" t="s">
        <v>13814</v>
      </c>
      <c r="C2405" s="55" t="s">
        <v>13860</v>
      </c>
      <c r="D2405" s="46">
        <v>0.0</v>
      </c>
      <c r="E2405" s="46">
        <v>0.0</v>
      </c>
      <c r="F2405" s="46">
        <v>2.0</v>
      </c>
      <c r="G2405" s="46">
        <v>0.0</v>
      </c>
      <c r="H2405" s="46">
        <v>0.0</v>
      </c>
      <c r="I2405" s="46">
        <v>0.0</v>
      </c>
      <c r="J2405" s="3"/>
      <c r="K2405" s="56"/>
    </row>
    <row r="2406" ht="32.25" customHeight="1">
      <c r="A2406" s="55" t="s">
        <v>56</v>
      </c>
      <c r="B2406" s="46" t="s">
        <v>13814</v>
      </c>
      <c r="C2406" s="55" t="s">
        <v>13864</v>
      </c>
      <c r="D2406" s="46">
        <v>1.0</v>
      </c>
      <c r="E2406" s="46">
        <v>0.0</v>
      </c>
      <c r="F2406" s="46">
        <v>0.0</v>
      </c>
      <c r="G2406" s="46">
        <v>0.0</v>
      </c>
      <c r="H2406" s="46">
        <v>0.0</v>
      </c>
      <c r="I2406" s="46">
        <v>0.0</v>
      </c>
      <c r="J2406" s="3"/>
      <c r="K2406" s="56"/>
    </row>
    <row r="2407" ht="32.25" customHeight="1">
      <c r="A2407" s="55" t="s">
        <v>56</v>
      </c>
      <c r="B2407" s="46" t="s">
        <v>13814</v>
      </c>
      <c r="C2407" s="55" t="s">
        <v>13868</v>
      </c>
      <c r="D2407" s="46">
        <v>1.0</v>
      </c>
      <c r="E2407" s="46">
        <v>0.0</v>
      </c>
      <c r="F2407" s="46">
        <v>0.0</v>
      </c>
      <c r="G2407" s="46">
        <v>0.0</v>
      </c>
      <c r="H2407" s="46">
        <v>0.0</v>
      </c>
      <c r="I2407" s="46">
        <v>0.0</v>
      </c>
      <c r="J2407" s="3"/>
      <c r="K2407" s="56"/>
    </row>
    <row r="2408" ht="32.25" customHeight="1">
      <c r="A2408" s="55" t="s">
        <v>56</v>
      </c>
      <c r="B2408" s="46" t="s">
        <v>13814</v>
      </c>
      <c r="C2408" s="55" t="s">
        <v>13871</v>
      </c>
      <c r="D2408" s="46">
        <v>1.0</v>
      </c>
      <c r="E2408" s="46">
        <v>0.0</v>
      </c>
      <c r="F2408" s="46">
        <v>0.0</v>
      </c>
      <c r="G2408" s="46">
        <v>0.0</v>
      </c>
      <c r="H2408" s="46">
        <v>0.0</v>
      </c>
      <c r="I2408" s="46">
        <v>0.0</v>
      </c>
      <c r="J2408" s="3"/>
      <c r="K2408" s="56"/>
    </row>
    <row r="2409" ht="32.25" customHeight="1">
      <c r="A2409" s="55" t="s">
        <v>56</v>
      </c>
      <c r="B2409" s="46" t="s">
        <v>13814</v>
      </c>
      <c r="C2409" s="55" t="s">
        <v>13874</v>
      </c>
      <c r="D2409" s="46">
        <v>1.0</v>
      </c>
      <c r="E2409" s="46">
        <v>0.0</v>
      </c>
      <c r="F2409" s="46">
        <v>0.0</v>
      </c>
      <c r="G2409" s="46">
        <v>0.0</v>
      </c>
      <c r="H2409" s="46">
        <v>0.0</v>
      </c>
      <c r="I2409" s="46">
        <v>0.0</v>
      </c>
      <c r="J2409" s="3"/>
      <c r="K2409" s="56"/>
    </row>
    <row r="2410" ht="32.25" customHeight="1">
      <c r="A2410" s="55" t="s">
        <v>56</v>
      </c>
      <c r="B2410" s="46" t="s">
        <v>13814</v>
      </c>
      <c r="C2410" s="55" t="s">
        <v>13879</v>
      </c>
      <c r="D2410" s="46">
        <v>1.0</v>
      </c>
      <c r="E2410" s="46">
        <v>0.0</v>
      </c>
      <c r="F2410" s="46">
        <v>0.0</v>
      </c>
      <c r="G2410" s="46">
        <v>0.0</v>
      </c>
      <c r="H2410" s="46">
        <v>0.0</v>
      </c>
      <c r="I2410" s="46">
        <v>0.0</v>
      </c>
      <c r="J2410" s="3"/>
      <c r="K2410" s="56"/>
    </row>
    <row r="2411" ht="32.25" customHeight="1">
      <c r="A2411" s="55" t="s">
        <v>56</v>
      </c>
      <c r="B2411" s="46" t="s">
        <v>13814</v>
      </c>
      <c r="C2411" s="55" t="s">
        <v>13883</v>
      </c>
      <c r="D2411" s="46">
        <v>1.0</v>
      </c>
      <c r="E2411" s="46">
        <v>0.0</v>
      </c>
      <c r="F2411" s="46">
        <v>0.0</v>
      </c>
      <c r="G2411" s="46">
        <v>0.0</v>
      </c>
      <c r="H2411" s="46">
        <v>0.0</v>
      </c>
      <c r="I2411" s="46">
        <v>0.0</v>
      </c>
      <c r="J2411" s="3"/>
      <c r="K2411" s="56"/>
    </row>
    <row r="2412" ht="32.25" customHeight="1">
      <c r="A2412" s="55" t="s">
        <v>56</v>
      </c>
      <c r="B2412" s="46" t="s">
        <v>13814</v>
      </c>
      <c r="C2412" s="55" t="s">
        <v>13886</v>
      </c>
      <c r="D2412" s="46">
        <v>1.0</v>
      </c>
      <c r="E2412" s="46">
        <v>0.0</v>
      </c>
      <c r="F2412" s="46">
        <v>0.0</v>
      </c>
      <c r="G2412" s="46">
        <v>0.0</v>
      </c>
      <c r="H2412" s="46">
        <v>0.0</v>
      </c>
      <c r="I2412" s="46">
        <v>0.0</v>
      </c>
      <c r="J2412" s="3"/>
      <c r="K2412" s="56"/>
    </row>
    <row r="2413" ht="32.25" customHeight="1">
      <c r="A2413" s="55" t="s">
        <v>56</v>
      </c>
      <c r="B2413" s="46" t="s">
        <v>13814</v>
      </c>
      <c r="C2413" s="55" t="s">
        <v>13892</v>
      </c>
      <c r="D2413" s="46">
        <v>1.0</v>
      </c>
      <c r="E2413" s="46">
        <v>0.0</v>
      </c>
      <c r="F2413" s="46">
        <v>0.0</v>
      </c>
      <c r="G2413" s="46">
        <v>0.0</v>
      </c>
      <c r="H2413" s="46">
        <v>0.0</v>
      </c>
      <c r="I2413" s="46">
        <v>0.0</v>
      </c>
      <c r="J2413" s="3"/>
      <c r="K2413" s="56"/>
    </row>
    <row r="2414" ht="32.25" customHeight="1">
      <c r="A2414" s="55" t="s">
        <v>56</v>
      </c>
      <c r="B2414" s="46" t="s">
        <v>13814</v>
      </c>
      <c r="C2414" s="55" t="s">
        <v>13895</v>
      </c>
      <c r="D2414" s="46">
        <v>1.0</v>
      </c>
      <c r="E2414" s="46">
        <v>0.0</v>
      </c>
      <c r="F2414" s="46">
        <v>0.0</v>
      </c>
      <c r="G2414" s="46">
        <v>0.0</v>
      </c>
      <c r="H2414" s="46">
        <v>0.0</v>
      </c>
      <c r="I2414" s="46">
        <v>0.0</v>
      </c>
      <c r="J2414" s="3"/>
      <c r="K2414" s="56"/>
    </row>
    <row r="2415" ht="32.25" customHeight="1">
      <c r="A2415" s="55" t="s">
        <v>56</v>
      </c>
      <c r="B2415" s="46" t="s">
        <v>13814</v>
      </c>
      <c r="C2415" s="55" t="s">
        <v>13898</v>
      </c>
      <c r="D2415" s="46">
        <v>1.0</v>
      </c>
      <c r="E2415" s="46">
        <v>0.0</v>
      </c>
      <c r="F2415" s="46">
        <v>0.0</v>
      </c>
      <c r="G2415" s="46">
        <v>0.0</v>
      </c>
      <c r="H2415" s="46">
        <v>0.0</v>
      </c>
      <c r="I2415" s="46">
        <v>0.0</v>
      </c>
      <c r="J2415" s="3"/>
      <c r="K2415" s="56"/>
    </row>
    <row r="2416" ht="32.25" customHeight="1">
      <c r="A2416" s="55" t="s">
        <v>56</v>
      </c>
      <c r="B2416" s="46" t="s">
        <v>13814</v>
      </c>
      <c r="C2416" s="55" t="s">
        <v>13902</v>
      </c>
      <c r="D2416" s="46">
        <v>1.0</v>
      </c>
      <c r="E2416" s="46">
        <v>0.0</v>
      </c>
      <c r="F2416" s="46">
        <v>0.0</v>
      </c>
      <c r="G2416" s="46">
        <v>0.0</v>
      </c>
      <c r="H2416" s="46">
        <v>0.0</v>
      </c>
      <c r="I2416" s="46">
        <v>0.0</v>
      </c>
      <c r="J2416" s="3"/>
      <c r="K2416" s="56"/>
    </row>
    <row r="2417" ht="32.25" customHeight="1">
      <c r="A2417" s="55" t="s">
        <v>56</v>
      </c>
      <c r="B2417" s="46" t="s">
        <v>13814</v>
      </c>
      <c r="C2417" s="55" t="s">
        <v>13906</v>
      </c>
      <c r="D2417" s="46">
        <v>0.0</v>
      </c>
      <c r="E2417" s="46">
        <v>1.0</v>
      </c>
      <c r="F2417" s="46">
        <v>0.0</v>
      </c>
      <c r="G2417" s="46">
        <v>0.0</v>
      </c>
      <c r="H2417" s="46">
        <v>0.0</v>
      </c>
      <c r="I2417" s="46">
        <v>0.0</v>
      </c>
      <c r="J2417" s="3"/>
      <c r="K2417" s="56"/>
    </row>
    <row r="2418" ht="32.25" customHeight="1">
      <c r="A2418" s="55" t="s">
        <v>56</v>
      </c>
      <c r="B2418" s="46" t="s">
        <v>13814</v>
      </c>
      <c r="C2418" s="55" t="s">
        <v>13910</v>
      </c>
      <c r="D2418" s="46">
        <v>1.0</v>
      </c>
      <c r="E2418" s="46">
        <v>0.0</v>
      </c>
      <c r="F2418" s="46">
        <v>0.0</v>
      </c>
      <c r="G2418" s="46">
        <v>0.0</v>
      </c>
      <c r="H2418" s="46">
        <v>0.0</v>
      </c>
      <c r="I2418" s="46">
        <v>0.0</v>
      </c>
      <c r="J2418" s="3"/>
      <c r="K2418" s="56"/>
    </row>
    <row r="2419" ht="32.25" customHeight="1">
      <c r="A2419" s="55" t="s">
        <v>56</v>
      </c>
      <c r="B2419" s="46" t="s">
        <v>13917</v>
      </c>
      <c r="C2419" s="55" t="s">
        <v>13918</v>
      </c>
      <c r="D2419" s="46">
        <v>1.0</v>
      </c>
      <c r="E2419" s="46">
        <v>0.0</v>
      </c>
      <c r="F2419" s="46">
        <v>0.0</v>
      </c>
      <c r="G2419" s="46">
        <v>0.0</v>
      </c>
      <c r="H2419" s="46">
        <v>0.0</v>
      </c>
      <c r="I2419" s="46">
        <v>53.0</v>
      </c>
      <c r="J2419" s="3"/>
      <c r="K2419" s="56"/>
    </row>
    <row r="2420" ht="32.25" customHeight="1">
      <c r="A2420" s="55" t="s">
        <v>56</v>
      </c>
      <c r="B2420" s="46" t="s">
        <v>13917</v>
      </c>
      <c r="C2420" s="55" t="s">
        <v>13922</v>
      </c>
      <c r="D2420" s="46">
        <v>0.0</v>
      </c>
      <c r="E2420" s="46">
        <v>0.0</v>
      </c>
      <c r="F2420" s="46">
        <v>18.0</v>
      </c>
      <c r="G2420" s="46">
        <v>0.0</v>
      </c>
      <c r="H2420" s="46">
        <v>0.0</v>
      </c>
      <c r="I2420" s="46">
        <v>34.0</v>
      </c>
      <c r="J2420" s="3"/>
      <c r="K2420" s="56"/>
    </row>
    <row r="2421" ht="32.25" customHeight="1">
      <c r="A2421" s="55" t="s">
        <v>56</v>
      </c>
      <c r="B2421" s="46" t="s">
        <v>13917</v>
      </c>
      <c r="C2421" s="55" t="s">
        <v>13925</v>
      </c>
      <c r="D2421" s="46">
        <v>0.0</v>
      </c>
      <c r="E2421" s="46">
        <v>0.0</v>
      </c>
      <c r="F2421" s="46">
        <v>41.0</v>
      </c>
      <c r="G2421" s="46">
        <v>0.0</v>
      </c>
      <c r="H2421" s="46">
        <v>0.0</v>
      </c>
      <c r="I2421" s="46">
        <v>0.0</v>
      </c>
      <c r="J2421" s="3"/>
      <c r="K2421" s="56"/>
    </row>
    <row r="2422" ht="32.25" customHeight="1">
      <c r="A2422" s="55" t="s">
        <v>56</v>
      </c>
      <c r="B2422" s="46" t="s">
        <v>13917</v>
      </c>
      <c r="C2422" s="55" t="s">
        <v>13928</v>
      </c>
      <c r="D2422" s="46">
        <v>0.0</v>
      </c>
      <c r="E2422" s="46">
        <v>0.0</v>
      </c>
      <c r="F2422" s="46">
        <v>37.0</v>
      </c>
      <c r="G2422" s="46">
        <v>0.0</v>
      </c>
      <c r="H2422" s="46">
        <v>0.0</v>
      </c>
      <c r="I2422" s="46">
        <v>0.0</v>
      </c>
      <c r="J2422" s="3"/>
      <c r="K2422" s="56"/>
    </row>
    <row r="2423" ht="32.25" customHeight="1">
      <c r="A2423" s="55" t="s">
        <v>56</v>
      </c>
      <c r="B2423" s="46" t="s">
        <v>13917</v>
      </c>
      <c r="C2423" s="55" t="s">
        <v>13934</v>
      </c>
      <c r="D2423" s="46">
        <v>0.0</v>
      </c>
      <c r="E2423" s="46">
        <v>0.0</v>
      </c>
      <c r="F2423" s="46">
        <v>29.0</v>
      </c>
      <c r="G2423" s="46">
        <v>0.0</v>
      </c>
      <c r="H2423" s="46">
        <v>0.0</v>
      </c>
      <c r="I2423" s="46">
        <v>0.0</v>
      </c>
      <c r="J2423" s="3"/>
      <c r="K2423" s="56"/>
    </row>
    <row r="2424" ht="32.25" customHeight="1">
      <c r="A2424" s="55" t="s">
        <v>56</v>
      </c>
      <c r="B2424" s="46" t="s">
        <v>13917</v>
      </c>
      <c r="C2424" s="55" t="s">
        <v>13939</v>
      </c>
      <c r="D2424" s="46">
        <v>0.0</v>
      </c>
      <c r="E2424" s="46">
        <v>0.0</v>
      </c>
      <c r="F2424" s="46">
        <v>27.0</v>
      </c>
      <c r="G2424" s="46">
        <v>0.0</v>
      </c>
      <c r="H2424" s="46">
        <v>0.0</v>
      </c>
      <c r="I2424" s="46">
        <v>0.0</v>
      </c>
      <c r="J2424" s="3"/>
      <c r="K2424" s="56"/>
    </row>
    <row r="2425" ht="32.25" customHeight="1">
      <c r="A2425" s="55" t="s">
        <v>56</v>
      </c>
      <c r="B2425" s="46" t="s">
        <v>13917</v>
      </c>
      <c r="C2425" s="55" t="s">
        <v>13942</v>
      </c>
      <c r="D2425" s="46">
        <v>0.0</v>
      </c>
      <c r="E2425" s="46">
        <v>0.0</v>
      </c>
      <c r="F2425" s="46">
        <v>25.0</v>
      </c>
      <c r="G2425" s="46">
        <v>0.0</v>
      </c>
      <c r="H2425" s="46">
        <v>0.0</v>
      </c>
      <c r="I2425" s="46">
        <v>0.0</v>
      </c>
      <c r="J2425" s="3"/>
      <c r="K2425" s="56"/>
    </row>
    <row r="2426" ht="32.25" customHeight="1">
      <c r="A2426" s="55" t="s">
        <v>56</v>
      </c>
      <c r="B2426" s="46" t="s">
        <v>13917</v>
      </c>
      <c r="C2426" s="55" t="s">
        <v>13946</v>
      </c>
      <c r="D2426" s="46">
        <v>0.0</v>
      </c>
      <c r="E2426" s="46">
        <v>0.0</v>
      </c>
      <c r="F2426" s="46">
        <v>20.0</v>
      </c>
      <c r="G2426" s="46">
        <v>0.0</v>
      </c>
      <c r="H2426" s="46">
        <v>0.0</v>
      </c>
      <c r="I2426" s="46">
        <v>0.0</v>
      </c>
      <c r="J2426" s="3"/>
      <c r="K2426" s="56"/>
    </row>
    <row r="2427" ht="32.25" customHeight="1">
      <c r="A2427" s="55" t="s">
        <v>56</v>
      </c>
      <c r="B2427" s="46" t="s">
        <v>13917</v>
      </c>
      <c r="C2427" s="55" t="s">
        <v>13953</v>
      </c>
      <c r="D2427" s="46">
        <v>1.0</v>
      </c>
      <c r="E2427" s="46">
        <v>0.0</v>
      </c>
      <c r="F2427" s="46">
        <v>0.0</v>
      </c>
      <c r="G2427" s="46">
        <v>0.0</v>
      </c>
      <c r="H2427" s="46">
        <v>0.0</v>
      </c>
      <c r="I2427" s="46">
        <v>0.0</v>
      </c>
      <c r="J2427" s="3"/>
      <c r="K2427" s="56"/>
    </row>
    <row r="2428" ht="32.25" customHeight="1">
      <c r="A2428" s="55" t="s">
        <v>56</v>
      </c>
      <c r="B2428" s="46" t="s">
        <v>13917</v>
      </c>
      <c r="C2428" s="55" t="s">
        <v>13957</v>
      </c>
      <c r="D2428" s="46">
        <v>1.0</v>
      </c>
      <c r="E2428" s="46">
        <v>0.0</v>
      </c>
      <c r="F2428" s="46">
        <v>0.0</v>
      </c>
      <c r="G2428" s="46">
        <v>0.0</v>
      </c>
      <c r="H2428" s="46">
        <v>0.0</v>
      </c>
      <c r="I2428" s="46">
        <v>0.0</v>
      </c>
      <c r="J2428" s="3"/>
      <c r="K2428" s="56"/>
    </row>
    <row r="2429" ht="32.25" customHeight="1">
      <c r="A2429" s="55" t="s">
        <v>56</v>
      </c>
      <c r="B2429" s="46" t="s">
        <v>13917</v>
      </c>
      <c r="C2429" s="55" t="s">
        <v>13960</v>
      </c>
      <c r="D2429" s="46">
        <v>1.0</v>
      </c>
      <c r="E2429" s="46">
        <v>0.0</v>
      </c>
      <c r="F2429" s="46">
        <v>0.0</v>
      </c>
      <c r="G2429" s="46">
        <v>0.0</v>
      </c>
      <c r="H2429" s="46">
        <v>0.0</v>
      </c>
      <c r="I2429" s="46">
        <v>0.0</v>
      </c>
      <c r="J2429" s="3"/>
      <c r="K2429" s="56"/>
    </row>
    <row r="2430" ht="32.25" customHeight="1">
      <c r="A2430" s="55" t="s">
        <v>56</v>
      </c>
      <c r="B2430" s="46" t="s">
        <v>13917</v>
      </c>
      <c r="C2430" s="55" t="s">
        <v>13963</v>
      </c>
      <c r="D2430" s="46">
        <v>1.0</v>
      </c>
      <c r="E2430" s="46">
        <v>0.0</v>
      </c>
      <c r="F2430" s="46">
        <v>0.0</v>
      </c>
      <c r="G2430" s="46">
        <v>0.0</v>
      </c>
      <c r="H2430" s="46">
        <v>0.0</v>
      </c>
      <c r="I2430" s="46">
        <v>0.0</v>
      </c>
      <c r="J2430" s="3"/>
      <c r="K2430" s="56"/>
    </row>
    <row r="2431" ht="32.25" customHeight="1">
      <c r="A2431" s="55" t="s">
        <v>56</v>
      </c>
      <c r="B2431" s="46" t="s">
        <v>13968</v>
      </c>
      <c r="C2431" s="55" t="s">
        <v>13969</v>
      </c>
      <c r="D2431" s="46">
        <v>0.0</v>
      </c>
      <c r="E2431" s="46">
        <v>0.0</v>
      </c>
      <c r="F2431" s="46">
        <v>92.0</v>
      </c>
      <c r="G2431" s="46">
        <v>0.0</v>
      </c>
      <c r="H2431" s="46">
        <v>0.0</v>
      </c>
      <c r="I2431" s="46">
        <v>0.0</v>
      </c>
      <c r="J2431" s="3"/>
      <c r="K2431" s="56"/>
    </row>
    <row r="2432" ht="32.25" customHeight="1">
      <c r="A2432" s="55" t="s">
        <v>56</v>
      </c>
      <c r="B2432" s="46" t="s">
        <v>13968</v>
      </c>
      <c r="C2432" s="55" t="s">
        <v>13973</v>
      </c>
      <c r="D2432" s="46">
        <v>0.0</v>
      </c>
      <c r="E2432" s="46">
        <v>0.0</v>
      </c>
      <c r="F2432" s="46">
        <v>48.0</v>
      </c>
      <c r="G2432" s="46">
        <v>0.0</v>
      </c>
      <c r="H2432" s="46">
        <v>0.0</v>
      </c>
      <c r="I2432" s="46">
        <v>0.0</v>
      </c>
      <c r="J2432" s="3"/>
      <c r="K2432" s="56"/>
    </row>
    <row r="2433" ht="32.25" customHeight="1">
      <c r="A2433" s="55" t="s">
        <v>56</v>
      </c>
      <c r="B2433" s="46" t="s">
        <v>13968</v>
      </c>
      <c r="C2433" s="55" t="s">
        <v>13976</v>
      </c>
      <c r="D2433" s="46">
        <v>0.0</v>
      </c>
      <c r="E2433" s="46">
        <v>0.0</v>
      </c>
      <c r="F2433" s="46">
        <v>33.0</v>
      </c>
      <c r="G2433" s="46">
        <v>0.0</v>
      </c>
      <c r="H2433" s="46">
        <v>0.0</v>
      </c>
      <c r="I2433" s="46">
        <v>0.0</v>
      </c>
      <c r="J2433" s="3"/>
      <c r="K2433" s="56"/>
    </row>
    <row r="2434" ht="32.25" customHeight="1">
      <c r="A2434" s="55" t="s">
        <v>56</v>
      </c>
      <c r="B2434" s="46" t="s">
        <v>13968</v>
      </c>
      <c r="C2434" s="55" t="s">
        <v>13979</v>
      </c>
      <c r="D2434" s="46">
        <v>0.0</v>
      </c>
      <c r="E2434" s="46">
        <v>0.0</v>
      </c>
      <c r="F2434" s="46">
        <v>30.0</v>
      </c>
      <c r="G2434" s="46">
        <v>0.0</v>
      </c>
      <c r="H2434" s="46">
        <v>0.0</v>
      </c>
      <c r="I2434" s="46">
        <v>0.0</v>
      </c>
      <c r="J2434" s="3"/>
      <c r="K2434" s="56"/>
    </row>
    <row r="2435" ht="32.25" customHeight="1">
      <c r="A2435" s="55" t="s">
        <v>56</v>
      </c>
      <c r="B2435" s="46" t="s">
        <v>13968</v>
      </c>
      <c r="C2435" s="55" t="s">
        <v>13981</v>
      </c>
      <c r="D2435" s="46">
        <v>0.0</v>
      </c>
      <c r="E2435" s="46">
        <v>0.0</v>
      </c>
      <c r="F2435" s="46">
        <v>27.0</v>
      </c>
      <c r="G2435" s="46">
        <v>0.0</v>
      </c>
      <c r="H2435" s="46">
        <v>0.0</v>
      </c>
      <c r="I2435" s="46">
        <v>0.0</v>
      </c>
      <c r="J2435" s="3"/>
      <c r="K2435" s="56"/>
    </row>
    <row r="2436" ht="32.25" customHeight="1">
      <c r="A2436" s="55" t="s">
        <v>56</v>
      </c>
      <c r="B2436" s="46" t="s">
        <v>13968</v>
      </c>
      <c r="C2436" s="55" t="s">
        <v>13985</v>
      </c>
      <c r="D2436" s="46">
        <v>0.0</v>
      </c>
      <c r="E2436" s="46">
        <v>0.0</v>
      </c>
      <c r="F2436" s="46">
        <v>25.0</v>
      </c>
      <c r="G2436" s="46">
        <v>0.0</v>
      </c>
      <c r="H2436" s="46">
        <v>0.0</v>
      </c>
      <c r="I2436" s="46">
        <v>0.0</v>
      </c>
      <c r="J2436" s="3"/>
      <c r="K2436" s="56"/>
    </row>
    <row r="2437" ht="32.25" customHeight="1">
      <c r="A2437" s="55" t="s">
        <v>56</v>
      </c>
      <c r="B2437" s="46" t="s">
        <v>13968</v>
      </c>
      <c r="C2437" s="55" t="s">
        <v>13988</v>
      </c>
      <c r="D2437" s="46">
        <v>0.0</v>
      </c>
      <c r="E2437" s="46">
        <v>0.0</v>
      </c>
      <c r="F2437" s="46">
        <v>25.0</v>
      </c>
      <c r="G2437" s="46">
        <v>0.0</v>
      </c>
      <c r="H2437" s="46">
        <v>0.0</v>
      </c>
      <c r="I2437" s="46">
        <v>0.0</v>
      </c>
      <c r="J2437" s="3"/>
      <c r="K2437" s="56"/>
    </row>
    <row r="2438" ht="32.25" customHeight="1">
      <c r="A2438" s="55" t="s">
        <v>56</v>
      </c>
      <c r="B2438" s="46" t="s">
        <v>13968</v>
      </c>
      <c r="C2438" s="55" t="s">
        <v>13992</v>
      </c>
      <c r="D2438" s="46">
        <v>0.0</v>
      </c>
      <c r="E2438" s="46">
        <v>0.0</v>
      </c>
      <c r="F2438" s="46">
        <v>20.0</v>
      </c>
      <c r="G2438" s="46">
        <v>0.0</v>
      </c>
      <c r="H2438" s="46">
        <v>0.0</v>
      </c>
      <c r="I2438" s="46">
        <v>0.0</v>
      </c>
      <c r="J2438" s="3"/>
      <c r="K2438" s="56"/>
    </row>
    <row r="2439" ht="32.25" customHeight="1">
      <c r="A2439" s="55" t="s">
        <v>56</v>
      </c>
      <c r="B2439" s="46" t="s">
        <v>13968</v>
      </c>
      <c r="C2439" s="55" t="s">
        <v>13997</v>
      </c>
      <c r="D2439" s="46">
        <v>0.0</v>
      </c>
      <c r="E2439" s="46">
        <v>0.0</v>
      </c>
      <c r="F2439" s="46">
        <v>7.0</v>
      </c>
      <c r="G2439" s="46">
        <v>0.0</v>
      </c>
      <c r="H2439" s="46">
        <v>0.0</v>
      </c>
      <c r="I2439" s="46">
        <v>0.0</v>
      </c>
      <c r="J2439" s="3"/>
      <c r="K2439" s="56"/>
    </row>
    <row r="2440" ht="32.25" customHeight="1">
      <c r="A2440" s="55" t="s">
        <v>56</v>
      </c>
      <c r="B2440" s="46" t="s">
        <v>13968</v>
      </c>
      <c r="C2440" s="55" t="s">
        <v>14000</v>
      </c>
      <c r="D2440" s="46">
        <v>0.0</v>
      </c>
      <c r="E2440" s="46">
        <v>0.0</v>
      </c>
      <c r="F2440" s="46">
        <v>0.0</v>
      </c>
      <c r="G2440" s="46">
        <v>0.0</v>
      </c>
      <c r="H2440" s="46">
        <v>0.0</v>
      </c>
      <c r="I2440" s="46">
        <v>1.0</v>
      </c>
      <c r="J2440" s="3"/>
      <c r="K2440" s="56"/>
    </row>
    <row r="2441" ht="32.25" customHeight="1">
      <c r="A2441" s="55" t="s">
        <v>56</v>
      </c>
      <c r="B2441" s="46" t="s">
        <v>13968</v>
      </c>
      <c r="C2441" s="55" t="s">
        <v>14007</v>
      </c>
      <c r="D2441" s="46">
        <v>0.0</v>
      </c>
      <c r="E2441" s="46">
        <v>0.0</v>
      </c>
      <c r="F2441" s="46">
        <v>0.0</v>
      </c>
      <c r="G2441" s="46">
        <v>0.0</v>
      </c>
      <c r="H2441" s="46">
        <v>0.0</v>
      </c>
      <c r="I2441" s="46">
        <v>1.0</v>
      </c>
      <c r="J2441" s="3"/>
      <c r="K2441" s="56"/>
    </row>
    <row r="2442" ht="32.25" customHeight="1">
      <c r="A2442" s="55" t="s">
        <v>56</v>
      </c>
      <c r="B2442" s="46" t="s">
        <v>13968</v>
      </c>
      <c r="C2442" s="55" t="s">
        <v>14010</v>
      </c>
      <c r="D2442" s="46">
        <v>0.0</v>
      </c>
      <c r="E2442" s="46">
        <v>0.0</v>
      </c>
      <c r="F2442" s="46">
        <v>0.0</v>
      </c>
      <c r="G2442" s="46">
        <v>0.0</v>
      </c>
      <c r="H2442" s="46">
        <v>0.0</v>
      </c>
      <c r="I2442" s="46">
        <v>1.0</v>
      </c>
      <c r="J2442" s="3"/>
      <c r="K2442" s="56"/>
    </row>
    <row r="2443" ht="32.25" customHeight="1">
      <c r="A2443" s="55" t="s">
        <v>56</v>
      </c>
      <c r="B2443" s="46" t="s">
        <v>13968</v>
      </c>
      <c r="C2443" s="55" t="s">
        <v>14013</v>
      </c>
      <c r="D2443" s="46">
        <v>0.0</v>
      </c>
      <c r="E2443" s="46">
        <v>0.0</v>
      </c>
      <c r="F2443" s="46">
        <v>0.0</v>
      </c>
      <c r="G2443" s="46">
        <v>0.0</v>
      </c>
      <c r="H2443" s="46">
        <v>0.0</v>
      </c>
      <c r="I2443" s="46">
        <v>1.0</v>
      </c>
      <c r="J2443" s="3"/>
      <c r="K2443" s="56"/>
    </row>
    <row r="2444" ht="32.25" customHeight="1">
      <c r="A2444" s="55" t="s">
        <v>56</v>
      </c>
      <c r="B2444" s="46" t="s">
        <v>14018</v>
      </c>
      <c r="C2444" s="55" t="s">
        <v>14020</v>
      </c>
      <c r="D2444" s="46">
        <v>0.0</v>
      </c>
      <c r="E2444" s="46">
        <v>1.0</v>
      </c>
      <c r="F2444" s="46">
        <v>26.0</v>
      </c>
      <c r="G2444" s="46">
        <v>0.0</v>
      </c>
      <c r="H2444" s="46">
        <v>0.0</v>
      </c>
      <c r="I2444" s="46">
        <v>0.0</v>
      </c>
      <c r="J2444" s="3"/>
      <c r="K2444" s="56"/>
    </row>
    <row r="2445" ht="32.25" customHeight="1">
      <c r="A2445" s="55" t="s">
        <v>56</v>
      </c>
      <c r="B2445" s="46" t="s">
        <v>14018</v>
      </c>
      <c r="C2445" s="55" t="s">
        <v>14025</v>
      </c>
      <c r="D2445" s="46">
        <v>0.0</v>
      </c>
      <c r="E2445" s="46">
        <v>2.0</v>
      </c>
      <c r="F2445" s="46">
        <v>17.0</v>
      </c>
      <c r="G2445" s="46">
        <v>0.0</v>
      </c>
      <c r="H2445" s="46">
        <v>0.0</v>
      </c>
      <c r="I2445" s="46">
        <v>0.0</v>
      </c>
      <c r="J2445" s="3"/>
      <c r="K2445" s="56"/>
    </row>
    <row r="2446" ht="32.25" customHeight="1">
      <c r="A2446" s="55" t="s">
        <v>56</v>
      </c>
      <c r="B2446" s="46" t="s">
        <v>14018</v>
      </c>
      <c r="C2446" s="55" t="s">
        <v>14028</v>
      </c>
      <c r="D2446" s="46">
        <v>0.0</v>
      </c>
      <c r="E2446" s="46">
        <v>0.0</v>
      </c>
      <c r="F2446" s="46">
        <v>11.0</v>
      </c>
      <c r="G2446" s="46">
        <v>0.0</v>
      </c>
      <c r="H2446" s="46">
        <v>0.0</v>
      </c>
      <c r="I2446" s="46">
        <v>0.0</v>
      </c>
      <c r="J2446" s="3"/>
      <c r="K2446" s="56"/>
    </row>
    <row r="2447" ht="32.25" customHeight="1">
      <c r="A2447" s="55" t="s">
        <v>56</v>
      </c>
      <c r="B2447" s="46" t="s">
        <v>14018</v>
      </c>
      <c r="C2447" s="55" t="s">
        <v>14035</v>
      </c>
      <c r="D2447" s="46">
        <v>0.0</v>
      </c>
      <c r="E2447" s="46">
        <v>1.0</v>
      </c>
      <c r="F2447" s="46">
        <v>9.0</v>
      </c>
      <c r="G2447" s="46">
        <v>0.0</v>
      </c>
      <c r="H2447" s="46">
        <v>0.0</v>
      </c>
      <c r="I2447" s="46">
        <v>0.0</v>
      </c>
      <c r="J2447" s="3"/>
      <c r="K2447" s="56"/>
    </row>
    <row r="2448" ht="32.25" customHeight="1">
      <c r="A2448" s="55" t="s">
        <v>56</v>
      </c>
      <c r="B2448" s="46" t="s">
        <v>14018</v>
      </c>
      <c r="C2448" s="55" t="s">
        <v>14039</v>
      </c>
      <c r="D2448" s="46">
        <v>0.0</v>
      </c>
      <c r="E2448" s="46">
        <v>0.0</v>
      </c>
      <c r="F2448" s="46">
        <v>5.0</v>
      </c>
      <c r="G2448" s="46">
        <v>0.0</v>
      </c>
      <c r="H2448" s="46">
        <v>0.0</v>
      </c>
      <c r="I2448" s="46">
        <v>0.0</v>
      </c>
      <c r="J2448" s="3"/>
      <c r="K2448" s="56"/>
    </row>
    <row r="2449" ht="32.25" customHeight="1">
      <c r="A2449" s="55" t="s">
        <v>56</v>
      </c>
      <c r="B2449" s="46" t="s">
        <v>14018</v>
      </c>
      <c r="C2449" s="55" t="s">
        <v>14044</v>
      </c>
      <c r="D2449" s="46">
        <v>1.0</v>
      </c>
      <c r="E2449" s="46">
        <v>0.0</v>
      </c>
      <c r="F2449" s="46">
        <v>0.0</v>
      </c>
      <c r="G2449" s="46">
        <v>0.0</v>
      </c>
      <c r="H2449" s="46">
        <v>0.0</v>
      </c>
      <c r="I2449" s="46">
        <v>0.0</v>
      </c>
      <c r="J2449" s="3"/>
      <c r="K2449" s="56"/>
    </row>
    <row r="2450" ht="32.25" customHeight="1">
      <c r="A2450" s="55" t="s">
        <v>56</v>
      </c>
      <c r="B2450" s="46" t="s">
        <v>14018</v>
      </c>
      <c r="C2450" s="55" t="s">
        <v>14050</v>
      </c>
      <c r="D2450" s="46">
        <v>0.0</v>
      </c>
      <c r="E2450" s="46">
        <v>0.0</v>
      </c>
      <c r="F2450" s="46">
        <v>1.0</v>
      </c>
      <c r="G2450" s="46">
        <v>0.0</v>
      </c>
      <c r="H2450" s="46">
        <v>0.0</v>
      </c>
      <c r="I2450" s="46">
        <v>0.0</v>
      </c>
      <c r="J2450" s="3"/>
      <c r="K2450" s="56"/>
    </row>
    <row r="2451" ht="32.25" customHeight="1">
      <c r="A2451" s="55" t="s">
        <v>56</v>
      </c>
      <c r="B2451" s="46" t="s">
        <v>14018</v>
      </c>
      <c r="C2451" s="55" t="s">
        <v>14055</v>
      </c>
      <c r="D2451" s="46">
        <v>1.0</v>
      </c>
      <c r="E2451" s="46">
        <v>0.0</v>
      </c>
      <c r="F2451" s="46">
        <v>0.0</v>
      </c>
      <c r="G2451" s="46">
        <v>0.0</v>
      </c>
      <c r="H2451" s="46">
        <v>0.0</v>
      </c>
      <c r="I2451" s="46">
        <v>0.0</v>
      </c>
      <c r="J2451" s="3"/>
      <c r="K2451" s="56"/>
    </row>
    <row r="2452" ht="32.25" customHeight="1">
      <c r="A2452" s="55" t="s">
        <v>56</v>
      </c>
      <c r="B2452" s="46" t="s">
        <v>14018</v>
      </c>
      <c r="C2452" s="55" t="s">
        <v>14059</v>
      </c>
      <c r="D2452" s="46">
        <v>1.0</v>
      </c>
      <c r="E2452" s="46">
        <v>0.0</v>
      </c>
      <c r="F2452" s="46">
        <v>0.0</v>
      </c>
      <c r="G2452" s="46">
        <v>0.0</v>
      </c>
      <c r="H2452" s="46">
        <v>0.0</v>
      </c>
      <c r="I2452" s="46">
        <v>0.0</v>
      </c>
      <c r="J2452" s="3"/>
      <c r="K2452" s="56"/>
    </row>
    <row r="2453" ht="32.25" customHeight="1">
      <c r="A2453" s="55" t="s">
        <v>56</v>
      </c>
      <c r="B2453" s="46" t="s">
        <v>14062</v>
      </c>
      <c r="C2453" s="55" t="s">
        <v>14065</v>
      </c>
      <c r="D2453" s="46">
        <v>0.0</v>
      </c>
      <c r="E2453" s="46">
        <v>0.0</v>
      </c>
      <c r="F2453" s="46">
        <v>53.0</v>
      </c>
      <c r="G2453" s="46">
        <v>0.0</v>
      </c>
      <c r="H2453" s="46">
        <v>0.0</v>
      </c>
      <c r="I2453" s="46">
        <v>0.0</v>
      </c>
      <c r="J2453" s="3"/>
      <c r="K2453" s="56"/>
    </row>
    <row r="2454" ht="32.25" customHeight="1">
      <c r="A2454" s="55" t="s">
        <v>56</v>
      </c>
      <c r="B2454" s="46" t="s">
        <v>14062</v>
      </c>
      <c r="C2454" s="55" t="s">
        <v>14070</v>
      </c>
      <c r="D2454" s="46">
        <v>0.0</v>
      </c>
      <c r="E2454" s="46">
        <v>0.0</v>
      </c>
      <c r="F2454" s="46">
        <v>48.0</v>
      </c>
      <c r="G2454" s="46">
        <v>0.0</v>
      </c>
      <c r="H2454" s="46">
        <v>0.0</v>
      </c>
      <c r="I2454" s="46">
        <v>0.0</v>
      </c>
      <c r="J2454" s="3"/>
      <c r="K2454" s="56"/>
    </row>
    <row r="2455" ht="32.25" customHeight="1">
      <c r="A2455" s="55" t="s">
        <v>56</v>
      </c>
      <c r="B2455" s="46" t="s">
        <v>14062</v>
      </c>
      <c r="C2455" s="55" t="s">
        <v>14074</v>
      </c>
      <c r="D2455" s="46">
        <v>0.0</v>
      </c>
      <c r="E2455" s="46">
        <v>0.0</v>
      </c>
      <c r="F2455" s="46">
        <v>36.0</v>
      </c>
      <c r="G2455" s="46">
        <v>0.0</v>
      </c>
      <c r="H2455" s="46">
        <v>0.0</v>
      </c>
      <c r="I2455" s="46">
        <v>0.0</v>
      </c>
      <c r="J2455" s="3"/>
      <c r="K2455" s="56"/>
    </row>
    <row r="2456" ht="32.25" customHeight="1">
      <c r="A2456" s="55" t="s">
        <v>56</v>
      </c>
      <c r="B2456" s="46" t="s">
        <v>14062</v>
      </c>
      <c r="C2456" s="55" t="s">
        <v>14078</v>
      </c>
      <c r="D2456" s="46">
        <v>0.0</v>
      </c>
      <c r="E2456" s="46">
        <v>0.0</v>
      </c>
      <c r="F2456" s="46">
        <v>35.0</v>
      </c>
      <c r="G2456" s="46">
        <v>0.0</v>
      </c>
      <c r="H2456" s="46">
        <v>0.0</v>
      </c>
      <c r="I2456" s="46">
        <v>0.0</v>
      </c>
      <c r="J2456" s="3"/>
      <c r="K2456" s="56"/>
    </row>
    <row r="2457" ht="32.25" customHeight="1">
      <c r="A2457" s="55" t="s">
        <v>56</v>
      </c>
      <c r="B2457" s="46" t="s">
        <v>14062</v>
      </c>
      <c r="C2457" s="55" t="s">
        <v>14084</v>
      </c>
      <c r="D2457" s="46">
        <v>0.0</v>
      </c>
      <c r="E2457" s="46">
        <v>0.0</v>
      </c>
      <c r="F2457" s="46">
        <v>32.0</v>
      </c>
      <c r="G2457" s="46">
        <v>0.0</v>
      </c>
      <c r="H2457" s="46">
        <v>0.0</v>
      </c>
      <c r="I2457" s="46">
        <v>0.0</v>
      </c>
      <c r="J2457" s="3"/>
      <c r="K2457" s="56"/>
    </row>
    <row r="2458" ht="32.25" customHeight="1">
      <c r="A2458" s="55" t="s">
        <v>56</v>
      </c>
      <c r="B2458" s="46" t="s">
        <v>14062</v>
      </c>
      <c r="C2458" s="55" t="s">
        <v>14088</v>
      </c>
      <c r="D2458" s="46">
        <v>0.0</v>
      </c>
      <c r="E2458" s="46">
        <v>0.0</v>
      </c>
      <c r="F2458" s="46">
        <v>30.0</v>
      </c>
      <c r="G2458" s="46">
        <v>0.0</v>
      </c>
      <c r="H2458" s="46">
        <v>0.0</v>
      </c>
      <c r="I2458" s="46">
        <v>0.0</v>
      </c>
      <c r="J2458" s="3"/>
      <c r="K2458" s="56"/>
    </row>
    <row r="2459" ht="32.25" customHeight="1">
      <c r="A2459" s="55" t="s">
        <v>56</v>
      </c>
      <c r="B2459" s="46" t="s">
        <v>14062</v>
      </c>
      <c r="C2459" s="55" t="s">
        <v>14094</v>
      </c>
      <c r="D2459" s="46">
        <v>0.0</v>
      </c>
      <c r="E2459" s="46">
        <v>0.0</v>
      </c>
      <c r="F2459" s="46">
        <v>22.0</v>
      </c>
      <c r="G2459" s="46">
        <v>0.0</v>
      </c>
      <c r="H2459" s="46">
        <v>0.0</v>
      </c>
      <c r="I2459" s="46">
        <v>0.0</v>
      </c>
      <c r="J2459" s="3"/>
      <c r="K2459" s="56"/>
    </row>
    <row r="2460" ht="32.25" customHeight="1">
      <c r="A2460" s="55" t="s">
        <v>56</v>
      </c>
      <c r="B2460" s="46" t="s">
        <v>14062</v>
      </c>
      <c r="C2460" s="55" t="s">
        <v>14098</v>
      </c>
      <c r="D2460" s="46">
        <v>0.0</v>
      </c>
      <c r="E2460" s="46">
        <v>0.0</v>
      </c>
      <c r="F2460" s="46">
        <v>21.0</v>
      </c>
      <c r="G2460" s="46">
        <v>0.0</v>
      </c>
      <c r="H2460" s="46">
        <v>0.0</v>
      </c>
      <c r="I2460" s="46">
        <v>0.0</v>
      </c>
      <c r="J2460" s="3"/>
      <c r="K2460" s="56"/>
    </row>
    <row r="2461" ht="32.25" customHeight="1">
      <c r="A2461" s="55" t="s">
        <v>56</v>
      </c>
      <c r="B2461" s="46" t="s">
        <v>14062</v>
      </c>
      <c r="C2461" s="55" t="s">
        <v>14107</v>
      </c>
      <c r="D2461" s="46">
        <v>0.0</v>
      </c>
      <c r="E2461" s="46">
        <v>0.0</v>
      </c>
      <c r="F2461" s="46">
        <v>1.0</v>
      </c>
      <c r="G2461" s="46">
        <v>0.0</v>
      </c>
      <c r="H2461" s="46">
        <v>0.0</v>
      </c>
      <c r="I2461" s="46">
        <v>0.0</v>
      </c>
      <c r="J2461" s="3"/>
      <c r="K2461" s="56"/>
    </row>
    <row r="2462" ht="32.25" customHeight="1">
      <c r="A2462" s="55" t="s">
        <v>56</v>
      </c>
      <c r="B2462" s="46" t="s">
        <v>14111</v>
      </c>
      <c r="C2462" s="55" t="s">
        <v>14112</v>
      </c>
      <c r="D2462" s="46">
        <v>0.0</v>
      </c>
      <c r="E2462" s="46">
        <v>0.0</v>
      </c>
      <c r="F2462" s="46">
        <v>2.0</v>
      </c>
      <c r="G2462" s="46">
        <v>0.0</v>
      </c>
      <c r="H2462" s="46">
        <v>0.0</v>
      </c>
      <c r="I2462" s="46">
        <v>52.0</v>
      </c>
      <c r="J2462" s="3"/>
      <c r="K2462" s="56"/>
    </row>
    <row r="2463" ht="32.25" customHeight="1">
      <c r="A2463" s="55" t="s">
        <v>56</v>
      </c>
      <c r="B2463" s="46" t="s">
        <v>14111</v>
      </c>
      <c r="C2463" s="55" t="s">
        <v>14118</v>
      </c>
      <c r="D2463" s="46">
        <v>0.0</v>
      </c>
      <c r="E2463" s="46">
        <v>0.0</v>
      </c>
      <c r="F2463" s="46">
        <v>41.0</v>
      </c>
      <c r="G2463" s="46">
        <v>0.0</v>
      </c>
      <c r="H2463" s="46">
        <v>0.0</v>
      </c>
      <c r="I2463" s="46">
        <v>0.0</v>
      </c>
      <c r="J2463" s="3"/>
      <c r="K2463" s="56"/>
    </row>
    <row r="2464" ht="32.25" customHeight="1">
      <c r="A2464" s="55" t="s">
        <v>56</v>
      </c>
      <c r="B2464" s="46" t="s">
        <v>14111</v>
      </c>
      <c r="C2464" s="55" t="s">
        <v>14123</v>
      </c>
      <c r="D2464" s="46">
        <v>0.0</v>
      </c>
      <c r="E2464" s="46">
        <v>0.0</v>
      </c>
      <c r="F2464" s="46">
        <v>30.0</v>
      </c>
      <c r="G2464" s="46">
        <v>0.0</v>
      </c>
      <c r="H2464" s="46">
        <v>0.0</v>
      </c>
      <c r="I2464" s="46">
        <v>0.0</v>
      </c>
      <c r="J2464" s="3"/>
      <c r="K2464" s="56"/>
    </row>
    <row r="2465" ht="32.25" customHeight="1">
      <c r="A2465" s="55" t="s">
        <v>56</v>
      </c>
      <c r="B2465" s="46" t="s">
        <v>14111</v>
      </c>
      <c r="C2465" s="55" t="s">
        <v>14129</v>
      </c>
      <c r="D2465" s="46">
        <v>0.0</v>
      </c>
      <c r="E2465" s="46">
        <v>0.0</v>
      </c>
      <c r="F2465" s="46">
        <v>28.0</v>
      </c>
      <c r="G2465" s="46">
        <v>0.0</v>
      </c>
      <c r="H2465" s="46">
        <v>0.0</v>
      </c>
      <c r="I2465" s="46">
        <v>0.0</v>
      </c>
      <c r="J2465" s="3"/>
      <c r="K2465" s="56"/>
    </row>
    <row r="2466" ht="32.25" customHeight="1">
      <c r="A2466" s="55" t="s">
        <v>56</v>
      </c>
      <c r="B2466" s="46" t="s">
        <v>14111</v>
      </c>
      <c r="C2466" s="55" t="s">
        <v>14132</v>
      </c>
      <c r="D2466" s="46">
        <v>0.0</v>
      </c>
      <c r="E2466" s="46">
        <v>0.0</v>
      </c>
      <c r="F2466" s="46">
        <v>18.0</v>
      </c>
      <c r="G2466" s="46">
        <v>0.0</v>
      </c>
      <c r="H2466" s="46">
        <v>0.0</v>
      </c>
      <c r="I2466" s="46">
        <v>0.0</v>
      </c>
      <c r="J2466" s="3"/>
      <c r="K2466" s="56"/>
    </row>
    <row r="2467" ht="32.25" customHeight="1">
      <c r="A2467" s="55" t="s">
        <v>56</v>
      </c>
      <c r="B2467" s="46" t="s">
        <v>14111</v>
      </c>
      <c r="C2467" s="55" t="s">
        <v>14137</v>
      </c>
      <c r="D2467" s="46">
        <v>1.0</v>
      </c>
      <c r="E2467" s="46">
        <v>0.0</v>
      </c>
      <c r="F2467" s="46">
        <v>0.0</v>
      </c>
      <c r="G2467" s="46">
        <v>0.0</v>
      </c>
      <c r="H2467" s="46">
        <v>0.0</v>
      </c>
      <c r="I2467" s="46">
        <v>0.0</v>
      </c>
      <c r="J2467" s="3"/>
      <c r="K2467" s="56"/>
    </row>
    <row r="2468" ht="32.25" customHeight="1">
      <c r="A2468" s="55" t="s">
        <v>56</v>
      </c>
      <c r="B2468" s="46" t="s">
        <v>14111</v>
      </c>
      <c r="C2468" s="55" t="s">
        <v>14140</v>
      </c>
      <c r="D2468" s="46">
        <v>1.0</v>
      </c>
      <c r="E2468" s="46">
        <v>0.0</v>
      </c>
      <c r="F2468" s="46">
        <v>0.0</v>
      </c>
      <c r="G2468" s="46">
        <v>0.0</v>
      </c>
      <c r="H2468" s="46">
        <v>0.0</v>
      </c>
      <c r="I2468" s="46">
        <v>0.0</v>
      </c>
      <c r="J2468" s="3"/>
      <c r="K2468" s="56"/>
    </row>
    <row r="2469" ht="32.25" customHeight="1">
      <c r="A2469" s="55" t="s">
        <v>56</v>
      </c>
      <c r="B2469" s="46" t="s">
        <v>14111</v>
      </c>
      <c r="C2469" s="55" t="s">
        <v>14144</v>
      </c>
      <c r="D2469" s="46">
        <v>1.0</v>
      </c>
      <c r="E2469" s="46">
        <v>0.0</v>
      </c>
      <c r="F2469" s="46">
        <v>0.0</v>
      </c>
      <c r="G2469" s="46">
        <v>0.0</v>
      </c>
      <c r="H2469" s="46">
        <v>0.0</v>
      </c>
      <c r="I2469" s="46">
        <v>0.0</v>
      </c>
      <c r="J2469" s="3"/>
      <c r="K2469" s="56"/>
    </row>
    <row r="2470" ht="32.25" customHeight="1">
      <c r="A2470" s="55" t="s">
        <v>56</v>
      </c>
      <c r="B2470" s="46" t="s">
        <v>14148</v>
      </c>
      <c r="C2470" s="55" t="s">
        <v>14149</v>
      </c>
      <c r="D2470" s="46">
        <v>0.0</v>
      </c>
      <c r="E2470" s="46">
        <v>0.0</v>
      </c>
      <c r="F2470" s="46">
        <v>45.0</v>
      </c>
      <c r="G2470" s="46">
        <v>0.0</v>
      </c>
      <c r="H2470" s="46">
        <v>0.0</v>
      </c>
      <c r="I2470" s="46">
        <v>0.0</v>
      </c>
      <c r="J2470" s="3"/>
      <c r="K2470" s="56"/>
    </row>
    <row r="2471" ht="32.25" customHeight="1">
      <c r="A2471" s="55" t="s">
        <v>56</v>
      </c>
      <c r="B2471" s="46" t="s">
        <v>14148</v>
      </c>
      <c r="C2471" s="55" t="s">
        <v>14152</v>
      </c>
      <c r="D2471" s="46">
        <v>0.0</v>
      </c>
      <c r="E2471" s="46">
        <v>5.0</v>
      </c>
      <c r="F2471" s="46">
        <v>13.0</v>
      </c>
      <c r="G2471" s="46">
        <v>0.0</v>
      </c>
      <c r="H2471" s="46">
        <v>0.0</v>
      </c>
      <c r="I2471" s="46">
        <v>17.0</v>
      </c>
      <c r="J2471" s="3"/>
      <c r="K2471" s="56"/>
    </row>
    <row r="2472" ht="32.25" customHeight="1">
      <c r="A2472" s="55" t="s">
        <v>56</v>
      </c>
      <c r="B2472" s="46" t="s">
        <v>14148</v>
      </c>
      <c r="C2472" s="55" t="s">
        <v>14156</v>
      </c>
      <c r="D2472" s="46">
        <v>0.0</v>
      </c>
      <c r="E2472" s="46">
        <v>0.0</v>
      </c>
      <c r="F2472" s="46">
        <v>35.0</v>
      </c>
      <c r="G2472" s="46">
        <v>0.0</v>
      </c>
      <c r="H2472" s="46">
        <v>0.0</v>
      </c>
      <c r="I2472" s="46">
        <v>0.0</v>
      </c>
      <c r="J2472" s="3"/>
      <c r="K2472" s="56"/>
    </row>
    <row r="2473" ht="32.25" customHeight="1">
      <c r="A2473" s="55" t="s">
        <v>56</v>
      </c>
      <c r="B2473" s="46" t="s">
        <v>14148</v>
      </c>
      <c r="C2473" s="55" t="s">
        <v>14161</v>
      </c>
      <c r="D2473" s="46">
        <v>1.0</v>
      </c>
      <c r="E2473" s="46">
        <v>2.0</v>
      </c>
      <c r="F2473" s="46">
        <v>4.0</v>
      </c>
      <c r="G2473" s="46">
        <v>0.0</v>
      </c>
      <c r="H2473" s="46">
        <v>0.0</v>
      </c>
      <c r="I2473" s="46">
        <v>28.0</v>
      </c>
      <c r="J2473" s="3"/>
      <c r="K2473" s="56"/>
    </row>
    <row r="2474" ht="32.25" customHeight="1">
      <c r="A2474" s="55" t="s">
        <v>56</v>
      </c>
      <c r="B2474" s="46" t="s">
        <v>14148</v>
      </c>
      <c r="C2474" s="55" t="s">
        <v>14164</v>
      </c>
      <c r="D2474" s="46">
        <v>0.0</v>
      </c>
      <c r="E2474" s="46">
        <v>0.0</v>
      </c>
      <c r="F2474" s="46">
        <v>28.0</v>
      </c>
      <c r="G2474" s="46">
        <v>0.0</v>
      </c>
      <c r="H2474" s="46">
        <v>0.0</v>
      </c>
      <c r="I2474" s="46">
        <v>0.0</v>
      </c>
      <c r="J2474" s="3"/>
      <c r="K2474" s="56"/>
    </row>
    <row r="2475" ht="32.25" customHeight="1">
      <c r="A2475" s="55" t="s">
        <v>56</v>
      </c>
      <c r="B2475" s="46" t="s">
        <v>14148</v>
      </c>
      <c r="C2475" s="55" t="s">
        <v>14168</v>
      </c>
      <c r="D2475" s="46">
        <v>0.0</v>
      </c>
      <c r="E2475" s="46">
        <v>0.0</v>
      </c>
      <c r="F2475" s="46">
        <v>24.0</v>
      </c>
      <c r="G2475" s="46">
        <v>0.0</v>
      </c>
      <c r="H2475" s="46">
        <v>0.0</v>
      </c>
      <c r="I2475" s="46">
        <v>0.0</v>
      </c>
      <c r="J2475" s="3"/>
      <c r="K2475" s="56"/>
    </row>
    <row r="2476" ht="32.25" customHeight="1">
      <c r="A2476" s="55" t="s">
        <v>56</v>
      </c>
      <c r="B2476" s="46" t="s">
        <v>14148</v>
      </c>
      <c r="C2476" s="55" t="s">
        <v>14174</v>
      </c>
      <c r="D2476" s="46">
        <v>0.0</v>
      </c>
      <c r="E2476" s="46">
        <v>0.0</v>
      </c>
      <c r="F2476" s="46">
        <v>19.0</v>
      </c>
      <c r="G2476" s="46">
        <v>0.0</v>
      </c>
      <c r="H2476" s="46">
        <v>0.0</v>
      </c>
      <c r="I2476" s="46">
        <v>0.0</v>
      </c>
      <c r="J2476" s="3"/>
      <c r="K2476" s="56"/>
    </row>
    <row r="2477" ht="32.25" customHeight="1">
      <c r="A2477" s="55" t="s">
        <v>56</v>
      </c>
      <c r="B2477" s="46" t="s">
        <v>14148</v>
      </c>
      <c r="C2477" s="55" t="s">
        <v>14178</v>
      </c>
      <c r="D2477" s="46">
        <v>0.0</v>
      </c>
      <c r="E2477" s="46">
        <v>0.0</v>
      </c>
      <c r="F2477" s="46">
        <v>19.0</v>
      </c>
      <c r="G2477" s="46">
        <v>0.0</v>
      </c>
      <c r="H2477" s="46">
        <v>0.0</v>
      </c>
      <c r="I2477" s="46">
        <v>0.0</v>
      </c>
      <c r="J2477" s="3"/>
      <c r="K2477" s="56"/>
    </row>
    <row r="2478" ht="32.25" customHeight="1">
      <c r="A2478" s="55" t="s">
        <v>56</v>
      </c>
      <c r="B2478" s="46" t="s">
        <v>14148</v>
      </c>
      <c r="C2478" s="55" t="s">
        <v>14182</v>
      </c>
      <c r="D2478" s="46">
        <v>0.0</v>
      </c>
      <c r="E2478" s="46">
        <v>0.0</v>
      </c>
      <c r="F2478" s="46">
        <v>7.0</v>
      </c>
      <c r="G2478" s="46">
        <v>0.0</v>
      </c>
      <c r="H2478" s="46">
        <v>0.0</v>
      </c>
      <c r="I2478" s="46">
        <v>0.0</v>
      </c>
      <c r="J2478" s="3"/>
      <c r="K2478" s="56"/>
    </row>
    <row r="2479" ht="32.25" customHeight="1">
      <c r="A2479" s="55" t="s">
        <v>56</v>
      </c>
      <c r="B2479" s="46" t="s">
        <v>14148</v>
      </c>
      <c r="C2479" s="55" t="s">
        <v>14188</v>
      </c>
      <c r="D2479" s="46">
        <v>0.0</v>
      </c>
      <c r="E2479" s="46">
        <v>0.0</v>
      </c>
      <c r="F2479" s="46">
        <v>3.0</v>
      </c>
      <c r="G2479" s="46">
        <v>0.0</v>
      </c>
      <c r="H2479" s="46">
        <v>0.0</v>
      </c>
      <c r="I2479" s="46">
        <v>0.0</v>
      </c>
      <c r="J2479" s="3"/>
      <c r="K2479" s="56"/>
    </row>
    <row r="2480" ht="32.25" customHeight="1">
      <c r="A2480" s="55" t="s">
        <v>56</v>
      </c>
      <c r="B2480" s="46" t="s">
        <v>14148</v>
      </c>
      <c r="C2480" s="55" t="s">
        <v>14191</v>
      </c>
      <c r="D2480" s="46">
        <v>0.0</v>
      </c>
      <c r="E2480" s="46">
        <v>0.0</v>
      </c>
      <c r="F2480" s="46">
        <v>2.0</v>
      </c>
      <c r="G2480" s="46">
        <v>0.0</v>
      </c>
      <c r="H2480" s="46">
        <v>0.0</v>
      </c>
      <c r="I2480" s="46">
        <v>0.0</v>
      </c>
      <c r="J2480" s="3"/>
      <c r="K2480" s="56"/>
    </row>
    <row r="2481" ht="32.25" customHeight="1">
      <c r="A2481" s="55" t="s">
        <v>56</v>
      </c>
      <c r="B2481" s="46" t="s">
        <v>14148</v>
      </c>
      <c r="C2481" s="55" t="s">
        <v>14198</v>
      </c>
      <c r="D2481" s="46">
        <v>1.0</v>
      </c>
      <c r="E2481" s="46">
        <v>0.0</v>
      </c>
      <c r="F2481" s="46">
        <v>0.0</v>
      </c>
      <c r="G2481" s="46">
        <v>0.0</v>
      </c>
      <c r="H2481" s="46">
        <v>0.0</v>
      </c>
      <c r="I2481" s="46">
        <v>0.0</v>
      </c>
      <c r="J2481" s="3"/>
      <c r="K2481" s="56"/>
    </row>
    <row r="2482" ht="32.25" customHeight="1">
      <c r="A2482" s="55" t="s">
        <v>56</v>
      </c>
      <c r="B2482" s="46" t="s">
        <v>14148</v>
      </c>
      <c r="C2482" s="55" t="s">
        <v>14201</v>
      </c>
      <c r="D2482" s="46">
        <v>1.0</v>
      </c>
      <c r="E2482" s="46">
        <v>0.0</v>
      </c>
      <c r="F2482" s="46">
        <v>0.0</v>
      </c>
      <c r="G2482" s="46">
        <v>0.0</v>
      </c>
      <c r="H2482" s="46">
        <v>0.0</v>
      </c>
      <c r="I2482" s="46">
        <v>0.0</v>
      </c>
      <c r="J2482" s="3"/>
      <c r="K2482" s="56"/>
    </row>
    <row r="2483" ht="32.25" customHeight="1">
      <c r="A2483" s="55" t="s">
        <v>56</v>
      </c>
      <c r="B2483" s="46" t="s">
        <v>14148</v>
      </c>
      <c r="C2483" s="55" t="s">
        <v>14207</v>
      </c>
      <c r="D2483" s="46">
        <v>1.0</v>
      </c>
      <c r="E2483" s="46">
        <v>0.0</v>
      </c>
      <c r="F2483" s="46">
        <v>0.0</v>
      </c>
      <c r="G2483" s="46">
        <v>0.0</v>
      </c>
      <c r="H2483" s="46">
        <v>0.0</v>
      </c>
      <c r="I2483" s="46">
        <v>0.0</v>
      </c>
      <c r="J2483" s="3"/>
      <c r="K2483" s="56"/>
    </row>
    <row r="2484" ht="32.25" customHeight="1">
      <c r="A2484" s="55" t="s">
        <v>56</v>
      </c>
      <c r="B2484" s="46" t="s">
        <v>14212</v>
      </c>
      <c r="C2484" s="55" t="s">
        <v>13641</v>
      </c>
      <c r="D2484" s="46">
        <v>0.0</v>
      </c>
      <c r="E2484" s="46">
        <v>2.0</v>
      </c>
      <c r="F2484" s="46">
        <v>235.0</v>
      </c>
      <c r="G2484" s="46">
        <v>0.0</v>
      </c>
      <c r="H2484" s="46">
        <v>0.0</v>
      </c>
      <c r="I2484" s="46">
        <v>26.0</v>
      </c>
      <c r="J2484" s="3"/>
      <c r="K2484" s="56"/>
    </row>
    <row r="2485" ht="32.25" customHeight="1">
      <c r="A2485" s="55" t="s">
        <v>56</v>
      </c>
      <c r="B2485" s="46" t="s">
        <v>14212</v>
      </c>
      <c r="C2485" s="55" t="s">
        <v>14216</v>
      </c>
      <c r="D2485" s="46">
        <v>0.0</v>
      </c>
      <c r="E2485" s="46">
        <v>2.0</v>
      </c>
      <c r="F2485" s="46">
        <v>236.0</v>
      </c>
      <c r="G2485" s="46">
        <v>0.0</v>
      </c>
      <c r="H2485" s="46">
        <v>0.0</v>
      </c>
      <c r="I2485" s="46">
        <v>7.0</v>
      </c>
      <c r="J2485" s="3"/>
      <c r="K2485" s="56"/>
    </row>
    <row r="2486" ht="32.25" customHeight="1">
      <c r="A2486" s="55" t="s">
        <v>56</v>
      </c>
      <c r="B2486" s="46" t="s">
        <v>14221</v>
      </c>
      <c r="C2486" s="55" t="s">
        <v>14222</v>
      </c>
      <c r="D2486" s="46">
        <v>2.0</v>
      </c>
      <c r="E2486" s="46">
        <v>0.0</v>
      </c>
      <c r="F2486" s="46">
        <v>1.0</v>
      </c>
      <c r="G2486" s="46">
        <v>2.0</v>
      </c>
      <c r="H2486" s="46">
        <v>0.0</v>
      </c>
      <c r="I2486" s="46">
        <v>109.0</v>
      </c>
      <c r="J2486" s="3"/>
      <c r="K2486" s="56"/>
    </row>
    <row r="2487" ht="32.25" customHeight="1">
      <c r="A2487" s="55" t="s">
        <v>56</v>
      </c>
      <c r="B2487" s="46" t="s">
        <v>14221</v>
      </c>
      <c r="C2487" s="55" t="s">
        <v>14226</v>
      </c>
      <c r="D2487" s="46">
        <v>3.0</v>
      </c>
      <c r="E2487" s="46">
        <v>0.0</v>
      </c>
      <c r="F2487" s="46">
        <v>47.0</v>
      </c>
      <c r="G2487" s="46">
        <v>0.0</v>
      </c>
      <c r="H2487" s="46">
        <v>0.0</v>
      </c>
      <c r="I2487" s="46">
        <v>51.0</v>
      </c>
      <c r="J2487" s="3"/>
      <c r="K2487" s="56"/>
    </row>
    <row r="2488" ht="32.25" customHeight="1">
      <c r="A2488" s="55" t="s">
        <v>56</v>
      </c>
      <c r="B2488" s="46" t="s">
        <v>14221</v>
      </c>
      <c r="C2488" s="55" t="s">
        <v>14231</v>
      </c>
      <c r="D2488" s="46">
        <v>0.0</v>
      </c>
      <c r="E2488" s="46">
        <v>0.0</v>
      </c>
      <c r="F2488" s="46">
        <v>20.0</v>
      </c>
      <c r="G2488" s="46">
        <v>0.0</v>
      </c>
      <c r="H2488" s="46">
        <v>0.0</v>
      </c>
      <c r="I2488" s="46">
        <v>67.0</v>
      </c>
      <c r="J2488" s="3"/>
      <c r="K2488" s="56"/>
    </row>
    <row r="2489" ht="32.25" customHeight="1">
      <c r="A2489" s="55" t="s">
        <v>56</v>
      </c>
      <c r="B2489" s="46" t="s">
        <v>14221</v>
      </c>
      <c r="C2489" s="55" t="s">
        <v>14234</v>
      </c>
      <c r="D2489" s="46">
        <v>0.0</v>
      </c>
      <c r="E2489" s="46">
        <v>0.0</v>
      </c>
      <c r="F2489" s="46">
        <v>10.0</v>
      </c>
      <c r="G2489" s="46">
        <v>0.0</v>
      </c>
      <c r="H2489" s="46">
        <v>0.0</v>
      </c>
      <c r="I2489" s="46">
        <v>28.0</v>
      </c>
      <c r="J2489" s="3"/>
      <c r="K2489" s="56"/>
    </row>
    <row r="2490" ht="32.25" customHeight="1">
      <c r="A2490" s="55" t="s">
        <v>56</v>
      </c>
      <c r="B2490" s="46" t="s">
        <v>14238</v>
      </c>
      <c r="C2490" s="55" t="s">
        <v>14239</v>
      </c>
      <c r="D2490" s="46">
        <v>0.0</v>
      </c>
      <c r="E2490" s="46">
        <v>6.0</v>
      </c>
      <c r="F2490" s="46">
        <v>74.0</v>
      </c>
      <c r="G2490" s="46">
        <v>0.0</v>
      </c>
      <c r="H2490" s="46">
        <v>0.0</v>
      </c>
      <c r="I2490" s="46">
        <v>2.0</v>
      </c>
      <c r="J2490" s="3"/>
      <c r="K2490" s="56"/>
    </row>
    <row r="2491" ht="32.25" customHeight="1">
      <c r="A2491" s="55" t="s">
        <v>56</v>
      </c>
      <c r="B2491" s="46" t="s">
        <v>14238</v>
      </c>
      <c r="C2491" s="55" t="s">
        <v>14244</v>
      </c>
      <c r="D2491" s="46">
        <v>0.0</v>
      </c>
      <c r="E2491" s="46">
        <v>62.0</v>
      </c>
      <c r="F2491" s="46">
        <v>0.0</v>
      </c>
      <c r="G2491" s="46">
        <v>0.0</v>
      </c>
      <c r="H2491" s="46">
        <v>0.0</v>
      </c>
      <c r="I2491" s="46">
        <v>12.0</v>
      </c>
      <c r="J2491" s="3"/>
      <c r="K2491" s="56"/>
    </row>
    <row r="2492" ht="32.25" customHeight="1">
      <c r="A2492" s="55" t="s">
        <v>56</v>
      </c>
      <c r="B2492" s="46" t="s">
        <v>14238</v>
      </c>
      <c r="C2492" s="55" t="s">
        <v>14247</v>
      </c>
      <c r="D2492" s="46">
        <v>0.0</v>
      </c>
      <c r="E2492" s="46">
        <v>15.0</v>
      </c>
      <c r="F2492" s="46">
        <v>51.0</v>
      </c>
      <c r="G2492" s="46">
        <v>0.0</v>
      </c>
      <c r="H2492" s="46">
        <v>0.0</v>
      </c>
      <c r="I2492" s="46">
        <v>0.0</v>
      </c>
      <c r="J2492" s="3"/>
      <c r="K2492" s="56"/>
    </row>
    <row r="2493" ht="32.25" customHeight="1">
      <c r="A2493" s="55" t="s">
        <v>56</v>
      </c>
      <c r="B2493" s="46" t="s">
        <v>14238</v>
      </c>
      <c r="C2493" s="55" t="s">
        <v>14250</v>
      </c>
      <c r="D2493" s="46">
        <v>0.0</v>
      </c>
      <c r="E2493" s="46">
        <v>33.0</v>
      </c>
      <c r="F2493" s="46">
        <v>15.0</v>
      </c>
      <c r="G2493" s="46">
        <v>0.0</v>
      </c>
      <c r="H2493" s="46">
        <v>0.0</v>
      </c>
      <c r="I2493" s="46">
        <v>0.0</v>
      </c>
      <c r="J2493" s="3"/>
      <c r="K2493" s="56"/>
    </row>
    <row r="2494" ht="32.25" customHeight="1">
      <c r="A2494" s="55" t="s">
        <v>56</v>
      </c>
      <c r="B2494" s="46" t="s">
        <v>14238</v>
      </c>
      <c r="C2494" s="55" t="s">
        <v>14254</v>
      </c>
      <c r="D2494" s="46">
        <v>0.0</v>
      </c>
      <c r="E2494" s="46">
        <v>0.0</v>
      </c>
      <c r="F2494" s="46">
        <v>34.0</v>
      </c>
      <c r="G2494" s="46">
        <v>0.0</v>
      </c>
      <c r="H2494" s="46">
        <v>0.0</v>
      </c>
      <c r="I2494" s="46">
        <v>0.0</v>
      </c>
      <c r="J2494" s="3"/>
      <c r="K2494" s="56"/>
    </row>
    <row r="2495" ht="32.25" customHeight="1">
      <c r="A2495" s="55" t="s">
        <v>56</v>
      </c>
      <c r="B2495" s="46" t="s">
        <v>14257</v>
      </c>
      <c r="C2495" s="55" t="s">
        <v>14258</v>
      </c>
      <c r="D2495" s="46">
        <v>0.0</v>
      </c>
      <c r="E2495" s="46">
        <v>6.0</v>
      </c>
      <c r="F2495" s="46">
        <v>283.0</v>
      </c>
      <c r="G2495" s="46">
        <v>0.0</v>
      </c>
      <c r="H2495" s="46">
        <v>0.0</v>
      </c>
      <c r="I2495" s="46">
        <v>46.0</v>
      </c>
      <c r="J2495" s="3"/>
      <c r="K2495" s="56"/>
    </row>
    <row r="2496" ht="32.25" customHeight="1">
      <c r="A2496" s="55" t="s">
        <v>56</v>
      </c>
      <c r="B2496" s="46" t="s">
        <v>14261</v>
      </c>
      <c r="C2496" s="55" t="s">
        <v>14263</v>
      </c>
      <c r="D2496" s="46">
        <v>4.0</v>
      </c>
      <c r="E2496" s="46">
        <v>1.0</v>
      </c>
      <c r="F2496" s="46">
        <v>206.0</v>
      </c>
      <c r="G2496" s="46">
        <v>2.0</v>
      </c>
      <c r="H2496" s="46">
        <v>0.0</v>
      </c>
      <c r="I2496" s="46">
        <v>3.0</v>
      </c>
      <c r="J2496" s="3"/>
      <c r="K2496" s="56"/>
    </row>
    <row r="2497" ht="32.25" customHeight="1">
      <c r="A2497" s="55" t="s">
        <v>56</v>
      </c>
      <c r="B2497" s="46" t="s">
        <v>14261</v>
      </c>
      <c r="C2497" s="55" t="s">
        <v>14268</v>
      </c>
      <c r="D2497" s="46">
        <v>19.0</v>
      </c>
      <c r="E2497" s="46">
        <v>0.0</v>
      </c>
      <c r="F2497" s="46">
        <v>93.0</v>
      </c>
      <c r="G2497" s="46">
        <v>6.0</v>
      </c>
      <c r="H2497" s="46">
        <v>1.0</v>
      </c>
      <c r="I2497" s="46">
        <v>6.0</v>
      </c>
      <c r="J2497" s="3"/>
      <c r="K2497" s="56"/>
    </row>
    <row r="2498" ht="32.25" customHeight="1">
      <c r="A2498" s="55" t="s">
        <v>56</v>
      </c>
      <c r="B2498" s="46" t="s">
        <v>14261</v>
      </c>
      <c r="C2498" s="55" t="s">
        <v>14272</v>
      </c>
      <c r="D2498" s="46">
        <v>4.0</v>
      </c>
      <c r="E2498" s="46">
        <v>2.0</v>
      </c>
      <c r="F2498" s="46">
        <v>95.0</v>
      </c>
      <c r="G2498" s="46">
        <v>1.0</v>
      </c>
      <c r="H2498" s="46">
        <v>0.0</v>
      </c>
      <c r="I2498" s="46">
        <v>17.0</v>
      </c>
      <c r="J2498" s="3"/>
      <c r="K2498" s="56"/>
    </row>
    <row r="2499" ht="32.25" customHeight="1">
      <c r="A2499" s="55" t="s">
        <v>57</v>
      </c>
      <c r="B2499" s="46" t="s">
        <v>14277</v>
      </c>
      <c r="C2499" s="55" t="s">
        <v>14281</v>
      </c>
      <c r="D2499" s="46">
        <v>0.0</v>
      </c>
      <c r="E2499" s="46">
        <v>0.0</v>
      </c>
      <c r="F2499" s="46">
        <v>55.0</v>
      </c>
      <c r="G2499" s="46">
        <v>0.0</v>
      </c>
      <c r="H2499" s="46">
        <v>0.0</v>
      </c>
      <c r="I2499" s="46">
        <v>0.0</v>
      </c>
      <c r="J2499" s="3"/>
      <c r="K2499" s="56"/>
    </row>
    <row r="2500" ht="32.25" customHeight="1">
      <c r="A2500" s="55" t="s">
        <v>57</v>
      </c>
      <c r="B2500" s="46" t="s">
        <v>14277</v>
      </c>
      <c r="C2500" s="55" t="s">
        <v>14284</v>
      </c>
      <c r="D2500" s="46">
        <v>0.0</v>
      </c>
      <c r="E2500" s="46">
        <v>0.0</v>
      </c>
      <c r="F2500" s="46">
        <v>39.0</v>
      </c>
      <c r="G2500" s="46">
        <v>0.0</v>
      </c>
      <c r="H2500" s="46">
        <v>0.0</v>
      </c>
      <c r="I2500" s="46">
        <v>9.0</v>
      </c>
      <c r="J2500" s="3"/>
      <c r="K2500" s="56"/>
    </row>
    <row r="2501" ht="32.25" customHeight="1">
      <c r="A2501" s="55" t="s">
        <v>57</v>
      </c>
      <c r="B2501" s="46" t="s">
        <v>14277</v>
      </c>
      <c r="C2501" s="55" t="s">
        <v>14289</v>
      </c>
      <c r="D2501" s="46">
        <v>0.0</v>
      </c>
      <c r="E2501" s="46">
        <v>0.0</v>
      </c>
      <c r="F2501" s="46">
        <v>47.0</v>
      </c>
      <c r="G2501" s="46">
        <v>0.0</v>
      </c>
      <c r="H2501" s="46">
        <v>0.0</v>
      </c>
      <c r="I2501" s="46">
        <v>0.0</v>
      </c>
      <c r="J2501" s="3"/>
      <c r="K2501" s="56"/>
    </row>
    <row r="2502" ht="32.25" customHeight="1">
      <c r="A2502" s="55" t="s">
        <v>57</v>
      </c>
      <c r="B2502" s="46" t="s">
        <v>14277</v>
      </c>
      <c r="C2502" s="55" t="s">
        <v>14293</v>
      </c>
      <c r="D2502" s="46">
        <v>0.0</v>
      </c>
      <c r="E2502" s="46">
        <v>0.0</v>
      </c>
      <c r="F2502" s="46">
        <v>46.0</v>
      </c>
      <c r="G2502" s="46">
        <v>0.0</v>
      </c>
      <c r="H2502" s="46">
        <v>0.0</v>
      </c>
      <c r="I2502" s="46">
        <v>0.0</v>
      </c>
      <c r="J2502" s="3"/>
      <c r="K2502" s="56"/>
    </row>
    <row r="2503" ht="32.25" customHeight="1">
      <c r="A2503" s="55" t="s">
        <v>57</v>
      </c>
      <c r="B2503" s="46" t="s">
        <v>14277</v>
      </c>
      <c r="C2503" s="55" t="s">
        <v>14296</v>
      </c>
      <c r="D2503" s="46">
        <v>0.0</v>
      </c>
      <c r="E2503" s="46">
        <v>0.0</v>
      </c>
      <c r="F2503" s="46">
        <v>40.0</v>
      </c>
      <c r="G2503" s="46">
        <v>0.0</v>
      </c>
      <c r="H2503" s="46">
        <v>0.0</v>
      </c>
      <c r="I2503" s="46">
        <v>0.0</v>
      </c>
      <c r="J2503" s="3"/>
      <c r="K2503" s="56"/>
    </row>
    <row r="2504" ht="32.25" customHeight="1">
      <c r="A2504" s="55" t="s">
        <v>57</v>
      </c>
      <c r="B2504" s="46" t="s">
        <v>14277</v>
      </c>
      <c r="C2504" s="55" t="s">
        <v>14300</v>
      </c>
      <c r="D2504" s="46">
        <v>0.0</v>
      </c>
      <c r="E2504" s="46">
        <v>0.0</v>
      </c>
      <c r="F2504" s="46">
        <v>38.0</v>
      </c>
      <c r="G2504" s="46">
        <v>0.0</v>
      </c>
      <c r="H2504" s="46">
        <v>0.0</v>
      </c>
      <c r="I2504" s="46">
        <v>0.0</v>
      </c>
      <c r="J2504" s="3"/>
      <c r="K2504" s="56"/>
    </row>
    <row r="2505" ht="32.25" customHeight="1">
      <c r="A2505" s="55" t="s">
        <v>57</v>
      </c>
      <c r="B2505" s="46" t="s">
        <v>14277</v>
      </c>
      <c r="C2505" s="55" t="s">
        <v>14303</v>
      </c>
      <c r="D2505" s="46">
        <v>0.0</v>
      </c>
      <c r="E2505" s="46">
        <v>0.0</v>
      </c>
      <c r="F2505" s="46">
        <v>32.0</v>
      </c>
      <c r="G2505" s="46">
        <v>0.0</v>
      </c>
      <c r="H2505" s="46">
        <v>0.0</v>
      </c>
      <c r="I2505" s="46">
        <v>1.0</v>
      </c>
      <c r="J2505" s="3"/>
      <c r="K2505" s="56"/>
    </row>
    <row r="2506" ht="32.25" customHeight="1">
      <c r="A2506" s="55" t="s">
        <v>57</v>
      </c>
      <c r="B2506" s="46" t="s">
        <v>14277</v>
      </c>
      <c r="C2506" s="55" t="s">
        <v>14307</v>
      </c>
      <c r="D2506" s="46">
        <v>0.0</v>
      </c>
      <c r="E2506" s="46">
        <v>0.0</v>
      </c>
      <c r="F2506" s="46">
        <v>28.0</v>
      </c>
      <c r="G2506" s="46">
        <v>0.0</v>
      </c>
      <c r="H2506" s="46">
        <v>0.0</v>
      </c>
      <c r="I2506" s="46">
        <v>0.0</v>
      </c>
      <c r="J2506" s="3"/>
      <c r="K2506" s="56"/>
    </row>
    <row r="2507" ht="32.25" customHeight="1">
      <c r="A2507" s="55" t="s">
        <v>57</v>
      </c>
      <c r="B2507" s="46" t="s">
        <v>14277</v>
      </c>
      <c r="C2507" s="55" t="s">
        <v>14314</v>
      </c>
      <c r="D2507" s="46">
        <v>0.0</v>
      </c>
      <c r="E2507" s="46">
        <v>0.0</v>
      </c>
      <c r="F2507" s="46">
        <v>19.0</v>
      </c>
      <c r="G2507" s="46">
        <v>0.0</v>
      </c>
      <c r="H2507" s="46">
        <v>0.0</v>
      </c>
      <c r="I2507" s="46">
        <v>0.0</v>
      </c>
      <c r="J2507" s="3"/>
      <c r="K2507" s="56"/>
    </row>
    <row r="2508" ht="32.25" customHeight="1">
      <c r="A2508" s="55" t="s">
        <v>57</v>
      </c>
      <c r="B2508" s="46" t="s">
        <v>14277</v>
      </c>
      <c r="C2508" s="55" t="s">
        <v>14317</v>
      </c>
      <c r="D2508" s="46">
        <v>0.0</v>
      </c>
      <c r="E2508" s="46">
        <v>0.0</v>
      </c>
      <c r="F2508" s="46">
        <v>12.0</v>
      </c>
      <c r="G2508" s="46">
        <v>0.0</v>
      </c>
      <c r="H2508" s="46">
        <v>0.0</v>
      </c>
      <c r="I2508" s="46">
        <v>0.0</v>
      </c>
      <c r="J2508" s="3"/>
      <c r="K2508" s="56"/>
    </row>
    <row r="2509" ht="32.25" customHeight="1">
      <c r="A2509" s="55" t="s">
        <v>57</v>
      </c>
      <c r="B2509" s="46" t="s">
        <v>14277</v>
      </c>
      <c r="C2509" s="55" t="s">
        <v>14320</v>
      </c>
      <c r="D2509" s="46">
        <v>0.0</v>
      </c>
      <c r="E2509" s="46">
        <v>0.0</v>
      </c>
      <c r="F2509" s="46">
        <v>2.0</v>
      </c>
      <c r="G2509" s="46">
        <v>0.0</v>
      </c>
      <c r="H2509" s="46">
        <v>0.0</v>
      </c>
      <c r="I2509" s="46">
        <v>0.0</v>
      </c>
      <c r="J2509" s="3"/>
      <c r="K2509" s="56"/>
    </row>
    <row r="2510" ht="32.25" customHeight="1">
      <c r="A2510" s="55" t="s">
        <v>57</v>
      </c>
      <c r="B2510" s="46" t="s">
        <v>14277</v>
      </c>
      <c r="C2510" s="55" t="s">
        <v>14323</v>
      </c>
      <c r="D2510" s="46">
        <v>0.0</v>
      </c>
      <c r="E2510" s="46">
        <v>0.0</v>
      </c>
      <c r="F2510" s="46">
        <v>1.0</v>
      </c>
      <c r="G2510" s="46">
        <v>0.0</v>
      </c>
      <c r="H2510" s="46">
        <v>0.0</v>
      </c>
      <c r="I2510" s="46">
        <v>0.0</v>
      </c>
      <c r="J2510" s="3"/>
      <c r="K2510" s="56"/>
    </row>
    <row r="2511" ht="32.25" customHeight="1">
      <c r="A2511" s="55" t="s">
        <v>57</v>
      </c>
      <c r="B2511" s="46" t="s">
        <v>14277</v>
      </c>
      <c r="C2511" s="55" t="s">
        <v>14326</v>
      </c>
      <c r="D2511" s="46">
        <v>0.0</v>
      </c>
      <c r="E2511" s="46">
        <v>0.0</v>
      </c>
      <c r="F2511" s="46">
        <v>1.0</v>
      </c>
      <c r="G2511" s="46">
        <v>0.0</v>
      </c>
      <c r="H2511" s="46">
        <v>0.0</v>
      </c>
      <c r="I2511" s="46">
        <v>0.0</v>
      </c>
      <c r="J2511" s="3"/>
      <c r="K2511" s="56"/>
    </row>
    <row r="2512" ht="32.25" customHeight="1">
      <c r="A2512" s="55" t="s">
        <v>57</v>
      </c>
      <c r="B2512" s="46" t="s">
        <v>14277</v>
      </c>
      <c r="C2512" s="55" t="s">
        <v>14329</v>
      </c>
      <c r="D2512" s="46">
        <v>0.0</v>
      </c>
      <c r="E2512" s="46">
        <v>0.0</v>
      </c>
      <c r="F2512" s="46">
        <v>1.0</v>
      </c>
      <c r="G2512" s="46">
        <v>0.0</v>
      </c>
      <c r="H2512" s="46">
        <v>0.0</v>
      </c>
      <c r="I2512" s="46">
        <v>0.0</v>
      </c>
      <c r="J2512" s="3"/>
      <c r="K2512" s="56"/>
    </row>
    <row r="2513" ht="32.25" customHeight="1">
      <c r="A2513" s="55" t="s">
        <v>57</v>
      </c>
      <c r="B2513" s="46" t="s">
        <v>14277</v>
      </c>
      <c r="C2513" s="55" t="s">
        <v>14333</v>
      </c>
      <c r="D2513" s="46">
        <v>0.0</v>
      </c>
      <c r="E2513" s="46">
        <v>0.0</v>
      </c>
      <c r="F2513" s="46">
        <v>1.0</v>
      </c>
      <c r="G2513" s="46">
        <v>0.0</v>
      </c>
      <c r="H2513" s="46">
        <v>0.0</v>
      </c>
      <c r="I2513" s="46">
        <v>0.0</v>
      </c>
      <c r="J2513" s="3"/>
      <c r="K2513" s="56"/>
    </row>
    <row r="2514" ht="32.25" customHeight="1">
      <c r="A2514" s="55" t="s">
        <v>57</v>
      </c>
      <c r="B2514" s="46" t="s">
        <v>14277</v>
      </c>
      <c r="C2514" s="55" t="s">
        <v>14336</v>
      </c>
      <c r="D2514" s="46">
        <v>0.0</v>
      </c>
      <c r="E2514" s="46">
        <v>0.0</v>
      </c>
      <c r="F2514" s="46">
        <v>1.0</v>
      </c>
      <c r="G2514" s="46">
        <v>0.0</v>
      </c>
      <c r="H2514" s="46">
        <v>0.0</v>
      </c>
      <c r="I2514" s="46">
        <v>0.0</v>
      </c>
      <c r="J2514" s="3"/>
      <c r="K2514" s="56"/>
    </row>
    <row r="2515" ht="32.25" customHeight="1">
      <c r="A2515" s="55" t="s">
        <v>57</v>
      </c>
      <c r="B2515" s="46" t="s">
        <v>14277</v>
      </c>
      <c r="C2515" s="55" t="s">
        <v>14341</v>
      </c>
      <c r="D2515" s="46">
        <v>0.0</v>
      </c>
      <c r="E2515" s="46">
        <v>0.0</v>
      </c>
      <c r="F2515" s="46">
        <v>1.0</v>
      </c>
      <c r="G2515" s="46">
        <v>0.0</v>
      </c>
      <c r="H2515" s="46">
        <v>0.0</v>
      </c>
      <c r="I2515" s="46">
        <v>0.0</v>
      </c>
      <c r="J2515" s="3"/>
      <c r="K2515" s="56"/>
    </row>
    <row r="2516" ht="32.25" customHeight="1">
      <c r="A2516" s="55" t="s">
        <v>57</v>
      </c>
      <c r="B2516" s="46" t="s">
        <v>14348</v>
      </c>
      <c r="C2516" s="55" t="s">
        <v>14349</v>
      </c>
      <c r="D2516" s="46">
        <v>0.0</v>
      </c>
      <c r="E2516" s="46">
        <v>0.0</v>
      </c>
      <c r="F2516" s="46">
        <v>102.0</v>
      </c>
      <c r="G2516" s="46">
        <v>0.0</v>
      </c>
      <c r="H2516" s="46">
        <v>0.0</v>
      </c>
      <c r="I2516" s="46">
        <v>0.0</v>
      </c>
      <c r="J2516" s="3"/>
      <c r="K2516" s="56"/>
    </row>
    <row r="2517" ht="32.25" customHeight="1">
      <c r="A2517" s="55" t="s">
        <v>57</v>
      </c>
      <c r="B2517" s="46" t="s">
        <v>14348</v>
      </c>
      <c r="C2517" s="55" t="s">
        <v>14354</v>
      </c>
      <c r="D2517" s="46">
        <v>0.0</v>
      </c>
      <c r="E2517" s="46">
        <v>0.0</v>
      </c>
      <c r="F2517" s="46">
        <v>81.0</v>
      </c>
      <c r="G2517" s="46">
        <v>0.0</v>
      </c>
      <c r="H2517" s="46">
        <v>0.0</v>
      </c>
      <c r="I2517" s="46">
        <v>0.0</v>
      </c>
      <c r="J2517" s="3"/>
      <c r="K2517" s="56"/>
    </row>
    <row r="2518" ht="32.25" customHeight="1">
      <c r="A2518" s="55" t="s">
        <v>57</v>
      </c>
      <c r="B2518" s="46" t="s">
        <v>14348</v>
      </c>
      <c r="C2518" s="55" t="s">
        <v>14359</v>
      </c>
      <c r="D2518" s="46">
        <v>0.0</v>
      </c>
      <c r="E2518" s="46">
        <v>0.0</v>
      </c>
      <c r="F2518" s="46">
        <v>62.0</v>
      </c>
      <c r="G2518" s="46">
        <v>0.0</v>
      </c>
      <c r="H2518" s="46">
        <v>0.0</v>
      </c>
      <c r="I2518" s="46">
        <v>0.0</v>
      </c>
      <c r="J2518" s="3"/>
      <c r="K2518" s="56"/>
    </row>
    <row r="2519" ht="32.25" customHeight="1">
      <c r="A2519" s="55" t="s">
        <v>57</v>
      </c>
      <c r="B2519" s="46" t="s">
        <v>14348</v>
      </c>
      <c r="C2519" s="55" t="s">
        <v>14362</v>
      </c>
      <c r="D2519" s="46">
        <v>0.0</v>
      </c>
      <c r="E2519" s="46">
        <v>0.0</v>
      </c>
      <c r="F2519" s="46">
        <v>60.0</v>
      </c>
      <c r="G2519" s="46">
        <v>0.0</v>
      </c>
      <c r="H2519" s="46">
        <v>0.0</v>
      </c>
      <c r="I2519" s="46">
        <v>0.0</v>
      </c>
      <c r="J2519" s="3"/>
      <c r="K2519" s="56"/>
    </row>
    <row r="2520" ht="32.25" customHeight="1">
      <c r="A2520" s="55" t="s">
        <v>57</v>
      </c>
      <c r="B2520" s="46" t="s">
        <v>14348</v>
      </c>
      <c r="C2520" s="55" t="s">
        <v>14366</v>
      </c>
      <c r="D2520" s="46">
        <v>0.0</v>
      </c>
      <c r="E2520" s="46">
        <v>0.0</v>
      </c>
      <c r="F2520" s="46">
        <v>59.0</v>
      </c>
      <c r="G2520" s="46">
        <v>0.0</v>
      </c>
      <c r="H2520" s="46">
        <v>0.0</v>
      </c>
      <c r="I2520" s="46">
        <v>0.0</v>
      </c>
      <c r="J2520" s="3"/>
      <c r="K2520" s="56"/>
    </row>
    <row r="2521" ht="32.25" customHeight="1">
      <c r="A2521" s="55" t="s">
        <v>57</v>
      </c>
      <c r="B2521" s="46" t="s">
        <v>14348</v>
      </c>
      <c r="C2521" s="55" t="s">
        <v>14371</v>
      </c>
      <c r="D2521" s="46">
        <v>0.0</v>
      </c>
      <c r="E2521" s="46">
        <v>0.0</v>
      </c>
      <c r="F2521" s="46">
        <v>50.0</v>
      </c>
      <c r="G2521" s="46">
        <v>0.0</v>
      </c>
      <c r="H2521" s="46">
        <v>0.0</v>
      </c>
      <c r="I2521" s="46">
        <v>0.0</v>
      </c>
      <c r="J2521" s="3"/>
      <c r="K2521" s="56"/>
    </row>
    <row r="2522" ht="32.25" customHeight="1">
      <c r="A2522" s="55" t="s">
        <v>57</v>
      </c>
      <c r="B2522" s="46" t="s">
        <v>14348</v>
      </c>
      <c r="C2522" s="55" t="s">
        <v>14374</v>
      </c>
      <c r="D2522" s="46">
        <v>0.0</v>
      </c>
      <c r="E2522" s="46">
        <v>0.0</v>
      </c>
      <c r="F2522" s="46">
        <v>47.0</v>
      </c>
      <c r="G2522" s="46">
        <v>0.0</v>
      </c>
      <c r="H2522" s="46">
        <v>0.0</v>
      </c>
      <c r="I2522" s="46">
        <v>0.0</v>
      </c>
      <c r="J2522" s="3"/>
      <c r="K2522" s="56"/>
    </row>
    <row r="2523" ht="32.25" customHeight="1">
      <c r="A2523" s="55" t="s">
        <v>57</v>
      </c>
      <c r="B2523" s="46" t="s">
        <v>14348</v>
      </c>
      <c r="C2523" s="55" t="s">
        <v>14378</v>
      </c>
      <c r="D2523" s="46">
        <v>0.0</v>
      </c>
      <c r="E2523" s="46">
        <v>0.0</v>
      </c>
      <c r="F2523" s="46">
        <v>47.0</v>
      </c>
      <c r="G2523" s="46">
        <v>0.0</v>
      </c>
      <c r="H2523" s="46">
        <v>0.0</v>
      </c>
      <c r="I2523" s="46">
        <v>0.0</v>
      </c>
      <c r="J2523" s="3"/>
      <c r="K2523" s="56"/>
    </row>
    <row r="2524" ht="32.25" customHeight="1">
      <c r="A2524" s="55" t="s">
        <v>57</v>
      </c>
      <c r="B2524" s="46" t="s">
        <v>14348</v>
      </c>
      <c r="C2524" s="55" t="s">
        <v>14384</v>
      </c>
      <c r="D2524" s="46">
        <v>0.0</v>
      </c>
      <c r="E2524" s="46">
        <v>0.0</v>
      </c>
      <c r="F2524" s="46">
        <v>35.0</v>
      </c>
      <c r="G2524" s="46">
        <v>0.0</v>
      </c>
      <c r="H2524" s="46">
        <v>0.0</v>
      </c>
      <c r="I2524" s="46">
        <v>0.0</v>
      </c>
      <c r="J2524" s="3"/>
      <c r="K2524" s="56"/>
    </row>
    <row r="2525" ht="32.25" customHeight="1">
      <c r="A2525" s="55" t="s">
        <v>57</v>
      </c>
      <c r="B2525" s="46" t="s">
        <v>14348</v>
      </c>
      <c r="C2525" s="55" t="s">
        <v>14388</v>
      </c>
      <c r="D2525" s="46">
        <v>0.0</v>
      </c>
      <c r="E2525" s="46">
        <v>0.0</v>
      </c>
      <c r="F2525" s="46">
        <v>28.0</v>
      </c>
      <c r="G2525" s="46">
        <v>0.0</v>
      </c>
      <c r="H2525" s="46">
        <v>0.0</v>
      </c>
      <c r="I2525" s="46">
        <v>4.0</v>
      </c>
      <c r="J2525" s="3"/>
      <c r="K2525" s="56"/>
    </row>
    <row r="2526" ht="32.25" customHeight="1">
      <c r="A2526" s="55" t="s">
        <v>57</v>
      </c>
      <c r="B2526" s="46" t="s">
        <v>14348</v>
      </c>
      <c r="C2526" s="55" t="s">
        <v>14391</v>
      </c>
      <c r="D2526" s="46">
        <v>0.0</v>
      </c>
      <c r="E2526" s="46">
        <v>0.0</v>
      </c>
      <c r="F2526" s="46">
        <v>1.0</v>
      </c>
      <c r="G2526" s="46">
        <v>0.0</v>
      </c>
      <c r="H2526" s="46">
        <v>0.0</v>
      </c>
      <c r="I2526" s="46">
        <v>0.0</v>
      </c>
      <c r="J2526" s="3"/>
      <c r="K2526" s="56"/>
    </row>
    <row r="2527" ht="32.25" customHeight="1">
      <c r="A2527" s="55" t="s">
        <v>57</v>
      </c>
      <c r="B2527" s="46" t="s">
        <v>14348</v>
      </c>
      <c r="C2527" s="55" t="s">
        <v>14395</v>
      </c>
      <c r="D2527" s="46">
        <v>0.0</v>
      </c>
      <c r="E2527" s="46">
        <v>0.0</v>
      </c>
      <c r="F2527" s="46">
        <v>1.0</v>
      </c>
      <c r="G2527" s="46">
        <v>0.0</v>
      </c>
      <c r="H2527" s="46">
        <v>0.0</v>
      </c>
      <c r="I2527" s="46">
        <v>0.0</v>
      </c>
      <c r="J2527" s="3"/>
      <c r="K2527" s="56"/>
    </row>
    <row r="2528" ht="32.25" customHeight="1">
      <c r="A2528" s="55" t="s">
        <v>57</v>
      </c>
      <c r="B2528" s="46" t="s">
        <v>14348</v>
      </c>
      <c r="C2528" s="55" t="s">
        <v>14398</v>
      </c>
      <c r="D2528" s="46">
        <v>0.0</v>
      </c>
      <c r="E2528" s="46">
        <v>0.0</v>
      </c>
      <c r="F2528" s="46">
        <v>1.0</v>
      </c>
      <c r="G2528" s="46">
        <v>0.0</v>
      </c>
      <c r="H2528" s="46">
        <v>0.0</v>
      </c>
      <c r="I2528" s="46">
        <v>0.0</v>
      </c>
      <c r="J2528" s="3"/>
      <c r="K2528" s="56"/>
    </row>
    <row r="2529" ht="32.25" customHeight="1">
      <c r="A2529" s="55" t="s">
        <v>57</v>
      </c>
      <c r="B2529" s="46" t="s">
        <v>14348</v>
      </c>
      <c r="C2529" s="55" t="s">
        <v>14402</v>
      </c>
      <c r="D2529" s="46">
        <v>0.0</v>
      </c>
      <c r="E2529" s="46">
        <v>0.0</v>
      </c>
      <c r="F2529" s="46">
        <v>1.0</v>
      </c>
      <c r="G2529" s="46">
        <v>0.0</v>
      </c>
      <c r="H2529" s="46">
        <v>0.0</v>
      </c>
      <c r="I2529" s="46">
        <v>0.0</v>
      </c>
      <c r="J2529" s="3"/>
      <c r="K2529" s="56"/>
    </row>
    <row r="2530" ht="32.25" customHeight="1">
      <c r="A2530" s="55" t="s">
        <v>57</v>
      </c>
      <c r="B2530" s="46" t="s">
        <v>14408</v>
      </c>
      <c r="C2530" s="55" t="s">
        <v>14409</v>
      </c>
      <c r="D2530" s="46">
        <v>0.0</v>
      </c>
      <c r="E2530" s="46">
        <v>0.0</v>
      </c>
      <c r="F2530" s="46">
        <v>49.0</v>
      </c>
      <c r="G2530" s="46">
        <v>0.0</v>
      </c>
      <c r="H2530" s="46">
        <v>0.0</v>
      </c>
      <c r="I2530" s="46">
        <v>0.0</v>
      </c>
      <c r="J2530" s="3"/>
      <c r="K2530" s="56"/>
    </row>
    <row r="2531" ht="32.25" customHeight="1">
      <c r="A2531" s="55" t="s">
        <v>57</v>
      </c>
      <c r="B2531" s="46" t="s">
        <v>14408</v>
      </c>
      <c r="C2531" s="55" t="s">
        <v>14413</v>
      </c>
      <c r="D2531" s="46">
        <v>0.0</v>
      </c>
      <c r="E2531" s="46">
        <v>0.0</v>
      </c>
      <c r="F2531" s="46">
        <v>45.0</v>
      </c>
      <c r="G2531" s="46">
        <v>0.0</v>
      </c>
      <c r="H2531" s="46">
        <v>0.0</v>
      </c>
      <c r="I2531" s="46">
        <v>0.0</v>
      </c>
      <c r="J2531" s="3"/>
      <c r="K2531" s="56"/>
    </row>
    <row r="2532" ht="32.25" customHeight="1">
      <c r="A2532" s="55" t="s">
        <v>57</v>
      </c>
      <c r="B2532" s="46" t="s">
        <v>14408</v>
      </c>
      <c r="C2532" s="55" t="s">
        <v>14420</v>
      </c>
      <c r="D2532" s="46">
        <v>0.0</v>
      </c>
      <c r="E2532" s="46">
        <v>0.0</v>
      </c>
      <c r="F2532" s="46">
        <v>43.0</v>
      </c>
      <c r="G2532" s="46">
        <v>0.0</v>
      </c>
      <c r="H2532" s="46">
        <v>0.0</v>
      </c>
      <c r="I2532" s="46">
        <v>0.0</v>
      </c>
      <c r="J2532" s="3"/>
      <c r="K2532" s="56"/>
    </row>
    <row r="2533" ht="32.25" customHeight="1">
      <c r="A2533" s="55" t="s">
        <v>57</v>
      </c>
      <c r="B2533" s="46" t="s">
        <v>14408</v>
      </c>
      <c r="C2533" s="55" t="s">
        <v>14425</v>
      </c>
      <c r="D2533" s="46">
        <v>0.0</v>
      </c>
      <c r="E2533" s="46">
        <v>0.0</v>
      </c>
      <c r="F2533" s="46">
        <v>40.0</v>
      </c>
      <c r="G2533" s="46">
        <v>0.0</v>
      </c>
      <c r="H2533" s="46">
        <v>0.0</v>
      </c>
      <c r="I2533" s="46">
        <v>0.0</v>
      </c>
      <c r="J2533" s="3"/>
      <c r="K2533" s="56"/>
    </row>
    <row r="2534" ht="32.25" customHeight="1">
      <c r="A2534" s="55" t="s">
        <v>57</v>
      </c>
      <c r="B2534" s="46" t="s">
        <v>14408</v>
      </c>
      <c r="C2534" s="55" t="s">
        <v>14429</v>
      </c>
      <c r="D2534" s="46">
        <v>0.0</v>
      </c>
      <c r="E2534" s="46">
        <v>0.0</v>
      </c>
      <c r="F2534" s="46">
        <v>39.0</v>
      </c>
      <c r="G2534" s="46">
        <v>0.0</v>
      </c>
      <c r="H2534" s="46">
        <v>0.0</v>
      </c>
      <c r="I2534" s="46">
        <v>0.0</v>
      </c>
      <c r="J2534" s="3"/>
      <c r="K2534" s="56"/>
    </row>
    <row r="2535" ht="32.25" customHeight="1">
      <c r="A2535" s="55" t="s">
        <v>57</v>
      </c>
      <c r="B2535" s="46" t="s">
        <v>14408</v>
      </c>
      <c r="C2535" s="55" t="s">
        <v>14434</v>
      </c>
      <c r="D2535" s="46">
        <v>0.0</v>
      </c>
      <c r="E2535" s="46">
        <v>0.0</v>
      </c>
      <c r="F2535" s="46">
        <v>36.0</v>
      </c>
      <c r="G2535" s="46">
        <v>0.0</v>
      </c>
      <c r="H2535" s="46">
        <v>0.0</v>
      </c>
      <c r="I2535" s="46">
        <v>0.0</v>
      </c>
      <c r="J2535" s="3"/>
      <c r="K2535" s="56"/>
    </row>
    <row r="2536" ht="32.25" customHeight="1">
      <c r="A2536" s="55" t="s">
        <v>57</v>
      </c>
      <c r="B2536" s="46" t="s">
        <v>14408</v>
      </c>
      <c r="C2536" s="55" t="s">
        <v>14441</v>
      </c>
      <c r="D2536" s="46">
        <v>0.0</v>
      </c>
      <c r="E2536" s="46">
        <v>0.0</v>
      </c>
      <c r="F2536" s="46">
        <v>36.0</v>
      </c>
      <c r="G2536" s="46">
        <v>0.0</v>
      </c>
      <c r="H2536" s="46">
        <v>0.0</v>
      </c>
      <c r="I2536" s="46">
        <v>0.0</v>
      </c>
      <c r="J2536" s="3"/>
      <c r="K2536" s="56"/>
    </row>
    <row r="2537" ht="32.25" customHeight="1">
      <c r="A2537" s="55" t="s">
        <v>57</v>
      </c>
      <c r="B2537" s="46" t="s">
        <v>14408</v>
      </c>
      <c r="C2537" s="55" t="s">
        <v>14446</v>
      </c>
      <c r="D2537" s="46">
        <v>0.0</v>
      </c>
      <c r="E2537" s="46">
        <v>0.0</v>
      </c>
      <c r="F2537" s="46">
        <v>25.0</v>
      </c>
      <c r="G2537" s="46">
        <v>0.0</v>
      </c>
      <c r="H2537" s="46">
        <v>0.0</v>
      </c>
      <c r="I2537" s="46">
        <v>0.0</v>
      </c>
      <c r="J2537" s="3"/>
      <c r="K2537" s="56"/>
    </row>
    <row r="2538" ht="32.25" customHeight="1">
      <c r="A2538" s="55" t="s">
        <v>57</v>
      </c>
      <c r="B2538" s="46" t="s">
        <v>14408</v>
      </c>
      <c r="C2538" s="55" t="s">
        <v>14450</v>
      </c>
      <c r="D2538" s="46">
        <v>0.0</v>
      </c>
      <c r="E2538" s="46">
        <v>0.0</v>
      </c>
      <c r="F2538" s="46">
        <v>19.0</v>
      </c>
      <c r="G2538" s="46">
        <v>0.0</v>
      </c>
      <c r="H2538" s="46">
        <v>0.0</v>
      </c>
      <c r="I2538" s="46">
        <v>0.0</v>
      </c>
      <c r="J2538" s="3"/>
      <c r="K2538" s="56"/>
    </row>
    <row r="2539" ht="32.25" customHeight="1">
      <c r="A2539" s="55" t="s">
        <v>57</v>
      </c>
      <c r="B2539" s="46" t="s">
        <v>14408</v>
      </c>
      <c r="C2539" s="55" t="s">
        <v>14454</v>
      </c>
      <c r="D2539" s="46">
        <v>0.0</v>
      </c>
      <c r="E2539" s="46">
        <v>0.0</v>
      </c>
      <c r="F2539" s="46">
        <v>4.0</v>
      </c>
      <c r="G2539" s="46">
        <v>0.0</v>
      </c>
      <c r="H2539" s="46">
        <v>0.0</v>
      </c>
      <c r="I2539" s="46">
        <v>0.0</v>
      </c>
      <c r="J2539" s="3"/>
      <c r="K2539" s="56"/>
    </row>
    <row r="2540" ht="32.25" customHeight="1">
      <c r="A2540" s="55" t="s">
        <v>57</v>
      </c>
      <c r="B2540" s="46" t="s">
        <v>14408</v>
      </c>
      <c r="C2540" s="55" t="s">
        <v>14458</v>
      </c>
      <c r="D2540" s="46">
        <v>0.0</v>
      </c>
      <c r="E2540" s="46">
        <v>0.0</v>
      </c>
      <c r="F2540" s="46">
        <v>1.0</v>
      </c>
      <c r="G2540" s="46">
        <v>0.0</v>
      </c>
      <c r="H2540" s="46">
        <v>0.0</v>
      </c>
      <c r="I2540" s="46">
        <v>0.0</v>
      </c>
      <c r="J2540" s="3"/>
      <c r="K2540" s="56"/>
    </row>
    <row r="2541" ht="32.25" customHeight="1">
      <c r="A2541" s="55" t="s">
        <v>57</v>
      </c>
      <c r="B2541" s="46" t="s">
        <v>14408</v>
      </c>
      <c r="C2541" s="55" t="s">
        <v>14461</v>
      </c>
      <c r="D2541" s="46">
        <v>0.0</v>
      </c>
      <c r="E2541" s="46">
        <v>0.0</v>
      </c>
      <c r="F2541" s="46">
        <v>1.0</v>
      </c>
      <c r="G2541" s="46">
        <v>0.0</v>
      </c>
      <c r="H2541" s="46">
        <v>0.0</v>
      </c>
      <c r="I2541" s="46">
        <v>0.0</v>
      </c>
      <c r="J2541" s="3"/>
      <c r="K2541" s="56"/>
    </row>
    <row r="2542" ht="32.25" customHeight="1">
      <c r="A2542" s="55" t="s">
        <v>57</v>
      </c>
      <c r="B2542" s="46" t="s">
        <v>14408</v>
      </c>
      <c r="C2542" s="55" t="s">
        <v>14464</v>
      </c>
      <c r="D2542" s="46">
        <v>0.0</v>
      </c>
      <c r="E2542" s="46">
        <v>0.0</v>
      </c>
      <c r="F2542" s="46">
        <v>1.0</v>
      </c>
      <c r="G2542" s="46">
        <v>0.0</v>
      </c>
      <c r="H2542" s="46">
        <v>0.0</v>
      </c>
      <c r="I2542" s="46">
        <v>0.0</v>
      </c>
      <c r="J2542" s="3"/>
      <c r="K2542" s="56"/>
    </row>
    <row r="2543" ht="32.25" customHeight="1">
      <c r="A2543" s="55" t="s">
        <v>57</v>
      </c>
      <c r="B2543" s="46" t="s">
        <v>14408</v>
      </c>
      <c r="C2543" s="55" t="s">
        <v>14470</v>
      </c>
      <c r="D2543" s="46">
        <v>0.0</v>
      </c>
      <c r="E2543" s="46">
        <v>0.0</v>
      </c>
      <c r="F2543" s="46">
        <v>1.0</v>
      </c>
      <c r="G2543" s="46">
        <v>0.0</v>
      </c>
      <c r="H2543" s="46">
        <v>0.0</v>
      </c>
      <c r="I2543" s="46">
        <v>0.0</v>
      </c>
      <c r="J2543" s="3"/>
      <c r="K2543" s="56"/>
    </row>
    <row r="2544" ht="32.25" customHeight="1">
      <c r="A2544" s="55" t="s">
        <v>57</v>
      </c>
      <c r="B2544" s="46" t="s">
        <v>14408</v>
      </c>
      <c r="C2544" s="55" t="s">
        <v>14474</v>
      </c>
      <c r="D2544" s="46">
        <v>0.0</v>
      </c>
      <c r="E2544" s="46">
        <v>0.0</v>
      </c>
      <c r="F2544" s="46">
        <v>1.0</v>
      </c>
      <c r="G2544" s="46">
        <v>0.0</v>
      </c>
      <c r="H2544" s="46">
        <v>0.0</v>
      </c>
      <c r="I2544" s="46">
        <v>0.0</v>
      </c>
      <c r="J2544" s="3"/>
      <c r="K2544" s="56"/>
    </row>
    <row r="2545" ht="32.25" customHeight="1">
      <c r="A2545" s="55" t="s">
        <v>57</v>
      </c>
      <c r="B2545" s="46" t="s">
        <v>14408</v>
      </c>
      <c r="C2545" s="55" t="s">
        <v>14480</v>
      </c>
      <c r="D2545" s="46">
        <v>0.0</v>
      </c>
      <c r="E2545" s="46">
        <v>0.0</v>
      </c>
      <c r="F2545" s="46">
        <v>1.0</v>
      </c>
      <c r="G2545" s="46">
        <v>0.0</v>
      </c>
      <c r="H2545" s="46">
        <v>0.0</v>
      </c>
      <c r="I2545" s="46">
        <v>0.0</v>
      </c>
      <c r="J2545" s="3"/>
      <c r="K2545" s="56"/>
    </row>
    <row r="2546" ht="32.25" customHeight="1">
      <c r="A2546" s="55" t="s">
        <v>57</v>
      </c>
      <c r="B2546" s="46" t="s">
        <v>14484</v>
      </c>
      <c r="C2546" s="55" t="s">
        <v>14488</v>
      </c>
      <c r="D2546" s="46">
        <v>0.0</v>
      </c>
      <c r="E2546" s="46">
        <v>0.0</v>
      </c>
      <c r="F2546" s="46">
        <v>69.0</v>
      </c>
      <c r="G2546" s="46">
        <v>0.0</v>
      </c>
      <c r="H2546" s="46">
        <v>0.0</v>
      </c>
      <c r="I2546" s="46">
        <v>0.0</v>
      </c>
      <c r="J2546" s="3"/>
      <c r="K2546" s="56"/>
    </row>
    <row r="2547" ht="32.25" customHeight="1">
      <c r="A2547" s="55" t="s">
        <v>57</v>
      </c>
      <c r="B2547" s="46" t="s">
        <v>14484</v>
      </c>
      <c r="C2547" s="55" t="s">
        <v>14492</v>
      </c>
      <c r="D2547" s="46">
        <v>0.0</v>
      </c>
      <c r="E2547" s="46">
        <v>0.0</v>
      </c>
      <c r="F2547" s="46">
        <v>55.0</v>
      </c>
      <c r="G2547" s="46">
        <v>0.0</v>
      </c>
      <c r="H2547" s="46">
        <v>0.0</v>
      </c>
      <c r="I2547" s="46">
        <v>0.0</v>
      </c>
      <c r="J2547" s="3"/>
      <c r="K2547" s="56"/>
    </row>
    <row r="2548" ht="32.25" customHeight="1">
      <c r="A2548" s="55" t="s">
        <v>57</v>
      </c>
      <c r="B2548" s="46" t="s">
        <v>14484</v>
      </c>
      <c r="C2548" s="55" t="s">
        <v>14498</v>
      </c>
      <c r="D2548" s="46">
        <v>0.0</v>
      </c>
      <c r="E2548" s="46">
        <v>0.0</v>
      </c>
      <c r="F2548" s="46">
        <v>50.0</v>
      </c>
      <c r="G2548" s="46">
        <v>0.0</v>
      </c>
      <c r="H2548" s="46">
        <v>0.0</v>
      </c>
      <c r="I2548" s="46">
        <v>1.0</v>
      </c>
      <c r="J2548" s="3"/>
      <c r="K2548" s="56"/>
    </row>
    <row r="2549" ht="32.25" customHeight="1">
      <c r="A2549" s="55" t="s">
        <v>57</v>
      </c>
      <c r="B2549" s="46" t="s">
        <v>14484</v>
      </c>
      <c r="C2549" s="55" t="s">
        <v>14504</v>
      </c>
      <c r="D2549" s="46">
        <v>0.0</v>
      </c>
      <c r="E2549" s="46">
        <v>0.0</v>
      </c>
      <c r="F2549" s="46">
        <v>46.0</v>
      </c>
      <c r="G2549" s="46">
        <v>0.0</v>
      </c>
      <c r="H2549" s="46">
        <v>0.0</v>
      </c>
      <c r="I2549" s="46">
        <v>0.0</v>
      </c>
      <c r="J2549" s="3"/>
      <c r="K2549" s="56"/>
    </row>
    <row r="2550" ht="32.25" customHeight="1">
      <c r="A2550" s="55" t="s">
        <v>57</v>
      </c>
      <c r="B2550" s="46" t="s">
        <v>14484</v>
      </c>
      <c r="C2550" s="55" t="s">
        <v>14509</v>
      </c>
      <c r="D2550" s="46">
        <v>0.0</v>
      </c>
      <c r="E2550" s="46">
        <v>0.0</v>
      </c>
      <c r="F2550" s="46">
        <v>26.0</v>
      </c>
      <c r="G2550" s="46">
        <v>0.0</v>
      </c>
      <c r="H2550" s="46">
        <v>0.0</v>
      </c>
      <c r="I2550" s="46">
        <v>14.0</v>
      </c>
      <c r="J2550" s="3"/>
      <c r="K2550" s="56"/>
    </row>
    <row r="2551" ht="32.25" customHeight="1">
      <c r="A2551" s="55" t="s">
        <v>57</v>
      </c>
      <c r="B2551" s="46" t="s">
        <v>14484</v>
      </c>
      <c r="C2551" s="55" t="s">
        <v>14512</v>
      </c>
      <c r="D2551" s="46">
        <v>0.0</v>
      </c>
      <c r="E2551" s="46">
        <v>0.0</v>
      </c>
      <c r="F2551" s="46">
        <v>40.0</v>
      </c>
      <c r="G2551" s="46">
        <v>0.0</v>
      </c>
      <c r="H2551" s="46">
        <v>0.0</v>
      </c>
      <c r="I2551" s="46">
        <v>0.0</v>
      </c>
      <c r="J2551" s="3"/>
      <c r="K2551" s="56"/>
    </row>
    <row r="2552" ht="32.25" customHeight="1">
      <c r="A2552" s="55" t="s">
        <v>57</v>
      </c>
      <c r="B2552" s="46" t="s">
        <v>14484</v>
      </c>
      <c r="C2552" s="55" t="s">
        <v>14517</v>
      </c>
      <c r="D2552" s="46">
        <v>0.0</v>
      </c>
      <c r="E2552" s="46">
        <v>0.0</v>
      </c>
      <c r="F2552" s="46">
        <v>38.0</v>
      </c>
      <c r="G2552" s="46">
        <v>0.0</v>
      </c>
      <c r="H2552" s="46">
        <v>0.0</v>
      </c>
      <c r="I2552" s="46">
        <v>0.0</v>
      </c>
      <c r="J2552" s="3"/>
      <c r="K2552" s="56"/>
    </row>
    <row r="2553" ht="32.25" customHeight="1">
      <c r="A2553" s="55" t="s">
        <v>57</v>
      </c>
      <c r="B2553" s="46" t="s">
        <v>14484</v>
      </c>
      <c r="C2553" s="55" t="s">
        <v>14521</v>
      </c>
      <c r="D2553" s="46">
        <v>0.0</v>
      </c>
      <c r="E2553" s="46">
        <v>0.0</v>
      </c>
      <c r="F2553" s="46">
        <v>28.0</v>
      </c>
      <c r="G2553" s="46">
        <v>0.0</v>
      </c>
      <c r="H2553" s="46">
        <v>0.0</v>
      </c>
      <c r="I2553" s="46">
        <v>0.0</v>
      </c>
      <c r="J2553" s="3"/>
      <c r="K2553" s="56"/>
    </row>
    <row r="2554" ht="32.25" customHeight="1">
      <c r="A2554" s="55" t="s">
        <v>57</v>
      </c>
      <c r="B2554" s="46" t="s">
        <v>14484</v>
      </c>
      <c r="C2554" s="55" t="s">
        <v>14528</v>
      </c>
      <c r="D2554" s="46">
        <v>0.0</v>
      </c>
      <c r="E2554" s="46">
        <v>0.0</v>
      </c>
      <c r="F2554" s="46">
        <v>19.0</v>
      </c>
      <c r="G2554" s="46">
        <v>0.0</v>
      </c>
      <c r="H2554" s="46">
        <v>0.0</v>
      </c>
      <c r="I2554" s="46">
        <v>0.0</v>
      </c>
      <c r="J2554" s="3"/>
      <c r="K2554" s="56"/>
    </row>
    <row r="2555" ht="32.25" customHeight="1">
      <c r="A2555" s="55" t="s">
        <v>57</v>
      </c>
      <c r="B2555" s="46" t="s">
        <v>14484</v>
      </c>
      <c r="C2555" s="55" t="s">
        <v>14533</v>
      </c>
      <c r="D2555" s="46">
        <v>0.0</v>
      </c>
      <c r="E2555" s="46">
        <v>0.0</v>
      </c>
      <c r="F2555" s="46">
        <v>7.0</v>
      </c>
      <c r="G2555" s="46">
        <v>0.0</v>
      </c>
      <c r="H2555" s="46">
        <v>0.0</v>
      </c>
      <c r="I2555" s="46">
        <v>0.0</v>
      </c>
      <c r="J2555" s="3"/>
      <c r="K2555" s="56"/>
    </row>
    <row r="2556" ht="32.25" customHeight="1">
      <c r="A2556" s="55" t="s">
        <v>57</v>
      </c>
      <c r="B2556" s="46" t="s">
        <v>14484</v>
      </c>
      <c r="C2556" s="55" t="s">
        <v>14537</v>
      </c>
      <c r="D2556" s="46">
        <v>0.0</v>
      </c>
      <c r="E2556" s="46">
        <v>0.0</v>
      </c>
      <c r="F2556" s="46">
        <v>1.0</v>
      </c>
      <c r="G2556" s="46">
        <v>0.0</v>
      </c>
      <c r="H2556" s="46">
        <v>0.0</v>
      </c>
      <c r="I2556" s="46">
        <v>0.0</v>
      </c>
      <c r="J2556" s="3"/>
      <c r="K2556" s="56"/>
    </row>
    <row r="2557" ht="32.25" customHeight="1">
      <c r="A2557" s="55" t="s">
        <v>57</v>
      </c>
      <c r="B2557" s="46" t="s">
        <v>14484</v>
      </c>
      <c r="C2557" s="55" t="s">
        <v>14543</v>
      </c>
      <c r="D2557" s="46">
        <v>0.0</v>
      </c>
      <c r="E2557" s="46">
        <v>0.0</v>
      </c>
      <c r="F2557" s="46">
        <v>1.0</v>
      </c>
      <c r="G2557" s="46">
        <v>0.0</v>
      </c>
      <c r="H2557" s="46">
        <v>0.0</v>
      </c>
      <c r="I2557" s="46">
        <v>0.0</v>
      </c>
      <c r="J2557" s="3"/>
      <c r="K2557" s="56"/>
    </row>
    <row r="2558" ht="32.25" customHeight="1">
      <c r="A2558" s="55" t="s">
        <v>57</v>
      </c>
      <c r="B2558" s="46" t="s">
        <v>14484</v>
      </c>
      <c r="C2558" s="55" t="s">
        <v>14548</v>
      </c>
      <c r="D2558" s="46">
        <v>0.0</v>
      </c>
      <c r="E2558" s="46">
        <v>0.0</v>
      </c>
      <c r="F2558" s="46">
        <v>1.0</v>
      </c>
      <c r="G2558" s="46">
        <v>0.0</v>
      </c>
      <c r="H2558" s="46">
        <v>0.0</v>
      </c>
      <c r="I2558" s="46">
        <v>0.0</v>
      </c>
      <c r="J2558" s="3"/>
      <c r="K2558" s="56"/>
    </row>
    <row r="2559" ht="32.25" customHeight="1">
      <c r="A2559" s="55" t="s">
        <v>57</v>
      </c>
      <c r="B2559" s="46" t="s">
        <v>14484</v>
      </c>
      <c r="C2559" s="55" t="s">
        <v>14552</v>
      </c>
      <c r="D2559" s="46">
        <v>0.0</v>
      </c>
      <c r="E2559" s="46">
        <v>0.0</v>
      </c>
      <c r="F2559" s="46">
        <v>1.0</v>
      </c>
      <c r="G2559" s="46">
        <v>0.0</v>
      </c>
      <c r="H2559" s="46">
        <v>0.0</v>
      </c>
      <c r="I2559" s="46">
        <v>0.0</v>
      </c>
      <c r="J2559" s="3"/>
      <c r="K2559" s="56"/>
    </row>
    <row r="2560" ht="32.25" customHeight="1">
      <c r="A2560" s="55" t="s">
        <v>57</v>
      </c>
      <c r="B2560" s="46" t="s">
        <v>14484</v>
      </c>
      <c r="C2560" s="55" t="s">
        <v>14556</v>
      </c>
      <c r="D2560" s="46">
        <v>0.0</v>
      </c>
      <c r="E2560" s="46">
        <v>0.0</v>
      </c>
      <c r="F2560" s="46">
        <v>1.0</v>
      </c>
      <c r="G2560" s="46">
        <v>0.0</v>
      </c>
      <c r="H2560" s="46">
        <v>0.0</v>
      </c>
      <c r="I2560" s="46">
        <v>0.0</v>
      </c>
      <c r="J2560" s="3"/>
      <c r="K2560" s="56"/>
    </row>
    <row r="2561" ht="32.25" customHeight="1">
      <c r="A2561" s="55" t="s">
        <v>57</v>
      </c>
      <c r="B2561" s="46" t="s">
        <v>14561</v>
      </c>
      <c r="C2561" s="55" t="s">
        <v>14563</v>
      </c>
      <c r="D2561" s="46">
        <v>0.0</v>
      </c>
      <c r="E2561" s="46">
        <v>0.0</v>
      </c>
      <c r="F2561" s="46">
        <v>57.0</v>
      </c>
      <c r="G2561" s="46">
        <v>0.0</v>
      </c>
      <c r="H2561" s="46">
        <v>0.0</v>
      </c>
      <c r="I2561" s="46">
        <v>0.0</v>
      </c>
      <c r="J2561" s="3"/>
      <c r="K2561" s="56"/>
    </row>
    <row r="2562" ht="32.25" customHeight="1">
      <c r="A2562" s="55" t="s">
        <v>57</v>
      </c>
      <c r="B2562" s="46" t="s">
        <v>14561</v>
      </c>
      <c r="C2562" s="55" t="s">
        <v>14567</v>
      </c>
      <c r="D2562" s="46">
        <v>0.0</v>
      </c>
      <c r="E2562" s="46">
        <v>0.0</v>
      </c>
      <c r="F2562" s="46">
        <v>51.0</v>
      </c>
      <c r="G2562" s="46">
        <v>0.0</v>
      </c>
      <c r="H2562" s="46">
        <v>0.0</v>
      </c>
      <c r="I2562" s="46">
        <v>0.0</v>
      </c>
      <c r="J2562" s="3"/>
      <c r="K2562" s="56"/>
    </row>
    <row r="2563" ht="32.25" customHeight="1">
      <c r="A2563" s="55" t="s">
        <v>57</v>
      </c>
      <c r="B2563" s="46" t="s">
        <v>14561</v>
      </c>
      <c r="C2563" s="55" t="s">
        <v>14573</v>
      </c>
      <c r="D2563" s="46">
        <v>0.0</v>
      </c>
      <c r="E2563" s="46">
        <v>0.0</v>
      </c>
      <c r="F2563" s="46">
        <v>34.0</v>
      </c>
      <c r="G2563" s="46">
        <v>0.0</v>
      </c>
      <c r="H2563" s="46">
        <v>0.0</v>
      </c>
      <c r="I2563" s="46">
        <v>0.0</v>
      </c>
      <c r="J2563" s="3"/>
      <c r="K2563" s="56"/>
    </row>
    <row r="2564" ht="32.25" customHeight="1">
      <c r="A2564" s="55" t="s">
        <v>57</v>
      </c>
      <c r="B2564" s="46" t="s">
        <v>14561</v>
      </c>
      <c r="C2564" s="55" t="s">
        <v>14578</v>
      </c>
      <c r="D2564" s="46">
        <v>0.0</v>
      </c>
      <c r="E2564" s="46">
        <v>0.0</v>
      </c>
      <c r="F2564" s="46">
        <v>34.0</v>
      </c>
      <c r="G2564" s="46">
        <v>0.0</v>
      </c>
      <c r="H2564" s="46">
        <v>0.0</v>
      </c>
      <c r="I2564" s="46">
        <v>0.0</v>
      </c>
      <c r="J2564" s="3"/>
      <c r="K2564" s="56"/>
    </row>
    <row r="2565" ht="32.25" customHeight="1">
      <c r="A2565" s="55" t="s">
        <v>57</v>
      </c>
      <c r="B2565" s="46" t="s">
        <v>14561</v>
      </c>
      <c r="C2565" s="55" t="s">
        <v>14585</v>
      </c>
      <c r="D2565" s="46">
        <v>0.0</v>
      </c>
      <c r="E2565" s="46">
        <v>0.0</v>
      </c>
      <c r="F2565" s="46">
        <v>33.0</v>
      </c>
      <c r="G2565" s="46">
        <v>0.0</v>
      </c>
      <c r="H2565" s="46">
        <v>0.0</v>
      </c>
      <c r="I2565" s="46">
        <v>0.0</v>
      </c>
      <c r="J2565" s="3"/>
      <c r="K2565" s="56"/>
    </row>
    <row r="2566" ht="32.25" customHeight="1">
      <c r="A2566" s="55" t="s">
        <v>57</v>
      </c>
      <c r="B2566" s="46" t="s">
        <v>14561</v>
      </c>
      <c r="C2566" s="55" t="s">
        <v>14592</v>
      </c>
      <c r="D2566" s="46">
        <v>0.0</v>
      </c>
      <c r="E2566" s="46">
        <v>0.0</v>
      </c>
      <c r="F2566" s="46">
        <v>32.0</v>
      </c>
      <c r="G2566" s="46">
        <v>0.0</v>
      </c>
      <c r="H2566" s="46">
        <v>0.0</v>
      </c>
      <c r="I2566" s="46">
        <v>0.0</v>
      </c>
      <c r="J2566" s="3"/>
      <c r="K2566" s="56"/>
    </row>
    <row r="2567" ht="32.25" customHeight="1">
      <c r="A2567" s="55" t="s">
        <v>57</v>
      </c>
      <c r="B2567" s="46" t="s">
        <v>14561</v>
      </c>
      <c r="C2567" s="55" t="s">
        <v>14597</v>
      </c>
      <c r="D2567" s="46">
        <v>0.0</v>
      </c>
      <c r="E2567" s="46">
        <v>0.0</v>
      </c>
      <c r="F2567" s="46">
        <v>2.0</v>
      </c>
      <c r="G2567" s="46">
        <v>0.0</v>
      </c>
      <c r="H2567" s="46">
        <v>0.0</v>
      </c>
      <c r="I2567" s="46">
        <v>28.0</v>
      </c>
      <c r="J2567" s="3"/>
      <c r="K2567" s="56"/>
    </row>
    <row r="2568" ht="32.25" customHeight="1">
      <c r="A2568" s="55" t="s">
        <v>57</v>
      </c>
      <c r="B2568" s="46" t="s">
        <v>14561</v>
      </c>
      <c r="C2568" s="55" t="s">
        <v>14599</v>
      </c>
      <c r="D2568" s="46">
        <v>0.0</v>
      </c>
      <c r="E2568" s="46">
        <v>0.0</v>
      </c>
      <c r="F2568" s="46">
        <v>28.0</v>
      </c>
      <c r="G2568" s="46">
        <v>0.0</v>
      </c>
      <c r="H2568" s="46">
        <v>0.0</v>
      </c>
      <c r="I2568" s="46">
        <v>0.0</v>
      </c>
      <c r="J2568" s="3"/>
      <c r="K2568" s="56"/>
    </row>
    <row r="2569" ht="32.25" customHeight="1">
      <c r="A2569" s="55" t="s">
        <v>57</v>
      </c>
      <c r="B2569" s="46" t="s">
        <v>14561</v>
      </c>
      <c r="C2569" s="55" t="s">
        <v>14602</v>
      </c>
      <c r="D2569" s="46">
        <v>0.0</v>
      </c>
      <c r="E2569" s="46">
        <v>0.0</v>
      </c>
      <c r="F2569" s="46">
        <v>27.0</v>
      </c>
      <c r="G2569" s="46">
        <v>0.0</v>
      </c>
      <c r="H2569" s="46">
        <v>0.0</v>
      </c>
      <c r="I2569" s="46">
        <v>0.0</v>
      </c>
      <c r="J2569" s="3"/>
      <c r="K2569" s="56"/>
    </row>
    <row r="2570" ht="32.25" customHeight="1">
      <c r="A2570" s="55" t="s">
        <v>57</v>
      </c>
      <c r="B2570" s="46" t="s">
        <v>14561</v>
      </c>
      <c r="C2570" s="55" t="s">
        <v>14607</v>
      </c>
      <c r="D2570" s="46">
        <v>0.0</v>
      </c>
      <c r="E2570" s="46">
        <v>0.0</v>
      </c>
      <c r="F2570" s="46">
        <v>24.0</v>
      </c>
      <c r="G2570" s="46">
        <v>0.0</v>
      </c>
      <c r="H2570" s="46">
        <v>0.0</v>
      </c>
      <c r="I2570" s="46">
        <v>0.0</v>
      </c>
      <c r="J2570" s="3"/>
      <c r="K2570" s="56"/>
    </row>
    <row r="2571" ht="32.25" customHeight="1">
      <c r="A2571" s="55" t="s">
        <v>57</v>
      </c>
      <c r="B2571" s="46" t="s">
        <v>14561</v>
      </c>
      <c r="C2571" s="55" t="s">
        <v>14615</v>
      </c>
      <c r="D2571" s="46">
        <v>0.0</v>
      </c>
      <c r="E2571" s="46">
        <v>0.0</v>
      </c>
      <c r="F2571" s="46">
        <v>18.0</v>
      </c>
      <c r="G2571" s="46">
        <v>0.0</v>
      </c>
      <c r="H2571" s="46">
        <v>0.0</v>
      </c>
      <c r="I2571" s="46">
        <v>0.0</v>
      </c>
      <c r="J2571" s="3"/>
      <c r="K2571" s="56"/>
    </row>
    <row r="2572" ht="32.25" customHeight="1">
      <c r="A2572" s="55" t="s">
        <v>57</v>
      </c>
      <c r="B2572" s="46" t="s">
        <v>14561</v>
      </c>
      <c r="C2572" s="55" t="s">
        <v>14621</v>
      </c>
      <c r="D2572" s="46">
        <v>0.0</v>
      </c>
      <c r="E2572" s="46">
        <v>0.0</v>
      </c>
      <c r="F2572" s="46">
        <v>15.0</v>
      </c>
      <c r="G2572" s="46">
        <v>0.0</v>
      </c>
      <c r="H2572" s="46">
        <v>0.0</v>
      </c>
      <c r="I2572" s="46">
        <v>0.0</v>
      </c>
      <c r="J2572" s="3"/>
      <c r="K2572" s="56"/>
    </row>
    <row r="2573" ht="32.25" customHeight="1">
      <c r="A2573" s="55" t="s">
        <v>57</v>
      </c>
      <c r="B2573" s="46" t="s">
        <v>14561</v>
      </c>
      <c r="C2573" s="55" t="s">
        <v>14626</v>
      </c>
      <c r="D2573" s="46">
        <v>0.0</v>
      </c>
      <c r="E2573" s="46">
        <v>0.0</v>
      </c>
      <c r="F2573" s="46">
        <v>10.0</v>
      </c>
      <c r="G2573" s="46">
        <v>0.0</v>
      </c>
      <c r="H2573" s="46">
        <v>0.0</v>
      </c>
      <c r="I2573" s="46">
        <v>0.0</v>
      </c>
      <c r="J2573" s="3"/>
      <c r="K2573" s="56"/>
    </row>
    <row r="2574" ht="32.25" customHeight="1">
      <c r="A2574" s="55" t="s">
        <v>57</v>
      </c>
      <c r="B2574" s="46" t="s">
        <v>14561</v>
      </c>
      <c r="C2574" s="55" t="s">
        <v>14630</v>
      </c>
      <c r="D2574" s="46">
        <v>0.0</v>
      </c>
      <c r="E2574" s="46">
        <v>0.0</v>
      </c>
      <c r="F2574" s="46">
        <v>1.0</v>
      </c>
      <c r="G2574" s="46">
        <v>0.0</v>
      </c>
      <c r="H2574" s="46">
        <v>0.0</v>
      </c>
      <c r="I2574" s="46">
        <v>0.0</v>
      </c>
      <c r="J2574" s="3"/>
      <c r="K2574" s="56"/>
    </row>
    <row r="2575" ht="32.25" customHeight="1">
      <c r="A2575" s="55" t="s">
        <v>57</v>
      </c>
      <c r="B2575" s="46" t="s">
        <v>14561</v>
      </c>
      <c r="C2575" s="55" t="s">
        <v>14634</v>
      </c>
      <c r="D2575" s="46">
        <v>0.0</v>
      </c>
      <c r="E2575" s="46">
        <v>0.0</v>
      </c>
      <c r="F2575" s="46">
        <v>1.0</v>
      </c>
      <c r="G2575" s="46">
        <v>0.0</v>
      </c>
      <c r="H2575" s="46">
        <v>0.0</v>
      </c>
      <c r="I2575" s="46">
        <v>0.0</v>
      </c>
      <c r="J2575" s="3"/>
      <c r="K2575" s="56"/>
    </row>
    <row r="2576" ht="32.25" customHeight="1">
      <c r="A2576" s="55" t="s">
        <v>57</v>
      </c>
      <c r="B2576" s="46" t="s">
        <v>14561</v>
      </c>
      <c r="C2576" s="55" t="s">
        <v>14637</v>
      </c>
      <c r="D2576" s="46">
        <v>0.0</v>
      </c>
      <c r="E2576" s="46">
        <v>0.0</v>
      </c>
      <c r="F2576" s="46">
        <v>1.0</v>
      </c>
      <c r="G2576" s="46">
        <v>0.0</v>
      </c>
      <c r="H2576" s="46">
        <v>0.0</v>
      </c>
      <c r="I2576" s="46">
        <v>0.0</v>
      </c>
      <c r="J2576" s="3"/>
      <c r="K2576" s="56"/>
    </row>
    <row r="2577" ht="32.25" customHeight="1">
      <c r="A2577" s="55" t="s">
        <v>57</v>
      </c>
      <c r="B2577" s="46" t="s">
        <v>14561</v>
      </c>
      <c r="C2577" s="55" t="s">
        <v>14641</v>
      </c>
      <c r="D2577" s="46">
        <v>0.0</v>
      </c>
      <c r="E2577" s="46">
        <v>0.0</v>
      </c>
      <c r="F2577" s="46">
        <v>1.0</v>
      </c>
      <c r="G2577" s="46">
        <v>0.0</v>
      </c>
      <c r="H2577" s="46">
        <v>0.0</v>
      </c>
      <c r="I2577" s="46">
        <v>0.0</v>
      </c>
      <c r="J2577" s="3"/>
      <c r="K2577" s="56"/>
    </row>
    <row r="2578" ht="32.25" customHeight="1">
      <c r="A2578" s="55" t="s">
        <v>57</v>
      </c>
      <c r="B2578" s="46" t="s">
        <v>14561</v>
      </c>
      <c r="C2578" s="55" t="s">
        <v>14647</v>
      </c>
      <c r="D2578" s="46">
        <v>0.0</v>
      </c>
      <c r="E2578" s="46">
        <v>0.0</v>
      </c>
      <c r="F2578" s="46">
        <v>1.0</v>
      </c>
      <c r="G2578" s="46">
        <v>0.0</v>
      </c>
      <c r="H2578" s="46">
        <v>0.0</v>
      </c>
      <c r="I2578" s="46">
        <v>0.0</v>
      </c>
      <c r="J2578" s="3"/>
      <c r="K2578" s="56"/>
    </row>
    <row r="2579" ht="32.25" customHeight="1">
      <c r="A2579" s="55" t="s">
        <v>57</v>
      </c>
      <c r="B2579" s="46" t="s">
        <v>14561</v>
      </c>
      <c r="C2579" s="55" t="s">
        <v>14652</v>
      </c>
      <c r="D2579" s="46">
        <v>0.0</v>
      </c>
      <c r="E2579" s="46">
        <v>0.0</v>
      </c>
      <c r="F2579" s="46">
        <v>1.0</v>
      </c>
      <c r="G2579" s="46">
        <v>0.0</v>
      </c>
      <c r="H2579" s="46">
        <v>0.0</v>
      </c>
      <c r="I2579" s="46">
        <v>0.0</v>
      </c>
      <c r="J2579" s="3"/>
      <c r="K2579" s="56"/>
    </row>
    <row r="2580" ht="32.25" customHeight="1">
      <c r="A2580" s="55" t="s">
        <v>57</v>
      </c>
      <c r="B2580" s="46" t="s">
        <v>14561</v>
      </c>
      <c r="C2580" s="55" t="s">
        <v>14659</v>
      </c>
      <c r="D2580" s="46">
        <v>0.0</v>
      </c>
      <c r="E2580" s="46">
        <v>0.0</v>
      </c>
      <c r="F2580" s="46">
        <v>1.0</v>
      </c>
      <c r="G2580" s="46">
        <v>0.0</v>
      </c>
      <c r="H2580" s="46">
        <v>0.0</v>
      </c>
      <c r="I2580" s="46">
        <v>0.0</v>
      </c>
      <c r="J2580" s="3"/>
      <c r="K2580" s="56"/>
    </row>
    <row r="2581" ht="32.25" customHeight="1">
      <c r="A2581" s="55" t="s">
        <v>57</v>
      </c>
      <c r="B2581" s="46" t="s">
        <v>14662</v>
      </c>
      <c r="C2581" s="55" t="s">
        <v>14663</v>
      </c>
      <c r="D2581" s="46">
        <v>0.0</v>
      </c>
      <c r="E2581" s="46">
        <v>0.0</v>
      </c>
      <c r="F2581" s="46">
        <v>54.0</v>
      </c>
      <c r="G2581" s="46">
        <v>0.0</v>
      </c>
      <c r="H2581" s="46">
        <v>0.0</v>
      </c>
      <c r="I2581" s="46">
        <v>0.0</v>
      </c>
      <c r="J2581" s="3"/>
      <c r="K2581" s="56"/>
    </row>
    <row r="2582" ht="32.25" customHeight="1">
      <c r="A2582" s="55" t="s">
        <v>57</v>
      </c>
      <c r="B2582" s="46" t="s">
        <v>14662</v>
      </c>
      <c r="C2582" s="55" t="s">
        <v>14668</v>
      </c>
      <c r="D2582" s="46">
        <v>0.0</v>
      </c>
      <c r="E2582" s="46">
        <v>0.0</v>
      </c>
      <c r="F2582" s="46">
        <v>52.0</v>
      </c>
      <c r="G2582" s="46">
        <v>0.0</v>
      </c>
      <c r="H2582" s="46">
        <v>0.0</v>
      </c>
      <c r="I2582" s="46">
        <v>0.0</v>
      </c>
      <c r="J2582" s="3"/>
      <c r="K2582" s="56"/>
    </row>
    <row r="2583" ht="32.25" customHeight="1">
      <c r="A2583" s="55" t="s">
        <v>57</v>
      </c>
      <c r="B2583" s="46" t="s">
        <v>14662</v>
      </c>
      <c r="C2583" s="55" t="s">
        <v>14672</v>
      </c>
      <c r="D2583" s="46">
        <v>0.0</v>
      </c>
      <c r="E2583" s="46">
        <v>1.0</v>
      </c>
      <c r="F2583" s="46">
        <v>45.0</v>
      </c>
      <c r="G2583" s="46">
        <v>0.0</v>
      </c>
      <c r="H2583" s="46">
        <v>0.0</v>
      </c>
      <c r="I2583" s="46">
        <v>0.0</v>
      </c>
      <c r="J2583" s="3"/>
      <c r="K2583" s="56"/>
    </row>
    <row r="2584" ht="32.25" customHeight="1">
      <c r="A2584" s="55" t="s">
        <v>57</v>
      </c>
      <c r="B2584" s="46" t="s">
        <v>14662</v>
      </c>
      <c r="C2584" s="55" t="s">
        <v>14676</v>
      </c>
      <c r="D2584" s="46">
        <v>0.0</v>
      </c>
      <c r="E2584" s="46">
        <v>0.0</v>
      </c>
      <c r="F2584" s="46">
        <v>33.0</v>
      </c>
      <c r="G2584" s="46">
        <v>0.0</v>
      </c>
      <c r="H2584" s="46">
        <v>0.0</v>
      </c>
      <c r="I2584" s="46">
        <v>0.0</v>
      </c>
      <c r="J2584" s="3"/>
      <c r="K2584" s="56"/>
    </row>
    <row r="2585" ht="32.25" customHeight="1">
      <c r="A2585" s="55" t="s">
        <v>57</v>
      </c>
      <c r="B2585" s="46" t="s">
        <v>14662</v>
      </c>
      <c r="C2585" s="55" t="s">
        <v>14680</v>
      </c>
      <c r="D2585" s="46">
        <v>0.0</v>
      </c>
      <c r="E2585" s="46">
        <v>0.0</v>
      </c>
      <c r="F2585" s="46">
        <v>28.0</v>
      </c>
      <c r="G2585" s="46">
        <v>0.0</v>
      </c>
      <c r="H2585" s="46">
        <v>0.0</v>
      </c>
      <c r="I2585" s="46">
        <v>0.0</v>
      </c>
      <c r="J2585" s="3"/>
      <c r="K2585" s="56"/>
    </row>
    <row r="2586" ht="32.25" customHeight="1">
      <c r="A2586" s="55" t="s">
        <v>57</v>
      </c>
      <c r="B2586" s="46" t="s">
        <v>14662</v>
      </c>
      <c r="C2586" s="55" t="s">
        <v>14687</v>
      </c>
      <c r="D2586" s="46">
        <v>0.0</v>
      </c>
      <c r="E2586" s="46">
        <v>0.0</v>
      </c>
      <c r="F2586" s="46">
        <v>25.0</v>
      </c>
      <c r="G2586" s="46">
        <v>0.0</v>
      </c>
      <c r="H2586" s="46">
        <v>0.0</v>
      </c>
      <c r="I2586" s="46">
        <v>0.0</v>
      </c>
      <c r="J2586" s="3"/>
      <c r="K2586" s="56"/>
    </row>
    <row r="2587" ht="32.25" customHeight="1">
      <c r="A2587" s="55" t="s">
        <v>57</v>
      </c>
      <c r="B2587" s="46" t="s">
        <v>14662</v>
      </c>
      <c r="C2587" s="55" t="s">
        <v>14690</v>
      </c>
      <c r="D2587" s="46">
        <v>0.0</v>
      </c>
      <c r="E2587" s="46">
        <v>0.0</v>
      </c>
      <c r="F2587" s="46">
        <v>21.0</v>
      </c>
      <c r="G2587" s="46">
        <v>0.0</v>
      </c>
      <c r="H2587" s="46">
        <v>0.0</v>
      </c>
      <c r="I2587" s="46">
        <v>0.0</v>
      </c>
      <c r="J2587" s="3"/>
      <c r="K2587" s="56"/>
    </row>
    <row r="2588" ht="32.25" customHeight="1">
      <c r="A2588" s="55" t="s">
        <v>57</v>
      </c>
      <c r="B2588" s="46" t="s">
        <v>14662</v>
      </c>
      <c r="C2588" s="55" t="s">
        <v>14696</v>
      </c>
      <c r="D2588" s="46">
        <v>0.0</v>
      </c>
      <c r="E2588" s="46">
        <v>0.0</v>
      </c>
      <c r="F2588" s="46">
        <v>20.0</v>
      </c>
      <c r="G2588" s="46">
        <v>0.0</v>
      </c>
      <c r="H2588" s="46">
        <v>0.0</v>
      </c>
      <c r="I2588" s="46">
        <v>0.0</v>
      </c>
      <c r="J2588" s="3"/>
      <c r="K2588" s="56"/>
    </row>
    <row r="2589" ht="32.25" customHeight="1">
      <c r="A2589" s="55" t="s">
        <v>57</v>
      </c>
      <c r="B2589" s="46" t="s">
        <v>14662</v>
      </c>
      <c r="C2589" s="55" t="s">
        <v>14699</v>
      </c>
      <c r="D2589" s="46">
        <v>0.0</v>
      </c>
      <c r="E2589" s="46">
        <v>0.0</v>
      </c>
      <c r="F2589" s="46">
        <v>14.0</v>
      </c>
      <c r="G2589" s="46">
        <v>0.0</v>
      </c>
      <c r="H2589" s="46">
        <v>0.0</v>
      </c>
      <c r="I2589" s="46">
        <v>0.0</v>
      </c>
      <c r="J2589" s="3"/>
      <c r="K2589" s="56"/>
    </row>
    <row r="2590" ht="32.25" customHeight="1">
      <c r="A2590" s="55" t="s">
        <v>57</v>
      </c>
      <c r="B2590" s="46" t="s">
        <v>14662</v>
      </c>
      <c r="C2590" s="55" t="s">
        <v>14703</v>
      </c>
      <c r="D2590" s="46">
        <v>0.0</v>
      </c>
      <c r="E2590" s="46">
        <v>0.0</v>
      </c>
      <c r="F2590" s="46">
        <v>10.0</v>
      </c>
      <c r="G2590" s="46">
        <v>0.0</v>
      </c>
      <c r="H2590" s="46">
        <v>0.0</v>
      </c>
      <c r="I2590" s="46">
        <v>0.0</v>
      </c>
      <c r="J2590" s="3"/>
      <c r="K2590" s="56"/>
    </row>
    <row r="2591" ht="32.25" customHeight="1">
      <c r="A2591" s="55" t="s">
        <v>57</v>
      </c>
      <c r="B2591" s="46" t="s">
        <v>14662</v>
      </c>
      <c r="C2591" s="55" t="s">
        <v>14706</v>
      </c>
      <c r="D2591" s="46">
        <v>0.0</v>
      </c>
      <c r="E2591" s="46">
        <v>0.0</v>
      </c>
      <c r="F2591" s="46">
        <v>3.0</v>
      </c>
      <c r="G2591" s="46">
        <v>0.0</v>
      </c>
      <c r="H2591" s="46">
        <v>0.0</v>
      </c>
      <c r="I2591" s="46">
        <v>0.0</v>
      </c>
      <c r="J2591" s="3"/>
      <c r="K2591" s="56"/>
    </row>
    <row r="2592" ht="32.25" customHeight="1">
      <c r="A2592" s="55" t="s">
        <v>57</v>
      </c>
      <c r="B2592" s="46" t="s">
        <v>14662</v>
      </c>
      <c r="C2592" s="55" t="s">
        <v>14710</v>
      </c>
      <c r="D2592" s="46">
        <v>0.0</v>
      </c>
      <c r="E2592" s="46">
        <v>0.0</v>
      </c>
      <c r="F2592" s="46">
        <v>1.0</v>
      </c>
      <c r="G2592" s="46">
        <v>0.0</v>
      </c>
      <c r="H2592" s="46">
        <v>0.0</v>
      </c>
      <c r="I2592" s="46">
        <v>0.0</v>
      </c>
      <c r="J2592" s="3"/>
      <c r="K2592" s="56"/>
    </row>
    <row r="2593" ht="32.25" customHeight="1">
      <c r="A2593" s="55" t="s">
        <v>57</v>
      </c>
      <c r="B2593" s="46" t="s">
        <v>14662</v>
      </c>
      <c r="C2593" s="55" t="s">
        <v>14716</v>
      </c>
      <c r="D2593" s="46">
        <v>0.0</v>
      </c>
      <c r="E2593" s="46">
        <v>0.0</v>
      </c>
      <c r="F2593" s="46">
        <v>1.0</v>
      </c>
      <c r="G2593" s="46">
        <v>0.0</v>
      </c>
      <c r="H2593" s="46">
        <v>0.0</v>
      </c>
      <c r="I2593" s="46">
        <v>0.0</v>
      </c>
      <c r="J2593" s="3"/>
      <c r="K2593" s="56"/>
    </row>
    <row r="2594" ht="32.25" customHeight="1">
      <c r="A2594" s="55" t="s">
        <v>57</v>
      </c>
      <c r="B2594" s="46" t="s">
        <v>14662</v>
      </c>
      <c r="C2594" s="55" t="s">
        <v>14720</v>
      </c>
      <c r="D2594" s="46">
        <v>0.0</v>
      </c>
      <c r="E2594" s="46">
        <v>0.0</v>
      </c>
      <c r="F2594" s="46">
        <v>1.0</v>
      </c>
      <c r="G2594" s="46">
        <v>0.0</v>
      </c>
      <c r="H2594" s="46">
        <v>0.0</v>
      </c>
      <c r="I2594" s="46">
        <v>0.0</v>
      </c>
      <c r="J2594" s="3"/>
      <c r="K2594" s="56"/>
    </row>
    <row r="2595" ht="32.25" customHeight="1">
      <c r="A2595" s="55" t="s">
        <v>57</v>
      </c>
      <c r="B2595" s="46" t="s">
        <v>14662</v>
      </c>
      <c r="C2595" s="55" t="s">
        <v>14723</v>
      </c>
      <c r="D2595" s="46">
        <v>0.0</v>
      </c>
      <c r="E2595" s="46">
        <v>0.0</v>
      </c>
      <c r="F2595" s="46">
        <v>1.0</v>
      </c>
      <c r="G2595" s="46">
        <v>0.0</v>
      </c>
      <c r="H2595" s="46">
        <v>0.0</v>
      </c>
      <c r="I2595" s="46">
        <v>0.0</v>
      </c>
      <c r="J2595" s="3"/>
      <c r="K2595" s="56"/>
    </row>
    <row r="2596" ht="32.25" customHeight="1">
      <c r="A2596" s="55" t="s">
        <v>57</v>
      </c>
      <c r="B2596" s="46" t="s">
        <v>14662</v>
      </c>
      <c r="C2596" s="55" t="s">
        <v>14728</v>
      </c>
      <c r="D2596" s="46">
        <v>0.0</v>
      </c>
      <c r="E2596" s="46">
        <v>0.0</v>
      </c>
      <c r="F2596" s="46">
        <v>1.0</v>
      </c>
      <c r="G2596" s="46">
        <v>0.0</v>
      </c>
      <c r="H2596" s="46">
        <v>0.0</v>
      </c>
      <c r="I2596" s="46">
        <v>0.0</v>
      </c>
      <c r="J2596" s="3"/>
      <c r="K2596" s="56"/>
    </row>
    <row r="2597" ht="32.25" customHeight="1">
      <c r="A2597" s="55" t="s">
        <v>57</v>
      </c>
      <c r="B2597" s="46" t="s">
        <v>14662</v>
      </c>
      <c r="C2597" s="55" t="s">
        <v>14731</v>
      </c>
      <c r="D2597" s="46">
        <v>0.0</v>
      </c>
      <c r="E2597" s="46">
        <v>0.0</v>
      </c>
      <c r="F2597" s="46">
        <v>1.0</v>
      </c>
      <c r="G2597" s="46">
        <v>0.0</v>
      </c>
      <c r="H2597" s="46">
        <v>0.0</v>
      </c>
      <c r="I2597" s="46">
        <v>0.0</v>
      </c>
      <c r="J2597" s="3"/>
      <c r="K2597" s="56"/>
    </row>
    <row r="2598" ht="32.25" customHeight="1">
      <c r="A2598" s="55" t="s">
        <v>57</v>
      </c>
      <c r="B2598" s="46" t="s">
        <v>14662</v>
      </c>
      <c r="C2598" s="55" t="s">
        <v>14735</v>
      </c>
      <c r="D2598" s="46">
        <v>0.0</v>
      </c>
      <c r="E2598" s="46">
        <v>0.0</v>
      </c>
      <c r="F2598" s="46">
        <v>1.0</v>
      </c>
      <c r="G2598" s="46">
        <v>0.0</v>
      </c>
      <c r="H2598" s="46">
        <v>0.0</v>
      </c>
      <c r="I2598" s="46">
        <v>0.0</v>
      </c>
      <c r="J2598" s="3"/>
      <c r="K2598" s="56"/>
    </row>
    <row r="2599" ht="32.25" customHeight="1">
      <c r="A2599" s="55" t="s">
        <v>57</v>
      </c>
      <c r="B2599" s="46" t="s">
        <v>14662</v>
      </c>
      <c r="C2599" s="55" t="s">
        <v>14739</v>
      </c>
      <c r="D2599" s="46">
        <v>0.0</v>
      </c>
      <c r="E2599" s="46">
        <v>0.0</v>
      </c>
      <c r="F2599" s="46">
        <v>1.0</v>
      </c>
      <c r="G2599" s="46">
        <v>0.0</v>
      </c>
      <c r="H2599" s="46">
        <v>0.0</v>
      </c>
      <c r="I2599" s="46">
        <v>0.0</v>
      </c>
      <c r="J2599" s="3"/>
      <c r="K2599" s="56"/>
    </row>
    <row r="2600" ht="32.25" customHeight="1">
      <c r="A2600" s="55" t="s">
        <v>57</v>
      </c>
      <c r="B2600" s="46" t="s">
        <v>14662</v>
      </c>
      <c r="C2600" s="55" t="s">
        <v>14742</v>
      </c>
      <c r="D2600" s="46">
        <v>0.0</v>
      </c>
      <c r="E2600" s="46">
        <v>0.0</v>
      </c>
      <c r="F2600" s="46">
        <v>1.0</v>
      </c>
      <c r="G2600" s="46">
        <v>0.0</v>
      </c>
      <c r="H2600" s="46">
        <v>0.0</v>
      </c>
      <c r="I2600" s="46">
        <v>0.0</v>
      </c>
      <c r="J2600" s="3"/>
      <c r="K2600" s="56"/>
    </row>
    <row r="2601" ht="32.25" customHeight="1">
      <c r="A2601" s="55" t="s">
        <v>57</v>
      </c>
      <c r="B2601" s="46" t="s">
        <v>14745</v>
      </c>
      <c r="C2601" s="55" t="s">
        <v>14746</v>
      </c>
      <c r="D2601" s="46">
        <v>0.0</v>
      </c>
      <c r="E2601" s="46">
        <v>0.0</v>
      </c>
      <c r="F2601" s="46">
        <v>48.0</v>
      </c>
      <c r="G2601" s="46">
        <v>0.0</v>
      </c>
      <c r="H2601" s="46">
        <v>0.0</v>
      </c>
      <c r="I2601" s="46">
        <v>0.0</v>
      </c>
      <c r="J2601" s="3"/>
      <c r="K2601" s="56"/>
    </row>
    <row r="2602" ht="32.25" customHeight="1">
      <c r="A2602" s="55" t="s">
        <v>57</v>
      </c>
      <c r="B2602" s="46" t="s">
        <v>14745</v>
      </c>
      <c r="C2602" s="55" t="s">
        <v>14751</v>
      </c>
      <c r="D2602" s="46">
        <v>0.0</v>
      </c>
      <c r="E2602" s="46">
        <v>2.0</v>
      </c>
      <c r="F2602" s="46">
        <v>15.0</v>
      </c>
      <c r="G2602" s="46">
        <v>1.0</v>
      </c>
      <c r="H2602" s="46">
        <v>0.0</v>
      </c>
      <c r="I2602" s="46">
        <v>23.0</v>
      </c>
      <c r="J2602" s="3"/>
      <c r="K2602" s="56"/>
    </row>
    <row r="2603" ht="32.25" customHeight="1">
      <c r="A2603" s="55" t="s">
        <v>57</v>
      </c>
      <c r="B2603" s="46" t="s">
        <v>14745</v>
      </c>
      <c r="C2603" s="55" t="s">
        <v>14754</v>
      </c>
      <c r="D2603" s="46">
        <v>0.0</v>
      </c>
      <c r="E2603" s="46">
        <v>0.0</v>
      </c>
      <c r="F2603" s="46">
        <v>36.0</v>
      </c>
      <c r="G2603" s="46">
        <v>0.0</v>
      </c>
      <c r="H2603" s="46">
        <v>0.0</v>
      </c>
      <c r="I2603" s="46">
        <v>0.0</v>
      </c>
      <c r="J2603" s="3"/>
      <c r="K2603" s="56"/>
    </row>
    <row r="2604" ht="32.25" customHeight="1">
      <c r="A2604" s="55" t="s">
        <v>57</v>
      </c>
      <c r="B2604" s="46" t="s">
        <v>14745</v>
      </c>
      <c r="C2604" s="55" t="s">
        <v>14758</v>
      </c>
      <c r="D2604" s="46">
        <v>0.0</v>
      </c>
      <c r="E2604" s="46">
        <v>0.0</v>
      </c>
      <c r="F2604" s="46">
        <v>33.0</v>
      </c>
      <c r="G2604" s="46">
        <v>0.0</v>
      </c>
      <c r="H2604" s="46">
        <v>0.0</v>
      </c>
      <c r="I2604" s="46">
        <v>0.0</v>
      </c>
      <c r="J2604" s="3"/>
      <c r="K2604" s="56"/>
    </row>
    <row r="2605" ht="32.25" customHeight="1">
      <c r="A2605" s="55" t="s">
        <v>57</v>
      </c>
      <c r="B2605" s="46" t="s">
        <v>14745</v>
      </c>
      <c r="C2605" s="55" t="s">
        <v>14760</v>
      </c>
      <c r="D2605" s="46">
        <v>0.0</v>
      </c>
      <c r="E2605" s="46">
        <v>0.0</v>
      </c>
      <c r="F2605" s="46">
        <v>29.0</v>
      </c>
      <c r="G2605" s="46">
        <v>0.0</v>
      </c>
      <c r="H2605" s="46">
        <v>0.0</v>
      </c>
      <c r="I2605" s="46">
        <v>0.0</v>
      </c>
      <c r="J2605" s="3"/>
      <c r="K2605" s="56"/>
    </row>
    <row r="2606" ht="32.25" customHeight="1">
      <c r="A2606" s="55" t="s">
        <v>57</v>
      </c>
      <c r="B2606" s="46" t="s">
        <v>14745</v>
      </c>
      <c r="C2606" s="55" t="s">
        <v>14763</v>
      </c>
      <c r="D2606" s="46">
        <v>0.0</v>
      </c>
      <c r="E2606" s="46">
        <v>0.0</v>
      </c>
      <c r="F2606" s="46">
        <v>23.0</v>
      </c>
      <c r="G2606" s="46">
        <v>0.0</v>
      </c>
      <c r="H2606" s="46">
        <v>0.0</v>
      </c>
      <c r="I2606" s="46">
        <v>0.0</v>
      </c>
      <c r="J2606" s="3"/>
      <c r="K2606" s="56"/>
    </row>
    <row r="2607" ht="32.25" customHeight="1">
      <c r="A2607" s="55" t="s">
        <v>57</v>
      </c>
      <c r="B2607" s="46" t="s">
        <v>14745</v>
      </c>
      <c r="C2607" s="55" t="s">
        <v>14768</v>
      </c>
      <c r="D2607" s="46">
        <v>0.0</v>
      </c>
      <c r="E2607" s="46">
        <v>0.0</v>
      </c>
      <c r="F2607" s="46">
        <v>18.0</v>
      </c>
      <c r="G2607" s="46">
        <v>0.0</v>
      </c>
      <c r="H2607" s="46">
        <v>0.0</v>
      </c>
      <c r="I2607" s="46">
        <v>0.0</v>
      </c>
      <c r="J2607" s="3"/>
      <c r="K2607" s="56"/>
    </row>
    <row r="2608" ht="32.25" customHeight="1">
      <c r="A2608" s="55" t="s">
        <v>57</v>
      </c>
      <c r="B2608" s="46" t="s">
        <v>14745</v>
      </c>
      <c r="C2608" s="55" t="s">
        <v>14771</v>
      </c>
      <c r="D2608" s="46">
        <v>0.0</v>
      </c>
      <c r="E2608" s="46">
        <v>0.0</v>
      </c>
      <c r="F2608" s="46">
        <v>16.0</v>
      </c>
      <c r="G2608" s="46">
        <v>0.0</v>
      </c>
      <c r="H2608" s="46">
        <v>0.0</v>
      </c>
      <c r="I2608" s="46">
        <v>0.0</v>
      </c>
      <c r="J2608" s="3"/>
      <c r="K2608" s="56"/>
    </row>
    <row r="2609" ht="32.25" customHeight="1">
      <c r="A2609" s="55" t="s">
        <v>57</v>
      </c>
      <c r="B2609" s="46" t="s">
        <v>14745</v>
      </c>
      <c r="C2609" s="55" t="s">
        <v>14774</v>
      </c>
      <c r="D2609" s="46">
        <v>0.0</v>
      </c>
      <c r="E2609" s="46">
        <v>0.0</v>
      </c>
      <c r="F2609" s="46">
        <v>8.0</v>
      </c>
      <c r="G2609" s="46">
        <v>0.0</v>
      </c>
      <c r="H2609" s="46">
        <v>0.0</v>
      </c>
      <c r="I2609" s="46">
        <v>6.0</v>
      </c>
      <c r="J2609" s="3"/>
      <c r="K2609" s="56"/>
    </row>
    <row r="2610" ht="32.25" customHeight="1">
      <c r="A2610" s="55" t="s">
        <v>57</v>
      </c>
      <c r="B2610" s="46" t="s">
        <v>14745</v>
      </c>
      <c r="C2610" s="55" t="s">
        <v>14778</v>
      </c>
      <c r="D2610" s="46">
        <v>0.0</v>
      </c>
      <c r="E2610" s="46">
        <v>0.0</v>
      </c>
      <c r="F2610" s="46">
        <v>13.0</v>
      </c>
      <c r="G2610" s="46">
        <v>0.0</v>
      </c>
      <c r="H2610" s="46">
        <v>0.0</v>
      </c>
      <c r="I2610" s="46">
        <v>0.0</v>
      </c>
      <c r="J2610" s="3"/>
      <c r="K2610" s="56"/>
    </row>
    <row r="2611" ht="32.25" customHeight="1">
      <c r="A2611" s="55" t="s">
        <v>57</v>
      </c>
      <c r="B2611" s="46" t="s">
        <v>14745</v>
      </c>
      <c r="C2611" s="55" t="s">
        <v>14782</v>
      </c>
      <c r="D2611" s="46">
        <v>0.0</v>
      </c>
      <c r="E2611" s="46">
        <v>0.0</v>
      </c>
      <c r="F2611" s="46">
        <v>10.0</v>
      </c>
      <c r="G2611" s="46">
        <v>0.0</v>
      </c>
      <c r="H2611" s="46">
        <v>0.0</v>
      </c>
      <c r="I2611" s="46">
        <v>0.0</v>
      </c>
      <c r="J2611" s="3"/>
      <c r="K2611" s="56"/>
    </row>
    <row r="2612" ht="32.25" customHeight="1">
      <c r="A2612" s="55" t="s">
        <v>57</v>
      </c>
      <c r="B2612" s="46" t="s">
        <v>14745</v>
      </c>
      <c r="C2612" s="55" t="s">
        <v>14785</v>
      </c>
      <c r="D2612" s="46">
        <v>0.0</v>
      </c>
      <c r="E2612" s="46">
        <v>0.0</v>
      </c>
      <c r="F2612" s="46">
        <v>5.0</v>
      </c>
      <c r="G2612" s="46">
        <v>0.0</v>
      </c>
      <c r="H2612" s="46">
        <v>0.0</v>
      </c>
      <c r="I2612" s="46">
        <v>0.0</v>
      </c>
      <c r="J2612" s="3"/>
      <c r="K2612" s="56"/>
    </row>
    <row r="2613" ht="32.25" customHeight="1">
      <c r="A2613" s="55" t="s">
        <v>57</v>
      </c>
      <c r="B2613" s="46" t="s">
        <v>14745</v>
      </c>
      <c r="C2613" s="55" t="s">
        <v>14789</v>
      </c>
      <c r="D2613" s="46">
        <v>0.0</v>
      </c>
      <c r="E2613" s="46">
        <v>0.0</v>
      </c>
      <c r="F2613" s="46">
        <v>2.0</v>
      </c>
      <c r="G2613" s="46">
        <v>0.0</v>
      </c>
      <c r="H2613" s="46">
        <v>0.0</v>
      </c>
      <c r="I2613" s="46">
        <v>0.0</v>
      </c>
      <c r="J2613" s="3"/>
      <c r="K2613" s="56"/>
    </row>
    <row r="2614" ht="32.25" customHeight="1">
      <c r="A2614" s="55" t="s">
        <v>57</v>
      </c>
      <c r="B2614" s="46" t="s">
        <v>14745</v>
      </c>
      <c r="C2614" s="55" t="s">
        <v>14794</v>
      </c>
      <c r="D2614" s="46">
        <v>0.0</v>
      </c>
      <c r="E2614" s="46">
        <v>0.0</v>
      </c>
      <c r="F2614" s="46">
        <v>1.0</v>
      </c>
      <c r="G2614" s="46">
        <v>0.0</v>
      </c>
      <c r="H2614" s="46">
        <v>0.0</v>
      </c>
      <c r="I2614" s="46">
        <v>0.0</v>
      </c>
      <c r="J2614" s="3"/>
      <c r="K2614" s="56"/>
    </row>
    <row r="2615" ht="32.25" customHeight="1">
      <c r="A2615" s="55" t="s">
        <v>57</v>
      </c>
      <c r="B2615" s="46" t="s">
        <v>14745</v>
      </c>
      <c r="C2615" s="55" t="s">
        <v>14797</v>
      </c>
      <c r="D2615" s="46">
        <v>0.0</v>
      </c>
      <c r="E2615" s="46">
        <v>0.0</v>
      </c>
      <c r="F2615" s="46">
        <v>1.0</v>
      </c>
      <c r="G2615" s="46">
        <v>0.0</v>
      </c>
      <c r="H2615" s="46">
        <v>0.0</v>
      </c>
      <c r="I2615" s="46">
        <v>0.0</v>
      </c>
      <c r="J2615" s="3"/>
      <c r="K2615" s="56"/>
    </row>
    <row r="2616" ht="32.25" customHeight="1">
      <c r="A2616" s="55" t="s">
        <v>57</v>
      </c>
      <c r="B2616" s="46" t="s">
        <v>14745</v>
      </c>
      <c r="C2616" s="55" t="s">
        <v>14799</v>
      </c>
      <c r="D2616" s="46">
        <v>0.0</v>
      </c>
      <c r="E2616" s="46">
        <v>0.0</v>
      </c>
      <c r="F2616" s="46">
        <v>1.0</v>
      </c>
      <c r="G2616" s="46">
        <v>0.0</v>
      </c>
      <c r="H2616" s="46">
        <v>0.0</v>
      </c>
      <c r="I2616" s="46">
        <v>0.0</v>
      </c>
      <c r="J2616" s="3"/>
      <c r="K2616" s="56"/>
    </row>
    <row r="2617" ht="32.25" customHeight="1">
      <c r="A2617" s="55" t="s">
        <v>57</v>
      </c>
      <c r="B2617" s="46" t="s">
        <v>14745</v>
      </c>
      <c r="C2617" s="55" t="s">
        <v>14802</v>
      </c>
      <c r="D2617" s="46">
        <v>0.0</v>
      </c>
      <c r="E2617" s="46">
        <v>0.0</v>
      </c>
      <c r="F2617" s="46">
        <v>1.0</v>
      </c>
      <c r="G2617" s="46">
        <v>0.0</v>
      </c>
      <c r="H2617" s="46">
        <v>0.0</v>
      </c>
      <c r="I2617" s="46">
        <v>0.0</v>
      </c>
      <c r="J2617" s="3"/>
      <c r="K2617" s="56"/>
    </row>
    <row r="2618" ht="32.25" customHeight="1">
      <c r="A2618" s="55" t="s">
        <v>57</v>
      </c>
      <c r="B2618" s="46" t="s">
        <v>14745</v>
      </c>
      <c r="C2618" s="55" t="s">
        <v>14808</v>
      </c>
      <c r="D2618" s="46">
        <v>0.0</v>
      </c>
      <c r="E2618" s="46">
        <v>0.0</v>
      </c>
      <c r="F2618" s="46">
        <v>1.0</v>
      </c>
      <c r="G2618" s="46">
        <v>0.0</v>
      </c>
      <c r="H2618" s="46">
        <v>0.0</v>
      </c>
      <c r="I2618" s="46">
        <v>0.0</v>
      </c>
      <c r="J2618" s="3"/>
      <c r="K2618" s="56"/>
    </row>
    <row r="2619" ht="32.25" customHeight="1">
      <c r="A2619" s="55" t="s">
        <v>57</v>
      </c>
      <c r="B2619" s="46" t="s">
        <v>14745</v>
      </c>
      <c r="C2619" s="55" t="s">
        <v>14811</v>
      </c>
      <c r="D2619" s="46">
        <v>0.0</v>
      </c>
      <c r="E2619" s="46">
        <v>0.0</v>
      </c>
      <c r="F2619" s="46">
        <v>1.0</v>
      </c>
      <c r="G2619" s="46">
        <v>0.0</v>
      </c>
      <c r="H2619" s="46">
        <v>0.0</v>
      </c>
      <c r="I2619" s="46">
        <v>0.0</v>
      </c>
      <c r="J2619" s="3"/>
      <c r="K2619" s="56"/>
    </row>
    <row r="2620" ht="32.25" customHeight="1">
      <c r="A2620" s="55" t="s">
        <v>57</v>
      </c>
      <c r="B2620" s="46" t="s">
        <v>14745</v>
      </c>
      <c r="C2620" s="55" t="s">
        <v>14814</v>
      </c>
      <c r="D2620" s="46">
        <v>0.0</v>
      </c>
      <c r="E2620" s="46">
        <v>0.0</v>
      </c>
      <c r="F2620" s="46">
        <v>1.0</v>
      </c>
      <c r="G2620" s="46">
        <v>0.0</v>
      </c>
      <c r="H2620" s="46">
        <v>0.0</v>
      </c>
      <c r="I2620" s="46">
        <v>0.0</v>
      </c>
      <c r="J2620" s="3"/>
      <c r="K2620" s="56"/>
    </row>
    <row r="2621" ht="32.25" customHeight="1">
      <c r="A2621" s="55" t="s">
        <v>57</v>
      </c>
      <c r="B2621" s="46" t="s">
        <v>14745</v>
      </c>
      <c r="C2621" s="55" t="s">
        <v>14817</v>
      </c>
      <c r="D2621" s="46">
        <v>0.0</v>
      </c>
      <c r="E2621" s="46">
        <v>0.0</v>
      </c>
      <c r="F2621" s="46">
        <v>1.0</v>
      </c>
      <c r="G2621" s="46">
        <v>0.0</v>
      </c>
      <c r="H2621" s="46">
        <v>0.0</v>
      </c>
      <c r="I2621" s="46">
        <v>0.0</v>
      </c>
      <c r="J2621" s="3"/>
      <c r="K2621" s="56"/>
    </row>
    <row r="2622" ht="32.25" customHeight="1">
      <c r="A2622" s="55" t="s">
        <v>57</v>
      </c>
      <c r="B2622" s="46" t="s">
        <v>14745</v>
      </c>
      <c r="C2622" s="55" t="s">
        <v>14821</v>
      </c>
      <c r="D2622" s="46">
        <v>0.0</v>
      </c>
      <c r="E2622" s="46">
        <v>0.0</v>
      </c>
      <c r="F2622" s="46">
        <v>1.0</v>
      </c>
      <c r="G2622" s="46">
        <v>0.0</v>
      </c>
      <c r="H2622" s="46">
        <v>0.0</v>
      </c>
      <c r="I2622" s="46">
        <v>0.0</v>
      </c>
      <c r="J2622" s="3"/>
      <c r="K2622" s="56"/>
    </row>
    <row r="2623" ht="32.25" customHeight="1">
      <c r="A2623" s="55" t="s">
        <v>57</v>
      </c>
      <c r="B2623" s="46" t="s">
        <v>14745</v>
      </c>
      <c r="C2623" s="55" t="s">
        <v>14825</v>
      </c>
      <c r="D2623" s="46">
        <v>0.0</v>
      </c>
      <c r="E2623" s="46">
        <v>0.0</v>
      </c>
      <c r="F2623" s="46">
        <v>1.0</v>
      </c>
      <c r="G2623" s="46">
        <v>0.0</v>
      </c>
      <c r="H2623" s="46">
        <v>0.0</v>
      </c>
      <c r="I2623" s="46">
        <v>0.0</v>
      </c>
      <c r="J2623" s="3"/>
      <c r="K2623" s="56"/>
    </row>
    <row r="2624" ht="32.25" customHeight="1">
      <c r="A2624" s="55" t="s">
        <v>57</v>
      </c>
      <c r="B2624" s="46" t="s">
        <v>14745</v>
      </c>
      <c r="C2624" s="55" t="s">
        <v>14828</v>
      </c>
      <c r="D2624" s="46">
        <v>0.0</v>
      </c>
      <c r="E2624" s="46">
        <v>0.0</v>
      </c>
      <c r="F2624" s="46">
        <v>1.0</v>
      </c>
      <c r="G2624" s="46">
        <v>0.0</v>
      </c>
      <c r="H2624" s="46">
        <v>0.0</v>
      </c>
      <c r="I2624" s="46">
        <v>0.0</v>
      </c>
      <c r="J2624" s="3"/>
      <c r="K2624" s="56"/>
    </row>
    <row r="2625" ht="32.25" customHeight="1">
      <c r="A2625" s="55" t="s">
        <v>57</v>
      </c>
      <c r="B2625" s="46" t="s">
        <v>14745</v>
      </c>
      <c r="C2625" s="55" t="s">
        <v>14832</v>
      </c>
      <c r="D2625" s="46">
        <v>0.0</v>
      </c>
      <c r="E2625" s="46">
        <v>0.0</v>
      </c>
      <c r="F2625" s="46">
        <v>1.0</v>
      </c>
      <c r="G2625" s="46">
        <v>0.0</v>
      </c>
      <c r="H2625" s="46">
        <v>0.0</v>
      </c>
      <c r="I2625" s="46">
        <v>0.0</v>
      </c>
      <c r="J2625" s="3"/>
      <c r="K2625" s="56"/>
    </row>
    <row r="2626" ht="32.25" customHeight="1">
      <c r="A2626" s="55" t="s">
        <v>57</v>
      </c>
      <c r="B2626" s="46" t="s">
        <v>14745</v>
      </c>
      <c r="C2626" s="55" t="s">
        <v>14835</v>
      </c>
      <c r="D2626" s="46">
        <v>0.0</v>
      </c>
      <c r="E2626" s="46">
        <v>0.0</v>
      </c>
      <c r="F2626" s="46">
        <v>1.0</v>
      </c>
      <c r="G2626" s="46">
        <v>0.0</v>
      </c>
      <c r="H2626" s="46">
        <v>0.0</v>
      </c>
      <c r="I2626" s="46">
        <v>0.0</v>
      </c>
      <c r="J2626" s="3"/>
      <c r="K2626" s="56"/>
    </row>
    <row r="2627" ht="32.25" customHeight="1">
      <c r="A2627" s="55" t="s">
        <v>57</v>
      </c>
      <c r="B2627" s="46" t="s">
        <v>14838</v>
      </c>
      <c r="C2627" s="55" t="s">
        <v>14839</v>
      </c>
      <c r="D2627" s="46">
        <v>0.0</v>
      </c>
      <c r="E2627" s="46">
        <v>0.0</v>
      </c>
      <c r="F2627" s="46">
        <v>66.0</v>
      </c>
      <c r="G2627" s="46">
        <v>0.0</v>
      </c>
      <c r="H2627" s="46">
        <v>0.0</v>
      </c>
      <c r="I2627" s="46">
        <v>0.0</v>
      </c>
      <c r="J2627" s="3"/>
      <c r="K2627" s="56"/>
    </row>
    <row r="2628" ht="32.25" customHeight="1">
      <c r="A2628" s="55" t="s">
        <v>57</v>
      </c>
      <c r="B2628" s="46" t="s">
        <v>14838</v>
      </c>
      <c r="C2628" s="55" t="s">
        <v>14846</v>
      </c>
      <c r="D2628" s="46">
        <v>0.0</v>
      </c>
      <c r="E2628" s="46">
        <v>0.0</v>
      </c>
      <c r="F2628" s="46">
        <v>44.0</v>
      </c>
      <c r="G2628" s="46">
        <v>0.0</v>
      </c>
      <c r="H2628" s="46">
        <v>0.0</v>
      </c>
      <c r="I2628" s="46">
        <v>0.0</v>
      </c>
      <c r="J2628" s="3"/>
      <c r="K2628" s="56"/>
    </row>
    <row r="2629" ht="32.25" customHeight="1">
      <c r="A2629" s="55" t="s">
        <v>57</v>
      </c>
      <c r="B2629" s="46" t="s">
        <v>14838</v>
      </c>
      <c r="C2629" s="55" t="s">
        <v>14850</v>
      </c>
      <c r="D2629" s="46">
        <v>0.0</v>
      </c>
      <c r="E2629" s="46">
        <v>0.0</v>
      </c>
      <c r="F2629" s="46">
        <v>36.0</v>
      </c>
      <c r="G2629" s="46">
        <v>0.0</v>
      </c>
      <c r="H2629" s="46">
        <v>0.0</v>
      </c>
      <c r="I2629" s="46">
        <v>0.0</v>
      </c>
      <c r="J2629" s="3"/>
      <c r="K2629" s="56"/>
    </row>
    <row r="2630" ht="32.25" customHeight="1">
      <c r="A2630" s="55" t="s">
        <v>57</v>
      </c>
      <c r="B2630" s="46" t="s">
        <v>14838</v>
      </c>
      <c r="C2630" s="55" t="s">
        <v>14853</v>
      </c>
      <c r="D2630" s="46">
        <v>0.0</v>
      </c>
      <c r="E2630" s="46">
        <v>0.0</v>
      </c>
      <c r="F2630" s="46">
        <v>33.0</v>
      </c>
      <c r="G2630" s="46">
        <v>0.0</v>
      </c>
      <c r="H2630" s="46">
        <v>0.0</v>
      </c>
      <c r="I2630" s="46">
        <v>0.0</v>
      </c>
      <c r="J2630" s="3"/>
      <c r="K2630" s="56"/>
    </row>
    <row r="2631" ht="32.25" customHeight="1">
      <c r="A2631" s="55" t="s">
        <v>57</v>
      </c>
      <c r="B2631" s="46" t="s">
        <v>14838</v>
      </c>
      <c r="C2631" s="55" t="s">
        <v>14860</v>
      </c>
      <c r="D2631" s="46">
        <v>0.0</v>
      </c>
      <c r="E2631" s="46">
        <v>0.0</v>
      </c>
      <c r="F2631" s="46">
        <v>33.0</v>
      </c>
      <c r="G2631" s="46">
        <v>0.0</v>
      </c>
      <c r="H2631" s="46">
        <v>0.0</v>
      </c>
      <c r="I2631" s="46">
        <v>0.0</v>
      </c>
      <c r="J2631" s="3"/>
      <c r="K2631" s="56"/>
    </row>
    <row r="2632" ht="32.25" customHeight="1">
      <c r="A2632" s="55" t="s">
        <v>57</v>
      </c>
      <c r="B2632" s="46" t="s">
        <v>14838</v>
      </c>
      <c r="C2632" s="55" t="s">
        <v>14864</v>
      </c>
      <c r="D2632" s="46">
        <v>0.0</v>
      </c>
      <c r="E2632" s="46">
        <v>0.0</v>
      </c>
      <c r="F2632" s="46">
        <v>29.0</v>
      </c>
      <c r="G2632" s="46">
        <v>0.0</v>
      </c>
      <c r="H2632" s="46">
        <v>0.0</v>
      </c>
      <c r="I2632" s="46">
        <v>0.0</v>
      </c>
      <c r="J2632" s="3"/>
      <c r="K2632" s="56"/>
    </row>
    <row r="2633" ht="32.25" customHeight="1">
      <c r="A2633" s="55" t="s">
        <v>57</v>
      </c>
      <c r="B2633" s="46" t="s">
        <v>14838</v>
      </c>
      <c r="C2633" s="55" t="s">
        <v>14867</v>
      </c>
      <c r="D2633" s="46">
        <v>0.0</v>
      </c>
      <c r="E2633" s="46">
        <v>0.0</v>
      </c>
      <c r="F2633" s="46">
        <v>24.0</v>
      </c>
      <c r="G2633" s="46">
        <v>0.0</v>
      </c>
      <c r="H2633" s="46">
        <v>0.0</v>
      </c>
      <c r="I2633" s="46">
        <v>0.0</v>
      </c>
      <c r="J2633" s="3"/>
      <c r="K2633" s="56"/>
    </row>
    <row r="2634" ht="32.25" customHeight="1">
      <c r="A2634" s="55" t="s">
        <v>57</v>
      </c>
      <c r="B2634" s="46" t="s">
        <v>14838</v>
      </c>
      <c r="C2634" s="55" t="s">
        <v>14873</v>
      </c>
      <c r="D2634" s="46">
        <v>0.0</v>
      </c>
      <c r="E2634" s="46">
        <v>0.0</v>
      </c>
      <c r="F2634" s="46">
        <v>24.0</v>
      </c>
      <c r="G2634" s="46">
        <v>0.0</v>
      </c>
      <c r="H2634" s="46">
        <v>0.0</v>
      </c>
      <c r="I2634" s="46">
        <v>0.0</v>
      </c>
      <c r="J2634" s="3"/>
      <c r="K2634" s="56"/>
    </row>
    <row r="2635" ht="32.25" customHeight="1">
      <c r="A2635" s="55" t="s">
        <v>57</v>
      </c>
      <c r="B2635" s="46" t="s">
        <v>14838</v>
      </c>
      <c r="C2635" s="55" t="s">
        <v>14877</v>
      </c>
      <c r="D2635" s="46">
        <v>0.0</v>
      </c>
      <c r="E2635" s="46">
        <v>0.0</v>
      </c>
      <c r="F2635" s="46">
        <v>22.0</v>
      </c>
      <c r="G2635" s="46">
        <v>0.0</v>
      </c>
      <c r="H2635" s="46">
        <v>0.0</v>
      </c>
      <c r="I2635" s="46">
        <v>0.0</v>
      </c>
      <c r="J2635" s="3"/>
      <c r="K2635" s="56"/>
    </row>
    <row r="2636" ht="32.25" customHeight="1">
      <c r="A2636" s="55" t="s">
        <v>57</v>
      </c>
      <c r="B2636" s="46" t="s">
        <v>14838</v>
      </c>
      <c r="C2636" s="55" t="s">
        <v>14880</v>
      </c>
      <c r="D2636" s="46">
        <v>0.0</v>
      </c>
      <c r="E2636" s="46">
        <v>0.0</v>
      </c>
      <c r="F2636" s="46">
        <v>15.0</v>
      </c>
      <c r="G2636" s="46">
        <v>0.0</v>
      </c>
      <c r="H2636" s="46">
        <v>0.0</v>
      </c>
      <c r="I2636" s="46">
        <v>0.0</v>
      </c>
      <c r="J2636" s="3"/>
      <c r="K2636" s="56"/>
    </row>
    <row r="2637" ht="32.25" customHeight="1">
      <c r="A2637" s="55" t="s">
        <v>57</v>
      </c>
      <c r="B2637" s="46" t="s">
        <v>14838</v>
      </c>
      <c r="C2637" s="55" t="s">
        <v>14884</v>
      </c>
      <c r="D2637" s="46">
        <v>0.0</v>
      </c>
      <c r="E2637" s="46">
        <v>0.0</v>
      </c>
      <c r="F2637" s="46">
        <v>8.0</v>
      </c>
      <c r="G2637" s="46">
        <v>0.0</v>
      </c>
      <c r="H2637" s="46">
        <v>0.0</v>
      </c>
      <c r="I2637" s="46">
        <v>0.0</v>
      </c>
      <c r="J2637" s="3"/>
      <c r="K2637" s="56"/>
    </row>
    <row r="2638" ht="32.25" customHeight="1">
      <c r="A2638" s="55" t="s">
        <v>57</v>
      </c>
      <c r="B2638" s="46" t="s">
        <v>14838</v>
      </c>
      <c r="C2638" s="55" t="s">
        <v>14889</v>
      </c>
      <c r="D2638" s="46">
        <v>0.0</v>
      </c>
      <c r="E2638" s="46">
        <v>0.0</v>
      </c>
      <c r="F2638" s="46">
        <v>7.0</v>
      </c>
      <c r="G2638" s="46">
        <v>0.0</v>
      </c>
      <c r="H2638" s="46">
        <v>0.0</v>
      </c>
      <c r="I2638" s="46">
        <v>0.0</v>
      </c>
      <c r="J2638" s="3"/>
      <c r="K2638" s="56"/>
    </row>
    <row r="2639" ht="32.25" customHeight="1">
      <c r="A2639" s="55" t="s">
        <v>57</v>
      </c>
      <c r="B2639" s="46" t="s">
        <v>14838</v>
      </c>
      <c r="C2639" s="55" t="s">
        <v>14892</v>
      </c>
      <c r="D2639" s="46">
        <v>0.0</v>
      </c>
      <c r="E2639" s="46">
        <v>0.0</v>
      </c>
      <c r="F2639" s="46">
        <v>1.0</v>
      </c>
      <c r="G2639" s="46">
        <v>0.0</v>
      </c>
      <c r="H2639" s="46">
        <v>0.0</v>
      </c>
      <c r="I2639" s="46">
        <v>0.0</v>
      </c>
      <c r="J2639" s="3"/>
      <c r="K2639" s="56"/>
    </row>
    <row r="2640" ht="32.25" customHeight="1">
      <c r="A2640" s="55" t="s">
        <v>57</v>
      </c>
      <c r="B2640" s="46" t="s">
        <v>14838</v>
      </c>
      <c r="C2640" s="55" t="s">
        <v>14896</v>
      </c>
      <c r="D2640" s="46">
        <v>0.0</v>
      </c>
      <c r="E2640" s="46">
        <v>0.0</v>
      </c>
      <c r="F2640" s="46">
        <v>1.0</v>
      </c>
      <c r="G2640" s="46">
        <v>0.0</v>
      </c>
      <c r="H2640" s="46">
        <v>0.0</v>
      </c>
      <c r="I2640" s="46">
        <v>0.0</v>
      </c>
      <c r="J2640" s="3"/>
      <c r="K2640" s="56"/>
    </row>
    <row r="2641" ht="32.25" customHeight="1">
      <c r="A2641" s="55" t="s">
        <v>57</v>
      </c>
      <c r="B2641" s="46" t="s">
        <v>14838</v>
      </c>
      <c r="C2641" s="55" t="s">
        <v>14899</v>
      </c>
      <c r="D2641" s="46">
        <v>0.0</v>
      </c>
      <c r="E2641" s="46">
        <v>0.0</v>
      </c>
      <c r="F2641" s="46">
        <v>1.0</v>
      </c>
      <c r="G2641" s="46">
        <v>0.0</v>
      </c>
      <c r="H2641" s="46">
        <v>0.0</v>
      </c>
      <c r="I2641" s="46">
        <v>0.0</v>
      </c>
      <c r="J2641" s="3"/>
      <c r="K2641" s="56"/>
    </row>
    <row r="2642" ht="32.25" customHeight="1">
      <c r="A2642" s="55" t="s">
        <v>57</v>
      </c>
      <c r="B2642" s="46" t="s">
        <v>14838</v>
      </c>
      <c r="C2642" s="55" t="s">
        <v>14903</v>
      </c>
      <c r="D2642" s="46">
        <v>0.0</v>
      </c>
      <c r="E2642" s="46">
        <v>0.0</v>
      </c>
      <c r="F2642" s="46">
        <v>1.0</v>
      </c>
      <c r="G2642" s="46">
        <v>0.0</v>
      </c>
      <c r="H2642" s="46">
        <v>0.0</v>
      </c>
      <c r="I2642" s="46">
        <v>0.0</v>
      </c>
      <c r="J2642" s="3"/>
      <c r="K2642" s="56"/>
    </row>
    <row r="2643" ht="32.25" customHeight="1">
      <c r="A2643" s="55" t="s">
        <v>57</v>
      </c>
      <c r="B2643" s="46" t="s">
        <v>14838</v>
      </c>
      <c r="C2643" s="55" t="s">
        <v>14907</v>
      </c>
      <c r="D2643" s="46">
        <v>0.0</v>
      </c>
      <c r="E2643" s="46">
        <v>0.0</v>
      </c>
      <c r="F2643" s="46">
        <v>1.0</v>
      </c>
      <c r="G2643" s="46">
        <v>0.0</v>
      </c>
      <c r="H2643" s="46">
        <v>0.0</v>
      </c>
      <c r="I2643" s="46">
        <v>0.0</v>
      </c>
      <c r="J2643" s="3"/>
      <c r="K2643" s="56"/>
    </row>
    <row r="2644" ht="32.25" customHeight="1">
      <c r="A2644" s="55" t="s">
        <v>57</v>
      </c>
      <c r="B2644" s="46" t="s">
        <v>14838</v>
      </c>
      <c r="C2644" s="55" t="s">
        <v>14910</v>
      </c>
      <c r="D2644" s="46">
        <v>0.0</v>
      </c>
      <c r="E2644" s="46">
        <v>0.0</v>
      </c>
      <c r="F2644" s="46">
        <v>1.0</v>
      </c>
      <c r="G2644" s="46">
        <v>0.0</v>
      </c>
      <c r="H2644" s="46">
        <v>0.0</v>
      </c>
      <c r="I2644" s="46">
        <v>0.0</v>
      </c>
      <c r="J2644" s="3"/>
      <c r="K2644" s="56"/>
    </row>
    <row r="2645" ht="32.25" customHeight="1">
      <c r="A2645" s="55" t="s">
        <v>57</v>
      </c>
      <c r="B2645" s="46" t="s">
        <v>14838</v>
      </c>
      <c r="C2645" s="55" t="s">
        <v>14913</v>
      </c>
      <c r="D2645" s="46">
        <v>0.0</v>
      </c>
      <c r="E2645" s="46">
        <v>0.0</v>
      </c>
      <c r="F2645" s="46">
        <v>1.0</v>
      </c>
      <c r="G2645" s="46">
        <v>0.0</v>
      </c>
      <c r="H2645" s="46">
        <v>0.0</v>
      </c>
      <c r="I2645" s="46">
        <v>0.0</v>
      </c>
      <c r="J2645" s="3"/>
      <c r="K2645" s="56"/>
    </row>
    <row r="2646" ht="32.25" customHeight="1">
      <c r="A2646" s="55" t="s">
        <v>57</v>
      </c>
      <c r="B2646" s="46" t="s">
        <v>14838</v>
      </c>
      <c r="C2646" s="55" t="s">
        <v>14916</v>
      </c>
      <c r="D2646" s="46">
        <v>0.0</v>
      </c>
      <c r="E2646" s="46">
        <v>0.0</v>
      </c>
      <c r="F2646" s="46">
        <v>1.0</v>
      </c>
      <c r="G2646" s="46">
        <v>0.0</v>
      </c>
      <c r="H2646" s="46">
        <v>0.0</v>
      </c>
      <c r="I2646" s="46">
        <v>0.0</v>
      </c>
      <c r="J2646" s="3"/>
      <c r="K2646" s="56"/>
    </row>
    <row r="2647" ht="32.25" customHeight="1">
      <c r="A2647" s="55" t="s">
        <v>57</v>
      </c>
      <c r="B2647" s="46" t="s">
        <v>14838</v>
      </c>
      <c r="C2647" s="55" t="s">
        <v>14922</v>
      </c>
      <c r="D2647" s="46">
        <v>0.0</v>
      </c>
      <c r="E2647" s="46">
        <v>0.0</v>
      </c>
      <c r="F2647" s="46">
        <v>1.0</v>
      </c>
      <c r="G2647" s="46">
        <v>0.0</v>
      </c>
      <c r="H2647" s="46">
        <v>0.0</v>
      </c>
      <c r="I2647" s="46">
        <v>0.0</v>
      </c>
      <c r="J2647" s="3"/>
      <c r="K2647" s="56"/>
    </row>
    <row r="2648" ht="32.25" customHeight="1">
      <c r="A2648" s="55" t="s">
        <v>57</v>
      </c>
      <c r="B2648" s="46" t="s">
        <v>14925</v>
      </c>
      <c r="C2648" s="55" t="s">
        <v>14926</v>
      </c>
      <c r="D2648" s="46">
        <v>0.0</v>
      </c>
      <c r="E2648" s="46">
        <v>0.0</v>
      </c>
      <c r="F2648" s="46">
        <v>49.0</v>
      </c>
      <c r="G2648" s="46">
        <v>0.0</v>
      </c>
      <c r="H2648" s="46">
        <v>0.0</v>
      </c>
      <c r="I2648" s="46">
        <v>0.0</v>
      </c>
      <c r="J2648" s="3"/>
      <c r="K2648" s="56"/>
    </row>
    <row r="2649" ht="32.25" customHeight="1">
      <c r="A2649" s="55" t="s">
        <v>57</v>
      </c>
      <c r="B2649" s="46" t="s">
        <v>14925</v>
      </c>
      <c r="C2649" s="55" t="s">
        <v>14929</v>
      </c>
      <c r="D2649" s="46">
        <v>0.0</v>
      </c>
      <c r="E2649" s="46">
        <v>0.0</v>
      </c>
      <c r="F2649" s="46">
        <v>40.0</v>
      </c>
      <c r="G2649" s="46">
        <v>0.0</v>
      </c>
      <c r="H2649" s="46">
        <v>0.0</v>
      </c>
      <c r="I2649" s="46">
        <v>0.0</v>
      </c>
      <c r="J2649" s="3"/>
      <c r="K2649" s="56"/>
    </row>
    <row r="2650" ht="32.25" customHeight="1">
      <c r="A2650" s="55" t="s">
        <v>57</v>
      </c>
      <c r="B2650" s="46" t="s">
        <v>14925</v>
      </c>
      <c r="C2650" s="55" t="s">
        <v>14935</v>
      </c>
      <c r="D2650" s="46">
        <v>0.0</v>
      </c>
      <c r="E2650" s="46">
        <v>0.0</v>
      </c>
      <c r="F2650" s="46">
        <v>39.0</v>
      </c>
      <c r="G2650" s="46">
        <v>0.0</v>
      </c>
      <c r="H2650" s="46">
        <v>0.0</v>
      </c>
      <c r="I2650" s="46">
        <v>0.0</v>
      </c>
      <c r="J2650" s="3"/>
      <c r="K2650" s="56"/>
    </row>
    <row r="2651" ht="32.25" customHeight="1">
      <c r="A2651" s="55" t="s">
        <v>57</v>
      </c>
      <c r="B2651" s="46" t="s">
        <v>14925</v>
      </c>
      <c r="C2651" s="55" t="s">
        <v>14938</v>
      </c>
      <c r="D2651" s="46">
        <v>0.0</v>
      </c>
      <c r="E2651" s="46">
        <v>0.0</v>
      </c>
      <c r="F2651" s="46">
        <v>34.0</v>
      </c>
      <c r="G2651" s="46">
        <v>0.0</v>
      </c>
      <c r="H2651" s="46">
        <v>0.0</v>
      </c>
      <c r="I2651" s="46">
        <v>0.0</v>
      </c>
      <c r="J2651" s="3"/>
      <c r="K2651" s="56"/>
    </row>
    <row r="2652" ht="32.25" customHeight="1">
      <c r="A2652" s="55" t="s">
        <v>57</v>
      </c>
      <c r="B2652" s="46" t="s">
        <v>14925</v>
      </c>
      <c r="C2652" s="55" t="s">
        <v>14943</v>
      </c>
      <c r="D2652" s="46">
        <v>1.0</v>
      </c>
      <c r="E2652" s="46">
        <v>0.0</v>
      </c>
      <c r="F2652" s="46">
        <v>19.0</v>
      </c>
      <c r="G2652" s="46">
        <v>0.0</v>
      </c>
      <c r="H2652" s="46">
        <v>0.0</v>
      </c>
      <c r="I2652" s="46">
        <v>12.0</v>
      </c>
      <c r="J2652" s="3"/>
      <c r="K2652" s="56"/>
    </row>
    <row r="2653" ht="32.25" customHeight="1">
      <c r="A2653" s="55" t="s">
        <v>57</v>
      </c>
      <c r="B2653" s="46" t="s">
        <v>14925</v>
      </c>
      <c r="C2653" s="55" t="s">
        <v>14946</v>
      </c>
      <c r="D2653" s="46">
        <v>0.0</v>
      </c>
      <c r="E2653" s="46">
        <v>0.0</v>
      </c>
      <c r="F2653" s="46">
        <v>17.0</v>
      </c>
      <c r="G2653" s="46">
        <v>0.0</v>
      </c>
      <c r="H2653" s="46">
        <v>0.0</v>
      </c>
      <c r="I2653" s="46">
        <v>9.0</v>
      </c>
      <c r="J2653" s="3"/>
      <c r="K2653" s="56"/>
    </row>
    <row r="2654" ht="32.25" customHeight="1">
      <c r="A2654" s="55" t="s">
        <v>57</v>
      </c>
      <c r="B2654" s="46" t="s">
        <v>14925</v>
      </c>
      <c r="C2654" s="55" t="s">
        <v>14951</v>
      </c>
      <c r="D2654" s="46">
        <v>0.0</v>
      </c>
      <c r="E2654" s="46">
        <v>0.0</v>
      </c>
      <c r="F2654" s="46">
        <v>22.0</v>
      </c>
      <c r="G2654" s="46">
        <v>0.0</v>
      </c>
      <c r="H2654" s="46">
        <v>0.0</v>
      </c>
      <c r="I2654" s="46">
        <v>0.0</v>
      </c>
      <c r="J2654" s="3"/>
      <c r="K2654" s="56"/>
    </row>
    <row r="2655" ht="32.25" customHeight="1">
      <c r="A2655" s="55" t="s">
        <v>57</v>
      </c>
      <c r="B2655" s="46" t="s">
        <v>14925</v>
      </c>
      <c r="C2655" s="55" t="s">
        <v>14957</v>
      </c>
      <c r="D2655" s="46">
        <v>0.0</v>
      </c>
      <c r="E2655" s="46">
        <v>0.0</v>
      </c>
      <c r="F2655" s="46">
        <v>22.0</v>
      </c>
      <c r="G2655" s="46">
        <v>0.0</v>
      </c>
      <c r="H2655" s="46">
        <v>0.0</v>
      </c>
      <c r="I2655" s="46">
        <v>0.0</v>
      </c>
      <c r="J2655" s="3"/>
      <c r="K2655" s="56"/>
    </row>
    <row r="2656" ht="32.25" customHeight="1">
      <c r="A2656" s="55" t="s">
        <v>57</v>
      </c>
      <c r="B2656" s="46" t="s">
        <v>14925</v>
      </c>
      <c r="C2656" s="55" t="s">
        <v>14961</v>
      </c>
      <c r="D2656" s="46">
        <v>0.0</v>
      </c>
      <c r="E2656" s="46">
        <v>0.0</v>
      </c>
      <c r="F2656" s="46">
        <v>16.0</v>
      </c>
      <c r="G2656" s="46">
        <v>0.0</v>
      </c>
      <c r="H2656" s="46">
        <v>0.0</v>
      </c>
      <c r="I2656" s="46">
        <v>0.0</v>
      </c>
      <c r="J2656" s="3"/>
      <c r="K2656" s="56"/>
    </row>
    <row r="2657" ht="32.25" customHeight="1">
      <c r="A2657" s="55" t="s">
        <v>57</v>
      </c>
      <c r="B2657" s="46" t="s">
        <v>14925</v>
      </c>
      <c r="C2657" s="55" t="s">
        <v>14966</v>
      </c>
      <c r="D2657" s="46">
        <v>0.0</v>
      </c>
      <c r="E2657" s="46">
        <v>0.0</v>
      </c>
      <c r="F2657" s="46">
        <v>12.0</v>
      </c>
      <c r="G2657" s="46">
        <v>0.0</v>
      </c>
      <c r="H2657" s="46">
        <v>0.0</v>
      </c>
      <c r="I2657" s="46">
        <v>0.0</v>
      </c>
      <c r="J2657" s="3"/>
      <c r="K2657" s="56"/>
    </row>
    <row r="2658" ht="32.25" customHeight="1">
      <c r="A2658" s="55" t="s">
        <v>57</v>
      </c>
      <c r="B2658" s="46" t="s">
        <v>14925</v>
      </c>
      <c r="C2658" s="55" t="s">
        <v>14969</v>
      </c>
      <c r="D2658" s="46">
        <v>0.0</v>
      </c>
      <c r="E2658" s="46">
        <v>0.0</v>
      </c>
      <c r="F2658" s="46">
        <v>12.0</v>
      </c>
      <c r="G2658" s="46">
        <v>0.0</v>
      </c>
      <c r="H2658" s="46">
        <v>0.0</v>
      </c>
      <c r="I2658" s="46">
        <v>0.0</v>
      </c>
      <c r="J2658" s="3"/>
      <c r="K2658" s="56"/>
    </row>
    <row r="2659" ht="32.25" customHeight="1">
      <c r="A2659" s="55" t="s">
        <v>57</v>
      </c>
      <c r="B2659" s="46" t="s">
        <v>14925</v>
      </c>
      <c r="C2659" s="55" t="s">
        <v>14973</v>
      </c>
      <c r="D2659" s="46">
        <v>0.0</v>
      </c>
      <c r="E2659" s="46">
        <v>0.0</v>
      </c>
      <c r="F2659" s="46">
        <v>7.0</v>
      </c>
      <c r="G2659" s="46">
        <v>0.0</v>
      </c>
      <c r="H2659" s="46">
        <v>0.0</v>
      </c>
      <c r="I2659" s="46">
        <v>0.0</v>
      </c>
      <c r="J2659" s="3"/>
      <c r="K2659" s="56"/>
    </row>
    <row r="2660" ht="32.25" customHeight="1">
      <c r="A2660" s="55" t="s">
        <v>57</v>
      </c>
      <c r="B2660" s="46" t="s">
        <v>14925</v>
      </c>
      <c r="C2660" s="55" t="s">
        <v>14977</v>
      </c>
      <c r="D2660" s="46">
        <v>0.0</v>
      </c>
      <c r="E2660" s="46">
        <v>0.0</v>
      </c>
      <c r="F2660" s="46">
        <v>1.0</v>
      </c>
      <c r="G2660" s="46">
        <v>0.0</v>
      </c>
      <c r="H2660" s="46">
        <v>0.0</v>
      </c>
      <c r="I2660" s="46">
        <v>0.0</v>
      </c>
      <c r="J2660" s="3"/>
      <c r="K2660" s="56"/>
    </row>
    <row r="2661" ht="32.25" customHeight="1">
      <c r="A2661" s="55" t="s">
        <v>57</v>
      </c>
      <c r="B2661" s="46" t="s">
        <v>14925</v>
      </c>
      <c r="C2661" s="55" t="s">
        <v>14981</v>
      </c>
      <c r="D2661" s="46">
        <v>0.0</v>
      </c>
      <c r="E2661" s="46">
        <v>0.0</v>
      </c>
      <c r="F2661" s="46">
        <v>1.0</v>
      </c>
      <c r="G2661" s="46">
        <v>0.0</v>
      </c>
      <c r="H2661" s="46">
        <v>0.0</v>
      </c>
      <c r="I2661" s="46">
        <v>0.0</v>
      </c>
      <c r="J2661" s="3"/>
      <c r="K2661" s="56"/>
    </row>
    <row r="2662" ht="32.25" customHeight="1">
      <c r="A2662" s="55" t="s">
        <v>57</v>
      </c>
      <c r="B2662" s="46" t="s">
        <v>14925</v>
      </c>
      <c r="C2662" s="55" t="s">
        <v>14985</v>
      </c>
      <c r="D2662" s="46">
        <v>0.0</v>
      </c>
      <c r="E2662" s="46">
        <v>0.0</v>
      </c>
      <c r="F2662" s="46">
        <v>1.0</v>
      </c>
      <c r="G2662" s="46">
        <v>0.0</v>
      </c>
      <c r="H2662" s="46">
        <v>0.0</v>
      </c>
      <c r="I2662" s="46">
        <v>0.0</v>
      </c>
      <c r="J2662" s="3"/>
      <c r="K2662" s="56"/>
    </row>
    <row r="2663" ht="32.25" customHeight="1">
      <c r="A2663" s="55" t="s">
        <v>57</v>
      </c>
      <c r="B2663" s="46" t="s">
        <v>14925</v>
      </c>
      <c r="C2663" s="55" t="s">
        <v>14991</v>
      </c>
      <c r="D2663" s="46">
        <v>0.0</v>
      </c>
      <c r="E2663" s="46">
        <v>0.0</v>
      </c>
      <c r="F2663" s="46">
        <v>1.0</v>
      </c>
      <c r="G2663" s="46">
        <v>0.0</v>
      </c>
      <c r="H2663" s="46">
        <v>0.0</v>
      </c>
      <c r="I2663" s="46">
        <v>0.0</v>
      </c>
      <c r="J2663" s="3"/>
      <c r="K2663" s="56"/>
    </row>
    <row r="2664" ht="32.25" customHeight="1">
      <c r="A2664" s="55" t="s">
        <v>57</v>
      </c>
      <c r="B2664" s="46" t="s">
        <v>14925</v>
      </c>
      <c r="C2664" s="55" t="s">
        <v>14997</v>
      </c>
      <c r="D2664" s="46">
        <v>0.0</v>
      </c>
      <c r="E2664" s="46">
        <v>0.0</v>
      </c>
      <c r="F2664" s="46">
        <v>1.0</v>
      </c>
      <c r="G2664" s="46">
        <v>0.0</v>
      </c>
      <c r="H2664" s="46">
        <v>0.0</v>
      </c>
      <c r="I2664" s="46">
        <v>0.0</v>
      </c>
      <c r="J2664" s="3"/>
      <c r="K2664" s="56"/>
    </row>
    <row r="2665" ht="32.25" customHeight="1">
      <c r="A2665" s="55" t="s">
        <v>57</v>
      </c>
      <c r="B2665" s="46" t="s">
        <v>15004</v>
      </c>
      <c r="C2665" s="55" t="s">
        <v>15005</v>
      </c>
      <c r="D2665" s="46">
        <v>0.0</v>
      </c>
      <c r="E2665" s="46">
        <v>0.0</v>
      </c>
      <c r="F2665" s="46">
        <v>35.0</v>
      </c>
      <c r="G2665" s="46">
        <v>0.0</v>
      </c>
      <c r="H2665" s="46">
        <v>0.0</v>
      </c>
      <c r="I2665" s="46">
        <v>0.0</v>
      </c>
      <c r="J2665" s="3"/>
      <c r="K2665" s="56"/>
    </row>
    <row r="2666" ht="32.25" customHeight="1">
      <c r="A2666" s="55" t="s">
        <v>57</v>
      </c>
      <c r="B2666" s="46" t="s">
        <v>15004</v>
      </c>
      <c r="C2666" s="55" t="s">
        <v>15008</v>
      </c>
      <c r="D2666" s="46">
        <v>0.0</v>
      </c>
      <c r="E2666" s="46">
        <v>0.0</v>
      </c>
      <c r="F2666" s="46">
        <v>31.0</v>
      </c>
      <c r="G2666" s="46">
        <v>0.0</v>
      </c>
      <c r="H2666" s="46">
        <v>0.0</v>
      </c>
      <c r="I2666" s="46">
        <v>0.0</v>
      </c>
      <c r="J2666" s="3"/>
      <c r="K2666" s="56"/>
    </row>
    <row r="2667" ht="32.25" customHeight="1">
      <c r="A2667" s="55" t="s">
        <v>57</v>
      </c>
      <c r="B2667" s="46" t="s">
        <v>15004</v>
      </c>
      <c r="C2667" s="55" t="s">
        <v>15011</v>
      </c>
      <c r="D2667" s="46">
        <v>0.0</v>
      </c>
      <c r="E2667" s="46">
        <v>0.0</v>
      </c>
      <c r="F2667" s="46">
        <v>24.0</v>
      </c>
      <c r="G2667" s="46">
        <v>0.0</v>
      </c>
      <c r="H2667" s="46">
        <v>0.0</v>
      </c>
      <c r="I2667" s="46">
        <v>3.0</v>
      </c>
      <c r="J2667" s="3"/>
      <c r="K2667" s="56"/>
    </row>
    <row r="2668" ht="32.25" customHeight="1">
      <c r="A2668" s="55" t="s">
        <v>57</v>
      </c>
      <c r="B2668" s="46" t="s">
        <v>15004</v>
      </c>
      <c r="C2668" s="55" t="s">
        <v>15018</v>
      </c>
      <c r="D2668" s="46">
        <v>0.0</v>
      </c>
      <c r="E2668" s="46">
        <v>0.0</v>
      </c>
      <c r="F2668" s="46">
        <v>26.0</v>
      </c>
      <c r="G2668" s="46">
        <v>0.0</v>
      </c>
      <c r="H2668" s="46">
        <v>0.0</v>
      </c>
      <c r="I2668" s="46">
        <v>0.0</v>
      </c>
      <c r="J2668" s="3"/>
      <c r="K2668" s="56"/>
    </row>
    <row r="2669" ht="32.25" customHeight="1">
      <c r="A2669" s="55" t="s">
        <v>57</v>
      </c>
      <c r="B2669" s="46" t="s">
        <v>15004</v>
      </c>
      <c r="C2669" s="55" t="s">
        <v>15022</v>
      </c>
      <c r="D2669" s="46">
        <v>0.0</v>
      </c>
      <c r="E2669" s="46">
        <v>0.0</v>
      </c>
      <c r="F2669" s="46">
        <v>25.0</v>
      </c>
      <c r="G2669" s="46">
        <v>0.0</v>
      </c>
      <c r="H2669" s="46">
        <v>0.0</v>
      </c>
      <c r="I2669" s="46">
        <v>0.0</v>
      </c>
      <c r="J2669" s="3"/>
      <c r="K2669" s="56"/>
    </row>
    <row r="2670" ht="32.25" customHeight="1">
      <c r="A2670" s="55" t="s">
        <v>57</v>
      </c>
      <c r="B2670" s="46" t="s">
        <v>15004</v>
      </c>
      <c r="C2670" s="55" t="s">
        <v>15025</v>
      </c>
      <c r="D2670" s="46">
        <v>0.0</v>
      </c>
      <c r="E2670" s="46">
        <v>0.0</v>
      </c>
      <c r="F2670" s="46">
        <v>16.0</v>
      </c>
      <c r="G2670" s="46">
        <v>0.0</v>
      </c>
      <c r="H2670" s="46">
        <v>0.0</v>
      </c>
      <c r="I2670" s="46">
        <v>0.0</v>
      </c>
      <c r="J2670" s="3"/>
      <c r="K2670" s="56"/>
    </row>
    <row r="2671" ht="32.25" customHeight="1">
      <c r="A2671" s="55" t="s">
        <v>57</v>
      </c>
      <c r="B2671" s="46" t="s">
        <v>15004</v>
      </c>
      <c r="C2671" s="55" t="s">
        <v>15034</v>
      </c>
      <c r="D2671" s="46">
        <v>0.0</v>
      </c>
      <c r="E2671" s="46">
        <v>0.0</v>
      </c>
      <c r="F2671" s="46">
        <v>1.0</v>
      </c>
      <c r="G2671" s="46">
        <v>0.0</v>
      </c>
      <c r="H2671" s="46">
        <v>0.0</v>
      </c>
      <c r="I2671" s="46">
        <v>0.0</v>
      </c>
      <c r="J2671" s="3"/>
      <c r="K2671" s="56"/>
    </row>
    <row r="2672" ht="32.25" customHeight="1">
      <c r="A2672" s="55" t="s">
        <v>57</v>
      </c>
      <c r="B2672" s="46" t="s">
        <v>15004</v>
      </c>
      <c r="C2672" s="55" t="s">
        <v>15037</v>
      </c>
      <c r="D2672" s="46">
        <v>0.0</v>
      </c>
      <c r="E2672" s="46">
        <v>0.0</v>
      </c>
      <c r="F2672" s="46">
        <v>1.0</v>
      </c>
      <c r="G2672" s="46">
        <v>0.0</v>
      </c>
      <c r="H2672" s="46">
        <v>0.0</v>
      </c>
      <c r="I2672" s="46">
        <v>0.0</v>
      </c>
      <c r="J2672" s="3"/>
      <c r="K2672" s="56"/>
    </row>
    <row r="2673" ht="32.25" customHeight="1">
      <c r="A2673" s="55" t="s">
        <v>57</v>
      </c>
      <c r="B2673" s="46" t="s">
        <v>15004</v>
      </c>
      <c r="C2673" s="55" t="s">
        <v>15041</v>
      </c>
      <c r="D2673" s="46">
        <v>0.0</v>
      </c>
      <c r="E2673" s="46">
        <v>0.0</v>
      </c>
      <c r="F2673" s="46">
        <v>1.0</v>
      </c>
      <c r="G2673" s="46">
        <v>0.0</v>
      </c>
      <c r="H2673" s="46">
        <v>0.0</v>
      </c>
      <c r="I2673" s="46">
        <v>0.0</v>
      </c>
      <c r="J2673" s="3"/>
      <c r="K2673" s="56"/>
    </row>
    <row r="2674" ht="32.25" customHeight="1">
      <c r="A2674" s="55" t="s">
        <v>57</v>
      </c>
      <c r="B2674" s="46" t="s">
        <v>15004</v>
      </c>
      <c r="C2674" s="55" t="s">
        <v>15044</v>
      </c>
      <c r="D2674" s="46">
        <v>0.0</v>
      </c>
      <c r="E2674" s="46">
        <v>0.0</v>
      </c>
      <c r="F2674" s="46">
        <v>1.0</v>
      </c>
      <c r="G2674" s="46">
        <v>0.0</v>
      </c>
      <c r="H2674" s="46">
        <v>0.0</v>
      </c>
      <c r="I2674" s="46">
        <v>0.0</v>
      </c>
      <c r="J2674" s="3"/>
      <c r="K2674" s="56"/>
    </row>
    <row r="2675" ht="32.25" customHeight="1">
      <c r="A2675" s="55" t="s">
        <v>57</v>
      </c>
      <c r="B2675" s="46" t="s">
        <v>15049</v>
      </c>
      <c r="C2675" s="55" t="s">
        <v>15051</v>
      </c>
      <c r="D2675" s="46">
        <v>0.0</v>
      </c>
      <c r="E2675" s="46">
        <v>0.0</v>
      </c>
      <c r="F2675" s="46">
        <v>89.0</v>
      </c>
      <c r="G2675" s="46">
        <v>0.0</v>
      </c>
      <c r="H2675" s="46">
        <v>0.0</v>
      </c>
      <c r="I2675" s="46">
        <v>0.0</v>
      </c>
      <c r="J2675" s="3"/>
      <c r="K2675" s="56"/>
    </row>
    <row r="2676" ht="32.25" customHeight="1">
      <c r="A2676" s="55" t="s">
        <v>57</v>
      </c>
      <c r="B2676" s="46" t="s">
        <v>15049</v>
      </c>
      <c r="C2676" s="55" t="s">
        <v>15057</v>
      </c>
      <c r="D2676" s="46">
        <v>6.0</v>
      </c>
      <c r="E2676" s="46">
        <v>0.0</v>
      </c>
      <c r="F2676" s="46">
        <v>47.0</v>
      </c>
      <c r="G2676" s="46">
        <v>0.0</v>
      </c>
      <c r="H2676" s="46">
        <v>0.0</v>
      </c>
      <c r="I2676" s="46">
        <v>17.0</v>
      </c>
      <c r="J2676" s="3"/>
      <c r="K2676" s="56"/>
    </row>
    <row r="2677" ht="32.25" customHeight="1">
      <c r="A2677" s="55" t="s">
        <v>57</v>
      </c>
      <c r="B2677" s="46" t="s">
        <v>15049</v>
      </c>
      <c r="C2677" s="55" t="s">
        <v>15063</v>
      </c>
      <c r="D2677" s="46">
        <v>0.0</v>
      </c>
      <c r="E2677" s="46">
        <v>0.0</v>
      </c>
      <c r="F2677" s="46">
        <v>69.0</v>
      </c>
      <c r="G2677" s="46">
        <v>0.0</v>
      </c>
      <c r="H2677" s="46">
        <v>0.0</v>
      </c>
      <c r="I2677" s="46">
        <v>0.0</v>
      </c>
      <c r="J2677" s="3"/>
      <c r="K2677" s="56"/>
    </row>
    <row r="2678" ht="32.25" customHeight="1">
      <c r="A2678" s="55" t="s">
        <v>57</v>
      </c>
      <c r="B2678" s="46" t="s">
        <v>15049</v>
      </c>
      <c r="C2678" s="55" t="s">
        <v>15068</v>
      </c>
      <c r="D2678" s="46">
        <v>0.0</v>
      </c>
      <c r="E2678" s="46">
        <v>0.0</v>
      </c>
      <c r="F2678" s="46">
        <v>21.0</v>
      </c>
      <c r="G2678" s="46">
        <v>0.0</v>
      </c>
      <c r="H2678" s="46">
        <v>0.0</v>
      </c>
      <c r="I2678" s="46">
        <v>0.0</v>
      </c>
      <c r="J2678" s="3"/>
      <c r="K2678" s="56"/>
    </row>
    <row r="2679" ht="32.25" customHeight="1">
      <c r="A2679" s="55" t="s">
        <v>57</v>
      </c>
      <c r="B2679" s="46" t="s">
        <v>15049</v>
      </c>
      <c r="C2679" s="55" t="s">
        <v>15074</v>
      </c>
      <c r="D2679" s="46">
        <v>0.0</v>
      </c>
      <c r="E2679" s="46">
        <v>0.0</v>
      </c>
      <c r="F2679" s="46">
        <v>19.0</v>
      </c>
      <c r="G2679" s="46">
        <v>0.0</v>
      </c>
      <c r="H2679" s="46">
        <v>0.0</v>
      </c>
      <c r="I2679" s="46">
        <v>0.0</v>
      </c>
      <c r="J2679" s="3"/>
      <c r="K2679" s="56"/>
    </row>
    <row r="2680" ht="32.25" customHeight="1">
      <c r="A2680" s="55" t="s">
        <v>57</v>
      </c>
      <c r="B2680" s="46" t="s">
        <v>15049</v>
      </c>
      <c r="C2680" s="55" t="s">
        <v>15081</v>
      </c>
      <c r="D2680" s="46">
        <v>0.0</v>
      </c>
      <c r="E2680" s="46">
        <v>0.0</v>
      </c>
      <c r="F2680" s="46">
        <v>18.0</v>
      </c>
      <c r="G2680" s="46">
        <v>0.0</v>
      </c>
      <c r="H2680" s="46">
        <v>0.0</v>
      </c>
      <c r="I2680" s="46">
        <v>0.0</v>
      </c>
      <c r="J2680" s="3"/>
      <c r="K2680" s="56"/>
    </row>
    <row r="2681" ht="32.25" customHeight="1">
      <c r="A2681" s="55" t="s">
        <v>57</v>
      </c>
      <c r="B2681" s="46" t="s">
        <v>15049</v>
      </c>
      <c r="C2681" s="55" t="s">
        <v>15087</v>
      </c>
      <c r="D2681" s="46">
        <v>0.0</v>
      </c>
      <c r="E2681" s="46">
        <v>0.0</v>
      </c>
      <c r="F2681" s="46">
        <v>13.0</v>
      </c>
      <c r="G2681" s="46">
        <v>0.0</v>
      </c>
      <c r="H2681" s="46">
        <v>0.0</v>
      </c>
      <c r="I2681" s="46">
        <v>0.0</v>
      </c>
      <c r="J2681" s="3"/>
      <c r="K2681" s="56"/>
    </row>
    <row r="2682" ht="32.25" customHeight="1">
      <c r="A2682" s="55" t="s">
        <v>57</v>
      </c>
      <c r="B2682" s="46" t="s">
        <v>15049</v>
      </c>
      <c r="C2682" s="55" t="s">
        <v>15094</v>
      </c>
      <c r="D2682" s="46">
        <v>0.0</v>
      </c>
      <c r="E2682" s="46">
        <v>0.0</v>
      </c>
      <c r="F2682" s="46">
        <v>1.0</v>
      </c>
      <c r="G2682" s="46">
        <v>0.0</v>
      </c>
      <c r="H2682" s="46">
        <v>0.0</v>
      </c>
      <c r="I2682" s="46">
        <v>0.0</v>
      </c>
      <c r="J2682" s="3"/>
      <c r="K2682" s="56"/>
    </row>
    <row r="2683" ht="32.25" customHeight="1">
      <c r="A2683" s="55" t="s">
        <v>57</v>
      </c>
      <c r="B2683" s="46" t="s">
        <v>15049</v>
      </c>
      <c r="C2683" s="55" t="s">
        <v>15103</v>
      </c>
      <c r="D2683" s="46">
        <v>0.0</v>
      </c>
      <c r="E2683" s="46">
        <v>0.0</v>
      </c>
      <c r="F2683" s="46">
        <v>1.0</v>
      </c>
      <c r="G2683" s="46">
        <v>0.0</v>
      </c>
      <c r="H2683" s="46">
        <v>0.0</v>
      </c>
      <c r="I2683" s="46">
        <v>0.0</v>
      </c>
      <c r="J2683" s="3"/>
      <c r="K2683" s="56"/>
    </row>
    <row r="2684" ht="32.25" customHeight="1">
      <c r="A2684" s="55" t="s">
        <v>57</v>
      </c>
      <c r="B2684" s="46" t="s">
        <v>15049</v>
      </c>
      <c r="C2684" s="55" t="s">
        <v>15128</v>
      </c>
      <c r="D2684" s="46">
        <v>0.0</v>
      </c>
      <c r="E2684" s="46">
        <v>0.0</v>
      </c>
      <c r="F2684" s="46">
        <v>1.0</v>
      </c>
      <c r="G2684" s="46">
        <v>0.0</v>
      </c>
      <c r="H2684" s="46">
        <v>0.0</v>
      </c>
      <c r="I2684" s="46">
        <v>0.0</v>
      </c>
      <c r="J2684" s="3"/>
      <c r="K2684" s="56"/>
    </row>
    <row r="2685" ht="32.25" customHeight="1">
      <c r="A2685" s="55" t="s">
        <v>57</v>
      </c>
      <c r="B2685" s="46" t="s">
        <v>15049</v>
      </c>
      <c r="C2685" s="55" t="s">
        <v>15136</v>
      </c>
      <c r="D2685" s="46">
        <v>0.0</v>
      </c>
      <c r="E2685" s="46">
        <v>0.0</v>
      </c>
      <c r="F2685" s="46">
        <v>1.0</v>
      </c>
      <c r="G2685" s="46">
        <v>0.0</v>
      </c>
      <c r="H2685" s="46">
        <v>0.0</v>
      </c>
      <c r="I2685" s="46">
        <v>0.0</v>
      </c>
      <c r="J2685" s="3"/>
      <c r="K2685" s="56"/>
    </row>
    <row r="2686" ht="32.25" customHeight="1">
      <c r="A2686" s="55" t="s">
        <v>57</v>
      </c>
      <c r="B2686" s="46" t="s">
        <v>15049</v>
      </c>
      <c r="C2686" s="55" t="s">
        <v>15145</v>
      </c>
      <c r="D2686" s="46">
        <v>0.0</v>
      </c>
      <c r="E2686" s="46">
        <v>0.0</v>
      </c>
      <c r="F2686" s="46">
        <v>1.0</v>
      </c>
      <c r="G2686" s="46">
        <v>0.0</v>
      </c>
      <c r="H2686" s="46">
        <v>0.0</v>
      </c>
      <c r="I2686" s="46">
        <v>0.0</v>
      </c>
      <c r="J2686" s="3"/>
      <c r="K2686" s="56"/>
    </row>
    <row r="2687" ht="32.25" customHeight="1">
      <c r="A2687" s="55" t="s">
        <v>57</v>
      </c>
      <c r="B2687" s="46" t="s">
        <v>15152</v>
      </c>
      <c r="C2687" s="55" t="s">
        <v>15153</v>
      </c>
      <c r="D2687" s="46">
        <v>8.0</v>
      </c>
      <c r="E2687" s="46">
        <v>0.0</v>
      </c>
      <c r="F2687" s="46">
        <v>104.0</v>
      </c>
      <c r="G2687" s="46">
        <v>0.0</v>
      </c>
      <c r="H2687" s="46">
        <v>0.0</v>
      </c>
      <c r="I2687" s="46">
        <v>66.0</v>
      </c>
      <c r="J2687" s="3"/>
      <c r="K2687" s="56"/>
    </row>
    <row r="2688" ht="32.25" customHeight="1">
      <c r="A2688" s="55" t="s">
        <v>57</v>
      </c>
      <c r="B2688" s="46" t="s">
        <v>15152</v>
      </c>
      <c r="C2688" s="55" t="s">
        <v>15161</v>
      </c>
      <c r="D2688" s="46">
        <v>0.0</v>
      </c>
      <c r="E2688" s="46">
        <v>0.0</v>
      </c>
      <c r="F2688" s="46">
        <v>88.0</v>
      </c>
      <c r="G2688" s="46">
        <v>0.0</v>
      </c>
      <c r="H2688" s="46">
        <v>0.0</v>
      </c>
      <c r="I2688" s="46">
        <v>0.0</v>
      </c>
      <c r="J2688" s="3"/>
      <c r="K2688" s="56"/>
    </row>
    <row r="2689" ht="32.25" customHeight="1">
      <c r="A2689" s="55" t="s">
        <v>57</v>
      </c>
      <c r="B2689" s="46" t="s">
        <v>15152</v>
      </c>
      <c r="C2689" s="55" t="s">
        <v>15169</v>
      </c>
      <c r="D2689" s="46">
        <v>0.0</v>
      </c>
      <c r="E2689" s="46">
        <v>0.0</v>
      </c>
      <c r="F2689" s="46">
        <v>52.0</v>
      </c>
      <c r="G2689" s="46">
        <v>0.0</v>
      </c>
      <c r="H2689" s="46">
        <v>0.0</v>
      </c>
      <c r="I2689" s="46">
        <v>0.0</v>
      </c>
      <c r="J2689" s="3"/>
      <c r="K2689" s="56"/>
    </row>
    <row r="2690" ht="32.25" customHeight="1">
      <c r="A2690" s="55" t="s">
        <v>57</v>
      </c>
      <c r="B2690" s="46" t="s">
        <v>15152</v>
      </c>
      <c r="C2690" s="55" t="s">
        <v>15177</v>
      </c>
      <c r="D2690" s="46">
        <v>0.0</v>
      </c>
      <c r="E2690" s="46">
        <v>0.0</v>
      </c>
      <c r="F2690" s="46">
        <v>46.0</v>
      </c>
      <c r="G2690" s="46">
        <v>0.0</v>
      </c>
      <c r="H2690" s="46">
        <v>0.0</v>
      </c>
      <c r="I2690" s="46">
        <v>0.0</v>
      </c>
      <c r="J2690" s="3"/>
      <c r="K2690" s="56"/>
    </row>
    <row r="2691" ht="32.25" customHeight="1">
      <c r="A2691" s="55" t="s">
        <v>57</v>
      </c>
      <c r="B2691" s="46" t="s">
        <v>15152</v>
      </c>
      <c r="C2691" s="55" t="s">
        <v>15185</v>
      </c>
      <c r="D2691" s="46">
        <v>0.0</v>
      </c>
      <c r="E2691" s="46">
        <v>0.0</v>
      </c>
      <c r="F2691" s="46">
        <v>41.0</v>
      </c>
      <c r="G2691" s="46">
        <v>0.0</v>
      </c>
      <c r="H2691" s="46">
        <v>0.0</v>
      </c>
      <c r="I2691" s="46">
        <v>0.0</v>
      </c>
      <c r="J2691" s="3"/>
      <c r="K2691" s="56"/>
    </row>
    <row r="2692" ht="32.25" customHeight="1">
      <c r="A2692" s="55" t="s">
        <v>57</v>
      </c>
      <c r="B2692" s="46" t="s">
        <v>15152</v>
      </c>
      <c r="C2692" s="55" t="s">
        <v>15195</v>
      </c>
      <c r="D2692" s="46">
        <v>0.0</v>
      </c>
      <c r="E2692" s="46">
        <v>0.0</v>
      </c>
      <c r="F2692" s="46">
        <v>20.0</v>
      </c>
      <c r="G2692" s="46">
        <v>0.0</v>
      </c>
      <c r="H2692" s="46">
        <v>0.0</v>
      </c>
      <c r="I2692" s="46">
        <v>0.0</v>
      </c>
      <c r="J2692" s="3"/>
      <c r="K2692" s="56"/>
    </row>
    <row r="2693" ht="32.25" customHeight="1">
      <c r="A2693" s="55" t="s">
        <v>57</v>
      </c>
      <c r="B2693" s="46" t="s">
        <v>15152</v>
      </c>
      <c r="C2693" s="55" t="s">
        <v>15202</v>
      </c>
      <c r="D2693" s="46">
        <v>0.0</v>
      </c>
      <c r="E2693" s="46">
        <v>0.0</v>
      </c>
      <c r="F2693" s="46">
        <v>0.0</v>
      </c>
      <c r="G2693" s="46">
        <v>0.0</v>
      </c>
      <c r="H2693" s="46">
        <v>0.0</v>
      </c>
      <c r="I2693" s="46">
        <v>1.0</v>
      </c>
      <c r="J2693" s="3"/>
      <c r="K2693" s="56"/>
    </row>
    <row r="2694" ht="32.25" customHeight="1">
      <c r="A2694" s="55" t="s">
        <v>57</v>
      </c>
      <c r="B2694" s="46" t="s">
        <v>15152</v>
      </c>
      <c r="C2694" s="55" t="s">
        <v>15208</v>
      </c>
      <c r="D2694" s="46">
        <v>0.0</v>
      </c>
      <c r="E2694" s="46">
        <v>0.0</v>
      </c>
      <c r="F2694" s="46">
        <v>0.0</v>
      </c>
      <c r="G2694" s="46">
        <v>0.0</v>
      </c>
      <c r="H2694" s="46">
        <v>0.0</v>
      </c>
      <c r="I2694" s="46">
        <v>1.0</v>
      </c>
      <c r="J2694" s="3"/>
      <c r="K2694" s="56"/>
    </row>
    <row r="2695" ht="32.25" customHeight="1">
      <c r="A2695" s="55" t="s">
        <v>57</v>
      </c>
      <c r="B2695" s="46" t="s">
        <v>15152</v>
      </c>
      <c r="C2695" s="55" t="s">
        <v>15214</v>
      </c>
      <c r="D2695" s="46">
        <v>0.0</v>
      </c>
      <c r="E2695" s="46">
        <v>0.0</v>
      </c>
      <c r="F2695" s="46">
        <v>0.0</v>
      </c>
      <c r="G2695" s="46">
        <v>0.0</v>
      </c>
      <c r="H2695" s="46">
        <v>0.0</v>
      </c>
      <c r="I2695" s="46">
        <v>1.0</v>
      </c>
      <c r="J2695" s="3"/>
      <c r="K2695" s="56"/>
    </row>
    <row r="2696" ht="32.25" customHeight="1">
      <c r="A2696" s="55" t="s">
        <v>57</v>
      </c>
      <c r="B2696" s="46" t="s">
        <v>15152</v>
      </c>
      <c r="C2696" s="55" t="s">
        <v>15221</v>
      </c>
      <c r="D2696" s="46">
        <v>0.0</v>
      </c>
      <c r="E2696" s="46">
        <v>0.0</v>
      </c>
      <c r="F2696" s="46">
        <v>0.0</v>
      </c>
      <c r="G2696" s="46">
        <v>0.0</v>
      </c>
      <c r="H2696" s="46">
        <v>0.0</v>
      </c>
      <c r="I2696" s="46">
        <v>1.0</v>
      </c>
      <c r="J2696" s="3"/>
      <c r="K2696" s="56"/>
    </row>
    <row r="2697" ht="32.25" customHeight="1">
      <c r="A2697" s="55" t="s">
        <v>57</v>
      </c>
      <c r="B2697" s="46" t="s">
        <v>15152</v>
      </c>
      <c r="C2697" s="55" t="s">
        <v>15226</v>
      </c>
      <c r="D2697" s="46">
        <v>0.0</v>
      </c>
      <c r="E2697" s="46">
        <v>0.0</v>
      </c>
      <c r="F2697" s="46">
        <v>0.0</v>
      </c>
      <c r="G2697" s="46">
        <v>0.0</v>
      </c>
      <c r="H2697" s="46">
        <v>0.0</v>
      </c>
      <c r="I2697" s="46">
        <v>1.0</v>
      </c>
      <c r="J2697" s="3"/>
      <c r="K2697" s="56"/>
    </row>
    <row r="2698" ht="32.25" customHeight="1">
      <c r="A2698" s="55" t="s">
        <v>57</v>
      </c>
      <c r="B2698" s="46" t="s">
        <v>15152</v>
      </c>
      <c r="C2698" s="55" t="s">
        <v>15233</v>
      </c>
      <c r="D2698" s="46">
        <v>0.0</v>
      </c>
      <c r="E2698" s="46">
        <v>0.0</v>
      </c>
      <c r="F2698" s="46">
        <v>0.0</v>
      </c>
      <c r="G2698" s="46">
        <v>0.0</v>
      </c>
      <c r="H2698" s="46">
        <v>0.0</v>
      </c>
      <c r="I2698" s="46">
        <v>1.0</v>
      </c>
      <c r="J2698" s="3"/>
      <c r="K2698" s="56"/>
    </row>
    <row r="2699" ht="32.25" customHeight="1">
      <c r="A2699" s="55" t="s">
        <v>57</v>
      </c>
      <c r="B2699" s="46" t="s">
        <v>15152</v>
      </c>
      <c r="C2699" s="55" t="s">
        <v>15239</v>
      </c>
      <c r="D2699" s="46">
        <v>0.0</v>
      </c>
      <c r="E2699" s="46">
        <v>0.0</v>
      </c>
      <c r="F2699" s="46">
        <v>0.0</v>
      </c>
      <c r="G2699" s="46">
        <v>0.0</v>
      </c>
      <c r="H2699" s="46">
        <v>0.0</v>
      </c>
      <c r="I2699" s="46">
        <v>1.0</v>
      </c>
      <c r="J2699" s="3"/>
      <c r="K2699" s="56"/>
    </row>
    <row r="2700" ht="32.25" customHeight="1">
      <c r="A2700" s="55" t="s">
        <v>57</v>
      </c>
      <c r="B2700" s="46" t="s">
        <v>15152</v>
      </c>
      <c r="C2700" s="55" t="s">
        <v>15245</v>
      </c>
      <c r="D2700" s="46">
        <v>0.0</v>
      </c>
      <c r="E2700" s="46">
        <v>0.0</v>
      </c>
      <c r="F2700" s="46">
        <v>0.0</v>
      </c>
      <c r="G2700" s="46">
        <v>0.0</v>
      </c>
      <c r="H2700" s="46">
        <v>0.0</v>
      </c>
      <c r="I2700" s="46">
        <v>1.0</v>
      </c>
      <c r="J2700" s="3"/>
      <c r="K2700" s="56"/>
    </row>
    <row r="2701" ht="32.25" customHeight="1">
      <c r="A2701" s="55" t="s">
        <v>57</v>
      </c>
      <c r="B2701" s="46" t="s">
        <v>15253</v>
      </c>
      <c r="C2701" s="55" t="s">
        <v>15254</v>
      </c>
      <c r="D2701" s="46">
        <v>0.0</v>
      </c>
      <c r="E2701" s="46">
        <v>0.0</v>
      </c>
      <c r="F2701" s="46">
        <v>215.0</v>
      </c>
      <c r="G2701" s="46">
        <v>0.0</v>
      </c>
      <c r="H2701" s="46">
        <v>0.0</v>
      </c>
      <c r="I2701" s="46">
        <v>0.0</v>
      </c>
      <c r="J2701" s="3"/>
      <c r="K2701" s="56"/>
    </row>
    <row r="2702" ht="32.25" customHeight="1">
      <c r="A2702" s="55" t="s">
        <v>57</v>
      </c>
      <c r="B2702" s="46" t="s">
        <v>15253</v>
      </c>
      <c r="C2702" s="55" t="s">
        <v>15259</v>
      </c>
      <c r="D2702" s="46">
        <v>17.0</v>
      </c>
      <c r="E2702" s="46">
        <v>0.0</v>
      </c>
      <c r="F2702" s="46">
        <v>97.0</v>
      </c>
      <c r="G2702" s="46">
        <v>1.0</v>
      </c>
      <c r="H2702" s="46">
        <v>1.0</v>
      </c>
      <c r="I2702" s="46">
        <v>16.0</v>
      </c>
      <c r="J2702" s="3"/>
      <c r="K2702" s="56"/>
    </row>
    <row r="2703" ht="32.25" customHeight="1">
      <c r="A2703" s="55" t="s">
        <v>57</v>
      </c>
      <c r="B2703" s="46" t="s">
        <v>15253</v>
      </c>
      <c r="C2703" s="55" t="s">
        <v>15265</v>
      </c>
      <c r="D2703" s="46">
        <v>0.0</v>
      </c>
      <c r="E2703" s="46">
        <v>0.0</v>
      </c>
      <c r="F2703" s="46">
        <v>31.0</v>
      </c>
      <c r="G2703" s="46">
        <v>0.0</v>
      </c>
      <c r="H2703" s="46">
        <v>0.0</v>
      </c>
      <c r="I2703" s="46">
        <v>0.0</v>
      </c>
      <c r="J2703" s="3"/>
      <c r="K2703" s="56"/>
    </row>
    <row r="2704" ht="32.25" customHeight="1">
      <c r="A2704" s="55" t="s">
        <v>57</v>
      </c>
      <c r="B2704" s="46" t="s">
        <v>15253</v>
      </c>
      <c r="C2704" s="55" t="s">
        <v>15269</v>
      </c>
      <c r="D2704" s="46">
        <v>0.0</v>
      </c>
      <c r="E2704" s="46">
        <v>0.0</v>
      </c>
      <c r="F2704" s="46">
        <v>27.0</v>
      </c>
      <c r="G2704" s="46">
        <v>0.0</v>
      </c>
      <c r="H2704" s="46">
        <v>0.0</v>
      </c>
      <c r="I2704" s="46">
        <v>0.0</v>
      </c>
      <c r="J2704" s="3"/>
      <c r="K2704" s="56"/>
    </row>
    <row r="2705" ht="32.25" customHeight="1">
      <c r="A2705" s="55" t="s">
        <v>57</v>
      </c>
      <c r="B2705" s="46" t="s">
        <v>15253</v>
      </c>
      <c r="C2705" s="55" t="s">
        <v>15274</v>
      </c>
      <c r="D2705" s="46">
        <v>0.0</v>
      </c>
      <c r="E2705" s="46">
        <v>0.0</v>
      </c>
      <c r="F2705" s="46">
        <v>23.0</v>
      </c>
      <c r="G2705" s="46">
        <v>0.0</v>
      </c>
      <c r="H2705" s="46">
        <v>0.0</v>
      </c>
      <c r="I2705" s="46">
        <v>0.0</v>
      </c>
      <c r="J2705" s="3"/>
      <c r="K2705" s="56"/>
    </row>
    <row r="2706" ht="32.25" customHeight="1">
      <c r="A2706" s="55" t="s">
        <v>57</v>
      </c>
      <c r="B2706" s="46" t="s">
        <v>15253</v>
      </c>
      <c r="C2706" s="55" t="s">
        <v>15280</v>
      </c>
      <c r="D2706" s="46">
        <v>0.0</v>
      </c>
      <c r="E2706" s="46">
        <v>0.0</v>
      </c>
      <c r="F2706" s="46">
        <v>23.0</v>
      </c>
      <c r="G2706" s="46">
        <v>0.0</v>
      </c>
      <c r="H2706" s="46">
        <v>0.0</v>
      </c>
      <c r="I2706" s="46">
        <v>0.0</v>
      </c>
      <c r="J2706" s="3"/>
      <c r="K2706" s="56"/>
    </row>
    <row r="2707" ht="32.25" customHeight="1">
      <c r="A2707" s="55" t="s">
        <v>57</v>
      </c>
      <c r="B2707" s="46" t="s">
        <v>15253</v>
      </c>
      <c r="C2707" s="55" t="s">
        <v>15285</v>
      </c>
      <c r="D2707" s="46">
        <v>0.0</v>
      </c>
      <c r="E2707" s="46">
        <v>0.0</v>
      </c>
      <c r="F2707" s="46">
        <v>1.0</v>
      </c>
      <c r="G2707" s="46">
        <v>0.0</v>
      </c>
      <c r="H2707" s="46">
        <v>0.0</v>
      </c>
      <c r="I2707" s="46">
        <v>0.0</v>
      </c>
      <c r="J2707" s="3"/>
      <c r="K2707" s="56"/>
    </row>
    <row r="2708" ht="32.25" customHeight="1">
      <c r="A2708" s="55" t="s">
        <v>57</v>
      </c>
      <c r="B2708" s="46" t="s">
        <v>15253</v>
      </c>
      <c r="C2708" s="55" t="s">
        <v>15288</v>
      </c>
      <c r="D2708" s="46">
        <v>0.0</v>
      </c>
      <c r="E2708" s="46">
        <v>0.0</v>
      </c>
      <c r="F2708" s="46">
        <v>1.0</v>
      </c>
      <c r="G2708" s="46">
        <v>0.0</v>
      </c>
      <c r="H2708" s="46">
        <v>0.0</v>
      </c>
      <c r="I2708" s="46">
        <v>0.0</v>
      </c>
      <c r="J2708" s="3"/>
      <c r="K2708" s="56"/>
    </row>
    <row r="2709" ht="32.25" customHeight="1">
      <c r="A2709" s="55" t="s">
        <v>57</v>
      </c>
      <c r="B2709" s="46" t="s">
        <v>15253</v>
      </c>
      <c r="C2709" s="55" t="s">
        <v>15293</v>
      </c>
      <c r="D2709" s="46">
        <v>0.0</v>
      </c>
      <c r="E2709" s="46">
        <v>0.0</v>
      </c>
      <c r="F2709" s="46">
        <v>1.0</v>
      </c>
      <c r="G2709" s="46">
        <v>0.0</v>
      </c>
      <c r="H2709" s="46">
        <v>0.0</v>
      </c>
      <c r="I2709" s="46">
        <v>0.0</v>
      </c>
      <c r="J2709" s="3"/>
      <c r="K2709" s="56"/>
    </row>
    <row r="2710" ht="32.25" customHeight="1">
      <c r="A2710" s="55" t="s">
        <v>57</v>
      </c>
      <c r="B2710" s="46" t="s">
        <v>15253</v>
      </c>
      <c r="C2710" s="55" t="s">
        <v>15297</v>
      </c>
      <c r="D2710" s="46">
        <v>0.0</v>
      </c>
      <c r="E2710" s="46">
        <v>0.0</v>
      </c>
      <c r="F2710" s="46">
        <v>1.0</v>
      </c>
      <c r="G2710" s="46">
        <v>0.0</v>
      </c>
      <c r="H2710" s="46">
        <v>0.0</v>
      </c>
      <c r="I2710" s="46">
        <v>0.0</v>
      </c>
      <c r="J2710" s="3"/>
      <c r="K2710" s="56"/>
    </row>
    <row r="2711" ht="32.25" customHeight="1">
      <c r="A2711" s="55" t="s">
        <v>57</v>
      </c>
      <c r="B2711" s="46" t="s">
        <v>15253</v>
      </c>
      <c r="C2711" s="55" t="s">
        <v>15300</v>
      </c>
      <c r="D2711" s="46">
        <v>0.0</v>
      </c>
      <c r="E2711" s="46">
        <v>0.0</v>
      </c>
      <c r="F2711" s="46">
        <v>1.0</v>
      </c>
      <c r="G2711" s="46">
        <v>0.0</v>
      </c>
      <c r="H2711" s="46">
        <v>0.0</v>
      </c>
      <c r="I2711" s="46">
        <v>0.0</v>
      </c>
      <c r="J2711" s="3"/>
      <c r="K2711" s="56"/>
    </row>
    <row r="2712" ht="32.25" customHeight="1">
      <c r="A2712" s="55" t="s">
        <v>57</v>
      </c>
      <c r="B2712" s="46" t="s">
        <v>15253</v>
      </c>
      <c r="C2712" s="55" t="s">
        <v>15307</v>
      </c>
      <c r="D2712" s="46">
        <v>0.0</v>
      </c>
      <c r="E2712" s="46">
        <v>0.0</v>
      </c>
      <c r="F2712" s="46">
        <v>1.0</v>
      </c>
      <c r="G2712" s="46">
        <v>0.0</v>
      </c>
      <c r="H2712" s="46">
        <v>0.0</v>
      </c>
      <c r="I2712" s="46">
        <v>0.0</v>
      </c>
      <c r="J2712" s="3"/>
      <c r="K2712" s="56"/>
    </row>
    <row r="2713" ht="32.25" customHeight="1">
      <c r="A2713" s="55" t="s">
        <v>57</v>
      </c>
      <c r="B2713" s="46" t="s">
        <v>15310</v>
      </c>
      <c r="C2713" s="55" t="s">
        <v>15311</v>
      </c>
      <c r="D2713" s="46">
        <v>5.0</v>
      </c>
      <c r="E2713" s="46">
        <v>0.0</v>
      </c>
      <c r="F2713" s="46">
        <v>161.0</v>
      </c>
      <c r="G2713" s="46">
        <v>0.0</v>
      </c>
      <c r="H2713" s="46">
        <v>0.0</v>
      </c>
      <c r="I2713" s="46">
        <v>21.0</v>
      </c>
      <c r="J2713" s="3"/>
      <c r="K2713" s="56"/>
    </row>
    <row r="2714" ht="32.25" customHeight="1">
      <c r="A2714" s="55" t="s">
        <v>57</v>
      </c>
      <c r="B2714" s="46" t="s">
        <v>15310</v>
      </c>
      <c r="C2714" s="55" t="s">
        <v>15315</v>
      </c>
      <c r="D2714" s="46">
        <v>0.0</v>
      </c>
      <c r="E2714" s="46">
        <v>0.0</v>
      </c>
      <c r="F2714" s="46">
        <v>131.0</v>
      </c>
      <c r="G2714" s="46">
        <v>0.0</v>
      </c>
      <c r="H2714" s="46">
        <v>0.0</v>
      </c>
      <c r="I2714" s="46">
        <v>0.0</v>
      </c>
      <c r="J2714" s="3"/>
      <c r="K2714" s="56"/>
    </row>
    <row r="2715" ht="32.25" customHeight="1">
      <c r="A2715" s="55" t="s">
        <v>57</v>
      </c>
      <c r="B2715" s="46" t="s">
        <v>15310</v>
      </c>
      <c r="C2715" s="55" t="s">
        <v>15318</v>
      </c>
      <c r="D2715" s="46">
        <v>0.0</v>
      </c>
      <c r="E2715" s="46">
        <v>0.0</v>
      </c>
      <c r="F2715" s="46">
        <v>45.0</v>
      </c>
      <c r="G2715" s="46">
        <v>0.0</v>
      </c>
      <c r="H2715" s="46">
        <v>0.0</v>
      </c>
      <c r="I2715" s="46">
        <v>0.0</v>
      </c>
      <c r="J2715" s="3"/>
      <c r="K2715" s="56"/>
    </row>
    <row r="2716" ht="32.25" customHeight="1">
      <c r="A2716" s="55" t="s">
        <v>57</v>
      </c>
      <c r="B2716" s="46" t="s">
        <v>15310</v>
      </c>
      <c r="C2716" s="55" t="s">
        <v>15323</v>
      </c>
      <c r="D2716" s="46">
        <v>0.0</v>
      </c>
      <c r="E2716" s="46">
        <v>0.0</v>
      </c>
      <c r="F2716" s="46">
        <v>28.0</v>
      </c>
      <c r="G2716" s="46">
        <v>0.0</v>
      </c>
      <c r="H2716" s="46">
        <v>0.0</v>
      </c>
      <c r="I2716" s="46">
        <v>0.0</v>
      </c>
      <c r="J2716" s="3"/>
      <c r="K2716" s="56"/>
    </row>
    <row r="2717" ht="32.25" customHeight="1">
      <c r="A2717" s="55" t="s">
        <v>57</v>
      </c>
      <c r="B2717" s="46" t="s">
        <v>15327</v>
      </c>
      <c r="C2717" s="55" t="s">
        <v>15328</v>
      </c>
      <c r="D2717" s="46">
        <v>0.0</v>
      </c>
      <c r="E2717" s="46">
        <v>1.0</v>
      </c>
      <c r="F2717" s="46">
        <v>76.0</v>
      </c>
      <c r="G2717" s="46">
        <v>0.0</v>
      </c>
      <c r="H2717" s="46">
        <v>0.0</v>
      </c>
      <c r="I2717" s="46">
        <v>40.0</v>
      </c>
      <c r="J2717" s="3"/>
      <c r="K2717" s="56"/>
    </row>
    <row r="2718" ht="32.25" customHeight="1">
      <c r="A2718" s="55" t="s">
        <v>57</v>
      </c>
      <c r="B2718" s="46" t="s">
        <v>15327</v>
      </c>
      <c r="C2718" s="55" t="s">
        <v>15333</v>
      </c>
      <c r="D2718" s="46">
        <v>0.0</v>
      </c>
      <c r="E2718" s="46">
        <v>0.0</v>
      </c>
      <c r="F2718" s="46">
        <v>100.0</v>
      </c>
      <c r="G2718" s="46">
        <v>0.0</v>
      </c>
      <c r="H2718" s="46">
        <v>0.0</v>
      </c>
      <c r="I2718" s="46">
        <v>0.0</v>
      </c>
      <c r="J2718" s="3"/>
      <c r="K2718" s="56"/>
    </row>
    <row r="2719" ht="32.25" customHeight="1">
      <c r="A2719" s="55" t="s">
        <v>57</v>
      </c>
      <c r="B2719" s="46" t="s">
        <v>15327</v>
      </c>
      <c r="C2719" s="55" t="s">
        <v>15337</v>
      </c>
      <c r="D2719" s="46">
        <v>0.0</v>
      </c>
      <c r="E2719" s="46">
        <v>0.0</v>
      </c>
      <c r="F2719" s="46">
        <v>35.0</v>
      </c>
      <c r="G2719" s="46">
        <v>0.0</v>
      </c>
      <c r="H2719" s="46">
        <v>0.0</v>
      </c>
      <c r="I2719" s="46">
        <v>0.0</v>
      </c>
      <c r="J2719" s="3"/>
      <c r="K2719" s="56"/>
    </row>
    <row r="2720" ht="32.25" customHeight="1">
      <c r="A2720" s="55" t="s">
        <v>57</v>
      </c>
      <c r="B2720" s="46" t="s">
        <v>15327</v>
      </c>
      <c r="C2720" s="55" t="s">
        <v>15345</v>
      </c>
      <c r="D2720" s="46">
        <v>0.0</v>
      </c>
      <c r="E2720" s="46">
        <v>0.0</v>
      </c>
      <c r="F2720" s="46">
        <v>35.0</v>
      </c>
      <c r="G2720" s="46">
        <v>0.0</v>
      </c>
      <c r="H2720" s="46">
        <v>0.0</v>
      </c>
      <c r="I2720" s="46">
        <v>0.0</v>
      </c>
      <c r="J2720" s="3"/>
      <c r="K2720" s="56"/>
    </row>
    <row r="2721" ht="32.25" customHeight="1">
      <c r="A2721" s="55" t="s">
        <v>57</v>
      </c>
      <c r="B2721" s="46" t="s">
        <v>15327</v>
      </c>
      <c r="C2721" s="55" t="s">
        <v>15349</v>
      </c>
      <c r="D2721" s="46">
        <v>0.0</v>
      </c>
      <c r="E2721" s="46">
        <v>0.0</v>
      </c>
      <c r="F2721" s="46">
        <v>21.0</v>
      </c>
      <c r="G2721" s="46">
        <v>0.0</v>
      </c>
      <c r="H2721" s="46">
        <v>0.0</v>
      </c>
      <c r="I2721" s="46">
        <v>0.0</v>
      </c>
      <c r="J2721" s="3"/>
      <c r="K2721" s="56"/>
    </row>
    <row r="2722" ht="32.25" customHeight="1">
      <c r="A2722" s="55" t="s">
        <v>57</v>
      </c>
      <c r="B2722" s="46" t="s">
        <v>15327</v>
      </c>
      <c r="C2722" s="55" t="s">
        <v>15352</v>
      </c>
      <c r="D2722" s="46">
        <v>0.0</v>
      </c>
      <c r="E2722" s="46">
        <v>0.0</v>
      </c>
      <c r="F2722" s="46">
        <v>17.0</v>
      </c>
      <c r="G2722" s="46">
        <v>0.0</v>
      </c>
      <c r="H2722" s="46">
        <v>0.0</v>
      </c>
      <c r="I2722" s="46">
        <v>0.0</v>
      </c>
      <c r="J2722" s="3"/>
      <c r="K2722" s="56"/>
    </row>
    <row r="2723" ht="32.25" customHeight="1">
      <c r="A2723" s="55" t="s">
        <v>57</v>
      </c>
      <c r="B2723" s="46" t="s">
        <v>15327</v>
      </c>
      <c r="C2723" s="55" t="s">
        <v>15356</v>
      </c>
      <c r="D2723" s="46">
        <v>0.0</v>
      </c>
      <c r="E2723" s="46">
        <v>0.0</v>
      </c>
      <c r="F2723" s="46">
        <v>15.0</v>
      </c>
      <c r="G2723" s="46">
        <v>0.0</v>
      </c>
      <c r="H2723" s="46">
        <v>0.0</v>
      </c>
      <c r="I2723" s="46">
        <v>0.0</v>
      </c>
      <c r="J2723" s="3"/>
      <c r="K2723" s="56"/>
    </row>
    <row r="2724" ht="32.25" customHeight="1">
      <c r="A2724" s="55" t="s">
        <v>57</v>
      </c>
      <c r="B2724" s="46" t="s">
        <v>15327</v>
      </c>
      <c r="C2724" s="55" t="s">
        <v>15359</v>
      </c>
      <c r="D2724" s="46">
        <v>0.0</v>
      </c>
      <c r="E2724" s="46">
        <v>0.0</v>
      </c>
      <c r="F2724" s="46">
        <v>11.0</v>
      </c>
      <c r="G2724" s="46">
        <v>0.0</v>
      </c>
      <c r="H2724" s="46">
        <v>0.0</v>
      </c>
      <c r="I2724" s="46">
        <v>0.0</v>
      </c>
      <c r="J2724" s="3"/>
      <c r="K2724" s="56"/>
    </row>
    <row r="2725" ht="32.25" customHeight="1">
      <c r="A2725" s="55" t="s">
        <v>57</v>
      </c>
      <c r="B2725" s="46" t="s">
        <v>15327</v>
      </c>
      <c r="C2725" s="55" t="s">
        <v>15363</v>
      </c>
      <c r="D2725" s="46">
        <v>0.0</v>
      </c>
      <c r="E2725" s="46">
        <v>0.0</v>
      </c>
      <c r="F2725" s="46">
        <v>1.0</v>
      </c>
      <c r="G2725" s="46">
        <v>0.0</v>
      </c>
      <c r="H2725" s="46">
        <v>0.0</v>
      </c>
      <c r="I2725" s="46">
        <v>0.0</v>
      </c>
      <c r="J2725" s="3"/>
      <c r="K2725" s="56"/>
    </row>
    <row r="2726" ht="32.25" customHeight="1">
      <c r="A2726" s="55" t="s">
        <v>57</v>
      </c>
      <c r="B2726" s="46" t="s">
        <v>15327</v>
      </c>
      <c r="C2726" s="55" t="s">
        <v>15367</v>
      </c>
      <c r="D2726" s="46">
        <v>0.0</v>
      </c>
      <c r="E2726" s="46">
        <v>0.0</v>
      </c>
      <c r="F2726" s="46">
        <v>1.0</v>
      </c>
      <c r="G2726" s="46">
        <v>0.0</v>
      </c>
      <c r="H2726" s="46">
        <v>0.0</v>
      </c>
      <c r="I2726" s="46">
        <v>0.0</v>
      </c>
      <c r="J2726" s="3"/>
      <c r="K2726" s="56"/>
    </row>
    <row r="2727" ht="32.25" customHeight="1">
      <c r="A2727" s="55" t="s">
        <v>57</v>
      </c>
      <c r="B2727" s="46" t="s">
        <v>15327</v>
      </c>
      <c r="C2727" s="55" t="s">
        <v>15371</v>
      </c>
      <c r="D2727" s="46">
        <v>0.0</v>
      </c>
      <c r="E2727" s="46">
        <v>0.0</v>
      </c>
      <c r="F2727" s="46">
        <v>1.0</v>
      </c>
      <c r="G2727" s="46">
        <v>0.0</v>
      </c>
      <c r="H2727" s="46">
        <v>0.0</v>
      </c>
      <c r="I2727" s="46">
        <v>0.0</v>
      </c>
      <c r="J2727" s="3"/>
      <c r="K2727" s="56"/>
    </row>
    <row r="2728" ht="32.25" customHeight="1">
      <c r="A2728" s="55" t="s">
        <v>57</v>
      </c>
      <c r="B2728" s="46" t="s">
        <v>15327</v>
      </c>
      <c r="C2728" s="55" t="s">
        <v>15375</v>
      </c>
      <c r="D2728" s="46">
        <v>0.0</v>
      </c>
      <c r="E2728" s="46">
        <v>0.0</v>
      </c>
      <c r="F2728" s="46">
        <v>1.0</v>
      </c>
      <c r="G2728" s="46">
        <v>0.0</v>
      </c>
      <c r="H2728" s="46">
        <v>0.0</v>
      </c>
      <c r="I2728" s="46">
        <v>0.0</v>
      </c>
      <c r="J2728" s="3"/>
      <c r="K2728" s="56"/>
    </row>
    <row r="2729" ht="32.25" customHeight="1">
      <c r="A2729" s="55" t="s">
        <v>57</v>
      </c>
      <c r="B2729" s="46" t="s">
        <v>15379</v>
      </c>
      <c r="C2729" s="55" t="s">
        <v>15380</v>
      </c>
      <c r="D2729" s="46">
        <v>0.0</v>
      </c>
      <c r="E2729" s="46">
        <v>0.0</v>
      </c>
      <c r="F2729" s="46">
        <v>41.0</v>
      </c>
      <c r="G2729" s="46">
        <v>0.0</v>
      </c>
      <c r="H2729" s="46">
        <v>0.0</v>
      </c>
      <c r="I2729" s="46">
        <v>0.0</v>
      </c>
      <c r="J2729" s="3"/>
      <c r="K2729" s="56"/>
    </row>
    <row r="2730" ht="32.25" customHeight="1">
      <c r="A2730" s="55" t="s">
        <v>57</v>
      </c>
      <c r="B2730" s="46" t="s">
        <v>15379</v>
      </c>
      <c r="C2730" s="55" t="s">
        <v>15385</v>
      </c>
      <c r="D2730" s="46">
        <v>0.0</v>
      </c>
      <c r="E2730" s="46">
        <v>0.0</v>
      </c>
      <c r="F2730" s="46">
        <v>37.0</v>
      </c>
      <c r="G2730" s="46">
        <v>0.0</v>
      </c>
      <c r="H2730" s="46">
        <v>0.0</v>
      </c>
      <c r="I2730" s="46">
        <v>0.0</v>
      </c>
      <c r="J2730" s="3"/>
      <c r="K2730" s="56"/>
    </row>
    <row r="2731" ht="32.25" customHeight="1">
      <c r="A2731" s="55" t="s">
        <v>57</v>
      </c>
      <c r="B2731" s="46" t="s">
        <v>15379</v>
      </c>
      <c r="C2731" s="55" t="s">
        <v>15389</v>
      </c>
      <c r="D2731" s="46">
        <v>0.0</v>
      </c>
      <c r="E2731" s="46">
        <v>0.0</v>
      </c>
      <c r="F2731" s="46">
        <v>34.0</v>
      </c>
      <c r="G2731" s="46">
        <v>0.0</v>
      </c>
      <c r="H2731" s="46">
        <v>0.0</v>
      </c>
      <c r="I2731" s="46">
        <v>0.0</v>
      </c>
      <c r="J2731" s="3"/>
      <c r="K2731" s="56"/>
    </row>
    <row r="2732" ht="32.25" customHeight="1">
      <c r="A2732" s="55" t="s">
        <v>57</v>
      </c>
      <c r="B2732" s="46" t="s">
        <v>15379</v>
      </c>
      <c r="C2732" s="55" t="s">
        <v>15392</v>
      </c>
      <c r="D2732" s="46">
        <v>0.0</v>
      </c>
      <c r="E2732" s="46">
        <v>0.0</v>
      </c>
      <c r="F2732" s="46">
        <v>33.0</v>
      </c>
      <c r="G2732" s="46">
        <v>0.0</v>
      </c>
      <c r="H2732" s="46">
        <v>0.0</v>
      </c>
      <c r="I2732" s="46">
        <v>0.0</v>
      </c>
      <c r="J2732" s="3"/>
      <c r="K2732" s="56"/>
    </row>
    <row r="2733" ht="32.25" customHeight="1">
      <c r="A2733" s="55" t="s">
        <v>57</v>
      </c>
      <c r="B2733" s="46" t="s">
        <v>15379</v>
      </c>
      <c r="C2733" s="55" t="s">
        <v>15398</v>
      </c>
      <c r="D2733" s="46">
        <v>0.0</v>
      </c>
      <c r="E2733" s="46">
        <v>0.0</v>
      </c>
      <c r="F2733" s="46">
        <v>30.0</v>
      </c>
      <c r="G2733" s="46">
        <v>0.0</v>
      </c>
      <c r="H2733" s="46">
        <v>0.0</v>
      </c>
      <c r="I2733" s="46">
        <v>0.0</v>
      </c>
      <c r="J2733" s="3"/>
      <c r="K2733" s="56"/>
    </row>
    <row r="2734" ht="32.25" customHeight="1">
      <c r="A2734" s="55" t="s">
        <v>57</v>
      </c>
      <c r="B2734" s="46" t="s">
        <v>15379</v>
      </c>
      <c r="C2734" s="55" t="s">
        <v>15402</v>
      </c>
      <c r="D2734" s="46">
        <v>0.0</v>
      </c>
      <c r="E2734" s="46">
        <v>0.0</v>
      </c>
      <c r="F2734" s="46">
        <v>30.0</v>
      </c>
      <c r="G2734" s="46">
        <v>0.0</v>
      </c>
      <c r="H2734" s="46">
        <v>0.0</v>
      </c>
      <c r="I2734" s="46">
        <v>0.0</v>
      </c>
      <c r="J2734" s="3"/>
      <c r="K2734" s="56"/>
    </row>
    <row r="2735" ht="32.25" customHeight="1">
      <c r="A2735" s="55" t="s">
        <v>57</v>
      </c>
      <c r="B2735" s="46" t="s">
        <v>15379</v>
      </c>
      <c r="C2735" s="55" t="s">
        <v>15406</v>
      </c>
      <c r="D2735" s="46">
        <v>0.0</v>
      </c>
      <c r="E2735" s="46">
        <v>0.0</v>
      </c>
      <c r="F2735" s="46">
        <v>27.0</v>
      </c>
      <c r="G2735" s="46">
        <v>0.0</v>
      </c>
      <c r="H2735" s="46">
        <v>0.0</v>
      </c>
      <c r="I2735" s="46">
        <v>1.0</v>
      </c>
      <c r="J2735" s="3"/>
      <c r="K2735" s="56"/>
    </row>
    <row r="2736" ht="32.25" customHeight="1">
      <c r="A2736" s="55" t="s">
        <v>57</v>
      </c>
      <c r="B2736" s="46" t="s">
        <v>15379</v>
      </c>
      <c r="C2736" s="55" t="s">
        <v>15410</v>
      </c>
      <c r="D2736" s="46">
        <v>0.0</v>
      </c>
      <c r="E2736" s="46">
        <v>0.0</v>
      </c>
      <c r="F2736" s="46">
        <v>22.0</v>
      </c>
      <c r="G2736" s="46">
        <v>0.0</v>
      </c>
      <c r="H2736" s="46">
        <v>0.0</v>
      </c>
      <c r="I2736" s="46">
        <v>0.0</v>
      </c>
      <c r="J2736" s="3"/>
      <c r="K2736" s="56"/>
    </row>
    <row r="2737" ht="32.25" customHeight="1">
      <c r="A2737" s="55" t="s">
        <v>57</v>
      </c>
      <c r="B2737" s="46" t="s">
        <v>15379</v>
      </c>
      <c r="C2737" s="55" t="s">
        <v>15415</v>
      </c>
      <c r="D2737" s="46">
        <v>0.0</v>
      </c>
      <c r="E2737" s="46">
        <v>0.0</v>
      </c>
      <c r="F2737" s="46">
        <v>5.0</v>
      </c>
      <c r="G2737" s="46">
        <v>0.0</v>
      </c>
      <c r="H2737" s="46">
        <v>0.0</v>
      </c>
      <c r="I2737" s="46">
        <v>0.0</v>
      </c>
      <c r="J2737" s="3"/>
      <c r="K2737" s="56"/>
    </row>
    <row r="2738" ht="32.25" customHeight="1">
      <c r="A2738" s="55" t="s">
        <v>57</v>
      </c>
      <c r="B2738" s="46" t="s">
        <v>15379</v>
      </c>
      <c r="C2738" s="55" t="s">
        <v>15421</v>
      </c>
      <c r="D2738" s="46">
        <v>0.0</v>
      </c>
      <c r="E2738" s="46">
        <v>0.0</v>
      </c>
      <c r="F2738" s="46">
        <v>3.0</v>
      </c>
      <c r="G2738" s="46">
        <v>0.0</v>
      </c>
      <c r="H2738" s="46">
        <v>0.0</v>
      </c>
      <c r="I2738" s="46">
        <v>0.0</v>
      </c>
      <c r="J2738" s="3"/>
      <c r="K2738" s="56"/>
    </row>
    <row r="2739" ht="32.25" customHeight="1">
      <c r="A2739" s="55" t="s">
        <v>57</v>
      </c>
      <c r="B2739" s="46" t="s">
        <v>15379</v>
      </c>
      <c r="C2739" s="55" t="s">
        <v>15424</v>
      </c>
      <c r="D2739" s="46">
        <v>1.0</v>
      </c>
      <c r="E2739" s="46">
        <v>0.0</v>
      </c>
      <c r="F2739" s="46">
        <v>0.0</v>
      </c>
      <c r="G2739" s="46">
        <v>0.0</v>
      </c>
      <c r="H2739" s="46">
        <v>0.0</v>
      </c>
      <c r="I2739" s="46">
        <v>0.0</v>
      </c>
      <c r="J2739" s="3"/>
      <c r="K2739" s="56"/>
    </row>
    <row r="2740" ht="32.25" customHeight="1">
      <c r="A2740" s="55" t="s">
        <v>57</v>
      </c>
      <c r="B2740" s="46" t="s">
        <v>15379</v>
      </c>
      <c r="C2740" s="55" t="s">
        <v>15427</v>
      </c>
      <c r="D2740" s="46">
        <v>1.0</v>
      </c>
      <c r="E2740" s="46">
        <v>0.0</v>
      </c>
      <c r="F2740" s="46">
        <v>0.0</v>
      </c>
      <c r="G2740" s="46">
        <v>0.0</v>
      </c>
      <c r="H2740" s="46">
        <v>0.0</v>
      </c>
      <c r="I2740" s="46">
        <v>0.0</v>
      </c>
      <c r="J2740" s="3"/>
      <c r="K2740" s="56"/>
    </row>
    <row r="2741" ht="32.25" customHeight="1">
      <c r="A2741" s="55" t="s">
        <v>57</v>
      </c>
      <c r="B2741" s="46" t="s">
        <v>15379</v>
      </c>
      <c r="C2741" s="55" t="s">
        <v>15433</v>
      </c>
      <c r="D2741" s="46">
        <v>1.0</v>
      </c>
      <c r="E2741" s="46">
        <v>0.0</v>
      </c>
      <c r="F2741" s="46">
        <v>0.0</v>
      </c>
      <c r="G2741" s="46">
        <v>0.0</v>
      </c>
      <c r="H2741" s="46">
        <v>0.0</v>
      </c>
      <c r="I2741" s="46">
        <v>0.0</v>
      </c>
      <c r="J2741" s="3"/>
      <c r="K2741" s="56"/>
    </row>
    <row r="2742" ht="32.25" customHeight="1">
      <c r="A2742" s="55" t="s">
        <v>57</v>
      </c>
      <c r="B2742" s="46" t="s">
        <v>15379</v>
      </c>
      <c r="C2742" s="55" t="s">
        <v>15437</v>
      </c>
      <c r="D2742" s="46">
        <v>1.0</v>
      </c>
      <c r="E2742" s="46">
        <v>0.0</v>
      </c>
      <c r="F2742" s="46">
        <v>0.0</v>
      </c>
      <c r="G2742" s="46">
        <v>0.0</v>
      </c>
      <c r="H2742" s="46">
        <v>0.0</v>
      </c>
      <c r="I2742" s="46">
        <v>0.0</v>
      </c>
      <c r="J2742" s="3"/>
      <c r="K2742" s="56"/>
    </row>
    <row r="2743" ht="32.25" customHeight="1">
      <c r="A2743" s="55" t="s">
        <v>57</v>
      </c>
      <c r="B2743" s="46" t="s">
        <v>15379</v>
      </c>
      <c r="C2743" s="55" t="s">
        <v>15440</v>
      </c>
      <c r="D2743" s="46">
        <v>0.0</v>
      </c>
      <c r="E2743" s="46">
        <v>0.0</v>
      </c>
      <c r="F2743" s="46">
        <v>1.0</v>
      </c>
      <c r="G2743" s="46">
        <v>0.0</v>
      </c>
      <c r="H2743" s="46">
        <v>0.0</v>
      </c>
      <c r="I2743" s="46">
        <v>0.0</v>
      </c>
      <c r="J2743" s="3"/>
      <c r="K2743" s="56"/>
    </row>
    <row r="2744" ht="32.25" customHeight="1">
      <c r="A2744" s="55" t="s">
        <v>57</v>
      </c>
      <c r="B2744" s="46" t="s">
        <v>15379</v>
      </c>
      <c r="C2744" s="55" t="s">
        <v>15443</v>
      </c>
      <c r="D2744" s="46">
        <v>1.0</v>
      </c>
      <c r="E2744" s="46">
        <v>0.0</v>
      </c>
      <c r="F2744" s="46">
        <v>0.0</v>
      </c>
      <c r="G2744" s="46">
        <v>0.0</v>
      </c>
      <c r="H2744" s="46">
        <v>0.0</v>
      </c>
      <c r="I2744" s="46">
        <v>0.0</v>
      </c>
      <c r="J2744" s="3"/>
      <c r="K2744" s="56"/>
    </row>
    <row r="2745" ht="32.25" customHeight="1">
      <c r="A2745" s="55" t="s">
        <v>57</v>
      </c>
      <c r="B2745" s="46" t="s">
        <v>15379</v>
      </c>
      <c r="C2745" s="55" t="s">
        <v>15450</v>
      </c>
      <c r="D2745" s="46">
        <v>0.0</v>
      </c>
      <c r="E2745" s="46">
        <v>0.0</v>
      </c>
      <c r="F2745" s="46">
        <v>0.0</v>
      </c>
      <c r="G2745" s="46">
        <v>0.0</v>
      </c>
      <c r="H2745" s="46">
        <v>0.0</v>
      </c>
      <c r="I2745" s="46">
        <v>1.0</v>
      </c>
      <c r="J2745" s="3"/>
      <c r="K2745" s="56"/>
    </row>
    <row r="2746" ht="32.25" customHeight="1">
      <c r="A2746" s="55" t="s">
        <v>57</v>
      </c>
      <c r="B2746" s="46" t="s">
        <v>15379</v>
      </c>
      <c r="C2746" s="55" t="s">
        <v>15456</v>
      </c>
      <c r="D2746" s="46">
        <v>0.0</v>
      </c>
      <c r="E2746" s="46">
        <v>0.0</v>
      </c>
      <c r="F2746" s="46">
        <v>0.0</v>
      </c>
      <c r="G2746" s="46">
        <v>0.0</v>
      </c>
      <c r="H2746" s="46">
        <v>0.0</v>
      </c>
      <c r="I2746" s="46">
        <v>1.0</v>
      </c>
      <c r="J2746" s="3"/>
      <c r="K2746" s="56"/>
    </row>
    <row r="2747" ht="32.25" customHeight="1">
      <c r="A2747" s="55" t="s">
        <v>57</v>
      </c>
      <c r="B2747" s="46" t="s">
        <v>15460</v>
      </c>
      <c r="C2747" s="55" t="s">
        <v>15463</v>
      </c>
      <c r="D2747" s="46">
        <v>0.0</v>
      </c>
      <c r="E2747" s="46">
        <v>0.0</v>
      </c>
      <c r="F2747" s="46">
        <v>19.0</v>
      </c>
      <c r="G2747" s="46">
        <v>0.0</v>
      </c>
      <c r="H2747" s="46">
        <v>0.0</v>
      </c>
      <c r="I2747" s="46">
        <v>75.0</v>
      </c>
      <c r="J2747" s="3"/>
      <c r="K2747" s="56"/>
    </row>
    <row r="2748" ht="32.25" customHeight="1">
      <c r="A2748" s="55" t="s">
        <v>57</v>
      </c>
      <c r="B2748" s="46" t="s">
        <v>15460</v>
      </c>
      <c r="C2748" s="55" t="s">
        <v>15467</v>
      </c>
      <c r="D2748" s="46">
        <v>0.0</v>
      </c>
      <c r="E2748" s="46">
        <v>0.0</v>
      </c>
      <c r="F2748" s="46">
        <v>23.0</v>
      </c>
      <c r="G2748" s="46">
        <v>0.0</v>
      </c>
      <c r="H2748" s="46">
        <v>0.0</v>
      </c>
      <c r="I2748" s="46">
        <v>12.0</v>
      </c>
      <c r="J2748" s="3"/>
      <c r="K2748" s="56"/>
    </row>
    <row r="2749" ht="32.25" customHeight="1">
      <c r="A2749" s="55" t="s">
        <v>57</v>
      </c>
      <c r="B2749" s="46" t="s">
        <v>15460</v>
      </c>
      <c r="C2749" s="55" t="s">
        <v>15471</v>
      </c>
      <c r="D2749" s="46">
        <v>0.0</v>
      </c>
      <c r="E2749" s="46">
        <v>0.0</v>
      </c>
      <c r="F2749" s="46">
        <v>19.0</v>
      </c>
      <c r="G2749" s="46">
        <v>0.0</v>
      </c>
      <c r="H2749" s="46">
        <v>0.0</v>
      </c>
      <c r="I2749" s="46">
        <v>14.0</v>
      </c>
      <c r="J2749" s="3"/>
      <c r="K2749" s="56"/>
    </row>
    <row r="2750" ht="32.25" customHeight="1">
      <c r="A2750" s="55" t="s">
        <v>57</v>
      </c>
      <c r="B2750" s="46" t="s">
        <v>15460</v>
      </c>
      <c r="C2750" s="55" t="s">
        <v>15474</v>
      </c>
      <c r="D2750" s="46">
        <v>0.0</v>
      </c>
      <c r="E2750" s="46">
        <v>0.0</v>
      </c>
      <c r="F2750" s="46">
        <v>11.0</v>
      </c>
      <c r="G2750" s="46">
        <v>0.0</v>
      </c>
      <c r="H2750" s="46">
        <v>0.0</v>
      </c>
      <c r="I2750" s="46">
        <v>21.0</v>
      </c>
      <c r="J2750" s="3"/>
      <c r="K2750" s="56"/>
    </row>
    <row r="2751" ht="32.25" customHeight="1">
      <c r="A2751" s="55" t="s">
        <v>57</v>
      </c>
      <c r="B2751" s="46" t="s">
        <v>15460</v>
      </c>
      <c r="C2751" s="55" t="s">
        <v>15481</v>
      </c>
      <c r="D2751" s="46">
        <v>0.0</v>
      </c>
      <c r="E2751" s="46">
        <v>0.0</v>
      </c>
      <c r="F2751" s="46">
        <v>26.0</v>
      </c>
      <c r="G2751" s="46">
        <v>0.0</v>
      </c>
      <c r="H2751" s="46">
        <v>0.0</v>
      </c>
      <c r="I2751" s="46">
        <v>0.0</v>
      </c>
      <c r="J2751" s="3"/>
      <c r="K2751" s="56"/>
    </row>
    <row r="2752" ht="32.25" customHeight="1">
      <c r="A2752" s="55" t="s">
        <v>57</v>
      </c>
      <c r="B2752" s="46" t="s">
        <v>15460</v>
      </c>
      <c r="C2752" s="55" t="s">
        <v>15485</v>
      </c>
      <c r="D2752" s="46">
        <v>0.0</v>
      </c>
      <c r="E2752" s="46">
        <v>0.0</v>
      </c>
      <c r="F2752" s="46">
        <v>20.0</v>
      </c>
      <c r="G2752" s="46">
        <v>0.0</v>
      </c>
      <c r="H2752" s="46">
        <v>0.0</v>
      </c>
      <c r="I2752" s="46">
        <v>4.0</v>
      </c>
      <c r="J2752" s="3"/>
      <c r="K2752" s="56"/>
    </row>
    <row r="2753" ht="32.25" customHeight="1">
      <c r="A2753" s="55" t="s">
        <v>57</v>
      </c>
      <c r="B2753" s="46" t="s">
        <v>15460</v>
      </c>
      <c r="C2753" s="55" t="s">
        <v>15488</v>
      </c>
      <c r="D2753" s="46">
        <v>1.0</v>
      </c>
      <c r="E2753" s="46">
        <v>0.0</v>
      </c>
      <c r="F2753" s="46">
        <v>15.0</v>
      </c>
      <c r="G2753" s="46">
        <v>0.0</v>
      </c>
      <c r="H2753" s="46">
        <v>0.0</v>
      </c>
      <c r="I2753" s="46">
        <v>4.0</v>
      </c>
      <c r="J2753" s="3"/>
      <c r="K2753" s="56"/>
    </row>
    <row r="2754" ht="32.25" customHeight="1">
      <c r="A2754" s="55" t="s">
        <v>57</v>
      </c>
      <c r="B2754" s="46" t="s">
        <v>15460</v>
      </c>
      <c r="C2754" s="55" t="s">
        <v>15492</v>
      </c>
      <c r="D2754" s="46">
        <v>0.0</v>
      </c>
      <c r="E2754" s="46">
        <v>1.0</v>
      </c>
      <c r="F2754" s="46">
        <v>2.0</v>
      </c>
      <c r="G2754" s="46">
        <v>0.0</v>
      </c>
      <c r="H2754" s="46">
        <v>0.0</v>
      </c>
      <c r="I2754" s="46">
        <v>16.0</v>
      </c>
      <c r="J2754" s="3"/>
      <c r="K2754" s="56"/>
    </row>
    <row r="2755" ht="32.25" customHeight="1">
      <c r="A2755" s="55" t="s">
        <v>57</v>
      </c>
      <c r="B2755" s="46" t="s">
        <v>15460</v>
      </c>
      <c r="C2755" s="55" t="s">
        <v>15497</v>
      </c>
      <c r="D2755" s="46">
        <v>0.0</v>
      </c>
      <c r="E2755" s="46">
        <v>0.0</v>
      </c>
      <c r="F2755" s="46">
        <v>9.0</v>
      </c>
      <c r="G2755" s="46">
        <v>0.0</v>
      </c>
      <c r="H2755" s="46">
        <v>0.0</v>
      </c>
      <c r="I2755" s="46">
        <v>5.0</v>
      </c>
      <c r="J2755" s="3"/>
      <c r="K2755" s="56"/>
    </row>
    <row r="2756" ht="32.25" customHeight="1">
      <c r="A2756" s="55" t="s">
        <v>57</v>
      </c>
      <c r="B2756" s="46" t="s">
        <v>15460</v>
      </c>
      <c r="C2756" s="55" t="s">
        <v>15502</v>
      </c>
      <c r="D2756" s="46">
        <v>0.0</v>
      </c>
      <c r="E2756" s="46">
        <v>0.0</v>
      </c>
      <c r="F2756" s="46">
        <v>0.0</v>
      </c>
      <c r="G2756" s="46">
        <v>0.0</v>
      </c>
      <c r="H2756" s="46">
        <v>0.0</v>
      </c>
      <c r="I2756" s="46">
        <v>1.0</v>
      </c>
      <c r="J2756" s="3"/>
      <c r="K2756" s="56"/>
    </row>
    <row r="2757" ht="32.25" customHeight="1">
      <c r="A2757" s="55" t="s">
        <v>57</v>
      </c>
      <c r="B2757" s="46" t="s">
        <v>15460</v>
      </c>
      <c r="C2757" s="55" t="s">
        <v>15505</v>
      </c>
      <c r="D2757" s="46">
        <v>0.0</v>
      </c>
      <c r="E2757" s="46">
        <v>0.0</v>
      </c>
      <c r="F2757" s="46">
        <v>0.0</v>
      </c>
      <c r="G2757" s="46">
        <v>0.0</v>
      </c>
      <c r="H2757" s="46">
        <v>0.0</v>
      </c>
      <c r="I2757" s="46">
        <v>1.0</v>
      </c>
      <c r="J2757" s="3"/>
      <c r="K2757" s="56"/>
    </row>
    <row r="2758" ht="32.25" customHeight="1">
      <c r="A2758" s="55" t="s">
        <v>57</v>
      </c>
      <c r="B2758" s="46" t="s">
        <v>15460</v>
      </c>
      <c r="C2758" s="55" t="s">
        <v>15508</v>
      </c>
      <c r="D2758" s="46">
        <v>0.0</v>
      </c>
      <c r="E2758" s="46">
        <v>0.0</v>
      </c>
      <c r="F2758" s="46">
        <v>0.0</v>
      </c>
      <c r="G2758" s="46">
        <v>0.0</v>
      </c>
      <c r="H2758" s="46">
        <v>0.0</v>
      </c>
      <c r="I2758" s="46">
        <v>1.0</v>
      </c>
      <c r="J2758" s="3"/>
      <c r="K2758" s="56"/>
    </row>
    <row r="2759" ht="32.25" customHeight="1">
      <c r="A2759" s="55" t="s">
        <v>57</v>
      </c>
      <c r="B2759" s="46" t="s">
        <v>15460</v>
      </c>
      <c r="C2759" s="55" t="s">
        <v>15514</v>
      </c>
      <c r="D2759" s="46">
        <v>0.0</v>
      </c>
      <c r="E2759" s="46">
        <v>0.0</v>
      </c>
      <c r="F2759" s="46">
        <v>0.0</v>
      </c>
      <c r="G2759" s="46">
        <v>0.0</v>
      </c>
      <c r="H2759" s="46">
        <v>0.0</v>
      </c>
      <c r="I2759" s="46">
        <v>1.0</v>
      </c>
      <c r="J2759" s="3"/>
      <c r="K2759" s="56"/>
    </row>
    <row r="2760" ht="32.25" customHeight="1">
      <c r="A2760" s="55" t="s">
        <v>57</v>
      </c>
      <c r="B2760" s="46" t="s">
        <v>15460</v>
      </c>
      <c r="C2760" s="55" t="s">
        <v>15518</v>
      </c>
      <c r="D2760" s="46">
        <v>0.0</v>
      </c>
      <c r="E2760" s="46">
        <v>0.0</v>
      </c>
      <c r="F2760" s="46">
        <v>0.0</v>
      </c>
      <c r="G2760" s="46">
        <v>0.0</v>
      </c>
      <c r="H2760" s="46">
        <v>0.0</v>
      </c>
      <c r="I2760" s="46">
        <v>1.0</v>
      </c>
      <c r="J2760" s="3"/>
      <c r="K2760" s="56"/>
    </row>
    <row r="2761" ht="32.25" customHeight="1">
      <c r="A2761" s="55" t="s">
        <v>57</v>
      </c>
      <c r="B2761" s="46" t="s">
        <v>15460</v>
      </c>
      <c r="C2761" s="55" t="s">
        <v>15521</v>
      </c>
      <c r="D2761" s="46">
        <v>0.0</v>
      </c>
      <c r="E2761" s="46">
        <v>0.0</v>
      </c>
      <c r="F2761" s="46">
        <v>0.0</v>
      </c>
      <c r="G2761" s="46">
        <v>0.0</v>
      </c>
      <c r="H2761" s="46">
        <v>0.0</v>
      </c>
      <c r="I2761" s="46">
        <v>1.0</v>
      </c>
      <c r="J2761" s="3"/>
      <c r="K2761" s="56"/>
    </row>
    <row r="2762" ht="32.25" customHeight="1">
      <c r="A2762" s="55" t="s">
        <v>57</v>
      </c>
      <c r="B2762" s="46" t="s">
        <v>15460</v>
      </c>
      <c r="C2762" s="55" t="s">
        <v>15524</v>
      </c>
      <c r="D2762" s="46">
        <v>0.0</v>
      </c>
      <c r="E2762" s="46">
        <v>0.0</v>
      </c>
      <c r="F2762" s="46">
        <v>0.0</v>
      </c>
      <c r="G2762" s="46">
        <v>0.0</v>
      </c>
      <c r="H2762" s="46">
        <v>0.0</v>
      </c>
      <c r="I2762" s="46">
        <v>1.0</v>
      </c>
      <c r="J2762" s="3"/>
      <c r="K2762" s="56"/>
    </row>
    <row r="2763" ht="32.25" customHeight="1">
      <c r="A2763" s="55" t="s">
        <v>57</v>
      </c>
      <c r="B2763" s="46" t="s">
        <v>15460</v>
      </c>
      <c r="C2763" s="55" t="s">
        <v>15530</v>
      </c>
      <c r="D2763" s="46">
        <v>0.0</v>
      </c>
      <c r="E2763" s="46">
        <v>0.0</v>
      </c>
      <c r="F2763" s="46">
        <v>0.0</v>
      </c>
      <c r="G2763" s="46">
        <v>0.0</v>
      </c>
      <c r="H2763" s="46">
        <v>0.0</v>
      </c>
      <c r="I2763" s="46">
        <v>1.0</v>
      </c>
      <c r="J2763" s="3"/>
      <c r="K2763" s="56"/>
    </row>
    <row r="2764" ht="32.25" customHeight="1">
      <c r="A2764" s="55" t="s">
        <v>57</v>
      </c>
      <c r="B2764" s="46" t="s">
        <v>15533</v>
      </c>
      <c r="C2764" s="55" t="s">
        <v>15535</v>
      </c>
      <c r="D2764" s="46">
        <v>0.0</v>
      </c>
      <c r="E2764" s="46">
        <v>0.0</v>
      </c>
      <c r="F2764" s="46">
        <v>52.0</v>
      </c>
      <c r="G2764" s="46">
        <v>0.0</v>
      </c>
      <c r="H2764" s="46">
        <v>0.0</v>
      </c>
      <c r="I2764" s="46">
        <v>0.0</v>
      </c>
      <c r="J2764" s="3"/>
      <c r="K2764" s="56"/>
    </row>
    <row r="2765" ht="32.25" customHeight="1">
      <c r="A2765" s="55" t="s">
        <v>57</v>
      </c>
      <c r="B2765" s="46" t="s">
        <v>15533</v>
      </c>
      <c r="C2765" s="55" t="s">
        <v>15538</v>
      </c>
      <c r="D2765" s="46">
        <v>0.0</v>
      </c>
      <c r="E2765" s="46">
        <v>0.0</v>
      </c>
      <c r="F2765" s="46">
        <v>48.0</v>
      </c>
      <c r="G2765" s="46">
        <v>0.0</v>
      </c>
      <c r="H2765" s="46">
        <v>0.0</v>
      </c>
      <c r="I2765" s="46">
        <v>0.0</v>
      </c>
      <c r="J2765" s="3"/>
      <c r="K2765" s="56"/>
    </row>
    <row r="2766" ht="32.25" customHeight="1">
      <c r="A2766" s="55" t="s">
        <v>57</v>
      </c>
      <c r="B2766" s="46" t="s">
        <v>15533</v>
      </c>
      <c r="C2766" s="55" t="s">
        <v>15541</v>
      </c>
      <c r="D2766" s="46">
        <v>0.0</v>
      </c>
      <c r="E2766" s="46">
        <v>0.0</v>
      </c>
      <c r="F2766" s="46">
        <v>44.0</v>
      </c>
      <c r="G2766" s="46">
        <v>0.0</v>
      </c>
      <c r="H2766" s="46">
        <v>0.0</v>
      </c>
      <c r="I2766" s="46">
        <v>0.0</v>
      </c>
      <c r="J2766" s="3"/>
      <c r="K2766" s="56"/>
    </row>
    <row r="2767" ht="32.25" customHeight="1">
      <c r="A2767" s="55" t="s">
        <v>57</v>
      </c>
      <c r="B2767" s="46" t="s">
        <v>15533</v>
      </c>
      <c r="C2767" s="55" t="s">
        <v>15548</v>
      </c>
      <c r="D2767" s="46">
        <v>0.0</v>
      </c>
      <c r="E2767" s="46">
        <v>0.0</v>
      </c>
      <c r="F2767" s="46">
        <v>28.0</v>
      </c>
      <c r="G2767" s="46">
        <v>0.0</v>
      </c>
      <c r="H2767" s="46">
        <v>0.0</v>
      </c>
      <c r="I2767" s="46">
        <v>0.0</v>
      </c>
      <c r="J2767" s="3"/>
      <c r="K2767" s="56"/>
    </row>
    <row r="2768" ht="32.25" customHeight="1">
      <c r="A2768" s="55" t="s">
        <v>57</v>
      </c>
      <c r="B2768" s="46" t="s">
        <v>15533</v>
      </c>
      <c r="C2768" s="55" t="s">
        <v>15553</v>
      </c>
      <c r="D2768" s="46">
        <v>0.0</v>
      </c>
      <c r="E2768" s="46">
        <v>0.0</v>
      </c>
      <c r="F2768" s="46">
        <v>16.0</v>
      </c>
      <c r="G2768" s="46">
        <v>0.0</v>
      </c>
      <c r="H2768" s="46">
        <v>0.0</v>
      </c>
      <c r="I2768" s="46">
        <v>0.0</v>
      </c>
      <c r="J2768" s="3"/>
      <c r="K2768" s="56"/>
    </row>
    <row r="2769" ht="32.25" customHeight="1">
      <c r="A2769" s="55" t="s">
        <v>57</v>
      </c>
      <c r="B2769" s="46" t="s">
        <v>15533</v>
      </c>
      <c r="C2769" s="55" t="s">
        <v>15556</v>
      </c>
      <c r="D2769" s="46">
        <v>0.0</v>
      </c>
      <c r="E2769" s="46">
        <v>0.0</v>
      </c>
      <c r="F2769" s="46">
        <v>11.0</v>
      </c>
      <c r="G2769" s="46">
        <v>0.0</v>
      </c>
      <c r="H2769" s="46">
        <v>0.0</v>
      </c>
      <c r="I2769" s="46">
        <v>0.0</v>
      </c>
      <c r="J2769" s="3"/>
      <c r="K2769" s="56"/>
    </row>
    <row r="2770" ht="32.25" customHeight="1">
      <c r="A2770" s="55" t="s">
        <v>57</v>
      </c>
      <c r="B2770" s="46" t="s">
        <v>15533</v>
      </c>
      <c r="C2770" s="55" t="s">
        <v>15561</v>
      </c>
      <c r="D2770" s="46">
        <v>0.0</v>
      </c>
      <c r="E2770" s="46">
        <v>0.0</v>
      </c>
      <c r="F2770" s="46">
        <v>10.0</v>
      </c>
      <c r="G2770" s="46">
        <v>0.0</v>
      </c>
      <c r="H2770" s="46">
        <v>0.0</v>
      </c>
      <c r="I2770" s="46">
        <v>0.0</v>
      </c>
      <c r="J2770" s="3"/>
      <c r="K2770" s="56"/>
    </row>
    <row r="2771" ht="32.25" customHeight="1">
      <c r="A2771" s="55" t="s">
        <v>57</v>
      </c>
      <c r="B2771" s="46" t="s">
        <v>15533</v>
      </c>
      <c r="C2771" s="55" t="s">
        <v>15567</v>
      </c>
      <c r="D2771" s="46">
        <v>0.0</v>
      </c>
      <c r="E2771" s="46">
        <v>0.0</v>
      </c>
      <c r="F2771" s="46">
        <v>1.0</v>
      </c>
      <c r="G2771" s="46">
        <v>0.0</v>
      </c>
      <c r="H2771" s="46">
        <v>0.0</v>
      </c>
      <c r="I2771" s="46">
        <v>0.0</v>
      </c>
      <c r="J2771" s="3"/>
      <c r="K2771" s="56"/>
    </row>
    <row r="2772" ht="32.25" customHeight="1">
      <c r="A2772" s="55" t="s">
        <v>57</v>
      </c>
      <c r="B2772" s="46" t="s">
        <v>15533</v>
      </c>
      <c r="C2772" s="55" t="s">
        <v>15571</v>
      </c>
      <c r="D2772" s="46">
        <v>0.0</v>
      </c>
      <c r="E2772" s="46">
        <v>0.0</v>
      </c>
      <c r="F2772" s="46">
        <v>1.0</v>
      </c>
      <c r="G2772" s="46">
        <v>0.0</v>
      </c>
      <c r="H2772" s="46">
        <v>0.0</v>
      </c>
      <c r="I2772" s="46">
        <v>0.0</v>
      </c>
      <c r="J2772" s="3"/>
      <c r="K2772" s="56"/>
    </row>
    <row r="2773" ht="32.25" customHeight="1">
      <c r="A2773" s="55" t="s">
        <v>57</v>
      </c>
      <c r="B2773" s="46" t="s">
        <v>15533</v>
      </c>
      <c r="C2773" s="55" t="s">
        <v>15574</v>
      </c>
      <c r="D2773" s="46">
        <v>0.0</v>
      </c>
      <c r="E2773" s="46">
        <v>0.0</v>
      </c>
      <c r="F2773" s="46">
        <v>1.0</v>
      </c>
      <c r="G2773" s="46">
        <v>0.0</v>
      </c>
      <c r="H2773" s="46">
        <v>0.0</v>
      </c>
      <c r="I2773" s="46">
        <v>0.0</v>
      </c>
      <c r="J2773" s="3"/>
      <c r="K2773" s="56"/>
    </row>
    <row r="2774" ht="32.25" customHeight="1">
      <c r="A2774" s="55" t="s">
        <v>57</v>
      </c>
      <c r="B2774" s="46" t="s">
        <v>15533</v>
      </c>
      <c r="C2774" s="55" t="s">
        <v>15578</v>
      </c>
      <c r="D2774" s="46">
        <v>0.0</v>
      </c>
      <c r="E2774" s="46">
        <v>0.0</v>
      </c>
      <c r="F2774" s="46">
        <v>1.0</v>
      </c>
      <c r="G2774" s="46">
        <v>0.0</v>
      </c>
      <c r="H2774" s="46">
        <v>0.0</v>
      </c>
      <c r="I2774" s="46">
        <v>0.0</v>
      </c>
      <c r="J2774" s="3"/>
      <c r="K2774" s="56"/>
    </row>
    <row r="2775" ht="32.25" customHeight="1">
      <c r="A2775" s="55" t="s">
        <v>57</v>
      </c>
      <c r="B2775" s="46" t="s">
        <v>15533</v>
      </c>
      <c r="C2775" s="55" t="s">
        <v>15584</v>
      </c>
      <c r="D2775" s="46">
        <v>0.0</v>
      </c>
      <c r="E2775" s="46">
        <v>0.0</v>
      </c>
      <c r="F2775" s="46">
        <v>1.0</v>
      </c>
      <c r="G2775" s="46">
        <v>0.0</v>
      </c>
      <c r="H2775" s="46">
        <v>0.0</v>
      </c>
      <c r="I2775" s="46">
        <v>0.0</v>
      </c>
      <c r="J2775" s="3"/>
      <c r="K2775" s="56"/>
    </row>
    <row r="2776" ht="32.25" customHeight="1">
      <c r="A2776" s="55" t="s">
        <v>57</v>
      </c>
      <c r="B2776" s="46" t="s">
        <v>15533</v>
      </c>
      <c r="C2776" s="55" t="s">
        <v>15588</v>
      </c>
      <c r="D2776" s="46">
        <v>0.0</v>
      </c>
      <c r="E2776" s="46">
        <v>0.0</v>
      </c>
      <c r="F2776" s="46">
        <v>1.0</v>
      </c>
      <c r="G2776" s="46">
        <v>0.0</v>
      </c>
      <c r="H2776" s="46">
        <v>0.0</v>
      </c>
      <c r="I2776" s="46">
        <v>0.0</v>
      </c>
      <c r="J2776" s="3"/>
      <c r="K2776" s="56"/>
    </row>
    <row r="2777" ht="32.25" customHeight="1">
      <c r="A2777" s="55" t="s">
        <v>57</v>
      </c>
      <c r="B2777" s="46" t="s">
        <v>15533</v>
      </c>
      <c r="C2777" s="55" t="s">
        <v>15593</v>
      </c>
      <c r="D2777" s="46">
        <v>0.0</v>
      </c>
      <c r="E2777" s="46">
        <v>0.0</v>
      </c>
      <c r="F2777" s="46">
        <v>1.0</v>
      </c>
      <c r="G2777" s="46">
        <v>0.0</v>
      </c>
      <c r="H2777" s="46">
        <v>0.0</v>
      </c>
      <c r="I2777" s="46">
        <v>0.0</v>
      </c>
      <c r="J2777" s="3"/>
      <c r="K2777" s="56"/>
    </row>
    <row r="2778" ht="32.25" customHeight="1">
      <c r="A2778" s="55" t="s">
        <v>57</v>
      </c>
      <c r="B2778" s="46" t="s">
        <v>15533</v>
      </c>
      <c r="C2778" s="55" t="s">
        <v>15600</v>
      </c>
      <c r="D2778" s="46">
        <v>0.0</v>
      </c>
      <c r="E2778" s="46">
        <v>0.0</v>
      </c>
      <c r="F2778" s="46">
        <v>1.0</v>
      </c>
      <c r="G2778" s="46">
        <v>0.0</v>
      </c>
      <c r="H2778" s="46">
        <v>0.0</v>
      </c>
      <c r="I2778" s="46">
        <v>0.0</v>
      </c>
      <c r="J2778" s="3"/>
      <c r="K2778" s="56"/>
    </row>
    <row r="2779" ht="32.25" customHeight="1">
      <c r="A2779" s="55" t="s">
        <v>57</v>
      </c>
      <c r="B2779" s="46" t="s">
        <v>15605</v>
      </c>
      <c r="C2779" s="55" t="s">
        <v>15607</v>
      </c>
      <c r="D2779" s="46">
        <v>8.0</v>
      </c>
      <c r="E2779" s="46">
        <v>0.0</v>
      </c>
      <c r="F2779" s="46">
        <v>28.0</v>
      </c>
      <c r="G2779" s="46">
        <v>0.0</v>
      </c>
      <c r="H2779" s="46">
        <v>0.0</v>
      </c>
      <c r="I2779" s="46">
        <v>6.0</v>
      </c>
      <c r="J2779" s="3"/>
      <c r="K2779" s="56"/>
    </row>
    <row r="2780" ht="32.25" customHeight="1">
      <c r="A2780" s="55" t="s">
        <v>57</v>
      </c>
      <c r="B2780" s="46" t="s">
        <v>15605</v>
      </c>
      <c r="C2780" s="55" t="s">
        <v>15611</v>
      </c>
      <c r="D2780" s="46">
        <v>0.0</v>
      </c>
      <c r="E2780" s="46">
        <v>0.0</v>
      </c>
      <c r="F2780" s="46">
        <v>39.0</v>
      </c>
      <c r="G2780" s="46">
        <v>0.0</v>
      </c>
      <c r="H2780" s="46">
        <v>0.0</v>
      </c>
      <c r="I2780" s="46">
        <v>0.0</v>
      </c>
      <c r="J2780" s="3"/>
      <c r="K2780" s="56"/>
    </row>
    <row r="2781" ht="32.25" customHeight="1">
      <c r="A2781" s="55" t="s">
        <v>57</v>
      </c>
      <c r="B2781" s="46" t="s">
        <v>15605</v>
      </c>
      <c r="C2781" s="55" t="s">
        <v>15618</v>
      </c>
      <c r="D2781" s="46">
        <v>0.0</v>
      </c>
      <c r="E2781" s="46">
        <v>0.0</v>
      </c>
      <c r="F2781" s="46">
        <v>31.0</v>
      </c>
      <c r="G2781" s="46">
        <v>0.0</v>
      </c>
      <c r="H2781" s="46">
        <v>0.0</v>
      </c>
      <c r="I2781" s="46">
        <v>0.0</v>
      </c>
      <c r="J2781" s="3"/>
      <c r="K2781" s="56"/>
    </row>
    <row r="2782" ht="32.25" customHeight="1">
      <c r="A2782" s="55" t="s">
        <v>57</v>
      </c>
      <c r="B2782" s="46" t="s">
        <v>15605</v>
      </c>
      <c r="C2782" s="55" t="s">
        <v>15621</v>
      </c>
      <c r="D2782" s="46">
        <v>0.0</v>
      </c>
      <c r="E2782" s="46">
        <v>0.0</v>
      </c>
      <c r="F2782" s="46">
        <v>29.0</v>
      </c>
      <c r="G2782" s="46">
        <v>0.0</v>
      </c>
      <c r="H2782" s="46">
        <v>0.0</v>
      </c>
      <c r="I2782" s="46">
        <v>0.0</v>
      </c>
      <c r="J2782" s="3"/>
      <c r="K2782" s="56"/>
    </row>
    <row r="2783" ht="32.25" customHeight="1">
      <c r="A2783" s="55" t="s">
        <v>57</v>
      </c>
      <c r="B2783" s="46" t="s">
        <v>15605</v>
      </c>
      <c r="C2783" s="55" t="s">
        <v>15624</v>
      </c>
      <c r="D2783" s="46">
        <v>0.0</v>
      </c>
      <c r="E2783" s="46">
        <v>0.0</v>
      </c>
      <c r="F2783" s="46">
        <v>22.0</v>
      </c>
      <c r="G2783" s="46">
        <v>0.0</v>
      </c>
      <c r="H2783" s="46">
        <v>0.0</v>
      </c>
      <c r="I2783" s="46">
        <v>0.0</v>
      </c>
      <c r="J2783" s="3"/>
      <c r="K2783" s="56"/>
    </row>
    <row r="2784" ht="32.25" customHeight="1">
      <c r="A2784" s="55" t="s">
        <v>57</v>
      </c>
      <c r="B2784" s="46" t="s">
        <v>15605</v>
      </c>
      <c r="C2784" s="55" t="s">
        <v>15631</v>
      </c>
      <c r="D2784" s="46">
        <v>0.0</v>
      </c>
      <c r="E2784" s="46">
        <v>0.0</v>
      </c>
      <c r="F2784" s="46">
        <v>18.0</v>
      </c>
      <c r="G2784" s="46">
        <v>0.0</v>
      </c>
      <c r="H2784" s="46">
        <v>0.0</v>
      </c>
      <c r="I2784" s="46">
        <v>0.0</v>
      </c>
      <c r="J2784" s="3"/>
      <c r="K2784" s="56"/>
    </row>
    <row r="2785" ht="32.25" customHeight="1">
      <c r="A2785" s="55" t="s">
        <v>57</v>
      </c>
      <c r="B2785" s="46" t="s">
        <v>15605</v>
      </c>
      <c r="C2785" s="55" t="s">
        <v>15634</v>
      </c>
      <c r="D2785" s="46">
        <v>0.0</v>
      </c>
      <c r="E2785" s="46">
        <v>0.0</v>
      </c>
      <c r="F2785" s="46">
        <v>7.0</v>
      </c>
      <c r="G2785" s="46">
        <v>0.0</v>
      </c>
      <c r="H2785" s="46">
        <v>0.0</v>
      </c>
      <c r="I2785" s="46">
        <v>0.0</v>
      </c>
      <c r="J2785" s="3"/>
      <c r="K2785" s="56"/>
    </row>
    <row r="2786" ht="32.25" customHeight="1">
      <c r="A2786" s="55" t="s">
        <v>57</v>
      </c>
      <c r="B2786" s="46" t="s">
        <v>15605</v>
      </c>
      <c r="C2786" s="55" t="s">
        <v>15639</v>
      </c>
      <c r="D2786" s="46">
        <v>0.0</v>
      </c>
      <c r="E2786" s="46">
        <v>0.0</v>
      </c>
      <c r="F2786" s="46">
        <v>1.0</v>
      </c>
      <c r="G2786" s="46">
        <v>0.0</v>
      </c>
      <c r="H2786" s="46">
        <v>0.0</v>
      </c>
      <c r="I2786" s="46">
        <v>0.0</v>
      </c>
      <c r="J2786" s="3"/>
      <c r="K2786" s="56"/>
    </row>
    <row r="2787" ht="32.25" customHeight="1">
      <c r="A2787" s="55" t="s">
        <v>57</v>
      </c>
      <c r="B2787" s="46" t="s">
        <v>15605</v>
      </c>
      <c r="C2787" s="55" t="s">
        <v>15644</v>
      </c>
      <c r="D2787" s="46">
        <v>0.0</v>
      </c>
      <c r="E2787" s="46">
        <v>0.0</v>
      </c>
      <c r="F2787" s="46">
        <v>1.0</v>
      </c>
      <c r="G2787" s="46">
        <v>0.0</v>
      </c>
      <c r="H2787" s="46">
        <v>0.0</v>
      </c>
      <c r="I2787" s="46">
        <v>0.0</v>
      </c>
      <c r="J2787" s="3"/>
      <c r="K2787" s="56"/>
    </row>
    <row r="2788" ht="32.25" customHeight="1">
      <c r="A2788" s="55" t="s">
        <v>57</v>
      </c>
      <c r="B2788" s="46" t="s">
        <v>15605</v>
      </c>
      <c r="C2788" s="55" t="s">
        <v>15648</v>
      </c>
      <c r="D2788" s="46">
        <v>0.0</v>
      </c>
      <c r="E2788" s="46">
        <v>0.0</v>
      </c>
      <c r="F2788" s="46">
        <v>1.0</v>
      </c>
      <c r="G2788" s="46">
        <v>0.0</v>
      </c>
      <c r="H2788" s="46">
        <v>0.0</v>
      </c>
      <c r="I2788" s="46">
        <v>0.0</v>
      </c>
      <c r="J2788" s="3"/>
      <c r="K2788" s="56"/>
    </row>
    <row r="2789" ht="32.25" customHeight="1">
      <c r="A2789" s="55" t="s">
        <v>57</v>
      </c>
      <c r="B2789" s="46" t="s">
        <v>15605</v>
      </c>
      <c r="C2789" s="55" t="s">
        <v>15652</v>
      </c>
      <c r="D2789" s="46">
        <v>0.0</v>
      </c>
      <c r="E2789" s="46">
        <v>0.0</v>
      </c>
      <c r="F2789" s="46">
        <v>1.0</v>
      </c>
      <c r="G2789" s="46">
        <v>0.0</v>
      </c>
      <c r="H2789" s="46">
        <v>0.0</v>
      </c>
      <c r="I2789" s="46">
        <v>0.0</v>
      </c>
      <c r="J2789" s="3"/>
      <c r="K2789" s="56"/>
    </row>
    <row r="2790" ht="32.25" customHeight="1">
      <c r="A2790" s="55" t="s">
        <v>57</v>
      </c>
      <c r="B2790" s="46" t="s">
        <v>15605</v>
      </c>
      <c r="C2790" s="55" t="s">
        <v>15657</v>
      </c>
      <c r="D2790" s="46">
        <v>0.0</v>
      </c>
      <c r="E2790" s="46">
        <v>0.0</v>
      </c>
      <c r="F2790" s="46">
        <v>1.0</v>
      </c>
      <c r="G2790" s="46">
        <v>0.0</v>
      </c>
      <c r="H2790" s="46">
        <v>0.0</v>
      </c>
      <c r="I2790" s="46">
        <v>0.0</v>
      </c>
      <c r="J2790" s="3"/>
      <c r="K2790" s="56"/>
    </row>
    <row r="2791" ht="32.25" customHeight="1">
      <c r="A2791" s="55" t="s">
        <v>57</v>
      </c>
      <c r="B2791" s="46" t="s">
        <v>15605</v>
      </c>
      <c r="C2791" s="55" t="s">
        <v>15662</v>
      </c>
      <c r="D2791" s="46">
        <v>0.0</v>
      </c>
      <c r="E2791" s="46">
        <v>0.0</v>
      </c>
      <c r="F2791" s="46">
        <v>1.0</v>
      </c>
      <c r="G2791" s="46">
        <v>0.0</v>
      </c>
      <c r="H2791" s="46">
        <v>0.0</v>
      </c>
      <c r="I2791" s="46">
        <v>0.0</v>
      </c>
      <c r="J2791" s="3"/>
      <c r="K2791" s="56"/>
    </row>
    <row r="2792" ht="32.25" customHeight="1">
      <c r="A2792" s="55" t="s">
        <v>57</v>
      </c>
      <c r="B2792" s="46" t="s">
        <v>15605</v>
      </c>
      <c r="C2792" s="55" t="s">
        <v>15665</v>
      </c>
      <c r="D2792" s="46">
        <v>0.0</v>
      </c>
      <c r="E2792" s="46">
        <v>0.0</v>
      </c>
      <c r="F2792" s="46">
        <v>1.0</v>
      </c>
      <c r="G2792" s="46">
        <v>0.0</v>
      </c>
      <c r="H2792" s="46">
        <v>0.0</v>
      </c>
      <c r="I2792" s="46">
        <v>0.0</v>
      </c>
      <c r="J2792" s="3"/>
      <c r="K2792" s="56"/>
    </row>
    <row r="2793" ht="32.25" customHeight="1">
      <c r="A2793" s="55" t="s">
        <v>57</v>
      </c>
      <c r="B2793" s="46" t="s">
        <v>15669</v>
      </c>
      <c r="C2793" s="55" t="s">
        <v>15670</v>
      </c>
      <c r="D2793" s="46">
        <v>0.0</v>
      </c>
      <c r="E2793" s="46">
        <v>0.0</v>
      </c>
      <c r="F2793" s="46">
        <v>22.0</v>
      </c>
      <c r="G2793" s="46">
        <v>0.0</v>
      </c>
      <c r="H2793" s="46">
        <v>0.0</v>
      </c>
      <c r="I2793" s="46">
        <v>0.0</v>
      </c>
      <c r="J2793" s="3"/>
      <c r="K2793" s="56"/>
    </row>
    <row r="2794" ht="32.25" customHeight="1">
      <c r="A2794" s="55" t="s">
        <v>57</v>
      </c>
      <c r="B2794" s="46" t="s">
        <v>15669</v>
      </c>
      <c r="C2794" s="55" t="s">
        <v>15673</v>
      </c>
      <c r="D2794" s="46">
        <v>0.0</v>
      </c>
      <c r="E2794" s="46">
        <v>0.0</v>
      </c>
      <c r="F2794" s="46">
        <v>21.0</v>
      </c>
      <c r="G2794" s="46">
        <v>0.0</v>
      </c>
      <c r="H2794" s="46">
        <v>0.0</v>
      </c>
      <c r="I2794" s="46">
        <v>0.0</v>
      </c>
      <c r="J2794" s="3"/>
      <c r="K2794" s="56"/>
    </row>
    <row r="2795" ht="32.25" customHeight="1">
      <c r="A2795" s="55" t="s">
        <v>57</v>
      </c>
      <c r="B2795" s="46" t="s">
        <v>15669</v>
      </c>
      <c r="C2795" s="55" t="s">
        <v>15677</v>
      </c>
      <c r="D2795" s="46">
        <v>2.0</v>
      </c>
      <c r="E2795" s="46">
        <v>0.0</v>
      </c>
      <c r="F2795" s="46">
        <v>11.0</v>
      </c>
      <c r="G2795" s="46">
        <v>6.0</v>
      </c>
      <c r="H2795" s="46">
        <v>0.0</v>
      </c>
      <c r="I2795" s="46">
        <v>1.0</v>
      </c>
      <c r="J2795" s="3"/>
      <c r="K2795" s="56"/>
    </row>
    <row r="2796" ht="32.25" customHeight="1">
      <c r="A2796" s="55" t="s">
        <v>57</v>
      </c>
      <c r="B2796" s="46" t="s">
        <v>15669</v>
      </c>
      <c r="C2796" s="55" t="s">
        <v>15682</v>
      </c>
      <c r="D2796" s="46">
        <v>0.0</v>
      </c>
      <c r="E2796" s="46">
        <v>0.0</v>
      </c>
      <c r="F2796" s="46">
        <v>19.0</v>
      </c>
      <c r="G2796" s="46">
        <v>0.0</v>
      </c>
      <c r="H2796" s="46">
        <v>0.0</v>
      </c>
      <c r="I2796" s="46">
        <v>0.0</v>
      </c>
      <c r="J2796" s="3"/>
      <c r="K2796" s="56"/>
    </row>
    <row r="2797" ht="32.25" customHeight="1">
      <c r="A2797" s="55" t="s">
        <v>57</v>
      </c>
      <c r="B2797" s="46" t="s">
        <v>15669</v>
      </c>
      <c r="C2797" s="55" t="s">
        <v>15687</v>
      </c>
      <c r="D2797" s="46">
        <v>0.0</v>
      </c>
      <c r="E2797" s="46">
        <v>0.0</v>
      </c>
      <c r="F2797" s="46">
        <v>17.0</v>
      </c>
      <c r="G2797" s="46">
        <v>0.0</v>
      </c>
      <c r="H2797" s="46">
        <v>0.0</v>
      </c>
      <c r="I2797" s="46">
        <v>0.0</v>
      </c>
      <c r="J2797" s="3"/>
      <c r="K2797" s="56"/>
    </row>
    <row r="2798" ht="32.25" customHeight="1">
      <c r="A2798" s="55" t="s">
        <v>57</v>
      </c>
      <c r="B2798" s="46" t="s">
        <v>15669</v>
      </c>
      <c r="C2798" s="55" t="s">
        <v>15693</v>
      </c>
      <c r="D2798" s="46">
        <v>0.0</v>
      </c>
      <c r="E2798" s="46">
        <v>0.0</v>
      </c>
      <c r="F2798" s="46">
        <v>15.0</v>
      </c>
      <c r="G2798" s="46">
        <v>0.0</v>
      </c>
      <c r="H2798" s="46">
        <v>0.0</v>
      </c>
      <c r="I2798" s="46">
        <v>0.0</v>
      </c>
      <c r="J2798" s="3"/>
      <c r="K2798" s="56"/>
    </row>
    <row r="2799" ht="32.25" customHeight="1">
      <c r="A2799" s="55" t="s">
        <v>57</v>
      </c>
      <c r="B2799" s="46" t="s">
        <v>15669</v>
      </c>
      <c r="C2799" s="55" t="s">
        <v>15698</v>
      </c>
      <c r="D2799" s="46">
        <v>0.0</v>
      </c>
      <c r="E2799" s="46">
        <v>0.0</v>
      </c>
      <c r="F2799" s="46">
        <v>13.0</v>
      </c>
      <c r="G2799" s="46">
        <v>0.0</v>
      </c>
      <c r="H2799" s="46">
        <v>0.0</v>
      </c>
      <c r="I2799" s="46">
        <v>0.0</v>
      </c>
      <c r="J2799" s="3"/>
      <c r="K2799" s="56"/>
    </row>
    <row r="2800" ht="32.25" customHeight="1">
      <c r="A2800" s="55" t="s">
        <v>57</v>
      </c>
      <c r="B2800" s="46" t="s">
        <v>15669</v>
      </c>
      <c r="C2800" s="55" t="s">
        <v>15702</v>
      </c>
      <c r="D2800" s="46">
        <v>0.0</v>
      </c>
      <c r="E2800" s="46">
        <v>0.0</v>
      </c>
      <c r="F2800" s="46">
        <v>11.0</v>
      </c>
      <c r="G2800" s="46">
        <v>0.0</v>
      </c>
      <c r="H2800" s="46">
        <v>0.0</v>
      </c>
      <c r="I2800" s="46">
        <v>0.0</v>
      </c>
      <c r="J2800" s="3"/>
      <c r="K2800" s="56"/>
    </row>
    <row r="2801" ht="32.25" customHeight="1">
      <c r="A2801" s="55" t="s">
        <v>57</v>
      </c>
      <c r="B2801" s="46" t="s">
        <v>15669</v>
      </c>
      <c r="C2801" s="55" t="s">
        <v>15707</v>
      </c>
      <c r="D2801" s="46">
        <v>0.0</v>
      </c>
      <c r="E2801" s="46">
        <v>0.0</v>
      </c>
      <c r="F2801" s="46">
        <v>4.0</v>
      </c>
      <c r="G2801" s="46">
        <v>0.0</v>
      </c>
      <c r="H2801" s="46">
        <v>0.0</v>
      </c>
      <c r="I2801" s="46">
        <v>4.0</v>
      </c>
      <c r="J2801" s="3"/>
      <c r="K2801" s="56"/>
    </row>
    <row r="2802" ht="32.25" customHeight="1">
      <c r="A2802" s="55" t="s">
        <v>57</v>
      </c>
      <c r="B2802" s="46" t="s">
        <v>15669</v>
      </c>
      <c r="C2802" s="55" t="s">
        <v>15713</v>
      </c>
      <c r="D2802" s="46">
        <v>2.0</v>
      </c>
      <c r="E2802" s="46">
        <v>0.0</v>
      </c>
      <c r="F2802" s="46">
        <v>1.0</v>
      </c>
      <c r="G2802" s="46">
        <v>2.0</v>
      </c>
      <c r="H2802" s="46">
        <v>0.0</v>
      </c>
      <c r="I2802" s="46">
        <v>2.0</v>
      </c>
      <c r="J2802" s="3"/>
      <c r="K2802" s="56"/>
    </row>
    <row r="2803" ht="32.25" customHeight="1">
      <c r="A2803" s="55" t="s">
        <v>57</v>
      </c>
      <c r="B2803" s="46" t="s">
        <v>15669</v>
      </c>
      <c r="C2803" s="55" t="s">
        <v>15720</v>
      </c>
      <c r="D2803" s="46">
        <v>0.0</v>
      </c>
      <c r="E2803" s="46">
        <v>0.0</v>
      </c>
      <c r="F2803" s="46">
        <v>1.0</v>
      </c>
      <c r="G2803" s="46">
        <v>0.0</v>
      </c>
      <c r="H2803" s="46">
        <v>0.0</v>
      </c>
      <c r="I2803" s="46">
        <v>0.0</v>
      </c>
      <c r="J2803" s="3"/>
      <c r="K2803" s="56"/>
    </row>
    <row r="2804" ht="32.25" customHeight="1">
      <c r="A2804" s="55" t="s">
        <v>57</v>
      </c>
      <c r="B2804" s="46" t="s">
        <v>15669</v>
      </c>
      <c r="C2804" s="55" t="s">
        <v>15727</v>
      </c>
      <c r="D2804" s="46">
        <v>0.0</v>
      </c>
      <c r="E2804" s="46">
        <v>0.0</v>
      </c>
      <c r="F2804" s="46">
        <v>1.0</v>
      </c>
      <c r="G2804" s="46">
        <v>0.0</v>
      </c>
      <c r="H2804" s="46">
        <v>0.0</v>
      </c>
      <c r="I2804" s="46">
        <v>0.0</v>
      </c>
      <c r="J2804" s="3"/>
      <c r="K2804" s="56"/>
    </row>
    <row r="2805" ht="32.25" customHeight="1">
      <c r="A2805" s="55" t="s">
        <v>57</v>
      </c>
      <c r="B2805" s="46" t="s">
        <v>15669</v>
      </c>
      <c r="C2805" s="55" t="s">
        <v>15731</v>
      </c>
      <c r="D2805" s="46">
        <v>0.0</v>
      </c>
      <c r="E2805" s="46">
        <v>0.0</v>
      </c>
      <c r="F2805" s="46">
        <v>1.0</v>
      </c>
      <c r="G2805" s="46">
        <v>0.0</v>
      </c>
      <c r="H2805" s="46">
        <v>0.0</v>
      </c>
      <c r="I2805" s="46">
        <v>0.0</v>
      </c>
      <c r="J2805" s="3"/>
      <c r="K2805" s="56"/>
    </row>
    <row r="2806" ht="32.25" customHeight="1">
      <c r="A2806" s="55" t="s">
        <v>57</v>
      </c>
      <c r="B2806" s="46" t="s">
        <v>15669</v>
      </c>
      <c r="C2806" s="55" t="s">
        <v>15738</v>
      </c>
      <c r="D2806" s="46">
        <v>0.0</v>
      </c>
      <c r="E2806" s="46">
        <v>0.0</v>
      </c>
      <c r="F2806" s="46">
        <v>1.0</v>
      </c>
      <c r="G2806" s="46">
        <v>0.0</v>
      </c>
      <c r="H2806" s="46">
        <v>0.0</v>
      </c>
      <c r="I2806" s="46">
        <v>0.0</v>
      </c>
      <c r="J2806" s="3"/>
      <c r="K2806" s="56"/>
    </row>
    <row r="2807" ht="32.25" customHeight="1">
      <c r="A2807" s="55" t="s">
        <v>57</v>
      </c>
      <c r="B2807" s="46" t="s">
        <v>15669</v>
      </c>
      <c r="C2807" s="55" t="s">
        <v>15742</v>
      </c>
      <c r="D2807" s="46">
        <v>0.0</v>
      </c>
      <c r="E2807" s="46">
        <v>0.0</v>
      </c>
      <c r="F2807" s="46">
        <v>1.0</v>
      </c>
      <c r="G2807" s="46">
        <v>0.0</v>
      </c>
      <c r="H2807" s="46">
        <v>0.0</v>
      </c>
      <c r="I2807" s="46">
        <v>0.0</v>
      </c>
      <c r="J2807" s="3"/>
      <c r="K2807" s="56"/>
    </row>
    <row r="2808" ht="32.25" customHeight="1">
      <c r="A2808" s="55" t="s">
        <v>57</v>
      </c>
      <c r="B2808" s="46" t="s">
        <v>15669</v>
      </c>
      <c r="C2808" s="55" t="s">
        <v>15747</v>
      </c>
      <c r="D2808" s="46">
        <v>0.0</v>
      </c>
      <c r="E2808" s="46">
        <v>0.0</v>
      </c>
      <c r="F2808" s="46">
        <v>0.0</v>
      </c>
      <c r="G2808" s="46">
        <v>0.0</v>
      </c>
      <c r="H2808" s="46">
        <v>0.0</v>
      </c>
      <c r="I2808" s="46">
        <v>1.0</v>
      </c>
      <c r="J2808" s="3"/>
      <c r="K2808" s="56"/>
    </row>
    <row r="2809" ht="32.25" customHeight="1">
      <c r="A2809" s="55" t="s">
        <v>57</v>
      </c>
      <c r="B2809" s="46" t="s">
        <v>15669</v>
      </c>
      <c r="C2809" s="55" t="s">
        <v>15752</v>
      </c>
      <c r="D2809" s="46">
        <v>0.0</v>
      </c>
      <c r="E2809" s="46">
        <v>0.0</v>
      </c>
      <c r="F2809" s="46">
        <v>1.0</v>
      </c>
      <c r="G2809" s="46">
        <v>0.0</v>
      </c>
      <c r="H2809" s="46">
        <v>0.0</v>
      </c>
      <c r="I2809" s="46">
        <v>0.0</v>
      </c>
      <c r="J2809" s="3"/>
      <c r="K2809" s="56"/>
    </row>
    <row r="2810" ht="32.25" customHeight="1">
      <c r="A2810" s="55" t="s">
        <v>57</v>
      </c>
      <c r="B2810" s="46" t="s">
        <v>15669</v>
      </c>
      <c r="C2810" s="55" t="s">
        <v>15757</v>
      </c>
      <c r="D2810" s="46">
        <v>0.0</v>
      </c>
      <c r="E2810" s="46">
        <v>0.0</v>
      </c>
      <c r="F2810" s="46">
        <v>1.0</v>
      </c>
      <c r="G2810" s="46">
        <v>0.0</v>
      </c>
      <c r="H2810" s="46">
        <v>0.0</v>
      </c>
      <c r="I2810" s="46">
        <v>0.0</v>
      </c>
      <c r="J2810" s="3"/>
      <c r="K2810" s="56"/>
    </row>
    <row r="2811" ht="32.25" customHeight="1">
      <c r="A2811" s="55" t="s">
        <v>57</v>
      </c>
      <c r="B2811" s="46" t="s">
        <v>15762</v>
      </c>
      <c r="C2811" s="55" t="s">
        <v>15764</v>
      </c>
      <c r="D2811" s="46">
        <v>0.0</v>
      </c>
      <c r="E2811" s="46">
        <v>0.0</v>
      </c>
      <c r="F2811" s="46">
        <v>35.0</v>
      </c>
      <c r="G2811" s="46">
        <v>0.0</v>
      </c>
      <c r="H2811" s="46">
        <v>0.0</v>
      </c>
      <c r="I2811" s="46">
        <v>0.0</v>
      </c>
      <c r="J2811" s="3"/>
      <c r="K2811" s="56"/>
    </row>
    <row r="2812" ht="32.25" customHeight="1">
      <c r="A2812" s="55" t="s">
        <v>57</v>
      </c>
      <c r="B2812" s="46" t="s">
        <v>15762</v>
      </c>
      <c r="C2812" s="55" t="s">
        <v>15769</v>
      </c>
      <c r="D2812" s="46">
        <v>0.0</v>
      </c>
      <c r="E2812" s="46">
        <v>0.0</v>
      </c>
      <c r="F2812" s="46">
        <v>28.0</v>
      </c>
      <c r="G2812" s="46">
        <v>0.0</v>
      </c>
      <c r="H2812" s="46">
        <v>0.0</v>
      </c>
      <c r="I2812" s="46">
        <v>0.0</v>
      </c>
      <c r="J2812" s="3"/>
      <c r="K2812" s="56"/>
    </row>
    <row r="2813" ht="32.25" customHeight="1">
      <c r="A2813" s="55" t="s">
        <v>57</v>
      </c>
      <c r="B2813" s="46" t="s">
        <v>15762</v>
      </c>
      <c r="C2813" s="55" t="s">
        <v>15774</v>
      </c>
      <c r="D2813" s="46">
        <v>0.0</v>
      </c>
      <c r="E2813" s="46">
        <v>0.0</v>
      </c>
      <c r="F2813" s="46">
        <v>26.0</v>
      </c>
      <c r="G2813" s="46">
        <v>0.0</v>
      </c>
      <c r="H2813" s="46">
        <v>0.0</v>
      </c>
      <c r="I2813" s="46">
        <v>0.0</v>
      </c>
      <c r="J2813" s="3"/>
      <c r="K2813" s="56"/>
    </row>
    <row r="2814" ht="32.25" customHeight="1">
      <c r="A2814" s="55" t="s">
        <v>57</v>
      </c>
      <c r="B2814" s="46" t="s">
        <v>15762</v>
      </c>
      <c r="C2814" s="55" t="s">
        <v>15779</v>
      </c>
      <c r="D2814" s="46">
        <v>0.0</v>
      </c>
      <c r="E2814" s="46">
        <v>0.0</v>
      </c>
      <c r="F2814" s="46">
        <v>23.0</v>
      </c>
      <c r="G2814" s="46">
        <v>0.0</v>
      </c>
      <c r="H2814" s="46">
        <v>0.0</v>
      </c>
      <c r="I2814" s="46">
        <v>0.0</v>
      </c>
      <c r="J2814" s="3"/>
      <c r="K2814" s="56"/>
    </row>
    <row r="2815" ht="32.25" customHeight="1">
      <c r="A2815" s="55" t="s">
        <v>57</v>
      </c>
      <c r="B2815" s="46" t="s">
        <v>15762</v>
      </c>
      <c r="C2815" s="55" t="s">
        <v>15783</v>
      </c>
      <c r="D2815" s="46">
        <v>0.0</v>
      </c>
      <c r="E2815" s="46">
        <v>0.0</v>
      </c>
      <c r="F2815" s="46">
        <v>21.0</v>
      </c>
      <c r="G2815" s="46">
        <v>0.0</v>
      </c>
      <c r="H2815" s="46">
        <v>0.0</v>
      </c>
      <c r="I2815" s="46">
        <v>0.0</v>
      </c>
      <c r="J2815" s="3"/>
      <c r="K2815" s="56"/>
    </row>
    <row r="2816" ht="32.25" customHeight="1">
      <c r="A2816" s="55" t="s">
        <v>57</v>
      </c>
      <c r="B2816" s="46" t="s">
        <v>15762</v>
      </c>
      <c r="C2816" s="55" t="s">
        <v>15792</v>
      </c>
      <c r="D2816" s="46">
        <v>0.0</v>
      </c>
      <c r="E2816" s="46">
        <v>0.0</v>
      </c>
      <c r="F2816" s="46">
        <v>13.0</v>
      </c>
      <c r="G2816" s="46">
        <v>0.0</v>
      </c>
      <c r="H2816" s="46">
        <v>0.0</v>
      </c>
      <c r="I2816" s="46">
        <v>0.0</v>
      </c>
      <c r="J2816" s="3"/>
      <c r="K2816" s="56"/>
    </row>
    <row r="2817" ht="32.25" customHeight="1">
      <c r="A2817" s="55" t="s">
        <v>57</v>
      </c>
      <c r="B2817" s="46" t="s">
        <v>15762</v>
      </c>
      <c r="C2817" s="55" t="s">
        <v>15798</v>
      </c>
      <c r="D2817" s="46">
        <v>0.0</v>
      </c>
      <c r="E2817" s="46">
        <v>0.0</v>
      </c>
      <c r="F2817" s="46">
        <v>5.0</v>
      </c>
      <c r="G2817" s="46">
        <v>0.0</v>
      </c>
      <c r="H2817" s="46">
        <v>0.0</v>
      </c>
      <c r="I2817" s="46">
        <v>0.0</v>
      </c>
      <c r="J2817" s="3"/>
      <c r="K2817" s="56"/>
    </row>
    <row r="2818" ht="32.25" customHeight="1">
      <c r="A2818" s="55" t="s">
        <v>57</v>
      </c>
      <c r="B2818" s="46" t="s">
        <v>15762</v>
      </c>
      <c r="C2818" s="55" t="s">
        <v>15803</v>
      </c>
      <c r="D2818" s="46">
        <v>0.0</v>
      </c>
      <c r="E2818" s="46">
        <v>0.0</v>
      </c>
      <c r="F2818" s="46">
        <v>1.0</v>
      </c>
      <c r="G2818" s="46">
        <v>0.0</v>
      </c>
      <c r="H2818" s="46">
        <v>0.0</v>
      </c>
      <c r="I2818" s="46">
        <v>0.0</v>
      </c>
      <c r="J2818" s="3"/>
      <c r="K2818" s="56"/>
    </row>
    <row r="2819" ht="32.25" customHeight="1">
      <c r="A2819" s="55" t="s">
        <v>57</v>
      </c>
      <c r="B2819" s="46" t="s">
        <v>15762</v>
      </c>
      <c r="C2819" s="55" t="s">
        <v>15810</v>
      </c>
      <c r="D2819" s="46">
        <v>0.0</v>
      </c>
      <c r="E2819" s="46">
        <v>0.0</v>
      </c>
      <c r="F2819" s="46">
        <v>1.0</v>
      </c>
      <c r="G2819" s="46">
        <v>0.0</v>
      </c>
      <c r="H2819" s="46">
        <v>0.0</v>
      </c>
      <c r="I2819" s="46">
        <v>0.0</v>
      </c>
      <c r="J2819" s="3"/>
      <c r="K2819" s="56"/>
    </row>
    <row r="2820" ht="32.25" customHeight="1">
      <c r="A2820" s="55" t="s">
        <v>57</v>
      </c>
      <c r="B2820" s="46" t="s">
        <v>15762</v>
      </c>
      <c r="C2820" s="55" t="s">
        <v>15816</v>
      </c>
      <c r="D2820" s="46">
        <v>0.0</v>
      </c>
      <c r="E2820" s="46">
        <v>0.0</v>
      </c>
      <c r="F2820" s="46">
        <v>1.0</v>
      </c>
      <c r="G2820" s="46">
        <v>0.0</v>
      </c>
      <c r="H2820" s="46">
        <v>0.0</v>
      </c>
      <c r="I2820" s="46">
        <v>0.0</v>
      </c>
      <c r="J2820" s="3"/>
      <c r="K2820" s="56"/>
    </row>
    <row r="2821" ht="32.25" customHeight="1">
      <c r="A2821" s="55" t="s">
        <v>57</v>
      </c>
      <c r="B2821" s="46" t="s">
        <v>15762</v>
      </c>
      <c r="C2821" s="55" t="s">
        <v>15820</v>
      </c>
      <c r="D2821" s="46">
        <v>0.0</v>
      </c>
      <c r="E2821" s="46">
        <v>0.0</v>
      </c>
      <c r="F2821" s="46">
        <v>1.0</v>
      </c>
      <c r="G2821" s="46">
        <v>0.0</v>
      </c>
      <c r="H2821" s="46">
        <v>0.0</v>
      </c>
      <c r="I2821" s="46">
        <v>0.0</v>
      </c>
      <c r="J2821" s="3"/>
      <c r="K2821" s="56"/>
    </row>
    <row r="2822" ht="32.25" customHeight="1">
      <c r="A2822" s="55" t="s">
        <v>57</v>
      </c>
      <c r="B2822" s="46" t="s">
        <v>15762</v>
      </c>
      <c r="C2822" s="55" t="s">
        <v>15825</v>
      </c>
      <c r="D2822" s="46">
        <v>0.0</v>
      </c>
      <c r="E2822" s="46">
        <v>0.0</v>
      </c>
      <c r="F2822" s="46">
        <v>1.0</v>
      </c>
      <c r="G2822" s="46">
        <v>0.0</v>
      </c>
      <c r="H2822" s="46">
        <v>0.0</v>
      </c>
      <c r="I2822" s="46">
        <v>0.0</v>
      </c>
      <c r="J2822" s="3"/>
      <c r="K2822" s="56"/>
    </row>
    <row r="2823" ht="32.25" customHeight="1">
      <c r="A2823" s="55" t="s">
        <v>57</v>
      </c>
      <c r="B2823" s="46" t="s">
        <v>15762</v>
      </c>
      <c r="C2823" s="55" t="s">
        <v>15830</v>
      </c>
      <c r="D2823" s="46">
        <v>0.0</v>
      </c>
      <c r="E2823" s="46">
        <v>0.0</v>
      </c>
      <c r="F2823" s="46">
        <v>1.0</v>
      </c>
      <c r="G2823" s="46">
        <v>0.0</v>
      </c>
      <c r="H2823" s="46">
        <v>0.0</v>
      </c>
      <c r="I2823" s="46">
        <v>0.0</v>
      </c>
      <c r="J2823" s="3"/>
      <c r="K2823" s="56"/>
    </row>
    <row r="2824" ht="32.25" customHeight="1">
      <c r="A2824" s="55" t="s">
        <v>57</v>
      </c>
      <c r="B2824" s="46" t="s">
        <v>15833</v>
      </c>
      <c r="C2824" s="55" t="s">
        <v>15835</v>
      </c>
      <c r="D2824" s="46">
        <v>0.0</v>
      </c>
      <c r="E2824" s="46">
        <v>0.0</v>
      </c>
      <c r="F2824" s="46">
        <v>42.0</v>
      </c>
      <c r="G2824" s="46">
        <v>0.0</v>
      </c>
      <c r="H2824" s="46">
        <v>0.0</v>
      </c>
      <c r="I2824" s="46">
        <v>0.0</v>
      </c>
      <c r="J2824" s="3"/>
      <c r="K2824" s="56"/>
    </row>
    <row r="2825" ht="32.25" customHeight="1">
      <c r="A2825" s="55" t="s">
        <v>57</v>
      </c>
      <c r="B2825" s="46" t="s">
        <v>15833</v>
      </c>
      <c r="C2825" s="55" t="s">
        <v>15841</v>
      </c>
      <c r="D2825" s="46">
        <v>1.0</v>
      </c>
      <c r="E2825" s="46">
        <v>0.0</v>
      </c>
      <c r="F2825" s="46">
        <v>32.0</v>
      </c>
      <c r="G2825" s="46">
        <v>1.0</v>
      </c>
      <c r="H2825" s="46">
        <v>0.0</v>
      </c>
      <c r="I2825" s="46">
        <v>4.0</v>
      </c>
      <c r="J2825" s="3"/>
      <c r="K2825" s="56"/>
    </row>
    <row r="2826" ht="32.25" customHeight="1">
      <c r="A2826" s="55" t="s">
        <v>57</v>
      </c>
      <c r="B2826" s="46" t="s">
        <v>15833</v>
      </c>
      <c r="C2826" s="55" t="s">
        <v>15846</v>
      </c>
      <c r="D2826" s="46">
        <v>0.0</v>
      </c>
      <c r="E2826" s="46">
        <v>0.0</v>
      </c>
      <c r="F2826" s="46">
        <v>26.0</v>
      </c>
      <c r="G2826" s="46">
        <v>0.0</v>
      </c>
      <c r="H2826" s="46">
        <v>0.0</v>
      </c>
      <c r="I2826" s="46">
        <v>0.0</v>
      </c>
      <c r="J2826" s="3"/>
      <c r="K2826" s="56"/>
    </row>
    <row r="2827" ht="32.25" customHeight="1">
      <c r="A2827" s="55" t="s">
        <v>57</v>
      </c>
      <c r="B2827" s="46" t="s">
        <v>15833</v>
      </c>
      <c r="C2827" s="55" t="s">
        <v>15851</v>
      </c>
      <c r="D2827" s="46">
        <v>0.0</v>
      </c>
      <c r="E2827" s="46">
        <v>0.0</v>
      </c>
      <c r="F2827" s="46">
        <v>19.0</v>
      </c>
      <c r="G2827" s="46">
        <v>0.0</v>
      </c>
      <c r="H2827" s="46">
        <v>0.0</v>
      </c>
      <c r="I2827" s="46">
        <v>0.0</v>
      </c>
      <c r="J2827" s="3"/>
      <c r="K2827" s="56"/>
    </row>
    <row r="2828" ht="32.25" customHeight="1">
      <c r="A2828" s="55" t="s">
        <v>57</v>
      </c>
      <c r="B2828" s="46" t="s">
        <v>15833</v>
      </c>
      <c r="C2828" s="55" t="s">
        <v>15856</v>
      </c>
      <c r="D2828" s="46">
        <v>0.0</v>
      </c>
      <c r="E2828" s="46">
        <v>0.0</v>
      </c>
      <c r="F2828" s="46">
        <v>7.0</v>
      </c>
      <c r="G2828" s="46">
        <v>0.0</v>
      </c>
      <c r="H2828" s="46">
        <v>0.0</v>
      </c>
      <c r="I2828" s="46">
        <v>0.0</v>
      </c>
      <c r="J2828" s="3"/>
      <c r="K2828" s="56"/>
    </row>
    <row r="2829" ht="32.25" customHeight="1">
      <c r="A2829" s="55" t="s">
        <v>57</v>
      </c>
      <c r="B2829" s="46" t="s">
        <v>15833</v>
      </c>
      <c r="C2829" s="55" t="s">
        <v>15862</v>
      </c>
      <c r="D2829" s="46">
        <v>0.0</v>
      </c>
      <c r="E2829" s="46">
        <v>0.0</v>
      </c>
      <c r="F2829" s="46">
        <v>2.0</v>
      </c>
      <c r="G2829" s="46">
        <v>0.0</v>
      </c>
      <c r="H2829" s="46">
        <v>0.0</v>
      </c>
      <c r="I2829" s="46">
        <v>0.0</v>
      </c>
      <c r="J2829" s="3"/>
      <c r="K2829" s="56"/>
    </row>
    <row r="2830" ht="32.25" customHeight="1">
      <c r="A2830" s="55" t="s">
        <v>57</v>
      </c>
      <c r="B2830" s="46" t="s">
        <v>15833</v>
      </c>
      <c r="C2830" s="55" t="s">
        <v>15868</v>
      </c>
      <c r="D2830" s="46">
        <v>0.0</v>
      </c>
      <c r="E2830" s="46">
        <v>0.0</v>
      </c>
      <c r="F2830" s="46">
        <v>1.0</v>
      </c>
      <c r="G2830" s="46">
        <v>0.0</v>
      </c>
      <c r="H2830" s="46">
        <v>0.0</v>
      </c>
      <c r="I2830" s="46">
        <v>0.0</v>
      </c>
      <c r="J2830" s="3"/>
      <c r="K2830" s="56"/>
    </row>
    <row r="2831" ht="32.25" customHeight="1">
      <c r="A2831" s="55" t="s">
        <v>57</v>
      </c>
      <c r="B2831" s="46" t="s">
        <v>15833</v>
      </c>
      <c r="C2831" s="55" t="s">
        <v>15875</v>
      </c>
      <c r="D2831" s="46">
        <v>0.0</v>
      </c>
      <c r="E2831" s="46">
        <v>0.0</v>
      </c>
      <c r="F2831" s="46">
        <v>1.0</v>
      </c>
      <c r="G2831" s="46">
        <v>0.0</v>
      </c>
      <c r="H2831" s="46">
        <v>0.0</v>
      </c>
      <c r="I2831" s="46">
        <v>0.0</v>
      </c>
      <c r="J2831" s="3"/>
      <c r="K2831" s="56"/>
    </row>
    <row r="2832" ht="32.25" customHeight="1">
      <c r="A2832" s="55" t="s">
        <v>57</v>
      </c>
      <c r="B2832" s="46" t="s">
        <v>15833</v>
      </c>
      <c r="C2832" s="55" t="s">
        <v>15880</v>
      </c>
      <c r="D2832" s="46">
        <v>0.0</v>
      </c>
      <c r="E2832" s="46">
        <v>0.0</v>
      </c>
      <c r="F2832" s="46">
        <v>1.0</v>
      </c>
      <c r="G2832" s="46">
        <v>0.0</v>
      </c>
      <c r="H2832" s="46">
        <v>0.0</v>
      </c>
      <c r="I2832" s="46">
        <v>0.0</v>
      </c>
      <c r="J2832" s="3"/>
      <c r="K2832" s="56"/>
    </row>
    <row r="2833" ht="32.25" customHeight="1">
      <c r="A2833" s="55" t="s">
        <v>57</v>
      </c>
      <c r="B2833" s="46" t="s">
        <v>15887</v>
      </c>
      <c r="C2833" s="55" t="s">
        <v>15888</v>
      </c>
      <c r="D2833" s="46">
        <v>0.0</v>
      </c>
      <c r="E2833" s="46">
        <v>0.0</v>
      </c>
      <c r="F2833" s="46">
        <v>53.0</v>
      </c>
      <c r="G2833" s="46">
        <v>0.0</v>
      </c>
      <c r="H2833" s="46">
        <v>0.0</v>
      </c>
      <c r="I2833" s="46">
        <v>0.0</v>
      </c>
      <c r="J2833" s="3"/>
      <c r="K2833" s="56"/>
    </row>
    <row r="2834" ht="32.25" customHeight="1">
      <c r="A2834" s="55" t="s">
        <v>57</v>
      </c>
      <c r="B2834" s="46" t="s">
        <v>15887</v>
      </c>
      <c r="C2834" s="55" t="s">
        <v>15893</v>
      </c>
      <c r="D2834" s="46">
        <v>0.0</v>
      </c>
      <c r="E2834" s="46">
        <v>0.0</v>
      </c>
      <c r="F2834" s="46">
        <v>26.0</v>
      </c>
      <c r="G2834" s="46">
        <v>0.0</v>
      </c>
      <c r="H2834" s="46">
        <v>0.0</v>
      </c>
      <c r="I2834" s="46">
        <v>0.0</v>
      </c>
      <c r="J2834" s="3"/>
      <c r="K2834" s="56"/>
    </row>
    <row r="2835" ht="32.25" customHeight="1">
      <c r="A2835" s="55" t="s">
        <v>57</v>
      </c>
      <c r="B2835" s="46" t="s">
        <v>15887</v>
      </c>
      <c r="C2835" s="55" t="s">
        <v>15903</v>
      </c>
      <c r="D2835" s="46">
        <v>0.0</v>
      </c>
      <c r="E2835" s="46">
        <v>0.0</v>
      </c>
      <c r="F2835" s="46">
        <v>25.0</v>
      </c>
      <c r="G2835" s="46">
        <v>0.0</v>
      </c>
      <c r="H2835" s="46">
        <v>0.0</v>
      </c>
      <c r="I2835" s="46">
        <v>0.0</v>
      </c>
      <c r="J2835" s="3"/>
      <c r="K2835" s="56"/>
    </row>
    <row r="2836" ht="32.25" customHeight="1">
      <c r="A2836" s="55" t="s">
        <v>57</v>
      </c>
      <c r="B2836" s="46" t="s">
        <v>15887</v>
      </c>
      <c r="C2836" s="55" t="s">
        <v>15909</v>
      </c>
      <c r="D2836" s="46">
        <v>0.0</v>
      </c>
      <c r="E2836" s="46">
        <v>0.0</v>
      </c>
      <c r="F2836" s="46">
        <v>25.0</v>
      </c>
      <c r="G2836" s="46">
        <v>0.0</v>
      </c>
      <c r="H2836" s="46">
        <v>0.0</v>
      </c>
      <c r="I2836" s="46">
        <v>0.0</v>
      </c>
      <c r="J2836" s="3"/>
      <c r="K2836" s="56"/>
    </row>
    <row r="2837" ht="32.25" customHeight="1">
      <c r="A2837" s="55" t="s">
        <v>57</v>
      </c>
      <c r="B2837" s="46" t="s">
        <v>15887</v>
      </c>
      <c r="C2837" s="55" t="s">
        <v>15915</v>
      </c>
      <c r="D2837" s="46">
        <v>0.0</v>
      </c>
      <c r="E2837" s="46">
        <v>0.0</v>
      </c>
      <c r="F2837" s="46">
        <v>22.0</v>
      </c>
      <c r="G2837" s="46">
        <v>0.0</v>
      </c>
      <c r="H2837" s="46">
        <v>0.0</v>
      </c>
      <c r="I2837" s="46">
        <v>0.0</v>
      </c>
      <c r="J2837" s="3"/>
      <c r="K2837" s="56"/>
    </row>
    <row r="2838" ht="32.25" customHeight="1">
      <c r="A2838" s="55" t="s">
        <v>57</v>
      </c>
      <c r="B2838" s="46" t="s">
        <v>15887</v>
      </c>
      <c r="C2838" s="55" t="s">
        <v>15920</v>
      </c>
      <c r="D2838" s="46">
        <v>0.0</v>
      </c>
      <c r="E2838" s="46">
        <v>0.0</v>
      </c>
      <c r="F2838" s="46">
        <v>20.0</v>
      </c>
      <c r="G2838" s="46">
        <v>0.0</v>
      </c>
      <c r="H2838" s="46">
        <v>0.0</v>
      </c>
      <c r="I2838" s="46">
        <v>0.0</v>
      </c>
      <c r="J2838" s="3"/>
      <c r="K2838" s="56"/>
    </row>
    <row r="2839" ht="32.25" customHeight="1">
      <c r="A2839" s="55" t="s">
        <v>57</v>
      </c>
      <c r="B2839" s="46" t="s">
        <v>15887</v>
      </c>
      <c r="C2839" s="55" t="s">
        <v>15925</v>
      </c>
      <c r="D2839" s="46">
        <v>0.0</v>
      </c>
      <c r="E2839" s="46">
        <v>0.0</v>
      </c>
      <c r="F2839" s="46">
        <v>12.0</v>
      </c>
      <c r="G2839" s="46">
        <v>0.0</v>
      </c>
      <c r="H2839" s="46">
        <v>0.0</v>
      </c>
      <c r="I2839" s="46">
        <v>0.0</v>
      </c>
      <c r="J2839" s="3"/>
      <c r="K2839" s="56"/>
    </row>
    <row r="2840" ht="32.25" customHeight="1">
      <c r="A2840" s="55" t="s">
        <v>57</v>
      </c>
      <c r="B2840" s="46" t="s">
        <v>15887</v>
      </c>
      <c r="C2840" s="55" t="s">
        <v>15933</v>
      </c>
      <c r="D2840" s="46">
        <v>0.0</v>
      </c>
      <c r="E2840" s="46">
        <v>0.0</v>
      </c>
      <c r="F2840" s="46">
        <v>0.0</v>
      </c>
      <c r="G2840" s="46">
        <v>0.0</v>
      </c>
      <c r="H2840" s="46">
        <v>0.0</v>
      </c>
      <c r="I2840" s="46">
        <v>1.0</v>
      </c>
      <c r="J2840" s="3"/>
      <c r="K2840" s="56"/>
    </row>
    <row r="2841" ht="32.25" customHeight="1">
      <c r="A2841" s="55" t="s">
        <v>57</v>
      </c>
      <c r="B2841" s="46" t="s">
        <v>15887</v>
      </c>
      <c r="C2841" s="55" t="s">
        <v>15936</v>
      </c>
      <c r="D2841" s="46">
        <v>0.0</v>
      </c>
      <c r="E2841" s="46">
        <v>0.0</v>
      </c>
      <c r="F2841" s="46">
        <v>0.0</v>
      </c>
      <c r="G2841" s="46">
        <v>0.0</v>
      </c>
      <c r="H2841" s="46">
        <v>0.0</v>
      </c>
      <c r="I2841" s="46">
        <v>1.0</v>
      </c>
      <c r="J2841" s="3"/>
      <c r="K2841" s="56"/>
    </row>
    <row r="2842" ht="32.25" customHeight="1">
      <c r="A2842" s="55" t="s">
        <v>57</v>
      </c>
      <c r="B2842" s="46" t="s">
        <v>15887</v>
      </c>
      <c r="C2842" s="55" t="s">
        <v>15943</v>
      </c>
      <c r="D2842" s="46">
        <v>0.0</v>
      </c>
      <c r="E2842" s="46">
        <v>0.0</v>
      </c>
      <c r="F2842" s="46">
        <v>0.0</v>
      </c>
      <c r="G2842" s="46">
        <v>0.0</v>
      </c>
      <c r="H2842" s="46">
        <v>0.0</v>
      </c>
      <c r="I2842" s="46">
        <v>1.0</v>
      </c>
      <c r="J2842" s="3"/>
      <c r="K2842" s="56"/>
    </row>
    <row r="2843" ht="32.25" customHeight="1">
      <c r="A2843" s="55" t="s">
        <v>57</v>
      </c>
      <c r="B2843" s="46" t="s">
        <v>15887</v>
      </c>
      <c r="C2843" s="55" t="s">
        <v>15948</v>
      </c>
      <c r="D2843" s="46">
        <v>0.0</v>
      </c>
      <c r="E2843" s="46">
        <v>0.0</v>
      </c>
      <c r="F2843" s="46">
        <v>0.0</v>
      </c>
      <c r="G2843" s="46">
        <v>0.0</v>
      </c>
      <c r="H2843" s="46">
        <v>0.0</v>
      </c>
      <c r="I2843" s="46">
        <v>1.0</v>
      </c>
      <c r="J2843" s="3"/>
      <c r="K2843" s="56"/>
    </row>
    <row r="2844" ht="32.25" customHeight="1">
      <c r="A2844" s="55" t="s">
        <v>57</v>
      </c>
      <c r="B2844" s="46" t="s">
        <v>15887</v>
      </c>
      <c r="C2844" s="55" t="s">
        <v>15954</v>
      </c>
      <c r="D2844" s="46">
        <v>0.0</v>
      </c>
      <c r="E2844" s="46">
        <v>0.0</v>
      </c>
      <c r="F2844" s="46">
        <v>0.0</v>
      </c>
      <c r="G2844" s="46">
        <v>0.0</v>
      </c>
      <c r="H2844" s="46">
        <v>0.0</v>
      </c>
      <c r="I2844" s="46">
        <v>1.0</v>
      </c>
      <c r="J2844" s="3"/>
      <c r="K2844" s="56"/>
    </row>
    <row r="2845" ht="32.25" customHeight="1">
      <c r="A2845" s="55" t="s">
        <v>57</v>
      </c>
      <c r="B2845" s="46" t="s">
        <v>15887</v>
      </c>
      <c r="C2845" s="55" t="s">
        <v>15961</v>
      </c>
      <c r="D2845" s="46">
        <v>0.0</v>
      </c>
      <c r="E2845" s="46">
        <v>0.0</v>
      </c>
      <c r="F2845" s="46">
        <v>0.0</v>
      </c>
      <c r="G2845" s="46">
        <v>0.0</v>
      </c>
      <c r="H2845" s="46">
        <v>0.0</v>
      </c>
      <c r="I2845" s="46">
        <v>1.0</v>
      </c>
      <c r="J2845" s="3"/>
      <c r="K2845" s="56"/>
    </row>
    <row r="2846" ht="32.25" customHeight="1">
      <c r="A2846" s="55" t="s">
        <v>57</v>
      </c>
      <c r="B2846" s="46" t="s">
        <v>15964</v>
      </c>
      <c r="C2846" s="55" t="s">
        <v>15966</v>
      </c>
      <c r="D2846" s="46">
        <v>0.0</v>
      </c>
      <c r="E2846" s="46">
        <v>0.0</v>
      </c>
      <c r="F2846" s="46">
        <v>73.0</v>
      </c>
      <c r="G2846" s="46">
        <v>0.0</v>
      </c>
      <c r="H2846" s="46">
        <v>0.0</v>
      </c>
      <c r="I2846" s="46">
        <v>0.0</v>
      </c>
      <c r="J2846" s="3"/>
      <c r="K2846" s="56"/>
    </row>
    <row r="2847" ht="32.25" customHeight="1">
      <c r="A2847" s="55" t="s">
        <v>57</v>
      </c>
      <c r="B2847" s="46" t="s">
        <v>15964</v>
      </c>
      <c r="C2847" s="55" t="s">
        <v>15970</v>
      </c>
      <c r="D2847" s="46">
        <v>0.0</v>
      </c>
      <c r="E2847" s="46">
        <v>0.0</v>
      </c>
      <c r="F2847" s="46">
        <v>46.0</v>
      </c>
      <c r="G2847" s="46">
        <v>0.0</v>
      </c>
      <c r="H2847" s="46">
        <v>0.0</v>
      </c>
      <c r="I2847" s="46">
        <v>0.0</v>
      </c>
      <c r="J2847" s="3"/>
      <c r="K2847" s="56"/>
    </row>
    <row r="2848" ht="32.25" customHeight="1">
      <c r="A2848" s="55" t="s">
        <v>57</v>
      </c>
      <c r="B2848" s="46" t="s">
        <v>15964</v>
      </c>
      <c r="C2848" s="55" t="s">
        <v>15974</v>
      </c>
      <c r="D2848" s="46">
        <v>0.0</v>
      </c>
      <c r="E2848" s="46">
        <v>0.0</v>
      </c>
      <c r="F2848" s="46">
        <v>42.0</v>
      </c>
      <c r="G2848" s="46">
        <v>0.0</v>
      </c>
      <c r="H2848" s="46">
        <v>0.0</v>
      </c>
      <c r="I2848" s="46">
        <v>0.0</v>
      </c>
      <c r="J2848" s="3"/>
      <c r="K2848" s="56"/>
    </row>
    <row r="2849" ht="32.25" customHeight="1">
      <c r="A2849" s="55" t="s">
        <v>57</v>
      </c>
      <c r="B2849" s="46" t="s">
        <v>15964</v>
      </c>
      <c r="C2849" s="55" t="s">
        <v>15978</v>
      </c>
      <c r="D2849" s="46">
        <v>0.0</v>
      </c>
      <c r="E2849" s="46">
        <v>0.0</v>
      </c>
      <c r="F2849" s="46">
        <v>40.0</v>
      </c>
      <c r="G2849" s="46">
        <v>0.0</v>
      </c>
      <c r="H2849" s="46">
        <v>0.0</v>
      </c>
      <c r="I2849" s="46">
        <v>0.0</v>
      </c>
      <c r="J2849" s="3"/>
      <c r="K2849" s="56"/>
    </row>
    <row r="2850" ht="32.25" customHeight="1">
      <c r="A2850" s="55" t="s">
        <v>57</v>
      </c>
      <c r="B2850" s="46" t="s">
        <v>15964</v>
      </c>
      <c r="C2850" s="55" t="s">
        <v>15981</v>
      </c>
      <c r="D2850" s="46">
        <v>0.0</v>
      </c>
      <c r="E2850" s="46">
        <v>0.0</v>
      </c>
      <c r="F2850" s="46">
        <v>37.0</v>
      </c>
      <c r="G2850" s="46">
        <v>0.0</v>
      </c>
      <c r="H2850" s="46">
        <v>0.0</v>
      </c>
      <c r="I2850" s="46">
        <v>0.0</v>
      </c>
      <c r="J2850" s="3"/>
      <c r="K2850" s="56"/>
    </row>
    <row r="2851" ht="32.25" customHeight="1">
      <c r="A2851" s="55" t="s">
        <v>57</v>
      </c>
      <c r="B2851" s="46" t="s">
        <v>15964</v>
      </c>
      <c r="C2851" s="55" t="s">
        <v>15985</v>
      </c>
      <c r="D2851" s="46">
        <v>0.0</v>
      </c>
      <c r="E2851" s="46">
        <v>0.0</v>
      </c>
      <c r="F2851" s="46">
        <v>28.0</v>
      </c>
      <c r="G2851" s="46">
        <v>0.0</v>
      </c>
      <c r="H2851" s="46">
        <v>0.0</v>
      </c>
      <c r="I2851" s="46">
        <v>0.0</v>
      </c>
      <c r="J2851" s="3"/>
      <c r="K2851" s="56"/>
    </row>
    <row r="2852" ht="32.25" customHeight="1">
      <c r="A2852" s="55" t="s">
        <v>57</v>
      </c>
      <c r="B2852" s="46" t="s">
        <v>15964</v>
      </c>
      <c r="C2852" s="55" t="s">
        <v>15991</v>
      </c>
      <c r="D2852" s="46">
        <v>0.0</v>
      </c>
      <c r="E2852" s="46">
        <v>0.0</v>
      </c>
      <c r="F2852" s="46">
        <v>27.0</v>
      </c>
      <c r="G2852" s="46">
        <v>0.0</v>
      </c>
      <c r="H2852" s="46">
        <v>0.0</v>
      </c>
      <c r="I2852" s="46">
        <v>0.0</v>
      </c>
      <c r="J2852" s="3"/>
      <c r="K2852" s="56"/>
    </row>
    <row r="2853" ht="32.25" customHeight="1">
      <c r="A2853" s="55" t="s">
        <v>57</v>
      </c>
      <c r="B2853" s="46" t="s">
        <v>15964</v>
      </c>
      <c r="C2853" s="55" t="s">
        <v>15996</v>
      </c>
      <c r="D2853" s="46">
        <v>0.0</v>
      </c>
      <c r="E2853" s="46">
        <v>0.0</v>
      </c>
      <c r="F2853" s="46">
        <v>20.0</v>
      </c>
      <c r="G2853" s="46">
        <v>0.0</v>
      </c>
      <c r="H2853" s="46">
        <v>0.0</v>
      </c>
      <c r="I2853" s="46">
        <v>0.0</v>
      </c>
      <c r="J2853" s="3"/>
      <c r="K2853" s="56"/>
    </row>
    <row r="2854" ht="32.25" customHeight="1">
      <c r="A2854" s="55" t="s">
        <v>57</v>
      </c>
      <c r="B2854" s="46" t="s">
        <v>15964</v>
      </c>
      <c r="C2854" s="55" t="s">
        <v>15999</v>
      </c>
      <c r="D2854" s="46">
        <v>0.0</v>
      </c>
      <c r="E2854" s="46">
        <v>0.0</v>
      </c>
      <c r="F2854" s="46">
        <v>16.0</v>
      </c>
      <c r="G2854" s="46">
        <v>0.0</v>
      </c>
      <c r="H2854" s="46">
        <v>0.0</v>
      </c>
      <c r="I2854" s="46">
        <v>0.0</v>
      </c>
      <c r="J2854" s="3"/>
      <c r="K2854" s="56"/>
    </row>
    <row r="2855" ht="32.25" customHeight="1">
      <c r="A2855" s="55" t="s">
        <v>57</v>
      </c>
      <c r="B2855" s="46" t="s">
        <v>15964</v>
      </c>
      <c r="C2855" s="55" t="s">
        <v>16003</v>
      </c>
      <c r="D2855" s="46">
        <v>0.0</v>
      </c>
      <c r="E2855" s="46">
        <v>0.0</v>
      </c>
      <c r="F2855" s="46">
        <v>9.0</v>
      </c>
      <c r="G2855" s="46">
        <v>0.0</v>
      </c>
      <c r="H2855" s="46">
        <v>0.0</v>
      </c>
      <c r="I2855" s="46">
        <v>0.0</v>
      </c>
      <c r="J2855" s="3"/>
      <c r="K2855" s="56"/>
    </row>
    <row r="2856" ht="32.25" customHeight="1">
      <c r="A2856" s="55" t="s">
        <v>57</v>
      </c>
      <c r="B2856" s="46" t="s">
        <v>15964</v>
      </c>
      <c r="C2856" s="55" t="s">
        <v>16009</v>
      </c>
      <c r="D2856" s="46">
        <v>0.0</v>
      </c>
      <c r="E2856" s="46">
        <v>0.0</v>
      </c>
      <c r="F2856" s="46">
        <v>2.0</v>
      </c>
      <c r="G2856" s="46">
        <v>0.0</v>
      </c>
      <c r="H2856" s="46">
        <v>0.0</v>
      </c>
      <c r="I2856" s="46">
        <v>0.0</v>
      </c>
      <c r="J2856" s="3"/>
      <c r="K2856" s="56"/>
    </row>
    <row r="2857" ht="32.25" customHeight="1">
      <c r="A2857" s="55" t="s">
        <v>57</v>
      </c>
      <c r="B2857" s="46" t="s">
        <v>15964</v>
      </c>
      <c r="C2857" s="55" t="s">
        <v>16013</v>
      </c>
      <c r="D2857" s="46">
        <v>0.0</v>
      </c>
      <c r="E2857" s="46">
        <v>0.0</v>
      </c>
      <c r="F2857" s="46">
        <v>0.0</v>
      </c>
      <c r="G2857" s="46">
        <v>0.0</v>
      </c>
      <c r="H2857" s="46">
        <v>0.0</v>
      </c>
      <c r="I2857" s="46">
        <v>1.0</v>
      </c>
      <c r="J2857" s="3"/>
      <c r="K2857" s="56"/>
    </row>
    <row r="2858" ht="32.25" customHeight="1">
      <c r="A2858" s="55" t="s">
        <v>57</v>
      </c>
      <c r="B2858" s="46" t="s">
        <v>15964</v>
      </c>
      <c r="C2858" s="55" t="s">
        <v>16017</v>
      </c>
      <c r="D2858" s="46">
        <v>0.0</v>
      </c>
      <c r="E2858" s="46">
        <v>0.0</v>
      </c>
      <c r="F2858" s="46">
        <v>0.0</v>
      </c>
      <c r="G2858" s="46">
        <v>0.0</v>
      </c>
      <c r="H2858" s="46">
        <v>0.0</v>
      </c>
      <c r="I2858" s="46">
        <v>1.0</v>
      </c>
      <c r="J2858" s="3"/>
      <c r="K2858" s="56"/>
    </row>
    <row r="2859" ht="32.25" customHeight="1">
      <c r="A2859" s="55" t="s">
        <v>57</v>
      </c>
      <c r="B2859" s="46" t="s">
        <v>15964</v>
      </c>
      <c r="C2859" s="55" t="s">
        <v>16023</v>
      </c>
      <c r="D2859" s="46">
        <v>0.0</v>
      </c>
      <c r="E2859" s="46">
        <v>0.0</v>
      </c>
      <c r="F2859" s="46">
        <v>1.0</v>
      </c>
      <c r="G2859" s="46">
        <v>0.0</v>
      </c>
      <c r="H2859" s="46">
        <v>0.0</v>
      </c>
      <c r="I2859" s="46">
        <v>0.0</v>
      </c>
      <c r="J2859" s="3"/>
      <c r="K2859" s="56"/>
    </row>
    <row r="2860" ht="32.25" customHeight="1">
      <c r="A2860" s="55" t="s">
        <v>57</v>
      </c>
      <c r="B2860" s="46" t="s">
        <v>15964</v>
      </c>
      <c r="C2860" s="55" t="s">
        <v>16027</v>
      </c>
      <c r="D2860" s="46">
        <v>0.0</v>
      </c>
      <c r="E2860" s="46">
        <v>0.0</v>
      </c>
      <c r="F2860" s="46">
        <v>1.0</v>
      </c>
      <c r="G2860" s="46">
        <v>0.0</v>
      </c>
      <c r="H2860" s="46">
        <v>0.0</v>
      </c>
      <c r="I2860" s="46">
        <v>0.0</v>
      </c>
      <c r="J2860" s="3"/>
      <c r="K2860" s="56"/>
    </row>
    <row r="2861" ht="32.25" customHeight="1">
      <c r="A2861" s="55" t="s">
        <v>57</v>
      </c>
      <c r="B2861" s="46" t="s">
        <v>15964</v>
      </c>
      <c r="C2861" s="55" t="s">
        <v>16033</v>
      </c>
      <c r="D2861" s="46">
        <v>0.0</v>
      </c>
      <c r="E2861" s="46">
        <v>0.0</v>
      </c>
      <c r="F2861" s="46">
        <v>1.0</v>
      </c>
      <c r="G2861" s="46">
        <v>0.0</v>
      </c>
      <c r="H2861" s="46">
        <v>0.0</v>
      </c>
      <c r="I2861" s="46">
        <v>0.0</v>
      </c>
      <c r="J2861" s="3"/>
      <c r="K2861" s="56"/>
    </row>
    <row r="2862" ht="32.25" customHeight="1">
      <c r="A2862" s="55" t="s">
        <v>57</v>
      </c>
      <c r="B2862" s="46" t="s">
        <v>15964</v>
      </c>
      <c r="C2862" s="55" t="s">
        <v>16038</v>
      </c>
      <c r="D2862" s="46">
        <v>0.0</v>
      </c>
      <c r="E2862" s="46">
        <v>0.0</v>
      </c>
      <c r="F2862" s="46">
        <v>1.0</v>
      </c>
      <c r="G2862" s="46">
        <v>0.0</v>
      </c>
      <c r="H2862" s="46">
        <v>0.0</v>
      </c>
      <c r="I2862" s="46">
        <v>0.0</v>
      </c>
      <c r="J2862" s="3"/>
      <c r="K2862" s="56"/>
    </row>
    <row r="2863" ht="32.25" customHeight="1">
      <c r="A2863" s="55" t="s">
        <v>57</v>
      </c>
      <c r="B2863" s="46" t="s">
        <v>16043</v>
      </c>
      <c r="C2863" s="55" t="s">
        <v>16044</v>
      </c>
      <c r="D2863" s="46">
        <v>0.0</v>
      </c>
      <c r="E2863" s="46">
        <v>0.0</v>
      </c>
      <c r="F2863" s="46">
        <v>55.0</v>
      </c>
      <c r="G2863" s="46">
        <v>0.0</v>
      </c>
      <c r="H2863" s="46">
        <v>0.0</v>
      </c>
      <c r="I2863" s="46">
        <v>0.0</v>
      </c>
      <c r="J2863" s="3"/>
      <c r="K2863" s="56"/>
    </row>
    <row r="2864" ht="32.25" customHeight="1">
      <c r="A2864" s="55" t="s">
        <v>57</v>
      </c>
      <c r="B2864" s="46" t="s">
        <v>16043</v>
      </c>
      <c r="C2864" s="55" t="s">
        <v>16053</v>
      </c>
      <c r="D2864" s="46">
        <v>0.0</v>
      </c>
      <c r="E2864" s="46">
        <v>0.0</v>
      </c>
      <c r="F2864" s="46">
        <v>55.0</v>
      </c>
      <c r="G2864" s="46">
        <v>0.0</v>
      </c>
      <c r="H2864" s="46">
        <v>0.0</v>
      </c>
      <c r="I2864" s="46">
        <v>0.0</v>
      </c>
      <c r="J2864" s="3"/>
      <c r="K2864" s="56"/>
    </row>
    <row r="2865" ht="32.25" customHeight="1">
      <c r="A2865" s="55" t="s">
        <v>57</v>
      </c>
      <c r="B2865" s="46" t="s">
        <v>16043</v>
      </c>
      <c r="C2865" s="55" t="s">
        <v>16059</v>
      </c>
      <c r="D2865" s="46">
        <v>0.0</v>
      </c>
      <c r="E2865" s="46">
        <v>0.0</v>
      </c>
      <c r="F2865" s="46">
        <v>52.0</v>
      </c>
      <c r="G2865" s="46">
        <v>0.0</v>
      </c>
      <c r="H2865" s="46">
        <v>0.0</v>
      </c>
      <c r="I2865" s="46">
        <v>0.0</v>
      </c>
      <c r="J2865" s="3"/>
      <c r="K2865" s="56"/>
    </row>
    <row r="2866" ht="32.25" customHeight="1">
      <c r="A2866" s="55" t="s">
        <v>57</v>
      </c>
      <c r="B2866" s="46" t="s">
        <v>16043</v>
      </c>
      <c r="C2866" s="55" t="s">
        <v>16063</v>
      </c>
      <c r="D2866" s="46">
        <v>0.0</v>
      </c>
      <c r="E2866" s="46">
        <v>0.0</v>
      </c>
      <c r="F2866" s="46">
        <v>25.0</v>
      </c>
      <c r="G2866" s="46">
        <v>0.0</v>
      </c>
      <c r="H2866" s="46">
        <v>0.0</v>
      </c>
      <c r="I2866" s="46">
        <v>24.0</v>
      </c>
      <c r="J2866" s="3"/>
      <c r="K2866" s="56"/>
    </row>
    <row r="2867" ht="32.25" customHeight="1">
      <c r="A2867" s="55" t="s">
        <v>57</v>
      </c>
      <c r="B2867" s="46" t="s">
        <v>16043</v>
      </c>
      <c r="C2867" s="55" t="s">
        <v>16069</v>
      </c>
      <c r="D2867" s="46">
        <v>0.0</v>
      </c>
      <c r="E2867" s="46">
        <v>0.0</v>
      </c>
      <c r="F2867" s="46">
        <v>41.0</v>
      </c>
      <c r="G2867" s="46">
        <v>0.0</v>
      </c>
      <c r="H2867" s="46">
        <v>0.0</v>
      </c>
      <c r="I2867" s="46">
        <v>1.0</v>
      </c>
      <c r="J2867" s="3"/>
      <c r="K2867" s="56"/>
    </row>
    <row r="2868" ht="32.25" customHeight="1">
      <c r="A2868" s="55" t="s">
        <v>57</v>
      </c>
      <c r="B2868" s="46" t="s">
        <v>16043</v>
      </c>
      <c r="C2868" s="55" t="s">
        <v>16072</v>
      </c>
      <c r="D2868" s="46">
        <v>0.0</v>
      </c>
      <c r="E2868" s="46">
        <v>11.0</v>
      </c>
      <c r="F2868" s="46">
        <v>28.0</v>
      </c>
      <c r="G2868" s="46">
        <v>0.0</v>
      </c>
      <c r="H2868" s="46">
        <v>0.0</v>
      </c>
      <c r="I2868" s="46">
        <v>1.0</v>
      </c>
      <c r="J2868" s="3"/>
      <c r="K2868" s="56"/>
    </row>
    <row r="2869" ht="32.25" customHeight="1">
      <c r="A2869" s="55" t="s">
        <v>57</v>
      </c>
      <c r="B2869" s="46" t="s">
        <v>16043</v>
      </c>
      <c r="C2869" s="55" t="s">
        <v>16074</v>
      </c>
      <c r="D2869" s="46">
        <v>0.0</v>
      </c>
      <c r="E2869" s="46">
        <v>0.0</v>
      </c>
      <c r="F2869" s="46">
        <v>39.0</v>
      </c>
      <c r="G2869" s="46">
        <v>0.0</v>
      </c>
      <c r="H2869" s="46">
        <v>0.0</v>
      </c>
      <c r="I2869" s="46">
        <v>0.0</v>
      </c>
      <c r="J2869" s="3"/>
      <c r="K2869" s="56"/>
    </row>
    <row r="2870" ht="32.25" customHeight="1">
      <c r="A2870" s="55" t="s">
        <v>57</v>
      </c>
      <c r="B2870" s="46" t="s">
        <v>16043</v>
      </c>
      <c r="C2870" s="55" t="s">
        <v>16081</v>
      </c>
      <c r="D2870" s="46">
        <v>0.0</v>
      </c>
      <c r="E2870" s="46">
        <v>12.0</v>
      </c>
      <c r="F2870" s="46">
        <v>24.0</v>
      </c>
      <c r="G2870" s="46">
        <v>0.0</v>
      </c>
      <c r="H2870" s="46">
        <v>0.0</v>
      </c>
      <c r="I2870" s="46">
        <v>0.0</v>
      </c>
      <c r="J2870" s="3"/>
      <c r="K2870" s="56"/>
    </row>
    <row r="2871" ht="32.25" customHeight="1">
      <c r="A2871" s="55" t="s">
        <v>57</v>
      </c>
      <c r="B2871" s="46" t="s">
        <v>16043</v>
      </c>
      <c r="C2871" s="55" t="s">
        <v>16084</v>
      </c>
      <c r="D2871" s="46">
        <v>0.0</v>
      </c>
      <c r="E2871" s="46">
        <v>0.0</v>
      </c>
      <c r="F2871" s="46">
        <v>0.0</v>
      </c>
      <c r="G2871" s="46">
        <v>0.0</v>
      </c>
      <c r="H2871" s="46">
        <v>0.0</v>
      </c>
      <c r="I2871" s="46">
        <v>1.0</v>
      </c>
      <c r="J2871" s="3"/>
      <c r="K2871" s="56"/>
    </row>
    <row r="2872" ht="32.25" customHeight="1">
      <c r="A2872" s="55" t="s">
        <v>57</v>
      </c>
      <c r="B2872" s="46" t="s">
        <v>16043</v>
      </c>
      <c r="C2872" s="55" t="s">
        <v>16086</v>
      </c>
      <c r="D2872" s="46">
        <v>0.0</v>
      </c>
      <c r="E2872" s="46">
        <v>0.0</v>
      </c>
      <c r="F2872" s="46">
        <v>0.0</v>
      </c>
      <c r="G2872" s="46">
        <v>0.0</v>
      </c>
      <c r="H2872" s="46">
        <v>0.0</v>
      </c>
      <c r="I2872" s="46">
        <v>1.0</v>
      </c>
      <c r="J2872" s="3"/>
      <c r="K2872" s="56"/>
    </row>
    <row r="2873" ht="32.25" customHeight="1">
      <c r="A2873" s="55" t="s">
        <v>57</v>
      </c>
      <c r="B2873" s="46" t="s">
        <v>16043</v>
      </c>
      <c r="C2873" s="55" t="s">
        <v>16091</v>
      </c>
      <c r="D2873" s="46">
        <v>0.0</v>
      </c>
      <c r="E2873" s="46">
        <v>0.0</v>
      </c>
      <c r="F2873" s="46">
        <v>1.0</v>
      </c>
      <c r="G2873" s="46">
        <v>0.0</v>
      </c>
      <c r="H2873" s="46">
        <v>0.0</v>
      </c>
      <c r="I2873" s="46">
        <v>0.0</v>
      </c>
      <c r="J2873" s="3"/>
      <c r="K2873" s="56"/>
    </row>
    <row r="2874" ht="32.25" customHeight="1">
      <c r="A2874" s="55" t="s">
        <v>57</v>
      </c>
      <c r="B2874" s="46" t="s">
        <v>16043</v>
      </c>
      <c r="C2874" s="55" t="s">
        <v>16095</v>
      </c>
      <c r="D2874" s="46">
        <v>0.0</v>
      </c>
      <c r="E2874" s="46">
        <v>0.0</v>
      </c>
      <c r="F2874" s="46">
        <v>1.0</v>
      </c>
      <c r="G2874" s="46">
        <v>0.0</v>
      </c>
      <c r="H2874" s="46">
        <v>0.0</v>
      </c>
      <c r="I2874" s="46">
        <v>0.0</v>
      </c>
      <c r="J2874" s="3"/>
      <c r="K2874" s="56"/>
    </row>
    <row r="2875" ht="32.25" customHeight="1">
      <c r="A2875" s="55" t="s">
        <v>57</v>
      </c>
      <c r="B2875" s="46" t="s">
        <v>16043</v>
      </c>
      <c r="C2875" s="55" t="s">
        <v>16098</v>
      </c>
      <c r="D2875" s="46">
        <v>0.0</v>
      </c>
      <c r="E2875" s="46">
        <v>0.0</v>
      </c>
      <c r="F2875" s="46">
        <v>1.0</v>
      </c>
      <c r="G2875" s="46">
        <v>0.0</v>
      </c>
      <c r="H2875" s="46">
        <v>0.0</v>
      </c>
      <c r="I2875" s="46">
        <v>0.0</v>
      </c>
      <c r="J2875" s="3"/>
      <c r="K2875" s="56"/>
    </row>
    <row r="2876" ht="32.25" customHeight="1">
      <c r="A2876" s="55" t="s">
        <v>57</v>
      </c>
      <c r="B2876" s="46" t="s">
        <v>16043</v>
      </c>
      <c r="C2876" s="55" t="s">
        <v>16101</v>
      </c>
      <c r="D2876" s="46">
        <v>0.0</v>
      </c>
      <c r="E2876" s="46">
        <v>0.0</v>
      </c>
      <c r="F2876" s="46">
        <v>0.0</v>
      </c>
      <c r="G2876" s="46">
        <v>0.0</v>
      </c>
      <c r="H2876" s="46">
        <v>0.0</v>
      </c>
      <c r="I2876" s="46">
        <v>1.0</v>
      </c>
      <c r="J2876" s="3"/>
      <c r="K2876" s="56"/>
    </row>
    <row r="2877" ht="32.25" customHeight="1">
      <c r="A2877" s="55" t="s">
        <v>57</v>
      </c>
      <c r="B2877" s="46" t="s">
        <v>16043</v>
      </c>
      <c r="C2877" s="55" t="s">
        <v>16107</v>
      </c>
      <c r="D2877" s="46">
        <v>0.0</v>
      </c>
      <c r="E2877" s="46">
        <v>0.0</v>
      </c>
      <c r="F2877" s="46">
        <v>0.0</v>
      </c>
      <c r="G2877" s="46">
        <v>0.0</v>
      </c>
      <c r="H2877" s="46">
        <v>0.0</v>
      </c>
      <c r="I2877" s="46">
        <v>1.0</v>
      </c>
      <c r="J2877" s="3"/>
      <c r="K2877" s="56"/>
    </row>
    <row r="2878" ht="32.25" customHeight="1">
      <c r="A2878" s="55" t="s">
        <v>57</v>
      </c>
      <c r="B2878" s="46" t="s">
        <v>16111</v>
      </c>
      <c r="C2878" s="55" t="s">
        <v>16112</v>
      </c>
      <c r="D2878" s="46">
        <v>0.0</v>
      </c>
      <c r="E2878" s="46">
        <v>0.0</v>
      </c>
      <c r="F2878" s="46">
        <v>56.0</v>
      </c>
      <c r="G2878" s="46">
        <v>0.0</v>
      </c>
      <c r="H2878" s="46">
        <v>0.0</v>
      </c>
      <c r="I2878" s="46">
        <v>10.0</v>
      </c>
      <c r="J2878" s="3"/>
      <c r="K2878" s="56"/>
    </row>
    <row r="2879" ht="32.25" customHeight="1">
      <c r="A2879" s="55" t="s">
        <v>57</v>
      </c>
      <c r="B2879" s="46" t="s">
        <v>16111</v>
      </c>
      <c r="C2879" s="55" t="s">
        <v>16115</v>
      </c>
      <c r="D2879" s="46">
        <v>0.0</v>
      </c>
      <c r="E2879" s="46">
        <v>0.0</v>
      </c>
      <c r="F2879" s="46">
        <v>22.0</v>
      </c>
      <c r="G2879" s="46">
        <v>0.0</v>
      </c>
      <c r="H2879" s="46">
        <v>0.0</v>
      </c>
      <c r="I2879" s="46">
        <v>15.0</v>
      </c>
      <c r="J2879" s="3"/>
      <c r="K2879" s="56"/>
    </row>
    <row r="2880" ht="32.25" customHeight="1">
      <c r="A2880" s="55" t="s">
        <v>57</v>
      </c>
      <c r="B2880" s="46" t="s">
        <v>16111</v>
      </c>
      <c r="C2880" s="55" t="s">
        <v>16118</v>
      </c>
      <c r="D2880" s="46">
        <v>0.0</v>
      </c>
      <c r="E2880" s="46">
        <v>0.0</v>
      </c>
      <c r="F2880" s="46">
        <v>37.0</v>
      </c>
      <c r="G2880" s="46">
        <v>0.0</v>
      </c>
      <c r="H2880" s="46">
        <v>0.0</v>
      </c>
      <c r="I2880" s="46">
        <v>0.0</v>
      </c>
      <c r="J2880" s="3"/>
      <c r="K2880" s="56"/>
    </row>
    <row r="2881" ht="32.25" customHeight="1">
      <c r="A2881" s="55" t="s">
        <v>57</v>
      </c>
      <c r="B2881" s="46" t="s">
        <v>16111</v>
      </c>
      <c r="C2881" s="55" t="s">
        <v>16124</v>
      </c>
      <c r="D2881" s="46">
        <v>0.0</v>
      </c>
      <c r="E2881" s="46">
        <v>1.0</v>
      </c>
      <c r="F2881" s="46">
        <v>31.0</v>
      </c>
      <c r="G2881" s="46">
        <v>0.0</v>
      </c>
      <c r="H2881" s="46">
        <v>0.0</v>
      </c>
      <c r="I2881" s="46">
        <v>1.0</v>
      </c>
      <c r="J2881" s="3"/>
      <c r="K2881" s="56"/>
    </row>
    <row r="2882" ht="32.25" customHeight="1">
      <c r="A2882" s="55" t="s">
        <v>57</v>
      </c>
      <c r="B2882" s="46" t="s">
        <v>16111</v>
      </c>
      <c r="C2882" s="55" t="s">
        <v>16129</v>
      </c>
      <c r="D2882" s="46">
        <v>0.0</v>
      </c>
      <c r="E2882" s="46">
        <v>6.0</v>
      </c>
      <c r="F2882" s="46">
        <v>21.0</v>
      </c>
      <c r="G2882" s="46">
        <v>0.0</v>
      </c>
      <c r="H2882" s="46">
        <v>0.0</v>
      </c>
      <c r="I2882" s="46">
        <v>0.0</v>
      </c>
      <c r="J2882" s="3"/>
      <c r="K2882" s="56"/>
    </row>
    <row r="2883" ht="32.25" customHeight="1">
      <c r="A2883" s="55" t="s">
        <v>57</v>
      </c>
      <c r="B2883" s="46" t="s">
        <v>16111</v>
      </c>
      <c r="C2883" s="55" t="s">
        <v>16132</v>
      </c>
      <c r="D2883" s="46">
        <v>0.0</v>
      </c>
      <c r="E2883" s="46">
        <v>2.0</v>
      </c>
      <c r="F2883" s="46">
        <v>15.0</v>
      </c>
      <c r="G2883" s="46">
        <v>0.0</v>
      </c>
      <c r="H2883" s="46">
        <v>0.0</v>
      </c>
      <c r="I2883" s="46">
        <v>7.0</v>
      </c>
      <c r="J2883" s="3"/>
      <c r="K2883" s="56"/>
    </row>
    <row r="2884" ht="32.25" customHeight="1">
      <c r="A2884" s="55" t="s">
        <v>57</v>
      </c>
      <c r="B2884" s="46" t="s">
        <v>16111</v>
      </c>
      <c r="C2884" s="55" t="s">
        <v>16137</v>
      </c>
      <c r="D2884" s="46">
        <v>0.0</v>
      </c>
      <c r="E2884" s="46">
        <v>0.0</v>
      </c>
      <c r="F2884" s="46">
        <v>0.0</v>
      </c>
      <c r="G2884" s="46">
        <v>0.0</v>
      </c>
      <c r="H2884" s="46">
        <v>0.0</v>
      </c>
      <c r="I2884" s="46">
        <v>1.0</v>
      </c>
      <c r="J2884" s="3"/>
      <c r="K2884" s="56"/>
    </row>
    <row r="2885" ht="32.25" customHeight="1">
      <c r="A2885" s="55" t="s">
        <v>57</v>
      </c>
      <c r="B2885" s="46" t="s">
        <v>16141</v>
      </c>
      <c r="C2885" s="55" t="s">
        <v>16142</v>
      </c>
      <c r="D2885" s="46">
        <v>0.0</v>
      </c>
      <c r="E2885" s="46">
        <v>0.0</v>
      </c>
      <c r="F2885" s="46">
        <v>69.0</v>
      </c>
      <c r="G2885" s="46">
        <v>0.0</v>
      </c>
      <c r="H2885" s="46">
        <v>0.0</v>
      </c>
      <c r="I2885" s="46">
        <v>0.0</v>
      </c>
      <c r="J2885" s="3"/>
      <c r="K2885" s="56"/>
    </row>
    <row r="2886" ht="32.25" customHeight="1">
      <c r="A2886" s="55" t="s">
        <v>57</v>
      </c>
      <c r="B2886" s="46" t="s">
        <v>16141</v>
      </c>
      <c r="C2886" s="55" t="s">
        <v>16148</v>
      </c>
      <c r="D2886" s="46">
        <v>0.0</v>
      </c>
      <c r="E2886" s="46">
        <v>0.0</v>
      </c>
      <c r="F2886" s="46">
        <v>63.0</v>
      </c>
      <c r="G2886" s="46">
        <v>0.0</v>
      </c>
      <c r="H2886" s="46">
        <v>0.0</v>
      </c>
      <c r="I2886" s="46">
        <v>0.0</v>
      </c>
      <c r="J2886" s="3"/>
      <c r="K2886" s="56"/>
    </row>
    <row r="2887" ht="32.25" customHeight="1">
      <c r="A2887" s="55" t="s">
        <v>57</v>
      </c>
      <c r="B2887" s="46" t="s">
        <v>16141</v>
      </c>
      <c r="C2887" s="55" t="s">
        <v>16154</v>
      </c>
      <c r="D2887" s="46">
        <v>0.0</v>
      </c>
      <c r="E2887" s="46">
        <v>0.0</v>
      </c>
      <c r="F2887" s="46">
        <v>48.0</v>
      </c>
      <c r="G2887" s="46">
        <v>0.0</v>
      </c>
      <c r="H2887" s="46">
        <v>0.0</v>
      </c>
      <c r="I2887" s="46">
        <v>0.0</v>
      </c>
      <c r="J2887" s="3"/>
      <c r="K2887" s="56"/>
    </row>
    <row r="2888" ht="32.25" customHeight="1">
      <c r="A2888" s="55" t="s">
        <v>57</v>
      </c>
      <c r="B2888" s="46" t="s">
        <v>16141</v>
      </c>
      <c r="C2888" s="55" t="s">
        <v>16160</v>
      </c>
      <c r="D2888" s="46">
        <v>0.0</v>
      </c>
      <c r="E2888" s="46">
        <v>0.0</v>
      </c>
      <c r="F2888" s="46">
        <v>46.0</v>
      </c>
      <c r="G2888" s="46">
        <v>0.0</v>
      </c>
      <c r="H2888" s="46">
        <v>0.0</v>
      </c>
      <c r="I2888" s="46">
        <v>0.0</v>
      </c>
      <c r="J2888" s="3"/>
      <c r="K2888" s="56"/>
    </row>
    <row r="2889" ht="32.25" customHeight="1">
      <c r="A2889" s="55" t="s">
        <v>57</v>
      </c>
      <c r="B2889" s="46" t="s">
        <v>16141</v>
      </c>
      <c r="C2889" s="55" t="s">
        <v>16166</v>
      </c>
      <c r="D2889" s="46">
        <v>0.0</v>
      </c>
      <c r="E2889" s="46">
        <v>0.0</v>
      </c>
      <c r="F2889" s="46">
        <v>45.0</v>
      </c>
      <c r="G2889" s="46">
        <v>0.0</v>
      </c>
      <c r="H2889" s="46">
        <v>0.0</v>
      </c>
      <c r="I2889" s="46">
        <v>0.0</v>
      </c>
      <c r="J2889" s="3"/>
      <c r="K2889" s="56"/>
    </row>
    <row r="2890" ht="32.25" customHeight="1">
      <c r="A2890" s="55" t="s">
        <v>57</v>
      </c>
      <c r="B2890" s="46" t="s">
        <v>16141</v>
      </c>
      <c r="C2890" s="55" t="s">
        <v>16172</v>
      </c>
      <c r="D2890" s="46">
        <v>0.0</v>
      </c>
      <c r="E2890" s="46">
        <v>0.0</v>
      </c>
      <c r="F2890" s="46">
        <v>41.0</v>
      </c>
      <c r="G2890" s="46">
        <v>0.0</v>
      </c>
      <c r="H2890" s="46">
        <v>0.0</v>
      </c>
      <c r="I2890" s="46">
        <v>0.0</v>
      </c>
      <c r="J2890" s="3"/>
      <c r="K2890" s="56"/>
    </row>
    <row r="2891" ht="32.25" customHeight="1">
      <c r="A2891" s="55" t="s">
        <v>57</v>
      </c>
      <c r="B2891" s="46" t="s">
        <v>16141</v>
      </c>
      <c r="C2891" s="55" t="s">
        <v>16176</v>
      </c>
      <c r="D2891" s="46">
        <v>0.0</v>
      </c>
      <c r="E2891" s="46">
        <v>0.0</v>
      </c>
      <c r="F2891" s="46">
        <v>39.0</v>
      </c>
      <c r="G2891" s="46">
        <v>0.0</v>
      </c>
      <c r="H2891" s="46">
        <v>0.0</v>
      </c>
      <c r="I2891" s="46">
        <v>0.0</v>
      </c>
      <c r="J2891" s="3"/>
      <c r="K2891" s="56"/>
    </row>
    <row r="2892" ht="32.25" customHeight="1">
      <c r="A2892" s="55" t="s">
        <v>57</v>
      </c>
      <c r="B2892" s="46" t="s">
        <v>16141</v>
      </c>
      <c r="C2892" s="55" t="s">
        <v>16185</v>
      </c>
      <c r="D2892" s="46">
        <v>0.0</v>
      </c>
      <c r="E2892" s="46">
        <v>0.0</v>
      </c>
      <c r="F2892" s="46">
        <v>9.0</v>
      </c>
      <c r="G2892" s="46">
        <v>0.0</v>
      </c>
      <c r="H2892" s="46">
        <v>0.0</v>
      </c>
      <c r="I2892" s="46">
        <v>0.0</v>
      </c>
      <c r="J2892" s="3"/>
      <c r="K2892" s="56"/>
    </row>
    <row r="2893" ht="32.25" customHeight="1">
      <c r="A2893" s="55" t="s">
        <v>57</v>
      </c>
      <c r="B2893" s="46" t="s">
        <v>16141</v>
      </c>
      <c r="C2893" s="55" t="s">
        <v>16189</v>
      </c>
      <c r="D2893" s="46">
        <v>0.0</v>
      </c>
      <c r="E2893" s="46">
        <v>0.0</v>
      </c>
      <c r="F2893" s="46">
        <v>1.0</v>
      </c>
      <c r="G2893" s="46">
        <v>0.0</v>
      </c>
      <c r="H2893" s="46">
        <v>0.0</v>
      </c>
      <c r="I2893" s="46">
        <v>0.0</v>
      </c>
      <c r="J2893" s="3"/>
      <c r="K2893" s="56"/>
    </row>
    <row r="2894" ht="32.25" customHeight="1">
      <c r="A2894" s="55" t="s">
        <v>57</v>
      </c>
      <c r="B2894" s="46" t="s">
        <v>16141</v>
      </c>
      <c r="C2894" s="55" t="s">
        <v>16192</v>
      </c>
      <c r="D2894" s="46">
        <v>0.0</v>
      </c>
      <c r="E2894" s="46">
        <v>0.0</v>
      </c>
      <c r="F2894" s="46">
        <v>1.0</v>
      </c>
      <c r="G2894" s="46">
        <v>0.0</v>
      </c>
      <c r="H2894" s="46">
        <v>0.0</v>
      </c>
      <c r="I2894" s="46">
        <v>0.0</v>
      </c>
      <c r="J2894" s="3"/>
      <c r="K2894" s="56"/>
    </row>
    <row r="2895" ht="32.25" customHeight="1">
      <c r="A2895" s="55" t="s">
        <v>57</v>
      </c>
      <c r="B2895" s="46" t="s">
        <v>16141</v>
      </c>
      <c r="C2895" s="55" t="s">
        <v>16198</v>
      </c>
      <c r="D2895" s="46">
        <v>0.0</v>
      </c>
      <c r="E2895" s="46">
        <v>0.0</v>
      </c>
      <c r="F2895" s="46">
        <v>0.0</v>
      </c>
      <c r="G2895" s="46">
        <v>0.0</v>
      </c>
      <c r="H2895" s="46">
        <v>0.0</v>
      </c>
      <c r="I2895" s="46">
        <v>1.0</v>
      </c>
      <c r="J2895" s="3"/>
      <c r="K2895" s="56"/>
    </row>
    <row r="2896" ht="32.25" customHeight="1">
      <c r="A2896" s="55" t="s">
        <v>57</v>
      </c>
      <c r="B2896" s="46" t="s">
        <v>16141</v>
      </c>
      <c r="C2896" s="55" t="s">
        <v>16202</v>
      </c>
      <c r="D2896" s="46">
        <v>0.0</v>
      </c>
      <c r="E2896" s="46">
        <v>0.0</v>
      </c>
      <c r="F2896" s="46">
        <v>0.0</v>
      </c>
      <c r="G2896" s="46">
        <v>0.0</v>
      </c>
      <c r="H2896" s="46">
        <v>0.0</v>
      </c>
      <c r="I2896" s="46">
        <v>1.0</v>
      </c>
      <c r="J2896" s="3"/>
      <c r="K2896" s="56"/>
    </row>
    <row r="2897" ht="32.25" customHeight="1">
      <c r="A2897" s="55" t="s">
        <v>57</v>
      </c>
      <c r="B2897" s="46" t="s">
        <v>16205</v>
      </c>
      <c r="C2897" s="55" t="s">
        <v>16206</v>
      </c>
      <c r="D2897" s="46">
        <v>0.0</v>
      </c>
      <c r="E2897" s="46">
        <v>3.0</v>
      </c>
      <c r="F2897" s="46">
        <v>75.0</v>
      </c>
      <c r="G2897" s="46">
        <v>0.0</v>
      </c>
      <c r="H2897" s="46">
        <v>0.0</v>
      </c>
      <c r="I2897" s="46">
        <v>2.0</v>
      </c>
      <c r="J2897" s="3"/>
      <c r="K2897" s="56"/>
    </row>
    <row r="2898" ht="32.25" customHeight="1">
      <c r="A2898" s="55" t="s">
        <v>57</v>
      </c>
      <c r="B2898" s="46" t="s">
        <v>16205</v>
      </c>
      <c r="C2898" s="55" t="s">
        <v>16209</v>
      </c>
      <c r="D2898" s="46">
        <v>0.0</v>
      </c>
      <c r="E2898" s="46">
        <v>0.0</v>
      </c>
      <c r="F2898" s="46">
        <v>46.0</v>
      </c>
      <c r="G2898" s="46">
        <v>0.0</v>
      </c>
      <c r="H2898" s="46">
        <v>0.0</v>
      </c>
      <c r="I2898" s="46">
        <v>0.0</v>
      </c>
      <c r="J2898" s="3"/>
      <c r="K2898" s="56"/>
    </row>
    <row r="2899" ht="32.25" customHeight="1">
      <c r="A2899" s="55" t="s">
        <v>57</v>
      </c>
      <c r="B2899" s="46" t="s">
        <v>16205</v>
      </c>
      <c r="C2899" s="55" t="s">
        <v>16213</v>
      </c>
      <c r="D2899" s="46">
        <v>0.0</v>
      </c>
      <c r="E2899" s="46">
        <v>1.0</v>
      </c>
      <c r="F2899" s="46">
        <v>44.0</v>
      </c>
      <c r="G2899" s="46">
        <v>0.0</v>
      </c>
      <c r="H2899" s="46">
        <v>0.0</v>
      </c>
      <c r="I2899" s="46">
        <v>0.0</v>
      </c>
      <c r="J2899" s="3"/>
      <c r="K2899" s="56"/>
    </row>
    <row r="2900" ht="32.25" customHeight="1">
      <c r="A2900" s="55" t="s">
        <v>57</v>
      </c>
      <c r="B2900" s="46" t="s">
        <v>16205</v>
      </c>
      <c r="C2900" s="55" t="s">
        <v>16218</v>
      </c>
      <c r="D2900" s="46">
        <v>0.0</v>
      </c>
      <c r="E2900" s="46">
        <v>2.0</v>
      </c>
      <c r="F2900" s="46">
        <v>38.0</v>
      </c>
      <c r="G2900" s="46">
        <v>0.0</v>
      </c>
      <c r="H2900" s="46">
        <v>0.0</v>
      </c>
      <c r="I2900" s="46">
        <v>0.0</v>
      </c>
      <c r="J2900" s="3"/>
      <c r="K2900" s="56"/>
    </row>
    <row r="2901" ht="32.25" customHeight="1">
      <c r="A2901" s="55" t="s">
        <v>57</v>
      </c>
      <c r="B2901" s="46" t="s">
        <v>16205</v>
      </c>
      <c r="C2901" s="55" t="s">
        <v>16221</v>
      </c>
      <c r="D2901" s="46">
        <v>0.0</v>
      </c>
      <c r="E2901" s="46">
        <v>0.0</v>
      </c>
      <c r="F2901" s="46">
        <v>35.0</v>
      </c>
      <c r="G2901" s="46">
        <v>0.0</v>
      </c>
      <c r="H2901" s="46">
        <v>0.0</v>
      </c>
      <c r="I2901" s="46">
        <v>0.0</v>
      </c>
      <c r="J2901" s="3"/>
      <c r="K2901" s="56"/>
    </row>
    <row r="2902" ht="32.25" customHeight="1">
      <c r="A2902" s="55" t="s">
        <v>57</v>
      </c>
      <c r="B2902" s="46" t="s">
        <v>16205</v>
      </c>
      <c r="C2902" s="55" t="s">
        <v>16225</v>
      </c>
      <c r="D2902" s="46">
        <v>0.0</v>
      </c>
      <c r="E2902" s="46">
        <v>0.0</v>
      </c>
      <c r="F2902" s="46">
        <v>25.0</v>
      </c>
      <c r="G2902" s="46">
        <v>0.0</v>
      </c>
      <c r="H2902" s="46">
        <v>0.0</v>
      </c>
      <c r="I2902" s="46">
        <v>0.0</v>
      </c>
      <c r="J2902" s="3"/>
      <c r="K2902" s="56"/>
    </row>
    <row r="2903" ht="32.25" customHeight="1">
      <c r="A2903" s="55" t="s">
        <v>57</v>
      </c>
      <c r="B2903" s="46" t="s">
        <v>16205</v>
      </c>
      <c r="C2903" s="55" t="s">
        <v>16228</v>
      </c>
      <c r="D2903" s="46">
        <v>0.0</v>
      </c>
      <c r="E2903" s="46">
        <v>0.0</v>
      </c>
      <c r="F2903" s="46">
        <v>22.0</v>
      </c>
      <c r="G2903" s="46">
        <v>0.0</v>
      </c>
      <c r="H2903" s="46">
        <v>0.0</v>
      </c>
      <c r="I2903" s="46">
        <v>0.0</v>
      </c>
      <c r="J2903" s="3"/>
      <c r="K2903" s="56"/>
    </row>
    <row r="2904" ht="32.25" customHeight="1">
      <c r="A2904" s="55" t="s">
        <v>57</v>
      </c>
      <c r="B2904" s="46" t="s">
        <v>16205</v>
      </c>
      <c r="C2904" s="55" t="s">
        <v>16231</v>
      </c>
      <c r="D2904" s="46">
        <v>0.0</v>
      </c>
      <c r="E2904" s="46">
        <v>0.0</v>
      </c>
      <c r="F2904" s="46">
        <v>21.0</v>
      </c>
      <c r="G2904" s="46">
        <v>0.0</v>
      </c>
      <c r="H2904" s="46">
        <v>0.0</v>
      </c>
      <c r="I2904" s="46">
        <v>0.0</v>
      </c>
      <c r="J2904" s="3"/>
      <c r="K2904" s="56"/>
    </row>
    <row r="2905" ht="32.25" customHeight="1">
      <c r="A2905" s="55" t="s">
        <v>57</v>
      </c>
      <c r="B2905" s="46" t="s">
        <v>16205</v>
      </c>
      <c r="C2905" s="55" t="s">
        <v>16237</v>
      </c>
      <c r="D2905" s="46">
        <v>0.0</v>
      </c>
      <c r="E2905" s="46">
        <v>0.0</v>
      </c>
      <c r="F2905" s="46">
        <v>0.0</v>
      </c>
      <c r="G2905" s="46">
        <v>0.0</v>
      </c>
      <c r="H2905" s="46">
        <v>0.0</v>
      </c>
      <c r="I2905" s="46">
        <v>1.0</v>
      </c>
      <c r="J2905" s="3"/>
      <c r="K2905" s="56"/>
    </row>
    <row r="2906" ht="32.25" customHeight="1">
      <c r="A2906" s="55" t="s">
        <v>57</v>
      </c>
      <c r="B2906" s="46" t="s">
        <v>16205</v>
      </c>
      <c r="C2906" s="55" t="s">
        <v>16240</v>
      </c>
      <c r="D2906" s="46">
        <v>0.0</v>
      </c>
      <c r="E2906" s="46">
        <v>0.0</v>
      </c>
      <c r="F2906" s="46">
        <v>1.0</v>
      </c>
      <c r="G2906" s="46">
        <v>0.0</v>
      </c>
      <c r="H2906" s="46">
        <v>0.0</v>
      </c>
      <c r="I2906" s="46">
        <v>0.0</v>
      </c>
      <c r="J2906" s="3"/>
      <c r="K2906" s="56"/>
    </row>
    <row r="2907" ht="32.25" customHeight="1">
      <c r="A2907" s="55" t="s">
        <v>57</v>
      </c>
      <c r="B2907" s="46" t="s">
        <v>16205</v>
      </c>
      <c r="C2907" s="55" t="s">
        <v>16245</v>
      </c>
      <c r="D2907" s="46">
        <v>0.0</v>
      </c>
      <c r="E2907" s="46">
        <v>0.0</v>
      </c>
      <c r="F2907" s="46">
        <v>0.0</v>
      </c>
      <c r="G2907" s="46">
        <v>0.0</v>
      </c>
      <c r="H2907" s="46">
        <v>0.0</v>
      </c>
      <c r="I2907" s="46">
        <v>1.0</v>
      </c>
      <c r="J2907" s="3"/>
      <c r="K2907" s="56"/>
    </row>
    <row r="2908" ht="32.25" customHeight="1">
      <c r="A2908" s="55" t="s">
        <v>57</v>
      </c>
      <c r="B2908" s="46" t="s">
        <v>16205</v>
      </c>
      <c r="C2908" s="55" t="s">
        <v>16249</v>
      </c>
      <c r="D2908" s="46">
        <v>0.0</v>
      </c>
      <c r="E2908" s="46">
        <v>0.0</v>
      </c>
      <c r="F2908" s="46">
        <v>0.0</v>
      </c>
      <c r="G2908" s="46">
        <v>0.0</v>
      </c>
      <c r="H2908" s="46">
        <v>0.0</v>
      </c>
      <c r="I2908" s="46">
        <v>1.0</v>
      </c>
      <c r="J2908" s="3"/>
      <c r="K2908" s="56"/>
    </row>
    <row r="2909" ht="32.25" customHeight="1">
      <c r="A2909" s="55" t="s">
        <v>57</v>
      </c>
      <c r="B2909" s="46" t="s">
        <v>16205</v>
      </c>
      <c r="C2909" s="55" t="s">
        <v>16257</v>
      </c>
      <c r="D2909" s="46">
        <v>0.0</v>
      </c>
      <c r="E2909" s="46">
        <v>0.0</v>
      </c>
      <c r="F2909" s="46">
        <v>0.0</v>
      </c>
      <c r="G2909" s="46">
        <v>0.0</v>
      </c>
      <c r="H2909" s="46">
        <v>0.0</v>
      </c>
      <c r="I2909" s="46">
        <v>1.0</v>
      </c>
      <c r="J2909" s="3"/>
      <c r="K2909" s="56"/>
    </row>
    <row r="2910" ht="32.25" customHeight="1">
      <c r="A2910" s="55" t="s">
        <v>57</v>
      </c>
      <c r="B2910" s="46" t="s">
        <v>16205</v>
      </c>
      <c r="C2910" s="55" t="s">
        <v>16261</v>
      </c>
      <c r="D2910" s="46">
        <v>0.0</v>
      </c>
      <c r="E2910" s="46">
        <v>0.0</v>
      </c>
      <c r="F2910" s="46">
        <v>1.0</v>
      </c>
      <c r="G2910" s="46">
        <v>0.0</v>
      </c>
      <c r="H2910" s="46">
        <v>0.0</v>
      </c>
      <c r="I2910" s="46">
        <v>0.0</v>
      </c>
      <c r="J2910" s="3"/>
      <c r="K2910" s="56"/>
    </row>
    <row r="2911" ht="32.25" customHeight="1">
      <c r="A2911" s="55" t="s">
        <v>57</v>
      </c>
      <c r="B2911" s="46" t="s">
        <v>16205</v>
      </c>
      <c r="C2911" s="55" t="s">
        <v>16269</v>
      </c>
      <c r="D2911" s="46">
        <v>0.0</v>
      </c>
      <c r="E2911" s="46">
        <v>0.0</v>
      </c>
      <c r="F2911" s="46">
        <v>1.0</v>
      </c>
      <c r="G2911" s="46">
        <v>0.0</v>
      </c>
      <c r="H2911" s="46">
        <v>0.0</v>
      </c>
      <c r="I2911" s="46">
        <v>0.0</v>
      </c>
      <c r="J2911" s="3"/>
      <c r="K2911" s="56"/>
    </row>
    <row r="2912" ht="32.25" customHeight="1">
      <c r="A2912" s="55" t="s">
        <v>57</v>
      </c>
      <c r="B2912" s="46" t="s">
        <v>16205</v>
      </c>
      <c r="C2912" s="55" t="s">
        <v>16272</v>
      </c>
      <c r="D2912" s="46">
        <v>0.0</v>
      </c>
      <c r="E2912" s="46">
        <v>0.0</v>
      </c>
      <c r="F2912" s="46">
        <v>1.0</v>
      </c>
      <c r="G2912" s="46">
        <v>0.0</v>
      </c>
      <c r="H2912" s="46">
        <v>0.0</v>
      </c>
      <c r="I2912" s="46">
        <v>0.0</v>
      </c>
      <c r="J2912" s="3"/>
      <c r="K2912" s="56"/>
    </row>
    <row r="2913" ht="32.25" customHeight="1">
      <c r="A2913" s="55" t="s">
        <v>57</v>
      </c>
      <c r="B2913" s="46" t="s">
        <v>16276</v>
      </c>
      <c r="C2913" s="55" t="s">
        <v>16277</v>
      </c>
      <c r="D2913" s="46">
        <v>0.0</v>
      </c>
      <c r="E2913" s="46">
        <v>0.0</v>
      </c>
      <c r="F2913" s="46">
        <v>71.0</v>
      </c>
      <c r="G2913" s="46">
        <v>0.0</v>
      </c>
      <c r="H2913" s="46">
        <v>0.0</v>
      </c>
      <c r="I2913" s="46">
        <v>0.0</v>
      </c>
      <c r="J2913" s="3"/>
      <c r="K2913" s="56"/>
    </row>
    <row r="2914" ht="32.25" customHeight="1">
      <c r="A2914" s="55" t="s">
        <v>57</v>
      </c>
      <c r="B2914" s="46" t="s">
        <v>16276</v>
      </c>
      <c r="C2914" s="55" t="s">
        <v>16282</v>
      </c>
      <c r="D2914" s="46">
        <v>0.0</v>
      </c>
      <c r="E2914" s="46">
        <v>5.0</v>
      </c>
      <c r="F2914" s="46">
        <v>43.0</v>
      </c>
      <c r="G2914" s="46">
        <v>0.0</v>
      </c>
      <c r="H2914" s="46">
        <v>0.0</v>
      </c>
      <c r="I2914" s="46">
        <v>0.0</v>
      </c>
      <c r="J2914" s="3"/>
      <c r="K2914" s="56"/>
    </row>
    <row r="2915" ht="32.25" customHeight="1">
      <c r="A2915" s="55" t="s">
        <v>57</v>
      </c>
      <c r="B2915" s="46" t="s">
        <v>16276</v>
      </c>
      <c r="C2915" s="55" t="s">
        <v>16287</v>
      </c>
      <c r="D2915" s="46">
        <v>0.0</v>
      </c>
      <c r="E2915" s="46">
        <v>0.0</v>
      </c>
      <c r="F2915" s="46">
        <v>42.0</v>
      </c>
      <c r="G2915" s="46">
        <v>0.0</v>
      </c>
      <c r="H2915" s="46">
        <v>0.0</v>
      </c>
      <c r="I2915" s="46">
        <v>0.0</v>
      </c>
      <c r="J2915" s="3"/>
      <c r="K2915" s="56"/>
    </row>
    <row r="2916" ht="32.25" customHeight="1">
      <c r="A2916" s="55" t="s">
        <v>57</v>
      </c>
      <c r="B2916" s="46" t="s">
        <v>16276</v>
      </c>
      <c r="C2916" s="55" t="s">
        <v>16290</v>
      </c>
      <c r="D2916" s="46">
        <v>0.0</v>
      </c>
      <c r="E2916" s="46">
        <v>0.0</v>
      </c>
      <c r="F2916" s="46">
        <v>33.0</v>
      </c>
      <c r="G2916" s="46">
        <v>0.0</v>
      </c>
      <c r="H2916" s="46">
        <v>0.0</v>
      </c>
      <c r="I2916" s="46">
        <v>0.0</v>
      </c>
      <c r="J2916" s="3"/>
      <c r="K2916" s="56"/>
    </row>
    <row r="2917" ht="32.25" customHeight="1">
      <c r="A2917" s="55" t="s">
        <v>57</v>
      </c>
      <c r="B2917" s="46" t="s">
        <v>16276</v>
      </c>
      <c r="C2917" s="55" t="s">
        <v>16292</v>
      </c>
      <c r="D2917" s="46">
        <v>0.0</v>
      </c>
      <c r="E2917" s="46">
        <v>2.0</v>
      </c>
      <c r="F2917" s="46">
        <v>29.0</v>
      </c>
      <c r="G2917" s="46">
        <v>0.0</v>
      </c>
      <c r="H2917" s="46">
        <v>0.0</v>
      </c>
      <c r="I2917" s="46">
        <v>0.0</v>
      </c>
      <c r="J2917" s="3"/>
      <c r="K2917" s="56"/>
    </row>
    <row r="2918" ht="32.25" customHeight="1">
      <c r="A2918" s="55" t="s">
        <v>57</v>
      </c>
      <c r="B2918" s="46" t="s">
        <v>16276</v>
      </c>
      <c r="C2918" s="55" t="s">
        <v>16296</v>
      </c>
      <c r="D2918" s="46">
        <v>0.0</v>
      </c>
      <c r="E2918" s="46">
        <v>0.0</v>
      </c>
      <c r="F2918" s="46">
        <v>30.0</v>
      </c>
      <c r="G2918" s="46">
        <v>0.0</v>
      </c>
      <c r="H2918" s="46">
        <v>0.0</v>
      </c>
      <c r="I2918" s="46">
        <v>0.0</v>
      </c>
      <c r="J2918" s="3"/>
      <c r="K2918" s="56"/>
    </row>
    <row r="2919" ht="32.25" customHeight="1">
      <c r="A2919" s="55" t="s">
        <v>57</v>
      </c>
      <c r="B2919" s="46" t="s">
        <v>16276</v>
      </c>
      <c r="C2919" s="55" t="s">
        <v>16299</v>
      </c>
      <c r="D2919" s="46">
        <v>0.0</v>
      </c>
      <c r="E2919" s="46">
        <v>0.0</v>
      </c>
      <c r="F2919" s="46">
        <v>18.0</v>
      </c>
      <c r="G2919" s="46">
        <v>0.0</v>
      </c>
      <c r="H2919" s="46">
        <v>0.0</v>
      </c>
      <c r="I2919" s="46">
        <v>0.0</v>
      </c>
      <c r="J2919" s="3"/>
      <c r="K2919" s="56"/>
    </row>
    <row r="2920" ht="32.25" customHeight="1">
      <c r="A2920" s="55" t="s">
        <v>57</v>
      </c>
      <c r="B2920" s="46" t="s">
        <v>16276</v>
      </c>
      <c r="C2920" s="55" t="s">
        <v>16301</v>
      </c>
      <c r="D2920" s="46">
        <v>0.0</v>
      </c>
      <c r="E2920" s="46">
        <v>0.0</v>
      </c>
      <c r="F2920" s="46">
        <v>18.0</v>
      </c>
      <c r="G2920" s="46">
        <v>0.0</v>
      </c>
      <c r="H2920" s="46">
        <v>0.0</v>
      </c>
      <c r="I2920" s="46">
        <v>0.0</v>
      </c>
      <c r="J2920" s="3"/>
      <c r="K2920" s="56"/>
    </row>
    <row r="2921" ht="32.25" customHeight="1">
      <c r="A2921" s="55" t="s">
        <v>57</v>
      </c>
      <c r="B2921" s="46" t="s">
        <v>16276</v>
      </c>
      <c r="C2921" s="55" t="s">
        <v>16307</v>
      </c>
      <c r="D2921" s="46">
        <v>0.0</v>
      </c>
      <c r="E2921" s="46">
        <v>2.0</v>
      </c>
      <c r="F2921" s="46">
        <v>15.0</v>
      </c>
      <c r="G2921" s="46">
        <v>0.0</v>
      </c>
      <c r="H2921" s="46">
        <v>0.0</v>
      </c>
      <c r="I2921" s="46">
        <v>0.0</v>
      </c>
      <c r="J2921" s="3"/>
      <c r="K2921" s="56"/>
    </row>
    <row r="2922" ht="32.25" customHeight="1">
      <c r="A2922" s="55" t="s">
        <v>57</v>
      </c>
      <c r="B2922" s="46" t="s">
        <v>16276</v>
      </c>
      <c r="C2922" s="55" t="s">
        <v>16310</v>
      </c>
      <c r="D2922" s="46">
        <v>0.0</v>
      </c>
      <c r="E2922" s="46">
        <v>0.0</v>
      </c>
      <c r="F2922" s="46">
        <v>0.0</v>
      </c>
      <c r="G2922" s="46">
        <v>0.0</v>
      </c>
      <c r="H2922" s="46">
        <v>0.0</v>
      </c>
      <c r="I2922" s="46">
        <v>1.0</v>
      </c>
      <c r="J2922" s="3"/>
      <c r="K2922" s="56"/>
    </row>
    <row r="2923" ht="32.25" customHeight="1">
      <c r="A2923" s="55" t="s">
        <v>57</v>
      </c>
      <c r="B2923" s="46" t="s">
        <v>16276</v>
      </c>
      <c r="C2923" s="55" t="s">
        <v>16318</v>
      </c>
      <c r="D2923" s="46">
        <v>0.0</v>
      </c>
      <c r="E2923" s="46">
        <v>0.0</v>
      </c>
      <c r="F2923" s="46">
        <v>0.0</v>
      </c>
      <c r="G2923" s="46">
        <v>0.0</v>
      </c>
      <c r="H2923" s="46">
        <v>0.0</v>
      </c>
      <c r="I2923" s="46">
        <v>1.0</v>
      </c>
      <c r="J2923" s="3"/>
      <c r="K2923" s="56"/>
    </row>
    <row r="2924" ht="32.25" customHeight="1">
      <c r="A2924" s="55" t="s">
        <v>57</v>
      </c>
      <c r="B2924" s="46" t="s">
        <v>16276</v>
      </c>
      <c r="C2924" s="55" t="s">
        <v>16321</v>
      </c>
      <c r="D2924" s="46">
        <v>0.0</v>
      </c>
      <c r="E2924" s="46">
        <v>0.0</v>
      </c>
      <c r="F2924" s="46">
        <v>1.0</v>
      </c>
      <c r="G2924" s="46">
        <v>0.0</v>
      </c>
      <c r="H2924" s="46">
        <v>0.0</v>
      </c>
      <c r="I2924" s="46">
        <v>0.0</v>
      </c>
      <c r="J2924" s="3"/>
      <c r="K2924" s="56"/>
    </row>
    <row r="2925" ht="32.25" customHeight="1">
      <c r="A2925" s="55" t="s">
        <v>57</v>
      </c>
      <c r="B2925" s="46" t="s">
        <v>16276</v>
      </c>
      <c r="C2925" s="55" t="s">
        <v>16324</v>
      </c>
      <c r="D2925" s="46">
        <v>0.0</v>
      </c>
      <c r="E2925" s="46">
        <v>0.0</v>
      </c>
      <c r="F2925" s="46">
        <v>1.0</v>
      </c>
      <c r="G2925" s="46">
        <v>0.0</v>
      </c>
      <c r="H2925" s="46">
        <v>0.0</v>
      </c>
      <c r="I2925" s="46">
        <v>0.0</v>
      </c>
      <c r="J2925" s="3"/>
      <c r="K2925" s="56"/>
    </row>
    <row r="2926" ht="32.25" customHeight="1">
      <c r="A2926" s="55" t="s">
        <v>57</v>
      </c>
      <c r="B2926" s="46" t="s">
        <v>16276</v>
      </c>
      <c r="C2926" s="55" t="s">
        <v>16329</v>
      </c>
      <c r="D2926" s="46">
        <v>0.0</v>
      </c>
      <c r="E2926" s="46">
        <v>0.0</v>
      </c>
      <c r="F2926" s="46">
        <v>1.0</v>
      </c>
      <c r="G2926" s="46">
        <v>0.0</v>
      </c>
      <c r="H2926" s="46">
        <v>0.0</v>
      </c>
      <c r="I2926" s="46">
        <v>0.0</v>
      </c>
      <c r="J2926" s="3"/>
      <c r="K2926" s="56"/>
    </row>
    <row r="2927" ht="32.25" customHeight="1">
      <c r="A2927" s="55" t="s">
        <v>57</v>
      </c>
      <c r="B2927" s="46" t="s">
        <v>16276</v>
      </c>
      <c r="C2927" s="55" t="s">
        <v>16334</v>
      </c>
      <c r="D2927" s="46">
        <v>0.0</v>
      </c>
      <c r="E2927" s="46">
        <v>0.0</v>
      </c>
      <c r="F2927" s="46">
        <v>1.0</v>
      </c>
      <c r="G2927" s="46">
        <v>0.0</v>
      </c>
      <c r="H2927" s="46">
        <v>0.0</v>
      </c>
      <c r="I2927" s="46">
        <v>0.0</v>
      </c>
      <c r="J2927" s="3"/>
      <c r="K2927" s="56"/>
    </row>
    <row r="2928" ht="32.25" customHeight="1">
      <c r="A2928" s="55" t="s">
        <v>57</v>
      </c>
      <c r="B2928" s="46" t="s">
        <v>16276</v>
      </c>
      <c r="C2928" s="55" t="s">
        <v>16337</v>
      </c>
      <c r="D2928" s="46">
        <v>0.0</v>
      </c>
      <c r="E2928" s="46">
        <v>0.0</v>
      </c>
      <c r="F2928" s="46">
        <v>0.0</v>
      </c>
      <c r="G2928" s="46">
        <v>0.0</v>
      </c>
      <c r="H2928" s="46">
        <v>0.0</v>
      </c>
      <c r="I2928" s="46">
        <v>1.0</v>
      </c>
      <c r="J2928" s="3"/>
      <c r="K2928" s="56"/>
    </row>
    <row r="2929" ht="32.25" customHeight="1">
      <c r="A2929" s="55" t="s">
        <v>57</v>
      </c>
      <c r="B2929" s="46" t="s">
        <v>16276</v>
      </c>
      <c r="C2929" s="55" t="s">
        <v>16343</v>
      </c>
      <c r="D2929" s="46">
        <v>0.0</v>
      </c>
      <c r="E2929" s="46">
        <v>0.0</v>
      </c>
      <c r="F2929" s="46">
        <v>0.0</v>
      </c>
      <c r="G2929" s="46">
        <v>0.0</v>
      </c>
      <c r="H2929" s="46">
        <v>0.0</v>
      </c>
      <c r="I2929" s="46">
        <v>1.0</v>
      </c>
      <c r="J2929" s="3"/>
      <c r="K2929" s="56"/>
    </row>
    <row r="2930" ht="32.25" customHeight="1">
      <c r="A2930" s="55" t="s">
        <v>57</v>
      </c>
      <c r="B2930" s="46" t="s">
        <v>16347</v>
      </c>
      <c r="C2930" s="55" t="s">
        <v>16348</v>
      </c>
      <c r="D2930" s="46">
        <v>0.0</v>
      </c>
      <c r="E2930" s="46">
        <v>0.0</v>
      </c>
      <c r="F2930" s="46">
        <v>53.0</v>
      </c>
      <c r="G2930" s="46">
        <v>0.0</v>
      </c>
      <c r="H2930" s="46">
        <v>0.0</v>
      </c>
      <c r="I2930" s="46">
        <v>0.0</v>
      </c>
      <c r="J2930" s="3"/>
      <c r="K2930" s="56"/>
    </row>
    <row r="2931" ht="32.25" customHeight="1">
      <c r="A2931" s="55" t="s">
        <v>57</v>
      </c>
      <c r="B2931" s="46" t="s">
        <v>16347</v>
      </c>
      <c r="C2931" s="55" t="s">
        <v>16352</v>
      </c>
      <c r="D2931" s="46">
        <v>0.0</v>
      </c>
      <c r="E2931" s="46">
        <v>0.0</v>
      </c>
      <c r="F2931" s="46">
        <v>50.0</v>
      </c>
      <c r="G2931" s="46">
        <v>0.0</v>
      </c>
      <c r="H2931" s="46">
        <v>0.0</v>
      </c>
      <c r="I2931" s="46">
        <v>0.0</v>
      </c>
      <c r="J2931" s="3"/>
      <c r="K2931" s="56"/>
    </row>
    <row r="2932" ht="32.25" customHeight="1">
      <c r="A2932" s="55" t="s">
        <v>57</v>
      </c>
      <c r="B2932" s="46" t="s">
        <v>16347</v>
      </c>
      <c r="C2932" s="55" t="s">
        <v>16357</v>
      </c>
      <c r="D2932" s="46">
        <v>0.0</v>
      </c>
      <c r="E2932" s="46">
        <v>0.0</v>
      </c>
      <c r="F2932" s="46">
        <v>36.0</v>
      </c>
      <c r="G2932" s="46">
        <v>0.0</v>
      </c>
      <c r="H2932" s="46">
        <v>0.0</v>
      </c>
      <c r="I2932" s="46">
        <v>0.0</v>
      </c>
      <c r="J2932" s="3"/>
      <c r="K2932" s="56"/>
    </row>
    <row r="2933" ht="32.25" customHeight="1">
      <c r="A2933" s="55" t="s">
        <v>57</v>
      </c>
      <c r="B2933" s="46" t="s">
        <v>16347</v>
      </c>
      <c r="C2933" s="55" t="s">
        <v>16361</v>
      </c>
      <c r="D2933" s="46">
        <v>0.0</v>
      </c>
      <c r="E2933" s="46">
        <v>0.0</v>
      </c>
      <c r="F2933" s="46">
        <v>36.0</v>
      </c>
      <c r="G2933" s="46">
        <v>0.0</v>
      </c>
      <c r="H2933" s="46">
        <v>0.0</v>
      </c>
      <c r="I2933" s="46">
        <v>0.0</v>
      </c>
      <c r="J2933" s="3"/>
      <c r="K2933" s="56"/>
    </row>
    <row r="2934" ht="32.25" customHeight="1">
      <c r="A2934" s="55" t="s">
        <v>57</v>
      </c>
      <c r="B2934" s="46" t="s">
        <v>16347</v>
      </c>
      <c r="C2934" s="55" t="s">
        <v>16369</v>
      </c>
      <c r="D2934" s="46">
        <v>0.0</v>
      </c>
      <c r="E2934" s="46">
        <v>0.0</v>
      </c>
      <c r="F2934" s="46">
        <v>31.0</v>
      </c>
      <c r="G2934" s="46">
        <v>0.0</v>
      </c>
      <c r="H2934" s="46">
        <v>0.0</v>
      </c>
      <c r="I2934" s="46">
        <v>0.0</v>
      </c>
      <c r="J2934" s="3"/>
      <c r="K2934" s="56"/>
    </row>
    <row r="2935" ht="32.25" customHeight="1">
      <c r="A2935" s="55" t="s">
        <v>57</v>
      </c>
      <c r="B2935" s="46" t="s">
        <v>16347</v>
      </c>
      <c r="C2935" s="55" t="s">
        <v>16373</v>
      </c>
      <c r="D2935" s="46">
        <v>0.0</v>
      </c>
      <c r="E2935" s="46">
        <v>0.0</v>
      </c>
      <c r="F2935" s="46">
        <v>29.0</v>
      </c>
      <c r="G2935" s="46">
        <v>0.0</v>
      </c>
      <c r="H2935" s="46">
        <v>0.0</v>
      </c>
      <c r="I2935" s="46">
        <v>0.0</v>
      </c>
      <c r="J2935" s="3"/>
      <c r="K2935" s="56"/>
    </row>
    <row r="2936" ht="32.25" customHeight="1">
      <c r="A2936" s="55" t="s">
        <v>57</v>
      </c>
      <c r="B2936" s="46" t="s">
        <v>16347</v>
      </c>
      <c r="C2936" s="55" t="s">
        <v>16376</v>
      </c>
      <c r="D2936" s="46">
        <v>0.0</v>
      </c>
      <c r="E2936" s="46">
        <v>0.0</v>
      </c>
      <c r="F2936" s="46">
        <v>27.0</v>
      </c>
      <c r="G2936" s="46">
        <v>0.0</v>
      </c>
      <c r="H2936" s="46">
        <v>0.0</v>
      </c>
      <c r="I2936" s="46">
        <v>0.0</v>
      </c>
      <c r="J2936" s="3"/>
      <c r="K2936" s="56"/>
    </row>
    <row r="2937" ht="32.25" customHeight="1">
      <c r="A2937" s="55" t="s">
        <v>57</v>
      </c>
      <c r="B2937" s="46" t="s">
        <v>16347</v>
      </c>
      <c r="C2937" s="55" t="s">
        <v>16386</v>
      </c>
      <c r="D2937" s="46">
        <v>0.0</v>
      </c>
      <c r="E2937" s="46">
        <v>0.0</v>
      </c>
      <c r="F2937" s="46">
        <v>12.0</v>
      </c>
      <c r="G2937" s="46">
        <v>0.0</v>
      </c>
      <c r="H2937" s="46">
        <v>0.0</v>
      </c>
      <c r="I2937" s="46">
        <v>0.0</v>
      </c>
      <c r="J2937" s="3"/>
      <c r="K2937" s="56"/>
    </row>
    <row r="2938" ht="32.25" customHeight="1">
      <c r="A2938" s="55" t="s">
        <v>57</v>
      </c>
      <c r="B2938" s="46" t="s">
        <v>16347</v>
      </c>
      <c r="C2938" s="55" t="s">
        <v>16389</v>
      </c>
      <c r="D2938" s="46">
        <v>0.0</v>
      </c>
      <c r="E2938" s="46">
        <v>0.0</v>
      </c>
      <c r="F2938" s="46">
        <v>1.0</v>
      </c>
      <c r="G2938" s="46">
        <v>0.0</v>
      </c>
      <c r="H2938" s="46">
        <v>0.0</v>
      </c>
      <c r="I2938" s="46">
        <v>0.0</v>
      </c>
      <c r="J2938" s="3"/>
      <c r="K2938" s="56"/>
    </row>
    <row r="2939" ht="32.25" customHeight="1">
      <c r="A2939" s="55" t="s">
        <v>57</v>
      </c>
      <c r="B2939" s="46" t="s">
        <v>16347</v>
      </c>
      <c r="C2939" s="55" t="s">
        <v>16392</v>
      </c>
      <c r="D2939" s="46">
        <v>0.0</v>
      </c>
      <c r="E2939" s="46">
        <v>0.0</v>
      </c>
      <c r="F2939" s="46">
        <v>1.0</v>
      </c>
      <c r="G2939" s="46">
        <v>0.0</v>
      </c>
      <c r="H2939" s="46">
        <v>0.0</v>
      </c>
      <c r="I2939" s="46">
        <v>0.0</v>
      </c>
      <c r="J2939" s="3"/>
      <c r="K2939" s="56"/>
    </row>
    <row r="2940" ht="32.25" customHeight="1">
      <c r="A2940" s="55" t="s">
        <v>57</v>
      </c>
      <c r="B2940" s="46" t="s">
        <v>16347</v>
      </c>
      <c r="C2940" s="55" t="s">
        <v>16402</v>
      </c>
      <c r="D2940" s="46">
        <v>0.0</v>
      </c>
      <c r="E2940" s="46">
        <v>0.0</v>
      </c>
      <c r="F2940" s="46">
        <v>0.0</v>
      </c>
      <c r="G2940" s="46">
        <v>0.0</v>
      </c>
      <c r="H2940" s="46">
        <v>0.0</v>
      </c>
      <c r="I2940" s="46">
        <v>1.0</v>
      </c>
      <c r="J2940" s="3"/>
      <c r="K2940" s="56"/>
    </row>
    <row r="2941" ht="32.25" customHeight="1">
      <c r="A2941" s="55" t="s">
        <v>57</v>
      </c>
      <c r="B2941" s="46" t="s">
        <v>16347</v>
      </c>
      <c r="C2941" s="55" t="s">
        <v>16406</v>
      </c>
      <c r="D2941" s="46">
        <v>0.0</v>
      </c>
      <c r="E2941" s="46">
        <v>0.0</v>
      </c>
      <c r="F2941" s="46">
        <v>0.0</v>
      </c>
      <c r="G2941" s="46">
        <v>0.0</v>
      </c>
      <c r="H2941" s="46">
        <v>0.0</v>
      </c>
      <c r="I2941" s="46">
        <v>1.0</v>
      </c>
      <c r="J2941" s="3"/>
      <c r="K2941" s="56"/>
    </row>
    <row r="2942" ht="32.25" customHeight="1">
      <c r="A2942" s="55" t="s">
        <v>57</v>
      </c>
      <c r="B2942" s="46" t="s">
        <v>16347</v>
      </c>
      <c r="C2942" s="55" t="s">
        <v>16414</v>
      </c>
      <c r="D2942" s="46">
        <v>0.0</v>
      </c>
      <c r="E2942" s="46">
        <v>0.0</v>
      </c>
      <c r="F2942" s="46">
        <v>0.0</v>
      </c>
      <c r="G2942" s="46">
        <v>0.0</v>
      </c>
      <c r="H2942" s="46">
        <v>0.0</v>
      </c>
      <c r="I2942" s="46">
        <v>1.0</v>
      </c>
      <c r="J2942" s="3"/>
      <c r="K2942" s="56"/>
    </row>
    <row r="2943" ht="32.25" customHeight="1">
      <c r="A2943" s="55" t="s">
        <v>57</v>
      </c>
      <c r="B2943" s="46" t="s">
        <v>16347</v>
      </c>
      <c r="C2943" s="55" t="s">
        <v>16418</v>
      </c>
      <c r="D2943" s="46">
        <v>0.0</v>
      </c>
      <c r="E2943" s="46">
        <v>0.0</v>
      </c>
      <c r="F2943" s="46">
        <v>1.0</v>
      </c>
      <c r="G2943" s="46">
        <v>0.0</v>
      </c>
      <c r="H2943" s="46">
        <v>0.0</v>
      </c>
      <c r="I2943" s="46">
        <v>0.0</v>
      </c>
      <c r="J2943" s="3"/>
      <c r="K2943" s="56"/>
    </row>
    <row r="2944" ht="32.25" customHeight="1">
      <c r="A2944" s="55" t="s">
        <v>57</v>
      </c>
      <c r="B2944" s="46" t="s">
        <v>16347</v>
      </c>
      <c r="C2944" s="55" t="s">
        <v>16423</v>
      </c>
      <c r="D2944" s="46">
        <v>0.0</v>
      </c>
      <c r="E2944" s="46">
        <v>0.0</v>
      </c>
      <c r="F2944" s="46">
        <v>1.0</v>
      </c>
      <c r="G2944" s="46">
        <v>0.0</v>
      </c>
      <c r="H2944" s="46">
        <v>0.0</v>
      </c>
      <c r="I2944" s="46">
        <v>0.0</v>
      </c>
      <c r="J2944" s="3"/>
      <c r="K2944" s="56"/>
    </row>
    <row r="2945" ht="32.25" customHeight="1">
      <c r="A2945" s="55" t="s">
        <v>57</v>
      </c>
      <c r="B2945" s="46" t="s">
        <v>16429</v>
      </c>
      <c r="C2945" s="55" t="s">
        <v>16430</v>
      </c>
      <c r="D2945" s="46">
        <v>0.0</v>
      </c>
      <c r="E2945" s="46">
        <v>55.0</v>
      </c>
      <c r="F2945" s="46">
        <v>48.0</v>
      </c>
      <c r="G2945" s="46">
        <v>0.0</v>
      </c>
      <c r="H2945" s="46">
        <v>0.0</v>
      </c>
      <c r="I2945" s="46">
        <v>0.0</v>
      </c>
      <c r="J2945" s="3"/>
      <c r="K2945" s="56"/>
    </row>
    <row r="2946" ht="32.25" customHeight="1">
      <c r="A2946" s="55" t="s">
        <v>57</v>
      </c>
      <c r="B2946" s="46" t="s">
        <v>16429</v>
      </c>
      <c r="C2946" s="55" t="s">
        <v>16437</v>
      </c>
      <c r="D2946" s="46">
        <v>0.0</v>
      </c>
      <c r="E2946" s="46">
        <v>0.0</v>
      </c>
      <c r="F2946" s="46">
        <v>81.0</v>
      </c>
      <c r="G2946" s="46">
        <v>0.0</v>
      </c>
      <c r="H2946" s="46">
        <v>0.0</v>
      </c>
      <c r="I2946" s="46">
        <v>0.0</v>
      </c>
      <c r="J2946" s="3"/>
      <c r="K2946" s="56"/>
    </row>
    <row r="2947" ht="32.25" customHeight="1">
      <c r="A2947" s="55" t="s">
        <v>57</v>
      </c>
      <c r="B2947" s="46" t="s">
        <v>16429</v>
      </c>
      <c r="C2947" s="55" t="s">
        <v>16446</v>
      </c>
      <c r="D2947" s="46">
        <v>0.0</v>
      </c>
      <c r="E2947" s="46">
        <v>0.0</v>
      </c>
      <c r="F2947" s="46">
        <v>51.0</v>
      </c>
      <c r="G2947" s="46">
        <v>0.0</v>
      </c>
      <c r="H2947" s="46">
        <v>0.0</v>
      </c>
      <c r="I2947" s="46">
        <v>0.0</v>
      </c>
      <c r="J2947" s="3"/>
      <c r="K2947" s="56"/>
    </row>
    <row r="2948" ht="32.25" customHeight="1">
      <c r="A2948" s="55" t="s">
        <v>57</v>
      </c>
      <c r="B2948" s="46" t="s">
        <v>16429</v>
      </c>
      <c r="C2948" s="55" t="s">
        <v>16451</v>
      </c>
      <c r="D2948" s="46">
        <v>0.0</v>
      </c>
      <c r="E2948" s="46">
        <v>0.0</v>
      </c>
      <c r="F2948" s="46">
        <v>44.0</v>
      </c>
      <c r="G2948" s="46">
        <v>0.0</v>
      </c>
      <c r="H2948" s="46">
        <v>0.0</v>
      </c>
      <c r="I2948" s="46">
        <v>0.0</v>
      </c>
      <c r="J2948" s="3"/>
      <c r="K2948" s="56"/>
    </row>
    <row r="2949" ht="32.25" customHeight="1">
      <c r="A2949" s="55" t="s">
        <v>57</v>
      </c>
      <c r="B2949" s="46" t="s">
        <v>16429</v>
      </c>
      <c r="C2949" s="55" t="s">
        <v>16458</v>
      </c>
      <c r="D2949" s="46">
        <v>0.0</v>
      </c>
      <c r="E2949" s="46">
        <v>0.0</v>
      </c>
      <c r="F2949" s="46">
        <v>44.0</v>
      </c>
      <c r="G2949" s="46">
        <v>0.0</v>
      </c>
      <c r="H2949" s="46">
        <v>0.0</v>
      </c>
      <c r="I2949" s="46">
        <v>0.0</v>
      </c>
      <c r="J2949" s="3"/>
      <c r="K2949" s="56"/>
    </row>
    <row r="2950" ht="32.25" customHeight="1">
      <c r="A2950" s="55" t="s">
        <v>57</v>
      </c>
      <c r="B2950" s="46" t="s">
        <v>16429</v>
      </c>
      <c r="C2950" s="55" t="s">
        <v>16462</v>
      </c>
      <c r="D2950" s="46">
        <v>0.0</v>
      </c>
      <c r="E2950" s="46">
        <v>0.0</v>
      </c>
      <c r="F2950" s="46">
        <v>42.0</v>
      </c>
      <c r="G2950" s="46">
        <v>0.0</v>
      </c>
      <c r="H2950" s="46">
        <v>0.0</v>
      </c>
      <c r="I2950" s="46">
        <v>0.0</v>
      </c>
      <c r="J2950" s="3"/>
      <c r="K2950" s="56"/>
    </row>
    <row r="2951" ht="32.25" customHeight="1">
      <c r="A2951" s="55" t="s">
        <v>57</v>
      </c>
      <c r="B2951" s="46" t="s">
        <v>16429</v>
      </c>
      <c r="C2951" s="55" t="s">
        <v>16467</v>
      </c>
      <c r="D2951" s="46">
        <v>0.0</v>
      </c>
      <c r="E2951" s="46">
        <v>0.0</v>
      </c>
      <c r="F2951" s="46">
        <v>40.0</v>
      </c>
      <c r="G2951" s="46">
        <v>0.0</v>
      </c>
      <c r="H2951" s="46">
        <v>0.0</v>
      </c>
      <c r="I2951" s="46">
        <v>0.0</v>
      </c>
      <c r="J2951" s="3"/>
      <c r="K2951" s="56"/>
    </row>
    <row r="2952" ht="32.25" customHeight="1">
      <c r="A2952" s="55" t="s">
        <v>57</v>
      </c>
      <c r="B2952" s="46" t="s">
        <v>16429</v>
      </c>
      <c r="C2952" s="55" t="s">
        <v>16474</v>
      </c>
      <c r="D2952" s="46">
        <v>1.0</v>
      </c>
      <c r="E2952" s="46">
        <v>0.0</v>
      </c>
      <c r="F2952" s="46">
        <v>3.0</v>
      </c>
      <c r="G2952" s="46">
        <v>0.0</v>
      </c>
      <c r="H2952" s="46">
        <v>0.0</v>
      </c>
      <c r="I2952" s="46">
        <v>0.0</v>
      </c>
      <c r="J2952" s="3"/>
      <c r="K2952" s="56"/>
    </row>
    <row r="2953" ht="32.25" customHeight="1">
      <c r="A2953" s="55" t="s">
        <v>57</v>
      </c>
      <c r="B2953" s="46" t="s">
        <v>16429</v>
      </c>
      <c r="C2953" s="55" t="s">
        <v>16478</v>
      </c>
      <c r="D2953" s="46">
        <v>0.0</v>
      </c>
      <c r="E2953" s="46">
        <v>0.0</v>
      </c>
      <c r="F2953" s="46">
        <v>3.0</v>
      </c>
      <c r="G2953" s="46">
        <v>0.0</v>
      </c>
      <c r="H2953" s="46">
        <v>0.0</v>
      </c>
      <c r="I2953" s="46">
        <v>0.0</v>
      </c>
      <c r="J2953" s="3"/>
      <c r="K2953" s="56"/>
    </row>
    <row r="2954" ht="32.25" customHeight="1">
      <c r="A2954" s="55" t="s">
        <v>57</v>
      </c>
      <c r="B2954" s="46" t="s">
        <v>16429</v>
      </c>
      <c r="C2954" s="55" t="s">
        <v>16490</v>
      </c>
      <c r="D2954" s="46">
        <v>1.0</v>
      </c>
      <c r="E2954" s="46">
        <v>0.0</v>
      </c>
      <c r="F2954" s="46">
        <v>0.0</v>
      </c>
      <c r="G2954" s="46">
        <v>0.0</v>
      </c>
      <c r="H2954" s="46">
        <v>0.0</v>
      </c>
      <c r="I2954" s="46">
        <v>0.0</v>
      </c>
      <c r="J2954" s="3"/>
      <c r="K2954" s="56"/>
    </row>
    <row r="2955" ht="32.25" customHeight="1">
      <c r="A2955" s="55" t="s">
        <v>57</v>
      </c>
      <c r="B2955" s="46" t="s">
        <v>16429</v>
      </c>
      <c r="C2955" s="55" t="s">
        <v>16496</v>
      </c>
      <c r="D2955" s="46">
        <v>1.0</v>
      </c>
      <c r="E2955" s="46">
        <v>0.0</v>
      </c>
      <c r="F2955" s="46">
        <v>0.0</v>
      </c>
      <c r="G2955" s="46">
        <v>0.0</v>
      </c>
      <c r="H2955" s="46">
        <v>0.0</v>
      </c>
      <c r="I2955" s="46">
        <v>0.0</v>
      </c>
      <c r="J2955" s="3"/>
      <c r="K2955" s="56"/>
    </row>
    <row r="2956" ht="32.25" customHeight="1">
      <c r="A2956" s="55" t="s">
        <v>57</v>
      </c>
      <c r="B2956" s="46" t="s">
        <v>16501</v>
      </c>
      <c r="C2956" s="55" t="s">
        <v>16503</v>
      </c>
      <c r="D2956" s="46">
        <v>0.0</v>
      </c>
      <c r="E2956" s="46">
        <v>0.0</v>
      </c>
      <c r="F2956" s="46">
        <v>49.0</v>
      </c>
      <c r="G2956" s="46">
        <v>0.0</v>
      </c>
      <c r="H2956" s="46">
        <v>0.0</v>
      </c>
      <c r="I2956" s="46">
        <v>1.0</v>
      </c>
      <c r="J2956" s="3"/>
      <c r="K2956" s="56"/>
    </row>
    <row r="2957" ht="32.25" customHeight="1">
      <c r="A2957" s="55" t="s">
        <v>57</v>
      </c>
      <c r="B2957" s="46" t="s">
        <v>16501</v>
      </c>
      <c r="C2957" s="55" t="s">
        <v>16508</v>
      </c>
      <c r="D2957" s="46">
        <v>17.0</v>
      </c>
      <c r="E2957" s="46">
        <v>0.0</v>
      </c>
      <c r="F2957" s="46">
        <v>25.0</v>
      </c>
      <c r="G2957" s="46">
        <v>0.0</v>
      </c>
      <c r="H2957" s="46">
        <v>0.0</v>
      </c>
      <c r="I2957" s="46">
        <v>0.0</v>
      </c>
      <c r="J2957" s="3"/>
      <c r="K2957" s="56"/>
    </row>
    <row r="2958" ht="32.25" customHeight="1">
      <c r="A2958" s="55" t="s">
        <v>57</v>
      </c>
      <c r="B2958" s="46" t="s">
        <v>16501</v>
      </c>
      <c r="C2958" s="55" t="s">
        <v>16514</v>
      </c>
      <c r="D2958" s="46">
        <v>0.0</v>
      </c>
      <c r="E2958" s="46">
        <v>0.0</v>
      </c>
      <c r="F2958" s="46">
        <v>14.0</v>
      </c>
      <c r="G2958" s="46">
        <v>0.0</v>
      </c>
      <c r="H2958" s="46">
        <v>0.0</v>
      </c>
      <c r="I2958" s="46">
        <v>21.0</v>
      </c>
      <c r="J2958" s="3"/>
      <c r="K2958" s="56"/>
    </row>
    <row r="2959" ht="32.25" customHeight="1">
      <c r="A2959" s="55" t="s">
        <v>57</v>
      </c>
      <c r="B2959" s="46" t="s">
        <v>16501</v>
      </c>
      <c r="C2959" s="55" t="s">
        <v>16521</v>
      </c>
      <c r="D2959" s="46">
        <v>0.0</v>
      </c>
      <c r="E2959" s="46">
        <v>0.0</v>
      </c>
      <c r="F2959" s="46">
        <v>33.0</v>
      </c>
      <c r="G2959" s="46">
        <v>0.0</v>
      </c>
      <c r="H2959" s="46">
        <v>0.0</v>
      </c>
      <c r="I2959" s="46">
        <v>0.0</v>
      </c>
      <c r="J2959" s="3"/>
      <c r="K2959" s="56"/>
    </row>
    <row r="2960" ht="32.25" customHeight="1">
      <c r="A2960" s="55" t="s">
        <v>57</v>
      </c>
      <c r="B2960" s="46" t="s">
        <v>16501</v>
      </c>
      <c r="C2960" s="55" t="s">
        <v>16526</v>
      </c>
      <c r="D2960" s="46">
        <v>1.0</v>
      </c>
      <c r="E2960" s="46">
        <v>0.0</v>
      </c>
      <c r="F2960" s="46">
        <v>13.0</v>
      </c>
      <c r="G2960" s="46">
        <v>0.0</v>
      </c>
      <c r="H2960" s="46">
        <v>0.0</v>
      </c>
      <c r="I2960" s="46">
        <v>18.0</v>
      </c>
      <c r="J2960" s="3"/>
      <c r="K2960" s="56"/>
    </row>
    <row r="2961" ht="32.25" customHeight="1">
      <c r="A2961" s="55" t="s">
        <v>57</v>
      </c>
      <c r="B2961" s="46" t="s">
        <v>16501</v>
      </c>
      <c r="C2961" s="55" t="s">
        <v>16534</v>
      </c>
      <c r="D2961" s="46">
        <v>11.0</v>
      </c>
      <c r="E2961" s="46">
        <v>0.0</v>
      </c>
      <c r="F2961" s="46">
        <v>16.0</v>
      </c>
      <c r="G2961" s="46">
        <v>1.0</v>
      </c>
      <c r="H2961" s="46">
        <v>0.0</v>
      </c>
      <c r="I2961" s="46">
        <v>1.0</v>
      </c>
      <c r="J2961" s="3"/>
      <c r="K2961" s="56"/>
    </row>
    <row r="2962" ht="32.25" customHeight="1">
      <c r="A2962" s="55" t="s">
        <v>57</v>
      </c>
      <c r="B2962" s="46" t="s">
        <v>16501</v>
      </c>
      <c r="C2962" s="55" t="s">
        <v>16544</v>
      </c>
      <c r="D2962" s="46">
        <v>11.0</v>
      </c>
      <c r="E2962" s="46">
        <v>0.0</v>
      </c>
      <c r="F2962" s="46">
        <v>10.0</v>
      </c>
      <c r="G2962" s="46">
        <v>0.0</v>
      </c>
      <c r="H2962" s="46">
        <v>0.0</v>
      </c>
      <c r="I2962" s="46">
        <v>8.0</v>
      </c>
      <c r="J2962" s="3"/>
      <c r="K2962" s="56"/>
    </row>
    <row r="2963" ht="32.25" customHeight="1">
      <c r="A2963" s="55" t="s">
        <v>57</v>
      </c>
      <c r="B2963" s="46" t="s">
        <v>16501</v>
      </c>
      <c r="C2963" s="55" t="s">
        <v>16549</v>
      </c>
      <c r="D2963" s="46">
        <v>1.0</v>
      </c>
      <c r="E2963" s="46">
        <v>0.0</v>
      </c>
      <c r="F2963" s="46">
        <v>8.0</v>
      </c>
      <c r="G2963" s="46">
        <v>0.0</v>
      </c>
      <c r="H2963" s="46">
        <v>0.0</v>
      </c>
      <c r="I2963" s="46">
        <v>8.0</v>
      </c>
      <c r="J2963" s="3"/>
      <c r="K2963" s="56"/>
    </row>
    <row r="2964" ht="32.25" customHeight="1">
      <c r="A2964" s="55" t="s">
        <v>57</v>
      </c>
      <c r="B2964" s="46" t="s">
        <v>16501</v>
      </c>
      <c r="C2964" s="55" t="s">
        <v>16554</v>
      </c>
      <c r="D2964" s="46">
        <v>0.0</v>
      </c>
      <c r="E2964" s="46">
        <v>0.0</v>
      </c>
      <c r="F2964" s="46">
        <v>0.0</v>
      </c>
      <c r="G2964" s="46">
        <v>0.0</v>
      </c>
      <c r="H2964" s="46">
        <v>0.0</v>
      </c>
      <c r="I2964" s="46">
        <v>1.0</v>
      </c>
      <c r="J2964" s="3"/>
      <c r="K2964" s="56"/>
    </row>
    <row r="2965" ht="32.25" customHeight="1">
      <c r="A2965" s="55" t="s">
        <v>57</v>
      </c>
      <c r="B2965" s="46" t="s">
        <v>16501</v>
      </c>
      <c r="C2965" s="55" t="s">
        <v>16560</v>
      </c>
      <c r="D2965" s="46">
        <v>0.0</v>
      </c>
      <c r="E2965" s="46">
        <v>0.0</v>
      </c>
      <c r="F2965" s="46">
        <v>0.0</v>
      </c>
      <c r="G2965" s="46">
        <v>0.0</v>
      </c>
      <c r="H2965" s="46">
        <v>0.0</v>
      </c>
      <c r="I2965" s="46">
        <v>1.0</v>
      </c>
      <c r="J2965" s="3"/>
      <c r="K2965" s="56"/>
    </row>
    <row r="2966" ht="32.25" customHeight="1">
      <c r="A2966" s="55" t="s">
        <v>57</v>
      </c>
      <c r="B2966" s="46" t="s">
        <v>16501</v>
      </c>
      <c r="C2966" s="55" t="s">
        <v>16564</v>
      </c>
      <c r="D2966" s="46">
        <v>0.0</v>
      </c>
      <c r="E2966" s="46">
        <v>0.0</v>
      </c>
      <c r="F2966" s="46">
        <v>0.0</v>
      </c>
      <c r="G2966" s="46">
        <v>0.0</v>
      </c>
      <c r="H2966" s="46">
        <v>0.0</v>
      </c>
      <c r="I2966" s="46">
        <v>1.0</v>
      </c>
      <c r="J2966" s="3"/>
      <c r="K2966" s="56"/>
    </row>
    <row r="2967" ht="32.25" customHeight="1">
      <c r="A2967" s="55" t="s">
        <v>57</v>
      </c>
      <c r="B2967" s="46" t="s">
        <v>16568</v>
      </c>
      <c r="C2967" s="55" t="s">
        <v>16569</v>
      </c>
      <c r="D2967" s="46">
        <v>31.0</v>
      </c>
      <c r="E2967" s="46">
        <v>3.0</v>
      </c>
      <c r="F2967" s="46">
        <v>60.0</v>
      </c>
      <c r="G2967" s="46">
        <v>2.0</v>
      </c>
      <c r="H2967" s="46">
        <v>0.0</v>
      </c>
      <c r="I2967" s="46">
        <v>3.0</v>
      </c>
      <c r="J2967" s="3"/>
      <c r="K2967" s="56"/>
    </row>
    <row r="2968" ht="32.25" customHeight="1">
      <c r="A2968" s="55" t="s">
        <v>57</v>
      </c>
      <c r="B2968" s="46" t="s">
        <v>16568</v>
      </c>
      <c r="C2968" s="55" t="s">
        <v>16575</v>
      </c>
      <c r="D2968" s="46">
        <v>41.0</v>
      </c>
      <c r="E2968" s="46">
        <v>0.0</v>
      </c>
      <c r="F2968" s="46">
        <v>20.0</v>
      </c>
      <c r="G2968" s="46">
        <v>0.0</v>
      </c>
      <c r="H2968" s="46">
        <v>0.0</v>
      </c>
      <c r="I2968" s="46">
        <v>2.0</v>
      </c>
      <c r="J2968" s="3"/>
      <c r="K2968" s="56"/>
    </row>
    <row r="2969" ht="32.25" customHeight="1">
      <c r="A2969" s="55" t="s">
        <v>57</v>
      </c>
      <c r="B2969" s="46" t="s">
        <v>16568</v>
      </c>
      <c r="C2969" s="55" t="s">
        <v>16581</v>
      </c>
      <c r="D2969" s="46">
        <v>0.0</v>
      </c>
      <c r="E2969" s="46">
        <v>0.0</v>
      </c>
      <c r="F2969" s="46">
        <v>58.0</v>
      </c>
      <c r="G2969" s="46">
        <v>0.0</v>
      </c>
      <c r="H2969" s="46">
        <v>0.0</v>
      </c>
      <c r="I2969" s="46">
        <v>0.0</v>
      </c>
      <c r="J2969" s="3"/>
      <c r="K2969" s="56"/>
    </row>
    <row r="2970" ht="32.25" customHeight="1">
      <c r="A2970" s="55" t="s">
        <v>57</v>
      </c>
      <c r="B2970" s="46" t="s">
        <v>16568</v>
      </c>
      <c r="C2970" s="55" t="s">
        <v>16584</v>
      </c>
      <c r="D2970" s="46">
        <v>0.0</v>
      </c>
      <c r="E2970" s="46">
        <v>0.0</v>
      </c>
      <c r="F2970" s="46">
        <v>25.0</v>
      </c>
      <c r="G2970" s="46">
        <v>0.0</v>
      </c>
      <c r="H2970" s="46">
        <v>0.0</v>
      </c>
      <c r="I2970" s="46">
        <v>31.0</v>
      </c>
      <c r="J2970" s="3"/>
      <c r="K2970" s="56"/>
    </row>
    <row r="2971" ht="32.25" customHeight="1">
      <c r="A2971" s="55" t="s">
        <v>57</v>
      </c>
      <c r="B2971" s="46" t="s">
        <v>16568</v>
      </c>
      <c r="C2971" s="55" t="s">
        <v>16587</v>
      </c>
      <c r="D2971" s="46">
        <v>0.0</v>
      </c>
      <c r="E2971" s="46">
        <v>0.0</v>
      </c>
      <c r="F2971" s="46">
        <v>48.0</v>
      </c>
      <c r="G2971" s="46">
        <v>0.0</v>
      </c>
      <c r="H2971" s="46">
        <v>0.0</v>
      </c>
      <c r="I2971" s="46">
        <v>0.0</v>
      </c>
      <c r="J2971" s="3"/>
      <c r="K2971" s="56"/>
    </row>
    <row r="2972" ht="32.25" customHeight="1">
      <c r="A2972" s="55" t="s">
        <v>57</v>
      </c>
      <c r="B2972" s="46" t="s">
        <v>16568</v>
      </c>
      <c r="C2972" s="55" t="s">
        <v>16593</v>
      </c>
      <c r="D2972" s="46">
        <v>19.0</v>
      </c>
      <c r="E2972" s="46">
        <v>0.0</v>
      </c>
      <c r="F2972" s="46">
        <v>27.0</v>
      </c>
      <c r="G2972" s="46">
        <v>0.0</v>
      </c>
      <c r="H2972" s="46">
        <v>0.0</v>
      </c>
      <c r="I2972" s="46">
        <v>1.0</v>
      </c>
      <c r="J2972" s="3"/>
      <c r="K2972" s="56"/>
    </row>
    <row r="2973" ht="32.25" customHeight="1">
      <c r="A2973" s="55" t="s">
        <v>57</v>
      </c>
      <c r="B2973" s="46" t="s">
        <v>16568</v>
      </c>
      <c r="C2973" s="55" t="s">
        <v>16598</v>
      </c>
      <c r="D2973" s="46">
        <v>0.0</v>
      </c>
      <c r="E2973" s="46">
        <v>0.0</v>
      </c>
      <c r="F2973" s="46">
        <v>30.0</v>
      </c>
      <c r="G2973" s="46">
        <v>0.0</v>
      </c>
      <c r="H2973" s="46">
        <v>0.0</v>
      </c>
      <c r="I2973" s="46">
        <v>0.0</v>
      </c>
      <c r="J2973" s="3"/>
      <c r="K2973" s="56"/>
    </row>
    <row r="2974" ht="32.25" customHeight="1">
      <c r="A2974" s="55" t="s">
        <v>57</v>
      </c>
      <c r="B2974" s="46" t="s">
        <v>16568</v>
      </c>
      <c r="C2974" s="55" t="s">
        <v>16601</v>
      </c>
      <c r="D2974" s="46">
        <v>0.0</v>
      </c>
      <c r="E2974" s="46">
        <v>0.0</v>
      </c>
      <c r="F2974" s="46">
        <v>23.0</v>
      </c>
      <c r="G2974" s="46">
        <v>0.0</v>
      </c>
      <c r="H2974" s="46">
        <v>0.0</v>
      </c>
      <c r="I2974" s="46">
        <v>0.0</v>
      </c>
      <c r="J2974" s="3"/>
      <c r="K2974" s="56"/>
    </row>
    <row r="2975" ht="32.25" customHeight="1">
      <c r="A2975" s="55" t="s">
        <v>57</v>
      </c>
      <c r="B2975" s="46" t="s">
        <v>16568</v>
      </c>
      <c r="C2975" s="55" t="s">
        <v>16605</v>
      </c>
      <c r="D2975" s="46">
        <v>0.0</v>
      </c>
      <c r="E2975" s="46">
        <v>0.0</v>
      </c>
      <c r="F2975" s="46">
        <v>1.0</v>
      </c>
      <c r="G2975" s="46">
        <v>0.0</v>
      </c>
      <c r="H2975" s="46">
        <v>0.0</v>
      </c>
      <c r="I2975" s="46">
        <v>0.0</v>
      </c>
      <c r="J2975" s="3"/>
      <c r="K2975" s="56"/>
    </row>
    <row r="2976" ht="32.25" customHeight="1">
      <c r="A2976" s="55" t="s">
        <v>57</v>
      </c>
      <c r="B2976" s="46" t="s">
        <v>16568</v>
      </c>
      <c r="C2976" s="55" t="s">
        <v>16610</v>
      </c>
      <c r="D2976" s="46">
        <v>0.0</v>
      </c>
      <c r="E2976" s="46">
        <v>0.0</v>
      </c>
      <c r="F2976" s="46">
        <v>1.0</v>
      </c>
      <c r="G2976" s="46">
        <v>0.0</v>
      </c>
      <c r="H2976" s="46">
        <v>0.0</v>
      </c>
      <c r="I2976" s="46">
        <v>0.0</v>
      </c>
      <c r="J2976" s="3"/>
      <c r="K2976" s="56"/>
    </row>
    <row r="2977" ht="32.25" customHeight="1">
      <c r="A2977" s="55" t="s">
        <v>57</v>
      </c>
      <c r="B2977" s="46" t="s">
        <v>16614</v>
      </c>
      <c r="C2977" s="55" t="s">
        <v>16616</v>
      </c>
      <c r="D2977" s="46">
        <v>0.0</v>
      </c>
      <c r="E2977" s="46">
        <v>0.0</v>
      </c>
      <c r="F2977" s="46">
        <v>45.0</v>
      </c>
      <c r="G2977" s="46">
        <v>0.0</v>
      </c>
      <c r="H2977" s="46">
        <v>0.0</v>
      </c>
      <c r="I2977" s="46">
        <v>1.0</v>
      </c>
      <c r="J2977" s="3"/>
      <c r="K2977" s="56"/>
    </row>
    <row r="2978" ht="32.25" customHeight="1">
      <c r="A2978" s="55" t="s">
        <v>57</v>
      </c>
      <c r="B2978" s="46" t="s">
        <v>16614</v>
      </c>
      <c r="C2978" s="55" t="s">
        <v>16620</v>
      </c>
      <c r="D2978" s="46">
        <v>0.0</v>
      </c>
      <c r="E2978" s="46">
        <v>0.0</v>
      </c>
      <c r="F2978" s="46">
        <v>46.0</v>
      </c>
      <c r="G2978" s="46">
        <v>0.0</v>
      </c>
      <c r="H2978" s="46">
        <v>0.0</v>
      </c>
      <c r="I2978" s="46">
        <v>0.0</v>
      </c>
      <c r="J2978" s="3"/>
      <c r="K2978" s="56"/>
    </row>
    <row r="2979" ht="32.25" customHeight="1">
      <c r="A2979" s="55" t="s">
        <v>57</v>
      </c>
      <c r="B2979" s="46" t="s">
        <v>16614</v>
      </c>
      <c r="C2979" s="55" t="s">
        <v>16626</v>
      </c>
      <c r="D2979" s="46">
        <v>0.0</v>
      </c>
      <c r="E2979" s="46">
        <v>0.0</v>
      </c>
      <c r="F2979" s="46">
        <v>42.0</v>
      </c>
      <c r="G2979" s="46">
        <v>0.0</v>
      </c>
      <c r="H2979" s="46">
        <v>0.0</v>
      </c>
      <c r="I2979" s="46">
        <v>0.0</v>
      </c>
      <c r="J2979" s="3"/>
      <c r="K2979" s="56"/>
    </row>
    <row r="2980" ht="32.25" customHeight="1">
      <c r="A2980" s="55" t="s">
        <v>57</v>
      </c>
      <c r="B2980" s="46" t="s">
        <v>16614</v>
      </c>
      <c r="C2980" s="55" t="s">
        <v>16630</v>
      </c>
      <c r="D2980" s="46">
        <v>0.0</v>
      </c>
      <c r="E2980" s="46">
        <v>0.0</v>
      </c>
      <c r="F2980" s="46">
        <v>38.0</v>
      </c>
      <c r="G2980" s="46">
        <v>0.0</v>
      </c>
      <c r="H2980" s="46">
        <v>0.0</v>
      </c>
      <c r="I2980" s="46">
        <v>1.0</v>
      </c>
      <c r="J2980" s="3"/>
      <c r="K2980" s="56"/>
    </row>
    <row r="2981" ht="32.25" customHeight="1">
      <c r="A2981" s="55" t="s">
        <v>57</v>
      </c>
      <c r="B2981" s="46" t="s">
        <v>16614</v>
      </c>
      <c r="C2981" s="55" t="s">
        <v>16634</v>
      </c>
      <c r="D2981" s="46">
        <v>0.0</v>
      </c>
      <c r="E2981" s="46">
        <v>0.0</v>
      </c>
      <c r="F2981" s="46">
        <v>33.0</v>
      </c>
      <c r="G2981" s="46">
        <v>0.0</v>
      </c>
      <c r="H2981" s="46">
        <v>0.0</v>
      </c>
      <c r="I2981" s="46">
        <v>0.0</v>
      </c>
      <c r="J2981" s="3"/>
      <c r="K2981" s="56"/>
    </row>
    <row r="2982" ht="32.25" customHeight="1">
      <c r="A2982" s="55" t="s">
        <v>57</v>
      </c>
      <c r="B2982" s="46" t="s">
        <v>16614</v>
      </c>
      <c r="C2982" s="55" t="s">
        <v>16638</v>
      </c>
      <c r="D2982" s="46">
        <v>0.0</v>
      </c>
      <c r="E2982" s="46">
        <v>0.0</v>
      </c>
      <c r="F2982" s="46">
        <v>33.0</v>
      </c>
      <c r="G2982" s="46">
        <v>0.0</v>
      </c>
      <c r="H2982" s="46">
        <v>0.0</v>
      </c>
      <c r="I2982" s="46">
        <v>0.0</v>
      </c>
      <c r="J2982" s="3"/>
      <c r="K2982" s="56"/>
    </row>
    <row r="2983" ht="32.25" customHeight="1">
      <c r="A2983" s="55" t="s">
        <v>57</v>
      </c>
      <c r="B2983" s="46" t="s">
        <v>16614</v>
      </c>
      <c r="C2983" s="55" t="s">
        <v>16643</v>
      </c>
      <c r="D2983" s="46">
        <v>1.0</v>
      </c>
      <c r="E2983" s="46">
        <v>0.0</v>
      </c>
      <c r="F2983" s="46">
        <v>12.0</v>
      </c>
      <c r="G2983" s="46">
        <v>1.0</v>
      </c>
      <c r="H2983" s="46">
        <v>0.0</v>
      </c>
      <c r="I2983" s="46">
        <v>14.0</v>
      </c>
      <c r="J2983" s="3"/>
      <c r="K2983" s="56"/>
    </row>
    <row r="2984" ht="32.25" customHeight="1">
      <c r="A2984" s="55" t="s">
        <v>57</v>
      </c>
      <c r="B2984" s="46" t="s">
        <v>16614</v>
      </c>
      <c r="C2984" s="55" t="s">
        <v>16648</v>
      </c>
      <c r="D2984" s="46">
        <v>0.0</v>
      </c>
      <c r="E2984" s="46">
        <v>0.0</v>
      </c>
      <c r="F2984" s="46">
        <v>12.0</v>
      </c>
      <c r="G2984" s="46">
        <v>0.0</v>
      </c>
      <c r="H2984" s="46">
        <v>0.0</v>
      </c>
      <c r="I2984" s="46">
        <v>0.0</v>
      </c>
      <c r="J2984" s="3"/>
      <c r="K2984" s="56"/>
    </row>
    <row r="2985" ht="32.25" customHeight="1">
      <c r="A2985" s="55" t="s">
        <v>57</v>
      </c>
      <c r="B2985" s="46" t="s">
        <v>16614</v>
      </c>
      <c r="C2985" s="55" t="s">
        <v>16651</v>
      </c>
      <c r="D2985" s="46">
        <v>0.0</v>
      </c>
      <c r="E2985" s="46">
        <v>0.0</v>
      </c>
      <c r="F2985" s="46">
        <v>1.0</v>
      </c>
      <c r="G2985" s="46">
        <v>0.0</v>
      </c>
      <c r="H2985" s="46">
        <v>0.0</v>
      </c>
      <c r="I2985" s="46">
        <v>0.0</v>
      </c>
      <c r="J2985" s="3"/>
      <c r="K2985" s="56"/>
    </row>
    <row r="2986" ht="32.25" customHeight="1">
      <c r="A2986" s="55" t="s">
        <v>57</v>
      </c>
      <c r="B2986" s="46" t="s">
        <v>16614</v>
      </c>
      <c r="C2986" s="55" t="s">
        <v>16654</v>
      </c>
      <c r="D2986" s="46">
        <v>0.0</v>
      </c>
      <c r="E2986" s="46">
        <v>0.0</v>
      </c>
      <c r="F2986" s="46">
        <v>1.0</v>
      </c>
      <c r="G2986" s="46">
        <v>0.0</v>
      </c>
      <c r="H2986" s="46">
        <v>0.0</v>
      </c>
      <c r="I2986" s="46">
        <v>0.0</v>
      </c>
      <c r="J2986" s="3"/>
      <c r="K2986" s="56"/>
    </row>
    <row r="2987" ht="32.25" customHeight="1">
      <c r="A2987" s="55" t="s">
        <v>57</v>
      </c>
      <c r="B2987" s="46" t="s">
        <v>16614</v>
      </c>
      <c r="C2987" s="55" t="s">
        <v>16661</v>
      </c>
      <c r="D2987" s="46">
        <v>0.0</v>
      </c>
      <c r="E2987" s="46">
        <v>0.0</v>
      </c>
      <c r="F2987" s="46">
        <v>1.0</v>
      </c>
      <c r="G2987" s="46">
        <v>0.0</v>
      </c>
      <c r="H2987" s="46">
        <v>0.0</v>
      </c>
      <c r="I2987" s="46">
        <v>0.0</v>
      </c>
      <c r="J2987" s="3"/>
      <c r="K2987" s="56"/>
    </row>
    <row r="2988" ht="32.25" customHeight="1">
      <c r="A2988" s="55" t="s">
        <v>57</v>
      </c>
      <c r="B2988" s="46" t="s">
        <v>16664</v>
      </c>
      <c r="C2988" s="55" t="s">
        <v>16667</v>
      </c>
      <c r="D2988" s="46">
        <v>0.0</v>
      </c>
      <c r="E2988" s="46">
        <v>0.0</v>
      </c>
      <c r="F2988" s="46">
        <v>53.0</v>
      </c>
      <c r="G2988" s="46">
        <v>0.0</v>
      </c>
      <c r="H2988" s="46">
        <v>0.0</v>
      </c>
      <c r="I2988" s="46">
        <v>0.0</v>
      </c>
      <c r="J2988" s="3"/>
      <c r="K2988" s="56"/>
    </row>
    <row r="2989" ht="32.25" customHeight="1">
      <c r="A2989" s="55" t="s">
        <v>57</v>
      </c>
      <c r="B2989" s="46" t="s">
        <v>16664</v>
      </c>
      <c r="C2989" s="55" t="s">
        <v>16672</v>
      </c>
      <c r="D2989" s="46">
        <v>1.0</v>
      </c>
      <c r="E2989" s="46">
        <v>35.0</v>
      </c>
      <c r="F2989" s="46">
        <v>14.0</v>
      </c>
      <c r="G2989" s="46">
        <v>0.0</v>
      </c>
      <c r="H2989" s="46">
        <v>0.0</v>
      </c>
      <c r="I2989" s="46">
        <v>1.0</v>
      </c>
      <c r="J2989" s="3"/>
      <c r="K2989" s="56"/>
    </row>
    <row r="2990" ht="32.25" customHeight="1">
      <c r="A2990" s="55" t="s">
        <v>57</v>
      </c>
      <c r="B2990" s="46" t="s">
        <v>16664</v>
      </c>
      <c r="C2990" s="55" t="s">
        <v>16676</v>
      </c>
      <c r="D2990" s="46">
        <v>2.0</v>
      </c>
      <c r="E2990" s="46">
        <v>15.0</v>
      </c>
      <c r="F2990" s="46">
        <v>20.0</v>
      </c>
      <c r="G2990" s="46">
        <v>0.0</v>
      </c>
      <c r="H2990" s="46">
        <v>0.0</v>
      </c>
      <c r="I2990" s="46">
        <v>0.0</v>
      </c>
      <c r="J2990" s="3"/>
      <c r="K2990" s="56"/>
    </row>
    <row r="2991" ht="32.25" customHeight="1">
      <c r="A2991" s="55" t="s">
        <v>57</v>
      </c>
      <c r="B2991" s="46" t="s">
        <v>16664</v>
      </c>
      <c r="C2991" s="55" t="s">
        <v>16681</v>
      </c>
      <c r="D2991" s="46">
        <v>9.0</v>
      </c>
      <c r="E2991" s="46">
        <v>17.0</v>
      </c>
      <c r="F2991" s="46">
        <v>1.0</v>
      </c>
      <c r="G2991" s="46">
        <v>0.0</v>
      </c>
      <c r="H2991" s="46">
        <v>0.0</v>
      </c>
      <c r="I2991" s="46">
        <v>9.0</v>
      </c>
      <c r="J2991" s="3"/>
      <c r="K2991" s="56"/>
    </row>
    <row r="2992" ht="32.25" customHeight="1">
      <c r="A2992" s="55" t="s">
        <v>57</v>
      </c>
      <c r="B2992" s="46" t="s">
        <v>16664</v>
      </c>
      <c r="C2992" s="55" t="s">
        <v>16685</v>
      </c>
      <c r="D2992" s="46">
        <v>0.0</v>
      </c>
      <c r="E2992" s="46">
        <v>0.0</v>
      </c>
      <c r="F2992" s="46">
        <v>31.0</v>
      </c>
      <c r="G2992" s="46">
        <v>0.0</v>
      </c>
      <c r="H2992" s="46">
        <v>0.0</v>
      </c>
      <c r="I2992" s="46">
        <v>0.0</v>
      </c>
      <c r="J2992" s="3"/>
      <c r="K2992" s="56"/>
    </row>
    <row r="2993" ht="32.25" customHeight="1">
      <c r="A2993" s="55" t="s">
        <v>57</v>
      </c>
      <c r="B2993" s="46" t="s">
        <v>16664</v>
      </c>
      <c r="C2993" s="55" t="s">
        <v>16688</v>
      </c>
      <c r="D2993" s="46">
        <v>0.0</v>
      </c>
      <c r="E2993" s="46">
        <v>0.0</v>
      </c>
      <c r="F2993" s="46">
        <v>28.0</v>
      </c>
      <c r="G2993" s="46">
        <v>0.0</v>
      </c>
      <c r="H2993" s="46">
        <v>0.0</v>
      </c>
      <c r="I2993" s="46">
        <v>0.0</v>
      </c>
      <c r="J2993" s="3"/>
      <c r="K2993" s="56"/>
    </row>
    <row r="2994" ht="32.25" customHeight="1">
      <c r="A2994" s="55" t="s">
        <v>57</v>
      </c>
      <c r="B2994" s="46" t="s">
        <v>16664</v>
      </c>
      <c r="C2994" s="55" t="s">
        <v>16691</v>
      </c>
      <c r="D2994" s="46">
        <v>1.0</v>
      </c>
      <c r="E2994" s="46">
        <v>11.0</v>
      </c>
      <c r="F2994" s="46">
        <v>6.0</v>
      </c>
      <c r="G2994" s="46">
        <v>0.0</v>
      </c>
      <c r="H2994" s="46">
        <v>0.0</v>
      </c>
      <c r="I2994" s="46">
        <v>0.0</v>
      </c>
      <c r="J2994" s="3"/>
      <c r="K2994" s="56"/>
    </row>
    <row r="2995" ht="32.25" customHeight="1">
      <c r="A2995" s="55" t="s">
        <v>57</v>
      </c>
      <c r="B2995" s="46" t="s">
        <v>16664</v>
      </c>
      <c r="C2995" s="55" t="s">
        <v>16695</v>
      </c>
      <c r="D2995" s="46">
        <v>0.0</v>
      </c>
      <c r="E2995" s="46">
        <v>0.0</v>
      </c>
      <c r="F2995" s="46">
        <v>1.0</v>
      </c>
      <c r="G2995" s="46">
        <v>0.0</v>
      </c>
      <c r="H2995" s="46">
        <v>0.0</v>
      </c>
      <c r="I2995" s="46">
        <v>0.0</v>
      </c>
      <c r="J2995" s="3"/>
      <c r="K2995" s="56"/>
    </row>
    <row r="2996" ht="32.25" customHeight="1">
      <c r="A2996" s="55" t="s">
        <v>57</v>
      </c>
      <c r="B2996" s="46" t="s">
        <v>16664</v>
      </c>
      <c r="C2996" s="55" t="s">
        <v>16699</v>
      </c>
      <c r="D2996" s="46">
        <v>0.0</v>
      </c>
      <c r="E2996" s="46">
        <v>0.0</v>
      </c>
      <c r="F2996" s="46">
        <v>1.0</v>
      </c>
      <c r="G2996" s="46">
        <v>0.0</v>
      </c>
      <c r="H2996" s="46">
        <v>0.0</v>
      </c>
      <c r="I2996" s="46">
        <v>0.0</v>
      </c>
      <c r="J2996" s="3"/>
      <c r="K2996" s="56"/>
    </row>
    <row r="2997" ht="32.25" customHeight="1">
      <c r="A2997" s="55" t="s">
        <v>57</v>
      </c>
      <c r="B2997" s="46" t="s">
        <v>16705</v>
      </c>
      <c r="C2997" s="55" t="s">
        <v>16706</v>
      </c>
      <c r="D2997" s="46">
        <v>0.0</v>
      </c>
      <c r="E2997" s="46">
        <v>0.0</v>
      </c>
      <c r="F2997" s="46">
        <v>59.0</v>
      </c>
      <c r="G2997" s="46">
        <v>0.0</v>
      </c>
      <c r="H2997" s="46">
        <v>0.0</v>
      </c>
      <c r="I2997" s="46">
        <v>1.0</v>
      </c>
      <c r="J2997" s="3"/>
      <c r="K2997" s="56"/>
    </row>
    <row r="2998" ht="32.25" customHeight="1">
      <c r="A2998" s="55" t="s">
        <v>57</v>
      </c>
      <c r="B2998" s="46" t="s">
        <v>16705</v>
      </c>
      <c r="C2998" s="55" t="s">
        <v>16712</v>
      </c>
      <c r="D2998" s="46">
        <v>0.0</v>
      </c>
      <c r="E2998" s="46">
        <v>0.0</v>
      </c>
      <c r="F2998" s="46">
        <v>54.0</v>
      </c>
      <c r="G2998" s="46">
        <v>0.0</v>
      </c>
      <c r="H2998" s="46">
        <v>0.0</v>
      </c>
      <c r="I2998" s="46">
        <v>2.0</v>
      </c>
      <c r="J2998" s="3"/>
      <c r="K2998" s="56"/>
    </row>
    <row r="2999" ht="32.25" customHeight="1">
      <c r="A2999" s="55" t="s">
        <v>57</v>
      </c>
      <c r="B2999" s="46" t="s">
        <v>16705</v>
      </c>
      <c r="C2999" s="55" t="s">
        <v>16716</v>
      </c>
      <c r="D2999" s="46">
        <v>0.0</v>
      </c>
      <c r="E2999" s="46">
        <v>0.0</v>
      </c>
      <c r="F2999" s="46">
        <v>38.0</v>
      </c>
      <c r="G2999" s="46">
        <v>0.0</v>
      </c>
      <c r="H2999" s="46">
        <v>0.0</v>
      </c>
      <c r="I2999" s="46">
        <v>13.0</v>
      </c>
      <c r="J2999" s="3"/>
      <c r="K2999" s="56"/>
    </row>
    <row r="3000" ht="32.25" customHeight="1">
      <c r="A3000" s="55" t="s">
        <v>57</v>
      </c>
      <c r="B3000" s="46" t="s">
        <v>16705</v>
      </c>
      <c r="C3000" s="55" t="s">
        <v>16721</v>
      </c>
      <c r="D3000" s="46">
        <v>0.0</v>
      </c>
      <c r="E3000" s="46">
        <v>0.0</v>
      </c>
      <c r="F3000" s="46">
        <v>37.0</v>
      </c>
      <c r="G3000" s="46">
        <v>0.0</v>
      </c>
      <c r="H3000" s="46">
        <v>0.0</v>
      </c>
      <c r="I3000" s="46">
        <v>13.0</v>
      </c>
      <c r="J3000" s="3"/>
      <c r="K3000" s="56"/>
    </row>
    <row r="3001" ht="32.25" customHeight="1">
      <c r="A3001" s="55" t="s">
        <v>57</v>
      </c>
      <c r="B3001" s="46" t="s">
        <v>16705</v>
      </c>
      <c r="C3001" s="55" t="s">
        <v>16726</v>
      </c>
      <c r="D3001" s="46">
        <v>1.0</v>
      </c>
      <c r="E3001" s="46">
        <v>0.0</v>
      </c>
      <c r="F3001" s="46">
        <v>28.0</v>
      </c>
      <c r="G3001" s="46">
        <v>0.0</v>
      </c>
      <c r="H3001" s="46">
        <v>0.0</v>
      </c>
      <c r="I3001" s="46">
        <v>4.0</v>
      </c>
      <c r="J3001" s="3"/>
      <c r="K3001" s="56"/>
    </row>
    <row r="3002" ht="32.25" customHeight="1">
      <c r="A3002" s="55" t="s">
        <v>57</v>
      </c>
      <c r="B3002" s="46" t="s">
        <v>16705</v>
      </c>
      <c r="C3002" s="55" t="s">
        <v>16733</v>
      </c>
      <c r="D3002" s="46">
        <v>0.0</v>
      </c>
      <c r="E3002" s="46">
        <v>0.0</v>
      </c>
      <c r="F3002" s="46">
        <v>0.0</v>
      </c>
      <c r="G3002" s="46">
        <v>0.0</v>
      </c>
      <c r="H3002" s="46">
        <v>0.0</v>
      </c>
      <c r="I3002" s="46">
        <v>1.0</v>
      </c>
      <c r="J3002" s="3"/>
      <c r="K3002" s="56"/>
    </row>
    <row r="3003" ht="32.25" customHeight="1">
      <c r="A3003" s="55" t="s">
        <v>57</v>
      </c>
      <c r="B3003" s="46" t="s">
        <v>16737</v>
      </c>
      <c r="C3003" s="55" t="s">
        <v>16738</v>
      </c>
      <c r="D3003" s="46">
        <v>47.0</v>
      </c>
      <c r="E3003" s="46">
        <v>0.0</v>
      </c>
      <c r="F3003" s="46">
        <v>22.0</v>
      </c>
      <c r="G3003" s="46">
        <v>3.0</v>
      </c>
      <c r="H3003" s="46">
        <v>0.0</v>
      </c>
      <c r="I3003" s="46">
        <v>0.0</v>
      </c>
      <c r="J3003" s="3"/>
      <c r="K3003" s="56"/>
    </row>
    <row r="3004" ht="32.25" customHeight="1">
      <c r="A3004" s="55" t="s">
        <v>57</v>
      </c>
      <c r="B3004" s="46" t="s">
        <v>16737</v>
      </c>
      <c r="C3004" s="55" t="s">
        <v>16744</v>
      </c>
      <c r="D3004" s="46">
        <v>7.0</v>
      </c>
      <c r="E3004" s="46">
        <v>0.0</v>
      </c>
      <c r="F3004" s="46">
        <v>52.0</v>
      </c>
      <c r="G3004" s="46">
        <v>0.0</v>
      </c>
      <c r="H3004" s="46">
        <v>0.0</v>
      </c>
      <c r="I3004" s="46">
        <v>0.0</v>
      </c>
      <c r="J3004" s="3"/>
      <c r="K3004" s="56"/>
    </row>
    <row r="3005" ht="32.25" customHeight="1">
      <c r="A3005" s="55" t="s">
        <v>57</v>
      </c>
      <c r="B3005" s="46" t="s">
        <v>16737</v>
      </c>
      <c r="C3005" s="55" t="s">
        <v>16748</v>
      </c>
      <c r="D3005" s="46">
        <v>10.0</v>
      </c>
      <c r="E3005" s="46">
        <v>0.0</v>
      </c>
      <c r="F3005" s="46">
        <v>47.0</v>
      </c>
      <c r="G3005" s="46">
        <v>0.0</v>
      </c>
      <c r="H3005" s="46">
        <v>0.0</v>
      </c>
      <c r="I3005" s="46">
        <v>0.0</v>
      </c>
      <c r="J3005" s="3"/>
      <c r="K3005" s="56"/>
    </row>
    <row r="3006" ht="32.25" customHeight="1">
      <c r="A3006" s="55" t="s">
        <v>57</v>
      </c>
      <c r="B3006" s="46" t="s">
        <v>16737</v>
      </c>
      <c r="C3006" s="55" t="s">
        <v>16752</v>
      </c>
      <c r="D3006" s="46">
        <v>10.0</v>
      </c>
      <c r="E3006" s="46">
        <v>0.0</v>
      </c>
      <c r="F3006" s="46">
        <v>44.0</v>
      </c>
      <c r="G3006" s="46">
        <v>0.0</v>
      </c>
      <c r="H3006" s="46">
        <v>0.0</v>
      </c>
      <c r="I3006" s="46">
        <v>0.0</v>
      </c>
      <c r="J3006" s="3"/>
      <c r="K3006" s="56"/>
    </row>
    <row r="3007" ht="32.25" customHeight="1">
      <c r="A3007" s="55" t="s">
        <v>57</v>
      </c>
      <c r="B3007" s="46" t="s">
        <v>16737</v>
      </c>
      <c r="C3007" s="55" t="s">
        <v>16756</v>
      </c>
      <c r="D3007" s="46">
        <v>6.0</v>
      </c>
      <c r="E3007" s="46">
        <v>0.0</v>
      </c>
      <c r="F3007" s="46">
        <v>48.0</v>
      </c>
      <c r="G3007" s="46">
        <v>0.0</v>
      </c>
      <c r="H3007" s="46">
        <v>0.0</v>
      </c>
      <c r="I3007" s="46">
        <v>0.0</v>
      </c>
      <c r="J3007" s="3"/>
      <c r="K3007" s="56"/>
    </row>
    <row r="3008" ht="32.25" customHeight="1">
      <c r="A3008" s="55" t="s">
        <v>57</v>
      </c>
      <c r="B3008" s="46" t="s">
        <v>16737</v>
      </c>
      <c r="C3008" s="55" t="s">
        <v>16760</v>
      </c>
      <c r="D3008" s="46">
        <v>2.0</v>
      </c>
      <c r="E3008" s="46">
        <v>0.0</v>
      </c>
      <c r="F3008" s="46">
        <v>35.0</v>
      </c>
      <c r="G3008" s="46">
        <v>0.0</v>
      </c>
      <c r="H3008" s="46">
        <v>0.0</v>
      </c>
      <c r="I3008" s="46">
        <v>0.0</v>
      </c>
      <c r="J3008" s="3"/>
      <c r="K3008" s="56"/>
    </row>
    <row r="3009" ht="32.25" customHeight="1">
      <c r="A3009" s="55" t="s">
        <v>57</v>
      </c>
      <c r="B3009" s="46" t="s">
        <v>16737</v>
      </c>
      <c r="C3009" s="55" t="s">
        <v>16763</v>
      </c>
      <c r="D3009" s="46">
        <v>1.0</v>
      </c>
      <c r="E3009" s="46">
        <v>0.0</v>
      </c>
      <c r="F3009" s="46">
        <v>0.0</v>
      </c>
      <c r="G3009" s="46">
        <v>0.0</v>
      </c>
      <c r="H3009" s="46">
        <v>0.0</v>
      </c>
      <c r="I3009" s="46">
        <v>0.0</v>
      </c>
      <c r="J3009" s="3"/>
      <c r="K3009" s="56"/>
    </row>
    <row r="3010" ht="32.25" customHeight="1">
      <c r="A3010" s="55" t="s">
        <v>57</v>
      </c>
      <c r="B3010" s="46" t="s">
        <v>16766</v>
      </c>
      <c r="C3010" s="55" t="s">
        <v>16767</v>
      </c>
      <c r="D3010" s="46">
        <v>9.0</v>
      </c>
      <c r="E3010" s="46">
        <v>3.0</v>
      </c>
      <c r="F3010" s="46">
        <v>180.0</v>
      </c>
      <c r="G3010" s="46">
        <v>0.0</v>
      </c>
      <c r="H3010" s="46">
        <v>0.0</v>
      </c>
      <c r="I3010" s="46">
        <v>11.0</v>
      </c>
      <c r="J3010" s="3"/>
      <c r="K3010" s="56"/>
    </row>
    <row r="3011" ht="32.25" customHeight="1">
      <c r="A3011" s="55" t="s">
        <v>57</v>
      </c>
      <c r="B3011" s="46" t="s">
        <v>16766</v>
      </c>
      <c r="C3011" s="55" t="s">
        <v>16772</v>
      </c>
      <c r="D3011" s="46">
        <v>0.0</v>
      </c>
      <c r="E3011" s="46">
        <v>0.0</v>
      </c>
      <c r="F3011" s="46">
        <v>88.0</v>
      </c>
      <c r="G3011" s="46">
        <v>0.0</v>
      </c>
      <c r="H3011" s="46">
        <v>0.0</v>
      </c>
      <c r="I3011" s="46">
        <v>0.0</v>
      </c>
      <c r="J3011" s="3"/>
      <c r="K3011" s="56"/>
    </row>
    <row r="3012" ht="32.25" customHeight="1">
      <c r="A3012" s="55" t="s">
        <v>57</v>
      </c>
      <c r="B3012" s="46" t="s">
        <v>16766</v>
      </c>
      <c r="C3012" s="55" t="s">
        <v>16777</v>
      </c>
      <c r="D3012" s="46">
        <v>0.0</v>
      </c>
      <c r="E3012" s="46">
        <v>0.0</v>
      </c>
      <c r="F3012" s="46">
        <v>69.0</v>
      </c>
      <c r="G3012" s="46">
        <v>0.0</v>
      </c>
      <c r="H3012" s="46">
        <v>0.0</v>
      </c>
      <c r="I3012" s="46">
        <v>0.0</v>
      </c>
      <c r="J3012" s="3"/>
      <c r="K3012" s="56"/>
    </row>
    <row r="3013" ht="32.25" customHeight="1">
      <c r="A3013" s="55" t="s">
        <v>57</v>
      </c>
      <c r="B3013" s="46" t="s">
        <v>16766</v>
      </c>
      <c r="C3013" s="55" t="s">
        <v>16780</v>
      </c>
      <c r="D3013" s="46">
        <v>0.0</v>
      </c>
      <c r="E3013" s="46">
        <v>0.0</v>
      </c>
      <c r="F3013" s="46">
        <v>1.0</v>
      </c>
      <c r="G3013" s="46">
        <v>0.0</v>
      </c>
      <c r="H3013" s="46">
        <v>0.0</v>
      </c>
      <c r="I3013" s="46">
        <v>0.0</v>
      </c>
      <c r="J3013" s="3"/>
      <c r="K3013" s="56"/>
    </row>
    <row r="3014" ht="32.25" customHeight="1">
      <c r="A3014" s="55" t="s">
        <v>57</v>
      </c>
      <c r="B3014" s="46" t="s">
        <v>16766</v>
      </c>
      <c r="C3014" s="55" t="s">
        <v>16783</v>
      </c>
      <c r="D3014" s="46">
        <v>0.0</v>
      </c>
      <c r="E3014" s="46">
        <v>0.0</v>
      </c>
      <c r="F3014" s="46">
        <v>1.0</v>
      </c>
      <c r="G3014" s="46">
        <v>0.0</v>
      </c>
      <c r="H3014" s="46">
        <v>0.0</v>
      </c>
      <c r="I3014" s="46">
        <v>0.0</v>
      </c>
      <c r="J3014" s="3"/>
      <c r="K3014" s="56"/>
    </row>
    <row r="3015" ht="32.25" customHeight="1">
      <c r="A3015" s="55" t="s">
        <v>57</v>
      </c>
      <c r="B3015" s="46" t="s">
        <v>16787</v>
      </c>
      <c r="C3015" s="55" t="s">
        <v>16788</v>
      </c>
      <c r="D3015" s="46">
        <v>0.0</v>
      </c>
      <c r="E3015" s="46">
        <v>0.0</v>
      </c>
      <c r="F3015" s="46">
        <v>135.0</v>
      </c>
      <c r="G3015" s="46">
        <v>0.0</v>
      </c>
      <c r="H3015" s="46">
        <v>0.0</v>
      </c>
      <c r="I3015" s="46">
        <v>0.0</v>
      </c>
      <c r="J3015" s="3"/>
      <c r="K3015" s="56"/>
    </row>
    <row r="3016" ht="32.25" customHeight="1">
      <c r="A3016" s="55" t="s">
        <v>57</v>
      </c>
      <c r="B3016" s="46" t="s">
        <v>16787</v>
      </c>
      <c r="C3016" s="46" t="s">
        <v>16791</v>
      </c>
      <c r="D3016" s="46">
        <v>22.0</v>
      </c>
      <c r="E3016" s="46">
        <v>0.0</v>
      </c>
      <c r="F3016" s="46">
        <v>28.0</v>
      </c>
      <c r="G3016" s="46">
        <v>1.0</v>
      </c>
      <c r="H3016" s="46">
        <v>0.0</v>
      </c>
      <c r="I3016" s="46">
        <v>54.0</v>
      </c>
      <c r="J3016" s="3"/>
      <c r="K3016" s="56"/>
    </row>
    <row r="3017" ht="32.25" customHeight="1">
      <c r="A3017" s="55" t="s">
        <v>57</v>
      </c>
      <c r="B3017" s="46" t="s">
        <v>16795</v>
      </c>
      <c r="C3017" s="46" t="s">
        <v>16796</v>
      </c>
      <c r="D3017" s="46">
        <v>33.0</v>
      </c>
      <c r="E3017" s="46">
        <v>46.0</v>
      </c>
      <c r="F3017" s="46">
        <v>30.0</v>
      </c>
      <c r="G3017" s="46">
        <v>1.0</v>
      </c>
      <c r="H3017" s="46">
        <v>0.0</v>
      </c>
      <c r="I3017" s="46">
        <v>13.0</v>
      </c>
      <c r="J3017" s="3"/>
      <c r="K3017" s="56"/>
    </row>
    <row r="3018" ht="32.25" customHeight="1">
      <c r="A3018" s="55" t="s">
        <v>57</v>
      </c>
      <c r="B3018" s="46" t="s">
        <v>16795</v>
      </c>
      <c r="C3018" s="46" t="s">
        <v>16799</v>
      </c>
      <c r="D3018" s="46">
        <v>0.0</v>
      </c>
      <c r="E3018" s="46">
        <v>0.0</v>
      </c>
      <c r="F3018" s="46">
        <v>46.0</v>
      </c>
      <c r="G3018" s="46">
        <v>0.0</v>
      </c>
      <c r="H3018" s="46">
        <v>0.0</v>
      </c>
      <c r="I3018" s="46">
        <v>0.0</v>
      </c>
      <c r="J3018" s="3"/>
      <c r="K3018" s="56"/>
    </row>
    <row r="3019" ht="32.25" customHeight="1">
      <c r="A3019" s="55" t="s">
        <v>57</v>
      </c>
      <c r="B3019" s="46" t="s">
        <v>16795</v>
      </c>
      <c r="C3019" s="55" t="s">
        <v>16806</v>
      </c>
      <c r="D3019" s="46">
        <v>0.0</v>
      </c>
      <c r="E3019" s="46">
        <v>0.0</v>
      </c>
      <c r="F3019" s="46">
        <v>5.0</v>
      </c>
      <c r="G3019" s="46">
        <v>0.0</v>
      </c>
      <c r="H3019" s="46">
        <v>0.0</v>
      </c>
      <c r="I3019" s="46">
        <v>0.0</v>
      </c>
      <c r="J3019" s="3"/>
      <c r="K3019" s="56"/>
    </row>
    <row r="3020" ht="32.25" customHeight="1">
      <c r="A3020" s="55" t="s">
        <v>57</v>
      </c>
      <c r="B3020" s="46" t="s">
        <v>16810</v>
      </c>
      <c r="C3020" s="46" t="s">
        <v>16811</v>
      </c>
      <c r="D3020" s="46">
        <v>28.0</v>
      </c>
      <c r="E3020" s="46">
        <v>0.0</v>
      </c>
      <c r="F3020" s="46">
        <v>118.0</v>
      </c>
      <c r="G3020" s="46">
        <v>0.0</v>
      </c>
      <c r="H3020" s="46">
        <v>0.0</v>
      </c>
      <c r="I3020" s="46">
        <v>0.0</v>
      </c>
      <c r="J3020" s="3"/>
      <c r="K3020" s="56"/>
    </row>
    <row r="3021" ht="32.25" customHeight="1">
      <c r="A3021" s="55" t="s">
        <v>57</v>
      </c>
      <c r="B3021" s="46" t="s">
        <v>16814</v>
      </c>
      <c r="C3021" s="55" t="s">
        <v>16815</v>
      </c>
      <c r="D3021" s="46">
        <v>0.0</v>
      </c>
      <c r="E3021" s="46">
        <v>0.0</v>
      </c>
      <c r="F3021" s="46">
        <v>72.0</v>
      </c>
      <c r="G3021" s="46">
        <v>0.0</v>
      </c>
      <c r="H3021" s="46">
        <v>0.0</v>
      </c>
      <c r="I3021" s="46">
        <v>0.0</v>
      </c>
      <c r="J3021" s="3"/>
      <c r="K3021" s="56"/>
    </row>
    <row r="3022" ht="32.25" customHeight="1">
      <c r="A3022" s="55" t="s">
        <v>57</v>
      </c>
      <c r="B3022" s="46" t="s">
        <v>16814</v>
      </c>
      <c r="C3022" s="55" t="s">
        <v>16820</v>
      </c>
      <c r="D3022" s="46">
        <v>0.0</v>
      </c>
      <c r="E3022" s="46">
        <v>0.0</v>
      </c>
      <c r="F3022" s="46">
        <v>58.0</v>
      </c>
      <c r="G3022" s="46">
        <v>0.0</v>
      </c>
      <c r="H3022" s="46">
        <v>0.0</v>
      </c>
      <c r="I3022" s="46">
        <v>0.0</v>
      </c>
      <c r="J3022" s="3"/>
      <c r="K3022" s="56"/>
    </row>
    <row r="3023" ht="32.25" customHeight="1">
      <c r="A3023" s="55" t="s">
        <v>57</v>
      </c>
      <c r="B3023" s="46" t="s">
        <v>16814</v>
      </c>
      <c r="C3023" s="55" t="s">
        <v>16824</v>
      </c>
      <c r="D3023" s="46">
        <v>0.0</v>
      </c>
      <c r="E3023" s="46">
        <v>0.0</v>
      </c>
      <c r="F3023" s="46">
        <v>53.0</v>
      </c>
      <c r="G3023" s="46">
        <v>0.0</v>
      </c>
      <c r="H3023" s="46">
        <v>0.0</v>
      </c>
      <c r="I3023" s="46">
        <v>0.0</v>
      </c>
      <c r="J3023" s="3"/>
      <c r="K3023" s="56"/>
    </row>
    <row r="3024" ht="32.25" customHeight="1">
      <c r="A3024" s="55" t="s">
        <v>57</v>
      </c>
      <c r="B3024" s="46" t="s">
        <v>16814</v>
      </c>
      <c r="C3024" s="55" t="s">
        <v>16829</v>
      </c>
      <c r="D3024" s="46">
        <v>0.0</v>
      </c>
      <c r="E3024" s="46">
        <v>0.0</v>
      </c>
      <c r="F3024" s="46">
        <v>33.0</v>
      </c>
      <c r="G3024" s="46">
        <v>0.0</v>
      </c>
      <c r="H3024" s="46">
        <v>0.0</v>
      </c>
      <c r="I3024" s="46">
        <v>0.0</v>
      </c>
      <c r="J3024" s="3"/>
      <c r="K3024" s="56"/>
    </row>
    <row r="3025" ht="32.25" customHeight="1">
      <c r="A3025" s="55" t="s">
        <v>57</v>
      </c>
      <c r="B3025" s="46" t="s">
        <v>16814</v>
      </c>
      <c r="C3025" s="55" t="s">
        <v>16832</v>
      </c>
      <c r="D3025" s="46">
        <v>0.0</v>
      </c>
      <c r="E3025" s="46">
        <v>0.0</v>
      </c>
      <c r="F3025" s="46">
        <v>13.0</v>
      </c>
      <c r="G3025" s="46">
        <v>0.0</v>
      </c>
      <c r="H3025" s="46">
        <v>0.0</v>
      </c>
      <c r="I3025" s="46">
        <v>0.0</v>
      </c>
      <c r="J3025" s="3"/>
      <c r="K3025" s="56"/>
    </row>
    <row r="3026" ht="32.25" customHeight="1">
      <c r="A3026" s="55" t="s">
        <v>57</v>
      </c>
      <c r="B3026" s="46" t="s">
        <v>16814</v>
      </c>
      <c r="C3026" s="55" t="s">
        <v>16838</v>
      </c>
      <c r="D3026" s="46">
        <v>0.0</v>
      </c>
      <c r="E3026" s="46">
        <v>0.0</v>
      </c>
      <c r="F3026" s="46">
        <v>12.0</v>
      </c>
      <c r="G3026" s="46">
        <v>0.0</v>
      </c>
      <c r="H3026" s="46">
        <v>0.0</v>
      </c>
      <c r="I3026" s="46">
        <v>0.0</v>
      </c>
      <c r="J3026" s="3"/>
      <c r="K3026" s="56"/>
    </row>
    <row r="3027" ht="32.25" customHeight="1">
      <c r="A3027" s="55" t="s">
        <v>57</v>
      </c>
      <c r="B3027" s="46" t="s">
        <v>16814</v>
      </c>
      <c r="C3027" s="55" t="s">
        <v>16847</v>
      </c>
      <c r="D3027" s="46">
        <v>0.0</v>
      </c>
      <c r="E3027" s="46">
        <v>0.0</v>
      </c>
      <c r="F3027" s="46">
        <v>1.0</v>
      </c>
      <c r="G3027" s="46">
        <v>0.0</v>
      </c>
      <c r="H3027" s="46">
        <v>0.0</v>
      </c>
      <c r="I3027" s="46">
        <v>0.0</v>
      </c>
      <c r="J3027" s="3"/>
      <c r="K3027" s="56"/>
    </row>
    <row r="3028" ht="32.25" customHeight="1">
      <c r="A3028" s="55" t="s">
        <v>57</v>
      </c>
      <c r="B3028" s="46" t="s">
        <v>16814</v>
      </c>
      <c r="C3028" s="55" t="s">
        <v>16853</v>
      </c>
      <c r="D3028" s="46">
        <v>0.0</v>
      </c>
      <c r="E3028" s="46">
        <v>0.0</v>
      </c>
      <c r="F3028" s="46">
        <v>1.0</v>
      </c>
      <c r="G3028" s="46">
        <v>0.0</v>
      </c>
      <c r="H3028" s="46">
        <v>0.0</v>
      </c>
      <c r="I3028" s="46">
        <v>0.0</v>
      </c>
      <c r="J3028" s="3"/>
      <c r="K3028" s="56"/>
    </row>
    <row r="3029" ht="32.25" customHeight="1">
      <c r="A3029" s="55" t="s">
        <v>57</v>
      </c>
      <c r="B3029" s="46" t="s">
        <v>16858</v>
      </c>
      <c r="C3029" s="55" t="s">
        <v>16859</v>
      </c>
      <c r="D3029" s="46">
        <v>0.0</v>
      </c>
      <c r="E3029" s="46">
        <v>0.0</v>
      </c>
      <c r="F3029" s="46">
        <v>49.0</v>
      </c>
      <c r="G3029" s="46">
        <v>0.0</v>
      </c>
      <c r="H3029" s="46">
        <v>0.0</v>
      </c>
      <c r="I3029" s="46">
        <v>0.0</v>
      </c>
      <c r="J3029" s="3"/>
      <c r="K3029" s="56"/>
    </row>
    <row r="3030" ht="32.25" customHeight="1">
      <c r="A3030" s="55" t="s">
        <v>57</v>
      </c>
      <c r="B3030" s="46" t="s">
        <v>16858</v>
      </c>
      <c r="C3030" s="55" t="s">
        <v>16864</v>
      </c>
      <c r="D3030" s="46">
        <v>0.0</v>
      </c>
      <c r="E3030" s="46">
        <v>0.0</v>
      </c>
      <c r="F3030" s="46">
        <v>47.0</v>
      </c>
      <c r="G3030" s="46">
        <v>0.0</v>
      </c>
      <c r="H3030" s="46">
        <v>0.0</v>
      </c>
      <c r="I3030" s="46">
        <v>0.0</v>
      </c>
      <c r="J3030" s="3"/>
      <c r="K3030" s="56"/>
    </row>
    <row r="3031" ht="32.25" customHeight="1">
      <c r="A3031" s="55" t="s">
        <v>57</v>
      </c>
      <c r="B3031" s="46" t="s">
        <v>16858</v>
      </c>
      <c r="C3031" s="55" t="s">
        <v>16873</v>
      </c>
      <c r="D3031" s="46">
        <v>0.0</v>
      </c>
      <c r="E3031" s="46">
        <v>0.0</v>
      </c>
      <c r="F3031" s="46">
        <v>33.0</v>
      </c>
      <c r="G3031" s="46">
        <v>0.0</v>
      </c>
      <c r="H3031" s="46">
        <v>0.0</v>
      </c>
      <c r="I3031" s="46">
        <v>0.0</v>
      </c>
      <c r="J3031" s="3"/>
      <c r="K3031" s="56"/>
    </row>
    <row r="3032" ht="32.25" customHeight="1">
      <c r="A3032" s="55" t="s">
        <v>57</v>
      </c>
      <c r="B3032" s="46" t="s">
        <v>16858</v>
      </c>
      <c r="C3032" s="55" t="s">
        <v>16877</v>
      </c>
      <c r="D3032" s="46">
        <v>0.0</v>
      </c>
      <c r="E3032" s="46">
        <v>0.0</v>
      </c>
      <c r="F3032" s="46">
        <v>33.0</v>
      </c>
      <c r="G3032" s="46">
        <v>0.0</v>
      </c>
      <c r="H3032" s="46">
        <v>0.0</v>
      </c>
      <c r="I3032" s="46">
        <v>0.0</v>
      </c>
      <c r="J3032" s="3"/>
      <c r="K3032" s="56"/>
    </row>
    <row r="3033" ht="32.25" customHeight="1">
      <c r="A3033" s="55" t="s">
        <v>57</v>
      </c>
      <c r="B3033" s="46" t="s">
        <v>16858</v>
      </c>
      <c r="C3033" s="55" t="s">
        <v>16884</v>
      </c>
      <c r="D3033" s="46">
        <v>0.0</v>
      </c>
      <c r="E3033" s="46">
        <v>0.0</v>
      </c>
      <c r="F3033" s="46">
        <v>29.0</v>
      </c>
      <c r="G3033" s="46">
        <v>0.0</v>
      </c>
      <c r="H3033" s="46">
        <v>0.0</v>
      </c>
      <c r="I3033" s="46">
        <v>0.0</v>
      </c>
      <c r="J3033" s="3"/>
      <c r="K3033" s="56"/>
    </row>
    <row r="3034" ht="32.25" customHeight="1">
      <c r="A3034" s="55" t="s">
        <v>57</v>
      </c>
      <c r="B3034" s="46" t="s">
        <v>16858</v>
      </c>
      <c r="C3034" s="55" t="s">
        <v>16889</v>
      </c>
      <c r="D3034" s="46">
        <v>0.0</v>
      </c>
      <c r="E3034" s="46">
        <v>0.0</v>
      </c>
      <c r="F3034" s="46">
        <v>29.0</v>
      </c>
      <c r="G3034" s="46">
        <v>0.0</v>
      </c>
      <c r="H3034" s="46">
        <v>0.0</v>
      </c>
      <c r="I3034" s="46">
        <v>0.0</v>
      </c>
      <c r="J3034" s="3"/>
      <c r="K3034" s="56"/>
    </row>
    <row r="3035" ht="32.25" customHeight="1">
      <c r="A3035" s="55" t="s">
        <v>57</v>
      </c>
      <c r="B3035" s="46" t="s">
        <v>16858</v>
      </c>
      <c r="C3035" s="55" t="s">
        <v>16892</v>
      </c>
      <c r="D3035" s="46">
        <v>0.0</v>
      </c>
      <c r="E3035" s="46">
        <v>0.0</v>
      </c>
      <c r="F3035" s="46">
        <v>27.0</v>
      </c>
      <c r="G3035" s="46">
        <v>1.0</v>
      </c>
      <c r="H3035" s="46">
        <v>0.0</v>
      </c>
      <c r="I3035" s="46">
        <v>0.0</v>
      </c>
      <c r="J3035" s="3"/>
      <c r="K3035" s="56"/>
    </row>
    <row r="3036" ht="32.25" customHeight="1">
      <c r="A3036" s="55" t="s">
        <v>57</v>
      </c>
      <c r="B3036" s="46" t="s">
        <v>16858</v>
      </c>
      <c r="C3036" s="55" t="s">
        <v>16895</v>
      </c>
      <c r="D3036" s="46">
        <v>0.0</v>
      </c>
      <c r="E3036" s="46">
        <v>0.0</v>
      </c>
      <c r="F3036" s="46">
        <v>27.0</v>
      </c>
      <c r="G3036" s="46">
        <v>0.0</v>
      </c>
      <c r="H3036" s="46">
        <v>0.0</v>
      </c>
      <c r="I3036" s="46">
        <v>0.0</v>
      </c>
      <c r="J3036" s="3"/>
      <c r="K3036" s="56"/>
    </row>
    <row r="3037" ht="32.25" customHeight="1">
      <c r="A3037" s="55" t="s">
        <v>57</v>
      </c>
      <c r="B3037" s="46" t="s">
        <v>16858</v>
      </c>
      <c r="C3037" s="55" t="s">
        <v>16899</v>
      </c>
      <c r="D3037" s="46">
        <v>0.0</v>
      </c>
      <c r="E3037" s="46">
        <v>0.0</v>
      </c>
      <c r="F3037" s="46">
        <v>24.0</v>
      </c>
      <c r="G3037" s="46">
        <v>0.0</v>
      </c>
      <c r="H3037" s="46">
        <v>0.0</v>
      </c>
      <c r="I3037" s="46">
        <v>0.0</v>
      </c>
      <c r="J3037" s="3"/>
      <c r="K3037" s="56"/>
    </row>
    <row r="3038" ht="32.25" customHeight="1">
      <c r="A3038" s="55" t="s">
        <v>57</v>
      </c>
      <c r="B3038" s="46" t="s">
        <v>16858</v>
      </c>
      <c r="C3038" s="55" t="s">
        <v>16903</v>
      </c>
      <c r="D3038" s="46">
        <v>0.0</v>
      </c>
      <c r="E3038" s="46">
        <v>0.0</v>
      </c>
      <c r="F3038" s="46">
        <v>23.0</v>
      </c>
      <c r="G3038" s="46">
        <v>0.0</v>
      </c>
      <c r="H3038" s="46">
        <v>0.0</v>
      </c>
      <c r="I3038" s="46">
        <v>0.0</v>
      </c>
      <c r="J3038" s="3"/>
      <c r="K3038" s="56"/>
    </row>
    <row r="3039" ht="32.25" customHeight="1">
      <c r="A3039" s="55" t="s">
        <v>57</v>
      </c>
      <c r="B3039" s="46" t="s">
        <v>16858</v>
      </c>
      <c r="C3039" s="55" t="s">
        <v>16908</v>
      </c>
      <c r="D3039" s="46">
        <v>0.0</v>
      </c>
      <c r="E3039" s="46">
        <v>0.0</v>
      </c>
      <c r="F3039" s="46">
        <v>18.0</v>
      </c>
      <c r="G3039" s="46">
        <v>2.0</v>
      </c>
      <c r="H3039" s="46">
        <v>0.0</v>
      </c>
      <c r="I3039" s="46">
        <v>0.0</v>
      </c>
      <c r="J3039" s="3"/>
      <c r="K3039" s="56"/>
    </row>
    <row r="3040" ht="32.25" customHeight="1">
      <c r="A3040" s="55" t="s">
        <v>57</v>
      </c>
      <c r="B3040" s="46" t="s">
        <v>16858</v>
      </c>
      <c r="C3040" s="55" t="s">
        <v>16914</v>
      </c>
      <c r="D3040" s="46">
        <v>0.0</v>
      </c>
      <c r="E3040" s="46">
        <v>0.0</v>
      </c>
      <c r="F3040" s="46">
        <v>0.0</v>
      </c>
      <c r="G3040" s="46">
        <v>12.0</v>
      </c>
      <c r="H3040" s="46">
        <v>0.0</v>
      </c>
      <c r="I3040" s="46">
        <v>6.0</v>
      </c>
      <c r="J3040" s="3"/>
      <c r="K3040" s="56"/>
    </row>
    <row r="3041" ht="32.25" customHeight="1">
      <c r="A3041" s="55" t="s">
        <v>57</v>
      </c>
      <c r="B3041" s="46" t="s">
        <v>16858</v>
      </c>
      <c r="C3041" s="55" t="s">
        <v>16920</v>
      </c>
      <c r="D3041" s="46">
        <v>2.0</v>
      </c>
      <c r="E3041" s="46">
        <v>0.0</v>
      </c>
      <c r="F3041" s="46">
        <v>7.0</v>
      </c>
      <c r="G3041" s="46">
        <v>8.0</v>
      </c>
      <c r="H3041" s="46">
        <v>0.0</v>
      </c>
      <c r="I3041" s="46">
        <v>0.0</v>
      </c>
      <c r="J3041" s="3"/>
      <c r="K3041" s="56"/>
    </row>
    <row r="3042" ht="32.25" customHeight="1">
      <c r="A3042" s="55" t="s">
        <v>57</v>
      </c>
      <c r="B3042" s="46" t="s">
        <v>16858</v>
      </c>
      <c r="C3042" s="55" t="s">
        <v>16925</v>
      </c>
      <c r="D3042" s="46">
        <v>0.0</v>
      </c>
      <c r="E3042" s="46">
        <v>0.0</v>
      </c>
      <c r="F3042" s="46">
        <v>4.0</v>
      </c>
      <c r="G3042" s="46">
        <v>0.0</v>
      </c>
      <c r="H3042" s="46">
        <v>0.0</v>
      </c>
      <c r="I3042" s="46">
        <v>0.0</v>
      </c>
      <c r="J3042" s="3"/>
      <c r="K3042" s="56"/>
    </row>
    <row r="3043" ht="32.25" customHeight="1">
      <c r="A3043" s="55" t="s">
        <v>57</v>
      </c>
      <c r="B3043" s="46" t="s">
        <v>16858</v>
      </c>
      <c r="C3043" s="55" t="s">
        <v>16930</v>
      </c>
      <c r="D3043" s="46">
        <v>0.0</v>
      </c>
      <c r="E3043" s="46">
        <v>0.0</v>
      </c>
      <c r="F3043" s="46">
        <v>0.0</v>
      </c>
      <c r="G3043" s="46">
        <v>0.0</v>
      </c>
      <c r="H3043" s="46">
        <v>0.0</v>
      </c>
      <c r="I3043" s="46">
        <v>2.0</v>
      </c>
      <c r="J3043" s="3"/>
      <c r="K3043" s="56"/>
    </row>
    <row r="3044" ht="32.25" customHeight="1">
      <c r="A3044" s="55" t="s">
        <v>57</v>
      </c>
      <c r="B3044" s="46" t="s">
        <v>16858</v>
      </c>
      <c r="C3044" s="55" t="s">
        <v>16934</v>
      </c>
      <c r="D3044" s="46">
        <v>0.0</v>
      </c>
      <c r="E3044" s="46">
        <v>0.0</v>
      </c>
      <c r="F3044" s="46">
        <v>1.0</v>
      </c>
      <c r="G3044" s="46">
        <v>0.0</v>
      </c>
      <c r="H3044" s="46">
        <v>0.0</v>
      </c>
      <c r="I3044" s="46">
        <v>0.0</v>
      </c>
      <c r="J3044" s="3"/>
      <c r="K3044" s="56"/>
    </row>
    <row r="3045" ht="32.25" customHeight="1">
      <c r="A3045" s="55" t="s">
        <v>57</v>
      </c>
      <c r="B3045" s="46" t="s">
        <v>16858</v>
      </c>
      <c r="C3045" s="55" t="s">
        <v>16939</v>
      </c>
      <c r="D3045" s="46">
        <v>0.0</v>
      </c>
      <c r="E3045" s="46">
        <v>0.0</v>
      </c>
      <c r="F3045" s="46">
        <v>1.0</v>
      </c>
      <c r="G3045" s="46">
        <v>0.0</v>
      </c>
      <c r="H3045" s="46">
        <v>0.0</v>
      </c>
      <c r="I3045" s="46">
        <v>0.0</v>
      </c>
      <c r="J3045" s="3"/>
      <c r="K3045" s="56"/>
    </row>
    <row r="3046" ht="32.25" customHeight="1">
      <c r="A3046" s="55" t="s">
        <v>57</v>
      </c>
      <c r="B3046" s="46" t="s">
        <v>16858</v>
      </c>
      <c r="C3046" s="55" t="s">
        <v>16944</v>
      </c>
      <c r="D3046" s="46">
        <v>0.0</v>
      </c>
      <c r="E3046" s="46">
        <v>0.0</v>
      </c>
      <c r="F3046" s="46">
        <v>1.0</v>
      </c>
      <c r="G3046" s="46">
        <v>0.0</v>
      </c>
      <c r="H3046" s="46">
        <v>0.0</v>
      </c>
      <c r="I3046" s="46">
        <v>0.0</v>
      </c>
      <c r="J3046" s="3"/>
      <c r="K3046" s="56"/>
    </row>
    <row r="3047" ht="32.25" customHeight="1">
      <c r="A3047" s="55" t="s">
        <v>57</v>
      </c>
      <c r="B3047" s="46" t="s">
        <v>16858</v>
      </c>
      <c r="C3047" s="55" t="s">
        <v>16947</v>
      </c>
      <c r="D3047" s="46">
        <v>0.0</v>
      </c>
      <c r="E3047" s="46">
        <v>0.0</v>
      </c>
      <c r="F3047" s="46">
        <v>1.0</v>
      </c>
      <c r="G3047" s="46">
        <v>0.0</v>
      </c>
      <c r="H3047" s="46">
        <v>0.0</v>
      </c>
      <c r="I3047" s="46">
        <v>0.0</v>
      </c>
      <c r="J3047" s="3"/>
      <c r="K3047" s="56"/>
    </row>
    <row r="3048" ht="32.25" customHeight="1">
      <c r="A3048" s="55" t="s">
        <v>57</v>
      </c>
      <c r="B3048" s="46" t="s">
        <v>16858</v>
      </c>
      <c r="C3048" s="55" t="s">
        <v>16950</v>
      </c>
      <c r="D3048" s="46">
        <v>0.0</v>
      </c>
      <c r="E3048" s="46">
        <v>0.0</v>
      </c>
      <c r="F3048" s="46">
        <v>0.0</v>
      </c>
      <c r="G3048" s="46">
        <v>0.0</v>
      </c>
      <c r="H3048" s="46">
        <v>0.0</v>
      </c>
      <c r="I3048" s="46">
        <v>1.0</v>
      </c>
      <c r="J3048" s="3"/>
      <c r="K3048" s="56"/>
    </row>
    <row r="3049" ht="32.25" customHeight="1">
      <c r="A3049" s="55" t="s">
        <v>57</v>
      </c>
      <c r="B3049" s="46" t="s">
        <v>16955</v>
      </c>
      <c r="C3049" s="55" t="s">
        <v>16957</v>
      </c>
      <c r="D3049" s="46">
        <v>39.0</v>
      </c>
      <c r="E3049" s="46">
        <v>19.0</v>
      </c>
      <c r="F3049" s="46">
        <v>119.0</v>
      </c>
      <c r="G3049" s="46">
        <v>5.0</v>
      </c>
      <c r="H3049" s="46">
        <v>0.0</v>
      </c>
      <c r="I3049" s="46">
        <v>0.0</v>
      </c>
      <c r="J3049" s="3"/>
      <c r="K3049" s="56"/>
    </row>
    <row r="3050" ht="32.25" customHeight="1">
      <c r="A3050" s="55" t="s">
        <v>57</v>
      </c>
      <c r="B3050" s="46" t="s">
        <v>16955</v>
      </c>
      <c r="C3050" s="55" t="s">
        <v>16962</v>
      </c>
      <c r="D3050" s="46">
        <v>0.0</v>
      </c>
      <c r="E3050" s="46">
        <v>0.0</v>
      </c>
      <c r="F3050" s="46">
        <v>13.0</v>
      </c>
      <c r="G3050" s="46">
        <v>0.0</v>
      </c>
      <c r="H3050" s="46">
        <v>0.0</v>
      </c>
      <c r="I3050" s="46">
        <v>0.0</v>
      </c>
      <c r="J3050" s="3"/>
      <c r="K3050" s="56"/>
    </row>
    <row r="3051" ht="32.25" customHeight="1">
      <c r="A3051" s="55" t="s">
        <v>57</v>
      </c>
      <c r="B3051" s="46" t="s">
        <v>16955</v>
      </c>
      <c r="C3051" s="55" t="s">
        <v>16967</v>
      </c>
      <c r="D3051" s="46">
        <v>0.0</v>
      </c>
      <c r="E3051" s="46">
        <v>0.0</v>
      </c>
      <c r="F3051" s="46">
        <v>13.0</v>
      </c>
      <c r="G3051" s="46">
        <v>0.0</v>
      </c>
      <c r="H3051" s="46">
        <v>0.0</v>
      </c>
      <c r="I3051" s="46">
        <v>0.0</v>
      </c>
      <c r="J3051" s="3"/>
      <c r="K3051" s="56"/>
    </row>
    <row r="3052" ht="32.25" customHeight="1">
      <c r="A3052" s="55" t="s">
        <v>57</v>
      </c>
      <c r="B3052" s="46" t="s">
        <v>16955</v>
      </c>
      <c r="C3052" s="55" t="s">
        <v>16976</v>
      </c>
      <c r="D3052" s="46">
        <v>0.0</v>
      </c>
      <c r="E3052" s="46">
        <v>0.0</v>
      </c>
      <c r="F3052" s="46">
        <v>8.0</v>
      </c>
      <c r="G3052" s="46">
        <v>0.0</v>
      </c>
      <c r="H3052" s="46">
        <v>0.0</v>
      </c>
      <c r="I3052" s="46">
        <v>0.0</v>
      </c>
      <c r="J3052" s="3"/>
      <c r="K3052" s="56"/>
    </row>
    <row r="3053" ht="32.25" customHeight="1">
      <c r="A3053" s="55" t="s">
        <v>57</v>
      </c>
      <c r="B3053" s="46" t="s">
        <v>16955</v>
      </c>
      <c r="C3053" s="55" t="s">
        <v>16980</v>
      </c>
      <c r="D3053" s="46">
        <v>0.0</v>
      </c>
      <c r="E3053" s="46">
        <v>0.0</v>
      </c>
      <c r="F3053" s="46">
        <v>7.0</v>
      </c>
      <c r="G3053" s="46">
        <v>0.0</v>
      </c>
      <c r="H3053" s="46">
        <v>0.0</v>
      </c>
      <c r="I3053" s="46">
        <v>0.0</v>
      </c>
      <c r="J3053" s="3"/>
      <c r="K3053" s="56"/>
    </row>
    <row r="3054" ht="32.25" customHeight="1">
      <c r="A3054" s="55" t="s">
        <v>57</v>
      </c>
      <c r="B3054" s="46" t="s">
        <v>16955</v>
      </c>
      <c r="C3054" s="55" t="s">
        <v>16983</v>
      </c>
      <c r="D3054" s="46">
        <v>0.0</v>
      </c>
      <c r="E3054" s="46">
        <v>0.0</v>
      </c>
      <c r="F3054" s="46">
        <v>3.0</v>
      </c>
      <c r="G3054" s="46">
        <v>0.0</v>
      </c>
      <c r="H3054" s="46">
        <v>0.0</v>
      </c>
      <c r="I3054" s="46">
        <v>0.0</v>
      </c>
      <c r="J3054" s="3"/>
      <c r="K3054" s="56"/>
    </row>
    <row r="3055" ht="32.25" customHeight="1">
      <c r="A3055" s="55" t="s">
        <v>57</v>
      </c>
      <c r="B3055" s="46" t="s">
        <v>16955</v>
      </c>
      <c r="C3055" s="55" t="s">
        <v>16987</v>
      </c>
      <c r="D3055" s="46">
        <v>0.0</v>
      </c>
      <c r="E3055" s="46">
        <v>0.0</v>
      </c>
      <c r="F3055" s="46">
        <v>1.0</v>
      </c>
      <c r="G3055" s="46">
        <v>0.0</v>
      </c>
      <c r="H3055" s="46">
        <v>0.0</v>
      </c>
      <c r="I3055" s="46">
        <v>0.0</v>
      </c>
      <c r="J3055" s="3"/>
      <c r="K3055" s="56"/>
    </row>
    <row r="3056" ht="32.25" customHeight="1">
      <c r="A3056" s="55" t="s">
        <v>57</v>
      </c>
      <c r="B3056" s="46" t="s">
        <v>16991</v>
      </c>
      <c r="C3056" s="55" t="s">
        <v>16992</v>
      </c>
      <c r="D3056" s="46">
        <v>0.0</v>
      </c>
      <c r="E3056" s="46">
        <v>0.0</v>
      </c>
      <c r="F3056" s="46">
        <v>23.0</v>
      </c>
      <c r="G3056" s="46">
        <v>0.0</v>
      </c>
      <c r="H3056" s="46">
        <v>0.0</v>
      </c>
      <c r="I3056" s="46">
        <v>0.0</v>
      </c>
      <c r="J3056" s="3"/>
      <c r="K3056" s="56"/>
    </row>
    <row r="3057" ht="32.25" customHeight="1">
      <c r="A3057" s="55" t="s">
        <v>57</v>
      </c>
      <c r="B3057" s="46" t="s">
        <v>16991</v>
      </c>
      <c r="C3057" s="55" t="s">
        <v>16997</v>
      </c>
      <c r="D3057" s="46">
        <v>0.0</v>
      </c>
      <c r="E3057" s="46">
        <v>0.0</v>
      </c>
      <c r="F3057" s="46">
        <v>21.0</v>
      </c>
      <c r="G3057" s="46">
        <v>0.0</v>
      </c>
      <c r="H3057" s="46">
        <v>0.0</v>
      </c>
      <c r="I3057" s="46">
        <v>0.0</v>
      </c>
      <c r="J3057" s="3"/>
      <c r="K3057" s="56"/>
    </row>
    <row r="3058" ht="32.25" customHeight="1">
      <c r="A3058" s="55" t="s">
        <v>57</v>
      </c>
      <c r="B3058" s="46" t="s">
        <v>16991</v>
      </c>
      <c r="C3058" s="55" t="s">
        <v>17000</v>
      </c>
      <c r="D3058" s="46">
        <v>0.0</v>
      </c>
      <c r="E3058" s="46">
        <v>0.0</v>
      </c>
      <c r="F3058" s="46">
        <v>21.0</v>
      </c>
      <c r="G3058" s="46">
        <v>0.0</v>
      </c>
      <c r="H3058" s="46">
        <v>0.0</v>
      </c>
      <c r="I3058" s="46">
        <v>0.0</v>
      </c>
      <c r="J3058" s="3"/>
      <c r="K3058" s="56"/>
    </row>
    <row r="3059" ht="32.25" customHeight="1">
      <c r="A3059" s="55" t="s">
        <v>57</v>
      </c>
      <c r="B3059" s="46" t="s">
        <v>16991</v>
      </c>
      <c r="C3059" s="55" t="s">
        <v>17005</v>
      </c>
      <c r="D3059" s="46">
        <v>0.0</v>
      </c>
      <c r="E3059" s="46">
        <v>1.0</v>
      </c>
      <c r="F3059" s="46">
        <v>9.0</v>
      </c>
      <c r="G3059" s="46">
        <v>0.0</v>
      </c>
      <c r="H3059" s="46">
        <v>0.0</v>
      </c>
      <c r="I3059" s="46">
        <v>0.0</v>
      </c>
      <c r="J3059" s="3"/>
      <c r="K3059" s="56"/>
    </row>
    <row r="3060" ht="32.25" customHeight="1">
      <c r="A3060" s="55" t="s">
        <v>57</v>
      </c>
      <c r="B3060" s="46" t="s">
        <v>16991</v>
      </c>
      <c r="C3060" s="55" t="s">
        <v>17010</v>
      </c>
      <c r="D3060" s="46">
        <v>2.0</v>
      </c>
      <c r="E3060" s="46">
        <v>0.0</v>
      </c>
      <c r="F3060" s="46">
        <v>6.0</v>
      </c>
      <c r="G3060" s="46">
        <v>0.0</v>
      </c>
      <c r="H3060" s="46">
        <v>0.0</v>
      </c>
      <c r="I3060" s="46">
        <v>1.0</v>
      </c>
      <c r="J3060" s="3"/>
      <c r="K3060" s="56"/>
    </row>
    <row r="3061" ht="32.25" customHeight="1">
      <c r="A3061" s="55" t="s">
        <v>57</v>
      </c>
      <c r="B3061" s="46" t="s">
        <v>16991</v>
      </c>
      <c r="C3061" s="55" t="s">
        <v>17015</v>
      </c>
      <c r="D3061" s="46">
        <v>0.0</v>
      </c>
      <c r="E3061" s="46">
        <v>0.0</v>
      </c>
      <c r="F3061" s="46">
        <v>7.0</v>
      </c>
      <c r="G3061" s="46">
        <v>0.0</v>
      </c>
      <c r="H3061" s="46">
        <v>0.0</v>
      </c>
      <c r="I3061" s="46">
        <v>0.0</v>
      </c>
      <c r="J3061" s="3"/>
      <c r="K3061" s="56"/>
    </row>
    <row r="3062" ht="32.25" customHeight="1">
      <c r="A3062" s="55" t="s">
        <v>57</v>
      </c>
      <c r="B3062" s="46" t="s">
        <v>16991</v>
      </c>
      <c r="C3062" s="55" t="s">
        <v>17018</v>
      </c>
      <c r="D3062" s="46">
        <v>0.0</v>
      </c>
      <c r="E3062" s="46">
        <v>0.0</v>
      </c>
      <c r="F3062" s="46">
        <v>6.0</v>
      </c>
      <c r="G3062" s="46">
        <v>0.0</v>
      </c>
      <c r="H3062" s="46">
        <v>0.0</v>
      </c>
      <c r="I3062" s="46">
        <v>0.0</v>
      </c>
      <c r="J3062" s="3"/>
      <c r="K3062" s="56"/>
    </row>
    <row r="3063" ht="32.25" customHeight="1">
      <c r="A3063" s="55" t="s">
        <v>57</v>
      </c>
      <c r="B3063" s="46" t="s">
        <v>16991</v>
      </c>
      <c r="C3063" s="55" t="s">
        <v>17023</v>
      </c>
      <c r="D3063" s="46">
        <v>0.0</v>
      </c>
      <c r="E3063" s="46">
        <v>0.0</v>
      </c>
      <c r="F3063" s="46">
        <v>5.0</v>
      </c>
      <c r="G3063" s="46">
        <v>0.0</v>
      </c>
      <c r="H3063" s="46">
        <v>0.0</v>
      </c>
      <c r="I3063" s="46">
        <v>0.0</v>
      </c>
      <c r="J3063" s="3"/>
      <c r="K3063" s="56"/>
    </row>
    <row r="3064" ht="32.25" customHeight="1">
      <c r="A3064" s="55" t="s">
        <v>57</v>
      </c>
      <c r="B3064" s="46" t="s">
        <v>16991</v>
      </c>
      <c r="C3064" s="55" t="s">
        <v>17029</v>
      </c>
      <c r="D3064" s="46">
        <v>0.0</v>
      </c>
      <c r="E3064" s="46">
        <v>0.0</v>
      </c>
      <c r="F3064" s="46">
        <v>2.0</v>
      </c>
      <c r="G3064" s="46">
        <v>0.0</v>
      </c>
      <c r="H3064" s="46">
        <v>0.0</v>
      </c>
      <c r="I3064" s="46">
        <v>0.0</v>
      </c>
      <c r="J3064" s="3"/>
      <c r="K3064" s="56"/>
    </row>
    <row r="3065" ht="32.25" customHeight="1">
      <c r="A3065" s="55" t="s">
        <v>57</v>
      </c>
      <c r="B3065" s="46" t="s">
        <v>16991</v>
      </c>
      <c r="C3065" s="55" t="s">
        <v>17032</v>
      </c>
      <c r="D3065" s="46">
        <v>1.0</v>
      </c>
      <c r="E3065" s="46">
        <v>0.0</v>
      </c>
      <c r="F3065" s="46">
        <v>0.0</v>
      </c>
      <c r="G3065" s="46">
        <v>0.0</v>
      </c>
      <c r="H3065" s="46">
        <v>0.0</v>
      </c>
      <c r="I3065" s="46">
        <v>0.0</v>
      </c>
      <c r="J3065" s="3"/>
      <c r="K3065" s="56"/>
    </row>
    <row r="3066" ht="32.25" customHeight="1">
      <c r="A3066" s="55" t="s">
        <v>57</v>
      </c>
      <c r="B3066" s="46" t="s">
        <v>16991</v>
      </c>
      <c r="C3066" s="55" t="s">
        <v>17035</v>
      </c>
      <c r="D3066" s="46">
        <v>1.0</v>
      </c>
      <c r="E3066" s="46">
        <v>0.0</v>
      </c>
      <c r="F3066" s="46">
        <v>0.0</v>
      </c>
      <c r="G3066" s="46">
        <v>0.0</v>
      </c>
      <c r="H3066" s="46">
        <v>0.0</v>
      </c>
      <c r="I3066" s="46">
        <v>0.0</v>
      </c>
      <c r="J3066" s="3"/>
      <c r="K3066" s="56"/>
    </row>
    <row r="3067" ht="32.25" customHeight="1">
      <c r="A3067" s="55" t="s">
        <v>57</v>
      </c>
      <c r="B3067" s="46" t="s">
        <v>16991</v>
      </c>
      <c r="C3067" s="55" t="s">
        <v>17039</v>
      </c>
      <c r="D3067" s="46">
        <v>1.0</v>
      </c>
      <c r="E3067" s="46">
        <v>0.0</v>
      </c>
      <c r="F3067" s="46">
        <v>0.0</v>
      </c>
      <c r="G3067" s="46">
        <v>0.0</v>
      </c>
      <c r="H3067" s="46">
        <v>0.0</v>
      </c>
      <c r="I3067" s="46">
        <v>0.0</v>
      </c>
      <c r="J3067" s="3"/>
      <c r="K3067" s="56"/>
    </row>
    <row r="3068" ht="32.25" customHeight="1">
      <c r="A3068" s="55" t="s">
        <v>57</v>
      </c>
      <c r="B3068" s="46" t="s">
        <v>16991</v>
      </c>
      <c r="C3068" s="55" t="s">
        <v>17045</v>
      </c>
      <c r="D3068" s="46">
        <v>1.0</v>
      </c>
      <c r="E3068" s="46">
        <v>0.0</v>
      </c>
      <c r="F3068" s="46">
        <v>0.0</v>
      </c>
      <c r="G3068" s="46">
        <v>0.0</v>
      </c>
      <c r="H3068" s="46">
        <v>0.0</v>
      </c>
      <c r="I3068" s="46">
        <v>0.0</v>
      </c>
      <c r="J3068" s="3"/>
      <c r="K3068" s="56"/>
    </row>
    <row r="3069" ht="32.25" customHeight="1">
      <c r="A3069" s="55" t="s">
        <v>57</v>
      </c>
      <c r="B3069" s="46" t="s">
        <v>16991</v>
      </c>
      <c r="C3069" s="55" t="s">
        <v>17049</v>
      </c>
      <c r="D3069" s="46">
        <v>1.0</v>
      </c>
      <c r="E3069" s="46">
        <v>0.0</v>
      </c>
      <c r="F3069" s="46">
        <v>0.0</v>
      </c>
      <c r="G3069" s="46">
        <v>0.0</v>
      </c>
      <c r="H3069" s="46">
        <v>0.0</v>
      </c>
      <c r="I3069" s="46">
        <v>0.0</v>
      </c>
      <c r="J3069" s="3"/>
      <c r="K3069" s="56"/>
    </row>
    <row r="3070" ht="32.25" customHeight="1">
      <c r="A3070" s="55" t="s">
        <v>57</v>
      </c>
      <c r="B3070" s="46" t="s">
        <v>16991</v>
      </c>
      <c r="C3070" s="55" t="s">
        <v>17052</v>
      </c>
      <c r="D3070" s="46">
        <v>1.0</v>
      </c>
      <c r="E3070" s="46">
        <v>0.0</v>
      </c>
      <c r="F3070" s="46">
        <v>0.0</v>
      </c>
      <c r="G3070" s="46">
        <v>0.0</v>
      </c>
      <c r="H3070" s="46">
        <v>0.0</v>
      </c>
      <c r="I3070" s="46">
        <v>0.0</v>
      </c>
      <c r="J3070" s="3"/>
      <c r="K3070" s="56"/>
    </row>
    <row r="3071" ht="32.25" customHeight="1">
      <c r="A3071" s="55" t="s">
        <v>57</v>
      </c>
      <c r="B3071" s="46" t="s">
        <v>16991</v>
      </c>
      <c r="C3071" s="55" t="s">
        <v>17062</v>
      </c>
      <c r="D3071" s="46">
        <v>1.0</v>
      </c>
      <c r="E3071" s="46">
        <v>0.0</v>
      </c>
      <c r="F3071" s="46">
        <v>0.0</v>
      </c>
      <c r="G3071" s="46">
        <v>0.0</v>
      </c>
      <c r="H3071" s="46">
        <v>0.0</v>
      </c>
      <c r="I3071" s="46">
        <v>0.0</v>
      </c>
      <c r="J3071" s="3"/>
      <c r="K3071" s="56"/>
    </row>
    <row r="3072" ht="32.25" customHeight="1">
      <c r="A3072" s="55" t="s">
        <v>57</v>
      </c>
      <c r="B3072" s="46" t="s">
        <v>17065</v>
      </c>
      <c r="C3072" s="55" t="s">
        <v>17067</v>
      </c>
      <c r="D3072" s="46">
        <v>0.0</v>
      </c>
      <c r="E3072" s="46">
        <v>0.0</v>
      </c>
      <c r="F3072" s="46">
        <v>49.0</v>
      </c>
      <c r="G3072" s="46">
        <v>0.0</v>
      </c>
      <c r="H3072" s="46">
        <v>0.0</v>
      </c>
      <c r="I3072" s="46">
        <v>0.0</v>
      </c>
      <c r="J3072" s="3"/>
      <c r="K3072" s="56"/>
    </row>
    <row r="3073" ht="32.25" customHeight="1">
      <c r="A3073" s="55" t="s">
        <v>57</v>
      </c>
      <c r="B3073" s="46" t="s">
        <v>17065</v>
      </c>
      <c r="C3073" s="55" t="s">
        <v>17071</v>
      </c>
      <c r="D3073" s="46">
        <v>0.0</v>
      </c>
      <c r="E3073" s="46">
        <v>0.0</v>
      </c>
      <c r="F3073" s="46">
        <v>44.0</v>
      </c>
      <c r="G3073" s="46">
        <v>0.0</v>
      </c>
      <c r="H3073" s="46">
        <v>0.0</v>
      </c>
      <c r="I3073" s="46">
        <v>0.0</v>
      </c>
      <c r="J3073" s="3"/>
      <c r="K3073" s="56"/>
    </row>
    <row r="3074" ht="32.25" customHeight="1">
      <c r="A3074" s="55" t="s">
        <v>57</v>
      </c>
      <c r="B3074" s="46" t="s">
        <v>17065</v>
      </c>
      <c r="C3074" s="55" t="s">
        <v>17077</v>
      </c>
      <c r="D3074" s="46">
        <v>0.0</v>
      </c>
      <c r="E3074" s="46">
        <v>0.0</v>
      </c>
      <c r="F3074" s="46">
        <v>32.0</v>
      </c>
      <c r="G3074" s="46">
        <v>0.0</v>
      </c>
      <c r="H3074" s="46">
        <v>0.0</v>
      </c>
      <c r="I3074" s="46">
        <v>0.0</v>
      </c>
      <c r="J3074" s="3"/>
      <c r="K3074" s="56"/>
    </row>
    <row r="3075" ht="32.25" customHeight="1">
      <c r="A3075" s="55" t="s">
        <v>57</v>
      </c>
      <c r="B3075" s="46" t="s">
        <v>17065</v>
      </c>
      <c r="C3075" s="55" t="s">
        <v>17082</v>
      </c>
      <c r="D3075" s="46">
        <v>0.0</v>
      </c>
      <c r="E3075" s="46">
        <v>0.0</v>
      </c>
      <c r="F3075" s="46">
        <v>27.0</v>
      </c>
      <c r="G3075" s="46">
        <v>0.0</v>
      </c>
      <c r="H3075" s="46">
        <v>0.0</v>
      </c>
      <c r="I3075" s="46">
        <v>0.0</v>
      </c>
      <c r="J3075" s="3"/>
      <c r="K3075" s="56"/>
    </row>
    <row r="3076" ht="32.25" customHeight="1">
      <c r="A3076" s="55" t="s">
        <v>57</v>
      </c>
      <c r="B3076" s="46" t="s">
        <v>17065</v>
      </c>
      <c r="C3076" s="55" t="s">
        <v>17085</v>
      </c>
      <c r="D3076" s="46">
        <v>0.0</v>
      </c>
      <c r="E3076" s="46">
        <v>0.0</v>
      </c>
      <c r="F3076" s="46">
        <v>23.0</v>
      </c>
      <c r="G3076" s="46">
        <v>0.0</v>
      </c>
      <c r="H3076" s="46">
        <v>0.0</v>
      </c>
      <c r="I3076" s="46">
        <v>0.0</v>
      </c>
      <c r="J3076" s="3"/>
      <c r="K3076" s="56"/>
    </row>
    <row r="3077" ht="32.25" customHeight="1">
      <c r="A3077" s="55" t="s">
        <v>57</v>
      </c>
      <c r="B3077" s="46" t="s">
        <v>17065</v>
      </c>
      <c r="C3077" s="55" t="s">
        <v>17088</v>
      </c>
      <c r="D3077" s="46">
        <v>0.0</v>
      </c>
      <c r="E3077" s="46">
        <v>0.0</v>
      </c>
      <c r="F3077" s="46">
        <v>21.0</v>
      </c>
      <c r="G3077" s="46">
        <v>0.0</v>
      </c>
      <c r="H3077" s="46">
        <v>0.0</v>
      </c>
      <c r="I3077" s="46">
        <v>0.0</v>
      </c>
      <c r="J3077" s="3"/>
      <c r="K3077" s="56"/>
    </row>
    <row r="3078" ht="32.25" customHeight="1">
      <c r="A3078" s="55" t="s">
        <v>57</v>
      </c>
      <c r="B3078" s="46" t="s">
        <v>17065</v>
      </c>
      <c r="C3078" s="55" t="s">
        <v>17093</v>
      </c>
      <c r="D3078" s="46">
        <v>0.0</v>
      </c>
      <c r="E3078" s="46">
        <v>0.0</v>
      </c>
      <c r="F3078" s="46">
        <v>17.0</v>
      </c>
      <c r="G3078" s="46">
        <v>0.0</v>
      </c>
      <c r="H3078" s="46">
        <v>0.0</v>
      </c>
      <c r="I3078" s="46">
        <v>0.0</v>
      </c>
      <c r="J3078" s="3"/>
      <c r="K3078" s="56"/>
    </row>
    <row r="3079" ht="32.25" customHeight="1">
      <c r="A3079" s="55" t="s">
        <v>57</v>
      </c>
      <c r="B3079" s="46" t="s">
        <v>17065</v>
      </c>
      <c r="C3079" s="55" t="s">
        <v>17097</v>
      </c>
      <c r="D3079" s="46">
        <v>0.0</v>
      </c>
      <c r="E3079" s="46">
        <v>0.0</v>
      </c>
      <c r="F3079" s="46">
        <v>16.0</v>
      </c>
      <c r="G3079" s="46">
        <v>0.0</v>
      </c>
      <c r="H3079" s="46">
        <v>0.0</v>
      </c>
      <c r="I3079" s="46">
        <v>0.0</v>
      </c>
      <c r="J3079" s="3"/>
      <c r="K3079" s="56"/>
    </row>
    <row r="3080" ht="32.25" customHeight="1">
      <c r="A3080" s="55" t="s">
        <v>57</v>
      </c>
      <c r="B3080" s="46" t="s">
        <v>17065</v>
      </c>
      <c r="C3080" s="55" t="s">
        <v>17102</v>
      </c>
      <c r="D3080" s="46">
        <v>1.0</v>
      </c>
      <c r="E3080" s="46">
        <v>0.0</v>
      </c>
      <c r="F3080" s="46">
        <v>0.0</v>
      </c>
      <c r="G3080" s="46">
        <v>0.0</v>
      </c>
      <c r="H3080" s="46">
        <v>0.0</v>
      </c>
      <c r="I3080" s="46">
        <v>0.0</v>
      </c>
      <c r="J3080" s="3"/>
      <c r="K3080" s="56"/>
    </row>
    <row r="3081" ht="32.25" customHeight="1">
      <c r="A3081" s="55" t="s">
        <v>57</v>
      </c>
      <c r="B3081" s="46" t="s">
        <v>17065</v>
      </c>
      <c r="C3081" s="55" t="s">
        <v>17108</v>
      </c>
      <c r="D3081" s="46">
        <v>1.0</v>
      </c>
      <c r="E3081" s="46">
        <v>0.0</v>
      </c>
      <c r="F3081" s="46">
        <v>0.0</v>
      </c>
      <c r="G3081" s="46">
        <v>0.0</v>
      </c>
      <c r="H3081" s="46">
        <v>0.0</v>
      </c>
      <c r="I3081" s="46">
        <v>0.0</v>
      </c>
      <c r="J3081" s="3"/>
      <c r="K3081" s="56"/>
    </row>
    <row r="3082" ht="32.25" customHeight="1">
      <c r="A3082" s="55" t="s">
        <v>57</v>
      </c>
      <c r="B3082" s="46" t="s">
        <v>17065</v>
      </c>
      <c r="C3082" s="55" t="s">
        <v>17112</v>
      </c>
      <c r="D3082" s="46">
        <v>0.0</v>
      </c>
      <c r="E3082" s="46">
        <v>0.0</v>
      </c>
      <c r="F3082" s="46">
        <v>0.0</v>
      </c>
      <c r="G3082" s="46">
        <v>0.0</v>
      </c>
      <c r="H3082" s="46">
        <v>0.0</v>
      </c>
      <c r="I3082" s="46">
        <v>1.0</v>
      </c>
      <c r="J3082" s="3"/>
      <c r="K3082" s="56"/>
    </row>
    <row r="3083" ht="32.25" customHeight="1">
      <c r="A3083" s="55" t="s">
        <v>57</v>
      </c>
      <c r="B3083" s="46" t="s">
        <v>17065</v>
      </c>
      <c r="C3083" s="55" t="s">
        <v>17115</v>
      </c>
      <c r="D3083" s="46">
        <v>0.0</v>
      </c>
      <c r="E3083" s="46">
        <v>0.0</v>
      </c>
      <c r="F3083" s="46">
        <v>0.0</v>
      </c>
      <c r="G3083" s="46">
        <v>0.0</v>
      </c>
      <c r="H3083" s="46">
        <v>0.0</v>
      </c>
      <c r="I3083" s="46">
        <v>1.0</v>
      </c>
      <c r="J3083" s="3"/>
      <c r="K3083" s="56"/>
    </row>
    <row r="3084" ht="32.25" customHeight="1">
      <c r="A3084" s="55" t="s">
        <v>57</v>
      </c>
      <c r="B3084" s="46" t="s">
        <v>17118</v>
      </c>
      <c r="C3084" s="55" t="s">
        <v>17119</v>
      </c>
      <c r="D3084" s="46">
        <v>0.0</v>
      </c>
      <c r="E3084" s="46">
        <v>0.0</v>
      </c>
      <c r="F3084" s="46">
        <v>92.0</v>
      </c>
      <c r="G3084" s="46">
        <v>0.0</v>
      </c>
      <c r="H3084" s="46">
        <v>0.0</v>
      </c>
      <c r="I3084" s="46">
        <v>0.0</v>
      </c>
      <c r="J3084" s="3"/>
      <c r="K3084" s="56"/>
    </row>
    <row r="3085" ht="32.25" customHeight="1">
      <c r="A3085" s="55" t="s">
        <v>57</v>
      </c>
      <c r="B3085" s="46" t="s">
        <v>17118</v>
      </c>
      <c r="C3085" s="55" t="s">
        <v>17124</v>
      </c>
      <c r="D3085" s="46">
        <v>0.0</v>
      </c>
      <c r="E3085" s="46">
        <v>0.0</v>
      </c>
      <c r="F3085" s="46">
        <v>89.0</v>
      </c>
      <c r="G3085" s="46">
        <v>0.0</v>
      </c>
      <c r="H3085" s="46">
        <v>0.0</v>
      </c>
      <c r="I3085" s="46">
        <v>0.0</v>
      </c>
      <c r="J3085" s="3"/>
      <c r="K3085" s="56"/>
    </row>
    <row r="3086" ht="32.25" customHeight="1">
      <c r="A3086" s="55" t="s">
        <v>57</v>
      </c>
      <c r="B3086" s="46" t="s">
        <v>17118</v>
      </c>
      <c r="C3086" s="55" t="s">
        <v>17130</v>
      </c>
      <c r="D3086" s="46">
        <v>0.0</v>
      </c>
      <c r="E3086" s="46">
        <v>0.0</v>
      </c>
      <c r="F3086" s="46">
        <v>68.0</v>
      </c>
      <c r="G3086" s="46">
        <v>0.0</v>
      </c>
      <c r="H3086" s="46">
        <v>0.0</v>
      </c>
      <c r="I3086" s="46">
        <v>0.0</v>
      </c>
      <c r="J3086" s="3"/>
      <c r="K3086" s="56"/>
    </row>
    <row r="3087" ht="32.25" customHeight="1">
      <c r="A3087" s="55" t="s">
        <v>57</v>
      </c>
      <c r="B3087" s="46" t="s">
        <v>17118</v>
      </c>
      <c r="C3087" s="55" t="s">
        <v>17133</v>
      </c>
      <c r="D3087" s="46">
        <v>0.0</v>
      </c>
      <c r="E3087" s="46">
        <v>0.0</v>
      </c>
      <c r="F3087" s="46">
        <v>52.0</v>
      </c>
      <c r="G3087" s="46">
        <v>0.0</v>
      </c>
      <c r="H3087" s="46">
        <v>0.0</v>
      </c>
      <c r="I3087" s="46">
        <v>0.0</v>
      </c>
      <c r="J3087" s="3"/>
      <c r="K3087" s="56"/>
    </row>
    <row r="3088" ht="32.25" customHeight="1">
      <c r="A3088" s="55" t="s">
        <v>57</v>
      </c>
      <c r="B3088" s="46" t="s">
        <v>17118</v>
      </c>
      <c r="C3088" s="55" t="s">
        <v>17138</v>
      </c>
      <c r="D3088" s="46">
        <v>0.0</v>
      </c>
      <c r="E3088" s="46">
        <v>0.0</v>
      </c>
      <c r="F3088" s="46">
        <v>32.0</v>
      </c>
      <c r="G3088" s="46">
        <v>0.0</v>
      </c>
      <c r="H3088" s="46">
        <v>0.0</v>
      </c>
      <c r="I3088" s="46">
        <v>0.0</v>
      </c>
      <c r="J3088" s="3"/>
      <c r="K3088" s="56"/>
    </row>
    <row r="3089" ht="32.25" customHeight="1">
      <c r="A3089" s="55" t="s">
        <v>57</v>
      </c>
      <c r="B3089" s="46" t="s">
        <v>17118</v>
      </c>
      <c r="C3089" s="55" t="s">
        <v>17146</v>
      </c>
      <c r="D3089" s="46">
        <v>0.0</v>
      </c>
      <c r="E3089" s="46">
        <v>0.0</v>
      </c>
      <c r="F3089" s="46">
        <v>17.0</v>
      </c>
      <c r="G3089" s="46">
        <v>0.0</v>
      </c>
      <c r="H3089" s="46">
        <v>0.0</v>
      </c>
      <c r="I3089" s="46">
        <v>6.0</v>
      </c>
      <c r="J3089" s="3"/>
      <c r="K3089" s="56"/>
    </row>
    <row r="3090" ht="32.25" customHeight="1">
      <c r="A3090" s="55" t="s">
        <v>57</v>
      </c>
      <c r="B3090" s="46" t="s">
        <v>17118</v>
      </c>
      <c r="C3090" s="55" t="s">
        <v>17150</v>
      </c>
      <c r="D3090" s="46">
        <v>0.0</v>
      </c>
      <c r="E3090" s="46">
        <v>2.0</v>
      </c>
      <c r="F3090" s="46">
        <v>18.0</v>
      </c>
      <c r="G3090" s="46">
        <v>0.0</v>
      </c>
      <c r="H3090" s="46">
        <v>0.0</v>
      </c>
      <c r="I3090" s="46">
        <v>0.0</v>
      </c>
      <c r="J3090" s="3"/>
      <c r="K3090" s="56"/>
    </row>
    <row r="3091" ht="32.25" customHeight="1">
      <c r="A3091" s="55" t="s">
        <v>57</v>
      </c>
      <c r="B3091" s="46" t="s">
        <v>17118</v>
      </c>
      <c r="C3091" s="55" t="s">
        <v>17154</v>
      </c>
      <c r="D3091" s="46">
        <v>1.0</v>
      </c>
      <c r="E3091" s="46">
        <v>0.0</v>
      </c>
      <c r="F3091" s="46">
        <v>0.0</v>
      </c>
      <c r="G3091" s="46">
        <v>0.0</v>
      </c>
      <c r="H3091" s="46">
        <v>0.0</v>
      </c>
      <c r="I3091" s="46">
        <v>0.0</v>
      </c>
      <c r="J3091" s="3"/>
      <c r="K3091" s="56"/>
    </row>
    <row r="3092" ht="32.25" customHeight="1">
      <c r="A3092" s="55" t="s">
        <v>57</v>
      </c>
      <c r="B3092" s="46" t="s">
        <v>17118</v>
      </c>
      <c r="C3092" s="55" t="s">
        <v>17159</v>
      </c>
      <c r="D3092" s="46">
        <v>1.0</v>
      </c>
      <c r="E3092" s="46">
        <v>0.0</v>
      </c>
      <c r="F3092" s="46">
        <v>0.0</v>
      </c>
      <c r="G3092" s="46">
        <v>0.0</v>
      </c>
      <c r="H3092" s="46">
        <v>0.0</v>
      </c>
      <c r="I3092" s="46">
        <v>0.0</v>
      </c>
      <c r="J3092" s="3"/>
      <c r="K3092" s="56"/>
    </row>
    <row r="3093" ht="32.25" customHeight="1">
      <c r="A3093" s="55" t="s">
        <v>57</v>
      </c>
      <c r="B3093" s="46" t="s">
        <v>17118</v>
      </c>
      <c r="C3093" s="55" t="s">
        <v>17164</v>
      </c>
      <c r="D3093" s="46">
        <v>1.0</v>
      </c>
      <c r="E3093" s="46">
        <v>0.0</v>
      </c>
      <c r="F3093" s="46">
        <v>0.0</v>
      </c>
      <c r="G3093" s="46">
        <v>0.0</v>
      </c>
      <c r="H3093" s="46">
        <v>0.0</v>
      </c>
      <c r="I3093" s="46">
        <v>0.0</v>
      </c>
      <c r="J3093" s="3"/>
      <c r="K3093" s="56"/>
    </row>
    <row r="3094" ht="32.25" customHeight="1">
      <c r="A3094" s="55" t="s">
        <v>57</v>
      </c>
      <c r="B3094" s="46" t="s">
        <v>17169</v>
      </c>
      <c r="C3094" s="55" t="s">
        <v>17170</v>
      </c>
      <c r="D3094" s="46">
        <v>0.0</v>
      </c>
      <c r="E3094" s="46">
        <v>0.0</v>
      </c>
      <c r="F3094" s="46">
        <v>92.0</v>
      </c>
      <c r="G3094" s="46">
        <v>0.0</v>
      </c>
      <c r="H3094" s="46">
        <v>0.0</v>
      </c>
      <c r="I3094" s="46">
        <v>0.0</v>
      </c>
      <c r="J3094" s="3"/>
      <c r="K3094" s="56"/>
    </row>
    <row r="3095" ht="32.25" customHeight="1">
      <c r="A3095" s="55" t="s">
        <v>57</v>
      </c>
      <c r="B3095" s="46" t="s">
        <v>17169</v>
      </c>
      <c r="C3095" s="55" t="s">
        <v>17175</v>
      </c>
      <c r="D3095" s="46">
        <v>0.0</v>
      </c>
      <c r="E3095" s="46">
        <v>0.0</v>
      </c>
      <c r="F3095" s="46">
        <v>42.0</v>
      </c>
      <c r="G3095" s="46">
        <v>0.0</v>
      </c>
      <c r="H3095" s="46">
        <v>0.0</v>
      </c>
      <c r="I3095" s="46">
        <v>0.0</v>
      </c>
      <c r="J3095" s="3"/>
      <c r="K3095" s="56"/>
    </row>
    <row r="3096" ht="32.25" customHeight="1">
      <c r="A3096" s="55" t="s">
        <v>57</v>
      </c>
      <c r="B3096" s="46" t="s">
        <v>17169</v>
      </c>
      <c r="C3096" s="55" t="s">
        <v>17180</v>
      </c>
      <c r="D3096" s="46">
        <v>0.0</v>
      </c>
      <c r="E3096" s="46">
        <v>0.0</v>
      </c>
      <c r="F3096" s="46">
        <v>34.0</v>
      </c>
      <c r="G3096" s="46">
        <v>0.0</v>
      </c>
      <c r="H3096" s="46">
        <v>0.0</v>
      </c>
      <c r="I3096" s="46">
        <v>0.0</v>
      </c>
      <c r="J3096" s="3"/>
      <c r="K3096" s="56"/>
    </row>
    <row r="3097" ht="32.25" customHeight="1">
      <c r="A3097" s="55" t="s">
        <v>57</v>
      </c>
      <c r="B3097" s="46" t="s">
        <v>17169</v>
      </c>
      <c r="C3097" s="55" t="s">
        <v>17185</v>
      </c>
      <c r="D3097" s="46">
        <v>0.0</v>
      </c>
      <c r="E3097" s="46">
        <v>0.0</v>
      </c>
      <c r="F3097" s="46">
        <v>21.0</v>
      </c>
      <c r="G3097" s="46">
        <v>0.0</v>
      </c>
      <c r="H3097" s="46">
        <v>0.0</v>
      </c>
      <c r="I3097" s="46">
        <v>0.0</v>
      </c>
      <c r="J3097" s="3"/>
      <c r="K3097" s="56"/>
    </row>
    <row r="3098" ht="32.25" customHeight="1">
      <c r="A3098" s="55" t="s">
        <v>57</v>
      </c>
      <c r="B3098" s="46" t="s">
        <v>17169</v>
      </c>
      <c r="C3098" s="55" t="s">
        <v>17191</v>
      </c>
      <c r="D3098" s="46">
        <v>0.0</v>
      </c>
      <c r="E3098" s="46">
        <v>0.0</v>
      </c>
      <c r="F3098" s="46">
        <v>19.0</v>
      </c>
      <c r="G3098" s="46">
        <v>0.0</v>
      </c>
      <c r="H3098" s="46">
        <v>0.0</v>
      </c>
      <c r="I3098" s="46">
        <v>0.0</v>
      </c>
      <c r="J3098" s="3"/>
      <c r="K3098" s="56"/>
    </row>
    <row r="3099" ht="32.25" customHeight="1">
      <c r="A3099" s="55" t="s">
        <v>57</v>
      </c>
      <c r="B3099" s="46" t="s">
        <v>17169</v>
      </c>
      <c r="C3099" s="55" t="s">
        <v>17195</v>
      </c>
      <c r="D3099" s="46">
        <v>0.0</v>
      </c>
      <c r="E3099" s="46">
        <v>0.0</v>
      </c>
      <c r="F3099" s="46">
        <v>6.0</v>
      </c>
      <c r="G3099" s="46">
        <v>0.0</v>
      </c>
      <c r="H3099" s="46">
        <v>0.0</v>
      </c>
      <c r="I3099" s="46">
        <v>0.0</v>
      </c>
      <c r="J3099" s="3"/>
      <c r="K3099" s="56"/>
    </row>
    <row r="3100" ht="32.25" customHeight="1">
      <c r="A3100" s="55" t="s">
        <v>57</v>
      </c>
      <c r="B3100" s="46" t="s">
        <v>17169</v>
      </c>
      <c r="C3100" s="55" t="s">
        <v>17201</v>
      </c>
      <c r="D3100" s="46">
        <v>1.0</v>
      </c>
      <c r="E3100" s="46">
        <v>0.0</v>
      </c>
      <c r="F3100" s="46">
        <v>0.0</v>
      </c>
      <c r="G3100" s="46">
        <v>0.0</v>
      </c>
      <c r="H3100" s="46">
        <v>0.0</v>
      </c>
      <c r="I3100" s="46">
        <v>0.0</v>
      </c>
      <c r="J3100" s="3"/>
      <c r="K3100" s="56"/>
    </row>
    <row r="3101" ht="32.25" customHeight="1">
      <c r="A3101" s="55" t="s">
        <v>57</v>
      </c>
      <c r="B3101" s="46" t="s">
        <v>17169</v>
      </c>
      <c r="C3101" s="55" t="s">
        <v>17208</v>
      </c>
      <c r="D3101" s="46">
        <v>1.0</v>
      </c>
      <c r="E3101" s="46">
        <v>0.0</v>
      </c>
      <c r="F3101" s="46">
        <v>0.0</v>
      </c>
      <c r="G3101" s="46">
        <v>0.0</v>
      </c>
      <c r="H3101" s="46">
        <v>0.0</v>
      </c>
      <c r="I3101" s="46">
        <v>0.0</v>
      </c>
      <c r="J3101" s="3"/>
      <c r="K3101" s="56"/>
    </row>
    <row r="3102" ht="32.25" customHeight="1">
      <c r="A3102" s="55" t="s">
        <v>57</v>
      </c>
      <c r="B3102" s="46" t="s">
        <v>17169</v>
      </c>
      <c r="C3102" s="55" t="s">
        <v>17212</v>
      </c>
      <c r="D3102" s="46">
        <v>1.0</v>
      </c>
      <c r="E3102" s="46">
        <v>0.0</v>
      </c>
      <c r="F3102" s="46">
        <v>0.0</v>
      </c>
      <c r="G3102" s="46">
        <v>0.0</v>
      </c>
      <c r="H3102" s="46">
        <v>0.0</v>
      </c>
      <c r="I3102" s="46">
        <v>0.0</v>
      </c>
      <c r="J3102" s="3"/>
      <c r="K3102" s="56"/>
    </row>
    <row r="3103" ht="32.25" customHeight="1">
      <c r="A3103" s="55" t="s">
        <v>57</v>
      </c>
      <c r="B3103" s="46" t="s">
        <v>17169</v>
      </c>
      <c r="C3103" s="55" t="s">
        <v>17219</v>
      </c>
      <c r="D3103" s="46">
        <v>1.0</v>
      </c>
      <c r="E3103" s="46">
        <v>0.0</v>
      </c>
      <c r="F3103" s="46">
        <v>0.0</v>
      </c>
      <c r="G3103" s="46">
        <v>0.0</v>
      </c>
      <c r="H3103" s="46">
        <v>0.0</v>
      </c>
      <c r="I3103" s="46">
        <v>0.0</v>
      </c>
      <c r="J3103" s="3"/>
      <c r="K3103" s="56"/>
    </row>
    <row r="3104" ht="32.25" customHeight="1">
      <c r="A3104" s="55" t="s">
        <v>57</v>
      </c>
      <c r="B3104" s="46" t="s">
        <v>17169</v>
      </c>
      <c r="C3104" s="55" t="s">
        <v>17223</v>
      </c>
      <c r="D3104" s="46">
        <v>1.0</v>
      </c>
      <c r="E3104" s="46">
        <v>0.0</v>
      </c>
      <c r="F3104" s="46">
        <v>0.0</v>
      </c>
      <c r="G3104" s="46">
        <v>0.0</v>
      </c>
      <c r="H3104" s="46">
        <v>0.0</v>
      </c>
      <c r="I3104" s="46">
        <v>0.0</v>
      </c>
      <c r="J3104" s="3"/>
      <c r="K3104" s="56"/>
    </row>
    <row r="3105" ht="32.25" customHeight="1">
      <c r="A3105" s="55" t="s">
        <v>57</v>
      </c>
      <c r="B3105" s="46" t="s">
        <v>17169</v>
      </c>
      <c r="C3105" s="55" t="s">
        <v>17227</v>
      </c>
      <c r="D3105" s="46">
        <v>1.0</v>
      </c>
      <c r="E3105" s="46">
        <v>0.0</v>
      </c>
      <c r="F3105" s="46">
        <v>0.0</v>
      </c>
      <c r="G3105" s="46">
        <v>0.0</v>
      </c>
      <c r="H3105" s="46">
        <v>0.0</v>
      </c>
      <c r="I3105" s="46">
        <v>0.0</v>
      </c>
      <c r="J3105" s="3"/>
      <c r="K3105" s="56"/>
    </row>
    <row r="3106" ht="32.25" customHeight="1">
      <c r="A3106" s="55" t="s">
        <v>57</v>
      </c>
      <c r="B3106" s="46" t="s">
        <v>17233</v>
      </c>
      <c r="C3106" s="55" t="s">
        <v>17234</v>
      </c>
      <c r="D3106" s="46">
        <v>0.0</v>
      </c>
      <c r="E3106" s="46">
        <v>0.0</v>
      </c>
      <c r="F3106" s="46">
        <v>43.0</v>
      </c>
      <c r="G3106" s="46">
        <v>0.0</v>
      </c>
      <c r="H3106" s="46">
        <v>0.0</v>
      </c>
      <c r="I3106" s="46">
        <v>0.0</v>
      </c>
      <c r="J3106" s="3"/>
      <c r="K3106" s="56"/>
    </row>
    <row r="3107" ht="32.25" customHeight="1">
      <c r="A3107" s="55" t="s">
        <v>57</v>
      </c>
      <c r="B3107" s="46" t="s">
        <v>17233</v>
      </c>
      <c r="C3107" s="55" t="s">
        <v>17239</v>
      </c>
      <c r="D3107" s="46">
        <v>0.0</v>
      </c>
      <c r="E3107" s="46">
        <v>0.0</v>
      </c>
      <c r="F3107" s="46">
        <v>37.0</v>
      </c>
      <c r="G3107" s="46">
        <v>0.0</v>
      </c>
      <c r="H3107" s="46">
        <v>0.0</v>
      </c>
      <c r="I3107" s="46">
        <v>0.0</v>
      </c>
      <c r="J3107" s="3"/>
      <c r="K3107" s="56"/>
    </row>
    <row r="3108" ht="32.25" customHeight="1">
      <c r="A3108" s="55" t="s">
        <v>57</v>
      </c>
      <c r="B3108" s="46" t="s">
        <v>17233</v>
      </c>
      <c r="C3108" s="55" t="s">
        <v>17243</v>
      </c>
      <c r="D3108" s="46">
        <v>0.0</v>
      </c>
      <c r="E3108" s="46">
        <v>0.0</v>
      </c>
      <c r="F3108" s="46">
        <v>27.0</v>
      </c>
      <c r="G3108" s="46">
        <v>0.0</v>
      </c>
      <c r="H3108" s="46">
        <v>0.0</v>
      </c>
      <c r="I3108" s="46">
        <v>0.0</v>
      </c>
      <c r="J3108" s="3"/>
      <c r="K3108" s="56"/>
    </row>
    <row r="3109" ht="32.25" customHeight="1">
      <c r="A3109" s="55" t="s">
        <v>57</v>
      </c>
      <c r="B3109" s="46" t="s">
        <v>17233</v>
      </c>
      <c r="C3109" s="55" t="s">
        <v>17249</v>
      </c>
      <c r="D3109" s="46">
        <v>0.0</v>
      </c>
      <c r="E3109" s="46">
        <v>0.0</v>
      </c>
      <c r="F3109" s="46">
        <v>25.0</v>
      </c>
      <c r="G3109" s="46">
        <v>0.0</v>
      </c>
      <c r="H3109" s="46">
        <v>0.0</v>
      </c>
      <c r="I3109" s="46">
        <v>0.0</v>
      </c>
      <c r="J3109" s="3"/>
      <c r="K3109" s="56"/>
    </row>
    <row r="3110" ht="32.25" customHeight="1">
      <c r="A3110" s="55" t="s">
        <v>57</v>
      </c>
      <c r="B3110" s="46" t="s">
        <v>17233</v>
      </c>
      <c r="C3110" s="55" t="s">
        <v>17253</v>
      </c>
      <c r="D3110" s="46">
        <v>0.0</v>
      </c>
      <c r="E3110" s="46">
        <v>0.0</v>
      </c>
      <c r="F3110" s="46">
        <v>23.0</v>
      </c>
      <c r="G3110" s="46">
        <v>0.0</v>
      </c>
      <c r="H3110" s="46">
        <v>0.0</v>
      </c>
      <c r="I3110" s="46">
        <v>0.0</v>
      </c>
      <c r="J3110" s="3"/>
      <c r="K3110" s="56"/>
    </row>
    <row r="3111" ht="32.25" customHeight="1">
      <c r="A3111" s="55" t="s">
        <v>57</v>
      </c>
      <c r="B3111" s="46" t="s">
        <v>17233</v>
      </c>
      <c r="C3111" s="55" t="s">
        <v>17260</v>
      </c>
      <c r="D3111" s="46">
        <v>0.0</v>
      </c>
      <c r="E3111" s="46">
        <v>0.0</v>
      </c>
      <c r="F3111" s="46">
        <v>17.0</v>
      </c>
      <c r="G3111" s="46">
        <v>0.0</v>
      </c>
      <c r="H3111" s="46">
        <v>0.0</v>
      </c>
      <c r="I3111" s="46">
        <v>0.0</v>
      </c>
      <c r="J3111" s="3"/>
      <c r="K3111" s="56"/>
    </row>
    <row r="3112" ht="32.25" customHeight="1">
      <c r="A3112" s="55" t="s">
        <v>57</v>
      </c>
      <c r="B3112" s="46" t="s">
        <v>17233</v>
      </c>
      <c r="C3112" s="55" t="s">
        <v>17268</v>
      </c>
      <c r="D3112" s="46">
        <v>0.0</v>
      </c>
      <c r="E3112" s="46">
        <v>0.0</v>
      </c>
      <c r="F3112" s="46">
        <v>13.0</v>
      </c>
      <c r="G3112" s="46">
        <v>0.0</v>
      </c>
      <c r="H3112" s="46">
        <v>0.0</v>
      </c>
      <c r="I3112" s="46">
        <v>0.0</v>
      </c>
      <c r="J3112" s="3"/>
      <c r="K3112" s="56"/>
    </row>
    <row r="3113" ht="32.25" customHeight="1">
      <c r="A3113" s="55" t="s">
        <v>57</v>
      </c>
      <c r="B3113" s="46" t="s">
        <v>17233</v>
      </c>
      <c r="C3113" s="55" t="s">
        <v>17272</v>
      </c>
      <c r="D3113" s="46">
        <v>0.0</v>
      </c>
      <c r="E3113" s="46">
        <v>0.0</v>
      </c>
      <c r="F3113" s="46">
        <v>0.0</v>
      </c>
      <c r="G3113" s="46">
        <v>0.0</v>
      </c>
      <c r="H3113" s="46">
        <v>0.0</v>
      </c>
      <c r="I3113" s="46">
        <v>1.0</v>
      </c>
      <c r="J3113" s="3"/>
      <c r="K3113" s="56"/>
    </row>
    <row r="3114" ht="32.25" customHeight="1">
      <c r="A3114" s="55" t="s">
        <v>57</v>
      </c>
      <c r="B3114" s="46" t="s">
        <v>17233</v>
      </c>
      <c r="C3114" s="55" t="s">
        <v>17275</v>
      </c>
      <c r="D3114" s="46">
        <v>0.0</v>
      </c>
      <c r="E3114" s="46">
        <v>0.0</v>
      </c>
      <c r="F3114" s="46">
        <v>0.0</v>
      </c>
      <c r="G3114" s="46">
        <v>0.0</v>
      </c>
      <c r="H3114" s="46">
        <v>0.0</v>
      </c>
      <c r="I3114" s="46">
        <v>1.0</v>
      </c>
      <c r="J3114" s="3"/>
      <c r="K3114" s="56"/>
    </row>
    <row r="3115" ht="32.25" customHeight="1">
      <c r="A3115" s="55" t="s">
        <v>57</v>
      </c>
      <c r="B3115" s="46" t="s">
        <v>17233</v>
      </c>
      <c r="C3115" s="55" t="s">
        <v>17279</v>
      </c>
      <c r="D3115" s="46">
        <v>0.0</v>
      </c>
      <c r="E3115" s="46">
        <v>0.0</v>
      </c>
      <c r="F3115" s="46">
        <v>0.0</v>
      </c>
      <c r="G3115" s="46">
        <v>0.0</v>
      </c>
      <c r="H3115" s="46">
        <v>0.0</v>
      </c>
      <c r="I3115" s="46">
        <v>1.0</v>
      </c>
      <c r="J3115" s="3"/>
      <c r="K3115" s="56"/>
    </row>
    <row r="3116" ht="32.25" customHeight="1">
      <c r="A3116" s="55" t="s">
        <v>57</v>
      </c>
      <c r="B3116" s="46" t="s">
        <v>17233</v>
      </c>
      <c r="C3116" s="55" t="s">
        <v>17285</v>
      </c>
      <c r="D3116" s="46">
        <v>1.0</v>
      </c>
      <c r="E3116" s="46">
        <v>0.0</v>
      </c>
      <c r="F3116" s="46">
        <v>0.0</v>
      </c>
      <c r="G3116" s="46">
        <v>0.0</v>
      </c>
      <c r="H3116" s="46">
        <v>0.0</v>
      </c>
      <c r="I3116" s="46">
        <v>0.0</v>
      </c>
      <c r="J3116" s="3"/>
      <c r="K3116" s="56"/>
    </row>
    <row r="3117" ht="32.25" customHeight="1">
      <c r="A3117" s="55" t="s">
        <v>57</v>
      </c>
      <c r="B3117" s="46" t="s">
        <v>17233</v>
      </c>
      <c r="C3117" s="55" t="s">
        <v>17291</v>
      </c>
      <c r="D3117" s="46">
        <v>1.0</v>
      </c>
      <c r="E3117" s="46">
        <v>0.0</v>
      </c>
      <c r="F3117" s="46">
        <v>0.0</v>
      </c>
      <c r="G3117" s="46">
        <v>0.0</v>
      </c>
      <c r="H3117" s="46">
        <v>0.0</v>
      </c>
      <c r="I3117" s="46">
        <v>0.0</v>
      </c>
      <c r="J3117" s="3"/>
      <c r="K3117" s="56"/>
    </row>
    <row r="3118" ht="32.25" customHeight="1">
      <c r="A3118" s="55" t="s">
        <v>57</v>
      </c>
      <c r="B3118" s="46" t="s">
        <v>17298</v>
      </c>
      <c r="C3118" s="55" t="s">
        <v>17299</v>
      </c>
      <c r="D3118" s="46">
        <v>0.0</v>
      </c>
      <c r="E3118" s="46">
        <v>0.0</v>
      </c>
      <c r="F3118" s="46">
        <v>55.0</v>
      </c>
      <c r="G3118" s="46">
        <v>0.0</v>
      </c>
      <c r="H3118" s="46">
        <v>0.0</v>
      </c>
      <c r="I3118" s="46">
        <v>0.0</v>
      </c>
      <c r="J3118" s="3"/>
      <c r="K3118" s="56"/>
    </row>
    <row r="3119" ht="32.25" customHeight="1">
      <c r="A3119" s="55" t="s">
        <v>57</v>
      </c>
      <c r="B3119" s="46" t="s">
        <v>17298</v>
      </c>
      <c r="C3119" s="55" t="s">
        <v>17305</v>
      </c>
      <c r="D3119" s="46">
        <v>0.0</v>
      </c>
      <c r="E3119" s="46">
        <v>0.0</v>
      </c>
      <c r="F3119" s="46">
        <v>47.0</v>
      </c>
      <c r="G3119" s="46">
        <v>0.0</v>
      </c>
      <c r="H3119" s="46">
        <v>0.0</v>
      </c>
      <c r="I3119" s="46">
        <v>0.0</v>
      </c>
      <c r="J3119" s="3"/>
      <c r="K3119" s="56"/>
    </row>
    <row r="3120" ht="32.25" customHeight="1">
      <c r="A3120" s="55" t="s">
        <v>57</v>
      </c>
      <c r="B3120" s="46" t="s">
        <v>17298</v>
      </c>
      <c r="C3120" s="55" t="s">
        <v>17308</v>
      </c>
      <c r="D3120" s="46">
        <v>0.0</v>
      </c>
      <c r="E3120" s="46">
        <v>0.0</v>
      </c>
      <c r="F3120" s="46">
        <v>41.0</v>
      </c>
      <c r="G3120" s="46">
        <v>0.0</v>
      </c>
      <c r="H3120" s="46">
        <v>0.0</v>
      </c>
      <c r="I3120" s="46">
        <v>0.0</v>
      </c>
      <c r="J3120" s="3"/>
      <c r="K3120" s="56"/>
    </row>
    <row r="3121" ht="32.25" customHeight="1">
      <c r="A3121" s="55" t="s">
        <v>57</v>
      </c>
      <c r="B3121" s="46" t="s">
        <v>17298</v>
      </c>
      <c r="C3121" s="55" t="s">
        <v>17311</v>
      </c>
      <c r="D3121" s="46">
        <v>0.0</v>
      </c>
      <c r="E3121" s="46">
        <v>0.0</v>
      </c>
      <c r="F3121" s="46">
        <v>29.0</v>
      </c>
      <c r="G3121" s="46">
        <v>0.0</v>
      </c>
      <c r="H3121" s="46">
        <v>0.0</v>
      </c>
      <c r="I3121" s="46">
        <v>2.0</v>
      </c>
      <c r="J3121" s="3"/>
      <c r="K3121" s="56"/>
    </row>
    <row r="3122" ht="32.25" customHeight="1">
      <c r="A3122" s="55" t="s">
        <v>57</v>
      </c>
      <c r="B3122" s="46" t="s">
        <v>17298</v>
      </c>
      <c r="C3122" s="55" t="s">
        <v>17316</v>
      </c>
      <c r="D3122" s="46">
        <v>0.0</v>
      </c>
      <c r="E3122" s="46">
        <v>0.0</v>
      </c>
      <c r="F3122" s="46">
        <v>24.0</v>
      </c>
      <c r="G3122" s="46">
        <v>0.0</v>
      </c>
      <c r="H3122" s="46">
        <v>0.0</v>
      </c>
      <c r="I3122" s="46">
        <v>1.0</v>
      </c>
      <c r="J3122" s="3"/>
      <c r="K3122" s="56"/>
    </row>
    <row r="3123" ht="32.25" customHeight="1">
      <c r="A3123" s="55" t="s">
        <v>57</v>
      </c>
      <c r="B3123" s="46" t="s">
        <v>17298</v>
      </c>
      <c r="C3123" s="55" t="s">
        <v>17320</v>
      </c>
      <c r="D3123" s="46">
        <v>0.0</v>
      </c>
      <c r="E3123" s="46">
        <v>0.0</v>
      </c>
      <c r="F3123" s="46">
        <v>24.0</v>
      </c>
      <c r="G3123" s="46">
        <v>0.0</v>
      </c>
      <c r="H3123" s="46">
        <v>0.0</v>
      </c>
      <c r="I3123" s="46">
        <v>0.0</v>
      </c>
      <c r="J3123" s="3"/>
      <c r="K3123" s="56"/>
    </row>
    <row r="3124" ht="32.25" customHeight="1">
      <c r="A3124" s="55" t="s">
        <v>57</v>
      </c>
      <c r="B3124" s="46" t="s">
        <v>17298</v>
      </c>
      <c r="C3124" s="55" t="s">
        <v>17324</v>
      </c>
      <c r="D3124" s="46">
        <v>0.0</v>
      </c>
      <c r="E3124" s="46">
        <v>0.0</v>
      </c>
      <c r="F3124" s="46">
        <v>23.0</v>
      </c>
      <c r="G3124" s="46">
        <v>0.0</v>
      </c>
      <c r="H3124" s="46">
        <v>0.0</v>
      </c>
      <c r="I3124" s="46">
        <v>0.0</v>
      </c>
      <c r="J3124" s="3"/>
      <c r="K3124" s="56"/>
    </row>
    <row r="3125" ht="32.25" customHeight="1">
      <c r="A3125" s="55" t="s">
        <v>57</v>
      </c>
      <c r="B3125" s="46" t="s">
        <v>17298</v>
      </c>
      <c r="C3125" s="55" t="s">
        <v>17328</v>
      </c>
      <c r="D3125" s="46">
        <v>0.0</v>
      </c>
      <c r="E3125" s="46">
        <v>0.0</v>
      </c>
      <c r="F3125" s="46">
        <v>23.0</v>
      </c>
      <c r="G3125" s="46">
        <v>0.0</v>
      </c>
      <c r="H3125" s="46">
        <v>0.0</v>
      </c>
      <c r="I3125" s="46">
        <v>0.0</v>
      </c>
      <c r="J3125" s="3"/>
      <c r="K3125" s="56"/>
    </row>
    <row r="3126" ht="32.25" customHeight="1">
      <c r="A3126" s="55" t="s">
        <v>57</v>
      </c>
      <c r="B3126" s="46" t="s">
        <v>17298</v>
      </c>
      <c r="C3126" s="55" t="s">
        <v>17332</v>
      </c>
      <c r="D3126" s="46">
        <v>0.0</v>
      </c>
      <c r="E3126" s="46">
        <v>0.0</v>
      </c>
      <c r="F3126" s="46">
        <v>22.0</v>
      </c>
      <c r="G3126" s="46">
        <v>0.0</v>
      </c>
      <c r="H3126" s="46">
        <v>0.0</v>
      </c>
      <c r="I3126" s="46">
        <v>0.0</v>
      </c>
      <c r="J3126" s="3"/>
      <c r="K3126" s="56"/>
    </row>
    <row r="3127" ht="32.25" customHeight="1">
      <c r="A3127" s="55" t="s">
        <v>57</v>
      </c>
      <c r="B3127" s="46" t="s">
        <v>17298</v>
      </c>
      <c r="C3127" s="55" t="s">
        <v>17336</v>
      </c>
      <c r="D3127" s="46">
        <v>0.0</v>
      </c>
      <c r="E3127" s="46">
        <v>0.0</v>
      </c>
      <c r="F3127" s="46">
        <v>22.0</v>
      </c>
      <c r="G3127" s="46">
        <v>0.0</v>
      </c>
      <c r="H3127" s="46">
        <v>0.0</v>
      </c>
      <c r="I3127" s="46">
        <v>0.0</v>
      </c>
      <c r="J3127" s="3"/>
      <c r="K3127" s="56"/>
    </row>
    <row r="3128" ht="32.25" customHeight="1">
      <c r="A3128" s="55" t="s">
        <v>57</v>
      </c>
      <c r="B3128" s="46" t="s">
        <v>17298</v>
      </c>
      <c r="C3128" s="55" t="s">
        <v>17340</v>
      </c>
      <c r="D3128" s="46">
        <v>0.0</v>
      </c>
      <c r="E3128" s="46">
        <v>0.0</v>
      </c>
      <c r="F3128" s="46">
        <v>1.0</v>
      </c>
      <c r="G3128" s="46">
        <v>0.0</v>
      </c>
      <c r="H3128" s="46">
        <v>0.0</v>
      </c>
      <c r="I3128" s="46">
        <v>0.0</v>
      </c>
      <c r="J3128" s="3"/>
      <c r="K3128" s="56"/>
    </row>
    <row r="3129" ht="32.25" customHeight="1">
      <c r="A3129" s="55" t="s">
        <v>57</v>
      </c>
      <c r="B3129" s="46" t="s">
        <v>17298</v>
      </c>
      <c r="C3129" s="55" t="s">
        <v>17343</v>
      </c>
      <c r="D3129" s="46">
        <v>0.0</v>
      </c>
      <c r="E3129" s="46">
        <v>0.0</v>
      </c>
      <c r="F3129" s="46">
        <v>1.0</v>
      </c>
      <c r="G3129" s="46">
        <v>0.0</v>
      </c>
      <c r="H3129" s="46">
        <v>0.0</v>
      </c>
      <c r="I3129" s="46">
        <v>0.0</v>
      </c>
      <c r="J3129" s="3"/>
      <c r="K3129" s="56"/>
    </row>
    <row r="3130" ht="32.25" customHeight="1">
      <c r="A3130" s="55" t="s">
        <v>57</v>
      </c>
      <c r="B3130" s="46" t="s">
        <v>17298</v>
      </c>
      <c r="C3130" s="55" t="s">
        <v>17347</v>
      </c>
      <c r="D3130" s="46">
        <v>0.0</v>
      </c>
      <c r="E3130" s="46">
        <v>0.0</v>
      </c>
      <c r="F3130" s="46">
        <v>1.0</v>
      </c>
      <c r="G3130" s="46">
        <v>0.0</v>
      </c>
      <c r="H3130" s="46">
        <v>0.0</v>
      </c>
      <c r="I3130" s="46">
        <v>0.0</v>
      </c>
      <c r="J3130" s="3"/>
      <c r="K3130" s="56"/>
    </row>
    <row r="3131" ht="32.25" customHeight="1">
      <c r="A3131" s="55" t="s">
        <v>57</v>
      </c>
      <c r="B3131" s="46" t="s">
        <v>17298</v>
      </c>
      <c r="C3131" s="55" t="s">
        <v>17352</v>
      </c>
      <c r="D3131" s="46">
        <v>0.0</v>
      </c>
      <c r="E3131" s="46">
        <v>0.0</v>
      </c>
      <c r="F3131" s="46">
        <v>1.0</v>
      </c>
      <c r="G3131" s="46">
        <v>0.0</v>
      </c>
      <c r="H3131" s="46">
        <v>0.0</v>
      </c>
      <c r="I3131" s="46">
        <v>0.0</v>
      </c>
      <c r="J3131" s="3"/>
      <c r="K3131" s="56"/>
    </row>
    <row r="3132" ht="32.25" customHeight="1">
      <c r="A3132" s="55" t="s">
        <v>57</v>
      </c>
      <c r="B3132" s="46" t="s">
        <v>17298</v>
      </c>
      <c r="C3132" s="55" t="s">
        <v>17356</v>
      </c>
      <c r="D3132" s="46">
        <v>0.0</v>
      </c>
      <c r="E3132" s="46">
        <v>0.0</v>
      </c>
      <c r="F3132" s="46">
        <v>1.0</v>
      </c>
      <c r="G3132" s="46">
        <v>0.0</v>
      </c>
      <c r="H3132" s="46">
        <v>0.0</v>
      </c>
      <c r="I3132" s="46">
        <v>0.0</v>
      </c>
      <c r="J3132" s="3"/>
      <c r="K3132" s="56"/>
    </row>
    <row r="3133" ht="32.25" customHeight="1">
      <c r="A3133" s="55" t="s">
        <v>57</v>
      </c>
      <c r="B3133" s="46" t="s">
        <v>17298</v>
      </c>
      <c r="C3133" s="55" t="s">
        <v>17359</v>
      </c>
      <c r="D3133" s="46">
        <v>0.0</v>
      </c>
      <c r="E3133" s="46">
        <v>0.0</v>
      </c>
      <c r="F3133" s="46">
        <v>1.0</v>
      </c>
      <c r="G3133" s="46">
        <v>0.0</v>
      </c>
      <c r="H3133" s="46">
        <v>0.0</v>
      </c>
      <c r="I3133" s="46">
        <v>0.0</v>
      </c>
      <c r="J3133" s="3"/>
      <c r="K3133" s="56"/>
    </row>
    <row r="3134" ht="32.25" customHeight="1">
      <c r="A3134" s="55" t="s">
        <v>57</v>
      </c>
      <c r="B3134" s="46" t="s">
        <v>17298</v>
      </c>
      <c r="C3134" s="55" t="s">
        <v>17363</v>
      </c>
      <c r="D3134" s="46">
        <v>0.0</v>
      </c>
      <c r="E3134" s="46">
        <v>0.0</v>
      </c>
      <c r="F3134" s="46">
        <v>0.0</v>
      </c>
      <c r="G3134" s="46">
        <v>0.0</v>
      </c>
      <c r="H3134" s="46">
        <v>0.0</v>
      </c>
      <c r="I3134" s="46">
        <v>1.0</v>
      </c>
      <c r="J3134" s="3"/>
      <c r="K3134" s="56"/>
    </row>
    <row r="3135" ht="32.25" customHeight="1">
      <c r="A3135" s="55" t="s">
        <v>57</v>
      </c>
      <c r="B3135" s="46" t="s">
        <v>17369</v>
      </c>
      <c r="C3135" s="55" t="s">
        <v>17371</v>
      </c>
      <c r="D3135" s="46">
        <v>0.0</v>
      </c>
      <c r="E3135" s="46">
        <v>0.0</v>
      </c>
      <c r="F3135" s="46">
        <v>103.0</v>
      </c>
      <c r="G3135" s="46">
        <v>0.0</v>
      </c>
      <c r="H3135" s="46">
        <v>0.0</v>
      </c>
      <c r="I3135" s="46">
        <v>0.0</v>
      </c>
      <c r="J3135" s="3"/>
      <c r="K3135" s="56"/>
    </row>
    <row r="3136" ht="32.25" customHeight="1">
      <c r="A3136" s="55" t="s">
        <v>57</v>
      </c>
      <c r="B3136" s="46" t="s">
        <v>17369</v>
      </c>
      <c r="C3136" s="55" t="s">
        <v>17375</v>
      </c>
      <c r="D3136" s="46">
        <v>0.0</v>
      </c>
      <c r="E3136" s="46">
        <v>0.0</v>
      </c>
      <c r="F3136" s="46">
        <v>64.0</v>
      </c>
      <c r="G3136" s="46">
        <v>0.0</v>
      </c>
      <c r="H3136" s="46">
        <v>0.0</v>
      </c>
      <c r="I3136" s="46">
        <v>0.0</v>
      </c>
      <c r="J3136" s="3"/>
      <c r="K3136" s="56"/>
    </row>
    <row r="3137" ht="32.25" customHeight="1">
      <c r="A3137" s="55" t="s">
        <v>57</v>
      </c>
      <c r="B3137" s="46" t="s">
        <v>17369</v>
      </c>
      <c r="C3137" s="55" t="s">
        <v>17383</v>
      </c>
      <c r="D3137" s="46">
        <v>0.0</v>
      </c>
      <c r="E3137" s="46">
        <v>0.0</v>
      </c>
      <c r="F3137" s="46">
        <v>60.0</v>
      </c>
      <c r="G3137" s="46">
        <v>0.0</v>
      </c>
      <c r="H3137" s="46">
        <v>0.0</v>
      </c>
      <c r="I3137" s="46">
        <v>0.0</v>
      </c>
      <c r="J3137" s="3"/>
      <c r="K3137" s="56"/>
    </row>
    <row r="3138" ht="32.25" customHeight="1">
      <c r="A3138" s="55" t="s">
        <v>57</v>
      </c>
      <c r="B3138" s="46" t="s">
        <v>17369</v>
      </c>
      <c r="C3138" s="55" t="s">
        <v>17390</v>
      </c>
      <c r="D3138" s="46">
        <v>0.0</v>
      </c>
      <c r="E3138" s="46">
        <v>0.0</v>
      </c>
      <c r="F3138" s="46">
        <v>45.0</v>
      </c>
      <c r="G3138" s="46">
        <v>0.0</v>
      </c>
      <c r="H3138" s="46">
        <v>0.0</v>
      </c>
      <c r="I3138" s="46">
        <v>0.0</v>
      </c>
      <c r="J3138" s="3"/>
      <c r="K3138" s="56"/>
    </row>
    <row r="3139" ht="32.25" customHeight="1">
      <c r="A3139" s="55" t="s">
        <v>57</v>
      </c>
      <c r="B3139" s="46" t="s">
        <v>17369</v>
      </c>
      <c r="C3139" s="55" t="s">
        <v>17394</v>
      </c>
      <c r="D3139" s="46">
        <v>0.0</v>
      </c>
      <c r="E3139" s="46">
        <v>0.0</v>
      </c>
      <c r="F3139" s="46">
        <v>43.0</v>
      </c>
      <c r="G3139" s="46">
        <v>0.0</v>
      </c>
      <c r="H3139" s="46">
        <v>0.0</v>
      </c>
      <c r="I3139" s="46">
        <v>0.0</v>
      </c>
      <c r="J3139" s="3"/>
      <c r="K3139" s="56"/>
    </row>
    <row r="3140" ht="32.25" customHeight="1">
      <c r="A3140" s="55" t="s">
        <v>57</v>
      </c>
      <c r="B3140" s="46" t="s">
        <v>17369</v>
      </c>
      <c r="C3140" s="55" t="s">
        <v>17397</v>
      </c>
      <c r="D3140" s="46">
        <v>0.0</v>
      </c>
      <c r="E3140" s="46">
        <v>0.0</v>
      </c>
      <c r="F3140" s="46">
        <v>17.0</v>
      </c>
      <c r="G3140" s="46">
        <v>0.0</v>
      </c>
      <c r="H3140" s="46">
        <v>0.0</v>
      </c>
      <c r="I3140" s="46">
        <v>0.0</v>
      </c>
      <c r="J3140" s="3"/>
      <c r="K3140" s="56"/>
    </row>
    <row r="3141" ht="32.25" customHeight="1">
      <c r="A3141" s="55" t="s">
        <v>57</v>
      </c>
      <c r="B3141" s="46" t="s">
        <v>17369</v>
      </c>
      <c r="C3141" s="55" t="s">
        <v>17404</v>
      </c>
      <c r="D3141" s="46">
        <v>0.0</v>
      </c>
      <c r="E3141" s="46">
        <v>0.0</v>
      </c>
      <c r="F3141" s="46">
        <v>6.0</v>
      </c>
      <c r="G3141" s="46">
        <v>0.0</v>
      </c>
      <c r="H3141" s="46">
        <v>0.0</v>
      </c>
      <c r="I3141" s="46">
        <v>0.0</v>
      </c>
      <c r="J3141" s="3"/>
      <c r="K3141" s="56"/>
    </row>
    <row r="3142" ht="32.25" customHeight="1">
      <c r="A3142" s="55" t="s">
        <v>57</v>
      </c>
      <c r="B3142" s="46" t="s">
        <v>17369</v>
      </c>
      <c r="C3142" s="55" t="s">
        <v>17409</v>
      </c>
      <c r="D3142" s="46">
        <v>0.0</v>
      </c>
      <c r="E3142" s="46">
        <v>0.0</v>
      </c>
      <c r="F3142" s="46">
        <v>1.0</v>
      </c>
      <c r="G3142" s="46">
        <v>0.0</v>
      </c>
      <c r="H3142" s="46">
        <v>0.0</v>
      </c>
      <c r="I3142" s="46">
        <v>0.0</v>
      </c>
      <c r="J3142" s="3"/>
      <c r="K3142" s="56"/>
    </row>
    <row r="3143" ht="32.25" customHeight="1">
      <c r="A3143" s="55" t="s">
        <v>57</v>
      </c>
      <c r="B3143" s="46" t="s">
        <v>17369</v>
      </c>
      <c r="C3143" s="55" t="s">
        <v>17415</v>
      </c>
      <c r="D3143" s="46">
        <v>0.0</v>
      </c>
      <c r="E3143" s="46">
        <v>0.0</v>
      </c>
      <c r="F3143" s="46">
        <v>1.0</v>
      </c>
      <c r="G3143" s="46">
        <v>0.0</v>
      </c>
      <c r="H3143" s="46">
        <v>0.0</v>
      </c>
      <c r="I3143" s="46">
        <v>0.0</v>
      </c>
      <c r="J3143" s="3"/>
      <c r="K3143" s="56"/>
    </row>
    <row r="3144" ht="32.25" customHeight="1">
      <c r="A3144" s="55" t="s">
        <v>57</v>
      </c>
      <c r="B3144" s="46" t="s">
        <v>17369</v>
      </c>
      <c r="C3144" s="55" t="s">
        <v>17422</v>
      </c>
      <c r="D3144" s="46">
        <v>0.0</v>
      </c>
      <c r="E3144" s="46">
        <v>0.0</v>
      </c>
      <c r="F3144" s="46">
        <v>1.0</v>
      </c>
      <c r="G3144" s="46">
        <v>0.0</v>
      </c>
      <c r="H3144" s="46">
        <v>0.0</v>
      </c>
      <c r="I3144" s="46">
        <v>0.0</v>
      </c>
      <c r="J3144" s="3"/>
      <c r="K3144" s="56"/>
    </row>
    <row r="3145" ht="32.25" customHeight="1">
      <c r="A3145" s="55" t="s">
        <v>57</v>
      </c>
      <c r="B3145" s="46" t="s">
        <v>17369</v>
      </c>
      <c r="C3145" s="55" t="s">
        <v>17428</v>
      </c>
      <c r="D3145" s="46">
        <v>0.0</v>
      </c>
      <c r="E3145" s="46">
        <v>0.0</v>
      </c>
      <c r="F3145" s="46">
        <v>1.0</v>
      </c>
      <c r="G3145" s="46">
        <v>0.0</v>
      </c>
      <c r="H3145" s="46">
        <v>0.0</v>
      </c>
      <c r="I3145" s="46">
        <v>0.0</v>
      </c>
      <c r="J3145" s="3"/>
      <c r="K3145" s="56"/>
    </row>
    <row r="3146" ht="32.25" customHeight="1">
      <c r="A3146" s="55" t="s">
        <v>57</v>
      </c>
      <c r="B3146" s="46" t="s">
        <v>17369</v>
      </c>
      <c r="C3146" s="55" t="s">
        <v>17435</v>
      </c>
      <c r="D3146" s="46">
        <v>0.0</v>
      </c>
      <c r="E3146" s="46">
        <v>0.0</v>
      </c>
      <c r="F3146" s="46">
        <v>1.0</v>
      </c>
      <c r="G3146" s="46">
        <v>0.0</v>
      </c>
      <c r="H3146" s="46">
        <v>0.0</v>
      </c>
      <c r="I3146" s="46">
        <v>0.0</v>
      </c>
      <c r="J3146" s="3"/>
      <c r="K3146" s="56"/>
    </row>
    <row r="3147" ht="32.25" customHeight="1">
      <c r="A3147" s="55" t="s">
        <v>57</v>
      </c>
      <c r="B3147" s="46" t="s">
        <v>17439</v>
      </c>
      <c r="C3147" s="55" t="s">
        <v>17441</v>
      </c>
      <c r="D3147" s="46">
        <v>0.0</v>
      </c>
      <c r="E3147" s="46">
        <v>0.0</v>
      </c>
      <c r="F3147" s="46">
        <v>93.0</v>
      </c>
      <c r="G3147" s="46">
        <v>0.0</v>
      </c>
      <c r="H3147" s="46">
        <v>0.0</v>
      </c>
      <c r="I3147" s="46">
        <v>0.0</v>
      </c>
      <c r="J3147" s="3"/>
      <c r="K3147" s="56"/>
    </row>
    <row r="3148" ht="32.25" customHeight="1">
      <c r="A3148" s="55" t="s">
        <v>57</v>
      </c>
      <c r="B3148" s="46" t="s">
        <v>17439</v>
      </c>
      <c r="C3148" s="55" t="s">
        <v>17448</v>
      </c>
      <c r="D3148" s="46">
        <v>0.0</v>
      </c>
      <c r="E3148" s="46">
        <v>0.0</v>
      </c>
      <c r="F3148" s="46">
        <v>62.0</v>
      </c>
      <c r="G3148" s="46">
        <v>0.0</v>
      </c>
      <c r="H3148" s="46">
        <v>0.0</v>
      </c>
      <c r="I3148" s="46">
        <v>0.0</v>
      </c>
      <c r="J3148" s="3"/>
      <c r="K3148" s="56"/>
    </row>
    <row r="3149" ht="32.25" customHeight="1">
      <c r="A3149" s="55" t="s">
        <v>57</v>
      </c>
      <c r="B3149" s="46" t="s">
        <v>17439</v>
      </c>
      <c r="C3149" s="55" t="s">
        <v>17455</v>
      </c>
      <c r="D3149" s="46">
        <v>0.0</v>
      </c>
      <c r="E3149" s="46">
        <v>0.0</v>
      </c>
      <c r="F3149" s="46">
        <v>53.0</v>
      </c>
      <c r="G3149" s="46">
        <v>0.0</v>
      </c>
      <c r="H3149" s="46">
        <v>0.0</v>
      </c>
      <c r="I3149" s="46">
        <v>0.0</v>
      </c>
      <c r="J3149" s="3"/>
      <c r="K3149" s="56"/>
    </row>
    <row r="3150" ht="32.25" customHeight="1">
      <c r="A3150" s="55" t="s">
        <v>57</v>
      </c>
      <c r="B3150" s="46" t="s">
        <v>17439</v>
      </c>
      <c r="C3150" s="55" t="s">
        <v>17459</v>
      </c>
      <c r="D3150" s="46">
        <v>0.0</v>
      </c>
      <c r="E3150" s="46">
        <v>0.0</v>
      </c>
      <c r="F3150" s="46">
        <v>48.0</v>
      </c>
      <c r="G3150" s="46">
        <v>0.0</v>
      </c>
      <c r="H3150" s="46">
        <v>0.0</v>
      </c>
      <c r="I3150" s="46">
        <v>0.0</v>
      </c>
      <c r="J3150" s="3"/>
      <c r="K3150" s="56"/>
    </row>
    <row r="3151" ht="32.25" customHeight="1">
      <c r="A3151" s="55" t="s">
        <v>57</v>
      </c>
      <c r="B3151" s="46" t="s">
        <v>17439</v>
      </c>
      <c r="C3151" s="55" t="s">
        <v>17467</v>
      </c>
      <c r="D3151" s="46">
        <v>0.0</v>
      </c>
      <c r="E3151" s="46">
        <v>0.0</v>
      </c>
      <c r="F3151" s="46">
        <v>33.0</v>
      </c>
      <c r="G3151" s="46">
        <v>0.0</v>
      </c>
      <c r="H3151" s="46">
        <v>0.0</v>
      </c>
      <c r="I3151" s="46">
        <v>0.0</v>
      </c>
      <c r="J3151" s="3"/>
      <c r="K3151" s="56"/>
    </row>
    <row r="3152" ht="32.25" customHeight="1">
      <c r="A3152" s="55" t="s">
        <v>57</v>
      </c>
      <c r="B3152" s="46" t="s">
        <v>17439</v>
      </c>
      <c r="C3152" s="55" t="s">
        <v>17473</v>
      </c>
      <c r="D3152" s="46">
        <v>0.0</v>
      </c>
      <c r="E3152" s="46">
        <v>0.0</v>
      </c>
      <c r="F3152" s="46">
        <v>4.0</v>
      </c>
      <c r="G3152" s="46">
        <v>0.0</v>
      </c>
      <c r="H3152" s="46">
        <v>0.0</v>
      </c>
      <c r="I3152" s="46">
        <v>0.0</v>
      </c>
      <c r="J3152" s="3"/>
      <c r="K3152" s="56"/>
    </row>
    <row r="3153" ht="32.25" customHeight="1">
      <c r="A3153" s="55" t="s">
        <v>57</v>
      </c>
      <c r="B3153" s="46" t="s">
        <v>17439</v>
      </c>
      <c r="C3153" s="55" t="s">
        <v>17477</v>
      </c>
      <c r="D3153" s="46">
        <v>0.0</v>
      </c>
      <c r="E3153" s="46">
        <v>0.0</v>
      </c>
      <c r="F3153" s="46">
        <v>3.0</v>
      </c>
      <c r="G3153" s="46">
        <v>0.0</v>
      </c>
      <c r="H3153" s="46">
        <v>0.0</v>
      </c>
      <c r="I3153" s="46">
        <v>0.0</v>
      </c>
      <c r="J3153" s="3"/>
      <c r="K3153" s="56"/>
    </row>
    <row r="3154" ht="32.25" customHeight="1">
      <c r="A3154" s="55" t="s">
        <v>57</v>
      </c>
      <c r="B3154" s="46" t="s">
        <v>17439</v>
      </c>
      <c r="C3154" s="55" t="s">
        <v>17484</v>
      </c>
      <c r="D3154" s="46">
        <v>0.0</v>
      </c>
      <c r="E3154" s="46">
        <v>0.0</v>
      </c>
      <c r="F3154" s="46">
        <v>1.0</v>
      </c>
      <c r="G3154" s="46">
        <v>0.0</v>
      </c>
      <c r="H3154" s="46">
        <v>0.0</v>
      </c>
      <c r="I3154" s="46">
        <v>0.0</v>
      </c>
      <c r="J3154" s="3"/>
      <c r="K3154" s="56"/>
    </row>
    <row r="3155" ht="32.25" customHeight="1">
      <c r="A3155" s="55" t="s">
        <v>57</v>
      </c>
      <c r="B3155" s="46" t="s">
        <v>17487</v>
      </c>
      <c r="C3155" s="55" t="s">
        <v>17488</v>
      </c>
      <c r="D3155" s="46">
        <v>0.0</v>
      </c>
      <c r="E3155" s="46">
        <v>0.0</v>
      </c>
      <c r="F3155" s="46">
        <v>92.0</v>
      </c>
      <c r="G3155" s="46">
        <v>0.0</v>
      </c>
      <c r="H3155" s="46">
        <v>0.0</v>
      </c>
      <c r="I3155" s="46">
        <v>0.0</v>
      </c>
      <c r="J3155" s="3"/>
      <c r="K3155" s="56"/>
    </row>
    <row r="3156" ht="32.25" customHeight="1">
      <c r="A3156" s="55" t="s">
        <v>57</v>
      </c>
      <c r="B3156" s="46" t="s">
        <v>17487</v>
      </c>
      <c r="C3156" s="55" t="s">
        <v>17493</v>
      </c>
      <c r="D3156" s="46">
        <v>0.0</v>
      </c>
      <c r="E3156" s="46">
        <v>0.0</v>
      </c>
      <c r="F3156" s="46">
        <v>86.0</v>
      </c>
      <c r="G3156" s="46">
        <v>0.0</v>
      </c>
      <c r="H3156" s="46">
        <v>0.0</v>
      </c>
      <c r="I3156" s="46">
        <v>0.0</v>
      </c>
      <c r="J3156" s="3"/>
      <c r="K3156" s="56"/>
    </row>
    <row r="3157" ht="32.25" customHeight="1">
      <c r="A3157" s="55" t="s">
        <v>57</v>
      </c>
      <c r="B3157" s="46" t="s">
        <v>17487</v>
      </c>
      <c r="C3157" s="55" t="s">
        <v>17497</v>
      </c>
      <c r="D3157" s="46">
        <v>0.0</v>
      </c>
      <c r="E3157" s="46">
        <v>0.0</v>
      </c>
      <c r="F3157" s="46">
        <v>75.0</v>
      </c>
      <c r="G3157" s="46">
        <v>0.0</v>
      </c>
      <c r="H3157" s="46">
        <v>0.0</v>
      </c>
      <c r="I3157" s="46">
        <v>0.0</v>
      </c>
      <c r="J3157" s="3"/>
      <c r="K3157" s="56"/>
    </row>
    <row r="3158" ht="32.25" customHeight="1">
      <c r="A3158" s="55" t="s">
        <v>57</v>
      </c>
      <c r="B3158" s="46" t="s">
        <v>17487</v>
      </c>
      <c r="C3158" s="55" t="s">
        <v>17503</v>
      </c>
      <c r="D3158" s="46">
        <v>0.0</v>
      </c>
      <c r="E3158" s="46">
        <v>0.0</v>
      </c>
      <c r="F3158" s="46">
        <v>46.0</v>
      </c>
      <c r="G3158" s="46">
        <v>0.0</v>
      </c>
      <c r="H3158" s="46">
        <v>0.0</v>
      </c>
      <c r="I3158" s="46">
        <v>0.0</v>
      </c>
      <c r="J3158" s="3"/>
      <c r="K3158" s="56"/>
    </row>
    <row r="3159" ht="32.25" customHeight="1">
      <c r="A3159" s="55" t="s">
        <v>57</v>
      </c>
      <c r="B3159" s="46" t="s">
        <v>17487</v>
      </c>
      <c r="C3159" s="55" t="s">
        <v>17513</v>
      </c>
      <c r="D3159" s="46">
        <v>0.0</v>
      </c>
      <c r="E3159" s="46">
        <v>0.0</v>
      </c>
      <c r="F3159" s="46">
        <v>40.0</v>
      </c>
      <c r="G3159" s="46">
        <v>0.0</v>
      </c>
      <c r="H3159" s="46">
        <v>0.0</v>
      </c>
      <c r="I3159" s="46">
        <v>1.0</v>
      </c>
      <c r="J3159" s="3"/>
      <c r="K3159" s="56"/>
    </row>
    <row r="3160" ht="32.25" customHeight="1">
      <c r="A3160" s="55" t="s">
        <v>57</v>
      </c>
      <c r="B3160" s="46" t="s">
        <v>17487</v>
      </c>
      <c r="C3160" s="55" t="s">
        <v>17517</v>
      </c>
      <c r="D3160" s="46">
        <v>0.0</v>
      </c>
      <c r="E3160" s="46">
        <v>0.0</v>
      </c>
      <c r="F3160" s="46">
        <v>39.0</v>
      </c>
      <c r="G3160" s="46">
        <v>0.0</v>
      </c>
      <c r="H3160" s="46">
        <v>0.0</v>
      </c>
      <c r="I3160" s="46">
        <v>0.0</v>
      </c>
      <c r="J3160" s="3"/>
      <c r="K3160" s="56"/>
    </row>
    <row r="3161" ht="32.25" customHeight="1">
      <c r="A3161" s="55" t="s">
        <v>57</v>
      </c>
      <c r="B3161" s="46" t="s">
        <v>17487</v>
      </c>
      <c r="C3161" s="55" t="s">
        <v>17521</v>
      </c>
      <c r="D3161" s="46">
        <v>0.0</v>
      </c>
      <c r="E3161" s="46">
        <v>0.0</v>
      </c>
      <c r="F3161" s="46">
        <v>31.0</v>
      </c>
      <c r="G3161" s="46">
        <v>0.0</v>
      </c>
      <c r="H3161" s="46">
        <v>0.0</v>
      </c>
      <c r="I3161" s="46">
        <v>1.0</v>
      </c>
      <c r="J3161" s="3"/>
      <c r="K3161" s="56"/>
    </row>
    <row r="3162" ht="32.25" customHeight="1">
      <c r="A3162" s="55" t="s">
        <v>57</v>
      </c>
      <c r="B3162" s="46" t="s">
        <v>17487</v>
      </c>
      <c r="C3162" s="55" t="s">
        <v>17526</v>
      </c>
      <c r="D3162" s="46">
        <v>0.0</v>
      </c>
      <c r="E3162" s="46">
        <v>0.0</v>
      </c>
      <c r="F3162" s="46">
        <v>24.0</v>
      </c>
      <c r="G3162" s="46">
        <v>0.0</v>
      </c>
      <c r="H3162" s="46">
        <v>0.0</v>
      </c>
      <c r="I3162" s="46">
        <v>0.0</v>
      </c>
      <c r="J3162" s="3"/>
      <c r="K3162" s="56"/>
    </row>
    <row r="3163" ht="32.25" customHeight="1">
      <c r="A3163" s="55" t="s">
        <v>57</v>
      </c>
      <c r="B3163" s="46" t="s">
        <v>17487</v>
      </c>
      <c r="C3163" s="55" t="s">
        <v>17532</v>
      </c>
      <c r="D3163" s="46">
        <v>0.0</v>
      </c>
      <c r="E3163" s="46">
        <v>0.0</v>
      </c>
      <c r="F3163" s="46">
        <v>2.0</v>
      </c>
      <c r="G3163" s="46">
        <v>0.0</v>
      </c>
      <c r="H3163" s="46">
        <v>0.0</v>
      </c>
      <c r="I3163" s="46">
        <v>0.0</v>
      </c>
      <c r="J3163" s="3"/>
      <c r="K3163" s="56"/>
    </row>
    <row r="3164" ht="32.25" customHeight="1">
      <c r="A3164" s="55" t="s">
        <v>57</v>
      </c>
      <c r="B3164" s="46" t="s">
        <v>17487</v>
      </c>
      <c r="C3164" s="55" t="s">
        <v>17535</v>
      </c>
      <c r="D3164" s="46">
        <v>0.0</v>
      </c>
      <c r="E3164" s="46">
        <v>0.0</v>
      </c>
      <c r="F3164" s="46">
        <v>1.0</v>
      </c>
      <c r="G3164" s="46">
        <v>0.0</v>
      </c>
      <c r="H3164" s="46">
        <v>0.0</v>
      </c>
      <c r="I3164" s="46">
        <v>0.0</v>
      </c>
      <c r="J3164" s="3"/>
      <c r="K3164" s="56"/>
    </row>
    <row r="3165" ht="32.25" customHeight="1">
      <c r="A3165" s="55" t="s">
        <v>57</v>
      </c>
      <c r="B3165" s="46" t="s">
        <v>17487</v>
      </c>
      <c r="C3165" s="55" t="s">
        <v>17540</v>
      </c>
      <c r="D3165" s="46">
        <v>0.0</v>
      </c>
      <c r="E3165" s="46">
        <v>0.0</v>
      </c>
      <c r="F3165" s="46">
        <v>1.0</v>
      </c>
      <c r="G3165" s="46">
        <v>0.0</v>
      </c>
      <c r="H3165" s="46">
        <v>0.0</v>
      </c>
      <c r="I3165" s="46">
        <v>0.0</v>
      </c>
      <c r="J3165" s="3"/>
      <c r="K3165" s="56"/>
    </row>
    <row r="3166" ht="32.25" customHeight="1">
      <c r="A3166" s="55" t="s">
        <v>57</v>
      </c>
      <c r="B3166" s="46" t="s">
        <v>17487</v>
      </c>
      <c r="C3166" s="55" t="s">
        <v>17546</v>
      </c>
      <c r="D3166" s="46">
        <v>0.0</v>
      </c>
      <c r="E3166" s="46">
        <v>0.0</v>
      </c>
      <c r="F3166" s="46">
        <v>0.0</v>
      </c>
      <c r="G3166" s="46">
        <v>0.0</v>
      </c>
      <c r="H3166" s="46">
        <v>0.0</v>
      </c>
      <c r="I3166" s="46">
        <v>1.0</v>
      </c>
      <c r="J3166" s="3"/>
      <c r="K3166" s="56"/>
    </row>
    <row r="3167" ht="32.25" customHeight="1">
      <c r="A3167" s="55" t="s">
        <v>57</v>
      </c>
      <c r="B3167" s="46" t="s">
        <v>17487</v>
      </c>
      <c r="C3167" s="55" t="s">
        <v>17550</v>
      </c>
      <c r="D3167" s="46">
        <v>0.0</v>
      </c>
      <c r="E3167" s="46">
        <v>0.0</v>
      </c>
      <c r="F3167" s="46">
        <v>1.0</v>
      </c>
      <c r="G3167" s="46">
        <v>0.0</v>
      </c>
      <c r="H3167" s="46">
        <v>0.0</v>
      </c>
      <c r="I3167" s="46">
        <v>0.0</v>
      </c>
      <c r="J3167" s="3"/>
      <c r="K3167" s="56"/>
    </row>
    <row r="3168" ht="32.25" customHeight="1">
      <c r="A3168" s="55" t="s">
        <v>57</v>
      </c>
      <c r="B3168" s="46" t="s">
        <v>17487</v>
      </c>
      <c r="C3168" s="55" t="s">
        <v>17553</v>
      </c>
      <c r="D3168" s="46">
        <v>0.0</v>
      </c>
      <c r="E3168" s="46">
        <v>0.0</v>
      </c>
      <c r="F3168" s="46">
        <v>1.0</v>
      </c>
      <c r="G3168" s="46">
        <v>0.0</v>
      </c>
      <c r="H3168" s="46">
        <v>0.0</v>
      </c>
      <c r="I3168" s="46">
        <v>0.0</v>
      </c>
      <c r="J3168" s="3"/>
      <c r="K3168" s="56"/>
    </row>
    <row r="3169" ht="32.25" customHeight="1">
      <c r="A3169" s="55" t="s">
        <v>57</v>
      </c>
      <c r="B3169" s="46" t="s">
        <v>17556</v>
      </c>
      <c r="C3169" s="55" t="s">
        <v>17557</v>
      </c>
      <c r="D3169" s="46">
        <v>0.0</v>
      </c>
      <c r="E3169" s="46">
        <v>0.0</v>
      </c>
      <c r="F3169" s="46">
        <v>32.0</v>
      </c>
      <c r="G3169" s="46">
        <v>0.0</v>
      </c>
      <c r="H3169" s="46">
        <v>0.0</v>
      </c>
      <c r="I3169" s="46">
        <v>0.0</v>
      </c>
      <c r="J3169" s="3"/>
      <c r="K3169" s="56"/>
    </row>
    <row r="3170" ht="32.25" customHeight="1">
      <c r="A3170" s="55" t="s">
        <v>57</v>
      </c>
      <c r="B3170" s="46" t="s">
        <v>17556</v>
      </c>
      <c r="C3170" s="55" t="s">
        <v>17562</v>
      </c>
      <c r="D3170" s="46">
        <v>0.0</v>
      </c>
      <c r="E3170" s="46">
        <v>0.0</v>
      </c>
      <c r="F3170" s="46">
        <v>29.0</v>
      </c>
      <c r="G3170" s="46">
        <v>0.0</v>
      </c>
      <c r="H3170" s="46">
        <v>0.0</v>
      </c>
      <c r="I3170" s="46">
        <v>0.0</v>
      </c>
      <c r="J3170" s="3"/>
      <c r="K3170" s="56"/>
    </row>
    <row r="3171" ht="32.25" customHeight="1">
      <c r="A3171" s="55" t="s">
        <v>57</v>
      </c>
      <c r="B3171" s="46" t="s">
        <v>17556</v>
      </c>
      <c r="C3171" s="55" t="s">
        <v>17568</v>
      </c>
      <c r="D3171" s="46">
        <v>0.0</v>
      </c>
      <c r="E3171" s="46">
        <v>0.0</v>
      </c>
      <c r="F3171" s="46">
        <v>28.0</v>
      </c>
      <c r="G3171" s="46">
        <v>0.0</v>
      </c>
      <c r="H3171" s="46">
        <v>0.0</v>
      </c>
      <c r="I3171" s="46">
        <v>0.0</v>
      </c>
      <c r="J3171" s="3"/>
      <c r="K3171" s="56"/>
    </row>
    <row r="3172" ht="32.25" customHeight="1">
      <c r="A3172" s="55" t="s">
        <v>57</v>
      </c>
      <c r="B3172" s="46" t="s">
        <v>17556</v>
      </c>
      <c r="C3172" s="55" t="s">
        <v>17571</v>
      </c>
      <c r="D3172" s="46">
        <v>0.0</v>
      </c>
      <c r="E3172" s="46">
        <v>0.0</v>
      </c>
      <c r="F3172" s="46">
        <v>27.0</v>
      </c>
      <c r="G3172" s="46">
        <v>0.0</v>
      </c>
      <c r="H3172" s="46">
        <v>0.0</v>
      </c>
      <c r="I3172" s="46">
        <v>0.0</v>
      </c>
      <c r="J3172" s="3"/>
      <c r="K3172" s="56"/>
    </row>
    <row r="3173" ht="32.25" customHeight="1">
      <c r="A3173" s="55" t="s">
        <v>57</v>
      </c>
      <c r="B3173" s="46" t="s">
        <v>17556</v>
      </c>
      <c r="C3173" s="55" t="s">
        <v>17574</v>
      </c>
      <c r="D3173" s="46">
        <v>0.0</v>
      </c>
      <c r="E3173" s="46">
        <v>0.0</v>
      </c>
      <c r="F3173" s="46">
        <v>26.0</v>
      </c>
      <c r="G3173" s="46">
        <v>0.0</v>
      </c>
      <c r="H3173" s="46">
        <v>0.0</v>
      </c>
      <c r="I3173" s="46">
        <v>0.0</v>
      </c>
      <c r="J3173" s="3"/>
      <c r="K3173" s="56"/>
    </row>
    <row r="3174" ht="32.25" customHeight="1">
      <c r="A3174" s="55" t="s">
        <v>57</v>
      </c>
      <c r="B3174" s="46" t="s">
        <v>17556</v>
      </c>
      <c r="C3174" s="55" t="s">
        <v>17579</v>
      </c>
      <c r="D3174" s="46">
        <v>0.0</v>
      </c>
      <c r="E3174" s="46">
        <v>0.0</v>
      </c>
      <c r="F3174" s="46">
        <v>21.0</v>
      </c>
      <c r="G3174" s="46">
        <v>0.0</v>
      </c>
      <c r="H3174" s="46">
        <v>0.0</v>
      </c>
      <c r="I3174" s="46">
        <v>0.0</v>
      </c>
      <c r="J3174" s="3"/>
      <c r="K3174" s="56"/>
    </row>
    <row r="3175" ht="32.25" customHeight="1">
      <c r="A3175" s="55" t="s">
        <v>57</v>
      </c>
      <c r="B3175" s="46" t="s">
        <v>17556</v>
      </c>
      <c r="C3175" s="55" t="s">
        <v>17583</v>
      </c>
      <c r="D3175" s="46">
        <v>0.0</v>
      </c>
      <c r="E3175" s="46">
        <v>0.0</v>
      </c>
      <c r="F3175" s="46">
        <v>18.0</v>
      </c>
      <c r="G3175" s="46">
        <v>0.0</v>
      </c>
      <c r="H3175" s="46">
        <v>0.0</v>
      </c>
      <c r="I3175" s="46">
        <v>0.0</v>
      </c>
      <c r="J3175" s="3"/>
      <c r="K3175" s="56"/>
    </row>
    <row r="3176" ht="32.25" customHeight="1">
      <c r="A3176" s="55" t="s">
        <v>57</v>
      </c>
      <c r="B3176" s="46" t="s">
        <v>17556</v>
      </c>
      <c r="C3176" s="55" t="s">
        <v>17586</v>
      </c>
      <c r="D3176" s="46">
        <v>0.0</v>
      </c>
      <c r="E3176" s="46">
        <v>0.0</v>
      </c>
      <c r="F3176" s="46">
        <v>13.0</v>
      </c>
      <c r="G3176" s="46">
        <v>0.0</v>
      </c>
      <c r="H3176" s="46">
        <v>0.0</v>
      </c>
      <c r="I3176" s="46">
        <v>0.0</v>
      </c>
      <c r="J3176" s="3"/>
      <c r="K3176" s="56"/>
    </row>
    <row r="3177" ht="32.25" customHeight="1">
      <c r="A3177" s="55" t="s">
        <v>57</v>
      </c>
      <c r="B3177" s="46" t="s">
        <v>17556</v>
      </c>
      <c r="C3177" s="55" t="s">
        <v>17590</v>
      </c>
      <c r="D3177" s="46">
        <v>0.0</v>
      </c>
      <c r="E3177" s="46">
        <v>0.0</v>
      </c>
      <c r="F3177" s="46">
        <v>8.0</v>
      </c>
      <c r="G3177" s="46">
        <v>0.0</v>
      </c>
      <c r="H3177" s="46">
        <v>0.0</v>
      </c>
      <c r="I3177" s="46">
        <v>0.0</v>
      </c>
      <c r="J3177" s="3"/>
      <c r="K3177" s="56"/>
    </row>
    <row r="3178" ht="32.25" customHeight="1">
      <c r="A3178" s="55" t="s">
        <v>57</v>
      </c>
      <c r="B3178" s="46" t="s">
        <v>17556</v>
      </c>
      <c r="C3178" s="55" t="s">
        <v>17593</v>
      </c>
      <c r="D3178" s="46">
        <v>0.0</v>
      </c>
      <c r="E3178" s="46">
        <v>0.0</v>
      </c>
      <c r="F3178" s="46">
        <v>1.0</v>
      </c>
      <c r="G3178" s="46">
        <v>0.0</v>
      </c>
      <c r="H3178" s="46">
        <v>0.0</v>
      </c>
      <c r="I3178" s="46">
        <v>0.0</v>
      </c>
      <c r="J3178" s="3"/>
      <c r="K3178" s="56"/>
    </row>
    <row r="3179" ht="32.25" customHeight="1">
      <c r="A3179" s="55" t="s">
        <v>57</v>
      </c>
      <c r="B3179" s="46" t="s">
        <v>17556</v>
      </c>
      <c r="C3179" s="55" t="s">
        <v>17596</v>
      </c>
      <c r="D3179" s="46">
        <v>0.0</v>
      </c>
      <c r="E3179" s="46">
        <v>0.0</v>
      </c>
      <c r="F3179" s="46">
        <v>1.0</v>
      </c>
      <c r="G3179" s="46">
        <v>0.0</v>
      </c>
      <c r="H3179" s="46">
        <v>0.0</v>
      </c>
      <c r="I3179" s="46">
        <v>0.0</v>
      </c>
      <c r="J3179" s="3"/>
      <c r="K3179" s="56"/>
    </row>
    <row r="3180" ht="32.25" customHeight="1">
      <c r="A3180" s="55" t="s">
        <v>57</v>
      </c>
      <c r="B3180" s="46" t="s">
        <v>17556</v>
      </c>
      <c r="C3180" s="55" t="s">
        <v>17601</v>
      </c>
      <c r="D3180" s="46">
        <v>0.0</v>
      </c>
      <c r="E3180" s="46">
        <v>0.0</v>
      </c>
      <c r="F3180" s="46">
        <v>1.0</v>
      </c>
      <c r="G3180" s="46">
        <v>0.0</v>
      </c>
      <c r="H3180" s="46">
        <v>0.0</v>
      </c>
      <c r="I3180" s="46">
        <v>0.0</v>
      </c>
      <c r="J3180" s="3"/>
      <c r="K3180" s="56"/>
    </row>
    <row r="3181" ht="32.25" customHeight="1">
      <c r="A3181" s="55" t="s">
        <v>57</v>
      </c>
      <c r="B3181" s="46" t="s">
        <v>17556</v>
      </c>
      <c r="C3181" s="55" t="s">
        <v>17605</v>
      </c>
      <c r="D3181" s="46">
        <v>0.0</v>
      </c>
      <c r="E3181" s="46">
        <v>0.0</v>
      </c>
      <c r="F3181" s="46">
        <v>1.0</v>
      </c>
      <c r="G3181" s="46">
        <v>0.0</v>
      </c>
      <c r="H3181" s="46">
        <v>0.0</v>
      </c>
      <c r="I3181" s="46">
        <v>0.0</v>
      </c>
      <c r="J3181" s="3"/>
      <c r="K3181" s="56"/>
    </row>
    <row r="3182" ht="32.25" customHeight="1">
      <c r="A3182" s="55" t="s">
        <v>57</v>
      </c>
      <c r="B3182" s="46" t="s">
        <v>17556</v>
      </c>
      <c r="C3182" s="55" t="s">
        <v>17608</v>
      </c>
      <c r="D3182" s="46">
        <v>0.0</v>
      </c>
      <c r="E3182" s="46">
        <v>0.0</v>
      </c>
      <c r="F3182" s="46">
        <v>1.0</v>
      </c>
      <c r="G3182" s="46">
        <v>0.0</v>
      </c>
      <c r="H3182" s="46">
        <v>0.0</v>
      </c>
      <c r="I3182" s="46">
        <v>0.0</v>
      </c>
      <c r="J3182" s="3"/>
      <c r="K3182" s="56"/>
    </row>
    <row r="3183" ht="32.25" customHeight="1">
      <c r="A3183" s="55" t="s">
        <v>57</v>
      </c>
      <c r="B3183" s="46" t="s">
        <v>17556</v>
      </c>
      <c r="C3183" s="55" t="s">
        <v>17611</v>
      </c>
      <c r="D3183" s="46">
        <v>0.0</v>
      </c>
      <c r="E3183" s="46">
        <v>0.0</v>
      </c>
      <c r="F3183" s="46">
        <v>1.0</v>
      </c>
      <c r="G3183" s="46">
        <v>0.0</v>
      </c>
      <c r="H3183" s="46">
        <v>0.0</v>
      </c>
      <c r="I3183" s="46">
        <v>0.0</v>
      </c>
      <c r="J3183" s="3"/>
      <c r="K3183" s="56"/>
    </row>
    <row r="3184" ht="32.25" customHeight="1">
      <c r="A3184" s="55" t="s">
        <v>57</v>
      </c>
      <c r="B3184" s="46" t="s">
        <v>17616</v>
      </c>
      <c r="C3184" s="46" t="s">
        <v>17617</v>
      </c>
      <c r="D3184" s="46">
        <v>0.0</v>
      </c>
      <c r="E3184" s="46">
        <v>25.0</v>
      </c>
      <c r="F3184" s="46">
        <v>197.0</v>
      </c>
      <c r="G3184" s="46">
        <v>0.0</v>
      </c>
      <c r="H3184" s="46">
        <v>0.0</v>
      </c>
      <c r="I3184" s="46">
        <v>105.0</v>
      </c>
      <c r="J3184" s="3"/>
      <c r="K3184" s="56"/>
    </row>
    <row r="3185" ht="32.25" customHeight="1">
      <c r="A3185" s="55" t="s">
        <v>57</v>
      </c>
      <c r="B3185" s="46" t="s">
        <v>17616</v>
      </c>
      <c r="C3185" s="46" t="s">
        <v>17620</v>
      </c>
      <c r="D3185" s="46">
        <v>0.0</v>
      </c>
      <c r="E3185" s="46">
        <v>0.0</v>
      </c>
      <c r="F3185" s="46">
        <v>181.0</v>
      </c>
      <c r="G3185" s="46">
        <v>0.0</v>
      </c>
      <c r="H3185" s="46">
        <v>0.0</v>
      </c>
      <c r="I3185" s="46">
        <v>0.0</v>
      </c>
      <c r="J3185" s="3"/>
      <c r="K3185" s="56"/>
    </row>
    <row r="3186" ht="32.25" customHeight="1">
      <c r="A3186" s="55" t="s">
        <v>57</v>
      </c>
      <c r="B3186" s="46" t="s">
        <v>17623</v>
      </c>
      <c r="C3186" s="46" t="s">
        <v>17625</v>
      </c>
      <c r="D3186" s="46">
        <v>0.0</v>
      </c>
      <c r="E3186" s="46">
        <v>45.0</v>
      </c>
      <c r="F3186" s="46">
        <v>179.0</v>
      </c>
      <c r="G3186" s="46">
        <v>0.0</v>
      </c>
      <c r="H3186" s="46">
        <v>0.0</v>
      </c>
      <c r="I3186" s="46">
        <v>62.0</v>
      </c>
      <c r="J3186" s="3"/>
      <c r="K3186" s="56"/>
    </row>
    <row r="3187" ht="32.25" customHeight="1">
      <c r="A3187" s="55" t="s">
        <v>57</v>
      </c>
      <c r="B3187" s="46" t="s">
        <v>17630</v>
      </c>
      <c r="C3187" s="55" t="s">
        <v>17631</v>
      </c>
      <c r="D3187" s="46">
        <v>0.0</v>
      </c>
      <c r="E3187" s="46">
        <v>0.0</v>
      </c>
      <c r="F3187" s="46">
        <v>72.0</v>
      </c>
      <c r="G3187" s="46">
        <v>0.0</v>
      </c>
      <c r="H3187" s="46">
        <v>0.0</v>
      </c>
      <c r="I3187" s="46">
        <v>0.0</v>
      </c>
      <c r="J3187" s="3"/>
      <c r="K3187" s="56"/>
    </row>
    <row r="3188" ht="32.25" customHeight="1">
      <c r="A3188" s="55" t="s">
        <v>57</v>
      </c>
      <c r="B3188" s="46" t="s">
        <v>17630</v>
      </c>
      <c r="C3188" s="55" t="s">
        <v>17634</v>
      </c>
      <c r="D3188" s="46">
        <v>0.0</v>
      </c>
      <c r="E3188" s="46">
        <v>0.0</v>
      </c>
      <c r="F3188" s="46">
        <v>67.0</v>
      </c>
      <c r="G3188" s="46">
        <v>0.0</v>
      </c>
      <c r="H3188" s="46">
        <v>0.0</v>
      </c>
      <c r="I3188" s="46">
        <v>0.0</v>
      </c>
      <c r="J3188" s="3"/>
      <c r="K3188" s="56"/>
    </row>
    <row r="3189" ht="32.25" customHeight="1">
      <c r="A3189" s="55" t="s">
        <v>57</v>
      </c>
      <c r="B3189" s="46" t="s">
        <v>17630</v>
      </c>
      <c r="C3189" s="55" t="s">
        <v>17637</v>
      </c>
      <c r="D3189" s="46">
        <v>0.0</v>
      </c>
      <c r="E3189" s="46">
        <v>0.0</v>
      </c>
      <c r="F3189" s="46">
        <v>44.0</v>
      </c>
      <c r="G3189" s="46">
        <v>0.0</v>
      </c>
      <c r="H3189" s="46">
        <v>0.0</v>
      </c>
      <c r="I3189" s="46">
        <v>2.0</v>
      </c>
      <c r="J3189" s="3"/>
      <c r="K3189" s="56"/>
    </row>
    <row r="3190" ht="32.25" customHeight="1">
      <c r="A3190" s="55" t="s">
        <v>57</v>
      </c>
      <c r="B3190" s="46" t="s">
        <v>17630</v>
      </c>
      <c r="C3190" s="55" t="s">
        <v>17642</v>
      </c>
      <c r="D3190" s="46">
        <v>0.0</v>
      </c>
      <c r="E3190" s="46">
        <v>0.0</v>
      </c>
      <c r="F3190" s="46">
        <v>19.0</v>
      </c>
      <c r="G3190" s="46">
        <v>0.0</v>
      </c>
      <c r="H3190" s="46">
        <v>0.0</v>
      </c>
      <c r="I3190" s="46">
        <v>23.0</v>
      </c>
      <c r="J3190" s="3"/>
      <c r="K3190" s="56"/>
    </row>
    <row r="3191" ht="32.25" customHeight="1">
      <c r="A3191" s="55" t="s">
        <v>57</v>
      </c>
      <c r="B3191" s="46" t="s">
        <v>17630</v>
      </c>
      <c r="C3191" s="55" t="s">
        <v>17645</v>
      </c>
      <c r="D3191" s="46">
        <v>0.0</v>
      </c>
      <c r="E3191" s="46">
        <v>0.0</v>
      </c>
      <c r="F3191" s="46">
        <v>33.0</v>
      </c>
      <c r="G3191" s="46">
        <v>0.0</v>
      </c>
      <c r="H3191" s="46">
        <v>0.0</v>
      </c>
      <c r="I3191" s="46">
        <v>5.0</v>
      </c>
      <c r="J3191" s="3"/>
      <c r="K3191" s="56"/>
    </row>
    <row r="3192" ht="32.25" customHeight="1">
      <c r="A3192" s="55" t="s">
        <v>57</v>
      </c>
      <c r="B3192" s="46" t="s">
        <v>17630</v>
      </c>
      <c r="C3192" s="55" t="s">
        <v>17648</v>
      </c>
      <c r="D3192" s="46">
        <v>0.0</v>
      </c>
      <c r="E3192" s="46">
        <v>0.0</v>
      </c>
      <c r="F3192" s="46">
        <v>28.0</v>
      </c>
      <c r="G3192" s="46">
        <v>0.0</v>
      </c>
      <c r="H3192" s="46">
        <v>0.0</v>
      </c>
      <c r="I3192" s="46">
        <v>0.0</v>
      </c>
      <c r="J3192" s="3"/>
      <c r="K3192" s="56"/>
    </row>
    <row r="3193" ht="32.25" customHeight="1">
      <c r="A3193" s="55" t="s">
        <v>57</v>
      </c>
      <c r="B3193" s="46" t="s">
        <v>17630</v>
      </c>
      <c r="C3193" s="55" t="s">
        <v>17653</v>
      </c>
      <c r="D3193" s="46">
        <v>0.0</v>
      </c>
      <c r="E3193" s="46">
        <v>0.0</v>
      </c>
      <c r="F3193" s="46">
        <v>28.0</v>
      </c>
      <c r="G3193" s="46">
        <v>0.0</v>
      </c>
      <c r="H3193" s="46">
        <v>0.0</v>
      </c>
      <c r="I3193" s="46">
        <v>0.0</v>
      </c>
      <c r="J3193" s="3"/>
      <c r="K3193" s="56"/>
    </row>
    <row r="3194" ht="32.25" customHeight="1">
      <c r="A3194" s="55" t="s">
        <v>57</v>
      </c>
      <c r="B3194" s="46" t="s">
        <v>17630</v>
      </c>
      <c r="C3194" s="55" t="s">
        <v>17656</v>
      </c>
      <c r="D3194" s="46">
        <v>0.0</v>
      </c>
      <c r="E3194" s="46">
        <v>0.0</v>
      </c>
      <c r="F3194" s="46">
        <v>2.0</v>
      </c>
      <c r="G3194" s="46">
        <v>0.0</v>
      </c>
      <c r="H3194" s="46">
        <v>0.0</v>
      </c>
      <c r="I3194" s="46">
        <v>0.0</v>
      </c>
      <c r="J3194" s="3"/>
      <c r="K3194" s="56"/>
    </row>
    <row r="3195" ht="32.25" customHeight="1">
      <c r="A3195" s="55" t="s">
        <v>57</v>
      </c>
      <c r="B3195" s="46" t="s">
        <v>17630</v>
      </c>
      <c r="C3195" s="55" t="s">
        <v>17660</v>
      </c>
      <c r="D3195" s="46">
        <v>0.0</v>
      </c>
      <c r="E3195" s="46">
        <v>0.0</v>
      </c>
      <c r="F3195" s="46">
        <v>1.0</v>
      </c>
      <c r="G3195" s="46">
        <v>0.0</v>
      </c>
      <c r="H3195" s="46">
        <v>0.0</v>
      </c>
      <c r="I3195" s="46">
        <v>0.0</v>
      </c>
      <c r="J3195" s="3"/>
      <c r="K3195" s="56"/>
    </row>
    <row r="3196" ht="32.25" customHeight="1">
      <c r="A3196" s="55" t="s">
        <v>57</v>
      </c>
      <c r="B3196" s="46" t="s">
        <v>17630</v>
      </c>
      <c r="C3196" s="55" t="s">
        <v>17664</v>
      </c>
      <c r="D3196" s="46">
        <v>0.0</v>
      </c>
      <c r="E3196" s="46">
        <v>0.0</v>
      </c>
      <c r="F3196" s="46">
        <v>1.0</v>
      </c>
      <c r="G3196" s="46">
        <v>0.0</v>
      </c>
      <c r="H3196" s="46">
        <v>0.0</v>
      </c>
      <c r="I3196" s="46">
        <v>0.0</v>
      </c>
      <c r="J3196" s="3"/>
      <c r="K3196" s="56"/>
    </row>
    <row r="3197" ht="32.25" customHeight="1">
      <c r="A3197" s="55" t="s">
        <v>57</v>
      </c>
      <c r="B3197" s="46" t="s">
        <v>17630</v>
      </c>
      <c r="C3197" s="55" t="s">
        <v>17668</v>
      </c>
      <c r="D3197" s="46">
        <v>0.0</v>
      </c>
      <c r="E3197" s="46">
        <v>0.0</v>
      </c>
      <c r="F3197" s="46">
        <v>1.0</v>
      </c>
      <c r="G3197" s="46">
        <v>0.0</v>
      </c>
      <c r="H3197" s="46">
        <v>0.0</v>
      </c>
      <c r="I3197" s="46">
        <v>0.0</v>
      </c>
      <c r="J3197" s="3"/>
      <c r="K3197" s="56"/>
    </row>
    <row r="3198" ht="32.25" customHeight="1">
      <c r="A3198" s="55" t="s">
        <v>57</v>
      </c>
      <c r="B3198" s="46" t="s">
        <v>17630</v>
      </c>
      <c r="C3198" s="55" t="s">
        <v>17672</v>
      </c>
      <c r="D3198" s="46">
        <v>0.0</v>
      </c>
      <c r="E3198" s="46">
        <v>0.0</v>
      </c>
      <c r="F3198" s="46">
        <v>1.0</v>
      </c>
      <c r="G3198" s="46">
        <v>0.0</v>
      </c>
      <c r="H3198" s="46">
        <v>0.0</v>
      </c>
      <c r="I3198" s="46">
        <v>0.0</v>
      </c>
      <c r="J3198" s="3"/>
      <c r="K3198" s="56"/>
    </row>
    <row r="3199" ht="32.25" customHeight="1">
      <c r="A3199" s="55" t="s">
        <v>57</v>
      </c>
      <c r="B3199" s="46" t="s">
        <v>17630</v>
      </c>
      <c r="C3199" s="55" t="s">
        <v>17676</v>
      </c>
      <c r="D3199" s="46">
        <v>0.0</v>
      </c>
      <c r="E3199" s="46">
        <v>0.0</v>
      </c>
      <c r="F3199" s="46">
        <v>1.0</v>
      </c>
      <c r="G3199" s="46">
        <v>0.0</v>
      </c>
      <c r="H3199" s="46">
        <v>0.0</v>
      </c>
      <c r="I3199" s="46">
        <v>0.0</v>
      </c>
      <c r="J3199" s="3"/>
      <c r="K3199" s="56"/>
    </row>
    <row r="3200" ht="32.25" customHeight="1">
      <c r="A3200" s="55" t="s">
        <v>57</v>
      </c>
      <c r="B3200" s="46" t="s">
        <v>17681</v>
      </c>
      <c r="C3200" s="55" t="s">
        <v>17683</v>
      </c>
      <c r="D3200" s="46">
        <v>0.0</v>
      </c>
      <c r="E3200" s="46">
        <v>0.0</v>
      </c>
      <c r="F3200" s="46">
        <v>11.0</v>
      </c>
      <c r="G3200" s="46">
        <v>0.0</v>
      </c>
      <c r="H3200" s="46">
        <v>0.0</v>
      </c>
      <c r="I3200" s="46">
        <v>3.0</v>
      </c>
      <c r="J3200" s="3"/>
      <c r="K3200" s="56"/>
    </row>
    <row r="3201" ht="32.25" customHeight="1">
      <c r="A3201" s="55" t="s">
        <v>57</v>
      </c>
      <c r="B3201" s="46" t="s">
        <v>17681</v>
      </c>
      <c r="C3201" s="55" t="s">
        <v>17687</v>
      </c>
      <c r="D3201" s="46">
        <v>0.0</v>
      </c>
      <c r="E3201" s="46">
        <v>0.0</v>
      </c>
      <c r="F3201" s="46">
        <v>13.0</v>
      </c>
      <c r="G3201" s="46">
        <v>0.0</v>
      </c>
      <c r="H3201" s="46">
        <v>0.0</v>
      </c>
      <c r="I3201" s="46">
        <v>0.0</v>
      </c>
      <c r="J3201" s="3"/>
      <c r="K3201" s="56"/>
    </row>
    <row r="3202" ht="32.25" customHeight="1">
      <c r="A3202" s="55" t="s">
        <v>57</v>
      </c>
      <c r="B3202" s="46" t="s">
        <v>17681</v>
      </c>
      <c r="C3202" s="55" t="s">
        <v>17691</v>
      </c>
      <c r="D3202" s="46">
        <v>0.0</v>
      </c>
      <c r="E3202" s="46">
        <v>0.0</v>
      </c>
      <c r="F3202" s="46">
        <v>10.0</v>
      </c>
      <c r="G3202" s="46">
        <v>0.0</v>
      </c>
      <c r="H3202" s="46">
        <v>0.0</v>
      </c>
      <c r="I3202" s="46">
        <v>3.0</v>
      </c>
      <c r="J3202" s="3"/>
      <c r="K3202" s="56"/>
    </row>
    <row r="3203" ht="32.25" customHeight="1">
      <c r="A3203" s="55" t="s">
        <v>57</v>
      </c>
      <c r="B3203" s="46" t="s">
        <v>17681</v>
      </c>
      <c r="C3203" s="55" t="s">
        <v>17693</v>
      </c>
      <c r="D3203" s="46">
        <v>0.0</v>
      </c>
      <c r="E3203" s="46">
        <v>0.0</v>
      </c>
      <c r="F3203" s="46">
        <v>13.0</v>
      </c>
      <c r="G3203" s="46">
        <v>0.0</v>
      </c>
      <c r="H3203" s="46">
        <v>0.0</v>
      </c>
      <c r="I3203" s="46">
        <v>0.0</v>
      </c>
      <c r="J3203" s="3"/>
      <c r="K3203" s="56"/>
    </row>
    <row r="3204" ht="32.25" customHeight="1">
      <c r="A3204" s="55" t="s">
        <v>57</v>
      </c>
      <c r="B3204" s="46" t="s">
        <v>17681</v>
      </c>
      <c r="C3204" s="55" t="s">
        <v>17696</v>
      </c>
      <c r="D3204" s="46">
        <v>0.0</v>
      </c>
      <c r="E3204" s="46">
        <v>0.0</v>
      </c>
      <c r="F3204" s="46">
        <v>9.0</v>
      </c>
      <c r="G3204" s="46">
        <v>0.0</v>
      </c>
      <c r="H3204" s="46">
        <v>0.0</v>
      </c>
      <c r="I3204" s="46">
        <v>0.0</v>
      </c>
      <c r="J3204" s="3"/>
      <c r="K3204" s="56"/>
    </row>
    <row r="3205" ht="32.25" customHeight="1">
      <c r="A3205" s="55" t="s">
        <v>57</v>
      </c>
      <c r="B3205" s="46" t="s">
        <v>17681</v>
      </c>
      <c r="C3205" s="55" t="s">
        <v>17699</v>
      </c>
      <c r="D3205" s="46">
        <v>0.0</v>
      </c>
      <c r="E3205" s="46">
        <v>0.0</v>
      </c>
      <c r="F3205" s="46">
        <v>9.0</v>
      </c>
      <c r="G3205" s="46">
        <v>0.0</v>
      </c>
      <c r="H3205" s="46">
        <v>0.0</v>
      </c>
      <c r="I3205" s="46">
        <v>0.0</v>
      </c>
      <c r="J3205" s="3"/>
      <c r="K3205" s="56"/>
    </row>
    <row r="3206" ht="32.25" customHeight="1">
      <c r="A3206" s="55" t="s">
        <v>57</v>
      </c>
      <c r="B3206" s="46" t="s">
        <v>17681</v>
      </c>
      <c r="C3206" s="55" t="s">
        <v>17703</v>
      </c>
      <c r="D3206" s="46">
        <v>0.0</v>
      </c>
      <c r="E3206" s="46">
        <v>0.0</v>
      </c>
      <c r="F3206" s="46">
        <v>1.0</v>
      </c>
      <c r="G3206" s="46">
        <v>0.0</v>
      </c>
      <c r="H3206" s="46">
        <v>0.0</v>
      </c>
      <c r="I3206" s="46">
        <v>4.0</v>
      </c>
      <c r="J3206" s="3"/>
      <c r="K3206" s="56"/>
    </row>
    <row r="3207" ht="32.25" customHeight="1">
      <c r="A3207" s="55" t="s">
        <v>57</v>
      </c>
      <c r="B3207" s="46" t="s">
        <v>17681</v>
      </c>
      <c r="C3207" s="55" t="s">
        <v>17707</v>
      </c>
      <c r="D3207" s="46">
        <v>0.0</v>
      </c>
      <c r="E3207" s="46">
        <v>0.0</v>
      </c>
      <c r="F3207" s="46">
        <v>4.0</v>
      </c>
      <c r="G3207" s="46">
        <v>0.0</v>
      </c>
      <c r="H3207" s="46">
        <v>0.0</v>
      </c>
      <c r="I3207" s="46">
        <v>0.0</v>
      </c>
      <c r="J3207" s="3"/>
      <c r="K3207" s="56"/>
    </row>
    <row r="3208" ht="32.25" customHeight="1">
      <c r="A3208" s="55" t="s">
        <v>57</v>
      </c>
      <c r="B3208" s="46" t="s">
        <v>17681</v>
      </c>
      <c r="C3208" s="55" t="s">
        <v>17711</v>
      </c>
      <c r="D3208" s="46">
        <v>0.0</v>
      </c>
      <c r="E3208" s="46">
        <v>0.0</v>
      </c>
      <c r="F3208" s="46">
        <v>0.0</v>
      </c>
      <c r="G3208" s="46">
        <v>0.0</v>
      </c>
      <c r="H3208" s="46">
        <v>0.0</v>
      </c>
      <c r="I3208" s="46">
        <v>1.0</v>
      </c>
      <c r="J3208" s="3"/>
      <c r="K3208" s="56"/>
    </row>
    <row r="3209" ht="32.25" customHeight="1">
      <c r="A3209" s="55" t="s">
        <v>57</v>
      </c>
      <c r="B3209" s="46" t="s">
        <v>17681</v>
      </c>
      <c r="C3209" s="55" t="s">
        <v>17717</v>
      </c>
      <c r="D3209" s="46">
        <v>0.0</v>
      </c>
      <c r="E3209" s="46">
        <v>0.0</v>
      </c>
      <c r="F3209" s="46">
        <v>1.0</v>
      </c>
      <c r="G3209" s="46">
        <v>0.0</v>
      </c>
      <c r="H3209" s="46">
        <v>0.0</v>
      </c>
      <c r="I3209" s="46">
        <v>0.0</v>
      </c>
      <c r="J3209" s="3"/>
      <c r="K3209" s="56"/>
    </row>
    <row r="3210" ht="32.25" customHeight="1">
      <c r="A3210" s="55" t="s">
        <v>57</v>
      </c>
      <c r="B3210" s="46" t="s">
        <v>17681</v>
      </c>
      <c r="C3210" s="55" t="s">
        <v>17720</v>
      </c>
      <c r="D3210" s="46">
        <v>0.0</v>
      </c>
      <c r="E3210" s="46">
        <v>0.0</v>
      </c>
      <c r="F3210" s="46">
        <v>1.0</v>
      </c>
      <c r="G3210" s="46">
        <v>0.0</v>
      </c>
      <c r="H3210" s="46">
        <v>0.0</v>
      </c>
      <c r="I3210" s="46">
        <v>0.0</v>
      </c>
      <c r="J3210" s="3"/>
      <c r="K3210" s="56"/>
    </row>
    <row r="3211" ht="32.25" customHeight="1">
      <c r="A3211" s="55" t="s">
        <v>57</v>
      </c>
      <c r="B3211" s="46" t="s">
        <v>17724</v>
      </c>
      <c r="C3211" s="55" t="s">
        <v>17725</v>
      </c>
      <c r="D3211" s="46">
        <v>0.0</v>
      </c>
      <c r="E3211" s="46">
        <v>0.0</v>
      </c>
      <c r="F3211" s="46">
        <v>32.0</v>
      </c>
      <c r="G3211" s="46">
        <v>0.0</v>
      </c>
      <c r="H3211" s="46">
        <v>0.0</v>
      </c>
      <c r="I3211" s="46">
        <v>0.0</v>
      </c>
      <c r="J3211" s="3"/>
      <c r="K3211" s="56"/>
    </row>
    <row r="3212" ht="32.25" customHeight="1">
      <c r="A3212" s="55" t="s">
        <v>57</v>
      </c>
      <c r="B3212" s="46" t="s">
        <v>17724</v>
      </c>
      <c r="C3212" s="55" t="s">
        <v>17731</v>
      </c>
      <c r="D3212" s="46">
        <v>0.0</v>
      </c>
      <c r="E3212" s="46">
        <v>0.0</v>
      </c>
      <c r="F3212" s="46">
        <v>29.0</v>
      </c>
      <c r="G3212" s="46">
        <v>0.0</v>
      </c>
      <c r="H3212" s="46">
        <v>0.0</v>
      </c>
      <c r="I3212" s="46">
        <v>0.0</v>
      </c>
      <c r="J3212" s="3"/>
      <c r="K3212" s="56"/>
    </row>
    <row r="3213" ht="32.25" customHeight="1">
      <c r="A3213" s="55" t="s">
        <v>57</v>
      </c>
      <c r="B3213" s="46" t="s">
        <v>17724</v>
      </c>
      <c r="C3213" s="55" t="s">
        <v>17734</v>
      </c>
      <c r="D3213" s="46">
        <v>0.0</v>
      </c>
      <c r="E3213" s="46">
        <v>0.0</v>
      </c>
      <c r="F3213" s="46">
        <v>15.0</v>
      </c>
      <c r="G3213" s="46">
        <v>0.0</v>
      </c>
      <c r="H3213" s="46">
        <v>0.0</v>
      </c>
      <c r="I3213" s="46">
        <v>0.0</v>
      </c>
      <c r="J3213" s="3"/>
      <c r="K3213" s="56"/>
    </row>
    <row r="3214" ht="32.25" customHeight="1">
      <c r="A3214" s="55" t="s">
        <v>57</v>
      </c>
      <c r="B3214" s="46" t="s">
        <v>17724</v>
      </c>
      <c r="C3214" s="55" t="s">
        <v>17738</v>
      </c>
      <c r="D3214" s="46">
        <v>0.0</v>
      </c>
      <c r="E3214" s="46">
        <v>0.0</v>
      </c>
      <c r="F3214" s="46">
        <v>3.0</v>
      </c>
      <c r="G3214" s="46">
        <v>0.0</v>
      </c>
      <c r="H3214" s="46">
        <v>0.0</v>
      </c>
      <c r="I3214" s="46">
        <v>0.0</v>
      </c>
      <c r="J3214" s="3"/>
      <c r="K3214" s="56"/>
    </row>
    <row r="3215" ht="32.25" customHeight="1">
      <c r="A3215" s="55" t="s">
        <v>57</v>
      </c>
      <c r="B3215" s="46" t="s">
        <v>17741</v>
      </c>
      <c r="C3215" s="55" t="s">
        <v>17743</v>
      </c>
      <c r="D3215" s="46">
        <v>0.0</v>
      </c>
      <c r="E3215" s="46">
        <v>0.0</v>
      </c>
      <c r="F3215" s="46">
        <v>38.0</v>
      </c>
      <c r="G3215" s="46">
        <v>0.0</v>
      </c>
      <c r="H3215" s="46">
        <v>0.0</v>
      </c>
      <c r="I3215" s="46">
        <v>0.0</v>
      </c>
      <c r="J3215" s="3"/>
      <c r="K3215" s="56"/>
    </row>
    <row r="3216" ht="32.25" customHeight="1">
      <c r="A3216" s="55" t="s">
        <v>57</v>
      </c>
      <c r="B3216" s="46" t="s">
        <v>17741</v>
      </c>
      <c r="C3216" s="55" t="s">
        <v>17745</v>
      </c>
      <c r="D3216" s="46">
        <v>0.0</v>
      </c>
      <c r="E3216" s="46">
        <v>0.0</v>
      </c>
      <c r="F3216" s="46">
        <v>37.0</v>
      </c>
      <c r="G3216" s="46">
        <v>0.0</v>
      </c>
      <c r="H3216" s="46">
        <v>0.0</v>
      </c>
      <c r="I3216" s="46">
        <v>0.0</v>
      </c>
      <c r="J3216" s="3"/>
      <c r="K3216" s="56"/>
    </row>
    <row r="3217" ht="32.25" customHeight="1">
      <c r="A3217" s="55" t="s">
        <v>57</v>
      </c>
      <c r="B3217" s="46" t="s">
        <v>17741</v>
      </c>
      <c r="C3217" s="55" t="s">
        <v>17750</v>
      </c>
      <c r="D3217" s="46">
        <v>0.0</v>
      </c>
      <c r="E3217" s="46">
        <v>0.0</v>
      </c>
      <c r="F3217" s="46">
        <v>35.0</v>
      </c>
      <c r="G3217" s="46">
        <v>0.0</v>
      </c>
      <c r="H3217" s="46">
        <v>0.0</v>
      </c>
      <c r="I3217" s="46">
        <v>0.0</v>
      </c>
      <c r="J3217" s="3"/>
      <c r="K3217" s="56"/>
    </row>
    <row r="3218" ht="32.25" customHeight="1">
      <c r="A3218" s="55" t="s">
        <v>57</v>
      </c>
      <c r="B3218" s="46" t="s">
        <v>17741</v>
      </c>
      <c r="C3218" s="55" t="s">
        <v>17754</v>
      </c>
      <c r="D3218" s="46">
        <v>0.0</v>
      </c>
      <c r="E3218" s="46">
        <v>0.0</v>
      </c>
      <c r="F3218" s="46">
        <v>34.0</v>
      </c>
      <c r="G3218" s="46">
        <v>0.0</v>
      </c>
      <c r="H3218" s="46">
        <v>0.0</v>
      </c>
      <c r="I3218" s="46">
        <v>0.0</v>
      </c>
      <c r="J3218" s="3"/>
      <c r="K3218" s="56"/>
    </row>
    <row r="3219" ht="32.25" customHeight="1">
      <c r="A3219" s="55" t="s">
        <v>57</v>
      </c>
      <c r="B3219" s="46" t="s">
        <v>17741</v>
      </c>
      <c r="C3219" s="55" t="s">
        <v>17762</v>
      </c>
      <c r="D3219" s="46">
        <v>0.0</v>
      </c>
      <c r="E3219" s="46">
        <v>0.0</v>
      </c>
      <c r="F3219" s="46">
        <v>26.0</v>
      </c>
      <c r="G3219" s="46">
        <v>0.0</v>
      </c>
      <c r="H3219" s="46">
        <v>0.0</v>
      </c>
      <c r="I3219" s="46">
        <v>0.0</v>
      </c>
      <c r="J3219" s="3"/>
      <c r="K3219" s="56"/>
    </row>
    <row r="3220" ht="32.25" customHeight="1">
      <c r="A3220" s="55" t="s">
        <v>57</v>
      </c>
      <c r="B3220" s="46" t="s">
        <v>17741</v>
      </c>
      <c r="C3220" s="55" t="s">
        <v>17767</v>
      </c>
      <c r="D3220" s="46">
        <v>0.0</v>
      </c>
      <c r="E3220" s="46">
        <v>0.0</v>
      </c>
      <c r="F3220" s="46">
        <v>20.0</v>
      </c>
      <c r="G3220" s="46">
        <v>0.0</v>
      </c>
      <c r="H3220" s="46">
        <v>0.0</v>
      </c>
      <c r="I3220" s="46">
        <v>0.0</v>
      </c>
      <c r="J3220" s="3"/>
      <c r="K3220" s="56"/>
    </row>
    <row r="3221" ht="32.25" customHeight="1">
      <c r="A3221" s="55" t="s">
        <v>57</v>
      </c>
      <c r="B3221" s="46" t="s">
        <v>17741</v>
      </c>
      <c r="C3221" s="55" t="s">
        <v>17770</v>
      </c>
      <c r="D3221" s="46">
        <v>0.0</v>
      </c>
      <c r="E3221" s="46">
        <v>0.0</v>
      </c>
      <c r="F3221" s="46">
        <v>16.0</v>
      </c>
      <c r="G3221" s="46">
        <v>0.0</v>
      </c>
      <c r="H3221" s="46">
        <v>0.0</v>
      </c>
      <c r="I3221" s="46">
        <v>0.0</v>
      </c>
      <c r="J3221" s="3"/>
      <c r="K3221" s="56"/>
    </row>
    <row r="3222" ht="32.25" customHeight="1">
      <c r="A3222" s="55" t="s">
        <v>57</v>
      </c>
      <c r="B3222" s="46" t="s">
        <v>17741</v>
      </c>
      <c r="C3222" s="55" t="s">
        <v>17773</v>
      </c>
      <c r="D3222" s="46">
        <v>0.0</v>
      </c>
      <c r="E3222" s="46">
        <v>0.0</v>
      </c>
      <c r="F3222" s="46">
        <v>2.0</v>
      </c>
      <c r="G3222" s="46">
        <v>0.0</v>
      </c>
      <c r="H3222" s="46">
        <v>0.0</v>
      </c>
      <c r="I3222" s="46">
        <v>0.0</v>
      </c>
      <c r="J3222" s="3"/>
      <c r="K3222" s="56"/>
    </row>
    <row r="3223" ht="32.25" customHeight="1">
      <c r="A3223" s="55" t="s">
        <v>57</v>
      </c>
      <c r="B3223" s="46" t="s">
        <v>17741</v>
      </c>
      <c r="C3223" s="55" t="s">
        <v>17778</v>
      </c>
      <c r="D3223" s="46">
        <v>0.0</v>
      </c>
      <c r="E3223" s="46">
        <v>0.0</v>
      </c>
      <c r="F3223" s="46">
        <v>0.0</v>
      </c>
      <c r="G3223" s="46">
        <v>0.0</v>
      </c>
      <c r="H3223" s="46">
        <v>0.0</v>
      </c>
      <c r="I3223" s="46">
        <v>1.0</v>
      </c>
      <c r="J3223" s="3"/>
      <c r="K3223" s="56"/>
    </row>
    <row r="3224" ht="32.25" customHeight="1">
      <c r="A3224" s="55" t="s">
        <v>57</v>
      </c>
      <c r="B3224" s="46" t="s">
        <v>17741</v>
      </c>
      <c r="C3224" s="55" t="s">
        <v>17782</v>
      </c>
      <c r="D3224" s="46">
        <v>0.0</v>
      </c>
      <c r="E3224" s="46">
        <v>0.0</v>
      </c>
      <c r="F3224" s="46">
        <v>0.0</v>
      </c>
      <c r="G3224" s="46">
        <v>0.0</v>
      </c>
      <c r="H3224" s="46">
        <v>0.0</v>
      </c>
      <c r="I3224" s="46">
        <v>1.0</v>
      </c>
      <c r="J3224" s="3"/>
      <c r="K3224" s="56"/>
    </row>
    <row r="3225" ht="32.25" customHeight="1">
      <c r="A3225" s="55" t="s">
        <v>57</v>
      </c>
      <c r="B3225" s="46" t="s">
        <v>17741</v>
      </c>
      <c r="C3225" s="55" t="s">
        <v>17786</v>
      </c>
      <c r="D3225" s="46">
        <v>0.0</v>
      </c>
      <c r="E3225" s="46">
        <v>0.0</v>
      </c>
      <c r="F3225" s="46">
        <v>0.0</v>
      </c>
      <c r="G3225" s="46">
        <v>0.0</v>
      </c>
      <c r="H3225" s="46">
        <v>0.0</v>
      </c>
      <c r="I3225" s="46">
        <v>1.0</v>
      </c>
      <c r="J3225" s="3"/>
      <c r="K3225" s="56"/>
    </row>
    <row r="3226" ht="32.25" customHeight="1">
      <c r="A3226" s="55" t="s">
        <v>57</v>
      </c>
      <c r="B3226" s="46" t="s">
        <v>17741</v>
      </c>
      <c r="C3226" s="55" t="s">
        <v>17789</v>
      </c>
      <c r="D3226" s="46">
        <v>0.0</v>
      </c>
      <c r="E3226" s="46">
        <v>0.0</v>
      </c>
      <c r="F3226" s="46">
        <v>1.0</v>
      </c>
      <c r="G3226" s="46">
        <v>0.0</v>
      </c>
      <c r="H3226" s="46">
        <v>0.0</v>
      </c>
      <c r="I3226" s="46">
        <v>0.0</v>
      </c>
      <c r="J3226" s="3"/>
      <c r="K3226" s="56"/>
    </row>
    <row r="3227" ht="32.25" customHeight="1">
      <c r="A3227" s="55" t="s">
        <v>57</v>
      </c>
      <c r="B3227" s="46" t="s">
        <v>17741</v>
      </c>
      <c r="C3227" s="55" t="s">
        <v>17795</v>
      </c>
      <c r="D3227" s="46">
        <v>0.0</v>
      </c>
      <c r="E3227" s="46">
        <v>0.0</v>
      </c>
      <c r="F3227" s="46">
        <v>0.0</v>
      </c>
      <c r="G3227" s="46">
        <v>0.0</v>
      </c>
      <c r="H3227" s="46">
        <v>0.0</v>
      </c>
      <c r="I3227" s="46">
        <v>1.0</v>
      </c>
      <c r="J3227" s="3"/>
      <c r="K3227" s="56"/>
    </row>
    <row r="3228" ht="32.25" customHeight="1">
      <c r="A3228" s="55" t="s">
        <v>57</v>
      </c>
      <c r="B3228" s="46" t="s">
        <v>17800</v>
      </c>
      <c r="C3228" s="55" t="s">
        <v>17803</v>
      </c>
      <c r="D3228" s="46">
        <v>0.0</v>
      </c>
      <c r="E3228" s="46">
        <v>0.0</v>
      </c>
      <c r="F3228" s="46">
        <v>92.0</v>
      </c>
      <c r="G3228" s="46">
        <v>0.0</v>
      </c>
      <c r="H3228" s="46">
        <v>0.0</v>
      </c>
      <c r="I3228" s="46">
        <v>0.0</v>
      </c>
      <c r="J3228" s="3"/>
      <c r="K3228" s="56"/>
    </row>
    <row r="3229" ht="32.25" customHeight="1">
      <c r="A3229" s="55" t="s">
        <v>57</v>
      </c>
      <c r="B3229" s="46" t="s">
        <v>17800</v>
      </c>
      <c r="C3229" s="55" t="s">
        <v>17806</v>
      </c>
      <c r="D3229" s="46">
        <v>0.0</v>
      </c>
      <c r="E3229" s="46">
        <v>0.0</v>
      </c>
      <c r="F3229" s="46">
        <v>71.0</v>
      </c>
      <c r="G3229" s="46">
        <v>0.0</v>
      </c>
      <c r="H3229" s="46">
        <v>0.0</v>
      </c>
      <c r="I3229" s="46">
        <v>0.0</v>
      </c>
      <c r="J3229" s="3"/>
      <c r="K3229" s="56"/>
    </row>
    <row r="3230" ht="32.25" customHeight="1">
      <c r="A3230" s="55" t="s">
        <v>57</v>
      </c>
      <c r="B3230" s="46" t="s">
        <v>17800</v>
      </c>
      <c r="C3230" s="55" t="s">
        <v>17810</v>
      </c>
      <c r="D3230" s="46">
        <v>0.0</v>
      </c>
      <c r="E3230" s="46">
        <v>0.0</v>
      </c>
      <c r="F3230" s="46">
        <v>37.0</v>
      </c>
      <c r="G3230" s="46">
        <v>0.0</v>
      </c>
      <c r="H3230" s="46">
        <v>0.0</v>
      </c>
      <c r="I3230" s="46">
        <v>0.0</v>
      </c>
      <c r="J3230" s="3"/>
      <c r="K3230" s="56"/>
    </row>
    <row r="3231" ht="32.25" customHeight="1">
      <c r="A3231" s="55" t="s">
        <v>57</v>
      </c>
      <c r="B3231" s="46" t="s">
        <v>17800</v>
      </c>
      <c r="C3231" s="55" t="s">
        <v>17814</v>
      </c>
      <c r="D3231" s="46">
        <v>0.0</v>
      </c>
      <c r="E3231" s="46">
        <v>0.0</v>
      </c>
      <c r="F3231" s="46">
        <v>31.0</v>
      </c>
      <c r="G3231" s="46">
        <v>0.0</v>
      </c>
      <c r="H3231" s="46">
        <v>0.0</v>
      </c>
      <c r="I3231" s="46">
        <v>0.0</v>
      </c>
      <c r="J3231" s="3"/>
      <c r="K3231" s="56"/>
    </row>
    <row r="3232" ht="32.25" customHeight="1">
      <c r="A3232" s="55" t="s">
        <v>57</v>
      </c>
      <c r="B3232" s="46" t="s">
        <v>17800</v>
      </c>
      <c r="C3232" s="55" t="s">
        <v>17819</v>
      </c>
      <c r="D3232" s="46">
        <v>0.0</v>
      </c>
      <c r="E3232" s="46">
        <v>0.0</v>
      </c>
      <c r="F3232" s="46">
        <v>22.0</v>
      </c>
      <c r="G3232" s="46">
        <v>0.0</v>
      </c>
      <c r="H3232" s="46">
        <v>0.0</v>
      </c>
      <c r="I3232" s="46">
        <v>0.0</v>
      </c>
      <c r="J3232" s="3"/>
      <c r="K3232" s="56"/>
    </row>
    <row r="3233" ht="32.25" customHeight="1">
      <c r="A3233" s="55" t="s">
        <v>57</v>
      </c>
      <c r="B3233" s="46" t="s">
        <v>17800</v>
      </c>
      <c r="C3233" s="55" t="s">
        <v>17822</v>
      </c>
      <c r="D3233" s="46">
        <v>0.0</v>
      </c>
      <c r="E3233" s="46">
        <v>0.0</v>
      </c>
      <c r="F3233" s="46">
        <v>16.0</v>
      </c>
      <c r="G3233" s="46">
        <v>0.0</v>
      </c>
      <c r="H3233" s="46">
        <v>0.0</v>
      </c>
      <c r="I3233" s="46">
        <v>0.0</v>
      </c>
      <c r="J3233" s="3"/>
      <c r="K3233" s="56"/>
    </row>
    <row r="3234" ht="32.25" customHeight="1">
      <c r="A3234" s="55" t="s">
        <v>57</v>
      </c>
      <c r="B3234" s="46" t="s">
        <v>17800</v>
      </c>
      <c r="C3234" s="55" t="s">
        <v>17826</v>
      </c>
      <c r="D3234" s="46">
        <v>0.0</v>
      </c>
      <c r="E3234" s="46">
        <v>0.0</v>
      </c>
      <c r="F3234" s="46">
        <v>10.0</v>
      </c>
      <c r="G3234" s="46">
        <v>0.0</v>
      </c>
      <c r="H3234" s="46">
        <v>0.0</v>
      </c>
      <c r="I3234" s="46">
        <v>0.0</v>
      </c>
      <c r="J3234" s="3"/>
      <c r="K3234" s="56"/>
    </row>
    <row r="3235" ht="32.25" customHeight="1">
      <c r="A3235" s="55" t="s">
        <v>57</v>
      </c>
      <c r="B3235" s="46" t="s">
        <v>17800</v>
      </c>
      <c r="C3235" s="55" t="s">
        <v>17831</v>
      </c>
      <c r="D3235" s="46">
        <v>0.0</v>
      </c>
      <c r="E3235" s="46">
        <v>0.0</v>
      </c>
      <c r="F3235" s="46">
        <v>8.0</v>
      </c>
      <c r="G3235" s="46">
        <v>0.0</v>
      </c>
      <c r="H3235" s="46">
        <v>0.0</v>
      </c>
      <c r="I3235" s="46">
        <v>0.0</v>
      </c>
      <c r="J3235" s="3"/>
      <c r="K3235" s="56"/>
    </row>
    <row r="3236" ht="32.25" customHeight="1">
      <c r="A3236" s="55" t="s">
        <v>57</v>
      </c>
      <c r="B3236" s="46" t="s">
        <v>17800</v>
      </c>
      <c r="C3236" s="55" t="s">
        <v>17835</v>
      </c>
      <c r="D3236" s="46">
        <v>0.0</v>
      </c>
      <c r="E3236" s="46">
        <v>0.0</v>
      </c>
      <c r="F3236" s="46">
        <v>8.0</v>
      </c>
      <c r="G3236" s="46">
        <v>0.0</v>
      </c>
      <c r="H3236" s="46">
        <v>0.0</v>
      </c>
      <c r="I3236" s="46">
        <v>0.0</v>
      </c>
      <c r="J3236" s="3"/>
      <c r="K3236" s="56"/>
    </row>
    <row r="3237" ht="32.25" customHeight="1">
      <c r="A3237" s="55" t="s">
        <v>57</v>
      </c>
      <c r="B3237" s="46" t="s">
        <v>17800</v>
      </c>
      <c r="C3237" s="55" t="s">
        <v>17838</v>
      </c>
      <c r="D3237" s="46">
        <v>0.0</v>
      </c>
      <c r="E3237" s="46">
        <v>0.0</v>
      </c>
      <c r="F3237" s="46">
        <v>0.0</v>
      </c>
      <c r="G3237" s="46">
        <v>0.0</v>
      </c>
      <c r="H3237" s="46">
        <v>0.0</v>
      </c>
      <c r="I3237" s="46">
        <v>1.0</v>
      </c>
      <c r="J3237" s="3"/>
      <c r="K3237" s="56"/>
    </row>
    <row r="3238" ht="32.25" customHeight="1">
      <c r="A3238" s="55" t="s">
        <v>57</v>
      </c>
      <c r="B3238" s="46" t="s">
        <v>17800</v>
      </c>
      <c r="C3238" s="55" t="s">
        <v>17843</v>
      </c>
      <c r="D3238" s="46">
        <v>0.0</v>
      </c>
      <c r="E3238" s="46">
        <v>0.0</v>
      </c>
      <c r="F3238" s="46">
        <v>0.0</v>
      </c>
      <c r="G3238" s="46">
        <v>0.0</v>
      </c>
      <c r="H3238" s="46">
        <v>0.0</v>
      </c>
      <c r="I3238" s="46">
        <v>1.0</v>
      </c>
      <c r="J3238" s="3"/>
      <c r="K3238" s="56"/>
    </row>
    <row r="3239" ht="32.25" customHeight="1">
      <c r="A3239" s="55" t="s">
        <v>57</v>
      </c>
      <c r="B3239" s="46" t="s">
        <v>17800</v>
      </c>
      <c r="C3239" s="55" t="s">
        <v>17847</v>
      </c>
      <c r="D3239" s="46">
        <v>0.0</v>
      </c>
      <c r="E3239" s="46">
        <v>0.0</v>
      </c>
      <c r="F3239" s="46">
        <v>0.0</v>
      </c>
      <c r="G3239" s="46">
        <v>0.0</v>
      </c>
      <c r="H3239" s="46">
        <v>0.0</v>
      </c>
      <c r="I3239" s="46">
        <v>1.0</v>
      </c>
      <c r="J3239" s="3"/>
      <c r="K3239" s="56"/>
    </row>
    <row r="3240" ht="32.25" customHeight="1">
      <c r="A3240" s="55" t="s">
        <v>57</v>
      </c>
      <c r="B3240" s="46" t="s">
        <v>17800</v>
      </c>
      <c r="C3240" s="55" t="s">
        <v>17852</v>
      </c>
      <c r="D3240" s="46">
        <v>0.0</v>
      </c>
      <c r="E3240" s="46">
        <v>0.0</v>
      </c>
      <c r="F3240" s="46">
        <v>0.0</v>
      </c>
      <c r="G3240" s="46">
        <v>0.0</v>
      </c>
      <c r="H3240" s="46">
        <v>0.0</v>
      </c>
      <c r="I3240" s="46">
        <v>1.0</v>
      </c>
      <c r="J3240" s="3"/>
      <c r="K3240" s="56"/>
    </row>
    <row r="3241" ht="32.25" customHeight="1">
      <c r="A3241" s="55" t="s">
        <v>57</v>
      </c>
      <c r="B3241" s="46" t="s">
        <v>17800</v>
      </c>
      <c r="C3241" s="55" t="s">
        <v>17856</v>
      </c>
      <c r="D3241" s="46">
        <v>0.0</v>
      </c>
      <c r="E3241" s="46">
        <v>0.0</v>
      </c>
      <c r="F3241" s="46">
        <v>0.0</v>
      </c>
      <c r="G3241" s="46">
        <v>0.0</v>
      </c>
      <c r="H3241" s="46">
        <v>0.0</v>
      </c>
      <c r="I3241" s="46">
        <v>1.0</v>
      </c>
      <c r="J3241" s="3"/>
      <c r="K3241" s="56"/>
    </row>
    <row r="3242" ht="32.25" customHeight="1">
      <c r="A3242" s="55" t="s">
        <v>57</v>
      </c>
      <c r="B3242" s="46" t="s">
        <v>17800</v>
      </c>
      <c r="C3242" s="55" t="s">
        <v>17860</v>
      </c>
      <c r="D3242" s="46">
        <v>0.0</v>
      </c>
      <c r="E3242" s="46">
        <v>0.0</v>
      </c>
      <c r="F3242" s="46">
        <v>0.0</v>
      </c>
      <c r="G3242" s="46">
        <v>0.0</v>
      </c>
      <c r="H3242" s="46">
        <v>0.0</v>
      </c>
      <c r="I3242" s="46">
        <v>1.0</v>
      </c>
      <c r="J3242" s="3"/>
      <c r="K3242" s="56"/>
    </row>
    <row r="3243" ht="32.25" customHeight="1">
      <c r="A3243" s="55" t="s">
        <v>57</v>
      </c>
      <c r="B3243" s="46" t="s">
        <v>17800</v>
      </c>
      <c r="C3243" s="55" t="s">
        <v>17865</v>
      </c>
      <c r="D3243" s="46">
        <v>0.0</v>
      </c>
      <c r="E3243" s="46">
        <v>0.0</v>
      </c>
      <c r="F3243" s="46">
        <v>0.0</v>
      </c>
      <c r="G3243" s="46">
        <v>0.0</v>
      </c>
      <c r="H3243" s="46">
        <v>0.0</v>
      </c>
      <c r="I3243" s="46">
        <v>1.0</v>
      </c>
      <c r="J3243" s="3"/>
      <c r="K3243" s="56"/>
    </row>
    <row r="3244" ht="32.25" customHeight="1">
      <c r="A3244" s="55" t="s">
        <v>57</v>
      </c>
      <c r="B3244" s="46" t="s">
        <v>17870</v>
      </c>
      <c r="C3244" s="55" t="s">
        <v>17871</v>
      </c>
      <c r="D3244" s="46">
        <v>0.0</v>
      </c>
      <c r="E3244" s="46">
        <v>0.0</v>
      </c>
      <c r="F3244" s="46">
        <v>41.0</v>
      </c>
      <c r="G3244" s="46">
        <v>0.0</v>
      </c>
      <c r="H3244" s="46">
        <v>0.0</v>
      </c>
      <c r="I3244" s="46">
        <v>0.0</v>
      </c>
      <c r="J3244" s="3"/>
      <c r="K3244" s="56"/>
    </row>
    <row r="3245" ht="32.25" customHeight="1">
      <c r="A3245" s="55" t="s">
        <v>57</v>
      </c>
      <c r="B3245" s="46" t="s">
        <v>17870</v>
      </c>
      <c r="C3245" s="55" t="s">
        <v>17876</v>
      </c>
      <c r="D3245" s="46">
        <v>0.0</v>
      </c>
      <c r="E3245" s="46">
        <v>0.0</v>
      </c>
      <c r="F3245" s="46">
        <v>36.0</v>
      </c>
      <c r="G3245" s="46">
        <v>0.0</v>
      </c>
      <c r="H3245" s="46">
        <v>0.0</v>
      </c>
      <c r="I3245" s="46">
        <v>0.0</v>
      </c>
      <c r="J3245" s="3"/>
      <c r="K3245" s="56"/>
    </row>
    <row r="3246" ht="32.25" customHeight="1">
      <c r="A3246" s="55" t="s">
        <v>57</v>
      </c>
      <c r="B3246" s="46" t="s">
        <v>17870</v>
      </c>
      <c r="C3246" s="55" t="s">
        <v>17880</v>
      </c>
      <c r="D3246" s="46">
        <v>0.0</v>
      </c>
      <c r="E3246" s="46">
        <v>0.0</v>
      </c>
      <c r="F3246" s="46">
        <v>33.0</v>
      </c>
      <c r="G3246" s="46">
        <v>0.0</v>
      </c>
      <c r="H3246" s="46">
        <v>0.0</v>
      </c>
      <c r="I3246" s="46">
        <v>0.0</v>
      </c>
      <c r="J3246" s="3"/>
      <c r="K3246" s="56"/>
    </row>
    <row r="3247" ht="32.25" customHeight="1">
      <c r="A3247" s="55" t="s">
        <v>57</v>
      </c>
      <c r="B3247" s="46" t="s">
        <v>17870</v>
      </c>
      <c r="C3247" s="55" t="s">
        <v>17886</v>
      </c>
      <c r="D3247" s="46">
        <v>0.0</v>
      </c>
      <c r="E3247" s="46">
        <v>0.0</v>
      </c>
      <c r="F3247" s="46">
        <v>31.0</v>
      </c>
      <c r="G3247" s="46">
        <v>0.0</v>
      </c>
      <c r="H3247" s="46">
        <v>0.0</v>
      </c>
      <c r="I3247" s="46">
        <v>0.0</v>
      </c>
      <c r="J3247" s="3"/>
      <c r="K3247" s="56"/>
    </row>
    <row r="3248" ht="32.25" customHeight="1">
      <c r="A3248" s="55" t="s">
        <v>57</v>
      </c>
      <c r="B3248" s="46" t="s">
        <v>17870</v>
      </c>
      <c r="C3248" s="55" t="s">
        <v>17890</v>
      </c>
      <c r="D3248" s="46">
        <v>0.0</v>
      </c>
      <c r="E3248" s="46">
        <v>0.0</v>
      </c>
      <c r="F3248" s="46">
        <v>30.0</v>
      </c>
      <c r="G3248" s="46">
        <v>0.0</v>
      </c>
      <c r="H3248" s="46">
        <v>0.0</v>
      </c>
      <c r="I3248" s="46">
        <v>0.0</v>
      </c>
      <c r="J3248" s="3"/>
      <c r="K3248" s="56"/>
    </row>
    <row r="3249" ht="32.25" customHeight="1">
      <c r="A3249" s="55" t="s">
        <v>57</v>
      </c>
      <c r="B3249" s="46" t="s">
        <v>17870</v>
      </c>
      <c r="C3249" s="55" t="s">
        <v>17893</v>
      </c>
      <c r="D3249" s="46">
        <v>0.0</v>
      </c>
      <c r="E3249" s="46">
        <v>0.0</v>
      </c>
      <c r="F3249" s="46">
        <v>28.0</v>
      </c>
      <c r="G3249" s="46">
        <v>0.0</v>
      </c>
      <c r="H3249" s="46">
        <v>0.0</v>
      </c>
      <c r="I3249" s="46">
        <v>0.0</v>
      </c>
      <c r="J3249" s="3"/>
      <c r="K3249" s="56"/>
    </row>
    <row r="3250" ht="32.25" customHeight="1">
      <c r="A3250" s="55" t="s">
        <v>57</v>
      </c>
      <c r="B3250" s="46" t="s">
        <v>17870</v>
      </c>
      <c r="C3250" s="55" t="s">
        <v>17898</v>
      </c>
      <c r="D3250" s="46">
        <v>0.0</v>
      </c>
      <c r="E3250" s="46">
        <v>0.0</v>
      </c>
      <c r="F3250" s="46">
        <v>26.0</v>
      </c>
      <c r="G3250" s="46">
        <v>0.0</v>
      </c>
      <c r="H3250" s="46">
        <v>0.0</v>
      </c>
      <c r="I3250" s="46">
        <v>0.0</v>
      </c>
      <c r="J3250" s="3"/>
      <c r="K3250" s="56"/>
    </row>
    <row r="3251" ht="32.25" customHeight="1">
      <c r="A3251" s="55" t="s">
        <v>57</v>
      </c>
      <c r="B3251" s="46" t="s">
        <v>17870</v>
      </c>
      <c r="C3251" s="55" t="s">
        <v>17902</v>
      </c>
      <c r="D3251" s="46">
        <v>0.0</v>
      </c>
      <c r="E3251" s="46">
        <v>0.0</v>
      </c>
      <c r="F3251" s="46">
        <v>22.0</v>
      </c>
      <c r="G3251" s="46">
        <v>0.0</v>
      </c>
      <c r="H3251" s="46">
        <v>0.0</v>
      </c>
      <c r="I3251" s="46">
        <v>0.0</v>
      </c>
      <c r="J3251" s="3"/>
      <c r="K3251" s="56"/>
    </row>
    <row r="3252" ht="32.25" customHeight="1">
      <c r="A3252" s="55" t="s">
        <v>57</v>
      </c>
      <c r="B3252" s="46" t="s">
        <v>17870</v>
      </c>
      <c r="C3252" s="55" t="s">
        <v>17906</v>
      </c>
      <c r="D3252" s="46">
        <v>0.0</v>
      </c>
      <c r="E3252" s="46">
        <v>0.0</v>
      </c>
      <c r="F3252" s="46">
        <v>17.0</v>
      </c>
      <c r="G3252" s="46">
        <v>0.0</v>
      </c>
      <c r="H3252" s="46">
        <v>0.0</v>
      </c>
      <c r="I3252" s="46">
        <v>0.0</v>
      </c>
      <c r="J3252" s="3"/>
      <c r="K3252" s="56"/>
    </row>
    <row r="3253" ht="32.25" customHeight="1">
      <c r="A3253" s="55" t="s">
        <v>57</v>
      </c>
      <c r="B3253" s="46" t="s">
        <v>17870</v>
      </c>
      <c r="C3253" s="55" t="s">
        <v>17910</v>
      </c>
      <c r="D3253" s="46">
        <v>0.0</v>
      </c>
      <c r="E3253" s="46">
        <v>0.0</v>
      </c>
      <c r="F3253" s="46">
        <v>15.0</v>
      </c>
      <c r="G3253" s="46">
        <v>0.0</v>
      </c>
      <c r="H3253" s="46">
        <v>0.0</v>
      </c>
      <c r="I3253" s="46">
        <v>0.0</v>
      </c>
      <c r="J3253" s="3"/>
      <c r="K3253" s="56"/>
    </row>
    <row r="3254" ht="32.25" customHeight="1">
      <c r="A3254" s="55" t="s">
        <v>57</v>
      </c>
      <c r="B3254" s="46" t="s">
        <v>17870</v>
      </c>
      <c r="C3254" s="55" t="s">
        <v>17913</v>
      </c>
      <c r="D3254" s="46">
        <v>0.0</v>
      </c>
      <c r="E3254" s="46">
        <v>0.0</v>
      </c>
      <c r="F3254" s="46">
        <v>9.0</v>
      </c>
      <c r="G3254" s="46">
        <v>0.0</v>
      </c>
      <c r="H3254" s="46">
        <v>0.0</v>
      </c>
      <c r="I3254" s="46">
        <v>0.0</v>
      </c>
      <c r="J3254" s="3"/>
      <c r="K3254" s="56"/>
    </row>
    <row r="3255" ht="32.25" customHeight="1">
      <c r="A3255" s="55" t="s">
        <v>57</v>
      </c>
      <c r="B3255" s="46" t="s">
        <v>17870</v>
      </c>
      <c r="C3255" s="55" t="s">
        <v>17917</v>
      </c>
      <c r="D3255" s="46">
        <v>0.0</v>
      </c>
      <c r="E3255" s="46">
        <v>0.0</v>
      </c>
      <c r="F3255" s="46">
        <v>6.0</v>
      </c>
      <c r="G3255" s="46">
        <v>0.0</v>
      </c>
      <c r="H3255" s="46">
        <v>0.0</v>
      </c>
      <c r="I3255" s="46">
        <v>2.0</v>
      </c>
      <c r="J3255" s="3"/>
      <c r="K3255" s="56"/>
    </row>
    <row r="3256" ht="32.25" customHeight="1">
      <c r="A3256" s="55" t="s">
        <v>57</v>
      </c>
      <c r="B3256" s="46" t="s">
        <v>17870</v>
      </c>
      <c r="C3256" s="55" t="s">
        <v>17923</v>
      </c>
      <c r="D3256" s="46">
        <v>0.0</v>
      </c>
      <c r="E3256" s="46">
        <v>0.0</v>
      </c>
      <c r="F3256" s="46">
        <v>7.0</v>
      </c>
      <c r="G3256" s="46">
        <v>0.0</v>
      </c>
      <c r="H3256" s="46">
        <v>0.0</v>
      </c>
      <c r="I3256" s="46">
        <v>0.0</v>
      </c>
      <c r="J3256" s="3"/>
      <c r="K3256" s="56"/>
    </row>
    <row r="3257" ht="32.25" customHeight="1">
      <c r="A3257" s="55" t="s">
        <v>57</v>
      </c>
      <c r="B3257" s="46" t="s">
        <v>17870</v>
      </c>
      <c r="C3257" s="55" t="s">
        <v>17927</v>
      </c>
      <c r="D3257" s="46">
        <v>0.0</v>
      </c>
      <c r="E3257" s="46">
        <v>0.0</v>
      </c>
      <c r="F3257" s="46">
        <v>6.0</v>
      </c>
      <c r="G3257" s="46">
        <v>0.0</v>
      </c>
      <c r="H3257" s="46">
        <v>0.0</v>
      </c>
      <c r="I3257" s="46">
        <v>0.0</v>
      </c>
      <c r="J3257" s="3"/>
      <c r="K3257" s="56"/>
    </row>
    <row r="3258" ht="32.25" customHeight="1">
      <c r="A3258" s="55" t="s">
        <v>57</v>
      </c>
      <c r="B3258" s="46" t="s">
        <v>17870</v>
      </c>
      <c r="C3258" s="55" t="s">
        <v>17930</v>
      </c>
      <c r="D3258" s="46">
        <v>0.0</v>
      </c>
      <c r="E3258" s="46">
        <v>0.0</v>
      </c>
      <c r="F3258" s="46">
        <v>4.0</v>
      </c>
      <c r="G3258" s="46">
        <v>0.0</v>
      </c>
      <c r="H3258" s="46">
        <v>0.0</v>
      </c>
      <c r="I3258" s="46">
        <v>0.0</v>
      </c>
      <c r="J3258" s="3"/>
      <c r="K3258" s="56"/>
    </row>
    <row r="3259" ht="32.25" customHeight="1">
      <c r="A3259" s="55" t="s">
        <v>57</v>
      </c>
      <c r="B3259" s="46" t="s">
        <v>17870</v>
      </c>
      <c r="C3259" s="55" t="s">
        <v>17933</v>
      </c>
      <c r="D3259" s="46">
        <v>0.0</v>
      </c>
      <c r="E3259" s="46">
        <v>0.0</v>
      </c>
      <c r="F3259" s="46">
        <v>4.0</v>
      </c>
      <c r="G3259" s="46">
        <v>0.0</v>
      </c>
      <c r="H3259" s="46">
        <v>0.0</v>
      </c>
      <c r="I3259" s="46">
        <v>0.0</v>
      </c>
      <c r="J3259" s="3"/>
      <c r="K3259" s="56"/>
    </row>
    <row r="3260" ht="32.25" customHeight="1">
      <c r="A3260" s="55" t="s">
        <v>57</v>
      </c>
      <c r="B3260" s="46" t="s">
        <v>17870</v>
      </c>
      <c r="C3260" s="55" t="s">
        <v>17937</v>
      </c>
      <c r="D3260" s="46">
        <v>0.0</v>
      </c>
      <c r="E3260" s="46">
        <v>0.0</v>
      </c>
      <c r="F3260" s="46">
        <v>1.0</v>
      </c>
      <c r="G3260" s="46">
        <v>0.0</v>
      </c>
      <c r="H3260" s="46">
        <v>0.0</v>
      </c>
      <c r="I3260" s="46">
        <v>0.0</v>
      </c>
      <c r="J3260" s="3"/>
      <c r="K3260" s="56"/>
    </row>
    <row r="3261" ht="32.25" customHeight="1">
      <c r="A3261" s="55" t="s">
        <v>57</v>
      </c>
      <c r="B3261" s="46" t="s">
        <v>17870</v>
      </c>
      <c r="C3261" s="55" t="s">
        <v>17942</v>
      </c>
      <c r="D3261" s="46">
        <v>0.0</v>
      </c>
      <c r="E3261" s="46">
        <v>0.0</v>
      </c>
      <c r="F3261" s="46">
        <v>1.0</v>
      </c>
      <c r="G3261" s="46">
        <v>0.0</v>
      </c>
      <c r="H3261" s="46">
        <v>0.0</v>
      </c>
      <c r="I3261" s="46">
        <v>0.0</v>
      </c>
      <c r="J3261" s="3"/>
      <c r="K3261" s="56"/>
    </row>
    <row r="3262" ht="32.25" customHeight="1">
      <c r="A3262" s="55" t="s">
        <v>57</v>
      </c>
      <c r="B3262" s="46" t="s">
        <v>17870</v>
      </c>
      <c r="C3262" s="55" t="s">
        <v>17946</v>
      </c>
      <c r="D3262" s="46">
        <v>0.0</v>
      </c>
      <c r="E3262" s="46">
        <v>0.0</v>
      </c>
      <c r="F3262" s="46">
        <v>0.0</v>
      </c>
      <c r="G3262" s="46">
        <v>0.0</v>
      </c>
      <c r="H3262" s="46">
        <v>0.0</v>
      </c>
      <c r="I3262" s="46">
        <v>1.0</v>
      </c>
      <c r="J3262" s="3"/>
      <c r="K3262" s="56"/>
    </row>
    <row r="3263" ht="32.25" customHeight="1">
      <c r="A3263" s="55" t="s">
        <v>57</v>
      </c>
      <c r="B3263" s="46" t="s">
        <v>17870</v>
      </c>
      <c r="C3263" s="55" t="s">
        <v>17949</v>
      </c>
      <c r="D3263" s="46">
        <v>0.0</v>
      </c>
      <c r="E3263" s="46">
        <v>0.0</v>
      </c>
      <c r="F3263" s="46">
        <v>1.0</v>
      </c>
      <c r="G3263" s="46">
        <v>0.0</v>
      </c>
      <c r="H3263" s="46">
        <v>0.0</v>
      </c>
      <c r="I3263" s="46">
        <v>0.0</v>
      </c>
      <c r="J3263" s="3"/>
      <c r="K3263" s="56"/>
    </row>
    <row r="3264" ht="32.25" customHeight="1">
      <c r="A3264" s="55" t="s">
        <v>57</v>
      </c>
      <c r="B3264" s="46" t="s">
        <v>17870</v>
      </c>
      <c r="C3264" s="55" t="s">
        <v>17953</v>
      </c>
      <c r="D3264" s="46">
        <v>0.0</v>
      </c>
      <c r="E3264" s="46">
        <v>0.0</v>
      </c>
      <c r="F3264" s="46">
        <v>1.0</v>
      </c>
      <c r="G3264" s="46">
        <v>0.0</v>
      </c>
      <c r="H3264" s="46">
        <v>0.0</v>
      </c>
      <c r="I3264" s="46">
        <v>0.0</v>
      </c>
      <c r="J3264" s="3"/>
      <c r="K3264" s="56"/>
    </row>
    <row r="3265" ht="32.25" customHeight="1">
      <c r="A3265" s="55" t="s">
        <v>57</v>
      </c>
      <c r="B3265" s="46" t="s">
        <v>17870</v>
      </c>
      <c r="C3265" s="55" t="s">
        <v>17958</v>
      </c>
      <c r="D3265" s="46">
        <v>0.0</v>
      </c>
      <c r="E3265" s="46">
        <v>0.0</v>
      </c>
      <c r="F3265" s="46">
        <v>1.0</v>
      </c>
      <c r="G3265" s="46">
        <v>0.0</v>
      </c>
      <c r="H3265" s="46">
        <v>0.0</v>
      </c>
      <c r="I3265" s="46">
        <v>0.0</v>
      </c>
      <c r="J3265" s="3"/>
      <c r="K3265" s="56"/>
    </row>
    <row r="3266" ht="32.25" customHeight="1">
      <c r="A3266" s="55" t="s">
        <v>57</v>
      </c>
      <c r="B3266" s="46" t="s">
        <v>17962</v>
      </c>
      <c r="C3266" s="55" t="s">
        <v>17964</v>
      </c>
      <c r="D3266" s="46">
        <v>0.0</v>
      </c>
      <c r="E3266" s="46">
        <v>0.0</v>
      </c>
      <c r="F3266" s="46">
        <v>88.0</v>
      </c>
      <c r="G3266" s="46">
        <v>0.0</v>
      </c>
      <c r="H3266" s="46">
        <v>0.0</v>
      </c>
      <c r="I3266" s="46">
        <v>52.0</v>
      </c>
      <c r="J3266" s="3"/>
      <c r="K3266" s="56"/>
    </row>
    <row r="3267" ht="32.25" customHeight="1">
      <c r="A3267" s="55" t="s">
        <v>57</v>
      </c>
      <c r="B3267" s="46" t="s">
        <v>17962</v>
      </c>
      <c r="C3267" s="55" t="s">
        <v>17967</v>
      </c>
      <c r="D3267" s="46">
        <v>0.0</v>
      </c>
      <c r="E3267" s="46">
        <v>0.0</v>
      </c>
      <c r="F3267" s="46">
        <v>71.0</v>
      </c>
      <c r="G3267" s="46">
        <v>0.0</v>
      </c>
      <c r="H3267" s="46">
        <v>0.0</v>
      </c>
      <c r="I3267" s="46">
        <v>0.0</v>
      </c>
      <c r="J3267" s="3"/>
      <c r="K3267" s="56"/>
    </row>
    <row r="3268" ht="32.25" customHeight="1">
      <c r="A3268" s="55" t="s">
        <v>57</v>
      </c>
      <c r="B3268" s="46" t="s">
        <v>17962</v>
      </c>
      <c r="C3268" s="55" t="s">
        <v>17970</v>
      </c>
      <c r="D3268" s="46">
        <v>0.0</v>
      </c>
      <c r="E3268" s="46">
        <v>0.0</v>
      </c>
      <c r="F3268" s="46">
        <v>58.0</v>
      </c>
      <c r="G3268" s="46">
        <v>0.0</v>
      </c>
      <c r="H3268" s="46">
        <v>0.0</v>
      </c>
      <c r="I3268" s="46">
        <v>0.0</v>
      </c>
      <c r="J3268" s="3"/>
      <c r="K3268" s="56"/>
    </row>
    <row r="3269" ht="32.25" customHeight="1">
      <c r="A3269" s="55" t="s">
        <v>57</v>
      </c>
      <c r="B3269" s="46" t="s">
        <v>17962</v>
      </c>
      <c r="C3269" s="55" t="s">
        <v>17976</v>
      </c>
      <c r="D3269" s="46">
        <v>0.0</v>
      </c>
      <c r="E3269" s="46">
        <v>0.0</v>
      </c>
      <c r="F3269" s="46">
        <v>51.0</v>
      </c>
      <c r="G3269" s="46">
        <v>0.0</v>
      </c>
      <c r="H3269" s="46">
        <v>0.0</v>
      </c>
      <c r="I3269" s="46">
        <v>0.0</v>
      </c>
      <c r="J3269" s="3"/>
      <c r="K3269" s="56"/>
    </row>
    <row r="3270" ht="32.25" customHeight="1">
      <c r="A3270" s="55" t="s">
        <v>57</v>
      </c>
      <c r="B3270" s="46" t="s">
        <v>17962</v>
      </c>
      <c r="C3270" s="55" t="s">
        <v>17979</v>
      </c>
      <c r="D3270" s="46">
        <v>0.0</v>
      </c>
      <c r="E3270" s="46">
        <v>0.0</v>
      </c>
      <c r="F3270" s="46">
        <v>33.0</v>
      </c>
      <c r="G3270" s="46">
        <v>0.0</v>
      </c>
      <c r="H3270" s="46">
        <v>0.0</v>
      </c>
      <c r="I3270" s="46">
        <v>2.0</v>
      </c>
      <c r="J3270" s="3"/>
      <c r="K3270" s="56"/>
    </row>
    <row r="3271" ht="32.25" customHeight="1">
      <c r="A3271" s="55" t="s">
        <v>57</v>
      </c>
      <c r="B3271" s="46" t="s">
        <v>17962</v>
      </c>
      <c r="C3271" s="55" t="s">
        <v>17982</v>
      </c>
      <c r="D3271" s="46">
        <v>0.0</v>
      </c>
      <c r="E3271" s="46">
        <v>0.0</v>
      </c>
      <c r="F3271" s="46">
        <v>30.0</v>
      </c>
      <c r="G3271" s="46">
        <v>0.0</v>
      </c>
      <c r="H3271" s="46">
        <v>0.0</v>
      </c>
      <c r="I3271" s="46">
        <v>0.0</v>
      </c>
      <c r="J3271" s="3"/>
      <c r="K3271" s="56"/>
    </row>
    <row r="3272" ht="32.25" customHeight="1">
      <c r="A3272" s="55" t="s">
        <v>57</v>
      </c>
      <c r="B3272" s="46" t="s">
        <v>17962</v>
      </c>
      <c r="C3272" s="55" t="s">
        <v>17985</v>
      </c>
      <c r="D3272" s="46">
        <v>0.0</v>
      </c>
      <c r="E3272" s="46">
        <v>0.0</v>
      </c>
      <c r="F3272" s="46">
        <v>22.0</v>
      </c>
      <c r="G3272" s="46">
        <v>0.0</v>
      </c>
      <c r="H3272" s="46">
        <v>0.0</v>
      </c>
      <c r="I3272" s="46">
        <v>0.0</v>
      </c>
      <c r="J3272" s="3"/>
      <c r="K3272" s="56"/>
    </row>
    <row r="3273" ht="32.25" customHeight="1">
      <c r="A3273" s="55" t="s">
        <v>57</v>
      </c>
      <c r="B3273" s="46" t="s">
        <v>17962</v>
      </c>
      <c r="C3273" s="55" t="s">
        <v>17988</v>
      </c>
      <c r="D3273" s="46">
        <v>0.0</v>
      </c>
      <c r="E3273" s="46">
        <v>0.0</v>
      </c>
      <c r="F3273" s="46">
        <v>18.0</v>
      </c>
      <c r="G3273" s="46">
        <v>0.0</v>
      </c>
      <c r="H3273" s="46">
        <v>0.0</v>
      </c>
      <c r="I3273" s="46">
        <v>0.0</v>
      </c>
      <c r="J3273" s="3"/>
      <c r="K3273" s="56"/>
    </row>
    <row r="3274" ht="32.25" customHeight="1">
      <c r="A3274" s="55" t="s">
        <v>57</v>
      </c>
      <c r="B3274" s="46" t="s">
        <v>17962</v>
      </c>
      <c r="C3274" s="55" t="s">
        <v>17991</v>
      </c>
      <c r="D3274" s="46">
        <v>0.0</v>
      </c>
      <c r="E3274" s="46">
        <v>0.0</v>
      </c>
      <c r="F3274" s="46">
        <v>17.0</v>
      </c>
      <c r="G3274" s="46">
        <v>0.0</v>
      </c>
      <c r="H3274" s="46">
        <v>0.0</v>
      </c>
      <c r="I3274" s="46">
        <v>0.0</v>
      </c>
      <c r="J3274" s="3"/>
      <c r="K3274" s="56"/>
    </row>
    <row r="3275" ht="32.25" customHeight="1">
      <c r="A3275" s="55" t="s">
        <v>57</v>
      </c>
      <c r="B3275" s="46" t="s">
        <v>17962</v>
      </c>
      <c r="C3275" s="55" t="s">
        <v>17995</v>
      </c>
      <c r="D3275" s="46">
        <v>0.0</v>
      </c>
      <c r="E3275" s="46">
        <v>0.0</v>
      </c>
      <c r="F3275" s="46">
        <v>1.0</v>
      </c>
      <c r="G3275" s="46">
        <v>0.0</v>
      </c>
      <c r="H3275" s="46">
        <v>0.0</v>
      </c>
      <c r="I3275" s="46">
        <v>0.0</v>
      </c>
      <c r="J3275" s="3"/>
      <c r="K3275" s="56"/>
    </row>
    <row r="3276" ht="32.25" customHeight="1">
      <c r="A3276" s="55" t="s">
        <v>57</v>
      </c>
      <c r="B3276" s="46" t="s">
        <v>17962</v>
      </c>
      <c r="C3276" s="55" t="s">
        <v>18000</v>
      </c>
      <c r="D3276" s="46">
        <v>0.0</v>
      </c>
      <c r="E3276" s="46">
        <v>0.0</v>
      </c>
      <c r="F3276" s="46">
        <v>0.0</v>
      </c>
      <c r="G3276" s="46">
        <v>0.0</v>
      </c>
      <c r="H3276" s="46">
        <v>0.0</v>
      </c>
      <c r="I3276" s="46">
        <v>1.0</v>
      </c>
      <c r="J3276" s="3"/>
      <c r="K3276" s="56"/>
    </row>
    <row r="3277" ht="32.25" customHeight="1">
      <c r="A3277" s="55" t="s">
        <v>57</v>
      </c>
      <c r="B3277" s="46" t="s">
        <v>17962</v>
      </c>
      <c r="C3277" s="55" t="s">
        <v>18004</v>
      </c>
      <c r="D3277" s="46">
        <v>1.0</v>
      </c>
      <c r="E3277" s="46">
        <v>0.0</v>
      </c>
      <c r="F3277" s="46">
        <v>0.0</v>
      </c>
      <c r="G3277" s="46">
        <v>0.0</v>
      </c>
      <c r="H3277" s="46">
        <v>0.0</v>
      </c>
      <c r="I3277" s="46">
        <v>0.0</v>
      </c>
      <c r="J3277" s="3"/>
      <c r="K3277" s="56"/>
    </row>
    <row r="3278" ht="32.25" customHeight="1">
      <c r="A3278" s="55" t="s">
        <v>57</v>
      </c>
      <c r="B3278" s="46" t="s">
        <v>18007</v>
      </c>
      <c r="C3278" s="55" t="s">
        <v>18008</v>
      </c>
      <c r="D3278" s="46">
        <v>0.0</v>
      </c>
      <c r="E3278" s="46">
        <v>0.0</v>
      </c>
      <c r="F3278" s="46">
        <v>7.0</v>
      </c>
      <c r="G3278" s="46">
        <v>0.0</v>
      </c>
      <c r="H3278" s="46">
        <v>0.0</v>
      </c>
      <c r="I3278" s="46">
        <v>59.0</v>
      </c>
      <c r="J3278" s="3"/>
      <c r="K3278" s="56"/>
    </row>
    <row r="3279" ht="32.25" customHeight="1">
      <c r="A3279" s="55" t="s">
        <v>57</v>
      </c>
      <c r="B3279" s="46" t="s">
        <v>18007</v>
      </c>
      <c r="C3279" s="55" t="s">
        <v>18019</v>
      </c>
      <c r="D3279" s="46">
        <v>0.0</v>
      </c>
      <c r="E3279" s="46">
        <v>0.0</v>
      </c>
      <c r="F3279" s="46">
        <v>53.0</v>
      </c>
      <c r="G3279" s="46">
        <v>0.0</v>
      </c>
      <c r="H3279" s="46">
        <v>0.0</v>
      </c>
      <c r="I3279" s="46">
        <v>0.0</v>
      </c>
      <c r="J3279" s="3"/>
      <c r="K3279" s="56"/>
    </row>
    <row r="3280" ht="32.25" customHeight="1">
      <c r="A3280" s="55" t="s">
        <v>57</v>
      </c>
      <c r="B3280" s="46" t="s">
        <v>18007</v>
      </c>
      <c r="C3280" s="55" t="s">
        <v>18022</v>
      </c>
      <c r="D3280" s="46">
        <v>0.0</v>
      </c>
      <c r="E3280" s="46">
        <v>0.0</v>
      </c>
      <c r="F3280" s="46">
        <v>41.0</v>
      </c>
      <c r="G3280" s="46">
        <v>0.0</v>
      </c>
      <c r="H3280" s="46">
        <v>0.0</v>
      </c>
      <c r="I3280" s="46">
        <v>0.0</v>
      </c>
      <c r="J3280" s="3"/>
      <c r="K3280" s="56"/>
    </row>
    <row r="3281" ht="32.25" customHeight="1">
      <c r="A3281" s="55" t="s">
        <v>57</v>
      </c>
      <c r="B3281" s="46" t="s">
        <v>18007</v>
      </c>
      <c r="C3281" s="55" t="s">
        <v>18025</v>
      </c>
      <c r="D3281" s="46">
        <v>0.0</v>
      </c>
      <c r="E3281" s="46">
        <v>0.0</v>
      </c>
      <c r="F3281" s="46">
        <v>31.0</v>
      </c>
      <c r="G3281" s="46">
        <v>0.0</v>
      </c>
      <c r="H3281" s="46">
        <v>0.0</v>
      </c>
      <c r="I3281" s="46">
        <v>0.0</v>
      </c>
      <c r="J3281" s="3"/>
      <c r="K3281" s="56"/>
    </row>
    <row r="3282" ht="32.25" customHeight="1">
      <c r="A3282" s="55" t="s">
        <v>57</v>
      </c>
      <c r="B3282" s="46" t="s">
        <v>18007</v>
      </c>
      <c r="C3282" s="55" t="s">
        <v>18030</v>
      </c>
      <c r="D3282" s="46">
        <v>0.0</v>
      </c>
      <c r="E3282" s="46">
        <v>0.0</v>
      </c>
      <c r="F3282" s="46">
        <v>13.0</v>
      </c>
      <c r="G3282" s="46">
        <v>0.0</v>
      </c>
      <c r="H3282" s="46">
        <v>0.0</v>
      </c>
      <c r="I3282" s="46">
        <v>16.0</v>
      </c>
      <c r="J3282" s="3"/>
      <c r="K3282" s="56"/>
    </row>
    <row r="3283" ht="32.25" customHeight="1">
      <c r="A3283" s="55" t="s">
        <v>57</v>
      </c>
      <c r="B3283" s="46" t="s">
        <v>18007</v>
      </c>
      <c r="C3283" s="55" t="s">
        <v>18034</v>
      </c>
      <c r="D3283" s="46">
        <v>0.0</v>
      </c>
      <c r="E3283" s="46">
        <v>0.0</v>
      </c>
      <c r="F3283" s="46">
        <v>13.0</v>
      </c>
      <c r="G3283" s="46">
        <v>0.0</v>
      </c>
      <c r="H3283" s="46">
        <v>0.0</v>
      </c>
      <c r="I3283" s="46">
        <v>0.0</v>
      </c>
      <c r="J3283" s="3"/>
      <c r="K3283" s="56"/>
    </row>
    <row r="3284" ht="32.25" customHeight="1">
      <c r="A3284" s="55" t="s">
        <v>57</v>
      </c>
      <c r="B3284" s="46" t="s">
        <v>18007</v>
      </c>
      <c r="C3284" s="55" t="s">
        <v>18036</v>
      </c>
      <c r="D3284" s="46">
        <v>0.0</v>
      </c>
      <c r="E3284" s="46">
        <v>0.0</v>
      </c>
      <c r="F3284" s="46">
        <v>0.0</v>
      </c>
      <c r="G3284" s="46">
        <v>0.0</v>
      </c>
      <c r="H3284" s="46">
        <v>0.0</v>
      </c>
      <c r="I3284" s="46">
        <v>8.0</v>
      </c>
      <c r="J3284" s="3"/>
      <c r="K3284" s="56"/>
    </row>
    <row r="3285" ht="32.25" customHeight="1">
      <c r="A3285" s="55" t="s">
        <v>57</v>
      </c>
      <c r="B3285" s="46" t="s">
        <v>18038</v>
      </c>
      <c r="C3285" s="55" t="s">
        <v>18039</v>
      </c>
      <c r="D3285" s="46">
        <v>0.0</v>
      </c>
      <c r="E3285" s="46">
        <v>1.0</v>
      </c>
      <c r="F3285" s="46">
        <v>38.0</v>
      </c>
      <c r="G3285" s="46">
        <v>0.0</v>
      </c>
      <c r="H3285" s="46">
        <v>0.0</v>
      </c>
      <c r="I3285" s="46">
        <v>40.0</v>
      </c>
      <c r="J3285" s="3"/>
      <c r="K3285" s="56"/>
    </row>
    <row r="3286" ht="32.25" customHeight="1">
      <c r="A3286" s="55" t="s">
        <v>57</v>
      </c>
      <c r="B3286" s="46" t="s">
        <v>18038</v>
      </c>
      <c r="C3286" s="55" t="s">
        <v>18044</v>
      </c>
      <c r="D3286" s="46">
        <v>0.0</v>
      </c>
      <c r="E3286" s="46">
        <v>0.0</v>
      </c>
      <c r="F3286" s="46">
        <v>54.0</v>
      </c>
      <c r="G3286" s="46">
        <v>1.0</v>
      </c>
      <c r="H3286" s="46">
        <v>0.0</v>
      </c>
      <c r="I3286" s="46">
        <v>0.0</v>
      </c>
      <c r="J3286" s="3"/>
      <c r="K3286" s="56"/>
    </row>
    <row r="3287" ht="32.25" customHeight="1">
      <c r="A3287" s="55" t="s">
        <v>57</v>
      </c>
      <c r="B3287" s="46" t="s">
        <v>18038</v>
      </c>
      <c r="C3287" s="55" t="s">
        <v>18047</v>
      </c>
      <c r="D3287" s="46">
        <v>10.0</v>
      </c>
      <c r="E3287" s="46">
        <v>0.0</v>
      </c>
      <c r="F3287" s="46">
        <v>0.0</v>
      </c>
      <c r="G3287" s="46">
        <v>0.0</v>
      </c>
      <c r="H3287" s="46">
        <v>0.0</v>
      </c>
      <c r="I3287" s="46">
        <v>40.0</v>
      </c>
      <c r="J3287" s="3"/>
      <c r="K3287" s="56"/>
    </row>
    <row r="3288" ht="32.25" customHeight="1">
      <c r="A3288" s="55" t="s">
        <v>57</v>
      </c>
      <c r="B3288" s="46" t="s">
        <v>18038</v>
      </c>
      <c r="C3288" s="55" t="s">
        <v>18049</v>
      </c>
      <c r="D3288" s="46">
        <v>24.0</v>
      </c>
      <c r="E3288" s="46">
        <v>0.0</v>
      </c>
      <c r="F3288" s="46">
        <v>0.0</v>
      </c>
      <c r="G3288" s="46">
        <v>0.0</v>
      </c>
      <c r="H3288" s="46">
        <v>0.0</v>
      </c>
      <c r="I3288" s="46">
        <v>0.0</v>
      </c>
      <c r="J3288" s="3"/>
      <c r="K3288" s="56"/>
    </row>
    <row r="3289" ht="32.25" customHeight="1">
      <c r="A3289" s="55" t="s">
        <v>57</v>
      </c>
      <c r="B3289" s="46" t="s">
        <v>18038</v>
      </c>
      <c r="C3289" s="55" t="s">
        <v>18052</v>
      </c>
      <c r="D3289" s="46">
        <v>26.0</v>
      </c>
      <c r="E3289" s="46">
        <v>0.0</v>
      </c>
      <c r="F3289" s="46">
        <v>0.0</v>
      </c>
      <c r="G3289" s="46">
        <v>0.0</v>
      </c>
      <c r="H3289" s="46">
        <v>0.0</v>
      </c>
      <c r="I3289" s="46">
        <v>7.0</v>
      </c>
      <c r="J3289" s="3"/>
      <c r="K3289" s="56"/>
    </row>
    <row r="3290" ht="32.25" customHeight="1">
      <c r="A3290" s="55" t="s">
        <v>57</v>
      </c>
      <c r="B3290" s="46" t="s">
        <v>18038</v>
      </c>
      <c r="C3290" s="55" t="s">
        <v>18056</v>
      </c>
      <c r="D3290" s="46">
        <v>0.0</v>
      </c>
      <c r="E3290" s="46">
        <v>0.0</v>
      </c>
      <c r="F3290" s="46">
        <v>23.0</v>
      </c>
      <c r="G3290" s="46">
        <v>8.0</v>
      </c>
      <c r="H3290" s="46">
        <v>0.0</v>
      </c>
      <c r="I3290" s="46">
        <v>0.0</v>
      </c>
      <c r="J3290" s="3"/>
      <c r="K3290" s="56"/>
    </row>
    <row r="3291" ht="32.25" customHeight="1">
      <c r="A3291" s="55" t="s">
        <v>57</v>
      </c>
      <c r="B3291" s="46" t="s">
        <v>18038</v>
      </c>
      <c r="C3291" s="55" t="s">
        <v>18058</v>
      </c>
      <c r="D3291" s="46">
        <v>0.0</v>
      </c>
      <c r="E3291" s="46">
        <v>0.0</v>
      </c>
      <c r="F3291" s="46">
        <v>28.0</v>
      </c>
      <c r="G3291" s="46">
        <v>0.0</v>
      </c>
      <c r="H3291" s="46">
        <v>0.0</v>
      </c>
      <c r="I3291" s="46">
        <v>0.0</v>
      </c>
      <c r="J3291" s="3"/>
      <c r="K3291" s="56"/>
    </row>
    <row r="3292" ht="32.25" customHeight="1">
      <c r="A3292" s="55" t="s">
        <v>57</v>
      </c>
      <c r="B3292" s="46" t="s">
        <v>18038</v>
      </c>
      <c r="C3292" s="55" t="s">
        <v>18061</v>
      </c>
      <c r="D3292" s="46">
        <v>0.0</v>
      </c>
      <c r="E3292" s="46">
        <v>0.0</v>
      </c>
      <c r="F3292" s="46">
        <v>17.0</v>
      </c>
      <c r="G3292" s="46">
        <v>0.0</v>
      </c>
      <c r="H3292" s="46">
        <v>0.0</v>
      </c>
      <c r="I3292" s="46">
        <v>0.0</v>
      </c>
      <c r="J3292" s="3"/>
      <c r="K3292" s="56"/>
    </row>
    <row r="3293" ht="32.25" customHeight="1">
      <c r="A3293" s="55" t="s">
        <v>57</v>
      </c>
      <c r="B3293" s="46" t="s">
        <v>18038</v>
      </c>
      <c r="C3293" s="55" t="s">
        <v>18064</v>
      </c>
      <c r="D3293" s="46">
        <v>0.0</v>
      </c>
      <c r="E3293" s="46">
        <v>0.0</v>
      </c>
      <c r="F3293" s="46">
        <v>11.0</v>
      </c>
      <c r="G3293" s="46">
        <v>0.0</v>
      </c>
      <c r="H3293" s="46">
        <v>0.0</v>
      </c>
      <c r="I3293" s="46">
        <v>0.0</v>
      </c>
      <c r="J3293" s="3"/>
      <c r="K3293" s="56"/>
    </row>
    <row r="3294" ht="32.25" customHeight="1">
      <c r="A3294" s="55" t="s">
        <v>57</v>
      </c>
      <c r="B3294" s="46" t="s">
        <v>18038</v>
      </c>
      <c r="C3294" s="55" t="s">
        <v>18066</v>
      </c>
      <c r="D3294" s="46">
        <v>0.0</v>
      </c>
      <c r="E3294" s="46">
        <v>0.0</v>
      </c>
      <c r="F3294" s="46">
        <v>9.0</v>
      </c>
      <c r="G3294" s="46">
        <v>1.0</v>
      </c>
      <c r="H3294" s="46">
        <v>0.0</v>
      </c>
      <c r="I3294" s="46">
        <v>0.0</v>
      </c>
      <c r="J3294" s="3"/>
      <c r="K3294" s="56"/>
    </row>
    <row r="3295" ht="32.25" customHeight="1">
      <c r="A3295" s="55" t="s">
        <v>57</v>
      </c>
      <c r="B3295" s="46" t="s">
        <v>18038</v>
      </c>
      <c r="C3295" s="55" t="s">
        <v>18070</v>
      </c>
      <c r="D3295" s="46">
        <v>1.0</v>
      </c>
      <c r="E3295" s="46">
        <v>0.0</v>
      </c>
      <c r="F3295" s="46">
        <v>0.0</v>
      </c>
      <c r="G3295" s="46">
        <v>0.0</v>
      </c>
      <c r="H3295" s="46">
        <v>0.0</v>
      </c>
      <c r="I3295" s="46">
        <v>0.0</v>
      </c>
      <c r="J3295" s="3"/>
      <c r="K3295" s="56"/>
    </row>
    <row r="3296" ht="32.25" customHeight="1">
      <c r="A3296" s="55" t="s">
        <v>57</v>
      </c>
      <c r="B3296" s="46" t="s">
        <v>18038</v>
      </c>
      <c r="C3296" s="55" t="s">
        <v>18073</v>
      </c>
      <c r="D3296" s="46">
        <v>1.0</v>
      </c>
      <c r="E3296" s="46">
        <v>0.0</v>
      </c>
      <c r="F3296" s="46">
        <v>0.0</v>
      </c>
      <c r="G3296" s="46">
        <v>0.0</v>
      </c>
      <c r="H3296" s="46">
        <v>0.0</v>
      </c>
      <c r="I3296" s="46">
        <v>0.0</v>
      </c>
      <c r="J3296" s="3"/>
      <c r="K3296" s="56"/>
    </row>
    <row r="3297" ht="32.25" customHeight="1">
      <c r="A3297" s="55" t="s">
        <v>57</v>
      </c>
      <c r="B3297" s="46" t="s">
        <v>18038</v>
      </c>
      <c r="C3297" s="55" t="s">
        <v>18075</v>
      </c>
      <c r="D3297" s="46">
        <v>1.0</v>
      </c>
      <c r="E3297" s="46">
        <v>0.0</v>
      </c>
      <c r="F3297" s="46">
        <v>0.0</v>
      </c>
      <c r="G3297" s="46">
        <v>0.0</v>
      </c>
      <c r="H3297" s="46">
        <v>0.0</v>
      </c>
      <c r="I3297" s="46">
        <v>0.0</v>
      </c>
      <c r="J3297" s="3"/>
      <c r="K3297" s="56"/>
    </row>
    <row r="3298" ht="32.25" customHeight="1">
      <c r="A3298" s="55" t="s">
        <v>57</v>
      </c>
      <c r="B3298" s="46" t="s">
        <v>18038</v>
      </c>
      <c r="C3298" s="55" t="s">
        <v>18080</v>
      </c>
      <c r="D3298" s="46">
        <v>1.0</v>
      </c>
      <c r="E3298" s="46">
        <v>0.0</v>
      </c>
      <c r="F3298" s="46">
        <v>0.0</v>
      </c>
      <c r="G3298" s="46">
        <v>0.0</v>
      </c>
      <c r="H3298" s="46">
        <v>0.0</v>
      </c>
      <c r="I3298" s="46">
        <v>0.0</v>
      </c>
      <c r="J3298" s="3"/>
      <c r="K3298" s="56"/>
    </row>
    <row r="3299" ht="32.25" customHeight="1">
      <c r="A3299" s="55" t="s">
        <v>57</v>
      </c>
      <c r="B3299" s="46" t="s">
        <v>18038</v>
      </c>
      <c r="C3299" s="55" t="s">
        <v>18084</v>
      </c>
      <c r="D3299" s="46">
        <v>1.0</v>
      </c>
      <c r="E3299" s="46">
        <v>0.0</v>
      </c>
      <c r="F3299" s="46">
        <v>0.0</v>
      </c>
      <c r="G3299" s="46">
        <v>0.0</v>
      </c>
      <c r="H3299" s="46">
        <v>0.0</v>
      </c>
      <c r="I3299" s="46">
        <v>0.0</v>
      </c>
      <c r="J3299" s="3"/>
      <c r="K3299" s="56"/>
    </row>
    <row r="3300" ht="32.25" customHeight="1">
      <c r="A3300" s="55" t="s">
        <v>57</v>
      </c>
      <c r="B3300" s="46" t="s">
        <v>18038</v>
      </c>
      <c r="C3300" s="55" t="s">
        <v>18086</v>
      </c>
      <c r="D3300" s="46">
        <v>1.0</v>
      </c>
      <c r="E3300" s="46">
        <v>0.0</v>
      </c>
      <c r="F3300" s="46">
        <v>0.0</v>
      </c>
      <c r="G3300" s="46">
        <v>0.0</v>
      </c>
      <c r="H3300" s="46">
        <v>0.0</v>
      </c>
      <c r="I3300" s="46">
        <v>0.0</v>
      </c>
      <c r="J3300" s="3"/>
      <c r="K3300" s="56"/>
    </row>
    <row r="3301" ht="32.25" customHeight="1">
      <c r="A3301" s="55" t="s">
        <v>57</v>
      </c>
      <c r="B3301" s="46" t="s">
        <v>18038</v>
      </c>
      <c r="C3301" s="55" t="s">
        <v>18089</v>
      </c>
      <c r="D3301" s="46">
        <v>0.0</v>
      </c>
      <c r="E3301" s="46">
        <v>0.0</v>
      </c>
      <c r="F3301" s="46">
        <v>0.0</v>
      </c>
      <c r="G3301" s="46">
        <v>0.0</v>
      </c>
      <c r="H3301" s="46">
        <v>0.0</v>
      </c>
      <c r="I3301" s="46">
        <v>1.0</v>
      </c>
      <c r="J3301" s="3"/>
      <c r="K3301" s="56"/>
    </row>
    <row r="3302" ht="32.25" customHeight="1">
      <c r="A3302" s="55" t="s">
        <v>57</v>
      </c>
      <c r="B3302" s="46" t="s">
        <v>18091</v>
      </c>
      <c r="C3302" s="55" t="s">
        <v>18092</v>
      </c>
      <c r="D3302" s="46">
        <v>0.0</v>
      </c>
      <c r="E3302" s="46">
        <v>0.0</v>
      </c>
      <c r="F3302" s="46">
        <v>80.0</v>
      </c>
      <c r="G3302" s="46">
        <v>0.0</v>
      </c>
      <c r="H3302" s="46">
        <v>0.0</v>
      </c>
      <c r="I3302" s="46">
        <v>1.0</v>
      </c>
      <c r="J3302" s="3"/>
      <c r="K3302" s="56"/>
    </row>
    <row r="3303" ht="32.25" customHeight="1">
      <c r="A3303" s="55" t="s">
        <v>57</v>
      </c>
      <c r="B3303" s="46" t="s">
        <v>18091</v>
      </c>
      <c r="C3303" s="55" t="s">
        <v>18096</v>
      </c>
      <c r="D3303" s="46">
        <v>0.0</v>
      </c>
      <c r="E3303" s="46">
        <v>0.0</v>
      </c>
      <c r="F3303" s="46">
        <v>54.0</v>
      </c>
      <c r="G3303" s="46">
        <v>0.0</v>
      </c>
      <c r="H3303" s="46">
        <v>0.0</v>
      </c>
      <c r="I3303" s="46">
        <v>0.0</v>
      </c>
      <c r="J3303" s="3"/>
      <c r="K3303" s="56"/>
    </row>
    <row r="3304" ht="32.25" customHeight="1">
      <c r="A3304" s="55" t="s">
        <v>57</v>
      </c>
      <c r="B3304" s="46" t="s">
        <v>18091</v>
      </c>
      <c r="C3304" s="55" t="s">
        <v>18099</v>
      </c>
      <c r="D3304" s="46">
        <v>0.0</v>
      </c>
      <c r="E3304" s="46">
        <v>0.0</v>
      </c>
      <c r="F3304" s="46">
        <v>37.0</v>
      </c>
      <c r="G3304" s="46">
        <v>0.0</v>
      </c>
      <c r="H3304" s="46">
        <v>0.0</v>
      </c>
      <c r="I3304" s="46">
        <v>0.0</v>
      </c>
      <c r="J3304" s="3"/>
      <c r="K3304" s="56"/>
    </row>
    <row r="3305" ht="32.25" customHeight="1">
      <c r="A3305" s="55" t="s">
        <v>57</v>
      </c>
      <c r="B3305" s="46" t="s">
        <v>18091</v>
      </c>
      <c r="C3305" s="55" t="s">
        <v>18103</v>
      </c>
      <c r="D3305" s="46">
        <v>0.0</v>
      </c>
      <c r="E3305" s="46">
        <v>0.0</v>
      </c>
      <c r="F3305" s="46">
        <v>26.0</v>
      </c>
      <c r="G3305" s="46">
        <v>0.0</v>
      </c>
      <c r="H3305" s="46">
        <v>0.0</v>
      </c>
      <c r="I3305" s="46">
        <v>0.0</v>
      </c>
      <c r="J3305" s="3"/>
      <c r="K3305" s="56"/>
    </row>
    <row r="3306" ht="32.25" customHeight="1">
      <c r="A3306" s="55" t="s">
        <v>57</v>
      </c>
      <c r="B3306" s="46" t="s">
        <v>18091</v>
      </c>
      <c r="C3306" s="55" t="s">
        <v>18110</v>
      </c>
      <c r="D3306" s="46">
        <v>0.0</v>
      </c>
      <c r="E3306" s="46">
        <v>0.0</v>
      </c>
      <c r="F3306" s="46">
        <v>25.0</v>
      </c>
      <c r="G3306" s="46">
        <v>0.0</v>
      </c>
      <c r="H3306" s="46">
        <v>0.0</v>
      </c>
      <c r="I3306" s="46">
        <v>0.0</v>
      </c>
      <c r="J3306" s="3"/>
      <c r="K3306" s="56"/>
    </row>
    <row r="3307" ht="32.25" customHeight="1">
      <c r="A3307" s="55" t="s">
        <v>57</v>
      </c>
      <c r="B3307" s="46" t="s">
        <v>18091</v>
      </c>
      <c r="C3307" s="55" t="s">
        <v>18113</v>
      </c>
      <c r="D3307" s="46">
        <v>0.0</v>
      </c>
      <c r="E3307" s="46">
        <v>0.0</v>
      </c>
      <c r="F3307" s="46">
        <v>17.0</v>
      </c>
      <c r="G3307" s="46">
        <v>0.0</v>
      </c>
      <c r="H3307" s="46">
        <v>0.0</v>
      </c>
      <c r="I3307" s="46">
        <v>0.0</v>
      </c>
      <c r="J3307" s="3"/>
      <c r="K3307" s="56"/>
    </row>
    <row r="3308" ht="32.25" customHeight="1">
      <c r="A3308" s="55" t="s">
        <v>57</v>
      </c>
      <c r="B3308" s="46" t="s">
        <v>18091</v>
      </c>
      <c r="C3308" s="55" t="s">
        <v>18117</v>
      </c>
      <c r="D3308" s="46">
        <v>0.0</v>
      </c>
      <c r="E3308" s="46">
        <v>0.0</v>
      </c>
      <c r="F3308" s="46">
        <v>5.0</v>
      </c>
      <c r="G3308" s="46">
        <v>0.0</v>
      </c>
      <c r="H3308" s="46">
        <v>0.0</v>
      </c>
      <c r="I3308" s="46">
        <v>0.0</v>
      </c>
      <c r="J3308" s="3"/>
      <c r="K3308" s="56"/>
    </row>
    <row r="3309" ht="32.25" customHeight="1">
      <c r="A3309" s="55" t="s">
        <v>57</v>
      </c>
      <c r="B3309" s="46" t="s">
        <v>18091</v>
      </c>
      <c r="C3309" s="55" t="s">
        <v>18122</v>
      </c>
      <c r="D3309" s="46">
        <v>0.0</v>
      </c>
      <c r="E3309" s="46">
        <v>0.0</v>
      </c>
      <c r="F3309" s="46">
        <v>0.0</v>
      </c>
      <c r="G3309" s="46">
        <v>0.0</v>
      </c>
      <c r="H3309" s="46">
        <v>0.0</v>
      </c>
      <c r="I3309" s="46">
        <v>1.0</v>
      </c>
      <c r="J3309" s="3"/>
      <c r="K3309" s="56"/>
    </row>
    <row r="3310" ht="32.25" customHeight="1">
      <c r="A3310" s="55" t="s">
        <v>57</v>
      </c>
      <c r="B3310" s="46" t="s">
        <v>18091</v>
      </c>
      <c r="C3310" s="55" t="s">
        <v>18125</v>
      </c>
      <c r="D3310" s="46">
        <v>0.0</v>
      </c>
      <c r="E3310" s="46">
        <v>0.0</v>
      </c>
      <c r="F3310" s="46">
        <v>0.0</v>
      </c>
      <c r="G3310" s="46">
        <v>0.0</v>
      </c>
      <c r="H3310" s="46">
        <v>0.0</v>
      </c>
      <c r="I3310" s="46">
        <v>1.0</v>
      </c>
      <c r="J3310" s="3"/>
      <c r="K3310" s="56"/>
    </row>
    <row r="3311" ht="32.25" customHeight="1">
      <c r="A3311" s="55" t="s">
        <v>57</v>
      </c>
      <c r="B3311" s="46" t="s">
        <v>18091</v>
      </c>
      <c r="C3311" s="55" t="s">
        <v>18127</v>
      </c>
      <c r="D3311" s="46">
        <v>0.0</v>
      </c>
      <c r="E3311" s="46">
        <v>0.0</v>
      </c>
      <c r="F3311" s="46">
        <v>0.0</v>
      </c>
      <c r="G3311" s="46">
        <v>0.0</v>
      </c>
      <c r="H3311" s="46">
        <v>0.0</v>
      </c>
      <c r="I3311" s="46">
        <v>1.0</v>
      </c>
      <c r="J3311" s="3"/>
      <c r="K3311" s="56"/>
    </row>
    <row r="3312" ht="32.25" customHeight="1">
      <c r="A3312" s="55" t="s">
        <v>57</v>
      </c>
      <c r="B3312" s="46" t="s">
        <v>18091</v>
      </c>
      <c r="C3312" s="55" t="s">
        <v>18130</v>
      </c>
      <c r="D3312" s="46">
        <v>0.0</v>
      </c>
      <c r="E3312" s="46">
        <v>0.0</v>
      </c>
      <c r="F3312" s="46">
        <v>0.0</v>
      </c>
      <c r="G3312" s="46">
        <v>0.0</v>
      </c>
      <c r="H3312" s="46">
        <v>0.0</v>
      </c>
      <c r="I3312" s="46">
        <v>1.0</v>
      </c>
      <c r="J3312" s="3"/>
      <c r="K3312" s="56"/>
    </row>
    <row r="3313" ht="32.25" customHeight="1">
      <c r="A3313" s="55" t="s">
        <v>57</v>
      </c>
      <c r="B3313" s="46" t="s">
        <v>18091</v>
      </c>
      <c r="C3313" s="55" t="s">
        <v>18133</v>
      </c>
      <c r="D3313" s="46">
        <v>0.0</v>
      </c>
      <c r="E3313" s="46">
        <v>0.0</v>
      </c>
      <c r="F3313" s="46">
        <v>0.0</v>
      </c>
      <c r="G3313" s="46">
        <v>0.0</v>
      </c>
      <c r="H3313" s="46">
        <v>0.0</v>
      </c>
      <c r="I3313" s="46">
        <v>1.0</v>
      </c>
      <c r="J3313" s="3"/>
      <c r="K3313" s="56"/>
    </row>
    <row r="3314" ht="32.25" customHeight="1">
      <c r="A3314" s="55" t="s">
        <v>57</v>
      </c>
      <c r="B3314" s="46" t="s">
        <v>18091</v>
      </c>
      <c r="C3314" s="55" t="s">
        <v>18136</v>
      </c>
      <c r="D3314" s="46">
        <v>0.0</v>
      </c>
      <c r="E3314" s="46">
        <v>0.0</v>
      </c>
      <c r="F3314" s="46">
        <v>0.0</v>
      </c>
      <c r="G3314" s="46">
        <v>0.0</v>
      </c>
      <c r="H3314" s="46">
        <v>0.0</v>
      </c>
      <c r="I3314" s="46">
        <v>1.0</v>
      </c>
      <c r="J3314" s="3"/>
      <c r="K3314" s="56"/>
    </row>
    <row r="3315" ht="32.25" customHeight="1">
      <c r="A3315" s="55" t="s">
        <v>57</v>
      </c>
      <c r="B3315" s="46" t="s">
        <v>18091</v>
      </c>
      <c r="C3315" s="55" t="s">
        <v>18140</v>
      </c>
      <c r="D3315" s="46">
        <v>0.0</v>
      </c>
      <c r="E3315" s="46">
        <v>0.0</v>
      </c>
      <c r="F3315" s="46">
        <v>0.0</v>
      </c>
      <c r="G3315" s="46">
        <v>0.0</v>
      </c>
      <c r="H3315" s="46">
        <v>0.0</v>
      </c>
      <c r="I3315" s="46">
        <v>1.0</v>
      </c>
      <c r="J3315" s="3"/>
      <c r="K3315" s="56"/>
    </row>
    <row r="3316" ht="32.25" customHeight="1">
      <c r="A3316" s="55" t="s">
        <v>57</v>
      </c>
      <c r="B3316" s="46" t="s">
        <v>18091</v>
      </c>
      <c r="C3316" s="55" t="s">
        <v>18143</v>
      </c>
      <c r="D3316" s="46">
        <v>0.0</v>
      </c>
      <c r="E3316" s="46">
        <v>0.0</v>
      </c>
      <c r="F3316" s="46">
        <v>0.0</v>
      </c>
      <c r="G3316" s="46">
        <v>0.0</v>
      </c>
      <c r="H3316" s="46">
        <v>0.0</v>
      </c>
      <c r="I3316" s="46">
        <v>1.0</v>
      </c>
      <c r="J3316" s="3"/>
      <c r="K3316" s="56"/>
    </row>
    <row r="3317" ht="32.25" customHeight="1">
      <c r="A3317" s="55" t="s">
        <v>57</v>
      </c>
      <c r="B3317" s="46" t="s">
        <v>18147</v>
      </c>
      <c r="C3317" s="55" t="s">
        <v>18149</v>
      </c>
      <c r="D3317" s="46">
        <v>0.0</v>
      </c>
      <c r="E3317" s="46">
        <v>0.0</v>
      </c>
      <c r="F3317" s="46">
        <v>19.0</v>
      </c>
      <c r="G3317" s="46">
        <v>0.0</v>
      </c>
      <c r="H3317" s="46">
        <v>0.0</v>
      </c>
      <c r="I3317" s="46">
        <v>0.0</v>
      </c>
      <c r="J3317" s="3"/>
      <c r="K3317" s="56"/>
    </row>
    <row r="3318" ht="32.25" customHeight="1">
      <c r="A3318" s="55" t="s">
        <v>57</v>
      </c>
      <c r="B3318" s="46" t="s">
        <v>18147</v>
      </c>
      <c r="C3318" s="55" t="s">
        <v>18153</v>
      </c>
      <c r="D3318" s="46">
        <v>0.0</v>
      </c>
      <c r="E3318" s="46">
        <v>0.0</v>
      </c>
      <c r="F3318" s="46">
        <v>19.0</v>
      </c>
      <c r="G3318" s="46">
        <v>0.0</v>
      </c>
      <c r="H3318" s="46">
        <v>0.0</v>
      </c>
      <c r="I3318" s="46">
        <v>0.0</v>
      </c>
      <c r="J3318" s="3"/>
      <c r="K3318" s="56"/>
    </row>
    <row r="3319" ht="32.25" customHeight="1">
      <c r="A3319" s="55" t="s">
        <v>57</v>
      </c>
      <c r="B3319" s="46" t="s">
        <v>18147</v>
      </c>
      <c r="C3319" s="55" t="s">
        <v>18156</v>
      </c>
      <c r="D3319" s="46">
        <v>0.0</v>
      </c>
      <c r="E3319" s="46">
        <v>0.0</v>
      </c>
      <c r="F3319" s="46">
        <v>14.0</v>
      </c>
      <c r="G3319" s="46">
        <v>0.0</v>
      </c>
      <c r="H3319" s="46">
        <v>0.0</v>
      </c>
      <c r="I3319" s="46">
        <v>0.0</v>
      </c>
      <c r="J3319" s="3"/>
      <c r="K3319" s="56"/>
    </row>
    <row r="3320" ht="32.25" customHeight="1">
      <c r="A3320" s="55" t="s">
        <v>57</v>
      </c>
      <c r="B3320" s="46" t="s">
        <v>18147</v>
      </c>
      <c r="C3320" s="55" t="s">
        <v>18160</v>
      </c>
      <c r="D3320" s="46">
        <v>0.0</v>
      </c>
      <c r="E3320" s="46">
        <v>0.0</v>
      </c>
      <c r="F3320" s="46">
        <v>8.0</v>
      </c>
      <c r="G3320" s="46">
        <v>0.0</v>
      </c>
      <c r="H3320" s="46">
        <v>0.0</v>
      </c>
      <c r="I3320" s="46">
        <v>0.0</v>
      </c>
      <c r="J3320" s="3"/>
      <c r="K3320" s="56"/>
    </row>
    <row r="3321" ht="32.25" customHeight="1">
      <c r="A3321" s="55" t="s">
        <v>57</v>
      </c>
      <c r="B3321" s="46" t="s">
        <v>18147</v>
      </c>
      <c r="C3321" s="55" t="s">
        <v>18164</v>
      </c>
      <c r="D3321" s="46">
        <v>0.0</v>
      </c>
      <c r="E3321" s="46">
        <v>0.0</v>
      </c>
      <c r="F3321" s="46">
        <v>5.0</v>
      </c>
      <c r="G3321" s="46">
        <v>0.0</v>
      </c>
      <c r="H3321" s="46">
        <v>0.0</v>
      </c>
      <c r="I3321" s="46">
        <v>0.0</v>
      </c>
      <c r="J3321" s="3"/>
      <c r="K3321" s="56"/>
    </row>
    <row r="3322" ht="32.25" customHeight="1">
      <c r="A3322" s="55" t="s">
        <v>57</v>
      </c>
      <c r="B3322" s="46" t="s">
        <v>18147</v>
      </c>
      <c r="C3322" s="55" t="s">
        <v>18168</v>
      </c>
      <c r="D3322" s="46">
        <v>0.0</v>
      </c>
      <c r="E3322" s="46">
        <v>0.0</v>
      </c>
      <c r="F3322" s="46">
        <v>4.0</v>
      </c>
      <c r="G3322" s="46">
        <v>0.0</v>
      </c>
      <c r="H3322" s="46">
        <v>0.0</v>
      </c>
      <c r="I3322" s="46">
        <v>0.0</v>
      </c>
      <c r="J3322" s="3"/>
      <c r="K3322" s="56"/>
    </row>
    <row r="3323" ht="32.25" customHeight="1">
      <c r="A3323" s="55" t="s">
        <v>57</v>
      </c>
      <c r="B3323" s="46" t="s">
        <v>18147</v>
      </c>
      <c r="C3323" s="55" t="s">
        <v>18171</v>
      </c>
      <c r="D3323" s="46">
        <v>0.0</v>
      </c>
      <c r="E3323" s="46">
        <v>0.0</v>
      </c>
      <c r="F3323" s="46">
        <v>1.0</v>
      </c>
      <c r="G3323" s="46">
        <v>0.0</v>
      </c>
      <c r="H3323" s="46">
        <v>0.0</v>
      </c>
      <c r="I3323" s="46">
        <v>0.0</v>
      </c>
      <c r="J3323" s="3"/>
      <c r="K3323" s="56"/>
    </row>
    <row r="3324" ht="32.25" customHeight="1">
      <c r="A3324" s="55" t="s">
        <v>57</v>
      </c>
      <c r="B3324" s="46" t="s">
        <v>18147</v>
      </c>
      <c r="C3324" s="55" t="s">
        <v>18173</v>
      </c>
      <c r="D3324" s="46">
        <v>0.0</v>
      </c>
      <c r="E3324" s="46">
        <v>0.0</v>
      </c>
      <c r="F3324" s="46">
        <v>1.0</v>
      </c>
      <c r="G3324" s="46">
        <v>0.0</v>
      </c>
      <c r="H3324" s="46">
        <v>0.0</v>
      </c>
      <c r="I3324" s="46">
        <v>0.0</v>
      </c>
      <c r="J3324" s="3"/>
      <c r="K3324" s="56"/>
    </row>
    <row r="3325" ht="32.25" customHeight="1">
      <c r="A3325" s="55" t="s">
        <v>57</v>
      </c>
      <c r="B3325" s="46" t="s">
        <v>18147</v>
      </c>
      <c r="C3325" s="55" t="s">
        <v>18178</v>
      </c>
      <c r="D3325" s="46">
        <v>0.0</v>
      </c>
      <c r="E3325" s="46">
        <v>0.0</v>
      </c>
      <c r="F3325" s="46">
        <v>1.0</v>
      </c>
      <c r="G3325" s="46">
        <v>0.0</v>
      </c>
      <c r="H3325" s="46">
        <v>0.0</v>
      </c>
      <c r="I3325" s="46">
        <v>0.0</v>
      </c>
      <c r="J3325" s="3"/>
      <c r="K3325" s="56"/>
    </row>
    <row r="3326" ht="32.25" customHeight="1">
      <c r="A3326" s="55" t="s">
        <v>57</v>
      </c>
      <c r="B3326" s="46" t="s">
        <v>18147</v>
      </c>
      <c r="C3326" s="55" t="s">
        <v>18181</v>
      </c>
      <c r="D3326" s="46">
        <v>0.0</v>
      </c>
      <c r="E3326" s="46">
        <v>0.0</v>
      </c>
      <c r="F3326" s="46">
        <v>1.0</v>
      </c>
      <c r="G3326" s="46">
        <v>0.0</v>
      </c>
      <c r="H3326" s="46">
        <v>0.0</v>
      </c>
      <c r="I3326" s="46">
        <v>0.0</v>
      </c>
      <c r="J3326" s="3"/>
      <c r="K3326" s="56"/>
    </row>
    <row r="3327" ht="32.25" customHeight="1">
      <c r="A3327" s="55" t="s">
        <v>57</v>
      </c>
      <c r="B3327" s="46" t="s">
        <v>18147</v>
      </c>
      <c r="C3327" s="55" t="s">
        <v>18183</v>
      </c>
      <c r="D3327" s="46">
        <v>0.0</v>
      </c>
      <c r="E3327" s="46">
        <v>0.0</v>
      </c>
      <c r="F3327" s="46">
        <v>1.0</v>
      </c>
      <c r="G3327" s="46">
        <v>0.0</v>
      </c>
      <c r="H3327" s="46">
        <v>0.0</v>
      </c>
      <c r="I3327" s="46">
        <v>0.0</v>
      </c>
      <c r="J3327" s="3"/>
      <c r="K3327" s="56"/>
    </row>
    <row r="3328" ht="32.25" customHeight="1">
      <c r="A3328" s="55" t="s">
        <v>57</v>
      </c>
      <c r="B3328" s="46" t="s">
        <v>18147</v>
      </c>
      <c r="C3328" s="55" t="s">
        <v>18187</v>
      </c>
      <c r="D3328" s="46">
        <v>0.0</v>
      </c>
      <c r="E3328" s="46">
        <v>0.0</v>
      </c>
      <c r="F3328" s="46">
        <v>1.0</v>
      </c>
      <c r="G3328" s="46">
        <v>0.0</v>
      </c>
      <c r="H3328" s="46">
        <v>0.0</v>
      </c>
      <c r="I3328" s="46">
        <v>0.0</v>
      </c>
      <c r="J3328" s="3"/>
      <c r="K3328" s="56"/>
    </row>
    <row r="3329" ht="32.25" customHeight="1">
      <c r="A3329" s="55" t="s">
        <v>57</v>
      </c>
      <c r="B3329" s="46" t="s">
        <v>18147</v>
      </c>
      <c r="C3329" s="55" t="s">
        <v>18189</v>
      </c>
      <c r="D3329" s="46">
        <v>0.0</v>
      </c>
      <c r="E3329" s="46">
        <v>0.0</v>
      </c>
      <c r="F3329" s="46">
        <v>1.0</v>
      </c>
      <c r="G3329" s="46">
        <v>0.0</v>
      </c>
      <c r="H3329" s="46">
        <v>0.0</v>
      </c>
      <c r="I3329" s="46">
        <v>0.0</v>
      </c>
      <c r="J3329" s="3"/>
      <c r="K3329" s="56"/>
    </row>
    <row r="3330" ht="32.25" customHeight="1">
      <c r="A3330" s="55" t="s">
        <v>57</v>
      </c>
      <c r="B3330" s="46" t="s">
        <v>18193</v>
      </c>
      <c r="C3330" s="55" t="s">
        <v>18194</v>
      </c>
      <c r="D3330" s="46">
        <v>0.0</v>
      </c>
      <c r="E3330" s="46">
        <v>0.0</v>
      </c>
      <c r="F3330" s="46">
        <v>47.0</v>
      </c>
      <c r="G3330" s="46">
        <v>0.0</v>
      </c>
      <c r="H3330" s="46">
        <v>0.0</v>
      </c>
      <c r="I3330" s="46">
        <v>0.0</v>
      </c>
      <c r="J3330" s="3"/>
      <c r="K3330" s="56"/>
    </row>
    <row r="3331" ht="32.25" customHeight="1">
      <c r="A3331" s="55" t="s">
        <v>57</v>
      </c>
      <c r="B3331" s="46" t="s">
        <v>18193</v>
      </c>
      <c r="C3331" s="55" t="s">
        <v>18198</v>
      </c>
      <c r="D3331" s="46">
        <v>0.0</v>
      </c>
      <c r="E3331" s="46">
        <v>0.0</v>
      </c>
      <c r="F3331" s="46">
        <v>30.0</v>
      </c>
      <c r="G3331" s="46">
        <v>0.0</v>
      </c>
      <c r="H3331" s="46">
        <v>0.0</v>
      </c>
      <c r="I3331" s="46">
        <v>0.0</v>
      </c>
      <c r="J3331" s="3"/>
      <c r="K3331" s="56"/>
    </row>
    <row r="3332" ht="32.25" customHeight="1">
      <c r="A3332" s="55" t="s">
        <v>57</v>
      </c>
      <c r="B3332" s="46" t="s">
        <v>18193</v>
      </c>
      <c r="C3332" s="55" t="s">
        <v>18202</v>
      </c>
      <c r="D3332" s="46">
        <v>0.0</v>
      </c>
      <c r="E3332" s="46">
        <v>0.0</v>
      </c>
      <c r="F3332" s="46">
        <v>27.0</v>
      </c>
      <c r="G3332" s="46">
        <v>0.0</v>
      </c>
      <c r="H3332" s="46">
        <v>0.0</v>
      </c>
      <c r="I3332" s="46">
        <v>0.0</v>
      </c>
      <c r="J3332" s="3"/>
      <c r="K3332" s="56"/>
    </row>
    <row r="3333" ht="32.25" customHeight="1">
      <c r="A3333" s="55" t="s">
        <v>57</v>
      </c>
      <c r="B3333" s="46" t="s">
        <v>18193</v>
      </c>
      <c r="C3333" s="55" t="s">
        <v>18205</v>
      </c>
      <c r="D3333" s="46">
        <v>0.0</v>
      </c>
      <c r="E3333" s="46">
        <v>0.0</v>
      </c>
      <c r="F3333" s="46">
        <v>8.0</v>
      </c>
      <c r="G3333" s="46">
        <v>0.0</v>
      </c>
      <c r="H3333" s="46">
        <v>0.0</v>
      </c>
      <c r="I3333" s="46">
        <v>0.0</v>
      </c>
      <c r="J3333" s="3"/>
      <c r="K3333" s="56"/>
    </row>
    <row r="3334" ht="32.25" customHeight="1">
      <c r="A3334" s="55" t="s">
        <v>57</v>
      </c>
      <c r="B3334" s="46" t="s">
        <v>18193</v>
      </c>
      <c r="C3334" s="55" t="s">
        <v>18209</v>
      </c>
      <c r="D3334" s="46">
        <v>0.0</v>
      </c>
      <c r="E3334" s="46">
        <v>0.0</v>
      </c>
      <c r="F3334" s="46">
        <v>8.0</v>
      </c>
      <c r="G3334" s="46">
        <v>0.0</v>
      </c>
      <c r="H3334" s="46">
        <v>0.0</v>
      </c>
      <c r="I3334" s="46">
        <v>0.0</v>
      </c>
      <c r="J3334" s="3"/>
      <c r="K3334" s="56"/>
    </row>
    <row r="3335" ht="32.25" customHeight="1">
      <c r="A3335" s="55" t="s">
        <v>57</v>
      </c>
      <c r="B3335" s="46" t="s">
        <v>18193</v>
      </c>
      <c r="C3335" s="55" t="s">
        <v>18213</v>
      </c>
      <c r="D3335" s="46">
        <v>0.0</v>
      </c>
      <c r="E3335" s="46">
        <v>0.0</v>
      </c>
      <c r="F3335" s="46">
        <v>6.0</v>
      </c>
      <c r="G3335" s="46">
        <v>0.0</v>
      </c>
      <c r="H3335" s="46">
        <v>0.0</v>
      </c>
      <c r="I3335" s="46">
        <v>0.0</v>
      </c>
      <c r="J3335" s="3"/>
      <c r="K3335" s="56"/>
    </row>
    <row r="3336" ht="32.25" customHeight="1">
      <c r="A3336" s="55" t="s">
        <v>57</v>
      </c>
      <c r="B3336" s="46" t="s">
        <v>18193</v>
      </c>
      <c r="C3336" s="55" t="s">
        <v>18216</v>
      </c>
      <c r="D3336" s="46">
        <v>0.0</v>
      </c>
      <c r="E3336" s="46">
        <v>0.0</v>
      </c>
      <c r="F3336" s="46">
        <v>2.0</v>
      </c>
      <c r="G3336" s="46">
        <v>0.0</v>
      </c>
      <c r="H3336" s="46">
        <v>0.0</v>
      </c>
      <c r="I3336" s="46">
        <v>0.0</v>
      </c>
      <c r="J3336" s="3"/>
      <c r="K3336" s="56"/>
    </row>
    <row r="3337" ht="32.25" customHeight="1">
      <c r="A3337" s="55" t="s">
        <v>57</v>
      </c>
      <c r="B3337" s="46" t="s">
        <v>18193</v>
      </c>
      <c r="C3337" s="55" t="s">
        <v>18220</v>
      </c>
      <c r="D3337" s="46">
        <v>0.0</v>
      </c>
      <c r="E3337" s="46">
        <v>0.0</v>
      </c>
      <c r="F3337" s="46">
        <v>1.0</v>
      </c>
      <c r="G3337" s="46">
        <v>0.0</v>
      </c>
      <c r="H3337" s="46">
        <v>0.0</v>
      </c>
      <c r="I3337" s="46">
        <v>0.0</v>
      </c>
      <c r="J3337" s="3"/>
      <c r="K3337" s="56"/>
    </row>
    <row r="3338" ht="32.25" customHeight="1">
      <c r="A3338" s="55" t="s">
        <v>57</v>
      </c>
      <c r="B3338" s="46" t="s">
        <v>18193</v>
      </c>
      <c r="C3338" s="55" t="s">
        <v>18222</v>
      </c>
      <c r="D3338" s="46">
        <v>0.0</v>
      </c>
      <c r="E3338" s="46">
        <v>0.0</v>
      </c>
      <c r="F3338" s="46">
        <v>1.0</v>
      </c>
      <c r="G3338" s="46">
        <v>0.0</v>
      </c>
      <c r="H3338" s="46">
        <v>0.0</v>
      </c>
      <c r="I3338" s="46">
        <v>0.0</v>
      </c>
      <c r="J3338" s="3"/>
      <c r="K3338" s="56"/>
    </row>
    <row r="3339" ht="32.25" customHeight="1">
      <c r="A3339" s="55" t="s">
        <v>57</v>
      </c>
      <c r="B3339" s="46" t="s">
        <v>18193</v>
      </c>
      <c r="C3339" s="55" t="s">
        <v>18226</v>
      </c>
      <c r="D3339" s="46">
        <v>0.0</v>
      </c>
      <c r="E3339" s="46">
        <v>0.0</v>
      </c>
      <c r="F3339" s="46">
        <v>1.0</v>
      </c>
      <c r="G3339" s="46">
        <v>0.0</v>
      </c>
      <c r="H3339" s="46">
        <v>0.0</v>
      </c>
      <c r="I3339" s="46">
        <v>0.0</v>
      </c>
      <c r="J3339" s="3"/>
      <c r="K3339" s="56"/>
    </row>
    <row r="3340" ht="32.25" customHeight="1">
      <c r="A3340" s="55" t="s">
        <v>57</v>
      </c>
      <c r="B3340" s="46" t="s">
        <v>18193</v>
      </c>
      <c r="C3340" s="55" t="s">
        <v>18231</v>
      </c>
      <c r="D3340" s="46">
        <v>0.0</v>
      </c>
      <c r="E3340" s="46">
        <v>0.0</v>
      </c>
      <c r="F3340" s="46">
        <v>1.0</v>
      </c>
      <c r="G3340" s="46">
        <v>0.0</v>
      </c>
      <c r="H3340" s="46">
        <v>0.0</v>
      </c>
      <c r="I3340" s="46">
        <v>0.0</v>
      </c>
      <c r="J3340" s="3"/>
      <c r="K3340" s="56"/>
    </row>
    <row r="3341" ht="32.25" customHeight="1">
      <c r="A3341" s="55" t="s">
        <v>57</v>
      </c>
      <c r="B3341" s="46" t="s">
        <v>18193</v>
      </c>
      <c r="C3341" s="55" t="s">
        <v>18234</v>
      </c>
      <c r="D3341" s="46">
        <v>0.0</v>
      </c>
      <c r="E3341" s="46">
        <v>0.0</v>
      </c>
      <c r="F3341" s="46">
        <v>1.0</v>
      </c>
      <c r="G3341" s="46">
        <v>0.0</v>
      </c>
      <c r="H3341" s="46">
        <v>0.0</v>
      </c>
      <c r="I3341" s="46">
        <v>0.0</v>
      </c>
      <c r="J3341" s="3"/>
      <c r="K3341" s="56"/>
    </row>
    <row r="3342" ht="32.25" customHeight="1">
      <c r="A3342" s="55" t="s">
        <v>57</v>
      </c>
      <c r="B3342" s="46" t="s">
        <v>18193</v>
      </c>
      <c r="C3342" s="55" t="s">
        <v>18237</v>
      </c>
      <c r="D3342" s="46">
        <v>0.0</v>
      </c>
      <c r="E3342" s="46">
        <v>0.0</v>
      </c>
      <c r="F3342" s="46">
        <v>1.0</v>
      </c>
      <c r="G3342" s="46">
        <v>0.0</v>
      </c>
      <c r="H3342" s="46">
        <v>0.0</v>
      </c>
      <c r="I3342" s="46">
        <v>0.0</v>
      </c>
      <c r="J3342" s="3"/>
      <c r="K3342" s="56"/>
    </row>
    <row r="3343" ht="32.25" customHeight="1">
      <c r="A3343" s="55" t="s">
        <v>57</v>
      </c>
      <c r="B3343" s="46" t="s">
        <v>18193</v>
      </c>
      <c r="C3343" s="55" t="s">
        <v>18241</v>
      </c>
      <c r="D3343" s="46">
        <v>0.0</v>
      </c>
      <c r="E3343" s="46">
        <v>0.0</v>
      </c>
      <c r="F3343" s="46">
        <v>1.0</v>
      </c>
      <c r="G3343" s="46">
        <v>0.0</v>
      </c>
      <c r="H3343" s="46">
        <v>0.0</v>
      </c>
      <c r="I3343" s="46">
        <v>0.0</v>
      </c>
      <c r="J3343" s="3"/>
      <c r="K3343" s="56"/>
    </row>
    <row r="3344" ht="32.25" customHeight="1">
      <c r="A3344" s="55" t="s">
        <v>57</v>
      </c>
      <c r="B3344" s="46" t="s">
        <v>18193</v>
      </c>
      <c r="C3344" s="55" t="s">
        <v>18244</v>
      </c>
      <c r="D3344" s="46">
        <v>0.0</v>
      </c>
      <c r="E3344" s="46">
        <v>0.0</v>
      </c>
      <c r="F3344" s="46">
        <v>1.0</v>
      </c>
      <c r="G3344" s="46">
        <v>0.0</v>
      </c>
      <c r="H3344" s="46">
        <v>0.0</v>
      </c>
      <c r="I3344" s="46">
        <v>0.0</v>
      </c>
      <c r="J3344" s="3"/>
      <c r="K3344" s="56"/>
    </row>
    <row r="3345" ht="32.25" customHeight="1">
      <c r="A3345" s="55" t="s">
        <v>57</v>
      </c>
      <c r="B3345" s="46" t="s">
        <v>18193</v>
      </c>
      <c r="C3345" s="55" t="s">
        <v>18248</v>
      </c>
      <c r="D3345" s="46">
        <v>0.0</v>
      </c>
      <c r="E3345" s="46">
        <v>0.0</v>
      </c>
      <c r="F3345" s="46">
        <v>1.0</v>
      </c>
      <c r="G3345" s="46">
        <v>0.0</v>
      </c>
      <c r="H3345" s="46">
        <v>0.0</v>
      </c>
      <c r="I3345" s="46">
        <v>0.0</v>
      </c>
      <c r="J3345" s="3"/>
      <c r="K3345" s="56"/>
    </row>
    <row r="3346" ht="32.25" customHeight="1">
      <c r="A3346" s="55" t="s">
        <v>57</v>
      </c>
      <c r="B3346" s="46" t="s">
        <v>18193</v>
      </c>
      <c r="C3346" s="55" t="s">
        <v>18251</v>
      </c>
      <c r="D3346" s="46">
        <v>0.0</v>
      </c>
      <c r="E3346" s="46">
        <v>0.0</v>
      </c>
      <c r="F3346" s="46">
        <v>1.0</v>
      </c>
      <c r="G3346" s="46">
        <v>0.0</v>
      </c>
      <c r="H3346" s="46">
        <v>0.0</v>
      </c>
      <c r="I3346" s="46">
        <v>0.0</v>
      </c>
      <c r="J3346" s="3"/>
      <c r="K3346" s="56"/>
    </row>
    <row r="3347" ht="32.25" customHeight="1">
      <c r="A3347" s="55" t="s">
        <v>57</v>
      </c>
      <c r="B3347" s="46" t="s">
        <v>18193</v>
      </c>
      <c r="C3347" s="55" t="s">
        <v>18254</v>
      </c>
      <c r="D3347" s="46">
        <v>0.0</v>
      </c>
      <c r="E3347" s="46">
        <v>0.0</v>
      </c>
      <c r="F3347" s="46">
        <v>1.0</v>
      </c>
      <c r="G3347" s="46">
        <v>0.0</v>
      </c>
      <c r="H3347" s="46">
        <v>0.0</v>
      </c>
      <c r="I3347" s="46">
        <v>0.0</v>
      </c>
      <c r="J3347" s="3"/>
      <c r="K3347" s="56"/>
    </row>
    <row r="3348" ht="32.25" customHeight="1">
      <c r="A3348" s="55" t="s">
        <v>57</v>
      </c>
      <c r="B3348" s="46" t="s">
        <v>18193</v>
      </c>
      <c r="C3348" s="55" t="s">
        <v>18258</v>
      </c>
      <c r="D3348" s="46">
        <v>0.0</v>
      </c>
      <c r="E3348" s="46">
        <v>0.0</v>
      </c>
      <c r="F3348" s="46">
        <v>1.0</v>
      </c>
      <c r="G3348" s="46">
        <v>0.0</v>
      </c>
      <c r="H3348" s="46">
        <v>0.0</v>
      </c>
      <c r="I3348" s="46">
        <v>0.0</v>
      </c>
      <c r="J3348" s="3"/>
      <c r="K3348" s="56"/>
    </row>
    <row r="3349" ht="32.25" customHeight="1">
      <c r="A3349" s="55" t="s">
        <v>57</v>
      </c>
      <c r="B3349" s="46" t="s">
        <v>18262</v>
      </c>
      <c r="C3349" s="46" t="s">
        <v>18263</v>
      </c>
      <c r="D3349" s="46">
        <v>1.0</v>
      </c>
      <c r="E3349" s="46">
        <v>1.0</v>
      </c>
      <c r="F3349" s="46">
        <v>219.0</v>
      </c>
      <c r="G3349" s="46">
        <v>0.0</v>
      </c>
      <c r="H3349" s="46">
        <v>0.0</v>
      </c>
      <c r="I3349" s="46">
        <v>0.0</v>
      </c>
      <c r="J3349" s="3"/>
      <c r="K3349" s="56"/>
    </row>
    <row r="3350" ht="32.25" customHeight="1">
      <c r="A3350" s="55" t="s">
        <v>57</v>
      </c>
      <c r="B3350" s="46" t="s">
        <v>18262</v>
      </c>
      <c r="C3350" s="46" t="s">
        <v>18267</v>
      </c>
      <c r="D3350" s="46">
        <v>13.0</v>
      </c>
      <c r="E3350" s="46">
        <v>51.0</v>
      </c>
      <c r="F3350" s="46">
        <v>59.0</v>
      </c>
      <c r="G3350" s="46">
        <v>1.0</v>
      </c>
      <c r="H3350" s="46">
        <v>0.0</v>
      </c>
      <c r="I3350" s="46">
        <v>25.0</v>
      </c>
      <c r="J3350" s="3"/>
      <c r="K3350" s="56"/>
    </row>
    <row r="3351" ht="32.25" customHeight="1">
      <c r="A3351" s="55" t="s">
        <v>57</v>
      </c>
      <c r="B3351" s="46" t="s">
        <v>18270</v>
      </c>
      <c r="C3351" s="55" t="s">
        <v>18272</v>
      </c>
      <c r="D3351" s="46">
        <v>8.0</v>
      </c>
      <c r="E3351" s="46">
        <v>18.0</v>
      </c>
      <c r="F3351" s="46">
        <v>188.0</v>
      </c>
      <c r="G3351" s="46">
        <v>0.0</v>
      </c>
      <c r="H3351" s="46">
        <v>0.0</v>
      </c>
      <c r="I3351" s="46">
        <v>20.0</v>
      </c>
      <c r="J3351" s="3"/>
      <c r="K3351" s="56"/>
    </row>
    <row r="3352" ht="32.25" customHeight="1">
      <c r="A3352" s="55" t="s">
        <v>57</v>
      </c>
      <c r="B3352" s="46" t="s">
        <v>18270</v>
      </c>
      <c r="C3352" s="46" t="s">
        <v>18277</v>
      </c>
      <c r="D3352" s="46">
        <v>35.0</v>
      </c>
      <c r="E3352" s="46">
        <v>18.0</v>
      </c>
      <c r="F3352" s="46">
        <v>94.0</v>
      </c>
      <c r="G3352" s="46">
        <v>0.0</v>
      </c>
      <c r="H3352" s="46">
        <v>0.0</v>
      </c>
      <c r="I3352" s="46">
        <v>30.0</v>
      </c>
      <c r="J3352" s="3"/>
      <c r="K3352" s="56"/>
    </row>
    <row r="3353" ht="32.25" customHeight="1">
      <c r="A3353" s="55" t="s">
        <v>57</v>
      </c>
      <c r="B3353" s="46" t="s">
        <v>18280</v>
      </c>
      <c r="C3353" s="46" t="s">
        <v>18281</v>
      </c>
      <c r="D3353" s="46">
        <v>11.0</v>
      </c>
      <c r="E3353" s="46">
        <v>51.0</v>
      </c>
      <c r="F3353" s="46">
        <v>32.0</v>
      </c>
      <c r="G3353" s="46">
        <v>12.0</v>
      </c>
      <c r="H3353" s="46">
        <v>0.0</v>
      </c>
      <c r="I3353" s="46">
        <v>24.0</v>
      </c>
      <c r="J3353" s="3"/>
      <c r="K3353" s="56"/>
    </row>
    <row r="3354" ht="32.25" customHeight="1">
      <c r="A3354" s="55" t="s">
        <v>57</v>
      </c>
      <c r="B3354" s="46" t="s">
        <v>18280</v>
      </c>
      <c r="C3354" s="46" t="s">
        <v>18285</v>
      </c>
      <c r="D3354" s="46">
        <v>0.0</v>
      </c>
      <c r="E3354" s="46">
        <v>0.0</v>
      </c>
      <c r="F3354" s="46">
        <v>81.0</v>
      </c>
      <c r="G3354" s="46">
        <v>0.0</v>
      </c>
      <c r="H3354" s="46">
        <v>0.0</v>
      </c>
      <c r="I3354" s="46">
        <v>0.0</v>
      </c>
      <c r="J3354" s="3"/>
      <c r="K3354" s="56"/>
    </row>
    <row r="3355" ht="32.25" customHeight="1">
      <c r="A3355" s="55" t="s">
        <v>57</v>
      </c>
      <c r="B3355" s="46" t="s">
        <v>18290</v>
      </c>
      <c r="C3355" s="46" t="s">
        <v>18291</v>
      </c>
      <c r="D3355" s="46">
        <v>27.0</v>
      </c>
      <c r="E3355" s="46">
        <v>44.0</v>
      </c>
      <c r="F3355" s="46">
        <v>42.0</v>
      </c>
      <c r="G3355" s="46">
        <v>1.0</v>
      </c>
      <c r="H3355" s="46">
        <v>0.0</v>
      </c>
      <c r="I3355" s="46">
        <v>43.0</v>
      </c>
      <c r="J3355" s="3"/>
      <c r="K3355" s="56"/>
    </row>
    <row r="3356" ht="32.25" customHeight="1">
      <c r="A3356" s="55" t="s">
        <v>57</v>
      </c>
      <c r="B3356" s="46" t="s">
        <v>18290</v>
      </c>
      <c r="C3356" s="46" t="s">
        <v>18296</v>
      </c>
      <c r="D3356" s="46">
        <v>0.0</v>
      </c>
      <c r="E3356" s="46">
        <v>1.0</v>
      </c>
      <c r="F3356" s="46">
        <v>41.0</v>
      </c>
      <c r="G3356" s="46">
        <v>0.0</v>
      </c>
      <c r="H3356" s="46">
        <v>0.0</v>
      </c>
      <c r="I3356" s="46">
        <v>0.0</v>
      </c>
      <c r="J3356" s="3"/>
      <c r="K3356" s="56"/>
    </row>
    <row r="3357" ht="32.25" customHeight="1">
      <c r="A3357" s="55" t="s">
        <v>57</v>
      </c>
      <c r="B3357" s="46" t="s">
        <v>18298</v>
      </c>
      <c r="C3357" s="46" t="s">
        <v>18299</v>
      </c>
      <c r="D3357" s="46">
        <v>40.0</v>
      </c>
      <c r="E3357" s="46">
        <v>32.0</v>
      </c>
      <c r="F3357" s="46">
        <v>61.0</v>
      </c>
      <c r="G3357" s="46">
        <v>3.0</v>
      </c>
      <c r="H3357" s="46">
        <v>0.0</v>
      </c>
      <c r="I3357" s="46">
        <v>30.0</v>
      </c>
      <c r="J3357" s="3"/>
      <c r="K3357" s="56"/>
    </row>
    <row r="3358" ht="32.25" customHeight="1">
      <c r="A3358" s="55" t="s">
        <v>57</v>
      </c>
      <c r="B3358" s="46" t="s">
        <v>18301</v>
      </c>
      <c r="C3358" s="55" t="s">
        <v>18303</v>
      </c>
      <c r="D3358" s="46">
        <v>0.0</v>
      </c>
      <c r="E3358" s="46">
        <v>0.0</v>
      </c>
      <c r="F3358" s="46">
        <v>81.0</v>
      </c>
      <c r="G3358" s="46">
        <v>0.0</v>
      </c>
      <c r="H3358" s="46">
        <v>0.0</v>
      </c>
      <c r="I3358" s="46">
        <v>0.0</v>
      </c>
      <c r="J3358" s="3"/>
      <c r="K3358" s="56"/>
    </row>
    <row r="3359" ht="32.25" customHeight="1">
      <c r="A3359" s="55" t="s">
        <v>57</v>
      </c>
      <c r="B3359" s="46" t="s">
        <v>18301</v>
      </c>
      <c r="C3359" s="46" t="s">
        <v>18308</v>
      </c>
      <c r="D3359" s="46">
        <v>18.0</v>
      </c>
      <c r="E3359" s="46">
        <v>21.0</v>
      </c>
      <c r="F3359" s="46">
        <v>25.0</v>
      </c>
      <c r="G3359" s="46">
        <v>1.0</v>
      </c>
      <c r="H3359" s="46">
        <v>0.0</v>
      </c>
      <c r="I3359" s="46">
        <v>8.0</v>
      </c>
      <c r="J3359" s="3"/>
      <c r="K3359" s="56"/>
    </row>
    <row r="3360" ht="32.25" customHeight="1">
      <c r="A3360" s="55" t="s">
        <v>57</v>
      </c>
      <c r="B3360" s="46" t="s">
        <v>18301</v>
      </c>
      <c r="C3360" s="55" t="s">
        <v>18313</v>
      </c>
      <c r="D3360" s="46">
        <v>0.0</v>
      </c>
      <c r="E3360" s="46">
        <v>0.0</v>
      </c>
      <c r="F3360" s="46">
        <v>68.0</v>
      </c>
      <c r="G3360" s="46">
        <v>0.0</v>
      </c>
      <c r="H3360" s="46">
        <v>0.0</v>
      </c>
      <c r="I3360" s="46">
        <v>0.0</v>
      </c>
      <c r="J3360" s="3"/>
      <c r="K3360" s="56"/>
    </row>
    <row r="3361" ht="32.25" customHeight="1">
      <c r="A3361" s="55" t="s">
        <v>57</v>
      </c>
      <c r="B3361" s="46" t="s">
        <v>18301</v>
      </c>
      <c r="C3361" s="55" t="s">
        <v>18316</v>
      </c>
      <c r="D3361" s="46">
        <v>0.0</v>
      </c>
      <c r="E3361" s="46">
        <v>0.0</v>
      </c>
      <c r="F3361" s="46">
        <v>35.0</v>
      </c>
      <c r="G3361" s="46">
        <v>0.0</v>
      </c>
      <c r="H3361" s="46">
        <v>0.0</v>
      </c>
      <c r="I3361" s="46">
        <v>0.0</v>
      </c>
      <c r="J3361" s="3"/>
      <c r="K3361" s="56"/>
    </row>
    <row r="3362" ht="32.25" customHeight="1">
      <c r="A3362" s="55" t="s">
        <v>57</v>
      </c>
      <c r="B3362" s="46" t="s">
        <v>18301</v>
      </c>
      <c r="C3362" s="55" t="s">
        <v>18319</v>
      </c>
      <c r="D3362" s="46">
        <v>0.0</v>
      </c>
      <c r="E3362" s="46">
        <v>0.0</v>
      </c>
      <c r="F3362" s="46">
        <v>2.0</v>
      </c>
      <c r="G3362" s="46">
        <v>0.0</v>
      </c>
      <c r="H3362" s="46">
        <v>0.0</v>
      </c>
      <c r="I3362" s="46">
        <v>0.0</v>
      </c>
      <c r="J3362" s="3"/>
      <c r="K3362" s="56"/>
    </row>
    <row r="3363" ht="32.25" customHeight="1">
      <c r="A3363" s="55" t="s">
        <v>57</v>
      </c>
      <c r="B3363" s="46" t="s">
        <v>18301</v>
      </c>
      <c r="C3363" s="55" t="s">
        <v>18324</v>
      </c>
      <c r="D3363" s="46">
        <v>0.0</v>
      </c>
      <c r="E3363" s="46">
        <v>0.0</v>
      </c>
      <c r="F3363" s="46">
        <v>1.0</v>
      </c>
      <c r="G3363" s="46">
        <v>0.0</v>
      </c>
      <c r="H3363" s="46">
        <v>0.0</v>
      </c>
      <c r="I3363" s="46">
        <v>0.0</v>
      </c>
      <c r="J3363" s="3"/>
      <c r="K3363" s="56"/>
    </row>
    <row r="3364" ht="32.25" customHeight="1">
      <c r="A3364" s="55" t="s">
        <v>57</v>
      </c>
      <c r="B3364" s="46" t="s">
        <v>18328</v>
      </c>
      <c r="C3364" s="55" t="s">
        <v>18329</v>
      </c>
      <c r="D3364" s="46">
        <v>26.0</v>
      </c>
      <c r="E3364" s="46">
        <v>2.0</v>
      </c>
      <c r="F3364" s="46">
        <v>45.0</v>
      </c>
      <c r="G3364" s="46">
        <v>8.0</v>
      </c>
      <c r="H3364" s="46">
        <v>0.0</v>
      </c>
      <c r="I3364" s="46">
        <v>8.0</v>
      </c>
      <c r="J3364" s="3"/>
      <c r="K3364" s="56"/>
    </row>
    <row r="3365" ht="32.25" customHeight="1">
      <c r="A3365" s="55" t="s">
        <v>57</v>
      </c>
      <c r="B3365" s="46" t="s">
        <v>18328</v>
      </c>
      <c r="C3365" s="55" t="s">
        <v>18332</v>
      </c>
      <c r="D3365" s="46">
        <v>0.0</v>
      </c>
      <c r="E3365" s="46">
        <v>31.0</v>
      </c>
      <c r="F3365" s="46">
        <v>53.0</v>
      </c>
      <c r="G3365" s="46">
        <v>0.0</v>
      </c>
      <c r="H3365" s="46">
        <v>0.0</v>
      </c>
      <c r="I3365" s="46">
        <v>0.0</v>
      </c>
      <c r="J3365" s="3"/>
      <c r="K3365" s="56"/>
    </row>
    <row r="3366" ht="32.25" customHeight="1">
      <c r="A3366" s="55" t="s">
        <v>57</v>
      </c>
      <c r="B3366" s="46" t="s">
        <v>18328</v>
      </c>
      <c r="C3366" s="55" t="s">
        <v>18336</v>
      </c>
      <c r="D3366" s="46">
        <v>0.0</v>
      </c>
      <c r="E3366" s="46">
        <v>35.0</v>
      </c>
      <c r="F3366" s="46">
        <v>46.0</v>
      </c>
      <c r="G3366" s="46">
        <v>0.0</v>
      </c>
      <c r="H3366" s="46">
        <v>0.0</v>
      </c>
      <c r="I3366" s="46">
        <v>0.0</v>
      </c>
      <c r="J3366" s="3"/>
      <c r="K3366" s="56"/>
    </row>
    <row r="3367" ht="32.25" customHeight="1">
      <c r="A3367" s="55" t="s">
        <v>57</v>
      </c>
      <c r="B3367" s="46" t="s">
        <v>18328</v>
      </c>
      <c r="C3367" s="55" t="s">
        <v>18339</v>
      </c>
      <c r="D3367" s="46">
        <v>0.0</v>
      </c>
      <c r="E3367" s="46">
        <v>42.0</v>
      </c>
      <c r="F3367" s="46">
        <v>23.0</v>
      </c>
      <c r="G3367" s="46">
        <v>0.0</v>
      </c>
      <c r="H3367" s="46">
        <v>0.0</v>
      </c>
      <c r="I3367" s="46">
        <v>0.0</v>
      </c>
      <c r="J3367" s="3"/>
      <c r="K3367" s="56"/>
    </row>
    <row r="3368" ht="32.25" customHeight="1">
      <c r="A3368" s="55" t="s">
        <v>57</v>
      </c>
      <c r="B3368" s="46" t="s">
        <v>18328</v>
      </c>
      <c r="C3368" s="55" t="s">
        <v>18343</v>
      </c>
      <c r="D3368" s="46">
        <v>0.0</v>
      </c>
      <c r="E3368" s="46">
        <v>13.0</v>
      </c>
      <c r="F3368" s="46">
        <v>11.0</v>
      </c>
      <c r="G3368" s="46">
        <v>0.0</v>
      </c>
      <c r="H3368" s="46">
        <v>0.0</v>
      </c>
      <c r="I3368" s="46">
        <v>0.0</v>
      </c>
      <c r="J3368" s="3"/>
      <c r="K3368" s="56"/>
    </row>
    <row r="3369" ht="32.25" customHeight="1">
      <c r="A3369" s="55" t="s">
        <v>57</v>
      </c>
      <c r="B3369" s="46" t="s">
        <v>18328</v>
      </c>
      <c r="C3369" s="55" t="s">
        <v>18346</v>
      </c>
      <c r="D3369" s="46">
        <v>7.0</v>
      </c>
      <c r="E3369" s="46">
        <v>4.0</v>
      </c>
      <c r="F3369" s="46">
        <v>3.0</v>
      </c>
      <c r="G3369" s="46">
        <v>4.0</v>
      </c>
      <c r="H3369" s="46">
        <v>0.0</v>
      </c>
      <c r="I3369" s="46">
        <v>0.0</v>
      </c>
      <c r="J3369" s="3"/>
      <c r="K3369" s="56"/>
    </row>
    <row r="3370" ht="32.25" customHeight="1">
      <c r="A3370" s="55" t="s">
        <v>57</v>
      </c>
      <c r="B3370" s="46" t="s">
        <v>18328</v>
      </c>
      <c r="C3370" s="55" t="s">
        <v>18349</v>
      </c>
      <c r="D3370" s="46">
        <v>0.0</v>
      </c>
      <c r="E3370" s="46">
        <v>2.0</v>
      </c>
      <c r="F3370" s="46">
        <v>1.0</v>
      </c>
      <c r="G3370" s="46">
        <v>0.0</v>
      </c>
      <c r="H3370" s="46">
        <v>0.0</v>
      </c>
      <c r="I3370" s="46">
        <v>0.0</v>
      </c>
      <c r="J3370" s="3"/>
      <c r="K3370" s="56"/>
    </row>
    <row r="3371" ht="32.25" customHeight="1">
      <c r="A3371" s="55" t="s">
        <v>57</v>
      </c>
      <c r="B3371" s="46" t="s">
        <v>18328</v>
      </c>
      <c r="C3371" s="55" t="s">
        <v>18352</v>
      </c>
      <c r="D3371" s="46">
        <v>0.0</v>
      </c>
      <c r="E3371" s="46">
        <v>1.0</v>
      </c>
      <c r="F3371" s="46">
        <v>1.0</v>
      </c>
      <c r="G3371" s="46">
        <v>0.0</v>
      </c>
      <c r="H3371" s="46">
        <v>0.0</v>
      </c>
      <c r="I3371" s="46">
        <v>0.0</v>
      </c>
      <c r="J3371" s="3"/>
      <c r="K3371" s="56"/>
    </row>
    <row r="3372" ht="32.25" customHeight="1">
      <c r="A3372" s="55" t="s">
        <v>57</v>
      </c>
      <c r="B3372" s="46" t="s">
        <v>18328</v>
      </c>
      <c r="C3372" s="55" t="s">
        <v>18356</v>
      </c>
      <c r="D3372" s="46">
        <v>0.0</v>
      </c>
      <c r="E3372" s="46">
        <v>0.0</v>
      </c>
      <c r="F3372" s="46">
        <v>1.0</v>
      </c>
      <c r="G3372" s="46">
        <v>0.0</v>
      </c>
      <c r="H3372" s="46">
        <v>0.0</v>
      </c>
      <c r="I3372" s="46">
        <v>0.0</v>
      </c>
      <c r="J3372" s="3"/>
      <c r="K3372" s="56"/>
    </row>
    <row r="3373" ht="32.25" customHeight="1">
      <c r="A3373" s="55" t="s">
        <v>57</v>
      </c>
      <c r="B3373" s="46" t="s">
        <v>18359</v>
      </c>
      <c r="C3373" s="46" t="s">
        <v>18360</v>
      </c>
      <c r="D3373" s="46">
        <v>0.0</v>
      </c>
      <c r="E3373" s="46">
        <v>30.0</v>
      </c>
      <c r="F3373" s="46">
        <v>56.0</v>
      </c>
      <c r="G3373" s="46">
        <v>0.0</v>
      </c>
      <c r="H3373" s="46">
        <v>0.0</v>
      </c>
      <c r="I3373" s="46">
        <v>89.0</v>
      </c>
      <c r="J3373" s="3"/>
      <c r="K3373" s="56"/>
    </row>
    <row r="3374" ht="32.25" customHeight="1">
      <c r="A3374" s="55" t="s">
        <v>57</v>
      </c>
      <c r="B3374" s="46" t="s">
        <v>18359</v>
      </c>
      <c r="C3374" s="55" t="s">
        <v>18364</v>
      </c>
      <c r="D3374" s="46">
        <v>0.0</v>
      </c>
      <c r="E3374" s="46">
        <v>0.0</v>
      </c>
      <c r="F3374" s="46">
        <v>75.0</v>
      </c>
      <c r="G3374" s="46">
        <v>0.0</v>
      </c>
      <c r="H3374" s="46">
        <v>0.0</v>
      </c>
      <c r="I3374" s="46">
        <v>0.0</v>
      </c>
      <c r="J3374" s="3"/>
      <c r="K3374" s="56"/>
    </row>
    <row r="3375" ht="32.25" customHeight="1">
      <c r="A3375" s="55" t="s">
        <v>57</v>
      </c>
      <c r="B3375" s="46" t="s">
        <v>18368</v>
      </c>
      <c r="C3375" s="46" t="s">
        <v>18370</v>
      </c>
      <c r="D3375" s="46">
        <v>0.0</v>
      </c>
      <c r="E3375" s="46">
        <v>5.0</v>
      </c>
      <c r="F3375" s="46">
        <v>48.0</v>
      </c>
      <c r="G3375" s="46">
        <v>0.0</v>
      </c>
      <c r="H3375" s="46">
        <v>0.0</v>
      </c>
      <c r="I3375" s="46">
        <v>154.0</v>
      </c>
      <c r="J3375" s="3"/>
      <c r="K3375" s="56"/>
    </row>
    <row r="3376" ht="32.25" customHeight="1">
      <c r="A3376" s="55" t="s">
        <v>57</v>
      </c>
      <c r="B3376" s="46" t="s">
        <v>18368</v>
      </c>
      <c r="C3376" s="46" t="s">
        <v>18373</v>
      </c>
      <c r="D3376" s="46">
        <v>0.0</v>
      </c>
      <c r="E3376" s="46">
        <v>10.0</v>
      </c>
      <c r="F3376" s="46">
        <v>62.0</v>
      </c>
      <c r="G3376" s="46">
        <v>0.0</v>
      </c>
      <c r="H3376" s="46">
        <v>0.0</v>
      </c>
      <c r="I3376" s="46">
        <v>18.0</v>
      </c>
      <c r="J3376" s="3"/>
      <c r="K3376" s="56"/>
    </row>
    <row r="3377" ht="32.25" customHeight="1">
      <c r="A3377" s="55" t="s">
        <v>57</v>
      </c>
      <c r="B3377" s="46" t="s">
        <v>18376</v>
      </c>
      <c r="C3377" s="46" t="s">
        <v>18378</v>
      </c>
      <c r="D3377" s="46">
        <v>0.0</v>
      </c>
      <c r="E3377" s="46">
        <v>12.0</v>
      </c>
      <c r="F3377" s="46">
        <v>81.0</v>
      </c>
      <c r="G3377" s="46">
        <v>1.0</v>
      </c>
      <c r="H3377" s="46">
        <v>0.0</v>
      </c>
      <c r="I3377" s="46">
        <v>53.0</v>
      </c>
      <c r="J3377" s="3"/>
      <c r="K3377" s="56"/>
    </row>
    <row r="3378" ht="32.25" customHeight="1">
      <c r="A3378" s="55" t="s">
        <v>57</v>
      </c>
      <c r="B3378" s="46" t="s">
        <v>18376</v>
      </c>
      <c r="C3378" s="55" t="s">
        <v>18385</v>
      </c>
      <c r="D3378" s="46">
        <v>0.0</v>
      </c>
      <c r="E3378" s="46">
        <v>0.0</v>
      </c>
      <c r="F3378" s="46">
        <v>146.0</v>
      </c>
      <c r="G3378" s="46">
        <v>0.0</v>
      </c>
      <c r="H3378" s="46">
        <v>0.0</v>
      </c>
      <c r="I3378" s="46">
        <v>0.0</v>
      </c>
      <c r="J3378" s="3"/>
      <c r="K3378" s="56"/>
    </row>
    <row r="3379" ht="32.25" customHeight="1">
      <c r="A3379" s="55" t="s">
        <v>57</v>
      </c>
      <c r="B3379" s="46" t="s">
        <v>18387</v>
      </c>
      <c r="C3379" s="46" t="s">
        <v>18389</v>
      </c>
      <c r="D3379" s="46">
        <v>13.0</v>
      </c>
      <c r="E3379" s="46">
        <v>4.0</v>
      </c>
      <c r="F3379" s="46">
        <v>84.0</v>
      </c>
      <c r="G3379" s="46">
        <v>1.0</v>
      </c>
      <c r="H3379" s="46">
        <v>0.0</v>
      </c>
      <c r="I3379" s="46">
        <v>7.0</v>
      </c>
      <c r="J3379" s="3"/>
      <c r="K3379" s="56"/>
    </row>
    <row r="3380" ht="32.25" customHeight="1">
      <c r="A3380" s="55" t="s">
        <v>57</v>
      </c>
      <c r="B3380" s="46" t="s">
        <v>18392</v>
      </c>
      <c r="C3380" s="46" t="s">
        <v>18393</v>
      </c>
      <c r="D3380" s="46">
        <v>36.0</v>
      </c>
      <c r="E3380" s="46">
        <v>16.0</v>
      </c>
      <c r="F3380" s="46">
        <v>163.0</v>
      </c>
      <c r="G3380" s="46">
        <v>0.0</v>
      </c>
      <c r="H3380" s="46">
        <v>0.0</v>
      </c>
      <c r="I3380" s="46">
        <v>1.0</v>
      </c>
      <c r="J3380" s="3"/>
      <c r="K3380" s="56"/>
    </row>
    <row r="3381" ht="32.25" customHeight="1">
      <c r="A3381" s="55" t="s">
        <v>58</v>
      </c>
      <c r="B3381" s="46" t="s">
        <v>18396</v>
      </c>
      <c r="C3381" s="55" t="s">
        <v>18397</v>
      </c>
      <c r="D3381" s="46">
        <v>0.0</v>
      </c>
      <c r="E3381" s="46">
        <v>0.0</v>
      </c>
      <c r="F3381" s="46">
        <v>91.0</v>
      </c>
      <c r="G3381" s="46">
        <v>0.0</v>
      </c>
      <c r="H3381" s="46">
        <v>0.0</v>
      </c>
      <c r="I3381" s="46">
        <v>0.0</v>
      </c>
      <c r="J3381" s="3"/>
      <c r="K3381" s="56"/>
    </row>
    <row r="3382" ht="32.25" customHeight="1">
      <c r="A3382" s="55" t="s">
        <v>58</v>
      </c>
      <c r="B3382" s="46" t="s">
        <v>18396</v>
      </c>
      <c r="C3382" s="55" t="s">
        <v>18401</v>
      </c>
      <c r="D3382" s="46">
        <v>0.0</v>
      </c>
      <c r="E3382" s="46">
        <v>0.0</v>
      </c>
      <c r="F3382" s="46">
        <v>82.0</v>
      </c>
      <c r="G3382" s="46">
        <v>0.0</v>
      </c>
      <c r="H3382" s="46">
        <v>0.0</v>
      </c>
      <c r="I3382" s="46">
        <v>0.0</v>
      </c>
      <c r="J3382" s="3"/>
      <c r="K3382" s="56"/>
    </row>
    <row r="3383" ht="32.25" customHeight="1">
      <c r="A3383" s="55" t="s">
        <v>58</v>
      </c>
      <c r="B3383" s="46" t="s">
        <v>18396</v>
      </c>
      <c r="C3383" s="55" t="s">
        <v>18403</v>
      </c>
      <c r="D3383" s="46">
        <v>0.0</v>
      </c>
      <c r="E3383" s="46">
        <v>0.0</v>
      </c>
      <c r="F3383" s="46">
        <v>67.0</v>
      </c>
      <c r="G3383" s="46">
        <v>0.0</v>
      </c>
      <c r="H3383" s="46">
        <v>0.0</v>
      </c>
      <c r="I3383" s="46">
        <v>0.0</v>
      </c>
      <c r="J3383" s="3"/>
      <c r="K3383" s="56"/>
    </row>
    <row r="3384" ht="32.25" customHeight="1">
      <c r="A3384" s="55" t="s">
        <v>58</v>
      </c>
      <c r="B3384" s="46" t="s">
        <v>18396</v>
      </c>
      <c r="C3384" s="55" t="s">
        <v>18406</v>
      </c>
      <c r="D3384" s="46">
        <v>0.0</v>
      </c>
      <c r="E3384" s="46">
        <v>0.0</v>
      </c>
      <c r="F3384" s="46">
        <v>43.0</v>
      </c>
      <c r="G3384" s="46">
        <v>0.0</v>
      </c>
      <c r="H3384" s="46">
        <v>0.0</v>
      </c>
      <c r="I3384" s="46">
        <v>0.0</v>
      </c>
      <c r="J3384" s="3"/>
      <c r="K3384" s="56"/>
    </row>
    <row r="3385" ht="32.25" customHeight="1">
      <c r="A3385" s="55" t="s">
        <v>58</v>
      </c>
      <c r="B3385" s="46" t="s">
        <v>18396</v>
      </c>
      <c r="C3385" s="55" t="s">
        <v>18410</v>
      </c>
      <c r="D3385" s="46">
        <v>0.0</v>
      </c>
      <c r="E3385" s="46">
        <v>0.0</v>
      </c>
      <c r="F3385" s="46">
        <v>1.0</v>
      </c>
      <c r="G3385" s="46">
        <v>0.0</v>
      </c>
      <c r="H3385" s="46">
        <v>0.0</v>
      </c>
      <c r="I3385" s="46">
        <v>0.0</v>
      </c>
      <c r="J3385" s="3"/>
      <c r="K3385" s="56"/>
    </row>
    <row r="3386" ht="32.25" customHeight="1">
      <c r="A3386" s="55" t="s">
        <v>58</v>
      </c>
      <c r="B3386" s="46" t="s">
        <v>18396</v>
      </c>
      <c r="C3386" s="55" t="s">
        <v>18416</v>
      </c>
      <c r="D3386" s="46">
        <v>0.0</v>
      </c>
      <c r="E3386" s="46">
        <v>0.0</v>
      </c>
      <c r="F3386" s="46">
        <v>1.0</v>
      </c>
      <c r="G3386" s="46">
        <v>0.0</v>
      </c>
      <c r="H3386" s="46">
        <v>0.0</v>
      </c>
      <c r="I3386" s="46">
        <v>0.0</v>
      </c>
      <c r="J3386" s="3"/>
      <c r="K3386" s="56"/>
    </row>
    <row r="3387" ht="32.25" customHeight="1">
      <c r="A3387" s="55" t="s">
        <v>58</v>
      </c>
      <c r="B3387" s="46" t="s">
        <v>18419</v>
      </c>
      <c r="C3387" s="55" t="s">
        <v>18421</v>
      </c>
      <c r="D3387" s="46">
        <v>1.0</v>
      </c>
      <c r="E3387" s="46">
        <v>0.0</v>
      </c>
      <c r="F3387" s="46">
        <v>42.0</v>
      </c>
      <c r="G3387" s="46">
        <v>0.0</v>
      </c>
      <c r="H3387" s="46">
        <v>0.0</v>
      </c>
      <c r="I3387" s="46">
        <v>0.0</v>
      </c>
      <c r="J3387" s="3"/>
      <c r="K3387" s="56"/>
    </row>
    <row r="3388" ht="32.25" customHeight="1">
      <c r="A3388" s="55" t="s">
        <v>58</v>
      </c>
      <c r="B3388" s="46" t="s">
        <v>18419</v>
      </c>
      <c r="C3388" s="55" t="s">
        <v>18423</v>
      </c>
      <c r="D3388" s="46">
        <v>0.0</v>
      </c>
      <c r="E3388" s="46">
        <v>0.0</v>
      </c>
      <c r="F3388" s="46">
        <v>32.0</v>
      </c>
      <c r="G3388" s="46">
        <v>0.0</v>
      </c>
      <c r="H3388" s="46">
        <v>0.0</v>
      </c>
      <c r="I3388" s="46">
        <v>0.0</v>
      </c>
      <c r="J3388" s="3"/>
      <c r="K3388" s="56"/>
    </row>
    <row r="3389" ht="32.25" customHeight="1">
      <c r="A3389" s="55" t="s">
        <v>58</v>
      </c>
      <c r="B3389" s="46" t="s">
        <v>18419</v>
      </c>
      <c r="C3389" s="55" t="s">
        <v>18427</v>
      </c>
      <c r="D3389" s="46">
        <v>0.0</v>
      </c>
      <c r="E3389" s="46">
        <v>0.0</v>
      </c>
      <c r="F3389" s="46">
        <v>29.0</v>
      </c>
      <c r="G3389" s="46">
        <v>0.0</v>
      </c>
      <c r="H3389" s="46">
        <v>0.0</v>
      </c>
      <c r="I3389" s="46">
        <v>0.0</v>
      </c>
      <c r="J3389" s="3"/>
      <c r="K3389" s="56"/>
    </row>
    <row r="3390" ht="32.25" customHeight="1">
      <c r="A3390" s="55" t="s">
        <v>58</v>
      </c>
      <c r="B3390" s="46" t="s">
        <v>18419</v>
      </c>
      <c r="C3390" s="55" t="s">
        <v>18431</v>
      </c>
      <c r="D3390" s="46">
        <v>0.0</v>
      </c>
      <c r="E3390" s="46">
        <v>0.0</v>
      </c>
      <c r="F3390" s="46">
        <v>27.0</v>
      </c>
      <c r="G3390" s="46">
        <v>0.0</v>
      </c>
      <c r="H3390" s="46">
        <v>0.0</v>
      </c>
      <c r="I3390" s="46">
        <v>0.0</v>
      </c>
      <c r="J3390" s="3"/>
      <c r="K3390" s="56"/>
    </row>
    <row r="3391" ht="32.25" customHeight="1">
      <c r="A3391" s="55" t="s">
        <v>58</v>
      </c>
      <c r="B3391" s="46" t="s">
        <v>18419</v>
      </c>
      <c r="C3391" s="55" t="s">
        <v>18435</v>
      </c>
      <c r="D3391" s="46">
        <v>0.0</v>
      </c>
      <c r="E3391" s="46">
        <v>0.0</v>
      </c>
      <c r="F3391" s="46">
        <v>21.0</v>
      </c>
      <c r="G3391" s="46">
        <v>0.0</v>
      </c>
      <c r="H3391" s="46">
        <v>0.0</v>
      </c>
      <c r="I3391" s="46">
        <v>0.0</v>
      </c>
      <c r="J3391" s="3"/>
      <c r="K3391" s="56"/>
    </row>
    <row r="3392" ht="32.25" customHeight="1">
      <c r="A3392" s="55" t="s">
        <v>58</v>
      </c>
      <c r="B3392" s="46" t="s">
        <v>18419</v>
      </c>
      <c r="C3392" s="55" t="s">
        <v>18439</v>
      </c>
      <c r="D3392" s="46">
        <v>0.0</v>
      </c>
      <c r="E3392" s="46">
        <v>0.0</v>
      </c>
      <c r="F3392" s="46">
        <v>20.0</v>
      </c>
      <c r="G3392" s="46">
        <v>0.0</v>
      </c>
      <c r="H3392" s="46">
        <v>0.0</v>
      </c>
      <c r="I3392" s="46">
        <v>0.0</v>
      </c>
      <c r="J3392" s="3"/>
      <c r="K3392" s="56"/>
    </row>
    <row r="3393" ht="32.25" customHeight="1">
      <c r="A3393" s="55" t="s">
        <v>58</v>
      </c>
      <c r="B3393" s="46" t="s">
        <v>18419</v>
      </c>
      <c r="C3393" s="55" t="s">
        <v>18443</v>
      </c>
      <c r="D3393" s="46">
        <v>0.0</v>
      </c>
      <c r="E3393" s="46">
        <v>0.0</v>
      </c>
      <c r="F3393" s="46">
        <v>15.0</v>
      </c>
      <c r="G3393" s="46">
        <v>0.0</v>
      </c>
      <c r="H3393" s="46">
        <v>0.0</v>
      </c>
      <c r="I3393" s="46">
        <v>0.0</v>
      </c>
      <c r="J3393" s="3"/>
      <c r="K3393" s="56"/>
    </row>
    <row r="3394" ht="32.25" customHeight="1">
      <c r="A3394" s="55" t="s">
        <v>58</v>
      </c>
      <c r="B3394" s="46" t="s">
        <v>18419</v>
      </c>
      <c r="C3394" s="55" t="s">
        <v>18447</v>
      </c>
      <c r="D3394" s="46">
        <v>0.0</v>
      </c>
      <c r="E3394" s="46">
        <v>0.0</v>
      </c>
      <c r="F3394" s="46">
        <v>12.0</v>
      </c>
      <c r="G3394" s="46">
        <v>0.0</v>
      </c>
      <c r="H3394" s="46">
        <v>0.0</v>
      </c>
      <c r="I3394" s="46">
        <v>0.0</v>
      </c>
      <c r="J3394" s="3"/>
      <c r="K3394" s="56"/>
    </row>
    <row r="3395" ht="32.25" customHeight="1">
      <c r="A3395" s="55" t="s">
        <v>58</v>
      </c>
      <c r="B3395" s="46" t="s">
        <v>18419</v>
      </c>
      <c r="C3395" s="55" t="s">
        <v>18451</v>
      </c>
      <c r="D3395" s="46">
        <v>0.0</v>
      </c>
      <c r="E3395" s="46">
        <v>0.0</v>
      </c>
      <c r="F3395" s="46">
        <v>2.0</v>
      </c>
      <c r="G3395" s="46">
        <v>0.0</v>
      </c>
      <c r="H3395" s="46">
        <v>0.0</v>
      </c>
      <c r="I3395" s="46">
        <v>0.0</v>
      </c>
      <c r="J3395" s="3"/>
      <c r="K3395" s="56"/>
    </row>
    <row r="3396" ht="32.25" customHeight="1">
      <c r="A3396" s="55" t="s">
        <v>58</v>
      </c>
      <c r="B3396" s="46" t="s">
        <v>18419</v>
      </c>
      <c r="C3396" s="55" t="s">
        <v>18457</v>
      </c>
      <c r="D3396" s="46">
        <v>0.0</v>
      </c>
      <c r="E3396" s="46">
        <v>0.0</v>
      </c>
      <c r="F3396" s="46">
        <v>1.0</v>
      </c>
      <c r="G3396" s="46">
        <v>0.0</v>
      </c>
      <c r="H3396" s="46">
        <v>0.0</v>
      </c>
      <c r="I3396" s="46">
        <v>0.0</v>
      </c>
      <c r="J3396" s="3"/>
      <c r="K3396" s="56"/>
    </row>
    <row r="3397" ht="32.25" customHeight="1">
      <c r="A3397" s="55" t="s">
        <v>58</v>
      </c>
      <c r="B3397" s="46" t="s">
        <v>18419</v>
      </c>
      <c r="C3397" s="55" t="s">
        <v>18463</v>
      </c>
      <c r="D3397" s="46">
        <v>0.0</v>
      </c>
      <c r="E3397" s="46">
        <v>0.0</v>
      </c>
      <c r="F3397" s="46">
        <v>1.0</v>
      </c>
      <c r="G3397" s="46">
        <v>0.0</v>
      </c>
      <c r="H3397" s="46">
        <v>0.0</v>
      </c>
      <c r="I3397" s="46">
        <v>0.0</v>
      </c>
      <c r="J3397" s="3"/>
      <c r="K3397" s="56"/>
    </row>
    <row r="3398" ht="32.25" customHeight="1">
      <c r="A3398" s="55" t="s">
        <v>58</v>
      </c>
      <c r="B3398" s="46" t="s">
        <v>18419</v>
      </c>
      <c r="C3398" s="55" t="s">
        <v>18466</v>
      </c>
      <c r="D3398" s="46">
        <v>0.0</v>
      </c>
      <c r="E3398" s="46">
        <v>0.0</v>
      </c>
      <c r="F3398" s="46">
        <v>1.0</v>
      </c>
      <c r="G3398" s="46">
        <v>0.0</v>
      </c>
      <c r="H3398" s="46">
        <v>0.0</v>
      </c>
      <c r="I3398" s="46">
        <v>0.0</v>
      </c>
      <c r="J3398" s="3"/>
      <c r="K3398" s="56"/>
    </row>
    <row r="3399" ht="32.25" customHeight="1">
      <c r="A3399" s="55" t="s">
        <v>58</v>
      </c>
      <c r="B3399" s="46" t="s">
        <v>18470</v>
      </c>
      <c r="C3399" s="55" t="s">
        <v>18471</v>
      </c>
      <c r="D3399" s="46">
        <v>0.0</v>
      </c>
      <c r="E3399" s="46">
        <v>0.0</v>
      </c>
      <c r="F3399" s="46">
        <v>31.0</v>
      </c>
      <c r="G3399" s="46">
        <v>0.0</v>
      </c>
      <c r="H3399" s="46">
        <v>0.0</v>
      </c>
      <c r="I3399" s="46">
        <v>0.0</v>
      </c>
      <c r="J3399" s="3"/>
      <c r="K3399" s="56"/>
    </row>
    <row r="3400" ht="32.25" customHeight="1">
      <c r="A3400" s="55" t="s">
        <v>58</v>
      </c>
      <c r="B3400" s="46" t="s">
        <v>18470</v>
      </c>
      <c r="C3400" s="55" t="s">
        <v>18474</v>
      </c>
      <c r="D3400" s="46">
        <v>0.0</v>
      </c>
      <c r="E3400" s="46">
        <v>0.0</v>
      </c>
      <c r="F3400" s="46">
        <v>29.0</v>
      </c>
      <c r="G3400" s="46">
        <v>0.0</v>
      </c>
      <c r="H3400" s="46">
        <v>0.0</v>
      </c>
      <c r="I3400" s="46">
        <v>1.0</v>
      </c>
      <c r="J3400" s="3"/>
      <c r="K3400" s="56"/>
    </row>
    <row r="3401" ht="32.25" customHeight="1">
      <c r="A3401" s="55" t="s">
        <v>58</v>
      </c>
      <c r="B3401" s="46" t="s">
        <v>18470</v>
      </c>
      <c r="C3401" s="55" t="s">
        <v>18478</v>
      </c>
      <c r="D3401" s="46">
        <v>0.0</v>
      </c>
      <c r="E3401" s="46">
        <v>0.0</v>
      </c>
      <c r="F3401" s="46">
        <v>17.0</v>
      </c>
      <c r="G3401" s="46">
        <v>0.0</v>
      </c>
      <c r="H3401" s="46">
        <v>0.0</v>
      </c>
      <c r="I3401" s="46">
        <v>1.0</v>
      </c>
      <c r="J3401" s="3"/>
      <c r="K3401" s="56"/>
    </row>
    <row r="3402" ht="32.25" customHeight="1">
      <c r="A3402" s="55" t="s">
        <v>58</v>
      </c>
      <c r="B3402" s="46" t="s">
        <v>18470</v>
      </c>
      <c r="C3402" s="55" t="s">
        <v>18481</v>
      </c>
      <c r="D3402" s="46">
        <v>0.0</v>
      </c>
      <c r="E3402" s="46">
        <v>0.0</v>
      </c>
      <c r="F3402" s="46">
        <v>14.0</v>
      </c>
      <c r="G3402" s="46">
        <v>0.0</v>
      </c>
      <c r="H3402" s="46">
        <v>0.0</v>
      </c>
      <c r="I3402" s="46">
        <v>0.0</v>
      </c>
      <c r="J3402" s="3"/>
      <c r="K3402" s="56"/>
    </row>
    <row r="3403" ht="32.25" customHeight="1">
      <c r="A3403" s="55" t="s">
        <v>58</v>
      </c>
      <c r="B3403" s="46" t="s">
        <v>18470</v>
      </c>
      <c r="C3403" s="55" t="s">
        <v>18485</v>
      </c>
      <c r="D3403" s="46">
        <v>0.0</v>
      </c>
      <c r="E3403" s="46">
        <v>0.0</v>
      </c>
      <c r="F3403" s="46">
        <v>3.0</v>
      </c>
      <c r="G3403" s="46">
        <v>0.0</v>
      </c>
      <c r="H3403" s="46">
        <v>0.0</v>
      </c>
      <c r="I3403" s="46">
        <v>0.0</v>
      </c>
      <c r="J3403" s="3"/>
      <c r="K3403" s="56"/>
    </row>
    <row r="3404" ht="32.25" customHeight="1">
      <c r="A3404" s="55" t="s">
        <v>58</v>
      </c>
      <c r="B3404" s="46" t="s">
        <v>18470</v>
      </c>
      <c r="C3404" s="55" t="s">
        <v>18488</v>
      </c>
      <c r="D3404" s="46">
        <v>0.0</v>
      </c>
      <c r="E3404" s="46">
        <v>0.0</v>
      </c>
      <c r="F3404" s="46">
        <v>1.0</v>
      </c>
      <c r="G3404" s="46">
        <v>0.0</v>
      </c>
      <c r="H3404" s="46">
        <v>0.0</v>
      </c>
      <c r="I3404" s="46">
        <v>0.0</v>
      </c>
      <c r="J3404" s="3"/>
      <c r="K3404" s="56"/>
    </row>
    <row r="3405" ht="32.25" customHeight="1">
      <c r="A3405" s="55" t="s">
        <v>58</v>
      </c>
      <c r="B3405" s="46" t="s">
        <v>18470</v>
      </c>
      <c r="C3405" s="55" t="s">
        <v>18493</v>
      </c>
      <c r="D3405" s="46">
        <v>0.0</v>
      </c>
      <c r="E3405" s="46">
        <v>0.0</v>
      </c>
      <c r="F3405" s="46">
        <v>1.0</v>
      </c>
      <c r="G3405" s="46">
        <v>0.0</v>
      </c>
      <c r="H3405" s="46">
        <v>0.0</v>
      </c>
      <c r="I3405" s="46">
        <v>0.0</v>
      </c>
      <c r="J3405" s="3"/>
      <c r="K3405" s="56"/>
    </row>
    <row r="3406" ht="32.25" customHeight="1">
      <c r="A3406" s="55" t="s">
        <v>58</v>
      </c>
      <c r="B3406" s="46" t="s">
        <v>18470</v>
      </c>
      <c r="C3406" s="55" t="s">
        <v>18497</v>
      </c>
      <c r="D3406" s="46">
        <v>0.0</v>
      </c>
      <c r="E3406" s="46">
        <v>0.0</v>
      </c>
      <c r="F3406" s="46">
        <v>1.0</v>
      </c>
      <c r="G3406" s="46">
        <v>0.0</v>
      </c>
      <c r="H3406" s="46">
        <v>0.0</v>
      </c>
      <c r="I3406" s="46">
        <v>0.0</v>
      </c>
      <c r="J3406" s="3"/>
      <c r="K3406" s="56"/>
    </row>
    <row r="3407" ht="32.25" customHeight="1">
      <c r="A3407" s="55" t="s">
        <v>58</v>
      </c>
      <c r="B3407" s="46" t="s">
        <v>18501</v>
      </c>
      <c r="C3407" s="55" t="s">
        <v>18503</v>
      </c>
      <c r="D3407" s="46">
        <v>0.0</v>
      </c>
      <c r="E3407" s="46">
        <v>0.0</v>
      </c>
      <c r="F3407" s="46">
        <v>42.0</v>
      </c>
      <c r="G3407" s="46">
        <v>0.0</v>
      </c>
      <c r="H3407" s="46">
        <v>0.0</v>
      </c>
      <c r="I3407" s="46">
        <v>0.0</v>
      </c>
      <c r="J3407" s="3"/>
      <c r="K3407" s="56"/>
    </row>
    <row r="3408" ht="32.25" customHeight="1">
      <c r="A3408" s="55" t="s">
        <v>58</v>
      </c>
      <c r="B3408" s="46" t="s">
        <v>18501</v>
      </c>
      <c r="C3408" s="55" t="s">
        <v>18507</v>
      </c>
      <c r="D3408" s="46">
        <v>0.0</v>
      </c>
      <c r="E3408" s="46">
        <v>0.0</v>
      </c>
      <c r="F3408" s="46">
        <v>40.0</v>
      </c>
      <c r="G3408" s="46">
        <v>0.0</v>
      </c>
      <c r="H3408" s="46">
        <v>0.0</v>
      </c>
      <c r="I3408" s="46">
        <v>0.0</v>
      </c>
      <c r="J3408" s="3"/>
      <c r="K3408" s="56"/>
    </row>
    <row r="3409" ht="32.25" customHeight="1">
      <c r="A3409" s="55" t="s">
        <v>58</v>
      </c>
      <c r="B3409" s="46" t="s">
        <v>18501</v>
      </c>
      <c r="C3409" s="55" t="s">
        <v>18512</v>
      </c>
      <c r="D3409" s="46">
        <v>0.0</v>
      </c>
      <c r="E3409" s="46">
        <v>0.0</v>
      </c>
      <c r="F3409" s="46">
        <v>36.0</v>
      </c>
      <c r="G3409" s="46">
        <v>0.0</v>
      </c>
      <c r="H3409" s="46">
        <v>0.0</v>
      </c>
      <c r="I3409" s="46">
        <v>4.0</v>
      </c>
      <c r="J3409" s="3"/>
      <c r="K3409" s="56"/>
    </row>
    <row r="3410" ht="32.25" customHeight="1">
      <c r="A3410" s="55" t="s">
        <v>58</v>
      </c>
      <c r="B3410" s="46" t="s">
        <v>18501</v>
      </c>
      <c r="C3410" s="55" t="s">
        <v>18515</v>
      </c>
      <c r="D3410" s="46">
        <v>0.0</v>
      </c>
      <c r="E3410" s="46">
        <v>0.0</v>
      </c>
      <c r="F3410" s="46">
        <v>32.0</v>
      </c>
      <c r="G3410" s="46">
        <v>0.0</v>
      </c>
      <c r="H3410" s="46">
        <v>0.0</v>
      </c>
      <c r="I3410" s="46">
        <v>0.0</v>
      </c>
      <c r="J3410" s="3"/>
      <c r="K3410" s="56"/>
    </row>
    <row r="3411" ht="32.25" customHeight="1">
      <c r="A3411" s="55" t="s">
        <v>58</v>
      </c>
      <c r="B3411" s="46" t="s">
        <v>18501</v>
      </c>
      <c r="C3411" s="55" t="s">
        <v>18519</v>
      </c>
      <c r="D3411" s="46">
        <v>0.0</v>
      </c>
      <c r="E3411" s="46">
        <v>0.0</v>
      </c>
      <c r="F3411" s="46">
        <v>21.0</v>
      </c>
      <c r="G3411" s="46">
        <v>0.0</v>
      </c>
      <c r="H3411" s="46">
        <v>0.0</v>
      </c>
      <c r="I3411" s="46">
        <v>0.0</v>
      </c>
      <c r="J3411" s="3"/>
      <c r="K3411" s="56"/>
    </row>
    <row r="3412" ht="32.25" customHeight="1">
      <c r="A3412" s="55" t="s">
        <v>58</v>
      </c>
      <c r="B3412" s="46" t="s">
        <v>18501</v>
      </c>
      <c r="C3412" s="55" t="s">
        <v>18523</v>
      </c>
      <c r="D3412" s="46">
        <v>0.0</v>
      </c>
      <c r="E3412" s="46">
        <v>0.0</v>
      </c>
      <c r="F3412" s="46">
        <v>14.0</v>
      </c>
      <c r="G3412" s="46">
        <v>0.0</v>
      </c>
      <c r="H3412" s="46">
        <v>0.0</v>
      </c>
      <c r="I3412" s="46">
        <v>0.0</v>
      </c>
      <c r="J3412" s="3"/>
      <c r="K3412" s="56"/>
    </row>
    <row r="3413" ht="32.25" customHeight="1">
      <c r="A3413" s="55" t="s">
        <v>58</v>
      </c>
      <c r="B3413" s="46" t="s">
        <v>18501</v>
      </c>
      <c r="C3413" s="55" t="s">
        <v>18527</v>
      </c>
      <c r="D3413" s="46">
        <v>0.0</v>
      </c>
      <c r="E3413" s="46">
        <v>0.0</v>
      </c>
      <c r="F3413" s="46">
        <v>4.0</v>
      </c>
      <c r="G3413" s="46">
        <v>0.0</v>
      </c>
      <c r="H3413" s="46">
        <v>0.0</v>
      </c>
      <c r="I3413" s="46">
        <v>0.0</v>
      </c>
      <c r="J3413" s="3"/>
      <c r="K3413" s="56"/>
    </row>
    <row r="3414" ht="32.25" customHeight="1">
      <c r="A3414" s="55" t="s">
        <v>58</v>
      </c>
      <c r="B3414" s="46" t="s">
        <v>18501</v>
      </c>
      <c r="C3414" s="55" t="s">
        <v>18531</v>
      </c>
      <c r="D3414" s="46">
        <v>0.0</v>
      </c>
      <c r="E3414" s="46">
        <v>0.0</v>
      </c>
      <c r="F3414" s="46">
        <v>4.0</v>
      </c>
      <c r="G3414" s="46">
        <v>0.0</v>
      </c>
      <c r="H3414" s="46">
        <v>0.0</v>
      </c>
      <c r="I3414" s="46">
        <v>0.0</v>
      </c>
      <c r="J3414" s="3"/>
      <c r="K3414" s="56"/>
    </row>
    <row r="3415" ht="32.25" customHeight="1">
      <c r="A3415" s="55" t="s">
        <v>58</v>
      </c>
      <c r="B3415" s="46" t="s">
        <v>18501</v>
      </c>
      <c r="C3415" s="55" t="s">
        <v>18535</v>
      </c>
      <c r="D3415" s="46">
        <v>0.0</v>
      </c>
      <c r="E3415" s="46">
        <v>0.0</v>
      </c>
      <c r="F3415" s="46">
        <v>1.0</v>
      </c>
      <c r="G3415" s="46">
        <v>0.0</v>
      </c>
      <c r="H3415" s="46">
        <v>0.0</v>
      </c>
      <c r="I3415" s="46">
        <v>0.0</v>
      </c>
      <c r="J3415" s="3"/>
      <c r="K3415" s="56"/>
    </row>
    <row r="3416" ht="32.25" customHeight="1">
      <c r="A3416" s="55" t="s">
        <v>58</v>
      </c>
      <c r="B3416" s="46" t="s">
        <v>18501</v>
      </c>
      <c r="C3416" s="55" t="s">
        <v>18539</v>
      </c>
      <c r="D3416" s="46">
        <v>0.0</v>
      </c>
      <c r="E3416" s="46">
        <v>0.0</v>
      </c>
      <c r="F3416" s="46">
        <v>1.0</v>
      </c>
      <c r="G3416" s="46">
        <v>0.0</v>
      </c>
      <c r="H3416" s="46">
        <v>0.0</v>
      </c>
      <c r="I3416" s="46">
        <v>0.0</v>
      </c>
      <c r="J3416" s="3"/>
      <c r="K3416" s="56"/>
    </row>
    <row r="3417" ht="32.25" customHeight="1">
      <c r="A3417" s="55" t="s">
        <v>58</v>
      </c>
      <c r="B3417" s="46" t="s">
        <v>18501</v>
      </c>
      <c r="C3417" s="55" t="s">
        <v>18546</v>
      </c>
      <c r="D3417" s="46">
        <v>0.0</v>
      </c>
      <c r="E3417" s="46">
        <v>0.0</v>
      </c>
      <c r="F3417" s="46">
        <v>1.0</v>
      </c>
      <c r="G3417" s="46">
        <v>0.0</v>
      </c>
      <c r="H3417" s="46">
        <v>0.0</v>
      </c>
      <c r="I3417" s="46">
        <v>0.0</v>
      </c>
      <c r="J3417" s="3"/>
      <c r="K3417" s="56"/>
    </row>
    <row r="3418" ht="32.25" customHeight="1">
      <c r="A3418" s="55" t="s">
        <v>58</v>
      </c>
      <c r="B3418" s="46" t="s">
        <v>18501</v>
      </c>
      <c r="C3418" s="55" t="s">
        <v>18550</v>
      </c>
      <c r="D3418" s="46">
        <v>0.0</v>
      </c>
      <c r="E3418" s="46">
        <v>0.0</v>
      </c>
      <c r="F3418" s="46">
        <v>1.0</v>
      </c>
      <c r="G3418" s="46">
        <v>0.0</v>
      </c>
      <c r="H3418" s="46">
        <v>0.0</v>
      </c>
      <c r="I3418" s="46">
        <v>0.0</v>
      </c>
      <c r="J3418" s="3"/>
      <c r="K3418" s="56"/>
    </row>
    <row r="3419" ht="32.25" customHeight="1">
      <c r="A3419" s="55" t="s">
        <v>58</v>
      </c>
      <c r="B3419" s="46" t="s">
        <v>18501</v>
      </c>
      <c r="C3419" s="55" t="s">
        <v>18557</v>
      </c>
      <c r="D3419" s="46">
        <v>0.0</v>
      </c>
      <c r="E3419" s="46">
        <v>0.0</v>
      </c>
      <c r="F3419" s="46">
        <v>1.0</v>
      </c>
      <c r="G3419" s="46">
        <v>0.0</v>
      </c>
      <c r="H3419" s="46">
        <v>0.0</v>
      </c>
      <c r="I3419" s="46">
        <v>0.0</v>
      </c>
      <c r="J3419" s="3"/>
      <c r="K3419" s="56"/>
    </row>
    <row r="3420" ht="32.25" customHeight="1">
      <c r="A3420" s="55" t="s">
        <v>58</v>
      </c>
      <c r="B3420" s="46" t="s">
        <v>18501</v>
      </c>
      <c r="C3420" s="55" t="s">
        <v>18561</v>
      </c>
      <c r="D3420" s="46">
        <v>0.0</v>
      </c>
      <c r="E3420" s="46">
        <v>0.0</v>
      </c>
      <c r="F3420" s="46">
        <v>1.0</v>
      </c>
      <c r="G3420" s="46">
        <v>0.0</v>
      </c>
      <c r="H3420" s="46">
        <v>0.0</v>
      </c>
      <c r="I3420" s="46">
        <v>0.0</v>
      </c>
      <c r="J3420" s="3"/>
      <c r="K3420" s="56"/>
    </row>
    <row r="3421" ht="32.25" customHeight="1">
      <c r="A3421" s="55" t="s">
        <v>58</v>
      </c>
      <c r="B3421" s="46" t="s">
        <v>18501</v>
      </c>
      <c r="C3421" s="55" t="s">
        <v>18565</v>
      </c>
      <c r="D3421" s="46">
        <v>0.0</v>
      </c>
      <c r="E3421" s="46">
        <v>0.0</v>
      </c>
      <c r="F3421" s="46">
        <v>1.0</v>
      </c>
      <c r="G3421" s="46">
        <v>0.0</v>
      </c>
      <c r="H3421" s="46">
        <v>0.0</v>
      </c>
      <c r="I3421" s="46">
        <v>0.0</v>
      </c>
      <c r="J3421" s="3"/>
      <c r="K3421" s="56"/>
    </row>
    <row r="3422" ht="32.25" customHeight="1">
      <c r="A3422" s="55" t="s">
        <v>58</v>
      </c>
      <c r="B3422" s="46" t="s">
        <v>18501</v>
      </c>
      <c r="C3422" s="55" t="s">
        <v>18568</v>
      </c>
      <c r="D3422" s="46">
        <v>0.0</v>
      </c>
      <c r="E3422" s="46">
        <v>0.0</v>
      </c>
      <c r="F3422" s="46">
        <v>1.0</v>
      </c>
      <c r="G3422" s="46">
        <v>0.0</v>
      </c>
      <c r="H3422" s="46">
        <v>0.0</v>
      </c>
      <c r="I3422" s="46">
        <v>0.0</v>
      </c>
      <c r="J3422" s="3"/>
      <c r="K3422" s="56"/>
    </row>
    <row r="3423" ht="32.25" customHeight="1">
      <c r="A3423" s="55" t="s">
        <v>58</v>
      </c>
      <c r="B3423" s="46" t="s">
        <v>18501</v>
      </c>
      <c r="C3423" s="55" t="s">
        <v>18573</v>
      </c>
      <c r="D3423" s="46">
        <v>0.0</v>
      </c>
      <c r="E3423" s="46">
        <v>0.0</v>
      </c>
      <c r="F3423" s="46">
        <v>1.0</v>
      </c>
      <c r="G3423" s="46">
        <v>0.0</v>
      </c>
      <c r="H3423" s="46">
        <v>0.0</v>
      </c>
      <c r="I3423" s="46">
        <v>0.0</v>
      </c>
      <c r="J3423" s="3"/>
      <c r="K3423" s="56"/>
    </row>
    <row r="3424" ht="32.25" customHeight="1">
      <c r="A3424" s="55" t="s">
        <v>58</v>
      </c>
      <c r="B3424" s="46" t="s">
        <v>18576</v>
      </c>
      <c r="C3424" s="55" t="s">
        <v>18578</v>
      </c>
      <c r="D3424" s="46">
        <v>0.0</v>
      </c>
      <c r="E3424" s="46">
        <v>0.0</v>
      </c>
      <c r="F3424" s="46">
        <v>40.0</v>
      </c>
      <c r="G3424" s="46">
        <v>0.0</v>
      </c>
      <c r="H3424" s="46">
        <v>0.0</v>
      </c>
      <c r="I3424" s="46">
        <v>0.0</v>
      </c>
      <c r="J3424" s="3"/>
      <c r="K3424" s="56"/>
    </row>
    <row r="3425" ht="32.25" customHeight="1">
      <c r="A3425" s="55" t="s">
        <v>58</v>
      </c>
      <c r="B3425" s="46" t="s">
        <v>18576</v>
      </c>
      <c r="C3425" s="55" t="s">
        <v>18581</v>
      </c>
      <c r="D3425" s="46">
        <v>0.0</v>
      </c>
      <c r="E3425" s="46">
        <v>0.0</v>
      </c>
      <c r="F3425" s="46">
        <v>35.0</v>
      </c>
      <c r="G3425" s="46">
        <v>0.0</v>
      </c>
      <c r="H3425" s="46">
        <v>0.0</v>
      </c>
      <c r="I3425" s="46">
        <v>0.0</v>
      </c>
      <c r="J3425" s="3"/>
      <c r="K3425" s="56"/>
    </row>
    <row r="3426" ht="32.25" customHeight="1">
      <c r="A3426" s="55" t="s">
        <v>58</v>
      </c>
      <c r="B3426" s="46" t="s">
        <v>18576</v>
      </c>
      <c r="C3426" s="55" t="s">
        <v>18584</v>
      </c>
      <c r="D3426" s="46">
        <v>0.0</v>
      </c>
      <c r="E3426" s="46">
        <v>0.0</v>
      </c>
      <c r="F3426" s="46">
        <v>16.0</v>
      </c>
      <c r="G3426" s="46">
        <v>0.0</v>
      </c>
      <c r="H3426" s="46">
        <v>0.0</v>
      </c>
      <c r="I3426" s="46">
        <v>0.0</v>
      </c>
      <c r="J3426" s="3"/>
      <c r="K3426" s="56"/>
    </row>
    <row r="3427" ht="32.25" customHeight="1">
      <c r="A3427" s="55" t="s">
        <v>58</v>
      </c>
      <c r="B3427" s="46" t="s">
        <v>18576</v>
      </c>
      <c r="C3427" s="55" t="s">
        <v>18588</v>
      </c>
      <c r="D3427" s="46">
        <v>0.0</v>
      </c>
      <c r="E3427" s="46">
        <v>0.0</v>
      </c>
      <c r="F3427" s="46">
        <v>15.0</v>
      </c>
      <c r="G3427" s="46">
        <v>0.0</v>
      </c>
      <c r="H3427" s="46">
        <v>0.0</v>
      </c>
      <c r="I3427" s="46">
        <v>0.0</v>
      </c>
      <c r="J3427" s="3"/>
      <c r="K3427" s="56"/>
    </row>
    <row r="3428" ht="32.25" customHeight="1">
      <c r="A3428" s="55" t="s">
        <v>58</v>
      </c>
      <c r="B3428" s="46" t="s">
        <v>18576</v>
      </c>
      <c r="C3428" s="55" t="s">
        <v>18592</v>
      </c>
      <c r="D3428" s="46">
        <v>0.0</v>
      </c>
      <c r="E3428" s="46">
        <v>0.0</v>
      </c>
      <c r="F3428" s="46">
        <v>12.0</v>
      </c>
      <c r="G3428" s="46">
        <v>0.0</v>
      </c>
      <c r="H3428" s="46">
        <v>0.0</v>
      </c>
      <c r="I3428" s="46">
        <v>0.0</v>
      </c>
      <c r="J3428" s="3"/>
      <c r="K3428" s="56"/>
    </row>
    <row r="3429" ht="32.25" customHeight="1">
      <c r="A3429" s="55" t="s">
        <v>58</v>
      </c>
      <c r="B3429" s="46" t="s">
        <v>18576</v>
      </c>
      <c r="C3429" s="55" t="s">
        <v>18596</v>
      </c>
      <c r="D3429" s="46">
        <v>0.0</v>
      </c>
      <c r="E3429" s="46">
        <v>0.0</v>
      </c>
      <c r="F3429" s="46">
        <v>6.0</v>
      </c>
      <c r="G3429" s="46">
        <v>0.0</v>
      </c>
      <c r="H3429" s="46">
        <v>0.0</v>
      </c>
      <c r="I3429" s="46">
        <v>0.0</v>
      </c>
      <c r="J3429" s="3"/>
      <c r="K3429" s="56"/>
    </row>
    <row r="3430" ht="32.25" customHeight="1">
      <c r="A3430" s="55" t="s">
        <v>58</v>
      </c>
      <c r="B3430" s="46" t="s">
        <v>18576</v>
      </c>
      <c r="C3430" s="55" t="s">
        <v>18599</v>
      </c>
      <c r="D3430" s="46">
        <v>0.0</v>
      </c>
      <c r="E3430" s="46">
        <v>0.0</v>
      </c>
      <c r="F3430" s="46">
        <v>1.0</v>
      </c>
      <c r="G3430" s="46">
        <v>0.0</v>
      </c>
      <c r="H3430" s="46">
        <v>0.0</v>
      </c>
      <c r="I3430" s="46">
        <v>0.0</v>
      </c>
      <c r="J3430" s="3"/>
      <c r="K3430" s="56"/>
    </row>
    <row r="3431" ht="32.25" customHeight="1">
      <c r="A3431" s="55" t="s">
        <v>58</v>
      </c>
      <c r="B3431" s="46" t="s">
        <v>18576</v>
      </c>
      <c r="C3431" s="55" t="s">
        <v>18603</v>
      </c>
      <c r="D3431" s="46">
        <v>0.0</v>
      </c>
      <c r="E3431" s="46">
        <v>0.0</v>
      </c>
      <c r="F3431" s="46">
        <v>1.0</v>
      </c>
      <c r="G3431" s="46">
        <v>0.0</v>
      </c>
      <c r="H3431" s="46">
        <v>0.0</v>
      </c>
      <c r="I3431" s="46">
        <v>0.0</v>
      </c>
      <c r="J3431" s="3"/>
      <c r="K3431" s="56"/>
    </row>
    <row r="3432" ht="32.25" customHeight="1">
      <c r="A3432" s="55" t="s">
        <v>58</v>
      </c>
      <c r="B3432" s="46" t="s">
        <v>18607</v>
      </c>
      <c r="C3432" s="55" t="s">
        <v>18609</v>
      </c>
      <c r="D3432" s="46">
        <v>0.0</v>
      </c>
      <c r="E3432" s="46">
        <v>0.0</v>
      </c>
      <c r="F3432" s="46">
        <v>63.0</v>
      </c>
      <c r="G3432" s="46">
        <v>0.0</v>
      </c>
      <c r="H3432" s="46">
        <v>0.0</v>
      </c>
      <c r="I3432" s="46">
        <v>0.0</v>
      </c>
      <c r="J3432" s="3"/>
      <c r="K3432" s="56"/>
    </row>
    <row r="3433" ht="32.25" customHeight="1">
      <c r="A3433" s="55" t="s">
        <v>58</v>
      </c>
      <c r="B3433" s="46" t="s">
        <v>18607</v>
      </c>
      <c r="C3433" s="55" t="s">
        <v>18613</v>
      </c>
      <c r="D3433" s="46">
        <v>0.0</v>
      </c>
      <c r="E3433" s="46">
        <v>0.0</v>
      </c>
      <c r="F3433" s="46">
        <v>47.0</v>
      </c>
      <c r="G3433" s="46">
        <v>0.0</v>
      </c>
      <c r="H3433" s="46">
        <v>0.0</v>
      </c>
      <c r="I3433" s="46">
        <v>0.0</v>
      </c>
      <c r="J3433" s="3"/>
      <c r="K3433" s="56"/>
    </row>
    <row r="3434" ht="32.25" customHeight="1">
      <c r="A3434" s="55" t="s">
        <v>58</v>
      </c>
      <c r="B3434" s="46" t="s">
        <v>18607</v>
      </c>
      <c r="C3434" s="55" t="s">
        <v>18616</v>
      </c>
      <c r="D3434" s="46">
        <v>0.0</v>
      </c>
      <c r="E3434" s="46">
        <v>0.0</v>
      </c>
      <c r="F3434" s="46">
        <v>40.0</v>
      </c>
      <c r="G3434" s="46">
        <v>0.0</v>
      </c>
      <c r="H3434" s="46">
        <v>0.0</v>
      </c>
      <c r="I3434" s="46">
        <v>0.0</v>
      </c>
      <c r="J3434" s="3"/>
      <c r="K3434" s="56"/>
    </row>
    <row r="3435" ht="32.25" customHeight="1">
      <c r="A3435" s="55" t="s">
        <v>58</v>
      </c>
      <c r="B3435" s="46" t="s">
        <v>18607</v>
      </c>
      <c r="C3435" s="55" t="s">
        <v>18621</v>
      </c>
      <c r="D3435" s="46">
        <v>0.0</v>
      </c>
      <c r="E3435" s="46">
        <v>0.0</v>
      </c>
      <c r="F3435" s="46">
        <v>23.0</v>
      </c>
      <c r="G3435" s="46">
        <v>0.0</v>
      </c>
      <c r="H3435" s="46">
        <v>0.0</v>
      </c>
      <c r="I3435" s="46">
        <v>0.0</v>
      </c>
      <c r="J3435" s="3"/>
      <c r="K3435" s="56"/>
    </row>
    <row r="3436" ht="32.25" customHeight="1">
      <c r="A3436" s="55" t="s">
        <v>58</v>
      </c>
      <c r="B3436" s="46" t="s">
        <v>18607</v>
      </c>
      <c r="C3436" s="55" t="s">
        <v>18625</v>
      </c>
      <c r="D3436" s="46">
        <v>0.0</v>
      </c>
      <c r="E3436" s="46">
        <v>0.0</v>
      </c>
      <c r="F3436" s="46">
        <v>19.0</v>
      </c>
      <c r="G3436" s="46">
        <v>0.0</v>
      </c>
      <c r="H3436" s="46">
        <v>0.0</v>
      </c>
      <c r="I3436" s="46">
        <v>0.0</v>
      </c>
      <c r="J3436" s="3"/>
      <c r="K3436" s="56"/>
    </row>
    <row r="3437" ht="32.25" customHeight="1">
      <c r="A3437" s="55" t="s">
        <v>58</v>
      </c>
      <c r="B3437" s="46" t="s">
        <v>18607</v>
      </c>
      <c r="C3437" s="55" t="s">
        <v>18630</v>
      </c>
      <c r="D3437" s="46">
        <v>0.0</v>
      </c>
      <c r="E3437" s="46">
        <v>0.0</v>
      </c>
      <c r="F3437" s="46">
        <v>1.0</v>
      </c>
      <c r="G3437" s="46">
        <v>0.0</v>
      </c>
      <c r="H3437" s="46">
        <v>0.0</v>
      </c>
      <c r="I3437" s="46">
        <v>0.0</v>
      </c>
      <c r="J3437" s="3"/>
      <c r="K3437" s="56"/>
    </row>
    <row r="3438" ht="32.25" customHeight="1">
      <c r="A3438" s="55" t="s">
        <v>58</v>
      </c>
      <c r="B3438" s="46" t="s">
        <v>18607</v>
      </c>
      <c r="C3438" s="55" t="s">
        <v>18633</v>
      </c>
      <c r="D3438" s="46">
        <v>0.0</v>
      </c>
      <c r="E3438" s="46">
        <v>0.0</v>
      </c>
      <c r="F3438" s="46">
        <v>1.0</v>
      </c>
      <c r="G3438" s="46">
        <v>0.0</v>
      </c>
      <c r="H3438" s="46">
        <v>0.0</v>
      </c>
      <c r="I3438" s="46">
        <v>0.0</v>
      </c>
      <c r="J3438" s="3"/>
      <c r="K3438" s="56"/>
    </row>
    <row r="3439" ht="32.25" customHeight="1">
      <c r="A3439" s="55" t="s">
        <v>58</v>
      </c>
      <c r="B3439" s="46" t="s">
        <v>18637</v>
      </c>
      <c r="C3439" s="55" t="s">
        <v>18638</v>
      </c>
      <c r="D3439" s="46">
        <v>0.0</v>
      </c>
      <c r="E3439" s="46">
        <v>0.0</v>
      </c>
      <c r="F3439" s="46">
        <v>29.0</v>
      </c>
      <c r="G3439" s="46">
        <v>0.0</v>
      </c>
      <c r="H3439" s="46">
        <v>0.0</v>
      </c>
      <c r="I3439" s="46">
        <v>0.0</v>
      </c>
      <c r="J3439" s="3"/>
      <c r="K3439" s="56"/>
    </row>
    <row r="3440" ht="32.25" customHeight="1">
      <c r="A3440" s="55" t="s">
        <v>58</v>
      </c>
      <c r="B3440" s="46" t="s">
        <v>18637</v>
      </c>
      <c r="C3440" s="55" t="s">
        <v>18642</v>
      </c>
      <c r="D3440" s="46">
        <v>0.0</v>
      </c>
      <c r="E3440" s="46">
        <v>0.0</v>
      </c>
      <c r="F3440" s="46">
        <v>21.0</v>
      </c>
      <c r="G3440" s="46">
        <v>0.0</v>
      </c>
      <c r="H3440" s="46">
        <v>0.0</v>
      </c>
      <c r="I3440" s="46">
        <v>0.0</v>
      </c>
      <c r="J3440" s="3"/>
      <c r="K3440" s="56"/>
    </row>
    <row r="3441" ht="32.25" customHeight="1">
      <c r="A3441" s="55" t="s">
        <v>58</v>
      </c>
      <c r="B3441" s="46" t="s">
        <v>18637</v>
      </c>
      <c r="C3441" s="55" t="s">
        <v>18646</v>
      </c>
      <c r="D3441" s="46">
        <v>0.0</v>
      </c>
      <c r="E3441" s="46">
        <v>0.0</v>
      </c>
      <c r="F3441" s="46">
        <v>21.0</v>
      </c>
      <c r="G3441" s="46">
        <v>0.0</v>
      </c>
      <c r="H3441" s="46">
        <v>0.0</v>
      </c>
      <c r="I3441" s="46">
        <v>0.0</v>
      </c>
      <c r="J3441" s="3"/>
      <c r="K3441" s="56"/>
    </row>
    <row r="3442" ht="32.25" customHeight="1">
      <c r="A3442" s="55" t="s">
        <v>58</v>
      </c>
      <c r="B3442" s="46" t="s">
        <v>18637</v>
      </c>
      <c r="C3442" s="55" t="s">
        <v>18651</v>
      </c>
      <c r="D3442" s="46">
        <v>0.0</v>
      </c>
      <c r="E3442" s="46">
        <v>0.0</v>
      </c>
      <c r="F3442" s="46">
        <v>13.0</v>
      </c>
      <c r="G3442" s="46">
        <v>0.0</v>
      </c>
      <c r="H3442" s="46">
        <v>0.0</v>
      </c>
      <c r="I3442" s="46">
        <v>0.0</v>
      </c>
      <c r="J3442" s="3"/>
      <c r="K3442" s="56"/>
    </row>
    <row r="3443" ht="32.25" customHeight="1">
      <c r="A3443" s="55" t="s">
        <v>58</v>
      </c>
      <c r="B3443" s="46" t="s">
        <v>18637</v>
      </c>
      <c r="C3443" s="55" t="s">
        <v>18655</v>
      </c>
      <c r="D3443" s="46">
        <v>0.0</v>
      </c>
      <c r="E3443" s="46">
        <v>0.0</v>
      </c>
      <c r="F3443" s="46">
        <v>13.0</v>
      </c>
      <c r="G3443" s="46">
        <v>0.0</v>
      </c>
      <c r="H3443" s="46">
        <v>0.0</v>
      </c>
      <c r="I3443" s="46">
        <v>0.0</v>
      </c>
      <c r="J3443" s="3"/>
      <c r="K3443" s="56"/>
    </row>
    <row r="3444" ht="32.25" customHeight="1">
      <c r="A3444" s="55" t="s">
        <v>58</v>
      </c>
      <c r="B3444" s="46" t="s">
        <v>18637</v>
      </c>
      <c r="C3444" s="55" t="s">
        <v>18659</v>
      </c>
      <c r="D3444" s="46">
        <v>0.0</v>
      </c>
      <c r="E3444" s="46">
        <v>0.0</v>
      </c>
      <c r="F3444" s="46">
        <v>3.0</v>
      </c>
      <c r="G3444" s="46">
        <v>0.0</v>
      </c>
      <c r="H3444" s="46">
        <v>0.0</v>
      </c>
      <c r="I3444" s="46">
        <v>0.0</v>
      </c>
      <c r="J3444" s="3"/>
      <c r="K3444" s="56"/>
    </row>
    <row r="3445" ht="32.25" customHeight="1">
      <c r="A3445" s="55" t="s">
        <v>58</v>
      </c>
      <c r="B3445" s="46" t="s">
        <v>18637</v>
      </c>
      <c r="C3445" s="55" t="s">
        <v>18664</v>
      </c>
      <c r="D3445" s="46">
        <v>0.0</v>
      </c>
      <c r="E3445" s="46">
        <v>0.0</v>
      </c>
      <c r="F3445" s="46">
        <v>3.0</v>
      </c>
      <c r="G3445" s="46">
        <v>0.0</v>
      </c>
      <c r="H3445" s="46">
        <v>0.0</v>
      </c>
      <c r="I3445" s="46">
        <v>0.0</v>
      </c>
      <c r="J3445" s="3"/>
      <c r="K3445" s="56"/>
    </row>
    <row r="3446" ht="32.25" customHeight="1">
      <c r="A3446" s="55" t="s">
        <v>58</v>
      </c>
      <c r="B3446" s="46" t="s">
        <v>18637</v>
      </c>
      <c r="C3446" s="55" t="s">
        <v>18667</v>
      </c>
      <c r="D3446" s="46">
        <v>0.0</v>
      </c>
      <c r="E3446" s="46">
        <v>0.0</v>
      </c>
      <c r="F3446" s="46">
        <v>1.0</v>
      </c>
      <c r="G3446" s="46">
        <v>0.0</v>
      </c>
      <c r="H3446" s="46">
        <v>0.0</v>
      </c>
      <c r="I3446" s="46">
        <v>0.0</v>
      </c>
      <c r="J3446" s="3"/>
      <c r="K3446" s="56"/>
    </row>
    <row r="3447" ht="32.25" customHeight="1">
      <c r="A3447" s="55" t="s">
        <v>58</v>
      </c>
      <c r="B3447" s="46" t="s">
        <v>18637</v>
      </c>
      <c r="C3447" s="55" t="s">
        <v>18670</v>
      </c>
      <c r="D3447" s="46">
        <v>0.0</v>
      </c>
      <c r="E3447" s="46">
        <v>0.0</v>
      </c>
      <c r="F3447" s="46">
        <v>1.0</v>
      </c>
      <c r="G3447" s="46">
        <v>0.0</v>
      </c>
      <c r="H3447" s="46">
        <v>0.0</v>
      </c>
      <c r="I3447" s="46">
        <v>0.0</v>
      </c>
      <c r="J3447" s="3"/>
      <c r="K3447" s="56"/>
    </row>
    <row r="3448" ht="32.25" customHeight="1">
      <c r="A3448" s="55" t="s">
        <v>58</v>
      </c>
      <c r="B3448" s="46" t="s">
        <v>18637</v>
      </c>
      <c r="C3448" s="55" t="s">
        <v>18673</v>
      </c>
      <c r="D3448" s="46">
        <v>0.0</v>
      </c>
      <c r="E3448" s="46">
        <v>0.0</v>
      </c>
      <c r="F3448" s="46">
        <v>1.0</v>
      </c>
      <c r="G3448" s="46">
        <v>0.0</v>
      </c>
      <c r="H3448" s="46">
        <v>0.0</v>
      </c>
      <c r="I3448" s="46">
        <v>0.0</v>
      </c>
      <c r="J3448" s="3"/>
      <c r="K3448" s="56"/>
    </row>
    <row r="3449" ht="32.25" customHeight="1">
      <c r="A3449" s="55" t="s">
        <v>58</v>
      </c>
      <c r="B3449" s="46" t="s">
        <v>18637</v>
      </c>
      <c r="C3449" s="55" t="s">
        <v>18676</v>
      </c>
      <c r="D3449" s="46">
        <v>0.0</v>
      </c>
      <c r="E3449" s="46">
        <v>0.0</v>
      </c>
      <c r="F3449" s="46">
        <v>1.0</v>
      </c>
      <c r="G3449" s="46">
        <v>0.0</v>
      </c>
      <c r="H3449" s="46">
        <v>0.0</v>
      </c>
      <c r="I3449" s="46">
        <v>0.0</v>
      </c>
      <c r="J3449" s="3"/>
      <c r="K3449" s="56"/>
    </row>
    <row r="3450" ht="32.25" customHeight="1">
      <c r="A3450" s="55" t="s">
        <v>58</v>
      </c>
      <c r="B3450" s="46" t="s">
        <v>18680</v>
      </c>
      <c r="C3450" s="55" t="s">
        <v>18681</v>
      </c>
      <c r="D3450" s="46">
        <v>0.0</v>
      </c>
      <c r="E3450" s="46">
        <v>0.0</v>
      </c>
      <c r="F3450" s="46">
        <v>75.0</v>
      </c>
      <c r="G3450" s="46">
        <v>0.0</v>
      </c>
      <c r="H3450" s="46">
        <v>0.0</v>
      </c>
      <c r="I3450" s="46">
        <v>0.0</v>
      </c>
      <c r="J3450" s="3"/>
      <c r="K3450" s="56"/>
    </row>
    <row r="3451" ht="32.25" customHeight="1">
      <c r="A3451" s="55" t="s">
        <v>58</v>
      </c>
      <c r="B3451" s="46" t="s">
        <v>18680</v>
      </c>
      <c r="C3451" s="55" t="s">
        <v>18684</v>
      </c>
      <c r="D3451" s="46">
        <v>0.0</v>
      </c>
      <c r="E3451" s="46">
        <v>0.0</v>
      </c>
      <c r="F3451" s="46">
        <v>63.0</v>
      </c>
      <c r="G3451" s="46">
        <v>0.0</v>
      </c>
      <c r="H3451" s="46">
        <v>0.0</v>
      </c>
      <c r="I3451" s="46">
        <v>0.0</v>
      </c>
      <c r="J3451" s="3"/>
      <c r="K3451" s="56"/>
    </row>
    <row r="3452" ht="32.25" customHeight="1">
      <c r="A3452" s="55" t="s">
        <v>58</v>
      </c>
      <c r="B3452" s="46" t="s">
        <v>18680</v>
      </c>
      <c r="C3452" s="55" t="s">
        <v>18687</v>
      </c>
      <c r="D3452" s="46">
        <v>0.0</v>
      </c>
      <c r="E3452" s="46">
        <v>0.0</v>
      </c>
      <c r="F3452" s="46">
        <v>49.0</v>
      </c>
      <c r="G3452" s="46">
        <v>0.0</v>
      </c>
      <c r="H3452" s="46">
        <v>0.0</v>
      </c>
      <c r="I3452" s="46">
        <v>0.0</v>
      </c>
      <c r="J3452" s="3"/>
      <c r="K3452" s="56"/>
    </row>
    <row r="3453" ht="32.25" customHeight="1">
      <c r="A3453" s="55" t="s">
        <v>58</v>
      </c>
      <c r="B3453" s="46" t="s">
        <v>18680</v>
      </c>
      <c r="C3453" s="55" t="s">
        <v>18691</v>
      </c>
      <c r="D3453" s="46">
        <v>0.0</v>
      </c>
      <c r="E3453" s="46">
        <v>0.0</v>
      </c>
      <c r="F3453" s="46">
        <v>48.0</v>
      </c>
      <c r="G3453" s="46">
        <v>0.0</v>
      </c>
      <c r="H3453" s="46">
        <v>0.0</v>
      </c>
      <c r="I3453" s="46">
        <v>0.0</v>
      </c>
      <c r="J3453" s="3"/>
      <c r="K3453" s="56"/>
    </row>
    <row r="3454" ht="32.25" customHeight="1">
      <c r="A3454" s="55" t="s">
        <v>58</v>
      </c>
      <c r="B3454" s="46" t="s">
        <v>18680</v>
      </c>
      <c r="C3454" s="55" t="s">
        <v>18694</v>
      </c>
      <c r="D3454" s="46">
        <v>0.0</v>
      </c>
      <c r="E3454" s="46">
        <v>0.0</v>
      </c>
      <c r="F3454" s="46">
        <v>29.0</v>
      </c>
      <c r="G3454" s="46">
        <v>0.0</v>
      </c>
      <c r="H3454" s="46">
        <v>0.0</v>
      </c>
      <c r="I3454" s="46">
        <v>0.0</v>
      </c>
      <c r="J3454" s="3"/>
      <c r="K3454" s="56"/>
    </row>
    <row r="3455" ht="32.25" customHeight="1">
      <c r="A3455" s="55" t="s">
        <v>58</v>
      </c>
      <c r="B3455" s="46" t="s">
        <v>18680</v>
      </c>
      <c r="C3455" s="55" t="s">
        <v>18698</v>
      </c>
      <c r="D3455" s="46">
        <v>0.0</v>
      </c>
      <c r="E3455" s="46">
        <v>0.0</v>
      </c>
      <c r="F3455" s="46">
        <v>27.0</v>
      </c>
      <c r="G3455" s="46">
        <v>0.0</v>
      </c>
      <c r="H3455" s="46">
        <v>0.0</v>
      </c>
      <c r="I3455" s="46">
        <v>0.0</v>
      </c>
      <c r="J3455" s="3"/>
      <c r="K3455" s="56"/>
    </row>
    <row r="3456" ht="32.25" customHeight="1">
      <c r="A3456" s="55" t="s">
        <v>58</v>
      </c>
      <c r="B3456" s="46" t="s">
        <v>18680</v>
      </c>
      <c r="C3456" s="55" t="s">
        <v>18701</v>
      </c>
      <c r="D3456" s="46">
        <v>0.0</v>
      </c>
      <c r="E3456" s="46">
        <v>0.0</v>
      </c>
      <c r="F3456" s="46">
        <v>1.0</v>
      </c>
      <c r="G3456" s="46">
        <v>0.0</v>
      </c>
      <c r="H3456" s="46">
        <v>0.0</v>
      </c>
      <c r="I3456" s="46">
        <v>0.0</v>
      </c>
      <c r="J3456" s="3"/>
      <c r="K3456" s="56"/>
    </row>
    <row r="3457" ht="32.25" customHeight="1">
      <c r="A3457" s="55" t="s">
        <v>58</v>
      </c>
      <c r="B3457" s="46" t="s">
        <v>18680</v>
      </c>
      <c r="C3457" s="55" t="s">
        <v>18704</v>
      </c>
      <c r="D3457" s="46">
        <v>0.0</v>
      </c>
      <c r="E3457" s="46">
        <v>0.0</v>
      </c>
      <c r="F3457" s="46">
        <v>1.0</v>
      </c>
      <c r="G3457" s="46">
        <v>0.0</v>
      </c>
      <c r="H3457" s="46">
        <v>0.0</v>
      </c>
      <c r="I3457" s="46">
        <v>0.0</v>
      </c>
      <c r="J3457" s="3"/>
      <c r="K3457" s="56"/>
    </row>
    <row r="3458" ht="32.25" customHeight="1">
      <c r="A3458" s="55" t="s">
        <v>58</v>
      </c>
      <c r="B3458" s="46" t="s">
        <v>18708</v>
      </c>
      <c r="C3458" s="55" t="s">
        <v>18709</v>
      </c>
      <c r="D3458" s="46">
        <v>0.0</v>
      </c>
      <c r="E3458" s="46">
        <v>0.0</v>
      </c>
      <c r="F3458" s="46">
        <v>67.0</v>
      </c>
      <c r="G3458" s="46">
        <v>0.0</v>
      </c>
      <c r="H3458" s="46">
        <v>0.0</v>
      </c>
      <c r="I3458" s="46">
        <v>0.0</v>
      </c>
      <c r="J3458" s="3"/>
      <c r="K3458" s="56"/>
    </row>
    <row r="3459" ht="32.25" customHeight="1">
      <c r="A3459" s="55" t="s">
        <v>58</v>
      </c>
      <c r="B3459" s="46" t="s">
        <v>18708</v>
      </c>
      <c r="C3459" s="55" t="s">
        <v>18712</v>
      </c>
      <c r="D3459" s="46">
        <v>0.0</v>
      </c>
      <c r="E3459" s="46">
        <v>0.0</v>
      </c>
      <c r="F3459" s="46">
        <v>56.0</v>
      </c>
      <c r="G3459" s="46">
        <v>0.0</v>
      </c>
      <c r="H3459" s="46">
        <v>0.0</v>
      </c>
      <c r="I3459" s="46">
        <v>0.0</v>
      </c>
      <c r="J3459" s="3"/>
      <c r="K3459" s="56"/>
    </row>
    <row r="3460" ht="32.25" customHeight="1">
      <c r="A3460" s="55" t="s">
        <v>58</v>
      </c>
      <c r="B3460" s="46" t="s">
        <v>18708</v>
      </c>
      <c r="C3460" s="55" t="s">
        <v>18716</v>
      </c>
      <c r="D3460" s="46">
        <v>0.0</v>
      </c>
      <c r="E3460" s="46">
        <v>0.0</v>
      </c>
      <c r="F3460" s="46">
        <v>55.0</v>
      </c>
      <c r="G3460" s="46">
        <v>0.0</v>
      </c>
      <c r="H3460" s="46">
        <v>0.0</v>
      </c>
      <c r="I3460" s="46">
        <v>0.0</v>
      </c>
      <c r="J3460" s="3"/>
      <c r="K3460" s="56"/>
    </row>
    <row r="3461" ht="32.25" customHeight="1">
      <c r="A3461" s="55" t="s">
        <v>58</v>
      </c>
      <c r="B3461" s="46" t="s">
        <v>18708</v>
      </c>
      <c r="C3461" s="55" t="s">
        <v>18719</v>
      </c>
      <c r="D3461" s="46">
        <v>0.0</v>
      </c>
      <c r="E3461" s="46">
        <v>0.0</v>
      </c>
      <c r="F3461" s="46">
        <v>45.0</v>
      </c>
      <c r="G3461" s="46">
        <v>0.0</v>
      </c>
      <c r="H3461" s="46">
        <v>0.0</v>
      </c>
      <c r="I3461" s="46">
        <v>0.0</v>
      </c>
      <c r="J3461" s="3"/>
      <c r="K3461" s="56"/>
    </row>
    <row r="3462" ht="32.25" customHeight="1">
      <c r="A3462" s="55" t="s">
        <v>58</v>
      </c>
      <c r="B3462" s="46" t="s">
        <v>18708</v>
      </c>
      <c r="C3462" s="55" t="s">
        <v>18723</v>
      </c>
      <c r="D3462" s="46">
        <v>0.0</v>
      </c>
      <c r="E3462" s="46">
        <v>0.0</v>
      </c>
      <c r="F3462" s="46">
        <v>40.0</v>
      </c>
      <c r="G3462" s="46">
        <v>0.0</v>
      </c>
      <c r="H3462" s="46">
        <v>0.0</v>
      </c>
      <c r="I3462" s="46">
        <v>0.0</v>
      </c>
      <c r="J3462" s="3"/>
      <c r="K3462" s="56"/>
    </row>
    <row r="3463" ht="32.25" customHeight="1">
      <c r="A3463" s="55" t="s">
        <v>58</v>
      </c>
      <c r="B3463" s="46" t="s">
        <v>18708</v>
      </c>
      <c r="C3463" s="55" t="s">
        <v>18728</v>
      </c>
      <c r="D3463" s="46">
        <v>0.0</v>
      </c>
      <c r="E3463" s="46">
        <v>0.0</v>
      </c>
      <c r="F3463" s="46">
        <v>40.0</v>
      </c>
      <c r="G3463" s="46">
        <v>0.0</v>
      </c>
      <c r="H3463" s="46">
        <v>0.0</v>
      </c>
      <c r="I3463" s="46">
        <v>0.0</v>
      </c>
      <c r="J3463" s="3"/>
      <c r="K3463" s="56"/>
    </row>
    <row r="3464" ht="32.25" customHeight="1">
      <c r="A3464" s="55" t="s">
        <v>58</v>
      </c>
      <c r="B3464" s="46" t="s">
        <v>18708</v>
      </c>
      <c r="C3464" s="55" t="s">
        <v>18734</v>
      </c>
      <c r="D3464" s="46">
        <v>0.0</v>
      </c>
      <c r="E3464" s="46">
        <v>0.0</v>
      </c>
      <c r="F3464" s="46">
        <v>35.0</v>
      </c>
      <c r="G3464" s="46">
        <v>0.0</v>
      </c>
      <c r="H3464" s="46">
        <v>0.0</v>
      </c>
      <c r="I3464" s="46">
        <v>0.0</v>
      </c>
      <c r="J3464" s="3"/>
      <c r="K3464" s="56"/>
    </row>
    <row r="3465" ht="32.25" customHeight="1">
      <c r="A3465" s="55" t="s">
        <v>58</v>
      </c>
      <c r="B3465" s="46" t="s">
        <v>18708</v>
      </c>
      <c r="C3465" s="55" t="s">
        <v>18736</v>
      </c>
      <c r="D3465" s="46">
        <v>0.0</v>
      </c>
      <c r="E3465" s="46">
        <v>0.0</v>
      </c>
      <c r="F3465" s="46">
        <v>19.0</v>
      </c>
      <c r="G3465" s="46">
        <v>0.0</v>
      </c>
      <c r="H3465" s="46">
        <v>0.0</v>
      </c>
      <c r="I3465" s="46">
        <v>0.0</v>
      </c>
      <c r="J3465" s="3"/>
      <c r="K3465" s="56"/>
    </row>
    <row r="3466" ht="32.25" customHeight="1">
      <c r="A3466" s="55" t="s">
        <v>58</v>
      </c>
      <c r="B3466" s="46" t="s">
        <v>18708</v>
      </c>
      <c r="C3466" s="55" t="s">
        <v>18739</v>
      </c>
      <c r="D3466" s="46">
        <v>0.0</v>
      </c>
      <c r="E3466" s="46">
        <v>0.0</v>
      </c>
      <c r="F3466" s="46">
        <v>16.0</v>
      </c>
      <c r="G3466" s="46">
        <v>0.0</v>
      </c>
      <c r="H3466" s="46">
        <v>0.0</v>
      </c>
      <c r="I3466" s="46">
        <v>0.0</v>
      </c>
      <c r="J3466" s="3"/>
      <c r="K3466" s="56"/>
    </row>
    <row r="3467" ht="32.25" customHeight="1">
      <c r="A3467" s="55" t="s">
        <v>58</v>
      </c>
      <c r="B3467" s="46" t="s">
        <v>18708</v>
      </c>
      <c r="C3467" s="55" t="s">
        <v>18745</v>
      </c>
      <c r="D3467" s="46">
        <v>0.0</v>
      </c>
      <c r="E3467" s="46">
        <v>0.0</v>
      </c>
      <c r="F3467" s="46">
        <v>1.0</v>
      </c>
      <c r="G3467" s="46">
        <v>0.0</v>
      </c>
      <c r="H3467" s="46">
        <v>0.0</v>
      </c>
      <c r="I3467" s="46">
        <v>0.0</v>
      </c>
      <c r="J3467" s="3"/>
      <c r="K3467" s="56"/>
    </row>
    <row r="3468" ht="32.25" customHeight="1">
      <c r="A3468" s="55" t="s">
        <v>58</v>
      </c>
      <c r="B3468" s="46" t="s">
        <v>18708</v>
      </c>
      <c r="C3468" s="55" t="s">
        <v>18749</v>
      </c>
      <c r="D3468" s="46">
        <v>0.0</v>
      </c>
      <c r="E3468" s="46">
        <v>0.0</v>
      </c>
      <c r="F3468" s="46">
        <v>1.0</v>
      </c>
      <c r="G3468" s="46">
        <v>0.0</v>
      </c>
      <c r="H3468" s="46">
        <v>0.0</v>
      </c>
      <c r="I3468" s="46">
        <v>0.0</v>
      </c>
      <c r="J3468" s="3"/>
      <c r="K3468" s="56"/>
    </row>
    <row r="3469" ht="32.25" customHeight="1">
      <c r="A3469" s="55" t="s">
        <v>58</v>
      </c>
      <c r="B3469" s="46" t="s">
        <v>18708</v>
      </c>
      <c r="C3469" s="55" t="s">
        <v>18752</v>
      </c>
      <c r="D3469" s="46">
        <v>0.0</v>
      </c>
      <c r="E3469" s="46">
        <v>0.0</v>
      </c>
      <c r="F3469" s="46">
        <v>1.0</v>
      </c>
      <c r="G3469" s="46">
        <v>0.0</v>
      </c>
      <c r="H3469" s="46">
        <v>0.0</v>
      </c>
      <c r="I3469" s="46">
        <v>0.0</v>
      </c>
      <c r="J3469" s="3"/>
      <c r="K3469" s="56"/>
    </row>
    <row r="3470" ht="32.25" customHeight="1">
      <c r="A3470" s="55" t="s">
        <v>58</v>
      </c>
      <c r="B3470" s="46" t="s">
        <v>18755</v>
      </c>
      <c r="C3470" s="55" t="s">
        <v>18756</v>
      </c>
      <c r="D3470" s="46">
        <v>0.0</v>
      </c>
      <c r="E3470" s="46">
        <v>0.0</v>
      </c>
      <c r="F3470" s="46">
        <v>62.0</v>
      </c>
      <c r="G3470" s="46">
        <v>0.0</v>
      </c>
      <c r="H3470" s="46">
        <v>0.0</v>
      </c>
      <c r="I3470" s="46">
        <v>0.0</v>
      </c>
      <c r="J3470" s="3"/>
      <c r="K3470" s="56"/>
    </row>
    <row r="3471" ht="32.25" customHeight="1">
      <c r="A3471" s="55" t="s">
        <v>58</v>
      </c>
      <c r="B3471" s="46" t="s">
        <v>18755</v>
      </c>
      <c r="C3471" s="55" t="s">
        <v>18761</v>
      </c>
      <c r="D3471" s="46">
        <v>0.0</v>
      </c>
      <c r="E3471" s="46">
        <v>0.0</v>
      </c>
      <c r="F3471" s="46">
        <v>57.0</v>
      </c>
      <c r="G3471" s="46">
        <v>0.0</v>
      </c>
      <c r="H3471" s="46">
        <v>0.0</v>
      </c>
      <c r="I3471" s="46">
        <v>0.0</v>
      </c>
      <c r="J3471" s="3"/>
      <c r="K3471" s="56"/>
    </row>
    <row r="3472" ht="32.25" customHeight="1">
      <c r="A3472" s="55" t="s">
        <v>58</v>
      </c>
      <c r="B3472" s="46" t="s">
        <v>18755</v>
      </c>
      <c r="C3472" s="55" t="s">
        <v>18765</v>
      </c>
      <c r="D3472" s="46">
        <v>0.0</v>
      </c>
      <c r="E3472" s="46">
        <v>0.0</v>
      </c>
      <c r="F3472" s="46">
        <v>57.0</v>
      </c>
      <c r="G3472" s="46">
        <v>0.0</v>
      </c>
      <c r="H3472" s="46">
        <v>0.0</v>
      </c>
      <c r="I3472" s="46">
        <v>0.0</v>
      </c>
      <c r="J3472" s="3"/>
      <c r="K3472" s="56"/>
    </row>
    <row r="3473" ht="32.25" customHeight="1">
      <c r="A3473" s="55" t="s">
        <v>58</v>
      </c>
      <c r="B3473" s="46" t="s">
        <v>18755</v>
      </c>
      <c r="C3473" s="55" t="s">
        <v>18768</v>
      </c>
      <c r="D3473" s="46">
        <v>0.0</v>
      </c>
      <c r="E3473" s="46">
        <v>0.0</v>
      </c>
      <c r="F3473" s="46">
        <v>42.0</v>
      </c>
      <c r="G3473" s="46">
        <v>0.0</v>
      </c>
      <c r="H3473" s="46">
        <v>0.0</v>
      </c>
      <c r="I3473" s="46">
        <v>0.0</v>
      </c>
      <c r="J3473" s="3"/>
      <c r="K3473" s="56"/>
    </row>
    <row r="3474" ht="32.25" customHeight="1">
      <c r="A3474" s="55" t="s">
        <v>58</v>
      </c>
      <c r="B3474" s="46" t="s">
        <v>18755</v>
      </c>
      <c r="C3474" s="55" t="s">
        <v>18771</v>
      </c>
      <c r="D3474" s="46">
        <v>0.0</v>
      </c>
      <c r="E3474" s="46">
        <v>0.0</v>
      </c>
      <c r="F3474" s="46">
        <v>37.0</v>
      </c>
      <c r="G3474" s="46">
        <v>0.0</v>
      </c>
      <c r="H3474" s="46">
        <v>0.0</v>
      </c>
      <c r="I3474" s="46">
        <v>0.0</v>
      </c>
      <c r="J3474" s="3"/>
      <c r="K3474" s="56"/>
    </row>
    <row r="3475" ht="32.25" customHeight="1">
      <c r="A3475" s="55" t="s">
        <v>58</v>
      </c>
      <c r="B3475" s="46" t="s">
        <v>18755</v>
      </c>
      <c r="C3475" s="55" t="s">
        <v>18775</v>
      </c>
      <c r="D3475" s="46">
        <v>0.0</v>
      </c>
      <c r="E3475" s="46">
        <v>0.0</v>
      </c>
      <c r="F3475" s="46">
        <v>36.0</v>
      </c>
      <c r="G3475" s="46">
        <v>0.0</v>
      </c>
      <c r="H3475" s="46">
        <v>0.0</v>
      </c>
      <c r="I3475" s="46">
        <v>0.0</v>
      </c>
      <c r="J3475" s="3"/>
      <c r="K3475" s="56"/>
    </row>
    <row r="3476" ht="32.25" customHeight="1">
      <c r="A3476" s="55" t="s">
        <v>58</v>
      </c>
      <c r="B3476" s="46" t="s">
        <v>18755</v>
      </c>
      <c r="C3476" s="55" t="s">
        <v>18778</v>
      </c>
      <c r="D3476" s="46">
        <v>0.0</v>
      </c>
      <c r="E3476" s="46">
        <v>0.0</v>
      </c>
      <c r="F3476" s="46">
        <v>35.0</v>
      </c>
      <c r="G3476" s="46">
        <v>0.0</v>
      </c>
      <c r="H3476" s="46">
        <v>0.0</v>
      </c>
      <c r="I3476" s="46">
        <v>0.0</v>
      </c>
      <c r="J3476" s="3"/>
      <c r="K3476" s="56"/>
    </row>
    <row r="3477" ht="32.25" customHeight="1">
      <c r="A3477" s="55" t="s">
        <v>58</v>
      </c>
      <c r="B3477" s="46" t="s">
        <v>18755</v>
      </c>
      <c r="C3477" s="55" t="s">
        <v>18782</v>
      </c>
      <c r="D3477" s="46">
        <v>0.0</v>
      </c>
      <c r="E3477" s="46">
        <v>0.0</v>
      </c>
      <c r="F3477" s="46">
        <v>34.0</v>
      </c>
      <c r="G3477" s="46">
        <v>0.0</v>
      </c>
      <c r="H3477" s="46">
        <v>0.0</v>
      </c>
      <c r="I3477" s="46">
        <v>0.0</v>
      </c>
      <c r="J3477" s="3"/>
      <c r="K3477" s="56"/>
    </row>
    <row r="3478" ht="32.25" customHeight="1">
      <c r="A3478" s="55" t="s">
        <v>58</v>
      </c>
      <c r="B3478" s="46" t="s">
        <v>18755</v>
      </c>
      <c r="C3478" s="55" t="s">
        <v>18785</v>
      </c>
      <c r="D3478" s="46">
        <v>0.0</v>
      </c>
      <c r="E3478" s="46">
        <v>0.0</v>
      </c>
      <c r="F3478" s="46">
        <v>1.0</v>
      </c>
      <c r="G3478" s="46">
        <v>0.0</v>
      </c>
      <c r="H3478" s="46">
        <v>0.0</v>
      </c>
      <c r="I3478" s="46">
        <v>0.0</v>
      </c>
      <c r="J3478" s="3"/>
      <c r="K3478" s="56"/>
    </row>
    <row r="3479" ht="32.25" customHeight="1">
      <c r="A3479" s="55" t="s">
        <v>58</v>
      </c>
      <c r="B3479" s="46" t="s">
        <v>18755</v>
      </c>
      <c r="C3479" s="55" t="s">
        <v>18793</v>
      </c>
      <c r="D3479" s="46">
        <v>0.0</v>
      </c>
      <c r="E3479" s="46">
        <v>0.0</v>
      </c>
      <c r="F3479" s="46">
        <v>1.0</v>
      </c>
      <c r="G3479" s="46">
        <v>0.0</v>
      </c>
      <c r="H3479" s="46">
        <v>0.0</v>
      </c>
      <c r="I3479" s="46">
        <v>0.0</v>
      </c>
      <c r="J3479" s="3"/>
      <c r="K3479" s="56"/>
    </row>
    <row r="3480" ht="32.25" customHeight="1">
      <c r="A3480" s="55" t="s">
        <v>58</v>
      </c>
      <c r="B3480" s="46" t="s">
        <v>18755</v>
      </c>
      <c r="C3480" s="55" t="s">
        <v>18797</v>
      </c>
      <c r="D3480" s="46">
        <v>0.0</v>
      </c>
      <c r="E3480" s="46">
        <v>0.0</v>
      </c>
      <c r="F3480" s="46">
        <v>1.0</v>
      </c>
      <c r="G3480" s="46">
        <v>0.0</v>
      </c>
      <c r="H3480" s="46">
        <v>0.0</v>
      </c>
      <c r="I3480" s="46">
        <v>0.0</v>
      </c>
      <c r="J3480" s="3"/>
      <c r="K3480" s="56"/>
    </row>
    <row r="3481" ht="32.25" customHeight="1">
      <c r="A3481" s="55" t="s">
        <v>58</v>
      </c>
      <c r="B3481" s="46" t="s">
        <v>18755</v>
      </c>
      <c r="C3481" s="55" t="s">
        <v>18801</v>
      </c>
      <c r="D3481" s="46">
        <v>0.0</v>
      </c>
      <c r="E3481" s="46">
        <v>0.0</v>
      </c>
      <c r="F3481" s="46">
        <v>1.0</v>
      </c>
      <c r="G3481" s="46">
        <v>0.0</v>
      </c>
      <c r="H3481" s="46">
        <v>0.0</v>
      </c>
      <c r="I3481" s="46">
        <v>0.0</v>
      </c>
      <c r="J3481" s="3"/>
      <c r="K3481" s="56"/>
    </row>
    <row r="3482" ht="32.25" customHeight="1">
      <c r="A3482" s="55" t="s">
        <v>58</v>
      </c>
      <c r="B3482" s="46" t="s">
        <v>18804</v>
      </c>
      <c r="C3482" s="55" t="s">
        <v>18805</v>
      </c>
      <c r="D3482" s="46">
        <v>0.0</v>
      </c>
      <c r="E3482" s="46">
        <v>0.0</v>
      </c>
      <c r="F3482" s="46">
        <v>62.0</v>
      </c>
      <c r="G3482" s="46">
        <v>0.0</v>
      </c>
      <c r="H3482" s="46">
        <v>0.0</v>
      </c>
      <c r="I3482" s="46">
        <v>0.0</v>
      </c>
      <c r="J3482" s="3"/>
      <c r="K3482" s="56"/>
    </row>
    <row r="3483" ht="32.25" customHeight="1">
      <c r="A3483" s="55" t="s">
        <v>58</v>
      </c>
      <c r="B3483" s="46" t="s">
        <v>18804</v>
      </c>
      <c r="C3483" s="55" t="s">
        <v>18810</v>
      </c>
      <c r="D3483" s="46">
        <v>0.0</v>
      </c>
      <c r="E3483" s="46">
        <v>0.0</v>
      </c>
      <c r="F3483" s="46">
        <v>50.0</v>
      </c>
      <c r="G3483" s="46">
        <v>0.0</v>
      </c>
      <c r="H3483" s="46">
        <v>0.0</v>
      </c>
      <c r="I3483" s="46">
        <v>0.0</v>
      </c>
      <c r="J3483" s="3"/>
      <c r="K3483" s="56"/>
    </row>
    <row r="3484" ht="32.25" customHeight="1">
      <c r="A3484" s="55" t="s">
        <v>58</v>
      </c>
      <c r="B3484" s="46" t="s">
        <v>18804</v>
      </c>
      <c r="C3484" s="55" t="s">
        <v>18815</v>
      </c>
      <c r="D3484" s="46">
        <v>0.0</v>
      </c>
      <c r="E3484" s="46">
        <v>0.0</v>
      </c>
      <c r="F3484" s="46">
        <v>45.0</v>
      </c>
      <c r="G3484" s="46">
        <v>0.0</v>
      </c>
      <c r="H3484" s="46">
        <v>0.0</v>
      </c>
      <c r="I3484" s="46">
        <v>0.0</v>
      </c>
      <c r="J3484" s="3"/>
      <c r="K3484" s="56"/>
    </row>
    <row r="3485" ht="32.25" customHeight="1">
      <c r="A3485" s="55" t="s">
        <v>58</v>
      </c>
      <c r="B3485" s="46" t="s">
        <v>18804</v>
      </c>
      <c r="C3485" s="55" t="s">
        <v>18818</v>
      </c>
      <c r="D3485" s="46">
        <v>0.0</v>
      </c>
      <c r="E3485" s="46">
        <v>0.0</v>
      </c>
      <c r="F3485" s="46">
        <v>31.0</v>
      </c>
      <c r="G3485" s="46">
        <v>0.0</v>
      </c>
      <c r="H3485" s="46">
        <v>0.0</v>
      </c>
      <c r="I3485" s="46">
        <v>0.0</v>
      </c>
      <c r="J3485" s="3"/>
      <c r="K3485" s="56"/>
    </row>
    <row r="3486" ht="32.25" customHeight="1">
      <c r="A3486" s="55" t="s">
        <v>58</v>
      </c>
      <c r="B3486" s="46" t="s">
        <v>18804</v>
      </c>
      <c r="C3486" s="55" t="s">
        <v>18821</v>
      </c>
      <c r="D3486" s="46">
        <v>0.0</v>
      </c>
      <c r="E3486" s="46">
        <v>0.0</v>
      </c>
      <c r="F3486" s="46">
        <v>30.0</v>
      </c>
      <c r="G3486" s="46">
        <v>0.0</v>
      </c>
      <c r="H3486" s="46">
        <v>0.0</v>
      </c>
      <c r="I3486" s="46">
        <v>0.0</v>
      </c>
      <c r="J3486" s="3"/>
      <c r="K3486" s="56"/>
    </row>
    <row r="3487" ht="32.25" customHeight="1">
      <c r="A3487" s="55" t="s">
        <v>58</v>
      </c>
      <c r="B3487" s="46" t="s">
        <v>18804</v>
      </c>
      <c r="C3487" s="55" t="s">
        <v>18825</v>
      </c>
      <c r="D3487" s="46">
        <v>0.0</v>
      </c>
      <c r="E3487" s="46">
        <v>0.0</v>
      </c>
      <c r="F3487" s="46">
        <v>21.0</v>
      </c>
      <c r="G3487" s="46">
        <v>0.0</v>
      </c>
      <c r="H3487" s="46">
        <v>0.0</v>
      </c>
      <c r="I3487" s="46">
        <v>0.0</v>
      </c>
      <c r="J3487" s="3"/>
      <c r="K3487" s="56"/>
    </row>
    <row r="3488" ht="32.25" customHeight="1">
      <c r="A3488" s="55" t="s">
        <v>58</v>
      </c>
      <c r="B3488" s="46" t="s">
        <v>18804</v>
      </c>
      <c r="C3488" s="55" t="s">
        <v>18828</v>
      </c>
      <c r="D3488" s="46">
        <v>0.0</v>
      </c>
      <c r="E3488" s="46">
        <v>0.0</v>
      </c>
      <c r="F3488" s="46">
        <v>14.0</v>
      </c>
      <c r="G3488" s="46">
        <v>0.0</v>
      </c>
      <c r="H3488" s="46">
        <v>0.0</v>
      </c>
      <c r="I3488" s="46">
        <v>0.0</v>
      </c>
      <c r="J3488" s="3"/>
      <c r="K3488" s="56"/>
    </row>
    <row r="3489" ht="32.25" customHeight="1">
      <c r="A3489" s="55" t="s">
        <v>58</v>
      </c>
      <c r="B3489" s="46" t="s">
        <v>18804</v>
      </c>
      <c r="C3489" s="55" t="s">
        <v>18832</v>
      </c>
      <c r="D3489" s="46">
        <v>0.0</v>
      </c>
      <c r="E3489" s="46">
        <v>0.0</v>
      </c>
      <c r="F3489" s="46">
        <v>10.0</v>
      </c>
      <c r="G3489" s="46">
        <v>0.0</v>
      </c>
      <c r="H3489" s="46">
        <v>0.0</v>
      </c>
      <c r="I3489" s="46">
        <v>0.0</v>
      </c>
      <c r="J3489" s="3"/>
      <c r="K3489" s="56"/>
    </row>
    <row r="3490" ht="32.25" customHeight="1">
      <c r="A3490" s="55" t="s">
        <v>58</v>
      </c>
      <c r="B3490" s="46" t="s">
        <v>18804</v>
      </c>
      <c r="C3490" s="55" t="s">
        <v>18835</v>
      </c>
      <c r="D3490" s="46">
        <v>0.0</v>
      </c>
      <c r="E3490" s="46">
        <v>0.0</v>
      </c>
      <c r="F3490" s="46">
        <v>5.0</v>
      </c>
      <c r="G3490" s="46">
        <v>0.0</v>
      </c>
      <c r="H3490" s="46">
        <v>0.0</v>
      </c>
      <c r="I3490" s="46">
        <v>0.0</v>
      </c>
      <c r="J3490" s="3"/>
      <c r="K3490" s="56"/>
    </row>
    <row r="3491" ht="32.25" customHeight="1">
      <c r="A3491" s="55" t="s">
        <v>58</v>
      </c>
      <c r="B3491" s="46" t="s">
        <v>18804</v>
      </c>
      <c r="C3491" s="55" t="s">
        <v>18838</v>
      </c>
      <c r="D3491" s="46">
        <v>0.0</v>
      </c>
      <c r="E3491" s="46">
        <v>0.0</v>
      </c>
      <c r="F3491" s="46">
        <v>2.0</v>
      </c>
      <c r="G3491" s="46">
        <v>0.0</v>
      </c>
      <c r="H3491" s="46">
        <v>0.0</v>
      </c>
      <c r="I3491" s="46">
        <v>0.0</v>
      </c>
      <c r="J3491" s="3"/>
      <c r="K3491" s="56"/>
    </row>
    <row r="3492" ht="32.25" customHeight="1">
      <c r="A3492" s="55" t="s">
        <v>58</v>
      </c>
      <c r="B3492" s="46" t="s">
        <v>18804</v>
      </c>
      <c r="C3492" s="55" t="s">
        <v>18842</v>
      </c>
      <c r="D3492" s="46">
        <v>0.0</v>
      </c>
      <c r="E3492" s="46">
        <v>0.0</v>
      </c>
      <c r="F3492" s="46">
        <v>1.0</v>
      </c>
      <c r="G3492" s="46">
        <v>0.0</v>
      </c>
      <c r="H3492" s="46">
        <v>0.0</v>
      </c>
      <c r="I3492" s="46">
        <v>0.0</v>
      </c>
      <c r="J3492" s="3"/>
      <c r="K3492" s="56"/>
    </row>
    <row r="3493" ht="32.25" customHeight="1">
      <c r="A3493" s="55" t="s">
        <v>58</v>
      </c>
      <c r="B3493" s="46" t="s">
        <v>18804</v>
      </c>
      <c r="C3493" s="55" t="s">
        <v>18846</v>
      </c>
      <c r="D3493" s="46">
        <v>0.0</v>
      </c>
      <c r="E3493" s="46">
        <v>0.0</v>
      </c>
      <c r="F3493" s="46">
        <v>1.0</v>
      </c>
      <c r="G3493" s="46">
        <v>0.0</v>
      </c>
      <c r="H3493" s="46">
        <v>0.0</v>
      </c>
      <c r="I3493" s="46">
        <v>0.0</v>
      </c>
      <c r="J3493" s="3"/>
      <c r="K3493" s="56"/>
    </row>
    <row r="3494" ht="32.25" customHeight="1">
      <c r="A3494" s="55" t="s">
        <v>58</v>
      </c>
      <c r="B3494" s="46" t="s">
        <v>18804</v>
      </c>
      <c r="C3494" s="55" t="s">
        <v>18849</v>
      </c>
      <c r="D3494" s="46">
        <v>0.0</v>
      </c>
      <c r="E3494" s="46">
        <v>0.0</v>
      </c>
      <c r="F3494" s="46">
        <v>1.0</v>
      </c>
      <c r="G3494" s="46">
        <v>0.0</v>
      </c>
      <c r="H3494" s="46">
        <v>0.0</v>
      </c>
      <c r="I3494" s="46">
        <v>0.0</v>
      </c>
      <c r="J3494" s="3"/>
      <c r="K3494" s="56"/>
    </row>
    <row r="3495" ht="32.25" customHeight="1">
      <c r="A3495" s="55" t="s">
        <v>58</v>
      </c>
      <c r="B3495" s="46" t="s">
        <v>18855</v>
      </c>
      <c r="C3495" s="55" t="s">
        <v>18856</v>
      </c>
      <c r="D3495" s="46">
        <v>0.0</v>
      </c>
      <c r="E3495" s="46">
        <v>0.0</v>
      </c>
      <c r="F3495" s="46">
        <v>38.0</v>
      </c>
      <c r="G3495" s="46">
        <v>0.0</v>
      </c>
      <c r="H3495" s="46">
        <v>0.0</v>
      </c>
      <c r="I3495" s="46">
        <v>0.0</v>
      </c>
      <c r="J3495" s="3"/>
      <c r="K3495" s="56"/>
    </row>
    <row r="3496" ht="32.25" customHeight="1">
      <c r="A3496" s="55" t="s">
        <v>58</v>
      </c>
      <c r="B3496" s="46" t="s">
        <v>18855</v>
      </c>
      <c r="C3496" s="55" t="s">
        <v>18861</v>
      </c>
      <c r="D3496" s="46">
        <v>0.0</v>
      </c>
      <c r="E3496" s="46">
        <v>0.0</v>
      </c>
      <c r="F3496" s="46">
        <v>33.0</v>
      </c>
      <c r="G3496" s="46">
        <v>0.0</v>
      </c>
      <c r="H3496" s="46">
        <v>0.0</v>
      </c>
      <c r="I3496" s="46">
        <v>0.0</v>
      </c>
      <c r="J3496" s="3"/>
      <c r="K3496" s="56"/>
    </row>
    <row r="3497" ht="32.25" customHeight="1">
      <c r="A3497" s="55" t="s">
        <v>58</v>
      </c>
      <c r="B3497" s="46" t="s">
        <v>18855</v>
      </c>
      <c r="C3497" s="55" t="s">
        <v>18864</v>
      </c>
      <c r="D3497" s="46">
        <v>0.0</v>
      </c>
      <c r="E3497" s="46">
        <v>0.0</v>
      </c>
      <c r="F3497" s="46">
        <v>25.0</v>
      </c>
      <c r="G3497" s="46">
        <v>0.0</v>
      </c>
      <c r="H3497" s="46">
        <v>0.0</v>
      </c>
      <c r="I3497" s="46">
        <v>0.0</v>
      </c>
      <c r="J3497" s="3"/>
      <c r="K3497" s="56"/>
    </row>
    <row r="3498" ht="32.25" customHeight="1">
      <c r="A3498" s="55" t="s">
        <v>58</v>
      </c>
      <c r="B3498" s="46" t="s">
        <v>18855</v>
      </c>
      <c r="C3498" s="55" t="s">
        <v>18868</v>
      </c>
      <c r="D3498" s="46">
        <v>0.0</v>
      </c>
      <c r="E3498" s="46">
        <v>0.0</v>
      </c>
      <c r="F3498" s="46">
        <v>20.0</v>
      </c>
      <c r="G3498" s="46">
        <v>0.0</v>
      </c>
      <c r="H3498" s="46">
        <v>0.0</v>
      </c>
      <c r="I3498" s="46">
        <v>0.0</v>
      </c>
      <c r="J3498" s="3"/>
      <c r="K3498" s="56"/>
    </row>
    <row r="3499" ht="32.25" customHeight="1">
      <c r="A3499" s="55" t="s">
        <v>58</v>
      </c>
      <c r="B3499" s="46" t="s">
        <v>18855</v>
      </c>
      <c r="C3499" s="55" t="s">
        <v>18872</v>
      </c>
      <c r="D3499" s="46">
        <v>0.0</v>
      </c>
      <c r="E3499" s="46">
        <v>0.0</v>
      </c>
      <c r="F3499" s="46">
        <v>12.0</v>
      </c>
      <c r="G3499" s="46">
        <v>0.0</v>
      </c>
      <c r="H3499" s="46">
        <v>0.0</v>
      </c>
      <c r="I3499" s="46">
        <v>0.0</v>
      </c>
      <c r="J3499" s="3"/>
      <c r="K3499" s="56"/>
    </row>
    <row r="3500" ht="32.25" customHeight="1">
      <c r="A3500" s="55" t="s">
        <v>58</v>
      </c>
      <c r="B3500" s="46" t="s">
        <v>18855</v>
      </c>
      <c r="C3500" s="55" t="s">
        <v>18876</v>
      </c>
      <c r="D3500" s="46">
        <v>0.0</v>
      </c>
      <c r="E3500" s="46">
        <v>0.0</v>
      </c>
      <c r="F3500" s="46">
        <v>10.0</v>
      </c>
      <c r="G3500" s="46">
        <v>0.0</v>
      </c>
      <c r="H3500" s="46">
        <v>0.0</v>
      </c>
      <c r="I3500" s="46">
        <v>0.0</v>
      </c>
      <c r="J3500" s="3"/>
      <c r="K3500" s="56"/>
    </row>
    <row r="3501" ht="32.25" customHeight="1">
      <c r="A3501" s="55" t="s">
        <v>58</v>
      </c>
      <c r="B3501" s="46" t="s">
        <v>18855</v>
      </c>
      <c r="C3501" s="55" t="s">
        <v>18879</v>
      </c>
      <c r="D3501" s="46">
        <v>0.0</v>
      </c>
      <c r="E3501" s="46">
        <v>0.0</v>
      </c>
      <c r="F3501" s="46">
        <v>9.0</v>
      </c>
      <c r="G3501" s="46">
        <v>0.0</v>
      </c>
      <c r="H3501" s="46">
        <v>0.0</v>
      </c>
      <c r="I3501" s="46">
        <v>0.0</v>
      </c>
      <c r="J3501" s="3"/>
      <c r="K3501" s="56"/>
    </row>
    <row r="3502" ht="32.25" customHeight="1">
      <c r="A3502" s="55" t="s">
        <v>58</v>
      </c>
      <c r="B3502" s="46" t="s">
        <v>18855</v>
      </c>
      <c r="C3502" s="55" t="s">
        <v>18883</v>
      </c>
      <c r="D3502" s="46">
        <v>0.0</v>
      </c>
      <c r="E3502" s="46">
        <v>0.0</v>
      </c>
      <c r="F3502" s="46">
        <v>4.0</v>
      </c>
      <c r="G3502" s="46">
        <v>0.0</v>
      </c>
      <c r="H3502" s="46">
        <v>0.0</v>
      </c>
      <c r="I3502" s="46">
        <v>0.0</v>
      </c>
      <c r="J3502" s="3"/>
      <c r="K3502" s="56"/>
    </row>
    <row r="3503" ht="32.25" customHeight="1">
      <c r="A3503" s="55" t="s">
        <v>58</v>
      </c>
      <c r="B3503" s="46" t="s">
        <v>18855</v>
      </c>
      <c r="C3503" s="55" t="s">
        <v>18888</v>
      </c>
      <c r="D3503" s="46">
        <v>0.0</v>
      </c>
      <c r="E3503" s="46">
        <v>0.0</v>
      </c>
      <c r="F3503" s="46">
        <v>2.0</v>
      </c>
      <c r="G3503" s="46">
        <v>0.0</v>
      </c>
      <c r="H3503" s="46">
        <v>0.0</v>
      </c>
      <c r="I3503" s="46">
        <v>0.0</v>
      </c>
      <c r="J3503" s="3"/>
      <c r="K3503" s="56"/>
    </row>
    <row r="3504" ht="32.25" customHeight="1">
      <c r="A3504" s="55" t="s">
        <v>58</v>
      </c>
      <c r="B3504" s="46" t="s">
        <v>18855</v>
      </c>
      <c r="C3504" s="55" t="s">
        <v>18890</v>
      </c>
      <c r="D3504" s="46">
        <v>0.0</v>
      </c>
      <c r="E3504" s="46">
        <v>0.0</v>
      </c>
      <c r="F3504" s="46">
        <v>1.0</v>
      </c>
      <c r="G3504" s="46">
        <v>0.0</v>
      </c>
      <c r="H3504" s="46">
        <v>0.0</v>
      </c>
      <c r="I3504" s="46">
        <v>0.0</v>
      </c>
      <c r="J3504" s="3"/>
      <c r="K3504" s="56"/>
    </row>
    <row r="3505" ht="32.25" customHeight="1">
      <c r="A3505" s="55" t="s">
        <v>58</v>
      </c>
      <c r="B3505" s="46" t="s">
        <v>18855</v>
      </c>
      <c r="C3505" s="55" t="s">
        <v>18894</v>
      </c>
      <c r="D3505" s="46">
        <v>0.0</v>
      </c>
      <c r="E3505" s="46">
        <v>0.0</v>
      </c>
      <c r="F3505" s="46">
        <v>1.0</v>
      </c>
      <c r="G3505" s="46">
        <v>0.0</v>
      </c>
      <c r="H3505" s="46">
        <v>0.0</v>
      </c>
      <c r="I3505" s="46">
        <v>0.0</v>
      </c>
      <c r="J3505" s="3"/>
      <c r="K3505" s="56"/>
    </row>
    <row r="3506" ht="32.25" customHeight="1">
      <c r="A3506" s="55" t="s">
        <v>58</v>
      </c>
      <c r="B3506" s="46" t="s">
        <v>18855</v>
      </c>
      <c r="C3506" s="55" t="s">
        <v>18899</v>
      </c>
      <c r="D3506" s="46">
        <v>0.0</v>
      </c>
      <c r="E3506" s="46">
        <v>0.0</v>
      </c>
      <c r="F3506" s="46">
        <v>1.0</v>
      </c>
      <c r="G3506" s="46">
        <v>0.0</v>
      </c>
      <c r="H3506" s="46">
        <v>0.0</v>
      </c>
      <c r="I3506" s="46">
        <v>0.0</v>
      </c>
      <c r="J3506" s="3"/>
      <c r="K3506" s="56"/>
    </row>
    <row r="3507" ht="32.25" customHeight="1">
      <c r="A3507" s="55" t="s">
        <v>58</v>
      </c>
      <c r="B3507" s="46" t="s">
        <v>18855</v>
      </c>
      <c r="C3507" s="55" t="s">
        <v>18903</v>
      </c>
      <c r="D3507" s="46">
        <v>0.0</v>
      </c>
      <c r="E3507" s="46">
        <v>0.0</v>
      </c>
      <c r="F3507" s="46">
        <v>1.0</v>
      </c>
      <c r="G3507" s="46">
        <v>0.0</v>
      </c>
      <c r="H3507" s="46">
        <v>0.0</v>
      </c>
      <c r="I3507" s="46">
        <v>0.0</v>
      </c>
      <c r="J3507" s="3"/>
      <c r="K3507" s="56"/>
    </row>
    <row r="3508" ht="32.25" customHeight="1">
      <c r="A3508" s="55" t="s">
        <v>58</v>
      </c>
      <c r="B3508" s="46" t="s">
        <v>18855</v>
      </c>
      <c r="C3508" s="55" t="s">
        <v>18907</v>
      </c>
      <c r="D3508" s="46">
        <v>0.0</v>
      </c>
      <c r="E3508" s="46">
        <v>0.0</v>
      </c>
      <c r="F3508" s="46">
        <v>1.0</v>
      </c>
      <c r="G3508" s="46">
        <v>0.0</v>
      </c>
      <c r="H3508" s="46">
        <v>0.0</v>
      </c>
      <c r="I3508" s="46">
        <v>0.0</v>
      </c>
      <c r="J3508" s="3"/>
      <c r="K3508" s="56"/>
    </row>
    <row r="3509" ht="32.25" customHeight="1">
      <c r="A3509" s="55" t="s">
        <v>58</v>
      </c>
      <c r="B3509" s="46" t="s">
        <v>18855</v>
      </c>
      <c r="C3509" s="55" t="s">
        <v>18910</v>
      </c>
      <c r="D3509" s="46">
        <v>0.0</v>
      </c>
      <c r="E3509" s="46">
        <v>0.0</v>
      </c>
      <c r="F3509" s="46">
        <v>1.0</v>
      </c>
      <c r="G3509" s="46">
        <v>0.0</v>
      </c>
      <c r="H3509" s="46">
        <v>0.0</v>
      </c>
      <c r="I3509" s="46">
        <v>0.0</v>
      </c>
      <c r="J3509" s="3"/>
      <c r="K3509" s="56"/>
    </row>
    <row r="3510" ht="32.25" customHeight="1">
      <c r="A3510" s="55" t="s">
        <v>58</v>
      </c>
      <c r="B3510" s="46" t="s">
        <v>18855</v>
      </c>
      <c r="C3510" s="55" t="s">
        <v>18914</v>
      </c>
      <c r="D3510" s="46">
        <v>0.0</v>
      </c>
      <c r="E3510" s="46">
        <v>0.0</v>
      </c>
      <c r="F3510" s="46">
        <v>1.0</v>
      </c>
      <c r="G3510" s="46">
        <v>0.0</v>
      </c>
      <c r="H3510" s="46">
        <v>0.0</v>
      </c>
      <c r="I3510" s="46">
        <v>0.0</v>
      </c>
      <c r="J3510" s="3"/>
      <c r="K3510" s="56"/>
    </row>
    <row r="3511" ht="32.25" customHeight="1">
      <c r="A3511" s="55" t="s">
        <v>58</v>
      </c>
      <c r="B3511" s="46" t="s">
        <v>18855</v>
      </c>
      <c r="C3511" s="55" t="s">
        <v>18918</v>
      </c>
      <c r="D3511" s="46">
        <v>0.0</v>
      </c>
      <c r="E3511" s="46">
        <v>0.0</v>
      </c>
      <c r="F3511" s="46">
        <v>1.0</v>
      </c>
      <c r="G3511" s="46">
        <v>0.0</v>
      </c>
      <c r="H3511" s="46">
        <v>0.0</v>
      </c>
      <c r="I3511" s="46">
        <v>0.0</v>
      </c>
      <c r="J3511" s="3"/>
      <c r="K3511" s="56"/>
    </row>
    <row r="3512" ht="32.25" customHeight="1">
      <c r="A3512" s="55" t="s">
        <v>58</v>
      </c>
      <c r="B3512" s="46" t="s">
        <v>18920</v>
      </c>
      <c r="C3512" s="55" t="s">
        <v>18922</v>
      </c>
      <c r="D3512" s="46">
        <v>0.0</v>
      </c>
      <c r="E3512" s="46">
        <v>0.0</v>
      </c>
      <c r="F3512" s="46">
        <v>41.0</v>
      </c>
      <c r="G3512" s="46">
        <v>0.0</v>
      </c>
      <c r="H3512" s="46">
        <v>0.0</v>
      </c>
      <c r="I3512" s="46">
        <v>0.0</v>
      </c>
      <c r="J3512" s="3"/>
      <c r="K3512" s="56"/>
    </row>
    <row r="3513" ht="32.25" customHeight="1">
      <c r="A3513" s="55" t="s">
        <v>58</v>
      </c>
      <c r="B3513" s="46" t="s">
        <v>18920</v>
      </c>
      <c r="C3513" s="55" t="s">
        <v>18925</v>
      </c>
      <c r="D3513" s="46">
        <v>0.0</v>
      </c>
      <c r="E3513" s="46">
        <v>0.0</v>
      </c>
      <c r="F3513" s="46">
        <v>32.0</v>
      </c>
      <c r="G3513" s="46">
        <v>0.0</v>
      </c>
      <c r="H3513" s="46">
        <v>0.0</v>
      </c>
      <c r="I3513" s="46">
        <v>0.0</v>
      </c>
      <c r="J3513" s="3"/>
      <c r="K3513" s="56"/>
    </row>
    <row r="3514" ht="32.25" customHeight="1">
      <c r="A3514" s="55" t="s">
        <v>58</v>
      </c>
      <c r="B3514" s="46" t="s">
        <v>18920</v>
      </c>
      <c r="C3514" s="55" t="s">
        <v>18930</v>
      </c>
      <c r="D3514" s="46">
        <v>0.0</v>
      </c>
      <c r="E3514" s="46">
        <v>0.0</v>
      </c>
      <c r="F3514" s="46">
        <v>17.0</v>
      </c>
      <c r="G3514" s="46">
        <v>0.0</v>
      </c>
      <c r="H3514" s="46">
        <v>0.0</v>
      </c>
      <c r="I3514" s="46">
        <v>0.0</v>
      </c>
      <c r="J3514" s="3"/>
      <c r="K3514" s="56"/>
    </row>
    <row r="3515" ht="32.25" customHeight="1">
      <c r="A3515" s="55" t="s">
        <v>58</v>
      </c>
      <c r="B3515" s="46" t="s">
        <v>18920</v>
      </c>
      <c r="C3515" s="55" t="s">
        <v>18934</v>
      </c>
      <c r="D3515" s="46">
        <v>0.0</v>
      </c>
      <c r="E3515" s="46">
        <v>0.0</v>
      </c>
      <c r="F3515" s="46">
        <v>9.0</v>
      </c>
      <c r="G3515" s="46">
        <v>0.0</v>
      </c>
      <c r="H3515" s="46">
        <v>0.0</v>
      </c>
      <c r="I3515" s="46">
        <v>0.0</v>
      </c>
      <c r="J3515" s="3"/>
      <c r="K3515" s="56"/>
    </row>
    <row r="3516" ht="32.25" customHeight="1">
      <c r="A3516" s="55" t="s">
        <v>58</v>
      </c>
      <c r="B3516" s="46" t="s">
        <v>18920</v>
      </c>
      <c r="C3516" s="55" t="s">
        <v>18937</v>
      </c>
      <c r="D3516" s="46">
        <v>0.0</v>
      </c>
      <c r="E3516" s="46">
        <v>0.0</v>
      </c>
      <c r="F3516" s="46">
        <v>9.0</v>
      </c>
      <c r="G3516" s="46">
        <v>0.0</v>
      </c>
      <c r="H3516" s="46">
        <v>0.0</v>
      </c>
      <c r="I3516" s="46">
        <v>0.0</v>
      </c>
      <c r="J3516" s="3"/>
      <c r="K3516" s="56"/>
    </row>
    <row r="3517" ht="32.25" customHeight="1">
      <c r="A3517" s="55" t="s">
        <v>58</v>
      </c>
      <c r="B3517" s="46" t="s">
        <v>18920</v>
      </c>
      <c r="C3517" s="55" t="s">
        <v>18940</v>
      </c>
      <c r="D3517" s="46">
        <v>0.0</v>
      </c>
      <c r="E3517" s="46">
        <v>0.0</v>
      </c>
      <c r="F3517" s="46">
        <v>7.0</v>
      </c>
      <c r="G3517" s="46">
        <v>0.0</v>
      </c>
      <c r="H3517" s="46">
        <v>0.0</v>
      </c>
      <c r="I3517" s="46">
        <v>0.0</v>
      </c>
      <c r="J3517" s="3"/>
      <c r="K3517" s="56"/>
    </row>
    <row r="3518" ht="32.25" customHeight="1">
      <c r="A3518" s="55" t="s">
        <v>58</v>
      </c>
      <c r="B3518" s="46" t="s">
        <v>18920</v>
      </c>
      <c r="C3518" s="55" t="s">
        <v>18946</v>
      </c>
      <c r="D3518" s="46">
        <v>0.0</v>
      </c>
      <c r="E3518" s="46">
        <v>0.0</v>
      </c>
      <c r="F3518" s="46">
        <v>2.0</v>
      </c>
      <c r="G3518" s="46">
        <v>0.0</v>
      </c>
      <c r="H3518" s="46">
        <v>0.0</v>
      </c>
      <c r="I3518" s="46">
        <v>0.0</v>
      </c>
      <c r="J3518" s="3"/>
      <c r="K3518" s="56"/>
    </row>
    <row r="3519" ht="32.25" customHeight="1">
      <c r="A3519" s="55" t="s">
        <v>58</v>
      </c>
      <c r="B3519" s="46" t="s">
        <v>18920</v>
      </c>
      <c r="C3519" s="55" t="s">
        <v>18951</v>
      </c>
      <c r="D3519" s="46">
        <v>0.0</v>
      </c>
      <c r="E3519" s="46">
        <v>0.0</v>
      </c>
      <c r="F3519" s="46">
        <v>1.0</v>
      </c>
      <c r="G3519" s="46">
        <v>0.0</v>
      </c>
      <c r="H3519" s="46">
        <v>0.0</v>
      </c>
      <c r="I3519" s="46">
        <v>0.0</v>
      </c>
      <c r="J3519" s="3"/>
      <c r="K3519" s="56"/>
    </row>
    <row r="3520" ht="32.25" customHeight="1">
      <c r="A3520" s="55" t="s">
        <v>58</v>
      </c>
      <c r="B3520" s="46" t="s">
        <v>18920</v>
      </c>
      <c r="C3520" s="55" t="s">
        <v>18953</v>
      </c>
      <c r="D3520" s="46">
        <v>0.0</v>
      </c>
      <c r="E3520" s="46">
        <v>0.0</v>
      </c>
      <c r="F3520" s="46">
        <v>1.0</v>
      </c>
      <c r="G3520" s="46">
        <v>0.0</v>
      </c>
      <c r="H3520" s="46">
        <v>0.0</v>
      </c>
      <c r="I3520" s="46">
        <v>0.0</v>
      </c>
      <c r="J3520" s="3"/>
      <c r="K3520" s="56"/>
    </row>
    <row r="3521" ht="32.25" customHeight="1">
      <c r="A3521" s="55" t="s">
        <v>58</v>
      </c>
      <c r="B3521" s="46" t="s">
        <v>18920</v>
      </c>
      <c r="C3521" s="55" t="s">
        <v>18956</v>
      </c>
      <c r="D3521" s="46">
        <v>0.0</v>
      </c>
      <c r="E3521" s="46">
        <v>0.0</v>
      </c>
      <c r="F3521" s="46">
        <v>1.0</v>
      </c>
      <c r="G3521" s="46">
        <v>0.0</v>
      </c>
      <c r="H3521" s="46">
        <v>0.0</v>
      </c>
      <c r="I3521" s="46">
        <v>0.0</v>
      </c>
      <c r="J3521" s="3"/>
      <c r="K3521" s="56"/>
    </row>
    <row r="3522" ht="32.25" customHeight="1">
      <c r="A3522" s="55" t="s">
        <v>58</v>
      </c>
      <c r="B3522" s="46" t="s">
        <v>18920</v>
      </c>
      <c r="C3522" s="55" t="s">
        <v>18961</v>
      </c>
      <c r="D3522" s="46">
        <v>0.0</v>
      </c>
      <c r="E3522" s="46">
        <v>0.0</v>
      </c>
      <c r="F3522" s="46">
        <v>1.0</v>
      </c>
      <c r="G3522" s="46">
        <v>0.0</v>
      </c>
      <c r="H3522" s="46">
        <v>0.0</v>
      </c>
      <c r="I3522" s="46">
        <v>0.0</v>
      </c>
      <c r="J3522" s="3"/>
      <c r="K3522" s="56"/>
    </row>
    <row r="3523" ht="32.25" customHeight="1">
      <c r="A3523" s="55" t="s">
        <v>58</v>
      </c>
      <c r="B3523" s="46" t="s">
        <v>18920</v>
      </c>
      <c r="C3523" s="55" t="s">
        <v>18965</v>
      </c>
      <c r="D3523" s="46">
        <v>0.0</v>
      </c>
      <c r="E3523" s="46">
        <v>0.0</v>
      </c>
      <c r="F3523" s="46">
        <v>1.0</v>
      </c>
      <c r="G3523" s="46">
        <v>0.0</v>
      </c>
      <c r="H3523" s="46">
        <v>0.0</v>
      </c>
      <c r="I3523" s="46">
        <v>0.0</v>
      </c>
      <c r="J3523" s="3"/>
      <c r="K3523" s="56"/>
    </row>
    <row r="3524" ht="32.25" customHeight="1">
      <c r="A3524" s="55" t="s">
        <v>58</v>
      </c>
      <c r="B3524" s="46" t="s">
        <v>18920</v>
      </c>
      <c r="C3524" s="55" t="s">
        <v>18968</v>
      </c>
      <c r="D3524" s="46">
        <v>0.0</v>
      </c>
      <c r="E3524" s="46">
        <v>0.0</v>
      </c>
      <c r="F3524" s="46">
        <v>1.0</v>
      </c>
      <c r="G3524" s="46">
        <v>0.0</v>
      </c>
      <c r="H3524" s="46">
        <v>0.0</v>
      </c>
      <c r="I3524" s="46">
        <v>0.0</v>
      </c>
      <c r="J3524" s="3"/>
      <c r="K3524" s="56"/>
    </row>
    <row r="3525" ht="32.25" customHeight="1">
      <c r="A3525" s="55" t="s">
        <v>58</v>
      </c>
      <c r="B3525" s="46" t="s">
        <v>18971</v>
      </c>
      <c r="C3525" s="55" t="s">
        <v>18972</v>
      </c>
      <c r="D3525" s="46">
        <v>0.0</v>
      </c>
      <c r="E3525" s="46">
        <v>0.0</v>
      </c>
      <c r="F3525" s="46">
        <v>59.0</v>
      </c>
      <c r="G3525" s="46">
        <v>0.0</v>
      </c>
      <c r="H3525" s="46">
        <v>0.0</v>
      </c>
      <c r="I3525" s="46">
        <v>0.0</v>
      </c>
      <c r="J3525" s="3"/>
      <c r="K3525" s="56"/>
    </row>
    <row r="3526" ht="32.25" customHeight="1">
      <c r="A3526" s="55" t="s">
        <v>58</v>
      </c>
      <c r="B3526" s="46" t="s">
        <v>18971</v>
      </c>
      <c r="C3526" s="55" t="s">
        <v>18975</v>
      </c>
      <c r="D3526" s="46">
        <v>0.0</v>
      </c>
      <c r="E3526" s="46">
        <v>0.0</v>
      </c>
      <c r="F3526" s="46">
        <v>28.0</v>
      </c>
      <c r="G3526" s="46">
        <v>0.0</v>
      </c>
      <c r="H3526" s="46">
        <v>0.0</v>
      </c>
      <c r="I3526" s="46">
        <v>0.0</v>
      </c>
      <c r="J3526" s="3"/>
      <c r="K3526" s="56"/>
    </row>
    <row r="3527" ht="32.25" customHeight="1">
      <c r="A3527" s="55" t="s">
        <v>58</v>
      </c>
      <c r="B3527" s="46" t="s">
        <v>18971</v>
      </c>
      <c r="C3527" s="55" t="s">
        <v>18980</v>
      </c>
      <c r="D3527" s="46">
        <v>0.0</v>
      </c>
      <c r="E3527" s="46">
        <v>0.0</v>
      </c>
      <c r="F3527" s="46">
        <v>28.0</v>
      </c>
      <c r="G3527" s="46">
        <v>0.0</v>
      </c>
      <c r="H3527" s="46">
        <v>0.0</v>
      </c>
      <c r="I3527" s="46">
        <v>0.0</v>
      </c>
      <c r="J3527" s="3"/>
      <c r="K3527" s="56"/>
    </row>
    <row r="3528" ht="32.25" customHeight="1">
      <c r="A3528" s="55" t="s">
        <v>58</v>
      </c>
      <c r="B3528" s="46" t="s">
        <v>18971</v>
      </c>
      <c r="C3528" s="55" t="s">
        <v>18983</v>
      </c>
      <c r="D3528" s="46">
        <v>0.0</v>
      </c>
      <c r="E3528" s="46">
        <v>0.0</v>
      </c>
      <c r="F3528" s="46">
        <v>18.0</v>
      </c>
      <c r="G3528" s="46">
        <v>0.0</v>
      </c>
      <c r="H3528" s="46">
        <v>0.0</v>
      </c>
      <c r="I3528" s="46">
        <v>0.0</v>
      </c>
      <c r="J3528" s="3"/>
      <c r="K3528" s="56"/>
    </row>
    <row r="3529" ht="32.25" customHeight="1">
      <c r="A3529" s="55" t="s">
        <v>58</v>
      </c>
      <c r="B3529" s="46" t="s">
        <v>18971</v>
      </c>
      <c r="C3529" s="55" t="s">
        <v>18988</v>
      </c>
      <c r="D3529" s="46">
        <v>0.0</v>
      </c>
      <c r="E3529" s="46">
        <v>0.0</v>
      </c>
      <c r="F3529" s="46">
        <v>11.0</v>
      </c>
      <c r="G3529" s="46">
        <v>0.0</v>
      </c>
      <c r="H3529" s="46">
        <v>0.0</v>
      </c>
      <c r="I3529" s="46">
        <v>0.0</v>
      </c>
      <c r="J3529" s="3"/>
      <c r="K3529" s="56"/>
    </row>
    <row r="3530" ht="32.25" customHeight="1">
      <c r="A3530" s="55" t="s">
        <v>58</v>
      </c>
      <c r="B3530" s="46" t="s">
        <v>18971</v>
      </c>
      <c r="C3530" s="55" t="s">
        <v>18989</v>
      </c>
      <c r="D3530" s="46">
        <v>0.0</v>
      </c>
      <c r="E3530" s="46">
        <v>0.0</v>
      </c>
      <c r="F3530" s="46">
        <v>1.0</v>
      </c>
      <c r="G3530" s="46">
        <v>0.0</v>
      </c>
      <c r="H3530" s="46">
        <v>0.0</v>
      </c>
      <c r="I3530" s="46">
        <v>8.0</v>
      </c>
      <c r="J3530" s="3"/>
      <c r="K3530" s="56"/>
    </row>
    <row r="3531" ht="32.25" customHeight="1">
      <c r="A3531" s="55" t="s">
        <v>58</v>
      </c>
      <c r="B3531" s="46" t="s">
        <v>18971</v>
      </c>
      <c r="C3531" s="55" t="s">
        <v>18996</v>
      </c>
      <c r="D3531" s="46">
        <v>0.0</v>
      </c>
      <c r="E3531" s="46">
        <v>0.0</v>
      </c>
      <c r="F3531" s="46">
        <v>1.0</v>
      </c>
      <c r="G3531" s="46">
        <v>0.0</v>
      </c>
      <c r="H3531" s="46">
        <v>0.0</v>
      </c>
      <c r="I3531" s="46">
        <v>0.0</v>
      </c>
      <c r="J3531" s="3"/>
      <c r="K3531" s="56"/>
    </row>
    <row r="3532" ht="32.25" customHeight="1">
      <c r="A3532" s="55" t="s">
        <v>58</v>
      </c>
      <c r="B3532" s="46" t="s">
        <v>18971</v>
      </c>
      <c r="C3532" s="55" t="s">
        <v>19000</v>
      </c>
      <c r="D3532" s="46">
        <v>0.0</v>
      </c>
      <c r="E3532" s="46">
        <v>0.0</v>
      </c>
      <c r="F3532" s="46">
        <v>1.0</v>
      </c>
      <c r="G3532" s="46">
        <v>0.0</v>
      </c>
      <c r="H3532" s="46">
        <v>0.0</v>
      </c>
      <c r="I3532" s="46">
        <v>0.0</v>
      </c>
      <c r="J3532" s="3"/>
      <c r="K3532" s="56"/>
    </row>
    <row r="3533" ht="32.25" customHeight="1">
      <c r="A3533" s="55" t="s">
        <v>58</v>
      </c>
      <c r="B3533" s="46" t="s">
        <v>18971</v>
      </c>
      <c r="C3533" s="55" t="s">
        <v>19003</v>
      </c>
      <c r="D3533" s="46">
        <v>0.0</v>
      </c>
      <c r="E3533" s="46">
        <v>0.0</v>
      </c>
      <c r="F3533" s="46">
        <v>1.0</v>
      </c>
      <c r="G3533" s="46">
        <v>0.0</v>
      </c>
      <c r="H3533" s="46">
        <v>0.0</v>
      </c>
      <c r="I3533" s="46">
        <v>0.0</v>
      </c>
      <c r="J3533" s="3"/>
      <c r="K3533" s="56"/>
    </row>
    <row r="3534" ht="32.25" customHeight="1">
      <c r="A3534" s="55" t="s">
        <v>58</v>
      </c>
      <c r="B3534" s="46" t="s">
        <v>18971</v>
      </c>
      <c r="C3534" s="55" t="s">
        <v>19006</v>
      </c>
      <c r="D3534" s="46">
        <v>0.0</v>
      </c>
      <c r="E3534" s="46">
        <v>0.0</v>
      </c>
      <c r="F3534" s="46">
        <v>1.0</v>
      </c>
      <c r="G3534" s="46">
        <v>0.0</v>
      </c>
      <c r="H3534" s="46">
        <v>0.0</v>
      </c>
      <c r="I3534" s="46">
        <v>0.0</v>
      </c>
      <c r="J3534" s="3"/>
      <c r="K3534" s="56"/>
    </row>
    <row r="3535" ht="32.25" customHeight="1">
      <c r="A3535" s="55" t="s">
        <v>58</v>
      </c>
      <c r="B3535" s="46" t="s">
        <v>18971</v>
      </c>
      <c r="C3535" s="55" t="s">
        <v>19011</v>
      </c>
      <c r="D3535" s="46">
        <v>0.0</v>
      </c>
      <c r="E3535" s="46">
        <v>0.0</v>
      </c>
      <c r="F3535" s="46">
        <v>1.0</v>
      </c>
      <c r="G3535" s="46">
        <v>0.0</v>
      </c>
      <c r="H3535" s="46">
        <v>0.0</v>
      </c>
      <c r="I3535" s="46">
        <v>0.0</v>
      </c>
      <c r="J3535" s="3"/>
      <c r="K3535" s="56"/>
    </row>
    <row r="3536" ht="32.25" customHeight="1">
      <c r="A3536" s="55" t="s">
        <v>58</v>
      </c>
      <c r="B3536" s="46" t="s">
        <v>18971</v>
      </c>
      <c r="C3536" s="55" t="s">
        <v>19016</v>
      </c>
      <c r="D3536" s="46">
        <v>0.0</v>
      </c>
      <c r="E3536" s="46">
        <v>0.0</v>
      </c>
      <c r="F3536" s="46">
        <v>1.0</v>
      </c>
      <c r="G3536" s="46">
        <v>0.0</v>
      </c>
      <c r="H3536" s="46">
        <v>0.0</v>
      </c>
      <c r="I3536" s="46">
        <v>0.0</v>
      </c>
      <c r="J3536" s="3"/>
      <c r="K3536" s="56"/>
    </row>
    <row r="3537" ht="32.25" customHeight="1">
      <c r="A3537" s="55" t="s">
        <v>58</v>
      </c>
      <c r="B3537" s="46" t="s">
        <v>18971</v>
      </c>
      <c r="C3537" s="55" t="s">
        <v>19019</v>
      </c>
      <c r="D3537" s="46">
        <v>0.0</v>
      </c>
      <c r="E3537" s="46">
        <v>0.0</v>
      </c>
      <c r="F3537" s="46">
        <v>1.0</v>
      </c>
      <c r="G3537" s="46">
        <v>0.0</v>
      </c>
      <c r="H3537" s="46">
        <v>0.0</v>
      </c>
      <c r="I3537" s="46">
        <v>0.0</v>
      </c>
      <c r="J3537" s="3"/>
      <c r="K3537" s="56"/>
    </row>
    <row r="3538" ht="32.25" customHeight="1">
      <c r="A3538" s="55" t="s">
        <v>58</v>
      </c>
      <c r="B3538" s="46" t="s">
        <v>18971</v>
      </c>
      <c r="C3538" s="55" t="s">
        <v>19024</v>
      </c>
      <c r="D3538" s="46">
        <v>0.0</v>
      </c>
      <c r="E3538" s="46">
        <v>0.0</v>
      </c>
      <c r="F3538" s="46">
        <v>1.0</v>
      </c>
      <c r="G3538" s="46">
        <v>0.0</v>
      </c>
      <c r="H3538" s="46">
        <v>0.0</v>
      </c>
      <c r="I3538" s="46">
        <v>0.0</v>
      </c>
      <c r="J3538" s="3"/>
      <c r="K3538" s="56"/>
    </row>
    <row r="3539" ht="32.25" customHeight="1">
      <c r="A3539" s="55" t="s">
        <v>58</v>
      </c>
      <c r="B3539" s="46" t="s">
        <v>19028</v>
      </c>
      <c r="C3539" s="55" t="s">
        <v>19030</v>
      </c>
      <c r="D3539" s="46">
        <v>0.0</v>
      </c>
      <c r="E3539" s="46">
        <v>0.0</v>
      </c>
      <c r="F3539" s="46">
        <v>47.0</v>
      </c>
      <c r="G3539" s="46">
        <v>0.0</v>
      </c>
      <c r="H3539" s="46">
        <v>0.0</v>
      </c>
      <c r="I3539" s="46">
        <v>0.0</v>
      </c>
      <c r="J3539" s="3"/>
      <c r="K3539" s="56"/>
    </row>
    <row r="3540" ht="32.25" customHeight="1">
      <c r="A3540" s="55" t="s">
        <v>58</v>
      </c>
      <c r="B3540" s="46" t="s">
        <v>19028</v>
      </c>
      <c r="C3540" s="55" t="s">
        <v>19033</v>
      </c>
      <c r="D3540" s="46">
        <v>0.0</v>
      </c>
      <c r="E3540" s="46">
        <v>0.0</v>
      </c>
      <c r="F3540" s="46">
        <v>39.0</v>
      </c>
      <c r="G3540" s="46">
        <v>0.0</v>
      </c>
      <c r="H3540" s="46">
        <v>0.0</v>
      </c>
      <c r="I3540" s="46">
        <v>0.0</v>
      </c>
      <c r="J3540" s="3"/>
      <c r="K3540" s="56"/>
    </row>
    <row r="3541" ht="32.25" customHeight="1">
      <c r="A3541" s="55" t="s">
        <v>58</v>
      </c>
      <c r="B3541" s="46" t="s">
        <v>19028</v>
      </c>
      <c r="C3541" s="55" t="s">
        <v>19037</v>
      </c>
      <c r="D3541" s="46">
        <v>0.0</v>
      </c>
      <c r="E3541" s="46">
        <v>0.0</v>
      </c>
      <c r="F3541" s="46">
        <v>39.0</v>
      </c>
      <c r="G3541" s="46">
        <v>0.0</v>
      </c>
      <c r="H3541" s="46">
        <v>0.0</v>
      </c>
      <c r="I3541" s="46">
        <v>0.0</v>
      </c>
      <c r="J3541" s="3"/>
      <c r="K3541" s="56"/>
    </row>
    <row r="3542" ht="32.25" customHeight="1">
      <c r="A3542" s="55" t="s">
        <v>58</v>
      </c>
      <c r="B3542" s="46" t="s">
        <v>19028</v>
      </c>
      <c r="C3542" s="55" t="s">
        <v>19042</v>
      </c>
      <c r="D3542" s="46">
        <v>0.0</v>
      </c>
      <c r="E3542" s="46">
        <v>0.0</v>
      </c>
      <c r="F3542" s="46">
        <v>37.0</v>
      </c>
      <c r="G3542" s="46">
        <v>0.0</v>
      </c>
      <c r="H3542" s="46">
        <v>0.0</v>
      </c>
      <c r="I3542" s="46">
        <v>0.0</v>
      </c>
      <c r="J3542" s="3"/>
      <c r="K3542" s="56"/>
    </row>
    <row r="3543" ht="32.25" customHeight="1">
      <c r="A3543" s="55" t="s">
        <v>58</v>
      </c>
      <c r="B3543" s="46" t="s">
        <v>19028</v>
      </c>
      <c r="C3543" s="55" t="s">
        <v>19047</v>
      </c>
      <c r="D3543" s="46">
        <v>0.0</v>
      </c>
      <c r="E3543" s="46">
        <v>1.0</v>
      </c>
      <c r="F3543" s="46">
        <v>33.0</v>
      </c>
      <c r="G3543" s="46">
        <v>0.0</v>
      </c>
      <c r="H3543" s="46">
        <v>0.0</v>
      </c>
      <c r="I3543" s="46">
        <v>0.0</v>
      </c>
      <c r="J3543" s="3"/>
      <c r="K3543" s="56"/>
    </row>
    <row r="3544" ht="32.25" customHeight="1">
      <c r="A3544" s="55" t="s">
        <v>58</v>
      </c>
      <c r="B3544" s="46" t="s">
        <v>19028</v>
      </c>
      <c r="C3544" s="55" t="s">
        <v>19051</v>
      </c>
      <c r="D3544" s="46">
        <v>0.0</v>
      </c>
      <c r="E3544" s="46">
        <v>0.0</v>
      </c>
      <c r="F3544" s="46">
        <v>34.0</v>
      </c>
      <c r="G3544" s="46">
        <v>0.0</v>
      </c>
      <c r="H3544" s="46">
        <v>0.0</v>
      </c>
      <c r="I3544" s="46">
        <v>0.0</v>
      </c>
      <c r="J3544" s="3"/>
      <c r="K3544" s="56"/>
    </row>
    <row r="3545" ht="32.25" customHeight="1">
      <c r="A3545" s="55" t="s">
        <v>58</v>
      </c>
      <c r="B3545" s="46" t="s">
        <v>19028</v>
      </c>
      <c r="C3545" s="55" t="s">
        <v>19055</v>
      </c>
      <c r="D3545" s="46">
        <v>0.0</v>
      </c>
      <c r="E3545" s="46">
        <v>0.0</v>
      </c>
      <c r="F3545" s="46">
        <v>1.0</v>
      </c>
      <c r="G3545" s="46">
        <v>0.0</v>
      </c>
      <c r="H3545" s="46">
        <v>0.0</v>
      </c>
      <c r="I3545" s="46">
        <v>0.0</v>
      </c>
      <c r="J3545" s="3"/>
      <c r="K3545" s="56"/>
    </row>
    <row r="3546" ht="32.25" customHeight="1">
      <c r="A3546" s="55" t="s">
        <v>58</v>
      </c>
      <c r="B3546" s="46" t="s">
        <v>19028</v>
      </c>
      <c r="C3546" s="55" t="s">
        <v>19060</v>
      </c>
      <c r="D3546" s="46">
        <v>0.0</v>
      </c>
      <c r="E3546" s="46">
        <v>0.0</v>
      </c>
      <c r="F3546" s="46">
        <v>1.0</v>
      </c>
      <c r="G3546" s="46">
        <v>0.0</v>
      </c>
      <c r="H3546" s="46">
        <v>0.0</v>
      </c>
      <c r="I3546" s="46">
        <v>0.0</v>
      </c>
      <c r="J3546" s="3"/>
      <c r="K3546" s="56"/>
    </row>
    <row r="3547" ht="32.25" customHeight="1">
      <c r="A3547" s="55" t="s">
        <v>58</v>
      </c>
      <c r="B3547" s="46" t="s">
        <v>19028</v>
      </c>
      <c r="C3547" s="55" t="s">
        <v>19065</v>
      </c>
      <c r="D3547" s="46">
        <v>0.0</v>
      </c>
      <c r="E3547" s="46">
        <v>0.0</v>
      </c>
      <c r="F3547" s="46">
        <v>1.0</v>
      </c>
      <c r="G3547" s="46">
        <v>0.0</v>
      </c>
      <c r="H3547" s="46">
        <v>0.0</v>
      </c>
      <c r="I3547" s="46">
        <v>0.0</v>
      </c>
      <c r="J3547" s="3"/>
      <c r="K3547" s="56"/>
    </row>
    <row r="3548" ht="32.25" customHeight="1">
      <c r="A3548" s="55" t="s">
        <v>58</v>
      </c>
      <c r="B3548" s="46" t="s">
        <v>19068</v>
      </c>
      <c r="C3548" s="55" t="s">
        <v>19069</v>
      </c>
      <c r="D3548" s="46">
        <v>0.0</v>
      </c>
      <c r="E3548" s="46">
        <v>0.0</v>
      </c>
      <c r="F3548" s="46">
        <v>38.0</v>
      </c>
      <c r="G3548" s="46">
        <v>0.0</v>
      </c>
      <c r="H3548" s="46">
        <v>0.0</v>
      </c>
      <c r="I3548" s="46">
        <v>0.0</v>
      </c>
      <c r="J3548" s="3"/>
      <c r="K3548" s="56"/>
    </row>
    <row r="3549" ht="32.25" customHeight="1">
      <c r="A3549" s="55" t="s">
        <v>58</v>
      </c>
      <c r="B3549" s="46" t="s">
        <v>19068</v>
      </c>
      <c r="C3549" s="55" t="s">
        <v>19072</v>
      </c>
      <c r="D3549" s="46">
        <v>0.0</v>
      </c>
      <c r="E3549" s="46">
        <v>0.0</v>
      </c>
      <c r="F3549" s="46">
        <v>18.0</v>
      </c>
      <c r="G3549" s="46">
        <v>0.0</v>
      </c>
      <c r="H3549" s="46">
        <v>0.0</v>
      </c>
      <c r="I3549" s="46">
        <v>0.0</v>
      </c>
      <c r="J3549" s="3"/>
      <c r="K3549" s="56"/>
    </row>
    <row r="3550" ht="32.25" customHeight="1">
      <c r="A3550" s="55" t="s">
        <v>58</v>
      </c>
      <c r="B3550" s="46" t="s">
        <v>19068</v>
      </c>
      <c r="C3550" s="55" t="s">
        <v>19077</v>
      </c>
      <c r="D3550" s="46">
        <v>0.0</v>
      </c>
      <c r="E3550" s="46">
        <v>0.0</v>
      </c>
      <c r="F3550" s="46">
        <v>14.0</v>
      </c>
      <c r="G3550" s="46">
        <v>0.0</v>
      </c>
      <c r="H3550" s="46">
        <v>0.0</v>
      </c>
      <c r="I3550" s="46">
        <v>0.0</v>
      </c>
      <c r="J3550" s="3"/>
      <c r="K3550" s="56"/>
    </row>
    <row r="3551" ht="32.25" customHeight="1">
      <c r="A3551" s="55" t="s">
        <v>58</v>
      </c>
      <c r="B3551" s="46" t="s">
        <v>19068</v>
      </c>
      <c r="C3551" s="55" t="s">
        <v>19081</v>
      </c>
      <c r="D3551" s="46">
        <v>0.0</v>
      </c>
      <c r="E3551" s="46">
        <v>0.0</v>
      </c>
      <c r="F3551" s="46">
        <v>12.0</v>
      </c>
      <c r="G3551" s="46">
        <v>0.0</v>
      </c>
      <c r="H3551" s="46">
        <v>0.0</v>
      </c>
      <c r="I3551" s="46">
        <v>0.0</v>
      </c>
      <c r="J3551" s="3"/>
      <c r="K3551" s="56"/>
    </row>
    <row r="3552" ht="32.25" customHeight="1">
      <c r="A3552" s="55" t="s">
        <v>58</v>
      </c>
      <c r="B3552" s="46" t="s">
        <v>19068</v>
      </c>
      <c r="C3552" s="55" t="s">
        <v>19085</v>
      </c>
      <c r="D3552" s="46">
        <v>0.0</v>
      </c>
      <c r="E3552" s="46">
        <v>0.0</v>
      </c>
      <c r="F3552" s="46">
        <v>4.0</v>
      </c>
      <c r="G3552" s="46">
        <v>0.0</v>
      </c>
      <c r="H3552" s="46">
        <v>0.0</v>
      </c>
      <c r="I3552" s="46">
        <v>0.0</v>
      </c>
      <c r="J3552" s="3"/>
      <c r="K3552" s="56"/>
    </row>
    <row r="3553" ht="32.25" customHeight="1">
      <c r="A3553" s="55" t="s">
        <v>58</v>
      </c>
      <c r="B3553" s="46" t="s">
        <v>19068</v>
      </c>
      <c r="C3553" s="55" t="s">
        <v>19088</v>
      </c>
      <c r="D3553" s="46">
        <v>0.0</v>
      </c>
      <c r="E3553" s="46">
        <v>0.0</v>
      </c>
      <c r="F3553" s="46">
        <v>2.0</v>
      </c>
      <c r="G3553" s="46">
        <v>0.0</v>
      </c>
      <c r="H3553" s="46">
        <v>0.0</v>
      </c>
      <c r="I3553" s="46">
        <v>0.0</v>
      </c>
      <c r="J3553" s="3"/>
      <c r="K3553" s="56"/>
    </row>
    <row r="3554" ht="32.25" customHeight="1">
      <c r="A3554" s="55" t="s">
        <v>58</v>
      </c>
      <c r="B3554" s="46" t="s">
        <v>19068</v>
      </c>
      <c r="C3554" s="55" t="s">
        <v>19092</v>
      </c>
      <c r="D3554" s="46">
        <v>0.0</v>
      </c>
      <c r="E3554" s="46">
        <v>0.0</v>
      </c>
      <c r="F3554" s="46">
        <v>1.0</v>
      </c>
      <c r="G3554" s="46">
        <v>0.0</v>
      </c>
      <c r="H3554" s="46">
        <v>0.0</v>
      </c>
      <c r="I3554" s="46">
        <v>0.0</v>
      </c>
      <c r="J3554" s="3"/>
      <c r="K3554" s="56"/>
    </row>
    <row r="3555" ht="32.25" customHeight="1">
      <c r="A3555" s="55" t="s">
        <v>58</v>
      </c>
      <c r="B3555" s="46" t="s">
        <v>19068</v>
      </c>
      <c r="C3555" s="55" t="s">
        <v>19098</v>
      </c>
      <c r="D3555" s="46">
        <v>0.0</v>
      </c>
      <c r="E3555" s="46">
        <v>0.0</v>
      </c>
      <c r="F3555" s="46">
        <v>1.0</v>
      </c>
      <c r="G3555" s="46">
        <v>0.0</v>
      </c>
      <c r="H3555" s="46">
        <v>0.0</v>
      </c>
      <c r="I3555" s="46">
        <v>0.0</v>
      </c>
      <c r="J3555" s="3"/>
      <c r="K3555" s="56"/>
    </row>
    <row r="3556" ht="32.25" customHeight="1">
      <c r="A3556" s="55" t="s">
        <v>58</v>
      </c>
      <c r="B3556" s="46" t="s">
        <v>19100</v>
      </c>
      <c r="C3556" s="55" t="s">
        <v>19102</v>
      </c>
      <c r="D3556" s="46">
        <v>0.0</v>
      </c>
      <c r="E3556" s="46">
        <v>0.0</v>
      </c>
      <c r="F3556" s="46">
        <v>53.0</v>
      </c>
      <c r="G3556" s="46">
        <v>0.0</v>
      </c>
      <c r="H3556" s="46">
        <v>0.0</v>
      </c>
      <c r="I3556" s="46">
        <v>0.0</v>
      </c>
      <c r="J3556" s="3"/>
      <c r="K3556" s="56"/>
    </row>
    <row r="3557" ht="32.25" customHeight="1">
      <c r="A3557" s="55" t="s">
        <v>58</v>
      </c>
      <c r="B3557" s="46" t="s">
        <v>19100</v>
      </c>
      <c r="C3557" s="55" t="s">
        <v>19105</v>
      </c>
      <c r="D3557" s="46">
        <v>0.0</v>
      </c>
      <c r="E3557" s="46">
        <v>0.0</v>
      </c>
      <c r="F3557" s="46">
        <v>42.0</v>
      </c>
      <c r="G3557" s="46">
        <v>0.0</v>
      </c>
      <c r="H3557" s="46">
        <v>0.0</v>
      </c>
      <c r="I3557" s="46">
        <v>0.0</v>
      </c>
      <c r="J3557" s="3"/>
      <c r="K3557" s="56"/>
    </row>
    <row r="3558" ht="32.25" customHeight="1">
      <c r="A3558" s="55" t="s">
        <v>58</v>
      </c>
      <c r="B3558" s="46" t="s">
        <v>19100</v>
      </c>
      <c r="C3558" s="55" t="s">
        <v>19111</v>
      </c>
      <c r="D3558" s="46">
        <v>0.0</v>
      </c>
      <c r="E3558" s="46">
        <v>0.0</v>
      </c>
      <c r="F3558" s="46">
        <v>27.0</v>
      </c>
      <c r="G3558" s="46">
        <v>0.0</v>
      </c>
      <c r="H3558" s="46">
        <v>0.0</v>
      </c>
      <c r="I3558" s="46">
        <v>0.0</v>
      </c>
      <c r="J3558" s="3"/>
      <c r="K3558" s="56"/>
    </row>
    <row r="3559" ht="32.25" customHeight="1">
      <c r="A3559" s="55" t="s">
        <v>58</v>
      </c>
      <c r="B3559" s="46" t="s">
        <v>19100</v>
      </c>
      <c r="C3559" s="55" t="s">
        <v>19115</v>
      </c>
      <c r="D3559" s="46">
        <v>0.0</v>
      </c>
      <c r="E3559" s="46">
        <v>0.0</v>
      </c>
      <c r="F3559" s="46">
        <v>24.0</v>
      </c>
      <c r="G3559" s="46">
        <v>0.0</v>
      </c>
      <c r="H3559" s="46">
        <v>0.0</v>
      </c>
      <c r="I3559" s="46">
        <v>0.0</v>
      </c>
      <c r="J3559" s="3"/>
      <c r="K3559" s="56"/>
    </row>
    <row r="3560" ht="32.25" customHeight="1">
      <c r="A3560" s="55" t="s">
        <v>58</v>
      </c>
      <c r="B3560" s="46" t="s">
        <v>19100</v>
      </c>
      <c r="C3560" s="55" t="s">
        <v>19118</v>
      </c>
      <c r="D3560" s="46">
        <v>0.0</v>
      </c>
      <c r="E3560" s="46">
        <v>0.0</v>
      </c>
      <c r="F3560" s="46">
        <v>12.0</v>
      </c>
      <c r="G3560" s="46">
        <v>0.0</v>
      </c>
      <c r="H3560" s="46">
        <v>0.0</v>
      </c>
      <c r="I3560" s="46">
        <v>0.0</v>
      </c>
      <c r="J3560" s="3"/>
      <c r="K3560" s="56"/>
    </row>
    <row r="3561" ht="32.25" customHeight="1">
      <c r="A3561" s="55" t="s">
        <v>58</v>
      </c>
      <c r="B3561" s="46" t="s">
        <v>19100</v>
      </c>
      <c r="C3561" s="55" t="s">
        <v>19121</v>
      </c>
      <c r="D3561" s="46">
        <v>0.0</v>
      </c>
      <c r="E3561" s="46">
        <v>0.0</v>
      </c>
      <c r="F3561" s="46">
        <v>4.0</v>
      </c>
      <c r="G3561" s="46">
        <v>0.0</v>
      </c>
      <c r="H3561" s="46">
        <v>0.0</v>
      </c>
      <c r="I3561" s="46">
        <v>0.0</v>
      </c>
      <c r="J3561" s="3"/>
      <c r="K3561" s="56"/>
    </row>
    <row r="3562" ht="32.25" customHeight="1">
      <c r="A3562" s="55" t="s">
        <v>58</v>
      </c>
      <c r="B3562" s="46" t="s">
        <v>19100</v>
      </c>
      <c r="C3562" s="55" t="s">
        <v>19127</v>
      </c>
      <c r="D3562" s="46">
        <v>0.0</v>
      </c>
      <c r="E3562" s="46">
        <v>0.0</v>
      </c>
      <c r="F3562" s="46">
        <v>4.0</v>
      </c>
      <c r="G3562" s="46">
        <v>0.0</v>
      </c>
      <c r="H3562" s="46">
        <v>0.0</v>
      </c>
      <c r="I3562" s="46">
        <v>0.0</v>
      </c>
      <c r="J3562" s="3"/>
      <c r="K3562" s="56"/>
    </row>
    <row r="3563" ht="32.25" customHeight="1">
      <c r="A3563" s="55" t="s">
        <v>58</v>
      </c>
      <c r="B3563" s="46" t="s">
        <v>19100</v>
      </c>
      <c r="C3563" s="55" t="s">
        <v>19132</v>
      </c>
      <c r="D3563" s="46">
        <v>0.0</v>
      </c>
      <c r="E3563" s="46">
        <v>0.0</v>
      </c>
      <c r="F3563" s="46">
        <v>1.0</v>
      </c>
      <c r="G3563" s="46">
        <v>0.0</v>
      </c>
      <c r="H3563" s="46">
        <v>0.0</v>
      </c>
      <c r="I3563" s="46">
        <v>0.0</v>
      </c>
      <c r="J3563" s="3"/>
      <c r="K3563" s="56"/>
    </row>
    <row r="3564" ht="32.25" customHeight="1">
      <c r="A3564" s="55" t="s">
        <v>58</v>
      </c>
      <c r="B3564" s="46" t="s">
        <v>19135</v>
      </c>
      <c r="C3564" s="55" t="s">
        <v>19136</v>
      </c>
      <c r="D3564" s="46">
        <v>0.0</v>
      </c>
      <c r="E3564" s="46">
        <v>0.0</v>
      </c>
      <c r="F3564" s="46">
        <v>51.0</v>
      </c>
      <c r="G3564" s="46">
        <v>0.0</v>
      </c>
      <c r="H3564" s="46">
        <v>0.0</v>
      </c>
      <c r="I3564" s="46">
        <v>0.0</v>
      </c>
      <c r="J3564" s="3"/>
      <c r="K3564" s="56"/>
    </row>
    <row r="3565" ht="32.25" customHeight="1">
      <c r="A3565" s="55" t="s">
        <v>58</v>
      </c>
      <c r="B3565" s="46" t="s">
        <v>19135</v>
      </c>
      <c r="C3565" s="55" t="s">
        <v>19140</v>
      </c>
      <c r="D3565" s="46">
        <v>0.0</v>
      </c>
      <c r="E3565" s="46">
        <v>0.0</v>
      </c>
      <c r="F3565" s="46">
        <v>37.0</v>
      </c>
      <c r="G3565" s="46">
        <v>0.0</v>
      </c>
      <c r="H3565" s="46">
        <v>0.0</v>
      </c>
      <c r="I3565" s="46">
        <v>0.0</v>
      </c>
      <c r="J3565" s="3"/>
      <c r="K3565" s="56"/>
    </row>
    <row r="3566" ht="32.25" customHeight="1">
      <c r="A3566" s="55" t="s">
        <v>58</v>
      </c>
      <c r="B3566" s="46" t="s">
        <v>19135</v>
      </c>
      <c r="C3566" s="55" t="s">
        <v>19144</v>
      </c>
      <c r="D3566" s="46">
        <v>0.0</v>
      </c>
      <c r="E3566" s="46">
        <v>0.0</v>
      </c>
      <c r="F3566" s="46">
        <v>33.0</v>
      </c>
      <c r="G3566" s="46">
        <v>0.0</v>
      </c>
      <c r="H3566" s="46">
        <v>0.0</v>
      </c>
      <c r="I3566" s="46">
        <v>0.0</v>
      </c>
      <c r="J3566" s="3"/>
      <c r="K3566" s="56"/>
    </row>
    <row r="3567" ht="32.25" customHeight="1">
      <c r="A3567" s="55" t="s">
        <v>58</v>
      </c>
      <c r="B3567" s="46" t="s">
        <v>19135</v>
      </c>
      <c r="C3567" s="55" t="s">
        <v>19148</v>
      </c>
      <c r="D3567" s="46">
        <v>0.0</v>
      </c>
      <c r="E3567" s="46">
        <v>0.0</v>
      </c>
      <c r="F3567" s="46">
        <v>18.0</v>
      </c>
      <c r="G3567" s="46">
        <v>0.0</v>
      </c>
      <c r="H3567" s="46">
        <v>0.0</v>
      </c>
      <c r="I3567" s="46">
        <v>0.0</v>
      </c>
      <c r="J3567" s="3"/>
      <c r="K3567" s="56"/>
    </row>
    <row r="3568" ht="32.25" customHeight="1">
      <c r="A3568" s="55" t="s">
        <v>58</v>
      </c>
      <c r="B3568" s="46" t="s">
        <v>19135</v>
      </c>
      <c r="C3568" s="55" t="s">
        <v>19151</v>
      </c>
      <c r="D3568" s="46">
        <v>0.0</v>
      </c>
      <c r="E3568" s="46">
        <v>0.0</v>
      </c>
      <c r="F3568" s="46">
        <v>18.0</v>
      </c>
      <c r="G3568" s="46">
        <v>0.0</v>
      </c>
      <c r="H3568" s="46">
        <v>0.0</v>
      </c>
      <c r="I3568" s="46">
        <v>0.0</v>
      </c>
      <c r="J3568" s="3"/>
      <c r="K3568" s="56"/>
    </row>
    <row r="3569" ht="32.25" customHeight="1">
      <c r="A3569" s="55" t="s">
        <v>58</v>
      </c>
      <c r="B3569" s="46" t="s">
        <v>19135</v>
      </c>
      <c r="C3569" s="46" t="s">
        <v>19155</v>
      </c>
      <c r="D3569" s="46">
        <v>0.0</v>
      </c>
      <c r="E3569" s="46">
        <v>0.0</v>
      </c>
      <c r="F3569" s="46">
        <v>14.0</v>
      </c>
      <c r="G3569" s="46">
        <v>0.0</v>
      </c>
      <c r="H3569" s="46">
        <v>0.0</v>
      </c>
      <c r="I3569" s="46">
        <v>0.0</v>
      </c>
      <c r="J3569" s="3"/>
      <c r="K3569" s="56"/>
    </row>
    <row r="3570" ht="32.25" customHeight="1">
      <c r="A3570" s="55" t="s">
        <v>58</v>
      </c>
      <c r="B3570" s="46" t="s">
        <v>19135</v>
      </c>
      <c r="C3570" s="46" t="s">
        <v>19159</v>
      </c>
      <c r="D3570" s="46">
        <v>0.0</v>
      </c>
      <c r="E3570" s="46">
        <v>0.0</v>
      </c>
      <c r="F3570" s="46">
        <v>1.0</v>
      </c>
      <c r="G3570" s="46">
        <v>0.0</v>
      </c>
      <c r="H3570" s="46">
        <v>0.0</v>
      </c>
      <c r="I3570" s="46">
        <v>0.0</v>
      </c>
      <c r="J3570" s="3"/>
      <c r="K3570" s="56"/>
    </row>
    <row r="3571" ht="32.25" customHeight="1">
      <c r="A3571" s="55" t="s">
        <v>58</v>
      </c>
      <c r="B3571" s="46" t="s">
        <v>19135</v>
      </c>
      <c r="C3571" s="55" t="s">
        <v>19162</v>
      </c>
      <c r="D3571" s="46">
        <v>0.0</v>
      </c>
      <c r="E3571" s="46">
        <v>0.0</v>
      </c>
      <c r="F3571" s="46">
        <v>1.0</v>
      </c>
      <c r="G3571" s="46">
        <v>0.0</v>
      </c>
      <c r="H3571" s="46">
        <v>0.0</v>
      </c>
      <c r="I3571" s="46">
        <v>0.0</v>
      </c>
      <c r="J3571" s="3"/>
      <c r="K3571" s="56"/>
    </row>
    <row r="3572" ht="32.25" customHeight="1">
      <c r="A3572" s="55" t="s">
        <v>58</v>
      </c>
      <c r="B3572" s="46" t="s">
        <v>19135</v>
      </c>
      <c r="C3572" s="55" t="s">
        <v>19167</v>
      </c>
      <c r="D3572" s="46">
        <v>0.0</v>
      </c>
      <c r="E3572" s="46">
        <v>0.0</v>
      </c>
      <c r="F3572" s="46">
        <v>1.0</v>
      </c>
      <c r="G3572" s="46">
        <v>0.0</v>
      </c>
      <c r="H3572" s="46">
        <v>0.0</v>
      </c>
      <c r="I3572" s="46">
        <v>0.0</v>
      </c>
      <c r="J3572" s="3"/>
      <c r="K3572" s="56"/>
    </row>
    <row r="3573" ht="32.25" customHeight="1">
      <c r="A3573" s="55" t="s">
        <v>58</v>
      </c>
      <c r="B3573" s="46" t="s">
        <v>19170</v>
      </c>
      <c r="C3573" s="55" t="s">
        <v>19171</v>
      </c>
      <c r="D3573" s="46">
        <v>0.0</v>
      </c>
      <c r="E3573" s="46">
        <v>0.0</v>
      </c>
      <c r="F3573" s="46">
        <v>77.0</v>
      </c>
      <c r="G3573" s="46">
        <v>0.0</v>
      </c>
      <c r="H3573" s="46">
        <v>0.0</v>
      </c>
      <c r="I3573" s="46">
        <v>0.0</v>
      </c>
      <c r="J3573" s="3"/>
      <c r="K3573" s="56"/>
    </row>
    <row r="3574" ht="32.25" customHeight="1">
      <c r="A3574" s="55" t="s">
        <v>58</v>
      </c>
      <c r="B3574" s="46" t="s">
        <v>19170</v>
      </c>
      <c r="C3574" s="55" t="s">
        <v>19175</v>
      </c>
      <c r="D3574" s="46">
        <v>0.0</v>
      </c>
      <c r="E3574" s="46">
        <v>0.0</v>
      </c>
      <c r="F3574" s="46">
        <v>58.0</v>
      </c>
      <c r="G3574" s="46">
        <v>0.0</v>
      </c>
      <c r="H3574" s="46">
        <v>0.0</v>
      </c>
      <c r="I3574" s="46">
        <v>0.0</v>
      </c>
      <c r="J3574" s="3"/>
      <c r="K3574" s="56"/>
    </row>
    <row r="3575" ht="32.25" customHeight="1">
      <c r="A3575" s="55" t="s">
        <v>58</v>
      </c>
      <c r="B3575" s="46" t="s">
        <v>19170</v>
      </c>
      <c r="C3575" s="55" t="s">
        <v>19179</v>
      </c>
      <c r="D3575" s="46">
        <v>0.0</v>
      </c>
      <c r="E3575" s="46">
        <v>0.0</v>
      </c>
      <c r="F3575" s="46">
        <v>50.0</v>
      </c>
      <c r="G3575" s="46">
        <v>0.0</v>
      </c>
      <c r="H3575" s="46">
        <v>0.0</v>
      </c>
      <c r="I3575" s="46">
        <v>0.0</v>
      </c>
      <c r="J3575" s="3"/>
      <c r="K3575" s="56"/>
    </row>
    <row r="3576" ht="32.25" customHeight="1">
      <c r="A3576" s="55" t="s">
        <v>58</v>
      </c>
      <c r="B3576" s="46" t="s">
        <v>19170</v>
      </c>
      <c r="C3576" s="55" t="s">
        <v>19184</v>
      </c>
      <c r="D3576" s="46">
        <v>0.0</v>
      </c>
      <c r="E3576" s="46">
        <v>0.0</v>
      </c>
      <c r="F3576" s="46">
        <v>31.0</v>
      </c>
      <c r="G3576" s="46">
        <v>0.0</v>
      </c>
      <c r="H3576" s="46">
        <v>0.0</v>
      </c>
      <c r="I3576" s="46">
        <v>0.0</v>
      </c>
      <c r="J3576" s="3"/>
      <c r="K3576" s="56"/>
    </row>
    <row r="3577" ht="32.25" customHeight="1">
      <c r="A3577" s="55" t="s">
        <v>58</v>
      </c>
      <c r="B3577" s="46" t="s">
        <v>19170</v>
      </c>
      <c r="C3577" s="55" t="s">
        <v>19187</v>
      </c>
      <c r="D3577" s="46">
        <v>0.0</v>
      </c>
      <c r="E3577" s="46">
        <v>0.0</v>
      </c>
      <c r="F3577" s="46">
        <v>27.0</v>
      </c>
      <c r="G3577" s="46">
        <v>0.0</v>
      </c>
      <c r="H3577" s="46">
        <v>0.0</v>
      </c>
      <c r="I3577" s="46">
        <v>0.0</v>
      </c>
      <c r="J3577" s="3"/>
      <c r="K3577" s="56"/>
    </row>
    <row r="3578" ht="32.25" customHeight="1">
      <c r="A3578" s="55" t="s">
        <v>58</v>
      </c>
      <c r="B3578" s="46" t="s">
        <v>19170</v>
      </c>
      <c r="C3578" s="55" t="s">
        <v>19192</v>
      </c>
      <c r="D3578" s="46">
        <v>0.0</v>
      </c>
      <c r="E3578" s="46">
        <v>0.0</v>
      </c>
      <c r="F3578" s="46">
        <v>23.0</v>
      </c>
      <c r="G3578" s="46">
        <v>0.0</v>
      </c>
      <c r="H3578" s="46">
        <v>0.0</v>
      </c>
      <c r="I3578" s="46">
        <v>0.0</v>
      </c>
      <c r="J3578" s="3"/>
      <c r="K3578" s="56"/>
    </row>
    <row r="3579" ht="32.25" customHeight="1">
      <c r="A3579" s="55" t="s">
        <v>58</v>
      </c>
      <c r="B3579" s="46" t="s">
        <v>19170</v>
      </c>
      <c r="C3579" s="55" t="s">
        <v>19196</v>
      </c>
      <c r="D3579" s="46">
        <v>0.0</v>
      </c>
      <c r="E3579" s="46">
        <v>0.0</v>
      </c>
      <c r="F3579" s="46">
        <v>15.0</v>
      </c>
      <c r="G3579" s="46">
        <v>0.0</v>
      </c>
      <c r="H3579" s="46">
        <v>0.0</v>
      </c>
      <c r="I3579" s="46">
        <v>0.0</v>
      </c>
      <c r="J3579" s="3"/>
      <c r="K3579" s="56"/>
    </row>
    <row r="3580" ht="32.25" customHeight="1">
      <c r="A3580" s="55" t="s">
        <v>58</v>
      </c>
      <c r="B3580" s="46" t="s">
        <v>19170</v>
      </c>
      <c r="C3580" s="55" t="s">
        <v>19201</v>
      </c>
      <c r="D3580" s="46">
        <v>0.0</v>
      </c>
      <c r="E3580" s="46">
        <v>0.0</v>
      </c>
      <c r="F3580" s="46">
        <v>1.0</v>
      </c>
      <c r="G3580" s="46">
        <v>0.0</v>
      </c>
      <c r="H3580" s="46">
        <v>0.0</v>
      </c>
      <c r="I3580" s="46">
        <v>0.0</v>
      </c>
      <c r="J3580" s="3"/>
      <c r="K3580" s="56"/>
    </row>
    <row r="3581" ht="32.25" customHeight="1">
      <c r="A3581" s="55" t="s">
        <v>58</v>
      </c>
      <c r="B3581" s="46" t="s">
        <v>19170</v>
      </c>
      <c r="C3581" s="55" t="s">
        <v>19204</v>
      </c>
      <c r="D3581" s="46">
        <v>0.0</v>
      </c>
      <c r="E3581" s="46">
        <v>0.0</v>
      </c>
      <c r="F3581" s="46">
        <v>1.0</v>
      </c>
      <c r="G3581" s="46">
        <v>0.0</v>
      </c>
      <c r="H3581" s="46">
        <v>0.0</v>
      </c>
      <c r="I3581" s="46">
        <v>0.0</v>
      </c>
      <c r="J3581" s="3"/>
      <c r="K3581" s="56"/>
    </row>
    <row r="3582" ht="32.25" customHeight="1">
      <c r="A3582" s="55" t="s">
        <v>58</v>
      </c>
      <c r="B3582" s="46" t="s">
        <v>19208</v>
      </c>
      <c r="C3582" s="55" t="s">
        <v>19209</v>
      </c>
      <c r="D3582" s="46">
        <v>0.0</v>
      </c>
      <c r="E3582" s="46">
        <v>0.0</v>
      </c>
      <c r="F3582" s="46">
        <v>30.0</v>
      </c>
      <c r="G3582" s="46">
        <v>0.0</v>
      </c>
      <c r="H3582" s="46">
        <v>0.0</v>
      </c>
      <c r="I3582" s="46">
        <v>0.0</v>
      </c>
      <c r="J3582" s="3"/>
      <c r="K3582" s="56"/>
    </row>
    <row r="3583" ht="32.25" customHeight="1">
      <c r="A3583" s="55" t="s">
        <v>58</v>
      </c>
      <c r="B3583" s="46" t="s">
        <v>19208</v>
      </c>
      <c r="C3583" s="55" t="s">
        <v>19213</v>
      </c>
      <c r="D3583" s="46">
        <v>0.0</v>
      </c>
      <c r="E3583" s="46">
        <v>0.0</v>
      </c>
      <c r="F3583" s="46">
        <v>13.0</v>
      </c>
      <c r="G3583" s="46">
        <v>0.0</v>
      </c>
      <c r="H3583" s="46">
        <v>0.0</v>
      </c>
      <c r="I3583" s="46">
        <v>0.0</v>
      </c>
      <c r="J3583" s="3"/>
      <c r="K3583" s="56"/>
    </row>
    <row r="3584" ht="32.25" customHeight="1">
      <c r="A3584" s="55" t="s">
        <v>58</v>
      </c>
      <c r="B3584" s="46" t="s">
        <v>19208</v>
      </c>
      <c r="C3584" s="55" t="s">
        <v>19218</v>
      </c>
      <c r="D3584" s="46">
        <v>0.0</v>
      </c>
      <c r="E3584" s="46">
        <v>0.0</v>
      </c>
      <c r="F3584" s="46">
        <v>9.0</v>
      </c>
      <c r="G3584" s="46">
        <v>0.0</v>
      </c>
      <c r="H3584" s="46">
        <v>0.0</v>
      </c>
      <c r="I3584" s="46">
        <v>0.0</v>
      </c>
      <c r="J3584" s="3"/>
      <c r="K3584" s="56"/>
    </row>
    <row r="3585" ht="32.25" customHeight="1">
      <c r="A3585" s="55" t="s">
        <v>58</v>
      </c>
      <c r="B3585" s="46" t="s">
        <v>19208</v>
      </c>
      <c r="C3585" s="55" t="s">
        <v>19221</v>
      </c>
      <c r="D3585" s="46">
        <v>0.0</v>
      </c>
      <c r="E3585" s="46">
        <v>0.0</v>
      </c>
      <c r="F3585" s="46">
        <v>7.0</v>
      </c>
      <c r="G3585" s="46">
        <v>0.0</v>
      </c>
      <c r="H3585" s="46">
        <v>0.0</v>
      </c>
      <c r="I3585" s="46">
        <v>0.0</v>
      </c>
      <c r="J3585" s="3"/>
      <c r="K3585" s="56"/>
    </row>
    <row r="3586" ht="32.25" customHeight="1">
      <c r="A3586" s="55" t="s">
        <v>58</v>
      </c>
      <c r="B3586" s="46" t="s">
        <v>19208</v>
      </c>
      <c r="C3586" s="55" t="s">
        <v>19226</v>
      </c>
      <c r="D3586" s="46">
        <v>0.0</v>
      </c>
      <c r="E3586" s="46">
        <v>0.0</v>
      </c>
      <c r="F3586" s="46">
        <v>1.0</v>
      </c>
      <c r="G3586" s="46">
        <v>0.0</v>
      </c>
      <c r="H3586" s="46">
        <v>0.0</v>
      </c>
      <c r="I3586" s="46">
        <v>0.0</v>
      </c>
      <c r="J3586" s="3"/>
      <c r="K3586" s="56"/>
    </row>
    <row r="3587" ht="32.25" customHeight="1">
      <c r="A3587" s="55" t="s">
        <v>58</v>
      </c>
      <c r="B3587" s="46" t="s">
        <v>19208</v>
      </c>
      <c r="C3587" s="55" t="s">
        <v>19230</v>
      </c>
      <c r="D3587" s="46">
        <v>0.0</v>
      </c>
      <c r="E3587" s="46">
        <v>0.0</v>
      </c>
      <c r="F3587" s="46">
        <v>1.0</v>
      </c>
      <c r="G3587" s="46">
        <v>0.0</v>
      </c>
      <c r="H3587" s="46">
        <v>0.0</v>
      </c>
      <c r="I3587" s="46">
        <v>0.0</v>
      </c>
      <c r="J3587" s="3"/>
      <c r="K3587" s="56"/>
    </row>
    <row r="3588" ht="32.25" customHeight="1">
      <c r="A3588" s="55" t="s">
        <v>58</v>
      </c>
      <c r="B3588" s="46" t="s">
        <v>19208</v>
      </c>
      <c r="C3588" s="55" t="s">
        <v>19235</v>
      </c>
      <c r="D3588" s="46">
        <v>0.0</v>
      </c>
      <c r="E3588" s="46">
        <v>0.0</v>
      </c>
      <c r="F3588" s="46">
        <v>1.0</v>
      </c>
      <c r="G3588" s="46">
        <v>0.0</v>
      </c>
      <c r="H3588" s="46">
        <v>0.0</v>
      </c>
      <c r="I3588" s="46">
        <v>0.0</v>
      </c>
      <c r="J3588" s="3"/>
      <c r="K3588" s="56"/>
    </row>
    <row r="3589" ht="32.25" customHeight="1">
      <c r="A3589" s="55" t="s">
        <v>58</v>
      </c>
      <c r="B3589" s="46" t="s">
        <v>19208</v>
      </c>
      <c r="C3589" s="55" t="s">
        <v>19238</v>
      </c>
      <c r="D3589" s="46">
        <v>0.0</v>
      </c>
      <c r="E3589" s="46">
        <v>0.0</v>
      </c>
      <c r="F3589" s="46">
        <v>1.0</v>
      </c>
      <c r="G3589" s="46">
        <v>0.0</v>
      </c>
      <c r="H3589" s="46">
        <v>0.0</v>
      </c>
      <c r="I3589" s="46">
        <v>0.0</v>
      </c>
      <c r="J3589" s="3"/>
      <c r="K3589" s="56"/>
    </row>
    <row r="3590" ht="32.25" customHeight="1">
      <c r="A3590" s="55" t="s">
        <v>58</v>
      </c>
      <c r="B3590" s="46" t="s">
        <v>19208</v>
      </c>
      <c r="C3590" s="55" t="s">
        <v>19242</v>
      </c>
      <c r="D3590" s="46">
        <v>0.0</v>
      </c>
      <c r="E3590" s="46">
        <v>0.0</v>
      </c>
      <c r="F3590" s="46">
        <v>1.0</v>
      </c>
      <c r="G3590" s="46">
        <v>0.0</v>
      </c>
      <c r="H3590" s="46">
        <v>0.0</v>
      </c>
      <c r="I3590" s="46">
        <v>0.0</v>
      </c>
      <c r="J3590" s="3"/>
      <c r="K3590" s="56"/>
    </row>
    <row r="3591" ht="32.25" customHeight="1">
      <c r="A3591" s="55" t="s">
        <v>58</v>
      </c>
      <c r="B3591" s="46" t="s">
        <v>19208</v>
      </c>
      <c r="C3591" s="55" t="s">
        <v>19246</v>
      </c>
      <c r="D3591" s="46">
        <v>0.0</v>
      </c>
      <c r="E3591" s="46">
        <v>0.0</v>
      </c>
      <c r="F3591" s="46">
        <v>1.0</v>
      </c>
      <c r="G3591" s="46">
        <v>0.0</v>
      </c>
      <c r="H3591" s="46">
        <v>0.0</v>
      </c>
      <c r="I3591" s="46">
        <v>0.0</v>
      </c>
      <c r="J3591" s="3"/>
      <c r="K3591" s="56"/>
    </row>
    <row r="3592" ht="32.25" customHeight="1">
      <c r="A3592" s="55" t="s">
        <v>58</v>
      </c>
      <c r="B3592" s="46" t="s">
        <v>19208</v>
      </c>
      <c r="C3592" s="55" t="s">
        <v>19251</v>
      </c>
      <c r="D3592" s="46">
        <v>0.0</v>
      </c>
      <c r="E3592" s="46">
        <v>0.0</v>
      </c>
      <c r="F3592" s="46">
        <v>1.0</v>
      </c>
      <c r="G3592" s="46">
        <v>0.0</v>
      </c>
      <c r="H3592" s="46">
        <v>0.0</v>
      </c>
      <c r="I3592" s="46">
        <v>0.0</v>
      </c>
      <c r="J3592" s="3"/>
      <c r="K3592" s="56"/>
    </row>
    <row r="3593" ht="32.25" customHeight="1">
      <c r="A3593" s="55" t="s">
        <v>58</v>
      </c>
      <c r="B3593" s="46" t="s">
        <v>19254</v>
      </c>
      <c r="C3593" s="55" t="s">
        <v>19256</v>
      </c>
      <c r="D3593" s="46">
        <v>0.0</v>
      </c>
      <c r="E3593" s="46">
        <v>0.0</v>
      </c>
      <c r="F3593" s="46">
        <v>34.0</v>
      </c>
      <c r="G3593" s="46">
        <v>0.0</v>
      </c>
      <c r="H3593" s="46">
        <v>0.0</v>
      </c>
      <c r="I3593" s="46">
        <v>0.0</v>
      </c>
      <c r="J3593" s="3"/>
      <c r="K3593" s="56"/>
    </row>
    <row r="3594" ht="32.25" customHeight="1">
      <c r="A3594" s="55" t="s">
        <v>58</v>
      </c>
      <c r="B3594" s="46" t="s">
        <v>19254</v>
      </c>
      <c r="C3594" s="55" t="s">
        <v>19260</v>
      </c>
      <c r="D3594" s="46">
        <v>0.0</v>
      </c>
      <c r="E3594" s="46">
        <v>0.0</v>
      </c>
      <c r="F3594" s="46">
        <v>26.0</v>
      </c>
      <c r="G3594" s="46">
        <v>0.0</v>
      </c>
      <c r="H3594" s="46">
        <v>0.0</v>
      </c>
      <c r="I3594" s="46">
        <v>0.0</v>
      </c>
      <c r="J3594" s="3"/>
      <c r="K3594" s="56"/>
    </row>
    <row r="3595" ht="32.25" customHeight="1">
      <c r="A3595" s="55" t="s">
        <v>58</v>
      </c>
      <c r="B3595" s="46" t="s">
        <v>19254</v>
      </c>
      <c r="C3595" s="55" t="s">
        <v>19267</v>
      </c>
      <c r="D3595" s="46">
        <v>0.0</v>
      </c>
      <c r="E3595" s="46">
        <v>0.0</v>
      </c>
      <c r="F3595" s="46">
        <v>15.0</v>
      </c>
      <c r="G3595" s="46">
        <v>0.0</v>
      </c>
      <c r="H3595" s="46">
        <v>0.0</v>
      </c>
      <c r="I3595" s="46">
        <v>0.0</v>
      </c>
      <c r="J3595" s="3"/>
      <c r="K3595" s="56"/>
    </row>
    <row r="3596" ht="32.25" customHeight="1">
      <c r="A3596" s="55" t="s">
        <v>58</v>
      </c>
      <c r="B3596" s="46" t="s">
        <v>19254</v>
      </c>
      <c r="C3596" s="55" t="s">
        <v>19269</v>
      </c>
      <c r="D3596" s="46">
        <v>0.0</v>
      </c>
      <c r="E3596" s="46">
        <v>0.0</v>
      </c>
      <c r="F3596" s="46">
        <v>15.0</v>
      </c>
      <c r="G3596" s="46">
        <v>0.0</v>
      </c>
      <c r="H3596" s="46">
        <v>0.0</v>
      </c>
      <c r="I3596" s="46">
        <v>0.0</v>
      </c>
      <c r="J3596" s="3"/>
      <c r="K3596" s="56"/>
    </row>
    <row r="3597" ht="32.25" customHeight="1">
      <c r="A3597" s="55" t="s">
        <v>58</v>
      </c>
      <c r="B3597" s="46" t="s">
        <v>19254</v>
      </c>
      <c r="C3597" s="55" t="s">
        <v>19272</v>
      </c>
      <c r="D3597" s="46">
        <v>0.0</v>
      </c>
      <c r="E3597" s="46">
        <v>0.0</v>
      </c>
      <c r="F3597" s="46">
        <v>8.0</v>
      </c>
      <c r="G3597" s="46">
        <v>0.0</v>
      </c>
      <c r="H3597" s="46">
        <v>0.0</v>
      </c>
      <c r="I3597" s="46">
        <v>0.0</v>
      </c>
      <c r="J3597" s="3"/>
      <c r="K3597" s="56"/>
    </row>
    <row r="3598" ht="32.25" customHeight="1">
      <c r="A3598" s="55" t="s">
        <v>58</v>
      </c>
      <c r="B3598" s="46" t="s">
        <v>19276</v>
      </c>
      <c r="C3598" s="55" t="s">
        <v>19277</v>
      </c>
      <c r="D3598" s="46">
        <v>0.0</v>
      </c>
      <c r="E3598" s="46">
        <v>0.0</v>
      </c>
      <c r="F3598" s="46">
        <v>17.0</v>
      </c>
      <c r="G3598" s="46">
        <v>0.0</v>
      </c>
      <c r="H3598" s="46">
        <v>0.0</v>
      </c>
      <c r="I3598" s="46">
        <v>0.0</v>
      </c>
      <c r="J3598" s="3"/>
      <c r="K3598" s="56"/>
    </row>
    <row r="3599" ht="32.25" customHeight="1">
      <c r="A3599" s="55" t="s">
        <v>58</v>
      </c>
      <c r="B3599" s="46" t="s">
        <v>19276</v>
      </c>
      <c r="C3599" s="55" t="s">
        <v>19281</v>
      </c>
      <c r="D3599" s="46">
        <v>0.0</v>
      </c>
      <c r="E3599" s="46">
        <v>0.0</v>
      </c>
      <c r="F3599" s="46">
        <v>14.0</v>
      </c>
      <c r="G3599" s="46">
        <v>0.0</v>
      </c>
      <c r="H3599" s="46">
        <v>0.0</v>
      </c>
      <c r="I3599" s="46">
        <v>0.0</v>
      </c>
      <c r="J3599" s="3"/>
      <c r="K3599" s="56"/>
    </row>
    <row r="3600" ht="32.25" customHeight="1">
      <c r="A3600" s="55" t="s">
        <v>58</v>
      </c>
      <c r="B3600" s="46" t="s">
        <v>19276</v>
      </c>
      <c r="C3600" s="55" t="s">
        <v>19286</v>
      </c>
      <c r="D3600" s="46">
        <v>0.0</v>
      </c>
      <c r="E3600" s="46">
        <v>0.0</v>
      </c>
      <c r="F3600" s="46">
        <v>8.0</v>
      </c>
      <c r="G3600" s="46">
        <v>0.0</v>
      </c>
      <c r="H3600" s="46">
        <v>0.0</v>
      </c>
      <c r="I3600" s="46">
        <v>0.0</v>
      </c>
      <c r="J3600" s="3"/>
      <c r="K3600" s="56"/>
    </row>
    <row r="3601" ht="32.25" customHeight="1">
      <c r="A3601" s="55" t="s">
        <v>58</v>
      </c>
      <c r="B3601" s="46" t="s">
        <v>19276</v>
      </c>
      <c r="C3601" s="55" t="s">
        <v>19289</v>
      </c>
      <c r="D3601" s="46">
        <v>0.0</v>
      </c>
      <c r="E3601" s="46">
        <v>0.0</v>
      </c>
      <c r="F3601" s="46">
        <v>1.0</v>
      </c>
      <c r="G3601" s="46">
        <v>0.0</v>
      </c>
      <c r="H3601" s="46">
        <v>0.0</v>
      </c>
      <c r="I3601" s="46">
        <v>0.0</v>
      </c>
      <c r="J3601" s="3"/>
      <c r="K3601" s="56"/>
    </row>
    <row r="3602" ht="32.25" customHeight="1">
      <c r="A3602" s="55" t="s">
        <v>58</v>
      </c>
      <c r="B3602" s="46" t="s">
        <v>19276</v>
      </c>
      <c r="C3602" s="55" t="s">
        <v>19295</v>
      </c>
      <c r="D3602" s="46">
        <v>0.0</v>
      </c>
      <c r="E3602" s="46">
        <v>0.0</v>
      </c>
      <c r="F3602" s="46">
        <v>1.0</v>
      </c>
      <c r="G3602" s="46">
        <v>0.0</v>
      </c>
      <c r="H3602" s="46">
        <v>0.0</v>
      </c>
      <c r="I3602" s="46">
        <v>0.0</v>
      </c>
      <c r="J3602" s="3"/>
      <c r="K3602" s="56"/>
    </row>
    <row r="3603" ht="32.25" customHeight="1">
      <c r="A3603" s="55" t="s">
        <v>58</v>
      </c>
      <c r="B3603" s="46" t="s">
        <v>19276</v>
      </c>
      <c r="C3603" s="55" t="s">
        <v>19299</v>
      </c>
      <c r="D3603" s="46">
        <v>0.0</v>
      </c>
      <c r="E3603" s="46">
        <v>0.0</v>
      </c>
      <c r="F3603" s="46">
        <v>1.0</v>
      </c>
      <c r="G3603" s="46">
        <v>0.0</v>
      </c>
      <c r="H3603" s="46">
        <v>0.0</v>
      </c>
      <c r="I3603" s="46">
        <v>0.0</v>
      </c>
      <c r="J3603" s="3"/>
      <c r="K3603" s="56"/>
    </row>
    <row r="3604" ht="32.25" customHeight="1">
      <c r="A3604" s="55" t="s">
        <v>58</v>
      </c>
      <c r="B3604" s="46" t="s">
        <v>19301</v>
      </c>
      <c r="C3604" s="55" t="s">
        <v>19303</v>
      </c>
      <c r="D3604" s="46">
        <v>0.0</v>
      </c>
      <c r="E3604" s="46">
        <v>0.0</v>
      </c>
      <c r="F3604" s="46">
        <v>23.0</v>
      </c>
      <c r="G3604" s="46">
        <v>0.0</v>
      </c>
      <c r="H3604" s="46">
        <v>0.0</v>
      </c>
      <c r="I3604" s="46">
        <v>0.0</v>
      </c>
      <c r="J3604" s="3"/>
      <c r="K3604" s="56"/>
    </row>
    <row r="3605" ht="32.25" customHeight="1">
      <c r="A3605" s="55" t="s">
        <v>58</v>
      </c>
      <c r="B3605" s="46" t="s">
        <v>19301</v>
      </c>
      <c r="C3605" s="55" t="s">
        <v>19306</v>
      </c>
      <c r="D3605" s="46">
        <v>0.0</v>
      </c>
      <c r="E3605" s="46">
        <v>0.0</v>
      </c>
      <c r="F3605" s="46">
        <v>18.0</v>
      </c>
      <c r="G3605" s="46">
        <v>0.0</v>
      </c>
      <c r="H3605" s="46">
        <v>0.0</v>
      </c>
      <c r="I3605" s="46">
        <v>0.0</v>
      </c>
      <c r="J3605" s="3"/>
      <c r="K3605" s="56"/>
    </row>
    <row r="3606" ht="32.25" customHeight="1">
      <c r="A3606" s="55" t="s">
        <v>58</v>
      </c>
      <c r="B3606" s="46" t="s">
        <v>19301</v>
      </c>
      <c r="C3606" s="55" t="s">
        <v>19311</v>
      </c>
      <c r="D3606" s="46">
        <v>0.0</v>
      </c>
      <c r="E3606" s="46">
        <v>0.0</v>
      </c>
      <c r="F3606" s="46">
        <v>13.0</v>
      </c>
      <c r="G3606" s="46">
        <v>0.0</v>
      </c>
      <c r="H3606" s="46">
        <v>0.0</v>
      </c>
      <c r="I3606" s="46">
        <v>0.0</v>
      </c>
      <c r="J3606" s="3"/>
      <c r="K3606" s="56"/>
    </row>
    <row r="3607" ht="32.25" customHeight="1">
      <c r="A3607" s="55" t="s">
        <v>58</v>
      </c>
      <c r="B3607" s="46" t="s">
        <v>19301</v>
      </c>
      <c r="C3607" s="55" t="s">
        <v>19316</v>
      </c>
      <c r="D3607" s="46">
        <v>0.0</v>
      </c>
      <c r="E3607" s="46">
        <v>0.0</v>
      </c>
      <c r="F3607" s="46">
        <v>10.0</v>
      </c>
      <c r="G3607" s="46">
        <v>0.0</v>
      </c>
      <c r="H3607" s="46">
        <v>0.0</v>
      </c>
      <c r="I3607" s="46">
        <v>0.0</v>
      </c>
      <c r="J3607" s="3"/>
      <c r="K3607" s="56"/>
    </row>
    <row r="3608" ht="32.25" customHeight="1">
      <c r="A3608" s="55" t="s">
        <v>58</v>
      </c>
      <c r="B3608" s="46" t="s">
        <v>19301</v>
      </c>
      <c r="C3608" s="55" t="s">
        <v>19319</v>
      </c>
      <c r="D3608" s="46">
        <v>0.0</v>
      </c>
      <c r="E3608" s="46">
        <v>0.0</v>
      </c>
      <c r="F3608" s="46">
        <v>9.0</v>
      </c>
      <c r="G3608" s="46">
        <v>0.0</v>
      </c>
      <c r="H3608" s="46">
        <v>0.0</v>
      </c>
      <c r="I3608" s="46">
        <v>0.0</v>
      </c>
      <c r="J3608" s="3"/>
      <c r="K3608" s="56"/>
    </row>
    <row r="3609" ht="32.25" customHeight="1">
      <c r="A3609" s="55" t="s">
        <v>58</v>
      </c>
      <c r="B3609" s="46" t="s">
        <v>19301</v>
      </c>
      <c r="C3609" s="55" t="s">
        <v>19324</v>
      </c>
      <c r="D3609" s="46">
        <v>0.0</v>
      </c>
      <c r="E3609" s="46">
        <v>0.0</v>
      </c>
      <c r="F3609" s="46">
        <v>7.0</v>
      </c>
      <c r="G3609" s="46">
        <v>0.0</v>
      </c>
      <c r="H3609" s="46">
        <v>0.0</v>
      </c>
      <c r="I3609" s="46">
        <v>0.0</v>
      </c>
      <c r="J3609" s="3"/>
      <c r="K3609" s="56"/>
    </row>
    <row r="3610" ht="32.25" customHeight="1">
      <c r="A3610" s="55" t="s">
        <v>58</v>
      </c>
      <c r="B3610" s="46" t="s">
        <v>19328</v>
      </c>
      <c r="C3610" s="46" t="s">
        <v>19329</v>
      </c>
      <c r="D3610" s="46">
        <v>0.0</v>
      </c>
      <c r="E3610" s="46">
        <v>0.0</v>
      </c>
      <c r="F3610" s="46">
        <v>71.0</v>
      </c>
      <c r="G3610" s="46">
        <v>0.0</v>
      </c>
      <c r="H3610" s="46">
        <v>0.0</v>
      </c>
      <c r="I3610" s="46">
        <v>0.0</v>
      </c>
      <c r="J3610" s="3"/>
      <c r="K3610" s="56"/>
    </row>
    <row r="3611" ht="32.25" customHeight="1">
      <c r="A3611" s="55" t="s">
        <v>58</v>
      </c>
      <c r="B3611" s="46" t="s">
        <v>19328</v>
      </c>
      <c r="C3611" s="55" t="s">
        <v>19333</v>
      </c>
      <c r="D3611" s="46">
        <v>0.0</v>
      </c>
      <c r="E3611" s="46">
        <v>0.0</v>
      </c>
      <c r="F3611" s="46">
        <v>49.0</v>
      </c>
      <c r="G3611" s="46">
        <v>0.0</v>
      </c>
      <c r="H3611" s="46">
        <v>0.0</v>
      </c>
      <c r="I3611" s="46">
        <v>0.0</v>
      </c>
      <c r="J3611" s="3"/>
      <c r="K3611" s="56"/>
    </row>
    <row r="3612" ht="32.25" customHeight="1">
      <c r="A3612" s="55" t="s">
        <v>58</v>
      </c>
      <c r="B3612" s="46" t="s">
        <v>19328</v>
      </c>
      <c r="C3612" s="55" t="s">
        <v>19337</v>
      </c>
      <c r="D3612" s="46">
        <v>0.0</v>
      </c>
      <c r="E3612" s="46">
        <v>0.0</v>
      </c>
      <c r="F3612" s="46">
        <v>48.0</v>
      </c>
      <c r="G3612" s="46">
        <v>0.0</v>
      </c>
      <c r="H3612" s="46">
        <v>0.0</v>
      </c>
      <c r="I3612" s="46">
        <v>0.0</v>
      </c>
      <c r="J3612" s="3"/>
      <c r="K3612" s="56"/>
    </row>
    <row r="3613" ht="32.25" customHeight="1">
      <c r="A3613" s="55" t="s">
        <v>58</v>
      </c>
      <c r="B3613" s="46" t="s">
        <v>19341</v>
      </c>
      <c r="C3613" s="55" t="s">
        <v>19342</v>
      </c>
      <c r="D3613" s="46">
        <v>0.0</v>
      </c>
      <c r="E3613" s="46">
        <v>0.0</v>
      </c>
      <c r="F3613" s="46">
        <v>40.0</v>
      </c>
      <c r="G3613" s="46">
        <v>0.0</v>
      </c>
      <c r="H3613" s="46">
        <v>0.0</v>
      </c>
      <c r="I3613" s="46">
        <v>0.0</v>
      </c>
      <c r="J3613" s="3"/>
      <c r="K3613" s="56"/>
    </row>
    <row r="3614" ht="32.25" customHeight="1">
      <c r="A3614" s="55" t="s">
        <v>58</v>
      </c>
      <c r="B3614" s="46" t="s">
        <v>19341</v>
      </c>
      <c r="C3614" s="55" t="s">
        <v>19347</v>
      </c>
      <c r="D3614" s="46">
        <v>0.0</v>
      </c>
      <c r="E3614" s="46">
        <v>0.0</v>
      </c>
      <c r="F3614" s="46">
        <v>32.0</v>
      </c>
      <c r="G3614" s="46">
        <v>0.0</v>
      </c>
      <c r="H3614" s="46">
        <v>0.0</v>
      </c>
      <c r="I3614" s="46">
        <v>0.0</v>
      </c>
      <c r="J3614" s="3"/>
      <c r="K3614" s="56"/>
    </row>
    <row r="3615" ht="32.25" customHeight="1">
      <c r="A3615" s="55" t="s">
        <v>58</v>
      </c>
      <c r="B3615" s="46" t="s">
        <v>19341</v>
      </c>
      <c r="C3615" s="55" t="s">
        <v>19351</v>
      </c>
      <c r="D3615" s="46">
        <v>0.0</v>
      </c>
      <c r="E3615" s="46">
        <v>0.0</v>
      </c>
      <c r="F3615" s="46">
        <v>16.0</v>
      </c>
      <c r="G3615" s="46">
        <v>0.0</v>
      </c>
      <c r="H3615" s="46">
        <v>0.0</v>
      </c>
      <c r="I3615" s="46">
        <v>0.0</v>
      </c>
      <c r="J3615" s="3"/>
      <c r="K3615" s="56"/>
    </row>
    <row r="3616" ht="32.25" customHeight="1">
      <c r="A3616" s="55" t="s">
        <v>58</v>
      </c>
      <c r="B3616" s="46" t="s">
        <v>19341</v>
      </c>
      <c r="C3616" s="46" t="s">
        <v>19356</v>
      </c>
      <c r="D3616" s="46">
        <v>0.0</v>
      </c>
      <c r="E3616" s="46">
        <v>0.0</v>
      </c>
      <c r="F3616" s="46">
        <v>6.0</v>
      </c>
      <c r="G3616" s="46">
        <v>0.0</v>
      </c>
      <c r="H3616" s="46">
        <v>0.0</v>
      </c>
      <c r="I3616" s="46">
        <v>0.0</v>
      </c>
      <c r="J3616" s="3"/>
      <c r="K3616" s="56"/>
    </row>
    <row r="3617" ht="32.25" customHeight="1">
      <c r="A3617" s="55" t="s">
        <v>58</v>
      </c>
      <c r="B3617" s="46" t="s">
        <v>19341</v>
      </c>
      <c r="C3617" s="55" t="s">
        <v>19361</v>
      </c>
      <c r="D3617" s="46">
        <v>0.0</v>
      </c>
      <c r="E3617" s="46">
        <v>0.0</v>
      </c>
      <c r="F3617" s="46">
        <v>3.0</v>
      </c>
      <c r="G3617" s="46">
        <v>0.0</v>
      </c>
      <c r="H3617" s="46">
        <v>0.0</v>
      </c>
      <c r="I3617" s="46">
        <v>0.0</v>
      </c>
      <c r="J3617" s="3"/>
      <c r="K3617" s="56"/>
    </row>
    <row r="3618" ht="32.25" customHeight="1">
      <c r="A3618" s="55" t="s">
        <v>58</v>
      </c>
      <c r="B3618" s="46" t="s">
        <v>19341</v>
      </c>
      <c r="C3618" s="55" t="s">
        <v>19365</v>
      </c>
      <c r="D3618" s="46">
        <v>0.0</v>
      </c>
      <c r="E3618" s="46">
        <v>0.0</v>
      </c>
      <c r="F3618" s="46">
        <v>2.0</v>
      </c>
      <c r="G3618" s="46">
        <v>0.0</v>
      </c>
      <c r="H3618" s="46">
        <v>0.0</v>
      </c>
      <c r="I3618" s="46">
        <v>0.0</v>
      </c>
      <c r="J3618" s="3"/>
      <c r="K3618" s="56"/>
    </row>
    <row r="3619" ht="32.25" customHeight="1">
      <c r="A3619" s="55" t="s">
        <v>58</v>
      </c>
      <c r="B3619" s="46" t="s">
        <v>19341</v>
      </c>
      <c r="C3619" s="55" t="s">
        <v>19368</v>
      </c>
      <c r="D3619" s="46">
        <v>0.0</v>
      </c>
      <c r="E3619" s="46">
        <v>0.0</v>
      </c>
      <c r="F3619" s="46">
        <v>1.0</v>
      </c>
      <c r="G3619" s="46">
        <v>0.0</v>
      </c>
      <c r="H3619" s="46">
        <v>0.0</v>
      </c>
      <c r="I3619" s="46">
        <v>0.0</v>
      </c>
      <c r="J3619" s="3"/>
      <c r="K3619" s="56"/>
    </row>
    <row r="3620" ht="32.25" customHeight="1">
      <c r="A3620" s="55" t="s">
        <v>58</v>
      </c>
      <c r="B3620" s="46" t="s">
        <v>19341</v>
      </c>
      <c r="C3620" s="55" t="s">
        <v>19372</v>
      </c>
      <c r="D3620" s="46">
        <v>0.0</v>
      </c>
      <c r="E3620" s="46">
        <v>0.0</v>
      </c>
      <c r="F3620" s="46">
        <v>1.0</v>
      </c>
      <c r="G3620" s="46">
        <v>0.0</v>
      </c>
      <c r="H3620" s="46">
        <v>0.0</v>
      </c>
      <c r="I3620" s="46">
        <v>0.0</v>
      </c>
      <c r="J3620" s="3"/>
      <c r="K3620" s="56"/>
    </row>
    <row r="3621" ht="32.25" customHeight="1">
      <c r="A3621" s="55" t="s">
        <v>58</v>
      </c>
      <c r="B3621" s="46" t="s">
        <v>19379</v>
      </c>
      <c r="C3621" s="55" t="s">
        <v>19380</v>
      </c>
      <c r="D3621" s="46">
        <v>0.0</v>
      </c>
      <c r="E3621" s="46">
        <v>0.0</v>
      </c>
      <c r="F3621" s="46">
        <v>69.0</v>
      </c>
      <c r="G3621" s="46">
        <v>0.0</v>
      </c>
      <c r="H3621" s="46">
        <v>0.0</v>
      </c>
      <c r="I3621" s="46">
        <v>0.0</v>
      </c>
      <c r="J3621" s="3"/>
      <c r="K3621" s="56"/>
    </row>
    <row r="3622" ht="32.25" customHeight="1">
      <c r="A3622" s="55" t="s">
        <v>58</v>
      </c>
      <c r="B3622" s="46" t="s">
        <v>19379</v>
      </c>
      <c r="C3622" s="55" t="s">
        <v>19384</v>
      </c>
      <c r="D3622" s="46">
        <v>0.0</v>
      </c>
      <c r="E3622" s="46">
        <v>0.0</v>
      </c>
      <c r="F3622" s="46">
        <v>43.0</v>
      </c>
      <c r="G3622" s="46">
        <v>0.0</v>
      </c>
      <c r="H3622" s="46">
        <v>0.0</v>
      </c>
      <c r="I3622" s="46">
        <v>0.0</v>
      </c>
      <c r="J3622" s="3"/>
      <c r="K3622" s="56"/>
    </row>
    <row r="3623" ht="32.25" customHeight="1">
      <c r="A3623" s="55" t="s">
        <v>58</v>
      </c>
      <c r="B3623" s="46" t="s">
        <v>19379</v>
      </c>
      <c r="C3623" s="55" t="s">
        <v>19388</v>
      </c>
      <c r="D3623" s="46">
        <v>0.0</v>
      </c>
      <c r="E3623" s="46">
        <v>0.0</v>
      </c>
      <c r="F3623" s="46">
        <v>29.0</v>
      </c>
      <c r="G3623" s="46">
        <v>0.0</v>
      </c>
      <c r="H3623" s="46">
        <v>0.0</v>
      </c>
      <c r="I3623" s="46">
        <v>0.0</v>
      </c>
      <c r="J3623" s="3"/>
      <c r="K3623" s="56"/>
    </row>
    <row r="3624" ht="32.25" customHeight="1">
      <c r="A3624" s="55" t="s">
        <v>58</v>
      </c>
      <c r="B3624" s="46" t="s">
        <v>19379</v>
      </c>
      <c r="C3624" s="55" t="s">
        <v>19393</v>
      </c>
      <c r="D3624" s="46">
        <v>0.0</v>
      </c>
      <c r="E3624" s="46">
        <v>0.0</v>
      </c>
      <c r="F3624" s="46">
        <v>1.0</v>
      </c>
      <c r="G3624" s="46">
        <v>0.0</v>
      </c>
      <c r="H3624" s="46">
        <v>0.0</v>
      </c>
      <c r="I3624" s="46">
        <v>0.0</v>
      </c>
      <c r="J3624" s="3"/>
      <c r="K3624" s="56"/>
    </row>
    <row r="3625" ht="32.25" customHeight="1">
      <c r="A3625" s="55" t="s">
        <v>58</v>
      </c>
      <c r="B3625" s="46" t="s">
        <v>19397</v>
      </c>
      <c r="C3625" s="55" t="s">
        <v>19398</v>
      </c>
      <c r="D3625" s="46">
        <v>0.0</v>
      </c>
      <c r="E3625" s="46">
        <v>0.0</v>
      </c>
      <c r="F3625" s="46">
        <v>20.0</v>
      </c>
      <c r="G3625" s="46">
        <v>0.0</v>
      </c>
      <c r="H3625" s="46">
        <v>0.0</v>
      </c>
      <c r="I3625" s="46">
        <v>0.0</v>
      </c>
      <c r="J3625" s="3"/>
      <c r="K3625" s="56"/>
    </row>
    <row r="3626" ht="32.25" customHeight="1">
      <c r="A3626" s="55" t="s">
        <v>58</v>
      </c>
      <c r="B3626" s="46" t="s">
        <v>19397</v>
      </c>
      <c r="C3626" s="55" t="s">
        <v>19403</v>
      </c>
      <c r="D3626" s="46">
        <v>0.0</v>
      </c>
      <c r="E3626" s="46">
        <v>0.0</v>
      </c>
      <c r="F3626" s="46">
        <v>19.0</v>
      </c>
      <c r="G3626" s="46">
        <v>0.0</v>
      </c>
      <c r="H3626" s="46">
        <v>0.0</v>
      </c>
      <c r="I3626" s="46">
        <v>0.0</v>
      </c>
      <c r="J3626" s="3"/>
      <c r="K3626" s="56"/>
    </row>
    <row r="3627" ht="32.25" customHeight="1">
      <c r="A3627" s="55" t="s">
        <v>58</v>
      </c>
      <c r="B3627" s="46" t="s">
        <v>19397</v>
      </c>
      <c r="C3627" s="55" t="s">
        <v>19407</v>
      </c>
      <c r="D3627" s="46">
        <v>0.0</v>
      </c>
      <c r="E3627" s="46">
        <v>0.0</v>
      </c>
      <c r="F3627" s="46">
        <v>17.0</v>
      </c>
      <c r="G3627" s="46">
        <v>0.0</v>
      </c>
      <c r="H3627" s="46">
        <v>0.0</v>
      </c>
      <c r="I3627" s="46">
        <v>0.0</v>
      </c>
      <c r="J3627" s="3"/>
      <c r="K3627" s="56"/>
    </row>
    <row r="3628" ht="32.25" customHeight="1">
      <c r="A3628" s="55" t="s">
        <v>58</v>
      </c>
      <c r="B3628" s="46" t="s">
        <v>19397</v>
      </c>
      <c r="C3628" s="55" t="s">
        <v>19412</v>
      </c>
      <c r="D3628" s="46">
        <v>0.0</v>
      </c>
      <c r="E3628" s="46">
        <v>0.0</v>
      </c>
      <c r="F3628" s="46">
        <v>15.0</v>
      </c>
      <c r="G3628" s="46">
        <v>0.0</v>
      </c>
      <c r="H3628" s="46">
        <v>0.0</v>
      </c>
      <c r="I3628" s="46">
        <v>0.0</v>
      </c>
      <c r="J3628" s="3"/>
      <c r="K3628" s="56"/>
    </row>
    <row r="3629" ht="32.25" customHeight="1">
      <c r="A3629" s="55" t="s">
        <v>58</v>
      </c>
      <c r="B3629" s="46" t="s">
        <v>19397</v>
      </c>
      <c r="C3629" s="55" t="s">
        <v>19416</v>
      </c>
      <c r="D3629" s="46">
        <v>0.0</v>
      </c>
      <c r="E3629" s="46">
        <v>0.0</v>
      </c>
      <c r="F3629" s="46">
        <v>14.0</v>
      </c>
      <c r="G3629" s="46">
        <v>0.0</v>
      </c>
      <c r="H3629" s="46">
        <v>0.0</v>
      </c>
      <c r="I3629" s="46">
        <v>0.0</v>
      </c>
      <c r="J3629" s="3"/>
      <c r="K3629" s="56"/>
    </row>
    <row r="3630" ht="32.25" customHeight="1">
      <c r="A3630" s="55" t="s">
        <v>58</v>
      </c>
      <c r="B3630" s="46" t="s">
        <v>19397</v>
      </c>
      <c r="C3630" s="55" t="s">
        <v>19421</v>
      </c>
      <c r="D3630" s="46">
        <v>0.0</v>
      </c>
      <c r="E3630" s="46">
        <v>0.0</v>
      </c>
      <c r="F3630" s="46">
        <v>10.0</v>
      </c>
      <c r="G3630" s="46">
        <v>0.0</v>
      </c>
      <c r="H3630" s="46">
        <v>0.0</v>
      </c>
      <c r="I3630" s="46">
        <v>0.0</v>
      </c>
      <c r="J3630" s="3"/>
      <c r="K3630" s="56"/>
    </row>
    <row r="3631" ht="32.25" customHeight="1">
      <c r="A3631" s="55" t="s">
        <v>58</v>
      </c>
      <c r="B3631" s="46" t="s">
        <v>19397</v>
      </c>
      <c r="C3631" s="55" t="s">
        <v>19424</v>
      </c>
      <c r="D3631" s="46">
        <v>0.0</v>
      </c>
      <c r="E3631" s="46">
        <v>0.0</v>
      </c>
      <c r="F3631" s="46">
        <v>8.0</v>
      </c>
      <c r="G3631" s="46">
        <v>0.0</v>
      </c>
      <c r="H3631" s="46">
        <v>0.0</v>
      </c>
      <c r="I3631" s="46">
        <v>0.0</v>
      </c>
      <c r="J3631" s="3"/>
      <c r="K3631" s="56"/>
    </row>
    <row r="3632" ht="32.25" customHeight="1">
      <c r="A3632" s="55" t="s">
        <v>58</v>
      </c>
      <c r="B3632" s="46" t="s">
        <v>19397</v>
      </c>
      <c r="C3632" s="55" t="s">
        <v>19427</v>
      </c>
      <c r="D3632" s="46">
        <v>0.0</v>
      </c>
      <c r="E3632" s="46">
        <v>0.0</v>
      </c>
      <c r="F3632" s="46">
        <v>1.0</v>
      </c>
      <c r="G3632" s="46">
        <v>0.0</v>
      </c>
      <c r="H3632" s="46">
        <v>0.0</v>
      </c>
      <c r="I3632" s="46">
        <v>0.0</v>
      </c>
      <c r="J3632" s="3"/>
      <c r="K3632" s="56"/>
    </row>
    <row r="3633" ht="32.25" customHeight="1">
      <c r="A3633" s="55" t="s">
        <v>58</v>
      </c>
      <c r="B3633" s="46" t="s">
        <v>19397</v>
      </c>
      <c r="C3633" s="55" t="s">
        <v>19432</v>
      </c>
      <c r="D3633" s="46">
        <v>0.0</v>
      </c>
      <c r="E3633" s="46">
        <v>0.0</v>
      </c>
      <c r="F3633" s="46">
        <v>1.0</v>
      </c>
      <c r="G3633" s="46">
        <v>0.0</v>
      </c>
      <c r="H3633" s="46">
        <v>0.0</v>
      </c>
      <c r="I3633" s="46">
        <v>0.0</v>
      </c>
      <c r="J3633" s="3"/>
      <c r="K3633" s="56"/>
    </row>
    <row r="3634" ht="32.25" customHeight="1">
      <c r="A3634" s="55" t="s">
        <v>58</v>
      </c>
      <c r="B3634" s="46" t="s">
        <v>19397</v>
      </c>
      <c r="C3634" s="55" t="s">
        <v>19438</v>
      </c>
      <c r="D3634" s="46">
        <v>0.0</v>
      </c>
      <c r="E3634" s="46">
        <v>0.0</v>
      </c>
      <c r="F3634" s="46">
        <v>1.0</v>
      </c>
      <c r="G3634" s="46">
        <v>0.0</v>
      </c>
      <c r="H3634" s="46">
        <v>0.0</v>
      </c>
      <c r="I3634" s="46">
        <v>0.0</v>
      </c>
      <c r="J3634" s="3"/>
      <c r="K3634" s="56"/>
    </row>
    <row r="3635" ht="32.25" customHeight="1">
      <c r="A3635" s="55" t="s">
        <v>58</v>
      </c>
      <c r="B3635" s="46" t="s">
        <v>19441</v>
      </c>
      <c r="C3635" s="55" t="s">
        <v>19443</v>
      </c>
      <c r="D3635" s="46">
        <v>0.0</v>
      </c>
      <c r="E3635" s="46">
        <v>0.0</v>
      </c>
      <c r="F3635" s="46">
        <v>29.0</v>
      </c>
      <c r="G3635" s="46">
        <v>0.0</v>
      </c>
      <c r="H3635" s="46">
        <v>0.0</v>
      </c>
      <c r="I3635" s="46">
        <v>0.0</v>
      </c>
      <c r="J3635" s="3"/>
      <c r="K3635" s="56"/>
    </row>
    <row r="3636" ht="32.25" customHeight="1">
      <c r="A3636" s="55" t="s">
        <v>58</v>
      </c>
      <c r="B3636" s="46" t="s">
        <v>19441</v>
      </c>
      <c r="C3636" s="55" t="s">
        <v>19448</v>
      </c>
      <c r="D3636" s="46">
        <v>0.0</v>
      </c>
      <c r="E3636" s="46">
        <v>0.0</v>
      </c>
      <c r="F3636" s="46">
        <v>27.0</v>
      </c>
      <c r="G3636" s="46">
        <v>0.0</v>
      </c>
      <c r="H3636" s="46">
        <v>0.0</v>
      </c>
      <c r="I3636" s="46">
        <v>0.0</v>
      </c>
      <c r="J3636" s="3"/>
      <c r="K3636" s="56"/>
    </row>
    <row r="3637" ht="32.25" customHeight="1">
      <c r="A3637" s="55" t="s">
        <v>58</v>
      </c>
      <c r="B3637" s="46" t="s">
        <v>19441</v>
      </c>
      <c r="C3637" s="55" t="s">
        <v>19458</v>
      </c>
      <c r="D3637" s="46">
        <v>0.0</v>
      </c>
      <c r="E3637" s="46">
        <v>0.0</v>
      </c>
      <c r="F3637" s="46">
        <v>21.0</v>
      </c>
      <c r="G3637" s="46">
        <v>0.0</v>
      </c>
      <c r="H3637" s="46">
        <v>0.0</v>
      </c>
      <c r="I3637" s="46">
        <v>0.0</v>
      </c>
      <c r="J3637" s="3"/>
      <c r="K3637" s="56"/>
    </row>
    <row r="3638" ht="32.25" customHeight="1">
      <c r="A3638" s="55" t="s">
        <v>58</v>
      </c>
      <c r="B3638" s="46" t="s">
        <v>19441</v>
      </c>
      <c r="C3638" s="55" t="s">
        <v>19462</v>
      </c>
      <c r="D3638" s="46">
        <v>0.0</v>
      </c>
      <c r="E3638" s="46">
        <v>0.0</v>
      </c>
      <c r="F3638" s="46">
        <v>20.0</v>
      </c>
      <c r="G3638" s="46">
        <v>0.0</v>
      </c>
      <c r="H3638" s="46">
        <v>0.0</v>
      </c>
      <c r="I3638" s="46">
        <v>0.0</v>
      </c>
      <c r="J3638" s="3"/>
      <c r="K3638" s="56"/>
    </row>
    <row r="3639" ht="32.25" customHeight="1">
      <c r="A3639" s="55" t="s">
        <v>58</v>
      </c>
      <c r="B3639" s="46" t="s">
        <v>19441</v>
      </c>
      <c r="C3639" s="55" t="s">
        <v>19468</v>
      </c>
      <c r="D3639" s="46">
        <v>0.0</v>
      </c>
      <c r="E3639" s="46">
        <v>0.0</v>
      </c>
      <c r="F3639" s="46">
        <v>17.0</v>
      </c>
      <c r="G3639" s="46">
        <v>0.0</v>
      </c>
      <c r="H3639" s="46">
        <v>0.0</v>
      </c>
      <c r="I3639" s="46">
        <v>0.0</v>
      </c>
      <c r="J3639" s="3"/>
      <c r="K3639" s="56"/>
    </row>
    <row r="3640" ht="32.25" customHeight="1">
      <c r="A3640" s="55" t="s">
        <v>58</v>
      </c>
      <c r="B3640" s="46" t="s">
        <v>19441</v>
      </c>
      <c r="C3640" s="55" t="s">
        <v>19472</v>
      </c>
      <c r="D3640" s="46">
        <v>0.0</v>
      </c>
      <c r="E3640" s="46">
        <v>0.0</v>
      </c>
      <c r="F3640" s="46">
        <v>10.0</v>
      </c>
      <c r="G3640" s="46">
        <v>0.0</v>
      </c>
      <c r="H3640" s="46">
        <v>0.0</v>
      </c>
      <c r="I3640" s="46">
        <v>0.0</v>
      </c>
      <c r="J3640" s="3"/>
      <c r="K3640" s="56"/>
    </row>
    <row r="3641" ht="32.25" customHeight="1">
      <c r="A3641" s="55" t="s">
        <v>58</v>
      </c>
      <c r="B3641" s="46" t="s">
        <v>19441</v>
      </c>
      <c r="C3641" s="55" t="s">
        <v>19476</v>
      </c>
      <c r="D3641" s="46">
        <v>0.0</v>
      </c>
      <c r="E3641" s="46">
        <v>0.0</v>
      </c>
      <c r="F3641" s="46">
        <v>10.0</v>
      </c>
      <c r="G3641" s="46">
        <v>0.0</v>
      </c>
      <c r="H3641" s="46">
        <v>0.0</v>
      </c>
      <c r="I3641" s="46">
        <v>0.0</v>
      </c>
      <c r="J3641" s="3"/>
      <c r="K3641" s="56"/>
    </row>
    <row r="3642" ht="32.25" customHeight="1">
      <c r="A3642" s="55" t="s">
        <v>58</v>
      </c>
      <c r="B3642" s="46" t="s">
        <v>19441</v>
      </c>
      <c r="C3642" s="55" t="s">
        <v>19480</v>
      </c>
      <c r="D3642" s="46">
        <v>0.0</v>
      </c>
      <c r="E3642" s="46">
        <v>0.0</v>
      </c>
      <c r="F3642" s="46">
        <v>5.0</v>
      </c>
      <c r="G3642" s="46">
        <v>0.0</v>
      </c>
      <c r="H3642" s="46">
        <v>0.0</v>
      </c>
      <c r="I3642" s="46">
        <v>0.0</v>
      </c>
      <c r="J3642" s="3"/>
      <c r="K3642" s="56"/>
    </row>
    <row r="3643" ht="32.25" customHeight="1">
      <c r="A3643" s="55" t="s">
        <v>58</v>
      </c>
      <c r="B3643" s="46" t="s">
        <v>19441</v>
      </c>
      <c r="C3643" s="55" t="s">
        <v>19485</v>
      </c>
      <c r="D3643" s="46">
        <v>0.0</v>
      </c>
      <c r="E3643" s="46">
        <v>0.0</v>
      </c>
      <c r="F3643" s="46">
        <v>1.0</v>
      </c>
      <c r="G3643" s="46">
        <v>0.0</v>
      </c>
      <c r="H3643" s="46">
        <v>0.0</v>
      </c>
      <c r="I3643" s="46">
        <v>0.0</v>
      </c>
      <c r="J3643" s="3"/>
      <c r="K3643" s="56"/>
    </row>
    <row r="3644" ht="32.25" customHeight="1">
      <c r="A3644" s="55" t="s">
        <v>58</v>
      </c>
      <c r="B3644" s="46" t="s">
        <v>19441</v>
      </c>
      <c r="C3644" s="55" t="s">
        <v>19488</v>
      </c>
      <c r="D3644" s="46">
        <v>0.0</v>
      </c>
      <c r="E3644" s="46">
        <v>0.0</v>
      </c>
      <c r="F3644" s="46">
        <v>1.0</v>
      </c>
      <c r="G3644" s="46">
        <v>0.0</v>
      </c>
      <c r="H3644" s="46">
        <v>0.0</v>
      </c>
      <c r="I3644" s="46">
        <v>0.0</v>
      </c>
      <c r="J3644" s="3"/>
      <c r="K3644" s="56"/>
    </row>
    <row r="3645" ht="32.25" customHeight="1">
      <c r="A3645" s="55" t="s">
        <v>58</v>
      </c>
      <c r="B3645" s="46" t="s">
        <v>19441</v>
      </c>
      <c r="C3645" s="55" t="s">
        <v>19492</v>
      </c>
      <c r="D3645" s="46">
        <v>0.0</v>
      </c>
      <c r="E3645" s="46">
        <v>0.0</v>
      </c>
      <c r="F3645" s="46">
        <v>1.0</v>
      </c>
      <c r="G3645" s="46">
        <v>0.0</v>
      </c>
      <c r="H3645" s="46">
        <v>0.0</v>
      </c>
      <c r="I3645" s="46">
        <v>0.0</v>
      </c>
      <c r="J3645" s="3"/>
      <c r="K3645" s="56"/>
    </row>
    <row r="3646" ht="32.25" customHeight="1">
      <c r="A3646" s="55" t="s">
        <v>58</v>
      </c>
      <c r="B3646" s="46" t="s">
        <v>19441</v>
      </c>
      <c r="C3646" s="55" t="s">
        <v>19497</v>
      </c>
      <c r="D3646" s="46">
        <v>0.0</v>
      </c>
      <c r="E3646" s="46">
        <v>0.0</v>
      </c>
      <c r="F3646" s="46">
        <v>1.0</v>
      </c>
      <c r="G3646" s="46">
        <v>0.0</v>
      </c>
      <c r="H3646" s="46">
        <v>0.0</v>
      </c>
      <c r="I3646" s="46">
        <v>0.0</v>
      </c>
      <c r="J3646" s="3"/>
      <c r="K3646" s="56"/>
    </row>
    <row r="3647" ht="32.25" customHeight="1">
      <c r="A3647" s="55" t="s">
        <v>58</v>
      </c>
      <c r="B3647" s="46" t="s">
        <v>19441</v>
      </c>
      <c r="C3647" s="55" t="s">
        <v>19501</v>
      </c>
      <c r="D3647" s="46">
        <v>0.0</v>
      </c>
      <c r="E3647" s="46">
        <v>0.0</v>
      </c>
      <c r="F3647" s="46">
        <v>1.0</v>
      </c>
      <c r="G3647" s="46">
        <v>0.0</v>
      </c>
      <c r="H3647" s="46">
        <v>0.0</v>
      </c>
      <c r="I3647" s="46">
        <v>0.0</v>
      </c>
      <c r="J3647" s="3"/>
      <c r="K3647" s="56"/>
    </row>
    <row r="3648" ht="32.25" customHeight="1">
      <c r="A3648" s="55" t="s">
        <v>58</v>
      </c>
      <c r="B3648" s="46" t="s">
        <v>19441</v>
      </c>
      <c r="C3648" s="55" t="s">
        <v>19504</v>
      </c>
      <c r="D3648" s="46">
        <v>0.0</v>
      </c>
      <c r="E3648" s="46">
        <v>0.0</v>
      </c>
      <c r="F3648" s="46">
        <v>1.0</v>
      </c>
      <c r="G3648" s="46">
        <v>0.0</v>
      </c>
      <c r="H3648" s="46">
        <v>0.0</v>
      </c>
      <c r="I3648" s="46">
        <v>0.0</v>
      </c>
      <c r="J3648" s="3"/>
      <c r="K3648" s="56"/>
    </row>
    <row r="3649" ht="32.25" customHeight="1">
      <c r="A3649" s="55" t="s">
        <v>58</v>
      </c>
      <c r="B3649" s="46" t="s">
        <v>19441</v>
      </c>
      <c r="C3649" s="55" t="s">
        <v>19508</v>
      </c>
      <c r="D3649" s="46">
        <v>0.0</v>
      </c>
      <c r="E3649" s="46">
        <v>0.0</v>
      </c>
      <c r="F3649" s="46">
        <v>1.0</v>
      </c>
      <c r="G3649" s="46">
        <v>0.0</v>
      </c>
      <c r="H3649" s="46">
        <v>0.0</v>
      </c>
      <c r="I3649" s="46">
        <v>0.0</v>
      </c>
      <c r="J3649" s="3"/>
      <c r="K3649" s="56"/>
    </row>
    <row r="3650" ht="32.25" customHeight="1">
      <c r="A3650" s="55" t="s">
        <v>58</v>
      </c>
      <c r="B3650" s="46" t="s">
        <v>19514</v>
      </c>
      <c r="C3650" s="55" t="s">
        <v>19515</v>
      </c>
      <c r="D3650" s="46">
        <v>142.0</v>
      </c>
      <c r="E3650" s="46">
        <v>0.0</v>
      </c>
      <c r="F3650" s="46">
        <v>8.0</v>
      </c>
      <c r="G3650" s="46">
        <v>0.0</v>
      </c>
      <c r="H3650" s="46">
        <v>0.0</v>
      </c>
      <c r="I3650" s="46">
        <v>2.0</v>
      </c>
      <c r="J3650" s="3"/>
      <c r="K3650" s="56"/>
    </row>
    <row r="3651" ht="32.25" customHeight="1">
      <c r="A3651" s="55" t="s">
        <v>58</v>
      </c>
      <c r="B3651" s="46" t="s">
        <v>19514</v>
      </c>
      <c r="C3651" s="55" t="s">
        <v>19520</v>
      </c>
      <c r="D3651" s="46">
        <v>18.0</v>
      </c>
      <c r="E3651" s="46">
        <v>0.0</v>
      </c>
      <c r="F3651" s="46">
        <v>11.0</v>
      </c>
      <c r="G3651" s="46">
        <v>1.0</v>
      </c>
      <c r="H3651" s="46">
        <v>0.0</v>
      </c>
      <c r="I3651" s="46">
        <v>8.0</v>
      </c>
      <c r="J3651" s="3"/>
      <c r="K3651" s="56"/>
    </row>
    <row r="3652" ht="32.25" customHeight="1">
      <c r="A3652" s="55" t="s">
        <v>58</v>
      </c>
      <c r="B3652" s="46" t="s">
        <v>19514</v>
      </c>
      <c r="C3652" s="46" t="s">
        <v>19523</v>
      </c>
      <c r="D3652" s="46">
        <v>36.0</v>
      </c>
      <c r="E3652" s="46">
        <v>2.0</v>
      </c>
      <c r="F3652" s="46">
        <v>0.0</v>
      </c>
      <c r="G3652" s="46">
        <v>0.0</v>
      </c>
      <c r="H3652" s="46">
        <v>0.0</v>
      </c>
      <c r="I3652" s="46">
        <v>0.0</v>
      </c>
      <c r="J3652" s="3"/>
      <c r="K3652" s="56"/>
    </row>
    <row r="3653" ht="32.25" customHeight="1">
      <c r="A3653" s="55" t="s">
        <v>58</v>
      </c>
      <c r="B3653" s="46" t="s">
        <v>19514</v>
      </c>
      <c r="C3653" s="55" t="s">
        <v>19528</v>
      </c>
      <c r="D3653" s="46">
        <v>0.0</v>
      </c>
      <c r="E3653" s="46">
        <v>0.0</v>
      </c>
      <c r="F3653" s="46">
        <v>34.0</v>
      </c>
      <c r="G3653" s="46">
        <v>0.0</v>
      </c>
      <c r="H3653" s="46">
        <v>0.0</v>
      </c>
      <c r="I3653" s="46">
        <v>0.0</v>
      </c>
      <c r="J3653" s="3"/>
      <c r="K3653" s="56"/>
    </row>
    <row r="3654" ht="32.25" customHeight="1">
      <c r="A3654" s="55" t="s">
        <v>58</v>
      </c>
      <c r="B3654" s="46" t="s">
        <v>19514</v>
      </c>
      <c r="C3654" s="55" t="s">
        <v>19536</v>
      </c>
      <c r="D3654" s="46">
        <v>2.0</v>
      </c>
      <c r="E3654" s="46">
        <v>0.0</v>
      </c>
      <c r="F3654" s="46">
        <v>2.0</v>
      </c>
      <c r="G3654" s="46">
        <v>0.0</v>
      </c>
      <c r="H3654" s="46">
        <v>0.0</v>
      </c>
      <c r="I3654" s="46">
        <v>0.0</v>
      </c>
      <c r="J3654" s="3"/>
      <c r="K3654" s="56"/>
    </row>
    <row r="3655" ht="32.25" customHeight="1">
      <c r="A3655" s="55" t="s">
        <v>58</v>
      </c>
      <c r="B3655" s="46" t="s">
        <v>19514</v>
      </c>
      <c r="C3655" s="55" t="s">
        <v>19541</v>
      </c>
      <c r="D3655" s="46">
        <v>4.0</v>
      </c>
      <c r="E3655" s="46">
        <v>0.0</v>
      </c>
      <c r="F3655" s="46">
        <v>0.0</v>
      </c>
      <c r="G3655" s="46">
        <v>0.0</v>
      </c>
      <c r="H3655" s="46">
        <v>0.0</v>
      </c>
      <c r="I3655" s="46">
        <v>0.0</v>
      </c>
      <c r="J3655" s="3"/>
      <c r="K3655" s="56"/>
    </row>
    <row r="3656" ht="32.25" customHeight="1">
      <c r="A3656" s="55" t="s">
        <v>58</v>
      </c>
      <c r="B3656" s="46" t="s">
        <v>19514</v>
      </c>
      <c r="C3656" s="55" t="s">
        <v>19545</v>
      </c>
      <c r="D3656" s="46">
        <v>0.0</v>
      </c>
      <c r="E3656" s="46">
        <v>0.0</v>
      </c>
      <c r="F3656" s="46">
        <v>1.0</v>
      </c>
      <c r="G3656" s="46">
        <v>0.0</v>
      </c>
      <c r="H3656" s="46">
        <v>0.0</v>
      </c>
      <c r="I3656" s="46">
        <v>0.0</v>
      </c>
      <c r="J3656" s="3"/>
      <c r="K3656" s="56"/>
    </row>
    <row r="3657" ht="32.25" customHeight="1">
      <c r="A3657" s="55" t="s">
        <v>58</v>
      </c>
      <c r="B3657" s="46" t="s">
        <v>19548</v>
      </c>
      <c r="C3657" s="55" t="s">
        <v>19550</v>
      </c>
      <c r="D3657" s="46">
        <v>35.0</v>
      </c>
      <c r="E3657" s="46">
        <v>1.0</v>
      </c>
      <c r="F3657" s="46">
        <v>36.0</v>
      </c>
      <c r="G3657" s="46">
        <v>16.0</v>
      </c>
      <c r="H3657" s="46">
        <v>0.0</v>
      </c>
      <c r="I3657" s="46">
        <v>5.0</v>
      </c>
      <c r="J3657" s="3"/>
      <c r="K3657" s="56"/>
    </row>
    <row r="3658" ht="32.25" customHeight="1">
      <c r="A3658" s="55" t="s">
        <v>58</v>
      </c>
      <c r="B3658" s="46" t="s">
        <v>19548</v>
      </c>
      <c r="C3658" s="46" t="s">
        <v>19556</v>
      </c>
      <c r="D3658" s="46">
        <v>0.0</v>
      </c>
      <c r="E3658" s="46">
        <v>0.0</v>
      </c>
      <c r="F3658" s="46">
        <v>51.0</v>
      </c>
      <c r="G3658" s="46">
        <v>0.0</v>
      </c>
      <c r="H3658" s="46">
        <v>0.0</v>
      </c>
      <c r="I3658" s="46">
        <v>0.0</v>
      </c>
      <c r="J3658" s="3"/>
      <c r="K3658" s="56"/>
    </row>
    <row r="3659" ht="32.25" customHeight="1">
      <c r="A3659" s="55" t="s">
        <v>58</v>
      </c>
      <c r="B3659" s="46" t="s">
        <v>19548</v>
      </c>
      <c r="C3659" s="46" t="s">
        <v>19559</v>
      </c>
      <c r="D3659" s="46">
        <v>0.0</v>
      </c>
      <c r="E3659" s="46">
        <v>0.0</v>
      </c>
      <c r="F3659" s="46">
        <v>37.0</v>
      </c>
      <c r="G3659" s="46">
        <v>0.0</v>
      </c>
      <c r="H3659" s="46">
        <v>0.0</v>
      </c>
      <c r="I3659" s="46">
        <v>0.0</v>
      </c>
      <c r="J3659" s="3"/>
      <c r="K3659" s="56"/>
    </row>
    <row r="3660" ht="32.25" customHeight="1">
      <c r="A3660" s="55" t="s">
        <v>58</v>
      </c>
      <c r="B3660" s="46" t="s">
        <v>19563</v>
      </c>
      <c r="C3660" s="55" t="s">
        <v>19564</v>
      </c>
      <c r="D3660" s="46">
        <v>43.0</v>
      </c>
      <c r="E3660" s="46">
        <v>0.0</v>
      </c>
      <c r="F3660" s="46">
        <v>8.0</v>
      </c>
      <c r="G3660" s="46">
        <v>1.0</v>
      </c>
      <c r="H3660" s="46">
        <v>0.0</v>
      </c>
      <c r="I3660" s="46">
        <v>1.0</v>
      </c>
      <c r="J3660" s="3"/>
      <c r="K3660" s="56"/>
    </row>
    <row r="3661" ht="32.25" customHeight="1">
      <c r="A3661" s="55" t="s">
        <v>58</v>
      </c>
      <c r="B3661" s="46" t="s">
        <v>19563</v>
      </c>
      <c r="C3661" s="55" t="s">
        <v>19567</v>
      </c>
      <c r="D3661" s="46">
        <v>21.0</v>
      </c>
      <c r="E3661" s="46">
        <v>2.0</v>
      </c>
      <c r="F3661" s="46">
        <v>4.0</v>
      </c>
      <c r="G3661" s="46">
        <v>3.0</v>
      </c>
      <c r="H3661" s="46">
        <v>0.0</v>
      </c>
      <c r="I3661" s="46">
        <v>1.0</v>
      </c>
      <c r="J3661" s="3"/>
      <c r="K3661" s="56"/>
    </row>
    <row r="3662" ht="32.25" customHeight="1">
      <c r="A3662" s="55" t="s">
        <v>58</v>
      </c>
      <c r="B3662" s="46" t="s">
        <v>19563</v>
      </c>
      <c r="C3662" s="55" t="s">
        <v>19572</v>
      </c>
      <c r="D3662" s="46">
        <v>0.0</v>
      </c>
      <c r="E3662" s="46">
        <v>2.0</v>
      </c>
      <c r="F3662" s="46">
        <v>8.0</v>
      </c>
      <c r="G3662" s="46">
        <v>0.0</v>
      </c>
      <c r="H3662" s="46">
        <v>0.0</v>
      </c>
      <c r="I3662" s="46">
        <v>13.0</v>
      </c>
      <c r="J3662" s="3"/>
      <c r="K3662" s="56"/>
    </row>
    <row r="3663" ht="32.25" customHeight="1">
      <c r="A3663" s="55" t="s">
        <v>58</v>
      </c>
      <c r="B3663" s="46" t="s">
        <v>19563</v>
      </c>
      <c r="C3663" s="55" t="s">
        <v>19575</v>
      </c>
      <c r="D3663" s="46">
        <v>7.0</v>
      </c>
      <c r="E3663" s="46">
        <v>2.0</v>
      </c>
      <c r="F3663" s="46">
        <v>3.0</v>
      </c>
      <c r="G3663" s="46">
        <v>0.0</v>
      </c>
      <c r="H3663" s="46">
        <v>0.0</v>
      </c>
      <c r="I3663" s="46">
        <v>0.0</v>
      </c>
      <c r="J3663" s="3"/>
      <c r="K3663" s="56"/>
    </row>
    <row r="3664" ht="32.25" customHeight="1">
      <c r="A3664" s="55" t="s">
        <v>58</v>
      </c>
      <c r="B3664" s="46" t="s">
        <v>19563</v>
      </c>
      <c r="C3664" s="55" t="s">
        <v>19579</v>
      </c>
      <c r="D3664" s="46">
        <v>0.0</v>
      </c>
      <c r="E3664" s="46">
        <v>0.0</v>
      </c>
      <c r="F3664" s="46">
        <v>10.0</v>
      </c>
      <c r="G3664" s="46">
        <v>0.0</v>
      </c>
      <c r="H3664" s="46">
        <v>0.0</v>
      </c>
      <c r="I3664" s="46">
        <v>0.0</v>
      </c>
      <c r="J3664" s="3"/>
      <c r="K3664" s="56"/>
    </row>
    <row r="3665" ht="32.25" customHeight="1">
      <c r="A3665" s="55" t="s">
        <v>58</v>
      </c>
      <c r="B3665" s="46" t="s">
        <v>19563</v>
      </c>
      <c r="C3665" s="55" t="s">
        <v>19582</v>
      </c>
      <c r="D3665" s="46">
        <v>0.0</v>
      </c>
      <c r="E3665" s="46">
        <v>0.0</v>
      </c>
      <c r="F3665" s="46">
        <v>9.0</v>
      </c>
      <c r="G3665" s="46">
        <v>0.0</v>
      </c>
      <c r="H3665" s="46">
        <v>0.0</v>
      </c>
      <c r="I3665" s="46">
        <v>0.0</v>
      </c>
      <c r="J3665" s="3"/>
      <c r="K3665" s="56"/>
    </row>
    <row r="3666" ht="32.25" customHeight="1">
      <c r="A3666" s="55" t="s">
        <v>58</v>
      </c>
      <c r="B3666" s="46" t="s">
        <v>19563</v>
      </c>
      <c r="C3666" s="55" t="s">
        <v>19587</v>
      </c>
      <c r="D3666" s="46">
        <v>0.0</v>
      </c>
      <c r="E3666" s="46">
        <v>0.0</v>
      </c>
      <c r="F3666" s="46">
        <v>1.0</v>
      </c>
      <c r="G3666" s="46">
        <v>0.0</v>
      </c>
      <c r="H3666" s="46">
        <v>0.0</v>
      </c>
      <c r="I3666" s="46">
        <v>0.0</v>
      </c>
      <c r="J3666" s="3"/>
      <c r="K3666" s="56"/>
    </row>
    <row r="3667" ht="32.25" customHeight="1">
      <c r="A3667" s="55" t="s">
        <v>58</v>
      </c>
      <c r="B3667" s="46" t="s">
        <v>19592</v>
      </c>
      <c r="C3667" s="55" t="s">
        <v>19594</v>
      </c>
      <c r="D3667" s="46">
        <v>0.0</v>
      </c>
      <c r="E3667" s="46">
        <v>0.0</v>
      </c>
      <c r="F3667" s="46">
        <v>75.0</v>
      </c>
      <c r="G3667" s="46">
        <v>0.0</v>
      </c>
      <c r="H3667" s="46">
        <v>0.0</v>
      </c>
      <c r="I3667" s="46">
        <v>19.0</v>
      </c>
      <c r="J3667" s="3"/>
      <c r="K3667" s="56"/>
    </row>
    <row r="3668" ht="32.25" customHeight="1">
      <c r="A3668" s="55" t="s">
        <v>58</v>
      </c>
      <c r="B3668" s="46" t="s">
        <v>19592</v>
      </c>
      <c r="C3668" s="55" t="s">
        <v>19599</v>
      </c>
      <c r="D3668" s="46">
        <v>30.0</v>
      </c>
      <c r="E3668" s="46">
        <v>0.0</v>
      </c>
      <c r="F3668" s="46">
        <v>0.0</v>
      </c>
      <c r="G3668" s="46">
        <v>1.0</v>
      </c>
      <c r="H3668" s="46">
        <v>0.0</v>
      </c>
      <c r="I3668" s="46">
        <v>34.0</v>
      </c>
      <c r="J3668" s="3"/>
      <c r="K3668" s="56"/>
    </row>
    <row r="3669" ht="32.25" customHeight="1">
      <c r="A3669" s="55" t="s">
        <v>58</v>
      </c>
      <c r="B3669" s="46" t="s">
        <v>19592</v>
      </c>
      <c r="C3669" s="55" t="s">
        <v>19604</v>
      </c>
      <c r="D3669" s="46">
        <v>0.0</v>
      </c>
      <c r="E3669" s="46">
        <v>0.0</v>
      </c>
      <c r="F3669" s="46">
        <v>19.0</v>
      </c>
      <c r="G3669" s="46">
        <v>0.0</v>
      </c>
      <c r="H3669" s="46">
        <v>0.0</v>
      </c>
      <c r="I3669" s="46">
        <v>0.0</v>
      </c>
      <c r="J3669" s="3"/>
      <c r="K3669" s="56"/>
    </row>
    <row r="3670" ht="32.25" customHeight="1">
      <c r="A3670" s="55" t="s">
        <v>58</v>
      </c>
      <c r="B3670" s="46" t="s">
        <v>19592</v>
      </c>
      <c r="C3670" s="55" t="s">
        <v>19606</v>
      </c>
      <c r="D3670" s="46">
        <v>0.0</v>
      </c>
      <c r="E3670" s="46">
        <v>0.0</v>
      </c>
      <c r="F3670" s="46">
        <v>1.0</v>
      </c>
      <c r="G3670" s="46">
        <v>0.0</v>
      </c>
      <c r="H3670" s="46">
        <v>0.0</v>
      </c>
      <c r="I3670" s="46">
        <v>0.0</v>
      </c>
      <c r="J3670" s="3"/>
      <c r="K3670" s="56"/>
    </row>
    <row r="3671" ht="32.25" customHeight="1">
      <c r="A3671" s="55" t="s">
        <v>58</v>
      </c>
      <c r="B3671" s="46" t="s">
        <v>19592</v>
      </c>
      <c r="C3671" s="55" t="s">
        <v>19608</v>
      </c>
      <c r="D3671" s="46">
        <v>0.0</v>
      </c>
      <c r="E3671" s="46">
        <v>0.0</v>
      </c>
      <c r="F3671" s="46">
        <v>1.0</v>
      </c>
      <c r="G3671" s="46">
        <v>0.0</v>
      </c>
      <c r="H3671" s="46">
        <v>0.0</v>
      </c>
      <c r="I3671" s="46">
        <v>0.0</v>
      </c>
      <c r="J3671" s="3"/>
      <c r="K3671" s="56"/>
    </row>
    <row r="3672" ht="32.25" customHeight="1">
      <c r="A3672" s="55" t="s">
        <v>58</v>
      </c>
      <c r="B3672" s="46" t="s">
        <v>19613</v>
      </c>
      <c r="C3672" s="55" t="s">
        <v>19615</v>
      </c>
      <c r="D3672" s="46">
        <v>0.0</v>
      </c>
      <c r="E3672" s="46">
        <v>0.0</v>
      </c>
      <c r="F3672" s="46">
        <v>57.0</v>
      </c>
      <c r="G3672" s="46">
        <v>0.0</v>
      </c>
      <c r="H3672" s="46">
        <v>0.0</v>
      </c>
      <c r="I3672" s="46">
        <v>73.0</v>
      </c>
      <c r="J3672" s="3"/>
      <c r="K3672" s="56"/>
    </row>
    <row r="3673" ht="32.25" customHeight="1">
      <c r="A3673" s="55" t="s">
        <v>58</v>
      </c>
      <c r="B3673" s="46" t="s">
        <v>19613</v>
      </c>
      <c r="C3673" s="55" t="s">
        <v>19619</v>
      </c>
      <c r="D3673" s="46">
        <v>0.0</v>
      </c>
      <c r="E3673" s="46">
        <v>0.0</v>
      </c>
      <c r="F3673" s="46">
        <v>47.0</v>
      </c>
      <c r="G3673" s="46">
        <v>0.0</v>
      </c>
      <c r="H3673" s="46">
        <v>0.0</v>
      </c>
      <c r="I3673" s="46">
        <v>0.0</v>
      </c>
      <c r="J3673" s="3"/>
      <c r="K3673" s="56"/>
    </row>
    <row r="3674" ht="32.25" customHeight="1">
      <c r="A3674" s="55" t="s">
        <v>58</v>
      </c>
      <c r="B3674" s="46" t="s">
        <v>19613</v>
      </c>
      <c r="C3674" s="55" t="s">
        <v>19623</v>
      </c>
      <c r="D3674" s="46">
        <v>0.0</v>
      </c>
      <c r="E3674" s="46">
        <v>0.0</v>
      </c>
      <c r="F3674" s="46">
        <v>46.0</v>
      </c>
      <c r="G3674" s="46">
        <v>0.0</v>
      </c>
      <c r="H3674" s="46">
        <v>0.0</v>
      </c>
      <c r="I3674" s="46">
        <v>0.0</v>
      </c>
      <c r="J3674" s="3"/>
      <c r="K3674" s="56"/>
    </row>
    <row r="3675" ht="32.25" customHeight="1">
      <c r="A3675" s="55" t="s">
        <v>58</v>
      </c>
      <c r="B3675" s="46" t="s">
        <v>19613</v>
      </c>
      <c r="C3675" s="55" t="s">
        <v>19626</v>
      </c>
      <c r="D3675" s="46">
        <v>0.0</v>
      </c>
      <c r="E3675" s="46">
        <v>0.0</v>
      </c>
      <c r="F3675" s="46">
        <v>1.0</v>
      </c>
      <c r="G3675" s="46">
        <v>0.0</v>
      </c>
      <c r="H3675" s="46">
        <v>0.0</v>
      </c>
      <c r="I3675" s="46">
        <v>0.0</v>
      </c>
      <c r="J3675" s="3"/>
      <c r="K3675" s="56"/>
    </row>
    <row r="3676" ht="32.25" customHeight="1">
      <c r="A3676" s="55" t="s">
        <v>58</v>
      </c>
      <c r="B3676" s="46" t="s">
        <v>19631</v>
      </c>
      <c r="C3676" s="55" t="s">
        <v>19632</v>
      </c>
      <c r="D3676" s="46">
        <v>7.0</v>
      </c>
      <c r="E3676" s="46">
        <v>0.0</v>
      </c>
      <c r="F3676" s="46">
        <v>0.0</v>
      </c>
      <c r="G3676" s="46">
        <v>2.0</v>
      </c>
      <c r="H3676" s="46">
        <v>0.0</v>
      </c>
      <c r="I3676" s="46">
        <v>0.0</v>
      </c>
      <c r="J3676" s="3"/>
      <c r="K3676" s="56"/>
    </row>
    <row r="3677" ht="32.25" customHeight="1">
      <c r="A3677" s="55" t="s">
        <v>58</v>
      </c>
      <c r="B3677" s="46" t="s">
        <v>19631</v>
      </c>
      <c r="C3677" s="55" t="s">
        <v>19637</v>
      </c>
      <c r="D3677" s="46">
        <v>7.0</v>
      </c>
      <c r="E3677" s="46">
        <v>0.0</v>
      </c>
      <c r="F3677" s="46">
        <v>0.0</v>
      </c>
      <c r="G3677" s="46">
        <v>0.0</v>
      </c>
      <c r="H3677" s="46">
        <v>0.0</v>
      </c>
      <c r="I3677" s="46">
        <v>0.0</v>
      </c>
      <c r="J3677" s="3"/>
      <c r="K3677" s="56"/>
    </row>
    <row r="3678" ht="32.25" customHeight="1">
      <c r="A3678" s="55" t="s">
        <v>58</v>
      </c>
      <c r="B3678" s="46" t="s">
        <v>19631</v>
      </c>
      <c r="C3678" s="55" t="s">
        <v>19641</v>
      </c>
      <c r="D3678" s="46">
        <v>4.0</v>
      </c>
      <c r="E3678" s="46">
        <v>0.0</v>
      </c>
      <c r="F3678" s="46">
        <v>0.0</v>
      </c>
      <c r="G3678" s="46">
        <v>0.0</v>
      </c>
      <c r="H3678" s="46">
        <v>0.0</v>
      </c>
      <c r="I3678" s="46">
        <v>0.0</v>
      </c>
      <c r="J3678" s="3"/>
      <c r="K3678" s="56"/>
    </row>
    <row r="3679" ht="32.25" customHeight="1">
      <c r="A3679" s="55" t="s">
        <v>58</v>
      </c>
      <c r="B3679" s="46" t="s">
        <v>19631</v>
      </c>
      <c r="C3679" s="55" t="s">
        <v>19644</v>
      </c>
      <c r="D3679" s="46">
        <v>2.0</v>
      </c>
      <c r="E3679" s="46">
        <v>0.0</v>
      </c>
      <c r="F3679" s="46">
        <v>0.0</v>
      </c>
      <c r="G3679" s="46">
        <v>0.0</v>
      </c>
      <c r="H3679" s="46">
        <v>0.0</v>
      </c>
      <c r="I3679" s="46">
        <v>0.0</v>
      </c>
      <c r="J3679" s="3"/>
      <c r="K3679" s="56"/>
    </row>
    <row r="3680" ht="32.25" customHeight="1">
      <c r="A3680" s="55" t="s">
        <v>58</v>
      </c>
      <c r="B3680" s="46" t="s">
        <v>19631</v>
      </c>
      <c r="C3680" s="55" t="s">
        <v>19649</v>
      </c>
      <c r="D3680" s="46">
        <v>2.0</v>
      </c>
      <c r="E3680" s="46">
        <v>0.0</v>
      </c>
      <c r="F3680" s="46">
        <v>0.0</v>
      </c>
      <c r="G3680" s="46">
        <v>0.0</v>
      </c>
      <c r="H3680" s="46">
        <v>0.0</v>
      </c>
      <c r="I3680" s="46">
        <v>0.0</v>
      </c>
      <c r="J3680" s="3"/>
      <c r="K3680" s="56"/>
    </row>
    <row r="3681" ht="32.25" customHeight="1">
      <c r="A3681" s="55" t="s">
        <v>58</v>
      </c>
      <c r="B3681" s="46" t="s">
        <v>19631</v>
      </c>
      <c r="C3681" s="55" t="s">
        <v>19654</v>
      </c>
      <c r="D3681" s="46">
        <v>1.0</v>
      </c>
      <c r="E3681" s="46">
        <v>0.0</v>
      </c>
      <c r="F3681" s="46">
        <v>0.0</v>
      </c>
      <c r="G3681" s="46">
        <v>0.0</v>
      </c>
      <c r="H3681" s="46">
        <v>0.0</v>
      </c>
      <c r="I3681" s="46">
        <v>0.0</v>
      </c>
      <c r="J3681" s="3"/>
      <c r="K3681" s="56"/>
    </row>
    <row r="3682" ht="32.25" customHeight="1">
      <c r="A3682" s="55" t="s">
        <v>58</v>
      </c>
      <c r="B3682" s="46" t="s">
        <v>19657</v>
      </c>
      <c r="C3682" s="46" t="s">
        <v>19658</v>
      </c>
      <c r="D3682" s="46">
        <v>78.0</v>
      </c>
      <c r="E3682" s="46">
        <v>10.0</v>
      </c>
      <c r="F3682" s="46">
        <v>152.0</v>
      </c>
      <c r="G3682" s="46">
        <v>2.0</v>
      </c>
      <c r="H3682" s="46">
        <v>0.0</v>
      </c>
      <c r="I3682" s="46">
        <v>10.0</v>
      </c>
      <c r="J3682" s="3"/>
      <c r="K3682" s="56"/>
    </row>
    <row r="3683" ht="32.25" customHeight="1">
      <c r="A3683" s="55" t="s">
        <v>58</v>
      </c>
      <c r="B3683" s="46" t="s">
        <v>19657</v>
      </c>
      <c r="C3683" s="55" t="s">
        <v>19663</v>
      </c>
      <c r="D3683" s="46">
        <v>61.0</v>
      </c>
      <c r="E3683" s="46">
        <v>5.0</v>
      </c>
      <c r="F3683" s="46">
        <v>2.0</v>
      </c>
      <c r="G3683" s="46">
        <v>0.0</v>
      </c>
      <c r="H3683" s="46">
        <v>0.0</v>
      </c>
      <c r="I3683" s="46">
        <v>10.0</v>
      </c>
      <c r="J3683" s="3"/>
      <c r="K3683" s="56"/>
    </row>
    <row r="3684" ht="32.25" customHeight="1">
      <c r="A3684" s="55" t="s">
        <v>58</v>
      </c>
      <c r="B3684" s="46" t="s">
        <v>19657</v>
      </c>
      <c r="C3684" s="55" t="s">
        <v>19667</v>
      </c>
      <c r="D3684" s="46">
        <v>29.0</v>
      </c>
      <c r="E3684" s="46">
        <v>4.0</v>
      </c>
      <c r="F3684" s="46">
        <v>6.0</v>
      </c>
      <c r="G3684" s="46">
        <v>0.0</v>
      </c>
      <c r="H3684" s="46">
        <v>0.0</v>
      </c>
      <c r="I3684" s="46">
        <v>9.0</v>
      </c>
      <c r="J3684" s="3"/>
      <c r="K3684" s="56"/>
    </row>
    <row r="3685" ht="32.25" customHeight="1">
      <c r="A3685" s="55" t="s">
        <v>58</v>
      </c>
      <c r="B3685" s="46" t="s">
        <v>19657</v>
      </c>
      <c r="C3685" s="55" t="s">
        <v>19671</v>
      </c>
      <c r="D3685" s="46">
        <v>0.0</v>
      </c>
      <c r="E3685" s="46">
        <v>0.0</v>
      </c>
      <c r="F3685" s="46">
        <v>31.0</v>
      </c>
      <c r="G3685" s="46">
        <v>0.0</v>
      </c>
      <c r="H3685" s="46">
        <v>0.0</v>
      </c>
      <c r="I3685" s="46">
        <v>0.0</v>
      </c>
      <c r="J3685" s="3"/>
      <c r="K3685" s="56"/>
    </row>
    <row r="3686" ht="32.25" customHeight="1">
      <c r="A3686" s="55" t="s">
        <v>58</v>
      </c>
      <c r="B3686" s="46" t="s">
        <v>19657</v>
      </c>
      <c r="C3686" s="55" t="s">
        <v>19675</v>
      </c>
      <c r="D3686" s="46">
        <v>0.0</v>
      </c>
      <c r="E3686" s="46">
        <v>0.0</v>
      </c>
      <c r="F3686" s="46">
        <v>3.0</v>
      </c>
      <c r="G3686" s="46">
        <v>0.0</v>
      </c>
      <c r="H3686" s="46">
        <v>0.0</v>
      </c>
      <c r="I3686" s="46">
        <v>0.0</v>
      </c>
      <c r="J3686" s="3"/>
      <c r="K3686" s="56"/>
    </row>
    <row r="3687" ht="32.25" customHeight="1">
      <c r="A3687" s="55" t="s">
        <v>58</v>
      </c>
      <c r="B3687" s="46" t="s">
        <v>19679</v>
      </c>
      <c r="C3687" s="46" t="s">
        <v>19680</v>
      </c>
      <c r="D3687" s="46">
        <v>61.0</v>
      </c>
      <c r="E3687" s="46">
        <v>1.0</v>
      </c>
      <c r="F3687" s="46">
        <v>76.0</v>
      </c>
      <c r="G3687" s="46">
        <v>0.0</v>
      </c>
      <c r="H3687" s="46">
        <v>0.0</v>
      </c>
      <c r="I3687" s="46">
        <v>16.0</v>
      </c>
      <c r="J3687" s="3"/>
      <c r="K3687" s="56"/>
    </row>
    <row r="3688" ht="32.25" customHeight="1">
      <c r="A3688" s="55" t="s">
        <v>58</v>
      </c>
      <c r="B3688" s="46" t="s">
        <v>19679</v>
      </c>
      <c r="C3688" s="55" t="s">
        <v>19685</v>
      </c>
      <c r="D3688" s="46">
        <v>0.0</v>
      </c>
      <c r="E3688" s="46">
        <v>0.0</v>
      </c>
      <c r="F3688" s="46">
        <v>119.0</v>
      </c>
      <c r="G3688" s="46">
        <v>0.0</v>
      </c>
      <c r="H3688" s="46">
        <v>0.0</v>
      </c>
      <c r="I3688" s="46">
        <v>0.0</v>
      </c>
      <c r="J3688" s="3"/>
      <c r="K3688" s="56"/>
    </row>
    <row r="3689" ht="32.25" customHeight="1">
      <c r="A3689" s="55" t="s">
        <v>58</v>
      </c>
      <c r="B3689" s="46" t="s">
        <v>19689</v>
      </c>
      <c r="C3689" s="55" t="s">
        <v>19690</v>
      </c>
      <c r="D3689" s="46">
        <v>0.0</v>
      </c>
      <c r="E3689" s="46">
        <v>0.0</v>
      </c>
      <c r="F3689" s="46">
        <v>19.0</v>
      </c>
      <c r="G3689" s="46">
        <v>0.0</v>
      </c>
      <c r="H3689" s="46">
        <v>0.0</v>
      </c>
      <c r="I3689" s="46">
        <v>0.0</v>
      </c>
      <c r="J3689" s="3"/>
      <c r="K3689" s="56"/>
    </row>
    <row r="3690" ht="32.25" customHeight="1">
      <c r="A3690" s="55" t="s">
        <v>58</v>
      </c>
      <c r="B3690" s="46" t="s">
        <v>19689</v>
      </c>
      <c r="C3690" s="55" t="s">
        <v>19695</v>
      </c>
      <c r="D3690" s="46">
        <v>0.0</v>
      </c>
      <c r="E3690" s="46">
        <v>0.0</v>
      </c>
      <c r="F3690" s="46">
        <v>14.0</v>
      </c>
      <c r="G3690" s="46">
        <v>0.0</v>
      </c>
      <c r="H3690" s="46">
        <v>0.0</v>
      </c>
      <c r="I3690" s="46">
        <v>0.0</v>
      </c>
      <c r="J3690" s="3"/>
      <c r="K3690" s="56"/>
    </row>
    <row r="3691" ht="32.25" customHeight="1">
      <c r="A3691" s="55" t="s">
        <v>58</v>
      </c>
      <c r="B3691" s="46" t="s">
        <v>19689</v>
      </c>
      <c r="C3691" s="55" t="s">
        <v>19700</v>
      </c>
      <c r="D3691" s="46">
        <v>0.0</v>
      </c>
      <c r="E3691" s="46">
        <v>0.0</v>
      </c>
      <c r="F3691" s="46">
        <v>6.0</v>
      </c>
      <c r="G3691" s="46">
        <v>0.0</v>
      </c>
      <c r="H3691" s="46">
        <v>0.0</v>
      </c>
      <c r="I3691" s="46">
        <v>0.0</v>
      </c>
      <c r="J3691" s="3"/>
      <c r="K3691" s="56"/>
    </row>
    <row r="3692" ht="32.25" customHeight="1">
      <c r="A3692" s="55" t="s">
        <v>58</v>
      </c>
      <c r="B3692" s="46" t="s">
        <v>19689</v>
      </c>
      <c r="C3692" s="55" t="s">
        <v>19704</v>
      </c>
      <c r="D3692" s="46">
        <v>0.0</v>
      </c>
      <c r="E3692" s="46">
        <v>0.0</v>
      </c>
      <c r="F3692" s="46">
        <v>4.0</v>
      </c>
      <c r="G3692" s="46">
        <v>0.0</v>
      </c>
      <c r="H3692" s="46">
        <v>0.0</v>
      </c>
      <c r="I3692" s="46">
        <v>0.0</v>
      </c>
      <c r="J3692" s="3"/>
      <c r="K3692" s="56"/>
    </row>
    <row r="3693" ht="32.25" customHeight="1">
      <c r="A3693" s="55" t="s">
        <v>58</v>
      </c>
      <c r="B3693" s="46" t="s">
        <v>19689</v>
      </c>
      <c r="C3693" s="55" t="s">
        <v>19708</v>
      </c>
      <c r="D3693" s="46">
        <v>0.0</v>
      </c>
      <c r="E3693" s="46">
        <v>0.0</v>
      </c>
      <c r="F3693" s="46">
        <v>2.0</v>
      </c>
      <c r="G3693" s="46">
        <v>0.0</v>
      </c>
      <c r="H3693" s="46">
        <v>0.0</v>
      </c>
      <c r="I3693" s="46">
        <v>0.0</v>
      </c>
      <c r="J3693" s="3"/>
      <c r="K3693" s="56"/>
    </row>
    <row r="3694" ht="32.25" customHeight="1">
      <c r="A3694" s="55" t="s">
        <v>58</v>
      </c>
      <c r="B3694" s="46" t="s">
        <v>19689</v>
      </c>
      <c r="C3694" s="55" t="s">
        <v>19711</v>
      </c>
      <c r="D3694" s="46">
        <v>0.0</v>
      </c>
      <c r="E3694" s="46">
        <v>0.0</v>
      </c>
      <c r="F3694" s="46">
        <v>1.0</v>
      </c>
      <c r="G3694" s="46">
        <v>0.0</v>
      </c>
      <c r="H3694" s="46">
        <v>0.0</v>
      </c>
      <c r="I3694" s="46">
        <v>0.0</v>
      </c>
      <c r="J3694" s="3"/>
      <c r="K3694" s="56"/>
    </row>
    <row r="3695" ht="32.25" customHeight="1">
      <c r="A3695" s="55" t="s">
        <v>58</v>
      </c>
      <c r="B3695" s="46" t="s">
        <v>19689</v>
      </c>
      <c r="C3695" s="55" t="s">
        <v>19715</v>
      </c>
      <c r="D3695" s="46">
        <v>0.0</v>
      </c>
      <c r="E3695" s="46">
        <v>0.0</v>
      </c>
      <c r="F3695" s="46">
        <v>1.0</v>
      </c>
      <c r="G3695" s="46">
        <v>0.0</v>
      </c>
      <c r="H3695" s="46">
        <v>0.0</v>
      </c>
      <c r="I3695" s="46">
        <v>0.0</v>
      </c>
      <c r="J3695" s="3"/>
      <c r="K3695" s="56"/>
    </row>
    <row r="3696" ht="32.25" customHeight="1">
      <c r="A3696" s="55" t="s">
        <v>58</v>
      </c>
      <c r="B3696" s="46" t="s">
        <v>19689</v>
      </c>
      <c r="C3696" s="55" t="s">
        <v>19721</v>
      </c>
      <c r="D3696" s="46">
        <v>0.0</v>
      </c>
      <c r="E3696" s="46">
        <v>0.0</v>
      </c>
      <c r="F3696" s="46">
        <v>1.0</v>
      </c>
      <c r="G3696" s="46">
        <v>0.0</v>
      </c>
      <c r="H3696" s="46">
        <v>0.0</v>
      </c>
      <c r="I3696" s="46">
        <v>0.0</v>
      </c>
      <c r="J3696" s="3"/>
      <c r="K3696" s="56"/>
    </row>
    <row r="3697" ht="32.25" customHeight="1">
      <c r="A3697" s="55" t="s">
        <v>58</v>
      </c>
      <c r="B3697" s="46" t="s">
        <v>19689</v>
      </c>
      <c r="C3697" s="55" t="s">
        <v>19725</v>
      </c>
      <c r="D3697" s="46">
        <v>0.0</v>
      </c>
      <c r="E3697" s="46">
        <v>0.0</v>
      </c>
      <c r="F3697" s="46">
        <v>1.0</v>
      </c>
      <c r="G3697" s="46">
        <v>0.0</v>
      </c>
      <c r="H3697" s="46">
        <v>0.0</v>
      </c>
      <c r="I3697" s="46">
        <v>0.0</v>
      </c>
      <c r="J3697" s="3"/>
      <c r="K3697" s="56"/>
    </row>
    <row r="3698" ht="32.25" customHeight="1">
      <c r="A3698" s="55" t="s">
        <v>58</v>
      </c>
      <c r="B3698" s="46" t="s">
        <v>19689</v>
      </c>
      <c r="C3698" s="55" t="s">
        <v>19728</v>
      </c>
      <c r="D3698" s="46">
        <v>0.0</v>
      </c>
      <c r="E3698" s="46">
        <v>0.0</v>
      </c>
      <c r="F3698" s="46">
        <v>1.0</v>
      </c>
      <c r="G3698" s="46">
        <v>0.0</v>
      </c>
      <c r="H3698" s="46">
        <v>0.0</v>
      </c>
      <c r="I3698" s="46">
        <v>0.0</v>
      </c>
      <c r="J3698" s="3"/>
      <c r="K3698" s="56"/>
    </row>
    <row r="3699" ht="32.25" customHeight="1">
      <c r="A3699" s="55" t="s">
        <v>58</v>
      </c>
      <c r="B3699" s="46" t="s">
        <v>19689</v>
      </c>
      <c r="C3699" s="55" t="s">
        <v>19731</v>
      </c>
      <c r="D3699" s="46">
        <v>0.0</v>
      </c>
      <c r="E3699" s="46">
        <v>0.0</v>
      </c>
      <c r="F3699" s="46">
        <v>1.0</v>
      </c>
      <c r="G3699" s="46">
        <v>0.0</v>
      </c>
      <c r="H3699" s="46">
        <v>0.0</v>
      </c>
      <c r="I3699" s="46">
        <v>0.0</v>
      </c>
      <c r="J3699" s="3"/>
      <c r="K3699" s="56"/>
    </row>
    <row r="3700" ht="32.25" customHeight="1">
      <c r="A3700" s="55" t="s">
        <v>58</v>
      </c>
      <c r="B3700" s="46" t="s">
        <v>19689</v>
      </c>
      <c r="C3700" s="55" t="s">
        <v>19737</v>
      </c>
      <c r="D3700" s="46">
        <v>0.0</v>
      </c>
      <c r="E3700" s="46">
        <v>0.0</v>
      </c>
      <c r="F3700" s="46">
        <v>1.0</v>
      </c>
      <c r="G3700" s="46">
        <v>0.0</v>
      </c>
      <c r="H3700" s="46">
        <v>0.0</v>
      </c>
      <c r="I3700" s="46">
        <v>0.0</v>
      </c>
      <c r="J3700" s="3"/>
      <c r="K3700" s="56"/>
    </row>
    <row r="3701" ht="32.25" customHeight="1">
      <c r="A3701" s="55" t="s">
        <v>58</v>
      </c>
      <c r="B3701" s="46" t="s">
        <v>19741</v>
      </c>
      <c r="C3701" s="46" t="s">
        <v>19743</v>
      </c>
      <c r="D3701" s="46">
        <v>0.0</v>
      </c>
      <c r="E3701" s="46">
        <v>0.0</v>
      </c>
      <c r="F3701" s="46">
        <v>2.0</v>
      </c>
      <c r="G3701" s="46">
        <v>0.0</v>
      </c>
      <c r="H3701" s="46">
        <v>0.0</v>
      </c>
      <c r="I3701" s="46">
        <v>132.0</v>
      </c>
      <c r="J3701" s="3"/>
      <c r="K3701" s="56"/>
    </row>
    <row r="3702" ht="32.25" customHeight="1">
      <c r="A3702" s="55" t="s">
        <v>58</v>
      </c>
      <c r="B3702" s="46" t="s">
        <v>19741</v>
      </c>
      <c r="C3702" s="55" t="s">
        <v>19746</v>
      </c>
      <c r="D3702" s="46">
        <v>0.0</v>
      </c>
      <c r="E3702" s="46">
        <v>0.0</v>
      </c>
      <c r="F3702" s="46">
        <v>43.0</v>
      </c>
      <c r="G3702" s="46">
        <v>0.0</v>
      </c>
      <c r="H3702" s="46">
        <v>0.0</v>
      </c>
      <c r="I3702" s="46">
        <v>6.0</v>
      </c>
      <c r="J3702" s="3"/>
      <c r="K3702" s="56"/>
    </row>
    <row r="3703" ht="32.25" customHeight="1">
      <c r="A3703" s="55" t="s">
        <v>58</v>
      </c>
      <c r="B3703" s="46" t="s">
        <v>19741</v>
      </c>
      <c r="C3703" s="46" t="s">
        <v>19750</v>
      </c>
      <c r="D3703" s="46">
        <v>0.0</v>
      </c>
      <c r="E3703" s="46">
        <v>0.0</v>
      </c>
      <c r="F3703" s="46">
        <v>8.0</v>
      </c>
      <c r="G3703" s="46">
        <v>0.0</v>
      </c>
      <c r="H3703" s="46">
        <v>0.0</v>
      </c>
      <c r="I3703" s="46">
        <v>25.0</v>
      </c>
      <c r="J3703" s="3"/>
      <c r="K3703" s="56"/>
    </row>
    <row r="3704" ht="32.25" customHeight="1">
      <c r="A3704" s="55" t="s">
        <v>58</v>
      </c>
      <c r="B3704" s="46" t="s">
        <v>19741</v>
      </c>
      <c r="C3704" s="55" t="s">
        <v>19754</v>
      </c>
      <c r="D3704" s="46">
        <v>0.0</v>
      </c>
      <c r="E3704" s="46">
        <v>0.0</v>
      </c>
      <c r="F3704" s="46">
        <v>17.0</v>
      </c>
      <c r="G3704" s="46">
        <v>0.0</v>
      </c>
      <c r="H3704" s="46">
        <v>0.0</v>
      </c>
      <c r="I3704" s="46">
        <v>0.0</v>
      </c>
      <c r="J3704" s="3"/>
      <c r="K3704" s="56"/>
    </row>
    <row r="3705" ht="32.25" customHeight="1">
      <c r="A3705" s="55" t="s">
        <v>58</v>
      </c>
      <c r="B3705" s="46" t="s">
        <v>19741</v>
      </c>
      <c r="C3705" s="55" t="s">
        <v>19759</v>
      </c>
      <c r="D3705" s="46">
        <v>0.0</v>
      </c>
      <c r="E3705" s="46">
        <v>0.0</v>
      </c>
      <c r="F3705" s="46">
        <v>1.0</v>
      </c>
      <c r="G3705" s="46">
        <v>0.0</v>
      </c>
      <c r="H3705" s="46">
        <v>0.0</v>
      </c>
      <c r="I3705" s="46">
        <v>0.0</v>
      </c>
      <c r="J3705" s="3"/>
      <c r="K3705" s="56"/>
    </row>
    <row r="3706" ht="32.25" customHeight="1">
      <c r="A3706" s="55" t="s">
        <v>58</v>
      </c>
      <c r="B3706" s="46" t="s">
        <v>19762</v>
      </c>
      <c r="C3706" s="46" t="s">
        <v>19763</v>
      </c>
      <c r="D3706" s="46">
        <v>0.0</v>
      </c>
      <c r="E3706" s="46">
        <v>0.0</v>
      </c>
      <c r="F3706" s="46">
        <v>14.0</v>
      </c>
      <c r="G3706" s="46">
        <v>3.0</v>
      </c>
      <c r="H3706" s="46">
        <v>0.0</v>
      </c>
      <c r="I3706" s="46">
        <v>26.0</v>
      </c>
      <c r="J3706" s="3"/>
      <c r="K3706" s="56"/>
    </row>
    <row r="3707" ht="32.25" customHeight="1">
      <c r="A3707" s="55" t="s">
        <v>58</v>
      </c>
      <c r="B3707" s="46" t="s">
        <v>19762</v>
      </c>
      <c r="C3707" s="46" t="s">
        <v>19767</v>
      </c>
      <c r="D3707" s="46">
        <v>0.0</v>
      </c>
      <c r="E3707" s="46">
        <v>0.0</v>
      </c>
      <c r="F3707" s="46">
        <v>2.0</v>
      </c>
      <c r="G3707" s="46">
        <v>0.0</v>
      </c>
      <c r="H3707" s="46">
        <v>0.0</v>
      </c>
      <c r="I3707" s="46">
        <v>34.0</v>
      </c>
      <c r="J3707" s="3"/>
      <c r="K3707" s="56"/>
    </row>
    <row r="3708" ht="32.25" customHeight="1">
      <c r="A3708" s="55" t="s">
        <v>58</v>
      </c>
      <c r="B3708" s="46" t="s">
        <v>19762</v>
      </c>
      <c r="C3708" s="46" t="s">
        <v>19773</v>
      </c>
      <c r="D3708" s="46">
        <v>0.0</v>
      </c>
      <c r="E3708" s="46">
        <v>0.0</v>
      </c>
      <c r="F3708" s="46">
        <v>35.0</v>
      </c>
      <c r="G3708" s="46">
        <v>0.0</v>
      </c>
      <c r="H3708" s="46">
        <v>0.0</v>
      </c>
      <c r="I3708" s="46">
        <v>0.0</v>
      </c>
      <c r="J3708" s="3"/>
      <c r="K3708" s="56"/>
    </row>
    <row r="3709" ht="32.25" customHeight="1">
      <c r="A3709" s="55" t="s">
        <v>58</v>
      </c>
      <c r="B3709" s="46" t="s">
        <v>19762</v>
      </c>
      <c r="C3709" s="46" t="s">
        <v>19778</v>
      </c>
      <c r="D3709" s="46">
        <v>0.0</v>
      </c>
      <c r="E3709" s="46">
        <v>0.0</v>
      </c>
      <c r="F3709" s="46">
        <v>28.0</v>
      </c>
      <c r="G3709" s="46">
        <v>0.0</v>
      </c>
      <c r="H3709" s="46">
        <v>0.0</v>
      </c>
      <c r="I3709" s="46">
        <v>0.0</v>
      </c>
      <c r="J3709" s="3"/>
      <c r="K3709" s="56"/>
    </row>
    <row r="3710" ht="32.25" customHeight="1">
      <c r="A3710" s="55" t="s">
        <v>58</v>
      </c>
      <c r="B3710" s="46" t="s">
        <v>19782</v>
      </c>
      <c r="C3710" s="55" t="s">
        <v>19784</v>
      </c>
      <c r="D3710" s="46">
        <v>0.0</v>
      </c>
      <c r="E3710" s="46">
        <v>0.0</v>
      </c>
      <c r="F3710" s="46">
        <v>59.0</v>
      </c>
      <c r="G3710" s="46">
        <v>0.0</v>
      </c>
      <c r="H3710" s="46">
        <v>0.0</v>
      </c>
      <c r="I3710" s="46">
        <v>18.0</v>
      </c>
      <c r="J3710" s="3"/>
      <c r="K3710" s="56"/>
    </row>
    <row r="3711" ht="32.25" customHeight="1">
      <c r="A3711" s="55" t="s">
        <v>58</v>
      </c>
      <c r="B3711" s="46" t="s">
        <v>19782</v>
      </c>
      <c r="C3711" s="46" t="s">
        <v>19787</v>
      </c>
      <c r="D3711" s="46">
        <v>0.0</v>
      </c>
      <c r="E3711" s="46">
        <v>0.0</v>
      </c>
      <c r="F3711" s="46">
        <v>42.0</v>
      </c>
      <c r="G3711" s="46">
        <v>0.0</v>
      </c>
      <c r="H3711" s="46">
        <v>0.0</v>
      </c>
      <c r="I3711" s="46">
        <v>30.0</v>
      </c>
      <c r="J3711" s="3"/>
      <c r="K3711" s="56"/>
    </row>
    <row r="3712" ht="32.25" customHeight="1">
      <c r="A3712" s="55" t="s">
        <v>58</v>
      </c>
      <c r="B3712" s="46" t="s">
        <v>19782</v>
      </c>
      <c r="C3712" s="46" t="s">
        <v>19793</v>
      </c>
      <c r="D3712" s="46">
        <v>0.0</v>
      </c>
      <c r="E3712" s="46">
        <v>0.0</v>
      </c>
      <c r="F3712" s="46">
        <v>35.0</v>
      </c>
      <c r="G3712" s="46">
        <v>0.0</v>
      </c>
      <c r="H3712" s="46">
        <v>0.0</v>
      </c>
      <c r="I3712" s="46">
        <v>31.0</v>
      </c>
      <c r="J3712" s="3"/>
      <c r="K3712" s="56"/>
    </row>
    <row r="3713" ht="32.25" customHeight="1">
      <c r="A3713" s="55" t="s">
        <v>58</v>
      </c>
      <c r="B3713" s="46" t="s">
        <v>19782</v>
      </c>
      <c r="C3713" s="55" t="s">
        <v>19798</v>
      </c>
      <c r="D3713" s="46">
        <v>0.0</v>
      </c>
      <c r="E3713" s="46">
        <v>0.0</v>
      </c>
      <c r="F3713" s="46">
        <v>66.0</v>
      </c>
      <c r="G3713" s="46">
        <v>0.0</v>
      </c>
      <c r="H3713" s="46">
        <v>0.0</v>
      </c>
      <c r="I3713" s="46">
        <v>0.0</v>
      </c>
      <c r="J3713" s="3"/>
      <c r="K3713" s="56"/>
    </row>
    <row r="3714" ht="32.25" customHeight="1">
      <c r="A3714" s="55" t="s">
        <v>58</v>
      </c>
      <c r="B3714" s="46" t="s">
        <v>19802</v>
      </c>
      <c r="C3714" s="46" t="s">
        <v>19803</v>
      </c>
      <c r="D3714" s="46">
        <v>0.0</v>
      </c>
      <c r="E3714" s="46">
        <v>0.0</v>
      </c>
      <c r="F3714" s="46">
        <v>124.0</v>
      </c>
      <c r="G3714" s="46">
        <v>0.0</v>
      </c>
      <c r="H3714" s="46">
        <v>2.0</v>
      </c>
      <c r="I3714" s="46">
        <v>34.0</v>
      </c>
      <c r="J3714" s="3"/>
      <c r="K3714" s="56"/>
    </row>
    <row r="3715" ht="32.25" customHeight="1">
      <c r="A3715" s="55" t="s">
        <v>58</v>
      </c>
      <c r="B3715" s="46" t="s">
        <v>19802</v>
      </c>
      <c r="C3715" s="46" t="s">
        <v>19806</v>
      </c>
      <c r="D3715" s="46">
        <v>2.0</v>
      </c>
      <c r="E3715" s="46">
        <v>0.0</v>
      </c>
      <c r="F3715" s="46">
        <v>85.0</v>
      </c>
      <c r="G3715" s="46">
        <v>1.0</v>
      </c>
      <c r="H3715" s="46">
        <v>0.0</v>
      </c>
      <c r="I3715" s="46">
        <v>25.0</v>
      </c>
      <c r="J3715" s="3"/>
      <c r="K3715" s="56"/>
    </row>
    <row r="3716" ht="32.25" customHeight="1">
      <c r="A3716" s="55" t="s">
        <v>58</v>
      </c>
      <c r="B3716" s="46" t="s">
        <v>19811</v>
      </c>
      <c r="C3716" s="46" t="s">
        <v>19812</v>
      </c>
      <c r="D3716" s="46">
        <v>0.0</v>
      </c>
      <c r="E3716" s="46">
        <v>0.0</v>
      </c>
      <c r="F3716" s="46">
        <v>19.0</v>
      </c>
      <c r="G3716" s="46">
        <v>1.0</v>
      </c>
      <c r="H3716" s="46">
        <v>0.0</v>
      </c>
      <c r="I3716" s="46">
        <v>17.0</v>
      </c>
      <c r="J3716" s="3"/>
      <c r="K3716" s="56"/>
    </row>
    <row r="3717" ht="32.25" customHeight="1">
      <c r="A3717" s="55" t="s">
        <v>58</v>
      </c>
      <c r="B3717" s="46" t="s">
        <v>19811</v>
      </c>
      <c r="C3717" s="55" t="s">
        <v>19816</v>
      </c>
      <c r="D3717" s="46">
        <v>0.0</v>
      </c>
      <c r="E3717" s="46">
        <v>0.0</v>
      </c>
      <c r="F3717" s="46">
        <v>24.0</v>
      </c>
      <c r="G3717" s="46">
        <v>0.0</v>
      </c>
      <c r="H3717" s="46">
        <v>0.0</v>
      </c>
      <c r="I3717" s="46">
        <v>7.0</v>
      </c>
      <c r="J3717" s="3"/>
      <c r="K3717" s="56"/>
    </row>
    <row r="3718" ht="32.25" customHeight="1">
      <c r="A3718" s="55" t="s">
        <v>58</v>
      </c>
      <c r="B3718" s="46" t="s">
        <v>19811</v>
      </c>
      <c r="C3718" s="55" t="s">
        <v>19819</v>
      </c>
      <c r="D3718" s="46">
        <v>0.0</v>
      </c>
      <c r="E3718" s="46">
        <v>0.0</v>
      </c>
      <c r="F3718" s="46">
        <v>28.0</v>
      </c>
      <c r="G3718" s="46">
        <v>0.0</v>
      </c>
      <c r="H3718" s="46">
        <v>0.0</v>
      </c>
      <c r="I3718" s="46">
        <v>2.0</v>
      </c>
      <c r="J3718" s="3"/>
      <c r="K3718" s="56"/>
    </row>
    <row r="3719" ht="32.25" customHeight="1">
      <c r="A3719" s="55" t="s">
        <v>58</v>
      </c>
      <c r="B3719" s="46" t="s">
        <v>19811</v>
      </c>
      <c r="C3719" s="55" t="s">
        <v>19822</v>
      </c>
      <c r="D3719" s="46">
        <v>0.0</v>
      </c>
      <c r="E3719" s="46">
        <v>0.0</v>
      </c>
      <c r="F3719" s="46">
        <v>19.0</v>
      </c>
      <c r="G3719" s="46">
        <v>0.0</v>
      </c>
      <c r="H3719" s="46">
        <v>0.0</v>
      </c>
      <c r="I3719" s="46">
        <v>1.0</v>
      </c>
      <c r="J3719" s="3"/>
      <c r="K3719" s="56"/>
    </row>
    <row r="3720" ht="32.25" customHeight="1">
      <c r="A3720" s="55" t="s">
        <v>58</v>
      </c>
      <c r="B3720" s="46" t="s">
        <v>19811</v>
      </c>
      <c r="C3720" s="55" t="s">
        <v>19829</v>
      </c>
      <c r="D3720" s="46">
        <v>0.0</v>
      </c>
      <c r="E3720" s="46">
        <v>0.0</v>
      </c>
      <c r="F3720" s="46">
        <v>0.0</v>
      </c>
      <c r="G3720" s="46">
        <v>0.0</v>
      </c>
      <c r="H3720" s="46">
        <v>0.0</v>
      </c>
      <c r="I3720" s="46">
        <v>4.0</v>
      </c>
      <c r="J3720" s="3"/>
      <c r="K3720" s="56"/>
    </row>
    <row r="3721" ht="32.25" customHeight="1">
      <c r="A3721" s="55" t="s">
        <v>58</v>
      </c>
      <c r="B3721" s="46" t="s">
        <v>19811</v>
      </c>
      <c r="C3721" s="55" t="s">
        <v>19834</v>
      </c>
      <c r="D3721" s="46">
        <v>0.0</v>
      </c>
      <c r="E3721" s="46">
        <v>0.0</v>
      </c>
      <c r="F3721" s="46">
        <v>0.0</v>
      </c>
      <c r="G3721" s="46">
        <v>0.0</v>
      </c>
      <c r="H3721" s="46">
        <v>0.0</v>
      </c>
      <c r="I3721" s="46">
        <v>3.0</v>
      </c>
      <c r="J3721" s="3"/>
      <c r="K3721" s="56"/>
    </row>
    <row r="3722" ht="32.25" customHeight="1">
      <c r="A3722" s="55" t="s">
        <v>58</v>
      </c>
      <c r="B3722" s="46" t="s">
        <v>19811</v>
      </c>
      <c r="C3722" s="55" t="s">
        <v>19837</v>
      </c>
      <c r="D3722" s="46">
        <v>0.0</v>
      </c>
      <c r="E3722" s="46">
        <v>0.0</v>
      </c>
      <c r="F3722" s="46">
        <v>0.0</v>
      </c>
      <c r="G3722" s="46">
        <v>0.0</v>
      </c>
      <c r="H3722" s="46">
        <v>0.0</v>
      </c>
      <c r="I3722" s="46">
        <v>1.0</v>
      </c>
      <c r="J3722" s="3"/>
      <c r="K3722" s="56"/>
    </row>
    <row r="3723" ht="32.25" customHeight="1">
      <c r="A3723" s="55" t="s">
        <v>58</v>
      </c>
      <c r="B3723" s="46" t="s">
        <v>19811</v>
      </c>
      <c r="C3723" s="55" t="s">
        <v>19840</v>
      </c>
      <c r="D3723" s="46">
        <v>0.0</v>
      </c>
      <c r="E3723" s="46">
        <v>0.0</v>
      </c>
      <c r="F3723" s="46">
        <v>0.0</v>
      </c>
      <c r="G3723" s="46">
        <v>0.0</v>
      </c>
      <c r="H3723" s="46">
        <v>0.0</v>
      </c>
      <c r="I3723" s="46">
        <v>1.0</v>
      </c>
      <c r="J3723" s="3"/>
      <c r="K3723" s="56"/>
    </row>
    <row r="3724" ht="32.25" customHeight="1">
      <c r="A3724" s="55" t="s">
        <v>58</v>
      </c>
      <c r="B3724" s="46" t="s">
        <v>19846</v>
      </c>
      <c r="C3724" s="46" t="s">
        <v>19848</v>
      </c>
      <c r="D3724" s="46">
        <v>16.0</v>
      </c>
      <c r="E3724" s="46">
        <v>0.0</v>
      </c>
      <c r="F3724" s="46">
        <v>44.0</v>
      </c>
      <c r="G3724" s="46">
        <v>4.0</v>
      </c>
      <c r="H3724" s="46">
        <v>0.0</v>
      </c>
      <c r="I3724" s="46">
        <v>63.0</v>
      </c>
      <c r="J3724" s="3"/>
      <c r="K3724" s="56"/>
    </row>
    <row r="3725" ht="32.25" customHeight="1">
      <c r="A3725" s="55" t="s">
        <v>58</v>
      </c>
      <c r="B3725" s="46" t="s">
        <v>19846</v>
      </c>
      <c r="C3725" s="55" t="s">
        <v>19852</v>
      </c>
      <c r="D3725" s="46">
        <v>0.0</v>
      </c>
      <c r="E3725" s="46">
        <v>0.0</v>
      </c>
      <c r="F3725" s="46">
        <v>25.0</v>
      </c>
      <c r="G3725" s="46">
        <v>1.0</v>
      </c>
      <c r="H3725" s="46">
        <v>0.0</v>
      </c>
      <c r="I3725" s="46">
        <v>16.0</v>
      </c>
      <c r="J3725" s="3"/>
      <c r="K3725" s="56"/>
    </row>
    <row r="3726" ht="32.25" customHeight="1">
      <c r="A3726" s="55" t="s">
        <v>58</v>
      </c>
      <c r="B3726" s="46" t="s">
        <v>19846</v>
      </c>
      <c r="C3726" s="55" t="s">
        <v>19856</v>
      </c>
      <c r="D3726" s="46">
        <v>0.0</v>
      </c>
      <c r="E3726" s="46">
        <v>0.0</v>
      </c>
      <c r="F3726" s="46">
        <v>20.0</v>
      </c>
      <c r="G3726" s="46">
        <v>0.0</v>
      </c>
      <c r="H3726" s="46">
        <v>0.0</v>
      </c>
      <c r="I3726" s="46">
        <v>3.0</v>
      </c>
      <c r="J3726" s="3"/>
      <c r="K3726" s="56"/>
    </row>
    <row r="3727" ht="32.25" customHeight="1">
      <c r="A3727" s="55" t="s">
        <v>58</v>
      </c>
      <c r="B3727" s="46" t="s">
        <v>19846</v>
      </c>
      <c r="C3727" s="55" t="s">
        <v>19860</v>
      </c>
      <c r="D3727" s="46">
        <v>0.0</v>
      </c>
      <c r="E3727" s="46">
        <v>0.0</v>
      </c>
      <c r="F3727" s="46">
        <v>22.0</v>
      </c>
      <c r="G3727" s="46">
        <v>0.0</v>
      </c>
      <c r="H3727" s="46">
        <v>0.0</v>
      </c>
      <c r="I3727" s="46">
        <v>0.0</v>
      </c>
      <c r="J3727" s="3"/>
      <c r="K3727" s="56"/>
    </row>
    <row r="3728" ht="32.25" customHeight="1">
      <c r="A3728" s="55" t="s">
        <v>58</v>
      </c>
      <c r="B3728" s="46" t="s">
        <v>19846</v>
      </c>
      <c r="C3728" s="55" t="s">
        <v>19866</v>
      </c>
      <c r="D3728" s="46">
        <v>0.0</v>
      </c>
      <c r="E3728" s="46">
        <v>0.0</v>
      </c>
      <c r="F3728" s="46">
        <v>18.0</v>
      </c>
      <c r="G3728" s="46">
        <v>0.0</v>
      </c>
      <c r="H3728" s="46">
        <v>0.0</v>
      </c>
      <c r="I3728" s="46">
        <v>1.0</v>
      </c>
      <c r="J3728" s="3"/>
      <c r="K3728" s="56"/>
    </row>
    <row r="3729" ht="32.25" customHeight="1">
      <c r="A3729" s="55" t="s">
        <v>58</v>
      </c>
      <c r="B3729" s="46" t="s">
        <v>19846</v>
      </c>
      <c r="C3729" s="55" t="s">
        <v>19870</v>
      </c>
      <c r="D3729" s="46">
        <v>0.0</v>
      </c>
      <c r="E3729" s="46">
        <v>0.0</v>
      </c>
      <c r="F3729" s="46">
        <v>19.0</v>
      </c>
      <c r="G3729" s="46">
        <v>0.0</v>
      </c>
      <c r="H3729" s="46">
        <v>0.0</v>
      </c>
      <c r="I3729" s="46">
        <v>0.0</v>
      </c>
      <c r="J3729" s="3"/>
      <c r="K3729" s="56"/>
    </row>
    <row r="3730" ht="32.25" customHeight="1">
      <c r="A3730" s="55" t="s">
        <v>58</v>
      </c>
      <c r="B3730" s="46" t="s">
        <v>19846</v>
      </c>
      <c r="C3730" s="55" t="s">
        <v>19873</v>
      </c>
      <c r="D3730" s="46">
        <v>0.0</v>
      </c>
      <c r="E3730" s="46">
        <v>0.0</v>
      </c>
      <c r="F3730" s="46">
        <v>5.0</v>
      </c>
      <c r="G3730" s="46">
        <v>0.0</v>
      </c>
      <c r="H3730" s="46">
        <v>0.0</v>
      </c>
      <c r="I3730" s="46">
        <v>2.0</v>
      </c>
      <c r="J3730" s="3"/>
      <c r="K3730" s="56"/>
    </row>
    <row r="3731" ht="32.25" customHeight="1">
      <c r="A3731" s="55" t="s">
        <v>58</v>
      </c>
      <c r="B3731" s="46" t="s">
        <v>19846</v>
      </c>
      <c r="C3731" s="55" t="s">
        <v>19877</v>
      </c>
      <c r="D3731" s="46">
        <v>0.0</v>
      </c>
      <c r="E3731" s="46">
        <v>0.0</v>
      </c>
      <c r="F3731" s="46">
        <v>2.0</v>
      </c>
      <c r="G3731" s="46">
        <v>0.0</v>
      </c>
      <c r="H3731" s="46">
        <v>0.0</v>
      </c>
      <c r="I3731" s="46">
        <v>5.0</v>
      </c>
      <c r="J3731" s="3"/>
      <c r="K3731" s="56"/>
    </row>
    <row r="3732" ht="32.25" customHeight="1">
      <c r="A3732" s="55" t="s">
        <v>58</v>
      </c>
      <c r="B3732" s="46" t="s">
        <v>19846</v>
      </c>
      <c r="C3732" s="55" t="s">
        <v>19880</v>
      </c>
      <c r="D3732" s="46">
        <v>0.0</v>
      </c>
      <c r="E3732" s="46">
        <v>0.0</v>
      </c>
      <c r="F3732" s="46">
        <v>0.0</v>
      </c>
      <c r="G3732" s="46">
        <v>0.0</v>
      </c>
      <c r="H3732" s="46">
        <v>0.0</v>
      </c>
      <c r="I3732" s="46">
        <v>1.0</v>
      </c>
      <c r="J3732" s="3"/>
      <c r="K3732" s="56"/>
    </row>
    <row r="3733" ht="32.25" customHeight="1">
      <c r="A3733" s="55" t="s">
        <v>58</v>
      </c>
      <c r="B3733" s="46" t="s">
        <v>19885</v>
      </c>
      <c r="C3733" s="55" t="s">
        <v>19886</v>
      </c>
      <c r="D3733" s="46">
        <v>0.0</v>
      </c>
      <c r="E3733" s="46">
        <v>0.0</v>
      </c>
      <c r="F3733" s="46">
        <v>47.0</v>
      </c>
      <c r="G3733" s="46">
        <v>0.0</v>
      </c>
      <c r="H3733" s="46">
        <v>0.0</v>
      </c>
      <c r="I3733" s="46">
        <v>0.0</v>
      </c>
      <c r="J3733" s="3"/>
      <c r="K3733" s="56"/>
    </row>
    <row r="3734" ht="32.25" customHeight="1">
      <c r="A3734" s="55" t="s">
        <v>58</v>
      </c>
      <c r="B3734" s="46" t="s">
        <v>19885</v>
      </c>
      <c r="C3734" s="55" t="s">
        <v>19890</v>
      </c>
      <c r="D3734" s="46">
        <v>21.0</v>
      </c>
      <c r="E3734" s="46">
        <v>0.0</v>
      </c>
      <c r="F3734" s="46">
        <v>0.0</v>
      </c>
      <c r="G3734" s="46">
        <v>15.0</v>
      </c>
      <c r="H3734" s="46">
        <v>0.0</v>
      </c>
      <c r="I3734" s="46">
        <v>0.0</v>
      </c>
      <c r="J3734" s="3"/>
      <c r="K3734" s="56"/>
    </row>
    <row r="3735" ht="32.25" customHeight="1">
      <c r="A3735" s="55" t="s">
        <v>58</v>
      </c>
      <c r="B3735" s="46" t="s">
        <v>19885</v>
      </c>
      <c r="C3735" s="55" t="s">
        <v>19895</v>
      </c>
      <c r="D3735" s="46">
        <v>0.0</v>
      </c>
      <c r="E3735" s="46">
        <v>0.0</v>
      </c>
      <c r="F3735" s="46">
        <v>35.0</v>
      </c>
      <c r="G3735" s="46">
        <v>0.0</v>
      </c>
      <c r="H3735" s="46">
        <v>0.0</v>
      </c>
      <c r="I3735" s="46">
        <v>0.0</v>
      </c>
      <c r="J3735" s="3"/>
      <c r="K3735" s="56"/>
    </row>
    <row r="3736" ht="32.25" customHeight="1">
      <c r="A3736" s="55" t="s">
        <v>58</v>
      </c>
      <c r="B3736" s="46" t="s">
        <v>19885</v>
      </c>
      <c r="C3736" s="55" t="s">
        <v>19899</v>
      </c>
      <c r="D3736" s="46">
        <v>0.0</v>
      </c>
      <c r="E3736" s="46">
        <v>0.0</v>
      </c>
      <c r="F3736" s="46">
        <v>28.0</v>
      </c>
      <c r="G3736" s="46">
        <v>0.0</v>
      </c>
      <c r="H3736" s="46">
        <v>0.0</v>
      </c>
      <c r="I3736" s="46">
        <v>0.0</v>
      </c>
      <c r="J3736" s="3"/>
      <c r="K3736" s="56"/>
    </row>
    <row r="3737" ht="32.25" customHeight="1">
      <c r="A3737" s="55" t="s">
        <v>58</v>
      </c>
      <c r="B3737" s="46" t="s">
        <v>19885</v>
      </c>
      <c r="C3737" s="55" t="s">
        <v>19902</v>
      </c>
      <c r="D3737" s="46">
        <v>22.0</v>
      </c>
      <c r="E3737" s="46">
        <v>0.0</v>
      </c>
      <c r="F3737" s="46">
        <v>4.0</v>
      </c>
      <c r="G3737" s="46">
        <v>0.0</v>
      </c>
      <c r="H3737" s="46">
        <v>0.0</v>
      </c>
      <c r="I3737" s="46">
        <v>0.0</v>
      </c>
      <c r="J3737" s="3"/>
      <c r="K3737" s="56"/>
    </row>
    <row r="3738" ht="32.25" customHeight="1">
      <c r="A3738" s="55" t="s">
        <v>58</v>
      </c>
      <c r="B3738" s="46" t="s">
        <v>19885</v>
      </c>
      <c r="C3738" s="55" t="s">
        <v>19905</v>
      </c>
      <c r="D3738" s="46">
        <v>17.0</v>
      </c>
      <c r="E3738" s="46">
        <v>0.0</v>
      </c>
      <c r="F3738" s="46">
        <v>0.0</v>
      </c>
      <c r="G3738" s="46">
        <v>6.0</v>
      </c>
      <c r="H3738" s="46">
        <v>0.0</v>
      </c>
      <c r="I3738" s="46">
        <v>0.0</v>
      </c>
      <c r="J3738" s="3"/>
      <c r="K3738" s="56"/>
    </row>
    <row r="3739" ht="32.25" customHeight="1">
      <c r="A3739" s="55" t="s">
        <v>58</v>
      </c>
      <c r="B3739" s="46" t="s">
        <v>19885</v>
      </c>
      <c r="C3739" s="55" t="s">
        <v>19912</v>
      </c>
      <c r="D3739" s="46">
        <v>0.0</v>
      </c>
      <c r="E3739" s="46">
        <v>0.0</v>
      </c>
      <c r="F3739" s="46">
        <v>23.0</v>
      </c>
      <c r="G3739" s="46">
        <v>0.0</v>
      </c>
      <c r="H3739" s="46">
        <v>0.0</v>
      </c>
      <c r="I3739" s="46">
        <v>0.0</v>
      </c>
      <c r="J3739" s="3"/>
      <c r="K3739" s="56"/>
    </row>
    <row r="3740" ht="32.25" customHeight="1">
      <c r="A3740" s="55" t="s">
        <v>58</v>
      </c>
      <c r="B3740" s="46" t="s">
        <v>19885</v>
      </c>
      <c r="C3740" s="55" t="s">
        <v>19916</v>
      </c>
      <c r="D3740" s="46">
        <v>2.0</v>
      </c>
      <c r="E3740" s="46">
        <v>0.0</v>
      </c>
      <c r="F3740" s="46">
        <v>5.0</v>
      </c>
      <c r="G3740" s="46">
        <v>0.0</v>
      </c>
      <c r="H3740" s="46">
        <v>0.0</v>
      </c>
      <c r="I3740" s="46">
        <v>11.0</v>
      </c>
      <c r="J3740" s="3"/>
      <c r="K3740" s="56"/>
    </row>
    <row r="3741" ht="32.25" customHeight="1">
      <c r="A3741" s="55" t="s">
        <v>58</v>
      </c>
      <c r="B3741" s="46" t="s">
        <v>19885</v>
      </c>
      <c r="C3741" s="55" t="s">
        <v>19921</v>
      </c>
      <c r="D3741" s="46">
        <v>0.0</v>
      </c>
      <c r="E3741" s="46">
        <v>0.0</v>
      </c>
      <c r="F3741" s="46">
        <v>13.0</v>
      </c>
      <c r="G3741" s="46">
        <v>0.0</v>
      </c>
      <c r="H3741" s="46">
        <v>0.0</v>
      </c>
      <c r="I3741" s="46">
        <v>0.0</v>
      </c>
      <c r="J3741" s="3"/>
      <c r="K3741" s="56"/>
    </row>
    <row r="3742" ht="32.25" customHeight="1">
      <c r="A3742" s="55" t="s">
        <v>58</v>
      </c>
      <c r="B3742" s="46" t="s">
        <v>19885</v>
      </c>
      <c r="C3742" s="55" t="s">
        <v>19925</v>
      </c>
      <c r="D3742" s="46">
        <v>0.0</v>
      </c>
      <c r="E3742" s="46">
        <v>0.0</v>
      </c>
      <c r="F3742" s="46">
        <v>10.0</v>
      </c>
      <c r="G3742" s="46">
        <v>0.0</v>
      </c>
      <c r="H3742" s="46">
        <v>0.0</v>
      </c>
      <c r="I3742" s="46">
        <v>0.0</v>
      </c>
      <c r="J3742" s="3"/>
      <c r="K3742" s="56"/>
    </row>
    <row r="3743" ht="32.25" customHeight="1">
      <c r="A3743" s="55" t="s">
        <v>58</v>
      </c>
      <c r="B3743" s="46" t="s">
        <v>19885</v>
      </c>
      <c r="C3743" s="55" t="s">
        <v>19931</v>
      </c>
      <c r="D3743" s="46">
        <v>0.0</v>
      </c>
      <c r="E3743" s="46">
        <v>0.0</v>
      </c>
      <c r="F3743" s="46">
        <v>5.0</v>
      </c>
      <c r="G3743" s="46">
        <v>0.0</v>
      </c>
      <c r="H3743" s="46">
        <v>0.0</v>
      </c>
      <c r="I3743" s="46">
        <v>0.0</v>
      </c>
      <c r="J3743" s="3"/>
      <c r="K3743" s="56"/>
    </row>
    <row r="3744" ht="32.25" customHeight="1">
      <c r="A3744" s="55" t="s">
        <v>58</v>
      </c>
      <c r="B3744" s="46" t="s">
        <v>19885</v>
      </c>
      <c r="C3744" s="55" t="s">
        <v>19935</v>
      </c>
      <c r="D3744" s="46">
        <v>0.0</v>
      </c>
      <c r="E3744" s="46">
        <v>0.0</v>
      </c>
      <c r="F3744" s="46">
        <v>5.0</v>
      </c>
      <c r="G3744" s="46">
        <v>0.0</v>
      </c>
      <c r="H3744" s="46">
        <v>0.0</v>
      </c>
      <c r="I3744" s="46">
        <v>0.0</v>
      </c>
      <c r="J3744" s="3"/>
      <c r="K3744" s="56"/>
    </row>
    <row r="3745" ht="32.25" customHeight="1">
      <c r="A3745" s="55" t="s">
        <v>58</v>
      </c>
      <c r="B3745" s="46" t="s">
        <v>19885</v>
      </c>
      <c r="C3745" s="55" t="s">
        <v>19939</v>
      </c>
      <c r="D3745" s="46">
        <v>1.0</v>
      </c>
      <c r="E3745" s="46">
        <v>0.0</v>
      </c>
      <c r="F3745" s="46">
        <v>0.0</v>
      </c>
      <c r="G3745" s="46">
        <v>0.0</v>
      </c>
      <c r="H3745" s="46">
        <v>0.0</v>
      </c>
      <c r="I3745" s="46">
        <v>0.0</v>
      </c>
      <c r="J3745" s="3"/>
      <c r="K3745" s="56"/>
    </row>
    <row r="3746" ht="32.25" customHeight="1">
      <c r="A3746" s="55" t="s">
        <v>58</v>
      </c>
      <c r="B3746" s="46" t="s">
        <v>19885</v>
      </c>
      <c r="C3746" s="55" t="s">
        <v>19942</v>
      </c>
      <c r="D3746" s="46">
        <v>1.0</v>
      </c>
      <c r="E3746" s="46">
        <v>0.0</v>
      </c>
      <c r="F3746" s="46">
        <v>0.0</v>
      </c>
      <c r="G3746" s="46">
        <v>0.0</v>
      </c>
      <c r="H3746" s="46">
        <v>0.0</v>
      </c>
      <c r="I3746" s="46">
        <v>0.0</v>
      </c>
      <c r="J3746" s="3"/>
      <c r="K3746" s="56"/>
    </row>
    <row r="3747" ht="32.25" customHeight="1">
      <c r="A3747" s="55" t="s">
        <v>58</v>
      </c>
      <c r="B3747" s="46" t="s">
        <v>19947</v>
      </c>
      <c r="C3747" s="46" t="s">
        <v>19948</v>
      </c>
      <c r="D3747" s="46">
        <v>119.0</v>
      </c>
      <c r="E3747" s="46">
        <v>0.0</v>
      </c>
      <c r="F3747" s="46">
        <v>46.0</v>
      </c>
      <c r="G3747" s="46">
        <v>0.0</v>
      </c>
      <c r="H3747" s="46">
        <v>0.0</v>
      </c>
      <c r="I3747" s="46">
        <v>11.0</v>
      </c>
      <c r="J3747" s="3"/>
      <c r="K3747" s="56"/>
    </row>
    <row r="3748" ht="32.25" customHeight="1">
      <c r="A3748" s="55" t="s">
        <v>58</v>
      </c>
      <c r="B3748" s="46" t="s">
        <v>19947</v>
      </c>
      <c r="C3748" s="46" t="s">
        <v>19952</v>
      </c>
      <c r="D3748" s="46">
        <v>0.0</v>
      </c>
      <c r="E3748" s="46">
        <v>0.0</v>
      </c>
      <c r="F3748" s="46">
        <v>162.0</v>
      </c>
      <c r="G3748" s="46">
        <v>0.0</v>
      </c>
      <c r="H3748" s="46">
        <v>0.0</v>
      </c>
      <c r="I3748" s="46">
        <v>0.0</v>
      </c>
      <c r="J3748" s="3"/>
      <c r="K3748" s="56"/>
    </row>
    <row r="3749" ht="32.25" customHeight="1">
      <c r="A3749" s="55" t="s">
        <v>58</v>
      </c>
      <c r="B3749" s="46" t="s">
        <v>19947</v>
      </c>
      <c r="C3749" s="46" t="s">
        <v>19956</v>
      </c>
      <c r="D3749" s="46">
        <v>0.0</v>
      </c>
      <c r="E3749" s="46">
        <v>0.0</v>
      </c>
      <c r="F3749" s="46">
        <v>86.0</v>
      </c>
      <c r="G3749" s="46">
        <v>0.0</v>
      </c>
      <c r="H3749" s="46">
        <v>0.0</v>
      </c>
      <c r="I3749" s="46">
        <v>0.0</v>
      </c>
      <c r="J3749" s="3"/>
      <c r="K3749" s="56"/>
    </row>
    <row r="3750" ht="32.25" customHeight="1">
      <c r="A3750" s="55" t="s">
        <v>58</v>
      </c>
      <c r="B3750" s="46" t="s">
        <v>19947</v>
      </c>
      <c r="C3750" s="46" t="s">
        <v>19960</v>
      </c>
      <c r="D3750" s="46">
        <v>0.0</v>
      </c>
      <c r="E3750" s="46">
        <v>0.0</v>
      </c>
      <c r="F3750" s="46">
        <v>79.0</v>
      </c>
      <c r="G3750" s="46">
        <v>0.0</v>
      </c>
      <c r="H3750" s="46">
        <v>0.0</v>
      </c>
      <c r="I3750" s="46">
        <v>0.0</v>
      </c>
      <c r="J3750" s="3"/>
      <c r="K3750" s="56"/>
    </row>
    <row r="3751" ht="32.25" customHeight="1">
      <c r="A3751" s="55" t="s">
        <v>58</v>
      </c>
      <c r="B3751" s="46" t="s">
        <v>19963</v>
      </c>
      <c r="C3751" s="55" t="s">
        <v>19965</v>
      </c>
      <c r="D3751" s="46">
        <v>0.0</v>
      </c>
      <c r="E3751" s="46">
        <v>0.0</v>
      </c>
      <c r="F3751" s="46">
        <v>16.0</v>
      </c>
      <c r="G3751" s="46">
        <v>0.0</v>
      </c>
      <c r="H3751" s="46">
        <v>0.0</v>
      </c>
      <c r="I3751" s="46">
        <v>0.0</v>
      </c>
      <c r="J3751" s="3"/>
      <c r="K3751" s="56"/>
    </row>
    <row r="3752" ht="32.25" customHeight="1">
      <c r="A3752" s="55" t="s">
        <v>58</v>
      </c>
      <c r="B3752" s="46" t="s">
        <v>19963</v>
      </c>
      <c r="C3752" s="55" t="s">
        <v>19969</v>
      </c>
      <c r="D3752" s="46">
        <v>0.0</v>
      </c>
      <c r="E3752" s="46">
        <v>0.0</v>
      </c>
      <c r="F3752" s="46">
        <v>16.0</v>
      </c>
      <c r="G3752" s="46">
        <v>0.0</v>
      </c>
      <c r="H3752" s="46">
        <v>0.0</v>
      </c>
      <c r="I3752" s="46">
        <v>0.0</v>
      </c>
      <c r="J3752" s="3"/>
      <c r="K3752" s="56"/>
    </row>
    <row r="3753" ht="32.25" customHeight="1">
      <c r="A3753" s="55" t="s">
        <v>58</v>
      </c>
      <c r="B3753" s="46" t="s">
        <v>19963</v>
      </c>
      <c r="C3753" s="55" t="s">
        <v>19973</v>
      </c>
      <c r="D3753" s="46">
        <v>0.0</v>
      </c>
      <c r="E3753" s="46">
        <v>0.0</v>
      </c>
      <c r="F3753" s="46">
        <v>4.0</v>
      </c>
      <c r="G3753" s="46">
        <v>0.0</v>
      </c>
      <c r="H3753" s="46">
        <v>0.0</v>
      </c>
      <c r="I3753" s="46">
        <v>0.0</v>
      </c>
      <c r="J3753" s="3"/>
      <c r="K3753" s="56"/>
    </row>
    <row r="3754" ht="32.25" customHeight="1">
      <c r="A3754" s="55" t="s">
        <v>58</v>
      </c>
      <c r="B3754" s="46" t="s">
        <v>19963</v>
      </c>
      <c r="C3754" s="55" t="s">
        <v>19976</v>
      </c>
      <c r="D3754" s="46">
        <v>0.0</v>
      </c>
      <c r="E3754" s="46">
        <v>0.0</v>
      </c>
      <c r="F3754" s="46">
        <v>4.0</v>
      </c>
      <c r="G3754" s="46">
        <v>0.0</v>
      </c>
      <c r="H3754" s="46">
        <v>0.0</v>
      </c>
      <c r="I3754" s="46">
        <v>0.0</v>
      </c>
      <c r="J3754" s="3"/>
      <c r="K3754" s="56"/>
    </row>
    <row r="3755" ht="32.25" customHeight="1">
      <c r="A3755" s="55" t="s">
        <v>58</v>
      </c>
      <c r="B3755" s="46" t="s">
        <v>19963</v>
      </c>
      <c r="C3755" s="55" t="s">
        <v>19980</v>
      </c>
      <c r="D3755" s="46">
        <v>0.0</v>
      </c>
      <c r="E3755" s="46">
        <v>0.0</v>
      </c>
      <c r="F3755" s="46">
        <v>2.0</v>
      </c>
      <c r="G3755" s="46">
        <v>0.0</v>
      </c>
      <c r="H3755" s="46">
        <v>0.0</v>
      </c>
      <c r="I3755" s="46">
        <v>0.0</v>
      </c>
      <c r="J3755" s="3"/>
      <c r="K3755" s="56"/>
    </row>
    <row r="3756" ht="32.25" customHeight="1">
      <c r="A3756" s="55" t="s">
        <v>58</v>
      </c>
      <c r="B3756" s="46" t="s">
        <v>19963</v>
      </c>
      <c r="C3756" s="55" t="s">
        <v>19988</v>
      </c>
      <c r="D3756" s="46">
        <v>0.0</v>
      </c>
      <c r="E3756" s="46">
        <v>0.0</v>
      </c>
      <c r="F3756" s="46">
        <v>2.0</v>
      </c>
      <c r="G3756" s="46">
        <v>0.0</v>
      </c>
      <c r="H3756" s="46">
        <v>0.0</v>
      </c>
      <c r="I3756" s="46">
        <v>0.0</v>
      </c>
      <c r="J3756" s="3"/>
      <c r="K3756" s="56"/>
    </row>
    <row r="3757" ht="32.25" customHeight="1">
      <c r="A3757" s="55" t="s">
        <v>58</v>
      </c>
      <c r="B3757" s="46" t="s">
        <v>19963</v>
      </c>
      <c r="C3757" s="55" t="s">
        <v>19992</v>
      </c>
      <c r="D3757" s="46">
        <v>0.0</v>
      </c>
      <c r="E3757" s="46">
        <v>0.0</v>
      </c>
      <c r="F3757" s="46">
        <v>1.0</v>
      </c>
      <c r="G3757" s="46">
        <v>0.0</v>
      </c>
      <c r="H3757" s="46">
        <v>0.0</v>
      </c>
      <c r="I3757" s="46">
        <v>0.0</v>
      </c>
      <c r="J3757" s="3"/>
      <c r="K3757" s="56"/>
    </row>
    <row r="3758" ht="32.25" customHeight="1">
      <c r="A3758" s="55" t="s">
        <v>58</v>
      </c>
      <c r="B3758" s="46" t="s">
        <v>19963</v>
      </c>
      <c r="C3758" s="55" t="s">
        <v>19995</v>
      </c>
      <c r="D3758" s="46">
        <v>0.0</v>
      </c>
      <c r="E3758" s="46">
        <v>0.0</v>
      </c>
      <c r="F3758" s="46">
        <v>1.0</v>
      </c>
      <c r="G3758" s="46">
        <v>0.0</v>
      </c>
      <c r="H3758" s="46">
        <v>0.0</v>
      </c>
      <c r="I3758" s="46">
        <v>0.0</v>
      </c>
      <c r="J3758" s="3"/>
      <c r="K3758" s="56"/>
    </row>
    <row r="3759" ht="32.25" customHeight="1">
      <c r="A3759" s="55" t="s">
        <v>58</v>
      </c>
      <c r="B3759" s="46" t="s">
        <v>19963</v>
      </c>
      <c r="C3759" s="55" t="s">
        <v>19999</v>
      </c>
      <c r="D3759" s="46">
        <v>0.0</v>
      </c>
      <c r="E3759" s="46">
        <v>0.0</v>
      </c>
      <c r="F3759" s="46">
        <v>1.0</v>
      </c>
      <c r="G3759" s="46">
        <v>0.0</v>
      </c>
      <c r="H3759" s="46">
        <v>0.0</v>
      </c>
      <c r="I3759" s="46">
        <v>0.0</v>
      </c>
      <c r="J3759" s="3"/>
      <c r="K3759" s="56"/>
    </row>
    <row r="3760" ht="32.25" customHeight="1">
      <c r="A3760" s="55" t="s">
        <v>58</v>
      </c>
      <c r="B3760" s="46" t="s">
        <v>19963</v>
      </c>
      <c r="C3760" s="55" t="s">
        <v>20003</v>
      </c>
      <c r="D3760" s="46">
        <v>0.0</v>
      </c>
      <c r="E3760" s="46">
        <v>0.0</v>
      </c>
      <c r="F3760" s="46">
        <v>1.0</v>
      </c>
      <c r="G3760" s="46">
        <v>0.0</v>
      </c>
      <c r="H3760" s="46">
        <v>0.0</v>
      </c>
      <c r="I3760" s="46">
        <v>0.0</v>
      </c>
      <c r="J3760" s="3"/>
      <c r="K3760" s="56"/>
    </row>
    <row r="3761" ht="32.25" customHeight="1">
      <c r="A3761" s="55" t="s">
        <v>58</v>
      </c>
      <c r="B3761" s="46" t="s">
        <v>19963</v>
      </c>
      <c r="C3761" s="55" t="s">
        <v>20008</v>
      </c>
      <c r="D3761" s="46">
        <v>0.0</v>
      </c>
      <c r="E3761" s="46">
        <v>0.0</v>
      </c>
      <c r="F3761" s="46">
        <v>1.0</v>
      </c>
      <c r="G3761" s="46">
        <v>0.0</v>
      </c>
      <c r="H3761" s="46">
        <v>0.0</v>
      </c>
      <c r="I3761" s="46">
        <v>0.0</v>
      </c>
      <c r="J3761" s="3"/>
      <c r="K3761" s="56"/>
    </row>
    <row r="3762" ht="32.25" customHeight="1">
      <c r="A3762" s="55" t="s">
        <v>58</v>
      </c>
      <c r="B3762" s="46" t="s">
        <v>20011</v>
      </c>
      <c r="C3762" s="55" t="s">
        <v>20012</v>
      </c>
      <c r="D3762" s="46">
        <v>0.0</v>
      </c>
      <c r="E3762" s="46">
        <v>0.0</v>
      </c>
      <c r="F3762" s="46">
        <v>3.0</v>
      </c>
      <c r="G3762" s="46">
        <v>0.0</v>
      </c>
      <c r="H3762" s="46">
        <v>0.0</v>
      </c>
      <c r="I3762" s="46">
        <v>0.0</v>
      </c>
      <c r="J3762" s="3"/>
      <c r="K3762" s="56"/>
    </row>
    <row r="3763" ht="32.25" customHeight="1">
      <c r="A3763" s="55" t="s">
        <v>58</v>
      </c>
      <c r="B3763" s="46" t="s">
        <v>20011</v>
      </c>
      <c r="C3763" s="55" t="s">
        <v>20016</v>
      </c>
      <c r="D3763" s="46">
        <v>0.0</v>
      </c>
      <c r="E3763" s="46">
        <v>0.0</v>
      </c>
      <c r="F3763" s="46">
        <v>2.0</v>
      </c>
      <c r="G3763" s="46">
        <v>0.0</v>
      </c>
      <c r="H3763" s="46">
        <v>0.0</v>
      </c>
      <c r="I3763" s="46">
        <v>0.0</v>
      </c>
      <c r="J3763" s="3"/>
      <c r="K3763" s="56"/>
    </row>
    <row r="3764" ht="32.25" customHeight="1">
      <c r="A3764" s="55" t="s">
        <v>58</v>
      </c>
      <c r="B3764" s="46" t="s">
        <v>20011</v>
      </c>
      <c r="C3764" s="55" t="s">
        <v>20020</v>
      </c>
      <c r="D3764" s="46">
        <v>0.0</v>
      </c>
      <c r="E3764" s="46">
        <v>0.0</v>
      </c>
      <c r="F3764" s="46">
        <v>2.0</v>
      </c>
      <c r="G3764" s="46">
        <v>0.0</v>
      </c>
      <c r="H3764" s="46">
        <v>0.0</v>
      </c>
      <c r="I3764" s="46">
        <v>0.0</v>
      </c>
      <c r="J3764" s="3"/>
      <c r="K3764" s="56"/>
    </row>
    <row r="3765" ht="32.25" customHeight="1">
      <c r="A3765" s="55" t="s">
        <v>58</v>
      </c>
      <c r="B3765" s="46" t="s">
        <v>20011</v>
      </c>
      <c r="C3765" s="55" t="s">
        <v>20026</v>
      </c>
      <c r="D3765" s="46">
        <v>0.0</v>
      </c>
      <c r="E3765" s="46">
        <v>0.0</v>
      </c>
      <c r="F3765" s="46">
        <v>1.0</v>
      </c>
      <c r="G3765" s="46">
        <v>0.0</v>
      </c>
      <c r="H3765" s="46">
        <v>0.0</v>
      </c>
      <c r="I3765" s="46">
        <v>0.0</v>
      </c>
      <c r="J3765" s="3"/>
      <c r="K3765" s="56"/>
    </row>
    <row r="3766" ht="32.25" customHeight="1">
      <c r="A3766" s="55" t="s">
        <v>58</v>
      </c>
      <c r="B3766" s="46" t="s">
        <v>20011</v>
      </c>
      <c r="C3766" s="55" t="s">
        <v>20029</v>
      </c>
      <c r="D3766" s="46">
        <v>0.0</v>
      </c>
      <c r="E3766" s="46">
        <v>0.0</v>
      </c>
      <c r="F3766" s="46">
        <v>1.0</v>
      </c>
      <c r="G3766" s="46">
        <v>0.0</v>
      </c>
      <c r="H3766" s="46">
        <v>0.0</v>
      </c>
      <c r="I3766" s="46">
        <v>0.0</v>
      </c>
      <c r="J3766" s="3"/>
      <c r="K3766" s="56"/>
    </row>
    <row r="3767" ht="32.25" customHeight="1">
      <c r="A3767" s="55" t="s">
        <v>58</v>
      </c>
      <c r="B3767" s="46" t="s">
        <v>20011</v>
      </c>
      <c r="C3767" s="55" t="s">
        <v>20033</v>
      </c>
      <c r="D3767" s="46">
        <v>0.0</v>
      </c>
      <c r="E3767" s="46">
        <v>0.0</v>
      </c>
      <c r="F3767" s="46">
        <v>1.0</v>
      </c>
      <c r="G3767" s="46">
        <v>0.0</v>
      </c>
      <c r="H3767" s="46">
        <v>0.0</v>
      </c>
      <c r="I3767" s="46">
        <v>0.0</v>
      </c>
      <c r="J3767" s="3"/>
      <c r="K3767" s="56"/>
    </row>
    <row r="3768" ht="32.25" customHeight="1">
      <c r="A3768" s="55" t="s">
        <v>58</v>
      </c>
      <c r="B3768" s="46" t="s">
        <v>20011</v>
      </c>
      <c r="C3768" s="55" t="s">
        <v>20038</v>
      </c>
      <c r="D3768" s="46">
        <v>0.0</v>
      </c>
      <c r="E3768" s="46">
        <v>0.0</v>
      </c>
      <c r="F3768" s="46">
        <v>1.0</v>
      </c>
      <c r="G3768" s="46">
        <v>0.0</v>
      </c>
      <c r="H3768" s="46">
        <v>0.0</v>
      </c>
      <c r="I3768" s="46">
        <v>0.0</v>
      </c>
      <c r="J3768" s="3"/>
      <c r="K3768" s="56"/>
    </row>
    <row r="3769" ht="32.25" customHeight="1">
      <c r="A3769" s="55" t="s">
        <v>58</v>
      </c>
      <c r="B3769" s="46" t="s">
        <v>20011</v>
      </c>
      <c r="C3769" s="55" t="s">
        <v>20043</v>
      </c>
      <c r="D3769" s="46">
        <v>0.0</v>
      </c>
      <c r="E3769" s="46">
        <v>0.0</v>
      </c>
      <c r="F3769" s="46">
        <v>1.0</v>
      </c>
      <c r="G3769" s="46">
        <v>0.0</v>
      </c>
      <c r="H3769" s="46">
        <v>0.0</v>
      </c>
      <c r="I3769" s="46">
        <v>0.0</v>
      </c>
      <c r="J3769" s="3"/>
      <c r="K3769" s="56"/>
    </row>
    <row r="3770" ht="32.25" customHeight="1">
      <c r="A3770" s="55" t="s">
        <v>58</v>
      </c>
      <c r="B3770" s="46" t="s">
        <v>20011</v>
      </c>
      <c r="C3770" s="55" t="s">
        <v>20046</v>
      </c>
      <c r="D3770" s="46">
        <v>0.0</v>
      </c>
      <c r="E3770" s="46">
        <v>0.0</v>
      </c>
      <c r="F3770" s="46">
        <v>1.0</v>
      </c>
      <c r="G3770" s="46">
        <v>0.0</v>
      </c>
      <c r="H3770" s="46">
        <v>0.0</v>
      </c>
      <c r="I3770" s="46">
        <v>0.0</v>
      </c>
      <c r="J3770" s="3"/>
      <c r="K3770" s="56"/>
    </row>
    <row r="3771" ht="32.25" customHeight="1">
      <c r="A3771" s="55" t="s">
        <v>58</v>
      </c>
      <c r="B3771" s="46" t="s">
        <v>20011</v>
      </c>
      <c r="C3771" s="55" t="s">
        <v>20050</v>
      </c>
      <c r="D3771" s="46">
        <v>0.0</v>
      </c>
      <c r="E3771" s="46">
        <v>0.0</v>
      </c>
      <c r="F3771" s="46">
        <v>1.0</v>
      </c>
      <c r="G3771" s="46">
        <v>0.0</v>
      </c>
      <c r="H3771" s="46">
        <v>0.0</v>
      </c>
      <c r="I3771" s="46">
        <v>0.0</v>
      </c>
      <c r="J3771" s="3"/>
      <c r="K3771" s="56"/>
    </row>
    <row r="3772" ht="32.25" customHeight="1">
      <c r="A3772" s="55" t="s">
        <v>58</v>
      </c>
      <c r="B3772" s="46" t="s">
        <v>20011</v>
      </c>
      <c r="C3772" s="55" t="s">
        <v>20056</v>
      </c>
      <c r="D3772" s="46">
        <v>0.0</v>
      </c>
      <c r="E3772" s="46">
        <v>0.0</v>
      </c>
      <c r="F3772" s="46">
        <v>1.0</v>
      </c>
      <c r="G3772" s="46">
        <v>0.0</v>
      </c>
      <c r="H3772" s="46">
        <v>0.0</v>
      </c>
      <c r="I3772" s="46">
        <v>0.0</v>
      </c>
      <c r="J3772" s="3"/>
      <c r="K3772" s="56"/>
    </row>
    <row r="3773" ht="32.25" customHeight="1">
      <c r="A3773" s="55" t="s">
        <v>58</v>
      </c>
      <c r="B3773" s="46" t="s">
        <v>20011</v>
      </c>
      <c r="C3773" s="55" t="s">
        <v>20061</v>
      </c>
      <c r="D3773" s="46">
        <v>0.0</v>
      </c>
      <c r="E3773" s="46">
        <v>0.0</v>
      </c>
      <c r="F3773" s="46">
        <v>1.0</v>
      </c>
      <c r="G3773" s="46">
        <v>0.0</v>
      </c>
      <c r="H3773" s="46">
        <v>0.0</v>
      </c>
      <c r="I3773" s="46">
        <v>0.0</v>
      </c>
      <c r="J3773" s="3"/>
      <c r="K3773" s="56"/>
    </row>
    <row r="3774" ht="32.25" customHeight="1">
      <c r="A3774" s="55" t="s">
        <v>58</v>
      </c>
      <c r="B3774" s="46" t="s">
        <v>20011</v>
      </c>
      <c r="C3774" s="55" t="s">
        <v>20065</v>
      </c>
      <c r="D3774" s="46">
        <v>0.0</v>
      </c>
      <c r="E3774" s="46">
        <v>0.0</v>
      </c>
      <c r="F3774" s="46">
        <v>1.0</v>
      </c>
      <c r="G3774" s="46">
        <v>0.0</v>
      </c>
      <c r="H3774" s="46">
        <v>0.0</v>
      </c>
      <c r="I3774" s="46">
        <v>0.0</v>
      </c>
      <c r="J3774" s="3"/>
      <c r="K3774" s="56"/>
    </row>
    <row r="3775" ht="32.25" customHeight="1">
      <c r="A3775" s="55" t="s">
        <v>58</v>
      </c>
      <c r="B3775" s="46" t="s">
        <v>20011</v>
      </c>
      <c r="C3775" s="55" t="s">
        <v>20069</v>
      </c>
      <c r="D3775" s="46">
        <v>0.0</v>
      </c>
      <c r="E3775" s="46">
        <v>0.0</v>
      </c>
      <c r="F3775" s="46">
        <v>1.0</v>
      </c>
      <c r="G3775" s="46">
        <v>0.0</v>
      </c>
      <c r="H3775" s="46">
        <v>0.0</v>
      </c>
      <c r="I3775" s="46">
        <v>0.0</v>
      </c>
      <c r="J3775" s="3"/>
      <c r="K3775" s="56"/>
    </row>
    <row r="3776" ht="32.25" customHeight="1">
      <c r="A3776" s="55" t="s">
        <v>58</v>
      </c>
      <c r="B3776" s="46" t="s">
        <v>20011</v>
      </c>
      <c r="C3776" s="55" t="s">
        <v>20074</v>
      </c>
      <c r="D3776" s="46">
        <v>0.0</v>
      </c>
      <c r="E3776" s="46">
        <v>0.0</v>
      </c>
      <c r="F3776" s="46">
        <v>1.0</v>
      </c>
      <c r="G3776" s="46">
        <v>0.0</v>
      </c>
      <c r="H3776" s="46">
        <v>0.0</v>
      </c>
      <c r="I3776" s="46">
        <v>0.0</v>
      </c>
      <c r="J3776" s="3"/>
      <c r="K3776" s="56"/>
    </row>
    <row r="3777" ht="32.25" customHeight="1">
      <c r="A3777" s="55" t="s">
        <v>58</v>
      </c>
      <c r="B3777" s="46" t="s">
        <v>20011</v>
      </c>
      <c r="C3777" s="55" t="s">
        <v>20079</v>
      </c>
      <c r="D3777" s="46">
        <v>0.0</v>
      </c>
      <c r="E3777" s="46">
        <v>0.0</v>
      </c>
      <c r="F3777" s="46">
        <v>1.0</v>
      </c>
      <c r="G3777" s="46">
        <v>0.0</v>
      </c>
      <c r="H3777" s="46">
        <v>0.0</v>
      </c>
      <c r="I3777" s="46">
        <v>0.0</v>
      </c>
      <c r="J3777" s="3"/>
      <c r="K3777" s="56"/>
    </row>
    <row r="3778" ht="32.25" customHeight="1">
      <c r="A3778" s="55" t="s">
        <v>58</v>
      </c>
      <c r="B3778" s="46" t="s">
        <v>20082</v>
      </c>
      <c r="C3778" s="55" t="s">
        <v>20083</v>
      </c>
      <c r="D3778" s="46">
        <v>0.0</v>
      </c>
      <c r="E3778" s="46">
        <v>0.0</v>
      </c>
      <c r="F3778" s="46">
        <v>45.0</v>
      </c>
      <c r="G3778" s="46">
        <v>0.0</v>
      </c>
      <c r="H3778" s="46">
        <v>0.0</v>
      </c>
      <c r="I3778" s="46">
        <v>0.0</v>
      </c>
      <c r="J3778" s="3"/>
      <c r="K3778" s="56"/>
    </row>
    <row r="3779" ht="32.25" customHeight="1">
      <c r="A3779" s="55" t="s">
        <v>58</v>
      </c>
      <c r="B3779" s="46" t="s">
        <v>20082</v>
      </c>
      <c r="C3779" s="55" t="s">
        <v>20089</v>
      </c>
      <c r="D3779" s="46">
        <v>0.0</v>
      </c>
      <c r="E3779" s="46">
        <v>0.0</v>
      </c>
      <c r="F3779" s="46">
        <v>45.0</v>
      </c>
      <c r="G3779" s="46">
        <v>0.0</v>
      </c>
      <c r="H3779" s="46">
        <v>0.0</v>
      </c>
      <c r="I3779" s="46">
        <v>0.0</v>
      </c>
      <c r="J3779" s="3"/>
      <c r="K3779" s="56"/>
    </row>
    <row r="3780" ht="32.25" customHeight="1">
      <c r="A3780" s="55" t="s">
        <v>58</v>
      </c>
      <c r="B3780" s="46" t="s">
        <v>20082</v>
      </c>
      <c r="C3780" s="55" t="s">
        <v>20093</v>
      </c>
      <c r="D3780" s="46">
        <v>0.0</v>
      </c>
      <c r="E3780" s="46">
        <v>0.0</v>
      </c>
      <c r="F3780" s="46">
        <v>31.0</v>
      </c>
      <c r="G3780" s="46">
        <v>0.0</v>
      </c>
      <c r="H3780" s="46">
        <v>0.0</v>
      </c>
      <c r="I3780" s="46">
        <v>0.0</v>
      </c>
      <c r="J3780" s="3"/>
      <c r="K3780" s="56"/>
    </row>
    <row r="3781" ht="32.25" customHeight="1">
      <c r="A3781" s="55" t="s">
        <v>58</v>
      </c>
      <c r="B3781" s="46" t="s">
        <v>20082</v>
      </c>
      <c r="C3781" s="55" t="s">
        <v>20098</v>
      </c>
      <c r="D3781" s="46">
        <v>0.0</v>
      </c>
      <c r="E3781" s="46">
        <v>0.0</v>
      </c>
      <c r="F3781" s="46">
        <v>29.0</v>
      </c>
      <c r="G3781" s="46">
        <v>0.0</v>
      </c>
      <c r="H3781" s="46">
        <v>0.0</v>
      </c>
      <c r="I3781" s="46">
        <v>0.0</v>
      </c>
      <c r="J3781" s="3"/>
      <c r="K3781" s="56"/>
    </row>
    <row r="3782" ht="32.25" customHeight="1">
      <c r="A3782" s="55" t="s">
        <v>58</v>
      </c>
      <c r="B3782" s="46" t="s">
        <v>20082</v>
      </c>
      <c r="C3782" s="55" t="s">
        <v>20101</v>
      </c>
      <c r="D3782" s="46">
        <v>0.0</v>
      </c>
      <c r="E3782" s="46">
        <v>0.0</v>
      </c>
      <c r="F3782" s="46">
        <v>15.0</v>
      </c>
      <c r="G3782" s="46">
        <v>0.0</v>
      </c>
      <c r="H3782" s="46">
        <v>0.0</v>
      </c>
      <c r="I3782" s="46">
        <v>0.0</v>
      </c>
      <c r="J3782" s="3"/>
      <c r="K3782" s="56"/>
    </row>
    <row r="3783" ht="32.25" customHeight="1">
      <c r="A3783" s="55" t="s">
        <v>58</v>
      </c>
      <c r="B3783" s="46" t="s">
        <v>20082</v>
      </c>
      <c r="C3783" s="55" t="s">
        <v>20105</v>
      </c>
      <c r="D3783" s="46">
        <v>0.0</v>
      </c>
      <c r="E3783" s="46">
        <v>0.0</v>
      </c>
      <c r="F3783" s="46">
        <v>12.0</v>
      </c>
      <c r="G3783" s="46">
        <v>0.0</v>
      </c>
      <c r="H3783" s="46">
        <v>0.0</v>
      </c>
      <c r="I3783" s="46">
        <v>0.0</v>
      </c>
      <c r="J3783" s="3"/>
      <c r="K3783" s="56"/>
    </row>
    <row r="3784" ht="32.25" customHeight="1">
      <c r="A3784" s="55" t="s">
        <v>58</v>
      </c>
      <c r="B3784" s="46" t="s">
        <v>20082</v>
      </c>
      <c r="C3784" s="55" t="s">
        <v>20109</v>
      </c>
      <c r="D3784" s="46">
        <v>0.0</v>
      </c>
      <c r="E3784" s="46">
        <v>0.0</v>
      </c>
      <c r="F3784" s="46">
        <v>5.0</v>
      </c>
      <c r="G3784" s="46">
        <v>0.0</v>
      </c>
      <c r="H3784" s="46">
        <v>0.0</v>
      </c>
      <c r="I3784" s="46">
        <v>0.0</v>
      </c>
      <c r="J3784" s="3"/>
      <c r="K3784" s="56"/>
    </row>
    <row r="3785" ht="32.25" customHeight="1">
      <c r="A3785" s="55" t="s">
        <v>58</v>
      </c>
      <c r="B3785" s="46" t="s">
        <v>20082</v>
      </c>
      <c r="C3785" s="55" t="s">
        <v>20114</v>
      </c>
      <c r="D3785" s="46">
        <v>0.0</v>
      </c>
      <c r="E3785" s="46">
        <v>0.0</v>
      </c>
      <c r="F3785" s="46">
        <v>5.0</v>
      </c>
      <c r="G3785" s="46">
        <v>0.0</v>
      </c>
      <c r="H3785" s="46">
        <v>0.0</v>
      </c>
      <c r="I3785" s="46">
        <v>0.0</v>
      </c>
      <c r="J3785" s="3"/>
      <c r="K3785" s="56"/>
    </row>
    <row r="3786" ht="32.25" customHeight="1">
      <c r="A3786" s="55" t="s">
        <v>58</v>
      </c>
      <c r="B3786" s="46" t="s">
        <v>20082</v>
      </c>
      <c r="C3786" s="55" t="s">
        <v>20117</v>
      </c>
      <c r="D3786" s="46">
        <v>0.0</v>
      </c>
      <c r="E3786" s="46">
        <v>0.0</v>
      </c>
      <c r="F3786" s="46">
        <v>1.0</v>
      </c>
      <c r="G3786" s="46">
        <v>0.0</v>
      </c>
      <c r="H3786" s="46">
        <v>0.0</v>
      </c>
      <c r="I3786" s="46">
        <v>0.0</v>
      </c>
      <c r="J3786" s="3"/>
      <c r="K3786" s="56"/>
    </row>
    <row r="3787" ht="32.25" customHeight="1">
      <c r="A3787" s="55" t="s">
        <v>58</v>
      </c>
      <c r="B3787" s="46" t="s">
        <v>20082</v>
      </c>
      <c r="C3787" s="55" t="s">
        <v>20121</v>
      </c>
      <c r="D3787" s="46">
        <v>0.0</v>
      </c>
      <c r="E3787" s="46">
        <v>0.0</v>
      </c>
      <c r="F3787" s="46">
        <v>1.0</v>
      </c>
      <c r="G3787" s="46">
        <v>0.0</v>
      </c>
      <c r="H3787" s="46">
        <v>0.0</v>
      </c>
      <c r="I3787" s="46">
        <v>0.0</v>
      </c>
      <c r="J3787" s="3"/>
      <c r="K3787" s="56"/>
    </row>
    <row r="3788" ht="32.25" customHeight="1">
      <c r="A3788" s="55" t="s">
        <v>58</v>
      </c>
      <c r="B3788" s="46" t="s">
        <v>20126</v>
      </c>
      <c r="C3788" s="55" t="s">
        <v>20128</v>
      </c>
      <c r="D3788" s="46">
        <v>0.0</v>
      </c>
      <c r="E3788" s="46">
        <v>0.0</v>
      </c>
      <c r="F3788" s="46">
        <v>28.0</v>
      </c>
      <c r="G3788" s="46">
        <v>0.0</v>
      </c>
      <c r="H3788" s="46">
        <v>0.0</v>
      </c>
      <c r="I3788" s="46">
        <v>0.0</v>
      </c>
      <c r="J3788" s="3"/>
      <c r="K3788" s="56"/>
    </row>
    <row r="3789" ht="32.25" customHeight="1">
      <c r="A3789" s="55" t="s">
        <v>58</v>
      </c>
      <c r="B3789" s="46" t="s">
        <v>20126</v>
      </c>
      <c r="C3789" s="55" t="s">
        <v>20132</v>
      </c>
      <c r="D3789" s="46">
        <v>0.0</v>
      </c>
      <c r="E3789" s="46">
        <v>0.0</v>
      </c>
      <c r="F3789" s="46">
        <v>27.0</v>
      </c>
      <c r="G3789" s="46">
        <v>0.0</v>
      </c>
      <c r="H3789" s="46">
        <v>0.0</v>
      </c>
      <c r="I3789" s="46">
        <v>0.0</v>
      </c>
      <c r="J3789" s="3"/>
      <c r="K3789" s="56"/>
    </row>
    <row r="3790" ht="32.25" customHeight="1">
      <c r="A3790" s="55" t="s">
        <v>58</v>
      </c>
      <c r="B3790" s="46" t="s">
        <v>20126</v>
      </c>
      <c r="C3790" s="55" t="s">
        <v>20134</v>
      </c>
      <c r="D3790" s="46">
        <v>0.0</v>
      </c>
      <c r="E3790" s="46">
        <v>0.0</v>
      </c>
      <c r="F3790" s="46">
        <v>26.0</v>
      </c>
      <c r="G3790" s="46">
        <v>0.0</v>
      </c>
      <c r="H3790" s="46">
        <v>0.0</v>
      </c>
      <c r="I3790" s="46">
        <v>0.0</v>
      </c>
      <c r="J3790" s="3"/>
      <c r="K3790" s="56"/>
    </row>
    <row r="3791" ht="32.25" customHeight="1">
      <c r="A3791" s="55" t="s">
        <v>58</v>
      </c>
      <c r="B3791" s="46" t="s">
        <v>20126</v>
      </c>
      <c r="C3791" s="55" t="s">
        <v>20137</v>
      </c>
      <c r="D3791" s="46">
        <v>0.0</v>
      </c>
      <c r="E3791" s="46">
        <v>0.0</v>
      </c>
      <c r="F3791" s="46">
        <v>18.0</v>
      </c>
      <c r="G3791" s="46">
        <v>0.0</v>
      </c>
      <c r="H3791" s="46">
        <v>0.0</v>
      </c>
      <c r="I3791" s="46">
        <v>0.0</v>
      </c>
      <c r="J3791" s="3"/>
      <c r="K3791" s="56"/>
    </row>
    <row r="3792" ht="32.25" customHeight="1">
      <c r="A3792" s="55" t="s">
        <v>58</v>
      </c>
      <c r="B3792" s="46" t="s">
        <v>20126</v>
      </c>
      <c r="C3792" s="55" t="s">
        <v>20142</v>
      </c>
      <c r="D3792" s="46">
        <v>0.0</v>
      </c>
      <c r="E3792" s="46">
        <v>0.0</v>
      </c>
      <c r="F3792" s="46">
        <v>17.0</v>
      </c>
      <c r="G3792" s="46">
        <v>0.0</v>
      </c>
      <c r="H3792" s="46">
        <v>0.0</v>
      </c>
      <c r="I3792" s="46">
        <v>0.0</v>
      </c>
      <c r="J3792" s="3"/>
      <c r="K3792" s="56"/>
    </row>
    <row r="3793" ht="32.25" customHeight="1">
      <c r="A3793" s="55" t="s">
        <v>58</v>
      </c>
      <c r="B3793" s="46" t="s">
        <v>20126</v>
      </c>
      <c r="C3793" s="55" t="s">
        <v>20147</v>
      </c>
      <c r="D3793" s="46">
        <v>0.0</v>
      </c>
      <c r="E3793" s="46">
        <v>0.0</v>
      </c>
      <c r="F3793" s="46">
        <v>15.0</v>
      </c>
      <c r="G3793" s="46">
        <v>0.0</v>
      </c>
      <c r="H3793" s="46">
        <v>0.0</v>
      </c>
      <c r="I3793" s="46">
        <v>0.0</v>
      </c>
      <c r="J3793" s="3"/>
      <c r="K3793" s="56"/>
    </row>
    <row r="3794" ht="32.25" customHeight="1">
      <c r="A3794" s="55" t="s">
        <v>58</v>
      </c>
      <c r="B3794" s="46" t="s">
        <v>20126</v>
      </c>
      <c r="C3794" s="55" t="s">
        <v>20150</v>
      </c>
      <c r="D3794" s="46">
        <v>0.0</v>
      </c>
      <c r="E3794" s="46">
        <v>0.0</v>
      </c>
      <c r="F3794" s="46">
        <v>14.0</v>
      </c>
      <c r="G3794" s="46">
        <v>0.0</v>
      </c>
      <c r="H3794" s="46">
        <v>0.0</v>
      </c>
      <c r="I3794" s="46">
        <v>0.0</v>
      </c>
      <c r="J3794" s="3"/>
      <c r="K3794" s="56"/>
    </row>
    <row r="3795" ht="32.25" customHeight="1">
      <c r="A3795" s="55" t="s">
        <v>58</v>
      </c>
      <c r="B3795" s="46" t="s">
        <v>20126</v>
      </c>
      <c r="C3795" s="55" t="s">
        <v>20154</v>
      </c>
      <c r="D3795" s="46">
        <v>0.0</v>
      </c>
      <c r="E3795" s="46">
        <v>0.0</v>
      </c>
      <c r="F3795" s="46">
        <v>1.0</v>
      </c>
      <c r="G3795" s="46">
        <v>0.0</v>
      </c>
      <c r="H3795" s="46">
        <v>0.0</v>
      </c>
      <c r="I3795" s="46">
        <v>0.0</v>
      </c>
      <c r="J3795" s="3"/>
      <c r="K3795" s="56"/>
    </row>
    <row r="3796" ht="32.25" customHeight="1">
      <c r="A3796" s="55" t="s">
        <v>58</v>
      </c>
      <c r="B3796" s="46" t="s">
        <v>20126</v>
      </c>
      <c r="C3796" s="55" t="s">
        <v>20160</v>
      </c>
      <c r="D3796" s="46">
        <v>0.0</v>
      </c>
      <c r="E3796" s="46">
        <v>0.0</v>
      </c>
      <c r="F3796" s="46">
        <v>1.0</v>
      </c>
      <c r="G3796" s="46">
        <v>0.0</v>
      </c>
      <c r="H3796" s="46">
        <v>0.0</v>
      </c>
      <c r="I3796" s="46">
        <v>0.0</v>
      </c>
      <c r="J3796" s="3"/>
      <c r="K3796" s="56"/>
    </row>
    <row r="3797" ht="32.25" customHeight="1">
      <c r="A3797" s="55" t="s">
        <v>58</v>
      </c>
      <c r="B3797" s="46" t="s">
        <v>20126</v>
      </c>
      <c r="C3797" s="55" t="s">
        <v>20164</v>
      </c>
      <c r="D3797" s="46">
        <v>0.0</v>
      </c>
      <c r="E3797" s="46">
        <v>0.0</v>
      </c>
      <c r="F3797" s="46">
        <v>1.0</v>
      </c>
      <c r="G3797" s="46">
        <v>0.0</v>
      </c>
      <c r="H3797" s="46">
        <v>0.0</v>
      </c>
      <c r="I3797" s="46">
        <v>0.0</v>
      </c>
      <c r="J3797" s="3"/>
      <c r="K3797" s="56"/>
    </row>
    <row r="3798" ht="32.25" customHeight="1">
      <c r="A3798" s="55" t="s">
        <v>58</v>
      </c>
      <c r="B3798" s="46" t="s">
        <v>20167</v>
      </c>
      <c r="C3798" s="55" t="s">
        <v>20168</v>
      </c>
      <c r="D3798" s="46">
        <v>0.0</v>
      </c>
      <c r="E3798" s="46">
        <v>0.0</v>
      </c>
      <c r="F3798" s="46">
        <v>57.0</v>
      </c>
      <c r="G3798" s="46">
        <v>0.0</v>
      </c>
      <c r="H3798" s="46">
        <v>0.0</v>
      </c>
      <c r="I3798" s="46">
        <v>0.0</v>
      </c>
      <c r="J3798" s="3"/>
      <c r="K3798" s="56"/>
    </row>
    <row r="3799" ht="32.25" customHeight="1">
      <c r="A3799" s="55" t="s">
        <v>58</v>
      </c>
      <c r="B3799" s="46" t="s">
        <v>20167</v>
      </c>
      <c r="C3799" s="55" t="s">
        <v>20173</v>
      </c>
      <c r="D3799" s="46">
        <v>0.0</v>
      </c>
      <c r="E3799" s="46">
        <v>0.0</v>
      </c>
      <c r="F3799" s="46">
        <v>48.0</v>
      </c>
      <c r="G3799" s="46">
        <v>0.0</v>
      </c>
      <c r="H3799" s="46">
        <v>0.0</v>
      </c>
      <c r="I3799" s="46">
        <v>0.0</v>
      </c>
      <c r="J3799" s="3"/>
      <c r="K3799" s="56"/>
    </row>
    <row r="3800" ht="32.25" customHeight="1">
      <c r="A3800" s="55" t="s">
        <v>58</v>
      </c>
      <c r="B3800" s="46" t="s">
        <v>20167</v>
      </c>
      <c r="C3800" s="55" t="s">
        <v>20177</v>
      </c>
      <c r="D3800" s="46">
        <v>0.0</v>
      </c>
      <c r="E3800" s="46">
        <v>0.0</v>
      </c>
      <c r="F3800" s="46">
        <v>45.0</v>
      </c>
      <c r="G3800" s="46">
        <v>0.0</v>
      </c>
      <c r="H3800" s="46">
        <v>0.0</v>
      </c>
      <c r="I3800" s="46">
        <v>0.0</v>
      </c>
      <c r="J3800" s="3"/>
      <c r="K3800" s="56"/>
    </row>
    <row r="3801" ht="32.25" customHeight="1">
      <c r="A3801" s="55" t="s">
        <v>58</v>
      </c>
      <c r="B3801" s="46" t="s">
        <v>20167</v>
      </c>
      <c r="C3801" s="55" t="s">
        <v>20181</v>
      </c>
      <c r="D3801" s="46">
        <v>0.0</v>
      </c>
      <c r="E3801" s="46">
        <v>0.0</v>
      </c>
      <c r="F3801" s="46">
        <v>33.0</v>
      </c>
      <c r="G3801" s="46">
        <v>0.0</v>
      </c>
      <c r="H3801" s="46">
        <v>0.0</v>
      </c>
      <c r="I3801" s="46">
        <v>0.0</v>
      </c>
      <c r="J3801" s="3"/>
      <c r="K3801" s="56"/>
    </row>
    <row r="3802" ht="32.25" customHeight="1">
      <c r="A3802" s="55" t="s">
        <v>58</v>
      </c>
      <c r="B3802" s="46" t="s">
        <v>20167</v>
      </c>
      <c r="C3802" s="55" t="s">
        <v>20184</v>
      </c>
      <c r="D3802" s="46">
        <v>0.0</v>
      </c>
      <c r="E3802" s="46">
        <v>0.0</v>
      </c>
      <c r="F3802" s="46">
        <v>17.0</v>
      </c>
      <c r="G3802" s="46">
        <v>0.0</v>
      </c>
      <c r="H3802" s="46">
        <v>0.0</v>
      </c>
      <c r="I3802" s="46">
        <v>0.0</v>
      </c>
      <c r="J3802" s="3"/>
      <c r="K3802" s="56"/>
    </row>
    <row r="3803" ht="32.25" customHeight="1">
      <c r="A3803" s="55" t="s">
        <v>58</v>
      </c>
      <c r="B3803" s="46" t="s">
        <v>20167</v>
      </c>
      <c r="C3803" s="55" t="s">
        <v>20190</v>
      </c>
      <c r="D3803" s="46">
        <v>0.0</v>
      </c>
      <c r="E3803" s="46">
        <v>0.0</v>
      </c>
      <c r="F3803" s="46">
        <v>15.0</v>
      </c>
      <c r="G3803" s="46">
        <v>0.0</v>
      </c>
      <c r="H3803" s="46">
        <v>0.0</v>
      </c>
      <c r="I3803" s="46">
        <v>0.0</v>
      </c>
      <c r="J3803" s="3"/>
      <c r="K3803" s="56"/>
    </row>
    <row r="3804" ht="32.25" customHeight="1">
      <c r="A3804" s="55" t="s">
        <v>58</v>
      </c>
      <c r="B3804" s="46" t="s">
        <v>20167</v>
      </c>
      <c r="C3804" s="55" t="s">
        <v>20193</v>
      </c>
      <c r="D3804" s="46">
        <v>0.0</v>
      </c>
      <c r="E3804" s="46">
        <v>0.0</v>
      </c>
      <c r="F3804" s="46">
        <v>12.0</v>
      </c>
      <c r="G3804" s="46">
        <v>0.0</v>
      </c>
      <c r="H3804" s="46">
        <v>0.0</v>
      </c>
      <c r="I3804" s="46">
        <v>0.0</v>
      </c>
      <c r="J3804" s="3"/>
      <c r="K3804" s="56"/>
    </row>
    <row r="3805" ht="32.25" customHeight="1">
      <c r="A3805" s="55" t="s">
        <v>58</v>
      </c>
      <c r="B3805" s="46" t="s">
        <v>20167</v>
      </c>
      <c r="C3805" s="55" t="s">
        <v>20198</v>
      </c>
      <c r="D3805" s="46">
        <v>0.0</v>
      </c>
      <c r="E3805" s="46">
        <v>0.0</v>
      </c>
      <c r="F3805" s="46">
        <v>9.0</v>
      </c>
      <c r="G3805" s="46">
        <v>0.0</v>
      </c>
      <c r="H3805" s="46">
        <v>0.0</v>
      </c>
      <c r="I3805" s="46">
        <v>0.0</v>
      </c>
      <c r="J3805" s="3"/>
      <c r="K3805" s="56"/>
    </row>
    <row r="3806" ht="32.25" customHeight="1">
      <c r="A3806" s="55" t="s">
        <v>58</v>
      </c>
      <c r="B3806" s="46" t="s">
        <v>20167</v>
      </c>
      <c r="C3806" s="55" t="s">
        <v>20202</v>
      </c>
      <c r="D3806" s="46">
        <v>0.0</v>
      </c>
      <c r="E3806" s="46">
        <v>0.0</v>
      </c>
      <c r="F3806" s="46">
        <v>6.0</v>
      </c>
      <c r="G3806" s="46">
        <v>0.0</v>
      </c>
      <c r="H3806" s="46">
        <v>0.0</v>
      </c>
      <c r="I3806" s="46">
        <v>0.0</v>
      </c>
      <c r="J3806" s="3"/>
      <c r="K3806" s="56"/>
    </row>
    <row r="3807" ht="32.25" customHeight="1">
      <c r="A3807" s="55" t="s">
        <v>58</v>
      </c>
      <c r="B3807" s="46" t="s">
        <v>20167</v>
      </c>
      <c r="C3807" s="55" t="s">
        <v>20206</v>
      </c>
      <c r="D3807" s="46">
        <v>0.0</v>
      </c>
      <c r="E3807" s="46">
        <v>0.0</v>
      </c>
      <c r="F3807" s="46">
        <v>4.0</v>
      </c>
      <c r="G3807" s="46">
        <v>0.0</v>
      </c>
      <c r="H3807" s="46">
        <v>0.0</v>
      </c>
      <c r="I3807" s="46">
        <v>0.0</v>
      </c>
      <c r="J3807" s="3"/>
      <c r="K3807" s="56"/>
    </row>
    <row r="3808" ht="32.25" customHeight="1">
      <c r="A3808" s="55" t="s">
        <v>58</v>
      </c>
      <c r="B3808" s="46" t="s">
        <v>20167</v>
      </c>
      <c r="C3808" s="55" t="s">
        <v>20209</v>
      </c>
      <c r="D3808" s="46">
        <v>0.0</v>
      </c>
      <c r="E3808" s="46">
        <v>0.0</v>
      </c>
      <c r="F3808" s="46">
        <v>2.0</v>
      </c>
      <c r="G3808" s="46">
        <v>0.0</v>
      </c>
      <c r="H3808" s="46">
        <v>0.0</v>
      </c>
      <c r="I3808" s="46">
        <v>0.0</v>
      </c>
      <c r="J3808" s="3"/>
      <c r="K3808" s="56"/>
    </row>
    <row r="3809" ht="32.25" customHeight="1">
      <c r="A3809" s="55" t="s">
        <v>58</v>
      </c>
      <c r="B3809" s="46" t="s">
        <v>20167</v>
      </c>
      <c r="C3809" s="55" t="s">
        <v>20212</v>
      </c>
      <c r="D3809" s="46">
        <v>0.0</v>
      </c>
      <c r="E3809" s="46">
        <v>0.0</v>
      </c>
      <c r="F3809" s="46">
        <v>1.0</v>
      </c>
      <c r="G3809" s="46">
        <v>0.0</v>
      </c>
      <c r="H3809" s="46">
        <v>0.0</v>
      </c>
      <c r="I3809" s="46">
        <v>0.0</v>
      </c>
      <c r="J3809" s="3"/>
      <c r="K3809" s="56"/>
    </row>
    <row r="3810" ht="32.25" customHeight="1">
      <c r="A3810" s="55" t="s">
        <v>58</v>
      </c>
      <c r="B3810" s="46" t="s">
        <v>20167</v>
      </c>
      <c r="C3810" s="55" t="s">
        <v>20215</v>
      </c>
      <c r="D3810" s="46">
        <v>0.0</v>
      </c>
      <c r="E3810" s="46">
        <v>0.0</v>
      </c>
      <c r="F3810" s="46">
        <v>1.0</v>
      </c>
      <c r="G3810" s="46">
        <v>0.0</v>
      </c>
      <c r="H3810" s="46">
        <v>0.0</v>
      </c>
      <c r="I3810" s="46">
        <v>0.0</v>
      </c>
      <c r="J3810" s="3"/>
      <c r="K3810" s="56"/>
    </row>
    <row r="3811" ht="32.25" customHeight="1">
      <c r="A3811" s="55" t="s">
        <v>58</v>
      </c>
      <c r="B3811" s="46" t="s">
        <v>20167</v>
      </c>
      <c r="C3811" s="55" t="s">
        <v>20219</v>
      </c>
      <c r="D3811" s="46">
        <v>0.0</v>
      </c>
      <c r="E3811" s="46">
        <v>0.0</v>
      </c>
      <c r="F3811" s="46">
        <v>1.0</v>
      </c>
      <c r="G3811" s="46">
        <v>0.0</v>
      </c>
      <c r="H3811" s="46">
        <v>0.0</v>
      </c>
      <c r="I3811" s="46">
        <v>0.0</v>
      </c>
      <c r="J3811" s="3"/>
      <c r="K3811" s="56"/>
    </row>
    <row r="3812" ht="32.25" customHeight="1">
      <c r="A3812" s="55" t="s">
        <v>58</v>
      </c>
      <c r="B3812" s="46" t="s">
        <v>20167</v>
      </c>
      <c r="C3812" s="55" t="s">
        <v>20224</v>
      </c>
      <c r="D3812" s="46">
        <v>0.0</v>
      </c>
      <c r="E3812" s="46">
        <v>0.0</v>
      </c>
      <c r="F3812" s="46">
        <v>1.0</v>
      </c>
      <c r="G3812" s="46">
        <v>0.0</v>
      </c>
      <c r="H3812" s="46">
        <v>0.0</v>
      </c>
      <c r="I3812" s="46">
        <v>0.0</v>
      </c>
      <c r="J3812" s="3"/>
      <c r="K3812" s="56"/>
    </row>
    <row r="3813" ht="32.25" customHeight="1">
      <c r="A3813" s="55" t="s">
        <v>58</v>
      </c>
      <c r="B3813" s="46" t="s">
        <v>20228</v>
      </c>
      <c r="C3813" s="55" t="s">
        <v>20229</v>
      </c>
      <c r="D3813" s="46">
        <v>0.0</v>
      </c>
      <c r="E3813" s="46">
        <v>0.0</v>
      </c>
      <c r="F3813" s="46">
        <v>51.0</v>
      </c>
      <c r="G3813" s="46">
        <v>0.0</v>
      </c>
      <c r="H3813" s="46">
        <v>0.0</v>
      </c>
      <c r="I3813" s="46">
        <v>0.0</v>
      </c>
      <c r="J3813" s="3"/>
      <c r="K3813" s="56"/>
    </row>
    <row r="3814" ht="32.25" customHeight="1">
      <c r="A3814" s="55" t="s">
        <v>58</v>
      </c>
      <c r="B3814" s="46" t="s">
        <v>20228</v>
      </c>
      <c r="C3814" s="55" t="s">
        <v>20232</v>
      </c>
      <c r="D3814" s="46">
        <v>0.0</v>
      </c>
      <c r="E3814" s="46">
        <v>0.0</v>
      </c>
      <c r="F3814" s="46">
        <v>42.0</v>
      </c>
      <c r="G3814" s="46">
        <v>0.0</v>
      </c>
      <c r="H3814" s="46">
        <v>0.0</v>
      </c>
      <c r="I3814" s="46">
        <v>0.0</v>
      </c>
      <c r="J3814" s="3"/>
      <c r="K3814" s="56"/>
    </row>
    <row r="3815" ht="32.25" customHeight="1">
      <c r="A3815" s="55" t="s">
        <v>58</v>
      </c>
      <c r="B3815" s="46" t="s">
        <v>20228</v>
      </c>
      <c r="C3815" s="55" t="s">
        <v>20235</v>
      </c>
      <c r="D3815" s="46">
        <v>0.0</v>
      </c>
      <c r="E3815" s="46">
        <v>0.0</v>
      </c>
      <c r="F3815" s="46">
        <v>30.0</v>
      </c>
      <c r="G3815" s="46">
        <v>0.0</v>
      </c>
      <c r="H3815" s="46">
        <v>0.0</v>
      </c>
      <c r="I3815" s="46">
        <v>0.0</v>
      </c>
      <c r="J3815" s="3"/>
      <c r="K3815" s="56"/>
    </row>
    <row r="3816" ht="32.25" customHeight="1">
      <c r="A3816" s="55" t="s">
        <v>58</v>
      </c>
      <c r="B3816" s="46" t="s">
        <v>20228</v>
      </c>
      <c r="C3816" s="55" t="s">
        <v>20241</v>
      </c>
      <c r="D3816" s="46">
        <v>0.0</v>
      </c>
      <c r="E3816" s="46">
        <v>0.0</v>
      </c>
      <c r="F3816" s="46">
        <v>6.0</v>
      </c>
      <c r="G3816" s="46">
        <v>0.0</v>
      </c>
      <c r="H3816" s="46">
        <v>0.0</v>
      </c>
      <c r="I3816" s="46">
        <v>0.0</v>
      </c>
      <c r="J3816" s="3"/>
      <c r="K3816" s="56"/>
    </row>
    <row r="3817" ht="32.25" customHeight="1">
      <c r="A3817" s="55" t="s">
        <v>58</v>
      </c>
      <c r="B3817" s="46" t="s">
        <v>20228</v>
      </c>
      <c r="C3817" s="55" t="s">
        <v>20245</v>
      </c>
      <c r="D3817" s="46">
        <v>0.0</v>
      </c>
      <c r="E3817" s="46">
        <v>0.0</v>
      </c>
      <c r="F3817" s="46">
        <v>4.0</v>
      </c>
      <c r="G3817" s="46">
        <v>0.0</v>
      </c>
      <c r="H3817" s="46">
        <v>0.0</v>
      </c>
      <c r="I3817" s="46">
        <v>0.0</v>
      </c>
      <c r="J3817" s="3"/>
      <c r="K3817" s="56"/>
    </row>
    <row r="3818" ht="32.25" customHeight="1">
      <c r="A3818" s="55" t="s">
        <v>58</v>
      </c>
      <c r="B3818" s="46" t="s">
        <v>20228</v>
      </c>
      <c r="C3818" s="55" t="s">
        <v>20248</v>
      </c>
      <c r="D3818" s="46">
        <v>0.0</v>
      </c>
      <c r="E3818" s="46">
        <v>0.0</v>
      </c>
      <c r="F3818" s="46">
        <v>4.0</v>
      </c>
      <c r="G3818" s="46">
        <v>0.0</v>
      </c>
      <c r="H3818" s="46">
        <v>0.0</v>
      </c>
      <c r="I3818" s="46">
        <v>0.0</v>
      </c>
      <c r="J3818" s="3"/>
      <c r="K3818" s="56"/>
    </row>
    <row r="3819" ht="32.25" customHeight="1">
      <c r="A3819" s="55" t="s">
        <v>58</v>
      </c>
      <c r="B3819" s="46" t="s">
        <v>20228</v>
      </c>
      <c r="C3819" s="55" t="s">
        <v>20251</v>
      </c>
      <c r="D3819" s="46">
        <v>0.0</v>
      </c>
      <c r="E3819" s="46">
        <v>0.0</v>
      </c>
      <c r="F3819" s="46">
        <v>2.0</v>
      </c>
      <c r="G3819" s="46">
        <v>0.0</v>
      </c>
      <c r="H3819" s="46">
        <v>0.0</v>
      </c>
      <c r="I3819" s="46">
        <v>0.0</v>
      </c>
      <c r="J3819" s="3"/>
      <c r="K3819" s="56"/>
    </row>
    <row r="3820" ht="32.25" customHeight="1">
      <c r="A3820" s="55" t="s">
        <v>58</v>
      </c>
      <c r="B3820" s="46" t="s">
        <v>20228</v>
      </c>
      <c r="C3820" s="55" t="s">
        <v>20257</v>
      </c>
      <c r="D3820" s="46">
        <v>0.0</v>
      </c>
      <c r="E3820" s="46">
        <v>0.0</v>
      </c>
      <c r="F3820" s="46">
        <v>1.0</v>
      </c>
      <c r="G3820" s="46">
        <v>0.0</v>
      </c>
      <c r="H3820" s="46">
        <v>0.0</v>
      </c>
      <c r="I3820" s="46">
        <v>0.0</v>
      </c>
      <c r="J3820" s="3"/>
      <c r="K3820" s="56"/>
    </row>
    <row r="3821" ht="32.25" customHeight="1">
      <c r="A3821" s="55" t="s">
        <v>58</v>
      </c>
      <c r="B3821" s="46" t="s">
        <v>20228</v>
      </c>
      <c r="C3821" s="55" t="s">
        <v>20262</v>
      </c>
      <c r="D3821" s="46">
        <v>0.0</v>
      </c>
      <c r="E3821" s="46">
        <v>0.0</v>
      </c>
      <c r="F3821" s="46">
        <v>1.0</v>
      </c>
      <c r="G3821" s="46">
        <v>0.0</v>
      </c>
      <c r="H3821" s="46">
        <v>0.0</v>
      </c>
      <c r="I3821" s="46">
        <v>0.0</v>
      </c>
      <c r="J3821" s="3"/>
      <c r="K3821" s="56"/>
    </row>
    <row r="3822" ht="32.25" customHeight="1">
      <c r="A3822" s="55" t="s">
        <v>58</v>
      </c>
      <c r="B3822" s="46" t="s">
        <v>20228</v>
      </c>
      <c r="C3822" s="55" t="s">
        <v>20266</v>
      </c>
      <c r="D3822" s="46">
        <v>0.0</v>
      </c>
      <c r="E3822" s="46">
        <v>0.0</v>
      </c>
      <c r="F3822" s="46">
        <v>1.0</v>
      </c>
      <c r="G3822" s="46">
        <v>0.0</v>
      </c>
      <c r="H3822" s="46">
        <v>0.0</v>
      </c>
      <c r="I3822" s="46">
        <v>0.0</v>
      </c>
      <c r="J3822" s="3"/>
      <c r="K3822" s="56"/>
    </row>
    <row r="3823" ht="32.25" customHeight="1">
      <c r="A3823" s="55" t="s">
        <v>58</v>
      </c>
      <c r="B3823" s="46" t="s">
        <v>20228</v>
      </c>
      <c r="C3823" s="55" t="s">
        <v>20269</v>
      </c>
      <c r="D3823" s="46">
        <v>0.0</v>
      </c>
      <c r="E3823" s="46">
        <v>0.0</v>
      </c>
      <c r="F3823" s="46">
        <v>1.0</v>
      </c>
      <c r="G3823" s="46">
        <v>0.0</v>
      </c>
      <c r="H3823" s="46">
        <v>0.0</v>
      </c>
      <c r="I3823" s="46">
        <v>0.0</v>
      </c>
      <c r="J3823" s="3"/>
      <c r="K3823" s="56"/>
    </row>
    <row r="3824" ht="32.25" customHeight="1">
      <c r="A3824" s="55" t="s">
        <v>58</v>
      </c>
      <c r="B3824" s="46" t="s">
        <v>20228</v>
      </c>
      <c r="C3824" s="55" t="s">
        <v>20274</v>
      </c>
      <c r="D3824" s="46">
        <v>0.0</v>
      </c>
      <c r="E3824" s="46">
        <v>0.0</v>
      </c>
      <c r="F3824" s="46">
        <v>1.0</v>
      </c>
      <c r="G3824" s="46">
        <v>0.0</v>
      </c>
      <c r="H3824" s="46">
        <v>0.0</v>
      </c>
      <c r="I3824" s="46">
        <v>0.0</v>
      </c>
      <c r="J3824" s="3"/>
      <c r="K3824" s="56"/>
    </row>
    <row r="3825" ht="32.25" customHeight="1">
      <c r="A3825" s="55" t="s">
        <v>58</v>
      </c>
      <c r="B3825" s="46" t="s">
        <v>20280</v>
      </c>
      <c r="C3825" s="55" t="s">
        <v>20282</v>
      </c>
      <c r="D3825" s="46">
        <v>0.0</v>
      </c>
      <c r="E3825" s="46">
        <v>0.0</v>
      </c>
      <c r="F3825" s="46">
        <v>29.0</v>
      </c>
      <c r="G3825" s="46">
        <v>0.0</v>
      </c>
      <c r="H3825" s="46">
        <v>0.0</v>
      </c>
      <c r="I3825" s="46">
        <v>0.0</v>
      </c>
      <c r="J3825" s="3"/>
      <c r="K3825" s="56"/>
    </row>
    <row r="3826" ht="32.25" customHeight="1">
      <c r="A3826" s="55" t="s">
        <v>58</v>
      </c>
      <c r="B3826" s="46" t="s">
        <v>20280</v>
      </c>
      <c r="C3826" s="55" t="s">
        <v>20286</v>
      </c>
      <c r="D3826" s="46">
        <v>0.0</v>
      </c>
      <c r="E3826" s="46">
        <v>0.0</v>
      </c>
      <c r="F3826" s="46">
        <v>28.0</v>
      </c>
      <c r="G3826" s="46">
        <v>0.0</v>
      </c>
      <c r="H3826" s="46">
        <v>0.0</v>
      </c>
      <c r="I3826" s="46">
        <v>0.0</v>
      </c>
      <c r="J3826" s="3"/>
      <c r="K3826" s="56"/>
    </row>
    <row r="3827" ht="32.25" customHeight="1">
      <c r="A3827" s="55" t="s">
        <v>58</v>
      </c>
      <c r="B3827" s="46" t="s">
        <v>20280</v>
      </c>
      <c r="C3827" s="55" t="s">
        <v>20293</v>
      </c>
      <c r="D3827" s="46">
        <v>0.0</v>
      </c>
      <c r="E3827" s="46">
        <v>0.0</v>
      </c>
      <c r="F3827" s="46">
        <v>27.0</v>
      </c>
      <c r="G3827" s="46">
        <v>0.0</v>
      </c>
      <c r="H3827" s="46">
        <v>0.0</v>
      </c>
      <c r="I3827" s="46">
        <v>0.0</v>
      </c>
      <c r="J3827" s="3"/>
      <c r="K3827" s="56"/>
    </row>
    <row r="3828" ht="32.25" customHeight="1">
      <c r="A3828" s="55" t="s">
        <v>58</v>
      </c>
      <c r="B3828" s="46" t="s">
        <v>20280</v>
      </c>
      <c r="C3828" s="55" t="s">
        <v>20299</v>
      </c>
      <c r="D3828" s="46">
        <v>0.0</v>
      </c>
      <c r="E3828" s="46">
        <v>0.0</v>
      </c>
      <c r="F3828" s="46">
        <v>24.0</v>
      </c>
      <c r="G3828" s="46">
        <v>0.0</v>
      </c>
      <c r="H3828" s="46">
        <v>0.0</v>
      </c>
      <c r="I3828" s="46">
        <v>0.0</v>
      </c>
      <c r="J3828" s="3"/>
      <c r="K3828" s="56"/>
    </row>
    <row r="3829" ht="32.25" customHeight="1">
      <c r="A3829" s="55" t="s">
        <v>58</v>
      </c>
      <c r="B3829" s="46" t="s">
        <v>20280</v>
      </c>
      <c r="C3829" s="55" t="s">
        <v>20304</v>
      </c>
      <c r="D3829" s="46">
        <v>0.0</v>
      </c>
      <c r="E3829" s="46">
        <v>0.0</v>
      </c>
      <c r="F3829" s="46">
        <v>13.0</v>
      </c>
      <c r="G3829" s="46">
        <v>0.0</v>
      </c>
      <c r="H3829" s="46">
        <v>0.0</v>
      </c>
      <c r="I3829" s="46">
        <v>0.0</v>
      </c>
      <c r="J3829" s="3"/>
      <c r="K3829" s="56"/>
    </row>
    <row r="3830" ht="32.25" customHeight="1">
      <c r="A3830" s="55" t="s">
        <v>58</v>
      </c>
      <c r="B3830" s="46" t="s">
        <v>20280</v>
      </c>
      <c r="C3830" s="55" t="s">
        <v>20312</v>
      </c>
      <c r="D3830" s="46">
        <v>0.0</v>
      </c>
      <c r="E3830" s="46">
        <v>0.0</v>
      </c>
      <c r="F3830" s="46">
        <v>1.0</v>
      </c>
      <c r="G3830" s="46">
        <v>0.0</v>
      </c>
      <c r="H3830" s="46">
        <v>0.0</v>
      </c>
      <c r="I3830" s="46">
        <v>0.0</v>
      </c>
      <c r="J3830" s="3"/>
      <c r="K3830" s="56"/>
    </row>
    <row r="3831" ht="32.25" customHeight="1">
      <c r="A3831" s="55" t="s">
        <v>58</v>
      </c>
      <c r="B3831" s="46" t="s">
        <v>20280</v>
      </c>
      <c r="C3831" s="55" t="s">
        <v>20317</v>
      </c>
      <c r="D3831" s="46">
        <v>0.0</v>
      </c>
      <c r="E3831" s="46">
        <v>0.0</v>
      </c>
      <c r="F3831" s="46">
        <v>1.0</v>
      </c>
      <c r="G3831" s="46">
        <v>0.0</v>
      </c>
      <c r="H3831" s="46">
        <v>0.0</v>
      </c>
      <c r="I3831" s="46">
        <v>0.0</v>
      </c>
      <c r="J3831" s="3"/>
      <c r="K3831" s="56"/>
    </row>
    <row r="3832" ht="32.25" customHeight="1">
      <c r="A3832" s="55" t="s">
        <v>58</v>
      </c>
      <c r="B3832" s="46" t="s">
        <v>20280</v>
      </c>
      <c r="C3832" s="55" t="s">
        <v>20324</v>
      </c>
      <c r="D3832" s="46">
        <v>0.0</v>
      </c>
      <c r="E3832" s="46">
        <v>0.0</v>
      </c>
      <c r="F3832" s="46">
        <v>1.0</v>
      </c>
      <c r="G3832" s="46">
        <v>0.0</v>
      </c>
      <c r="H3832" s="46">
        <v>0.0</v>
      </c>
      <c r="I3832" s="46">
        <v>0.0</v>
      </c>
      <c r="J3832" s="3"/>
      <c r="K3832" s="56"/>
    </row>
    <row r="3833" ht="32.25" customHeight="1">
      <c r="A3833" s="55" t="s">
        <v>58</v>
      </c>
      <c r="B3833" s="46" t="s">
        <v>20280</v>
      </c>
      <c r="C3833" s="55" t="s">
        <v>20329</v>
      </c>
      <c r="D3833" s="46">
        <v>0.0</v>
      </c>
      <c r="E3833" s="46">
        <v>0.0</v>
      </c>
      <c r="F3833" s="46">
        <v>1.0</v>
      </c>
      <c r="G3833" s="46">
        <v>0.0</v>
      </c>
      <c r="H3833" s="46">
        <v>0.0</v>
      </c>
      <c r="I3833" s="46">
        <v>0.0</v>
      </c>
      <c r="J3833" s="3"/>
      <c r="K3833" s="56"/>
    </row>
    <row r="3834" ht="32.25" customHeight="1">
      <c r="A3834" s="55" t="s">
        <v>58</v>
      </c>
      <c r="B3834" s="46" t="s">
        <v>20280</v>
      </c>
      <c r="C3834" s="55" t="s">
        <v>20333</v>
      </c>
      <c r="D3834" s="46">
        <v>0.0</v>
      </c>
      <c r="E3834" s="46">
        <v>0.0</v>
      </c>
      <c r="F3834" s="46">
        <v>1.0</v>
      </c>
      <c r="G3834" s="46">
        <v>0.0</v>
      </c>
      <c r="H3834" s="46">
        <v>0.0</v>
      </c>
      <c r="I3834" s="46">
        <v>0.0</v>
      </c>
      <c r="J3834" s="3"/>
      <c r="K3834" s="56"/>
    </row>
    <row r="3835" ht="32.25" customHeight="1">
      <c r="A3835" s="55" t="s">
        <v>58</v>
      </c>
      <c r="B3835" s="46" t="s">
        <v>20280</v>
      </c>
      <c r="C3835" s="55" t="s">
        <v>20341</v>
      </c>
      <c r="D3835" s="46">
        <v>0.0</v>
      </c>
      <c r="E3835" s="46">
        <v>0.0</v>
      </c>
      <c r="F3835" s="46">
        <v>1.0</v>
      </c>
      <c r="G3835" s="46">
        <v>0.0</v>
      </c>
      <c r="H3835" s="46">
        <v>0.0</v>
      </c>
      <c r="I3835" s="46">
        <v>0.0</v>
      </c>
      <c r="J3835" s="3"/>
      <c r="K3835" s="56"/>
    </row>
    <row r="3836" ht="32.25" customHeight="1">
      <c r="A3836" s="55" t="s">
        <v>58</v>
      </c>
      <c r="B3836" s="46" t="s">
        <v>20280</v>
      </c>
      <c r="C3836" s="55" t="s">
        <v>20346</v>
      </c>
      <c r="D3836" s="46">
        <v>0.0</v>
      </c>
      <c r="E3836" s="46">
        <v>0.0</v>
      </c>
      <c r="F3836" s="46">
        <v>1.0</v>
      </c>
      <c r="G3836" s="46">
        <v>0.0</v>
      </c>
      <c r="H3836" s="46">
        <v>0.0</v>
      </c>
      <c r="I3836" s="46">
        <v>0.0</v>
      </c>
      <c r="J3836" s="3"/>
      <c r="K3836" s="56"/>
    </row>
    <row r="3837" ht="32.25" customHeight="1">
      <c r="A3837" s="55" t="s">
        <v>58</v>
      </c>
      <c r="B3837" s="46" t="s">
        <v>20280</v>
      </c>
      <c r="C3837" s="55" t="s">
        <v>20351</v>
      </c>
      <c r="D3837" s="46">
        <v>0.0</v>
      </c>
      <c r="E3837" s="46">
        <v>0.0</v>
      </c>
      <c r="F3837" s="46">
        <v>1.0</v>
      </c>
      <c r="G3837" s="46">
        <v>0.0</v>
      </c>
      <c r="H3837" s="46">
        <v>0.0</v>
      </c>
      <c r="I3837" s="46">
        <v>0.0</v>
      </c>
      <c r="J3837" s="3"/>
      <c r="K3837" s="56"/>
    </row>
    <row r="3838" ht="32.25" customHeight="1">
      <c r="A3838" s="55" t="s">
        <v>58</v>
      </c>
      <c r="B3838" s="46" t="s">
        <v>20357</v>
      </c>
      <c r="C3838" s="55" t="s">
        <v>20359</v>
      </c>
      <c r="D3838" s="46">
        <v>0.0</v>
      </c>
      <c r="E3838" s="46">
        <v>0.0</v>
      </c>
      <c r="F3838" s="46">
        <v>59.0</v>
      </c>
      <c r="G3838" s="46">
        <v>0.0</v>
      </c>
      <c r="H3838" s="46">
        <v>0.0</v>
      </c>
      <c r="I3838" s="46">
        <v>0.0</v>
      </c>
      <c r="J3838" s="3"/>
      <c r="K3838" s="56"/>
    </row>
    <row r="3839" ht="32.25" customHeight="1">
      <c r="A3839" s="55" t="s">
        <v>58</v>
      </c>
      <c r="B3839" s="46" t="s">
        <v>20357</v>
      </c>
      <c r="C3839" s="55" t="s">
        <v>20364</v>
      </c>
      <c r="D3839" s="46">
        <v>0.0</v>
      </c>
      <c r="E3839" s="46">
        <v>0.0</v>
      </c>
      <c r="F3839" s="46">
        <v>53.0</v>
      </c>
      <c r="G3839" s="46">
        <v>0.0</v>
      </c>
      <c r="H3839" s="46">
        <v>0.0</v>
      </c>
      <c r="I3839" s="46">
        <v>0.0</v>
      </c>
      <c r="J3839" s="3"/>
      <c r="K3839" s="56"/>
    </row>
    <row r="3840" ht="32.25" customHeight="1">
      <c r="A3840" s="55" t="s">
        <v>58</v>
      </c>
      <c r="B3840" s="46" t="s">
        <v>20357</v>
      </c>
      <c r="C3840" s="55" t="s">
        <v>20369</v>
      </c>
      <c r="D3840" s="46">
        <v>0.0</v>
      </c>
      <c r="E3840" s="46">
        <v>0.0</v>
      </c>
      <c r="F3840" s="46">
        <v>35.0</v>
      </c>
      <c r="G3840" s="46">
        <v>0.0</v>
      </c>
      <c r="H3840" s="46">
        <v>0.0</v>
      </c>
      <c r="I3840" s="46">
        <v>0.0</v>
      </c>
      <c r="J3840" s="3"/>
      <c r="K3840" s="56"/>
    </row>
    <row r="3841" ht="32.25" customHeight="1">
      <c r="A3841" s="55" t="s">
        <v>58</v>
      </c>
      <c r="B3841" s="46" t="s">
        <v>20357</v>
      </c>
      <c r="C3841" s="55" t="s">
        <v>20373</v>
      </c>
      <c r="D3841" s="46">
        <v>0.0</v>
      </c>
      <c r="E3841" s="46">
        <v>0.0</v>
      </c>
      <c r="F3841" s="46">
        <v>16.0</v>
      </c>
      <c r="G3841" s="46">
        <v>0.0</v>
      </c>
      <c r="H3841" s="46">
        <v>0.0</v>
      </c>
      <c r="I3841" s="46">
        <v>0.0</v>
      </c>
      <c r="J3841" s="3"/>
      <c r="K3841" s="56"/>
    </row>
    <row r="3842" ht="32.25" customHeight="1">
      <c r="A3842" s="55" t="s">
        <v>58</v>
      </c>
      <c r="B3842" s="46" t="s">
        <v>20357</v>
      </c>
      <c r="C3842" s="55" t="s">
        <v>20377</v>
      </c>
      <c r="D3842" s="46">
        <v>0.0</v>
      </c>
      <c r="E3842" s="46">
        <v>0.0</v>
      </c>
      <c r="F3842" s="46">
        <v>10.0</v>
      </c>
      <c r="G3842" s="46">
        <v>0.0</v>
      </c>
      <c r="H3842" s="46">
        <v>0.0</v>
      </c>
      <c r="I3842" s="46">
        <v>0.0</v>
      </c>
      <c r="J3842" s="3"/>
      <c r="K3842" s="56"/>
    </row>
    <row r="3843" ht="32.25" customHeight="1">
      <c r="A3843" s="55" t="s">
        <v>58</v>
      </c>
      <c r="B3843" s="46" t="s">
        <v>20357</v>
      </c>
      <c r="C3843" s="55" t="s">
        <v>20381</v>
      </c>
      <c r="D3843" s="46">
        <v>0.0</v>
      </c>
      <c r="E3843" s="46">
        <v>0.0</v>
      </c>
      <c r="F3843" s="46">
        <v>2.0</v>
      </c>
      <c r="G3843" s="46">
        <v>0.0</v>
      </c>
      <c r="H3843" s="46">
        <v>0.0</v>
      </c>
      <c r="I3843" s="46">
        <v>0.0</v>
      </c>
      <c r="J3843" s="3"/>
      <c r="K3843" s="56"/>
    </row>
    <row r="3844" ht="32.25" customHeight="1">
      <c r="A3844" s="55" t="s">
        <v>58</v>
      </c>
      <c r="B3844" s="46" t="s">
        <v>20357</v>
      </c>
      <c r="C3844" s="55" t="s">
        <v>20385</v>
      </c>
      <c r="D3844" s="46">
        <v>0.0</v>
      </c>
      <c r="E3844" s="46">
        <v>0.0</v>
      </c>
      <c r="F3844" s="46">
        <v>1.0</v>
      </c>
      <c r="G3844" s="46">
        <v>0.0</v>
      </c>
      <c r="H3844" s="46">
        <v>0.0</v>
      </c>
      <c r="I3844" s="46">
        <v>0.0</v>
      </c>
      <c r="J3844" s="3"/>
      <c r="K3844" s="56"/>
    </row>
    <row r="3845" ht="32.25" customHeight="1">
      <c r="A3845" s="55" t="s">
        <v>58</v>
      </c>
      <c r="B3845" s="46" t="s">
        <v>20357</v>
      </c>
      <c r="C3845" s="55" t="s">
        <v>20389</v>
      </c>
      <c r="D3845" s="46">
        <v>0.0</v>
      </c>
      <c r="E3845" s="46">
        <v>0.0</v>
      </c>
      <c r="F3845" s="46">
        <v>1.0</v>
      </c>
      <c r="G3845" s="46">
        <v>0.0</v>
      </c>
      <c r="H3845" s="46">
        <v>0.0</v>
      </c>
      <c r="I3845" s="46">
        <v>0.0</v>
      </c>
      <c r="J3845" s="3"/>
      <c r="K3845" s="56"/>
    </row>
    <row r="3846" ht="32.25" customHeight="1">
      <c r="A3846" s="55" t="s">
        <v>58</v>
      </c>
      <c r="B3846" s="46" t="s">
        <v>20357</v>
      </c>
      <c r="C3846" s="55" t="s">
        <v>20392</v>
      </c>
      <c r="D3846" s="46">
        <v>0.0</v>
      </c>
      <c r="E3846" s="46">
        <v>0.0</v>
      </c>
      <c r="F3846" s="46">
        <v>1.0</v>
      </c>
      <c r="G3846" s="46">
        <v>0.0</v>
      </c>
      <c r="H3846" s="46">
        <v>0.0</v>
      </c>
      <c r="I3846" s="46">
        <v>0.0</v>
      </c>
      <c r="J3846" s="3"/>
      <c r="K3846" s="56"/>
    </row>
    <row r="3847" ht="32.25" customHeight="1">
      <c r="A3847" s="55" t="s">
        <v>58</v>
      </c>
      <c r="B3847" s="46" t="s">
        <v>20357</v>
      </c>
      <c r="C3847" s="55" t="s">
        <v>20395</v>
      </c>
      <c r="D3847" s="46">
        <v>0.0</v>
      </c>
      <c r="E3847" s="46">
        <v>0.0</v>
      </c>
      <c r="F3847" s="46">
        <v>1.0</v>
      </c>
      <c r="G3847" s="46">
        <v>0.0</v>
      </c>
      <c r="H3847" s="46">
        <v>0.0</v>
      </c>
      <c r="I3847" s="46">
        <v>0.0</v>
      </c>
      <c r="J3847" s="3"/>
      <c r="K3847" s="56"/>
    </row>
    <row r="3848" ht="32.25" customHeight="1">
      <c r="A3848" s="55" t="s">
        <v>58</v>
      </c>
      <c r="B3848" s="46" t="s">
        <v>20400</v>
      </c>
      <c r="C3848" s="55" t="s">
        <v>20401</v>
      </c>
      <c r="D3848" s="46">
        <v>0.0</v>
      </c>
      <c r="E3848" s="46">
        <v>0.0</v>
      </c>
      <c r="F3848" s="46">
        <v>60.0</v>
      </c>
      <c r="G3848" s="46">
        <v>0.0</v>
      </c>
      <c r="H3848" s="46">
        <v>0.0</v>
      </c>
      <c r="I3848" s="46">
        <v>0.0</v>
      </c>
      <c r="J3848" s="3"/>
      <c r="K3848" s="56"/>
    </row>
    <row r="3849" ht="32.25" customHeight="1">
      <c r="A3849" s="55" t="s">
        <v>58</v>
      </c>
      <c r="B3849" s="46" t="s">
        <v>20400</v>
      </c>
      <c r="C3849" s="55" t="s">
        <v>20406</v>
      </c>
      <c r="D3849" s="46">
        <v>0.0</v>
      </c>
      <c r="E3849" s="46">
        <v>0.0</v>
      </c>
      <c r="F3849" s="46">
        <v>37.0</v>
      </c>
      <c r="G3849" s="46">
        <v>0.0</v>
      </c>
      <c r="H3849" s="46">
        <v>0.0</v>
      </c>
      <c r="I3849" s="46">
        <v>0.0</v>
      </c>
      <c r="J3849" s="3"/>
      <c r="K3849" s="56"/>
    </row>
    <row r="3850" ht="32.25" customHeight="1">
      <c r="A3850" s="55" t="s">
        <v>58</v>
      </c>
      <c r="B3850" s="46" t="s">
        <v>20400</v>
      </c>
      <c r="C3850" s="55" t="s">
        <v>20408</v>
      </c>
      <c r="D3850" s="46">
        <v>0.0</v>
      </c>
      <c r="E3850" s="46">
        <v>0.0</v>
      </c>
      <c r="F3850" s="46">
        <v>25.0</v>
      </c>
      <c r="G3850" s="46">
        <v>0.0</v>
      </c>
      <c r="H3850" s="46">
        <v>0.0</v>
      </c>
      <c r="I3850" s="46">
        <v>0.0</v>
      </c>
      <c r="J3850" s="3"/>
      <c r="K3850" s="56"/>
    </row>
    <row r="3851" ht="32.25" customHeight="1">
      <c r="A3851" s="55" t="s">
        <v>58</v>
      </c>
      <c r="B3851" s="46" t="s">
        <v>20400</v>
      </c>
      <c r="C3851" s="55" t="s">
        <v>20414</v>
      </c>
      <c r="D3851" s="46">
        <v>0.0</v>
      </c>
      <c r="E3851" s="46">
        <v>0.0</v>
      </c>
      <c r="F3851" s="46">
        <v>25.0</v>
      </c>
      <c r="G3851" s="46">
        <v>0.0</v>
      </c>
      <c r="H3851" s="46">
        <v>0.0</v>
      </c>
      <c r="I3851" s="46">
        <v>0.0</v>
      </c>
      <c r="J3851" s="3"/>
      <c r="K3851" s="56"/>
    </row>
    <row r="3852" ht="32.25" customHeight="1">
      <c r="A3852" s="55" t="s">
        <v>58</v>
      </c>
      <c r="B3852" s="46" t="s">
        <v>20400</v>
      </c>
      <c r="C3852" s="55" t="s">
        <v>20418</v>
      </c>
      <c r="D3852" s="46">
        <v>0.0</v>
      </c>
      <c r="E3852" s="46">
        <v>0.0</v>
      </c>
      <c r="F3852" s="46">
        <v>22.0</v>
      </c>
      <c r="G3852" s="46">
        <v>0.0</v>
      </c>
      <c r="H3852" s="46">
        <v>0.0</v>
      </c>
      <c r="I3852" s="46">
        <v>0.0</v>
      </c>
      <c r="J3852" s="3"/>
      <c r="K3852" s="56"/>
    </row>
    <row r="3853" ht="32.25" customHeight="1">
      <c r="A3853" s="55" t="s">
        <v>58</v>
      </c>
      <c r="B3853" s="46" t="s">
        <v>20400</v>
      </c>
      <c r="C3853" s="55" t="s">
        <v>20420</v>
      </c>
      <c r="D3853" s="46">
        <v>0.0</v>
      </c>
      <c r="E3853" s="46">
        <v>0.0</v>
      </c>
      <c r="F3853" s="46">
        <v>20.0</v>
      </c>
      <c r="G3853" s="46">
        <v>0.0</v>
      </c>
      <c r="H3853" s="46">
        <v>0.0</v>
      </c>
      <c r="I3853" s="46">
        <v>0.0</v>
      </c>
      <c r="J3853" s="3"/>
      <c r="K3853" s="56"/>
    </row>
    <row r="3854" ht="32.25" customHeight="1">
      <c r="A3854" s="55" t="s">
        <v>58</v>
      </c>
      <c r="B3854" s="46" t="s">
        <v>20400</v>
      </c>
      <c r="C3854" s="55" t="s">
        <v>20423</v>
      </c>
      <c r="D3854" s="46">
        <v>0.0</v>
      </c>
      <c r="E3854" s="46">
        <v>0.0</v>
      </c>
      <c r="F3854" s="46">
        <v>7.0</v>
      </c>
      <c r="G3854" s="46">
        <v>0.0</v>
      </c>
      <c r="H3854" s="46">
        <v>0.0</v>
      </c>
      <c r="I3854" s="46">
        <v>0.0</v>
      </c>
      <c r="J3854" s="3"/>
      <c r="K3854" s="56"/>
    </row>
    <row r="3855" ht="32.25" customHeight="1">
      <c r="A3855" s="55" t="s">
        <v>58</v>
      </c>
      <c r="B3855" s="46" t="s">
        <v>20400</v>
      </c>
      <c r="C3855" s="55" t="s">
        <v>20426</v>
      </c>
      <c r="D3855" s="46">
        <v>0.0</v>
      </c>
      <c r="E3855" s="46">
        <v>0.0</v>
      </c>
      <c r="F3855" s="46">
        <v>1.0</v>
      </c>
      <c r="G3855" s="46">
        <v>0.0</v>
      </c>
      <c r="H3855" s="46">
        <v>0.0</v>
      </c>
      <c r="I3855" s="46">
        <v>0.0</v>
      </c>
      <c r="J3855" s="3"/>
      <c r="K3855" s="56"/>
    </row>
    <row r="3856" ht="32.25" customHeight="1">
      <c r="A3856" s="55" t="s">
        <v>58</v>
      </c>
      <c r="B3856" s="46" t="s">
        <v>20400</v>
      </c>
      <c r="C3856" s="55" t="s">
        <v>20429</v>
      </c>
      <c r="D3856" s="46">
        <v>0.0</v>
      </c>
      <c r="E3856" s="46">
        <v>0.0</v>
      </c>
      <c r="F3856" s="46">
        <v>1.0</v>
      </c>
      <c r="G3856" s="46">
        <v>0.0</v>
      </c>
      <c r="H3856" s="46">
        <v>0.0</v>
      </c>
      <c r="I3856" s="46">
        <v>0.0</v>
      </c>
      <c r="J3856" s="3"/>
      <c r="K3856" s="56"/>
    </row>
    <row r="3857" ht="32.25" customHeight="1">
      <c r="A3857" s="55" t="s">
        <v>58</v>
      </c>
      <c r="B3857" s="46" t="s">
        <v>20433</v>
      </c>
      <c r="C3857" s="55" t="s">
        <v>20434</v>
      </c>
      <c r="D3857" s="46">
        <v>0.0</v>
      </c>
      <c r="E3857" s="46">
        <v>0.0</v>
      </c>
      <c r="F3857" s="46">
        <v>18.0</v>
      </c>
      <c r="G3857" s="46">
        <v>0.0</v>
      </c>
      <c r="H3857" s="46">
        <v>0.0</v>
      </c>
      <c r="I3857" s="46">
        <v>0.0</v>
      </c>
      <c r="J3857" s="3"/>
      <c r="K3857" s="56"/>
    </row>
    <row r="3858" ht="32.25" customHeight="1">
      <c r="A3858" s="55" t="s">
        <v>58</v>
      </c>
      <c r="B3858" s="46" t="s">
        <v>20433</v>
      </c>
      <c r="C3858" s="55" t="s">
        <v>20437</v>
      </c>
      <c r="D3858" s="46">
        <v>0.0</v>
      </c>
      <c r="E3858" s="46">
        <v>0.0</v>
      </c>
      <c r="F3858" s="46">
        <v>16.0</v>
      </c>
      <c r="G3858" s="46">
        <v>0.0</v>
      </c>
      <c r="H3858" s="46">
        <v>0.0</v>
      </c>
      <c r="I3858" s="46">
        <v>0.0</v>
      </c>
      <c r="J3858" s="3"/>
      <c r="K3858" s="56"/>
    </row>
    <row r="3859" ht="32.25" customHeight="1">
      <c r="A3859" s="55" t="s">
        <v>58</v>
      </c>
      <c r="B3859" s="46" t="s">
        <v>20433</v>
      </c>
      <c r="C3859" s="55" t="s">
        <v>20440</v>
      </c>
      <c r="D3859" s="46">
        <v>0.0</v>
      </c>
      <c r="E3859" s="46">
        <v>0.0</v>
      </c>
      <c r="F3859" s="46">
        <v>15.0</v>
      </c>
      <c r="G3859" s="46">
        <v>0.0</v>
      </c>
      <c r="H3859" s="46">
        <v>0.0</v>
      </c>
      <c r="I3859" s="46">
        <v>0.0</v>
      </c>
      <c r="J3859" s="3"/>
      <c r="K3859" s="56"/>
    </row>
    <row r="3860" ht="32.25" customHeight="1">
      <c r="A3860" s="55" t="s">
        <v>58</v>
      </c>
      <c r="B3860" s="46" t="s">
        <v>20433</v>
      </c>
      <c r="C3860" s="55" t="s">
        <v>20445</v>
      </c>
      <c r="D3860" s="46">
        <v>0.0</v>
      </c>
      <c r="E3860" s="46">
        <v>0.0</v>
      </c>
      <c r="F3860" s="46">
        <v>15.0</v>
      </c>
      <c r="G3860" s="46">
        <v>0.0</v>
      </c>
      <c r="H3860" s="46">
        <v>0.0</v>
      </c>
      <c r="I3860" s="46">
        <v>0.0</v>
      </c>
      <c r="J3860" s="3"/>
      <c r="K3860" s="56"/>
    </row>
    <row r="3861" ht="32.25" customHeight="1">
      <c r="A3861" s="55" t="s">
        <v>58</v>
      </c>
      <c r="B3861" s="46" t="s">
        <v>20433</v>
      </c>
      <c r="C3861" s="55" t="s">
        <v>20450</v>
      </c>
      <c r="D3861" s="46">
        <v>0.0</v>
      </c>
      <c r="E3861" s="46">
        <v>0.0</v>
      </c>
      <c r="F3861" s="46">
        <v>14.0</v>
      </c>
      <c r="G3861" s="46">
        <v>0.0</v>
      </c>
      <c r="H3861" s="46">
        <v>0.0</v>
      </c>
      <c r="I3861" s="46">
        <v>0.0</v>
      </c>
      <c r="J3861" s="3"/>
      <c r="K3861" s="56"/>
    </row>
    <row r="3862" ht="32.25" customHeight="1">
      <c r="A3862" s="55" t="s">
        <v>58</v>
      </c>
      <c r="B3862" s="46" t="s">
        <v>20433</v>
      </c>
      <c r="C3862" s="55" t="s">
        <v>20451</v>
      </c>
      <c r="D3862" s="46">
        <v>0.0</v>
      </c>
      <c r="E3862" s="46">
        <v>0.0</v>
      </c>
      <c r="F3862" s="46">
        <v>12.0</v>
      </c>
      <c r="G3862" s="46">
        <v>0.0</v>
      </c>
      <c r="H3862" s="46">
        <v>0.0</v>
      </c>
      <c r="I3862" s="46">
        <v>0.0</v>
      </c>
      <c r="J3862" s="3"/>
      <c r="K3862" s="56"/>
    </row>
    <row r="3863" ht="32.25" customHeight="1">
      <c r="A3863" s="55" t="s">
        <v>58</v>
      </c>
      <c r="B3863" s="46" t="s">
        <v>20433</v>
      </c>
      <c r="C3863" s="55" t="s">
        <v>20454</v>
      </c>
      <c r="D3863" s="46">
        <v>0.0</v>
      </c>
      <c r="E3863" s="46">
        <v>0.0</v>
      </c>
      <c r="F3863" s="46">
        <v>10.0</v>
      </c>
      <c r="G3863" s="46">
        <v>0.0</v>
      </c>
      <c r="H3863" s="46">
        <v>0.0</v>
      </c>
      <c r="I3863" s="46">
        <v>0.0</v>
      </c>
      <c r="J3863" s="3"/>
      <c r="K3863" s="56"/>
    </row>
    <row r="3864" ht="32.25" customHeight="1">
      <c r="A3864" s="55" t="s">
        <v>58</v>
      </c>
      <c r="B3864" s="46" t="s">
        <v>20433</v>
      </c>
      <c r="C3864" s="55" t="s">
        <v>20460</v>
      </c>
      <c r="D3864" s="46">
        <v>0.0</v>
      </c>
      <c r="E3864" s="46">
        <v>0.0</v>
      </c>
      <c r="F3864" s="46">
        <v>6.0</v>
      </c>
      <c r="G3864" s="46">
        <v>0.0</v>
      </c>
      <c r="H3864" s="46">
        <v>0.0</v>
      </c>
      <c r="I3864" s="46">
        <v>0.0</v>
      </c>
      <c r="J3864" s="3"/>
      <c r="K3864" s="56"/>
    </row>
    <row r="3865" ht="32.25" customHeight="1">
      <c r="A3865" s="55" t="s">
        <v>58</v>
      </c>
      <c r="B3865" s="46" t="s">
        <v>20433</v>
      </c>
      <c r="C3865" s="55" t="s">
        <v>20465</v>
      </c>
      <c r="D3865" s="46">
        <v>0.0</v>
      </c>
      <c r="E3865" s="46">
        <v>0.0</v>
      </c>
      <c r="F3865" s="46">
        <v>6.0</v>
      </c>
      <c r="G3865" s="46">
        <v>0.0</v>
      </c>
      <c r="H3865" s="46">
        <v>0.0</v>
      </c>
      <c r="I3865" s="46">
        <v>0.0</v>
      </c>
      <c r="J3865" s="3"/>
      <c r="K3865" s="56"/>
    </row>
    <row r="3866" ht="32.25" customHeight="1">
      <c r="A3866" s="55" t="s">
        <v>58</v>
      </c>
      <c r="B3866" s="46" t="s">
        <v>20433</v>
      </c>
      <c r="C3866" s="55" t="s">
        <v>20468</v>
      </c>
      <c r="D3866" s="46">
        <v>0.0</v>
      </c>
      <c r="E3866" s="46">
        <v>0.0</v>
      </c>
      <c r="F3866" s="46">
        <v>1.0</v>
      </c>
      <c r="G3866" s="46">
        <v>0.0</v>
      </c>
      <c r="H3866" s="46">
        <v>0.0</v>
      </c>
      <c r="I3866" s="46">
        <v>0.0</v>
      </c>
      <c r="J3866" s="3"/>
      <c r="K3866" s="56"/>
    </row>
    <row r="3867" ht="32.25" customHeight="1">
      <c r="A3867" s="55" t="s">
        <v>58</v>
      </c>
      <c r="B3867" s="46" t="s">
        <v>20433</v>
      </c>
      <c r="C3867" s="55" t="s">
        <v>20471</v>
      </c>
      <c r="D3867" s="46">
        <v>0.0</v>
      </c>
      <c r="E3867" s="46">
        <v>0.0</v>
      </c>
      <c r="F3867" s="46">
        <v>1.0</v>
      </c>
      <c r="G3867" s="46">
        <v>0.0</v>
      </c>
      <c r="H3867" s="46">
        <v>0.0</v>
      </c>
      <c r="I3867" s="46">
        <v>0.0</v>
      </c>
      <c r="J3867" s="3"/>
      <c r="K3867" s="56"/>
    </row>
    <row r="3868" ht="32.25" customHeight="1">
      <c r="A3868" s="55" t="s">
        <v>58</v>
      </c>
      <c r="B3868" s="46" t="s">
        <v>20433</v>
      </c>
      <c r="C3868" s="55" t="s">
        <v>20476</v>
      </c>
      <c r="D3868" s="46">
        <v>0.0</v>
      </c>
      <c r="E3868" s="46">
        <v>0.0</v>
      </c>
      <c r="F3868" s="46">
        <v>1.0</v>
      </c>
      <c r="G3868" s="46">
        <v>0.0</v>
      </c>
      <c r="H3868" s="46">
        <v>0.0</v>
      </c>
      <c r="I3868" s="46">
        <v>0.0</v>
      </c>
      <c r="J3868" s="3"/>
      <c r="K3868" s="56"/>
    </row>
    <row r="3869" ht="32.25" customHeight="1">
      <c r="A3869" s="55" t="s">
        <v>58</v>
      </c>
      <c r="B3869" s="46" t="s">
        <v>20433</v>
      </c>
      <c r="C3869" s="55" t="s">
        <v>20481</v>
      </c>
      <c r="D3869" s="46">
        <v>0.0</v>
      </c>
      <c r="E3869" s="46">
        <v>0.0</v>
      </c>
      <c r="F3869" s="46">
        <v>1.0</v>
      </c>
      <c r="G3869" s="46">
        <v>0.0</v>
      </c>
      <c r="H3869" s="46">
        <v>0.0</v>
      </c>
      <c r="I3869" s="46">
        <v>0.0</v>
      </c>
      <c r="J3869" s="3"/>
      <c r="K3869" s="56"/>
    </row>
    <row r="3870" ht="32.25" customHeight="1">
      <c r="A3870" s="55" t="s">
        <v>58</v>
      </c>
      <c r="B3870" s="46" t="s">
        <v>20433</v>
      </c>
      <c r="C3870" s="55" t="s">
        <v>20484</v>
      </c>
      <c r="D3870" s="46">
        <v>0.0</v>
      </c>
      <c r="E3870" s="46">
        <v>0.0</v>
      </c>
      <c r="F3870" s="46">
        <v>1.0</v>
      </c>
      <c r="G3870" s="46">
        <v>0.0</v>
      </c>
      <c r="H3870" s="46">
        <v>0.0</v>
      </c>
      <c r="I3870" s="46">
        <v>0.0</v>
      </c>
      <c r="J3870" s="3"/>
      <c r="K3870" s="56"/>
    </row>
    <row r="3871" ht="32.25" customHeight="1">
      <c r="A3871" s="55" t="s">
        <v>58</v>
      </c>
      <c r="B3871" s="46" t="s">
        <v>20433</v>
      </c>
      <c r="C3871" s="55" t="s">
        <v>20487</v>
      </c>
      <c r="D3871" s="46">
        <v>0.0</v>
      </c>
      <c r="E3871" s="46">
        <v>0.0</v>
      </c>
      <c r="F3871" s="46">
        <v>1.0</v>
      </c>
      <c r="G3871" s="46">
        <v>0.0</v>
      </c>
      <c r="H3871" s="46">
        <v>0.0</v>
      </c>
      <c r="I3871" s="46">
        <v>0.0</v>
      </c>
      <c r="J3871" s="3"/>
      <c r="K3871" s="56"/>
    </row>
    <row r="3872" ht="32.25" customHeight="1">
      <c r="A3872" s="55" t="s">
        <v>58</v>
      </c>
      <c r="B3872" s="46" t="s">
        <v>20433</v>
      </c>
      <c r="C3872" s="55" t="s">
        <v>20493</v>
      </c>
      <c r="D3872" s="46">
        <v>0.0</v>
      </c>
      <c r="E3872" s="46">
        <v>0.0</v>
      </c>
      <c r="F3872" s="46">
        <v>1.0</v>
      </c>
      <c r="G3872" s="46">
        <v>0.0</v>
      </c>
      <c r="H3872" s="46">
        <v>0.0</v>
      </c>
      <c r="I3872" s="46">
        <v>0.0</v>
      </c>
      <c r="J3872" s="3"/>
      <c r="K3872" s="56"/>
    </row>
    <row r="3873" ht="32.25" customHeight="1">
      <c r="A3873" s="55" t="s">
        <v>58</v>
      </c>
      <c r="B3873" s="46" t="s">
        <v>20496</v>
      </c>
      <c r="C3873" s="55" t="s">
        <v>20498</v>
      </c>
      <c r="D3873" s="46">
        <v>0.0</v>
      </c>
      <c r="E3873" s="46">
        <v>0.0</v>
      </c>
      <c r="F3873" s="46">
        <v>68.0</v>
      </c>
      <c r="G3873" s="46">
        <v>0.0</v>
      </c>
      <c r="H3873" s="46">
        <v>0.0</v>
      </c>
      <c r="I3873" s="46">
        <v>0.0</v>
      </c>
      <c r="J3873" s="3"/>
      <c r="K3873" s="56"/>
    </row>
    <row r="3874" ht="32.25" customHeight="1">
      <c r="A3874" s="55" t="s">
        <v>58</v>
      </c>
      <c r="B3874" s="46" t="s">
        <v>20496</v>
      </c>
      <c r="C3874" s="55" t="s">
        <v>20504</v>
      </c>
      <c r="D3874" s="46">
        <v>0.0</v>
      </c>
      <c r="E3874" s="46">
        <v>0.0</v>
      </c>
      <c r="F3874" s="46">
        <v>65.0</v>
      </c>
      <c r="G3874" s="46">
        <v>0.0</v>
      </c>
      <c r="H3874" s="46">
        <v>0.0</v>
      </c>
      <c r="I3874" s="46">
        <v>0.0</v>
      </c>
      <c r="J3874" s="3"/>
      <c r="K3874" s="56"/>
    </row>
    <row r="3875" ht="32.25" customHeight="1">
      <c r="A3875" s="55" t="s">
        <v>58</v>
      </c>
      <c r="B3875" s="46" t="s">
        <v>20496</v>
      </c>
      <c r="C3875" s="55" t="s">
        <v>20507</v>
      </c>
      <c r="D3875" s="46">
        <v>0.0</v>
      </c>
      <c r="E3875" s="46">
        <v>0.0</v>
      </c>
      <c r="F3875" s="46">
        <v>51.0</v>
      </c>
      <c r="G3875" s="46">
        <v>0.0</v>
      </c>
      <c r="H3875" s="46">
        <v>0.0</v>
      </c>
      <c r="I3875" s="46">
        <v>0.0</v>
      </c>
      <c r="J3875" s="3"/>
      <c r="K3875" s="56"/>
    </row>
    <row r="3876" ht="32.25" customHeight="1">
      <c r="A3876" s="55" t="s">
        <v>58</v>
      </c>
      <c r="B3876" s="46" t="s">
        <v>20496</v>
      </c>
      <c r="C3876" s="55" t="s">
        <v>20512</v>
      </c>
      <c r="D3876" s="46">
        <v>0.0</v>
      </c>
      <c r="E3876" s="46">
        <v>0.0</v>
      </c>
      <c r="F3876" s="46">
        <v>49.0</v>
      </c>
      <c r="G3876" s="46">
        <v>0.0</v>
      </c>
      <c r="H3876" s="46">
        <v>0.0</v>
      </c>
      <c r="I3876" s="46">
        <v>0.0</v>
      </c>
      <c r="J3876" s="3"/>
      <c r="K3876" s="56"/>
    </row>
    <row r="3877" ht="32.25" customHeight="1">
      <c r="A3877" s="55" t="s">
        <v>58</v>
      </c>
      <c r="B3877" s="46" t="s">
        <v>20496</v>
      </c>
      <c r="C3877" s="55" t="s">
        <v>20516</v>
      </c>
      <c r="D3877" s="46">
        <v>0.0</v>
      </c>
      <c r="E3877" s="46">
        <v>0.0</v>
      </c>
      <c r="F3877" s="46">
        <v>33.0</v>
      </c>
      <c r="G3877" s="46">
        <v>0.0</v>
      </c>
      <c r="H3877" s="46">
        <v>0.0</v>
      </c>
      <c r="I3877" s="46">
        <v>0.0</v>
      </c>
      <c r="J3877" s="3"/>
      <c r="K3877" s="56"/>
    </row>
    <row r="3878" ht="32.25" customHeight="1">
      <c r="A3878" s="55" t="s">
        <v>58</v>
      </c>
      <c r="B3878" s="46" t="s">
        <v>20496</v>
      </c>
      <c r="C3878" s="55" t="s">
        <v>20520</v>
      </c>
      <c r="D3878" s="46">
        <v>0.0</v>
      </c>
      <c r="E3878" s="46">
        <v>0.0</v>
      </c>
      <c r="F3878" s="46">
        <v>20.0</v>
      </c>
      <c r="G3878" s="46">
        <v>0.0</v>
      </c>
      <c r="H3878" s="46">
        <v>0.0</v>
      </c>
      <c r="I3878" s="46">
        <v>0.0</v>
      </c>
      <c r="J3878" s="3"/>
      <c r="K3878" s="56"/>
    </row>
    <row r="3879" ht="32.25" customHeight="1">
      <c r="A3879" s="55" t="s">
        <v>58</v>
      </c>
      <c r="B3879" s="46" t="s">
        <v>20496</v>
      </c>
      <c r="C3879" s="55" t="s">
        <v>20523</v>
      </c>
      <c r="D3879" s="46">
        <v>0.0</v>
      </c>
      <c r="E3879" s="46">
        <v>0.0</v>
      </c>
      <c r="F3879" s="46">
        <v>12.0</v>
      </c>
      <c r="G3879" s="46">
        <v>0.0</v>
      </c>
      <c r="H3879" s="46">
        <v>0.0</v>
      </c>
      <c r="I3879" s="46">
        <v>0.0</v>
      </c>
      <c r="J3879" s="3"/>
      <c r="K3879" s="56"/>
    </row>
    <row r="3880" ht="32.25" customHeight="1">
      <c r="A3880" s="55" t="s">
        <v>58</v>
      </c>
      <c r="B3880" s="46" t="s">
        <v>20496</v>
      </c>
      <c r="C3880" s="55" t="s">
        <v>20529</v>
      </c>
      <c r="D3880" s="46">
        <v>0.0</v>
      </c>
      <c r="E3880" s="46">
        <v>0.0</v>
      </c>
      <c r="F3880" s="46">
        <v>12.0</v>
      </c>
      <c r="G3880" s="46">
        <v>0.0</v>
      </c>
      <c r="H3880" s="46">
        <v>0.0</v>
      </c>
      <c r="I3880" s="46">
        <v>0.0</v>
      </c>
      <c r="J3880" s="3"/>
      <c r="K3880" s="56"/>
    </row>
    <row r="3881" ht="32.25" customHeight="1">
      <c r="A3881" s="55" t="s">
        <v>58</v>
      </c>
      <c r="B3881" s="46" t="s">
        <v>20496</v>
      </c>
      <c r="C3881" s="55" t="s">
        <v>20533</v>
      </c>
      <c r="D3881" s="46">
        <v>0.0</v>
      </c>
      <c r="E3881" s="46">
        <v>0.0</v>
      </c>
      <c r="F3881" s="46">
        <v>9.0</v>
      </c>
      <c r="G3881" s="46">
        <v>0.0</v>
      </c>
      <c r="H3881" s="46">
        <v>0.0</v>
      </c>
      <c r="I3881" s="46">
        <v>0.0</v>
      </c>
      <c r="J3881" s="3"/>
      <c r="K3881" s="56"/>
    </row>
    <row r="3882" ht="32.25" customHeight="1">
      <c r="A3882" s="55" t="s">
        <v>58</v>
      </c>
      <c r="B3882" s="46" t="s">
        <v>20496</v>
      </c>
      <c r="C3882" s="55" t="s">
        <v>20536</v>
      </c>
      <c r="D3882" s="46">
        <v>0.0</v>
      </c>
      <c r="E3882" s="46">
        <v>0.0</v>
      </c>
      <c r="F3882" s="46">
        <v>5.0</v>
      </c>
      <c r="G3882" s="46">
        <v>0.0</v>
      </c>
      <c r="H3882" s="46">
        <v>0.0</v>
      </c>
      <c r="I3882" s="46">
        <v>0.0</v>
      </c>
      <c r="J3882" s="3"/>
      <c r="K3882" s="56"/>
    </row>
    <row r="3883" ht="32.25" customHeight="1">
      <c r="A3883" s="55" t="s">
        <v>58</v>
      </c>
      <c r="B3883" s="46" t="s">
        <v>20496</v>
      </c>
      <c r="C3883" s="55" t="s">
        <v>20540</v>
      </c>
      <c r="D3883" s="46">
        <v>0.0</v>
      </c>
      <c r="E3883" s="46">
        <v>0.0</v>
      </c>
      <c r="F3883" s="46">
        <v>2.0</v>
      </c>
      <c r="G3883" s="46">
        <v>0.0</v>
      </c>
      <c r="H3883" s="46">
        <v>0.0</v>
      </c>
      <c r="I3883" s="46">
        <v>0.0</v>
      </c>
      <c r="J3883" s="3"/>
      <c r="K3883" s="56"/>
    </row>
    <row r="3884" ht="32.25" customHeight="1">
      <c r="A3884" s="55" t="s">
        <v>58</v>
      </c>
      <c r="B3884" s="46" t="s">
        <v>20496</v>
      </c>
      <c r="C3884" s="55" t="s">
        <v>20545</v>
      </c>
      <c r="D3884" s="46">
        <v>0.0</v>
      </c>
      <c r="E3884" s="46">
        <v>0.0</v>
      </c>
      <c r="F3884" s="46">
        <v>1.0</v>
      </c>
      <c r="G3884" s="46">
        <v>0.0</v>
      </c>
      <c r="H3884" s="46">
        <v>0.0</v>
      </c>
      <c r="I3884" s="46">
        <v>0.0</v>
      </c>
      <c r="J3884" s="3"/>
      <c r="K3884" s="56"/>
    </row>
    <row r="3885" ht="32.25" customHeight="1">
      <c r="A3885" s="55" t="s">
        <v>58</v>
      </c>
      <c r="B3885" s="46" t="s">
        <v>20496</v>
      </c>
      <c r="C3885" s="55" t="s">
        <v>20549</v>
      </c>
      <c r="D3885" s="46">
        <v>0.0</v>
      </c>
      <c r="E3885" s="46">
        <v>0.0</v>
      </c>
      <c r="F3885" s="46">
        <v>1.0</v>
      </c>
      <c r="G3885" s="46">
        <v>0.0</v>
      </c>
      <c r="H3885" s="46">
        <v>0.0</v>
      </c>
      <c r="I3885" s="46">
        <v>0.0</v>
      </c>
      <c r="J3885" s="3"/>
      <c r="K3885" s="56"/>
    </row>
    <row r="3886" ht="32.25" customHeight="1">
      <c r="A3886" s="55" t="s">
        <v>58</v>
      </c>
      <c r="B3886" s="46" t="s">
        <v>20496</v>
      </c>
      <c r="C3886" s="55" t="s">
        <v>20552</v>
      </c>
      <c r="D3886" s="46">
        <v>0.0</v>
      </c>
      <c r="E3886" s="46">
        <v>0.0</v>
      </c>
      <c r="F3886" s="46">
        <v>1.0</v>
      </c>
      <c r="G3886" s="46">
        <v>0.0</v>
      </c>
      <c r="H3886" s="46">
        <v>0.0</v>
      </c>
      <c r="I3886" s="46">
        <v>0.0</v>
      </c>
      <c r="J3886" s="3"/>
      <c r="K3886" s="56"/>
    </row>
    <row r="3887" ht="32.25" customHeight="1">
      <c r="A3887" s="55" t="s">
        <v>58</v>
      </c>
      <c r="B3887" s="46" t="s">
        <v>20496</v>
      </c>
      <c r="C3887" s="55" t="s">
        <v>20555</v>
      </c>
      <c r="D3887" s="46">
        <v>0.0</v>
      </c>
      <c r="E3887" s="46">
        <v>0.0</v>
      </c>
      <c r="F3887" s="46">
        <v>1.0</v>
      </c>
      <c r="G3887" s="46">
        <v>0.0</v>
      </c>
      <c r="H3887" s="46">
        <v>0.0</v>
      </c>
      <c r="I3887" s="46">
        <v>0.0</v>
      </c>
      <c r="J3887" s="3"/>
      <c r="K3887" s="56"/>
    </row>
    <row r="3888" ht="32.25" customHeight="1">
      <c r="A3888" s="55" t="s">
        <v>58</v>
      </c>
      <c r="B3888" s="46" t="s">
        <v>20496</v>
      </c>
      <c r="C3888" s="55" t="s">
        <v>20561</v>
      </c>
      <c r="D3888" s="46">
        <v>0.0</v>
      </c>
      <c r="E3888" s="46">
        <v>0.0</v>
      </c>
      <c r="F3888" s="46">
        <v>1.0</v>
      </c>
      <c r="G3888" s="46">
        <v>0.0</v>
      </c>
      <c r="H3888" s="46">
        <v>0.0</v>
      </c>
      <c r="I3888" s="46">
        <v>0.0</v>
      </c>
      <c r="J3888" s="3"/>
      <c r="K3888" s="56"/>
    </row>
    <row r="3889" ht="32.25" customHeight="1">
      <c r="A3889" s="55" t="s">
        <v>58</v>
      </c>
      <c r="B3889" s="46" t="s">
        <v>20496</v>
      </c>
      <c r="C3889" s="55" t="s">
        <v>20566</v>
      </c>
      <c r="D3889" s="46">
        <v>0.0</v>
      </c>
      <c r="E3889" s="46">
        <v>0.0</v>
      </c>
      <c r="F3889" s="46">
        <v>1.0</v>
      </c>
      <c r="G3889" s="46">
        <v>0.0</v>
      </c>
      <c r="H3889" s="46">
        <v>0.0</v>
      </c>
      <c r="I3889" s="46">
        <v>0.0</v>
      </c>
      <c r="J3889" s="3"/>
      <c r="K3889" s="56"/>
    </row>
    <row r="3890" ht="32.25" customHeight="1">
      <c r="A3890" s="55" t="s">
        <v>58</v>
      </c>
      <c r="B3890" s="46" t="s">
        <v>20496</v>
      </c>
      <c r="C3890" s="55" t="s">
        <v>20569</v>
      </c>
      <c r="D3890" s="46">
        <v>0.0</v>
      </c>
      <c r="E3890" s="46">
        <v>0.0</v>
      </c>
      <c r="F3890" s="46">
        <v>1.0</v>
      </c>
      <c r="G3890" s="46">
        <v>0.0</v>
      </c>
      <c r="H3890" s="46">
        <v>0.0</v>
      </c>
      <c r="I3890" s="46">
        <v>0.0</v>
      </c>
      <c r="J3890" s="3"/>
      <c r="K3890" s="56"/>
    </row>
    <row r="3891" ht="32.25" customHeight="1">
      <c r="A3891" s="55" t="s">
        <v>58</v>
      </c>
      <c r="B3891" s="46" t="s">
        <v>20496</v>
      </c>
      <c r="C3891" s="55" t="s">
        <v>20572</v>
      </c>
      <c r="D3891" s="46">
        <v>0.0</v>
      </c>
      <c r="E3891" s="46">
        <v>0.0</v>
      </c>
      <c r="F3891" s="46">
        <v>1.0</v>
      </c>
      <c r="G3891" s="46">
        <v>0.0</v>
      </c>
      <c r="H3891" s="46">
        <v>0.0</v>
      </c>
      <c r="I3891" s="46">
        <v>0.0</v>
      </c>
      <c r="J3891" s="3"/>
      <c r="K3891" s="56"/>
    </row>
    <row r="3892" ht="32.25" customHeight="1">
      <c r="A3892" s="55" t="s">
        <v>58</v>
      </c>
      <c r="B3892" s="46" t="s">
        <v>20496</v>
      </c>
      <c r="C3892" s="55" t="s">
        <v>20577</v>
      </c>
      <c r="D3892" s="46">
        <v>0.0</v>
      </c>
      <c r="E3892" s="46">
        <v>0.0</v>
      </c>
      <c r="F3892" s="46">
        <v>1.0</v>
      </c>
      <c r="G3892" s="46">
        <v>0.0</v>
      </c>
      <c r="H3892" s="46">
        <v>0.0</v>
      </c>
      <c r="I3892" s="46">
        <v>0.0</v>
      </c>
      <c r="J3892" s="3"/>
      <c r="K3892" s="56"/>
    </row>
    <row r="3893" ht="32.25" customHeight="1">
      <c r="A3893" s="55" t="s">
        <v>58</v>
      </c>
      <c r="B3893" s="46" t="s">
        <v>20582</v>
      </c>
      <c r="C3893" s="55" t="s">
        <v>20584</v>
      </c>
      <c r="D3893" s="46">
        <v>0.0</v>
      </c>
      <c r="E3893" s="46">
        <v>0.0</v>
      </c>
      <c r="F3893" s="46">
        <v>45.0</v>
      </c>
      <c r="G3893" s="46">
        <v>0.0</v>
      </c>
      <c r="H3893" s="46">
        <v>0.0</v>
      </c>
      <c r="I3893" s="46">
        <v>0.0</v>
      </c>
      <c r="J3893" s="3"/>
      <c r="K3893" s="56"/>
    </row>
    <row r="3894" ht="32.25" customHeight="1">
      <c r="A3894" s="55" t="s">
        <v>58</v>
      </c>
      <c r="B3894" s="46" t="s">
        <v>20582</v>
      </c>
      <c r="C3894" s="55" t="s">
        <v>20588</v>
      </c>
      <c r="D3894" s="46">
        <v>0.0</v>
      </c>
      <c r="E3894" s="46">
        <v>0.0</v>
      </c>
      <c r="F3894" s="46">
        <v>39.0</v>
      </c>
      <c r="G3894" s="46">
        <v>0.0</v>
      </c>
      <c r="H3894" s="46">
        <v>0.0</v>
      </c>
      <c r="I3894" s="46">
        <v>0.0</v>
      </c>
      <c r="J3894" s="3"/>
      <c r="K3894" s="56"/>
    </row>
    <row r="3895" ht="32.25" customHeight="1">
      <c r="A3895" s="55" t="s">
        <v>58</v>
      </c>
      <c r="B3895" s="46" t="s">
        <v>20582</v>
      </c>
      <c r="C3895" s="55" t="s">
        <v>20591</v>
      </c>
      <c r="D3895" s="46">
        <v>0.0</v>
      </c>
      <c r="E3895" s="46">
        <v>0.0</v>
      </c>
      <c r="F3895" s="46">
        <v>27.0</v>
      </c>
      <c r="G3895" s="46">
        <v>0.0</v>
      </c>
      <c r="H3895" s="46">
        <v>0.0</v>
      </c>
      <c r="I3895" s="46">
        <v>0.0</v>
      </c>
      <c r="J3895" s="3"/>
      <c r="K3895" s="56"/>
    </row>
    <row r="3896" ht="32.25" customHeight="1">
      <c r="A3896" s="55" t="s">
        <v>58</v>
      </c>
      <c r="B3896" s="46" t="s">
        <v>20582</v>
      </c>
      <c r="C3896" s="55" t="s">
        <v>20596</v>
      </c>
      <c r="D3896" s="46">
        <v>0.0</v>
      </c>
      <c r="E3896" s="46">
        <v>0.0</v>
      </c>
      <c r="F3896" s="46">
        <v>18.0</v>
      </c>
      <c r="G3896" s="46">
        <v>0.0</v>
      </c>
      <c r="H3896" s="46">
        <v>0.0</v>
      </c>
      <c r="I3896" s="46">
        <v>0.0</v>
      </c>
      <c r="J3896" s="3"/>
      <c r="K3896" s="56"/>
    </row>
    <row r="3897" ht="32.25" customHeight="1">
      <c r="A3897" s="55" t="s">
        <v>58</v>
      </c>
      <c r="B3897" s="46" t="s">
        <v>20582</v>
      </c>
      <c r="C3897" s="55" t="s">
        <v>20601</v>
      </c>
      <c r="D3897" s="46">
        <v>0.0</v>
      </c>
      <c r="E3897" s="46">
        <v>0.0</v>
      </c>
      <c r="F3897" s="46">
        <v>13.0</v>
      </c>
      <c r="G3897" s="46">
        <v>0.0</v>
      </c>
      <c r="H3897" s="46">
        <v>0.0</v>
      </c>
      <c r="I3897" s="46">
        <v>0.0</v>
      </c>
      <c r="J3897" s="3"/>
      <c r="K3897" s="56"/>
    </row>
    <row r="3898" ht="32.25" customHeight="1">
      <c r="A3898" s="55" t="s">
        <v>58</v>
      </c>
      <c r="B3898" s="46" t="s">
        <v>20582</v>
      </c>
      <c r="C3898" s="55" t="s">
        <v>20604</v>
      </c>
      <c r="D3898" s="46">
        <v>0.0</v>
      </c>
      <c r="E3898" s="46">
        <v>0.0</v>
      </c>
      <c r="F3898" s="46">
        <v>13.0</v>
      </c>
      <c r="G3898" s="46">
        <v>0.0</v>
      </c>
      <c r="H3898" s="46">
        <v>0.0</v>
      </c>
      <c r="I3898" s="46">
        <v>0.0</v>
      </c>
      <c r="J3898" s="3"/>
      <c r="K3898" s="56"/>
    </row>
    <row r="3899" ht="32.25" customHeight="1">
      <c r="A3899" s="55" t="s">
        <v>58</v>
      </c>
      <c r="B3899" s="46" t="s">
        <v>20582</v>
      </c>
      <c r="C3899" s="55" t="s">
        <v>20608</v>
      </c>
      <c r="D3899" s="46">
        <v>0.0</v>
      </c>
      <c r="E3899" s="46">
        <v>0.0</v>
      </c>
      <c r="F3899" s="46">
        <v>8.0</v>
      </c>
      <c r="G3899" s="46">
        <v>0.0</v>
      </c>
      <c r="H3899" s="46">
        <v>0.0</v>
      </c>
      <c r="I3899" s="46">
        <v>0.0</v>
      </c>
      <c r="J3899" s="3"/>
      <c r="K3899" s="56"/>
    </row>
    <row r="3900" ht="32.25" customHeight="1">
      <c r="A3900" s="55" t="s">
        <v>58</v>
      </c>
      <c r="B3900" s="46" t="s">
        <v>20582</v>
      </c>
      <c r="C3900" s="55" t="s">
        <v>20613</v>
      </c>
      <c r="D3900" s="46">
        <v>0.0</v>
      </c>
      <c r="E3900" s="46">
        <v>0.0</v>
      </c>
      <c r="F3900" s="46">
        <v>6.0</v>
      </c>
      <c r="G3900" s="46">
        <v>0.0</v>
      </c>
      <c r="H3900" s="46">
        <v>0.0</v>
      </c>
      <c r="I3900" s="46">
        <v>0.0</v>
      </c>
      <c r="J3900" s="3"/>
      <c r="K3900" s="56"/>
    </row>
    <row r="3901" ht="32.25" customHeight="1">
      <c r="A3901" s="55" t="s">
        <v>58</v>
      </c>
      <c r="B3901" s="46" t="s">
        <v>20582</v>
      </c>
      <c r="C3901" s="55" t="s">
        <v>20617</v>
      </c>
      <c r="D3901" s="46">
        <v>0.0</v>
      </c>
      <c r="E3901" s="46">
        <v>0.0</v>
      </c>
      <c r="F3901" s="46">
        <v>2.0</v>
      </c>
      <c r="G3901" s="46">
        <v>0.0</v>
      </c>
      <c r="H3901" s="46">
        <v>0.0</v>
      </c>
      <c r="I3901" s="46">
        <v>0.0</v>
      </c>
      <c r="J3901" s="3"/>
      <c r="K3901" s="56"/>
    </row>
    <row r="3902" ht="32.25" customHeight="1">
      <c r="A3902" s="55" t="s">
        <v>58</v>
      </c>
      <c r="B3902" s="46" t="s">
        <v>20582</v>
      </c>
      <c r="C3902" s="55" t="s">
        <v>20621</v>
      </c>
      <c r="D3902" s="46">
        <v>0.0</v>
      </c>
      <c r="E3902" s="46">
        <v>0.0</v>
      </c>
      <c r="F3902" s="46">
        <v>1.0</v>
      </c>
      <c r="G3902" s="46">
        <v>0.0</v>
      </c>
      <c r="H3902" s="46">
        <v>0.0</v>
      </c>
      <c r="I3902" s="46">
        <v>0.0</v>
      </c>
      <c r="J3902" s="3"/>
      <c r="K3902" s="56"/>
    </row>
    <row r="3903" ht="32.25" customHeight="1">
      <c r="A3903" s="55" t="s">
        <v>58</v>
      </c>
      <c r="B3903" s="46" t="s">
        <v>20582</v>
      </c>
      <c r="C3903" s="55" t="s">
        <v>20624</v>
      </c>
      <c r="D3903" s="46">
        <v>0.0</v>
      </c>
      <c r="E3903" s="46">
        <v>0.0</v>
      </c>
      <c r="F3903" s="46">
        <v>1.0</v>
      </c>
      <c r="G3903" s="46">
        <v>0.0</v>
      </c>
      <c r="H3903" s="46">
        <v>0.0</v>
      </c>
      <c r="I3903" s="46">
        <v>0.0</v>
      </c>
      <c r="J3903" s="3"/>
      <c r="K3903" s="56"/>
    </row>
    <row r="3904" ht="32.25" customHeight="1">
      <c r="A3904" s="55" t="s">
        <v>58</v>
      </c>
      <c r="B3904" s="46" t="s">
        <v>20582</v>
      </c>
      <c r="C3904" s="55" t="s">
        <v>20629</v>
      </c>
      <c r="D3904" s="46">
        <v>0.0</v>
      </c>
      <c r="E3904" s="46">
        <v>0.0</v>
      </c>
      <c r="F3904" s="46">
        <v>1.0</v>
      </c>
      <c r="G3904" s="46">
        <v>0.0</v>
      </c>
      <c r="H3904" s="46">
        <v>0.0</v>
      </c>
      <c r="I3904" s="46">
        <v>0.0</v>
      </c>
      <c r="J3904" s="3"/>
      <c r="K3904" s="56"/>
    </row>
    <row r="3905" ht="32.25" customHeight="1">
      <c r="A3905" s="55" t="s">
        <v>58</v>
      </c>
      <c r="B3905" s="46" t="s">
        <v>20634</v>
      </c>
      <c r="C3905" s="55" t="s">
        <v>20635</v>
      </c>
      <c r="D3905" s="46">
        <v>0.0</v>
      </c>
      <c r="E3905" s="46">
        <v>0.0</v>
      </c>
      <c r="F3905" s="46">
        <v>54.0</v>
      </c>
      <c r="G3905" s="46">
        <v>0.0</v>
      </c>
      <c r="H3905" s="46">
        <v>0.0</v>
      </c>
      <c r="I3905" s="46">
        <v>0.0</v>
      </c>
      <c r="J3905" s="3"/>
      <c r="K3905" s="56"/>
    </row>
    <row r="3906" ht="32.25" customHeight="1">
      <c r="A3906" s="55" t="s">
        <v>58</v>
      </c>
      <c r="B3906" s="46" t="s">
        <v>20634</v>
      </c>
      <c r="C3906" s="55" t="s">
        <v>20637</v>
      </c>
      <c r="D3906" s="46">
        <v>0.0</v>
      </c>
      <c r="E3906" s="46">
        <v>0.0</v>
      </c>
      <c r="F3906" s="46">
        <v>37.0</v>
      </c>
      <c r="G3906" s="46">
        <v>0.0</v>
      </c>
      <c r="H3906" s="46">
        <v>0.0</v>
      </c>
      <c r="I3906" s="46">
        <v>0.0</v>
      </c>
      <c r="J3906" s="3"/>
      <c r="K3906" s="56"/>
    </row>
    <row r="3907" ht="32.25" customHeight="1">
      <c r="A3907" s="55" t="s">
        <v>58</v>
      </c>
      <c r="B3907" s="46" t="s">
        <v>20634</v>
      </c>
      <c r="C3907" s="55" t="s">
        <v>20642</v>
      </c>
      <c r="D3907" s="46">
        <v>0.0</v>
      </c>
      <c r="E3907" s="46">
        <v>0.0</v>
      </c>
      <c r="F3907" s="46">
        <v>29.0</v>
      </c>
      <c r="G3907" s="46">
        <v>0.0</v>
      </c>
      <c r="H3907" s="46">
        <v>0.0</v>
      </c>
      <c r="I3907" s="46">
        <v>0.0</v>
      </c>
      <c r="J3907" s="3"/>
      <c r="K3907" s="56"/>
    </row>
    <row r="3908" ht="32.25" customHeight="1">
      <c r="A3908" s="55" t="s">
        <v>58</v>
      </c>
      <c r="B3908" s="46" t="s">
        <v>20634</v>
      </c>
      <c r="C3908" s="55" t="s">
        <v>20648</v>
      </c>
      <c r="D3908" s="46">
        <v>0.0</v>
      </c>
      <c r="E3908" s="46">
        <v>0.0</v>
      </c>
      <c r="F3908" s="46">
        <v>21.0</v>
      </c>
      <c r="G3908" s="46">
        <v>0.0</v>
      </c>
      <c r="H3908" s="46">
        <v>0.0</v>
      </c>
      <c r="I3908" s="46">
        <v>0.0</v>
      </c>
      <c r="J3908" s="3"/>
      <c r="K3908" s="56"/>
    </row>
    <row r="3909" ht="32.25" customHeight="1">
      <c r="A3909" s="55" t="s">
        <v>58</v>
      </c>
      <c r="B3909" s="46" t="s">
        <v>20634</v>
      </c>
      <c r="C3909" s="55" t="s">
        <v>20652</v>
      </c>
      <c r="D3909" s="46">
        <v>0.0</v>
      </c>
      <c r="E3909" s="46">
        <v>0.0</v>
      </c>
      <c r="F3909" s="46">
        <v>18.0</v>
      </c>
      <c r="G3909" s="46">
        <v>0.0</v>
      </c>
      <c r="H3909" s="46">
        <v>0.0</v>
      </c>
      <c r="I3909" s="46">
        <v>0.0</v>
      </c>
      <c r="J3909" s="3"/>
      <c r="K3909" s="56"/>
    </row>
    <row r="3910" ht="32.25" customHeight="1">
      <c r="A3910" s="55" t="s">
        <v>58</v>
      </c>
      <c r="B3910" s="46" t="s">
        <v>20634</v>
      </c>
      <c r="C3910" s="55" t="s">
        <v>20655</v>
      </c>
      <c r="D3910" s="46">
        <v>0.0</v>
      </c>
      <c r="E3910" s="46">
        <v>0.0</v>
      </c>
      <c r="F3910" s="46">
        <v>18.0</v>
      </c>
      <c r="G3910" s="46">
        <v>0.0</v>
      </c>
      <c r="H3910" s="46">
        <v>0.0</v>
      </c>
      <c r="I3910" s="46">
        <v>0.0</v>
      </c>
      <c r="J3910" s="3"/>
      <c r="K3910" s="56"/>
    </row>
    <row r="3911" ht="32.25" customHeight="1">
      <c r="A3911" s="55" t="s">
        <v>58</v>
      </c>
      <c r="B3911" s="46" t="s">
        <v>20634</v>
      </c>
      <c r="C3911" s="55" t="s">
        <v>20658</v>
      </c>
      <c r="D3911" s="46">
        <v>0.0</v>
      </c>
      <c r="E3911" s="46">
        <v>0.0</v>
      </c>
      <c r="F3911" s="46">
        <v>13.0</v>
      </c>
      <c r="G3911" s="46">
        <v>0.0</v>
      </c>
      <c r="H3911" s="46">
        <v>0.0</v>
      </c>
      <c r="I3911" s="46">
        <v>0.0</v>
      </c>
      <c r="J3911" s="3"/>
      <c r="K3911" s="56"/>
    </row>
    <row r="3912" ht="32.25" customHeight="1">
      <c r="A3912" s="55" t="s">
        <v>58</v>
      </c>
      <c r="B3912" s="46" t="s">
        <v>20634</v>
      </c>
      <c r="C3912" s="55" t="s">
        <v>20663</v>
      </c>
      <c r="D3912" s="46">
        <v>0.0</v>
      </c>
      <c r="E3912" s="46">
        <v>0.0</v>
      </c>
      <c r="F3912" s="46">
        <v>6.0</v>
      </c>
      <c r="G3912" s="46">
        <v>0.0</v>
      </c>
      <c r="H3912" s="46">
        <v>0.0</v>
      </c>
      <c r="I3912" s="46">
        <v>0.0</v>
      </c>
      <c r="J3912" s="3"/>
      <c r="K3912" s="56"/>
    </row>
    <row r="3913" ht="32.25" customHeight="1">
      <c r="A3913" s="55" t="s">
        <v>58</v>
      </c>
      <c r="B3913" s="46" t="s">
        <v>20634</v>
      </c>
      <c r="C3913" s="55" t="s">
        <v>20667</v>
      </c>
      <c r="D3913" s="46">
        <v>0.0</v>
      </c>
      <c r="E3913" s="46">
        <v>0.0</v>
      </c>
      <c r="F3913" s="46">
        <v>5.0</v>
      </c>
      <c r="G3913" s="46">
        <v>0.0</v>
      </c>
      <c r="H3913" s="46">
        <v>0.0</v>
      </c>
      <c r="I3913" s="46">
        <v>0.0</v>
      </c>
      <c r="J3913" s="3"/>
      <c r="K3913" s="56"/>
    </row>
    <row r="3914" ht="32.25" customHeight="1">
      <c r="A3914" s="55" t="s">
        <v>58</v>
      </c>
      <c r="B3914" s="46" t="s">
        <v>20634</v>
      </c>
      <c r="C3914" s="55" t="s">
        <v>20670</v>
      </c>
      <c r="D3914" s="46">
        <v>0.0</v>
      </c>
      <c r="E3914" s="46">
        <v>0.0</v>
      </c>
      <c r="F3914" s="46">
        <v>5.0</v>
      </c>
      <c r="G3914" s="46">
        <v>0.0</v>
      </c>
      <c r="H3914" s="46">
        <v>0.0</v>
      </c>
      <c r="I3914" s="46">
        <v>0.0</v>
      </c>
      <c r="J3914" s="3"/>
      <c r="K3914" s="56"/>
    </row>
    <row r="3915" ht="32.25" customHeight="1">
      <c r="A3915" s="55" t="s">
        <v>58</v>
      </c>
      <c r="B3915" s="46" t="s">
        <v>20634</v>
      </c>
      <c r="C3915" s="55" t="s">
        <v>20673</v>
      </c>
      <c r="D3915" s="46">
        <v>0.0</v>
      </c>
      <c r="E3915" s="46">
        <v>0.0</v>
      </c>
      <c r="F3915" s="46">
        <v>4.0</v>
      </c>
      <c r="G3915" s="46">
        <v>0.0</v>
      </c>
      <c r="H3915" s="46">
        <v>0.0</v>
      </c>
      <c r="I3915" s="46">
        <v>0.0</v>
      </c>
      <c r="J3915" s="3"/>
      <c r="K3915" s="56"/>
    </row>
    <row r="3916" ht="32.25" customHeight="1">
      <c r="A3916" s="55" t="s">
        <v>58</v>
      </c>
      <c r="B3916" s="46" t="s">
        <v>20634</v>
      </c>
      <c r="C3916" s="55" t="s">
        <v>20678</v>
      </c>
      <c r="D3916" s="46">
        <v>0.0</v>
      </c>
      <c r="E3916" s="46">
        <v>0.0</v>
      </c>
      <c r="F3916" s="46">
        <v>3.0</v>
      </c>
      <c r="G3916" s="46">
        <v>0.0</v>
      </c>
      <c r="H3916" s="46">
        <v>0.0</v>
      </c>
      <c r="I3916" s="46">
        <v>0.0</v>
      </c>
      <c r="J3916" s="3"/>
      <c r="K3916" s="56"/>
    </row>
    <row r="3917" ht="32.25" customHeight="1">
      <c r="A3917" s="55" t="s">
        <v>58</v>
      </c>
      <c r="B3917" s="46" t="s">
        <v>20634</v>
      </c>
      <c r="C3917" s="55" t="s">
        <v>20684</v>
      </c>
      <c r="D3917" s="46">
        <v>0.0</v>
      </c>
      <c r="E3917" s="46">
        <v>0.0</v>
      </c>
      <c r="F3917" s="46">
        <v>1.0</v>
      </c>
      <c r="G3917" s="46">
        <v>0.0</v>
      </c>
      <c r="H3917" s="46">
        <v>0.0</v>
      </c>
      <c r="I3917" s="46">
        <v>0.0</v>
      </c>
      <c r="J3917" s="3"/>
      <c r="K3917" s="56"/>
    </row>
    <row r="3918" ht="32.25" customHeight="1">
      <c r="A3918" s="55" t="s">
        <v>58</v>
      </c>
      <c r="B3918" s="46" t="s">
        <v>20634</v>
      </c>
      <c r="C3918" s="55" t="s">
        <v>20688</v>
      </c>
      <c r="D3918" s="46">
        <v>0.0</v>
      </c>
      <c r="E3918" s="46">
        <v>0.0</v>
      </c>
      <c r="F3918" s="46">
        <v>1.0</v>
      </c>
      <c r="G3918" s="46">
        <v>0.0</v>
      </c>
      <c r="H3918" s="46">
        <v>0.0</v>
      </c>
      <c r="I3918" s="46">
        <v>0.0</v>
      </c>
      <c r="J3918" s="3"/>
      <c r="K3918" s="56"/>
    </row>
    <row r="3919" ht="32.25" customHeight="1">
      <c r="A3919" s="55" t="s">
        <v>58</v>
      </c>
      <c r="B3919" s="46" t="s">
        <v>20634</v>
      </c>
      <c r="C3919" s="55" t="s">
        <v>20692</v>
      </c>
      <c r="D3919" s="46">
        <v>0.0</v>
      </c>
      <c r="E3919" s="46">
        <v>0.0</v>
      </c>
      <c r="F3919" s="46">
        <v>1.0</v>
      </c>
      <c r="G3919" s="46">
        <v>0.0</v>
      </c>
      <c r="H3919" s="46">
        <v>0.0</v>
      </c>
      <c r="I3919" s="46">
        <v>0.0</v>
      </c>
      <c r="J3919" s="3"/>
      <c r="K3919" s="56"/>
    </row>
    <row r="3920" ht="32.25" customHeight="1">
      <c r="A3920" s="55" t="s">
        <v>58</v>
      </c>
      <c r="B3920" s="46" t="s">
        <v>20634</v>
      </c>
      <c r="C3920" s="55" t="s">
        <v>20696</v>
      </c>
      <c r="D3920" s="46">
        <v>0.0</v>
      </c>
      <c r="E3920" s="46">
        <v>0.0</v>
      </c>
      <c r="F3920" s="46">
        <v>1.0</v>
      </c>
      <c r="G3920" s="46">
        <v>0.0</v>
      </c>
      <c r="H3920" s="46">
        <v>0.0</v>
      </c>
      <c r="I3920" s="46">
        <v>0.0</v>
      </c>
      <c r="J3920" s="3"/>
      <c r="K3920" s="56"/>
    </row>
    <row r="3921" ht="32.25" customHeight="1">
      <c r="A3921" s="55" t="s">
        <v>58</v>
      </c>
      <c r="B3921" s="46" t="s">
        <v>20634</v>
      </c>
      <c r="C3921" s="55" t="s">
        <v>20701</v>
      </c>
      <c r="D3921" s="46">
        <v>0.0</v>
      </c>
      <c r="E3921" s="46">
        <v>0.0</v>
      </c>
      <c r="F3921" s="46">
        <v>1.0</v>
      </c>
      <c r="G3921" s="46">
        <v>0.0</v>
      </c>
      <c r="H3921" s="46">
        <v>0.0</v>
      </c>
      <c r="I3921" s="46">
        <v>0.0</v>
      </c>
      <c r="J3921" s="3"/>
      <c r="K3921" s="56"/>
    </row>
    <row r="3922" ht="32.25" customHeight="1">
      <c r="A3922" s="55" t="s">
        <v>58</v>
      </c>
      <c r="B3922" s="46" t="s">
        <v>20705</v>
      </c>
      <c r="C3922" s="55" t="s">
        <v>20706</v>
      </c>
      <c r="D3922" s="46">
        <v>0.0</v>
      </c>
      <c r="E3922" s="46">
        <v>0.0</v>
      </c>
      <c r="F3922" s="46">
        <v>20.0</v>
      </c>
      <c r="G3922" s="46">
        <v>0.0</v>
      </c>
      <c r="H3922" s="46">
        <v>0.0</v>
      </c>
      <c r="I3922" s="46">
        <v>0.0</v>
      </c>
      <c r="J3922" s="3"/>
      <c r="K3922" s="56"/>
    </row>
    <row r="3923" ht="32.25" customHeight="1">
      <c r="A3923" s="55" t="s">
        <v>58</v>
      </c>
      <c r="B3923" s="46" t="s">
        <v>20705</v>
      </c>
      <c r="C3923" s="55" t="s">
        <v>20709</v>
      </c>
      <c r="D3923" s="46">
        <v>0.0</v>
      </c>
      <c r="E3923" s="46">
        <v>0.0</v>
      </c>
      <c r="F3923" s="46">
        <v>13.0</v>
      </c>
      <c r="G3923" s="46">
        <v>0.0</v>
      </c>
      <c r="H3923" s="46">
        <v>0.0</v>
      </c>
      <c r="I3923" s="46">
        <v>0.0</v>
      </c>
      <c r="J3923" s="3"/>
      <c r="K3923" s="56"/>
    </row>
    <row r="3924" ht="32.25" customHeight="1">
      <c r="A3924" s="55" t="s">
        <v>58</v>
      </c>
      <c r="B3924" s="46" t="s">
        <v>20705</v>
      </c>
      <c r="C3924" s="55" t="s">
        <v>20712</v>
      </c>
      <c r="D3924" s="46">
        <v>0.0</v>
      </c>
      <c r="E3924" s="46">
        <v>0.0</v>
      </c>
      <c r="F3924" s="46">
        <v>1.0</v>
      </c>
      <c r="G3924" s="46">
        <v>0.0</v>
      </c>
      <c r="H3924" s="46">
        <v>0.0</v>
      </c>
      <c r="I3924" s="46">
        <v>0.0</v>
      </c>
      <c r="J3924" s="3"/>
      <c r="K3924" s="56"/>
    </row>
    <row r="3925" ht="32.25" customHeight="1">
      <c r="A3925" s="55" t="s">
        <v>58</v>
      </c>
      <c r="B3925" s="46" t="s">
        <v>20705</v>
      </c>
      <c r="C3925" s="55" t="s">
        <v>20716</v>
      </c>
      <c r="D3925" s="46">
        <v>0.0</v>
      </c>
      <c r="E3925" s="46">
        <v>0.0</v>
      </c>
      <c r="F3925" s="46">
        <v>1.0</v>
      </c>
      <c r="G3925" s="46">
        <v>0.0</v>
      </c>
      <c r="H3925" s="46">
        <v>0.0</v>
      </c>
      <c r="I3925" s="46">
        <v>0.0</v>
      </c>
      <c r="J3925" s="3"/>
      <c r="K3925" s="56"/>
    </row>
    <row r="3926" ht="32.25" customHeight="1">
      <c r="A3926" s="55" t="s">
        <v>58</v>
      </c>
      <c r="B3926" s="46" t="s">
        <v>20705</v>
      </c>
      <c r="C3926" s="55" t="s">
        <v>20720</v>
      </c>
      <c r="D3926" s="46">
        <v>0.0</v>
      </c>
      <c r="E3926" s="46">
        <v>0.0</v>
      </c>
      <c r="F3926" s="46">
        <v>1.0</v>
      </c>
      <c r="G3926" s="46">
        <v>0.0</v>
      </c>
      <c r="H3926" s="46">
        <v>0.0</v>
      </c>
      <c r="I3926" s="46">
        <v>0.0</v>
      </c>
      <c r="J3926" s="3"/>
      <c r="K3926" s="56"/>
    </row>
    <row r="3927" ht="32.25" customHeight="1">
      <c r="A3927" s="55" t="s">
        <v>58</v>
      </c>
      <c r="B3927" s="46" t="s">
        <v>20705</v>
      </c>
      <c r="C3927" s="55" t="s">
        <v>20725</v>
      </c>
      <c r="D3927" s="46">
        <v>0.0</v>
      </c>
      <c r="E3927" s="46">
        <v>0.0</v>
      </c>
      <c r="F3927" s="46">
        <v>1.0</v>
      </c>
      <c r="G3927" s="46">
        <v>0.0</v>
      </c>
      <c r="H3927" s="46">
        <v>0.0</v>
      </c>
      <c r="I3927" s="46">
        <v>0.0</v>
      </c>
      <c r="J3927" s="3"/>
      <c r="K3927" s="56"/>
    </row>
    <row r="3928" ht="32.25" customHeight="1">
      <c r="A3928" s="55" t="s">
        <v>58</v>
      </c>
      <c r="B3928" s="46" t="s">
        <v>20728</v>
      </c>
      <c r="C3928" s="55" t="s">
        <v>20729</v>
      </c>
      <c r="D3928" s="46">
        <v>0.0</v>
      </c>
      <c r="E3928" s="46">
        <v>0.0</v>
      </c>
      <c r="F3928" s="46">
        <v>65.0</v>
      </c>
      <c r="G3928" s="46">
        <v>0.0</v>
      </c>
      <c r="H3928" s="46">
        <v>0.0</v>
      </c>
      <c r="I3928" s="46">
        <v>0.0</v>
      </c>
      <c r="J3928" s="3"/>
      <c r="K3928" s="56"/>
    </row>
    <row r="3929" ht="32.25" customHeight="1">
      <c r="A3929" s="55" t="s">
        <v>58</v>
      </c>
      <c r="B3929" s="46" t="s">
        <v>20728</v>
      </c>
      <c r="C3929" s="55" t="s">
        <v>20733</v>
      </c>
      <c r="D3929" s="46">
        <v>0.0</v>
      </c>
      <c r="E3929" s="46">
        <v>0.0</v>
      </c>
      <c r="F3929" s="46">
        <v>57.0</v>
      </c>
      <c r="G3929" s="46">
        <v>0.0</v>
      </c>
      <c r="H3929" s="46">
        <v>0.0</v>
      </c>
      <c r="I3929" s="46">
        <v>0.0</v>
      </c>
      <c r="J3929" s="3"/>
      <c r="K3929" s="56"/>
    </row>
    <row r="3930" ht="32.25" customHeight="1">
      <c r="A3930" s="55" t="s">
        <v>58</v>
      </c>
      <c r="B3930" s="46" t="s">
        <v>20728</v>
      </c>
      <c r="C3930" s="55" t="s">
        <v>20736</v>
      </c>
      <c r="D3930" s="46">
        <v>0.0</v>
      </c>
      <c r="E3930" s="46">
        <v>0.0</v>
      </c>
      <c r="F3930" s="46">
        <v>57.0</v>
      </c>
      <c r="G3930" s="46">
        <v>0.0</v>
      </c>
      <c r="H3930" s="46">
        <v>0.0</v>
      </c>
      <c r="I3930" s="46">
        <v>0.0</v>
      </c>
      <c r="J3930" s="3"/>
      <c r="K3930" s="56"/>
    </row>
    <row r="3931" ht="32.25" customHeight="1">
      <c r="A3931" s="55" t="s">
        <v>58</v>
      </c>
      <c r="B3931" s="46" t="s">
        <v>20728</v>
      </c>
      <c r="C3931" s="55" t="s">
        <v>20741</v>
      </c>
      <c r="D3931" s="46">
        <v>0.0</v>
      </c>
      <c r="E3931" s="46">
        <v>0.0</v>
      </c>
      <c r="F3931" s="46">
        <v>45.0</v>
      </c>
      <c r="G3931" s="46">
        <v>0.0</v>
      </c>
      <c r="H3931" s="46">
        <v>0.0</v>
      </c>
      <c r="I3931" s="46">
        <v>0.0</v>
      </c>
      <c r="J3931" s="3"/>
      <c r="K3931" s="56"/>
    </row>
    <row r="3932" ht="32.25" customHeight="1">
      <c r="A3932" s="55" t="s">
        <v>58</v>
      </c>
      <c r="B3932" s="46" t="s">
        <v>20728</v>
      </c>
      <c r="C3932" s="55" t="s">
        <v>20745</v>
      </c>
      <c r="D3932" s="46">
        <v>0.0</v>
      </c>
      <c r="E3932" s="46">
        <v>0.0</v>
      </c>
      <c r="F3932" s="46">
        <v>43.0</v>
      </c>
      <c r="G3932" s="46">
        <v>0.0</v>
      </c>
      <c r="H3932" s="46">
        <v>0.0</v>
      </c>
      <c r="I3932" s="46">
        <v>0.0</v>
      </c>
      <c r="J3932" s="3"/>
      <c r="K3932" s="56"/>
    </row>
    <row r="3933" ht="32.25" customHeight="1">
      <c r="A3933" s="55" t="s">
        <v>58</v>
      </c>
      <c r="B3933" s="46" t="s">
        <v>20728</v>
      </c>
      <c r="C3933" s="55" t="s">
        <v>20749</v>
      </c>
      <c r="D3933" s="46">
        <v>0.0</v>
      </c>
      <c r="E3933" s="46">
        <v>0.0</v>
      </c>
      <c r="F3933" s="46">
        <v>1.0</v>
      </c>
      <c r="G3933" s="46">
        <v>0.0</v>
      </c>
      <c r="H3933" s="46">
        <v>0.0</v>
      </c>
      <c r="I3933" s="46">
        <v>0.0</v>
      </c>
      <c r="J3933" s="3"/>
      <c r="K3933" s="56"/>
    </row>
    <row r="3934" ht="32.25" customHeight="1">
      <c r="A3934" s="55" t="s">
        <v>58</v>
      </c>
      <c r="B3934" s="46" t="s">
        <v>20728</v>
      </c>
      <c r="C3934" s="55" t="s">
        <v>20753</v>
      </c>
      <c r="D3934" s="46">
        <v>0.0</v>
      </c>
      <c r="E3934" s="46">
        <v>0.0</v>
      </c>
      <c r="F3934" s="46">
        <v>1.0</v>
      </c>
      <c r="G3934" s="46">
        <v>0.0</v>
      </c>
      <c r="H3934" s="46">
        <v>0.0</v>
      </c>
      <c r="I3934" s="46">
        <v>0.0</v>
      </c>
      <c r="J3934" s="3"/>
      <c r="K3934" s="56"/>
    </row>
    <row r="3935" ht="32.25" customHeight="1">
      <c r="A3935" s="55" t="s">
        <v>58</v>
      </c>
      <c r="B3935" s="46" t="s">
        <v>20728</v>
      </c>
      <c r="C3935" s="55" t="s">
        <v>20758</v>
      </c>
      <c r="D3935" s="46">
        <v>0.0</v>
      </c>
      <c r="E3935" s="46">
        <v>0.0</v>
      </c>
      <c r="F3935" s="46">
        <v>1.0</v>
      </c>
      <c r="G3935" s="46">
        <v>0.0</v>
      </c>
      <c r="H3935" s="46">
        <v>0.0</v>
      </c>
      <c r="I3935" s="46">
        <v>0.0</v>
      </c>
      <c r="J3935" s="3"/>
      <c r="K3935" s="56"/>
    </row>
    <row r="3936" ht="32.25" customHeight="1">
      <c r="A3936" s="55" t="s">
        <v>58</v>
      </c>
      <c r="B3936" s="46" t="s">
        <v>20728</v>
      </c>
      <c r="C3936" s="55" t="s">
        <v>20762</v>
      </c>
      <c r="D3936" s="46">
        <v>0.0</v>
      </c>
      <c r="E3936" s="46">
        <v>0.0</v>
      </c>
      <c r="F3936" s="46">
        <v>1.0</v>
      </c>
      <c r="G3936" s="46">
        <v>0.0</v>
      </c>
      <c r="H3936" s="46">
        <v>0.0</v>
      </c>
      <c r="I3936" s="46">
        <v>0.0</v>
      </c>
      <c r="J3936" s="3"/>
      <c r="K3936" s="56"/>
    </row>
    <row r="3937" ht="32.25" customHeight="1">
      <c r="A3937" s="55" t="s">
        <v>58</v>
      </c>
      <c r="B3937" s="46" t="s">
        <v>20728</v>
      </c>
      <c r="C3937" s="55" t="s">
        <v>20764</v>
      </c>
      <c r="D3937" s="46">
        <v>0.0</v>
      </c>
      <c r="E3937" s="46">
        <v>0.0</v>
      </c>
      <c r="F3937" s="46">
        <v>1.0</v>
      </c>
      <c r="G3937" s="46">
        <v>0.0</v>
      </c>
      <c r="H3937" s="46">
        <v>0.0</v>
      </c>
      <c r="I3937" s="46">
        <v>0.0</v>
      </c>
      <c r="J3937" s="3"/>
      <c r="K3937" s="56"/>
    </row>
    <row r="3938" ht="32.25" customHeight="1">
      <c r="A3938" s="55" t="s">
        <v>58</v>
      </c>
      <c r="B3938" s="46" t="s">
        <v>20768</v>
      </c>
      <c r="C3938" s="55" t="s">
        <v>20770</v>
      </c>
      <c r="D3938" s="46">
        <v>0.0</v>
      </c>
      <c r="E3938" s="46">
        <v>0.0</v>
      </c>
      <c r="F3938" s="46">
        <v>51.0</v>
      </c>
      <c r="G3938" s="46">
        <v>0.0</v>
      </c>
      <c r="H3938" s="46">
        <v>0.0</v>
      </c>
      <c r="I3938" s="46">
        <v>0.0</v>
      </c>
      <c r="J3938" s="3"/>
      <c r="K3938" s="56"/>
    </row>
    <row r="3939" ht="32.25" customHeight="1">
      <c r="A3939" s="55" t="s">
        <v>58</v>
      </c>
      <c r="B3939" s="46" t="s">
        <v>20768</v>
      </c>
      <c r="C3939" s="55" t="s">
        <v>20774</v>
      </c>
      <c r="D3939" s="46">
        <v>0.0</v>
      </c>
      <c r="E3939" s="46">
        <v>0.0</v>
      </c>
      <c r="F3939" s="46">
        <v>34.0</v>
      </c>
      <c r="G3939" s="46">
        <v>0.0</v>
      </c>
      <c r="H3939" s="46">
        <v>0.0</v>
      </c>
      <c r="I3939" s="46">
        <v>0.0</v>
      </c>
      <c r="J3939" s="3"/>
      <c r="K3939" s="56"/>
    </row>
    <row r="3940" ht="32.25" customHeight="1">
      <c r="A3940" s="55" t="s">
        <v>58</v>
      </c>
      <c r="B3940" s="46" t="s">
        <v>20768</v>
      </c>
      <c r="C3940" s="55" t="s">
        <v>20778</v>
      </c>
      <c r="D3940" s="46">
        <v>0.0</v>
      </c>
      <c r="E3940" s="46">
        <v>0.0</v>
      </c>
      <c r="F3940" s="46">
        <v>18.0</v>
      </c>
      <c r="G3940" s="46">
        <v>0.0</v>
      </c>
      <c r="H3940" s="46">
        <v>0.0</v>
      </c>
      <c r="I3940" s="46">
        <v>0.0</v>
      </c>
      <c r="J3940" s="3"/>
      <c r="K3940" s="56"/>
    </row>
    <row r="3941" ht="32.25" customHeight="1">
      <c r="A3941" s="55" t="s">
        <v>58</v>
      </c>
      <c r="B3941" s="46" t="s">
        <v>20768</v>
      </c>
      <c r="C3941" s="55" t="s">
        <v>20781</v>
      </c>
      <c r="D3941" s="46">
        <v>0.0</v>
      </c>
      <c r="E3941" s="46">
        <v>0.0</v>
      </c>
      <c r="F3941" s="46">
        <v>17.0</v>
      </c>
      <c r="G3941" s="46">
        <v>0.0</v>
      </c>
      <c r="H3941" s="46">
        <v>0.0</v>
      </c>
      <c r="I3941" s="46">
        <v>0.0</v>
      </c>
      <c r="J3941" s="3"/>
      <c r="K3941" s="56"/>
    </row>
    <row r="3942" ht="32.25" customHeight="1">
      <c r="A3942" s="55" t="s">
        <v>58</v>
      </c>
      <c r="B3942" s="46" t="s">
        <v>20768</v>
      </c>
      <c r="C3942" s="55" t="s">
        <v>20784</v>
      </c>
      <c r="D3942" s="46">
        <v>0.0</v>
      </c>
      <c r="E3942" s="46">
        <v>0.0</v>
      </c>
      <c r="F3942" s="46">
        <v>8.0</v>
      </c>
      <c r="G3942" s="46">
        <v>0.0</v>
      </c>
      <c r="H3942" s="46">
        <v>0.0</v>
      </c>
      <c r="I3942" s="46">
        <v>0.0</v>
      </c>
      <c r="J3942" s="3"/>
      <c r="K3942" s="56"/>
    </row>
    <row r="3943" ht="32.25" customHeight="1">
      <c r="A3943" s="55" t="s">
        <v>58</v>
      </c>
      <c r="B3943" s="46" t="s">
        <v>20768</v>
      </c>
      <c r="C3943" s="55" t="s">
        <v>20790</v>
      </c>
      <c r="D3943" s="46">
        <v>0.0</v>
      </c>
      <c r="E3943" s="46">
        <v>0.0</v>
      </c>
      <c r="F3943" s="46">
        <v>4.0</v>
      </c>
      <c r="G3943" s="46">
        <v>0.0</v>
      </c>
      <c r="H3943" s="46">
        <v>0.0</v>
      </c>
      <c r="I3943" s="46">
        <v>0.0</v>
      </c>
      <c r="J3943" s="3"/>
      <c r="K3943" s="56"/>
    </row>
    <row r="3944" ht="32.25" customHeight="1">
      <c r="A3944" s="55" t="s">
        <v>58</v>
      </c>
      <c r="B3944" s="46" t="s">
        <v>20768</v>
      </c>
      <c r="C3944" s="55" t="s">
        <v>20794</v>
      </c>
      <c r="D3944" s="46">
        <v>0.0</v>
      </c>
      <c r="E3944" s="46">
        <v>0.0</v>
      </c>
      <c r="F3944" s="46">
        <v>2.0</v>
      </c>
      <c r="G3944" s="46">
        <v>0.0</v>
      </c>
      <c r="H3944" s="46">
        <v>0.0</v>
      </c>
      <c r="I3944" s="46">
        <v>0.0</v>
      </c>
      <c r="J3944" s="3"/>
      <c r="K3944" s="56"/>
    </row>
    <row r="3945" ht="32.25" customHeight="1">
      <c r="A3945" s="55" t="s">
        <v>58</v>
      </c>
      <c r="B3945" s="46" t="s">
        <v>20768</v>
      </c>
      <c r="C3945" s="55" t="s">
        <v>20797</v>
      </c>
      <c r="D3945" s="46">
        <v>0.0</v>
      </c>
      <c r="E3945" s="46">
        <v>0.0</v>
      </c>
      <c r="F3945" s="46">
        <v>1.0</v>
      </c>
      <c r="G3945" s="46">
        <v>0.0</v>
      </c>
      <c r="H3945" s="46">
        <v>0.0</v>
      </c>
      <c r="I3945" s="46">
        <v>0.0</v>
      </c>
      <c r="J3945" s="3"/>
      <c r="K3945" s="56"/>
    </row>
    <row r="3946" ht="32.25" customHeight="1">
      <c r="A3946" s="55" t="s">
        <v>58</v>
      </c>
      <c r="B3946" s="46" t="s">
        <v>20768</v>
      </c>
      <c r="C3946" s="55" t="s">
        <v>20801</v>
      </c>
      <c r="D3946" s="46">
        <v>0.0</v>
      </c>
      <c r="E3946" s="46">
        <v>0.0</v>
      </c>
      <c r="F3946" s="46">
        <v>1.0</v>
      </c>
      <c r="G3946" s="46">
        <v>0.0</v>
      </c>
      <c r="H3946" s="46">
        <v>0.0</v>
      </c>
      <c r="I3946" s="46">
        <v>0.0</v>
      </c>
      <c r="J3946" s="3"/>
      <c r="K3946" s="56"/>
    </row>
    <row r="3947" ht="32.25" customHeight="1">
      <c r="A3947" s="55" t="s">
        <v>58</v>
      </c>
      <c r="B3947" s="46" t="s">
        <v>20768</v>
      </c>
      <c r="C3947" s="55" t="s">
        <v>20806</v>
      </c>
      <c r="D3947" s="46">
        <v>0.0</v>
      </c>
      <c r="E3947" s="46">
        <v>0.0</v>
      </c>
      <c r="F3947" s="46">
        <v>1.0</v>
      </c>
      <c r="G3947" s="46">
        <v>0.0</v>
      </c>
      <c r="H3947" s="46">
        <v>0.0</v>
      </c>
      <c r="I3947" s="46">
        <v>0.0</v>
      </c>
      <c r="J3947" s="3"/>
      <c r="K3947" s="56"/>
    </row>
    <row r="3948" ht="32.25" customHeight="1">
      <c r="A3948" s="55" t="s">
        <v>58</v>
      </c>
      <c r="B3948" s="46" t="s">
        <v>20768</v>
      </c>
      <c r="C3948" s="55" t="s">
        <v>20811</v>
      </c>
      <c r="D3948" s="46">
        <v>0.0</v>
      </c>
      <c r="E3948" s="46">
        <v>0.0</v>
      </c>
      <c r="F3948" s="46">
        <v>1.0</v>
      </c>
      <c r="G3948" s="46">
        <v>0.0</v>
      </c>
      <c r="H3948" s="46">
        <v>0.0</v>
      </c>
      <c r="I3948" s="46">
        <v>0.0</v>
      </c>
      <c r="J3948" s="3"/>
      <c r="K3948" s="56"/>
    </row>
    <row r="3949" ht="32.25" customHeight="1">
      <c r="A3949" s="55" t="s">
        <v>58</v>
      </c>
      <c r="B3949" s="46" t="s">
        <v>20768</v>
      </c>
      <c r="C3949" s="55" t="s">
        <v>20814</v>
      </c>
      <c r="D3949" s="46">
        <v>0.0</v>
      </c>
      <c r="E3949" s="46">
        <v>0.0</v>
      </c>
      <c r="F3949" s="46">
        <v>1.0</v>
      </c>
      <c r="G3949" s="46">
        <v>0.0</v>
      </c>
      <c r="H3949" s="46">
        <v>0.0</v>
      </c>
      <c r="I3949" s="46">
        <v>0.0</v>
      </c>
      <c r="J3949" s="3"/>
      <c r="K3949" s="56"/>
    </row>
    <row r="3950" ht="32.25" customHeight="1">
      <c r="A3950" s="55" t="s">
        <v>58</v>
      </c>
      <c r="B3950" s="46" t="s">
        <v>20768</v>
      </c>
      <c r="C3950" s="55" t="s">
        <v>20817</v>
      </c>
      <c r="D3950" s="46">
        <v>0.0</v>
      </c>
      <c r="E3950" s="46">
        <v>0.0</v>
      </c>
      <c r="F3950" s="46">
        <v>1.0</v>
      </c>
      <c r="G3950" s="46">
        <v>0.0</v>
      </c>
      <c r="H3950" s="46">
        <v>0.0</v>
      </c>
      <c r="I3950" s="46">
        <v>0.0</v>
      </c>
      <c r="J3950" s="3"/>
      <c r="K3950" s="56"/>
    </row>
    <row r="3951" ht="32.25" customHeight="1">
      <c r="A3951" s="55" t="s">
        <v>58</v>
      </c>
      <c r="B3951" s="46" t="s">
        <v>20768</v>
      </c>
      <c r="C3951" s="55" t="s">
        <v>20821</v>
      </c>
      <c r="D3951" s="46">
        <v>0.0</v>
      </c>
      <c r="E3951" s="46">
        <v>0.0</v>
      </c>
      <c r="F3951" s="46">
        <v>1.0</v>
      </c>
      <c r="G3951" s="46">
        <v>0.0</v>
      </c>
      <c r="H3951" s="46">
        <v>0.0</v>
      </c>
      <c r="I3951" s="46">
        <v>0.0</v>
      </c>
      <c r="J3951" s="3"/>
      <c r="K3951" s="56"/>
    </row>
    <row r="3952" ht="32.25" customHeight="1">
      <c r="A3952" s="55" t="s">
        <v>58</v>
      </c>
      <c r="B3952" s="46" t="s">
        <v>20768</v>
      </c>
      <c r="C3952" s="55" t="s">
        <v>20825</v>
      </c>
      <c r="D3952" s="46">
        <v>0.0</v>
      </c>
      <c r="E3952" s="46">
        <v>0.0</v>
      </c>
      <c r="F3952" s="46">
        <v>1.0</v>
      </c>
      <c r="G3952" s="46">
        <v>0.0</v>
      </c>
      <c r="H3952" s="46">
        <v>0.0</v>
      </c>
      <c r="I3952" s="46">
        <v>0.0</v>
      </c>
      <c r="J3952" s="3"/>
      <c r="K3952" s="56"/>
    </row>
    <row r="3953" ht="32.25" customHeight="1">
      <c r="A3953" s="55" t="s">
        <v>58</v>
      </c>
      <c r="B3953" s="46" t="s">
        <v>20768</v>
      </c>
      <c r="C3953" s="55" t="s">
        <v>20829</v>
      </c>
      <c r="D3953" s="46">
        <v>0.0</v>
      </c>
      <c r="E3953" s="46">
        <v>0.0</v>
      </c>
      <c r="F3953" s="46">
        <v>1.0</v>
      </c>
      <c r="G3953" s="46">
        <v>0.0</v>
      </c>
      <c r="H3953" s="46">
        <v>0.0</v>
      </c>
      <c r="I3953" s="46">
        <v>0.0</v>
      </c>
      <c r="J3953" s="3"/>
      <c r="K3953" s="56"/>
    </row>
    <row r="3954" ht="32.25" customHeight="1">
      <c r="A3954" s="55" t="s">
        <v>58</v>
      </c>
      <c r="B3954" s="46" t="s">
        <v>20768</v>
      </c>
      <c r="C3954" s="55" t="s">
        <v>20832</v>
      </c>
      <c r="D3954" s="46">
        <v>0.0</v>
      </c>
      <c r="E3954" s="46">
        <v>0.0</v>
      </c>
      <c r="F3954" s="46">
        <v>1.0</v>
      </c>
      <c r="G3954" s="46">
        <v>0.0</v>
      </c>
      <c r="H3954" s="46">
        <v>0.0</v>
      </c>
      <c r="I3954" s="46">
        <v>0.0</v>
      </c>
      <c r="J3954" s="3"/>
      <c r="K3954" s="56"/>
    </row>
    <row r="3955" ht="32.25" customHeight="1">
      <c r="A3955" s="55" t="s">
        <v>58</v>
      </c>
      <c r="B3955" s="46" t="s">
        <v>20768</v>
      </c>
      <c r="C3955" s="55" t="s">
        <v>20837</v>
      </c>
      <c r="D3955" s="46">
        <v>0.0</v>
      </c>
      <c r="E3955" s="46">
        <v>0.0</v>
      </c>
      <c r="F3955" s="46">
        <v>1.0</v>
      </c>
      <c r="G3955" s="46">
        <v>0.0</v>
      </c>
      <c r="H3955" s="46">
        <v>0.0</v>
      </c>
      <c r="I3955" s="46">
        <v>0.0</v>
      </c>
      <c r="J3955" s="3"/>
      <c r="K3955" s="56"/>
    </row>
    <row r="3956" ht="32.25" customHeight="1">
      <c r="A3956" s="55" t="s">
        <v>58</v>
      </c>
      <c r="B3956" s="46" t="s">
        <v>20768</v>
      </c>
      <c r="C3956" s="55" t="s">
        <v>20842</v>
      </c>
      <c r="D3956" s="46">
        <v>0.0</v>
      </c>
      <c r="E3956" s="46">
        <v>0.0</v>
      </c>
      <c r="F3956" s="46">
        <v>1.0</v>
      </c>
      <c r="G3956" s="46">
        <v>0.0</v>
      </c>
      <c r="H3956" s="46">
        <v>0.0</v>
      </c>
      <c r="I3956" s="46">
        <v>0.0</v>
      </c>
      <c r="J3956" s="3"/>
      <c r="K3956" s="56"/>
    </row>
    <row r="3957" ht="32.25" customHeight="1">
      <c r="A3957" s="55" t="s">
        <v>58</v>
      </c>
      <c r="B3957" s="46" t="s">
        <v>20768</v>
      </c>
      <c r="C3957" s="55" t="s">
        <v>20845</v>
      </c>
      <c r="D3957" s="46">
        <v>0.0</v>
      </c>
      <c r="E3957" s="46">
        <v>0.0</v>
      </c>
      <c r="F3957" s="46">
        <v>1.0</v>
      </c>
      <c r="G3957" s="46">
        <v>0.0</v>
      </c>
      <c r="H3957" s="46">
        <v>0.0</v>
      </c>
      <c r="I3957" s="46">
        <v>0.0</v>
      </c>
      <c r="J3957" s="3"/>
      <c r="K3957" s="56"/>
    </row>
    <row r="3958" ht="32.25" customHeight="1">
      <c r="A3958" s="55" t="s">
        <v>58</v>
      </c>
      <c r="B3958" s="46" t="s">
        <v>20768</v>
      </c>
      <c r="C3958" s="55" t="s">
        <v>20848</v>
      </c>
      <c r="D3958" s="46">
        <v>0.0</v>
      </c>
      <c r="E3958" s="46">
        <v>0.0</v>
      </c>
      <c r="F3958" s="46">
        <v>1.0</v>
      </c>
      <c r="G3958" s="46">
        <v>0.0</v>
      </c>
      <c r="H3958" s="46">
        <v>0.0</v>
      </c>
      <c r="I3958" s="46">
        <v>0.0</v>
      </c>
      <c r="J3958" s="3"/>
      <c r="K3958" s="56"/>
    </row>
    <row r="3959" ht="32.25" customHeight="1">
      <c r="A3959" s="55" t="s">
        <v>58</v>
      </c>
      <c r="B3959" s="46" t="s">
        <v>20768</v>
      </c>
      <c r="C3959" s="55" t="s">
        <v>20853</v>
      </c>
      <c r="D3959" s="46">
        <v>0.0</v>
      </c>
      <c r="E3959" s="46">
        <v>0.0</v>
      </c>
      <c r="F3959" s="46">
        <v>1.0</v>
      </c>
      <c r="G3959" s="46">
        <v>0.0</v>
      </c>
      <c r="H3959" s="46">
        <v>0.0</v>
      </c>
      <c r="I3959" s="46">
        <v>0.0</v>
      </c>
      <c r="J3959" s="3"/>
      <c r="K3959" s="56"/>
    </row>
    <row r="3960" ht="32.25" customHeight="1">
      <c r="A3960" s="55" t="s">
        <v>58</v>
      </c>
      <c r="B3960" s="46" t="s">
        <v>20857</v>
      </c>
      <c r="C3960" s="55" t="s">
        <v>20858</v>
      </c>
      <c r="D3960" s="46">
        <v>1.0</v>
      </c>
      <c r="E3960" s="46">
        <v>1.0</v>
      </c>
      <c r="F3960" s="46">
        <v>44.0</v>
      </c>
      <c r="G3960" s="46">
        <v>0.0</v>
      </c>
      <c r="H3960" s="46">
        <v>0.0</v>
      </c>
      <c r="I3960" s="46">
        <v>13.0</v>
      </c>
      <c r="J3960" s="3"/>
      <c r="K3960" s="56"/>
    </row>
    <row r="3961" ht="32.25" customHeight="1">
      <c r="A3961" s="55" t="s">
        <v>58</v>
      </c>
      <c r="B3961" s="46" t="s">
        <v>20857</v>
      </c>
      <c r="C3961" s="55" t="s">
        <v>20861</v>
      </c>
      <c r="D3961" s="46">
        <v>0.0</v>
      </c>
      <c r="E3961" s="46">
        <v>0.0</v>
      </c>
      <c r="F3961" s="46">
        <v>50.0</v>
      </c>
      <c r="G3961" s="46">
        <v>0.0</v>
      </c>
      <c r="H3961" s="46">
        <v>0.0</v>
      </c>
      <c r="I3961" s="46">
        <v>8.0</v>
      </c>
      <c r="J3961" s="3"/>
      <c r="K3961" s="56"/>
    </row>
    <row r="3962" ht="32.25" customHeight="1">
      <c r="A3962" s="55" t="s">
        <v>58</v>
      </c>
      <c r="B3962" s="46" t="s">
        <v>20857</v>
      </c>
      <c r="C3962" s="55" t="s">
        <v>20866</v>
      </c>
      <c r="D3962" s="46">
        <v>0.0</v>
      </c>
      <c r="E3962" s="46">
        <v>0.0</v>
      </c>
      <c r="F3962" s="46">
        <v>12.0</v>
      </c>
      <c r="G3962" s="46">
        <v>0.0</v>
      </c>
      <c r="H3962" s="46">
        <v>0.0</v>
      </c>
      <c r="I3962" s="46">
        <v>0.0</v>
      </c>
      <c r="J3962" s="3"/>
      <c r="K3962" s="56"/>
    </row>
    <row r="3963" ht="32.25" customHeight="1">
      <c r="A3963" s="55" t="s">
        <v>58</v>
      </c>
      <c r="B3963" s="46" t="s">
        <v>20857</v>
      </c>
      <c r="C3963" s="55" t="s">
        <v>20871</v>
      </c>
      <c r="D3963" s="46">
        <v>0.0</v>
      </c>
      <c r="E3963" s="46">
        <v>0.0</v>
      </c>
      <c r="F3963" s="46">
        <v>8.0</v>
      </c>
      <c r="G3963" s="46">
        <v>0.0</v>
      </c>
      <c r="H3963" s="46">
        <v>0.0</v>
      </c>
      <c r="I3963" s="46">
        <v>0.0</v>
      </c>
      <c r="J3963" s="3"/>
      <c r="K3963" s="56"/>
    </row>
    <row r="3964" ht="32.25" customHeight="1">
      <c r="A3964" s="55" t="s">
        <v>58</v>
      </c>
      <c r="B3964" s="46" t="s">
        <v>20857</v>
      </c>
      <c r="C3964" s="55" t="s">
        <v>20875</v>
      </c>
      <c r="D3964" s="46">
        <v>0.0</v>
      </c>
      <c r="E3964" s="46">
        <v>0.0</v>
      </c>
      <c r="F3964" s="46">
        <v>4.0</v>
      </c>
      <c r="G3964" s="46">
        <v>0.0</v>
      </c>
      <c r="H3964" s="46">
        <v>0.0</v>
      </c>
      <c r="I3964" s="46">
        <v>0.0</v>
      </c>
      <c r="J3964" s="3"/>
      <c r="K3964" s="56"/>
    </row>
    <row r="3965" ht="32.25" customHeight="1">
      <c r="A3965" s="55" t="s">
        <v>58</v>
      </c>
      <c r="B3965" s="46" t="s">
        <v>20857</v>
      </c>
      <c r="C3965" s="55" t="s">
        <v>20878</v>
      </c>
      <c r="D3965" s="46">
        <v>0.0</v>
      </c>
      <c r="E3965" s="46">
        <v>0.0</v>
      </c>
      <c r="F3965" s="46">
        <v>3.0</v>
      </c>
      <c r="G3965" s="46">
        <v>0.0</v>
      </c>
      <c r="H3965" s="46">
        <v>0.0</v>
      </c>
      <c r="I3965" s="46">
        <v>0.0</v>
      </c>
      <c r="J3965" s="3"/>
      <c r="K3965" s="56"/>
    </row>
    <row r="3966" ht="32.25" customHeight="1">
      <c r="A3966" s="55" t="s">
        <v>58</v>
      </c>
      <c r="B3966" s="46" t="s">
        <v>20857</v>
      </c>
      <c r="C3966" s="55" t="s">
        <v>20881</v>
      </c>
      <c r="D3966" s="46">
        <v>0.0</v>
      </c>
      <c r="E3966" s="46">
        <v>0.0</v>
      </c>
      <c r="F3966" s="46">
        <v>2.0</v>
      </c>
      <c r="G3966" s="46">
        <v>0.0</v>
      </c>
      <c r="H3966" s="46">
        <v>0.0</v>
      </c>
      <c r="I3966" s="46">
        <v>0.0</v>
      </c>
      <c r="J3966" s="3"/>
      <c r="K3966" s="56"/>
    </row>
    <row r="3967" ht="32.25" customHeight="1">
      <c r="A3967" s="55" t="s">
        <v>58</v>
      </c>
      <c r="B3967" s="46" t="s">
        <v>20857</v>
      </c>
      <c r="C3967" s="55" t="s">
        <v>20887</v>
      </c>
      <c r="D3967" s="46">
        <v>0.0</v>
      </c>
      <c r="E3967" s="46">
        <v>0.0</v>
      </c>
      <c r="F3967" s="46">
        <v>1.0</v>
      </c>
      <c r="G3967" s="46">
        <v>0.0</v>
      </c>
      <c r="H3967" s="46">
        <v>0.0</v>
      </c>
      <c r="I3967" s="46">
        <v>0.0</v>
      </c>
      <c r="J3967" s="3"/>
      <c r="K3967" s="56"/>
    </row>
    <row r="3968" ht="32.25" customHeight="1">
      <c r="A3968" s="55" t="s">
        <v>58</v>
      </c>
      <c r="B3968" s="46" t="s">
        <v>20857</v>
      </c>
      <c r="C3968" s="55" t="s">
        <v>20894</v>
      </c>
      <c r="D3968" s="46">
        <v>0.0</v>
      </c>
      <c r="E3968" s="46">
        <v>0.0</v>
      </c>
      <c r="F3968" s="46">
        <v>1.0</v>
      </c>
      <c r="G3968" s="46">
        <v>0.0</v>
      </c>
      <c r="H3968" s="46">
        <v>0.0</v>
      </c>
      <c r="I3968" s="46">
        <v>0.0</v>
      </c>
      <c r="J3968" s="3"/>
      <c r="K3968" s="56"/>
    </row>
    <row r="3969" ht="32.25" customHeight="1">
      <c r="A3969" s="55" t="s">
        <v>58</v>
      </c>
      <c r="B3969" s="46" t="s">
        <v>20857</v>
      </c>
      <c r="C3969" s="55" t="s">
        <v>20897</v>
      </c>
      <c r="D3969" s="46">
        <v>0.0</v>
      </c>
      <c r="E3969" s="46">
        <v>0.0</v>
      </c>
      <c r="F3969" s="46">
        <v>1.0</v>
      </c>
      <c r="G3969" s="46">
        <v>0.0</v>
      </c>
      <c r="H3969" s="46">
        <v>0.0</v>
      </c>
      <c r="I3969" s="46">
        <v>0.0</v>
      </c>
      <c r="J3969" s="3"/>
      <c r="K3969" s="56"/>
    </row>
    <row r="3970" ht="32.25" customHeight="1">
      <c r="A3970" s="55" t="s">
        <v>58</v>
      </c>
      <c r="B3970" s="46" t="s">
        <v>20857</v>
      </c>
      <c r="C3970" s="55" t="s">
        <v>20900</v>
      </c>
      <c r="D3970" s="46">
        <v>0.0</v>
      </c>
      <c r="E3970" s="46">
        <v>0.0</v>
      </c>
      <c r="F3970" s="46">
        <v>1.0</v>
      </c>
      <c r="G3970" s="46">
        <v>0.0</v>
      </c>
      <c r="H3970" s="46">
        <v>0.0</v>
      </c>
      <c r="I3970" s="46">
        <v>0.0</v>
      </c>
      <c r="J3970" s="3"/>
      <c r="K3970" s="56"/>
    </row>
    <row r="3971" ht="32.25" customHeight="1">
      <c r="A3971" s="55" t="s">
        <v>58</v>
      </c>
      <c r="B3971" s="46" t="s">
        <v>20857</v>
      </c>
      <c r="C3971" s="55" t="s">
        <v>20905</v>
      </c>
      <c r="D3971" s="46">
        <v>0.0</v>
      </c>
      <c r="E3971" s="46">
        <v>0.0</v>
      </c>
      <c r="F3971" s="46">
        <v>1.0</v>
      </c>
      <c r="G3971" s="46">
        <v>0.0</v>
      </c>
      <c r="H3971" s="46">
        <v>0.0</v>
      </c>
      <c r="I3971" s="46">
        <v>0.0</v>
      </c>
      <c r="J3971" s="3"/>
      <c r="K3971" s="56"/>
    </row>
    <row r="3972" ht="32.25" customHeight="1">
      <c r="A3972" s="55" t="s">
        <v>58</v>
      </c>
      <c r="B3972" s="46" t="s">
        <v>20857</v>
      </c>
      <c r="C3972" s="55" t="s">
        <v>20909</v>
      </c>
      <c r="D3972" s="46">
        <v>0.0</v>
      </c>
      <c r="E3972" s="46">
        <v>0.0</v>
      </c>
      <c r="F3972" s="46">
        <v>1.0</v>
      </c>
      <c r="G3972" s="46">
        <v>0.0</v>
      </c>
      <c r="H3972" s="46">
        <v>0.0</v>
      </c>
      <c r="I3972" s="46">
        <v>0.0</v>
      </c>
      <c r="J3972" s="3"/>
      <c r="K3972" s="56"/>
    </row>
    <row r="3973" ht="32.25" customHeight="1">
      <c r="A3973" s="55" t="s">
        <v>58</v>
      </c>
      <c r="B3973" s="46" t="s">
        <v>20857</v>
      </c>
      <c r="C3973" s="55" t="s">
        <v>20912</v>
      </c>
      <c r="D3973" s="46">
        <v>0.0</v>
      </c>
      <c r="E3973" s="46">
        <v>0.0</v>
      </c>
      <c r="F3973" s="46">
        <v>1.0</v>
      </c>
      <c r="G3973" s="46">
        <v>0.0</v>
      </c>
      <c r="H3973" s="46">
        <v>0.0</v>
      </c>
      <c r="I3973" s="46">
        <v>0.0</v>
      </c>
      <c r="J3973" s="3"/>
      <c r="K3973" s="56"/>
    </row>
    <row r="3974" ht="32.25" customHeight="1">
      <c r="A3974" s="55" t="s">
        <v>58</v>
      </c>
      <c r="B3974" s="46" t="s">
        <v>20916</v>
      </c>
      <c r="C3974" s="55" t="s">
        <v>20918</v>
      </c>
      <c r="D3974" s="46">
        <v>0.0</v>
      </c>
      <c r="E3974" s="46">
        <v>0.0</v>
      </c>
      <c r="F3974" s="46">
        <v>89.0</v>
      </c>
      <c r="G3974" s="46">
        <v>0.0</v>
      </c>
      <c r="H3974" s="46">
        <v>0.0</v>
      </c>
      <c r="I3974" s="46">
        <v>0.0</v>
      </c>
      <c r="J3974" s="3"/>
      <c r="K3974" s="56"/>
    </row>
    <row r="3975" ht="32.25" customHeight="1">
      <c r="A3975" s="55" t="s">
        <v>58</v>
      </c>
      <c r="B3975" s="46" t="s">
        <v>20916</v>
      </c>
      <c r="C3975" s="55" t="s">
        <v>20923</v>
      </c>
      <c r="D3975" s="46">
        <v>0.0</v>
      </c>
      <c r="E3975" s="46">
        <v>0.0</v>
      </c>
      <c r="F3975" s="46">
        <v>58.0</v>
      </c>
      <c r="G3975" s="46">
        <v>0.0</v>
      </c>
      <c r="H3975" s="46">
        <v>0.0</v>
      </c>
      <c r="I3975" s="46">
        <v>0.0</v>
      </c>
      <c r="J3975" s="3"/>
      <c r="K3975" s="56"/>
    </row>
    <row r="3976" ht="32.25" customHeight="1">
      <c r="A3976" s="55" t="s">
        <v>58</v>
      </c>
      <c r="B3976" s="46" t="s">
        <v>20916</v>
      </c>
      <c r="C3976" s="55" t="s">
        <v>20926</v>
      </c>
      <c r="D3976" s="46">
        <v>0.0</v>
      </c>
      <c r="E3976" s="46">
        <v>0.0</v>
      </c>
      <c r="F3976" s="46">
        <v>34.0</v>
      </c>
      <c r="G3976" s="46">
        <v>0.0</v>
      </c>
      <c r="H3976" s="46">
        <v>0.0</v>
      </c>
      <c r="I3976" s="46">
        <v>0.0</v>
      </c>
      <c r="J3976" s="3"/>
      <c r="K3976" s="56"/>
    </row>
    <row r="3977" ht="32.25" customHeight="1">
      <c r="A3977" s="55" t="s">
        <v>58</v>
      </c>
      <c r="B3977" s="46" t="s">
        <v>20916</v>
      </c>
      <c r="C3977" s="55" t="s">
        <v>20929</v>
      </c>
      <c r="D3977" s="46">
        <v>0.0</v>
      </c>
      <c r="E3977" s="46">
        <v>0.0</v>
      </c>
      <c r="F3977" s="46">
        <v>25.0</v>
      </c>
      <c r="G3977" s="46">
        <v>0.0</v>
      </c>
      <c r="H3977" s="46">
        <v>0.0</v>
      </c>
      <c r="I3977" s="46">
        <v>2.0</v>
      </c>
      <c r="J3977" s="3"/>
      <c r="K3977" s="56"/>
    </row>
    <row r="3978" ht="32.25" customHeight="1">
      <c r="A3978" s="55" t="s">
        <v>58</v>
      </c>
      <c r="B3978" s="46" t="s">
        <v>20916</v>
      </c>
      <c r="C3978" s="55" t="s">
        <v>20934</v>
      </c>
      <c r="D3978" s="46">
        <v>0.0</v>
      </c>
      <c r="E3978" s="46">
        <v>0.0</v>
      </c>
      <c r="F3978" s="46">
        <v>8.0</v>
      </c>
      <c r="G3978" s="46">
        <v>1.0</v>
      </c>
      <c r="H3978" s="46">
        <v>0.0</v>
      </c>
      <c r="I3978" s="46">
        <v>12.0</v>
      </c>
      <c r="J3978" s="3"/>
      <c r="K3978" s="56"/>
    </row>
    <row r="3979" ht="32.25" customHeight="1">
      <c r="A3979" s="55" t="s">
        <v>58</v>
      </c>
      <c r="B3979" s="46" t="s">
        <v>20916</v>
      </c>
      <c r="C3979" s="55" t="s">
        <v>20938</v>
      </c>
      <c r="D3979" s="46">
        <v>0.0</v>
      </c>
      <c r="E3979" s="46">
        <v>0.0</v>
      </c>
      <c r="F3979" s="46">
        <v>10.0</v>
      </c>
      <c r="G3979" s="46">
        <v>0.0</v>
      </c>
      <c r="H3979" s="46">
        <v>0.0</v>
      </c>
      <c r="I3979" s="46">
        <v>0.0</v>
      </c>
      <c r="J3979" s="3"/>
      <c r="K3979" s="56"/>
    </row>
    <row r="3980" ht="32.25" customHeight="1">
      <c r="A3980" s="55" t="s">
        <v>58</v>
      </c>
      <c r="B3980" s="46" t="s">
        <v>20916</v>
      </c>
      <c r="C3980" s="55" t="s">
        <v>20942</v>
      </c>
      <c r="D3980" s="46">
        <v>0.0</v>
      </c>
      <c r="E3980" s="46">
        <v>0.0</v>
      </c>
      <c r="F3980" s="46">
        <v>10.0</v>
      </c>
      <c r="G3980" s="46">
        <v>0.0</v>
      </c>
      <c r="H3980" s="46">
        <v>0.0</v>
      </c>
      <c r="I3980" s="46">
        <v>0.0</v>
      </c>
      <c r="J3980" s="3"/>
      <c r="K3980" s="56"/>
    </row>
    <row r="3981" ht="32.25" customHeight="1">
      <c r="A3981" s="55" t="s">
        <v>58</v>
      </c>
      <c r="B3981" s="46" t="s">
        <v>20916</v>
      </c>
      <c r="C3981" s="55" t="s">
        <v>20946</v>
      </c>
      <c r="D3981" s="46">
        <v>0.0</v>
      </c>
      <c r="E3981" s="46">
        <v>1.0</v>
      </c>
      <c r="F3981" s="46">
        <v>2.0</v>
      </c>
      <c r="G3981" s="46">
        <v>0.0</v>
      </c>
      <c r="H3981" s="46">
        <v>0.0</v>
      </c>
      <c r="I3981" s="46">
        <v>0.0</v>
      </c>
      <c r="J3981" s="3"/>
      <c r="K3981" s="56"/>
    </row>
    <row r="3982" ht="32.25" customHeight="1">
      <c r="A3982" s="55" t="s">
        <v>58</v>
      </c>
      <c r="B3982" s="46" t="s">
        <v>20916</v>
      </c>
      <c r="C3982" s="55" t="s">
        <v>20951</v>
      </c>
      <c r="D3982" s="46">
        <v>0.0</v>
      </c>
      <c r="E3982" s="46">
        <v>0.0</v>
      </c>
      <c r="F3982" s="46">
        <v>2.0</v>
      </c>
      <c r="G3982" s="46">
        <v>0.0</v>
      </c>
      <c r="H3982" s="46">
        <v>0.0</v>
      </c>
      <c r="I3982" s="46">
        <v>0.0</v>
      </c>
      <c r="J3982" s="3"/>
      <c r="K3982" s="56"/>
    </row>
    <row r="3983" ht="32.25" customHeight="1">
      <c r="A3983" s="55" t="s">
        <v>58</v>
      </c>
      <c r="B3983" s="46" t="s">
        <v>20916</v>
      </c>
      <c r="C3983" s="55" t="s">
        <v>20956</v>
      </c>
      <c r="D3983" s="46">
        <v>0.0</v>
      </c>
      <c r="E3983" s="46">
        <v>0.0</v>
      </c>
      <c r="F3983" s="46">
        <v>0.0</v>
      </c>
      <c r="G3983" s="46">
        <v>0.0</v>
      </c>
      <c r="H3983" s="46">
        <v>0.0</v>
      </c>
      <c r="I3983" s="46">
        <v>1.0</v>
      </c>
      <c r="J3983" s="3"/>
      <c r="K3983" s="56"/>
    </row>
    <row r="3984" ht="32.25" customHeight="1">
      <c r="A3984" s="55" t="s">
        <v>58</v>
      </c>
      <c r="B3984" s="46" t="s">
        <v>20916</v>
      </c>
      <c r="C3984" s="55" t="s">
        <v>20961</v>
      </c>
      <c r="D3984" s="46">
        <v>0.0</v>
      </c>
      <c r="E3984" s="46">
        <v>0.0</v>
      </c>
      <c r="F3984" s="46">
        <v>0.0</v>
      </c>
      <c r="G3984" s="46">
        <v>0.0</v>
      </c>
      <c r="H3984" s="46">
        <v>0.0</v>
      </c>
      <c r="I3984" s="46">
        <v>1.0</v>
      </c>
      <c r="J3984" s="3"/>
      <c r="K3984" s="56"/>
    </row>
    <row r="3985" ht="32.25" customHeight="1">
      <c r="A3985" s="55" t="s">
        <v>58</v>
      </c>
      <c r="B3985" s="46" t="s">
        <v>20963</v>
      </c>
      <c r="C3985" s="55" t="s">
        <v>20965</v>
      </c>
      <c r="D3985" s="46">
        <v>0.0</v>
      </c>
      <c r="E3985" s="46">
        <v>0.0</v>
      </c>
      <c r="F3985" s="46">
        <v>24.0</v>
      </c>
      <c r="G3985" s="46">
        <v>0.0</v>
      </c>
      <c r="H3985" s="46">
        <v>0.0</v>
      </c>
      <c r="I3985" s="46">
        <v>24.0</v>
      </c>
      <c r="J3985" s="3"/>
      <c r="K3985" s="56"/>
    </row>
    <row r="3986" ht="32.25" customHeight="1">
      <c r="A3986" s="55" t="s">
        <v>58</v>
      </c>
      <c r="B3986" s="46" t="s">
        <v>20963</v>
      </c>
      <c r="C3986" s="55" t="s">
        <v>20969</v>
      </c>
      <c r="D3986" s="46">
        <v>0.0</v>
      </c>
      <c r="E3986" s="46">
        <v>0.0</v>
      </c>
      <c r="F3986" s="46">
        <v>16.0</v>
      </c>
      <c r="G3986" s="46">
        <v>0.0</v>
      </c>
      <c r="H3986" s="46">
        <v>0.0</v>
      </c>
      <c r="I3986" s="46">
        <v>10.0</v>
      </c>
      <c r="J3986" s="3"/>
      <c r="K3986" s="56"/>
    </row>
    <row r="3987" ht="32.25" customHeight="1">
      <c r="A3987" s="55" t="s">
        <v>58</v>
      </c>
      <c r="B3987" s="46" t="s">
        <v>20963</v>
      </c>
      <c r="C3987" s="55" t="s">
        <v>20973</v>
      </c>
      <c r="D3987" s="46">
        <v>0.0</v>
      </c>
      <c r="E3987" s="46">
        <v>0.0</v>
      </c>
      <c r="F3987" s="46">
        <v>6.0</v>
      </c>
      <c r="G3987" s="46">
        <v>0.0</v>
      </c>
      <c r="H3987" s="46">
        <v>0.0</v>
      </c>
      <c r="I3987" s="46">
        <v>14.0</v>
      </c>
      <c r="J3987" s="3"/>
      <c r="K3987" s="56"/>
    </row>
    <row r="3988" ht="32.25" customHeight="1">
      <c r="A3988" s="55" t="s">
        <v>58</v>
      </c>
      <c r="B3988" s="46" t="s">
        <v>20963</v>
      </c>
      <c r="C3988" s="55" t="s">
        <v>20975</v>
      </c>
      <c r="D3988" s="46">
        <v>0.0</v>
      </c>
      <c r="E3988" s="46">
        <v>0.0</v>
      </c>
      <c r="F3988" s="46">
        <v>0.0</v>
      </c>
      <c r="G3988" s="46">
        <v>0.0</v>
      </c>
      <c r="H3988" s="46">
        <v>0.0</v>
      </c>
      <c r="I3988" s="46">
        <v>12.0</v>
      </c>
      <c r="J3988" s="3"/>
      <c r="K3988" s="56"/>
    </row>
    <row r="3989" ht="32.25" customHeight="1">
      <c r="A3989" s="55" t="s">
        <v>58</v>
      </c>
      <c r="B3989" s="46" t="s">
        <v>20963</v>
      </c>
      <c r="C3989" s="55" t="s">
        <v>20977</v>
      </c>
      <c r="D3989" s="46">
        <v>0.0</v>
      </c>
      <c r="E3989" s="46">
        <v>0.0</v>
      </c>
      <c r="F3989" s="46">
        <v>1.0</v>
      </c>
      <c r="G3989" s="46">
        <v>0.0</v>
      </c>
      <c r="H3989" s="46">
        <v>0.0</v>
      </c>
      <c r="I3989" s="46">
        <v>0.0</v>
      </c>
      <c r="J3989" s="3"/>
      <c r="K3989" s="56"/>
    </row>
    <row r="3990" ht="32.25" customHeight="1">
      <c r="A3990" s="55" t="s">
        <v>58</v>
      </c>
      <c r="B3990" s="46" t="s">
        <v>20981</v>
      </c>
      <c r="C3990" s="55" t="s">
        <v>20982</v>
      </c>
      <c r="D3990" s="46">
        <v>0.0</v>
      </c>
      <c r="E3990" s="46">
        <v>0.0</v>
      </c>
      <c r="F3990" s="46">
        <v>9.0</v>
      </c>
      <c r="G3990" s="46">
        <v>0.0</v>
      </c>
      <c r="H3990" s="46">
        <v>0.0</v>
      </c>
      <c r="I3990" s="46">
        <v>0.0</v>
      </c>
      <c r="J3990" s="3"/>
      <c r="K3990" s="56"/>
    </row>
    <row r="3991" ht="32.25" customHeight="1">
      <c r="A3991" s="55" t="s">
        <v>58</v>
      </c>
      <c r="B3991" s="46" t="s">
        <v>20981</v>
      </c>
      <c r="C3991" s="55" t="s">
        <v>20986</v>
      </c>
      <c r="D3991" s="46">
        <v>0.0</v>
      </c>
      <c r="E3991" s="46">
        <v>0.0</v>
      </c>
      <c r="F3991" s="46">
        <v>8.0</v>
      </c>
      <c r="G3991" s="46">
        <v>0.0</v>
      </c>
      <c r="H3991" s="46">
        <v>0.0</v>
      </c>
      <c r="I3991" s="46">
        <v>0.0</v>
      </c>
      <c r="J3991" s="3"/>
      <c r="K3991" s="56"/>
    </row>
    <row r="3992" ht="32.25" customHeight="1">
      <c r="A3992" s="55" t="s">
        <v>58</v>
      </c>
      <c r="B3992" s="46" t="s">
        <v>20981</v>
      </c>
      <c r="C3992" s="55" t="s">
        <v>20988</v>
      </c>
      <c r="D3992" s="46">
        <v>0.0</v>
      </c>
      <c r="E3992" s="46">
        <v>0.0</v>
      </c>
      <c r="F3992" s="46">
        <v>7.0</v>
      </c>
      <c r="G3992" s="46">
        <v>0.0</v>
      </c>
      <c r="H3992" s="46">
        <v>0.0</v>
      </c>
      <c r="I3992" s="46">
        <v>0.0</v>
      </c>
      <c r="J3992" s="3"/>
      <c r="K3992" s="56"/>
    </row>
    <row r="3993" ht="32.25" customHeight="1">
      <c r="A3993" s="55" t="s">
        <v>58</v>
      </c>
      <c r="B3993" s="46" t="s">
        <v>20981</v>
      </c>
      <c r="C3993" s="55" t="s">
        <v>20990</v>
      </c>
      <c r="D3993" s="46">
        <v>0.0</v>
      </c>
      <c r="E3993" s="46">
        <v>0.0</v>
      </c>
      <c r="F3993" s="46">
        <v>7.0</v>
      </c>
      <c r="G3993" s="46">
        <v>0.0</v>
      </c>
      <c r="H3993" s="46">
        <v>0.0</v>
      </c>
      <c r="I3993" s="46">
        <v>0.0</v>
      </c>
      <c r="J3993" s="3"/>
      <c r="K3993" s="56"/>
    </row>
    <row r="3994" ht="32.25" customHeight="1">
      <c r="A3994" s="55" t="s">
        <v>58</v>
      </c>
      <c r="B3994" s="46" t="s">
        <v>20981</v>
      </c>
      <c r="C3994" s="55" t="s">
        <v>20993</v>
      </c>
      <c r="D3994" s="46">
        <v>0.0</v>
      </c>
      <c r="E3994" s="46">
        <v>0.0</v>
      </c>
      <c r="F3994" s="46">
        <v>6.0</v>
      </c>
      <c r="G3994" s="46">
        <v>0.0</v>
      </c>
      <c r="H3994" s="46">
        <v>0.0</v>
      </c>
      <c r="I3994" s="46">
        <v>0.0</v>
      </c>
      <c r="J3994" s="3"/>
      <c r="K3994" s="56"/>
    </row>
    <row r="3995" ht="32.25" customHeight="1">
      <c r="A3995" s="55" t="s">
        <v>58</v>
      </c>
      <c r="B3995" s="46" t="s">
        <v>20981</v>
      </c>
      <c r="C3995" s="55" t="s">
        <v>20997</v>
      </c>
      <c r="D3995" s="46">
        <v>0.0</v>
      </c>
      <c r="E3995" s="46">
        <v>0.0</v>
      </c>
      <c r="F3995" s="46">
        <v>4.0</v>
      </c>
      <c r="G3995" s="46">
        <v>0.0</v>
      </c>
      <c r="H3995" s="46">
        <v>0.0</v>
      </c>
      <c r="I3995" s="46">
        <v>0.0</v>
      </c>
      <c r="J3995" s="3"/>
      <c r="K3995" s="56"/>
    </row>
    <row r="3996" ht="32.25" customHeight="1">
      <c r="A3996" s="55" t="s">
        <v>58</v>
      </c>
      <c r="B3996" s="46" t="s">
        <v>20981</v>
      </c>
      <c r="C3996" s="55" t="s">
        <v>21000</v>
      </c>
      <c r="D3996" s="46">
        <v>0.0</v>
      </c>
      <c r="E3996" s="46">
        <v>0.0</v>
      </c>
      <c r="F3996" s="46">
        <v>3.0</v>
      </c>
      <c r="G3996" s="46">
        <v>0.0</v>
      </c>
      <c r="H3996" s="46">
        <v>0.0</v>
      </c>
      <c r="I3996" s="46">
        <v>0.0</v>
      </c>
      <c r="J3996" s="3"/>
      <c r="K3996" s="56"/>
    </row>
    <row r="3997" ht="32.25" customHeight="1">
      <c r="A3997" s="55" t="s">
        <v>58</v>
      </c>
      <c r="B3997" s="46" t="s">
        <v>20981</v>
      </c>
      <c r="C3997" s="55" t="s">
        <v>21003</v>
      </c>
      <c r="D3997" s="46">
        <v>0.0</v>
      </c>
      <c r="E3997" s="46">
        <v>0.0</v>
      </c>
      <c r="F3997" s="46">
        <v>3.0</v>
      </c>
      <c r="G3997" s="46">
        <v>0.0</v>
      </c>
      <c r="H3997" s="46">
        <v>0.0</v>
      </c>
      <c r="I3997" s="46">
        <v>0.0</v>
      </c>
      <c r="J3997" s="3"/>
      <c r="K3997" s="56"/>
    </row>
    <row r="3998" ht="32.25" customHeight="1">
      <c r="A3998" s="55" t="s">
        <v>58</v>
      </c>
      <c r="B3998" s="46" t="s">
        <v>20981</v>
      </c>
      <c r="C3998" s="55" t="s">
        <v>21006</v>
      </c>
      <c r="D3998" s="46">
        <v>0.0</v>
      </c>
      <c r="E3998" s="46">
        <v>0.0</v>
      </c>
      <c r="F3998" s="46">
        <v>2.0</v>
      </c>
      <c r="G3998" s="46">
        <v>0.0</v>
      </c>
      <c r="H3998" s="46">
        <v>0.0</v>
      </c>
      <c r="I3998" s="46">
        <v>0.0</v>
      </c>
      <c r="J3998" s="3"/>
      <c r="K3998" s="56"/>
    </row>
    <row r="3999" ht="32.25" customHeight="1">
      <c r="A3999" s="55" t="s">
        <v>58</v>
      </c>
      <c r="B3999" s="46" t="s">
        <v>20981</v>
      </c>
      <c r="C3999" s="55" t="s">
        <v>21010</v>
      </c>
      <c r="D3999" s="46">
        <v>0.0</v>
      </c>
      <c r="E3999" s="46">
        <v>0.0</v>
      </c>
      <c r="F3999" s="46">
        <v>1.0</v>
      </c>
      <c r="G3999" s="46">
        <v>0.0</v>
      </c>
      <c r="H3999" s="46">
        <v>0.0</v>
      </c>
      <c r="I3999" s="46">
        <v>0.0</v>
      </c>
      <c r="J3999" s="3"/>
      <c r="K3999" s="56"/>
    </row>
    <row r="4000" ht="32.25" customHeight="1">
      <c r="A4000" s="55" t="s">
        <v>58</v>
      </c>
      <c r="B4000" s="46" t="s">
        <v>20981</v>
      </c>
      <c r="C4000" s="55" t="s">
        <v>21013</v>
      </c>
      <c r="D4000" s="46">
        <v>0.0</v>
      </c>
      <c r="E4000" s="46">
        <v>0.0</v>
      </c>
      <c r="F4000" s="46">
        <v>1.0</v>
      </c>
      <c r="G4000" s="46">
        <v>0.0</v>
      </c>
      <c r="H4000" s="46">
        <v>0.0</v>
      </c>
      <c r="I4000" s="46">
        <v>0.0</v>
      </c>
      <c r="J4000" s="3"/>
      <c r="K4000" s="56"/>
    </row>
    <row r="4001" ht="32.25" customHeight="1">
      <c r="A4001" s="55" t="s">
        <v>58</v>
      </c>
      <c r="B4001" s="46" t="s">
        <v>20981</v>
      </c>
      <c r="C4001" s="55" t="s">
        <v>21015</v>
      </c>
      <c r="D4001" s="46">
        <v>0.0</v>
      </c>
      <c r="E4001" s="46">
        <v>0.0</v>
      </c>
      <c r="F4001" s="46">
        <v>1.0</v>
      </c>
      <c r="G4001" s="46">
        <v>0.0</v>
      </c>
      <c r="H4001" s="46">
        <v>0.0</v>
      </c>
      <c r="I4001" s="46">
        <v>0.0</v>
      </c>
      <c r="J4001" s="3"/>
      <c r="K4001" s="56"/>
    </row>
    <row r="4002" ht="32.25" customHeight="1">
      <c r="A4002" s="55" t="s">
        <v>58</v>
      </c>
      <c r="B4002" s="46" t="s">
        <v>20981</v>
      </c>
      <c r="C4002" s="55" t="s">
        <v>21017</v>
      </c>
      <c r="D4002" s="46">
        <v>0.0</v>
      </c>
      <c r="E4002" s="46">
        <v>0.0</v>
      </c>
      <c r="F4002" s="46">
        <v>1.0</v>
      </c>
      <c r="G4002" s="46">
        <v>0.0</v>
      </c>
      <c r="H4002" s="46">
        <v>0.0</v>
      </c>
      <c r="I4002" s="46">
        <v>0.0</v>
      </c>
      <c r="J4002" s="3"/>
      <c r="K4002" s="56"/>
    </row>
    <row r="4003" ht="32.25" customHeight="1">
      <c r="A4003" s="55" t="s">
        <v>58</v>
      </c>
      <c r="B4003" s="46" t="s">
        <v>20981</v>
      </c>
      <c r="C4003" s="55" t="s">
        <v>21022</v>
      </c>
      <c r="D4003" s="46">
        <v>0.0</v>
      </c>
      <c r="E4003" s="46">
        <v>0.0</v>
      </c>
      <c r="F4003" s="46">
        <v>1.0</v>
      </c>
      <c r="G4003" s="46">
        <v>0.0</v>
      </c>
      <c r="H4003" s="46">
        <v>0.0</v>
      </c>
      <c r="I4003" s="46">
        <v>0.0</v>
      </c>
      <c r="J4003" s="3"/>
      <c r="K4003" s="56"/>
    </row>
    <row r="4004" ht="32.25" customHeight="1">
      <c r="A4004" s="55" t="s">
        <v>58</v>
      </c>
      <c r="B4004" s="46" t="s">
        <v>20981</v>
      </c>
      <c r="C4004" s="55" t="s">
        <v>21024</v>
      </c>
      <c r="D4004" s="46">
        <v>0.0</v>
      </c>
      <c r="E4004" s="46">
        <v>0.0</v>
      </c>
      <c r="F4004" s="46">
        <v>1.0</v>
      </c>
      <c r="G4004" s="46">
        <v>0.0</v>
      </c>
      <c r="H4004" s="46">
        <v>0.0</v>
      </c>
      <c r="I4004" s="46">
        <v>0.0</v>
      </c>
      <c r="J4004" s="3"/>
      <c r="K4004" s="56"/>
    </row>
    <row r="4005" ht="32.25" customHeight="1">
      <c r="A4005" s="55" t="s">
        <v>58</v>
      </c>
      <c r="B4005" s="46" t="s">
        <v>20981</v>
      </c>
      <c r="C4005" s="55" t="s">
        <v>21026</v>
      </c>
      <c r="D4005" s="46">
        <v>0.0</v>
      </c>
      <c r="E4005" s="46">
        <v>0.0</v>
      </c>
      <c r="F4005" s="46">
        <v>1.0</v>
      </c>
      <c r="G4005" s="46">
        <v>0.0</v>
      </c>
      <c r="H4005" s="46">
        <v>0.0</v>
      </c>
      <c r="I4005" s="46">
        <v>0.0</v>
      </c>
      <c r="J4005" s="3"/>
      <c r="K4005" s="56"/>
    </row>
    <row r="4006" ht="32.25" customHeight="1">
      <c r="A4006" s="55" t="s">
        <v>58</v>
      </c>
      <c r="B4006" s="46" t="s">
        <v>20981</v>
      </c>
      <c r="C4006" s="55" t="s">
        <v>21028</v>
      </c>
      <c r="D4006" s="46">
        <v>0.0</v>
      </c>
      <c r="E4006" s="46">
        <v>0.0</v>
      </c>
      <c r="F4006" s="46">
        <v>1.0</v>
      </c>
      <c r="G4006" s="46">
        <v>0.0</v>
      </c>
      <c r="H4006" s="46">
        <v>0.0</v>
      </c>
      <c r="I4006" s="46">
        <v>0.0</v>
      </c>
      <c r="J4006" s="3"/>
      <c r="K4006" s="56"/>
    </row>
    <row r="4007" ht="32.25" customHeight="1">
      <c r="A4007" s="55" t="s">
        <v>58</v>
      </c>
      <c r="B4007" s="46" t="s">
        <v>20981</v>
      </c>
      <c r="C4007" s="55" t="s">
        <v>21030</v>
      </c>
      <c r="D4007" s="46">
        <v>0.0</v>
      </c>
      <c r="E4007" s="46">
        <v>0.0</v>
      </c>
      <c r="F4007" s="46">
        <v>1.0</v>
      </c>
      <c r="G4007" s="46">
        <v>0.0</v>
      </c>
      <c r="H4007" s="46">
        <v>0.0</v>
      </c>
      <c r="I4007" s="46">
        <v>0.0</v>
      </c>
      <c r="J4007" s="3"/>
      <c r="K4007" s="56"/>
    </row>
    <row r="4008" ht="32.25" customHeight="1">
      <c r="A4008" s="55" t="s">
        <v>58</v>
      </c>
      <c r="B4008" s="46" t="s">
        <v>20981</v>
      </c>
      <c r="C4008" s="55" t="s">
        <v>21034</v>
      </c>
      <c r="D4008" s="46">
        <v>0.0</v>
      </c>
      <c r="E4008" s="46">
        <v>0.0</v>
      </c>
      <c r="F4008" s="46">
        <v>1.0</v>
      </c>
      <c r="G4008" s="46">
        <v>0.0</v>
      </c>
      <c r="H4008" s="46">
        <v>0.0</v>
      </c>
      <c r="I4008" s="46">
        <v>0.0</v>
      </c>
      <c r="J4008" s="3"/>
      <c r="K4008" s="56"/>
    </row>
    <row r="4009" ht="32.25" customHeight="1">
      <c r="A4009" s="55" t="s">
        <v>58</v>
      </c>
      <c r="B4009" s="46" t="s">
        <v>21036</v>
      </c>
      <c r="C4009" s="55" t="s">
        <v>21037</v>
      </c>
      <c r="D4009" s="46">
        <v>0.0</v>
      </c>
      <c r="E4009" s="46">
        <v>0.0</v>
      </c>
      <c r="F4009" s="46">
        <v>30.0</v>
      </c>
      <c r="G4009" s="46">
        <v>0.0</v>
      </c>
      <c r="H4009" s="46">
        <v>0.0</v>
      </c>
      <c r="I4009" s="46">
        <v>0.0</v>
      </c>
      <c r="J4009" s="3"/>
      <c r="K4009" s="56"/>
    </row>
    <row r="4010" ht="32.25" customHeight="1">
      <c r="A4010" s="55" t="s">
        <v>58</v>
      </c>
      <c r="B4010" s="46" t="s">
        <v>21036</v>
      </c>
      <c r="C4010" s="55" t="s">
        <v>21039</v>
      </c>
      <c r="D4010" s="46">
        <v>0.0</v>
      </c>
      <c r="E4010" s="46">
        <v>0.0</v>
      </c>
      <c r="F4010" s="46">
        <v>23.0</v>
      </c>
      <c r="G4010" s="46">
        <v>0.0</v>
      </c>
      <c r="H4010" s="46">
        <v>0.0</v>
      </c>
      <c r="I4010" s="46">
        <v>0.0</v>
      </c>
      <c r="J4010" s="3"/>
      <c r="K4010" s="56"/>
    </row>
    <row r="4011" ht="32.25" customHeight="1">
      <c r="A4011" s="55" t="s">
        <v>58</v>
      </c>
      <c r="B4011" s="46" t="s">
        <v>21036</v>
      </c>
      <c r="C4011" s="55" t="s">
        <v>21043</v>
      </c>
      <c r="D4011" s="46">
        <v>0.0</v>
      </c>
      <c r="E4011" s="46">
        <v>0.0</v>
      </c>
      <c r="F4011" s="46">
        <v>17.0</v>
      </c>
      <c r="G4011" s="46">
        <v>0.0</v>
      </c>
      <c r="H4011" s="46">
        <v>0.0</v>
      </c>
      <c r="I4011" s="46">
        <v>0.0</v>
      </c>
      <c r="J4011" s="3"/>
      <c r="K4011" s="56"/>
    </row>
    <row r="4012" ht="32.25" customHeight="1">
      <c r="A4012" s="55" t="s">
        <v>58</v>
      </c>
      <c r="B4012" s="46" t="s">
        <v>21036</v>
      </c>
      <c r="C4012" s="55" t="s">
        <v>21046</v>
      </c>
      <c r="D4012" s="46">
        <v>0.0</v>
      </c>
      <c r="E4012" s="46">
        <v>0.0</v>
      </c>
      <c r="F4012" s="46">
        <v>9.0</v>
      </c>
      <c r="G4012" s="46">
        <v>0.0</v>
      </c>
      <c r="H4012" s="46">
        <v>0.0</v>
      </c>
      <c r="I4012" s="46">
        <v>0.0</v>
      </c>
      <c r="J4012" s="3"/>
      <c r="K4012" s="56"/>
    </row>
    <row r="4013" ht="32.25" customHeight="1">
      <c r="A4013" s="55" t="s">
        <v>58</v>
      </c>
      <c r="B4013" s="46" t="s">
        <v>21036</v>
      </c>
      <c r="C4013" s="55" t="s">
        <v>21049</v>
      </c>
      <c r="D4013" s="46">
        <v>0.0</v>
      </c>
      <c r="E4013" s="46">
        <v>0.0</v>
      </c>
      <c r="F4013" s="46">
        <v>8.0</v>
      </c>
      <c r="G4013" s="46">
        <v>0.0</v>
      </c>
      <c r="H4013" s="46">
        <v>0.0</v>
      </c>
      <c r="I4013" s="46">
        <v>0.0</v>
      </c>
      <c r="J4013" s="3"/>
      <c r="K4013" s="56"/>
    </row>
    <row r="4014" ht="32.25" customHeight="1">
      <c r="A4014" s="55" t="s">
        <v>58</v>
      </c>
      <c r="B4014" s="46" t="s">
        <v>21036</v>
      </c>
      <c r="C4014" s="55" t="s">
        <v>21052</v>
      </c>
      <c r="D4014" s="46">
        <v>0.0</v>
      </c>
      <c r="E4014" s="46">
        <v>0.0</v>
      </c>
      <c r="F4014" s="46">
        <v>5.0</v>
      </c>
      <c r="G4014" s="46">
        <v>0.0</v>
      </c>
      <c r="H4014" s="46">
        <v>0.0</v>
      </c>
      <c r="I4014" s="46">
        <v>0.0</v>
      </c>
      <c r="J4014" s="3"/>
      <c r="K4014" s="56"/>
    </row>
    <row r="4015" ht="32.25" customHeight="1">
      <c r="A4015" s="55" t="s">
        <v>58</v>
      </c>
      <c r="B4015" s="46" t="s">
        <v>21036</v>
      </c>
      <c r="C4015" s="55" t="s">
        <v>21055</v>
      </c>
      <c r="D4015" s="46">
        <v>0.0</v>
      </c>
      <c r="E4015" s="46">
        <v>0.0</v>
      </c>
      <c r="F4015" s="46">
        <v>4.0</v>
      </c>
      <c r="G4015" s="46">
        <v>0.0</v>
      </c>
      <c r="H4015" s="46">
        <v>0.0</v>
      </c>
      <c r="I4015" s="46">
        <v>0.0</v>
      </c>
      <c r="J4015" s="3"/>
      <c r="K4015" s="56"/>
    </row>
    <row r="4016" ht="32.25" customHeight="1">
      <c r="A4016" s="55" t="s">
        <v>58</v>
      </c>
      <c r="B4016" s="46" t="s">
        <v>21036</v>
      </c>
      <c r="C4016" s="55" t="s">
        <v>21058</v>
      </c>
      <c r="D4016" s="46">
        <v>0.0</v>
      </c>
      <c r="E4016" s="46">
        <v>0.0</v>
      </c>
      <c r="F4016" s="46">
        <v>4.0</v>
      </c>
      <c r="G4016" s="46">
        <v>0.0</v>
      </c>
      <c r="H4016" s="46">
        <v>0.0</v>
      </c>
      <c r="I4016" s="46">
        <v>0.0</v>
      </c>
      <c r="J4016" s="3"/>
      <c r="K4016" s="56"/>
    </row>
    <row r="4017" ht="32.25" customHeight="1">
      <c r="A4017" s="55" t="s">
        <v>58</v>
      </c>
      <c r="B4017" s="46" t="s">
        <v>21036</v>
      </c>
      <c r="C4017" s="55" t="s">
        <v>21060</v>
      </c>
      <c r="D4017" s="46">
        <v>0.0</v>
      </c>
      <c r="E4017" s="46">
        <v>0.0</v>
      </c>
      <c r="F4017" s="46">
        <v>3.0</v>
      </c>
      <c r="G4017" s="46">
        <v>0.0</v>
      </c>
      <c r="H4017" s="46">
        <v>0.0</v>
      </c>
      <c r="I4017" s="46">
        <v>0.0</v>
      </c>
      <c r="J4017" s="3"/>
      <c r="K4017" s="56"/>
    </row>
    <row r="4018" ht="32.25" customHeight="1">
      <c r="A4018" s="55" t="s">
        <v>58</v>
      </c>
      <c r="B4018" s="46" t="s">
        <v>21036</v>
      </c>
      <c r="C4018" s="55" t="s">
        <v>21063</v>
      </c>
      <c r="D4018" s="46">
        <v>1.0</v>
      </c>
      <c r="E4018" s="46">
        <v>0.0</v>
      </c>
      <c r="F4018" s="46">
        <v>1.0</v>
      </c>
      <c r="G4018" s="46">
        <v>0.0</v>
      </c>
      <c r="H4018" s="46">
        <v>0.0</v>
      </c>
      <c r="I4018" s="46">
        <v>0.0</v>
      </c>
      <c r="J4018" s="3"/>
      <c r="K4018" s="56"/>
    </row>
    <row r="4019" ht="32.25" customHeight="1">
      <c r="A4019" s="55" t="s">
        <v>58</v>
      </c>
      <c r="B4019" s="46" t="s">
        <v>21036</v>
      </c>
      <c r="C4019" s="55" t="s">
        <v>21066</v>
      </c>
      <c r="D4019" s="46">
        <v>0.0</v>
      </c>
      <c r="E4019" s="46">
        <v>0.0</v>
      </c>
      <c r="F4019" s="46">
        <v>2.0</v>
      </c>
      <c r="G4019" s="46">
        <v>0.0</v>
      </c>
      <c r="H4019" s="46">
        <v>0.0</v>
      </c>
      <c r="I4019" s="46">
        <v>0.0</v>
      </c>
      <c r="J4019" s="3"/>
      <c r="K4019" s="56"/>
    </row>
    <row r="4020" ht="32.25" customHeight="1">
      <c r="A4020" s="55" t="s">
        <v>58</v>
      </c>
      <c r="B4020" s="46" t="s">
        <v>21036</v>
      </c>
      <c r="C4020" s="55" t="s">
        <v>21068</v>
      </c>
      <c r="D4020" s="46">
        <v>0.0</v>
      </c>
      <c r="E4020" s="46">
        <v>0.0</v>
      </c>
      <c r="F4020" s="46">
        <v>2.0</v>
      </c>
      <c r="G4020" s="46">
        <v>0.0</v>
      </c>
      <c r="H4020" s="46">
        <v>0.0</v>
      </c>
      <c r="I4020" s="46">
        <v>0.0</v>
      </c>
      <c r="J4020" s="3"/>
      <c r="K4020" s="56"/>
    </row>
    <row r="4021" ht="32.25" customHeight="1">
      <c r="A4021" s="55" t="s">
        <v>58</v>
      </c>
      <c r="B4021" s="46" t="s">
        <v>21036</v>
      </c>
      <c r="C4021" s="55" t="s">
        <v>21070</v>
      </c>
      <c r="D4021" s="46">
        <v>0.0</v>
      </c>
      <c r="E4021" s="46">
        <v>0.0</v>
      </c>
      <c r="F4021" s="46">
        <v>1.0</v>
      </c>
      <c r="G4021" s="46">
        <v>0.0</v>
      </c>
      <c r="H4021" s="46">
        <v>0.0</v>
      </c>
      <c r="I4021" s="46">
        <v>0.0</v>
      </c>
      <c r="J4021" s="3"/>
      <c r="K4021" s="56"/>
    </row>
    <row r="4022" ht="32.25" customHeight="1">
      <c r="A4022" s="55" t="s">
        <v>58</v>
      </c>
      <c r="B4022" s="46" t="s">
        <v>21036</v>
      </c>
      <c r="C4022" s="55" t="s">
        <v>21072</v>
      </c>
      <c r="D4022" s="46">
        <v>0.0</v>
      </c>
      <c r="E4022" s="46">
        <v>0.0</v>
      </c>
      <c r="F4022" s="46">
        <v>1.0</v>
      </c>
      <c r="G4022" s="46">
        <v>0.0</v>
      </c>
      <c r="H4022" s="46">
        <v>0.0</v>
      </c>
      <c r="I4022" s="46">
        <v>0.0</v>
      </c>
      <c r="J4022" s="3"/>
      <c r="K4022" s="56"/>
    </row>
    <row r="4023" ht="32.25" customHeight="1">
      <c r="A4023" s="55" t="s">
        <v>58</v>
      </c>
      <c r="B4023" s="46" t="s">
        <v>21036</v>
      </c>
      <c r="C4023" s="55" t="s">
        <v>21076</v>
      </c>
      <c r="D4023" s="46">
        <v>0.0</v>
      </c>
      <c r="E4023" s="46">
        <v>0.0</v>
      </c>
      <c r="F4023" s="46">
        <v>1.0</v>
      </c>
      <c r="G4023" s="46">
        <v>0.0</v>
      </c>
      <c r="H4023" s="46">
        <v>0.0</v>
      </c>
      <c r="I4023" s="46">
        <v>0.0</v>
      </c>
      <c r="J4023" s="3"/>
      <c r="K4023" s="56"/>
    </row>
    <row r="4024" ht="32.25" customHeight="1">
      <c r="A4024" s="55" t="s">
        <v>58</v>
      </c>
      <c r="B4024" s="46" t="s">
        <v>21078</v>
      </c>
      <c r="C4024" s="55" t="s">
        <v>21079</v>
      </c>
      <c r="D4024" s="46">
        <v>0.0</v>
      </c>
      <c r="E4024" s="46">
        <v>0.0</v>
      </c>
      <c r="F4024" s="46">
        <v>15.0</v>
      </c>
      <c r="G4024" s="46">
        <v>0.0</v>
      </c>
      <c r="H4024" s="46">
        <v>0.0</v>
      </c>
      <c r="I4024" s="46">
        <v>0.0</v>
      </c>
      <c r="J4024" s="3"/>
      <c r="K4024" s="56"/>
    </row>
    <row r="4025" ht="32.25" customHeight="1">
      <c r="A4025" s="55" t="s">
        <v>58</v>
      </c>
      <c r="B4025" s="46" t="s">
        <v>21078</v>
      </c>
      <c r="C4025" s="55" t="s">
        <v>21081</v>
      </c>
      <c r="D4025" s="46">
        <v>0.0</v>
      </c>
      <c r="E4025" s="46">
        <v>3.0</v>
      </c>
      <c r="F4025" s="46">
        <v>10.0</v>
      </c>
      <c r="G4025" s="46">
        <v>0.0</v>
      </c>
      <c r="H4025" s="46">
        <v>0.0</v>
      </c>
      <c r="I4025" s="46">
        <v>0.0</v>
      </c>
      <c r="J4025" s="3"/>
      <c r="K4025" s="56"/>
    </row>
    <row r="4026" ht="32.25" customHeight="1">
      <c r="A4026" s="55" t="s">
        <v>58</v>
      </c>
      <c r="B4026" s="46" t="s">
        <v>21078</v>
      </c>
      <c r="C4026" s="55" t="s">
        <v>21085</v>
      </c>
      <c r="D4026" s="46">
        <v>0.0</v>
      </c>
      <c r="E4026" s="46">
        <v>0.0</v>
      </c>
      <c r="F4026" s="46">
        <v>11.0</v>
      </c>
      <c r="G4026" s="46">
        <v>0.0</v>
      </c>
      <c r="H4026" s="46">
        <v>0.0</v>
      </c>
      <c r="I4026" s="46">
        <v>0.0</v>
      </c>
      <c r="J4026" s="3"/>
      <c r="K4026" s="56"/>
    </row>
    <row r="4027" ht="32.25" customHeight="1">
      <c r="A4027" s="55" t="s">
        <v>58</v>
      </c>
      <c r="B4027" s="46" t="s">
        <v>21078</v>
      </c>
      <c r="C4027" s="55" t="s">
        <v>21090</v>
      </c>
      <c r="D4027" s="46">
        <v>0.0</v>
      </c>
      <c r="E4027" s="46">
        <v>0.0</v>
      </c>
      <c r="F4027" s="46">
        <v>10.0</v>
      </c>
      <c r="G4027" s="46">
        <v>0.0</v>
      </c>
      <c r="H4027" s="46">
        <v>0.0</v>
      </c>
      <c r="I4027" s="46">
        <v>0.0</v>
      </c>
      <c r="J4027" s="3"/>
      <c r="K4027" s="56"/>
    </row>
    <row r="4028" ht="32.25" customHeight="1">
      <c r="A4028" s="55" t="s">
        <v>58</v>
      </c>
      <c r="B4028" s="46" t="s">
        <v>21078</v>
      </c>
      <c r="C4028" s="55" t="s">
        <v>21092</v>
      </c>
      <c r="D4028" s="46">
        <v>0.0</v>
      </c>
      <c r="E4028" s="46">
        <v>0.0</v>
      </c>
      <c r="F4028" s="46">
        <v>8.0</v>
      </c>
      <c r="G4028" s="46">
        <v>0.0</v>
      </c>
      <c r="H4028" s="46">
        <v>0.0</v>
      </c>
      <c r="I4028" s="46">
        <v>0.0</v>
      </c>
      <c r="J4028" s="3"/>
      <c r="K4028" s="56"/>
    </row>
    <row r="4029" ht="32.25" customHeight="1">
      <c r="A4029" s="55" t="s">
        <v>58</v>
      </c>
      <c r="B4029" s="46" t="s">
        <v>21078</v>
      </c>
      <c r="C4029" s="55" t="s">
        <v>21094</v>
      </c>
      <c r="D4029" s="46">
        <v>0.0</v>
      </c>
      <c r="E4029" s="46">
        <v>0.0</v>
      </c>
      <c r="F4029" s="46">
        <v>5.0</v>
      </c>
      <c r="G4029" s="46">
        <v>0.0</v>
      </c>
      <c r="H4029" s="46">
        <v>0.0</v>
      </c>
      <c r="I4029" s="46">
        <v>0.0</v>
      </c>
      <c r="J4029" s="3"/>
      <c r="K4029" s="56"/>
    </row>
    <row r="4030" ht="32.25" customHeight="1">
      <c r="A4030" s="55" t="s">
        <v>58</v>
      </c>
      <c r="B4030" s="46" t="s">
        <v>21078</v>
      </c>
      <c r="C4030" s="55" t="s">
        <v>21098</v>
      </c>
      <c r="D4030" s="46">
        <v>0.0</v>
      </c>
      <c r="E4030" s="46">
        <v>2.0</v>
      </c>
      <c r="F4030" s="46">
        <v>2.0</v>
      </c>
      <c r="G4030" s="46">
        <v>0.0</v>
      </c>
      <c r="H4030" s="46">
        <v>0.0</v>
      </c>
      <c r="I4030" s="46">
        <v>0.0</v>
      </c>
      <c r="J4030" s="3"/>
      <c r="K4030" s="56"/>
    </row>
    <row r="4031" ht="32.25" customHeight="1">
      <c r="A4031" s="55" t="s">
        <v>58</v>
      </c>
      <c r="B4031" s="46" t="s">
        <v>21078</v>
      </c>
      <c r="C4031" s="55" t="s">
        <v>21102</v>
      </c>
      <c r="D4031" s="46">
        <v>0.0</v>
      </c>
      <c r="E4031" s="46">
        <v>0.0</v>
      </c>
      <c r="F4031" s="46">
        <v>3.0</v>
      </c>
      <c r="G4031" s="46">
        <v>0.0</v>
      </c>
      <c r="H4031" s="46">
        <v>0.0</v>
      </c>
      <c r="I4031" s="46">
        <v>0.0</v>
      </c>
      <c r="J4031" s="3"/>
      <c r="K4031" s="56"/>
    </row>
    <row r="4032" ht="32.25" customHeight="1">
      <c r="A4032" s="55" t="s">
        <v>58</v>
      </c>
      <c r="B4032" s="46" t="s">
        <v>21078</v>
      </c>
      <c r="C4032" s="55" t="s">
        <v>21104</v>
      </c>
      <c r="D4032" s="46">
        <v>0.0</v>
      </c>
      <c r="E4032" s="46">
        <v>0.0</v>
      </c>
      <c r="F4032" s="46">
        <v>3.0</v>
      </c>
      <c r="G4032" s="46">
        <v>0.0</v>
      </c>
      <c r="H4032" s="46">
        <v>0.0</v>
      </c>
      <c r="I4032" s="46">
        <v>0.0</v>
      </c>
      <c r="J4032" s="3"/>
      <c r="K4032" s="56"/>
    </row>
    <row r="4033" ht="32.25" customHeight="1">
      <c r="A4033" s="55" t="s">
        <v>58</v>
      </c>
      <c r="B4033" s="46" t="s">
        <v>21078</v>
      </c>
      <c r="C4033" s="55" t="s">
        <v>21106</v>
      </c>
      <c r="D4033" s="46">
        <v>0.0</v>
      </c>
      <c r="E4033" s="46">
        <v>0.0</v>
      </c>
      <c r="F4033" s="46">
        <v>2.0</v>
      </c>
      <c r="G4033" s="46">
        <v>0.0</v>
      </c>
      <c r="H4033" s="46">
        <v>0.0</v>
      </c>
      <c r="I4033" s="46">
        <v>0.0</v>
      </c>
      <c r="J4033" s="3"/>
      <c r="K4033" s="56"/>
    </row>
    <row r="4034" ht="32.25" customHeight="1">
      <c r="A4034" s="55" t="s">
        <v>58</v>
      </c>
      <c r="B4034" s="46" t="s">
        <v>21078</v>
      </c>
      <c r="C4034" s="55" t="s">
        <v>21110</v>
      </c>
      <c r="D4034" s="46">
        <v>0.0</v>
      </c>
      <c r="E4034" s="46">
        <v>0.0</v>
      </c>
      <c r="F4034" s="46">
        <v>1.0</v>
      </c>
      <c r="G4034" s="46">
        <v>0.0</v>
      </c>
      <c r="H4034" s="46">
        <v>0.0</v>
      </c>
      <c r="I4034" s="46">
        <v>0.0</v>
      </c>
      <c r="J4034" s="3"/>
      <c r="K4034" s="56"/>
    </row>
    <row r="4035" ht="32.25" customHeight="1">
      <c r="A4035" s="55" t="s">
        <v>58</v>
      </c>
      <c r="B4035" s="46" t="s">
        <v>21078</v>
      </c>
      <c r="C4035" s="55" t="s">
        <v>21113</v>
      </c>
      <c r="D4035" s="46">
        <v>0.0</v>
      </c>
      <c r="E4035" s="46">
        <v>0.0</v>
      </c>
      <c r="F4035" s="46">
        <v>1.0</v>
      </c>
      <c r="G4035" s="46">
        <v>0.0</v>
      </c>
      <c r="H4035" s="46">
        <v>0.0</v>
      </c>
      <c r="I4035" s="46">
        <v>0.0</v>
      </c>
      <c r="J4035" s="3"/>
      <c r="K4035" s="56"/>
    </row>
    <row r="4036" ht="32.25" customHeight="1">
      <c r="A4036" s="55" t="s">
        <v>58</v>
      </c>
      <c r="B4036" s="46" t="s">
        <v>21078</v>
      </c>
      <c r="C4036" s="55" t="s">
        <v>21116</v>
      </c>
      <c r="D4036" s="46">
        <v>0.0</v>
      </c>
      <c r="E4036" s="46">
        <v>0.0</v>
      </c>
      <c r="F4036" s="46">
        <v>1.0</v>
      </c>
      <c r="G4036" s="46">
        <v>0.0</v>
      </c>
      <c r="H4036" s="46">
        <v>0.0</v>
      </c>
      <c r="I4036" s="46">
        <v>0.0</v>
      </c>
      <c r="J4036" s="3"/>
      <c r="K4036" s="56"/>
    </row>
    <row r="4037" ht="32.25" customHeight="1">
      <c r="A4037" s="55" t="s">
        <v>58</v>
      </c>
      <c r="B4037" s="46" t="s">
        <v>21078</v>
      </c>
      <c r="C4037" s="55" t="s">
        <v>21118</v>
      </c>
      <c r="D4037" s="46">
        <v>0.0</v>
      </c>
      <c r="E4037" s="46">
        <v>0.0</v>
      </c>
      <c r="F4037" s="46">
        <v>1.0</v>
      </c>
      <c r="G4037" s="46">
        <v>0.0</v>
      </c>
      <c r="H4037" s="46">
        <v>0.0</v>
      </c>
      <c r="I4037" s="46">
        <v>0.0</v>
      </c>
      <c r="J4037" s="3"/>
      <c r="K4037" s="56"/>
    </row>
    <row r="4038" ht="32.25" customHeight="1">
      <c r="A4038" s="55" t="s">
        <v>58</v>
      </c>
      <c r="B4038" s="46" t="s">
        <v>21078</v>
      </c>
      <c r="C4038" s="55" t="s">
        <v>21122</v>
      </c>
      <c r="D4038" s="46">
        <v>0.0</v>
      </c>
      <c r="E4038" s="46">
        <v>0.0</v>
      </c>
      <c r="F4038" s="46">
        <v>1.0</v>
      </c>
      <c r="G4038" s="46">
        <v>0.0</v>
      </c>
      <c r="H4038" s="46">
        <v>0.0</v>
      </c>
      <c r="I4038" s="46">
        <v>0.0</v>
      </c>
      <c r="J4038" s="3"/>
      <c r="K4038" s="56"/>
    </row>
    <row r="4039" ht="32.25" customHeight="1">
      <c r="A4039" s="55" t="s">
        <v>58</v>
      </c>
      <c r="B4039" s="46" t="s">
        <v>21078</v>
      </c>
      <c r="C4039" s="55" t="s">
        <v>21125</v>
      </c>
      <c r="D4039" s="46">
        <v>0.0</v>
      </c>
      <c r="E4039" s="46">
        <v>0.0</v>
      </c>
      <c r="F4039" s="46">
        <v>1.0</v>
      </c>
      <c r="G4039" s="46">
        <v>0.0</v>
      </c>
      <c r="H4039" s="46">
        <v>0.0</v>
      </c>
      <c r="I4039" s="46">
        <v>0.0</v>
      </c>
      <c r="J4039" s="3"/>
      <c r="K4039" s="56"/>
    </row>
    <row r="4040" ht="32.25" customHeight="1">
      <c r="A4040" s="55" t="s">
        <v>58</v>
      </c>
      <c r="B4040" s="46" t="s">
        <v>21078</v>
      </c>
      <c r="C4040" s="55" t="s">
        <v>21127</v>
      </c>
      <c r="D4040" s="46">
        <v>0.0</v>
      </c>
      <c r="E4040" s="46">
        <v>0.0</v>
      </c>
      <c r="F4040" s="46">
        <v>1.0</v>
      </c>
      <c r="G4040" s="46">
        <v>0.0</v>
      </c>
      <c r="H4040" s="46">
        <v>0.0</v>
      </c>
      <c r="I4040" s="46">
        <v>0.0</v>
      </c>
      <c r="J4040" s="3"/>
      <c r="K4040" s="56"/>
    </row>
    <row r="4041" ht="32.25" customHeight="1">
      <c r="A4041" s="55" t="s">
        <v>58</v>
      </c>
      <c r="B4041" s="46" t="s">
        <v>21078</v>
      </c>
      <c r="C4041" s="55" t="s">
        <v>21130</v>
      </c>
      <c r="D4041" s="46">
        <v>0.0</v>
      </c>
      <c r="E4041" s="46">
        <v>0.0</v>
      </c>
      <c r="F4041" s="46">
        <v>1.0</v>
      </c>
      <c r="G4041" s="46">
        <v>0.0</v>
      </c>
      <c r="H4041" s="46">
        <v>0.0</v>
      </c>
      <c r="I4041" s="46">
        <v>0.0</v>
      </c>
      <c r="J4041" s="3"/>
      <c r="K4041" s="56"/>
    </row>
    <row r="4042" ht="32.25" customHeight="1">
      <c r="A4042" s="55" t="s">
        <v>58</v>
      </c>
      <c r="B4042" s="46" t="s">
        <v>21078</v>
      </c>
      <c r="C4042" s="55" t="s">
        <v>21134</v>
      </c>
      <c r="D4042" s="46">
        <v>0.0</v>
      </c>
      <c r="E4042" s="46">
        <v>0.0</v>
      </c>
      <c r="F4042" s="46">
        <v>1.0</v>
      </c>
      <c r="G4042" s="46">
        <v>0.0</v>
      </c>
      <c r="H4042" s="46">
        <v>0.0</v>
      </c>
      <c r="I4042" s="46">
        <v>0.0</v>
      </c>
      <c r="J4042" s="3"/>
      <c r="K4042" s="56"/>
    </row>
    <row r="4043" ht="32.25" customHeight="1">
      <c r="A4043" s="55" t="s">
        <v>58</v>
      </c>
      <c r="B4043" s="46" t="s">
        <v>21078</v>
      </c>
      <c r="C4043" s="55" t="s">
        <v>21137</v>
      </c>
      <c r="D4043" s="46">
        <v>0.0</v>
      </c>
      <c r="E4043" s="46">
        <v>0.0</v>
      </c>
      <c r="F4043" s="46">
        <v>1.0</v>
      </c>
      <c r="G4043" s="46">
        <v>0.0</v>
      </c>
      <c r="H4043" s="46">
        <v>0.0</v>
      </c>
      <c r="I4043" s="46">
        <v>0.0</v>
      </c>
      <c r="J4043" s="3"/>
      <c r="K4043" s="56"/>
    </row>
    <row r="4044" ht="32.25" customHeight="1">
      <c r="A4044" s="55" t="s">
        <v>58</v>
      </c>
      <c r="B4044" s="46" t="s">
        <v>21078</v>
      </c>
      <c r="C4044" s="55" t="s">
        <v>21139</v>
      </c>
      <c r="D4044" s="46">
        <v>0.0</v>
      </c>
      <c r="E4044" s="46">
        <v>0.0</v>
      </c>
      <c r="F4044" s="46">
        <v>1.0</v>
      </c>
      <c r="G4044" s="46">
        <v>0.0</v>
      </c>
      <c r="H4044" s="46">
        <v>0.0</v>
      </c>
      <c r="I4044" s="46">
        <v>0.0</v>
      </c>
      <c r="J4044" s="3"/>
      <c r="K4044" s="56"/>
    </row>
    <row r="4045" ht="32.25" customHeight="1">
      <c r="A4045" s="55" t="s">
        <v>58</v>
      </c>
      <c r="B4045" s="46" t="s">
        <v>21078</v>
      </c>
      <c r="C4045" s="55" t="s">
        <v>21142</v>
      </c>
      <c r="D4045" s="46">
        <v>0.0</v>
      </c>
      <c r="E4045" s="46">
        <v>0.0</v>
      </c>
      <c r="F4045" s="46">
        <v>1.0</v>
      </c>
      <c r="G4045" s="46">
        <v>0.0</v>
      </c>
      <c r="H4045" s="46">
        <v>0.0</v>
      </c>
      <c r="I4045" s="46">
        <v>0.0</v>
      </c>
      <c r="J4045" s="3"/>
      <c r="K4045" s="56"/>
    </row>
    <row r="4046" ht="32.25" customHeight="1">
      <c r="A4046" s="55" t="s">
        <v>58</v>
      </c>
      <c r="B4046" s="46" t="s">
        <v>21078</v>
      </c>
      <c r="C4046" s="55" t="s">
        <v>21145</v>
      </c>
      <c r="D4046" s="46">
        <v>0.0</v>
      </c>
      <c r="E4046" s="46">
        <v>0.0</v>
      </c>
      <c r="F4046" s="46">
        <v>1.0</v>
      </c>
      <c r="G4046" s="46">
        <v>0.0</v>
      </c>
      <c r="H4046" s="46">
        <v>0.0</v>
      </c>
      <c r="I4046" s="46">
        <v>0.0</v>
      </c>
      <c r="J4046" s="3"/>
      <c r="K4046" s="56"/>
    </row>
    <row r="4047" ht="32.25" customHeight="1">
      <c r="A4047" s="55" t="s">
        <v>58</v>
      </c>
      <c r="B4047" s="46" t="s">
        <v>21148</v>
      </c>
      <c r="C4047" s="55" t="s">
        <v>21149</v>
      </c>
      <c r="D4047" s="46">
        <v>0.0</v>
      </c>
      <c r="E4047" s="46">
        <v>0.0</v>
      </c>
      <c r="F4047" s="46">
        <v>33.0</v>
      </c>
      <c r="G4047" s="46">
        <v>0.0</v>
      </c>
      <c r="H4047" s="46">
        <v>0.0</v>
      </c>
      <c r="I4047" s="46">
        <v>0.0</v>
      </c>
      <c r="J4047" s="3"/>
      <c r="K4047" s="56"/>
    </row>
    <row r="4048" ht="32.25" customHeight="1">
      <c r="A4048" s="55" t="s">
        <v>58</v>
      </c>
      <c r="B4048" s="46" t="s">
        <v>21148</v>
      </c>
      <c r="C4048" s="55" t="s">
        <v>21151</v>
      </c>
      <c r="D4048" s="46">
        <v>0.0</v>
      </c>
      <c r="E4048" s="46">
        <v>0.0</v>
      </c>
      <c r="F4048" s="46">
        <v>33.0</v>
      </c>
      <c r="G4048" s="46">
        <v>0.0</v>
      </c>
      <c r="H4048" s="46">
        <v>0.0</v>
      </c>
      <c r="I4048" s="46">
        <v>0.0</v>
      </c>
      <c r="J4048" s="3"/>
      <c r="K4048" s="56"/>
    </row>
    <row r="4049" ht="32.25" customHeight="1">
      <c r="A4049" s="55" t="s">
        <v>58</v>
      </c>
      <c r="B4049" s="46" t="s">
        <v>21148</v>
      </c>
      <c r="C4049" s="55" t="s">
        <v>21154</v>
      </c>
      <c r="D4049" s="46">
        <v>0.0</v>
      </c>
      <c r="E4049" s="46">
        <v>0.0</v>
      </c>
      <c r="F4049" s="46">
        <v>31.0</v>
      </c>
      <c r="G4049" s="46">
        <v>0.0</v>
      </c>
      <c r="H4049" s="46">
        <v>0.0</v>
      </c>
      <c r="I4049" s="46">
        <v>0.0</v>
      </c>
      <c r="J4049" s="3"/>
      <c r="K4049" s="56"/>
    </row>
    <row r="4050" ht="32.25" customHeight="1">
      <c r="A4050" s="55" t="s">
        <v>58</v>
      </c>
      <c r="B4050" s="46" t="s">
        <v>21148</v>
      </c>
      <c r="C4050" s="55" t="s">
        <v>21158</v>
      </c>
      <c r="D4050" s="46">
        <v>0.0</v>
      </c>
      <c r="E4050" s="46">
        <v>0.0</v>
      </c>
      <c r="F4050" s="46">
        <v>31.0</v>
      </c>
      <c r="G4050" s="46">
        <v>0.0</v>
      </c>
      <c r="H4050" s="46">
        <v>0.0</v>
      </c>
      <c r="I4050" s="46">
        <v>0.0</v>
      </c>
      <c r="J4050" s="3"/>
      <c r="K4050" s="56"/>
    </row>
    <row r="4051" ht="32.25" customHeight="1">
      <c r="A4051" s="55" t="s">
        <v>58</v>
      </c>
      <c r="B4051" s="46" t="s">
        <v>21148</v>
      </c>
      <c r="C4051" s="55" t="s">
        <v>21161</v>
      </c>
      <c r="D4051" s="46">
        <v>0.0</v>
      </c>
      <c r="E4051" s="46">
        <v>0.0</v>
      </c>
      <c r="F4051" s="46">
        <v>23.0</v>
      </c>
      <c r="G4051" s="46">
        <v>0.0</v>
      </c>
      <c r="H4051" s="46">
        <v>0.0</v>
      </c>
      <c r="I4051" s="46">
        <v>0.0</v>
      </c>
      <c r="J4051" s="3"/>
      <c r="K4051" s="56"/>
    </row>
    <row r="4052" ht="32.25" customHeight="1">
      <c r="A4052" s="55" t="s">
        <v>58</v>
      </c>
      <c r="B4052" s="46" t="s">
        <v>21148</v>
      </c>
      <c r="C4052" s="55" t="s">
        <v>21163</v>
      </c>
      <c r="D4052" s="46">
        <v>0.0</v>
      </c>
      <c r="E4052" s="46">
        <v>0.0</v>
      </c>
      <c r="F4052" s="46">
        <v>18.0</v>
      </c>
      <c r="G4052" s="46">
        <v>0.0</v>
      </c>
      <c r="H4052" s="46">
        <v>0.0</v>
      </c>
      <c r="I4052" s="46">
        <v>0.0</v>
      </c>
      <c r="J4052" s="3"/>
      <c r="K4052" s="56"/>
    </row>
    <row r="4053" ht="32.25" customHeight="1">
      <c r="A4053" s="55" t="s">
        <v>58</v>
      </c>
      <c r="B4053" s="46" t="s">
        <v>21148</v>
      </c>
      <c r="C4053" s="55" t="s">
        <v>21166</v>
      </c>
      <c r="D4053" s="46">
        <v>0.0</v>
      </c>
      <c r="E4053" s="46">
        <v>0.0</v>
      </c>
      <c r="F4053" s="46">
        <v>13.0</v>
      </c>
      <c r="G4053" s="46">
        <v>0.0</v>
      </c>
      <c r="H4053" s="46">
        <v>0.0</v>
      </c>
      <c r="I4053" s="46">
        <v>0.0</v>
      </c>
      <c r="J4053" s="3"/>
      <c r="K4053" s="56"/>
    </row>
    <row r="4054" ht="32.25" customHeight="1">
      <c r="A4054" s="55" t="s">
        <v>58</v>
      </c>
      <c r="B4054" s="46" t="s">
        <v>21148</v>
      </c>
      <c r="C4054" s="55" t="s">
        <v>21170</v>
      </c>
      <c r="D4054" s="46">
        <v>0.0</v>
      </c>
      <c r="E4054" s="46">
        <v>0.0</v>
      </c>
      <c r="F4054" s="46">
        <v>11.0</v>
      </c>
      <c r="G4054" s="46">
        <v>0.0</v>
      </c>
      <c r="H4054" s="46">
        <v>0.0</v>
      </c>
      <c r="I4054" s="46">
        <v>0.0</v>
      </c>
      <c r="J4054" s="3"/>
      <c r="K4054" s="56"/>
    </row>
    <row r="4055" ht="32.25" customHeight="1">
      <c r="A4055" s="55" t="s">
        <v>58</v>
      </c>
      <c r="B4055" s="46" t="s">
        <v>21148</v>
      </c>
      <c r="C4055" s="55" t="s">
        <v>21173</v>
      </c>
      <c r="D4055" s="46">
        <v>0.0</v>
      </c>
      <c r="E4055" s="46">
        <v>0.0</v>
      </c>
      <c r="F4055" s="46">
        <v>1.0</v>
      </c>
      <c r="G4055" s="46">
        <v>0.0</v>
      </c>
      <c r="H4055" s="46">
        <v>0.0</v>
      </c>
      <c r="I4055" s="46">
        <v>0.0</v>
      </c>
      <c r="J4055" s="3"/>
      <c r="K4055" s="56"/>
    </row>
    <row r="4056" ht="32.25" customHeight="1">
      <c r="A4056" s="55" t="s">
        <v>58</v>
      </c>
      <c r="B4056" s="46" t="s">
        <v>21148</v>
      </c>
      <c r="C4056" s="55" t="s">
        <v>21175</v>
      </c>
      <c r="D4056" s="46">
        <v>0.0</v>
      </c>
      <c r="E4056" s="46">
        <v>0.0</v>
      </c>
      <c r="F4056" s="46">
        <v>1.0</v>
      </c>
      <c r="G4056" s="46">
        <v>0.0</v>
      </c>
      <c r="H4056" s="46">
        <v>0.0</v>
      </c>
      <c r="I4056" s="46">
        <v>0.0</v>
      </c>
      <c r="J4056" s="3"/>
      <c r="K4056" s="56"/>
    </row>
    <row r="4057" ht="32.25" customHeight="1">
      <c r="A4057" s="55" t="s">
        <v>58</v>
      </c>
      <c r="B4057" s="46" t="s">
        <v>21148</v>
      </c>
      <c r="C4057" s="55" t="s">
        <v>21177</v>
      </c>
      <c r="D4057" s="46">
        <v>0.0</v>
      </c>
      <c r="E4057" s="46">
        <v>0.0</v>
      </c>
      <c r="F4057" s="46">
        <v>1.0</v>
      </c>
      <c r="G4057" s="46">
        <v>0.0</v>
      </c>
      <c r="H4057" s="46">
        <v>0.0</v>
      </c>
      <c r="I4057" s="46">
        <v>0.0</v>
      </c>
      <c r="J4057" s="3"/>
      <c r="K4057" s="56"/>
    </row>
    <row r="4058" ht="32.25" customHeight="1">
      <c r="A4058" s="55" t="s">
        <v>58</v>
      </c>
      <c r="B4058" s="46" t="s">
        <v>21148</v>
      </c>
      <c r="C4058" s="55" t="s">
        <v>21181</v>
      </c>
      <c r="D4058" s="46">
        <v>0.0</v>
      </c>
      <c r="E4058" s="46">
        <v>0.0</v>
      </c>
      <c r="F4058" s="46">
        <v>1.0</v>
      </c>
      <c r="G4058" s="46">
        <v>0.0</v>
      </c>
      <c r="H4058" s="46">
        <v>0.0</v>
      </c>
      <c r="I4058" s="46">
        <v>0.0</v>
      </c>
      <c r="J4058" s="3"/>
      <c r="K4058" s="56"/>
    </row>
    <row r="4059" ht="32.25" customHeight="1">
      <c r="A4059" s="55" t="s">
        <v>58</v>
      </c>
      <c r="B4059" s="46" t="s">
        <v>21184</v>
      </c>
      <c r="C4059" s="55" t="s">
        <v>21185</v>
      </c>
      <c r="D4059" s="46">
        <v>0.0</v>
      </c>
      <c r="E4059" s="46">
        <v>0.0</v>
      </c>
      <c r="F4059" s="46">
        <v>48.0</v>
      </c>
      <c r="G4059" s="46">
        <v>0.0</v>
      </c>
      <c r="H4059" s="46">
        <v>0.0</v>
      </c>
      <c r="I4059" s="46">
        <v>0.0</v>
      </c>
      <c r="J4059" s="3"/>
      <c r="K4059" s="56"/>
    </row>
    <row r="4060" ht="32.25" customHeight="1">
      <c r="A4060" s="55" t="s">
        <v>58</v>
      </c>
      <c r="B4060" s="46" t="s">
        <v>21184</v>
      </c>
      <c r="C4060" s="55" t="s">
        <v>21187</v>
      </c>
      <c r="D4060" s="46">
        <v>0.0</v>
      </c>
      <c r="E4060" s="46">
        <v>0.0</v>
      </c>
      <c r="F4060" s="46">
        <v>40.0</v>
      </c>
      <c r="G4060" s="46">
        <v>0.0</v>
      </c>
      <c r="H4060" s="46">
        <v>0.0</v>
      </c>
      <c r="I4060" s="46">
        <v>0.0</v>
      </c>
      <c r="J4060" s="3"/>
      <c r="K4060" s="56"/>
    </row>
    <row r="4061" ht="32.25" customHeight="1">
      <c r="A4061" s="55" t="s">
        <v>58</v>
      </c>
      <c r="B4061" s="46" t="s">
        <v>21184</v>
      </c>
      <c r="C4061" s="55" t="s">
        <v>21189</v>
      </c>
      <c r="D4061" s="46">
        <v>0.0</v>
      </c>
      <c r="E4061" s="46">
        <v>0.0</v>
      </c>
      <c r="F4061" s="46">
        <v>38.0</v>
      </c>
      <c r="G4061" s="46">
        <v>0.0</v>
      </c>
      <c r="H4061" s="46">
        <v>0.0</v>
      </c>
      <c r="I4061" s="46">
        <v>0.0</v>
      </c>
      <c r="J4061" s="3"/>
      <c r="K4061" s="56"/>
    </row>
    <row r="4062" ht="32.25" customHeight="1">
      <c r="A4062" s="55" t="s">
        <v>58</v>
      </c>
      <c r="B4062" s="46" t="s">
        <v>21184</v>
      </c>
      <c r="C4062" s="55" t="s">
        <v>21192</v>
      </c>
      <c r="D4062" s="46">
        <v>0.0</v>
      </c>
      <c r="E4062" s="46">
        <v>0.0</v>
      </c>
      <c r="F4062" s="46">
        <v>35.0</v>
      </c>
      <c r="G4062" s="46">
        <v>0.0</v>
      </c>
      <c r="H4062" s="46">
        <v>0.0</v>
      </c>
      <c r="I4062" s="46">
        <v>0.0</v>
      </c>
      <c r="J4062" s="3"/>
      <c r="K4062" s="56"/>
    </row>
    <row r="4063" ht="32.25" customHeight="1">
      <c r="A4063" s="55" t="s">
        <v>58</v>
      </c>
      <c r="B4063" s="46" t="s">
        <v>21184</v>
      </c>
      <c r="C4063" s="55" t="s">
        <v>21195</v>
      </c>
      <c r="D4063" s="46">
        <v>0.0</v>
      </c>
      <c r="E4063" s="46">
        <v>0.0</v>
      </c>
      <c r="F4063" s="46">
        <v>23.0</v>
      </c>
      <c r="G4063" s="46">
        <v>0.0</v>
      </c>
      <c r="H4063" s="46">
        <v>0.0</v>
      </c>
      <c r="I4063" s="46">
        <v>0.0</v>
      </c>
      <c r="J4063" s="3"/>
      <c r="K4063" s="56"/>
    </row>
    <row r="4064" ht="32.25" customHeight="1">
      <c r="A4064" s="55" t="s">
        <v>58</v>
      </c>
      <c r="B4064" s="46" t="s">
        <v>21184</v>
      </c>
      <c r="C4064" s="55" t="s">
        <v>21198</v>
      </c>
      <c r="D4064" s="46">
        <v>0.0</v>
      </c>
      <c r="E4064" s="46">
        <v>0.0</v>
      </c>
      <c r="F4064" s="46">
        <v>11.0</v>
      </c>
      <c r="G4064" s="46">
        <v>0.0</v>
      </c>
      <c r="H4064" s="46">
        <v>0.0</v>
      </c>
      <c r="I4064" s="46">
        <v>0.0</v>
      </c>
      <c r="J4064" s="3"/>
      <c r="K4064" s="56"/>
    </row>
    <row r="4065" ht="32.25" customHeight="1">
      <c r="A4065" s="55" t="s">
        <v>58</v>
      </c>
      <c r="B4065" s="46" t="s">
        <v>21184</v>
      </c>
      <c r="C4065" s="55" t="s">
        <v>21200</v>
      </c>
      <c r="D4065" s="46">
        <v>0.0</v>
      </c>
      <c r="E4065" s="46">
        <v>0.0</v>
      </c>
      <c r="F4065" s="46">
        <v>1.0</v>
      </c>
      <c r="G4065" s="46">
        <v>0.0</v>
      </c>
      <c r="H4065" s="46">
        <v>0.0</v>
      </c>
      <c r="I4065" s="46">
        <v>0.0</v>
      </c>
      <c r="J4065" s="3"/>
      <c r="K4065" s="56"/>
    </row>
    <row r="4066" ht="32.25" customHeight="1">
      <c r="A4066" s="55" t="s">
        <v>58</v>
      </c>
      <c r="B4066" s="46" t="s">
        <v>21184</v>
      </c>
      <c r="C4066" s="55" t="s">
        <v>21204</v>
      </c>
      <c r="D4066" s="46">
        <v>0.0</v>
      </c>
      <c r="E4066" s="46">
        <v>0.0</v>
      </c>
      <c r="F4066" s="46">
        <v>1.0</v>
      </c>
      <c r="G4066" s="46">
        <v>0.0</v>
      </c>
      <c r="H4066" s="46">
        <v>0.0</v>
      </c>
      <c r="I4066" s="46">
        <v>0.0</v>
      </c>
      <c r="J4066" s="3"/>
      <c r="K4066" s="56"/>
    </row>
    <row r="4067" ht="32.25" customHeight="1">
      <c r="A4067" s="55" t="s">
        <v>58</v>
      </c>
      <c r="B4067" s="46" t="s">
        <v>21205</v>
      </c>
      <c r="C4067" s="55" t="s">
        <v>21206</v>
      </c>
      <c r="D4067" s="46">
        <v>0.0</v>
      </c>
      <c r="E4067" s="46">
        <v>0.0</v>
      </c>
      <c r="F4067" s="46">
        <v>78.0</v>
      </c>
      <c r="G4067" s="46">
        <v>0.0</v>
      </c>
      <c r="H4067" s="46">
        <v>0.0</v>
      </c>
      <c r="I4067" s="46">
        <v>0.0</v>
      </c>
      <c r="J4067" s="3"/>
      <c r="K4067" s="56"/>
    </row>
    <row r="4068" ht="32.25" customHeight="1">
      <c r="A4068" s="55" t="s">
        <v>58</v>
      </c>
      <c r="B4068" s="46" t="s">
        <v>21205</v>
      </c>
      <c r="C4068" s="55" t="s">
        <v>21209</v>
      </c>
      <c r="D4068" s="46">
        <v>0.0</v>
      </c>
      <c r="E4068" s="46">
        <v>0.0</v>
      </c>
      <c r="F4068" s="46">
        <v>55.0</v>
      </c>
      <c r="G4068" s="46">
        <v>0.0</v>
      </c>
      <c r="H4068" s="46">
        <v>0.0</v>
      </c>
      <c r="I4068" s="46">
        <v>0.0</v>
      </c>
      <c r="J4068" s="3"/>
      <c r="K4068" s="56"/>
    </row>
    <row r="4069" ht="32.25" customHeight="1">
      <c r="A4069" s="55" t="s">
        <v>58</v>
      </c>
      <c r="B4069" s="46" t="s">
        <v>21205</v>
      </c>
      <c r="C4069" s="55" t="s">
        <v>21211</v>
      </c>
      <c r="D4069" s="46">
        <v>0.0</v>
      </c>
      <c r="E4069" s="46">
        <v>0.0</v>
      </c>
      <c r="F4069" s="46">
        <v>23.0</v>
      </c>
      <c r="G4069" s="46">
        <v>0.0</v>
      </c>
      <c r="H4069" s="46">
        <v>0.0</v>
      </c>
      <c r="I4069" s="46">
        <v>0.0</v>
      </c>
      <c r="J4069" s="3"/>
      <c r="K4069" s="56"/>
    </row>
    <row r="4070" ht="32.25" customHeight="1">
      <c r="A4070" s="55" t="s">
        <v>58</v>
      </c>
      <c r="B4070" s="46" t="s">
        <v>21205</v>
      </c>
      <c r="C4070" s="55" t="s">
        <v>21214</v>
      </c>
      <c r="D4070" s="46">
        <v>0.0</v>
      </c>
      <c r="E4070" s="46">
        <v>0.0</v>
      </c>
      <c r="F4070" s="46">
        <v>11.0</v>
      </c>
      <c r="G4070" s="46">
        <v>0.0</v>
      </c>
      <c r="H4070" s="46">
        <v>0.0</v>
      </c>
      <c r="I4070" s="46">
        <v>0.0</v>
      </c>
      <c r="J4070" s="3"/>
      <c r="K4070" s="56"/>
    </row>
    <row r="4071" ht="32.25" customHeight="1">
      <c r="A4071" s="55" t="s">
        <v>58</v>
      </c>
      <c r="B4071" s="46" t="s">
        <v>21205</v>
      </c>
      <c r="C4071" s="55" t="s">
        <v>21216</v>
      </c>
      <c r="D4071" s="46">
        <v>0.0</v>
      </c>
      <c r="E4071" s="46">
        <v>0.0</v>
      </c>
      <c r="F4071" s="46">
        <v>3.0</v>
      </c>
      <c r="G4071" s="46">
        <v>0.0</v>
      </c>
      <c r="H4071" s="46">
        <v>0.0</v>
      </c>
      <c r="I4071" s="46">
        <v>0.0</v>
      </c>
      <c r="J4071" s="3"/>
      <c r="K4071" s="56"/>
    </row>
    <row r="4072" ht="32.25" customHeight="1">
      <c r="A4072" s="55" t="s">
        <v>58</v>
      </c>
      <c r="B4072" s="46" t="s">
        <v>21205</v>
      </c>
      <c r="C4072" s="55" t="s">
        <v>21219</v>
      </c>
      <c r="D4072" s="46">
        <v>0.0</v>
      </c>
      <c r="E4072" s="46">
        <v>0.0</v>
      </c>
      <c r="F4072" s="46">
        <v>2.0</v>
      </c>
      <c r="G4072" s="46">
        <v>0.0</v>
      </c>
      <c r="H4072" s="46">
        <v>0.0</v>
      </c>
      <c r="I4072" s="46">
        <v>0.0</v>
      </c>
      <c r="J4072" s="3"/>
      <c r="K4072" s="56"/>
    </row>
    <row r="4073" ht="32.25" customHeight="1">
      <c r="A4073" s="55" t="s">
        <v>58</v>
      </c>
      <c r="B4073" s="46" t="s">
        <v>21205</v>
      </c>
      <c r="C4073" s="55" t="s">
        <v>21221</v>
      </c>
      <c r="D4073" s="46">
        <v>0.0</v>
      </c>
      <c r="E4073" s="46">
        <v>0.0</v>
      </c>
      <c r="F4073" s="46">
        <v>1.0</v>
      </c>
      <c r="G4073" s="46">
        <v>0.0</v>
      </c>
      <c r="H4073" s="46">
        <v>0.0</v>
      </c>
      <c r="I4073" s="46">
        <v>0.0</v>
      </c>
      <c r="J4073" s="3"/>
      <c r="K4073" s="56"/>
    </row>
    <row r="4074" ht="32.25" customHeight="1">
      <c r="A4074" s="55" t="s">
        <v>58</v>
      </c>
      <c r="B4074" s="46" t="s">
        <v>21205</v>
      </c>
      <c r="C4074" s="55" t="s">
        <v>21223</v>
      </c>
      <c r="D4074" s="46">
        <v>0.0</v>
      </c>
      <c r="E4074" s="46">
        <v>0.0</v>
      </c>
      <c r="F4074" s="46">
        <v>1.0</v>
      </c>
      <c r="G4074" s="46">
        <v>0.0</v>
      </c>
      <c r="H4074" s="46">
        <v>0.0</v>
      </c>
      <c r="I4074" s="46">
        <v>0.0</v>
      </c>
      <c r="J4074" s="3"/>
      <c r="K4074" s="56"/>
    </row>
    <row r="4075" ht="32.25" customHeight="1">
      <c r="A4075" s="55" t="s">
        <v>58</v>
      </c>
      <c r="B4075" s="46" t="s">
        <v>21205</v>
      </c>
      <c r="C4075" s="55" t="s">
        <v>21227</v>
      </c>
      <c r="D4075" s="46">
        <v>0.0</v>
      </c>
      <c r="E4075" s="46">
        <v>0.0</v>
      </c>
      <c r="F4075" s="46">
        <v>1.0</v>
      </c>
      <c r="G4075" s="46">
        <v>0.0</v>
      </c>
      <c r="H4075" s="46">
        <v>0.0</v>
      </c>
      <c r="I4075" s="46">
        <v>0.0</v>
      </c>
      <c r="J4075" s="3"/>
      <c r="K4075" s="56"/>
    </row>
    <row r="4076" ht="32.25" customHeight="1">
      <c r="A4076" s="55" t="s">
        <v>58</v>
      </c>
      <c r="B4076" s="46" t="s">
        <v>21205</v>
      </c>
      <c r="C4076" s="55" t="s">
        <v>21230</v>
      </c>
      <c r="D4076" s="46">
        <v>0.0</v>
      </c>
      <c r="E4076" s="46">
        <v>0.0</v>
      </c>
      <c r="F4076" s="46">
        <v>1.0</v>
      </c>
      <c r="G4076" s="46">
        <v>0.0</v>
      </c>
      <c r="H4076" s="46">
        <v>0.0</v>
      </c>
      <c r="I4076" s="46">
        <v>0.0</v>
      </c>
      <c r="J4076" s="3"/>
      <c r="K4076" s="56"/>
    </row>
    <row r="4077" ht="32.25" customHeight="1">
      <c r="A4077" s="55" t="s">
        <v>58</v>
      </c>
      <c r="B4077" s="46" t="s">
        <v>21205</v>
      </c>
      <c r="C4077" s="55" t="s">
        <v>21233</v>
      </c>
      <c r="D4077" s="46">
        <v>0.0</v>
      </c>
      <c r="E4077" s="46">
        <v>0.0</v>
      </c>
      <c r="F4077" s="46">
        <v>1.0</v>
      </c>
      <c r="G4077" s="46">
        <v>0.0</v>
      </c>
      <c r="H4077" s="46">
        <v>0.0</v>
      </c>
      <c r="I4077" s="46">
        <v>0.0</v>
      </c>
      <c r="J4077" s="3"/>
      <c r="K4077" s="56"/>
    </row>
    <row r="4078" ht="32.25" customHeight="1">
      <c r="A4078" s="55" t="s">
        <v>58</v>
      </c>
      <c r="B4078" s="46" t="s">
        <v>21235</v>
      </c>
      <c r="C4078" s="55" t="s">
        <v>21236</v>
      </c>
      <c r="D4078" s="46">
        <v>0.0</v>
      </c>
      <c r="E4078" s="46">
        <v>0.0</v>
      </c>
      <c r="F4078" s="46">
        <v>39.0</v>
      </c>
      <c r="G4078" s="46">
        <v>0.0</v>
      </c>
      <c r="H4078" s="46">
        <v>0.0</v>
      </c>
      <c r="I4078" s="46">
        <v>0.0</v>
      </c>
      <c r="J4078" s="3"/>
      <c r="K4078" s="56"/>
    </row>
    <row r="4079" ht="32.25" customHeight="1">
      <c r="A4079" s="55" t="s">
        <v>58</v>
      </c>
      <c r="B4079" s="46" t="s">
        <v>21235</v>
      </c>
      <c r="C4079" s="55" t="s">
        <v>21238</v>
      </c>
      <c r="D4079" s="46">
        <v>0.0</v>
      </c>
      <c r="E4079" s="46">
        <v>0.0</v>
      </c>
      <c r="F4079" s="46">
        <v>37.0</v>
      </c>
      <c r="G4079" s="46">
        <v>0.0</v>
      </c>
      <c r="H4079" s="46">
        <v>0.0</v>
      </c>
      <c r="I4079" s="46">
        <v>0.0</v>
      </c>
      <c r="J4079" s="3"/>
      <c r="K4079" s="56"/>
    </row>
    <row r="4080" ht="32.25" customHeight="1">
      <c r="A4080" s="55" t="s">
        <v>58</v>
      </c>
      <c r="B4080" s="46" t="s">
        <v>21235</v>
      </c>
      <c r="C4080" s="55" t="s">
        <v>21240</v>
      </c>
      <c r="D4080" s="46">
        <v>0.0</v>
      </c>
      <c r="E4080" s="46">
        <v>0.0</v>
      </c>
      <c r="F4080" s="46">
        <v>36.0</v>
      </c>
      <c r="G4080" s="46">
        <v>0.0</v>
      </c>
      <c r="H4080" s="46">
        <v>0.0</v>
      </c>
      <c r="I4080" s="46">
        <v>0.0</v>
      </c>
      <c r="J4080" s="3"/>
      <c r="K4080" s="56"/>
    </row>
    <row r="4081" ht="32.25" customHeight="1">
      <c r="A4081" s="55" t="s">
        <v>58</v>
      </c>
      <c r="B4081" s="46" t="s">
        <v>21235</v>
      </c>
      <c r="C4081" s="55" t="s">
        <v>21242</v>
      </c>
      <c r="D4081" s="46">
        <v>0.0</v>
      </c>
      <c r="E4081" s="46">
        <v>0.0</v>
      </c>
      <c r="F4081" s="46">
        <v>30.0</v>
      </c>
      <c r="G4081" s="46">
        <v>0.0</v>
      </c>
      <c r="H4081" s="46">
        <v>0.0</v>
      </c>
      <c r="I4081" s="46">
        <v>0.0</v>
      </c>
      <c r="J4081" s="3"/>
      <c r="K4081" s="56"/>
    </row>
    <row r="4082" ht="32.25" customHeight="1">
      <c r="A4082" s="55" t="s">
        <v>58</v>
      </c>
      <c r="B4082" s="46" t="s">
        <v>21235</v>
      </c>
      <c r="C4082" s="55" t="s">
        <v>21245</v>
      </c>
      <c r="D4082" s="46">
        <v>0.0</v>
      </c>
      <c r="E4082" s="46">
        <v>0.0</v>
      </c>
      <c r="F4082" s="46">
        <v>18.0</v>
      </c>
      <c r="G4082" s="46">
        <v>0.0</v>
      </c>
      <c r="H4082" s="46">
        <v>0.0</v>
      </c>
      <c r="I4082" s="46">
        <v>0.0</v>
      </c>
      <c r="J4082" s="3"/>
      <c r="K4082" s="56"/>
    </row>
    <row r="4083" ht="32.25" customHeight="1">
      <c r="A4083" s="55" t="s">
        <v>58</v>
      </c>
      <c r="B4083" s="46" t="s">
        <v>21235</v>
      </c>
      <c r="C4083" s="55" t="s">
        <v>21249</v>
      </c>
      <c r="D4083" s="46">
        <v>0.0</v>
      </c>
      <c r="E4083" s="46">
        <v>0.0</v>
      </c>
      <c r="F4083" s="46">
        <v>17.0</v>
      </c>
      <c r="G4083" s="46">
        <v>0.0</v>
      </c>
      <c r="H4083" s="46">
        <v>0.0</v>
      </c>
      <c r="I4083" s="46">
        <v>0.0</v>
      </c>
      <c r="J4083" s="3"/>
      <c r="K4083" s="56"/>
    </row>
    <row r="4084" ht="32.25" customHeight="1">
      <c r="A4084" s="55" t="s">
        <v>58</v>
      </c>
      <c r="B4084" s="46" t="s">
        <v>21235</v>
      </c>
      <c r="C4084" s="55" t="s">
        <v>21251</v>
      </c>
      <c r="D4084" s="46">
        <v>0.0</v>
      </c>
      <c r="E4084" s="46">
        <v>0.0</v>
      </c>
      <c r="F4084" s="46">
        <v>14.0</v>
      </c>
      <c r="G4084" s="46">
        <v>0.0</v>
      </c>
      <c r="H4084" s="46">
        <v>0.0</v>
      </c>
      <c r="I4084" s="46">
        <v>0.0</v>
      </c>
      <c r="J4084" s="3"/>
      <c r="K4084" s="56"/>
    </row>
    <row r="4085" ht="32.25" customHeight="1">
      <c r="A4085" s="55" t="s">
        <v>58</v>
      </c>
      <c r="B4085" s="46" t="s">
        <v>21235</v>
      </c>
      <c r="C4085" s="55" t="s">
        <v>21253</v>
      </c>
      <c r="D4085" s="46">
        <v>0.0</v>
      </c>
      <c r="E4085" s="46">
        <v>0.0</v>
      </c>
      <c r="F4085" s="46">
        <v>9.0</v>
      </c>
      <c r="G4085" s="46">
        <v>0.0</v>
      </c>
      <c r="H4085" s="46">
        <v>0.0</v>
      </c>
      <c r="I4085" s="46">
        <v>0.0</v>
      </c>
      <c r="J4085" s="3"/>
      <c r="K4085" s="56"/>
    </row>
    <row r="4086" ht="32.25" customHeight="1">
      <c r="A4086" s="55" t="s">
        <v>58</v>
      </c>
      <c r="B4086" s="46" t="s">
        <v>21235</v>
      </c>
      <c r="C4086" s="55" t="s">
        <v>21255</v>
      </c>
      <c r="D4086" s="46">
        <v>0.0</v>
      </c>
      <c r="E4086" s="46">
        <v>0.0</v>
      </c>
      <c r="F4086" s="46">
        <v>8.0</v>
      </c>
      <c r="G4086" s="46">
        <v>0.0</v>
      </c>
      <c r="H4086" s="46">
        <v>0.0</v>
      </c>
      <c r="I4086" s="46">
        <v>0.0</v>
      </c>
      <c r="J4086" s="3"/>
      <c r="K4086" s="56"/>
    </row>
    <row r="4087" ht="32.25" customHeight="1">
      <c r="A4087" s="55" t="s">
        <v>58</v>
      </c>
      <c r="B4087" s="46" t="s">
        <v>21235</v>
      </c>
      <c r="C4087" s="55" t="s">
        <v>21257</v>
      </c>
      <c r="D4087" s="46">
        <v>0.0</v>
      </c>
      <c r="E4087" s="46">
        <v>0.0</v>
      </c>
      <c r="F4087" s="46">
        <v>2.0</v>
      </c>
      <c r="G4087" s="46">
        <v>0.0</v>
      </c>
      <c r="H4087" s="46">
        <v>0.0</v>
      </c>
      <c r="I4087" s="46">
        <v>0.0</v>
      </c>
      <c r="J4087" s="3"/>
      <c r="K4087" s="56"/>
    </row>
    <row r="4088" ht="32.25" customHeight="1">
      <c r="A4088" s="55" t="s">
        <v>58</v>
      </c>
      <c r="B4088" s="46" t="s">
        <v>21235</v>
      </c>
      <c r="C4088" s="55" t="s">
        <v>21261</v>
      </c>
      <c r="D4088" s="46">
        <v>0.0</v>
      </c>
      <c r="E4088" s="46">
        <v>0.0</v>
      </c>
      <c r="F4088" s="46">
        <v>1.0</v>
      </c>
      <c r="G4088" s="46">
        <v>0.0</v>
      </c>
      <c r="H4088" s="46">
        <v>0.0</v>
      </c>
      <c r="I4088" s="46">
        <v>0.0</v>
      </c>
      <c r="J4088" s="3"/>
      <c r="K4088" s="56"/>
    </row>
    <row r="4089" ht="32.25" customHeight="1">
      <c r="A4089" s="55" t="s">
        <v>58</v>
      </c>
      <c r="B4089" s="46" t="s">
        <v>21235</v>
      </c>
      <c r="C4089" s="55" t="s">
        <v>21265</v>
      </c>
      <c r="D4089" s="46">
        <v>0.0</v>
      </c>
      <c r="E4089" s="46">
        <v>0.0</v>
      </c>
      <c r="F4089" s="46">
        <v>1.0</v>
      </c>
      <c r="G4089" s="46">
        <v>0.0</v>
      </c>
      <c r="H4089" s="46">
        <v>0.0</v>
      </c>
      <c r="I4089" s="46">
        <v>0.0</v>
      </c>
      <c r="J4089" s="3"/>
      <c r="K4089" s="56"/>
    </row>
    <row r="4090" ht="32.25" customHeight="1">
      <c r="A4090" s="55" t="s">
        <v>58</v>
      </c>
      <c r="B4090" s="46" t="s">
        <v>21235</v>
      </c>
      <c r="C4090" s="55" t="s">
        <v>21268</v>
      </c>
      <c r="D4090" s="46">
        <v>0.0</v>
      </c>
      <c r="E4090" s="46">
        <v>0.0</v>
      </c>
      <c r="F4090" s="46">
        <v>1.0</v>
      </c>
      <c r="G4090" s="46">
        <v>0.0</v>
      </c>
      <c r="H4090" s="46">
        <v>0.0</v>
      </c>
      <c r="I4090" s="46">
        <v>0.0</v>
      </c>
      <c r="J4090" s="3"/>
      <c r="K4090" s="56"/>
    </row>
    <row r="4091" ht="32.25" customHeight="1">
      <c r="A4091" s="55" t="s">
        <v>58</v>
      </c>
      <c r="B4091" s="46" t="s">
        <v>21235</v>
      </c>
      <c r="C4091" s="55" t="s">
        <v>21273</v>
      </c>
      <c r="D4091" s="46">
        <v>0.0</v>
      </c>
      <c r="E4091" s="46">
        <v>0.0</v>
      </c>
      <c r="F4091" s="46">
        <v>1.0</v>
      </c>
      <c r="G4091" s="46">
        <v>0.0</v>
      </c>
      <c r="H4091" s="46">
        <v>0.0</v>
      </c>
      <c r="I4091" s="46">
        <v>0.0</v>
      </c>
      <c r="J4091" s="3"/>
      <c r="K4091" s="56"/>
    </row>
    <row r="4092" ht="32.25" customHeight="1">
      <c r="A4092" s="55" t="s">
        <v>58</v>
      </c>
      <c r="B4092" s="46" t="s">
        <v>21235</v>
      </c>
      <c r="C4092" s="55" t="s">
        <v>21276</v>
      </c>
      <c r="D4092" s="46">
        <v>0.0</v>
      </c>
      <c r="E4092" s="46">
        <v>0.0</v>
      </c>
      <c r="F4092" s="46">
        <v>1.0</v>
      </c>
      <c r="G4092" s="46">
        <v>0.0</v>
      </c>
      <c r="H4092" s="46">
        <v>0.0</v>
      </c>
      <c r="I4092" s="46">
        <v>0.0</v>
      </c>
      <c r="J4092" s="3"/>
      <c r="K4092" s="56"/>
    </row>
    <row r="4093" ht="32.25" customHeight="1">
      <c r="A4093" s="55" t="s">
        <v>58</v>
      </c>
      <c r="B4093" s="46" t="s">
        <v>21278</v>
      </c>
      <c r="C4093" s="55" t="s">
        <v>21279</v>
      </c>
      <c r="D4093" s="46">
        <v>0.0</v>
      </c>
      <c r="E4093" s="46">
        <v>0.0</v>
      </c>
      <c r="F4093" s="46">
        <v>19.0</v>
      </c>
      <c r="G4093" s="46">
        <v>0.0</v>
      </c>
      <c r="H4093" s="46">
        <v>0.0</v>
      </c>
      <c r="I4093" s="46">
        <v>0.0</v>
      </c>
      <c r="J4093" s="3"/>
      <c r="K4093" s="56"/>
    </row>
    <row r="4094" ht="32.25" customHeight="1">
      <c r="A4094" s="55" t="s">
        <v>58</v>
      </c>
      <c r="B4094" s="46" t="s">
        <v>21278</v>
      </c>
      <c r="C4094" s="55" t="s">
        <v>21281</v>
      </c>
      <c r="D4094" s="46">
        <v>0.0</v>
      </c>
      <c r="E4094" s="46">
        <v>0.0</v>
      </c>
      <c r="F4094" s="46">
        <v>19.0</v>
      </c>
      <c r="G4094" s="46">
        <v>0.0</v>
      </c>
      <c r="H4094" s="46">
        <v>0.0</v>
      </c>
      <c r="I4094" s="46">
        <v>0.0</v>
      </c>
      <c r="J4094" s="3"/>
      <c r="K4094" s="56"/>
    </row>
    <row r="4095" ht="32.25" customHeight="1">
      <c r="A4095" s="55" t="s">
        <v>58</v>
      </c>
      <c r="B4095" s="46" t="s">
        <v>21278</v>
      </c>
      <c r="C4095" s="55" t="s">
        <v>21283</v>
      </c>
      <c r="D4095" s="46">
        <v>0.0</v>
      </c>
      <c r="E4095" s="46">
        <v>0.0</v>
      </c>
      <c r="F4095" s="46">
        <v>14.0</v>
      </c>
      <c r="G4095" s="46">
        <v>0.0</v>
      </c>
      <c r="H4095" s="46">
        <v>0.0</v>
      </c>
      <c r="I4095" s="46">
        <v>0.0</v>
      </c>
      <c r="J4095" s="3"/>
      <c r="K4095" s="56"/>
    </row>
    <row r="4096" ht="32.25" customHeight="1">
      <c r="A4096" s="55" t="s">
        <v>58</v>
      </c>
      <c r="B4096" s="46" t="s">
        <v>21278</v>
      </c>
      <c r="C4096" s="55" t="s">
        <v>21289</v>
      </c>
      <c r="D4096" s="46">
        <v>0.0</v>
      </c>
      <c r="E4096" s="46">
        <v>0.0</v>
      </c>
      <c r="F4096" s="46">
        <v>14.0</v>
      </c>
      <c r="G4096" s="46">
        <v>0.0</v>
      </c>
      <c r="H4096" s="46">
        <v>0.0</v>
      </c>
      <c r="I4096" s="46">
        <v>0.0</v>
      </c>
      <c r="J4096" s="3"/>
      <c r="K4096" s="56"/>
    </row>
    <row r="4097" ht="32.25" customHeight="1">
      <c r="A4097" s="55" t="s">
        <v>58</v>
      </c>
      <c r="B4097" s="46" t="s">
        <v>21278</v>
      </c>
      <c r="C4097" s="55" t="s">
        <v>21295</v>
      </c>
      <c r="D4097" s="46">
        <v>0.0</v>
      </c>
      <c r="E4097" s="46">
        <v>0.0</v>
      </c>
      <c r="F4097" s="46">
        <v>13.0</v>
      </c>
      <c r="G4097" s="46">
        <v>0.0</v>
      </c>
      <c r="H4097" s="46">
        <v>0.0</v>
      </c>
      <c r="I4097" s="46">
        <v>0.0</v>
      </c>
      <c r="J4097" s="3"/>
      <c r="K4097" s="56"/>
    </row>
    <row r="4098" ht="32.25" customHeight="1">
      <c r="A4098" s="55" t="s">
        <v>58</v>
      </c>
      <c r="B4098" s="46" t="s">
        <v>21278</v>
      </c>
      <c r="C4098" s="55" t="s">
        <v>21298</v>
      </c>
      <c r="D4098" s="46">
        <v>0.0</v>
      </c>
      <c r="E4098" s="46">
        <v>0.0</v>
      </c>
      <c r="F4098" s="46">
        <v>10.0</v>
      </c>
      <c r="G4098" s="46">
        <v>0.0</v>
      </c>
      <c r="H4098" s="46">
        <v>0.0</v>
      </c>
      <c r="I4098" s="46">
        <v>0.0</v>
      </c>
      <c r="J4098" s="3"/>
      <c r="K4098" s="56"/>
    </row>
    <row r="4099" ht="32.25" customHeight="1">
      <c r="A4099" s="55" t="s">
        <v>58</v>
      </c>
      <c r="B4099" s="46" t="s">
        <v>21278</v>
      </c>
      <c r="C4099" s="55" t="s">
        <v>21305</v>
      </c>
      <c r="D4099" s="46">
        <v>0.0</v>
      </c>
      <c r="E4099" s="46">
        <v>0.0</v>
      </c>
      <c r="F4099" s="46">
        <v>6.0</v>
      </c>
      <c r="G4099" s="46">
        <v>0.0</v>
      </c>
      <c r="H4099" s="46">
        <v>0.0</v>
      </c>
      <c r="I4099" s="46">
        <v>0.0</v>
      </c>
      <c r="J4099" s="3"/>
      <c r="K4099" s="56"/>
    </row>
    <row r="4100" ht="32.25" customHeight="1">
      <c r="A4100" s="55" t="s">
        <v>58</v>
      </c>
      <c r="B4100" s="46" t="s">
        <v>21278</v>
      </c>
      <c r="C4100" s="55" t="s">
        <v>21308</v>
      </c>
      <c r="D4100" s="46">
        <v>0.0</v>
      </c>
      <c r="E4100" s="46">
        <v>0.0</v>
      </c>
      <c r="F4100" s="46">
        <v>6.0</v>
      </c>
      <c r="G4100" s="46">
        <v>0.0</v>
      </c>
      <c r="H4100" s="46">
        <v>0.0</v>
      </c>
      <c r="I4100" s="46">
        <v>0.0</v>
      </c>
      <c r="J4100" s="3"/>
      <c r="K4100" s="56"/>
    </row>
    <row r="4101" ht="32.25" customHeight="1">
      <c r="A4101" s="55" t="s">
        <v>58</v>
      </c>
      <c r="B4101" s="46" t="s">
        <v>21278</v>
      </c>
      <c r="C4101" s="55" t="s">
        <v>21310</v>
      </c>
      <c r="D4101" s="46">
        <v>0.0</v>
      </c>
      <c r="E4101" s="46">
        <v>0.0</v>
      </c>
      <c r="F4101" s="46">
        <v>6.0</v>
      </c>
      <c r="G4101" s="46">
        <v>0.0</v>
      </c>
      <c r="H4101" s="46">
        <v>0.0</v>
      </c>
      <c r="I4101" s="46">
        <v>0.0</v>
      </c>
      <c r="J4101" s="3"/>
      <c r="K4101" s="56"/>
    </row>
    <row r="4102" ht="32.25" customHeight="1">
      <c r="A4102" s="55" t="s">
        <v>58</v>
      </c>
      <c r="B4102" s="46" t="s">
        <v>21278</v>
      </c>
      <c r="C4102" s="55" t="s">
        <v>21312</v>
      </c>
      <c r="D4102" s="46">
        <v>0.0</v>
      </c>
      <c r="E4102" s="46">
        <v>0.0</v>
      </c>
      <c r="F4102" s="46">
        <v>3.0</v>
      </c>
      <c r="G4102" s="46">
        <v>0.0</v>
      </c>
      <c r="H4102" s="46">
        <v>0.0</v>
      </c>
      <c r="I4102" s="46">
        <v>0.0</v>
      </c>
      <c r="J4102" s="3"/>
      <c r="K4102" s="56"/>
    </row>
    <row r="4103" ht="32.25" customHeight="1">
      <c r="A4103" s="55" t="s">
        <v>58</v>
      </c>
      <c r="B4103" s="46" t="s">
        <v>21278</v>
      </c>
      <c r="C4103" s="55" t="s">
        <v>21314</v>
      </c>
      <c r="D4103" s="46">
        <v>0.0</v>
      </c>
      <c r="E4103" s="46">
        <v>0.0</v>
      </c>
      <c r="F4103" s="46">
        <v>1.0</v>
      </c>
      <c r="G4103" s="46">
        <v>0.0</v>
      </c>
      <c r="H4103" s="46">
        <v>0.0</v>
      </c>
      <c r="I4103" s="46">
        <v>0.0</v>
      </c>
      <c r="J4103" s="3"/>
      <c r="K4103" s="56"/>
    </row>
    <row r="4104" ht="32.25" customHeight="1">
      <c r="A4104" s="55" t="s">
        <v>58</v>
      </c>
      <c r="B4104" s="46" t="s">
        <v>21278</v>
      </c>
      <c r="C4104" s="55" t="s">
        <v>21319</v>
      </c>
      <c r="D4104" s="46">
        <v>0.0</v>
      </c>
      <c r="E4104" s="46">
        <v>0.0</v>
      </c>
      <c r="F4104" s="46">
        <v>1.0</v>
      </c>
      <c r="G4104" s="46">
        <v>0.0</v>
      </c>
      <c r="H4104" s="46">
        <v>0.0</v>
      </c>
      <c r="I4104" s="46">
        <v>0.0</v>
      </c>
      <c r="J4104" s="3"/>
      <c r="K4104" s="56"/>
    </row>
    <row r="4105" ht="32.25" customHeight="1">
      <c r="A4105" s="55" t="s">
        <v>58</v>
      </c>
      <c r="B4105" s="46" t="s">
        <v>21278</v>
      </c>
      <c r="C4105" s="55" t="s">
        <v>21322</v>
      </c>
      <c r="D4105" s="46">
        <v>0.0</v>
      </c>
      <c r="E4105" s="46">
        <v>0.0</v>
      </c>
      <c r="F4105" s="46">
        <v>1.0</v>
      </c>
      <c r="G4105" s="46">
        <v>0.0</v>
      </c>
      <c r="H4105" s="46">
        <v>0.0</v>
      </c>
      <c r="I4105" s="46">
        <v>0.0</v>
      </c>
      <c r="J4105" s="3"/>
      <c r="K4105" s="56"/>
    </row>
    <row r="4106" ht="32.25" customHeight="1">
      <c r="A4106" s="55" t="s">
        <v>58</v>
      </c>
      <c r="B4106" s="46" t="s">
        <v>21278</v>
      </c>
      <c r="C4106" s="55" t="s">
        <v>21324</v>
      </c>
      <c r="D4106" s="46">
        <v>0.0</v>
      </c>
      <c r="E4106" s="46">
        <v>0.0</v>
      </c>
      <c r="F4106" s="46">
        <v>1.0</v>
      </c>
      <c r="G4106" s="46">
        <v>0.0</v>
      </c>
      <c r="H4106" s="46">
        <v>0.0</v>
      </c>
      <c r="I4106" s="46">
        <v>0.0</v>
      </c>
      <c r="J4106" s="3"/>
      <c r="K4106" s="56"/>
    </row>
    <row r="4107" ht="32.25" customHeight="1">
      <c r="A4107" s="55" t="s">
        <v>58</v>
      </c>
      <c r="B4107" s="46" t="s">
        <v>21278</v>
      </c>
      <c r="C4107" s="55" t="s">
        <v>21326</v>
      </c>
      <c r="D4107" s="46">
        <v>0.0</v>
      </c>
      <c r="E4107" s="46">
        <v>0.0</v>
      </c>
      <c r="F4107" s="46">
        <v>1.0</v>
      </c>
      <c r="G4107" s="46">
        <v>0.0</v>
      </c>
      <c r="H4107" s="46">
        <v>0.0</v>
      </c>
      <c r="I4107" s="46">
        <v>0.0</v>
      </c>
      <c r="J4107" s="3"/>
      <c r="K4107" s="56"/>
    </row>
    <row r="4108" ht="32.25" customHeight="1">
      <c r="A4108" s="55" t="s">
        <v>58</v>
      </c>
      <c r="B4108" s="46" t="s">
        <v>21330</v>
      </c>
      <c r="C4108" s="55" t="s">
        <v>21331</v>
      </c>
      <c r="D4108" s="46">
        <v>0.0</v>
      </c>
      <c r="E4108" s="46">
        <v>0.0</v>
      </c>
      <c r="F4108" s="46">
        <v>27.0</v>
      </c>
      <c r="G4108" s="46">
        <v>0.0</v>
      </c>
      <c r="H4108" s="46">
        <v>0.0</v>
      </c>
      <c r="I4108" s="46">
        <v>0.0</v>
      </c>
      <c r="J4108" s="3"/>
      <c r="K4108" s="56"/>
    </row>
    <row r="4109" ht="32.25" customHeight="1">
      <c r="A4109" s="55" t="s">
        <v>58</v>
      </c>
      <c r="B4109" s="46" t="s">
        <v>21330</v>
      </c>
      <c r="C4109" s="55" t="s">
        <v>21335</v>
      </c>
      <c r="D4109" s="46">
        <v>0.0</v>
      </c>
      <c r="E4109" s="46">
        <v>0.0</v>
      </c>
      <c r="F4109" s="46">
        <v>21.0</v>
      </c>
      <c r="G4109" s="46">
        <v>0.0</v>
      </c>
      <c r="H4109" s="46">
        <v>0.0</v>
      </c>
      <c r="I4109" s="46">
        <v>0.0</v>
      </c>
      <c r="J4109" s="3"/>
      <c r="K4109" s="56"/>
    </row>
    <row r="4110" ht="32.25" customHeight="1">
      <c r="A4110" s="55" t="s">
        <v>58</v>
      </c>
      <c r="B4110" s="46" t="s">
        <v>21330</v>
      </c>
      <c r="C4110" s="55" t="s">
        <v>21340</v>
      </c>
      <c r="D4110" s="46">
        <v>0.0</v>
      </c>
      <c r="E4110" s="46">
        <v>0.0</v>
      </c>
      <c r="F4110" s="46">
        <v>6.0</v>
      </c>
      <c r="G4110" s="46">
        <v>0.0</v>
      </c>
      <c r="H4110" s="46">
        <v>0.0</v>
      </c>
      <c r="I4110" s="46">
        <v>5.0</v>
      </c>
      <c r="J4110" s="3"/>
      <c r="K4110" s="56"/>
    </row>
    <row r="4111" ht="32.25" customHeight="1">
      <c r="A4111" s="55" t="s">
        <v>58</v>
      </c>
      <c r="B4111" s="46" t="s">
        <v>21330</v>
      </c>
      <c r="C4111" s="55" t="s">
        <v>21343</v>
      </c>
      <c r="D4111" s="46">
        <v>0.0</v>
      </c>
      <c r="E4111" s="46">
        <v>0.0</v>
      </c>
      <c r="F4111" s="46">
        <v>5.0</v>
      </c>
      <c r="G4111" s="46">
        <v>0.0</v>
      </c>
      <c r="H4111" s="46">
        <v>0.0</v>
      </c>
      <c r="I4111" s="46">
        <v>0.0</v>
      </c>
      <c r="J4111" s="3"/>
      <c r="K4111" s="56"/>
    </row>
    <row r="4112" ht="32.25" customHeight="1">
      <c r="A4112" s="55" t="s">
        <v>58</v>
      </c>
      <c r="B4112" s="46" t="s">
        <v>21330</v>
      </c>
      <c r="C4112" s="55" t="s">
        <v>21347</v>
      </c>
      <c r="D4112" s="46">
        <v>0.0</v>
      </c>
      <c r="E4112" s="46">
        <v>0.0</v>
      </c>
      <c r="F4112" s="46">
        <v>3.0</v>
      </c>
      <c r="G4112" s="46">
        <v>0.0</v>
      </c>
      <c r="H4112" s="46">
        <v>0.0</v>
      </c>
      <c r="I4112" s="46">
        <v>0.0</v>
      </c>
      <c r="J4112" s="3"/>
      <c r="K4112" s="56"/>
    </row>
    <row r="4113" ht="32.25" customHeight="1">
      <c r="A4113" s="55" t="s">
        <v>58</v>
      </c>
      <c r="B4113" s="46" t="s">
        <v>21330</v>
      </c>
      <c r="C4113" s="55" t="s">
        <v>21349</v>
      </c>
      <c r="D4113" s="46">
        <v>0.0</v>
      </c>
      <c r="E4113" s="46">
        <v>0.0</v>
      </c>
      <c r="F4113" s="46">
        <v>2.0</v>
      </c>
      <c r="G4113" s="46">
        <v>0.0</v>
      </c>
      <c r="H4113" s="46">
        <v>0.0</v>
      </c>
      <c r="I4113" s="46">
        <v>0.0</v>
      </c>
      <c r="J4113" s="3"/>
      <c r="K4113" s="56"/>
    </row>
    <row r="4114" ht="32.25" customHeight="1">
      <c r="A4114" s="55" t="s">
        <v>58</v>
      </c>
      <c r="B4114" s="46" t="s">
        <v>21330</v>
      </c>
      <c r="C4114" s="55" t="s">
        <v>21353</v>
      </c>
      <c r="D4114" s="46">
        <v>0.0</v>
      </c>
      <c r="E4114" s="46">
        <v>0.0</v>
      </c>
      <c r="F4114" s="46">
        <v>1.0</v>
      </c>
      <c r="G4114" s="46">
        <v>0.0</v>
      </c>
      <c r="H4114" s="46">
        <v>0.0</v>
      </c>
      <c r="I4114" s="46">
        <v>0.0</v>
      </c>
      <c r="J4114" s="3"/>
      <c r="K4114" s="56"/>
    </row>
    <row r="4115" ht="32.25" customHeight="1">
      <c r="A4115" s="55" t="s">
        <v>58</v>
      </c>
      <c r="B4115" s="46" t="s">
        <v>21330</v>
      </c>
      <c r="C4115" s="55" t="s">
        <v>21358</v>
      </c>
      <c r="D4115" s="46">
        <v>0.0</v>
      </c>
      <c r="E4115" s="46">
        <v>0.0</v>
      </c>
      <c r="F4115" s="46">
        <v>1.0</v>
      </c>
      <c r="G4115" s="46">
        <v>0.0</v>
      </c>
      <c r="H4115" s="46">
        <v>0.0</v>
      </c>
      <c r="I4115" s="46">
        <v>0.0</v>
      </c>
      <c r="J4115" s="3"/>
      <c r="K4115" s="56"/>
    </row>
    <row r="4116" ht="32.25" customHeight="1">
      <c r="A4116" s="55" t="s">
        <v>58</v>
      </c>
      <c r="B4116" s="46" t="s">
        <v>21330</v>
      </c>
      <c r="C4116" s="55" t="s">
        <v>21363</v>
      </c>
      <c r="D4116" s="46">
        <v>0.0</v>
      </c>
      <c r="E4116" s="46">
        <v>0.0</v>
      </c>
      <c r="F4116" s="46">
        <v>1.0</v>
      </c>
      <c r="G4116" s="46">
        <v>0.0</v>
      </c>
      <c r="H4116" s="46">
        <v>0.0</v>
      </c>
      <c r="I4116" s="46">
        <v>0.0</v>
      </c>
      <c r="J4116" s="3"/>
      <c r="K4116" s="56"/>
    </row>
    <row r="4117" ht="32.25" customHeight="1">
      <c r="A4117" s="55" t="s">
        <v>58</v>
      </c>
      <c r="B4117" s="46" t="s">
        <v>21330</v>
      </c>
      <c r="C4117" s="55" t="s">
        <v>21367</v>
      </c>
      <c r="D4117" s="46">
        <v>0.0</v>
      </c>
      <c r="E4117" s="46">
        <v>0.0</v>
      </c>
      <c r="F4117" s="46">
        <v>1.0</v>
      </c>
      <c r="G4117" s="46">
        <v>0.0</v>
      </c>
      <c r="H4117" s="46">
        <v>0.0</v>
      </c>
      <c r="I4117" s="46">
        <v>0.0</v>
      </c>
      <c r="J4117" s="3"/>
      <c r="K4117" s="56"/>
    </row>
    <row r="4118" ht="32.25" customHeight="1">
      <c r="A4118" s="55" t="s">
        <v>58</v>
      </c>
      <c r="B4118" s="46" t="s">
        <v>21371</v>
      </c>
      <c r="C4118" s="55" t="s">
        <v>21372</v>
      </c>
      <c r="D4118" s="46">
        <v>0.0</v>
      </c>
      <c r="E4118" s="46">
        <v>0.0</v>
      </c>
      <c r="F4118" s="46">
        <v>50.0</v>
      </c>
      <c r="G4118" s="46">
        <v>0.0</v>
      </c>
      <c r="H4118" s="46">
        <v>0.0</v>
      </c>
      <c r="I4118" s="46">
        <v>10.0</v>
      </c>
      <c r="J4118" s="3"/>
      <c r="K4118" s="56"/>
    </row>
    <row r="4119" ht="32.25" customHeight="1">
      <c r="A4119" s="55" t="s">
        <v>58</v>
      </c>
      <c r="B4119" s="46" t="s">
        <v>21371</v>
      </c>
      <c r="C4119" s="55" t="s">
        <v>21377</v>
      </c>
      <c r="D4119" s="46">
        <v>0.0</v>
      </c>
      <c r="E4119" s="46">
        <v>0.0</v>
      </c>
      <c r="F4119" s="46">
        <v>59.0</v>
      </c>
      <c r="G4119" s="46">
        <v>0.0</v>
      </c>
      <c r="H4119" s="46">
        <v>0.0</v>
      </c>
      <c r="I4119" s="46">
        <v>0.0</v>
      </c>
      <c r="J4119" s="3"/>
      <c r="K4119" s="56"/>
    </row>
    <row r="4120" ht="32.25" customHeight="1">
      <c r="A4120" s="55" t="s">
        <v>58</v>
      </c>
      <c r="B4120" s="46" t="s">
        <v>21371</v>
      </c>
      <c r="C4120" s="55" t="s">
        <v>21381</v>
      </c>
      <c r="D4120" s="46">
        <v>0.0</v>
      </c>
      <c r="E4120" s="46">
        <v>0.0</v>
      </c>
      <c r="F4120" s="46">
        <v>52.0</v>
      </c>
      <c r="G4120" s="46">
        <v>0.0</v>
      </c>
      <c r="H4120" s="46">
        <v>0.0</v>
      </c>
      <c r="I4120" s="46">
        <v>0.0</v>
      </c>
      <c r="J4120" s="3"/>
      <c r="K4120" s="56"/>
    </row>
    <row r="4121" ht="32.25" customHeight="1">
      <c r="A4121" s="55" t="s">
        <v>58</v>
      </c>
      <c r="B4121" s="46" t="s">
        <v>21371</v>
      </c>
      <c r="C4121" s="55" t="s">
        <v>21387</v>
      </c>
      <c r="D4121" s="46">
        <v>0.0</v>
      </c>
      <c r="E4121" s="46">
        <v>0.0</v>
      </c>
      <c r="F4121" s="46">
        <v>39.0</v>
      </c>
      <c r="G4121" s="46">
        <v>0.0</v>
      </c>
      <c r="H4121" s="46">
        <v>0.0</v>
      </c>
      <c r="I4121" s="46">
        <v>0.0</v>
      </c>
      <c r="J4121" s="3"/>
      <c r="K4121" s="56"/>
    </row>
    <row r="4122" ht="32.25" customHeight="1">
      <c r="A4122" s="55" t="s">
        <v>58</v>
      </c>
      <c r="B4122" s="46" t="s">
        <v>21371</v>
      </c>
      <c r="C4122" s="55" t="s">
        <v>21391</v>
      </c>
      <c r="D4122" s="46">
        <v>0.0</v>
      </c>
      <c r="E4122" s="46">
        <v>0.0</v>
      </c>
      <c r="F4122" s="46">
        <v>37.0</v>
      </c>
      <c r="G4122" s="46">
        <v>0.0</v>
      </c>
      <c r="H4122" s="46">
        <v>0.0</v>
      </c>
      <c r="I4122" s="46">
        <v>0.0</v>
      </c>
      <c r="J4122" s="3"/>
      <c r="K4122" s="56"/>
    </row>
    <row r="4123" ht="32.25" customHeight="1">
      <c r="A4123" s="55" t="s">
        <v>58</v>
      </c>
      <c r="B4123" s="46" t="s">
        <v>21371</v>
      </c>
      <c r="C4123" s="55" t="s">
        <v>21394</v>
      </c>
      <c r="D4123" s="46">
        <v>0.0</v>
      </c>
      <c r="E4123" s="46">
        <v>0.0</v>
      </c>
      <c r="F4123" s="46">
        <v>27.0</v>
      </c>
      <c r="G4123" s="46">
        <v>0.0</v>
      </c>
      <c r="H4123" s="46">
        <v>0.0</v>
      </c>
      <c r="I4123" s="46">
        <v>0.0</v>
      </c>
      <c r="J4123" s="3"/>
      <c r="K4123" s="56"/>
    </row>
    <row r="4124" ht="32.25" customHeight="1">
      <c r="A4124" s="55" t="s">
        <v>58</v>
      </c>
      <c r="B4124" s="46" t="s">
        <v>21371</v>
      </c>
      <c r="C4124" s="55" t="s">
        <v>21396</v>
      </c>
      <c r="D4124" s="46">
        <v>0.0</v>
      </c>
      <c r="E4124" s="46">
        <v>0.0</v>
      </c>
      <c r="F4124" s="46">
        <v>22.0</v>
      </c>
      <c r="G4124" s="46">
        <v>0.0</v>
      </c>
      <c r="H4124" s="46">
        <v>0.0</v>
      </c>
      <c r="I4124" s="46">
        <v>0.0</v>
      </c>
      <c r="J4124" s="3"/>
      <c r="K4124" s="56"/>
    </row>
    <row r="4125" ht="32.25" customHeight="1">
      <c r="A4125" s="55" t="s">
        <v>58</v>
      </c>
      <c r="B4125" s="46" t="s">
        <v>21371</v>
      </c>
      <c r="C4125" s="55" t="s">
        <v>21401</v>
      </c>
      <c r="D4125" s="46">
        <v>0.0</v>
      </c>
      <c r="E4125" s="46">
        <v>0.0</v>
      </c>
      <c r="F4125" s="46">
        <v>1.0</v>
      </c>
      <c r="G4125" s="46">
        <v>0.0</v>
      </c>
      <c r="H4125" s="46">
        <v>0.0</v>
      </c>
      <c r="I4125" s="46">
        <v>0.0</v>
      </c>
      <c r="J4125" s="3"/>
      <c r="K4125" s="56"/>
    </row>
    <row r="4126" ht="32.25" customHeight="1">
      <c r="A4126" s="55" t="s">
        <v>58</v>
      </c>
      <c r="B4126" s="46" t="s">
        <v>21371</v>
      </c>
      <c r="C4126" s="55" t="s">
        <v>21402</v>
      </c>
      <c r="D4126" s="46">
        <v>0.0</v>
      </c>
      <c r="E4126" s="46">
        <v>0.0</v>
      </c>
      <c r="F4126" s="46">
        <v>1.0</v>
      </c>
      <c r="G4126" s="46">
        <v>0.0</v>
      </c>
      <c r="H4126" s="46">
        <v>0.0</v>
      </c>
      <c r="I4126" s="46">
        <v>0.0</v>
      </c>
      <c r="J4126" s="3"/>
      <c r="K4126" s="56"/>
    </row>
    <row r="4127" ht="32.25" customHeight="1">
      <c r="A4127" s="55" t="s">
        <v>58</v>
      </c>
      <c r="B4127" s="46" t="s">
        <v>21404</v>
      </c>
      <c r="C4127" s="55" t="s">
        <v>21405</v>
      </c>
      <c r="D4127" s="46">
        <v>49.0</v>
      </c>
      <c r="E4127" s="46">
        <v>1.0</v>
      </c>
      <c r="F4127" s="46">
        <v>1.0</v>
      </c>
      <c r="G4127" s="46">
        <v>0.0</v>
      </c>
      <c r="H4127" s="46">
        <v>1.0</v>
      </c>
      <c r="I4127" s="46">
        <v>55.0</v>
      </c>
      <c r="J4127" s="3"/>
      <c r="K4127" s="56"/>
    </row>
    <row r="4128" ht="32.25" customHeight="1">
      <c r="A4128" s="55" t="s">
        <v>58</v>
      </c>
      <c r="B4128" s="46" t="s">
        <v>21404</v>
      </c>
      <c r="C4128" s="55" t="s">
        <v>21409</v>
      </c>
      <c r="D4128" s="46">
        <v>48.0</v>
      </c>
      <c r="E4128" s="46">
        <v>17.0</v>
      </c>
      <c r="F4128" s="46">
        <v>1.0</v>
      </c>
      <c r="G4128" s="46">
        <v>3.0</v>
      </c>
      <c r="H4128" s="46">
        <v>0.0</v>
      </c>
      <c r="I4128" s="46">
        <v>23.0</v>
      </c>
      <c r="J4128" s="3"/>
      <c r="K4128" s="56"/>
    </row>
    <row r="4129" ht="32.25" customHeight="1">
      <c r="A4129" s="55" t="s">
        <v>58</v>
      </c>
      <c r="B4129" s="46" t="s">
        <v>21404</v>
      </c>
      <c r="C4129" s="55" t="s">
        <v>21413</v>
      </c>
      <c r="D4129" s="46">
        <v>0.0</v>
      </c>
      <c r="E4129" s="46">
        <v>0.0</v>
      </c>
      <c r="F4129" s="46">
        <v>24.0</v>
      </c>
      <c r="G4129" s="46">
        <v>0.0</v>
      </c>
      <c r="H4129" s="46">
        <v>0.0</v>
      </c>
      <c r="I4129" s="46">
        <v>0.0</v>
      </c>
      <c r="J4129" s="3"/>
      <c r="K4129" s="56"/>
    </row>
    <row r="4130" ht="32.25" customHeight="1">
      <c r="A4130" s="55" t="s">
        <v>58</v>
      </c>
      <c r="B4130" s="46" t="s">
        <v>21404</v>
      </c>
      <c r="C4130" s="55" t="s">
        <v>21415</v>
      </c>
      <c r="D4130" s="46">
        <v>0.0</v>
      </c>
      <c r="E4130" s="46">
        <v>0.0</v>
      </c>
      <c r="F4130" s="46">
        <v>15.0</v>
      </c>
      <c r="G4130" s="46">
        <v>0.0</v>
      </c>
      <c r="H4130" s="46">
        <v>0.0</v>
      </c>
      <c r="I4130" s="46">
        <v>0.0</v>
      </c>
      <c r="J4130" s="3"/>
      <c r="K4130" s="56"/>
    </row>
    <row r="4131" ht="32.25" customHeight="1">
      <c r="A4131" s="55" t="s">
        <v>58</v>
      </c>
      <c r="B4131" s="46" t="s">
        <v>21417</v>
      </c>
      <c r="C4131" s="55" t="s">
        <v>21419</v>
      </c>
      <c r="D4131" s="46">
        <v>0.0</v>
      </c>
      <c r="E4131" s="46">
        <v>0.0</v>
      </c>
      <c r="F4131" s="46">
        <v>64.0</v>
      </c>
      <c r="G4131" s="46">
        <v>0.0</v>
      </c>
      <c r="H4131" s="46">
        <v>0.0</v>
      </c>
      <c r="I4131" s="46">
        <v>0.0</v>
      </c>
      <c r="J4131" s="3"/>
      <c r="K4131" s="56"/>
    </row>
    <row r="4132" ht="32.25" customHeight="1">
      <c r="A4132" s="55" t="s">
        <v>58</v>
      </c>
      <c r="B4132" s="46" t="s">
        <v>21417</v>
      </c>
      <c r="C4132" s="55" t="s">
        <v>21422</v>
      </c>
      <c r="D4132" s="46">
        <v>0.0</v>
      </c>
      <c r="E4132" s="46">
        <v>0.0</v>
      </c>
      <c r="F4132" s="46">
        <v>47.0</v>
      </c>
      <c r="G4132" s="46">
        <v>0.0</v>
      </c>
      <c r="H4132" s="46">
        <v>0.0</v>
      </c>
      <c r="I4132" s="46">
        <v>0.0</v>
      </c>
      <c r="J4132" s="3"/>
      <c r="K4132" s="56"/>
    </row>
    <row r="4133" ht="32.25" customHeight="1">
      <c r="A4133" s="55" t="s">
        <v>58</v>
      </c>
      <c r="B4133" s="46" t="s">
        <v>21417</v>
      </c>
      <c r="C4133" s="55" t="s">
        <v>21425</v>
      </c>
      <c r="D4133" s="46">
        <v>0.0</v>
      </c>
      <c r="E4133" s="46">
        <v>0.0</v>
      </c>
      <c r="F4133" s="46">
        <v>36.0</v>
      </c>
      <c r="G4133" s="46">
        <v>0.0</v>
      </c>
      <c r="H4133" s="46">
        <v>0.0</v>
      </c>
      <c r="I4133" s="46">
        <v>0.0</v>
      </c>
      <c r="J4133" s="3"/>
      <c r="K4133" s="56"/>
    </row>
    <row r="4134" ht="32.25" customHeight="1">
      <c r="A4134" s="55" t="s">
        <v>58</v>
      </c>
      <c r="B4134" s="46" t="s">
        <v>21417</v>
      </c>
      <c r="C4134" s="55" t="s">
        <v>21428</v>
      </c>
      <c r="D4134" s="46">
        <v>0.0</v>
      </c>
      <c r="E4134" s="46">
        <v>0.0</v>
      </c>
      <c r="F4134" s="46">
        <v>36.0</v>
      </c>
      <c r="G4134" s="46">
        <v>0.0</v>
      </c>
      <c r="H4134" s="46">
        <v>0.0</v>
      </c>
      <c r="I4134" s="46">
        <v>0.0</v>
      </c>
      <c r="J4134" s="3"/>
      <c r="K4134" s="56"/>
    </row>
    <row r="4135" ht="32.25" customHeight="1">
      <c r="A4135" s="55" t="s">
        <v>58</v>
      </c>
      <c r="B4135" s="46" t="s">
        <v>21417</v>
      </c>
      <c r="C4135" s="55" t="s">
        <v>21431</v>
      </c>
      <c r="D4135" s="46">
        <v>0.0</v>
      </c>
      <c r="E4135" s="46">
        <v>0.0</v>
      </c>
      <c r="F4135" s="46">
        <v>27.0</v>
      </c>
      <c r="G4135" s="46">
        <v>0.0</v>
      </c>
      <c r="H4135" s="46">
        <v>0.0</v>
      </c>
      <c r="I4135" s="46">
        <v>3.0</v>
      </c>
      <c r="J4135" s="3"/>
      <c r="K4135" s="56"/>
    </row>
    <row r="4136" ht="32.25" customHeight="1">
      <c r="A4136" s="55" t="s">
        <v>58</v>
      </c>
      <c r="B4136" s="46" t="s">
        <v>21417</v>
      </c>
      <c r="C4136" s="55" t="s">
        <v>21437</v>
      </c>
      <c r="D4136" s="46">
        <v>0.0</v>
      </c>
      <c r="E4136" s="46">
        <v>0.0</v>
      </c>
      <c r="F4136" s="46">
        <v>24.0</v>
      </c>
      <c r="G4136" s="46">
        <v>0.0</v>
      </c>
      <c r="H4136" s="46">
        <v>0.0</v>
      </c>
      <c r="I4136" s="46">
        <v>0.0</v>
      </c>
      <c r="J4136" s="3"/>
      <c r="K4136" s="56"/>
    </row>
    <row r="4137" ht="32.25" customHeight="1">
      <c r="A4137" s="55" t="s">
        <v>58</v>
      </c>
      <c r="B4137" s="46" t="s">
        <v>21417</v>
      </c>
      <c r="C4137" s="55" t="s">
        <v>21439</v>
      </c>
      <c r="D4137" s="46">
        <v>0.0</v>
      </c>
      <c r="E4137" s="46">
        <v>0.0</v>
      </c>
      <c r="F4137" s="46">
        <v>24.0</v>
      </c>
      <c r="G4137" s="46">
        <v>0.0</v>
      </c>
      <c r="H4137" s="46">
        <v>0.0</v>
      </c>
      <c r="I4137" s="46">
        <v>0.0</v>
      </c>
      <c r="J4137" s="3"/>
      <c r="K4137" s="56"/>
    </row>
    <row r="4138" ht="32.25" customHeight="1">
      <c r="A4138" s="55" t="s">
        <v>58</v>
      </c>
      <c r="B4138" s="46" t="s">
        <v>21417</v>
      </c>
      <c r="C4138" s="55" t="s">
        <v>21443</v>
      </c>
      <c r="D4138" s="46">
        <v>0.0</v>
      </c>
      <c r="E4138" s="46">
        <v>0.0</v>
      </c>
      <c r="F4138" s="46">
        <v>21.0</v>
      </c>
      <c r="G4138" s="46">
        <v>0.0</v>
      </c>
      <c r="H4138" s="46">
        <v>0.0</v>
      </c>
      <c r="I4138" s="46">
        <v>0.0</v>
      </c>
      <c r="J4138" s="3"/>
      <c r="K4138" s="56"/>
    </row>
    <row r="4139" ht="32.25" customHeight="1">
      <c r="A4139" s="55" t="s">
        <v>58</v>
      </c>
      <c r="B4139" s="46" t="s">
        <v>21417</v>
      </c>
      <c r="C4139" s="55" t="s">
        <v>21446</v>
      </c>
      <c r="D4139" s="46">
        <v>0.0</v>
      </c>
      <c r="E4139" s="46">
        <v>0.0</v>
      </c>
      <c r="F4139" s="46">
        <v>14.0</v>
      </c>
      <c r="G4139" s="46">
        <v>0.0</v>
      </c>
      <c r="H4139" s="46">
        <v>0.0</v>
      </c>
      <c r="I4139" s="46">
        <v>0.0</v>
      </c>
      <c r="J4139" s="3"/>
      <c r="K4139" s="56"/>
    </row>
    <row r="4140" ht="32.25" customHeight="1">
      <c r="A4140" s="55" t="s">
        <v>58</v>
      </c>
      <c r="B4140" s="46" t="s">
        <v>21417</v>
      </c>
      <c r="C4140" s="55" t="s">
        <v>21448</v>
      </c>
      <c r="D4140" s="46">
        <v>0.0</v>
      </c>
      <c r="E4140" s="46">
        <v>0.0</v>
      </c>
      <c r="F4140" s="46">
        <v>4.0</v>
      </c>
      <c r="G4140" s="46">
        <v>0.0</v>
      </c>
      <c r="H4140" s="46">
        <v>0.0</v>
      </c>
      <c r="I4140" s="46">
        <v>0.0</v>
      </c>
      <c r="J4140" s="3"/>
      <c r="K4140" s="56"/>
    </row>
    <row r="4141" ht="32.25" customHeight="1">
      <c r="A4141" s="55" t="s">
        <v>58</v>
      </c>
      <c r="B4141" s="46" t="s">
        <v>21417</v>
      </c>
      <c r="C4141" s="55" t="s">
        <v>21450</v>
      </c>
      <c r="D4141" s="46">
        <v>0.0</v>
      </c>
      <c r="E4141" s="46">
        <v>0.0</v>
      </c>
      <c r="F4141" s="46">
        <v>2.0</v>
      </c>
      <c r="G4141" s="46">
        <v>0.0</v>
      </c>
      <c r="H4141" s="46">
        <v>0.0</v>
      </c>
      <c r="I4141" s="46">
        <v>0.0</v>
      </c>
      <c r="J4141" s="3"/>
      <c r="K4141" s="56"/>
    </row>
    <row r="4142" ht="32.25" customHeight="1">
      <c r="A4142" s="55" t="s">
        <v>58</v>
      </c>
      <c r="B4142" s="46" t="s">
        <v>21417</v>
      </c>
      <c r="C4142" s="55" t="s">
        <v>21454</v>
      </c>
      <c r="D4142" s="46">
        <v>0.0</v>
      </c>
      <c r="E4142" s="46">
        <v>0.0</v>
      </c>
      <c r="F4142" s="46">
        <v>1.0</v>
      </c>
      <c r="G4142" s="46">
        <v>0.0</v>
      </c>
      <c r="H4142" s="46">
        <v>0.0</v>
      </c>
      <c r="I4142" s="46">
        <v>0.0</v>
      </c>
      <c r="J4142" s="3"/>
      <c r="K4142" s="56"/>
    </row>
    <row r="4143" ht="32.25" customHeight="1">
      <c r="A4143" s="55" t="s">
        <v>58</v>
      </c>
      <c r="B4143" s="46" t="s">
        <v>21417</v>
      </c>
      <c r="C4143" s="55" t="s">
        <v>21457</v>
      </c>
      <c r="D4143" s="46">
        <v>0.0</v>
      </c>
      <c r="E4143" s="46">
        <v>0.0</v>
      </c>
      <c r="F4143" s="46">
        <v>1.0</v>
      </c>
      <c r="G4143" s="46">
        <v>0.0</v>
      </c>
      <c r="H4143" s="46">
        <v>0.0</v>
      </c>
      <c r="I4143" s="46">
        <v>0.0</v>
      </c>
      <c r="J4143" s="3"/>
      <c r="K4143" s="56"/>
    </row>
    <row r="4144" ht="32.25" customHeight="1">
      <c r="A4144" s="55" t="s">
        <v>58</v>
      </c>
      <c r="B4144" s="46" t="s">
        <v>21460</v>
      </c>
      <c r="C4144" s="55" t="s">
        <v>21461</v>
      </c>
      <c r="D4144" s="46">
        <v>0.0</v>
      </c>
      <c r="E4144" s="46">
        <v>0.0</v>
      </c>
      <c r="F4144" s="46">
        <v>30.0</v>
      </c>
      <c r="G4144" s="46">
        <v>0.0</v>
      </c>
      <c r="H4144" s="46">
        <v>0.0</v>
      </c>
      <c r="I4144" s="46">
        <v>0.0</v>
      </c>
      <c r="J4144" s="3"/>
      <c r="K4144" s="56"/>
    </row>
    <row r="4145" ht="32.25" customHeight="1">
      <c r="A4145" s="55" t="s">
        <v>58</v>
      </c>
      <c r="B4145" s="46" t="s">
        <v>21460</v>
      </c>
      <c r="C4145" s="55" t="s">
        <v>21465</v>
      </c>
      <c r="D4145" s="46">
        <v>0.0</v>
      </c>
      <c r="E4145" s="46">
        <v>0.0</v>
      </c>
      <c r="F4145" s="46">
        <v>27.0</v>
      </c>
      <c r="G4145" s="46">
        <v>0.0</v>
      </c>
      <c r="H4145" s="46">
        <v>0.0</v>
      </c>
      <c r="I4145" s="46">
        <v>0.0</v>
      </c>
      <c r="J4145" s="3"/>
      <c r="K4145" s="56"/>
    </row>
    <row r="4146" ht="32.25" customHeight="1">
      <c r="A4146" s="55" t="s">
        <v>58</v>
      </c>
      <c r="B4146" s="46" t="s">
        <v>21460</v>
      </c>
      <c r="C4146" s="55" t="s">
        <v>21469</v>
      </c>
      <c r="D4146" s="46">
        <v>0.0</v>
      </c>
      <c r="E4146" s="46">
        <v>0.0</v>
      </c>
      <c r="F4146" s="46">
        <v>12.0</v>
      </c>
      <c r="G4146" s="46">
        <v>0.0</v>
      </c>
      <c r="H4146" s="46">
        <v>0.0</v>
      </c>
      <c r="I4146" s="46">
        <v>0.0</v>
      </c>
      <c r="J4146" s="3"/>
      <c r="K4146" s="56"/>
    </row>
    <row r="4147" ht="32.25" customHeight="1">
      <c r="A4147" s="55" t="s">
        <v>58</v>
      </c>
      <c r="B4147" s="46" t="s">
        <v>21460</v>
      </c>
      <c r="C4147" s="55" t="s">
        <v>21472</v>
      </c>
      <c r="D4147" s="46">
        <v>0.0</v>
      </c>
      <c r="E4147" s="46">
        <v>0.0</v>
      </c>
      <c r="F4147" s="46">
        <v>10.0</v>
      </c>
      <c r="G4147" s="46">
        <v>0.0</v>
      </c>
      <c r="H4147" s="46">
        <v>0.0</v>
      </c>
      <c r="I4147" s="46">
        <v>0.0</v>
      </c>
      <c r="J4147" s="3"/>
      <c r="K4147" s="56"/>
    </row>
    <row r="4148" ht="32.25" customHeight="1">
      <c r="A4148" s="55" t="s">
        <v>58</v>
      </c>
      <c r="B4148" s="46" t="s">
        <v>21460</v>
      </c>
      <c r="C4148" s="55" t="s">
        <v>21474</v>
      </c>
      <c r="D4148" s="46">
        <v>0.0</v>
      </c>
      <c r="E4148" s="46">
        <v>0.0</v>
      </c>
      <c r="F4148" s="46">
        <v>10.0</v>
      </c>
      <c r="G4148" s="46">
        <v>0.0</v>
      </c>
      <c r="H4148" s="46">
        <v>0.0</v>
      </c>
      <c r="I4148" s="46">
        <v>0.0</v>
      </c>
      <c r="J4148" s="3"/>
      <c r="K4148" s="56"/>
    </row>
    <row r="4149" ht="32.25" customHeight="1">
      <c r="A4149" s="55" t="s">
        <v>58</v>
      </c>
      <c r="B4149" s="46" t="s">
        <v>21460</v>
      </c>
      <c r="C4149" s="55" t="s">
        <v>21476</v>
      </c>
      <c r="D4149" s="46">
        <v>0.0</v>
      </c>
      <c r="E4149" s="46">
        <v>0.0</v>
      </c>
      <c r="F4149" s="46">
        <v>6.0</v>
      </c>
      <c r="G4149" s="46">
        <v>0.0</v>
      </c>
      <c r="H4149" s="46">
        <v>0.0</v>
      </c>
      <c r="I4149" s="46">
        <v>0.0</v>
      </c>
      <c r="J4149" s="3"/>
      <c r="K4149" s="56"/>
    </row>
    <row r="4150" ht="32.25" customHeight="1">
      <c r="A4150" s="55" t="s">
        <v>58</v>
      </c>
      <c r="B4150" s="46" t="s">
        <v>21460</v>
      </c>
      <c r="C4150" s="55" t="s">
        <v>21480</v>
      </c>
      <c r="D4150" s="46">
        <v>0.0</v>
      </c>
      <c r="E4150" s="46">
        <v>0.0</v>
      </c>
      <c r="F4150" s="46">
        <v>1.0</v>
      </c>
      <c r="G4150" s="46">
        <v>0.0</v>
      </c>
      <c r="H4150" s="46">
        <v>0.0</v>
      </c>
      <c r="I4150" s="46">
        <v>0.0</v>
      </c>
      <c r="J4150" s="3"/>
      <c r="K4150" s="56"/>
    </row>
    <row r="4151" ht="32.25" customHeight="1">
      <c r="A4151" s="55" t="s">
        <v>58</v>
      </c>
      <c r="B4151" s="46" t="s">
        <v>21483</v>
      </c>
      <c r="C4151" s="55" t="s">
        <v>21484</v>
      </c>
      <c r="D4151" s="46">
        <v>0.0</v>
      </c>
      <c r="E4151" s="46">
        <v>0.0</v>
      </c>
      <c r="F4151" s="46">
        <v>42.0</v>
      </c>
      <c r="G4151" s="46">
        <v>0.0</v>
      </c>
      <c r="H4151" s="46">
        <v>0.0</v>
      </c>
      <c r="I4151" s="46">
        <v>0.0</v>
      </c>
      <c r="J4151" s="3"/>
      <c r="K4151" s="56"/>
    </row>
    <row r="4152" ht="32.25" customHeight="1">
      <c r="A4152" s="55" t="s">
        <v>58</v>
      </c>
      <c r="B4152" s="46" t="s">
        <v>21483</v>
      </c>
      <c r="C4152" s="55" t="s">
        <v>21486</v>
      </c>
      <c r="D4152" s="46">
        <v>0.0</v>
      </c>
      <c r="E4152" s="46">
        <v>0.0</v>
      </c>
      <c r="F4152" s="46">
        <v>36.0</v>
      </c>
      <c r="G4152" s="46">
        <v>0.0</v>
      </c>
      <c r="H4152" s="46">
        <v>0.0</v>
      </c>
      <c r="I4152" s="46">
        <v>0.0</v>
      </c>
      <c r="J4152" s="3"/>
      <c r="K4152" s="56"/>
    </row>
    <row r="4153" ht="32.25" customHeight="1">
      <c r="A4153" s="55" t="s">
        <v>58</v>
      </c>
      <c r="B4153" s="46" t="s">
        <v>21483</v>
      </c>
      <c r="C4153" s="55" t="s">
        <v>21488</v>
      </c>
      <c r="D4153" s="46">
        <v>0.0</v>
      </c>
      <c r="E4153" s="46">
        <v>0.0</v>
      </c>
      <c r="F4153" s="46">
        <v>25.0</v>
      </c>
      <c r="G4153" s="46">
        <v>0.0</v>
      </c>
      <c r="H4153" s="46">
        <v>0.0</v>
      </c>
      <c r="I4153" s="46">
        <v>0.0</v>
      </c>
      <c r="J4153" s="3"/>
      <c r="K4153" s="56"/>
    </row>
    <row r="4154" ht="32.25" customHeight="1">
      <c r="A4154" s="55" t="s">
        <v>58</v>
      </c>
      <c r="B4154" s="46" t="s">
        <v>21483</v>
      </c>
      <c r="C4154" s="55" t="s">
        <v>21491</v>
      </c>
      <c r="D4154" s="46">
        <v>0.0</v>
      </c>
      <c r="E4154" s="46">
        <v>0.0</v>
      </c>
      <c r="F4154" s="46">
        <v>20.0</v>
      </c>
      <c r="G4154" s="46">
        <v>0.0</v>
      </c>
      <c r="H4154" s="46">
        <v>0.0</v>
      </c>
      <c r="I4154" s="46">
        <v>0.0</v>
      </c>
      <c r="J4154" s="3"/>
      <c r="K4154" s="56"/>
    </row>
    <row r="4155" ht="32.25" customHeight="1">
      <c r="A4155" s="55" t="s">
        <v>58</v>
      </c>
      <c r="B4155" s="46" t="s">
        <v>21483</v>
      </c>
      <c r="C4155" s="55" t="s">
        <v>21494</v>
      </c>
      <c r="D4155" s="46">
        <v>0.0</v>
      </c>
      <c r="E4155" s="46">
        <v>0.0</v>
      </c>
      <c r="F4155" s="46">
        <v>14.0</v>
      </c>
      <c r="G4155" s="46">
        <v>0.0</v>
      </c>
      <c r="H4155" s="46">
        <v>0.0</v>
      </c>
      <c r="I4155" s="46">
        <v>0.0</v>
      </c>
      <c r="J4155" s="3"/>
      <c r="K4155" s="56"/>
    </row>
    <row r="4156" ht="32.25" customHeight="1">
      <c r="A4156" s="55" t="s">
        <v>58</v>
      </c>
      <c r="B4156" s="46" t="s">
        <v>21483</v>
      </c>
      <c r="C4156" s="55" t="s">
        <v>21496</v>
      </c>
      <c r="D4156" s="46">
        <v>0.0</v>
      </c>
      <c r="E4156" s="46">
        <v>0.0</v>
      </c>
      <c r="F4156" s="46">
        <v>11.0</v>
      </c>
      <c r="G4156" s="46">
        <v>0.0</v>
      </c>
      <c r="H4156" s="46">
        <v>0.0</v>
      </c>
      <c r="I4156" s="46">
        <v>0.0</v>
      </c>
      <c r="J4156" s="3"/>
      <c r="K4156" s="56"/>
    </row>
    <row r="4157" ht="32.25" customHeight="1">
      <c r="A4157" s="55" t="s">
        <v>58</v>
      </c>
      <c r="B4157" s="46" t="s">
        <v>21483</v>
      </c>
      <c r="C4157" s="55" t="s">
        <v>21498</v>
      </c>
      <c r="D4157" s="46">
        <v>0.0</v>
      </c>
      <c r="E4157" s="46">
        <v>0.0</v>
      </c>
      <c r="F4157" s="46">
        <v>9.0</v>
      </c>
      <c r="G4157" s="46">
        <v>0.0</v>
      </c>
      <c r="H4157" s="46">
        <v>0.0</v>
      </c>
      <c r="I4157" s="46">
        <v>0.0</v>
      </c>
      <c r="J4157" s="3"/>
      <c r="K4157" s="56"/>
    </row>
    <row r="4158" ht="32.25" customHeight="1">
      <c r="A4158" s="55" t="s">
        <v>58</v>
      </c>
      <c r="B4158" s="46" t="s">
        <v>21483</v>
      </c>
      <c r="C4158" s="55" t="s">
        <v>21503</v>
      </c>
      <c r="D4158" s="46">
        <v>0.0</v>
      </c>
      <c r="E4158" s="46">
        <v>0.0</v>
      </c>
      <c r="F4158" s="46">
        <v>9.0</v>
      </c>
      <c r="G4158" s="46">
        <v>0.0</v>
      </c>
      <c r="H4158" s="46">
        <v>0.0</v>
      </c>
      <c r="I4158" s="46">
        <v>0.0</v>
      </c>
      <c r="J4158" s="3"/>
      <c r="K4158" s="56"/>
    </row>
    <row r="4159" ht="32.25" customHeight="1">
      <c r="A4159" s="55" t="s">
        <v>58</v>
      </c>
      <c r="B4159" s="46" t="s">
        <v>21483</v>
      </c>
      <c r="C4159" s="55" t="s">
        <v>21506</v>
      </c>
      <c r="D4159" s="46">
        <v>0.0</v>
      </c>
      <c r="E4159" s="46">
        <v>0.0</v>
      </c>
      <c r="F4159" s="46">
        <v>8.0</v>
      </c>
      <c r="G4159" s="46">
        <v>0.0</v>
      </c>
      <c r="H4159" s="46">
        <v>0.0</v>
      </c>
      <c r="I4159" s="46">
        <v>0.0</v>
      </c>
      <c r="J4159" s="3"/>
      <c r="K4159" s="56"/>
    </row>
    <row r="4160" ht="32.25" customHeight="1">
      <c r="A4160" s="55" t="s">
        <v>58</v>
      </c>
      <c r="B4160" s="46" t="s">
        <v>21483</v>
      </c>
      <c r="C4160" s="55" t="s">
        <v>21509</v>
      </c>
      <c r="D4160" s="46">
        <v>0.0</v>
      </c>
      <c r="E4160" s="46">
        <v>0.0</v>
      </c>
      <c r="F4160" s="46">
        <v>7.0</v>
      </c>
      <c r="G4160" s="46">
        <v>0.0</v>
      </c>
      <c r="H4160" s="46">
        <v>0.0</v>
      </c>
      <c r="I4160" s="46">
        <v>0.0</v>
      </c>
      <c r="J4160" s="3"/>
      <c r="K4160" s="56"/>
    </row>
    <row r="4161" ht="32.25" customHeight="1">
      <c r="A4161" s="55" t="s">
        <v>58</v>
      </c>
      <c r="B4161" s="46" t="s">
        <v>21483</v>
      </c>
      <c r="C4161" s="55" t="s">
        <v>21511</v>
      </c>
      <c r="D4161" s="46">
        <v>0.0</v>
      </c>
      <c r="E4161" s="46">
        <v>0.0</v>
      </c>
      <c r="F4161" s="46">
        <v>7.0</v>
      </c>
      <c r="G4161" s="46">
        <v>0.0</v>
      </c>
      <c r="H4161" s="46">
        <v>0.0</v>
      </c>
      <c r="I4161" s="46">
        <v>0.0</v>
      </c>
      <c r="J4161" s="3"/>
      <c r="K4161" s="56"/>
    </row>
    <row r="4162" ht="32.25" customHeight="1">
      <c r="A4162" s="55" t="s">
        <v>58</v>
      </c>
      <c r="B4162" s="46" t="s">
        <v>21483</v>
      </c>
      <c r="C4162" s="55" t="s">
        <v>21515</v>
      </c>
      <c r="D4162" s="46">
        <v>0.0</v>
      </c>
      <c r="E4162" s="46">
        <v>0.0</v>
      </c>
      <c r="F4162" s="46">
        <v>4.0</v>
      </c>
      <c r="G4162" s="46">
        <v>0.0</v>
      </c>
      <c r="H4162" s="46">
        <v>0.0</v>
      </c>
      <c r="I4162" s="46">
        <v>0.0</v>
      </c>
      <c r="J4162" s="3"/>
      <c r="K4162" s="56"/>
    </row>
    <row r="4163" ht="32.25" customHeight="1">
      <c r="A4163" s="55" t="s">
        <v>58</v>
      </c>
      <c r="B4163" s="46" t="s">
        <v>21483</v>
      </c>
      <c r="C4163" s="55" t="s">
        <v>21518</v>
      </c>
      <c r="D4163" s="46">
        <v>0.0</v>
      </c>
      <c r="E4163" s="46">
        <v>0.0</v>
      </c>
      <c r="F4163" s="46">
        <v>3.0</v>
      </c>
      <c r="G4163" s="46">
        <v>0.0</v>
      </c>
      <c r="H4163" s="46">
        <v>0.0</v>
      </c>
      <c r="I4163" s="46">
        <v>0.0</v>
      </c>
      <c r="J4163" s="3"/>
      <c r="K4163" s="56"/>
    </row>
    <row r="4164" ht="32.25" customHeight="1">
      <c r="A4164" s="55" t="s">
        <v>58</v>
      </c>
      <c r="B4164" s="46" t="s">
        <v>21483</v>
      </c>
      <c r="C4164" s="55" t="s">
        <v>21520</v>
      </c>
      <c r="D4164" s="46">
        <v>0.0</v>
      </c>
      <c r="E4164" s="46">
        <v>0.0</v>
      </c>
      <c r="F4164" s="46">
        <v>2.0</v>
      </c>
      <c r="G4164" s="46">
        <v>0.0</v>
      </c>
      <c r="H4164" s="46">
        <v>0.0</v>
      </c>
      <c r="I4164" s="46">
        <v>0.0</v>
      </c>
      <c r="J4164" s="3"/>
      <c r="K4164" s="56"/>
    </row>
    <row r="4165" ht="32.25" customHeight="1">
      <c r="A4165" s="55" t="s">
        <v>58</v>
      </c>
      <c r="B4165" s="46" t="s">
        <v>21483</v>
      </c>
      <c r="C4165" s="55" t="s">
        <v>21522</v>
      </c>
      <c r="D4165" s="46">
        <v>0.0</v>
      </c>
      <c r="E4165" s="46">
        <v>0.0</v>
      </c>
      <c r="F4165" s="46">
        <v>2.0</v>
      </c>
      <c r="G4165" s="46">
        <v>0.0</v>
      </c>
      <c r="H4165" s="46">
        <v>0.0</v>
      </c>
      <c r="I4165" s="46">
        <v>0.0</v>
      </c>
      <c r="J4165" s="3"/>
      <c r="K4165" s="56"/>
    </row>
    <row r="4166" ht="32.25" customHeight="1">
      <c r="A4166" s="55" t="s">
        <v>58</v>
      </c>
      <c r="B4166" s="46" t="s">
        <v>21483</v>
      </c>
      <c r="C4166" s="55" t="s">
        <v>21526</v>
      </c>
      <c r="D4166" s="46">
        <v>0.0</v>
      </c>
      <c r="E4166" s="46">
        <v>0.0</v>
      </c>
      <c r="F4166" s="46">
        <v>1.0</v>
      </c>
      <c r="G4166" s="46">
        <v>0.0</v>
      </c>
      <c r="H4166" s="46">
        <v>0.0</v>
      </c>
      <c r="I4166" s="46">
        <v>0.0</v>
      </c>
      <c r="J4166" s="3"/>
      <c r="K4166" s="56"/>
    </row>
    <row r="4167" ht="32.25" customHeight="1">
      <c r="A4167" s="55" t="s">
        <v>58</v>
      </c>
      <c r="B4167" s="46" t="s">
        <v>21483</v>
      </c>
      <c r="C4167" s="55" t="s">
        <v>21529</v>
      </c>
      <c r="D4167" s="46">
        <v>0.0</v>
      </c>
      <c r="E4167" s="46">
        <v>0.0</v>
      </c>
      <c r="F4167" s="46">
        <v>1.0</v>
      </c>
      <c r="G4167" s="46">
        <v>0.0</v>
      </c>
      <c r="H4167" s="46">
        <v>0.0</v>
      </c>
      <c r="I4167" s="46">
        <v>0.0</v>
      </c>
      <c r="J4167" s="3"/>
      <c r="K4167" s="56"/>
    </row>
    <row r="4168" ht="32.25" customHeight="1">
      <c r="A4168" s="55" t="s">
        <v>58</v>
      </c>
      <c r="B4168" s="46" t="s">
        <v>21483</v>
      </c>
      <c r="C4168" s="55" t="s">
        <v>21531</v>
      </c>
      <c r="D4168" s="46">
        <v>0.0</v>
      </c>
      <c r="E4168" s="46">
        <v>0.0</v>
      </c>
      <c r="F4168" s="46">
        <v>1.0</v>
      </c>
      <c r="G4168" s="46">
        <v>0.0</v>
      </c>
      <c r="H4168" s="46">
        <v>0.0</v>
      </c>
      <c r="I4168" s="46">
        <v>0.0</v>
      </c>
      <c r="J4168" s="3"/>
      <c r="K4168" s="56"/>
    </row>
    <row r="4169" ht="32.25" customHeight="1">
      <c r="A4169" s="55" t="s">
        <v>58</v>
      </c>
      <c r="B4169" s="46" t="s">
        <v>21483</v>
      </c>
      <c r="C4169" s="55" t="s">
        <v>21533</v>
      </c>
      <c r="D4169" s="46">
        <v>0.0</v>
      </c>
      <c r="E4169" s="46">
        <v>0.0</v>
      </c>
      <c r="F4169" s="46">
        <v>1.0</v>
      </c>
      <c r="G4169" s="46">
        <v>0.0</v>
      </c>
      <c r="H4169" s="46">
        <v>0.0</v>
      </c>
      <c r="I4169" s="46">
        <v>0.0</v>
      </c>
      <c r="J4169" s="3"/>
      <c r="K4169" s="56"/>
    </row>
    <row r="4170" ht="32.25" customHeight="1">
      <c r="A4170" s="55" t="s">
        <v>58</v>
      </c>
      <c r="B4170" s="46" t="s">
        <v>21483</v>
      </c>
      <c r="C4170" s="55" t="s">
        <v>21537</v>
      </c>
      <c r="D4170" s="46">
        <v>0.0</v>
      </c>
      <c r="E4170" s="46">
        <v>0.0</v>
      </c>
      <c r="F4170" s="46">
        <v>1.0</v>
      </c>
      <c r="G4170" s="46">
        <v>0.0</v>
      </c>
      <c r="H4170" s="46">
        <v>0.0</v>
      </c>
      <c r="I4170" s="46">
        <v>0.0</v>
      </c>
      <c r="J4170" s="3"/>
      <c r="K4170" s="56"/>
    </row>
    <row r="4171" ht="32.25" customHeight="1">
      <c r="A4171" s="55" t="s">
        <v>58</v>
      </c>
      <c r="B4171" s="46" t="s">
        <v>21483</v>
      </c>
      <c r="C4171" s="55" t="s">
        <v>21540</v>
      </c>
      <c r="D4171" s="46">
        <v>0.0</v>
      </c>
      <c r="E4171" s="46">
        <v>0.0</v>
      </c>
      <c r="F4171" s="46">
        <v>1.0</v>
      </c>
      <c r="G4171" s="46">
        <v>0.0</v>
      </c>
      <c r="H4171" s="46">
        <v>0.0</v>
      </c>
      <c r="I4171" s="46">
        <v>0.0</v>
      </c>
      <c r="J4171" s="3"/>
      <c r="K4171" s="56"/>
    </row>
    <row r="4172" ht="32.25" customHeight="1">
      <c r="A4172" s="55" t="s">
        <v>58</v>
      </c>
      <c r="B4172" s="46" t="s">
        <v>21483</v>
      </c>
      <c r="C4172" s="55" t="s">
        <v>21543</v>
      </c>
      <c r="D4172" s="46">
        <v>0.0</v>
      </c>
      <c r="E4172" s="46">
        <v>0.0</v>
      </c>
      <c r="F4172" s="46">
        <v>1.0</v>
      </c>
      <c r="G4172" s="46">
        <v>0.0</v>
      </c>
      <c r="H4172" s="46">
        <v>0.0</v>
      </c>
      <c r="I4172" s="46">
        <v>0.0</v>
      </c>
      <c r="J4172" s="3"/>
      <c r="K4172" s="56"/>
    </row>
    <row r="4173" ht="32.25" customHeight="1">
      <c r="A4173" s="55" t="s">
        <v>58</v>
      </c>
      <c r="B4173" s="46" t="s">
        <v>21545</v>
      </c>
      <c r="C4173" s="55" t="s">
        <v>21546</v>
      </c>
      <c r="D4173" s="46">
        <v>0.0</v>
      </c>
      <c r="E4173" s="46">
        <v>0.0</v>
      </c>
      <c r="F4173" s="46">
        <v>48.0</v>
      </c>
      <c r="G4173" s="46">
        <v>0.0</v>
      </c>
      <c r="H4173" s="46">
        <v>0.0</v>
      </c>
      <c r="I4173" s="46">
        <v>0.0</v>
      </c>
      <c r="J4173" s="3"/>
      <c r="K4173" s="56"/>
    </row>
    <row r="4174" ht="32.25" customHeight="1">
      <c r="A4174" s="55" t="s">
        <v>58</v>
      </c>
      <c r="B4174" s="46" t="s">
        <v>21545</v>
      </c>
      <c r="C4174" s="55" t="s">
        <v>21551</v>
      </c>
      <c r="D4174" s="46">
        <v>0.0</v>
      </c>
      <c r="E4174" s="46">
        <v>0.0</v>
      </c>
      <c r="F4174" s="46">
        <v>40.0</v>
      </c>
      <c r="G4174" s="46">
        <v>0.0</v>
      </c>
      <c r="H4174" s="46">
        <v>0.0</v>
      </c>
      <c r="I4174" s="46">
        <v>0.0</v>
      </c>
      <c r="J4174" s="3"/>
      <c r="K4174" s="56"/>
    </row>
    <row r="4175" ht="32.25" customHeight="1">
      <c r="A4175" s="55" t="s">
        <v>58</v>
      </c>
      <c r="B4175" s="46" t="s">
        <v>21545</v>
      </c>
      <c r="C4175" s="55" t="s">
        <v>21554</v>
      </c>
      <c r="D4175" s="46">
        <v>0.0</v>
      </c>
      <c r="E4175" s="46">
        <v>0.0</v>
      </c>
      <c r="F4175" s="46">
        <v>22.0</v>
      </c>
      <c r="G4175" s="46">
        <v>0.0</v>
      </c>
      <c r="H4175" s="46">
        <v>0.0</v>
      </c>
      <c r="I4175" s="46">
        <v>0.0</v>
      </c>
      <c r="J4175" s="3"/>
      <c r="K4175" s="56"/>
    </row>
    <row r="4176" ht="32.25" customHeight="1">
      <c r="A4176" s="55" t="s">
        <v>58</v>
      </c>
      <c r="B4176" s="46" t="s">
        <v>21545</v>
      </c>
      <c r="C4176" s="55" t="s">
        <v>21556</v>
      </c>
      <c r="D4176" s="46">
        <v>0.0</v>
      </c>
      <c r="E4176" s="46">
        <v>0.0</v>
      </c>
      <c r="F4176" s="46">
        <v>5.0</v>
      </c>
      <c r="G4176" s="46">
        <v>0.0</v>
      </c>
      <c r="H4176" s="46">
        <v>0.0</v>
      </c>
      <c r="I4176" s="46">
        <v>0.0</v>
      </c>
      <c r="J4176" s="3"/>
      <c r="K4176" s="56"/>
    </row>
    <row r="4177" ht="32.25" customHeight="1">
      <c r="A4177" s="55" t="s">
        <v>58</v>
      </c>
      <c r="B4177" s="46" t="s">
        <v>21545</v>
      </c>
      <c r="C4177" s="55" t="s">
        <v>21558</v>
      </c>
      <c r="D4177" s="46">
        <v>0.0</v>
      </c>
      <c r="E4177" s="46">
        <v>0.0</v>
      </c>
      <c r="F4177" s="46">
        <v>2.0</v>
      </c>
      <c r="G4177" s="46">
        <v>0.0</v>
      </c>
      <c r="H4177" s="46">
        <v>0.0</v>
      </c>
      <c r="I4177" s="46">
        <v>0.0</v>
      </c>
      <c r="J4177" s="3"/>
      <c r="K4177" s="56"/>
    </row>
    <row r="4178" ht="32.25" customHeight="1">
      <c r="A4178" s="55" t="s">
        <v>58</v>
      </c>
      <c r="B4178" s="46" t="s">
        <v>21545</v>
      </c>
      <c r="C4178" s="55" t="s">
        <v>21562</v>
      </c>
      <c r="D4178" s="46">
        <v>0.0</v>
      </c>
      <c r="E4178" s="46">
        <v>0.0</v>
      </c>
      <c r="F4178" s="46">
        <v>2.0</v>
      </c>
      <c r="G4178" s="46">
        <v>0.0</v>
      </c>
      <c r="H4178" s="46">
        <v>0.0</v>
      </c>
      <c r="I4178" s="46">
        <v>0.0</v>
      </c>
      <c r="J4178" s="3"/>
      <c r="K4178" s="56"/>
    </row>
    <row r="4179" ht="32.25" customHeight="1">
      <c r="A4179" s="55" t="s">
        <v>58</v>
      </c>
      <c r="B4179" s="46" t="s">
        <v>21545</v>
      </c>
      <c r="C4179" s="55" t="s">
        <v>21564</v>
      </c>
      <c r="D4179" s="46">
        <v>0.0</v>
      </c>
      <c r="E4179" s="46">
        <v>0.0</v>
      </c>
      <c r="F4179" s="46">
        <v>1.0</v>
      </c>
      <c r="G4179" s="46">
        <v>0.0</v>
      </c>
      <c r="H4179" s="46">
        <v>0.0</v>
      </c>
      <c r="I4179" s="46">
        <v>0.0</v>
      </c>
      <c r="J4179" s="3"/>
      <c r="K4179" s="56"/>
    </row>
    <row r="4180" ht="32.25" customHeight="1">
      <c r="A4180" s="55" t="s">
        <v>58</v>
      </c>
      <c r="B4180" s="46" t="s">
        <v>21545</v>
      </c>
      <c r="C4180" s="55" t="s">
        <v>21567</v>
      </c>
      <c r="D4180" s="46">
        <v>0.0</v>
      </c>
      <c r="E4180" s="46">
        <v>0.0</v>
      </c>
      <c r="F4180" s="46">
        <v>1.0</v>
      </c>
      <c r="G4180" s="46">
        <v>0.0</v>
      </c>
      <c r="H4180" s="46">
        <v>0.0</v>
      </c>
      <c r="I4180" s="46">
        <v>0.0</v>
      </c>
      <c r="J4180" s="3"/>
      <c r="K4180" s="56"/>
    </row>
    <row r="4181" ht="32.25" customHeight="1">
      <c r="A4181" s="55" t="s">
        <v>58</v>
      </c>
      <c r="B4181" s="46" t="s">
        <v>21545</v>
      </c>
      <c r="C4181" s="55" t="s">
        <v>21570</v>
      </c>
      <c r="D4181" s="46">
        <v>0.0</v>
      </c>
      <c r="E4181" s="46">
        <v>0.0</v>
      </c>
      <c r="F4181" s="46">
        <v>1.0</v>
      </c>
      <c r="G4181" s="46">
        <v>0.0</v>
      </c>
      <c r="H4181" s="46">
        <v>0.0</v>
      </c>
      <c r="I4181" s="46">
        <v>0.0</v>
      </c>
      <c r="J4181" s="3"/>
      <c r="K4181" s="56"/>
    </row>
    <row r="4182" ht="32.25" customHeight="1">
      <c r="A4182" s="55" t="s">
        <v>58</v>
      </c>
      <c r="B4182" s="46" t="s">
        <v>21545</v>
      </c>
      <c r="C4182" s="55" t="s">
        <v>21572</v>
      </c>
      <c r="D4182" s="46">
        <v>0.0</v>
      </c>
      <c r="E4182" s="46">
        <v>0.0</v>
      </c>
      <c r="F4182" s="46">
        <v>1.0</v>
      </c>
      <c r="G4182" s="46">
        <v>0.0</v>
      </c>
      <c r="H4182" s="46">
        <v>0.0</v>
      </c>
      <c r="I4182" s="46">
        <v>0.0</v>
      </c>
      <c r="J4182" s="3"/>
      <c r="K4182" s="56"/>
    </row>
    <row r="4183" ht="32.25" customHeight="1">
      <c r="A4183" s="55" t="s">
        <v>58</v>
      </c>
      <c r="B4183" s="46" t="s">
        <v>21577</v>
      </c>
      <c r="C4183" s="55" t="s">
        <v>21578</v>
      </c>
      <c r="D4183" s="46">
        <v>0.0</v>
      </c>
      <c r="E4183" s="46">
        <v>0.0</v>
      </c>
      <c r="F4183" s="46">
        <v>56.0</v>
      </c>
      <c r="G4183" s="46">
        <v>0.0</v>
      </c>
      <c r="H4183" s="46">
        <v>0.0</v>
      </c>
      <c r="I4183" s="46">
        <v>0.0</v>
      </c>
      <c r="J4183" s="3"/>
      <c r="K4183" s="56"/>
    </row>
    <row r="4184" ht="32.25" customHeight="1">
      <c r="A4184" s="55" t="s">
        <v>58</v>
      </c>
      <c r="B4184" s="46" t="s">
        <v>21577</v>
      </c>
      <c r="C4184" s="55" t="s">
        <v>21581</v>
      </c>
      <c r="D4184" s="46">
        <v>0.0</v>
      </c>
      <c r="E4184" s="46">
        <v>0.0</v>
      </c>
      <c r="F4184" s="46">
        <v>32.0</v>
      </c>
      <c r="G4184" s="46">
        <v>0.0</v>
      </c>
      <c r="H4184" s="46">
        <v>0.0</v>
      </c>
      <c r="I4184" s="46">
        <v>0.0</v>
      </c>
      <c r="J4184" s="3"/>
      <c r="K4184" s="56"/>
    </row>
    <row r="4185" ht="32.25" customHeight="1">
      <c r="A4185" s="55" t="s">
        <v>58</v>
      </c>
      <c r="B4185" s="46" t="s">
        <v>21577</v>
      </c>
      <c r="C4185" s="55" t="s">
        <v>21584</v>
      </c>
      <c r="D4185" s="46">
        <v>0.0</v>
      </c>
      <c r="E4185" s="46">
        <v>0.0</v>
      </c>
      <c r="F4185" s="46">
        <v>28.0</v>
      </c>
      <c r="G4185" s="46">
        <v>0.0</v>
      </c>
      <c r="H4185" s="46">
        <v>0.0</v>
      </c>
      <c r="I4185" s="46">
        <v>0.0</v>
      </c>
      <c r="J4185" s="3"/>
      <c r="K4185" s="56"/>
    </row>
    <row r="4186" ht="32.25" customHeight="1">
      <c r="A4186" s="55" t="s">
        <v>58</v>
      </c>
      <c r="B4186" s="46" t="s">
        <v>21577</v>
      </c>
      <c r="C4186" s="55" t="s">
        <v>21586</v>
      </c>
      <c r="D4186" s="46">
        <v>0.0</v>
      </c>
      <c r="E4186" s="46">
        <v>0.0</v>
      </c>
      <c r="F4186" s="46">
        <v>24.0</v>
      </c>
      <c r="G4186" s="46">
        <v>0.0</v>
      </c>
      <c r="H4186" s="46">
        <v>0.0</v>
      </c>
      <c r="I4186" s="46">
        <v>1.0</v>
      </c>
      <c r="J4186" s="3"/>
      <c r="K4186" s="56"/>
    </row>
    <row r="4187" ht="32.25" customHeight="1">
      <c r="A4187" s="55" t="s">
        <v>58</v>
      </c>
      <c r="B4187" s="46" t="s">
        <v>21577</v>
      </c>
      <c r="C4187" s="55" t="s">
        <v>21588</v>
      </c>
      <c r="D4187" s="46">
        <v>0.0</v>
      </c>
      <c r="E4187" s="46">
        <v>0.0</v>
      </c>
      <c r="F4187" s="46">
        <v>17.0</v>
      </c>
      <c r="G4187" s="46">
        <v>0.0</v>
      </c>
      <c r="H4187" s="46">
        <v>0.0</v>
      </c>
      <c r="I4187" s="46">
        <v>0.0</v>
      </c>
      <c r="J4187" s="3"/>
      <c r="K4187" s="56"/>
    </row>
    <row r="4188" ht="32.25" customHeight="1">
      <c r="A4188" s="55" t="s">
        <v>58</v>
      </c>
      <c r="B4188" s="46" t="s">
        <v>21577</v>
      </c>
      <c r="C4188" s="55" t="s">
        <v>21591</v>
      </c>
      <c r="D4188" s="46">
        <v>0.0</v>
      </c>
      <c r="E4188" s="46">
        <v>0.0</v>
      </c>
      <c r="F4188" s="46">
        <v>16.0</v>
      </c>
      <c r="G4188" s="46">
        <v>0.0</v>
      </c>
      <c r="H4188" s="46">
        <v>0.0</v>
      </c>
      <c r="I4188" s="46">
        <v>0.0</v>
      </c>
      <c r="J4188" s="3"/>
      <c r="K4188" s="56"/>
    </row>
    <row r="4189" ht="32.25" customHeight="1">
      <c r="A4189" s="55" t="s">
        <v>58</v>
      </c>
      <c r="B4189" s="46" t="s">
        <v>21577</v>
      </c>
      <c r="C4189" s="55" t="s">
        <v>21595</v>
      </c>
      <c r="D4189" s="46">
        <v>0.0</v>
      </c>
      <c r="E4189" s="46">
        <v>0.0</v>
      </c>
      <c r="F4189" s="46">
        <v>13.0</v>
      </c>
      <c r="G4189" s="46">
        <v>0.0</v>
      </c>
      <c r="H4189" s="46">
        <v>0.0</v>
      </c>
      <c r="I4189" s="46">
        <v>0.0</v>
      </c>
      <c r="J4189" s="3"/>
      <c r="K4189" s="56"/>
    </row>
    <row r="4190" ht="32.25" customHeight="1">
      <c r="A4190" s="55" t="s">
        <v>58</v>
      </c>
      <c r="B4190" s="46" t="s">
        <v>21577</v>
      </c>
      <c r="C4190" s="55" t="s">
        <v>21599</v>
      </c>
      <c r="D4190" s="46">
        <v>0.0</v>
      </c>
      <c r="E4190" s="46">
        <v>0.0</v>
      </c>
      <c r="F4190" s="46">
        <v>6.0</v>
      </c>
      <c r="G4190" s="46">
        <v>0.0</v>
      </c>
      <c r="H4190" s="46">
        <v>0.0</v>
      </c>
      <c r="I4190" s="46">
        <v>0.0</v>
      </c>
      <c r="J4190" s="3"/>
      <c r="K4190" s="56"/>
    </row>
    <row r="4191" ht="32.25" customHeight="1">
      <c r="A4191" s="55" t="s">
        <v>58</v>
      </c>
      <c r="B4191" s="46" t="s">
        <v>21577</v>
      </c>
      <c r="C4191" s="55" t="s">
        <v>21602</v>
      </c>
      <c r="D4191" s="46">
        <v>0.0</v>
      </c>
      <c r="E4191" s="46">
        <v>0.0</v>
      </c>
      <c r="F4191" s="46">
        <v>4.0</v>
      </c>
      <c r="G4191" s="46">
        <v>0.0</v>
      </c>
      <c r="H4191" s="46">
        <v>0.0</v>
      </c>
      <c r="I4191" s="46">
        <v>0.0</v>
      </c>
      <c r="J4191" s="3"/>
      <c r="K4191" s="56"/>
    </row>
    <row r="4192" ht="32.25" customHeight="1">
      <c r="A4192" s="55" t="s">
        <v>58</v>
      </c>
      <c r="B4192" s="46" t="s">
        <v>21577</v>
      </c>
      <c r="C4192" s="55" t="s">
        <v>21604</v>
      </c>
      <c r="D4192" s="46">
        <v>0.0</v>
      </c>
      <c r="E4192" s="46">
        <v>0.0</v>
      </c>
      <c r="F4192" s="46">
        <v>1.0</v>
      </c>
      <c r="G4192" s="46">
        <v>0.0</v>
      </c>
      <c r="H4192" s="46">
        <v>0.0</v>
      </c>
      <c r="I4192" s="46">
        <v>0.0</v>
      </c>
      <c r="J4192" s="3"/>
      <c r="K4192" s="56"/>
    </row>
    <row r="4193" ht="32.25" customHeight="1">
      <c r="A4193" s="55" t="s">
        <v>58</v>
      </c>
      <c r="B4193" s="46" t="s">
        <v>21577</v>
      </c>
      <c r="C4193" s="55" t="s">
        <v>21608</v>
      </c>
      <c r="D4193" s="46">
        <v>0.0</v>
      </c>
      <c r="E4193" s="46">
        <v>0.0</v>
      </c>
      <c r="F4193" s="46">
        <v>1.0</v>
      </c>
      <c r="G4193" s="46">
        <v>0.0</v>
      </c>
      <c r="H4193" s="46">
        <v>0.0</v>
      </c>
      <c r="I4193" s="46">
        <v>0.0</v>
      </c>
      <c r="J4193" s="3"/>
      <c r="K4193" s="56"/>
    </row>
    <row r="4194" ht="32.25" customHeight="1">
      <c r="A4194" s="55" t="s">
        <v>58</v>
      </c>
      <c r="B4194" s="46" t="s">
        <v>21577</v>
      </c>
      <c r="C4194" s="55" t="s">
        <v>21611</v>
      </c>
      <c r="D4194" s="46">
        <v>0.0</v>
      </c>
      <c r="E4194" s="46">
        <v>0.0</v>
      </c>
      <c r="F4194" s="46">
        <v>1.0</v>
      </c>
      <c r="G4194" s="46">
        <v>0.0</v>
      </c>
      <c r="H4194" s="46">
        <v>0.0</v>
      </c>
      <c r="I4194" s="46">
        <v>0.0</v>
      </c>
      <c r="J4194" s="3"/>
      <c r="K4194" s="56"/>
    </row>
    <row r="4195" ht="32.25" customHeight="1">
      <c r="A4195" s="55" t="s">
        <v>58</v>
      </c>
      <c r="B4195" s="46" t="s">
        <v>21577</v>
      </c>
      <c r="C4195" s="55" t="s">
        <v>21614</v>
      </c>
      <c r="D4195" s="46">
        <v>0.0</v>
      </c>
      <c r="E4195" s="46">
        <v>0.0</v>
      </c>
      <c r="F4195" s="46">
        <v>1.0</v>
      </c>
      <c r="G4195" s="46">
        <v>0.0</v>
      </c>
      <c r="H4195" s="46">
        <v>0.0</v>
      </c>
      <c r="I4195" s="46">
        <v>0.0</v>
      </c>
      <c r="J4195" s="3"/>
      <c r="K4195" s="56"/>
    </row>
    <row r="4196" ht="32.25" customHeight="1">
      <c r="A4196" s="55" t="s">
        <v>58</v>
      </c>
      <c r="B4196" s="46" t="s">
        <v>21577</v>
      </c>
      <c r="C4196" s="55" t="s">
        <v>21616</v>
      </c>
      <c r="D4196" s="46">
        <v>0.0</v>
      </c>
      <c r="E4196" s="46">
        <v>0.0</v>
      </c>
      <c r="F4196" s="46">
        <v>0.0</v>
      </c>
      <c r="G4196" s="46">
        <v>0.0</v>
      </c>
      <c r="H4196" s="46">
        <v>0.0</v>
      </c>
      <c r="I4196" s="46">
        <v>1.0</v>
      </c>
      <c r="J4196" s="3"/>
      <c r="K4196" s="56"/>
    </row>
    <row r="4197" ht="32.25" customHeight="1">
      <c r="A4197" s="55" t="s">
        <v>58</v>
      </c>
      <c r="B4197" s="46" t="s">
        <v>21618</v>
      </c>
      <c r="C4197" s="55" t="s">
        <v>21620</v>
      </c>
      <c r="D4197" s="46">
        <v>0.0</v>
      </c>
      <c r="E4197" s="46">
        <v>0.0</v>
      </c>
      <c r="F4197" s="46">
        <v>45.0</v>
      </c>
      <c r="G4197" s="46">
        <v>0.0</v>
      </c>
      <c r="H4197" s="46">
        <v>0.0</v>
      </c>
      <c r="I4197" s="46">
        <v>0.0</v>
      </c>
      <c r="J4197" s="3"/>
      <c r="K4197" s="56"/>
    </row>
    <row r="4198" ht="32.25" customHeight="1">
      <c r="A4198" s="55" t="s">
        <v>58</v>
      </c>
      <c r="B4198" s="46" t="s">
        <v>21618</v>
      </c>
      <c r="C4198" s="55" t="s">
        <v>21624</v>
      </c>
      <c r="D4198" s="46">
        <v>0.0</v>
      </c>
      <c r="E4198" s="46">
        <v>0.0</v>
      </c>
      <c r="F4198" s="46">
        <v>37.0</v>
      </c>
      <c r="G4198" s="46">
        <v>0.0</v>
      </c>
      <c r="H4198" s="46">
        <v>0.0</v>
      </c>
      <c r="I4198" s="46">
        <v>0.0</v>
      </c>
      <c r="J4198" s="3"/>
      <c r="K4198" s="56"/>
    </row>
    <row r="4199" ht="32.25" customHeight="1">
      <c r="A4199" s="55" t="s">
        <v>58</v>
      </c>
      <c r="B4199" s="46" t="s">
        <v>21618</v>
      </c>
      <c r="C4199" s="55" t="s">
        <v>21627</v>
      </c>
      <c r="D4199" s="46">
        <v>0.0</v>
      </c>
      <c r="E4199" s="46">
        <v>0.0</v>
      </c>
      <c r="F4199" s="46">
        <v>26.0</v>
      </c>
      <c r="G4199" s="46">
        <v>0.0</v>
      </c>
      <c r="H4199" s="46">
        <v>0.0</v>
      </c>
      <c r="I4199" s="46">
        <v>0.0</v>
      </c>
      <c r="J4199" s="3"/>
      <c r="K4199" s="56"/>
    </row>
    <row r="4200" ht="32.25" customHeight="1">
      <c r="A4200" s="55" t="s">
        <v>58</v>
      </c>
      <c r="B4200" s="46" t="s">
        <v>21618</v>
      </c>
      <c r="C4200" s="55" t="s">
        <v>21629</v>
      </c>
      <c r="D4200" s="46">
        <v>0.0</v>
      </c>
      <c r="E4200" s="46">
        <v>0.0</v>
      </c>
      <c r="F4200" s="46">
        <v>21.0</v>
      </c>
      <c r="G4200" s="46">
        <v>0.0</v>
      </c>
      <c r="H4200" s="46">
        <v>0.0</v>
      </c>
      <c r="I4200" s="46">
        <v>0.0</v>
      </c>
      <c r="J4200" s="3"/>
      <c r="K4200" s="56"/>
    </row>
    <row r="4201" ht="32.25" customHeight="1">
      <c r="A4201" s="55" t="s">
        <v>58</v>
      </c>
      <c r="B4201" s="46" t="s">
        <v>21618</v>
      </c>
      <c r="C4201" s="55" t="s">
        <v>21631</v>
      </c>
      <c r="D4201" s="46">
        <v>0.0</v>
      </c>
      <c r="E4201" s="46">
        <v>0.0</v>
      </c>
      <c r="F4201" s="46">
        <v>10.0</v>
      </c>
      <c r="G4201" s="46">
        <v>0.0</v>
      </c>
      <c r="H4201" s="46">
        <v>0.0</v>
      </c>
      <c r="I4201" s="46">
        <v>0.0</v>
      </c>
      <c r="J4201" s="3"/>
      <c r="K4201" s="56"/>
    </row>
    <row r="4202" ht="32.25" customHeight="1">
      <c r="A4202" s="55" t="s">
        <v>58</v>
      </c>
      <c r="B4202" s="46" t="s">
        <v>21618</v>
      </c>
      <c r="C4202" s="55" t="s">
        <v>21635</v>
      </c>
      <c r="D4202" s="46">
        <v>0.0</v>
      </c>
      <c r="E4202" s="46">
        <v>0.0</v>
      </c>
      <c r="F4202" s="46">
        <v>10.0</v>
      </c>
      <c r="G4202" s="46">
        <v>0.0</v>
      </c>
      <c r="H4202" s="46">
        <v>0.0</v>
      </c>
      <c r="I4202" s="46">
        <v>0.0</v>
      </c>
      <c r="J4202" s="3"/>
      <c r="K4202" s="56"/>
    </row>
    <row r="4203" ht="32.25" customHeight="1">
      <c r="A4203" s="55" t="s">
        <v>58</v>
      </c>
      <c r="B4203" s="46" t="s">
        <v>21618</v>
      </c>
      <c r="C4203" s="55" t="s">
        <v>21638</v>
      </c>
      <c r="D4203" s="46">
        <v>0.0</v>
      </c>
      <c r="E4203" s="46">
        <v>0.0</v>
      </c>
      <c r="F4203" s="46">
        <v>10.0</v>
      </c>
      <c r="G4203" s="46">
        <v>0.0</v>
      </c>
      <c r="H4203" s="46">
        <v>0.0</v>
      </c>
      <c r="I4203" s="46">
        <v>0.0</v>
      </c>
      <c r="J4203" s="3"/>
      <c r="K4203" s="56"/>
    </row>
    <row r="4204" ht="32.25" customHeight="1">
      <c r="A4204" s="55" t="s">
        <v>58</v>
      </c>
      <c r="B4204" s="46" t="s">
        <v>21618</v>
      </c>
      <c r="C4204" s="55" t="s">
        <v>21640</v>
      </c>
      <c r="D4204" s="46">
        <v>0.0</v>
      </c>
      <c r="E4204" s="46">
        <v>0.0</v>
      </c>
      <c r="F4204" s="46">
        <v>9.0</v>
      </c>
      <c r="G4204" s="46">
        <v>0.0</v>
      </c>
      <c r="H4204" s="46">
        <v>0.0</v>
      </c>
      <c r="I4204" s="46">
        <v>0.0</v>
      </c>
      <c r="J4204" s="3"/>
      <c r="K4204" s="56"/>
    </row>
    <row r="4205" ht="32.25" customHeight="1">
      <c r="A4205" s="55" t="s">
        <v>58</v>
      </c>
      <c r="B4205" s="46" t="s">
        <v>21618</v>
      </c>
      <c r="C4205" s="55" t="s">
        <v>21643</v>
      </c>
      <c r="D4205" s="46">
        <v>0.0</v>
      </c>
      <c r="E4205" s="46">
        <v>0.0</v>
      </c>
      <c r="F4205" s="46">
        <v>3.0</v>
      </c>
      <c r="G4205" s="46">
        <v>0.0</v>
      </c>
      <c r="H4205" s="46">
        <v>0.0</v>
      </c>
      <c r="I4205" s="46">
        <v>0.0</v>
      </c>
      <c r="J4205" s="3"/>
      <c r="K4205" s="56"/>
    </row>
    <row r="4206" ht="32.25" customHeight="1">
      <c r="A4206" s="55" t="s">
        <v>58</v>
      </c>
      <c r="B4206" s="46" t="s">
        <v>21618</v>
      </c>
      <c r="C4206" s="55" t="s">
        <v>21646</v>
      </c>
      <c r="D4206" s="46">
        <v>0.0</v>
      </c>
      <c r="E4206" s="46">
        <v>0.0</v>
      </c>
      <c r="F4206" s="46">
        <v>2.0</v>
      </c>
      <c r="G4206" s="46">
        <v>0.0</v>
      </c>
      <c r="H4206" s="46">
        <v>0.0</v>
      </c>
      <c r="I4206" s="46">
        <v>0.0</v>
      </c>
      <c r="J4206" s="3"/>
      <c r="K4206" s="56"/>
    </row>
    <row r="4207" ht="32.25" customHeight="1">
      <c r="A4207" s="55" t="s">
        <v>58</v>
      </c>
      <c r="B4207" s="46" t="s">
        <v>21618</v>
      </c>
      <c r="C4207" s="55" t="s">
        <v>21648</v>
      </c>
      <c r="D4207" s="46">
        <v>0.0</v>
      </c>
      <c r="E4207" s="46">
        <v>0.0</v>
      </c>
      <c r="F4207" s="46">
        <v>1.0</v>
      </c>
      <c r="G4207" s="46">
        <v>0.0</v>
      </c>
      <c r="H4207" s="46">
        <v>0.0</v>
      </c>
      <c r="I4207" s="46">
        <v>0.0</v>
      </c>
      <c r="J4207" s="3"/>
      <c r="K4207" s="56"/>
    </row>
    <row r="4208" ht="32.25" customHeight="1">
      <c r="A4208" s="55" t="s">
        <v>58</v>
      </c>
      <c r="B4208" s="46" t="s">
        <v>21618</v>
      </c>
      <c r="C4208" s="55" t="s">
        <v>21652</v>
      </c>
      <c r="D4208" s="46">
        <v>0.0</v>
      </c>
      <c r="E4208" s="46">
        <v>0.0</v>
      </c>
      <c r="F4208" s="46">
        <v>1.0</v>
      </c>
      <c r="G4208" s="46">
        <v>0.0</v>
      </c>
      <c r="H4208" s="46">
        <v>0.0</v>
      </c>
      <c r="I4208" s="46">
        <v>0.0</v>
      </c>
      <c r="J4208" s="3"/>
      <c r="K4208" s="56"/>
    </row>
    <row r="4209" ht="32.25" customHeight="1">
      <c r="A4209" s="55" t="s">
        <v>58</v>
      </c>
      <c r="B4209" s="46" t="s">
        <v>21618</v>
      </c>
      <c r="C4209" s="55" t="s">
        <v>21655</v>
      </c>
      <c r="D4209" s="46">
        <v>0.0</v>
      </c>
      <c r="E4209" s="46">
        <v>0.0</v>
      </c>
      <c r="F4209" s="46">
        <v>1.0</v>
      </c>
      <c r="G4209" s="46">
        <v>0.0</v>
      </c>
      <c r="H4209" s="46">
        <v>0.0</v>
      </c>
      <c r="I4209" s="46">
        <v>0.0</v>
      </c>
      <c r="J4209" s="3"/>
      <c r="K4209" s="56"/>
    </row>
    <row r="4210" ht="32.25" customHeight="1">
      <c r="A4210" s="55" t="s">
        <v>58</v>
      </c>
      <c r="B4210" s="46" t="s">
        <v>21618</v>
      </c>
      <c r="C4210" s="55" t="s">
        <v>21658</v>
      </c>
      <c r="D4210" s="46">
        <v>0.0</v>
      </c>
      <c r="E4210" s="46">
        <v>0.0</v>
      </c>
      <c r="F4210" s="46">
        <v>1.0</v>
      </c>
      <c r="G4210" s="46">
        <v>0.0</v>
      </c>
      <c r="H4210" s="46">
        <v>0.0</v>
      </c>
      <c r="I4210" s="46">
        <v>0.0</v>
      </c>
      <c r="J4210" s="3"/>
      <c r="K4210" s="56"/>
    </row>
    <row r="4211" ht="32.25" customHeight="1">
      <c r="A4211" s="55" t="s">
        <v>58</v>
      </c>
      <c r="B4211" s="46" t="s">
        <v>21660</v>
      </c>
      <c r="C4211" s="55" t="s">
        <v>21661</v>
      </c>
      <c r="D4211" s="46">
        <v>0.0</v>
      </c>
      <c r="E4211" s="46">
        <v>0.0</v>
      </c>
      <c r="F4211" s="46">
        <v>50.0</v>
      </c>
      <c r="G4211" s="46">
        <v>1.0</v>
      </c>
      <c r="H4211" s="46">
        <v>0.0</v>
      </c>
      <c r="I4211" s="46">
        <v>6.0</v>
      </c>
      <c r="J4211" s="3"/>
      <c r="K4211" s="56"/>
    </row>
    <row r="4212" ht="32.25" customHeight="1">
      <c r="A4212" s="55" t="s">
        <v>58</v>
      </c>
      <c r="B4212" s="46" t="s">
        <v>21660</v>
      </c>
      <c r="C4212" s="55" t="s">
        <v>21665</v>
      </c>
      <c r="D4212" s="46">
        <v>0.0</v>
      </c>
      <c r="E4212" s="46">
        <v>0.0</v>
      </c>
      <c r="F4212" s="46">
        <v>35.0</v>
      </c>
      <c r="G4212" s="46">
        <v>0.0</v>
      </c>
      <c r="H4212" s="46">
        <v>0.0</v>
      </c>
      <c r="I4212" s="46">
        <v>0.0</v>
      </c>
      <c r="J4212" s="3"/>
      <c r="K4212" s="56"/>
    </row>
    <row r="4213" ht="32.25" customHeight="1">
      <c r="A4213" s="55" t="s">
        <v>58</v>
      </c>
      <c r="B4213" s="46" t="s">
        <v>21660</v>
      </c>
      <c r="C4213" s="55" t="s">
        <v>21669</v>
      </c>
      <c r="D4213" s="46">
        <v>0.0</v>
      </c>
      <c r="E4213" s="46">
        <v>0.0</v>
      </c>
      <c r="F4213" s="46">
        <v>35.0</v>
      </c>
      <c r="G4213" s="46">
        <v>0.0</v>
      </c>
      <c r="H4213" s="46">
        <v>0.0</v>
      </c>
      <c r="I4213" s="46">
        <v>0.0</v>
      </c>
      <c r="J4213" s="3"/>
      <c r="K4213" s="56"/>
    </row>
    <row r="4214" ht="32.25" customHeight="1">
      <c r="A4214" s="55" t="s">
        <v>58</v>
      </c>
      <c r="B4214" s="46" t="s">
        <v>21660</v>
      </c>
      <c r="C4214" s="55" t="s">
        <v>21671</v>
      </c>
      <c r="D4214" s="46">
        <v>0.0</v>
      </c>
      <c r="E4214" s="46">
        <v>0.0</v>
      </c>
      <c r="F4214" s="46">
        <v>25.0</v>
      </c>
      <c r="G4214" s="46">
        <v>0.0</v>
      </c>
      <c r="H4214" s="46">
        <v>0.0</v>
      </c>
      <c r="I4214" s="46">
        <v>0.0</v>
      </c>
      <c r="J4214" s="3"/>
      <c r="K4214" s="56"/>
    </row>
    <row r="4215" ht="32.25" customHeight="1">
      <c r="A4215" s="55" t="s">
        <v>58</v>
      </c>
      <c r="B4215" s="46" t="s">
        <v>21660</v>
      </c>
      <c r="C4215" s="55" t="s">
        <v>21673</v>
      </c>
      <c r="D4215" s="46">
        <v>0.0</v>
      </c>
      <c r="E4215" s="46">
        <v>0.0</v>
      </c>
      <c r="F4215" s="46">
        <v>22.0</v>
      </c>
      <c r="G4215" s="46">
        <v>0.0</v>
      </c>
      <c r="H4215" s="46">
        <v>0.0</v>
      </c>
      <c r="I4215" s="46">
        <v>0.0</v>
      </c>
      <c r="J4215" s="3"/>
      <c r="K4215" s="56"/>
    </row>
    <row r="4216" ht="32.25" customHeight="1">
      <c r="A4216" s="55" t="s">
        <v>58</v>
      </c>
      <c r="B4216" s="46" t="s">
        <v>21660</v>
      </c>
      <c r="C4216" s="55" t="s">
        <v>21677</v>
      </c>
      <c r="D4216" s="46">
        <v>0.0</v>
      </c>
      <c r="E4216" s="46">
        <v>0.0</v>
      </c>
      <c r="F4216" s="46">
        <v>18.0</v>
      </c>
      <c r="G4216" s="46">
        <v>0.0</v>
      </c>
      <c r="H4216" s="46">
        <v>0.0</v>
      </c>
      <c r="I4216" s="46">
        <v>0.0</v>
      </c>
      <c r="J4216" s="3"/>
      <c r="K4216" s="56"/>
    </row>
    <row r="4217" ht="32.25" customHeight="1">
      <c r="A4217" s="55" t="s">
        <v>58</v>
      </c>
      <c r="B4217" s="46" t="s">
        <v>21660</v>
      </c>
      <c r="C4217" s="55" t="s">
        <v>21681</v>
      </c>
      <c r="D4217" s="46">
        <v>0.0</v>
      </c>
      <c r="E4217" s="46">
        <v>0.0</v>
      </c>
      <c r="F4217" s="46">
        <v>17.0</v>
      </c>
      <c r="G4217" s="46">
        <v>0.0</v>
      </c>
      <c r="H4217" s="46">
        <v>0.0</v>
      </c>
      <c r="I4217" s="46">
        <v>0.0</v>
      </c>
      <c r="J4217" s="3"/>
      <c r="K4217" s="56"/>
    </row>
    <row r="4218" ht="32.25" customHeight="1">
      <c r="A4218" s="55" t="s">
        <v>58</v>
      </c>
      <c r="B4218" s="46" t="s">
        <v>21660</v>
      </c>
      <c r="C4218" s="55" t="s">
        <v>21683</v>
      </c>
      <c r="D4218" s="46">
        <v>0.0</v>
      </c>
      <c r="E4218" s="46">
        <v>0.0</v>
      </c>
      <c r="F4218" s="46">
        <v>15.0</v>
      </c>
      <c r="G4218" s="46">
        <v>0.0</v>
      </c>
      <c r="H4218" s="46">
        <v>0.0</v>
      </c>
      <c r="I4218" s="46">
        <v>0.0</v>
      </c>
      <c r="J4218" s="3"/>
      <c r="K4218" s="56"/>
    </row>
    <row r="4219" ht="32.25" customHeight="1">
      <c r="A4219" s="55" t="s">
        <v>58</v>
      </c>
      <c r="B4219" s="46" t="s">
        <v>21660</v>
      </c>
      <c r="C4219" s="55" t="s">
        <v>21684</v>
      </c>
      <c r="D4219" s="46">
        <v>0.0</v>
      </c>
      <c r="E4219" s="46">
        <v>0.0</v>
      </c>
      <c r="F4219" s="46">
        <v>12.0</v>
      </c>
      <c r="G4219" s="46">
        <v>0.0</v>
      </c>
      <c r="H4219" s="46">
        <v>0.0</v>
      </c>
      <c r="I4219" s="46">
        <v>0.0</v>
      </c>
      <c r="J4219" s="3"/>
      <c r="K4219" s="56"/>
    </row>
    <row r="4220" ht="32.25" customHeight="1">
      <c r="A4220" s="55" t="s">
        <v>58</v>
      </c>
      <c r="B4220" s="46" t="s">
        <v>21660</v>
      </c>
      <c r="C4220" s="55" t="s">
        <v>21688</v>
      </c>
      <c r="D4220" s="46">
        <v>0.0</v>
      </c>
      <c r="E4220" s="46">
        <v>0.0</v>
      </c>
      <c r="F4220" s="46">
        <v>11.0</v>
      </c>
      <c r="G4220" s="46">
        <v>0.0</v>
      </c>
      <c r="H4220" s="46">
        <v>0.0</v>
      </c>
      <c r="I4220" s="46">
        <v>0.0</v>
      </c>
      <c r="J4220" s="3"/>
      <c r="K4220" s="56"/>
    </row>
    <row r="4221" ht="32.25" customHeight="1">
      <c r="A4221" s="55" t="s">
        <v>58</v>
      </c>
      <c r="B4221" s="46" t="s">
        <v>21660</v>
      </c>
      <c r="C4221" s="55" t="s">
        <v>21692</v>
      </c>
      <c r="D4221" s="46">
        <v>0.0</v>
      </c>
      <c r="E4221" s="46">
        <v>0.0</v>
      </c>
      <c r="F4221" s="46">
        <v>11.0</v>
      </c>
      <c r="G4221" s="46">
        <v>0.0</v>
      </c>
      <c r="H4221" s="46">
        <v>0.0</v>
      </c>
      <c r="I4221" s="46">
        <v>0.0</v>
      </c>
      <c r="J4221" s="3"/>
      <c r="K4221" s="56"/>
    </row>
    <row r="4222" ht="32.25" customHeight="1">
      <c r="A4222" s="55" t="s">
        <v>58</v>
      </c>
      <c r="B4222" s="46" t="s">
        <v>21660</v>
      </c>
      <c r="C4222" s="55" t="s">
        <v>21694</v>
      </c>
      <c r="D4222" s="46">
        <v>0.0</v>
      </c>
      <c r="E4222" s="46">
        <v>0.0</v>
      </c>
      <c r="F4222" s="46">
        <v>11.0</v>
      </c>
      <c r="G4222" s="46">
        <v>0.0</v>
      </c>
      <c r="H4222" s="46">
        <v>0.0</v>
      </c>
      <c r="I4222" s="46">
        <v>0.0</v>
      </c>
      <c r="J4222" s="3"/>
      <c r="K4222" s="56"/>
    </row>
    <row r="4223" ht="32.25" customHeight="1">
      <c r="A4223" s="55" t="s">
        <v>58</v>
      </c>
      <c r="B4223" s="46" t="s">
        <v>21660</v>
      </c>
      <c r="C4223" s="55" t="s">
        <v>21696</v>
      </c>
      <c r="D4223" s="46">
        <v>0.0</v>
      </c>
      <c r="E4223" s="46">
        <v>0.0</v>
      </c>
      <c r="F4223" s="46">
        <v>5.0</v>
      </c>
      <c r="G4223" s="46">
        <v>0.0</v>
      </c>
      <c r="H4223" s="46">
        <v>0.0</v>
      </c>
      <c r="I4223" s="46">
        <v>0.0</v>
      </c>
      <c r="J4223" s="3"/>
      <c r="K4223" s="56"/>
    </row>
    <row r="4224" ht="32.25" customHeight="1">
      <c r="A4224" s="55" t="s">
        <v>58</v>
      </c>
      <c r="B4224" s="46" t="s">
        <v>21660</v>
      </c>
      <c r="C4224" s="55" t="s">
        <v>21700</v>
      </c>
      <c r="D4224" s="46">
        <v>0.0</v>
      </c>
      <c r="E4224" s="46">
        <v>0.0</v>
      </c>
      <c r="F4224" s="46">
        <v>3.0</v>
      </c>
      <c r="G4224" s="46">
        <v>0.0</v>
      </c>
      <c r="H4224" s="46">
        <v>0.0</v>
      </c>
      <c r="I4224" s="46">
        <v>0.0</v>
      </c>
      <c r="J4224" s="3"/>
      <c r="K4224" s="56"/>
    </row>
    <row r="4225" ht="32.25" customHeight="1">
      <c r="A4225" s="55" t="s">
        <v>58</v>
      </c>
      <c r="B4225" s="46" t="s">
        <v>21660</v>
      </c>
      <c r="C4225" s="55" t="s">
        <v>21703</v>
      </c>
      <c r="D4225" s="46">
        <v>0.0</v>
      </c>
      <c r="E4225" s="46">
        <v>0.0</v>
      </c>
      <c r="F4225" s="46">
        <v>1.0</v>
      </c>
      <c r="G4225" s="46">
        <v>0.0</v>
      </c>
      <c r="H4225" s="46">
        <v>0.0</v>
      </c>
      <c r="I4225" s="46">
        <v>0.0</v>
      </c>
      <c r="J4225" s="3"/>
      <c r="K4225" s="56"/>
    </row>
    <row r="4226" ht="32.25" customHeight="1">
      <c r="A4226" s="55" t="s">
        <v>58</v>
      </c>
      <c r="B4226" s="46" t="s">
        <v>21660</v>
      </c>
      <c r="C4226" s="55" t="s">
        <v>21706</v>
      </c>
      <c r="D4226" s="46">
        <v>0.0</v>
      </c>
      <c r="E4226" s="46">
        <v>0.0</v>
      </c>
      <c r="F4226" s="46">
        <v>1.0</v>
      </c>
      <c r="G4226" s="46">
        <v>0.0</v>
      </c>
      <c r="H4226" s="46">
        <v>0.0</v>
      </c>
      <c r="I4226" s="46">
        <v>0.0</v>
      </c>
      <c r="J4226" s="3"/>
      <c r="K4226" s="56"/>
    </row>
    <row r="4227" ht="32.25" customHeight="1">
      <c r="A4227" s="55" t="s">
        <v>58</v>
      </c>
      <c r="B4227" s="46" t="s">
        <v>21660</v>
      </c>
      <c r="C4227" s="55" t="s">
        <v>21709</v>
      </c>
      <c r="D4227" s="46">
        <v>0.0</v>
      </c>
      <c r="E4227" s="46">
        <v>0.0</v>
      </c>
      <c r="F4227" s="46">
        <v>1.0</v>
      </c>
      <c r="G4227" s="46">
        <v>0.0</v>
      </c>
      <c r="H4227" s="46">
        <v>0.0</v>
      </c>
      <c r="I4227" s="46">
        <v>0.0</v>
      </c>
      <c r="J4227" s="3"/>
      <c r="K4227" s="56"/>
    </row>
    <row r="4228" ht="32.25" customHeight="1">
      <c r="A4228" s="55" t="s">
        <v>58</v>
      </c>
      <c r="B4228" s="46" t="s">
        <v>21660</v>
      </c>
      <c r="C4228" s="55" t="s">
        <v>21713</v>
      </c>
      <c r="D4228" s="46">
        <v>0.0</v>
      </c>
      <c r="E4228" s="46">
        <v>0.0</v>
      </c>
      <c r="F4228" s="46">
        <v>1.0</v>
      </c>
      <c r="G4228" s="46">
        <v>0.0</v>
      </c>
      <c r="H4228" s="46">
        <v>0.0</v>
      </c>
      <c r="I4228" s="46">
        <v>0.0</v>
      </c>
      <c r="J4228" s="3"/>
      <c r="K4228" s="56"/>
    </row>
    <row r="4229" ht="32.25" customHeight="1">
      <c r="A4229" s="55" t="s">
        <v>58</v>
      </c>
      <c r="B4229" s="46" t="s">
        <v>21716</v>
      </c>
      <c r="C4229" s="55" t="s">
        <v>21717</v>
      </c>
      <c r="D4229" s="46">
        <v>22.0</v>
      </c>
      <c r="E4229" s="46">
        <v>0.0</v>
      </c>
      <c r="F4229" s="46">
        <v>1.0</v>
      </c>
      <c r="G4229" s="46">
        <v>0.0</v>
      </c>
      <c r="H4229" s="46">
        <v>0.0</v>
      </c>
      <c r="I4229" s="46">
        <v>1.0</v>
      </c>
      <c r="J4229" s="3"/>
      <c r="K4229" s="56"/>
    </row>
    <row r="4230" ht="32.25" customHeight="1">
      <c r="A4230" s="55" t="s">
        <v>58</v>
      </c>
      <c r="B4230" s="46" t="s">
        <v>21716</v>
      </c>
      <c r="C4230" s="55" t="s">
        <v>21719</v>
      </c>
      <c r="D4230" s="46">
        <v>0.0</v>
      </c>
      <c r="E4230" s="46">
        <v>0.0</v>
      </c>
      <c r="F4230" s="46">
        <v>1.0</v>
      </c>
      <c r="G4230" s="46">
        <v>0.0</v>
      </c>
      <c r="H4230" s="46">
        <v>0.0</v>
      </c>
      <c r="I4230" s="46">
        <v>0.0</v>
      </c>
      <c r="J4230" s="3"/>
      <c r="K4230" s="56"/>
    </row>
    <row r="4231" ht="32.25" customHeight="1">
      <c r="A4231" s="55" t="s">
        <v>58</v>
      </c>
      <c r="B4231" s="46" t="s">
        <v>21716</v>
      </c>
      <c r="C4231" s="55" t="s">
        <v>21722</v>
      </c>
      <c r="D4231" s="46">
        <v>0.0</v>
      </c>
      <c r="E4231" s="46">
        <v>0.0</v>
      </c>
      <c r="F4231" s="46">
        <v>1.0</v>
      </c>
      <c r="G4231" s="46">
        <v>0.0</v>
      </c>
      <c r="H4231" s="46">
        <v>0.0</v>
      </c>
      <c r="I4231" s="46">
        <v>0.0</v>
      </c>
      <c r="J4231" s="3"/>
      <c r="K4231" s="56"/>
    </row>
    <row r="4232" ht="32.25" customHeight="1">
      <c r="A4232" s="55" t="s">
        <v>58</v>
      </c>
      <c r="B4232" s="46" t="s">
        <v>21716</v>
      </c>
      <c r="C4232" s="55" t="s">
        <v>21725</v>
      </c>
      <c r="D4232" s="46">
        <v>0.0</v>
      </c>
      <c r="E4232" s="46">
        <v>0.0</v>
      </c>
      <c r="F4232" s="46">
        <v>1.0</v>
      </c>
      <c r="G4232" s="46">
        <v>0.0</v>
      </c>
      <c r="H4232" s="46">
        <v>0.0</v>
      </c>
      <c r="I4232" s="46">
        <v>0.0</v>
      </c>
      <c r="J4232" s="3"/>
      <c r="K4232" s="56"/>
    </row>
    <row r="4233" ht="32.25" customHeight="1">
      <c r="A4233" s="55" t="s">
        <v>58</v>
      </c>
      <c r="B4233" s="46" t="s">
        <v>21716</v>
      </c>
      <c r="C4233" s="55" t="s">
        <v>21728</v>
      </c>
      <c r="D4233" s="46">
        <v>0.0</v>
      </c>
      <c r="E4233" s="46">
        <v>0.0</v>
      </c>
      <c r="F4233" s="46">
        <v>1.0</v>
      </c>
      <c r="G4233" s="46">
        <v>0.0</v>
      </c>
      <c r="H4233" s="46">
        <v>0.0</v>
      </c>
      <c r="I4233" s="46">
        <v>0.0</v>
      </c>
      <c r="J4233" s="3"/>
      <c r="K4233" s="56"/>
    </row>
    <row r="4234" ht="32.25" customHeight="1">
      <c r="A4234" s="55" t="s">
        <v>58</v>
      </c>
      <c r="B4234" s="46" t="s">
        <v>21716</v>
      </c>
      <c r="C4234" s="55" t="s">
        <v>21731</v>
      </c>
      <c r="D4234" s="46">
        <v>0.0</v>
      </c>
      <c r="E4234" s="46">
        <v>0.0</v>
      </c>
      <c r="F4234" s="46">
        <v>1.0</v>
      </c>
      <c r="G4234" s="46">
        <v>0.0</v>
      </c>
      <c r="H4234" s="46">
        <v>0.0</v>
      </c>
      <c r="I4234" s="46">
        <v>0.0</v>
      </c>
      <c r="J4234" s="3"/>
      <c r="K4234" s="56"/>
    </row>
    <row r="4235" ht="32.25" customHeight="1">
      <c r="A4235" s="55" t="s">
        <v>58</v>
      </c>
      <c r="B4235" s="46" t="s">
        <v>21716</v>
      </c>
      <c r="C4235" s="55" t="s">
        <v>21734</v>
      </c>
      <c r="D4235" s="46">
        <v>0.0</v>
      </c>
      <c r="E4235" s="46">
        <v>0.0</v>
      </c>
      <c r="F4235" s="46">
        <v>1.0</v>
      </c>
      <c r="G4235" s="46">
        <v>0.0</v>
      </c>
      <c r="H4235" s="46">
        <v>0.0</v>
      </c>
      <c r="I4235" s="46">
        <v>0.0</v>
      </c>
      <c r="J4235" s="3"/>
      <c r="K4235" s="56"/>
    </row>
    <row r="4236" ht="32.25" customHeight="1">
      <c r="A4236" s="55" t="s">
        <v>58</v>
      </c>
      <c r="B4236" s="46" t="s">
        <v>21716</v>
      </c>
      <c r="C4236" s="55" t="s">
        <v>21737</v>
      </c>
      <c r="D4236" s="46">
        <v>0.0</v>
      </c>
      <c r="E4236" s="46">
        <v>0.0</v>
      </c>
      <c r="F4236" s="46">
        <v>1.0</v>
      </c>
      <c r="G4236" s="46">
        <v>0.0</v>
      </c>
      <c r="H4236" s="46">
        <v>0.0</v>
      </c>
      <c r="I4236" s="46">
        <v>0.0</v>
      </c>
      <c r="J4236" s="3"/>
      <c r="K4236" s="56"/>
    </row>
    <row r="4237" ht="32.25" customHeight="1">
      <c r="A4237" s="55" t="s">
        <v>58</v>
      </c>
      <c r="B4237" s="46" t="s">
        <v>21716</v>
      </c>
      <c r="C4237" s="55" t="s">
        <v>21740</v>
      </c>
      <c r="D4237" s="46">
        <v>0.0</v>
      </c>
      <c r="E4237" s="46">
        <v>0.0</v>
      </c>
      <c r="F4237" s="46">
        <v>1.0</v>
      </c>
      <c r="G4237" s="46">
        <v>0.0</v>
      </c>
      <c r="H4237" s="46">
        <v>0.0</v>
      </c>
      <c r="I4237" s="46">
        <v>0.0</v>
      </c>
      <c r="J4237" s="3"/>
      <c r="K4237" s="56"/>
    </row>
    <row r="4238" ht="32.25" customHeight="1">
      <c r="A4238" s="55" t="s">
        <v>58</v>
      </c>
      <c r="B4238" s="46" t="s">
        <v>21716</v>
      </c>
      <c r="C4238" s="55" t="s">
        <v>21741</v>
      </c>
      <c r="D4238" s="46">
        <v>0.0</v>
      </c>
      <c r="E4238" s="46">
        <v>0.0</v>
      </c>
      <c r="F4238" s="46">
        <v>1.0</v>
      </c>
      <c r="G4238" s="46">
        <v>0.0</v>
      </c>
      <c r="H4238" s="46">
        <v>0.0</v>
      </c>
      <c r="I4238" s="46">
        <v>0.0</v>
      </c>
      <c r="J4238" s="3"/>
      <c r="K4238" s="56"/>
    </row>
    <row r="4239" ht="32.25" customHeight="1">
      <c r="A4239" s="55" t="s">
        <v>58</v>
      </c>
      <c r="B4239" s="46" t="s">
        <v>21744</v>
      </c>
      <c r="C4239" s="55" t="s">
        <v>21745</v>
      </c>
      <c r="D4239" s="46">
        <v>0.0</v>
      </c>
      <c r="E4239" s="46">
        <v>0.0</v>
      </c>
      <c r="F4239" s="46">
        <v>54.0</v>
      </c>
      <c r="G4239" s="46">
        <v>0.0</v>
      </c>
      <c r="H4239" s="46">
        <v>0.0</v>
      </c>
      <c r="I4239" s="46">
        <v>0.0</v>
      </c>
      <c r="J4239" s="3"/>
      <c r="K4239" s="56"/>
    </row>
    <row r="4240" ht="32.25" customHeight="1">
      <c r="A4240" s="55" t="s">
        <v>58</v>
      </c>
      <c r="B4240" s="46" t="s">
        <v>21744</v>
      </c>
      <c r="C4240" s="55" t="s">
        <v>21747</v>
      </c>
      <c r="D4240" s="46">
        <v>0.0</v>
      </c>
      <c r="E4240" s="46">
        <v>0.0</v>
      </c>
      <c r="F4240" s="46">
        <v>51.0</v>
      </c>
      <c r="G4240" s="46">
        <v>0.0</v>
      </c>
      <c r="H4240" s="46">
        <v>0.0</v>
      </c>
      <c r="I4240" s="46">
        <v>0.0</v>
      </c>
      <c r="J4240" s="3"/>
      <c r="K4240" s="56"/>
    </row>
    <row r="4241" ht="32.25" customHeight="1">
      <c r="A4241" s="55" t="s">
        <v>58</v>
      </c>
      <c r="B4241" s="46" t="s">
        <v>21744</v>
      </c>
      <c r="C4241" s="55" t="s">
        <v>21748</v>
      </c>
      <c r="D4241" s="46">
        <v>0.0</v>
      </c>
      <c r="E4241" s="46">
        <v>0.0</v>
      </c>
      <c r="F4241" s="46">
        <v>41.0</v>
      </c>
      <c r="G4241" s="46">
        <v>0.0</v>
      </c>
      <c r="H4241" s="46">
        <v>0.0</v>
      </c>
      <c r="I4241" s="46">
        <v>0.0</v>
      </c>
      <c r="J4241" s="3"/>
      <c r="K4241" s="56"/>
    </row>
    <row r="4242" ht="32.25" customHeight="1">
      <c r="A4242" s="55" t="s">
        <v>58</v>
      </c>
      <c r="B4242" s="46" t="s">
        <v>21744</v>
      </c>
      <c r="C4242" s="55" t="s">
        <v>21749</v>
      </c>
      <c r="D4242" s="46">
        <v>0.0</v>
      </c>
      <c r="E4242" s="46">
        <v>0.0</v>
      </c>
      <c r="F4242" s="46">
        <v>40.0</v>
      </c>
      <c r="G4242" s="46">
        <v>0.0</v>
      </c>
      <c r="H4242" s="46">
        <v>0.0</v>
      </c>
      <c r="I4242" s="46">
        <v>0.0</v>
      </c>
      <c r="J4242" s="3"/>
      <c r="K4242" s="56"/>
    </row>
    <row r="4243" ht="32.25" customHeight="1">
      <c r="A4243" s="55" t="s">
        <v>58</v>
      </c>
      <c r="B4243" s="46" t="s">
        <v>21744</v>
      </c>
      <c r="C4243" s="55" t="s">
        <v>21752</v>
      </c>
      <c r="D4243" s="46">
        <v>1.0</v>
      </c>
      <c r="E4243" s="46">
        <v>0.0</v>
      </c>
      <c r="F4243" s="46">
        <v>29.0</v>
      </c>
      <c r="G4243" s="46">
        <v>0.0</v>
      </c>
      <c r="H4243" s="46">
        <v>0.0</v>
      </c>
      <c r="I4243" s="46">
        <v>1.0</v>
      </c>
      <c r="J4243" s="3"/>
      <c r="K4243" s="56"/>
    </row>
    <row r="4244" ht="32.25" customHeight="1">
      <c r="A4244" s="55" t="s">
        <v>58</v>
      </c>
      <c r="B4244" s="46" t="s">
        <v>21744</v>
      </c>
      <c r="C4244" s="55" t="s">
        <v>21754</v>
      </c>
      <c r="D4244" s="46">
        <v>0.0</v>
      </c>
      <c r="E4244" s="46">
        <v>0.0</v>
      </c>
      <c r="F4244" s="46">
        <v>19.0</v>
      </c>
      <c r="G4244" s="46">
        <v>0.0</v>
      </c>
      <c r="H4244" s="46">
        <v>0.0</v>
      </c>
      <c r="I4244" s="46">
        <v>1.0</v>
      </c>
      <c r="J4244" s="3"/>
      <c r="K4244" s="56"/>
    </row>
    <row r="4245" ht="32.25" customHeight="1">
      <c r="A4245" s="55" t="s">
        <v>58</v>
      </c>
      <c r="B4245" s="46" t="s">
        <v>21744</v>
      </c>
      <c r="C4245" s="55" t="s">
        <v>21755</v>
      </c>
      <c r="D4245" s="46">
        <v>0.0</v>
      </c>
      <c r="E4245" s="46">
        <v>0.0</v>
      </c>
      <c r="F4245" s="46">
        <v>2.0</v>
      </c>
      <c r="G4245" s="46">
        <v>0.0</v>
      </c>
      <c r="H4245" s="46">
        <v>0.0</v>
      </c>
      <c r="I4245" s="46">
        <v>0.0</v>
      </c>
      <c r="J4245" s="3"/>
      <c r="K4245" s="56"/>
    </row>
    <row r="4246" ht="32.25" customHeight="1">
      <c r="A4246" s="55" t="s">
        <v>58</v>
      </c>
      <c r="B4246" s="46" t="s">
        <v>21744</v>
      </c>
      <c r="C4246" s="55" t="s">
        <v>21756</v>
      </c>
      <c r="D4246" s="46">
        <v>0.0</v>
      </c>
      <c r="E4246" s="46">
        <v>0.0</v>
      </c>
      <c r="F4246" s="46">
        <v>1.0</v>
      </c>
      <c r="G4246" s="46">
        <v>0.0</v>
      </c>
      <c r="H4246" s="46">
        <v>0.0</v>
      </c>
      <c r="I4246" s="46">
        <v>0.0</v>
      </c>
      <c r="J4246" s="3"/>
      <c r="K4246" s="56"/>
    </row>
    <row r="4247" ht="32.25" customHeight="1">
      <c r="A4247" s="55" t="s">
        <v>58</v>
      </c>
      <c r="B4247" s="46" t="s">
        <v>21744</v>
      </c>
      <c r="C4247" s="55" t="s">
        <v>21757</v>
      </c>
      <c r="D4247" s="46">
        <v>0.0</v>
      </c>
      <c r="E4247" s="46">
        <v>0.0</v>
      </c>
      <c r="F4247" s="46">
        <v>1.0</v>
      </c>
      <c r="G4247" s="46">
        <v>0.0</v>
      </c>
      <c r="H4247" s="46">
        <v>0.0</v>
      </c>
      <c r="I4247" s="46">
        <v>0.0</v>
      </c>
      <c r="J4247" s="3"/>
      <c r="K4247" s="56"/>
    </row>
    <row r="4248" ht="32.25" customHeight="1">
      <c r="A4248" s="55" t="s">
        <v>58</v>
      </c>
      <c r="B4248" s="46" t="s">
        <v>21760</v>
      </c>
      <c r="C4248" s="55" t="s">
        <v>19632</v>
      </c>
      <c r="D4248" s="46">
        <v>0.0</v>
      </c>
      <c r="E4248" s="46">
        <v>22.0</v>
      </c>
      <c r="F4248" s="46">
        <v>5.0</v>
      </c>
      <c r="G4248" s="46">
        <v>0.0</v>
      </c>
      <c r="H4248" s="46">
        <v>0.0</v>
      </c>
      <c r="I4248" s="46">
        <v>0.0</v>
      </c>
      <c r="J4248" s="3"/>
      <c r="K4248" s="56"/>
    </row>
    <row r="4249" ht="32.25" customHeight="1">
      <c r="A4249" s="55" t="s">
        <v>58</v>
      </c>
      <c r="B4249" s="46" t="s">
        <v>21760</v>
      </c>
      <c r="C4249" s="55" t="s">
        <v>19637</v>
      </c>
      <c r="D4249" s="46">
        <v>3.0</v>
      </c>
      <c r="E4249" s="46">
        <v>1.0</v>
      </c>
      <c r="F4249" s="46">
        <v>0.0</v>
      </c>
      <c r="G4249" s="46">
        <v>2.0</v>
      </c>
      <c r="H4249" s="46">
        <v>0.0</v>
      </c>
      <c r="I4249" s="46">
        <v>20.0</v>
      </c>
      <c r="J4249" s="3"/>
      <c r="K4249" s="56"/>
    </row>
    <row r="4250" ht="32.25" customHeight="1">
      <c r="A4250" s="55" t="s">
        <v>58</v>
      </c>
      <c r="B4250" s="46" t="s">
        <v>21760</v>
      </c>
      <c r="C4250" s="55" t="s">
        <v>19644</v>
      </c>
      <c r="D4250" s="46">
        <v>0.0</v>
      </c>
      <c r="E4250" s="46">
        <v>13.0</v>
      </c>
      <c r="F4250" s="46">
        <v>0.0</v>
      </c>
      <c r="G4250" s="46">
        <v>0.0</v>
      </c>
      <c r="H4250" s="46">
        <v>0.0</v>
      </c>
      <c r="I4250" s="46">
        <v>9.0</v>
      </c>
      <c r="J4250" s="3"/>
      <c r="K4250" s="56"/>
    </row>
    <row r="4251" ht="32.25" customHeight="1">
      <c r="A4251" s="55" t="s">
        <v>58</v>
      </c>
      <c r="B4251" s="46" t="s">
        <v>21760</v>
      </c>
      <c r="C4251" s="55" t="s">
        <v>19654</v>
      </c>
      <c r="D4251" s="46">
        <v>0.0</v>
      </c>
      <c r="E4251" s="46">
        <v>6.0</v>
      </c>
      <c r="F4251" s="46">
        <v>10.0</v>
      </c>
      <c r="G4251" s="46">
        <v>0.0</v>
      </c>
      <c r="H4251" s="46">
        <v>0.0</v>
      </c>
      <c r="I4251" s="46">
        <v>0.0</v>
      </c>
      <c r="J4251" s="3"/>
      <c r="K4251" s="56"/>
    </row>
    <row r="4252" ht="32.25" customHeight="1">
      <c r="A4252" s="55" t="s">
        <v>58</v>
      </c>
      <c r="B4252" s="46" t="s">
        <v>21760</v>
      </c>
      <c r="C4252" s="46" t="s">
        <v>21764</v>
      </c>
      <c r="D4252" s="46">
        <v>0.0</v>
      </c>
      <c r="E4252" s="46">
        <v>0.0</v>
      </c>
      <c r="F4252" s="46">
        <v>15.0</v>
      </c>
      <c r="G4252" s="46">
        <v>0.0</v>
      </c>
      <c r="H4252" s="46">
        <v>0.0</v>
      </c>
      <c r="I4252" s="46">
        <v>0.0</v>
      </c>
      <c r="J4252" s="3"/>
      <c r="K4252" s="56"/>
    </row>
    <row r="4253" ht="32.25" customHeight="1">
      <c r="A4253" s="55" t="s">
        <v>58</v>
      </c>
      <c r="B4253" s="46" t="s">
        <v>21760</v>
      </c>
      <c r="C4253" s="55" t="s">
        <v>21766</v>
      </c>
      <c r="D4253" s="46">
        <v>0.0</v>
      </c>
      <c r="E4253" s="46">
        <v>12.0</v>
      </c>
      <c r="F4253" s="46">
        <v>1.0</v>
      </c>
      <c r="G4253" s="46">
        <v>0.0</v>
      </c>
      <c r="H4253" s="46">
        <v>0.0</v>
      </c>
      <c r="I4253" s="46">
        <v>0.0</v>
      </c>
      <c r="J4253" s="3"/>
      <c r="K4253" s="56"/>
    </row>
    <row r="4254" ht="32.25" customHeight="1">
      <c r="A4254" s="55" t="s">
        <v>58</v>
      </c>
      <c r="B4254" s="46" t="s">
        <v>21760</v>
      </c>
      <c r="C4254" s="55" t="s">
        <v>21767</v>
      </c>
      <c r="D4254" s="46">
        <v>0.0</v>
      </c>
      <c r="E4254" s="46">
        <v>0.0</v>
      </c>
      <c r="F4254" s="46">
        <v>9.0</v>
      </c>
      <c r="G4254" s="46">
        <v>0.0</v>
      </c>
      <c r="H4254" s="46">
        <v>0.0</v>
      </c>
      <c r="I4254" s="46">
        <v>0.0</v>
      </c>
      <c r="J4254" s="3"/>
      <c r="K4254" s="56"/>
    </row>
    <row r="4255" ht="32.25" customHeight="1">
      <c r="A4255" s="55" t="s">
        <v>58</v>
      </c>
      <c r="B4255" s="46" t="s">
        <v>21760</v>
      </c>
      <c r="C4255" s="55" t="s">
        <v>21768</v>
      </c>
      <c r="D4255" s="46">
        <v>0.0</v>
      </c>
      <c r="E4255" s="46">
        <v>0.0</v>
      </c>
      <c r="F4255" s="46">
        <v>9.0</v>
      </c>
      <c r="G4255" s="46">
        <v>0.0</v>
      </c>
      <c r="H4255" s="46">
        <v>0.0</v>
      </c>
      <c r="I4255" s="46">
        <v>0.0</v>
      </c>
      <c r="J4255" s="3"/>
      <c r="K4255" s="56"/>
    </row>
    <row r="4256" ht="32.25" customHeight="1">
      <c r="A4256" s="55" t="s">
        <v>58</v>
      </c>
      <c r="B4256" s="46" t="s">
        <v>21760</v>
      </c>
      <c r="C4256" s="55" t="s">
        <v>19641</v>
      </c>
      <c r="D4256" s="46">
        <v>0.0</v>
      </c>
      <c r="E4256" s="46">
        <v>7.0</v>
      </c>
      <c r="F4256" s="46">
        <v>0.0</v>
      </c>
      <c r="G4256" s="46">
        <v>0.0</v>
      </c>
      <c r="H4256" s="46">
        <v>0.0</v>
      </c>
      <c r="I4256" s="46">
        <v>0.0</v>
      </c>
      <c r="J4256" s="3"/>
      <c r="K4256" s="56"/>
    </row>
    <row r="4257" ht="32.25" customHeight="1">
      <c r="A4257" s="55" t="s">
        <v>58</v>
      </c>
      <c r="B4257" s="46" t="s">
        <v>21760</v>
      </c>
      <c r="C4257" s="55" t="s">
        <v>21773</v>
      </c>
      <c r="D4257" s="46">
        <v>0.0</v>
      </c>
      <c r="E4257" s="46">
        <v>0.0</v>
      </c>
      <c r="F4257" s="46">
        <v>7.0</v>
      </c>
      <c r="G4257" s="46">
        <v>0.0</v>
      </c>
      <c r="H4257" s="46">
        <v>0.0</v>
      </c>
      <c r="I4257" s="46">
        <v>0.0</v>
      </c>
      <c r="J4257" s="3"/>
      <c r="K4257" s="56"/>
    </row>
    <row r="4258" ht="32.25" customHeight="1">
      <c r="A4258" s="55" t="s">
        <v>58</v>
      </c>
      <c r="B4258" s="46" t="s">
        <v>21760</v>
      </c>
      <c r="C4258" s="55" t="s">
        <v>21774</v>
      </c>
      <c r="D4258" s="46">
        <v>0.0</v>
      </c>
      <c r="E4258" s="46">
        <v>0.0</v>
      </c>
      <c r="F4258" s="46">
        <v>7.0</v>
      </c>
      <c r="G4258" s="46">
        <v>0.0</v>
      </c>
      <c r="H4258" s="46">
        <v>0.0</v>
      </c>
      <c r="I4258" s="46">
        <v>0.0</v>
      </c>
      <c r="J4258" s="3"/>
      <c r="K4258" s="56"/>
    </row>
    <row r="4259" ht="32.25" customHeight="1">
      <c r="A4259" s="55" t="s">
        <v>58</v>
      </c>
      <c r="B4259" s="46" t="s">
        <v>21760</v>
      </c>
      <c r="C4259" s="55" t="s">
        <v>19649</v>
      </c>
      <c r="D4259" s="46">
        <v>0.0</v>
      </c>
      <c r="E4259" s="46">
        <v>2.0</v>
      </c>
      <c r="F4259" s="46">
        <v>4.0</v>
      </c>
      <c r="G4259" s="46">
        <v>0.0</v>
      </c>
      <c r="H4259" s="46">
        <v>0.0</v>
      </c>
      <c r="I4259" s="46">
        <v>0.0</v>
      </c>
      <c r="J4259" s="3"/>
      <c r="K4259" s="56"/>
    </row>
    <row r="4260" ht="32.25" customHeight="1">
      <c r="A4260" s="55" t="s">
        <v>58</v>
      </c>
      <c r="B4260" s="46" t="s">
        <v>21760</v>
      </c>
      <c r="C4260" s="55" t="s">
        <v>21777</v>
      </c>
      <c r="D4260" s="46">
        <v>0.0</v>
      </c>
      <c r="E4260" s="46">
        <v>0.0</v>
      </c>
      <c r="F4260" s="46">
        <v>3.0</v>
      </c>
      <c r="G4260" s="46">
        <v>0.0</v>
      </c>
      <c r="H4260" s="46">
        <v>0.0</v>
      </c>
      <c r="I4260" s="46">
        <v>0.0</v>
      </c>
      <c r="J4260" s="3"/>
      <c r="K4260" s="56"/>
    </row>
    <row r="4261" ht="32.25" customHeight="1">
      <c r="A4261" s="55" t="s">
        <v>58</v>
      </c>
      <c r="B4261" s="46" t="s">
        <v>21760</v>
      </c>
      <c r="C4261" s="55" t="s">
        <v>21779</v>
      </c>
      <c r="D4261" s="46">
        <v>0.0</v>
      </c>
      <c r="E4261" s="46">
        <v>0.0</v>
      </c>
      <c r="F4261" s="46">
        <v>1.0</v>
      </c>
      <c r="G4261" s="46">
        <v>0.0</v>
      </c>
      <c r="H4261" s="46">
        <v>0.0</v>
      </c>
      <c r="I4261" s="46">
        <v>0.0</v>
      </c>
      <c r="J4261" s="3"/>
      <c r="K4261" s="56"/>
    </row>
    <row r="4262" ht="32.25" customHeight="1">
      <c r="A4262" s="55" t="s">
        <v>58</v>
      </c>
      <c r="B4262" s="46" t="s">
        <v>21760</v>
      </c>
      <c r="C4262" s="55" t="s">
        <v>21780</v>
      </c>
      <c r="D4262" s="46">
        <v>0.0</v>
      </c>
      <c r="E4262" s="46">
        <v>0.0</v>
      </c>
      <c r="F4262" s="46">
        <v>1.0</v>
      </c>
      <c r="G4262" s="46">
        <v>0.0</v>
      </c>
      <c r="H4262" s="46">
        <v>0.0</v>
      </c>
      <c r="I4262" s="46">
        <v>0.0</v>
      </c>
      <c r="J4262" s="3"/>
      <c r="K4262" s="56"/>
    </row>
    <row r="4263" ht="32.25" customHeight="1">
      <c r="A4263" s="55" t="s">
        <v>58</v>
      </c>
      <c r="B4263" s="46" t="s">
        <v>21782</v>
      </c>
      <c r="C4263" s="55" t="s">
        <v>21783</v>
      </c>
      <c r="D4263" s="46">
        <v>0.0</v>
      </c>
      <c r="E4263" s="46">
        <v>0.0</v>
      </c>
      <c r="F4263" s="46">
        <v>99.0</v>
      </c>
      <c r="G4263" s="46">
        <v>0.0</v>
      </c>
      <c r="H4263" s="46">
        <v>0.0</v>
      </c>
      <c r="I4263" s="46">
        <v>0.0</v>
      </c>
      <c r="J4263" s="3"/>
      <c r="K4263" s="56"/>
    </row>
    <row r="4264" ht="32.25" customHeight="1">
      <c r="A4264" s="55" t="s">
        <v>58</v>
      </c>
      <c r="B4264" s="46" t="s">
        <v>21782</v>
      </c>
      <c r="C4264" s="55" t="s">
        <v>21786</v>
      </c>
      <c r="D4264" s="46">
        <v>0.0</v>
      </c>
      <c r="E4264" s="46">
        <v>1.0</v>
      </c>
      <c r="F4264" s="46">
        <v>66.0</v>
      </c>
      <c r="G4264" s="46">
        <v>0.0</v>
      </c>
      <c r="H4264" s="46">
        <v>0.0</v>
      </c>
      <c r="I4264" s="46">
        <v>0.0</v>
      </c>
      <c r="J4264" s="3"/>
      <c r="K4264" s="56"/>
    </row>
    <row r="4265" ht="32.25" customHeight="1">
      <c r="A4265" s="55" t="s">
        <v>58</v>
      </c>
      <c r="B4265" s="46" t="s">
        <v>21782</v>
      </c>
      <c r="C4265" s="55" t="s">
        <v>21787</v>
      </c>
      <c r="D4265" s="46">
        <v>0.0</v>
      </c>
      <c r="E4265" s="46">
        <v>0.0</v>
      </c>
      <c r="F4265" s="46">
        <v>7.0</v>
      </c>
      <c r="G4265" s="46">
        <v>0.0</v>
      </c>
      <c r="H4265" s="46">
        <v>0.0</v>
      </c>
      <c r="I4265" s="46">
        <v>17.0</v>
      </c>
      <c r="J4265" s="3"/>
      <c r="K4265" s="56"/>
    </row>
    <row r="4266" ht="32.25" customHeight="1">
      <c r="A4266" s="55" t="s">
        <v>58</v>
      </c>
      <c r="B4266" s="46" t="s">
        <v>21782</v>
      </c>
      <c r="C4266" s="55" t="s">
        <v>21790</v>
      </c>
      <c r="D4266" s="46">
        <v>0.0</v>
      </c>
      <c r="E4266" s="46">
        <v>0.0</v>
      </c>
      <c r="F4266" s="46">
        <v>5.0</v>
      </c>
      <c r="G4266" s="46">
        <v>0.0</v>
      </c>
      <c r="H4266" s="46">
        <v>0.0</v>
      </c>
      <c r="I4266" s="46">
        <v>0.0</v>
      </c>
      <c r="J4266" s="3"/>
      <c r="K4266" s="56"/>
    </row>
    <row r="4267" ht="32.25" customHeight="1">
      <c r="A4267" s="55" t="s">
        <v>58</v>
      </c>
      <c r="B4267" s="46" t="s">
        <v>21782</v>
      </c>
      <c r="C4267" s="55" t="s">
        <v>21792</v>
      </c>
      <c r="D4267" s="46">
        <v>0.0</v>
      </c>
      <c r="E4267" s="46">
        <v>0.0</v>
      </c>
      <c r="F4267" s="46">
        <v>1.0</v>
      </c>
      <c r="G4267" s="46">
        <v>0.0</v>
      </c>
      <c r="H4267" s="46">
        <v>0.0</v>
      </c>
      <c r="I4267" s="46">
        <v>0.0</v>
      </c>
      <c r="J4267" s="3"/>
      <c r="K4267" s="56"/>
    </row>
    <row r="4268" ht="32.25" customHeight="1">
      <c r="A4268" s="55" t="s">
        <v>58</v>
      </c>
      <c r="B4268" s="46" t="s">
        <v>21782</v>
      </c>
      <c r="C4268" s="55" t="s">
        <v>21793</v>
      </c>
      <c r="D4268" s="46">
        <v>0.0</v>
      </c>
      <c r="E4268" s="46">
        <v>0.0</v>
      </c>
      <c r="F4268" s="46">
        <v>1.0</v>
      </c>
      <c r="G4268" s="46">
        <v>0.0</v>
      </c>
      <c r="H4268" s="46">
        <v>0.0</v>
      </c>
      <c r="I4268" s="46">
        <v>0.0</v>
      </c>
      <c r="J4268" s="3"/>
      <c r="K4268" s="56"/>
    </row>
    <row r="4269" ht="32.25" customHeight="1">
      <c r="A4269" s="55" t="s">
        <v>58</v>
      </c>
      <c r="B4269" s="46" t="s">
        <v>21795</v>
      </c>
      <c r="C4269" s="55" t="s">
        <v>21796</v>
      </c>
      <c r="D4269" s="46">
        <v>0.0</v>
      </c>
      <c r="E4269" s="46">
        <v>0.0</v>
      </c>
      <c r="F4269" s="46">
        <v>3.0</v>
      </c>
      <c r="G4269" s="46">
        <v>0.0</v>
      </c>
      <c r="H4269" s="46">
        <v>0.0</v>
      </c>
      <c r="I4269" s="46">
        <v>0.0</v>
      </c>
      <c r="J4269" s="3"/>
      <c r="K4269" s="56"/>
    </row>
    <row r="4270" ht="32.25" customHeight="1">
      <c r="A4270" s="55" t="s">
        <v>58</v>
      </c>
      <c r="B4270" s="46" t="s">
        <v>21795</v>
      </c>
      <c r="C4270" s="55" t="s">
        <v>21798</v>
      </c>
      <c r="D4270" s="46">
        <v>0.0</v>
      </c>
      <c r="E4270" s="46">
        <v>0.0</v>
      </c>
      <c r="F4270" s="46">
        <v>1.0</v>
      </c>
      <c r="G4270" s="46">
        <v>0.0</v>
      </c>
      <c r="H4270" s="46">
        <v>0.0</v>
      </c>
      <c r="I4270" s="46">
        <v>0.0</v>
      </c>
      <c r="J4270" s="3"/>
      <c r="K4270" s="56"/>
    </row>
    <row r="4271" ht="32.25" customHeight="1">
      <c r="A4271" s="55" t="s">
        <v>58</v>
      </c>
      <c r="B4271" s="46" t="s">
        <v>21795</v>
      </c>
      <c r="C4271" s="55" t="s">
        <v>21800</v>
      </c>
      <c r="D4271" s="46">
        <v>0.0</v>
      </c>
      <c r="E4271" s="46">
        <v>0.0</v>
      </c>
      <c r="F4271" s="46">
        <v>1.0</v>
      </c>
      <c r="G4271" s="46">
        <v>0.0</v>
      </c>
      <c r="H4271" s="46">
        <v>0.0</v>
      </c>
      <c r="I4271" s="46">
        <v>0.0</v>
      </c>
      <c r="J4271" s="3"/>
      <c r="K4271" s="56"/>
    </row>
    <row r="4272" ht="32.25" customHeight="1">
      <c r="A4272" s="55" t="s">
        <v>58</v>
      </c>
      <c r="B4272" s="46" t="s">
        <v>21795</v>
      </c>
      <c r="C4272" s="55" t="s">
        <v>21801</v>
      </c>
      <c r="D4272" s="46">
        <v>0.0</v>
      </c>
      <c r="E4272" s="46">
        <v>0.0</v>
      </c>
      <c r="F4272" s="46">
        <v>1.0</v>
      </c>
      <c r="G4272" s="46">
        <v>0.0</v>
      </c>
      <c r="H4272" s="46">
        <v>0.0</v>
      </c>
      <c r="I4272" s="46">
        <v>0.0</v>
      </c>
      <c r="J4272" s="3"/>
      <c r="K4272" s="56"/>
    </row>
    <row r="4273" ht="32.25" customHeight="1">
      <c r="A4273" s="55" t="s">
        <v>58</v>
      </c>
      <c r="B4273" s="46" t="s">
        <v>21795</v>
      </c>
      <c r="C4273" s="55" t="s">
        <v>21802</v>
      </c>
      <c r="D4273" s="46">
        <v>0.0</v>
      </c>
      <c r="E4273" s="46">
        <v>0.0</v>
      </c>
      <c r="F4273" s="46">
        <v>1.0</v>
      </c>
      <c r="G4273" s="46">
        <v>0.0</v>
      </c>
      <c r="H4273" s="46">
        <v>0.0</v>
      </c>
      <c r="I4273" s="46">
        <v>0.0</v>
      </c>
      <c r="J4273" s="3"/>
      <c r="K4273" s="56"/>
    </row>
    <row r="4274" ht="32.25" customHeight="1">
      <c r="A4274" s="55" t="s">
        <v>58</v>
      </c>
      <c r="B4274" s="46" t="s">
        <v>21795</v>
      </c>
      <c r="C4274" s="55" t="s">
        <v>21803</v>
      </c>
      <c r="D4274" s="46">
        <v>0.0</v>
      </c>
      <c r="E4274" s="46">
        <v>0.0</v>
      </c>
      <c r="F4274" s="46">
        <v>1.0</v>
      </c>
      <c r="G4274" s="46">
        <v>0.0</v>
      </c>
      <c r="H4274" s="46">
        <v>0.0</v>
      </c>
      <c r="I4274" s="46">
        <v>0.0</v>
      </c>
      <c r="J4274" s="3"/>
      <c r="K4274" s="56"/>
    </row>
    <row r="4275" ht="32.25" customHeight="1">
      <c r="A4275" s="55" t="s">
        <v>58</v>
      </c>
      <c r="B4275" s="46" t="s">
        <v>21795</v>
      </c>
      <c r="C4275" s="55" t="s">
        <v>21806</v>
      </c>
      <c r="D4275" s="46">
        <v>0.0</v>
      </c>
      <c r="E4275" s="46">
        <v>0.0</v>
      </c>
      <c r="F4275" s="46">
        <v>1.0</v>
      </c>
      <c r="G4275" s="46">
        <v>0.0</v>
      </c>
      <c r="H4275" s="46">
        <v>0.0</v>
      </c>
      <c r="I4275" s="46">
        <v>0.0</v>
      </c>
      <c r="J4275" s="3"/>
      <c r="K4275" s="56"/>
    </row>
    <row r="4276" ht="32.25" customHeight="1">
      <c r="A4276" s="55" t="s">
        <v>58</v>
      </c>
      <c r="B4276" s="46" t="s">
        <v>21795</v>
      </c>
      <c r="C4276" s="55" t="s">
        <v>21808</v>
      </c>
      <c r="D4276" s="46">
        <v>0.0</v>
      </c>
      <c r="E4276" s="46">
        <v>0.0</v>
      </c>
      <c r="F4276" s="46">
        <v>1.0</v>
      </c>
      <c r="G4276" s="46">
        <v>0.0</v>
      </c>
      <c r="H4276" s="46">
        <v>0.0</v>
      </c>
      <c r="I4276" s="46">
        <v>0.0</v>
      </c>
      <c r="J4276" s="3"/>
      <c r="K4276" s="56"/>
    </row>
    <row r="4277" ht="32.25" customHeight="1">
      <c r="A4277" s="55" t="s">
        <v>58</v>
      </c>
      <c r="B4277" s="46" t="s">
        <v>21795</v>
      </c>
      <c r="C4277" s="55" t="s">
        <v>21809</v>
      </c>
      <c r="D4277" s="46">
        <v>0.0</v>
      </c>
      <c r="E4277" s="46">
        <v>0.0</v>
      </c>
      <c r="F4277" s="46">
        <v>1.0</v>
      </c>
      <c r="G4277" s="46">
        <v>0.0</v>
      </c>
      <c r="H4277" s="46">
        <v>0.0</v>
      </c>
      <c r="I4277" s="46">
        <v>0.0</v>
      </c>
      <c r="J4277" s="3"/>
      <c r="K4277" s="56"/>
    </row>
    <row r="4278" ht="32.25" customHeight="1">
      <c r="A4278" s="55" t="s">
        <v>58</v>
      </c>
      <c r="B4278" s="46" t="s">
        <v>21795</v>
      </c>
      <c r="C4278" s="55" t="s">
        <v>21810</v>
      </c>
      <c r="D4278" s="46">
        <v>0.0</v>
      </c>
      <c r="E4278" s="46">
        <v>0.0</v>
      </c>
      <c r="F4278" s="46">
        <v>1.0</v>
      </c>
      <c r="G4278" s="46">
        <v>0.0</v>
      </c>
      <c r="H4278" s="46">
        <v>0.0</v>
      </c>
      <c r="I4278" s="46">
        <v>0.0</v>
      </c>
      <c r="J4278" s="3"/>
      <c r="K4278" s="56"/>
    </row>
    <row r="4279" ht="32.25" customHeight="1">
      <c r="A4279" s="55" t="s">
        <v>58</v>
      </c>
      <c r="B4279" s="46" t="s">
        <v>21795</v>
      </c>
      <c r="C4279" s="55" t="s">
        <v>21813</v>
      </c>
      <c r="D4279" s="46">
        <v>0.0</v>
      </c>
      <c r="E4279" s="46">
        <v>0.0</v>
      </c>
      <c r="F4279" s="46">
        <v>1.0</v>
      </c>
      <c r="G4279" s="46">
        <v>0.0</v>
      </c>
      <c r="H4279" s="46">
        <v>0.0</v>
      </c>
      <c r="I4279" s="46">
        <v>0.0</v>
      </c>
      <c r="J4279" s="3"/>
      <c r="K4279" s="56"/>
    </row>
    <row r="4280" ht="32.25" customHeight="1">
      <c r="A4280" s="55" t="s">
        <v>58</v>
      </c>
      <c r="B4280" s="46" t="s">
        <v>21815</v>
      </c>
      <c r="C4280" s="55" t="s">
        <v>21816</v>
      </c>
      <c r="D4280" s="46">
        <v>0.0</v>
      </c>
      <c r="E4280" s="46">
        <v>0.0</v>
      </c>
      <c r="F4280" s="46">
        <v>4.0</v>
      </c>
      <c r="G4280" s="46">
        <v>0.0</v>
      </c>
      <c r="H4280" s="46">
        <v>0.0</v>
      </c>
      <c r="I4280" s="46">
        <v>0.0</v>
      </c>
      <c r="J4280" s="3"/>
      <c r="K4280" s="56"/>
    </row>
    <row r="4281" ht="32.25" customHeight="1">
      <c r="A4281" s="55" t="s">
        <v>58</v>
      </c>
      <c r="B4281" s="46" t="s">
        <v>21815</v>
      </c>
      <c r="C4281" s="55" t="s">
        <v>21817</v>
      </c>
      <c r="D4281" s="46">
        <v>0.0</v>
      </c>
      <c r="E4281" s="46">
        <v>0.0</v>
      </c>
      <c r="F4281" s="46">
        <v>3.0</v>
      </c>
      <c r="G4281" s="46">
        <v>0.0</v>
      </c>
      <c r="H4281" s="46">
        <v>0.0</v>
      </c>
      <c r="I4281" s="46">
        <v>0.0</v>
      </c>
      <c r="J4281" s="3"/>
      <c r="K4281" s="56"/>
    </row>
    <row r="4282" ht="32.25" customHeight="1">
      <c r="A4282" s="55" t="s">
        <v>58</v>
      </c>
      <c r="B4282" s="46" t="s">
        <v>21815</v>
      </c>
      <c r="C4282" s="55" t="s">
        <v>21819</v>
      </c>
      <c r="D4282" s="46">
        <v>0.0</v>
      </c>
      <c r="E4282" s="46">
        <v>0.0</v>
      </c>
      <c r="F4282" s="46">
        <v>1.0</v>
      </c>
      <c r="G4282" s="46">
        <v>0.0</v>
      </c>
      <c r="H4282" s="46">
        <v>0.0</v>
      </c>
      <c r="I4282" s="46">
        <v>0.0</v>
      </c>
      <c r="J4282" s="3"/>
      <c r="K4282" s="56"/>
    </row>
    <row r="4283" ht="32.25" customHeight="1">
      <c r="A4283" s="55" t="s">
        <v>58</v>
      </c>
      <c r="B4283" s="46" t="s">
        <v>21815</v>
      </c>
      <c r="C4283" s="55" t="s">
        <v>21821</v>
      </c>
      <c r="D4283" s="46">
        <v>0.0</v>
      </c>
      <c r="E4283" s="46">
        <v>0.0</v>
      </c>
      <c r="F4283" s="46">
        <v>1.0</v>
      </c>
      <c r="G4283" s="46">
        <v>0.0</v>
      </c>
      <c r="H4283" s="46">
        <v>0.0</v>
      </c>
      <c r="I4283" s="46">
        <v>0.0</v>
      </c>
      <c r="J4283" s="3"/>
      <c r="K4283" s="56"/>
    </row>
    <row r="4284" ht="32.25" customHeight="1">
      <c r="A4284" s="55" t="s">
        <v>58</v>
      </c>
      <c r="B4284" s="46" t="s">
        <v>21815</v>
      </c>
      <c r="C4284" s="55" t="s">
        <v>21823</v>
      </c>
      <c r="D4284" s="46">
        <v>0.0</v>
      </c>
      <c r="E4284" s="46">
        <v>0.0</v>
      </c>
      <c r="F4284" s="46">
        <v>1.0</v>
      </c>
      <c r="G4284" s="46">
        <v>0.0</v>
      </c>
      <c r="H4284" s="46">
        <v>0.0</v>
      </c>
      <c r="I4284" s="46">
        <v>0.0</v>
      </c>
      <c r="J4284" s="3"/>
      <c r="K4284" s="56"/>
    </row>
    <row r="4285" ht="32.25" customHeight="1">
      <c r="A4285" s="55" t="s">
        <v>58</v>
      </c>
      <c r="B4285" s="46" t="s">
        <v>21815</v>
      </c>
      <c r="C4285" s="55" t="s">
        <v>21824</v>
      </c>
      <c r="D4285" s="46">
        <v>0.0</v>
      </c>
      <c r="E4285" s="46">
        <v>0.0</v>
      </c>
      <c r="F4285" s="46">
        <v>1.0</v>
      </c>
      <c r="G4285" s="46">
        <v>0.0</v>
      </c>
      <c r="H4285" s="46">
        <v>0.0</v>
      </c>
      <c r="I4285" s="46">
        <v>0.0</v>
      </c>
      <c r="J4285" s="3"/>
      <c r="K4285" s="56"/>
    </row>
    <row r="4286" ht="32.25" customHeight="1">
      <c r="A4286" s="55" t="s">
        <v>58</v>
      </c>
      <c r="B4286" s="46" t="s">
        <v>21815</v>
      </c>
      <c r="C4286" s="55" t="s">
        <v>21826</v>
      </c>
      <c r="D4286" s="46">
        <v>0.0</v>
      </c>
      <c r="E4286" s="46">
        <v>0.0</v>
      </c>
      <c r="F4286" s="46">
        <v>1.0</v>
      </c>
      <c r="G4286" s="46">
        <v>0.0</v>
      </c>
      <c r="H4286" s="46">
        <v>0.0</v>
      </c>
      <c r="I4286" s="46">
        <v>0.0</v>
      </c>
      <c r="J4286" s="3"/>
      <c r="K4286" s="56"/>
    </row>
    <row r="4287" ht="32.25" customHeight="1">
      <c r="A4287" s="55" t="s">
        <v>58</v>
      </c>
      <c r="B4287" s="46" t="s">
        <v>21815</v>
      </c>
      <c r="C4287" s="55" t="s">
        <v>21828</v>
      </c>
      <c r="D4287" s="46">
        <v>0.0</v>
      </c>
      <c r="E4287" s="46">
        <v>0.0</v>
      </c>
      <c r="F4287" s="46">
        <v>1.0</v>
      </c>
      <c r="G4287" s="46">
        <v>0.0</v>
      </c>
      <c r="H4287" s="46">
        <v>0.0</v>
      </c>
      <c r="I4287" s="46">
        <v>0.0</v>
      </c>
      <c r="J4287" s="3"/>
      <c r="K4287" s="56"/>
    </row>
    <row r="4288" ht="32.25" customHeight="1">
      <c r="A4288" s="55" t="s">
        <v>58</v>
      </c>
      <c r="B4288" s="46" t="s">
        <v>21815</v>
      </c>
      <c r="C4288" s="55" t="s">
        <v>21830</v>
      </c>
      <c r="D4288" s="46">
        <v>0.0</v>
      </c>
      <c r="E4288" s="46">
        <v>0.0</v>
      </c>
      <c r="F4288" s="46">
        <v>1.0</v>
      </c>
      <c r="G4288" s="46">
        <v>0.0</v>
      </c>
      <c r="H4288" s="46">
        <v>0.0</v>
      </c>
      <c r="I4288" s="46">
        <v>0.0</v>
      </c>
      <c r="J4288" s="3"/>
      <c r="K4288" s="56"/>
    </row>
    <row r="4289" ht="32.25" customHeight="1">
      <c r="A4289" s="55" t="s">
        <v>58</v>
      </c>
      <c r="B4289" s="46" t="s">
        <v>21815</v>
      </c>
      <c r="C4289" s="55" t="s">
        <v>21831</v>
      </c>
      <c r="D4289" s="46">
        <v>0.0</v>
      </c>
      <c r="E4289" s="46">
        <v>0.0</v>
      </c>
      <c r="F4289" s="46">
        <v>1.0</v>
      </c>
      <c r="G4289" s="46">
        <v>0.0</v>
      </c>
      <c r="H4289" s="46">
        <v>0.0</v>
      </c>
      <c r="I4289" s="46">
        <v>0.0</v>
      </c>
      <c r="J4289" s="3"/>
      <c r="K4289" s="56"/>
    </row>
    <row r="4290" ht="32.25" customHeight="1">
      <c r="A4290" s="55" t="s">
        <v>58</v>
      </c>
      <c r="B4290" s="46" t="s">
        <v>21815</v>
      </c>
      <c r="C4290" s="55" t="s">
        <v>21833</v>
      </c>
      <c r="D4290" s="46">
        <v>0.0</v>
      </c>
      <c r="E4290" s="46">
        <v>0.0</v>
      </c>
      <c r="F4290" s="46">
        <v>1.0</v>
      </c>
      <c r="G4290" s="46">
        <v>0.0</v>
      </c>
      <c r="H4290" s="46">
        <v>0.0</v>
      </c>
      <c r="I4290" s="46">
        <v>0.0</v>
      </c>
      <c r="J4290" s="3"/>
      <c r="K4290" s="56"/>
    </row>
    <row r="4291" ht="32.25" customHeight="1">
      <c r="A4291" s="55" t="s">
        <v>58</v>
      </c>
      <c r="B4291" s="46" t="s">
        <v>21815</v>
      </c>
      <c r="C4291" s="55" t="s">
        <v>21835</v>
      </c>
      <c r="D4291" s="46">
        <v>0.0</v>
      </c>
      <c r="E4291" s="46">
        <v>0.0</v>
      </c>
      <c r="F4291" s="46">
        <v>1.0</v>
      </c>
      <c r="G4291" s="46">
        <v>0.0</v>
      </c>
      <c r="H4291" s="46">
        <v>0.0</v>
      </c>
      <c r="I4291" s="46">
        <v>0.0</v>
      </c>
      <c r="J4291" s="3"/>
      <c r="K4291" s="56"/>
    </row>
    <row r="4292" ht="32.25" customHeight="1">
      <c r="A4292" s="55" t="s">
        <v>58</v>
      </c>
      <c r="B4292" s="46" t="s">
        <v>21815</v>
      </c>
      <c r="C4292" s="55" t="s">
        <v>21837</v>
      </c>
      <c r="D4292" s="46">
        <v>0.0</v>
      </c>
      <c r="E4292" s="46">
        <v>0.0</v>
      </c>
      <c r="F4292" s="46">
        <v>1.0</v>
      </c>
      <c r="G4292" s="46">
        <v>0.0</v>
      </c>
      <c r="H4292" s="46">
        <v>0.0</v>
      </c>
      <c r="I4292" s="46">
        <v>0.0</v>
      </c>
      <c r="J4292" s="3"/>
      <c r="K4292" s="56"/>
    </row>
    <row r="4293" ht="32.25" customHeight="1">
      <c r="A4293" s="55" t="s">
        <v>58</v>
      </c>
      <c r="B4293" s="46" t="s">
        <v>21815</v>
      </c>
      <c r="C4293" s="55" t="s">
        <v>21838</v>
      </c>
      <c r="D4293" s="46">
        <v>0.0</v>
      </c>
      <c r="E4293" s="46">
        <v>0.0</v>
      </c>
      <c r="F4293" s="46">
        <v>1.0</v>
      </c>
      <c r="G4293" s="46">
        <v>0.0</v>
      </c>
      <c r="H4293" s="46">
        <v>0.0</v>
      </c>
      <c r="I4293" s="46">
        <v>0.0</v>
      </c>
      <c r="J4293" s="3"/>
      <c r="K4293" s="56"/>
    </row>
    <row r="4294" ht="32.25" customHeight="1">
      <c r="A4294" s="55" t="s">
        <v>58</v>
      </c>
      <c r="B4294" s="46" t="s">
        <v>21815</v>
      </c>
      <c r="C4294" s="55" t="s">
        <v>21842</v>
      </c>
      <c r="D4294" s="46">
        <v>0.0</v>
      </c>
      <c r="E4294" s="46">
        <v>0.0</v>
      </c>
      <c r="F4294" s="46">
        <v>1.0</v>
      </c>
      <c r="G4294" s="46">
        <v>0.0</v>
      </c>
      <c r="H4294" s="46">
        <v>0.0</v>
      </c>
      <c r="I4294" s="46">
        <v>0.0</v>
      </c>
      <c r="J4294" s="3"/>
      <c r="K4294" s="56"/>
    </row>
    <row r="4295" ht="32.25" customHeight="1">
      <c r="A4295" s="55" t="s">
        <v>58</v>
      </c>
      <c r="B4295" s="46" t="s">
        <v>21815</v>
      </c>
      <c r="C4295" s="55" t="s">
        <v>21844</v>
      </c>
      <c r="D4295" s="46">
        <v>0.0</v>
      </c>
      <c r="E4295" s="46">
        <v>0.0</v>
      </c>
      <c r="F4295" s="46">
        <v>1.0</v>
      </c>
      <c r="G4295" s="46">
        <v>0.0</v>
      </c>
      <c r="H4295" s="46">
        <v>0.0</v>
      </c>
      <c r="I4295" s="46">
        <v>0.0</v>
      </c>
      <c r="J4295" s="3"/>
      <c r="K4295" s="56"/>
    </row>
    <row r="4296" ht="32.25" customHeight="1">
      <c r="A4296" s="55" t="s">
        <v>58</v>
      </c>
      <c r="B4296" s="46" t="s">
        <v>21815</v>
      </c>
      <c r="C4296" s="55" t="s">
        <v>21845</v>
      </c>
      <c r="D4296" s="46">
        <v>0.0</v>
      </c>
      <c r="E4296" s="46">
        <v>0.0</v>
      </c>
      <c r="F4296" s="46">
        <v>1.0</v>
      </c>
      <c r="G4296" s="46">
        <v>0.0</v>
      </c>
      <c r="H4296" s="46">
        <v>0.0</v>
      </c>
      <c r="I4296" s="46">
        <v>0.0</v>
      </c>
      <c r="J4296" s="3"/>
      <c r="K4296" s="56"/>
    </row>
    <row r="4297" ht="32.25" customHeight="1">
      <c r="A4297" s="55" t="s">
        <v>58</v>
      </c>
      <c r="B4297" s="46" t="s">
        <v>21815</v>
      </c>
      <c r="C4297" s="55" t="s">
        <v>21846</v>
      </c>
      <c r="D4297" s="46">
        <v>0.0</v>
      </c>
      <c r="E4297" s="46">
        <v>0.0</v>
      </c>
      <c r="F4297" s="46">
        <v>1.0</v>
      </c>
      <c r="G4297" s="46">
        <v>0.0</v>
      </c>
      <c r="H4297" s="46">
        <v>0.0</v>
      </c>
      <c r="I4297" s="46">
        <v>0.0</v>
      </c>
      <c r="J4297" s="3"/>
      <c r="K4297" s="56"/>
    </row>
    <row r="4298" ht="32.25" customHeight="1">
      <c r="A4298" s="55" t="s">
        <v>58</v>
      </c>
      <c r="B4298" s="46" t="s">
        <v>21815</v>
      </c>
      <c r="C4298" s="55" t="s">
        <v>21849</v>
      </c>
      <c r="D4298" s="46">
        <v>0.0</v>
      </c>
      <c r="E4298" s="46">
        <v>0.0</v>
      </c>
      <c r="F4298" s="46">
        <v>1.0</v>
      </c>
      <c r="G4298" s="46">
        <v>0.0</v>
      </c>
      <c r="H4298" s="46">
        <v>0.0</v>
      </c>
      <c r="I4298" s="46">
        <v>0.0</v>
      </c>
      <c r="J4298" s="3"/>
      <c r="K4298" s="56"/>
    </row>
    <row r="4299" ht="32.25" customHeight="1">
      <c r="A4299" s="55" t="s">
        <v>58</v>
      </c>
      <c r="B4299" s="46" t="s">
        <v>21815</v>
      </c>
      <c r="C4299" s="55" t="s">
        <v>21851</v>
      </c>
      <c r="D4299" s="46">
        <v>0.0</v>
      </c>
      <c r="E4299" s="46">
        <v>0.0</v>
      </c>
      <c r="F4299" s="46">
        <v>1.0</v>
      </c>
      <c r="G4299" s="46">
        <v>0.0</v>
      </c>
      <c r="H4299" s="46">
        <v>0.0</v>
      </c>
      <c r="I4299" s="46">
        <v>0.0</v>
      </c>
      <c r="J4299" s="3"/>
      <c r="K4299" s="56"/>
    </row>
    <row r="4300" ht="32.25" customHeight="1">
      <c r="A4300" s="55" t="s">
        <v>58</v>
      </c>
      <c r="B4300" s="46" t="s">
        <v>21815</v>
      </c>
      <c r="C4300" s="55" t="s">
        <v>21852</v>
      </c>
      <c r="D4300" s="46">
        <v>0.0</v>
      </c>
      <c r="E4300" s="46">
        <v>0.0</v>
      </c>
      <c r="F4300" s="46">
        <v>1.0</v>
      </c>
      <c r="G4300" s="46">
        <v>0.0</v>
      </c>
      <c r="H4300" s="46">
        <v>0.0</v>
      </c>
      <c r="I4300" s="46">
        <v>0.0</v>
      </c>
      <c r="J4300" s="3"/>
      <c r="K4300" s="56"/>
    </row>
    <row r="4301" ht="32.25" customHeight="1">
      <c r="A4301" s="55" t="s">
        <v>58</v>
      </c>
      <c r="B4301" s="46" t="s">
        <v>21815</v>
      </c>
      <c r="C4301" s="55" t="s">
        <v>21853</v>
      </c>
      <c r="D4301" s="46">
        <v>0.0</v>
      </c>
      <c r="E4301" s="46">
        <v>0.0</v>
      </c>
      <c r="F4301" s="46">
        <v>1.0</v>
      </c>
      <c r="G4301" s="46">
        <v>0.0</v>
      </c>
      <c r="H4301" s="46">
        <v>0.0</v>
      </c>
      <c r="I4301" s="46">
        <v>0.0</v>
      </c>
      <c r="J4301" s="3"/>
      <c r="K4301" s="56"/>
    </row>
    <row r="4302" ht="32.25" customHeight="1">
      <c r="A4302" s="55" t="s">
        <v>58</v>
      </c>
      <c r="B4302" s="46" t="s">
        <v>21815</v>
      </c>
      <c r="C4302" s="55" t="s">
        <v>21855</v>
      </c>
      <c r="D4302" s="46">
        <v>0.0</v>
      </c>
      <c r="E4302" s="46">
        <v>0.0</v>
      </c>
      <c r="F4302" s="46">
        <v>1.0</v>
      </c>
      <c r="G4302" s="46">
        <v>0.0</v>
      </c>
      <c r="H4302" s="46">
        <v>0.0</v>
      </c>
      <c r="I4302" s="46">
        <v>0.0</v>
      </c>
      <c r="J4302" s="3"/>
      <c r="K4302" s="56"/>
    </row>
    <row r="4303" ht="32.25" customHeight="1">
      <c r="A4303" s="55" t="s">
        <v>58</v>
      </c>
      <c r="B4303" s="46" t="s">
        <v>21815</v>
      </c>
      <c r="C4303" s="55" t="s">
        <v>21857</v>
      </c>
      <c r="D4303" s="46">
        <v>0.0</v>
      </c>
      <c r="E4303" s="46">
        <v>0.0</v>
      </c>
      <c r="F4303" s="46">
        <v>1.0</v>
      </c>
      <c r="G4303" s="46">
        <v>0.0</v>
      </c>
      <c r="H4303" s="46">
        <v>0.0</v>
      </c>
      <c r="I4303" s="46">
        <v>0.0</v>
      </c>
      <c r="J4303" s="3"/>
      <c r="K4303" s="56"/>
    </row>
    <row r="4304" ht="32.25" customHeight="1">
      <c r="A4304" s="55" t="s">
        <v>58</v>
      </c>
      <c r="B4304" s="46" t="s">
        <v>21815</v>
      </c>
      <c r="C4304" s="55" t="s">
        <v>21858</v>
      </c>
      <c r="D4304" s="46">
        <v>0.0</v>
      </c>
      <c r="E4304" s="46">
        <v>0.0</v>
      </c>
      <c r="F4304" s="46">
        <v>1.0</v>
      </c>
      <c r="G4304" s="46">
        <v>0.0</v>
      </c>
      <c r="H4304" s="46">
        <v>0.0</v>
      </c>
      <c r="I4304" s="46">
        <v>0.0</v>
      </c>
      <c r="J4304" s="3"/>
      <c r="K4304" s="56"/>
    </row>
    <row r="4305" ht="32.25" customHeight="1">
      <c r="A4305" s="55" t="s">
        <v>58</v>
      </c>
      <c r="B4305" s="46" t="s">
        <v>21859</v>
      </c>
      <c r="C4305" s="55" t="s">
        <v>21860</v>
      </c>
      <c r="D4305" s="46">
        <v>0.0</v>
      </c>
      <c r="E4305" s="46">
        <v>0.0</v>
      </c>
      <c r="F4305" s="46">
        <v>32.0</v>
      </c>
      <c r="G4305" s="46">
        <v>0.0</v>
      </c>
      <c r="H4305" s="46">
        <v>0.0</v>
      </c>
      <c r="I4305" s="46">
        <v>0.0</v>
      </c>
      <c r="J4305" s="3"/>
      <c r="K4305" s="56"/>
    </row>
    <row r="4306" ht="32.25" customHeight="1">
      <c r="A4306" s="55" t="s">
        <v>58</v>
      </c>
      <c r="B4306" s="46" t="s">
        <v>21859</v>
      </c>
      <c r="C4306" s="55" t="s">
        <v>21862</v>
      </c>
      <c r="D4306" s="46">
        <v>0.0</v>
      </c>
      <c r="E4306" s="46">
        <v>0.0</v>
      </c>
      <c r="F4306" s="46">
        <v>29.0</v>
      </c>
      <c r="G4306" s="46">
        <v>0.0</v>
      </c>
      <c r="H4306" s="46">
        <v>0.0</v>
      </c>
      <c r="I4306" s="46">
        <v>0.0</v>
      </c>
      <c r="J4306" s="3"/>
      <c r="K4306" s="56"/>
    </row>
    <row r="4307" ht="32.25" customHeight="1">
      <c r="A4307" s="55" t="s">
        <v>58</v>
      </c>
      <c r="B4307" s="46" t="s">
        <v>21859</v>
      </c>
      <c r="C4307" s="55" t="s">
        <v>21864</v>
      </c>
      <c r="D4307" s="46">
        <v>0.0</v>
      </c>
      <c r="E4307" s="46">
        <v>0.0</v>
      </c>
      <c r="F4307" s="46">
        <v>25.0</v>
      </c>
      <c r="G4307" s="46">
        <v>0.0</v>
      </c>
      <c r="H4307" s="46">
        <v>0.0</v>
      </c>
      <c r="I4307" s="46">
        <v>0.0</v>
      </c>
      <c r="J4307" s="3"/>
      <c r="K4307" s="56"/>
    </row>
    <row r="4308" ht="32.25" customHeight="1">
      <c r="A4308" s="55" t="s">
        <v>58</v>
      </c>
      <c r="B4308" s="46" t="s">
        <v>21859</v>
      </c>
      <c r="C4308" s="55" t="s">
        <v>21866</v>
      </c>
      <c r="D4308" s="46">
        <v>0.0</v>
      </c>
      <c r="E4308" s="46">
        <v>0.0</v>
      </c>
      <c r="F4308" s="46">
        <v>25.0</v>
      </c>
      <c r="G4308" s="46">
        <v>0.0</v>
      </c>
      <c r="H4308" s="46">
        <v>0.0</v>
      </c>
      <c r="I4308" s="46">
        <v>0.0</v>
      </c>
      <c r="J4308" s="3"/>
      <c r="K4308" s="56"/>
    </row>
    <row r="4309" ht="32.25" customHeight="1">
      <c r="A4309" s="55" t="s">
        <v>58</v>
      </c>
      <c r="B4309" s="46" t="s">
        <v>21859</v>
      </c>
      <c r="C4309" s="55" t="s">
        <v>21867</v>
      </c>
      <c r="D4309" s="46">
        <v>0.0</v>
      </c>
      <c r="E4309" s="46">
        <v>0.0</v>
      </c>
      <c r="F4309" s="46">
        <v>20.0</v>
      </c>
      <c r="G4309" s="46">
        <v>0.0</v>
      </c>
      <c r="H4309" s="46">
        <v>0.0</v>
      </c>
      <c r="I4309" s="46">
        <v>0.0</v>
      </c>
      <c r="J4309" s="3"/>
      <c r="K4309" s="56"/>
    </row>
    <row r="4310" ht="32.25" customHeight="1">
      <c r="A4310" s="55" t="s">
        <v>58</v>
      </c>
      <c r="B4310" s="46" t="s">
        <v>21859</v>
      </c>
      <c r="C4310" s="55" t="s">
        <v>21869</v>
      </c>
      <c r="D4310" s="46">
        <v>0.0</v>
      </c>
      <c r="E4310" s="46">
        <v>0.0</v>
      </c>
      <c r="F4310" s="46">
        <v>14.0</v>
      </c>
      <c r="G4310" s="46">
        <v>0.0</v>
      </c>
      <c r="H4310" s="46">
        <v>0.0</v>
      </c>
      <c r="I4310" s="46">
        <v>0.0</v>
      </c>
      <c r="J4310" s="3"/>
      <c r="K4310" s="56"/>
    </row>
    <row r="4311" ht="32.25" customHeight="1">
      <c r="A4311" s="55" t="s">
        <v>58</v>
      </c>
      <c r="B4311" s="46" t="s">
        <v>21859</v>
      </c>
      <c r="C4311" s="55" t="s">
        <v>21870</v>
      </c>
      <c r="D4311" s="46">
        <v>0.0</v>
      </c>
      <c r="E4311" s="46">
        <v>0.0</v>
      </c>
      <c r="F4311" s="46">
        <v>13.0</v>
      </c>
      <c r="G4311" s="46">
        <v>0.0</v>
      </c>
      <c r="H4311" s="46">
        <v>0.0</v>
      </c>
      <c r="I4311" s="46">
        <v>0.0</v>
      </c>
      <c r="J4311" s="3"/>
      <c r="K4311" s="56"/>
    </row>
    <row r="4312" ht="32.25" customHeight="1">
      <c r="A4312" s="55" t="s">
        <v>58</v>
      </c>
      <c r="B4312" s="46" t="s">
        <v>21859</v>
      </c>
      <c r="C4312" s="55" t="s">
        <v>21872</v>
      </c>
      <c r="D4312" s="46">
        <v>0.0</v>
      </c>
      <c r="E4312" s="46">
        <v>0.0</v>
      </c>
      <c r="F4312" s="46">
        <v>11.0</v>
      </c>
      <c r="G4312" s="46">
        <v>0.0</v>
      </c>
      <c r="H4312" s="46">
        <v>0.0</v>
      </c>
      <c r="I4312" s="46">
        <v>0.0</v>
      </c>
      <c r="J4312" s="3"/>
      <c r="K4312" s="56"/>
    </row>
    <row r="4313" ht="32.25" customHeight="1">
      <c r="A4313" s="55" t="s">
        <v>58</v>
      </c>
      <c r="B4313" s="46" t="s">
        <v>21859</v>
      </c>
      <c r="C4313" s="55" t="s">
        <v>21873</v>
      </c>
      <c r="D4313" s="46">
        <v>0.0</v>
      </c>
      <c r="E4313" s="46">
        <v>0.0</v>
      </c>
      <c r="F4313" s="46">
        <v>11.0</v>
      </c>
      <c r="G4313" s="46">
        <v>0.0</v>
      </c>
      <c r="H4313" s="46">
        <v>0.0</v>
      </c>
      <c r="I4313" s="46">
        <v>0.0</v>
      </c>
      <c r="J4313" s="3"/>
      <c r="K4313" s="56"/>
    </row>
    <row r="4314" ht="32.25" customHeight="1">
      <c r="A4314" s="55" t="s">
        <v>58</v>
      </c>
      <c r="B4314" s="46" t="s">
        <v>21859</v>
      </c>
      <c r="C4314" s="55" t="s">
        <v>21876</v>
      </c>
      <c r="D4314" s="46">
        <v>0.0</v>
      </c>
      <c r="E4314" s="46">
        <v>0.0</v>
      </c>
      <c r="F4314" s="46">
        <v>9.0</v>
      </c>
      <c r="G4314" s="46">
        <v>0.0</v>
      </c>
      <c r="H4314" s="46">
        <v>0.0</v>
      </c>
      <c r="I4314" s="46">
        <v>0.0</v>
      </c>
      <c r="J4314" s="3"/>
      <c r="K4314" s="56"/>
    </row>
    <row r="4315" ht="32.25" customHeight="1">
      <c r="A4315" s="55" t="s">
        <v>58</v>
      </c>
      <c r="B4315" s="46" t="s">
        <v>21859</v>
      </c>
      <c r="C4315" s="55" t="s">
        <v>21878</v>
      </c>
      <c r="D4315" s="46">
        <v>0.0</v>
      </c>
      <c r="E4315" s="46">
        <v>0.0</v>
      </c>
      <c r="F4315" s="46">
        <v>5.0</v>
      </c>
      <c r="G4315" s="46">
        <v>0.0</v>
      </c>
      <c r="H4315" s="46">
        <v>0.0</v>
      </c>
      <c r="I4315" s="46">
        <v>0.0</v>
      </c>
      <c r="J4315" s="3"/>
      <c r="K4315" s="56"/>
    </row>
    <row r="4316" ht="32.25" customHeight="1">
      <c r="A4316" s="55" t="s">
        <v>58</v>
      </c>
      <c r="B4316" s="46" t="s">
        <v>21859</v>
      </c>
      <c r="C4316" s="55" t="s">
        <v>21879</v>
      </c>
      <c r="D4316" s="46">
        <v>0.0</v>
      </c>
      <c r="E4316" s="46">
        <v>0.0</v>
      </c>
      <c r="F4316" s="46">
        <v>3.0</v>
      </c>
      <c r="G4316" s="46">
        <v>0.0</v>
      </c>
      <c r="H4316" s="46">
        <v>0.0</v>
      </c>
      <c r="I4316" s="46">
        <v>0.0</v>
      </c>
      <c r="J4316" s="3"/>
      <c r="K4316" s="56"/>
    </row>
    <row r="4317" ht="32.25" customHeight="1">
      <c r="A4317" s="55" t="s">
        <v>58</v>
      </c>
      <c r="B4317" s="46" t="s">
        <v>21859</v>
      </c>
      <c r="C4317" s="55" t="s">
        <v>21880</v>
      </c>
      <c r="D4317" s="46">
        <v>0.0</v>
      </c>
      <c r="E4317" s="46">
        <v>0.0</v>
      </c>
      <c r="F4317" s="46">
        <v>1.0</v>
      </c>
      <c r="G4317" s="46">
        <v>0.0</v>
      </c>
      <c r="H4317" s="46">
        <v>0.0</v>
      </c>
      <c r="I4317" s="46">
        <v>0.0</v>
      </c>
      <c r="J4317" s="3"/>
      <c r="K4317" s="56"/>
    </row>
    <row r="4318" ht="32.25" customHeight="1">
      <c r="A4318" s="55" t="s">
        <v>58</v>
      </c>
      <c r="B4318" s="46" t="s">
        <v>21859</v>
      </c>
      <c r="C4318" s="55" t="s">
        <v>21883</v>
      </c>
      <c r="D4318" s="46">
        <v>0.0</v>
      </c>
      <c r="E4318" s="46">
        <v>0.0</v>
      </c>
      <c r="F4318" s="46">
        <v>1.0</v>
      </c>
      <c r="G4318" s="46">
        <v>0.0</v>
      </c>
      <c r="H4318" s="46">
        <v>0.0</v>
      </c>
      <c r="I4318" s="46">
        <v>0.0</v>
      </c>
      <c r="J4318" s="3"/>
      <c r="K4318" s="56"/>
    </row>
    <row r="4319" ht="32.25" customHeight="1">
      <c r="A4319" s="55" t="s">
        <v>58</v>
      </c>
      <c r="B4319" s="46" t="s">
        <v>21859</v>
      </c>
      <c r="C4319" s="55" t="s">
        <v>21885</v>
      </c>
      <c r="D4319" s="46">
        <v>0.0</v>
      </c>
      <c r="E4319" s="46">
        <v>0.0</v>
      </c>
      <c r="F4319" s="46">
        <v>1.0</v>
      </c>
      <c r="G4319" s="46">
        <v>0.0</v>
      </c>
      <c r="H4319" s="46">
        <v>0.0</v>
      </c>
      <c r="I4319" s="46">
        <v>0.0</v>
      </c>
      <c r="J4319" s="3"/>
      <c r="K4319" s="56"/>
    </row>
    <row r="4320" ht="32.25" customHeight="1">
      <c r="A4320" s="55" t="s">
        <v>58</v>
      </c>
      <c r="B4320" s="46" t="s">
        <v>21859</v>
      </c>
      <c r="C4320" s="55" t="s">
        <v>21886</v>
      </c>
      <c r="D4320" s="46">
        <v>0.0</v>
      </c>
      <c r="E4320" s="46">
        <v>0.0</v>
      </c>
      <c r="F4320" s="46">
        <v>1.0</v>
      </c>
      <c r="G4320" s="46">
        <v>0.0</v>
      </c>
      <c r="H4320" s="46">
        <v>0.0</v>
      </c>
      <c r="I4320" s="46">
        <v>0.0</v>
      </c>
      <c r="J4320" s="3"/>
      <c r="K4320" s="56"/>
    </row>
    <row r="4321" ht="32.25" customHeight="1">
      <c r="A4321" s="55" t="s">
        <v>58</v>
      </c>
      <c r="B4321" s="46" t="s">
        <v>21859</v>
      </c>
      <c r="C4321" s="55" t="s">
        <v>21887</v>
      </c>
      <c r="D4321" s="46">
        <v>0.0</v>
      </c>
      <c r="E4321" s="46">
        <v>0.0</v>
      </c>
      <c r="F4321" s="46">
        <v>1.0</v>
      </c>
      <c r="G4321" s="46">
        <v>0.0</v>
      </c>
      <c r="H4321" s="46">
        <v>0.0</v>
      </c>
      <c r="I4321" s="46">
        <v>0.0</v>
      </c>
      <c r="J4321" s="3"/>
      <c r="K4321" s="56"/>
    </row>
    <row r="4322" ht="32.25" customHeight="1">
      <c r="A4322" s="55" t="s">
        <v>58</v>
      </c>
      <c r="B4322" s="46" t="s">
        <v>21890</v>
      </c>
      <c r="C4322" s="55" t="s">
        <v>21891</v>
      </c>
      <c r="D4322" s="46">
        <v>0.0</v>
      </c>
      <c r="E4322" s="46">
        <v>0.0</v>
      </c>
      <c r="F4322" s="46">
        <v>14.0</v>
      </c>
      <c r="G4322" s="46">
        <v>0.0</v>
      </c>
      <c r="H4322" s="46">
        <v>0.0</v>
      </c>
      <c r="I4322" s="46">
        <v>0.0</v>
      </c>
      <c r="J4322" s="3"/>
      <c r="K4322" s="56"/>
    </row>
    <row r="4323" ht="32.25" customHeight="1">
      <c r="A4323" s="55" t="s">
        <v>58</v>
      </c>
      <c r="B4323" s="46" t="s">
        <v>21890</v>
      </c>
      <c r="C4323" s="55" t="s">
        <v>21893</v>
      </c>
      <c r="D4323" s="46">
        <v>0.0</v>
      </c>
      <c r="E4323" s="46">
        <v>0.0</v>
      </c>
      <c r="F4323" s="46">
        <v>12.0</v>
      </c>
      <c r="G4323" s="46">
        <v>0.0</v>
      </c>
      <c r="H4323" s="46">
        <v>0.0</v>
      </c>
      <c r="I4323" s="46">
        <v>0.0</v>
      </c>
      <c r="J4323" s="3"/>
      <c r="K4323" s="56"/>
    </row>
    <row r="4324" ht="32.25" customHeight="1">
      <c r="A4324" s="55" t="s">
        <v>58</v>
      </c>
      <c r="B4324" s="46" t="s">
        <v>21890</v>
      </c>
      <c r="C4324" s="55" t="s">
        <v>21894</v>
      </c>
      <c r="D4324" s="46">
        <v>0.0</v>
      </c>
      <c r="E4324" s="46">
        <v>0.0</v>
      </c>
      <c r="F4324" s="46">
        <v>12.0</v>
      </c>
      <c r="G4324" s="46">
        <v>0.0</v>
      </c>
      <c r="H4324" s="46">
        <v>0.0</v>
      </c>
      <c r="I4324" s="46">
        <v>0.0</v>
      </c>
      <c r="J4324" s="3"/>
      <c r="K4324" s="56"/>
    </row>
    <row r="4325" ht="32.25" customHeight="1">
      <c r="A4325" s="55" t="s">
        <v>58</v>
      </c>
      <c r="B4325" s="46" t="s">
        <v>21890</v>
      </c>
      <c r="C4325" s="55" t="s">
        <v>21895</v>
      </c>
      <c r="D4325" s="46">
        <v>0.0</v>
      </c>
      <c r="E4325" s="46">
        <v>0.0</v>
      </c>
      <c r="F4325" s="46">
        <v>9.0</v>
      </c>
      <c r="G4325" s="46">
        <v>0.0</v>
      </c>
      <c r="H4325" s="46">
        <v>0.0</v>
      </c>
      <c r="I4325" s="46">
        <v>0.0</v>
      </c>
      <c r="J4325" s="3"/>
      <c r="K4325" s="56"/>
    </row>
    <row r="4326" ht="32.25" customHeight="1">
      <c r="A4326" s="55" t="s">
        <v>58</v>
      </c>
      <c r="B4326" s="46" t="s">
        <v>21890</v>
      </c>
      <c r="C4326" s="55" t="s">
        <v>21896</v>
      </c>
      <c r="D4326" s="46">
        <v>0.0</v>
      </c>
      <c r="E4326" s="46">
        <v>0.0</v>
      </c>
      <c r="F4326" s="46">
        <v>8.0</v>
      </c>
      <c r="G4326" s="46">
        <v>0.0</v>
      </c>
      <c r="H4326" s="46">
        <v>0.0</v>
      </c>
      <c r="I4326" s="46">
        <v>0.0</v>
      </c>
      <c r="J4326" s="3"/>
      <c r="K4326" s="56"/>
    </row>
    <row r="4327" ht="32.25" customHeight="1">
      <c r="A4327" s="55" t="s">
        <v>58</v>
      </c>
      <c r="B4327" s="46" t="s">
        <v>21890</v>
      </c>
      <c r="C4327" s="55" t="s">
        <v>21899</v>
      </c>
      <c r="D4327" s="46">
        <v>0.0</v>
      </c>
      <c r="E4327" s="46">
        <v>0.0</v>
      </c>
      <c r="F4327" s="46">
        <v>5.0</v>
      </c>
      <c r="G4327" s="46">
        <v>0.0</v>
      </c>
      <c r="H4327" s="46">
        <v>0.0</v>
      </c>
      <c r="I4327" s="46">
        <v>0.0</v>
      </c>
      <c r="J4327" s="3"/>
      <c r="K4327" s="56"/>
    </row>
    <row r="4328" ht="32.25" customHeight="1">
      <c r="A4328" s="55" t="s">
        <v>58</v>
      </c>
      <c r="B4328" s="46" t="s">
        <v>21890</v>
      </c>
      <c r="C4328" s="55" t="s">
        <v>21901</v>
      </c>
      <c r="D4328" s="46">
        <v>0.0</v>
      </c>
      <c r="E4328" s="46">
        <v>0.0</v>
      </c>
      <c r="F4328" s="46">
        <v>4.0</v>
      </c>
      <c r="G4328" s="46">
        <v>0.0</v>
      </c>
      <c r="H4328" s="46">
        <v>0.0</v>
      </c>
      <c r="I4328" s="46">
        <v>0.0</v>
      </c>
      <c r="J4328" s="3"/>
      <c r="K4328" s="56"/>
    </row>
    <row r="4329" ht="32.25" customHeight="1">
      <c r="A4329" s="55" t="s">
        <v>58</v>
      </c>
      <c r="B4329" s="46" t="s">
        <v>21890</v>
      </c>
      <c r="C4329" s="55" t="s">
        <v>21902</v>
      </c>
      <c r="D4329" s="46">
        <v>0.0</v>
      </c>
      <c r="E4329" s="46">
        <v>0.0</v>
      </c>
      <c r="F4329" s="46">
        <v>4.0</v>
      </c>
      <c r="G4329" s="46">
        <v>0.0</v>
      </c>
      <c r="H4329" s="46">
        <v>0.0</v>
      </c>
      <c r="I4329" s="46">
        <v>0.0</v>
      </c>
      <c r="J4329" s="3"/>
      <c r="K4329" s="56"/>
    </row>
    <row r="4330" ht="32.25" customHeight="1">
      <c r="A4330" s="55" t="s">
        <v>58</v>
      </c>
      <c r="B4330" s="46" t="s">
        <v>21890</v>
      </c>
      <c r="C4330" s="55" t="s">
        <v>21904</v>
      </c>
      <c r="D4330" s="46">
        <v>0.0</v>
      </c>
      <c r="E4330" s="46">
        <v>0.0</v>
      </c>
      <c r="F4330" s="46">
        <v>3.0</v>
      </c>
      <c r="G4330" s="46">
        <v>0.0</v>
      </c>
      <c r="H4330" s="46">
        <v>0.0</v>
      </c>
      <c r="I4330" s="46">
        <v>0.0</v>
      </c>
      <c r="J4330" s="3"/>
      <c r="K4330" s="56"/>
    </row>
    <row r="4331" ht="32.25" customHeight="1">
      <c r="A4331" s="55" t="s">
        <v>58</v>
      </c>
      <c r="B4331" s="46" t="s">
        <v>21890</v>
      </c>
      <c r="C4331" s="55" t="s">
        <v>21906</v>
      </c>
      <c r="D4331" s="46">
        <v>0.0</v>
      </c>
      <c r="E4331" s="46">
        <v>0.0</v>
      </c>
      <c r="F4331" s="46">
        <v>1.0</v>
      </c>
      <c r="G4331" s="46">
        <v>0.0</v>
      </c>
      <c r="H4331" s="46">
        <v>0.0</v>
      </c>
      <c r="I4331" s="46">
        <v>0.0</v>
      </c>
      <c r="J4331" s="3"/>
      <c r="K4331" s="56"/>
    </row>
    <row r="4332" ht="32.25" customHeight="1">
      <c r="A4332" s="55" t="s">
        <v>58</v>
      </c>
      <c r="B4332" s="46" t="s">
        <v>21890</v>
      </c>
      <c r="C4332" s="55" t="s">
        <v>21907</v>
      </c>
      <c r="D4332" s="46">
        <v>0.0</v>
      </c>
      <c r="E4332" s="46">
        <v>0.0</v>
      </c>
      <c r="F4332" s="46">
        <v>1.0</v>
      </c>
      <c r="G4332" s="46">
        <v>0.0</v>
      </c>
      <c r="H4332" s="46">
        <v>0.0</v>
      </c>
      <c r="I4332" s="46">
        <v>0.0</v>
      </c>
      <c r="J4332" s="3"/>
      <c r="K4332" s="56"/>
    </row>
    <row r="4333" ht="32.25" customHeight="1">
      <c r="A4333" s="55" t="s">
        <v>58</v>
      </c>
      <c r="B4333" s="46" t="s">
        <v>21890</v>
      </c>
      <c r="C4333" s="55" t="s">
        <v>21909</v>
      </c>
      <c r="D4333" s="46">
        <v>0.0</v>
      </c>
      <c r="E4333" s="46">
        <v>0.0</v>
      </c>
      <c r="F4333" s="46">
        <v>1.0</v>
      </c>
      <c r="G4333" s="46">
        <v>0.0</v>
      </c>
      <c r="H4333" s="46">
        <v>0.0</v>
      </c>
      <c r="I4333" s="46">
        <v>0.0</v>
      </c>
      <c r="J4333" s="3"/>
      <c r="K4333" s="56"/>
    </row>
    <row r="4334" ht="32.25" customHeight="1">
      <c r="A4334" s="55" t="s">
        <v>58</v>
      </c>
      <c r="B4334" s="46" t="s">
        <v>21890</v>
      </c>
      <c r="C4334" s="55" t="s">
        <v>21910</v>
      </c>
      <c r="D4334" s="46">
        <v>0.0</v>
      </c>
      <c r="E4334" s="46">
        <v>0.0</v>
      </c>
      <c r="F4334" s="46">
        <v>1.0</v>
      </c>
      <c r="G4334" s="46">
        <v>0.0</v>
      </c>
      <c r="H4334" s="46">
        <v>0.0</v>
      </c>
      <c r="I4334" s="46">
        <v>0.0</v>
      </c>
      <c r="J4334" s="3"/>
      <c r="K4334" s="56"/>
    </row>
    <row r="4335" ht="32.25" customHeight="1">
      <c r="A4335" s="55" t="s">
        <v>58</v>
      </c>
      <c r="B4335" s="46" t="s">
        <v>21911</v>
      </c>
      <c r="C4335" s="46" t="s">
        <v>21912</v>
      </c>
      <c r="D4335" s="46">
        <v>5.0</v>
      </c>
      <c r="E4335" s="46">
        <v>0.0</v>
      </c>
      <c r="F4335" s="46">
        <v>105.0</v>
      </c>
      <c r="G4335" s="46">
        <v>0.0</v>
      </c>
      <c r="H4335" s="46">
        <v>0.0</v>
      </c>
      <c r="I4335" s="46">
        <v>7.0</v>
      </c>
      <c r="J4335" s="3"/>
      <c r="K4335" s="56"/>
    </row>
    <row r="4336" ht="32.25" customHeight="1">
      <c r="A4336" s="55" t="s">
        <v>58</v>
      </c>
      <c r="B4336" s="46" t="s">
        <v>21911</v>
      </c>
      <c r="C4336" s="46" t="s">
        <v>21915</v>
      </c>
      <c r="D4336" s="46">
        <v>26.0</v>
      </c>
      <c r="E4336" s="46">
        <v>2.0</v>
      </c>
      <c r="F4336" s="46">
        <v>8.0</v>
      </c>
      <c r="G4336" s="46">
        <v>26.0</v>
      </c>
      <c r="H4336" s="46">
        <v>0.0</v>
      </c>
      <c r="I4336" s="46">
        <v>1.0</v>
      </c>
      <c r="J4336" s="3"/>
      <c r="K4336" s="56"/>
    </row>
    <row r="4337" ht="32.25" customHeight="1">
      <c r="A4337" s="55" t="s">
        <v>58</v>
      </c>
      <c r="B4337" s="46" t="s">
        <v>21911</v>
      </c>
      <c r="C4337" s="46" t="s">
        <v>21917</v>
      </c>
      <c r="D4337" s="46">
        <v>0.0</v>
      </c>
      <c r="E4337" s="46">
        <v>0.0</v>
      </c>
      <c r="F4337" s="46">
        <v>31.0</v>
      </c>
      <c r="G4337" s="46">
        <v>0.0</v>
      </c>
      <c r="H4337" s="46">
        <v>0.0</v>
      </c>
      <c r="I4337" s="46">
        <v>0.0</v>
      </c>
      <c r="J4337" s="3"/>
      <c r="K4337" s="56"/>
    </row>
    <row r="4338" ht="32.25" customHeight="1">
      <c r="A4338" s="46"/>
      <c r="B4338" s="46"/>
      <c r="C4338" s="46"/>
      <c r="D4338" s="46"/>
      <c r="E4338" s="46"/>
      <c r="F4338" s="46"/>
      <c r="G4338" s="46"/>
      <c r="H4338" s="46"/>
      <c r="I4338" s="46">
        <v>0.0</v>
      </c>
      <c r="J4338" s="3"/>
      <c r="K4338" s="56"/>
    </row>
    <row r="4339" ht="32.25" customHeight="1">
      <c r="A4339" s="46"/>
      <c r="B4339" s="46"/>
      <c r="C4339" s="46"/>
      <c r="D4339" s="46"/>
      <c r="E4339" s="46"/>
      <c r="F4339" s="46"/>
      <c r="G4339" s="46"/>
      <c r="H4339" s="46"/>
      <c r="I4339" s="46">
        <v>0.0</v>
      </c>
      <c r="J4339" s="3"/>
      <c r="K4339" s="56"/>
    </row>
    <row r="4340" ht="32.25" customHeight="1">
      <c r="A4340" s="46"/>
      <c r="B4340" s="46"/>
      <c r="C4340" s="46"/>
      <c r="D4340" s="46"/>
      <c r="E4340" s="46"/>
      <c r="F4340" s="46"/>
      <c r="G4340" s="46"/>
      <c r="H4340" s="46"/>
      <c r="I4340" s="46">
        <v>10.0</v>
      </c>
      <c r="J4340" s="3"/>
      <c r="K4340" s="56"/>
    </row>
    <row r="4341" ht="32.25" customHeight="1">
      <c r="A4341" s="46"/>
      <c r="B4341" s="46"/>
      <c r="C4341" s="46"/>
      <c r="D4341" s="46"/>
      <c r="E4341" s="46"/>
      <c r="F4341" s="46"/>
      <c r="G4341" s="46"/>
      <c r="H4341" s="46"/>
      <c r="I4341" s="46">
        <v>0.0</v>
      </c>
      <c r="J4341" s="3"/>
      <c r="K4341" s="56"/>
    </row>
    <row r="4342" ht="32.25" customHeight="1">
      <c r="A4342" s="46"/>
      <c r="B4342" s="46"/>
      <c r="C4342" s="46"/>
      <c r="D4342" s="46"/>
      <c r="E4342" s="46"/>
      <c r="F4342" s="46"/>
      <c r="G4342" s="46"/>
      <c r="H4342" s="46"/>
      <c r="I4342" s="46"/>
      <c r="J4342" s="3"/>
      <c r="K4342" s="56"/>
    </row>
    <row r="4343" ht="32.25" customHeight="1">
      <c r="A4343" s="46"/>
      <c r="B4343" s="46"/>
      <c r="C4343" s="46"/>
      <c r="D4343" s="46"/>
      <c r="E4343" s="46"/>
      <c r="F4343" s="46"/>
      <c r="G4343" s="46"/>
      <c r="H4343" s="46"/>
      <c r="I4343" s="46"/>
      <c r="J4343" s="3"/>
      <c r="K4343" s="56"/>
    </row>
    <row r="4344" ht="32.25" customHeight="1">
      <c r="A4344" s="46"/>
      <c r="B4344" s="46"/>
      <c r="C4344" s="46"/>
      <c r="D4344" s="46"/>
      <c r="E4344" s="46"/>
      <c r="F4344" s="46"/>
      <c r="G4344" s="46"/>
      <c r="H4344" s="46"/>
      <c r="I4344" s="46"/>
      <c r="J4344" s="3"/>
      <c r="K4344" s="56"/>
    </row>
    <row r="4345" ht="32.25" customHeight="1">
      <c r="A4345" s="46"/>
      <c r="B4345" s="46"/>
      <c r="C4345" s="46"/>
      <c r="D4345" s="46"/>
      <c r="E4345" s="46"/>
      <c r="F4345" s="46"/>
      <c r="G4345" s="46"/>
      <c r="H4345" s="46"/>
      <c r="I4345" s="46"/>
      <c r="J4345" s="3"/>
      <c r="K4345" s="56"/>
    </row>
    <row r="4346" ht="32.25" customHeight="1">
      <c r="A4346" s="46"/>
      <c r="B4346" s="46"/>
      <c r="C4346" s="46"/>
      <c r="D4346" s="46"/>
      <c r="E4346" s="46"/>
      <c r="F4346" s="46"/>
      <c r="G4346" s="46"/>
      <c r="H4346" s="46"/>
      <c r="I4346" s="46"/>
      <c r="J4346" s="3"/>
      <c r="K4346" s="56"/>
    </row>
    <row r="4347" ht="32.25" customHeight="1">
      <c r="A4347" s="46"/>
      <c r="B4347" s="46"/>
      <c r="C4347" s="46"/>
      <c r="D4347" s="46"/>
      <c r="E4347" s="46"/>
      <c r="F4347" s="46"/>
      <c r="G4347" s="46"/>
      <c r="H4347" s="46"/>
      <c r="I4347" s="46"/>
      <c r="J4347" s="3"/>
      <c r="K4347" s="56"/>
    </row>
    <row r="4348" ht="32.25" customHeight="1">
      <c r="A4348" s="46"/>
      <c r="B4348" s="46"/>
      <c r="C4348" s="46"/>
      <c r="D4348" s="46"/>
      <c r="E4348" s="46"/>
      <c r="F4348" s="46"/>
      <c r="G4348" s="46"/>
      <c r="H4348" s="46"/>
      <c r="I4348" s="46"/>
      <c r="J4348" s="3"/>
      <c r="K4348" s="56"/>
    </row>
    <row r="4349" ht="32.25" customHeight="1">
      <c r="A4349" s="46"/>
      <c r="B4349" s="46"/>
      <c r="C4349" s="46"/>
      <c r="D4349" s="46"/>
      <c r="E4349" s="46"/>
      <c r="F4349" s="46"/>
      <c r="G4349" s="46"/>
      <c r="H4349" s="46"/>
      <c r="I4349" s="46"/>
      <c r="J4349" s="3"/>
      <c r="K4349" s="56"/>
    </row>
    <row r="4350" ht="32.25" customHeight="1">
      <c r="A4350" s="46"/>
      <c r="B4350" s="46"/>
      <c r="C4350" s="46"/>
      <c r="D4350" s="46"/>
      <c r="E4350" s="46"/>
      <c r="F4350" s="46"/>
      <c r="G4350" s="46"/>
      <c r="H4350" s="46"/>
      <c r="I4350" s="46"/>
      <c r="J4350" s="3"/>
      <c r="K4350" s="56"/>
    </row>
    <row r="4351" ht="32.25" customHeight="1">
      <c r="A4351" s="46"/>
      <c r="B4351" s="46"/>
      <c r="C4351" s="46"/>
      <c r="D4351" s="46"/>
      <c r="E4351" s="46"/>
      <c r="F4351" s="46"/>
      <c r="G4351" s="46"/>
      <c r="H4351" s="46"/>
      <c r="I4351" s="46"/>
      <c r="J4351" s="3"/>
      <c r="K4351" s="56"/>
    </row>
    <row r="4352" ht="32.25" customHeight="1">
      <c r="A4352" s="46"/>
      <c r="B4352" s="46"/>
      <c r="C4352" s="46"/>
      <c r="D4352" s="46"/>
      <c r="E4352" s="46"/>
      <c r="F4352" s="46"/>
      <c r="G4352" s="46"/>
      <c r="H4352" s="46"/>
      <c r="I4352" s="46"/>
      <c r="J4352" s="3"/>
      <c r="K4352" s="56"/>
    </row>
    <row r="4353" ht="32.25" customHeight="1">
      <c r="A4353" s="46"/>
      <c r="B4353" s="46"/>
      <c r="C4353" s="46"/>
      <c r="D4353" s="46"/>
      <c r="E4353" s="46"/>
      <c r="F4353" s="46"/>
      <c r="G4353" s="46"/>
      <c r="H4353" s="46"/>
      <c r="I4353" s="46"/>
      <c r="J4353" s="3"/>
      <c r="K4353" s="56"/>
    </row>
    <row r="4354" ht="32.25" customHeight="1">
      <c r="A4354" s="46"/>
      <c r="B4354" s="46"/>
      <c r="C4354" s="46"/>
      <c r="D4354" s="46"/>
      <c r="E4354" s="46"/>
      <c r="F4354" s="46"/>
      <c r="G4354" s="46"/>
      <c r="H4354" s="46"/>
      <c r="I4354" s="46"/>
      <c r="J4354" s="3"/>
      <c r="K4354" s="56"/>
    </row>
    <row r="4355" ht="32.25" customHeight="1">
      <c r="A4355" s="46"/>
      <c r="B4355" s="46"/>
      <c r="C4355" s="46"/>
      <c r="D4355" s="46"/>
      <c r="E4355" s="46"/>
      <c r="F4355" s="46"/>
      <c r="G4355" s="46"/>
      <c r="H4355" s="46"/>
      <c r="I4355" s="46"/>
      <c r="J4355" s="3"/>
      <c r="K4355" s="56"/>
    </row>
    <row r="4356" ht="32.25" customHeight="1">
      <c r="A4356" s="46"/>
      <c r="B4356" s="46"/>
      <c r="C4356" s="46"/>
      <c r="D4356" s="46"/>
      <c r="E4356" s="46"/>
      <c r="F4356" s="46"/>
      <c r="G4356" s="46"/>
      <c r="H4356" s="46"/>
      <c r="I4356" s="46"/>
      <c r="J4356" s="3"/>
      <c r="K4356" s="56"/>
    </row>
    <row r="4357" ht="32.25" customHeight="1">
      <c r="A4357" s="46"/>
      <c r="B4357" s="46"/>
      <c r="C4357" s="46"/>
      <c r="D4357" s="46"/>
      <c r="E4357" s="46"/>
      <c r="F4357" s="46"/>
      <c r="G4357" s="46"/>
      <c r="H4357" s="46"/>
      <c r="I4357" s="46"/>
      <c r="J4357" s="3"/>
      <c r="K4357" s="56"/>
    </row>
    <row r="4358" ht="32.25" customHeight="1">
      <c r="A4358" s="46"/>
      <c r="B4358" s="46"/>
      <c r="C4358" s="46"/>
      <c r="D4358" s="46"/>
      <c r="E4358" s="46"/>
      <c r="F4358" s="46"/>
      <c r="G4358" s="46"/>
      <c r="H4358" s="46"/>
      <c r="I4358" s="46"/>
      <c r="J4358" s="3"/>
      <c r="K4358" s="56"/>
    </row>
    <row r="4359" ht="32.25" customHeight="1">
      <c r="A4359" s="46"/>
      <c r="B4359" s="46"/>
      <c r="C4359" s="46"/>
      <c r="D4359" s="46"/>
      <c r="E4359" s="46"/>
      <c r="F4359" s="46"/>
      <c r="G4359" s="46"/>
      <c r="H4359" s="46"/>
      <c r="I4359" s="46"/>
      <c r="J4359" s="3"/>
      <c r="K4359" s="56"/>
    </row>
    <row r="4360" ht="32.25" customHeight="1">
      <c r="A4360" s="46"/>
      <c r="B4360" s="46"/>
      <c r="C4360" s="46"/>
      <c r="D4360" s="46"/>
      <c r="E4360" s="46"/>
      <c r="F4360" s="46"/>
      <c r="G4360" s="46"/>
      <c r="H4360" s="46"/>
      <c r="I4360" s="46"/>
      <c r="J4360" s="3"/>
      <c r="K4360" s="56"/>
    </row>
    <row r="4361" ht="32.25" customHeight="1">
      <c r="A4361" s="46"/>
      <c r="B4361" s="46"/>
      <c r="C4361" s="46"/>
      <c r="D4361" s="46"/>
      <c r="E4361" s="46"/>
      <c r="F4361" s="46"/>
      <c r="G4361" s="46"/>
      <c r="H4361" s="46"/>
      <c r="I4361" s="46"/>
      <c r="J4361" s="3"/>
      <c r="K4361" s="56"/>
    </row>
    <row r="4362" ht="32.25" customHeight="1">
      <c r="A4362" s="46"/>
      <c r="B4362" s="46"/>
      <c r="C4362" s="46"/>
      <c r="D4362" s="46"/>
      <c r="E4362" s="46"/>
      <c r="F4362" s="46"/>
      <c r="G4362" s="46"/>
      <c r="H4362" s="46"/>
      <c r="I4362" s="46"/>
      <c r="J4362" s="3"/>
      <c r="K4362" s="56"/>
    </row>
    <row r="4363" ht="32.25" customHeight="1">
      <c r="A4363" s="46"/>
      <c r="B4363" s="46"/>
      <c r="C4363" s="46"/>
      <c r="D4363" s="46"/>
      <c r="E4363" s="46"/>
      <c r="F4363" s="46"/>
      <c r="G4363" s="46"/>
      <c r="H4363" s="46"/>
      <c r="I4363" s="46"/>
      <c r="J4363" s="3"/>
      <c r="K4363" s="56"/>
    </row>
    <row r="4364" ht="32.25" customHeight="1">
      <c r="A4364" s="46"/>
      <c r="B4364" s="46"/>
      <c r="C4364" s="46"/>
      <c r="D4364" s="46"/>
      <c r="E4364" s="46"/>
      <c r="F4364" s="46"/>
      <c r="G4364" s="46"/>
      <c r="H4364" s="46"/>
      <c r="I4364" s="46"/>
      <c r="J4364" s="3"/>
      <c r="K4364" s="56"/>
    </row>
    <row r="4365" ht="32.25" customHeight="1">
      <c r="A4365" s="46"/>
      <c r="B4365" s="46"/>
      <c r="C4365" s="46"/>
      <c r="D4365" s="46"/>
      <c r="E4365" s="46"/>
      <c r="F4365" s="46"/>
      <c r="G4365" s="46"/>
      <c r="H4365" s="46"/>
      <c r="I4365" s="46"/>
      <c r="J4365" s="3"/>
      <c r="K4365" s="56"/>
    </row>
    <row r="4366" ht="32.25" customHeight="1">
      <c r="A4366" s="46"/>
      <c r="B4366" s="46"/>
      <c r="C4366" s="46"/>
      <c r="D4366" s="46"/>
      <c r="E4366" s="46"/>
      <c r="F4366" s="46"/>
      <c r="G4366" s="46"/>
      <c r="H4366" s="46"/>
      <c r="I4366" s="46"/>
      <c r="J4366" s="3"/>
      <c r="K4366" s="56"/>
    </row>
    <row r="4367" ht="32.25" customHeight="1">
      <c r="A4367" s="46"/>
      <c r="B4367" s="46"/>
      <c r="C4367" s="46"/>
      <c r="D4367" s="46"/>
      <c r="E4367" s="46"/>
      <c r="F4367" s="46"/>
      <c r="G4367" s="46"/>
      <c r="H4367" s="46"/>
      <c r="I4367" s="46"/>
      <c r="J4367" s="3"/>
      <c r="K4367" s="56"/>
    </row>
    <row r="4368" ht="32.25" customHeight="1">
      <c r="A4368" s="46"/>
      <c r="B4368" s="46"/>
      <c r="C4368" s="46"/>
      <c r="D4368" s="46"/>
      <c r="E4368" s="46"/>
      <c r="F4368" s="46"/>
      <c r="G4368" s="46"/>
      <c r="H4368" s="46"/>
      <c r="I4368" s="46"/>
      <c r="J4368" s="3"/>
      <c r="K4368" s="56"/>
    </row>
    <row r="4369" ht="32.25" customHeight="1">
      <c r="A4369" s="46"/>
      <c r="B4369" s="46"/>
      <c r="C4369" s="46"/>
      <c r="D4369" s="46"/>
      <c r="E4369" s="46"/>
      <c r="F4369" s="46"/>
      <c r="G4369" s="46"/>
      <c r="H4369" s="46"/>
      <c r="I4369" s="46"/>
      <c r="J4369" s="3"/>
      <c r="K4369" s="56"/>
    </row>
    <row r="4370" ht="32.25" customHeight="1">
      <c r="A4370" s="46"/>
      <c r="B4370" s="46"/>
      <c r="C4370" s="46"/>
      <c r="D4370" s="46"/>
      <c r="E4370" s="46"/>
      <c r="F4370" s="46"/>
      <c r="G4370" s="46"/>
      <c r="H4370" s="46"/>
      <c r="I4370" s="46"/>
      <c r="J4370" s="3"/>
      <c r="K4370" s="56"/>
    </row>
    <row r="4371" ht="32.25" customHeight="1">
      <c r="A4371" s="46"/>
      <c r="B4371" s="46"/>
      <c r="C4371" s="46"/>
      <c r="D4371" s="46"/>
      <c r="E4371" s="46"/>
      <c r="F4371" s="46"/>
      <c r="G4371" s="46"/>
      <c r="H4371" s="46"/>
      <c r="I4371" s="46"/>
      <c r="J4371" s="3"/>
      <c r="K4371" s="56"/>
    </row>
    <row r="4372" ht="32.25" customHeight="1">
      <c r="A4372" s="46"/>
      <c r="B4372" s="46"/>
      <c r="C4372" s="46"/>
      <c r="D4372" s="46"/>
      <c r="E4372" s="46"/>
      <c r="F4372" s="46"/>
      <c r="G4372" s="46"/>
      <c r="H4372" s="46"/>
      <c r="I4372" s="46"/>
      <c r="J4372" s="3"/>
      <c r="K4372" s="56"/>
    </row>
    <row r="4373" ht="32.25" customHeight="1">
      <c r="A4373" s="46"/>
      <c r="B4373" s="46"/>
      <c r="C4373" s="46"/>
      <c r="D4373" s="46"/>
      <c r="E4373" s="46"/>
      <c r="F4373" s="46"/>
      <c r="G4373" s="46"/>
      <c r="H4373" s="46"/>
      <c r="I4373" s="46"/>
      <c r="J4373" s="3"/>
      <c r="K4373" s="56"/>
    </row>
    <row r="4374" ht="32.25" customHeight="1">
      <c r="A4374" s="46"/>
      <c r="B4374" s="46"/>
      <c r="C4374" s="46"/>
      <c r="D4374" s="46"/>
      <c r="E4374" s="46"/>
      <c r="F4374" s="46"/>
      <c r="G4374" s="46"/>
      <c r="H4374" s="46"/>
      <c r="I4374" s="46"/>
      <c r="J4374" s="3"/>
      <c r="K4374" s="56"/>
    </row>
    <row r="4375" ht="32.25" customHeight="1">
      <c r="A4375" s="46"/>
      <c r="B4375" s="46"/>
      <c r="C4375" s="46"/>
      <c r="D4375" s="46"/>
      <c r="E4375" s="46"/>
      <c r="F4375" s="46"/>
      <c r="G4375" s="46"/>
      <c r="H4375" s="46"/>
      <c r="I4375" s="46"/>
      <c r="J4375" s="3"/>
      <c r="K4375" s="56"/>
    </row>
    <row r="4376" ht="32.25" customHeight="1">
      <c r="A4376" s="46"/>
      <c r="B4376" s="46"/>
      <c r="C4376" s="46"/>
      <c r="D4376" s="46"/>
      <c r="E4376" s="46"/>
      <c r="F4376" s="46"/>
      <c r="G4376" s="46"/>
      <c r="H4376" s="46"/>
      <c r="I4376" s="46"/>
      <c r="J4376" s="3"/>
      <c r="K4376" s="56"/>
    </row>
    <row r="4377" ht="32.25" customHeight="1">
      <c r="A4377" s="46"/>
      <c r="B4377" s="46"/>
      <c r="C4377" s="46"/>
      <c r="D4377" s="46"/>
      <c r="E4377" s="46"/>
      <c r="F4377" s="46"/>
      <c r="G4377" s="46"/>
      <c r="H4377" s="46"/>
      <c r="I4377" s="46"/>
      <c r="J4377" s="3"/>
      <c r="K4377" s="56"/>
    </row>
    <row r="4378" ht="32.25" customHeight="1">
      <c r="A4378" s="46"/>
      <c r="B4378" s="46"/>
      <c r="C4378" s="46"/>
      <c r="D4378" s="46"/>
      <c r="E4378" s="46"/>
      <c r="F4378" s="46"/>
      <c r="G4378" s="46"/>
      <c r="H4378" s="46"/>
      <c r="I4378" s="46"/>
      <c r="J4378" s="3"/>
      <c r="K4378" s="56"/>
    </row>
    <row r="4379" ht="32.25" customHeight="1">
      <c r="A4379" s="46"/>
      <c r="B4379" s="46"/>
      <c r="C4379" s="46"/>
      <c r="D4379" s="46"/>
      <c r="E4379" s="46"/>
      <c r="F4379" s="46"/>
      <c r="G4379" s="46"/>
      <c r="H4379" s="46"/>
      <c r="I4379" s="46"/>
      <c r="J4379" s="3"/>
      <c r="K4379" s="56"/>
    </row>
    <row r="4380" ht="32.25" customHeight="1">
      <c r="A4380" s="46"/>
      <c r="B4380" s="46"/>
      <c r="C4380" s="46"/>
      <c r="D4380" s="46"/>
      <c r="E4380" s="46"/>
      <c r="F4380" s="46"/>
      <c r="G4380" s="46"/>
      <c r="H4380" s="46"/>
      <c r="I4380" s="46"/>
      <c r="J4380" s="3"/>
      <c r="K4380" s="56"/>
    </row>
    <row r="4381" ht="32.25" customHeight="1">
      <c r="A4381" s="46"/>
      <c r="B4381" s="46"/>
      <c r="C4381" s="46"/>
      <c r="D4381" s="46"/>
      <c r="E4381" s="46"/>
      <c r="F4381" s="46"/>
      <c r="G4381" s="46"/>
      <c r="H4381" s="46"/>
      <c r="I4381" s="46"/>
      <c r="J4381" s="3"/>
      <c r="K4381" s="56"/>
    </row>
    <row r="4382" ht="32.25" customHeight="1">
      <c r="A4382" s="46"/>
      <c r="B4382" s="46"/>
      <c r="C4382" s="46"/>
      <c r="D4382" s="46"/>
      <c r="E4382" s="46"/>
      <c r="F4382" s="46"/>
      <c r="G4382" s="46"/>
      <c r="H4382" s="46"/>
      <c r="I4382" s="46"/>
      <c r="J4382" s="3"/>
      <c r="K4382" s="56"/>
    </row>
    <row r="4383" ht="32.25" customHeight="1">
      <c r="A4383" s="46"/>
      <c r="B4383" s="46"/>
      <c r="C4383" s="46"/>
      <c r="D4383" s="46"/>
      <c r="E4383" s="46"/>
      <c r="F4383" s="46"/>
      <c r="G4383" s="46"/>
      <c r="H4383" s="46"/>
      <c r="I4383" s="46"/>
      <c r="J4383" s="3"/>
      <c r="K4383" s="56"/>
    </row>
    <row r="4384" ht="32.25" customHeight="1">
      <c r="A4384" s="46"/>
      <c r="B4384" s="46"/>
      <c r="C4384" s="46"/>
      <c r="D4384" s="46"/>
      <c r="E4384" s="46"/>
      <c r="F4384" s="46"/>
      <c r="G4384" s="46"/>
      <c r="H4384" s="46"/>
      <c r="I4384" s="46"/>
      <c r="J4384" s="3"/>
      <c r="K4384" s="56"/>
    </row>
    <row r="4385" ht="32.25" customHeight="1">
      <c r="A4385" s="46"/>
      <c r="B4385" s="46"/>
      <c r="C4385" s="46"/>
      <c r="D4385" s="46"/>
      <c r="E4385" s="46"/>
      <c r="F4385" s="46"/>
      <c r="G4385" s="46"/>
      <c r="H4385" s="46"/>
      <c r="I4385" s="46"/>
      <c r="J4385" s="3"/>
      <c r="K4385" s="56"/>
    </row>
    <row r="4386" ht="32.25" customHeight="1">
      <c r="A4386" s="46"/>
      <c r="B4386" s="46"/>
      <c r="C4386" s="46"/>
      <c r="D4386" s="46"/>
      <c r="E4386" s="46"/>
      <c r="F4386" s="46"/>
      <c r="G4386" s="46"/>
      <c r="H4386" s="46"/>
      <c r="I4386" s="46"/>
      <c r="J4386" s="3"/>
      <c r="K4386" s="56"/>
    </row>
    <row r="4387" ht="32.25" customHeight="1">
      <c r="A4387" s="46"/>
      <c r="B4387" s="46"/>
      <c r="C4387" s="46"/>
      <c r="D4387" s="46"/>
      <c r="E4387" s="46"/>
      <c r="F4387" s="46"/>
      <c r="G4387" s="46"/>
      <c r="H4387" s="46"/>
      <c r="I4387" s="46"/>
      <c r="J4387" s="3"/>
      <c r="K4387" s="56"/>
    </row>
    <row r="4388" ht="32.25" customHeight="1">
      <c r="A4388" s="46"/>
      <c r="B4388" s="46"/>
      <c r="C4388" s="46"/>
      <c r="D4388" s="46"/>
      <c r="E4388" s="46"/>
      <c r="F4388" s="46"/>
      <c r="G4388" s="46"/>
      <c r="H4388" s="46"/>
      <c r="I4388" s="46"/>
      <c r="J4388" s="3"/>
      <c r="K4388" s="56"/>
    </row>
    <row r="4389" ht="32.25" customHeight="1">
      <c r="A4389" s="46"/>
      <c r="B4389" s="46"/>
      <c r="C4389" s="46"/>
      <c r="D4389" s="46"/>
      <c r="E4389" s="46"/>
      <c r="F4389" s="46"/>
      <c r="G4389" s="46"/>
      <c r="H4389" s="46"/>
      <c r="I4389" s="46"/>
      <c r="J4389" s="3"/>
      <c r="K4389" s="56"/>
    </row>
    <row r="4390" ht="32.25" customHeight="1">
      <c r="A4390" s="46"/>
      <c r="B4390" s="46"/>
      <c r="C4390" s="46"/>
      <c r="D4390" s="46"/>
      <c r="E4390" s="46"/>
      <c r="F4390" s="46"/>
      <c r="G4390" s="46"/>
      <c r="H4390" s="46"/>
      <c r="I4390" s="46"/>
      <c r="J4390" s="3"/>
      <c r="K4390" s="56"/>
    </row>
    <row r="4391" ht="32.25" customHeight="1">
      <c r="A4391" s="46"/>
      <c r="B4391" s="46"/>
      <c r="C4391" s="46"/>
      <c r="D4391" s="46"/>
      <c r="E4391" s="46"/>
      <c r="F4391" s="46"/>
      <c r="G4391" s="46"/>
      <c r="H4391" s="46"/>
      <c r="I4391" s="46"/>
      <c r="J4391" s="3"/>
      <c r="K4391" s="56"/>
    </row>
    <row r="4392" ht="32.25" customHeight="1">
      <c r="A4392" s="46"/>
      <c r="B4392" s="46"/>
      <c r="C4392" s="46"/>
      <c r="D4392" s="46"/>
      <c r="E4392" s="46"/>
      <c r="F4392" s="46"/>
      <c r="G4392" s="46"/>
      <c r="H4392" s="46"/>
      <c r="I4392" s="46"/>
      <c r="J4392" s="3"/>
      <c r="K4392" s="56"/>
    </row>
    <row r="4393" ht="32.25" customHeight="1">
      <c r="A4393" s="46"/>
      <c r="B4393" s="46"/>
      <c r="C4393" s="46"/>
      <c r="D4393" s="46"/>
      <c r="E4393" s="46"/>
      <c r="F4393" s="46"/>
      <c r="G4393" s="46"/>
      <c r="H4393" s="46"/>
      <c r="I4393" s="46"/>
      <c r="J4393" s="3"/>
      <c r="K4393" s="56"/>
    </row>
    <row r="4394" ht="32.25" customHeight="1">
      <c r="A4394" s="46"/>
      <c r="B4394" s="46"/>
      <c r="C4394" s="46"/>
      <c r="D4394" s="46"/>
      <c r="E4394" s="46"/>
      <c r="F4394" s="46"/>
      <c r="G4394" s="46"/>
      <c r="H4394" s="46"/>
      <c r="I4394" s="46"/>
      <c r="J4394" s="3"/>
      <c r="K4394" s="56"/>
    </row>
    <row r="4395" ht="32.25" customHeight="1">
      <c r="A4395" s="46"/>
      <c r="B4395" s="46"/>
      <c r="C4395" s="46"/>
      <c r="D4395" s="46"/>
      <c r="E4395" s="46"/>
      <c r="F4395" s="46"/>
      <c r="G4395" s="46"/>
      <c r="H4395" s="46"/>
      <c r="I4395" s="46"/>
      <c r="J4395" s="3"/>
      <c r="K4395" s="56"/>
    </row>
    <row r="4396" ht="32.25" customHeight="1">
      <c r="A4396" s="46"/>
      <c r="B4396" s="46"/>
      <c r="C4396" s="46"/>
      <c r="D4396" s="46"/>
      <c r="E4396" s="46"/>
      <c r="F4396" s="46"/>
      <c r="G4396" s="46"/>
      <c r="H4396" s="46"/>
      <c r="I4396" s="46"/>
      <c r="J4396" s="3"/>
      <c r="K4396" s="56"/>
    </row>
    <row r="4397" ht="32.25" customHeight="1">
      <c r="A4397" s="46"/>
      <c r="B4397" s="46"/>
      <c r="C4397" s="46"/>
      <c r="D4397" s="46"/>
      <c r="E4397" s="46"/>
      <c r="F4397" s="46"/>
      <c r="G4397" s="46"/>
      <c r="H4397" s="46"/>
      <c r="I4397" s="46"/>
      <c r="J4397" s="3"/>
      <c r="K4397" s="56"/>
    </row>
    <row r="4398" ht="32.25" customHeight="1">
      <c r="A4398" s="46"/>
      <c r="B4398" s="46"/>
      <c r="C4398" s="46"/>
      <c r="D4398" s="46"/>
      <c r="E4398" s="46"/>
      <c r="F4398" s="46"/>
      <c r="G4398" s="46"/>
      <c r="H4398" s="46"/>
      <c r="I4398" s="46"/>
      <c r="J4398" s="3"/>
      <c r="K4398" s="56"/>
    </row>
    <row r="4399" ht="32.25" customHeight="1">
      <c r="A4399" s="46"/>
      <c r="B4399" s="46"/>
      <c r="C4399" s="46"/>
      <c r="D4399" s="46"/>
      <c r="E4399" s="46"/>
      <c r="F4399" s="46"/>
      <c r="G4399" s="46"/>
      <c r="H4399" s="46"/>
      <c r="I4399" s="46"/>
      <c r="J4399" s="3"/>
      <c r="K4399" s="56"/>
    </row>
    <row r="4400" ht="32.25" customHeight="1">
      <c r="A4400" s="46"/>
      <c r="B4400" s="46"/>
      <c r="C4400" s="46"/>
      <c r="D4400" s="46"/>
      <c r="E4400" s="46"/>
      <c r="F4400" s="46"/>
      <c r="G4400" s="46"/>
      <c r="H4400" s="46"/>
      <c r="I4400" s="46"/>
      <c r="J4400" s="3"/>
      <c r="K4400" s="56"/>
    </row>
    <row r="4401" ht="32.25" customHeight="1">
      <c r="A4401" s="46"/>
      <c r="B4401" s="46"/>
      <c r="C4401" s="46"/>
      <c r="D4401" s="46"/>
      <c r="E4401" s="46"/>
      <c r="F4401" s="46"/>
      <c r="G4401" s="46"/>
      <c r="H4401" s="46"/>
      <c r="I4401" s="46"/>
      <c r="J4401" s="3"/>
      <c r="K4401" s="56"/>
    </row>
    <row r="4402" ht="32.25" customHeight="1">
      <c r="A4402" s="46"/>
      <c r="B4402" s="46"/>
      <c r="C4402" s="46"/>
      <c r="D4402" s="46"/>
      <c r="E4402" s="46"/>
      <c r="F4402" s="46"/>
      <c r="G4402" s="46"/>
      <c r="H4402" s="46"/>
      <c r="I4402" s="46"/>
      <c r="J4402" s="3"/>
      <c r="K4402" s="56"/>
    </row>
    <row r="4403" ht="32.25" customHeight="1">
      <c r="A4403" s="46"/>
      <c r="B4403" s="46"/>
      <c r="C4403" s="46"/>
      <c r="D4403" s="46"/>
      <c r="E4403" s="46"/>
      <c r="F4403" s="46"/>
      <c r="G4403" s="46"/>
      <c r="H4403" s="46"/>
      <c r="I4403" s="46"/>
      <c r="J4403" s="3"/>
      <c r="K4403" s="56"/>
    </row>
    <row r="4404" ht="32.25" customHeight="1">
      <c r="A4404" s="46"/>
      <c r="B4404" s="46"/>
      <c r="C4404" s="46"/>
      <c r="D4404" s="46"/>
      <c r="E4404" s="46"/>
      <c r="F4404" s="46"/>
      <c r="G4404" s="46"/>
      <c r="H4404" s="46"/>
      <c r="I4404" s="46"/>
      <c r="J4404" s="3"/>
      <c r="K4404" s="56"/>
    </row>
    <row r="4405" ht="32.25" customHeight="1">
      <c r="A4405" s="46"/>
      <c r="B4405" s="46"/>
      <c r="C4405" s="46"/>
      <c r="D4405" s="46"/>
      <c r="E4405" s="46"/>
      <c r="F4405" s="46"/>
      <c r="G4405" s="46"/>
      <c r="H4405" s="46"/>
      <c r="I4405" s="46"/>
      <c r="J4405" s="3"/>
      <c r="K4405" s="56"/>
    </row>
    <row r="4406" ht="32.25" customHeight="1">
      <c r="A4406" s="46"/>
      <c r="B4406" s="46"/>
      <c r="C4406" s="46"/>
      <c r="D4406" s="46"/>
      <c r="E4406" s="46"/>
      <c r="F4406" s="46"/>
      <c r="G4406" s="46"/>
      <c r="H4406" s="46"/>
      <c r="I4406" s="46"/>
      <c r="J4406" s="3"/>
      <c r="K4406" s="56"/>
    </row>
    <row r="4407" ht="32.25" customHeight="1">
      <c r="A4407" s="46"/>
      <c r="B4407" s="46"/>
      <c r="C4407" s="46"/>
      <c r="D4407" s="46"/>
      <c r="E4407" s="46"/>
      <c r="F4407" s="46"/>
      <c r="G4407" s="46"/>
      <c r="H4407" s="46"/>
      <c r="I4407" s="46"/>
      <c r="J4407" s="3"/>
      <c r="K4407" s="56"/>
    </row>
    <row r="4408" ht="32.25" customHeight="1">
      <c r="A4408" s="46"/>
      <c r="B4408" s="46"/>
      <c r="C4408" s="46"/>
      <c r="D4408" s="46"/>
      <c r="E4408" s="46"/>
      <c r="F4408" s="46"/>
      <c r="G4408" s="46"/>
      <c r="H4408" s="46"/>
      <c r="I4408" s="46"/>
      <c r="J4408" s="3"/>
      <c r="K4408" s="56"/>
    </row>
    <row r="4409" ht="32.25" customHeight="1">
      <c r="A4409" s="46"/>
      <c r="B4409" s="46"/>
      <c r="C4409" s="46"/>
      <c r="D4409" s="46"/>
      <c r="E4409" s="46"/>
      <c r="F4409" s="46"/>
      <c r="G4409" s="46"/>
      <c r="H4409" s="46"/>
      <c r="I4409" s="46"/>
      <c r="J4409" s="3"/>
      <c r="K4409" s="56"/>
    </row>
    <row r="4410" ht="32.25" customHeight="1">
      <c r="A4410" s="46"/>
      <c r="B4410" s="46"/>
      <c r="C4410" s="46"/>
      <c r="D4410" s="46"/>
      <c r="E4410" s="46"/>
      <c r="F4410" s="46"/>
      <c r="G4410" s="46"/>
      <c r="H4410" s="46"/>
      <c r="I4410" s="46"/>
      <c r="J4410" s="3"/>
      <c r="K4410" s="56"/>
    </row>
    <row r="4411" ht="32.25" customHeight="1">
      <c r="A4411" s="46"/>
      <c r="B4411" s="46"/>
      <c r="C4411" s="46"/>
      <c r="D4411" s="46"/>
      <c r="E4411" s="46"/>
      <c r="F4411" s="46"/>
      <c r="G4411" s="46"/>
      <c r="H4411" s="46"/>
      <c r="I4411" s="46"/>
      <c r="J4411" s="3"/>
      <c r="K4411" s="56"/>
    </row>
    <row r="4412" ht="32.25" customHeight="1">
      <c r="A4412" s="46"/>
      <c r="B4412" s="46"/>
      <c r="C4412" s="46"/>
      <c r="D4412" s="46"/>
      <c r="E4412" s="46"/>
      <c r="F4412" s="46"/>
      <c r="G4412" s="46"/>
      <c r="H4412" s="46"/>
      <c r="I4412" s="46"/>
      <c r="J4412" s="3"/>
      <c r="K4412" s="56"/>
    </row>
    <row r="4413" ht="32.25" customHeight="1">
      <c r="A4413" s="46"/>
      <c r="B4413" s="46"/>
      <c r="C4413" s="46"/>
      <c r="D4413" s="46"/>
      <c r="E4413" s="46"/>
      <c r="F4413" s="46"/>
      <c r="G4413" s="46"/>
      <c r="H4413" s="46"/>
      <c r="I4413" s="46"/>
      <c r="J4413" s="3"/>
      <c r="K4413" s="56"/>
    </row>
    <row r="4414" ht="32.25" customHeight="1">
      <c r="A4414" s="46"/>
      <c r="B4414" s="46"/>
      <c r="C4414" s="46"/>
      <c r="D4414" s="46"/>
      <c r="E4414" s="46"/>
      <c r="F4414" s="46"/>
      <c r="G4414" s="46"/>
      <c r="H4414" s="46"/>
      <c r="I4414" s="46"/>
      <c r="J4414" s="3"/>
      <c r="K4414" s="56"/>
    </row>
    <row r="4415" ht="32.25" customHeight="1">
      <c r="A4415" s="46"/>
      <c r="B4415" s="46"/>
      <c r="C4415" s="46"/>
      <c r="D4415" s="46"/>
      <c r="E4415" s="46"/>
      <c r="F4415" s="46"/>
      <c r="G4415" s="46"/>
      <c r="H4415" s="46"/>
      <c r="I4415" s="46"/>
      <c r="J4415" s="3"/>
      <c r="K4415" s="56"/>
    </row>
    <row r="4416" ht="32.25" customHeight="1">
      <c r="A4416" s="46"/>
      <c r="B4416" s="46"/>
      <c r="C4416" s="46"/>
      <c r="D4416" s="46"/>
      <c r="E4416" s="46"/>
      <c r="F4416" s="46"/>
      <c r="G4416" s="46"/>
      <c r="H4416" s="46"/>
      <c r="I4416" s="46"/>
      <c r="J4416" s="3"/>
      <c r="K4416" s="56"/>
    </row>
    <row r="4417" ht="32.25" customHeight="1">
      <c r="A4417" s="46"/>
      <c r="B4417" s="46"/>
      <c r="C4417" s="46"/>
      <c r="D4417" s="46"/>
      <c r="E4417" s="46"/>
      <c r="F4417" s="46"/>
      <c r="G4417" s="46"/>
      <c r="H4417" s="46"/>
      <c r="I4417" s="46"/>
      <c r="J4417" s="3"/>
      <c r="K4417" s="56"/>
    </row>
    <row r="4418" ht="32.25" customHeight="1">
      <c r="A4418" s="46"/>
      <c r="B4418" s="46"/>
      <c r="C4418" s="46"/>
      <c r="D4418" s="46"/>
      <c r="E4418" s="46"/>
      <c r="F4418" s="46"/>
      <c r="G4418" s="46"/>
      <c r="H4418" s="46"/>
      <c r="I4418" s="46"/>
      <c r="J4418" s="3"/>
      <c r="K4418" s="56"/>
    </row>
    <row r="4419" ht="32.25" customHeight="1">
      <c r="A4419" s="46"/>
      <c r="B4419" s="46"/>
      <c r="C4419" s="46"/>
      <c r="D4419" s="46"/>
      <c r="E4419" s="46"/>
      <c r="F4419" s="46"/>
      <c r="G4419" s="46"/>
      <c r="H4419" s="46"/>
      <c r="I4419" s="46"/>
      <c r="J4419" s="3"/>
      <c r="K4419" s="56"/>
    </row>
    <row r="4420" ht="32.25" customHeight="1">
      <c r="A4420" s="46"/>
      <c r="B4420" s="46"/>
      <c r="C4420" s="46"/>
      <c r="D4420" s="46"/>
      <c r="E4420" s="46"/>
      <c r="F4420" s="46"/>
      <c r="G4420" s="46"/>
      <c r="H4420" s="46"/>
      <c r="I4420" s="46"/>
      <c r="J4420" s="3"/>
      <c r="K4420" s="56"/>
    </row>
    <row r="4421" ht="32.25" customHeight="1">
      <c r="A4421" s="46"/>
      <c r="B4421" s="46"/>
      <c r="C4421" s="46"/>
      <c r="D4421" s="46"/>
      <c r="E4421" s="46"/>
      <c r="F4421" s="46"/>
      <c r="G4421" s="46"/>
      <c r="H4421" s="46"/>
      <c r="I4421" s="46"/>
      <c r="J4421" s="3"/>
      <c r="K4421" s="56"/>
    </row>
    <row r="4422" ht="32.25" customHeight="1">
      <c r="A4422" s="46"/>
      <c r="B4422" s="46"/>
      <c r="C4422" s="46"/>
      <c r="D4422" s="46"/>
      <c r="E4422" s="46"/>
      <c r="F4422" s="46"/>
      <c r="G4422" s="46"/>
      <c r="H4422" s="46"/>
      <c r="I4422" s="46"/>
      <c r="J4422" s="3"/>
      <c r="K4422" s="56"/>
    </row>
    <row r="4423" ht="32.25" customHeight="1">
      <c r="A4423" s="46"/>
      <c r="B4423" s="46"/>
      <c r="C4423" s="46"/>
      <c r="D4423" s="46"/>
      <c r="E4423" s="46"/>
      <c r="F4423" s="46"/>
      <c r="G4423" s="46"/>
      <c r="H4423" s="46"/>
      <c r="I4423" s="46"/>
      <c r="J4423" s="3"/>
      <c r="K4423" s="56"/>
    </row>
    <row r="4424" ht="32.25" customHeight="1">
      <c r="A4424" s="46"/>
      <c r="B4424" s="46"/>
      <c r="C4424" s="46"/>
      <c r="D4424" s="46"/>
      <c r="E4424" s="46"/>
      <c r="F4424" s="46"/>
      <c r="G4424" s="46"/>
      <c r="H4424" s="46"/>
      <c r="I4424" s="46"/>
      <c r="J4424" s="3"/>
      <c r="K4424" s="56"/>
    </row>
    <row r="4425" ht="32.25" customHeight="1">
      <c r="A4425" s="46"/>
      <c r="B4425" s="46"/>
      <c r="C4425" s="46"/>
      <c r="D4425" s="46"/>
      <c r="E4425" s="46"/>
      <c r="F4425" s="46"/>
      <c r="G4425" s="46"/>
      <c r="H4425" s="46"/>
      <c r="I4425" s="46"/>
      <c r="J4425" s="3"/>
      <c r="K4425" s="56"/>
    </row>
    <row r="4426" ht="32.25" customHeight="1">
      <c r="A4426" s="46"/>
      <c r="B4426" s="46"/>
      <c r="C4426" s="46"/>
      <c r="D4426" s="46"/>
      <c r="E4426" s="46"/>
      <c r="F4426" s="46"/>
      <c r="G4426" s="46"/>
      <c r="H4426" s="46"/>
      <c r="I4426" s="46"/>
      <c r="J4426" s="3"/>
      <c r="K4426" s="56"/>
    </row>
    <row r="4427" ht="32.25" customHeight="1">
      <c r="A4427" s="46"/>
      <c r="B4427" s="46"/>
      <c r="C4427" s="46"/>
      <c r="D4427" s="46"/>
      <c r="E4427" s="46"/>
      <c r="F4427" s="46"/>
      <c r="G4427" s="46"/>
      <c r="H4427" s="46"/>
      <c r="I4427" s="46"/>
      <c r="J4427" s="3"/>
      <c r="K4427" s="56"/>
    </row>
    <row r="4428" ht="32.25" customHeight="1">
      <c r="A4428" s="46"/>
      <c r="B4428" s="46"/>
      <c r="C4428" s="46"/>
      <c r="D4428" s="46"/>
      <c r="E4428" s="46"/>
      <c r="F4428" s="46"/>
      <c r="G4428" s="46"/>
      <c r="H4428" s="46"/>
      <c r="I4428" s="46"/>
      <c r="J4428" s="3"/>
      <c r="K4428" s="56"/>
    </row>
    <row r="4429" ht="32.25" customHeight="1">
      <c r="A4429" s="46"/>
      <c r="B4429" s="46"/>
      <c r="C4429" s="46"/>
      <c r="D4429" s="46"/>
      <c r="E4429" s="46"/>
      <c r="F4429" s="46"/>
      <c r="G4429" s="46"/>
      <c r="H4429" s="46"/>
      <c r="I4429" s="46"/>
      <c r="J4429" s="3"/>
      <c r="K4429" s="56"/>
    </row>
    <row r="4430" ht="32.25" customHeight="1">
      <c r="A4430" s="46"/>
      <c r="B4430" s="46"/>
      <c r="C4430" s="46"/>
      <c r="D4430" s="46"/>
      <c r="E4430" s="46"/>
      <c r="F4430" s="46"/>
      <c r="G4430" s="46"/>
      <c r="H4430" s="46"/>
      <c r="I4430" s="46"/>
      <c r="J4430" s="3"/>
      <c r="K4430" s="56"/>
    </row>
    <row r="4431" ht="32.25" customHeight="1">
      <c r="A4431" s="46"/>
      <c r="B4431" s="46"/>
      <c r="C4431" s="46"/>
      <c r="D4431" s="46"/>
      <c r="E4431" s="46"/>
      <c r="F4431" s="46"/>
      <c r="G4431" s="46"/>
      <c r="H4431" s="46"/>
      <c r="I4431" s="46"/>
      <c r="J4431" s="3"/>
      <c r="K4431" s="56"/>
    </row>
    <row r="4432" ht="32.25" customHeight="1">
      <c r="A4432" s="46"/>
      <c r="B4432" s="46"/>
      <c r="C4432" s="46"/>
      <c r="D4432" s="46"/>
      <c r="E4432" s="46"/>
      <c r="F4432" s="46"/>
      <c r="G4432" s="46"/>
      <c r="H4432" s="46"/>
      <c r="I4432" s="46"/>
      <c r="J4432" s="3"/>
      <c r="K4432" s="56"/>
    </row>
    <row r="4433" ht="32.25" customHeight="1">
      <c r="A4433" s="46"/>
      <c r="B4433" s="46"/>
      <c r="C4433" s="46"/>
      <c r="D4433" s="46"/>
      <c r="E4433" s="46"/>
      <c r="F4433" s="46"/>
      <c r="G4433" s="46"/>
      <c r="H4433" s="46"/>
      <c r="I4433" s="46"/>
      <c r="J4433" s="3"/>
      <c r="K4433" s="56"/>
    </row>
    <row r="4434" ht="32.25" customHeight="1">
      <c r="A4434" s="46"/>
      <c r="B4434" s="46"/>
      <c r="C4434" s="46"/>
      <c r="D4434" s="46"/>
      <c r="E4434" s="46"/>
      <c r="F4434" s="46"/>
      <c r="G4434" s="46"/>
      <c r="H4434" s="46"/>
      <c r="I4434" s="46"/>
      <c r="J4434" s="3"/>
      <c r="K4434" s="56"/>
    </row>
    <row r="4435" ht="32.25" customHeight="1">
      <c r="A4435" s="46"/>
      <c r="B4435" s="46"/>
      <c r="C4435" s="46"/>
      <c r="D4435" s="46"/>
      <c r="E4435" s="46"/>
      <c r="F4435" s="46"/>
      <c r="G4435" s="46"/>
      <c r="H4435" s="46"/>
      <c r="I4435" s="46"/>
      <c r="J4435" s="3"/>
      <c r="K4435" s="56"/>
    </row>
    <row r="4436" ht="32.25" customHeight="1">
      <c r="A4436" s="46"/>
      <c r="B4436" s="46"/>
      <c r="C4436" s="46"/>
      <c r="D4436" s="46"/>
      <c r="E4436" s="46"/>
      <c r="F4436" s="46"/>
      <c r="G4436" s="46"/>
      <c r="H4436" s="46"/>
      <c r="I4436" s="46"/>
      <c r="J4436" s="3"/>
      <c r="K4436" s="56"/>
    </row>
    <row r="4437" ht="32.25" customHeight="1">
      <c r="A4437" s="46"/>
      <c r="B4437" s="46"/>
      <c r="C4437" s="46"/>
      <c r="D4437" s="46"/>
      <c r="E4437" s="46"/>
      <c r="F4437" s="46"/>
      <c r="G4437" s="46"/>
      <c r="H4437" s="46"/>
      <c r="I4437" s="46"/>
      <c r="J4437" s="3"/>
      <c r="K4437" s="56"/>
    </row>
    <row r="4438" ht="32.25" customHeight="1">
      <c r="A4438" s="46"/>
      <c r="B4438" s="46"/>
      <c r="C4438" s="46"/>
      <c r="D4438" s="46"/>
      <c r="E4438" s="46"/>
      <c r="F4438" s="46"/>
      <c r="G4438" s="46"/>
      <c r="H4438" s="46"/>
      <c r="I4438" s="46"/>
      <c r="J4438" s="3"/>
      <c r="K4438" s="56"/>
    </row>
    <row r="4439" ht="32.25" customHeight="1">
      <c r="A4439" s="46"/>
      <c r="B4439" s="46"/>
      <c r="C4439" s="46"/>
      <c r="D4439" s="46"/>
      <c r="E4439" s="46"/>
      <c r="F4439" s="46"/>
      <c r="G4439" s="46"/>
      <c r="H4439" s="46"/>
      <c r="I4439" s="46"/>
      <c r="J4439" s="3"/>
      <c r="K4439" s="56"/>
    </row>
    <row r="4440" ht="32.25" customHeight="1">
      <c r="A4440" s="46"/>
      <c r="B4440" s="46"/>
      <c r="C4440" s="46"/>
      <c r="D4440" s="46"/>
      <c r="E4440" s="46"/>
      <c r="F4440" s="46"/>
      <c r="G4440" s="46"/>
      <c r="H4440" s="46"/>
      <c r="I4440" s="46"/>
      <c r="J4440" s="3"/>
      <c r="K4440" s="56"/>
    </row>
    <row r="4441" ht="32.25" customHeight="1">
      <c r="A4441" s="46"/>
      <c r="B4441" s="46"/>
      <c r="C4441" s="46"/>
      <c r="D4441" s="46"/>
      <c r="E4441" s="46"/>
      <c r="F4441" s="46"/>
      <c r="G4441" s="46"/>
      <c r="H4441" s="46"/>
      <c r="I4441" s="46"/>
      <c r="J4441" s="3"/>
      <c r="K4441" s="56"/>
    </row>
    <row r="4442" ht="32.25" customHeight="1">
      <c r="A4442" s="46"/>
      <c r="B4442" s="46"/>
      <c r="C4442" s="46"/>
      <c r="D4442" s="46"/>
      <c r="E4442" s="46"/>
      <c r="F4442" s="46"/>
      <c r="G4442" s="46"/>
      <c r="H4442" s="46"/>
      <c r="I4442" s="46"/>
      <c r="J4442" s="3"/>
      <c r="K4442" s="56"/>
    </row>
    <row r="4443" ht="32.25" customHeight="1">
      <c r="A4443" s="46"/>
      <c r="B4443" s="46"/>
      <c r="C4443" s="46"/>
      <c r="D4443" s="46"/>
      <c r="E4443" s="46"/>
      <c r="F4443" s="46"/>
      <c r="G4443" s="46"/>
      <c r="H4443" s="46"/>
      <c r="I4443" s="46"/>
      <c r="J4443" s="3"/>
      <c r="K4443" s="56"/>
    </row>
    <row r="4444" ht="32.25" customHeight="1">
      <c r="A4444" s="46"/>
      <c r="B4444" s="46"/>
      <c r="C4444" s="46"/>
      <c r="D4444" s="46"/>
      <c r="E4444" s="46"/>
      <c r="F4444" s="46"/>
      <c r="G4444" s="46"/>
      <c r="H4444" s="46"/>
      <c r="I4444" s="46"/>
      <c r="J4444" s="3"/>
      <c r="K4444" s="56"/>
    </row>
    <row r="4445" ht="32.25" customHeight="1">
      <c r="A4445" s="46"/>
      <c r="B4445" s="46"/>
      <c r="C4445" s="46"/>
      <c r="D4445" s="46"/>
      <c r="E4445" s="46"/>
      <c r="F4445" s="46"/>
      <c r="G4445" s="46"/>
      <c r="H4445" s="46"/>
      <c r="I4445" s="46"/>
      <c r="J4445" s="3"/>
      <c r="K4445" s="56"/>
    </row>
    <row r="4446" ht="32.25" customHeight="1">
      <c r="A4446" s="46"/>
      <c r="B4446" s="46"/>
      <c r="C4446" s="46"/>
      <c r="D4446" s="46"/>
      <c r="E4446" s="46"/>
      <c r="F4446" s="46"/>
      <c r="G4446" s="46"/>
      <c r="H4446" s="46"/>
      <c r="I4446" s="46"/>
      <c r="J4446" s="3"/>
      <c r="K4446" s="56"/>
    </row>
    <row r="4447" ht="32.25" customHeight="1">
      <c r="A4447" s="46"/>
      <c r="B4447" s="46"/>
      <c r="C4447" s="46"/>
      <c r="D4447" s="46"/>
      <c r="E4447" s="46"/>
      <c r="F4447" s="46"/>
      <c r="G4447" s="46"/>
      <c r="H4447" s="46"/>
      <c r="I4447" s="46"/>
      <c r="J4447" s="3"/>
      <c r="K4447" s="56"/>
    </row>
    <row r="4448" ht="32.25" customHeight="1">
      <c r="A4448" s="46"/>
      <c r="B4448" s="46"/>
      <c r="C4448" s="46"/>
      <c r="D4448" s="46"/>
      <c r="E4448" s="46"/>
      <c r="F4448" s="46"/>
      <c r="G4448" s="46"/>
      <c r="H4448" s="46"/>
      <c r="I4448" s="46"/>
      <c r="J4448" s="3"/>
      <c r="K4448" s="56"/>
    </row>
    <row r="4449" ht="32.25" customHeight="1">
      <c r="A4449" s="46"/>
      <c r="B4449" s="46"/>
      <c r="C4449" s="46"/>
      <c r="D4449" s="46"/>
      <c r="E4449" s="46"/>
      <c r="F4449" s="46"/>
      <c r="G4449" s="46"/>
      <c r="H4449" s="46"/>
      <c r="I4449" s="46"/>
      <c r="J4449" s="3"/>
      <c r="K4449" s="56"/>
    </row>
    <row r="4450" ht="32.25" customHeight="1">
      <c r="A4450" s="46"/>
      <c r="B4450" s="46"/>
      <c r="C4450" s="46"/>
      <c r="D4450" s="46"/>
      <c r="E4450" s="46"/>
      <c r="F4450" s="46"/>
      <c r="G4450" s="46"/>
      <c r="H4450" s="46"/>
      <c r="I4450" s="46"/>
      <c r="J4450" s="3"/>
      <c r="K4450" s="56"/>
    </row>
    <row r="4451" ht="32.25" customHeight="1">
      <c r="A4451" s="46"/>
      <c r="B4451" s="46"/>
      <c r="C4451" s="46"/>
      <c r="D4451" s="46"/>
      <c r="E4451" s="46"/>
      <c r="F4451" s="46"/>
      <c r="G4451" s="46"/>
      <c r="H4451" s="46"/>
      <c r="I4451" s="46"/>
      <c r="J4451" s="3"/>
      <c r="K4451" s="56"/>
    </row>
    <row r="4452" ht="32.25" customHeight="1">
      <c r="A4452" s="46"/>
      <c r="B4452" s="46"/>
      <c r="C4452" s="46"/>
      <c r="D4452" s="46"/>
      <c r="E4452" s="46"/>
      <c r="F4452" s="46"/>
      <c r="G4452" s="46"/>
      <c r="H4452" s="46"/>
      <c r="I4452" s="46"/>
      <c r="J4452" s="3"/>
      <c r="K4452" s="56"/>
    </row>
    <row r="4453" ht="32.25" customHeight="1">
      <c r="A4453" s="46"/>
      <c r="B4453" s="46"/>
      <c r="C4453" s="46"/>
      <c r="D4453" s="46"/>
      <c r="E4453" s="46"/>
      <c r="F4453" s="46"/>
      <c r="G4453" s="46"/>
      <c r="H4453" s="46"/>
      <c r="I4453" s="46"/>
      <c r="J4453" s="3"/>
      <c r="K4453" s="56"/>
    </row>
    <row r="4454" ht="32.25" customHeight="1">
      <c r="A4454" s="46"/>
      <c r="B4454" s="46"/>
      <c r="C4454" s="46"/>
      <c r="D4454" s="46"/>
      <c r="E4454" s="46"/>
      <c r="F4454" s="46"/>
      <c r="G4454" s="46"/>
      <c r="H4454" s="46"/>
      <c r="I4454" s="46"/>
      <c r="J4454" s="3"/>
      <c r="K4454" s="56"/>
    </row>
    <row r="4455" ht="32.25" customHeight="1">
      <c r="A4455" s="46"/>
      <c r="B4455" s="46"/>
      <c r="C4455" s="46"/>
      <c r="D4455" s="46"/>
      <c r="E4455" s="46"/>
      <c r="F4455" s="46"/>
      <c r="G4455" s="46"/>
      <c r="H4455" s="46"/>
      <c r="I4455" s="46"/>
      <c r="J4455" s="3"/>
      <c r="K4455" s="56"/>
    </row>
    <row r="4456" ht="32.25" customHeight="1">
      <c r="A4456" s="46"/>
      <c r="B4456" s="46"/>
      <c r="C4456" s="46"/>
      <c r="D4456" s="46"/>
      <c r="E4456" s="46"/>
      <c r="F4456" s="46"/>
      <c r="G4456" s="46"/>
      <c r="H4456" s="46"/>
      <c r="I4456" s="46"/>
      <c r="J4456" s="3"/>
      <c r="K4456" s="56"/>
    </row>
    <row r="4457" ht="32.25" customHeight="1">
      <c r="A4457" s="46"/>
      <c r="B4457" s="46"/>
      <c r="C4457" s="46"/>
      <c r="D4457" s="46"/>
      <c r="E4457" s="46"/>
      <c r="F4457" s="46"/>
      <c r="G4457" s="46"/>
      <c r="H4457" s="46"/>
      <c r="I4457" s="46"/>
      <c r="J4457" s="3"/>
      <c r="K4457" s="56"/>
    </row>
    <row r="4458" ht="32.25" customHeight="1">
      <c r="A4458" s="46"/>
      <c r="B4458" s="46"/>
      <c r="C4458" s="46"/>
      <c r="D4458" s="46"/>
      <c r="E4458" s="46"/>
      <c r="F4458" s="46"/>
      <c r="G4458" s="46"/>
      <c r="H4458" s="46"/>
      <c r="I4458" s="46"/>
      <c r="J4458" s="3"/>
      <c r="K4458" s="56"/>
    </row>
    <row r="4459" ht="32.25" customHeight="1">
      <c r="A4459" s="46"/>
      <c r="B4459" s="46"/>
      <c r="C4459" s="46"/>
      <c r="D4459" s="46"/>
      <c r="E4459" s="46"/>
      <c r="F4459" s="46"/>
      <c r="G4459" s="46"/>
      <c r="H4459" s="46"/>
      <c r="I4459" s="46"/>
      <c r="J4459" s="3"/>
      <c r="K4459" s="56"/>
    </row>
    <row r="4460" ht="32.25" customHeight="1">
      <c r="A4460" s="46"/>
      <c r="B4460" s="46"/>
      <c r="C4460" s="46"/>
      <c r="D4460" s="46"/>
      <c r="E4460" s="46"/>
      <c r="F4460" s="46"/>
      <c r="G4460" s="46"/>
      <c r="H4460" s="46"/>
      <c r="I4460" s="46"/>
      <c r="J4460" s="3"/>
      <c r="K4460" s="56"/>
    </row>
    <row r="4461" ht="32.25" customHeight="1">
      <c r="A4461" s="46"/>
      <c r="B4461" s="46"/>
      <c r="C4461" s="46"/>
      <c r="D4461" s="46"/>
      <c r="E4461" s="46"/>
      <c r="F4461" s="46"/>
      <c r="G4461" s="46"/>
      <c r="H4461" s="46"/>
      <c r="I4461" s="46"/>
      <c r="J4461" s="3"/>
      <c r="K4461" s="56"/>
    </row>
    <row r="4462" ht="32.25" customHeight="1">
      <c r="A4462" s="46"/>
      <c r="B4462" s="46"/>
      <c r="C4462" s="46"/>
      <c r="D4462" s="46"/>
      <c r="E4462" s="46"/>
      <c r="F4462" s="46"/>
      <c r="G4462" s="46"/>
      <c r="H4462" s="46"/>
      <c r="I4462" s="46"/>
      <c r="J4462" s="3"/>
      <c r="K4462" s="56"/>
    </row>
    <row r="4463" ht="32.25" customHeight="1">
      <c r="A4463" s="46"/>
      <c r="B4463" s="46"/>
      <c r="C4463" s="46"/>
      <c r="D4463" s="46"/>
      <c r="E4463" s="46"/>
      <c r="F4463" s="46"/>
      <c r="G4463" s="46"/>
      <c r="H4463" s="46"/>
      <c r="I4463" s="46"/>
      <c r="J4463" s="3"/>
      <c r="K4463" s="56"/>
    </row>
    <row r="4464" ht="32.25" customHeight="1">
      <c r="A4464" s="46"/>
      <c r="B4464" s="46"/>
      <c r="C4464" s="46"/>
      <c r="D4464" s="46"/>
      <c r="E4464" s="46"/>
      <c r="F4464" s="46"/>
      <c r="G4464" s="46"/>
      <c r="H4464" s="46"/>
      <c r="I4464" s="46"/>
      <c r="J4464" s="3"/>
      <c r="K4464" s="56"/>
    </row>
    <row r="4465" ht="32.25" customHeight="1">
      <c r="A4465" s="46"/>
      <c r="B4465" s="46"/>
      <c r="C4465" s="46"/>
      <c r="D4465" s="46"/>
      <c r="E4465" s="46"/>
      <c r="F4465" s="46"/>
      <c r="G4465" s="46"/>
      <c r="H4465" s="46"/>
      <c r="I4465" s="46"/>
      <c r="J4465" s="3"/>
      <c r="K4465" s="56"/>
    </row>
    <row r="4466" ht="32.25" customHeight="1">
      <c r="A4466" s="46"/>
      <c r="B4466" s="46"/>
      <c r="C4466" s="46"/>
      <c r="D4466" s="46"/>
      <c r="E4466" s="46"/>
      <c r="F4466" s="46"/>
      <c r="G4466" s="46"/>
      <c r="H4466" s="46"/>
      <c r="I4466" s="46"/>
      <c r="J4466" s="3"/>
      <c r="K4466" s="56"/>
    </row>
    <row r="4467" ht="32.25" customHeight="1">
      <c r="A4467" s="46"/>
      <c r="B4467" s="46"/>
      <c r="C4467" s="46"/>
      <c r="D4467" s="46"/>
      <c r="E4467" s="46"/>
      <c r="F4467" s="46"/>
      <c r="G4467" s="46"/>
      <c r="H4467" s="46"/>
      <c r="I4467" s="46"/>
      <c r="J4467" s="3"/>
      <c r="K4467" s="56"/>
    </row>
    <row r="4468" ht="32.25" customHeight="1">
      <c r="A4468" s="46"/>
      <c r="B4468" s="46"/>
      <c r="C4468" s="46"/>
      <c r="D4468" s="46"/>
      <c r="E4468" s="46"/>
      <c r="F4468" s="46"/>
      <c r="G4468" s="46"/>
      <c r="H4468" s="46"/>
      <c r="I4468" s="46"/>
      <c r="J4468" s="3"/>
      <c r="K4468" s="56"/>
    </row>
    <row r="4469" ht="32.25" customHeight="1">
      <c r="A4469" s="46"/>
      <c r="B4469" s="46"/>
      <c r="C4469" s="46"/>
      <c r="D4469" s="46"/>
      <c r="E4469" s="46"/>
      <c r="F4469" s="46"/>
      <c r="G4469" s="46"/>
      <c r="H4469" s="46"/>
      <c r="I4469" s="46"/>
      <c r="J4469" s="3"/>
      <c r="K4469" s="56"/>
    </row>
    <row r="4470" ht="32.25" customHeight="1">
      <c r="A4470" s="46"/>
      <c r="B4470" s="46"/>
      <c r="C4470" s="46"/>
      <c r="D4470" s="46"/>
      <c r="E4470" s="46"/>
      <c r="F4470" s="46"/>
      <c r="G4470" s="46"/>
      <c r="H4470" s="46"/>
      <c r="I4470" s="46"/>
      <c r="J4470" s="3"/>
      <c r="K4470" s="56"/>
    </row>
    <row r="4471" ht="32.25" customHeight="1">
      <c r="A4471" s="46"/>
      <c r="B4471" s="46"/>
      <c r="C4471" s="46"/>
      <c r="D4471" s="46"/>
      <c r="E4471" s="46"/>
      <c r="F4471" s="46"/>
      <c r="G4471" s="46"/>
      <c r="H4471" s="46"/>
      <c r="I4471" s="46"/>
      <c r="J4471" s="3"/>
      <c r="K4471" s="56"/>
    </row>
    <row r="4472" ht="32.25" customHeight="1">
      <c r="A4472" s="46"/>
      <c r="B4472" s="46"/>
      <c r="C4472" s="46"/>
      <c r="D4472" s="46"/>
      <c r="E4472" s="46"/>
      <c r="F4472" s="46"/>
      <c r="G4472" s="46"/>
      <c r="H4472" s="46"/>
      <c r="I4472" s="46"/>
      <c r="J4472" s="3"/>
      <c r="K4472" s="56"/>
    </row>
    <row r="4473" ht="32.25" customHeight="1">
      <c r="A4473" s="46"/>
      <c r="B4473" s="46"/>
      <c r="C4473" s="46"/>
      <c r="D4473" s="46"/>
      <c r="E4473" s="46"/>
      <c r="F4473" s="46"/>
      <c r="G4473" s="46"/>
      <c r="H4473" s="46"/>
      <c r="I4473" s="46"/>
      <c r="J4473" s="3"/>
      <c r="K4473" s="56"/>
    </row>
    <row r="4474" ht="32.25" customHeight="1">
      <c r="A4474" s="46"/>
      <c r="B4474" s="46"/>
      <c r="C4474" s="46"/>
      <c r="D4474" s="46"/>
      <c r="E4474" s="46"/>
      <c r="F4474" s="46"/>
      <c r="G4474" s="46"/>
      <c r="H4474" s="46"/>
      <c r="I4474" s="46"/>
      <c r="J4474" s="3"/>
      <c r="K4474" s="56"/>
    </row>
    <row r="4475" ht="32.25" customHeight="1">
      <c r="A4475" s="46"/>
      <c r="B4475" s="46"/>
      <c r="C4475" s="46"/>
      <c r="D4475" s="46"/>
      <c r="E4475" s="46"/>
      <c r="F4475" s="46"/>
      <c r="G4475" s="46"/>
      <c r="H4475" s="46"/>
      <c r="I4475" s="46"/>
      <c r="J4475" s="3"/>
      <c r="K4475" s="56"/>
    </row>
    <row r="4476" ht="32.25" customHeight="1">
      <c r="A4476" s="46"/>
      <c r="B4476" s="46"/>
      <c r="C4476" s="46"/>
      <c r="D4476" s="46"/>
      <c r="E4476" s="46"/>
      <c r="F4476" s="46"/>
      <c r="G4476" s="46"/>
      <c r="H4476" s="46"/>
      <c r="I4476" s="46"/>
      <c r="J4476" s="3"/>
      <c r="K4476" s="56"/>
    </row>
    <row r="4477" ht="32.25" customHeight="1">
      <c r="A4477" s="46"/>
      <c r="B4477" s="46"/>
      <c r="C4477" s="46"/>
      <c r="D4477" s="46"/>
      <c r="E4477" s="46"/>
      <c r="F4477" s="46"/>
      <c r="G4477" s="46"/>
      <c r="H4477" s="46"/>
      <c r="I4477" s="46"/>
      <c r="J4477" s="3"/>
      <c r="K4477" s="56"/>
    </row>
    <row r="4478" ht="32.25" customHeight="1">
      <c r="A4478" s="46"/>
      <c r="B4478" s="46"/>
      <c r="C4478" s="46"/>
      <c r="D4478" s="46"/>
      <c r="E4478" s="46"/>
      <c r="F4478" s="46"/>
      <c r="G4478" s="46"/>
      <c r="H4478" s="46"/>
      <c r="I4478" s="46"/>
      <c r="J4478" s="3"/>
      <c r="K4478" s="56"/>
    </row>
    <row r="4479" ht="32.25" customHeight="1">
      <c r="A4479" s="46"/>
      <c r="B4479" s="46"/>
      <c r="C4479" s="46"/>
      <c r="D4479" s="46"/>
      <c r="E4479" s="46"/>
      <c r="F4479" s="46"/>
      <c r="G4479" s="46"/>
      <c r="H4479" s="46"/>
      <c r="I4479" s="46"/>
      <c r="J4479" s="3"/>
      <c r="K4479" s="56"/>
    </row>
    <row r="4480" ht="32.25" customHeight="1">
      <c r="A4480" s="46"/>
      <c r="B4480" s="46"/>
      <c r="C4480" s="46"/>
      <c r="D4480" s="46"/>
      <c r="E4480" s="46"/>
      <c r="F4480" s="46"/>
      <c r="G4480" s="46"/>
      <c r="H4480" s="46"/>
      <c r="I4480" s="46"/>
      <c r="J4480" s="3"/>
      <c r="K4480" s="56"/>
    </row>
    <row r="4481" ht="32.25" customHeight="1">
      <c r="A4481" s="46"/>
      <c r="B4481" s="46"/>
      <c r="C4481" s="46"/>
      <c r="D4481" s="46"/>
      <c r="E4481" s="46"/>
      <c r="F4481" s="46"/>
      <c r="G4481" s="46"/>
      <c r="H4481" s="46"/>
      <c r="I4481" s="46"/>
      <c r="J4481" s="3"/>
      <c r="K4481" s="56"/>
    </row>
    <row r="4482" ht="32.25" customHeight="1">
      <c r="A4482" s="46"/>
      <c r="B4482" s="46"/>
      <c r="C4482" s="46"/>
      <c r="D4482" s="46"/>
      <c r="E4482" s="46"/>
      <c r="F4482" s="46"/>
      <c r="G4482" s="46"/>
      <c r="H4482" s="46"/>
      <c r="I4482" s="46"/>
      <c r="J4482" s="3"/>
      <c r="K4482" s="56"/>
    </row>
    <row r="4483" ht="32.25" customHeight="1">
      <c r="A4483" s="46"/>
      <c r="B4483" s="46"/>
      <c r="C4483" s="46"/>
      <c r="D4483" s="46"/>
      <c r="E4483" s="46"/>
      <c r="F4483" s="46"/>
      <c r="G4483" s="46"/>
      <c r="H4483" s="46"/>
      <c r="I4483" s="46"/>
      <c r="J4483" s="3"/>
      <c r="K4483" s="56"/>
    </row>
    <row r="4484" ht="32.25" customHeight="1">
      <c r="A4484" s="46"/>
      <c r="B4484" s="46"/>
      <c r="C4484" s="46"/>
      <c r="D4484" s="46"/>
      <c r="E4484" s="46"/>
      <c r="F4484" s="46"/>
      <c r="G4484" s="46"/>
      <c r="H4484" s="46"/>
      <c r="I4484" s="46"/>
      <c r="J4484" s="3"/>
      <c r="K4484" s="56"/>
    </row>
    <row r="4485" ht="32.25" customHeight="1">
      <c r="A4485" s="46"/>
      <c r="B4485" s="46"/>
      <c r="C4485" s="46"/>
      <c r="D4485" s="46"/>
      <c r="E4485" s="46"/>
      <c r="F4485" s="46"/>
      <c r="G4485" s="46"/>
      <c r="H4485" s="46"/>
      <c r="I4485" s="46"/>
      <c r="J4485" s="3"/>
      <c r="K4485" s="56"/>
    </row>
    <row r="4486" ht="32.25" customHeight="1">
      <c r="A4486" s="46"/>
      <c r="B4486" s="46"/>
      <c r="C4486" s="46"/>
      <c r="D4486" s="46"/>
      <c r="E4486" s="46"/>
      <c r="F4486" s="46"/>
      <c r="G4486" s="46"/>
      <c r="H4486" s="46"/>
      <c r="I4486" s="46"/>
      <c r="J4486" s="3"/>
      <c r="K4486" s="56"/>
    </row>
    <row r="4487" ht="32.25" customHeight="1">
      <c r="A4487" s="46"/>
      <c r="B4487" s="46"/>
      <c r="C4487" s="46"/>
      <c r="D4487" s="46"/>
      <c r="E4487" s="46"/>
      <c r="F4487" s="46"/>
      <c r="G4487" s="46"/>
      <c r="H4487" s="46"/>
      <c r="I4487" s="46"/>
      <c r="J4487" s="3"/>
      <c r="K4487" s="56"/>
    </row>
    <row r="4488" ht="32.25" customHeight="1">
      <c r="A4488" s="46"/>
      <c r="B4488" s="46"/>
      <c r="C4488" s="46"/>
      <c r="D4488" s="46"/>
      <c r="E4488" s="46"/>
      <c r="F4488" s="46"/>
      <c r="G4488" s="46"/>
      <c r="H4488" s="46"/>
      <c r="I4488" s="46"/>
      <c r="J4488" s="3"/>
      <c r="K4488" s="56"/>
    </row>
    <row r="4489" ht="32.25" customHeight="1">
      <c r="A4489" s="46"/>
      <c r="B4489" s="46"/>
      <c r="C4489" s="46"/>
      <c r="D4489" s="46"/>
      <c r="E4489" s="46"/>
      <c r="F4489" s="46"/>
      <c r="G4489" s="46"/>
      <c r="H4489" s="46"/>
      <c r="I4489" s="46"/>
      <c r="J4489" s="3"/>
      <c r="K4489" s="56"/>
    </row>
    <row r="4490" ht="32.25" customHeight="1">
      <c r="A4490" s="46"/>
      <c r="B4490" s="46"/>
      <c r="C4490" s="46"/>
      <c r="D4490" s="46"/>
      <c r="E4490" s="46"/>
      <c r="F4490" s="46"/>
      <c r="G4490" s="46"/>
      <c r="H4490" s="46"/>
      <c r="I4490" s="46"/>
      <c r="J4490" s="3"/>
      <c r="K4490" s="56"/>
    </row>
    <row r="4491" ht="32.25" customHeight="1">
      <c r="A4491" s="46"/>
      <c r="B4491" s="46"/>
      <c r="C4491" s="46"/>
      <c r="D4491" s="46"/>
      <c r="E4491" s="46"/>
      <c r="F4491" s="46"/>
      <c r="G4491" s="46"/>
      <c r="H4491" s="46"/>
      <c r="I4491" s="46"/>
      <c r="J4491" s="3"/>
      <c r="K4491" s="56"/>
    </row>
    <row r="4492" ht="32.25" customHeight="1">
      <c r="A4492" s="46"/>
      <c r="B4492" s="46"/>
      <c r="C4492" s="46"/>
      <c r="D4492" s="46"/>
      <c r="E4492" s="46"/>
      <c r="F4492" s="46"/>
      <c r="G4492" s="46"/>
      <c r="H4492" s="46"/>
      <c r="I4492" s="46"/>
      <c r="J4492" s="3"/>
      <c r="K4492" s="56"/>
    </row>
    <row r="4493" ht="32.25" customHeight="1">
      <c r="A4493" s="46"/>
      <c r="B4493" s="46"/>
      <c r="C4493" s="46"/>
      <c r="D4493" s="46"/>
      <c r="E4493" s="46"/>
      <c r="F4493" s="46"/>
      <c r="G4493" s="46"/>
      <c r="H4493" s="46"/>
      <c r="I4493" s="46"/>
      <c r="J4493" s="3"/>
      <c r="K4493" s="56"/>
    </row>
    <row r="4494" ht="32.25" customHeight="1">
      <c r="A4494" s="46"/>
      <c r="B4494" s="46"/>
      <c r="C4494" s="46"/>
      <c r="D4494" s="46"/>
      <c r="E4494" s="46"/>
      <c r="F4494" s="46"/>
      <c r="G4494" s="46"/>
      <c r="H4494" s="46"/>
      <c r="I4494" s="46"/>
      <c r="J4494" s="3"/>
      <c r="K4494" s="56"/>
    </row>
    <row r="4495" ht="32.25" customHeight="1">
      <c r="A4495" s="46"/>
      <c r="B4495" s="46"/>
      <c r="C4495" s="46"/>
      <c r="D4495" s="46"/>
      <c r="E4495" s="46"/>
      <c r="F4495" s="46"/>
      <c r="G4495" s="46"/>
      <c r="H4495" s="46"/>
      <c r="I4495" s="46"/>
      <c r="J4495" s="3"/>
      <c r="K4495" s="56"/>
    </row>
    <row r="4496" ht="32.25" customHeight="1">
      <c r="A4496" s="46"/>
      <c r="B4496" s="46"/>
      <c r="C4496" s="46"/>
      <c r="D4496" s="46"/>
      <c r="E4496" s="46"/>
      <c r="F4496" s="46"/>
      <c r="G4496" s="46"/>
      <c r="H4496" s="46"/>
      <c r="I4496" s="46"/>
      <c r="J4496" s="3"/>
      <c r="K4496" s="56"/>
    </row>
    <row r="4497" ht="32.25" customHeight="1">
      <c r="A4497" s="46"/>
      <c r="B4497" s="46"/>
      <c r="C4497" s="46"/>
      <c r="D4497" s="46"/>
      <c r="E4497" s="46"/>
      <c r="F4497" s="46"/>
      <c r="G4497" s="46"/>
      <c r="H4497" s="46"/>
      <c r="I4497" s="46"/>
      <c r="J4497" s="3"/>
      <c r="K4497" s="56"/>
    </row>
    <row r="4498" ht="32.25" customHeight="1">
      <c r="A4498" s="46"/>
      <c r="B4498" s="46"/>
      <c r="C4498" s="46"/>
      <c r="D4498" s="46"/>
      <c r="E4498" s="46"/>
      <c r="F4498" s="46"/>
      <c r="G4498" s="46"/>
      <c r="H4498" s="46"/>
      <c r="I4498" s="46"/>
      <c r="J4498" s="3"/>
      <c r="K4498" s="56"/>
    </row>
    <row r="4499" ht="32.25" customHeight="1">
      <c r="A4499" s="46"/>
      <c r="B4499" s="46"/>
      <c r="C4499" s="46"/>
      <c r="D4499" s="46"/>
      <c r="E4499" s="46"/>
      <c r="F4499" s="46"/>
      <c r="G4499" s="46"/>
      <c r="H4499" s="46"/>
      <c r="I4499" s="46"/>
      <c r="J4499" s="3"/>
      <c r="K4499" s="56"/>
    </row>
    <row r="4500" ht="32.25" customHeight="1">
      <c r="A4500" s="46"/>
      <c r="B4500" s="46"/>
      <c r="C4500" s="46"/>
      <c r="D4500" s="46"/>
      <c r="E4500" s="46"/>
      <c r="F4500" s="46"/>
      <c r="G4500" s="46"/>
      <c r="H4500" s="46"/>
      <c r="I4500" s="46"/>
      <c r="J4500" s="3"/>
      <c r="K4500" s="56"/>
    </row>
    <row r="4501" ht="32.25" customHeight="1">
      <c r="A4501" s="46"/>
      <c r="B4501" s="46"/>
      <c r="C4501" s="46"/>
      <c r="D4501" s="46"/>
      <c r="E4501" s="46"/>
      <c r="F4501" s="46"/>
      <c r="G4501" s="46"/>
      <c r="H4501" s="46"/>
      <c r="I4501" s="46"/>
      <c r="J4501" s="3"/>
      <c r="K4501" s="56"/>
    </row>
    <row r="4502" ht="32.25" customHeight="1">
      <c r="A4502" s="46"/>
      <c r="B4502" s="46"/>
      <c r="C4502" s="46"/>
      <c r="D4502" s="46"/>
      <c r="E4502" s="46"/>
      <c r="F4502" s="46"/>
      <c r="G4502" s="46"/>
      <c r="H4502" s="46"/>
      <c r="I4502" s="46"/>
      <c r="J4502" s="3"/>
      <c r="K4502" s="56"/>
    </row>
    <row r="4503" ht="32.25" customHeight="1">
      <c r="A4503" s="46"/>
      <c r="B4503" s="46"/>
      <c r="C4503" s="46"/>
      <c r="D4503" s="46"/>
      <c r="E4503" s="46"/>
      <c r="F4503" s="46"/>
      <c r="G4503" s="46"/>
      <c r="H4503" s="46"/>
      <c r="I4503" s="46"/>
      <c r="J4503" s="3"/>
      <c r="K4503" s="56"/>
    </row>
    <row r="4504" ht="32.25" customHeight="1">
      <c r="A4504" s="46"/>
      <c r="B4504" s="46"/>
      <c r="C4504" s="46"/>
      <c r="D4504" s="46"/>
      <c r="E4504" s="46"/>
      <c r="F4504" s="46"/>
      <c r="G4504" s="46"/>
      <c r="H4504" s="46"/>
      <c r="I4504" s="46"/>
      <c r="J4504" s="3"/>
      <c r="K4504" s="56"/>
    </row>
    <row r="4505" ht="32.25" customHeight="1">
      <c r="A4505" s="46"/>
      <c r="B4505" s="46"/>
      <c r="C4505" s="46"/>
      <c r="D4505" s="46"/>
      <c r="E4505" s="46"/>
      <c r="F4505" s="46"/>
      <c r="G4505" s="46"/>
      <c r="H4505" s="46"/>
      <c r="I4505" s="46"/>
      <c r="J4505" s="3"/>
      <c r="K4505" s="56"/>
    </row>
    <row r="4506" ht="32.25" customHeight="1">
      <c r="A4506" s="46"/>
      <c r="B4506" s="46"/>
      <c r="C4506" s="46"/>
      <c r="D4506" s="46"/>
      <c r="E4506" s="46"/>
      <c r="F4506" s="46"/>
      <c r="G4506" s="46"/>
      <c r="H4506" s="46"/>
      <c r="I4506" s="46"/>
      <c r="J4506" s="3"/>
      <c r="K4506" s="56"/>
    </row>
    <row r="4507" ht="32.25" customHeight="1">
      <c r="A4507" s="46"/>
      <c r="B4507" s="46"/>
      <c r="C4507" s="46"/>
      <c r="D4507" s="46"/>
      <c r="E4507" s="46"/>
      <c r="F4507" s="46"/>
      <c r="G4507" s="46"/>
      <c r="H4507" s="46"/>
      <c r="I4507" s="46"/>
      <c r="J4507" s="3"/>
      <c r="K4507" s="56"/>
    </row>
    <row r="4508" ht="32.25" customHeight="1">
      <c r="A4508" s="46"/>
      <c r="B4508" s="46"/>
      <c r="C4508" s="46"/>
      <c r="D4508" s="46"/>
      <c r="E4508" s="46"/>
      <c r="F4508" s="46"/>
      <c r="G4508" s="46"/>
      <c r="H4508" s="46"/>
      <c r="I4508" s="46"/>
      <c r="J4508" s="3"/>
      <c r="K4508" s="56"/>
    </row>
    <row r="4509" ht="32.25" customHeight="1">
      <c r="A4509" s="46"/>
      <c r="B4509" s="46"/>
      <c r="C4509" s="46"/>
      <c r="D4509" s="46"/>
      <c r="E4509" s="46"/>
      <c r="F4509" s="46"/>
      <c r="G4509" s="46"/>
      <c r="H4509" s="46"/>
      <c r="I4509" s="46"/>
      <c r="J4509" s="3"/>
      <c r="K4509" s="56"/>
    </row>
    <row r="4510" ht="32.25" customHeight="1">
      <c r="A4510" s="46"/>
      <c r="B4510" s="46"/>
      <c r="C4510" s="46"/>
      <c r="D4510" s="46"/>
      <c r="E4510" s="46"/>
      <c r="F4510" s="46"/>
      <c r="G4510" s="46"/>
      <c r="H4510" s="46"/>
      <c r="I4510" s="46"/>
      <c r="J4510" s="3"/>
      <c r="K4510" s="56"/>
    </row>
    <row r="4511" ht="32.25" customHeight="1">
      <c r="A4511" s="46"/>
      <c r="B4511" s="46"/>
      <c r="C4511" s="46"/>
      <c r="D4511" s="46"/>
      <c r="E4511" s="46"/>
      <c r="F4511" s="46"/>
      <c r="G4511" s="46"/>
      <c r="H4511" s="46"/>
      <c r="I4511" s="46"/>
      <c r="J4511" s="3"/>
      <c r="K4511" s="56"/>
    </row>
    <row r="4512" ht="32.25" customHeight="1">
      <c r="A4512" s="46"/>
      <c r="B4512" s="46"/>
      <c r="C4512" s="46"/>
      <c r="D4512" s="46"/>
      <c r="E4512" s="46"/>
      <c r="F4512" s="46"/>
      <c r="G4512" s="46"/>
      <c r="H4512" s="46"/>
      <c r="I4512" s="46"/>
      <c r="J4512" s="3"/>
      <c r="K4512" s="56"/>
    </row>
    <row r="4513" ht="32.25" customHeight="1">
      <c r="A4513" s="46"/>
      <c r="B4513" s="46"/>
      <c r="C4513" s="46"/>
      <c r="D4513" s="46"/>
      <c r="E4513" s="46"/>
      <c r="F4513" s="46"/>
      <c r="G4513" s="46"/>
      <c r="H4513" s="46"/>
      <c r="I4513" s="46"/>
      <c r="J4513" s="3"/>
      <c r="K4513" s="56"/>
    </row>
    <row r="4514" ht="32.25" customHeight="1">
      <c r="A4514" s="46"/>
      <c r="B4514" s="46"/>
      <c r="C4514" s="46"/>
      <c r="D4514" s="46"/>
      <c r="E4514" s="46"/>
      <c r="F4514" s="46"/>
      <c r="G4514" s="46"/>
      <c r="H4514" s="46"/>
      <c r="I4514" s="46"/>
      <c r="J4514" s="3"/>
      <c r="K4514" s="56"/>
    </row>
    <row r="4515" ht="32.25" customHeight="1">
      <c r="A4515" s="46"/>
      <c r="B4515" s="46"/>
      <c r="C4515" s="46"/>
      <c r="D4515" s="46"/>
      <c r="E4515" s="46"/>
      <c r="F4515" s="46"/>
      <c r="G4515" s="46"/>
      <c r="H4515" s="46"/>
      <c r="I4515" s="46"/>
      <c r="J4515" s="3"/>
      <c r="K4515" s="56"/>
    </row>
    <row r="4516" ht="32.25" customHeight="1">
      <c r="A4516" s="46"/>
      <c r="B4516" s="46"/>
      <c r="C4516" s="46"/>
      <c r="D4516" s="46"/>
      <c r="E4516" s="46"/>
      <c r="F4516" s="46"/>
      <c r="G4516" s="46"/>
      <c r="H4516" s="46"/>
      <c r="I4516" s="46"/>
      <c r="J4516" s="3"/>
      <c r="K4516" s="56"/>
    </row>
    <row r="4517" ht="32.25" customHeight="1">
      <c r="A4517" s="46"/>
      <c r="B4517" s="46"/>
      <c r="C4517" s="46"/>
      <c r="D4517" s="46"/>
      <c r="E4517" s="46"/>
      <c r="F4517" s="46"/>
      <c r="G4517" s="46"/>
      <c r="H4517" s="46"/>
      <c r="I4517" s="46"/>
      <c r="J4517" s="3"/>
      <c r="K4517" s="56"/>
    </row>
    <row r="4518" ht="32.25" customHeight="1">
      <c r="A4518" s="46"/>
      <c r="B4518" s="46"/>
      <c r="C4518" s="46"/>
      <c r="D4518" s="46"/>
      <c r="E4518" s="46"/>
      <c r="F4518" s="46"/>
      <c r="G4518" s="46"/>
      <c r="H4518" s="46"/>
      <c r="I4518" s="46"/>
      <c r="J4518" s="3"/>
      <c r="K4518" s="56"/>
    </row>
    <row r="4519" ht="32.25" customHeight="1">
      <c r="A4519" s="46"/>
      <c r="B4519" s="46"/>
      <c r="C4519" s="46"/>
      <c r="D4519" s="46"/>
      <c r="E4519" s="46"/>
      <c r="F4519" s="46"/>
      <c r="G4519" s="46"/>
      <c r="H4519" s="46"/>
      <c r="I4519" s="46"/>
      <c r="J4519" s="3"/>
      <c r="K4519" s="56"/>
    </row>
    <row r="4520" ht="32.25" customHeight="1">
      <c r="A4520" s="46"/>
      <c r="B4520" s="46"/>
      <c r="C4520" s="46"/>
      <c r="D4520" s="46"/>
      <c r="E4520" s="46"/>
      <c r="F4520" s="46"/>
      <c r="G4520" s="46"/>
      <c r="H4520" s="46"/>
      <c r="I4520" s="46"/>
      <c r="J4520" s="3"/>
      <c r="K4520" s="56"/>
    </row>
    <row r="4521" ht="32.25" customHeight="1">
      <c r="A4521" s="46"/>
      <c r="B4521" s="46"/>
      <c r="C4521" s="46"/>
      <c r="D4521" s="46"/>
      <c r="E4521" s="46"/>
      <c r="F4521" s="46"/>
      <c r="G4521" s="46"/>
      <c r="H4521" s="46"/>
      <c r="I4521" s="46"/>
      <c r="J4521" s="3"/>
      <c r="K4521" s="56"/>
    </row>
    <row r="4522" ht="32.25" customHeight="1">
      <c r="A4522" s="46"/>
      <c r="B4522" s="46"/>
      <c r="C4522" s="46"/>
      <c r="D4522" s="46"/>
      <c r="E4522" s="46"/>
      <c r="F4522" s="46"/>
      <c r="G4522" s="46"/>
      <c r="H4522" s="46"/>
      <c r="I4522" s="46"/>
      <c r="J4522" s="3"/>
      <c r="K4522" s="56"/>
    </row>
    <row r="4523" ht="32.25" customHeight="1">
      <c r="A4523" s="46"/>
      <c r="B4523" s="46"/>
      <c r="C4523" s="46"/>
      <c r="D4523" s="46"/>
      <c r="E4523" s="46"/>
      <c r="F4523" s="46"/>
      <c r="G4523" s="46"/>
      <c r="H4523" s="46"/>
      <c r="I4523" s="46"/>
      <c r="J4523" s="3"/>
      <c r="K4523" s="56"/>
    </row>
    <row r="4524" ht="32.25" customHeight="1">
      <c r="A4524" s="46"/>
      <c r="B4524" s="46"/>
      <c r="C4524" s="46"/>
      <c r="D4524" s="46"/>
      <c r="E4524" s="46"/>
      <c r="F4524" s="46"/>
      <c r="G4524" s="46"/>
      <c r="H4524" s="46"/>
      <c r="I4524" s="46"/>
      <c r="J4524" s="3"/>
      <c r="K4524" s="56"/>
    </row>
    <row r="4525" ht="32.25" customHeight="1">
      <c r="A4525" s="46"/>
      <c r="B4525" s="46"/>
      <c r="C4525" s="46"/>
      <c r="D4525" s="46"/>
      <c r="E4525" s="46"/>
      <c r="F4525" s="46"/>
      <c r="G4525" s="46"/>
      <c r="H4525" s="46"/>
      <c r="I4525" s="46"/>
      <c r="J4525" s="3"/>
      <c r="K4525" s="56"/>
    </row>
    <row r="4526" ht="32.25" customHeight="1">
      <c r="A4526" s="46"/>
      <c r="B4526" s="46"/>
      <c r="C4526" s="46"/>
      <c r="D4526" s="46"/>
      <c r="E4526" s="46"/>
      <c r="F4526" s="46"/>
      <c r="G4526" s="46"/>
      <c r="H4526" s="46"/>
      <c r="I4526" s="46"/>
      <c r="J4526" s="3"/>
      <c r="K4526" s="56"/>
    </row>
    <row r="4527" ht="32.25" customHeight="1">
      <c r="A4527" s="46"/>
      <c r="B4527" s="46"/>
      <c r="C4527" s="46"/>
      <c r="D4527" s="46"/>
      <c r="E4527" s="46"/>
      <c r="F4527" s="46"/>
      <c r="G4527" s="46"/>
      <c r="H4527" s="46"/>
      <c r="I4527" s="46"/>
      <c r="J4527" s="3"/>
      <c r="K4527" s="56"/>
    </row>
    <row r="4528" ht="32.25" customHeight="1">
      <c r="A4528" s="46"/>
      <c r="B4528" s="46"/>
      <c r="C4528" s="46"/>
      <c r="D4528" s="46"/>
      <c r="E4528" s="46"/>
      <c r="F4528" s="46"/>
      <c r="G4528" s="46"/>
      <c r="H4528" s="46"/>
      <c r="I4528" s="46"/>
      <c r="J4528" s="3"/>
      <c r="K4528" s="56"/>
    </row>
    <row r="4529" ht="32.25" customHeight="1">
      <c r="A4529" s="46"/>
      <c r="B4529" s="46"/>
      <c r="C4529" s="46"/>
      <c r="D4529" s="46"/>
      <c r="E4529" s="46"/>
      <c r="F4529" s="46"/>
      <c r="G4529" s="46"/>
      <c r="H4529" s="46"/>
      <c r="I4529" s="46"/>
      <c r="J4529" s="3"/>
      <c r="K4529" s="56"/>
    </row>
    <row r="4530" ht="32.25" customHeight="1">
      <c r="A4530" s="46"/>
      <c r="B4530" s="46"/>
      <c r="C4530" s="46"/>
      <c r="D4530" s="46"/>
      <c r="E4530" s="46"/>
      <c r="F4530" s="46"/>
      <c r="G4530" s="46"/>
      <c r="H4530" s="46"/>
      <c r="I4530" s="46"/>
      <c r="J4530" s="3"/>
      <c r="K4530" s="56"/>
    </row>
    <row r="4531" ht="32.25" customHeight="1">
      <c r="A4531" s="46"/>
      <c r="B4531" s="46"/>
      <c r="C4531" s="46"/>
      <c r="D4531" s="46"/>
      <c r="E4531" s="46"/>
      <c r="F4531" s="46"/>
      <c r="G4531" s="46"/>
      <c r="H4531" s="46"/>
      <c r="I4531" s="46"/>
      <c r="J4531" s="3"/>
      <c r="K4531" s="56"/>
    </row>
    <row r="4532" ht="32.25" customHeight="1">
      <c r="A4532" s="46"/>
      <c r="B4532" s="46"/>
      <c r="C4532" s="46"/>
      <c r="D4532" s="46"/>
      <c r="E4532" s="46"/>
      <c r="F4532" s="46"/>
      <c r="G4532" s="46"/>
      <c r="H4532" s="46"/>
      <c r="I4532" s="46"/>
      <c r="J4532" s="3"/>
      <c r="K4532" s="56"/>
    </row>
    <row r="4533" ht="32.25" customHeight="1">
      <c r="A4533" s="46"/>
      <c r="B4533" s="46"/>
      <c r="C4533" s="46"/>
      <c r="D4533" s="46"/>
      <c r="E4533" s="46"/>
      <c r="F4533" s="46"/>
      <c r="G4533" s="46"/>
      <c r="H4533" s="46"/>
      <c r="I4533" s="46"/>
      <c r="J4533" s="3"/>
      <c r="K4533" s="56"/>
    </row>
    <row r="4534" ht="32.25" customHeight="1">
      <c r="A4534" s="46"/>
      <c r="B4534" s="46"/>
      <c r="C4534" s="46"/>
      <c r="D4534" s="46"/>
      <c r="E4534" s="46"/>
      <c r="F4534" s="46"/>
      <c r="G4534" s="46"/>
      <c r="H4534" s="46"/>
      <c r="I4534" s="46"/>
      <c r="J4534" s="3"/>
      <c r="K4534" s="56"/>
    </row>
    <row r="4535" ht="32.25" customHeight="1">
      <c r="A4535" s="46"/>
      <c r="B4535" s="46"/>
      <c r="C4535" s="46"/>
      <c r="D4535" s="46"/>
      <c r="E4535" s="46"/>
      <c r="F4535" s="46"/>
      <c r="G4535" s="46"/>
      <c r="H4535" s="46"/>
      <c r="I4535" s="46"/>
      <c r="J4535" s="3"/>
      <c r="K4535" s="56"/>
    </row>
    <row r="4536" ht="32.25" customHeight="1">
      <c r="A4536" s="46"/>
      <c r="B4536" s="46"/>
      <c r="C4536" s="46"/>
      <c r="D4536" s="46"/>
      <c r="E4536" s="46"/>
      <c r="F4536" s="46"/>
      <c r="G4536" s="46"/>
      <c r="H4536" s="46"/>
      <c r="I4536" s="46"/>
      <c r="J4536" s="3"/>
      <c r="K4536" s="56"/>
    </row>
    <row r="4537" ht="32.25" customHeight="1">
      <c r="A4537" s="46"/>
      <c r="B4537" s="46"/>
      <c r="C4537" s="46"/>
      <c r="D4537" s="46"/>
      <c r="E4537" s="46"/>
      <c r="F4537" s="46"/>
      <c r="G4537" s="46"/>
      <c r="H4537" s="46"/>
      <c r="I4537" s="46"/>
      <c r="J4537" s="3"/>
      <c r="K4537" s="56"/>
    </row>
    <row r="4538" ht="32.25" customHeight="1">
      <c r="A4538" s="46"/>
      <c r="B4538" s="46"/>
      <c r="C4538" s="46"/>
      <c r="D4538" s="46"/>
      <c r="E4538" s="46"/>
      <c r="F4538" s="46"/>
      <c r="G4538" s="46"/>
      <c r="H4538" s="46"/>
      <c r="I4538" s="46"/>
      <c r="J4538" s="3"/>
      <c r="K4538" s="56"/>
    </row>
    <row r="4539" ht="32.25" customHeight="1">
      <c r="A4539" s="46"/>
      <c r="B4539" s="46"/>
      <c r="C4539" s="46"/>
      <c r="D4539" s="46"/>
      <c r="E4539" s="46"/>
      <c r="F4539" s="46"/>
      <c r="G4539" s="46"/>
      <c r="H4539" s="46"/>
      <c r="I4539" s="46"/>
      <c r="J4539" s="3"/>
      <c r="K4539" s="56"/>
    </row>
    <row r="4540" ht="32.25" customHeight="1">
      <c r="A4540" s="46"/>
      <c r="B4540" s="46"/>
      <c r="C4540" s="46"/>
      <c r="D4540" s="46"/>
      <c r="E4540" s="46"/>
      <c r="F4540" s="46"/>
      <c r="G4540" s="46"/>
      <c r="H4540" s="46"/>
      <c r="I4540" s="46"/>
      <c r="J4540" s="3"/>
      <c r="K4540" s="56"/>
    </row>
    <row r="4541" ht="32.25" customHeight="1">
      <c r="A4541" s="46"/>
      <c r="B4541" s="46"/>
      <c r="C4541" s="46"/>
      <c r="D4541" s="46"/>
      <c r="E4541" s="46"/>
      <c r="F4541" s="46"/>
      <c r="G4541" s="46"/>
      <c r="H4541" s="46"/>
      <c r="I4541" s="46"/>
      <c r="J4541" s="3"/>
      <c r="K4541" s="56"/>
    </row>
    <row r="4542" ht="32.25" customHeight="1">
      <c r="A4542" s="46"/>
      <c r="B4542" s="46"/>
      <c r="C4542" s="46"/>
      <c r="D4542" s="46"/>
      <c r="E4542" s="46"/>
      <c r="F4542" s="46"/>
      <c r="G4542" s="46"/>
      <c r="H4542" s="46"/>
      <c r="I4542" s="46"/>
      <c r="J4542" s="3"/>
      <c r="K4542" s="56"/>
    </row>
    <row r="4543" ht="32.25" customHeight="1">
      <c r="A4543" s="46"/>
      <c r="B4543" s="46"/>
      <c r="C4543" s="46"/>
      <c r="D4543" s="46"/>
      <c r="E4543" s="46"/>
      <c r="F4543" s="46"/>
      <c r="G4543" s="46"/>
      <c r="H4543" s="46"/>
      <c r="I4543" s="46"/>
      <c r="J4543" s="3"/>
      <c r="K4543" s="56"/>
    </row>
    <row r="4544" ht="32.25" customHeight="1">
      <c r="A4544" s="46"/>
      <c r="B4544" s="46"/>
      <c r="C4544" s="46"/>
      <c r="D4544" s="46"/>
      <c r="E4544" s="46"/>
      <c r="F4544" s="46"/>
      <c r="G4544" s="46"/>
      <c r="H4544" s="46"/>
      <c r="I4544" s="46"/>
      <c r="J4544" s="3"/>
      <c r="K4544" s="56"/>
    </row>
    <row r="4545" ht="32.25" customHeight="1">
      <c r="A4545" s="46"/>
      <c r="B4545" s="46"/>
      <c r="C4545" s="46"/>
      <c r="D4545" s="46"/>
      <c r="E4545" s="46"/>
      <c r="F4545" s="46"/>
      <c r="G4545" s="46"/>
      <c r="H4545" s="46"/>
      <c r="I4545" s="46"/>
      <c r="J4545" s="3"/>
      <c r="K4545" s="56"/>
    </row>
    <row r="4546" ht="32.25" customHeight="1">
      <c r="A4546" s="46"/>
      <c r="B4546" s="46"/>
      <c r="C4546" s="46"/>
      <c r="D4546" s="46"/>
      <c r="E4546" s="46"/>
      <c r="F4546" s="46"/>
      <c r="G4546" s="46"/>
      <c r="H4546" s="46"/>
      <c r="I4546" s="46"/>
      <c r="J4546" s="3"/>
      <c r="K4546" s="56"/>
    </row>
    <row r="4547" ht="32.25" customHeight="1">
      <c r="A4547" s="46"/>
      <c r="B4547" s="46"/>
      <c r="C4547" s="46"/>
      <c r="D4547" s="46"/>
      <c r="E4547" s="46"/>
      <c r="F4547" s="46"/>
      <c r="G4547" s="46"/>
      <c r="H4547" s="46"/>
      <c r="I4547" s="46"/>
      <c r="J4547" s="3"/>
      <c r="K4547" s="56"/>
    </row>
    <row r="4548" ht="32.25" customHeight="1">
      <c r="A4548" s="46"/>
      <c r="B4548" s="46"/>
      <c r="C4548" s="46"/>
      <c r="D4548" s="46"/>
      <c r="E4548" s="46"/>
      <c r="F4548" s="46"/>
      <c r="G4548" s="46"/>
      <c r="H4548" s="46"/>
      <c r="I4548" s="46"/>
      <c r="J4548" s="3"/>
      <c r="K4548" s="56"/>
    </row>
    <row r="4549" ht="32.25" customHeight="1">
      <c r="A4549" s="46"/>
      <c r="B4549" s="46"/>
      <c r="C4549" s="46"/>
      <c r="D4549" s="46"/>
      <c r="E4549" s="46"/>
      <c r="F4549" s="46"/>
      <c r="G4549" s="46"/>
      <c r="H4549" s="46"/>
      <c r="I4549" s="46"/>
      <c r="J4549" s="3"/>
      <c r="K4549" s="56"/>
    </row>
    <row r="4550" ht="32.25" customHeight="1">
      <c r="A4550" s="46"/>
      <c r="B4550" s="46"/>
      <c r="C4550" s="46"/>
      <c r="D4550" s="46"/>
      <c r="E4550" s="46"/>
      <c r="F4550" s="46"/>
      <c r="G4550" s="46"/>
      <c r="H4550" s="46"/>
      <c r="I4550" s="46"/>
      <c r="J4550" s="3"/>
      <c r="K4550" s="56"/>
    </row>
    <row r="4551" ht="32.25" customHeight="1">
      <c r="A4551" s="46"/>
      <c r="B4551" s="46"/>
      <c r="C4551" s="46"/>
      <c r="D4551" s="46"/>
      <c r="E4551" s="46"/>
      <c r="F4551" s="46"/>
      <c r="G4551" s="46"/>
      <c r="H4551" s="46"/>
      <c r="I4551" s="46"/>
      <c r="J4551" s="3"/>
      <c r="K4551" s="56"/>
    </row>
    <row r="4552" ht="32.25" customHeight="1">
      <c r="A4552" s="46"/>
      <c r="B4552" s="46"/>
      <c r="C4552" s="46"/>
      <c r="D4552" s="46"/>
      <c r="E4552" s="46"/>
      <c r="F4552" s="46"/>
      <c r="G4552" s="46"/>
      <c r="H4552" s="46"/>
      <c r="I4552" s="46"/>
      <c r="J4552" s="3"/>
      <c r="K4552" s="56"/>
    </row>
    <row r="4553" ht="32.25" customHeight="1">
      <c r="A4553" s="46"/>
      <c r="B4553" s="46"/>
      <c r="C4553" s="46"/>
      <c r="D4553" s="46"/>
      <c r="E4553" s="46"/>
      <c r="F4553" s="46"/>
      <c r="G4553" s="46"/>
      <c r="H4553" s="46"/>
      <c r="I4553" s="46"/>
      <c r="J4553" s="3"/>
      <c r="K4553" s="56"/>
    </row>
    <row r="4554" ht="32.25" customHeight="1">
      <c r="A4554" s="46"/>
      <c r="B4554" s="46"/>
      <c r="C4554" s="46"/>
      <c r="D4554" s="46"/>
      <c r="E4554" s="46"/>
      <c r="F4554" s="46"/>
      <c r="G4554" s="46"/>
      <c r="H4554" s="46"/>
      <c r="I4554" s="46"/>
      <c r="J4554" s="3"/>
      <c r="K4554" s="56"/>
    </row>
    <row r="4555" ht="32.25" customHeight="1">
      <c r="A4555" s="46"/>
      <c r="B4555" s="46"/>
      <c r="C4555" s="46"/>
      <c r="D4555" s="46"/>
      <c r="E4555" s="46"/>
      <c r="F4555" s="46"/>
      <c r="G4555" s="46"/>
      <c r="H4555" s="46"/>
      <c r="I4555" s="46"/>
      <c r="J4555" s="3"/>
      <c r="K4555" s="56"/>
    </row>
    <row r="4556" ht="32.25" customHeight="1">
      <c r="A4556" s="46"/>
      <c r="B4556" s="46"/>
      <c r="C4556" s="46"/>
      <c r="D4556" s="46"/>
      <c r="E4556" s="46"/>
      <c r="F4556" s="46"/>
      <c r="G4556" s="46"/>
      <c r="H4556" s="46"/>
      <c r="I4556" s="46"/>
      <c r="J4556" s="3"/>
      <c r="K4556" s="56"/>
    </row>
    <row r="4557" ht="32.25" customHeight="1">
      <c r="A4557" s="46"/>
      <c r="B4557" s="46"/>
      <c r="C4557" s="46"/>
      <c r="D4557" s="46"/>
      <c r="E4557" s="46"/>
      <c r="F4557" s="46"/>
      <c r="G4557" s="46"/>
      <c r="H4557" s="46"/>
      <c r="I4557" s="46"/>
      <c r="J4557" s="3"/>
      <c r="K4557" s="56"/>
    </row>
    <row r="4558" ht="32.25" customHeight="1">
      <c r="A4558" s="46"/>
      <c r="B4558" s="46"/>
      <c r="C4558" s="46"/>
      <c r="D4558" s="46"/>
      <c r="E4558" s="46"/>
      <c r="F4558" s="46"/>
      <c r="G4558" s="46"/>
      <c r="H4558" s="46"/>
      <c r="I4558" s="46"/>
      <c r="J4558" s="3"/>
      <c r="K4558" s="56"/>
    </row>
    <row r="4559" ht="32.25" customHeight="1">
      <c r="A4559" s="46"/>
      <c r="B4559" s="46"/>
      <c r="C4559" s="46"/>
      <c r="D4559" s="46"/>
      <c r="E4559" s="46"/>
      <c r="F4559" s="46"/>
      <c r="G4559" s="46"/>
      <c r="H4559" s="46"/>
      <c r="I4559" s="46"/>
      <c r="J4559" s="3"/>
      <c r="K4559" s="56"/>
    </row>
    <row r="4560" ht="32.25" customHeight="1">
      <c r="A4560" s="46"/>
      <c r="B4560" s="46"/>
      <c r="C4560" s="46"/>
      <c r="D4560" s="46"/>
      <c r="E4560" s="46"/>
      <c r="F4560" s="46"/>
      <c r="G4560" s="46"/>
      <c r="H4560" s="46"/>
      <c r="I4560" s="46"/>
      <c r="J4560" s="3"/>
      <c r="K4560" s="56"/>
    </row>
    <row r="4561" ht="32.25" customHeight="1">
      <c r="A4561" s="46"/>
      <c r="B4561" s="46"/>
      <c r="C4561" s="46"/>
      <c r="D4561" s="46"/>
      <c r="E4561" s="46"/>
      <c r="F4561" s="46"/>
      <c r="G4561" s="46"/>
      <c r="H4561" s="46"/>
      <c r="I4561" s="46"/>
      <c r="J4561" s="3"/>
      <c r="K4561" s="56"/>
    </row>
    <row r="4562" ht="32.25" customHeight="1">
      <c r="A4562" s="46"/>
      <c r="B4562" s="46"/>
      <c r="C4562" s="46"/>
      <c r="D4562" s="46"/>
      <c r="E4562" s="46"/>
      <c r="F4562" s="46"/>
      <c r="G4562" s="46"/>
      <c r="H4562" s="46"/>
      <c r="I4562" s="46"/>
      <c r="J4562" s="3"/>
      <c r="K4562" s="56"/>
    </row>
    <row r="4563" ht="32.25" customHeight="1">
      <c r="A4563" s="46"/>
      <c r="B4563" s="46"/>
      <c r="C4563" s="46"/>
      <c r="D4563" s="46"/>
      <c r="E4563" s="46"/>
      <c r="F4563" s="46"/>
      <c r="G4563" s="46"/>
      <c r="H4563" s="46"/>
      <c r="I4563" s="46"/>
      <c r="J4563" s="3"/>
      <c r="K4563" s="56"/>
    </row>
    <row r="4564" ht="32.25" customHeight="1">
      <c r="A4564" s="46"/>
      <c r="B4564" s="46"/>
      <c r="C4564" s="46"/>
      <c r="D4564" s="46"/>
      <c r="E4564" s="46"/>
      <c r="F4564" s="46"/>
      <c r="G4564" s="46"/>
      <c r="H4564" s="46"/>
      <c r="I4564" s="46"/>
      <c r="J4564" s="3"/>
      <c r="K4564" s="56"/>
    </row>
    <row r="4565" ht="32.25" customHeight="1">
      <c r="A4565" s="46"/>
      <c r="B4565" s="46"/>
      <c r="C4565" s="46"/>
      <c r="D4565" s="46"/>
      <c r="E4565" s="46"/>
      <c r="F4565" s="46"/>
      <c r="G4565" s="46"/>
      <c r="H4565" s="46"/>
      <c r="I4565" s="46"/>
      <c r="J4565" s="3"/>
      <c r="K4565" s="56"/>
    </row>
    <row r="4566" ht="32.25" customHeight="1">
      <c r="A4566" s="46"/>
      <c r="B4566" s="46"/>
      <c r="C4566" s="46"/>
      <c r="D4566" s="46"/>
      <c r="E4566" s="46"/>
      <c r="F4566" s="46"/>
      <c r="G4566" s="46"/>
      <c r="H4566" s="46"/>
      <c r="I4566" s="46"/>
      <c r="J4566" s="3"/>
      <c r="K4566" s="56"/>
    </row>
    <row r="4567" ht="32.25" customHeight="1">
      <c r="A4567" s="46"/>
      <c r="B4567" s="46"/>
      <c r="C4567" s="46"/>
      <c r="D4567" s="46"/>
      <c r="E4567" s="46"/>
      <c r="F4567" s="46"/>
      <c r="G4567" s="46"/>
      <c r="H4567" s="46"/>
      <c r="I4567" s="46"/>
      <c r="J4567" s="3"/>
      <c r="K4567" s="56"/>
    </row>
    <row r="4568" ht="32.25" customHeight="1">
      <c r="A4568" s="46"/>
      <c r="B4568" s="46"/>
      <c r="C4568" s="46"/>
      <c r="D4568" s="46"/>
      <c r="E4568" s="46"/>
      <c r="F4568" s="46"/>
      <c r="G4568" s="46"/>
      <c r="H4568" s="46"/>
      <c r="I4568" s="46"/>
      <c r="J4568" s="3"/>
      <c r="K4568" s="56"/>
    </row>
    <row r="4569" ht="32.25" customHeight="1">
      <c r="A4569" s="46"/>
      <c r="B4569" s="46"/>
      <c r="C4569" s="46"/>
      <c r="D4569" s="46"/>
      <c r="E4569" s="46"/>
      <c r="F4569" s="46"/>
      <c r="G4569" s="46"/>
      <c r="H4569" s="46"/>
      <c r="I4569" s="46"/>
      <c r="J4569" s="3"/>
      <c r="K4569" s="56"/>
    </row>
    <row r="4570" ht="32.25" customHeight="1">
      <c r="A4570" s="46"/>
      <c r="B4570" s="46"/>
      <c r="C4570" s="46"/>
      <c r="D4570" s="46"/>
      <c r="E4570" s="46"/>
      <c r="F4570" s="46"/>
      <c r="G4570" s="46"/>
      <c r="H4570" s="46"/>
      <c r="I4570" s="46"/>
      <c r="J4570" s="3"/>
      <c r="K4570" s="56"/>
    </row>
    <row r="4571" ht="32.25" customHeight="1">
      <c r="A4571" s="46"/>
      <c r="B4571" s="46"/>
      <c r="C4571" s="46"/>
      <c r="D4571" s="46"/>
      <c r="E4571" s="46"/>
      <c r="F4571" s="46"/>
      <c r="G4571" s="46"/>
      <c r="H4571" s="46"/>
      <c r="I4571" s="46"/>
      <c r="J4571" s="3"/>
      <c r="K4571" s="56"/>
    </row>
    <row r="4572" ht="32.25" customHeight="1">
      <c r="A4572" s="46"/>
      <c r="B4572" s="46"/>
      <c r="C4572" s="46"/>
      <c r="D4572" s="46"/>
      <c r="E4572" s="46"/>
      <c r="F4572" s="46"/>
      <c r="G4572" s="46"/>
      <c r="H4572" s="46"/>
      <c r="I4572" s="46"/>
      <c r="J4572" s="3"/>
      <c r="K4572" s="56"/>
    </row>
    <row r="4573" ht="32.25" customHeight="1">
      <c r="A4573" s="46"/>
      <c r="B4573" s="46"/>
      <c r="C4573" s="46"/>
      <c r="D4573" s="46"/>
      <c r="E4573" s="46"/>
      <c r="F4573" s="46"/>
      <c r="G4573" s="46"/>
      <c r="H4573" s="46"/>
      <c r="I4573" s="46"/>
      <c r="J4573" s="3"/>
      <c r="K4573" s="56"/>
    </row>
    <row r="4574" ht="32.25" customHeight="1">
      <c r="A4574" s="46"/>
      <c r="B4574" s="46"/>
      <c r="C4574" s="46"/>
      <c r="D4574" s="46"/>
      <c r="E4574" s="46"/>
      <c r="F4574" s="46"/>
      <c r="G4574" s="46"/>
      <c r="H4574" s="46"/>
      <c r="I4574" s="46"/>
      <c r="J4574" s="3"/>
      <c r="K4574" s="56"/>
    </row>
    <row r="4575" ht="32.25" customHeight="1">
      <c r="A4575" s="46"/>
      <c r="B4575" s="46"/>
      <c r="C4575" s="46"/>
      <c r="D4575" s="46"/>
      <c r="E4575" s="46"/>
      <c r="F4575" s="46"/>
      <c r="G4575" s="46"/>
      <c r="H4575" s="46"/>
      <c r="I4575" s="46"/>
      <c r="J4575" s="3"/>
      <c r="K4575" s="56"/>
    </row>
    <row r="4576" ht="32.25" customHeight="1">
      <c r="A4576" s="46"/>
      <c r="B4576" s="46"/>
      <c r="C4576" s="46"/>
      <c r="D4576" s="46"/>
      <c r="E4576" s="46"/>
      <c r="F4576" s="46"/>
      <c r="G4576" s="46"/>
      <c r="H4576" s="46"/>
      <c r="I4576" s="46"/>
      <c r="J4576" s="3"/>
      <c r="K4576" s="56"/>
    </row>
    <row r="4577" ht="32.25" customHeight="1">
      <c r="A4577" s="46"/>
      <c r="B4577" s="46"/>
      <c r="C4577" s="46"/>
      <c r="D4577" s="46"/>
      <c r="E4577" s="46"/>
      <c r="F4577" s="46"/>
      <c r="G4577" s="46"/>
      <c r="H4577" s="46"/>
      <c r="I4577" s="46"/>
      <c r="J4577" s="3"/>
      <c r="K4577" s="56"/>
    </row>
    <row r="4578" ht="32.25" customHeight="1">
      <c r="A4578" s="46"/>
      <c r="B4578" s="46"/>
      <c r="C4578" s="46"/>
      <c r="D4578" s="46"/>
      <c r="E4578" s="46"/>
      <c r="F4578" s="46"/>
      <c r="G4578" s="46"/>
      <c r="H4578" s="46"/>
      <c r="I4578" s="46"/>
      <c r="J4578" s="3"/>
      <c r="K4578" s="56"/>
    </row>
    <row r="4579" ht="32.25" customHeight="1">
      <c r="A4579" s="46"/>
      <c r="B4579" s="46"/>
      <c r="C4579" s="46"/>
      <c r="D4579" s="46"/>
      <c r="E4579" s="46"/>
      <c r="F4579" s="46"/>
      <c r="G4579" s="46"/>
      <c r="H4579" s="46"/>
      <c r="I4579" s="46"/>
      <c r="J4579" s="3"/>
      <c r="K4579" s="56"/>
    </row>
    <row r="4580" ht="32.25" customHeight="1">
      <c r="A4580" s="46"/>
      <c r="B4580" s="46"/>
      <c r="C4580" s="46"/>
      <c r="D4580" s="46"/>
      <c r="E4580" s="46"/>
      <c r="F4580" s="46"/>
      <c r="G4580" s="46"/>
      <c r="H4580" s="46"/>
      <c r="I4580" s="46"/>
      <c r="J4580" s="3"/>
      <c r="K4580" s="56"/>
    </row>
    <row r="4581" ht="32.25" customHeight="1">
      <c r="A4581" s="46"/>
      <c r="B4581" s="46"/>
      <c r="C4581" s="46"/>
      <c r="D4581" s="46"/>
      <c r="E4581" s="46"/>
      <c r="F4581" s="46"/>
      <c r="G4581" s="46"/>
      <c r="H4581" s="46"/>
      <c r="I4581" s="46"/>
      <c r="J4581" s="3"/>
      <c r="K4581" s="56"/>
    </row>
    <row r="4582" ht="32.25" customHeight="1">
      <c r="A4582" s="46"/>
      <c r="B4582" s="46"/>
      <c r="C4582" s="46"/>
      <c r="D4582" s="46"/>
      <c r="E4582" s="46"/>
      <c r="F4582" s="46"/>
      <c r="G4582" s="46"/>
      <c r="H4582" s="46"/>
      <c r="I4582" s="46"/>
      <c r="J4582" s="3"/>
      <c r="K4582" s="56"/>
    </row>
    <row r="4583" ht="32.25" customHeight="1">
      <c r="A4583" s="46"/>
      <c r="B4583" s="46"/>
      <c r="C4583" s="46"/>
      <c r="D4583" s="46"/>
      <c r="E4583" s="46"/>
      <c r="F4583" s="46"/>
      <c r="G4583" s="46"/>
      <c r="H4583" s="46"/>
      <c r="I4583" s="46"/>
      <c r="J4583" s="3"/>
      <c r="K4583" s="56"/>
    </row>
    <row r="4584" ht="32.25" customHeight="1">
      <c r="A4584" s="46"/>
      <c r="B4584" s="46"/>
      <c r="C4584" s="46"/>
      <c r="D4584" s="46"/>
      <c r="E4584" s="46"/>
      <c r="F4584" s="46"/>
      <c r="G4584" s="46"/>
      <c r="H4584" s="46"/>
      <c r="I4584" s="46"/>
      <c r="J4584" s="3"/>
      <c r="K4584" s="56"/>
    </row>
    <row r="4585" ht="32.25" customHeight="1">
      <c r="A4585" s="46"/>
      <c r="B4585" s="46"/>
      <c r="C4585" s="46"/>
      <c r="D4585" s="46"/>
      <c r="E4585" s="46"/>
      <c r="F4585" s="46"/>
      <c r="G4585" s="46"/>
      <c r="H4585" s="46"/>
      <c r="I4585" s="46"/>
      <c r="J4585" s="3"/>
      <c r="K4585" s="56"/>
    </row>
    <row r="4586" ht="32.25" customHeight="1">
      <c r="A4586" s="46"/>
      <c r="B4586" s="46"/>
      <c r="C4586" s="46"/>
      <c r="D4586" s="46"/>
      <c r="E4586" s="46"/>
      <c r="F4586" s="46"/>
      <c r="G4586" s="46"/>
      <c r="H4586" s="46"/>
      <c r="I4586" s="46"/>
      <c r="J4586" s="3"/>
      <c r="K4586" s="56"/>
    </row>
    <row r="4587" ht="32.25" customHeight="1">
      <c r="A4587" s="46"/>
      <c r="B4587" s="46"/>
      <c r="C4587" s="46"/>
      <c r="D4587" s="46"/>
      <c r="E4587" s="46"/>
      <c r="F4587" s="46"/>
      <c r="G4587" s="46"/>
      <c r="H4587" s="46"/>
      <c r="I4587" s="46"/>
      <c r="J4587" s="3"/>
      <c r="K4587" s="56"/>
    </row>
    <row r="4588" ht="32.25" customHeight="1">
      <c r="A4588" s="46"/>
      <c r="B4588" s="46"/>
      <c r="C4588" s="46"/>
      <c r="D4588" s="46"/>
      <c r="E4588" s="46"/>
      <c r="F4588" s="46"/>
      <c r="G4588" s="46"/>
      <c r="H4588" s="46"/>
      <c r="I4588" s="46"/>
      <c r="J4588" s="3"/>
      <c r="K4588" s="56"/>
    </row>
    <row r="4589" ht="32.25" customHeight="1">
      <c r="A4589" s="46"/>
      <c r="B4589" s="46"/>
      <c r="C4589" s="46"/>
      <c r="D4589" s="46"/>
      <c r="E4589" s="46"/>
      <c r="F4589" s="46"/>
      <c r="G4589" s="46"/>
      <c r="H4589" s="46"/>
      <c r="I4589" s="46"/>
      <c r="J4589" s="3"/>
      <c r="K4589" s="56"/>
    </row>
    <row r="4590" ht="32.25" customHeight="1">
      <c r="A4590" s="46"/>
      <c r="B4590" s="46"/>
      <c r="C4590" s="46"/>
      <c r="D4590" s="46"/>
      <c r="E4590" s="46"/>
      <c r="F4590" s="46"/>
      <c r="G4590" s="46"/>
      <c r="H4590" s="46"/>
      <c r="I4590" s="46"/>
      <c r="J4590" s="3"/>
      <c r="K4590" s="56"/>
    </row>
    <row r="4591" ht="32.25" customHeight="1">
      <c r="A4591" s="46"/>
      <c r="B4591" s="46"/>
      <c r="C4591" s="46"/>
      <c r="D4591" s="46"/>
      <c r="E4591" s="46"/>
      <c r="F4591" s="46"/>
      <c r="G4591" s="46"/>
      <c r="H4591" s="46"/>
      <c r="I4591" s="46"/>
      <c r="J4591" s="3"/>
      <c r="K4591" s="56"/>
    </row>
    <row r="4592" ht="32.25" customHeight="1">
      <c r="A4592" s="46"/>
      <c r="B4592" s="46"/>
      <c r="C4592" s="46"/>
      <c r="D4592" s="46"/>
      <c r="E4592" s="46"/>
      <c r="F4592" s="46"/>
      <c r="G4592" s="46"/>
      <c r="H4592" s="46"/>
      <c r="I4592" s="46"/>
      <c r="J4592" s="3"/>
      <c r="K4592" s="56"/>
    </row>
    <row r="4593" ht="32.25" customHeight="1">
      <c r="A4593" s="46"/>
      <c r="B4593" s="46"/>
      <c r="C4593" s="46"/>
      <c r="D4593" s="46"/>
      <c r="E4593" s="46"/>
      <c r="F4593" s="46"/>
      <c r="G4593" s="46"/>
      <c r="H4593" s="46"/>
      <c r="I4593" s="46"/>
      <c r="J4593" s="3"/>
      <c r="K4593" s="56"/>
    </row>
    <row r="4594" ht="32.25" customHeight="1">
      <c r="A4594" s="46"/>
      <c r="B4594" s="46"/>
      <c r="C4594" s="46"/>
      <c r="D4594" s="46"/>
      <c r="E4594" s="46"/>
      <c r="F4594" s="46"/>
      <c r="G4594" s="46"/>
      <c r="H4594" s="46"/>
      <c r="I4594" s="46"/>
      <c r="J4594" s="3"/>
      <c r="K4594" s="56"/>
    </row>
    <row r="4595" ht="32.25" customHeight="1">
      <c r="A4595" s="46"/>
      <c r="B4595" s="46"/>
      <c r="C4595" s="46"/>
      <c r="D4595" s="46"/>
      <c r="E4595" s="46"/>
      <c r="F4595" s="46"/>
      <c r="G4595" s="46"/>
      <c r="H4595" s="46"/>
      <c r="I4595" s="46"/>
      <c r="J4595" s="3"/>
      <c r="K4595" s="56"/>
    </row>
    <row r="4596" ht="32.25" customHeight="1">
      <c r="A4596" s="46"/>
      <c r="B4596" s="46"/>
      <c r="C4596" s="46"/>
      <c r="D4596" s="46"/>
      <c r="E4596" s="46"/>
      <c r="F4596" s="46"/>
      <c r="G4596" s="46"/>
      <c r="H4596" s="46"/>
      <c r="I4596" s="46"/>
      <c r="J4596" s="3"/>
      <c r="K4596" s="56"/>
    </row>
    <row r="4597" ht="32.25" customHeight="1">
      <c r="A4597" s="46"/>
      <c r="B4597" s="46"/>
      <c r="C4597" s="46"/>
      <c r="D4597" s="46"/>
      <c r="E4597" s="46"/>
      <c r="F4597" s="46"/>
      <c r="G4597" s="46"/>
      <c r="H4597" s="46"/>
      <c r="I4597" s="46"/>
      <c r="J4597" s="3"/>
      <c r="K4597" s="56"/>
    </row>
    <row r="4598" ht="32.25" customHeight="1">
      <c r="A4598" s="46"/>
      <c r="B4598" s="46"/>
      <c r="C4598" s="46"/>
      <c r="D4598" s="46"/>
      <c r="E4598" s="46"/>
      <c r="F4598" s="46"/>
      <c r="G4598" s="46"/>
      <c r="H4598" s="46"/>
      <c r="I4598" s="46"/>
      <c r="J4598" s="3"/>
      <c r="K4598" s="56"/>
    </row>
    <row r="4599" ht="32.25" customHeight="1">
      <c r="A4599" s="46"/>
      <c r="B4599" s="46"/>
      <c r="C4599" s="46"/>
      <c r="D4599" s="46"/>
      <c r="E4599" s="46"/>
      <c r="F4599" s="46"/>
      <c r="G4599" s="46"/>
      <c r="H4599" s="46"/>
      <c r="I4599" s="46"/>
      <c r="J4599" s="3"/>
      <c r="K4599" s="56"/>
    </row>
    <row r="4600" ht="32.25" customHeight="1">
      <c r="A4600" s="46"/>
      <c r="B4600" s="46"/>
      <c r="C4600" s="46"/>
      <c r="D4600" s="46"/>
      <c r="E4600" s="46"/>
      <c r="F4600" s="46"/>
      <c r="G4600" s="46"/>
      <c r="H4600" s="46"/>
      <c r="I4600" s="46"/>
      <c r="J4600" s="3"/>
      <c r="K4600" s="56"/>
    </row>
    <row r="4601" ht="32.25" customHeight="1">
      <c r="A4601" s="46"/>
      <c r="B4601" s="46"/>
      <c r="C4601" s="46"/>
      <c r="D4601" s="46"/>
      <c r="E4601" s="46"/>
      <c r="F4601" s="46"/>
      <c r="G4601" s="46"/>
      <c r="H4601" s="46"/>
      <c r="I4601" s="46"/>
      <c r="J4601" s="3"/>
      <c r="K4601" s="56"/>
    </row>
    <row r="4602" ht="32.25" customHeight="1">
      <c r="A4602" s="46"/>
      <c r="B4602" s="46"/>
      <c r="C4602" s="46"/>
      <c r="D4602" s="46"/>
      <c r="E4602" s="46"/>
      <c r="F4602" s="46"/>
      <c r="G4602" s="46"/>
      <c r="H4602" s="46"/>
      <c r="I4602" s="46"/>
      <c r="J4602" s="3"/>
      <c r="K4602" s="56"/>
    </row>
    <row r="4603" ht="32.25" customHeight="1">
      <c r="A4603" s="46"/>
      <c r="B4603" s="46"/>
      <c r="C4603" s="46"/>
      <c r="D4603" s="46"/>
      <c r="E4603" s="46"/>
      <c r="F4603" s="46"/>
      <c r="G4603" s="46"/>
      <c r="H4603" s="46"/>
      <c r="I4603" s="46"/>
      <c r="J4603" s="3"/>
      <c r="K4603" s="56"/>
    </row>
    <row r="4604" ht="32.25" customHeight="1">
      <c r="A4604" s="46"/>
      <c r="B4604" s="46"/>
      <c r="C4604" s="46"/>
      <c r="D4604" s="46"/>
      <c r="E4604" s="46"/>
      <c r="F4604" s="46"/>
      <c r="G4604" s="46"/>
      <c r="H4604" s="46"/>
      <c r="I4604" s="46"/>
      <c r="J4604" s="3"/>
      <c r="K4604" s="56"/>
    </row>
    <row r="4605" ht="32.25" customHeight="1">
      <c r="A4605" s="46"/>
      <c r="B4605" s="46"/>
      <c r="C4605" s="46"/>
      <c r="D4605" s="46"/>
      <c r="E4605" s="46"/>
      <c r="F4605" s="46"/>
      <c r="G4605" s="46"/>
      <c r="H4605" s="46"/>
      <c r="I4605" s="46"/>
      <c r="J4605" s="3"/>
      <c r="K4605" s="56"/>
    </row>
    <row r="4606" ht="32.25" customHeight="1">
      <c r="A4606" s="46"/>
      <c r="B4606" s="46"/>
      <c r="C4606" s="46"/>
      <c r="D4606" s="46"/>
      <c r="E4606" s="46"/>
      <c r="F4606" s="46"/>
      <c r="G4606" s="46"/>
      <c r="H4606" s="46"/>
      <c r="I4606" s="46"/>
      <c r="J4606" s="3"/>
      <c r="K4606" s="56"/>
    </row>
    <row r="4607" ht="32.25" customHeight="1">
      <c r="A4607" s="46"/>
      <c r="B4607" s="46"/>
      <c r="C4607" s="46"/>
      <c r="D4607" s="46"/>
      <c r="E4607" s="46"/>
      <c r="F4607" s="46"/>
      <c r="G4607" s="46"/>
      <c r="H4607" s="46"/>
      <c r="I4607" s="46"/>
      <c r="J4607" s="3"/>
      <c r="K4607" s="56"/>
    </row>
    <row r="4608" ht="32.25" customHeight="1">
      <c r="A4608" s="46"/>
      <c r="B4608" s="46"/>
      <c r="C4608" s="46"/>
      <c r="D4608" s="46"/>
      <c r="E4608" s="46"/>
      <c r="F4608" s="46"/>
      <c r="G4608" s="46"/>
      <c r="H4608" s="46"/>
      <c r="I4608" s="46"/>
      <c r="J4608" s="3"/>
      <c r="K4608" s="56"/>
    </row>
    <row r="4609" ht="32.25" customHeight="1">
      <c r="A4609" s="46"/>
      <c r="B4609" s="46"/>
      <c r="C4609" s="46"/>
      <c r="D4609" s="46"/>
      <c r="E4609" s="46"/>
      <c r="F4609" s="46"/>
      <c r="G4609" s="46"/>
      <c r="H4609" s="46"/>
      <c r="I4609" s="46"/>
      <c r="J4609" s="3"/>
      <c r="K4609" s="56"/>
    </row>
    <row r="4610" ht="32.25" customHeight="1">
      <c r="A4610" s="46"/>
      <c r="B4610" s="46"/>
      <c r="C4610" s="46"/>
      <c r="D4610" s="46"/>
      <c r="E4610" s="46"/>
      <c r="F4610" s="46"/>
      <c r="G4610" s="46"/>
      <c r="H4610" s="46"/>
      <c r="I4610" s="46"/>
      <c r="J4610" s="3"/>
      <c r="K4610" s="56"/>
    </row>
    <row r="4611" ht="32.25" customHeight="1">
      <c r="A4611" s="46"/>
      <c r="B4611" s="46"/>
      <c r="C4611" s="46"/>
      <c r="D4611" s="46"/>
      <c r="E4611" s="46"/>
      <c r="F4611" s="46"/>
      <c r="G4611" s="46"/>
      <c r="H4611" s="46"/>
      <c r="I4611" s="46"/>
      <c r="J4611" s="3"/>
      <c r="K4611" s="56"/>
    </row>
    <row r="4612" ht="32.25" customHeight="1">
      <c r="A4612" s="46"/>
      <c r="B4612" s="46"/>
      <c r="C4612" s="46"/>
      <c r="D4612" s="46"/>
      <c r="E4612" s="46"/>
      <c r="F4612" s="46"/>
      <c r="G4612" s="46"/>
      <c r="H4612" s="46"/>
      <c r="I4612" s="46"/>
      <c r="J4612" s="3"/>
      <c r="K4612" s="56"/>
    </row>
    <row r="4613" ht="32.25" customHeight="1">
      <c r="A4613" s="46"/>
      <c r="B4613" s="46"/>
      <c r="C4613" s="46"/>
      <c r="D4613" s="46"/>
      <c r="E4613" s="46"/>
      <c r="F4613" s="46"/>
      <c r="G4613" s="46"/>
      <c r="H4613" s="46"/>
      <c r="I4613" s="46"/>
      <c r="J4613" s="3"/>
      <c r="K4613" s="56"/>
    </row>
    <row r="4614" ht="32.25" customHeight="1">
      <c r="A4614" s="46"/>
      <c r="B4614" s="46"/>
      <c r="C4614" s="46"/>
      <c r="D4614" s="46"/>
      <c r="E4614" s="46"/>
      <c r="F4614" s="46"/>
      <c r="G4614" s="46"/>
      <c r="H4614" s="46"/>
      <c r="I4614" s="46"/>
      <c r="J4614" s="3"/>
      <c r="K4614" s="56"/>
    </row>
    <row r="4615" ht="32.25" customHeight="1">
      <c r="A4615" s="46"/>
      <c r="B4615" s="46"/>
      <c r="C4615" s="46"/>
      <c r="D4615" s="46"/>
      <c r="E4615" s="46"/>
      <c r="F4615" s="46"/>
      <c r="G4615" s="46"/>
      <c r="H4615" s="46"/>
      <c r="I4615" s="46"/>
      <c r="J4615" s="3"/>
      <c r="K4615" s="56"/>
    </row>
    <row r="4616" ht="32.25" customHeight="1">
      <c r="A4616" s="46"/>
      <c r="B4616" s="46"/>
      <c r="C4616" s="46"/>
      <c r="D4616" s="46"/>
      <c r="E4616" s="46"/>
      <c r="F4616" s="46"/>
      <c r="G4616" s="46"/>
      <c r="H4616" s="46"/>
      <c r="I4616" s="46"/>
      <c r="J4616" s="3"/>
      <c r="K4616" s="56"/>
    </row>
    <row r="4617" ht="32.25" customHeight="1">
      <c r="A4617" s="46"/>
      <c r="B4617" s="46"/>
      <c r="C4617" s="46"/>
      <c r="D4617" s="46"/>
      <c r="E4617" s="46"/>
      <c r="F4617" s="46"/>
      <c r="G4617" s="46"/>
      <c r="H4617" s="46"/>
      <c r="I4617" s="46"/>
      <c r="J4617" s="3"/>
      <c r="K4617" s="56"/>
    </row>
    <row r="4618" ht="32.25" customHeight="1">
      <c r="A4618" s="46"/>
      <c r="B4618" s="46"/>
      <c r="C4618" s="46"/>
      <c r="D4618" s="46"/>
      <c r="E4618" s="46"/>
      <c r="F4618" s="46"/>
      <c r="G4618" s="46"/>
      <c r="H4618" s="46"/>
      <c r="I4618" s="46"/>
      <c r="J4618" s="3"/>
      <c r="K4618" s="56"/>
    </row>
    <row r="4619" ht="32.25" customHeight="1">
      <c r="A4619" s="46"/>
      <c r="B4619" s="46"/>
      <c r="C4619" s="46"/>
      <c r="D4619" s="46"/>
      <c r="E4619" s="46"/>
      <c r="F4619" s="46"/>
      <c r="G4619" s="46"/>
      <c r="H4619" s="46"/>
      <c r="I4619" s="46"/>
      <c r="J4619" s="3"/>
      <c r="K4619" s="56"/>
    </row>
    <row r="4620" ht="32.25" customHeight="1">
      <c r="A4620" s="46"/>
      <c r="B4620" s="46"/>
      <c r="C4620" s="46"/>
      <c r="D4620" s="46"/>
      <c r="E4620" s="46"/>
      <c r="F4620" s="46"/>
      <c r="G4620" s="46"/>
      <c r="H4620" s="46"/>
      <c r="I4620" s="46"/>
      <c r="J4620" s="3"/>
      <c r="K4620" s="56"/>
    </row>
    <row r="4621" ht="32.25" customHeight="1">
      <c r="A4621" s="46"/>
      <c r="B4621" s="46"/>
      <c r="C4621" s="46"/>
      <c r="D4621" s="46"/>
      <c r="E4621" s="46"/>
      <c r="F4621" s="46"/>
      <c r="G4621" s="46"/>
      <c r="H4621" s="46"/>
      <c r="I4621" s="46"/>
      <c r="J4621" s="3"/>
      <c r="K4621" s="56"/>
    </row>
    <row r="4622" ht="32.25" customHeight="1">
      <c r="A4622" s="46"/>
      <c r="B4622" s="46"/>
      <c r="C4622" s="46"/>
      <c r="D4622" s="46"/>
      <c r="E4622" s="46"/>
      <c r="F4622" s="46"/>
      <c r="G4622" s="46"/>
      <c r="H4622" s="46"/>
      <c r="I4622" s="46"/>
      <c r="J4622" s="3"/>
      <c r="K4622" s="56"/>
    </row>
    <row r="4623" ht="32.25" customHeight="1">
      <c r="A4623" s="46"/>
      <c r="B4623" s="46"/>
      <c r="C4623" s="46"/>
      <c r="D4623" s="46"/>
      <c r="E4623" s="46"/>
      <c r="F4623" s="46"/>
      <c r="G4623" s="46"/>
      <c r="H4623" s="46"/>
      <c r="I4623" s="46"/>
      <c r="J4623" s="3"/>
      <c r="K4623" s="56"/>
    </row>
    <row r="4624" ht="32.25" customHeight="1">
      <c r="A4624" s="46"/>
      <c r="B4624" s="46"/>
      <c r="C4624" s="46"/>
      <c r="D4624" s="46"/>
      <c r="E4624" s="46"/>
      <c r="F4624" s="46"/>
      <c r="G4624" s="46"/>
      <c r="H4624" s="46"/>
      <c r="I4624" s="46"/>
      <c r="J4624" s="3"/>
      <c r="K4624" s="56"/>
    </row>
    <row r="4625" ht="32.25" customHeight="1">
      <c r="A4625" s="46"/>
      <c r="B4625" s="46"/>
      <c r="C4625" s="46"/>
      <c r="D4625" s="46"/>
      <c r="E4625" s="46"/>
      <c r="F4625" s="46"/>
      <c r="G4625" s="46"/>
      <c r="H4625" s="46"/>
      <c r="I4625" s="46"/>
      <c r="J4625" s="3"/>
      <c r="K4625" s="56"/>
    </row>
    <row r="4626" ht="32.25" customHeight="1">
      <c r="A4626" s="46"/>
      <c r="B4626" s="46"/>
      <c r="C4626" s="46"/>
      <c r="D4626" s="46"/>
      <c r="E4626" s="46"/>
      <c r="F4626" s="46"/>
      <c r="G4626" s="46"/>
      <c r="H4626" s="46"/>
      <c r="I4626" s="46"/>
      <c r="J4626" s="3"/>
      <c r="K4626" s="56"/>
    </row>
    <row r="4627" ht="32.25" customHeight="1">
      <c r="A4627" s="46"/>
      <c r="B4627" s="46"/>
      <c r="C4627" s="46"/>
      <c r="D4627" s="46"/>
      <c r="E4627" s="46"/>
      <c r="F4627" s="46"/>
      <c r="G4627" s="46"/>
      <c r="H4627" s="46"/>
      <c r="I4627" s="46"/>
      <c r="J4627" s="3"/>
      <c r="K4627" s="56"/>
    </row>
    <row r="4628" ht="32.25" customHeight="1">
      <c r="A4628" s="46"/>
      <c r="B4628" s="46"/>
      <c r="C4628" s="46"/>
      <c r="D4628" s="46"/>
      <c r="E4628" s="46"/>
      <c r="F4628" s="46"/>
      <c r="G4628" s="46"/>
      <c r="H4628" s="46"/>
      <c r="I4628" s="46"/>
      <c r="J4628" s="3"/>
      <c r="K4628" s="56"/>
    </row>
    <row r="4629" ht="32.25" customHeight="1">
      <c r="A4629" s="46"/>
      <c r="B4629" s="46"/>
      <c r="C4629" s="46"/>
      <c r="D4629" s="46"/>
      <c r="E4629" s="46"/>
      <c r="F4629" s="46"/>
      <c r="G4629" s="46"/>
      <c r="H4629" s="46"/>
      <c r="I4629" s="46"/>
      <c r="J4629" s="3"/>
      <c r="K4629" s="56"/>
    </row>
    <row r="4630" ht="32.25" customHeight="1">
      <c r="A4630" s="46"/>
      <c r="B4630" s="46"/>
      <c r="C4630" s="46"/>
      <c r="D4630" s="46"/>
      <c r="E4630" s="46"/>
      <c r="F4630" s="46"/>
      <c r="G4630" s="46"/>
      <c r="H4630" s="46"/>
      <c r="I4630" s="46"/>
      <c r="J4630" s="3"/>
      <c r="K4630" s="56"/>
    </row>
    <row r="4631" ht="32.25" customHeight="1">
      <c r="A4631" s="46"/>
      <c r="B4631" s="46"/>
      <c r="C4631" s="46"/>
      <c r="D4631" s="46"/>
      <c r="E4631" s="46"/>
      <c r="F4631" s="46"/>
      <c r="G4631" s="46"/>
      <c r="H4631" s="46"/>
      <c r="I4631" s="46"/>
      <c r="J4631" s="3"/>
      <c r="K4631" s="56"/>
    </row>
    <row r="4632" ht="32.25" customHeight="1">
      <c r="A4632" s="46"/>
      <c r="B4632" s="46"/>
      <c r="C4632" s="46"/>
      <c r="D4632" s="46"/>
      <c r="E4632" s="46"/>
      <c r="F4632" s="46"/>
      <c r="G4632" s="46"/>
      <c r="H4632" s="46"/>
      <c r="I4632" s="46"/>
      <c r="J4632" s="3"/>
      <c r="K4632" s="56"/>
    </row>
    <row r="4633" ht="32.25" customHeight="1">
      <c r="A4633" s="46"/>
      <c r="B4633" s="46"/>
      <c r="C4633" s="46"/>
      <c r="D4633" s="46"/>
      <c r="E4633" s="46"/>
      <c r="F4633" s="46"/>
      <c r="G4633" s="46"/>
      <c r="H4633" s="46"/>
      <c r="I4633" s="46"/>
      <c r="J4633" s="3"/>
      <c r="K4633" s="56"/>
    </row>
    <row r="4634" ht="32.25" customHeight="1">
      <c r="A4634" s="46"/>
      <c r="B4634" s="46"/>
      <c r="C4634" s="46"/>
      <c r="D4634" s="46"/>
      <c r="E4634" s="46"/>
      <c r="F4634" s="46"/>
      <c r="G4634" s="46"/>
      <c r="H4634" s="46"/>
      <c r="I4634" s="46"/>
      <c r="J4634" s="3"/>
      <c r="K4634" s="56"/>
    </row>
    <row r="4635" ht="32.25" customHeight="1">
      <c r="A4635" s="46"/>
      <c r="B4635" s="46"/>
      <c r="C4635" s="46"/>
      <c r="D4635" s="46"/>
      <c r="E4635" s="46"/>
      <c r="F4635" s="46"/>
      <c r="G4635" s="46"/>
      <c r="H4635" s="46"/>
      <c r="I4635" s="46"/>
      <c r="J4635" s="3"/>
      <c r="K4635" s="56"/>
    </row>
    <row r="4636" ht="32.25" customHeight="1">
      <c r="A4636" s="46"/>
      <c r="B4636" s="46"/>
      <c r="C4636" s="46"/>
      <c r="D4636" s="46"/>
      <c r="E4636" s="46"/>
      <c r="F4636" s="46"/>
      <c r="G4636" s="46"/>
      <c r="H4636" s="46"/>
      <c r="I4636" s="46"/>
      <c r="J4636" s="3"/>
      <c r="K4636" s="56"/>
    </row>
    <row r="4637" ht="32.25" customHeight="1">
      <c r="A4637" s="46"/>
      <c r="B4637" s="46"/>
      <c r="C4637" s="46"/>
      <c r="D4637" s="46"/>
      <c r="E4637" s="46"/>
      <c r="F4637" s="46"/>
      <c r="G4637" s="46"/>
      <c r="H4637" s="46"/>
      <c r="I4637" s="46"/>
      <c r="J4637" s="3"/>
      <c r="K4637" s="56"/>
    </row>
    <row r="4638" ht="32.25" customHeight="1">
      <c r="A4638" s="46"/>
      <c r="B4638" s="46"/>
      <c r="C4638" s="46"/>
      <c r="D4638" s="46"/>
      <c r="E4638" s="46"/>
      <c r="F4638" s="46"/>
      <c r="G4638" s="46"/>
      <c r="H4638" s="46"/>
      <c r="I4638" s="46"/>
      <c r="J4638" s="3"/>
      <c r="K4638" s="56"/>
    </row>
    <row r="4639" ht="32.25" customHeight="1">
      <c r="A4639" s="46"/>
      <c r="B4639" s="46"/>
      <c r="C4639" s="46"/>
      <c r="D4639" s="46"/>
      <c r="E4639" s="46"/>
      <c r="F4639" s="46"/>
      <c r="G4639" s="46"/>
      <c r="H4639" s="46"/>
      <c r="I4639" s="46"/>
      <c r="J4639" s="3"/>
      <c r="K4639" s="56"/>
    </row>
    <row r="4640" ht="32.25" customHeight="1">
      <c r="A4640" s="46"/>
      <c r="B4640" s="46"/>
      <c r="C4640" s="46"/>
      <c r="D4640" s="46"/>
      <c r="E4640" s="46"/>
      <c r="F4640" s="46"/>
      <c r="G4640" s="46"/>
      <c r="H4640" s="46"/>
      <c r="I4640" s="46"/>
      <c r="J4640" s="3"/>
      <c r="K4640" s="56"/>
    </row>
    <row r="4641" ht="32.25" customHeight="1">
      <c r="A4641" s="46"/>
      <c r="B4641" s="46"/>
      <c r="C4641" s="46"/>
      <c r="D4641" s="46"/>
      <c r="E4641" s="46"/>
      <c r="F4641" s="46"/>
      <c r="G4641" s="46"/>
      <c r="H4641" s="46"/>
      <c r="I4641" s="46"/>
      <c r="J4641" s="3"/>
      <c r="K4641" s="56"/>
    </row>
    <row r="4642" ht="32.25" customHeight="1">
      <c r="A4642" s="46"/>
      <c r="B4642" s="46"/>
      <c r="C4642" s="46"/>
      <c r="D4642" s="46"/>
      <c r="E4642" s="46"/>
      <c r="F4642" s="46"/>
      <c r="G4642" s="46"/>
      <c r="H4642" s="46"/>
      <c r="I4642" s="46"/>
      <c r="J4642" s="3"/>
      <c r="K4642" s="56"/>
    </row>
    <row r="4643" ht="32.25" customHeight="1">
      <c r="A4643" s="46"/>
      <c r="B4643" s="46"/>
      <c r="C4643" s="46"/>
      <c r="D4643" s="46"/>
      <c r="E4643" s="46"/>
      <c r="F4643" s="46"/>
      <c r="G4643" s="46"/>
      <c r="H4643" s="46"/>
      <c r="I4643" s="46"/>
      <c r="J4643" s="3"/>
      <c r="K4643" s="56"/>
    </row>
    <row r="4644" ht="32.25" customHeight="1">
      <c r="A4644" s="46"/>
      <c r="B4644" s="46"/>
      <c r="C4644" s="46"/>
      <c r="D4644" s="46"/>
      <c r="E4644" s="46"/>
      <c r="F4644" s="46"/>
      <c r="G4644" s="46"/>
      <c r="H4644" s="46"/>
      <c r="I4644" s="46"/>
      <c r="J4644" s="3"/>
      <c r="K4644" s="56"/>
    </row>
    <row r="4645" ht="32.25" customHeight="1">
      <c r="A4645" s="46"/>
      <c r="B4645" s="46"/>
      <c r="C4645" s="46"/>
      <c r="D4645" s="46"/>
      <c r="E4645" s="46"/>
      <c r="F4645" s="46"/>
      <c r="G4645" s="46"/>
      <c r="H4645" s="46"/>
      <c r="I4645" s="46"/>
      <c r="J4645" s="3"/>
      <c r="K4645" s="56"/>
    </row>
    <row r="4646" ht="32.25" customHeight="1">
      <c r="A4646" s="46"/>
      <c r="B4646" s="46"/>
      <c r="C4646" s="46"/>
      <c r="D4646" s="46"/>
      <c r="E4646" s="46"/>
      <c r="F4646" s="46"/>
      <c r="G4646" s="46"/>
      <c r="H4646" s="46"/>
      <c r="I4646" s="46"/>
      <c r="J4646" s="3"/>
      <c r="K4646" s="56"/>
    </row>
    <row r="4647" ht="32.25" customHeight="1">
      <c r="A4647" s="46"/>
      <c r="B4647" s="46"/>
      <c r="C4647" s="46"/>
      <c r="D4647" s="46"/>
      <c r="E4647" s="46"/>
      <c r="F4647" s="46"/>
      <c r="G4647" s="46"/>
      <c r="H4647" s="46"/>
      <c r="I4647" s="46"/>
      <c r="J4647" s="3"/>
      <c r="K4647" s="56"/>
    </row>
    <row r="4648" ht="32.25" customHeight="1">
      <c r="A4648" s="46"/>
      <c r="B4648" s="46"/>
      <c r="C4648" s="46"/>
      <c r="D4648" s="46"/>
      <c r="E4648" s="46"/>
      <c r="F4648" s="46"/>
      <c r="G4648" s="46"/>
      <c r="H4648" s="46"/>
      <c r="I4648" s="46"/>
      <c r="J4648" s="3"/>
      <c r="K4648" s="56"/>
    </row>
    <row r="4649" ht="32.25" customHeight="1">
      <c r="A4649" s="46"/>
      <c r="B4649" s="46"/>
      <c r="C4649" s="46"/>
      <c r="D4649" s="46"/>
      <c r="E4649" s="46"/>
      <c r="F4649" s="46"/>
      <c r="G4649" s="46"/>
      <c r="H4649" s="46"/>
      <c r="I4649" s="46"/>
      <c r="J4649" s="3"/>
      <c r="K4649" s="56"/>
    </row>
    <row r="4650" ht="32.25" customHeight="1">
      <c r="A4650" s="46"/>
      <c r="B4650" s="46"/>
      <c r="C4650" s="46"/>
      <c r="D4650" s="46"/>
      <c r="E4650" s="46"/>
      <c r="F4650" s="46"/>
      <c r="G4650" s="46"/>
      <c r="H4650" s="46"/>
      <c r="I4650" s="46"/>
      <c r="J4650" s="3"/>
      <c r="K4650" s="56"/>
    </row>
    <row r="4651" ht="32.25" customHeight="1">
      <c r="A4651" s="46"/>
      <c r="B4651" s="46"/>
      <c r="C4651" s="46"/>
      <c r="D4651" s="46"/>
      <c r="E4651" s="46"/>
      <c r="F4651" s="46"/>
      <c r="G4651" s="46"/>
      <c r="H4651" s="46"/>
      <c r="I4651" s="46"/>
      <c r="J4651" s="3"/>
      <c r="K4651" s="56"/>
    </row>
    <row r="4652" ht="32.25" customHeight="1">
      <c r="A4652" s="46"/>
      <c r="B4652" s="46"/>
      <c r="C4652" s="46"/>
      <c r="D4652" s="46"/>
      <c r="E4652" s="46"/>
      <c r="F4652" s="46"/>
      <c r="G4652" s="46"/>
      <c r="H4652" s="46"/>
      <c r="I4652" s="46"/>
      <c r="J4652" s="3"/>
      <c r="K4652" s="56"/>
    </row>
    <row r="4653" ht="32.25" customHeight="1">
      <c r="A4653" s="46"/>
      <c r="B4653" s="46"/>
      <c r="C4653" s="46"/>
      <c r="D4653" s="46"/>
      <c r="E4653" s="46"/>
      <c r="F4653" s="46"/>
      <c r="G4653" s="46"/>
      <c r="H4653" s="46"/>
      <c r="I4653" s="46"/>
      <c r="J4653" s="3"/>
      <c r="K4653" s="56"/>
    </row>
    <row r="4654" ht="32.25" customHeight="1">
      <c r="A4654" s="46"/>
      <c r="B4654" s="46"/>
      <c r="C4654" s="46"/>
      <c r="D4654" s="46"/>
      <c r="E4654" s="46"/>
      <c r="F4654" s="46"/>
      <c r="G4654" s="46"/>
      <c r="H4654" s="46"/>
      <c r="I4654" s="46"/>
      <c r="J4654" s="3"/>
      <c r="K4654" s="56"/>
    </row>
    <row r="4655" ht="32.25" customHeight="1">
      <c r="A4655" s="46"/>
      <c r="B4655" s="46"/>
      <c r="C4655" s="46"/>
      <c r="D4655" s="46"/>
      <c r="E4655" s="46"/>
      <c r="F4655" s="46"/>
      <c r="G4655" s="46"/>
      <c r="H4655" s="46"/>
      <c r="I4655" s="46"/>
      <c r="J4655" s="3"/>
      <c r="K4655" s="56"/>
    </row>
    <row r="4656" ht="32.25" customHeight="1">
      <c r="A4656" s="46"/>
      <c r="B4656" s="46"/>
      <c r="C4656" s="46"/>
      <c r="D4656" s="46"/>
      <c r="E4656" s="46"/>
      <c r="F4656" s="46"/>
      <c r="G4656" s="46"/>
      <c r="H4656" s="46"/>
      <c r="I4656" s="46"/>
      <c r="J4656" s="3"/>
      <c r="K4656" s="56"/>
    </row>
    <row r="4657" ht="32.25" customHeight="1">
      <c r="A4657" s="46"/>
      <c r="B4657" s="46"/>
      <c r="C4657" s="46"/>
      <c r="D4657" s="46"/>
      <c r="E4657" s="46"/>
      <c r="F4657" s="46"/>
      <c r="G4657" s="46"/>
      <c r="H4657" s="46"/>
      <c r="I4657" s="46"/>
      <c r="J4657" s="3"/>
      <c r="K4657" s="56"/>
    </row>
    <row r="4658" ht="32.25" customHeight="1">
      <c r="A4658" s="46"/>
      <c r="B4658" s="46"/>
      <c r="C4658" s="46"/>
      <c r="D4658" s="46"/>
      <c r="E4658" s="46"/>
      <c r="F4658" s="46"/>
      <c r="G4658" s="46"/>
      <c r="H4658" s="46"/>
      <c r="I4658" s="46"/>
      <c r="J4658" s="3"/>
      <c r="K4658" s="56"/>
    </row>
    <row r="4659" ht="32.25" customHeight="1">
      <c r="A4659" s="46"/>
      <c r="B4659" s="46"/>
      <c r="C4659" s="46"/>
      <c r="D4659" s="46"/>
      <c r="E4659" s="46"/>
      <c r="F4659" s="46"/>
      <c r="G4659" s="46"/>
      <c r="H4659" s="46"/>
      <c r="I4659" s="46"/>
      <c r="J4659" s="3"/>
      <c r="K4659" s="56"/>
    </row>
    <row r="4660" ht="32.25" customHeight="1">
      <c r="A4660" s="46"/>
      <c r="B4660" s="46"/>
      <c r="C4660" s="46"/>
      <c r="D4660" s="46"/>
      <c r="E4660" s="46"/>
      <c r="F4660" s="46"/>
      <c r="G4660" s="46"/>
      <c r="H4660" s="46"/>
      <c r="I4660" s="46"/>
      <c r="J4660" s="3"/>
      <c r="K4660" s="56"/>
    </row>
    <row r="4661" ht="32.25" customHeight="1">
      <c r="A4661" s="46"/>
      <c r="B4661" s="46"/>
      <c r="C4661" s="46"/>
      <c r="D4661" s="46"/>
      <c r="E4661" s="46"/>
      <c r="F4661" s="46"/>
      <c r="G4661" s="46"/>
      <c r="H4661" s="46"/>
      <c r="I4661" s="46"/>
      <c r="J4661" s="3"/>
      <c r="K4661" s="56"/>
    </row>
    <row r="4662" ht="32.25" customHeight="1">
      <c r="A4662" s="46"/>
      <c r="B4662" s="46"/>
      <c r="C4662" s="46"/>
      <c r="D4662" s="46"/>
      <c r="E4662" s="46"/>
      <c r="F4662" s="46"/>
      <c r="G4662" s="46"/>
      <c r="H4662" s="46"/>
      <c r="I4662" s="46"/>
      <c r="J4662" s="3"/>
      <c r="K4662" s="56"/>
    </row>
    <row r="4663" ht="32.25" customHeight="1">
      <c r="A4663" s="46"/>
      <c r="B4663" s="46"/>
      <c r="C4663" s="46"/>
      <c r="D4663" s="46"/>
      <c r="E4663" s="46"/>
      <c r="F4663" s="46"/>
      <c r="G4663" s="46"/>
      <c r="H4663" s="46"/>
      <c r="I4663" s="46"/>
      <c r="J4663" s="3"/>
      <c r="K4663" s="56"/>
    </row>
    <row r="4664" ht="32.25" customHeight="1">
      <c r="A4664" s="46"/>
      <c r="B4664" s="46"/>
      <c r="C4664" s="46"/>
      <c r="D4664" s="46"/>
      <c r="E4664" s="46"/>
      <c r="F4664" s="46"/>
      <c r="G4664" s="46"/>
      <c r="H4664" s="46"/>
      <c r="I4664" s="46"/>
      <c r="J4664" s="3"/>
      <c r="K4664" s="56"/>
    </row>
    <row r="4665" ht="32.25" customHeight="1">
      <c r="A4665" s="46"/>
      <c r="B4665" s="46"/>
      <c r="C4665" s="46"/>
      <c r="D4665" s="46"/>
      <c r="E4665" s="46"/>
      <c r="F4665" s="46"/>
      <c r="G4665" s="46"/>
      <c r="H4665" s="46"/>
      <c r="I4665" s="46"/>
      <c r="J4665" s="3"/>
      <c r="K4665" s="56"/>
    </row>
    <row r="4666" ht="32.25" customHeight="1">
      <c r="A4666" s="46"/>
      <c r="B4666" s="46"/>
      <c r="C4666" s="46"/>
      <c r="D4666" s="46"/>
      <c r="E4666" s="46"/>
      <c r="F4666" s="46"/>
      <c r="G4666" s="46"/>
      <c r="H4666" s="46"/>
      <c r="I4666" s="46"/>
      <c r="J4666" s="3"/>
      <c r="K4666" s="56"/>
    </row>
    <row r="4667" ht="32.25" customHeight="1">
      <c r="A4667" s="46"/>
      <c r="B4667" s="46"/>
      <c r="C4667" s="46"/>
      <c r="D4667" s="46"/>
      <c r="E4667" s="46"/>
      <c r="F4667" s="46"/>
      <c r="G4667" s="46"/>
      <c r="H4667" s="46"/>
      <c r="I4667" s="46"/>
      <c r="J4667" s="3"/>
      <c r="K4667" s="56"/>
    </row>
    <row r="4668" ht="32.25" customHeight="1">
      <c r="A4668" s="46"/>
      <c r="B4668" s="46"/>
      <c r="C4668" s="46"/>
      <c r="D4668" s="46"/>
      <c r="E4668" s="46"/>
      <c r="F4668" s="46"/>
      <c r="G4668" s="46"/>
      <c r="H4668" s="46"/>
      <c r="I4668" s="46"/>
      <c r="J4668" s="3"/>
      <c r="K4668" s="56"/>
    </row>
    <row r="4669" ht="32.25" customHeight="1">
      <c r="A4669" s="46"/>
      <c r="B4669" s="46"/>
      <c r="C4669" s="46"/>
      <c r="D4669" s="46"/>
      <c r="E4669" s="46"/>
      <c r="F4669" s="46"/>
      <c r="G4669" s="46"/>
      <c r="H4669" s="46"/>
      <c r="I4669" s="46"/>
      <c r="J4669" s="3"/>
      <c r="K4669" s="56"/>
    </row>
    <row r="4670" ht="32.25" customHeight="1">
      <c r="A4670" s="46"/>
      <c r="B4670" s="46"/>
      <c r="C4670" s="46"/>
      <c r="D4670" s="46"/>
      <c r="E4670" s="46"/>
      <c r="F4670" s="46"/>
      <c r="G4670" s="46"/>
      <c r="H4670" s="46"/>
      <c r="I4670" s="46"/>
      <c r="J4670" s="3"/>
      <c r="K4670" s="56"/>
    </row>
    <row r="4671" ht="32.25" customHeight="1">
      <c r="A4671" s="46"/>
      <c r="B4671" s="46"/>
      <c r="C4671" s="46"/>
      <c r="D4671" s="46"/>
      <c r="E4671" s="46"/>
      <c r="F4671" s="46"/>
      <c r="G4671" s="46"/>
      <c r="H4671" s="46"/>
      <c r="I4671" s="46"/>
      <c r="J4671" s="3"/>
      <c r="K4671" s="56"/>
    </row>
    <row r="4672" ht="32.25" customHeight="1">
      <c r="A4672" s="46"/>
      <c r="B4672" s="46"/>
      <c r="C4672" s="46"/>
      <c r="D4672" s="46"/>
      <c r="E4672" s="46"/>
      <c r="F4672" s="46"/>
      <c r="G4672" s="46"/>
      <c r="H4672" s="46"/>
      <c r="I4672" s="46"/>
      <c r="J4672" s="3"/>
      <c r="K4672" s="56"/>
    </row>
    <row r="4673" ht="32.25" customHeight="1">
      <c r="A4673" s="46"/>
      <c r="B4673" s="46"/>
      <c r="C4673" s="46"/>
      <c r="D4673" s="46"/>
      <c r="E4673" s="46"/>
      <c r="F4673" s="46"/>
      <c r="G4673" s="46"/>
      <c r="H4673" s="46"/>
      <c r="I4673" s="46"/>
      <c r="J4673" s="3"/>
      <c r="K4673" s="56"/>
    </row>
    <row r="4674" ht="32.25" customHeight="1">
      <c r="A4674" s="46"/>
      <c r="B4674" s="46"/>
      <c r="C4674" s="46"/>
      <c r="D4674" s="46"/>
      <c r="E4674" s="46"/>
      <c r="F4674" s="46"/>
      <c r="G4674" s="46"/>
      <c r="H4674" s="46"/>
      <c r="I4674" s="46"/>
      <c r="J4674" s="3"/>
      <c r="K4674" s="56"/>
    </row>
    <row r="4675" ht="32.25" customHeight="1">
      <c r="A4675" s="46"/>
      <c r="B4675" s="46"/>
      <c r="C4675" s="46"/>
      <c r="D4675" s="46"/>
      <c r="E4675" s="46"/>
      <c r="F4675" s="46"/>
      <c r="G4675" s="46"/>
      <c r="H4675" s="46"/>
      <c r="I4675" s="46"/>
      <c r="J4675" s="3"/>
      <c r="K4675" s="56"/>
    </row>
    <row r="4676" ht="32.25" customHeight="1">
      <c r="A4676" s="46"/>
      <c r="B4676" s="46"/>
      <c r="C4676" s="46"/>
      <c r="D4676" s="46"/>
      <c r="E4676" s="46"/>
      <c r="F4676" s="46"/>
      <c r="G4676" s="46"/>
      <c r="H4676" s="46"/>
      <c r="I4676" s="46"/>
      <c r="J4676" s="3"/>
      <c r="K4676" s="56"/>
    </row>
    <row r="4677" ht="32.25" customHeight="1">
      <c r="A4677" s="46"/>
      <c r="B4677" s="46"/>
      <c r="C4677" s="46"/>
      <c r="D4677" s="46"/>
      <c r="E4677" s="46"/>
      <c r="F4677" s="46"/>
      <c r="G4677" s="46"/>
      <c r="H4677" s="46"/>
      <c r="I4677" s="46"/>
      <c r="J4677" s="3"/>
      <c r="K4677" s="56"/>
    </row>
    <row r="4678" ht="32.25" customHeight="1">
      <c r="A4678" s="46"/>
      <c r="B4678" s="46"/>
      <c r="C4678" s="46"/>
      <c r="D4678" s="46"/>
      <c r="E4678" s="46"/>
      <c r="F4678" s="46"/>
      <c r="G4678" s="46"/>
      <c r="H4678" s="46"/>
      <c r="I4678" s="46"/>
      <c r="J4678" s="3"/>
      <c r="K4678" s="56"/>
    </row>
    <row r="4679" ht="32.25" customHeight="1">
      <c r="A4679" s="46"/>
      <c r="B4679" s="46"/>
      <c r="C4679" s="46"/>
      <c r="D4679" s="46"/>
      <c r="E4679" s="46"/>
      <c r="F4679" s="46"/>
      <c r="G4679" s="46"/>
      <c r="H4679" s="46"/>
      <c r="I4679" s="46"/>
      <c r="J4679" s="3"/>
      <c r="K4679" s="56"/>
    </row>
    <row r="4680" ht="32.25" customHeight="1">
      <c r="A4680" s="46"/>
      <c r="B4680" s="46"/>
      <c r="C4680" s="46"/>
      <c r="D4680" s="46"/>
      <c r="E4680" s="46"/>
      <c r="F4680" s="46"/>
      <c r="G4680" s="46"/>
      <c r="H4680" s="46"/>
      <c r="I4680" s="46"/>
      <c r="J4680" s="3"/>
      <c r="K4680" s="56"/>
    </row>
    <row r="4681" ht="32.25" customHeight="1">
      <c r="A4681" s="46"/>
      <c r="B4681" s="46"/>
      <c r="C4681" s="46"/>
      <c r="D4681" s="46"/>
      <c r="E4681" s="46"/>
      <c r="F4681" s="46"/>
      <c r="G4681" s="46"/>
      <c r="H4681" s="46"/>
      <c r="I4681" s="46"/>
      <c r="J4681" s="3"/>
      <c r="K4681" s="56"/>
    </row>
    <row r="4682" ht="32.25" customHeight="1">
      <c r="A4682" s="46"/>
      <c r="B4682" s="46"/>
      <c r="C4682" s="46"/>
      <c r="D4682" s="46"/>
      <c r="E4682" s="46"/>
      <c r="F4682" s="46"/>
      <c r="G4682" s="46"/>
      <c r="H4682" s="46"/>
      <c r="I4682" s="46"/>
      <c r="J4682" s="3"/>
      <c r="K4682" s="56"/>
    </row>
    <row r="4683" ht="32.25" customHeight="1">
      <c r="A4683" s="46"/>
      <c r="B4683" s="46"/>
      <c r="C4683" s="46"/>
      <c r="D4683" s="46"/>
      <c r="E4683" s="46"/>
      <c r="F4683" s="46"/>
      <c r="G4683" s="46"/>
      <c r="H4683" s="46"/>
      <c r="I4683" s="46"/>
      <c r="J4683" s="3"/>
      <c r="K4683" s="56"/>
    </row>
    <row r="4684" ht="32.25" customHeight="1">
      <c r="A4684" s="46"/>
      <c r="B4684" s="46"/>
      <c r="C4684" s="46"/>
      <c r="D4684" s="46"/>
      <c r="E4684" s="46"/>
      <c r="F4684" s="46"/>
      <c r="G4684" s="46"/>
      <c r="H4684" s="46"/>
      <c r="I4684" s="46"/>
      <c r="J4684" s="3"/>
      <c r="K4684" s="56"/>
    </row>
    <row r="4685" ht="32.25" customHeight="1">
      <c r="A4685" s="46"/>
      <c r="B4685" s="46"/>
      <c r="C4685" s="46"/>
      <c r="D4685" s="46"/>
      <c r="E4685" s="46"/>
      <c r="F4685" s="46"/>
      <c r="G4685" s="46"/>
      <c r="H4685" s="46"/>
      <c r="I4685" s="46"/>
      <c r="J4685" s="3"/>
      <c r="K4685" s="56"/>
    </row>
    <row r="4686" ht="32.25" customHeight="1">
      <c r="A4686" s="46"/>
      <c r="B4686" s="46"/>
      <c r="C4686" s="46"/>
      <c r="D4686" s="46"/>
      <c r="E4686" s="46"/>
      <c r="F4686" s="46"/>
      <c r="G4686" s="46"/>
      <c r="H4686" s="46"/>
      <c r="I4686" s="46"/>
      <c r="J4686" s="3"/>
      <c r="K4686" s="56"/>
    </row>
    <row r="4687" ht="32.25" customHeight="1">
      <c r="A4687" s="46"/>
      <c r="B4687" s="46"/>
      <c r="C4687" s="46"/>
      <c r="D4687" s="46"/>
      <c r="E4687" s="46"/>
      <c r="F4687" s="46"/>
      <c r="G4687" s="46"/>
      <c r="H4687" s="46"/>
      <c r="I4687" s="46"/>
      <c r="J4687" s="3"/>
      <c r="K4687" s="56"/>
    </row>
    <row r="4688" ht="32.25" customHeight="1">
      <c r="A4688" s="46"/>
      <c r="B4688" s="46"/>
      <c r="C4688" s="46"/>
      <c r="D4688" s="46"/>
      <c r="E4688" s="46"/>
      <c r="F4688" s="46"/>
      <c r="G4688" s="46"/>
      <c r="H4688" s="46"/>
      <c r="I4688" s="46"/>
      <c r="J4688" s="3"/>
      <c r="K4688" s="56"/>
    </row>
    <row r="4689" ht="32.25" customHeight="1">
      <c r="A4689" s="46"/>
      <c r="B4689" s="46"/>
      <c r="C4689" s="46"/>
      <c r="D4689" s="46"/>
      <c r="E4689" s="46"/>
      <c r="F4689" s="46"/>
      <c r="G4689" s="46"/>
      <c r="H4689" s="46"/>
      <c r="I4689" s="46"/>
      <c r="J4689" s="3"/>
      <c r="K4689" s="56"/>
    </row>
    <row r="4690" ht="32.25" customHeight="1">
      <c r="A4690" s="46"/>
      <c r="B4690" s="46"/>
      <c r="C4690" s="46"/>
      <c r="D4690" s="46"/>
      <c r="E4690" s="46"/>
      <c r="F4690" s="46"/>
      <c r="G4690" s="46"/>
      <c r="H4690" s="46"/>
      <c r="I4690" s="46"/>
      <c r="J4690" s="3"/>
      <c r="K4690" s="56"/>
    </row>
    <row r="4691" ht="32.25" customHeight="1">
      <c r="A4691" s="46"/>
      <c r="B4691" s="46"/>
      <c r="C4691" s="46"/>
      <c r="D4691" s="46"/>
      <c r="E4691" s="46"/>
      <c r="F4691" s="46"/>
      <c r="G4691" s="46"/>
      <c r="H4691" s="46"/>
      <c r="I4691" s="46"/>
      <c r="J4691" s="3"/>
      <c r="K4691" s="56"/>
    </row>
    <row r="4692" ht="32.25" customHeight="1">
      <c r="A4692" s="46"/>
      <c r="B4692" s="46"/>
      <c r="C4692" s="46"/>
      <c r="D4692" s="46"/>
      <c r="E4692" s="46"/>
      <c r="F4692" s="46"/>
      <c r="G4692" s="46"/>
      <c r="H4692" s="46"/>
      <c r="I4692" s="46"/>
      <c r="J4692" s="3"/>
      <c r="K4692" s="56"/>
    </row>
    <row r="4693" ht="32.25" customHeight="1">
      <c r="A4693" s="46"/>
      <c r="B4693" s="46"/>
      <c r="C4693" s="46"/>
      <c r="D4693" s="46"/>
      <c r="E4693" s="46"/>
      <c r="F4693" s="46"/>
      <c r="G4693" s="46"/>
      <c r="H4693" s="46"/>
      <c r="I4693" s="46"/>
      <c r="J4693" s="3"/>
      <c r="K4693" s="56"/>
    </row>
    <row r="4694" ht="32.25" customHeight="1">
      <c r="A4694" s="46"/>
      <c r="B4694" s="46"/>
      <c r="C4694" s="46"/>
      <c r="D4694" s="46"/>
      <c r="E4694" s="46"/>
      <c r="F4694" s="46"/>
      <c r="G4694" s="46"/>
      <c r="H4694" s="46"/>
      <c r="I4694" s="46"/>
      <c r="J4694" s="3"/>
      <c r="K4694" s="56"/>
    </row>
    <row r="4695" ht="32.25" customHeight="1">
      <c r="A4695" s="46"/>
      <c r="B4695" s="46"/>
      <c r="C4695" s="46"/>
      <c r="D4695" s="46"/>
      <c r="E4695" s="46"/>
      <c r="F4695" s="46"/>
      <c r="G4695" s="46"/>
      <c r="H4695" s="46"/>
      <c r="I4695" s="46"/>
      <c r="J4695" s="3"/>
      <c r="K4695" s="56"/>
    </row>
    <row r="4696" ht="32.25" customHeight="1">
      <c r="A4696" s="46"/>
      <c r="B4696" s="46"/>
      <c r="C4696" s="46"/>
      <c r="D4696" s="46"/>
      <c r="E4696" s="46"/>
      <c r="F4696" s="46"/>
      <c r="G4696" s="46"/>
      <c r="H4696" s="46"/>
      <c r="I4696" s="46"/>
      <c r="J4696" s="3"/>
      <c r="K4696" s="56"/>
    </row>
    <row r="4697" ht="32.25" customHeight="1">
      <c r="A4697" s="46"/>
      <c r="B4697" s="46"/>
      <c r="C4697" s="46"/>
      <c r="D4697" s="46"/>
      <c r="E4697" s="46"/>
      <c r="F4697" s="46"/>
      <c r="G4697" s="46"/>
      <c r="H4697" s="46"/>
      <c r="I4697" s="46"/>
      <c r="J4697" s="3"/>
      <c r="K4697" s="56"/>
    </row>
    <row r="4698" ht="32.25" customHeight="1">
      <c r="A4698" s="46"/>
      <c r="B4698" s="46"/>
      <c r="C4698" s="46"/>
      <c r="D4698" s="46"/>
      <c r="E4698" s="46"/>
      <c r="F4698" s="46"/>
      <c r="G4698" s="46"/>
      <c r="H4698" s="46"/>
      <c r="I4698" s="46"/>
      <c r="J4698" s="3"/>
      <c r="K4698" s="56"/>
    </row>
    <row r="4699" ht="32.25" customHeight="1">
      <c r="A4699" s="46"/>
      <c r="B4699" s="46"/>
      <c r="C4699" s="46"/>
      <c r="D4699" s="46"/>
      <c r="E4699" s="46"/>
      <c r="F4699" s="46"/>
      <c r="G4699" s="46"/>
      <c r="H4699" s="46"/>
      <c r="I4699" s="46"/>
      <c r="J4699" s="3"/>
      <c r="K4699" s="56"/>
    </row>
    <row r="4700" ht="32.25" customHeight="1">
      <c r="A4700" s="46"/>
      <c r="B4700" s="46"/>
      <c r="C4700" s="46"/>
      <c r="D4700" s="46"/>
      <c r="E4700" s="46"/>
      <c r="F4700" s="46"/>
      <c r="G4700" s="46"/>
      <c r="H4700" s="46"/>
      <c r="I4700" s="46"/>
      <c r="J4700" s="3"/>
      <c r="K4700" s="56"/>
    </row>
    <row r="4701" ht="32.25" customHeight="1">
      <c r="A4701" s="46"/>
      <c r="B4701" s="46"/>
      <c r="C4701" s="46"/>
      <c r="D4701" s="46"/>
      <c r="E4701" s="46"/>
      <c r="F4701" s="46"/>
      <c r="G4701" s="46"/>
      <c r="H4701" s="46"/>
      <c r="I4701" s="46"/>
      <c r="J4701" s="3"/>
      <c r="K4701" s="56"/>
    </row>
    <row r="4702" ht="32.25" customHeight="1">
      <c r="A4702" s="46"/>
      <c r="B4702" s="46"/>
      <c r="C4702" s="46"/>
      <c r="D4702" s="46"/>
      <c r="E4702" s="46"/>
      <c r="F4702" s="46"/>
      <c r="G4702" s="46"/>
      <c r="H4702" s="46"/>
      <c r="I4702" s="46"/>
      <c r="J4702" s="3"/>
      <c r="K4702" s="56"/>
    </row>
    <row r="4703" ht="32.25" customHeight="1">
      <c r="A4703" s="46"/>
      <c r="B4703" s="46"/>
      <c r="C4703" s="46"/>
      <c r="D4703" s="46"/>
      <c r="E4703" s="46"/>
      <c r="F4703" s="46"/>
      <c r="G4703" s="46"/>
      <c r="H4703" s="46"/>
      <c r="I4703" s="46"/>
      <c r="J4703" s="3"/>
      <c r="K4703" s="56"/>
    </row>
    <row r="4704" ht="32.25" customHeight="1">
      <c r="A4704" s="46"/>
      <c r="B4704" s="46"/>
      <c r="C4704" s="46"/>
      <c r="D4704" s="46"/>
      <c r="E4704" s="46"/>
      <c r="F4704" s="46"/>
      <c r="G4704" s="46"/>
      <c r="H4704" s="46"/>
      <c r="I4704" s="46"/>
      <c r="J4704" s="3"/>
      <c r="K4704" s="56"/>
    </row>
    <row r="4705" ht="32.25" customHeight="1">
      <c r="A4705" s="46"/>
      <c r="B4705" s="46"/>
      <c r="C4705" s="46"/>
      <c r="D4705" s="46"/>
      <c r="E4705" s="46"/>
      <c r="F4705" s="46"/>
      <c r="G4705" s="46"/>
      <c r="H4705" s="46"/>
      <c r="I4705" s="46"/>
      <c r="J4705" s="3"/>
      <c r="K4705" s="56"/>
    </row>
    <row r="4706" ht="32.25" customHeight="1">
      <c r="A4706" s="46"/>
      <c r="B4706" s="46"/>
      <c r="C4706" s="46"/>
      <c r="D4706" s="46"/>
      <c r="E4706" s="46"/>
      <c r="F4706" s="46"/>
      <c r="G4706" s="46"/>
      <c r="H4706" s="46"/>
      <c r="I4706" s="46"/>
      <c r="J4706" s="3"/>
      <c r="K4706" s="56"/>
    </row>
    <row r="4707" ht="32.25" customHeight="1">
      <c r="A4707" s="46"/>
      <c r="B4707" s="46"/>
      <c r="C4707" s="46"/>
      <c r="D4707" s="46"/>
      <c r="E4707" s="46"/>
      <c r="F4707" s="46"/>
      <c r="G4707" s="46"/>
      <c r="H4707" s="46"/>
      <c r="I4707" s="46"/>
      <c r="J4707" s="3"/>
      <c r="K4707" s="56"/>
    </row>
    <row r="4708" ht="32.25" customHeight="1">
      <c r="A4708" s="46"/>
      <c r="B4708" s="46"/>
      <c r="C4708" s="46"/>
      <c r="D4708" s="46"/>
      <c r="E4708" s="46"/>
      <c r="F4708" s="46"/>
      <c r="G4708" s="46"/>
      <c r="H4708" s="46"/>
      <c r="I4708" s="46"/>
      <c r="J4708" s="3"/>
      <c r="K4708" s="56"/>
    </row>
    <row r="4709" ht="32.25" customHeight="1">
      <c r="A4709" s="46"/>
      <c r="B4709" s="46"/>
      <c r="C4709" s="46"/>
      <c r="D4709" s="46"/>
      <c r="E4709" s="46"/>
      <c r="F4709" s="46"/>
      <c r="G4709" s="46"/>
      <c r="H4709" s="46"/>
      <c r="I4709" s="46"/>
      <c r="J4709" s="3"/>
      <c r="K4709" s="56"/>
    </row>
    <row r="4710" ht="32.25" customHeight="1">
      <c r="A4710" s="46"/>
      <c r="B4710" s="46"/>
      <c r="C4710" s="46"/>
      <c r="D4710" s="46"/>
      <c r="E4710" s="46"/>
      <c r="F4710" s="46"/>
      <c r="G4710" s="46"/>
      <c r="H4710" s="46"/>
      <c r="I4710" s="46"/>
      <c r="J4710" s="3"/>
      <c r="K4710" s="56"/>
    </row>
    <row r="4711" ht="32.25" customHeight="1">
      <c r="A4711" s="46"/>
      <c r="B4711" s="46"/>
      <c r="C4711" s="46"/>
      <c r="D4711" s="46"/>
      <c r="E4711" s="46"/>
      <c r="F4711" s="46"/>
      <c r="G4711" s="46"/>
      <c r="H4711" s="46"/>
      <c r="I4711" s="46"/>
      <c r="J4711" s="3"/>
      <c r="K4711" s="56"/>
    </row>
    <row r="4712" ht="32.25" customHeight="1">
      <c r="A4712" s="46"/>
      <c r="B4712" s="46"/>
      <c r="C4712" s="46"/>
      <c r="D4712" s="46"/>
      <c r="E4712" s="46"/>
      <c r="F4712" s="46"/>
      <c r="G4712" s="46"/>
      <c r="H4712" s="46"/>
      <c r="I4712" s="46"/>
      <c r="J4712" s="3"/>
      <c r="K4712" s="56"/>
    </row>
    <row r="4713" ht="32.25" customHeight="1">
      <c r="A4713" s="46"/>
      <c r="B4713" s="46"/>
      <c r="C4713" s="46"/>
      <c r="D4713" s="46"/>
      <c r="E4713" s="46"/>
      <c r="F4713" s="46"/>
      <c r="G4713" s="46"/>
      <c r="H4713" s="46"/>
      <c r="I4713" s="46"/>
      <c r="J4713" s="3"/>
      <c r="K4713" s="56"/>
    </row>
    <row r="4714" ht="32.25" customHeight="1">
      <c r="A4714" s="46"/>
      <c r="B4714" s="46"/>
      <c r="C4714" s="46"/>
      <c r="D4714" s="46"/>
      <c r="E4714" s="46"/>
      <c r="F4714" s="46"/>
      <c r="G4714" s="46"/>
      <c r="H4714" s="46"/>
      <c r="I4714" s="46"/>
      <c r="J4714" s="3"/>
      <c r="K4714" s="56"/>
    </row>
    <row r="4715" ht="32.25" customHeight="1">
      <c r="A4715" s="46"/>
      <c r="B4715" s="46"/>
      <c r="C4715" s="46"/>
      <c r="D4715" s="46"/>
      <c r="E4715" s="46"/>
      <c r="F4715" s="46"/>
      <c r="G4715" s="46"/>
      <c r="H4715" s="46"/>
      <c r="I4715" s="46"/>
      <c r="J4715" s="3"/>
      <c r="K4715" s="56"/>
    </row>
    <row r="4716" ht="32.25" customHeight="1">
      <c r="A4716" s="46"/>
      <c r="B4716" s="46"/>
      <c r="C4716" s="46"/>
      <c r="D4716" s="46"/>
      <c r="E4716" s="46"/>
      <c r="F4716" s="46"/>
      <c r="G4716" s="46"/>
      <c r="H4716" s="46"/>
      <c r="I4716" s="46"/>
      <c r="J4716" s="3"/>
      <c r="K4716" s="56"/>
    </row>
    <row r="4717" ht="32.25" customHeight="1">
      <c r="A4717" s="46"/>
      <c r="B4717" s="46"/>
      <c r="C4717" s="46"/>
      <c r="D4717" s="46"/>
      <c r="E4717" s="46"/>
      <c r="F4717" s="46"/>
      <c r="G4717" s="46"/>
      <c r="H4717" s="46"/>
      <c r="I4717" s="46"/>
      <c r="J4717" s="3"/>
      <c r="K4717" s="56"/>
    </row>
    <row r="4718" ht="32.25" customHeight="1">
      <c r="A4718" s="46"/>
      <c r="B4718" s="46"/>
      <c r="C4718" s="46"/>
      <c r="D4718" s="46"/>
      <c r="E4718" s="46"/>
      <c r="F4718" s="46"/>
      <c r="G4718" s="46"/>
      <c r="H4718" s="46"/>
      <c r="I4718" s="46"/>
      <c r="J4718" s="3"/>
      <c r="K4718" s="56"/>
    </row>
    <row r="4719" ht="32.25" customHeight="1">
      <c r="A4719" s="46"/>
      <c r="B4719" s="46"/>
      <c r="C4719" s="46"/>
      <c r="D4719" s="46"/>
      <c r="E4719" s="46"/>
      <c r="F4719" s="46"/>
      <c r="G4719" s="46"/>
      <c r="H4719" s="46"/>
      <c r="I4719" s="46"/>
      <c r="J4719" s="3"/>
      <c r="K4719" s="56"/>
    </row>
    <row r="4720" ht="32.25" customHeight="1">
      <c r="A4720" s="46"/>
      <c r="B4720" s="46"/>
      <c r="C4720" s="46"/>
      <c r="D4720" s="46"/>
      <c r="E4720" s="46"/>
      <c r="F4720" s="46"/>
      <c r="G4720" s="46"/>
      <c r="H4720" s="46"/>
      <c r="I4720" s="46"/>
      <c r="J4720" s="3"/>
      <c r="K4720" s="56"/>
    </row>
    <row r="4721" ht="32.25" customHeight="1">
      <c r="A4721" s="46"/>
      <c r="B4721" s="46"/>
      <c r="C4721" s="46"/>
      <c r="D4721" s="46"/>
      <c r="E4721" s="46"/>
      <c r="F4721" s="46"/>
      <c r="G4721" s="46"/>
      <c r="H4721" s="46"/>
      <c r="I4721" s="46"/>
      <c r="J4721" s="3"/>
      <c r="K4721" s="56"/>
    </row>
    <row r="4722" ht="32.25" customHeight="1">
      <c r="A4722" s="46"/>
      <c r="B4722" s="46"/>
      <c r="C4722" s="46"/>
      <c r="D4722" s="46"/>
      <c r="E4722" s="46"/>
      <c r="F4722" s="46"/>
      <c r="G4722" s="46"/>
      <c r="H4722" s="46"/>
      <c r="I4722" s="46"/>
      <c r="J4722" s="3"/>
      <c r="K4722" s="56"/>
    </row>
    <row r="4723" ht="32.25" customHeight="1">
      <c r="A4723" s="46"/>
      <c r="B4723" s="46"/>
      <c r="C4723" s="46"/>
      <c r="D4723" s="46"/>
      <c r="E4723" s="46"/>
      <c r="F4723" s="46"/>
      <c r="G4723" s="46"/>
      <c r="H4723" s="46"/>
      <c r="I4723" s="46"/>
      <c r="J4723" s="3"/>
      <c r="K4723" s="56"/>
    </row>
    <row r="4724" ht="32.25" customHeight="1">
      <c r="A4724" s="46"/>
      <c r="B4724" s="46"/>
      <c r="C4724" s="46"/>
      <c r="D4724" s="46"/>
      <c r="E4724" s="46"/>
      <c r="F4724" s="46"/>
      <c r="G4724" s="46"/>
      <c r="H4724" s="46"/>
      <c r="I4724" s="46"/>
      <c r="J4724" s="3"/>
      <c r="K4724" s="56"/>
    </row>
    <row r="4725" ht="32.25" customHeight="1">
      <c r="A4725" s="46"/>
      <c r="B4725" s="46"/>
      <c r="C4725" s="46"/>
      <c r="D4725" s="46"/>
      <c r="E4725" s="46"/>
      <c r="F4725" s="46"/>
      <c r="G4725" s="46"/>
      <c r="H4725" s="46"/>
      <c r="I4725" s="46"/>
      <c r="J4725" s="3"/>
      <c r="K4725" s="56"/>
    </row>
    <row r="4726" ht="32.25" customHeight="1">
      <c r="A4726" s="46"/>
      <c r="B4726" s="46"/>
      <c r="C4726" s="46"/>
      <c r="D4726" s="46"/>
      <c r="E4726" s="46"/>
      <c r="F4726" s="46"/>
      <c r="G4726" s="46"/>
      <c r="H4726" s="46"/>
      <c r="I4726" s="46"/>
      <c r="J4726" s="3"/>
      <c r="K4726" s="56"/>
    </row>
    <row r="4727" ht="32.25" customHeight="1">
      <c r="A4727" s="46"/>
      <c r="B4727" s="46"/>
      <c r="C4727" s="46"/>
      <c r="D4727" s="46"/>
      <c r="E4727" s="46"/>
      <c r="F4727" s="46"/>
      <c r="G4727" s="46"/>
      <c r="H4727" s="46"/>
      <c r="I4727" s="46"/>
      <c r="J4727" s="3"/>
      <c r="K4727" s="56"/>
    </row>
    <row r="4728" ht="32.25" customHeight="1">
      <c r="A4728" s="46"/>
      <c r="B4728" s="46"/>
      <c r="C4728" s="46"/>
      <c r="D4728" s="46"/>
      <c r="E4728" s="46"/>
      <c r="F4728" s="46"/>
      <c r="G4728" s="46"/>
      <c r="H4728" s="46"/>
      <c r="I4728" s="46"/>
      <c r="J4728" s="3"/>
      <c r="K4728" s="56"/>
    </row>
    <row r="4729" ht="32.25" customHeight="1">
      <c r="A4729" s="46"/>
      <c r="B4729" s="46"/>
      <c r="C4729" s="46"/>
      <c r="D4729" s="46"/>
      <c r="E4729" s="46"/>
      <c r="F4729" s="46"/>
      <c r="G4729" s="46"/>
      <c r="H4729" s="46"/>
      <c r="I4729" s="46"/>
      <c r="J4729" s="3"/>
      <c r="K4729" s="56"/>
    </row>
    <row r="4730" ht="32.25" customHeight="1">
      <c r="A4730" s="46"/>
      <c r="B4730" s="46"/>
      <c r="C4730" s="46"/>
      <c r="D4730" s="46"/>
      <c r="E4730" s="46"/>
      <c r="F4730" s="46"/>
      <c r="G4730" s="46"/>
      <c r="H4730" s="46"/>
      <c r="I4730" s="46"/>
      <c r="J4730" s="3"/>
      <c r="K4730" s="56"/>
    </row>
    <row r="4731" ht="32.25" customHeight="1">
      <c r="A4731" s="46"/>
      <c r="B4731" s="46"/>
      <c r="C4731" s="46"/>
      <c r="D4731" s="46"/>
      <c r="E4731" s="46"/>
      <c r="F4731" s="46"/>
      <c r="G4731" s="46"/>
      <c r="H4731" s="46"/>
      <c r="I4731" s="46"/>
      <c r="J4731" s="3"/>
      <c r="K4731" s="56"/>
    </row>
    <row r="4732" ht="32.25" customHeight="1">
      <c r="A4732" s="46"/>
      <c r="B4732" s="46"/>
      <c r="C4732" s="46"/>
      <c r="D4732" s="46"/>
      <c r="E4732" s="46"/>
      <c r="F4732" s="46"/>
      <c r="G4732" s="46"/>
      <c r="H4732" s="46"/>
      <c r="I4732" s="46"/>
      <c r="J4732" s="3"/>
      <c r="K4732" s="56"/>
    </row>
    <row r="4733" ht="32.25" customHeight="1">
      <c r="A4733" s="46"/>
      <c r="B4733" s="46"/>
      <c r="C4733" s="46"/>
      <c r="D4733" s="46"/>
      <c r="E4733" s="46"/>
      <c r="F4733" s="46"/>
      <c r="G4733" s="46"/>
      <c r="H4733" s="46"/>
      <c r="I4733" s="46"/>
      <c r="J4733" s="3"/>
      <c r="K4733" s="56"/>
    </row>
    <row r="4734" ht="32.25" customHeight="1">
      <c r="A4734" s="46"/>
      <c r="B4734" s="46"/>
      <c r="C4734" s="46"/>
      <c r="D4734" s="46"/>
      <c r="E4734" s="46"/>
      <c r="F4734" s="46"/>
      <c r="G4734" s="46"/>
      <c r="H4734" s="46"/>
      <c r="I4734" s="46"/>
      <c r="J4734" s="3"/>
      <c r="K4734" s="56"/>
    </row>
    <row r="4735" ht="32.25" customHeight="1">
      <c r="A4735" s="46"/>
      <c r="B4735" s="46"/>
      <c r="C4735" s="46"/>
      <c r="D4735" s="46"/>
      <c r="E4735" s="46"/>
      <c r="F4735" s="46"/>
      <c r="G4735" s="46"/>
      <c r="H4735" s="46"/>
      <c r="I4735" s="46"/>
      <c r="J4735" s="3"/>
      <c r="K4735" s="56"/>
    </row>
    <row r="4736" ht="32.25" customHeight="1">
      <c r="A4736" s="46"/>
      <c r="B4736" s="46"/>
      <c r="C4736" s="46"/>
      <c r="D4736" s="46"/>
      <c r="E4736" s="46"/>
      <c r="F4736" s="46"/>
      <c r="G4736" s="46"/>
      <c r="H4736" s="46"/>
      <c r="I4736" s="46"/>
      <c r="J4736" s="3"/>
      <c r="K4736" s="56"/>
    </row>
    <row r="4737" ht="32.25" customHeight="1">
      <c r="A4737" s="46"/>
      <c r="B4737" s="46"/>
      <c r="C4737" s="46"/>
      <c r="D4737" s="46"/>
      <c r="E4737" s="46"/>
      <c r="F4737" s="46"/>
      <c r="G4737" s="46"/>
      <c r="H4737" s="46"/>
      <c r="I4737" s="46"/>
      <c r="J4737" s="3"/>
      <c r="K4737" s="56"/>
    </row>
    <row r="4738" ht="32.25" customHeight="1">
      <c r="A4738" s="46"/>
      <c r="B4738" s="46"/>
      <c r="C4738" s="46"/>
      <c r="D4738" s="46"/>
      <c r="E4738" s="46"/>
      <c r="F4738" s="46"/>
      <c r="G4738" s="46"/>
      <c r="H4738" s="46"/>
      <c r="I4738" s="46"/>
      <c r="J4738" s="3"/>
      <c r="K4738" s="56"/>
    </row>
    <row r="4739" ht="32.25" customHeight="1">
      <c r="A4739" s="46"/>
      <c r="B4739" s="46"/>
      <c r="C4739" s="46"/>
      <c r="D4739" s="46"/>
      <c r="E4739" s="46"/>
      <c r="F4739" s="46"/>
      <c r="G4739" s="46"/>
      <c r="H4739" s="46"/>
      <c r="I4739" s="46"/>
      <c r="J4739" s="3"/>
      <c r="K4739" s="56"/>
    </row>
    <row r="4740" ht="32.25" customHeight="1">
      <c r="A4740" s="46"/>
      <c r="B4740" s="46"/>
      <c r="C4740" s="46"/>
      <c r="D4740" s="46"/>
      <c r="E4740" s="46"/>
      <c r="F4740" s="46"/>
      <c r="G4740" s="46"/>
      <c r="H4740" s="46"/>
      <c r="I4740" s="46"/>
      <c r="J4740" s="3"/>
      <c r="K4740" s="56"/>
    </row>
    <row r="4741" ht="32.25" customHeight="1">
      <c r="A4741" s="46"/>
      <c r="B4741" s="46"/>
      <c r="C4741" s="46"/>
      <c r="D4741" s="46"/>
      <c r="E4741" s="46"/>
      <c r="F4741" s="46"/>
      <c r="G4741" s="46"/>
      <c r="H4741" s="46"/>
      <c r="I4741" s="46"/>
      <c r="J4741" s="3"/>
      <c r="K4741" s="56"/>
    </row>
    <row r="4742" ht="32.25" customHeight="1">
      <c r="A4742" s="46"/>
      <c r="B4742" s="46"/>
      <c r="C4742" s="46"/>
      <c r="D4742" s="46"/>
      <c r="E4742" s="46"/>
      <c r="F4742" s="46"/>
      <c r="G4742" s="46"/>
      <c r="H4742" s="46"/>
      <c r="I4742" s="46"/>
      <c r="J4742" s="3"/>
      <c r="K4742" s="56"/>
    </row>
    <row r="4743" ht="32.25" customHeight="1">
      <c r="A4743" s="46"/>
      <c r="B4743" s="46"/>
      <c r="C4743" s="46"/>
      <c r="D4743" s="46"/>
      <c r="E4743" s="46"/>
      <c r="F4743" s="46"/>
      <c r="G4743" s="46"/>
      <c r="H4743" s="46"/>
      <c r="I4743" s="46"/>
      <c r="J4743" s="3"/>
      <c r="K4743" s="56"/>
    </row>
    <row r="4744" ht="32.25" customHeight="1">
      <c r="A4744" s="46"/>
      <c r="B4744" s="46"/>
      <c r="C4744" s="46"/>
      <c r="D4744" s="46"/>
      <c r="E4744" s="46"/>
      <c r="F4744" s="46"/>
      <c r="G4744" s="46"/>
      <c r="H4744" s="46"/>
      <c r="I4744" s="46"/>
      <c r="J4744" s="3"/>
      <c r="K4744" s="56"/>
    </row>
    <row r="4745" ht="32.25" customHeight="1">
      <c r="A4745" s="46"/>
      <c r="B4745" s="46"/>
      <c r="C4745" s="46"/>
      <c r="D4745" s="46"/>
      <c r="E4745" s="46"/>
      <c r="F4745" s="46"/>
      <c r="G4745" s="46"/>
      <c r="H4745" s="46"/>
      <c r="I4745" s="46"/>
      <c r="J4745" s="3"/>
      <c r="K4745" s="56"/>
    </row>
    <row r="4746" ht="32.25" customHeight="1">
      <c r="A4746" s="46"/>
      <c r="B4746" s="46"/>
      <c r="C4746" s="46"/>
      <c r="D4746" s="46"/>
      <c r="E4746" s="46"/>
      <c r="F4746" s="46"/>
      <c r="G4746" s="46"/>
      <c r="H4746" s="46"/>
      <c r="I4746" s="46"/>
      <c r="J4746" s="3"/>
      <c r="K4746" s="56"/>
    </row>
    <row r="4747" ht="32.25" customHeight="1">
      <c r="A4747" s="46"/>
      <c r="B4747" s="46"/>
      <c r="C4747" s="46"/>
      <c r="D4747" s="46"/>
      <c r="E4747" s="46"/>
      <c r="F4747" s="46"/>
      <c r="G4747" s="46"/>
      <c r="H4747" s="46"/>
      <c r="I4747" s="46"/>
      <c r="J4747" s="3"/>
      <c r="K4747" s="56"/>
    </row>
    <row r="4748" ht="32.25" customHeight="1">
      <c r="A4748" s="46"/>
      <c r="B4748" s="46"/>
      <c r="C4748" s="46"/>
      <c r="D4748" s="46"/>
      <c r="E4748" s="46"/>
      <c r="F4748" s="46"/>
      <c r="G4748" s="46"/>
      <c r="H4748" s="46"/>
      <c r="I4748" s="46"/>
      <c r="J4748" s="3"/>
      <c r="K4748" s="56"/>
    </row>
    <row r="4749" ht="32.25" customHeight="1">
      <c r="A4749" s="46"/>
      <c r="B4749" s="46"/>
      <c r="C4749" s="46"/>
      <c r="D4749" s="46"/>
      <c r="E4749" s="46"/>
      <c r="F4749" s="46"/>
      <c r="G4749" s="46"/>
      <c r="H4749" s="46"/>
      <c r="I4749" s="46"/>
      <c r="J4749" s="3"/>
      <c r="K4749" s="56"/>
    </row>
    <row r="4750" ht="32.25" customHeight="1">
      <c r="A4750" s="46"/>
      <c r="B4750" s="46"/>
      <c r="C4750" s="46"/>
      <c r="D4750" s="46"/>
      <c r="E4750" s="46"/>
      <c r="F4750" s="46"/>
      <c r="G4750" s="46"/>
      <c r="H4750" s="46"/>
      <c r="I4750" s="46"/>
      <c r="J4750" s="3"/>
      <c r="K4750" s="56"/>
    </row>
    <row r="4751" ht="32.25" customHeight="1">
      <c r="A4751" s="46"/>
      <c r="B4751" s="46"/>
      <c r="C4751" s="46"/>
      <c r="D4751" s="46"/>
      <c r="E4751" s="46"/>
      <c r="F4751" s="46"/>
      <c r="G4751" s="46"/>
      <c r="H4751" s="46"/>
      <c r="I4751" s="46"/>
      <c r="J4751" s="3"/>
      <c r="K4751" s="56"/>
    </row>
    <row r="4752" ht="32.25" customHeight="1">
      <c r="A4752" s="46"/>
      <c r="B4752" s="46"/>
      <c r="C4752" s="46"/>
      <c r="D4752" s="46"/>
      <c r="E4752" s="46"/>
      <c r="F4752" s="46"/>
      <c r="G4752" s="46"/>
      <c r="H4752" s="46"/>
      <c r="I4752" s="46"/>
      <c r="J4752" s="3"/>
      <c r="K4752" s="56"/>
    </row>
    <row r="4753" ht="32.25" customHeight="1">
      <c r="A4753" s="46"/>
      <c r="B4753" s="46"/>
      <c r="C4753" s="46"/>
      <c r="D4753" s="46"/>
      <c r="E4753" s="46"/>
      <c r="F4753" s="46"/>
      <c r="G4753" s="46"/>
      <c r="H4753" s="46"/>
      <c r="I4753" s="46"/>
      <c r="J4753" s="3"/>
      <c r="K4753" s="56"/>
    </row>
    <row r="4754" ht="32.25" customHeight="1">
      <c r="A4754" s="46"/>
      <c r="B4754" s="46"/>
      <c r="C4754" s="46"/>
      <c r="D4754" s="46"/>
      <c r="E4754" s="46"/>
      <c r="F4754" s="46"/>
      <c r="G4754" s="46"/>
      <c r="H4754" s="46"/>
      <c r="I4754" s="46"/>
      <c r="J4754" s="3"/>
      <c r="K4754" s="56"/>
    </row>
    <row r="4755" ht="32.25" customHeight="1">
      <c r="A4755" s="46"/>
      <c r="B4755" s="46"/>
      <c r="C4755" s="46"/>
      <c r="D4755" s="46"/>
      <c r="E4755" s="46"/>
      <c r="F4755" s="46"/>
      <c r="G4755" s="46"/>
      <c r="H4755" s="46"/>
      <c r="I4755" s="46"/>
      <c r="J4755" s="3"/>
      <c r="K4755" s="56"/>
    </row>
    <row r="4756" ht="32.25" customHeight="1">
      <c r="A4756" s="46"/>
      <c r="B4756" s="46"/>
      <c r="C4756" s="46"/>
      <c r="D4756" s="46"/>
      <c r="E4756" s="46"/>
      <c r="F4756" s="46"/>
      <c r="G4756" s="46"/>
      <c r="H4756" s="46"/>
      <c r="I4756" s="46"/>
      <c r="J4756" s="3"/>
      <c r="K4756" s="56"/>
    </row>
    <row r="4757" ht="32.25" customHeight="1">
      <c r="A4757" s="46"/>
      <c r="B4757" s="46"/>
      <c r="C4757" s="46"/>
      <c r="D4757" s="46"/>
      <c r="E4757" s="46"/>
      <c r="F4757" s="46"/>
      <c r="G4757" s="46"/>
      <c r="H4757" s="46"/>
      <c r="I4757" s="46"/>
      <c r="J4757" s="3"/>
      <c r="K4757" s="56"/>
    </row>
    <row r="4758" ht="32.25" customHeight="1">
      <c r="A4758" s="46"/>
      <c r="B4758" s="46"/>
      <c r="C4758" s="46"/>
      <c r="D4758" s="46"/>
      <c r="E4758" s="46"/>
      <c r="F4758" s="46"/>
      <c r="G4758" s="46"/>
      <c r="H4758" s="46"/>
      <c r="I4758" s="46"/>
      <c r="J4758" s="3"/>
      <c r="K4758" s="56"/>
    </row>
    <row r="4759" ht="32.25" customHeight="1">
      <c r="A4759" s="46"/>
      <c r="B4759" s="46"/>
      <c r="C4759" s="46"/>
      <c r="D4759" s="46"/>
      <c r="E4759" s="46"/>
      <c r="F4759" s="46"/>
      <c r="G4759" s="46"/>
      <c r="H4759" s="46"/>
      <c r="I4759" s="46"/>
      <c r="J4759" s="3"/>
      <c r="K4759" s="56"/>
    </row>
    <row r="4760" ht="32.25" customHeight="1">
      <c r="A4760" s="46"/>
      <c r="B4760" s="46"/>
      <c r="C4760" s="46"/>
      <c r="D4760" s="46"/>
      <c r="E4760" s="46"/>
      <c r="F4760" s="46"/>
      <c r="G4760" s="46"/>
      <c r="H4760" s="46"/>
      <c r="I4760" s="46"/>
      <c r="J4760" s="3"/>
      <c r="K4760" s="56"/>
    </row>
    <row r="4761" ht="32.25" customHeight="1">
      <c r="A4761" s="46"/>
      <c r="B4761" s="46"/>
      <c r="C4761" s="46"/>
      <c r="D4761" s="46"/>
      <c r="E4761" s="46"/>
      <c r="F4761" s="46"/>
      <c r="G4761" s="46"/>
      <c r="H4761" s="46"/>
      <c r="I4761" s="46"/>
      <c r="J4761" s="3"/>
      <c r="K4761" s="56"/>
    </row>
    <row r="4762" ht="32.25" customHeight="1">
      <c r="A4762" s="46"/>
      <c r="B4762" s="46"/>
      <c r="C4762" s="46"/>
      <c r="D4762" s="46"/>
      <c r="E4762" s="46"/>
      <c r="F4762" s="46"/>
      <c r="G4762" s="46"/>
      <c r="H4762" s="46"/>
      <c r="I4762" s="46"/>
      <c r="J4762" s="3"/>
      <c r="K4762" s="56"/>
    </row>
    <row r="4763" ht="32.25" customHeight="1">
      <c r="A4763" s="46"/>
      <c r="B4763" s="46"/>
      <c r="C4763" s="46"/>
      <c r="D4763" s="46"/>
      <c r="E4763" s="46"/>
      <c r="F4763" s="46"/>
      <c r="G4763" s="46"/>
      <c r="H4763" s="46"/>
      <c r="I4763" s="46"/>
      <c r="J4763" s="3"/>
      <c r="K4763" s="56"/>
    </row>
    <row r="4764" ht="32.25" customHeight="1">
      <c r="A4764" s="46"/>
      <c r="B4764" s="46"/>
      <c r="C4764" s="46"/>
      <c r="D4764" s="46"/>
      <c r="E4764" s="46"/>
      <c r="F4764" s="46"/>
      <c r="G4764" s="46"/>
      <c r="H4764" s="46"/>
      <c r="I4764" s="46"/>
      <c r="J4764" s="3"/>
      <c r="K4764" s="56"/>
    </row>
    <row r="4765" ht="32.25" customHeight="1">
      <c r="A4765" s="46"/>
      <c r="B4765" s="46"/>
      <c r="C4765" s="46"/>
      <c r="D4765" s="46"/>
      <c r="E4765" s="46"/>
      <c r="F4765" s="46"/>
      <c r="G4765" s="46"/>
      <c r="H4765" s="46"/>
      <c r="I4765" s="46"/>
      <c r="J4765" s="3"/>
      <c r="K4765" s="56"/>
    </row>
    <row r="4766" ht="32.25" customHeight="1">
      <c r="A4766" s="46"/>
      <c r="B4766" s="46"/>
      <c r="C4766" s="46"/>
      <c r="D4766" s="46"/>
      <c r="E4766" s="46"/>
      <c r="F4766" s="46"/>
      <c r="G4766" s="46"/>
      <c r="H4766" s="46"/>
      <c r="I4766" s="46"/>
      <c r="J4766" s="3"/>
      <c r="K4766" s="56"/>
    </row>
    <row r="4767" ht="32.25" customHeight="1">
      <c r="A4767" s="46"/>
      <c r="B4767" s="46"/>
      <c r="C4767" s="46"/>
      <c r="D4767" s="46"/>
      <c r="E4767" s="46"/>
      <c r="F4767" s="46"/>
      <c r="G4767" s="46"/>
      <c r="H4767" s="46"/>
      <c r="I4767" s="46"/>
      <c r="J4767" s="3"/>
      <c r="K4767" s="56"/>
    </row>
    <row r="4768" ht="32.25" customHeight="1">
      <c r="A4768" s="46"/>
      <c r="B4768" s="46"/>
      <c r="C4768" s="46"/>
      <c r="D4768" s="46"/>
      <c r="E4768" s="46"/>
      <c r="F4768" s="46"/>
      <c r="G4768" s="46"/>
      <c r="H4768" s="46"/>
      <c r="I4768" s="46"/>
      <c r="J4768" s="3"/>
      <c r="K4768" s="56"/>
    </row>
    <row r="4769" ht="32.25" customHeight="1">
      <c r="A4769" s="46"/>
      <c r="B4769" s="46"/>
      <c r="C4769" s="46"/>
      <c r="D4769" s="46"/>
      <c r="E4769" s="46"/>
      <c r="F4769" s="46"/>
      <c r="G4769" s="46"/>
      <c r="H4769" s="46"/>
      <c r="I4769" s="46"/>
      <c r="J4769" s="3"/>
      <c r="K4769" s="56"/>
    </row>
    <row r="4770" ht="32.25" customHeight="1">
      <c r="A4770" s="46"/>
      <c r="B4770" s="46"/>
      <c r="C4770" s="46"/>
      <c r="D4770" s="46"/>
      <c r="E4770" s="46"/>
      <c r="F4770" s="46"/>
      <c r="G4770" s="46"/>
      <c r="H4770" s="46"/>
      <c r="I4770" s="46"/>
      <c r="J4770" s="3"/>
      <c r="K4770" s="56"/>
    </row>
    <row r="4771" ht="32.25" customHeight="1">
      <c r="A4771" s="46"/>
      <c r="B4771" s="46"/>
      <c r="C4771" s="46"/>
      <c r="D4771" s="46"/>
      <c r="E4771" s="46"/>
      <c r="F4771" s="46"/>
      <c r="G4771" s="46"/>
      <c r="H4771" s="46"/>
      <c r="I4771" s="46"/>
      <c r="J4771" s="3"/>
      <c r="K4771" s="56"/>
    </row>
    <row r="4772" ht="32.25" customHeight="1">
      <c r="A4772" s="46"/>
      <c r="B4772" s="46"/>
      <c r="C4772" s="46"/>
      <c r="D4772" s="46"/>
      <c r="E4772" s="46"/>
      <c r="F4772" s="46"/>
      <c r="G4772" s="46"/>
      <c r="H4772" s="46"/>
      <c r="I4772" s="46"/>
      <c r="J4772" s="3"/>
      <c r="K4772" s="56"/>
    </row>
    <row r="4773" ht="32.25" customHeight="1">
      <c r="A4773" s="46"/>
      <c r="B4773" s="46"/>
      <c r="C4773" s="46"/>
      <c r="D4773" s="46"/>
      <c r="E4773" s="46"/>
      <c r="F4773" s="46"/>
      <c r="G4773" s="46"/>
      <c r="H4773" s="46"/>
      <c r="I4773" s="46"/>
      <c r="J4773" s="3"/>
      <c r="K4773" s="56"/>
    </row>
    <row r="4774" ht="32.25" customHeight="1">
      <c r="A4774" s="46"/>
      <c r="B4774" s="46"/>
      <c r="C4774" s="46"/>
      <c r="D4774" s="46"/>
      <c r="E4774" s="46"/>
      <c r="F4774" s="46"/>
      <c r="G4774" s="46"/>
      <c r="H4774" s="46"/>
      <c r="I4774" s="46"/>
      <c r="J4774" s="3"/>
      <c r="K4774" s="56"/>
    </row>
    <row r="4775" ht="32.25" customHeight="1">
      <c r="A4775" s="46"/>
      <c r="B4775" s="46"/>
      <c r="C4775" s="46"/>
      <c r="D4775" s="46"/>
      <c r="E4775" s="46"/>
      <c r="F4775" s="46"/>
      <c r="G4775" s="46"/>
      <c r="H4775" s="46"/>
      <c r="I4775" s="46"/>
      <c r="J4775" s="3"/>
      <c r="K4775" s="56"/>
    </row>
    <row r="4776" ht="32.25" customHeight="1">
      <c r="A4776" s="46"/>
      <c r="B4776" s="46"/>
      <c r="C4776" s="46"/>
      <c r="D4776" s="46"/>
      <c r="E4776" s="46"/>
      <c r="F4776" s="46"/>
      <c r="G4776" s="46"/>
      <c r="H4776" s="46"/>
      <c r="I4776" s="46"/>
      <c r="J4776" s="3"/>
      <c r="K4776" s="56"/>
    </row>
    <row r="4777" ht="32.25" customHeight="1">
      <c r="A4777" s="46"/>
      <c r="B4777" s="46"/>
      <c r="C4777" s="46"/>
      <c r="D4777" s="46"/>
      <c r="E4777" s="46"/>
      <c r="F4777" s="46"/>
      <c r="G4777" s="46"/>
      <c r="H4777" s="46"/>
      <c r="I4777" s="46"/>
      <c r="J4777" s="3"/>
      <c r="K4777" s="56"/>
    </row>
    <row r="4778" ht="32.25" customHeight="1">
      <c r="A4778" s="46"/>
      <c r="B4778" s="46"/>
      <c r="C4778" s="46"/>
      <c r="D4778" s="46"/>
      <c r="E4778" s="46"/>
      <c r="F4778" s="46"/>
      <c r="G4778" s="46"/>
      <c r="H4778" s="46"/>
      <c r="I4778" s="46"/>
      <c r="J4778" s="3"/>
      <c r="K4778" s="56"/>
    </row>
    <row r="4779" ht="32.25" customHeight="1">
      <c r="A4779" s="46"/>
      <c r="B4779" s="46"/>
      <c r="C4779" s="46"/>
      <c r="D4779" s="46"/>
      <c r="E4779" s="46"/>
      <c r="F4779" s="46"/>
      <c r="G4779" s="46"/>
      <c r="H4779" s="46"/>
      <c r="I4779" s="46"/>
      <c r="J4779" s="3"/>
      <c r="K4779" s="56"/>
    </row>
    <row r="4780" ht="32.25" customHeight="1">
      <c r="A4780" s="46"/>
      <c r="B4780" s="46"/>
      <c r="C4780" s="46"/>
      <c r="D4780" s="46"/>
      <c r="E4780" s="46"/>
      <c r="F4780" s="46"/>
      <c r="G4780" s="46"/>
      <c r="H4780" s="46"/>
      <c r="I4780" s="46"/>
      <c r="J4780" s="3"/>
      <c r="K4780" s="56"/>
    </row>
    <row r="4781" ht="32.25" customHeight="1">
      <c r="A4781" s="46"/>
      <c r="B4781" s="46"/>
      <c r="C4781" s="46"/>
      <c r="D4781" s="46"/>
      <c r="E4781" s="46"/>
      <c r="F4781" s="46"/>
      <c r="G4781" s="46"/>
      <c r="H4781" s="46"/>
      <c r="I4781" s="46"/>
      <c r="J4781" s="3"/>
      <c r="K4781" s="56"/>
    </row>
    <row r="4782" ht="32.25" customHeight="1">
      <c r="A4782" s="46"/>
      <c r="B4782" s="46"/>
      <c r="C4782" s="46"/>
      <c r="D4782" s="46"/>
      <c r="E4782" s="46"/>
      <c r="F4782" s="46"/>
      <c r="G4782" s="46"/>
      <c r="H4782" s="46"/>
      <c r="I4782" s="46"/>
      <c r="J4782" s="3"/>
      <c r="K4782" s="56"/>
    </row>
    <row r="4783" ht="32.25" customHeight="1">
      <c r="A4783" s="46"/>
      <c r="B4783" s="46"/>
      <c r="C4783" s="46"/>
      <c r="D4783" s="46"/>
      <c r="E4783" s="46"/>
      <c r="F4783" s="46"/>
      <c r="G4783" s="46"/>
      <c r="H4783" s="46"/>
      <c r="I4783" s="46"/>
      <c r="J4783" s="3"/>
      <c r="K4783" s="56"/>
    </row>
    <row r="4784" ht="32.25" customHeight="1">
      <c r="A4784" s="46"/>
      <c r="B4784" s="46"/>
      <c r="C4784" s="46"/>
      <c r="D4784" s="46"/>
      <c r="E4784" s="46"/>
      <c r="F4784" s="46"/>
      <c r="G4784" s="46"/>
      <c r="H4784" s="46"/>
      <c r="I4784" s="46"/>
      <c r="J4784" s="3"/>
      <c r="K4784" s="56"/>
    </row>
    <row r="4785" ht="32.25" customHeight="1">
      <c r="A4785" s="46"/>
      <c r="B4785" s="46"/>
      <c r="C4785" s="46"/>
      <c r="D4785" s="46"/>
      <c r="E4785" s="46"/>
      <c r="F4785" s="46"/>
      <c r="G4785" s="46"/>
      <c r="H4785" s="46"/>
      <c r="I4785" s="46"/>
      <c r="J4785" s="3"/>
      <c r="K4785" s="56"/>
    </row>
    <row r="4786" ht="32.25" customHeight="1">
      <c r="A4786" s="46"/>
      <c r="B4786" s="46"/>
      <c r="C4786" s="46"/>
      <c r="D4786" s="46"/>
      <c r="E4786" s="46"/>
      <c r="F4786" s="46"/>
      <c r="G4786" s="46"/>
      <c r="H4786" s="46"/>
      <c r="I4786" s="46"/>
      <c r="J4786" s="3"/>
      <c r="K4786" s="56"/>
    </row>
    <row r="4787" ht="32.25" customHeight="1">
      <c r="A4787" s="46"/>
      <c r="B4787" s="46"/>
      <c r="C4787" s="46"/>
      <c r="D4787" s="46"/>
      <c r="E4787" s="46"/>
      <c r="F4787" s="46"/>
      <c r="G4787" s="46"/>
      <c r="H4787" s="46"/>
      <c r="I4787" s="46"/>
      <c r="J4787" s="3"/>
      <c r="K4787" s="56"/>
    </row>
    <row r="4788" ht="32.25" customHeight="1">
      <c r="A4788" s="46"/>
      <c r="B4788" s="46"/>
      <c r="C4788" s="46"/>
      <c r="D4788" s="46"/>
      <c r="E4788" s="46"/>
      <c r="F4788" s="46"/>
      <c r="G4788" s="46"/>
      <c r="H4788" s="46"/>
      <c r="I4788" s="46"/>
      <c r="J4788" s="3"/>
      <c r="K4788" s="56"/>
    </row>
    <row r="4789" ht="32.25" customHeight="1">
      <c r="A4789" s="46"/>
      <c r="B4789" s="46"/>
      <c r="C4789" s="46"/>
      <c r="D4789" s="46"/>
      <c r="E4789" s="46"/>
      <c r="F4789" s="46"/>
      <c r="G4789" s="46"/>
      <c r="H4789" s="46"/>
      <c r="I4789" s="46"/>
      <c r="J4789" s="3"/>
      <c r="K4789" s="56"/>
    </row>
    <row r="4790" ht="32.25" customHeight="1">
      <c r="A4790" s="46"/>
      <c r="B4790" s="46"/>
      <c r="C4790" s="46"/>
      <c r="D4790" s="46"/>
      <c r="E4790" s="46"/>
      <c r="F4790" s="46"/>
      <c r="G4790" s="46"/>
      <c r="H4790" s="46"/>
      <c r="I4790" s="46"/>
      <c r="J4790" s="3"/>
      <c r="K4790" s="56"/>
    </row>
    <row r="4791" ht="32.25" customHeight="1">
      <c r="A4791" s="46"/>
      <c r="B4791" s="46"/>
      <c r="C4791" s="46"/>
      <c r="D4791" s="46"/>
      <c r="E4791" s="46"/>
      <c r="F4791" s="46"/>
      <c r="G4791" s="46"/>
      <c r="H4791" s="46"/>
      <c r="I4791" s="46"/>
      <c r="J4791" s="3"/>
      <c r="K4791" s="56"/>
    </row>
    <row r="4792" ht="32.25" customHeight="1">
      <c r="A4792" s="46"/>
      <c r="B4792" s="46"/>
      <c r="C4792" s="46"/>
      <c r="D4792" s="46"/>
      <c r="E4792" s="46"/>
      <c r="F4792" s="46"/>
      <c r="G4792" s="46"/>
      <c r="H4792" s="46"/>
      <c r="I4792" s="46"/>
      <c r="J4792" s="3"/>
      <c r="K4792" s="56"/>
    </row>
    <row r="4793" ht="32.25" customHeight="1">
      <c r="A4793" s="46"/>
      <c r="B4793" s="46"/>
      <c r="C4793" s="46"/>
      <c r="D4793" s="46"/>
      <c r="E4793" s="46"/>
      <c r="F4793" s="46"/>
      <c r="G4793" s="46"/>
      <c r="H4793" s="46"/>
      <c r="I4793" s="46"/>
      <c r="J4793" s="3"/>
      <c r="K4793" s="56"/>
    </row>
    <row r="4794" ht="32.25" customHeight="1">
      <c r="A4794" s="46"/>
      <c r="B4794" s="46"/>
      <c r="C4794" s="46"/>
      <c r="D4794" s="46"/>
      <c r="E4794" s="46"/>
      <c r="F4794" s="46"/>
      <c r="G4794" s="46"/>
      <c r="H4794" s="46"/>
      <c r="I4794" s="46"/>
      <c r="J4794" s="3"/>
      <c r="K4794" s="56"/>
    </row>
    <row r="4795" ht="32.25" customHeight="1">
      <c r="A4795" s="46"/>
      <c r="B4795" s="46"/>
      <c r="C4795" s="46"/>
      <c r="D4795" s="46"/>
      <c r="E4795" s="46"/>
      <c r="F4795" s="46"/>
      <c r="G4795" s="46"/>
      <c r="H4795" s="46"/>
      <c r="I4795" s="46"/>
      <c r="J4795" s="3"/>
      <c r="K4795" s="56"/>
    </row>
    <row r="4796" ht="32.25" customHeight="1">
      <c r="A4796" s="46"/>
      <c r="B4796" s="46"/>
      <c r="C4796" s="46"/>
      <c r="D4796" s="46"/>
      <c r="E4796" s="46"/>
      <c r="F4796" s="46"/>
      <c r="G4796" s="46"/>
      <c r="H4796" s="46"/>
      <c r="I4796" s="46"/>
      <c r="J4796" s="3"/>
      <c r="K4796" s="56"/>
    </row>
    <row r="4797" ht="32.25" customHeight="1">
      <c r="A4797" s="46"/>
      <c r="B4797" s="46"/>
      <c r="C4797" s="46"/>
      <c r="D4797" s="46"/>
      <c r="E4797" s="46"/>
      <c r="F4797" s="46"/>
      <c r="G4797" s="46"/>
      <c r="H4797" s="46"/>
      <c r="I4797" s="46"/>
      <c r="J4797" s="3"/>
      <c r="K4797" s="56"/>
    </row>
    <row r="4798" ht="32.25" customHeight="1">
      <c r="A4798" s="46"/>
      <c r="B4798" s="46"/>
      <c r="C4798" s="46"/>
      <c r="D4798" s="46"/>
      <c r="E4798" s="46"/>
      <c r="F4798" s="46"/>
      <c r="G4798" s="46"/>
      <c r="H4798" s="46"/>
      <c r="I4798" s="46"/>
      <c r="J4798" s="3"/>
      <c r="K4798" s="56"/>
    </row>
    <row r="4799" ht="32.25" customHeight="1">
      <c r="A4799" s="46"/>
      <c r="B4799" s="46"/>
      <c r="C4799" s="46"/>
      <c r="D4799" s="46"/>
      <c r="E4799" s="46"/>
      <c r="F4799" s="46"/>
      <c r="G4799" s="46"/>
      <c r="H4799" s="46"/>
      <c r="I4799" s="46"/>
      <c r="J4799" s="3"/>
      <c r="K4799" s="56"/>
    </row>
    <row r="4800" ht="32.25" customHeight="1">
      <c r="A4800" s="46"/>
      <c r="B4800" s="46"/>
      <c r="C4800" s="46"/>
      <c r="D4800" s="46"/>
      <c r="E4800" s="46"/>
      <c r="F4800" s="46"/>
      <c r="G4800" s="46"/>
      <c r="H4800" s="46"/>
      <c r="I4800" s="46"/>
      <c r="J4800" s="3"/>
      <c r="K4800" s="56"/>
    </row>
    <row r="4801" ht="32.25" customHeight="1">
      <c r="A4801" s="46"/>
      <c r="B4801" s="46"/>
      <c r="C4801" s="46"/>
      <c r="D4801" s="46"/>
      <c r="E4801" s="46"/>
      <c r="F4801" s="46"/>
      <c r="G4801" s="46"/>
      <c r="H4801" s="46"/>
      <c r="I4801" s="46"/>
      <c r="J4801" s="3"/>
      <c r="K4801" s="56"/>
    </row>
    <row r="4802" ht="32.25" customHeight="1">
      <c r="A4802" s="46"/>
      <c r="B4802" s="46"/>
      <c r="C4802" s="46"/>
      <c r="D4802" s="46"/>
      <c r="E4802" s="46"/>
      <c r="F4802" s="46"/>
      <c r="G4802" s="46"/>
      <c r="H4802" s="46"/>
      <c r="I4802" s="46"/>
      <c r="J4802" s="3"/>
      <c r="K4802" s="56"/>
    </row>
    <row r="4803" ht="32.25" customHeight="1">
      <c r="A4803" s="46"/>
      <c r="B4803" s="46"/>
      <c r="C4803" s="46"/>
      <c r="D4803" s="46"/>
      <c r="E4803" s="46"/>
      <c r="F4803" s="46"/>
      <c r="G4803" s="46"/>
      <c r="H4803" s="46"/>
      <c r="I4803" s="46"/>
      <c r="J4803" s="3"/>
      <c r="K4803" s="56"/>
    </row>
    <row r="4804" ht="32.25" customHeight="1">
      <c r="A4804" s="46"/>
      <c r="B4804" s="46"/>
      <c r="C4804" s="46"/>
      <c r="D4804" s="46"/>
      <c r="E4804" s="46"/>
      <c r="F4804" s="46"/>
      <c r="G4804" s="46"/>
      <c r="H4804" s="46"/>
      <c r="I4804" s="46"/>
      <c r="J4804" s="3"/>
      <c r="K4804" s="56"/>
    </row>
    <row r="4805" ht="32.25" customHeight="1">
      <c r="A4805" s="46"/>
      <c r="B4805" s="46"/>
      <c r="C4805" s="46"/>
      <c r="D4805" s="46"/>
      <c r="E4805" s="46"/>
      <c r="F4805" s="46"/>
      <c r="G4805" s="46"/>
      <c r="H4805" s="46"/>
      <c r="I4805" s="46"/>
      <c r="J4805" s="3"/>
      <c r="K4805" s="56"/>
    </row>
    <row r="4806" ht="32.25" customHeight="1">
      <c r="A4806" s="46"/>
      <c r="B4806" s="46"/>
      <c r="C4806" s="46"/>
      <c r="D4806" s="46"/>
      <c r="E4806" s="46"/>
      <c r="F4806" s="46"/>
      <c r="G4806" s="46"/>
      <c r="H4806" s="46"/>
      <c r="I4806" s="46"/>
      <c r="J4806" s="3"/>
      <c r="K4806" s="56"/>
    </row>
    <row r="4807" ht="32.25" customHeight="1">
      <c r="A4807" s="46"/>
      <c r="B4807" s="46"/>
      <c r="C4807" s="46"/>
      <c r="D4807" s="46"/>
      <c r="E4807" s="46"/>
      <c r="F4807" s="46"/>
      <c r="G4807" s="46"/>
      <c r="H4807" s="46"/>
      <c r="I4807" s="46"/>
      <c r="J4807" s="3"/>
      <c r="K4807" s="56"/>
    </row>
    <row r="4808" ht="32.25" customHeight="1">
      <c r="A4808" s="46"/>
      <c r="B4808" s="46"/>
      <c r="C4808" s="46"/>
      <c r="D4808" s="46"/>
      <c r="E4808" s="46"/>
      <c r="F4808" s="46"/>
      <c r="G4808" s="46"/>
      <c r="H4808" s="46"/>
      <c r="I4808" s="46"/>
      <c r="J4808" s="3"/>
      <c r="K4808" s="56"/>
    </row>
    <row r="4809" ht="32.25" customHeight="1">
      <c r="A4809" s="46"/>
      <c r="B4809" s="46"/>
      <c r="C4809" s="46"/>
      <c r="D4809" s="46"/>
      <c r="E4809" s="46"/>
      <c r="F4809" s="46"/>
      <c r="G4809" s="46"/>
      <c r="H4809" s="46"/>
      <c r="I4809" s="46"/>
      <c r="J4809" s="3"/>
      <c r="K4809" s="56"/>
    </row>
    <row r="4810" ht="32.25" customHeight="1">
      <c r="A4810" s="46"/>
      <c r="B4810" s="46"/>
      <c r="C4810" s="46"/>
      <c r="D4810" s="46"/>
      <c r="E4810" s="46"/>
      <c r="F4810" s="46"/>
      <c r="G4810" s="46"/>
      <c r="H4810" s="46"/>
      <c r="I4810" s="46"/>
      <c r="J4810" s="3"/>
      <c r="K4810" s="56"/>
    </row>
    <row r="4811" ht="32.25" customHeight="1">
      <c r="A4811" s="46"/>
      <c r="B4811" s="46"/>
      <c r="C4811" s="46"/>
      <c r="D4811" s="46"/>
      <c r="E4811" s="46"/>
      <c r="F4811" s="46"/>
      <c r="G4811" s="46"/>
      <c r="H4811" s="46"/>
      <c r="I4811" s="46"/>
      <c r="J4811" s="3"/>
      <c r="K4811" s="56"/>
    </row>
    <row r="4812" ht="32.25" customHeight="1">
      <c r="A4812" s="46"/>
      <c r="B4812" s="46"/>
      <c r="C4812" s="46"/>
      <c r="D4812" s="46"/>
      <c r="E4812" s="46"/>
      <c r="F4812" s="46"/>
      <c r="G4812" s="46"/>
      <c r="H4812" s="46"/>
      <c r="I4812" s="46"/>
      <c r="J4812" s="3"/>
      <c r="K4812" s="56"/>
    </row>
    <row r="4813" ht="32.25" customHeight="1">
      <c r="A4813" s="46"/>
      <c r="B4813" s="46"/>
      <c r="C4813" s="46"/>
      <c r="D4813" s="46"/>
      <c r="E4813" s="46"/>
      <c r="F4813" s="46"/>
      <c r="G4813" s="46"/>
      <c r="H4813" s="46"/>
      <c r="I4813" s="46"/>
      <c r="J4813" s="3"/>
      <c r="K4813" s="56"/>
    </row>
    <row r="4814" ht="32.25" customHeight="1">
      <c r="A4814" s="46"/>
      <c r="B4814" s="46"/>
      <c r="C4814" s="46"/>
      <c r="D4814" s="46"/>
      <c r="E4814" s="46"/>
      <c r="F4814" s="46"/>
      <c r="G4814" s="46"/>
      <c r="H4814" s="46"/>
      <c r="I4814" s="46"/>
      <c r="J4814" s="3"/>
      <c r="K4814" s="56"/>
    </row>
    <row r="4815" ht="32.25" customHeight="1">
      <c r="A4815" s="46"/>
      <c r="B4815" s="46"/>
      <c r="C4815" s="46"/>
      <c r="D4815" s="46"/>
      <c r="E4815" s="46"/>
      <c r="F4815" s="46"/>
      <c r="G4815" s="46"/>
      <c r="H4815" s="46"/>
      <c r="I4815" s="46"/>
      <c r="J4815" s="3"/>
      <c r="K4815" s="56"/>
    </row>
    <row r="4816" ht="32.25" customHeight="1">
      <c r="A4816" s="46"/>
      <c r="B4816" s="46"/>
      <c r="C4816" s="46"/>
      <c r="D4816" s="46"/>
      <c r="E4816" s="46"/>
      <c r="F4816" s="46"/>
      <c r="G4816" s="46"/>
      <c r="H4816" s="46"/>
      <c r="I4816" s="46"/>
      <c r="J4816" s="3"/>
      <c r="K4816" s="56"/>
    </row>
    <row r="4817" ht="32.25" customHeight="1">
      <c r="A4817" s="46"/>
      <c r="B4817" s="46"/>
      <c r="C4817" s="46"/>
      <c r="D4817" s="46"/>
      <c r="E4817" s="46"/>
      <c r="F4817" s="46"/>
      <c r="G4817" s="46"/>
      <c r="H4817" s="46"/>
      <c r="I4817" s="46"/>
      <c r="J4817" s="3"/>
      <c r="K4817" s="56"/>
    </row>
    <row r="4818" ht="32.25" customHeight="1">
      <c r="A4818" s="46"/>
      <c r="B4818" s="46"/>
      <c r="C4818" s="46"/>
      <c r="D4818" s="46"/>
      <c r="E4818" s="46"/>
      <c r="F4818" s="46"/>
      <c r="G4818" s="46"/>
      <c r="H4818" s="46"/>
      <c r="I4818" s="46"/>
      <c r="J4818" s="3"/>
      <c r="K4818" s="56"/>
    </row>
    <row r="4819" ht="32.25" customHeight="1">
      <c r="A4819" s="46"/>
      <c r="B4819" s="46"/>
      <c r="C4819" s="46"/>
      <c r="D4819" s="46"/>
      <c r="E4819" s="46"/>
      <c r="F4819" s="46"/>
      <c r="G4819" s="46"/>
      <c r="H4819" s="46"/>
      <c r="I4819" s="46"/>
      <c r="J4819" s="3"/>
      <c r="K4819" s="56"/>
    </row>
    <row r="4820" ht="32.25" customHeight="1">
      <c r="A4820" s="46"/>
      <c r="B4820" s="46"/>
      <c r="C4820" s="46"/>
      <c r="D4820" s="46"/>
      <c r="E4820" s="46"/>
      <c r="F4820" s="46"/>
      <c r="G4820" s="46"/>
      <c r="H4820" s="46"/>
      <c r="I4820" s="46"/>
      <c r="J4820" s="3"/>
      <c r="K4820" s="56"/>
    </row>
    <row r="4821" ht="32.25" customHeight="1">
      <c r="A4821" s="46"/>
      <c r="B4821" s="46"/>
      <c r="C4821" s="46"/>
      <c r="D4821" s="46"/>
      <c r="E4821" s="46"/>
      <c r="F4821" s="46"/>
      <c r="G4821" s="46"/>
      <c r="H4821" s="46"/>
      <c r="I4821" s="46"/>
      <c r="J4821" s="3"/>
      <c r="K4821" s="56"/>
    </row>
    <row r="4822" ht="32.25" customHeight="1">
      <c r="A4822" s="46"/>
      <c r="B4822" s="46"/>
      <c r="C4822" s="46"/>
      <c r="D4822" s="46"/>
      <c r="E4822" s="46"/>
      <c r="F4822" s="46"/>
      <c r="G4822" s="46"/>
      <c r="H4822" s="46"/>
      <c r="I4822" s="46"/>
      <c r="J4822" s="3"/>
      <c r="K4822" s="56"/>
    </row>
    <row r="4823" ht="32.25" customHeight="1">
      <c r="A4823" s="46"/>
      <c r="B4823" s="46"/>
      <c r="C4823" s="46"/>
      <c r="D4823" s="46"/>
      <c r="E4823" s="46"/>
      <c r="F4823" s="46"/>
      <c r="G4823" s="46"/>
      <c r="H4823" s="46"/>
      <c r="I4823" s="46"/>
      <c r="J4823" s="3"/>
      <c r="K4823" s="56"/>
    </row>
    <row r="4824" ht="32.25" customHeight="1">
      <c r="A4824" s="46"/>
      <c r="B4824" s="46"/>
      <c r="C4824" s="46"/>
      <c r="D4824" s="46"/>
      <c r="E4824" s="46"/>
      <c r="F4824" s="46"/>
      <c r="G4824" s="46"/>
      <c r="H4824" s="46"/>
      <c r="I4824" s="46"/>
      <c r="J4824" s="3"/>
      <c r="K4824" s="56"/>
    </row>
    <row r="4825" ht="32.25" customHeight="1">
      <c r="A4825" s="46"/>
      <c r="B4825" s="46"/>
      <c r="C4825" s="46"/>
      <c r="D4825" s="46"/>
      <c r="E4825" s="46"/>
      <c r="F4825" s="46"/>
      <c r="G4825" s="46"/>
      <c r="H4825" s="46"/>
      <c r="I4825" s="46"/>
      <c r="J4825" s="3"/>
      <c r="K4825" s="56"/>
    </row>
    <row r="4826" ht="32.25" customHeight="1">
      <c r="A4826" s="46"/>
      <c r="B4826" s="46"/>
      <c r="C4826" s="46"/>
      <c r="D4826" s="46"/>
      <c r="E4826" s="46"/>
      <c r="F4826" s="46"/>
      <c r="G4826" s="46"/>
      <c r="H4826" s="46"/>
      <c r="I4826" s="46"/>
      <c r="J4826" s="3"/>
      <c r="K4826" s="56"/>
    </row>
    <row r="4827" ht="32.25" customHeight="1">
      <c r="A4827" s="46"/>
      <c r="B4827" s="46"/>
      <c r="C4827" s="46"/>
      <c r="D4827" s="46"/>
      <c r="E4827" s="46"/>
      <c r="F4827" s="46"/>
      <c r="G4827" s="46"/>
      <c r="H4827" s="46"/>
      <c r="I4827" s="46"/>
      <c r="J4827" s="3"/>
      <c r="K4827" s="56"/>
    </row>
    <row r="4828" ht="32.25" customHeight="1">
      <c r="A4828" s="46"/>
      <c r="B4828" s="46"/>
      <c r="C4828" s="46"/>
      <c r="D4828" s="46"/>
      <c r="E4828" s="46"/>
      <c r="F4828" s="46"/>
      <c r="G4828" s="46"/>
      <c r="H4828" s="46"/>
      <c r="I4828" s="46"/>
      <c r="J4828" s="3"/>
      <c r="K4828" s="56"/>
    </row>
    <row r="4829" ht="32.25" customHeight="1">
      <c r="A4829" s="46"/>
      <c r="B4829" s="46"/>
      <c r="C4829" s="46"/>
      <c r="D4829" s="46"/>
      <c r="E4829" s="46"/>
      <c r="F4829" s="46"/>
      <c r="G4829" s="46"/>
      <c r="H4829" s="46"/>
      <c r="I4829" s="46"/>
      <c r="J4829" s="3"/>
      <c r="K4829" s="56"/>
    </row>
    <row r="4830" ht="32.25" customHeight="1">
      <c r="A4830" s="46"/>
      <c r="B4830" s="46"/>
      <c r="C4830" s="46"/>
      <c r="D4830" s="46"/>
      <c r="E4830" s="46"/>
      <c r="F4830" s="46"/>
      <c r="G4830" s="46"/>
      <c r="H4830" s="46"/>
      <c r="I4830" s="46"/>
      <c r="J4830" s="3"/>
      <c r="K4830" s="56"/>
    </row>
    <row r="4831" ht="32.25" customHeight="1">
      <c r="A4831" s="46"/>
      <c r="B4831" s="46"/>
      <c r="C4831" s="46"/>
      <c r="D4831" s="46"/>
      <c r="E4831" s="46"/>
      <c r="F4831" s="46"/>
      <c r="G4831" s="46"/>
      <c r="H4831" s="46"/>
      <c r="I4831" s="46"/>
      <c r="J4831" s="3"/>
      <c r="K4831" s="56"/>
    </row>
    <row r="4832" ht="32.25" customHeight="1">
      <c r="A4832" s="46"/>
      <c r="B4832" s="46"/>
      <c r="C4832" s="46"/>
      <c r="D4832" s="46"/>
      <c r="E4832" s="46"/>
      <c r="F4832" s="46"/>
      <c r="G4832" s="46"/>
      <c r="H4832" s="46"/>
      <c r="I4832" s="46"/>
      <c r="J4832" s="3"/>
      <c r="K4832" s="56"/>
    </row>
    <row r="4833" ht="32.25" customHeight="1">
      <c r="A4833" s="46"/>
      <c r="B4833" s="46"/>
      <c r="C4833" s="46"/>
      <c r="D4833" s="46"/>
      <c r="E4833" s="46"/>
      <c r="F4833" s="46"/>
      <c r="G4833" s="46"/>
      <c r="H4833" s="46"/>
      <c r="I4833" s="46"/>
      <c r="J4833" s="3"/>
      <c r="K4833" s="56"/>
    </row>
    <row r="4834" ht="32.25" customHeight="1">
      <c r="A4834" s="46"/>
      <c r="B4834" s="46"/>
      <c r="C4834" s="46"/>
      <c r="D4834" s="46"/>
      <c r="E4834" s="46"/>
      <c r="F4834" s="46"/>
      <c r="G4834" s="46"/>
      <c r="H4834" s="46"/>
      <c r="I4834" s="46"/>
      <c r="J4834" s="3"/>
      <c r="K4834" s="56"/>
    </row>
    <row r="4835" ht="32.25" customHeight="1">
      <c r="A4835" s="46"/>
      <c r="B4835" s="46"/>
      <c r="C4835" s="46"/>
      <c r="D4835" s="46"/>
      <c r="E4835" s="46"/>
      <c r="F4835" s="46"/>
      <c r="G4835" s="46"/>
      <c r="H4835" s="46"/>
      <c r="I4835" s="46"/>
      <c r="J4835" s="3"/>
      <c r="K4835" s="56"/>
    </row>
    <row r="4836" ht="32.25" customHeight="1">
      <c r="A4836" s="46"/>
      <c r="B4836" s="46"/>
      <c r="C4836" s="46"/>
      <c r="D4836" s="46"/>
      <c r="E4836" s="46"/>
      <c r="F4836" s="46"/>
      <c r="G4836" s="46"/>
      <c r="H4836" s="46"/>
      <c r="I4836" s="46"/>
      <c r="J4836" s="3"/>
      <c r="K4836" s="56"/>
    </row>
    <row r="4837" ht="32.25" customHeight="1">
      <c r="A4837" s="46"/>
      <c r="B4837" s="46"/>
      <c r="C4837" s="46"/>
      <c r="D4837" s="46"/>
      <c r="E4837" s="46"/>
      <c r="F4837" s="46"/>
      <c r="G4837" s="46"/>
      <c r="H4837" s="46"/>
      <c r="I4837" s="46"/>
      <c r="J4837" s="3"/>
      <c r="K4837" s="56"/>
    </row>
    <row r="4838" ht="32.25" customHeight="1">
      <c r="A4838" s="46"/>
      <c r="B4838" s="46"/>
      <c r="C4838" s="46"/>
      <c r="D4838" s="46"/>
      <c r="E4838" s="46"/>
      <c r="F4838" s="46"/>
      <c r="G4838" s="46"/>
      <c r="H4838" s="46"/>
      <c r="I4838" s="46"/>
      <c r="J4838" s="3"/>
      <c r="K4838" s="56"/>
    </row>
    <row r="4839" ht="32.25" customHeight="1">
      <c r="A4839" s="46"/>
      <c r="B4839" s="46"/>
      <c r="C4839" s="46"/>
      <c r="D4839" s="46"/>
      <c r="E4839" s="46"/>
      <c r="F4839" s="46"/>
      <c r="G4839" s="46"/>
      <c r="H4839" s="46"/>
      <c r="I4839" s="46"/>
      <c r="J4839" s="3"/>
      <c r="K4839" s="56"/>
    </row>
    <row r="4840" ht="32.25" customHeight="1">
      <c r="A4840" s="46"/>
      <c r="B4840" s="46"/>
      <c r="C4840" s="46"/>
      <c r="D4840" s="46"/>
      <c r="E4840" s="46"/>
      <c r="F4840" s="46"/>
      <c r="G4840" s="46"/>
      <c r="H4840" s="46"/>
      <c r="I4840" s="46"/>
      <c r="J4840" s="3"/>
      <c r="K4840" s="56"/>
    </row>
    <row r="4841" ht="32.25" customHeight="1">
      <c r="A4841" s="46"/>
      <c r="B4841" s="46"/>
      <c r="C4841" s="46"/>
      <c r="D4841" s="46"/>
      <c r="E4841" s="46"/>
      <c r="F4841" s="46"/>
      <c r="G4841" s="46"/>
      <c r="H4841" s="46"/>
      <c r="I4841" s="46"/>
      <c r="J4841" s="3"/>
      <c r="K4841" s="56"/>
    </row>
    <row r="4842" ht="32.25" customHeight="1">
      <c r="A4842" s="46"/>
      <c r="B4842" s="46"/>
      <c r="C4842" s="46"/>
      <c r="D4842" s="46"/>
      <c r="E4842" s="46"/>
      <c r="F4842" s="46"/>
      <c r="G4842" s="46"/>
      <c r="H4842" s="46"/>
      <c r="I4842" s="46"/>
      <c r="J4842" s="3"/>
      <c r="K4842" s="56"/>
    </row>
    <row r="4843" ht="32.25" customHeight="1">
      <c r="A4843" s="46"/>
      <c r="B4843" s="46"/>
      <c r="C4843" s="46"/>
      <c r="D4843" s="46"/>
      <c r="E4843" s="46"/>
      <c r="F4843" s="46"/>
      <c r="G4843" s="46"/>
      <c r="H4843" s="46"/>
      <c r="I4843" s="46"/>
      <c r="J4843" s="3"/>
      <c r="K4843" s="56"/>
    </row>
    <row r="4844" ht="32.25" customHeight="1">
      <c r="A4844" s="46"/>
      <c r="B4844" s="46"/>
      <c r="C4844" s="46"/>
      <c r="D4844" s="46"/>
      <c r="E4844" s="46"/>
      <c r="F4844" s="46"/>
      <c r="G4844" s="46"/>
      <c r="H4844" s="46"/>
      <c r="I4844" s="46"/>
      <c r="J4844" s="3"/>
      <c r="K4844" s="56"/>
    </row>
    <row r="4845" ht="32.25" customHeight="1">
      <c r="A4845" s="46"/>
      <c r="B4845" s="46"/>
      <c r="C4845" s="46"/>
      <c r="D4845" s="46"/>
      <c r="E4845" s="46"/>
      <c r="F4845" s="46"/>
      <c r="G4845" s="46"/>
      <c r="H4845" s="46"/>
      <c r="I4845" s="46"/>
      <c r="J4845" s="3"/>
      <c r="K4845" s="56"/>
    </row>
    <row r="4846" ht="32.25" customHeight="1">
      <c r="A4846" s="46"/>
      <c r="B4846" s="46"/>
      <c r="C4846" s="46"/>
      <c r="D4846" s="46"/>
      <c r="E4846" s="46"/>
      <c r="F4846" s="46"/>
      <c r="G4846" s="46"/>
      <c r="H4846" s="46"/>
      <c r="I4846" s="46"/>
      <c r="J4846" s="3"/>
      <c r="K4846" s="56"/>
    </row>
    <row r="4847" ht="32.25" customHeight="1">
      <c r="A4847" s="46"/>
      <c r="B4847" s="46"/>
      <c r="C4847" s="46"/>
      <c r="D4847" s="46"/>
      <c r="E4847" s="46"/>
      <c r="F4847" s="46"/>
      <c r="G4847" s="46"/>
      <c r="H4847" s="46"/>
      <c r="I4847" s="46"/>
      <c r="J4847" s="3"/>
      <c r="K4847" s="56"/>
    </row>
    <row r="4848" ht="32.25" customHeight="1">
      <c r="A4848" s="46"/>
      <c r="B4848" s="46"/>
      <c r="C4848" s="46"/>
      <c r="D4848" s="46"/>
      <c r="E4848" s="46"/>
      <c r="F4848" s="46"/>
      <c r="G4848" s="46"/>
      <c r="H4848" s="46"/>
      <c r="I4848" s="46"/>
      <c r="J4848" s="3"/>
      <c r="K4848" s="56"/>
    </row>
    <row r="4849" ht="32.25" customHeight="1">
      <c r="A4849" s="46"/>
      <c r="B4849" s="46"/>
      <c r="C4849" s="46"/>
      <c r="D4849" s="46"/>
      <c r="E4849" s="46"/>
      <c r="F4849" s="46"/>
      <c r="G4849" s="46"/>
      <c r="H4849" s="46"/>
      <c r="I4849" s="46"/>
      <c r="J4849" s="3"/>
      <c r="K4849" s="56"/>
    </row>
    <row r="4850" ht="32.25" customHeight="1">
      <c r="A4850" s="46"/>
      <c r="B4850" s="46"/>
      <c r="C4850" s="46"/>
      <c r="D4850" s="46"/>
      <c r="E4850" s="46"/>
      <c r="F4850" s="46"/>
      <c r="G4850" s="46"/>
      <c r="H4850" s="46"/>
      <c r="I4850" s="46"/>
      <c r="J4850" s="3"/>
      <c r="K4850" s="56"/>
    </row>
    <row r="4851" ht="32.25" customHeight="1">
      <c r="A4851" s="46"/>
      <c r="B4851" s="46"/>
      <c r="C4851" s="46"/>
      <c r="D4851" s="46"/>
      <c r="E4851" s="46"/>
      <c r="F4851" s="46"/>
      <c r="G4851" s="46"/>
      <c r="H4851" s="46"/>
      <c r="I4851" s="46"/>
      <c r="J4851" s="3"/>
      <c r="K4851" s="56"/>
    </row>
    <row r="4852" ht="32.25" customHeight="1">
      <c r="A4852" s="46"/>
      <c r="B4852" s="46"/>
      <c r="C4852" s="46"/>
      <c r="D4852" s="46"/>
      <c r="E4852" s="46"/>
      <c r="F4852" s="46"/>
      <c r="G4852" s="46"/>
      <c r="H4852" s="46"/>
      <c r="I4852" s="46"/>
      <c r="J4852" s="3"/>
      <c r="K4852" s="56"/>
    </row>
    <row r="4853" ht="32.25" customHeight="1">
      <c r="A4853" s="46"/>
      <c r="B4853" s="46"/>
      <c r="C4853" s="46"/>
      <c r="D4853" s="46"/>
      <c r="E4853" s="46"/>
      <c r="F4853" s="46"/>
      <c r="G4853" s="46"/>
      <c r="H4853" s="46"/>
      <c r="I4853" s="46"/>
      <c r="J4853" s="3"/>
      <c r="K4853" s="56"/>
    </row>
    <row r="4854" ht="32.25" customHeight="1">
      <c r="A4854" s="46"/>
      <c r="B4854" s="46"/>
      <c r="C4854" s="46"/>
      <c r="D4854" s="46"/>
      <c r="E4854" s="46"/>
      <c r="F4854" s="46"/>
      <c r="G4854" s="46"/>
      <c r="H4854" s="46"/>
      <c r="I4854" s="46"/>
      <c r="J4854" s="3"/>
      <c r="K4854" s="56"/>
    </row>
    <row r="4855" ht="32.25" customHeight="1">
      <c r="A4855" s="46"/>
      <c r="B4855" s="46"/>
      <c r="C4855" s="46"/>
      <c r="D4855" s="46"/>
      <c r="E4855" s="46"/>
      <c r="F4855" s="46"/>
      <c r="G4855" s="46"/>
      <c r="H4855" s="46"/>
      <c r="I4855" s="46"/>
      <c r="J4855" s="3"/>
      <c r="K4855" s="56"/>
    </row>
    <row r="4856" ht="32.25" customHeight="1">
      <c r="A4856" s="46"/>
      <c r="B4856" s="46"/>
      <c r="C4856" s="46"/>
      <c r="D4856" s="46"/>
      <c r="E4856" s="46"/>
      <c r="F4856" s="46"/>
      <c r="G4856" s="46"/>
      <c r="H4856" s="46"/>
      <c r="I4856" s="46"/>
      <c r="J4856" s="3"/>
      <c r="K4856" s="56"/>
    </row>
    <row r="4857" ht="32.25" customHeight="1">
      <c r="A4857" s="46"/>
      <c r="B4857" s="46"/>
      <c r="C4857" s="46"/>
      <c r="D4857" s="46"/>
      <c r="E4857" s="46"/>
      <c r="F4857" s="46"/>
      <c r="G4857" s="46"/>
      <c r="H4857" s="46"/>
      <c r="I4857" s="46"/>
      <c r="J4857" s="3"/>
      <c r="K4857" s="56"/>
    </row>
    <row r="4858" ht="32.25" customHeight="1">
      <c r="A4858" s="46"/>
      <c r="B4858" s="46"/>
      <c r="C4858" s="46"/>
      <c r="D4858" s="46"/>
      <c r="E4858" s="46"/>
      <c r="F4858" s="46"/>
      <c r="G4858" s="46"/>
      <c r="H4858" s="46"/>
      <c r="I4858" s="46"/>
      <c r="J4858" s="3"/>
      <c r="K4858" s="56"/>
    </row>
    <row r="4859" ht="32.25" customHeight="1">
      <c r="A4859" s="46"/>
      <c r="B4859" s="46"/>
      <c r="C4859" s="46"/>
      <c r="D4859" s="46"/>
      <c r="E4859" s="46"/>
      <c r="F4859" s="46"/>
      <c r="G4859" s="46"/>
      <c r="H4859" s="46"/>
      <c r="I4859" s="46"/>
      <c r="J4859" s="3"/>
      <c r="K4859" s="56"/>
    </row>
    <row r="4860" ht="32.25" customHeight="1">
      <c r="A4860" s="46"/>
      <c r="B4860" s="46"/>
      <c r="C4860" s="46"/>
      <c r="D4860" s="46"/>
      <c r="E4860" s="46"/>
      <c r="F4860" s="46"/>
      <c r="G4860" s="46"/>
      <c r="H4860" s="46"/>
      <c r="I4860" s="46"/>
      <c r="J4860" s="3"/>
      <c r="K4860" s="56"/>
    </row>
    <row r="4861" ht="32.25" customHeight="1">
      <c r="A4861" s="46"/>
      <c r="B4861" s="46"/>
      <c r="C4861" s="46"/>
      <c r="D4861" s="46"/>
      <c r="E4861" s="46"/>
      <c r="F4861" s="46"/>
      <c r="G4861" s="46"/>
      <c r="H4861" s="46"/>
      <c r="I4861" s="46"/>
      <c r="J4861" s="3"/>
      <c r="K4861" s="56"/>
    </row>
    <row r="4862" ht="32.25" customHeight="1">
      <c r="A4862" s="46"/>
      <c r="B4862" s="46"/>
      <c r="C4862" s="46"/>
      <c r="D4862" s="46"/>
      <c r="E4862" s="46"/>
      <c r="F4862" s="46"/>
      <c r="G4862" s="46"/>
      <c r="H4862" s="46"/>
      <c r="I4862" s="46"/>
      <c r="J4862" s="3"/>
      <c r="K4862" s="56"/>
    </row>
    <row r="4863" ht="32.25" customHeight="1">
      <c r="A4863" s="46"/>
      <c r="B4863" s="46"/>
      <c r="C4863" s="46"/>
      <c r="D4863" s="46"/>
      <c r="E4863" s="46"/>
      <c r="F4863" s="46"/>
      <c r="G4863" s="46"/>
      <c r="H4863" s="46"/>
      <c r="I4863" s="46"/>
      <c r="J4863" s="3"/>
      <c r="K4863" s="56"/>
    </row>
    <row r="4864" ht="32.25" customHeight="1">
      <c r="A4864" s="46"/>
      <c r="B4864" s="46"/>
      <c r="C4864" s="46"/>
      <c r="D4864" s="46"/>
      <c r="E4864" s="46"/>
      <c r="F4864" s="46"/>
      <c r="G4864" s="46"/>
      <c r="H4864" s="46"/>
      <c r="I4864" s="46"/>
      <c r="J4864" s="3"/>
      <c r="K4864" s="56"/>
    </row>
    <row r="4865" ht="32.25" customHeight="1">
      <c r="A4865" s="46"/>
      <c r="B4865" s="46"/>
      <c r="C4865" s="46"/>
      <c r="D4865" s="46"/>
      <c r="E4865" s="46"/>
      <c r="F4865" s="46"/>
      <c r="G4865" s="46"/>
      <c r="H4865" s="46"/>
      <c r="I4865" s="46"/>
      <c r="J4865" s="3"/>
      <c r="K4865" s="56"/>
    </row>
    <row r="4866" ht="32.25" customHeight="1">
      <c r="A4866" s="46"/>
      <c r="B4866" s="46"/>
      <c r="C4866" s="46"/>
      <c r="D4866" s="46"/>
      <c r="E4866" s="46"/>
      <c r="F4866" s="46"/>
      <c r="G4866" s="46"/>
      <c r="H4866" s="46"/>
      <c r="I4866" s="46"/>
      <c r="J4866" s="3"/>
      <c r="K4866" s="56"/>
    </row>
    <row r="4867" ht="32.25" customHeight="1">
      <c r="A4867" s="46"/>
      <c r="B4867" s="46"/>
      <c r="C4867" s="46"/>
      <c r="D4867" s="46"/>
      <c r="E4867" s="46"/>
      <c r="F4867" s="46"/>
      <c r="G4867" s="46"/>
      <c r="H4867" s="46"/>
      <c r="I4867" s="46"/>
      <c r="J4867" s="3"/>
      <c r="K4867" s="56"/>
    </row>
    <row r="4868" ht="32.25" customHeight="1">
      <c r="A4868" s="46"/>
      <c r="B4868" s="46"/>
      <c r="C4868" s="46"/>
      <c r="D4868" s="46"/>
      <c r="E4868" s="46"/>
      <c r="F4868" s="46"/>
      <c r="G4868" s="46"/>
      <c r="H4868" s="46"/>
      <c r="I4868" s="46"/>
      <c r="J4868" s="3"/>
      <c r="K4868" s="56"/>
    </row>
    <row r="4869" ht="32.25" customHeight="1">
      <c r="A4869" s="46"/>
      <c r="B4869" s="46"/>
      <c r="C4869" s="46"/>
      <c r="D4869" s="46"/>
      <c r="E4869" s="46"/>
      <c r="F4869" s="46"/>
      <c r="G4869" s="46"/>
      <c r="H4869" s="46"/>
      <c r="I4869" s="46"/>
      <c r="J4869" s="3"/>
      <c r="K4869" s="56"/>
    </row>
    <row r="4870" ht="32.25" customHeight="1">
      <c r="A4870" s="46"/>
      <c r="B4870" s="46"/>
      <c r="C4870" s="46"/>
      <c r="D4870" s="46"/>
      <c r="E4870" s="46"/>
      <c r="F4870" s="46"/>
      <c r="G4870" s="46"/>
      <c r="H4870" s="46"/>
      <c r="I4870" s="46"/>
      <c r="J4870" s="3"/>
      <c r="K4870" s="56"/>
    </row>
    <row r="4871" ht="32.25" customHeight="1">
      <c r="A4871" s="46"/>
      <c r="B4871" s="46"/>
      <c r="C4871" s="46"/>
      <c r="D4871" s="46"/>
      <c r="E4871" s="46"/>
      <c r="F4871" s="46"/>
      <c r="G4871" s="46"/>
      <c r="H4871" s="46"/>
      <c r="I4871" s="46"/>
      <c r="J4871" s="3"/>
      <c r="K4871" s="56"/>
    </row>
    <row r="4872" ht="32.25" customHeight="1">
      <c r="A4872" s="46"/>
      <c r="B4872" s="46"/>
      <c r="C4872" s="46"/>
      <c r="D4872" s="46"/>
      <c r="E4872" s="46"/>
      <c r="F4872" s="46"/>
      <c r="G4872" s="46"/>
      <c r="H4872" s="46"/>
      <c r="I4872" s="46"/>
      <c r="J4872" s="3"/>
      <c r="K4872" s="56"/>
    </row>
    <row r="4873" ht="32.25" customHeight="1">
      <c r="A4873" s="46"/>
      <c r="B4873" s="46"/>
      <c r="C4873" s="46"/>
      <c r="D4873" s="46"/>
      <c r="E4873" s="46"/>
      <c r="F4873" s="46"/>
      <c r="G4873" s="46"/>
      <c r="H4873" s="46"/>
      <c r="I4873" s="46"/>
      <c r="J4873" s="3"/>
      <c r="K4873" s="56"/>
    </row>
    <row r="4874" ht="32.25" customHeight="1">
      <c r="A4874" s="46"/>
      <c r="B4874" s="46"/>
      <c r="C4874" s="46"/>
      <c r="D4874" s="46"/>
      <c r="E4874" s="46"/>
      <c r="F4874" s="46"/>
      <c r="G4874" s="46"/>
      <c r="H4874" s="46"/>
      <c r="I4874" s="46"/>
      <c r="J4874" s="3"/>
      <c r="K4874" s="56"/>
    </row>
    <row r="4875" ht="32.25" customHeight="1">
      <c r="A4875" s="46"/>
      <c r="B4875" s="46"/>
      <c r="C4875" s="46"/>
      <c r="D4875" s="46"/>
      <c r="E4875" s="46"/>
      <c r="F4875" s="46"/>
      <c r="G4875" s="46"/>
      <c r="H4875" s="46"/>
      <c r="I4875" s="46"/>
      <c r="J4875" s="3"/>
      <c r="K4875" s="56"/>
    </row>
    <row r="4876" ht="32.25" customHeight="1">
      <c r="A4876" s="46"/>
      <c r="B4876" s="46"/>
      <c r="C4876" s="46"/>
      <c r="D4876" s="46"/>
      <c r="E4876" s="46"/>
      <c r="F4876" s="46"/>
      <c r="G4876" s="46"/>
      <c r="H4876" s="46"/>
      <c r="I4876" s="46"/>
      <c r="J4876" s="3"/>
      <c r="K4876" s="56"/>
    </row>
    <row r="4877" ht="32.25" customHeight="1">
      <c r="A4877" s="46"/>
      <c r="B4877" s="46"/>
      <c r="C4877" s="46"/>
      <c r="D4877" s="46"/>
      <c r="E4877" s="46"/>
      <c r="F4877" s="46"/>
      <c r="G4877" s="46"/>
      <c r="H4877" s="46"/>
      <c r="I4877" s="46"/>
      <c r="J4877" s="3"/>
      <c r="K4877" s="56"/>
    </row>
    <row r="4878" ht="32.25" customHeight="1">
      <c r="A4878" s="46"/>
      <c r="B4878" s="46"/>
      <c r="C4878" s="46"/>
      <c r="D4878" s="46"/>
      <c r="E4878" s="46"/>
      <c r="F4878" s="46"/>
      <c r="G4878" s="46"/>
      <c r="H4878" s="46"/>
      <c r="I4878" s="46"/>
      <c r="J4878" s="3"/>
      <c r="K4878" s="56"/>
    </row>
    <row r="4879" ht="32.25" customHeight="1">
      <c r="A4879" s="46"/>
      <c r="B4879" s="46"/>
      <c r="C4879" s="46"/>
      <c r="D4879" s="46"/>
      <c r="E4879" s="46"/>
      <c r="F4879" s="46"/>
      <c r="G4879" s="46"/>
      <c r="H4879" s="46"/>
      <c r="I4879" s="46"/>
      <c r="J4879" s="3"/>
      <c r="K4879" s="56"/>
    </row>
    <row r="4880" ht="32.25" customHeight="1">
      <c r="A4880" s="46"/>
      <c r="B4880" s="46"/>
      <c r="C4880" s="46"/>
      <c r="D4880" s="46"/>
      <c r="E4880" s="46"/>
      <c r="F4880" s="46"/>
      <c r="G4880" s="46"/>
      <c r="H4880" s="46"/>
      <c r="I4880" s="46"/>
      <c r="J4880" s="3"/>
      <c r="K4880" s="56"/>
    </row>
    <row r="4881" ht="32.25" customHeight="1">
      <c r="A4881" s="46"/>
      <c r="B4881" s="46"/>
      <c r="C4881" s="46"/>
      <c r="D4881" s="46"/>
      <c r="E4881" s="46"/>
      <c r="F4881" s="46"/>
      <c r="G4881" s="46"/>
      <c r="H4881" s="46"/>
      <c r="I4881" s="46"/>
      <c r="J4881" s="3"/>
      <c r="K4881" s="56"/>
    </row>
    <row r="4882" ht="32.25" customHeight="1">
      <c r="A4882" s="46"/>
      <c r="B4882" s="46"/>
      <c r="C4882" s="46"/>
      <c r="D4882" s="46"/>
      <c r="E4882" s="46"/>
      <c r="F4882" s="46"/>
      <c r="G4882" s="46"/>
      <c r="H4882" s="46"/>
      <c r="I4882" s="46"/>
      <c r="J4882" s="3"/>
      <c r="K4882" s="56"/>
    </row>
    <row r="4883" ht="32.25" customHeight="1">
      <c r="A4883" s="46"/>
      <c r="B4883" s="46"/>
      <c r="C4883" s="46"/>
      <c r="D4883" s="46"/>
      <c r="E4883" s="46"/>
      <c r="F4883" s="46"/>
      <c r="G4883" s="46"/>
      <c r="H4883" s="46"/>
      <c r="I4883" s="46"/>
      <c r="J4883" s="3"/>
      <c r="K4883" s="56"/>
    </row>
    <row r="4884" ht="32.25" customHeight="1">
      <c r="A4884" s="46"/>
      <c r="B4884" s="46"/>
      <c r="C4884" s="46"/>
      <c r="D4884" s="46"/>
      <c r="E4884" s="46"/>
      <c r="F4884" s="46"/>
      <c r="G4884" s="46"/>
      <c r="H4884" s="46"/>
      <c r="I4884" s="46"/>
      <c r="J4884" s="3"/>
      <c r="K4884" s="56"/>
    </row>
    <row r="4885" ht="32.25" customHeight="1">
      <c r="A4885" s="46"/>
      <c r="B4885" s="46"/>
      <c r="C4885" s="46"/>
      <c r="D4885" s="46"/>
      <c r="E4885" s="46"/>
      <c r="F4885" s="46"/>
      <c r="G4885" s="46"/>
      <c r="H4885" s="46"/>
      <c r="I4885" s="46"/>
      <c r="J4885" s="3"/>
      <c r="K4885" s="56"/>
    </row>
    <row r="4886" ht="32.25" customHeight="1">
      <c r="A4886" s="46"/>
      <c r="B4886" s="46"/>
      <c r="C4886" s="46"/>
      <c r="D4886" s="46"/>
      <c r="E4886" s="46"/>
      <c r="F4886" s="46"/>
      <c r="G4886" s="46"/>
      <c r="H4886" s="46"/>
      <c r="I4886" s="46"/>
      <c r="J4886" s="3"/>
      <c r="K4886" s="56"/>
    </row>
    <row r="4887" ht="32.25" customHeight="1">
      <c r="A4887" s="46"/>
      <c r="B4887" s="46"/>
      <c r="C4887" s="46"/>
      <c r="D4887" s="46"/>
      <c r="E4887" s="46"/>
      <c r="F4887" s="46"/>
      <c r="G4887" s="46"/>
      <c r="H4887" s="46"/>
      <c r="I4887" s="46"/>
      <c r="J4887" s="3"/>
      <c r="K4887" s="56"/>
    </row>
    <row r="4888" ht="32.25" customHeight="1">
      <c r="A4888" s="46"/>
      <c r="B4888" s="46"/>
      <c r="C4888" s="46"/>
      <c r="D4888" s="46"/>
      <c r="E4888" s="46"/>
      <c r="F4888" s="46"/>
      <c r="G4888" s="46"/>
      <c r="H4888" s="46"/>
      <c r="I4888" s="46"/>
      <c r="J4888" s="3"/>
      <c r="K4888" s="56"/>
    </row>
    <row r="4889" ht="32.25" customHeight="1">
      <c r="A4889" s="46"/>
      <c r="B4889" s="46"/>
      <c r="C4889" s="46"/>
      <c r="D4889" s="46"/>
      <c r="E4889" s="46"/>
      <c r="F4889" s="46"/>
      <c r="G4889" s="46"/>
      <c r="H4889" s="46"/>
      <c r="I4889" s="46"/>
      <c r="J4889" s="3"/>
      <c r="K4889" s="56"/>
    </row>
    <row r="4890" ht="32.25" customHeight="1">
      <c r="A4890" s="46"/>
      <c r="B4890" s="46"/>
      <c r="C4890" s="46"/>
      <c r="D4890" s="46"/>
      <c r="E4890" s="46"/>
      <c r="F4890" s="46"/>
      <c r="G4890" s="46"/>
      <c r="H4890" s="46"/>
      <c r="I4890" s="46"/>
      <c r="J4890" s="3"/>
      <c r="K4890" s="56"/>
    </row>
    <row r="4891" ht="32.25" customHeight="1">
      <c r="A4891" s="46"/>
      <c r="B4891" s="46"/>
      <c r="C4891" s="46"/>
      <c r="D4891" s="46"/>
      <c r="E4891" s="46"/>
      <c r="F4891" s="46"/>
      <c r="G4891" s="46"/>
      <c r="H4891" s="46"/>
      <c r="I4891" s="46"/>
      <c r="J4891" s="3"/>
      <c r="K4891" s="56"/>
    </row>
    <row r="4892" ht="32.25" customHeight="1">
      <c r="A4892" s="46"/>
      <c r="B4892" s="46"/>
      <c r="C4892" s="46"/>
      <c r="D4892" s="46"/>
      <c r="E4892" s="46"/>
      <c r="F4892" s="46"/>
      <c r="G4892" s="46"/>
      <c r="H4892" s="46"/>
      <c r="I4892" s="46"/>
      <c r="J4892" s="3"/>
      <c r="K4892" s="56"/>
    </row>
    <row r="4893" ht="32.25" customHeight="1">
      <c r="A4893" s="46"/>
      <c r="B4893" s="46"/>
      <c r="C4893" s="46"/>
      <c r="D4893" s="46"/>
      <c r="E4893" s="46"/>
      <c r="F4893" s="46"/>
      <c r="G4893" s="46"/>
      <c r="H4893" s="46"/>
      <c r="I4893" s="46"/>
      <c r="J4893" s="3"/>
      <c r="K4893" s="56"/>
    </row>
    <row r="4894" ht="32.25" customHeight="1">
      <c r="A4894" s="46"/>
      <c r="B4894" s="46"/>
      <c r="C4894" s="46"/>
      <c r="D4894" s="46"/>
      <c r="E4894" s="46"/>
      <c r="F4894" s="46"/>
      <c r="G4894" s="46"/>
      <c r="H4894" s="46"/>
      <c r="I4894" s="46"/>
      <c r="J4894" s="3"/>
      <c r="K4894" s="56"/>
    </row>
    <row r="4895" ht="32.25" customHeight="1">
      <c r="A4895" s="46"/>
      <c r="B4895" s="46"/>
      <c r="C4895" s="46"/>
      <c r="D4895" s="46"/>
      <c r="E4895" s="46"/>
      <c r="F4895" s="46"/>
      <c r="G4895" s="46"/>
      <c r="H4895" s="46"/>
      <c r="I4895" s="46"/>
      <c r="J4895" s="3"/>
      <c r="K4895" s="56"/>
    </row>
    <row r="4896" ht="32.25" customHeight="1">
      <c r="A4896" s="46"/>
      <c r="B4896" s="46"/>
      <c r="C4896" s="46"/>
      <c r="D4896" s="46"/>
      <c r="E4896" s="46"/>
      <c r="F4896" s="46"/>
      <c r="G4896" s="46"/>
      <c r="H4896" s="46"/>
      <c r="I4896" s="46"/>
      <c r="J4896" s="3"/>
      <c r="K4896" s="56"/>
    </row>
    <row r="4897" ht="32.25" customHeight="1">
      <c r="A4897" s="46"/>
      <c r="B4897" s="46"/>
      <c r="C4897" s="46"/>
      <c r="D4897" s="46"/>
      <c r="E4897" s="46"/>
      <c r="F4897" s="46"/>
      <c r="G4897" s="46"/>
      <c r="H4897" s="46"/>
      <c r="I4897" s="46"/>
      <c r="J4897" s="3"/>
      <c r="K4897" s="56"/>
    </row>
    <row r="4898" ht="32.25" customHeight="1">
      <c r="A4898" s="46"/>
      <c r="B4898" s="46"/>
      <c r="C4898" s="46"/>
      <c r="D4898" s="46"/>
      <c r="E4898" s="46"/>
      <c r="F4898" s="46"/>
      <c r="G4898" s="46"/>
      <c r="H4898" s="46"/>
      <c r="I4898" s="46"/>
      <c r="J4898" s="3"/>
      <c r="K4898" s="56"/>
    </row>
    <row r="4899" ht="32.25" customHeight="1">
      <c r="A4899" s="46"/>
      <c r="B4899" s="46"/>
      <c r="C4899" s="46"/>
      <c r="D4899" s="46"/>
      <c r="E4899" s="46"/>
      <c r="F4899" s="46"/>
      <c r="G4899" s="46"/>
      <c r="H4899" s="46"/>
      <c r="I4899" s="46"/>
      <c r="J4899" s="3"/>
      <c r="K4899" s="56"/>
    </row>
    <row r="4900" ht="32.25" customHeight="1">
      <c r="A4900" s="46"/>
      <c r="B4900" s="46"/>
      <c r="C4900" s="46"/>
      <c r="D4900" s="46"/>
      <c r="E4900" s="46"/>
      <c r="F4900" s="46"/>
      <c r="G4900" s="46"/>
      <c r="H4900" s="46"/>
      <c r="I4900" s="46"/>
      <c r="J4900" s="3"/>
      <c r="K4900" s="56"/>
    </row>
    <row r="4901" ht="32.25" customHeight="1">
      <c r="A4901" s="46"/>
      <c r="B4901" s="46"/>
      <c r="C4901" s="46"/>
      <c r="D4901" s="46"/>
      <c r="E4901" s="46"/>
      <c r="F4901" s="46"/>
      <c r="G4901" s="46"/>
      <c r="H4901" s="46"/>
      <c r="I4901" s="46"/>
      <c r="J4901" s="3"/>
      <c r="K4901" s="56"/>
    </row>
    <row r="4902" ht="32.25" customHeight="1">
      <c r="A4902" s="46"/>
      <c r="B4902" s="46"/>
      <c r="C4902" s="46"/>
      <c r="D4902" s="46"/>
      <c r="E4902" s="46"/>
      <c r="F4902" s="46"/>
      <c r="G4902" s="46"/>
      <c r="H4902" s="46"/>
      <c r="I4902" s="46"/>
      <c r="J4902" s="3"/>
      <c r="K4902" s="56"/>
    </row>
    <row r="4903" ht="32.25" customHeight="1">
      <c r="A4903" s="46"/>
      <c r="B4903" s="46"/>
      <c r="C4903" s="46"/>
      <c r="D4903" s="46"/>
      <c r="E4903" s="46"/>
      <c r="F4903" s="46"/>
      <c r="G4903" s="46"/>
      <c r="H4903" s="46"/>
      <c r="I4903" s="46"/>
      <c r="J4903" s="3"/>
      <c r="K4903" s="56"/>
    </row>
    <row r="4904" ht="32.25" customHeight="1">
      <c r="A4904" s="46"/>
      <c r="B4904" s="46"/>
      <c r="C4904" s="46"/>
      <c r="D4904" s="46"/>
      <c r="E4904" s="46"/>
      <c r="F4904" s="46"/>
      <c r="G4904" s="46"/>
      <c r="H4904" s="46"/>
      <c r="I4904" s="46"/>
      <c r="J4904" s="3"/>
      <c r="K4904" s="56"/>
    </row>
    <row r="4905" ht="32.25" customHeight="1">
      <c r="A4905" s="46"/>
      <c r="B4905" s="46"/>
      <c r="C4905" s="46"/>
      <c r="D4905" s="46"/>
      <c r="E4905" s="46"/>
      <c r="F4905" s="46"/>
      <c r="G4905" s="46"/>
      <c r="H4905" s="46"/>
      <c r="I4905" s="46"/>
      <c r="J4905" s="3"/>
      <c r="K4905" s="56"/>
    </row>
    <row r="4906" ht="32.25" customHeight="1">
      <c r="A4906" s="46"/>
      <c r="B4906" s="46"/>
      <c r="C4906" s="46"/>
      <c r="D4906" s="46"/>
      <c r="E4906" s="46"/>
      <c r="F4906" s="46"/>
      <c r="G4906" s="46"/>
      <c r="H4906" s="46"/>
      <c r="I4906" s="46"/>
      <c r="J4906" s="3"/>
      <c r="K4906" s="56"/>
    </row>
    <row r="4907" ht="32.25" customHeight="1">
      <c r="A4907" s="46"/>
      <c r="B4907" s="46"/>
      <c r="C4907" s="46"/>
      <c r="D4907" s="46"/>
      <c r="E4907" s="46"/>
      <c r="F4907" s="46"/>
      <c r="G4907" s="46"/>
      <c r="H4907" s="46"/>
      <c r="I4907" s="46"/>
      <c r="J4907" s="3"/>
      <c r="K4907" s="56"/>
    </row>
    <row r="4908" ht="32.25" customHeight="1">
      <c r="A4908" s="46"/>
      <c r="B4908" s="46"/>
      <c r="C4908" s="46"/>
      <c r="D4908" s="46"/>
      <c r="E4908" s="46"/>
      <c r="F4908" s="46"/>
      <c r="G4908" s="46"/>
      <c r="H4908" s="46"/>
      <c r="I4908" s="46"/>
      <c r="J4908" s="3"/>
      <c r="K4908" s="56"/>
    </row>
    <row r="4909" ht="32.25" customHeight="1">
      <c r="A4909" s="46"/>
      <c r="B4909" s="46"/>
      <c r="C4909" s="46"/>
      <c r="D4909" s="46"/>
      <c r="E4909" s="46"/>
      <c r="F4909" s="46"/>
      <c r="G4909" s="46"/>
      <c r="H4909" s="46"/>
      <c r="I4909" s="46"/>
      <c r="J4909" s="3"/>
      <c r="K4909" s="56"/>
    </row>
    <row r="4910" ht="32.25" customHeight="1">
      <c r="A4910" s="46"/>
      <c r="B4910" s="46"/>
      <c r="C4910" s="46"/>
      <c r="D4910" s="46"/>
      <c r="E4910" s="46"/>
      <c r="F4910" s="46"/>
      <c r="G4910" s="46"/>
      <c r="H4910" s="46"/>
      <c r="I4910" s="46"/>
      <c r="J4910" s="3"/>
      <c r="K4910" s="56"/>
    </row>
    <row r="4911" ht="32.25" customHeight="1">
      <c r="A4911" s="46"/>
      <c r="B4911" s="46"/>
      <c r="C4911" s="46"/>
      <c r="D4911" s="46"/>
      <c r="E4911" s="46"/>
      <c r="F4911" s="46"/>
      <c r="G4911" s="46"/>
      <c r="H4911" s="46"/>
      <c r="I4911" s="46"/>
      <c r="J4911" s="3"/>
      <c r="K4911" s="56"/>
    </row>
    <row r="4912" ht="32.25" customHeight="1">
      <c r="A4912" s="46"/>
      <c r="B4912" s="46"/>
      <c r="C4912" s="46"/>
      <c r="D4912" s="46"/>
      <c r="E4912" s="46"/>
      <c r="F4912" s="46"/>
      <c r="G4912" s="46"/>
      <c r="H4912" s="46"/>
      <c r="I4912" s="46"/>
      <c r="J4912" s="3"/>
      <c r="K4912" s="56"/>
    </row>
    <row r="4913" ht="32.25" customHeight="1">
      <c r="A4913" s="46"/>
      <c r="B4913" s="46"/>
      <c r="C4913" s="46"/>
      <c r="D4913" s="46"/>
      <c r="E4913" s="46"/>
      <c r="F4913" s="46"/>
      <c r="G4913" s="46"/>
      <c r="H4913" s="46"/>
      <c r="I4913" s="46"/>
      <c r="J4913" s="3"/>
      <c r="K4913" s="56"/>
    </row>
    <row r="4914" ht="32.25" customHeight="1">
      <c r="A4914" s="46"/>
      <c r="B4914" s="46"/>
      <c r="C4914" s="46"/>
      <c r="D4914" s="46"/>
      <c r="E4914" s="46"/>
      <c r="F4914" s="46"/>
      <c r="G4914" s="46"/>
      <c r="H4914" s="46"/>
      <c r="I4914" s="46"/>
      <c r="J4914" s="3"/>
      <c r="K4914" s="56"/>
    </row>
    <row r="4915" ht="32.25" customHeight="1">
      <c r="A4915" s="46"/>
      <c r="B4915" s="46"/>
      <c r="C4915" s="46"/>
      <c r="D4915" s="46"/>
      <c r="E4915" s="46"/>
      <c r="F4915" s="46"/>
      <c r="G4915" s="46"/>
      <c r="H4915" s="46"/>
      <c r="I4915" s="46"/>
      <c r="J4915" s="3"/>
      <c r="K4915" s="56"/>
    </row>
    <row r="4916" ht="32.25" customHeight="1">
      <c r="A4916" s="46"/>
      <c r="B4916" s="46"/>
      <c r="C4916" s="46"/>
      <c r="D4916" s="46"/>
      <c r="E4916" s="46"/>
      <c r="F4916" s="46"/>
      <c r="G4916" s="46"/>
      <c r="H4916" s="46"/>
      <c r="I4916" s="46"/>
      <c r="J4916" s="3"/>
      <c r="K4916" s="56"/>
    </row>
    <row r="4917" ht="32.25" customHeight="1">
      <c r="A4917" s="46"/>
      <c r="B4917" s="46"/>
      <c r="C4917" s="46"/>
      <c r="D4917" s="46"/>
      <c r="E4917" s="46"/>
      <c r="F4917" s="46"/>
      <c r="G4917" s="46"/>
      <c r="H4917" s="46"/>
      <c r="I4917" s="46"/>
      <c r="J4917" s="3"/>
      <c r="K4917" s="56"/>
    </row>
    <row r="4918" ht="32.25" customHeight="1">
      <c r="A4918" s="46"/>
      <c r="B4918" s="46"/>
      <c r="C4918" s="46"/>
      <c r="D4918" s="46"/>
      <c r="E4918" s="46"/>
      <c r="F4918" s="46"/>
      <c r="G4918" s="46"/>
      <c r="H4918" s="46"/>
      <c r="I4918" s="46"/>
      <c r="J4918" s="3"/>
      <c r="K4918" s="56"/>
    </row>
    <row r="4919" ht="32.25" customHeight="1">
      <c r="A4919" s="46"/>
      <c r="B4919" s="46"/>
      <c r="C4919" s="46"/>
      <c r="D4919" s="46"/>
      <c r="E4919" s="46"/>
      <c r="F4919" s="46"/>
      <c r="G4919" s="46"/>
      <c r="H4919" s="46"/>
      <c r="I4919" s="46"/>
      <c r="J4919" s="3"/>
      <c r="K4919" s="56"/>
    </row>
    <row r="4920" ht="32.25" customHeight="1">
      <c r="A4920" s="46"/>
      <c r="B4920" s="46"/>
      <c r="C4920" s="46"/>
      <c r="D4920" s="46"/>
      <c r="E4920" s="46"/>
      <c r="F4920" s="46"/>
      <c r="G4920" s="46"/>
      <c r="H4920" s="46"/>
      <c r="I4920" s="46"/>
      <c r="J4920" s="3"/>
      <c r="K4920" s="56"/>
    </row>
    <row r="4921" ht="32.25" customHeight="1">
      <c r="A4921" s="46"/>
      <c r="B4921" s="46"/>
      <c r="C4921" s="46"/>
      <c r="D4921" s="46"/>
      <c r="E4921" s="46"/>
      <c r="F4921" s="46"/>
      <c r="G4921" s="46"/>
      <c r="H4921" s="46"/>
      <c r="I4921" s="46"/>
      <c r="J4921" s="3"/>
      <c r="K4921" s="56"/>
    </row>
    <row r="4922" ht="32.25" customHeight="1">
      <c r="A4922" s="46"/>
      <c r="B4922" s="46"/>
      <c r="C4922" s="46"/>
      <c r="D4922" s="46"/>
      <c r="E4922" s="46"/>
      <c r="F4922" s="46"/>
      <c r="G4922" s="46"/>
      <c r="H4922" s="46"/>
      <c r="I4922" s="46"/>
      <c r="J4922" s="3"/>
      <c r="K4922" s="56"/>
    </row>
    <row r="4923" ht="32.25" customHeight="1">
      <c r="A4923" s="46"/>
      <c r="B4923" s="46"/>
      <c r="C4923" s="46"/>
      <c r="D4923" s="46"/>
      <c r="E4923" s="46"/>
      <c r="F4923" s="46"/>
      <c r="G4923" s="46"/>
      <c r="H4923" s="46"/>
      <c r="I4923" s="46"/>
      <c r="J4923" s="3"/>
      <c r="K4923" s="56"/>
    </row>
    <row r="4924" ht="32.25" customHeight="1">
      <c r="A4924" s="46"/>
      <c r="B4924" s="46"/>
      <c r="C4924" s="46"/>
      <c r="D4924" s="46"/>
      <c r="E4924" s="46"/>
      <c r="F4924" s="46"/>
      <c r="G4924" s="46"/>
      <c r="H4924" s="46"/>
      <c r="I4924" s="46"/>
      <c r="J4924" s="3"/>
      <c r="K4924" s="56"/>
    </row>
    <row r="4925" ht="32.25" customHeight="1">
      <c r="A4925" s="46"/>
      <c r="B4925" s="46"/>
      <c r="C4925" s="46"/>
      <c r="D4925" s="46"/>
      <c r="E4925" s="46"/>
      <c r="F4925" s="46"/>
      <c r="G4925" s="46"/>
      <c r="H4925" s="46"/>
      <c r="I4925" s="46"/>
      <c r="J4925" s="3"/>
      <c r="K4925" s="56"/>
    </row>
    <row r="4926" ht="32.25" customHeight="1">
      <c r="A4926" s="46"/>
      <c r="B4926" s="46"/>
      <c r="C4926" s="46"/>
      <c r="D4926" s="46"/>
      <c r="E4926" s="46"/>
      <c r="F4926" s="46"/>
      <c r="G4926" s="46"/>
      <c r="H4926" s="46"/>
      <c r="I4926" s="46"/>
      <c r="J4926" s="3"/>
      <c r="K4926" s="56"/>
    </row>
    <row r="4927" ht="32.25" customHeight="1">
      <c r="A4927" s="46"/>
      <c r="B4927" s="46"/>
      <c r="C4927" s="46"/>
      <c r="D4927" s="46"/>
      <c r="E4927" s="46"/>
      <c r="F4927" s="46"/>
      <c r="G4927" s="46"/>
      <c r="H4927" s="46"/>
      <c r="I4927" s="46"/>
      <c r="J4927" s="3"/>
      <c r="K4927" s="56"/>
    </row>
    <row r="4928" ht="32.25" customHeight="1">
      <c r="A4928" s="46"/>
      <c r="B4928" s="46"/>
      <c r="C4928" s="46"/>
      <c r="D4928" s="46"/>
      <c r="E4928" s="46"/>
      <c r="F4928" s="46"/>
      <c r="G4928" s="46"/>
      <c r="H4928" s="46"/>
      <c r="I4928" s="46"/>
      <c r="J4928" s="3"/>
      <c r="K4928" s="56"/>
    </row>
    <row r="4929" ht="32.25" customHeight="1">
      <c r="A4929" s="46"/>
      <c r="B4929" s="46"/>
      <c r="C4929" s="46"/>
      <c r="D4929" s="46"/>
      <c r="E4929" s="46"/>
      <c r="F4929" s="46"/>
      <c r="G4929" s="46"/>
      <c r="H4929" s="46"/>
      <c r="I4929" s="46"/>
      <c r="J4929" s="3"/>
      <c r="K4929" s="56"/>
    </row>
    <row r="4930" ht="32.25" customHeight="1">
      <c r="A4930" s="46"/>
      <c r="B4930" s="46"/>
      <c r="C4930" s="46"/>
      <c r="D4930" s="46"/>
      <c r="E4930" s="46"/>
      <c r="F4930" s="46"/>
      <c r="G4930" s="46"/>
      <c r="H4930" s="46"/>
      <c r="I4930" s="46"/>
      <c r="J4930" s="3"/>
      <c r="K4930" s="56"/>
    </row>
    <row r="4931" ht="32.25" customHeight="1">
      <c r="A4931" s="46"/>
      <c r="B4931" s="46"/>
      <c r="C4931" s="46"/>
      <c r="D4931" s="46"/>
      <c r="E4931" s="46"/>
      <c r="F4931" s="46"/>
      <c r="G4931" s="46"/>
      <c r="H4931" s="46"/>
      <c r="I4931" s="46"/>
      <c r="J4931" s="3"/>
      <c r="K4931" s="56"/>
    </row>
    <row r="4932" ht="32.25" customHeight="1">
      <c r="A4932" s="46"/>
      <c r="B4932" s="46"/>
      <c r="C4932" s="46"/>
      <c r="D4932" s="46"/>
      <c r="E4932" s="46"/>
      <c r="F4932" s="46"/>
      <c r="G4932" s="46"/>
      <c r="H4932" s="46"/>
      <c r="I4932" s="46"/>
      <c r="J4932" s="3"/>
      <c r="K4932" s="56"/>
    </row>
    <row r="4933" ht="32.25" customHeight="1">
      <c r="A4933" s="46"/>
      <c r="B4933" s="46"/>
      <c r="C4933" s="46"/>
      <c r="D4933" s="46"/>
      <c r="E4933" s="46"/>
      <c r="F4933" s="46"/>
      <c r="G4933" s="46"/>
      <c r="H4933" s="46"/>
      <c r="I4933" s="46"/>
      <c r="J4933" s="3"/>
      <c r="K4933" s="56"/>
    </row>
    <row r="4934" ht="32.25" customHeight="1">
      <c r="A4934" s="46"/>
      <c r="B4934" s="46"/>
      <c r="C4934" s="46"/>
      <c r="D4934" s="46"/>
      <c r="E4934" s="46"/>
      <c r="F4934" s="46"/>
      <c r="G4934" s="46"/>
      <c r="H4934" s="46"/>
      <c r="I4934" s="46"/>
      <c r="J4934" s="3"/>
      <c r="K4934" s="56"/>
    </row>
    <row r="4935" ht="32.25" customHeight="1">
      <c r="A4935" s="46"/>
      <c r="B4935" s="46"/>
      <c r="C4935" s="46"/>
      <c r="D4935" s="46"/>
      <c r="E4935" s="46"/>
      <c r="F4935" s="46"/>
      <c r="G4935" s="46"/>
      <c r="H4935" s="46"/>
      <c r="I4935" s="46"/>
      <c r="J4935" s="3"/>
      <c r="K4935" s="56"/>
    </row>
    <row r="4936" ht="32.25" customHeight="1">
      <c r="A4936" s="46"/>
      <c r="B4936" s="46"/>
      <c r="C4936" s="46"/>
      <c r="D4936" s="46"/>
      <c r="E4936" s="46"/>
      <c r="F4936" s="46"/>
      <c r="G4936" s="46"/>
      <c r="H4936" s="46"/>
      <c r="I4936" s="46"/>
      <c r="J4936" s="3"/>
      <c r="K4936" s="56"/>
    </row>
    <row r="4937" ht="32.25" customHeight="1">
      <c r="A4937" s="46"/>
      <c r="B4937" s="46"/>
      <c r="C4937" s="46"/>
      <c r="D4937" s="46"/>
      <c r="E4937" s="46"/>
      <c r="F4937" s="46"/>
      <c r="G4937" s="46"/>
      <c r="H4937" s="46"/>
      <c r="I4937" s="46"/>
      <c r="J4937" s="3"/>
      <c r="K4937" s="56"/>
    </row>
    <row r="4938" ht="32.25" customHeight="1">
      <c r="A4938" s="46"/>
      <c r="B4938" s="46"/>
      <c r="C4938" s="46"/>
      <c r="D4938" s="46"/>
      <c r="E4938" s="46"/>
      <c r="F4938" s="46"/>
      <c r="G4938" s="46"/>
      <c r="H4938" s="46"/>
      <c r="I4938" s="46"/>
      <c r="J4938" s="3"/>
      <c r="K4938" s="56"/>
    </row>
    <row r="4939" ht="32.25" customHeight="1">
      <c r="A4939" s="46"/>
      <c r="B4939" s="46"/>
      <c r="C4939" s="46"/>
      <c r="D4939" s="46"/>
      <c r="E4939" s="46"/>
      <c r="F4939" s="46"/>
      <c r="G4939" s="46"/>
      <c r="H4939" s="46"/>
      <c r="I4939" s="46"/>
      <c r="J4939" s="3"/>
      <c r="K4939" s="56"/>
    </row>
    <row r="4940" ht="32.25" customHeight="1">
      <c r="A4940" s="46"/>
      <c r="B4940" s="46"/>
      <c r="C4940" s="46"/>
      <c r="D4940" s="46"/>
      <c r="E4940" s="46"/>
      <c r="F4940" s="46"/>
      <c r="G4940" s="46"/>
      <c r="H4940" s="46"/>
      <c r="I4940" s="46"/>
      <c r="J4940" s="3"/>
      <c r="K4940" s="56"/>
    </row>
    <row r="4941" ht="32.25" customHeight="1">
      <c r="A4941" s="46"/>
      <c r="B4941" s="46"/>
      <c r="C4941" s="46"/>
      <c r="D4941" s="46"/>
      <c r="E4941" s="46"/>
      <c r="F4941" s="46"/>
      <c r="G4941" s="46"/>
      <c r="H4941" s="46"/>
      <c r="I4941" s="46"/>
      <c r="J4941" s="3"/>
      <c r="K4941" s="56"/>
    </row>
    <row r="4942" ht="32.25" customHeight="1">
      <c r="A4942" s="46"/>
      <c r="B4942" s="46"/>
      <c r="C4942" s="46"/>
      <c r="D4942" s="46"/>
      <c r="E4942" s="46"/>
      <c r="F4942" s="46"/>
      <c r="G4942" s="46"/>
      <c r="H4942" s="46"/>
      <c r="I4942" s="46"/>
      <c r="J4942" s="3"/>
      <c r="K4942" s="56"/>
    </row>
    <row r="4943" ht="32.25" customHeight="1">
      <c r="A4943" s="46"/>
      <c r="B4943" s="46"/>
      <c r="C4943" s="46"/>
      <c r="D4943" s="46"/>
      <c r="E4943" s="46"/>
      <c r="F4943" s="46"/>
      <c r="G4943" s="46"/>
      <c r="H4943" s="46"/>
      <c r="I4943" s="46"/>
      <c r="J4943" s="3"/>
      <c r="K4943" s="56"/>
    </row>
    <row r="4944" ht="32.25" customHeight="1">
      <c r="A4944" s="46"/>
      <c r="B4944" s="46"/>
      <c r="C4944" s="46"/>
      <c r="D4944" s="46"/>
      <c r="E4944" s="46"/>
      <c r="F4944" s="46"/>
      <c r="G4944" s="46"/>
      <c r="H4944" s="46"/>
      <c r="I4944" s="46"/>
      <c r="J4944" s="3"/>
      <c r="K4944" s="56"/>
    </row>
    <row r="4945" ht="32.25" customHeight="1">
      <c r="A4945" s="46"/>
      <c r="B4945" s="46"/>
      <c r="C4945" s="46"/>
      <c r="D4945" s="46"/>
      <c r="E4945" s="46"/>
      <c r="F4945" s="46"/>
      <c r="G4945" s="46"/>
      <c r="H4945" s="46"/>
      <c r="I4945" s="46"/>
      <c r="J4945" s="3"/>
      <c r="K4945" s="56"/>
    </row>
    <row r="4946" ht="32.25" customHeight="1">
      <c r="A4946" s="46"/>
      <c r="B4946" s="46"/>
      <c r="C4946" s="46"/>
      <c r="D4946" s="46"/>
      <c r="E4946" s="46"/>
      <c r="F4946" s="46"/>
      <c r="G4946" s="46"/>
      <c r="H4946" s="46"/>
      <c r="I4946" s="46"/>
      <c r="J4946" s="3"/>
      <c r="K4946" s="56"/>
    </row>
    <row r="4947" ht="32.25" customHeight="1">
      <c r="A4947" s="46"/>
      <c r="B4947" s="46"/>
      <c r="C4947" s="46"/>
      <c r="D4947" s="46"/>
      <c r="E4947" s="46"/>
      <c r="F4947" s="46"/>
      <c r="G4947" s="46"/>
      <c r="H4947" s="46"/>
      <c r="I4947" s="46"/>
      <c r="J4947" s="3"/>
      <c r="K4947" s="56"/>
    </row>
    <row r="4948" ht="32.25" customHeight="1">
      <c r="A4948" s="46"/>
      <c r="B4948" s="46"/>
      <c r="C4948" s="46"/>
      <c r="D4948" s="46"/>
      <c r="E4948" s="46"/>
      <c r="F4948" s="46"/>
      <c r="G4948" s="46"/>
      <c r="H4948" s="46"/>
      <c r="I4948" s="46"/>
      <c r="J4948" s="3"/>
      <c r="K4948" s="56"/>
    </row>
    <row r="4949" ht="32.25" customHeight="1">
      <c r="A4949" s="46"/>
      <c r="B4949" s="46"/>
      <c r="C4949" s="46"/>
      <c r="D4949" s="46"/>
      <c r="E4949" s="46"/>
      <c r="F4949" s="46"/>
      <c r="G4949" s="46"/>
      <c r="H4949" s="46"/>
      <c r="I4949" s="46"/>
      <c r="J4949" s="3"/>
      <c r="K4949" s="56"/>
    </row>
    <row r="4950" ht="32.25" customHeight="1">
      <c r="A4950" s="46"/>
      <c r="B4950" s="46"/>
      <c r="C4950" s="46"/>
      <c r="D4950" s="46"/>
      <c r="E4950" s="46"/>
      <c r="F4950" s="46"/>
      <c r="G4950" s="46"/>
      <c r="H4950" s="46"/>
      <c r="I4950" s="46"/>
      <c r="J4950" s="3"/>
      <c r="K4950" s="56"/>
    </row>
    <row r="4951" ht="32.25" customHeight="1">
      <c r="A4951" s="46"/>
      <c r="B4951" s="46"/>
      <c r="C4951" s="46"/>
      <c r="D4951" s="46"/>
      <c r="E4951" s="46"/>
      <c r="F4951" s="46"/>
      <c r="G4951" s="46"/>
      <c r="H4951" s="46"/>
      <c r="I4951" s="46"/>
      <c r="J4951" s="3"/>
      <c r="K4951" s="56"/>
    </row>
    <row r="4952" ht="32.25" customHeight="1">
      <c r="A4952" s="46"/>
      <c r="B4952" s="46"/>
      <c r="C4952" s="46"/>
      <c r="D4952" s="46"/>
      <c r="E4952" s="46"/>
      <c r="F4952" s="46"/>
      <c r="G4952" s="46"/>
      <c r="H4952" s="46"/>
      <c r="I4952" s="46"/>
      <c r="J4952" s="3"/>
      <c r="K4952" s="56"/>
    </row>
    <row r="4953" ht="32.25" customHeight="1">
      <c r="A4953" s="46"/>
      <c r="B4953" s="46"/>
      <c r="C4953" s="46"/>
      <c r="D4953" s="46"/>
      <c r="E4953" s="46"/>
      <c r="F4953" s="46"/>
      <c r="G4953" s="46"/>
      <c r="H4953" s="46"/>
      <c r="I4953" s="46"/>
      <c r="J4953" s="3"/>
      <c r="K4953" s="56"/>
    </row>
    <row r="4954" ht="32.25" customHeight="1">
      <c r="A4954" s="46"/>
      <c r="B4954" s="46"/>
      <c r="C4954" s="46"/>
      <c r="D4954" s="46"/>
      <c r="E4954" s="46"/>
      <c r="F4954" s="46"/>
      <c r="G4954" s="46"/>
      <c r="H4954" s="46"/>
      <c r="I4954" s="46"/>
      <c r="J4954" s="3"/>
      <c r="K4954" s="56"/>
    </row>
    <row r="4955" ht="32.25" customHeight="1">
      <c r="A4955" s="46"/>
      <c r="B4955" s="46"/>
      <c r="C4955" s="46"/>
      <c r="D4955" s="46"/>
      <c r="E4955" s="46"/>
      <c r="F4955" s="46"/>
      <c r="G4955" s="46"/>
      <c r="H4955" s="46"/>
      <c r="I4955" s="46"/>
      <c r="J4955" s="3"/>
      <c r="K4955" s="56"/>
    </row>
    <row r="4956" ht="32.25" customHeight="1">
      <c r="A4956" s="46"/>
      <c r="B4956" s="46"/>
      <c r="C4956" s="46"/>
      <c r="D4956" s="46"/>
      <c r="E4956" s="46"/>
      <c r="F4956" s="46"/>
      <c r="G4956" s="46"/>
      <c r="H4956" s="46"/>
      <c r="I4956" s="46"/>
      <c r="J4956" s="3"/>
      <c r="K4956" s="56"/>
    </row>
    <row r="4957" ht="32.25" customHeight="1">
      <c r="A4957" s="46"/>
      <c r="B4957" s="46"/>
      <c r="C4957" s="46"/>
      <c r="D4957" s="46"/>
      <c r="E4957" s="46"/>
      <c r="F4957" s="46"/>
      <c r="G4957" s="46"/>
      <c r="H4957" s="46"/>
      <c r="I4957" s="46"/>
      <c r="J4957" s="3"/>
      <c r="K4957" s="56"/>
    </row>
    <row r="4958" ht="32.25" customHeight="1">
      <c r="A4958" s="46"/>
      <c r="B4958" s="46"/>
      <c r="C4958" s="46"/>
      <c r="D4958" s="46"/>
      <c r="E4958" s="46"/>
      <c r="F4958" s="46"/>
      <c r="G4958" s="46"/>
      <c r="H4958" s="46"/>
      <c r="I4958" s="46"/>
      <c r="J4958" s="3"/>
      <c r="K4958" s="56"/>
    </row>
    <row r="4959" ht="32.25" customHeight="1">
      <c r="A4959" s="46"/>
      <c r="B4959" s="46"/>
      <c r="C4959" s="46"/>
      <c r="D4959" s="46"/>
      <c r="E4959" s="46"/>
      <c r="F4959" s="46"/>
      <c r="G4959" s="46"/>
      <c r="H4959" s="46"/>
      <c r="I4959" s="46"/>
      <c r="J4959" s="3"/>
      <c r="K4959" s="56"/>
    </row>
    <row r="4960" ht="32.25" customHeight="1">
      <c r="A4960" s="46"/>
      <c r="B4960" s="46"/>
      <c r="C4960" s="46"/>
      <c r="D4960" s="46"/>
      <c r="E4960" s="46"/>
      <c r="F4960" s="46"/>
      <c r="G4960" s="46"/>
      <c r="H4960" s="46"/>
      <c r="I4960" s="46"/>
      <c r="J4960" s="3"/>
      <c r="K4960" s="56"/>
    </row>
    <row r="4961" ht="32.25" customHeight="1">
      <c r="A4961" s="46"/>
      <c r="B4961" s="46"/>
      <c r="C4961" s="46"/>
      <c r="D4961" s="46"/>
      <c r="E4961" s="46"/>
      <c r="F4961" s="46"/>
      <c r="G4961" s="46"/>
      <c r="H4961" s="46"/>
      <c r="I4961" s="46"/>
      <c r="J4961" s="3"/>
      <c r="K4961" s="56"/>
    </row>
    <row r="4962" ht="32.25" customHeight="1">
      <c r="A4962" s="46"/>
      <c r="B4962" s="46"/>
      <c r="C4962" s="46"/>
      <c r="D4962" s="46"/>
      <c r="E4962" s="46"/>
      <c r="F4962" s="46"/>
      <c r="G4962" s="46"/>
      <c r="H4962" s="46"/>
      <c r="I4962" s="46"/>
      <c r="J4962" s="3"/>
      <c r="K4962" s="56"/>
    </row>
    <row r="4963" ht="32.25" customHeight="1">
      <c r="A4963" s="46"/>
      <c r="B4963" s="46"/>
      <c r="C4963" s="46"/>
      <c r="D4963" s="46"/>
      <c r="E4963" s="46"/>
      <c r="F4963" s="46"/>
      <c r="G4963" s="46"/>
      <c r="H4963" s="46"/>
      <c r="I4963" s="46"/>
      <c r="J4963" s="3"/>
      <c r="K4963" s="56"/>
    </row>
    <row r="4964" ht="32.25" customHeight="1">
      <c r="A4964" s="46"/>
      <c r="B4964" s="46"/>
      <c r="C4964" s="46"/>
      <c r="D4964" s="46"/>
      <c r="E4964" s="46"/>
      <c r="F4964" s="46"/>
      <c r="G4964" s="46"/>
      <c r="H4964" s="46"/>
      <c r="I4964" s="46"/>
      <c r="J4964" s="3"/>
      <c r="K4964" s="56"/>
    </row>
    <row r="4965" ht="32.25" customHeight="1">
      <c r="A4965" s="46"/>
      <c r="B4965" s="46"/>
      <c r="C4965" s="46"/>
      <c r="D4965" s="46"/>
      <c r="E4965" s="46"/>
      <c r="F4965" s="46"/>
      <c r="G4965" s="46"/>
      <c r="H4965" s="46"/>
      <c r="I4965" s="46"/>
      <c r="J4965" s="3"/>
      <c r="K4965" s="56"/>
    </row>
    <row r="4966" ht="32.25" customHeight="1">
      <c r="A4966" s="46"/>
      <c r="B4966" s="46"/>
      <c r="C4966" s="46"/>
      <c r="D4966" s="46"/>
      <c r="E4966" s="46"/>
      <c r="F4966" s="46"/>
      <c r="G4966" s="46"/>
      <c r="H4966" s="46"/>
      <c r="I4966" s="46"/>
      <c r="J4966" s="3"/>
      <c r="K4966" s="56"/>
    </row>
    <row r="4967" ht="32.25" customHeight="1">
      <c r="A4967" s="46"/>
      <c r="B4967" s="46"/>
      <c r="C4967" s="46"/>
      <c r="D4967" s="46"/>
      <c r="E4967" s="46"/>
      <c r="F4967" s="46"/>
      <c r="G4967" s="46"/>
      <c r="H4967" s="46"/>
      <c r="I4967" s="46"/>
      <c r="J4967" s="3"/>
      <c r="K4967" s="56"/>
    </row>
    <row r="4968" ht="32.25" customHeight="1">
      <c r="A4968" s="46"/>
      <c r="B4968" s="46"/>
      <c r="C4968" s="46"/>
      <c r="D4968" s="46"/>
      <c r="E4968" s="46"/>
      <c r="F4968" s="46"/>
      <c r="G4968" s="46"/>
      <c r="H4968" s="46"/>
      <c r="I4968" s="46"/>
      <c r="J4968" s="3"/>
      <c r="K4968" s="56"/>
    </row>
    <row r="4969" ht="32.25" customHeight="1">
      <c r="A4969" s="46"/>
      <c r="B4969" s="46"/>
      <c r="C4969" s="46"/>
      <c r="D4969" s="46"/>
      <c r="E4969" s="46"/>
      <c r="F4969" s="46"/>
      <c r="G4969" s="46"/>
      <c r="H4969" s="46"/>
      <c r="I4969" s="46"/>
      <c r="J4969" s="3"/>
      <c r="K4969" s="56"/>
    </row>
    <row r="4970" ht="32.25" customHeight="1">
      <c r="A4970" s="46"/>
      <c r="B4970" s="46"/>
      <c r="C4970" s="46"/>
      <c r="D4970" s="46"/>
      <c r="E4970" s="46"/>
      <c r="F4970" s="46"/>
      <c r="G4970" s="46"/>
      <c r="H4970" s="46"/>
      <c r="I4970" s="46"/>
      <c r="J4970" s="3"/>
      <c r="K4970" s="56"/>
    </row>
    <row r="4971" ht="32.25" customHeight="1">
      <c r="A4971" s="46"/>
      <c r="B4971" s="46"/>
      <c r="C4971" s="46"/>
      <c r="D4971" s="46"/>
      <c r="E4971" s="46"/>
      <c r="F4971" s="46"/>
      <c r="G4971" s="46"/>
      <c r="H4971" s="46"/>
      <c r="I4971" s="46"/>
      <c r="J4971" s="3"/>
      <c r="K4971" s="56"/>
    </row>
    <row r="4972" ht="32.25" customHeight="1">
      <c r="A4972" s="46"/>
      <c r="B4972" s="46"/>
      <c r="C4972" s="46"/>
      <c r="D4972" s="46"/>
      <c r="E4972" s="46"/>
      <c r="F4972" s="46"/>
      <c r="G4972" s="46"/>
      <c r="H4972" s="46"/>
      <c r="I4972" s="46"/>
      <c r="J4972" s="3"/>
      <c r="K4972" s="56"/>
    </row>
    <row r="4973" ht="32.25" customHeight="1">
      <c r="A4973" s="46"/>
      <c r="B4973" s="46"/>
      <c r="C4973" s="46"/>
      <c r="D4973" s="46"/>
      <c r="E4973" s="46"/>
      <c r="F4973" s="46"/>
      <c r="G4973" s="46"/>
      <c r="H4973" s="46"/>
      <c r="I4973" s="46"/>
      <c r="J4973" s="3"/>
      <c r="K4973" s="56"/>
    </row>
    <row r="4974" ht="32.25" customHeight="1">
      <c r="A4974" s="46"/>
      <c r="B4974" s="46"/>
      <c r="C4974" s="46"/>
      <c r="D4974" s="46"/>
      <c r="E4974" s="46"/>
      <c r="F4974" s="46"/>
      <c r="G4974" s="46"/>
      <c r="H4974" s="46"/>
      <c r="I4974" s="46"/>
      <c r="J4974" s="3"/>
      <c r="K4974" s="56"/>
    </row>
    <row r="4975" ht="32.25" customHeight="1">
      <c r="A4975" s="46"/>
      <c r="B4975" s="46"/>
      <c r="C4975" s="46"/>
      <c r="D4975" s="46"/>
      <c r="E4975" s="46"/>
      <c r="F4975" s="46"/>
      <c r="G4975" s="46"/>
      <c r="H4975" s="46"/>
      <c r="I4975" s="46"/>
      <c r="J4975" s="3"/>
      <c r="K4975" s="56"/>
    </row>
    <row r="4976" ht="32.25" customHeight="1">
      <c r="A4976" s="46"/>
      <c r="B4976" s="46"/>
      <c r="C4976" s="46"/>
      <c r="D4976" s="46"/>
      <c r="E4976" s="46"/>
      <c r="F4976" s="46"/>
      <c r="G4976" s="46"/>
      <c r="H4976" s="46"/>
      <c r="I4976" s="46"/>
      <c r="J4976" s="3"/>
      <c r="K4976" s="56"/>
    </row>
    <row r="4977" ht="32.25" customHeight="1">
      <c r="A4977" s="46"/>
      <c r="B4977" s="46"/>
      <c r="C4977" s="46"/>
      <c r="D4977" s="46"/>
      <c r="E4977" s="46"/>
      <c r="F4977" s="46"/>
      <c r="G4977" s="46"/>
      <c r="H4977" s="46"/>
      <c r="I4977" s="46"/>
      <c r="J4977" s="3"/>
      <c r="K4977" s="56"/>
    </row>
    <row r="4978" ht="32.25" customHeight="1">
      <c r="A4978" s="46"/>
      <c r="B4978" s="46"/>
      <c r="C4978" s="46"/>
      <c r="D4978" s="46"/>
      <c r="E4978" s="46"/>
      <c r="F4978" s="46"/>
      <c r="G4978" s="46"/>
      <c r="H4978" s="46"/>
      <c r="I4978" s="46"/>
      <c r="J4978" s="3"/>
      <c r="K4978" s="56"/>
    </row>
    <row r="4979" ht="32.25" customHeight="1">
      <c r="A4979" s="46"/>
      <c r="B4979" s="46"/>
      <c r="C4979" s="46"/>
      <c r="D4979" s="46"/>
      <c r="E4979" s="46"/>
      <c r="F4979" s="46"/>
      <c r="G4979" s="46"/>
      <c r="H4979" s="46"/>
      <c r="I4979" s="46"/>
      <c r="J4979" s="3"/>
      <c r="K4979" s="56"/>
    </row>
    <row r="4980" ht="32.25" customHeight="1">
      <c r="A4980" s="46"/>
      <c r="B4980" s="46"/>
      <c r="C4980" s="46"/>
      <c r="D4980" s="46"/>
      <c r="E4980" s="46"/>
      <c r="F4980" s="46"/>
      <c r="G4980" s="46"/>
      <c r="H4980" s="46"/>
      <c r="I4980" s="46"/>
      <c r="J4980" s="3"/>
      <c r="K4980" s="56"/>
    </row>
    <row r="4981" ht="32.25" customHeight="1">
      <c r="A4981" s="46"/>
      <c r="B4981" s="46"/>
      <c r="C4981" s="46"/>
      <c r="D4981" s="46"/>
      <c r="E4981" s="46"/>
      <c r="F4981" s="46"/>
      <c r="G4981" s="46"/>
      <c r="H4981" s="46"/>
      <c r="I4981" s="46"/>
      <c r="J4981" s="3"/>
      <c r="K4981" s="56"/>
    </row>
    <row r="4982" ht="32.25" customHeight="1">
      <c r="A4982" s="46"/>
      <c r="B4982" s="46"/>
      <c r="C4982" s="46"/>
      <c r="D4982" s="46"/>
      <c r="E4982" s="46"/>
      <c r="F4982" s="46"/>
      <c r="G4982" s="46"/>
      <c r="H4982" s="46"/>
      <c r="I4982" s="46"/>
      <c r="J4982" s="3"/>
      <c r="K4982" s="56"/>
    </row>
    <row r="4983" ht="32.25" customHeight="1">
      <c r="A4983" s="46"/>
      <c r="B4983" s="46"/>
      <c r="C4983" s="46"/>
      <c r="D4983" s="46"/>
      <c r="E4983" s="46"/>
      <c r="F4983" s="46"/>
      <c r="G4983" s="46"/>
      <c r="H4983" s="46"/>
      <c r="I4983" s="46"/>
      <c r="J4983" s="3"/>
      <c r="K4983" s="56"/>
    </row>
    <row r="4984" ht="32.25" customHeight="1">
      <c r="A4984" s="46"/>
      <c r="B4984" s="46"/>
      <c r="C4984" s="46"/>
      <c r="D4984" s="46"/>
      <c r="E4984" s="46"/>
      <c r="F4984" s="46"/>
      <c r="G4984" s="46"/>
      <c r="H4984" s="46"/>
      <c r="I4984" s="46"/>
      <c r="J4984" s="3"/>
      <c r="K4984" s="56"/>
    </row>
    <row r="4985" ht="32.25" customHeight="1">
      <c r="A4985" s="46"/>
      <c r="B4985" s="46"/>
      <c r="C4985" s="46"/>
      <c r="D4985" s="46"/>
      <c r="E4985" s="46"/>
      <c r="F4985" s="46"/>
      <c r="G4985" s="46"/>
      <c r="H4985" s="46"/>
      <c r="I4985" s="46"/>
      <c r="J4985" s="3"/>
      <c r="K4985" s="56"/>
    </row>
    <row r="4986" ht="32.25" customHeight="1">
      <c r="A4986" s="46"/>
      <c r="B4986" s="46"/>
      <c r="C4986" s="46"/>
      <c r="D4986" s="46"/>
      <c r="E4986" s="46"/>
      <c r="F4986" s="46"/>
      <c r="G4986" s="46"/>
      <c r="H4986" s="46"/>
      <c r="I4986" s="46"/>
      <c r="J4986" s="3"/>
      <c r="K4986" s="56"/>
    </row>
    <row r="4987" ht="32.25" customHeight="1">
      <c r="A4987" s="46"/>
      <c r="B4987" s="46"/>
      <c r="C4987" s="46"/>
      <c r="D4987" s="46"/>
      <c r="E4987" s="46"/>
      <c r="F4987" s="46"/>
      <c r="G4987" s="46"/>
      <c r="H4987" s="46"/>
      <c r="I4987" s="46"/>
      <c r="J4987" s="3"/>
      <c r="K4987" s="56"/>
    </row>
    <row r="4988" ht="32.25" customHeight="1">
      <c r="A4988" s="46"/>
      <c r="B4988" s="46"/>
      <c r="C4988" s="46"/>
      <c r="D4988" s="46"/>
      <c r="E4988" s="46"/>
      <c r="F4988" s="46"/>
      <c r="G4988" s="46"/>
      <c r="H4988" s="46"/>
      <c r="I4988" s="46"/>
      <c r="J4988" s="3"/>
      <c r="K4988" s="56"/>
    </row>
    <row r="4989" ht="32.25" customHeight="1">
      <c r="A4989" s="46"/>
      <c r="B4989" s="46"/>
      <c r="C4989" s="46"/>
      <c r="D4989" s="46"/>
      <c r="E4989" s="46"/>
      <c r="F4989" s="46"/>
      <c r="G4989" s="46"/>
      <c r="H4989" s="46"/>
      <c r="I4989" s="46"/>
      <c r="J4989" s="3"/>
      <c r="K4989" s="56"/>
    </row>
    <row r="4990" ht="32.25" customHeight="1">
      <c r="A4990" s="46"/>
      <c r="B4990" s="46"/>
      <c r="C4990" s="46"/>
      <c r="D4990" s="46"/>
      <c r="E4990" s="46"/>
      <c r="F4990" s="46"/>
      <c r="G4990" s="46"/>
      <c r="H4990" s="46"/>
      <c r="I4990" s="46"/>
      <c r="J4990" s="3"/>
      <c r="K4990" s="56"/>
    </row>
    <row r="4991" ht="32.25" customHeight="1">
      <c r="A4991" s="46"/>
      <c r="B4991" s="46"/>
      <c r="C4991" s="46"/>
      <c r="D4991" s="46"/>
      <c r="E4991" s="46"/>
      <c r="F4991" s="46"/>
      <c r="G4991" s="46"/>
      <c r="H4991" s="46"/>
      <c r="I4991" s="46"/>
      <c r="J4991" s="3"/>
      <c r="K4991" s="56"/>
    </row>
    <row r="4992" ht="32.25" customHeight="1">
      <c r="A4992" s="46"/>
      <c r="B4992" s="46"/>
      <c r="C4992" s="46"/>
      <c r="D4992" s="46"/>
      <c r="E4992" s="46"/>
      <c r="F4992" s="46"/>
      <c r="G4992" s="46"/>
      <c r="H4992" s="46"/>
      <c r="I4992" s="46"/>
      <c r="J4992" s="3"/>
      <c r="K4992" s="56"/>
    </row>
    <row r="4993" ht="32.25" customHeight="1">
      <c r="A4993" s="46"/>
      <c r="B4993" s="46"/>
      <c r="C4993" s="46"/>
      <c r="D4993" s="46"/>
      <c r="E4993" s="46"/>
      <c r="F4993" s="46"/>
      <c r="G4993" s="46"/>
      <c r="H4993" s="46"/>
      <c r="I4993" s="46"/>
      <c r="J4993" s="3"/>
      <c r="K4993" s="56"/>
    </row>
    <row r="4994" ht="32.25" customHeight="1">
      <c r="A4994" s="46"/>
      <c r="B4994" s="46"/>
      <c r="C4994" s="46"/>
      <c r="D4994" s="46"/>
      <c r="E4994" s="46"/>
      <c r="F4994" s="46"/>
      <c r="G4994" s="46"/>
      <c r="H4994" s="46"/>
      <c r="I4994" s="46"/>
      <c r="J4994" s="3"/>
      <c r="K4994" s="56"/>
    </row>
    <row r="4995" ht="32.25" customHeight="1">
      <c r="A4995" s="46"/>
      <c r="B4995" s="46"/>
      <c r="C4995" s="46"/>
      <c r="D4995" s="46"/>
      <c r="E4995" s="46"/>
      <c r="F4995" s="46"/>
      <c r="G4995" s="46"/>
      <c r="H4995" s="46"/>
      <c r="I4995" s="46"/>
      <c r="J4995" s="3"/>
      <c r="K4995" s="56"/>
    </row>
    <row r="4996" ht="32.25" customHeight="1">
      <c r="A4996" s="46"/>
      <c r="B4996" s="46"/>
      <c r="C4996" s="46"/>
      <c r="D4996" s="46"/>
      <c r="E4996" s="46"/>
      <c r="F4996" s="46"/>
      <c r="G4996" s="46"/>
      <c r="H4996" s="46"/>
      <c r="I4996" s="46"/>
      <c r="J4996" s="3"/>
      <c r="K4996" s="56"/>
    </row>
    <row r="4997" ht="32.25" customHeight="1">
      <c r="A4997" s="46"/>
      <c r="B4997" s="46"/>
      <c r="C4997" s="46"/>
      <c r="D4997" s="46"/>
      <c r="E4997" s="46"/>
      <c r="F4997" s="46"/>
      <c r="G4997" s="46"/>
      <c r="H4997" s="46"/>
      <c r="I4997" s="46"/>
      <c r="J4997" s="3"/>
      <c r="K4997" s="56"/>
    </row>
    <row r="4998" ht="32.25" customHeight="1">
      <c r="A4998" s="46"/>
      <c r="B4998" s="46"/>
      <c r="C4998" s="46"/>
      <c r="D4998" s="46"/>
      <c r="E4998" s="46"/>
      <c r="F4998" s="46"/>
      <c r="G4998" s="46"/>
      <c r="H4998" s="46"/>
      <c r="I4998" s="46"/>
      <c r="J4998" s="3"/>
      <c r="K4998" s="56"/>
    </row>
    <row r="4999" ht="32.25" customHeight="1">
      <c r="A4999" s="46"/>
      <c r="B4999" s="46"/>
      <c r="C4999" s="46"/>
      <c r="D4999" s="46"/>
      <c r="E4999" s="46"/>
      <c r="F4999" s="46"/>
      <c r="G4999" s="46"/>
      <c r="H4999" s="46"/>
      <c r="I4999" s="46"/>
      <c r="J4999" s="3"/>
      <c r="K4999" s="56"/>
    </row>
    <row r="5000" ht="32.25" customHeight="1">
      <c r="A5000" s="46"/>
      <c r="B5000" s="46"/>
      <c r="C5000" s="46"/>
      <c r="D5000" s="46"/>
      <c r="E5000" s="46"/>
      <c r="F5000" s="46"/>
      <c r="G5000" s="46"/>
      <c r="H5000" s="46"/>
      <c r="I5000" s="46"/>
      <c r="J5000" s="3"/>
      <c r="K5000" s="56"/>
    </row>
    <row r="5001" ht="32.25" customHeight="1">
      <c r="A5001" s="46"/>
      <c r="B5001" s="46"/>
      <c r="C5001" s="46"/>
      <c r="D5001" s="46"/>
      <c r="E5001" s="46"/>
      <c r="F5001" s="46"/>
      <c r="G5001" s="46"/>
      <c r="H5001" s="46"/>
      <c r="I5001" s="46"/>
      <c r="J5001" s="3"/>
      <c r="K5001" s="56"/>
    </row>
    <row r="5002" ht="32.25" customHeight="1">
      <c r="A5002" s="46"/>
      <c r="B5002" s="46"/>
      <c r="C5002" s="46"/>
      <c r="D5002" s="46"/>
      <c r="E5002" s="46"/>
      <c r="F5002" s="46"/>
      <c r="G5002" s="46"/>
      <c r="H5002" s="46"/>
      <c r="I5002" s="46"/>
      <c r="J5002" s="3"/>
      <c r="K5002" s="56"/>
    </row>
    <row r="5003" ht="32.25" customHeight="1">
      <c r="A5003" s="46"/>
      <c r="B5003" s="46"/>
      <c r="C5003" s="46"/>
      <c r="D5003" s="46"/>
      <c r="E5003" s="46"/>
      <c r="F5003" s="46"/>
      <c r="G5003" s="46"/>
      <c r="H5003" s="46"/>
      <c r="I5003" s="46"/>
      <c r="J5003" s="3"/>
      <c r="K5003" s="56"/>
    </row>
    <row r="5004" ht="32.25" customHeight="1">
      <c r="A5004" s="46"/>
      <c r="B5004" s="46"/>
      <c r="C5004" s="46"/>
      <c r="D5004" s="46"/>
      <c r="E5004" s="46"/>
      <c r="F5004" s="46"/>
      <c r="G5004" s="46"/>
      <c r="H5004" s="46"/>
      <c r="I5004" s="46"/>
      <c r="J5004" s="3"/>
      <c r="K5004" s="56"/>
    </row>
    <row r="5005" ht="32.25" customHeight="1">
      <c r="A5005" s="46"/>
      <c r="B5005" s="46"/>
      <c r="C5005" s="46"/>
      <c r="D5005" s="46"/>
      <c r="E5005" s="46"/>
      <c r="F5005" s="46"/>
      <c r="G5005" s="46"/>
      <c r="H5005" s="46"/>
      <c r="I5005" s="46"/>
      <c r="J5005" s="3"/>
      <c r="K5005" s="56"/>
    </row>
    <row r="5006" ht="32.25" customHeight="1">
      <c r="A5006" s="46"/>
      <c r="B5006" s="46"/>
      <c r="C5006" s="46"/>
      <c r="D5006" s="46"/>
      <c r="E5006" s="46"/>
      <c r="F5006" s="46"/>
      <c r="G5006" s="46"/>
      <c r="H5006" s="46"/>
      <c r="I5006" s="46"/>
      <c r="J5006" s="3"/>
      <c r="K5006" s="56"/>
    </row>
    <row r="5007" ht="32.25" customHeight="1">
      <c r="A5007" s="46"/>
      <c r="B5007" s="46"/>
      <c r="C5007" s="46"/>
      <c r="D5007" s="46"/>
      <c r="E5007" s="46"/>
      <c r="F5007" s="46"/>
      <c r="G5007" s="46"/>
      <c r="H5007" s="46"/>
      <c r="I5007" s="46"/>
      <c r="J5007" s="3"/>
      <c r="K5007" s="56"/>
    </row>
    <row r="5008" ht="32.25" customHeight="1">
      <c r="A5008" s="46"/>
      <c r="B5008" s="46"/>
      <c r="C5008" s="46"/>
      <c r="D5008" s="46"/>
      <c r="E5008" s="46"/>
      <c r="F5008" s="46"/>
      <c r="G5008" s="46"/>
      <c r="H5008" s="46"/>
      <c r="I5008" s="46"/>
      <c r="J5008" s="3"/>
      <c r="K5008" s="56"/>
    </row>
    <row r="5009" ht="32.25" customHeight="1">
      <c r="A5009" s="46"/>
      <c r="B5009" s="46"/>
      <c r="C5009" s="46"/>
      <c r="D5009" s="46"/>
      <c r="E5009" s="46"/>
      <c r="F5009" s="46"/>
      <c r="G5009" s="46"/>
      <c r="H5009" s="46"/>
      <c r="I5009" s="46"/>
      <c r="J5009" s="3"/>
      <c r="K5009" s="56"/>
    </row>
    <row r="5010" ht="32.25" customHeight="1">
      <c r="A5010" s="46"/>
      <c r="B5010" s="46"/>
      <c r="C5010" s="46"/>
      <c r="D5010" s="46"/>
      <c r="E5010" s="46"/>
      <c r="F5010" s="46"/>
      <c r="G5010" s="46"/>
      <c r="H5010" s="46"/>
      <c r="I5010" s="46"/>
      <c r="J5010" s="3"/>
      <c r="K5010" s="56"/>
    </row>
    <row r="5011" ht="32.25" customHeight="1">
      <c r="A5011" s="46"/>
      <c r="B5011" s="46"/>
      <c r="C5011" s="46"/>
      <c r="D5011" s="46"/>
      <c r="E5011" s="46"/>
      <c r="F5011" s="46"/>
      <c r="G5011" s="46"/>
      <c r="H5011" s="46"/>
      <c r="I5011" s="46"/>
      <c r="J5011" s="3"/>
      <c r="K5011" s="56"/>
    </row>
    <row r="5012" ht="32.25" customHeight="1">
      <c r="A5012" s="46"/>
      <c r="B5012" s="46"/>
      <c r="C5012" s="46"/>
      <c r="D5012" s="46"/>
      <c r="E5012" s="46"/>
      <c r="F5012" s="46"/>
      <c r="G5012" s="46"/>
      <c r="H5012" s="46"/>
      <c r="I5012" s="46"/>
      <c r="J5012" s="3"/>
      <c r="K5012" s="56"/>
    </row>
    <row r="5013" ht="32.25" customHeight="1">
      <c r="A5013" s="46"/>
      <c r="B5013" s="46"/>
      <c r="C5013" s="46"/>
      <c r="D5013" s="46"/>
      <c r="E5013" s="46"/>
      <c r="F5013" s="46"/>
      <c r="G5013" s="46"/>
      <c r="H5013" s="46"/>
      <c r="I5013" s="46"/>
      <c r="J5013" s="3"/>
      <c r="K5013" s="56"/>
    </row>
    <row r="5014" ht="32.25" customHeight="1">
      <c r="A5014" s="46"/>
      <c r="B5014" s="46"/>
      <c r="C5014" s="46"/>
      <c r="D5014" s="46"/>
      <c r="E5014" s="46"/>
      <c r="F5014" s="46"/>
      <c r="G5014" s="46"/>
      <c r="H5014" s="46"/>
      <c r="I5014" s="46"/>
      <c r="J5014" s="3"/>
      <c r="K5014" s="56"/>
    </row>
    <row r="5015" ht="32.25" customHeight="1">
      <c r="A5015" s="46"/>
      <c r="B5015" s="46"/>
      <c r="C5015" s="46"/>
      <c r="D5015" s="46"/>
      <c r="E5015" s="46"/>
      <c r="F5015" s="46"/>
      <c r="G5015" s="46"/>
      <c r="H5015" s="46"/>
      <c r="I5015" s="46"/>
      <c r="J5015" s="3"/>
      <c r="K5015" s="56"/>
    </row>
    <row r="5016" ht="32.25" customHeight="1">
      <c r="A5016" s="46"/>
      <c r="B5016" s="46"/>
      <c r="C5016" s="46"/>
      <c r="D5016" s="46"/>
      <c r="E5016" s="46"/>
      <c r="F5016" s="46"/>
      <c r="G5016" s="46"/>
      <c r="H5016" s="46"/>
      <c r="I5016" s="46"/>
      <c r="J5016" s="3"/>
      <c r="K5016" s="56"/>
    </row>
    <row r="5017" ht="32.25" customHeight="1">
      <c r="A5017" s="46"/>
      <c r="B5017" s="46"/>
      <c r="C5017" s="46"/>
      <c r="D5017" s="46"/>
      <c r="E5017" s="46"/>
      <c r="F5017" s="46"/>
      <c r="G5017" s="46"/>
      <c r="H5017" s="46"/>
      <c r="I5017" s="46"/>
      <c r="J5017" s="3"/>
      <c r="K5017" s="56"/>
    </row>
    <row r="5018" ht="32.25" customHeight="1">
      <c r="A5018" s="46"/>
      <c r="B5018" s="46"/>
      <c r="C5018" s="46"/>
      <c r="D5018" s="46"/>
      <c r="E5018" s="46"/>
      <c r="F5018" s="46"/>
      <c r="G5018" s="46"/>
      <c r="H5018" s="46"/>
      <c r="I5018" s="46"/>
      <c r="J5018" s="3"/>
      <c r="K5018" s="56"/>
    </row>
    <row r="5019" ht="32.25" customHeight="1">
      <c r="A5019" s="46"/>
      <c r="B5019" s="46"/>
      <c r="C5019" s="46"/>
      <c r="D5019" s="46"/>
      <c r="E5019" s="46"/>
      <c r="F5019" s="46"/>
      <c r="G5019" s="46"/>
      <c r="H5019" s="46"/>
      <c r="I5019" s="46"/>
      <c r="J5019" s="3"/>
      <c r="K5019" s="56"/>
    </row>
    <row r="5020" ht="32.25" customHeight="1">
      <c r="A5020" s="46"/>
      <c r="B5020" s="46"/>
      <c r="C5020" s="46"/>
      <c r="D5020" s="46"/>
      <c r="E5020" s="46"/>
      <c r="F5020" s="46"/>
      <c r="G5020" s="46"/>
      <c r="H5020" s="46"/>
      <c r="I5020" s="46"/>
      <c r="J5020" s="3"/>
      <c r="K5020" s="56"/>
    </row>
    <row r="5021" ht="32.25" customHeight="1">
      <c r="A5021" s="46"/>
      <c r="B5021" s="46"/>
      <c r="C5021" s="46"/>
      <c r="D5021" s="46"/>
      <c r="E5021" s="46"/>
      <c r="F5021" s="46"/>
      <c r="G5021" s="46"/>
      <c r="H5021" s="46"/>
      <c r="I5021" s="46"/>
      <c r="J5021" s="3"/>
      <c r="K5021" s="56"/>
    </row>
    <row r="5022" ht="32.25" customHeight="1">
      <c r="A5022" s="46"/>
      <c r="B5022" s="46"/>
      <c r="C5022" s="46"/>
      <c r="D5022" s="46"/>
      <c r="E5022" s="46"/>
      <c r="F5022" s="46"/>
      <c r="G5022" s="46"/>
      <c r="H5022" s="46"/>
      <c r="I5022" s="46"/>
      <c r="J5022" s="3"/>
      <c r="K5022" s="56"/>
    </row>
    <row r="5023" ht="32.25" customHeight="1">
      <c r="A5023" s="46"/>
      <c r="B5023" s="46"/>
      <c r="C5023" s="46"/>
      <c r="D5023" s="46"/>
      <c r="E5023" s="46"/>
      <c r="F5023" s="46"/>
      <c r="G5023" s="46"/>
      <c r="H5023" s="46"/>
      <c r="I5023" s="46"/>
      <c r="J5023" s="3"/>
      <c r="K5023" s="56"/>
    </row>
    <row r="5024" ht="32.25" customHeight="1">
      <c r="A5024" s="46"/>
      <c r="B5024" s="46"/>
      <c r="C5024" s="46"/>
      <c r="D5024" s="46"/>
      <c r="E5024" s="46"/>
      <c r="F5024" s="46"/>
      <c r="G5024" s="46"/>
      <c r="H5024" s="46"/>
      <c r="I5024" s="46"/>
      <c r="J5024" s="3"/>
      <c r="K5024" s="56"/>
    </row>
    <row r="5025" ht="32.25" customHeight="1">
      <c r="A5025" s="46"/>
      <c r="B5025" s="46"/>
      <c r="C5025" s="46"/>
      <c r="D5025" s="46"/>
      <c r="E5025" s="46"/>
      <c r="F5025" s="46"/>
      <c r="G5025" s="46"/>
      <c r="H5025" s="46"/>
      <c r="I5025" s="46"/>
      <c r="J5025" s="3"/>
      <c r="K5025" s="56"/>
    </row>
    <row r="5026" ht="32.25" customHeight="1">
      <c r="A5026" s="46"/>
      <c r="B5026" s="46"/>
      <c r="C5026" s="46"/>
      <c r="D5026" s="46"/>
      <c r="E5026" s="46"/>
      <c r="F5026" s="46"/>
      <c r="G5026" s="46"/>
      <c r="H5026" s="46"/>
      <c r="I5026" s="46"/>
      <c r="J5026" s="3"/>
      <c r="K5026" s="56"/>
    </row>
    <row r="5027" ht="32.25" customHeight="1">
      <c r="A5027" s="46"/>
      <c r="B5027" s="46"/>
      <c r="C5027" s="46"/>
      <c r="D5027" s="46"/>
      <c r="E5027" s="46"/>
      <c r="F5027" s="46"/>
      <c r="G5027" s="46"/>
      <c r="H5027" s="46"/>
      <c r="I5027" s="46"/>
      <c r="J5027" s="3"/>
      <c r="K5027" s="56"/>
    </row>
    <row r="5028" ht="32.25" customHeight="1">
      <c r="A5028" s="46"/>
      <c r="B5028" s="46"/>
      <c r="C5028" s="46"/>
      <c r="D5028" s="46"/>
      <c r="E5028" s="46"/>
      <c r="F5028" s="46"/>
      <c r="G5028" s="46"/>
      <c r="H5028" s="46"/>
      <c r="I5028" s="46"/>
      <c r="J5028" s="3"/>
      <c r="K5028" s="56"/>
    </row>
    <row r="5029" ht="32.25" customHeight="1">
      <c r="A5029" s="46"/>
      <c r="B5029" s="46"/>
      <c r="C5029" s="46"/>
      <c r="D5029" s="46"/>
      <c r="E5029" s="46"/>
      <c r="F5029" s="46"/>
      <c r="G5029" s="46"/>
      <c r="H5029" s="46"/>
      <c r="I5029" s="46"/>
      <c r="J5029" s="3"/>
      <c r="K5029" s="56"/>
    </row>
    <row r="5030" ht="32.25" customHeight="1">
      <c r="A5030" s="46"/>
      <c r="B5030" s="46"/>
      <c r="C5030" s="46"/>
      <c r="D5030" s="46"/>
      <c r="E5030" s="46"/>
      <c r="F5030" s="46"/>
      <c r="G5030" s="46"/>
      <c r="H5030" s="46"/>
      <c r="I5030" s="46"/>
      <c r="J5030" s="3"/>
      <c r="K5030" s="56"/>
    </row>
    <row r="5031" ht="32.25" customHeight="1">
      <c r="A5031" s="46"/>
      <c r="B5031" s="46"/>
      <c r="C5031" s="46"/>
      <c r="D5031" s="46"/>
      <c r="E5031" s="46"/>
      <c r="F5031" s="46"/>
      <c r="G5031" s="46"/>
      <c r="H5031" s="46"/>
      <c r="I5031" s="46"/>
      <c r="J5031" s="3"/>
      <c r="K5031" s="56"/>
    </row>
    <row r="5032" ht="32.25" customHeight="1">
      <c r="A5032" s="46"/>
      <c r="B5032" s="46"/>
      <c r="C5032" s="46"/>
      <c r="D5032" s="46"/>
      <c r="E5032" s="46"/>
      <c r="F5032" s="46"/>
      <c r="G5032" s="46"/>
      <c r="H5032" s="46"/>
      <c r="I5032" s="46"/>
      <c r="J5032" s="3"/>
      <c r="K5032" s="56"/>
    </row>
    <row r="5033" ht="32.25" customHeight="1">
      <c r="A5033" s="46"/>
      <c r="B5033" s="46"/>
      <c r="C5033" s="46"/>
      <c r="D5033" s="46"/>
      <c r="E5033" s="46"/>
      <c r="F5033" s="46"/>
      <c r="G5033" s="46"/>
      <c r="H5033" s="46"/>
      <c r="I5033" s="46"/>
      <c r="J5033" s="3"/>
      <c r="K5033" s="56"/>
    </row>
    <row r="5034" ht="32.25" customHeight="1">
      <c r="A5034" s="46"/>
      <c r="B5034" s="46"/>
      <c r="C5034" s="46"/>
      <c r="D5034" s="46"/>
      <c r="E5034" s="46"/>
      <c r="F5034" s="46"/>
      <c r="G5034" s="46"/>
      <c r="H5034" s="46"/>
      <c r="I5034" s="46"/>
      <c r="J5034" s="3"/>
      <c r="K5034" s="56"/>
    </row>
    <row r="5035" ht="32.25" customHeight="1">
      <c r="A5035" s="46"/>
      <c r="B5035" s="46"/>
      <c r="C5035" s="46"/>
      <c r="D5035" s="46"/>
      <c r="E5035" s="46"/>
      <c r="F5035" s="46"/>
      <c r="G5035" s="46"/>
      <c r="H5035" s="46"/>
      <c r="I5035" s="46"/>
      <c r="J5035" s="3"/>
      <c r="K5035" s="56"/>
    </row>
    <row r="5036" ht="32.25" customHeight="1">
      <c r="A5036" s="46"/>
      <c r="B5036" s="46"/>
      <c r="C5036" s="46"/>
      <c r="D5036" s="46"/>
      <c r="E5036" s="46"/>
      <c r="F5036" s="46"/>
      <c r="G5036" s="46"/>
      <c r="H5036" s="46"/>
      <c r="I5036" s="46"/>
      <c r="J5036" s="3"/>
      <c r="K5036" s="56"/>
    </row>
    <row r="5037" ht="32.25" customHeight="1">
      <c r="A5037" s="46"/>
      <c r="B5037" s="46"/>
      <c r="C5037" s="46"/>
      <c r="D5037" s="46"/>
      <c r="E5037" s="46"/>
      <c r="F5037" s="46"/>
      <c r="G5037" s="46"/>
      <c r="H5037" s="46"/>
      <c r="I5037" s="46"/>
      <c r="J5037" s="3"/>
      <c r="K5037" s="56"/>
    </row>
    <row r="5038" ht="32.25" customHeight="1">
      <c r="A5038" s="46"/>
      <c r="B5038" s="46"/>
      <c r="C5038" s="46"/>
      <c r="D5038" s="46"/>
      <c r="E5038" s="46"/>
      <c r="F5038" s="46"/>
      <c r="G5038" s="46"/>
      <c r="H5038" s="46"/>
      <c r="I5038" s="46"/>
      <c r="J5038" s="3"/>
      <c r="K5038" s="56"/>
    </row>
    <row r="5039" ht="32.25" customHeight="1">
      <c r="A5039" s="46"/>
      <c r="B5039" s="46"/>
      <c r="C5039" s="46"/>
      <c r="D5039" s="46"/>
      <c r="E5039" s="46"/>
      <c r="F5039" s="46"/>
      <c r="G5039" s="46"/>
      <c r="H5039" s="46"/>
      <c r="I5039" s="46"/>
      <c r="J5039" s="3"/>
      <c r="K5039" s="56"/>
    </row>
    <row r="5040" ht="32.25" customHeight="1">
      <c r="A5040" s="46"/>
      <c r="B5040" s="46"/>
      <c r="C5040" s="46"/>
      <c r="D5040" s="46"/>
      <c r="E5040" s="46"/>
      <c r="F5040" s="46"/>
      <c r="G5040" s="46"/>
      <c r="H5040" s="46"/>
      <c r="I5040" s="46"/>
      <c r="J5040" s="3"/>
      <c r="K5040" s="56"/>
    </row>
    <row r="5041" ht="32.25" customHeight="1">
      <c r="A5041" s="46"/>
      <c r="B5041" s="46"/>
      <c r="C5041" s="46"/>
      <c r="D5041" s="46"/>
      <c r="E5041" s="46"/>
      <c r="F5041" s="46"/>
      <c r="G5041" s="46"/>
      <c r="H5041" s="46"/>
      <c r="I5041" s="46"/>
      <c r="J5041" s="3"/>
      <c r="K5041" s="56"/>
    </row>
    <row r="5042" ht="32.25" customHeight="1">
      <c r="A5042" s="46"/>
      <c r="B5042" s="46"/>
      <c r="C5042" s="46"/>
      <c r="D5042" s="46"/>
      <c r="E5042" s="46"/>
      <c r="F5042" s="46"/>
      <c r="G5042" s="46"/>
      <c r="H5042" s="46"/>
      <c r="I5042" s="46"/>
      <c r="J5042" s="3"/>
      <c r="K5042" s="56"/>
    </row>
    <row r="5043" ht="32.25" customHeight="1">
      <c r="A5043" s="46"/>
      <c r="B5043" s="46"/>
      <c r="C5043" s="46"/>
      <c r="D5043" s="46"/>
      <c r="E5043" s="46"/>
      <c r="F5043" s="46"/>
      <c r="G5043" s="46"/>
      <c r="H5043" s="46"/>
      <c r="I5043" s="46"/>
      <c r="J5043" s="3"/>
      <c r="K5043" s="56"/>
    </row>
    <row r="5044" ht="32.25" customHeight="1">
      <c r="A5044" s="46"/>
      <c r="B5044" s="46"/>
      <c r="C5044" s="46"/>
      <c r="D5044" s="46"/>
      <c r="E5044" s="46"/>
      <c r="F5044" s="46"/>
      <c r="G5044" s="46"/>
      <c r="H5044" s="46"/>
      <c r="I5044" s="46"/>
      <c r="J5044" s="3"/>
      <c r="K5044" s="56"/>
    </row>
    <row r="5045" ht="32.25" customHeight="1">
      <c r="A5045" s="46"/>
      <c r="B5045" s="46"/>
      <c r="C5045" s="46"/>
      <c r="D5045" s="46"/>
      <c r="E5045" s="46"/>
      <c r="F5045" s="46"/>
      <c r="G5045" s="46"/>
      <c r="H5045" s="46"/>
      <c r="I5045" s="46"/>
      <c r="J5045" s="3"/>
      <c r="K5045" s="56"/>
    </row>
    <row r="5046" ht="32.25" customHeight="1">
      <c r="A5046" s="46"/>
      <c r="B5046" s="46"/>
      <c r="C5046" s="46"/>
      <c r="D5046" s="46"/>
      <c r="E5046" s="46"/>
      <c r="F5046" s="46"/>
      <c r="G5046" s="46"/>
      <c r="H5046" s="46"/>
      <c r="I5046" s="46"/>
      <c r="J5046" s="3"/>
      <c r="K5046" s="56"/>
    </row>
    <row r="5047" ht="32.25" customHeight="1">
      <c r="A5047" s="46"/>
      <c r="B5047" s="46"/>
      <c r="C5047" s="46"/>
      <c r="D5047" s="46"/>
      <c r="E5047" s="46"/>
      <c r="F5047" s="46"/>
      <c r="G5047" s="46"/>
      <c r="H5047" s="46"/>
      <c r="I5047" s="46"/>
      <c r="J5047" s="3"/>
      <c r="K5047" s="56"/>
    </row>
    <row r="5048" ht="32.25" customHeight="1">
      <c r="A5048" s="46"/>
      <c r="B5048" s="46"/>
      <c r="C5048" s="46"/>
      <c r="D5048" s="46"/>
      <c r="E5048" s="46"/>
      <c r="F5048" s="46"/>
      <c r="G5048" s="46"/>
      <c r="H5048" s="46"/>
      <c r="I5048" s="46"/>
      <c r="J5048" s="3"/>
      <c r="K5048" s="56"/>
    </row>
    <row r="5049" ht="32.25" customHeight="1">
      <c r="A5049" s="46"/>
      <c r="B5049" s="46"/>
      <c r="C5049" s="46"/>
      <c r="D5049" s="46"/>
      <c r="E5049" s="46"/>
      <c r="F5049" s="46"/>
      <c r="G5049" s="46"/>
      <c r="H5049" s="46"/>
      <c r="I5049" s="46"/>
      <c r="J5049" s="3"/>
      <c r="K5049" s="56"/>
    </row>
    <row r="5050" ht="32.25" customHeight="1">
      <c r="A5050" s="46"/>
      <c r="B5050" s="46"/>
      <c r="C5050" s="46"/>
      <c r="D5050" s="46"/>
      <c r="E5050" s="46"/>
      <c r="F5050" s="46"/>
      <c r="G5050" s="46"/>
      <c r="H5050" s="46"/>
      <c r="I5050" s="46"/>
      <c r="J5050" s="3"/>
      <c r="K5050" s="56"/>
    </row>
    <row r="5051" ht="32.25" customHeight="1">
      <c r="A5051" s="46"/>
      <c r="B5051" s="46"/>
      <c r="C5051" s="46"/>
      <c r="D5051" s="46"/>
      <c r="E5051" s="46"/>
      <c r="F5051" s="46"/>
      <c r="G5051" s="46"/>
      <c r="H5051" s="46"/>
      <c r="I5051" s="46"/>
      <c r="J5051" s="3"/>
      <c r="K5051" s="56"/>
    </row>
    <row r="5052" ht="32.25" customHeight="1">
      <c r="A5052" s="46"/>
      <c r="B5052" s="46"/>
      <c r="C5052" s="46"/>
      <c r="D5052" s="46"/>
      <c r="E5052" s="46"/>
      <c r="F5052" s="46"/>
      <c r="G5052" s="46"/>
      <c r="H5052" s="46"/>
      <c r="I5052" s="46"/>
      <c r="J5052" s="3"/>
      <c r="K5052" s="56"/>
    </row>
    <row r="5053" ht="32.25" customHeight="1">
      <c r="A5053" s="46"/>
      <c r="B5053" s="46"/>
      <c r="C5053" s="46"/>
      <c r="D5053" s="46"/>
      <c r="E5053" s="46"/>
      <c r="F5053" s="46"/>
      <c r="G5053" s="46"/>
      <c r="H5053" s="46"/>
      <c r="I5053" s="46"/>
      <c r="J5053" s="3"/>
      <c r="K5053" s="56"/>
    </row>
    <row r="5054" ht="32.25" customHeight="1">
      <c r="A5054" s="46"/>
      <c r="B5054" s="46"/>
      <c r="C5054" s="46"/>
      <c r="D5054" s="46"/>
      <c r="E5054" s="46"/>
      <c r="F5054" s="46"/>
      <c r="G5054" s="46"/>
      <c r="H5054" s="46"/>
      <c r="I5054" s="46"/>
      <c r="J5054" s="3"/>
      <c r="K5054" s="56"/>
    </row>
    <row r="5055" ht="32.25" customHeight="1">
      <c r="A5055" s="46"/>
      <c r="B5055" s="46"/>
      <c r="C5055" s="46"/>
      <c r="D5055" s="46"/>
      <c r="E5055" s="46"/>
      <c r="F5055" s="46"/>
      <c r="G5055" s="46"/>
      <c r="H5055" s="46"/>
      <c r="I5055" s="46"/>
      <c r="J5055" s="3"/>
      <c r="K5055" s="56"/>
    </row>
    <row r="5056" ht="32.25" customHeight="1">
      <c r="A5056" s="46"/>
      <c r="B5056" s="46"/>
      <c r="C5056" s="46"/>
      <c r="D5056" s="46"/>
      <c r="E5056" s="46"/>
      <c r="F5056" s="46"/>
      <c r="G5056" s="46"/>
      <c r="H5056" s="46"/>
      <c r="I5056" s="46"/>
      <c r="J5056" s="3"/>
      <c r="K5056" s="56"/>
    </row>
    <row r="5057" ht="32.25" customHeight="1">
      <c r="A5057" s="46"/>
      <c r="B5057" s="46"/>
      <c r="C5057" s="46"/>
      <c r="D5057" s="46"/>
      <c r="E5057" s="46"/>
      <c r="F5057" s="46"/>
      <c r="G5057" s="46"/>
      <c r="H5057" s="46"/>
      <c r="I5057" s="46"/>
      <c r="J5057" s="3"/>
      <c r="K5057" s="56"/>
    </row>
    <row r="5058" ht="32.25" customHeight="1">
      <c r="A5058" s="46"/>
      <c r="B5058" s="46"/>
      <c r="C5058" s="46"/>
      <c r="D5058" s="46"/>
      <c r="E5058" s="46"/>
      <c r="F5058" s="46"/>
      <c r="G5058" s="46"/>
      <c r="H5058" s="46"/>
      <c r="I5058" s="46"/>
      <c r="J5058" s="3"/>
      <c r="K5058" s="56"/>
    </row>
    <row r="5059" ht="32.25" customHeight="1">
      <c r="A5059" s="46"/>
      <c r="B5059" s="46"/>
      <c r="C5059" s="46"/>
      <c r="D5059" s="46"/>
      <c r="E5059" s="46"/>
      <c r="F5059" s="46"/>
      <c r="G5059" s="46"/>
      <c r="H5059" s="46"/>
      <c r="I5059" s="46"/>
      <c r="J5059" s="3"/>
      <c r="K5059" s="56"/>
    </row>
    <row r="5060" ht="32.25" customHeight="1">
      <c r="A5060" s="46"/>
      <c r="B5060" s="46"/>
      <c r="C5060" s="46"/>
      <c r="D5060" s="46"/>
      <c r="E5060" s="46"/>
      <c r="F5060" s="46"/>
      <c r="G5060" s="46"/>
      <c r="H5060" s="46"/>
      <c r="I5060" s="46"/>
      <c r="J5060" s="3"/>
      <c r="K5060" s="56"/>
    </row>
    <row r="5061" ht="32.25" customHeight="1">
      <c r="A5061" s="46"/>
      <c r="B5061" s="46"/>
      <c r="C5061" s="46"/>
      <c r="D5061" s="46"/>
      <c r="E5061" s="46"/>
      <c r="F5061" s="46"/>
      <c r="G5061" s="46"/>
      <c r="H5061" s="46"/>
      <c r="I5061" s="46"/>
      <c r="J5061" s="3"/>
      <c r="K5061" s="56"/>
    </row>
    <row r="5062" ht="32.25" customHeight="1">
      <c r="A5062" s="46"/>
      <c r="B5062" s="46"/>
      <c r="C5062" s="46"/>
      <c r="D5062" s="46"/>
      <c r="E5062" s="46"/>
      <c r="F5062" s="46"/>
      <c r="G5062" s="46"/>
      <c r="H5062" s="46"/>
      <c r="I5062" s="46"/>
      <c r="J5062" s="3"/>
      <c r="K5062" s="56"/>
    </row>
    <row r="5063" ht="32.25" customHeight="1">
      <c r="A5063" s="46"/>
      <c r="B5063" s="46"/>
      <c r="C5063" s="46"/>
      <c r="D5063" s="46"/>
      <c r="E5063" s="46"/>
      <c r="F5063" s="46"/>
      <c r="G5063" s="46"/>
      <c r="H5063" s="46"/>
      <c r="I5063" s="46"/>
      <c r="J5063" s="3"/>
      <c r="K5063" s="56"/>
    </row>
    <row r="5064" ht="32.25" customHeight="1">
      <c r="A5064" s="46"/>
      <c r="B5064" s="46"/>
      <c r="C5064" s="46"/>
      <c r="D5064" s="46"/>
      <c r="E5064" s="46"/>
      <c r="F5064" s="46"/>
      <c r="G5064" s="46"/>
      <c r="H5064" s="46"/>
      <c r="I5064" s="46"/>
      <c r="J5064" s="3"/>
      <c r="K5064" s="56"/>
    </row>
    <row r="5065" ht="32.25" customHeight="1">
      <c r="A5065" s="46"/>
      <c r="B5065" s="46"/>
      <c r="C5065" s="46"/>
      <c r="D5065" s="46"/>
      <c r="E5065" s="46"/>
      <c r="F5065" s="46"/>
      <c r="G5065" s="46"/>
      <c r="H5065" s="46"/>
      <c r="I5065" s="46"/>
      <c r="J5065" s="3"/>
      <c r="K5065" s="56"/>
    </row>
    <row r="5066" ht="32.25" customHeight="1">
      <c r="A5066" s="46"/>
      <c r="B5066" s="46"/>
      <c r="C5066" s="46"/>
      <c r="D5066" s="46"/>
      <c r="E5066" s="46"/>
      <c r="F5066" s="46"/>
      <c r="G5066" s="46"/>
      <c r="H5066" s="46"/>
      <c r="I5066" s="46"/>
      <c r="J5066" s="3"/>
      <c r="K5066" s="56"/>
    </row>
    <row r="5067" ht="32.25" customHeight="1">
      <c r="A5067" s="46"/>
      <c r="B5067" s="46"/>
      <c r="C5067" s="46"/>
      <c r="D5067" s="46"/>
      <c r="E5067" s="46"/>
      <c r="F5067" s="46"/>
      <c r="G5067" s="46"/>
      <c r="H5067" s="46"/>
      <c r="I5067" s="46"/>
      <c r="J5067" s="3"/>
      <c r="K5067" s="56"/>
    </row>
    <row r="5068" ht="32.25" customHeight="1">
      <c r="A5068" s="46"/>
      <c r="B5068" s="46"/>
      <c r="C5068" s="46"/>
      <c r="D5068" s="46"/>
      <c r="E5068" s="46"/>
      <c r="F5068" s="46"/>
      <c r="G5068" s="46"/>
      <c r="H5068" s="46"/>
      <c r="I5068" s="46"/>
      <c r="J5068" s="3"/>
      <c r="K5068" s="56"/>
    </row>
    <row r="5069" ht="32.25" customHeight="1">
      <c r="A5069" s="46"/>
      <c r="B5069" s="46"/>
      <c r="C5069" s="46"/>
      <c r="D5069" s="46"/>
      <c r="E5069" s="46"/>
      <c r="F5069" s="46"/>
      <c r="G5069" s="46"/>
      <c r="H5069" s="46"/>
      <c r="I5069" s="46"/>
      <c r="J5069" s="3"/>
      <c r="K5069" s="56"/>
    </row>
    <row r="5070" ht="32.25" customHeight="1">
      <c r="A5070" s="46"/>
      <c r="B5070" s="46"/>
      <c r="C5070" s="46"/>
      <c r="D5070" s="46"/>
      <c r="E5070" s="46"/>
      <c r="F5070" s="46"/>
      <c r="G5070" s="46"/>
      <c r="H5070" s="46"/>
      <c r="I5070" s="46"/>
      <c r="J5070" s="3"/>
      <c r="K5070" s="56"/>
    </row>
    <row r="5071" ht="32.25" customHeight="1">
      <c r="A5071" s="46"/>
      <c r="B5071" s="46"/>
      <c r="C5071" s="46"/>
      <c r="D5071" s="46"/>
      <c r="E5071" s="46"/>
      <c r="F5071" s="46"/>
      <c r="G5071" s="46"/>
      <c r="H5071" s="46"/>
      <c r="I5071" s="46"/>
      <c r="J5071" s="3"/>
      <c r="K5071" s="56"/>
    </row>
    <row r="5072" ht="32.25" customHeight="1">
      <c r="A5072" s="46"/>
      <c r="B5072" s="46"/>
      <c r="C5072" s="46"/>
      <c r="D5072" s="46"/>
      <c r="E5072" s="46"/>
      <c r="F5072" s="46"/>
      <c r="G5072" s="46"/>
      <c r="H5072" s="46"/>
      <c r="I5072" s="46"/>
      <c r="J5072" s="3"/>
      <c r="K5072" s="56"/>
    </row>
    <row r="5073" ht="32.25" customHeight="1">
      <c r="A5073" s="46"/>
      <c r="B5073" s="46"/>
      <c r="C5073" s="46"/>
      <c r="D5073" s="46"/>
      <c r="E5073" s="46"/>
      <c r="F5073" s="46"/>
      <c r="G5073" s="46"/>
      <c r="H5073" s="46"/>
      <c r="I5073" s="46"/>
      <c r="J5073" s="3"/>
      <c r="K5073" s="56"/>
    </row>
    <row r="5074" ht="32.25" customHeight="1">
      <c r="A5074" s="46"/>
      <c r="B5074" s="46"/>
      <c r="C5074" s="46"/>
      <c r="D5074" s="46"/>
      <c r="E5074" s="46"/>
      <c r="F5074" s="46"/>
      <c r="G5074" s="46"/>
      <c r="H5074" s="46"/>
      <c r="I5074" s="46"/>
      <c r="J5074" s="3"/>
      <c r="K5074" s="56"/>
    </row>
    <row r="5075" ht="32.25" customHeight="1">
      <c r="A5075" s="46"/>
      <c r="B5075" s="46"/>
      <c r="C5075" s="46"/>
      <c r="D5075" s="46"/>
      <c r="E5075" s="46"/>
      <c r="F5075" s="46"/>
      <c r="G5075" s="46"/>
      <c r="H5075" s="46"/>
      <c r="I5075" s="46"/>
      <c r="J5075" s="3"/>
      <c r="K5075" s="56"/>
    </row>
    <row r="5076" ht="32.25" customHeight="1">
      <c r="A5076" s="46"/>
      <c r="B5076" s="46"/>
      <c r="C5076" s="46"/>
      <c r="D5076" s="46"/>
      <c r="E5076" s="46"/>
      <c r="F5076" s="46"/>
      <c r="G5076" s="46"/>
      <c r="H5076" s="46"/>
      <c r="I5076" s="46"/>
      <c r="J5076" s="3"/>
      <c r="K5076" s="56"/>
    </row>
    <row r="5077" ht="32.25" customHeight="1">
      <c r="A5077" s="46"/>
      <c r="B5077" s="46"/>
      <c r="C5077" s="46"/>
      <c r="D5077" s="46"/>
      <c r="E5077" s="46"/>
      <c r="F5077" s="46"/>
      <c r="G5077" s="46"/>
      <c r="H5077" s="46"/>
      <c r="I5077" s="46"/>
      <c r="J5077" s="3"/>
      <c r="K5077" s="56"/>
    </row>
    <row r="5078" ht="32.25" customHeight="1">
      <c r="A5078" s="46"/>
      <c r="B5078" s="46"/>
      <c r="C5078" s="46"/>
      <c r="D5078" s="46"/>
      <c r="E5078" s="46"/>
      <c r="F5078" s="46"/>
      <c r="G5078" s="46"/>
      <c r="H5078" s="46"/>
      <c r="I5078" s="46"/>
      <c r="J5078" s="3"/>
      <c r="K5078" s="56"/>
    </row>
    <row r="5079" ht="32.25" customHeight="1">
      <c r="A5079" s="46"/>
      <c r="B5079" s="46"/>
      <c r="C5079" s="46"/>
      <c r="D5079" s="46"/>
      <c r="E5079" s="46"/>
      <c r="F5079" s="46"/>
      <c r="G5079" s="46"/>
      <c r="H5079" s="46"/>
      <c r="I5079" s="46"/>
      <c r="J5079" s="3"/>
      <c r="K5079" s="56"/>
    </row>
    <row r="5080" ht="32.25" customHeight="1">
      <c r="A5080" s="46"/>
      <c r="B5080" s="46"/>
      <c r="C5080" s="46"/>
      <c r="D5080" s="46"/>
      <c r="E5080" s="46"/>
      <c r="F5080" s="46"/>
      <c r="G5080" s="46"/>
      <c r="H5080" s="46"/>
      <c r="I5080" s="46"/>
      <c r="J5080" s="3"/>
      <c r="K5080" s="56"/>
    </row>
    <row r="5081" ht="32.25" customHeight="1">
      <c r="A5081" s="46"/>
      <c r="B5081" s="46"/>
      <c r="C5081" s="46"/>
      <c r="D5081" s="46"/>
      <c r="E5081" s="46"/>
      <c r="F5081" s="46"/>
      <c r="G5081" s="46"/>
      <c r="H5081" s="46"/>
      <c r="I5081" s="46"/>
      <c r="J5081" s="3"/>
      <c r="K5081" s="56"/>
    </row>
    <row r="5082" ht="32.25" customHeight="1">
      <c r="A5082" s="46"/>
      <c r="B5082" s="46"/>
      <c r="C5082" s="46"/>
      <c r="D5082" s="46"/>
      <c r="E5082" s="46"/>
      <c r="F5082" s="46"/>
      <c r="G5082" s="46"/>
      <c r="H5082" s="46"/>
      <c r="I5082" s="46"/>
      <c r="J5082" s="3"/>
      <c r="K5082" s="56"/>
    </row>
    <row r="5083" ht="32.25" customHeight="1">
      <c r="A5083" s="46"/>
      <c r="B5083" s="46"/>
      <c r="C5083" s="46"/>
      <c r="D5083" s="46"/>
      <c r="E5083" s="46"/>
      <c r="F5083" s="46"/>
      <c r="G5083" s="46"/>
      <c r="H5083" s="46"/>
      <c r="I5083" s="46"/>
      <c r="J5083" s="3"/>
      <c r="K5083" s="56"/>
    </row>
    <row r="5084" ht="32.25" customHeight="1">
      <c r="A5084" s="46"/>
      <c r="B5084" s="46"/>
      <c r="C5084" s="46"/>
      <c r="D5084" s="46"/>
      <c r="E5084" s="46"/>
      <c r="F5084" s="46"/>
      <c r="G5084" s="46"/>
      <c r="H5084" s="46"/>
      <c r="I5084" s="46"/>
      <c r="J5084" s="3"/>
      <c r="K5084" s="56"/>
    </row>
    <row r="5085" ht="32.25" customHeight="1">
      <c r="A5085" s="46"/>
      <c r="B5085" s="46"/>
      <c r="C5085" s="46"/>
      <c r="D5085" s="46"/>
      <c r="E5085" s="46"/>
      <c r="F5085" s="46"/>
      <c r="G5085" s="46"/>
      <c r="H5085" s="46"/>
      <c r="I5085" s="46"/>
      <c r="J5085" s="3"/>
      <c r="K5085" s="56"/>
    </row>
    <row r="5086" ht="32.25" customHeight="1">
      <c r="A5086" s="46"/>
      <c r="B5086" s="46"/>
      <c r="C5086" s="46"/>
      <c r="D5086" s="46"/>
      <c r="E5086" s="46"/>
      <c r="F5086" s="46"/>
      <c r="G5086" s="46"/>
      <c r="H5086" s="46"/>
      <c r="I5086" s="46"/>
      <c r="J5086" s="3"/>
      <c r="K5086" s="56"/>
    </row>
    <row r="5087" ht="32.25" customHeight="1">
      <c r="A5087" s="46"/>
      <c r="B5087" s="46"/>
      <c r="C5087" s="46"/>
      <c r="D5087" s="46"/>
      <c r="E5087" s="46"/>
      <c r="F5087" s="46"/>
      <c r="G5087" s="46"/>
      <c r="H5087" s="46"/>
      <c r="I5087" s="46"/>
      <c r="J5087" s="3"/>
      <c r="K5087" s="56"/>
    </row>
    <row r="5088" ht="32.25" customHeight="1">
      <c r="A5088" s="46"/>
      <c r="B5088" s="46"/>
      <c r="C5088" s="46"/>
      <c r="D5088" s="46"/>
      <c r="E5088" s="46"/>
      <c r="F5088" s="46"/>
      <c r="G5088" s="46"/>
      <c r="H5088" s="46"/>
      <c r="I5088" s="46"/>
      <c r="J5088" s="3"/>
      <c r="K5088" s="56"/>
    </row>
    <row r="5089" ht="32.25" customHeight="1">
      <c r="A5089" s="46"/>
      <c r="B5089" s="46"/>
      <c r="C5089" s="46"/>
      <c r="D5089" s="46"/>
      <c r="E5089" s="46"/>
      <c r="F5089" s="46"/>
      <c r="G5089" s="46"/>
      <c r="H5089" s="46"/>
      <c r="I5089" s="46"/>
      <c r="J5089" s="3"/>
      <c r="K5089" s="56"/>
    </row>
    <row r="5090" ht="32.25" customHeight="1">
      <c r="A5090" s="46"/>
      <c r="B5090" s="46"/>
      <c r="C5090" s="46"/>
      <c r="D5090" s="46"/>
      <c r="E5090" s="46"/>
      <c r="F5090" s="46"/>
      <c r="G5090" s="46"/>
      <c r="H5090" s="46"/>
      <c r="I5090" s="46"/>
      <c r="J5090" s="3"/>
      <c r="K5090" s="56"/>
    </row>
    <row r="5091" ht="32.25" customHeight="1">
      <c r="A5091" s="46"/>
      <c r="B5091" s="46"/>
      <c r="C5091" s="46"/>
      <c r="D5091" s="46"/>
      <c r="E5091" s="46"/>
      <c r="F5091" s="46"/>
      <c r="G5091" s="46"/>
      <c r="H5091" s="46"/>
      <c r="I5091" s="46"/>
      <c r="J5091" s="3"/>
      <c r="K5091" s="56"/>
    </row>
    <row r="5092" ht="32.25" customHeight="1">
      <c r="A5092" s="46"/>
      <c r="B5092" s="46"/>
      <c r="C5092" s="46"/>
      <c r="D5092" s="46"/>
      <c r="E5092" s="46"/>
      <c r="F5092" s="46"/>
      <c r="G5092" s="46"/>
      <c r="H5092" s="46"/>
      <c r="I5092" s="46"/>
      <c r="J5092" s="3"/>
      <c r="K5092" s="56"/>
    </row>
    <row r="5093" ht="32.25" customHeight="1">
      <c r="A5093" s="46"/>
      <c r="B5093" s="46"/>
      <c r="C5093" s="46"/>
      <c r="D5093" s="46"/>
      <c r="E5093" s="46"/>
      <c r="F5093" s="46"/>
      <c r="G5093" s="46"/>
      <c r="H5093" s="46"/>
      <c r="I5093" s="46"/>
      <c r="J5093" s="3"/>
      <c r="K5093" s="56"/>
    </row>
    <row r="5094" ht="32.25" customHeight="1">
      <c r="A5094" s="46"/>
      <c r="B5094" s="46"/>
      <c r="C5094" s="46"/>
      <c r="D5094" s="46"/>
      <c r="E5094" s="46"/>
      <c r="F5094" s="46"/>
      <c r="G5094" s="46"/>
      <c r="H5094" s="46"/>
      <c r="I5094" s="46"/>
      <c r="J5094" s="3"/>
      <c r="K5094" s="56"/>
    </row>
    <row r="5095" ht="32.25" customHeight="1">
      <c r="A5095" s="46"/>
      <c r="B5095" s="46"/>
      <c r="C5095" s="46"/>
      <c r="D5095" s="46"/>
      <c r="E5095" s="46"/>
      <c r="F5095" s="46"/>
      <c r="G5095" s="46"/>
      <c r="H5095" s="46"/>
      <c r="I5095" s="46"/>
      <c r="J5095" s="3"/>
      <c r="K5095" s="56"/>
    </row>
    <row r="5096" ht="32.25" customHeight="1">
      <c r="A5096" s="46"/>
      <c r="B5096" s="46"/>
      <c r="C5096" s="46"/>
      <c r="D5096" s="46"/>
      <c r="E5096" s="46"/>
      <c r="F5096" s="46"/>
      <c r="G5096" s="46"/>
      <c r="H5096" s="46"/>
      <c r="I5096" s="46"/>
      <c r="J5096" s="3"/>
      <c r="K5096" s="56"/>
    </row>
    <row r="5097" ht="32.25" customHeight="1">
      <c r="A5097" s="46"/>
      <c r="B5097" s="46"/>
      <c r="C5097" s="46"/>
      <c r="D5097" s="46"/>
      <c r="E5097" s="46"/>
      <c r="F5097" s="46"/>
      <c r="G5097" s="46"/>
      <c r="H5097" s="46"/>
      <c r="I5097" s="46"/>
      <c r="J5097" s="3"/>
      <c r="K5097" s="56"/>
    </row>
    <row r="5098" ht="32.25" customHeight="1">
      <c r="A5098" s="46"/>
      <c r="B5098" s="46"/>
      <c r="C5098" s="46"/>
      <c r="D5098" s="46"/>
      <c r="E5098" s="46"/>
      <c r="F5098" s="46"/>
      <c r="G5098" s="46"/>
      <c r="H5098" s="46"/>
      <c r="I5098" s="46"/>
      <c r="J5098" s="3"/>
      <c r="K5098" s="56"/>
    </row>
    <row r="5099" ht="32.25" customHeight="1">
      <c r="A5099" s="46"/>
      <c r="B5099" s="46"/>
      <c r="C5099" s="46"/>
      <c r="D5099" s="46"/>
      <c r="E5099" s="46"/>
      <c r="F5099" s="46"/>
      <c r="G5099" s="46"/>
      <c r="H5099" s="46"/>
      <c r="I5099" s="46"/>
      <c r="J5099" s="3"/>
      <c r="K5099" s="56"/>
    </row>
    <row r="5100" ht="32.25" customHeight="1">
      <c r="A5100" s="46"/>
      <c r="B5100" s="46"/>
      <c r="C5100" s="46"/>
      <c r="D5100" s="46"/>
      <c r="E5100" s="46"/>
      <c r="F5100" s="46"/>
      <c r="G5100" s="46"/>
      <c r="H5100" s="46"/>
      <c r="I5100" s="46"/>
      <c r="J5100" s="3"/>
      <c r="K5100" s="56"/>
    </row>
    <row r="5101" ht="32.25" customHeight="1">
      <c r="A5101" s="46"/>
      <c r="B5101" s="46"/>
      <c r="C5101" s="46"/>
      <c r="D5101" s="46"/>
      <c r="E5101" s="46"/>
      <c r="F5101" s="46"/>
      <c r="G5101" s="46"/>
      <c r="H5101" s="46"/>
      <c r="I5101" s="46"/>
      <c r="J5101" s="3"/>
      <c r="K5101" s="56"/>
    </row>
    <row r="5102" ht="32.25" customHeight="1">
      <c r="A5102" s="46"/>
      <c r="B5102" s="46"/>
      <c r="C5102" s="46"/>
      <c r="D5102" s="46"/>
      <c r="E5102" s="46"/>
      <c r="F5102" s="46"/>
      <c r="G5102" s="46"/>
      <c r="H5102" s="46"/>
      <c r="I5102" s="46"/>
      <c r="J5102" s="3"/>
      <c r="K5102" s="56"/>
    </row>
    <row r="5103" ht="32.25" customHeight="1">
      <c r="A5103" s="46"/>
      <c r="B5103" s="46"/>
      <c r="C5103" s="46"/>
      <c r="D5103" s="46"/>
      <c r="E5103" s="46"/>
      <c r="F5103" s="46"/>
      <c r="G5103" s="46"/>
      <c r="H5103" s="46"/>
      <c r="I5103" s="46"/>
      <c r="J5103" s="3"/>
      <c r="K5103" s="56"/>
    </row>
    <row r="5104" ht="32.25" customHeight="1">
      <c r="A5104" s="46"/>
      <c r="B5104" s="46"/>
      <c r="C5104" s="46"/>
      <c r="D5104" s="46"/>
      <c r="E5104" s="46"/>
      <c r="F5104" s="46"/>
      <c r="G5104" s="46"/>
      <c r="H5104" s="46"/>
      <c r="I5104" s="46"/>
      <c r="J5104" s="3"/>
      <c r="K5104" s="56"/>
    </row>
    <row r="5105" ht="32.25" customHeight="1">
      <c r="A5105" s="46"/>
      <c r="B5105" s="46"/>
      <c r="C5105" s="46"/>
      <c r="D5105" s="46"/>
      <c r="E5105" s="46"/>
      <c r="F5105" s="46"/>
      <c r="G5105" s="46"/>
      <c r="H5105" s="46"/>
      <c r="I5105" s="46"/>
      <c r="J5105" s="3"/>
      <c r="K5105" s="56"/>
    </row>
    <row r="5106" ht="32.25" customHeight="1">
      <c r="A5106" s="46"/>
      <c r="B5106" s="46"/>
      <c r="C5106" s="46"/>
      <c r="D5106" s="46"/>
      <c r="E5106" s="46"/>
      <c r="F5106" s="46"/>
      <c r="G5106" s="46"/>
      <c r="H5106" s="46"/>
      <c r="I5106" s="46"/>
      <c r="J5106" s="3"/>
      <c r="K5106" s="56"/>
    </row>
    <row r="5107" ht="32.25" customHeight="1">
      <c r="A5107" s="46"/>
      <c r="B5107" s="46"/>
      <c r="C5107" s="46"/>
      <c r="D5107" s="46"/>
      <c r="E5107" s="46"/>
      <c r="F5107" s="46"/>
      <c r="G5107" s="46"/>
      <c r="H5107" s="46"/>
      <c r="I5107" s="46"/>
      <c r="J5107" s="3"/>
      <c r="K5107" s="56"/>
    </row>
    <row r="5108" ht="32.25" customHeight="1">
      <c r="A5108" s="46"/>
      <c r="B5108" s="46"/>
      <c r="C5108" s="46"/>
      <c r="D5108" s="46"/>
      <c r="E5108" s="46"/>
      <c r="F5108" s="46"/>
      <c r="G5108" s="46"/>
      <c r="H5108" s="46"/>
      <c r="I5108" s="46"/>
      <c r="J5108" s="3"/>
      <c r="K5108" s="56"/>
    </row>
    <row r="5109" ht="32.25" customHeight="1">
      <c r="A5109" s="46"/>
      <c r="B5109" s="46"/>
      <c r="C5109" s="46"/>
      <c r="D5109" s="46"/>
      <c r="E5109" s="46"/>
      <c r="F5109" s="46"/>
      <c r="G5109" s="46"/>
      <c r="H5109" s="46"/>
      <c r="I5109" s="46"/>
      <c r="J5109" s="3"/>
      <c r="K5109" s="56"/>
    </row>
    <row r="5110" ht="32.25" customHeight="1">
      <c r="A5110" s="46"/>
      <c r="B5110" s="46"/>
      <c r="C5110" s="46"/>
      <c r="D5110" s="46"/>
      <c r="E5110" s="46"/>
      <c r="F5110" s="46"/>
      <c r="G5110" s="46"/>
      <c r="H5110" s="46"/>
      <c r="I5110" s="46"/>
      <c r="J5110" s="3"/>
      <c r="K5110" s="56"/>
    </row>
    <row r="5111" ht="32.25" customHeight="1">
      <c r="A5111" s="46"/>
      <c r="B5111" s="46"/>
      <c r="C5111" s="46"/>
      <c r="D5111" s="46"/>
      <c r="E5111" s="46"/>
      <c r="F5111" s="46"/>
      <c r="G5111" s="46"/>
      <c r="H5111" s="46"/>
      <c r="I5111" s="46"/>
      <c r="J5111" s="3"/>
      <c r="K5111" s="56"/>
    </row>
    <row r="5112" ht="32.25" customHeight="1">
      <c r="A5112" s="46"/>
      <c r="B5112" s="46"/>
      <c r="C5112" s="46"/>
      <c r="D5112" s="46"/>
      <c r="E5112" s="46"/>
      <c r="F5112" s="46"/>
      <c r="G5112" s="46"/>
      <c r="H5112" s="46"/>
      <c r="I5112" s="46"/>
      <c r="J5112" s="3"/>
      <c r="K5112" s="56"/>
    </row>
    <row r="5113" ht="32.25" customHeight="1">
      <c r="A5113" s="46"/>
      <c r="B5113" s="46"/>
      <c r="C5113" s="46"/>
      <c r="D5113" s="46"/>
      <c r="E5113" s="46"/>
      <c r="F5113" s="46"/>
      <c r="G5113" s="46"/>
      <c r="H5113" s="46"/>
      <c r="I5113" s="46"/>
      <c r="J5113" s="3"/>
      <c r="K5113" s="56"/>
    </row>
    <row r="5114" ht="32.25" customHeight="1">
      <c r="A5114" s="46"/>
      <c r="B5114" s="46"/>
      <c r="C5114" s="46"/>
      <c r="D5114" s="46"/>
      <c r="E5114" s="46"/>
      <c r="F5114" s="46"/>
      <c r="G5114" s="46"/>
      <c r="H5114" s="46"/>
      <c r="I5114" s="46"/>
      <c r="J5114" s="3"/>
      <c r="K5114" s="56"/>
    </row>
    <row r="5115" ht="32.25" customHeight="1">
      <c r="A5115" s="46"/>
      <c r="B5115" s="46"/>
      <c r="C5115" s="46"/>
      <c r="D5115" s="46"/>
      <c r="E5115" s="46"/>
      <c r="F5115" s="46"/>
      <c r="G5115" s="46"/>
      <c r="H5115" s="46"/>
      <c r="I5115" s="46"/>
      <c r="J5115" s="3"/>
      <c r="K5115" s="56"/>
    </row>
    <row r="5116" ht="32.25" customHeight="1">
      <c r="A5116" s="46"/>
      <c r="B5116" s="46"/>
      <c r="C5116" s="46"/>
      <c r="D5116" s="46"/>
      <c r="E5116" s="46"/>
      <c r="F5116" s="46"/>
      <c r="G5116" s="46"/>
      <c r="H5116" s="46"/>
      <c r="I5116" s="46"/>
      <c r="J5116" s="3"/>
      <c r="K5116" s="56"/>
    </row>
    <row r="5117" ht="32.25" customHeight="1">
      <c r="A5117" s="46"/>
      <c r="B5117" s="46"/>
      <c r="C5117" s="46"/>
      <c r="D5117" s="46"/>
      <c r="E5117" s="46"/>
      <c r="F5117" s="46"/>
      <c r="G5117" s="46"/>
      <c r="H5117" s="46"/>
      <c r="I5117" s="46"/>
      <c r="J5117" s="3"/>
      <c r="K5117" s="56"/>
    </row>
    <row r="5118" ht="32.25" customHeight="1">
      <c r="A5118" s="46"/>
      <c r="B5118" s="46"/>
      <c r="C5118" s="46"/>
      <c r="D5118" s="46"/>
      <c r="E5118" s="46"/>
      <c r="F5118" s="46"/>
      <c r="G5118" s="46"/>
      <c r="H5118" s="46"/>
      <c r="I5118" s="46"/>
      <c r="J5118" s="3"/>
      <c r="K5118" s="56"/>
    </row>
    <row r="5119" ht="32.25" customHeight="1">
      <c r="A5119" s="46"/>
      <c r="B5119" s="46"/>
      <c r="C5119" s="46"/>
      <c r="D5119" s="46"/>
      <c r="E5119" s="46"/>
      <c r="F5119" s="46"/>
      <c r="G5119" s="46"/>
      <c r="H5119" s="46"/>
      <c r="I5119" s="46"/>
      <c r="J5119" s="3"/>
      <c r="K5119" s="56"/>
    </row>
    <row r="5120" ht="32.25" customHeight="1">
      <c r="A5120" s="46"/>
      <c r="B5120" s="46"/>
      <c r="C5120" s="46"/>
      <c r="D5120" s="46"/>
      <c r="E5120" s="46"/>
      <c r="F5120" s="46"/>
      <c r="G5120" s="46"/>
      <c r="H5120" s="46"/>
      <c r="I5120" s="46"/>
      <c r="J5120" s="3"/>
      <c r="K5120" s="56"/>
    </row>
    <row r="5121" ht="32.25" customHeight="1">
      <c r="A5121" s="46"/>
      <c r="B5121" s="46"/>
      <c r="C5121" s="46"/>
      <c r="D5121" s="46"/>
      <c r="E5121" s="46"/>
      <c r="F5121" s="46"/>
      <c r="G5121" s="46"/>
      <c r="H5121" s="46"/>
      <c r="I5121" s="46"/>
      <c r="J5121" s="3"/>
      <c r="K5121" s="56"/>
    </row>
    <row r="5122" ht="32.25" customHeight="1">
      <c r="A5122" s="46"/>
      <c r="B5122" s="46"/>
      <c r="C5122" s="46"/>
      <c r="D5122" s="46"/>
      <c r="E5122" s="46"/>
      <c r="F5122" s="46"/>
      <c r="G5122" s="46"/>
      <c r="H5122" s="46"/>
      <c r="I5122" s="46"/>
      <c r="J5122" s="3"/>
      <c r="K5122" s="56"/>
    </row>
    <row r="5123" ht="32.25" customHeight="1">
      <c r="A5123" s="46"/>
      <c r="B5123" s="46"/>
      <c r="C5123" s="46"/>
      <c r="D5123" s="46"/>
      <c r="E5123" s="46"/>
      <c r="F5123" s="46"/>
      <c r="G5123" s="46"/>
      <c r="H5123" s="46"/>
      <c r="I5123" s="46"/>
      <c r="J5123" s="3"/>
      <c r="K5123" s="56"/>
    </row>
    <row r="5124" ht="32.25" customHeight="1">
      <c r="A5124" s="46"/>
      <c r="B5124" s="46"/>
      <c r="C5124" s="46"/>
      <c r="D5124" s="46"/>
      <c r="E5124" s="46"/>
      <c r="F5124" s="46"/>
      <c r="G5124" s="46"/>
      <c r="H5124" s="46"/>
      <c r="I5124" s="46"/>
      <c r="J5124" s="3"/>
      <c r="K5124" s="56"/>
    </row>
    <row r="5125" ht="32.25" customHeight="1">
      <c r="A5125" s="46"/>
      <c r="B5125" s="46"/>
      <c r="C5125" s="46"/>
      <c r="D5125" s="46"/>
      <c r="E5125" s="46"/>
      <c r="F5125" s="46"/>
      <c r="G5125" s="46"/>
      <c r="H5125" s="46"/>
      <c r="I5125" s="46"/>
      <c r="J5125" s="3"/>
      <c r="K5125" s="56"/>
    </row>
    <row r="5126" ht="32.25" customHeight="1">
      <c r="A5126" s="46"/>
      <c r="B5126" s="46"/>
      <c r="C5126" s="46"/>
      <c r="D5126" s="46"/>
      <c r="E5126" s="46"/>
      <c r="F5126" s="46"/>
      <c r="G5126" s="46"/>
      <c r="H5126" s="46"/>
      <c r="I5126" s="46"/>
      <c r="J5126" s="3"/>
      <c r="K5126" s="56"/>
    </row>
    <row r="5127" ht="32.25" customHeight="1">
      <c r="A5127" s="46"/>
      <c r="B5127" s="46"/>
      <c r="C5127" s="46"/>
      <c r="D5127" s="46"/>
      <c r="E5127" s="46"/>
      <c r="F5127" s="46"/>
      <c r="G5127" s="46"/>
      <c r="H5127" s="46"/>
      <c r="I5127" s="46"/>
      <c r="J5127" s="3"/>
      <c r="K5127" s="56"/>
    </row>
    <row r="5128" ht="32.25" customHeight="1">
      <c r="A5128" s="46"/>
      <c r="B5128" s="46"/>
      <c r="C5128" s="46"/>
      <c r="D5128" s="46"/>
      <c r="E5128" s="46"/>
      <c r="F5128" s="46"/>
      <c r="G5128" s="46"/>
      <c r="H5128" s="46"/>
      <c r="I5128" s="46"/>
      <c r="J5128" s="3"/>
      <c r="K5128" s="56"/>
    </row>
    <row r="5129" ht="32.25" customHeight="1">
      <c r="A5129" s="46"/>
      <c r="B5129" s="46"/>
      <c r="C5129" s="46"/>
      <c r="D5129" s="46"/>
      <c r="E5129" s="46"/>
      <c r="F5129" s="46"/>
      <c r="G5129" s="46"/>
      <c r="H5129" s="46"/>
      <c r="I5129" s="46"/>
      <c r="J5129" s="3"/>
      <c r="K5129" s="56"/>
    </row>
    <row r="5130" ht="32.25" customHeight="1">
      <c r="A5130" s="46"/>
      <c r="B5130" s="46"/>
      <c r="C5130" s="46"/>
      <c r="D5130" s="46"/>
      <c r="E5130" s="46"/>
      <c r="F5130" s="46"/>
      <c r="G5130" s="46"/>
      <c r="H5130" s="46"/>
      <c r="I5130" s="46"/>
      <c r="J5130" s="3"/>
      <c r="K5130" s="56"/>
    </row>
    <row r="5131" ht="32.25" customHeight="1">
      <c r="A5131" s="46"/>
      <c r="B5131" s="46"/>
      <c r="C5131" s="46"/>
      <c r="D5131" s="46"/>
      <c r="E5131" s="46"/>
      <c r="F5131" s="46"/>
      <c r="G5131" s="46"/>
      <c r="H5131" s="46"/>
      <c r="I5131" s="46"/>
      <c r="J5131" s="3"/>
      <c r="K5131" s="56"/>
    </row>
    <row r="5132" ht="32.25" customHeight="1">
      <c r="A5132" s="46"/>
      <c r="B5132" s="46"/>
      <c r="C5132" s="46"/>
      <c r="D5132" s="46"/>
      <c r="E5132" s="46"/>
      <c r="F5132" s="46"/>
      <c r="G5132" s="46"/>
      <c r="H5132" s="46"/>
      <c r="I5132" s="46"/>
      <c r="J5132" s="3"/>
      <c r="K5132" s="56"/>
    </row>
    <row r="5133" ht="32.25" customHeight="1">
      <c r="A5133" s="46"/>
      <c r="B5133" s="46"/>
      <c r="C5133" s="46"/>
      <c r="D5133" s="46"/>
      <c r="E5133" s="46"/>
      <c r="F5133" s="46"/>
      <c r="G5133" s="46"/>
      <c r="H5133" s="46"/>
      <c r="I5133" s="46"/>
      <c r="J5133" s="3"/>
      <c r="K5133" s="56"/>
    </row>
    <row r="5134" ht="32.25" customHeight="1">
      <c r="A5134" s="46"/>
      <c r="B5134" s="46"/>
      <c r="C5134" s="46"/>
      <c r="D5134" s="46"/>
      <c r="E5134" s="46"/>
      <c r="F5134" s="46"/>
      <c r="G5134" s="46"/>
      <c r="H5134" s="46"/>
      <c r="I5134" s="46"/>
      <c r="J5134" s="3"/>
      <c r="K5134" s="56"/>
    </row>
    <row r="5135" ht="32.25" customHeight="1">
      <c r="A5135" s="46"/>
      <c r="B5135" s="46"/>
      <c r="C5135" s="46"/>
      <c r="D5135" s="46"/>
      <c r="E5135" s="46"/>
      <c r="F5135" s="46"/>
      <c r="G5135" s="46"/>
      <c r="H5135" s="46"/>
      <c r="I5135" s="46"/>
      <c r="J5135" s="3"/>
      <c r="K5135" s="56"/>
    </row>
    <row r="5136" ht="32.25" customHeight="1">
      <c r="A5136" s="46"/>
      <c r="B5136" s="46"/>
      <c r="C5136" s="46"/>
      <c r="D5136" s="46"/>
      <c r="E5136" s="46"/>
      <c r="F5136" s="46"/>
      <c r="G5136" s="46"/>
      <c r="H5136" s="46"/>
      <c r="I5136" s="46"/>
      <c r="J5136" s="3"/>
      <c r="K5136" s="56"/>
    </row>
    <row r="5137" ht="32.25" customHeight="1">
      <c r="A5137" s="46"/>
      <c r="B5137" s="46"/>
      <c r="C5137" s="46"/>
      <c r="D5137" s="46"/>
      <c r="E5137" s="46"/>
      <c r="F5137" s="46"/>
      <c r="G5137" s="46"/>
      <c r="H5137" s="46"/>
      <c r="I5137" s="46"/>
      <c r="J5137" s="3"/>
      <c r="K5137" s="56"/>
    </row>
    <row r="5138" ht="32.25" customHeight="1">
      <c r="A5138" s="46"/>
      <c r="B5138" s="46"/>
      <c r="C5138" s="46"/>
      <c r="D5138" s="46"/>
      <c r="E5138" s="46"/>
      <c r="F5138" s="46"/>
      <c r="G5138" s="46"/>
      <c r="H5138" s="46"/>
      <c r="I5138" s="46"/>
      <c r="J5138" s="3"/>
      <c r="K5138" s="56"/>
    </row>
    <row r="5139" ht="32.25" customHeight="1">
      <c r="A5139" s="46"/>
      <c r="B5139" s="46"/>
      <c r="C5139" s="46"/>
      <c r="D5139" s="46"/>
      <c r="E5139" s="46"/>
      <c r="F5139" s="46"/>
      <c r="G5139" s="46"/>
      <c r="H5139" s="46"/>
      <c r="I5139" s="46"/>
      <c r="J5139" s="3"/>
      <c r="K5139" s="56"/>
    </row>
    <row r="5140" ht="32.25" customHeight="1">
      <c r="A5140" s="46"/>
      <c r="B5140" s="46"/>
      <c r="C5140" s="46"/>
      <c r="D5140" s="46"/>
      <c r="E5140" s="46"/>
      <c r="F5140" s="46"/>
      <c r="G5140" s="46"/>
      <c r="H5140" s="46"/>
      <c r="I5140" s="46"/>
      <c r="J5140" s="3"/>
      <c r="K5140" s="56"/>
    </row>
    <row r="5141" ht="32.25" customHeight="1">
      <c r="A5141" s="46"/>
      <c r="B5141" s="46"/>
      <c r="C5141" s="46"/>
      <c r="D5141" s="46"/>
      <c r="E5141" s="46"/>
      <c r="F5141" s="46"/>
      <c r="G5141" s="46"/>
      <c r="H5141" s="46"/>
      <c r="I5141" s="46"/>
      <c r="J5141" s="3"/>
      <c r="K5141" s="56"/>
    </row>
    <row r="5142" ht="32.25" customHeight="1">
      <c r="A5142" s="46"/>
      <c r="B5142" s="46"/>
      <c r="C5142" s="46"/>
      <c r="D5142" s="46"/>
      <c r="E5142" s="46"/>
      <c r="F5142" s="46"/>
      <c r="G5142" s="46"/>
      <c r="H5142" s="46"/>
      <c r="I5142" s="46"/>
      <c r="J5142" s="3"/>
      <c r="K5142" s="56"/>
    </row>
    <row r="5143" ht="32.25" customHeight="1">
      <c r="A5143" s="46"/>
      <c r="B5143" s="46"/>
      <c r="C5143" s="46"/>
      <c r="D5143" s="46"/>
      <c r="E5143" s="46"/>
      <c r="F5143" s="46"/>
      <c r="G5143" s="46"/>
      <c r="H5143" s="46"/>
      <c r="I5143" s="46"/>
      <c r="J5143" s="3"/>
      <c r="K5143" s="56"/>
    </row>
    <row r="5144" ht="32.25" customHeight="1">
      <c r="A5144" s="46"/>
      <c r="B5144" s="46"/>
      <c r="C5144" s="46"/>
      <c r="D5144" s="46"/>
      <c r="E5144" s="46"/>
      <c r="F5144" s="46"/>
      <c r="G5144" s="46"/>
      <c r="H5144" s="46"/>
      <c r="I5144" s="46"/>
      <c r="J5144" s="3"/>
      <c r="K5144" s="56"/>
    </row>
    <row r="5145" ht="32.25" customHeight="1">
      <c r="A5145" s="46"/>
      <c r="B5145" s="46"/>
      <c r="C5145" s="46"/>
      <c r="D5145" s="46"/>
      <c r="E5145" s="46"/>
      <c r="F5145" s="46"/>
      <c r="G5145" s="46"/>
      <c r="H5145" s="46"/>
      <c r="I5145" s="46"/>
      <c r="J5145" s="3"/>
      <c r="K5145" s="56"/>
    </row>
    <row r="5146" ht="32.25" customHeight="1">
      <c r="A5146" s="46"/>
      <c r="B5146" s="46"/>
      <c r="C5146" s="46"/>
      <c r="D5146" s="46"/>
      <c r="E5146" s="46"/>
      <c r="F5146" s="46"/>
      <c r="G5146" s="46"/>
      <c r="H5146" s="46"/>
      <c r="I5146" s="46"/>
      <c r="J5146" s="3"/>
      <c r="K5146" s="56"/>
    </row>
    <row r="5147" ht="32.25" customHeight="1">
      <c r="A5147" s="46"/>
      <c r="B5147" s="46"/>
      <c r="C5147" s="46"/>
      <c r="D5147" s="46"/>
      <c r="E5147" s="46"/>
      <c r="F5147" s="46"/>
      <c r="G5147" s="46"/>
      <c r="H5147" s="46"/>
      <c r="I5147" s="46"/>
      <c r="J5147" s="3"/>
      <c r="K5147" s="56"/>
    </row>
    <row r="5148" ht="32.25" customHeight="1">
      <c r="A5148" s="46"/>
      <c r="B5148" s="46"/>
      <c r="C5148" s="46"/>
      <c r="D5148" s="46"/>
      <c r="E5148" s="46"/>
      <c r="F5148" s="46"/>
      <c r="G5148" s="46"/>
      <c r="H5148" s="46"/>
      <c r="I5148" s="46"/>
      <c r="J5148" s="3"/>
      <c r="K5148" s="56"/>
    </row>
    <row r="5149" ht="32.25" customHeight="1">
      <c r="A5149" s="46"/>
      <c r="B5149" s="46"/>
      <c r="C5149" s="46"/>
      <c r="D5149" s="46"/>
      <c r="E5149" s="46"/>
      <c r="F5149" s="46"/>
      <c r="G5149" s="46"/>
      <c r="H5149" s="46"/>
      <c r="I5149" s="46"/>
      <c r="J5149" s="3"/>
      <c r="K5149" s="56"/>
    </row>
    <row r="5150" ht="32.25" customHeight="1">
      <c r="A5150" s="46"/>
      <c r="B5150" s="46"/>
      <c r="C5150" s="46"/>
      <c r="D5150" s="46"/>
      <c r="E5150" s="46"/>
      <c r="F5150" s="46"/>
      <c r="G5150" s="46"/>
      <c r="H5150" s="46"/>
      <c r="I5150" s="46"/>
      <c r="J5150" s="3"/>
      <c r="K5150" s="56"/>
    </row>
    <row r="5151" ht="32.25" customHeight="1">
      <c r="A5151" s="46"/>
      <c r="B5151" s="46"/>
      <c r="C5151" s="46"/>
      <c r="D5151" s="46"/>
      <c r="E5151" s="46"/>
      <c r="F5151" s="46"/>
      <c r="G5151" s="46"/>
      <c r="H5151" s="46"/>
      <c r="I5151" s="46"/>
      <c r="J5151" s="3"/>
      <c r="K5151" s="56"/>
    </row>
    <row r="5152" ht="32.25" customHeight="1">
      <c r="A5152" s="46"/>
      <c r="B5152" s="46"/>
      <c r="C5152" s="46"/>
      <c r="D5152" s="46"/>
      <c r="E5152" s="46"/>
      <c r="F5152" s="46"/>
      <c r="G5152" s="46"/>
      <c r="H5152" s="46"/>
      <c r="I5152" s="46"/>
      <c r="J5152" s="3"/>
      <c r="K5152" s="56"/>
    </row>
    <row r="5153" ht="32.25" customHeight="1">
      <c r="A5153" s="46"/>
      <c r="B5153" s="46"/>
      <c r="C5153" s="46"/>
      <c r="D5153" s="46"/>
      <c r="E5153" s="46"/>
      <c r="F5153" s="46"/>
      <c r="G5153" s="46"/>
      <c r="H5153" s="46"/>
      <c r="I5153" s="46"/>
      <c r="J5153" s="3"/>
      <c r="K5153" s="56"/>
    </row>
    <row r="5154" ht="32.25" customHeight="1">
      <c r="A5154" s="46"/>
      <c r="B5154" s="46"/>
      <c r="C5154" s="46"/>
      <c r="D5154" s="46"/>
      <c r="E5154" s="46"/>
      <c r="F5154" s="46"/>
      <c r="G5154" s="46"/>
      <c r="H5154" s="46"/>
      <c r="I5154" s="46"/>
      <c r="J5154" s="3"/>
      <c r="K5154" s="56"/>
    </row>
    <row r="5155" ht="32.25" customHeight="1">
      <c r="A5155" s="46"/>
      <c r="B5155" s="46"/>
      <c r="C5155" s="46"/>
      <c r="D5155" s="46"/>
      <c r="E5155" s="46"/>
      <c r="F5155" s="46"/>
      <c r="G5155" s="46"/>
      <c r="H5155" s="46"/>
      <c r="I5155" s="46"/>
      <c r="J5155" s="3"/>
      <c r="K5155" s="56"/>
    </row>
    <row r="5156" ht="32.25" customHeight="1">
      <c r="A5156" s="46"/>
      <c r="B5156" s="46"/>
      <c r="C5156" s="46"/>
      <c r="D5156" s="46"/>
      <c r="E5156" s="46"/>
      <c r="F5156" s="46"/>
      <c r="G5156" s="46"/>
      <c r="H5156" s="46"/>
      <c r="I5156" s="46"/>
      <c r="J5156" s="3"/>
      <c r="K5156" s="56"/>
    </row>
    <row r="5157" ht="32.25" customHeight="1">
      <c r="A5157" s="46"/>
      <c r="B5157" s="46"/>
      <c r="C5157" s="46"/>
      <c r="D5157" s="46"/>
      <c r="E5157" s="46"/>
      <c r="F5157" s="46"/>
      <c r="G5157" s="46"/>
      <c r="H5157" s="46"/>
      <c r="I5157" s="46"/>
      <c r="J5157" s="3"/>
      <c r="K5157" s="56"/>
    </row>
    <row r="5158" ht="32.25" customHeight="1">
      <c r="A5158" s="46"/>
      <c r="B5158" s="46"/>
      <c r="C5158" s="46"/>
      <c r="D5158" s="46"/>
      <c r="E5158" s="46"/>
      <c r="F5158" s="46"/>
      <c r="G5158" s="46"/>
      <c r="H5158" s="46"/>
      <c r="I5158" s="46"/>
      <c r="J5158" s="3"/>
      <c r="K5158" s="56"/>
    </row>
    <row r="5159" ht="32.25" customHeight="1">
      <c r="A5159" s="46"/>
      <c r="B5159" s="46"/>
      <c r="C5159" s="46"/>
      <c r="D5159" s="46"/>
      <c r="E5159" s="46"/>
      <c r="F5159" s="46"/>
      <c r="G5159" s="46"/>
      <c r="H5159" s="46"/>
      <c r="I5159" s="46"/>
      <c r="J5159" s="3"/>
      <c r="K5159" s="56"/>
    </row>
    <row r="5160" ht="32.25" customHeight="1">
      <c r="A5160" s="46"/>
      <c r="B5160" s="46"/>
      <c r="C5160" s="46"/>
      <c r="D5160" s="46"/>
      <c r="E5160" s="46"/>
      <c r="F5160" s="46"/>
      <c r="G5160" s="46"/>
      <c r="H5160" s="46"/>
      <c r="I5160" s="46"/>
      <c r="J5160" s="3"/>
      <c r="K5160" s="56"/>
    </row>
    <row r="5161" ht="32.25" customHeight="1">
      <c r="A5161" s="46"/>
      <c r="B5161" s="46"/>
      <c r="C5161" s="46"/>
      <c r="D5161" s="46"/>
      <c r="E5161" s="46"/>
      <c r="F5161" s="46"/>
      <c r="G5161" s="46"/>
      <c r="H5161" s="46"/>
      <c r="I5161" s="46"/>
      <c r="J5161" s="3"/>
      <c r="K5161" s="56"/>
    </row>
    <row r="5162" ht="32.25" customHeight="1">
      <c r="A5162" s="46"/>
      <c r="B5162" s="46"/>
      <c r="C5162" s="46"/>
      <c r="D5162" s="46"/>
      <c r="E5162" s="46"/>
      <c r="F5162" s="46"/>
      <c r="G5162" s="46"/>
      <c r="H5162" s="46"/>
      <c r="I5162" s="46"/>
      <c r="J5162" s="3"/>
      <c r="K5162" s="56"/>
    </row>
    <row r="5163" ht="32.25" customHeight="1">
      <c r="A5163" s="46"/>
      <c r="B5163" s="46"/>
      <c r="C5163" s="46"/>
      <c r="D5163" s="46"/>
      <c r="E5163" s="46"/>
      <c r="F5163" s="46"/>
      <c r="G5163" s="46"/>
      <c r="H5163" s="46"/>
      <c r="I5163" s="46"/>
      <c r="J5163" s="3"/>
      <c r="K5163" s="56"/>
    </row>
    <row r="5164" ht="32.25" customHeight="1">
      <c r="A5164" s="46"/>
      <c r="B5164" s="46"/>
      <c r="C5164" s="46"/>
      <c r="D5164" s="46"/>
      <c r="E5164" s="46"/>
      <c r="F5164" s="46"/>
      <c r="G5164" s="46"/>
      <c r="H5164" s="46"/>
      <c r="I5164" s="46"/>
      <c r="J5164" s="3"/>
      <c r="K5164" s="56"/>
    </row>
    <row r="5165" ht="32.25" customHeight="1">
      <c r="A5165" s="46"/>
      <c r="B5165" s="46"/>
      <c r="C5165" s="46"/>
      <c r="D5165" s="46"/>
      <c r="E5165" s="46"/>
      <c r="F5165" s="46"/>
      <c r="G5165" s="46"/>
      <c r="H5165" s="46"/>
      <c r="I5165" s="46"/>
      <c r="J5165" s="3"/>
      <c r="K5165" s="56"/>
    </row>
    <row r="5166" ht="32.25" customHeight="1">
      <c r="A5166" s="46"/>
      <c r="B5166" s="46"/>
      <c r="C5166" s="46"/>
      <c r="D5166" s="46"/>
      <c r="E5166" s="46"/>
      <c r="F5166" s="46"/>
      <c r="G5166" s="46"/>
      <c r="H5166" s="46"/>
      <c r="I5166" s="46"/>
      <c r="J5166" s="3"/>
      <c r="K5166" s="56"/>
    </row>
    <row r="5167" ht="32.25" customHeight="1">
      <c r="A5167" s="46"/>
      <c r="B5167" s="46"/>
      <c r="C5167" s="46"/>
      <c r="D5167" s="46"/>
      <c r="E5167" s="46"/>
      <c r="F5167" s="46"/>
      <c r="G5167" s="46"/>
      <c r="H5167" s="46"/>
      <c r="I5167" s="46"/>
      <c r="J5167" s="3"/>
      <c r="K5167" s="56"/>
    </row>
    <row r="5168" ht="32.25" customHeight="1">
      <c r="A5168" s="46"/>
      <c r="B5168" s="46"/>
      <c r="C5168" s="46"/>
      <c r="D5168" s="46"/>
      <c r="E5168" s="46"/>
      <c r="F5168" s="46"/>
      <c r="G5168" s="46"/>
      <c r="H5168" s="46"/>
      <c r="I5168" s="46"/>
      <c r="J5168" s="3"/>
      <c r="K5168" s="56"/>
    </row>
    <row r="5169" ht="32.25" customHeight="1">
      <c r="A5169" s="46"/>
      <c r="B5169" s="46"/>
      <c r="C5169" s="46"/>
      <c r="D5169" s="46"/>
      <c r="E5169" s="46"/>
      <c r="F5169" s="46"/>
      <c r="G5169" s="46"/>
      <c r="H5169" s="46"/>
      <c r="I5169" s="46"/>
      <c r="J5169" s="3"/>
      <c r="K5169" s="56"/>
    </row>
    <row r="5170" ht="32.25" customHeight="1">
      <c r="A5170" s="46"/>
      <c r="B5170" s="46"/>
      <c r="C5170" s="46"/>
      <c r="D5170" s="46"/>
      <c r="E5170" s="46"/>
      <c r="F5170" s="46"/>
      <c r="G5170" s="46"/>
      <c r="H5170" s="46"/>
      <c r="I5170" s="46"/>
      <c r="J5170" s="3"/>
      <c r="K5170" s="56"/>
    </row>
    <row r="5171" ht="32.25" customHeight="1">
      <c r="A5171" s="46"/>
      <c r="B5171" s="46"/>
      <c r="C5171" s="46"/>
      <c r="D5171" s="46"/>
      <c r="E5171" s="46"/>
      <c r="F5171" s="46"/>
      <c r="G5171" s="46"/>
      <c r="H5171" s="46"/>
      <c r="I5171" s="46"/>
      <c r="J5171" s="3"/>
      <c r="K5171" s="56"/>
    </row>
    <row r="5172" ht="32.25" customHeight="1">
      <c r="A5172" s="46"/>
      <c r="B5172" s="46"/>
      <c r="C5172" s="46"/>
      <c r="D5172" s="46"/>
      <c r="E5172" s="46"/>
      <c r="F5172" s="46"/>
      <c r="G5172" s="46"/>
      <c r="H5172" s="46"/>
      <c r="I5172" s="46"/>
      <c r="J5172" s="3"/>
      <c r="K5172" s="56"/>
    </row>
    <row r="5173" ht="32.25" customHeight="1">
      <c r="A5173" s="46"/>
      <c r="B5173" s="46"/>
      <c r="C5173" s="46"/>
      <c r="D5173" s="46"/>
      <c r="E5173" s="46"/>
      <c r="F5173" s="46"/>
      <c r="G5173" s="46"/>
      <c r="H5173" s="46"/>
      <c r="I5173" s="46"/>
      <c r="J5173" s="3"/>
      <c r="K5173" s="56"/>
    </row>
    <row r="5174" ht="32.25" customHeight="1">
      <c r="A5174" s="46"/>
      <c r="B5174" s="46"/>
      <c r="C5174" s="46"/>
      <c r="D5174" s="46"/>
      <c r="E5174" s="46"/>
      <c r="F5174" s="46"/>
      <c r="G5174" s="46"/>
      <c r="H5174" s="46"/>
      <c r="I5174" s="46"/>
      <c r="J5174" s="3"/>
      <c r="K5174" s="56"/>
    </row>
    <row r="5175" ht="32.25" customHeight="1">
      <c r="A5175" s="46"/>
      <c r="B5175" s="46"/>
      <c r="C5175" s="46"/>
      <c r="D5175" s="46"/>
      <c r="E5175" s="46"/>
      <c r="F5175" s="46"/>
      <c r="G5175" s="46"/>
      <c r="H5175" s="46"/>
      <c r="I5175" s="46"/>
      <c r="J5175" s="3"/>
      <c r="K5175" s="56"/>
    </row>
    <row r="5176" ht="32.25" customHeight="1">
      <c r="A5176" s="46"/>
      <c r="B5176" s="46"/>
      <c r="C5176" s="46"/>
      <c r="D5176" s="46"/>
      <c r="E5176" s="46"/>
      <c r="F5176" s="46"/>
      <c r="G5176" s="46"/>
      <c r="H5176" s="46"/>
      <c r="I5176" s="46"/>
      <c r="J5176" s="3"/>
      <c r="K5176" s="56"/>
    </row>
    <row r="5177" ht="32.25" customHeight="1">
      <c r="A5177" s="46"/>
      <c r="B5177" s="46"/>
      <c r="C5177" s="46"/>
      <c r="D5177" s="46"/>
      <c r="E5177" s="46"/>
      <c r="F5177" s="46"/>
      <c r="G5177" s="46"/>
      <c r="H5177" s="46"/>
      <c r="I5177" s="46"/>
      <c r="J5177" s="3"/>
      <c r="K5177" s="56"/>
    </row>
    <row r="5178" ht="32.25" customHeight="1">
      <c r="A5178" s="46"/>
      <c r="B5178" s="46"/>
      <c r="C5178" s="46"/>
      <c r="D5178" s="46"/>
      <c r="E5178" s="46"/>
      <c r="F5178" s="46"/>
      <c r="G5178" s="46"/>
      <c r="H5178" s="46"/>
      <c r="I5178" s="46"/>
      <c r="J5178" s="3"/>
      <c r="K5178" s="56"/>
    </row>
    <row r="5179" ht="32.25" customHeight="1">
      <c r="A5179" s="46"/>
      <c r="B5179" s="46"/>
      <c r="C5179" s="46"/>
      <c r="D5179" s="46"/>
      <c r="E5179" s="46"/>
      <c r="F5179" s="46"/>
      <c r="G5179" s="46"/>
      <c r="H5179" s="46"/>
      <c r="I5179" s="46"/>
      <c r="J5179" s="3"/>
      <c r="K5179" s="56"/>
    </row>
    <row r="5180" ht="32.25" customHeight="1">
      <c r="A5180" s="46"/>
      <c r="B5180" s="46"/>
      <c r="C5180" s="46"/>
      <c r="D5180" s="46"/>
      <c r="E5180" s="46"/>
      <c r="F5180" s="46"/>
      <c r="G5180" s="46"/>
      <c r="H5180" s="46"/>
      <c r="I5180" s="46"/>
      <c r="J5180" s="3"/>
      <c r="K5180" s="56"/>
    </row>
    <row r="5181" ht="32.25" customHeight="1">
      <c r="A5181" s="46"/>
      <c r="B5181" s="46"/>
      <c r="C5181" s="46"/>
      <c r="D5181" s="46"/>
      <c r="E5181" s="46"/>
      <c r="F5181" s="46"/>
      <c r="G5181" s="46"/>
      <c r="H5181" s="46"/>
      <c r="I5181" s="46"/>
      <c r="J5181" s="3"/>
      <c r="K5181" s="56"/>
    </row>
    <row r="5182" ht="32.25" customHeight="1">
      <c r="A5182" s="46"/>
      <c r="B5182" s="46"/>
      <c r="C5182" s="46"/>
      <c r="D5182" s="46"/>
      <c r="E5182" s="46"/>
      <c r="F5182" s="46"/>
      <c r="G5182" s="46"/>
      <c r="H5182" s="46"/>
      <c r="I5182" s="46"/>
      <c r="J5182" s="3"/>
      <c r="K5182" s="56"/>
    </row>
    <row r="5183" ht="32.25" customHeight="1">
      <c r="A5183" s="46"/>
      <c r="B5183" s="46"/>
      <c r="C5183" s="46"/>
      <c r="D5183" s="46"/>
      <c r="E5183" s="46"/>
      <c r="F5183" s="46"/>
      <c r="G5183" s="46"/>
      <c r="H5183" s="46"/>
      <c r="I5183" s="46"/>
      <c r="J5183" s="3"/>
      <c r="K5183" s="56"/>
    </row>
    <row r="5184" ht="32.25" customHeight="1">
      <c r="A5184" s="46"/>
      <c r="B5184" s="46"/>
      <c r="C5184" s="46"/>
      <c r="D5184" s="46"/>
      <c r="E5184" s="46"/>
      <c r="F5184" s="46"/>
      <c r="G5184" s="46"/>
      <c r="H5184" s="46"/>
      <c r="I5184" s="46"/>
      <c r="J5184" s="3"/>
      <c r="K5184" s="56"/>
    </row>
    <row r="5185" ht="32.25" customHeight="1">
      <c r="A5185" s="46"/>
      <c r="B5185" s="46"/>
      <c r="C5185" s="46"/>
      <c r="D5185" s="46"/>
      <c r="E5185" s="46"/>
      <c r="F5185" s="46"/>
      <c r="G5185" s="46"/>
      <c r="H5185" s="46"/>
      <c r="I5185" s="46"/>
      <c r="J5185" s="3"/>
      <c r="K5185" s="56"/>
    </row>
    <row r="5186" ht="32.25" customHeight="1">
      <c r="A5186" s="46"/>
      <c r="B5186" s="46"/>
      <c r="C5186" s="46"/>
      <c r="D5186" s="46"/>
      <c r="E5186" s="46"/>
      <c r="F5186" s="46"/>
      <c r="G5186" s="46"/>
      <c r="H5186" s="46"/>
      <c r="I5186" s="46"/>
      <c r="J5186" s="3"/>
      <c r="K5186" s="56"/>
    </row>
    <row r="5187" ht="32.25" customHeight="1">
      <c r="A5187" s="46"/>
      <c r="B5187" s="46"/>
      <c r="C5187" s="46"/>
      <c r="D5187" s="46"/>
      <c r="E5187" s="46"/>
      <c r="F5187" s="46"/>
      <c r="G5187" s="46"/>
      <c r="H5187" s="46"/>
      <c r="I5187" s="46"/>
      <c r="J5187" s="3"/>
      <c r="K5187" s="56"/>
    </row>
    <row r="5188" ht="32.25" customHeight="1">
      <c r="A5188" s="46"/>
      <c r="B5188" s="46"/>
      <c r="C5188" s="46"/>
      <c r="D5188" s="46"/>
      <c r="E5188" s="46"/>
      <c r="F5188" s="46"/>
      <c r="G5188" s="46"/>
      <c r="H5188" s="46"/>
      <c r="I5188" s="46"/>
      <c r="J5188" s="3"/>
      <c r="K5188" s="56"/>
    </row>
    <row r="5189" ht="32.25" customHeight="1">
      <c r="A5189" s="46"/>
      <c r="B5189" s="46"/>
      <c r="C5189" s="46"/>
      <c r="D5189" s="46"/>
      <c r="E5189" s="46"/>
      <c r="F5189" s="46"/>
      <c r="G5189" s="46"/>
      <c r="H5189" s="46"/>
      <c r="I5189" s="46"/>
      <c r="J5189" s="3"/>
      <c r="K5189" s="56"/>
    </row>
    <row r="5190" ht="32.25" customHeight="1">
      <c r="A5190" s="46"/>
      <c r="B5190" s="46"/>
      <c r="C5190" s="46"/>
      <c r="D5190" s="46"/>
      <c r="E5190" s="46"/>
      <c r="F5190" s="46"/>
      <c r="G5190" s="46"/>
      <c r="H5190" s="46"/>
      <c r="I5190" s="46"/>
      <c r="J5190" s="3"/>
      <c r="K5190" s="56"/>
    </row>
    <row r="5191" ht="32.25" customHeight="1">
      <c r="A5191" s="46"/>
      <c r="B5191" s="46"/>
      <c r="C5191" s="46"/>
      <c r="D5191" s="46"/>
      <c r="E5191" s="46"/>
      <c r="F5191" s="46"/>
      <c r="G5191" s="46"/>
      <c r="H5191" s="46"/>
      <c r="I5191" s="46"/>
      <c r="J5191" s="3"/>
      <c r="K5191" s="56"/>
    </row>
    <row r="5192" ht="32.25" customHeight="1">
      <c r="A5192" s="46"/>
      <c r="B5192" s="46"/>
      <c r="C5192" s="46"/>
      <c r="D5192" s="46"/>
      <c r="E5192" s="46"/>
      <c r="F5192" s="46"/>
      <c r="G5192" s="46"/>
      <c r="H5192" s="46"/>
      <c r="I5192" s="46"/>
      <c r="J5192" s="3"/>
      <c r="K5192" s="56"/>
    </row>
    <row r="5193" ht="32.25" customHeight="1">
      <c r="A5193" s="46"/>
      <c r="B5193" s="46"/>
      <c r="C5193" s="46"/>
      <c r="D5193" s="46"/>
      <c r="E5193" s="46"/>
      <c r="F5193" s="46"/>
      <c r="G5193" s="46"/>
      <c r="H5193" s="46"/>
      <c r="I5193" s="46"/>
      <c r="J5193" s="3"/>
      <c r="K5193" s="56"/>
    </row>
    <row r="5194" ht="32.25" customHeight="1">
      <c r="A5194" s="46"/>
      <c r="B5194" s="46"/>
      <c r="C5194" s="46"/>
      <c r="D5194" s="46"/>
      <c r="E5194" s="46"/>
      <c r="F5194" s="46"/>
      <c r="G5194" s="46"/>
      <c r="H5194" s="46"/>
      <c r="I5194" s="46"/>
      <c r="J5194" s="3"/>
      <c r="K5194" s="56"/>
    </row>
    <row r="5195" ht="32.25" customHeight="1">
      <c r="A5195" s="46"/>
      <c r="B5195" s="46"/>
      <c r="C5195" s="46"/>
      <c r="D5195" s="46"/>
      <c r="E5195" s="46"/>
      <c r="F5195" s="46"/>
      <c r="G5195" s="46"/>
      <c r="H5195" s="46"/>
      <c r="I5195" s="46"/>
      <c r="J5195" s="3"/>
      <c r="K5195" s="56"/>
    </row>
    <row r="5196" ht="32.25" customHeight="1">
      <c r="A5196" s="46"/>
      <c r="B5196" s="46"/>
      <c r="C5196" s="46"/>
      <c r="D5196" s="46"/>
      <c r="E5196" s="46"/>
      <c r="F5196" s="46"/>
      <c r="G5196" s="46"/>
      <c r="H5196" s="46"/>
      <c r="I5196" s="46"/>
      <c r="J5196" s="3"/>
      <c r="K5196" s="56"/>
    </row>
    <row r="5197" ht="32.25" customHeight="1">
      <c r="A5197" s="46"/>
      <c r="B5197" s="46"/>
      <c r="C5197" s="46"/>
      <c r="D5197" s="46"/>
      <c r="E5197" s="46"/>
      <c r="F5197" s="46"/>
      <c r="G5197" s="46"/>
      <c r="H5197" s="46"/>
      <c r="I5197" s="46"/>
      <c r="J5197" s="3"/>
      <c r="K5197" s="56"/>
    </row>
    <row r="5198" ht="32.25" customHeight="1">
      <c r="A5198" s="46"/>
      <c r="B5198" s="46"/>
      <c r="C5198" s="46"/>
      <c r="D5198" s="46"/>
      <c r="E5198" s="46"/>
      <c r="F5198" s="46"/>
      <c r="G5198" s="46"/>
      <c r="H5198" s="46"/>
      <c r="I5198" s="46"/>
      <c r="J5198" s="3"/>
      <c r="K5198" s="56"/>
    </row>
    <row r="5199" ht="32.25" customHeight="1">
      <c r="A5199" s="46"/>
      <c r="B5199" s="46"/>
      <c r="C5199" s="46"/>
      <c r="D5199" s="46"/>
      <c r="E5199" s="46"/>
      <c r="F5199" s="46"/>
      <c r="G5199" s="46"/>
      <c r="H5199" s="46"/>
      <c r="I5199" s="46"/>
      <c r="J5199" s="3"/>
      <c r="K5199" s="56"/>
    </row>
    <row r="5200" ht="32.25" customHeight="1">
      <c r="A5200" s="46"/>
      <c r="B5200" s="46"/>
      <c r="C5200" s="46"/>
      <c r="D5200" s="46"/>
      <c r="E5200" s="46"/>
      <c r="F5200" s="46"/>
      <c r="G5200" s="46"/>
      <c r="H5200" s="46"/>
      <c r="I5200" s="46"/>
      <c r="J5200" s="3"/>
      <c r="K5200" s="56"/>
    </row>
    <row r="5201" ht="32.25" customHeight="1">
      <c r="A5201" s="46"/>
      <c r="B5201" s="46"/>
      <c r="C5201" s="46"/>
      <c r="D5201" s="46"/>
      <c r="E5201" s="46"/>
      <c r="F5201" s="46"/>
      <c r="G5201" s="46"/>
      <c r="H5201" s="46"/>
      <c r="I5201" s="46"/>
      <c r="J5201" s="3"/>
      <c r="K5201" s="56"/>
    </row>
    <row r="5202" ht="32.25" customHeight="1">
      <c r="A5202" s="46"/>
      <c r="B5202" s="46"/>
      <c r="C5202" s="46"/>
      <c r="D5202" s="46"/>
      <c r="E5202" s="46"/>
      <c r="F5202" s="46"/>
      <c r="G5202" s="46"/>
      <c r="H5202" s="46"/>
      <c r="I5202" s="46"/>
      <c r="J5202" s="3"/>
      <c r="K5202" s="56"/>
    </row>
    <row r="5203" ht="32.25" customHeight="1">
      <c r="A5203" s="46"/>
      <c r="B5203" s="46"/>
      <c r="C5203" s="46"/>
      <c r="D5203" s="46"/>
      <c r="E5203" s="46"/>
      <c r="F5203" s="46"/>
      <c r="G5203" s="46"/>
      <c r="H5203" s="46"/>
      <c r="I5203" s="46"/>
      <c r="J5203" s="3"/>
      <c r="K5203" s="56"/>
    </row>
    <row r="5204" ht="32.25" customHeight="1">
      <c r="A5204" s="46"/>
      <c r="B5204" s="46"/>
      <c r="C5204" s="46"/>
      <c r="D5204" s="46"/>
      <c r="E5204" s="46"/>
      <c r="F5204" s="46"/>
      <c r="G5204" s="46"/>
      <c r="H5204" s="46"/>
      <c r="I5204" s="46"/>
      <c r="J5204" s="3"/>
      <c r="K5204" s="56"/>
    </row>
    <row r="5205" ht="32.25" customHeight="1">
      <c r="A5205" s="46"/>
      <c r="B5205" s="46"/>
      <c r="C5205" s="46"/>
      <c r="D5205" s="46"/>
      <c r="E5205" s="46"/>
      <c r="F5205" s="46"/>
      <c r="G5205" s="46"/>
      <c r="H5205" s="46"/>
      <c r="I5205" s="46"/>
      <c r="J5205" s="3"/>
      <c r="K5205" s="56"/>
    </row>
    <row r="5206" ht="32.25" customHeight="1">
      <c r="A5206" s="46"/>
      <c r="B5206" s="46"/>
      <c r="C5206" s="46"/>
      <c r="D5206" s="46"/>
      <c r="E5206" s="46"/>
      <c r="F5206" s="46"/>
      <c r="G5206" s="46"/>
      <c r="H5206" s="46"/>
      <c r="I5206" s="46"/>
      <c r="J5206" s="3"/>
      <c r="K5206" s="56"/>
    </row>
    <row r="5207" ht="32.25" customHeight="1">
      <c r="A5207" s="46"/>
      <c r="B5207" s="46"/>
      <c r="C5207" s="46"/>
      <c r="D5207" s="46"/>
      <c r="E5207" s="46"/>
      <c r="F5207" s="46"/>
      <c r="G5207" s="46"/>
      <c r="H5207" s="46"/>
      <c r="I5207" s="46"/>
      <c r="J5207" s="3"/>
      <c r="K5207" s="56"/>
    </row>
    <row r="5208" ht="32.25" customHeight="1">
      <c r="A5208" s="46"/>
      <c r="B5208" s="46"/>
      <c r="C5208" s="46"/>
      <c r="D5208" s="46"/>
      <c r="E5208" s="46"/>
      <c r="F5208" s="46"/>
      <c r="G5208" s="46"/>
      <c r="H5208" s="46"/>
      <c r="I5208" s="46"/>
      <c r="J5208" s="3"/>
      <c r="K5208" s="56"/>
    </row>
    <row r="5209" ht="32.25" customHeight="1">
      <c r="A5209" s="46"/>
      <c r="B5209" s="46"/>
      <c r="C5209" s="46"/>
      <c r="D5209" s="46"/>
      <c r="E5209" s="46"/>
      <c r="F5209" s="46"/>
      <c r="G5209" s="46"/>
      <c r="H5209" s="46"/>
      <c r="I5209" s="46"/>
      <c r="J5209" s="3"/>
      <c r="K5209" s="56"/>
    </row>
    <row r="5210" ht="32.25" customHeight="1">
      <c r="A5210" s="46"/>
      <c r="B5210" s="46"/>
      <c r="C5210" s="46"/>
      <c r="D5210" s="46"/>
      <c r="E5210" s="46"/>
      <c r="F5210" s="46"/>
      <c r="G5210" s="46"/>
      <c r="H5210" s="46"/>
      <c r="I5210" s="46"/>
      <c r="J5210" s="3"/>
      <c r="K5210" s="56"/>
    </row>
    <row r="5211" ht="32.25" customHeight="1">
      <c r="A5211" s="46"/>
      <c r="B5211" s="46"/>
      <c r="C5211" s="46"/>
      <c r="D5211" s="46"/>
      <c r="E5211" s="46"/>
      <c r="F5211" s="46"/>
      <c r="G5211" s="46"/>
      <c r="H5211" s="46"/>
      <c r="I5211" s="46"/>
      <c r="J5211" s="3"/>
      <c r="K5211" s="56"/>
    </row>
    <row r="5212" ht="32.25" customHeight="1">
      <c r="A5212" s="46"/>
      <c r="B5212" s="46"/>
      <c r="C5212" s="46"/>
      <c r="D5212" s="46"/>
      <c r="E5212" s="46"/>
      <c r="F5212" s="46"/>
      <c r="G5212" s="46"/>
      <c r="H5212" s="46"/>
      <c r="I5212" s="46"/>
      <c r="J5212" s="3"/>
      <c r="K5212" s="56"/>
    </row>
    <row r="5213" ht="32.25" customHeight="1">
      <c r="A5213" s="46"/>
      <c r="B5213" s="46"/>
      <c r="C5213" s="46"/>
      <c r="D5213" s="46"/>
      <c r="E5213" s="46"/>
      <c r="F5213" s="46"/>
      <c r="G5213" s="46"/>
      <c r="H5213" s="46"/>
      <c r="I5213" s="46"/>
      <c r="J5213" s="3"/>
      <c r="K5213" s="56"/>
    </row>
    <row r="5214" ht="32.25" customHeight="1">
      <c r="A5214" s="46"/>
      <c r="B5214" s="46"/>
      <c r="C5214" s="46"/>
      <c r="D5214" s="46"/>
      <c r="E5214" s="46"/>
      <c r="F5214" s="46"/>
      <c r="G5214" s="46"/>
      <c r="H5214" s="46"/>
      <c r="I5214" s="46"/>
      <c r="J5214" s="3"/>
      <c r="K5214" s="56"/>
    </row>
    <row r="5215" ht="32.25" customHeight="1">
      <c r="A5215" s="46"/>
      <c r="B5215" s="46"/>
      <c r="C5215" s="46"/>
      <c r="D5215" s="46"/>
      <c r="E5215" s="46"/>
      <c r="F5215" s="46"/>
      <c r="G5215" s="46"/>
      <c r="H5215" s="46"/>
      <c r="I5215" s="46"/>
      <c r="J5215" s="3"/>
      <c r="K5215" s="56"/>
    </row>
    <row r="5216" ht="32.25" customHeight="1">
      <c r="A5216" s="46"/>
      <c r="B5216" s="46"/>
      <c r="C5216" s="46"/>
      <c r="D5216" s="46"/>
      <c r="E5216" s="46"/>
      <c r="F5216" s="46"/>
      <c r="G5216" s="46"/>
      <c r="H5216" s="46"/>
      <c r="I5216" s="46"/>
      <c r="J5216" s="3"/>
      <c r="K5216" s="56"/>
    </row>
    <row r="5217" ht="32.25" customHeight="1">
      <c r="A5217" s="46"/>
      <c r="B5217" s="46"/>
      <c r="C5217" s="46"/>
      <c r="D5217" s="46"/>
      <c r="E5217" s="46"/>
      <c r="F5217" s="46"/>
      <c r="G5217" s="46"/>
      <c r="H5217" s="46"/>
      <c r="I5217" s="46"/>
      <c r="J5217" s="3"/>
      <c r="K5217" s="56"/>
    </row>
    <row r="5218" ht="32.25" customHeight="1">
      <c r="A5218" s="46"/>
      <c r="B5218" s="46"/>
      <c r="C5218" s="46"/>
      <c r="D5218" s="46"/>
      <c r="E5218" s="46"/>
      <c r="F5218" s="46"/>
      <c r="G5218" s="46"/>
      <c r="H5218" s="46"/>
      <c r="I5218" s="46"/>
      <c r="J5218" s="3"/>
      <c r="K5218" s="56"/>
    </row>
    <row r="5219" ht="32.25" customHeight="1">
      <c r="A5219" s="46"/>
      <c r="B5219" s="46"/>
      <c r="C5219" s="46"/>
      <c r="D5219" s="46"/>
      <c r="E5219" s="46"/>
      <c r="F5219" s="46"/>
      <c r="G5219" s="46"/>
      <c r="H5219" s="46"/>
      <c r="I5219" s="46"/>
      <c r="J5219" s="3"/>
      <c r="K5219" s="56"/>
    </row>
    <row r="5220" ht="32.25" customHeight="1">
      <c r="A5220" s="46"/>
      <c r="B5220" s="46"/>
      <c r="C5220" s="46"/>
      <c r="D5220" s="46"/>
      <c r="E5220" s="46"/>
      <c r="F5220" s="46"/>
      <c r="G5220" s="46"/>
      <c r="H5220" s="46"/>
      <c r="I5220" s="46"/>
      <c r="J5220" s="3"/>
      <c r="K5220" s="56"/>
    </row>
    <row r="5221" ht="32.25" customHeight="1">
      <c r="A5221" s="46"/>
      <c r="B5221" s="46"/>
      <c r="C5221" s="46"/>
      <c r="D5221" s="46"/>
      <c r="E5221" s="46"/>
      <c r="F5221" s="46"/>
      <c r="G5221" s="46"/>
      <c r="H5221" s="46"/>
      <c r="I5221" s="46"/>
      <c r="J5221" s="3"/>
      <c r="K5221" s="56"/>
    </row>
    <row r="5222" ht="32.25" customHeight="1">
      <c r="A5222" s="46"/>
      <c r="B5222" s="46"/>
      <c r="C5222" s="46"/>
      <c r="D5222" s="46"/>
      <c r="E5222" s="46"/>
      <c r="F5222" s="46"/>
      <c r="G5222" s="46"/>
      <c r="H5222" s="46"/>
      <c r="I5222" s="46"/>
      <c r="J5222" s="3"/>
      <c r="K5222" s="56"/>
    </row>
    <row r="5223" ht="32.25" customHeight="1">
      <c r="A5223" s="46"/>
      <c r="B5223" s="46"/>
      <c r="C5223" s="46"/>
      <c r="D5223" s="46"/>
      <c r="E5223" s="46"/>
      <c r="F5223" s="46"/>
      <c r="G5223" s="46"/>
      <c r="H5223" s="46"/>
      <c r="I5223" s="46"/>
      <c r="J5223" s="3"/>
      <c r="K5223" s="56"/>
    </row>
    <row r="5224" ht="32.25" customHeight="1">
      <c r="A5224" s="46"/>
      <c r="B5224" s="46"/>
      <c r="C5224" s="46"/>
      <c r="D5224" s="46"/>
      <c r="E5224" s="46"/>
      <c r="F5224" s="46"/>
      <c r="G5224" s="46"/>
      <c r="H5224" s="46"/>
      <c r="I5224" s="46"/>
      <c r="J5224" s="3"/>
      <c r="K5224" s="56"/>
    </row>
    <row r="5225" ht="32.25" customHeight="1">
      <c r="A5225" s="46"/>
      <c r="B5225" s="46"/>
      <c r="C5225" s="46"/>
      <c r="D5225" s="46"/>
      <c r="E5225" s="46"/>
      <c r="F5225" s="46"/>
      <c r="G5225" s="46"/>
      <c r="H5225" s="46"/>
      <c r="I5225" s="46"/>
      <c r="J5225" s="3"/>
      <c r="K5225" s="56"/>
    </row>
    <row r="5226" ht="32.25" customHeight="1">
      <c r="A5226" s="46"/>
      <c r="B5226" s="46"/>
      <c r="C5226" s="46"/>
      <c r="D5226" s="46"/>
      <c r="E5226" s="46"/>
      <c r="F5226" s="46"/>
      <c r="G5226" s="46"/>
      <c r="H5226" s="46"/>
      <c r="I5226" s="46"/>
      <c r="J5226" s="3"/>
      <c r="K5226" s="56"/>
    </row>
    <row r="5227" ht="32.25" customHeight="1">
      <c r="A5227" s="46"/>
      <c r="B5227" s="46"/>
      <c r="C5227" s="46"/>
      <c r="D5227" s="46"/>
      <c r="E5227" s="46"/>
      <c r="F5227" s="46"/>
      <c r="G5227" s="46"/>
      <c r="H5227" s="46"/>
      <c r="I5227" s="46"/>
      <c r="J5227" s="3"/>
      <c r="K5227" s="56"/>
    </row>
    <row r="5228" ht="32.25" customHeight="1">
      <c r="A5228" s="46"/>
      <c r="B5228" s="46"/>
      <c r="C5228" s="46"/>
      <c r="D5228" s="46"/>
      <c r="E5228" s="46"/>
      <c r="F5228" s="46"/>
      <c r="G5228" s="46"/>
      <c r="H5228" s="46"/>
      <c r="I5228" s="46"/>
      <c r="J5228" s="3"/>
      <c r="K5228" s="56"/>
    </row>
    <row r="5229" ht="32.25" customHeight="1">
      <c r="A5229" s="46"/>
      <c r="B5229" s="46"/>
      <c r="C5229" s="46"/>
      <c r="D5229" s="46"/>
      <c r="E5229" s="46"/>
      <c r="F5229" s="46"/>
      <c r="G5229" s="46"/>
      <c r="H5229" s="46"/>
      <c r="I5229" s="46"/>
      <c r="J5229" s="3"/>
      <c r="K5229" s="56"/>
    </row>
    <row r="5230" ht="32.25" customHeight="1">
      <c r="A5230" s="46"/>
      <c r="B5230" s="46"/>
      <c r="C5230" s="46"/>
      <c r="D5230" s="46"/>
      <c r="E5230" s="46"/>
      <c r="F5230" s="46"/>
      <c r="G5230" s="46"/>
      <c r="H5230" s="46"/>
      <c r="I5230" s="46"/>
      <c r="J5230" s="3"/>
      <c r="K5230" s="56"/>
    </row>
    <row r="5231" ht="32.25" customHeight="1">
      <c r="A5231" s="46"/>
      <c r="B5231" s="46"/>
      <c r="C5231" s="46"/>
      <c r="D5231" s="46"/>
      <c r="E5231" s="46"/>
      <c r="F5231" s="46"/>
      <c r="G5231" s="46"/>
      <c r="H5231" s="46"/>
      <c r="I5231" s="46"/>
      <c r="J5231" s="3"/>
      <c r="K5231" s="56"/>
    </row>
    <row r="5232" ht="32.25" customHeight="1">
      <c r="A5232" s="46"/>
      <c r="B5232" s="46"/>
      <c r="C5232" s="46"/>
      <c r="D5232" s="46"/>
      <c r="E5232" s="46"/>
      <c r="F5232" s="46"/>
      <c r="G5232" s="46"/>
      <c r="H5232" s="46"/>
      <c r="I5232" s="46"/>
      <c r="J5232" s="3"/>
      <c r="K5232" s="56"/>
    </row>
    <row r="5233" ht="32.25" customHeight="1">
      <c r="A5233" s="46"/>
      <c r="B5233" s="46"/>
      <c r="C5233" s="46"/>
      <c r="D5233" s="46"/>
      <c r="E5233" s="46"/>
      <c r="F5233" s="46"/>
      <c r="G5233" s="46"/>
      <c r="H5233" s="46"/>
      <c r="I5233" s="46"/>
      <c r="J5233" s="3"/>
      <c r="K5233" s="56"/>
    </row>
    <row r="5234" ht="32.25" customHeight="1">
      <c r="A5234" s="46"/>
      <c r="B5234" s="46"/>
      <c r="C5234" s="46"/>
      <c r="D5234" s="46"/>
      <c r="E5234" s="46"/>
      <c r="F5234" s="46"/>
      <c r="G5234" s="46"/>
      <c r="H5234" s="46"/>
      <c r="I5234" s="46"/>
      <c r="J5234" s="3"/>
      <c r="K5234" s="56"/>
    </row>
    <row r="5235" ht="32.25" customHeight="1">
      <c r="A5235" s="46"/>
      <c r="B5235" s="46"/>
      <c r="C5235" s="46"/>
      <c r="D5235" s="46"/>
      <c r="E5235" s="46"/>
      <c r="F5235" s="46"/>
      <c r="G5235" s="46"/>
      <c r="H5235" s="46"/>
      <c r="I5235" s="46"/>
      <c r="J5235" s="3"/>
      <c r="K5235" s="56"/>
    </row>
    <row r="5236" ht="32.25" customHeight="1">
      <c r="A5236" s="46"/>
      <c r="B5236" s="46"/>
      <c r="C5236" s="46"/>
      <c r="D5236" s="46"/>
      <c r="E5236" s="46"/>
      <c r="F5236" s="46"/>
      <c r="G5236" s="46"/>
      <c r="H5236" s="46"/>
      <c r="I5236" s="46"/>
      <c r="J5236" s="3"/>
      <c r="K5236" s="56"/>
    </row>
    <row r="5237" ht="32.25" customHeight="1">
      <c r="A5237" s="46"/>
      <c r="B5237" s="46"/>
      <c r="C5237" s="46"/>
      <c r="D5237" s="46"/>
      <c r="E5237" s="46"/>
      <c r="F5237" s="46"/>
      <c r="G5237" s="46"/>
      <c r="H5237" s="46"/>
      <c r="I5237" s="46"/>
      <c r="J5237" s="3"/>
      <c r="K5237" s="56"/>
    </row>
    <row r="5238" ht="32.25" customHeight="1">
      <c r="A5238" s="46"/>
      <c r="B5238" s="46"/>
      <c r="C5238" s="46"/>
      <c r="D5238" s="46"/>
      <c r="E5238" s="46"/>
      <c r="F5238" s="46"/>
      <c r="G5238" s="46"/>
      <c r="H5238" s="46"/>
      <c r="I5238" s="46"/>
      <c r="J5238" s="3"/>
      <c r="K5238" s="56"/>
    </row>
    <row r="5239" ht="32.25" customHeight="1">
      <c r="A5239" s="46"/>
      <c r="B5239" s="46"/>
      <c r="C5239" s="46"/>
      <c r="D5239" s="46"/>
      <c r="E5239" s="46"/>
      <c r="F5239" s="46"/>
      <c r="G5239" s="46"/>
      <c r="H5239" s="46"/>
      <c r="I5239" s="46"/>
      <c r="J5239" s="3"/>
      <c r="K5239" s="56"/>
    </row>
    <row r="5240" ht="32.25" customHeight="1">
      <c r="A5240" s="46"/>
      <c r="B5240" s="46"/>
      <c r="C5240" s="46"/>
      <c r="D5240" s="46"/>
      <c r="E5240" s="46"/>
      <c r="F5240" s="46"/>
      <c r="G5240" s="46"/>
      <c r="H5240" s="46"/>
      <c r="I5240" s="46"/>
      <c r="J5240" s="3"/>
      <c r="K5240" s="56"/>
    </row>
    <row r="5241" ht="32.25" customHeight="1">
      <c r="A5241" s="46"/>
      <c r="B5241" s="46"/>
      <c r="C5241" s="46"/>
      <c r="D5241" s="46"/>
      <c r="E5241" s="46"/>
      <c r="F5241" s="46"/>
      <c r="G5241" s="46"/>
      <c r="H5241" s="46"/>
      <c r="I5241" s="46"/>
      <c r="J5241" s="3"/>
      <c r="K5241" s="56"/>
    </row>
    <row r="5242" ht="32.25" customHeight="1">
      <c r="A5242" s="46"/>
      <c r="B5242" s="46"/>
      <c r="C5242" s="46"/>
      <c r="D5242" s="46"/>
      <c r="E5242" s="46"/>
      <c r="F5242" s="46"/>
      <c r="G5242" s="46"/>
      <c r="H5242" s="46"/>
      <c r="I5242" s="46"/>
      <c r="J5242" s="3"/>
      <c r="K5242" s="56"/>
    </row>
    <row r="5243" ht="32.25" customHeight="1">
      <c r="A5243" s="46"/>
      <c r="B5243" s="46"/>
      <c r="C5243" s="46"/>
      <c r="D5243" s="46"/>
      <c r="E5243" s="46"/>
      <c r="F5243" s="46"/>
      <c r="G5243" s="46"/>
      <c r="H5243" s="46"/>
      <c r="I5243" s="46"/>
      <c r="J5243" s="3"/>
      <c r="K5243" s="56"/>
    </row>
    <row r="5244" ht="32.25" customHeight="1">
      <c r="A5244" s="46"/>
      <c r="B5244" s="46"/>
      <c r="C5244" s="46"/>
      <c r="D5244" s="46"/>
      <c r="E5244" s="46"/>
      <c r="F5244" s="46"/>
      <c r="G5244" s="46"/>
      <c r="H5244" s="46"/>
      <c r="I5244" s="46"/>
      <c r="J5244" s="3"/>
      <c r="K5244" s="56"/>
    </row>
    <row r="5245" ht="32.25" customHeight="1">
      <c r="A5245" s="46"/>
      <c r="B5245" s="46"/>
      <c r="C5245" s="46"/>
      <c r="D5245" s="46"/>
      <c r="E5245" s="46"/>
      <c r="F5245" s="46"/>
      <c r="G5245" s="46"/>
      <c r="H5245" s="46"/>
      <c r="I5245" s="46"/>
      <c r="J5245" s="3"/>
      <c r="K5245" s="56"/>
    </row>
    <row r="5246" ht="32.25" customHeight="1">
      <c r="A5246" s="46"/>
      <c r="B5246" s="46"/>
      <c r="C5246" s="46"/>
      <c r="D5246" s="46"/>
      <c r="E5246" s="46"/>
      <c r="F5246" s="46"/>
      <c r="G5246" s="46"/>
      <c r="H5246" s="46"/>
      <c r="I5246" s="46"/>
      <c r="J5246" s="3"/>
      <c r="K5246" s="56"/>
    </row>
    <row r="5247" ht="32.25" customHeight="1">
      <c r="A5247" s="46"/>
      <c r="B5247" s="46"/>
      <c r="C5247" s="46"/>
      <c r="D5247" s="46"/>
      <c r="E5247" s="46"/>
      <c r="F5247" s="46"/>
      <c r="G5247" s="46"/>
      <c r="H5247" s="46"/>
      <c r="I5247" s="46"/>
      <c r="J5247" s="3"/>
      <c r="K5247" s="56"/>
    </row>
    <row r="5248" ht="32.25" customHeight="1">
      <c r="A5248" s="46"/>
      <c r="B5248" s="46"/>
      <c r="C5248" s="46"/>
      <c r="D5248" s="46"/>
      <c r="E5248" s="46"/>
      <c r="F5248" s="46"/>
      <c r="G5248" s="46"/>
      <c r="H5248" s="46"/>
      <c r="I5248" s="46"/>
      <c r="J5248" s="3"/>
      <c r="K5248" s="56"/>
    </row>
    <row r="5249" ht="32.25" customHeight="1">
      <c r="A5249" s="46"/>
      <c r="B5249" s="46"/>
      <c r="C5249" s="46"/>
      <c r="D5249" s="46"/>
      <c r="E5249" s="46"/>
      <c r="F5249" s="46"/>
      <c r="G5249" s="46"/>
      <c r="H5249" s="46"/>
      <c r="I5249" s="46"/>
      <c r="J5249" s="3"/>
      <c r="K5249" s="56"/>
    </row>
    <row r="5250" ht="32.25" customHeight="1">
      <c r="A5250" s="46"/>
      <c r="B5250" s="46"/>
      <c r="C5250" s="46"/>
      <c r="D5250" s="46"/>
      <c r="E5250" s="46"/>
      <c r="F5250" s="46"/>
      <c r="G5250" s="46"/>
      <c r="H5250" s="46"/>
      <c r="I5250" s="46"/>
      <c r="J5250" s="3"/>
      <c r="K5250" s="56"/>
    </row>
    <row r="5251" ht="32.25" customHeight="1">
      <c r="A5251" s="46"/>
      <c r="B5251" s="46"/>
      <c r="C5251" s="46"/>
      <c r="D5251" s="46"/>
      <c r="E5251" s="46"/>
      <c r="F5251" s="46"/>
      <c r="G5251" s="46"/>
      <c r="H5251" s="46"/>
      <c r="I5251" s="46"/>
      <c r="J5251" s="3"/>
      <c r="K5251" s="56"/>
    </row>
    <row r="5252" ht="32.25" customHeight="1">
      <c r="A5252" s="46"/>
      <c r="B5252" s="46"/>
      <c r="C5252" s="46"/>
      <c r="D5252" s="46"/>
      <c r="E5252" s="46"/>
      <c r="F5252" s="46"/>
      <c r="G5252" s="46"/>
      <c r="H5252" s="46"/>
      <c r="I5252" s="46"/>
      <c r="J5252" s="3"/>
      <c r="K5252" s="56"/>
    </row>
    <row r="5253" ht="32.25" customHeight="1">
      <c r="A5253" s="46"/>
      <c r="B5253" s="46"/>
      <c r="C5253" s="46"/>
      <c r="D5253" s="46"/>
      <c r="E5253" s="46"/>
      <c r="F5253" s="46"/>
      <c r="G5253" s="46"/>
      <c r="H5253" s="46"/>
      <c r="I5253" s="46"/>
      <c r="J5253" s="3"/>
      <c r="K5253" s="56"/>
    </row>
    <row r="5254" ht="32.25" customHeight="1">
      <c r="A5254" s="46"/>
      <c r="B5254" s="46"/>
      <c r="C5254" s="46"/>
      <c r="D5254" s="46"/>
      <c r="E5254" s="46"/>
      <c r="F5254" s="46"/>
      <c r="G5254" s="46"/>
      <c r="H5254" s="46"/>
      <c r="I5254" s="46"/>
      <c r="J5254" s="3"/>
      <c r="K5254" s="56"/>
    </row>
    <row r="5255" ht="32.25" customHeight="1">
      <c r="A5255" s="46"/>
      <c r="B5255" s="46"/>
      <c r="C5255" s="46"/>
      <c r="D5255" s="46"/>
      <c r="E5255" s="46"/>
      <c r="F5255" s="46"/>
      <c r="G5255" s="46"/>
      <c r="H5255" s="46"/>
      <c r="I5255" s="46"/>
      <c r="J5255" s="3"/>
      <c r="K5255" s="56"/>
    </row>
    <row r="5256" ht="32.25" customHeight="1">
      <c r="A5256" s="46"/>
      <c r="B5256" s="46"/>
      <c r="C5256" s="46"/>
      <c r="D5256" s="46"/>
      <c r="E5256" s="46"/>
      <c r="F5256" s="46"/>
      <c r="G5256" s="46"/>
      <c r="H5256" s="46"/>
      <c r="I5256" s="46"/>
      <c r="J5256" s="3"/>
      <c r="K5256" s="56"/>
    </row>
    <row r="5257" ht="32.25" customHeight="1">
      <c r="A5257" s="46"/>
      <c r="B5257" s="46"/>
      <c r="C5257" s="46"/>
      <c r="D5257" s="46"/>
      <c r="E5257" s="46"/>
      <c r="F5257" s="46"/>
      <c r="G5257" s="46"/>
      <c r="H5257" s="46"/>
      <c r="I5257" s="46"/>
      <c r="J5257" s="3"/>
      <c r="K5257" s="56"/>
    </row>
    <row r="5258" ht="32.25" customHeight="1">
      <c r="A5258" s="46"/>
      <c r="B5258" s="46"/>
      <c r="C5258" s="46"/>
      <c r="D5258" s="46"/>
      <c r="E5258" s="46"/>
      <c r="F5258" s="46"/>
      <c r="G5258" s="46"/>
      <c r="H5258" s="46"/>
      <c r="I5258" s="46"/>
      <c r="J5258" s="3"/>
      <c r="K5258" s="56"/>
    </row>
    <row r="5259" ht="32.25" customHeight="1">
      <c r="A5259" s="46"/>
      <c r="B5259" s="46"/>
      <c r="C5259" s="46"/>
      <c r="D5259" s="46"/>
      <c r="E5259" s="46"/>
      <c r="F5259" s="46"/>
      <c r="G5259" s="46"/>
      <c r="H5259" s="46"/>
      <c r="I5259" s="46"/>
      <c r="J5259" s="3"/>
      <c r="K5259" s="56"/>
    </row>
    <row r="5260" ht="32.25" customHeight="1">
      <c r="A5260" s="46"/>
      <c r="B5260" s="46"/>
      <c r="C5260" s="46"/>
      <c r="D5260" s="46"/>
      <c r="E5260" s="46"/>
      <c r="F5260" s="46"/>
      <c r="G5260" s="46"/>
      <c r="H5260" s="46"/>
      <c r="I5260" s="46"/>
      <c r="J5260" s="3"/>
      <c r="K5260" s="56"/>
    </row>
    <row r="5261" ht="32.25" customHeight="1">
      <c r="A5261" s="46"/>
      <c r="B5261" s="46"/>
      <c r="C5261" s="46"/>
      <c r="D5261" s="46"/>
      <c r="E5261" s="46"/>
      <c r="F5261" s="46"/>
      <c r="G5261" s="46"/>
      <c r="H5261" s="46"/>
      <c r="I5261" s="46"/>
      <c r="J5261" s="3"/>
      <c r="K5261" s="56"/>
    </row>
    <row r="5262" ht="32.25" customHeight="1">
      <c r="A5262" s="46"/>
      <c r="B5262" s="46"/>
      <c r="C5262" s="46"/>
      <c r="D5262" s="46"/>
      <c r="E5262" s="46"/>
      <c r="F5262" s="46"/>
      <c r="G5262" s="46"/>
      <c r="H5262" s="46"/>
      <c r="I5262" s="46"/>
      <c r="J5262" s="3"/>
      <c r="K5262" s="56"/>
    </row>
    <row r="5263" ht="32.25" customHeight="1">
      <c r="A5263" s="46"/>
      <c r="B5263" s="46"/>
      <c r="C5263" s="46"/>
      <c r="D5263" s="46"/>
      <c r="E5263" s="46"/>
      <c r="F5263" s="46"/>
      <c r="G5263" s="46"/>
      <c r="H5263" s="46"/>
      <c r="I5263" s="46"/>
      <c r="J5263" s="3"/>
      <c r="K5263" s="56"/>
    </row>
    <row r="5264" ht="32.25" customHeight="1">
      <c r="A5264" s="46"/>
      <c r="B5264" s="46"/>
      <c r="C5264" s="46"/>
      <c r="D5264" s="46"/>
      <c r="E5264" s="46"/>
      <c r="F5264" s="46"/>
      <c r="G5264" s="46"/>
      <c r="H5264" s="46"/>
      <c r="I5264" s="46"/>
      <c r="J5264" s="3"/>
      <c r="K5264" s="56"/>
    </row>
    <row r="5265" ht="32.25" customHeight="1">
      <c r="A5265" s="46"/>
      <c r="B5265" s="46"/>
      <c r="C5265" s="46"/>
      <c r="D5265" s="46"/>
      <c r="E5265" s="46"/>
      <c r="F5265" s="46"/>
      <c r="G5265" s="46"/>
      <c r="H5265" s="46"/>
      <c r="I5265" s="46"/>
      <c r="J5265" s="3"/>
      <c r="K5265" s="56"/>
    </row>
    <row r="5266" ht="32.25" customHeight="1">
      <c r="A5266" s="46"/>
      <c r="B5266" s="46"/>
      <c r="C5266" s="46"/>
      <c r="D5266" s="46"/>
      <c r="E5266" s="46"/>
      <c r="F5266" s="46"/>
      <c r="G5266" s="46"/>
      <c r="H5266" s="46"/>
      <c r="I5266" s="46"/>
      <c r="J5266" s="3"/>
      <c r="K5266" s="56"/>
    </row>
    <row r="5267" ht="32.25" customHeight="1">
      <c r="A5267" s="46"/>
      <c r="B5267" s="46"/>
      <c r="C5267" s="46"/>
      <c r="D5267" s="46"/>
      <c r="E5267" s="46"/>
      <c r="F5267" s="46"/>
      <c r="G5267" s="46"/>
      <c r="H5267" s="46"/>
      <c r="I5267" s="46"/>
      <c r="J5267" s="3"/>
      <c r="K5267" s="56"/>
    </row>
    <row r="5268" ht="32.25" customHeight="1">
      <c r="A5268" s="46"/>
      <c r="B5268" s="46"/>
      <c r="C5268" s="46"/>
      <c r="D5268" s="46"/>
      <c r="E5268" s="46"/>
      <c r="F5268" s="46"/>
      <c r="G5268" s="46"/>
      <c r="H5268" s="46"/>
      <c r="I5268" s="46"/>
      <c r="J5268" s="3"/>
      <c r="K5268" s="56"/>
    </row>
    <row r="5269" ht="32.25" customHeight="1">
      <c r="A5269" s="46"/>
      <c r="B5269" s="46"/>
      <c r="C5269" s="46"/>
      <c r="D5269" s="46"/>
      <c r="E5269" s="46"/>
      <c r="F5269" s="46"/>
      <c r="G5269" s="46"/>
      <c r="H5269" s="46"/>
      <c r="I5269" s="46"/>
      <c r="J5269" s="3"/>
      <c r="K5269" s="56"/>
    </row>
    <row r="5270" ht="32.25" customHeight="1">
      <c r="A5270" s="46"/>
      <c r="B5270" s="46"/>
      <c r="C5270" s="46"/>
      <c r="D5270" s="46"/>
      <c r="E5270" s="46"/>
      <c r="F5270" s="46"/>
      <c r="G5270" s="46"/>
      <c r="H5270" s="46"/>
      <c r="I5270" s="46"/>
      <c r="J5270" s="3"/>
      <c r="K5270" s="56"/>
    </row>
    <row r="5271" ht="32.25" customHeight="1">
      <c r="A5271" s="46"/>
      <c r="B5271" s="46"/>
      <c r="C5271" s="46"/>
      <c r="D5271" s="46"/>
      <c r="E5271" s="46"/>
      <c r="F5271" s="46"/>
      <c r="G5271" s="46"/>
      <c r="H5271" s="46"/>
      <c r="I5271" s="46"/>
      <c r="J5271" s="3"/>
      <c r="K5271" s="56"/>
    </row>
    <row r="5272" ht="32.25" customHeight="1">
      <c r="A5272" s="46"/>
      <c r="B5272" s="46"/>
      <c r="C5272" s="46"/>
      <c r="D5272" s="46"/>
      <c r="E5272" s="46"/>
      <c r="F5272" s="46"/>
      <c r="G5272" s="46"/>
      <c r="H5272" s="46"/>
      <c r="I5272" s="46"/>
      <c r="J5272" s="3"/>
      <c r="K5272" s="56"/>
    </row>
    <row r="5273" ht="32.25" customHeight="1">
      <c r="A5273" s="46"/>
      <c r="B5273" s="46"/>
      <c r="C5273" s="46"/>
      <c r="D5273" s="46"/>
      <c r="E5273" s="46"/>
      <c r="F5273" s="46"/>
      <c r="G5273" s="46"/>
      <c r="H5273" s="46"/>
      <c r="I5273" s="46"/>
      <c r="J5273" s="3"/>
      <c r="K5273" s="56"/>
    </row>
    <row r="5274" ht="32.25" customHeight="1">
      <c r="A5274" s="46"/>
      <c r="B5274" s="46"/>
      <c r="C5274" s="46"/>
      <c r="D5274" s="46"/>
      <c r="E5274" s="46"/>
      <c r="F5274" s="46"/>
      <c r="G5274" s="46"/>
      <c r="H5274" s="46"/>
      <c r="I5274" s="46"/>
      <c r="J5274" s="3"/>
      <c r="K5274" s="56"/>
    </row>
    <row r="5275" ht="32.25" customHeight="1">
      <c r="A5275" s="46"/>
      <c r="B5275" s="46"/>
      <c r="C5275" s="46"/>
      <c r="D5275" s="46"/>
      <c r="E5275" s="46"/>
      <c r="F5275" s="46"/>
      <c r="G5275" s="46"/>
      <c r="H5275" s="46"/>
      <c r="I5275" s="46"/>
      <c r="J5275" s="3"/>
      <c r="K5275" s="56"/>
    </row>
    <row r="5276" ht="32.25" customHeight="1">
      <c r="A5276" s="46"/>
      <c r="B5276" s="46"/>
      <c r="C5276" s="46"/>
      <c r="D5276" s="46"/>
      <c r="E5276" s="46"/>
      <c r="F5276" s="46"/>
      <c r="G5276" s="46"/>
      <c r="H5276" s="46"/>
      <c r="I5276" s="46"/>
      <c r="J5276" s="3"/>
      <c r="K5276" s="56"/>
    </row>
    <row r="5277" ht="32.25" customHeight="1">
      <c r="A5277" s="46"/>
      <c r="B5277" s="46"/>
      <c r="C5277" s="46"/>
      <c r="D5277" s="46"/>
      <c r="E5277" s="46"/>
      <c r="F5277" s="46"/>
      <c r="G5277" s="46"/>
      <c r="H5277" s="46"/>
      <c r="I5277" s="46"/>
      <c r="J5277" s="3"/>
      <c r="K5277" s="56"/>
    </row>
    <row r="5278" ht="32.25" customHeight="1">
      <c r="A5278" s="46"/>
      <c r="B5278" s="46"/>
      <c r="C5278" s="46"/>
      <c r="D5278" s="46"/>
      <c r="E5278" s="46"/>
      <c r="F5278" s="46"/>
      <c r="G5278" s="46"/>
      <c r="H5278" s="46"/>
      <c r="I5278" s="46"/>
      <c r="J5278" s="3"/>
      <c r="K5278" s="56"/>
    </row>
    <row r="5279" ht="32.25" customHeight="1">
      <c r="A5279" s="46"/>
      <c r="B5279" s="46"/>
      <c r="C5279" s="46"/>
      <c r="D5279" s="46"/>
      <c r="E5279" s="46"/>
      <c r="F5279" s="46"/>
      <c r="G5279" s="46"/>
      <c r="H5279" s="46"/>
      <c r="I5279" s="46"/>
      <c r="J5279" s="3"/>
      <c r="K5279" s="56"/>
    </row>
    <row r="5280" ht="32.25" customHeight="1">
      <c r="A5280" s="46"/>
      <c r="B5280" s="46"/>
      <c r="C5280" s="46"/>
      <c r="D5280" s="46"/>
      <c r="E5280" s="46"/>
      <c r="F5280" s="46"/>
      <c r="G5280" s="46"/>
      <c r="H5280" s="46"/>
      <c r="I5280" s="46"/>
      <c r="J5280" s="3"/>
      <c r="K5280" s="56"/>
    </row>
    <row r="5281" ht="32.25" customHeight="1">
      <c r="A5281" s="46"/>
      <c r="B5281" s="46"/>
      <c r="C5281" s="46"/>
      <c r="D5281" s="46"/>
      <c r="E5281" s="46"/>
      <c r="F5281" s="46"/>
      <c r="G5281" s="46"/>
      <c r="H5281" s="46"/>
      <c r="I5281" s="46"/>
      <c r="J5281" s="3"/>
      <c r="K5281" s="56"/>
    </row>
    <row r="5282" ht="32.25" customHeight="1">
      <c r="A5282" s="46"/>
      <c r="B5282" s="46"/>
      <c r="C5282" s="46"/>
      <c r="D5282" s="46"/>
      <c r="E5282" s="46"/>
      <c r="F5282" s="46"/>
      <c r="G5282" s="46"/>
      <c r="H5282" s="46"/>
      <c r="I5282" s="46"/>
      <c r="J5282" s="3"/>
      <c r="K5282" s="56"/>
    </row>
    <row r="5283" ht="32.25" customHeight="1">
      <c r="A5283" s="46"/>
      <c r="B5283" s="46"/>
      <c r="C5283" s="46"/>
      <c r="D5283" s="46"/>
      <c r="E5283" s="46"/>
      <c r="F5283" s="46"/>
      <c r="G5283" s="46"/>
      <c r="H5283" s="46"/>
      <c r="I5283" s="46"/>
      <c r="J5283" s="3"/>
      <c r="K5283" s="56"/>
    </row>
    <row r="5284" ht="32.25" customHeight="1">
      <c r="A5284" s="46"/>
      <c r="B5284" s="46"/>
      <c r="C5284" s="46"/>
      <c r="D5284" s="46"/>
      <c r="E5284" s="46"/>
      <c r="F5284" s="46"/>
      <c r="G5284" s="46"/>
      <c r="H5284" s="46"/>
      <c r="I5284" s="46"/>
      <c r="J5284" s="3"/>
      <c r="K5284" s="56"/>
    </row>
    <row r="5285" ht="32.25" customHeight="1">
      <c r="A5285" s="46"/>
      <c r="B5285" s="46"/>
      <c r="C5285" s="46"/>
      <c r="D5285" s="46"/>
      <c r="E5285" s="46"/>
      <c r="F5285" s="46"/>
      <c r="G5285" s="46"/>
      <c r="H5285" s="46"/>
      <c r="I5285" s="46"/>
      <c r="J5285" s="3"/>
      <c r="K5285" s="56"/>
    </row>
    <row r="5286" ht="32.25" customHeight="1">
      <c r="A5286" s="46"/>
      <c r="B5286" s="46"/>
      <c r="C5286" s="46"/>
      <c r="D5286" s="46"/>
      <c r="E5286" s="46"/>
      <c r="F5286" s="46"/>
      <c r="G5286" s="46"/>
      <c r="H5286" s="46"/>
      <c r="I5286" s="46"/>
      <c r="J5286" s="3"/>
      <c r="K5286" s="56"/>
    </row>
    <row r="5287" ht="32.25" customHeight="1">
      <c r="A5287" s="46"/>
      <c r="B5287" s="46"/>
      <c r="C5287" s="46"/>
      <c r="D5287" s="46"/>
      <c r="E5287" s="46"/>
      <c r="F5287" s="46"/>
      <c r="G5287" s="46"/>
      <c r="H5287" s="46"/>
      <c r="I5287" s="46"/>
      <c r="J5287" s="3"/>
      <c r="K5287" s="56"/>
    </row>
    <row r="5288" ht="32.25" customHeight="1">
      <c r="A5288" s="46"/>
      <c r="B5288" s="46"/>
      <c r="C5288" s="46"/>
      <c r="D5288" s="46"/>
      <c r="E5288" s="46"/>
      <c r="F5288" s="46"/>
      <c r="G5288" s="46"/>
      <c r="H5288" s="46"/>
      <c r="I5288" s="46"/>
      <c r="J5288" s="3"/>
      <c r="K5288" s="56"/>
    </row>
    <row r="5289" ht="32.25" customHeight="1">
      <c r="A5289" s="46"/>
      <c r="B5289" s="46"/>
      <c r="C5289" s="46"/>
      <c r="D5289" s="46"/>
      <c r="E5289" s="46"/>
      <c r="F5289" s="46"/>
      <c r="G5289" s="46"/>
      <c r="H5289" s="46"/>
      <c r="I5289" s="46"/>
      <c r="J5289" s="3"/>
      <c r="K5289" s="56"/>
    </row>
    <row r="5290" ht="32.25" customHeight="1">
      <c r="A5290" s="46"/>
      <c r="B5290" s="46"/>
      <c r="C5290" s="46"/>
      <c r="D5290" s="46"/>
      <c r="E5290" s="46"/>
      <c r="F5290" s="46"/>
      <c r="G5290" s="46"/>
      <c r="H5290" s="46"/>
      <c r="I5290" s="46"/>
      <c r="J5290" s="3"/>
      <c r="K5290" s="56"/>
    </row>
    <row r="5291" ht="32.25" customHeight="1">
      <c r="A5291" s="46"/>
      <c r="B5291" s="46"/>
      <c r="C5291" s="46"/>
      <c r="D5291" s="46"/>
      <c r="E5291" s="46"/>
      <c r="F5291" s="46"/>
      <c r="G5291" s="46"/>
      <c r="H5291" s="46"/>
      <c r="I5291" s="46"/>
      <c r="J5291" s="3"/>
      <c r="K5291" s="56"/>
    </row>
    <row r="5292" ht="32.25" customHeight="1">
      <c r="A5292" s="46"/>
      <c r="B5292" s="46"/>
      <c r="C5292" s="46"/>
      <c r="D5292" s="46"/>
      <c r="E5292" s="46"/>
      <c r="F5292" s="46"/>
      <c r="G5292" s="46"/>
      <c r="H5292" s="46"/>
      <c r="I5292" s="46"/>
      <c r="J5292" s="3"/>
      <c r="K5292" s="56"/>
    </row>
    <row r="5293" ht="32.25" customHeight="1">
      <c r="A5293" s="46"/>
      <c r="B5293" s="46"/>
      <c r="C5293" s="46"/>
      <c r="D5293" s="46"/>
      <c r="E5293" s="46"/>
      <c r="F5293" s="46"/>
      <c r="G5293" s="46"/>
      <c r="H5293" s="46"/>
      <c r="I5293" s="46"/>
      <c r="J5293" s="3"/>
      <c r="K5293" s="56"/>
    </row>
    <row r="5294" ht="32.25" customHeight="1">
      <c r="A5294" s="46"/>
      <c r="B5294" s="46"/>
      <c r="C5294" s="46"/>
      <c r="D5294" s="46"/>
      <c r="E5294" s="46"/>
      <c r="F5294" s="46"/>
      <c r="G5294" s="46"/>
      <c r="H5294" s="46"/>
      <c r="I5294" s="46"/>
      <c r="J5294" s="3"/>
      <c r="K5294" s="56"/>
    </row>
    <row r="5295" ht="32.25" customHeight="1">
      <c r="A5295" s="46"/>
      <c r="B5295" s="46"/>
      <c r="C5295" s="46"/>
      <c r="D5295" s="46"/>
      <c r="E5295" s="46"/>
      <c r="F5295" s="46"/>
      <c r="G5295" s="46"/>
      <c r="H5295" s="46"/>
      <c r="I5295" s="46"/>
      <c r="J5295" s="3"/>
      <c r="K5295" s="56"/>
    </row>
    <row r="5296" ht="32.25" customHeight="1">
      <c r="A5296" s="46"/>
      <c r="B5296" s="46"/>
      <c r="C5296" s="46"/>
      <c r="D5296" s="46"/>
      <c r="E5296" s="46"/>
      <c r="F5296" s="46"/>
      <c r="G5296" s="46"/>
      <c r="H5296" s="46"/>
      <c r="I5296" s="46"/>
      <c r="J5296" s="3"/>
      <c r="K5296" s="56"/>
    </row>
    <row r="5297" ht="32.25" customHeight="1">
      <c r="A5297" s="46"/>
      <c r="B5297" s="46"/>
      <c r="C5297" s="46"/>
      <c r="D5297" s="46"/>
      <c r="E5297" s="46"/>
      <c r="F5297" s="46"/>
      <c r="G5297" s="46"/>
      <c r="H5297" s="46"/>
      <c r="I5297" s="46"/>
      <c r="J5297" s="3"/>
      <c r="K5297" s="56"/>
    </row>
    <row r="5298" ht="32.25" customHeight="1">
      <c r="A5298" s="46"/>
      <c r="B5298" s="46"/>
      <c r="C5298" s="46"/>
      <c r="D5298" s="46"/>
      <c r="E5298" s="46"/>
      <c r="F5298" s="46"/>
      <c r="G5298" s="46"/>
      <c r="H5298" s="46"/>
      <c r="I5298" s="46"/>
      <c r="J5298" s="3"/>
      <c r="K5298" s="56"/>
    </row>
    <row r="5299" ht="32.25" customHeight="1">
      <c r="A5299" s="46"/>
      <c r="B5299" s="46"/>
      <c r="C5299" s="46"/>
      <c r="D5299" s="46"/>
      <c r="E5299" s="46"/>
      <c r="F5299" s="46"/>
      <c r="G5299" s="46"/>
      <c r="H5299" s="46"/>
      <c r="I5299" s="46"/>
      <c r="J5299" s="3"/>
      <c r="K5299" s="56"/>
    </row>
    <row r="5300" ht="32.25" customHeight="1">
      <c r="A5300" s="46"/>
      <c r="B5300" s="46"/>
      <c r="C5300" s="46"/>
      <c r="D5300" s="46"/>
      <c r="E5300" s="46"/>
      <c r="F5300" s="46"/>
      <c r="G5300" s="46"/>
      <c r="H5300" s="46"/>
      <c r="I5300" s="46"/>
      <c r="J5300" s="3"/>
      <c r="K5300" s="56"/>
    </row>
    <row r="5301" ht="32.25" customHeight="1">
      <c r="A5301" s="46"/>
      <c r="B5301" s="46"/>
      <c r="C5301" s="46"/>
      <c r="D5301" s="46"/>
      <c r="E5301" s="46"/>
      <c r="F5301" s="46"/>
      <c r="G5301" s="46"/>
      <c r="H5301" s="46"/>
      <c r="I5301" s="46"/>
      <c r="J5301" s="3"/>
      <c r="K5301" s="56"/>
    </row>
    <row r="5302" ht="32.25" customHeight="1">
      <c r="A5302" s="46"/>
      <c r="B5302" s="46"/>
      <c r="C5302" s="46"/>
      <c r="D5302" s="46"/>
      <c r="E5302" s="46"/>
      <c r="F5302" s="46"/>
      <c r="G5302" s="46"/>
      <c r="H5302" s="46"/>
      <c r="I5302" s="46"/>
      <c r="J5302" s="3"/>
      <c r="K5302" s="56"/>
    </row>
    <row r="5303" ht="32.25" customHeight="1">
      <c r="A5303" s="46"/>
      <c r="B5303" s="46"/>
      <c r="C5303" s="46"/>
      <c r="D5303" s="46"/>
      <c r="E5303" s="46"/>
      <c r="F5303" s="46"/>
      <c r="G5303" s="46"/>
      <c r="H5303" s="46"/>
      <c r="I5303" s="46"/>
      <c r="J5303" s="3"/>
      <c r="K5303" s="56"/>
    </row>
    <row r="5304" ht="32.25" customHeight="1">
      <c r="A5304" s="46"/>
      <c r="B5304" s="46"/>
      <c r="C5304" s="46"/>
      <c r="D5304" s="46"/>
      <c r="E5304" s="46"/>
      <c r="F5304" s="46"/>
      <c r="G5304" s="46"/>
      <c r="H5304" s="46"/>
      <c r="I5304" s="46"/>
      <c r="J5304" s="3"/>
      <c r="K5304" s="56"/>
    </row>
    <row r="5305" ht="32.25" customHeight="1">
      <c r="A5305" s="46"/>
      <c r="B5305" s="46"/>
      <c r="C5305" s="46"/>
      <c r="D5305" s="46"/>
      <c r="E5305" s="46"/>
      <c r="F5305" s="46"/>
      <c r="G5305" s="46"/>
      <c r="H5305" s="46"/>
      <c r="I5305" s="46"/>
      <c r="J5305" s="3"/>
      <c r="K5305" s="56"/>
    </row>
    <row r="5306" ht="32.25" customHeight="1">
      <c r="A5306" s="46"/>
      <c r="B5306" s="46"/>
      <c r="C5306" s="46"/>
      <c r="D5306" s="46"/>
      <c r="E5306" s="46"/>
      <c r="F5306" s="46"/>
      <c r="G5306" s="46"/>
      <c r="H5306" s="46"/>
      <c r="I5306" s="46"/>
      <c r="J5306" s="3"/>
      <c r="K5306" s="56"/>
    </row>
    <row r="5307" ht="32.25" customHeight="1">
      <c r="A5307" s="46"/>
      <c r="B5307" s="46"/>
      <c r="C5307" s="46"/>
      <c r="D5307" s="46"/>
      <c r="E5307" s="46"/>
      <c r="F5307" s="46"/>
      <c r="G5307" s="46"/>
      <c r="H5307" s="46"/>
      <c r="I5307" s="46"/>
      <c r="J5307" s="3"/>
      <c r="K5307" s="56"/>
    </row>
    <row r="5308" ht="32.25" customHeight="1">
      <c r="A5308" s="46"/>
      <c r="B5308" s="46"/>
      <c r="C5308" s="46"/>
      <c r="D5308" s="46"/>
      <c r="E5308" s="46"/>
      <c r="F5308" s="46"/>
      <c r="G5308" s="46"/>
      <c r="H5308" s="46"/>
      <c r="I5308" s="46"/>
      <c r="J5308" s="3"/>
      <c r="K5308" s="56"/>
    </row>
    <row r="5309" ht="32.25" customHeight="1">
      <c r="A5309" s="46"/>
      <c r="B5309" s="46"/>
      <c r="C5309" s="46"/>
      <c r="D5309" s="46"/>
      <c r="E5309" s="46"/>
      <c r="F5309" s="46"/>
      <c r="G5309" s="46"/>
      <c r="H5309" s="46"/>
      <c r="I5309" s="46"/>
      <c r="J5309" s="3"/>
      <c r="K5309" s="56"/>
    </row>
    <row r="5310" ht="32.25" customHeight="1">
      <c r="A5310" s="46"/>
      <c r="B5310" s="46"/>
      <c r="C5310" s="46"/>
      <c r="D5310" s="46"/>
      <c r="E5310" s="46"/>
      <c r="F5310" s="46"/>
      <c r="G5310" s="46"/>
      <c r="H5310" s="46"/>
      <c r="I5310" s="46"/>
      <c r="J5310" s="3"/>
      <c r="K5310" s="56"/>
    </row>
    <row r="5311" ht="32.25" customHeight="1">
      <c r="A5311" s="46"/>
      <c r="B5311" s="46"/>
      <c r="C5311" s="46"/>
      <c r="D5311" s="46"/>
      <c r="E5311" s="46"/>
      <c r="F5311" s="46"/>
      <c r="G5311" s="46"/>
      <c r="H5311" s="46"/>
      <c r="I5311" s="46"/>
      <c r="J5311" s="3"/>
      <c r="K5311" s="56"/>
    </row>
    <row r="5312" ht="32.25" customHeight="1">
      <c r="A5312" s="46"/>
      <c r="B5312" s="46"/>
      <c r="C5312" s="46"/>
      <c r="D5312" s="46"/>
      <c r="E5312" s="46"/>
      <c r="F5312" s="46"/>
      <c r="G5312" s="46"/>
      <c r="H5312" s="46"/>
      <c r="I5312" s="46"/>
      <c r="J5312" s="3"/>
      <c r="K5312" s="56"/>
    </row>
    <row r="5313" ht="32.25" customHeight="1">
      <c r="A5313" s="46"/>
      <c r="B5313" s="46"/>
      <c r="C5313" s="46"/>
      <c r="D5313" s="46"/>
      <c r="E5313" s="46"/>
      <c r="F5313" s="46"/>
      <c r="G5313" s="46"/>
      <c r="H5313" s="46"/>
      <c r="I5313" s="46"/>
      <c r="J5313" s="3"/>
      <c r="K5313" s="56"/>
    </row>
    <row r="5314" ht="32.25" customHeight="1">
      <c r="A5314" s="46"/>
      <c r="B5314" s="46"/>
      <c r="C5314" s="46"/>
      <c r="D5314" s="46"/>
      <c r="E5314" s="46"/>
      <c r="F5314" s="46"/>
      <c r="G5314" s="46"/>
      <c r="H5314" s="46"/>
      <c r="I5314" s="46"/>
      <c r="J5314" s="3"/>
      <c r="K5314" s="56"/>
    </row>
    <row r="5315" ht="32.25" customHeight="1">
      <c r="A5315" s="46"/>
      <c r="B5315" s="46"/>
      <c r="C5315" s="46"/>
      <c r="D5315" s="46"/>
      <c r="E5315" s="46"/>
      <c r="F5315" s="46"/>
      <c r="G5315" s="46"/>
      <c r="H5315" s="46"/>
      <c r="I5315" s="46"/>
      <c r="J5315" s="3"/>
      <c r="K5315" s="56"/>
    </row>
    <row r="5316" ht="32.25" customHeight="1">
      <c r="A5316" s="46"/>
      <c r="B5316" s="46"/>
      <c r="C5316" s="46"/>
      <c r="D5316" s="46"/>
      <c r="E5316" s="46"/>
      <c r="F5316" s="46"/>
      <c r="G5316" s="46"/>
      <c r="H5316" s="46"/>
      <c r="I5316" s="46"/>
      <c r="J5316" s="3"/>
      <c r="K5316" s="56"/>
    </row>
    <row r="5317" ht="32.25" customHeight="1">
      <c r="A5317" s="46"/>
      <c r="B5317" s="46"/>
      <c r="C5317" s="46"/>
      <c r="D5317" s="46"/>
      <c r="E5317" s="46"/>
      <c r="F5317" s="46"/>
      <c r="G5317" s="46"/>
      <c r="H5317" s="46"/>
      <c r="I5317" s="46"/>
      <c r="J5317" s="3"/>
      <c r="K5317" s="56"/>
    </row>
    <row r="5318" ht="32.25" customHeight="1">
      <c r="A5318" s="46"/>
      <c r="B5318" s="46"/>
      <c r="C5318" s="46"/>
      <c r="D5318" s="46"/>
      <c r="E5318" s="46"/>
      <c r="F5318" s="46"/>
      <c r="G5318" s="46"/>
      <c r="H5318" s="46"/>
      <c r="I5318" s="46"/>
      <c r="J5318" s="3"/>
      <c r="K5318" s="56"/>
    </row>
    <row r="5319" ht="32.25" customHeight="1">
      <c r="A5319" s="46"/>
      <c r="B5319" s="46"/>
      <c r="C5319" s="46"/>
      <c r="D5319" s="46"/>
      <c r="E5319" s="46"/>
      <c r="F5319" s="46"/>
      <c r="G5319" s="46"/>
      <c r="H5319" s="46"/>
      <c r="I5319" s="46"/>
      <c r="J5319" s="3"/>
      <c r="K5319" s="56"/>
    </row>
    <row r="5320" ht="32.25" customHeight="1">
      <c r="A5320" s="46"/>
      <c r="B5320" s="46"/>
      <c r="C5320" s="46"/>
      <c r="D5320" s="46"/>
      <c r="E5320" s="46"/>
      <c r="F5320" s="46"/>
      <c r="G5320" s="46"/>
      <c r="H5320" s="46"/>
      <c r="I5320" s="46"/>
      <c r="J5320" s="3"/>
      <c r="K5320" s="56"/>
    </row>
    <row r="5321" ht="32.25" customHeight="1">
      <c r="A5321" s="46"/>
      <c r="B5321" s="46"/>
      <c r="C5321" s="46"/>
      <c r="D5321" s="46"/>
      <c r="E5321" s="46"/>
      <c r="F5321" s="46"/>
      <c r="G5321" s="46"/>
      <c r="H5321" s="46"/>
      <c r="I5321" s="46"/>
      <c r="J5321" s="3"/>
      <c r="K5321" s="56"/>
    </row>
    <row r="5322" ht="32.25" customHeight="1">
      <c r="A5322" s="46"/>
      <c r="B5322" s="46"/>
      <c r="C5322" s="46"/>
      <c r="D5322" s="46"/>
      <c r="E5322" s="46"/>
      <c r="F5322" s="46"/>
      <c r="G5322" s="46"/>
      <c r="H5322" s="46"/>
      <c r="I5322" s="46"/>
      <c r="J5322" s="3"/>
      <c r="K5322" s="56"/>
    </row>
    <row r="5323" ht="32.25" customHeight="1">
      <c r="A5323" s="46"/>
      <c r="B5323" s="46"/>
      <c r="C5323" s="46"/>
      <c r="D5323" s="46"/>
      <c r="E5323" s="46"/>
      <c r="F5323" s="46"/>
      <c r="G5323" s="46"/>
      <c r="H5323" s="46"/>
      <c r="I5323" s="46"/>
      <c r="J5323" s="3"/>
      <c r="K5323" s="56"/>
    </row>
    <row r="5324" ht="32.25" customHeight="1">
      <c r="A5324" s="46"/>
      <c r="B5324" s="46"/>
      <c r="C5324" s="46"/>
      <c r="D5324" s="46"/>
      <c r="E5324" s="46"/>
      <c r="F5324" s="46"/>
      <c r="G5324" s="46"/>
      <c r="H5324" s="46"/>
      <c r="I5324" s="46"/>
      <c r="J5324" s="3"/>
      <c r="K5324" s="56"/>
    </row>
    <row r="5325" ht="32.25" customHeight="1">
      <c r="A5325" s="46"/>
      <c r="B5325" s="46"/>
      <c r="C5325" s="46"/>
      <c r="D5325" s="46"/>
      <c r="E5325" s="46"/>
      <c r="F5325" s="46"/>
      <c r="G5325" s="46"/>
      <c r="H5325" s="46"/>
      <c r="I5325" s="46"/>
      <c r="J5325" s="3"/>
      <c r="K5325" s="56"/>
    </row>
    <row r="5326" ht="32.25" customHeight="1">
      <c r="A5326" s="46"/>
      <c r="B5326" s="46"/>
      <c r="C5326" s="46"/>
      <c r="D5326" s="46"/>
      <c r="E5326" s="46"/>
      <c r="F5326" s="46"/>
      <c r="G5326" s="46"/>
      <c r="H5326" s="46"/>
      <c r="I5326" s="46"/>
      <c r="J5326" s="3"/>
      <c r="K5326" s="56"/>
    </row>
    <row r="5327" ht="32.25" customHeight="1">
      <c r="A5327" s="46"/>
      <c r="B5327" s="46"/>
      <c r="C5327" s="46"/>
      <c r="D5327" s="46"/>
      <c r="E5327" s="46"/>
      <c r="F5327" s="46"/>
      <c r="G5327" s="46"/>
      <c r="H5327" s="46"/>
      <c r="I5327" s="46"/>
      <c r="J5327" s="3"/>
      <c r="K5327" s="56"/>
    </row>
    <row r="5328" ht="32.25" customHeight="1">
      <c r="A5328" s="46"/>
      <c r="B5328" s="46"/>
      <c r="C5328" s="46"/>
      <c r="D5328" s="46"/>
      <c r="E5328" s="46"/>
      <c r="F5328" s="46"/>
      <c r="G5328" s="46"/>
      <c r="H5328" s="46"/>
      <c r="I5328" s="46"/>
      <c r="J5328" s="3"/>
      <c r="K5328" s="56"/>
    </row>
    <row r="5329" ht="32.25" customHeight="1">
      <c r="A5329" s="46"/>
      <c r="B5329" s="46"/>
      <c r="C5329" s="46"/>
      <c r="D5329" s="46"/>
      <c r="E5329" s="46"/>
      <c r="F5329" s="46"/>
      <c r="G5329" s="46"/>
      <c r="H5329" s="46"/>
      <c r="I5329" s="46"/>
      <c r="J5329" s="3"/>
      <c r="K5329" s="56"/>
    </row>
    <row r="5330" ht="32.25" customHeight="1">
      <c r="A5330" s="46"/>
      <c r="B5330" s="46"/>
      <c r="C5330" s="46"/>
      <c r="D5330" s="46"/>
      <c r="E5330" s="46"/>
      <c r="F5330" s="46"/>
      <c r="G5330" s="46"/>
      <c r="H5330" s="46"/>
      <c r="I5330" s="46"/>
      <c r="J5330" s="3"/>
      <c r="K5330" s="56"/>
    </row>
    <row r="5331" ht="32.25" customHeight="1">
      <c r="A5331" s="46"/>
      <c r="B5331" s="46"/>
      <c r="C5331" s="46"/>
      <c r="D5331" s="46"/>
      <c r="E5331" s="46"/>
      <c r="F5331" s="46"/>
      <c r="G5331" s="46"/>
      <c r="H5331" s="46"/>
      <c r="I5331" s="46"/>
      <c r="J5331" s="3"/>
      <c r="K5331" s="56"/>
    </row>
    <row r="5332" ht="32.25" customHeight="1">
      <c r="A5332" s="46"/>
      <c r="B5332" s="46"/>
      <c r="C5332" s="46"/>
      <c r="D5332" s="46"/>
      <c r="E5332" s="46"/>
      <c r="F5332" s="46"/>
      <c r="G5332" s="46"/>
      <c r="H5332" s="46"/>
      <c r="I5332" s="46"/>
      <c r="J5332" s="3"/>
      <c r="K5332" s="56"/>
    </row>
    <row r="5333" ht="32.25" customHeight="1">
      <c r="A5333" s="46"/>
      <c r="B5333" s="46"/>
      <c r="C5333" s="46"/>
      <c r="D5333" s="46"/>
      <c r="E5333" s="46"/>
      <c r="F5333" s="46"/>
      <c r="G5333" s="46"/>
      <c r="H5333" s="46"/>
      <c r="I5333" s="46"/>
      <c r="J5333" s="3"/>
      <c r="K5333" s="56"/>
    </row>
    <row r="5334" ht="32.25" customHeight="1">
      <c r="A5334" s="46"/>
      <c r="B5334" s="46"/>
      <c r="C5334" s="46"/>
      <c r="D5334" s="46"/>
      <c r="E5334" s="46"/>
      <c r="F5334" s="46"/>
      <c r="G5334" s="46"/>
      <c r="H5334" s="46"/>
      <c r="I5334" s="46"/>
      <c r="J5334" s="3"/>
      <c r="K5334" s="56"/>
    </row>
    <row r="5335" ht="32.25" customHeight="1">
      <c r="A5335" s="46"/>
      <c r="B5335" s="46"/>
      <c r="C5335" s="46"/>
      <c r="D5335" s="46"/>
      <c r="E5335" s="46"/>
      <c r="F5335" s="46"/>
      <c r="G5335" s="46"/>
      <c r="H5335" s="46"/>
      <c r="I5335" s="46"/>
      <c r="J5335" s="3"/>
      <c r="K5335" s="56"/>
    </row>
    <row r="5336" ht="32.25" customHeight="1">
      <c r="A5336" s="46"/>
      <c r="B5336" s="46"/>
      <c r="C5336" s="46"/>
      <c r="D5336" s="46"/>
      <c r="E5336" s="46"/>
      <c r="F5336" s="46"/>
      <c r="G5336" s="46"/>
      <c r="H5336" s="46"/>
      <c r="I5336" s="46"/>
      <c r="J5336" s="3"/>
      <c r="K5336" s="56"/>
    </row>
    <row r="5337" ht="32.25" customHeight="1">
      <c r="A5337" s="46"/>
      <c r="B5337" s="46"/>
      <c r="C5337" s="46"/>
      <c r="D5337" s="46"/>
      <c r="E5337" s="46"/>
      <c r="F5337" s="46"/>
      <c r="G5337" s="46"/>
      <c r="H5337" s="46"/>
      <c r="I5337" s="46"/>
      <c r="J5337" s="3"/>
      <c r="K5337" s="56"/>
    </row>
    <row r="5338" ht="32.25" customHeight="1">
      <c r="A5338" s="46"/>
      <c r="B5338" s="46"/>
      <c r="C5338" s="46"/>
      <c r="D5338" s="46"/>
      <c r="E5338" s="46"/>
      <c r="F5338" s="46"/>
      <c r="G5338" s="46"/>
      <c r="H5338" s="46"/>
      <c r="I5338" s="46"/>
      <c r="J5338" s="3"/>
      <c r="K5338" s="56"/>
    </row>
    <row r="5339" ht="32.25" customHeight="1">
      <c r="A5339" s="46"/>
      <c r="B5339" s="46"/>
      <c r="C5339" s="46"/>
      <c r="D5339" s="46"/>
      <c r="E5339" s="46"/>
      <c r="F5339" s="46"/>
      <c r="G5339" s="46"/>
      <c r="H5339" s="46"/>
      <c r="I5339" s="46"/>
      <c r="J5339" s="3"/>
      <c r="K5339" s="56"/>
    </row>
    <row r="5340" ht="32.25" customHeight="1">
      <c r="A5340" s="46"/>
      <c r="B5340" s="46"/>
      <c r="C5340" s="46"/>
      <c r="D5340" s="46"/>
      <c r="E5340" s="46"/>
      <c r="F5340" s="46"/>
      <c r="G5340" s="46"/>
      <c r="H5340" s="46"/>
      <c r="I5340" s="46"/>
      <c r="J5340" s="3"/>
      <c r="K5340" s="56"/>
    </row>
    <row r="5341" ht="32.25" customHeight="1">
      <c r="A5341" s="46"/>
      <c r="B5341" s="46"/>
      <c r="C5341" s="46"/>
      <c r="D5341" s="46"/>
      <c r="E5341" s="46"/>
      <c r="F5341" s="46"/>
      <c r="G5341" s="46"/>
      <c r="H5341" s="46"/>
      <c r="I5341" s="46"/>
      <c r="J5341" s="3"/>
      <c r="K5341" s="56"/>
    </row>
    <row r="5342" ht="32.25" customHeight="1">
      <c r="A5342" s="46"/>
      <c r="B5342" s="46"/>
      <c r="C5342" s="46"/>
      <c r="D5342" s="46"/>
      <c r="E5342" s="46"/>
      <c r="F5342" s="46"/>
      <c r="G5342" s="46"/>
      <c r="H5342" s="46"/>
      <c r="I5342" s="46"/>
      <c r="J5342" s="3"/>
      <c r="K5342" s="56"/>
    </row>
    <row r="5343" ht="32.25" customHeight="1">
      <c r="A5343" s="46"/>
      <c r="B5343" s="46"/>
      <c r="C5343" s="46"/>
      <c r="D5343" s="46"/>
      <c r="E5343" s="46"/>
      <c r="F5343" s="46"/>
      <c r="G5343" s="46"/>
      <c r="H5343" s="46"/>
      <c r="I5343" s="46"/>
      <c r="J5343" s="3"/>
      <c r="K5343" s="56"/>
    </row>
    <row r="5344" ht="32.25" customHeight="1">
      <c r="A5344" s="46"/>
      <c r="B5344" s="46"/>
      <c r="C5344" s="46"/>
      <c r="D5344" s="46"/>
      <c r="E5344" s="46"/>
      <c r="F5344" s="46"/>
      <c r="G5344" s="46"/>
      <c r="H5344" s="46"/>
      <c r="I5344" s="46"/>
      <c r="J5344" s="3"/>
      <c r="K5344" s="56"/>
    </row>
    <row r="5345" ht="32.25" customHeight="1">
      <c r="A5345" s="46"/>
      <c r="B5345" s="46"/>
      <c r="C5345" s="46"/>
      <c r="D5345" s="46"/>
      <c r="E5345" s="46"/>
      <c r="F5345" s="46"/>
      <c r="G5345" s="46"/>
      <c r="H5345" s="46"/>
      <c r="I5345" s="46"/>
      <c r="J5345" s="3"/>
      <c r="K5345" s="56"/>
    </row>
    <row r="5346" ht="32.25" customHeight="1">
      <c r="A5346" s="46"/>
      <c r="B5346" s="46"/>
      <c r="C5346" s="46"/>
      <c r="D5346" s="46"/>
      <c r="E5346" s="46"/>
      <c r="F5346" s="46"/>
      <c r="G5346" s="46"/>
      <c r="H5346" s="46"/>
      <c r="I5346" s="46"/>
      <c r="J5346" s="3"/>
      <c r="K5346" s="56"/>
    </row>
    <row r="5347" ht="32.25" customHeight="1">
      <c r="A5347" s="46"/>
      <c r="B5347" s="46"/>
      <c r="C5347" s="46"/>
      <c r="D5347" s="46"/>
      <c r="E5347" s="46"/>
      <c r="F5347" s="46"/>
      <c r="G5347" s="46"/>
      <c r="H5347" s="46"/>
      <c r="I5347" s="46"/>
      <c r="J5347" s="3"/>
      <c r="K5347" s="56"/>
    </row>
    <row r="5348" ht="32.25" customHeight="1">
      <c r="A5348" s="46"/>
      <c r="B5348" s="46"/>
      <c r="C5348" s="46"/>
      <c r="D5348" s="46"/>
      <c r="E5348" s="46"/>
      <c r="F5348" s="46"/>
      <c r="G5348" s="46"/>
      <c r="H5348" s="46"/>
      <c r="I5348" s="46"/>
      <c r="J5348" s="3"/>
      <c r="K5348" s="56"/>
    </row>
    <row r="5349" ht="32.25" customHeight="1">
      <c r="A5349" s="46"/>
      <c r="B5349" s="46"/>
      <c r="C5349" s="46"/>
      <c r="D5349" s="46"/>
      <c r="E5349" s="46"/>
      <c r="F5349" s="46"/>
      <c r="G5349" s="46"/>
      <c r="H5349" s="46"/>
      <c r="I5349" s="46"/>
      <c r="J5349" s="3"/>
      <c r="K5349" s="56"/>
    </row>
    <row r="5350" ht="32.25" customHeight="1">
      <c r="A5350" s="46"/>
      <c r="B5350" s="46"/>
      <c r="C5350" s="46"/>
      <c r="D5350" s="46"/>
      <c r="E5350" s="46"/>
      <c r="F5350" s="46"/>
      <c r="G5350" s="46"/>
      <c r="H5350" s="46"/>
      <c r="I5350" s="46"/>
      <c r="J5350" s="3"/>
      <c r="K5350" s="56"/>
    </row>
    <row r="5351" ht="32.25" customHeight="1">
      <c r="A5351" s="46"/>
      <c r="B5351" s="46"/>
      <c r="C5351" s="46"/>
      <c r="D5351" s="46"/>
      <c r="E5351" s="46"/>
      <c r="F5351" s="46"/>
      <c r="G5351" s="46"/>
      <c r="H5351" s="46"/>
      <c r="I5351" s="46"/>
      <c r="J5351" s="3"/>
      <c r="K5351" s="56"/>
    </row>
    <row r="5352" ht="32.25" customHeight="1">
      <c r="A5352" s="46"/>
      <c r="B5352" s="46"/>
      <c r="C5352" s="46"/>
      <c r="D5352" s="46"/>
      <c r="E5352" s="46"/>
      <c r="F5352" s="46"/>
      <c r="G5352" s="46"/>
      <c r="H5352" s="46"/>
      <c r="I5352" s="46"/>
      <c r="J5352" s="3"/>
      <c r="K5352" s="56"/>
    </row>
    <row r="5353" ht="32.25" customHeight="1">
      <c r="A5353" s="46"/>
      <c r="B5353" s="46"/>
      <c r="C5353" s="46"/>
      <c r="D5353" s="46"/>
      <c r="E5353" s="46"/>
      <c r="F5353" s="46"/>
      <c r="G5353" s="46"/>
      <c r="H5353" s="46"/>
      <c r="I5353" s="46"/>
      <c r="J5353" s="3"/>
      <c r="K5353" s="56"/>
    </row>
    <row r="5354" ht="32.25" customHeight="1">
      <c r="A5354" s="46"/>
      <c r="B5354" s="46"/>
      <c r="C5354" s="46"/>
      <c r="D5354" s="46"/>
      <c r="E5354" s="46"/>
      <c r="F5354" s="46"/>
      <c r="G5354" s="46"/>
      <c r="H5354" s="46"/>
      <c r="I5354" s="46"/>
      <c r="J5354" s="3"/>
      <c r="K5354" s="56"/>
    </row>
    <row r="5355" ht="32.25" customHeight="1">
      <c r="A5355" s="46"/>
      <c r="B5355" s="46"/>
      <c r="C5355" s="46"/>
      <c r="D5355" s="46"/>
      <c r="E5355" s="46"/>
      <c r="F5355" s="46"/>
      <c r="G5355" s="46"/>
      <c r="H5355" s="46"/>
      <c r="I5355" s="46"/>
      <c r="J5355" s="3"/>
      <c r="K5355" s="56"/>
    </row>
    <row r="5356" ht="32.25" customHeight="1">
      <c r="A5356" s="46"/>
      <c r="B5356" s="46"/>
      <c r="C5356" s="46"/>
      <c r="D5356" s="46"/>
      <c r="E5356" s="46"/>
      <c r="F5356" s="46"/>
      <c r="G5356" s="46"/>
      <c r="H5356" s="46"/>
      <c r="I5356" s="46"/>
      <c r="J5356" s="3"/>
      <c r="K5356" s="56"/>
    </row>
    <row r="5357" ht="32.25" customHeight="1">
      <c r="A5357" s="46"/>
      <c r="B5357" s="46"/>
      <c r="C5357" s="46"/>
      <c r="D5357" s="46"/>
      <c r="E5357" s="46"/>
      <c r="F5357" s="46"/>
      <c r="G5357" s="46"/>
      <c r="H5357" s="46"/>
      <c r="I5357" s="46"/>
      <c r="J5357" s="3"/>
      <c r="K5357" s="56"/>
    </row>
    <row r="5358" ht="32.25" customHeight="1">
      <c r="A5358" s="46"/>
      <c r="B5358" s="46"/>
      <c r="C5358" s="46"/>
      <c r="D5358" s="46"/>
      <c r="E5358" s="46"/>
      <c r="F5358" s="46"/>
      <c r="G5358" s="46"/>
      <c r="H5358" s="46"/>
      <c r="I5358" s="46"/>
      <c r="J5358" s="3"/>
      <c r="K5358" s="56"/>
    </row>
    <row r="5359" ht="32.25" customHeight="1">
      <c r="A5359" s="46"/>
      <c r="B5359" s="46"/>
      <c r="C5359" s="46"/>
      <c r="D5359" s="46"/>
      <c r="E5359" s="46"/>
      <c r="F5359" s="46"/>
      <c r="G5359" s="46"/>
      <c r="H5359" s="46"/>
      <c r="I5359" s="46"/>
      <c r="J5359" s="3"/>
      <c r="K5359" s="56"/>
    </row>
    <row r="5360" ht="32.25" customHeight="1">
      <c r="A5360" s="46"/>
      <c r="B5360" s="46"/>
      <c r="C5360" s="46"/>
      <c r="D5360" s="46"/>
      <c r="E5360" s="46"/>
      <c r="F5360" s="46"/>
      <c r="G5360" s="46"/>
      <c r="H5360" s="46"/>
      <c r="I5360" s="46"/>
      <c r="J5360" s="3"/>
      <c r="K5360" s="56"/>
    </row>
    <row r="5361" ht="32.25" customHeight="1">
      <c r="A5361" s="46"/>
      <c r="B5361" s="46"/>
      <c r="C5361" s="46"/>
      <c r="D5361" s="46"/>
      <c r="E5361" s="46"/>
      <c r="F5361" s="46"/>
      <c r="G5361" s="46"/>
      <c r="H5361" s="46"/>
      <c r="I5361" s="46"/>
      <c r="J5361" s="3"/>
      <c r="K5361" s="56"/>
    </row>
    <row r="5362" ht="32.25" customHeight="1">
      <c r="A5362" s="46"/>
      <c r="B5362" s="46"/>
      <c r="C5362" s="46"/>
      <c r="D5362" s="46"/>
      <c r="E5362" s="46"/>
      <c r="F5362" s="46"/>
      <c r="G5362" s="46"/>
      <c r="H5362" s="46"/>
      <c r="I5362" s="46"/>
      <c r="J5362" s="3"/>
      <c r="K5362" s="56"/>
    </row>
    <row r="5363" ht="32.25" customHeight="1">
      <c r="A5363" s="46"/>
      <c r="B5363" s="46"/>
      <c r="C5363" s="46"/>
      <c r="D5363" s="46"/>
      <c r="E5363" s="46"/>
      <c r="F5363" s="46"/>
      <c r="G5363" s="46"/>
      <c r="H5363" s="46"/>
      <c r="I5363" s="46"/>
      <c r="J5363" s="3"/>
      <c r="K5363" s="56"/>
    </row>
    <row r="5364" ht="32.25" customHeight="1">
      <c r="A5364" s="46"/>
      <c r="B5364" s="46"/>
      <c r="C5364" s="46"/>
      <c r="D5364" s="46"/>
      <c r="E5364" s="46"/>
      <c r="F5364" s="46"/>
      <c r="G5364" s="46"/>
      <c r="H5364" s="46"/>
      <c r="I5364" s="46"/>
      <c r="J5364" s="3"/>
      <c r="K5364" s="56"/>
    </row>
    <row r="5365" ht="32.25" customHeight="1">
      <c r="A5365" s="46"/>
      <c r="B5365" s="46"/>
      <c r="C5365" s="46"/>
      <c r="D5365" s="46"/>
      <c r="E5365" s="46"/>
      <c r="F5365" s="46"/>
      <c r="G5365" s="46"/>
      <c r="H5365" s="46"/>
      <c r="I5365" s="46"/>
      <c r="J5365" s="3"/>
      <c r="K5365" s="56"/>
    </row>
    <row r="5366" ht="32.25" customHeight="1">
      <c r="A5366" s="46"/>
      <c r="B5366" s="46"/>
      <c r="C5366" s="46"/>
      <c r="D5366" s="46"/>
      <c r="E5366" s="46"/>
      <c r="F5366" s="46"/>
      <c r="G5366" s="46"/>
      <c r="H5366" s="46"/>
      <c r="I5366" s="46"/>
      <c r="J5366" s="3"/>
      <c r="K5366" s="56"/>
    </row>
    <row r="5367" ht="32.25" customHeight="1">
      <c r="A5367" s="46"/>
      <c r="B5367" s="46"/>
      <c r="C5367" s="46"/>
      <c r="D5367" s="46"/>
      <c r="E5367" s="46"/>
      <c r="F5367" s="46"/>
      <c r="G5367" s="46"/>
      <c r="H5367" s="46"/>
      <c r="I5367" s="46"/>
      <c r="J5367" s="3"/>
      <c r="K5367" s="56"/>
    </row>
    <row r="5368" ht="32.25" customHeight="1">
      <c r="A5368" s="46"/>
      <c r="B5368" s="46"/>
      <c r="C5368" s="46"/>
      <c r="D5368" s="46"/>
      <c r="E5368" s="46"/>
      <c r="F5368" s="46"/>
      <c r="G5368" s="46"/>
      <c r="H5368" s="46"/>
      <c r="I5368" s="46"/>
      <c r="J5368" s="3"/>
      <c r="K5368" s="56"/>
    </row>
    <row r="5369" ht="32.25" customHeight="1">
      <c r="A5369" s="46"/>
      <c r="B5369" s="46"/>
      <c r="C5369" s="46"/>
      <c r="D5369" s="46"/>
      <c r="E5369" s="46"/>
      <c r="F5369" s="46"/>
      <c r="G5369" s="46"/>
      <c r="H5369" s="46"/>
      <c r="I5369" s="46"/>
      <c r="J5369" s="3"/>
      <c r="K5369" s="56"/>
    </row>
    <row r="5370" ht="32.25" customHeight="1">
      <c r="A5370" s="46"/>
      <c r="B5370" s="46"/>
      <c r="C5370" s="46"/>
      <c r="D5370" s="46"/>
      <c r="E5370" s="46"/>
      <c r="F5370" s="46"/>
      <c r="G5370" s="46"/>
      <c r="H5370" s="46"/>
      <c r="I5370" s="46"/>
      <c r="J5370" s="3"/>
      <c r="K5370" s="56"/>
    </row>
    <row r="5371" ht="32.25" customHeight="1">
      <c r="A5371" s="46"/>
      <c r="B5371" s="46"/>
      <c r="C5371" s="46"/>
      <c r="D5371" s="46"/>
      <c r="E5371" s="46"/>
      <c r="F5371" s="46"/>
      <c r="G5371" s="46"/>
      <c r="H5371" s="46"/>
      <c r="I5371" s="46"/>
      <c r="J5371" s="3"/>
      <c r="K5371" s="56"/>
    </row>
    <row r="5372" ht="32.25" customHeight="1">
      <c r="A5372" s="46"/>
      <c r="B5372" s="46"/>
      <c r="C5372" s="46"/>
      <c r="D5372" s="46"/>
      <c r="E5372" s="46"/>
      <c r="F5372" s="46"/>
      <c r="G5372" s="46"/>
      <c r="H5372" s="46"/>
      <c r="I5372" s="46"/>
      <c r="J5372" s="3"/>
      <c r="K5372" s="56"/>
    </row>
    <row r="5373" ht="32.25" customHeight="1">
      <c r="A5373" s="46"/>
      <c r="B5373" s="46"/>
      <c r="C5373" s="46"/>
      <c r="D5373" s="46"/>
      <c r="E5373" s="46"/>
      <c r="F5373" s="46"/>
      <c r="G5373" s="46"/>
      <c r="H5373" s="46"/>
      <c r="I5373" s="46"/>
      <c r="J5373" s="3"/>
      <c r="K5373" s="56"/>
    </row>
    <row r="5374" ht="32.25" customHeight="1">
      <c r="A5374" s="46"/>
      <c r="B5374" s="46"/>
      <c r="C5374" s="46"/>
      <c r="D5374" s="46"/>
      <c r="E5374" s="46"/>
      <c r="F5374" s="46"/>
      <c r="G5374" s="46"/>
      <c r="H5374" s="46"/>
      <c r="I5374" s="46"/>
      <c r="J5374" s="3"/>
      <c r="K5374" s="56"/>
    </row>
    <row r="5375" ht="32.25" customHeight="1">
      <c r="A5375" s="46"/>
      <c r="B5375" s="46"/>
      <c r="C5375" s="46"/>
      <c r="D5375" s="46"/>
      <c r="E5375" s="46"/>
      <c r="F5375" s="46"/>
      <c r="G5375" s="46"/>
      <c r="H5375" s="46"/>
      <c r="I5375" s="46"/>
      <c r="J5375" s="3"/>
      <c r="K5375" s="56"/>
    </row>
    <row r="5376" ht="32.25" customHeight="1">
      <c r="A5376" s="46"/>
      <c r="B5376" s="46"/>
      <c r="C5376" s="46"/>
      <c r="D5376" s="46"/>
      <c r="E5376" s="46"/>
      <c r="F5376" s="46"/>
      <c r="G5376" s="46"/>
      <c r="H5376" s="46"/>
      <c r="I5376" s="46"/>
      <c r="J5376" s="3"/>
      <c r="K5376" s="56"/>
    </row>
    <row r="5377" ht="32.25" customHeight="1">
      <c r="A5377" s="46"/>
      <c r="B5377" s="46"/>
      <c r="C5377" s="46"/>
      <c r="D5377" s="46"/>
      <c r="E5377" s="46"/>
      <c r="F5377" s="46"/>
      <c r="G5377" s="46"/>
      <c r="H5377" s="46"/>
      <c r="I5377" s="46"/>
      <c r="J5377" s="3"/>
      <c r="K5377" s="56"/>
    </row>
    <row r="5378" ht="32.25" customHeight="1">
      <c r="A5378" s="46"/>
      <c r="B5378" s="46"/>
      <c r="C5378" s="46"/>
      <c r="D5378" s="46"/>
      <c r="E5378" s="46"/>
      <c r="F5378" s="46"/>
      <c r="G5378" s="46"/>
      <c r="H5378" s="46"/>
      <c r="I5378" s="46"/>
      <c r="J5378" s="3"/>
      <c r="K5378" s="56"/>
    </row>
    <row r="5379" ht="32.25" customHeight="1">
      <c r="A5379" s="46"/>
      <c r="B5379" s="46"/>
      <c r="C5379" s="46"/>
      <c r="D5379" s="46"/>
      <c r="E5379" s="46"/>
      <c r="F5379" s="46"/>
      <c r="G5379" s="46"/>
      <c r="H5379" s="46"/>
      <c r="I5379" s="46"/>
      <c r="J5379" s="3"/>
      <c r="K5379" s="56"/>
    </row>
    <row r="5380" ht="32.25" customHeight="1">
      <c r="A5380" s="46"/>
      <c r="B5380" s="46"/>
      <c r="C5380" s="46"/>
      <c r="D5380" s="46"/>
      <c r="E5380" s="46"/>
      <c r="F5380" s="46"/>
      <c r="G5380" s="46"/>
      <c r="H5380" s="46"/>
      <c r="I5380" s="46"/>
      <c r="J5380" s="3"/>
      <c r="K5380" s="56"/>
    </row>
    <row r="5381" ht="32.25" customHeight="1">
      <c r="A5381" s="46"/>
      <c r="B5381" s="46"/>
      <c r="C5381" s="46"/>
      <c r="D5381" s="46"/>
      <c r="E5381" s="46"/>
      <c r="F5381" s="46"/>
      <c r="G5381" s="46"/>
      <c r="H5381" s="46"/>
      <c r="I5381" s="46"/>
      <c r="J5381" s="3"/>
      <c r="K5381" s="56"/>
    </row>
    <row r="5382" ht="32.25" customHeight="1">
      <c r="A5382" s="46"/>
      <c r="B5382" s="46"/>
      <c r="C5382" s="46"/>
      <c r="D5382" s="46"/>
      <c r="E5382" s="46"/>
      <c r="F5382" s="46"/>
      <c r="G5382" s="46"/>
      <c r="H5382" s="46"/>
      <c r="I5382" s="46"/>
      <c r="J5382" s="3"/>
      <c r="K5382" s="56"/>
    </row>
    <row r="5383" ht="32.25" customHeight="1">
      <c r="A5383" s="46"/>
      <c r="B5383" s="46"/>
      <c r="C5383" s="46"/>
      <c r="D5383" s="46"/>
      <c r="E5383" s="46"/>
      <c r="F5383" s="46"/>
      <c r="G5383" s="46"/>
      <c r="H5383" s="46"/>
      <c r="I5383" s="46"/>
      <c r="J5383" s="3"/>
      <c r="K5383" s="56"/>
    </row>
    <row r="5384" ht="32.25" customHeight="1">
      <c r="A5384" s="46"/>
      <c r="B5384" s="46"/>
      <c r="C5384" s="46"/>
      <c r="D5384" s="46"/>
      <c r="E5384" s="46"/>
      <c r="F5384" s="46"/>
      <c r="G5384" s="46"/>
      <c r="H5384" s="46"/>
      <c r="I5384" s="46"/>
      <c r="J5384" s="3"/>
      <c r="K5384" s="56"/>
    </row>
    <row r="5385" ht="32.25" customHeight="1">
      <c r="A5385" s="46"/>
      <c r="B5385" s="46"/>
      <c r="C5385" s="46"/>
      <c r="D5385" s="46"/>
      <c r="E5385" s="46"/>
      <c r="F5385" s="46"/>
      <c r="G5385" s="46"/>
      <c r="H5385" s="46"/>
      <c r="I5385" s="46"/>
      <c r="J5385" s="3"/>
      <c r="K5385" s="56"/>
    </row>
    <row r="5386" ht="32.25" customHeight="1">
      <c r="A5386" s="46"/>
      <c r="B5386" s="46"/>
      <c r="C5386" s="46"/>
      <c r="D5386" s="46"/>
      <c r="E5386" s="46"/>
      <c r="F5386" s="46"/>
      <c r="G5386" s="46"/>
      <c r="H5386" s="46"/>
      <c r="I5386" s="46"/>
      <c r="J5386" s="3"/>
      <c r="K5386" s="56"/>
    </row>
    <row r="5387" ht="32.25" customHeight="1">
      <c r="A5387" s="46"/>
      <c r="B5387" s="46"/>
      <c r="C5387" s="46"/>
      <c r="D5387" s="46"/>
      <c r="E5387" s="46"/>
      <c r="F5387" s="46"/>
      <c r="G5387" s="46"/>
      <c r="H5387" s="46"/>
      <c r="I5387" s="46"/>
      <c r="J5387" s="3"/>
      <c r="K5387" s="56"/>
    </row>
    <row r="5388" ht="32.25" customHeight="1">
      <c r="A5388" s="46"/>
      <c r="B5388" s="46"/>
      <c r="C5388" s="46"/>
      <c r="D5388" s="46"/>
      <c r="E5388" s="46"/>
      <c r="F5388" s="46"/>
      <c r="G5388" s="46"/>
      <c r="H5388" s="46"/>
      <c r="I5388" s="46"/>
      <c r="J5388" s="3"/>
      <c r="K5388" s="56"/>
    </row>
    <row r="5389" ht="32.25" customHeight="1">
      <c r="A5389" s="46"/>
      <c r="B5389" s="46"/>
      <c r="C5389" s="46"/>
      <c r="D5389" s="46"/>
      <c r="E5389" s="46"/>
      <c r="F5389" s="46"/>
      <c r="G5389" s="46"/>
      <c r="H5389" s="46"/>
      <c r="I5389" s="46"/>
      <c r="J5389" s="3"/>
      <c r="K5389" s="56"/>
    </row>
    <row r="5390" ht="32.25" customHeight="1">
      <c r="A5390" s="46"/>
      <c r="B5390" s="46"/>
      <c r="C5390" s="46"/>
      <c r="D5390" s="46"/>
      <c r="E5390" s="46"/>
      <c r="F5390" s="46"/>
      <c r="G5390" s="46"/>
      <c r="H5390" s="46"/>
      <c r="I5390" s="46"/>
      <c r="J5390" s="3"/>
      <c r="K5390" s="56"/>
    </row>
    <row r="5391" ht="32.25" customHeight="1">
      <c r="A5391" s="46"/>
      <c r="B5391" s="46"/>
      <c r="C5391" s="46"/>
      <c r="D5391" s="46"/>
      <c r="E5391" s="46"/>
      <c r="F5391" s="46"/>
      <c r="G5391" s="46"/>
      <c r="H5391" s="46"/>
      <c r="I5391" s="46"/>
      <c r="J5391" s="3"/>
      <c r="K5391" s="56"/>
    </row>
    <row r="5392" ht="32.25" customHeight="1">
      <c r="A5392" s="46"/>
      <c r="B5392" s="46"/>
      <c r="C5392" s="46"/>
      <c r="D5392" s="46"/>
      <c r="E5392" s="46"/>
      <c r="F5392" s="46"/>
      <c r="G5392" s="46"/>
      <c r="H5392" s="46"/>
      <c r="I5392" s="46"/>
      <c r="J5392" s="3"/>
      <c r="K5392" s="56"/>
    </row>
    <row r="5393" ht="32.25" customHeight="1">
      <c r="A5393" s="46"/>
      <c r="B5393" s="46"/>
      <c r="C5393" s="46"/>
      <c r="D5393" s="46"/>
      <c r="E5393" s="46"/>
      <c r="F5393" s="46"/>
      <c r="G5393" s="46"/>
      <c r="H5393" s="46"/>
      <c r="I5393" s="46"/>
      <c r="J5393" s="3"/>
      <c r="K5393" s="56"/>
    </row>
    <row r="5394" ht="32.25" customHeight="1">
      <c r="A5394" s="46"/>
      <c r="B5394" s="46"/>
      <c r="C5394" s="46"/>
      <c r="D5394" s="46"/>
      <c r="E5394" s="46"/>
      <c r="F5394" s="46"/>
      <c r="G5394" s="46"/>
      <c r="H5394" s="46"/>
      <c r="I5394" s="46"/>
      <c r="J5394" s="3"/>
      <c r="K5394" s="56"/>
    </row>
    <row r="5395" ht="32.25" customHeight="1">
      <c r="A5395" s="46"/>
      <c r="B5395" s="46"/>
      <c r="C5395" s="46"/>
      <c r="D5395" s="46"/>
      <c r="E5395" s="46"/>
      <c r="F5395" s="46"/>
      <c r="G5395" s="46"/>
      <c r="H5395" s="46"/>
      <c r="I5395" s="46"/>
      <c r="J5395" s="3"/>
      <c r="K5395" s="56"/>
    </row>
    <row r="5396" ht="32.25" customHeight="1">
      <c r="A5396" s="46"/>
      <c r="B5396" s="46"/>
      <c r="C5396" s="46"/>
      <c r="D5396" s="46"/>
      <c r="E5396" s="46"/>
      <c r="F5396" s="46"/>
      <c r="G5396" s="46"/>
      <c r="H5396" s="46"/>
      <c r="I5396" s="46"/>
      <c r="J5396" s="3"/>
      <c r="K5396" s="56"/>
    </row>
    <row r="5397" ht="32.25" customHeight="1">
      <c r="A5397" s="46"/>
      <c r="B5397" s="46"/>
      <c r="C5397" s="46"/>
      <c r="D5397" s="46"/>
      <c r="E5397" s="46"/>
      <c r="F5397" s="46"/>
      <c r="G5397" s="46"/>
      <c r="H5397" s="46"/>
      <c r="I5397" s="46"/>
      <c r="J5397" s="3"/>
      <c r="K5397" s="56"/>
    </row>
    <row r="5398" ht="32.25" customHeight="1">
      <c r="A5398" s="46"/>
      <c r="B5398" s="46"/>
      <c r="C5398" s="46"/>
      <c r="D5398" s="46"/>
      <c r="E5398" s="46"/>
      <c r="F5398" s="46"/>
      <c r="G5398" s="46"/>
      <c r="H5398" s="46"/>
      <c r="I5398" s="46"/>
      <c r="J5398" s="3"/>
      <c r="K5398" s="56"/>
    </row>
    <row r="5399" ht="32.25" customHeight="1">
      <c r="A5399" s="46"/>
      <c r="B5399" s="46"/>
      <c r="C5399" s="46"/>
      <c r="D5399" s="46"/>
      <c r="E5399" s="46"/>
      <c r="F5399" s="46"/>
      <c r="G5399" s="46"/>
      <c r="H5399" s="46"/>
      <c r="I5399" s="46"/>
      <c r="J5399" s="3"/>
      <c r="K5399" s="56"/>
    </row>
    <row r="5400" ht="32.25" customHeight="1">
      <c r="A5400" s="46"/>
      <c r="B5400" s="46"/>
      <c r="C5400" s="46"/>
      <c r="D5400" s="46"/>
      <c r="E5400" s="46"/>
      <c r="F5400" s="46"/>
      <c r="G5400" s="46"/>
      <c r="H5400" s="46"/>
      <c r="I5400" s="46"/>
      <c r="J5400" s="3"/>
      <c r="K5400" s="56"/>
    </row>
    <row r="5401" ht="32.25" customHeight="1">
      <c r="A5401" s="46"/>
      <c r="B5401" s="46"/>
      <c r="C5401" s="46"/>
      <c r="D5401" s="46"/>
      <c r="E5401" s="46"/>
      <c r="F5401" s="46"/>
      <c r="G5401" s="46"/>
      <c r="H5401" s="46"/>
      <c r="I5401" s="46"/>
      <c r="J5401" s="3"/>
      <c r="K5401" s="56"/>
    </row>
    <row r="5402" ht="32.25" customHeight="1">
      <c r="A5402" s="46"/>
      <c r="B5402" s="46"/>
      <c r="C5402" s="46"/>
      <c r="D5402" s="46"/>
      <c r="E5402" s="46"/>
      <c r="F5402" s="46"/>
      <c r="G5402" s="46"/>
      <c r="H5402" s="46"/>
      <c r="I5402" s="46"/>
      <c r="J5402" s="3"/>
      <c r="K5402" s="56"/>
    </row>
    <row r="5403" ht="32.25" customHeight="1">
      <c r="A5403" s="46"/>
      <c r="B5403" s="46"/>
      <c r="C5403" s="46"/>
      <c r="D5403" s="46"/>
      <c r="E5403" s="46"/>
      <c r="F5403" s="46"/>
      <c r="G5403" s="46"/>
      <c r="H5403" s="46"/>
      <c r="I5403" s="46"/>
      <c r="J5403" s="3"/>
      <c r="K5403" s="56"/>
    </row>
    <row r="5404" ht="32.25" customHeight="1">
      <c r="A5404" s="46"/>
      <c r="B5404" s="46"/>
      <c r="C5404" s="46"/>
      <c r="D5404" s="46"/>
      <c r="E5404" s="46"/>
      <c r="F5404" s="46"/>
      <c r="G5404" s="46"/>
      <c r="H5404" s="46"/>
      <c r="I5404" s="46"/>
      <c r="J5404" s="3"/>
      <c r="K5404" s="56"/>
    </row>
    <row r="5405" ht="32.25" customHeight="1">
      <c r="A5405" s="46"/>
      <c r="B5405" s="46"/>
      <c r="C5405" s="46"/>
      <c r="D5405" s="46"/>
      <c r="E5405" s="46"/>
      <c r="F5405" s="46"/>
      <c r="G5405" s="46"/>
      <c r="H5405" s="46"/>
      <c r="I5405" s="46"/>
      <c r="J5405" s="3"/>
      <c r="K5405" s="56"/>
    </row>
    <row r="5406" ht="32.25" customHeight="1">
      <c r="A5406" s="46"/>
      <c r="B5406" s="46"/>
      <c r="C5406" s="46"/>
      <c r="D5406" s="46"/>
      <c r="E5406" s="46"/>
      <c r="F5406" s="46"/>
      <c r="G5406" s="46"/>
      <c r="H5406" s="46"/>
      <c r="I5406" s="46"/>
      <c r="J5406" s="3"/>
      <c r="K5406" s="56"/>
    </row>
    <row r="5407" ht="32.25" customHeight="1">
      <c r="A5407" s="46"/>
      <c r="B5407" s="46"/>
      <c r="C5407" s="46"/>
      <c r="D5407" s="46"/>
      <c r="E5407" s="46"/>
      <c r="F5407" s="46"/>
      <c r="G5407" s="46"/>
      <c r="H5407" s="46"/>
      <c r="I5407" s="46"/>
      <c r="J5407" s="3"/>
      <c r="K5407" s="56"/>
    </row>
    <row r="5408" ht="32.25" customHeight="1">
      <c r="A5408" s="46"/>
      <c r="B5408" s="46"/>
      <c r="C5408" s="46"/>
      <c r="D5408" s="46"/>
      <c r="E5408" s="46"/>
      <c r="F5408" s="46"/>
      <c r="G5408" s="46"/>
      <c r="H5408" s="46"/>
      <c r="I5408" s="46"/>
      <c r="J5408" s="3"/>
      <c r="K5408" s="56"/>
    </row>
    <row r="5409" ht="32.25" customHeight="1">
      <c r="A5409" s="46"/>
      <c r="B5409" s="46"/>
      <c r="C5409" s="46"/>
      <c r="D5409" s="46"/>
      <c r="E5409" s="46"/>
      <c r="F5409" s="46"/>
      <c r="G5409" s="46"/>
      <c r="H5409" s="46"/>
      <c r="I5409" s="46"/>
      <c r="J5409" s="3"/>
      <c r="K5409" s="56"/>
    </row>
    <row r="5410" ht="32.25" customHeight="1">
      <c r="A5410" s="46"/>
      <c r="B5410" s="46"/>
      <c r="C5410" s="46"/>
      <c r="D5410" s="46"/>
      <c r="E5410" s="46"/>
      <c r="F5410" s="46"/>
      <c r="G5410" s="46"/>
      <c r="H5410" s="46"/>
      <c r="I5410" s="46"/>
      <c r="J5410" s="3"/>
      <c r="K5410" s="56"/>
    </row>
    <row r="5411" ht="32.25" customHeight="1">
      <c r="A5411" s="46"/>
      <c r="B5411" s="46"/>
      <c r="C5411" s="46"/>
      <c r="D5411" s="46"/>
      <c r="E5411" s="46"/>
      <c r="F5411" s="46"/>
      <c r="G5411" s="46"/>
      <c r="H5411" s="46"/>
      <c r="I5411" s="46"/>
      <c r="J5411" s="3"/>
      <c r="K5411" s="56"/>
    </row>
    <row r="5412" ht="32.25" customHeight="1">
      <c r="A5412" s="46"/>
      <c r="B5412" s="46"/>
      <c r="C5412" s="46"/>
      <c r="D5412" s="46"/>
      <c r="E5412" s="46"/>
      <c r="F5412" s="46"/>
      <c r="G5412" s="46"/>
      <c r="H5412" s="46"/>
      <c r="I5412" s="46"/>
      <c r="J5412" s="3"/>
      <c r="K5412" s="56"/>
    </row>
    <row r="5413" ht="32.25" customHeight="1">
      <c r="A5413" s="46"/>
      <c r="B5413" s="46"/>
      <c r="C5413" s="46"/>
      <c r="D5413" s="46"/>
      <c r="E5413" s="46"/>
      <c r="F5413" s="46"/>
      <c r="G5413" s="46"/>
      <c r="H5413" s="46"/>
      <c r="I5413" s="46"/>
      <c r="J5413" s="3"/>
      <c r="K5413" s="56"/>
    </row>
    <row r="5414" ht="32.25" customHeight="1">
      <c r="A5414" s="46"/>
      <c r="B5414" s="46"/>
      <c r="C5414" s="46"/>
      <c r="D5414" s="46"/>
      <c r="E5414" s="46"/>
      <c r="F5414" s="46"/>
      <c r="G5414" s="46"/>
      <c r="H5414" s="46"/>
      <c r="I5414" s="46"/>
      <c r="J5414" s="3"/>
      <c r="K5414" s="56"/>
    </row>
    <row r="5415" ht="32.25" customHeight="1">
      <c r="A5415" s="46"/>
      <c r="B5415" s="46"/>
      <c r="C5415" s="46"/>
      <c r="D5415" s="46"/>
      <c r="E5415" s="46"/>
      <c r="F5415" s="46"/>
      <c r="G5415" s="46"/>
      <c r="H5415" s="46"/>
      <c r="I5415" s="46"/>
      <c r="J5415" s="3"/>
      <c r="K5415" s="56"/>
    </row>
    <row r="5416" ht="32.25" customHeight="1">
      <c r="A5416" s="46"/>
      <c r="B5416" s="46"/>
      <c r="C5416" s="46"/>
      <c r="D5416" s="46"/>
      <c r="E5416" s="46"/>
      <c r="F5416" s="46"/>
      <c r="G5416" s="46"/>
      <c r="H5416" s="46"/>
      <c r="I5416" s="46"/>
      <c r="J5416" s="3"/>
      <c r="K5416" s="56"/>
    </row>
    <row r="5417" ht="32.25" customHeight="1">
      <c r="A5417" s="46"/>
      <c r="B5417" s="46"/>
      <c r="C5417" s="46"/>
      <c r="D5417" s="46"/>
      <c r="E5417" s="46"/>
      <c r="F5417" s="46"/>
      <c r="G5417" s="46"/>
      <c r="H5417" s="46"/>
      <c r="I5417" s="46"/>
      <c r="J5417" s="3"/>
      <c r="K5417" s="56"/>
    </row>
    <row r="5418" ht="32.25" customHeight="1">
      <c r="A5418" s="46"/>
      <c r="B5418" s="46"/>
      <c r="C5418" s="46"/>
      <c r="D5418" s="46"/>
      <c r="E5418" s="46"/>
      <c r="F5418" s="46"/>
      <c r="G5418" s="46"/>
      <c r="H5418" s="46"/>
      <c r="I5418" s="46"/>
      <c r="J5418" s="3"/>
      <c r="K5418" s="56"/>
    </row>
    <row r="5419" ht="32.25" customHeight="1">
      <c r="A5419" s="46"/>
      <c r="B5419" s="46"/>
      <c r="C5419" s="46"/>
      <c r="D5419" s="46"/>
      <c r="E5419" s="46"/>
      <c r="F5419" s="46"/>
      <c r="G5419" s="46"/>
      <c r="H5419" s="46"/>
      <c r="I5419" s="46"/>
      <c r="J5419" s="3"/>
      <c r="K5419" s="56"/>
    </row>
    <row r="5420" ht="32.25" customHeight="1">
      <c r="A5420" s="46"/>
      <c r="B5420" s="46"/>
      <c r="C5420" s="46"/>
      <c r="D5420" s="46"/>
      <c r="E5420" s="46"/>
      <c r="F5420" s="46"/>
      <c r="G5420" s="46"/>
      <c r="H5420" s="46"/>
      <c r="I5420" s="46"/>
      <c r="J5420" s="3"/>
      <c r="K5420" s="56"/>
    </row>
    <row r="5421" ht="32.25" customHeight="1">
      <c r="A5421" s="46"/>
      <c r="B5421" s="46"/>
      <c r="C5421" s="46"/>
      <c r="D5421" s="46"/>
      <c r="E5421" s="46"/>
      <c r="F5421" s="46"/>
      <c r="G5421" s="46"/>
      <c r="H5421" s="46"/>
      <c r="I5421" s="46"/>
      <c r="J5421" s="3"/>
      <c r="K5421" s="56"/>
    </row>
    <row r="5422" ht="32.25" customHeight="1">
      <c r="A5422" s="46"/>
      <c r="B5422" s="46"/>
      <c r="C5422" s="46"/>
      <c r="D5422" s="46"/>
      <c r="E5422" s="46"/>
      <c r="F5422" s="46"/>
      <c r="G5422" s="46"/>
      <c r="H5422" s="46"/>
      <c r="I5422" s="46"/>
      <c r="J5422" s="3"/>
      <c r="K5422" s="56"/>
    </row>
    <row r="5423" ht="32.25" customHeight="1">
      <c r="A5423" s="46"/>
      <c r="B5423" s="46"/>
      <c r="C5423" s="46"/>
      <c r="D5423" s="46"/>
      <c r="E5423" s="46"/>
      <c r="F5423" s="46"/>
      <c r="G5423" s="46"/>
      <c r="H5423" s="46"/>
      <c r="I5423" s="46"/>
      <c r="J5423" s="3"/>
      <c r="K5423" s="56"/>
    </row>
    <row r="5424" ht="32.25" customHeight="1">
      <c r="A5424" s="46"/>
      <c r="B5424" s="46"/>
      <c r="C5424" s="46"/>
      <c r="D5424" s="46"/>
      <c r="E5424" s="46"/>
      <c r="F5424" s="46"/>
      <c r="G5424" s="46"/>
      <c r="H5424" s="46"/>
      <c r="I5424" s="46"/>
      <c r="J5424" s="3"/>
      <c r="K5424" s="56"/>
    </row>
    <row r="5425" ht="32.25" customHeight="1">
      <c r="A5425" s="46"/>
      <c r="B5425" s="46"/>
      <c r="C5425" s="46"/>
      <c r="D5425" s="46"/>
      <c r="E5425" s="46"/>
      <c r="F5425" s="46"/>
      <c r="G5425" s="46"/>
      <c r="H5425" s="46"/>
      <c r="I5425" s="46"/>
      <c r="J5425" s="3"/>
      <c r="K5425" s="56"/>
    </row>
    <row r="5426" ht="32.25" customHeight="1">
      <c r="A5426" s="46"/>
      <c r="B5426" s="46"/>
      <c r="C5426" s="46"/>
      <c r="D5426" s="46"/>
      <c r="E5426" s="46"/>
      <c r="F5426" s="46"/>
      <c r="G5426" s="46"/>
      <c r="H5426" s="46"/>
      <c r="I5426" s="46"/>
      <c r="J5426" s="3"/>
      <c r="K5426" s="56"/>
    </row>
    <row r="5427" ht="32.25" customHeight="1">
      <c r="A5427" s="46"/>
      <c r="B5427" s="46"/>
      <c r="C5427" s="46"/>
      <c r="D5427" s="46"/>
      <c r="E5427" s="46"/>
      <c r="F5427" s="46"/>
      <c r="G5427" s="46"/>
      <c r="H5427" s="46"/>
      <c r="I5427" s="46"/>
      <c r="J5427" s="3"/>
      <c r="K5427" s="56"/>
    </row>
    <row r="5428" ht="32.25" customHeight="1">
      <c r="A5428" s="46"/>
      <c r="B5428" s="46"/>
      <c r="C5428" s="46"/>
      <c r="D5428" s="46"/>
      <c r="E5428" s="46"/>
      <c r="F5428" s="46"/>
      <c r="G5428" s="46"/>
      <c r="H5428" s="46"/>
      <c r="I5428" s="46"/>
      <c r="J5428" s="3"/>
      <c r="K5428" s="56"/>
    </row>
    <row r="5429" ht="32.25" customHeight="1">
      <c r="A5429" s="46"/>
      <c r="B5429" s="46"/>
      <c r="C5429" s="46"/>
      <c r="D5429" s="46"/>
      <c r="E5429" s="46"/>
      <c r="F5429" s="46"/>
      <c r="G5429" s="46"/>
      <c r="H5429" s="46"/>
      <c r="I5429" s="46"/>
      <c r="J5429" s="3"/>
      <c r="K5429" s="56"/>
    </row>
    <row r="5430" ht="32.25" customHeight="1">
      <c r="A5430" s="46"/>
      <c r="B5430" s="46"/>
      <c r="C5430" s="46"/>
      <c r="D5430" s="46"/>
      <c r="E5430" s="46"/>
      <c r="F5430" s="46"/>
      <c r="G5430" s="46"/>
      <c r="H5430" s="46"/>
      <c r="I5430" s="46"/>
      <c r="J5430" s="3"/>
      <c r="K5430" s="56"/>
    </row>
    <row r="5431" ht="32.25" customHeight="1">
      <c r="A5431" s="46"/>
      <c r="B5431" s="46"/>
      <c r="C5431" s="46"/>
      <c r="D5431" s="46"/>
      <c r="E5431" s="46"/>
      <c r="F5431" s="46"/>
      <c r="G5431" s="46"/>
      <c r="H5431" s="46"/>
      <c r="I5431" s="46"/>
      <c r="J5431" s="3"/>
      <c r="K5431" s="56"/>
    </row>
    <row r="5432" ht="32.25" customHeight="1">
      <c r="A5432" s="46"/>
      <c r="B5432" s="46"/>
      <c r="C5432" s="46"/>
      <c r="D5432" s="46"/>
      <c r="E5432" s="46"/>
      <c r="F5432" s="46"/>
      <c r="G5432" s="46"/>
      <c r="H5432" s="46"/>
      <c r="I5432" s="46"/>
      <c r="J5432" s="3"/>
      <c r="K5432" s="56"/>
    </row>
    <row r="5433" ht="32.25" customHeight="1">
      <c r="A5433" s="46"/>
      <c r="B5433" s="46"/>
      <c r="C5433" s="46"/>
      <c r="D5433" s="46"/>
      <c r="E5433" s="46"/>
      <c r="F5433" s="46"/>
      <c r="G5433" s="46"/>
      <c r="H5433" s="46"/>
      <c r="I5433" s="46"/>
      <c r="J5433" s="3"/>
      <c r="K5433" s="56"/>
    </row>
    <row r="5434" ht="32.25" customHeight="1">
      <c r="A5434" s="46"/>
      <c r="B5434" s="46"/>
      <c r="C5434" s="46"/>
      <c r="D5434" s="46"/>
      <c r="E5434" s="46"/>
      <c r="F5434" s="46"/>
      <c r="G5434" s="46"/>
      <c r="H5434" s="46"/>
      <c r="I5434" s="46"/>
      <c r="J5434" s="3"/>
      <c r="K5434" s="56"/>
    </row>
    <row r="5435" ht="32.25" customHeight="1">
      <c r="A5435" s="46"/>
      <c r="B5435" s="46"/>
      <c r="C5435" s="46"/>
      <c r="D5435" s="46"/>
      <c r="E5435" s="46"/>
      <c r="F5435" s="46"/>
      <c r="G5435" s="46"/>
      <c r="H5435" s="46"/>
      <c r="I5435" s="46"/>
      <c r="J5435" s="3"/>
      <c r="K5435" s="56"/>
    </row>
    <row r="5436" ht="32.25" customHeight="1">
      <c r="A5436" s="46"/>
      <c r="B5436" s="46"/>
      <c r="C5436" s="46"/>
      <c r="D5436" s="46"/>
      <c r="E5436" s="46"/>
      <c r="F5436" s="46"/>
      <c r="G5436" s="46"/>
      <c r="H5436" s="46"/>
      <c r="I5436" s="46"/>
      <c r="J5436" s="3"/>
      <c r="K5436" s="56"/>
    </row>
    <row r="5437" ht="32.25" customHeight="1">
      <c r="A5437" s="46"/>
      <c r="B5437" s="46"/>
      <c r="C5437" s="46"/>
      <c r="D5437" s="46"/>
      <c r="E5437" s="46"/>
      <c r="F5437" s="46"/>
      <c r="G5437" s="46"/>
      <c r="H5437" s="46"/>
      <c r="I5437" s="46"/>
      <c r="J5437" s="3"/>
      <c r="K5437" s="56"/>
    </row>
    <row r="5438" ht="32.25" customHeight="1">
      <c r="A5438" s="46"/>
      <c r="B5438" s="46"/>
      <c r="C5438" s="46"/>
      <c r="D5438" s="46"/>
      <c r="E5438" s="46"/>
      <c r="F5438" s="46"/>
      <c r="G5438" s="46"/>
      <c r="H5438" s="46"/>
      <c r="I5438" s="46"/>
      <c r="J5438" s="3"/>
      <c r="K5438" s="56"/>
    </row>
    <row r="5439" ht="32.25" customHeight="1">
      <c r="A5439" s="46"/>
      <c r="B5439" s="46"/>
      <c r="C5439" s="46"/>
      <c r="D5439" s="46"/>
      <c r="E5439" s="46"/>
      <c r="F5439" s="46"/>
      <c r="G5439" s="46"/>
      <c r="H5439" s="46"/>
      <c r="I5439" s="46"/>
      <c r="J5439" s="3"/>
      <c r="K5439" s="56"/>
    </row>
    <row r="5440" ht="32.25" customHeight="1">
      <c r="A5440" s="46"/>
      <c r="B5440" s="46"/>
      <c r="C5440" s="46"/>
      <c r="D5440" s="46"/>
      <c r="E5440" s="46"/>
      <c r="F5440" s="46"/>
      <c r="G5440" s="46"/>
      <c r="H5440" s="46"/>
      <c r="I5440" s="46"/>
      <c r="J5440" s="3"/>
      <c r="K5440" s="56"/>
    </row>
    <row r="5441" ht="32.25" customHeight="1">
      <c r="A5441" s="46"/>
      <c r="B5441" s="46"/>
      <c r="C5441" s="46"/>
      <c r="D5441" s="46"/>
      <c r="E5441" s="46"/>
      <c r="F5441" s="46"/>
      <c r="G5441" s="46"/>
      <c r="H5441" s="46"/>
      <c r="I5441" s="46"/>
      <c r="J5441" s="3"/>
      <c r="K5441" s="56"/>
    </row>
    <row r="5442" ht="32.25" customHeight="1">
      <c r="A5442" s="46"/>
      <c r="B5442" s="46"/>
      <c r="C5442" s="46"/>
      <c r="D5442" s="46"/>
      <c r="E5442" s="46"/>
      <c r="F5442" s="46"/>
      <c r="G5442" s="46"/>
      <c r="H5442" s="46"/>
      <c r="I5442" s="46"/>
      <c r="J5442" s="3"/>
      <c r="K5442" s="56"/>
    </row>
    <row r="5443" ht="32.25" customHeight="1">
      <c r="A5443" s="46"/>
      <c r="B5443" s="46"/>
      <c r="C5443" s="46"/>
      <c r="D5443" s="46"/>
      <c r="E5443" s="46"/>
      <c r="F5443" s="46"/>
      <c r="G5443" s="46"/>
      <c r="H5443" s="46"/>
      <c r="I5443" s="46"/>
      <c r="J5443" s="3"/>
      <c r="K5443" s="56"/>
    </row>
    <row r="5444" ht="32.25" customHeight="1">
      <c r="A5444" s="46"/>
      <c r="B5444" s="46"/>
      <c r="C5444" s="46"/>
      <c r="D5444" s="46"/>
      <c r="E5444" s="46"/>
      <c r="F5444" s="46"/>
      <c r="G5444" s="46"/>
      <c r="H5444" s="46"/>
      <c r="I5444" s="46"/>
      <c r="J5444" s="3"/>
      <c r="K5444" s="56"/>
    </row>
    <row r="5445" ht="32.25" customHeight="1">
      <c r="A5445" s="46"/>
      <c r="B5445" s="46"/>
      <c r="C5445" s="46"/>
      <c r="D5445" s="46"/>
      <c r="E5445" s="46"/>
      <c r="F5445" s="46"/>
      <c r="G5445" s="46"/>
      <c r="H5445" s="46"/>
      <c r="I5445" s="46"/>
      <c r="J5445" s="3"/>
      <c r="K5445" s="56"/>
    </row>
    <row r="5446" ht="32.25" customHeight="1">
      <c r="A5446" s="46"/>
      <c r="B5446" s="46"/>
      <c r="C5446" s="46"/>
      <c r="D5446" s="46"/>
      <c r="E5446" s="46"/>
      <c r="F5446" s="46"/>
      <c r="G5446" s="46"/>
      <c r="H5446" s="46"/>
      <c r="I5446" s="46"/>
      <c r="J5446" s="3"/>
      <c r="K5446" s="56"/>
    </row>
    <row r="5447" ht="32.25" customHeight="1">
      <c r="A5447" s="46"/>
      <c r="B5447" s="46"/>
      <c r="C5447" s="46"/>
      <c r="D5447" s="46"/>
      <c r="E5447" s="46"/>
      <c r="F5447" s="46"/>
      <c r="G5447" s="46"/>
      <c r="H5447" s="46"/>
      <c r="I5447" s="46"/>
      <c r="J5447" s="3"/>
      <c r="K5447" s="56"/>
    </row>
    <row r="5448" ht="32.25" customHeight="1">
      <c r="A5448" s="46"/>
      <c r="B5448" s="46"/>
      <c r="C5448" s="46"/>
      <c r="D5448" s="46"/>
      <c r="E5448" s="46"/>
      <c r="F5448" s="46"/>
      <c r="G5448" s="46"/>
      <c r="H5448" s="46"/>
      <c r="I5448" s="46"/>
      <c r="J5448" s="3"/>
      <c r="K5448" s="56"/>
    </row>
    <row r="5449" ht="32.25" customHeight="1">
      <c r="A5449" s="46"/>
      <c r="B5449" s="46"/>
      <c r="C5449" s="46"/>
      <c r="D5449" s="46"/>
      <c r="E5449" s="46"/>
      <c r="F5449" s="46"/>
      <c r="G5449" s="46"/>
      <c r="H5449" s="46"/>
      <c r="I5449" s="46"/>
      <c r="J5449" s="3"/>
      <c r="K5449" s="56"/>
    </row>
    <row r="5450" ht="32.25" customHeight="1">
      <c r="A5450" s="46"/>
      <c r="B5450" s="46"/>
      <c r="C5450" s="46"/>
      <c r="D5450" s="46"/>
      <c r="E5450" s="46"/>
      <c r="F5450" s="46"/>
      <c r="G5450" s="46"/>
      <c r="H5450" s="46"/>
      <c r="I5450" s="46"/>
      <c r="J5450" s="3"/>
      <c r="K5450" s="56"/>
    </row>
    <row r="5451" ht="32.25" customHeight="1">
      <c r="A5451" s="46"/>
      <c r="B5451" s="46"/>
      <c r="C5451" s="46"/>
      <c r="D5451" s="46"/>
      <c r="E5451" s="46"/>
      <c r="F5451" s="46"/>
      <c r="G5451" s="46"/>
      <c r="H5451" s="46"/>
      <c r="I5451" s="46"/>
      <c r="J5451" s="3"/>
      <c r="K5451" s="56"/>
    </row>
    <row r="5452" ht="32.25" customHeight="1">
      <c r="A5452" s="46"/>
      <c r="B5452" s="46"/>
      <c r="C5452" s="46"/>
      <c r="D5452" s="46"/>
      <c r="E5452" s="46"/>
      <c r="F5452" s="46"/>
      <c r="G5452" s="46"/>
      <c r="H5452" s="46"/>
      <c r="I5452" s="46"/>
      <c r="J5452" s="3"/>
      <c r="K5452" s="56"/>
    </row>
    <row r="5453" ht="32.25" customHeight="1">
      <c r="A5453" s="46"/>
      <c r="B5453" s="46"/>
      <c r="C5453" s="46"/>
      <c r="D5453" s="46"/>
      <c r="E5453" s="46"/>
      <c r="F5453" s="46"/>
      <c r="G5453" s="46"/>
      <c r="H5453" s="46"/>
      <c r="I5453" s="46"/>
      <c r="J5453" s="3"/>
      <c r="K5453" s="56"/>
    </row>
    <row r="5454" ht="32.25" customHeight="1">
      <c r="A5454" s="46"/>
      <c r="B5454" s="46"/>
      <c r="C5454" s="46"/>
      <c r="D5454" s="46"/>
      <c r="E5454" s="46"/>
      <c r="F5454" s="46"/>
      <c r="G5454" s="46"/>
      <c r="H5454" s="46"/>
      <c r="I5454" s="46"/>
      <c r="J5454" s="3"/>
      <c r="K5454" s="56"/>
    </row>
    <row r="5455" ht="32.25" customHeight="1">
      <c r="A5455" s="46"/>
      <c r="B5455" s="46"/>
      <c r="C5455" s="46"/>
      <c r="D5455" s="46"/>
      <c r="E5455" s="46"/>
      <c r="F5455" s="46"/>
      <c r="G5455" s="46"/>
      <c r="H5455" s="46"/>
      <c r="I5455" s="46"/>
      <c r="J5455" s="3"/>
      <c r="K5455" s="56"/>
    </row>
    <row r="5456" ht="32.25" customHeight="1">
      <c r="A5456" s="46"/>
      <c r="B5456" s="46"/>
      <c r="C5456" s="46"/>
      <c r="D5456" s="46"/>
      <c r="E5456" s="46"/>
      <c r="F5456" s="46"/>
      <c r="G5456" s="46"/>
      <c r="H5456" s="46"/>
      <c r="I5456" s="46"/>
      <c r="J5456" s="3"/>
      <c r="K5456" s="56"/>
    </row>
    <row r="5457" ht="32.25" customHeight="1">
      <c r="A5457" s="46"/>
      <c r="B5457" s="46"/>
      <c r="C5457" s="46"/>
      <c r="D5457" s="46"/>
      <c r="E5457" s="46"/>
      <c r="F5457" s="46"/>
      <c r="G5457" s="46"/>
      <c r="H5457" s="46"/>
      <c r="I5457" s="46"/>
      <c r="J5457" s="3"/>
      <c r="K5457" s="56"/>
    </row>
    <row r="5458" ht="32.25" customHeight="1">
      <c r="A5458" s="46"/>
      <c r="B5458" s="46"/>
      <c r="C5458" s="46"/>
      <c r="D5458" s="46"/>
      <c r="E5458" s="46"/>
      <c r="F5458" s="46"/>
      <c r="G5458" s="46"/>
      <c r="H5458" s="46"/>
      <c r="I5458" s="46"/>
      <c r="J5458" s="3"/>
      <c r="K5458" s="56"/>
    </row>
    <row r="5459" ht="32.25" customHeight="1">
      <c r="A5459" s="46"/>
      <c r="B5459" s="46"/>
      <c r="C5459" s="46"/>
      <c r="D5459" s="46"/>
      <c r="E5459" s="46"/>
      <c r="F5459" s="46"/>
      <c r="G5459" s="46"/>
      <c r="H5459" s="46"/>
      <c r="I5459" s="46"/>
      <c r="J5459" s="3"/>
      <c r="K5459" s="56"/>
    </row>
    <row r="5460" ht="32.25" customHeight="1">
      <c r="A5460" s="46"/>
      <c r="B5460" s="46"/>
      <c r="C5460" s="46"/>
      <c r="D5460" s="46"/>
      <c r="E5460" s="46"/>
      <c r="F5460" s="46"/>
      <c r="G5460" s="46"/>
      <c r="H5460" s="46"/>
      <c r="I5460" s="46"/>
      <c r="J5460" s="3"/>
      <c r="K5460" s="56"/>
    </row>
    <row r="5461" ht="32.25" customHeight="1">
      <c r="A5461" s="46"/>
      <c r="B5461" s="46"/>
      <c r="C5461" s="46"/>
      <c r="D5461" s="46"/>
      <c r="E5461" s="46"/>
      <c r="F5461" s="46"/>
      <c r="G5461" s="46"/>
      <c r="H5461" s="46"/>
      <c r="I5461" s="46"/>
      <c r="J5461" s="3"/>
      <c r="K5461" s="56"/>
    </row>
    <row r="5462" ht="32.25" customHeight="1">
      <c r="A5462" s="46"/>
      <c r="B5462" s="46"/>
      <c r="C5462" s="46"/>
      <c r="D5462" s="46"/>
      <c r="E5462" s="46"/>
      <c r="F5462" s="46"/>
      <c r="G5462" s="46"/>
      <c r="H5462" s="46"/>
      <c r="I5462" s="46"/>
      <c r="J5462" s="3"/>
      <c r="K5462" s="56"/>
    </row>
    <row r="5463" ht="32.25" customHeight="1">
      <c r="A5463" s="46"/>
      <c r="B5463" s="46"/>
      <c r="C5463" s="46"/>
      <c r="D5463" s="46"/>
      <c r="E5463" s="46"/>
      <c r="F5463" s="46"/>
      <c r="G5463" s="46"/>
      <c r="H5463" s="46"/>
      <c r="I5463" s="46"/>
      <c r="J5463" s="3"/>
      <c r="K5463" s="56"/>
    </row>
    <row r="5464" ht="32.25" customHeight="1">
      <c r="A5464" s="46"/>
      <c r="B5464" s="46"/>
      <c r="C5464" s="46"/>
      <c r="D5464" s="46"/>
      <c r="E5464" s="46"/>
      <c r="F5464" s="46"/>
      <c r="G5464" s="46"/>
      <c r="H5464" s="46"/>
      <c r="I5464" s="46"/>
      <c r="J5464" s="3"/>
      <c r="K5464" s="56"/>
    </row>
    <row r="5465" ht="32.25" customHeight="1">
      <c r="A5465" s="46"/>
      <c r="B5465" s="46"/>
      <c r="C5465" s="46"/>
      <c r="D5465" s="46"/>
      <c r="E5465" s="46"/>
      <c r="F5465" s="46"/>
      <c r="G5465" s="46"/>
      <c r="H5465" s="46"/>
      <c r="I5465" s="46"/>
      <c r="J5465" s="3"/>
      <c r="K5465" s="56"/>
    </row>
    <row r="5466" ht="32.25" customHeight="1">
      <c r="A5466" s="46"/>
      <c r="B5466" s="46"/>
      <c r="C5466" s="46"/>
      <c r="D5466" s="46"/>
      <c r="E5466" s="46"/>
      <c r="F5466" s="46"/>
      <c r="G5466" s="46"/>
      <c r="H5466" s="46"/>
      <c r="I5466" s="46"/>
      <c r="J5466" s="3"/>
      <c r="K5466" s="56"/>
    </row>
    <row r="5467" ht="32.25" customHeight="1">
      <c r="A5467" s="46"/>
      <c r="B5467" s="46"/>
      <c r="C5467" s="46"/>
      <c r="D5467" s="46"/>
      <c r="E5467" s="46"/>
      <c r="F5467" s="46"/>
      <c r="G5467" s="46"/>
      <c r="H5467" s="46"/>
      <c r="I5467" s="46"/>
      <c r="J5467" s="3"/>
      <c r="K5467" s="56"/>
    </row>
    <row r="5468" ht="32.25" customHeight="1">
      <c r="A5468" s="46"/>
      <c r="B5468" s="46"/>
      <c r="C5468" s="46"/>
      <c r="D5468" s="46"/>
      <c r="E5468" s="46"/>
      <c r="F5468" s="46"/>
      <c r="G5468" s="46"/>
      <c r="H5468" s="46"/>
      <c r="I5468" s="46"/>
      <c r="J5468" s="3"/>
      <c r="K5468" s="56"/>
    </row>
    <row r="5469" ht="32.25" customHeight="1">
      <c r="A5469" s="46"/>
      <c r="B5469" s="46"/>
      <c r="C5469" s="46"/>
      <c r="D5469" s="46"/>
      <c r="E5469" s="46"/>
      <c r="F5469" s="46"/>
      <c r="G5469" s="46"/>
      <c r="H5469" s="46"/>
      <c r="I5469" s="46"/>
      <c r="J5469" s="3"/>
      <c r="K5469" s="56"/>
    </row>
    <row r="5470" ht="32.25" customHeight="1">
      <c r="A5470" s="46"/>
      <c r="B5470" s="46"/>
      <c r="C5470" s="46"/>
      <c r="D5470" s="46"/>
      <c r="E5470" s="46"/>
      <c r="F5470" s="46"/>
      <c r="G5470" s="46"/>
      <c r="H5470" s="46"/>
      <c r="I5470" s="46"/>
      <c r="J5470" s="3"/>
      <c r="K5470" s="56"/>
    </row>
    <row r="5471" ht="32.25" customHeight="1">
      <c r="A5471" s="46"/>
      <c r="B5471" s="46"/>
      <c r="C5471" s="46"/>
      <c r="D5471" s="46"/>
      <c r="E5471" s="46"/>
      <c r="F5471" s="46"/>
      <c r="G5471" s="46"/>
      <c r="H5471" s="46"/>
      <c r="I5471" s="46"/>
      <c r="J5471" s="3"/>
      <c r="K5471" s="56"/>
    </row>
    <row r="5472" ht="32.25" customHeight="1">
      <c r="A5472" s="46"/>
      <c r="B5472" s="46"/>
      <c r="C5472" s="46"/>
      <c r="D5472" s="46"/>
      <c r="E5472" s="46"/>
      <c r="F5472" s="46"/>
      <c r="G5472" s="46"/>
      <c r="H5472" s="46"/>
      <c r="I5472" s="46"/>
      <c r="J5472" s="3"/>
      <c r="K5472" s="56"/>
    </row>
    <row r="5473" ht="32.25" customHeight="1">
      <c r="A5473" s="46"/>
      <c r="B5473" s="46"/>
      <c r="C5473" s="46"/>
      <c r="D5473" s="46"/>
      <c r="E5473" s="46"/>
      <c r="F5473" s="46"/>
      <c r="G5473" s="46"/>
      <c r="H5473" s="46"/>
      <c r="I5473" s="46"/>
      <c r="J5473" s="3"/>
      <c r="K5473" s="56"/>
    </row>
    <row r="5474" ht="32.25" customHeight="1">
      <c r="A5474" s="46"/>
      <c r="B5474" s="46"/>
      <c r="C5474" s="46"/>
      <c r="D5474" s="46"/>
      <c r="E5474" s="46"/>
      <c r="F5474" s="46"/>
      <c r="G5474" s="46"/>
      <c r="H5474" s="46"/>
      <c r="I5474" s="46"/>
      <c r="J5474" s="3"/>
      <c r="K5474" s="56"/>
    </row>
    <row r="5475" ht="32.25" customHeight="1">
      <c r="A5475" s="46"/>
      <c r="B5475" s="46"/>
      <c r="C5475" s="46"/>
      <c r="D5475" s="46"/>
      <c r="E5475" s="46"/>
      <c r="F5475" s="46"/>
      <c r="G5475" s="46"/>
      <c r="H5475" s="46"/>
      <c r="I5475" s="46"/>
      <c r="J5475" s="3"/>
      <c r="K5475" s="56"/>
    </row>
    <row r="5476" ht="32.25" customHeight="1">
      <c r="A5476" s="46"/>
      <c r="B5476" s="46"/>
      <c r="C5476" s="46"/>
      <c r="D5476" s="46"/>
      <c r="E5476" s="46"/>
      <c r="F5476" s="46"/>
      <c r="G5476" s="46"/>
      <c r="H5476" s="46"/>
      <c r="I5476" s="46"/>
      <c r="J5476" s="3"/>
      <c r="K5476" s="56"/>
    </row>
    <row r="5477" ht="32.25" customHeight="1">
      <c r="A5477" s="46"/>
      <c r="B5477" s="46"/>
      <c r="C5477" s="46"/>
      <c r="D5477" s="46"/>
      <c r="E5477" s="46"/>
      <c r="F5477" s="46"/>
      <c r="G5477" s="46"/>
      <c r="H5477" s="46"/>
      <c r="I5477" s="46"/>
      <c r="J5477" s="3"/>
      <c r="K5477" s="56"/>
    </row>
    <row r="5478" ht="32.25" customHeight="1">
      <c r="A5478" s="46"/>
      <c r="B5478" s="46"/>
      <c r="C5478" s="46"/>
      <c r="D5478" s="46"/>
      <c r="E5478" s="46"/>
      <c r="F5478" s="46"/>
      <c r="G5478" s="46"/>
      <c r="H5478" s="46"/>
      <c r="I5478" s="46"/>
      <c r="J5478" s="3"/>
      <c r="K5478" s="56"/>
    </row>
    <row r="5479" ht="32.25" customHeight="1">
      <c r="A5479" s="46"/>
      <c r="B5479" s="46"/>
      <c r="C5479" s="46"/>
      <c r="D5479" s="46"/>
      <c r="E5479" s="46"/>
      <c r="F5479" s="46"/>
      <c r="G5479" s="46"/>
      <c r="H5479" s="46"/>
      <c r="I5479" s="46"/>
      <c r="J5479" s="3"/>
      <c r="K5479" s="56"/>
    </row>
    <row r="5480" ht="32.25" customHeight="1">
      <c r="A5480" s="46"/>
      <c r="B5480" s="46"/>
      <c r="C5480" s="46"/>
      <c r="D5480" s="46"/>
      <c r="E5480" s="46"/>
      <c r="F5480" s="46"/>
      <c r="G5480" s="46"/>
      <c r="H5480" s="46"/>
      <c r="I5480" s="46"/>
      <c r="J5480" s="3"/>
      <c r="K5480" s="56"/>
    </row>
    <row r="5481" ht="32.25" customHeight="1">
      <c r="A5481" s="46"/>
      <c r="B5481" s="46"/>
      <c r="C5481" s="46"/>
      <c r="D5481" s="46"/>
      <c r="E5481" s="46"/>
      <c r="F5481" s="46"/>
      <c r="G5481" s="46"/>
      <c r="H5481" s="46"/>
      <c r="I5481" s="46"/>
      <c r="J5481" s="3"/>
      <c r="K5481" s="56"/>
    </row>
    <row r="5482" ht="32.25" customHeight="1">
      <c r="A5482" s="46"/>
      <c r="B5482" s="46"/>
      <c r="C5482" s="46"/>
      <c r="D5482" s="46"/>
      <c r="E5482" s="46"/>
      <c r="F5482" s="46"/>
      <c r="G5482" s="46"/>
      <c r="H5482" s="46"/>
      <c r="I5482" s="46"/>
      <c r="J5482" s="3"/>
      <c r="K5482" s="56"/>
    </row>
    <row r="5483" ht="32.25" customHeight="1">
      <c r="A5483" s="46"/>
      <c r="B5483" s="46"/>
      <c r="C5483" s="46"/>
      <c r="D5483" s="46"/>
      <c r="E5483" s="46"/>
      <c r="F5483" s="46"/>
      <c r="G5483" s="46"/>
      <c r="H5483" s="46"/>
      <c r="I5483" s="46"/>
      <c r="J5483" s="3"/>
      <c r="K5483" s="56"/>
    </row>
    <row r="5484" ht="32.25" customHeight="1">
      <c r="A5484" s="46"/>
      <c r="B5484" s="46"/>
      <c r="C5484" s="46"/>
      <c r="D5484" s="46"/>
      <c r="E5484" s="46"/>
      <c r="F5484" s="46"/>
      <c r="G5484" s="46"/>
      <c r="H5484" s="46"/>
      <c r="I5484" s="46"/>
      <c r="J5484" s="3"/>
      <c r="K5484" s="56"/>
    </row>
    <row r="5485" ht="32.25" customHeight="1">
      <c r="A5485" s="46"/>
      <c r="B5485" s="46"/>
      <c r="C5485" s="46"/>
      <c r="D5485" s="46"/>
      <c r="E5485" s="46"/>
      <c r="F5485" s="46"/>
      <c r="G5485" s="46"/>
      <c r="H5485" s="46"/>
      <c r="I5485" s="46"/>
      <c r="J5485" s="3"/>
      <c r="K5485" s="56"/>
    </row>
    <row r="5486" ht="32.25" customHeight="1">
      <c r="A5486" s="46"/>
      <c r="B5486" s="46"/>
      <c r="C5486" s="46"/>
      <c r="D5486" s="46"/>
      <c r="E5486" s="46"/>
      <c r="F5486" s="46"/>
      <c r="G5486" s="46"/>
      <c r="H5486" s="46"/>
      <c r="I5486" s="46"/>
      <c r="J5486" s="3"/>
      <c r="K5486" s="56"/>
    </row>
    <row r="5487" ht="32.25" customHeight="1">
      <c r="A5487" s="46"/>
      <c r="B5487" s="46"/>
      <c r="C5487" s="46"/>
      <c r="D5487" s="46"/>
      <c r="E5487" s="46"/>
      <c r="F5487" s="46"/>
      <c r="G5487" s="46"/>
      <c r="H5487" s="46"/>
      <c r="I5487" s="46"/>
      <c r="J5487" s="3"/>
      <c r="K5487" s="56"/>
    </row>
    <row r="5488" ht="32.25" customHeight="1">
      <c r="A5488" s="46"/>
      <c r="B5488" s="46"/>
      <c r="C5488" s="46"/>
      <c r="D5488" s="46"/>
      <c r="E5488" s="46"/>
      <c r="F5488" s="46"/>
      <c r="G5488" s="46"/>
      <c r="H5488" s="46"/>
      <c r="I5488" s="46"/>
      <c r="J5488" s="3"/>
      <c r="K5488" s="56"/>
    </row>
    <row r="5489" ht="32.25" customHeight="1">
      <c r="A5489" s="46"/>
      <c r="B5489" s="46"/>
      <c r="C5489" s="46"/>
      <c r="D5489" s="46"/>
      <c r="E5489" s="46"/>
      <c r="F5489" s="46"/>
      <c r="G5489" s="46"/>
      <c r="H5489" s="46"/>
      <c r="I5489" s="46"/>
      <c r="J5489" s="3"/>
      <c r="K5489" s="56"/>
    </row>
    <row r="5490" ht="32.25" customHeight="1">
      <c r="A5490" s="46"/>
      <c r="B5490" s="46"/>
      <c r="C5490" s="46"/>
      <c r="D5490" s="46"/>
      <c r="E5490" s="46"/>
      <c r="F5490" s="46"/>
      <c r="G5490" s="46"/>
      <c r="H5490" s="46"/>
      <c r="I5490" s="46"/>
      <c r="J5490" s="3"/>
      <c r="K5490" s="56"/>
    </row>
    <row r="5491" ht="32.25" customHeight="1">
      <c r="A5491" s="46"/>
      <c r="B5491" s="46"/>
      <c r="C5491" s="46"/>
      <c r="D5491" s="46"/>
      <c r="E5491" s="46"/>
      <c r="F5491" s="46"/>
      <c r="G5491" s="46"/>
      <c r="H5491" s="46"/>
      <c r="I5491" s="46"/>
      <c r="J5491" s="3"/>
      <c r="K5491" s="56"/>
    </row>
    <row r="5492" ht="32.25" customHeight="1">
      <c r="A5492" s="46"/>
      <c r="B5492" s="46"/>
      <c r="C5492" s="46"/>
      <c r="D5492" s="46"/>
      <c r="E5492" s="46"/>
      <c r="F5492" s="46"/>
      <c r="G5492" s="46"/>
      <c r="H5492" s="46"/>
      <c r="I5492" s="46"/>
      <c r="J5492" s="3"/>
      <c r="K5492" s="56"/>
    </row>
    <row r="5493" ht="32.25" customHeight="1">
      <c r="A5493" s="46"/>
      <c r="B5493" s="46"/>
      <c r="C5493" s="46"/>
      <c r="D5493" s="46"/>
      <c r="E5493" s="46"/>
      <c r="F5493" s="46"/>
      <c r="G5493" s="46"/>
      <c r="H5493" s="46"/>
      <c r="I5493" s="46"/>
      <c r="J5493" s="3"/>
      <c r="K5493" s="56"/>
    </row>
    <row r="5494" ht="32.25" customHeight="1">
      <c r="A5494" s="46"/>
      <c r="B5494" s="46"/>
      <c r="C5494" s="46"/>
      <c r="D5494" s="46"/>
      <c r="E5494" s="46"/>
      <c r="F5494" s="46"/>
      <c r="G5494" s="46"/>
      <c r="H5494" s="46"/>
      <c r="I5494" s="46"/>
      <c r="J5494" s="3"/>
      <c r="K5494" s="56"/>
    </row>
    <row r="5495" ht="32.25" customHeight="1">
      <c r="A5495" s="46"/>
      <c r="B5495" s="46"/>
      <c r="C5495" s="46"/>
      <c r="D5495" s="46"/>
      <c r="E5495" s="46"/>
      <c r="F5495" s="46"/>
      <c r="G5495" s="46"/>
      <c r="H5495" s="46"/>
      <c r="I5495" s="46"/>
      <c r="J5495" s="3"/>
      <c r="K5495" s="56"/>
    </row>
    <row r="5496" ht="32.25" customHeight="1">
      <c r="A5496" s="46"/>
      <c r="B5496" s="46"/>
      <c r="C5496" s="46"/>
      <c r="D5496" s="46"/>
      <c r="E5496" s="46"/>
      <c r="F5496" s="46"/>
      <c r="G5496" s="46"/>
      <c r="H5496" s="46"/>
      <c r="I5496" s="46"/>
      <c r="J5496" s="3"/>
      <c r="K5496" s="56"/>
    </row>
    <row r="5497" ht="32.25" customHeight="1">
      <c r="A5497" s="46"/>
      <c r="B5497" s="46"/>
      <c r="C5497" s="46"/>
      <c r="D5497" s="46"/>
      <c r="E5497" s="46"/>
      <c r="F5497" s="46"/>
      <c r="G5497" s="46"/>
      <c r="H5497" s="46"/>
      <c r="I5497" s="46"/>
      <c r="J5497" s="3"/>
      <c r="K5497" s="56"/>
    </row>
    <row r="5498" ht="32.25" customHeight="1">
      <c r="A5498" s="46"/>
      <c r="B5498" s="46"/>
      <c r="C5498" s="46"/>
      <c r="D5498" s="46"/>
      <c r="E5498" s="46"/>
      <c r="F5498" s="46"/>
      <c r="G5498" s="46"/>
      <c r="H5498" s="46"/>
      <c r="I5498" s="46"/>
      <c r="J5498" s="3"/>
      <c r="K5498" s="56"/>
    </row>
    <row r="5499" ht="32.25" customHeight="1">
      <c r="A5499" s="46"/>
      <c r="B5499" s="46"/>
      <c r="C5499" s="46"/>
      <c r="D5499" s="46"/>
      <c r="E5499" s="46"/>
      <c r="F5499" s="46"/>
      <c r="G5499" s="46"/>
      <c r="H5499" s="46"/>
      <c r="I5499" s="46"/>
      <c r="J5499" s="3"/>
      <c r="K5499" s="56"/>
    </row>
    <row r="5500" ht="32.25" customHeight="1">
      <c r="A5500" s="46"/>
      <c r="B5500" s="46"/>
      <c r="C5500" s="46"/>
      <c r="D5500" s="46"/>
      <c r="E5500" s="46"/>
      <c r="F5500" s="46"/>
      <c r="G5500" s="46"/>
      <c r="H5500" s="46"/>
      <c r="I5500" s="46"/>
      <c r="J5500" s="3"/>
      <c r="K5500" s="56"/>
    </row>
    <row r="5501" ht="32.25" customHeight="1">
      <c r="A5501" s="46"/>
      <c r="B5501" s="46"/>
      <c r="C5501" s="46"/>
      <c r="D5501" s="46"/>
      <c r="E5501" s="46"/>
      <c r="F5501" s="46"/>
      <c r="G5501" s="46"/>
      <c r="H5501" s="46"/>
      <c r="I5501" s="46"/>
      <c r="J5501" s="3"/>
      <c r="K5501" s="56"/>
    </row>
    <row r="5502" ht="32.25" customHeight="1">
      <c r="A5502" s="46"/>
      <c r="B5502" s="46"/>
      <c r="C5502" s="46"/>
      <c r="D5502" s="46"/>
      <c r="E5502" s="46"/>
      <c r="F5502" s="46"/>
      <c r="G5502" s="46"/>
      <c r="H5502" s="46"/>
      <c r="I5502" s="46"/>
      <c r="J5502" s="3"/>
      <c r="K5502" s="56"/>
    </row>
    <row r="5503" ht="32.25" customHeight="1">
      <c r="A5503" s="46"/>
      <c r="B5503" s="46"/>
      <c r="C5503" s="46"/>
      <c r="D5503" s="46"/>
      <c r="E5503" s="46"/>
      <c r="F5503" s="46"/>
      <c r="G5503" s="46"/>
      <c r="H5503" s="46"/>
      <c r="I5503" s="46"/>
      <c r="J5503" s="3"/>
      <c r="K5503" s="56"/>
    </row>
    <row r="5504" ht="32.25" customHeight="1">
      <c r="A5504" s="46"/>
      <c r="B5504" s="46"/>
      <c r="C5504" s="46"/>
      <c r="D5504" s="46"/>
      <c r="E5504" s="46"/>
      <c r="F5504" s="46"/>
      <c r="G5504" s="46"/>
      <c r="H5504" s="46"/>
      <c r="I5504" s="46"/>
      <c r="J5504" s="3"/>
      <c r="K5504" s="56"/>
    </row>
    <row r="5505" ht="32.25" customHeight="1">
      <c r="A5505" s="46"/>
      <c r="B5505" s="46"/>
      <c r="C5505" s="46"/>
      <c r="D5505" s="46"/>
      <c r="E5505" s="46"/>
      <c r="F5505" s="46"/>
      <c r="G5505" s="46"/>
      <c r="H5505" s="46"/>
      <c r="I5505" s="46"/>
      <c r="J5505" s="3"/>
      <c r="K5505" s="56"/>
    </row>
    <row r="5506" ht="32.25" customHeight="1">
      <c r="A5506" s="46"/>
      <c r="B5506" s="46"/>
      <c r="C5506" s="46"/>
      <c r="D5506" s="46"/>
      <c r="E5506" s="46"/>
      <c r="F5506" s="46"/>
      <c r="G5506" s="46"/>
      <c r="H5506" s="46"/>
      <c r="I5506" s="46"/>
      <c r="J5506" s="3"/>
      <c r="K5506" s="56"/>
    </row>
    <row r="5507" ht="32.25" customHeight="1">
      <c r="A5507" s="46"/>
      <c r="B5507" s="46"/>
      <c r="C5507" s="46"/>
      <c r="D5507" s="46"/>
      <c r="E5507" s="46"/>
      <c r="F5507" s="46"/>
      <c r="G5507" s="46"/>
      <c r="H5507" s="46"/>
      <c r="I5507" s="46"/>
      <c r="J5507" s="3"/>
      <c r="K5507" s="56"/>
    </row>
    <row r="5508" ht="32.25" customHeight="1">
      <c r="A5508" s="46"/>
      <c r="B5508" s="46"/>
      <c r="C5508" s="46"/>
      <c r="D5508" s="46"/>
      <c r="E5508" s="46"/>
      <c r="F5508" s="46"/>
      <c r="G5508" s="46"/>
      <c r="H5508" s="46"/>
      <c r="I5508" s="46"/>
      <c r="J5508" s="3"/>
      <c r="K5508" s="56"/>
    </row>
    <row r="5509" ht="32.25" customHeight="1">
      <c r="A5509" s="46"/>
      <c r="B5509" s="46"/>
      <c r="C5509" s="46"/>
      <c r="D5509" s="46"/>
      <c r="E5509" s="46"/>
      <c r="F5509" s="46"/>
      <c r="G5509" s="46"/>
      <c r="H5509" s="46"/>
      <c r="I5509" s="46"/>
      <c r="J5509" s="3"/>
      <c r="K5509" s="56"/>
    </row>
    <row r="5510" ht="32.25" customHeight="1">
      <c r="A5510" s="46"/>
      <c r="B5510" s="46"/>
      <c r="C5510" s="46"/>
      <c r="D5510" s="46"/>
      <c r="E5510" s="46"/>
      <c r="F5510" s="46"/>
      <c r="G5510" s="46"/>
      <c r="H5510" s="46"/>
      <c r="I5510" s="46"/>
      <c r="J5510" s="3"/>
      <c r="K5510" s="56"/>
    </row>
    <row r="5511" ht="32.25" customHeight="1">
      <c r="A5511" s="46"/>
      <c r="B5511" s="46"/>
      <c r="C5511" s="46"/>
      <c r="D5511" s="46"/>
      <c r="E5511" s="46"/>
      <c r="F5511" s="46"/>
      <c r="G5511" s="46"/>
      <c r="H5511" s="46"/>
      <c r="I5511" s="46"/>
      <c r="J5511" s="3"/>
      <c r="K5511" s="56"/>
    </row>
    <row r="5512" ht="32.25" customHeight="1">
      <c r="A5512" s="46"/>
      <c r="B5512" s="46"/>
      <c r="C5512" s="46"/>
      <c r="D5512" s="46"/>
      <c r="E5512" s="46"/>
      <c r="F5512" s="46"/>
      <c r="G5512" s="46"/>
      <c r="H5512" s="46"/>
      <c r="I5512" s="46"/>
      <c r="J5512" s="3"/>
      <c r="K5512" s="56"/>
    </row>
    <row r="5513" ht="32.25" customHeight="1">
      <c r="A5513" s="46"/>
      <c r="B5513" s="46"/>
      <c r="C5513" s="46"/>
      <c r="D5513" s="46"/>
      <c r="E5513" s="46"/>
      <c r="F5513" s="46"/>
      <c r="G5513" s="46"/>
      <c r="H5513" s="46"/>
      <c r="I5513" s="46"/>
      <c r="J5513" s="3"/>
      <c r="K5513" s="56"/>
    </row>
    <row r="5514" ht="32.25" customHeight="1">
      <c r="A5514" s="46"/>
      <c r="B5514" s="46"/>
      <c r="C5514" s="46"/>
      <c r="D5514" s="46"/>
      <c r="E5514" s="46"/>
      <c r="F5514" s="46"/>
      <c r="G5514" s="46"/>
      <c r="H5514" s="46"/>
      <c r="I5514" s="46"/>
      <c r="J5514" s="3"/>
      <c r="K5514" s="56"/>
    </row>
    <row r="5515" ht="32.25" customHeight="1">
      <c r="A5515" s="46"/>
      <c r="B5515" s="46"/>
      <c r="C5515" s="46"/>
      <c r="D5515" s="46"/>
      <c r="E5515" s="46"/>
      <c r="F5515" s="46"/>
      <c r="G5515" s="46"/>
      <c r="H5515" s="46"/>
      <c r="I5515" s="46"/>
      <c r="J5515" s="3"/>
      <c r="K5515" s="56"/>
    </row>
    <row r="5516" ht="32.25" customHeight="1">
      <c r="A5516" s="46"/>
      <c r="B5516" s="46"/>
      <c r="C5516" s="46"/>
      <c r="D5516" s="46"/>
      <c r="E5516" s="46"/>
      <c r="F5516" s="46"/>
      <c r="G5516" s="46"/>
      <c r="H5516" s="46"/>
      <c r="I5516" s="46"/>
      <c r="J5516" s="3"/>
      <c r="K5516" s="56"/>
    </row>
    <row r="5517" ht="32.25" customHeight="1">
      <c r="A5517" s="46"/>
      <c r="B5517" s="46"/>
      <c r="C5517" s="46"/>
      <c r="D5517" s="46"/>
      <c r="E5517" s="46"/>
      <c r="F5517" s="46"/>
      <c r="G5517" s="46"/>
      <c r="H5517" s="46"/>
      <c r="I5517" s="46"/>
      <c r="J5517" s="3"/>
      <c r="K5517" s="56"/>
    </row>
    <row r="5518" ht="32.25" customHeight="1">
      <c r="A5518" s="46"/>
      <c r="B5518" s="46"/>
      <c r="C5518" s="46"/>
      <c r="D5518" s="46"/>
      <c r="E5518" s="46"/>
      <c r="F5518" s="46"/>
      <c r="G5518" s="46"/>
      <c r="H5518" s="46"/>
      <c r="I5518" s="46"/>
      <c r="J5518" s="3"/>
      <c r="K5518" s="56"/>
    </row>
    <row r="5519" ht="32.25" customHeight="1">
      <c r="A5519" s="46"/>
      <c r="B5519" s="46"/>
      <c r="C5519" s="46"/>
      <c r="D5519" s="46"/>
      <c r="E5519" s="46"/>
      <c r="F5519" s="46"/>
      <c r="G5519" s="46"/>
      <c r="H5519" s="46"/>
      <c r="I5519" s="46"/>
      <c r="J5519" s="3"/>
      <c r="K5519" s="56"/>
    </row>
    <row r="5520" ht="32.25" customHeight="1">
      <c r="A5520" s="46"/>
      <c r="B5520" s="46"/>
      <c r="C5520" s="46"/>
      <c r="D5520" s="46"/>
      <c r="E5520" s="46"/>
      <c r="F5520" s="46"/>
      <c r="G5520" s="46"/>
      <c r="H5520" s="46"/>
      <c r="I5520" s="46"/>
      <c r="J5520" s="3"/>
      <c r="K5520" s="56"/>
    </row>
    <row r="5521" ht="32.25" customHeight="1">
      <c r="A5521" s="46"/>
      <c r="B5521" s="46"/>
      <c r="C5521" s="46"/>
      <c r="D5521" s="46"/>
      <c r="E5521" s="46"/>
      <c r="F5521" s="46"/>
      <c r="G5521" s="46"/>
      <c r="H5521" s="46"/>
      <c r="I5521" s="46"/>
      <c r="J5521" s="3"/>
      <c r="K5521" s="56"/>
    </row>
    <row r="5522" ht="32.25" customHeight="1">
      <c r="A5522" s="46"/>
      <c r="B5522" s="46"/>
      <c r="C5522" s="46"/>
      <c r="D5522" s="46"/>
      <c r="E5522" s="46"/>
      <c r="F5522" s="46"/>
      <c r="G5522" s="46"/>
      <c r="H5522" s="46"/>
      <c r="I5522" s="46"/>
      <c r="J5522" s="3"/>
      <c r="K5522" s="56"/>
    </row>
    <row r="5523" ht="32.25" customHeight="1">
      <c r="A5523" s="46"/>
      <c r="B5523" s="46"/>
      <c r="C5523" s="46"/>
      <c r="D5523" s="46"/>
      <c r="E5523" s="46"/>
      <c r="F5523" s="46"/>
      <c r="G5523" s="46"/>
      <c r="H5523" s="46"/>
      <c r="I5523" s="46"/>
      <c r="J5523" s="3"/>
      <c r="K5523" s="56"/>
    </row>
    <row r="5524" ht="32.25" customHeight="1">
      <c r="A5524" s="46"/>
      <c r="B5524" s="46"/>
      <c r="C5524" s="46"/>
      <c r="D5524" s="46"/>
      <c r="E5524" s="46"/>
      <c r="F5524" s="46"/>
      <c r="G5524" s="46"/>
      <c r="H5524" s="46"/>
      <c r="I5524" s="46"/>
      <c r="J5524" s="3"/>
      <c r="K5524" s="56"/>
    </row>
    <row r="5525" ht="32.25" customHeight="1">
      <c r="A5525" s="46"/>
      <c r="B5525" s="46"/>
      <c r="C5525" s="46"/>
      <c r="D5525" s="46"/>
      <c r="E5525" s="46"/>
      <c r="F5525" s="46"/>
      <c r="G5525" s="46"/>
      <c r="H5525" s="46"/>
      <c r="I5525" s="46"/>
      <c r="J5525" s="3"/>
      <c r="K5525" s="56"/>
    </row>
    <row r="5526" ht="32.25" customHeight="1">
      <c r="A5526" s="46"/>
      <c r="B5526" s="46"/>
      <c r="C5526" s="46"/>
      <c r="D5526" s="46"/>
      <c r="E5526" s="46"/>
      <c r="F5526" s="46"/>
      <c r="G5526" s="46"/>
      <c r="H5526" s="46"/>
      <c r="I5526" s="46"/>
      <c r="J5526" s="3"/>
      <c r="K5526" s="56"/>
    </row>
    <row r="5527" ht="32.25" customHeight="1">
      <c r="A5527" s="46"/>
      <c r="B5527" s="46"/>
      <c r="C5527" s="46"/>
      <c r="D5527" s="46"/>
      <c r="E5527" s="46"/>
      <c r="F5527" s="46"/>
      <c r="G5527" s="46"/>
      <c r="H5527" s="46"/>
      <c r="I5527" s="46"/>
      <c r="J5527" s="3"/>
      <c r="K5527" s="56"/>
    </row>
    <row r="5528" ht="32.25" customHeight="1">
      <c r="A5528" s="46"/>
      <c r="B5528" s="46"/>
      <c r="C5528" s="46"/>
      <c r="D5528" s="46"/>
      <c r="E5528" s="46"/>
      <c r="F5528" s="46"/>
      <c r="G5528" s="46"/>
      <c r="H5528" s="46"/>
      <c r="I5528" s="46"/>
      <c r="J5528" s="3"/>
      <c r="K5528" s="56"/>
    </row>
    <row r="5529" ht="32.25" customHeight="1">
      <c r="A5529" s="46"/>
      <c r="B5529" s="46"/>
      <c r="C5529" s="46"/>
      <c r="D5529" s="46"/>
      <c r="E5529" s="46"/>
      <c r="F5529" s="46"/>
      <c r="G5529" s="46"/>
      <c r="H5529" s="46"/>
      <c r="I5529" s="46"/>
      <c r="J5529" s="3"/>
      <c r="K5529" s="56"/>
    </row>
    <row r="5530" ht="32.25" customHeight="1">
      <c r="A5530" s="46"/>
      <c r="B5530" s="46"/>
      <c r="C5530" s="46"/>
      <c r="D5530" s="46"/>
      <c r="E5530" s="46"/>
      <c r="F5530" s="46"/>
      <c r="G5530" s="46"/>
      <c r="H5530" s="46"/>
      <c r="I5530" s="46"/>
      <c r="J5530" s="3"/>
      <c r="K5530" s="56"/>
    </row>
    <row r="5531" ht="32.25" customHeight="1">
      <c r="A5531" s="46"/>
      <c r="B5531" s="46"/>
      <c r="C5531" s="46"/>
      <c r="D5531" s="46"/>
      <c r="E5531" s="46"/>
      <c r="F5531" s="46"/>
      <c r="G5531" s="46"/>
      <c r="H5531" s="46"/>
      <c r="I5531" s="46"/>
      <c r="J5531" s="3"/>
      <c r="K5531" s="56"/>
    </row>
    <row r="5532" ht="32.25" customHeight="1">
      <c r="A5532" s="46"/>
      <c r="B5532" s="46"/>
      <c r="C5532" s="46"/>
      <c r="D5532" s="46"/>
      <c r="E5532" s="46"/>
      <c r="F5532" s="46"/>
      <c r="G5532" s="46"/>
      <c r="H5532" s="46"/>
      <c r="I5532" s="46"/>
      <c r="J5532" s="3"/>
      <c r="K5532" s="56"/>
    </row>
    <row r="5533" ht="32.25" customHeight="1">
      <c r="A5533" s="46"/>
      <c r="B5533" s="46"/>
      <c r="C5533" s="46"/>
      <c r="D5533" s="46"/>
      <c r="E5533" s="46"/>
      <c r="F5533" s="46"/>
      <c r="G5533" s="46"/>
      <c r="H5533" s="46"/>
      <c r="I5533" s="46"/>
      <c r="J5533" s="3"/>
      <c r="K5533" s="56"/>
    </row>
    <row r="5534" ht="32.25" customHeight="1">
      <c r="A5534" s="46"/>
      <c r="B5534" s="46"/>
      <c r="C5534" s="46"/>
      <c r="D5534" s="46"/>
      <c r="E5534" s="46"/>
      <c r="F5534" s="46"/>
      <c r="G5534" s="46"/>
      <c r="H5534" s="46"/>
      <c r="I5534" s="46"/>
      <c r="J5534" s="3"/>
      <c r="K5534" s="56"/>
    </row>
    <row r="5535" ht="32.25" customHeight="1">
      <c r="A5535" s="46"/>
      <c r="B5535" s="46"/>
      <c r="C5535" s="46"/>
      <c r="D5535" s="46"/>
      <c r="E5535" s="46"/>
      <c r="F5535" s="46"/>
      <c r="G5535" s="46"/>
      <c r="H5535" s="46"/>
      <c r="I5535" s="46"/>
      <c r="J5535" s="3"/>
      <c r="K5535" s="56"/>
    </row>
    <row r="5536" ht="32.25" customHeight="1">
      <c r="A5536" s="46"/>
      <c r="B5536" s="46"/>
      <c r="C5536" s="46"/>
      <c r="D5536" s="46"/>
      <c r="E5536" s="46"/>
      <c r="F5536" s="46"/>
      <c r="G5536" s="46"/>
      <c r="H5536" s="46"/>
      <c r="I5536" s="46"/>
      <c r="J5536" s="3"/>
      <c r="K5536" s="56"/>
    </row>
    <row r="5537" ht="32.25" customHeight="1">
      <c r="A5537" s="46"/>
      <c r="B5537" s="46"/>
      <c r="C5537" s="46"/>
      <c r="D5537" s="46"/>
      <c r="E5537" s="46"/>
      <c r="F5537" s="46"/>
      <c r="G5537" s="46"/>
      <c r="H5537" s="46"/>
      <c r="I5537" s="46"/>
      <c r="J5537" s="3"/>
      <c r="K5537" s="56"/>
    </row>
    <row r="5538" ht="32.25" customHeight="1">
      <c r="A5538" s="46"/>
      <c r="B5538" s="46"/>
      <c r="C5538" s="46"/>
      <c r="D5538" s="46"/>
      <c r="E5538" s="46"/>
      <c r="F5538" s="46"/>
      <c r="G5538" s="46"/>
      <c r="H5538" s="46"/>
      <c r="I5538" s="46"/>
      <c r="J5538" s="3"/>
      <c r="K5538" s="56"/>
    </row>
    <row r="5539" ht="32.25" customHeight="1">
      <c r="A5539" s="46"/>
      <c r="B5539" s="46"/>
      <c r="C5539" s="46"/>
      <c r="D5539" s="46"/>
      <c r="E5539" s="46"/>
      <c r="F5539" s="46"/>
      <c r="G5539" s="46"/>
      <c r="H5539" s="46"/>
      <c r="I5539" s="46"/>
      <c r="J5539" s="3"/>
      <c r="K5539" s="56"/>
    </row>
    <row r="5540" ht="32.25" customHeight="1">
      <c r="A5540" s="46"/>
      <c r="B5540" s="46"/>
      <c r="C5540" s="46"/>
      <c r="D5540" s="46"/>
      <c r="E5540" s="46"/>
      <c r="F5540" s="46"/>
      <c r="G5540" s="46"/>
      <c r="H5540" s="46"/>
      <c r="I5540" s="46"/>
      <c r="J5540" s="3"/>
      <c r="K5540" s="56"/>
    </row>
    <row r="5541" ht="32.25" customHeight="1">
      <c r="A5541" s="46"/>
      <c r="B5541" s="46"/>
      <c r="C5541" s="46"/>
      <c r="D5541" s="46"/>
      <c r="E5541" s="46"/>
      <c r="F5541" s="46"/>
      <c r="G5541" s="46"/>
      <c r="H5541" s="46"/>
      <c r="I5541" s="46"/>
      <c r="J5541" s="3"/>
      <c r="K5541" s="56"/>
    </row>
    <row r="5542" ht="32.25" customHeight="1">
      <c r="A5542" s="46"/>
      <c r="B5542" s="46"/>
      <c r="C5542" s="46"/>
      <c r="D5542" s="46"/>
      <c r="E5542" s="46"/>
      <c r="F5542" s="46"/>
      <c r="G5542" s="46"/>
      <c r="H5542" s="46"/>
      <c r="I5542" s="46"/>
      <c r="J5542" s="3"/>
      <c r="K5542" s="56"/>
    </row>
    <row r="5543" ht="32.25" customHeight="1">
      <c r="A5543" s="46"/>
      <c r="B5543" s="46"/>
      <c r="C5543" s="46"/>
      <c r="D5543" s="46"/>
      <c r="E5543" s="46"/>
      <c r="F5543" s="46"/>
      <c r="G5543" s="46"/>
      <c r="H5543" s="46"/>
      <c r="I5543" s="46"/>
      <c r="J5543" s="3"/>
      <c r="K5543" s="56"/>
    </row>
    <row r="5544" ht="32.25" customHeight="1">
      <c r="A5544" s="46"/>
      <c r="B5544" s="46"/>
      <c r="C5544" s="46"/>
      <c r="D5544" s="46"/>
      <c r="E5544" s="46"/>
      <c r="F5544" s="46"/>
      <c r="G5544" s="46"/>
      <c r="H5544" s="46"/>
      <c r="I5544" s="46"/>
      <c r="J5544" s="3"/>
      <c r="K5544" s="56"/>
    </row>
    <row r="5545" ht="32.25" customHeight="1">
      <c r="A5545" s="46"/>
      <c r="B5545" s="46"/>
      <c r="C5545" s="46"/>
      <c r="D5545" s="46"/>
      <c r="E5545" s="46"/>
      <c r="F5545" s="46"/>
      <c r="G5545" s="46"/>
      <c r="H5545" s="46"/>
      <c r="I5545" s="46"/>
      <c r="J5545" s="3"/>
      <c r="K5545" s="56"/>
    </row>
    <row r="5546" ht="32.25" customHeight="1">
      <c r="A5546" s="46"/>
      <c r="B5546" s="46"/>
      <c r="C5546" s="46"/>
      <c r="D5546" s="46"/>
      <c r="E5546" s="46"/>
      <c r="F5546" s="46"/>
      <c r="G5546" s="46"/>
      <c r="H5546" s="46"/>
      <c r="I5546" s="46"/>
      <c r="J5546" s="3"/>
      <c r="K5546" s="56"/>
    </row>
    <row r="5547" ht="32.25" customHeight="1">
      <c r="A5547" s="46"/>
      <c r="B5547" s="46"/>
      <c r="C5547" s="46"/>
      <c r="D5547" s="46"/>
      <c r="E5547" s="46"/>
      <c r="F5547" s="46"/>
      <c r="G5547" s="46"/>
      <c r="H5547" s="46"/>
      <c r="I5547" s="46"/>
      <c r="J5547" s="3"/>
      <c r="K5547" s="56"/>
    </row>
    <row r="5548" ht="32.25" customHeight="1">
      <c r="A5548" s="46"/>
      <c r="B5548" s="46"/>
      <c r="C5548" s="46"/>
      <c r="D5548" s="46"/>
      <c r="E5548" s="46"/>
      <c r="F5548" s="46"/>
      <c r="G5548" s="46"/>
      <c r="H5548" s="46"/>
      <c r="I5548" s="46"/>
      <c r="J5548" s="3"/>
      <c r="K5548" s="56"/>
    </row>
    <row r="5549" ht="32.25" customHeight="1">
      <c r="A5549" s="46"/>
      <c r="B5549" s="46"/>
      <c r="C5549" s="46"/>
      <c r="D5549" s="46"/>
      <c r="E5549" s="46"/>
      <c r="F5549" s="46"/>
      <c r="G5549" s="46"/>
      <c r="H5549" s="46"/>
      <c r="I5549" s="46"/>
      <c r="J5549" s="3"/>
      <c r="K5549" s="56"/>
    </row>
    <row r="5550" ht="32.25" customHeight="1">
      <c r="A5550" s="46"/>
      <c r="B5550" s="46"/>
      <c r="C5550" s="46"/>
      <c r="D5550" s="46"/>
      <c r="E5550" s="46"/>
      <c r="F5550" s="46"/>
      <c r="G5550" s="46"/>
      <c r="H5550" s="46"/>
      <c r="I5550" s="46"/>
      <c r="J5550" s="3"/>
      <c r="K5550" s="56"/>
    </row>
    <row r="5551" ht="32.25" customHeight="1">
      <c r="A5551" s="46"/>
      <c r="B5551" s="46"/>
      <c r="C5551" s="46"/>
      <c r="D5551" s="46"/>
      <c r="E5551" s="46"/>
      <c r="F5551" s="46"/>
      <c r="G5551" s="46"/>
      <c r="H5551" s="46"/>
      <c r="I5551" s="46"/>
      <c r="J5551" s="3"/>
      <c r="K5551" s="56"/>
    </row>
    <row r="5552" ht="32.25" customHeight="1">
      <c r="A5552" s="46"/>
      <c r="B5552" s="46"/>
      <c r="C5552" s="46"/>
      <c r="D5552" s="46"/>
      <c r="E5552" s="46"/>
      <c r="F5552" s="46"/>
      <c r="G5552" s="46"/>
      <c r="H5552" s="46"/>
      <c r="I5552" s="46"/>
      <c r="J5552" s="3"/>
      <c r="K5552" s="56"/>
    </row>
    <row r="5553" ht="32.25" customHeight="1">
      <c r="A5553" s="46"/>
      <c r="B5553" s="46"/>
      <c r="C5553" s="46"/>
      <c r="D5553" s="46"/>
      <c r="E5553" s="46"/>
      <c r="F5553" s="46"/>
      <c r="G5553" s="46"/>
      <c r="H5553" s="46"/>
      <c r="I5553" s="46"/>
      <c r="J5553" s="3"/>
      <c r="K5553" s="56"/>
    </row>
    <row r="5554" ht="32.25" customHeight="1">
      <c r="A5554" s="46"/>
      <c r="B5554" s="46"/>
      <c r="C5554" s="46"/>
      <c r="D5554" s="46"/>
      <c r="E5554" s="46"/>
      <c r="F5554" s="46"/>
      <c r="G5554" s="46"/>
      <c r="H5554" s="46"/>
      <c r="I5554" s="46"/>
      <c r="J5554" s="3"/>
      <c r="K5554" s="56"/>
    </row>
    <row r="5555" ht="32.25" customHeight="1">
      <c r="A5555" s="46"/>
      <c r="B5555" s="46"/>
      <c r="C5555" s="46"/>
      <c r="D5555" s="46"/>
      <c r="E5555" s="46"/>
      <c r="F5555" s="46"/>
      <c r="G5555" s="46"/>
      <c r="H5555" s="46"/>
      <c r="I5555" s="46"/>
      <c r="J5555" s="3"/>
      <c r="K5555" s="56"/>
    </row>
    <row r="5556" ht="32.25" customHeight="1">
      <c r="A5556" s="46"/>
      <c r="B5556" s="46"/>
      <c r="C5556" s="46"/>
      <c r="D5556" s="46"/>
      <c r="E5556" s="46"/>
      <c r="F5556" s="46"/>
      <c r="G5556" s="46"/>
      <c r="H5556" s="46"/>
      <c r="I5556" s="46"/>
      <c r="J5556" s="3"/>
      <c r="K5556" s="56"/>
    </row>
    <row r="5557" ht="32.25" customHeight="1">
      <c r="A5557" s="46"/>
      <c r="B5557" s="46"/>
      <c r="C5557" s="46"/>
      <c r="D5557" s="46"/>
      <c r="E5557" s="46"/>
      <c r="F5557" s="46"/>
      <c r="G5557" s="46"/>
      <c r="H5557" s="46"/>
      <c r="I5557" s="46"/>
      <c r="J5557" s="3"/>
      <c r="K5557" s="56"/>
    </row>
    <row r="5558" ht="32.25" customHeight="1">
      <c r="A5558" s="46"/>
      <c r="B5558" s="46"/>
      <c r="C5558" s="46"/>
      <c r="D5558" s="46"/>
      <c r="E5558" s="46"/>
      <c r="F5558" s="46"/>
      <c r="G5558" s="46"/>
      <c r="H5558" s="46"/>
      <c r="I5558" s="46"/>
      <c r="J5558" s="3"/>
      <c r="K5558" s="56"/>
    </row>
    <row r="5559" ht="32.25" customHeight="1">
      <c r="A5559" s="46"/>
      <c r="B5559" s="46"/>
      <c r="C5559" s="46"/>
      <c r="D5559" s="46"/>
      <c r="E5559" s="46"/>
      <c r="F5559" s="46"/>
      <c r="G5559" s="46"/>
      <c r="H5559" s="46"/>
      <c r="I5559" s="46"/>
      <c r="J5559" s="3"/>
      <c r="K5559" s="56"/>
    </row>
    <row r="5560" ht="32.25" customHeight="1">
      <c r="A5560" s="46"/>
      <c r="B5560" s="46"/>
      <c r="C5560" s="46"/>
      <c r="D5560" s="46"/>
      <c r="E5560" s="46"/>
      <c r="F5560" s="46"/>
      <c r="G5560" s="46"/>
      <c r="H5560" s="46"/>
      <c r="I5560" s="46"/>
      <c r="J5560" s="3"/>
      <c r="K5560" s="56"/>
    </row>
    <row r="5561" ht="32.25" customHeight="1">
      <c r="A5561" s="46"/>
      <c r="B5561" s="46"/>
      <c r="C5561" s="46"/>
      <c r="D5561" s="46"/>
      <c r="E5561" s="46"/>
      <c r="F5561" s="46"/>
      <c r="G5561" s="46"/>
      <c r="H5561" s="46"/>
      <c r="I5561" s="46"/>
      <c r="J5561" s="3"/>
      <c r="K5561" s="56"/>
    </row>
    <row r="5562" ht="32.25" customHeight="1">
      <c r="A5562" s="46"/>
      <c r="B5562" s="46"/>
      <c r="C5562" s="46"/>
      <c r="D5562" s="46"/>
      <c r="E5562" s="46"/>
      <c r="F5562" s="46"/>
      <c r="G5562" s="46"/>
      <c r="H5562" s="46"/>
      <c r="I5562" s="46"/>
      <c r="J5562" s="3"/>
      <c r="K5562" s="56"/>
    </row>
    <row r="5563" ht="32.25" customHeight="1">
      <c r="A5563" s="46"/>
      <c r="B5563" s="46"/>
      <c r="C5563" s="46"/>
      <c r="D5563" s="46"/>
      <c r="E5563" s="46"/>
      <c r="F5563" s="46"/>
      <c r="G5563" s="46"/>
      <c r="H5563" s="46"/>
      <c r="I5563" s="46"/>
      <c r="J5563" s="3"/>
      <c r="K5563" s="56"/>
    </row>
    <row r="5564" ht="32.25" customHeight="1">
      <c r="A5564" s="46"/>
      <c r="B5564" s="46"/>
      <c r="C5564" s="46"/>
      <c r="D5564" s="46"/>
      <c r="E5564" s="46"/>
      <c r="F5564" s="46"/>
      <c r="G5564" s="46"/>
      <c r="H5564" s="46"/>
      <c r="I5564" s="46"/>
      <c r="J5564" s="3"/>
      <c r="K5564" s="56"/>
    </row>
    <row r="5565" ht="32.25" customHeight="1">
      <c r="A5565" s="46"/>
      <c r="B5565" s="46"/>
      <c r="C5565" s="46"/>
      <c r="D5565" s="46"/>
      <c r="E5565" s="46"/>
      <c r="F5565" s="46"/>
      <c r="G5565" s="46"/>
      <c r="H5565" s="46"/>
      <c r="I5565" s="46"/>
      <c r="J5565" s="3"/>
      <c r="K5565" s="56"/>
    </row>
    <row r="5566" ht="32.25" customHeight="1">
      <c r="A5566" s="46"/>
      <c r="B5566" s="46"/>
      <c r="C5566" s="46"/>
      <c r="D5566" s="46"/>
      <c r="E5566" s="46"/>
      <c r="F5566" s="46"/>
      <c r="G5566" s="46"/>
      <c r="H5566" s="46"/>
      <c r="I5566" s="46"/>
      <c r="J5566" s="3"/>
      <c r="K5566" s="56"/>
    </row>
    <row r="5567" ht="32.25" customHeight="1">
      <c r="A5567" s="46"/>
      <c r="B5567" s="46"/>
      <c r="C5567" s="46"/>
      <c r="D5567" s="46"/>
      <c r="E5567" s="46"/>
      <c r="F5567" s="46"/>
      <c r="G5567" s="46"/>
      <c r="H5567" s="46"/>
      <c r="I5567" s="46"/>
      <c r="J5567" s="3"/>
      <c r="K5567" s="56"/>
    </row>
    <row r="5568" ht="32.25" customHeight="1">
      <c r="A5568" s="46"/>
      <c r="B5568" s="46"/>
      <c r="C5568" s="46"/>
      <c r="D5568" s="46"/>
      <c r="E5568" s="46"/>
      <c r="F5568" s="46"/>
      <c r="G5568" s="46"/>
      <c r="H5568" s="46"/>
      <c r="I5568" s="46"/>
      <c r="J5568" s="3"/>
      <c r="K5568" s="56"/>
    </row>
    <row r="5569" ht="32.25" customHeight="1">
      <c r="A5569" s="46"/>
      <c r="B5569" s="46"/>
      <c r="C5569" s="46"/>
      <c r="D5569" s="46"/>
      <c r="E5569" s="46"/>
      <c r="F5569" s="46"/>
      <c r="G5569" s="46"/>
      <c r="H5569" s="46"/>
      <c r="I5569" s="46"/>
      <c r="J5569" s="3"/>
      <c r="K5569" s="56"/>
    </row>
    <row r="5570" ht="32.25" customHeight="1">
      <c r="A5570" s="46"/>
      <c r="B5570" s="46"/>
      <c r="C5570" s="46"/>
      <c r="D5570" s="46"/>
      <c r="E5570" s="46"/>
      <c r="F5570" s="46"/>
      <c r="G5570" s="46"/>
      <c r="H5570" s="46"/>
      <c r="I5570" s="46"/>
      <c r="J5570" s="3"/>
      <c r="K5570" s="56"/>
    </row>
    <row r="5571" ht="32.25" customHeight="1">
      <c r="A5571" s="46"/>
      <c r="B5571" s="46"/>
      <c r="C5571" s="46"/>
      <c r="D5571" s="46"/>
      <c r="E5571" s="46"/>
      <c r="F5571" s="46"/>
      <c r="G5571" s="46"/>
      <c r="H5571" s="46"/>
      <c r="I5571" s="46"/>
      <c r="J5571" s="3"/>
      <c r="K5571" s="56"/>
    </row>
    <row r="5572" ht="32.25" customHeight="1">
      <c r="A5572" s="46"/>
      <c r="B5572" s="46"/>
      <c r="C5572" s="46"/>
      <c r="D5572" s="46"/>
      <c r="E5572" s="46"/>
      <c r="F5572" s="46"/>
      <c r="G5572" s="46"/>
      <c r="H5572" s="46"/>
      <c r="I5572" s="46"/>
      <c r="J5572" s="3"/>
      <c r="K5572" s="56"/>
    </row>
    <row r="5573" ht="32.25" customHeight="1">
      <c r="A5573" s="46"/>
      <c r="B5573" s="46"/>
      <c r="C5573" s="46"/>
      <c r="D5573" s="46"/>
      <c r="E5573" s="46"/>
      <c r="F5573" s="46"/>
      <c r="G5573" s="46"/>
      <c r="H5573" s="46"/>
      <c r="I5573" s="46"/>
      <c r="J5573" s="3"/>
      <c r="K5573" s="56"/>
    </row>
    <row r="5574" ht="32.25" customHeight="1">
      <c r="A5574" s="46"/>
      <c r="B5574" s="46"/>
      <c r="C5574" s="46"/>
      <c r="D5574" s="46"/>
      <c r="E5574" s="46"/>
      <c r="F5574" s="46"/>
      <c r="G5574" s="46"/>
      <c r="H5574" s="46"/>
      <c r="I5574" s="46"/>
      <c r="J5574" s="3"/>
      <c r="K5574" s="56"/>
    </row>
    <row r="5575" ht="32.25" customHeight="1">
      <c r="A5575" s="46"/>
      <c r="B5575" s="46"/>
      <c r="C5575" s="46"/>
      <c r="D5575" s="46"/>
      <c r="E5575" s="46"/>
      <c r="F5575" s="46"/>
      <c r="G5575" s="46"/>
      <c r="H5575" s="46"/>
      <c r="I5575" s="46"/>
      <c r="J5575" s="3"/>
      <c r="K5575" s="56"/>
    </row>
    <row r="5576" ht="32.25" customHeight="1">
      <c r="A5576" s="46"/>
      <c r="B5576" s="46"/>
      <c r="C5576" s="46"/>
      <c r="D5576" s="46"/>
      <c r="E5576" s="46"/>
      <c r="F5576" s="46"/>
      <c r="G5576" s="46"/>
      <c r="H5576" s="46"/>
      <c r="I5576" s="46"/>
      <c r="J5576" s="3"/>
      <c r="K5576" s="56"/>
    </row>
    <row r="5577" ht="32.25" customHeight="1">
      <c r="A5577" s="46"/>
      <c r="B5577" s="46"/>
      <c r="C5577" s="46"/>
      <c r="D5577" s="46"/>
      <c r="E5577" s="46"/>
      <c r="F5577" s="46"/>
      <c r="G5577" s="46"/>
      <c r="H5577" s="46"/>
      <c r="I5577" s="46"/>
      <c r="J5577" s="3"/>
      <c r="K5577" s="56"/>
    </row>
    <row r="5578" ht="32.25" customHeight="1">
      <c r="A5578" s="46"/>
      <c r="B5578" s="46"/>
      <c r="C5578" s="46"/>
      <c r="D5578" s="46"/>
      <c r="E5578" s="46"/>
      <c r="F5578" s="46"/>
      <c r="G5578" s="46"/>
      <c r="H5578" s="46"/>
      <c r="I5578" s="46"/>
      <c r="J5578" s="3"/>
      <c r="K5578" s="56"/>
    </row>
    <row r="5579" ht="32.25" customHeight="1">
      <c r="A5579" s="46"/>
      <c r="B5579" s="46"/>
      <c r="C5579" s="46"/>
      <c r="D5579" s="46"/>
      <c r="E5579" s="46"/>
      <c r="F5579" s="46"/>
      <c r="G5579" s="46"/>
      <c r="H5579" s="46"/>
      <c r="I5579" s="46"/>
      <c r="J5579" s="3"/>
      <c r="K5579" s="56"/>
    </row>
    <row r="5580" ht="32.25" customHeight="1">
      <c r="A5580" s="46"/>
      <c r="B5580" s="46"/>
      <c r="C5580" s="46"/>
      <c r="D5580" s="46"/>
      <c r="E5580" s="46"/>
      <c r="F5580" s="46"/>
      <c r="G5580" s="46"/>
      <c r="H5580" s="46"/>
      <c r="I5580" s="46"/>
      <c r="J5580" s="3"/>
      <c r="K5580" s="56"/>
    </row>
    <row r="5581" ht="32.25" customHeight="1">
      <c r="A5581" s="46"/>
      <c r="B5581" s="46"/>
      <c r="C5581" s="46"/>
      <c r="D5581" s="46"/>
      <c r="E5581" s="46"/>
      <c r="F5581" s="46"/>
      <c r="G5581" s="46"/>
      <c r="H5581" s="46"/>
      <c r="I5581" s="46"/>
      <c r="J5581" s="3"/>
      <c r="K5581" s="56"/>
    </row>
    <row r="5582" ht="32.25" customHeight="1">
      <c r="A5582" s="46"/>
      <c r="B5582" s="46"/>
      <c r="C5582" s="46"/>
      <c r="D5582" s="46"/>
      <c r="E5582" s="46"/>
      <c r="F5582" s="46"/>
      <c r="G5582" s="46"/>
      <c r="H5582" s="46"/>
      <c r="I5582" s="46"/>
      <c r="J5582" s="3"/>
      <c r="K5582" s="56"/>
    </row>
    <row r="5583" ht="32.25" customHeight="1">
      <c r="A5583" s="46"/>
      <c r="B5583" s="46"/>
      <c r="C5583" s="46"/>
      <c r="D5583" s="46"/>
      <c r="E5583" s="46"/>
      <c r="F5583" s="46"/>
      <c r="G5583" s="46"/>
      <c r="H5583" s="46"/>
      <c r="I5583" s="46"/>
      <c r="J5583" s="3"/>
      <c r="K5583" s="56"/>
    </row>
    <row r="5584" ht="32.25" customHeight="1">
      <c r="A5584" s="46"/>
      <c r="B5584" s="46"/>
      <c r="C5584" s="46"/>
      <c r="D5584" s="46"/>
      <c r="E5584" s="46"/>
      <c r="F5584" s="46"/>
      <c r="G5584" s="46"/>
      <c r="H5584" s="46"/>
      <c r="I5584" s="46"/>
      <c r="J5584" s="3"/>
      <c r="K5584" s="56"/>
    </row>
    <row r="5585" ht="32.25" customHeight="1">
      <c r="A5585" s="46"/>
      <c r="B5585" s="46"/>
      <c r="C5585" s="46"/>
      <c r="D5585" s="46"/>
      <c r="E5585" s="46"/>
      <c r="F5585" s="46"/>
      <c r="G5585" s="46"/>
      <c r="H5585" s="46"/>
      <c r="I5585" s="46"/>
      <c r="J5585" s="3"/>
      <c r="K5585" s="56"/>
    </row>
    <row r="5586" ht="32.25" customHeight="1">
      <c r="A5586" s="46"/>
      <c r="B5586" s="46"/>
      <c r="C5586" s="46"/>
      <c r="D5586" s="46"/>
      <c r="E5586" s="46"/>
      <c r="F5586" s="46"/>
      <c r="G5586" s="46"/>
      <c r="H5586" s="46"/>
      <c r="I5586" s="46"/>
      <c r="J5586" s="3"/>
      <c r="K5586" s="56"/>
    </row>
    <row r="5587" ht="32.25" customHeight="1">
      <c r="A5587" s="46"/>
      <c r="B5587" s="46"/>
      <c r="C5587" s="46"/>
      <c r="D5587" s="46"/>
      <c r="E5587" s="46"/>
      <c r="F5587" s="46"/>
      <c r="G5587" s="46"/>
      <c r="H5587" s="46"/>
      <c r="I5587" s="46"/>
      <c r="J5587" s="3"/>
      <c r="K5587" s="56"/>
    </row>
    <row r="5588" ht="32.25" customHeight="1">
      <c r="A5588" s="46"/>
      <c r="B5588" s="46"/>
      <c r="C5588" s="46"/>
      <c r="D5588" s="46"/>
      <c r="E5588" s="46"/>
      <c r="F5588" s="46"/>
      <c r="G5588" s="46"/>
      <c r="H5588" s="46"/>
      <c r="I5588" s="46"/>
      <c r="J5588" s="3"/>
      <c r="K5588" s="56"/>
    </row>
    <row r="5589" ht="32.25" customHeight="1">
      <c r="A5589" s="46"/>
      <c r="B5589" s="46"/>
      <c r="C5589" s="46"/>
      <c r="D5589" s="46"/>
      <c r="E5589" s="46"/>
      <c r="F5589" s="46"/>
      <c r="G5589" s="46"/>
      <c r="H5589" s="46"/>
      <c r="I5589" s="46"/>
      <c r="J5589" s="3"/>
      <c r="K5589" s="56"/>
    </row>
    <row r="5590" ht="32.25" customHeight="1">
      <c r="A5590" s="46"/>
      <c r="B5590" s="46"/>
      <c r="C5590" s="46"/>
      <c r="D5590" s="46"/>
      <c r="E5590" s="46"/>
      <c r="F5590" s="46"/>
      <c r="G5590" s="46"/>
      <c r="H5590" s="46"/>
      <c r="I5590" s="46"/>
      <c r="J5590" s="3"/>
      <c r="K5590" s="56"/>
    </row>
    <row r="5591" ht="32.25" customHeight="1">
      <c r="A5591" s="46"/>
      <c r="B5591" s="46"/>
      <c r="C5591" s="46"/>
      <c r="D5591" s="46"/>
      <c r="E5591" s="46"/>
      <c r="F5591" s="46"/>
      <c r="G5591" s="46"/>
      <c r="H5591" s="46"/>
      <c r="I5591" s="46"/>
      <c r="J5591" s="3"/>
      <c r="K5591" s="56"/>
    </row>
    <row r="5592" ht="32.25" customHeight="1">
      <c r="A5592" s="46"/>
      <c r="B5592" s="46"/>
      <c r="C5592" s="46"/>
      <c r="D5592" s="46"/>
      <c r="E5592" s="46"/>
      <c r="F5592" s="46"/>
      <c r="G5592" s="46"/>
      <c r="H5592" s="46"/>
      <c r="I5592" s="46"/>
      <c r="J5592" s="3"/>
      <c r="K5592" s="56"/>
    </row>
    <row r="5593" ht="32.25" customHeight="1">
      <c r="A5593" s="46"/>
      <c r="B5593" s="46"/>
      <c r="C5593" s="46"/>
      <c r="D5593" s="46"/>
      <c r="E5593" s="46"/>
      <c r="F5593" s="46"/>
      <c r="G5593" s="46"/>
      <c r="H5593" s="46"/>
      <c r="I5593" s="46"/>
      <c r="J5593" s="3"/>
      <c r="K5593" s="56"/>
    </row>
    <row r="5594" ht="32.25" customHeight="1">
      <c r="A5594" s="46"/>
      <c r="B5594" s="46"/>
      <c r="C5594" s="46"/>
      <c r="D5594" s="46"/>
      <c r="E5594" s="46"/>
      <c r="F5594" s="46"/>
      <c r="G5594" s="46"/>
      <c r="H5594" s="46"/>
      <c r="I5594" s="46"/>
      <c r="J5594" s="3"/>
      <c r="K5594" s="56"/>
    </row>
    <row r="5595" ht="32.25" customHeight="1">
      <c r="A5595" s="46"/>
      <c r="B5595" s="46"/>
      <c r="C5595" s="46"/>
      <c r="D5595" s="46"/>
      <c r="E5595" s="46"/>
      <c r="F5595" s="46"/>
      <c r="G5595" s="46"/>
      <c r="H5595" s="46"/>
      <c r="I5595" s="46"/>
      <c r="J5595" s="3"/>
      <c r="K5595" s="56"/>
    </row>
    <row r="5596" ht="32.25" customHeight="1">
      <c r="A5596" s="46"/>
      <c r="B5596" s="46"/>
      <c r="C5596" s="46"/>
      <c r="D5596" s="46"/>
      <c r="E5596" s="46"/>
      <c r="F5596" s="46"/>
      <c r="G5596" s="46"/>
      <c r="H5596" s="46"/>
      <c r="I5596" s="46"/>
      <c r="J5596" s="3"/>
      <c r="K5596" s="56"/>
    </row>
    <row r="5597" ht="32.25" customHeight="1">
      <c r="A5597" s="46"/>
      <c r="B5597" s="46"/>
      <c r="C5597" s="46"/>
      <c r="D5597" s="46"/>
      <c r="E5597" s="46"/>
      <c r="F5597" s="46"/>
      <c r="G5597" s="46"/>
      <c r="H5597" s="46"/>
      <c r="I5597" s="46"/>
      <c r="J5597" s="3"/>
      <c r="K5597" s="56"/>
    </row>
    <row r="5598" ht="32.25" customHeight="1">
      <c r="A5598" s="46"/>
      <c r="B5598" s="46"/>
      <c r="C5598" s="46"/>
      <c r="D5598" s="46"/>
      <c r="E5598" s="46"/>
      <c r="F5598" s="46"/>
      <c r="G5598" s="46"/>
      <c r="H5598" s="46"/>
      <c r="I5598" s="46"/>
      <c r="J5598" s="3"/>
      <c r="K5598" s="56"/>
    </row>
    <row r="5599" ht="32.25" customHeight="1">
      <c r="A5599" s="46"/>
      <c r="B5599" s="46"/>
      <c r="C5599" s="46"/>
      <c r="D5599" s="46"/>
      <c r="E5599" s="46"/>
      <c r="F5599" s="46"/>
      <c r="G5599" s="46"/>
      <c r="H5599" s="46"/>
      <c r="I5599" s="46"/>
      <c r="J5599" s="3"/>
      <c r="K5599" s="56"/>
    </row>
    <row r="5600" ht="32.25" customHeight="1">
      <c r="A5600" s="46"/>
      <c r="B5600" s="46"/>
      <c r="C5600" s="46"/>
      <c r="D5600" s="46"/>
      <c r="E5600" s="46"/>
      <c r="F5600" s="46"/>
      <c r="G5600" s="46"/>
      <c r="H5600" s="46"/>
      <c r="I5600" s="46"/>
      <c r="J5600" s="3"/>
      <c r="K5600" s="56"/>
    </row>
    <row r="5601" ht="32.25" customHeight="1">
      <c r="A5601" s="46"/>
      <c r="B5601" s="46"/>
      <c r="C5601" s="46"/>
      <c r="D5601" s="46"/>
      <c r="E5601" s="46"/>
      <c r="F5601" s="46"/>
      <c r="G5601" s="46"/>
      <c r="H5601" s="46"/>
      <c r="I5601" s="46"/>
      <c r="J5601" s="3"/>
      <c r="K5601" s="56"/>
    </row>
    <row r="5602" ht="32.25" customHeight="1">
      <c r="A5602" s="46"/>
      <c r="B5602" s="46"/>
      <c r="C5602" s="46"/>
      <c r="D5602" s="46"/>
      <c r="E5602" s="46"/>
      <c r="F5602" s="46"/>
      <c r="G5602" s="46"/>
      <c r="H5602" s="46"/>
      <c r="I5602" s="46"/>
      <c r="J5602" s="3"/>
      <c r="K5602" s="56"/>
    </row>
    <row r="5603" ht="32.25" customHeight="1">
      <c r="A5603" s="46"/>
      <c r="B5603" s="46"/>
      <c r="C5603" s="46"/>
      <c r="D5603" s="46"/>
      <c r="E5603" s="46"/>
      <c r="F5603" s="46"/>
      <c r="G5603" s="46"/>
      <c r="H5603" s="46"/>
      <c r="I5603" s="46"/>
      <c r="J5603" s="3"/>
      <c r="K5603" s="56"/>
    </row>
    <row r="5604" ht="32.25" customHeight="1">
      <c r="A5604" s="46"/>
      <c r="B5604" s="46"/>
      <c r="C5604" s="46"/>
      <c r="D5604" s="46"/>
      <c r="E5604" s="46"/>
      <c r="F5604" s="46"/>
      <c r="G5604" s="46"/>
      <c r="H5604" s="46"/>
      <c r="I5604" s="46"/>
      <c r="J5604" s="3"/>
      <c r="K5604" s="56"/>
    </row>
    <row r="5605" ht="32.25" customHeight="1">
      <c r="A5605" s="46"/>
      <c r="B5605" s="46"/>
      <c r="C5605" s="46"/>
      <c r="D5605" s="46"/>
      <c r="E5605" s="46"/>
      <c r="F5605" s="46"/>
      <c r="G5605" s="46"/>
      <c r="H5605" s="46"/>
      <c r="I5605" s="46"/>
      <c r="J5605" s="3"/>
      <c r="K5605" s="56"/>
    </row>
    <row r="5606" ht="32.25" customHeight="1">
      <c r="A5606" s="46"/>
      <c r="B5606" s="46"/>
      <c r="C5606" s="46"/>
      <c r="D5606" s="46"/>
      <c r="E5606" s="46"/>
      <c r="F5606" s="46"/>
      <c r="G5606" s="46"/>
      <c r="H5606" s="46"/>
      <c r="I5606" s="46"/>
      <c r="J5606" s="3"/>
      <c r="K5606" s="56"/>
    </row>
    <row r="5607" ht="32.25" customHeight="1">
      <c r="A5607" s="46"/>
      <c r="B5607" s="46"/>
      <c r="C5607" s="46"/>
      <c r="D5607" s="46"/>
      <c r="E5607" s="46"/>
      <c r="F5607" s="46"/>
      <c r="G5607" s="46"/>
      <c r="H5607" s="46"/>
      <c r="I5607" s="46"/>
      <c r="J5607" s="3"/>
      <c r="K5607" s="56"/>
    </row>
    <row r="5608" ht="32.25" customHeight="1">
      <c r="A5608" s="46"/>
      <c r="B5608" s="46"/>
      <c r="C5608" s="46"/>
      <c r="D5608" s="46"/>
      <c r="E5608" s="46"/>
      <c r="F5608" s="46"/>
      <c r="G5608" s="46"/>
      <c r="H5608" s="46"/>
      <c r="I5608" s="46"/>
      <c r="J5608" s="3"/>
      <c r="K5608" s="56"/>
    </row>
    <row r="5609" ht="32.25" customHeight="1">
      <c r="A5609" s="46"/>
      <c r="B5609" s="46"/>
      <c r="C5609" s="46"/>
      <c r="D5609" s="46"/>
      <c r="E5609" s="46"/>
      <c r="F5609" s="46"/>
      <c r="G5609" s="46"/>
      <c r="H5609" s="46"/>
      <c r="I5609" s="46"/>
      <c r="J5609" s="3"/>
      <c r="K5609" s="56"/>
    </row>
    <row r="5610" ht="32.25" customHeight="1">
      <c r="A5610" s="46"/>
      <c r="B5610" s="46"/>
      <c r="C5610" s="46"/>
      <c r="D5610" s="46"/>
      <c r="E5610" s="46"/>
      <c r="F5610" s="46"/>
      <c r="G5610" s="46"/>
      <c r="H5610" s="46"/>
      <c r="I5610" s="46"/>
      <c r="J5610" s="3"/>
      <c r="K5610" s="56"/>
    </row>
    <row r="5611" ht="32.25" customHeight="1">
      <c r="A5611" s="46"/>
      <c r="B5611" s="46"/>
      <c r="C5611" s="46"/>
      <c r="D5611" s="46"/>
      <c r="E5611" s="46"/>
      <c r="F5611" s="46"/>
      <c r="G5611" s="46"/>
      <c r="H5611" s="46"/>
      <c r="I5611" s="46"/>
      <c r="J5611" s="3"/>
      <c r="K5611" s="56"/>
    </row>
    <row r="5612" ht="32.25" customHeight="1">
      <c r="A5612" s="46"/>
      <c r="B5612" s="46"/>
      <c r="C5612" s="46"/>
      <c r="D5612" s="46"/>
      <c r="E5612" s="46"/>
      <c r="F5612" s="46"/>
      <c r="G5612" s="46"/>
      <c r="H5612" s="46"/>
      <c r="I5612" s="46"/>
      <c r="J5612" s="3"/>
      <c r="K5612" s="56"/>
    </row>
    <row r="5613" ht="32.25" customHeight="1">
      <c r="A5613" s="46"/>
      <c r="B5613" s="46"/>
      <c r="C5613" s="46"/>
      <c r="D5613" s="46"/>
      <c r="E5613" s="46"/>
      <c r="F5613" s="46"/>
      <c r="G5613" s="46"/>
      <c r="H5613" s="46"/>
      <c r="I5613" s="46"/>
      <c r="J5613" s="3"/>
      <c r="K5613" s="56"/>
    </row>
    <row r="5614" ht="32.25" customHeight="1">
      <c r="A5614" s="46"/>
      <c r="B5614" s="46"/>
      <c r="C5614" s="46"/>
      <c r="D5614" s="46"/>
      <c r="E5614" s="46"/>
      <c r="F5614" s="46"/>
      <c r="G5614" s="46"/>
      <c r="H5614" s="46"/>
      <c r="I5614" s="46"/>
      <c r="J5614" s="3"/>
      <c r="K5614" s="56"/>
    </row>
    <row r="5615" ht="32.25" customHeight="1">
      <c r="A5615" s="46"/>
      <c r="B5615" s="46"/>
      <c r="C5615" s="46"/>
      <c r="D5615" s="46"/>
      <c r="E5615" s="46"/>
      <c r="F5615" s="46"/>
      <c r="G5615" s="46"/>
      <c r="H5615" s="46"/>
      <c r="I5615" s="46"/>
      <c r="J5615" s="3"/>
      <c r="K5615" s="56"/>
    </row>
    <row r="5616" ht="32.25" customHeight="1">
      <c r="A5616" s="46"/>
      <c r="B5616" s="46"/>
      <c r="C5616" s="46"/>
      <c r="D5616" s="46"/>
      <c r="E5616" s="46"/>
      <c r="F5616" s="46"/>
      <c r="G5616" s="46"/>
      <c r="H5616" s="46"/>
      <c r="I5616" s="46"/>
      <c r="J5616" s="3"/>
      <c r="K5616" s="56"/>
    </row>
    <row r="5617" ht="32.25" customHeight="1">
      <c r="A5617" s="46"/>
      <c r="B5617" s="46"/>
      <c r="C5617" s="46"/>
      <c r="D5617" s="46"/>
      <c r="E5617" s="46"/>
      <c r="F5617" s="46"/>
      <c r="G5617" s="46"/>
      <c r="H5617" s="46"/>
      <c r="I5617" s="46"/>
      <c r="J5617" s="3"/>
      <c r="K5617" s="56"/>
    </row>
    <row r="5618" ht="32.25" customHeight="1">
      <c r="A5618" s="46"/>
      <c r="B5618" s="46"/>
      <c r="C5618" s="46"/>
      <c r="D5618" s="46"/>
      <c r="E5618" s="46"/>
      <c r="F5618" s="46"/>
      <c r="G5618" s="46"/>
      <c r="H5618" s="46"/>
      <c r="I5618" s="46"/>
      <c r="J5618" s="3"/>
      <c r="K5618" s="56"/>
    </row>
    <row r="5619" ht="32.25" customHeight="1">
      <c r="A5619" s="46"/>
      <c r="B5619" s="46"/>
      <c r="C5619" s="46"/>
      <c r="D5619" s="46"/>
      <c r="E5619" s="46"/>
      <c r="F5619" s="46"/>
      <c r="G5619" s="46"/>
      <c r="H5619" s="46"/>
      <c r="I5619" s="46"/>
      <c r="J5619" s="3"/>
      <c r="K5619" s="56"/>
    </row>
    <row r="5620" ht="32.25" customHeight="1">
      <c r="A5620" s="46"/>
      <c r="B5620" s="46"/>
      <c r="C5620" s="46"/>
      <c r="D5620" s="46"/>
      <c r="E5620" s="46"/>
      <c r="F5620" s="46"/>
      <c r="G5620" s="46"/>
      <c r="H5620" s="46"/>
      <c r="I5620" s="46"/>
      <c r="J5620" s="3"/>
      <c r="K5620" s="56"/>
    </row>
    <row r="5621" ht="32.25" customHeight="1">
      <c r="A5621" s="46"/>
      <c r="B5621" s="46"/>
      <c r="C5621" s="46"/>
      <c r="D5621" s="46"/>
      <c r="E5621" s="46"/>
      <c r="F5621" s="46"/>
      <c r="G5621" s="46"/>
      <c r="H5621" s="46"/>
      <c r="I5621" s="46"/>
      <c r="J5621" s="3"/>
      <c r="K5621" s="56"/>
    </row>
    <row r="5622" ht="32.25" customHeight="1">
      <c r="A5622" s="46"/>
      <c r="B5622" s="46"/>
      <c r="C5622" s="46"/>
      <c r="D5622" s="46"/>
      <c r="E5622" s="46"/>
      <c r="F5622" s="46"/>
      <c r="G5622" s="46"/>
      <c r="H5622" s="46"/>
      <c r="I5622" s="46"/>
      <c r="J5622" s="3"/>
      <c r="K5622" s="56"/>
    </row>
    <row r="5623" ht="32.25" customHeight="1">
      <c r="A5623" s="46"/>
      <c r="B5623" s="46"/>
      <c r="C5623" s="46"/>
      <c r="D5623" s="46"/>
      <c r="E5623" s="46"/>
      <c r="F5623" s="46"/>
      <c r="G5623" s="46"/>
      <c r="H5623" s="46"/>
      <c r="I5623" s="46"/>
      <c r="J5623" s="3"/>
      <c r="K5623" s="56"/>
    </row>
    <row r="5624" ht="32.25" customHeight="1">
      <c r="A5624" s="46"/>
      <c r="B5624" s="46"/>
      <c r="C5624" s="46"/>
      <c r="D5624" s="46"/>
      <c r="E5624" s="46"/>
      <c r="F5624" s="46"/>
      <c r="G5624" s="46"/>
      <c r="H5624" s="46"/>
      <c r="I5624" s="46"/>
      <c r="J5624" s="3"/>
      <c r="K5624" s="56"/>
    </row>
    <row r="5625" ht="32.25" customHeight="1">
      <c r="A5625" s="46"/>
      <c r="B5625" s="46"/>
      <c r="C5625" s="46"/>
      <c r="D5625" s="46"/>
      <c r="E5625" s="46"/>
      <c r="F5625" s="46"/>
      <c r="G5625" s="46"/>
      <c r="H5625" s="46"/>
      <c r="I5625" s="46"/>
      <c r="J5625" s="3"/>
      <c r="K5625" s="56"/>
    </row>
    <row r="5626" ht="32.25" customHeight="1">
      <c r="A5626" s="46"/>
      <c r="B5626" s="46"/>
      <c r="C5626" s="46"/>
      <c r="D5626" s="46"/>
      <c r="E5626" s="46"/>
      <c r="F5626" s="46"/>
      <c r="G5626" s="46"/>
      <c r="H5626" s="46"/>
      <c r="I5626" s="46"/>
      <c r="J5626" s="3"/>
      <c r="K5626" s="56"/>
    </row>
    <row r="5627" ht="32.25" customHeight="1">
      <c r="A5627" s="46"/>
      <c r="B5627" s="46"/>
      <c r="C5627" s="46"/>
      <c r="D5627" s="46"/>
      <c r="E5627" s="46"/>
      <c r="F5627" s="46"/>
      <c r="G5627" s="46"/>
      <c r="H5627" s="46"/>
      <c r="I5627" s="46"/>
      <c r="J5627" s="3"/>
      <c r="K5627" s="56"/>
    </row>
    <row r="5628" ht="32.25" customHeight="1">
      <c r="A5628" s="46"/>
      <c r="B5628" s="46"/>
      <c r="C5628" s="46"/>
      <c r="D5628" s="46"/>
      <c r="E5628" s="46"/>
      <c r="F5628" s="46"/>
      <c r="G5628" s="46"/>
      <c r="H5628" s="46"/>
      <c r="I5628" s="46"/>
      <c r="J5628" s="3"/>
      <c r="K5628" s="56"/>
    </row>
    <row r="5629" ht="32.25" customHeight="1">
      <c r="A5629" s="46"/>
      <c r="B5629" s="46"/>
      <c r="C5629" s="46"/>
      <c r="D5629" s="46"/>
      <c r="E5629" s="46"/>
      <c r="F5629" s="46"/>
      <c r="G5629" s="46"/>
      <c r="H5629" s="46"/>
      <c r="I5629" s="46"/>
      <c r="J5629" s="3"/>
      <c r="K5629" s="56"/>
    </row>
    <row r="5630" ht="32.25" customHeight="1">
      <c r="A5630" s="46"/>
      <c r="B5630" s="46"/>
      <c r="C5630" s="46"/>
      <c r="D5630" s="46"/>
      <c r="E5630" s="46"/>
      <c r="F5630" s="46"/>
      <c r="G5630" s="46"/>
      <c r="H5630" s="46"/>
      <c r="I5630" s="46"/>
      <c r="J5630" s="3"/>
      <c r="K5630" s="56"/>
    </row>
    <row r="5631" ht="32.25" customHeight="1">
      <c r="A5631" s="46"/>
      <c r="B5631" s="46"/>
      <c r="C5631" s="46"/>
      <c r="D5631" s="46"/>
      <c r="E5631" s="46"/>
      <c r="F5631" s="46"/>
      <c r="G5631" s="46"/>
      <c r="H5631" s="46"/>
      <c r="I5631" s="46"/>
      <c r="J5631" s="3"/>
      <c r="K5631" s="56"/>
    </row>
    <row r="5632" ht="32.25" customHeight="1">
      <c r="A5632" s="46"/>
      <c r="B5632" s="46"/>
      <c r="C5632" s="46"/>
      <c r="D5632" s="46"/>
      <c r="E5632" s="46"/>
      <c r="F5632" s="46"/>
      <c r="G5632" s="46"/>
      <c r="H5632" s="46"/>
      <c r="I5632" s="46"/>
      <c r="J5632" s="3"/>
      <c r="K5632" s="56"/>
    </row>
    <row r="5633" ht="32.25" customHeight="1">
      <c r="A5633" s="46"/>
      <c r="B5633" s="46"/>
      <c r="C5633" s="46"/>
      <c r="D5633" s="46"/>
      <c r="E5633" s="46"/>
      <c r="F5633" s="46"/>
      <c r="G5633" s="46"/>
      <c r="H5633" s="46"/>
      <c r="I5633" s="46"/>
      <c r="J5633" s="3"/>
      <c r="K5633" s="56"/>
    </row>
    <row r="5634" ht="32.25" customHeight="1">
      <c r="A5634" s="46"/>
      <c r="B5634" s="46"/>
      <c r="C5634" s="46"/>
      <c r="D5634" s="46"/>
      <c r="E5634" s="46"/>
      <c r="F5634" s="46"/>
      <c r="G5634" s="46"/>
      <c r="H5634" s="46"/>
      <c r="I5634" s="46"/>
      <c r="J5634" s="3"/>
      <c r="K5634" s="56"/>
    </row>
    <row r="5635" ht="32.25" customHeight="1">
      <c r="A5635" s="46"/>
      <c r="B5635" s="46"/>
      <c r="C5635" s="46"/>
      <c r="D5635" s="46"/>
      <c r="E5635" s="46"/>
      <c r="F5635" s="46"/>
      <c r="G5635" s="46"/>
      <c r="H5635" s="46"/>
      <c r="I5635" s="46"/>
      <c r="J5635" s="3"/>
      <c r="K5635" s="56"/>
    </row>
    <row r="5636" ht="32.25" customHeight="1">
      <c r="A5636" s="46"/>
      <c r="B5636" s="46"/>
      <c r="C5636" s="46"/>
      <c r="D5636" s="46"/>
      <c r="E5636" s="46"/>
      <c r="F5636" s="46"/>
      <c r="G5636" s="46"/>
      <c r="H5636" s="46"/>
      <c r="I5636" s="46"/>
      <c r="J5636" s="3"/>
      <c r="K5636" s="56"/>
    </row>
    <row r="5637" ht="32.25" customHeight="1">
      <c r="A5637" s="46"/>
      <c r="B5637" s="46"/>
      <c r="C5637" s="46"/>
      <c r="D5637" s="46"/>
      <c r="E5637" s="46"/>
      <c r="F5637" s="46"/>
      <c r="G5637" s="46"/>
      <c r="H5637" s="46"/>
      <c r="I5637" s="46"/>
      <c r="J5637" s="3"/>
      <c r="K5637" s="56"/>
    </row>
    <row r="5638" ht="32.25" customHeight="1">
      <c r="A5638" s="46"/>
      <c r="B5638" s="46"/>
      <c r="C5638" s="46"/>
      <c r="D5638" s="46"/>
      <c r="E5638" s="46"/>
      <c r="F5638" s="46"/>
      <c r="G5638" s="46"/>
      <c r="H5638" s="46"/>
      <c r="I5638" s="46"/>
      <c r="J5638" s="3"/>
      <c r="K5638" s="56"/>
    </row>
    <row r="5639" ht="32.25" customHeight="1">
      <c r="A5639" s="46"/>
      <c r="B5639" s="46"/>
      <c r="C5639" s="46"/>
      <c r="D5639" s="46"/>
      <c r="E5639" s="46"/>
      <c r="F5639" s="46"/>
      <c r="G5639" s="46"/>
      <c r="H5639" s="46"/>
      <c r="I5639" s="46"/>
      <c r="J5639" s="3"/>
      <c r="K5639" s="56"/>
    </row>
    <row r="5640" ht="32.25" customHeight="1">
      <c r="A5640" s="46"/>
      <c r="B5640" s="46"/>
      <c r="C5640" s="46"/>
      <c r="D5640" s="46"/>
      <c r="E5640" s="46"/>
      <c r="F5640" s="46"/>
      <c r="G5640" s="46"/>
      <c r="H5640" s="46"/>
      <c r="I5640" s="46"/>
      <c r="J5640" s="3"/>
      <c r="K5640" s="56"/>
    </row>
    <row r="5641" ht="32.25" customHeight="1">
      <c r="A5641" s="46"/>
      <c r="B5641" s="46"/>
      <c r="C5641" s="46"/>
      <c r="D5641" s="46"/>
      <c r="E5641" s="46"/>
      <c r="F5641" s="46"/>
      <c r="G5641" s="46"/>
      <c r="H5641" s="46"/>
      <c r="I5641" s="46"/>
      <c r="J5641" s="3"/>
      <c r="K5641" s="56"/>
    </row>
    <row r="5642" ht="32.25" customHeight="1">
      <c r="A5642" s="46"/>
      <c r="B5642" s="46"/>
      <c r="C5642" s="46"/>
      <c r="D5642" s="46"/>
      <c r="E5642" s="46"/>
      <c r="F5642" s="46"/>
      <c r="G5642" s="46"/>
      <c r="H5642" s="46"/>
      <c r="I5642" s="46"/>
      <c r="J5642" s="3"/>
      <c r="K5642" s="56"/>
    </row>
    <row r="5643" ht="32.25" customHeight="1">
      <c r="A5643" s="46"/>
      <c r="B5643" s="46"/>
      <c r="C5643" s="46"/>
      <c r="D5643" s="46"/>
      <c r="E5643" s="46"/>
      <c r="F5643" s="46"/>
      <c r="G5643" s="46"/>
      <c r="H5643" s="46"/>
      <c r="I5643" s="46"/>
      <c r="J5643" s="3"/>
      <c r="K5643" s="56"/>
    </row>
    <row r="5644" ht="32.25" customHeight="1">
      <c r="A5644" s="46"/>
      <c r="B5644" s="46"/>
      <c r="C5644" s="46"/>
      <c r="D5644" s="46"/>
      <c r="E5644" s="46"/>
      <c r="F5644" s="46"/>
      <c r="G5644" s="46"/>
      <c r="H5644" s="46"/>
      <c r="I5644" s="46"/>
      <c r="J5644" s="3"/>
      <c r="K5644" s="56"/>
    </row>
    <row r="5645" ht="32.25" customHeight="1">
      <c r="A5645" s="46"/>
      <c r="B5645" s="46"/>
      <c r="C5645" s="46"/>
      <c r="D5645" s="46"/>
      <c r="E5645" s="46"/>
      <c r="F5645" s="46"/>
      <c r="G5645" s="46"/>
      <c r="H5645" s="46"/>
      <c r="I5645" s="46"/>
      <c r="J5645" s="3"/>
      <c r="K5645" s="56"/>
    </row>
    <row r="5646" ht="32.25" customHeight="1">
      <c r="A5646" s="46"/>
      <c r="B5646" s="46"/>
      <c r="C5646" s="46"/>
      <c r="D5646" s="46"/>
      <c r="E5646" s="46"/>
      <c r="F5646" s="46"/>
      <c r="G5646" s="46"/>
      <c r="H5646" s="46"/>
      <c r="I5646" s="46"/>
      <c r="J5646" s="3"/>
      <c r="K5646" s="56"/>
    </row>
    <row r="5647" ht="32.25" customHeight="1">
      <c r="A5647" s="46"/>
      <c r="B5647" s="46"/>
      <c r="C5647" s="46"/>
      <c r="D5647" s="46"/>
      <c r="E5647" s="46"/>
      <c r="F5647" s="46"/>
      <c r="G5647" s="46"/>
      <c r="H5647" s="46"/>
      <c r="I5647" s="46"/>
      <c r="J5647" s="3"/>
      <c r="K5647" s="56"/>
    </row>
    <row r="5648" ht="32.25" customHeight="1">
      <c r="A5648" s="46"/>
      <c r="B5648" s="46"/>
      <c r="C5648" s="46"/>
      <c r="D5648" s="46"/>
      <c r="E5648" s="46"/>
      <c r="F5648" s="46"/>
      <c r="G5648" s="46"/>
      <c r="H5648" s="46"/>
      <c r="I5648" s="46"/>
      <c r="J5648" s="3"/>
      <c r="K5648" s="56"/>
    </row>
    <row r="5649" ht="32.25" customHeight="1">
      <c r="A5649" s="46"/>
      <c r="B5649" s="46"/>
      <c r="C5649" s="46"/>
      <c r="D5649" s="46"/>
      <c r="E5649" s="46"/>
      <c r="F5649" s="46"/>
      <c r="G5649" s="46"/>
      <c r="H5649" s="46"/>
      <c r="I5649" s="46"/>
      <c r="J5649" s="3"/>
      <c r="K5649" s="56"/>
    </row>
    <row r="5650" ht="32.25" customHeight="1">
      <c r="A5650" s="46"/>
      <c r="B5650" s="46"/>
      <c r="C5650" s="46"/>
      <c r="D5650" s="46"/>
      <c r="E5650" s="46"/>
      <c r="F5650" s="46"/>
      <c r="G5650" s="46"/>
      <c r="H5650" s="46"/>
      <c r="I5650" s="46"/>
      <c r="J5650" s="3"/>
      <c r="K5650" s="56"/>
    </row>
    <row r="5651" ht="32.25" customHeight="1">
      <c r="A5651" s="46"/>
      <c r="B5651" s="46"/>
      <c r="C5651" s="46"/>
      <c r="D5651" s="46"/>
      <c r="E5651" s="46"/>
      <c r="F5651" s="46"/>
      <c r="G5651" s="46"/>
      <c r="H5651" s="46"/>
      <c r="I5651" s="46"/>
      <c r="J5651" s="3"/>
      <c r="K5651" s="56"/>
    </row>
    <row r="5652" ht="32.25" customHeight="1">
      <c r="A5652" s="46"/>
      <c r="B5652" s="46"/>
      <c r="C5652" s="46"/>
      <c r="D5652" s="46"/>
      <c r="E5652" s="46"/>
      <c r="F5652" s="46"/>
      <c r="G5652" s="46"/>
      <c r="H5652" s="46"/>
      <c r="I5652" s="46"/>
      <c r="J5652" s="3"/>
      <c r="K5652" s="56"/>
    </row>
    <row r="5653" ht="32.25" customHeight="1">
      <c r="A5653" s="46"/>
      <c r="B5653" s="46"/>
      <c r="C5653" s="46"/>
      <c r="D5653" s="46"/>
      <c r="E5653" s="46"/>
      <c r="F5653" s="46"/>
      <c r="G5653" s="46"/>
      <c r="H5653" s="46"/>
      <c r="I5653" s="46"/>
      <c r="J5653" s="3"/>
      <c r="K5653" s="56"/>
    </row>
    <row r="5654" ht="32.25" customHeight="1">
      <c r="A5654" s="46"/>
      <c r="B5654" s="46"/>
      <c r="C5654" s="46"/>
      <c r="D5654" s="46"/>
      <c r="E5654" s="46"/>
      <c r="F5654" s="46"/>
      <c r="G5654" s="46"/>
      <c r="H5654" s="46"/>
      <c r="I5654" s="46"/>
      <c r="J5654" s="3"/>
      <c r="K5654" s="56"/>
    </row>
    <row r="5655" ht="32.25" customHeight="1">
      <c r="A5655" s="46"/>
      <c r="B5655" s="46"/>
      <c r="C5655" s="46"/>
      <c r="D5655" s="46"/>
      <c r="E5655" s="46"/>
      <c r="F5655" s="46"/>
      <c r="G5655" s="46"/>
      <c r="H5655" s="46"/>
      <c r="I5655" s="46"/>
      <c r="J5655" s="3"/>
      <c r="K5655" s="56"/>
    </row>
    <row r="5656" ht="32.25" customHeight="1">
      <c r="A5656" s="46"/>
      <c r="B5656" s="46"/>
      <c r="C5656" s="46"/>
      <c r="D5656" s="46"/>
      <c r="E5656" s="46"/>
      <c r="F5656" s="46"/>
      <c r="G5656" s="46"/>
      <c r="H5656" s="46"/>
      <c r="I5656" s="46"/>
      <c r="J5656" s="3"/>
      <c r="K5656" s="56"/>
    </row>
    <row r="5657" ht="32.25" customHeight="1">
      <c r="A5657" s="46"/>
      <c r="B5657" s="46"/>
      <c r="C5657" s="46"/>
      <c r="D5657" s="46"/>
      <c r="E5657" s="46"/>
      <c r="F5657" s="46"/>
      <c r="G5657" s="46"/>
      <c r="H5657" s="46"/>
      <c r="I5657" s="46"/>
      <c r="J5657" s="3"/>
      <c r="K5657" s="56"/>
    </row>
    <row r="5658" ht="32.25" customHeight="1">
      <c r="A5658" s="46"/>
      <c r="B5658" s="46"/>
      <c r="C5658" s="46"/>
      <c r="D5658" s="46"/>
      <c r="E5658" s="46"/>
      <c r="F5658" s="46"/>
      <c r="G5658" s="46"/>
      <c r="H5658" s="46"/>
      <c r="I5658" s="46"/>
      <c r="J5658" s="3"/>
      <c r="K5658" s="56"/>
    </row>
    <row r="5659" ht="32.25" customHeight="1">
      <c r="A5659" s="46"/>
      <c r="B5659" s="46"/>
      <c r="C5659" s="46"/>
      <c r="D5659" s="46"/>
      <c r="E5659" s="46"/>
      <c r="F5659" s="46"/>
      <c r="G5659" s="46"/>
      <c r="H5659" s="46"/>
      <c r="I5659" s="46"/>
      <c r="J5659" s="3"/>
      <c r="K5659" s="56"/>
    </row>
    <row r="5660" ht="32.25" customHeight="1">
      <c r="A5660" s="46"/>
      <c r="B5660" s="46"/>
      <c r="C5660" s="46"/>
      <c r="D5660" s="46"/>
      <c r="E5660" s="46"/>
      <c r="F5660" s="46"/>
      <c r="G5660" s="46"/>
      <c r="H5660" s="46"/>
      <c r="I5660" s="46"/>
      <c r="J5660" s="3"/>
      <c r="K5660" s="56"/>
    </row>
    <row r="5661" ht="32.25" customHeight="1">
      <c r="A5661" s="46"/>
      <c r="B5661" s="46"/>
      <c r="C5661" s="46"/>
      <c r="D5661" s="46"/>
      <c r="E5661" s="46"/>
      <c r="F5661" s="46"/>
      <c r="G5661" s="46"/>
      <c r="H5661" s="46"/>
      <c r="I5661" s="46"/>
      <c r="J5661" s="3"/>
      <c r="K5661" s="56"/>
    </row>
    <row r="5662" ht="32.25" customHeight="1">
      <c r="A5662" s="46"/>
      <c r="B5662" s="46"/>
      <c r="C5662" s="46"/>
      <c r="D5662" s="46"/>
      <c r="E5662" s="46"/>
      <c r="F5662" s="46"/>
      <c r="G5662" s="46"/>
      <c r="H5662" s="46"/>
      <c r="I5662" s="46"/>
      <c r="J5662" s="3"/>
      <c r="K5662" s="56"/>
    </row>
    <row r="5663" ht="32.25" customHeight="1">
      <c r="A5663" s="46"/>
      <c r="B5663" s="46"/>
      <c r="C5663" s="46"/>
      <c r="D5663" s="46"/>
      <c r="E5663" s="46"/>
      <c r="F5663" s="46"/>
      <c r="G5663" s="46"/>
      <c r="H5663" s="46"/>
      <c r="I5663" s="46"/>
      <c r="J5663" s="3"/>
      <c r="K5663" s="56"/>
    </row>
    <row r="5664" ht="32.25" customHeight="1">
      <c r="A5664" s="46"/>
      <c r="B5664" s="46"/>
      <c r="C5664" s="46"/>
      <c r="D5664" s="46"/>
      <c r="E5664" s="46"/>
      <c r="F5664" s="46"/>
      <c r="G5664" s="46"/>
      <c r="H5664" s="46"/>
      <c r="I5664" s="46"/>
      <c r="J5664" s="3"/>
      <c r="K5664" s="56"/>
    </row>
    <row r="5665" ht="32.25" customHeight="1">
      <c r="A5665" s="46"/>
      <c r="B5665" s="46"/>
      <c r="C5665" s="46"/>
      <c r="D5665" s="46"/>
      <c r="E5665" s="46"/>
      <c r="F5665" s="46"/>
      <c r="G5665" s="46"/>
      <c r="H5665" s="46"/>
      <c r="I5665" s="46"/>
      <c r="J5665" s="3"/>
      <c r="K5665" s="56"/>
    </row>
    <row r="5666" ht="32.25" customHeight="1">
      <c r="A5666" s="46"/>
      <c r="B5666" s="46"/>
      <c r="C5666" s="46"/>
      <c r="D5666" s="46"/>
      <c r="E5666" s="46"/>
      <c r="F5666" s="46"/>
      <c r="G5666" s="46"/>
      <c r="H5666" s="46"/>
      <c r="I5666" s="46"/>
      <c r="J5666" s="3"/>
      <c r="K5666" s="56"/>
    </row>
    <row r="5667" ht="32.25" customHeight="1">
      <c r="A5667" s="46"/>
      <c r="B5667" s="46"/>
      <c r="C5667" s="46"/>
      <c r="D5667" s="46"/>
      <c r="E5667" s="46"/>
      <c r="F5667" s="46"/>
      <c r="G5667" s="46"/>
      <c r="H5667" s="46"/>
      <c r="I5667" s="46"/>
      <c r="J5667" s="3"/>
      <c r="K5667" s="56"/>
    </row>
    <row r="5668" ht="32.25" customHeight="1">
      <c r="A5668" s="46"/>
      <c r="B5668" s="46"/>
      <c r="C5668" s="46"/>
      <c r="D5668" s="46"/>
      <c r="E5668" s="46"/>
      <c r="F5668" s="46"/>
      <c r="G5668" s="46"/>
      <c r="H5668" s="46"/>
      <c r="I5668" s="46"/>
      <c r="J5668" s="3"/>
      <c r="K5668" s="56"/>
    </row>
    <row r="5669" ht="32.25" customHeight="1">
      <c r="A5669" s="46"/>
      <c r="B5669" s="46"/>
      <c r="C5669" s="46"/>
      <c r="D5669" s="46"/>
      <c r="E5669" s="46"/>
      <c r="F5669" s="46"/>
      <c r="G5669" s="46"/>
      <c r="H5669" s="46"/>
      <c r="I5669" s="46"/>
      <c r="J5669" s="3"/>
      <c r="K5669" s="56"/>
    </row>
    <row r="5670" ht="32.25" customHeight="1">
      <c r="A5670" s="46"/>
      <c r="B5670" s="46"/>
      <c r="C5670" s="46"/>
      <c r="D5670" s="46"/>
      <c r="E5670" s="46"/>
      <c r="F5670" s="46"/>
      <c r="G5670" s="46"/>
      <c r="H5670" s="46"/>
      <c r="I5670" s="46"/>
      <c r="J5670" s="3"/>
      <c r="K5670" s="56"/>
    </row>
    <row r="5671" ht="32.25" customHeight="1">
      <c r="A5671" s="46"/>
      <c r="B5671" s="46"/>
      <c r="C5671" s="46"/>
      <c r="D5671" s="46"/>
      <c r="E5671" s="46"/>
      <c r="F5671" s="46"/>
      <c r="G5671" s="46"/>
      <c r="H5671" s="46"/>
      <c r="I5671" s="46"/>
      <c r="J5671" s="3"/>
      <c r="K5671" s="56"/>
    </row>
    <row r="5672" ht="32.25" customHeight="1">
      <c r="A5672" s="46"/>
      <c r="B5672" s="46"/>
      <c r="C5672" s="46"/>
      <c r="D5672" s="46"/>
      <c r="E5672" s="46"/>
      <c r="F5672" s="46"/>
      <c r="G5672" s="46"/>
      <c r="H5672" s="46"/>
      <c r="I5672" s="46"/>
      <c r="J5672" s="3"/>
      <c r="K5672" s="56"/>
    </row>
    <row r="5673" ht="32.25" customHeight="1">
      <c r="A5673" s="46"/>
      <c r="B5673" s="46"/>
      <c r="C5673" s="46"/>
      <c r="D5673" s="46"/>
      <c r="E5673" s="46"/>
      <c r="F5673" s="46"/>
      <c r="G5673" s="46"/>
      <c r="H5673" s="46"/>
      <c r="I5673" s="46"/>
      <c r="J5673" s="3"/>
      <c r="K5673" s="56"/>
    </row>
    <row r="5674" ht="32.25" customHeight="1">
      <c r="A5674" s="46"/>
      <c r="B5674" s="46"/>
      <c r="C5674" s="46"/>
      <c r="D5674" s="46"/>
      <c r="E5674" s="46"/>
      <c r="F5674" s="46"/>
      <c r="G5674" s="46"/>
      <c r="H5674" s="46"/>
      <c r="I5674" s="46"/>
      <c r="J5674" s="3"/>
      <c r="K5674" s="56"/>
    </row>
    <row r="5675" ht="32.25" customHeight="1">
      <c r="A5675" s="46"/>
      <c r="B5675" s="46"/>
      <c r="C5675" s="46"/>
      <c r="D5675" s="46"/>
      <c r="E5675" s="46"/>
      <c r="F5675" s="46"/>
      <c r="G5675" s="46"/>
      <c r="H5675" s="46"/>
      <c r="I5675" s="46"/>
      <c r="J5675" s="3"/>
      <c r="K5675" s="56"/>
    </row>
    <row r="5676" ht="32.25" customHeight="1">
      <c r="A5676" s="46"/>
      <c r="B5676" s="46"/>
      <c r="C5676" s="46"/>
      <c r="D5676" s="46"/>
      <c r="E5676" s="46"/>
      <c r="F5676" s="46"/>
      <c r="G5676" s="46"/>
      <c r="H5676" s="46"/>
      <c r="I5676" s="46"/>
      <c r="J5676" s="3"/>
      <c r="K5676" s="56"/>
    </row>
    <row r="5677" ht="32.25" customHeight="1">
      <c r="A5677" s="46"/>
      <c r="B5677" s="46"/>
      <c r="C5677" s="46"/>
      <c r="D5677" s="46"/>
      <c r="E5677" s="46"/>
      <c r="F5677" s="46"/>
      <c r="G5677" s="46"/>
      <c r="H5677" s="46"/>
      <c r="I5677" s="46"/>
      <c r="J5677" s="3"/>
      <c r="K5677" s="56"/>
    </row>
    <row r="5678" ht="32.25" customHeight="1">
      <c r="A5678" s="46"/>
      <c r="B5678" s="46"/>
      <c r="C5678" s="46"/>
      <c r="D5678" s="46"/>
      <c r="E5678" s="46"/>
      <c r="F5678" s="46"/>
      <c r="G5678" s="46"/>
      <c r="H5678" s="46"/>
      <c r="I5678" s="46"/>
      <c r="J5678" s="3"/>
      <c r="K5678" s="56"/>
    </row>
    <row r="5679" ht="32.25" customHeight="1">
      <c r="A5679" s="46"/>
      <c r="B5679" s="46"/>
      <c r="C5679" s="46"/>
      <c r="D5679" s="46"/>
      <c r="E5679" s="46"/>
      <c r="F5679" s="46"/>
      <c r="G5679" s="46"/>
      <c r="H5679" s="46"/>
      <c r="I5679" s="46"/>
      <c r="J5679" s="3"/>
      <c r="K5679" s="56"/>
    </row>
    <row r="5680" ht="32.25" customHeight="1">
      <c r="A5680" s="46"/>
      <c r="B5680" s="46"/>
      <c r="C5680" s="46"/>
      <c r="D5680" s="46"/>
      <c r="E5680" s="46"/>
      <c r="F5680" s="46"/>
      <c r="G5680" s="46"/>
      <c r="H5680" s="46"/>
      <c r="I5680" s="46"/>
      <c r="J5680" s="3"/>
      <c r="K5680" s="56"/>
    </row>
    <row r="5681" ht="32.25" customHeight="1">
      <c r="A5681" s="46"/>
      <c r="B5681" s="46"/>
      <c r="C5681" s="46"/>
      <c r="D5681" s="46"/>
      <c r="E5681" s="46"/>
      <c r="F5681" s="46"/>
      <c r="G5681" s="46"/>
      <c r="H5681" s="46"/>
      <c r="I5681" s="46"/>
      <c r="J5681" s="3"/>
      <c r="K5681" s="56"/>
    </row>
    <row r="5682" ht="32.25" customHeight="1">
      <c r="A5682" s="46"/>
      <c r="B5682" s="46"/>
      <c r="C5682" s="46"/>
      <c r="D5682" s="46"/>
      <c r="E5682" s="46"/>
      <c r="F5682" s="46"/>
      <c r="G5682" s="46"/>
      <c r="H5682" s="46"/>
      <c r="I5682" s="46"/>
      <c r="J5682" s="3"/>
      <c r="K5682" s="56"/>
    </row>
    <row r="5683" ht="32.25" customHeight="1">
      <c r="A5683" s="46"/>
      <c r="B5683" s="46"/>
      <c r="C5683" s="46"/>
      <c r="D5683" s="46"/>
      <c r="E5683" s="46"/>
      <c r="F5683" s="46"/>
      <c r="G5683" s="46"/>
      <c r="H5683" s="46"/>
      <c r="I5683" s="46"/>
      <c r="J5683" s="3"/>
      <c r="K5683" s="56"/>
    </row>
    <row r="5684" ht="32.25" customHeight="1">
      <c r="A5684" s="46"/>
      <c r="B5684" s="46"/>
      <c r="C5684" s="46"/>
      <c r="D5684" s="46"/>
      <c r="E5684" s="46"/>
      <c r="F5684" s="46"/>
      <c r="G5684" s="46"/>
      <c r="H5684" s="46"/>
      <c r="I5684" s="46"/>
      <c r="J5684" s="3"/>
      <c r="K5684" s="56"/>
    </row>
    <row r="5685" ht="32.25" customHeight="1">
      <c r="A5685" s="46"/>
      <c r="B5685" s="46"/>
      <c r="C5685" s="46"/>
      <c r="D5685" s="46"/>
      <c r="E5685" s="46"/>
      <c r="F5685" s="46"/>
      <c r="G5685" s="46"/>
      <c r="H5685" s="46"/>
      <c r="I5685" s="46"/>
      <c r="J5685" s="3"/>
      <c r="K5685" s="56"/>
    </row>
    <row r="5686" ht="32.25" customHeight="1">
      <c r="A5686" s="46"/>
      <c r="B5686" s="46"/>
      <c r="C5686" s="46"/>
      <c r="D5686" s="46"/>
      <c r="E5686" s="46"/>
      <c r="F5686" s="46"/>
      <c r="G5686" s="46"/>
      <c r="H5686" s="46"/>
      <c r="I5686" s="46"/>
      <c r="J5686" s="3"/>
      <c r="K5686" s="56"/>
    </row>
    <row r="5687" ht="32.25" customHeight="1">
      <c r="A5687" s="46"/>
      <c r="B5687" s="46"/>
      <c r="C5687" s="46"/>
      <c r="D5687" s="46"/>
      <c r="E5687" s="46"/>
      <c r="F5687" s="46"/>
      <c r="G5687" s="46"/>
      <c r="H5687" s="46"/>
      <c r="I5687" s="46"/>
      <c r="J5687" s="3"/>
      <c r="K5687" s="56"/>
    </row>
    <row r="5688" ht="32.25" customHeight="1">
      <c r="A5688" s="46"/>
      <c r="B5688" s="46"/>
      <c r="C5688" s="46"/>
      <c r="D5688" s="46"/>
      <c r="E5688" s="46"/>
      <c r="F5688" s="46"/>
      <c r="G5688" s="46"/>
      <c r="H5688" s="46"/>
      <c r="I5688" s="46"/>
      <c r="J5688" s="3"/>
      <c r="K5688" s="56"/>
    </row>
    <row r="5689" ht="32.25" customHeight="1">
      <c r="A5689" s="46"/>
      <c r="B5689" s="46"/>
      <c r="C5689" s="46"/>
      <c r="D5689" s="46"/>
      <c r="E5689" s="46"/>
      <c r="F5689" s="46"/>
      <c r="G5689" s="46"/>
      <c r="H5689" s="46"/>
      <c r="I5689" s="46"/>
      <c r="J5689" s="3"/>
      <c r="K5689" s="56"/>
    </row>
    <row r="5690" ht="32.25" customHeight="1">
      <c r="A5690" s="46"/>
      <c r="B5690" s="46"/>
      <c r="C5690" s="46"/>
      <c r="D5690" s="46"/>
      <c r="E5690" s="46"/>
      <c r="F5690" s="46"/>
      <c r="G5690" s="46"/>
      <c r="H5690" s="46"/>
      <c r="I5690" s="46"/>
      <c r="J5690" s="3"/>
      <c r="K5690" s="56"/>
    </row>
    <row r="5691" ht="32.25" customHeight="1">
      <c r="A5691" s="46"/>
      <c r="B5691" s="46"/>
      <c r="C5691" s="46"/>
      <c r="D5691" s="46"/>
      <c r="E5691" s="46"/>
      <c r="F5691" s="46"/>
      <c r="G5691" s="46"/>
      <c r="H5691" s="46"/>
      <c r="I5691" s="46"/>
      <c r="J5691" s="3"/>
      <c r="K5691" s="56"/>
    </row>
    <row r="5692" ht="32.25" customHeight="1">
      <c r="A5692" s="46"/>
      <c r="B5692" s="46"/>
      <c r="C5692" s="46"/>
      <c r="D5692" s="46"/>
      <c r="E5692" s="46"/>
      <c r="F5692" s="46"/>
      <c r="G5692" s="46"/>
      <c r="H5692" s="46"/>
      <c r="I5692" s="46"/>
      <c r="J5692" s="3"/>
      <c r="K5692" s="56"/>
    </row>
    <row r="5693" ht="32.25" customHeight="1">
      <c r="A5693" s="46"/>
      <c r="B5693" s="46"/>
      <c r="C5693" s="46"/>
      <c r="D5693" s="46"/>
      <c r="E5693" s="46"/>
      <c r="F5693" s="46"/>
      <c r="G5693" s="46"/>
      <c r="H5693" s="46"/>
      <c r="I5693" s="46"/>
      <c r="J5693" s="3"/>
      <c r="K5693" s="56"/>
    </row>
    <row r="5694" ht="32.25" customHeight="1">
      <c r="A5694" s="46"/>
      <c r="B5694" s="46"/>
      <c r="C5694" s="46"/>
      <c r="D5694" s="46"/>
      <c r="E5694" s="46"/>
      <c r="F5694" s="46"/>
      <c r="G5694" s="46"/>
      <c r="H5694" s="46"/>
      <c r="I5694" s="46"/>
      <c r="J5694" s="3"/>
      <c r="K5694" s="56"/>
    </row>
    <row r="5695" ht="32.25" customHeight="1">
      <c r="A5695" s="46"/>
      <c r="B5695" s="46"/>
      <c r="C5695" s="46"/>
      <c r="D5695" s="46"/>
      <c r="E5695" s="46"/>
      <c r="F5695" s="46"/>
      <c r="G5695" s="46"/>
      <c r="H5695" s="46"/>
      <c r="I5695" s="46"/>
      <c r="J5695" s="3"/>
      <c r="K5695" s="56"/>
    </row>
    <row r="5696" ht="32.25" customHeight="1">
      <c r="A5696" s="46"/>
      <c r="B5696" s="46"/>
      <c r="C5696" s="46"/>
      <c r="D5696" s="46"/>
      <c r="E5696" s="46"/>
      <c r="F5696" s="46"/>
      <c r="G5696" s="46"/>
      <c r="H5696" s="46"/>
      <c r="I5696" s="46"/>
      <c r="J5696" s="3"/>
      <c r="K5696" s="56"/>
    </row>
    <row r="5697" ht="32.25" customHeight="1">
      <c r="A5697" s="46"/>
      <c r="B5697" s="46"/>
      <c r="C5697" s="46"/>
      <c r="D5697" s="46"/>
      <c r="E5697" s="46"/>
      <c r="F5697" s="46"/>
      <c r="G5697" s="46"/>
      <c r="H5697" s="46"/>
      <c r="I5697" s="46"/>
      <c r="J5697" s="3"/>
      <c r="K5697" s="56"/>
    </row>
    <row r="5698" ht="32.25" customHeight="1">
      <c r="A5698" s="46"/>
      <c r="B5698" s="46"/>
      <c r="C5698" s="46"/>
      <c r="D5698" s="46"/>
      <c r="E5698" s="46"/>
      <c r="F5698" s="46"/>
      <c r="G5698" s="46"/>
      <c r="H5698" s="46"/>
      <c r="I5698" s="46"/>
      <c r="J5698" s="3"/>
      <c r="K5698" s="56"/>
    </row>
    <row r="5699" ht="32.25" customHeight="1">
      <c r="A5699" s="46"/>
      <c r="B5699" s="46"/>
      <c r="C5699" s="46"/>
      <c r="D5699" s="46"/>
      <c r="E5699" s="46"/>
      <c r="F5699" s="46"/>
      <c r="G5699" s="46"/>
      <c r="H5699" s="46"/>
      <c r="I5699" s="46"/>
      <c r="J5699" s="3"/>
      <c r="K5699" s="56"/>
    </row>
    <row r="5700" ht="32.25" customHeight="1">
      <c r="A5700" s="46"/>
      <c r="B5700" s="46"/>
      <c r="C5700" s="46"/>
      <c r="D5700" s="46"/>
      <c r="E5700" s="46"/>
      <c r="F5700" s="46"/>
      <c r="G5700" s="46"/>
      <c r="H5700" s="46"/>
      <c r="I5700" s="46"/>
      <c r="J5700" s="3"/>
      <c r="K5700" s="56"/>
    </row>
    <row r="5701" ht="32.25" customHeight="1">
      <c r="A5701" s="46"/>
      <c r="B5701" s="46"/>
      <c r="C5701" s="46"/>
      <c r="D5701" s="46"/>
      <c r="E5701" s="46"/>
      <c r="F5701" s="46"/>
      <c r="G5701" s="46"/>
      <c r="H5701" s="46"/>
      <c r="I5701" s="46"/>
      <c r="J5701" s="3"/>
      <c r="K5701" s="56"/>
    </row>
    <row r="5702" ht="32.25" customHeight="1">
      <c r="A5702" s="46"/>
      <c r="B5702" s="46"/>
      <c r="C5702" s="46"/>
      <c r="D5702" s="46"/>
      <c r="E5702" s="46"/>
      <c r="F5702" s="46"/>
      <c r="G5702" s="46"/>
      <c r="H5702" s="46"/>
      <c r="I5702" s="46"/>
      <c r="J5702" s="3"/>
      <c r="K5702" s="56"/>
    </row>
    <row r="5703" ht="32.25" customHeight="1">
      <c r="A5703" s="46"/>
      <c r="B5703" s="46"/>
      <c r="C5703" s="46"/>
      <c r="D5703" s="46"/>
      <c r="E5703" s="46"/>
      <c r="F5703" s="46"/>
      <c r="G5703" s="46"/>
      <c r="H5703" s="46"/>
      <c r="I5703" s="46"/>
      <c r="J5703" s="3"/>
      <c r="K5703" s="56"/>
    </row>
    <row r="5704" ht="32.25" customHeight="1">
      <c r="A5704" s="46"/>
      <c r="B5704" s="46"/>
      <c r="C5704" s="46"/>
      <c r="D5704" s="46"/>
      <c r="E5704" s="46"/>
      <c r="F5704" s="46"/>
      <c r="G5704" s="46"/>
      <c r="H5704" s="46"/>
      <c r="I5704" s="46"/>
      <c r="J5704" s="3"/>
      <c r="K5704" s="56"/>
    </row>
    <row r="5705" ht="32.25" customHeight="1">
      <c r="A5705" s="46"/>
      <c r="B5705" s="46"/>
      <c r="C5705" s="46"/>
      <c r="D5705" s="46"/>
      <c r="E5705" s="46"/>
      <c r="F5705" s="46"/>
      <c r="G5705" s="46"/>
      <c r="H5705" s="46"/>
      <c r="I5705" s="46"/>
      <c r="J5705" s="3"/>
      <c r="K5705" s="56"/>
    </row>
    <row r="5706" ht="32.25" customHeight="1">
      <c r="A5706" s="46"/>
      <c r="B5706" s="46"/>
      <c r="C5706" s="46"/>
      <c r="D5706" s="46"/>
      <c r="E5706" s="46"/>
      <c r="F5706" s="46"/>
      <c r="G5706" s="46"/>
      <c r="H5706" s="46"/>
      <c r="I5706" s="46"/>
      <c r="J5706" s="3"/>
      <c r="K5706" s="56"/>
    </row>
    <row r="5707" ht="32.25" customHeight="1">
      <c r="A5707" s="46"/>
      <c r="B5707" s="46"/>
      <c r="C5707" s="46"/>
      <c r="D5707" s="46"/>
      <c r="E5707" s="46"/>
      <c r="F5707" s="46"/>
      <c r="G5707" s="46"/>
      <c r="H5707" s="46"/>
      <c r="I5707" s="46"/>
      <c r="J5707" s="3"/>
      <c r="K5707" s="56"/>
    </row>
    <row r="5708" ht="32.25" customHeight="1">
      <c r="A5708" s="46"/>
      <c r="B5708" s="46"/>
      <c r="C5708" s="46"/>
      <c r="D5708" s="46"/>
      <c r="E5708" s="46"/>
      <c r="F5708" s="46"/>
      <c r="G5708" s="46"/>
      <c r="H5708" s="46"/>
      <c r="I5708" s="46"/>
      <c r="J5708" s="3"/>
      <c r="K5708" s="56"/>
    </row>
    <row r="5709" ht="32.25" customHeight="1">
      <c r="A5709" s="46"/>
      <c r="B5709" s="46"/>
      <c r="C5709" s="46"/>
      <c r="D5709" s="46"/>
      <c r="E5709" s="46"/>
      <c r="F5709" s="46"/>
      <c r="G5709" s="46"/>
      <c r="H5709" s="46"/>
      <c r="I5709" s="46"/>
      <c r="J5709" s="3"/>
      <c r="K5709" s="56"/>
    </row>
    <row r="5710" ht="32.25" customHeight="1">
      <c r="A5710" s="46"/>
      <c r="B5710" s="46"/>
      <c r="C5710" s="46"/>
      <c r="D5710" s="46"/>
      <c r="E5710" s="46"/>
      <c r="F5710" s="46"/>
      <c r="G5710" s="46"/>
      <c r="H5710" s="46"/>
      <c r="I5710" s="46"/>
      <c r="J5710" s="3"/>
      <c r="K5710" s="56"/>
    </row>
    <row r="5711" ht="32.25" customHeight="1">
      <c r="A5711" s="46"/>
      <c r="B5711" s="46"/>
      <c r="C5711" s="46"/>
      <c r="D5711" s="46"/>
      <c r="E5711" s="46"/>
      <c r="F5711" s="46"/>
      <c r="G5711" s="46"/>
      <c r="H5711" s="46"/>
      <c r="I5711" s="46"/>
      <c r="J5711" s="3"/>
      <c r="K5711" s="56"/>
    </row>
    <row r="5712" ht="32.25" customHeight="1">
      <c r="A5712" s="46"/>
      <c r="B5712" s="46"/>
      <c r="C5712" s="46"/>
      <c r="D5712" s="46"/>
      <c r="E5712" s="46"/>
      <c r="F5712" s="46"/>
      <c r="G5712" s="46"/>
      <c r="H5712" s="46"/>
      <c r="I5712" s="46"/>
      <c r="J5712" s="3"/>
      <c r="K5712" s="56"/>
    </row>
    <row r="5713" ht="32.25" customHeight="1">
      <c r="A5713" s="46"/>
      <c r="B5713" s="46"/>
      <c r="C5713" s="46"/>
      <c r="D5713" s="46"/>
      <c r="E5713" s="46"/>
      <c r="F5713" s="46"/>
      <c r="G5713" s="46"/>
      <c r="H5713" s="46"/>
      <c r="I5713" s="46"/>
      <c r="J5713" s="3"/>
      <c r="K5713" s="56"/>
    </row>
    <row r="5714" ht="32.25" customHeight="1">
      <c r="A5714" s="46"/>
      <c r="B5714" s="46"/>
      <c r="C5714" s="46"/>
      <c r="D5714" s="46"/>
      <c r="E5714" s="46"/>
      <c r="F5714" s="46"/>
      <c r="G5714" s="46"/>
      <c r="H5714" s="46"/>
      <c r="I5714" s="46"/>
      <c r="J5714" s="3"/>
      <c r="K5714" s="56"/>
    </row>
    <row r="5715" ht="32.25" customHeight="1">
      <c r="A5715" s="46"/>
      <c r="B5715" s="46"/>
      <c r="C5715" s="46"/>
      <c r="D5715" s="46"/>
      <c r="E5715" s="46"/>
      <c r="F5715" s="46"/>
      <c r="G5715" s="46"/>
      <c r="H5715" s="46"/>
      <c r="I5715" s="46"/>
      <c r="J5715" s="3"/>
      <c r="K5715" s="56"/>
    </row>
    <row r="5716" ht="32.25" customHeight="1">
      <c r="A5716" s="46"/>
      <c r="B5716" s="46"/>
      <c r="C5716" s="46"/>
      <c r="D5716" s="46"/>
      <c r="E5716" s="46"/>
      <c r="F5716" s="46"/>
      <c r="G5716" s="46"/>
      <c r="H5716" s="46"/>
      <c r="I5716" s="46"/>
      <c r="J5716" s="3"/>
      <c r="K5716" s="56"/>
    </row>
    <row r="5717" ht="32.25" customHeight="1">
      <c r="A5717" s="46"/>
      <c r="B5717" s="46"/>
      <c r="C5717" s="46"/>
      <c r="D5717" s="46"/>
      <c r="E5717" s="46"/>
      <c r="F5717" s="46"/>
      <c r="G5717" s="46"/>
      <c r="H5717" s="46"/>
      <c r="I5717" s="46"/>
      <c r="J5717" s="3"/>
      <c r="K5717" s="56"/>
    </row>
    <row r="5718" ht="32.25" customHeight="1">
      <c r="A5718" s="46"/>
      <c r="B5718" s="46"/>
      <c r="C5718" s="46"/>
      <c r="D5718" s="46"/>
      <c r="E5718" s="46"/>
      <c r="F5718" s="46"/>
      <c r="G5718" s="46"/>
      <c r="H5718" s="46"/>
      <c r="I5718" s="46"/>
      <c r="J5718" s="3"/>
      <c r="K5718" s="56"/>
    </row>
    <row r="5719" ht="32.25" customHeight="1">
      <c r="A5719" s="46"/>
      <c r="B5719" s="46"/>
      <c r="C5719" s="46"/>
      <c r="D5719" s="46"/>
      <c r="E5719" s="46"/>
      <c r="F5719" s="46"/>
      <c r="G5719" s="46"/>
      <c r="H5719" s="46"/>
      <c r="I5719" s="46"/>
      <c r="J5719" s="3"/>
      <c r="K5719" s="56"/>
    </row>
    <row r="5720" ht="32.25" customHeight="1">
      <c r="A5720" s="46"/>
      <c r="B5720" s="46"/>
      <c r="C5720" s="46"/>
      <c r="D5720" s="46"/>
      <c r="E5720" s="46"/>
      <c r="F5720" s="46"/>
      <c r="G5720" s="46"/>
      <c r="H5720" s="46"/>
      <c r="I5720" s="46"/>
      <c r="J5720" s="3"/>
      <c r="K5720" s="56"/>
    </row>
    <row r="5721" ht="32.25" customHeight="1">
      <c r="A5721" s="46"/>
      <c r="B5721" s="46"/>
      <c r="C5721" s="46"/>
      <c r="D5721" s="46"/>
      <c r="E5721" s="46"/>
      <c r="F5721" s="46"/>
      <c r="G5721" s="46"/>
      <c r="H5721" s="46"/>
      <c r="I5721" s="46"/>
      <c r="J5721" s="3"/>
      <c r="K5721" s="56"/>
    </row>
    <row r="5722" ht="32.25" customHeight="1">
      <c r="A5722" s="46"/>
      <c r="B5722" s="46"/>
      <c r="C5722" s="46"/>
      <c r="D5722" s="46"/>
      <c r="E5722" s="46"/>
      <c r="F5722" s="46"/>
      <c r="G5722" s="46"/>
      <c r="H5722" s="46"/>
      <c r="I5722" s="46"/>
      <c r="J5722" s="3"/>
      <c r="K5722" s="56"/>
    </row>
    <row r="5723" ht="32.25" customHeight="1">
      <c r="A5723" s="46"/>
      <c r="B5723" s="46"/>
      <c r="C5723" s="46"/>
      <c r="D5723" s="46"/>
      <c r="E5723" s="46"/>
      <c r="F5723" s="46"/>
      <c r="G5723" s="46"/>
      <c r="H5723" s="46"/>
      <c r="I5723" s="46"/>
      <c r="J5723" s="3"/>
      <c r="K5723" s="56"/>
    </row>
    <row r="5724" ht="32.25" customHeight="1">
      <c r="A5724" s="46"/>
      <c r="B5724" s="46"/>
      <c r="C5724" s="46"/>
      <c r="D5724" s="46"/>
      <c r="E5724" s="46"/>
      <c r="F5724" s="46"/>
      <c r="G5724" s="46"/>
      <c r="H5724" s="46"/>
      <c r="I5724" s="46"/>
      <c r="J5724" s="3"/>
      <c r="K5724" s="56"/>
    </row>
    <row r="5725" ht="32.25" customHeight="1">
      <c r="A5725" s="46"/>
      <c r="B5725" s="46"/>
      <c r="C5725" s="46"/>
      <c r="D5725" s="46"/>
      <c r="E5725" s="46"/>
      <c r="F5725" s="46"/>
      <c r="G5725" s="46"/>
      <c r="H5725" s="46"/>
      <c r="I5725" s="46"/>
      <c r="J5725" s="3"/>
      <c r="K5725" s="56"/>
    </row>
    <row r="5726" ht="32.25" customHeight="1">
      <c r="A5726" s="46"/>
      <c r="B5726" s="46"/>
      <c r="C5726" s="46"/>
      <c r="D5726" s="46"/>
      <c r="E5726" s="46"/>
      <c r="F5726" s="46"/>
      <c r="G5726" s="46"/>
      <c r="H5726" s="46"/>
      <c r="I5726" s="46"/>
      <c r="J5726" s="3"/>
      <c r="K5726" s="56"/>
    </row>
    <row r="5727" ht="32.25" customHeight="1">
      <c r="A5727" s="46"/>
      <c r="B5727" s="46"/>
      <c r="C5727" s="46"/>
      <c r="D5727" s="46"/>
      <c r="E5727" s="46"/>
      <c r="F5727" s="46"/>
      <c r="G5727" s="46"/>
      <c r="H5727" s="46"/>
      <c r="I5727" s="46"/>
      <c r="J5727" s="3"/>
      <c r="K5727" s="56"/>
    </row>
    <row r="5728" ht="32.25" customHeight="1">
      <c r="A5728" s="46"/>
      <c r="B5728" s="46"/>
      <c r="C5728" s="46"/>
      <c r="D5728" s="46"/>
      <c r="E5728" s="46"/>
      <c r="F5728" s="46"/>
      <c r="G5728" s="46"/>
      <c r="H5728" s="46"/>
      <c r="I5728" s="46"/>
      <c r="J5728" s="3"/>
      <c r="K5728" s="56"/>
    </row>
    <row r="5729" ht="32.25" customHeight="1">
      <c r="A5729" s="46"/>
      <c r="B5729" s="46"/>
      <c r="C5729" s="46"/>
      <c r="D5729" s="46"/>
      <c r="E5729" s="46"/>
      <c r="F5729" s="46"/>
      <c r="G5729" s="46"/>
      <c r="H5729" s="46"/>
      <c r="I5729" s="46"/>
      <c r="J5729" s="3"/>
      <c r="K5729" s="56"/>
    </row>
    <row r="5730" ht="32.25" customHeight="1">
      <c r="A5730" s="46"/>
      <c r="B5730" s="46"/>
      <c r="C5730" s="46"/>
      <c r="D5730" s="46"/>
      <c r="E5730" s="46"/>
      <c r="F5730" s="46"/>
      <c r="G5730" s="46"/>
      <c r="H5730" s="46"/>
      <c r="I5730" s="46"/>
      <c r="J5730" s="3"/>
      <c r="K5730" s="56"/>
    </row>
    <row r="5731" ht="32.25" customHeight="1">
      <c r="A5731" s="46"/>
      <c r="B5731" s="46"/>
      <c r="C5731" s="46"/>
      <c r="D5731" s="46"/>
      <c r="E5731" s="46"/>
      <c r="F5731" s="46"/>
      <c r="G5731" s="46"/>
      <c r="H5731" s="46"/>
      <c r="I5731" s="46"/>
      <c r="J5731" s="3"/>
      <c r="K5731" s="56"/>
    </row>
    <row r="5732" ht="32.25" customHeight="1">
      <c r="A5732" s="46"/>
      <c r="B5732" s="46"/>
      <c r="C5732" s="46"/>
      <c r="D5732" s="46"/>
      <c r="E5732" s="46"/>
      <c r="F5732" s="46"/>
      <c r="G5732" s="46"/>
      <c r="H5732" s="46"/>
      <c r="I5732" s="46"/>
      <c r="J5732" s="3"/>
      <c r="K5732" s="56"/>
    </row>
    <row r="5733" ht="32.25" customHeight="1">
      <c r="A5733" s="46"/>
      <c r="B5733" s="46"/>
      <c r="C5733" s="46"/>
      <c r="D5733" s="46"/>
      <c r="E5733" s="46"/>
      <c r="F5733" s="46"/>
      <c r="G5733" s="46"/>
      <c r="H5733" s="46"/>
      <c r="I5733" s="46"/>
      <c r="J5733" s="3"/>
      <c r="K5733" s="56"/>
    </row>
    <row r="5734" ht="32.25" customHeight="1">
      <c r="A5734" s="46"/>
      <c r="B5734" s="46"/>
      <c r="C5734" s="46"/>
      <c r="D5734" s="46"/>
      <c r="E5734" s="46"/>
      <c r="F5734" s="46"/>
      <c r="G5734" s="46"/>
      <c r="H5734" s="46"/>
      <c r="I5734" s="46"/>
      <c r="J5734" s="3"/>
      <c r="K5734" s="56"/>
    </row>
    <row r="5735" ht="32.25" customHeight="1">
      <c r="A5735" s="46"/>
      <c r="B5735" s="46"/>
      <c r="C5735" s="46"/>
      <c r="D5735" s="46"/>
      <c r="E5735" s="46"/>
      <c r="F5735" s="46"/>
      <c r="G5735" s="46"/>
      <c r="H5735" s="46"/>
      <c r="I5735" s="46"/>
      <c r="J5735" s="3"/>
      <c r="K5735" s="56"/>
    </row>
    <row r="5736" ht="32.25" customHeight="1">
      <c r="A5736" s="46"/>
      <c r="B5736" s="46"/>
      <c r="C5736" s="46"/>
      <c r="D5736" s="46"/>
      <c r="E5736" s="46"/>
      <c r="F5736" s="46"/>
      <c r="G5736" s="46"/>
      <c r="H5736" s="46"/>
      <c r="I5736" s="46"/>
      <c r="J5736" s="3"/>
      <c r="K5736" s="56"/>
    </row>
    <row r="5737" ht="32.25" customHeight="1">
      <c r="A5737" s="46"/>
      <c r="B5737" s="46"/>
      <c r="C5737" s="46"/>
      <c r="D5737" s="46"/>
      <c r="E5737" s="46"/>
      <c r="F5737" s="46"/>
      <c r="G5737" s="46"/>
      <c r="H5737" s="46"/>
      <c r="I5737" s="46"/>
      <c r="J5737" s="3"/>
      <c r="K5737" s="56"/>
    </row>
    <row r="5738" ht="32.25" customHeight="1">
      <c r="A5738" s="46"/>
      <c r="B5738" s="46"/>
      <c r="C5738" s="46"/>
      <c r="D5738" s="46"/>
      <c r="E5738" s="46"/>
      <c r="F5738" s="46"/>
      <c r="G5738" s="46"/>
      <c r="H5738" s="46"/>
      <c r="I5738" s="46"/>
      <c r="J5738" s="3"/>
      <c r="K5738" s="56"/>
    </row>
    <row r="5739" ht="32.25" customHeight="1">
      <c r="A5739" s="46"/>
      <c r="B5739" s="46"/>
      <c r="C5739" s="46"/>
      <c r="D5739" s="46"/>
      <c r="E5739" s="46"/>
      <c r="F5739" s="46"/>
      <c r="G5739" s="46"/>
      <c r="H5739" s="46"/>
      <c r="I5739" s="46"/>
      <c r="J5739" s="3"/>
      <c r="K5739" s="56"/>
    </row>
    <row r="5740" ht="32.25" customHeight="1">
      <c r="A5740" s="46"/>
      <c r="B5740" s="46"/>
      <c r="C5740" s="46"/>
      <c r="D5740" s="46"/>
      <c r="E5740" s="46"/>
      <c r="F5740" s="46"/>
      <c r="G5740" s="46"/>
      <c r="H5740" s="46"/>
      <c r="I5740" s="46"/>
      <c r="J5740" s="3"/>
      <c r="K5740" s="56"/>
    </row>
    <row r="5741" ht="32.25" customHeight="1">
      <c r="A5741" s="46"/>
      <c r="B5741" s="46"/>
      <c r="C5741" s="46"/>
      <c r="D5741" s="46"/>
      <c r="E5741" s="46"/>
      <c r="F5741" s="46"/>
      <c r="G5741" s="46"/>
      <c r="H5741" s="46"/>
      <c r="I5741" s="46"/>
      <c r="J5741" s="3"/>
      <c r="K5741" s="56"/>
    </row>
    <row r="5742" ht="32.25" customHeight="1">
      <c r="A5742" s="46"/>
      <c r="B5742" s="46"/>
      <c r="C5742" s="46"/>
      <c r="D5742" s="46"/>
      <c r="E5742" s="46"/>
      <c r="F5742" s="46"/>
      <c r="G5742" s="46"/>
      <c r="H5742" s="46"/>
      <c r="I5742" s="46"/>
      <c r="J5742" s="3"/>
      <c r="K5742" s="56"/>
    </row>
    <row r="5743" ht="32.25" customHeight="1">
      <c r="A5743" s="46"/>
      <c r="B5743" s="46"/>
      <c r="C5743" s="46"/>
      <c r="D5743" s="46"/>
      <c r="E5743" s="46"/>
      <c r="F5743" s="46"/>
      <c r="G5743" s="46"/>
      <c r="H5743" s="46"/>
      <c r="I5743" s="46"/>
      <c r="J5743" s="3"/>
      <c r="K5743" s="56"/>
    </row>
    <row r="5744" ht="32.25" customHeight="1">
      <c r="A5744" s="46"/>
      <c r="B5744" s="46"/>
      <c r="C5744" s="46"/>
      <c r="D5744" s="46"/>
      <c r="E5744" s="46"/>
      <c r="F5744" s="46"/>
      <c r="G5744" s="46"/>
      <c r="H5744" s="46"/>
      <c r="I5744" s="46"/>
      <c r="J5744" s="3"/>
      <c r="K5744" s="56"/>
    </row>
    <row r="5745" ht="32.25" customHeight="1">
      <c r="A5745" s="46"/>
      <c r="B5745" s="46"/>
      <c r="C5745" s="46"/>
      <c r="D5745" s="46"/>
      <c r="E5745" s="46"/>
      <c r="F5745" s="46"/>
      <c r="G5745" s="46"/>
      <c r="H5745" s="46"/>
      <c r="I5745" s="46"/>
      <c r="J5745" s="3"/>
      <c r="K5745" s="56"/>
    </row>
    <row r="5746" ht="32.25" customHeight="1">
      <c r="A5746" s="46"/>
      <c r="B5746" s="46"/>
      <c r="C5746" s="46"/>
      <c r="D5746" s="46"/>
      <c r="E5746" s="46"/>
      <c r="F5746" s="46"/>
      <c r="G5746" s="46"/>
      <c r="H5746" s="46"/>
      <c r="I5746" s="46"/>
      <c r="J5746" s="3"/>
      <c r="K5746" s="56"/>
    </row>
    <row r="5747" ht="32.25" customHeight="1">
      <c r="A5747" s="46"/>
      <c r="B5747" s="46"/>
      <c r="C5747" s="46"/>
      <c r="D5747" s="46"/>
      <c r="E5747" s="46"/>
      <c r="F5747" s="46"/>
      <c r="G5747" s="46"/>
      <c r="H5747" s="46"/>
      <c r="I5747" s="46"/>
      <c r="J5747" s="3"/>
      <c r="K5747" s="56"/>
    </row>
    <row r="5748" ht="32.25" customHeight="1">
      <c r="A5748" s="46"/>
      <c r="B5748" s="46"/>
      <c r="C5748" s="46"/>
      <c r="D5748" s="46"/>
      <c r="E5748" s="46"/>
      <c r="F5748" s="46"/>
      <c r="G5748" s="46"/>
      <c r="H5748" s="46"/>
      <c r="I5748" s="46"/>
      <c r="J5748" s="3"/>
      <c r="K5748" s="56"/>
    </row>
    <row r="5749" ht="32.25" customHeight="1">
      <c r="A5749" s="46"/>
      <c r="B5749" s="46"/>
      <c r="C5749" s="46"/>
      <c r="D5749" s="46"/>
      <c r="E5749" s="46"/>
      <c r="F5749" s="46"/>
      <c r="G5749" s="46"/>
      <c r="H5749" s="46"/>
      <c r="I5749" s="46"/>
      <c r="J5749" s="3"/>
      <c r="K5749" s="56"/>
    </row>
    <row r="5750" ht="32.25" customHeight="1">
      <c r="A5750" s="46"/>
      <c r="B5750" s="46"/>
      <c r="C5750" s="46"/>
      <c r="D5750" s="46"/>
      <c r="E5750" s="46"/>
      <c r="F5750" s="46"/>
      <c r="G5750" s="46"/>
      <c r="H5750" s="46"/>
      <c r="I5750" s="46"/>
      <c r="J5750" s="3"/>
      <c r="K5750" s="56"/>
    </row>
    <row r="5751" ht="32.25" customHeight="1">
      <c r="A5751" s="46"/>
      <c r="B5751" s="46"/>
      <c r="C5751" s="46"/>
      <c r="D5751" s="46"/>
      <c r="E5751" s="46"/>
      <c r="F5751" s="46"/>
      <c r="G5751" s="46"/>
      <c r="H5751" s="46"/>
      <c r="I5751" s="46"/>
      <c r="J5751" s="3"/>
      <c r="K5751" s="56"/>
    </row>
    <row r="5752" ht="32.25" customHeight="1">
      <c r="A5752" s="46"/>
      <c r="B5752" s="46"/>
      <c r="C5752" s="46"/>
      <c r="D5752" s="46"/>
      <c r="E5752" s="46"/>
      <c r="F5752" s="46"/>
      <c r="G5752" s="46"/>
      <c r="H5752" s="46"/>
      <c r="I5752" s="46"/>
      <c r="J5752" s="3"/>
      <c r="K5752" s="56"/>
    </row>
    <row r="5753" ht="32.25" customHeight="1">
      <c r="A5753" s="46"/>
      <c r="B5753" s="46"/>
      <c r="C5753" s="46"/>
      <c r="D5753" s="46"/>
      <c r="E5753" s="46"/>
      <c r="F5753" s="46"/>
      <c r="G5753" s="46"/>
      <c r="H5753" s="46"/>
      <c r="I5753" s="46"/>
      <c r="J5753" s="3"/>
      <c r="K5753" s="56"/>
    </row>
    <row r="5754" ht="32.25" customHeight="1">
      <c r="A5754" s="46"/>
      <c r="B5754" s="46"/>
      <c r="C5754" s="46"/>
      <c r="D5754" s="46"/>
      <c r="E5754" s="46"/>
      <c r="F5754" s="46"/>
      <c r="G5754" s="46"/>
      <c r="H5754" s="46"/>
      <c r="I5754" s="46"/>
      <c r="J5754" s="3"/>
      <c r="K5754" s="56"/>
    </row>
    <row r="5755" ht="32.25" customHeight="1">
      <c r="A5755" s="46"/>
      <c r="B5755" s="46"/>
      <c r="C5755" s="46"/>
      <c r="D5755" s="46"/>
      <c r="E5755" s="46"/>
      <c r="F5755" s="46"/>
      <c r="G5755" s="46"/>
      <c r="H5755" s="46"/>
      <c r="I5755" s="46"/>
      <c r="J5755" s="3"/>
      <c r="K5755" s="56"/>
    </row>
    <row r="5756" ht="32.25" customHeight="1">
      <c r="A5756" s="46"/>
      <c r="B5756" s="46"/>
      <c r="C5756" s="46"/>
      <c r="D5756" s="46"/>
      <c r="E5756" s="46"/>
      <c r="F5756" s="46"/>
      <c r="G5756" s="46"/>
      <c r="H5756" s="46"/>
      <c r="I5756" s="46"/>
      <c r="J5756" s="3"/>
      <c r="K5756" s="56"/>
    </row>
    <row r="5757" ht="32.25" customHeight="1">
      <c r="A5757" s="46"/>
      <c r="B5757" s="46"/>
      <c r="C5757" s="46"/>
      <c r="D5757" s="46"/>
      <c r="E5757" s="46"/>
      <c r="F5757" s="46"/>
      <c r="G5757" s="46"/>
      <c r="H5757" s="46"/>
      <c r="I5757" s="46"/>
      <c r="J5757" s="3"/>
      <c r="K5757" s="56"/>
    </row>
    <row r="5758" ht="32.25" customHeight="1">
      <c r="A5758" s="46"/>
      <c r="B5758" s="46"/>
      <c r="C5758" s="46"/>
      <c r="D5758" s="46"/>
      <c r="E5758" s="46"/>
      <c r="F5758" s="46"/>
      <c r="G5758" s="46"/>
      <c r="H5758" s="46"/>
      <c r="I5758" s="46"/>
      <c r="J5758" s="3"/>
      <c r="K5758" s="56"/>
    </row>
    <row r="5759" ht="32.25" customHeight="1">
      <c r="A5759" s="46"/>
      <c r="B5759" s="46"/>
      <c r="C5759" s="46"/>
      <c r="D5759" s="46"/>
      <c r="E5759" s="46"/>
      <c r="F5759" s="46"/>
      <c r="G5759" s="46"/>
      <c r="H5759" s="46"/>
      <c r="I5759" s="46"/>
      <c r="J5759" s="3"/>
      <c r="K5759" s="56"/>
    </row>
    <row r="5760" ht="32.25" customHeight="1">
      <c r="A5760" s="46"/>
      <c r="B5760" s="46"/>
      <c r="C5760" s="46"/>
      <c r="D5760" s="46"/>
      <c r="E5760" s="46"/>
      <c r="F5760" s="46"/>
      <c r="G5760" s="46"/>
      <c r="H5760" s="46"/>
      <c r="I5760" s="46"/>
      <c r="J5760" s="3"/>
      <c r="K5760" s="56"/>
    </row>
    <row r="5761" ht="32.25" customHeight="1">
      <c r="A5761" s="46"/>
      <c r="B5761" s="46"/>
      <c r="C5761" s="46"/>
      <c r="D5761" s="46"/>
      <c r="E5761" s="46"/>
      <c r="F5761" s="46"/>
      <c r="G5761" s="46"/>
      <c r="H5761" s="46"/>
      <c r="I5761" s="46"/>
      <c r="J5761" s="3"/>
      <c r="K5761" s="56"/>
    </row>
    <row r="5762" ht="32.25" customHeight="1">
      <c r="A5762" s="46"/>
      <c r="B5762" s="46"/>
      <c r="C5762" s="46"/>
      <c r="D5762" s="46"/>
      <c r="E5762" s="46"/>
      <c r="F5762" s="46"/>
      <c r="G5762" s="46"/>
      <c r="H5762" s="46"/>
      <c r="I5762" s="46"/>
      <c r="J5762" s="3"/>
      <c r="K5762" s="56"/>
    </row>
    <row r="5763" ht="32.25" customHeight="1">
      <c r="A5763" s="46"/>
      <c r="B5763" s="46"/>
      <c r="C5763" s="46"/>
      <c r="D5763" s="46"/>
      <c r="E5763" s="46"/>
      <c r="F5763" s="46"/>
      <c r="G5763" s="46"/>
      <c r="H5763" s="46"/>
      <c r="I5763" s="46"/>
      <c r="J5763" s="3"/>
      <c r="K5763" s="56"/>
    </row>
    <row r="5764" ht="32.25" customHeight="1">
      <c r="A5764" s="46"/>
      <c r="B5764" s="46"/>
      <c r="C5764" s="46"/>
      <c r="D5764" s="46"/>
      <c r="E5764" s="46"/>
      <c r="F5764" s="46"/>
      <c r="G5764" s="46"/>
      <c r="H5764" s="46"/>
      <c r="I5764" s="46"/>
      <c r="J5764" s="3"/>
      <c r="K5764" s="56"/>
    </row>
    <row r="5765" ht="32.25" customHeight="1">
      <c r="A5765" s="46"/>
      <c r="B5765" s="46"/>
      <c r="C5765" s="46"/>
      <c r="D5765" s="46"/>
      <c r="E5765" s="46"/>
      <c r="F5765" s="46"/>
      <c r="G5765" s="46"/>
      <c r="H5765" s="46"/>
      <c r="I5765" s="46"/>
      <c r="J5765" s="3"/>
      <c r="K5765" s="56"/>
    </row>
    <row r="5766" ht="32.25" customHeight="1">
      <c r="A5766" s="46"/>
      <c r="B5766" s="46"/>
      <c r="C5766" s="46"/>
      <c r="D5766" s="46"/>
      <c r="E5766" s="46"/>
      <c r="F5766" s="46"/>
      <c r="G5766" s="46"/>
      <c r="H5766" s="46"/>
      <c r="I5766" s="46"/>
      <c r="J5766" s="3"/>
      <c r="K5766" s="56"/>
    </row>
    <row r="5767" ht="32.25" customHeight="1">
      <c r="A5767" s="46"/>
      <c r="B5767" s="46"/>
      <c r="C5767" s="46"/>
      <c r="D5767" s="46"/>
      <c r="E5767" s="46"/>
      <c r="F5767" s="46"/>
      <c r="G5767" s="46"/>
      <c r="H5767" s="46"/>
      <c r="I5767" s="46"/>
      <c r="J5767" s="3"/>
      <c r="K5767" s="56"/>
    </row>
    <row r="5768" ht="32.25" customHeight="1">
      <c r="A5768" s="46"/>
      <c r="B5768" s="46"/>
      <c r="C5768" s="46"/>
      <c r="D5768" s="46"/>
      <c r="E5768" s="46"/>
      <c r="F5768" s="46"/>
      <c r="G5768" s="46"/>
      <c r="H5768" s="46"/>
      <c r="I5768" s="46"/>
      <c r="J5768" s="3"/>
      <c r="K5768" s="56"/>
    </row>
    <row r="5769" ht="32.25" customHeight="1">
      <c r="A5769" s="46"/>
      <c r="B5769" s="46"/>
      <c r="C5769" s="46"/>
      <c r="D5769" s="46"/>
      <c r="E5769" s="46"/>
      <c r="F5769" s="46"/>
      <c r="G5769" s="46"/>
      <c r="H5769" s="46"/>
      <c r="I5769" s="46"/>
      <c r="J5769" s="3"/>
      <c r="K5769" s="56"/>
    </row>
    <row r="5770" ht="32.25" customHeight="1">
      <c r="A5770" s="46"/>
      <c r="B5770" s="46"/>
      <c r="C5770" s="46"/>
      <c r="D5770" s="46"/>
      <c r="E5770" s="46"/>
      <c r="F5770" s="46"/>
      <c r="G5770" s="46"/>
      <c r="H5770" s="46"/>
      <c r="I5770" s="46"/>
      <c r="J5770" s="3"/>
      <c r="K5770" s="56"/>
    </row>
    <row r="5771" ht="32.25" customHeight="1">
      <c r="A5771" s="46"/>
      <c r="B5771" s="46"/>
      <c r="C5771" s="46"/>
      <c r="D5771" s="46"/>
      <c r="E5771" s="46"/>
      <c r="F5771" s="46"/>
      <c r="G5771" s="46"/>
      <c r="H5771" s="46"/>
      <c r="I5771" s="46"/>
      <c r="J5771" s="3"/>
      <c r="K5771" s="56"/>
    </row>
    <row r="5772" ht="32.25" customHeight="1">
      <c r="A5772" s="46"/>
      <c r="B5772" s="46"/>
      <c r="C5772" s="46"/>
      <c r="D5772" s="46"/>
      <c r="E5772" s="46"/>
      <c r="F5772" s="46"/>
      <c r="G5772" s="46"/>
      <c r="H5772" s="46"/>
      <c r="I5772" s="46"/>
      <c r="J5772" s="3"/>
      <c r="K5772" s="56"/>
    </row>
    <row r="5773" ht="32.25" customHeight="1">
      <c r="A5773" s="46"/>
      <c r="B5773" s="46"/>
      <c r="C5773" s="46"/>
      <c r="D5773" s="46"/>
      <c r="E5773" s="46"/>
      <c r="F5773" s="46"/>
      <c r="G5773" s="46"/>
      <c r="H5773" s="46"/>
      <c r="I5773" s="46"/>
      <c r="J5773" s="3"/>
      <c r="K5773" s="56"/>
    </row>
    <row r="5774" ht="32.25" customHeight="1">
      <c r="A5774" s="46"/>
      <c r="B5774" s="46"/>
      <c r="C5774" s="46"/>
      <c r="D5774" s="46"/>
      <c r="E5774" s="46"/>
      <c r="F5774" s="46"/>
      <c r="G5774" s="46"/>
      <c r="H5774" s="46"/>
      <c r="I5774" s="46"/>
      <c r="J5774" s="3"/>
      <c r="K5774" s="56"/>
    </row>
    <row r="5775" ht="32.25" customHeight="1">
      <c r="A5775" s="46"/>
      <c r="B5775" s="46"/>
      <c r="C5775" s="46"/>
      <c r="D5775" s="46"/>
      <c r="E5775" s="46"/>
      <c r="F5775" s="46"/>
      <c r="G5775" s="46"/>
      <c r="H5775" s="46"/>
      <c r="I5775" s="46"/>
      <c r="J5775" s="3"/>
      <c r="K5775" s="56"/>
    </row>
    <row r="5776" ht="32.25" customHeight="1">
      <c r="A5776" s="46"/>
      <c r="B5776" s="46"/>
      <c r="C5776" s="46"/>
      <c r="D5776" s="46"/>
      <c r="E5776" s="46"/>
      <c r="F5776" s="46"/>
      <c r="G5776" s="46"/>
      <c r="H5776" s="46"/>
      <c r="I5776" s="46"/>
      <c r="J5776" s="3"/>
      <c r="K5776" s="56"/>
    </row>
    <row r="5777" ht="32.25" customHeight="1">
      <c r="A5777" s="46"/>
      <c r="B5777" s="46"/>
      <c r="C5777" s="46"/>
      <c r="D5777" s="46"/>
      <c r="E5777" s="46"/>
      <c r="F5777" s="46"/>
      <c r="G5777" s="46"/>
      <c r="H5777" s="46"/>
      <c r="I5777" s="46"/>
      <c r="J5777" s="3"/>
      <c r="K5777" s="56"/>
    </row>
    <row r="5778" ht="32.25" customHeight="1">
      <c r="A5778" s="46"/>
      <c r="B5778" s="46"/>
      <c r="C5778" s="46"/>
      <c r="D5778" s="46"/>
      <c r="E5778" s="46"/>
      <c r="F5778" s="46"/>
      <c r="G5778" s="46"/>
      <c r="H5778" s="46"/>
      <c r="I5778" s="46"/>
      <c r="J5778" s="3"/>
      <c r="K5778" s="56"/>
    </row>
    <row r="5779" ht="32.25" customHeight="1">
      <c r="A5779" s="46"/>
      <c r="B5779" s="46"/>
      <c r="C5779" s="46"/>
      <c r="D5779" s="46"/>
      <c r="E5779" s="46"/>
      <c r="F5779" s="46"/>
      <c r="G5779" s="46"/>
      <c r="H5779" s="46"/>
      <c r="I5779" s="46"/>
      <c r="J5779" s="3"/>
      <c r="K5779" s="56"/>
    </row>
    <row r="5780" ht="32.25" customHeight="1">
      <c r="A5780" s="46"/>
      <c r="B5780" s="46"/>
      <c r="C5780" s="46"/>
      <c r="D5780" s="46"/>
      <c r="E5780" s="46"/>
      <c r="F5780" s="46"/>
      <c r="G5780" s="46"/>
      <c r="H5780" s="46"/>
      <c r="I5780" s="46"/>
      <c r="J5780" s="3"/>
      <c r="K5780" s="56"/>
    </row>
    <row r="5781" ht="32.25" customHeight="1">
      <c r="A5781" s="46"/>
      <c r="B5781" s="46"/>
      <c r="C5781" s="46"/>
      <c r="D5781" s="46"/>
      <c r="E5781" s="46"/>
      <c r="F5781" s="46"/>
      <c r="G5781" s="46"/>
      <c r="H5781" s="46"/>
      <c r="I5781" s="46"/>
      <c r="J5781" s="3"/>
      <c r="K5781" s="56"/>
    </row>
    <row r="5782" ht="32.25" customHeight="1">
      <c r="A5782" s="46"/>
      <c r="B5782" s="46"/>
      <c r="C5782" s="46"/>
      <c r="D5782" s="46"/>
      <c r="E5782" s="46"/>
      <c r="F5782" s="46"/>
      <c r="G5782" s="46"/>
      <c r="H5782" s="46"/>
      <c r="I5782" s="46"/>
      <c r="J5782" s="3"/>
      <c r="K5782" s="56"/>
    </row>
    <row r="5783" ht="32.25" customHeight="1">
      <c r="A5783" s="46"/>
      <c r="B5783" s="46"/>
      <c r="C5783" s="46"/>
      <c r="D5783" s="46"/>
      <c r="E5783" s="46"/>
      <c r="F5783" s="46"/>
      <c r="G5783" s="46"/>
      <c r="H5783" s="46"/>
      <c r="I5783" s="46"/>
      <c r="J5783" s="3"/>
      <c r="K5783" s="56"/>
    </row>
    <row r="5784" ht="32.25" customHeight="1">
      <c r="A5784" s="46"/>
      <c r="B5784" s="46"/>
      <c r="C5784" s="46"/>
      <c r="D5784" s="46"/>
      <c r="E5784" s="46"/>
      <c r="F5784" s="46"/>
      <c r="G5784" s="46"/>
      <c r="H5784" s="46"/>
      <c r="I5784" s="46"/>
      <c r="J5784" s="3"/>
      <c r="K5784" s="56"/>
    </row>
    <row r="5785" ht="32.25" customHeight="1">
      <c r="A5785" s="46"/>
      <c r="B5785" s="46"/>
      <c r="C5785" s="46"/>
      <c r="D5785" s="46"/>
      <c r="E5785" s="46"/>
      <c r="F5785" s="46"/>
      <c r="G5785" s="46"/>
      <c r="H5785" s="46"/>
      <c r="I5785" s="46"/>
      <c r="J5785" s="3"/>
      <c r="K5785" s="56"/>
    </row>
    <row r="5786" ht="32.25" customHeight="1">
      <c r="A5786" s="46"/>
      <c r="B5786" s="46"/>
      <c r="C5786" s="46"/>
      <c r="D5786" s="46"/>
      <c r="E5786" s="46"/>
      <c r="F5786" s="46"/>
      <c r="G5786" s="46"/>
      <c r="H5786" s="46"/>
      <c r="I5786" s="46"/>
      <c r="J5786" s="3"/>
      <c r="K5786" s="56"/>
    </row>
    <row r="5787" ht="32.25" customHeight="1">
      <c r="A5787" s="46"/>
      <c r="B5787" s="46"/>
      <c r="C5787" s="46"/>
      <c r="D5787" s="46"/>
      <c r="E5787" s="46"/>
      <c r="F5787" s="46"/>
      <c r="G5787" s="46"/>
      <c r="H5787" s="46"/>
      <c r="I5787" s="46"/>
      <c r="J5787" s="3"/>
      <c r="K5787" s="56"/>
    </row>
    <row r="5788" ht="32.25" customHeight="1">
      <c r="A5788" s="46"/>
      <c r="B5788" s="46"/>
      <c r="C5788" s="46"/>
      <c r="D5788" s="46"/>
      <c r="E5788" s="46"/>
      <c r="F5788" s="46"/>
      <c r="G5788" s="46"/>
      <c r="H5788" s="46"/>
      <c r="I5788" s="46"/>
      <c r="J5788" s="3"/>
      <c r="K5788" s="56"/>
    </row>
    <row r="5789" ht="32.25" customHeight="1">
      <c r="A5789" s="46"/>
      <c r="B5789" s="46"/>
      <c r="C5789" s="46"/>
      <c r="D5789" s="46"/>
      <c r="E5789" s="46"/>
      <c r="F5789" s="46"/>
      <c r="G5789" s="46"/>
      <c r="H5789" s="46"/>
      <c r="I5789" s="46"/>
      <c r="J5789" s="3"/>
      <c r="K5789" s="56"/>
    </row>
    <row r="5790" ht="32.25" customHeight="1">
      <c r="A5790" s="46"/>
      <c r="B5790" s="46"/>
      <c r="C5790" s="46"/>
      <c r="D5790" s="46"/>
      <c r="E5790" s="46"/>
      <c r="F5790" s="46"/>
      <c r="G5790" s="46"/>
      <c r="H5790" s="46"/>
      <c r="I5790" s="46"/>
      <c r="J5790" s="3"/>
      <c r="K5790" s="56"/>
    </row>
    <row r="5791" ht="32.25" customHeight="1">
      <c r="A5791" s="46"/>
      <c r="B5791" s="46"/>
      <c r="C5791" s="46"/>
      <c r="D5791" s="46"/>
      <c r="E5791" s="46"/>
      <c r="F5791" s="46"/>
      <c r="G5791" s="46"/>
      <c r="H5791" s="46"/>
      <c r="I5791" s="46"/>
      <c r="J5791" s="3"/>
      <c r="K5791" s="56"/>
    </row>
    <row r="5792" ht="32.25" customHeight="1">
      <c r="A5792" s="46"/>
      <c r="B5792" s="46"/>
      <c r="C5792" s="46"/>
      <c r="D5792" s="46"/>
      <c r="E5792" s="46"/>
      <c r="F5792" s="46"/>
      <c r="G5792" s="46"/>
      <c r="H5792" s="46"/>
      <c r="I5792" s="46"/>
      <c r="J5792" s="3"/>
      <c r="K5792" s="56"/>
    </row>
    <row r="5793" ht="32.25" customHeight="1">
      <c r="A5793" s="46"/>
      <c r="B5793" s="46"/>
      <c r="C5793" s="46"/>
      <c r="D5793" s="46"/>
      <c r="E5793" s="46"/>
      <c r="F5793" s="46"/>
      <c r="G5793" s="46"/>
      <c r="H5793" s="46"/>
      <c r="I5793" s="46"/>
      <c r="J5793" s="3"/>
      <c r="K5793" s="56"/>
    </row>
    <row r="5794" ht="32.25" customHeight="1">
      <c r="A5794" s="46"/>
      <c r="B5794" s="46"/>
      <c r="C5794" s="46"/>
      <c r="D5794" s="46"/>
      <c r="E5794" s="46"/>
      <c r="F5794" s="46"/>
      <c r="G5794" s="46"/>
      <c r="H5794" s="46"/>
      <c r="I5794" s="46"/>
      <c r="J5794" s="3"/>
      <c r="K5794" s="56"/>
    </row>
    <row r="5795" ht="32.25" customHeight="1">
      <c r="A5795" s="46"/>
      <c r="B5795" s="46"/>
      <c r="C5795" s="46"/>
      <c r="D5795" s="46"/>
      <c r="E5795" s="46"/>
      <c r="F5795" s="46"/>
      <c r="G5795" s="46"/>
      <c r="H5795" s="46"/>
      <c r="I5795" s="46"/>
      <c r="J5795" s="3"/>
      <c r="K5795" s="56"/>
    </row>
    <row r="5796" ht="32.25" customHeight="1">
      <c r="A5796" s="46"/>
      <c r="B5796" s="46"/>
      <c r="C5796" s="46"/>
      <c r="D5796" s="46"/>
      <c r="E5796" s="46"/>
      <c r="F5796" s="46"/>
      <c r="G5796" s="46"/>
      <c r="H5796" s="46"/>
      <c r="I5796" s="46"/>
      <c r="J5796" s="3"/>
      <c r="K5796" s="56"/>
    </row>
    <row r="5797" ht="32.25" customHeight="1">
      <c r="A5797" s="46"/>
      <c r="B5797" s="46"/>
      <c r="C5797" s="46"/>
      <c r="D5797" s="46"/>
      <c r="E5797" s="46"/>
      <c r="F5797" s="46"/>
      <c r="G5797" s="46"/>
      <c r="H5797" s="46"/>
      <c r="I5797" s="46"/>
      <c r="J5797" s="3"/>
      <c r="K5797" s="56"/>
    </row>
    <row r="5798" ht="32.25" customHeight="1">
      <c r="A5798" s="46"/>
      <c r="B5798" s="46"/>
      <c r="C5798" s="46"/>
      <c r="D5798" s="46"/>
      <c r="E5798" s="46"/>
      <c r="F5798" s="46"/>
      <c r="G5798" s="46"/>
      <c r="H5798" s="46"/>
      <c r="I5798" s="46"/>
      <c r="J5798" s="3"/>
      <c r="K5798" s="56"/>
    </row>
    <row r="5799" ht="32.25" customHeight="1">
      <c r="A5799" s="46"/>
      <c r="B5799" s="46"/>
      <c r="C5799" s="46"/>
      <c r="D5799" s="46"/>
      <c r="E5799" s="46"/>
      <c r="F5799" s="46"/>
      <c r="G5799" s="46"/>
      <c r="H5799" s="46"/>
      <c r="I5799" s="46"/>
      <c r="J5799" s="3"/>
      <c r="K5799" s="56"/>
    </row>
    <row r="5800" ht="32.25" customHeight="1">
      <c r="A5800" s="46"/>
      <c r="B5800" s="46"/>
      <c r="C5800" s="46"/>
      <c r="D5800" s="46"/>
      <c r="E5800" s="46"/>
      <c r="F5800" s="46"/>
      <c r="G5800" s="46"/>
      <c r="H5800" s="46"/>
      <c r="I5800" s="46"/>
      <c r="J5800" s="3"/>
      <c r="K5800" s="56"/>
    </row>
    <row r="5801" ht="32.25" customHeight="1">
      <c r="A5801" s="46"/>
      <c r="B5801" s="46"/>
      <c r="C5801" s="46"/>
      <c r="D5801" s="46"/>
      <c r="E5801" s="46"/>
      <c r="F5801" s="46"/>
      <c r="G5801" s="46"/>
      <c r="H5801" s="46"/>
      <c r="I5801" s="46"/>
      <c r="J5801" s="3"/>
      <c r="K5801" s="56"/>
    </row>
    <row r="5802" ht="32.25" customHeight="1">
      <c r="A5802" s="46"/>
      <c r="B5802" s="46"/>
      <c r="C5802" s="46"/>
      <c r="D5802" s="46"/>
      <c r="E5802" s="46"/>
      <c r="F5802" s="46"/>
      <c r="G5802" s="46"/>
      <c r="H5802" s="46"/>
      <c r="I5802" s="46"/>
      <c r="J5802" s="3"/>
      <c r="K5802" s="56"/>
    </row>
    <row r="5803" ht="32.25" customHeight="1">
      <c r="A5803" s="46"/>
      <c r="B5803" s="46"/>
      <c r="C5803" s="46"/>
      <c r="D5803" s="46"/>
      <c r="E5803" s="46"/>
      <c r="F5803" s="46"/>
      <c r="G5803" s="46"/>
      <c r="H5803" s="46"/>
      <c r="I5803" s="46"/>
      <c r="J5803" s="3"/>
      <c r="K5803" s="56"/>
    </row>
    <row r="5804" ht="32.25" customHeight="1">
      <c r="A5804" s="46"/>
      <c r="B5804" s="46"/>
      <c r="C5804" s="46"/>
      <c r="D5804" s="46"/>
      <c r="E5804" s="46"/>
      <c r="F5804" s="46"/>
      <c r="G5804" s="46"/>
      <c r="H5804" s="46"/>
      <c r="I5804" s="46"/>
      <c r="J5804" s="3"/>
      <c r="K5804" s="56"/>
    </row>
    <row r="5805" ht="32.25" customHeight="1">
      <c r="A5805" s="46"/>
      <c r="B5805" s="46"/>
      <c r="C5805" s="46"/>
      <c r="D5805" s="46"/>
      <c r="E5805" s="46"/>
      <c r="F5805" s="46"/>
      <c r="G5805" s="46"/>
      <c r="H5805" s="46"/>
      <c r="I5805" s="46"/>
      <c r="J5805" s="3"/>
      <c r="K5805" s="56"/>
    </row>
    <row r="5806" ht="32.25" customHeight="1">
      <c r="A5806" s="46"/>
      <c r="B5806" s="46"/>
      <c r="C5806" s="46"/>
      <c r="D5806" s="46"/>
      <c r="E5806" s="46"/>
      <c r="F5806" s="46"/>
      <c r="G5806" s="46"/>
      <c r="H5806" s="46"/>
      <c r="I5806" s="46"/>
      <c r="J5806" s="3"/>
      <c r="K5806" s="56"/>
    </row>
    <row r="5807" ht="32.25" customHeight="1">
      <c r="A5807" s="46"/>
      <c r="B5807" s="46"/>
      <c r="C5807" s="46"/>
      <c r="D5807" s="46"/>
      <c r="E5807" s="46"/>
      <c r="F5807" s="46"/>
      <c r="G5807" s="46"/>
      <c r="H5807" s="46"/>
      <c r="I5807" s="46"/>
      <c r="J5807" s="3"/>
      <c r="K5807" s="56"/>
    </row>
    <row r="5808" ht="32.25" customHeight="1">
      <c r="A5808" s="46"/>
      <c r="B5808" s="46"/>
      <c r="C5808" s="46"/>
      <c r="D5808" s="46"/>
      <c r="E5808" s="46"/>
      <c r="F5808" s="46"/>
      <c r="G5808" s="46"/>
      <c r="H5808" s="46"/>
      <c r="I5808" s="46"/>
      <c r="J5808" s="3"/>
      <c r="K5808" s="56"/>
    </row>
    <row r="5809" ht="32.25" customHeight="1">
      <c r="A5809" s="46"/>
      <c r="B5809" s="46"/>
      <c r="C5809" s="46"/>
      <c r="D5809" s="46"/>
      <c r="E5809" s="46"/>
      <c r="F5809" s="46"/>
      <c r="G5809" s="46"/>
      <c r="H5809" s="46"/>
      <c r="I5809" s="46"/>
      <c r="J5809" s="3"/>
      <c r="K5809" s="56"/>
    </row>
    <row r="5810" ht="32.25" customHeight="1">
      <c r="A5810" s="46"/>
      <c r="B5810" s="46"/>
      <c r="C5810" s="46"/>
      <c r="D5810" s="46"/>
      <c r="E5810" s="46"/>
      <c r="F5810" s="46"/>
      <c r="G5810" s="46"/>
      <c r="H5810" s="46"/>
      <c r="I5810" s="46"/>
      <c r="J5810" s="3"/>
      <c r="K5810" s="56"/>
    </row>
    <row r="5811" ht="32.25" customHeight="1">
      <c r="A5811" s="46"/>
      <c r="B5811" s="46"/>
      <c r="C5811" s="46"/>
      <c r="D5811" s="46"/>
      <c r="E5811" s="46"/>
      <c r="F5811" s="46"/>
      <c r="G5811" s="46"/>
      <c r="H5811" s="46"/>
      <c r="I5811" s="46"/>
      <c r="J5811" s="3"/>
      <c r="K5811" s="56"/>
    </row>
    <row r="5812" ht="32.25" customHeight="1">
      <c r="A5812" s="46"/>
      <c r="B5812" s="46"/>
      <c r="C5812" s="46"/>
      <c r="D5812" s="46"/>
      <c r="E5812" s="46"/>
      <c r="F5812" s="46"/>
      <c r="G5812" s="46"/>
      <c r="H5812" s="46"/>
      <c r="I5812" s="46"/>
      <c r="J5812" s="3"/>
      <c r="K5812" s="56"/>
    </row>
    <row r="5813" ht="32.25" customHeight="1">
      <c r="A5813" s="46"/>
      <c r="B5813" s="46"/>
      <c r="C5813" s="46"/>
      <c r="D5813" s="46"/>
      <c r="E5813" s="46"/>
      <c r="F5813" s="46"/>
      <c r="G5813" s="46"/>
      <c r="H5813" s="46"/>
      <c r="I5813" s="46"/>
      <c r="J5813" s="3"/>
      <c r="K5813" s="56"/>
    </row>
    <row r="5814" ht="32.25" customHeight="1">
      <c r="A5814" s="46"/>
      <c r="B5814" s="46"/>
      <c r="C5814" s="46"/>
      <c r="D5814" s="46"/>
      <c r="E5814" s="46"/>
      <c r="F5814" s="46"/>
      <c r="G5814" s="46"/>
      <c r="H5814" s="46"/>
      <c r="I5814" s="46"/>
      <c r="J5814" s="3"/>
      <c r="K5814" s="56"/>
    </row>
    <row r="5815" ht="32.25" customHeight="1">
      <c r="A5815" s="46"/>
      <c r="B5815" s="46"/>
      <c r="C5815" s="46"/>
      <c r="D5815" s="46"/>
      <c r="E5815" s="46"/>
      <c r="F5815" s="46"/>
      <c r="G5815" s="46"/>
      <c r="H5815" s="46"/>
      <c r="I5815" s="46"/>
      <c r="J5815" s="3"/>
      <c r="K5815" s="56"/>
    </row>
    <row r="5816" ht="32.25" customHeight="1">
      <c r="A5816" s="46"/>
      <c r="B5816" s="46"/>
      <c r="C5816" s="46"/>
      <c r="D5816" s="46"/>
      <c r="E5816" s="46"/>
      <c r="F5816" s="46"/>
      <c r="G5816" s="46"/>
      <c r="H5816" s="46"/>
      <c r="I5816" s="46"/>
      <c r="J5816" s="3"/>
      <c r="K5816" s="56"/>
    </row>
    <row r="5817" ht="32.25" customHeight="1">
      <c r="A5817" s="46"/>
      <c r="B5817" s="46"/>
      <c r="C5817" s="46"/>
      <c r="D5817" s="46"/>
      <c r="E5817" s="46"/>
      <c r="F5817" s="46"/>
      <c r="G5817" s="46"/>
      <c r="H5817" s="46"/>
      <c r="I5817" s="46"/>
      <c r="J5817" s="3"/>
      <c r="K5817" s="56"/>
    </row>
    <row r="5818" ht="32.25" customHeight="1">
      <c r="A5818" s="46"/>
      <c r="B5818" s="46"/>
      <c r="C5818" s="46"/>
      <c r="D5818" s="46"/>
      <c r="E5818" s="46"/>
      <c r="F5818" s="46"/>
      <c r="G5818" s="46"/>
      <c r="H5818" s="46"/>
      <c r="I5818" s="46"/>
      <c r="J5818" s="3"/>
      <c r="K5818" s="56"/>
    </row>
    <row r="5819" ht="32.25" customHeight="1">
      <c r="A5819" s="46"/>
      <c r="B5819" s="46"/>
      <c r="C5819" s="46"/>
      <c r="D5819" s="46"/>
      <c r="E5819" s="46"/>
      <c r="F5819" s="46"/>
      <c r="G5819" s="46"/>
      <c r="H5819" s="46"/>
      <c r="I5819" s="46"/>
      <c r="J5819" s="3"/>
      <c r="K5819" s="56"/>
    </row>
    <row r="5820" ht="32.25" customHeight="1">
      <c r="A5820" s="46"/>
      <c r="B5820" s="46"/>
      <c r="C5820" s="46"/>
      <c r="D5820" s="46"/>
      <c r="E5820" s="46"/>
      <c r="F5820" s="46"/>
      <c r="G5820" s="46"/>
      <c r="H5820" s="46"/>
      <c r="I5820" s="46"/>
      <c r="J5820" s="3"/>
      <c r="K5820" s="56"/>
    </row>
    <row r="5821" ht="32.25" customHeight="1">
      <c r="A5821" s="46"/>
      <c r="B5821" s="46"/>
      <c r="C5821" s="46"/>
      <c r="D5821" s="46"/>
      <c r="E5821" s="46"/>
      <c r="F5821" s="46"/>
      <c r="G5821" s="46"/>
      <c r="H5821" s="46"/>
      <c r="I5821" s="46"/>
      <c r="J5821" s="3"/>
      <c r="K5821" s="56"/>
    </row>
    <row r="5822" ht="32.25" customHeight="1">
      <c r="A5822" s="46"/>
      <c r="B5822" s="46"/>
      <c r="C5822" s="46"/>
      <c r="D5822" s="46"/>
      <c r="E5822" s="46"/>
      <c r="F5822" s="46"/>
      <c r="G5822" s="46"/>
      <c r="H5822" s="46"/>
      <c r="I5822" s="46"/>
      <c r="J5822" s="3"/>
      <c r="K5822" s="56"/>
    </row>
    <row r="5823" ht="32.25" customHeight="1">
      <c r="A5823" s="46"/>
      <c r="B5823" s="46"/>
      <c r="C5823" s="46"/>
      <c r="D5823" s="46"/>
      <c r="E5823" s="46"/>
      <c r="F5823" s="46"/>
      <c r="G5823" s="46"/>
      <c r="H5823" s="46"/>
      <c r="I5823" s="46"/>
      <c r="J5823" s="3"/>
      <c r="K5823" s="56"/>
    </row>
    <row r="5824" ht="32.25" customHeight="1">
      <c r="A5824" s="46"/>
      <c r="B5824" s="46"/>
      <c r="C5824" s="46"/>
      <c r="D5824" s="46"/>
      <c r="E5824" s="46"/>
      <c r="F5824" s="46"/>
      <c r="G5824" s="46"/>
      <c r="H5824" s="46"/>
      <c r="I5824" s="46"/>
      <c r="J5824" s="3"/>
      <c r="K5824" s="56"/>
    </row>
    <row r="5825" ht="32.25" customHeight="1">
      <c r="A5825" s="46"/>
      <c r="B5825" s="46"/>
      <c r="C5825" s="46"/>
      <c r="D5825" s="46"/>
      <c r="E5825" s="46"/>
      <c r="F5825" s="46"/>
      <c r="G5825" s="46"/>
      <c r="H5825" s="46"/>
      <c r="I5825" s="46"/>
      <c r="J5825" s="3"/>
      <c r="K5825" s="56"/>
    </row>
    <row r="5826" ht="32.25" customHeight="1">
      <c r="A5826" s="46"/>
      <c r="B5826" s="46"/>
      <c r="C5826" s="46"/>
      <c r="D5826" s="46"/>
      <c r="E5826" s="46"/>
      <c r="F5826" s="46"/>
      <c r="G5826" s="46"/>
      <c r="H5826" s="46"/>
      <c r="I5826" s="46"/>
      <c r="J5826" s="3"/>
      <c r="K5826" s="56"/>
    </row>
    <row r="5827" ht="32.25" customHeight="1">
      <c r="A5827" s="46"/>
      <c r="B5827" s="46"/>
      <c r="C5827" s="46"/>
      <c r="D5827" s="46"/>
      <c r="E5827" s="46"/>
      <c r="F5827" s="46"/>
      <c r="G5827" s="46"/>
      <c r="H5827" s="46"/>
      <c r="I5827" s="46"/>
      <c r="J5827" s="3"/>
      <c r="K5827" s="56"/>
    </row>
    <row r="5828" ht="32.25" customHeight="1">
      <c r="A5828" s="46"/>
      <c r="B5828" s="46"/>
      <c r="C5828" s="46"/>
      <c r="D5828" s="46"/>
      <c r="E5828" s="46"/>
      <c r="F5828" s="46"/>
      <c r="G5828" s="46"/>
      <c r="H5828" s="46"/>
      <c r="I5828" s="46"/>
      <c r="J5828" s="3"/>
      <c r="K5828" s="56"/>
    </row>
    <row r="5829" ht="32.25" customHeight="1">
      <c r="A5829" s="46"/>
      <c r="B5829" s="46"/>
      <c r="C5829" s="46"/>
      <c r="D5829" s="46"/>
      <c r="E5829" s="46"/>
      <c r="F5829" s="46"/>
      <c r="G5829" s="46"/>
      <c r="H5829" s="46"/>
      <c r="I5829" s="46"/>
      <c r="J5829" s="3"/>
      <c r="K5829" s="56"/>
    </row>
    <row r="5830" ht="32.25" customHeight="1">
      <c r="A5830" s="46"/>
      <c r="B5830" s="46"/>
      <c r="C5830" s="46"/>
      <c r="D5830" s="46"/>
      <c r="E5830" s="46"/>
      <c r="F5830" s="46"/>
      <c r="G5830" s="46"/>
      <c r="H5830" s="46"/>
      <c r="I5830" s="46"/>
      <c r="J5830" s="3"/>
      <c r="K5830" s="56"/>
    </row>
    <row r="5831" ht="32.25" customHeight="1">
      <c r="A5831" s="46"/>
      <c r="B5831" s="46"/>
      <c r="C5831" s="46"/>
      <c r="D5831" s="46"/>
      <c r="E5831" s="46"/>
      <c r="F5831" s="46"/>
      <c r="G5831" s="46"/>
      <c r="H5831" s="46"/>
      <c r="I5831" s="46"/>
      <c r="J5831" s="3"/>
      <c r="K5831" s="56"/>
    </row>
    <row r="5832" ht="32.25" customHeight="1">
      <c r="A5832" s="46"/>
      <c r="B5832" s="46"/>
      <c r="C5832" s="46"/>
      <c r="D5832" s="46"/>
      <c r="E5832" s="46"/>
      <c r="F5832" s="46"/>
      <c r="G5832" s="46"/>
      <c r="H5832" s="46"/>
      <c r="I5832" s="46"/>
      <c r="J5832" s="3"/>
      <c r="K5832" s="56"/>
    </row>
    <row r="5833" ht="32.25" customHeight="1">
      <c r="A5833" s="46"/>
      <c r="B5833" s="46"/>
      <c r="C5833" s="46"/>
      <c r="D5833" s="46"/>
      <c r="E5833" s="46"/>
      <c r="F5833" s="46"/>
      <c r="G5833" s="46"/>
      <c r="H5833" s="46"/>
      <c r="I5833" s="46"/>
      <c r="J5833" s="3"/>
      <c r="K5833" s="56"/>
    </row>
    <row r="5834" ht="32.25" customHeight="1">
      <c r="A5834" s="46"/>
      <c r="B5834" s="46"/>
      <c r="C5834" s="46"/>
      <c r="D5834" s="46"/>
      <c r="E5834" s="46"/>
      <c r="F5834" s="46"/>
      <c r="G5834" s="46"/>
      <c r="H5834" s="46"/>
      <c r="I5834" s="46"/>
      <c r="J5834" s="3"/>
      <c r="K5834" s="56"/>
    </row>
    <row r="5835" ht="32.25" customHeight="1">
      <c r="A5835" s="46"/>
      <c r="B5835" s="46"/>
      <c r="C5835" s="46"/>
      <c r="D5835" s="46"/>
      <c r="E5835" s="46"/>
      <c r="F5835" s="46"/>
      <c r="G5835" s="46"/>
      <c r="H5835" s="46"/>
      <c r="I5835" s="46"/>
      <c r="J5835" s="3"/>
      <c r="K5835" s="56"/>
    </row>
    <row r="5836" ht="32.25" customHeight="1">
      <c r="A5836" s="46"/>
      <c r="B5836" s="46"/>
      <c r="C5836" s="46"/>
      <c r="D5836" s="46"/>
      <c r="E5836" s="46"/>
      <c r="F5836" s="46"/>
      <c r="G5836" s="46"/>
      <c r="H5836" s="46"/>
      <c r="I5836" s="46"/>
      <c r="J5836" s="3"/>
      <c r="K5836" s="56"/>
    </row>
    <row r="5837" ht="32.25" customHeight="1">
      <c r="A5837" s="46"/>
      <c r="B5837" s="46"/>
      <c r="C5837" s="46"/>
      <c r="D5837" s="46"/>
      <c r="E5837" s="46"/>
      <c r="F5837" s="46"/>
      <c r="G5837" s="46"/>
      <c r="H5837" s="46"/>
      <c r="I5837" s="46"/>
      <c r="J5837" s="3"/>
      <c r="K5837" s="56"/>
    </row>
    <row r="5838" ht="32.25" customHeight="1">
      <c r="A5838" s="46"/>
      <c r="B5838" s="46"/>
      <c r="C5838" s="46"/>
      <c r="D5838" s="46"/>
      <c r="E5838" s="46"/>
      <c r="F5838" s="46"/>
      <c r="G5838" s="46"/>
      <c r="H5838" s="46"/>
      <c r="I5838" s="46"/>
      <c r="J5838" s="3"/>
      <c r="K5838" s="56"/>
    </row>
    <row r="5839" ht="32.25" customHeight="1">
      <c r="A5839" s="46"/>
      <c r="B5839" s="46"/>
      <c r="C5839" s="46"/>
      <c r="D5839" s="46"/>
      <c r="E5839" s="46"/>
      <c r="F5839" s="46"/>
      <c r="G5839" s="46"/>
      <c r="H5839" s="46"/>
      <c r="I5839" s="46"/>
      <c r="J5839" s="3"/>
      <c r="K5839" s="56"/>
    </row>
    <row r="5840" ht="32.25" customHeight="1">
      <c r="A5840" s="46"/>
      <c r="B5840" s="46"/>
      <c r="C5840" s="46"/>
      <c r="D5840" s="46"/>
      <c r="E5840" s="46"/>
      <c r="F5840" s="46"/>
      <c r="G5840" s="46"/>
      <c r="H5840" s="46"/>
      <c r="I5840" s="46"/>
      <c r="J5840" s="3"/>
      <c r="K5840" s="56"/>
    </row>
    <row r="5841" ht="32.25" customHeight="1">
      <c r="A5841" s="46"/>
      <c r="B5841" s="46"/>
      <c r="C5841" s="46"/>
      <c r="D5841" s="46"/>
      <c r="E5841" s="46"/>
      <c r="F5841" s="46"/>
      <c r="G5841" s="46"/>
      <c r="H5841" s="46"/>
      <c r="I5841" s="46"/>
      <c r="J5841" s="3"/>
      <c r="K5841" s="56"/>
    </row>
    <row r="5842" ht="32.25" customHeight="1">
      <c r="A5842" s="46"/>
      <c r="B5842" s="46"/>
      <c r="C5842" s="46"/>
      <c r="D5842" s="46"/>
      <c r="E5842" s="46"/>
      <c r="F5842" s="46"/>
      <c r="G5842" s="46"/>
      <c r="H5842" s="46"/>
      <c r="I5842" s="46"/>
      <c r="J5842" s="3"/>
      <c r="K5842" s="56"/>
    </row>
    <row r="5843" ht="32.25" customHeight="1">
      <c r="A5843" s="46"/>
      <c r="B5843" s="46"/>
      <c r="C5843" s="46"/>
      <c r="D5843" s="46"/>
      <c r="E5843" s="46"/>
      <c r="F5843" s="46"/>
      <c r="G5843" s="46"/>
      <c r="H5843" s="46"/>
      <c r="I5843" s="46"/>
      <c r="J5843" s="3"/>
      <c r="K5843" s="56"/>
    </row>
    <row r="5844" ht="32.25" customHeight="1">
      <c r="A5844" s="46"/>
      <c r="B5844" s="46"/>
      <c r="C5844" s="46"/>
      <c r="D5844" s="46"/>
      <c r="E5844" s="46"/>
      <c r="F5844" s="46"/>
      <c r="G5844" s="46"/>
      <c r="H5844" s="46"/>
      <c r="I5844" s="46"/>
      <c r="J5844" s="3"/>
      <c r="K5844" s="56"/>
    </row>
    <row r="5845" ht="32.25" customHeight="1">
      <c r="A5845" s="46"/>
      <c r="B5845" s="46"/>
      <c r="C5845" s="46"/>
      <c r="D5845" s="46"/>
      <c r="E5845" s="46"/>
      <c r="F5845" s="46"/>
      <c r="G5845" s="46"/>
      <c r="H5845" s="46"/>
      <c r="I5845" s="46"/>
      <c r="J5845" s="3"/>
      <c r="K5845" s="56"/>
    </row>
    <row r="5846" ht="32.25" customHeight="1">
      <c r="A5846" s="46"/>
      <c r="B5846" s="46"/>
      <c r="C5846" s="46"/>
      <c r="D5846" s="46"/>
      <c r="E5846" s="46"/>
      <c r="F5846" s="46"/>
      <c r="G5846" s="46"/>
      <c r="H5846" s="46"/>
      <c r="I5846" s="46"/>
      <c r="J5846" s="3"/>
      <c r="K5846" s="56"/>
    </row>
    <row r="5847" ht="32.25" customHeight="1">
      <c r="A5847" s="46"/>
      <c r="B5847" s="46"/>
      <c r="C5847" s="46"/>
      <c r="D5847" s="46"/>
      <c r="E5847" s="46"/>
      <c r="F5847" s="46"/>
      <c r="G5847" s="46"/>
      <c r="H5847" s="46"/>
      <c r="I5847" s="46"/>
      <c r="J5847" s="3"/>
      <c r="K5847" s="56"/>
    </row>
    <row r="5848" ht="32.25" customHeight="1">
      <c r="A5848" s="46"/>
      <c r="B5848" s="46"/>
      <c r="C5848" s="46"/>
      <c r="D5848" s="46"/>
      <c r="E5848" s="46"/>
      <c r="F5848" s="46"/>
      <c r="G5848" s="46"/>
      <c r="H5848" s="46"/>
      <c r="I5848" s="46"/>
      <c r="J5848" s="3"/>
      <c r="K5848" s="56"/>
    </row>
    <row r="5849" ht="32.25" customHeight="1">
      <c r="A5849" s="46"/>
      <c r="B5849" s="46"/>
      <c r="C5849" s="46"/>
      <c r="D5849" s="46"/>
      <c r="E5849" s="46"/>
      <c r="F5849" s="46"/>
      <c r="G5849" s="46"/>
      <c r="H5849" s="46"/>
      <c r="I5849" s="46"/>
      <c r="J5849" s="3"/>
      <c r="K5849" s="56"/>
    </row>
    <row r="5850" ht="32.25" customHeight="1">
      <c r="A5850" s="46"/>
      <c r="B5850" s="46"/>
      <c r="C5850" s="46"/>
      <c r="D5850" s="46"/>
      <c r="E5850" s="46"/>
      <c r="F5850" s="46"/>
      <c r="G5850" s="46"/>
      <c r="H5850" s="46"/>
      <c r="I5850" s="46"/>
      <c r="J5850" s="3"/>
      <c r="K5850" s="56"/>
    </row>
    <row r="5851" ht="32.25" customHeight="1">
      <c r="A5851" s="46"/>
      <c r="B5851" s="46"/>
      <c r="C5851" s="46"/>
      <c r="D5851" s="46"/>
      <c r="E5851" s="46"/>
      <c r="F5851" s="46"/>
      <c r="G5851" s="46"/>
      <c r="H5851" s="46"/>
      <c r="I5851" s="46"/>
      <c r="J5851" s="3"/>
      <c r="K5851" s="56"/>
    </row>
    <row r="5852" ht="32.25" customHeight="1">
      <c r="A5852" s="46"/>
      <c r="B5852" s="46"/>
      <c r="C5852" s="46"/>
      <c r="D5852" s="46"/>
      <c r="E5852" s="46"/>
      <c r="F5852" s="46"/>
      <c r="G5852" s="46"/>
      <c r="H5852" s="46"/>
      <c r="I5852" s="46"/>
      <c r="J5852" s="3"/>
      <c r="K5852" s="56"/>
    </row>
    <row r="5853" ht="32.25" customHeight="1">
      <c r="A5853" s="46"/>
      <c r="B5853" s="46"/>
      <c r="C5853" s="46"/>
      <c r="D5853" s="46"/>
      <c r="E5853" s="46"/>
      <c r="F5853" s="46"/>
      <c r="G5853" s="46"/>
      <c r="H5853" s="46"/>
      <c r="I5853" s="46"/>
      <c r="J5853" s="3"/>
      <c r="K5853" s="56"/>
    </row>
    <row r="5854" ht="32.25" customHeight="1">
      <c r="A5854" s="46"/>
      <c r="B5854" s="46"/>
      <c r="C5854" s="46"/>
      <c r="D5854" s="46"/>
      <c r="E5854" s="46"/>
      <c r="F5854" s="46"/>
      <c r="G5854" s="46"/>
      <c r="H5854" s="46"/>
      <c r="I5854" s="46"/>
      <c r="J5854" s="3"/>
      <c r="K5854" s="56"/>
    </row>
    <row r="5855" ht="32.25" customHeight="1">
      <c r="A5855" s="46"/>
      <c r="B5855" s="46"/>
      <c r="C5855" s="46"/>
      <c r="D5855" s="46"/>
      <c r="E5855" s="46"/>
      <c r="F5855" s="46"/>
      <c r="G5855" s="46"/>
      <c r="H5855" s="46"/>
      <c r="I5855" s="46"/>
      <c r="J5855" s="3"/>
      <c r="K5855" s="56"/>
    </row>
    <row r="5856" ht="32.25" customHeight="1">
      <c r="A5856" s="46"/>
      <c r="B5856" s="46"/>
      <c r="C5856" s="46"/>
      <c r="D5856" s="46"/>
      <c r="E5856" s="46"/>
      <c r="F5856" s="46"/>
      <c r="G5856" s="46"/>
      <c r="H5856" s="46"/>
      <c r="I5856" s="46"/>
      <c r="J5856" s="3"/>
      <c r="K5856" s="56"/>
    </row>
    <row r="5857" ht="32.25" customHeight="1">
      <c r="A5857" s="46"/>
      <c r="B5857" s="46"/>
      <c r="C5857" s="46"/>
      <c r="D5857" s="46"/>
      <c r="E5857" s="46"/>
      <c r="F5857" s="46"/>
      <c r="G5857" s="46"/>
      <c r="H5857" s="46"/>
      <c r="I5857" s="46"/>
      <c r="J5857" s="3"/>
      <c r="K5857" s="56"/>
    </row>
    <row r="5858" ht="32.25" customHeight="1">
      <c r="A5858" s="46"/>
      <c r="B5858" s="46"/>
      <c r="C5858" s="46"/>
      <c r="D5858" s="46"/>
      <c r="E5858" s="46"/>
      <c r="F5858" s="46"/>
      <c r="G5858" s="46"/>
      <c r="H5858" s="46"/>
      <c r="I5858" s="46"/>
      <c r="J5858" s="3"/>
      <c r="K5858" s="56"/>
    </row>
    <row r="5859" ht="32.25" customHeight="1">
      <c r="A5859" s="46"/>
      <c r="B5859" s="46"/>
      <c r="C5859" s="46"/>
      <c r="D5859" s="46"/>
      <c r="E5859" s="46"/>
      <c r="F5859" s="46"/>
      <c r="G5859" s="46"/>
      <c r="H5859" s="46"/>
      <c r="I5859" s="46"/>
      <c r="J5859" s="3"/>
      <c r="K5859" s="56"/>
    </row>
    <row r="5860" ht="32.25" customHeight="1">
      <c r="A5860" s="46"/>
      <c r="B5860" s="46"/>
      <c r="C5860" s="46"/>
      <c r="D5860" s="46"/>
      <c r="E5860" s="46"/>
      <c r="F5860" s="46"/>
      <c r="G5860" s="46"/>
      <c r="H5860" s="46"/>
      <c r="I5860" s="46"/>
      <c r="J5860" s="3"/>
      <c r="K5860" s="56"/>
    </row>
    <row r="5861" ht="32.25" customHeight="1">
      <c r="A5861" s="46"/>
      <c r="B5861" s="46"/>
      <c r="C5861" s="46"/>
      <c r="D5861" s="46"/>
      <c r="E5861" s="46"/>
      <c r="F5861" s="46"/>
      <c r="G5861" s="46"/>
      <c r="H5861" s="46"/>
      <c r="I5861" s="46"/>
      <c r="J5861" s="3"/>
      <c r="K5861" s="56"/>
    </row>
    <row r="5862" ht="32.25" customHeight="1">
      <c r="A5862" s="46"/>
      <c r="B5862" s="46"/>
      <c r="C5862" s="46"/>
      <c r="D5862" s="46"/>
      <c r="E5862" s="46"/>
      <c r="F5862" s="46"/>
      <c r="G5862" s="46"/>
      <c r="H5862" s="46"/>
      <c r="I5862" s="46"/>
      <c r="J5862" s="3"/>
      <c r="K5862" s="56"/>
    </row>
    <row r="5863" ht="32.25" customHeight="1">
      <c r="A5863" s="46"/>
      <c r="B5863" s="46"/>
      <c r="C5863" s="46"/>
      <c r="D5863" s="46"/>
      <c r="E5863" s="46"/>
      <c r="F5863" s="46"/>
      <c r="G5863" s="46"/>
      <c r="H5863" s="46"/>
      <c r="I5863" s="46"/>
      <c r="J5863" s="3"/>
      <c r="K5863" s="56"/>
    </row>
    <row r="5864" ht="32.25" customHeight="1">
      <c r="A5864" s="46"/>
      <c r="B5864" s="46"/>
      <c r="C5864" s="46"/>
      <c r="D5864" s="46"/>
      <c r="E5864" s="46"/>
      <c r="F5864" s="46"/>
      <c r="G5864" s="46"/>
      <c r="H5864" s="46"/>
      <c r="I5864" s="46"/>
      <c r="J5864" s="3"/>
      <c r="K5864" s="56"/>
    </row>
    <row r="5865" ht="32.25" customHeight="1">
      <c r="A5865" s="46"/>
      <c r="B5865" s="46"/>
      <c r="C5865" s="46"/>
      <c r="D5865" s="46"/>
      <c r="E5865" s="46"/>
      <c r="F5865" s="46"/>
      <c r="G5865" s="46"/>
      <c r="H5865" s="46"/>
      <c r="I5865" s="46"/>
      <c r="J5865" s="3"/>
      <c r="K5865" s="56"/>
    </row>
    <row r="5866" ht="32.25" customHeight="1">
      <c r="A5866" s="46"/>
      <c r="B5866" s="46"/>
      <c r="C5866" s="46"/>
      <c r="D5866" s="46"/>
      <c r="E5866" s="46"/>
      <c r="F5866" s="46"/>
      <c r="G5866" s="46"/>
      <c r="H5866" s="46"/>
      <c r="I5866" s="46"/>
      <c r="J5866" s="3"/>
      <c r="K5866" s="56"/>
    </row>
    <row r="5867" ht="32.25" customHeight="1">
      <c r="A5867" s="46"/>
      <c r="B5867" s="46"/>
      <c r="C5867" s="46"/>
      <c r="D5867" s="46"/>
      <c r="E5867" s="46"/>
      <c r="F5867" s="46"/>
      <c r="G5867" s="46"/>
      <c r="H5867" s="46"/>
      <c r="I5867" s="46"/>
      <c r="J5867" s="3"/>
      <c r="K5867" s="56"/>
    </row>
    <row r="5868" ht="32.25" customHeight="1">
      <c r="A5868" s="46"/>
      <c r="B5868" s="46"/>
      <c r="C5868" s="46"/>
      <c r="D5868" s="46"/>
      <c r="E5868" s="46"/>
      <c r="F5868" s="46"/>
      <c r="G5868" s="46"/>
      <c r="H5868" s="46"/>
      <c r="I5868" s="46"/>
      <c r="J5868" s="3"/>
      <c r="K5868" s="56"/>
    </row>
    <row r="5869" ht="32.25" customHeight="1">
      <c r="A5869" s="46"/>
      <c r="B5869" s="46"/>
      <c r="C5869" s="46"/>
      <c r="D5869" s="46"/>
      <c r="E5869" s="46"/>
      <c r="F5869" s="46"/>
      <c r="G5869" s="46"/>
      <c r="H5869" s="46"/>
      <c r="I5869" s="46"/>
      <c r="J5869" s="3"/>
      <c r="K5869" s="56"/>
    </row>
    <row r="5870" ht="32.25" customHeight="1">
      <c r="A5870" s="46"/>
      <c r="B5870" s="46"/>
      <c r="C5870" s="46"/>
      <c r="D5870" s="46"/>
      <c r="E5870" s="46"/>
      <c r="F5870" s="46"/>
      <c r="G5870" s="46"/>
      <c r="H5870" s="46"/>
      <c r="I5870" s="46"/>
      <c r="J5870" s="3"/>
      <c r="K5870" s="56"/>
    </row>
    <row r="5871" ht="32.25" customHeight="1">
      <c r="A5871" s="46"/>
      <c r="B5871" s="46"/>
      <c r="C5871" s="46"/>
      <c r="D5871" s="46"/>
      <c r="E5871" s="46"/>
      <c r="F5871" s="46"/>
      <c r="G5871" s="46"/>
      <c r="H5871" s="46"/>
      <c r="I5871" s="46"/>
      <c r="J5871" s="3"/>
      <c r="K5871" s="56"/>
    </row>
    <row r="5872" ht="32.25" customHeight="1">
      <c r="A5872" s="46"/>
      <c r="B5872" s="46"/>
      <c r="C5872" s="46"/>
      <c r="D5872" s="46"/>
      <c r="E5872" s="46"/>
      <c r="F5872" s="46"/>
      <c r="G5872" s="46"/>
      <c r="H5872" s="46"/>
      <c r="I5872" s="46"/>
      <c r="J5872" s="3"/>
      <c r="K5872" s="56"/>
    </row>
    <row r="5873" ht="32.25" customHeight="1">
      <c r="A5873" s="46"/>
      <c r="B5873" s="46"/>
      <c r="C5873" s="46"/>
      <c r="D5873" s="46"/>
      <c r="E5873" s="46"/>
      <c r="F5873" s="46"/>
      <c r="G5873" s="46"/>
      <c r="H5873" s="46"/>
      <c r="I5873" s="46"/>
      <c r="J5873" s="3"/>
      <c r="K5873" s="56"/>
    </row>
    <row r="5874" ht="32.25" customHeight="1">
      <c r="A5874" s="46"/>
      <c r="B5874" s="46"/>
      <c r="C5874" s="46"/>
      <c r="D5874" s="46"/>
      <c r="E5874" s="46"/>
      <c r="F5874" s="46"/>
      <c r="G5874" s="46"/>
      <c r="H5874" s="46"/>
      <c r="I5874" s="46"/>
      <c r="J5874" s="3"/>
      <c r="K5874" s="56"/>
    </row>
    <row r="5875" ht="32.25" customHeight="1">
      <c r="A5875" s="46"/>
      <c r="B5875" s="46"/>
      <c r="C5875" s="46"/>
      <c r="D5875" s="46"/>
      <c r="E5875" s="46"/>
      <c r="F5875" s="46"/>
      <c r="G5875" s="46"/>
      <c r="H5875" s="46"/>
      <c r="I5875" s="46"/>
      <c r="J5875" s="3"/>
      <c r="K5875" s="56"/>
    </row>
    <row r="5876" ht="32.25" customHeight="1">
      <c r="A5876" s="46"/>
      <c r="B5876" s="46"/>
      <c r="C5876" s="46"/>
      <c r="D5876" s="46"/>
      <c r="E5876" s="46"/>
      <c r="F5876" s="46"/>
      <c r="G5876" s="46"/>
      <c r="H5876" s="46"/>
      <c r="I5876" s="46"/>
      <c r="J5876" s="3"/>
      <c r="K5876" s="56"/>
    </row>
    <row r="5877" ht="32.25" customHeight="1">
      <c r="A5877" s="46"/>
      <c r="B5877" s="46"/>
      <c r="C5877" s="46"/>
      <c r="D5877" s="46"/>
      <c r="E5877" s="46"/>
      <c r="F5877" s="46"/>
      <c r="G5877" s="46"/>
      <c r="H5877" s="46"/>
      <c r="I5877" s="46"/>
      <c r="J5877" s="3"/>
      <c r="K5877" s="56"/>
    </row>
    <row r="5878" ht="32.25" customHeight="1">
      <c r="A5878" s="46"/>
      <c r="B5878" s="46"/>
      <c r="C5878" s="46"/>
      <c r="D5878" s="46"/>
      <c r="E5878" s="46"/>
      <c r="F5878" s="46"/>
      <c r="G5878" s="46"/>
      <c r="H5878" s="46"/>
      <c r="I5878" s="46"/>
      <c r="J5878" s="3"/>
      <c r="K5878" s="56"/>
    </row>
    <row r="5879" ht="32.25" customHeight="1">
      <c r="A5879" s="46"/>
      <c r="B5879" s="46"/>
      <c r="C5879" s="46"/>
      <c r="D5879" s="46"/>
      <c r="E5879" s="46"/>
      <c r="F5879" s="46"/>
      <c r="G5879" s="46"/>
      <c r="H5879" s="46"/>
      <c r="I5879" s="46"/>
      <c r="J5879" s="3"/>
      <c r="K5879" s="56"/>
    </row>
    <row r="5880" ht="32.25" customHeight="1">
      <c r="A5880" s="46"/>
      <c r="B5880" s="46"/>
      <c r="C5880" s="46"/>
      <c r="D5880" s="46"/>
      <c r="E5880" s="46"/>
      <c r="F5880" s="46"/>
      <c r="G5880" s="46"/>
      <c r="H5880" s="46"/>
      <c r="I5880" s="46"/>
      <c r="J5880" s="3"/>
      <c r="K5880" s="56"/>
    </row>
    <row r="5881" ht="32.25" customHeight="1">
      <c r="A5881" s="46"/>
      <c r="B5881" s="46"/>
      <c r="C5881" s="46"/>
      <c r="D5881" s="46"/>
      <c r="E5881" s="46"/>
      <c r="F5881" s="46"/>
      <c r="G5881" s="46"/>
      <c r="H5881" s="46"/>
      <c r="I5881" s="46"/>
      <c r="J5881" s="3"/>
      <c r="K5881" s="56"/>
    </row>
    <row r="5882" ht="32.25" customHeight="1">
      <c r="A5882" s="46"/>
      <c r="B5882" s="46"/>
      <c r="C5882" s="46"/>
      <c r="D5882" s="46"/>
      <c r="E5882" s="46"/>
      <c r="F5882" s="46"/>
      <c r="G5882" s="46"/>
      <c r="H5882" s="46"/>
      <c r="I5882" s="46"/>
      <c r="J5882" s="3"/>
      <c r="K5882" s="56"/>
    </row>
    <row r="5883" ht="32.25" customHeight="1">
      <c r="A5883" s="46"/>
      <c r="B5883" s="46"/>
      <c r="C5883" s="46"/>
      <c r="D5883" s="46"/>
      <c r="E5883" s="46"/>
      <c r="F5883" s="46"/>
      <c r="G5883" s="46"/>
      <c r="H5883" s="46"/>
      <c r="I5883" s="46"/>
      <c r="J5883" s="3"/>
      <c r="K5883" s="56"/>
    </row>
    <row r="5884" ht="32.25" customHeight="1">
      <c r="A5884" s="46"/>
      <c r="B5884" s="46"/>
      <c r="C5884" s="46"/>
      <c r="D5884" s="46"/>
      <c r="E5884" s="46"/>
      <c r="F5884" s="46"/>
      <c r="G5884" s="46"/>
      <c r="H5884" s="46"/>
      <c r="I5884" s="46"/>
      <c r="J5884" s="3"/>
      <c r="K5884" s="56"/>
    </row>
    <row r="5885" ht="32.25" customHeight="1">
      <c r="A5885" s="46"/>
      <c r="B5885" s="46"/>
      <c r="C5885" s="46"/>
      <c r="D5885" s="46"/>
      <c r="E5885" s="46"/>
      <c r="F5885" s="46"/>
      <c r="G5885" s="46"/>
      <c r="H5885" s="46"/>
      <c r="I5885" s="46"/>
      <c r="J5885" s="3"/>
      <c r="K5885" s="56"/>
    </row>
    <row r="5886" ht="32.25" customHeight="1">
      <c r="A5886" s="46"/>
      <c r="B5886" s="46"/>
      <c r="C5886" s="46"/>
      <c r="D5886" s="46"/>
      <c r="E5886" s="46"/>
      <c r="F5886" s="46"/>
      <c r="G5886" s="46"/>
      <c r="H5886" s="46"/>
      <c r="I5886" s="46"/>
      <c r="J5886" s="3"/>
      <c r="K5886" s="56"/>
    </row>
    <row r="5887" ht="32.25" customHeight="1">
      <c r="A5887" s="46"/>
      <c r="B5887" s="46"/>
      <c r="C5887" s="46"/>
      <c r="D5887" s="46"/>
      <c r="E5887" s="46"/>
      <c r="F5887" s="46"/>
      <c r="G5887" s="46"/>
      <c r="H5887" s="46"/>
      <c r="I5887" s="46"/>
      <c r="J5887" s="3"/>
      <c r="K5887" s="56"/>
    </row>
    <row r="5888" ht="32.25" customHeight="1">
      <c r="A5888" s="46"/>
      <c r="B5888" s="46"/>
      <c r="C5888" s="46"/>
      <c r="D5888" s="46"/>
      <c r="E5888" s="46"/>
      <c r="F5888" s="46"/>
      <c r="G5888" s="46"/>
      <c r="H5888" s="46"/>
      <c r="I5888" s="46"/>
      <c r="J5888" s="3"/>
      <c r="K5888" s="56"/>
    </row>
    <row r="5889" ht="32.25" customHeight="1">
      <c r="A5889" s="46"/>
      <c r="B5889" s="46"/>
      <c r="C5889" s="46"/>
      <c r="D5889" s="46"/>
      <c r="E5889" s="46"/>
      <c r="F5889" s="46"/>
      <c r="G5889" s="46"/>
      <c r="H5889" s="46"/>
      <c r="I5889" s="46"/>
      <c r="J5889" s="3"/>
      <c r="K5889" s="56"/>
    </row>
    <row r="5890" ht="32.25" customHeight="1">
      <c r="A5890" s="46"/>
      <c r="B5890" s="46"/>
      <c r="C5890" s="46"/>
      <c r="D5890" s="46"/>
      <c r="E5890" s="46"/>
      <c r="F5890" s="46"/>
      <c r="G5890" s="46"/>
      <c r="H5890" s="46"/>
      <c r="I5890" s="46"/>
      <c r="J5890" s="3"/>
      <c r="K5890" s="56"/>
    </row>
    <row r="5891" ht="32.25" customHeight="1">
      <c r="A5891" s="46"/>
      <c r="B5891" s="46"/>
      <c r="C5891" s="46"/>
      <c r="D5891" s="46"/>
      <c r="E5891" s="46"/>
      <c r="F5891" s="46"/>
      <c r="G5891" s="46"/>
      <c r="H5891" s="46"/>
      <c r="I5891" s="46"/>
      <c r="J5891" s="3"/>
      <c r="K5891" s="56"/>
    </row>
    <row r="5892" ht="32.25" customHeight="1">
      <c r="A5892" s="46"/>
      <c r="B5892" s="46"/>
      <c r="C5892" s="46"/>
      <c r="D5892" s="46"/>
      <c r="E5892" s="46"/>
      <c r="F5892" s="46"/>
      <c r="G5892" s="46"/>
      <c r="H5892" s="46"/>
      <c r="I5892" s="46"/>
      <c r="J5892" s="3"/>
      <c r="K5892" s="56"/>
    </row>
    <row r="5893" ht="32.25" customHeight="1">
      <c r="A5893" s="46"/>
      <c r="B5893" s="46"/>
      <c r="C5893" s="46"/>
      <c r="D5893" s="46"/>
      <c r="E5893" s="46"/>
      <c r="F5893" s="46"/>
      <c r="G5893" s="46"/>
      <c r="H5893" s="46"/>
      <c r="I5893" s="46"/>
      <c r="J5893" s="3"/>
      <c r="K5893" s="56"/>
    </row>
    <row r="5894" ht="32.25" customHeight="1">
      <c r="A5894" s="46"/>
      <c r="B5894" s="46"/>
      <c r="C5894" s="46"/>
      <c r="D5894" s="46"/>
      <c r="E5894" s="46"/>
      <c r="F5894" s="46"/>
      <c r="G5894" s="46"/>
      <c r="H5894" s="46"/>
      <c r="I5894" s="46"/>
      <c r="J5894" s="3"/>
      <c r="K5894" s="56"/>
    </row>
    <row r="5895" ht="32.25" customHeight="1">
      <c r="A5895" s="46"/>
      <c r="B5895" s="46"/>
      <c r="C5895" s="46"/>
      <c r="D5895" s="46"/>
      <c r="E5895" s="46"/>
      <c r="F5895" s="46"/>
      <c r="G5895" s="46"/>
      <c r="H5895" s="46"/>
      <c r="I5895" s="46"/>
      <c r="J5895" s="3"/>
      <c r="K5895" s="56"/>
    </row>
    <row r="5896" ht="32.25" customHeight="1">
      <c r="A5896" s="46"/>
      <c r="B5896" s="46"/>
      <c r="C5896" s="46"/>
      <c r="D5896" s="46"/>
      <c r="E5896" s="46"/>
      <c r="F5896" s="46"/>
      <c r="G5896" s="46"/>
      <c r="H5896" s="46"/>
      <c r="I5896" s="46"/>
      <c r="J5896" s="3"/>
      <c r="K5896" s="56"/>
    </row>
    <row r="5897" ht="32.25" customHeight="1">
      <c r="A5897" s="46"/>
      <c r="B5897" s="46"/>
      <c r="C5897" s="46"/>
      <c r="D5897" s="46"/>
      <c r="E5897" s="46"/>
      <c r="F5897" s="46"/>
      <c r="G5897" s="46"/>
      <c r="H5897" s="46"/>
      <c r="I5897" s="46"/>
      <c r="J5897" s="3"/>
      <c r="K5897" s="56"/>
    </row>
    <row r="5898" ht="32.25" customHeight="1">
      <c r="A5898" s="46"/>
      <c r="B5898" s="46"/>
      <c r="C5898" s="46"/>
      <c r="D5898" s="46"/>
      <c r="E5898" s="46"/>
      <c r="F5898" s="46"/>
      <c r="G5898" s="46"/>
      <c r="H5898" s="46"/>
      <c r="I5898" s="46"/>
      <c r="J5898" s="3"/>
      <c r="K5898" s="56"/>
    </row>
    <row r="5899" ht="32.25" customHeight="1">
      <c r="A5899" s="46"/>
      <c r="B5899" s="46"/>
      <c r="C5899" s="46"/>
      <c r="D5899" s="46"/>
      <c r="E5899" s="46"/>
      <c r="F5899" s="46"/>
      <c r="G5899" s="46"/>
      <c r="H5899" s="46"/>
      <c r="I5899" s="46"/>
      <c r="J5899" s="3"/>
      <c r="K5899" s="56"/>
    </row>
    <row r="5900" ht="32.25" customHeight="1">
      <c r="A5900" s="46"/>
      <c r="B5900" s="46"/>
      <c r="C5900" s="46"/>
      <c r="D5900" s="46"/>
      <c r="E5900" s="46"/>
      <c r="F5900" s="46"/>
      <c r="G5900" s="46"/>
      <c r="H5900" s="46"/>
      <c r="I5900" s="46"/>
      <c r="J5900" s="3"/>
      <c r="K5900" s="56"/>
    </row>
    <row r="5901" ht="32.25" customHeight="1">
      <c r="A5901" s="46"/>
      <c r="B5901" s="46"/>
      <c r="C5901" s="46"/>
      <c r="D5901" s="46"/>
      <c r="E5901" s="46"/>
      <c r="F5901" s="46"/>
      <c r="G5901" s="46"/>
      <c r="H5901" s="46"/>
      <c r="I5901" s="46"/>
      <c r="J5901" s="3"/>
      <c r="K5901" s="56"/>
    </row>
    <row r="5902" ht="32.25" customHeight="1">
      <c r="A5902" s="46"/>
      <c r="B5902" s="46"/>
      <c r="C5902" s="46"/>
      <c r="D5902" s="46"/>
      <c r="E5902" s="46"/>
      <c r="F5902" s="46"/>
      <c r="G5902" s="46"/>
      <c r="H5902" s="46"/>
      <c r="I5902" s="46"/>
      <c r="J5902" s="3"/>
      <c r="K5902" s="56"/>
    </row>
    <row r="5903" ht="32.25" customHeight="1">
      <c r="A5903" s="46"/>
      <c r="B5903" s="46"/>
      <c r="C5903" s="46"/>
      <c r="D5903" s="46"/>
      <c r="E5903" s="46"/>
      <c r="F5903" s="46"/>
      <c r="G5903" s="46"/>
      <c r="H5903" s="46"/>
      <c r="I5903" s="46"/>
      <c r="J5903" s="3"/>
      <c r="K5903" s="56"/>
    </row>
    <row r="5904" ht="32.25" customHeight="1">
      <c r="A5904" s="46"/>
      <c r="B5904" s="46"/>
      <c r="C5904" s="46"/>
      <c r="D5904" s="46"/>
      <c r="E5904" s="46"/>
      <c r="F5904" s="46"/>
      <c r="G5904" s="46"/>
      <c r="H5904" s="46"/>
      <c r="I5904" s="46"/>
      <c r="J5904" s="3"/>
      <c r="K5904" s="56"/>
    </row>
    <row r="5905" ht="32.25" customHeight="1">
      <c r="A5905" s="46"/>
      <c r="B5905" s="46"/>
      <c r="C5905" s="46"/>
      <c r="D5905" s="46"/>
      <c r="E5905" s="46"/>
      <c r="F5905" s="46"/>
      <c r="G5905" s="46"/>
      <c r="H5905" s="46"/>
      <c r="I5905" s="46"/>
      <c r="J5905" s="3"/>
      <c r="K5905" s="56"/>
    </row>
    <row r="5906" ht="32.25" customHeight="1">
      <c r="A5906" s="46"/>
      <c r="B5906" s="46"/>
      <c r="C5906" s="46"/>
      <c r="D5906" s="46"/>
      <c r="E5906" s="46"/>
      <c r="F5906" s="46"/>
      <c r="G5906" s="46"/>
      <c r="H5906" s="46"/>
      <c r="I5906" s="46"/>
      <c r="J5906" s="3"/>
      <c r="K5906" s="56"/>
    </row>
    <row r="5907" ht="32.25" customHeight="1">
      <c r="A5907" s="46"/>
      <c r="B5907" s="46"/>
      <c r="C5907" s="46"/>
      <c r="D5907" s="46"/>
      <c r="E5907" s="46"/>
      <c r="F5907" s="46"/>
      <c r="G5907" s="46"/>
      <c r="H5907" s="46"/>
      <c r="I5907" s="46"/>
      <c r="J5907" s="3"/>
      <c r="K5907" s="56"/>
    </row>
    <row r="5908" ht="32.25" customHeight="1">
      <c r="A5908" s="46"/>
      <c r="B5908" s="46"/>
      <c r="C5908" s="46"/>
      <c r="D5908" s="46"/>
      <c r="E5908" s="46"/>
      <c r="F5908" s="46"/>
      <c r="G5908" s="46"/>
      <c r="H5908" s="46"/>
      <c r="I5908" s="46"/>
      <c r="J5908" s="3"/>
      <c r="K5908" s="56"/>
    </row>
    <row r="5909" ht="32.25" customHeight="1">
      <c r="A5909" s="46"/>
      <c r="B5909" s="46"/>
      <c r="C5909" s="46"/>
      <c r="D5909" s="46"/>
      <c r="E5909" s="46"/>
      <c r="F5909" s="46"/>
      <c r="G5909" s="46"/>
      <c r="H5909" s="46"/>
      <c r="I5909" s="46"/>
      <c r="J5909" s="3"/>
      <c r="K5909" s="56"/>
    </row>
    <row r="5910" ht="32.25" customHeight="1">
      <c r="A5910" s="46"/>
      <c r="B5910" s="46"/>
      <c r="C5910" s="46"/>
      <c r="D5910" s="46"/>
      <c r="E5910" s="46"/>
      <c r="F5910" s="46"/>
      <c r="G5910" s="46"/>
      <c r="H5910" s="46"/>
      <c r="I5910" s="46"/>
      <c r="J5910" s="3"/>
      <c r="K5910" s="56"/>
    </row>
    <row r="5911" ht="32.25" customHeight="1">
      <c r="A5911" s="46"/>
      <c r="B5911" s="46"/>
      <c r="C5911" s="46"/>
      <c r="D5911" s="46"/>
      <c r="E5911" s="46"/>
      <c r="F5911" s="46"/>
      <c r="G5911" s="46"/>
      <c r="H5911" s="46"/>
      <c r="I5911" s="46"/>
      <c r="J5911" s="3"/>
      <c r="K5911" s="56"/>
    </row>
    <row r="5912" ht="32.25" customHeight="1">
      <c r="A5912" s="46"/>
      <c r="B5912" s="46"/>
      <c r="C5912" s="46"/>
      <c r="D5912" s="46"/>
      <c r="E5912" s="46"/>
      <c r="F5912" s="46"/>
      <c r="G5912" s="46"/>
      <c r="H5912" s="46"/>
      <c r="I5912" s="46"/>
      <c r="J5912" s="3"/>
      <c r="K5912" s="56"/>
    </row>
    <row r="5913" ht="32.25" customHeight="1">
      <c r="A5913" s="46"/>
      <c r="B5913" s="46"/>
      <c r="C5913" s="46"/>
      <c r="D5913" s="46"/>
      <c r="E5913" s="46"/>
      <c r="F5913" s="46"/>
      <c r="G5913" s="46"/>
      <c r="H5913" s="46"/>
      <c r="I5913" s="46"/>
      <c r="J5913" s="3"/>
      <c r="K5913" s="56"/>
    </row>
    <row r="5914" ht="32.25" customHeight="1">
      <c r="A5914" s="46"/>
      <c r="B5914" s="46"/>
      <c r="C5914" s="46"/>
      <c r="D5914" s="46"/>
      <c r="E5914" s="46"/>
      <c r="F5914" s="46"/>
      <c r="G5914" s="46"/>
      <c r="H5914" s="46"/>
      <c r="I5914" s="46"/>
      <c r="J5914" s="3"/>
      <c r="K5914" s="56"/>
    </row>
    <row r="5915" ht="32.25" customHeight="1">
      <c r="A5915" s="46"/>
      <c r="B5915" s="46"/>
      <c r="C5915" s="46"/>
      <c r="D5915" s="46"/>
      <c r="E5915" s="46"/>
      <c r="F5915" s="46"/>
      <c r="G5915" s="46"/>
      <c r="H5915" s="46"/>
      <c r="I5915" s="46"/>
      <c r="J5915" s="3"/>
      <c r="K5915" s="56"/>
    </row>
    <row r="5916" ht="32.25" customHeight="1">
      <c r="A5916" s="46"/>
      <c r="B5916" s="46"/>
      <c r="C5916" s="46"/>
      <c r="D5916" s="46"/>
      <c r="E5916" s="46"/>
      <c r="F5916" s="46"/>
      <c r="G5916" s="46"/>
      <c r="H5916" s="46"/>
      <c r="I5916" s="46"/>
      <c r="J5916" s="3"/>
      <c r="K5916" s="56"/>
    </row>
    <row r="5917" ht="32.25" customHeight="1">
      <c r="A5917" s="46"/>
      <c r="B5917" s="46"/>
      <c r="C5917" s="46"/>
      <c r="D5917" s="46"/>
      <c r="E5917" s="46"/>
      <c r="F5917" s="46"/>
      <c r="G5917" s="46"/>
      <c r="H5917" s="46"/>
      <c r="I5917" s="46"/>
      <c r="J5917" s="3"/>
      <c r="K5917" s="56"/>
    </row>
    <row r="5918" ht="32.25" customHeight="1">
      <c r="A5918" s="46"/>
      <c r="B5918" s="46"/>
      <c r="C5918" s="46"/>
      <c r="D5918" s="46"/>
      <c r="E5918" s="46"/>
      <c r="F5918" s="46"/>
      <c r="G5918" s="46"/>
      <c r="H5918" s="46"/>
      <c r="I5918" s="46"/>
      <c r="J5918" s="3"/>
      <c r="K5918" s="56"/>
    </row>
    <row r="5919" ht="32.25" customHeight="1">
      <c r="A5919" s="46"/>
      <c r="B5919" s="46"/>
      <c r="C5919" s="46"/>
      <c r="D5919" s="46"/>
      <c r="E5919" s="46"/>
      <c r="F5919" s="46"/>
      <c r="G5919" s="46"/>
      <c r="H5919" s="46"/>
      <c r="I5919" s="46"/>
      <c r="J5919" s="3"/>
      <c r="K5919" s="56"/>
    </row>
    <row r="5920" ht="32.25" customHeight="1">
      <c r="A5920" s="46"/>
      <c r="B5920" s="46"/>
      <c r="C5920" s="46"/>
      <c r="D5920" s="46"/>
      <c r="E5920" s="46"/>
      <c r="F5920" s="46"/>
      <c r="G5920" s="46"/>
      <c r="H5920" s="46"/>
      <c r="I5920" s="46"/>
      <c r="J5920" s="3"/>
      <c r="K5920" s="56"/>
    </row>
    <row r="5921" ht="32.25" customHeight="1">
      <c r="A5921" s="46"/>
      <c r="B5921" s="46"/>
      <c r="C5921" s="46"/>
      <c r="D5921" s="46"/>
      <c r="E5921" s="46"/>
      <c r="F5921" s="46"/>
      <c r="G5921" s="46"/>
      <c r="H5921" s="46"/>
      <c r="I5921" s="46"/>
      <c r="J5921" s="3"/>
      <c r="K5921" s="56"/>
    </row>
    <row r="5922" ht="32.25" customHeight="1">
      <c r="A5922" s="46"/>
      <c r="B5922" s="46"/>
      <c r="C5922" s="46"/>
      <c r="D5922" s="46"/>
      <c r="E5922" s="46"/>
      <c r="F5922" s="46"/>
      <c r="G5922" s="46"/>
      <c r="H5922" s="46"/>
      <c r="I5922" s="46"/>
      <c r="J5922" s="3"/>
      <c r="K5922" s="56"/>
    </row>
    <row r="5923" ht="32.25" customHeight="1">
      <c r="A5923" s="46"/>
      <c r="B5923" s="46"/>
      <c r="C5923" s="46"/>
      <c r="D5923" s="46"/>
      <c r="E5923" s="46"/>
      <c r="F5923" s="46"/>
      <c r="G5923" s="46"/>
      <c r="H5923" s="46"/>
      <c r="I5923" s="46"/>
      <c r="J5923" s="3"/>
      <c r="K5923" s="56"/>
    </row>
    <row r="5924" ht="32.25" customHeight="1">
      <c r="A5924" s="46"/>
      <c r="B5924" s="46"/>
      <c r="C5924" s="46"/>
      <c r="D5924" s="46"/>
      <c r="E5924" s="46"/>
      <c r="F5924" s="46"/>
      <c r="G5924" s="46"/>
      <c r="H5924" s="46"/>
      <c r="I5924" s="46"/>
      <c r="J5924" s="3"/>
      <c r="K5924" s="56"/>
    </row>
    <row r="5925" ht="32.25" customHeight="1">
      <c r="A5925" s="46"/>
      <c r="B5925" s="46"/>
      <c r="C5925" s="46"/>
      <c r="D5925" s="46"/>
      <c r="E5925" s="46"/>
      <c r="F5925" s="46"/>
      <c r="G5925" s="46"/>
      <c r="H5925" s="46"/>
      <c r="I5925" s="46"/>
      <c r="J5925" s="3"/>
      <c r="K5925" s="56"/>
    </row>
    <row r="5926" ht="32.25" customHeight="1">
      <c r="A5926" s="46"/>
      <c r="B5926" s="46"/>
      <c r="C5926" s="46"/>
      <c r="D5926" s="46"/>
      <c r="E5926" s="46"/>
      <c r="F5926" s="46"/>
      <c r="G5926" s="46"/>
      <c r="H5926" s="46"/>
      <c r="I5926" s="46"/>
      <c r="J5926" s="3"/>
      <c r="K5926" s="56"/>
    </row>
    <row r="5927" ht="32.25" customHeight="1">
      <c r="A5927" s="46"/>
      <c r="B5927" s="46"/>
      <c r="C5927" s="46"/>
      <c r="D5927" s="46"/>
      <c r="E5927" s="46"/>
      <c r="F5927" s="46"/>
      <c r="G5927" s="46"/>
      <c r="H5927" s="46"/>
      <c r="I5927" s="46"/>
      <c r="J5927" s="3"/>
      <c r="K5927" s="56"/>
    </row>
    <row r="5928" ht="32.25" customHeight="1">
      <c r="A5928" s="46"/>
      <c r="B5928" s="46"/>
      <c r="C5928" s="46"/>
      <c r="D5928" s="46"/>
      <c r="E5928" s="46"/>
      <c r="F5928" s="46"/>
      <c r="G5928" s="46"/>
      <c r="H5928" s="46"/>
      <c r="I5928" s="46"/>
      <c r="J5928" s="3"/>
      <c r="K5928" s="56"/>
    </row>
    <row r="5929" ht="32.25" customHeight="1">
      <c r="A5929" s="46"/>
      <c r="B5929" s="46"/>
      <c r="C5929" s="46"/>
      <c r="D5929" s="46"/>
      <c r="E5929" s="46"/>
      <c r="F5929" s="46"/>
      <c r="G5929" s="46"/>
      <c r="H5929" s="46"/>
      <c r="I5929" s="46"/>
      <c r="J5929" s="3"/>
      <c r="K5929" s="56"/>
    </row>
    <row r="5930" ht="32.25" customHeight="1">
      <c r="A5930" s="46"/>
      <c r="B5930" s="46"/>
      <c r="C5930" s="46"/>
      <c r="D5930" s="46"/>
      <c r="E5930" s="46"/>
      <c r="F5930" s="46"/>
      <c r="G5930" s="46"/>
      <c r="H5930" s="46"/>
      <c r="I5930" s="46"/>
      <c r="J5930" s="3"/>
      <c r="K5930" s="56"/>
    </row>
    <row r="5931" ht="32.25" customHeight="1">
      <c r="A5931" s="46"/>
      <c r="B5931" s="46"/>
      <c r="C5931" s="46"/>
      <c r="D5931" s="46"/>
      <c r="E5931" s="46"/>
      <c r="F5931" s="46"/>
      <c r="G5931" s="46"/>
      <c r="H5931" s="46"/>
      <c r="I5931" s="46"/>
      <c r="J5931" s="3"/>
      <c r="K5931" s="56"/>
    </row>
    <row r="5932" ht="32.25" customHeight="1">
      <c r="A5932" s="46"/>
      <c r="B5932" s="46"/>
      <c r="C5932" s="46"/>
      <c r="D5932" s="46"/>
      <c r="E5932" s="46"/>
      <c r="F5932" s="46"/>
      <c r="G5932" s="46"/>
      <c r="H5932" s="46"/>
      <c r="I5932" s="46"/>
      <c r="J5932" s="3"/>
      <c r="K5932" s="56"/>
    </row>
    <row r="5933" ht="32.25" customHeight="1">
      <c r="A5933" s="46"/>
      <c r="B5933" s="46"/>
      <c r="C5933" s="46"/>
      <c r="D5933" s="46"/>
      <c r="E5933" s="46"/>
      <c r="F5933" s="46"/>
      <c r="G5933" s="46"/>
      <c r="H5933" s="46"/>
      <c r="I5933" s="46"/>
      <c r="J5933" s="3"/>
      <c r="K5933" s="56"/>
    </row>
    <row r="5934" ht="32.25" customHeight="1">
      <c r="A5934" s="46"/>
      <c r="B5934" s="46"/>
      <c r="C5934" s="46"/>
      <c r="D5934" s="46"/>
      <c r="E5934" s="46"/>
      <c r="F5934" s="46"/>
      <c r="G5934" s="46"/>
      <c r="H5934" s="46"/>
      <c r="I5934" s="46"/>
      <c r="J5934" s="3"/>
      <c r="K5934" s="56"/>
    </row>
    <row r="5935" ht="32.25" customHeight="1">
      <c r="A5935" s="46"/>
      <c r="B5935" s="46"/>
      <c r="C5935" s="46"/>
      <c r="D5935" s="46"/>
      <c r="E5935" s="46"/>
      <c r="F5935" s="46"/>
      <c r="G5935" s="46"/>
      <c r="H5935" s="46"/>
      <c r="I5935" s="46"/>
      <c r="J5935" s="3"/>
      <c r="K5935" s="56"/>
    </row>
    <row r="5936" ht="32.25" customHeight="1">
      <c r="A5936" s="46"/>
      <c r="B5936" s="46"/>
      <c r="C5936" s="46"/>
      <c r="D5936" s="46"/>
      <c r="E5936" s="46"/>
      <c r="F5936" s="46"/>
      <c r="G5936" s="46"/>
      <c r="H5936" s="46"/>
      <c r="I5936" s="46"/>
      <c r="J5936" s="3"/>
      <c r="K5936" s="56"/>
    </row>
    <row r="5937" ht="32.25" customHeight="1">
      <c r="A5937" s="46"/>
      <c r="B5937" s="46"/>
      <c r="C5937" s="46"/>
      <c r="D5937" s="46"/>
      <c r="E5937" s="46"/>
      <c r="F5937" s="46"/>
      <c r="G5937" s="46"/>
      <c r="H5937" s="46"/>
      <c r="I5937" s="46"/>
      <c r="J5937" s="3"/>
      <c r="K5937" s="56"/>
    </row>
    <row r="5938" ht="32.25" customHeight="1">
      <c r="A5938" s="46"/>
      <c r="B5938" s="46"/>
      <c r="C5938" s="46"/>
      <c r="D5938" s="46"/>
      <c r="E5938" s="46"/>
      <c r="F5938" s="46"/>
      <c r="G5938" s="46"/>
      <c r="H5938" s="46"/>
      <c r="I5938" s="46"/>
      <c r="J5938" s="3"/>
      <c r="K5938" s="56"/>
    </row>
    <row r="5939" ht="32.25" customHeight="1">
      <c r="A5939" s="46"/>
      <c r="B5939" s="46"/>
      <c r="C5939" s="46"/>
      <c r="D5939" s="46"/>
      <c r="E5939" s="46"/>
      <c r="F5939" s="46"/>
      <c r="G5939" s="46"/>
      <c r="H5939" s="46"/>
      <c r="I5939" s="46"/>
      <c r="J5939" s="3"/>
      <c r="K5939" s="56"/>
    </row>
    <row r="5940" ht="32.25" customHeight="1">
      <c r="A5940" s="46"/>
      <c r="B5940" s="46"/>
      <c r="C5940" s="46"/>
      <c r="D5940" s="46"/>
      <c r="E5940" s="46"/>
      <c r="F5940" s="46"/>
      <c r="G5940" s="46"/>
      <c r="H5940" s="46"/>
      <c r="I5940" s="46"/>
      <c r="J5940" s="3"/>
      <c r="K5940" s="56"/>
    </row>
    <row r="5941" ht="32.25" customHeight="1">
      <c r="A5941" s="46"/>
      <c r="B5941" s="46"/>
      <c r="C5941" s="46"/>
      <c r="D5941" s="46"/>
      <c r="E5941" s="46"/>
      <c r="F5941" s="46"/>
      <c r="G5941" s="46"/>
      <c r="H5941" s="46"/>
      <c r="I5941" s="46"/>
      <c r="J5941" s="3"/>
      <c r="K5941" s="56"/>
    </row>
    <row r="5942" ht="32.25" customHeight="1">
      <c r="A5942" s="46"/>
      <c r="B5942" s="46"/>
      <c r="C5942" s="46"/>
      <c r="D5942" s="46"/>
      <c r="E5942" s="46"/>
      <c r="F5942" s="46"/>
      <c r="G5942" s="46"/>
      <c r="H5942" s="46"/>
      <c r="I5942" s="46"/>
      <c r="J5942" s="3"/>
      <c r="K5942" s="56"/>
    </row>
    <row r="5943" ht="32.25" customHeight="1">
      <c r="A5943" s="46"/>
      <c r="B5943" s="46"/>
      <c r="C5943" s="46"/>
      <c r="D5943" s="46"/>
      <c r="E5943" s="46"/>
      <c r="F5943" s="46"/>
      <c r="G5943" s="46"/>
      <c r="H5943" s="46"/>
      <c r="I5943" s="46"/>
      <c r="J5943" s="3"/>
      <c r="K5943" s="56"/>
    </row>
    <row r="5944" ht="32.25" customHeight="1">
      <c r="A5944" s="46"/>
      <c r="B5944" s="46"/>
      <c r="C5944" s="46"/>
      <c r="D5944" s="46"/>
      <c r="E5944" s="46"/>
      <c r="F5944" s="46"/>
      <c r="G5944" s="46"/>
      <c r="H5944" s="46"/>
      <c r="I5944" s="46"/>
      <c r="J5944" s="3"/>
      <c r="K5944" s="56"/>
    </row>
    <row r="5945" ht="32.25" customHeight="1">
      <c r="A5945" s="46"/>
      <c r="B5945" s="46"/>
      <c r="C5945" s="46"/>
      <c r="D5945" s="46"/>
      <c r="E5945" s="46"/>
      <c r="F5945" s="46"/>
      <c r="G5945" s="46"/>
      <c r="H5945" s="46"/>
      <c r="I5945" s="46"/>
      <c r="J5945" s="3"/>
      <c r="K5945" s="56"/>
    </row>
    <row r="5946" ht="32.25" customHeight="1">
      <c r="A5946" s="46"/>
      <c r="B5946" s="46"/>
      <c r="C5946" s="46"/>
      <c r="D5946" s="46"/>
      <c r="E5946" s="46"/>
      <c r="F5946" s="46"/>
      <c r="G5946" s="46"/>
      <c r="H5946" s="46"/>
      <c r="I5946" s="46"/>
      <c r="J5946" s="3"/>
      <c r="K5946" s="56"/>
    </row>
    <row r="5947" ht="32.25" customHeight="1">
      <c r="A5947" s="46"/>
      <c r="B5947" s="46"/>
      <c r="C5947" s="46"/>
      <c r="D5947" s="46"/>
      <c r="E5947" s="46"/>
      <c r="F5947" s="46"/>
      <c r="G5947" s="46"/>
      <c r="H5947" s="46"/>
      <c r="I5947" s="46"/>
      <c r="J5947" s="3"/>
      <c r="K5947" s="56"/>
    </row>
    <row r="5948">
      <c r="A5948" s="57"/>
    </row>
    <row r="5949">
      <c r="A5949" s="57"/>
    </row>
    <row r="5950">
      <c r="A5950" s="57"/>
      <c r="K5950" s="5"/>
    </row>
    <row r="5951">
      <c r="A5951" s="57"/>
      <c r="K5951" s="5"/>
    </row>
    <row r="5952">
      <c r="A5952" s="57"/>
      <c r="K5952" s="5"/>
    </row>
    <row r="5953">
      <c r="A5953" s="57"/>
      <c r="K5953" s="5"/>
    </row>
    <row r="5954">
      <c r="A5954" s="57"/>
      <c r="K5954" s="5"/>
    </row>
    <row r="5955">
      <c r="A5955" s="57"/>
      <c r="K5955" s="5"/>
    </row>
    <row r="5956">
      <c r="A5956" s="57"/>
      <c r="K5956" s="5"/>
    </row>
    <row r="5957">
      <c r="A5957" s="57"/>
      <c r="K5957" s="5"/>
    </row>
    <row r="5958">
      <c r="A5958" s="57"/>
      <c r="K5958" s="5"/>
    </row>
    <row r="5959">
      <c r="A5959" s="57"/>
      <c r="K5959" s="5"/>
    </row>
    <row r="5960">
      <c r="A5960" s="57"/>
      <c r="K5960" s="5"/>
    </row>
    <row r="5961">
      <c r="A5961" s="57"/>
      <c r="K5961" s="5"/>
    </row>
    <row r="5962">
      <c r="A5962" s="57"/>
      <c r="K5962" s="5"/>
    </row>
    <row r="5963">
      <c r="A5963" s="57"/>
      <c r="K5963" s="5"/>
    </row>
    <row r="5964">
      <c r="A5964" s="57"/>
      <c r="K5964" s="5"/>
    </row>
    <row r="5965">
      <c r="A5965" s="57"/>
      <c r="K5965" s="5"/>
    </row>
    <row r="5966">
      <c r="A5966" s="57"/>
      <c r="K5966" s="5"/>
    </row>
    <row r="5967">
      <c r="A5967" s="57"/>
      <c r="K5967" s="5"/>
    </row>
    <row r="5968">
      <c r="A5968" s="57"/>
      <c r="K5968" s="5"/>
    </row>
    <row r="5969">
      <c r="A5969" s="57"/>
      <c r="K5969" s="5"/>
    </row>
    <row r="5970">
      <c r="A5970" s="57"/>
      <c r="K5970" s="5"/>
    </row>
    <row r="5971">
      <c r="A5971" s="57"/>
      <c r="K5971" s="5"/>
    </row>
    <row r="5972">
      <c r="A5972" s="57"/>
      <c r="K5972" s="5"/>
    </row>
    <row r="5973">
      <c r="A5973" s="57"/>
      <c r="K5973" s="5"/>
    </row>
    <row r="5974">
      <c r="A5974" s="57"/>
      <c r="K5974" s="5"/>
    </row>
    <row r="5975">
      <c r="A5975" s="57"/>
      <c r="K5975" s="5"/>
    </row>
    <row r="5976">
      <c r="A5976" s="57"/>
      <c r="K5976" s="5"/>
    </row>
    <row r="5977">
      <c r="A5977" s="57"/>
      <c r="K5977" s="5"/>
    </row>
    <row r="5978">
      <c r="A5978" s="57"/>
      <c r="K5978" s="5"/>
    </row>
    <row r="5979">
      <c r="A5979" s="57"/>
      <c r="K5979" s="5"/>
    </row>
    <row r="5980">
      <c r="A5980" s="57"/>
      <c r="K5980" s="5"/>
    </row>
    <row r="5981">
      <c r="A5981" s="57"/>
      <c r="K5981" s="5"/>
    </row>
    <row r="5982">
      <c r="A5982" s="57"/>
      <c r="K5982" s="5"/>
    </row>
    <row r="5983">
      <c r="A5983" s="57"/>
      <c r="K5983" s="5"/>
    </row>
    <row r="5984">
      <c r="A5984" s="57"/>
      <c r="K5984" s="5"/>
    </row>
    <row r="5985">
      <c r="A5985" s="57"/>
      <c r="K5985" s="5"/>
    </row>
    <row r="5986">
      <c r="A5986" s="57"/>
      <c r="K5986" s="5"/>
    </row>
    <row r="5987">
      <c r="A5987" s="57"/>
      <c r="K5987" s="5"/>
    </row>
    <row r="5988">
      <c r="A5988" s="57"/>
      <c r="K5988" s="5"/>
    </row>
    <row r="5989">
      <c r="A5989" s="57"/>
      <c r="K5989" s="5"/>
    </row>
    <row r="5990">
      <c r="A5990" s="57"/>
      <c r="K5990" s="5"/>
    </row>
    <row r="5991">
      <c r="A5991" s="57"/>
      <c r="K5991" s="5"/>
    </row>
    <row r="5992">
      <c r="A5992" s="57"/>
      <c r="K5992" s="5"/>
    </row>
    <row r="5993">
      <c r="A5993" s="57"/>
      <c r="K5993" s="5"/>
    </row>
    <row r="5994">
      <c r="A5994" s="57"/>
      <c r="K5994" s="5"/>
    </row>
    <row r="5995">
      <c r="A5995" s="57"/>
      <c r="K5995" s="5"/>
    </row>
    <row r="5996">
      <c r="A5996" s="57"/>
      <c r="K5996" s="5"/>
    </row>
    <row r="5997">
      <c r="A5997" s="57"/>
      <c r="K5997" s="5"/>
    </row>
    <row r="5998">
      <c r="A5998" s="57"/>
      <c r="K5998" s="5"/>
    </row>
    <row r="5999">
      <c r="A5999" s="57"/>
      <c r="K5999" s="5"/>
    </row>
    <row r="6000">
      <c r="A6000" s="57"/>
      <c r="K6000" s="5"/>
    </row>
    <row r="6001">
      <c r="A6001" s="57"/>
      <c r="K6001" s="5"/>
    </row>
    <row r="6002">
      <c r="A6002" s="57"/>
      <c r="K6002" s="5"/>
    </row>
    <row r="6003">
      <c r="A6003" s="57"/>
      <c r="K6003" s="5"/>
    </row>
    <row r="6004">
      <c r="A6004" s="57"/>
      <c r="K6004" s="5"/>
    </row>
    <row r="6005">
      <c r="A6005" s="57"/>
      <c r="K6005" s="5"/>
    </row>
    <row r="6006">
      <c r="A6006" s="57"/>
      <c r="K6006" s="5"/>
    </row>
    <row r="6007">
      <c r="A6007" s="57"/>
      <c r="K6007" s="5"/>
    </row>
    <row r="6008">
      <c r="A6008" s="57"/>
      <c r="K6008" s="5"/>
    </row>
    <row r="6009">
      <c r="A6009" s="57"/>
      <c r="K6009" s="5"/>
    </row>
    <row r="6010">
      <c r="A6010" s="57"/>
      <c r="K6010" s="5"/>
    </row>
    <row r="6011">
      <c r="A6011" s="57"/>
      <c r="K6011" s="5"/>
    </row>
    <row r="6012">
      <c r="A6012" s="57"/>
      <c r="K6012" s="5"/>
    </row>
    <row r="6013">
      <c r="A6013" s="57"/>
      <c r="K6013" s="5"/>
    </row>
    <row r="6014">
      <c r="A6014" s="57"/>
      <c r="K6014" s="5"/>
    </row>
    <row r="6015">
      <c r="A6015" s="57"/>
      <c r="K6015" s="5"/>
    </row>
    <row r="6016">
      <c r="A6016" s="57"/>
      <c r="K6016" s="5"/>
    </row>
    <row r="6017">
      <c r="A6017" s="57"/>
      <c r="K6017" s="5"/>
    </row>
    <row r="6018">
      <c r="A6018" s="57"/>
      <c r="K6018" s="5"/>
    </row>
    <row r="6019">
      <c r="A6019" s="57"/>
      <c r="K6019" s="5"/>
    </row>
    <row r="6020">
      <c r="A6020" s="57"/>
      <c r="K6020" s="5"/>
    </row>
    <row r="6021">
      <c r="A6021" s="57"/>
      <c r="K6021" s="5"/>
    </row>
    <row r="6022">
      <c r="A6022" s="57"/>
      <c r="K6022" s="5"/>
    </row>
    <row r="6023">
      <c r="A6023" s="57"/>
      <c r="K6023" s="5"/>
    </row>
    <row r="6024">
      <c r="A6024" s="57"/>
      <c r="K6024" s="5"/>
    </row>
    <row r="6025">
      <c r="A6025" s="57"/>
      <c r="K6025" s="5"/>
    </row>
    <row r="6026">
      <c r="A6026" s="57"/>
      <c r="K6026" s="5"/>
    </row>
    <row r="6027">
      <c r="A6027" s="57"/>
      <c r="K6027" s="5"/>
    </row>
    <row r="6028">
      <c r="A6028" s="57"/>
      <c r="K6028" s="5"/>
    </row>
    <row r="6029">
      <c r="A6029" s="57"/>
      <c r="K6029" s="5"/>
    </row>
    <row r="6030">
      <c r="A6030" s="57"/>
      <c r="K6030" s="5"/>
    </row>
    <row r="6031">
      <c r="A6031" s="57"/>
      <c r="K6031" s="5"/>
    </row>
    <row r="6032">
      <c r="A6032" s="57"/>
      <c r="K6032" s="5"/>
    </row>
    <row r="6033">
      <c r="A6033" s="57"/>
      <c r="K6033" s="5"/>
    </row>
    <row r="6034">
      <c r="A6034" s="57"/>
      <c r="K6034" s="5"/>
    </row>
    <row r="6035">
      <c r="A6035" s="57"/>
      <c r="K6035" s="5"/>
    </row>
    <row r="6036">
      <c r="A6036" s="57"/>
      <c r="K6036" s="5"/>
    </row>
    <row r="6037">
      <c r="A6037" s="57"/>
      <c r="K6037" s="5"/>
    </row>
    <row r="6038">
      <c r="A6038" s="57"/>
      <c r="K6038" s="5"/>
    </row>
    <row r="6039">
      <c r="A6039" s="57"/>
      <c r="K6039" s="5"/>
    </row>
    <row r="6040">
      <c r="A6040" s="57"/>
      <c r="K6040" s="5"/>
    </row>
    <row r="6041">
      <c r="A6041" s="57"/>
      <c r="K6041" s="5"/>
    </row>
    <row r="6042">
      <c r="A6042" s="57"/>
      <c r="K6042" s="5"/>
    </row>
    <row r="6043">
      <c r="A6043" s="57"/>
      <c r="K6043" s="5"/>
    </row>
    <row r="6044">
      <c r="A6044" s="57"/>
      <c r="K6044" s="5"/>
    </row>
    <row r="6045">
      <c r="A6045" s="57"/>
      <c r="K6045" s="5"/>
    </row>
    <row r="6046">
      <c r="A6046" s="57"/>
      <c r="K6046" s="5"/>
    </row>
    <row r="6047">
      <c r="A6047" s="57"/>
      <c r="K6047" s="5"/>
    </row>
    <row r="6048">
      <c r="A6048" s="57"/>
      <c r="K6048" s="5"/>
    </row>
    <row r="6049">
      <c r="A6049" s="57"/>
      <c r="K6049" s="5"/>
    </row>
    <row r="6050">
      <c r="A6050" s="57"/>
      <c r="K6050" s="5"/>
    </row>
    <row r="6051">
      <c r="A6051" s="57"/>
      <c r="K6051" s="5"/>
    </row>
    <row r="6052">
      <c r="A6052" s="57"/>
      <c r="K6052" s="5"/>
    </row>
    <row r="6053">
      <c r="A6053" s="57"/>
      <c r="K6053" s="5"/>
    </row>
    <row r="6054">
      <c r="A6054" s="57"/>
      <c r="K6054" s="5"/>
    </row>
    <row r="6055">
      <c r="A6055" s="57"/>
      <c r="K6055" s="5"/>
    </row>
    <row r="6056">
      <c r="A6056" s="57"/>
      <c r="K6056" s="5"/>
    </row>
    <row r="6057">
      <c r="A6057" s="57"/>
      <c r="K6057" s="5"/>
    </row>
    <row r="6058">
      <c r="A6058" s="57"/>
      <c r="K6058" s="5"/>
    </row>
    <row r="6059">
      <c r="A6059" s="57"/>
      <c r="K6059" s="5"/>
    </row>
    <row r="6060">
      <c r="A6060" s="57"/>
      <c r="K6060" s="5"/>
    </row>
    <row r="6061">
      <c r="A6061" s="57"/>
      <c r="K6061" s="5"/>
    </row>
    <row r="6062">
      <c r="A6062" s="57"/>
      <c r="K6062" s="5"/>
    </row>
    <row r="6063">
      <c r="A6063" s="57"/>
      <c r="K6063" s="5"/>
    </row>
    <row r="6064">
      <c r="A6064" s="57"/>
      <c r="K6064" s="5"/>
    </row>
    <row r="6065">
      <c r="A6065" s="57"/>
      <c r="K6065" s="5"/>
    </row>
    <row r="6066">
      <c r="A6066" s="57"/>
      <c r="K6066" s="5"/>
    </row>
    <row r="6067">
      <c r="A6067" s="57"/>
      <c r="K6067" s="5"/>
    </row>
    <row r="6068">
      <c r="A6068" s="57"/>
      <c r="K6068" s="5"/>
    </row>
    <row r="6069">
      <c r="A6069" s="57"/>
      <c r="K6069" s="5"/>
    </row>
    <row r="6070">
      <c r="A6070" s="57"/>
      <c r="K6070" s="5"/>
    </row>
    <row r="6071">
      <c r="A6071" s="57"/>
      <c r="K6071" s="5"/>
    </row>
    <row r="6072">
      <c r="A6072" s="57"/>
      <c r="K6072" s="5"/>
    </row>
    <row r="6073">
      <c r="A6073" s="57"/>
      <c r="K6073" s="5"/>
    </row>
    <row r="6074">
      <c r="A6074" s="57"/>
      <c r="K6074" s="5"/>
    </row>
    <row r="6075">
      <c r="A6075" s="57"/>
      <c r="K6075" s="5"/>
    </row>
    <row r="6076">
      <c r="A6076" s="57"/>
      <c r="K6076" s="5"/>
    </row>
    <row r="6077">
      <c r="A6077" s="57"/>
      <c r="K6077" s="5"/>
    </row>
    <row r="6078">
      <c r="A6078" s="57"/>
      <c r="K6078" s="5"/>
    </row>
    <row r="6079">
      <c r="A6079" s="57"/>
      <c r="K6079" s="5"/>
    </row>
    <row r="6080">
      <c r="A6080" s="57"/>
      <c r="K6080" s="5"/>
    </row>
    <row r="6081">
      <c r="A6081" s="57"/>
      <c r="K6081" s="5"/>
    </row>
    <row r="6082">
      <c r="A6082" s="57"/>
      <c r="K6082" s="5"/>
    </row>
    <row r="6083">
      <c r="A6083" s="57"/>
      <c r="K6083" s="5"/>
    </row>
    <row r="6084">
      <c r="A6084" s="57"/>
      <c r="K6084" s="5"/>
    </row>
    <row r="6085">
      <c r="A6085" s="57"/>
      <c r="K6085" s="5"/>
    </row>
    <row r="6086">
      <c r="A6086" s="57"/>
      <c r="K6086" s="5"/>
    </row>
    <row r="6087">
      <c r="A6087" s="57"/>
      <c r="K6087" s="5"/>
    </row>
    <row r="6088">
      <c r="A6088" s="57"/>
      <c r="K6088" s="5"/>
    </row>
    <row r="6089">
      <c r="A6089" s="57"/>
      <c r="K6089" s="5"/>
    </row>
    <row r="6090">
      <c r="A6090" s="57"/>
      <c r="K6090" s="5"/>
    </row>
    <row r="6091">
      <c r="A6091" s="57"/>
      <c r="K6091" s="5"/>
    </row>
    <row r="6092">
      <c r="A6092" s="57"/>
      <c r="K6092" s="5"/>
    </row>
    <row r="6093">
      <c r="A6093" s="57"/>
      <c r="K6093" s="5"/>
    </row>
    <row r="6094">
      <c r="A6094" s="57"/>
      <c r="K6094" s="5"/>
    </row>
    <row r="6095">
      <c r="A6095" s="57"/>
      <c r="K6095" s="5"/>
    </row>
    <row r="6096">
      <c r="A6096" s="57"/>
      <c r="K6096" s="5"/>
    </row>
    <row r="6097">
      <c r="A6097" s="57"/>
      <c r="K6097" s="5"/>
    </row>
    <row r="6098">
      <c r="A6098" s="57"/>
      <c r="K6098" s="5"/>
    </row>
    <row r="6099">
      <c r="A6099" s="57"/>
      <c r="K6099" s="5"/>
    </row>
    <row r="6100">
      <c r="A6100" s="57"/>
      <c r="K6100" s="5"/>
    </row>
    <row r="6101">
      <c r="A6101" s="57"/>
      <c r="K6101" s="5"/>
    </row>
    <row r="6102">
      <c r="A6102" s="57"/>
      <c r="K6102" s="5"/>
    </row>
    <row r="6103">
      <c r="A6103" s="57"/>
      <c r="K6103" s="5"/>
    </row>
    <row r="6104">
      <c r="A6104" s="57"/>
      <c r="K6104" s="5"/>
    </row>
    <row r="6105">
      <c r="A6105" s="57"/>
      <c r="K6105" s="5"/>
    </row>
    <row r="6106">
      <c r="A6106" s="57"/>
      <c r="K6106" s="5"/>
    </row>
    <row r="6107">
      <c r="A6107" s="57"/>
      <c r="K6107" s="5"/>
    </row>
    <row r="6108">
      <c r="A6108" s="57"/>
      <c r="K6108" s="5"/>
    </row>
    <row r="6109">
      <c r="A6109" s="57"/>
      <c r="K6109" s="5"/>
    </row>
    <row r="6110">
      <c r="A6110" s="57"/>
      <c r="K6110" s="5"/>
    </row>
    <row r="6111">
      <c r="A6111" s="57"/>
      <c r="K6111" s="5"/>
    </row>
    <row r="6112">
      <c r="A6112" s="57"/>
      <c r="K6112" s="5"/>
    </row>
    <row r="6113">
      <c r="A6113" s="57"/>
      <c r="K6113" s="5"/>
    </row>
    <row r="6114">
      <c r="A6114" s="57"/>
      <c r="K6114" s="5"/>
    </row>
    <row r="6115">
      <c r="A6115" s="57"/>
      <c r="K6115" s="5"/>
    </row>
    <row r="6116">
      <c r="A6116" s="57"/>
      <c r="K6116" s="5"/>
    </row>
    <row r="6117">
      <c r="A6117" s="57"/>
      <c r="K6117" s="5"/>
    </row>
    <row r="6118">
      <c r="A6118" s="57"/>
      <c r="K6118" s="5"/>
    </row>
    <row r="6119">
      <c r="A6119" s="57"/>
      <c r="K6119" s="5"/>
    </row>
    <row r="6120">
      <c r="A6120" s="57"/>
      <c r="K6120" s="5"/>
    </row>
    <row r="6121">
      <c r="A6121" s="57"/>
      <c r="K6121" s="5"/>
    </row>
    <row r="6122">
      <c r="A6122" s="57"/>
      <c r="K6122" s="5"/>
    </row>
    <row r="6123">
      <c r="A6123" s="57"/>
      <c r="K6123" s="5"/>
    </row>
    <row r="6124">
      <c r="A6124" s="57"/>
      <c r="K6124" s="5"/>
    </row>
    <row r="6125">
      <c r="A6125" s="57"/>
      <c r="K6125" s="5"/>
    </row>
    <row r="6126">
      <c r="A6126" s="57"/>
      <c r="K6126" s="5"/>
    </row>
    <row r="6127">
      <c r="A6127" s="57"/>
      <c r="K6127" s="5"/>
    </row>
    <row r="6128">
      <c r="A6128" s="57"/>
      <c r="K6128" s="5"/>
    </row>
    <row r="6129">
      <c r="A6129" s="57"/>
      <c r="K6129" s="5"/>
    </row>
    <row r="6130">
      <c r="A6130" s="57"/>
      <c r="K6130" s="5"/>
    </row>
    <row r="6131">
      <c r="A6131" s="57"/>
      <c r="K6131" s="5"/>
    </row>
    <row r="6132">
      <c r="A6132" s="57"/>
      <c r="K6132" s="5"/>
    </row>
    <row r="6133">
      <c r="A6133" s="57"/>
      <c r="K6133" s="5"/>
    </row>
    <row r="6134">
      <c r="A6134" s="57"/>
      <c r="K6134" s="5"/>
    </row>
    <row r="6135">
      <c r="A6135" s="57"/>
      <c r="K6135" s="5"/>
    </row>
    <row r="6136">
      <c r="A6136" s="57"/>
      <c r="K6136" s="5"/>
    </row>
    <row r="6137">
      <c r="A6137" s="57"/>
      <c r="K6137" s="5"/>
    </row>
    <row r="6138">
      <c r="A6138" s="57"/>
      <c r="K6138" s="5"/>
    </row>
    <row r="6139">
      <c r="A6139" s="57"/>
      <c r="K6139" s="5"/>
    </row>
    <row r="6140">
      <c r="A6140" s="57"/>
      <c r="K6140" s="5"/>
    </row>
    <row r="6141">
      <c r="A6141" s="57"/>
      <c r="K6141" s="5"/>
    </row>
    <row r="6142">
      <c r="A6142" s="57"/>
      <c r="K6142" s="5"/>
    </row>
    <row r="6143">
      <c r="A6143" s="57"/>
      <c r="K6143" s="5"/>
    </row>
    <row r="6144">
      <c r="A6144" s="57"/>
      <c r="K6144" s="5"/>
    </row>
    <row r="6145">
      <c r="A6145" s="57"/>
      <c r="K6145" s="5"/>
    </row>
    <row r="6146">
      <c r="A6146" s="57"/>
      <c r="K6146" s="5"/>
    </row>
    <row r="6147">
      <c r="A6147" s="57"/>
      <c r="K6147" s="5"/>
    </row>
    <row r="6148">
      <c r="A6148" s="57"/>
      <c r="K6148" s="5"/>
    </row>
    <row r="6149">
      <c r="A6149" s="57"/>
      <c r="K6149" s="5"/>
    </row>
    <row r="6150">
      <c r="A6150" s="57"/>
      <c r="K6150" s="5"/>
    </row>
    <row r="6151">
      <c r="A6151" s="57"/>
      <c r="K6151" s="5"/>
    </row>
    <row r="6152">
      <c r="A6152" s="57"/>
      <c r="K6152" s="5"/>
    </row>
    <row r="6153">
      <c r="A6153" s="57"/>
      <c r="K6153" s="5"/>
    </row>
    <row r="6154">
      <c r="A6154" s="57"/>
      <c r="K6154" s="5"/>
    </row>
    <row r="6155">
      <c r="A6155" s="57"/>
      <c r="K6155" s="5"/>
    </row>
    <row r="6156">
      <c r="A6156" s="57"/>
      <c r="K6156" s="5"/>
    </row>
    <row r="6157">
      <c r="A6157" s="57"/>
      <c r="K6157" s="5"/>
    </row>
    <row r="6158">
      <c r="A6158" s="57"/>
      <c r="K6158" s="5"/>
    </row>
    <row r="6159">
      <c r="A6159" s="57"/>
      <c r="K6159" s="5"/>
    </row>
    <row r="6160">
      <c r="A6160" s="57"/>
      <c r="K6160" s="5"/>
    </row>
    <row r="6161">
      <c r="A6161" s="57"/>
      <c r="K6161" s="5"/>
    </row>
    <row r="6162">
      <c r="A6162" s="57"/>
      <c r="K6162" s="5"/>
    </row>
    <row r="6163">
      <c r="A6163" s="57"/>
      <c r="K6163" s="5"/>
    </row>
    <row r="6164">
      <c r="A6164" s="57"/>
      <c r="K6164" s="5"/>
    </row>
    <row r="6165">
      <c r="A6165" s="57"/>
      <c r="K6165" s="5"/>
    </row>
    <row r="6166">
      <c r="A6166" s="57"/>
      <c r="K6166" s="5"/>
    </row>
    <row r="6167">
      <c r="A6167" s="57"/>
      <c r="K6167" s="5"/>
    </row>
    <row r="6168">
      <c r="A6168" s="57"/>
      <c r="K6168" s="5"/>
    </row>
    <row r="6169">
      <c r="A6169" s="57"/>
      <c r="K6169" s="5"/>
    </row>
    <row r="6170">
      <c r="A6170" s="57"/>
      <c r="K6170" s="5"/>
    </row>
    <row r="6171">
      <c r="A6171" s="57"/>
      <c r="K6171" s="5"/>
    </row>
    <row r="6172">
      <c r="A6172" s="57"/>
      <c r="K6172" s="5"/>
    </row>
    <row r="6173">
      <c r="A6173" s="57"/>
      <c r="K6173" s="5"/>
    </row>
    <row r="6174">
      <c r="A6174" s="57"/>
      <c r="K6174" s="5"/>
    </row>
    <row r="6175">
      <c r="A6175" s="57"/>
      <c r="K6175" s="5"/>
    </row>
    <row r="6176">
      <c r="A6176" s="57"/>
      <c r="K6176" s="5"/>
    </row>
    <row r="6177">
      <c r="A6177" s="57"/>
      <c r="K6177" s="5"/>
    </row>
    <row r="6178">
      <c r="A6178" s="57"/>
      <c r="K6178" s="5"/>
    </row>
    <row r="6179">
      <c r="A6179" s="57"/>
      <c r="K6179" s="5"/>
    </row>
    <row r="6180">
      <c r="A6180" s="57"/>
      <c r="K6180" s="5"/>
    </row>
    <row r="6181">
      <c r="A6181" s="57"/>
      <c r="K6181" s="5"/>
    </row>
    <row r="6182">
      <c r="A6182" s="57"/>
      <c r="K6182" s="5"/>
    </row>
    <row r="6183">
      <c r="A6183" s="57"/>
      <c r="K6183" s="5"/>
    </row>
    <row r="6184">
      <c r="A6184" s="57"/>
      <c r="K6184" s="5"/>
    </row>
    <row r="6185">
      <c r="A6185" s="57"/>
      <c r="K6185" s="5"/>
    </row>
    <row r="6186">
      <c r="A6186" s="57"/>
      <c r="K6186" s="5"/>
    </row>
    <row r="6187">
      <c r="A6187" s="57"/>
      <c r="K6187" s="5"/>
    </row>
    <row r="6188">
      <c r="A6188" s="57"/>
      <c r="K6188" s="5"/>
    </row>
    <row r="6189">
      <c r="A6189" s="57"/>
      <c r="K6189" s="5"/>
    </row>
    <row r="6190">
      <c r="A6190" s="57"/>
      <c r="K6190" s="5"/>
    </row>
    <row r="6191">
      <c r="A6191" s="57"/>
      <c r="K6191" s="5"/>
    </row>
    <row r="6192">
      <c r="A6192" s="57"/>
      <c r="K6192" s="5"/>
    </row>
    <row r="6193">
      <c r="A6193" s="57"/>
      <c r="K6193" s="5"/>
    </row>
    <row r="6194">
      <c r="A6194" s="57"/>
      <c r="K6194" s="5"/>
    </row>
    <row r="6195">
      <c r="A6195" s="57"/>
      <c r="K6195" s="5"/>
    </row>
    <row r="6196">
      <c r="A6196" s="57"/>
      <c r="K6196" s="5"/>
    </row>
    <row r="6197">
      <c r="A6197" s="57"/>
      <c r="K6197" s="5"/>
    </row>
    <row r="6198">
      <c r="A6198" s="57"/>
      <c r="K6198" s="5"/>
    </row>
    <row r="6199">
      <c r="A6199" s="57"/>
      <c r="K6199" s="5"/>
    </row>
    <row r="6200">
      <c r="A6200" s="57"/>
      <c r="K6200" s="5"/>
    </row>
    <row r="6201">
      <c r="A6201" s="57"/>
      <c r="K6201" s="5"/>
    </row>
    <row r="6202">
      <c r="A6202" s="57"/>
      <c r="K6202" s="5"/>
    </row>
    <row r="6203">
      <c r="A6203" s="57"/>
      <c r="K6203" s="5"/>
    </row>
    <row r="6204">
      <c r="A6204" s="57"/>
      <c r="K6204" s="5"/>
    </row>
    <row r="6205">
      <c r="A6205" s="57"/>
      <c r="K6205" s="5"/>
    </row>
    <row r="6206">
      <c r="A6206" s="57"/>
      <c r="K6206" s="5"/>
    </row>
    <row r="6207">
      <c r="A6207" s="57"/>
      <c r="K6207" s="5"/>
    </row>
    <row r="6208">
      <c r="A6208" s="57"/>
      <c r="K6208" s="5"/>
    </row>
    <row r="6209">
      <c r="A6209" s="57"/>
      <c r="K6209" s="5"/>
    </row>
    <row r="6210">
      <c r="A6210" s="57"/>
      <c r="K6210" s="5"/>
    </row>
    <row r="6211">
      <c r="A6211" s="57"/>
      <c r="K6211" s="5"/>
    </row>
    <row r="6212">
      <c r="A6212" s="57"/>
      <c r="K6212" s="5"/>
    </row>
    <row r="6213">
      <c r="A6213" s="57"/>
      <c r="K6213" s="5"/>
    </row>
    <row r="6214">
      <c r="A6214" s="57"/>
      <c r="K6214" s="5"/>
    </row>
    <row r="6215">
      <c r="A6215" s="57"/>
      <c r="K6215" s="5"/>
    </row>
    <row r="6216">
      <c r="A6216" s="57"/>
      <c r="K6216" s="5"/>
    </row>
    <row r="6217">
      <c r="A6217" s="57"/>
      <c r="K6217" s="5"/>
    </row>
    <row r="6218">
      <c r="A6218" s="57"/>
      <c r="K6218" s="5"/>
    </row>
    <row r="6219">
      <c r="A6219" s="57"/>
      <c r="K6219" s="5"/>
    </row>
    <row r="6220">
      <c r="A6220" s="57"/>
      <c r="K6220" s="5"/>
    </row>
    <row r="6221">
      <c r="A6221" s="57"/>
      <c r="K6221" s="5"/>
    </row>
    <row r="6222">
      <c r="A6222" s="57"/>
      <c r="K6222" s="5"/>
    </row>
    <row r="6223">
      <c r="A6223" s="57"/>
      <c r="K6223" s="5"/>
    </row>
    <row r="6224">
      <c r="A6224" s="57"/>
      <c r="K6224" s="5"/>
    </row>
    <row r="6225">
      <c r="A6225" s="57"/>
      <c r="K6225" s="5"/>
    </row>
    <row r="6226">
      <c r="A6226" s="57"/>
      <c r="K6226" s="5"/>
    </row>
    <row r="6227">
      <c r="A6227" s="57"/>
      <c r="K6227" s="5"/>
    </row>
    <row r="6228">
      <c r="A6228" s="57"/>
      <c r="K6228" s="5"/>
    </row>
    <row r="6229">
      <c r="A6229" s="57"/>
      <c r="K6229" s="5"/>
    </row>
    <row r="6230">
      <c r="A6230" s="57"/>
      <c r="K6230" s="5"/>
    </row>
    <row r="6231">
      <c r="A6231" s="57"/>
      <c r="K6231" s="5"/>
    </row>
    <row r="6232">
      <c r="A6232" s="57"/>
      <c r="K6232" s="5"/>
    </row>
    <row r="6233">
      <c r="A6233" s="57"/>
      <c r="K6233" s="5"/>
    </row>
    <row r="6234">
      <c r="A6234" s="57"/>
      <c r="K6234" s="5"/>
    </row>
    <row r="6235">
      <c r="A6235" s="57"/>
      <c r="K6235" s="5"/>
    </row>
    <row r="6236">
      <c r="A6236" s="57"/>
      <c r="K6236" s="5"/>
    </row>
    <row r="6237">
      <c r="A6237" s="57"/>
      <c r="K6237" s="5"/>
    </row>
    <row r="6238">
      <c r="A6238" s="57"/>
      <c r="K6238" s="5"/>
    </row>
    <row r="6239">
      <c r="A6239" s="57"/>
      <c r="K6239" s="5"/>
    </row>
    <row r="6240">
      <c r="A6240" s="57"/>
      <c r="K6240" s="5"/>
    </row>
    <row r="6241">
      <c r="A6241" s="57"/>
      <c r="K6241" s="5"/>
    </row>
    <row r="6242">
      <c r="A6242" s="57"/>
      <c r="K6242" s="5"/>
    </row>
    <row r="6243">
      <c r="A6243" s="57"/>
      <c r="K6243" s="5"/>
    </row>
    <row r="6244">
      <c r="A6244" s="57"/>
      <c r="K6244" s="5"/>
    </row>
    <row r="6245">
      <c r="A6245" s="57"/>
      <c r="K6245" s="5"/>
    </row>
    <row r="6246">
      <c r="A6246" s="57"/>
      <c r="K6246" s="5"/>
    </row>
    <row r="6247">
      <c r="A6247" s="57"/>
      <c r="K6247" s="5"/>
    </row>
    <row r="6248">
      <c r="A6248" s="57"/>
      <c r="K6248" s="5"/>
    </row>
    <row r="6249">
      <c r="A6249" s="57"/>
      <c r="K6249" s="5"/>
    </row>
    <row r="6250">
      <c r="A6250" s="57"/>
      <c r="K6250" s="5"/>
    </row>
    <row r="6251">
      <c r="A6251" s="57"/>
      <c r="K6251" s="5"/>
    </row>
    <row r="6252">
      <c r="A6252" s="57"/>
      <c r="K6252" s="5"/>
    </row>
    <row r="6253">
      <c r="A6253" s="57"/>
      <c r="K6253" s="5"/>
    </row>
    <row r="6254">
      <c r="A6254" s="57"/>
      <c r="K6254" s="5"/>
    </row>
    <row r="6255">
      <c r="A6255" s="57"/>
      <c r="K6255" s="5"/>
    </row>
    <row r="6256">
      <c r="A6256" s="57"/>
      <c r="K6256" s="5"/>
    </row>
    <row r="6257">
      <c r="A6257" s="57"/>
      <c r="K6257" s="5"/>
    </row>
    <row r="6258">
      <c r="A6258" s="57"/>
      <c r="K6258" s="5"/>
    </row>
    <row r="6259">
      <c r="A6259" s="57"/>
      <c r="K6259" s="5"/>
    </row>
    <row r="6260">
      <c r="A6260" s="57"/>
      <c r="K6260" s="5"/>
    </row>
    <row r="6261">
      <c r="A6261" s="57"/>
      <c r="K6261" s="5"/>
    </row>
    <row r="6262">
      <c r="A6262" s="57"/>
      <c r="K6262" s="5"/>
    </row>
    <row r="6263">
      <c r="A6263" s="57"/>
      <c r="K6263" s="5"/>
    </row>
    <row r="6264">
      <c r="A6264" s="57"/>
      <c r="K6264" s="5"/>
    </row>
    <row r="6265">
      <c r="A6265" s="57"/>
      <c r="K6265" s="5"/>
    </row>
    <row r="6266">
      <c r="A6266" s="57"/>
      <c r="K6266" s="5"/>
    </row>
    <row r="6267">
      <c r="A6267" s="57"/>
      <c r="K6267" s="5"/>
    </row>
    <row r="6268">
      <c r="A6268" s="57"/>
      <c r="K6268" s="5"/>
    </row>
    <row r="6269">
      <c r="A6269" s="57"/>
      <c r="K6269" s="5"/>
    </row>
    <row r="6270">
      <c r="A6270" s="57"/>
      <c r="K6270" s="5"/>
    </row>
    <row r="6271">
      <c r="A6271" s="57"/>
      <c r="K6271" s="5"/>
    </row>
    <row r="6272">
      <c r="A6272" s="57"/>
      <c r="K6272" s="5"/>
    </row>
    <row r="6273">
      <c r="A6273" s="57"/>
      <c r="K6273" s="5"/>
    </row>
    <row r="6274">
      <c r="A6274" s="57"/>
      <c r="K6274" s="5"/>
    </row>
    <row r="6275">
      <c r="A6275" s="57"/>
      <c r="K6275" s="5"/>
    </row>
    <row r="6276">
      <c r="A6276" s="57"/>
      <c r="K6276" s="5"/>
    </row>
    <row r="6277">
      <c r="A6277" s="57"/>
      <c r="K6277" s="5"/>
    </row>
    <row r="6278">
      <c r="A6278" s="57"/>
      <c r="K6278" s="5"/>
    </row>
    <row r="6279">
      <c r="A6279" s="57"/>
      <c r="K6279" s="5"/>
    </row>
    <row r="6280">
      <c r="A6280" s="57"/>
      <c r="K6280" s="5"/>
    </row>
    <row r="6281">
      <c r="A6281" s="57"/>
      <c r="K6281" s="5"/>
    </row>
    <row r="6282">
      <c r="A6282" s="57"/>
      <c r="K6282" s="5"/>
    </row>
    <row r="6283">
      <c r="A6283" s="57"/>
      <c r="K6283" s="5"/>
    </row>
    <row r="6284">
      <c r="A6284" s="57"/>
      <c r="K6284" s="5"/>
    </row>
    <row r="6285">
      <c r="A6285" s="57"/>
      <c r="K6285" s="5"/>
    </row>
    <row r="6286">
      <c r="A6286" s="57"/>
      <c r="K6286" s="5"/>
    </row>
    <row r="6287">
      <c r="A6287" s="57"/>
      <c r="K6287" s="5"/>
    </row>
    <row r="6288">
      <c r="A6288" s="57"/>
      <c r="K6288" s="5"/>
    </row>
    <row r="6289">
      <c r="A6289" s="57"/>
      <c r="K6289" s="5"/>
    </row>
    <row r="6290">
      <c r="A6290" s="57"/>
      <c r="K6290" s="5"/>
    </row>
    <row r="6291">
      <c r="A6291" s="57"/>
      <c r="K6291" s="5"/>
    </row>
    <row r="6292">
      <c r="A6292" s="57"/>
      <c r="K6292" s="5"/>
    </row>
    <row r="6293">
      <c r="A6293" s="57"/>
      <c r="K6293" s="5"/>
    </row>
    <row r="6294">
      <c r="A6294" s="57"/>
      <c r="K6294" s="5"/>
    </row>
    <row r="6295">
      <c r="A6295" s="57"/>
      <c r="K6295" s="5"/>
    </row>
    <row r="6296">
      <c r="A6296" s="57"/>
      <c r="K6296" s="5"/>
    </row>
    <row r="6297">
      <c r="A6297" s="57"/>
      <c r="K6297" s="5"/>
    </row>
    <row r="6298">
      <c r="A6298" s="57"/>
      <c r="K6298" s="5"/>
    </row>
    <row r="6299">
      <c r="A6299" s="57"/>
      <c r="K6299" s="5"/>
    </row>
    <row r="6300">
      <c r="A6300" s="57"/>
      <c r="K6300" s="5"/>
    </row>
    <row r="6301">
      <c r="A6301" s="57"/>
      <c r="K6301" s="5"/>
    </row>
    <row r="6302">
      <c r="A6302" s="57"/>
      <c r="K6302" s="5"/>
    </row>
    <row r="6303">
      <c r="A6303" s="57"/>
      <c r="K6303" s="5"/>
    </row>
    <row r="6304">
      <c r="A6304" s="57"/>
      <c r="K6304" s="5"/>
    </row>
    <row r="6305">
      <c r="A6305" s="57"/>
      <c r="K6305" s="5"/>
    </row>
    <row r="6306">
      <c r="A6306" s="57"/>
      <c r="K6306" s="5"/>
    </row>
    <row r="6307">
      <c r="A6307" s="57"/>
      <c r="K6307" s="5"/>
    </row>
    <row r="6308">
      <c r="A6308" s="57"/>
      <c r="K6308" s="5"/>
    </row>
    <row r="6309">
      <c r="A6309" s="57"/>
      <c r="K6309" s="5"/>
    </row>
    <row r="6310">
      <c r="A6310" s="57"/>
      <c r="K6310" s="5"/>
    </row>
    <row r="6311">
      <c r="A6311" s="57"/>
      <c r="K6311" s="5"/>
    </row>
    <row r="6312">
      <c r="A6312" s="57"/>
      <c r="K6312" s="5"/>
    </row>
    <row r="6313">
      <c r="A6313" s="57"/>
      <c r="K6313" s="5"/>
    </row>
    <row r="6314">
      <c r="A6314" s="57"/>
      <c r="K6314" s="5"/>
    </row>
    <row r="6315">
      <c r="A6315" s="57"/>
      <c r="K6315" s="5"/>
    </row>
    <row r="6316">
      <c r="A6316" s="57"/>
      <c r="K6316" s="5"/>
    </row>
    <row r="6317">
      <c r="A6317" s="57"/>
      <c r="K6317" s="5"/>
    </row>
    <row r="6318">
      <c r="A6318" s="57"/>
      <c r="K6318" s="5"/>
    </row>
    <row r="6319">
      <c r="A6319" s="57"/>
      <c r="K6319" s="5"/>
    </row>
    <row r="6320">
      <c r="A6320" s="57"/>
      <c r="K6320" s="5"/>
    </row>
    <row r="6321">
      <c r="A6321" s="57"/>
      <c r="K6321" s="5"/>
    </row>
    <row r="6322">
      <c r="A6322" s="57"/>
      <c r="K6322" s="5"/>
    </row>
    <row r="6323">
      <c r="A6323" s="57"/>
      <c r="K6323" s="5"/>
    </row>
    <row r="6324">
      <c r="A6324" s="57"/>
      <c r="K6324" s="5"/>
    </row>
    <row r="6325">
      <c r="A6325" s="57"/>
      <c r="K6325" s="5"/>
    </row>
    <row r="6326">
      <c r="A6326" s="57"/>
      <c r="K6326" s="5"/>
    </row>
    <row r="6327">
      <c r="A6327" s="57"/>
      <c r="K6327" s="5"/>
    </row>
    <row r="6328">
      <c r="A6328" s="57"/>
      <c r="K6328" s="5"/>
    </row>
    <row r="6329">
      <c r="A6329" s="57"/>
      <c r="K6329" s="5"/>
    </row>
    <row r="6330">
      <c r="A6330" s="57"/>
      <c r="K6330" s="5"/>
    </row>
    <row r="6331">
      <c r="A6331" s="57"/>
      <c r="K6331" s="5"/>
    </row>
    <row r="6332">
      <c r="A6332" s="57"/>
      <c r="K6332" s="5"/>
    </row>
    <row r="6333">
      <c r="A6333" s="57"/>
      <c r="K6333" s="5"/>
    </row>
    <row r="6334">
      <c r="A6334" s="57"/>
      <c r="K6334" s="5"/>
    </row>
    <row r="6335">
      <c r="A6335" s="57"/>
      <c r="K6335" s="5"/>
    </row>
    <row r="6336">
      <c r="A6336" s="57"/>
      <c r="K6336" s="5"/>
    </row>
    <row r="6337">
      <c r="A6337" s="57"/>
      <c r="K6337" s="5"/>
    </row>
    <row r="6338">
      <c r="A6338" s="57"/>
      <c r="K6338" s="5"/>
    </row>
    <row r="6339">
      <c r="A6339" s="57"/>
      <c r="K6339" s="5"/>
    </row>
    <row r="6340">
      <c r="A6340" s="57"/>
      <c r="K6340" s="5"/>
    </row>
    <row r="6341">
      <c r="A6341" s="57"/>
      <c r="K6341" s="5"/>
    </row>
    <row r="6342">
      <c r="A6342" s="57"/>
      <c r="K6342" s="5"/>
    </row>
    <row r="6343">
      <c r="A6343" s="57"/>
      <c r="K6343" s="5"/>
    </row>
    <row r="6344">
      <c r="A6344" s="57"/>
      <c r="K6344" s="5"/>
    </row>
    <row r="6345">
      <c r="A6345" s="57"/>
      <c r="K6345" s="5"/>
    </row>
    <row r="6346">
      <c r="A6346" s="57"/>
      <c r="K6346" s="5"/>
    </row>
    <row r="6347">
      <c r="A6347" s="57"/>
      <c r="K6347" s="5"/>
    </row>
    <row r="6348">
      <c r="A6348" s="57"/>
      <c r="K6348" s="5"/>
    </row>
    <row r="6349">
      <c r="A6349" s="57"/>
      <c r="K6349" s="5"/>
    </row>
    <row r="6350">
      <c r="A6350" s="57"/>
      <c r="K6350" s="5"/>
    </row>
    <row r="6351">
      <c r="A6351" s="57"/>
      <c r="K6351" s="5"/>
    </row>
    <row r="6352">
      <c r="A6352" s="57"/>
      <c r="K6352" s="5"/>
    </row>
    <row r="6353">
      <c r="A6353" s="57"/>
      <c r="K6353" s="5"/>
    </row>
    <row r="6354">
      <c r="A6354" s="57"/>
      <c r="K6354" s="5"/>
    </row>
    <row r="6355">
      <c r="A6355" s="57"/>
      <c r="K6355" s="5"/>
    </row>
    <row r="6356">
      <c r="A6356" s="57"/>
      <c r="K6356" s="5"/>
    </row>
    <row r="6357">
      <c r="A6357" s="57"/>
      <c r="K6357" s="5"/>
    </row>
    <row r="6358">
      <c r="A6358" s="57"/>
      <c r="K6358" s="5"/>
    </row>
    <row r="6359">
      <c r="A6359" s="57"/>
      <c r="K6359" s="5"/>
    </row>
    <row r="6360">
      <c r="A6360" s="57"/>
      <c r="K6360" s="5"/>
    </row>
    <row r="6361">
      <c r="A6361" s="57"/>
      <c r="K6361" s="5"/>
    </row>
    <row r="6362">
      <c r="A6362" s="57"/>
      <c r="K6362" s="5"/>
    </row>
    <row r="6363">
      <c r="A6363" s="57"/>
      <c r="K6363" s="5"/>
    </row>
    <row r="6364">
      <c r="A6364" s="57"/>
      <c r="K6364" s="5"/>
    </row>
    <row r="6365">
      <c r="A6365" s="57"/>
      <c r="K6365" s="5"/>
    </row>
    <row r="6366">
      <c r="A6366" s="57"/>
      <c r="K6366" s="5"/>
    </row>
    <row r="6367">
      <c r="A6367" s="57"/>
      <c r="K6367" s="5"/>
    </row>
    <row r="6368">
      <c r="A6368" s="57"/>
      <c r="K6368" s="5"/>
    </row>
    <row r="6369">
      <c r="A6369" s="57"/>
      <c r="K6369" s="5"/>
    </row>
    <row r="6370">
      <c r="A6370" s="57"/>
      <c r="K6370" s="5"/>
    </row>
    <row r="6371">
      <c r="A6371" s="57"/>
      <c r="K6371" s="5"/>
    </row>
    <row r="6372">
      <c r="A6372" s="57"/>
      <c r="K6372" s="5"/>
    </row>
    <row r="6373">
      <c r="A6373" s="57"/>
      <c r="K6373" s="5"/>
    </row>
    <row r="6374">
      <c r="A6374" s="57"/>
      <c r="K6374" s="5"/>
    </row>
    <row r="6375">
      <c r="A6375" s="57"/>
      <c r="K6375" s="5"/>
    </row>
    <row r="6376">
      <c r="A6376" s="57"/>
      <c r="K6376" s="5"/>
    </row>
    <row r="6377">
      <c r="A6377" s="57"/>
      <c r="K6377" s="5"/>
    </row>
    <row r="6378">
      <c r="A6378" s="57"/>
      <c r="K6378" s="5"/>
    </row>
    <row r="6379">
      <c r="A6379" s="57"/>
      <c r="K6379" s="5"/>
    </row>
    <row r="6380">
      <c r="A6380" s="57"/>
      <c r="K6380" s="5"/>
    </row>
    <row r="6381">
      <c r="A6381" s="57"/>
      <c r="K6381" s="5"/>
    </row>
    <row r="6382">
      <c r="A6382" s="57"/>
      <c r="K6382" s="5"/>
    </row>
    <row r="6383">
      <c r="A6383" s="57"/>
      <c r="K6383" s="5"/>
    </row>
    <row r="6384">
      <c r="A6384" s="57"/>
      <c r="K6384" s="5"/>
    </row>
    <row r="6385">
      <c r="A6385" s="57"/>
      <c r="K6385" s="5"/>
    </row>
    <row r="6386">
      <c r="A6386" s="57"/>
      <c r="K6386" s="5"/>
    </row>
    <row r="6387">
      <c r="A6387" s="57"/>
      <c r="K6387" s="5"/>
    </row>
    <row r="6388">
      <c r="A6388" s="57"/>
      <c r="K6388" s="5"/>
    </row>
    <row r="6389">
      <c r="A6389" s="57"/>
      <c r="K6389" s="5"/>
    </row>
    <row r="6390">
      <c r="A6390" s="57"/>
      <c r="K6390" s="5"/>
    </row>
    <row r="6391">
      <c r="A6391" s="57"/>
      <c r="K6391" s="5"/>
    </row>
    <row r="6392">
      <c r="A6392" s="57"/>
      <c r="K6392" s="5"/>
    </row>
    <row r="6393">
      <c r="A6393" s="57"/>
      <c r="K6393" s="5"/>
    </row>
    <row r="6394">
      <c r="A6394" s="57"/>
      <c r="K6394" s="5"/>
    </row>
    <row r="6395">
      <c r="A6395" s="57"/>
      <c r="K6395" s="5"/>
    </row>
    <row r="6396">
      <c r="A6396" s="57"/>
      <c r="K6396" s="5"/>
    </row>
    <row r="6397">
      <c r="A6397" s="57"/>
      <c r="K6397" s="5"/>
    </row>
    <row r="6398">
      <c r="A6398" s="57"/>
      <c r="K6398" s="5"/>
    </row>
    <row r="6399">
      <c r="A6399" s="57"/>
      <c r="K6399" s="5"/>
    </row>
    <row r="6400">
      <c r="A6400" s="57"/>
      <c r="K6400" s="5"/>
    </row>
    <row r="6401">
      <c r="A6401" s="57"/>
      <c r="K6401" s="5"/>
    </row>
    <row r="6402">
      <c r="A6402" s="57"/>
      <c r="K6402" s="5"/>
    </row>
    <row r="6403">
      <c r="A6403" s="57"/>
      <c r="K6403" s="5"/>
    </row>
    <row r="6404">
      <c r="A6404" s="57"/>
      <c r="K6404" s="5"/>
    </row>
    <row r="6405">
      <c r="A6405" s="57"/>
      <c r="K6405" s="5"/>
    </row>
    <row r="6406">
      <c r="A6406" s="57"/>
      <c r="K6406" s="5"/>
    </row>
    <row r="6407">
      <c r="A6407" s="57"/>
      <c r="K6407" s="5"/>
    </row>
    <row r="6408">
      <c r="A6408" s="57"/>
      <c r="K6408" s="5"/>
    </row>
    <row r="6409">
      <c r="A6409" s="57"/>
      <c r="K6409" s="5"/>
    </row>
    <row r="6410">
      <c r="A6410" s="57"/>
      <c r="K6410" s="5"/>
    </row>
    <row r="6411">
      <c r="A6411" s="57"/>
      <c r="K6411" s="5"/>
    </row>
    <row r="6412">
      <c r="A6412" s="57"/>
      <c r="K6412" s="5"/>
    </row>
    <row r="6413">
      <c r="A6413" s="57"/>
      <c r="K6413" s="5"/>
    </row>
    <row r="6414">
      <c r="A6414" s="57"/>
      <c r="K6414" s="5"/>
    </row>
    <row r="6415">
      <c r="A6415" s="57"/>
      <c r="K6415" s="5"/>
    </row>
    <row r="6416">
      <c r="A6416" s="57"/>
      <c r="K6416" s="5"/>
    </row>
    <row r="6417">
      <c r="A6417" s="57"/>
      <c r="K6417" s="5"/>
    </row>
    <row r="6418">
      <c r="A6418" s="57"/>
      <c r="K6418" s="5"/>
    </row>
    <row r="6419">
      <c r="A6419" s="57"/>
      <c r="K6419" s="5"/>
    </row>
    <row r="6420">
      <c r="A6420" s="57"/>
      <c r="K6420" s="5"/>
    </row>
    <row r="6421">
      <c r="A6421" s="57"/>
      <c r="K6421" s="5"/>
    </row>
    <row r="6422">
      <c r="A6422" s="57"/>
      <c r="K6422" s="5"/>
    </row>
    <row r="6423">
      <c r="A6423" s="57"/>
      <c r="K6423" s="5"/>
    </row>
    <row r="6424">
      <c r="A6424" s="57"/>
      <c r="K6424" s="5"/>
    </row>
    <row r="6425">
      <c r="A6425" s="57"/>
      <c r="K6425" s="5"/>
    </row>
    <row r="6426">
      <c r="A6426" s="57"/>
      <c r="K6426" s="5"/>
    </row>
    <row r="6427">
      <c r="A6427" s="57"/>
      <c r="K6427" s="5"/>
    </row>
    <row r="6428">
      <c r="A6428" s="57"/>
      <c r="K6428" s="5"/>
    </row>
    <row r="6429">
      <c r="A6429" s="57"/>
      <c r="K6429" s="5"/>
    </row>
    <row r="6430">
      <c r="A6430" s="57"/>
      <c r="K6430" s="5"/>
    </row>
    <row r="6431">
      <c r="A6431" s="57"/>
      <c r="K6431" s="5"/>
    </row>
    <row r="6432">
      <c r="A6432" s="57"/>
      <c r="K6432" s="5"/>
    </row>
    <row r="6433">
      <c r="A6433" s="57"/>
      <c r="K6433" s="5"/>
    </row>
    <row r="6434">
      <c r="A6434" s="57"/>
      <c r="K6434" s="5"/>
    </row>
    <row r="6435">
      <c r="A6435" s="57"/>
      <c r="K6435" s="5"/>
    </row>
    <row r="6436">
      <c r="A6436" s="57"/>
      <c r="K6436" s="5"/>
    </row>
    <row r="6437">
      <c r="A6437" s="57"/>
      <c r="K6437" s="5"/>
    </row>
    <row r="6438">
      <c r="A6438" s="57"/>
      <c r="K6438" s="5"/>
    </row>
    <row r="6439">
      <c r="A6439" s="57"/>
      <c r="K6439" s="5"/>
    </row>
    <row r="6440">
      <c r="A6440" s="57"/>
      <c r="K6440" s="5"/>
    </row>
    <row r="6441">
      <c r="A6441" s="57"/>
      <c r="K6441" s="5"/>
    </row>
    <row r="6442">
      <c r="A6442" s="57"/>
      <c r="K6442" s="5"/>
    </row>
    <row r="6443">
      <c r="A6443" s="57"/>
      <c r="K6443" s="5"/>
    </row>
    <row r="6444">
      <c r="A6444" s="57"/>
      <c r="K6444" s="5"/>
    </row>
    <row r="6445">
      <c r="A6445" s="57"/>
      <c r="K6445" s="5"/>
    </row>
    <row r="6446">
      <c r="A6446" s="57"/>
      <c r="K6446" s="5"/>
    </row>
    <row r="6447">
      <c r="A6447" s="57"/>
      <c r="K6447" s="5"/>
    </row>
    <row r="6448">
      <c r="A6448" s="57"/>
      <c r="K6448" s="5"/>
    </row>
    <row r="6449">
      <c r="A6449" s="57"/>
      <c r="K6449" s="5"/>
    </row>
    <row r="6450">
      <c r="A6450" s="57"/>
      <c r="K6450" s="5"/>
    </row>
    <row r="6451">
      <c r="A6451" s="57"/>
      <c r="K6451" s="5"/>
    </row>
    <row r="6452">
      <c r="A6452" s="57"/>
      <c r="K6452" s="5"/>
    </row>
    <row r="6453">
      <c r="A6453" s="57"/>
      <c r="K6453" s="5"/>
    </row>
    <row r="6454">
      <c r="A6454" s="57"/>
      <c r="K6454" s="5"/>
    </row>
    <row r="6455">
      <c r="A6455" s="57"/>
      <c r="K6455" s="5"/>
    </row>
    <row r="6456">
      <c r="A6456" s="57"/>
      <c r="K6456" s="5"/>
    </row>
    <row r="6457">
      <c r="A6457" s="57"/>
      <c r="K6457" s="5"/>
    </row>
    <row r="6458">
      <c r="A6458" s="57"/>
      <c r="K6458" s="5"/>
    </row>
    <row r="6459">
      <c r="A6459" s="57"/>
      <c r="K6459" s="5"/>
    </row>
    <row r="6460">
      <c r="A6460" s="57"/>
      <c r="K6460" s="5"/>
    </row>
    <row r="6461">
      <c r="A6461" s="57"/>
      <c r="K6461" s="5"/>
    </row>
    <row r="6462">
      <c r="A6462" s="57"/>
      <c r="K6462" s="5"/>
    </row>
    <row r="6463">
      <c r="A6463" s="57"/>
      <c r="K6463" s="5"/>
    </row>
    <row r="6464">
      <c r="A6464" s="57"/>
      <c r="K6464" s="5"/>
    </row>
    <row r="6465">
      <c r="A6465" s="57"/>
      <c r="K6465" s="5"/>
    </row>
    <row r="6466">
      <c r="A6466" s="57"/>
      <c r="K6466" s="5"/>
    </row>
    <row r="6467">
      <c r="A6467" s="57"/>
      <c r="K6467" s="5"/>
    </row>
    <row r="6468">
      <c r="A6468" s="57"/>
      <c r="K6468" s="5"/>
    </row>
    <row r="6469">
      <c r="A6469" s="57"/>
      <c r="K6469" s="5"/>
    </row>
    <row r="6470">
      <c r="A6470" s="57"/>
      <c r="K6470" s="5"/>
    </row>
    <row r="6471">
      <c r="A6471" s="57"/>
      <c r="K6471" s="5"/>
    </row>
    <row r="6472">
      <c r="A6472" s="57"/>
      <c r="K6472" s="5"/>
    </row>
    <row r="6473">
      <c r="A6473" s="57"/>
      <c r="K6473" s="5"/>
    </row>
    <row r="6474">
      <c r="A6474" s="57"/>
      <c r="K6474" s="5"/>
    </row>
    <row r="6475">
      <c r="A6475" s="57"/>
      <c r="K6475" s="5"/>
    </row>
    <row r="6476">
      <c r="A6476" s="57"/>
      <c r="K6476" s="5"/>
    </row>
    <row r="6477">
      <c r="A6477" s="57"/>
      <c r="K6477" s="5"/>
    </row>
    <row r="6478">
      <c r="A6478" s="57"/>
      <c r="K6478" s="5"/>
    </row>
    <row r="6479">
      <c r="A6479" s="57"/>
      <c r="K6479" s="5"/>
    </row>
    <row r="6480">
      <c r="A6480" s="57"/>
      <c r="K6480" s="5"/>
    </row>
    <row r="6481">
      <c r="A6481" s="57"/>
      <c r="K6481" s="5"/>
    </row>
    <row r="6482">
      <c r="A6482" s="57"/>
      <c r="K6482" s="5"/>
    </row>
    <row r="6483">
      <c r="A6483" s="57"/>
      <c r="K6483" s="5"/>
    </row>
    <row r="6484">
      <c r="A6484" s="57"/>
      <c r="K6484" s="5"/>
    </row>
    <row r="6485">
      <c r="A6485" s="57"/>
      <c r="K6485" s="5"/>
    </row>
    <row r="6486">
      <c r="A6486" s="57"/>
      <c r="K6486" s="5"/>
    </row>
    <row r="6487">
      <c r="A6487" s="57"/>
      <c r="K6487" s="5"/>
    </row>
    <row r="6488">
      <c r="A6488" s="57"/>
      <c r="K6488" s="5"/>
    </row>
    <row r="6489">
      <c r="A6489" s="57"/>
      <c r="K6489" s="5"/>
    </row>
    <row r="6490">
      <c r="A6490" s="57"/>
      <c r="K6490" s="5"/>
    </row>
    <row r="6491">
      <c r="A6491" s="57"/>
      <c r="K6491" s="5"/>
    </row>
    <row r="6492">
      <c r="A6492" s="57"/>
      <c r="K6492" s="5"/>
    </row>
    <row r="6493">
      <c r="A6493" s="57"/>
      <c r="K6493" s="5"/>
    </row>
    <row r="6494">
      <c r="A6494" s="57"/>
      <c r="K6494" s="5"/>
    </row>
    <row r="6495">
      <c r="A6495" s="57"/>
      <c r="K6495" s="5"/>
    </row>
    <row r="6496">
      <c r="A6496" s="57"/>
      <c r="K6496" s="5"/>
    </row>
    <row r="6497">
      <c r="A6497" s="57"/>
      <c r="K6497" s="5"/>
    </row>
    <row r="6498">
      <c r="A6498" s="57"/>
      <c r="K6498" s="5"/>
    </row>
    <row r="6499">
      <c r="A6499" s="57"/>
      <c r="K6499" s="5"/>
    </row>
    <row r="6500">
      <c r="A6500" s="57"/>
      <c r="K6500" s="5"/>
    </row>
    <row r="6501">
      <c r="A6501" s="57"/>
      <c r="K6501" s="5"/>
    </row>
    <row r="6502">
      <c r="A6502" s="57"/>
      <c r="K6502" s="5"/>
    </row>
    <row r="6503">
      <c r="A6503" s="57"/>
      <c r="K6503" s="5"/>
    </row>
    <row r="6504">
      <c r="A6504" s="57"/>
      <c r="K6504" s="5"/>
    </row>
    <row r="6505">
      <c r="A6505" s="57"/>
      <c r="K6505" s="5"/>
    </row>
    <row r="6506">
      <c r="A6506" s="57"/>
      <c r="K6506" s="5"/>
    </row>
    <row r="6507">
      <c r="A6507" s="57"/>
      <c r="K6507" s="5"/>
    </row>
    <row r="6508">
      <c r="A6508" s="57"/>
      <c r="K6508" s="5"/>
    </row>
    <row r="6509">
      <c r="A6509" s="57"/>
      <c r="K6509" s="5"/>
    </row>
    <row r="6510">
      <c r="A6510" s="57"/>
      <c r="K6510" s="5"/>
    </row>
    <row r="6511">
      <c r="A6511" s="57"/>
      <c r="K6511" s="5"/>
    </row>
    <row r="6512">
      <c r="A6512" s="57"/>
      <c r="K6512" s="5"/>
    </row>
    <row r="6513">
      <c r="A6513" s="57"/>
      <c r="K6513" s="5"/>
    </row>
    <row r="6514">
      <c r="A6514" s="57"/>
      <c r="K6514" s="5"/>
    </row>
    <row r="6515">
      <c r="A6515" s="57"/>
      <c r="K6515" s="5"/>
    </row>
    <row r="6516">
      <c r="A6516" s="57"/>
      <c r="K6516" s="5"/>
    </row>
    <row r="6517">
      <c r="A6517" s="57"/>
      <c r="K6517" s="5"/>
    </row>
    <row r="6518">
      <c r="A6518" s="57"/>
      <c r="K6518" s="5"/>
    </row>
    <row r="6519">
      <c r="A6519" s="57"/>
      <c r="K6519" s="5"/>
    </row>
    <row r="6520">
      <c r="A6520" s="57"/>
      <c r="K6520" s="5"/>
    </row>
    <row r="6521">
      <c r="A6521" s="57"/>
      <c r="K6521" s="5"/>
    </row>
    <row r="6522">
      <c r="A6522" s="57"/>
      <c r="K6522" s="5"/>
    </row>
    <row r="6523">
      <c r="A6523" s="57"/>
      <c r="K6523" s="5"/>
    </row>
    <row r="6524">
      <c r="A6524" s="57"/>
      <c r="K6524" s="5"/>
    </row>
    <row r="6525">
      <c r="A6525" s="57"/>
      <c r="K6525" s="5"/>
    </row>
    <row r="6526">
      <c r="A6526" s="57"/>
      <c r="K6526" s="5"/>
    </row>
    <row r="6527">
      <c r="A6527" s="57"/>
      <c r="K6527" s="5"/>
    </row>
    <row r="6528">
      <c r="A6528" s="57"/>
      <c r="K6528" s="5"/>
    </row>
    <row r="6529">
      <c r="A6529" s="57"/>
      <c r="K6529" s="5"/>
    </row>
    <row r="6530">
      <c r="A6530" s="57"/>
      <c r="K6530" s="5"/>
    </row>
    <row r="6531">
      <c r="A6531" s="57"/>
      <c r="K6531" s="5"/>
    </row>
    <row r="6532">
      <c r="A6532" s="57"/>
      <c r="K6532" s="5"/>
    </row>
    <row r="6533">
      <c r="A6533" s="57"/>
      <c r="K6533" s="5"/>
    </row>
    <row r="6534">
      <c r="A6534" s="57"/>
      <c r="K6534" s="5"/>
    </row>
    <row r="6535">
      <c r="A6535" s="57"/>
      <c r="K6535" s="5"/>
    </row>
    <row r="6536">
      <c r="A6536" s="57"/>
      <c r="K6536" s="5"/>
    </row>
    <row r="6537">
      <c r="A6537" s="57"/>
      <c r="K6537" s="5"/>
    </row>
    <row r="6538">
      <c r="A6538" s="57"/>
      <c r="K6538" s="5"/>
    </row>
    <row r="6539">
      <c r="A6539" s="57"/>
      <c r="K6539" s="5"/>
    </row>
    <row r="6540">
      <c r="A6540" s="57"/>
      <c r="K6540" s="5"/>
    </row>
    <row r="6541">
      <c r="A6541" s="57"/>
      <c r="K6541" s="5"/>
    </row>
    <row r="6542">
      <c r="A6542" s="57"/>
      <c r="K6542" s="5"/>
    </row>
    <row r="6543">
      <c r="A6543" s="57"/>
      <c r="K6543" s="5"/>
    </row>
    <row r="6544">
      <c r="A6544" s="57"/>
      <c r="K6544" s="5"/>
    </row>
    <row r="6545">
      <c r="A6545" s="57"/>
      <c r="K6545" s="5"/>
    </row>
    <row r="6546">
      <c r="A6546" s="57"/>
      <c r="K6546" s="5"/>
    </row>
    <row r="6547">
      <c r="A6547" s="57"/>
      <c r="K6547" s="5"/>
    </row>
    <row r="6548">
      <c r="A6548" s="57"/>
      <c r="K6548" s="5"/>
    </row>
    <row r="6549">
      <c r="A6549" s="57"/>
      <c r="K6549" s="5"/>
    </row>
    <row r="6550">
      <c r="A6550" s="57"/>
      <c r="K6550" s="5"/>
    </row>
    <row r="6551">
      <c r="A6551" s="57"/>
      <c r="K6551" s="5"/>
    </row>
    <row r="6552">
      <c r="A6552" s="57"/>
      <c r="K6552" s="5"/>
    </row>
    <row r="6553">
      <c r="A6553" s="57"/>
      <c r="K6553" s="5"/>
    </row>
    <row r="6554">
      <c r="A6554" s="57"/>
      <c r="K6554" s="5"/>
    </row>
    <row r="6555">
      <c r="A6555" s="57"/>
      <c r="K6555" s="5"/>
    </row>
    <row r="6556">
      <c r="A6556" s="57"/>
      <c r="K6556" s="5"/>
    </row>
    <row r="6557">
      <c r="A6557" s="57"/>
      <c r="K6557" s="5"/>
    </row>
    <row r="6558">
      <c r="A6558" s="57"/>
      <c r="K6558" s="5"/>
    </row>
    <row r="6559">
      <c r="A6559" s="57"/>
      <c r="K6559" s="5"/>
    </row>
    <row r="6560">
      <c r="A6560" s="57"/>
      <c r="K6560" s="5"/>
    </row>
    <row r="6561">
      <c r="A6561" s="57"/>
      <c r="K6561" s="5"/>
    </row>
    <row r="6562">
      <c r="A6562" s="57"/>
      <c r="K6562" s="5"/>
    </row>
    <row r="6563">
      <c r="A6563" s="57"/>
      <c r="K6563" s="5"/>
    </row>
    <row r="6564">
      <c r="A6564" s="57"/>
      <c r="K6564" s="5"/>
    </row>
    <row r="6565">
      <c r="A6565" s="57"/>
      <c r="K6565" s="5"/>
    </row>
    <row r="6566">
      <c r="A6566" s="57"/>
      <c r="K6566" s="5"/>
    </row>
    <row r="6567">
      <c r="A6567" s="57"/>
      <c r="K6567" s="5"/>
    </row>
    <row r="6568">
      <c r="A6568" s="57"/>
      <c r="K6568" s="5"/>
    </row>
    <row r="6569">
      <c r="A6569" s="57"/>
      <c r="K6569" s="5"/>
    </row>
    <row r="6570">
      <c r="A6570" s="57"/>
      <c r="K6570" s="5"/>
    </row>
    <row r="6571">
      <c r="A6571" s="57"/>
      <c r="K6571" s="5"/>
    </row>
    <row r="6572">
      <c r="A6572" s="57"/>
      <c r="K6572" s="5"/>
    </row>
    <row r="6573">
      <c r="A6573" s="57"/>
      <c r="K6573" s="5"/>
    </row>
    <row r="6574">
      <c r="A6574" s="57"/>
      <c r="K6574" s="5"/>
    </row>
    <row r="6575">
      <c r="A6575" s="57"/>
      <c r="K6575" s="5"/>
    </row>
    <row r="6576">
      <c r="A6576" s="57"/>
      <c r="K6576" s="5"/>
    </row>
    <row r="6577">
      <c r="A6577" s="57"/>
      <c r="K6577" s="5"/>
    </row>
    <row r="6578">
      <c r="A6578" s="57"/>
      <c r="K6578" s="5"/>
    </row>
    <row r="6579">
      <c r="A6579" s="57"/>
      <c r="K6579" s="5"/>
    </row>
    <row r="6580">
      <c r="A6580" s="57"/>
      <c r="K6580" s="5"/>
    </row>
    <row r="6581">
      <c r="A6581" s="57"/>
      <c r="K6581" s="5"/>
    </row>
    <row r="6582">
      <c r="A6582" s="57"/>
      <c r="K6582" s="5"/>
    </row>
    <row r="6583">
      <c r="A6583" s="57"/>
      <c r="K6583" s="5"/>
    </row>
    <row r="6584">
      <c r="A6584" s="57"/>
      <c r="K6584" s="5"/>
    </row>
    <row r="6585">
      <c r="A6585" s="57"/>
      <c r="K6585" s="5"/>
    </row>
    <row r="6586">
      <c r="A6586" s="57"/>
      <c r="K6586" s="5"/>
    </row>
    <row r="6587">
      <c r="A6587" s="57"/>
      <c r="K6587" s="5"/>
    </row>
    <row r="6588">
      <c r="A6588" s="57"/>
      <c r="K6588" s="5"/>
    </row>
    <row r="6589">
      <c r="A6589" s="57"/>
      <c r="K6589" s="5"/>
    </row>
    <row r="6590">
      <c r="A6590" s="57"/>
      <c r="K6590" s="5"/>
    </row>
    <row r="6591">
      <c r="A6591" s="57"/>
      <c r="K6591" s="5"/>
    </row>
    <row r="6592">
      <c r="A6592" s="57"/>
      <c r="K6592" s="5"/>
    </row>
    <row r="6593">
      <c r="A6593" s="57"/>
      <c r="K6593" s="5"/>
    </row>
    <row r="6594">
      <c r="A6594" s="57"/>
      <c r="K6594" s="5"/>
    </row>
    <row r="6595">
      <c r="A6595" s="57"/>
      <c r="K6595" s="5"/>
    </row>
    <row r="6596">
      <c r="A6596" s="57"/>
      <c r="K6596" s="5"/>
    </row>
    <row r="6597">
      <c r="A6597" s="57"/>
      <c r="K6597" s="5"/>
    </row>
    <row r="6598">
      <c r="A6598" s="57"/>
      <c r="K6598" s="5"/>
    </row>
    <row r="6599">
      <c r="A6599" s="57"/>
      <c r="K6599" s="5"/>
    </row>
    <row r="6600">
      <c r="A6600" s="57"/>
      <c r="K6600" s="5"/>
    </row>
    <row r="6601">
      <c r="A6601" s="57"/>
      <c r="K6601" s="5"/>
    </row>
    <row r="6602">
      <c r="A6602" s="57"/>
      <c r="K6602" s="5"/>
    </row>
    <row r="6603">
      <c r="A6603" s="57"/>
      <c r="K6603" s="5"/>
    </row>
    <row r="6604">
      <c r="A6604" s="57"/>
      <c r="K6604" s="5"/>
    </row>
    <row r="6605">
      <c r="A6605" s="57"/>
      <c r="K6605" s="5"/>
    </row>
    <row r="6606">
      <c r="A6606" s="57"/>
      <c r="K6606" s="5"/>
    </row>
    <row r="6607">
      <c r="A6607" s="57"/>
      <c r="K6607" s="5"/>
    </row>
    <row r="6608">
      <c r="A6608" s="57"/>
      <c r="K6608" s="5"/>
    </row>
    <row r="6609">
      <c r="A6609" s="57"/>
      <c r="K6609" s="5"/>
    </row>
    <row r="6610">
      <c r="A6610" s="57"/>
      <c r="K6610" s="5"/>
    </row>
    <row r="6611">
      <c r="A6611" s="57"/>
      <c r="K6611" s="5"/>
    </row>
    <row r="6612">
      <c r="A6612" s="57"/>
      <c r="K6612" s="5"/>
    </row>
    <row r="6613">
      <c r="A6613" s="57"/>
      <c r="K6613" s="5"/>
    </row>
    <row r="6614">
      <c r="A6614" s="57"/>
      <c r="K6614" s="5"/>
    </row>
    <row r="6615">
      <c r="A6615" s="57"/>
      <c r="K6615" s="5"/>
    </row>
    <row r="6616">
      <c r="A6616" s="57"/>
      <c r="K6616" s="5"/>
    </row>
    <row r="6617">
      <c r="A6617" s="57"/>
      <c r="K6617" s="5"/>
    </row>
    <row r="6618">
      <c r="A6618" s="57"/>
      <c r="K6618" s="5"/>
    </row>
    <row r="6619">
      <c r="A6619" s="57"/>
      <c r="K6619" s="5"/>
    </row>
    <row r="6620">
      <c r="A6620" s="57"/>
      <c r="K6620" s="5"/>
    </row>
    <row r="6621">
      <c r="A6621" s="57"/>
      <c r="K6621" s="5"/>
    </row>
    <row r="6622">
      <c r="A6622" s="57"/>
      <c r="K6622" s="5"/>
    </row>
    <row r="6623">
      <c r="A6623" s="57"/>
      <c r="K6623" s="5"/>
    </row>
    <row r="6624">
      <c r="A6624" s="57"/>
      <c r="K6624" s="5"/>
    </row>
    <row r="6625">
      <c r="A6625" s="57"/>
      <c r="K6625" s="5"/>
    </row>
    <row r="6626">
      <c r="A6626" s="57"/>
      <c r="K6626" s="5"/>
    </row>
    <row r="6627">
      <c r="A6627" s="57"/>
      <c r="K6627" s="5"/>
    </row>
    <row r="6628">
      <c r="A6628" s="57"/>
      <c r="K6628" s="5"/>
    </row>
    <row r="6629">
      <c r="A6629" s="57"/>
      <c r="K6629" s="5"/>
    </row>
    <row r="6630">
      <c r="A6630" s="57"/>
      <c r="K6630" s="5"/>
    </row>
    <row r="6631">
      <c r="A6631" s="57"/>
      <c r="K6631" s="5"/>
    </row>
    <row r="6632">
      <c r="A6632" s="57"/>
      <c r="K6632" s="5"/>
    </row>
    <row r="6633">
      <c r="A6633" s="57"/>
      <c r="K6633" s="5"/>
    </row>
    <row r="6634">
      <c r="A6634" s="57"/>
      <c r="K6634" s="5"/>
    </row>
    <row r="6635">
      <c r="A6635" s="57"/>
      <c r="K6635" s="5"/>
    </row>
    <row r="6636">
      <c r="A6636" s="57"/>
      <c r="K6636" s="5"/>
    </row>
    <row r="6637">
      <c r="A6637" s="57"/>
      <c r="K6637" s="5"/>
    </row>
    <row r="6638">
      <c r="A6638" s="57"/>
      <c r="K6638" s="5"/>
    </row>
    <row r="6639">
      <c r="A6639" s="57"/>
      <c r="K6639" s="5"/>
    </row>
    <row r="6640">
      <c r="A6640" s="57"/>
      <c r="K6640" s="5"/>
    </row>
    <row r="6641">
      <c r="A6641" s="57"/>
      <c r="K6641" s="5"/>
    </row>
    <row r="6642">
      <c r="A6642" s="57"/>
      <c r="K6642" s="5"/>
    </row>
    <row r="6643">
      <c r="A6643" s="57"/>
      <c r="K6643" s="5"/>
    </row>
    <row r="6644">
      <c r="A6644" s="57"/>
      <c r="K6644" s="5"/>
    </row>
    <row r="6645">
      <c r="A6645" s="57"/>
      <c r="K6645" s="5"/>
    </row>
    <row r="6646">
      <c r="A6646" s="57"/>
      <c r="K6646" s="5"/>
    </row>
    <row r="6647">
      <c r="A6647" s="57"/>
      <c r="K6647" s="5"/>
    </row>
    <row r="6648">
      <c r="A6648" s="57"/>
      <c r="K6648" s="5"/>
    </row>
    <row r="6649">
      <c r="A6649" s="57"/>
      <c r="K6649" s="5"/>
    </row>
    <row r="6650">
      <c r="A6650" s="57"/>
      <c r="K6650" s="5"/>
    </row>
    <row r="6651">
      <c r="A6651" s="57"/>
      <c r="K6651" s="5"/>
    </row>
    <row r="6652">
      <c r="A6652" s="57"/>
      <c r="K6652" s="5"/>
    </row>
    <row r="6653">
      <c r="A6653" s="57"/>
      <c r="K6653" s="5"/>
    </row>
    <row r="6654">
      <c r="A6654" s="57"/>
      <c r="K6654" s="5"/>
    </row>
    <row r="6655">
      <c r="A6655" s="57"/>
      <c r="K6655" s="5"/>
    </row>
    <row r="6656">
      <c r="A6656" s="57"/>
      <c r="K6656" s="5"/>
    </row>
    <row r="6657">
      <c r="A6657" s="57"/>
      <c r="K6657" s="5"/>
    </row>
    <row r="6658">
      <c r="A6658" s="57"/>
      <c r="K6658" s="5"/>
    </row>
    <row r="6659">
      <c r="A6659" s="57"/>
      <c r="K6659" s="5"/>
    </row>
    <row r="6660">
      <c r="A6660" s="57"/>
      <c r="K6660" s="5"/>
    </row>
    <row r="6661">
      <c r="A6661" s="57"/>
      <c r="K6661" s="5"/>
    </row>
    <row r="6662">
      <c r="A6662" s="57"/>
      <c r="K6662" s="5"/>
    </row>
    <row r="6663">
      <c r="A6663" s="57"/>
      <c r="K6663" s="5"/>
    </row>
    <row r="6664">
      <c r="A6664" s="57"/>
      <c r="K6664" s="5"/>
    </row>
    <row r="6665">
      <c r="A6665" s="57"/>
      <c r="K6665" s="5"/>
    </row>
    <row r="6666">
      <c r="A6666" s="57"/>
      <c r="K6666" s="5"/>
    </row>
    <row r="6667">
      <c r="A6667" s="57"/>
      <c r="K6667" s="5"/>
    </row>
    <row r="6668">
      <c r="A6668" s="57"/>
      <c r="K6668" s="5"/>
    </row>
    <row r="6669">
      <c r="A6669" s="57"/>
      <c r="K6669" s="5"/>
    </row>
    <row r="6670">
      <c r="A6670" s="57"/>
      <c r="K6670" s="5"/>
    </row>
    <row r="6671">
      <c r="A6671" s="57"/>
      <c r="K6671" s="5"/>
    </row>
    <row r="6672">
      <c r="A6672" s="57"/>
      <c r="K6672" s="5"/>
    </row>
    <row r="6673">
      <c r="A6673" s="57"/>
      <c r="K6673" s="5"/>
    </row>
    <row r="6674">
      <c r="A6674" s="57"/>
      <c r="K6674" s="5"/>
    </row>
    <row r="6675">
      <c r="A6675" s="57"/>
      <c r="K6675" s="5"/>
    </row>
    <row r="6676">
      <c r="A6676" s="57"/>
      <c r="K6676" s="5"/>
    </row>
    <row r="6677">
      <c r="A6677" s="57"/>
      <c r="K6677" s="5"/>
    </row>
    <row r="6678">
      <c r="A6678" s="57"/>
      <c r="K6678" s="5"/>
    </row>
    <row r="6679">
      <c r="A6679" s="57"/>
      <c r="K6679" s="5"/>
    </row>
    <row r="6680">
      <c r="A6680" s="57"/>
      <c r="K6680" s="5"/>
    </row>
    <row r="6681">
      <c r="A6681" s="57"/>
      <c r="K6681" s="5"/>
    </row>
    <row r="6682">
      <c r="A6682" s="57"/>
      <c r="K6682" s="5"/>
    </row>
    <row r="6683">
      <c r="A6683" s="57"/>
      <c r="K6683" s="5"/>
    </row>
    <row r="6684">
      <c r="A6684" s="57"/>
      <c r="K6684" s="5"/>
    </row>
    <row r="6685">
      <c r="A6685" s="57"/>
      <c r="K6685" s="5"/>
    </row>
    <row r="6686">
      <c r="A6686" s="57"/>
      <c r="K6686" s="5"/>
    </row>
    <row r="6687">
      <c r="A6687" s="57"/>
      <c r="K6687" s="5"/>
    </row>
    <row r="6688">
      <c r="A6688" s="57"/>
      <c r="K6688" s="5"/>
    </row>
    <row r="6689">
      <c r="A6689" s="57"/>
      <c r="K6689" s="5"/>
    </row>
    <row r="6690">
      <c r="A6690" s="57"/>
      <c r="K6690" s="5"/>
    </row>
    <row r="6691">
      <c r="A6691" s="57"/>
      <c r="K6691" s="5"/>
    </row>
    <row r="6692">
      <c r="A6692" s="57"/>
      <c r="K6692" s="5"/>
    </row>
    <row r="6693">
      <c r="A6693" s="57"/>
      <c r="K6693" s="5"/>
    </row>
    <row r="6694">
      <c r="A6694" s="57"/>
      <c r="K6694" s="5"/>
    </row>
    <row r="6695">
      <c r="A6695" s="57"/>
      <c r="K6695" s="5"/>
    </row>
    <row r="6696">
      <c r="A6696" s="57"/>
      <c r="K6696" s="5"/>
    </row>
    <row r="6697">
      <c r="A6697" s="57"/>
      <c r="K6697" s="5"/>
    </row>
    <row r="6698">
      <c r="A6698" s="57"/>
      <c r="K6698" s="5"/>
    </row>
    <row r="6699">
      <c r="A6699" s="57"/>
      <c r="K6699" s="5"/>
    </row>
    <row r="6700">
      <c r="A6700" s="57"/>
      <c r="K6700" s="5"/>
    </row>
    <row r="6701">
      <c r="A6701" s="57"/>
      <c r="K6701" s="5"/>
    </row>
    <row r="6702">
      <c r="A6702" s="57"/>
      <c r="K6702" s="5"/>
    </row>
    <row r="6703">
      <c r="A6703" s="57"/>
      <c r="K6703" s="5"/>
    </row>
    <row r="6704">
      <c r="A6704" s="57"/>
      <c r="K6704" s="5"/>
    </row>
    <row r="6705">
      <c r="A6705" s="57"/>
      <c r="K6705" s="5"/>
    </row>
    <row r="6706">
      <c r="A6706" s="57"/>
      <c r="K6706" s="5"/>
    </row>
    <row r="6707">
      <c r="A6707" s="57"/>
      <c r="K6707" s="5"/>
    </row>
    <row r="6708">
      <c r="A6708" s="57"/>
      <c r="K6708" s="5"/>
    </row>
    <row r="6709">
      <c r="A6709" s="57"/>
      <c r="K6709" s="5"/>
    </row>
    <row r="6710">
      <c r="A6710" s="57"/>
      <c r="K6710" s="5"/>
    </row>
    <row r="6711">
      <c r="A6711" s="57"/>
      <c r="K6711" s="5"/>
    </row>
    <row r="6712">
      <c r="A6712" s="57"/>
      <c r="K6712" s="5"/>
    </row>
    <row r="6713">
      <c r="A6713" s="57"/>
      <c r="K6713" s="5"/>
    </row>
    <row r="6714">
      <c r="A6714" s="57"/>
      <c r="K6714" s="5"/>
    </row>
    <row r="6715">
      <c r="A6715" s="57"/>
      <c r="K6715" s="5"/>
    </row>
    <row r="6716">
      <c r="A6716" s="57"/>
      <c r="K6716" s="5"/>
    </row>
    <row r="6717">
      <c r="A6717" s="57"/>
      <c r="K6717" s="5"/>
    </row>
    <row r="6718">
      <c r="A6718" s="57"/>
      <c r="K6718" s="5"/>
    </row>
    <row r="6719">
      <c r="A6719" s="57"/>
      <c r="K6719" s="5"/>
    </row>
    <row r="6720">
      <c r="A6720" s="57"/>
      <c r="K6720" s="5"/>
    </row>
    <row r="6721">
      <c r="A6721" s="57"/>
      <c r="K6721" s="5"/>
    </row>
    <row r="6722">
      <c r="A6722" s="57"/>
      <c r="K6722" s="5"/>
    </row>
    <row r="6723">
      <c r="A6723" s="57"/>
      <c r="K6723" s="5"/>
    </row>
    <row r="6724">
      <c r="A6724" s="57"/>
      <c r="K6724" s="5"/>
    </row>
    <row r="6725">
      <c r="A6725" s="57"/>
      <c r="K6725" s="5"/>
    </row>
    <row r="6726">
      <c r="A6726" s="57"/>
      <c r="K6726" s="5"/>
    </row>
    <row r="6727">
      <c r="A6727" s="57"/>
      <c r="K6727" s="5"/>
    </row>
    <row r="6728">
      <c r="A6728" s="57"/>
      <c r="K6728" s="5"/>
    </row>
    <row r="6729">
      <c r="A6729" s="57"/>
      <c r="K6729" s="5"/>
    </row>
    <row r="6730">
      <c r="A6730" s="57"/>
      <c r="K6730" s="5"/>
    </row>
    <row r="6731">
      <c r="A6731" s="57"/>
      <c r="K6731" s="5"/>
    </row>
    <row r="6732">
      <c r="A6732" s="57"/>
      <c r="K6732" s="5"/>
    </row>
    <row r="6733">
      <c r="A6733" s="57"/>
      <c r="K6733" s="5"/>
    </row>
    <row r="6734">
      <c r="A6734" s="57"/>
      <c r="K6734" s="5"/>
    </row>
    <row r="6735">
      <c r="A6735" s="57"/>
      <c r="K6735" s="5"/>
    </row>
    <row r="6736">
      <c r="A6736" s="57"/>
      <c r="K6736" s="5"/>
    </row>
    <row r="6737">
      <c r="A6737" s="57"/>
      <c r="K6737" s="5"/>
    </row>
    <row r="6738">
      <c r="A6738" s="57"/>
      <c r="K6738" s="5"/>
    </row>
    <row r="6739">
      <c r="A6739" s="57"/>
      <c r="K6739" s="5"/>
    </row>
    <row r="6740">
      <c r="A6740" s="57"/>
      <c r="K6740" s="5"/>
    </row>
    <row r="6741">
      <c r="A6741" s="57"/>
      <c r="K6741" s="5"/>
    </row>
    <row r="6742">
      <c r="A6742" s="57"/>
      <c r="K6742" s="5"/>
    </row>
    <row r="6743">
      <c r="A6743" s="57"/>
      <c r="K6743" s="5"/>
    </row>
    <row r="6744">
      <c r="A6744" s="57"/>
      <c r="K6744" s="5"/>
    </row>
    <row r="6745">
      <c r="A6745" s="57"/>
      <c r="K6745" s="5"/>
    </row>
    <row r="6746">
      <c r="A6746" s="57"/>
      <c r="K6746" s="5"/>
    </row>
    <row r="6747">
      <c r="A6747" s="57"/>
      <c r="K6747" s="5"/>
    </row>
    <row r="6748">
      <c r="A6748" s="57"/>
      <c r="K6748" s="5"/>
    </row>
    <row r="6749">
      <c r="A6749" s="57"/>
      <c r="K6749" s="5"/>
    </row>
    <row r="6750">
      <c r="A6750" s="57"/>
      <c r="K6750" s="5"/>
    </row>
    <row r="6751">
      <c r="A6751" s="57"/>
      <c r="K6751" s="5"/>
    </row>
    <row r="6752">
      <c r="A6752" s="57"/>
      <c r="K6752" s="5"/>
    </row>
    <row r="6753">
      <c r="A6753" s="57"/>
      <c r="K6753" s="5"/>
    </row>
    <row r="6754">
      <c r="A6754" s="57"/>
      <c r="K6754" s="5"/>
    </row>
    <row r="6755">
      <c r="A6755" s="57"/>
      <c r="K6755" s="5"/>
    </row>
    <row r="6756">
      <c r="A6756" s="57"/>
      <c r="K6756" s="5"/>
    </row>
    <row r="6757">
      <c r="A6757" s="57"/>
      <c r="K6757" s="5"/>
    </row>
    <row r="6758">
      <c r="A6758" s="57"/>
      <c r="K6758" s="5"/>
    </row>
    <row r="6759">
      <c r="A6759" s="57"/>
      <c r="K6759" s="5"/>
    </row>
    <row r="6760">
      <c r="A6760" s="57"/>
      <c r="K6760" s="5"/>
    </row>
    <row r="6761">
      <c r="A6761" s="57"/>
      <c r="K6761" s="5"/>
    </row>
    <row r="6762">
      <c r="A6762" s="57"/>
      <c r="K6762" s="5"/>
    </row>
    <row r="6763">
      <c r="A6763" s="57"/>
      <c r="K6763" s="5"/>
    </row>
    <row r="6764">
      <c r="A6764" s="57"/>
      <c r="K6764" s="5"/>
    </row>
    <row r="6765">
      <c r="A6765" s="57"/>
      <c r="K6765" s="5"/>
    </row>
    <row r="6766">
      <c r="A6766" s="57"/>
      <c r="K6766" s="5"/>
    </row>
    <row r="6767">
      <c r="A6767" s="57"/>
      <c r="K6767" s="5"/>
    </row>
    <row r="6768">
      <c r="A6768" s="57"/>
      <c r="K6768" s="5"/>
    </row>
    <row r="6769">
      <c r="A6769" s="57"/>
      <c r="K6769" s="5"/>
    </row>
    <row r="6770">
      <c r="A6770" s="57"/>
      <c r="K6770" s="5"/>
    </row>
    <row r="6771">
      <c r="A6771" s="57"/>
      <c r="K6771" s="5"/>
    </row>
    <row r="6772">
      <c r="A6772" s="57"/>
      <c r="K6772" s="5"/>
    </row>
    <row r="6773">
      <c r="A6773" s="57"/>
      <c r="K6773" s="5"/>
    </row>
    <row r="6774">
      <c r="A6774" s="57"/>
      <c r="K6774" s="5"/>
    </row>
    <row r="6775">
      <c r="A6775" s="57"/>
      <c r="K6775" s="5"/>
    </row>
    <row r="6776">
      <c r="A6776" s="57"/>
      <c r="K6776" s="5"/>
    </row>
    <row r="6777">
      <c r="A6777" s="57"/>
      <c r="K6777" s="5"/>
    </row>
    <row r="6778">
      <c r="A6778" s="57"/>
      <c r="K6778" s="5"/>
    </row>
    <row r="6779">
      <c r="A6779" s="57"/>
      <c r="K6779" s="5"/>
    </row>
    <row r="6780">
      <c r="A6780" s="57"/>
      <c r="K6780" s="5"/>
    </row>
    <row r="6781">
      <c r="A6781" s="57"/>
      <c r="K6781" s="5"/>
    </row>
    <row r="6782">
      <c r="A6782" s="57"/>
      <c r="K6782" s="5"/>
    </row>
    <row r="6783">
      <c r="A6783" s="57"/>
      <c r="K6783" s="5"/>
    </row>
    <row r="6784">
      <c r="A6784" s="57"/>
      <c r="K6784" s="5"/>
    </row>
    <row r="6785">
      <c r="A6785" s="57"/>
      <c r="K6785" s="5"/>
    </row>
    <row r="6786">
      <c r="A6786" s="57"/>
      <c r="K6786" s="5"/>
    </row>
    <row r="6787">
      <c r="A6787" s="57"/>
      <c r="K6787" s="5"/>
    </row>
    <row r="6788">
      <c r="A6788" s="57"/>
      <c r="K6788" s="5"/>
    </row>
    <row r="6789">
      <c r="A6789" s="57"/>
      <c r="K6789" s="5"/>
    </row>
    <row r="6790">
      <c r="A6790" s="57"/>
      <c r="K6790" s="5"/>
    </row>
    <row r="6791">
      <c r="A6791" s="57"/>
      <c r="K6791" s="5"/>
    </row>
    <row r="6792">
      <c r="A6792" s="57"/>
      <c r="K6792" s="5"/>
    </row>
    <row r="6793">
      <c r="A6793" s="57"/>
      <c r="K6793" s="5"/>
    </row>
    <row r="6794">
      <c r="A6794" s="57"/>
      <c r="K6794" s="5"/>
    </row>
    <row r="6795">
      <c r="A6795" s="57"/>
      <c r="K6795" s="5"/>
    </row>
    <row r="6796">
      <c r="A6796" s="57"/>
      <c r="K6796" s="5"/>
    </row>
    <row r="6797">
      <c r="A6797" s="57"/>
      <c r="K6797" s="5"/>
    </row>
    <row r="6798">
      <c r="A6798" s="57"/>
      <c r="K6798" s="5"/>
    </row>
    <row r="6799">
      <c r="A6799" s="57"/>
      <c r="K6799" s="5"/>
    </row>
    <row r="6800">
      <c r="A6800" s="57"/>
      <c r="K6800" s="5"/>
    </row>
    <row r="6801">
      <c r="A6801" s="57"/>
      <c r="K6801" s="5"/>
    </row>
    <row r="6802">
      <c r="A6802" s="57"/>
      <c r="K6802" s="5"/>
    </row>
    <row r="6803">
      <c r="A6803" s="57"/>
      <c r="K6803" s="5"/>
    </row>
    <row r="6804">
      <c r="A6804" s="57"/>
      <c r="K6804" s="5"/>
    </row>
    <row r="6805">
      <c r="A6805" s="57"/>
      <c r="K6805" s="5"/>
    </row>
    <row r="6806">
      <c r="A6806" s="57"/>
      <c r="K6806" s="5"/>
    </row>
    <row r="6807">
      <c r="A6807" s="57"/>
      <c r="K6807" s="5"/>
    </row>
    <row r="6808">
      <c r="A6808" s="57"/>
      <c r="K6808" s="5"/>
    </row>
    <row r="6809">
      <c r="A6809" s="57"/>
      <c r="K6809" s="5"/>
    </row>
    <row r="6810">
      <c r="A6810" s="57"/>
      <c r="K6810" s="5"/>
    </row>
    <row r="6811">
      <c r="A6811" s="57"/>
      <c r="K6811" s="5"/>
    </row>
    <row r="6812">
      <c r="A6812" s="57"/>
      <c r="K6812" s="5"/>
    </row>
    <row r="6813">
      <c r="A6813" s="57"/>
      <c r="K6813" s="5"/>
    </row>
    <row r="6814">
      <c r="A6814" s="57"/>
      <c r="K6814" s="5"/>
    </row>
    <row r="6815">
      <c r="A6815" s="57"/>
      <c r="K6815" s="5"/>
    </row>
    <row r="6816">
      <c r="A6816" s="57"/>
      <c r="K6816" s="5"/>
    </row>
    <row r="6817">
      <c r="A6817" s="57"/>
      <c r="K6817" s="5"/>
    </row>
    <row r="6818">
      <c r="A6818" s="57"/>
      <c r="K6818" s="5"/>
    </row>
    <row r="6819">
      <c r="A6819" s="57"/>
      <c r="K6819" s="5"/>
    </row>
    <row r="6820">
      <c r="A6820" s="57"/>
      <c r="K6820" s="5"/>
    </row>
    <row r="6821">
      <c r="A6821" s="57"/>
      <c r="K6821" s="5"/>
    </row>
    <row r="6822">
      <c r="A6822" s="57"/>
      <c r="K6822" s="5"/>
    </row>
    <row r="6823">
      <c r="A6823" s="57"/>
      <c r="K6823" s="5"/>
    </row>
    <row r="6824">
      <c r="A6824" s="57"/>
      <c r="K6824" s="5"/>
    </row>
    <row r="6825">
      <c r="A6825" s="57"/>
      <c r="K6825" s="5"/>
    </row>
    <row r="6826">
      <c r="A6826" s="57"/>
      <c r="K6826" s="5"/>
    </row>
    <row r="6827">
      <c r="A6827" s="57"/>
      <c r="K6827" s="5"/>
    </row>
    <row r="6828">
      <c r="A6828" s="57"/>
      <c r="K6828" s="5"/>
    </row>
    <row r="6829">
      <c r="A6829" s="57"/>
      <c r="K6829" s="5"/>
    </row>
    <row r="6830">
      <c r="A6830" s="57"/>
      <c r="K6830" s="5"/>
    </row>
    <row r="6831">
      <c r="A6831" s="57"/>
      <c r="K6831" s="5"/>
    </row>
    <row r="6832">
      <c r="A6832" s="57"/>
      <c r="K6832" s="5"/>
    </row>
    <row r="6833">
      <c r="A6833" s="57"/>
      <c r="K6833" s="5"/>
    </row>
    <row r="6834">
      <c r="A6834" s="57"/>
      <c r="K6834" s="5"/>
    </row>
    <row r="6835">
      <c r="A6835" s="57"/>
      <c r="K6835" s="5"/>
    </row>
    <row r="6836">
      <c r="A6836" s="57"/>
      <c r="K6836" s="5"/>
    </row>
    <row r="6837">
      <c r="A6837" s="57"/>
      <c r="K6837" s="5"/>
    </row>
    <row r="6838">
      <c r="A6838" s="57"/>
      <c r="K6838" s="5"/>
    </row>
    <row r="6839">
      <c r="A6839" s="57"/>
      <c r="K6839" s="5"/>
    </row>
    <row r="6840">
      <c r="A6840" s="57"/>
      <c r="K6840" s="5"/>
    </row>
    <row r="6841">
      <c r="A6841" s="57"/>
      <c r="K6841" s="5"/>
    </row>
    <row r="6842">
      <c r="A6842" s="57"/>
      <c r="K6842" s="5"/>
    </row>
    <row r="6843">
      <c r="A6843" s="57"/>
      <c r="K6843" s="5"/>
    </row>
    <row r="6844">
      <c r="A6844" s="57"/>
      <c r="K6844" s="5"/>
    </row>
    <row r="6845">
      <c r="A6845" s="57"/>
      <c r="K6845" s="5"/>
    </row>
    <row r="6846">
      <c r="A6846" s="57"/>
      <c r="K6846" s="5"/>
    </row>
    <row r="6847">
      <c r="A6847" s="57"/>
      <c r="K6847" s="5"/>
    </row>
    <row r="6848">
      <c r="A6848" s="57"/>
      <c r="K6848" s="5"/>
    </row>
    <row r="6849">
      <c r="A6849" s="57"/>
      <c r="K6849" s="5"/>
    </row>
    <row r="6850">
      <c r="A6850" s="57"/>
      <c r="K6850" s="5"/>
    </row>
    <row r="6851">
      <c r="A6851" s="57"/>
      <c r="K6851" s="5"/>
    </row>
    <row r="6852">
      <c r="A6852" s="57"/>
      <c r="K6852" s="5"/>
    </row>
    <row r="6853">
      <c r="A6853" s="57"/>
      <c r="K6853" s="5"/>
    </row>
    <row r="6854">
      <c r="A6854" s="57"/>
      <c r="K6854" s="5"/>
    </row>
    <row r="6855">
      <c r="A6855" s="57"/>
      <c r="K6855" s="5"/>
    </row>
    <row r="6856">
      <c r="A6856" s="57"/>
      <c r="K6856" s="5"/>
    </row>
    <row r="6857">
      <c r="A6857" s="57"/>
      <c r="K6857" s="5"/>
    </row>
    <row r="6858">
      <c r="A6858" s="57"/>
      <c r="K6858" s="5"/>
    </row>
    <row r="6859">
      <c r="A6859" s="57"/>
      <c r="K6859" s="5"/>
    </row>
    <row r="6860">
      <c r="A6860" s="57"/>
      <c r="K6860" s="5"/>
    </row>
    <row r="6861">
      <c r="A6861" s="57"/>
      <c r="K6861" s="5"/>
    </row>
    <row r="6862">
      <c r="A6862" s="57"/>
      <c r="K6862" s="5"/>
    </row>
    <row r="6863">
      <c r="A6863" s="57"/>
      <c r="K6863" s="5"/>
    </row>
    <row r="6864">
      <c r="A6864" s="57"/>
      <c r="K6864" s="5"/>
    </row>
    <row r="6865">
      <c r="A6865" s="57"/>
      <c r="K6865" s="5"/>
    </row>
    <row r="6866">
      <c r="A6866" s="57"/>
      <c r="K6866" s="5"/>
    </row>
    <row r="6867">
      <c r="A6867" s="57"/>
      <c r="K6867" s="5"/>
    </row>
    <row r="6868">
      <c r="A6868" s="57"/>
      <c r="K6868" s="5"/>
    </row>
    <row r="6869">
      <c r="A6869" s="57"/>
      <c r="K6869" s="5"/>
    </row>
    <row r="6870">
      <c r="A6870" s="57"/>
      <c r="K6870" s="5"/>
    </row>
    <row r="6871">
      <c r="A6871" s="57"/>
      <c r="K6871" s="5"/>
    </row>
    <row r="6872">
      <c r="A6872" s="57"/>
      <c r="K6872" s="5"/>
    </row>
    <row r="6873">
      <c r="A6873" s="57"/>
      <c r="K6873" s="5"/>
    </row>
    <row r="6874">
      <c r="A6874" s="57"/>
      <c r="K6874" s="5"/>
    </row>
    <row r="6875">
      <c r="A6875" s="57"/>
      <c r="K6875" s="5"/>
    </row>
    <row r="6876">
      <c r="A6876" s="57"/>
      <c r="K6876" s="5"/>
    </row>
    <row r="6877">
      <c r="A6877" s="57"/>
      <c r="K6877" s="5"/>
    </row>
    <row r="6878">
      <c r="A6878" s="57"/>
      <c r="K6878" s="5"/>
    </row>
    <row r="6879">
      <c r="A6879" s="57"/>
      <c r="K6879" s="5"/>
    </row>
    <row r="6880">
      <c r="A6880" s="57"/>
      <c r="K6880" s="5"/>
    </row>
    <row r="6881">
      <c r="A6881" s="57"/>
      <c r="K6881" s="5"/>
    </row>
    <row r="6882">
      <c r="A6882" s="57"/>
      <c r="K6882" s="5"/>
    </row>
    <row r="6883">
      <c r="A6883" s="57"/>
      <c r="K6883" s="5"/>
    </row>
    <row r="6884">
      <c r="A6884" s="57"/>
      <c r="K6884" s="5"/>
    </row>
    <row r="6885">
      <c r="A6885" s="57"/>
      <c r="K6885" s="5"/>
    </row>
    <row r="6886">
      <c r="A6886" s="57"/>
      <c r="K6886" s="5"/>
    </row>
    <row r="6887">
      <c r="A6887" s="57"/>
      <c r="K6887" s="5"/>
    </row>
    <row r="6888">
      <c r="A6888" s="57"/>
      <c r="K6888" s="5"/>
    </row>
    <row r="6889">
      <c r="A6889" s="57"/>
      <c r="K6889" s="5"/>
    </row>
    <row r="6890">
      <c r="A6890" s="57"/>
      <c r="K6890" s="5"/>
    </row>
    <row r="6891">
      <c r="A6891" s="57"/>
      <c r="K6891" s="5"/>
    </row>
    <row r="6892">
      <c r="A6892" s="57"/>
      <c r="K6892" s="5"/>
    </row>
    <row r="6893">
      <c r="A6893" s="57"/>
      <c r="K6893" s="5"/>
    </row>
    <row r="6894">
      <c r="A6894" s="57"/>
      <c r="K6894" s="5"/>
    </row>
    <row r="6895">
      <c r="A6895" s="57"/>
      <c r="K6895" s="5"/>
    </row>
    <row r="6896">
      <c r="A6896" s="57"/>
      <c r="K6896" s="5"/>
    </row>
    <row r="6897">
      <c r="A6897" s="57"/>
      <c r="K6897" s="5"/>
    </row>
    <row r="6898">
      <c r="A6898" s="57"/>
      <c r="K6898" s="5"/>
    </row>
    <row r="6899">
      <c r="A6899" s="57"/>
      <c r="K6899" s="5"/>
    </row>
    <row r="6900">
      <c r="A6900" s="57"/>
      <c r="K6900" s="5"/>
    </row>
    <row r="6901">
      <c r="A6901" s="57"/>
      <c r="K6901" s="5"/>
    </row>
    <row r="6902">
      <c r="A6902" s="57"/>
      <c r="K6902" s="5"/>
    </row>
    <row r="6903">
      <c r="A6903" s="57"/>
      <c r="K6903" s="5"/>
    </row>
    <row r="6904">
      <c r="A6904" s="57"/>
      <c r="K6904" s="5"/>
    </row>
    <row r="6905">
      <c r="A6905" s="57"/>
      <c r="K6905" s="5"/>
    </row>
    <row r="6906">
      <c r="A6906" s="57"/>
      <c r="K6906" s="5"/>
    </row>
    <row r="6907">
      <c r="A6907" s="57"/>
      <c r="K6907" s="5"/>
    </row>
    <row r="6908">
      <c r="A6908" s="57"/>
      <c r="K6908" s="5"/>
    </row>
    <row r="6909">
      <c r="A6909" s="57"/>
      <c r="K6909" s="5"/>
    </row>
    <row r="6910">
      <c r="A6910" s="57"/>
      <c r="K6910" s="5"/>
    </row>
    <row r="6911">
      <c r="A6911" s="57"/>
      <c r="K6911" s="5"/>
    </row>
    <row r="6912">
      <c r="A6912" s="57"/>
      <c r="K6912" s="5"/>
    </row>
    <row r="6913">
      <c r="A6913" s="57"/>
      <c r="K6913" s="5"/>
    </row>
    <row r="6914">
      <c r="A6914" s="57"/>
      <c r="K6914" s="5"/>
    </row>
    <row r="6915">
      <c r="A6915" s="57"/>
      <c r="K6915" s="5"/>
    </row>
    <row r="6916">
      <c r="A6916" s="57"/>
      <c r="K6916" s="5"/>
    </row>
    <row r="6917">
      <c r="A6917" s="57"/>
      <c r="K6917" s="5"/>
    </row>
    <row r="6918">
      <c r="A6918" s="57"/>
      <c r="K6918" s="5"/>
    </row>
    <row r="6919">
      <c r="A6919" s="57"/>
      <c r="K6919" s="5"/>
    </row>
    <row r="6920">
      <c r="A6920" s="57"/>
      <c r="K6920" s="5"/>
    </row>
    <row r="6921">
      <c r="A6921" s="57"/>
      <c r="K6921" s="5"/>
    </row>
    <row r="6922">
      <c r="A6922" s="57"/>
      <c r="K6922" s="5"/>
    </row>
    <row r="6923">
      <c r="A6923" s="57"/>
      <c r="K6923" s="5"/>
    </row>
    <row r="6924">
      <c r="A6924" s="57"/>
      <c r="K6924" s="5"/>
    </row>
    <row r="6925">
      <c r="A6925" s="57"/>
      <c r="K6925" s="5"/>
    </row>
    <row r="6926">
      <c r="A6926" s="57"/>
      <c r="K6926" s="5"/>
    </row>
    <row r="6927">
      <c r="A6927" s="57"/>
      <c r="K6927" s="5"/>
    </row>
    <row r="6928">
      <c r="A6928" s="57"/>
      <c r="K6928" s="5"/>
    </row>
    <row r="6929">
      <c r="A6929" s="57"/>
      <c r="K6929" s="5"/>
    </row>
    <row r="6930">
      <c r="A6930" s="57"/>
      <c r="K6930" s="5"/>
    </row>
    <row r="6931">
      <c r="A6931" s="57"/>
      <c r="K6931" s="5"/>
    </row>
    <row r="6932">
      <c r="A6932" s="57"/>
      <c r="K6932" s="5"/>
    </row>
    <row r="6933">
      <c r="A6933" s="57"/>
      <c r="K6933" s="5"/>
    </row>
    <row r="6934">
      <c r="A6934" s="57"/>
      <c r="K6934" s="5"/>
    </row>
    <row r="6935">
      <c r="A6935" s="57"/>
      <c r="K6935" s="5"/>
    </row>
    <row r="6936">
      <c r="A6936" s="57"/>
      <c r="K6936" s="5"/>
    </row>
    <row r="6937">
      <c r="A6937" s="57"/>
      <c r="K6937" s="5"/>
    </row>
    <row r="6938">
      <c r="A6938" s="57"/>
      <c r="K6938" s="5"/>
    </row>
    <row r="6939">
      <c r="A6939" s="57"/>
      <c r="K6939" s="5"/>
    </row>
    <row r="6940">
      <c r="A6940" s="57"/>
      <c r="K6940" s="5"/>
    </row>
    <row r="6941">
      <c r="A6941" s="57"/>
      <c r="K6941" s="5"/>
    </row>
    <row r="6942">
      <c r="A6942" s="57"/>
      <c r="K6942" s="5"/>
    </row>
    <row r="6943">
      <c r="A6943" s="57"/>
      <c r="K6943" s="5"/>
    </row>
    <row r="6944">
      <c r="A6944" s="57"/>
      <c r="K6944" s="5"/>
    </row>
    <row r="6945">
      <c r="A6945" s="57"/>
      <c r="K6945" s="5"/>
    </row>
    <row r="6946">
      <c r="A6946" s="57"/>
      <c r="K6946" s="5"/>
    </row>
    <row r="6947">
      <c r="A6947" s="57"/>
      <c r="K6947" s="5"/>
    </row>
    <row r="6948">
      <c r="A6948" s="57"/>
      <c r="K6948" s="5"/>
    </row>
    <row r="6949">
      <c r="A6949" s="57"/>
      <c r="K6949" s="5"/>
    </row>
    <row r="6950">
      <c r="A6950" s="57"/>
      <c r="K6950" s="5"/>
    </row>
    <row r="6951">
      <c r="A6951" s="57"/>
      <c r="K6951" s="5"/>
    </row>
    <row r="6952">
      <c r="A6952" s="57"/>
      <c r="K6952" s="5"/>
    </row>
    <row r="6953">
      <c r="A6953" s="57"/>
      <c r="K6953" s="5"/>
    </row>
    <row r="6954">
      <c r="A6954" s="57"/>
      <c r="K6954" s="5"/>
    </row>
    <row r="6955">
      <c r="A6955" s="57"/>
      <c r="K6955" s="5"/>
    </row>
    <row r="6956">
      <c r="A6956" s="57"/>
      <c r="K6956" s="5"/>
    </row>
    <row r="6957">
      <c r="A6957" s="57"/>
      <c r="K6957" s="5"/>
    </row>
    <row r="6958">
      <c r="A6958" s="57"/>
      <c r="K6958" s="5"/>
    </row>
    <row r="6959">
      <c r="A6959" s="57"/>
      <c r="K6959" s="5"/>
    </row>
    <row r="6960">
      <c r="A6960" s="57"/>
      <c r="K6960" s="5"/>
    </row>
    <row r="6961">
      <c r="A6961" s="57"/>
      <c r="K6961" s="5"/>
    </row>
    <row r="6962">
      <c r="A6962" s="57"/>
      <c r="K6962" s="5"/>
    </row>
    <row r="6963">
      <c r="A6963" s="57"/>
      <c r="K6963" s="5"/>
    </row>
    <row r="6964">
      <c r="A6964" s="57"/>
      <c r="K6964" s="5"/>
    </row>
    <row r="6965">
      <c r="A6965" s="57"/>
      <c r="K6965" s="5"/>
    </row>
    <row r="6966">
      <c r="A6966" s="57"/>
      <c r="K6966" s="5"/>
    </row>
    <row r="6967">
      <c r="A6967" s="57"/>
      <c r="K6967" s="5"/>
    </row>
    <row r="6968">
      <c r="A6968" s="57"/>
      <c r="K6968" s="5"/>
    </row>
    <row r="6969">
      <c r="A6969" s="57"/>
      <c r="K6969" s="5"/>
    </row>
    <row r="6970">
      <c r="A6970" s="57"/>
      <c r="K6970" s="5"/>
    </row>
    <row r="6971">
      <c r="A6971" s="57"/>
      <c r="K6971" s="5"/>
    </row>
    <row r="6972">
      <c r="A6972" s="57"/>
      <c r="K6972" s="5"/>
    </row>
    <row r="6973">
      <c r="A6973" s="57"/>
      <c r="K6973" s="5"/>
    </row>
    <row r="6974">
      <c r="A6974" s="57"/>
      <c r="K6974" s="5"/>
    </row>
    <row r="6975">
      <c r="A6975" s="57"/>
      <c r="K6975" s="5"/>
    </row>
    <row r="6976">
      <c r="A6976" s="57"/>
      <c r="K6976" s="5"/>
    </row>
    <row r="6977">
      <c r="A6977" s="57"/>
      <c r="K6977" s="5"/>
    </row>
    <row r="6978">
      <c r="A6978" s="57"/>
      <c r="K6978" s="5"/>
    </row>
    <row r="6979">
      <c r="A6979" s="57"/>
      <c r="K6979" s="5"/>
    </row>
    <row r="6980">
      <c r="A6980" s="57"/>
      <c r="K6980" s="5"/>
    </row>
    <row r="6981">
      <c r="A6981" s="57"/>
      <c r="K6981" s="5"/>
    </row>
    <row r="6982">
      <c r="A6982" s="57"/>
      <c r="K6982" s="5"/>
    </row>
    <row r="6983">
      <c r="A6983" s="57"/>
      <c r="K6983" s="5"/>
    </row>
    <row r="6984">
      <c r="A6984" s="57"/>
      <c r="K6984" s="5"/>
    </row>
    <row r="6985">
      <c r="A6985" s="57"/>
      <c r="K6985" s="5"/>
    </row>
    <row r="6986">
      <c r="A6986" s="57"/>
      <c r="K6986" s="5"/>
    </row>
    <row r="6987">
      <c r="A6987" s="57"/>
      <c r="K6987" s="5"/>
    </row>
    <row r="6988">
      <c r="A6988" s="57"/>
      <c r="K6988" s="5"/>
    </row>
    <row r="6989">
      <c r="A6989" s="57"/>
      <c r="K6989" s="5"/>
    </row>
    <row r="6990">
      <c r="A6990" s="57"/>
      <c r="K6990" s="5"/>
    </row>
    <row r="6991">
      <c r="A6991" s="57"/>
      <c r="K6991" s="5"/>
    </row>
    <row r="6992">
      <c r="A6992" s="57"/>
      <c r="K6992" s="5"/>
    </row>
    <row r="6993">
      <c r="A6993" s="57"/>
      <c r="K6993" s="5"/>
    </row>
    <row r="6994">
      <c r="A6994" s="57"/>
      <c r="K6994" s="5"/>
    </row>
    <row r="6995">
      <c r="A6995" s="57"/>
      <c r="K6995" s="5"/>
    </row>
    <row r="6996">
      <c r="A6996" s="57"/>
      <c r="K6996" s="5"/>
    </row>
    <row r="6997">
      <c r="A6997" s="57"/>
      <c r="K6997" s="5"/>
    </row>
    <row r="6998">
      <c r="A6998" s="57"/>
      <c r="K6998" s="5"/>
    </row>
    <row r="6999">
      <c r="A6999" s="57"/>
      <c r="K6999" s="5"/>
    </row>
    <row r="7000">
      <c r="A7000" s="57"/>
      <c r="K7000" s="5"/>
    </row>
    <row r="7001">
      <c r="A7001" s="57"/>
      <c r="K7001" s="5"/>
    </row>
    <row r="7002">
      <c r="A7002" s="57"/>
      <c r="K7002" s="5"/>
    </row>
    <row r="7003">
      <c r="A7003" s="57"/>
      <c r="K7003" s="5"/>
    </row>
    <row r="7004">
      <c r="A7004" s="57"/>
      <c r="K7004" s="5"/>
    </row>
    <row r="7005">
      <c r="A7005" s="57"/>
      <c r="K7005" s="5"/>
    </row>
    <row r="7006">
      <c r="A7006" s="57"/>
      <c r="K7006" s="5"/>
    </row>
    <row r="7007">
      <c r="A7007" s="57"/>
      <c r="K7007" s="5"/>
    </row>
    <row r="7008">
      <c r="A7008" s="57"/>
      <c r="K7008" s="5"/>
    </row>
    <row r="7009">
      <c r="A7009" s="57"/>
      <c r="K7009" s="5"/>
    </row>
    <row r="7010">
      <c r="A7010" s="57"/>
      <c r="K7010" s="5"/>
    </row>
    <row r="7011">
      <c r="A7011" s="57"/>
      <c r="K7011" s="5"/>
    </row>
    <row r="7012">
      <c r="A7012" s="57"/>
      <c r="K7012" s="5"/>
    </row>
    <row r="7013">
      <c r="A7013" s="57"/>
      <c r="K7013" s="5"/>
    </row>
    <row r="7014">
      <c r="A7014" s="57"/>
      <c r="K7014" s="5"/>
    </row>
    <row r="7015">
      <c r="A7015" s="57"/>
      <c r="K7015" s="5"/>
    </row>
    <row r="7016">
      <c r="A7016" s="57"/>
      <c r="K7016" s="5"/>
    </row>
    <row r="7017">
      <c r="A7017" s="57"/>
      <c r="K7017" s="5"/>
    </row>
    <row r="7018">
      <c r="A7018" s="57"/>
      <c r="K7018" s="5"/>
    </row>
    <row r="7019">
      <c r="A7019" s="57"/>
      <c r="K7019" s="5"/>
    </row>
    <row r="7020">
      <c r="A7020" s="57"/>
      <c r="K7020" s="5"/>
    </row>
    <row r="7021">
      <c r="A7021" s="57"/>
      <c r="K7021" s="5"/>
    </row>
    <row r="7022">
      <c r="A7022" s="57"/>
      <c r="K7022" s="5"/>
    </row>
    <row r="7023">
      <c r="A7023" s="57"/>
      <c r="K7023" s="5"/>
    </row>
    <row r="7024">
      <c r="A7024" s="57"/>
      <c r="K7024" s="5"/>
    </row>
    <row r="7025">
      <c r="A7025" s="57"/>
      <c r="K7025" s="5"/>
    </row>
    <row r="7026">
      <c r="A7026" s="57"/>
      <c r="K7026" s="5"/>
    </row>
    <row r="7027">
      <c r="A7027" s="57"/>
      <c r="K7027" s="5"/>
    </row>
    <row r="7028">
      <c r="A7028" s="57"/>
      <c r="K7028" s="5"/>
    </row>
    <row r="7029">
      <c r="A7029" s="57"/>
      <c r="K7029" s="5"/>
    </row>
    <row r="7030">
      <c r="A7030" s="57"/>
      <c r="K7030" s="5"/>
    </row>
    <row r="7031">
      <c r="A7031" s="57"/>
      <c r="K7031" s="5"/>
    </row>
    <row r="7032">
      <c r="A7032" s="57"/>
      <c r="K7032" s="5"/>
    </row>
    <row r="7033">
      <c r="A7033" s="57"/>
      <c r="K7033" s="5"/>
    </row>
    <row r="7034">
      <c r="A7034" s="57"/>
      <c r="K7034" s="5"/>
    </row>
    <row r="7035">
      <c r="A7035" s="57"/>
      <c r="K7035" s="5"/>
    </row>
    <row r="7036">
      <c r="A7036" s="57"/>
      <c r="K7036" s="5"/>
    </row>
    <row r="7037">
      <c r="A7037" s="57"/>
      <c r="K7037" s="5"/>
    </row>
    <row r="7038">
      <c r="A7038" s="57"/>
      <c r="K7038" s="5"/>
    </row>
    <row r="7039">
      <c r="A7039" s="57"/>
      <c r="K7039" s="5"/>
    </row>
    <row r="7040">
      <c r="A7040" s="57"/>
      <c r="K7040" s="5"/>
    </row>
    <row r="7041">
      <c r="A7041" s="57"/>
      <c r="K7041" s="5"/>
    </row>
    <row r="7042">
      <c r="A7042" s="57"/>
      <c r="K7042" s="5"/>
    </row>
    <row r="7043">
      <c r="A7043" s="57"/>
      <c r="K7043" s="5"/>
    </row>
    <row r="7044">
      <c r="A7044" s="57"/>
      <c r="K7044" s="5"/>
    </row>
    <row r="7045">
      <c r="A7045" s="57"/>
      <c r="K7045" s="5"/>
    </row>
    <row r="7046">
      <c r="A7046" s="57"/>
      <c r="K7046" s="5"/>
    </row>
    <row r="7047">
      <c r="A7047" s="57"/>
      <c r="K7047" s="5"/>
    </row>
    <row r="7048">
      <c r="A7048" s="57"/>
      <c r="K7048" s="5"/>
    </row>
    <row r="7049">
      <c r="A7049" s="57"/>
      <c r="K7049" s="5"/>
    </row>
    <row r="7050">
      <c r="A7050" s="57"/>
      <c r="K7050" s="5"/>
    </row>
    <row r="7051">
      <c r="A7051" s="57"/>
      <c r="K7051" s="5"/>
    </row>
    <row r="7052">
      <c r="A7052" s="57"/>
      <c r="K7052" s="5"/>
    </row>
    <row r="7053">
      <c r="A7053" s="57"/>
      <c r="K7053" s="5"/>
    </row>
    <row r="7054">
      <c r="A7054" s="57"/>
      <c r="K7054" s="5"/>
    </row>
    <row r="7055">
      <c r="A7055" s="57"/>
      <c r="K7055" s="5"/>
    </row>
    <row r="7056">
      <c r="A7056" s="57"/>
      <c r="K7056" s="5"/>
    </row>
    <row r="7057">
      <c r="A7057" s="57"/>
      <c r="K7057" s="5"/>
    </row>
    <row r="7058">
      <c r="A7058" s="57"/>
      <c r="K7058" s="5"/>
    </row>
    <row r="7059">
      <c r="A7059" s="57"/>
      <c r="K7059" s="5"/>
    </row>
    <row r="7060">
      <c r="A7060" s="57"/>
      <c r="K7060" s="5"/>
    </row>
    <row r="7061">
      <c r="A7061" s="57"/>
      <c r="K7061" s="5"/>
    </row>
    <row r="7062">
      <c r="A7062" s="57"/>
      <c r="K7062" s="5"/>
    </row>
    <row r="7063">
      <c r="A7063" s="57"/>
      <c r="K7063" s="5"/>
    </row>
    <row r="7064">
      <c r="A7064" s="57"/>
      <c r="K7064" s="5"/>
    </row>
    <row r="7065">
      <c r="A7065" s="57"/>
      <c r="K7065" s="5"/>
    </row>
    <row r="7066">
      <c r="A7066" s="57"/>
      <c r="K7066" s="5"/>
    </row>
    <row r="7067">
      <c r="A7067" s="57"/>
      <c r="K7067" s="5"/>
    </row>
    <row r="7068">
      <c r="A7068" s="57"/>
      <c r="K7068" s="5"/>
    </row>
    <row r="7069">
      <c r="A7069" s="57"/>
      <c r="K7069" s="5"/>
    </row>
    <row r="7070">
      <c r="A7070" s="57"/>
      <c r="K7070" s="5"/>
    </row>
    <row r="7071">
      <c r="A7071" s="57"/>
      <c r="K7071" s="5"/>
    </row>
    <row r="7072">
      <c r="A7072" s="57"/>
      <c r="K7072" s="5"/>
    </row>
    <row r="7073">
      <c r="A7073" s="57"/>
      <c r="K7073" s="5"/>
    </row>
    <row r="7074">
      <c r="A7074" s="57"/>
      <c r="K7074" s="5"/>
    </row>
    <row r="7075">
      <c r="A7075" s="57"/>
      <c r="K7075" s="5"/>
    </row>
    <row r="7076">
      <c r="A7076" s="57"/>
      <c r="K7076" s="5"/>
    </row>
    <row r="7077">
      <c r="A7077" s="57"/>
      <c r="K7077" s="5"/>
    </row>
    <row r="7078">
      <c r="A7078" s="57"/>
      <c r="K7078" s="5"/>
    </row>
    <row r="7079">
      <c r="A7079" s="57"/>
      <c r="K7079" s="5"/>
    </row>
    <row r="7080">
      <c r="A7080" s="57"/>
      <c r="K7080" s="5"/>
    </row>
    <row r="7081">
      <c r="A7081" s="57"/>
      <c r="K7081" s="5"/>
    </row>
    <row r="7082">
      <c r="A7082" s="57"/>
      <c r="K7082" s="5"/>
    </row>
    <row r="7083">
      <c r="A7083" s="57"/>
      <c r="K7083" s="5"/>
    </row>
    <row r="7084">
      <c r="A7084" s="57"/>
      <c r="K7084" s="5"/>
    </row>
    <row r="7085">
      <c r="A7085" s="57"/>
      <c r="K7085" s="5"/>
    </row>
    <row r="7086">
      <c r="A7086" s="57"/>
      <c r="K7086" s="5"/>
    </row>
    <row r="7087">
      <c r="A7087" s="57"/>
      <c r="K7087" s="5"/>
    </row>
    <row r="7088">
      <c r="A7088" s="57"/>
      <c r="K7088" s="5"/>
    </row>
    <row r="7089">
      <c r="A7089" s="57"/>
      <c r="K7089" s="5"/>
    </row>
    <row r="7090">
      <c r="A7090" s="57"/>
      <c r="K7090" s="5"/>
    </row>
    <row r="7091">
      <c r="A7091" s="57"/>
      <c r="K7091" s="5"/>
    </row>
    <row r="7092">
      <c r="A7092" s="57"/>
      <c r="K7092" s="5"/>
    </row>
    <row r="7093">
      <c r="A7093" s="57"/>
      <c r="K7093" s="5"/>
    </row>
    <row r="7094">
      <c r="A7094" s="57"/>
      <c r="K7094" s="5"/>
    </row>
    <row r="7095">
      <c r="A7095" s="57"/>
      <c r="K7095" s="5"/>
    </row>
    <row r="7096">
      <c r="A7096" s="57"/>
      <c r="K7096" s="5"/>
    </row>
    <row r="7097">
      <c r="A7097" s="57"/>
      <c r="K7097" s="5"/>
    </row>
    <row r="7098">
      <c r="A7098" s="57"/>
      <c r="K7098" s="5"/>
    </row>
    <row r="7099">
      <c r="A7099" s="57"/>
      <c r="K7099" s="5"/>
    </row>
    <row r="7100">
      <c r="A7100" s="57"/>
      <c r="K7100" s="5"/>
    </row>
    <row r="7101">
      <c r="A7101" s="57"/>
      <c r="K7101" s="5"/>
    </row>
    <row r="7102">
      <c r="A7102" s="57"/>
      <c r="K7102" s="5"/>
    </row>
    <row r="7103">
      <c r="A7103" s="57"/>
      <c r="K7103" s="5"/>
    </row>
    <row r="7104">
      <c r="A7104" s="57"/>
      <c r="K7104" s="5"/>
    </row>
    <row r="7105">
      <c r="A7105" s="57"/>
      <c r="K7105" s="5"/>
    </row>
    <row r="7106">
      <c r="A7106" s="57"/>
      <c r="K7106" s="5"/>
    </row>
    <row r="7107">
      <c r="A7107" s="57"/>
      <c r="K7107" s="5"/>
    </row>
    <row r="7108">
      <c r="A7108" s="57"/>
      <c r="K7108" s="5"/>
    </row>
    <row r="7109">
      <c r="A7109" s="57"/>
      <c r="K7109" s="5"/>
    </row>
    <row r="7110">
      <c r="A7110" s="57"/>
      <c r="K7110" s="5"/>
    </row>
    <row r="7111">
      <c r="A7111" s="57"/>
      <c r="K7111" s="5"/>
    </row>
    <row r="7112">
      <c r="A7112" s="57"/>
      <c r="K7112" s="5"/>
    </row>
    <row r="7113">
      <c r="A7113" s="57"/>
      <c r="K7113" s="5"/>
    </row>
    <row r="7114">
      <c r="A7114" s="57"/>
      <c r="K7114" s="5"/>
    </row>
    <row r="7115">
      <c r="A7115" s="57"/>
      <c r="K7115" s="5"/>
    </row>
    <row r="7116">
      <c r="A7116" s="57"/>
      <c r="K7116" s="5"/>
    </row>
    <row r="7117">
      <c r="A7117" s="57"/>
      <c r="K7117" s="5"/>
    </row>
    <row r="7118">
      <c r="A7118" s="57"/>
      <c r="K7118" s="5"/>
    </row>
    <row r="7119">
      <c r="A7119" s="57"/>
      <c r="K7119" s="5"/>
    </row>
    <row r="7120">
      <c r="A7120" s="57"/>
      <c r="K7120" s="5"/>
    </row>
    <row r="7121">
      <c r="A7121" s="57"/>
      <c r="K7121" s="5"/>
    </row>
    <row r="7122">
      <c r="A7122" s="57"/>
      <c r="K7122" s="5"/>
    </row>
    <row r="7123">
      <c r="A7123" s="57"/>
      <c r="K7123" s="5"/>
    </row>
    <row r="7124">
      <c r="A7124" s="57"/>
      <c r="K7124" s="5"/>
    </row>
    <row r="7125">
      <c r="A7125" s="57"/>
      <c r="K7125" s="5"/>
    </row>
    <row r="7126">
      <c r="A7126" s="57"/>
      <c r="K7126" s="5"/>
    </row>
    <row r="7127">
      <c r="A7127" s="57"/>
      <c r="K7127" s="5"/>
    </row>
    <row r="7128">
      <c r="A7128" s="57"/>
      <c r="K7128" s="5"/>
    </row>
    <row r="7129">
      <c r="A7129" s="57"/>
      <c r="K7129" s="5"/>
    </row>
    <row r="7130">
      <c r="A7130" s="57"/>
      <c r="K7130" s="5"/>
    </row>
    <row r="7131">
      <c r="A7131" s="57"/>
      <c r="K7131" s="5"/>
    </row>
    <row r="7132">
      <c r="A7132" s="57"/>
      <c r="K7132" s="5"/>
    </row>
    <row r="7133">
      <c r="A7133" s="57"/>
      <c r="K7133" s="5"/>
    </row>
    <row r="7134">
      <c r="A7134" s="57"/>
      <c r="K7134" s="5"/>
    </row>
    <row r="7135">
      <c r="A7135" s="57"/>
      <c r="K7135" s="5"/>
    </row>
    <row r="7136">
      <c r="A7136" s="57"/>
      <c r="K7136" s="5"/>
    </row>
    <row r="7137">
      <c r="A7137" s="57"/>
      <c r="K7137" s="5"/>
    </row>
    <row r="7138">
      <c r="A7138" s="57"/>
      <c r="K7138" s="5"/>
    </row>
    <row r="7139">
      <c r="A7139" s="57"/>
      <c r="K7139" s="5"/>
    </row>
    <row r="7140">
      <c r="A7140" s="57"/>
      <c r="K7140" s="5"/>
    </row>
    <row r="7141">
      <c r="A7141" s="57"/>
      <c r="K7141" s="5"/>
    </row>
    <row r="7142">
      <c r="A7142" s="57"/>
      <c r="K7142" s="5"/>
    </row>
    <row r="7143">
      <c r="A7143" s="57"/>
      <c r="K7143" s="5"/>
    </row>
    <row r="7144">
      <c r="A7144" s="57"/>
      <c r="K7144" s="5"/>
    </row>
    <row r="7145">
      <c r="A7145" s="57"/>
      <c r="K7145" s="5"/>
    </row>
    <row r="7146">
      <c r="A7146" s="57"/>
      <c r="K7146" s="5"/>
    </row>
    <row r="7147">
      <c r="A7147" s="57"/>
      <c r="K7147" s="5"/>
    </row>
    <row r="7148">
      <c r="A7148" s="57"/>
      <c r="K7148" s="5"/>
    </row>
    <row r="7149">
      <c r="A7149" s="57"/>
      <c r="K7149" s="5"/>
    </row>
    <row r="7150">
      <c r="A7150" s="57"/>
      <c r="K7150" s="5"/>
    </row>
    <row r="7151">
      <c r="A7151" s="57"/>
      <c r="K7151" s="5"/>
    </row>
    <row r="7152">
      <c r="A7152" s="57"/>
      <c r="K7152" s="5"/>
    </row>
    <row r="7153">
      <c r="A7153" s="57"/>
      <c r="K7153" s="5"/>
    </row>
    <row r="7154">
      <c r="A7154" s="57"/>
      <c r="K7154" s="5"/>
    </row>
    <row r="7155">
      <c r="A7155" s="57"/>
      <c r="K7155" s="5"/>
    </row>
    <row r="7156">
      <c r="A7156" s="57"/>
      <c r="K7156" s="5"/>
    </row>
    <row r="7157">
      <c r="A7157" s="57"/>
      <c r="K7157" s="5"/>
    </row>
    <row r="7158">
      <c r="A7158" s="57"/>
      <c r="K7158" s="5"/>
    </row>
    <row r="7159">
      <c r="A7159" s="57"/>
      <c r="K7159" s="5"/>
    </row>
    <row r="7160">
      <c r="A7160" s="57"/>
      <c r="K7160" s="5"/>
    </row>
    <row r="7161">
      <c r="A7161" s="57"/>
      <c r="K7161" s="5"/>
    </row>
    <row r="7162">
      <c r="A7162" s="57"/>
      <c r="K7162" s="5"/>
    </row>
    <row r="7163">
      <c r="A7163" s="57"/>
      <c r="K7163" s="5"/>
    </row>
    <row r="7164">
      <c r="A7164" s="57"/>
      <c r="K7164" s="5"/>
    </row>
    <row r="7165">
      <c r="A7165" s="57"/>
      <c r="K7165" s="5"/>
    </row>
    <row r="7166">
      <c r="A7166" s="57"/>
      <c r="K7166" s="5"/>
    </row>
    <row r="7167">
      <c r="A7167" s="57"/>
      <c r="K7167" s="5"/>
    </row>
    <row r="7168">
      <c r="A7168" s="57"/>
      <c r="K7168" s="5"/>
    </row>
    <row r="7169">
      <c r="A7169" s="57"/>
      <c r="K7169" s="5"/>
    </row>
    <row r="7170">
      <c r="A7170" s="57"/>
      <c r="K7170" s="5"/>
    </row>
    <row r="7171">
      <c r="A7171" s="57"/>
      <c r="K7171" s="5"/>
    </row>
    <row r="7172">
      <c r="A7172" s="57"/>
      <c r="K7172" s="5"/>
    </row>
    <row r="7173">
      <c r="A7173" s="57"/>
      <c r="K7173" s="5"/>
    </row>
    <row r="7174">
      <c r="A7174" s="57"/>
      <c r="K7174" s="5"/>
    </row>
    <row r="7175">
      <c r="A7175" s="57"/>
      <c r="K7175" s="5"/>
    </row>
    <row r="7176">
      <c r="A7176" s="57"/>
      <c r="K7176" s="5"/>
    </row>
    <row r="7177">
      <c r="A7177" s="57"/>
      <c r="K7177" s="5"/>
    </row>
    <row r="7178">
      <c r="A7178" s="57"/>
      <c r="K7178" s="5"/>
    </row>
    <row r="7179">
      <c r="A7179" s="57"/>
      <c r="K7179" s="5"/>
    </row>
    <row r="7180">
      <c r="A7180" s="57"/>
      <c r="K7180" s="5"/>
    </row>
    <row r="7181">
      <c r="A7181" s="57"/>
      <c r="K7181" s="5"/>
    </row>
    <row r="7182">
      <c r="A7182" s="57"/>
      <c r="K7182" s="5"/>
    </row>
    <row r="7183">
      <c r="A7183" s="57"/>
      <c r="K7183" s="5"/>
    </row>
    <row r="7184">
      <c r="A7184" s="57"/>
      <c r="K7184" s="5"/>
    </row>
    <row r="7185">
      <c r="A7185" s="57"/>
      <c r="K7185" s="5"/>
    </row>
    <row r="7186">
      <c r="A7186" s="57"/>
      <c r="K7186" s="5"/>
    </row>
    <row r="7187">
      <c r="A7187" s="57"/>
      <c r="K7187" s="5"/>
    </row>
    <row r="7188">
      <c r="A7188" s="57"/>
      <c r="K7188" s="5"/>
    </row>
    <row r="7189">
      <c r="A7189" s="57"/>
      <c r="K7189" s="5"/>
    </row>
    <row r="7190">
      <c r="A7190" s="57"/>
      <c r="K7190" s="5"/>
    </row>
    <row r="7191">
      <c r="A7191" s="57"/>
      <c r="K7191" s="5"/>
    </row>
    <row r="7192">
      <c r="A7192" s="57"/>
      <c r="K7192" s="5"/>
    </row>
    <row r="7193">
      <c r="A7193" s="57"/>
      <c r="K7193" s="5"/>
    </row>
    <row r="7194">
      <c r="A7194" s="57"/>
      <c r="K7194" s="5"/>
    </row>
    <row r="7195">
      <c r="A7195" s="57"/>
      <c r="K7195" s="5"/>
    </row>
    <row r="7196">
      <c r="A7196" s="57"/>
      <c r="K7196" s="5"/>
    </row>
    <row r="7197">
      <c r="A7197" s="57"/>
      <c r="K7197" s="5"/>
    </row>
    <row r="7198">
      <c r="A7198" s="57"/>
      <c r="K7198" s="5"/>
    </row>
    <row r="7199">
      <c r="A7199" s="57"/>
      <c r="K7199" s="5"/>
    </row>
    <row r="7200">
      <c r="A7200" s="57"/>
      <c r="K7200" s="5"/>
    </row>
    <row r="7201">
      <c r="A7201" s="57"/>
      <c r="K7201" s="5"/>
    </row>
    <row r="7202">
      <c r="A7202" s="57"/>
      <c r="K7202" s="5"/>
    </row>
    <row r="7203">
      <c r="A7203" s="57"/>
      <c r="K7203" s="5"/>
    </row>
    <row r="7204">
      <c r="A7204" s="57"/>
      <c r="K7204" s="5"/>
    </row>
    <row r="7205">
      <c r="A7205" s="57"/>
      <c r="K7205" s="5"/>
    </row>
    <row r="7206">
      <c r="A7206" s="57"/>
      <c r="K7206" s="5"/>
    </row>
    <row r="7207">
      <c r="A7207" s="57"/>
      <c r="K7207" s="5"/>
    </row>
    <row r="7208">
      <c r="A7208" s="57"/>
      <c r="K7208" s="5"/>
    </row>
    <row r="7209">
      <c r="A7209" s="57"/>
      <c r="K7209" s="5"/>
    </row>
    <row r="7210">
      <c r="A7210" s="57"/>
      <c r="K7210" s="5"/>
    </row>
    <row r="7211">
      <c r="A7211" s="57"/>
      <c r="K7211" s="5"/>
    </row>
    <row r="7212">
      <c r="A7212" s="57"/>
      <c r="K7212" s="5"/>
    </row>
    <row r="7213">
      <c r="A7213" s="57"/>
      <c r="K7213" s="5"/>
    </row>
    <row r="7214">
      <c r="A7214" s="57"/>
      <c r="K7214" s="5"/>
    </row>
    <row r="7215">
      <c r="A7215" s="57"/>
      <c r="K7215" s="5"/>
    </row>
    <row r="7216">
      <c r="A7216" s="57"/>
      <c r="K7216" s="5"/>
    </row>
    <row r="7217">
      <c r="A7217" s="57"/>
      <c r="K7217" s="5"/>
    </row>
    <row r="7218">
      <c r="A7218" s="57"/>
      <c r="K7218" s="5"/>
    </row>
    <row r="7219">
      <c r="A7219" s="57"/>
      <c r="K7219" s="5"/>
    </row>
    <row r="7220">
      <c r="A7220" s="57"/>
      <c r="K7220" s="5"/>
    </row>
    <row r="7221">
      <c r="A7221" s="57"/>
      <c r="K7221" s="5"/>
    </row>
    <row r="7222">
      <c r="A7222" s="57"/>
      <c r="K7222" s="5"/>
    </row>
    <row r="7223">
      <c r="A7223" s="57"/>
      <c r="K7223" s="5"/>
    </row>
    <row r="7224">
      <c r="A7224" s="57"/>
      <c r="K7224" s="5"/>
    </row>
    <row r="7225">
      <c r="A7225" s="57"/>
      <c r="K7225" s="5"/>
    </row>
    <row r="7226">
      <c r="A7226" s="57"/>
      <c r="K7226" s="5"/>
    </row>
    <row r="7227">
      <c r="A7227" s="57"/>
      <c r="K7227" s="5"/>
    </row>
    <row r="7228">
      <c r="A7228" s="57"/>
      <c r="K7228" s="5"/>
    </row>
    <row r="7229">
      <c r="A7229" s="57"/>
      <c r="K7229" s="5"/>
    </row>
    <row r="7230">
      <c r="A7230" s="57"/>
      <c r="K7230" s="5"/>
    </row>
    <row r="7231">
      <c r="A7231" s="57"/>
      <c r="K7231" s="5"/>
    </row>
    <row r="7232">
      <c r="A7232" s="57"/>
      <c r="K7232" s="5"/>
    </row>
    <row r="7233">
      <c r="A7233" s="57"/>
      <c r="K7233" s="5"/>
    </row>
    <row r="7234">
      <c r="A7234" s="57"/>
      <c r="K7234" s="5"/>
    </row>
    <row r="7235">
      <c r="A7235" s="57"/>
      <c r="K7235" s="5"/>
    </row>
    <row r="7236">
      <c r="A7236" s="57"/>
      <c r="K7236" s="5"/>
    </row>
    <row r="7237">
      <c r="A7237" s="57"/>
      <c r="K7237" s="5"/>
    </row>
    <row r="7238">
      <c r="A7238" s="57"/>
      <c r="K7238" s="5"/>
    </row>
    <row r="7239">
      <c r="A7239" s="57"/>
      <c r="K7239" s="5"/>
    </row>
    <row r="7240">
      <c r="A7240" s="57"/>
      <c r="K7240" s="5"/>
    </row>
    <row r="7241">
      <c r="A7241" s="57"/>
      <c r="K7241" s="5"/>
    </row>
    <row r="7242">
      <c r="A7242" s="57"/>
      <c r="K7242" s="5"/>
    </row>
    <row r="7243">
      <c r="A7243" s="57"/>
      <c r="K7243" s="5"/>
    </row>
    <row r="7244">
      <c r="A7244" s="57"/>
      <c r="K7244" s="5"/>
    </row>
    <row r="7245">
      <c r="A7245" s="57"/>
      <c r="K7245" s="5"/>
    </row>
    <row r="7246">
      <c r="A7246" s="57"/>
      <c r="K7246" s="5"/>
    </row>
    <row r="7247">
      <c r="A7247" s="57"/>
      <c r="K7247" s="5"/>
    </row>
    <row r="7248">
      <c r="A7248" s="57"/>
      <c r="K7248" s="5"/>
    </row>
    <row r="7249">
      <c r="A7249" s="57"/>
      <c r="K7249" s="5"/>
    </row>
    <row r="7250">
      <c r="A7250" s="57"/>
      <c r="K7250" s="5"/>
    </row>
    <row r="7251">
      <c r="A7251" s="57"/>
      <c r="K7251" s="5"/>
    </row>
    <row r="7252">
      <c r="A7252" s="57"/>
      <c r="K7252" s="5"/>
    </row>
    <row r="7253">
      <c r="A7253" s="57"/>
      <c r="K7253" s="5"/>
    </row>
    <row r="7254">
      <c r="A7254" s="57"/>
      <c r="K7254" s="5"/>
    </row>
    <row r="7255">
      <c r="A7255" s="57"/>
      <c r="K7255" s="5"/>
    </row>
    <row r="7256">
      <c r="A7256" s="57"/>
      <c r="K7256" s="5"/>
    </row>
    <row r="7257">
      <c r="A7257" s="57"/>
      <c r="K7257" s="5"/>
    </row>
    <row r="7258">
      <c r="A7258" s="57"/>
      <c r="K7258" s="5"/>
    </row>
    <row r="7259">
      <c r="A7259" s="57"/>
      <c r="K7259" s="5"/>
    </row>
    <row r="7260">
      <c r="A7260" s="57"/>
      <c r="K7260" s="5"/>
    </row>
    <row r="7261">
      <c r="A7261" s="57"/>
      <c r="K7261" s="5"/>
    </row>
    <row r="7262">
      <c r="A7262" s="57"/>
      <c r="K7262" s="5"/>
    </row>
    <row r="7263">
      <c r="A7263" s="57"/>
      <c r="K7263" s="5"/>
    </row>
    <row r="7264">
      <c r="A7264" s="57"/>
      <c r="K7264" s="5"/>
    </row>
    <row r="7265">
      <c r="A7265" s="57"/>
      <c r="K7265" s="5"/>
    </row>
    <row r="7266">
      <c r="A7266" s="57"/>
      <c r="K7266" s="5"/>
    </row>
    <row r="7267">
      <c r="A7267" s="57"/>
      <c r="K7267" s="5"/>
    </row>
    <row r="7268">
      <c r="A7268" s="57"/>
      <c r="K7268" s="5"/>
    </row>
    <row r="7269">
      <c r="A7269" s="57"/>
      <c r="K7269" s="5"/>
    </row>
    <row r="7270">
      <c r="A7270" s="57"/>
      <c r="K7270" s="5"/>
    </row>
    <row r="7271">
      <c r="A7271" s="57"/>
      <c r="K7271" s="5"/>
    </row>
    <row r="7272">
      <c r="A7272" s="57"/>
      <c r="K7272" s="5"/>
    </row>
    <row r="7273">
      <c r="A7273" s="57"/>
      <c r="K7273" s="5"/>
    </row>
    <row r="7274">
      <c r="A7274" s="57"/>
      <c r="K7274" s="5"/>
    </row>
    <row r="7275">
      <c r="A7275" s="57"/>
      <c r="K7275" s="5"/>
    </row>
    <row r="7276">
      <c r="A7276" s="57"/>
      <c r="K7276" s="5"/>
    </row>
    <row r="7277">
      <c r="A7277" s="57"/>
      <c r="K7277" s="5"/>
    </row>
    <row r="7278">
      <c r="A7278" s="57"/>
      <c r="K7278" s="5"/>
    </row>
    <row r="7279">
      <c r="A7279" s="57"/>
      <c r="K7279" s="5"/>
    </row>
    <row r="7280">
      <c r="A7280" s="57"/>
      <c r="K7280" s="5"/>
    </row>
    <row r="7281">
      <c r="A7281" s="57"/>
      <c r="K7281" s="5"/>
    </row>
    <row r="7282">
      <c r="A7282" s="57"/>
      <c r="K7282" s="5"/>
    </row>
    <row r="7283">
      <c r="A7283" s="57"/>
      <c r="K7283" s="5"/>
    </row>
    <row r="7284">
      <c r="A7284" s="57"/>
      <c r="K7284" s="5"/>
    </row>
    <row r="7285">
      <c r="A7285" s="57"/>
      <c r="K7285" s="5"/>
    </row>
    <row r="7286">
      <c r="A7286" s="57"/>
      <c r="K7286" s="5"/>
    </row>
    <row r="7287">
      <c r="A7287" s="57"/>
      <c r="K7287" s="5"/>
    </row>
    <row r="7288">
      <c r="A7288" s="57"/>
      <c r="K7288" s="5"/>
    </row>
    <row r="7289">
      <c r="A7289" s="57"/>
      <c r="K7289" s="5"/>
    </row>
    <row r="7290">
      <c r="A7290" s="57"/>
      <c r="K7290" s="5"/>
    </row>
    <row r="7291">
      <c r="A7291" s="57"/>
      <c r="K7291" s="5"/>
    </row>
    <row r="7292">
      <c r="A7292" s="57"/>
      <c r="K7292" s="5"/>
    </row>
    <row r="7293">
      <c r="A7293" s="57"/>
      <c r="K7293" s="5"/>
    </row>
    <row r="7294">
      <c r="A7294" s="57"/>
      <c r="K7294" s="5"/>
    </row>
    <row r="7295">
      <c r="A7295" s="57"/>
      <c r="K7295" s="5"/>
    </row>
    <row r="7296">
      <c r="A7296" s="57"/>
      <c r="K7296" s="5"/>
    </row>
    <row r="7297">
      <c r="A7297" s="57"/>
      <c r="K7297" s="5"/>
    </row>
    <row r="7298">
      <c r="A7298" s="57"/>
      <c r="K7298" s="5"/>
    </row>
    <row r="7299">
      <c r="A7299" s="57"/>
      <c r="K7299" s="5"/>
    </row>
    <row r="7300">
      <c r="A7300" s="57"/>
      <c r="K7300" s="5"/>
    </row>
    <row r="7301">
      <c r="A7301" s="57"/>
      <c r="K7301" s="5"/>
    </row>
    <row r="7302">
      <c r="A7302" s="57"/>
      <c r="K7302" s="5"/>
    </row>
    <row r="7303">
      <c r="A7303" s="57"/>
      <c r="K7303" s="5"/>
    </row>
    <row r="7304">
      <c r="A7304" s="57"/>
      <c r="K7304" s="5"/>
    </row>
    <row r="7305">
      <c r="A7305" s="57"/>
      <c r="K7305" s="5"/>
    </row>
    <row r="7306">
      <c r="A7306" s="57"/>
      <c r="K7306" s="5"/>
    </row>
    <row r="7307">
      <c r="A7307" s="57"/>
      <c r="K7307" s="5"/>
    </row>
    <row r="7308">
      <c r="A7308" s="57"/>
      <c r="K7308" s="5"/>
    </row>
    <row r="7309">
      <c r="A7309" s="57"/>
      <c r="K7309" s="5"/>
    </row>
    <row r="7310">
      <c r="A7310" s="57"/>
      <c r="K7310" s="5"/>
    </row>
    <row r="7311">
      <c r="A7311" s="57"/>
      <c r="K7311" s="5"/>
    </row>
    <row r="7312">
      <c r="A7312" s="57"/>
      <c r="K7312" s="5"/>
    </row>
    <row r="7313">
      <c r="A7313" s="57"/>
      <c r="K7313" s="5"/>
    </row>
    <row r="7314">
      <c r="A7314" s="57"/>
      <c r="K7314" s="5"/>
    </row>
    <row r="7315">
      <c r="A7315" s="57"/>
      <c r="K7315" s="5"/>
    </row>
    <row r="7316">
      <c r="A7316" s="57"/>
      <c r="K7316" s="5"/>
    </row>
    <row r="7317">
      <c r="A7317" s="57"/>
      <c r="K7317" s="5"/>
    </row>
    <row r="7318">
      <c r="A7318" s="57"/>
      <c r="K7318" s="5"/>
    </row>
    <row r="7319">
      <c r="A7319" s="57"/>
      <c r="K7319" s="5"/>
    </row>
    <row r="7320">
      <c r="A7320" s="57"/>
      <c r="K7320" s="5"/>
    </row>
    <row r="7321">
      <c r="A7321" s="57"/>
      <c r="K7321" s="5"/>
    </row>
    <row r="7322">
      <c r="A7322" s="57"/>
      <c r="K7322" s="5"/>
    </row>
    <row r="7323">
      <c r="A7323" s="57"/>
      <c r="K7323" s="5"/>
    </row>
    <row r="7324">
      <c r="A7324" s="57"/>
      <c r="K7324" s="5"/>
    </row>
    <row r="7325">
      <c r="A7325" s="57"/>
      <c r="K7325" s="5"/>
    </row>
    <row r="7326">
      <c r="A7326" s="57"/>
      <c r="K7326" s="5"/>
    </row>
    <row r="7327">
      <c r="A7327" s="57"/>
      <c r="K7327" s="5"/>
    </row>
    <row r="7328">
      <c r="A7328" s="57"/>
      <c r="K7328" s="5"/>
    </row>
    <row r="7329">
      <c r="A7329" s="57"/>
      <c r="K7329" s="5"/>
    </row>
    <row r="7330">
      <c r="A7330" s="57"/>
      <c r="K7330" s="5"/>
    </row>
    <row r="7331">
      <c r="A7331" s="57"/>
      <c r="K7331" s="5"/>
    </row>
    <row r="7332">
      <c r="A7332" s="57"/>
      <c r="K7332" s="5"/>
    </row>
    <row r="7333">
      <c r="A7333" s="57"/>
      <c r="K7333" s="5"/>
    </row>
    <row r="7334">
      <c r="A7334" s="57"/>
      <c r="K7334" s="5"/>
    </row>
    <row r="7335">
      <c r="A7335" s="57"/>
      <c r="K7335" s="5"/>
    </row>
    <row r="7336">
      <c r="A7336" s="57"/>
      <c r="K7336" s="5"/>
    </row>
    <row r="7337">
      <c r="A7337" s="57"/>
      <c r="K7337" s="5"/>
    </row>
    <row r="7338">
      <c r="A7338" s="57"/>
      <c r="K7338" s="5"/>
    </row>
    <row r="7339">
      <c r="A7339" s="57"/>
      <c r="K7339" s="5"/>
    </row>
    <row r="7340">
      <c r="A7340" s="57"/>
      <c r="K7340" s="5"/>
    </row>
    <row r="7341">
      <c r="A7341" s="57"/>
      <c r="K7341" s="5"/>
    </row>
    <row r="7342">
      <c r="A7342" s="57"/>
      <c r="K7342" s="5"/>
    </row>
    <row r="7343">
      <c r="A7343" s="57"/>
      <c r="K7343" s="5"/>
    </row>
    <row r="7344">
      <c r="A7344" s="57"/>
      <c r="K7344" s="5"/>
    </row>
    <row r="7345">
      <c r="A7345" s="57"/>
      <c r="K7345" s="5"/>
    </row>
    <row r="7346">
      <c r="A7346" s="57"/>
      <c r="K7346" s="5"/>
    </row>
    <row r="7347">
      <c r="A7347" s="57"/>
      <c r="K7347" s="5"/>
    </row>
    <row r="7348">
      <c r="A7348" s="57"/>
      <c r="K7348" s="5"/>
    </row>
    <row r="7349">
      <c r="A7349" s="57"/>
      <c r="K7349" s="5"/>
    </row>
    <row r="7350">
      <c r="A7350" s="57"/>
      <c r="K7350" s="5"/>
    </row>
    <row r="7351">
      <c r="A7351" s="57"/>
      <c r="K7351" s="5"/>
    </row>
    <row r="7352">
      <c r="A7352" s="57"/>
      <c r="K7352" s="5"/>
    </row>
    <row r="7353">
      <c r="A7353" s="57"/>
      <c r="K7353" s="5"/>
    </row>
    <row r="7354">
      <c r="A7354" s="57"/>
      <c r="K7354" s="5"/>
    </row>
    <row r="7355">
      <c r="A7355" s="57"/>
      <c r="K7355" s="5"/>
    </row>
    <row r="7356">
      <c r="A7356" s="57"/>
      <c r="K7356" s="5"/>
    </row>
    <row r="7357">
      <c r="A7357" s="57"/>
      <c r="K7357" s="5"/>
    </row>
    <row r="7358">
      <c r="A7358" s="57"/>
      <c r="K7358" s="5"/>
    </row>
    <row r="7359">
      <c r="A7359" s="57"/>
      <c r="K7359" s="5"/>
    </row>
    <row r="7360">
      <c r="A7360" s="57"/>
      <c r="K7360" s="5"/>
    </row>
    <row r="7361">
      <c r="A7361" s="57"/>
      <c r="K7361" s="5"/>
    </row>
    <row r="7362">
      <c r="A7362" s="57"/>
      <c r="K7362" s="5"/>
    </row>
    <row r="7363">
      <c r="A7363" s="57"/>
      <c r="K7363" s="5"/>
    </row>
    <row r="7364">
      <c r="A7364" s="57"/>
      <c r="K7364" s="5"/>
    </row>
    <row r="7365">
      <c r="A7365" s="57"/>
      <c r="K7365" s="5"/>
    </row>
    <row r="7366">
      <c r="A7366" s="57"/>
      <c r="K7366" s="5"/>
    </row>
    <row r="7367">
      <c r="A7367" s="57"/>
      <c r="K7367" s="5"/>
    </row>
    <row r="7368">
      <c r="A7368" s="57"/>
      <c r="K7368" s="5"/>
    </row>
    <row r="7369">
      <c r="A7369" s="57"/>
      <c r="K7369" s="5"/>
    </row>
    <row r="7370">
      <c r="A7370" s="57"/>
      <c r="K7370" s="5"/>
    </row>
    <row r="7371">
      <c r="A7371" s="57"/>
      <c r="K7371" s="5"/>
    </row>
    <row r="7372">
      <c r="A7372" s="57"/>
      <c r="K7372" s="5"/>
    </row>
    <row r="7373">
      <c r="A7373" s="57"/>
      <c r="K7373" s="5"/>
    </row>
    <row r="7374">
      <c r="A7374" s="57"/>
      <c r="K7374" s="5"/>
    </row>
    <row r="7375">
      <c r="A7375" s="57"/>
      <c r="K7375" s="5"/>
    </row>
    <row r="7376">
      <c r="A7376" s="57"/>
      <c r="K7376" s="5"/>
    </row>
    <row r="7377">
      <c r="A7377" s="57"/>
      <c r="K7377" s="5"/>
    </row>
    <row r="7378">
      <c r="A7378" s="57"/>
      <c r="K7378" s="5"/>
    </row>
    <row r="7379">
      <c r="A7379" s="57"/>
      <c r="K7379" s="5"/>
    </row>
    <row r="7380">
      <c r="A7380" s="57"/>
      <c r="K7380" s="5"/>
    </row>
    <row r="7381">
      <c r="A7381" s="57"/>
      <c r="K7381" s="5"/>
    </row>
    <row r="7382">
      <c r="A7382" s="57"/>
      <c r="K7382" s="5"/>
    </row>
    <row r="7383">
      <c r="A7383" s="57"/>
      <c r="K7383" s="5"/>
    </row>
    <row r="7384">
      <c r="A7384" s="57"/>
      <c r="K7384" s="5"/>
    </row>
    <row r="7385">
      <c r="A7385" s="57"/>
      <c r="K7385" s="5"/>
    </row>
    <row r="7386">
      <c r="A7386" s="57"/>
      <c r="K7386" s="5"/>
    </row>
    <row r="7387">
      <c r="A7387" s="57"/>
      <c r="K7387" s="5"/>
    </row>
    <row r="7388">
      <c r="A7388" s="57"/>
      <c r="K7388" s="5"/>
    </row>
    <row r="7389">
      <c r="A7389" s="57"/>
      <c r="K7389" s="5"/>
    </row>
    <row r="7390">
      <c r="A7390" s="57"/>
      <c r="K7390" s="5"/>
    </row>
    <row r="7391">
      <c r="A7391" s="57"/>
      <c r="K7391" s="5"/>
    </row>
    <row r="7392">
      <c r="A7392" s="57"/>
      <c r="K7392" s="5"/>
    </row>
    <row r="7393">
      <c r="A7393" s="57"/>
      <c r="K7393" s="5"/>
    </row>
    <row r="7394">
      <c r="A7394" s="57"/>
      <c r="K7394" s="5"/>
    </row>
    <row r="7395">
      <c r="A7395" s="57"/>
      <c r="K7395" s="5"/>
    </row>
    <row r="7396">
      <c r="A7396" s="57"/>
      <c r="K7396" s="5"/>
    </row>
    <row r="7397">
      <c r="A7397" s="57"/>
      <c r="K7397" s="5"/>
    </row>
    <row r="7398">
      <c r="A7398" s="57"/>
      <c r="K7398" s="5"/>
    </row>
    <row r="7399">
      <c r="A7399" s="57"/>
      <c r="K7399" s="5"/>
    </row>
    <row r="7400">
      <c r="A7400" s="57"/>
      <c r="K7400" s="5"/>
    </row>
    <row r="7401">
      <c r="A7401" s="57"/>
      <c r="K7401" s="5"/>
    </row>
    <row r="7402">
      <c r="A7402" s="57"/>
      <c r="K7402" s="5"/>
    </row>
    <row r="7403">
      <c r="A7403" s="57"/>
      <c r="K7403" s="5"/>
    </row>
    <row r="7404">
      <c r="A7404" s="57"/>
      <c r="K7404" s="5"/>
    </row>
    <row r="7405">
      <c r="A7405" s="57"/>
      <c r="K7405" s="5"/>
    </row>
    <row r="7406">
      <c r="A7406" s="57"/>
      <c r="K7406" s="5"/>
    </row>
    <row r="7407">
      <c r="A7407" s="57"/>
      <c r="K7407" s="5"/>
    </row>
    <row r="7408">
      <c r="A7408" s="57"/>
      <c r="K7408" s="5"/>
    </row>
    <row r="7409">
      <c r="A7409" s="57"/>
      <c r="K7409" s="5"/>
    </row>
    <row r="7410">
      <c r="A7410" s="57"/>
      <c r="K7410" s="5"/>
    </row>
    <row r="7411">
      <c r="A7411" s="57"/>
      <c r="K7411" s="5"/>
    </row>
    <row r="7412">
      <c r="A7412" s="57"/>
      <c r="K7412" s="5"/>
    </row>
    <row r="7413">
      <c r="A7413" s="57"/>
      <c r="K7413" s="5"/>
    </row>
    <row r="7414">
      <c r="A7414" s="57"/>
      <c r="K7414" s="5"/>
    </row>
    <row r="7415">
      <c r="A7415" s="57"/>
      <c r="K7415" s="5"/>
    </row>
    <row r="7416">
      <c r="A7416" s="57"/>
      <c r="K7416" s="5"/>
    </row>
    <row r="7417">
      <c r="A7417" s="57"/>
      <c r="K7417" s="5"/>
    </row>
    <row r="7418">
      <c r="A7418" s="57"/>
      <c r="K7418" s="5"/>
    </row>
    <row r="7419">
      <c r="A7419" s="57"/>
      <c r="K7419" s="5"/>
    </row>
    <row r="7420">
      <c r="A7420" s="57"/>
      <c r="K7420" s="5"/>
    </row>
    <row r="7421">
      <c r="A7421" s="57"/>
      <c r="K7421" s="5"/>
    </row>
    <row r="7422">
      <c r="A7422" s="57"/>
      <c r="K7422" s="5"/>
    </row>
    <row r="7423">
      <c r="A7423" s="57"/>
      <c r="K7423" s="5"/>
    </row>
    <row r="7424">
      <c r="A7424" s="57"/>
      <c r="K7424" s="5"/>
    </row>
    <row r="7425">
      <c r="A7425" s="57"/>
      <c r="K7425" s="5"/>
    </row>
    <row r="7426">
      <c r="A7426" s="57"/>
      <c r="K7426" s="5"/>
    </row>
    <row r="7427">
      <c r="A7427" s="57"/>
      <c r="K7427" s="5"/>
    </row>
    <row r="7428">
      <c r="A7428" s="57"/>
      <c r="K7428" s="5"/>
    </row>
    <row r="7429">
      <c r="A7429" s="57"/>
      <c r="K7429" s="5"/>
    </row>
    <row r="7430">
      <c r="A7430" s="57"/>
      <c r="K7430" s="5"/>
    </row>
    <row r="7431">
      <c r="A7431" s="57"/>
      <c r="K7431" s="5"/>
    </row>
    <row r="7432">
      <c r="A7432" s="57"/>
      <c r="K7432" s="5"/>
    </row>
    <row r="7433">
      <c r="A7433" s="57"/>
      <c r="K7433" s="5"/>
    </row>
    <row r="7434">
      <c r="A7434" s="57"/>
      <c r="K7434" s="5"/>
    </row>
    <row r="7435">
      <c r="A7435" s="57"/>
      <c r="K7435" s="5"/>
    </row>
    <row r="7436">
      <c r="A7436" s="57"/>
      <c r="K7436" s="5"/>
    </row>
    <row r="7437">
      <c r="A7437" s="57"/>
      <c r="K7437" s="5"/>
    </row>
    <row r="7438">
      <c r="A7438" s="57"/>
      <c r="K7438" s="5"/>
    </row>
    <row r="7439">
      <c r="A7439" s="57"/>
      <c r="K7439" s="5"/>
    </row>
    <row r="7440">
      <c r="A7440" s="57"/>
      <c r="K7440" s="5"/>
    </row>
    <row r="7441">
      <c r="A7441" s="57"/>
      <c r="K7441" s="5"/>
    </row>
    <row r="7442">
      <c r="A7442" s="57"/>
      <c r="K7442" s="5"/>
    </row>
    <row r="7443">
      <c r="A7443" s="57"/>
      <c r="K7443" s="5"/>
    </row>
    <row r="7444">
      <c r="A7444" s="57"/>
      <c r="K7444" s="5"/>
    </row>
    <row r="7445">
      <c r="A7445" s="57"/>
      <c r="K7445" s="5"/>
    </row>
    <row r="7446">
      <c r="A7446" s="57"/>
      <c r="K7446" s="5"/>
    </row>
    <row r="7447">
      <c r="A7447" s="57"/>
      <c r="K7447" s="5"/>
    </row>
    <row r="7448">
      <c r="A7448" s="57"/>
      <c r="K7448" s="5"/>
    </row>
    <row r="7449">
      <c r="A7449" s="57"/>
      <c r="K7449" s="5"/>
    </row>
    <row r="7450">
      <c r="A7450" s="57"/>
      <c r="K7450" s="5"/>
    </row>
    <row r="7451">
      <c r="A7451" s="57"/>
      <c r="K7451" s="5"/>
    </row>
    <row r="7452">
      <c r="A7452" s="57"/>
      <c r="K7452" s="5"/>
    </row>
    <row r="7453">
      <c r="A7453" s="57"/>
      <c r="K7453" s="5"/>
    </row>
    <row r="7454">
      <c r="A7454" s="57"/>
      <c r="K7454" s="5"/>
    </row>
    <row r="7455">
      <c r="A7455" s="57"/>
      <c r="K7455" s="5"/>
    </row>
    <row r="7456">
      <c r="A7456" s="57"/>
      <c r="K7456" s="5"/>
    </row>
    <row r="7457">
      <c r="A7457" s="57"/>
      <c r="K7457" s="5"/>
    </row>
    <row r="7458">
      <c r="A7458" s="57"/>
      <c r="K7458" s="5"/>
    </row>
    <row r="7459">
      <c r="A7459" s="57"/>
      <c r="K7459" s="5"/>
    </row>
    <row r="7460">
      <c r="A7460" s="57"/>
      <c r="K7460" s="5"/>
    </row>
    <row r="7461">
      <c r="A7461" s="57"/>
      <c r="K7461" s="5"/>
    </row>
    <row r="7462">
      <c r="A7462" s="57"/>
      <c r="K7462" s="5"/>
    </row>
    <row r="7463">
      <c r="A7463" s="57"/>
      <c r="K7463" s="5"/>
    </row>
    <row r="7464">
      <c r="A7464" s="57"/>
      <c r="K7464" s="5"/>
    </row>
    <row r="7465">
      <c r="A7465" s="57"/>
      <c r="K7465" s="5"/>
    </row>
    <row r="7466">
      <c r="A7466" s="57"/>
      <c r="K7466" s="5"/>
    </row>
    <row r="7467">
      <c r="A7467" s="57"/>
      <c r="K7467" s="5"/>
    </row>
    <row r="7468">
      <c r="A7468" s="57"/>
      <c r="K7468" s="5"/>
    </row>
    <row r="7469">
      <c r="A7469" s="57"/>
      <c r="K7469" s="5"/>
    </row>
    <row r="7470">
      <c r="A7470" s="57"/>
      <c r="K7470" s="5"/>
    </row>
    <row r="7471">
      <c r="A7471" s="57"/>
      <c r="K7471" s="5"/>
    </row>
    <row r="7472">
      <c r="A7472" s="57"/>
      <c r="K7472" s="5"/>
    </row>
    <row r="7473">
      <c r="A7473" s="57"/>
      <c r="K7473" s="5"/>
    </row>
    <row r="7474">
      <c r="A7474" s="57"/>
      <c r="K7474" s="5"/>
    </row>
    <row r="7475">
      <c r="A7475" s="57"/>
      <c r="K7475" s="5"/>
    </row>
    <row r="7476">
      <c r="A7476" s="57"/>
      <c r="K7476" s="5"/>
    </row>
    <row r="7477">
      <c r="A7477" s="57"/>
      <c r="K7477" s="5"/>
    </row>
    <row r="7478">
      <c r="A7478" s="57"/>
      <c r="K7478" s="5"/>
    </row>
    <row r="7479">
      <c r="A7479" s="57"/>
      <c r="K7479" s="5"/>
    </row>
    <row r="7480">
      <c r="A7480" s="57"/>
      <c r="K7480" s="5"/>
    </row>
    <row r="7481">
      <c r="A7481" s="57"/>
      <c r="K7481" s="5"/>
    </row>
    <row r="7482">
      <c r="A7482" s="57"/>
      <c r="K7482" s="5"/>
    </row>
    <row r="7483">
      <c r="A7483" s="57"/>
      <c r="K7483" s="5"/>
    </row>
    <row r="7484">
      <c r="A7484" s="57"/>
      <c r="K7484" s="5"/>
    </row>
    <row r="7485">
      <c r="A7485" s="57"/>
      <c r="K7485" s="5"/>
    </row>
    <row r="7486">
      <c r="A7486" s="57"/>
      <c r="K7486" s="5"/>
    </row>
    <row r="7487">
      <c r="A7487" s="57"/>
      <c r="K7487" s="5"/>
    </row>
    <row r="7488">
      <c r="A7488" s="57"/>
      <c r="K7488" s="5"/>
    </row>
    <row r="7489">
      <c r="A7489" s="57"/>
      <c r="K7489" s="5"/>
    </row>
    <row r="7490">
      <c r="A7490" s="57"/>
      <c r="K7490" s="5"/>
    </row>
    <row r="7491">
      <c r="A7491" s="57"/>
      <c r="K7491" s="5"/>
    </row>
    <row r="7492">
      <c r="A7492" s="57"/>
      <c r="K7492" s="5"/>
    </row>
    <row r="7493">
      <c r="A7493" s="57"/>
      <c r="K7493" s="5"/>
    </row>
    <row r="7494">
      <c r="A7494" s="57"/>
      <c r="K7494" s="5"/>
    </row>
    <row r="7495">
      <c r="A7495" s="57"/>
      <c r="K7495" s="5"/>
    </row>
    <row r="7496">
      <c r="A7496" s="57"/>
      <c r="K7496" s="5"/>
    </row>
    <row r="7497">
      <c r="A7497" s="57"/>
      <c r="K7497" s="5"/>
    </row>
    <row r="7498">
      <c r="A7498" s="57"/>
      <c r="K7498" s="5"/>
    </row>
    <row r="7499">
      <c r="A7499" s="57"/>
      <c r="K7499" s="5"/>
    </row>
    <row r="7500">
      <c r="A7500" s="57"/>
      <c r="K7500" s="5"/>
    </row>
    <row r="7501">
      <c r="A7501" s="57"/>
      <c r="K7501" s="5"/>
    </row>
    <row r="7502">
      <c r="A7502" s="57"/>
      <c r="K7502" s="5"/>
    </row>
    <row r="7503">
      <c r="A7503" s="57"/>
      <c r="K7503" s="5"/>
    </row>
    <row r="7504">
      <c r="A7504" s="57"/>
      <c r="K7504" s="5"/>
    </row>
    <row r="7505">
      <c r="A7505" s="57"/>
      <c r="K7505" s="5"/>
    </row>
    <row r="7506">
      <c r="A7506" s="57"/>
      <c r="K7506" s="5"/>
    </row>
    <row r="7507">
      <c r="A7507" s="57"/>
      <c r="K7507" s="5"/>
    </row>
    <row r="7508">
      <c r="A7508" s="57"/>
      <c r="K7508" s="5"/>
    </row>
    <row r="7509">
      <c r="A7509" s="57"/>
      <c r="K7509" s="5"/>
    </row>
    <row r="7510">
      <c r="A7510" s="57"/>
      <c r="K7510" s="5"/>
    </row>
    <row r="7511">
      <c r="A7511" s="57"/>
      <c r="K7511" s="5"/>
    </row>
    <row r="7512">
      <c r="A7512" s="57"/>
      <c r="K7512" s="5"/>
    </row>
    <row r="7513">
      <c r="A7513" s="57"/>
      <c r="K7513" s="5"/>
    </row>
    <row r="7514">
      <c r="A7514" s="57"/>
      <c r="K7514" s="5"/>
    </row>
    <row r="7515">
      <c r="A7515" s="57"/>
      <c r="K7515" s="5"/>
    </row>
    <row r="7516">
      <c r="A7516" s="57"/>
      <c r="K7516" s="5"/>
    </row>
    <row r="7517">
      <c r="A7517" s="57"/>
      <c r="K7517" s="5"/>
    </row>
    <row r="7518">
      <c r="A7518" s="57"/>
      <c r="K7518" s="5"/>
    </row>
    <row r="7519">
      <c r="A7519" s="57"/>
      <c r="K7519" s="5"/>
    </row>
    <row r="7520">
      <c r="A7520" s="57"/>
      <c r="K7520" s="5"/>
    </row>
    <row r="7521">
      <c r="A7521" s="57"/>
      <c r="K7521" s="5"/>
    </row>
    <row r="7522">
      <c r="A7522" s="57"/>
      <c r="K7522" s="5"/>
    </row>
    <row r="7523">
      <c r="A7523" s="57"/>
      <c r="K7523" s="5"/>
    </row>
    <row r="7524">
      <c r="A7524" s="57"/>
      <c r="K7524" s="5"/>
    </row>
    <row r="7525">
      <c r="A7525" s="57"/>
      <c r="K7525" s="5"/>
    </row>
    <row r="7526">
      <c r="A7526" s="57"/>
      <c r="K7526" s="5"/>
    </row>
    <row r="7527">
      <c r="A7527" s="57"/>
      <c r="K7527" s="5"/>
    </row>
    <row r="7528">
      <c r="A7528" s="57"/>
      <c r="K7528" s="5"/>
    </row>
    <row r="7529">
      <c r="A7529" s="57"/>
      <c r="K7529" s="5"/>
    </row>
    <row r="7530">
      <c r="A7530" s="57"/>
      <c r="K7530" s="5"/>
    </row>
    <row r="7531">
      <c r="A7531" s="57"/>
      <c r="K7531" s="5"/>
    </row>
    <row r="7532">
      <c r="A7532" s="57"/>
      <c r="K7532" s="5"/>
    </row>
    <row r="7533">
      <c r="A7533" s="57"/>
      <c r="K7533" s="5"/>
    </row>
    <row r="7534">
      <c r="A7534" s="57"/>
      <c r="K7534" s="5"/>
    </row>
    <row r="7535">
      <c r="A7535" s="57"/>
      <c r="K7535" s="5"/>
    </row>
    <row r="7536">
      <c r="A7536" s="57"/>
      <c r="K7536" s="5"/>
    </row>
    <row r="7537">
      <c r="A7537" s="57"/>
      <c r="K7537" s="5"/>
    </row>
    <row r="7538">
      <c r="A7538" s="57"/>
      <c r="K7538" s="5"/>
    </row>
    <row r="7539">
      <c r="A7539" s="57"/>
      <c r="K7539" s="5"/>
    </row>
    <row r="7540">
      <c r="A7540" s="57"/>
      <c r="K7540" s="5"/>
    </row>
    <row r="7541">
      <c r="A7541" s="57"/>
      <c r="K7541" s="5"/>
    </row>
    <row r="7542">
      <c r="A7542" s="57"/>
      <c r="K7542" s="5"/>
    </row>
    <row r="7543">
      <c r="A7543" s="57"/>
      <c r="K7543" s="5"/>
    </row>
    <row r="7544">
      <c r="A7544" s="57"/>
      <c r="K7544" s="5"/>
    </row>
    <row r="7545">
      <c r="A7545" s="57"/>
      <c r="K7545" s="5"/>
    </row>
    <row r="7546">
      <c r="A7546" s="57"/>
      <c r="K7546" s="5"/>
    </row>
    <row r="7547">
      <c r="A7547" s="57"/>
      <c r="K7547" s="5"/>
    </row>
    <row r="7548">
      <c r="A7548" s="57"/>
      <c r="K7548" s="5"/>
    </row>
    <row r="7549">
      <c r="A7549" s="57"/>
      <c r="K7549" s="5"/>
    </row>
    <row r="7550">
      <c r="A7550" s="57"/>
      <c r="K7550" s="5"/>
    </row>
    <row r="7551">
      <c r="A7551" s="57"/>
      <c r="K7551" s="5"/>
    </row>
    <row r="7552">
      <c r="A7552" s="57"/>
      <c r="K7552" s="5"/>
    </row>
    <row r="7553">
      <c r="A7553" s="57"/>
      <c r="K7553" s="5"/>
    </row>
    <row r="7554">
      <c r="A7554" s="57"/>
      <c r="K7554" s="5"/>
    </row>
    <row r="7555">
      <c r="A7555" s="57"/>
      <c r="K7555" s="5"/>
    </row>
    <row r="7556">
      <c r="A7556" s="57"/>
      <c r="K7556" s="5"/>
    </row>
    <row r="7557">
      <c r="A7557" s="57"/>
      <c r="K7557" s="5"/>
    </row>
    <row r="7558">
      <c r="A7558" s="57"/>
      <c r="K7558" s="5"/>
    </row>
    <row r="7559">
      <c r="A7559" s="57"/>
      <c r="K7559" s="5"/>
    </row>
    <row r="7560">
      <c r="A7560" s="57"/>
      <c r="K7560" s="5"/>
    </row>
    <row r="7561">
      <c r="A7561" s="57"/>
      <c r="K7561" s="5"/>
    </row>
    <row r="7562">
      <c r="A7562" s="57"/>
      <c r="K7562" s="5"/>
    </row>
    <row r="7563">
      <c r="A7563" s="57"/>
      <c r="K7563" s="5"/>
    </row>
    <row r="7564">
      <c r="A7564" s="57"/>
      <c r="K7564" s="5"/>
    </row>
    <row r="7565">
      <c r="A7565" s="57"/>
      <c r="K7565" s="5"/>
    </row>
    <row r="7566">
      <c r="A7566" s="57"/>
      <c r="K7566" s="5"/>
    </row>
    <row r="7567">
      <c r="A7567" s="57"/>
      <c r="K7567" s="5"/>
    </row>
    <row r="7568">
      <c r="A7568" s="57"/>
      <c r="K7568" s="5"/>
    </row>
    <row r="7569">
      <c r="A7569" s="57"/>
      <c r="K7569" s="5"/>
    </row>
    <row r="7570">
      <c r="A7570" s="57"/>
      <c r="K7570" s="5"/>
    </row>
    <row r="7571">
      <c r="A7571" s="57"/>
      <c r="K7571" s="5"/>
    </row>
    <row r="7572">
      <c r="A7572" s="57"/>
      <c r="K7572" s="5"/>
    </row>
    <row r="7573">
      <c r="A7573" s="57"/>
      <c r="K7573" s="5"/>
    </row>
    <row r="7574">
      <c r="A7574" s="57"/>
      <c r="K7574" s="5"/>
    </row>
    <row r="7575">
      <c r="A7575" s="57"/>
      <c r="K7575" s="5"/>
    </row>
    <row r="7576">
      <c r="A7576" s="57"/>
      <c r="K7576" s="5"/>
    </row>
    <row r="7577">
      <c r="A7577" s="57"/>
      <c r="K7577" s="5"/>
    </row>
    <row r="7578">
      <c r="A7578" s="57"/>
      <c r="K7578" s="5"/>
    </row>
    <row r="7579">
      <c r="A7579" s="57"/>
      <c r="K7579" s="5"/>
    </row>
    <row r="7580">
      <c r="A7580" s="57"/>
      <c r="K7580" s="5"/>
    </row>
    <row r="7581">
      <c r="A7581" s="57"/>
      <c r="K7581" s="5"/>
    </row>
    <row r="7582">
      <c r="A7582" s="57"/>
      <c r="K7582" s="5"/>
    </row>
    <row r="7583">
      <c r="A7583" s="57"/>
      <c r="K7583" s="5"/>
    </row>
    <row r="7584">
      <c r="A7584" s="57"/>
      <c r="K7584" s="5"/>
    </row>
    <row r="7585">
      <c r="A7585" s="57"/>
      <c r="K7585" s="5"/>
    </row>
    <row r="7586">
      <c r="A7586" s="57"/>
      <c r="K7586" s="5"/>
    </row>
    <row r="7587">
      <c r="A7587" s="57"/>
      <c r="K7587" s="5"/>
    </row>
    <row r="7588">
      <c r="A7588" s="57"/>
      <c r="K7588" s="5"/>
    </row>
    <row r="7589">
      <c r="A7589" s="57"/>
      <c r="K7589" s="5"/>
    </row>
    <row r="7590">
      <c r="A7590" s="57"/>
      <c r="K7590" s="5"/>
    </row>
    <row r="7591">
      <c r="A7591" s="57"/>
      <c r="K7591" s="5"/>
    </row>
    <row r="7592">
      <c r="A7592" s="57"/>
      <c r="K7592" s="5"/>
    </row>
    <row r="7593">
      <c r="A7593" s="57"/>
      <c r="K7593" s="5"/>
    </row>
    <row r="7594">
      <c r="A7594" s="57"/>
      <c r="K7594" s="5"/>
    </row>
    <row r="7595">
      <c r="A7595" s="57"/>
      <c r="K7595" s="5"/>
    </row>
    <row r="7596">
      <c r="A7596" s="57"/>
      <c r="K7596" s="5"/>
    </row>
    <row r="7597">
      <c r="A7597" s="57"/>
      <c r="K7597" s="5"/>
    </row>
    <row r="7598">
      <c r="A7598" s="57"/>
      <c r="K7598" s="5"/>
    </row>
    <row r="7599">
      <c r="A7599" s="57"/>
      <c r="K7599" s="5"/>
    </row>
    <row r="7600">
      <c r="A7600" s="57"/>
      <c r="K7600" s="5"/>
    </row>
    <row r="7601">
      <c r="A7601" s="57"/>
      <c r="K7601" s="5"/>
    </row>
    <row r="7602">
      <c r="A7602" s="57"/>
      <c r="K7602" s="5"/>
    </row>
    <row r="7603">
      <c r="A7603" s="57"/>
      <c r="K7603" s="5"/>
    </row>
    <row r="7604">
      <c r="A7604" s="57"/>
      <c r="K7604" s="5"/>
    </row>
    <row r="7605">
      <c r="A7605" s="57"/>
      <c r="K7605" s="5"/>
    </row>
    <row r="7606">
      <c r="A7606" s="57"/>
      <c r="K7606" s="5"/>
    </row>
    <row r="7607">
      <c r="A7607" s="57"/>
      <c r="K7607" s="5"/>
    </row>
    <row r="7608">
      <c r="A7608" s="57"/>
      <c r="K7608" s="5"/>
    </row>
    <row r="7609">
      <c r="A7609" s="57"/>
      <c r="K7609" s="5"/>
    </row>
    <row r="7610">
      <c r="A7610" s="57"/>
      <c r="K7610" s="5"/>
    </row>
    <row r="7611">
      <c r="A7611" s="57"/>
      <c r="K7611" s="5"/>
    </row>
    <row r="7612">
      <c r="A7612" s="57"/>
      <c r="K7612" s="5"/>
    </row>
    <row r="7613">
      <c r="A7613" s="57"/>
      <c r="K7613" s="5"/>
    </row>
    <row r="7614">
      <c r="A7614" s="57"/>
      <c r="K7614" s="5"/>
    </row>
    <row r="7615">
      <c r="A7615" s="57"/>
      <c r="K7615" s="5"/>
    </row>
    <row r="7616">
      <c r="A7616" s="57"/>
      <c r="K7616" s="5"/>
    </row>
    <row r="7617">
      <c r="A7617" s="57"/>
      <c r="K7617" s="5"/>
    </row>
    <row r="7618">
      <c r="A7618" s="57"/>
      <c r="K7618" s="5"/>
    </row>
    <row r="7619">
      <c r="A7619" s="57"/>
      <c r="K7619" s="5"/>
    </row>
    <row r="7620">
      <c r="A7620" s="57"/>
      <c r="K7620" s="5"/>
    </row>
    <row r="7621">
      <c r="A7621" s="57"/>
      <c r="K7621" s="5"/>
    </row>
    <row r="7622">
      <c r="A7622" s="57"/>
      <c r="K7622" s="5"/>
    </row>
    <row r="7623">
      <c r="A7623" s="57"/>
      <c r="K7623" s="5"/>
    </row>
    <row r="7624">
      <c r="A7624" s="57"/>
      <c r="K7624" s="5"/>
    </row>
    <row r="7625">
      <c r="A7625" s="57"/>
      <c r="K7625" s="5"/>
    </row>
    <row r="7626">
      <c r="A7626" s="57"/>
      <c r="K7626" s="5"/>
    </row>
    <row r="7627">
      <c r="A7627" s="57"/>
      <c r="K7627" s="5"/>
    </row>
    <row r="7628">
      <c r="A7628" s="57"/>
      <c r="K7628" s="5"/>
    </row>
    <row r="7629">
      <c r="A7629" s="57"/>
      <c r="K7629" s="5"/>
    </row>
    <row r="7630">
      <c r="A7630" s="57"/>
      <c r="K7630" s="5"/>
    </row>
    <row r="7631">
      <c r="A7631" s="57"/>
      <c r="K7631" s="5"/>
    </row>
    <row r="7632">
      <c r="A7632" s="57"/>
      <c r="K7632" s="5"/>
    </row>
    <row r="7633">
      <c r="A7633" s="57"/>
      <c r="K7633" s="5"/>
    </row>
    <row r="7634">
      <c r="A7634" s="57"/>
      <c r="K7634" s="5"/>
    </row>
    <row r="7635">
      <c r="A7635" s="57"/>
      <c r="K7635" s="5"/>
    </row>
    <row r="7636">
      <c r="A7636" s="57"/>
      <c r="K7636" s="5"/>
    </row>
    <row r="7637">
      <c r="A7637" s="57"/>
      <c r="K7637" s="5"/>
    </row>
    <row r="7638">
      <c r="A7638" s="57"/>
      <c r="K7638" s="5"/>
    </row>
    <row r="7639">
      <c r="A7639" s="57"/>
      <c r="K7639" s="5"/>
    </row>
    <row r="7640">
      <c r="A7640" s="57"/>
      <c r="K7640" s="5"/>
    </row>
    <row r="7641">
      <c r="A7641" s="57"/>
      <c r="K7641" s="5"/>
    </row>
    <row r="7642">
      <c r="A7642" s="57"/>
      <c r="K7642" s="5"/>
    </row>
    <row r="7643">
      <c r="A7643" s="57"/>
      <c r="K7643" s="5"/>
    </row>
    <row r="7644">
      <c r="A7644" s="57"/>
      <c r="K7644" s="5"/>
    </row>
    <row r="7645">
      <c r="A7645" s="57"/>
      <c r="K7645" s="5"/>
    </row>
    <row r="7646">
      <c r="A7646" s="57"/>
      <c r="K7646" s="5"/>
    </row>
    <row r="7647">
      <c r="A7647" s="57"/>
      <c r="K7647" s="5"/>
    </row>
    <row r="7648">
      <c r="A7648" s="57"/>
      <c r="K7648" s="5"/>
    </row>
    <row r="7649">
      <c r="A7649" s="57"/>
      <c r="K7649" s="5"/>
    </row>
    <row r="7650">
      <c r="A7650" s="57"/>
      <c r="K7650" s="5"/>
    </row>
    <row r="7651">
      <c r="A7651" s="57"/>
      <c r="K7651" s="5"/>
    </row>
    <row r="7652">
      <c r="A7652" s="57"/>
      <c r="K7652" s="5"/>
    </row>
    <row r="7653">
      <c r="A7653" s="57"/>
      <c r="K7653" s="5"/>
    </row>
    <row r="7654">
      <c r="A7654" s="57"/>
      <c r="K7654" s="5"/>
    </row>
    <row r="7655">
      <c r="A7655" s="57"/>
      <c r="K7655" s="5"/>
    </row>
    <row r="7656">
      <c r="A7656" s="57"/>
      <c r="K7656" s="5"/>
    </row>
    <row r="7657">
      <c r="A7657" s="57"/>
      <c r="K7657" s="5"/>
    </row>
    <row r="7658">
      <c r="A7658" s="57"/>
      <c r="K7658" s="5"/>
    </row>
    <row r="7659">
      <c r="A7659" s="57"/>
      <c r="K7659" s="5"/>
    </row>
    <row r="7660">
      <c r="A7660" s="57"/>
      <c r="K7660" s="5"/>
    </row>
    <row r="7661">
      <c r="A7661" s="57"/>
      <c r="K7661" s="5"/>
    </row>
    <row r="7662">
      <c r="A7662" s="57"/>
      <c r="K7662" s="5"/>
    </row>
    <row r="7663">
      <c r="A7663" s="57"/>
      <c r="K7663" s="5"/>
    </row>
    <row r="7664">
      <c r="A7664" s="57"/>
      <c r="K7664" s="5"/>
    </row>
    <row r="7665">
      <c r="A7665" s="57"/>
      <c r="K7665" s="5"/>
    </row>
    <row r="7666">
      <c r="A7666" s="57"/>
      <c r="K7666" s="5"/>
    </row>
    <row r="7667">
      <c r="A7667" s="57"/>
      <c r="K7667" s="5"/>
    </row>
    <row r="7668">
      <c r="A7668" s="57"/>
      <c r="K7668" s="5"/>
    </row>
    <row r="7669">
      <c r="A7669" s="57"/>
      <c r="K7669" s="5"/>
    </row>
    <row r="7670">
      <c r="A7670" s="57"/>
      <c r="K7670" s="5"/>
    </row>
    <row r="7671">
      <c r="A7671" s="57"/>
      <c r="K7671" s="5"/>
    </row>
    <row r="7672">
      <c r="A7672" s="57"/>
      <c r="K7672" s="5"/>
    </row>
    <row r="7673">
      <c r="A7673" s="57"/>
      <c r="K7673" s="5"/>
    </row>
    <row r="7674">
      <c r="A7674" s="57"/>
      <c r="K7674" s="5"/>
    </row>
    <row r="7675">
      <c r="A7675" s="57"/>
      <c r="K7675" s="5"/>
    </row>
    <row r="7676">
      <c r="A7676" s="57"/>
      <c r="K7676" s="5"/>
    </row>
    <row r="7677">
      <c r="A7677" s="57"/>
      <c r="K7677" s="5"/>
    </row>
    <row r="7678">
      <c r="A7678" s="57"/>
      <c r="K7678" s="5"/>
    </row>
    <row r="7679">
      <c r="A7679" s="57"/>
      <c r="K7679" s="5"/>
    </row>
    <row r="7680">
      <c r="A7680" s="57"/>
      <c r="K7680" s="5"/>
    </row>
    <row r="7681">
      <c r="A7681" s="57"/>
      <c r="K7681" s="5"/>
    </row>
    <row r="7682">
      <c r="A7682" s="57"/>
      <c r="K7682" s="5"/>
    </row>
    <row r="7683">
      <c r="A7683" s="57"/>
      <c r="K7683" s="5"/>
    </row>
    <row r="7684">
      <c r="A7684" s="57"/>
      <c r="K7684" s="5"/>
    </row>
    <row r="7685">
      <c r="A7685" s="57"/>
      <c r="K7685" s="5"/>
    </row>
    <row r="7686">
      <c r="A7686" s="57"/>
      <c r="K7686" s="5"/>
    </row>
    <row r="7687">
      <c r="A7687" s="57"/>
      <c r="K7687" s="5"/>
    </row>
    <row r="7688">
      <c r="A7688" s="57"/>
      <c r="K7688" s="5"/>
    </row>
    <row r="7689">
      <c r="A7689" s="57"/>
      <c r="K7689" s="5"/>
    </row>
    <row r="7690">
      <c r="A7690" s="57"/>
      <c r="K7690" s="5"/>
    </row>
    <row r="7691">
      <c r="A7691" s="57"/>
      <c r="K7691" s="5"/>
    </row>
    <row r="7692">
      <c r="A7692" s="57"/>
      <c r="K7692" s="5"/>
    </row>
    <row r="7693">
      <c r="A7693" s="57"/>
      <c r="K7693" s="5"/>
    </row>
    <row r="7694">
      <c r="A7694" s="57"/>
      <c r="K7694" s="5"/>
    </row>
    <row r="7695">
      <c r="A7695" s="57"/>
      <c r="K7695" s="5"/>
    </row>
    <row r="7696">
      <c r="A7696" s="57"/>
      <c r="K7696" s="5"/>
    </row>
    <row r="7697">
      <c r="A7697" s="57"/>
      <c r="K7697" s="5"/>
    </row>
    <row r="7698">
      <c r="A7698" s="57"/>
      <c r="K7698" s="5"/>
    </row>
    <row r="7699">
      <c r="A7699" s="57"/>
      <c r="K7699" s="5"/>
    </row>
    <row r="7700">
      <c r="A7700" s="57"/>
      <c r="K7700" s="5"/>
    </row>
    <row r="7701">
      <c r="A7701" s="57"/>
      <c r="K7701" s="5"/>
    </row>
    <row r="7702">
      <c r="A7702" s="57"/>
      <c r="K7702" s="5"/>
    </row>
    <row r="7703">
      <c r="A7703" s="57"/>
      <c r="K7703" s="5"/>
    </row>
    <row r="7704">
      <c r="A7704" s="57"/>
      <c r="K7704" s="5"/>
    </row>
    <row r="7705">
      <c r="A7705" s="57"/>
      <c r="K7705" s="5"/>
    </row>
    <row r="7706">
      <c r="A7706" s="57"/>
      <c r="K7706" s="5"/>
    </row>
    <row r="7707">
      <c r="A7707" s="57"/>
      <c r="K7707" s="5"/>
    </row>
    <row r="7708">
      <c r="A7708" s="57"/>
      <c r="K7708" s="5"/>
    </row>
    <row r="7709">
      <c r="A7709" s="57"/>
      <c r="K7709" s="5"/>
    </row>
    <row r="7710">
      <c r="A7710" s="57"/>
      <c r="K7710" s="5"/>
    </row>
    <row r="7711">
      <c r="A7711" s="57"/>
      <c r="K7711" s="5"/>
    </row>
    <row r="7712">
      <c r="A7712" s="57"/>
      <c r="K7712" s="5"/>
    </row>
    <row r="7713">
      <c r="A7713" s="57"/>
      <c r="K7713" s="5"/>
    </row>
    <row r="7714">
      <c r="A7714" s="57"/>
      <c r="K7714" s="5"/>
    </row>
    <row r="7715">
      <c r="A7715" s="57"/>
      <c r="K7715" s="5"/>
    </row>
    <row r="7716">
      <c r="A7716" s="57"/>
      <c r="K7716" s="5"/>
    </row>
    <row r="7717">
      <c r="A7717" s="57"/>
      <c r="K7717" s="5"/>
    </row>
    <row r="7718">
      <c r="A7718" s="57"/>
      <c r="K7718" s="5"/>
    </row>
    <row r="7719">
      <c r="A7719" s="57"/>
      <c r="K7719" s="5"/>
    </row>
    <row r="7720">
      <c r="A7720" s="57"/>
      <c r="K7720" s="5"/>
    </row>
    <row r="7721">
      <c r="A7721" s="57"/>
      <c r="K7721" s="5"/>
    </row>
    <row r="7722">
      <c r="A7722" s="57"/>
      <c r="K7722" s="5"/>
    </row>
    <row r="7723">
      <c r="A7723" s="57"/>
      <c r="K7723" s="5"/>
    </row>
    <row r="7724">
      <c r="A7724" s="57"/>
      <c r="K7724" s="5"/>
    </row>
    <row r="7725">
      <c r="A7725" s="57"/>
      <c r="K7725" s="5"/>
    </row>
    <row r="7726">
      <c r="A7726" s="57"/>
      <c r="K7726" s="5"/>
    </row>
    <row r="7727">
      <c r="A7727" s="57"/>
      <c r="K7727" s="5"/>
    </row>
    <row r="7728">
      <c r="A7728" s="57"/>
      <c r="K7728" s="5"/>
    </row>
    <row r="7729">
      <c r="A7729" s="57"/>
      <c r="K7729" s="5"/>
    </row>
    <row r="7730">
      <c r="A7730" s="57"/>
      <c r="K7730" s="5"/>
    </row>
    <row r="7731">
      <c r="A7731" s="57"/>
      <c r="K7731" s="5"/>
    </row>
    <row r="7732">
      <c r="A7732" s="57"/>
      <c r="K7732" s="5"/>
    </row>
    <row r="7733">
      <c r="A7733" s="57"/>
      <c r="K7733" s="5"/>
    </row>
    <row r="7734">
      <c r="A7734" s="57"/>
      <c r="K7734" s="5"/>
    </row>
    <row r="7735">
      <c r="A7735" s="57"/>
      <c r="K7735" s="5"/>
    </row>
    <row r="7736">
      <c r="A7736" s="57"/>
      <c r="K7736" s="5"/>
    </row>
    <row r="7737">
      <c r="A7737" s="57"/>
      <c r="K7737" s="5"/>
    </row>
    <row r="7738">
      <c r="A7738" s="57"/>
      <c r="K7738" s="5"/>
    </row>
    <row r="7739">
      <c r="A7739" s="57"/>
      <c r="K7739" s="5"/>
    </row>
    <row r="7740">
      <c r="A7740" s="57"/>
      <c r="K7740" s="5"/>
    </row>
    <row r="7741">
      <c r="A7741" s="57"/>
      <c r="K7741" s="5"/>
    </row>
    <row r="7742">
      <c r="A7742" s="57"/>
      <c r="K7742" s="5"/>
    </row>
    <row r="7743">
      <c r="A7743" s="57"/>
      <c r="K7743" s="5"/>
    </row>
    <row r="7744">
      <c r="A7744" s="57"/>
      <c r="K7744" s="5"/>
    </row>
    <row r="7745">
      <c r="A7745" s="57"/>
      <c r="K7745" s="5"/>
    </row>
    <row r="7746">
      <c r="A7746" s="57"/>
      <c r="K7746" s="5"/>
    </row>
    <row r="7747">
      <c r="A7747" s="57"/>
      <c r="K7747" s="5"/>
    </row>
    <row r="7748">
      <c r="A7748" s="57"/>
      <c r="K7748" s="5"/>
    </row>
    <row r="7749">
      <c r="A7749" s="57"/>
      <c r="K7749" s="5"/>
    </row>
    <row r="7750">
      <c r="A7750" s="57"/>
      <c r="K7750" s="5"/>
    </row>
    <row r="7751">
      <c r="A7751" s="57"/>
      <c r="K7751" s="5"/>
    </row>
    <row r="7752">
      <c r="A7752" s="57"/>
      <c r="K7752" s="5"/>
    </row>
    <row r="7753">
      <c r="A7753" s="57"/>
      <c r="K7753" s="5"/>
    </row>
    <row r="7754">
      <c r="A7754" s="57"/>
      <c r="K7754" s="5"/>
    </row>
    <row r="7755">
      <c r="A7755" s="57"/>
      <c r="K7755" s="5"/>
    </row>
    <row r="7756">
      <c r="A7756" s="57"/>
      <c r="K7756" s="5"/>
    </row>
    <row r="7757">
      <c r="A7757" s="57"/>
      <c r="K7757" s="5"/>
    </row>
    <row r="7758">
      <c r="A7758" s="57"/>
      <c r="K7758" s="5"/>
    </row>
    <row r="7759">
      <c r="A7759" s="57"/>
      <c r="K7759" s="5"/>
    </row>
    <row r="7760">
      <c r="A7760" s="57"/>
      <c r="K7760" s="5"/>
    </row>
    <row r="7761">
      <c r="A7761" s="57"/>
      <c r="K7761" s="5"/>
    </row>
    <row r="7762">
      <c r="A7762" s="57"/>
      <c r="K7762" s="5"/>
    </row>
    <row r="7763">
      <c r="A7763" s="57"/>
      <c r="K7763" s="5"/>
    </row>
    <row r="7764">
      <c r="A7764" s="57"/>
      <c r="K7764" s="5"/>
    </row>
    <row r="7765">
      <c r="A7765" s="57"/>
      <c r="K7765" s="5"/>
    </row>
    <row r="7766">
      <c r="A7766" s="57"/>
      <c r="K7766" s="5"/>
    </row>
    <row r="7767">
      <c r="A7767" s="57"/>
      <c r="K7767" s="5"/>
    </row>
    <row r="7768">
      <c r="A7768" s="57"/>
      <c r="K7768" s="5"/>
    </row>
    <row r="7769">
      <c r="A7769" s="57"/>
      <c r="K7769" s="5"/>
    </row>
    <row r="7770">
      <c r="A7770" s="57"/>
      <c r="K7770" s="5"/>
    </row>
    <row r="7771">
      <c r="A7771" s="57"/>
      <c r="K7771" s="5"/>
    </row>
    <row r="7772">
      <c r="A7772" s="57"/>
      <c r="K7772" s="5"/>
    </row>
    <row r="7773">
      <c r="A7773" s="57"/>
      <c r="K7773" s="5"/>
    </row>
    <row r="7774">
      <c r="A7774" s="57"/>
      <c r="K7774" s="5"/>
    </row>
    <row r="7775">
      <c r="A7775" s="57"/>
      <c r="K7775" s="5"/>
    </row>
    <row r="7776">
      <c r="A7776" s="57"/>
      <c r="K7776" s="5"/>
    </row>
    <row r="7777">
      <c r="A7777" s="57"/>
      <c r="K7777" s="5"/>
    </row>
    <row r="7778">
      <c r="A7778" s="57"/>
      <c r="K7778" s="5"/>
    </row>
    <row r="7779">
      <c r="A7779" s="57"/>
      <c r="K7779" s="5"/>
    </row>
    <row r="7780">
      <c r="A7780" s="57"/>
      <c r="K7780" s="5"/>
    </row>
    <row r="7781">
      <c r="A7781" s="57"/>
      <c r="K7781" s="5"/>
    </row>
    <row r="7782">
      <c r="A7782" s="57"/>
      <c r="K7782" s="5"/>
    </row>
    <row r="7783">
      <c r="A7783" s="57"/>
      <c r="K7783" s="5"/>
    </row>
    <row r="7784">
      <c r="A7784" s="57"/>
      <c r="K7784" s="5"/>
    </row>
    <row r="7785">
      <c r="A7785" s="57"/>
      <c r="K7785" s="5"/>
    </row>
    <row r="7786">
      <c r="A7786" s="57"/>
      <c r="K7786" s="5"/>
    </row>
    <row r="7787">
      <c r="A7787" s="57"/>
      <c r="K7787" s="5"/>
    </row>
    <row r="7788">
      <c r="A7788" s="57"/>
      <c r="K7788" s="5"/>
    </row>
    <row r="7789">
      <c r="A7789" s="57"/>
      <c r="K7789" s="5"/>
    </row>
    <row r="7790">
      <c r="A7790" s="57"/>
      <c r="K7790" s="5"/>
    </row>
    <row r="7791">
      <c r="A7791" s="57"/>
      <c r="K7791" s="5"/>
    </row>
    <row r="7792">
      <c r="A7792" s="57"/>
      <c r="K7792" s="5"/>
    </row>
    <row r="7793">
      <c r="A7793" s="57"/>
      <c r="K7793" s="5"/>
    </row>
    <row r="7794">
      <c r="A7794" s="57"/>
      <c r="K7794" s="5"/>
    </row>
    <row r="7795">
      <c r="A7795" s="57"/>
      <c r="K7795" s="5"/>
    </row>
    <row r="7796">
      <c r="A7796" s="57"/>
      <c r="K7796" s="5"/>
    </row>
    <row r="7797">
      <c r="A7797" s="57"/>
      <c r="K7797" s="5"/>
    </row>
    <row r="7798">
      <c r="A7798" s="57"/>
      <c r="K7798" s="5"/>
    </row>
    <row r="7799">
      <c r="A7799" s="57"/>
      <c r="K7799" s="5"/>
    </row>
    <row r="7800">
      <c r="A7800" s="57"/>
      <c r="K7800" s="5"/>
    </row>
    <row r="7801">
      <c r="A7801" s="57"/>
      <c r="K7801" s="5"/>
    </row>
    <row r="7802">
      <c r="A7802" s="57"/>
      <c r="K7802" s="5"/>
    </row>
    <row r="7803">
      <c r="A7803" s="57"/>
      <c r="K7803" s="5"/>
    </row>
    <row r="7804">
      <c r="A7804" s="57"/>
      <c r="K7804" s="5"/>
    </row>
    <row r="7805">
      <c r="A7805" s="57"/>
      <c r="K7805" s="5"/>
    </row>
    <row r="7806">
      <c r="A7806" s="57"/>
      <c r="K7806" s="5"/>
    </row>
    <row r="7807">
      <c r="A7807" s="57"/>
      <c r="K7807" s="5"/>
    </row>
    <row r="7808">
      <c r="A7808" s="57"/>
      <c r="K7808" s="5"/>
    </row>
    <row r="7809">
      <c r="A7809" s="57"/>
      <c r="K7809" s="5"/>
    </row>
    <row r="7810">
      <c r="A7810" s="57"/>
      <c r="K7810" s="5"/>
    </row>
    <row r="7811">
      <c r="A7811" s="57"/>
      <c r="K7811" s="5"/>
    </row>
    <row r="7812">
      <c r="A7812" s="57"/>
      <c r="K7812" s="5"/>
    </row>
    <row r="7813">
      <c r="A7813" s="57"/>
      <c r="K7813" s="5"/>
    </row>
    <row r="7814">
      <c r="A7814" s="57"/>
      <c r="K7814" s="5"/>
    </row>
    <row r="7815">
      <c r="A7815" s="57"/>
      <c r="K7815" s="5"/>
    </row>
    <row r="7816">
      <c r="A7816" s="57"/>
      <c r="K7816" s="5"/>
    </row>
    <row r="7817">
      <c r="A7817" s="57"/>
      <c r="K7817" s="5"/>
    </row>
    <row r="7818">
      <c r="A7818" s="57"/>
      <c r="K7818" s="5"/>
    </row>
    <row r="7819">
      <c r="A7819" s="57"/>
      <c r="K7819" s="5"/>
    </row>
    <row r="7820">
      <c r="A7820" s="57"/>
      <c r="K7820" s="5"/>
    </row>
    <row r="7821">
      <c r="A7821" s="57"/>
      <c r="K7821" s="5"/>
    </row>
    <row r="7822">
      <c r="A7822" s="57"/>
      <c r="K7822" s="5"/>
    </row>
    <row r="7823">
      <c r="A7823" s="57"/>
      <c r="K7823" s="5"/>
    </row>
    <row r="7824">
      <c r="A7824" s="57"/>
      <c r="K7824" s="5"/>
    </row>
    <row r="7825">
      <c r="A7825" s="57"/>
      <c r="K7825" s="5"/>
    </row>
    <row r="7826">
      <c r="A7826" s="57"/>
      <c r="K7826" s="5"/>
    </row>
    <row r="7827">
      <c r="A7827" s="57"/>
      <c r="K7827" s="5"/>
    </row>
    <row r="7828">
      <c r="A7828" s="57"/>
      <c r="K7828" s="5"/>
    </row>
    <row r="7829">
      <c r="A7829" s="57"/>
      <c r="K7829" s="5"/>
    </row>
    <row r="7830">
      <c r="A7830" s="57"/>
      <c r="K7830" s="5"/>
    </row>
    <row r="7831">
      <c r="A7831" s="57"/>
      <c r="K7831" s="5"/>
    </row>
    <row r="7832">
      <c r="A7832" s="57"/>
      <c r="K7832" s="5"/>
    </row>
    <row r="7833">
      <c r="A7833" s="57"/>
      <c r="K7833" s="5"/>
    </row>
    <row r="7834">
      <c r="A7834" s="57"/>
      <c r="K7834" s="5"/>
    </row>
    <row r="7835">
      <c r="A7835" s="57"/>
      <c r="K7835" s="5"/>
    </row>
    <row r="7836">
      <c r="A7836" s="57"/>
      <c r="K7836" s="5"/>
    </row>
    <row r="7837">
      <c r="A7837" s="57"/>
      <c r="K7837" s="5"/>
    </row>
    <row r="7838">
      <c r="A7838" s="57"/>
      <c r="K7838" s="5"/>
    </row>
    <row r="7839">
      <c r="A7839" s="57"/>
      <c r="K7839" s="5"/>
    </row>
    <row r="7840">
      <c r="A7840" s="57"/>
      <c r="K7840" s="5"/>
    </row>
    <row r="7841">
      <c r="A7841" s="57"/>
      <c r="K7841" s="5"/>
    </row>
    <row r="7842">
      <c r="A7842" s="57"/>
      <c r="K7842" s="5"/>
    </row>
    <row r="7843">
      <c r="A7843" s="57"/>
      <c r="K7843" s="5"/>
    </row>
    <row r="7844">
      <c r="A7844" s="57"/>
      <c r="K7844" s="5"/>
    </row>
    <row r="7845">
      <c r="A7845" s="57"/>
      <c r="K7845" s="5"/>
    </row>
    <row r="7846">
      <c r="A7846" s="57"/>
      <c r="K7846" s="5"/>
    </row>
    <row r="7847">
      <c r="A7847" s="57"/>
      <c r="K7847" s="5"/>
    </row>
    <row r="7848">
      <c r="A7848" s="57"/>
      <c r="K7848" s="5"/>
    </row>
    <row r="7849">
      <c r="A7849" s="57"/>
      <c r="K7849" s="5"/>
    </row>
    <row r="7850">
      <c r="A7850" s="57"/>
      <c r="K7850" s="5"/>
    </row>
    <row r="7851">
      <c r="A7851" s="57"/>
      <c r="K7851" s="5"/>
    </row>
    <row r="7852">
      <c r="A7852" s="57"/>
      <c r="K7852" s="5"/>
    </row>
    <row r="7853">
      <c r="A7853" s="57"/>
      <c r="K7853" s="5"/>
    </row>
    <row r="7854">
      <c r="A7854" s="57"/>
      <c r="K7854" s="5"/>
    </row>
    <row r="7855">
      <c r="A7855" s="57"/>
      <c r="K7855" s="5"/>
    </row>
    <row r="7856">
      <c r="A7856" s="57"/>
      <c r="K7856" s="5"/>
    </row>
    <row r="7857">
      <c r="A7857" s="57"/>
      <c r="K7857" s="5"/>
    </row>
    <row r="7858">
      <c r="A7858" s="57"/>
      <c r="K7858" s="5"/>
    </row>
    <row r="7859">
      <c r="A7859" s="57"/>
      <c r="K7859" s="5"/>
    </row>
    <row r="7860">
      <c r="A7860" s="57"/>
      <c r="K7860" s="5"/>
    </row>
    <row r="7861">
      <c r="A7861" s="57"/>
      <c r="K7861" s="5"/>
    </row>
    <row r="7862">
      <c r="A7862" s="57"/>
      <c r="K7862" s="5"/>
    </row>
    <row r="7863">
      <c r="A7863" s="57"/>
      <c r="K7863" s="5"/>
    </row>
    <row r="7864">
      <c r="A7864" s="57"/>
      <c r="K7864" s="5"/>
    </row>
    <row r="7865">
      <c r="A7865" s="57"/>
      <c r="K7865" s="5"/>
    </row>
    <row r="7866">
      <c r="A7866" s="57"/>
      <c r="K7866" s="5"/>
    </row>
    <row r="7867">
      <c r="A7867" s="57"/>
      <c r="K7867" s="5"/>
    </row>
    <row r="7868">
      <c r="A7868" s="57"/>
      <c r="K7868" s="5"/>
    </row>
    <row r="7869">
      <c r="A7869" s="57"/>
      <c r="K7869" s="5"/>
    </row>
    <row r="7870">
      <c r="A7870" s="57"/>
      <c r="K7870" s="5"/>
    </row>
    <row r="7871">
      <c r="A7871" s="57"/>
      <c r="K7871" s="5"/>
    </row>
    <row r="7872">
      <c r="A7872" s="57"/>
      <c r="K7872" s="5"/>
    </row>
    <row r="7873">
      <c r="A7873" s="57"/>
      <c r="K7873" s="5"/>
    </row>
    <row r="7874">
      <c r="A7874" s="57"/>
      <c r="K7874" s="5"/>
    </row>
    <row r="7875">
      <c r="A7875" s="57"/>
      <c r="K7875" s="5"/>
    </row>
    <row r="7876">
      <c r="A7876" s="57"/>
      <c r="K7876" s="5"/>
    </row>
    <row r="7877">
      <c r="A7877" s="57"/>
      <c r="K7877" s="5"/>
    </row>
    <row r="7878">
      <c r="A7878" s="57"/>
      <c r="K7878" s="5"/>
    </row>
    <row r="7879">
      <c r="A7879" s="57"/>
      <c r="K7879" s="5"/>
    </row>
    <row r="7880">
      <c r="A7880" s="57"/>
      <c r="K7880" s="5"/>
    </row>
    <row r="7881">
      <c r="A7881" s="57"/>
      <c r="K7881" s="5"/>
    </row>
    <row r="7882">
      <c r="A7882" s="57"/>
      <c r="K7882" s="5"/>
    </row>
    <row r="7883">
      <c r="A7883" s="57"/>
      <c r="K7883" s="5"/>
    </row>
    <row r="7884">
      <c r="A7884" s="57"/>
      <c r="K7884" s="5"/>
    </row>
    <row r="7885">
      <c r="A7885" s="57"/>
      <c r="K7885" s="5"/>
    </row>
    <row r="7886">
      <c r="A7886" s="57"/>
      <c r="K7886" s="5"/>
    </row>
    <row r="7887">
      <c r="A7887" s="57"/>
      <c r="K7887" s="5"/>
    </row>
    <row r="7888">
      <c r="A7888" s="57"/>
      <c r="K7888" s="5"/>
    </row>
    <row r="7889">
      <c r="A7889" s="57"/>
      <c r="K7889" s="5"/>
    </row>
    <row r="7890">
      <c r="A7890" s="57"/>
      <c r="K7890" s="5"/>
    </row>
    <row r="7891">
      <c r="A7891" s="57"/>
      <c r="K7891" s="5"/>
    </row>
    <row r="7892">
      <c r="A7892" s="57"/>
      <c r="K7892" s="5"/>
    </row>
    <row r="7893">
      <c r="A7893" s="57"/>
      <c r="K7893" s="5"/>
    </row>
    <row r="7894">
      <c r="A7894" s="57"/>
      <c r="K7894" s="5"/>
    </row>
    <row r="7895">
      <c r="A7895" s="57"/>
      <c r="K7895" s="5"/>
    </row>
    <row r="7896">
      <c r="A7896" s="57"/>
      <c r="K7896" s="5"/>
    </row>
    <row r="7897">
      <c r="A7897" s="57"/>
      <c r="K7897" s="5"/>
    </row>
    <row r="7898">
      <c r="A7898" s="57"/>
      <c r="K7898" s="5"/>
    </row>
    <row r="7899">
      <c r="A7899" s="57"/>
      <c r="K7899" s="5"/>
    </row>
    <row r="7900">
      <c r="A7900" s="57"/>
      <c r="K7900" s="5"/>
    </row>
    <row r="7901">
      <c r="A7901" s="57"/>
      <c r="K7901" s="5"/>
    </row>
    <row r="7902">
      <c r="A7902" s="57"/>
      <c r="K7902" s="5"/>
    </row>
    <row r="7903">
      <c r="A7903" s="57"/>
      <c r="K7903" s="5"/>
    </row>
    <row r="7904">
      <c r="A7904" s="57"/>
      <c r="K7904" s="5"/>
    </row>
    <row r="7905">
      <c r="A7905" s="57"/>
      <c r="K7905" s="5"/>
    </row>
    <row r="7906">
      <c r="A7906" s="57"/>
      <c r="K7906" s="5"/>
    </row>
    <row r="7907">
      <c r="A7907" s="57"/>
      <c r="K7907" s="5"/>
    </row>
    <row r="7908">
      <c r="A7908" s="57"/>
      <c r="K7908" s="5"/>
    </row>
    <row r="7909">
      <c r="A7909" s="57"/>
      <c r="K7909" s="5"/>
    </row>
    <row r="7910">
      <c r="A7910" s="57"/>
      <c r="K7910" s="5"/>
    </row>
    <row r="7911">
      <c r="A7911" s="57"/>
      <c r="K7911" s="5"/>
    </row>
    <row r="7912">
      <c r="A7912" s="57"/>
      <c r="K7912" s="5"/>
    </row>
    <row r="7913">
      <c r="A7913" s="57"/>
      <c r="K7913" s="5"/>
    </row>
    <row r="7914">
      <c r="A7914" s="57"/>
      <c r="K7914" s="5"/>
    </row>
    <row r="7915">
      <c r="A7915" s="57"/>
      <c r="K7915" s="5"/>
    </row>
    <row r="7916">
      <c r="A7916" s="57"/>
      <c r="K7916" s="5"/>
    </row>
    <row r="7917">
      <c r="A7917" s="57"/>
      <c r="K7917" s="5"/>
    </row>
    <row r="7918">
      <c r="A7918" s="57"/>
      <c r="K7918" s="5"/>
    </row>
    <row r="7919">
      <c r="A7919" s="57"/>
      <c r="K7919" s="5"/>
    </row>
    <row r="7920">
      <c r="A7920" s="57"/>
      <c r="K7920" s="5"/>
    </row>
    <row r="7921">
      <c r="A7921" s="57"/>
      <c r="K7921" s="5"/>
    </row>
    <row r="7922">
      <c r="A7922" s="57"/>
      <c r="K7922" s="5"/>
    </row>
    <row r="7923">
      <c r="A7923" s="57"/>
      <c r="K7923" s="5"/>
    </row>
    <row r="7924">
      <c r="A7924" s="57"/>
      <c r="K7924" s="5"/>
    </row>
    <row r="7925">
      <c r="A7925" s="57"/>
      <c r="K7925" s="5"/>
    </row>
    <row r="7926">
      <c r="A7926" s="57"/>
      <c r="K7926" s="5"/>
    </row>
    <row r="7927">
      <c r="A7927" s="57"/>
      <c r="K7927" s="5"/>
    </row>
    <row r="7928">
      <c r="A7928" s="57"/>
      <c r="K7928" s="5"/>
    </row>
    <row r="7929">
      <c r="A7929" s="57"/>
      <c r="K7929" s="5"/>
    </row>
    <row r="7930">
      <c r="A7930" s="57"/>
      <c r="K7930" s="5"/>
    </row>
    <row r="7931">
      <c r="A7931" s="57"/>
      <c r="K7931" s="5"/>
    </row>
    <row r="7932">
      <c r="A7932" s="57"/>
      <c r="K7932" s="5"/>
    </row>
    <row r="7933">
      <c r="A7933" s="57"/>
      <c r="K7933" s="5"/>
    </row>
    <row r="7934">
      <c r="A7934" s="57"/>
      <c r="K7934" s="5"/>
    </row>
    <row r="7935">
      <c r="A7935" s="57"/>
      <c r="K7935" s="5"/>
    </row>
    <row r="7936">
      <c r="A7936" s="57"/>
      <c r="K7936" s="5"/>
    </row>
    <row r="7937">
      <c r="A7937" s="57"/>
      <c r="K7937" s="5"/>
    </row>
    <row r="7938">
      <c r="A7938" s="57"/>
      <c r="K7938" s="5"/>
    </row>
    <row r="7939">
      <c r="A7939" s="57"/>
      <c r="K7939" s="5"/>
    </row>
    <row r="7940">
      <c r="A7940" s="57"/>
      <c r="K7940" s="5"/>
    </row>
    <row r="7941">
      <c r="A7941" s="57"/>
      <c r="K7941" s="5"/>
    </row>
    <row r="7942">
      <c r="A7942" s="57"/>
      <c r="K7942" s="5"/>
    </row>
    <row r="7943">
      <c r="A7943" s="57"/>
      <c r="K7943" s="5"/>
    </row>
    <row r="7944">
      <c r="A7944" s="57"/>
      <c r="K7944" s="5"/>
    </row>
    <row r="7945">
      <c r="A7945" s="57"/>
      <c r="K7945" s="5"/>
    </row>
    <row r="7946">
      <c r="A7946" s="57"/>
      <c r="K7946" s="5"/>
    </row>
    <row r="7947">
      <c r="A7947" s="57"/>
      <c r="K7947" s="5"/>
    </row>
    <row r="7948">
      <c r="A7948" s="57"/>
      <c r="K7948" s="5"/>
    </row>
    <row r="7949">
      <c r="A7949" s="57"/>
      <c r="K7949" s="5"/>
    </row>
    <row r="7950">
      <c r="A7950" s="57"/>
      <c r="K7950" s="5"/>
    </row>
    <row r="7951">
      <c r="A7951" s="57"/>
      <c r="K7951" s="5"/>
    </row>
    <row r="7952">
      <c r="A7952" s="57"/>
      <c r="K7952" s="5"/>
    </row>
    <row r="7953">
      <c r="A7953" s="57"/>
      <c r="K7953" s="5"/>
    </row>
    <row r="7954">
      <c r="A7954" s="57"/>
      <c r="K7954" s="5"/>
    </row>
    <row r="7955">
      <c r="A7955" s="57"/>
      <c r="K7955" s="5"/>
    </row>
    <row r="7956">
      <c r="A7956" s="57"/>
      <c r="K7956" s="5"/>
    </row>
    <row r="7957">
      <c r="A7957" s="57"/>
      <c r="K7957" s="5"/>
    </row>
    <row r="7958">
      <c r="A7958" s="57"/>
      <c r="K7958" s="5"/>
    </row>
    <row r="7959">
      <c r="A7959" s="57"/>
      <c r="K7959" s="5"/>
    </row>
    <row r="7960">
      <c r="A7960" s="57"/>
      <c r="K7960" s="5"/>
    </row>
    <row r="7961">
      <c r="A7961" s="57"/>
      <c r="K7961" s="5"/>
    </row>
    <row r="7962">
      <c r="A7962" s="57"/>
      <c r="K7962" s="5"/>
    </row>
    <row r="7963">
      <c r="A7963" s="57"/>
      <c r="K7963" s="5"/>
    </row>
    <row r="7964">
      <c r="A7964" s="57"/>
      <c r="K7964" s="5"/>
    </row>
    <row r="7965">
      <c r="A7965" s="57"/>
      <c r="K7965" s="5"/>
    </row>
    <row r="7966">
      <c r="A7966" s="57"/>
      <c r="K7966" s="5"/>
    </row>
    <row r="7967">
      <c r="A7967" s="57"/>
      <c r="K7967" s="5"/>
    </row>
    <row r="7968">
      <c r="A7968" s="57"/>
      <c r="K7968" s="5"/>
    </row>
    <row r="7969">
      <c r="A7969" s="57"/>
      <c r="K7969" s="5"/>
    </row>
    <row r="7970">
      <c r="A7970" s="57"/>
      <c r="K7970" s="5"/>
    </row>
    <row r="7971">
      <c r="A7971" s="57"/>
      <c r="K7971" s="5"/>
    </row>
    <row r="7972">
      <c r="A7972" s="57"/>
      <c r="K7972" s="5"/>
    </row>
    <row r="7973">
      <c r="A7973" s="57"/>
      <c r="K7973" s="5"/>
    </row>
    <row r="7974">
      <c r="A7974" s="57"/>
      <c r="K7974" s="5"/>
    </row>
    <row r="7975">
      <c r="A7975" s="57"/>
      <c r="K7975" s="5"/>
    </row>
    <row r="7976">
      <c r="A7976" s="57"/>
      <c r="K7976" s="5"/>
    </row>
    <row r="7977">
      <c r="A7977" s="57"/>
      <c r="K7977" s="5"/>
    </row>
    <row r="7978">
      <c r="A7978" s="57"/>
      <c r="K7978" s="5"/>
    </row>
    <row r="7979">
      <c r="A7979" s="57"/>
      <c r="K7979" s="5"/>
    </row>
    <row r="7980">
      <c r="A7980" s="57"/>
      <c r="K7980" s="5"/>
    </row>
    <row r="7981">
      <c r="A7981" s="57"/>
      <c r="K7981" s="5"/>
    </row>
    <row r="7982">
      <c r="A7982" s="57"/>
      <c r="K7982" s="5"/>
    </row>
    <row r="7983">
      <c r="A7983" s="57"/>
      <c r="K7983" s="5"/>
    </row>
    <row r="7984">
      <c r="A7984" s="57"/>
      <c r="K7984" s="5"/>
    </row>
    <row r="7985">
      <c r="A7985" s="57"/>
      <c r="K7985" s="5"/>
    </row>
    <row r="7986">
      <c r="A7986" s="57"/>
      <c r="K7986" s="5"/>
    </row>
    <row r="7987">
      <c r="A7987" s="57"/>
      <c r="K7987" s="5"/>
    </row>
    <row r="7988">
      <c r="A7988" s="57"/>
      <c r="K7988" s="5"/>
    </row>
    <row r="7989">
      <c r="A7989" s="57"/>
      <c r="K7989" s="5"/>
    </row>
    <row r="7990">
      <c r="A7990" s="57"/>
      <c r="K7990" s="5"/>
    </row>
    <row r="7991">
      <c r="A7991" s="57"/>
      <c r="K7991" s="5"/>
    </row>
    <row r="7992">
      <c r="A7992" s="57"/>
      <c r="K7992" s="5"/>
    </row>
    <row r="7993">
      <c r="A7993" s="57"/>
      <c r="K7993" s="5"/>
    </row>
    <row r="7994">
      <c r="A7994" s="57"/>
      <c r="K7994" s="5"/>
    </row>
    <row r="7995">
      <c r="A7995" s="57"/>
      <c r="K7995" s="5"/>
    </row>
    <row r="7996">
      <c r="A7996" s="57"/>
      <c r="K7996" s="5"/>
    </row>
    <row r="7997">
      <c r="A7997" s="57"/>
      <c r="K7997" s="5"/>
    </row>
    <row r="7998">
      <c r="A7998" s="57"/>
      <c r="K7998" s="5"/>
    </row>
    <row r="7999">
      <c r="A7999" s="57"/>
      <c r="K7999" s="5"/>
    </row>
    <row r="8000">
      <c r="A8000" s="57"/>
      <c r="K8000" s="5"/>
    </row>
    <row r="8001">
      <c r="A8001" s="57"/>
      <c r="K8001" s="5"/>
    </row>
    <row r="8002">
      <c r="A8002" s="57"/>
      <c r="K8002" s="5"/>
    </row>
    <row r="8003">
      <c r="A8003" s="57"/>
      <c r="K8003" s="5"/>
    </row>
    <row r="8004">
      <c r="A8004" s="57"/>
      <c r="K8004" s="5"/>
    </row>
    <row r="8005">
      <c r="A8005" s="57"/>
      <c r="K8005" s="5"/>
    </row>
    <row r="8006">
      <c r="A8006" s="57"/>
      <c r="K8006" s="5"/>
    </row>
    <row r="8007">
      <c r="A8007" s="57"/>
      <c r="K8007" s="5"/>
    </row>
    <row r="8008">
      <c r="A8008" s="57"/>
      <c r="K8008" s="5"/>
    </row>
    <row r="8009">
      <c r="A8009" s="57"/>
      <c r="K8009" s="5"/>
    </row>
    <row r="8010">
      <c r="A8010" s="57"/>
      <c r="K8010" s="5"/>
    </row>
    <row r="8011">
      <c r="A8011" s="57"/>
      <c r="K8011" s="5"/>
    </row>
    <row r="8012">
      <c r="A8012" s="57"/>
      <c r="K8012" s="5"/>
    </row>
    <row r="8013">
      <c r="A8013" s="57"/>
      <c r="K8013" s="5"/>
    </row>
    <row r="8014">
      <c r="A8014" s="57"/>
      <c r="K8014" s="5"/>
    </row>
    <row r="8015">
      <c r="A8015" s="57"/>
      <c r="K8015" s="5"/>
    </row>
    <row r="8016">
      <c r="A8016" s="57"/>
      <c r="K8016" s="5"/>
    </row>
    <row r="8017">
      <c r="A8017" s="57"/>
      <c r="K8017" s="5"/>
    </row>
    <row r="8018">
      <c r="A8018" s="57"/>
      <c r="K8018" s="5"/>
    </row>
    <row r="8019">
      <c r="A8019" s="57"/>
      <c r="K8019" s="5"/>
    </row>
    <row r="8020">
      <c r="A8020" s="57"/>
      <c r="K8020" s="5"/>
    </row>
    <row r="8021">
      <c r="A8021" s="57"/>
      <c r="K8021" s="5"/>
    </row>
    <row r="8022">
      <c r="A8022" s="57"/>
      <c r="K8022" s="5"/>
    </row>
    <row r="8023">
      <c r="A8023" s="57"/>
      <c r="K8023" s="5"/>
    </row>
    <row r="8024">
      <c r="A8024" s="57"/>
      <c r="K8024" s="5"/>
    </row>
    <row r="8025">
      <c r="A8025" s="57"/>
      <c r="K8025" s="5"/>
    </row>
    <row r="8026">
      <c r="A8026" s="57"/>
      <c r="K8026" s="5"/>
    </row>
    <row r="8027">
      <c r="A8027" s="57"/>
      <c r="K8027" s="5"/>
    </row>
    <row r="8028">
      <c r="A8028" s="57"/>
      <c r="K8028" s="5"/>
    </row>
    <row r="8029">
      <c r="A8029" s="57"/>
      <c r="K8029" s="5"/>
    </row>
    <row r="8030">
      <c r="A8030" s="57"/>
      <c r="K8030" s="5"/>
    </row>
    <row r="8031">
      <c r="A8031" s="57"/>
      <c r="K8031" s="5"/>
    </row>
    <row r="8032">
      <c r="A8032" s="57"/>
      <c r="K8032" s="5"/>
    </row>
    <row r="8033">
      <c r="A8033" s="57"/>
      <c r="K8033" s="5"/>
    </row>
    <row r="8034">
      <c r="A8034" s="57"/>
      <c r="K8034" s="5"/>
    </row>
    <row r="8035">
      <c r="A8035" s="57"/>
      <c r="K8035" s="5"/>
    </row>
    <row r="8036">
      <c r="A8036" s="57"/>
      <c r="K8036" s="5"/>
    </row>
    <row r="8037">
      <c r="A8037" s="57"/>
      <c r="K8037" s="5"/>
    </row>
    <row r="8038">
      <c r="A8038" s="57"/>
      <c r="K8038" s="5"/>
    </row>
    <row r="8039">
      <c r="A8039" s="57"/>
      <c r="K8039" s="5"/>
    </row>
    <row r="8040">
      <c r="A8040" s="57"/>
      <c r="K8040" s="5"/>
    </row>
    <row r="8041">
      <c r="A8041" s="57"/>
      <c r="K8041" s="5"/>
    </row>
    <row r="8042">
      <c r="A8042" s="57"/>
      <c r="K8042" s="5"/>
    </row>
    <row r="8043">
      <c r="A8043" s="57"/>
      <c r="K8043" s="5"/>
    </row>
    <row r="8044">
      <c r="A8044" s="57"/>
      <c r="K8044" s="5"/>
    </row>
    <row r="8045">
      <c r="A8045" s="57"/>
      <c r="K8045" s="5"/>
    </row>
    <row r="8046">
      <c r="A8046" s="57"/>
      <c r="K8046" s="5"/>
    </row>
    <row r="8047">
      <c r="A8047" s="57"/>
      <c r="K8047" s="5"/>
    </row>
    <row r="8048">
      <c r="A8048" s="57"/>
      <c r="K8048" s="5"/>
    </row>
    <row r="8049">
      <c r="A8049" s="57"/>
      <c r="K8049" s="5"/>
    </row>
    <row r="8050">
      <c r="A8050" s="57"/>
      <c r="K8050" s="5"/>
    </row>
    <row r="8051">
      <c r="A8051" s="57"/>
      <c r="K8051" s="5"/>
    </row>
    <row r="8052">
      <c r="A8052" s="57"/>
      <c r="K8052" s="5"/>
    </row>
    <row r="8053">
      <c r="A8053" s="57"/>
      <c r="K8053" s="5"/>
    </row>
    <row r="8054">
      <c r="A8054" s="57"/>
      <c r="K8054" s="5"/>
    </row>
    <row r="8055">
      <c r="A8055" s="57"/>
      <c r="K8055" s="5"/>
    </row>
    <row r="8056">
      <c r="A8056" s="57"/>
      <c r="K8056" s="5"/>
    </row>
    <row r="8057">
      <c r="A8057" s="57"/>
      <c r="K8057" s="5"/>
    </row>
    <row r="8058">
      <c r="A8058" s="57"/>
      <c r="K8058" s="5"/>
    </row>
    <row r="8059">
      <c r="A8059" s="57"/>
      <c r="K8059" s="5"/>
    </row>
    <row r="8060">
      <c r="A8060" s="57"/>
      <c r="K8060" s="5"/>
    </row>
    <row r="8061">
      <c r="A8061" s="57"/>
      <c r="K8061" s="5"/>
    </row>
    <row r="8062">
      <c r="A8062" s="57"/>
      <c r="K8062" s="5"/>
    </row>
    <row r="8063">
      <c r="A8063" s="57"/>
      <c r="K8063" s="5"/>
    </row>
    <row r="8064">
      <c r="A8064" s="57"/>
      <c r="K8064" s="5"/>
    </row>
    <row r="8065">
      <c r="A8065" s="57"/>
      <c r="K8065" s="5"/>
    </row>
    <row r="8066">
      <c r="A8066" s="57"/>
      <c r="K8066" s="5"/>
    </row>
    <row r="8067">
      <c r="A8067" s="57"/>
      <c r="K8067" s="5"/>
    </row>
    <row r="8068">
      <c r="A8068" s="57"/>
      <c r="K8068" s="5"/>
    </row>
    <row r="8069">
      <c r="A8069" s="57"/>
      <c r="K8069" s="5"/>
    </row>
    <row r="8070">
      <c r="A8070" s="57"/>
      <c r="K8070" s="5"/>
    </row>
    <row r="8071">
      <c r="A8071" s="57"/>
      <c r="K8071" s="5"/>
    </row>
    <row r="8072">
      <c r="A8072" s="57"/>
      <c r="K8072" s="5"/>
    </row>
    <row r="8073">
      <c r="A8073" s="57"/>
      <c r="K8073" s="5"/>
    </row>
    <row r="8074">
      <c r="A8074" s="57"/>
      <c r="K8074" s="5"/>
    </row>
    <row r="8075">
      <c r="A8075" s="57"/>
      <c r="K8075" s="5"/>
    </row>
    <row r="8076">
      <c r="A8076" s="57"/>
      <c r="K8076" s="5"/>
    </row>
    <row r="8077">
      <c r="A8077" s="57"/>
      <c r="K8077" s="5"/>
    </row>
    <row r="8078">
      <c r="A8078" s="57"/>
      <c r="K8078" s="5"/>
    </row>
    <row r="8079">
      <c r="A8079" s="57"/>
      <c r="K8079" s="5"/>
    </row>
    <row r="8080">
      <c r="A8080" s="57"/>
      <c r="K8080" s="5"/>
    </row>
    <row r="8081">
      <c r="A8081" s="57"/>
      <c r="K8081" s="5"/>
    </row>
    <row r="8082">
      <c r="A8082" s="57"/>
      <c r="K8082" s="5"/>
    </row>
    <row r="8083">
      <c r="A8083" s="57"/>
      <c r="K8083" s="5"/>
    </row>
    <row r="8084">
      <c r="A8084" s="57"/>
      <c r="K8084" s="5"/>
    </row>
    <row r="8085">
      <c r="A8085" s="57"/>
      <c r="K8085" s="5"/>
    </row>
    <row r="8086">
      <c r="A8086" s="57"/>
      <c r="K8086" s="5"/>
    </row>
    <row r="8087">
      <c r="A8087" s="57"/>
      <c r="K8087" s="5"/>
    </row>
    <row r="8088">
      <c r="A8088" s="57"/>
      <c r="K8088" s="5"/>
    </row>
    <row r="8089">
      <c r="A8089" s="57"/>
      <c r="K8089" s="5"/>
    </row>
    <row r="8090">
      <c r="A8090" s="57"/>
      <c r="K8090" s="5"/>
    </row>
    <row r="8091">
      <c r="A8091" s="57"/>
      <c r="K8091" s="5"/>
    </row>
    <row r="8092">
      <c r="A8092" s="57"/>
      <c r="K8092" s="5"/>
    </row>
    <row r="8093">
      <c r="A8093" s="57"/>
      <c r="K8093" s="5"/>
    </row>
    <row r="8094">
      <c r="A8094" s="57"/>
      <c r="K8094" s="5"/>
    </row>
    <row r="8095">
      <c r="A8095" s="57"/>
      <c r="K8095" s="5"/>
    </row>
    <row r="8096">
      <c r="A8096" s="57"/>
      <c r="K8096" s="5"/>
    </row>
    <row r="8097">
      <c r="A8097" s="57"/>
      <c r="K8097" s="5"/>
    </row>
    <row r="8098">
      <c r="A8098" s="57"/>
      <c r="K8098" s="5"/>
    </row>
    <row r="8099">
      <c r="A8099" s="57"/>
      <c r="K8099" s="5"/>
    </row>
    <row r="8100">
      <c r="A8100" s="57"/>
      <c r="K8100" s="5"/>
    </row>
    <row r="8101">
      <c r="A8101" s="57"/>
      <c r="K8101" s="5"/>
    </row>
    <row r="8102">
      <c r="A8102" s="57"/>
      <c r="K8102" s="5"/>
    </row>
    <row r="8103">
      <c r="A8103" s="57"/>
      <c r="K8103" s="5"/>
    </row>
    <row r="8104">
      <c r="A8104" s="57"/>
      <c r="K8104" s="5"/>
    </row>
    <row r="8105">
      <c r="A8105" s="57"/>
      <c r="K8105" s="5"/>
    </row>
    <row r="8106">
      <c r="A8106" s="57"/>
      <c r="K8106" s="5"/>
    </row>
    <row r="8107">
      <c r="A8107" s="57"/>
      <c r="K8107" s="5"/>
    </row>
    <row r="8108">
      <c r="A8108" s="57"/>
      <c r="K8108" s="5"/>
    </row>
    <row r="8109">
      <c r="A8109" s="57"/>
      <c r="K8109" s="5"/>
    </row>
    <row r="8110">
      <c r="A8110" s="57"/>
      <c r="K8110" s="5"/>
    </row>
    <row r="8111">
      <c r="A8111" s="57"/>
      <c r="K8111" s="5"/>
    </row>
    <row r="8112">
      <c r="A8112" s="57"/>
      <c r="K8112" s="5"/>
    </row>
    <row r="8113">
      <c r="A8113" s="57"/>
      <c r="K8113" s="5"/>
    </row>
    <row r="8114">
      <c r="A8114" s="57"/>
      <c r="K8114" s="5"/>
    </row>
    <row r="8115">
      <c r="A8115" s="57"/>
      <c r="K8115" s="5"/>
    </row>
    <row r="8116">
      <c r="A8116" s="57"/>
      <c r="K8116" s="5"/>
    </row>
    <row r="8117">
      <c r="A8117" s="57"/>
      <c r="K8117" s="5"/>
    </row>
    <row r="8118">
      <c r="A8118" s="57"/>
      <c r="K8118" s="5"/>
    </row>
    <row r="8119">
      <c r="A8119" s="57"/>
      <c r="K8119" s="5"/>
    </row>
    <row r="8120">
      <c r="A8120" s="57"/>
      <c r="K8120" s="5"/>
    </row>
    <row r="8121">
      <c r="A8121" s="57"/>
      <c r="K8121" s="5"/>
    </row>
    <row r="8122">
      <c r="A8122" s="57"/>
      <c r="K8122" s="5"/>
    </row>
    <row r="8123">
      <c r="A8123" s="57"/>
      <c r="K8123" s="5"/>
    </row>
    <row r="8124">
      <c r="A8124" s="57"/>
      <c r="K8124" s="5"/>
    </row>
    <row r="8125">
      <c r="A8125" s="57"/>
      <c r="K8125" s="5"/>
    </row>
    <row r="8126">
      <c r="A8126" s="57"/>
      <c r="K8126" s="5"/>
    </row>
    <row r="8127">
      <c r="A8127" s="57"/>
      <c r="K8127" s="5"/>
    </row>
    <row r="8128">
      <c r="A8128" s="57"/>
      <c r="K8128" s="5"/>
    </row>
    <row r="8129">
      <c r="A8129" s="57"/>
      <c r="K8129" s="5"/>
    </row>
    <row r="8130">
      <c r="A8130" s="57"/>
      <c r="K8130" s="5"/>
    </row>
    <row r="8131">
      <c r="A8131" s="57"/>
      <c r="K8131" s="5"/>
    </row>
    <row r="8132">
      <c r="A8132" s="57"/>
      <c r="K8132" s="5"/>
    </row>
    <row r="8133">
      <c r="A8133" s="57"/>
      <c r="K8133" s="5"/>
    </row>
    <row r="8134">
      <c r="A8134" s="57"/>
      <c r="K8134" s="5"/>
    </row>
    <row r="8135">
      <c r="A8135" s="57"/>
      <c r="K8135" s="5"/>
    </row>
    <row r="8136">
      <c r="A8136" s="57"/>
      <c r="K8136" s="5"/>
    </row>
    <row r="8137">
      <c r="A8137" s="57"/>
      <c r="K8137" s="5"/>
    </row>
    <row r="8138">
      <c r="A8138" s="57"/>
      <c r="K8138" s="5"/>
    </row>
    <row r="8139">
      <c r="A8139" s="57"/>
      <c r="K8139" s="5"/>
    </row>
    <row r="8140">
      <c r="A8140" s="57"/>
      <c r="K8140" s="5"/>
    </row>
    <row r="8141">
      <c r="A8141" s="57"/>
      <c r="K8141" s="5"/>
    </row>
    <row r="8142">
      <c r="A8142" s="57"/>
      <c r="K8142" s="5"/>
    </row>
    <row r="8143">
      <c r="A8143" s="57"/>
      <c r="K8143" s="5"/>
    </row>
    <row r="8144">
      <c r="A8144" s="57"/>
      <c r="K8144" s="5"/>
    </row>
    <row r="8145">
      <c r="A8145" s="57"/>
      <c r="K8145" s="5"/>
    </row>
    <row r="8146">
      <c r="A8146" s="57"/>
      <c r="K8146" s="5"/>
    </row>
    <row r="8147">
      <c r="A8147" s="57"/>
      <c r="K8147" s="5"/>
    </row>
    <row r="8148">
      <c r="A8148" s="57"/>
      <c r="K8148" s="5"/>
    </row>
    <row r="8149">
      <c r="A8149" s="57"/>
      <c r="K8149" s="5"/>
    </row>
    <row r="8150">
      <c r="A8150" s="57"/>
      <c r="K8150" s="5"/>
    </row>
    <row r="8151">
      <c r="A8151" s="57"/>
      <c r="K8151" s="5"/>
    </row>
    <row r="8152">
      <c r="A8152" s="57"/>
      <c r="K8152" s="5"/>
    </row>
    <row r="8153">
      <c r="A8153" s="57"/>
      <c r="K8153" s="5"/>
    </row>
    <row r="8154">
      <c r="A8154" s="57"/>
      <c r="K8154" s="5"/>
    </row>
    <row r="8155">
      <c r="A8155" s="57"/>
      <c r="K8155" s="5"/>
    </row>
    <row r="8156">
      <c r="A8156" s="57"/>
      <c r="K8156" s="5"/>
    </row>
    <row r="8157">
      <c r="A8157" s="57"/>
      <c r="K8157" s="5"/>
    </row>
    <row r="8158">
      <c r="A8158" s="57"/>
      <c r="K8158" s="5"/>
    </row>
    <row r="8159">
      <c r="A8159" s="57"/>
      <c r="K8159" s="5"/>
    </row>
    <row r="8160">
      <c r="A8160" s="57"/>
      <c r="K8160" s="5"/>
    </row>
    <row r="8161">
      <c r="A8161" s="57"/>
      <c r="K8161" s="5"/>
    </row>
    <row r="8162">
      <c r="A8162" s="57"/>
      <c r="K8162" s="5"/>
    </row>
    <row r="8163">
      <c r="A8163" s="57"/>
      <c r="K8163" s="5"/>
    </row>
    <row r="8164">
      <c r="A8164" s="57"/>
      <c r="K8164" s="5"/>
    </row>
    <row r="8165">
      <c r="A8165" s="57"/>
      <c r="K8165" s="5"/>
    </row>
    <row r="8166">
      <c r="A8166" s="57"/>
      <c r="K8166" s="5"/>
    </row>
    <row r="8167">
      <c r="A8167" s="57"/>
      <c r="K8167" s="5"/>
    </row>
    <row r="8168">
      <c r="A8168" s="57"/>
      <c r="K8168" s="5"/>
    </row>
    <row r="8169">
      <c r="A8169" s="57"/>
      <c r="K8169" s="5"/>
    </row>
    <row r="8170">
      <c r="A8170" s="57"/>
      <c r="K8170" s="5"/>
    </row>
    <row r="8171">
      <c r="A8171" s="57"/>
      <c r="K8171" s="5"/>
    </row>
    <row r="8172">
      <c r="A8172" s="57"/>
      <c r="K8172" s="5"/>
    </row>
    <row r="8173">
      <c r="A8173" s="57"/>
      <c r="K8173" s="5"/>
    </row>
    <row r="8174">
      <c r="A8174" s="57"/>
      <c r="K8174" s="5"/>
    </row>
    <row r="8175">
      <c r="A8175" s="57"/>
      <c r="K8175" s="5"/>
    </row>
    <row r="8176">
      <c r="A8176" s="57"/>
      <c r="K8176" s="5"/>
    </row>
    <row r="8177">
      <c r="A8177" s="57"/>
      <c r="K8177" s="5"/>
    </row>
    <row r="8178">
      <c r="A8178" s="57"/>
      <c r="K8178" s="5"/>
    </row>
    <row r="8179">
      <c r="A8179" s="57"/>
      <c r="K8179" s="5"/>
    </row>
    <row r="8180">
      <c r="A8180" s="57"/>
      <c r="K8180" s="5"/>
    </row>
    <row r="8181">
      <c r="A8181" s="57"/>
      <c r="K8181" s="5"/>
    </row>
    <row r="8182">
      <c r="A8182" s="57"/>
      <c r="K8182" s="5"/>
    </row>
    <row r="8183">
      <c r="A8183" s="57"/>
      <c r="K8183" s="5"/>
    </row>
    <row r="8184">
      <c r="A8184" s="57"/>
      <c r="K8184" s="5"/>
    </row>
    <row r="8185">
      <c r="A8185" s="57"/>
      <c r="K8185" s="5"/>
    </row>
    <row r="8186">
      <c r="A8186" s="57"/>
      <c r="K8186" s="5"/>
    </row>
    <row r="8187">
      <c r="A8187" s="57"/>
      <c r="K8187" s="5"/>
    </row>
    <row r="8188">
      <c r="A8188" s="57"/>
      <c r="K8188" s="5"/>
    </row>
    <row r="8189">
      <c r="A8189" s="57"/>
      <c r="K8189" s="5"/>
    </row>
    <row r="8190">
      <c r="A8190" s="57"/>
      <c r="K8190" s="5"/>
    </row>
    <row r="8191">
      <c r="A8191" s="57"/>
      <c r="K8191" s="5"/>
    </row>
    <row r="8192">
      <c r="A8192" s="57"/>
      <c r="K8192" s="5"/>
    </row>
    <row r="8193">
      <c r="A8193" s="57"/>
      <c r="K8193" s="5"/>
    </row>
    <row r="8194">
      <c r="A8194" s="57"/>
      <c r="K8194" s="5"/>
    </row>
    <row r="8195">
      <c r="A8195" s="57"/>
      <c r="K8195" s="5"/>
    </row>
    <row r="8196">
      <c r="A8196" s="57"/>
      <c r="K8196" s="5"/>
    </row>
    <row r="8197">
      <c r="A8197" s="57"/>
      <c r="K8197" s="5"/>
    </row>
    <row r="8198">
      <c r="A8198" s="57"/>
      <c r="K8198" s="5"/>
    </row>
    <row r="8199">
      <c r="A8199" s="57"/>
      <c r="K8199" s="5"/>
    </row>
    <row r="8200">
      <c r="A8200" s="57"/>
      <c r="K8200" s="5"/>
    </row>
    <row r="8201">
      <c r="A8201" s="57"/>
      <c r="K8201" s="5"/>
    </row>
    <row r="8202">
      <c r="A8202" s="57"/>
      <c r="K8202" s="5"/>
    </row>
    <row r="8203">
      <c r="A8203" s="57"/>
      <c r="K8203" s="5"/>
    </row>
    <row r="8204">
      <c r="A8204" s="57"/>
      <c r="K8204" s="5"/>
    </row>
    <row r="8205">
      <c r="A8205" s="57"/>
      <c r="K8205" s="5"/>
    </row>
    <row r="8206">
      <c r="A8206" s="57"/>
      <c r="K8206" s="5"/>
    </row>
    <row r="8207">
      <c r="A8207" s="57"/>
      <c r="K8207" s="5"/>
    </row>
    <row r="8208">
      <c r="A8208" s="57"/>
      <c r="K8208" s="5"/>
    </row>
    <row r="8209">
      <c r="A8209" s="57"/>
      <c r="K8209" s="5"/>
    </row>
    <row r="8210">
      <c r="A8210" s="57"/>
      <c r="K8210" s="5"/>
    </row>
    <row r="8211">
      <c r="A8211" s="57"/>
      <c r="K8211" s="5"/>
    </row>
    <row r="8212">
      <c r="A8212" s="57"/>
      <c r="K8212" s="5"/>
    </row>
    <row r="8213">
      <c r="A8213" s="57"/>
      <c r="K8213" s="5"/>
    </row>
    <row r="8214">
      <c r="A8214" s="57"/>
      <c r="K8214" s="5"/>
    </row>
    <row r="8215">
      <c r="A8215" s="57"/>
      <c r="K8215" s="5"/>
    </row>
    <row r="8216">
      <c r="A8216" s="57"/>
      <c r="K8216" s="5"/>
    </row>
    <row r="8217">
      <c r="A8217" s="57"/>
      <c r="K8217" s="5"/>
    </row>
    <row r="8218">
      <c r="A8218" s="57"/>
      <c r="K8218" s="5"/>
    </row>
    <row r="8219">
      <c r="A8219" s="57"/>
      <c r="K8219" s="5"/>
    </row>
    <row r="8220">
      <c r="A8220" s="57"/>
      <c r="K8220" s="5"/>
    </row>
    <row r="8221">
      <c r="A8221" s="57"/>
      <c r="K8221" s="5"/>
    </row>
    <row r="8222">
      <c r="A8222" s="57"/>
      <c r="K8222" s="5"/>
    </row>
    <row r="8223">
      <c r="A8223" s="57"/>
      <c r="K8223" s="5"/>
    </row>
    <row r="8224">
      <c r="A8224" s="57"/>
      <c r="K8224" s="5"/>
    </row>
    <row r="8225">
      <c r="A8225" s="57"/>
      <c r="K8225" s="5"/>
    </row>
    <row r="8226">
      <c r="A8226" s="57"/>
      <c r="K8226" s="5"/>
    </row>
    <row r="8227">
      <c r="A8227" s="57"/>
      <c r="K8227" s="5"/>
    </row>
    <row r="8228">
      <c r="A8228" s="57"/>
      <c r="K8228" s="5"/>
    </row>
    <row r="8229">
      <c r="A8229" s="57"/>
      <c r="K8229" s="5"/>
    </row>
    <row r="8230">
      <c r="A8230" s="57"/>
      <c r="K8230" s="5"/>
    </row>
    <row r="8231">
      <c r="A8231" s="57"/>
      <c r="K8231" s="5"/>
    </row>
    <row r="8232">
      <c r="A8232" s="57"/>
      <c r="K8232" s="5"/>
    </row>
    <row r="8233">
      <c r="A8233" s="57"/>
      <c r="K8233" s="5"/>
    </row>
    <row r="8234">
      <c r="A8234" s="57"/>
      <c r="K8234" s="5"/>
    </row>
    <row r="8235">
      <c r="A8235" s="57"/>
      <c r="K8235" s="5"/>
    </row>
    <row r="8236">
      <c r="A8236" s="57"/>
      <c r="K8236" s="5"/>
    </row>
    <row r="8237">
      <c r="A8237" s="57"/>
      <c r="K8237" s="5"/>
    </row>
    <row r="8238">
      <c r="A8238" s="57"/>
      <c r="K8238" s="5"/>
    </row>
    <row r="8239">
      <c r="A8239" s="57"/>
      <c r="K8239" s="5"/>
    </row>
    <row r="8240">
      <c r="A8240" s="57"/>
      <c r="K8240" s="5"/>
    </row>
    <row r="8241">
      <c r="A8241" s="57"/>
      <c r="K8241" s="5"/>
    </row>
    <row r="8242">
      <c r="A8242" s="57"/>
      <c r="K8242" s="5"/>
    </row>
    <row r="8243">
      <c r="A8243" s="57"/>
      <c r="K8243" s="5"/>
    </row>
    <row r="8244">
      <c r="A8244" s="57"/>
      <c r="K8244" s="5"/>
    </row>
    <row r="8245">
      <c r="A8245" s="57"/>
      <c r="K8245" s="5"/>
    </row>
    <row r="8246">
      <c r="A8246" s="57"/>
      <c r="K8246" s="5"/>
    </row>
    <row r="8247">
      <c r="A8247" s="57"/>
      <c r="K8247" s="5"/>
    </row>
    <row r="8248">
      <c r="A8248" s="57"/>
      <c r="K8248" s="5"/>
    </row>
    <row r="8249">
      <c r="A8249" s="57"/>
      <c r="K8249" s="5"/>
    </row>
    <row r="8250">
      <c r="A8250" s="57"/>
      <c r="K8250" s="5"/>
    </row>
    <row r="8251">
      <c r="A8251" s="57"/>
      <c r="K8251" s="5"/>
    </row>
    <row r="8252">
      <c r="A8252" s="57"/>
      <c r="K8252" s="5"/>
    </row>
    <row r="8253">
      <c r="A8253" s="57"/>
      <c r="K8253" s="5"/>
    </row>
    <row r="8254">
      <c r="A8254" s="57"/>
      <c r="K8254" s="5"/>
    </row>
    <row r="8255">
      <c r="A8255" s="57"/>
      <c r="K8255" s="5"/>
    </row>
    <row r="8256">
      <c r="A8256" s="57"/>
      <c r="K8256" s="5"/>
    </row>
    <row r="8257">
      <c r="A8257" s="57"/>
      <c r="K8257" s="5"/>
    </row>
    <row r="8258">
      <c r="A8258" s="57"/>
      <c r="K8258" s="5"/>
    </row>
    <row r="8259">
      <c r="A8259" s="57"/>
      <c r="K8259" s="5"/>
    </row>
    <row r="8260">
      <c r="A8260" s="57"/>
      <c r="K8260" s="5"/>
    </row>
    <row r="8261">
      <c r="A8261" s="57"/>
      <c r="K8261" s="5"/>
    </row>
    <row r="8262">
      <c r="A8262" s="57"/>
      <c r="K8262" s="5"/>
    </row>
    <row r="8263">
      <c r="A8263" s="57"/>
      <c r="K8263" s="5"/>
    </row>
    <row r="8264">
      <c r="A8264" s="57"/>
      <c r="K8264" s="5"/>
    </row>
    <row r="8265">
      <c r="A8265" s="57"/>
      <c r="K8265" s="5"/>
    </row>
    <row r="8266">
      <c r="A8266" s="57"/>
      <c r="K8266" s="5"/>
    </row>
    <row r="8267">
      <c r="A8267" s="57"/>
      <c r="K8267" s="5"/>
    </row>
    <row r="8268">
      <c r="A8268" s="57"/>
      <c r="K8268" s="5"/>
    </row>
    <row r="8269">
      <c r="A8269" s="57"/>
      <c r="K8269" s="5"/>
    </row>
    <row r="8270">
      <c r="A8270" s="57"/>
      <c r="K8270" s="5"/>
    </row>
    <row r="8271">
      <c r="A8271" s="57"/>
      <c r="K8271" s="5"/>
    </row>
    <row r="8272">
      <c r="A8272" s="57"/>
      <c r="K8272" s="5"/>
    </row>
    <row r="8273">
      <c r="A8273" s="57"/>
      <c r="K8273" s="5"/>
    </row>
    <row r="8274">
      <c r="A8274" s="57"/>
      <c r="K8274" s="5"/>
    </row>
    <row r="8275">
      <c r="A8275" s="57"/>
      <c r="K8275" s="5"/>
    </row>
    <row r="8276">
      <c r="A8276" s="57"/>
      <c r="K8276" s="5"/>
    </row>
    <row r="8277">
      <c r="A8277" s="57"/>
      <c r="K8277" s="5"/>
    </row>
    <row r="8278">
      <c r="A8278" s="57"/>
      <c r="K8278" s="5"/>
    </row>
    <row r="8279">
      <c r="A8279" s="57"/>
      <c r="K8279" s="5"/>
    </row>
    <row r="8280">
      <c r="A8280" s="57"/>
      <c r="K8280" s="5"/>
    </row>
    <row r="8281">
      <c r="A8281" s="57"/>
      <c r="K8281" s="5"/>
    </row>
    <row r="8282">
      <c r="A8282" s="57"/>
      <c r="K8282" s="5"/>
    </row>
    <row r="8283">
      <c r="A8283" s="57"/>
      <c r="K8283" s="5"/>
    </row>
    <row r="8284">
      <c r="A8284" s="57"/>
      <c r="K8284" s="5"/>
    </row>
    <row r="8285">
      <c r="A8285" s="57"/>
      <c r="K8285" s="5"/>
    </row>
    <row r="8286">
      <c r="A8286" s="57"/>
      <c r="K8286" s="5"/>
    </row>
    <row r="8287">
      <c r="A8287" s="57"/>
      <c r="K8287" s="5"/>
    </row>
    <row r="8288">
      <c r="A8288" s="57"/>
      <c r="K8288" s="5"/>
    </row>
    <row r="8289">
      <c r="A8289" s="57"/>
      <c r="K8289" s="5"/>
    </row>
    <row r="8290">
      <c r="A8290" s="57"/>
      <c r="K8290" s="5"/>
    </row>
    <row r="8291">
      <c r="A8291" s="57"/>
      <c r="K8291" s="5"/>
    </row>
    <row r="8292">
      <c r="A8292" s="57"/>
      <c r="K8292" s="5"/>
    </row>
    <row r="8293">
      <c r="A8293" s="57"/>
      <c r="K8293" s="5"/>
    </row>
    <row r="8294">
      <c r="A8294" s="57"/>
      <c r="K8294" s="5"/>
    </row>
    <row r="8295">
      <c r="A8295" s="57"/>
      <c r="K8295" s="5"/>
    </row>
    <row r="8296">
      <c r="A8296" s="57"/>
      <c r="K8296" s="5"/>
    </row>
    <row r="8297">
      <c r="A8297" s="57"/>
      <c r="K8297" s="5"/>
    </row>
    <row r="8298">
      <c r="A8298" s="57"/>
      <c r="K8298" s="5"/>
    </row>
    <row r="8299">
      <c r="A8299" s="57"/>
      <c r="K8299" s="5"/>
    </row>
    <row r="8300">
      <c r="A8300" s="57"/>
      <c r="K8300" s="5"/>
    </row>
    <row r="8301">
      <c r="A8301" s="57"/>
      <c r="K8301" s="5"/>
    </row>
    <row r="8302">
      <c r="A8302" s="57"/>
      <c r="K8302" s="5"/>
    </row>
    <row r="8303">
      <c r="A8303" s="57"/>
      <c r="K8303" s="5"/>
    </row>
    <row r="8304">
      <c r="A8304" s="57"/>
      <c r="K8304" s="5"/>
    </row>
    <row r="8305">
      <c r="A8305" s="57"/>
      <c r="K8305" s="5"/>
    </row>
    <row r="8306">
      <c r="A8306" s="57"/>
      <c r="K8306" s="5"/>
    </row>
    <row r="8307">
      <c r="A8307" s="57"/>
      <c r="K8307" s="5"/>
    </row>
    <row r="8308">
      <c r="A8308" s="57"/>
      <c r="K8308" s="5"/>
    </row>
    <row r="8309">
      <c r="A8309" s="57"/>
      <c r="K8309" s="5"/>
    </row>
    <row r="8310">
      <c r="A8310" s="57"/>
      <c r="K8310" s="5"/>
    </row>
    <row r="8311">
      <c r="A8311" s="57"/>
      <c r="K8311" s="5"/>
    </row>
    <row r="8312">
      <c r="A8312" s="57"/>
      <c r="K8312" s="5"/>
    </row>
    <row r="8313">
      <c r="A8313" s="57"/>
      <c r="K8313" s="5"/>
    </row>
    <row r="8314">
      <c r="A8314" s="57"/>
      <c r="K8314" s="5"/>
    </row>
    <row r="8315">
      <c r="A8315" s="57"/>
      <c r="K8315" s="5"/>
    </row>
    <row r="8316">
      <c r="A8316" s="57"/>
      <c r="K8316" s="5"/>
    </row>
    <row r="8317">
      <c r="A8317" s="57"/>
      <c r="K8317" s="5"/>
    </row>
    <row r="8318">
      <c r="A8318" s="57"/>
      <c r="K8318" s="5"/>
    </row>
    <row r="8319">
      <c r="A8319" s="57"/>
      <c r="K8319" s="5"/>
    </row>
    <row r="8320">
      <c r="A8320" s="57"/>
      <c r="K8320" s="5"/>
    </row>
    <row r="8321">
      <c r="A8321" s="57"/>
      <c r="K8321" s="5"/>
    </row>
    <row r="8322">
      <c r="A8322" s="57"/>
      <c r="K8322" s="5"/>
    </row>
    <row r="8323">
      <c r="A8323" s="57"/>
      <c r="K8323" s="5"/>
    </row>
    <row r="8324">
      <c r="A8324" s="57"/>
      <c r="K8324" s="5"/>
    </row>
    <row r="8325">
      <c r="A8325" s="57"/>
      <c r="K8325" s="5"/>
    </row>
    <row r="8326">
      <c r="A8326" s="57"/>
      <c r="K8326" s="5"/>
    </row>
    <row r="8327">
      <c r="A8327" s="57"/>
      <c r="K8327" s="5"/>
    </row>
    <row r="8328">
      <c r="A8328" s="57"/>
      <c r="K8328" s="5"/>
    </row>
    <row r="8329">
      <c r="A8329" s="57"/>
      <c r="K8329" s="5"/>
    </row>
    <row r="8330">
      <c r="A8330" s="57"/>
      <c r="K8330" s="5"/>
    </row>
    <row r="8331">
      <c r="A8331" s="57"/>
      <c r="K8331" s="5"/>
    </row>
    <row r="8332">
      <c r="A8332" s="57"/>
      <c r="K8332" s="5"/>
    </row>
    <row r="8333">
      <c r="A8333" s="57"/>
      <c r="K8333" s="5"/>
    </row>
    <row r="8334">
      <c r="A8334" s="57"/>
      <c r="K8334" s="5"/>
    </row>
    <row r="8335">
      <c r="A8335" s="57"/>
      <c r="K8335" s="5"/>
    </row>
    <row r="8336">
      <c r="A8336" s="57"/>
      <c r="K8336" s="5"/>
    </row>
    <row r="8337">
      <c r="A8337" s="57"/>
      <c r="K8337" s="5"/>
    </row>
    <row r="8338">
      <c r="A8338" s="57"/>
      <c r="K8338" s="5"/>
    </row>
    <row r="8339">
      <c r="A8339" s="57"/>
      <c r="K8339" s="5"/>
    </row>
    <row r="8340">
      <c r="A8340" s="57"/>
      <c r="K8340" s="5"/>
    </row>
    <row r="8341">
      <c r="A8341" s="57"/>
      <c r="K8341" s="5"/>
    </row>
    <row r="8342">
      <c r="A8342" s="57"/>
      <c r="K8342" s="5"/>
    </row>
    <row r="8343">
      <c r="A8343" s="57"/>
      <c r="K8343" s="5"/>
    </row>
    <row r="8344">
      <c r="A8344" s="57"/>
      <c r="K8344" s="5"/>
    </row>
    <row r="8345">
      <c r="A8345" s="57"/>
      <c r="K8345" s="5"/>
    </row>
    <row r="8346">
      <c r="A8346" s="57"/>
      <c r="K8346" s="5"/>
    </row>
    <row r="8347">
      <c r="A8347" s="57"/>
      <c r="K8347" s="5"/>
    </row>
    <row r="8348">
      <c r="A8348" s="57"/>
      <c r="K8348" s="5"/>
    </row>
    <row r="8349">
      <c r="A8349" s="57"/>
      <c r="K8349" s="5"/>
    </row>
    <row r="8350">
      <c r="A8350" s="57"/>
      <c r="K8350" s="5"/>
    </row>
    <row r="8351">
      <c r="A8351" s="57"/>
      <c r="K8351" s="5"/>
    </row>
    <row r="8352">
      <c r="A8352" s="57"/>
      <c r="K8352" s="5"/>
    </row>
    <row r="8353">
      <c r="A8353" s="57"/>
      <c r="K8353" s="5"/>
    </row>
    <row r="8354">
      <c r="A8354" s="57"/>
      <c r="K8354" s="5"/>
    </row>
    <row r="8355">
      <c r="A8355" s="57"/>
      <c r="K8355" s="5"/>
    </row>
    <row r="8356">
      <c r="A8356" s="57"/>
      <c r="K8356" s="5"/>
    </row>
    <row r="8357">
      <c r="A8357" s="57"/>
      <c r="K8357" s="5"/>
    </row>
    <row r="8358">
      <c r="A8358" s="57"/>
      <c r="K8358" s="5"/>
    </row>
    <row r="8359">
      <c r="A8359" s="57"/>
      <c r="K8359" s="5"/>
    </row>
    <row r="8360">
      <c r="A8360" s="57"/>
      <c r="K8360" s="5"/>
    </row>
    <row r="8361">
      <c r="A8361" s="57"/>
      <c r="K8361" s="5"/>
    </row>
    <row r="8362">
      <c r="A8362" s="57"/>
      <c r="K8362" s="5"/>
    </row>
    <row r="8363">
      <c r="A8363" s="57"/>
      <c r="K8363" s="5"/>
    </row>
    <row r="8364">
      <c r="A8364" s="57"/>
      <c r="K8364" s="5"/>
    </row>
    <row r="8365">
      <c r="A8365" s="57"/>
      <c r="K8365" s="5"/>
    </row>
    <row r="8366">
      <c r="A8366" s="57"/>
      <c r="K8366" s="5"/>
    </row>
    <row r="8367">
      <c r="A8367" s="57"/>
      <c r="K8367" s="5"/>
    </row>
    <row r="8368">
      <c r="A8368" s="57"/>
      <c r="K8368" s="5"/>
    </row>
    <row r="8369">
      <c r="A8369" s="57"/>
      <c r="K8369" s="5"/>
    </row>
    <row r="8370">
      <c r="A8370" s="57"/>
      <c r="K8370" s="5"/>
    </row>
    <row r="8371">
      <c r="A8371" s="57"/>
      <c r="K8371" s="5"/>
    </row>
    <row r="8372">
      <c r="A8372" s="57"/>
      <c r="K8372" s="5"/>
    </row>
    <row r="8373">
      <c r="A8373" s="57"/>
      <c r="K8373" s="5"/>
    </row>
    <row r="8374">
      <c r="A8374" s="57"/>
      <c r="K8374" s="5"/>
    </row>
    <row r="8375">
      <c r="A8375" s="57"/>
      <c r="K8375" s="5"/>
    </row>
    <row r="8376">
      <c r="A8376" s="57"/>
      <c r="K8376" s="5"/>
    </row>
    <row r="8377">
      <c r="A8377" s="57"/>
      <c r="K8377" s="5"/>
    </row>
    <row r="8378">
      <c r="A8378" s="57"/>
      <c r="K8378" s="5"/>
    </row>
    <row r="8379">
      <c r="A8379" s="57"/>
      <c r="K8379" s="5"/>
    </row>
    <row r="8380">
      <c r="A8380" s="57"/>
      <c r="K8380" s="5"/>
    </row>
    <row r="8381">
      <c r="A8381" s="57"/>
      <c r="K8381" s="5"/>
    </row>
    <row r="8382">
      <c r="A8382" s="57"/>
      <c r="K8382" s="5"/>
    </row>
    <row r="8383">
      <c r="A8383" s="57"/>
      <c r="K8383" s="5"/>
    </row>
    <row r="8384">
      <c r="A8384" s="57"/>
      <c r="K8384" s="5"/>
    </row>
    <row r="8385">
      <c r="A8385" s="57"/>
      <c r="K8385" s="5"/>
    </row>
    <row r="8386">
      <c r="A8386" s="57"/>
      <c r="K8386" s="5"/>
    </row>
    <row r="8387">
      <c r="A8387" s="57"/>
      <c r="K8387" s="5"/>
    </row>
    <row r="8388">
      <c r="A8388" s="57"/>
      <c r="K8388" s="5"/>
    </row>
    <row r="8389">
      <c r="A8389" s="57"/>
      <c r="K8389" s="5"/>
    </row>
    <row r="8390">
      <c r="A8390" s="57"/>
      <c r="K8390" s="5"/>
    </row>
    <row r="8391">
      <c r="A8391" s="57"/>
      <c r="K8391" s="5"/>
    </row>
    <row r="8392">
      <c r="A8392" s="57"/>
      <c r="K8392" s="5"/>
    </row>
    <row r="8393">
      <c r="A8393" s="57"/>
      <c r="K8393" s="5"/>
    </row>
    <row r="8394">
      <c r="A8394" s="57"/>
      <c r="K8394" s="5"/>
    </row>
    <row r="8395">
      <c r="A8395" s="57"/>
      <c r="K8395" s="5"/>
    </row>
    <row r="8396">
      <c r="A8396" s="57"/>
      <c r="K8396" s="5"/>
    </row>
    <row r="8397">
      <c r="A8397" s="57"/>
      <c r="K8397" s="5"/>
    </row>
    <row r="8398">
      <c r="A8398" s="57"/>
      <c r="K8398" s="5"/>
    </row>
    <row r="8399">
      <c r="A8399" s="57"/>
      <c r="K8399" s="5"/>
    </row>
    <row r="8400">
      <c r="A8400" s="57"/>
      <c r="K8400" s="5"/>
    </row>
    <row r="8401">
      <c r="A8401" s="57"/>
      <c r="K8401" s="5"/>
    </row>
    <row r="8402">
      <c r="A8402" s="57"/>
      <c r="K8402" s="5"/>
    </row>
    <row r="8403">
      <c r="A8403" s="57"/>
      <c r="K8403" s="5"/>
    </row>
    <row r="8404">
      <c r="A8404" s="57"/>
      <c r="K8404" s="5"/>
    </row>
    <row r="8405">
      <c r="A8405" s="57"/>
      <c r="K8405" s="5"/>
    </row>
    <row r="8406">
      <c r="A8406" s="57"/>
      <c r="K8406" s="5"/>
    </row>
    <row r="8407">
      <c r="A8407" s="57"/>
      <c r="K8407" s="5"/>
    </row>
    <row r="8408">
      <c r="A8408" s="57"/>
      <c r="K8408" s="5"/>
    </row>
    <row r="8409">
      <c r="A8409" s="57"/>
      <c r="K8409" s="5"/>
    </row>
    <row r="8410">
      <c r="A8410" s="57"/>
      <c r="K8410" s="5"/>
    </row>
    <row r="8411">
      <c r="A8411" s="57"/>
      <c r="K8411" s="5"/>
    </row>
    <row r="8412">
      <c r="A8412" s="57"/>
      <c r="K8412" s="5"/>
    </row>
    <row r="8413">
      <c r="A8413" s="57"/>
      <c r="K8413" s="5"/>
    </row>
    <row r="8414">
      <c r="A8414" s="57"/>
      <c r="K8414" s="5"/>
    </row>
    <row r="8415">
      <c r="A8415" s="57"/>
      <c r="K8415" s="5"/>
    </row>
    <row r="8416">
      <c r="A8416" s="57"/>
      <c r="K8416" s="5"/>
    </row>
    <row r="8417">
      <c r="A8417" s="57"/>
      <c r="K8417" s="5"/>
    </row>
    <row r="8418">
      <c r="A8418" s="57"/>
      <c r="K8418" s="5"/>
    </row>
    <row r="8419">
      <c r="A8419" s="57"/>
      <c r="K8419" s="5"/>
    </row>
    <row r="8420">
      <c r="A8420" s="57"/>
      <c r="K8420" s="5"/>
    </row>
    <row r="8421">
      <c r="A8421" s="57"/>
      <c r="K8421" s="5"/>
    </row>
    <row r="8422">
      <c r="A8422" s="57"/>
      <c r="K8422" s="5"/>
    </row>
    <row r="8423">
      <c r="A8423" s="57"/>
      <c r="K8423" s="5"/>
    </row>
    <row r="8424">
      <c r="A8424" s="57"/>
      <c r="K8424" s="5"/>
    </row>
    <row r="8425">
      <c r="A8425" s="57"/>
      <c r="K8425" s="5"/>
    </row>
    <row r="8426">
      <c r="A8426" s="57"/>
      <c r="K8426" s="5"/>
    </row>
    <row r="8427">
      <c r="A8427" s="57"/>
      <c r="K8427" s="5"/>
    </row>
    <row r="8428">
      <c r="A8428" s="57"/>
      <c r="K8428" s="5"/>
    </row>
    <row r="8429">
      <c r="A8429" s="57"/>
      <c r="K8429" s="5"/>
    </row>
    <row r="8430">
      <c r="A8430" s="57"/>
      <c r="K8430" s="5"/>
    </row>
    <row r="8431">
      <c r="A8431" s="57"/>
      <c r="K8431" s="5"/>
    </row>
    <row r="8432">
      <c r="A8432" s="57"/>
      <c r="K8432" s="5"/>
    </row>
    <row r="8433">
      <c r="A8433" s="57"/>
      <c r="K8433" s="5"/>
    </row>
    <row r="8434">
      <c r="A8434" s="57"/>
      <c r="K8434" s="5"/>
    </row>
    <row r="8435">
      <c r="A8435" s="57"/>
      <c r="K8435" s="5"/>
    </row>
    <row r="8436">
      <c r="A8436" s="57"/>
      <c r="K8436" s="5"/>
    </row>
    <row r="8437">
      <c r="A8437" s="57"/>
      <c r="K8437" s="5"/>
    </row>
    <row r="8438">
      <c r="A8438" s="57"/>
      <c r="K8438" s="5"/>
    </row>
    <row r="8439">
      <c r="A8439" s="57"/>
      <c r="K8439" s="5"/>
    </row>
    <row r="8440">
      <c r="A8440" s="57"/>
      <c r="K8440" s="5"/>
    </row>
    <row r="8441">
      <c r="A8441" s="57"/>
      <c r="K8441" s="5"/>
    </row>
    <row r="8442">
      <c r="A8442" s="57"/>
      <c r="K8442" s="5"/>
    </row>
    <row r="8443">
      <c r="A8443" s="57"/>
      <c r="K8443" s="5"/>
    </row>
    <row r="8444">
      <c r="A8444" s="57"/>
      <c r="K8444" s="5"/>
    </row>
    <row r="8445">
      <c r="A8445" s="57"/>
      <c r="K8445" s="5"/>
    </row>
    <row r="8446">
      <c r="A8446" s="57"/>
      <c r="K8446" s="5"/>
    </row>
    <row r="8447">
      <c r="A8447" s="57"/>
      <c r="K8447" s="5"/>
    </row>
    <row r="8448">
      <c r="A8448" s="57"/>
      <c r="K8448" s="5"/>
    </row>
    <row r="8449">
      <c r="A8449" s="57"/>
      <c r="K8449" s="5"/>
    </row>
    <row r="8450">
      <c r="A8450" s="57"/>
      <c r="K8450" s="5"/>
    </row>
    <row r="8451">
      <c r="A8451" s="57"/>
      <c r="K8451" s="5"/>
    </row>
    <row r="8452">
      <c r="A8452" s="57"/>
      <c r="K8452" s="5"/>
    </row>
    <row r="8453">
      <c r="A8453" s="57"/>
      <c r="K8453" s="5"/>
    </row>
    <row r="8454">
      <c r="A8454" s="57"/>
      <c r="K8454" s="5"/>
    </row>
    <row r="8455">
      <c r="A8455" s="57"/>
      <c r="K8455" s="5"/>
    </row>
    <row r="8456">
      <c r="A8456" s="57"/>
      <c r="K8456" s="5"/>
    </row>
    <row r="8457">
      <c r="A8457" s="57"/>
      <c r="K8457" s="5"/>
    </row>
    <row r="8458">
      <c r="A8458" s="57"/>
      <c r="K8458" s="5"/>
    </row>
    <row r="8459">
      <c r="A8459" s="57"/>
      <c r="K8459" s="5"/>
    </row>
    <row r="8460">
      <c r="A8460" s="57"/>
      <c r="K8460" s="5"/>
    </row>
    <row r="8461">
      <c r="A8461" s="57"/>
      <c r="K8461" s="5"/>
    </row>
    <row r="8462">
      <c r="A8462" s="57"/>
      <c r="K8462" s="5"/>
    </row>
    <row r="8463">
      <c r="A8463" s="57"/>
      <c r="K8463" s="5"/>
    </row>
    <row r="8464">
      <c r="A8464" s="57"/>
      <c r="K8464" s="5"/>
    </row>
    <row r="8465">
      <c r="A8465" s="57"/>
      <c r="K8465" s="5"/>
    </row>
    <row r="8466">
      <c r="A8466" s="57"/>
      <c r="K8466" s="5"/>
    </row>
    <row r="8467">
      <c r="A8467" s="57"/>
      <c r="K8467" s="5"/>
    </row>
    <row r="8468">
      <c r="A8468" s="57"/>
      <c r="K8468" s="5"/>
    </row>
    <row r="8469">
      <c r="A8469" s="57"/>
      <c r="K8469" s="5"/>
    </row>
    <row r="8470">
      <c r="A8470" s="57"/>
      <c r="K8470" s="5"/>
    </row>
    <row r="8471">
      <c r="A8471" s="57"/>
      <c r="K8471" s="5"/>
    </row>
    <row r="8472">
      <c r="A8472" s="57"/>
      <c r="K8472" s="5"/>
    </row>
    <row r="8473">
      <c r="A8473" s="57"/>
      <c r="K8473" s="5"/>
    </row>
    <row r="8474">
      <c r="A8474" s="57"/>
      <c r="K8474" s="5"/>
    </row>
    <row r="8475">
      <c r="A8475" s="57"/>
      <c r="K8475" s="5"/>
    </row>
    <row r="8476">
      <c r="A8476" s="57"/>
      <c r="K8476" s="5"/>
    </row>
    <row r="8477">
      <c r="A8477" s="57"/>
      <c r="K8477" s="5"/>
    </row>
    <row r="8478">
      <c r="A8478" s="57"/>
      <c r="K8478" s="5"/>
    </row>
    <row r="8479">
      <c r="A8479" s="57"/>
      <c r="K8479" s="5"/>
    </row>
    <row r="8480">
      <c r="A8480" s="57"/>
      <c r="K8480" s="5"/>
    </row>
    <row r="8481">
      <c r="A8481" s="57"/>
      <c r="K8481" s="5"/>
    </row>
    <row r="8482">
      <c r="A8482" s="57"/>
      <c r="K8482" s="5"/>
    </row>
    <row r="8483">
      <c r="A8483" s="57"/>
      <c r="K8483" s="5"/>
    </row>
    <row r="8484">
      <c r="A8484" s="57"/>
      <c r="K8484" s="5"/>
    </row>
    <row r="8485">
      <c r="A8485" s="57"/>
      <c r="K8485" s="5"/>
    </row>
    <row r="8486">
      <c r="A8486" s="57"/>
      <c r="K8486" s="5"/>
    </row>
    <row r="8487">
      <c r="A8487" s="57"/>
      <c r="K8487" s="5"/>
    </row>
    <row r="8488">
      <c r="A8488" s="57"/>
      <c r="K8488" s="5"/>
    </row>
    <row r="8489">
      <c r="A8489" s="57"/>
      <c r="K8489" s="5"/>
    </row>
    <row r="8490">
      <c r="A8490" s="57"/>
      <c r="K8490" s="5"/>
    </row>
    <row r="8491">
      <c r="A8491" s="57"/>
      <c r="K8491" s="5"/>
    </row>
    <row r="8492">
      <c r="A8492" s="57"/>
      <c r="K8492" s="5"/>
    </row>
    <row r="8493">
      <c r="A8493" s="57"/>
      <c r="K8493" s="5"/>
    </row>
    <row r="8494">
      <c r="A8494" s="57"/>
      <c r="K8494" s="5"/>
    </row>
    <row r="8495">
      <c r="A8495" s="57"/>
      <c r="K8495" s="5"/>
    </row>
    <row r="8496">
      <c r="A8496" s="57"/>
      <c r="K8496" s="5"/>
    </row>
    <row r="8497">
      <c r="A8497" s="57"/>
      <c r="K8497" s="5"/>
    </row>
    <row r="8498">
      <c r="A8498" s="57"/>
      <c r="K8498" s="5"/>
    </row>
    <row r="8499">
      <c r="A8499" s="57"/>
      <c r="K8499" s="5"/>
    </row>
    <row r="8500">
      <c r="A8500" s="57"/>
      <c r="K8500" s="5"/>
    </row>
    <row r="8501">
      <c r="A8501" s="57"/>
      <c r="K8501" s="5"/>
    </row>
    <row r="8502">
      <c r="A8502" s="57"/>
      <c r="K8502" s="5"/>
    </row>
    <row r="8503">
      <c r="A8503" s="57"/>
      <c r="K8503" s="5"/>
    </row>
    <row r="8504">
      <c r="A8504" s="57"/>
      <c r="K8504" s="5"/>
    </row>
    <row r="8505">
      <c r="A8505" s="57"/>
      <c r="K8505" s="5"/>
    </row>
    <row r="8506">
      <c r="A8506" s="57"/>
      <c r="K8506" s="5"/>
    </row>
    <row r="8507">
      <c r="A8507" s="57"/>
      <c r="K8507" s="5"/>
    </row>
    <row r="8508">
      <c r="A8508" s="57"/>
      <c r="K8508" s="5"/>
    </row>
    <row r="8509">
      <c r="A8509" s="57"/>
      <c r="K8509" s="5"/>
    </row>
    <row r="8510">
      <c r="A8510" s="57"/>
      <c r="K8510" s="5"/>
    </row>
    <row r="8511">
      <c r="A8511" s="57"/>
      <c r="K8511" s="5"/>
    </row>
    <row r="8512">
      <c r="A8512" s="57"/>
      <c r="K8512" s="5"/>
    </row>
    <row r="8513">
      <c r="A8513" s="57"/>
      <c r="K8513" s="5"/>
    </row>
    <row r="8514">
      <c r="A8514" s="57"/>
      <c r="K8514" s="5"/>
    </row>
    <row r="8515">
      <c r="A8515" s="57"/>
      <c r="K8515" s="5"/>
    </row>
    <row r="8516">
      <c r="A8516" s="57"/>
      <c r="K8516" s="5"/>
    </row>
    <row r="8517">
      <c r="A8517" s="57"/>
      <c r="K8517" s="5"/>
    </row>
    <row r="8518">
      <c r="A8518" s="57"/>
      <c r="K8518" s="5"/>
    </row>
    <row r="8519">
      <c r="A8519" s="57"/>
      <c r="K8519" s="5"/>
    </row>
    <row r="8520">
      <c r="A8520" s="57"/>
      <c r="K8520" s="5"/>
    </row>
    <row r="8521">
      <c r="A8521" s="57"/>
      <c r="K8521" s="5"/>
    </row>
    <row r="8522">
      <c r="A8522" s="57"/>
      <c r="K8522" s="5"/>
    </row>
    <row r="8523">
      <c r="A8523" s="57"/>
      <c r="K8523" s="5"/>
    </row>
    <row r="8524">
      <c r="A8524" s="57"/>
      <c r="K8524" s="5"/>
    </row>
    <row r="8525">
      <c r="A8525" s="57"/>
      <c r="K8525" s="5"/>
    </row>
    <row r="8526">
      <c r="A8526" s="57"/>
      <c r="K8526" s="5"/>
    </row>
    <row r="8527">
      <c r="A8527" s="57"/>
      <c r="K8527" s="5"/>
    </row>
    <row r="8528">
      <c r="A8528" s="57"/>
      <c r="K8528" s="5"/>
    </row>
    <row r="8529">
      <c r="A8529" s="57"/>
      <c r="K8529" s="5"/>
    </row>
    <row r="8530">
      <c r="A8530" s="57"/>
      <c r="K8530" s="5"/>
    </row>
    <row r="8531">
      <c r="A8531" s="57"/>
      <c r="K8531" s="5"/>
    </row>
    <row r="8532">
      <c r="A8532" s="57"/>
      <c r="K8532" s="5"/>
    </row>
    <row r="8533">
      <c r="A8533" s="57"/>
      <c r="K8533" s="5"/>
    </row>
    <row r="8534">
      <c r="A8534" s="57"/>
      <c r="K8534" s="5"/>
    </row>
    <row r="8535">
      <c r="A8535" s="57"/>
      <c r="K8535" s="5"/>
    </row>
    <row r="8536">
      <c r="A8536" s="57"/>
      <c r="K8536" s="5"/>
    </row>
    <row r="8537">
      <c r="A8537" s="57"/>
      <c r="K8537" s="5"/>
    </row>
    <row r="8538">
      <c r="A8538" s="57"/>
      <c r="K8538" s="5"/>
    </row>
    <row r="8539">
      <c r="A8539" s="57"/>
      <c r="K8539" s="5"/>
    </row>
    <row r="8540">
      <c r="A8540" s="57"/>
      <c r="K8540" s="5"/>
    </row>
    <row r="8541">
      <c r="A8541" s="57"/>
      <c r="K8541" s="5"/>
    </row>
    <row r="8542">
      <c r="A8542" s="57"/>
      <c r="K8542" s="5"/>
    </row>
    <row r="8543">
      <c r="A8543" s="57"/>
      <c r="K8543" s="5"/>
    </row>
    <row r="8544">
      <c r="A8544" s="57"/>
      <c r="K8544" s="5"/>
    </row>
    <row r="8545">
      <c r="A8545" s="57"/>
      <c r="K8545" s="5"/>
    </row>
    <row r="8546">
      <c r="A8546" s="57"/>
      <c r="K8546" s="5"/>
    </row>
    <row r="8547">
      <c r="A8547" s="57"/>
      <c r="K8547" s="5"/>
    </row>
    <row r="8548">
      <c r="A8548" s="57"/>
      <c r="K8548" s="5"/>
    </row>
    <row r="8549">
      <c r="A8549" s="57"/>
      <c r="K8549" s="5"/>
    </row>
    <row r="8550">
      <c r="A8550" s="57"/>
      <c r="K8550" s="5"/>
    </row>
    <row r="8551">
      <c r="A8551" s="57"/>
      <c r="K8551" s="5"/>
    </row>
    <row r="8552">
      <c r="A8552" s="57"/>
      <c r="K8552" s="5"/>
    </row>
    <row r="8553">
      <c r="A8553" s="57"/>
      <c r="K8553" s="5"/>
    </row>
    <row r="8554">
      <c r="A8554" s="57"/>
      <c r="K8554" s="5"/>
    </row>
    <row r="8555">
      <c r="A8555" s="57"/>
      <c r="K8555" s="5"/>
    </row>
    <row r="8556">
      <c r="A8556" s="57"/>
      <c r="K8556" s="5"/>
    </row>
    <row r="8557">
      <c r="A8557" s="57"/>
      <c r="K8557" s="5"/>
    </row>
    <row r="8558">
      <c r="A8558" s="57"/>
      <c r="K8558" s="5"/>
    </row>
    <row r="8559">
      <c r="A8559" s="57"/>
      <c r="K8559" s="5"/>
    </row>
    <row r="8560">
      <c r="A8560" s="57"/>
      <c r="K8560" s="5"/>
    </row>
    <row r="8561">
      <c r="A8561" s="57"/>
      <c r="K8561" s="5"/>
    </row>
    <row r="8562">
      <c r="A8562" s="57"/>
      <c r="K8562" s="5"/>
    </row>
    <row r="8563">
      <c r="A8563" s="57"/>
      <c r="K8563" s="5"/>
    </row>
    <row r="8564">
      <c r="A8564" s="57"/>
      <c r="K8564" s="5"/>
    </row>
    <row r="8565">
      <c r="A8565" s="57"/>
      <c r="K8565" s="5"/>
    </row>
    <row r="8566">
      <c r="A8566" s="57"/>
      <c r="K8566" s="5"/>
    </row>
    <row r="8567">
      <c r="A8567" s="57"/>
      <c r="K8567" s="5"/>
    </row>
    <row r="8568">
      <c r="A8568" s="57"/>
      <c r="K8568" s="5"/>
    </row>
    <row r="8569">
      <c r="A8569" s="57"/>
      <c r="K8569" s="5"/>
    </row>
    <row r="8570">
      <c r="A8570" s="57"/>
      <c r="K8570" s="5"/>
    </row>
    <row r="8571">
      <c r="A8571" s="57"/>
      <c r="K8571" s="5"/>
    </row>
    <row r="8572">
      <c r="A8572" s="57"/>
      <c r="K8572" s="5"/>
    </row>
    <row r="8573">
      <c r="A8573" s="57"/>
      <c r="K8573" s="5"/>
    </row>
    <row r="8574">
      <c r="A8574" s="57"/>
      <c r="K8574" s="5"/>
    </row>
    <row r="8575">
      <c r="A8575" s="57"/>
      <c r="K8575" s="5"/>
    </row>
    <row r="8576">
      <c r="A8576" s="57"/>
      <c r="K8576" s="5"/>
    </row>
    <row r="8577">
      <c r="A8577" s="57"/>
      <c r="K8577" s="5"/>
    </row>
    <row r="8578">
      <c r="A8578" s="57"/>
      <c r="K8578" s="5"/>
    </row>
    <row r="8579">
      <c r="A8579" s="57"/>
      <c r="K8579" s="5"/>
    </row>
    <row r="8580">
      <c r="A8580" s="57"/>
      <c r="K8580" s="5"/>
    </row>
    <row r="8581">
      <c r="A8581" s="57"/>
      <c r="K8581" s="5"/>
    </row>
    <row r="8582">
      <c r="A8582" s="57"/>
      <c r="K8582" s="5"/>
    </row>
    <row r="8583">
      <c r="A8583" s="57"/>
      <c r="K8583" s="5"/>
    </row>
    <row r="8584">
      <c r="A8584" s="57"/>
      <c r="K8584" s="5"/>
    </row>
    <row r="8585">
      <c r="A8585" s="57"/>
      <c r="K8585" s="5"/>
    </row>
    <row r="8586">
      <c r="A8586" s="57"/>
      <c r="K8586" s="5"/>
    </row>
    <row r="8587">
      <c r="A8587" s="57"/>
      <c r="K8587" s="5"/>
    </row>
    <row r="8588">
      <c r="A8588" s="57"/>
      <c r="K8588" s="5"/>
    </row>
    <row r="8589">
      <c r="A8589" s="57"/>
      <c r="K8589" s="5"/>
    </row>
    <row r="8590">
      <c r="A8590" s="57"/>
      <c r="K8590" s="5"/>
    </row>
    <row r="8591">
      <c r="A8591" s="57"/>
      <c r="K8591" s="5"/>
    </row>
    <row r="8592">
      <c r="A8592" s="57"/>
      <c r="K8592" s="5"/>
    </row>
    <row r="8593">
      <c r="A8593" s="57"/>
      <c r="K8593" s="5"/>
    </row>
    <row r="8594">
      <c r="A8594" s="57"/>
      <c r="K8594" s="5"/>
    </row>
    <row r="8595">
      <c r="A8595" s="57"/>
      <c r="K8595" s="5"/>
    </row>
    <row r="8596">
      <c r="A8596" s="57"/>
      <c r="K8596" s="5"/>
    </row>
    <row r="8597">
      <c r="A8597" s="57"/>
      <c r="K8597" s="5"/>
    </row>
    <row r="8598">
      <c r="A8598" s="57"/>
      <c r="K8598" s="5"/>
    </row>
    <row r="8599">
      <c r="A8599" s="57"/>
      <c r="K8599" s="5"/>
    </row>
    <row r="8600">
      <c r="A8600" s="57"/>
      <c r="K8600" s="5"/>
    </row>
    <row r="8601">
      <c r="A8601" s="57"/>
      <c r="K8601" s="5"/>
    </row>
    <row r="8602">
      <c r="A8602" s="57"/>
      <c r="K8602" s="5"/>
    </row>
    <row r="8603">
      <c r="A8603" s="57"/>
      <c r="K8603" s="5"/>
    </row>
    <row r="8604">
      <c r="A8604" s="57"/>
      <c r="K8604" s="5"/>
    </row>
    <row r="8605">
      <c r="A8605" s="57"/>
      <c r="K8605" s="5"/>
    </row>
    <row r="8606">
      <c r="A8606" s="57"/>
      <c r="K8606" s="5"/>
    </row>
    <row r="8607">
      <c r="A8607" s="57"/>
      <c r="K8607" s="5"/>
    </row>
    <row r="8608">
      <c r="A8608" s="57"/>
      <c r="K8608" s="5"/>
    </row>
    <row r="8609">
      <c r="A8609" s="57"/>
      <c r="K8609" s="5"/>
    </row>
    <row r="8610">
      <c r="A8610" s="57"/>
      <c r="K8610" s="5"/>
    </row>
    <row r="8611">
      <c r="A8611" s="57"/>
      <c r="K8611" s="5"/>
    </row>
    <row r="8612">
      <c r="A8612" s="57"/>
      <c r="K8612" s="5"/>
    </row>
    <row r="8613">
      <c r="A8613" s="57"/>
      <c r="K8613" s="5"/>
    </row>
    <row r="8614">
      <c r="A8614" s="57"/>
      <c r="K8614" s="5"/>
    </row>
    <row r="8615">
      <c r="A8615" s="57"/>
      <c r="K8615" s="5"/>
    </row>
    <row r="8616">
      <c r="A8616" s="57"/>
      <c r="K8616" s="5"/>
    </row>
    <row r="8617">
      <c r="A8617" s="57"/>
      <c r="K8617" s="5"/>
    </row>
    <row r="8618">
      <c r="A8618" s="57"/>
      <c r="K8618" s="5"/>
    </row>
    <row r="8619">
      <c r="A8619" s="57"/>
      <c r="K8619" s="5"/>
    </row>
    <row r="8620">
      <c r="A8620" s="57"/>
      <c r="K8620" s="5"/>
    </row>
    <row r="8621">
      <c r="A8621" s="57"/>
      <c r="K8621" s="5"/>
    </row>
    <row r="8622">
      <c r="A8622" s="57"/>
      <c r="K8622" s="5"/>
    </row>
    <row r="8623">
      <c r="A8623" s="57"/>
      <c r="K8623" s="5"/>
    </row>
    <row r="8624">
      <c r="A8624" s="57"/>
      <c r="K8624" s="5"/>
    </row>
    <row r="8625">
      <c r="A8625" s="57"/>
      <c r="K8625" s="5"/>
    </row>
    <row r="8626">
      <c r="A8626" s="57"/>
      <c r="K8626" s="5"/>
    </row>
    <row r="8627">
      <c r="A8627" s="57"/>
      <c r="K8627" s="5"/>
    </row>
    <row r="8628">
      <c r="A8628" s="57"/>
      <c r="K8628" s="5"/>
    </row>
    <row r="8629">
      <c r="A8629" s="57"/>
      <c r="K8629" s="5"/>
    </row>
    <row r="8630">
      <c r="A8630" s="57"/>
      <c r="K8630" s="5"/>
    </row>
    <row r="8631">
      <c r="A8631" s="57"/>
      <c r="K8631" s="5"/>
    </row>
    <row r="8632">
      <c r="A8632" s="57"/>
      <c r="K8632" s="5"/>
    </row>
    <row r="8633">
      <c r="A8633" s="57"/>
      <c r="K8633" s="5"/>
    </row>
    <row r="8634">
      <c r="A8634" s="57"/>
      <c r="K8634" s="5"/>
    </row>
    <row r="8635">
      <c r="A8635" s="57"/>
      <c r="K8635" s="5"/>
    </row>
    <row r="8636">
      <c r="A8636" s="57"/>
      <c r="K8636" s="5"/>
    </row>
    <row r="8637">
      <c r="A8637" s="57"/>
      <c r="K8637" s="5"/>
    </row>
    <row r="8638">
      <c r="A8638" s="57"/>
      <c r="K8638" s="5"/>
    </row>
    <row r="8639">
      <c r="A8639" s="57"/>
      <c r="K8639" s="5"/>
    </row>
    <row r="8640">
      <c r="A8640" s="57"/>
      <c r="K8640" s="5"/>
    </row>
    <row r="8641">
      <c r="A8641" s="57"/>
      <c r="K8641" s="5"/>
    </row>
    <row r="8642">
      <c r="A8642" s="57"/>
      <c r="K8642" s="5"/>
    </row>
    <row r="8643">
      <c r="A8643" s="57"/>
      <c r="K8643" s="5"/>
    </row>
    <row r="8644">
      <c r="A8644" s="57"/>
      <c r="K8644" s="5"/>
    </row>
    <row r="8645">
      <c r="A8645" s="57"/>
      <c r="K8645" s="5"/>
    </row>
    <row r="8646">
      <c r="A8646" s="57"/>
      <c r="K8646" s="5"/>
    </row>
    <row r="8647">
      <c r="A8647" s="57"/>
      <c r="K8647" s="5"/>
    </row>
    <row r="8648">
      <c r="A8648" s="57"/>
      <c r="K8648" s="5"/>
    </row>
    <row r="8649">
      <c r="A8649" s="57"/>
      <c r="K8649" s="5"/>
    </row>
    <row r="8650">
      <c r="A8650" s="57"/>
      <c r="K8650" s="5"/>
    </row>
    <row r="8651">
      <c r="A8651" s="57"/>
      <c r="K8651" s="5"/>
    </row>
    <row r="8652">
      <c r="A8652" s="57"/>
      <c r="K8652" s="5"/>
    </row>
    <row r="8653">
      <c r="A8653" s="57"/>
      <c r="K8653" s="5"/>
    </row>
    <row r="8654">
      <c r="A8654" s="57"/>
      <c r="K8654" s="5"/>
    </row>
    <row r="8655">
      <c r="A8655" s="57"/>
      <c r="K8655" s="5"/>
    </row>
    <row r="8656">
      <c r="A8656" s="57"/>
      <c r="K8656" s="5"/>
    </row>
    <row r="8657">
      <c r="A8657" s="57"/>
      <c r="K8657" s="5"/>
    </row>
    <row r="8658">
      <c r="A8658" s="57"/>
      <c r="K8658" s="5"/>
    </row>
    <row r="8659">
      <c r="A8659" s="57"/>
      <c r="K8659" s="5"/>
    </row>
    <row r="8660">
      <c r="A8660" s="57"/>
      <c r="K8660" s="5"/>
    </row>
    <row r="8661">
      <c r="A8661" s="57"/>
      <c r="K8661" s="5"/>
    </row>
    <row r="8662">
      <c r="A8662" s="57"/>
      <c r="K8662" s="5"/>
    </row>
    <row r="8663">
      <c r="A8663" s="57"/>
      <c r="K8663" s="5"/>
    </row>
    <row r="8664">
      <c r="A8664" s="57"/>
      <c r="K8664" s="5"/>
    </row>
    <row r="8665">
      <c r="A8665" s="57"/>
      <c r="K8665" s="5"/>
    </row>
    <row r="8666">
      <c r="A8666" s="57"/>
      <c r="K8666" s="5"/>
    </row>
    <row r="8667">
      <c r="A8667" s="57"/>
      <c r="K8667" s="5"/>
    </row>
    <row r="8668">
      <c r="A8668" s="57"/>
      <c r="K8668" s="5"/>
    </row>
    <row r="8669">
      <c r="A8669" s="57"/>
      <c r="K8669" s="5"/>
    </row>
    <row r="8670">
      <c r="A8670" s="57"/>
      <c r="K8670" s="5"/>
    </row>
    <row r="8671">
      <c r="A8671" s="57"/>
      <c r="K8671" s="5"/>
    </row>
    <row r="8672">
      <c r="A8672" s="57"/>
      <c r="K8672" s="5"/>
    </row>
    <row r="8673">
      <c r="A8673" s="57"/>
      <c r="K8673" s="5"/>
    </row>
    <row r="8674">
      <c r="A8674" s="57"/>
      <c r="K8674" s="5"/>
    </row>
    <row r="8675">
      <c r="A8675" s="57"/>
      <c r="K8675" s="5"/>
    </row>
    <row r="8676">
      <c r="A8676" s="57"/>
      <c r="K8676" s="5"/>
    </row>
    <row r="8677">
      <c r="A8677" s="57"/>
      <c r="K8677" s="5"/>
    </row>
    <row r="8678">
      <c r="A8678" s="57"/>
      <c r="K8678" s="5"/>
    </row>
    <row r="8679">
      <c r="A8679" s="57"/>
      <c r="K8679" s="5"/>
    </row>
    <row r="8680">
      <c r="A8680" s="57"/>
      <c r="K8680" s="5"/>
    </row>
    <row r="8681">
      <c r="A8681" s="57"/>
      <c r="K8681" s="5"/>
    </row>
    <row r="8682">
      <c r="A8682" s="57"/>
      <c r="K8682" s="5"/>
    </row>
    <row r="8683">
      <c r="A8683" s="57"/>
      <c r="K8683" s="5"/>
    </row>
    <row r="8684">
      <c r="A8684" s="57"/>
      <c r="K8684" s="5"/>
    </row>
    <row r="8685">
      <c r="A8685" s="57"/>
      <c r="K8685" s="5"/>
    </row>
    <row r="8686">
      <c r="A8686" s="57"/>
      <c r="K8686" s="5"/>
    </row>
    <row r="8687">
      <c r="A8687" s="57"/>
      <c r="K8687" s="5"/>
    </row>
    <row r="8688">
      <c r="A8688" s="57"/>
      <c r="K8688" s="5"/>
    </row>
    <row r="8689">
      <c r="A8689" s="57"/>
      <c r="K8689" s="5"/>
    </row>
    <row r="8690">
      <c r="A8690" s="57"/>
      <c r="K8690" s="5"/>
    </row>
    <row r="8691">
      <c r="A8691" s="57"/>
      <c r="K8691" s="5"/>
    </row>
    <row r="8692">
      <c r="A8692" s="57"/>
      <c r="K8692" s="5"/>
    </row>
    <row r="8693">
      <c r="A8693" s="57"/>
      <c r="K8693" s="5"/>
    </row>
    <row r="8694">
      <c r="A8694" s="57"/>
      <c r="K8694" s="5"/>
    </row>
    <row r="8695">
      <c r="A8695" s="57"/>
      <c r="K8695" s="5"/>
    </row>
    <row r="8696">
      <c r="A8696" s="57"/>
      <c r="K8696" s="5"/>
    </row>
    <row r="8697">
      <c r="A8697" s="57"/>
      <c r="K8697" s="5"/>
    </row>
    <row r="8698">
      <c r="A8698" s="57"/>
      <c r="K8698" s="5"/>
    </row>
    <row r="8699">
      <c r="A8699" s="57"/>
      <c r="K8699" s="5"/>
    </row>
    <row r="8700">
      <c r="A8700" s="57"/>
      <c r="K8700" s="5"/>
    </row>
    <row r="8701">
      <c r="A8701" s="57"/>
      <c r="K8701" s="5"/>
    </row>
    <row r="8702">
      <c r="A8702" s="57"/>
      <c r="K8702" s="5"/>
    </row>
    <row r="8703">
      <c r="A8703" s="57"/>
      <c r="K8703" s="5"/>
    </row>
    <row r="8704">
      <c r="A8704" s="57"/>
      <c r="K8704" s="5"/>
    </row>
    <row r="8705">
      <c r="A8705" s="57"/>
      <c r="K8705" s="5"/>
    </row>
    <row r="8706">
      <c r="A8706" s="57"/>
      <c r="K8706" s="5"/>
    </row>
    <row r="8707">
      <c r="A8707" s="57"/>
      <c r="K8707" s="5"/>
    </row>
    <row r="8708">
      <c r="A8708" s="57"/>
      <c r="K8708" s="5"/>
    </row>
    <row r="8709">
      <c r="A8709" s="57"/>
      <c r="K8709" s="5"/>
    </row>
    <row r="8710">
      <c r="A8710" s="57"/>
      <c r="K8710" s="5"/>
    </row>
    <row r="8711">
      <c r="A8711" s="57"/>
      <c r="K8711" s="5"/>
    </row>
    <row r="8712">
      <c r="A8712" s="57"/>
      <c r="K8712" s="5"/>
    </row>
    <row r="8713">
      <c r="A8713" s="57"/>
      <c r="K8713" s="5"/>
    </row>
    <row r="8714">
      <c r="A8714" s="57"/>
      <c r="K8714" s="5"/>
    </row>
    <row r="8715">
      <c r="A8715" s="57"/>
      <c r="K8715" s="5"/>
    </row>
    <row r="8716">
      <c r="A8716" s="57"/>
      <c r="K8716" s="5"/>
    </row>
    <row r="8717">
      <c r="A8717" s="57"/>
      <c r="K8717" s="5"/>
    </row>
    <row r="8718">
      <c r="A8718" s="57"/>
      <c r="K8718" s="5"/>
    </row>
    <row r="8719">
      <c r="A8719" s="57"/>
      <c r="K8719" s="5"/>
    </row>
    <row r="8720">
      <c r="A8720" s="57"/>
      <c r="K8720" s="5"/>
    </row>
    <row r="8721">
      <c r="A8721" s="57"/>
      <c r="K8721" s="5"/>
    </row>
    <row r="8722">
      <c r="A8722" s="57"/>
      <c r="K8722" s="5"/>
    </row>
    <row r="8723">
      <c r="A8723" s="57"/>
      <c r="K8723" s="5"/>
    </row>
    <row r="8724">
      <c r="A8724" s="57"/>
      <c r="K8724" s="5"/>
    </row>
    <row r="8725">
      <c r="A8725" s="57"/>
      <c r="K8725" s="5"/>
    </row>
    <row r="8726">
      <c r="A8726" s="57"/>
      <c r="K8726" s="5"/>
    </row>
    <row r="8727">
      <c r="A8727" s="57"/>
      <c r="K8727" s="5"/>
    </row>
    <row r="8728">
      <c r="A8728" s="57"/>
      <c r="K8728" s="5"/>
    </row>
    <row r="8729">
      <c r="A8729" s="57"/>
      <c r="K8729" s="5"/>
    </row>
    <row r="8730">
      <c r="A8730" s="57"/>
      <c r="K8730" s="5"/>
    </row>
    <row r="8731">
      <c r="A8731" s="57"/>
      <c r="K8731" s="5"/>
    </row>
    <row r="8732">
      <c r="A8732" s="57"/>
      <c r="K8732" s="5"/>
    </row>
    <row r="8733">
      <c r="A8733" s="57"/>
      <c r="K8733" s="5"/>
    </row>
    <row r="8734">
      <c r="A8734" s="57"/>
      <c r="K8734" s="5"/>
    </row>
    <row r="8735">
      <c r="A8735" s="57"/>
      <c r="K8735" s="5"/>
    </row>
    <row r="8736">
      <c r="A8736" s="57"/>
      <c r="K8736" s="5"/>
    </row>
    <row r="8737">
      <c r="A8737" s="57"/>
      <c r="K8737" s="5"/>
    </row>
    <row r="8738">
      <c r="A8738" s="57"/>
      <c r="K8738" s="5"/>
    </row>
    <row r="8739">
      <c r="A8739" s="57"/>
      <c r="K8739" s="5"/>
    </row>
    <row r="8740">
      <c r="A8740" s="57"/>
      <c r="K8740" s="5"/>
    </row>
    <row r="8741">
      <c r="A8741" s="57"/>
      <c r="K8741" s="5"/>
    </row>
    <row r="8742">
      <c r="A8742" s="57"/>
      <c r="K8742" s="5"/>
    </row>
    <row r="8743">
      <c r="A8743" s="57"/>
      <c r="K8743" s="5"/>
    </row>
    <row r="8744">
      <c r="A8744" s="57"/>
      <c r="K8744" s="5"/>
    </row>
    <row r="8745">
      <c r="A8745" s="57"/>
      <c r="K8745" s="5"/>
    </row>
    <row r="8746">
      <c r="A8746" s="57"/>
      <c r="K8746" s="5"/>
    </row>
    <row r="8747">
      <c r="A8747" s="57"/>
      <c r="K8747" s="5"/>
    </row>
    <row r="8748">
      <c r="A8748" s="57"/>
      <c r="K8748" s="5"/>
    </row>
    <row r="8749">
      <c r="A8749" s="57"/>
      <c r="K8749" s="5"/>
    </row>
    <row r="8750">
      <c r="A8750" s="57"/>
      <c r="K8750" s="5"/>
    </row>
    <row r="8751">
      <c r="A8751" s="57"/>
      <c r="K8751" s="5"/>
    </row>
    <row r="8752">
      <c r="A8752" s="57"/>
      <c r="K8752" s="5"/>
    </row>
    <row r="8753">
      <c r="A8753" s="57"/>
      <c r="K8753" s="5"/>
    </row>
    <row r="8754">
      <c r="A8754" s="57"/>
      <c r="K8754" s="5"/>
    </row>
    <row r="8755">
      <c r="A8755" s="57"/>
      <c r="K8755" s="5"/>
    </row>
    <row r="8756">
      <c r="A8756" s="57"/>
      <c r="K8756" s="5"/>
    </row>
    <row r="8757">
      <c r="A8757" s="57"/>
      <c r="K8757" s="5"/>
    </row>
    <row r="8758">
      <c r="A8758" s="57"/>
      <c r="K8758" s="5"/>
    </row>
    <row r="8759">
      <c r="A8759" s="57"/>
      <c r="K8759" s="5"/>
    </row>
    <row r="8760">
      <c r="A8760" s="57"/>
      <c r="K8760" s="5"/>
    </row>
    <row r="8761">
      <c r="A8761" s="57"/>
      <c r="K8761" s="5"/>
    </row>
    <row r="8762">
      <c r="A8762" s="57"/>
      <c r="K8762" s="5"/>
    </row>
    <row r="8763">
      <c r="A8763" s="57"/>
      <c r="K8763" s="5"/>
    </row>
    <row r="8764">
      <c r="A8764" s="57"/>
      <c r="K8764" s="5"/>
    </row>
    <row r="8765">
      <c r="A8765" s="57"/>
      <c r="K8765" s="5"/>
    </row>
    <row r="8766">
      <c r="A8766" s="57"/>
      <c r="K8766" s="5"/>
    </row>
    <row r="8767">
      <c r="A8767" s="57"/>
      <c r="K8767" s="5"/>
    </row>
    <row r="8768">
      <c r="A8768" s="57"/>
      <c r="K8768" s="5"/>
    </row>
    <row r="8769">
      <c r="A8769" s="57"/>
      <c r="K8769" s="5"/>
    </row>
    <row r="8770">
      <c r="A8770" s="57"/>
      <c r="K8770" s="5"/>
    </row>
    <row r="8771">
      <c r="A8771" s="57"/>
      <c r="K8771" s="5"/>
    </row>
    <row r="8772">
      <c r="A8772" s="57"/>
      <c r="K8772" s="5"/>
    </row>
    <row r="8773">
      <c r="A8773" s="57"/>
      <c r="K8773" s="5"/>
    </row>
    <row r="8774">
      <c r="A8774" s="57"/>
      <c r="K8774" s="5"/>
    </row>
    <row r="8775">
      <c r="A8775" s="57"/>
      <c r="K8775" s="5"/>
    </row>
    <row r="8776">
      <c r="A8776" s="57"/>
      <c r="K8776" s="5"/>
    </row>
    <row r="8777">
      <c r="A8777" s="57"/>
      <c r="K8777" s="5"/>
    </row>
    <row r="8778">
      <c r="A8778" s="57"/>
      <c r="K8778" s="5"/>
    </row>
    <row r="8779">
      <c r="A8779" s="57"/>
      <c r="K8779" s="5"/>
    </row>
    <row r="8780">
      <c r="A8780" s="57"/>
      <c r="K8780" s="5"/>
    </row>
    <row r="8781">
      <c r="A8781" s="57"/>
      <c r="K8781" s="5"/>
    </row>
    <row r="8782">
      <c r="A8782" s="57"/>
      <c r="K8782" s="5"/>
    </row>
    <row r="8783">
      <c r="A8783" s="57"/>
      <c r="K8783" s="5"/>
    </row>
    <row r="8784">
      <c r="A8784" s="57"/>
      <c r="K8784" s="5"/>
    </row>
    <row r="8785">
      <c r="A8785" s="57"/>
      <c r="K8785" s="5"/>
    </row>
    <row r="8786">
      <c r="A8786" s="57"/>
      <c r="K8786" s="5"/>
    </row>
    <row r="8787">
      <c r="A8787" s="57"/>
      <c r="K8787" s="5"/>
    </row>
    <row r="8788">
      <c r="A8788" s="57"/>
      <c r="K8788" s="5"/>
    </row>
    <row r="8789">
      <c r="A8789" s="57"/>
      <c r="K8789" s="5"/>
    </row>
    <row r="8790">
      <c r="A8790" s="57"/>
      <c r="K8790" s="5"/>
    </row>
    <row r="8791">
      <c r="A8791" s="57"/>
      <c r="K8791" s="5"/>
    </row>
    <row r="8792">
      <c r="A8792" s="57"/>
      <c r="K8792" s="5"/>
    </row>
    <row r="8793">
      <c r="A8793" s="57"/>
      <c r="K8793" s="5"/>
    </row>
    <row r="8794">
      <c r="A8794" s="57"/>
      <c r="K8794" s="5"/>
    </row>
    <row r="8795">
      <c r="A8795" s="57"/>
      <c r="K8795" s="5"/>
    </row>
    <row r="8796">
      <c r="A8796" s="57"/>
      <c r="K8796" s="5"/>
    </row>
    <row r="8797">
      <c r="A8797" s="57"/>
      <c r="K8797" s="5"/>
    </row>
    <row r="8798">
      <c r="A8798" s="57"/>
      <c r="K8798" s="5"/>
    </row>
    <row r="8799">
      <c r="A8799" s="57"/>
      <c r="K8799" s="5"/>
    </row>
    <row r="8800">
      <c r="A8800" s="57"/>
      <c r="K8800" s="5"/>
    </row>
    <row r="8801">
      <c r="A8801" s="57"/>
      <c r="K8801" s="5"/>
    </row>
    <row r="8802">
      <c r="A8802" s="57"/>
      <c r="K8802" s="5"/>
    </row>
    <row r="8803">
      <c r="A8803" s="57"/>
      <c r="K8803" s="5"/>
    </row>
    <row r="8804">
      <c r="A8804" s="57"/>
      <c r="K8804" s="5"/>
    </row>
    <row r="8805">
      <c r="A8805" s="57"/>
      <c r="K8805" s="5"/>
    </row>
    <row r="8806">
      <c r="A8806" s="57"/>
      <c r="K8806" s="5"/>
    </row>
    <row r="8807">
      <c r="A8807" s="57"/>
      <c r="K8807" s="5"/>
    </row>
    <row r="8808">
      <c r="A8808" s="57"/>
      <c r="K8808" s="5"/>
    </row>
    <row r="8809">
      <c r="A8809" s="57"/>
      <c r="K8809" s="5"/>
    </row>
    <row r="8810">
      <c r="A8810" s="57"/>
      <c r="K8810" s="5"/>
    </row>
    <row r="8811">
      <c r="A8811" s="57"/>
      <c r="K8811" s="5"/>
    </row>
    <row r="8812">
      <c r="A8812" s="57"/>
      <c r="K8812" s="5"/>
    </row>
    <row r="8813">
      <c r="A8813" s="57"/>
      <c r="K8813" s="5"/>
    </row>
    <row r="8814">
      <c r="A8814" s="57"/>
      <c r="K8814" s="5"/>
    </row>
    <row r="8815">
      <c r="A8815" s="57"/>
      <c r="K8815" s="5"/>
    </row>
    <row r="8816">
      <c r="A8816" s="57"/>
      <c r="K8816" s="5"/>
    </row>
    <row r="8817">
      <c r="A8817" s="57"/>
      <c r="K8817" s="5"/>
    </row>
    <row r="8818">
      <c r="A8818" s="57"/>
      <c r="K8818" s="5"/>
    </row>
    <row r="8819">
      <c r="A8819" s="57"/>
      <c r="K8819" s="5"/>
    </row>
    <row r="8820">
      <c r="A8820" s="57"/>
      <c r="K8820" s="5"/>
    </row>
    <row r="8821">
      <c r="A8821" s="57"/>
      <c r="K8821" s="5"/>
    </row>
    <row r="8822">
      <c r="A8822" s="57"/>
      <c r="K8822" s="5"/>
    </row>
    <row r="8823">
      <c r="A8823" s="57"/>
      <c r="K8823" s="5"/>
    </row>
    <row r="8824">
      <c r="A8824" s="57"/>
      <c r="K8824" s="5"/>
    </row>
    <row r="8825">
      <c r="A8825" s="57"/>
      <c r="K8825" s="5"/>
    </row>
    <row r="8826">
      <c r="A8826" s="57"/>
      <c r="K8826" s="5"/>
    </row>
    <row r="8827">
      <c r="A8827" s="57"/>
      <c r="K8827" s="5"/>
    </row>
    <row r="8828">
      <c r="A8828" s="57"/>
      <c r="K8828" s="5"/>
    </row>
    <row r="8829">
      <c r="A8829" s="57"/>
      <c r="K8829" s="5"/>
    </row>
    <row r="8830">
      <c r="A8830" s="57"/>
      <c r="K8830" s="5"/>
    </row>
    <row r="8831">
      <c r="A8831" s="57"/>
      <c r="K8831" s="5"/>
    </row>
    <row r="8832">
      <c r="A8832" s="57"/>
      <c r="K8832" s="5"/>
    </row>
    <row r="8833">
      <c r="A8833" s="57"/>
      <c r="K8833" s="5"/>
    </row>
    <row r="8834">
      <c r="A8834" s="57"/>
      <c r="K8834" s="5"/>
    </row>
    <row r="8835">
      <c r="A8835" s="57"/>
      <c r="K8835" s="5"/>
    </row>
    <row r="8836">
      <c r="A8836" s="57"/>
      <c r="K8836" s="5"/>
    </row>
    <row r="8837">
      <c r="A8837" s="57"/>
      <c r="K8837" s="5"/>
    </row>
    <row r="8838">
      <c r="A8838" s="57"/>
      <c r="K8838" s="5"/>
    </row>
    <row r="8839">
      <c r="A8839" s="57"/>
      <c r="K8839" s="5"/>
    </row>
    <row r="8840">
      <c r="A8840" s="57"/>
      <c r="K8840" s="5"/>
    </row>
    <row r="8841">
      <c r="A8841" s="57"/>
      <c r="K8841" s="5"/>
    </row>
    <row r="8842">
      <c r="A8842" s="57"/>
      <c r="K8842" s="5"/>
    </row>
    <row r="8843">
      <c r="A8843" s="57"/>
      <c r="K8843" s="5"/>
    </row>
    <row r="8844">
      <c r="A8844" s="57"/>
      <c r="K8844" s="5"/>
    </row>
    <row r="8845">
      <c r="A8845" s="57"/>
      <c r="K8845" s="5"/>
    </row>
    <row r="8846">
      <c r="A8846" s="57"/>
      <c r="K8846" s="5"/>
    </row>
    <row r="8847">
      <c r="A8847" s="57"/>
      <c r="K8847" s="5"/>
    </row>
    <row r="8848">
      <c r="A8848" s="57"/>
      <c r="K8848" s="5"/>
    </row>
    <row r="8849">
      <c r="A8849" s="57"/>
      <c r="K8849" s="5"/>
    </row>
    <row r="8850">
      <c r="A8850" s="57"/>
      <c r="K8850" s="5"/>
    </row>
    <row r="8851">
      <c r="A8851" s="57"/>
      <c r="K8851" s="5"/>
    </row>
    <row r="8852">
      <c r="A8852" s="57"/>
      <c r="K8852" s="5"/>
    </row>
    <row r="8853">
      <c r="A8853" s="57"/>
      <c r="K8853" s="5"/>
    </row>
    <row r="8854">
      <c r="A8854" s="57"/>
      <c r="K8854" s="5"/>
    </row>
    <row r="8855">
      <c r="A8855" s="57"/>
      <c r="K8855" s="5"/>
    </row>
    <row r="8856">
      <c r="A8856" s="57"/>
      <c r="K8856" s="5"/>
    </row>
    <row r="8857">
      <c r="A8857" s="57"/>
      <c r="K8857" s="5"/>
    </row>
    <row r="8858">
      <c r="A8858" s="57"/>
      <c r="K8858" s="5"/>
    </row>
    <row r="8859">
      <c r="A8859" s="57"/>
      <c r="K8859" s="5"/>
    </row>
    <row r="8860">
      <c r="A8860" s="57"/>
      <c r="K8860" s="5"/>
    </row>
    <row r="8861">
      <c r="A8861" s="57"/>
      <c r="K8861" s="5"/>
    </row>
    <row r="8862">
      <c r="A8862" s="57"/>
      <c r="K8862" s="5"/>
    </row>
    <row r="8863">
      <c r="A8863" s="57"/>
      <c r="K8863" s="5"/>
    </row>
    <row r="8864">
      <c r="A8864" s="57"/>
      <c r="K8864" s="5"/>
    </row>
    <row r="8865">
      <c r="A8865" s="57"/>
      <c r="K8865" s="5"/>
    </row>
    <row r="8866">
      <c r="A8866" s="57"/>
      <c r="K8866" s="5"/>
    </row>
    <row r="8867">
      <c r="A8867" s="57"/>
      <c r="K8867" s="5"/>
    </row>
    <row r="8868">
      <c r="A8868" s="57"/>
      <c r="K8868" s="5"/>
    </row>
    <row r="8869">
      <c r="A8869" s="57"/>
      <c r="K8869" s="5"/>
    </row>
    <row r="8870">
      <c r="A8870" s="57"/>
      <c r="K8870" s="5"/>
    </row>
    <row r="8871">
      <c r="A8871" s="57"/>
      <c r="K8871" s="5"/>
    </row>
    <row r="8872">
      <c r="A8872" s="57"/>
      <c r="K8872" s="5"/>
    </row>
    <row r="8873">
      <c r="A8873" s="57"/>
      <c r="K8873" s="5"/>
    </row>
    <row r="8874">
      <c r="A8874" s="57"/>
      <c r="K8874" s="5"/>
    </row>
    <row r="8875">
      <c r="A8875" s="57"/>
      <c r="K8875" s="5"/>
    </row>
    <row r="8876">
      <c r="A8876" s="57"/>
      <c r="K8876" s="5"/>
    </row>
    <row r="8877">
      <c r="A8877" s="57"/>
      <c r="K8877" s="5"/>
    </row>
    <row r="8878">
      <c r="A8878" s="57"/>
      <c r="K8878" s="5"/>
    </row>
    <row r="8879">
      <c r="A8879" s="57"/>
      <c r="K8879" s="5"/>
    </row>
    <row r="8880">
      <c r="A8880" s="57"/>
      <c r="K8880" s="5"/>
    </row>
    <row r="8881">
      <c r="A8881" s="57"/>
      <c r="K8881" s="5"/>
    </row>
    <row r="8882">
      <c r="A8882" s="57"/>
      <c r="K8882" s="5"/>
    </row>
    <row r="8883">
      <c r="A8883" s="57"/>
      <c r="K8883" s="5"/>
    </row>
    <row r="8884">
      <c r="A8884" s="57"/>
      <c r="K8884" s="5"/>
    </row>
    <row r="8885">
      <c r="A8885" s="57"/>
      <c r="K8885" s="5"/>
    </row>
    <row r="8886">
      <c r="A8886" s="57"/>
      <c r="K8886" s="5"/>
    </row>
    <row r="8887">
      <c r="A8887" s="57"/>
      <c r="K8887" s="5"/>
    </row>
    <row r="8888">
      <c r="A8888" s="57"/>
      <c r="K8888" s="5"/>
    </row>
    <row r="8889">
      <c r="A8889" s="57"/>
      <c r="K8889" s="5"/>
    </row>
    <row r="8890">
      <c r="A8890" s="57"/>
      <c r="K8890" s="5"/>
    </row>
    <row r="8891">
      <c r="A8891" s="57"/>
      <c r="K8891" s="5"/>
    </row>
    <row r="8892">
      <c r="A8892" s="57"/>
      <c r="K8892" s="5"/>
    </row>
    <row r="8893">
      <c r="A8893" s="57"/>
      <c r="K8893" s="5"/>
    </row>
    <row r="8894">
      <c r="A8894" s="57"/>
      <c r="K8894" s="5"/>
    </row>
    <row r="8895">
      <c r="A8895" s="57"/>
      <c r="K8895" s="5"/>
    </row>
    <row r="8896">
      <c r="A8896" s="57"/>
      <c r="K8896" s="5"/>
    </row>
    <row r="8897">
      <c r="A8897" s="57"/>
      <c r="K8897" s="5"/>
    </row>
    <row r="8898">
      <c r="A8898" s="57"/>
      <c r="K8898" s="5"/>
    </row>
    <row r="8899">
      <c r="A8899" s="57"/>
      <c r="K8899" s="5"/>
    </row>
    <row r="8900">
      <c r="A8900" s="57"/>
      <c r="K8900" s="5"/>
    </row>
    <row r="8901">
      <c r="A8901" s="57"/>
      <c r="K8901" s="5"/>
    </row>
    <row r="8902">
      <c r="A8902" s="57"/>
      <c r="K8902" s="5"/>
    </row>
    <row r="8903">
      <c r="A8903" s="57"/>
      <c r="K8903" s="5"/>
    </row>
    <row r="8904">
      <c r="A8904" s="57"/>
      <c r="K8904" s="5"/>
    </row>
    <row r="8905">
      <c r="A8905" s="57"/>
      <c r="K8905" s="5"/>
    </row>
    <row r="8906">
      <c r="A8906" s="57"/>
      <c r="K8906" s="5"/>
    </row>
    <row r="8907">
      <c r="A8907" s="57"/>
      <c r="K8907" s="5"/>
    </row>
    <row r="8908">
      <c r="A8908" s="57"/>
      <c r="K8908" s="5"/>
    </row>
    <row r="8909">
      <c r="A8909" s="57"/>
      <c r="K8909" s="5"/>
    </row>
    <row r="8910">
      <c r="A8910" s="57"/>
      <c r="K8910" s="5"/>
    </row>
    <row r="8911">
      <c r="A8911" s="57"/>
      <c r="K8911" s="5"/>
    </row>
    <row r="8912">
      <c r="A8912" s="57"/>
      <c r="K8912" s="5"/>
    </row>
    <row r="8913">
      <c r="A8913" s="57"/>
      <c r="K8913" s="5"/>
    </row>
    <row r="8914">
      <c r="A8914" s="57"/>
      <c r="K8914" s="5"/>
    </row>
    <row r="8915">
      <c r="A8915" s="57"/>
      <c r="K8915" s="5"/>
    </row>
    <row r="8916">
      <c r="A8916" s="57"/>
      <c r="K8916" s="5"/>
    </row>
    <row r="8917">
      <c r="A8917" s="57"/>
      <c r="K8917" s="5"/>
    </row>
    <row r="8918">
      <c r="A8918" s="57"/>
      <c r="K8918" s="5"/>
    </row>
    <row r="8919">
      <c r="A8919" s="57"/>
      <c r="K8919" s="5"/>
    </row>
    <row r="8920">
      <c r="A8920" s="57"/>
      <c r="K8920" s="5"/>
    </row>
    <row r="8921">
      <c r="A8921" s="57"/>
      <c r="K8921" s="5"/>
    </row>
    <row r="8922">
      <c r="A8922" s="57"/>
      <c r="K8922" s="5"/>
    </row>
    <row r="8923">
      <c r="A8923" s="57"/>
      <c r="K8923" s="5"/>
    </row>
    <row r="8924">
      <c r="A8924" s="57"/>
      <c r="K8924" s="5"/>
    </row>
    <row r="8925">
      <c r="A8925" s="57"/>
      <c r="K8925" s="5"/>
    </row>
    <row r="8926">
      <c r="A8926" s="57"/>
      <c r="K8926" s="5"/>
    </row>
    <row r="8927">
      <c r="A8927" s="57"/>
      <c r="K8927" s="5"/>
    </row>
    <row r="8928">
      <c r="A8928" s="57"/>
      <c r="K8928" s="5"/>
    </row>
    <row r="8929">
      <c r="A8929" s="57"/>
      <c r="K8929" s="5"/>
    </row>
    <row r="8930">
      <c r="A8930" s="57"/>
      <c r="K8930" s="5"/>
    </row>
    <row r="8931">
      <c r="A8931" s="57"/>
      <c r="K8931" s="5"/>
    </row>
    <row r="8932">
      <c r="A8932" s="57"/>
      <c r="K8932" s="5"/>
    </row>
    <row r="8933">
      <c r="A8933" s="57"/>
      <c r="K8933" s="5"/>
    </row>
    <row r="8934">
      <c r="A8934" s="57"/>
      <c r="K8934" s="5"/>
    </row>
    <row r="8935">
      <c r="A8935" s="57"/>
      <c r="K8935" s="5"/>
    </row>
    <row r="8936">
      <c r="A8936" s="57"/>
      <c r="K8936" s="5"/>
    </row>
    <row r="8937">
      <c r="A8937" s="57"/>
      <c r="K8937" s="5"/>
    </row>
    <row r="8938">
      <c r="A8938" s="57"/>
      <c r="K8938" s="5"/>
    </row>
    <row r="8939">
      <c r="A8939" s="57"/>
      <c r="K8939" s="5"/>
    </row>
    <row r="8940">
      <c r="A8940" s="57"/>
      <c r="K8940" s="5"/>
    </row>
    <row r="8941">
      <c r="A8941" s="57"/>
      <c r="K8941" s="5"/>
    </row>
    <row r="8942">
      <c r="A8942" s="57"/>
      <c r="K8942" s="5"/>
    </row>
    <row r="8943">
      <c r="A8943" s="57"/>
      <c r="K8943" s="5"/>
    </row>
    <row r="8944">
      <c r="A8944" s="57"/>
      <c r="K8944" s="5"/>
    </row>
    <row r="8945">
      <c r="A8945" s="57"/>
      <c r="K8945" s="5"/>
    </row>
    <row r="8946">
      <c r="A8946" s="57"/>
      <c r="K8946" s="5"/>
    </row>
    <row r="8947">
      <c r="A8947" s="57"/>
      <c r="K8947" s="5"/>
    </row>
    <row r="8948">
      <c r="A8948" s="57"/>
      <c r="K8948" s="5"/>
    </row>
    <row r="8949">
      <c r="A8949" s="57"/>
      <c r="K8949" s="5"/>
    </row>
    <row r="8950">
      <c r="A8950" s="57"/>
      <c r="K8950" s="5"/>
    </row>
    <row r="8951">
      <c r="A8951" s="57"/>
      <c r="K8951" s="5"/>
    </row>
    <row r="8952">
      <c r="A8952" s="57"/>
      <c r="K8952" s="5"/>
    </row>
    <row r="8953">
      <c r="A8953" s="57"/>
      <c r="K8953" s="5"/>
    </row>
    <row r="8954">
      <c r="A8954" s="57"/>
      <c r="K8954" s="5"/>
    </row>
    <row r="8955">
      <c r="A8955" s="57"/>
      <c r="K8955" s="5"/>
    </row>
    <row r="8956">
      <c r="A8956" s="57"/>
      <c r="K8956" s="5"/>
    </row>
    <row r="8957">
      <c r="A8957" s="57"/>
      <c r="K8957" s="5"/>
    </row>
    <row r="8958">
      <c r="A8958" s="57"/>
      <c r="K8958" s="5"/>
    </row>
    <row r="8959">
      <c r="A8959" s="57"/>
      <c r="K8959" s="5"/>
    </row>
    <row r="8960">
      <c r="A8960" s="57"/>
      <c r="K8960" s="5"/>
    </row>
    <row r="8961">
      <c r="A8961" s="57"/>
      <c r="K8961" s="5"/>
    </row>
    <row r="8962">
      <c r="A8962" s="57"/>
      <c r="K8962" s="5"/>
    </row>
    <row r="8963">
      <c r="A8963" s="57"/>
      <c r="K8963" s="5"/>
    </row>
    <row r="8964">
      <c r="A8964" s="57"/>
      <c r="K8964" s="5"/>
    </row>
    <row r="8965">
      <c r="A8965" s="57"/>
      <c r="K8965" s="5"/>
    </row>
    <row r="8966">
      <c r="A8966" s="57"/>
      <c r="K8966" s="5"/>
    </row>
    <row r="8967">
      <c r="A8967" s="57"/>
      <c r="K8967" s="5"/>
    </row>
    <row r="8968">
      <c r="A8968" s="57"/>
      <c r="K8968" s="5"/>
    </row>
    <row r="8969">
      <c r="A8969" s="57"/>
      <c r="K8969" s="5"/>
    </row>
    <row r="8970">
      <c r="A8970" s="57"/>
      <c r="K8970" s="5"/>
    </row>
    <row r="8971">
      <c r="A8971" s="57"/>
      <c r="K8971" s="5"/>
    </row>
    <row r="8972">
      <c r="A8972" s="57"/>
      <c r="K8972" s="5"/>
    </row>
    <row r="8973">
      <c r="A8973" s="57"/>
      <c r="K8973" s="5"/>
    </row>
    <row r="8974">
      <c r="A8974" s="57"/>
      <c r="K8974" s="5"/>
    </row>
    <row r="8975">
      <c r="A8975" s="57"/>
      <c r="K8975" s="5"/>
    </row>
    <row r="8976">
      <c r="A8976" s="57"/>
      <c r="K8976" s="5"/>
    </row>
    <row r="8977">
      <c r="A8977" s="57"/>
      <c r="K8977" s="5"/>
    </row>
    <row r="8978">
      <c r="A8978" s="57"/>
      <c r="K8978" s="5"/>
    </row>
    <row r="8979">
      <c r="A8979" s="57"/>
      <c r="K8979" s="5"/>
    </row>
    <row r="8980">
      <c r="A8980" s="57"/>
      <c r="K8980" s="5"/>
    </row>
    <row r="8981">
      <c r="A8981" s="57"/>
      <c r="K8981" s="5"/>
    </row>
    <row r="8982">
      <c r="A8982" s="57"/>
      <c r="K8982" s="5"/>
    </row>
    <row r="8983">
      <c r="A8983" s="57"/>
      <c r="K8983" s="5"/>
    </row>
    <row r="8984">
      <c r="A8984" s="57"/>
      <c r="K8984" s="5"/>
    </row>
    <row r="8985">
      <c r="A8985" s="57"/>
      <c r="K8985" s="5"/>
    </row>
    <row r="8986">
      <c r="A8986" s="57"/>
      <c r="K8986" s="5"/>
    </row>
    <row r="8987">
      <c r="A8987" s="57"/>
      <c r="K8987" s="5"/>
    </row>
    <row r="8988">
      <c r="A8988" s="57"/>
      <c r="K8988" s="5"/>
    </row>
    <row r="8989">
      <c r="A8989" s="57"/>
      <c r="K8989" s="5"/>
    </row>
    <row r="8990">
      <c r="A8990" s="57"/>
      <c r="K8990" s="5"/>
    </row>
    <row r="8991">
      <c r="A8991" s="57"/>
      <c r="K8991" s="5"/>
    </row>
    <row r="8992">
      <c r="A8992" s="57"/>
      <c r="K8992" s="5"/>
    </row>
    <row r="8993">
      <c r="A8993" s="57"/>
      <c r="K8993" s="5"/>
    </row>
    <row r="8994">
      <c r="A8994" s="57"/>
      <c r="K8994" s="5"/>
    </row>
    <row r="8995">
      <c r="A8995" s="57"/>
      <c r="K8995" s="5"/>
    </row>
    <row r="8996">
      <c r="A8996" s="57"/>
      <c r="K8996" s="5"/>
    </row>
    <row r="8997">
      <c r="A8997" s="57"/>
      <c r="K8997" s="5"/>
    </row>
    <row r="8998">
      <c r="A8998" s="57"/>
      <c r="K8998" s="5"/>
    </row>
    <row r="8999">
      <c r="A8999" s="57"/>
      <c r="K8999" s="5"/>
    </row>
    <row r="9000">
      <c r="A9000" s="57"/>
      <c r="K9000" s="5"/>
    </row>
    <row r="9001">
      <c r="A9001" s="57"/>
      <c r="K9001" s="5"/>
    </row>
    <row r="9002">
      <c r="A9002" s="57"/>
      <c r="K9002" s="5"/>
    </row>
    <row r="9003">
      <c r="A9003" s="57"/>
      <c r="K9003" s="5"/>
    </row>
    <row r="9004">
      <c r="A9004" s="57"/>
      <c r="K9004" s="5"/>
    </row>
    <row r="9005">
      <c r="A9005" s="57"/>
      <c r="K9005" s="5"/>
    </row>
    <row r="9006">
      <c r="A9006" s="57"/>
      <c r="K9006" s="5"/>
    </row>
    <row r="9007">
      <c r="A9007" s="57"/>
      <c r="K9007" s="5"/>
    </row>
    <row r="9008">
      <c r="A9008" s="57"/>
      <c r="K9008" s="5"/>
    </row>
    <row r="9009">
      <c r="A9009" s="57"/>
      <c r="K9009" s="5"/>
    </row>
    <row r="9010">
      <c r="A9010" s="57"/>
      <c r="K9010" s="5"/>
    </row>
    <row r="9011">
      <c r="A9011" s="57"/>
      <c r="K9011" s="5"/>
    </row>
    <row r="9012">
      <c r="A9012" s="57"/>
      <c r="K9012" s="5"/>
    </row>
    <row r="9013">
      <c r="A9013" s="57"/>
      <c r="K9013" s="5"/>
    </row>
    <row r="9014">
      <c r="A9014" s="57"/>
      <c r="K9014" s="5"/>
    </row>
    <row r="9015">
      <c r="A9015" s="57"/>
      <c r="K9015" s="5"/>
    </row>
    <row r="9016">
      <c r="A9016" s="57"/>
      <c r="K9016" s="5"/>
    </row>
    <row r="9017">
      <c r="A9017" s="57"/>
      <c r="K9017" s="5"/>
    </row>
    <row r="9018">
      <c r="A9018" s="57"/>
      <c r="K9018" s="5"/>
    </row>
    <row r="9019">
      <c r="A9019" s="57"/>
      <c r="K9019" s="5"/>
    </row>
    <row r="9020">
      <c r="A9020" s="57"/>
      <c r="K9020" s="5"/>
    </row>
    <row r="9021">
      <c r="A9021" s="57"/>
      <c r="K9021" s="5"/>
    </row>
    <row r="9022">
      <c r="A9022" s="57"/>
      <c r="K9022" s="5"/>
    </row>
    <row r="9023">
      <c r="A9023" s="57"/>
      <c r="K9023" s="5"/>
    </row>
    <row r="9024">
      <c r="A9024" s="57"/>
      <c r="K9024" s="5"/>
    </row>
    <row r="9025">
      <c r="A9025" s="57"/>
      <c r="K9025" s="5"/>
    </row>
    <row r="9026">
      <c r="A9026" s="57"/>
      <c r="K9026" s="5"/>
    </row>
    <row r="9027">
      <c r="A9027" s="57"/>
      <c r="K9027" s="5"/>
    </row>
    <row r="9028">
      <c r="A9028" s="57"/>
      <c r="K9028" s="5"/>
    </row>
    <row r="9029">
      <c r="A9029" s="57"/>
      <c r="K9029" s="5"/>
    </row>
    <row r="9030">
      <c r="A9030" s="57"/>
      <c r="K9030" s="5"/>
    </row>
    <row r="9031">
      <c r="A9031" s="57"/>
      <c r="K9031" s="5"/>
    </row>
    <row r="9032">
      <c r="A9032" s="57"/>
      <c r="K9032" s="5"/>
    </row>
    <row r="9033">
      <c r="A9033" s="57"/>
      <c r="K9033" s="5"/>
    </row>
    <row r="9034">
      <c r="A9034" s="57"/>
      <c r="K9034" s="5"/>
    </row>
    <row r="9035">
      <c r="A9035" s="57"/>
      <c r="K9035" s="5"/>
    </row>
    <row r="9036">
      <c r="A9036" s="57"/>
      <c r="K9036" s="5"/>
    </row>
    <row r="9037">
      <c r="A9037" s="57"/>
      <c r="K9037" s="5"/>
    </row>
    <row r="9038">
      <c r="A9038" s="57"/>
      <c r="K9038" s="5"/>
    </row>
    <row r="9039">
      <c r="A9039" s="57"/>
      <c r="K9039" s="5"/>
    </row>
    <row r="9040">
      <c r="A9040" s="57"/>
      <c r="K9040" s="5"/>
    </row>
    <row r="9041">
      <c r="A9041" s="57"/>
      <c r="K9041" s="5"/>
    </row>
    <row r="9042">
      <c r="A9042" s="57"/>
      <c r="K9042" s="5"/>
    </row>
    <row r="9043">
      <c r="A9043" s="57"/>
      <c r="K9043" s="5"/>
    </row>
    <row r="9044">
      <c r="A9044" s="57"/>
      <c r="K9044" s="5"/>
    </row>
    <row r="9045">
      <c r="A9045" s="57"/>
      <c r="K9045" s="5"/>
    </row>
    <row r="9046">
      <c r="A9046" s="57"/>
      <c r="K9046" s="5"/>
    </row>
    <row r="9047">
      <c r="A9047" s="57"/>
      <c r="K9047" s="5"/>
    </row>
    <row r="9048">
      <c r="A9048" s="57"/>
      <c r="K9048" s="5"/>
    </row>
    <row r="9049">
      <c r="A9049" s="57"/>
      <c r="K9049" s="5"/>
    </row>
    <row r="9050">
      <c r="A9050" s="57"/>
      <c r="K9050" s="5"/>
    </row>
    <row r="9051">
      <c r="A9051" s="57"/>
      <c r="K9051" s="5"/>
    </row>
    <row r="9052">
      <c r="A9052" s="57"/>
      <c r="K9052" s="5"/>
    </row>
    <row r="9053">
      <c r="A9053" s="57"/>
      <c r="K9053" s="5"/>
    </row>
    <row r="9054">
      <c r="A9054" s="57"/>
      <c r="K9054" s="5"/>
    </row>
    <row r="9055">
      <c r="A9055" s="57"/>
      <c r="K9055" s="5"/>
    </row>
    <row r="9056">
      <c r="A9056" s="57"/>
      <c r="K9056" s="5"/>
    </row>
    <row r="9057">
      <c r="A9057" s="57"/>
      <c r="K9057" s="5"/>
    </row>
    <row r="9058">
      <c r="A9058" s="57"/>
      <c r="K9058" s="5"/>
    </row>
    <row r="9059">
      <c r="A9059" s="57"/>
      <c r="K9059" s="5"/>
    </row>
    <row r="9060">
      <c r="A9060" s="57"/>
      <c r="K9060" s="5"/>
    </row>
    <row r="9061">
      <c r="A9061" s="57"/>
      <c r="K9061" s="5"/>
    </row>
    <row r="9062">
      <c r="A9062" s="57"/>
      <c r="K9062" s="5"/>
    </row>
    <row r="9063">
      <c r="A9063" s="57"/>
      <c r="K9063" s="5"/>
    </row>
    <row r="9064">
      <c r="A9064" s="57"/>
      <c r="K9064" s="5"/>
    </row>
    <row r="9065">
      <c r="A9065" s="57"/>
      <c r="K9065" s="5"/>
    </row>
    <row r="9066">
      <c r="A9066" s="57"/>
      <c r="K9066" s="5"/>
    </row>
    <row r="9067">
      <c r="A9067" s="57"/>
      <c r="K9067" s="5"/>
    </row>
    <row r="9068">
      <c r="A9068" s="57"/>
      <c r="K9068" s="5"/>
    </row>
    <row r="9069">
      <c r="A9069" s="57"/>
      <c r="K9069" s="5"/>
    </row>
    <row r="9070">
      <c r="A9070" s="57"/>
      <c r="K9070" s="5"/>
    </row>
    <row r="9071">
      <c r="A9071" s="57"/>
      <c r="K9071" s="5"/>
    </row>
    <row r="9072">
      <c r="A9072" s="57"/>
      <c r="K9072" s="5"/>
    </row>
    <row r="9073">
      <c r="A9073" s="57"/>
      <c r="K9073" s="5"/>
    </row>
    <row r="9074">
      <c r="A9074" s="57"/>
      <c r="K9074" s="5"/>
    </row>
    <row r="9075">
      <c r="A9075" s="57"/>
      <c r="K9075" s="5"/>
    </row>
    <row r="9076">
      <c r="A9076" s="57"/>
      <c r="K9076" s="5"/>
    </row>
    <row r="9077">
      <c r="A9077" s="57"/>
      <c r="K9077" s="5"/>
    </row>
    <row r="9078">
      <c r="A9078" s="57"/>
      <c r="K9078" s="5"/>
    </row>
    <row r="9079">
      <c r="A9079" s="57"/>
      <c r="K9079" s="5"/>
    </row>
    <row r="9080">
      <c r="A9080" s="57"/>
      <c r="K9080" s="5"/>
    </row>
    <row r="9081">
      <c r="A9081" s="57"/>
      <c r="K9081" s="5"/>
    </row>
    <row r="9082">
      <c r="A9082" s="57"/>
      <c r="K9082" s="5"/>
    </row>
    <row r="9083">
      <c r="A9083" s="57"/>
      <c r="K9083" s="5"/>
    </row>
    <row r="9084">
      <c r="A9084" s="57"/>
      <c r="K9084" s="5"/>
    </row>
    <row r="9085">
      <c r="A9085" s="57"/>
      <c r="K9085" s="5"/>
    </row>
    <row r="9086">
      <c r="A9086" s="57"/>
      <c r="K9086" s="5"/>
    </row>
    <row r="9087">
      <c r="A9087" s="57"/>
      <c r="K9087" s="5"/>
    </row>
    <row r="9088">
      <c r="A9088" s="57"/>
      <c r="K9088" s="5"/>
    </row>
    <row r="9089">
      <c r="A9089" s="57"/>
      <c r="K9089" s="5"/>
    </row>
    <row r="9090">
      <c r="A9090" s="57"/>
      <c r="K9090" s="5"/>
    </row>
    <row r="9091">
      <c r="A9091" s="57"/>
      <c r="K9091" s="5"/>
    </row>
    <row r="9092">
      <c r="A9092" s="57"/>
      <c r="K9092" s="5"/>
    </row>
    <row r="9093">
      <c r="A9093" s="57"/>
      <c r="K9093" s="5"/>
    </row>
    <row r="9094">
      <c r="A9094" s="57"/>
      <c r="K9094" s="5"/>
    </row>
    <row r="9095">
      <c r="A9095" s="57"/>
      <c r="K9095" s="5"/>
    </row>
    <row r="9096">
      <c r="A9096" s="57"/>
      <c r="K9096" s="5"/>
    </row>
    <row r="9097">
      <c r="A9097" s="57"/>
      <c r="K9097" s="5"/>
    </row>
    <row r="9098">
      <c r="A9098" s="57"/>
      <c r="K9098" s="5"/>
    </row>
    <row r="9099">
      <c r="A9099" s="57"/>
      <c r="K9099" s="5"/>
    </row>
    <row r="9100">
      <c r="A9100" s="57"/>
      <c r="K9100" s="5"/>
    </row>
    <row r="9101">
      <c r="A9101" s="57"/>
      <c r="K9101" s="5"/>
    </row>
    <row r="9102">
      <c r="A9102" s="57"/>
      <c r="K9102" s="5"/>
    </row>
    <row r="9103">
      <c r="A9103" s="57"/>
      <c r="K9103" s="5"/>
    </row>
    <row r="9104">
      <c r="A9104" s="57"/>
      <c r="K9104" s="5"/>
    </row>
    <row r="9105">
      <c r="A9105" s="57"/>
      <c r="K9105" s="5"/>
    </row>
    <row r="9106">
      <c r="A9106" s="57"/>
      <c r="K9106" s="5"/>
    </row>
    <row r="9107">
      <c r="A9107" s="57"/>
      <c r="K9107" s="5"/>
    </row>
    <row r="9108">
      <c r="A9108" s="57"/>
      <c r="K9108" s="5"/>
    </row>
    <row r="9109">
      <c r="A9109" s="57"/>
      <c r="K9109" s="5"/>
    </row>
    <row r="9110">
      <c r="A9110" s="57"/>
      <c r="K9110" s="5"/>
    </row>
    <row r="9111">
      <c r="A9111" s="57"/>
      <c r="K9111" s="5"/>
    </row>
    <row r="9112">
      <c r="A9112" s="57"/>
      <c r="K9112" s="5"/>
    </row>
    <row r="9113">
      <c r="A9113" s="57"/>
      <c r="K9113" s="5"/>
    </row>
    <row r="9114">
      <c r="A9114" s="57"/>
      <c r="K9114" s="5"/>
    </row>
    <row r="9115">
      <c r="A9115" s="57"/>
      <c r="K9115" s="5"/>
    </row>
    <row r="9116">
      <c r="A9116" s="57"/>
      <c r="K9116" s="5"/>
    </row>
    <row r="9117">
      <c r="A9117" s="57"/>
      <c r="K9117" s="5"/>
    </row>
    <row r="9118">
      <c r="A9118" s="57"/>
      <c r="K9118" s="5"/>
    </row>
    <row r="9119">
      <c r="A9119" s="57"/>
      <c r="K9119" s="5"/>
    </row>
    <row r="9120">
      <c r="A9120" s="57"/>
      <c r="K9120" s="5"/>
    </row>
    <row r="9121">
      <c r="A9121" s="57"/>
      <c r="K9121" s="5"/>
    </row>
    <row r="9122">
      <c r="A9122" s="57"/>
      <c r="K9122" s="5"/>
    </row>
    <row r="9123">
      <c r="A9123" s="57"/>
      <c r="K9123" s="5"/>
    </row>
    <row r="9124">
      <c r="A9124" s="57"/>
      <c r="K9124" s="5"/>
    </row>
    <row r="9125">
      <c r="A9125" s="57"/>
      <c r="K9125" s="5"/>
    </row>
    <row r="9126">
      <c r="A9126" s="57"/>
      <c r="K9126" s="5"/>
    </row>
    <row r="9127">
      <c r="A9127" s="57"/>
      <c r="K9127" s="5"/>
    </row>
    <row r="9128">
      <c r="A9128" s="57"/>
      <c r="K9128" s="5"/>
    </row>
    <row r="9129">
      <c r="A9129" s="57"/>
      <c r="K9129" s="5"/>
    </row>
    <row r="9130">
      <c r="A9130" s="57"/>
      <c r="K9130" s="5"/>
    </row>
    <row r="9131">
      <c r="A9131" s="57"/>
      <c r="K9131" s="5"/>
    </row>
    <row r="9132">
      <c r="A9132" s="57"/>
      <c r="K9132" s="5"/>
    </row>
    <row r="9133">
      <c r="A9133" s="57"/>
      <c r="K9133" s="5"/>
    </row>
    <row r="9134">
      <c r="A9134" s="57"/>
      <c r="K9134" s="5"/>
    </row>
    <row r="9135">
      <c r="A9135" s="57"/>
      <c r="K9135" s="5"/>
    </row>
    <row r="9136">
      <c r="A9136" s="57"/>
      <c r="K9136" s="5"/>
    </row>
    <row r="9137">
      <c r="A9137" s="57"/>
      <c r="K9137" s="5"/>
    </row>
    <row r="9138">
      <c r="A9138" s="57"/>
      <c r="K9138" s="5"/>
    </row>
    <row r="9139">
      <c r="A9139" s="57"/>
      <c r="K9139" s="5"/>
    </row>
    <row r="9140">
      <c r="A9140" s="57"/>
      <c r="K9140" s="5"/>
    </row>
    <row r="9141">
      <c r="A9141" s="57"/>
      <c r="K9141" s="5"/>
    </row>
    <row r="9142">
      <c r="A9142" s="57"/>
      <c r="K9142" s="5"/>
    </row>
    <row r="9143">
      <c r="A9143" s="57"/>
      <c r="K9143" s="5"/>
    </row>
    <row r="9144">
      <c r="A9144" s="57"/>
      <c r="K9144" s="5"/>
    </row>
    <row r="9145">
      <c r="A9145" s="57"/>
      <c r="K9145" s="5"/>
    </row>
    <row r="9146">
      <c r="A9146" s="57"/>
      <c r="K9146" s="5"/>
    </row>
    <row r="9147">
      <c r="A9147" s="57"/>
      <c r="K9147" s="5"/>
    </row>
    <row r="9148">
      <c r="A9148" s="57"/>
      <c r="K9148" s="5"/>
    </row>
    <row r="9149">
      <c r="A9149" s="57"/>
      <c r="K9149" s="5"/>
    </row>
    <row r="9150">
      <c r="A9150" s="57"/>
      <c r="K9150" s="5"/>
    </row>
    <row r="9151">
      <c r="A9151" s="57"/>
      <c r="K9151" s="5"/>
    </row>
    <row r="9152">
      <c r="A9152" s="57"/>
      <c r="K9152" s="5"/>
    </row>
    <row r="9153">
      <c r="A9153" s="57"/>
      <c r="K9153" s="5"/>
    </row>
    <row r="9154">
      <c r="A9154" s="57"/>
      <c r="K9154" s="5"/>
    </row>
    <row r="9155">
      <c r="A9155" s="57"/>
      <c r="K9155" s="5"/>
    </row>
    <row r="9156">
      <c r="A9156" s="57"/>
      <c r="K9156" s="5"/>
    </row>
    <row r="9157">
      <c r="A9157" s="57"/>
      <c r="K9157" s="5"/>
    </row>
    <row r="9158">
      <c r="A9158" s="57"/>
      <c r="K9158" s="5"/>
    </row>
    <row r="9159">
      <c r="A9159" s="57"/>
      <c r="K9159" s="5"/>
    </row>
    <row r="9160">
      <c r="A9160" s="57"/>
      <c r="K9160" s="5"/>
    </row>
    <row r="9161">
      <c r="A9161" s="57"/>
      <c r="K9161" s="5"/>
    </row>
    <row r="9162">
      <c r="A9162" s="57"/>
      <c r="K9162" s="5"/>
    </row>
    <row r="9163">
      <c r="A9163" s="57"/>
      <c r="K9163" s="5"/>
    </row>
    <row r="9164">
      <c r="A9164" s="57"/>
      <c r="K9164" s="5"/>
    </row>
    <row r="9165">
      <c r="A9165" s="57"/>
      <c r="K9165" s="5"/>
    </row>
    <row r="9166">
      <c r="A9166" s="57"/>
      <c r="K9166" s="5"/>
    </row>
    <row r="9167">
      <c r="A9167" s="57"/>
      <c r="K9167" s="5"/>
    </row>
    <row r="9168">
      <c r="A9168" s="57"/>
      <c r="K9168" s="5"/>
    </row>
    <row r="9169">
      <c r="A9169" s="57"/>
      <c r="K9169" s="5"/>
    </row>
    <row r="9170">
      <c r="A9170" s="57"/>
      <c r="K9170" s="5"/>
    </row>
    <row r="9171">
      <c r="A9171" s="57"/>
      <c r="K9171" s="5"/>
    </row>
    <row r="9172">
      <c r="A9172" s="57"/>
      <c r="K9172" s="5"/>
    </row>
    <row r="9173">
      <c r="A9173" s="57"/>
      <c r="K9173" s="5"/>
    </row>
    <row r="9174">
      <c r="A9174" s="57"/>
      <c r="K9174" s="5"/>
    </row>
    <row r="9175">
      <c r="A9175" s="57"/>
      <c r="K9175" s="5"/>
    </row>
    <row r="9176">
      <c r="A9176" s="57"/>
      <c r="K9176" s="5"/>
    </row>
    <row r="9177">
      <c r="A9177" s="57"/>
      <c r="K9177" s="5"/>
    </row>
    <row r="9178">
      <c r="A9178" s="57"/>
      <c r="K9178" s="5"/>
    </row>
    <row r="9179">
      <c r="A9179" s="57"/>
      <c r="K9179" s="5"/>
    </row>
    <row r="9180">
      <c r="A9180" s="57"/>
      <c r="K9180" s="5"/>
    </row>
    <row r="9181">
      <c r="A9181" s="57"/>
      <c r="K9181" s="5"/>
    </row>
    <row r="9182">
      <c r="A9182" s="57"/>
      <c r="K9182" s="5"/>
    </row>
    <row r="9183">
      <c r="A9183" s="57"/>
      <c r="K9183" s="5"/>
    </row>
    <row r="9184">
      <c r="A9184" s="57"/>
      <c r="K9184" s="5"/>
    </row>
    <row r="9185">
      <c r="A9185" s="57"/>
      <c r="K9185" s="5"/>
    </row>
    <row r="9186">
      <c r="A9186" s="57"/>
      <c r="K9186" s="5"/>
    </row>
    <row r="9187">
      <c r="A9187" s="57"/>
      <c r="K9187" s="5"/>
    </row>
    <row r="9188">
      <c r="A9188" s="57"/>
      <c r="K9188" s="5"/>
    </row>
    <row r="9189">
      <c r="A9189" s="57"/>
      <c r="K9189" s="5"/>
    </row>
    <row r="9190">
      <c r="A9190" s="57"/>
      <c r="K9190" s="5"/>
    </row>
    <row r="9191">
      <c r="A9191" s="57"/>
      <c r="K9191" s="5"/>
    </row>
    <row r="9192">
      <c r="A9192" s="57"/>
      <c r="K9192" s="5"/>
    </row>
    <row r="9193">
      <c r="A9193" s="57"/>
      <c r="K9193" s="5"/>
    </row>
    <row r="9194">
      <c r="A9194" s="57"/>
      <c r="K9194" s="5"/>
    </row>
    <row r="9195">
      <c r="A9195" s="57"/>
      <c r="K9195" s="5"/>
    </row>
    <row r="9196">
      <c r="A9196" s="57"/>
      <c r="K9196" s="5"/>
    </row>
    <row r="9197">
      <c r="A9197" s="57"/>
      <c r="K9197" s="5"/>
    </row>
    <row r="9198">
      <c r="A9198" s="57"/>
      <c r="K9198" s="5"/>
    </row>
    <row r="9199">
      <c r="A9199" s="57"/>
      <c r="K9199" s="5"/>
    </row>
    <row r="9200">
      <c r="A9200" s="57"/>
      <c r="K9200" s="5"/>
    </row>
    <row r="9201">
      <c r="A9201" s="57"/>
      <c r="K9201" s="5"/>
    </row>
    <row r="9202">
      <c r="A9202" s="57"/>
      <c r="K9202" s="5"/>
    </row>
    <row r="9203">
      <c r="A9203" s="57"/>
      <c r="K9203" s="5"/>
    </row>
    <row r="9204">
      <c r="A9204" s="57"/>
      <c r="K9204" s="5"/>
    </row>
    <row r="9205">
      <c r="A9205" s="57"/>
      <c r="K9205" s="5"/>
    </row>
    <row r="9206">
      <c r="A9206" s="57"/>
      <c r="K9206" s="5"/>
    </row>
    <row r="9207">
      <c r="A9207" s="57"/>
      <c r="K9207" s="5"/>
    </row>
    <row r="9208">
      <c r="A9208" s="57"/>
      <c r="K9208" s="5"/>
    </row>
    <row r="9209">
      <c r="A9209" s="57"/>
      <c r="K9209" s="5"/>
    </row>
    <row r="9210">
      <c r="A9210" s="57"/>
      <c r="K9210" s="5"/>
    </row>
    <row r="9211">
      <c r="A9211" s="57"/>
      <c r="K9211" s="5"/>
    </row>
    <row r="9212">
      <c r="A9212" s="57"/>
      <c r="K9212" s="5"/>
    </row>
    <row r="9213">
      <c r="A9213" s="57"/>
      <c r="K9213" s="5"/>
    </row>
    <row r="9214">
      <c r="A9214" s="57"/>
      <c r="K9214" s="5"/>
    </row>
    <row r="9215">
      <c r="A9215" s="57"/>
      <c r="K9215" s="5"/>
    </row>
    <row r="9216">
      <c r="A9216" s="57"/>
      <c r="K9216" s="5"/>
    </row>
    <row r="9217">
      <c r="A9217" s="57"/>
      <c r="K9217" s="5"/>
    </row>
    <row r="9218">
      <c r="A9218" s="57"/>
      <c r="K9218" s="5"/>
    </row>
    <row r="9219">
      <c r="A9219" s="57"/>
      <c r="K9219" s="5"/>
    </row>
    <row r="9220">
      <c r="A9220" s="57"/>
      <c r="K9220" s="5"/>
    </row>
    <row r="9221">
      <c r="A9221" s="57"/>
      <c r="K9221" s="5"/>
    </row>
    <row r="9222">
      <c r="A9222" s="57"/>
      <c r="K9222" s="5"/>
    </row>
    <row r="9223">
      <c r="A9223" s="57"/>
      <c r="K9223" s="5"/>
    </row>
    <row r="9224">
      <c r="A9224" s="57"/>
      <c r="K9224" s="5"/>
    </row>
    <row r="9225">
      <c r="A9225" s="57"/>
      <c r="K9225" s="5"/>
    </row>
    <row r="9226">
      <c r="A9226" s="57"/>
      <c r="K9226" s="5"/>
    </row>
    <row r="9227">
      <c r="A9227" s="57"/>
      <c r="K9227" s="5"/>
    </row>
    <row r="9228">
      <c r="A9228" s="57"/>
      <c r="K9228" s="5"/>
    </row>
    <row r="9229">
      <c r="A9229" s="57"/>
      <c r="K9229" s="5"/>
    </row>
    <row r="9230">
      <c r="A9230" s="57"/>
      <c r="K9230" s="5"/>
    </row>
    <row r="9231">
      <c r="A9231" s="57"/>
      <c r="K9231" s="5"/>
    </row>
    <row r="9232">
      <c r="A9232" s="57"/>
      <c r="K9232" s="5"/>
    </row>
    <row r="9233">
      <c r="A9233" s="57"/>
      <c r="K9233" s="5"/>
    </row>
    <row r="9234">
      <c r="A9234" s="57"/>
      <c r="K9234" s="5"/>
    </row>
    <row r="9235">
      <c r="A9235" s="57"/>
      <c r="K9235" s="5"/>
    </row>
    <row r="9236">
      <c r="A9236" s="57"/>
      <c r="K9236" s="5"/>
    </row>
    <row r="9237">
      <c r="A9237" s="57"/>
      <c r="K9237" s="5"/>
    </row>
    <row r="9238">
      <c r="A9238" s="57"/>
      <c r="K9238" s="5"/>
    </row>
    <row r="9239">
      <c r="A9239" s="57"/>
      <c r="K9239" s="5"/>
    </row>
    <row r="9240">
      <c r="A9240" s="57"/>
      <c r="K9240" s="5"/>
    </row>
    <row r="9241">
      <c r="A9241" s="57"/>
      <c r="K9241" s="5"/>
    </row>
    <row r="9242">
      <c r="A9242" s="57"/>
      <c r="K9242" s="5"/>
    </row>
    <row r="9243">
      <c r="A9243" s="57"/>
      <c r="K9243" s="5"/>
    </row>
    <row r="9244">
      <c r="A9244" s="57"/>
      <c r="K9244" s="5"/>
    </row>
    <row r="9245">
      <c r="A9245" s="57"/>
      <c r="K9245" s="5"/>
    </row>
    <row r="9246">
      <c r="A9246" s="57"/>
      <c r="K9246" s="5"/>
    </row>
    <row r="9247">
      <c r="A9247" s="57"/>
      <c r="K9247" s="5"/>
    </row>
    <row r="9248">
      <c r="A9248" s="57"/>
      <c r="K9248" s="5"/>
    </row>
    <row r="9249">
      <c r="A9249" s="57"/>
      <c r="K9249" s="5"/>
    </row>
    <row r="9250">
      <c r="A9250" s="57"/>
      <c r="K9250" s="5"/>
    </row>
    <row r="9251">
      <c r="A9251" s="57"/>
      <c r="K9251" s="5"/>
    </row>
    <row r="9252">
      <c r="A9252" s="57"/>
      <c r="K9252" s="5"/>
    </row>
    <row r="9253">
      <c r="A9253" s="57"/>
      <c r="K9253" s="5"/>
    </row>
    <row r="9254">
      <c r="A9254" s="57"/>
      <c r="K9254" s="5"/>
    </row>
    <row r="9255">
      <c r="A9255" s="57"/>
      <c r="K9255" s="5"/>
    </row>
    <row r="9256">
      <c r="A9256" s="57"/>
      <c r="K9256" s="5"/>
    </row>
    <row r="9257">
      <c r="A9257" s="57"/>
      <c r="K9257" s="5"/>
    </row>
    <row r="9258">
      <c r="A9258" s="57"/>
      <c r="K9258" s="5"/>
    </row>
    <row r="9259">
      <c r="A9259" s="57"/>
      <c r="K9259" s="5"/>
    </row>
    <row r="9260">
      <c r="A9260" s="57"/>
      <c r="K9260" s="5"/>
    </row>
    <row r="9261">
      <c r="A9261" s="57"/>
      <c r="K9261" s="5"/>
    </row>
    <row r="9262">
      <c r="A9262" s="57"/>
      <c r="K9262" s="5"/>
    </row>
    <row r="9263">
      <c r="A9263" s="57"/>
      <c r="K9263" s="5"/>
    </row>
    <row r="9264">
      <c r="A9264" s="57"/>
      <c r="K9264" s="5"/>
    </row>
    <row r="9265">
      <c r="A9265" s="57"/>
      <c r="K9265" s="5"/>
    </row>
    <row r="9266">
      <c r="A9266" s="57"/>
      <c r="K9266" s="5"/>
    </row>
    <row r="9267">
      <c r="A9267" s="57"/>
      <c r="K9267" s="5"/>
    </row>
    <row r="9268">
      <c r="A9268" s="57"/>
      <c r="K9268" s="5"/>
    </row>
    <row r="9269">
      <c r="A9269" s="57"/>
      <c r="K9269" s="5"/>
    </row>
    <row r="9270">
      <c r="A9270" s="57"/>
      <c r="K9270" s="5"/>
    </row>
    <row r="9271">
      <c r="A9271" s="57"/>
      <c r="K9271" s="5"/>
    </row>
    <row r="9272">
      <c r="A9272" s="57"/>
      <c r="K9272" s="5"/>
    </row>
    <row r="9273">
      <c r="A9273" s="57"/>
      <c r="K9273" s="5"/>
    </row>
    <row r="9274">
      <c r="A9274" s="57"/>
      <c r="K9274" s="5"/>
    </row>
    <row r="9275">
      <c r="A9275" s="57"/>
      <c r="K9275" s="5"/>
    </row>
    <row r="9276">
      <c r="A9276" s="57"/>
      <c r="K9276" s="5"/>
    </row>
    <row r="9277">
      <c r="A9277" s="57"/>
      <c r="K9277" s="5"/>
    </row>
    <row r="9278">
      <c r="A9278" s="57"/>
      <c r="K9278" s="5"/>
    </row>
    <row r="9279">
      <c r="A9279" s="57"/>
      <c r="K9279" s="5"/>
    </row>
    <row r="9280">
      <c r="A9280" s="57"/>
      <c r="K9280" s="5"/>
    </row>
    <row r="9281">
      <c r="A9281" s="57"/>
      <c r="K9281" s="5"/>
    </row>
    <row r="9282">
      <c r="A9282" s="57"/>
      <c r="K9282" s="5"/>
    </row>
    <row r="9283">
      <c r="A9283" s="57"/>
      <c r="K9283" s="5"/>
    </row>
    <row r="9284">
      <c r="A9284" s="57"/>
      <c r="K9284" s="5"/>
    </row>
    <row r="9285">
      <c r="A9285" s="57"/>
      <c r="K9285" s="5"/>
    </row>
    <row r="9286">
      <c r="A9286" s="57"/>
      <c r="K9286" s="5"/>
    </row>
    <row r="9287">
      <c r="A9287" s="57"/>
      <c r="K9287" s="5"/>
    </row>
    <row r="9288">
      <c r="A9288" s="57"/>
      <c r="K9288" s="5"/>
    </row>
    <row r="9289">
      <c r="A9289" s="57"/>
      <c r="K9289" s="5"/>
    </row>
    <row r="9290">
      <c r="A9290" s="57"/>
      <c r="K9290" s="5"/>
    </row>
    <row r="9291">
      <c r="A9291" s="57"/>
      <c r="K9291" s="5"/>
    </row>
    <row r="9292">
      <c r="A9292" s="57"/>
      <c r="K9292" s="5"/>
    </row>
    <row r="9293">
      <c r="A9293" s="57"/>
      <c r="K9293" s="5"/>
    </row>
    <row r="9294">
      <c r="A9294" s="57"/>
      <c r="K9294" s="5"/>
    </row>
    <row r="9295">
      <c r="A9295" s="57"/>
      <c r="K9295" s="5"/>
    </row>
    <row r="9296">
      <c r="A9296" s="57"/>
      <c r="K9296" s="5"/>
    </row>
    <row r="9297">
      <c r="A9297" s="57"/>
      <c r="K9297" s="5"/>
    </row>
    <row r="9298">
      <c r="A9298" s="57"/>
      <c r="K9298" s="5"/>
    </row>
    <row r="9299">
      <c r="A9299" s="57"/>
      <c r="K9299" s="5"/>
    </row>
    <row r="9300">
      <c r="A9300" s="57"/>
      <c r="K9300" s="5"/>
    </row>
    <row r="9301">
      <c r="A9301" s="57"/>
      <c r="K9301" s="5"/>
    </row>
    <row r="9302">
      <c r="A9302" s="57"/>
      <c r="K9302" s="5"/>
    </row>
    <row r="9303">
      <c r="A9303" s="57"/>
      <c r="K9303" s="5"/>
    </row>
    <row r="9304">
      <c r="A9304" s="57"/>
      <c r="K9304" s="5"/>
    </row>
    <row r="9305">
      <c r="A9305" s="57"/>
      <c r="K9305" s="5"/>
    </row>
    <row r="9306">
      <c r="A9306" s="57"/>
      <c r="K9306" s="5"/>
    </row>
    <row r="9307">
      <c r="A9307" s="57"/>
      <c r="K9307" s="5"/>
    </row>
    <row r="9308">
      <c r="A9308" s="57"/>
      <c r="K9308" s="5"/>
    </row>
    <row r="9309">
      <c r="A9309" s="57"/>
      <c r="K9309" s="5"/>
    </row>
    <row r="9310">
      <c r="A9310" s="57"/>
      <c r="K9310" s="5"/>
    </row>
    <row r="9311">
      <c r="A9311" s="57"/>
      <c r="K9311" s="5"/>
    </row>
    <row r="9312">
      <c r="A9312" s="57"/>
      <c r="K9312" s="5"/>
    </row>
    <row r="9313">
      <c r="A9313" s="57"/>
      <c r="K9313" s="5"/>
    </row>
    <row r="9314">
      <c r="A9314" s="57"/>
      <c r="K9314" s="5"/>
    </row>
    <row r="9315">
      <c r="A9315" s="57"/>
      <c r="K9315" s="5"/>
    </row>
    <row r="9316">
      <c r="A9316" s="57"/>
      <c r="K9316" s="5"/>
    </row>
    <row r="9317">
      <c r="A9317" s="57"/>
      <c r="K9317" s="5"/>
    </row>
    <row r="9318">
      <c r="A9318" s="57"/>
      <c r="K9318" s="5"/>
    </row>
    <row r="9319">
      <c r="A9319" s="57"/>
      <c r="K9319" s="5"/>
    </row>
    <row r="9320">
      <c r="A9320" s="57"/>
      <c r="K9320" s="5"/>
    </row>
    <row r="9321">
      <c r="A9321" s="57"/>
      <c r="K9321" s="5"/>
    </row>
    <row r="9322">
      <c r="A9322" s="57"/>
      <c r="K9322" s="5"/>
    </row>
    <row r="9323">
      <c r="A9323" s="57"/>
      <c r="K9323" s="5"/>
    </row>
    <row r="9324">
      <c r="A9324" s="57"/>
      <c r="K9324" s="5"/>
    </row>
    <row r="9325">
      <c r="A9325" s="57"/>
      <c r="K9325" s="5"/>
    </row>
    <row r="9326">
      <c r="A9326" s="57"/>
      <c r="K9326" s="5"/>
    </row>
    <row r="9327">
      <c r="A9327" s="57"/>
      <c r="K9327" s="5"/>
    </row>
    <row r="9328">
      <c r="A9328" s="57"/>
      <c r="K9328" s="5"/>
    </row>
    <row r="9329">
      <c r="A9329" s="57"/>
      <c r="K9329" s="5"/>
    </row>
    <row r="9330">
      <c r="A9330" s="57"/>
      <c r="K9330" s="5"/>
    </row>
    <row r="9331">
      <c r="A9331" s="57"/>
      <c r="K9331" s="5"/>
    </row>
    <row r="9332">
      <c r="A9332" s="57"/>
      <c r="K9332" s="5"/>
    </row>
    <row r="9333">
      <c r="A9333" s="57"/>
      <c r="K9333" s="5"/>
    </row>
    <row r="9334">
      <c r="A9334" s="57"/>
      <c r="K9334" s="5"/>
    </row>
    <row r="9335">
      <c r="A9335" s="57"/>
      <c r="K9335" s="5"/>
    </row>
    <row r="9336">
      <c r="A9336" s="57"/>
      <c r="K9336" s="5"/>
    </row>
    <row r="9337">
      <c r="A9337" s="57"/>
      <c r="K9337" s="5"/>
    </row>
    <row r="9338">
      <c r="A9338" s="57"/>
      <c r="K9338" s="5"/>
    </row>
    <row r="9339">
      <c r="A9339" s="57"/>
      <c r="K9339" s="5"/>
    </row>
    <row r="9340">
      <c r="A9340" s="57"/>
      <c r="K9340" s="5"/>
    </row>
    <row r="9341">
      <c r="A9341" s="57"/>
      <c r="K9341" s="5"/>
    </row>
    <row r="9342">
      <c r="A9342" s="57"/>
      <c r="K9342" s="5"/>
    </row>
    <row r="9343">
      <c r="A9343" s="57"/>
      <c r="K9343" s="5"/>
    </row>
    <row r="9344">
      <c r="A9344" s="57"/>
      <c r="K9344" s="5"/>
    </row>
    <row r="9345">
      <c r="A9345" s="57"/>
      <c r="K9345" s="5"/>
    </row>
    <row r="9346">
      <c r="A9346" s="57"/>
      <c r="K9346" s="5"/>
    </row>
    <row r="9347">
      <c r="A9347" s="57"/>
      <c r="K9347" s="5"/>
    </row>
    <row r="9348">
      <c r="A9348" s="57"/>
      <c r="K9348" s="5"/>
    </row>
    <row r="9349">
      <c r="A9349" s="57"/>
      <c r="K9349" s="5"/>
    </row>
    <row r="9350">
      <c r="A9350" s="57"/>
      <c r="K9350" s="5"/>
    </row>
    <row r="9351">
      <c r="A9351" s="57"/>
      <c r="K9351" s="5"/>
    </row>
    <row r="9352">
      <c r="A9352" s="57"/>
      <c r="K9352" s="5"/>
    </row>
    <row r="9353">
      <c r="A9353" s="57"/>
      <c r="K9353" s="5"/>
    </row>
    <row r="9354">
      <c r="A9354" s="57"/>
      <c r="K9354" s="5"/>
    </row>
    <row r="9355">
      <c r="A9355" s="57"/>
      <c r="K9355" s="5"/>
    </row>
    <row r="9356">
      <c r="A9356" s="57"/>
      <c r="K9356" s="5"/>
    </row>
    <row r="9357">
      <c r="A9357" s="57"/>
      <c r="K9357" s="5"/>
    </row>
    <row r="9358">
      <c r="A9358" s="57"/>
      <c r="K9358" s="5"/>
    </row>
    <row r="9359">
      <c r="A9359" s="57"/>
      <c r="K9359" s="5"/>
    </row>
    <row r="9360">
      <c r="A9360" s="57"/>
      <c r="K9360" s="5"/>
    </row>
    <row r="9361">
      <c r="A9361" s="57"/>
      <c r="K9361" s="5"/>
    </row>
    <row r="9362">
      <c r="A9362" s="57"/>
      <c r="K9362" s="5"/>
    </row>
    <row r="9363">
      <c r="A9363" s="57"/>
      <c r="K9363" s="5"/>
    </row>
    <row r="9364">
      <c r="A9364" s="57"/>
      <c r="K9364" s="5"/>
    </row>
    <row r="9365">
      <c r="A9365" s="57"/>
      <c r="K9365" s="5"/>
    </row>
    <row r="9366">
      <c r="A9366" s="57"/>
      <c r="K9366" s="5"/>
    </row>
    <row r="9367">
      <c r="A9367" s="57"/>
      <c r="K9367" s="5"/>
    </row>
    <row r="9368">
      <c r="A9368" s="57"/>
      <c r="K9368" s="5"/>
    </row>
    <row r="9369">
      <c r="A9369" s="57"/>
      <c r="K9369" s="5"/>
    </row>
    <row r="9370">
      <c r="A9370" s="57"/>
      <c r="K9370" s="5"/>
    </row>
    <row r="9371">
      <c r="A9371" s="57"/>
      <c r="K9371" s="5"/>
    </row>
    <row r="9372">
      <c r="A9372" s="57"/>
      <c r="K9372" s="5"/>
    </row>
    <row r="9373">
      <c r="A9373" s="57"/>
      <c r="K9373" s="5"/>
    </row>
    <row r="9374">
      <c r="A9374" s="57"/>
      <c r="K9374" s="5"/>
    </row>
    <row r="9375">
      <c r="A9375" s="57"/>
      <c r="K9375" s="5"/>
    </row>
    <row r="9376">
      <c r="A9376" s="57"/>
      <c r="K9376" s="5"/>
    </row>
    <row r="9377">
      <c r="A9377" s="57"/>
      <c r="K9377" s="5"/>
    </row>
    <row r="9378">
      <c r="A9378" s="57"/>
      <c r="K9378" s="5"/>
    </row>
    <row r="9379">
      <c r="A9379" s="57"/>
      <c r="K9379" s="5"/>
    </row>
    <row r="9380">
      <c r="A9380" s="57"/>
      <c r="K9380" s="5"/>
    </row>
    <row r="9381">
      <c r="A9381" s="57"/>
      <c r="K9381" s="5"/>
    </row>
    <row r="9382">
      <c r="A9382" s="57"/>
      <c r="K9382" s="5"/>
    </row>
    <row r="9383">
      <c r="A9383" s="57"/>
      <c r="K9383" s="5"/>
    </row>
    <row r="9384">
      <c r="A9384" s="57"/>
      <c r="K9384" s="5"/>
    </row>
    <row r="9385">
      <c r="A9385" s="57"/>
      <c r="K9385" s="5"/>
    </row>
    <row r="9386">
      <c r="A9386" s="57"/>
      <c r="K9386" s="5"/>
    </row>
    <row r="9387">
      <c r="A9387" s="57"/>
      <c r="K9387" s="5"/>
    </row>
    <row r="9388">
      <c r="A9388" s="57"/>
      <c r="K9388" s="5"/>
    </row>
    <row r="9389">
      <c r="A9389" s="57"/>
      <c r="K9389" s="5"/>
    </row>
    <row r="9390">
      <c r="A9390" s="57"/>
      <c r="K9390" s="5"/>
    </row>
    <row r="9391">
      <c r="A9391" s="57"/>
      <c r="K9391" s="5"/>
    </row>
    <row r="9392">
      <c r="A9392" s="57"/>
      <c r="K9392" s="5"/>
    </row>
    <row r="9393">
      <c r="A9393" s="57"/>
      <c r="K9393" s="5"/>
    </row>
    <row r="9394">
      <c r="A9394" s="57"/>
      <c r="K9394" s="5"/>
    </row>
    <row r="9395">
      <c r="A9395" s="57"/>
      <c r="K9395" s="5"/>
    </row>
    <row r="9396">
      <c r="A9396" s="57"/>
      <c r="K9396" s="5"/>
    </row>
    <row r="9397">
      <c r="A9397" s="57"/>
      <c r="K9397" s="5"/>
    </row>
    <row r="9398">
      <c r="A9398" s="57"/>
      <c r="K9398" s="5"/>
    </row>
    <row r="9399">
      <c r="A9399" s="57"/>
      <c r="K9399" s="5"/>
    </row>
    <row r="9400">
      <c r="A9400" s="57"/>
      <c r="K9400" s="5"/>
    </row>
    <row r="9401">
      <c r="A9401" s="57"/>
      <c r="K9401" s="5"/>
    </row>
    <row r="9402">
      <c r="A9402" s="57"/>
      <c r="K9402" s="5"/>
    </row>
    <row r="9403">
      <c r="A9403" s="57"/>
      <c r="K9403" s="5"/>
    </row>
    <row r="9404">
      <c r="A9404" s="57"/>
      <c r="K9404" s="5"/>
    </row>
    <row r="9405">
      <c r="A9405" s="57"/>
      <c r="K9405" s="5"/>
    </row>
    <row r="9406">
      <c r="A9406" s="57"/>
      <c r="K9406" s="5"/>
    </row>
    <row r="9407">
      <c r="A9407" s="57"/>
      <c r="K9407" s="5"/>
    </row>
    <row r="9408">
      <c r="A9408" s="57"/>
      <c r="K9408" s="5"/>
    </row>
    <row r="9409">
      <c r="A9409" s="57"/>
      <c r="K9409" s="5"/>
    </row>
    <row r="9410">
      <c r="A9410" s="57"/>
      <c r="K9410" s="5"/>
    </row>
    <row r="9411">
      <c r="A9411" s="57"/>
      <c r="K9411" s="5"/>
    </row>
    <row r="9412">
      <c r="A9412" s="57"/>
      <c r="K9412" s="5"/>
    </row>
    <row r="9413">
      <c r="A9413" s="57"/>
      <c r="K9413" s="5"/>
    </row>
    <row r="9414">
      <c r="A9414" s="57"/>
      <c r="K9414" s="5"/>
    </row>
    <row r="9415">
      <c r="A9415" s="57"/>
      <c r="K9415" s="5"/>
    </row>
    <row r="9416">
      <c r="A9416" s="57"/>
      <c r="K9416" s="5"/>
    </row>
    <row r="9417">
      <c r="A9417" s="57"/>
      <c r="K9417" s="5"/>
    </row>
    <row r="9418">
      <c r="A9418" s="57"/>
      <c r="K9418" s="5"/>
    </row>
    <row r="9419">
      <c r="A9419" s="57"/>
      <c r="K9419" s="5"/>
    </row>
    <row r="9420">
      <c r="A9420" s="57"/>
      <c r="K9420" s="5"/>
    </row>
    <row r="9421">
      <c r="A9421" s="57"/>
      <c r="K9421" s="5"/>
    </row>
    <row r="9422">
      <c r="A9422" s="57"/>
      <c r="K9422" s="5"/>
    </row>
    <row r="9423">
      <c r="A9423" s="57"/>
      <c r="K9423" s="5"/>
    </row>
    <row r="9424">
      <c r="A9424" s="57"/>
      <c r="K9424" s="5"/>
    </row>
    <row r="9425">
      <c r="A9425" s="57"/>
      <c r="K9425" s="5"/>
    </row>
    <row r="9426">
      <c r="A9426" s="57"/>
      <c r="K9426" s="5"/>
    </row>
    <row r="9427">
      <c r="A9427" s="57"/>
      <c r="K9427" s="5"/>
    </row>
    <row r="9428">
      <c r="A9428" s="57"/>
      <c r="K9428" s="5"/>
    </row>
    <row r="9429">
      <c r="A9429" s="57"/>
      <c r="K9429" s="5"/>
    </row>
    <row r="9430">
      <c r="A9430" s="57"/>
      <c r="K9430" s="5"/>
    </row>
    <row r="9431">
      <c r="A9431" s="57"/>
      <c r="K9431" s="5"/>
    </row>
    <row r="9432">
      <c r="A9432" s="57"/>
      <c r="K9432" s="5"/>
    </row>
    <row r="9433">
      <c r="A9433" s="57"/>
      <c r="K9433" s="5"/>
    </row>
    <row r="9434">
      <c r="A9434" s="57"/>
      <c r="K9434" s="5"/>
    </row>
    <row r="9435">
      <c r="A9435" s="57"/>
      <c r="K9435" s="5"/>
    </row>
    <row r="9436">
      <c r="A9436" s="57"/>
      <c r="K9436" s="5"/>
    </row>
    <row r="9437">
      <c r="A9437" s="57"/>
      <c r="K9437" s="5"/>
    </row>
    <row r="9438">
      <c r="A9438" s="57"/>
      <c r="K9438" s="5"/>
    </row>
    <row r="9439">
      <c r="A9439" s="57"/>
      <c r="K9439" s="5"/>
    </row>
    <row r="9440">
      <c r="A9440" s="57"/>
      <c r="K9440" s="5"/>
    </row>
    <row r="9441">
      <c r="A9441" s="57"/>
      <c r="K9441" s="5"/>
    </row>
    <row r="9442">
      <c r="A9442" s="57"/>
      <c r="K9442" s="5"/>
    </row>
    <row r="9443">
      <c r="A9443" s="57"/>
      <c r="K9443" s="5"/>
    </row>
    <row r="9444">
      <c r="A9444" s="57"/>
      <c r="K9444" s="5"/>
    </row>
    <row r="9445">
      <c r="A9445" s="57"/>
      <c r="K9445" s="5"/>
    </row>
    <row r="9446">
      <c r="A9446" s="57"/>
      <c r="K9446" s="5"/>
    </row>
    <row r="9447">
      <c r="A9447" s="57"/>
      <c r="K9447" s="5"/>
    </row>
    <row r="9448">
      <c r="A9448" s="57"/>
      <c r="K9448" s="5"/>
    </row>
    <row r="9449">
      <c r="A9449" s="57"/>
      <c r="K9449" s="5"/>
    </row>
    <row r="9450">
      <c r="A9450" s="57"/>
      <c r="K9450" s="5"/>
    </row>
    <row r="9451">
      <c r="A9451" s="57"/>
      <c r="K9451" s="5"/>
    </row>
    <row r="9452">
      <c r="A9452" s="57"/>
      <c r="K9452" s="5"/>
    </row>
    <row r="9453">
      <c r="A9453" s="57"/>
      <c r="K9453" s="5"/>
    </row>
    <row r="9454">
      <c r="A9454" s="57"/>
      <c r="K9454" s="5"/>
    </row>
    <row r="9455">
      <c r="A9455" s="57"/>
      <c r="K9455" s="5"/>
    </row>
    <row r="9456">
      <c r="A9456" s="57"/>
      <c r="K9456" s="5"/>
    </row>
    <row r="9457">
      <c r="A9457" s="57"/>
      <c r="K9457" s="5"/>
    </row>
    <row r="9458">
      <c r="A9458" s="57"/>
      <c r="K9458" s="5"/>
    </row>
    <row r="9459">
      <c r="A9459" s="57"/>
      <c r="K9459" s="5"/>
    </row>
    <row r="9460">
      <c r="A9460" s="57"/>
      <c r="K9460" s="5"/>
    </row>
    <row r="9461">
      <c r="A9461" s="57"/>
      <c r="K9461" s="5"/>
    </row>
    <row r="9462">
      <c r="A9462" s="57"/>
      <c r="K9462" s="5"/>
    </row>
    <row r="9463">
      <c r="A9463" s="57"/>
      <c r="K9463" s="5"/>
    </row>
    <row r="9464">
      <c r="A9464" s="57"/>
      <c r="K9464" s="5"/>
    </row>
    <row r="9465">
      <c r="A9465" s="57"/>
      <c r="K9465" s="5"/>
    </row>
    <row r="9466">
      <c r="A9466" s="57"/>
      <c r="K9466" s="5"/>
    </row>
    <row r="9467">
      <c r="A9467" s="57"/>
      <c r="K9467" s="5"/>
    </row>
    <row r="9468">
      <c r="A9468" s="57"/>
      <c r="K9468" s="5"/>
    </row>
    <row r="9469">
      <c r="A9469" s="57"/>
      <c r="K9469" s="5"/>
    </row>
    <row r="9470">
      <c r="A9470" s="57"/>
      <c r="K9470" s="5"/>
    </row>
    <row r="9471">
      <c r="A9471" s="57"/>
      <c r="K9471" s="5"/>
    </row>
    <row r="9472">
      <c r="A9472" s="57"/>
      <c r="K9472" s="5"/>
    </row>
    <row r="9473">
      <c r="A9473" s="57"/>
      <c r="K9473" s="5"/>
    </row>
    <row r="9474">
      <c r="A9474" s="57"/>
      <c r="K9474" s="5"/>
    </row>
    <row r="9475">
      <c r="A9475" s="57"/>
      <c r="K9475" s="5"/>
    </row>
    <row r="9476">
      <c r="A9476" s="57"/>
      <c r="K9476" s="5"/>
    </row>
    <row r="9477">
      <c r="A9477" s="57"/>
      <c r="K9477" s="5"/>
    </row>
    <row r="9478">
      <c r="A9478" s="57"/>
      <c r="K9478" s="5"/>
    </row>
    <row r="9479">
      <c r="A9479" s="57"/>
      <c r="K9479" s="5"/>
    </row>
    <row r="9480">
      <c r="A9480" s="57"/>
      <c r="K9480" s="5"/>
    </row>
    <row r="9481">
      <c r="A9481" s="57"/>
      <c r="K9481" s="5"/>
    </row>
    <row r="9482">
      <c r="A9482" s="57"/>
      <c r="K9482" s="5"/>
    </row>
    <row r="9483">
      <c r="A9483" s="57"/>
      <c r="K9483" s="5"/>
    </row>
    <row r="9484">
      <c r="A9484" s="57"/>
      <c r="K9484" s="5"/>
    </row>
    <row r="9485">
      <c r="A9485" s="57"/>
      <c r="K9485" s="5"/>
    </row>
    <row r="9486">
      <c r="A9486" s="57"/>
      <c r="K9486" s="5"/>
    </row>
    <row r="9487">
      <c r="A9487" s="57"/>
      <c r="K9487" s="5"/>
    </row>
    <row r="9488">
      <c r="A9488" s="57"/>
      <c r="K9488" s="5"/>
    </row>
    <row r="9489">
      <c r="A9489" s="57"/>
      <c r="K9489" s="5"/>
    </row>
    <row r="9490">
      <c r="A9490" s="57"/>
      <c r="K9490" s="5"/>
    </row>
    <row r="9491">
      <c r="A9491" s="57"/>
      <c r="K9491" s="5"/>
    </row>
    <row r="9492">
      <c r="A9492" s="57"/>
      <c r="K9492" s="5"/>
    </row>
    <row r="9493">
      <c r="A9493" s="57"/>
      <c r="K9493" s="5"/>
    </row>
    <row r="9494">
      <c r="A9494" s="57"/>
      <c r="K9494" s="5"/>
    </row>
    <row r="9495">
      <c r="A9495" s="57"/>
      <c r="K9495" s="5"/>
    </row>
    <row r="9496">
      <c r="A9496" s="57"/>
      <c r="K9496" s="5"/>
    </row>
    <row r="9497">
      <c r="A9497" s="57"/>
      <c r="K9497" s="5"/>
    </row>
    <row r="9498">
      <c r="A9498" s="57"/>
      <c r="K9498" s="5"/>
    </row>
    <row r="9499">
      <c r="A9499" s="57"/>
      <c r="K9499" s="5"/>
    </row>
    <row r="9500">
      <c r="A9500" s="57"/>
      <c r="K9500" s="5"/>
    </row>
    <row r="9501">
      <c r="A9501" s="57"/>
      <c r="K9501" s="5"/>
    </row>
    <row r="9502">
      <c r="A9502" s="57"/>
      <c r="K9502" s="5"/>
    </row>
    <row r="9503">
      <c r="A9503" s="57"/>
      <c r="K9503" s="5"/>
    </row>
    <row r="9504">
      <c r="A9504" s="57"/>
      <c r="K9504" s="5"/>
    </row>
    <row r="9505">
      <c r="A9505" s="57"/>
      <c r="K9505" s="5"/>
    </row>
    <row r="9506">
      <c r="A9506" s="57"/>
      <c r="K9506" s="5"/>
    </row>
    <row r="9507">
      <c r="A9507" s="57"/>
      <c r="K9507" s="5"/>
    </row>
    <row r="9508">
      <c r="A9508" s="57"/>
      <c r="K9508" s="5"/>
    </row>
    <row r="9509">
      <c r="A9509" s="57"/>
      <c r="K9509" s="5"/>
    </row>
    <row r="9510">
      <c r="A9510" s="57"/>
      <c r="K9510" s="5"/>
    </row>
    <row r="9511">
      <c r="A9511" s="57"/>
      <c r="K9511" s="5"/>
    </row>
    <row r="9512">
      <c r="A9512" s="57"/>
      <c r="K9512" s="5"/>
    </row>
    <row r="9513">
      <c r="A9513" s="57"/>
      <c r="K9513" s="5"/>
    </row>
    <row r="9514">
      <c r="A9514" s="57"/>
      <c r="K9514" s="5"/>
    </row>
    <row r="9515">
      <c r="A9515" s="57"/>
      <c r="K9515" s="5"/>
    </row>
    <row r="9516">
      <c r="A9516" s="57"/>
      <c r="K9516" s="5"/>
    </row>
    <row r="9517">
      <c r="A9517" s="57"/>
      <c r="K9517" s="5"/>
    </row>
    <row r="9518">
      <c r="A9518" s="57"/>
      <c r="K9518" s="5"/>
    </row>
    <row r="9519">
      <c r="A9519" s="57"/>
      <c r="K9519" s="5"/>
    </row>
    <row r="9520">
      <c r="A9520" s="57"/>
      <c r="K9520" s="5"/>
    </row>
    <row r="9521">
      <c r="A9521" s="57"/>
      <c r="K9521" s="5"/>
    </row>
    <row r="9522">
      <c r="A9522" s="57"/>
      <c r="K9522" s="5"/>
    </row>
    <row r="9523">
      <c r="A9523" s="57"/>
      <c r="K9523" s="5"/>
    </row>
    <row r="9524">
      <c r="A9524" s="57"/>
      <c r="K9524" s="5"/>
    </row>
    <row r="9525">
      <c r="A9525" s="57"/>
      <c r="K9525" s="5"/>
    </row>
    <row r="9526">
      <c r="A9526" s="57"/>
      <c r="K9526" s="5"/>
    </row>
    <row r="9527">
      <c r="A9527" s="57"/>
      <c r="K9527" s="5"/>
    </row>
    <row r="9528">
      <c r="A9528" s="57"/>
      <c r="K9528" s="5"/>
    </row>
    <row r="9529">
      <c r="A9529" s="57"/>
      <c r="K9529" s="5"/>
    </row>
    <row r="9530">
      <c r="A9530" s="57"/>
      <c r="K9530" s="5"/>
    </row>
    <row r="9531">
      <c r="A9531" s="57"/>
      <c r="K9531" s="5"/>
    </row>
    <row r="9532">
      <c r="A9532" s="57"/>
      <c r="K9532" s="5"/>
    </row>
    <row r="9533">
      <c r="A9533" s="57"/>
      <c r="K9533" s="5"/>
    </row>
    <row r="9534">
      <c r="A9534" s="57"/>
      <c r="K9534" s="5"/>
    </row>
    <row r="9535">
      <c r="A9535" s="57"/>
      <c r="K9535" s="5"/>
    </row>
    <row r="9536">
      <c r="A9536" s="57"/>
      <c r="K9536" s="5"/>
    </row>
    <row r="9537">
      <c r="A9537" s="57"/>
      <c r="K9537" s="5"/>
    </row>
    <row r="9538">
      <c r="A9538" s="57"/>
      <c r="K9538" s="5"/>
    </row>
    <row r="9539">
      <c r="A9539" s="57"/>
      <c r="K9539" s="5"/>
    </row>
    <row r="9540">
      <c r="A9540" s="57"/>
      <c r="K9540" s="5"/>
    </row>
    <row r="9541">
      <c r="A9541" s="57"/>
      <c r="K9541" s="5"/>
    </row>
    <row r="9542">
      <c r="A9542" s="57"/>
      <c r="K9542" s="5"/>
    </row>
    <row r="9543">
      <c r="A9543" s="57"/>
      <c r="K9543" s="5"/>
    </row>
    <row r="9544">
      <c r="A9544" s="57"/>
      <c r="K9544" s="5"/>
    </row>
    <row r="9545">
      <c r="A9545" s="57"/>
      <c r="K9545" s="5"/>
    </row>
    <row r="9546">
      <c r="A9546" s="57"/>
      <c r="K9546" s="5"/>
    </row>
    <row r="9547">
      <c r="A9547" s="57"/>
      <c r="K9547" s="5"/>
    </row>
    <row r="9548">
      <c r="A9548" s="57"/>
      <c r="K9548" s="5"/>
    </row>
    <row r="9549">
      <c r="A9549" s="57"/>
      <c r="K9549" s="5"/>
    </row>
    <row r="9550">
      <c r="A9550" s="57"/>
      <c r="K9550" s="5"/>
    </row>
    <row r="9551">
      <c r="A9551" s="57"/>
      <c r="K9551" s="5"/>
    </row>
    <row r="9552">
      <c r="A9552" s="57"/>
      <c r="K9552" s="5"/>
    </row>
    <row r="9553">
      <c r="A9553" s="57"/>
      <c r="K9553" s="5"/>
    </row>
    <row r="9554">
      <c r="A9554" s="57"/>
      <c r="K9554" s="5"/>
    </row>
    <row r="9555">
      <c r="A9555" s="57"/>
      <c r="K9555" s="5"/>
    </row>
    <row r="9556">
      <c r="A9556" s="57"/>
      <c r="K9556" s="5"/>
    </row>
    <row r="9557">
      <c r="A9557" s="57"/>
      <c r="K9557" s="5"/>
    </row>
    <row r="9558">
      <c r="A9558" s="57"/>
      <c r="K9558" s="5"/>
    </row>
    <row r="9559">
      <c r="A9559" s="57"/>
      <c r="K9559" s="5"/>
    </row>
    <row r="9560">
      <c r="A9560" s="57"/>
      <c r="K9560" s="5"/>
    </row>
    <row r="9561">
      <c r="A9561" s="57"/>
      <c r="K9561" s="5"/>
    </row>
    <row r="9562">
      <c r="A9562" s="57"/>
      <c r="K9562" s="5"/>
    </row>
    <row r="9563">
      <c r="A9563" s="57"/>
      <c r="K9563" s="5"/>
    </row>
    <row r="9564">
      <c r="A9564" s="57"/>
      <c r="K9564" s="5"/>
    </row>
    <row r="9565">
      <c r="A9565" s="57"/>
      <c r="K9565" s="5"/>
    </row>
    <row r="9566">
      <c r="A9566" s="57"/>
      <c r="K9566" s="5"/>
    </row>
    <row r="9567">
      <c r="A9567" s="57"/>
      <c r="K9567" s="5"/>
    </row>
    <row r="9568">
      <c r="A9568" s="57"/>
      <c r="K9568" s="5"/>
    </row>
    <row r="9569">
      <c r="A9569" s="57"/>
      <c r="K9569" s="5"/>
    </row>
    <row r="9570">
      <c r="A9570" s="57"/>
      <c r="K9570" s="5"/>
    </row>
    <row r="9571">
      <c r="A9571" s="57"/>
      <c r="K9571" s="5"/>
    </row>
    <row r="9572">
      <c r="A9572" s="57"/>
      <c r="K9572" s="5"/>
    </row>
    <row r="9573">
      <c r="A9573" s="57"/>
      <c r="K9573" s="5"/>
    </row>
    <row r="9574">
      <c r="A9574" s="57"/>
      <c r="K9574" s="5"/>
    </row>
    <row r="9575">
      <c r="A9575" s="57"/>
      <c r="K9575" s="5"/>
    </row>
    <row r="9576">
      <c r="A9576" s="57"/>
      <c r="K9576" s="5"/>
    </row>
    <row r="9577">
      <c r="A9577" s="57"/>
      <c r="K9577" s="5"/>
    </row>
    <row r="9578">
      <c r="A9578" s="57"/>
      <c r="K9578" s="5"/>
    </row>
    <row r="9579">
      <c r="A9579" s="57"/>
      <c r="K9579" s="5"/>
    </row>
    <row r="9580">
      <c r="A9580" s="57"/>
      <c r="K9580" s="5"/>
    </row>
    <row r="9581">
      <c r="A9581" s="57"/>
      <c r="K9581" s="5"/>
    </row>
    <row r="9582">
      <c r="A9582" s="57"/>
      <c r="K9582" s="5"/>
    </row>
    <row r="9583">
      <c r="A9583" s="57"/>
      <c r="K9583" s="5"/>
    </row>
    <row r="9584">
      <c r="A9584" s="57"/>
      <c r="K9584" s="5"/>
    </row>
    <row r="9585">
      <c r="A9585" s="57"/>
      <c r="K9585" s="5"/>
    </row>
    <row r="9586">
      <c r="A9586" s="57"/>
      <c r="K9586" s="5"/>
    </row>
    <row r="9587">
      <c r="A9587" s="57"/>
      <c r="K9587" s="5"/>
    </row>
    <row r="9588">
      <c r="A9588" s="57"/>
      <c r="K9588" s="5"/>
    </row>
    <row r="9589">
      <c r="A9589" s="57"/>
      <c r="K9589" s="5"/>
    </row>
    <row r="9590">
      <c r="A9590" s="57"/>
      <c r="K9590" s="5"/>
    </row>
    <row r="9591">
      <c r="A9591" s="57"/>
      <c r="K9591" s="5"/>
    </row>
    <row r="9592">
      <c r="A9592" s="57"/>
      <c r="K9592" s="5"/>
    </row>
    <row r="9593">
      <c r="A9593" s="57"/>
      <c r="K9593" s="5"/>
    </row>
    <row r="9594">
      <c r="A9594" s="57"/>
      <c r="K9594" s="5"/>
    </row>
    <row r="9595">
      <c r="A9595" s="57"/>
      <c r="K9595" s="5"/>
    </row>
    <row r="9596">
      <c r="A9596" s="57"/>
      <c r="K9596" s="5"/>
    </row>
    <row r="9597">
      <c r="A9597" s="57"/>
      <c r="K9597" s="5"/>
    </row>
    <row r="9598">
      <c r="A9598" s="57"/>
      <c r="K9598" s="5"/>
    </row>
    <row r="9599">
      <c r="A9599" s="57"/>
      <c r="K9599" s="5"/>
    </row>
    <row r="9600">
      <c r="A9600" s="57"/>
      <c r="K9600" s="5"/>
    </row>
    <row r="9601">
      <c r="A9601" s="57"/>
      <c r="K9601" s="5"/>
    </row>
    <row r="9602">
      <c r="A9602" s="57"/>
      <c r="K9602" s="5"/>
    </row>
    <row r="9603">
      <c r="A9603" s="57"/>
      <c r="K9603" s="5"/>
    </row>
    <row r="9604">
      <c r="A9604" s="57"/>
      <c r="K9604" s="5"/>
    </row>
    <row r="9605">
      <c r="A9605" s="57"/>
      <c r="K9605" s="5"/>
    </row>
    <row r="9606">
      <c r="A9606" s="57"/>
      <c r="K9606" s="5"/>
    </row>
    <row r="9607">
      <c r="A9607" s="57"/>
      <c r="K9607" s="5"/>
    </row>
    <row r="9608">
      <c r="A9608" s="57"/>
      <c r="K9608" s="5"/>
    </row>
    <row r="9609">
      <c r="A9609" s="57"/>
      <c r="K9609" s="5"/>
    </row>
    <row r="9610">
      <c r="A9610" s="57"/>
      <c r="K9610" s="5"/>
    </row>
    <row r="9611">
      <c r="A9611" s="57"/>
      <c r="K9611" s="5"/>
    </row>
    <row r="9612">
      <c r="A9612" s="57"/>
      <c r="K9612" s="5"/>
    </row>
    <row r="9613">
      <c r="A9613" s="57"/>
      <c r="K9613" s="5"/>
    </row>
    <row r="9614">
      <c r="A9614" s="57"/>
      <c r="K9614" s="5"/>
    </row>
    <row r="9615">
      <c r="A9615" s="57"/>
      <c r="K9615" s="5"/>
    </row>
    <row r="9616">
      <c r="A9616" s="57"/>
      <c r="K9616" s="5"/>
    </row>
    <row r="9617">
      <c r="A9617" s="57"/>
      <c r="K9617" s="5"/>
    </row>
    <row r="9618">
      <c r="A9618" s="57"/>
      <c r="K9618" s="5"/>
    </row>
    <row r="9619">
      <c r="A9619" s="57"/>
      <c r="K9619" s="5"/>
    </row>
    <row r="9620">
      <c r="A9620" s="57"/>
      <c r="K9620" s="5"/>
    </row>
    <row r="9621">
      <c r="A9621" s="57"/>
      <c r="K9621" s="5"/>
    </row>
    <row r="9622">
      <c r="A9622" s="57"/>
      <c r="K9622" s="5"/>
    </row>
    <row r="9623">
      <c r="A9623" s="57"/>
      <c r="K9623" s="5"/>
    </row>
    <row r="9624">
      <c r="A9624" s="57"/>
      <c r="K9624" s="5"/>
    </row>
    <row r="9625">
      <c r="A9625" s="57"/>
      <c r="K9625" s="5"/>
    </row>
    <row r="9626">
      <c r="A9626" s="57"/>
      <c r="K9626" s="5"/>
    </row>
    <row r="9627">
      <c r="A9627" s="57"/>
      <c r="K9627" s="5"/>
    </row>
    <row r="9628">
      <c r="A9628" s="57"/>
      <c r="K9628" s="5"/>
    </row>
    <row r="9629">
      <c r="A9629" s="57"/>
      <c r="K9629" s="5"/>
    </row>
    <row r="9630">
      <c r="A9630" s="57"/>
      <c r="K9630" s="5"/>
    </row>
    <row r="9631">
      <c r="A9631" s="57"/>
      <c r="K9631" s="5"/>
    </row>
    <row r="9632">
      <c r="A9632" s="57"/>
      <c r="K9632" s="5"/>
    </row>
    <row r="9633">
      <c r="A9633" s="57"/>
      <c r="K9633" s="5"/>
    </row>
    <row r="9634">
      <c r="A9634" s="57"/>
      <c r="K9634" s="5"/>
    </row>
    <row r="9635">
      <c r="A9635" s="57"/>
      <c r="K9635" s="5"/>
    </row>
    <row r="9636">
      <c r="A9636" s="57"/>
      <c r="K9636" s="5"/>
    </row>
    <row r="9637">
      <c r="A9637" s="57"/>
      <c r="K9637" s="5"/>
    </row>
    <row r="9638">
      <c r="A9638" s="57"/>
      <c r="K9638" s="5"/>
    </row>
    <row r="9639">
      <c r="A9639" s="57"/>
      <c r="K9639" s="5"/>
    </row>
    <row r="9640">
      <c r="A9640" s="57"/>
      <c r="K9640" s="5"/>
    </row>
    <row r="9641">
      <c r="A9641" s="57"/>
      <c r="K9641" s="5"/>
    </row>
    <row r="9642">
      <c r="A9642" s="57"/>
      <c r="K9642" s="5"/>
    </row>
    <row r="9643">
      <c r="A9643" s="57"/>
      <c r="K9643" s="5"/>
    </row>
    <row r="9644">
      <c r="A9644" s="57"/>
      <c r="K9644" s="5"/>
    </row>
    <row r="9645">
      <c r="A9645" s="57"/>
      <c r="K9645" s="5"/>
    </row>
    <row r="9646">
      <c r="A9646" s="57"/>
      <c r="K9646" s="5"/>
    </row>
    <row r="9647">
      <c r="A9647" s="57"/>
      <c r="K9647" s="5"/>
    </row>
    <row r="9648">
      <c r="A9648" s="57"/>
      <c r="K9648" s="5"/>
    </row>
    <row r="9649">
      <c r="A9649" s="57"/>
      <c r="K9649" s="5"/>
    </row>
    <row r="9650">
      <c r="A9650" s="57"/>
      <c r="K9650" s="5"/>
    </row>
    <row r="9651">
      <c r="A9651" s="57"/>
      <c r="K9651" s="5"/>
    </row>
    <row r="9652">
      <c r="A9652" s="57"/>
      <c r="K9652" s="5"/>
    </row>
    <row r="9653">
      <c r="A9653" s="57"/>
      <c r="K9653" s="5"/>
    </row>
    <row r="9654">
      <c r="A9654" s="57"/>
      <c r="K9654" s="5"/>
    </row>
    <row r="9655">
      <c r="A9655" s="57"/>
      <c r="K9655" s="5"/>
    </row>
    <row r="9656">
      <c r="A9656" s="57"/>
      <c r="K9656" s="5"/>
    </row>
    <row r="9657">
      <c r="A9657" s="57"/>
      <c r="K9657" s="5"/>
    </row>
    <row r="9658">
      <c r="A9658" s="57"/>
      <c r="K9658" s="5"/>
    </row>
    <row r="9659">
      <c r="A9659" s="57"/>
      <c r="K9659" s="5"/>
    </row>
    <row r="9660">
      <c r="A9660" s="57"/>
      <c r="K9660" s="5"/>
    </row>
    <row r="9661">
      <c r="A9661" s="57"/>
      <c r="K9661" s="5"/>
    </row>
    <row r="9662">
      <c r="A9662" s="57"/>
      <c r="K9662" s="5"/>
    </row>
    <row r="9663">
      <c r="A9663" s="57"/>
      <c r="K9663" s="5"/>
    </row>
    <row r="9664">
      <c r="A9664" s="57"/>
      <c r="K9664" s="5"/>
    </row>
    <row r="9665">
      <c r="A9665" s="57"/>
      <c r="K9665" s="5"/>
    </row>
    <row r="9666">
      <c r="A9666" s="57"/>
      <c r="K9666" s="5"/>
    </row>
    <row r="9667">
      <c r="A9667" s="57"/>
      <c r="K9667" s="5"/>
    </row>
    <row r="9668">
      <c r="A9668" s="57"/>
      <c r="K9668" s="5"/>
    </row>
    <row r="9669">
      <c r="A9669" s="57"/>
      <c r="K9669" s="5"/>
    </row>
    <row r="9670">
      <c r="A9670" s="57"/>
      <c r="K9670" s="5"/>
    </row>
    <row r="9671">
      <c r="A9671" s="57"/>
      <c r="K9671" s="5"/>
    </row>
    <row r="9672">
      <c r="A9672" s="57"/>
      <c r="K9672" s="5"/>
    </row>
    <row r="9673">
      <c r="A9673" s="57"/>
      <c r="K9673" s="5"/>
    </row>
    <row r="9674">
      <c r="A9674" s="57"/>
      <c r="K9674" s="5"/>
    </row>
    <row r="9675">
      <c r="A9675" s="57"/>
      <c r="K9675" s="5"/>
    </row>
    <row r="9676">
      <c r="A9676" s="57"/>
      <c r="K9676" s="5"/>
    </row>
    <row r="9677">
      <c r="A9677" s="57"/>
      <c r="K9677" s="5"/>
    </row>
    <row r="9678">
      <c r="A9678" s="57"/>
      <c r="K9678" s="5"/>
    </row>
    <row r="9679">
      <c r="A9679" s="57"/>
      <c r="K9679" s="5"/>
    </row>
    <row r="9680">
      <c r="A9680" s="57"/>
      <c r="K9680" s="5"/>
    </row>
    <row r="9681">
      <c r="A9681" s="57"/>
      <c r="K9681" s="5"/>
    </row>
    <row r="9682">
      <c r="A9682" s="57"/>
      <c r="K9682" s="5"/>
    </row>
    <row r="9683">
      <c r="A9683" s="57"/>
      <c r="K9683" s="5"/>
    </row>
    <row r="9684">
      <c r="A9684" s="57"/>
      <c r="K9684" s="5"/>
    </row>
    <row r="9685">
      <c r="A9685" s="57"/>
      <c r="K9685" s="5"/>
    </row>
    <row r="9686">
      <c r="A9686" s="57"/>
      <c r="K9686" s="5"/>
    </row>
    <row r="9687">
      <c r="A9687" s="57"/>
      <c r="K9687" s="5"/>
    </row>
    <row r="9688">
      <c r="A9688" s="57"/>
      <c r="K9688" s="5"/>
    </row>
    <row r="9689">
      <c r="A9689" s="57"/>
      <c r="K9689" s="5"/>
    </row>
    <row r="9690">
      <c r="A9690" s="57"/>
      <c r="K9690" s="5"/>
    </row>
    <row r="9691">
      <c r="A9691" s="57"/>
      <c r="K9691" s="5"/>
    </row>
    <row r="9692">
      <c r="A9692" s="57"/>
      <c r="K9692" s="5"/>
    </row>
    <row r="9693">
      <c r="A9693" s="57"/>
      <c r="K9693" s="5"/>
    </row>
    <row r="9694">
      <c r="A9694" s="57"/>
      <c r="K9694" s="5"/>
    </row>
    <row r="9695">
      <c r="A9695" s="57"/>
      <c r="K9695" s="5"/>
    </row>
    <row r="9696">
      <c r="A9696" s="57"/>
      <c r="K9696" s="5"/>
    </row>
    <row r="9697">
      <c r="A9697" s="57"/>
      <c r="K9697" s="5"/>
    </row>
    <row r="9698">
      <c r="A9698" s="57"/>
      <c r="K9698" s="5"/>
    </row>
    <row r="9699">
      <c r="A9699" s="57"/>
      <c r="K9699" s="5"/>
    </row>
    <row r="9700">
      <c r="A9700" s="57"/>
      <c r="K9700" s="5"/>
    </row>
    <row r="9701">
      <c r="A9701" s="57"/>
      <c r="K9701" s="5"/>
    </row>
    <row r="9702">
      <c r="A9702" s="57"/>
      <c r="K9702" s="5"/>
    </row>
    <row r="9703">
      <c r="A9703" s="57"/>
      <c r="K9703" s="5"/>
    </row>
    <row r="9704">
      <c r="A9704" s="57"/>
      <c r="K9704" s="5"/>
    </row>
    <row r="9705">
      <c r="A9705" s="57"/>
      <c r="K9705" s="5"/>
    </row>
    <row r="9706">
      <c r="A9706" s="57"/>
      <c r="K9706" s="5"/>
    </row>
    <row r="9707">
      <c r="A9707" s="57"/>
      <c r="K9707" s="5"/>
    </row>
    <row r="9708">
      <c r="A9708" s="57"/>
      <c r="K9708" s="5"/>
    </row>
    <row r="9709">
      <c r="A9709" s="57"/>
      <c r="K9709" s="5"/>
    </row>
    <row r="9710">
      <c r="A9710" s="57"/>
      <c r="K9710" s="5"/>
    </row>
    <row r="9711">
      <c r="A9711" s="57"/>
      <c r="K9711" s="5"/>
    </row>
    <row r="9712">
      <c r="A9712" s="57"/>
      <c r="K9712" s="5"/>
    </row>
    <row r="9713">
      <c r="A9713" s="57"/>
      <c r="K9713" s="5"/>
    </row>
    <row r="9714">
      <c r="A9714" s="57"/>
      <c r="K9714" s="5"/>
    </row>
    <row r="9715">
      <c r="A9715" s="57"/>
      <c r="K9715" s="5"/>
    </row>
    <row r="9716">
      <c r="A9716" s="57"/>
      <c r="K9716" s="5"/>
    </row>
    <row r="9717">
      <c r="A9717" s="57"/>
      <c r="K9717" s="5"/>
    </row>
    <row r="9718">
      <c r="A9718" s="57"/>
      <c r="K9718" s="5"/>
    </row>
    <row r="9719">
      <c r="A9719" s="57"/>
      <c r="K9719" s="5"/>
    </row>
    <row r="9720">
      <c r="A9720" s="57"/>
      <c r="K9720" s="5"/>
    </row>
    <row r="9721">
      <c r="A9721" s="57"/>
      <c r="K9721" s="5"/>
    </row>
    <row r="9722">
      <c r="A9722" s="57"/>
      <c r="K9722" s="5"/>
    </row>
    <row r="9723">
      <c r="A9723" s="57"/>
      <c r="K9723" s="5"/>
    </row>
    <row r="9724">
      <c r="A9724" s="57"/>
      <c r="K9724" s="5"/>
    </row>
    <row r="9725">
      <c r="A9725" s="57"/>
      <c r="K9725" s="5"/>
    </row>
    <row r="9726">
      <c r="A9726" s="57"/>
      <c r="K9726" s="5"/>
    </row>
    <row r="9727">
      <c r="A9727" s="57"/>
      <c r="K9727" s="5"/>
    </row>
    <row r="9728">
      <c r="A9728" s="57"/>
      <c r="K9728" s="5"/>
    </row>
    <row r="9729">
      <c r="A9729" s="57"/>
      <c r="K9729" s="5"/>
    </row>
    <row r="9730">
      <c r="A9730" s="57"/>
      <c r="K9730" s="5"/>
    </row>
    <row r="9731">
      <c r="A9731" s="57"/>
      <c r="K9731" s="5"/>
    </row>
    <row r="9732">
      <c r="A9732" s="57"/>
      <c r="K9732" s="5"/>
    </row>
    <row r="9733">
      <c r="A9733" s="57"/>
      <c r="K9733" s="5"/>
    </row>
    <row r="9734">
      <c r="A9734" s="57"/>
      <c r="K9734" s="5"/>
    </row>
    <row r="9735">
      <c r="A9735" s="57"/>
      <c r="K9735" s="5"/>
    </row>
    <row r="9736">
      <c r="A9736" s="57"/>
      <c r="K9736" s="5"/>
    </row>
    <row r="9737">
      <c r="A9737" s="57"/>
      <c r="K9737" s="5"/>
    </row>
    <row r="9738">
      <c r="A9738" s="57"/>
      <c r="K9738" s="5"/>
    </row>
    <row r="9739">
      <c r="A9739" s="57"/>
      <c r="K9739" s="5"/>
    </row>
    <row r="9740">
      <c r="A9740" s="57"/>
      <c r="K9740" s="5"/>
    </row>
    <row r="9741">
      <c r="A9741" s="57"/>
      <c r="K9741" s="5"/>
    </row>
    <row r="9742">
      <c r="A9742" s="57"/>
      <c r="K9742" s="5"/>
    </row>
    <row r="9743">
      <c r="A9743" s="57"/>
      <c r="K9743" s="5"/>
    </row>
    <row r="9744">
      <c r="A9744" s="57"/>
      <c r="K9744" s="5"/>
    </row>
    <row r="9745">
      <c r="A9745" s="57"/>
      <c r="K9745" s="5"/>
    </row>
    <row r="9746">
      <c r="A9746" s="57"/>
      <c r="K9746" s="5"/>
    </row>
    <row r="9747">
      <c r="A9747" s="57"/>
      <c r="K9747" s="5"/>
    </row>
    <row r="9748">
      <c r="A9748" s="57"/>
      <c r="K9748" s="5"/>
    </row>
    <row r="9749">
      <c r="A9749" s="57"/>
      <c r="K9749" s="5"/>
    </row>
    <row r="9750">
      <c r="A9750" s="57"/>
      <c r="K9750" s="5"/>
    </row>
    <row r="9751">
      <c r="A9751" s="57"/>
      <c r="K9751" s="5"/>
    </row>
    <row r="9752">
      <c r="A9752" s="57"/>
      <c r="K9752" s="5"/>
    </row>
    <row r="9753">
      <c r="A9753" s="57"/>
      <c r="K9753" s="5"/>
    </row>
    <row r="9754">
      <c r="A9754" s="57"/>
      <c r="K9754" s="5"/>
    </row>
    <row r="9755">
      <c r="A9755" s="57"/>
      <c r="K9755" s="5"/>
    </row>
    <row r="9756">
      <c r="A9756" s="57"/>
      <c r="K9756" s="5"/>
    </row>
    <row r="9757">
      <c r="A9757" s="57"/>
      <c r="K9757" s="5"/>
    </row>
    <row r="9758">
      <c r="A9758" s="57"/>
      <c r="K9758" s="5"/>
    </row>
    <row r="9759">
      <c r="A9759" s="57"/>
      <c r="K9759" s="5"/>
    </row>
    <row r="9760">
      <c r="A9760" s="57"/>
      <c r="K9760" s="5"/>
    </row>
    <row r="9761">
      <c r="A9761" s="57"/>
      <c r="K9761" s="5"/>
    </row>
    <row r="9762">
      <c r="A9762" s="57"/>
      <c r="K9762" s="5"/>
    </row>
    <row r="9763">
      <c r="A9763" s="57"/>
      <c r="K9763" s="5"/>
    </row>
    <row r="9764">
      <c r="A9764" s="57"/>
      <c r="K9764" s="5"/>
    </row>
    <row r="9765">
      <c r="A9765" s="57"/>
      <c r="K9765" s="5"/>
    </row>
    <row r="9766">
      <c r="A9766" s="57"/>
      <c r="K9766" s="5"/>
    </row>
    <row r="9767">
      <c r="A9767" s="57"/>
      <c r="K9767" s="5"/>
    </row>
    <row r="9768">
      <c r="A9768" s="57"/>
      <c r="K9768" s="5"/>
    </row>
    <row r="9769">
      <c r="A9769" s="57"/>
      <c r="K9769" s="5"/>
    </row>
    <row r="9770">
      <c r="A9770" s="57"/>
      <c r="K9770" s="5"/>
    </row>
    <row r="9771">
      <c r="A9771" s="57"/>
      <c r="K9771" s="5"/>
    </row>
    <row r="9772">
      <c r="A9772" s="57"/>
      <c r="K9772" s="5"/>
    </row>
    <row r="9773">
      <c r="A9773" s="57"/>
      <c r="K9773" s="5"/>
    </row>
    <row r="9774">
      <c r="A9774" s="57"/>
      <c r="K9774" s="5"/>
    </row>
    <row r="9775">
      <c r="A9775" s="57"/>
      <c r="K9775" s="5"/>
    </row>
    <row r="9776">
      <c r="A9776" s="57"/>
      <c r="K9776" s="5"/>
    </row>
    <row r="9777">
      <c r="A9777" s="57"/>
      <c r="K9777" s="5"/>
    </row>
    <row r="9778">
      <c r="A9778" s="57"/>
      <c r="K9778" s="5"/>
    </row>
    <row r="9779">
      <c r="A9779" s="57"/>
      <c r="K9779" s="5"/>
    </row>
    <row r="9780">
      <c r="A9780" s="57"/>
      <c r="K9780" s="5"/>
    </row>
    <row r="9781">
      <c r="A9781" s="57"/>
      <c r="K9781" s="5"/>
    </row>
    <row r="9782">
      <c r="A9782" s="57"/>
      <c r="K9782" s="5"/>
    </row>
    <row r="9783">
      <c r="A9783" s="57"/>
      <c r="K9783" s="5"/>
    </row>
    <row r="9784">
      <c r="A9784" s="57"/>
      <c r="K9784" s="5"/>
    </row>
    <row r="9785">
      <c r="A9785" s="57"/>
      <c r="K9785" s="5"/>
    </row>
    <row r="9786">
      <c r="A9786" s="57"/>
      <c r="K9786" s="5"/>
    </row>
    <row r="9787">
      <c r="A9787" s="57"/>
      <c r="K9787" s="5"/>
    </row>
    <row r="9788">
      <c r="A9788" s="57"/>
      <c r="K9788" s="5"/>
    </row>
    <row r="9789">
      <c r="A9789" s="57"/>
      <c r="K9789" s="5"/>
    </row>
    <row r="9790">
      <c r="A9790" s="57"/>
      <c r="K9790" s="5"/>
    </row>
    <row r="9791">
      <c r="A9791" s="57"/>
      <c r="K9791" s="5"/>
    </row>
    <row r="9792">
      <c r="A9792" s="57"/>
      <c r="K9792" s="5"/>
    </row>
    <row r="9793">
      <c r="A9793" s="57"/>
      <c r="K9793" s="5"/>
    </row>
    <row r="9794">
      <c r="A9794" s="57"/>
      <c r="K9794" s="5"/>
    </row>
    <row r="9795">
      <c r="A9795" s="57"/>
      <c r="K9795" s="5"/>
    </row>
    <row r="9796">
      <c r="A9796" s="57"/>
      <c r="K9796" s="5"/>
    </row>
    <row r="9797">
      <c r="A9797" s="57"/>
      <c r="K9797" s="5"/>
    </row>
    <row r="9798">
      <c r="A9798" s="57"/>
      <c r="K9798" s="5"/>
    </row>
    <row r="9799">
      <c r="A9799" s="57"/>
      <c r="K9799" s="5"/>
    </row>
    <row r="9800">
      <c r="A9800" s="57"/>
      <c r="K9800" s="5"/>
    </row>
    <row r="9801">
      <c r="A9801" s="57"/>
      <c r="K9801" s="5"/>
    </row>
    <row r="9802">
      <c r="A9802" s="57"/>
      <c r="K9802" s="5"/>
    </row>
    <row r="9803">
      <c r="A9803" s="57"/>
      <c r="K9803" s="5"/>
    </row>
    <row r="9804">
      <c r="A9804" s="57"/>
      <c r="K9804" s="5"/>
    </row>
    <row r="9805">
      <c r="A9805" s="57"/>
      <c r="K9805" s="5"/>
    </row>
    <row r="9806">
      <c r="A9806" s="57"/>
      <c r="K9806" s="5"/>
    </row>
    <row r="9807">
      <c r="A9807" s="57"/>
      <c r="K9807" s="5"/>
    </row>
    <row r="9808">
      <c r="A9808" s="57"/>
      <c r="K9808" s="5"/>
    </row>
    <row r="9809">
      <c r="A9809" s="57"/>
      <c r="K9809" s="5"/>
    </row>
    <row r="9810">
      <c r="A9810" s="57"/>
      <c r="K9810" s="5"/>
    </row>
    <row r="9811">
      <c r="A9811" s="57"/>
      <c r="K9811" s="5"/>
    </row>
    <row r="9812">
      <c r="A9812" s="57"/>
      <c r="K9812" s="5"/>
    </row>
    <row r="9813">
      <c r="A9813" s="57"/>
      <c r="K9813" s="5"/>
    </row>
    <row r="9814">
      <c r="A9814" s="57"/>
      <c r="K9814" s="5"/>
    </row>
    <row r="9815">
      <c r="A9815" s="57"/>
      <c r="K9815" s="5"/>
    </row>
    <row r="9816">
      <c r="A9816" s="57"/>
      <c r="K9816" s="5"/>
    </row>
    <row r="9817">
      <c r="A9817" s="57"/>
      <c r="K9817" s="5"/>
    </row>
    <row r="9818">
      <c r="A9818" s="57"/>
      <c r="K9818" s="5"/>
    </row>
    <row r="9819">
      <c r="A9819" s="57"/>
      <c r="K9819" s="5"/>
    </row>
    <row r="9820">
      <c r="A9820" s="57"/>
      <c r="K9820" s="5"/>
    </row>
    <row r="9821">
      <c r="A9821" s="57"/>
      <c r="K9821" s="5"/>
    </row>
    <row r="9822">
      <c r="A9822" s="57"/>
      <c r="K9822" s="5"/>
    </row>
    <row r="9823">
      <c r="A9823" s="57"/>
      <c r="K9823" s="5"/>
    </row>
    <row r="9824">
      <c r="A9824" s="57"/>
      <c r="K9824" s="5"/>
    </row>
    <row r="9825">
      <c r="A9825" s="57"/>
      <c r="K9825" s="5"/>
    </row>
    <row r="9826">
      <c r="A9826" s="57"/>
      <c r="K9826" s="5"/>
    </row>
    <row r="9827">
      <c r="A9827" s="57"/>
      <c r="K9827" s="5"/>
    </row>
    <row r="9828">
      <c r="A9828" s="57"/>
      <c r="K9828" s="5"/>
    </row>
    <row r="9829">
      <c r="A9829" s="57"/>
      <c r="K9829" s="5"/>
    </row>
    <row r="9830">
      <c r="A9830" s="57"/>
      <c r="K9830" s="5"/>
    </row>
    <row r="9831">
      <c r="A9831" s="57"/>
      <c r="K9831" s="5"/>
    </row>
    <row r="9832">
      <c r="A9832" s="57"/>
      <c r="K9832" s="5"/>
    </row>
    <row r="9833">
      <c r="A9833" s="57"/>
      <c r="K9833" s="5"/>
    </row>
    <row r="9834">
      <c r="A9834" s="57"/>
      <c r="K9834" s="5"/>
    </row>
    <row r="9835">
      <c r="A9835" s="57"/>
      <c r="K9835" s="5"/>
    </row>
    <row r="9836">
      <c r="A9836" s="57"/>
      <c r="K9836" s="5"/>
    </row>
    <row r="9837">
      <c r="A9837" s="57"/>
      <c r="K9837" s="5"/>
    </row>
    <row r="9838">
      <c r="A9838" s="57"/>
      <c r="K9838" s="5"/>
    </row>
    <row r="9839">
      <c r="A9839" s="57"/>
      <c r="K9839" s="5"/>
    </row>
    <row r="9840">
      <c r="A9840" s="57"/>
      <c r="K9840" s="5"/>
    </row>
    <row r="9841">
      <c r="A9841" s="57"/>
      <c r="K9841" s="5"/>
    </row>
    <row r="9842">
      <c r="A9842" s="57"/>
      <c r="K9842" s="5"/>
    </row>
    <row r="9843">
      <c r="A9843" s="57"/>
      <c r="K9843" s="5"/>
    </row>
    <row r="9844">
      <c r="A9844" s="57"/>
      <c r="K9844" s="5"/>
    </row>
    <row r="9845">
      <c r="A9845" s="57"/>
      <c r="K9845" s="5"/>
    </row>
    <row r="9846">
      <c r="A9846" s="57"/>
      <c r="K9846" s="5"/>
    </row>
    <row r="9847">
      <c r="A9847" s="57"/>
      <c r="K9847" s="5"/>
    </row>
    <row r="9848">
      <c r="A9848" s="57"/>
      <c r="K9848" s="5"/>
    </row>
    <row r="9849">
      <c r="A9849" s="57"/>
      <c r="K9849" s="5"/>
    </row>
    <row r="9850">
      <c r="A9850" s="57"/>
      <c r="K9850" s="5"/>
    </row>
    <row r="9851">
      <c r="A9851" s="57"/>
      <c r="K9851" s="5"/>
    </row>
    <row r="9852">
      <c r="A9852" s="57"/>
      <c r="K9852" s="5"/>
    </row>
    <row r="9853">
      <c r="A9853" s="57"/>
      <c r="K9853" s="5"/>
    </row>
    <row r="9854">
      <c r="A9854" s="57"/>
      <c r="K9854" s="5"/>
    </row>
    <row r="9855">
      <c r="A9855" s="57"/>
      <c r="K9855" s="5"/>
    </row>
    <row r="9856">
      <c r="A9856" s="57"/>
      <c r="K9856" s="5"/>
    </row>
    <row r="9857">
      <c r="A9857" s="57"/>
      <c r="K9857" s="5"/>
    </row>
    <row r="9858">
      <c r="A9858" s="57"/>
      <c r="K9858" s="5"/>
    </row>
    <row r="9859">
      <c r="A9859" s="57"/>
      <c r="K9859" s="5"/>
    </row>
    <row r="9860">
      <c r="A9860" s="57"/>
      <c r="K9860" s="5"/>
    </row>
    <row r="9861">
      <c r="A9861" s="57"/>
      <c r="K9861" s="5"/>
    </row>
    <row r="9862">
      <c r="A9862" s="57"/>
      <c r="K9862" s="5"/>
    </row>
    <row r="9863">
      <c r="A9863" s="57"/>
      <c r="K9863" s="5"/>
    </row>
    <row r="9864">
      <c r="A9864" s="57"/>
      <c r="K9864" s="5"/>
    </row>
    <row r="9865">
      <c r="A9865" s="57"/>
      <c r="K9865" s="5"/>
    </row>
    <row r="9866">
      <c r="A9866" s="57"/>
      <c r="K9866" s="5"/>
    </row>
    <row r="9867">
      <c r="A9867" s="57"/>
      <c r="K9867" s="5"/>
    </row>
    <row r="9868">
      <c r="A9868" s="57"/>
      <c r="K9868" s="5"/>
    </row>
    <row r="9869">
      <c r="A9869" s="57"/>
      <c r="K9869" s="5"/>
    </row>
    <row r="9870">
      <c r="A9870" s="57"/>
      <c r="K9870" s="5"/>
    </row>
    <row r="9871">
      <c r="A9871" s="57"/>
      <c r="K9871" s="5"/>
    </row>
    <row r="9872">
      <c r="A9872" s="57"/>
      <c r="K9872" s="5"/>
    </row>
    <row r="9873">
      <c r="A9873" s="57"/>
      <c r="K9873" s="5"/>
    </row>
    <row r="9874">
      <c r="A9874" s="57"/>
      <c r="K9874" s="5"/>
    </row>
    <row r="9875">
      <c r="A9875" s="57"/>
      <c r="K9875" s="5"/>
    </row>
    <row r="9876">
      <c r="A9876" s="57"/>
      <c r="K9876" s="5"/>
    </row>
    <row r="9877">
      <c r="A9877" s="57"/>
      <c r="K9877" s="5"/>
    </row>
    <row r="9878">
      <c r="A9878" s="57"/>
      <c r="K9878" s="5"/>
    </row>
    <row r="9879">
      <c r="A9879" s="57"/>
      <c r="K9879" s="5"/>
    </row>
    <row r="9880">
      <c r="A9880" s="57"/>
      <c r="K9880" s="5"/>
    </row>
    <row r="9881">
      <c r="A9881" s="57"/>
      <c r="K9881" s="5"/>
    </row>
    <row r="9882">
      <c r="A9882" s="57"/>
      <c r="K9882" s="5"/>
    </row>
    <row r="9883">
      <c r="A9883" s="57"/>
      <c r="K9883" s="5"/>
    </row>
    <row r="9884">
      <c r="A9884" s="57"/>
      <c r="K9884" s="5"/>
    </row>
    <row r="9885">
      <c r="A9885" s="57"/>
      <c r="K9885" s="5"/>
    </row>
    <row r="9886">
      <c r="A9886" s="57"/>
      <c r="K9886" s="5"/>
    </row>
    <row r="9887">
      <c r="A9887" s="57"/>
      <c r="K9887" s="5"/>
    </row>
    <row r="9888">
      <c r="A9888" s="57"/>
      <c r="K9888" s="5"/>
    </row>
    <row r="9889">
      <c r="A9889" s="57"/>
      <c r="K9889" s="5"/>
    </row>
    <row r="9890">
      <c r="A9890" s="57"/>
      <c r="K9890" s="5"/>
    </row>
    <row r="9891">
      <c r="A9891" s="57"/>
      <c r="K9891" s="5"/>
    </row>
    <row r="9892">
      <c r="A9892" s="57"/>
      <c r="K9892" s="5"/>
    </row>
    <row r="9893">
      <c r="A9893" s="57"/>
      <c r="K9893" s="5"/>
    </row>
    <row r="9894">
      <c r="A9894" s="57"/>
      <c r="K9894" s="5"/>
    </row>
    <row r="9895">
      <c r="A9895" s="57"/>
      <c r="K9895" s="5"/>
    </row>
    <row r="9896">
      <c r="A9896" s="57"/>
      <c r="K9896" s="5"/>
    </row>
    <row r="9897">
      <c r="A9897" s="57"/>
      <c r="K9897" s="5"/>
    </row>
    <row r="9898">
      <c r="A9898" s="57"/>
      <c r="K9898" s="5"/>
    </row>
    <row r="9899">
      <c r="A9899" s="57"/>
      <c r="K9899" s="5"/>
    </row>
    <row r="9900">
      <c r="A9900" s="57"/>
      <c r="K9900" s="5"/>
    </row>
    <row r="9901">
      <c r="A9901" s="57"/>
      <c r="K9901" s="5"/>
    </row>
    <row r="9902">
      <c r="A9902" s="57"/>
      <c r="K9902" s="5"/>
    </row>
    <row r="9903">
      <c r="A9903" s="57"/>
      <c r="K9903" s="5"/>
    </row>
    <row r="9904">
      <c r="A9904" s="57"/>
      <c r="K9904" s="5"/>
    </row>
    <row r="9905">
      <c r="A9905" s="57"/>
      <c r="K9905" s="5"/>
    </row>
    <row r="9906">
      <c r="A9906" s="57"/>
      <c r="K9906" s="5"/>
    </row>
    <row r="9907">
      <c r="A9907" s="57"/>
      <c r="K9907" s="5"/>
    </row>
    <row r="9908">
      <c r="A9908" s="57"/>
      <c r="K9908" s="5"/>
    </row>
    <row r="9909">
      <c r="A9909" s="57"/>
      <c r="K9909" s="5"/>
    </row>
    <row r="9910">
      <c r="A9910" s="57"/>
      <c r="K9910" s="5"/>
    </row>
    <row r="9911">
      <c r="A9911" s="57"/>
      <c r="K9911" s="5"/>
    </row>
    <row r="9912">
      <c r="A9912" s="57"/>
      <c r="K9912" s="5"/>
    </row>
    <row r="9913">
      <c r="A9913" s="57"/>
      <c r="K9913" s="5"/>
    </row>
    <row r="9914">
      <c r="A9914" s="57"/>
      <c r="K9914" s="5"/>
    </row>
    <row r="9915">
      <c r="A9915" s="57"/>
      <c r="K9915" s="5"/>
    </row>
    <row r="9916">
      <c r="A9916" s="57"/>
      <c r="K9916" s="5"/>
    </row>
    <row r="9917">
      <c r="A9917" s="57"/>
      <c r="K9917" s="5"/>
    </row>
    <row r="9918">
      <c r="A9918" s="57"/>
      <c r="K9918" s="5"/>
    </row>
    <row r="9919">
      <c r="A9919" s="57"/>
      <c r="K9919" s="5"/>
    </row>
    <row r="9920">
      <c r="A9920" s="57"/>
      <c r="K9920" s="5"/>
    </row>
    <row r="9921">
      <c r="A9921" s="57"/>
      <c r="K9921" s="5"/>
    </row>
    <row r="9922">
      <c r="A9922" s="57"/>
      <c r="K9922" s="5"/>
    </row>
    <row r="9923">
      <c r="A9923" s="57"/>
      <c r="K9923" s="5"/>
    </row>
    <row r="9924">
      <c r="A9924" s="57"/>
      <c r="K9924" s="5"/>
    </row>
    <row r="9925">
      <c r="A9925" s="57"/>
      <c r="K9925" s="5"/>
    </row>
    <row r="9926">
      <c r="A9926" s="57"/>
      <c r="K9926" s="5"/>
    </row>
    <row r="9927">
      <c r="A9927" s="57"/>
      <c r="K9927" s="5"/>
    </row>
    <row r="9928">
      <c r="A9928" s="57"/>
      <c r="K9928" s="5"/>
    </row>
    <row r="9929">
      <c r="A9929" s="57"/>
      <c r="K9929" s="5"/>
    </row>
    <row r="9930">
      <c r="A9930" s="57"/>
      <c r="K9930" s="5"/>
    </row>
    <row r="9931">
      <c r="A9931" s="57"/>
      <c r="K9931" s="5"/>
    </row>
    <row r="9932">
      <c r="A9932" s="57"/>
      <c r="K9932" s="5"/>
    </row>
    <row r="9933">
      <c r="A9933" s="57"/>
      <c r="K9933" s="5"/>
    </row>
    <row r="9934">
      <c r="A9934" s="57"/>
      <c r="K9934" s="5"/>
    </row>
    <row r="9935">
      <c r="A9935" s="57"/>
      <c r="K9935" s="5"/>
    </row>
    <row r="9936">
      <c r="A9936" s="57"/>
      <c r="K9936" s="5"/>
    </row>
    <row r="9937">
      <c r="A9937" s="57"/>
      <c r="K9937" s="5"/>
    </row>
    <row r="9938">
      <c r="A9938" s="57"/>
      <c r="K9938" s="5"/>
    </row>
    <row r="9939">
      <c r="A9939" s="57"/>
      <c r="K9939" s="5"/>
    </row>
    <row r="9940">
      <c r="A9940" s="57"/>
      <c r="K9940" s="5"/>
    </row>
    <row r="9941">
      <c r="A9941" s="57"/>
      <c r="K9941" s="5"/>
    </row>
    <row r="9942">
      <c r="A9942" s="57"/>
      <c r="K9942" s="5"/>
    </row>
    <row r="9943">
      <c r="A9943" s="57"/>
      <c r="K9943" s="5"/>
    </row>
    <row r="9944">
      <c r="A9944" s="57"/>
      <c r="K9944" s="5"/>
    </row>
    <row r="9945">
      <c r="A9945" s="57"/>
      <c r="K9945" s="5"/>
    </row>
    <row r="9946">
      <c r="A9946" s="57"/>
      <c r="K9946" s="5"/>
    </row>
    <row r="9947">
      <c r="A9947" s="57"/>
      <c r="K9947" s="5"/>
    </row>
    <row r="9948">
      <c r="A9948" s="57"/>
      <c r="K9948" s="5"/>
    </row>
    <row r="9949">
      <c r="A9949" s="57"/>
      <c r="K9949" s="5"/>
    </row>
    <row r="9950">
      <c r="A9950" s="57"/>
      <c r="K9950" s="5"/>
    </row>
    <row r="9951">
      <c r="A9951" s="57"/>
      <c r="K9951" s="5"/>
    </row>
    <row r="9952">
      <c r="A9952" s="57"/>
      <c r="K9952" s="5"/>
    </row>
    <row r="9953">
      <c r="A9953" s="57"/>
      <c r="K9953" s="5"/>
    </row>
    <row r="9954">
      <c r="A9954" s="57"/>
      <c r="K9954" s="5"/>
    </row>
    <row r="9955">
      <c r="A9955" s="57"/>
      <c r="K9955" s="5"/>
    </row>
    <row r="9956">
      <c r="A9956" s="57"/>
      <c r="K9956" s="5"/>
    </row>
    <row r="9957">
      <c r="A9957" s="57"/>
      <c r="K9957" s="5"/>
    </row>
    <row r="9958">
      <c r="A9958" s="57"/>
      <c r="K9958" s="5"/>
    </row>
    <row r="9959">
      <c r="A9959" s="57"/>
      <c r="K9959" s="5"/>
    </row>
    <row r="9960">
      <c r="A9960" s="57"/>
      <c r="K9960" s="5"/>
    </row>
    <row r="9961">
      <c r="A9961" s="57"/>
      <c r="K9961" s="5"/>
    </row>
    <row r="9962">
      <c r="A9962" s="57"/>
      <c r="K9962" s="5"/>
    </row>
    <row r="9963">
      <c r="A9963" s="57"/>
      <c r="K9963" s="5"/>
    </row>
    <row r="9964">
      <c r="A9964" s="57"/>
      <c r="K9964" s="5"/>
    </row>
    <row r="9965">
      <c r="A9965" s="57"/>
      <c r="K9965" s="5"/>
    </row>
    <row r="9966">
      <c r="A9966" s="57"/>
      <c r="K9966" s="5"/>
    </row>
    <row r="9967">
      <c r="A9967" s="57"/>
      <c r="K9967" s="5"/>
    </row>
    <row r="9968">
      <c r="A9968" s="57"/>
      <c r="K9968" s="5"/>
    </row>
    <row r="9969">
      <c r="A9969" s="57"/>
      <c r="K9969" s="5"/>
    </row>
    <row r="9970">
      <c r="A9970" s="57"/>
      <c r="K9970" s="5"/>
    </row>
    <row r="9971">
      <c r="A9971" s="57"/>
      <c r="K9971" s="5"/>
    </row>
    <row r="9972">
      <c r="A9972" s="57"/>
      <c r="K9972" s="5"/>
    </row>
    <row r="9973">
      <c r="A9973" s="57"/>
      <c r="K9973" s="5"/>
    </row>
    <row r="9974">
      <c r="A9974" s="57"/>
      <c r="K9974" s="5"/>
    </row>
    <row r="9975">
      <c r="A9975" s="57"/>
      <c r="K9975" s="5"/>
    </row>
    <row r="9976">
      <c r="A9976" s="57"/>
      <c r="K9976" s="5"/>
    </row>
    <row r="9977">
      <c r="A9977" s="57"/>
      <c r="K9977" s="5"/>
    </row>
    <row r="9978">
      <c r="A9978" s="57"/>
      <c r="K9978" s="5"/>
    </row>
    <row r="9979">
      <c r="A9979" s="57"/>
      <c r="K9979" s="5"/>
    </row>
    <row r="9980">
      <c r="A9980" s="57"/>
      <c r="K9980" s="5"/>
    </row>
    <row r="9981">
      <c r="A9981" s="57"/>
      <c r="K9981" s="5"/>
    </row>
    <row r="9982">
      <c r="A9982" s="57"/>
      <c r="K9982" s="5"/>
    </row>
    <row r="9983">
      <c r="A9983" s="57"/>
      <c r="K9983" s="5"/>
    </row>
    <row r="9984">
      <c r="A9984" s="57"/>
      <c r="K9984" s="5"/>
    </row>
    <row r="9985">
      <c r="A9985" s="57"/>
      <c r="K9985" s="5"/>
    </row>
    <row r="9986">
      <c r="A9986" s="57"/>
      <c r="K9986" s="5"/>
    </row>
    <row r="9987">
      <c r="A9987" s="57"/>
      <c r="K9987" s="5"/>
    </row>
    <row r="9988">
      <c r="A9988" s="57"/>
      <c r="K9988" s="5"/>
    </row>
    <row r="9989">
      <c r="A9989" s="57"/>
      <c r="K9989" s="5"/>
    </row>
    <row r="9990">
      <c r="A9990" s="57"/>
      <c r="K9990" s="5"/>
    </row>
    <row r="9991">
      <c r="A9991" s="57"/>
      <c r="K9991" s="5"/>
    </row>
    <row r="9992">
      <c r="A9992" s="57"/>
      <c r="K9992" s="5"/>
    </row>
    <row r="9993">
      <c r="A9993" s="57"/>
      <c r="K9993" s="5"/>
    </row>
    <row r="9994">
      <c r="A9994" s="57"/>
      <c r="K9994" s="5"/>
    </row>
    <row r="9995">
      <c r="A9995" s="57"/>
      <c r="K9995" s="5"/>
    </row>
    <row r="9996">
      <c r="A9996" s="57"/>
      <c r="K9996" s="5"/>
    </row>
    <row r="9997">
      <c r="A9997" s="57"/>
      <c r="K9997" s="5"/>
    </row>
    <row r="9998">
      <c r="A9998" s="57"/>
      <c r="K9998" s="5"/>
    </row>
    <row r="9999">
      <c r="A9999" s="57"/>
      <c r="K9999" s="5"/>
    </row>
    <row r="10000">
      <c r="A10000" s="57"/>
      <c r="K10000" s="5"/>
    </row>
    <row r="10001">
      <c r="A10001" s="57"/>
      <c r="K10001" s="5"/>
    </row>
    <row r="10002">
      <c r="A10002" s="57"/>
      <c r="K10002" s="5"/>
    </row>
    <row r="10003">
      <c r="A10003" s="57"/>
      <c r="K10003" s="5"/>
    </row>
    <row r="10004">
      <c r="A10004" s="57"/>
      <c r="K10004" s="5"/>
    </row>
    <row r="10005">
      <c r="A10005" s="57"/>
      <c r="K10005" s="5"/>
    </row>
    <row r="10006">
      <c r="A10006" s="57"/>
      <c r="K10006" s="5"/>
    </row>
    <row r="10007">
      <c r="A10007" s="57"/>
      <c r="K10007" s="5"/>
    </row>
    <row r="10008">
      <c r="A10008" s="57"/>
      <c r="K10008" s="5"/>
    </row>
    <row r="10009">
      <c r="A10009" s="57"/>
      <c r="K10009" s="5"/>
    </row>
    <row r="10010">
      <c r="A10010" s="57"/>
      <c r="K10010" s="5"/>
    </row>
    <row r="10011">
      <c r="A10011" s="57"/>
      <c r="K10011" s="5"/>
    </row>
    <row r="10012">
      <c r="A10012" s="57"/>
      <c r="K10012" s="5"/>
    </row>
    <row r="10013">
      <c r="A10013" s="57"/>
      <c r="K10013" s="5"/>
    </row>
    <row r="10014">
      <c r="A10014" s="57"/>
      <c r="K10014" s="5"/>
    </row>
    <row r="10015">
      <c r="A10015" s="57"/>
      <c r="K10015" s="5"/>
    </row>
    <row r="10016">
      <c r="A10016" s="57"/>
      <c r="K10016" s="5"/>
    </row>
    <row r="10017">
      <c r="A10017" s="57"/>
      <c r="K10017" s="5"/>
    </row>
    <row r="10018">
      <c r="A10018" s="57"/>
      <c r="K10018" s="5"/>
    </row>
    <row r="10019">
      <c r="A10019" s="57"/>
      <c r="K10019" s="5"/>
    </row>
    <row r="10020">
      <c r="A10020" s="57"/>
      <c r="K10020" s="5"/>
    </row>
    <row r="10021">
      <c r="A10021" s="57"/>
      <c r="K10021" s="5"/>
    </row>
    <row r="10022">
      <c r="A10022" s="57"/>
      <c r="K10022" s="5"/>
    </row>
    <row r="10023">
      <c r="A10023" s="57"/>
      <c r="K10023" s="5"/>
    </row>
    <row r="10024">
      <c r="A10024" s="57"/>
      <c r="K10024" s="5"/>
    </row>
    <row r="10025">
      <c r="A10025" s="57"/>
      <c r="K10025" s="5"/>
    </row>
    <row r="10026">
      <c r="A10026" s="57"/>
      <c r="K10026" s="5"/>
    </row>
    <row r="10027">
      <c r="A10027" s="57"/>
      <c r="K10027" s="5"/>
    </row>
    <row r="10028">
      <c r="A10028" s="57"/>
      <c r="K10028" s="5"/>
    </row>
    <row r="10029">
      <c r="A10029" s="57"/>
      <c r="K10029" s="5"/>
    </row>
    <row r="10030">
      <c r="A10030" s="57"/>
      <c r="K10030" s="5"/>
    </row>
    <row r="10031">
      <c r="A10031" s="57"/>
      <c r="K10031" s="5"/>
    </row>
    <row r="10032">
      <c r="A10032" s="57"/>
      <c r="K10032" s="5"/>
    </row>
    <row r="10033">
      <c r="A10033" s="57"/>
      <c r="K10033" s="5"/>
    </row>
    <row r="10034">
      <c r="A10034" s="57"/>
      <c r="K10034" s="5"/>
    </row>
    <row r="10035">
      <c r="A10035" s="57"/>
      <c r="K10035" s="5"/>
    </row>
    <row r="10036">
      <c r="A10036" s="57"/>
      <c r="K10036" s="5"/>
    </row>
    <row r="10037">
      <c r="A10037" s="57"/>
      <c r="K10037" s="5"/>
    </row>
    <row r="10038">
      <c r="A10038" s="57"/>
      <c r="K10038" s="5"/>
    </row>
    <row r="10039">
      <c r="A10039" s="57"/>
      <c r="K10039" s="5"/>
    </row>
    <row r="10040">
      <c r="A10040" s="57"/>
      <c r="K10040" s="5"/>
    </row>
    <row r="10041">
      <c r="A10041" s="57"/>
      <c r="K10041" s="5"/>
    </row>
    <row r="10042">
      <c r="A10042" s="57"/>
      <c r="K10042" s="5"/>
    </row>
    <row r="10043">
      <c r="A10043" s="57"/>
      <c r="K10043" s="5"/>
    </row>
    <row r="10044">
      <c r="A10044" s="57"/>
      <c r="K10044" s="5"/>
    </row>
    <row r="10045">
      <c r="A10045" s="57"/>
      <c r="K10045" s="5"/>
    </row>
    <row r="10046">
      <c r="A10046" s="57"/>
      <c r="K10046" s="5"/>
    </row>
    <row r="10047">
      <c r="A10047" s="57"/>
      <c r="K10047" s="5"/>
    </row>
    <row r="10048">
      <c r="A10048" s="57"/>
      <c r="K10048" s="5"/>
    </row>
    <row r="10049">
      <c r="A10049" s="57"/>
      <c r="K10049" s="5"/>
    </row>
    <row r="10050">
      <c r="A10050" s="57"/>
      <c r="K10050" s="5"/>
    </row>
    <row r="10051">
      <c r="A10051" s="57"/>
      <c r="K10051" s="5"/>
    </row>
    <row r="10052">
      <c r="A10052" s="57"/>
      <c r="K10052" s="5"/>
    </row>
    <row r="10053">
      <c r="A10053" s="57"/>
      <c r="K10053" s="5"/>
    </row>
    <row r="10054">
      <c r="A10054" s="57"/>
      <c r="K10054" s="5"/>
    </row>
    <row r="10055">
      <c r="A10055" s="57"/>
      <c r="K10055" s="5"/>
    </row>
    <row r="10056">
      <c r="A10056" s="57"/>
      <c r="K10056" s="5"/>
    </row>
    <row r="10057">
      <c r="A10057" s="57"/>
      <c r="K10057" s="5"/>
    </row>
    <row r="10058">
      <c r="A10058" s="57"/>
      <c r="K10058" s="5"/>
    </row>
    <row r="10059">
      <c r="A10059" s="57"/>
      <c r="K10059" s="5"/>
    </row>
    <row r="10060">
      <c r="A10060" s="57"/>
      <c r="K10060" s="5"/>
    </row>
    <row r="10061">
      <c r="A10061" s="57"/>
      <c r="K10061" s="5"/>
    </row>
    <row r="10062">
      <c r="A10062" s="57"/>
      <c r="K10062" s="5"/>
    </row>
    <row r="10063">
      <c r="A10063" s="57"/>
      <c r="K10063" s="5"/>
    </row>
    <row r="10064">
      <c r="A10064" s="57"/>
      <c r="K10064" s="5"/>
    </row>
    <row r="10065">
      <c r="A10065" s="57"/>
      <c r="K10065" s="5"/>
    </row>
    <row r="10066">
      <c r="A10066" s="57"/>
      <c r="K10066" s="5"/>
    </row>
    <row r="10067">
      <c r="A10067" s="57"/>
      <c r="K10067" s="5"/>
    </row>
    <row r="10068">
      <c r="A10068" s="57"/>
      <c r="K10068" s="5"/>
    </row>
    <row r="10069">
      <c r="A10069" s="57"/>
      <c r="K10069" s="5"/>
    </row>
    <row r="10070">
      <c r="A10070" s="57"/>
      <c r="K10070" s="5"/>
    </row>
    <row r="10071">
      <c r="A10071" s="57"/>
      <c r="K10071" s="5"/>
    </row>
    <row r="10072">
      <c r="A10072" s="57"/>
      <c r="K10072" s="5"/>
    </row>
    <row r="10073">
      <c r="A10073" s="57"/>
      <c r="K10073" s="5"/>
    </row>
    <row r="10074">
      <c r="A10074" s="57"/>
      <c r="K10074" s="5"/>
    </row>
    <row r="10075">
      <c r="A10075" s="57"/>
      <c r="K10075" s="5"/>
    </row>
    <row r="10076">
      <c r="A10076" s="57"/>
      <c r="K10076" s="5"/>
    </row>
    <row r="10077">
      <c r="A10077" s="57"/>
      <c r="K10077" s="5"/>
    </row>
    <row r="10078">
      <c r="A10078" s="57"/>
      <c r="K10078" s="5"/>
    </row>
    <row r="10079">
      <c r="A10079" s="57"/>
      <c r="K10079" s="5"/>
    </row>
    <row r="10080">
      <c r="A10080" s="57"/>
      <c r="K10080" s="5"/>
    </row>
    <row r="10081">
      <c r="A10081" s="57"/>
      <c r="K10081" s="5"/>
    </row>
    <row r="10082">
      <c r="A10082" s="57"/>
      <c r="K10082" s="5"/>
    </row>
    <row r="10083">
      <c r="A10083" s="57"/>
      <c r="K10083" s="5"/>
    </row>
    <row r="10084">
      <c r="A10084" s="57"/>
      <c r="K10084" s="5"/>
    </row>
    <row r="10085">
      <c r="A10085" s="57"/>
      <c r="K10085" s="5"/>
    </row>
    <row r="10086">
      <c r="A10086" s="57"/>
      <c r="K10086" s="5"/>
    </row>
    <row r="10087">
      <c r="A10087" s="57"/>
      <c r="K10087" s="5"/>
    </row>
    <row r="10088">
      <c r="A10088" s="57"/>
      <c r="K10088" s="5"/>
    </row>
    <row r="10089">
      <c r="A10089" s="57"/>
      <c r="K10089" s="5"/>
    </row>
    <row r="10090">
      <c r="A10090" s="57"/>
      <c r="K10090" s="5"/>
    </row>
    <row r="10091">
      <c r="A10091" s="57"/>
      <c r="K10091" s="5"/>
    </row>
    <row r="10092">
      <c r="A10092" s="57"/>
      <c r="K10092" s="5"/>
    </row>
    <row r="10093">
      <c r="A10093" s="57"/>
      <c r="K10093" s="5"/>
    </row>
    <row r="10094">
      <c r="A10094" s="57"/>
      <c r="K10094" s="5"/>
    </row>
    <row r="10095">
      <c r="A10095" s="57"/>
      <c r="K10095" s="5"/>
    </row>
    <row r="10096">
      <c r="A10096" s="57"/>
      <c r="K10096" s="5"/>
    </row>
    <row r="10097">
      <c r="A10097" s="57"/>
      <c r="K10097" s="5"/>
    </row>
    <row r="10098">
      <c r="A10098" s="57"/>
      <c r="K10098" s="5"/>
    </row>
    <row r="10099">
      <c r="A10099" s="57"/>
      <c r="K10099" s="5"/>
    </row>
    <row r="10100">
      <c r="A10100" s="57"/>
      <c r="K10100" s="5"/>
    </row>
    <row r="10101">
      <c r="A10101" s="57"/>
      <c r="K10101" s="5"/>
    </row>
    <row r="10102">
      <c r="A10102" s="57"/>
      <c r="K10102" s="5"/>
    </row>
    <row r="10103">
      <c r="A10103" s="57"/>
      <c r="K10103" s="5"/>
    </row>
    <row r="10104">
      <c r="A10104" s="57"/>
      <c r="K10104" s="5"/>
    </row>
    <row r="10105">
      <c r="A10105" s="57"/>
      <c r="K10105" s="5"/>
    </row>
    <row r="10106">
      <c r="A10106" s="57"/>
      <c r="K10106" s="5"/>
    </row>
    <row r="10107">
      <c r="A10107" s="57"/>
      <c r="K10107" s="5"/>
    </row>
    <row r="10108">
      <c r="A10108" s="57"/>
      <c r="K10108" s="5"/>
    </row>
    <row r="10109">
      <c r="A10109" s="57"/>
      <c r="K10109" s="5"/>
    </row>
    <row r="10110">
      <c r="A10110" s="57"/>
      <c r="K10110" s="5"/>
    </row>
    <row r="10111">
      <c r="A10111" s="57"/>
      <c r="K10111" s="5"/>
    </row>
    <row r="10112">
      <c r="A10112" s="57"/>
      <c r="K10112" s="5"/>
    </row>
    <row r="10113">
      <c r="A10113" s="57"/>
      <c r="K10113" s="5"/>
    </row>
    <row r="10114">
      <c r="A10114" s="57"/>
      <c r="K10114" s="5"/>
    </row>
    <row r="10115">
      <c r="A10115" s="57"/>
      <c r="K10115" s="5"/>
    </row>
    <row r="10116">
      <c r="A10116" s="57"/>
      <c r="K10116" s="5"/>
    </row>
    <row r="10117">
      <c r="A10117" s="57"/>
      <c r="K10117" s="5"/>
    </row>
    <row r="10118">
      <c r="A10118" s="57"/>
      <c r="K10118" s="5"/>
    </row>
    <row r="10119">
      <c r="A10119" s="57"/>
      <c r="K10119" s="5"/>
    </row>
    <row r="10120">
      <c r="A10120" s="57"/>
      <c r="K10120" s="5"/>
    </row>
    <row r="10121">
      <c r="A10121" s="57"/>
      <c r="K10121" s="5"/>
    </row>
    <row r="10122">
      <c r="A10122" s="57"/>
      <c r="K10122" s="5"/>
    </row>
    <row r="10123">
      <c r="A10123" s="57"/>
      <c r="K10123" s="5"/>
    </row>
    <row r="10124">
      <c r="A10124" s="57"/>
      <c r="K10124" s="5"/>
    </row>
    <row r="10125">
      <c r="A10125" s="57"/>
      <c r="K10125" s="5"/>
    </row>
    <row r="10126">
      <c r="A10126" s="57"/>
      <c r="K10126" s="5"/>
    </row>
    <row r="10127">
      <c r="A10127" s="57"/>
      <c r="K10127" s="5"/>
    </row>
    <row r="10128">
      <c r="A10128" s="57"/>
      <c r="K10128" s="5"/>
    </row>
    <row r="10129">
      <c r="A10129" s="57"/>
      <c r="K10129" s="5"/>
    </row>
    <row r="10130">
      <c r="A10130" s="57"/>
      <c r="K10130" s="5"/>
    </row>
    <row r="10131">
      <c r="A10131" s="57"/>
      <c r="K10131" s="5"/>
    </row>
    <row r="10132">
      <c r="A10132" s="57"/>
      <c r="K10132" s="5"/>
    </row>
    <row r="10133">
      <c r="A10133" s="57"/>
      <c r="K10133" s="5"/>
    </row>
    <row r="10134">
      <c r="A10134" s="57"/>
      <c r="K10134" s="5"/>
    </row>
    <row r="10135">
      <c r="A10135" s="57"/>
      <c r="K10135" s="5"/>
    </row>
    <row r="10136">
      <c r="A10136" s="57"/>
      <c r="K10136" s="5"/>
    </row>
    <row r="10137">
      <c r="A10137" s="57"/>
      <c r="K10137" s="5"/>
    </row>
    <row r="10138">
      <c r="A10138" s="57"/>
      <c r="K10138" s="5"/>
    </row>
    <row r="10139">
      <c r="A10139" s="57"/>
      <c r="K10139" s="5"/>
    </row>
    <row r="10140">
      <c r="A10140" s="57"/>
      <c r="K10140" s="5"/>
    </row>
    <row r="10141">
      <c r="A10141" s="57"/>
      <c r="K10141" s="5"/>
    </row>
    <row r="10142">
      <c r="A10142" s="57"/>
      <c r="K10142" s="5"/>
    </row>
    <row r="10143">
      <c r="A10143" s="57"/>
      <c r="K10143" s="5"/>
    </row>
    <row r="10144">
      <c r="A10144" s="57"/>
      <c r="K10144" s="5"/>
    </row>
    <row r="10145">
      <c r="A10145" s="57"/>
      <c r="K10145" s="5"/>
    </row>
    <row r="10146">
      <c r="A10146" s="57"/>
      <c r="K10146" s="5"/>
    </row>
    <row r="10147">
      <c r="A10147" s="57"/>
      <c r="K10147" s="5"/>
    </row>
    <row r="10148">
      <c r="A10148" s="57"/>
      <c r="K10148" s="5"/>
    </row>
    <row r="10149">
      <c r="A10149" s="57"/>
      <c r="K10149" s="5"/>
    </row>
    <row r="10150">
      <c r="A10150" s="57"/>
      <c r="K10150" s="5"/>
    </row>
    <row r="10151">
      <c r="A10151" s="57"/>
      <c r="K10151" s="5"/>
    </row>
    <row r="10152">
      <c r="A10152" s="57"/>
      <c r="K10152" s="5"/>
    </row>
    <row r="10153">
      <c r="A10153" s="57"/>
      <c r="K10153" s="5"/>
    </row>
    <row r="10154">
      <c r="A10154" s="57"/>
      <c r="K10154" s="5"/>
    </row>
    <row r="10155">
      <c r="A10155" s="57"/>
      <c r="K10155" s="5"/>
    </row>
    <row r="10156">
      <c r="A10156" s="57"/>
      <c r="K10156" s="5"/>
    </row>
    <row r="10157">
      <c r="A10157" s="57"/>
      <c r="K10157" s="5"/>
    </row>
    <row r="10158">
      <c r="A10158" s="57"/>
      <c r="K10158" s="5"/>
    </row>
    <row r="10159">
      <c r="A10159" s="57"/>
      <c r="K10159" s="5"/>
    </row>
    <row r="10160">
      <c r="A10160" s="57"/>
      <c r="K10160" s="5"/>
    </row>
    <row r="10161">
      <c r="A10161" s="57"/>
      <c r="K10161" s="5"/>
    </row>
    <row r="10162">
      <c r="A10162" s="57"/>
      <c r="K10162" s="5"/>
    </row>
    <row r="10163">
      <c r="A10163" s="57"/>
      <c r="K10163" s="5"/>
    </row>
    <row r="10164">
      <c r="A10164" s="57"/>
      <c r="K10164" s="5"/>
    </row>
    <row r="10165">
      <c r="A10165" s="57"/>
      <c r="K10165" s="5"/>
    </row>
    <row r="10166">
      <c r="A10166" s="57"/>
      <c r="K10166" s="5"/>
    </row>
    <row r="10167">
      <c r="A10167" s="57"/>
      <c r="K10167" s="5"/>
    </row>
    <row r="10168">
      <c r="A10168" s="57"/>
      <c r="K10168" s="5"/>
    </row>
    <row r="10169">
      <c r="A10169" s="57"/>
      <c r="K10169" s="5"/>
    </row>
    <row r="10170">
      <c r="A10170" s="57"/>
      <c r="K10170" s="5"/>
    </row>
    <row r="10171">
      <c r="A10171" s="57"/>
      <c r="K10171" s="5"/>
    </row>
    <row r="10172">
      <c r="A10172" s="57"/>
      <c r="K10172" s="5"/>
    </row>
    <row r="10173">
      <c r="A10173" s="57"/>
      <c r="K10173" s="5"/>
    </row>
    <row r="10174">
      <c r="A10174" s="57"/>
      <c r="K10174" s="5"/>
    </row>
    <row r="10175">
      <c r="A10175" s="57"/>
      <c r="K10175" s="5"/>
    </row>
    <row r="10176">
      <c r="A10176" s="57"/>
      <c r="K10176" s="5"/>
    </row>
    <row r="10177">
      <c r="A10177" s="57"/>
      <c r="K10177" s="5"/>
    </row>
    <row r="10178">
      <c r="A10178" s="57"/>
      <c r="K10178" s="5"/>
    </row>
    <row r="10179">
      <c r="A10179" s="57"/>
      <c r="K10179" s="5"/>
    </row>
    <row r="10180">
      <c r="A10180" s="57"/>
      <c r="K10180" s="5"/>
    </row>
    <row r="10181">
      <c r="A10181" s="57"/>
      <c r="K10181" s="5"/>
    </row>
    <row r="10182">
      <c r="A10182" s="57"/>
      <c r="K10182" s="5"/>
    </row>
    <row r="10183">
      <c r="A10183" s="57"/>
      <c r="K10183" s="5"/>
    </row>
    <row r="10184">
      <c r="A10184" s="57"/>
      <c r="K10184" s="5"/>
    </row>
    <row r="10185">
      <c r="A10185" s="57"/>
      <c r="K10185" s="5"/>
    </row>
    <row r="10186">
      <c r="A10186" s="57"/>
      <c r="K10186" s="5"/>
    </row>
    <row r="10187">
      <c r="A10187" s="57"/>
      <c r="K10187" s="5"/>
    </row>
    <row r="10188">
      <c r="A10188" s="57"/>
      <c r="K10188" s="5"/>
    </row>
    <row r="10189">
      <c r="A10189" s="57"/>
      <c r="K10189" s="5"/>
    </row>
    <row r="10190">
      <c r="A10190" s="57"/>
      <c r="K10190" s="5"/>
    </row>
    <row r="10191">
      <c r="A10191" s="57"/>
      <c r="K10191" s="5"/>
    </row>
    <row r="10192">
      <c r="A10192" s="57"/>
      <c r="K10192" s="5"/>
    </row>
    <row r="10193">
      <c r="A10193" s="57"/>
      <c r="K10193" s="5"/>
    </row>
    <row r="10194">
      <c r="A10194" s="57"/>
      <c r="K10194" s="5"/>
    </row>
    <row r="10195">
      <c r="A10195" s="57"/>
      <c r="K10195" s="5"/>
    </row>
    <row r="10196">
      <c r="A10196" s="57"/>
      <c r="K10196" s="5"/>
    </row>
    <row r="10197">
      <c r="A10197" s="57"/>
      <c r="K10197" s="5"/>
    </row>
    <row r="10198">
      <c r="A10198" s="57"/>
      <c r="K10198" s="5"/>
    </row>
    <row r="10199">
      <c r="A10199" s="57"/>
      <c r="K10199" s="5"/>
    </row>
    <row r="10200">
      <c r="A10200" s="57"/>
      <c r="K10200" s="5"/>
    </row>
    <row r="10201">
      <c r="A10201" s="57"/>
      <c r="K10201" s="5"/>
    </row>
    <row r="10202">
      <c r="A10202" s="57"/>
      <c r="K10202" s="5"/>
    </row>
    <row r="10203">
      <c r="A10203" s="57"/>
      <c r="K10203" s="5"/>
    </row>
    <row r="10204">
      <c r="A10204" s="57"/>
      <c r="K10204" s="5"/>
    </row>
    <row r="10205">
      <c r="A10205" s="57"/>
      <c r="K10205" s="5"/>
    </row>
    <row r="10206">
      <c r="A10206" s="57"/>
      <c r="K10206" s="5"/>
    </row>
    <row r="10207">
      <c r="A10207" s="57"/>
      <c r="K10207" s="5"/>
    </row>
    <row r="10208">
      <c r="A10208" s="57"/>
      <c r="K10208" s="5"/>
    </row>
    <row r="10209">
      <c r="A10209" s="57"/>
      <c r="K10209" s="5"/>
    </row>
    <row r="10210">
      <c r="A10210" s="57"/>
      <c r="K10210" s="5"/>
    </row>
    <row r="10211">
      <c r="A10211" s="57"/>
      <c r="K10211" s="5"/>
    </row>
    <row r="10212">
      <c r="A10212" s="57"/>
      <c r="K10212" s="5"/>
    </row>
    <row r="10213">
      <c r="A10213" s="57"/>
      <c r="K10213" s="5"/>
    </row>
    <row r="10214">
      <c r="A10214" s="57"/>
      <c r="K10214" s="5"/>
    </row>
    <row r="10215">
      <c r="A10215" s="57"/>
      <c r="K10215" s="5"/>
    </row>
    <row r="10216">
      <c r="A10216" s="57"/>
      <c r="K10216" s="5"/>
    </row>
    <row r="10217">
      <c r="A10217" s="57"/>
      <c r="K10217" s="5"/>
    </row>
    <row r="10218">
      <c r="A10218" s="57"/>
      <c r="K10218" s="5"/>
    </row>
    <row r="10219">
      <c r="A10219" s="57"/>
      <c r="K10219" s="5"/>
    </row>
    <row r="10220">
      <c r="A10220" s="57"/>
      <c r="K10220" s="5"/>
    </row>
    <row r="10221">
      <c r="A10221" s="57"/>
      <c r="K10221" s="5"/>
    </row>
    <row r="10222">
      <c r="A10222" s="57"/>
      <c r="K10222" s="5"/>
    </row>
    <row r="10223">
      <c r="A10223" s="57"/>
      <c r="K10223" s="5"/>
    </row>
    <row r="10224">
      <c r="A10224" s="57"/>
      <c r="K10224" s="5"/>
    </row>
    <row r="10225">
      <c r="A10225" s="57"/>
      <c r="K10225" s="5"/>
    </row>
    <row r="10226">
      <c r="A10226" s="57"/>
      <c r="K10226" s="5"/>
    </row>
    <row r="10227">
      <c r="A10227" s="57"/>
      <c r="K10227" s="5"/>
    </row>
    <row r="10228">
      <c r="A10228" s="57"/>
      <c r="K10228" s="5"/>
    </row>
    <row r="10229">
      <c r="A10229" s="57"/>
      <c r="K10229" s="5"/>
    </row>
    <row r="10230">
      <c r="A10230" s="57"/>
      <c r="K10230" s="5"/>
    </row>
    <row r="10231">
      <c r="A10231" s="57"/>
      <c r="K10231" s="5"/>
    </row>
    <row r="10232">
      <c r="A10232" s="57"/>
      <c r="K10232" s="5"/>
    </row>
    <row r="10233">
      <c r="A10233" s="57"/>
      <c r="K10233" s="5"/>
    </row>
    <row r="10234">
      <c r="A10234" s="57"/>
      <c r="K10234" s="5"/>
    </row>
    <row r="10235">
      <c r="A10235" s="57"/>
      <c r="K10235" s="5"/>
    </row>
    <row r="10236">
      <c r="A10236" s="57"/>
      <c r="K10236" s="5"/>
    </row>
    <row r="10237">
      <c r="A10237" s="57"/>
      <c r="K10237" s="5"/>
    </row>
    <row r="10238">
      <c r="A10238" s="57"/>
      <c r="K10238" s="5"/>
    </row>
    <row r="10239">
      <c r="A10239" s="57"/>
      <c r="K10239" s="5"/>
    </row>
    <row r="10240">
      <c r="A10240" s="57"/>
      <c r="K10240" s="5"/>
    </row>
    <row r="10241">
      <c r="A10241" s="57"/>
      <c r="K10241" s="5"/>
    </row>
    <row r="10242">
      <c r="A10242" s="57"/>
      <c r="K10242" s="5"/>
    </row>
    <row r="10243">
      <c r="A10243" s="57"/>
      <c r="K10243" s="5"/>
    </row>
    <row r="10244">
      <c r="A10244" s="57"/>
      <c r="K10244" s="5"/>
    </row>
    <row r="10245">
      <c r="A10245" s="57"/>
      <c r="K10245" s="5"/>
    </row>
    <row r="10246">
      <c r="A10246" s="57"/>
      <c r="K10246" s="5"/>
    </row>
    <row r="10247">
      <c r="A10247" s="57"/>
      <c r="K10247" s="5"/>
    </row>
    <row r="10248">
      <c r="A10248" s="57"/>
      <c r="K10248" s="5"/>
    </row>
    <row r="10249">
      <c r="A10249" s="57"/>
      <c r="K10249" s="5"/>
    </row>
    <row r="10250">
      <c r="A10250" s="57"/>
      <c r="K10250" s="5"/>
    </row>
    <row r="10251">
      <c r="A10251" s="57"/>
      <c r="K10251" s="5"/>
    </row>
    <row r="10252">
      <c r="A10252" s="57"/>
      <c r="K10252" s="5"/>
    </row>
    <row r="10253">
      <c r="A10253" s="57"/>
      <c r="K10253" s="5"/>
    </row>
    <row r="10254">
      <c r="A10254" s="57"/>
      <c r="K10254" s="5"/>
    </row>
    <row r="10255">
      <c r="A10255" s="57"/>
      <c r="K10255" s="5"/>
    </row>
    <row r="10256">
      <c r="A10256" s="57"/>
      <c r="K10256" s="5"/>
    </row>
    <row r="10257">
      <c r="A10257" s="57"/>
      <c r="K10257" s="5"/>
    </row>
    <row r="10258">
      <c r="A10258" s="57"/>
      <c r="K10258" s="5"/>
    </row>
    <row r="10259">
      <c r="A10259" s="57"/>
      <c r="K10259" s="5"/>
    </row>
    <row r="10260">
      <c r="A10260" s="57"/>
      <c r="K10260" s="5"/>
    </row>
    <row r="10261">
      <c r="A10261" s="57"/>
      <c r="K10261" s="5"/>
    </row>
    <row r="10262">
      <c r="A10262" s="57"/>
      <c r="K10262" s="5"/>
    </row>
    <row r="10263">
      <c r="A10263" s="57"/>
      <c r="K10263" s="5"/>
    </row>
    <row r="10264">
      <c r="A10264" s="57"/>
      <c r="K10264" s="5"/>
    </row>
    <row r="10265">
      <c r="A10265" s="57"/>
      <c r="K10265" s="5"/>
    </row>
    <row r="10266">
      <c r="A10266" s="57"/>
      <c r="K10266" s="5"/>
    </row>
    <row r="10267">
      <c r="A10267" s="57"/>
      <c r="K10267" s="5"/>
    </row>
    <row r="10268">
      <c r="A10268" s="57"/>
      <c r="K10268" s="5"/>
    </row>
    <row r="10269">
      <c r="A10269" s="57"/>
      <c r="K10269" s="5"/>
    </row>
    <row r="10270">
      <c r="A10270" s="57"/>
      <c r="K10270" s="5"/>
    </row>
    <row r="10271">
      <c r="A10271" s="57"/>
      <c r="K10271" s="5"/>
    </row>
    <row r="10272">
      <c r="A10272" s="57"/>
      <c r="K10272" s="5"/>
    </row>
    <row r="10273">
      <c r="A10273" s="57"/>
      <c r="K10273" s="5"/>
    </row>
    <row r="10274">
      <c r="A10274" s="57"/>
      <c r="K10274" s="5"/>
    </row>
    <row r="10275">
      <c r="A10275" s="57"/>
      <c r="K10275" s="5"/>
    </row>
    <row r="10276">
      <c r="A10276" s="57"/>
      <c r="K10276" s="5"/>
    </row>
    <row r="10277">
      <c r="A10277" s="57"/>
      <c r="K10277" s="5"/>
    </row>
    <row r="10278">
      <c r="A10278" s="57"/>
      <c r="K10278" s="5"/>
    </row>
    <row r="10279">
      <c r="A10279" s="57"/>
      <c r="K10279" s="5"/>
    </row>
    <row r="10280">
      <c r="A10280" s="57"/>
      <c r="K10280" s="5"/>
    </row>
    <row r="10281">
      <c r="A10281" s="57"/>
      <c r="K10281" s="5"/>
    </row>
    <row r="10282">
      <c r="A10282" s="57"/>
      <c r="K10282" s="5"/>
    </row>
    <row r="10283">
      <c r="A10283" s="57"/>
      <c r="K10283" s="5"/>
    </row>
    <row r="10284">
      <c r="A10284" s="57"/>
      <c r="K10284" s="5"/>
    </row>
    <row r="10285">
      <c r="A10285" s="57"/>
      <c r="K10285" s="5"/>
    </row>
    <row r="10286">
      <c r="A10286" s="57"/>
      <c r="K10286" s="5"/>
    </row>
    <row r="10287">
      <c r="A10287" s="57"/>
      <c r="K10287" s="5"/>
    </row>
    <row r="10288">
      <c r="A10288" s="57"/>
      <c r="K10288" s="5"/>
    </row>
    <row r="10289">
      <c r="A10289" s="57"/>
      <c r="K10289" s="5"/>
    </row>
    <row r="10290">
      <c r="A10290" s="57"/>
      <c r="K10290" s="5"/>
    </row>
    <row r="10291">
      <c r="A10291" s="57"/>
      <c r="K10291" s="5"/>
    </row>
    <row r="10292">
      <c r="A10292" s="57"/>
      <c r="K10292" s="5"/>
    </row>
    <row r="10293">
      <c r="A10293" s="57"/>
      <c r="K10293" s="5"/>
    </row>
    <row r="10294">
      <c r="A10294" s="57"/>
      <c r="K10294" s="5"/>
    </row>
    <row r="10295">
      <c r="A10295" s="57"/>
      <c r="K10295" s="5"/>
    </row>
    <row r="10296">
      <c r="A10296" s="57"/>
      <c r="K10296" s="5"/>
    </row>
    <row r="10297">
      <c r="A10297" s="57"/>
      <c r="K10297" s="5"/>
    </row>
    <row r="10298">
      <c r="A10298" s="57"/>
      <c r="K10298" s="5"/>
    </row>
    <row r="10299">
      <c r="A10299" s="57"/>
      <c r="K10299" s="5"/>
    </row>
    <row r="10300">
      <c r="A10300" s="57"/>
      <c r="K10300" s="5"/>
    </row>
    <row r="10301">
      <c r="A10301" s="57"/>
      <c r="K10301" s="5"/>
    </row>
    <row r="10302">
      <c r="A10302" s="57"/>
      <c r="K10302" s="5"/>
    </row>
    <row r="10303">
      <c r="A10303" s="57"/>
      <c r="K10303" s="5"/>
    </row>
    <row r="10304">
      <c r="A10304" s="57"/>
      <c r="K10304" s="5"/>
    </row>
    <row r="10305">
      <c r="A10305" s="57"/>
      <c r="K10305" s="5"/>
    </row>
    <row r="10306">
      <c r="A10306" s="57"/>
      <c r="K10306" s="5"/>
    </row>
    <row r="10307">
      <c r="A10307" s="57"/>
      <c r="K10307" s="5"/>
    </row>
    <row r="10308">
      <c r="A10308" s="57"/>
      <c r="K10308" s="5"/>
    </row>
    <row r="10309">
      <c r="A10309" s="57"/>
      <c r="K10309" s="5"/>
    </row>
    <row r="10310">
      <c r="A10310" s="57"/>
      <c r="K10310" s="5"/>
    </row>
    <row r="10311">
      <c r="A10311" s="57"/>
      <c r="K10311" s="5"/>
    </row>
    <row r="10312">
      <c r="A10312" s="57"/>
      <c r="K10312" s="5"/>
    </row>
    <row r="10313">
      <c r="A10313" s="57"/>
      <c r="K10313" s="5"/>
    </row>
    <row r="10314">
      <c r="A10314" s="57"/>
      <c r="K10314" s="5"/>
    </row>
    <row r="10315">
      <c r="A10315" s="57"/>
      <c r="K10315" s="5"/>
    </row>
    <row r="10316">
      <c r="A10316" s="57"/>
      <c r="K10316" s="5"/>
    </row>
    <row r="10317">
      <c r="A10317" s="57"/>
      <c r="K10317" s="5"/>
    </row>
    <row r="10318">
      <c r="A10318" s="57"/>
      <c r="K10318" s="5"/>
    </row>
    <row r="10319">
      <c r="A10319" s="57"/>
      <c r="K10319" s="5"/>
    </row>
    <row r="10320">
      <c r="A10320" s="57"/>
      <c r="K10320" s="5"/>
    </row>
    <row r="10321">
      <c r="A10321" s="57"/>
      <c r="K10321" s="5"/>
    </row>
    <row r="10322">
      <c r="A10322" s="57"/>
      <c r="K10322" s="5"/>
    </row>
    <row r="10323">
      <c r="A10323" s="57"/>
      <c r="K10323" s="5"/>
    </row>
    <row r="10324">
      <c r="A10324" s="57"/>
      <c r="K10324" s="5"/>
    </row>
    <row r="10325">
      <c r="A10325" s="57"/>
      <c r="K10325" s="5"/>
    </row>
    <row r="10326">
      <c r="A10326" s="57"/>
      <c r="K10326" s="5"/>
    </row>
    <row r="10327">
      <c r="A10327" s="57"/>
      <c r="K10327" s="5"/>
    </row>
    <row r="10328">
      <c r="A10328" s="57"/>
      <c r="K10328" s="5"/>
    </row>
    <row r="10329">
      <c r="A10329" s="57"/>
      <c r="K10329" s="5"/>
    </row>
    <row r="10330">
      <c r="A10330" s="57"/>
      <c r="K10330" s="5"/>
    </row>
    <row r="10331">
      <c r="A10331" s="57"/>
      <c r="K10331" s="5"/>
    </row>
    <row r="10332">
      <c r="A10332" s="57"/>
      <c r="K10332" s="5"/>
    </row>
    <row r="10333">
      <c r="A10333" s="57"/>
      <c r="K10333" s="5"/>
    </row>
    <row r="10334">
      <c r="A10334" s="57"/>
      <c r="K10334" s="5"/>
    </row>
    <row r="10335">
      <c r="A10335" s="57"/>
      <c r="K10335" s="5"/>
    </row>
    <row r="10336">
      <c r="A10336" s="57"/>
      <c r="K10336" s="5"/>
    </row>
    <row r="10337">
      <c r="A10337" s="57"/>
      <c r="K10337" s="5"/>
    </row>
    <row r="10338">
      <c r="A10338" s="57"/>
      <c r="K10338" s="5"/>
    </row>
    <row r="10339">
      <c r="A10339" s="57"/>
      <c r="K10339" s="5"/>
    </row>
    <row r="10340">
      <c r="A10340" s="57"/>
      <c r="K10340" s="5"/>
    </row>
    <row r="10341">
      <c r="A10341" s="57"/>
      <c r="K10341" s="5"/>
    </row>
    <row r="10342">
      <c r="A10342" s="57"/>
      <c r="K10342" s="5"/>
    </row>
    <row r="10343">
      <c r="A10343" s="57"/>
      <c r="K10343" s="5"/>
    </row>
    <row r="10344">
      <c r="A10344" s="57"/>
      <c r="K10344" s="5"/>
    </row>
    <row r="10345">
      <c r="A10345" s="57"/>
      <c r="K10345" s="5"/>
    </row>
    <row r="10346">
      <c r="A10346" s="57"/>
      <c r="K10346" s="5"/>
    </row>
    <row r="10347">
      <c r="A10347" s="57"/>
      <c r="K10347" s="5"/>
    </row>
    <row r="10348">
      <c r="A10348" s="57"/>
      <c r="K10348" s="5"/>
    </row>
    <row r="10349">
      <c r="A10349" s="57"/>
      <c r="K10349" s="5"/>
    </row>
    <row r="10350">
      <c r="A10350" s="57"/>
      <c r="K10350" s="5"/>
    </row>
    <row r="10351">
      <c r="A10351" s="57"/>
      <c r="K10351" s="5"/>
    </row>
    <row r="10352">
      <c r="A10352" s="57"/>
      <c r="K10352" s="5"/>
    </row>
    <row r="10353">
      <c r="A10353" s="57"/>
      <c r="K10353" s="5"/>
    </row>
    <row r="10354">
      <c r="A10354" s="57"/>
      <c r="K10354" s="5"/>
    </row>
    <row r="10355">
      <c r="A10355" s="57"/>
      <c r="K10355" s="5"/>
    </row>
    <row r="10356">
      <c r="A10356" s="57"/>
      <c r="K10356" s="5"/>
    </row>
    <row r="10357">
      <c r="A10357" s="57"/>
      <c r="K10357" s="5"/>
    </row>
    <row r="10358">
      <c r="A10358" s="57"/>
      <c r="K10358" s="5"/>
    </row>
    <row r="10359">
      <c r="A10359" s="57"/>
      <c r="K10359" s="5"/>
    </row>
    <row r="10360">
      <c r="A10360" s="57"/>
      <c r="K10360" s="5"/>
    </row>
    <row r="10361">
      <c r="A10361" s="57"/>
      <c r="K10361" s="5"/>
    </row>
    <row r="10362">
      <c r="A10362" s="57"/>
      <c r="K10362" s="5"/>
    </row>
    <row r="10363">
      <c r="A10363" s="57"/>
      <c r="K10363" s="5"/>
    </row>
    <row r="10364">
      <c r="A10364" s="57"/>
      <c r="K10364" s="5"/>
    </row>
    <row r="10365">
      <c r="A10365" s="57"/>
      <c r="K10365" s="5"/>
    </row>
    <row r="10366">
      <c r="A10366" s="57"/>
      <c r="K10366" s="5"/>
    </row>
    <row r="10367">
      <c r="A10367" s="57"/>
      <c r="K10367" s="5"/>
    </row>
    <row r="10368">
      <c r="A10368" s="57"/>
      <c r="K10368" s="5"/>
    </row>
    <row r="10369">
      <c r="A10369" s="57"/>
      <c r="K10369" s="5"/>
    </row>
    <row r="10370">
      <c r="A10370" s="57"/>
      <c r="K10370" s="5"/>
    </row>
    <row r="10371">
      <c r="A10371" s="57"/>
      <c r="K10371" s="5"/>
    </row>
    <row r="10372">
      <c r="A10372" s="57"/>
      <c r="K10372" s="5"/>
    </row>
    <row r="10373">
      <c r="A10373" s="57"/>
      <c r="K10373" s="5"/>
    </row>
    <row r="10374">
      <c r="A10374" s="57"/>
      <c r="K10374" s="5"/>
    </row>
    <row r="10375">
      <c r="A10375" s="57"/>
      <c r="K10375" s="5"/>
    </row>
    <row r="10376">
      <c r="A10376" s="57"/>
      <c r="K10376" s="5"/>
    </row>
    <row r="10377">
      <c r="A10377" s="57"/>
      <c r="K10377" s="5"/>
    </row>
    <row r="10378">
      <c r="A10378" s="57"/>
      <c r="K10378" s="5"/>
    </row>
    <row r="10379">
      <c r="A10379" s="57"/>
      <c r="K10379" s="5"/>
    </row>
    <row r="10380">
      <c r="A10380" s="57"/>
      <c r="K10380" s="5"/>
    </row>
    <row r="10381">
      <c r="A10381" s="57"/>
      <c r="K10381" s="5"/>
    </row>
    <row r="10382">
      <c r="A10382" s="57"/>
      <c r="K10382" s="5"/>
    </row>
    <row r="10383">
      <c r="A10383" s="57"/>
      <c r="K10383" s="5"/>
    </row>
    <row r="10384">
      <c r="A10384" s="57"/>
      <c r="K10384" s="5"/>
    </row>
    <row r="10385">
      <c r="A10385" s="57"/>
      <c r="K10385" s="5"/>
    </row>
    <row r="10386">
      <c r="A10386" s="57"/>
      <c r="K10386" s="5"/>
    </row>
    <row r="10387">
      <c r="A10387" s="57"/>
      <c r="K10387" s="5"/>
    </row>
    <row r="10388">
      <c r="A10388" s="57"/>
      <c r="K10388" s="5"/>
    </row>
    <row r="10389">
      <c r="A10389" s="57"/>
      <c r="K10389" s="5"/>
    </row>
    <row r="10390">
      <c r="A10390" s="57"/>
      <c r="K10390" s="5"/>
    </row>
    <row r="10391">
      <c r="A10391" s="57"/>
      <c r="K10391" s="5"/>
    </row>
    <row r="10392">
      <c r="A10392" s="57"/>
      <c r="K10392" s="5"/>
    </row>
    <row r="10393">
      <c r="A10393" s="57"/>
      <c r="K10393" s="5"/>
    </row>
    <row r="10394">
      <c r="A10394" s="57"/>
      <c r="K10394" s="5"/>
    </row>
    <row r="10395">
      <c r="A10395" s="57"/>
      <c r="K10395" s="5"/>
    </row>
    <row r="10396">
      <c r="A10396" s="57"/>
      <c r="K10396" s="5"/>
    </row>
    <row r="10397">
      <c r="A10397" s="57"/>
      <c r="K10397" s="5"/>
    </row>
    <row r="10398">
      <c r="A10398" s="57"/>
      <c r="K10398" s="5"/>
    </row>
    <row r="10399">
      <c r="A10399" s="57"/>
      <c r="K10399" s="5"/>
    </row>
    <row r="10400">
      <c r="A10400" s="57"/>
      <c r="K10400" s="5"/>
    </row>
    <row r="10401">
      <c r="A10401" s="57"/>
      <c r="K10401" s="5"/>
    </row>
    <row r="10402">
      <c r="A10402" s="57"/>
      <c r="K10402" s="5"/>
    </row>
    <row r="10403">
      <c r="A10403" s="57"/>
      <c r="K10403" s="5"/>
    </row>
    <row r="10404">
      <c r="A10404" s="57"/>
      <c r="K10404" s="5"/>
    </row>
    <row r="10405">
      <c r="A10405" s="57"/>
      <c r="K10405" s="5"/>
    </row>
    <row r="10406">
      <c r="A10406" s="57"/>
      <c r="K10406" s="5"/>
    </row>
    <row r="10407">
      <c r="A10407" s="57"/>
      <c r="K10407" s="5"/>
    </row>
    <row r="10408">
      <c r="A10408" s="57"/>
      <c r="K10408" s="5"/>
    </row>
    <row r="10409">
      <c r="A10409" s="57"/>
      <c r="K10409" s="5"/>
    </row>
    <row r="10410">
      <c r="A10410" s="57"/>
      <c r="K10410" s="5"/>
    </row>
    <row r="10411">
      <c r="A10411" s="57"/>
      <c r="K10411" s="5"/>
    </row>
    <row r="10412">
      <c r="A10412" s="57"/>
      <c r="K10412" s="5"/>
    </row>
    <row r="10413">
      <c r="A10413" s="57"/>
      <c r="K10413" s="5"/>
    </row>
    <row r="10414">
      <c r="A10414" s="57"/>
      <c r="K10414" s="5"/>
    </row>
    <row r="10415">
      <c r="A10415" s="57"/>
      <c r="K10415" s="5"/>
    </row>
    <row r="10416">
      <c r="A10416" s="57"/>
      <c r="K10416" s="5"/>
    </row>
    <row r="10417">
      <c r="A10417" s="57"/>
      <c r="K10417" s="5"/>
    </row>
    <row r="10418">
      <c r="A10418" s="57"/>
      <c r="K10418" s="5"/>
    </row>
    <row r="10419">
      <c r="A10419" s="57"/>
      <c r="K10419" s="5"/>
    </row>
    <row r="10420">
      <c r="A10420" s="57"/>
      <c r="K10420" s="5"/>
    </row>
    <row r="10421">
      <c r="A10421" s="57"/>
      <c r="K10421" s="5"/>
    </row>
    <row r="10422">
      <c r="A10422" s="57"/>
      <c r="K10422" s="5"/>
    </row>
    <row r="10423">
      <c r="A10423" s="57"/>
      <c r="K10423" s="5"/>
    </row>
    <row r="10424">
      <c r="A10424" s="57"/>
      <c r="K10424" s="5"/>
    </row>
    <row r="10425">
      <c r="A10425" s="57"/>
      <c r="K10425" s="5"/>
    </row>
    <row r="10426">
      <c r="A10426" s="57"/>
      <c r="K10426" s="5"/>
    </row>
    <row r="10427">
      <c r="A10427" s="57"/>
      <c r="K10427" s="5"/>
    </row>
    <row r="10428">
      <c r="A10428" s="57"/>
      <c r="K10428" s="5"/>
    </row>
    <row r="10429">
      <c r="A10429" s="57"/>
      <c r="K10429" s="5"/>
    </row>
    <row r="10430">
      <c r="A10430" s="57"/>
      <c r="K10430" s="5"/>
    </row>
    <row r="10431">
      <c r="A10431" s="57"/>
      <c r="K10431" s="5"/>
    </row>
    <row r="10432">
      <c r="A10432" s="57"/>
      <c r="K10432" s="5"/>
    </row>
    <row r="10433">
      <c r="A10433" s="57"/>
      <c r="K10433" s="5"/>
    </row>
    <row r="10434">
      <c r="A10434" s="57"/>
      <c r="K10434" s="5"/>
    </row>
    <row r="10435">
      <c r="A10435" s="57"/>
      <c r="K10435" s="5"/>
    </row>
    <row r="10436">
      <c r="A10436" s="57"/>
      <c r="K10436" s="5"/>
    </row>
    <row r="10437">
      <c r="A10437" s="57"/>
      <c r="K10437" s="5"/>
    </row>
    <row r="10438">
      <c r="A10438" s="57"/>
      <c r="K10438" s="5"/>
    </row>
    <row r="10439">
      <c r="A10439" s="57"/>
      <c r="K10439" s="5"/>
    </row>
    <row r="10440">
      <c r="A10440" s="57"/>
      <c r="K10440" s="5"/>
    </row>
    <row r="10441">
      <c r="A10441" s="57"/>
      <c r="K10441" s="5"/>
    </row>
    <row r="10442">
      <c r="A10442" s="57"/>
      <c r="K10442" s="5"/>
    </row>
    <row r="10443">
      <c r="A10443" s="57"/>
      <c r="K10443" s="5"/>
    </row>
    <row r="10444">
      <c r="A10444" s="57"/>
      <c r="K10444" s="5"/>
    </row>
    <row r="10445">
      <c r="A10445" s="57"/>
      <c r="K10445" s="5"/>
    </row>
    <row r="10446">
      <c r="A10446" s="57"/>
      <c r="K10446" s="5"/>
    </row>
    <row r="10447">
      <c r="A10447" s="57"/>
      <c r="K10447" s="5"/>
    </row>
    <row r="10448">
      <c r="A10448" s="57"/>
      <c r="K10448" s="5"/>
    </row>
    <row r="10449">
      <c r="A10449" s="57"/>
      <c r="K10449" s="5"/>
    </row>
    <row r="10450">
      <c r="A10450" s="57"/>
      <c r="K10450" s="5"/>
    </row>
    <row r="10451">
      <c r="A10451" s="57"/>
      <c r="K10451" s="5"/>
    </row>
    <row r="10452">
      <c r="A10452" s="57"/>
      <c r="K10452" s="5"/>
    </row>
    <row r="10453">
      <c r="A10453" s="57"/>
      <c r="K10453" s="5"/>
    </row>
    <row r="10454">
      <c r="A10454" s="57"/>
      <c r="K10454" s="5"/>
    </row>
    <row r="10455">
      <c r="A10455" s="57"/>
      <c r="K10455" s="5"/>
    </row>
    <row r="10456">
      <c r="A10456" s="57"/>
      <c r="K10456" s="5"/>
    </row>
    <row r="10457">
      <c r="A10457" s="57"/>
      <c r="K10457" s="5"/>
    </row>
    <row r="10458">
      <c r="A10458" s="57"/>
      <c r="K10458" s="5"/>
    </row>
    <row r="10459">
      <c r="A10459" s="57"/>
      <c r="K10459" s="5"/>
    </row>
    <row r="10460">
      <c r="A10460" s="57"/>
      <c r="K10460" s="5"/>
    </row>
    <row r="10461">
      <c r="A10461" s="57"/>
      <c r="K10461" s="5"/>
    </row>
    <row r="10462">
      <c r="A10462" s="57"/>
      <c r="K10462" s="5"/>
    </row>
    <row r="10463">
      <c r="A10463" s="57"/>
      <c r="K10463" s="5"/>
    </row>
    <row r="10464">
      <c r="A10464" s="57"/>
      <c r="K10464" s="5"/>
    </row>
    <row r="10465">
      <c r="A10465" s="57"/>
      <c r="K10465" s="5"/>
    </row>
    <row r="10466">
      <c r="A10466" s="57"/>
      <c r="K10466" s="5"/>
    </row>
    <row r="10467">
      <c r="A10467" s="57"/>
      <c r="K10467" s="5"/>
    </row>
    <row r="10468">
      <c r="A10468" s="57"/>
      <c r="K10468" s="5"/>
    </row>
    <row r="10469">
      <c r="A10469" s="57"/>
      <c r="K10469" s="5"/>
    </row>
    <row r="10470">
      <c r="A10470" s="57"/>
      <c r="K10470" s="5"/>
    </row>
    <row r="10471">
      <c r="A10471" s="57"/>
      <c r="K10471" s="5"/>
    </row>
    <row r="10472">
      <c r="A10472" s="57"/>
      <c r="K10472" s="5"/>
    </row>
    <row r="10473">
      <c r="A10473" s="57"/>
      <c r="K10473" s="5"/>
    </row>
    <row r="10474">
      <c r="A10474" s="57"/>
      <c r="K10474" s="5"/>
    </row>
    <row r="10475">
      <c r="A10475" s="57"/>
      <c r="K10475" s="5"/>
    </row>
    <row r="10476">
      <c r="A10476" s="57"/>
      <c r="K10476" s="5"/>
    </row>
    <row r="10477">
      <c r="A10477" s="57"/>
      <c r="K10477" s="5"/>
    </row>
    <row r="10478">
      <c r="A10478" s="57"/>
      <c r="K10478" s="5"/>
    </row>
    <row r="10479">
      <c r="A10479" s="57"/>
      <c r="K10479" s="5"/>
    </row>
    <row r="10480">
      <c r="A10480" s="57"/>
      <c r="K10480" s="5"/>
    </row>
    <row r="10481">
      <c r="A10481" s="57"/>
      <c r="K10481" s="5"/>
    </row>
    <row r="10482">
      <c r="A10482" s="57"/>
      <c r="K10482" s="5"/>
    </row>
    <row r="10483">
      <c r="A10483" s="57"/>
      <c r="K10483" s="5"/>
    </row>
    <row r="10484">
      <c r="A10484" s="57"/>
      <c r="K10484" s="5"/>
    </row>
    <row r="10485">
      <c r="A10485" s="57"/>
      <c r="K10485" s="5"/>
    </row>
    <row r="10486">
      <c r="A10486" s="57"/>
      <c r="K10486" s="5"/>
    </row>
    <row r="10487">
      <c r="A10487" s="57"/>
      <c r="K10487" s="5"/>
    </row>
    <row r="10488">
      <c r="A10488" s="57"/>
      <c r="K10488" s="5"/>
    </row>
    <row r="10489">
      <c r="A10489" s="57"/>
      <c r="K10489" s="5"/>
    </row>
    <row r="10490">
      <c r="A10490" s="57"/>
      <c r="K10490" s="5"/>
    </row>
    <row r="10491">
      <c r="A10491" s="57"/>
      <c r="K10491" s="5"/>
    </row>
    <row r="10492">
      <c r="A10492" s="57"/>
      <c r="K10492" s="5"/>
    </row>
    <row r="10493">
      <c r="A10493" s="57"/>
      <c r="K10493" s="5"/>
    </row>
    <row r="10494">
      <c r="A10494" s="57"/>
      <c r="K10494" s="5"/>
    </row>
    <row r="10495">
      <c r="A10495" s="57"/>
      <c r="K10495" s="5"/>
    </row>
    <row r="10496">
      <c r="A10496" s="57"/>
      <c r="K10496" s="5"/>
    </row>
    <row r="10497">
      <c r="A10497" s="57"/>
      <c r="K10497" s="5"/>
    </row>
    <row r="10498">
      <c r="A10498" s="57"/>
      <c r="K10498" s="5"/>
    </row>
    <row r="10499">
      <c r="A10499" s="57"/>
      <c r="K10499" s="5"/>
    </row>
    <row r="10500">
      <c r="A10500" s="57"/>
      <c r="K10500" s="5"/>
    </row>
    <row r="10501">
      <c r="A10501" s="57"/>
      <c r="K10501" s="5"/>
    </row>
    <row r="10502">
      <c r="A10502" s="57"/>
      <c r="K10502" s="5"/>
    </row>
    <row r="10503">
      <c r="A10503" s="57"/>
      <c r="K10503" s="5"/>
    </row>
    <row r="10504">
      <c r="A10504" s="57"/>
      <c r="K10504" s="5"/>
    </row>
    <row r="10505">
      <c r="A10505" s="57"/>
      <c r="K10505" s="5"/>
    </row>
    <row r="10506">
      <c r="A10506" s="57"/>
      <c r="K10506" s="5"/>
    </row>
    <row r="10507">
      <c r="A10507" s="57"/>
      <c r="K10507" s="5"/>
    </row>
    <row r="10508">
      <c r="A10508" s="57"/>
      <c r="K10508" s="5"/>
    </row>
    <row r="10509">
      <c r="A10509" s="57"/>
      <c r="K10509" s="5"/>
    </row>
    <row r="10510">
      <c r="A10510" s="57"/>
      <c r="K10510" s="5"/>
    </row>
    <row r="10511">
      <c r="A10511" s="57"/>
      <c r="K10511" s="5"/>
    </row>
    <row r="10512">
      <c r="A10512" s="57"/>
      <c r="K10512" s="5"/>
    </row>
    <row r="10513">
      <c r="A10513" s="57"/>
      <c r="K10513" s="5"/>
    </row>
    <row r="10514">
      <c r="A10514" s="57"/>
      <c r="K10514" s="5"/>
    </row>
    <row r="10515">
      <c r="A10515" s="57"/>
      <c r="K10515" s="5"/>
    </row>
    <row r="10516">
      <c r="A10516" s="57"/>
      <c r="K10516" s="5"/>
    </row>
    <row r="10517">
      <c r="A10517" s="57"/>
      <c r="K10517" s="5"/>
    </row>
    <row r="10518">
      <c r="A10518" s="57"/>
      <c r="K10518" s="5"/>
    </row>
    <row r="10519">
      <c r="A10519" s="57"/>
      <c r="K10519" s="5"/>
    </row>
    <row r="10520">
      <c r="A10520" s="57"/>
      <c r="K10520" s="5"/>
    </row>
    <row r="10521">
      <c r="A10521" s="57"/>
      <c r="K10521" s="5"/>
    </row>
    <row r="10522">
      <c r="A10522" s="57"/>
      <c r="K10522" s="5"/>
    </row>
    <row r="10523">
      <c r="A10523" s="57"/>
      <c r="K10523" s="5"/>
    </row>
    <row r="10524">
      <c r="A10524" s="57"/>
      <c r="K10524" s="5"/>
    </row>
    <row r="10525">
      <c r="A10525" s="57"/>
      <c r="K10525" s="5"/>
    </row>
    <row r="10526">
      <c r="A10526" s="57"/>
      <c r="K10526" s="5"/>
    </row>
    <row r="10527">
      <c r="A10527" s="57"/>
      <c r="K10527" s="5"/>
    </row>
    <row r="10528">
      <c r="A10528" s="57"/>
      <c r="K10528" s="5"/>
    </row>
    <row r="10529">
      <c r="A10529" s="57"/>
      <c r="K10529" s="5"/>
    </row>
    <row r="10530">
      <c r="A10530" s="57"/>
      <c r="K10530" s="5"/>
    </row>
    <row r="10531">
      <c r="A10531" s="57"/>
      <c r="K10531" s="5"/>
    </row>
    <row r="10532">
      <c r="A10532" s="57"/>
      <c r="K10532" s="5"/>
    </row>
    <row r="10533">
      <c r="A10533" s="57"/>
      <c r="K10533" s="5"/>
    </row>
    <row r="10534">
      <c r="A10534" s="57"/>
      <c r="K10534" s="5"/>
    </row>
    <row r="10535">
      <c r="A10535" s="57"/>
      <c r="K10535" s="5"/>
    </row>
    <row r="10536">
      <c r="A10536" s="57"/>
      <c r="K10536" s="5"/>
    </row>
    <row r="10537">
      <c r="A10537" s="57"/>
      <c r="K10537" s="5"/>
    </row>
    <row r="10538">
      <c r="A10538" s="57"/>
      <c r="K10538" s="5"/>
    </row>
    <row r="10539">
      <c r="A10539" s="57"/>
      <c r="K10539" s="5"/>
    </row>
    <row r="10540">
      <c r="A10540" s="57"/>
      <c r="K10540" s="5"/>
    </row>
    <row r="10541">
      <c r="A10541" s="57"/>
      <c r="K10541" s="5"/>
    </row>
    <row r="10542">
      <c r="A10542" s="57"/>
      <c r="K10542" s="5"/>
    </row>
    <row r="10543">
      <c r="A10543" s="57"/>
      <c r="K10543" s="5"/>
    </row>
    <row r="10544">
      <c r="A10544" s="57"/>
      <c r="K10544" s="5"/>
    </row>
    <row r="10545">
      <c r="A10545" s="57"/>
      <c r="K10545" s="5"/>
    </row>
    <row r="10546">
      <c r="A10546" s="57"/>
      <c r="K10546" s="5"/>
    </row>
    <row r="10547">
      <c r="A10547" s="57"/>
      <c r="K10547" s="5"/>
    </row>
    <row r="10548">
      <c r="A10548" s="57"/>
      <c r="K10548" s="5"/>
    </row>
    <row r="10549">
      <c r="A10549" s="57"/>
      <c r="K10549" s="5"/>
    </row>
    <row r="10550">
      <c r="A10550" s="57"/>
      <c r="K10550" s="5"/>
    </row>
    <row r="10551">
      <c r="A10551" s="57"/>
      <c r="K10551" s="5"/>
    </row>
    <row r="10552">
      <c r="A10552" s="57"/>
      <c r="K10552" s="5"/>
    </row>
    <row r="10553">
      <c r="A10553" s="57"/>
      <c r="K10553" s="5"/>
    </row>
    <row r="10554">
      <c r="A10554" s="57"/>
      <c r="K10554" s="5"/>
    </row>
    <row r="10555">
      <c r="A10555" s="57"/>
      <c r="K10555" s="5"/>
    </row>
    <row r="10556">
      <c r="A10556" s="57"/>
      <c r="K10556" s="5"/>
    </row>
    <row r="10557">
      <c r="A10557" s="57"/>
      <c r="K10557" s="5"/>
    </row>
    <row r="10558">
      <c r="A10558" s="57"/>
      <c r="K10558" s="5"/>
    </row>
    <row r="10559">
      <c r="A10559" s="57"/>
      <c r="K10559" s="5"/>
    </row>
    <row r="10560">
      <c r="A10560" s="57"/>
      <c r="K10560" s="5"/>
    </row>
    <row r="10561">
      <c r="A10561" s="57"/>
      <c r="K10561" s="5"/>
    </row>
    <row r="10562">
      <c r="A10562" s="57"/>
      <c r="K10562" s="5"/>
    </row>
    <row r="10563">
      <c r="A10563" s="57"/>
      <c r="K10563" s="5"/>
    </row>
    <row r="10564">
      <c r="A10564" s="57"/>
      <c r="K10564" s="5"/>
    </row>
    <row r="10565">
      <c r="A10565" s="57"/>
      <c r="K10565" s="5"/>
    </row>
    <row r="10566">
      <c r="A10566" s="57"/>
      <c r="K10566" s="5"/>
    </row>
    <row r="10567">
      <c r="A10567" s="57"/>
      <c r="K10567" s="5"/>
    </row>
    <row r="10568">
      <c r="A10568" s="57"/>
      <c r="K10568" s="5"/>
    </row>
    <row r="10569">
      <c r="A10569" s="57"/>
      <c r="K10569" s="5"/>
    </row>
    <row r="10570">
      <c r="A10570" s="57"/>
      <c r="K10570" s="5"/>
    </row>
    <row r="10571">
      <c r="A10571" s="57"/>
      <c r="K10571" s="5"/>
    </row>
    <row r="10572">
      <c r="A10572" s="57"/>
      <c r="K10572" s="5"/>
    </row>
    <row r="10573">
      <c r="A10573" s="57"/>
      <c r="K10573" s="5"/>
    </row>
    <row r="10574">
      <c r="A10574" s="57"/>
      <c r="K10574" s="5"/>
    </row>
    <row r="10575">
      <c r="A10575" s="57"/>
      <c r="K10575" s="5"/>
    </row>
    <row r="10576">
      <c r="A10576" s="57"/>
      <c r="K10576" s="5"/>
    </row>
    <row r="10577">
      <c r="A10577" s="57"/>
      <c r="K10577" s="5"/>
    </row>
    <row r="10578">
      <c r="A10578" s="57"/>
      <c r="K10578" s="5"/>
    </row>
    <row r="10579">
      <c r="A10579" s="57"/>
      <c r="K10579" s="5"/>
    </row>
    <row r="10580">
      <c r="A10580" s="57"/>
      <c r="K10580" s="5"/>
    </row>
    <row r="10581">
      <c r="A10581" s="57"/>
      <c r="K10581" s="5"/>
    </row>
    <row r="10582">
      <c r="A10582" s="57"/>
      <c r="K10582" s="5"/>
    </row>
    <row r="10583">
      <c r="A10583" s="57"/>
      <c r="K10583" s="5"/>
    </row>
    <row r="10584">
      <c r="A10584" s="57"/>
      <c r="K10584" s="5"/>
    </row>
    <row r="10585">
      <c r="A10585" s="57"/>
      <c r="K10585" s="5"/>
    </row>
    <row r="10586">
      <c r="A10586" s="57"/>
      <c r="K10586" s="5"/>
    </row>
    <row r="10587">
      <c r="A10587" s="57"/>
      <c r="K10587" s="5"/>
    </row>
    <row r="10588">
      <c r="A10588" s="57"/>
      <c r="K10588" s="5"/>
    </row>
    <row r="10589">
      <c r="A10589" s="57"/>
      <c r="K10589" s="5"/>
    </row>
    <row r="10590">
      <c r="A10590" s="57"/>
      <c r="K10590" s="5"/>
    </row>
    <row r="10591">
      <c r="A10591" s="57"/>
      <c r="K10591" s="5"/>
    </row>
    <row r="10592">
      <c r="A10592" s="57"/>
      <c r="K10592" s="5"/>
    </row>
    <row r="10593">
      <c r="A10593" s="57"/>
      <c r="K10593" s="5"/>
    </row>
    <row r="10594">
      <c r="A10594" s="57"/>
      <c r="K10594" s="5"/>
    </row>
    <row r="10595">
      <c r="A10595" s="57"/>
      <c r="K10595" s="5"/>
    </row>
    <row r="10596">
      <c r="A10596" s="57"/>
      <c r="K10596" s="5"/>
    </row>
    <row r="10597">
      <c r="A10597" s="57"/>
      <c r="K10597" s="5"/>
    </row>
    <row r="10598">
      <c r="A10598" s="57"/>
      <c r="K10598" s="5"/>
    </row>
    <row r="10599">
      <c r="A10599" s="57"/>
      <c r="K10599" s="5"/>
    </row>
    <row r="10600">
      <c r="A10600" s="57"/>
      <c r="K10600" s="5"/>
    </row>
    <row r="10601">
      <c r="A10601" s="57"/>
      <c r="K10601" s="5"/>
    </row>
    <row r="10602">
      <c r="A10602" s="57"/>
      <c r="K10602" s="5"/>
    </row>
    <row r="10603">
      <c r="A10603" s="57"/>
      <c r="K10603" s="5"/>
    </row>
    <row r="10604">
      <c r="A10604" s="57"/>
      <c r="K10604" s="5"/>
    </row>
    <row r="10605">
      <c r="A10605" s="57"/>
      <c r="K10605" s="5"/>
    </row>
    <row r="10606">
      <c r="A10606" s="57"/>
      <c r="K10606" s="5"/>
    </row>
    <row r="10607">
      <c r="A10607" s="57"/>
      <c r="K10607" s="5"/>
    </row>
    <row r="10608">
      <c r="A10608" s="57"/>
      <c r="K10608" s="5"/>
    </row>
    <row r="10609">
      <c r="A10609" s="57"/>
      <c r="K10609" s="5"/>
    </row>
    <row r="10610">
      <c r="A10610" s="57"/>
      <c r="K10610" s="5"/>
    </row>
    <row r="10611">
      <c r="A10611" s="57"/>
      <c r="K10611" s="5"/>
    </row>
    <row r="10612">
      <c r="A10612" s="57"/>
      <c r="K10612" s="5"/>
    </row>
    <row r="10613">
      <c r="A10613" s="57"/>
      <c r="K10613" s="5"/>
    </row>
    <row r="10614">
      <c r="A10614" s="57"/>
      <c r="K10614" s="5"/>
    </row>
    <row r="10615">
      <c r="A10615" s="57"/>
      <c r="K10615" s="5"/>
    </row>
    <row r="10616">
      <c r="A10616" s="57"/>
      <c r="K10616" s="5"/>
    </row>
    <row r="10617">
      <c r="A10617" s="57"/>
      <c r="K10617" s="5"/>
    </row>
    <row r="10618">
      <c r="A10618" s="57"/>
      <c r="K10618" s="5"/>
    </row>
    <row r="10619">
      <c r="A10619" s="57"/>
      <c r="K10619" s="5"/>
    </row>
    <row r="10620">
      <c r="A10620" s="57"/>
      <c r="K10620" s="5"/>
    </row>
    <row r="10621">
      <c r="A10621" s="57"/>
      <c r="K10621" s="5"/>
    </row>
    <row r="10622">
      <c r="A10622" s="57"/>
      <c r="K10622" s="5"/>
    </row>
    <row r="10623">
      <c r="A10623" s="57"/>
      <c r="K10623" s="5"/>
    </row>
    <row r="10624">
      <c r="A10624" s="57"/>
      <c r="K10624" s="5"/>
    </row>
    <row r="10625">
      <c r="A10625" s="57"/>
      <c r="K10625" s="5"/>
    </row>
    <row r="10626">
      <c r="A10626" s="57"/>
      <c r="K10626" s="5"/>
    </row>
    <row r="10627">
      <c r="A10627" s="57"/>
      <c r="K10627" s="5"/>
    </row>
    <row r="10628">
      <c r="A10628" s="57"/>
      <c r="K10628" s="5"/>
    </row>
    <row r="10629">
      <c r="A10629" s="57"/>
      <c r="K10629" s="5"/>
    </row>
    <row r="10630">
      <c r="A10630" s="57"/>
      <c r="K10630" s="5"/>
    </row>
    <row r="10631">
      <c r="A10631" s="57"/>
      <c r="K10631" s="5"/>
    </row>
    <row r="10632">
      <c r="A10632" s="57"/>
      <c r="K10632" s="5"/>
    </row>
    <row r="10633">
      <c r="A10633" s="57"/>
      <c r="K10633" s="5"/>
    </row>
    <row r="10634">
      <c r="A10634" s="57"/>
      <c r="K10634" s="5"/>
    </row>
    <row r="10635">
      <c r="A10635" s="57"/>
      <c r="K10635" s="5"/>
    </row>
    <row r="10636">
      <c r="A10636" s="57"/>
      <c r="K10636" s="5"/>
    </row>
    <row r="10637">
      <c r="A10637" s="57"/>
      <c r="K10637" s="5"/>
    </row>
    <row r="10638">
      <c r="A10638" s="57"/>
      <c r="K10638" s="5"/>
    </row>
    <row r="10639">
      <c r="A10639" s="57"/>
      <c r="K10639" s="5"/>
    </row>
    <row r="10640">
      <c r="A10640" s="57"/>
      <c r="K10640" s="5"/>
    </row>
    <row r="10641">
      <c r="A10641" s="57"/>
      <c r="K10641" s="5"/>
    </row>
    <row r="10642">
      <c r="A10642" s="57"/>
      <c r="K10642" s="5"/>
    </row>
    <row r="10643">
      <c r="A10643" s="57"/>
      <c r="K10643" s="5"/>
    </row>
    <row r="10644">
      <c r="A10644" s="57"/>
      <c r="K10644" s="5"/>
    </row>
    <row r="10645">
      <c r="A10645" s="57"/>
      <c r="K10645" s="5"/>
    </row>
    <row r="10646">
      <c r="A10646" s="57"/>
      <c r="K10646" s="5"/>
    </row>
    <row r="10647">
      <c r="A10647" s="57"/>
      <c r="K10647" s="5"/>
    </row>
    <row r="10648">
      <c r="A10648" s="57"/>
      <c r="K10648" s="5"/>
    </row>
    <row r="10649">
      <c r="A10649" s="57"/>
      <c r="K10649" s="5"/>
    </row>
    <row r="10650">
      <c r="A10650" s="57"/>
      <c r="K10650" s="5"/>
    </row>
    <row r="10651">
      <c r="A10651" s="57"/>
      <c r="K10651" s="5"/>
    </row>
    <row r="10652">
      <c r="A10652" s="57"/>
      <c r="K10652" s="5"/>
    </row>
    <row r="10653">
      <c r="A10653" s="57"/>
      <c r="K10653" s="5"/>
    </row>
    <row r="10654">
      <c r="A10654" s="57"/>
      <c r="K10654" s="5"/>
    </row>
    <row r="10655">
      <c r="A10655" s="57"/>
      <c r="K10655" s="5"/>
    </row>
    <row r="10656">
      <c r="A10656" s="57"/>
      <c r="K10656" s="5"/>
    </row>
    <row r="10657">
      <c r="A10657" s="57"/>
      <c r="K10657" s="5"/>
    </row>
    <row r="10658">
      <c r="A10658" s="57"/>
      <c r="K10658" s="5"/>
    </row>
    <row r="10659">
      <c r="A10659" s="57"/>
      <c r="K10659" s="5"/>
    </row>
    <row r="10660">
      <c r="A10660" s="57"/>
      <c r="K10660" s="5"/>
    </row>
    <row r="10661">
      <c r="A10661" s="57"/>
      <c r="K10661" s="5"/>
    </row>
    <row r="10662">
      <c r="A10662" s="57"/>
      <c r="K10662" s="5"/>
    </row>
    <row r="10663">
      <c r="A10663" s="57"/>
      <c r="K10663" s="5"/>
    </row>
    <row r="10664">
      <c r="A10664" s="57"/>
      <c r="K10664" s="5"/>
    </row>
    <row r="10665">
      <c r="A10665" s="57"/>
      <c r="K10665" s="5"/>
    </row>
    <row r="10666">
      <c r="A10666" s="57"/>
      <c r="K10666" s="5"/>
    </row>
    <row r="10667">
      <c r="A10667" s="57"/>
      <c r="K10667" s="5"/>
    </row>
    <row r="10668">
      <c r="A10668" s="57"/>
      <c r="K10668" s="5"/>
    </row>
    <row r="10669">
      <c r="A10669" s="57"/>
      <c r="K10669" s="5"/>
    </row>
    <row r="10670">
      <c r="A10670" s="57"/>
      <c r="K10670" s="5"/>
    </row>
    <row r="10671">
      <c r="A10671" s="57"/>
      <c r="K10671" s="5"/>
    </row>
    <row r="10672">
      <c r="A10672" s="57"/>
      <c r="K10672" s="5"/>
    </row>
    <row r="10673">
      <c r="A10673" s="57"/>
      <c r="K10673" s="5"/>
    </row>
    <row r="10674">
      <c r="A10674" s="57"/>
      <c r="K10674" s="5"/>
    </row>
    <row r="10675">
      <c r="A10675" s="57"/>
      <c r="K10675" s="5"/>
    </row>
    <row r="10676">
      <c r="A10676" s="57"/>
      <c r="K10676" s="5"/>
    </row>
    <row r="10677">
      <c r="A10677" s="57"/>
      <c r="K10677" s="5"/>
    </row>
    <row r="10678">
      <c r="A10678" s="57"/>
      <c r="K10678" s="5"/>
    </row>
    <row r="10679">
      <c r="A10679" s="57"/>
      <c r="K10679" s="5"/>
    </row>
    <row r="10680">
      <c r="A10680" s="57"/>
      <c r="K10680" s="5"/>
    </row>
    <row r="10681">
      <c r="A10681" s="57"/>
      <c r="K10681" s="5"/>
    </row>
    <row r="10682">
      <c r="A10682" s="57"/>
      <c r="K10682" s="5"/>
    </row>
    <row r="10683">
      <c r="A10683" s="57"/>
      <c r="K10683" s="5"/>
    </row>
    <row r="10684">
      <c r="A10684" s="57"/>
      <c r="K10684" s="5"/>
    </row>
    <row r="10685">
      <c r="A10685" s="57"/>
      <c r="K10685" s="5"/>
    </row>
    <row r="10686">
      <c r="A10686" s="57"/>
      <c r="K10686" s="5"/>
    </row>
    <row r="10687">
      <c r="A10687" s="57"/>
      <c r="K10687" s="5"/>
    </row>
    <row r="10688">
      <c r="A10688" s="57"/>
      <c r="K10688" s="5"/>
    </row>
    <row r="10689">
      <c r="A10689" s="57"/>
      <c r="K10689" s="5"/>
    </row>
    <row r="10690">
      <c r="A10690" s="57"/>
      <c r="K10690" s="5"/>
    </row>
    <row r="10691">
      <c r="A10691" s="57"/>
      <c r="K10691" s="5"/>
    </row>
    <row r="10692">
      <c r="A10692" s="57"/>
      <c r="K10692" s="5"/>
    </row>
    <row r="10693">
      <c r="A10693" s="57"/>
      <c r="K10693" s="5"/>
    </row>
    <row r="10694">
      <c r="A10694" s="57"/>
      <c r="K10694" s="5"/>
    </row>
    <row r="10695">
      <c r="A10695" s="57"/>
      <c r="K10695" s="5"/>
    </row>
    <row r="10696">
      <c r="A10696" s="57"/>
      <c r="K10696" s="5"/>
    </row>
    <row r="10697">
      <c r="A10697" s="57"/>
      <c r="K10697" s="5"/>
    </row>
    <row r="10698">
      <c r="A10698" s="57"/>
      <c r="K10698" s="5"/>
    </row>
    <row r="10699">
      <c r="A10699" s="57"/>
      <c r="K10699" s="5"/>
    </row>
    <row r="10700">
      <c r="A10700" s="57"/>
      <c r="K10700" s="5"/>
    </row>
    <row r="10701">
      <c r="A10701" s="57"/>
      <c r="K10701" s="5"/>
    </row>
    <row r="10702">
      <c r="A10702" s="57"/>
      <c r="K10702" s="5"/>
    </row>
    <row r="10703">
      <c r="A10703" s="57"/>
      <c r="K10703" s="5"/>
    </row>
    <row r="10704">
      <c r="A10704" s="57"/>
      <c r="K10704" s="5"/>
    </row>
    <row r="10705">
      <c r="A10705" s="57"/>
      <c r="K10705" s="5"/>
    </row>
    <row r="10706">
      <c r="A10706" s="57"/>
      <c r="K10706" s="5"/>
    </row>
    <row r="10707">
      <c r="A10707" s="57"/>
      <c r="K10707" s="5"/>
    </row>
    <row r="10708">
      <c r="A10708" s="57"/>
      <c r="K10708" s="5"/>
    </row>
    <row r="10709">
      <c r="A10709" s="57"/>
      <c r="K10709" s="5"/>
    </row>
    <row r="10710">
      <c r="A10710" s="57"/>
      <c r="K10710" s="5"/>
    </row>
    <row r="10711">
      <c r="A10711" s="57"/>
      <c r="K10711" s="5"/>
    </row>
    <row r="10712">
      <c r="A10712" s="57"/>
      <c r="K10712" s="5"/>
    </row>
    <row r="10713">
      <c r="A10713" s="57"/>
      <c r="K10713" s="5"/>
    </row>
    <row r="10714">
      <c r="A10714" s="57"/>
      <c r="K10714" s="5"/>
    </row>
    <row r="10715">
      <c r="A10715" s="57"/>
      <c r="K10715" s="5"/>
    </row>
    <row r="10716">
      <c r="A10716" s="57"/>
      <c r="K10716" s="5"/>
    </row>
    <row r="10717">
      <c r="A10717" s="57"/>
      <c r="K10717" s="5"/>
    </row>
    <row r="10718">
      <c r="A10718" s="57"/>
      <c r="K10718" s="5"/>
    </row>
    <row r="10719">
      <c r="A10719" s="57"/>
      <c r="K10719" s="5"/>
    </row>
    <row r="10720">
      <c r="A10720" s="57"/>
      <c r="K10720" s="5"/>
    </row>
    <row r="10721">
      <c r="A10721" s="57"/>
      <c r="K10721" s="5"/>
    </row>
    <row r="10722">
      <c r="A10722" s="57"/>
      <c r="K10722" s="5"/>
    </row>
    <row r="10723">
      <c r="A10723" s="57"/>
      <c r="K10723" s="5"/>
    </row>
    <row r="10724">
      <c r="A10724" s="57"/>
      <c r="K10724" s="5"/>
    </row>
    <row r="10725">
      <c r="A10725" s="57"/>
      <c r="K10725" s="5"/>
    </row>
    <row r="10726">
      <c r="A10726" s="57"/>
      <c r="K10726" s="5"/>
    </row>
    <row r="10727">
      <c r="A10727" s="57"/>
      <c r="K10727" s="5"/>
    </row>
    <row r="10728">
      <c r="A10728" s="57"/>
      <c r="K10728" s="5"/>
    </row>
    <row r="10729">
      <c r="A10729" s="57"/>
      <c r="K10729" s="5"/>
    </row>
    <row r="10730">
      <c r="A10730" s="57"/>
      <c r="K10730" s="5"/>
    </row>
    <row r="10731">
      <c r="A10731" s="57"/>
      <c r="K10731" s="5"/>
    </row>
    <row r="10732">
      <c r="A10732" s="57"/>
      <c r="K10732" s="5"/>
    </row>
    <row r="10733">
      <c r="A10733" s="57"/>
      <c r="K10733" s="5"/>
    </row>
    <row r="10734">
      <c r="A10734" s="57"/>
      <c r="K10734" s="5"/>
    </row>
    <row r="10735">
      <c r="A10735" s="57"/>
      <c r="K10735" s="5"/>
    </row>
    <row r="10736">
      <c r="A10736" s="57"/>
      <c r="K10736" s="5"/>
    </row>
    <row r="10737">
      <c r="A10737" s="57"/>
      <c r="K10737" s="5"/>
    </row>
    <row r="10738">
      <c r="A10738" s="57"/>
      <c r="K10738" s="5"/>
    </row>
    <row r="10739">
      <c r="A10739" s="57"/>
      <c r="K10739" s="5"/>
    </row>
    <row r="10740">
      <c r="A10740" s="57"/>
      <c r="K10740" s="5"/>
    </row>
    <row r="10741">
      <c r="A10741" s="57"/>
      <c r="K10741" s="5"/>
    </row>
    <row r="10742">
      <c r="A10742" s="57"/>
      <c r="K10742" s="5"/>
    </row>
    <row r="10743">
      <c r="A10743" s="57"/>
      <c r="K10743" s="5"/>
    </row>
    <row r="10744">
      <c r="A10744" s="57"/>
      <c r="K10744" s="5"/>
    </row>
    <row r="10745">
      <c r="A10745" s="57"/>
      <c r="K10745" s="5"/>
    </row>
    <row r="10746">
      <c r="A10746" s="57"/>
      <c r="K10746" s="5"/>
    </row>
    <row r="10747">
      <c r="A10747" s="57"/>
      <c r="K10747" s="5"/>
    </row>
    <row r="10748">
      <c r="A10748" s="57"/>
      <c r="K10748" s="5"/>
    </row>
    <row r="10749">
      <c r="A10749" s="57"/>
      <c r="K10749" s="5"/>
    </row>
    <row r="10750">
      <c r="A10750" s="57"/>
      <c r="K10750" s="5"/>
    </row>
    <row r="10751">
      <c r="A10751" s="57"/>
      <c r="K10751" s="5"/>
    </row>
    <row r="10752">
      <c r="A10752" s="57"/>
      <c r="K10752" s="5"/>
    </row>
    <row r="10753">
      <c r="A10753" s="57"/>
      <c r="K10753" s="5"/>
    </row>
    <row r="10754">
      <c r="A10754" s="57"/>
      <c r="K10754" s="5"/>
    </row>
    <row r="10755">
      <c r="A10755" s="57"/>
      <c r="K10755" s="5"/>
    </row>
    <row r="10756">
      <c r="A10756" s="57"/>
      <c r="K10756" s="5"/>
    </row>
    <row r="10757">
      <c r="A10757" s="57"/>
      <c r="K10757" s="5"/>
    </row>
    <row r="10758">
      <c r="A10758" s="57"/>
      <c r="K10758" s="5"/>
    </row>
    <row r="10759">
      <c r="A10759" s="57"/>
      <c r="K10759" s="5"/>
    </row>
    <row r="10760">
      <c r="A10760" s="57"/>
      <c r="K10760" s="5"/>
    </row>
    <row r="10761">
      <c r="A10761" s="57"/>
      <c r="K10761" s="5"/>
    </row>
    <row r="10762">
      <c r="A10762" s="57"/>
      <c r="K10762" s="5"/>
    </row>
    <row r="10763">
      <c r="A10763" s="57"/>
      <c r="K10763" s="5"/>
    </row>
    <row r="10764">
      <c r="A10764" s="57"/>
      <c r="K10764" s="5"/>
    </row>
    <row r="10765">
      <c r="A10765" s="57"/>
      <c r="K10765" s="5"/>
    </row>
    <row r="10766">
      <c r="A10766" s="57"/>
      <c r="K10766" s="5"/>
    </row>
    <row r="10767">
      <c r="A10767" s="57"/>
      <c r="K10767" s="5"/>
    </row>
    <row r="10768">
      <c r="A10768" s="57"/>
      <c r="K10768" s="5"/>
    </row>
    <row r="10769">
      <c r="A10769" s="57"/>
      <c r="K10769" s="5"/>
    </row>
    <row r="10770">
      <c r="A10770" s="57"/>
      <c r="K10770" s="5"/>
    </row>
    <row r="10771">
      <c r="A10771" s="57"/>
      <c r="K10771" s="5"/>
    </row>
    <row r="10772">
      <c r="A10772" s="57"/>
      <c r="K10772" s="5"/>
    </row>
    <row r="10773">
      <c r="A10773" s="57"/>
      <c r="K10773" s="5"/>
    </row>
    <row r="10774">
      <c r="A10774" s="57"/>
      <c r="K10774" s="5"/>
    </row>
    <row r="10775">
      <c r="A10775" s="57"/>
      <c r="K10775" s="5"/>
    </row>
    <row r="10776">
      <c r="A10776" s="57"/>
      <c r="K10776" s="5"/>
    </row>
    <row r="10777">
      <c r="A10777" s="57"/>
      <c r="K10777" s="5"/>
    </row>
    <row r="10778">
      <c r="A10778" s="57"/>
      <c r="K10778" s="5"/>
    </row>
    <row r="10779">
      <c r="A10779" s="57"/>
      <c r="K10779" s="5"/>
    </row>
    <row r="10780">
      <c r="A10780" s="57"/>
      <c r="K10780" s="5"/>
    </row>
    <row r="10781">
      <c r="A10781" s="57"/>
      <c r="K10781" s="5"/>
    </row>
    <row r="10782">
      <c r="A10782" s="57"/>
      <c r="K10782" s="5"/>
    </row>
    <row r="10783">
      <c r="A10783" s="57"/>
      <c r="K10783" s="5"/>
    </row>
    <row r="10784">
      <c r="A10784" s="57"/>
      <c r="K10784" s="5"/>
    </row>
    <row r="10785">
      <c r="A10785" s="57"/>
      <c r="K10785" s="5"/>
    </row>
    <row r="10786">
      <c r="A10786" s="57"/>
      <c r="K10786" s="5"/>
    </row>
    <row r="10787">
      <c r="A10787" s="57"/>
      <c r="K10787" s="5"/>
    </row>
    <row r="10788">
      <c r="A10788" s="57"/>
      <c r="K10788" s="5"/>
    </row>
    <row r="10789">
      <c r="A10789" s="57"/>
      <c r="K10789" s="5"/>
    </row>
    <row r="10790">
      <c r="A10790" s="57"/>
      <c r="K10790" s="5"/>
    </row>
    <row r="10791">
      <c r="A10791" s="57"/>
      <c r="K10791" s="5"/>
    </row>
    <row r="10792">
      <c r="A10792" s="57"/>
      <c r="K10792" s="5"/>
    </row>
    <row r="10793">
      <c r="A10793" s="57"/>
      <c r="K10793" s="5"/>
    </row>
    <row r="10794">
      <c r="A10794" s="57"/>
      <c r="K10794" s="5"/>
    </row>
    <row r="10795">
      <c r="A10795" s="57"/>
      <c r="K10795" s="5"/>
    </row>
    <row r="10796">
      <c r="A10796" s="57"/>
      <c r="K10796" s="5"/>
    </row>
    <row r="10797">
      <c r="A10797" s="57"/>
      <c r="K10797" s="5"/>
    </row>
    <row r="10798">
      <c r="A10798" s="57"/>
      <c r="K10798" s="5"/>
    </row>
    <row r="10799">
      <c r="A10799" s="57"/>
      <c r="K10799" s="5"/>
    </row>
    <row r="10800">
      <c r="A10800" s="57"/>
      <c r="K10800" s="5"/>
    </row>
    <row r="10801">
      <c r="A10801" s="57"/>
      <c r="K10801" s="5"/>
    </row>
    <row r="10802">
      <c r="A10802" s="57"/>
      <c r="K10802" s="5"/>
    </row>
    <row r="10803">
      <c r="A10803" s="57"/>
      <c r="K10803" s="5"/>
    </row>
    <row r="10804">
      <c r="A10804" s="57"/>
      <c r="K10804" s="5"/>
    </row>
    <row r="10805">
      <c r="A10805" s="57"/>
      <c r="K10805" s="5"/>
    </row>
    <row r="10806">
      <c r="A10806" s="57"/>
      <c r="K10806" s="5"/>
    </row>
    <row r="10807">
      <c r="A10807" s="57"/>
      <c r="K10807" s="5"/>
    </row>
    <row r="10808">
      <c r="A10808" s="57"/>
      <c r="K10808" s="5"/>
    </row>
    <row r="10809">
      <c r="A10809" s="57"/>
      <c r="K10809" s="5"/>
    </row>
    <row r="10810">
      <c r="A10810" s="57"/>
      <c r="K10810" s="5"/>
    </row>
    <row r="10811">
      <c r="A10811" s="57"/>
      <c r="K10811" s="5"/>
    </row>
    <row r="10812">
      <c r="A10812" s="57"/>
      <c r="K10812" s="5"/>
    </row>
    <row r="10813">
      <c r="A10813" s="57"/>
      <c r="K10813" s="5"/>
    </row>
    <row r="10814">
      <c r="A10814" s="57"/>
      <c r="K10814" s="5"/>
    </row>
    <row r="10815">
      <c r="A10815" s="57"/>
      <c r="K10815" s="5"/>
    </row>
    <row r="10816">
      <c r="A10816" s="57"/>
      <c r="K10816" s="5"/>
    </row>
    <row r="10817">
      <c r="A10817" s="57"/>
      <c r="K10817" s="5"/>
    </row>
    <row r="10818">
      <c r="A10818" s="57"/>
      <c r="K10818" s="5"/>
    </row>
    <row r="10819">
      <c r="A10819" s="57"/>
      <c r="K10819" s="5"/>
    </row>
    <row r="10820">
      <c r="A10820" s="57"/>
      <c r="K10820" s="5"/>
    </row>
    <row r="10821">
      <c r="A10821" s="57"/>
      <c r="K10821" s="5"/>
    </row>
    <row r="10822">
      <c r="A10822" s="57"/>
      <c r="K10822" s="5"/>
    </row>
    <row r="10823">
      <c r="A10823" s="57"/>
      <c r="K10823" s="5"/>
    </row>
    <row r="10824">
      <c r="A10824" s="57"/>
      <c r="K10824" s="5"/>
    </row>
    <row r="10825">
      <c r="A10825" s="57"/>
      <c r="K10825" s="5"/>
    </row>
    <row r="10826">
      <c r="A10826" s="57"/>
      <c r="K10826" s="5"/>
    </row>
    <row r="10827">
      <c r="A10827" s="57"/>
      <c r="K10827" s="5"/>
    </row>
    <row r="10828">
      <c r="A10828" s="57"/>
      <c r="K10828" s="5"/>
    </row>
    <row r="10829">
      <c r="A10829" s="57"/>
      <c r="K10829" s="5"/>
    </row>
    <row r="10830">
      <c r="A10830" s="57"/>
      <c r="K10830" s="5"/>
    </row>
    <row r="10831">
      <c r="A10831" s="57"/>
      <c r="K10831" s="5"/>
    </row>
    <row r="10832">
      <c r="A10832" s="57"/>
      <c r="K10832" s="5"/>
    </row>
    <row r="10833">
      <c r="A10833" s="57"/>
      <c r="K10833" s="5"/>
    </row>
    <row r="10834">
      <c r="A10834" s="57"/>
      <c r="K10834" s="5"/>
    </row>
    <row r="10835">
      <c r="A10835" s="57"/>
      <c r="K10835" s="5"/>
    </row>
    <row r="10836">
      <c r="A10836" s="57"/>
      <c r="K10836" s="5"/>
    </row>
    <row r="10837">
      <c r="A10837" s="57"/>
      <c r="K10837" s="5"/>
    </row>
    <row r="10838">
      <c r="A10838" s="57"/>
      <c r="K10838" s="5"/>
    </row>
    <row r="10839">
      <c r="A10839" s="57"/>
      <c r="K10839" s="5"/>
    </row>
    <row r="10840">
      <c r="A10840" s="57"/>
      <c r="K10840" s="5"/>
    </row>
    <row r="10841">
      <c r="A10841" s="57"/>
      <c r="K10841" s="5"/>
    </row>
    <row r="10842">
      <c r="A10842" s="57"/>
      <c r="K10842" s="5"/>
    </row>
    <row r="10843">
      <c r="A10843" s="57"/>
      <c r="K10843" s="5"/>
    </row>
    <row r="10844">
      <c r="A10844" s="57"/>
      <c r="K10844" s="5"/>
    </row>
    <row r="10845">
      <c r="A10845" s="57"/>
      <c r="K10845" s="5"/>
    </row>
    <row r="10846">
      <c r="A10846" s="57"/>
      <c r="K10846" s="5"/>
    </row>
    <row r="10847">
      <c r="A10847" s="57"/>
      <c r="K10847" s="5"/>
    </row>
    <row r="10848">
      <c r="A10848" s="57"/>
      <c r="K10848" s="5"/>
    </row>
    <row r="10849">
      <c r="A10849" s="57"/>
      <c r="K10849" s="5"/>
    </row>
    <row r="10850">
      <c r="A10850" s="57"/>
      <c r="K10850" s="5"/>
    </row>
    <row r="10851">
      <c r="A10851" s="57"/>
      <c r="K10851" s="5"/>
    </row>
    <row r="10852">
      <c r="A10852" s="57"/>
      <c r="K10852" s="5"/>
    </row>
    <row r="10853">
      <c r="A10853" s="57"/>
      <c r="K10853" s="5"/>
    </row>
    <row r="10854">
      <c r="A10854" s="57"/>
      <c r="K10854" s="5"/>
    </row>
    <row r="10855">
      <c r="A10855" s="57"/>
      <c r="K10855" s="5"/>
    </row>
    <row r="10856">
      <c r="A10856" s="57"/>
      <c r="K10856" s="5"/>
    </row>
    <row r="10857">
      <c r="A10857" s="57"/>
      <c r="K10857" s="5"/>
    </row>
    <row r="10858">
      <c r="A10858" s="57"/>
      <c r="K10858" s="5"/>
    </row>
    <row r="10859">
      <c r="A10859" s="57"/>
      <c r="K10859" s="5"/>
    </row>
    <row r="10860">
      <c r="A10860" s="57"/>
      <c r="K10860" s="5"/>
    </row>
    <row r="10861">
      <c r="A10861" s="57"/>
      <c r="K10861" s="5"/>
    </row>
    <row r="10862">
      <c r="A10862" s="57"/>
      <c r="K10862" s="5"/>
    </row>
    <row r="10863">
      <c r="A10863" s="57"/>
      <c r="K10863" s="5"/>
    </row>
    <row r="10864">
      <c r="A10864" s="57"/>
      <c r="K10864" s="5"/>
    </row>
    <row r="10865">
      <c r="A10865" s="57"/>
      <c r="K10865" s="5"/>
    </row>
    <row r="10866">
      <c r="A10866" s="57"/>
      <c r="K10866" s="5"/>
    </row>
    <row r="10867">
      <c r="A10867" s="57"/>
      <c r="K10867" s="5"/>
    </row>
    <row r="10868">
      <c r="A10868" s="57"/>
      <c r="K10868" s="5"/>
    </row>
    <row r="10869">
      <c r="A10869" s="57"/>
      <c r="K10869" s="5"/>
    </row>
    <row r="10870">
      <c r="A10870" s="57"/>
      <c r="K10870" s="5"/>
    </row>
    <row r="10871">
      <c r="A10871" s="57"/>
      <c r="K10871" s="5"/>
    </row>
    <row r="10872">
      <c r="A10872" s="57"/>
      <c r="K10872" s="5"/>
    </row>
    <row r="10873">
      <c r="A10873" s="57"/>
      <c r="K10873" s="5"/>
    </row>
    <row r="10874">
      <c r="A10874" s="57"/>
      <c r="K10874" s="5"/>
    </row>
    <row r="10875">
      <c r="A10875" s="57"/>
      <c r="K10875" s="5"/>
    </row>
    <row r="10876">
      <c r="A10876" s="57"/>
      <c r="K10876" s="5"/>
    </row>
    <row r="10877">
      <c r="A10877" s="57"/>
      <c r="K10877" s="5"/>
    </row>
    <row r="10878">
      <c r="A10878" s="57"/>
      <c r="K10878" s="5"/>
    </row>
    <row r="10879">
      <c r="A10879" s="57"/>
      <c r="K10879" s="5"/>
    </row>
    <row r="10880">
      <c r="A10880" s="57"/>
      <c r="K10880" s="5"/>
    </row>
    <row r="10881">
      <c r="A10881" s="57"/>
      <c r="K10881" s="5"/>
    </row>
    <row r="10882">
      <c r="A10882" s="57"/>
      <c r="K10882" s="5"/>
    </row>
    <row r="10883">
      <c r="A10883" s="57"/>
      <c r="K10883" s="5"/>
    </row>
    <row r="10884">
      <c r="A10884" s="57"/>
      <c r="K10884" s="5"/>
    </row>
    <row r="10885">
      <c r="A10885" s="57"/>
      <c r="K10885" s="5"/>
    </row>
    <row r="10886">
      <c r="A10886" s="57"/>
      <c r="K10886" s="5"/>
    </row>
    <row r="10887">
      <c r="A10887" s="57"/>
      <c r="K10887" s="5"/>
    </row>
    <row r="10888">
      <c r="A10888" s="57"/>
      <c r="K10888" s="5"/>
    </row>
    <row r="10889">
      <c r="A10889" s="57"/>
      <c r="K10889" s="5"/>
    </row>
    <row r="10890">
      <c r="A10890" s="57"/>
      <c r="K10890" s="5"/>
    </row>
    <row r="10891">
      <c r="A10891" s="57"/>
      <c r="K10891" s="5"/>
    </row>
    <row r="10892">
      <c r="A10892" s="57"/>
      <c r="K10892" s="5"/>
    </row>
    <row r="10893">
      <c r="A10893" s="57"/>
      <c r="K10893" s="5"/>
    </row>
    <row r="10894">
      <c r="A10894" s="57"/>
      <c r="K10894" s="5"/>
    </row>
    <row r="10895">
      <c r="A10895" s="57"/>
      <c r="K10895" s="5"/>
    </row>
    <row r="10896">
      <c r="A10896" s="57"/>
      <c r="K10896" s="5"/>
    </row>
    <row r="10897">
      <c r="A10897" s="57"/>
      <c r="K10897" s="5"/>
    </row>
    <row r="10898">
      <c r="A10898" s="57"/>
      <c r="K10898" s="5"/>
    </row>
    <row r="10899">
      <c r="A10899" s="57"/>
      <c r="K10899" s="5"/>
    </row>
    <row r="10900">
      <c r="A10900" s="57"/>
      <c r="K10900" s="5"/>
    </row>
    <row r="10901">
      <c r="A10901" s="57"/>
      <c r="K10901" s="5"/>
    </row>
    <row r="10902">
      <c r="A10902" s="57"/>
      <c r="K10902" s="5"/>
    </row>
    <row r="10903">
      <c r="A10903" s="57"/>
      <c r="K10903" s="5"/>
    </row>
    <row r="10904">
      <c r="A10904" s="57"/>
      <c r="K10904" s="5"/>
    </row>
    <row r="10905">
      <c r="A10905" s="57"/>
      <c r="K10905" s="5"/>
    </row>
    <row r="10906">
      <c r="A10906" s="57"/>
      <c r="K10906" s="5"/>
    </row>
    <row r="10907">
      <c r="A10907" s="57"/>
      <c r="K10907" s="5"/>
    </row>
    <row r="10908">
      <c r="A10908" s="57"/>
      <c r="K10908" s="5"/>
    </row>
    <row r="10909">
      <c r="A10909" s="57"/>
      <c r="K10909" s="5"/>
    </row>
    <row r="10910">
      <c r="A10910" s="57"/>
      <c r="K10910" s="5"/>
    </row>
    <row r="10911">
      <c r="A10911" s="57"/>
      <c r="K10911" s="5"/>
    </row>
    <row r="10912">
      <c r="A10912" s="57"/>
      <c r="K10912" s="5"/>
    </row>
    <row r="10913">
      <c r="A10913" s="57"/>
      <c r="K10913" s="5"/>
    </row>
    <row r="10914">
      <c r="A10914" s="57"/>
      <c r="K10914" s="5"/>
    </row>
    <row r="10915">
      <c r="A10915" s="57"/>
      <c r="K10915" s="5"/>
    </row>
    <row r="10916">
      <c r="A10916" s="57"/>
      <c r="K10916" s="5"/>
    </row>
    <row r="10917">
      <c r="A10917" s="57"/>
      <c r="K10917" s="5"/>
    </row>
    <row r="10918">
      <c r="A10918" s="57"/>
      <c r="K10918" s="5"/>
    </row>
    <row r="10919">
      <c r="A10919" s="57"/>
      <c r="K10919" s="5"/>
    </row>
    <row r="10920">
      <c r="A10920" s="57"/>
      <c r="K10920" s="5"/>
    </row>
    <row r="10921">
      <c r="A10921" s="57"/>
      <c r="K10921" s="5"/>
    </row>
    <row r="10922">
      <c r="A10922" s="57"/>
      <c r="K10922" s="5"/>
    </row>
    <row r="10923">
      <c r="A10923" s="57"/>
      <c r="K10923" s="5"/>
    </row>
    <row r="10924">
      <c r="A10924" s="57"/>
      <c r="K10924" s="5"/>
    </row>
    <row r="10925">
      <c r="A10925" s="57"/>
      <c r="K10925" s="5"/>
    </row>
    <row r="10926">
      <c r="A10926" s="57"/>
      <c r="K10926" s="5"/>
    </row>
    <row r="10927">
      <c r="A10927" s="57"/>
      <c r="K10927" s="5"/>
    </row>
    <row r="10928">
      <c r="A10928" s="57"/>
      <c r="K10928" s="5"/>
    </row>
    <row r="10929">
      <c r="A10929" s="57"/>
      <c r="K10929" s="5"/>
    </row>
    <row r="10930">
      <c r="A10930" s="57"/>
      <c r="K10930" s="5"/>
    </row>
    <row r="10931">
      <c r="A10931" s="57"/>
      <c r="K10931" s="5"/>
    </row>
    <row r="10932">
      <c r="A10932" s="57"/>
      <c r="K10932" s="5"/>
    </row>
    <row r="10933">
      <c r="A10933" s="57"/>
      <c r="K10933" s="5"/>
    </row>
    <row r="10934">
      <c r="A10934" s="57"/>
      <c r="K10934" s="5"/>
    </row>
    <row r="10935">
      <c r="A10935" s="57"/>
      <c r="K10935" s="5"/>
    </row>
    <row r="10936">
      <c r="A10936" s="57"/>
      <c r="K10936" s="5"/>
    </row>
    <row r="10937">
      <c r="A10937" s="57"/>
      <c r="K10937" s="5"/>
    </row>
    <row r="10938">
      <c r="A10938" s="57"/>
      <c r="K10938" s="5"/>
    </row>
    <row r="10939">
      <c r="A10939" s="57"/>
      <c r="K10939" s="5"/>
    </row>
    <row r="10940">
      <c r="A10940" s="57"/>
      <c r="K10940" s="5"/>
    </row>
    <row r="10941">
      <c r="A10941" s="57"/>
      <c r="K10941" s="5"/>
    </row>
    <row r="10942">
      <c r="A10942" s="57"/>
      <c r="K10942" s="5"/>
    </row>
    <row r="10943">
      <c r="A10943" s="57"/>
      <c r="K10943" s="5"/>
    </row>
    <row r="10944">
      <c r="A10944" s="57"/>
      <c r="K10944" s="5"/>
    </row>
    <row r="10945">
      <c r="A10945" s="57"/>
      <c r="K10945" s="5"/>
    </row>
    <row r="10946">
      <c r="A10946" s="57"/>
      <c r="K10946" s="5"/>
    </row>
    <row r="10947">
      <c r="A10947" s="57"/>
      <c r="K10947" s="5"/>
    </row>
    <row r="10948">
      <c r="A10948" s="57"/>
      <c r="K10948" s="5"/>
    </row>
    <row r="10949">
      <c r="A10949" s="57"/>
      <c r="K10949" s="5"/>
    </row>
    <row r="10950">
      <c r="A10950" s="57"/>
      <c r="K10950" s="5"/>
    </row>
    <row r="10951">
      <c r="A10951" s="57"/>
      <c r="K10951" s="5"/>
    </row>
    <row r="10952">
      <c r="A10952" s="57"/>
      <c r="K10952" s="5"/>
    </row>
    <row r="10953">
      <c r="A10953" s="57"/>
      <c r="K10953" s="5"/>
    </row>
    <row r="10954">
      <c r="A10954" s="57"/>
      <c r="K10954" s="5"/>
    </row>
    <row r="10955">
      <c r="A10955" s="57"/>
      <c r="K10955" s="5"/>
    </row>
    <row r="10956">
      <c r="A10956" s="57"/>
      <c r="K10956" s="5"/>
    </row>
    <row r="10957">
      <c r="A10957" s="57"/>
      <c r="K10957" s="5"/>
    </row>
    <row r="10958">
      <c r="A10958" s="57"/>
      <c r="K10958" s="5"/>
    </row>
    <row r="10959">
      <c r="A10959" s="57"/>
      <c r="K10959" s="5"/>
    </row>
    <row r="10960">
      <c r="A10960" s="57"/>
      <c r="K10960" s="5"/>
    </row>
    <row r="10961">
      <c r="A10961" s="57"/>
      <c r="K10961" s="5"/>
    </row>
    <row r="10962">
      <c r="A10962" s="57"/>
      <c r="K10962" s="5"/>
    </row>
    <row r="10963">
      <c r="A10963" s="57"/>
      <c r="K10963" s="5"/>
    </row>
    <row r="10964">
      <c r="A10964" s="57"/>
      <c r="K10964" s="5"/>
    </row>
    <row r="10965">
      <c r="A10965" s="57"/>
      <c r="K10965" s="5"/>
    </row>
    <row r="10966">
      <c r="A10966" s="57"/>
      <c r="K10966" s="5"/>
    </row>
    <row r="10967">
      <c r="A10967" s="57"/>
      <c r="K10967" s="5"/>
    </row>
    <row r="10968">
      <c r="A10968" s="57"/>
      <c r="K10968" s="5"/>
    </row>
    <row r="10969">
      <c r="A10969" s="57"/>
      <c r="K10969" s="5"/>
    </row>
    <row r="10970">
      <c r="A10970" s="57"/>
      <c r="K10970" s="5"/>
    </row>
    <row r="10971">
      <c r="A10971" s="57"/>
      <c r="K10971" s="5"/>
    </row>
    <row r="10972">
      <c r="A10972" s="57"/>
      <c r="K10972" s="5"/>
    </row>
    <row r="10973">
      <c r="A10973" s="57"/>
      <c r="K10973" s="5"/>
    </row>
    <row r="10974">
      <c r="A10974" s="57"/>
      <c r="K10974" s="5"/>
    </row>
    <row r="10975">
      <c r="A10975" s="57"/>
      <c r="K10975" s="5"/>
    </row>
    <row r="10976">
      <c r="A10976" s="57"/>
      <c r="K10976" s="5"/>
    </row>
    <row r="10977">
      <c r="A10977" s="57"/>
      <c r="K10977" s="5"/>
    </row>
    <row r="10978">
      <c r="A10978" s="57"/>
      <c r="K10978" s="5"/>
    </row>
    <row r="10979">
      <c r="A10979" s="57"/>
      <c r="K10979" s="5"/>
    </row>
    <row r="10980">
      <c r="A10980" s="57"/>
      <c r="K10980" s="5"/>
    </row>
    <row r="10981">
      <c r="A10981" s="57"/>
      <c r="K10981" s="5"/>
    </row>
    <row r="10982">
      <c r="A10982" s="57"/>
      <c r="K10982" s="5"/>
    </row>
    <row r="10983">
      <c r="A10983" s="57"/>
      <c r="K10983" s="5"/>
    </row>
    <row r="10984">
      <c r="A10984" s="57"/>
      <c r="K10984" s="5"/>
    </row>
    <row r="10985">
      <c r="A10985" s="57"/>
      <c r="K10985" s="5"/>
    </row>
    <row r="10986">
      <c r="A10986" s="57"/>
      <c r="K10986" s="5"/>
    </row>
    <row r="10987">
      <c r="A10987" s="57"/>
      <c r="K10987" s="5"/>
    </row>
    <row r="10988">
      <c r="A10988" s="57"/>
      <c r="K10988" s="5"/>
    </row>
    <row r="10989">
      <c r="A10989" s="57"/>
      <c r="K10989" s="5"/>
    </row>
    <row r="10990">
      <c r="A10990" s="57"/>
      <c r="K10990" s="5"/>
    </row>
    <row r="10991">
      <c r="A10991" s="57"/>
      <c r="K10991" s="5"/>
    </row>
    <row r="10992">
      <c r="A10992" s="57"/>
      <c r="K10992" s="5"/>
    </row>
    <row r="10993">
      <c r="A10993" s="57"/>
      <c r="K10993" s="5"/>
    </row>
    <row r="10994">
      <c r="A10994" s="57"/>
      <c r="K10994" s="5"/>
    </row>
    <row r="10995">
      <c r="A10995" s="57"/>
      <c r="K10995" s="5"/>
    </row>
    <row r="10996">
      <c r="A10996" s="57"/>
      <c r="K10996" s="5"/>
    </row>
    <row r="10997">
      <c r="A10997" s="57"/>
      <c r="K10997" s="5"/>
    </row>
    <row r="10998">
      <c r="A10998" s="57"/>
      <c r="K10998" s="5"/>
    </row>
    <row r="10999">
      <c r="A10999" s="57"/>
      <c r="K10999" s="5"/>
    </row>
    <row r="11000">
      <c r="A11000" s="57"/>
      <c r="K11000" s="5"/>
    </row>
    <row r="11001">
      <c r="A11001" s="57"/>
      <c r="K11001" s="5"/>
    </row>
    <row r="11002">
      <c r="A11002" s="57"/>
      <c r="K11002" s="5"/>
    </row>
    <row r="11003">
      <c r="A11003" s="57"/>
      <c r="K11003" s="5"/>
    </row>
    <row r="11004">
      <c r="A11004" s="57"/>
      <c r="K11004" s="5"/>
    </row>
    <row r="11005">
      <c r="A11005" s="57"/>
      <c r="K11005" s="5"/>
    </row>
    <row r="11006">
      <c r="A11006" s="57"/>
      <c r="K11006" s="5"/>
    </row>
    <row r="11007">
      <c r="A11007" s="57"/>
      <c r="K11007" s="5"/>
    </row>
    <row r="11008">
      <c r="A11008" s="57"/>
      <c r="K11008" s="5"/>
    </row>
    <row r="11009">
      <c r="A11009" s="57"/>
      <c r="K11009" s="5"/>
    </row>
    <row r="11010">
      <c r="A11010" s="57"/>
      <c r="K11010" s="5"/>
    </row>
    <row r="11011">
      <c r="A11011" s="57"/>
      <c r="K11011" s="5"/>
    </row>
    <row r="11012">
      <c r="A11012" s="57"/>
      <c r="K11012" s="5"/>
    </row>
    <row r="11013">
      <c r="A11013" s="57"/>
      <c r="K11013" s="5"/>
    </row>
    <row r="11014">
      <c r="A11014" s="57"/>
      <c r="K11014" s="5"/>
    </row>
    <row r="11015">
      <c r="A11015" s="57"/>
      <c r="K11015" s="5"/>
    </row>
    <row r="11016">
      <c r="A11016" s="57"/>
      <c r="K11016" s="5"/>
    </row>
    <row r="11017">
      <c r="A11017" s="57"/>
      <c r="K11017" s="5"/>
    </row>
    <row r="11018">
      <c r="A11018" s="57"/>
      <c r="K11018" s="5"/>
    </row>
    <row r="11019">
      <c r="A11019" s="57"/>
      <c r="K11019" s="5"/>
    </row>
    <row r="11020">
      <c r="A11020" s="57"/>
      <c r="K11020" s="5"/>
    </row>
    <row r="11021">
      <c r="A11021" s="57"/>
      <c r="K11021" s="5"/>
    </row>
    <row r="11022">
      <c r="A11022" s="57"/>
      <c r="K11022" s="5"/>
    </row>
    <row r="11023">
      <c r="A11023" s="57"/>
      <c r="K11023" s="5"/>
    </row>
    <row r="11024">
      <c r="A11024" s="57"/>
      <c r="K11024" s="5"/>
    </row>
    <row r="11025">
      <c r="A11025" s="57"/>
      <c r="K11025" s="5"/>
    </row>
    <row r="11026">
      <c r="A11026" s="57"/>
      <c r="K11026" s="5"/>
    </row>
    <row r="11027">
      <c r="A11027" s="57"/>
      <c r="K11027" s="5"/>
    </row>
    <row r="11028">
      <c r="A11028" s="57"/>
      <c r="K11028" s="5"/>
    </row>
    <row r="11029">
      <c r="A11029" s="57"/>
      <c r="K11029" s="5"/>
    </row>
    <row r="11030">
      <c r="A11030" s="57"/>
      <c r="K11030" s="5"/>
    </row>
    <row r="11031">
      <c r="A11031" s="57"/>
      <c r="K11031" s="5"/>
    </row>
    <row r="11032">
      <c r="A11032" s="57"/>
      <c r="K11032" s="5"/>
    </row>
    <row r="11033">
      <c r="A11033" s="57"/>
      <c r="K11033" s="5"/>
    </row>
    <row r="11034">
      <c r="A11034" s="57"/>
      <c r="K11034" s="5"/>
    </row>
    <row r="11035">
      <c r="A11035" s="57"/>
      <c r="K11035" s="5"/>
    </row>
    <row r="11036">
      <c r="A11036" s="57"/>
      <c r="K11036" s="5"/>
    </row>
    <row r="11037">
      <c r="A11037" s="57"/>
      <c r="K11037" s="5"/>
    </row>
    <row r="11038">
      <c r="A11038" s="57"/>
      <c r="K11038" s="5"/>
    </row>
    <row r="11039">
      <c r="A11039" s="57"/>
      <c r="K11039" s="5"/>
    </row>
    <row r="11040">
      <c r="A11040" s="57"/>
      <c r="K11040" s="5"/>
    </row>
    <row r="11041">
      <c r="A11041" s="57"/>
      <c r="K11041" s="5"/>
    </row>
    <row r="11042">
      <c r="A11042" s="57"/>
      <c r="K11042" s="5"/>
    </row>
    <row r="11043">
      <c r="A11043" s="57"/>
      <c r="K11043" s="5"/>
    </row>
    <row r="11044">
      <c r="A11044" s="57"/>
      <c r="K11044" s="5"/>
    </row>
    <row r="11045">
      <c r="A11045" s="57"/>
      <c r="K11045" s="5"/>
    </row>
    <row r="11046">
      <c r="A11046" s="57"/>
      <c r="K11046" s="5"/>
    </row>
    <row r="11047">
      <c r="A11047" s="57"/>
      <c r="K11047" s="5"/>
    </row>
    <row r="11048">
      <c r="A11048" s="57"/>
      <c r="K11048" s="5"/>
    </row>
    <row r="11049">
      <c r="A11049" s="57"/>
      <c r="K11049" s="5"/>
    </row>
    <row r="11050">
      <c r="A11050" s="57"/>
      <c r="K11050" s="5"/>
    </row>
    <row r="11051">
      <c r="A11051" s="57"/>
      <c r="K11051" s="5"/>
    </row>
    <row r="11052">
      <c r="A11052" s="57"/>
      <c r="K11052" s="5"/>
    </row>
    <row r="11053">
      <c r="A11053" s="57"/>
      <c r="K11053" s="5"/>
    </row>
    <row r="11054">
      <c r="A11054" s="57"/>
      <c r="K11054" s="5"/>
    </row>
    <row r="11055">
      <c r="A11055" s="57"/>
      <c r="K11055" s="5"/>
    </row>
    <row r="11056">
      <c r="A11056" s="57"/>
      <c r="K11056" s="5"/>
    </row>
    <row r="11057">
      <c r="A11057" s="57"/>
      <c r="K11057" s="5"/>
    </row>
    <row r="11058">
      <c r="A11058" s="57"/>
      <c r="K11058" s="5"/>
    </row>
    <row r="11059">
      <c r="A11059" s="57"/>
      <c r="K11059" s="5"/>
    </row>
    <row r="11060">
      <c r="A11060" s="57"/>
      <c r="K11060" s="5"/>
    </row>
    <row r="11061">
      <c r="A11061" s="57"/>
      <c r="K11061" s="5"/>
    </row>
    <row r="11062">
      <c r="A11062" s="57"/>
      <c r="K11062" s="5"/>
    </row>
    <row r="11063">
      <c r="A11063" s="57"/>
      <c r="K11063" s="5"/>
    </row>
    <row r="11064">
      <c r="A11064" s="57"/>
      <c r="K11064" s="5"/>
    </row>
    <row r="11065">
      <c r="A11065" s="57"/>
      <c r="K11065" s="5"/>
    </row>
    <row r="11066">
      <c r="A11066" s="57"/>
      <c r="K11066" s="5"/>
    </row>
    <row r="11067">
      <c r="A11067" s="57"/>
      <c r="K11067" s="5"/>
    </row>
    <row r="11068">
      <c r="A11068" s="57"/>
      <c r="K11068" s="5"/>
    </row>
    <row r="11069">
      <c r="A11069" s="57"/>
      <c r="K11069" s="5"/>
    </row>
    <row r="11070">
      <c r="A11070" s="57"/>
      <c r="K11070" s="5"/>
    </row>
    <row r="11071">
      <c r="A11071" s="57"/>
      <c r="K11071" s="5"/>
    </row>
    <row r="11072">
      <c r="A11072" s="57"/>
      <c r="K11072" s="5"/>
    </row>
    <row r="11073">
      <c r="A11073" s="57"/>
      <c r="K11073" s="5"/>
    </row>
    <row r="11074">
      <c r="A11074" s="57"/>
      <c r="K11074" s="5"/>
    </row>
    <row r="11075">
      <c r="A11075" s="57"/>
      <c r="K11075" s="5"/>
    </row>
    <row r="11076">
      <c r="A11076" s="57"/>
      <c r="K11076" s="5"/>
    </row>
    <row r="11077">
      <c r="A11077" s="57"/>
      <c r="K11077" s="5"/>
    </row>
    <row r="11078">
      <c r="A11078" s="57"/>
      <c r="K11078" s="5"/>
    </row>
    <row r="11079">
      <c r="A11079" s="57"/>
      <c r="K11079" s="5"/>
    </row>
    <row r="11080">
      <c r="A11080" s="57"/>
      <c r="K11080" s="5"/>
    </row>
    <row r="11081">
      <c r="A11081" s="57"/>
      <c r="K11081" s="5"/>
    </row>
    <row r="11082">
      <c r="A11082" s="57"/>
      <c r="K11082" s="5"/>
    </row>
    <row r="11083">
      <c r="A11083" s="57"/>
      <c r="K11083" s="5"/>
    </row>
    <row r="11084">
      <c r="A11084" s="57"/>
      <c r="K11084" s="5"/>
    </row>
    <row r="11085">
      <c r="A11085" s="57"/>
      <c r="K11085" s="5"/>
    </row>
    <row r="11086">
      <c r="A11086" s="57"/>
      <c r="K11086" s="5"/>
    </row>
    <row r="11087">
      <c r="A11087" s="57"/>
      <c r="K11087" s="5"/>
    </row>
    <row r="11088">
      <c r="A11088" s="57"/>
      <c r="K11088" s="5"/>
    </row>
    <row r="11089">
      <c r="A11089" s="57"/>
      <c r="K11089" s="5"/>
    </row>
    <row r="11090">
      <c r="A11090" s="57"/>
      <c r="K11090" s="5"/>
    </row>
    <row r="11091">
      <c r="A11091" s="57"/>
      <c r="K11091" s="5"/>
    </row>
    <row r="11092">
      <c r="A11092" s="57"/>
      <c r="K11092" s="5"/>
    </row>
    <row r="11093">
      <c r="A11093" s="57"/>
      <c r="K11093" s="5"/>
    </row>
    <row r="11094">
      <c r="A11094" s="57"/>
      <c r="K11094" s="5"/>
    </row>
    <row r="11095">
      <c r="A11095" s="57"/>
      <c r="K11095" s="5"/>
    </row>
    <row r="11096">
      <c r="A11096" s="57"/>
      <c r="K11096" s="5"/>
    </row>
    <row r="11097">
      <c r="A11097" s="57"/>
      <c r="K11097" s="5"/>
    </row>
    <row r="11098">
      <c r="A11098" s="57"/>
      <c r="K11098" s="5"/>
    </row>
    <row r="11099">
      <c r="A11099" s="57"/>
      <c r="K11099" s="5"/>
    </row>
    <row r="11100">
      <c r="A11100" s="57"/>
      <c r="K11100" s="5"/>
    </row>
    <row r="11101">
      <c r="A11101" s="57"/>
      <c r="K11101" s="5"/>
    </row>
    <row r="11102">
      <c r="A11102" s="57"/>
      <c r="K11102" s="5"/>
    </row>
    <row r="11103">
      <c r="A11103" s="57"/>
      <c r="K11103" s="5"/>
    </row>
    <row r="11104">
      <c r="A11104" s="57"/>
      <c r="K11104" s="5"/>
    </row>
    <row r="11105">
      <c r="A11105" s="57"/>
      <c r="K11105" s="5"/>
    </row>
    <row r="11106">
      <c r="A11106" s="57"/>
      <c r="K11106" s="5"/>
    </row>
    <row r="11107">
      <c r="A11107" s="57"/>
      <c r="K11107" s="5"/>
    </row>
    <row r="11108">
      <c r="A11108" s="57"/>
      <c r="K11108" s="5"/>
    </row>
    <row r="11109">
      <c r="A11109" s="57"/>
      <c r="K11109" s="5"/>
    </row>
    <row r="11110">
      <c r="A11110" s="57"/>
      <c r="K11110" s="5"/>
    </row>
    <row r="11111">
      <c r="A11111" s="57"/>
      <c r="K11111" s="5"/>
    </row>
    <row r="11112">
      <c r="A11112" s="57"/>
      <c r="K11112" s="5"/>
    </row>
    <row r="11113">
      <c r="A11113" s="57"/>
      <c r="K11113" s="5"/>
    </row>
    <row r="11114">
      <c r="A11114" s="57"/>
      <c r="K11114" s="5"/>
    </row>
    <row r="11115">
      <c r="A11115" s="57"/>
      <c r="K11115" s="5"/>
    </row>
    <row r="11116">
      <c r="A11116" s="57"/>
      <c r="K11116" s="5"/>
    </row>
    <row r="11117">
      <c r="A11117" s="57"/>
      <c r="K11117" s="5"/>
    </row>
    <row r="11118">
      <c r="A11118" s="57"/>
      <c r="K11118" s="5"/>
    </row>
    <row r="11119">
      <c r="A11119" s="57"/>
      <c r="K11119" s="5"/>
    </row>
    <row r="11120">
      <c r="A11120" s="57"/>
      <c r="K11120" s="5"/>
    </row>
    <row r="11121">
      <c r="A11121" s="57"/>
      <c r="K11121" s="5"/>
    </row>
    <row r="11122">
      <c r="A11122" s="57"/>
      <c r="K11122" s="5"/>
    </row>
    <row r="11123">
      <c r="A11123" s="57"/>
      <c r="K11123" s="5"/>
    </row>
    <row r="11124">
      <c r="A11124" s="57"/>
      <c r="K11124" s="5"/>
    </row>
    <row r="11125">
      <c r="A11125" s="57"/>
      <c r="K11125" s="5"/>
    </row>
    <row r="11126">
      <c r="A11126" s="57"/>
      <c r="K11126" s="5"/>
    </row>
    <row r="11127">
      <c r="A11127" s="57"/>
      <c r="K11127" s="5"/>
    </row>
    <row r="11128">
      <c r="A11128" s="57"/>
      <c r="K11128" s="5"/>
    </row>
    <row r="11129">
      <c r="A11129" s="57"/>
      <c r="K11129" s="5"/>
    </row>
    <row r="11130">
      <c r="A11130" s="57"/>
      <c r="K11130" s="5"/>
    </row>
    <row r="11131">
      <c r="A11131" s="57"/>
      <c r="K11131" s="5"/>
    </row>
    <row r="11132">
      <c r="A11132" s="57"/>
      <c r="K11132" s="5"/>
    </row>
    <row r="11133">
      <c r="A11133" s="57"/>
      <c r="K11133" s="5"/>
    </row>
    <row r="11134">
      <c r="A11134" s="57"/>
      <c r="K11134" s="5"/>
    </row>
    <row r="11135">
      <c r="A11135" s="57"/>
      <c r="K11135" s="5"/>
    </row>
    <row r="11136">
      <c r="A11136" s="57"/>
      <c r="K11136" s="5"/>
    </row>
    <row r="11137">
      <c r="A11137" s="57"/>
      <c r="K11137" s="5"/>
    </row>
    <row r="11138">
      <c r="A11138" s="57"/>
      <c r="K11138" s="5"/>
    </row>
    <row r="11139">
      <c r="A11139" s="57"/>
      <c r="K11139" s="5"/>
    </row>
    <row r="11140">
      <c r="A11140" s="57"/>
      <c r="K11140" s="5"/>
    </row>
    <row r="11141">
      <c r="A11141" s="57"/>
      <c r="K11141" s="5"/>
    </row>
    <row r="11142">
      <c r="A11142" s="57"/>
      <c r="K11142" s="5"/>
    </row>
    <row r="11143">
      <c r="A11143" s="57"/>
      <c r="K11143" s="5"/>
    </row>
    <row r="11144">
      <c r="A11144" s="57"/>
      <c r="K11144" s="5"/>
    </row>
    <row r="11145">
      <c r="A11145" s="57"/>
      <c r="K11145" s="5"/>
    </row>
    <row r="11146">
      <c r="A11146" s="57"/>
      <c r="K11146" s="5"/>
    </row>
    <row r="11147">
      <c r="A11147" s="57"/>
      <c r="K11147" s="5"/>
    </row>
    <row r="11148">
      <c r="A11148" s="57"/>
      <c r="K11148" s="5"/>
    </row>
    <row r="11149">
      <c r="A11149" s="57"/>
      <c r="K11149" s="5"/>
    </row>
    <row r="11150">
      <c r="A11150" s="57"/>
      <c r="K11150" s="5"/>
    </row>
    <row r="11151">
      <c r="A11151" s="57"/>
      <c r="K11151" s="5"/>
    </row>
    <row r="11152">
      <c r="A11152" s="57"/>
      <c r="K11152" s="5"/>
    </row>
    <row r="11153">
      <c r="A11153" s="57"/>
      <c r="K11153" s="5"/>
    </row>
    <row r="11154">
      <c r="A11154" s="57"/>
      <c r="K11154" s="5"/>
    </row>
    <row r="11155">
      <c r="A11155" s="57"/>
      <c r="K11155" s="5"/>
    </row>
    <row r="11156">
      <c r="A11156" s="57"/>
      <c r="K11156" s="5"/>
    </row>
    <row r="11157">
      <c r="A11157" s="57"/>
      <c r="K11157" s="5"/>
    </row>
    <row r="11158">
      <c r="A11158" s="57"/>
      <c r="K11158" s="5"/>
    </row>
    <row r="11159">
      <c r="A11159" s="57"/>
      <c r="K11159" s="5"/>
    </row>
    <row r="11160">
      <c r="A11160" s="57"/>
      <c r="K11160" s="5"/>
    </row>
    <row r="11161">
      <c r="A11161" s="57"/>
      <c r="K11161" s="5"/>
    </row>
    <row r="11162">
      <c r="A11162" s="57"/>
      <c r="K11162" s="5"/>
    </row>
    <row r="11163">
      <c r="A11163" s="57"/>
      <c r="K11163" s="5"/>
    </row>
    <row r="11164">
      <c r="A11164" s="57"/>
      <c r="K11164" s="5"/>
    </row>
    <row r="11165">
      <c r="A11165" s="57"/>
      <c r="K11165" s="5"/>
    </row>
    <row r="11166">
      <c r="A11166" s="57"/>
      <c r="K11166" s="5"/>
    </row>
    <row r="11167">
      <c r="A11167" s="57"/>
      <c r="K11167" s="5"/>
    </row>
    <row r="11168">
      <c r="A11168" s="57"/>
      <c r="K11168" s="5"/>
    </row>
    <row r="11169">
      <c r="A11169" s="57"/>
      <c r="K11169" s="5"/>
    </row>
    <row r="11170">
      <c r="A11170" s="57"/>
      <c r="K11170" s="5"/>
    </row>
    <row r="11171">
      <c r="A11171" s="57"/>
      <c r="K11171" s="5"/>
    </row>
    <row r="11172">
      <c r="A11172" s="57"/>
      <c r="K11172" s="5"/>
    </row>
    <row r="11173">
      <c r="A11173" s="57"/>
      <c r="K11173" s="5"/>
    </row>
    <row r="11174">
      <c r="A11174" s="57"/>
      <c r="K11174" s="5"/>
    </row>
    <row r="11175">
      <c r="A11175" s="57"/>
      <c r="K11175" s="5"/>
    </row>
    <row r="11176">
      <c r="A11176" s="57"/>
      <c r="K11176" s="5"/>
    </row>
    <row r="11177">
      <c r="A11177" s="57"/>
      <c r="K11177" s="5"/>
    </row>
    <row r="11178">
      <c r="A11178" s="57"/>
      <c r="K11178" s="5"/>
    </row>
    <row r="11179">
      <c r="A11179" s="57"/>
      <c r="K11179" s="5"/>
    </row>
    <row r="11180">
      <c r="A11180" s="57"/>
      <c r="K11180" s="5"/>
    </row>
    <row r="11181">
      <c r="A11181" s="57"/>
      <c r="K11181" s="5"/>
    </row>
    <row r="11182">
      <c r="A11182" s="57"/>
      <c r="K11182" s="5"/>
    </row>
    <row r="11183">
      <c r="A11183" s="57"/>
      <c r="K11183" s="5"/>
    </row>
    <row r="11184">
      <c r="A11184" s="57"/>
      <c r="K11184" s="5"/>
    </row>
    <row r="11185">
      <c r="A11185" s="57"/>
      <c r="K11185" s="5"/>
    </row>
    <row r="11186">
      <c r="A11186" s="57"/>
      <c r="K11186" s="5"/>
    </row>
    <row r="11187">
      <c r="A11187" s="57"/>
      <c r="K11187" s="5"/>
    </row>
    <row r="11188">
      <c r="A11188" s="57"/>
      <c r="K11188" s="5"/>
    </row>
    <row r="11189">
      <c r="A11189" s="57"/>
      <c r="K11189" s="5"/>
    </row>
    <row r="11190">
      <c r="A11190" s="57"/>
      <c r="K11190" s="5"/>
    </row>
    <row r="11191">
      <c r="A11191" s="57"/>
      <c r="K11191" s="5"/>
    </row>
    <row r="11192">
      <c r="A11192" s="57"/>
      <c r="K11192" s="5"/>
    </row>
    <row r="11193">
      <c r="A11193" s="57"/>
      <c r="K11193" s="5"/>
    </row>
    <row r="11194">
      <c r="A11194" s="57"/>
      <c r="K11194" s="5"/>
    </row>
    <row r="11195">
      <c r="A11195" s="57"/>
      <c r="K11195" s="5"/>
    </row>
    <row r="11196">
      <c r="A11196" s="57"/>
      <c r="K11196" s="5"/>
    </row>
    <row r="11197">
      <c r="A11197" s="57"/>
      <c r="K11197" s="5"/>
    </row>
    <row r="11198">
      <c r="A11198" s="57"/>
      <c r="K11198" s="5"/>
    </row>
    <row r="11199">
      <c r="A11199" s="57"/>
      <c r="K11199" s="5"/>
    </row>
    <row r="11200">
      <c r="A11200" s="57"/>
      <c r="K11200" s="5"/>
    </row>
    <row r="11201">
      <c r="A11201" s="57"/>
      <c r="K11201" s="5"/>
    </row>
    <row r="11202">
      <c r="A11202" s="57"/>
      <c r="K11202" s="5"/>
    </row>
    <row r="11203">
      <c r="A11203" s="57"/>
      <c r="K11203" s="5"/>
    </row>
    <row r="11204">
      <c r="A11204" s="57"/>
      <c r="K11204" s="5"/>
    </row>
    <row r="11205">
      <c r="A11205" s="57"/>
      <c r="K11205" s="5"/>
    </row>
    <row r="11206">
      <c r="A11206" s="57"/>
      <c r="K11206" s="5"/>
    </row>
    <row r="11207">
      <c r="A11207" s="57"/>
      <c r="K11207" s="5"/>
    </row>
    <row r="11208">
      <c r="A11208" s="57"/>
      <c r="K11208" s="5"/>
    </row>
    <row r="11209">
      <c r="A11209" s="57"/>
      <c r="K11209" s="5"/>
    </row>
    <row r="11210">
      <c r="A11210" s="57"/>
      <c r="K11210" s="5"/>
    </row>
    <row r="11211">
      <c r="A11211" s="57"/>
      <c r="K11211" s="5"/>
    </row>
    <row r="11212">
      <c r="A11212" s="57"/>
      <c r="K11212" s="5"/>
    </row>
    <row r="11213">
      <c r="A11213" s="57"/>
      <c r="K11213" s="5"/>
    </row>
    <row r="11214">
      <c r="A11214" s="57"/>
      <c r="K11214" s="5"/>
    </row>
    <row r="11215">
      <c r="A11215" s="57"/>
      <c r="K11215" s="5"/>
    </row>
    <row r="11216">
      <c r="A11216" s="57"/>
      <c r="K11216" s="5"/>
    </row>
    <row r="11217">
      <c r="A11217" s="57"/>
      <c r="K11217" s="5"/>
    </row>
    <row r="11218">
      <c r="A11218" s="57"/>
      <c r="K11218" s="5"/>
    </row>
    <row r="11219">
      <c r="A11219" s="57"/>
      <c r="K11219" s="5"/>
    </row>
    <row r="11220">
      <c r="A11220" s="57"/>
      <c r="K11220" s="5"/>
    </row>
    <row r="11221">
      <c r="A11221" s="57"/>
      <c r="K11221" s="5"/>
    </row>
    <row r="11222">
      <c r="A11222" s="57"/>
      <c r="K11222" s="5"/>
    </row>
    <row r="11223">
      <c r="A11223" s="57"/>
      <c r="K11223" s="5"/>
    </row>
    <row r="11224">
      <c r="A11224" s="57"/>
      <c r="K11224" s="5"/>
    </row>
    <row r="11225">
      <c r="A11225" s="57"/>
      <c r="K11225" s="5"/>
    </row>
    <row r="11226">
      <c r="A11226" s="57"/>
      <c r="K11226" s="5"/>
    </row>
    <row r="11227">
      <c r="A11227" s="57"/>
      <c r="K11227" s="5"/>
    </row>
    <row r="11228">
      <c r="A11228" s="57"/>
      <c r="K11228" s="5"/>
    </row>
    <row r="11229">
      <c r="A11229" s="57"/>
      <c r="K11229" s="5"/>
    </row>
    <row r="11230">
      <c r="A11230" s="57"/>
      <c r="K11230" s="5"/>
    </row>
    <row r="11231">
      <c r="A11231" s="57"/>
      <c r="K11231" s="5"/>
    </row>
    <row r="11232">
      <c r="A11232" s="57"/>
      <c r="K11232" s="5"/>
    </row>
    <row r="11233">
      <c r="A11233" s="57"/>
      <c r="K11233" s="5"/>
    </row>
    <row r="11234">
      <c r="A11234" s="57"/>
      <c r="K11234" s="5"/>
    </row>
    <row r="11235">
      <c r="A11235" s="57"/>
      <c r="K11235" s="5"/>
    </row>
    <row r="11236">
      <c r="A11236" s="57"/>
      <c r="K11236" s="5"/>
    </row>
    <row r="11237">
      <c r="A11237" s="57"/>
      <c r="K11237" s="5"/>
    </row>
    <row r="11238">
      <c r="A11238" s="57"/>
      <c r="K11238" s="5"/>
    </row>
    <row r="11239">
      <c r="A11239" s="57"/>
      <c r="K11239" s="5"/>
    </row>
    <row r="11240">
      <c r="A11240" s="57"/>
      <c r="K11240" s="5"/>
    </row>
    <row r="11241">
      <c r="A11241" s="57"/>
      <c r="K11241" s="5"/>
    </row>
    <row r="11242">
      <c r="A11242" s="57"/>
      <c r="K11242" s="5"/>
    </row>
    <row r="11243">
      <c r="A11243" s="57"/>
      <c r="K11243" s="5"/>
    </row>
    <row r="11244">
      <c r="A11244" s="57"/>
      <c r="K11244" s="5"/>
    </row>
    <row r="11245">
      <c r="A11245" s="57"/>
      <c r="K11245" s="5"/>
    </row>
    <row r="11246">
      <c r="A11246" s="57"/>
      <c r="K11246" s="5"/>
    </row>
    <row r="11247">
      <c r="A11247" s="57"/>
      <c r="K11247" s="5"/>
    </row>
    <row r="11248">
      <c r="A11248" s="57"/>
      <c r="K11248" s="5"/>
    </row>
    <row r="11249">
      <c r="A11249" s="57"/>
      <c r="K11249" s="5"/>
    </row>
    <row r="11250">
      <c r="A11250" s="57"/>
      <c r="K11250" s="5"/>
    </row>
    <row r="11251">
      <c r="A11251" s="57"/>
      <c r="K11251" s="5"/>
    </row>
    <row r="11252">
      <c r="A11252" s="57"/>
      <c r="K11252" s="5"/>
    </row>
    <row r="11253">
      <c r="A11253" s="57"/>
      <c r="K11253" s="5"/>
    </row>
    <row r="11254">
      <c r="A11254" s="57"/>
      <c r="K11254" s="5"/>
    </row>
    <row r="11255">
      <c r="A11255" s="57"/>
      <c r="K11255" s="5"/>
    </row>
    <row r="11256">
      <c r="A11256" s="57"/>
      <c r="K11256" s="5"/>
    </row>
    <row r="11257">
      <c r="A11257" s="57"/>
      <c r="K11257" s="5"/>
    </row>
    <row r="11258">
      <c r="A11258" s="57"/>
      <c r="K11258" s="5"/>
    </row>
    <row r="11259">
      <c r="A11259" s="57"/>
      <c r="K11259" s="5"/>
    </row>
    <row r="11260">
      <c r="A11260" s="57"/>
      <c r="K11260" s="5"/>
    </row>
    <row r="11261">
      <c r="A11261" s="57"/>
      <c r="K11261" s="5"/>
    </row>
    <row r="11262">
      <c r="A11262" s="57"/>
      <c r="K11262" s="5"/>
    </row>
    <row r="11263">
      <c r="A11263" s="57"/>
      <c r="K11263" s="5"/>
    </row>
    <row r="11264">
      <c r="A11264" s="57"/>
      <c r="K11264" s="5"/>
    </row>
    <row r="11265">
      <c r="A11265" s="57"/>
      <c r="K11265" s="5"/>
    </row>
    <row r="11266">
      <c r="A11266" s="57"/>
      <c r="K11266" s="5"/>
    </row>
    <row r="11267">
      <c r="A11267" s="57"/>
      <c r="K11267" s="5"/>
    </row>
    <row r="11268">
      <c r="A11268" s="57"/>
      <c r="K11268" s="5"/>
    </row>
    <row r="11269">
      <c r="A11269" s="57"/>
      <c r="K11269" s="5"/>
    </row>
    <row r="11270">
      <c r="A11270" s="57"/>
      <c r="K11270" s="5"/>
    </row>
    <row r="11271">
      <c r="A11271" s="57"/>
      <c r="K11271" s="5"/>
    </row>
    <row r="11272">
      <c r="A11272" s="57"/>
      <c r="K11272" s="5"/>
    </row>
    <row r="11273">
      <c r="A11273" s="57"/>
      <c r="K11273" s="5"/>
    </row>
    <row r="11274">
      <c r="A11274" s="57"/>
      <c r="K11274" s="5"/>
    </row>
    <row r="11275">
      <c r="A11275" s="57"/>
      <c r="K11275" s="5"/>
    </row>
    <row r="11276">
      <c r="A11276" s="57"/>
      <c r="K11276" s="5"/>
    </row>
    <row r="11277">
      <c r="A11277" s="57"/>
      <c r="K11277" s="5"/>
    </row>
    <row r="11278">
      <c r="A11278" s="57"/>
      <c r="K11278" s="5"/>
    </row>
    <row r="11279">
      <c r="A11279" s="57"/>
      <c r="K11279" s="5"/>
    </row>
    <row r="11280">
      <c r="A11280" s="57"/>
      <c r="K11280" s="5"/>
    </row>
    <row r="11281">
      <c r="A11281" s="57"/>
      <c r="K11281" s="5"/>
    </row>
    <row r="11282">
      <c r="A11282" s="57"/>
      <c r="K11282" s="5"/>
    </row>
    <row r="11283">
      <c r="A11283" s="57"/>
      <c r="K11283" s="5"/>
    </row>
    <row r="11284">
      <c r="A11284" s="57"/>
      <c r="K11284" s="5"/>
    </row>
    <row r="11285">
      <c r="A11285" s="57"/>
      <c r="K11285" s="5"/>
    </row>
    <row r="11286">
      <c r="A11286" s="57"/>
      <c r="K11286" s="5"/>
    </row>
    <row r="11287">
      <c r="A11287" s="57"/>
      <c r="K11287" s="5"/>
    </row>
    <row r="11288">
      <c r="A11288" s="57"/>
      <c r="K11288" s="5"/>
    </row>
    <row r="11289">
      <c r="A11289" s="57"/>
      <c r="K11289" s="5"/>
    </row>
    <row r="11290">
      <c r="A11290" s="57"/>
      <c r="K11290" s="5"/>
    </row>
    <row r="11291">
      <c r="A11291" s="57"/>
      <c r="K11291" s="5"/>
    </row>
    <row r="11292">
      <c r="A11292" s="57"/>
      <c r="K11292" s="5"/>
    </row>
    <row r="11293">
      <c r="A11293" s="57"/>
      <c r="K11293" s="5"/>
    </row>
    <row r="11294">
      <c r="A11294" s="57"/>
      <c r="K11294" s="5"/>
    </row>
    <row r="11295">
      <c r="A11295" s="57"/>
      <c r="K11295" s="5"/>
    </row>
    <row r="11296">
      <c r="A11296" s="57"/>
      <c r="K11296" s="5"/>
    </row>
    <row r="11297">
      <c r="A11297" s="57"/>
      <c r="K11297" s="5"/>
    </row>
    <row r="11298">
      <c r="A11298" s="57"/>
      <c r="K11298" s="5"/>
    </row>
    <row r="11299">
      <c r="A11299" s="57"/>
      <c r="K11299" s="5"/>
    </row>
    <row r="11300">
      <c r="A11300" s="57"/>
      <c r="K11300" s="5"/>
    </row>
    <row r="11301">
      <c r="A11301" s="57"/>
      <c r="K11301" s="5"/>
    </row>
    <row r="11302">
      <c r="A11302" s="57"/>
      <c r="K11302" s="5"/>
    </row>
    <row r="11303">
      <c r="A11303" s="57"/>
      <c r="K11303" s="5"/>
    </row>
    <row r="11304">
      <c r="A11304" s="57"/>
      <c r="K11304" s="5"/>
    </row>
    <row r="11305">
      <c r="A11305" s="57"/>
      <c r="K11305" s="5"/>
    </row>
    <row r="11306">
      <c r="A11306" s="57"/>
      <c r="K11306" s="5"/>
    </row>
    <row r="11307">
      <c r="A11307" s="57"/>
      <c r="K11307" s="5"/>
    </row>
    <row r="11308">
      <c r="A11308" s="57"/>
      <c r="K11308" s="5"/>
    </row>
    <row r="11309">
      <c r="A11309" s="57"/>
      <c r="K11309" s="5"/>
    </row>
    <row r="11310">
      <c r="A11310" s="57"/>
      <c r="K11310" s="5"/>
    </row>
    <row r="11311">
      <c r="A11311" s="57"/>
      <c r="K11311" s="5"/>
    </row>
    <row r="11312">
      <c r="A11312" s="57"/>
      <c r="K11312" s="5"/>
    </row>
    <row r="11313">
      <c r="A11313" s="57"/>
      <c r="K11313" s="5"/>
    </row>
    <row r="11314">
      <c r="A11314" s="57"/>
      <c r="K11314" s="5"/>
    </row>
    <row r="11315">
      <c r="A11315" s="57"/>
      <c r="K11315" s="5"/>
    </row>
    <row r="11316">
      <c r="A11316" s="57"/>
      <c r="K11316" s="5"/>
    </row>
    <row r="11317">
      <c r="A11317" s="57"/>
      <c r="K11317" s="5"/>
    </row>
    <row r="11318">
      <c r="A11318" s="57"/>
      <c r="K11318" s="5"/>
    </row>
    <row r="11319">
      <c r="A11319" s="57"/>
      <c r="K11319" s="5"/>
    </row>
    <row r="11320">
      <c r="A11320" s="57"/>
      <c r="K11320" s="5"/>
    </row>
    <row r="11321">
      <c r="A11321" s="57"/>
      <c r="K11321" s="5"/>
    </row>
    <row r="11322">
      <c r="A11322" s="57"/>
      <c r="K11322" s="5"/>
    </row>
    <row r="11323">
      <c r="A11323" s="57"/>
      <c r="K11323" s="5"/>
    </row>
    <row r="11324">
      <c r="A11324" s="57"/>
      <c r="K11324" s="5"/>
    </row>
    <row r="11325">
      <c r="A11325" s="57"/>
      <c r="K11325" s="5"/>
    </row>
    <row r="11326">
      <c r="A11326" s="57"/>
      <c r="K11326" s="5"/>
    </row>
    <row r="11327">
      <c r="A11327" s="57"/>
      <c r="K11327" s="5"/>
    </row>
    <row r="11328">
      <c r="A11328" s="57"/>
      <c r="K11328" s="5"/>
    </row>
    <row r="11329">
      <c r="A11329" s="57"/>
      <c r="K11329" s="5"/>
    </row>
    <row r="11330">
      <c r="A11330" s="57"/>
      <c r="K11330" s="5"/>
    </row>
    <row r="11331">
      <c r="A11331" s="57"/>
      <c r="K11331" s="5"/>
    </row>
    <row r="11332">
      <c r="A11332" s="57"/>
      <c r="K11332" s="5"/>
    </row>
    <row r="11333">
      <c r="A11333" s="57"/>
      <c r="K11333" s="5"/>
    </row>
    <row r="11334">
      <c r="A11334" s="57"/>
      <c r="K11334" s="5"/>
    </row>
    <row r="11335">
      <c r="A11335" s="57"/>
      <c r="K11335" s="5"/>
    </row>
    <row r="11336">
      <c r="A11336" s="57"/>
      <c r="K11336" s="5"/>
    </row>
    <row r="11337">
      <c r="A11337" s="57"/>
      <c r="K11337" s="5"/>
    </row>
    <row r="11338">
      <c r="A11338" s="57"/>
      <c r="K11338" s="5"/>
    </row>
    <row r="11339">
      <c r="A11339" s="57"/>
      <c r="K11339" s="5"/>
    </row>
    <row r="11340">
      <c r="A11340" s="57"/>
      <c r="K11340" s="5"/>
    </row>
    <row r="11341">
      <c r="A11341" s="57"/>
      <c r="K11341" s="5"/>
    </row>
    <row r="11342">
      <c r="A11342" s="57"/>
      <c r="K11342" s="5"/>
    </row>
    <row r="11343">
      <c r="A11343" s="57"/>
      <c r="K11343" s="5"/>
    </row>
    <row r="11344">
      <c r="A11344" s="57"/>
      <c r="K11344" s="5"/>
    </row>
    <row r="11345">
      <c r="A11345" s="57"/>
      <c r="K11345" s="5"/>
    </row>
    <row r="11346">
      <c r="A11346" s="57"/>
      <c r="K11346" s="5"/>
    </row>
    <row r="11347">
      <c r="A11347" s="57"/>
      <c r="K11347" s="5"/>
    </row>
    <row r="11348">
      <c r="A11348" s="57"/>
      <c r="K11348" s="5"/>
    </row>
    <row r="11349">
      <c r="A11349" s="57"/>
      <c r="K11349" s="5"/>
    </row>
    <row r="11350">
      <c r="A11350" s="57"/>
      <c r="K11350" s="5"/>
    </row>
    <row r="11351">
      <c r="A11351" s="57"/>
      <c r="K11351" s="5"/>
    </row>
    <row r="11352">
      <c r="A11352" s="57"/>
      <c r="K11352" s="5"/>
    </row>
    <row r="11353">
      <c r="A11353" s="57"/>
      <c r="K11353" s="5"/>
    </row>
    <row r="11354">
      <c r="A11354" s="57"/>
      <c r="K11354" s="5"/>
    </row>
    <row r="11355">
      <c r="A11355" s="57"/>
      <c r="K11355" s="5"/>
    </row>
    <row r="11356">
      <c r="A11356" s="57"/>
      <c r="K11356" s="5"/>
    </row>
    <row r="11357">
      <c r="A11357" s="57"/>
      <c r="K11357" s="5"/>
    </row>
    <row r="11358">
      <c r="A11358" s="57"/>
      <c r="K11358" s="5"/>
    </row>
    <row r="11359">
      <c r="A11359" s="57"/>
      <c r="K11359" s="5"/>
    </row>
    <row r="11360">
      <c r="A11360" s="57"/>
      <c r="K11360" s="5"/>
    </row>
    <row r="11361">
      <c r="A11361" s="57"/>
      <c r="K11361" s="5"/>
    </row>
    <row r="11362">
      <c r="A11362" s="57"/>
      <c r="K11362" s="5"/>
    </row>
    <row r="11363">
      <c r="A11363" s="57"/>
      <c r="K11363" s="5"/>
    </row>
    <row r="11364">
      <c r="A11364" s="57"/>
      <c r="K11364" s="5"/>
    </row>
    <row r="11365">
      <c r="A11365" s="57"/>
      <c r="K11365" s="5"/>
    </row>
    <row r="11366">
      <c r="A11366" s="57"/>
      <c r="K11366" s="5"/>
    </row>
    <row r="11367">
      <c r="A11367" s="57"/>
      <c r="K11367" s="5"/>
    </row>
    <row r="11368">
      <c r="A11368" s="57"/>
      <c r="K11368" s="5"/>
    </row>
    <row r="11369">
      <c r="A11369" s="57"/>
      <c r="K11369" s="5"/>
    </row>
    <row r="11370">
      <c r="A11370" s="57"/>
      <c r="K11370" s="5"/>
    </row>
    <row r="11371">
      <c r="A11371" s="57"/>
      <c r="K11371" s="5"/>
    </row>
    <row r="11372">
      <c r="A11372" s="57"/>
      <c r="K11372" s="5"/>
    </row>
    <row r="11373">
      <c r="A11373" s="57"/>
      <c r="K11373" s="5"/>
    </row>
    <row r="11374">
      <c r="A11374" s="57"/>
      <c r="K11374" s="5"/>
    </row>
    <row r="11375">
      <c r="A11375" s="57"/>
      <c r="K11375" s="5"/>
    </row>
    <row r="11376">
      <c r="A11376" s="57"/>
      <c r="K11376" s="5"/>
    </row>
    <row r="11377">
      <c r="A11377" s="57"/>
      <c r="K11377" s="5"/>
    </row>
    <row r="11378">
      <c r="A11378" s="57"/>
      <c r="K11378" s="5"/>
    </row>
    <row r="11379">
      <c r="A11379" s="57"/>
      <c r="K11379" s="5"/>
    </row>
    <row r="11380">
      <c r="A11380" s="57"/>
      <c r="K11380" s="5"/>
    </row>
    <row r="11381">
      <c r="A11381" s="57"/>
      <c r="K11381" s="5"/>
    </row>
    <row r="11382">
      <c r="A11382" s="57"/>
      <c r="K11382" s="5"/>
    </row>
    <row r="11383">
      <c r="A11383" s="57"/>
      <c r="K11383" s="5"/>
    </row>
    <row r="11384">
      <c r="A11384" s="57"/>
      <c r="K11384" s="5"/>
    </row>
    <row r="11385">
      <c r="A11385" s="57"/>
      <c r="K11385" s="5"/>
    </row>
    <row r="11386">
      <c r="A11386" s="57"/>
      <c r="K11386" s="5"/>
    </row>
    <row r="11387">
      <c r="A11387" s="57"/>
      <c r="K11387" s="5"/>
    </row>
    <row r="11388">
      <c r="A11388" s="57"/>
      <c r="K11388" s="5"/>
    </row>
    <row r="11389">
      <c r="A11389" s="57"/>
      <c r="K11389" s="5"/>
    </row>
    <row r="11390">
      <c r="A11390" s="57"/>
      <c r="K11390" s="5"/>
    </row>
    <row r="11391">
      <c r="A11391" s="57"/>
      <c r="K11391" s="5"/>
    </row>
    <row r="11392">
      <c r="A11392" s="57"/>
      <c r="K11392" s="5"/>
    </row>
    <row r="11393">
      <c r="A11393" s="57"/>
      <c r="K11393" s="5"/>
    </row>
    <row r="11394">
      <c r="A11394" s="57"/>
      <c r="K11394" s="5"/>
    </row>
    <row r="11395">
      <c r="A11395" s="57"/>
      <c r="K11395" s="5"/>
    </row>
    <row r="11396">
      <c r="A11396" s="57"/>
      <c r="K11396" s="5"/>
    </row>
    <row r="11397">
      <c r="A11397" s="57"/>
      <c r="K11397" s="5"/>
    </row>
    <row r="11398">
      <c r="A11398" s="57"/>
      <c r="K11398" s="5"/>
    </row>
    <row r="11399">
      <c r="A11399" s="57"/>
      <c r="K11399" s="5"/>
    </row>
    <row r="11400">
      <c r="A11400" s="57"/>
      <c r="K11400" s="5"/>
    </row>
    <row r="11401">
      <c r="A11401" s="57"/>
      <c r="K11401" s="5"/>
    </row>
    <row r="11402">
      <c r="A11402" s="57"/>
      <c r="K11402" s="5"/>
    </row>
    <row r="11403">
      <c r="A11403" s="57"/>
      <c r="K11403" s="5"/>
    </row>
    <row r="11404">
      <c r="A11404" s="57"/>
      <c r="K11404" s="5"/>
    </row>
    <row r="11405">
      <c r="A11405" s="57"/>
      <c r="K11405" s="5"/>
    </row>
    <row r="11406">
      <c r="A11406" s="57"/>
      <c r="K11406" s="5"/>
    </row>
    <row r="11407">
      <c r="A11407" s="57"/>
      <c r="K11407" s="5"/>
    </row>
    <row r="11408">
      <c r="A11408" s="57"/>
      <c r="K11408" s="5"/>
    </row>
    <row r="11409">
      <c r="A11409" s="57"/>
      <c r="K11409" s="5"/>
    </row>
    <row r="11410">
      <c r="A11410" s="57"/>
      <c r="K11410" s="5"/>
    </row>
    <row r="11411">
      <c r="A11411" s="57"/>
      <c r="K11411" s="5"/>
    </row>
    <row r="11412">
      <c r="A11412" s="57"/>
      <c r="K11412" s="5"/>
    </row>
    <row r="11413">
      <c r="A11413" s="57"/>
      <c r="K11413" s="5"/>
    </row>
    <row r="11414">
      <c r="A11414" s="57"/>
      <c r="K11414" s="5"/>
    </row>
    <row r="11415">
      <c r="A11415" s="57"/>
      <c r="K11415" s="5"/>
    </row>
    <row r="11416">
      <c r="A11416" s="57"/>
      <c r="K11416" s="5"/>
    </row>
    <row r="11417">
      <c r="A11417" s="57"/>
      <c r="K11417" s="5"/>
    </row>
    <row r="11418">
      <c r="A11418" s="57"/>
      <c r="K11418" s="5"/>
    </row>
    <row r="11419">
      <c r="A11419" s="57"/>
      <c r="K11419" s="5"/>
    </row>
    <row r="11420">
      <c r="A11420" s="57"/>
      <c r="K11420" s="5"/>
    </row>
    <row r="11421">
      <c r="A11421" s="57"/>
      <c r="K11421" s="5"/>
    </row>
    <row r="11422">
      <c r="A11422" s="57"/>
      <c r="K11422" s="5"/>
    </row>
    <row r="11423">
      <c r="A11423" s="57"/>
      <c r="K11423" s="5"/>
    </row>
    <row r="11424">
      <c r="A11424" s="57"/>
      <c r="K11424" s="5"/>
    </row>
    <row r="11425">
      <c r="A11425" s="57"/>
      <c r="K11425" s="5"/>
    </row>
    <row r="11426">
      <c r="A11426" s="57"/>
      <c r="K11426" s="5"/>
    </row>
    <row r="11427">
      <c r="A11427" s="57"/>
      <c r="K11427" s="5"/>
    </row>
    <row r="11428">
      <c r="A11428" s="57"/>
      <c r="K11428" s="5"/>
    </row>
    <row r="11429">
      <c r="A11429" s="57"/>
      <c r="K11429" s="5"/>
    </row>
    <row r="11430">
      <c r="A11430" s="57"/>
      <c r="K11430" s="5"/>
    </row>
    <row r="11431">
      <c r="A11431" s="57"/>
      <c r="K11431" s="5"/>
    </row>
    <row r="11432">
      <c r="A11432" s="57"/>
      <c r="K11432" s="5"/>
    </row>
    <row r="11433">
      <c r="A11433" s="57"/>
      <c r="K11433" s="5"/>
    </row>
    <row r="11434">
      <c r="A11434" s="57"/>
      <c r="K11434" s="5"/>
    </row>
    <row r="11435">
      <c r="A11435" s="57"/>
      <c r="K11435" s="5"/>
    </row>
    <row r="11436">
      <c r="A11436" s="57"/>
      <c r="K11436" s="5"/>
    </row>
    <row r="11437">
      <c r="A11437" s="57"/>
      <c r="K11437" s="5"/>
    </row>
    <row r="11438">
      <c r="A11438" s="57"/>
      <c r="K11438" s="5"/>
    </row>
    <row r="11439">
      <c r="A11439" s="57"/>
      <c r="K11439" s="5"/>
    </row>
    <row r="11440">
      <c r="A11440" s="57"/>
      <c r="K11440" s="5"/>
    </row>
    <row r="11441">
      <c r="A11441" s="57"/>
      <c r="K11441" s="5"/>
    </row>
    <row r="11442">
      <c r="A11442" s="57"/>
      <c r="K11442" s="5"/>
    </row>
    <row r="11443">
      <c r="A11443" s="57"/>
      <c r="K11443" s="5"/>
    </row>
    <row r="11444">
      <c r="A11444" s="57"/>
      <c r="K11444" s="5"/>
    </row>
    <row r="11445">
      <c r="A11445" s="57"/>
      <c r="K11445" s="5"/>
    </row>
    <row r="11446">
      <c r="A11446" s="57"/>
      <c r="K11446" s="5"/>
    </row>
    <row r="11447">
      <c r="A11447" s="57"/>
      <c r="K11447" s="5"/>
    </row>
    <row r="11448">
      <c r="A11448" s="57"/>
      <c r="K11448" s="5"/>
    </row>
    <row r="11449">
      <c r="A11449" s="57"/>
      <c r="K11449" s="5"/>
    </row>
    <row r="11450">
      <c r="A11450" s="57"/>
      <c r="K11450" s="5"/>
    </row>
    <row r="11451">
      <c r="A11451" s="57"/>
      <c r="K11451" s="5"/>
    </row>
    <row r="11452">
      <c r="A11452" s="57"/>
      <c r="K11452" s="5"/>
    </row>
    <row r="11453">
      <c r="A11453" s="57"/>
      <c r="K11453" s="5"/>
    </row>
    <row r="11454">
      <c r="A11454" s="57"/>
      <c r="K11454" s="5"/>
    </row>
    <row r="11455">
      <c r="A11455" s="57"/>
      <c r="K11455" s="5"/>
    </row>
    <row r="11456">
      <c r="A11456" s="57"/>
      <c r="K11456" s="5"/>
    </row>
    <row r="11457">
      <c r="A11457" s="57"/>
      <c r="K11457" s="5"/>
    </row>
    <row r="11458">
      <c r="A11458" s="57"/>
      <c r="K11458" s="5"/>
    </row>
    <row r="11459">
      <c r="A11459" s="57"/>
      <c r="K11459" s="5"/>
    </row>
    <row r="11460">
      <c r="A11460" s="57"/>
      <c r="K11460" s="5"/>
    </row>
    <row r="11461">
      <c r="A11461" s="57"/>
      <c r="K11461" s="5"/>
    </row>
    <row r="11462">
      <c r="A11462" s="57"/>
      <c r="K11462" s="5"/>
    </row>
    <row r="11463">
      <c r="A11463" s="57"/>
      <c r="K11463" s="5"/>
    </row>
    <row r="11464">
      <c r="A11464" s="57"/>
      <c r="K11464" s="5"/>
    </row>
    <row r="11465">
      <c r="A11465" s="57"/>
      <c r="K11465" s="5"/>
    </row>
    <row r="11466">
      <c r="A11466" s="57"/>
      <c r="K11466" s="5"/>
    </row>
    <row r="11467">
      <c r="A11467" s="57"/>
      <c r="K11467" s="5"/>
    </row>
    <row r="11468">
      <c r="A11468" s="57"/>
      <c r="K11468" s="5"/>
    </row>
    <row r="11469">
      <c r="A11469" s="57"/>
      <c r="K11469" s="5"/>
    </row>
    <row r="11470">
      <c r="A11470" s="57"/>
      <c r="K11470" s="5"/>
    </row>
    <row r="11471">
      <c r="A11471" s="57"/>
      <c r="K11471" s="5"/>
    </row>
    <row r="11472">
      <c r="A11472" s="57"/>
      <c r="K11472" s="5"/>
    </row>
    <row r="11473">
      <c r="A11473" s="57"/>
      <c r="K11473" s="5"/>
    </row>
    <row r="11474">
      <c r="A11474" s="57"/>
      <c r="K11474" s="5"/>
    </row>
    <row r="11475">
      <c r="A11475" s="57"/>
      <c r="K11475" s="5"/>
    </row>
    <row r="11476">
      <c r="A11476" s="57"/>
      <c r="K11476" s="5"/>
    </row>
    <row r="11477">
      <c r="A11477" s="57"/>
      <c r="K11477" s="5"/>
    </row>
    <row r="11478">
      <c r="A11478" s="57"/>
      <c r="K11478" s="5"/>
    </row>
    <row r="11479">
      <c r="A11479" s="57"/>
      <c r="K11479" s="5"/>
    </row>
    <row r="11480">
      <c r="A11480" s="57"/>
      <c r="K11480" s="5"/>
    </row>
    <row r="11481">
      <c r="A11481" s="57"/>
      <c r="K11481" s="5"/>
    </row>
    <row r="11482">
      <c r="A11482" s="57"/>
      <c r="K11482" s="5"/>
    </row>
    <row r="11483">
      <c r="A11483" s="57"/>
      <c r="K11483" s="5"/>
    </row>
    <row r="11484">
      <c r="A11484" s="57"/>
      <c r="K11484" s="5"/>
    </row>
    <row r="11485">
      <c r="A11485" s="57"/>
      <c r="K11485" s="5"/>
    </row>
    <row r="11486">
      <c r="A11486" s="57"/>
      <c r="K11486" s="5"/>
    </row>
    <row r="11487">
      <c r="A11487" s="57"/>
      <c r="K11487" s="5"/>
    </row>
    <row r="11488">
      <c r="A11488" s="57"/>
      <c r="K11488" s="5"/>
    </row>
    <row r="11489">
      <c r="A11489" s="57"/>
      <c r="K11489" s="5"/>
    </row>
    <row r="11490">
      <c r="A11490" s="57"/>
      <c r="K11490" s="5"/>
    </row>
    <row r="11491">
      <c r="A11491" s="57"/>
      <c r="K11491" s="5"/>
    </row>
    <row r="11492">
      <c r="A11492" s="57"/>
      <c r="K11492" s="5"/>
    </row>
    <row r="11493">
      <c r="A11493" s="57"/>
      <c r="K11493" s="5"/>
    </row>
    <row r="11494">
      <c r="A11494" s="57"/>
      <c r="K11494" s="5"/>
    </row>
    <row r="11495">
      <c r="A11495" s="57"/>
      <c r="K11495" s="5"/>
    </row>
    <row r="11496">
      <c r="A11496" s="57"/>
      <c r="K11496" s="5"/>
    </row>
    <row r="11497">
      <c r="A11497" s="57"/>
      <c r="K11497" s="5"/>
    </row>
    <row r="11498">
      <c r="A11498" s="57"/>
      <c r="K11498" s="5"/>
    </row>
    <row r="11499">
      <c r="A11499" s="57"/>
      <c r="K11499" s="5"/>
    </row>
    <row r="11500">
      <c r="A11500" s="57"/>
      <c r="K11500" s="5"/>
    </row>
    <row r="11501">
      <c r="A11501" s="57"/>
      <c r="K11501" s="5"/>
    </row>
    <row r="11502">
      <c r="A11502" s="57"/>
      <c r="K11502" s="5"/>
    </row>
    <row r="11503">
      <c r="A11503" s="57"/>
      <c r="K11503" s="5"/>
    </row>
    <row r="11504">
      <c r="A11504" s="57"/>
      <c r="K11504" s="5"/>
    </row>
    <row r="11505">
      <c r="A11505" s="57"/>
      <c r="K11505" s="5"/>
    </row>
    <row r="11506">
      <c r="A11506" s="57"/>
      <c r="K11506" s="5"/>
    </row>
    <row r="11507">
      <c r="A11507" s="57"/>
      <c r="K11507" s="5"/>
    </row>
    <row r="11508">
      <c r="A11508" s="57"/>
      <c r="K11508" s="5"/>
    </row>
    <row r="11509">
      <c r="A11509" s="57"/>
      <c r="K11509" s="5"/>
    </row>
    <row r="11510">
      <c r="A11510" s="57"/>
      <c r="K11510" s="5"/>
    </row>
    <row r="11511">
      <c r="A11511" s="57"/>
      <c r="K11511" s="5"/>
    </row>
    <row r="11512">
      <c r="A11512" s="57"/>
      <c r="K11512" s="5"/>
    </row>
    <row r="11513">
      <c r="A11513" s="57"/>
      <c r="K11513" s="5"/>
    </row>
    <row r="11514">
      <c r="A11514" s="57"/>
      <c r="K11514" s="5"/>
    </row>
    <row r="11515">
      <c r="A11515" s="57"/>
      <c r="K11515" s="5"/>
    </row>
    <row r="11516">
      <c r="A11516" s="57"/>
      <c r="K11516" s="5"/>
    </row>
    <row r="11517">
      <c r="A11517" s="57"/>
      <c r="K11517" s="5"/>
    </row>
    <row r="11518">
      <c r="A11518" s="57"/>
      <c r="K11518" s="5"/>
    </row>
    <row r="11519">
      <c r="A11519" s="57"/>
      <c r="K11519" s="5"/>
    </row>
    <row r="11520">
      <c r="A11520" s="57"/>
      <c r="K11520" s="5"/>
    </row>
    <row r="11521">
      <c r="A11521" s="57"/>
      <c r="K11521" s="5"/>
    </row>
    <row r="11522">
      <c r="A11522" s="57"/>
      <c r="K11522" s="5"/>
    </row>
    <row r="11523">
      <c r="A11523" s="57"/>
      <c r="K11523" s="5"/>
    </row>
    <row r="11524">
      <c r="A11524" s="57"/>
      <c r="K11524" s="5"/>
    </row>
    <row r="11525">
      <c r="A11525" s="57"/>
      <c r="K11525" s="5"/>
    </row>
    <row r="11526">
      <c r="A11526" s="57"/>
      <c r="K11526" s="5"/>
    </row>
    <row r="11527">
      <c r="A11527" s="57"/>
      <c r="K11527" s="5"/>
    </row>
    <row r="11528">
      <c r="A11528" s="57"/>
      <c r="K11528" s="5"/>
    </row>
    <row r="11529">
      <c r="A11529" s="57"/>
      <c r="K11529" s="5"/>
    </row>
    <row r="11530">
      <c r="A11530" s="57"/>
      <c r="K11530" s="5"/>
    </row>
    <row r="11531">
      <c r="A11531" s="57"/>
      <c r="K11531" s="5"/>
    </row>
    <row r="11532">
      <c r="A11532" s="57"/>
      <c r="K11532" s="5"/>
    </row>
    <row r="11533">
      <c r="A11533" s="57"/>
      <c r="K11533" s="5"/>
    </row>
    <row r="11534">
      <c r="A11534" s="57"/>
      <c r="K11534" s="5"/>
    </row>
    <row r="11535">
      <c r="A11535" s="57"/>
      <c r="K11535" s="5"/>
    </row>
    <row r="11536">
      <c r="A11536" s="57"/>
      <c r="K11536" s="5"/>
    </row>
    <row r="11537">
      <c r="A11537" s="57"/>
      <c r="K11537" s="5"/>
    </row>
    <row r="11538">
      <c r="A11538" s="57"/>
      <c r="K11538" s="5"/>
    </row>
    <row r="11539">
      <c r="A11539" s="57"/>
      <c r="K11539" s="5"/>
    </row>
    <row r="11540">
      <c r="A11540" s="57"/>
      <c r="K11540" s="5"/>
    </row>
    <row r="11541">
      <c r="A11541" s="57"/>
      <c r="K11541" s="5"/>
    </row>
    <row r="11542">
      <c r="A11542" s="57"/>
      <c r="K11542" s="5"/>
    </row>
    <row r="11543">
      <c r="A11543" s="57"/>
      <c r="K11543" s="5"/>
    </row>
    <row r="11544">
      <c r="A11544" s="57"/>
      <c r="K11544" s="5"/>
    </row>
    <row r="11545">
      <c r="A11545" s="57"/>
      <c r="K11545" s="5"/>
    </row>
    <row r="11546">
      <c r="A11546" s="57"/>
      <c r="K11546" s="5"/>
    </row>
    <row r="11547">
      <c r="A11547" s="57"/>
      <c r="K11547" s="5"/>
    </row>
    <row r="11548">
      <c r="A11548" s="57"/>
      <c r="K11548" s="5"/>
    </row>
    <row r="11549">
      <c r="A11549" s="57"/>
      <c r="K11549" s="5"/>
    </row>
    <row r="11550">
      <c r="A11550" s="57"/>
      <c r="K11550" s="5"/>
    </row>
    <row r="11551">
      <c r="A11551" s="57"/>
      <c r="K11551" s="5"/>
    </row>
    <row r="11552">
      <c r="A11552" s="57"/>
      <c r="K11552" s="5"/>
    </row>
    <row r="11553">
      <c r="A11553" s="57"/>
      <c r="K11553" s="5"/>
    </row>
    <row r="11554">
      <c r="A11554" s="57"/>
      <c r="K11554" s="5"/>
    </row>
    <row r="11555">
      <c r="A11555" s="57"/>
      <c r="K11555" s="5"/>
    </row>
    <row r="11556">
      <c r="A11556" s="57"/>
      <c r="K11556" s="5"/>
    </row>
    <row r="11557">
      <c r="A11557" s="57"/>
      <c r="K11557" s="5"/>
    </row>
    <row r="11558">
      <c r="A11558" s="57"/>
      <c r="K11558" s="5"/>
    </row>
    <row r="11559">
      <c r="A11559" s="57"/>
      <c r="K11559" s="5"/>
    </row>
    <row r="11560">
      <c r="A11560" s="57"/>
      <c r="K11560" s="5"/>
    </row>
    <row r="11561">
      <c r="A11561" s="57"/>
      <c r="K11561" s="5"/>
    </row>
    <row r="11562">
      <c r="A11562" s="57"/>
      <c r="K11562" s="5"/>
    </row>
    <row r="11563">
      <c r="A11563" s="57"/>
      <c r="K11563" s="5"/>
    </row>
    <row r="11564">
      <c r="A11564" s="57"/>
      <c r="K11564" s="5"/>
    </row>
    <row r="11565">
      <c r="A11565" s="57"/>
      <c r="K11565" s="5"/>
    </row>
    <row r="11566">
      <c r="A11566" s="57"/>
      <c r="K11566" s="5"/>
    </row>
    <row r="11567">
      <c r="A11567" s="57"/>
      <c r="K11567" s="5"/>
    </row>
    <row r="11568">
      <c r="A11568" s="57"/>
      <c r="K11568" s="5"/>
    </row>
    <row r="11569">
      <c r="A11569" s="57"/>
      <c r="K11569" s="5"/>
    </row>
    <row r="11570">
      <c r="A11570" s="57"/>
      <c r="K11570" s="5"/>
    </row>
    <row r="11571">
      <c r="A11571" s="57"/>
      <c r="K11571" s="5"/>
    </row>
    <row r="11572">
      <c r="A11572" s="57"/>
      <c r="K11572" s="5"/>
    </row>
    <row r="11573">
      <c r="A11573" s="57"/>
      <c r="K11573" s="5"/>
    </row>
    <row r="11574">
      <c r="A11574" s="57"/>
      <c r="K11574" s="5"/>
    </row>
    <row r="11575">
      <c r="A11575" s="57"/>
      <c r="K11575" s="5"/>
    </row>
    <row r="11576">
      <c r="A11576" s="57"/>
      <c r="K11576" s="5"/>
    </row>
    <row r="11577">
      <c r="A11577" s="57"/>
      <c r="K11577" s="5"/>
    </row>
    <row r="11578">
      <c r="A11578" s="57"/>
      <c r="K11578" s="5"/>
    </row>
    <row r="11579">
      <c r="A11579" s="57"/>
      <c r="K11579" s="5"/>
    </row>
    <row r="11580">
      <c r="A11580" s="57"/>
      <c r="K11580" s="5"/>
    </row>
    <row r="11581">
      <c r="A11581" s="57"/>
      <c r="K11581" s="5"/>
    </row>
    <row r="11582">
      <c r="A11582" s="57"/>
      <c r="K11582" s="5"/>
    </row>
    <row r="11583">
      <c r="A11583" s="57"/>
      <c r="K11583" s="5"/>
    </row>
    <row r="11584">
      <c r="A11584" s="57"/>
      <c r="K11584" s="5"/>
    </row>
    <row r="11585">
      <c r="A11585" s="57"/>
      <c r="K11585" s="5"/>
    </row>
    <row r="11586">
      <c r="A11586" s="57"/>
      <c r="K11586" s="5"/>
    </row>
    <row r="11587">
      <c r="A11587" s="57"/>
      <c r="K11587" s="5"/>
    </row>
    <row r="11588">
      <c r="A11588" s="57"/>
      <c r="K11588" s="5"/>
    </row>
    <row r="11589">
      <c r="A11589" s="57"/>
      <c r="K11589" s="5"/>
    </row>
    <row r="11590">
      <c r="A11590" s="57"/>
      <c r="K11590" s="5"/>
    </row>
    <row r="11591">
      <c r="A11591" s="57"/>
      <c r="K11591" s="5"/>
    </row>
    <row r="11592">
      <c r="A11592" s="57"/>
      <c r="K11592" s="5"/>
    </row>
    <row r="11593">
      <c r="A11593" s="57"/>
      <c r="K11593" s="5"/>
    </row>
    <row r="11594">
      <c r="A11594" s="57"/>
      <c r="K11594" s="5"/>
    </row>
    <row r="11595">
      <c r="A11595" s="57"/>
      <c r="K11595" s="5"/>
    </row>
    <row r="11596">
      <c r="A11596" s="57"/>
      <c r="K11596" s="5"/>
    </row>
    <row r="11597">
      <c r="A11597" s="57"/>
      <c r="K11597" s="5"/>
    </row>
    <row r="11598">
      <c r="A11598" s="57"/>
      <c r="K11598" s="5"/>
    </row>
    <row r="11599">
      <c r="A11599" s="57"/>
      <c r="K11599" s="5"/>
    </row>
    <row r="11600">
      <c r="A11600" s="57"/>
      <c r="K11600" s="5"/>
    </row>
    <row r="11601">
      <c r="A11601" s="57"/>
      <c r="K11601" s="5"/>
    </row>
    <row r="11602">
      <c r="A11602" s="57"/>
      <c r="K11602" s="5"/>
    </row>
    <row r="11603">
      <c r="A11603" s="57"/>
      <c r="K11603" s="5"/>
    </row>
    <row r="11604">
      <c r="A11604" s="57"/>
      <c r="K11604" s="5"/>
    </row>
    <row r="11605">
      <c r="A11605" s="57"/>
      <c r="K11605" s="5"/>
    </row>
    <row r="11606">
      <c r="A11606" s="57"/>
      <c r="K11606" s="5"/>
    </row>
    <row r="11607">
      <c r="A11607" s="57"/>
      <c r="K11607" s="5"/>
    </row>
    <row r="11608">
      <c r="A11608" s="57"/>
      <c r="K11608" s="5"/>
    </row>
    <row r="11609">
      <c r="A11609" s="57"/>
      <c r="K11609" s="5"/>
    </row>
    <row r="11610">
      <c r="A11610" s="57"/>
      <c r="K11610" s="5"/>
    </row>
    <row r="11611">
      <c r="A11611" s="57"/>
      <c r="K11611" s="5"/>
    </row>
    <row r="11612">
      <c r="A11612" s="57"/>
      <c r="K11612" s="5"/>
    </row>
    <row r="11613">
      <c r="A11613" s="57"/>
      <c r="K11613" s="5"/>
    </row>
    <row r="11614">
      <c r="A11614" s="57"/>
      <c r="K11614" s="5"/>
    </row>
    <row r="11615">
      <c r="A11615" s="57"/>
      <c r="K11615" s="5"/>
    </row>
    <row r="11616">
      <c r="A11616" s="57"/>
      <c r="K11616" s="5"/>
    </row>
    <row r="11617">
      <c r="A11617" s="57"/>
      <c r="K11617" s="5"/>
    </row>
    <row r="11618">
      <c r="A11618" s="57"/>
      <c r="K11618" s="5"/>
    </row>
    <row r="11619">
      <c r="A11619" s="57"/>
      <c r="K11619" s="5"/>
    </row>
    <row r="11620">
      <c r="A11620" s="57"/>
      <c r="K11620" s="5"/>
    </row>
    <row r="11621">
      <c r="A11621" s="57"/>
      <c r="K11621" s="5"/>
    </row>
    <row r="11622">
      <c r="A11622" s="57"/>
      <c r="K11622" s="5"/>
    </row>
    <row r="11623">
      <c r="A11623" s="57"/>
      <c r="K11623" s="5"/>
    </row>
    <row r="11624">
      <c r="A11624" s="57"/>
      <c r="K11624" s="5"/>
    </row>
    <row r="11625">
      <c r="A11625" s="58"/>
      <c r="K11625" s="5" t="s">
        <v>24716</v>
      </c>
    </row>
    <row r="11626">
      <c r="A11626" s="58"/>
    </row>
    <row r="11627">
      <c r="A11627" s="58"/>
    </row>
    <row r="11628">
      <c r="A11628" s="58"/>
    </row>
    <row r="11629">
      <c r="A11629" s="58"/>
    </row>
    <row r="11630">
      <c r="A11630" s="58"/>
    </row>
    <row r="11631">
      <c r="A11631" s="58"/>
    </row>
    <row r="11632">
      <c r="A11632" s="58"/>
    </row>
    <row r="11633">
      <c r="A11633" s="58"/>
    </row>
    <row r="11634">
      <c r="A11634" s="58"/>
    </row>
    <row r="11635">
      <c r="A11635" s="58"/>
    </row>
    <row r="11636">
      <c r="A11636" s="58"/>
    </row>
    <row r="11637">
      <c r="A11637" s="58"/>
    </row>
    <row r="11638">
      <c r="A11638" s="58"/>
    </row>
    <row r="11639">
      <c r="A11639" s="58"/>
    </row>
    <row r="11640">
      <c r="A11640" s="58"/>
    </row>
    <row r="11641">
      <c r="A11641" s="58"/>
    </row>
    <row r="11642">
      <c r="A11642" s="58"/>
    </row>
    <row r="11643">
      <c r="A11643" s="58"/>
    </row>
    <row r="11644">
      <c r="A11644" s="58"/>
    </row>
    <row r="11645">
      <c r="A11645" s="58"/>
    </row>
    <row r="11646">
      <c r="A11646" s="58"/>
    </row>
    <row r="11647">
      <c r="A11647" s="58"/>
    </row>
    <row r="11648">
      <c r="A11648" s="58"/>
    </row>
    <row r="11649">
      <c r="A11649" s="58"/>
    </row>
    <row r="11650">
      <c r="A11650" s="58"/>
    </row>
    <row r="11651">
      <c r="A11651" s="58"/>
    </row>
    <row r="11652">
      <c r="A11652" s="58"/>
    </row>
    <row r="11653">
      <c r="A11653" s="58"/>
    </row>
    <row r="11654">
      <c r="A11654" s="58"/>
    </row>
    <row r="11655">
      <c r="A11655" s="58"/>
    </row>
    <row r="11656">
      <c r="A11656" s="58"/>
    </row>
    <row r="11657">
      <c r="A11657" s="58"/>
    </row>
    <row r="11658">
      <c r="A11658" s="58"/>
    </row>
    <row r="11659">
      <c r="A11659" s="58"/>
    </row>
    <row r="11660">
      <c r="A11660" s="58"/>
    </row>
    <row r="11661">
      <c r="A11661" s="58"/>
    </row>
    <row r="11662">
      <c r="A11662" s="58"/>
    </row>
    <row r="11663">
      <c r="A11663" s="58"/>
    </row>
    <row r="11664">
      <c r="A11664" s="58"/>
    </row>
    <row r="11665">
      <c r="A11665" s="58"/>
    </row>
    <row r="11666">
      <c r="A11666" s="58"/>
    </row>
    <row r="11667">
      <c r="A11667" s="58"/>
    </row>
    <row r="11668">
      <c r="A11668" s="58"/>
    </row>
    <row r="11669">
      <c r="A11669" s="58"/>
    </row>
    <row r="11670">
      <c r="A11670" s="58"/>
    </row>
    <row r="11671">
      <c r="A11671" s="58"/>
    </row>
    <row r="11672">
      <c r="A11672" s="58"/>
    </row>
    <row r="11673">
      <c r="A11673" s="58"/>
    </row>
    <row r="11674">
      <c r="A11674" s="58"/>
    </row>
    <row r="11675">
      <c r="A11675" s="58"/>
    </row>
    <row r="11676">
      <c r="A11676" s="58"/>
    </row>
    <row r="11677">
      <c r="A11677" s="58"/>
    </row>
    <row r="11678">
      <c r="A11678" s="58"/>
    </row>
    <row r="11679">
      <c r="A11679" s="58"/>
    </row>
    <row r="11680">
      <c r="A11680" s="58"/>
    </row>
    <row r="11681">
      <c r="A11681" s="58"/>
    </row>
    <row r="11682">
      <c r="A11682" s="58"/>
    </row>
    <row r="11683">
      <c r="A11683" s="58"/>
    </row>
    <row r="11684">
      <c r="A11684" s="58"/>
    </row>
    <row r="11685">
      <c r="A11685" s="58"/>
    </row>
    <row r="11686">
      <c r="A11686" s="58"/>
    </row>
    <row r="11687">
      <c r="A11687" s="58"/>
    </row>
    <row r="11688">
      <c r="A11688" s="58"/>
    </row>
    <row r="11689">
      <c r="A11689" s="58"/>
    </row>
    <row r="11690">
      <c r="A11690" s="58"/>
    </row>
    <row r="11691">
      <c r="A11691" s="58"/>
    </row>
    <row r="11692">
      <c r="A11692" s="58"/>
    </row>
    <row r="11693">
      <c r="A11693" s="58"/>
    </row>
    <row r="11694">
      <c r="A11694" s="58"/>
    </row>
    <row r="11695">
      <c r="A11695" s="58"/>
    </row>
    <row r="11696">
      <c r="A11696" s="58"/>
    </row>
    <row r="11697">
      <c r="A11697" s="58"/>
    </row>
    <row r="11698">
      <c r="A11698" s="58"/>
    </row>
    <row r="11699">
      <c r="A11699" s="58"/>
    </row>
    <row r="11700">
      <c r="A11700" s="58"/>
    </row>
    <row r="11701">
      <c r="A11701" s="58"/>
    </row>
    <row r="11702">
      <c r="A11702" s="58"/>
    </row>
    <row r="11703">
      <c r="A11703" s="58"/>
    </row>
    <row r="11704">
      <c r="A11704" s="58"/>
    </row>
    <row r="11705">
      <c r="A11705" s="58"/>
    </row>
    <row r="11706">
      <c r="A11706" s="58"/>
    </row>
    <row r="11707">
      <c r="A11707" s="58"/>
    </row>
    <row r="11708">
      <c r="A11708" s="58"/>
    </row>
    <row r="11709">
      <c r="A11709" s="58"/>
    </row>
    <row r="11710">
      <c r="A11710" s="58"/>
    </row>
    <row r="11711">
      <c r="A11711" s="58"/>
    </row>
    <row r="11712">
      <c r="A11712" s="58"/>
    </row>
    <row r="11713">
      <c r="A11713" s="58"/>
    </row>
    <row r="11714">
      <c r="A11714" s="58"/>
    </row>
    <row r="11715">
      <c r="A11715" s="58"/>
    </row>
    <row r="11716">
      <c r="A11716" s="58"/>
    </row>
    <row r="11717">
      <c r="A11717" s="58"/>
    </row>
    <row r="11718">
      <c r="A11718" s="58"/>
    </row>
    <row r="11719">
      <c r="A11719" s="58"/>
    </row>
    <row r="11720">
      <c r="A11720" s="58"/>
    </row>
    <row r="11721">
      <c r="A11721" s="58"/>
    </row>
    <row r="11722">
      <c r="A11722" s="58"/>
    </row>
    <row r="11723">
      <c r="A11723" s="58"/>
    </row>
    <row r="11724">
      <c r="A11724" s="58"/>
    </row>
    <row r="11725">
      <c r="A11725" s="58"/>
    </row>
    <row r="11726">
      <c r="A11726" s="58"/>
    </row>
    <row r="11727">
      <c r="A11727" s="58"/>
    </row>
    <row r="11728">
      <c r="A11728" s="58"/>
    </row>
    <row r="11729">
      <c r="A11729" s="58"/>
    </row>
    <row r="11730">
      <c r="A11730" s="58"/>
    </row>
    <row r="11731">
      <c r="A11731" s="58"/>
    </row>
    <row r="11732">
      <c r="A11732" s="58"/>
    </row>
    <row r="11733">
      <c r="A11733" s="58"/>
    </row>
    <row r="11734">
      <c r="A11734" s="58"/>
    </row>
    <row r="11735">
      <c r="A11735" s="58"/>
    </row>
    <row r="11736">
      <c r="A11736" s="58"/>
    </row>
    <row r="11737">
      <c r="A11737" s="58"/>
    </row>
    <row r="11738">
      <c r="A11738" s="58"/>
    </row>
    <row r="11739">
      <c r="A11739" s="58"/>
    </row>
    <row r="11740">
      <c r="A11740" s="58"/>
    </row>
    <row r="11741">
      <c r="A11741" s="58"/>
    </row>
    <row r="11742">
      <c r="A11742" s="58"/>
    </row>
    <row r="11743">
      <c r="A11743" s="58"/>
    </row>
    <row r="11744">
      <c r="A11744" s="58"/>
    </row>
    <row r="11745">
      <c r="A11745" s="58"/>
    </row>
    <row r="11746">
      <c r="A11746" s="58"/>
    </row>
    <row r="11747">
      <c r="A11747" s="58"/>
    </row>
    <row r="11748">
      <c r="A11748" s="58"/>
    </row>
    <row r="11749">
      <c r="A11749" s="58"/>
    </row>
    <row r="11750">
      <c r="A11750" s="58"/>
    </row>
    <row r="11751">
      <c r="A11751" s="58"/>
    </row>
    <row r="11752">
      <c r="A11752" s="58"/>
    </row>
    <row r="11753">
      <c r="A11753" s="58"/>
    </row>
    <row r="11754">
      <c r="A11754" s="58"/>
    </row>
    <row r="11755">
      <c r="A11755" s="58"/>
    </row>
    <row r="11756">
      <c r="A11756" s="58"/>
    </row>
    <row r="11757">
      <c r="A11757" s="58"/>
    </row>
    <row r="11758">
      <c r="A11758" s="58"/>
    </row>
    <row r="11759">
      <c r="A11759" s="58"/>
    </row>
    <row r="11760">
      <c r="A11760" s="58"/>
    </row>
    <row r="11761">
      <c r="A11761" s="58"/>
    </row>
    <row r="11762">
      <c r="A11762" s="58"/>
    </row>
    <row r="11763">
      <c r="A11763" s="58"/>
    </row>
    <row r="11764">
      <c r="A11764" s="58"/>
    </row>
    <row r="11765">
      <c r="A11765" s="58"/>
    </row>
    <row r="11766">
      <c r="A11766" s="58"/>
    </row>
    <row r="11767">
      <c r="A11767" s="58"/>
    </row>
    <row r="11768">
      <c r="A11768" s="58"/>
    </row>
    <row r="11769">
      <c r="A11769" s="58"/>
    </row>
    <row r="11770">
      <c r="A11770" s="58"/>
    </row>
    <row r="11771">
      <c r="A11771" s="58"/>
    </row>
    <row r="11772">
      <c r="A11772" s="58"/>
    </row>
    <row r="11773">
      <c r="A11773" s="58"/>
    </row>
    <row r="11774">
      <c r="A11774" s="58"/>
    </row>
    <row r="11775">
      <c r="A11775" s="58"/>
    </row>
    <row r="11776">
      <c r="A11776" s="58"/>
    </row>
    <row r="11777">
      <c r="A11777" s="58"/>
    </row>
    <row r="11778">
      <c r="A11778" s="58"/>
    </row>
    <row r="11779">
      <c r="A11779" s="58"/>
    </row>
    <row r="11780">
      <c r="A11780" s="58"/>
    </row>
    <row r="11781">
      <c r="A11781" s="58"/>
    </row>
    <row r="11782">
      <c r="A11782" s="58"/>
    </row>
    <row r="11783">
      <c r="A11783" s="58"/>
    </row>
    <row r="11784">
      <c r="A11784" s="58"/>
    </row>
    <row r="11785">
      <c r="A11785" s="58"/>
    </row>
    <row r="11786">
      <c r="A11786" s="58"/>
    </row>
    <row r="11787">
      <c r="A11787" s="58"/>
    </row>
    <row r="11788">
      <c r="A11788" s="58"/>
    </row>
    <row r="11789">
      <c r="A11789" s="58"/>
    </row>
    <row r="11790">
      <c r="A11790" s="58"/>
    </row>
    <row r="11791">
      <c r="A11791" s="58"/>
    </row>
    <row r="11792">
      <c r="A11792" s="58"/>
    </row>
    <row r="11793">
      <c r="A11793" s="58"/>
    </row>
    <row r="11794">
      <c r="A11794" s="58"/>
    </row>
    <row r="11795">
      <c r="A11795" s="58"/>
    </row>
    <row r="11796">
      <c r="A11796" s="58"/>
    </row>
    <row r="11797">
      <c r="A11797" s="58"/>
    </row>
    <row r="11798">
      <c r="A11798" s="58"/>
    </row>
    <row r="11799">
      <c r="A11799" s="58"/>
    </row>
    <row r="11800">
      <c r="A11800" s="58"/>
    </row>
    <row r="11801">
      <c r="A11801" s="58"/>
    </row>
    <row r="11802">
      <c r="A11802" s="58"/>
    </row>
    <row r="11803">
      <c r="A11803" s="58"/>
    </row>
    <row r="11804">
      <c r="A11804" s="58"/>
    </row>
    <row r="11805">
      <c r="A11805" s="58"/>
    </row>
    <row r="11806">
      <c r="A11806" s="58"/>
    </row>
    <row r="11807">
      <c r="A11807" s="58"/>
    </row>
    <row r="11808">
      <c r="A11808" s="58"/>
    </row>
    <row r="11809">
      <c r="A11809" s="58"/>
    </row>
    <row r="11810">
      <c r="A11810" s="58"/>
    </row>
    <row r="11811">
      <c r="A11811" s="58"/>
    </row>
    <row r="11812">
      <c r="A11812" s="58"/>
    </row>
    <row r="11813">
      <c r="A11813" s="58"/>
    </row>
    <row r="11814">
      <c r="A11814" s="58"/>
    </row>
    <row r="11815">
      <c r="A11815" s="58"/>
    </row>
    <row r="11816">
      <c r="A11816" s="58"/>
    </row>
    <row r="11817">
      <c r="A11817" s="58"/>
    </row>
    <row r="11818">
      <c r="A11818" s="58"/>
    </row>
    <row r="11819">
      <c r="A11819" s="58"/>
    </row>
    <row r="11820">
      <c r="A11820" s="58"/>
    </row>
    <row r="11821">
      <c r="A11821" s="58"/>
    </row>
    <row r="11822">
      <c r="A11822" s="58"/>
    </row>
    <row r="11823">
      <c r="A11823" s="58"/>
    </row>
    <row r="11824">
      <c r="A11824" s="58"/>
    </row>
    <row r="11825">
      <c r="A11825" s="58"/>
    </row>
    <row r="11826">
      <c r="A11826" s="58"/>
    </row>
    <row r="11827">
      <c r="A11827" s="58"/>
    </row>
    <row r="11828">
      <c r="A11828" s="58"/>
    </row>
    <row r="11829">
      <c r="A11829" s="58"/>
    </row>
    <row r="11830">
      <c r="A11830" s="58"/>
    </row>
    <row r="11831">
      <c r="A11831" s="58"/>
    </row>
    <row r="11832">
      <c r="A11832" s="58"/>
    </row>
    <row r="11833">
      <c r="A11833" s="58"/>
    </row>
    <row r="11834">
      <c r="A11834" s="58"/>
    </row>
    <row r="11835">
      <c r="A11835" s="58"/>
    </row>
    <row r="11836">
      <c r="A11836" s="58"/>
    </row>
    <row r="11837">
      <c r="A11837" s="58"/>
    </row>
    <row r="11838">
      <c r="A11838" s="58"/>
    </row>
    <row r="11839">
      <c r="A11839" s="58"/>
    </row>
    <row r="11840">
      <c r="A11840" s="58"/>
    </row>
    <row r="11841">
      <c r="A11841" s="58"/>
    </row>
    <row r="11842">
      <c r="A11842" s="58"/>
    </row>
    <row r="11843">
      <c r="A11843" s="58"/>
    </row>
    <row r="11844">
      <c r="A11844" s="58"/>
    </row>
    <row r="11845">
      <c r="A11845" s="58"/>
    </row>
    <row r="11846">
      <c r="A11846" s="58"/>
    </row>
    <row r="11847">
      <c r="A11847" s="58"/>
    </row>
    <row r="11848">
      <c r="A11848" s="58"/>
    </row>
    <row r="11849">
      <c r="A11849" s="58"/>
    </row>
    <row r="11850">
      <c r="A11850" s="58"/>
    </row>
    <row r="11851">
      <c r="A11851" s="58"/>
    </row>
    <row r="11852">
      <c r="A11852" s="58"/>
    </row>
    <row r="11853">
      <c r="A11853" s="58"/>
    </row>
    <row r="11854">
      <c r="A11854" s="58"/>
    </row>
    <row r="11855">
      <c r="A11855" s="58"/>
    </row>
    <row r="11856">
      <c r="A11856" s="58"/>
    </row>
    <row r="11857">
      <c r="A11857" s="58"/>
    </row>
    <row r="11858">
      <c r="A11858" s="58"/>
    </row>
    <row r="11859">
      <c r="A11859" s="58"/>
    </row>
    <row r="11860">
      <c r="A11860" s="58"/>
    </row>
    <row r="11861">
      <c r="A11861" s="58"/>
    </row>
    <row r="11862">
      <c r="A11862" s="58"/>
    </row>
    <row r="11863">
      <c r="A11863" s="58"/>
    </row>
    <row r="11864">
      <c r="A11864" s="58"/>
    </row>
    <row r="11865">
      <c r="A11865" s="58"/>
    </row>
    <row r="11866">
      <c r="A11866" s="58"/>
    </row>
    <row r="11867">
      <c r="A11867" s="58"/>
    </row>
    <row r="11868">
      <c r="A11868" s="58"/>
    </row>
    <row r="11869">
      <c r="A11869" s="58"/>
    </row>
    <row r="11870">
      <c r="A11870" s="58"/>
    </row>
    <row r="11871">
      <c r="A11871" s="58"/>
    </row>
    <row r="11872">
      <c r="A11872" s="58"/>
    </row>
    <row r="11873">
      <c r="A11873" s="58"/>
    </row>
    <row r="11874">
      <c r="A11874" s="58"/>
    </row>
    <row r="11875">
      <c r="A11875" s="58"/>
    </row>
    <row r="11876">
      <c r="A11876" s="58"/>
    </row>
    <row r="11877">
      <c r="A11877" s="58"/>
    </row>
    <row r="11878">
      <c r="A11878" s="58"/>
    </row>
    <row r="11879">
      <c r="A11879" s="58"/>
    </row>
    <row r="11880">
      <c r="A11880" s="58"/>
    </row>
    <row r="11881">
      <c r="A11881" s="58"/>
    </row>
    <row r="11882">
      <c r="A11882" s="58"/>
    </row>
    <row r="11883">
      <c r="A11883" s="58"/>
    </row>
    <row r="11884">
      <c r="A11884" s="58"/>
    </row>
    <row r="11885">
      <c r="A11885" s="58"/>
    </row>
    <row r="11886">
      <c r="A11886" s="58"/>
    </row>
    <row r="11887">
      <c r="A11887" s="58"/>
    </row>
    <row r="11888">
      <c r="A11888" s="58"/>
    </row>
    <row r="11889">
      <c r="A11889" s="58"/>
    </row>
    <row r="11890">
      <c r="A11890" s="58"/>
    </row>
    <row r="11891">
      <c r="A11891" s="58"/>
    </row>
    <row r="11892">
      <c r="A11892" s="58"/>
    </row>
    <row r="11893">
      <c r="A11893" s="58"/>
    </row>
    <row r="11894">
      <c r="A11894" s="58"/>
    </row>
    <row r="11895">
      <c r="A11895" s="58"/>
    </row>
    <row r="11896">
      <c r="A11896" s="58"/>
    </row>
    <row r="11897">
      <c r="A11897" s="58"/>
    </row>
    <row r="11898">
      <c r="A11898" s="58"/>
    </row>
    <row r="11899">
      <c r="A11899" s="58"/>
    </row>
    <row r="11900">
      <c r="A11900" s="58"/>
    </row>
    <row r="11901">
      <c r="A11901" s="58"/>
    </row>
    <row r="11902">
      <c r="A11902" s="58"/>
    </row>
    <row r="11903">
      <c r="A11903" s="58"/>
    </row>
    <row r="11904">
      <c r="A11904" s="58"/>
    </row>
    <row r="11905">
      <c r="A11905" s="58"/>
    </row>
    <row r="11906">
      <c r="A11906" s="58"/>
    </row>
    <row r="11907">
      <c r="A11907" s="58"/>
    </row>
    <row r="11908">
      <c r="A11908" s="58"/>
    </row>
    <row r="11909">
      <c r="A11909" s="58"/>
    </row>
    <row r="11910">
      <c r="A11910" s="58"/>
    </row>
    <row r="11911">
      <c r="A11911" s="58"/>
    </row>
    <row r="11912">
      <c r="A11912" s="58"/>
    </row>
    <row r="11913">
      <c r="A11913" s="58"/>
    </row>
    <row r="11914">
      <c r="A11914" s="58"/>
    </row>
    <row r="11915">
      <c r="A11915" s="58"/>
    </row>
    <row r="11916">
      <c r="A11916" s="58"/>
    </row>
    <row r="11917">
      <c r="A11917" s="58"/>
    </row>
    <row r="11918">
      <c r="A11918" s="58"/>
    </row>
    <row r="11919">
      <c r="A11919" s="58"/>
    </row>
    <row r="11920">
      <c r="A11920" s="58"/>
    </row>
    <row r="11921">
      <c r="A11921" s="58"/>
    </row>
    <row r="11922">
      <c r="A11922" s="58"/>
    </row>
    <row r="11923">
      <c r="A11923" s="58"/>
    </row>
    <row r="11924">
      <c r="A11924" s="58"/>
    </row>
    <row r="11925">
      <c r="A11925" s="58"/>
    </row>
    <row r="11926">
      <c r="A11926" s="58"/>
    </row>
    <row r="11927">
      <c r="A11927" s="58"/>
    </row>
    <row r="11928">
      <c r="A11928" s="58"/>
    </row>
    <row r="11929">
      <c r="A11929" s="58"/>
    </row>
    <row r="11930">
      <c r="A11930" s="58"/>
    </row>
    <row r="11931">
      <c r="A11931" s="58"/>
    </row>
    <row r="11932">
      <c r="A11932" s="58"/>
    </row>
    <row r="11933">
      <c r="A11933" s="58"/>
    </row>
    <row r="11934">
      <c r="A11934" s="58"/>
    </row>
    <row r="11935">
      <c r="A11935" s="58"/>
    </row>
    <row r="11936">
      <c r="A11936" s="58"/>
    </row>
    <row r="11937">
      <c r="A11937" s="58"/>
    </row>
    <row r="11938">
      <c r="A11938" s="58"/>
    </row>
    <row r="11939">
      <c r="A11939" s="58"/>
    </row>
    <row r="11940">
      <c r="A11940" s="58"/>
    </row>
    <row r="11941">
      <c r="A11941" s="58"/>
    </row>
    <row r="11942">
      <c r="A11942" s="58"/>
    </row>
    <row r="11943">
      <c r="A11943" s="58"/>
    </row>
    <row r="11944">
      <c r="A11944" s="58"/>
    </row>
    <row r="11945">
      <c r="A11945" s="58"/>
    </row>
    <row r="11946">
      <c r="A11946" s="58"/>
    </row>
    <row r="11947">
      <c r="A11947" s="58"/>
    </row>
    <row r="11948">
      <c r="A11948" s="58"/>
    </row>
    <row r="11949">
      <c r="A11949" s="58"/>
    </row>
    <row r="11950">
      <c r="A11950" s="58"/>
    </row>
    <row r="11951">
      <c r="A11951" s="58"/>
    </row>
    <row r="11952">
      <c r="A11952" s="58"/>
    </row>
    <row r="11953">
      <c r="A11953" s="58"/>
    </row>
    <row r="11954">
      <c r="A11954" s="58"/>
    </row>
    <row r="11955">
      <c r="A11955" s="58"/>
    </row>
    <row r="11956">
      <c r="A11956" s="58"/>
    </row>
    <row r="11957">
      <c r="A11957" s="58"/>
    </row>
    <row r="11958">
      <c r="A11958" s="58"/>
    </row>
    <row r="11959">
      <c r="A11959" s="58"/>
    </row>
    <row r="11960">
      <c r="A11960" s="58"/>
    </row>
    <row r="11961">
      <c r="A11961" s="58"/>
    </row>
    <row r="11962">
      <c r="A11962" s="58"/>
    </row>
    <row r="11963">
      <c r="A11963" s="58"/>
    </row>
    <row r="11964">
      <c r="A11964" s="58"/>
    </row>
    <row r="11965">
      <c r="A11965" s="58"/>
    </row>
    <row r="11966">
      <c r="A11966" s="58"/>
    </row>
    <row r="11967">
      <c r="A11967" s="58"/>
    </row>
    <row r="11968">
      <c r="A11968" s="58"/>
    </row>
    <row r="11969">
      <c r="A11969" s="58"/>
    </row>
    <row r="11970">
      <c r="A11970" s="58"/>
    </row>
    <row r="11971">
      <c r="A11971" s="58"/>
    </row>
    <row r="11972">
      <c r="A11972" s="58"/>
    </row>
    <row r="11973">
      <c r="A11973" s="58"/>
    </row>
    <row r="11974">
      <c r="A11974" s="58"/>
    </row>
    <row r="11975">
      <c r="A11975" s="58"/>
    </row>
    <row r="11976">
      <c r="A11976" s="58"/>
    </row>
    <row r="11977">
      <c r="A11977" s="58"/>
    </row>
    <row r="11978">
      <c r="A11978" s="58"/>
    </row>
    <row r="11979">
      <c r="A11979" s="58"/>
    </row>
    <row r="11980">
      <c r="A11980" s="58"/>
    </row>
    <row r="11981">
      <c r="A11981" s="58"/>
    </row>
    <row r="11982">
      <c r="A11982" s="58"/>
    </row>
    <row r="11983">
      <c r="A11983" s="58"/>
    </row>
    <row r="11984">
      <c r="A11984" s="58"/>
    </row>
    <row r="11985">
      <c r="A11985" s="58"/>
    </row>
    <row r="11986">
      <c r="A11986" s="58"/>
    </row>
    <row r="11987">
      <c r="A11987" s="58"/>
    </row>
    <row r="11988">
      <c r="A11988" s="58"/>
    </row>
    <row r="11989">
      <c r="A11989" s="58"/>
    </row>
    <row r="11990">
      <c r="A11990" s="58"/>
    </row>
    <row r="11991">
      <c r="A11991" s="58"/>
    </row>
    <row r="11992">
      <c r="A11992" s="58"/>
    </row>
    <row r="11993">
      <c r="A11993" s="58"/>
    </row>
    <row r="11994">
      <c r="A11994" s="58"/>
    </row>
    <row r="11995">
      <c r="A11995" s="58"/>
    </row>
    <row r="11996">
      <c r="A11996" s="58"/>
    </row>
    <row r="11997">
      <c r="A11997" s="58"/>
    </row>
    <row r="11998">
      <c r="A11998" s="58"/>
    </row>
    <row r="11999">
      <c r="A11999" s="58"/>
    </row>
    <row r="12000">
      <c r="A12000" s="58"/>
    </row>
    <row r="12001">
      <c r="A12001" s="58"/>
    </row>
    <row r="12002">
      <c r="A12002" s="58"/>
    </row>
    <row r="12003">
      <c r="A12003" s="58"/>
    </row>
    <row r="12004">
      <c r="A12004" s="58"/>
    </row>
    <row r="12005">
      <c r="A12005" s="58"/>
    </row>
    <row r="12006">
      <c r="A12006" s="58"/>
    </row>
    <row r="12007">
      <c r="A12007" s="58"/>
    </row>
    <row r="12008">
      <c r="A12008" s="58"/>
    </row>
    <row r="12009">
      <c r="A12009" s="58"/>
    </row>
    <row r="12010">
      <c r="A12010" s="58"/>
    </row>
    <row r="12011">
      <c r="A12011" s="58"/>
    </row>
    <row r="12012">
      <c r="A12012" s="58"/>
    </row>
    <row r="12013">
      <c r="A12013" s="58"/>
    </row>
    <row r="12014">
      <c r="A12014" s="58"/>
    </row>
    <row r="12015">
      <c r="A12015" s="58"/>
    </row>
    <row r="12016">
      <c r="A12016" s="58"/>
    </row>
    <row r="12017">
      <c r="A12017" s="58"/>
    </row>
    <row r="12018">
      <c r="A12018" s="58"/>
    </row>
    <row r="12019">
      <c r="A12019" s="58"/>
    </row>
    <row r="12020">
      <c r="A12020" s="58"/>
    </row>
    <row r="12021">
      <c r="A12021" s="58"/>
    </row>
    <row r="12022">
      <c r="A12022" s="58"/>
    </row>
    <row r="12023">
      <c r="A12023" s="58"/>
    </row>
    <row r="12024">
      <c r="A12024" s="58"/>
    </row>
    <row r="12025">
      <c r="A12025" s="58"/>
    </row>
    <row r="12026">
      <c r="A12026" s="58"/>
    </row>
    <row r="12027">
      <c r="A12027" s="58"/>
    </row>
    <row r="12028">
      <c r="A12028" s="58"/>
    </row>
    <row r="12029">
      <c r="A12029" s="58"/>
    </row>
    <row r="12030">
      <c r="A12030" s="58"/>
    </row>
    <row r="12031">
      <c r="A12031" s="58"/>
    </row>
    <row r="12032">
      <c r="A12032" s="58"/>
    </row>
    <row r="12033">
      <c r="A12033" s="58"/>
    </row>
    <row r="12034">
      <c r="A12034" s="58"/>
    </row>
    <row r="12035">
      <c r="A12035" s="58"/>
    </row>
    <row r="12036">
      <c r="A12036" s="58"/>
    </row>
    <row r="12037">
      <c r="A12037" s="58"/>
    </row>
    <row r="12038">
      <c r="A12038" s="58"/>
    </row>
    <row r="12039">
      <c r="A12039" s="58"/>
    </row>
    <row r="12040">
      <c r="A12040" s="58"/>
    </row>
    <row r="12041">
      <c r="A12041" s="58"/>
    </row>
    <row r="12042">
      <c r="A12042" s="58"/>
    </row>
    <row r="12043">
      <c r="A12043" s="58"/>
    </row>
    <row r="12044">
      <c r="A12044" s="58"/>
    </row>
    <row r="12045">
      <c r="A12045" s="58"/>
    </row>
    <row r="12046">
      <c r="A12046" s="58"/>
    </row>
    <row r="12047">
      <c r="A12047" s="58"/>
    </row>
    <row r="12048">
      <c r="A12048" s="58"/>
    </row>
    <row r="12049">
      <c r="A12049" s="58"/>
    </row>
    <row r="12050">
      <c r="A12050" s="58"/>
    </row>
    <row r="12051">
      <c r="A12051" s="58"/>
    </row>
    <row r="12052">
      <c r="A12052" s="58"/>
    </row>
    <row r="12053">
      <c r="A12053" s="58"/>
    </row>
    <row r="12054">
      <c r="A12054" s="58"/>
    </row>
    <row r="12055">
      <c r="A12055" s="58"/>
    </row>
    <row r="12056">
      <c r="A12056" s="58"/>
    </row>
    <row r="12057">
      <c r="A12057" s="58"/>
    </row>
    <row r="12058">
      <c r="A12058" s="58"/>
    </row>
    <row r="12059">
      <c r="A12059" s="58"/>
    </row>
    <row r="12060">
      <c r="A12060" s="58"/>
    </row>
    <row r="12061">
      <c r="A12061" s="58"/>
    </row>
    <row r="12062">
      <c r="A12062" s="58"/>
    </row>
    <row r="12063">
      <c r="A12063" s="58"/>
    </row>
    <row r="12064">
      <c r="A12064" s="58"/>
    </row>
    <row r="12065">
      <c r="A12065" s="58"/>
    </row>
    <row r="12066">
      <c r="A12066" s="58"/>
    </row>
    <row r="12067">
      <c r="A12067" s="58"/>
    </row>
    <row r="12068">
      <c r="A12068" s="58"/>
    </row>
    <row r="12069">
      <c r="A12069" s="58"/>
    </row>
    <row r="12070">
      <c r="A12070" s="58"/>
    </row>
    <row r="12071">
      <c r="A12071" s="58"/>
    </row>
    <row r="12072">
      <c r="A12072" s="58"/>
    </row>
    <row r="12073">
      <c r="A12073" s="58"/>
    </row>
    <row r="12074">
      <c r="A12074" s="58"/>
    </row>
    <row r="12075">
      <c r="A12075" s="58"/>
    </row>
    <row r="12076">
      <c r="A12076" s="58"/>
    </row>
    <row r="12077">
      <c r="A12077" s="58"/>
    </row>
    <row r="12078">
      <c r="A12078" s="58"/>
    </row>
    <row r="12079">
      <c r="A12079" s="58"/>
    </row>
    <row r="12080">
      <c r="A12080" s="58"/>
    </row>
    <row r="12081">
      <c r="A12081" s="58"/>
    </row>
    <row r="12082">
      <c r="A12082" s="58"/>
    </row>
    <row r="12083">
      <c r="A12083" s="58"/>
    </row>
    <row r="12084">
      <c r="A12084" s="58"/>
    </row>
    <row r="12085">
      <c r="A12085" s="58"/>
    </row>
    <row r="12086">
      <c r="A12086" s="58"/>
    </row>
    <row r="12087">
      <c r="A12087" s="58"/>
    </row>
    <row r="12088">
      <c r="A12088" s="58"/>
    </row>
    <row r="12089">
      <c r="A12089" s="58"/>
    </row>
    <row r="12090">
      <c r="A12090" s="58"/>
    </row>
    <row r="12091">
      <c r="A12091" s="58"/>
    </row>
    <row r="12092">
      <c r="A12092" s="58"/>
    </row>
    <row r="12093">
      <c r="A12093" s="58"/>
    </row>
    <row r="12094">
      <c r="A12094" s="58"/>
    </row>
    <row r="12095">
      <c r="A12095" s="58"/>
    </row>
    <row r="12096">
      <c r="A12096" s="58"/>
    </row>
    <row r="12097">
      <c r="A12097" s="58"/>
    </row>
    <row r="12098">
      <c r="A12098" s="58"/>
    </row>
    <row r="12099">
      <c r="A12099" s="58"/>
    </row>
    <row r="12100">
      <c r="A12100" s="58"/>
    </row>
    <row r="12101">
      <c r="A12101" s="58"/>
    </row>
    <row r="12102">
      <c r="A12102" s="58"/>
    </row>
    <row r="12103">
      <c r="A12103" s="58"/>
    </row>
    <row r="12104">
      <c r="A12104" s="58"/>
    </row>
    <row r="12105">
      <c r="A12105" s="58"/>
    </row>
    <row r="12106">
      <c r="A12106" s="58"/>
    </row>
    <row r="12107">
      <c r="A12107" s="58"/>
    </row>
    <row r="12108">
      <c r="A12108" s="58"/>
    </row>
    <row r="12109">
      <c r="A12109" s="58"/>
    </row>
    <row r="12110">
      <c r="A12110" s="58"/>
    </row>
    <row r="12111">
      <c r="A12111" s="58"/>
    </row>
    <row r="12112">
      <c r="A12112" s="58"/>
    </row>
    <row r="12113">
      <c r="A12113" s="58"/>
    </row>
    <row r="12114">
      <c r="A12114" s="58"/>
    </row>
    <row r="12115">
      <c r="A12115" s="58"/>
    </row>
    <row r="12116">
      <c r="A12116" s="58"/>
    </row>
    <row r="12117">
      <c r="A12117" s="58"/>
    </row>
    <row r="12118">
      <c r="A12118" s="58"/>
    </row>
    <row r="12119">
      <c r="A12119" s="58"/>
    </row>
    <row r="12120">
      <c r="A12120" s="58"/>
    </row>
    <row r="12121">
      <c r="A12121" s="58"/>
    </row>
    <row r="12122">
      <c r="A12122" s="58"/>
    </row>
    <row r="12123">
      <c r="A12123" s="58"/>
    </row>
    <row r="12124">
      <c r="A12124" s="58"/>
    </row>
    <row r="12125">
      <c r="A12125" s="58"/>
    </row>
    <row r="12126">
      <c r="A12126" s="58"/>
    </row>
    <row r="12127">
      <c r="A12127" s="58"/>
    </row>
    <row r="12128">
      <c r="A12128" s="58"/>
    </row>
    <row r="12129">
      <c r="A12129" s="58"/>
    </row>
    <row r="12130">
      <c r="A12130" s="58"/>
    </row>
    <row r="12131">
      <c r="A12131" s="58"/>
    </row>
    <row r="12132">
      <c r="A12132" s="58"/>
    </row>
    <row r="12133">
      <c r="A12133" s="58"/>
    </row>
    <row r="12134">
      <c r="A12134" s="58"/>
    </row>
    <row r="12135">
      <c r="A12135" s="58"/>
    </row>
    <row r="12136">
      <c r="A12136" s="58"/>
    </row>
    <row r="12137">
      <c r="A12137" s="58"/>
    </row>
    <row r="12138">
      <c r="A12138" s="58"/>
    </row>
    <row r="12139">
      <c r="A12139" s="58"/>
    </row>
    <row r="12140">
      <c r="A12140" s="58"/>
    </row>
    <row r="12141">
      <c r="A12141" s="58"/>
    </row>
    <row r="12142">
      <c r="A12142" s="58"/>
    </row>
    <row r="12143">
      <c r="A12143" s="58"/>
    </row>
    <row r="12144">
      <c r="A12144" s="58"/>
    </row>
    <row r="12145">
      <c r="A12145" s="58"/>
    </row>
    <row r="12146">
      <c r="A12146" s="58"/>
    </row>
    <row r="12147">
      <c r="A12147" s="58"/>
    </row>
    <row r="12148">
      <c r="A12148" s="58"/>
    </row>
    <row r="12149">
      <c r="A12149" s="58"/>
    </row>
    <row r="12150">
      <c r="A12150" s="58"/>
    </row>
    <row r="12151">
      <c r="A12151" s="58"/>
    </row>
    <row r="12152">
      <c r="A12152" s="58"/>
    </row>
    <row r="12153">
      <c r="A12153" s="58"/>
    </row>
    <row r="12154">
      <c r="A12154" s="58"/>
    </row>
    <row r="12155">
      <c r="A12155" s="58"/>
    </row>
    <row r="12156">
      <c r="A12156" s="58"/>
    </row>
    <row r="12157">
      <c r="A12157" s="58"/>
    </row>
    <row r="12158">
      <c r="A12158" s="58"/>
    </row>
    <row r="12159">
      <c r="A12159" s="58"/>
    </row>
    <row r="12160">
      <c r="A12160" s="58"/>
    </row>
    <row r="12161">
      <c r="A12161" s="58"/>
    </row>
    <row r="12162">
      <c r="A12162" s="58"/>
    </row>
    <row r="12163">
      <c r="A12163" s="58"/>
    </row>
    <row r="12164">
      <c r="A12164" s="58"/>
    </row>
    <row r="12165">
      <c r="A12165" s="58"/>
    </row>
    <row r="12166">
      <c r="A12166" s="58"/>
    </row>
    <row r="12167">
      <c r="A12167" s="58"/>
    </row>
    <row r="12168">
      <c r="A12168" s="58"/>
    </row>
    <row r="12169">
      <c r="A12169" s="58"/>
    </row>
    <row r="12170">
      <c r="A12170" s="58"/>
    </row>
    <row r="12171">
      <c r="A12171" s="58"/>
    </row>
    <row r="12172">
      <c r="A12172" s="58"/>
    </row>
    <row r="12173">
      <c r="A12173" s="58"/>
    </row>
    <row r="12174">
      <c r="A12174" s="58"/>
    </row>
    <row r="12175">
      <c r="A12175" s="58"/>
    </row>
    <row r="12176">
      <c r="A12176" s="58"/>
    </row>
    <row r="12177">
      <c r="A12177" s="58"/>
    </row>
    <row r="12178">
      <c r="A12178" s="58"/>
    </row>
    <row r="12179">
      <c r="A12179" s="58"/>
    </row>
    <row r="12180">
      <c r="A12180" s="58"/>
    </row>
    <row r="12181">
      <c r="A12181" s="58"/>
    </row>
    <row r="12182">
      <c r="A12182" s="58"/>
    </row>
    <row r="12183">
      <c r="A12183" s="58"/>
    </row>
    <row r="12184">
      <c r="A12184" s="58"/>
    </row>
    <row r="12185">
      <c r="A12185" s="58"/>
    </row>
    <row r="12186">
      <c r="A12186" s="58"/>
    </row>
    <row r="12187">
      <c r="A12187" s="58"/>
    </row>
    <row r="12188">
      <c r="A12188" s="58"/>
    </row>
    <row r="12189">
      <c r="A12189" s="58"/>
    </row>
    <row r="12190">
      <c r="A12190" s="58"/>
    </row>
    <row r="12191">
      <c r="A12191" s="58"/>
    </row>
    <row r="12192">
      <c r="A12192" s="58"/>
    </row>
    <row r="12193">
      <c r="A12193" s="58"/>
    </row>
    <row r="12194">
      <c r="A12194" s="58"/>
    </row>
    <row r="12195">
      <c r="A12195" s="58"/>
    </row>
    <row r="12196">
      <c r="A12196" s="58"/>
    </row>
    <row r="12197">
      <c r="A12197" s="58"/>
    </row>
    <row r="12198">
      <c r="A12198" s="58"/>
    </row>
    <row r="12199">
      <c r="A12199" s="58"/>
    </row>
    <row r="12200">
      <c r="A12200" s="58"/>
    </row>
    <row r="12201">
      <c r="A12201" s="58"/>
    </row>
    <row r="12202">
      <c r="A12202" s="58"/>
    </row>
    <row r="12203">
      <c r="A12203" s="58"/>
    </row>
    <row r="12204">
      <c r="A12204" s="58"/>
    </row>
    <row r="12205">
      <c r="A12205" s="58"/>
    </row>
    <row r="12206">
      <c r="A12206" s="58"/>
    </row>
    <row r="12207">
      <c r="A12207" s="58"/>
    </row>
    <row r="12208">
      <c r="A12208" s="58"/>
    </row>
    <row r="12209">
      <c r="A12209" s="58"/>
    </row>
    <row r="12210">
      <c r="A12210" s="58"/>
    </row>
    <row r="12211">
      <c r="A12211" s="58"/>
    </row>
    <row r="12212">
      <c r="A12212" s="58"/>
    </row>
    <row r="12213">
      <c r="A12213" s="58"/>
    </row>
    <row r="12214">
      <c r="A12214" s="58"/>
    </row>
    <row r="12215">
      <c r="A12215" s="58"/>
    </row>
    <row r="12216">
      <c r="A12216" s="58"/>
    </row>
    <row r="12217">
      <c r="A12217" s="58"/>
    </row>
    <row r="12218">
      <c r="A12218" s="58"/>
    </row>
    <row r="12219">
      <c r="A12219" s="58"/>
    </row>
    <row r="12220">
      <c r="A12220" s="58"/>
    </row>
    <row r="12221">
      <c r="A12221" s="58"/>
    </row>
    <row r="12222">
      <c r="A12222" s="58"/>
    </row>
    <row r="12223">
      <c r="A12223" s="58"/>
    </row>
    <row r="12224">
      <c r="A12224" s="58"/>
    </row>
    <row r="12225">
      <c r="A12225" s="58"/>
    </row>
    <row r="12226">
      <c r="A12226" s="58"/>
    </row>
    <row r="12227">
      <c r="A12227" s="58"/>
    </row>
    <row r="12228">
      <c r="A12228" s="58"/>
    </row>
    <row r="12229">
      <c r="A12229" s="58"/>
    </row>
    <row r="12230">
      <c r="A12230" s="58"/>
    </row>
    <row r="12231">
      <c r="A12231" s="58"/>
    </row>
    <row r="12232">
      <c r="A12232" s="58"/>
    </row>
    <row r="12233">
      <c r="A12233" s="58"/>
    </row>
    <row r="12234">
      <c r="A12234" s="58"/>
    </row>
    <row r="12235">
      <c r="A12235" s="58"/>
    </row>
    <row r="12236">
      <c r="A12236" s="58"/>
    </row>
    <row r="12237">
      <c r="A12237" s="58"/>
    </row>
    <row r="12238">
      <c r="A12238" s="58"/>
    </row>
    <row r="12239">
      <c r="A12239" s="58"/>
    </row>
    <row r="12240">
      <c r="A12240" s="58"/>
    </row>
    <row r="12241">
      <c r="A12241" s="58"/>
    </row>
    <row r="12242">
      <c r="A12242" s="58"/>
    </row>
    <row r="12243">
      <c r="A12243" s="58"/>
    </row>
    <row r="12244">
      <c r="A12244" s="58"/>
    </row>
    <row r="12245">
      <c r="A12245" s="58"/>
    </row>
    <row r="12246">
      <c r="A12246" s="58"/>
    </row>
    <row r="12247">
      <c r="A12247" s="58"/>
    </row>
    <row r="12248">
      <c r="A12248" s="58"/>
    </row>
    <row r="12249">
      <c r="A12249" s="58"/>
    </row>
    <row r="12250">
      <c r="A12250" s="58"/>
    </row>
    <row r="12251">
      <c r="A12251" s="58"/>
    </row>
    <row r="12252">
      <c r="A12252" s="58"/>
    </row>
    <row r="12253">
      <c r="A12253" s="58"/>
    </row>
    <row r="12254">
      <c r="A12254" s="58"/>
    </row>
    <row r="12255">
      <c r="A12255" s="58"/>
    </row>
    <row r="12256">
      <c r="A12256" s="58"/>
    </row>
    <row r="12257">
      <c r="A12257" s="58"/>
    </row>
    <row r="12258">
      <c r="A12258" s="58"/>
    </row>
    <row r="12259">
      <c r="A12259" s="58"/>
    </row>
    <row r="12260">
      <c r="A12260" s="58"/>
    </row>
    <row r="12261">
      <c r="A12261" s="58"/>
    </row>
    <row r="12262">
      <c r="A12262" s="58"/>
    </row>
    <row r="12263">
      <c r="A12263" s="58"/>
    </row>
    <row r="12264">
      <c r="A12264" s="58"/>
    </row>
    <row r="12265">
      <c r="A12265" s="58"/>
    </row>
    <row r="12266">
      <c r="A12266" s="58"/>
    </row>
    <row r="12267">
      <c r="A12267" s="58"/>
    </row>
    <row r="12268">
      <c r="A12268" s="58"/>
    </row>
    <row r="12269">
      <c r="A12269" s="58"/>
    </row>
    <row r="12270">
      <c r="A12270" s="58"/>
    </row>
    <row r="12271">
      <c r="A12271" s="58"/>
    </row>
    <row r="12272">
      <c r="A12272" s="58"/>
    </row>
    <row r="12273">
      <c r="A12273" s="58"/>
    </row>
    <row r="12274">
      <c r="A12274" s="58"/>
    </row>
    <row r="12275">
      <c r="A12275" s="58"/>
    </row>
    <row r="12276">
      <c r="A12276" s="58"/>
    </row>
    <row r="12277">
      <c r="A12277" s="58"/>
    </row>
    <row r="12278">
      <c r="A12278" s="58"/>
    </row>
    <row r="12279">
      <c r="A12279" s="58"/>
    </row>
    <row r="12280">
      <c r="A12280" s="58"/>
    </row>
    <row r="12281">
      <c r="A12281" s="58"/>
    </row>
    <row r="12282">
      <c r="A12282" s="58"/>
    </row>
    <row r="12283">
      <c r="A12283" s="58"/>
    </row>
    <row r="12284">
      <c r="A12284" s="58"/>
    </row>
    <row r="12285">
      <c r="A12285" s="58"/>
    </row>
    <row r="12286">
      <c r="A12286" s="58"/>
    </row>
    <row r="12287">
      <c r="A12287" s="58"/>
    </row>
    <row r="12288">
      <c r="A12288" s="58"/>
    </row>
    <row r="12289">
      <c r="A12289" s="58"/>
    </row>
    <row r="12290">
      <c r="A12290" s="58"/>
    </row>
    <row r="12291">
      <c r="A12291" s="58"/>
    </row>
    <row r="12292">
      <c r="A12292" s="58"/>
    </row>
    <row r="12293">
      <c r="A12293" s="58"/>
    </row>
    <row r="12294">
      <c r="A12294" s="58"/>
    </row>
    <row r="12295">
      <c r="A12295" s="58"/>
    </row>
    <row r="12296">
      <c r="A12296" s="58"/>
    </row>
    <row r="12297">
      <c r="A12297" s="58"/>
    </row>
    <row r="12298">
      <c r="A12298" s="58"/>
    </row>
    <row r="12299">
      <c r="A12299" s="58"/>
    </row>
    <row r="12300">
      <c r="A12300" s="58"/>
    </row>
    <row r="12301">
      <c r="A12301" s="58"/>
    </row>
    <row r="12302">
      <c r="A12302" s="58"/>
    </row>
    <row r="12303">
      <c r="A12303" s="58"/>
    </row>
    <row r="12304">
      <c r="A12304" s="58"/>
    </row>
    <row r="12305">
      <c r="A12305" s="58"/>
    </row>
    <row r="12306">
      <c r="A12306" s="58"/>
    </row>
    <row r="12307">
      <c r="A12307" s="58"/>
    </row>
    <row r="12308">
      <c r="A12308" s="58"/>
    </row>
    <row r="12309">
      <c r="A12309" s="58"/>
    </row>
    <row r="12310">
      <c r="A12310" s="58"/>
    </row>
    <row r="12311">
      <c r="A12311" s="58"/>
    </row>
    <row r="12312">
      <c r="A12312" s="58"/>
    </row>
    <row r="12313">
      <c r="A12313" s="58"/>
    </row>
    <row r="12314">
      <c r="A12314" s="58"/>
    </row>
    <row r="12315">
      <c r="A12315" s="58"/>
    </row>
    <row r="12316">
      <c r="A12316" s="58"/>
    </row>
    <row r="12317">
      <c r="A12317" s="58"/>
    </row>
    <row r="12318">
      <c r="A12318" s="58"/>
    </row>
    <row r="12319">
      <c r="A12319" s="58"/>
    </row>
    <row r="12320">
      <c r="A12320" s="58"/>
    </row>
    <row r="12321">
      <c r="A12321" s="58"/>
    </row>
    <row r="12322">
      <c r="A12322" s="58"/>
    </row>
    <row r="12323">
      <c r="A12323" s="58"/>
    </row>
    <row r="12324">
      <c r="A12324" s="58"/>
    </row>
    <row r="12325">
      <c r="A12325" s="58"/>
    </row>
    <row r="12326">
      <c r="A12326" s="58"/>
    </row>
    <row r="12327">
      <c r="A12327" s="58"/>
    </row>
    <row r="12328">
      <c r="A12328" s="58"/>
    </row>
    <row r="12329">
      <c r="A12329" s="58"/>
    </row>
    <row r="12330">
      <c r="A12330" s="58"/>
    </row>
    <row r="12331">
      <c r="A12331" s="58"/>
    </row>
    <row r="12332">
      <c r="A12332" s="58"/>
    </row>
    <row r="12333">
      <c r="A12333" s="58"/>
    </row>
    <row r="12334">
      <c r="A12334" s="58"/>
    </row>
    <row r="12335">
      <c r="A12335" s="58"/>
    </row>
    <row r="12336">
      <c r="A12336" s="58"/>
    </row>
    <row r="12337">
      <c r="A12337" s="58"/>
    </row>
    <row r="12338">
      <c r="A12338" s="58"/>
    </row>
    <row r="12339">
      <c r="A12339" s="58"/>
    </row>
    <row r="12340">
      <c r="A12340" s="58"/>
    </row>
    <row r="12341">
      <c r="A12341" s="58"/>
    </row>
    <row r="12342">
      <c r="A12342" s="58"/>
    </row>
    <row r="12343">
      <c r="A12343" s="58"/>
    </row>
    <row r="12344">
      <c r="A12344" s="58"/>
    </row>
    <row r="12345">
      <c r="A12345" s="58"/>
    </row>
    <row r="12346">
      <c r="A12346" s="58"/>
    </row>
    <row r="12347">
      <c r="A12347" s="58"/>
    </row>
    <row r="12348">
      <c r="A12348" s="58"/>
    </row>
    <row r="12349">
      <c r="A12349" s="58"/>
    </row>
    <row r="12350">
      <c r="A12350" s="58"/>
    </row>
    <row r="12351">
      <c r="A12351" s="58"/>
    </row>
    <row r="12352">
      <c r="A12352" s="58"/>
    </row>
    <row r="12353">
      <c r="A12353" s="58"/>
    </row>
    <row r="12354">
      <c r="A12354" s="58"/>
    </row>
    <row r="12355">
      <c r="A12355" s="58"/>
    </row>
    <row r="12356">
      <c r="A12356" s="58"/>
    </row>
    <row r="12357">
      <c r="A12357" s="58"/>
    </row>
    <row r="12358">
      <c r="A12358" s="58"/>
    </row>
    <row r="12359">
      <c r="A12359" s="58"/>
    </row>
    <row r="12360">
      <c r="A12360" s="58"/>
    </row>
    <row r="12361">
      <c r="A12361" s="58"/>
    </row>
    <row r="12362">
      <c r="A12362" s="58"/>
    </row>
    <row r="12363">
      <c r="A12363" s="58"/>
    </row>
    <row r="12364">
      <c r="A12364" s="58"/>
    </row>
    <row r="12365">
      <c r="A12365" s="58"/>
    </row>
    <row r="12366">
      <c r="A12366" s="58"/>
    </row>
    <row r="12367">
      <c r="A12367" s="58"/>
    </row>
    <row r="12368">
      <c r="A12368" s="58"/>
    </row>
    <row r="12369">
      <c r="A12369" s="58"/>
    </row>
    <row r="12370">
      <c r="A12370" s="58"/>
    </row>
    <row r="12371">
      <c r="A12371" s="58"/>
    </row>
    <row r="12372">
      <c r="A12372" s="58"/>
    </row>
    <row r="12373">
      <c r="A12373" s="58"/>
    </row>
    <row r="12374">
      <c r="A12374" s="58"/>
    </row>
    <row r="12375">
      <c r="A12375" s="58"/>
    </row>
    <row r="12376">
      <c r="A12376" s="58"/>
    </row>
    <row r="12377">
      <c r="A12377" s="58"/>
    </row>
    <row r="12378">
      <c r="A12378" s="58"/>
    </row>
    <row r="12379">
      <c r="A12379" s="58"/>
    </row>
    <row r="12380">
      <c r="A12380" s="58"/>
    </row>
    <row r="12381">
      <c r="A12381" s="58"/>
    </row>
    <row r="12382">
      <c r="A12382" s="58"/>
    </row>
    <row r="12383">
      <c r="A12383" s="58"/>
    </row>
    <row r="12384">
      <c r="A12384" s="58"/>
    </row>
    <row r="12385">
      <c r="A12385" s="58"/>
    </row>
    <row r="12386">
      <c r="A12386" s="58"/>
    </row>
    <row r="12387">
      <c r="A12387" s="58"/>
    </row>
    <row r="12388">
      <c r="A12388" s="58"/>
    </row>
    <row r="12389">
      <c r="A12389" s="58"/>
    </row>
    <row r="12390">
      <c r="A12390" s="58"/>
    </row>
    <row r="12391">
      <c r="A12391" s="58"/>
    </row>
    <row r="12392">
      <c r="A12392" s="58"/>
    </row>
    <row r="12393">
      <c r="A12393" s="58"/>
    </row>
    <row r="12394">
      <c r="A12394" s="58"/>
    </row>
    <row r="12395">
      <c r="A12395" s="58"/>
    </row>
    <row r="12396">
      <c r="A12396" s="58"/>
    </row>
    <row r="12397">
      <c r="A12397" s="58"/>
    </row>
    <row r="12398">
      <c r="A12398" s="58"/>
    </row>
    <row r="12399">
      <c r="A12399" s="58"/>
    </row>
    <row r="12400">
      <c r="A12400" s="58"/>
    </row>
    <row r="12401">
      <c r="A12401" s="58"/>
    </row>
    <row r="12402">
      <c r="A12402" s="58"/>
    </row>
    <row r="12403">
      <c r="A12403" s="58"/>
    </row>
    <row r="12404">
      <c r="A12404" s="58"/>
    </row>
    <row r="12405">
      <c r="A12405" s="58"/>
    </row>
    <row r="12406">
      <c r="A12406" s="58"/>
    </row>
    <row r="12407">
      <c r="A12407" s="58"/>
    </row>
    <row r="12408">
      <c r="A12408" s="58"/>
    </row>
    <row r="12409">
      <c r="A12409" s="58"/>
    </row>
    <row r="12410">
      <c r="A12410" s="58"/>
    </row>
    <row r="12411">
      <c r="A12411" s="58"/>
    </row>
    <row r="12412">
      <c r="A12412" s="58"/>
    </row>
    <row r="12413">
      <c r="A12413" s="58"/>
    </row>
    <row r="12414">
      <c r="A12414" s="58"/>
    </row>
    <row r="12415">
      <c r="A12415" s="58"/>
    </row>
    <row r="12416">
      <c r="A12416" s="58"/>
    </row>
    <row r="12417">
      <c r="A12417" s="58"/>
    </row>
    <row r="12418">
      <c r="A12418" s="58"/>
    </row>
    <row r="12419">
      <c r="A12419" s="58"/>
    </row>
    <row r="12420">
      <c r="A12420" s="58"/>
    </row>
    <row r="12421">
      <c r="A12421" s="58"/>
    </row>
    <row r="12422">
      <c r="A12422" s="58"/>
    </row>
    <row r="12423">
      <c r="A12423" s="58"/>
    </row>
    <row r="12424">
      <c r="A12424" s="58"/>
    </row>
    <row r="12425">
      <c r="A12425" s="58"/>
    </row>
    <row r="12426">
      <c r="A12426" s="58"/>
    </row>
    <row r="12427">
      <c r="A12427" s="58"/>
    </row>
    <row r="12428">
      <c r="A12428" s="58"/>
    </row>
    <row r="12429">
      <c r="A12429" s="58"/>
    </row>
    <row r="12430">
      <c r="A12430" s="58"/>
    </row>
    <row r="12431">
      <c r="A12431" s="58"/>
    </row>
    <row r="12432">
      <c r="A12432" s="58"/>
    </row>
    <row r="12433">
      <c r="A12433" s="58"/>
    </row>
    <row r="12434">
      <c r="A12434" s="58"/>
    </row>
    <row r="12435">
      <c r="A12435" s="58"/>
    </row>
    <row r="12436">
      <c r="A12436" s="58"/>
    </row>
    <row r="12437">
      <c r="A12437" s="58"/>
    </row>
    <row r="12438">
      <c r="A12438" s="58"/>
    </row>
    <row r="12439">
      <c r="A12439" s="58"/>
    </row>
    <row r="12440">
      <c r="A12440" s="58"/>
    </row>
    <row r="12441">
      <c r="A12441" s="58"/>
    </row>
    <row r="12442">
      <c r="A12442" s="58"/>
    </row>
    <row r="12443">
      <c r="A12443" s="58"/>
    </row>
    <row r="12444">
      <c r="A12444" s="58"/>
    </row>
    <row r="12445">
      <c r="A12445" s="58"/>
    </row>
    <row r="12446">
      <c r="A12446" s="58"/>
    </row>
    <row r="12447">
      <c r="A12447" s="58"/>
    </row>
    <row r="12448">
      <c r="A12448" s="58"/>
    </row>
    <row r="12449">
      <c r="A12449" s="58"/>
    </row>
    <row r="12450">
      <c r="A12450" s="58"/>
    </row>
    <row r="12451">
      <c r="A12451" s="58"/>
    </row>
    <row r="12452">
      <c r="A12452" s="58"/>
    </row>
    <row r="12453">
      <c r="A12453" s="58"/>
    </row>
    <row r="12454">
      <c r="A12454" s="58"/>
    </row>
    <row r="12455">
      <c r="A12455" s="58"/>
    </row>
    <row r="12456">
      <c r="A12456" s="58"/>
    </row>
    <row r="12457">
      <c r="A12457" s="58"/>
    </row>
    <row r="12458">
      <c r="A12458" s="58"/>
    </row>
    <row r="12459">
      <c r="A12459" s="58"/>
    </row>
    <row r="12460">
      <c r="A12460" s="58"/>
    </row>
    <row r="12461">
      <c r="A12461" s="58"/>
    </row>
    <row r="12462">
      <c r="A12462" s="58"/>
    </row>
    <row r="12463">
      <c r="A12463" s="58"/>
    </row>
    <row r="12464">
      <c r="A12464" s="58"/>
    </row>
    <row r="12465">
      <c r="A12465" s="58"/>
    </row>
    <row r="12466">
      <c r="A12466" s="58"/>
    </row>
    <row r="12467">
      <c r="A12467" s="58"/>
    </row>
    <row r="12468">
      <c r="A12468" s="58"/>
    </row>
    <row r="12469">
      <c r="A12469" s="58"/>
    </row>
    <row r="12470">
      <c r="A12470" s="58"/>
    </row>
    <row r="12471">
      <c r="A12471" s="58"/>
    </row>
    <row r="12472">
      <c r="A12472" s="58"/>
    </row>
    <row r="12473">
      <c r="A12473" s="58"/>
    </row>
    <row r="12474">
      <c r="A12474" s="58"/>
    </row>
    <row r="12475">
      <c r="A12475" s="58"/>
    </row>
    <row r="12476">
      <c r="A12476" s="58"/>
    </row>
    <row r="12477">
      <c r="A12477" s="58"/>
    </row>
    <row r="12478">
      <c r="A12478" s="58"/>
    </row>
    <row r="12479">
      <c r="A12479" s="58"/>
    </row>
    <row r="12480">
      <c r="A12480" s="58"/>
    </row>
    <row r="12481">
      <c r="A12481" s="58"/>
    </row>
    <row r="12482">
      <c r="A12482" s="58"/>
    </row>
    <row r="12483">
      <c r="A12483" s="58"/>
    </row>
    <row r="12484">
      <c r="A12484" s="58"/>
    </row>
    <row r="12485">
      <c r="A12485" s="58"/>
    </row>
    <row r="12486">
      <c r="A12486" s="58"/>
    </row>
    <row r="12487">
      <c r="A12487" s="58"/>
    </row>
    <row r="12488">
      <c r="A12488" s="58"/>
    </row>
    <row r="12489">
      <c r="A12489" s="58"/>
    </row>
    <row r="12490">
      <c r="A12490" s="58"/>
    </row>
    <row r="12491">
      <c r="A12491" s="58"/>
    </row>
    <row r="12492">
      <c r="A12492" s="58"/>
    </row>
    <row r="12493">
      <c r="A12493" s="58"/>
    </row>
    <row r="12494">
      <c r="A12494" s="58"/>
    </row>
    <row r="12495">
      <c r="A12495" s="58"/>
    </row>
    <row r="12496">
      <c r="A12496" s="58"/>
    </row>
    <row r="12497">
      <c r="A12497" s="58"/>
    </row>
    <row r="12498">
      <c r="A12498" s="58"/>
    </row>
    <row r="12499">
      <c r="A12499" s="58"/>
    </row>
    <row r="12500">
      <c r="A12500" s="58"/>
    </row>
    <row r="12501">
      <c r="A12501" s="58"/>
    </row>
    <row r="12502">
      <c r="A12502" s="58"/>
    </row>
    <row r="12503">
      <c r="A12503" s="58"/>
    </row>
    <row r="12504">
      <c r="A12504" s="58"/>
    </row>
    <row r="12505">
      <c r="A12505" s="58"/>
    </row>
    <row r="12506">
      <c r="A12506" s="58"/>
    </row>
    <row r="12507">
      <c r="A12507" s="58"/>
    </row>
    <row r="12508">
      <c r="A12508" s="58"/>
    </row>
    <row r="12509">
      <c r="A12509" s="58"/>
    </row>
    <row r="12510">
      <c r="A12510" s="58"/>
    </row>
    <row r="12511">
      <c r="A12511" s="58"/>
    </row>
    <row r="12512">
      <c r="A12512" s="58"/>
    </row>
    <row r="12513">
      <c r="A12513" s="58"/>
    </row>
    <row r="12514">
      <c r="A12514" s="58"/>
    </row>
    <row r="12515">
      <c r="A12515" s="58"/>
    </row>
    <row r="12516">
      <c r="A12516" s="58"/>
    </row>
    <row r="12517">
      <c r="A12517" s="58"/>
    </row>
    <row r="12518">
      <c r="A12518" s="58"/>
    </row>
    <row r="12519">
      <c r="A12519" s="58"/>
    </row>
    <row r="12520">
      <c r="A12520" s="58"/>
    </row>
    <row r="12521">
      <c r="A12521" s="58"/>
    </row>
    <row r="12522">
      <c r="A12522" s="58"/>
    </row>
    <row r="12523">
      <c r="A12523" s="58"/>
    </row>
    <row r="12524">
      <c r="A12524" s="58"/>
    </row>
    <row r="12525">
      <c r="A12525" s="58"/>
    </row>
    <row r="12526">
      <c r="A12526" s="58"/>
    </row>
    <row r="12527">
      <c r="A12527" s="58"/>
    </row>
    <row r="12528">
      <c r="A12528" s="58"/>
    </row>
    <row r="12529">
      <c r="A12529" s="58"/>
    </row>
    <row r="12530">
      <c r="A12530" s="58"/>
    </row>
    <row r="12531">
      <c r="A12531" s="58"/>
    </row>
    <row r="12532">
      <c r="A12532" s="58"/>
    </row>
    <row r="12533">
      <c r="A12533" s="58"/>
    </row>
    <row r="12534">
      <c r="A12534" s="58"/>
    </row>
    <row r="12535">
      <c r="A12535" s="58"/>
    </row>
    <row r="12536">
      <c r="A12536" s="58"/>
    </row>
    <row r="12537">
      <c r="A12537" s="58"/>
    </row>
    <row r="12538">
      <c r="A12538" s="58"/>
    </row>
    <row r="12539">
      <c r="A12539" s="58"/>
    </row>
    <row r="12540">
      <c r="A12540" s="58"/>
    </row>
    <row r="12541">
      <c r="A12541" s="58"/>
    </row>
    <row r="12542">
      <c r="A12542" s="58"/>
    </row>
    <row r="12543">
      <c r="A12543" s="58"/>
    </row>
    <row r="12544">
      <c r="A12544" s="58"/>
    </row>
    <row r="12545">
      <c r="A12545" s="58"/>
    </row>
    <row r="12546">
      <c r="A12546" s="58"/>
    </row>
    <row r="12547">
      <c r="A12547" s="58"/>
    </row>
    <row r="12548">
      <c r="A12548" s="58"/>
    </row>
    <row r="12549">
      <c r="A12549" s="58"/>
    </row>
    <row r="12550">
      <c r="A12550" s="58"/>
    </row>
    <row r="12551">
      <c r="A12551" s="58"/>
    </row>
    <row r="12552">
      <c r="A12552" s="58"/>
    </row>
    <row r="12553">
      <c r="A12553" s="58"/>
    </row>
    <row r="12554">
      <c r="A12554" s="58"/>
    </row>
    <row r="12555">
      <c r="A12555" s="58"/>
    </row>
    <row r="12556">
      <c r="A12556" s="58"/>
    </row>
    <row r="12557">
      <c r="A12557" s="58"/>
    </row>
    <row r="12558">
      <c r="A12558" s="58"/>
    </row>
    <row r="12559">
      <c r="A12559" s="58"/>
    </row>
    <row r="12560">
      <c r="A12560" s="58"/>
    </row>
    <row r="12561">
      <c r="A12561" s="58"/>
    </row>
    <row r="12562">
      <c r="A12562" s="58"/>
    </row>
    <row r="12563">
      <c r="A12563" s="58"/>
    </row>
    <row r="12564">
      <c r="A12564" s="58"/>
    </row>
    <row r="12565">
      <c r="A12565" s="58"/>
    </row>
    <row r="12566">
      <c r="A12566" s="58"/>
    </row>
    <row r="12567">
      <c r="A12567" s="58"/>
    </row>
    <row r="12568">
      <c r="A12568" s="58"/>
    </row>
    <row r="12569">
      <c r="A12569" s="58"/>
    </row>
    <row r="12570">
      <c r="A12570" s="58"/>
    </row>
    <row r="12571">
      <c r="A12571" s="58"/>
    </row>
    <row r="12572">
      <c r="A12572" s="58"/>
    </row>
    <row r="12573">
      <c r="A12573" s="58"/>
    </row>
    <row r="12574">
      <c r="A12574" s="58"/>
    </row>
    <row r="12575">
      <c r="A12575" s="58"/>
    </row>
    <row r="12576">
      <c r="A12576" s="58"/>
    </row>
    <row r="12577">
      <c r="A12577" s="58"/>
    </row>
    <row r="12578">
      <c r="A12578" s="58"/>
    </row>
    <row r="12579">
      <c r="A12579" s="58"/>
    </row>
    <row r="12580">
      <c r="A12580" s="58"/>
    </row>
    <row r="12581">
      <c r="A12581" s="58"/>
    </row>
    <row r="12582">
      <c r="A12582" s="58"/>
    </row>
    <row r="12583">
      <c r="A12583" s="58"/>
    </row>
    <row r="12584">
      <c r="A12584" s="58"/>
    </row>
    <row r="12585">
      <c r="A12585" s="58"/>
    </row>
    <row r="12586">
      <c r="A12586" s="58"/>
    </row>
    <row r="12587">
      <c r="A12587" s="58"/>
    </row>
    <row r="12588">
      <c r="A12588" s="58"/>
    </row>
    <row r="12589">
      <c r="A12589" s="58"/>
    </row>
    <row r="12590">
      <c r="A12590" s="58"/>
    </row>
    <row r="12591">
      <c r="A12591" s="58"/>
    </row>
    <row r="12592">
      <c r="A12592" s="58"/>
    </row>
    <row r="12593">
      <c r="A12593" s="58"/>
    </row>
    <row r="12594">
      <c r="A12594" s="58"/>
    </row>
    <row r="12595">
      <c r="A12595" s="58"/>
    </row>
    <row r="12596">
      <c r="A12596" s="58"/>
    </row>
    <row r="12597">
      <c r="A12597" s="58"/>
    </row>
    <row r="12598">
      <c r="A12598" s="58"/>
    </row>
    <row r="12599">
      <c r="A12599" s="58"/>
    </row>
    <row r="12600">
      <c r="A12600" s="58"/>
    </row>
    <row r="12601">
      <c r="A12601" s="58"/>
    </row>
    <row r="12602">
      <c r="A12602" s="58"/>
    </row>
    <row r="12603">
      <c r="A12603" s="58"/>
    </row>
    <row r="12604">
      <c r="A12604" s="58"/>
    </row>
    <row r="12605">
      <c r="A12605" s="58"/>
    </row>
    <row r="12606">
      <c r="A12606" s="58"/>
    </row>
    <row r="12607">
      <c r="A12607" s="58"/>
    </row>
    <row r="12608">
      <c r="A12608" s="58"/>
    </row>
    <row r="12609">
      <c r="A12609" s="58"/>
    </row>
    <row r="12610">
      <c r="A12610" s="58"/>
    </row>
    <row r="12611">
      <c r="A12611" s="58"/>
    </row>
    <row r="12612">
      <c r="A12612" s="58"/>
    </row>
    <row r="12613">
      <c r="A12613" s="58"/>
    </row>
    <row r="12614">
      <c r="A12614" s="58"/>
    </row>
    <row r="12615">
      <c r="A12615" s="58"/>
    </row>
    <row r="12616">
      <c r="A12616" s="58"/>
    </row>
    <row r="12617">
      <c r="A12617" s="58"/>
    </row>
    <row r="12618">
      <c r="A12618" s="58"/>
    </row>
    <row r="12619">
      <c r="A12619" s="58"/>
    </row>
    <row r="12620">
      <c r="A12620" s="58"/>
    </row>
    <row r="12621">
      <c r="A12621" s="58"/>
    </row>
    <row r="12622">
      <c r="A12622" s="58"/>
    </row>
    <row r="12623">
      <c r="A12623" s="58"/>
    </row>
    <row r="12624">
      <c r="A12624" s="58"/>
    </row>
    <row r="12625">
      <c r="A12625" s="58"/>
    </row>
    <row r="12626">
      <c r="A12626" s="58"/>
    </row>
    <row r="12627">
      <c r="A12627" s="58"/>
    </row>
    <row r="12628">
      <c r="A12628" s="58"/>
    </row>
    <row r="12629">
      <c r="A12629" s="58"/>
    </row>
    <row r="12630">
      <c r="A12630" s="58"/>
    </row>
    <row r="12631">
      <c r="A12631" s="58"/>
    </row>
    <row r="12632">
      <c r="A12632" s="58"/>
    </row>
    <row r="12633">
      <c r="A12633" s="58"/>
    </row>
    <row r="12634">
      <c r="A12634" s="58"/>
    </row>
    <row r="12635">
      <c r="A12635" s="58"/>
    </row>
    <row r="12636">
      <c r="A12636" s="58"/>
    </row>
    <row r="12637">
      <c r="A12637" s="58"/>
    </row>
    <row r="12638">
      <c r="A12638" s="58"/>
    </row>
    <row r="12639">
      <c r="A12639" s="58"/>
    </row>
    <row r="12640">
      <c r="A12640" s="58"/>
    </row>
    <row r="12641">
      <c r="A12641" s="58"/>
    </row>
    <row r="12642">
      <c r="A12642" s="58"/>
    </row>
    <row r="12643">
      <c r="A12643" s="58"/>
    </row>
    <row r="12644">
      <c r="A12644" s="58"/>
    </row>
    <row r="12645">
      <c r="A12645" s="58"/>
    </row>
    <row r="12646">
      <c r="A12646" s="58"/>
    </row>
    <row r="12647">
      <c r="A12647" s="58"/>
    </row>
    <row r="12648">
      <c r="A12648" s="58"/>
    </row>
    <row r="12649">
      <c r="A12649" s="58"/>
    </row>
    <row r="12650">
      <c r="A12650" s="58"/>
    </row>
    <row r="12651">
      <c r="A12651" s="58"/>
    </row>
    <row r="12652">
      <c r="A12652" s="58"/>
    </row>
    <row r="12653">
      <c r="A12653" s="58"/>
    </row>
    <row r="12654">
      <c r="A12654" s="58"/>
    </row>
    <row r="12655">
      <c r="A12655" s="58"/>
    </row>
    <row r="12656">
      <c r="A12656" s="58"/>
    </row>
    <row r="12657">
      <c r="A12657" s="58"/>
    </row>
    <row r="12658">
      <c r="A12658" s="58"/>
    </row>
    <row r="12659">
      <c r="A12659" s="58"/>
    </row>
    <row r="12660">
      <c r="A12660" s="58"/>
    </row>
    <row r="12661">
      <c r="A12661" s="58"/>
    </row>
    <row r="12662">
      <c r="A12662" s="58"/>
    </row>
    <row r="12663">
      <c r="A12663" s="58"/>
    </row>
    <row r="12664">
      <c r="A12664" s="58"/>
    </row>
    <row r="12665">
      <c r="A12665" s="58"/>
    </row>
    <row r="12666">
      <c r="A12666" s="58"/>
    </row>
    <row r="12667">
      <c r="A12667" s="58"/>
    </row>
    <row r="12668">
      <c r="A12668" s="58"/>
    </row>
    <row r="12669">
      <c r="A12669" s="58"/>
    </row>
    <row r="12670">
      <c r="A12670" s="58"/>
    </row>
    <row r="12671">
      <c r="A12671" s="58"/>
    </row>
    <row r="12672">
      <c r="A12672" s="58"/>
    </row>
    <row r="12673">
      <c r="A12673" s="58"/>
    </row>
    <row r="12674">
      <c r="A12674" s="58"/>
    </row>
    <row r="12675">
      <c r="A12675" s="58"/>
    </row>
    <row r="12676">
      <c r="A12676" s="58"/>
    </row>
    <row r="12677">
      <c r="A12677" s="58"/>
    </row>
    <row r="12678">
      <c r="A12678" s="58"/>
    </row>
    <row r="12679">
      <c r="A12679" s="58"/>
    </row>
    <row r="12680">
      <c r="A12680" s="58"/>
    </row>
    <row r="12681">
      <c r="A12681" s="58"/>
    </row>
    <row r="12682">
      <c r="A12682" s="58"/>
    </row>
    <row r="12683">
      <c r="A12683" s="58"/>
    </row>
    <row r="12684">
      <c r="A12684" s="58"/>
    </row>
    <row r="12685">
      <c r="A12685" s="58"/>
    </row>
    <row r="12686">
      <c r="A12686" s="58"/>
    </row>
    <row r="12687">
      <c r="A12687" s="58"/>
    </row>
    <row r="12688">
      <c r="A12688" s="58"/>
    </row>
    <row r="12689">
      <c r="A12689" s="58"/>
    </row>
    <row r="12690">
      <c r="A12690" s="58"/>
    </row>
    <row r="12691">
      <c r="A12691" s="58"/>
    </row>
    <row r="12692">
      <c r="A12692" s="58"/>
    </row>
    <row r="12693">
      <c r="A12693" s="58"/>
    </row>
    <row r="12694">
      <c r="A12694" s="58"/>
    </row>
    <row r="12695">
      <c r="A12695" s="58"/>
    </row>
    <row r="12696">
      <c r="A12696" s="58"/>
    </row>
    <row r="12697">
      <c r="A12697" s="58"/>
    </row>
    <row r="12698">
      <c r="A12698" s="58"/>
    </row>
    <row r="12699">
      <c r="A12699" s="58"/>
    </row>
    <row r="12700">
      <c r="A12700" s="58"/>
    </row>
    <row r="12701">
      <c r="A12701" s="58"/>
    </row>
    <row r="12702">
      <c r="A12702" s="58"/>
    </row>
    <row r="12703">
      <c r="A12703" s="58"/>
    </row>
    <row r="12704">
      <c r="A12704" s="58"/>
    </row>
    <row r="12705">
      <c r="A12705" s="58"/>
    </row>
    <row r="12706">
      <c r="A12706" s="58"/>
    </row>
    <row r="12707">
      <c r="A12707" s="58"/>
    </row>
    <row r="12708">
      <c r="A12708" s="58"/>
    </row>
    <row r="12709">
      <c r="A12709" s="58"/>
    </row>
    <row r="12710">
      <c r="A12710" s="58"/>
    </row>
    <row r="12711">
      <c r="A12711" s="58"/>
    </row>
    <row r="12712">
      <c r="A12712" s="58"/>
    </row>
    <row r="12713">
      <c r="A12713" s="58"/>
    </row>
    <row r="12714">
      <c r="A12714" s="58"/>
    </row>
    <row r="12715">
      <c r="A12715" s="58"/>
    </row>
    <row r="12716">
      <c r="A12716" s="58"/>
    </row>
    <row r="12717">
      <c r="A12717" s="58"/>
    </row>
    <row r="12718">
      <c r="A12718" s="58"/>
    </row>
    <row r="12719">
      <c r="A12719" s="58"/>
    </row>
    <row r="12720">
      <c r="A12720" s="58"/>
    </row>
    <row r="12721">
      <c r="A12721" s="58"/>
    </row>
    <row r="12722">
      <c r="A12722" s="58"/>
    </row>
    <row r="12723">
      <c r="A12723" s="58"/>
    </row>
    <row r="12724">
      <c r="A12724" s="58"/>
    </row>
    <row r="12725">
      <c r="A12725" s="58"/>
    </row>
    <row r="12726">
      <c r="A12726" s="58"/>
    </row>
    <row r="12727">
      <c r="A12727" s="58"/>
    </row>
    <row r="12728">
      <c r="A12728" s="58"/>
    </row>
    <row r="12729">
      <c r="A12729" s="58"/>
    </row>
    <row r="12730">
      <c r="A12730" s="58"/>
    </row>
    <row r="12731">
      <c r="A12731" s="58"/>
    </row>
    <row r="12732">
      <c r="A12732" s="58"/>
    </row>
    <row r="12733">
      <c r="A12733" s="58"/>
    </row>
    <row r="12734">
      <c r="A12734" s="58"/>
    </row>
    <row r="12735">
      <c r="A12735" s="58"/>
    </row>
    <row r="12736">
      <c r="A12736" s="58"/>
    </row>
    <row r="12737">
      <c r="A12737" s="58"/>
    </row>
    <row r="12738">
      <c r="A12738" s="58"/>
    </row>
    <row r="12739">
      <c r="A12739" s="58"/>
    </row>
    <row r="12740">
      <c r="A12740" s="58"/>
    </row>
    <row r="12741">
      <c r="A12741" s="58"/>
    </row>
    <row r="12742">
      <c r="A12742" s="58"/>
    </row>
    <row r="12743">
      <c r="A12743" s="58"/>
    </row>
    <row r="12744">
      <c r="A12744" s="58"/>
    </row>
    <row r="12745">
      <c r="A12745" s="58"/>
    </row>
    <row r="12746">
      <c r="A12746" s="58"/>
    </row>
    <row r="12747">
      <c r="A12747" s="58"/>
    </row>
    <row r="12748">
      <c r="A12748" s="58"/>
    </row>
    <row r="12749">
      <c r="A12749" s="58"/>
    </row>
    <row r="12750">
      <c r="A12750" s="58"/>
    </row>
    <row r="12751">
      <c r="A12751" s="58"/>
    </row>
    <row r="12752">
      <c r="A12752" s="58"/>
    </row>
    <row r="12753">
      <c r="A12753" s="58"/>
    </row>
    <row r="12754">
      <c r="A12754" s="58"/>
    </row>
    <row r="12755">
      <c r="A12755" s="58"/>
    </row>
    <row r="12756">
      <c r="A12756" s="58"/>
    </row>
    <row r="12757">
      <c r="A12757" s="58"/>
    </row>
    <row r="12758">
      <c r="A12758" s="58"/>
    </row>
    <row r="12759">
      <c r="A12759" s="58"/>
    </row>
    <row r="12760">
      <c r="A12760" s="58"/>
    </row>
    <row r="12761">
      <c r="A12761" s="58"/>
    </row>
    <row r="12762">
      <c r="A12762" s="58"/>
    </row>
    <row r="12763">
      <c r="A12763" s="58"/>
    </row>
    <row r="12764">
      <c r="A12764" s="58"/>
    </row>
    <row r="12765">
      <c r="A12765" s="58"/>
    </row>
    <row r="12766">
      <c r="A12766" s="58"/>
    </row>
    <row r="12767">
      <c r="A12767" s="58"/>
    </row>
    <row r="12768">
      <c r="A12768" s="58"/>
    </row>
    <row r="12769">
      <c r="A12769" s="58"/>
    </row>
    <row r="12770">
      <c r="A12770" s="58"/>
    </row>
    <row r="12771">
      <c r="A12771" s="58"/>
    </row>
    <row r="12772">
      <c r="A12772" s="58"/>
    </row>
    <row r="12773">
      <c r="A12773" s="58"/>
    </row>
    <row r="12774">
      <c r="A12774" s="58"/>
    </row>
    <row r="12775">
      <c r="A12775" s="58"/>
    </row>
    <row r="12776">
      <c r="A12776" s="58"/>
    </row>
    <row r="12777">
      <c r="A12777" s="58"/>
    </row>
    <row r="12778">
      <c r="A12778" s="58"/>
    </row>
    <row r="12779">
      <c r="A12779" s="58"/>
    </row>
    <row r="12780">
      <c r="A12780" s="58"/>
    </row>
    <row r="12781">
      <c r="A12781" s="58"/>
    </row>
    <row r="12782">
      <c r="A12782" s="58"/>
    </row>
    <row r="12783">
      <c r="A12783" s="58"/>
    </row>
    <row r="12784">
      <c r="A12784" s="58"/>
    </row>
    <row r="12785">
      <c r="A12785" s="58"/>
    </row>
    <row r="12786">
      <c r="A12786" s="58"/>
    </row>
    <row r="12787">
      <c r="A12787" s="58"/>
    </row>
    <row r="12788">
      <c r="A12788" s="58"/>
    </row>
    <row r="12789">
      <c r="A12789" s="58"/>
    </row>
    <row r="12790">
      <c r="A12790" s="58"/>
    </row>
    <row r="12791">
      <c r="A12791" s="58"/>
    </row>
    <row r="12792">
      <c r="A12792" s="58"/>
    </row>
    <row r="12793">
      <c r="A12793" s="58"/>
    </row>
    <row r="12794">
      <c r="A12794" s="58"/>
    </row>
    <row r="12795">
      <c r="A12795" s="58"/>
    </row>
    <row r="12796">
      <c r="A12796" s="58"/>
    </row>
    <row r="12797">
      <c r="A12797" s="58"/>
    </row>
    <row r="12798">
      <c r="A12798" s="58"/>
    </row>
    <row r="12799">
      <c r="A12799" s="58"/>
    </row>
    <row r="12800">
      <c r="A12800" s="58"/>
    </row>
    <row r="12801">
      <c r="A12801" s="58"/>
    </row>
    <row r="12802">
      <c r="A12802" s="58"/>
    </row>
    <row r="12803">
      <c r="A12803" s="58"/>
    </row>
    <row r="12804">
      <c r="A12804" s="58"/>
    </row>
    <row r="12805">
      <c r="A12805" s="58"/>
    </row>
    <row r="12806">
      <c r="A12806" s="58"/>
    </row>
    <row r="12807">
      <c r="A12807" s="58"/>
    </row>
    <row r="12808">
      <c r="A12808" s="58"/>
    </row>
    <row r="12809">
      <c r="A12809" s="58"/>
    </row>
    <row r="12810">
      <c r="A12810" s="58"/>
    </row>
    <row r="12811">
      <c r="A12811" s="58"/>
    </row>
    <row r="12812">
      <c r="A12812" s="58"/>
    </row>
    <row r="12813">
      <c r="A12813" s="58"/>
    </row>
    <row r="12814">
      <c r="A12814" s="58"/>
    </row>
    <row r="12815">
      <c r="A12815" s="58"/>
    </row>
    <row r="12816">
      <c r="A12816" s="58"/>
    </row>
    <row r="12817">
      <c r="A12817" s="58"/>
    </row>
    <row r="12818">
      <c r="A12818" s="58"/>
    </row>
    <row r="12819">
      <c r="A12819" s="58"/>
    </row>
    <row r="12820">
      <c r="A12820" s="58"/>
    </row>
    <row r="12821">
      <c r="A12821" s="58"/>
    </row>
    <row r="12822">
      <c r="A12822" s="58"/>
    </row>
    <row r="12823">
      <c r="A12823" s="58"/>
    </row>
    <row r="12824">
      <c r="A12824" s="58"/>
    </row>
    <row r="12825">
      <c r="A12825" s="58"/>
    </row>
    <row r="12826">
      <c r="A12826" s="58"/>
    </row>
    <row r="12827">
      <c r="A12827" s="58"/>
    </row>
    <row r="12828">
      <c r="A12828" s="58"/>
    </row>
    <row r="12829">
      <c r="A12829" s="58"/>
    </row>
    <row r="12830">
      <c r="A12830" s="58"/>
    </row>
    <row r="12831">
      <c r="A12831" s="58"/>
    </row>
    <row r="12832">
      <c r="A12832" s="58"/>
    </row>
    <row r="12833">
      <c r="A12833" s="58"/>
    </row>
    <row r="12834">
      <c r="A12834" s="58"/>
    </row>
    <row r="12835">
      <c r="A12835" s="58"/>
    </row>
    <row r="12836">
      <c r="A12836" s="58"/>
    </row>
    <row r="12837">
      <c r="A12837" s="58"/>
    </row>
    <row r="12838">
      <c r="A12838" s="58"/>
    </row>
    <row r="12839">
      <c r="A12839" s="58"/>
    </row>
    <row r="12840">
      <c r="A12840" s="58"/>
    </row>
    <row r="12841">
      <c r="A12841" s="58"/>
    </row>
    <row r="12842">
      <c r="A12842" s="58"/>
    </row>
    <row r="12843">
      <c r="A12843" s="58"/>
    </row>
    <row r="12844">
      <c r="A12844" s="58"/>
    </row>
    <row r="12845">
      <c r="A12845" s="58"/>
    </row>
    <row r="12846">
      <c r="A12846" s="58"/>
    </row>
    <row r="12847">
      <c r="A12847" s="58"/>
    </row>
    <row r="12848">
      <c r="A12848" s="58"/>
    </row>
    <row r="12849">
      <c r="A12849" s="58"/>
    </row>
    <row r="12850">
      <c r="A12850" s="58"/>
    </row>
    <row r="12851">
      <c r="A12851" s="58"/>
    </row>
    <row r="12852">
      <c r="A12852" s="58"/>
    </row>
    <row r="12853">
      <c r="A12853" s="58"/>
    </row>
    <row r="12854">
      <c r="A12854" s="58"/>
    </row>
    <row r="12855">
      <c r="A12855" s="58"/>
    </row>
    <row r="12856">
      <c r="A12856" s="58"/>
    </row>
    <row r="12857">
      <c r="A12857" s="58"/>
    </row>
    <row r="12858">
      <c r="A12858" s="58"/>
    </row>
    <row r="12859">
      <c r="A12859" s="58"/>
    </row>
    <row r="12860">
      <c r="A12860" s="58"/>
    </row>
    <row r="12861">
      <c r="A12861" s="58"/>
    </row>
    <row r="12862">
      <c r="A12862" s="58"/>
    </row>
    <row r="12863">
      <c r="A12863" s="58"/>
    </row>
    <row r="12864">
      <c r="A12864" s="58"/>
    </row>
    <row r="12865">
      <c r="A12865" s="58"/>
    </row>
    <row r="12866">
      <c r="A12866" s="58"/>
    </row>
    <row r="12867">
      <c r="A12867" s="58"/>
    </row>
    <row r="12868">
      <c r="A12868" s="58"/>
    </row>
    <row r="12869">
      <c r="A12869" s="58"/>
    </row>
    <row r="12870">
      <c r="A12870" s="58"/>
    </row>
    <row r="12871">
      <c r="A12871" s="58"/>
    </row>
    <row r="12872">
      <c r="A12872" s="58"/>
    </row>
    <row r="12873">
      <c r="A12873" s="58"/>
    </row>
    <row r="12874">
      <c r="A12874" s="58"/>
    </row>
    <row r="12875">
      <c r="A12875" s="58"/>
    </row>
    <row r="12876">
      <c r="A12876" s="58"/>
    </row>
    <row r="12877">
      <c r="A12877" s="58"/>
    </row>
    <row r="12878">
      <c r="A12878" s="58"/>
    </row>
    <row r="12879">
      <c r="A12879" s="58"/>
    </row>
    <row r="12880">
      <c r="A12880" s="58"/>
    </row>
    <row r="12881">
      <c r="A12881" s="58"/>
    </row>
    <row r="12882">
      <c r="A12882" s="58"/>
    </row>
    <row r="12883">
      <c r="A12883" s="58"/>
    </row>
    <row r="12884">
      <c r="A12884" s="58"/>
    </row>
    <row r="12885">
      <c r="A12885" s="58"/>
    </row>
    <row r="12886">
      <c r="A12886" s="58"/>
    </row>
    <row r="12887">
      <c r="A12887" s="58"/>
    </row>
    <row r="12888">
      <c r="A12888" s="58"/>
    </row>
    <row r="12889">
      <c r="A12889" s="58"/>
    </row>
    <row r="12890">
      <c r="A12890" s="58"/>
    </row>
    <row r="12891">
      <c r="A12891" s="58"/>
    </row>
    <row r="12892">
      <c r="A12892" s="58"/>
    </row>
    <row r="12893">
      <c r="A12893" s="58"/>
    </row>
    <row r="12894">
      <c r="A12894" s="58"/>
    </row>
    <row r="12895">
      <c r="A12895" s="58"/>
    </row>
    <row r="12896">
      <c r="A12896" s="58"/>
    </row>
    <row r="12897">
      <c r="A12897" s="58"/>
    </row>
    <row r="12898">
      <c r="A12898" s="58"/>
    </row>
    <row r="12899">
      <c r="A12899" s="58"/>
    </row>
    <row r="12900">
      <c r="A12900" s="58"/>
    </row>
    <row r="12901">
      <c r="A12901" s="58"/>
    </row>
    <row r="12902">
      <c r="A12902" s="58"/>
    </row>
    <row r="12903">
      <c r="A12903" s="58"/>
    </row>
    <row r="12904">
      <c r="A12904" s="58"/>
    </row>
    <row r="12905">
      <c r="A12905" s="58"/>
    </row>
    <row r="12906">
      <c r="A12906" s="58"/>
    </row>
    <row r="12907">
      <c r="A12907" s="58"/>
    </row>
    <row r="12908">
      <c r="A12908" s="58"/>
    </row>
    <row r="12909">
      <c r="A12909" s="58"/>
    </row>
    <row r="12910">
      <c r="A12910" s="58"/>
    </row>
    <row r="12911">
      <c r="A12911" s="58"/>
    </row>
    <row r="12912">
      <c r="A12912" s="58"/>
    </row>
    <row r="12913">
      <c r="A12913" s="58"/>
    </row>
    <row r="12914">
      <c r="A12914" s="58"/>
    </row>
    <row r="12915">
      <c r="A12915" s="58"/>
    </row>
    <row r="12916">
      <c r="A12916" s="58"/>
    </row>
    <row r="12917">
      <c r="A12917" s="58"/>
    </row>
    <row r="12918">
      <c r="A12918" s="58"/>
    </row>
    <row r="12919">
      <c r="A12919" s="58"/>
    </row>
    <row r="12920">
      <c r="A12920" s="58"/>
    </row>
    <row r="12921">
      <c r="A12921" s="58"/>
    </row>
    <row r="12922">
      <c r="A12922" s="58"/>
    </row>
    <row r="12923">
      <c r="A12923" s="58"/>
    </row>
    <row r="12924">
      <c r="A12924" s="58"/>
    </row>
    <row r="12925">
      <c r="A12925" s="58"/>
    </row>
    <row r="12926">
      <c r="A12926" s="58"/>
    </row>
    <row r="12927">
      <c r="A12927" s="58"/>
    </row>
    <row r="12928">
      <c r="A12928" s="58"/>
    </row>
    <row r="12929">
      <c r="A12929" s="58"/>
    </row>
    <row r="12930">
      <c r="A12930" s="58"/>
    </row>
    <row r="12931">
      <c r="A12931" s="58"/>
    </row>
    <row r="12932">
      <c r="A12932" s="58"/>
    </row>
    <row r="12933">
      <c r="A12933" s="58"/>
    </row>
    <row r="12934">
      <c r="A12934" s="58"/>
    </row>
    <row r="12935">
      <c r="A12935" s="58"/>
    </row>
    <row r="12936">
      <c r="A12936" s="58"/>
    </row>
    <row r="12937">
      <c r="A12937" s="58"/>
    </row>
    <row r="12938">
      <c r="A12938" s="58"/>
    </row>
    <row r="12939">
      <c r="A12939" s="58"/>
    </row>
    <row r="12940">
      <c r="A12940" s="58"/>
    </row>
    <row r="12941">
      <c r="A12941" s="58"/>
    </row>
    <row r="12942">
      <c r="A12942" s="58"/>
    </row>
    <row r="12943">
      <c r="A12943" s="58"/>
    </row>
    <row r="12944">
      <c r="A12944" s="58"/>
    </row>
    <row r="12945">
      <c r="A12945" s="58"/>
    </row>
    <row r="12946">
      <c r="A12946" s="58"/>
    </row>
    <row r="12947">
      <c r="A12947" s="58"/>
    </row>
    <row r="12948">
      <c r="A12948" s="58"/>
    </row>
    <row r="12949">
      <c r="A12949" s="58"/>
    </row>
    <row r="12950">
      <c r="A12950" s="58"/>
    </row>
    <row r="12951">
      <c r="A12951" s="58"/>
    </row>
    <row r="12952">
      <c r="A12952" s="58"/>
    </row>
    <row r="12953">
      <c r="A12953" s="58"/>
    </row>
    <row r="12954">
      <c r="A12954" s="58"/>
    </row>
    <row r="12955">
      <c r="A12955" s="58"/>
    </row>
    <row r="12956">
      <c r="A12956" s="58"/>
    </row>
    <row r="12957">
      <c r="A12957" s="58"/>
    </row>
    <row r="12958">
      <c r="A12958" s="58"/>
    </row>
    <row r="12959">
      <c r="A12959" s="58"/>
    </row>
    <row r="12960">
      <c r="A12960" s="58"/>
    </row>
    <row r="12961">
      <c r="A12961" s="58"/>
    </row>
    <row r="12962">
      <c r="A12962" s="58"/>
    </row>
    <row r="12963">
      <c r="A12963" s="58"/>
    </row>
    <row r="12964">
      <c r="A12964" s="58"/>
    </row>
    <row r="12965">
      <c r="A12965" s="58"/>
    </row>
    <row r="12966">
      <c r="A12966" s="58"/>
    </row>
    <row r="12967">
      <c r="A12967" s="58"/>
    </row>
    <row r="12968">
      <c r="A12968" s="58"/>
    </row>
    <row r="12969">
      <c r="A12969" s="58"/>
    </row>
    <row r="12970">
      <c r="A12970" s="58"/>
    </row>
    <row r="12971">
      <c r="A12971" s="58"/>
    </row>
    <row r="12972">
      <c r="A12972" s="58"/>
    </row>
    <row r="12973">
      <c r="A12973" s="58"/>
    </row>
    <row r="12974">
      <c r="A12974" s="58"/>
    </row>
    <row r="12975">
      <c r="A12975" s="58"/>
    </row>
    <row r="12976">
      <c r="A12976" s="58"/>
    </row>
    <row r="12977">
      <c r="A12977" s="58"/>
    </row>
    <row r="12978">
      <c r="A12978" s="58"/>
    </row>
    <row r="12979">
      <c r="A12979" s="58"/>
    </row>
    <row r="12980">
      <c r="A12980" s="58"/>
    </row>
    <row r="12981">
      <c r="A12981" s="58"/>
    </row>
    <row r="12982">
      <c r="A12982" s="58"/>
    </row>
    <row r="12983">
      <c r="A12983" s="58"/>
    </row>
    <row r="12984">
      <c r="A12984" s="58"/>
    </row>
    <row r="12985">
      <c r="A12985" s="58"/>
    </row>
    <row r="12986">
      <c r="A12986" s="58"/>
    </row>
    <row r="12987">
      <c r="A12987" s="58"/>
    </row>
    <row r="12988">
      <c r="A12988" s="58"/>
    </row>
    <row r="12989">
      <c r="A12989" s="58"/>
    </row>
    <row r="12990">
      <c r="A12990" s="58"/>
    </row>
    <row r="12991">
      <c r="A12991" s="58"/>
    </row>
    <row r="12992">
      <c r="A12992" s="58"/>
    </row>
    <row r="12993">
      <c r="A12993" s="58"/>
    </row>
    <row r="12994">
      <c r="A12994" s="58"/>
    </row>
    <row r="12995">
      <c r="A12995" s="58"/>
    </row>
    <row r="12996">
      <c r="A12996" s="58"/>
    </row>
    <row r="12997">
      <c r="A12997" s="58"/>
    </row>
    <row r="12998">
      <c r="A12998" s="58"/>
    </row>
    <row r="12999">
      <c r="A12999" s="58"/>
    </row>
    <row r="13000">
      <c r="A13000" s="58"/>
    </row>
    <row r="13001">
      <c r="A13001" s="58"/>
    </row>
    <row r="13002">
      <c r="A13002" s="58"/>
    </row>
    <row r="13003">
      <c r="A13003" s="58"/>
    </row>
    <row r="13004">
      <c r="A13004" s="58"/>
    </row>
    <row r="13005">
      <c r="A13005" s="58"/>
    </row>
    <row r="13006">
      <c r="A13006" s="58"/>
    </row>
    <row r="13007">
      <c r="A13007" s="58"/>
    </row>
    <row r="13008">
      <c r="A13008" s="58"/>
    </row>
    <row r="13009">
      <c r="A13009" s="58"/>
    </row>
    <row r="13010">
      <c r="A13010" s="58"/>
    </row>
    <row r="13011">
      <c r="A13011" s="58"/>
    </row>
    <row r="13012">
      <c r="A13012" s="58"/>
    </row>
    <row r="13013">
      <c r="A13013" s="58"/>
    </row>
    <row r="13014">
      <c r="A13014" s="58"/>
    </row>
    <row r="13015">
      <c r="A13015" s="58"/>
    </row>
    <row r="13016">
      <c r="A13016" s="58"/>
    </row>
    <row r="13017">
      <c r="A13017" s="58"/>
    </row>
    <row r="13018">
      <c r="A13018" s="58"/>
    </row>
    <row r="13019">
      <c r="A13019" s="58"/>
    </row>
    <row r="13020">
      <c r="A13020" s="58"/>
    </row>
    <row r="13021">
      <c r="A13021" s="58"/>
    </row>
    <row r="13022">
      <c r="A13022" s="58"/>
    </row>
    <row r="13023">
      <c r="A13023" s="58"/>
    </row>
    <row r="13024">
      <c r="A13024" s="58"/>
    </row>
    <row r="13025">
      <c r="A13025" s="58"/>
    </row>
    <row r="13026">
      <c r="A13026" s="58"/>
    </row>
    <row r="13027">
      <c r="A13027" s="58"/>
    </row>
    <row r="13028">
      <c r="A13028" s="58"/>
    </row>
    <row r="13029">
      <c r="A13029" s="58"/>
    </row>
    <row r="13030">
      <c r="A13030" s="58"/>
    </row>
    <row r="13031">
      <c r="A13031" s="58"/>
    </row>
    <row r="13032">
      <c r="A13032" s="58"/>
    </row>
    <row r="13033">
      <c r="A13033" s="58"/>
    </row>
    <row r="13034">
      <c r="A13034" s="58"/>
    </row>
    <row r="13035">
      <c r="A13035" s="58"/>
    </row>
    <row r="13036">
      <c r="A13036" s="58"/>
    </row>
    <row r="13037">
      <c r="A13037" s="58"/>
    </row>
    <row r="13038">
      <c r="A13038" s="58"/>
    </row>
    <row r="13039">
      <c r="A13039" s="58"/>
    </row>
    <row r="13040">
      <c r="A13040" s="58"/>
    </row>
    <row r="13041">
      <c r="A13041" s="58"/>
    </row>
    <row r="13042">
      <c r="A13042" s="58"/>
    </row>
    <row r="13043">
      <c r="A13043" s="58"/>
    </row>
    <row r="13044">
      <c r="A13044" s="58"/>
    </row>
    <row r="13045">
      <c r="A13045" s="58"/>
    </row>
    <row r="13046">
      <c r="A13046" s="58"/>
    </row>
    <row r="13047">
      <c r="A13047" s="58"/>
    </row>
    <row r="13048">
      <c r="A13048" s="58"/>
    </row>
    <row r="13049">
      <c r="A13049" s="58"/>
    </row>
    <row r="13050">
      <c r="A13050" s="58"/>
    </row>
    <row r="13051">
      <c r="A13051" s="58"/>
    </row>
    <row r="13052">
      <c r="A13052" s="58"/>
    </row>
    <row r="13053">
      <c r="A13053" s="58"/>
    </row>
    <row r="13054">
      <c r="A13054" s="58"/>
    </row>
    <row r="13055">
      <c r="A13055" s="58"/>
    </row>
    <row r="13056">
      <c r="A13056" s="58"/>
    </row>
    <row r="13057">
      <c r="A13057" s="58"/>
    </row>
    <row r="13058">
      <c r="A13058" s="58"/>
    </row>
    <row r="13059">
      <c r="A13059" s="58"/>
    </row>
    <row r="13060">
      <c r="A13060" s="58"/>
    </row>
    <row r="13061">
      <c r="A13061" s="58"/>
    </row>
    <row r="13062">
      <c r="A13062" s="58"/>
    </row>
    <row r="13063">
      <c r="A13063" s="58"/>
    </row>
    <row r="13064">
      <c r="A13064" s="58"/>
    </row>
    <row r="13065">
      <c r="A13065" s="58"/>
    </row>
    <row r="13066">
      <c r="A13066" s="58"/>
    </row>
    <row r="13067">
      <c r="A13067" s="58"/>
    </row>
    <row r="13068">
      <c r="A13068" s="58"/>
    </row>
    <row r="13069">
      <c r="A13069" s="58"/>
    </row>
    <row r="13070">
      <c r="A13070" s="58"/>
    </row>
    <row r="13071">
      <c r="A13071" s="58"/>
    </row>
    <row r="13072">
      <c r="A13072" s="58"/>
    </row>
    <row r="13073">
      <c r="A13073" s="58"/>
    </row>
    <row r="13074">
      <c r="A13074" s="58"/>
    </row>
    <row r="13075">
      <c r="A13075" s="58"/>
    </row>
    <row r="13076">
      <c r="A13076" s="58"/>
    </row>
    <row r="13077">
      <c r="A13077" s="58"/>
    </row>
    <row r="13078">
      <c r="A13078" s="58"/>
    </row>
    <row r="13079">
      <c r="A13079" s="58"/>
    </row>
    <row r="13080">
      <c r="A13080" s="58"/>
    </row>
    <row r="13081">
      <c r="A13081" s="58"/>
    </row>
    <row r="13082">
      <c r="A13082" s="58"/>
    </row>
    <row r="13083">
      <c r="A13083" s="58"/>
    </row>
    <row r="13084">
      <c r="A13084" s="58"/>
    </row>
    <row r="13085">
      <c r="A13085" s="58"/>
    </row>
    <row r="13086">
      <c r="A13086" s="58"/>
    </row>
    <row r="13087">
      <c r="A13087" s="58"/>
    </row>
    <row r="13088">
      <c r="A13088" s="58"/>
    </row>
    <row r="13089">
      <c r="A13089" s="58"/>
    </row>
    <row r="13090">
      <c r="A13090" s="58"/>
    </row>
    <row r="13091">
      <c r="A13091" s="58"/>
    </row>
    <row r="13092">
      <c r="A13092" s="58"/>
    </row>
    <row r="13093">
      <c r="A13093" s="58"/>
    </row>
    <row r="13094">
      <c r="A13094" s="58"/>
    </row>
    <row r="13095">
      <c r="A13095" s="58"/>
    </row>
    <row r="13096">
      <c r="A13096" s="58"/>
    </row>
    <row r="13097">
      <c r="A13097" s="58"/>
    </row>
    <row r="13098">
      <c r="A13098" s="58"/>
    </row>
    <row r="13099">
      <c r="A13099" s="58"/>
    </row>
    <row r="13100">
      <c r="A13100" s="58"/>
    </row>
    <row r="13101">
      <c r="A13101" s="58"/>
    </row>
    <row r="13102">
      <c r="A13102" s="58"/>
    </row>
    <row r="13103">
      <c r="A13103" s="58"/>
    </row>
    <row r="13104">
      <c r="A13104" s="58"/>
    </row>
    <row r="13105">
      <c r="A13105" s="58"/>
    </row>
    <row r="13106">
      <c r="A13106" s="58"/>
    </row>
    <row r="13107">
      <c r="A13107" s="58"/>
    </row>
    <row r="13108">
      <c r="A13108" s="58"/>
    </row>
    <row r="13109">
      <c r="A13109" s="58"/>
    </row>
    <row r="13110">
      <c r="A13110" s="58"/>
    </row>
    <row r="13111">
      <c r="A13111" s="58"/>
    </row>
    <row r="13112">
      <c r="A13112" s="58"/>
    </row>
    <row r="13113">
      <c r="A13113" s="58"/>
    </row>
    <row r="13114">
      <c r="A13114" s="58"/>
    </row>
    <row r="13115">
      <c r="A13115" s="58"/>
    </row>
    <row r="13116">
      <c r="A13116" s="58"/>
    </row>
    <row r="13117">
      <c r="A13117" s="58"/>
    </row>
    <row r="13118">
      <c r="A13118" s="58"/>
    </row>
    <row r="13119">
      <c r="A13119" s="58"/>
    </row>
    <row r="13120">
      <c r="A13120" s="58"/>
    </row>
    <row r="13121">
      <c r="A13121" s="58"/>
    </row>
    <row r="13122">
      <c r="A13122" s="58"/>
    </row>
    <row r="13123">
      <c r="A13123" s="58"/>
    </row>
    <row r="13124">
      <c r="A13124" s="58"/>
    </row>
    <row r="13125">
      <c r="A13125" s="58"/>
    </row>
    <row r="13126">
      <c r="A13126" s="58"/>
    </row>
    <row r="13127">
      <c r="A13127" s="58"/>
    </row>
    <row r="13128">
      <c r="A13128" s="58"/>
    </row>
    <row r="13129">
      <c r="A13129" s="58"/>
    </row>
    <row r="13130">
      <c r="A13130" s="58"/>
    </row>
    <row r="13131">
      <c r="A13131" s="58"/>
    </row>
    <row r="13132">
      <c r="A13132" s="58"/>
    </row>
    <row r="13133">
      <c r="A13133" s="58"/>
    </row>
    <row r="13134">
      <c r="A13134" s="58"/>
    </row>
    <row r="13135">
      <c r="A13135" s="58"/>
    </row>
    <row r="13136">
      <c r="A13136" s="58"/>
    </row>
    <row r="13137">
      <c r="A13137" s="58"/>
    </row>
    <row r="13138">
      <c r="A13138" s="58"/>
    </row>
    <row r="13139">
      <c r="A13139" s="58"/>
    </row>
    <row r="13140">
      <c r="A13140" s="58"/>
    </row>
    <row r="13141">
      <c r="A13141" s="58"/>
    </row>
    <row r="13142">
      <c r="A13142" s="58"/>
    </row>
    <row r="13143">
      <c r="A13143" s="58"/>
    </row>
    <row r="13144">
      <c r="A13144" s="58"/>
    </row>
    <row r="13145">
      <c r="A13145" s="58"/>
    </row>
    <row r="13146">
      <c r="A13146" s="58"/>
    </row>
    <row r="13147">
      <c r="A13147" s="58"/>
    </row>
    <row r="13148">
      <c r="A13148" s="58"/>
    </row>
    <row r="13149">
      <c r="A13149" s="58"/>
    </row>
    <row r="13150">
      <c r="A13150" s="58"/>
    </row>
    <row r="13151">
      <c r="A13151" s="58"/>
    </row>
    <row r="13152">
      <c r="A13152" s="58"/>
    </row>
    <row r="13153">
      <c r="A13153" s="58"/>
    </row>
    <row r="13154">
      <c r="A13154" s="58"/>
    </row>
    <row r="13155">
      <c r="A13155" s="58"/>
    </row>
    <row r="13156">
      <c r="A13156" s="58"/>
    </row>
    <row r="13157">
      <c r="A13157" s="58"/>
    </row>
    <row r="13158">
      <c r="A13158" s="58"/>
    </row>
    <row r="13159">
      <c r="A13159" s="58"/>
    </row>
    <row r="13160">
      <c r="A13160" s="58"/>
    </row>
    <row r="13161">
      <c r="A13161" s="58"/>
    </row>
    <row r="13162">
      <c r="A13162" s="58"/>
    </row>
    <row r="13163">
      <c r="A13163" s="58"/>
    </row>
    <row r="13164">
      <c r="A13164" s="58"/>
    </row>
    <row r="13165">
      <c r="A13165" s="58"/>
    </row>
    <row r="13166">
      <c r="A13166" s="58"/>
    </row>
    <row r="13167">
      <c r="A13167" s="58"/>
    </row>
    <row r="13168">
      <c r="A13168" s="58"/>
    </row>
    <row r="13169">
      <c r="A13169" s="58"/>
    </row>
    <row r="13170">
      <c r="A13170" s="58"/>
    </row>
    <row r="13171">
      <c r="A13171" s="58"/>
    </row>
    <row r="13172">
      <c r="A13172" s="58"/>
    </row>
    <row r="13173">
      <c r="A13173" s="58"/>
    </row>
    <row r="13174">
      <c r="A13174" s="58"/>
    </row>
    <row r="13175">
      <c r="A13175" s="58"/>
    </row>
    <row r="13176">
      <c r="A13176" s="58"/>
    </row>
    <row r="13177">
      <c r="A13177" s="58"/>
    </row>
    <row r="13178">
      <c r="A13178" s="58"/>
    </row>
    <row r="13179">
      <c r="A13179" s="58"/>
    </row>
    <row r="13180">
      <c r="A13180" s="58"/>
    </row>
    <row r="13181">
      <c r="A13181" s="58"/>
    </row>
    <row r="13182">
      <c r="A13182" s="58"/>
    </row>
    <row r="13183">
      <c r="A13183" s="58"/>
    </row>
    <row r="13184">
      <c r="A13184" s="58"/>
    </row>
    <row r="13185">
      <c r="A13185" s="58"/>
    </row>
    <row r="13186">
      <c r="A13186" s="58"/>
    </row>
    <row r="13187">
      <c r="A13187" s="58"/>
    </row>
    <row r="13188">
      <c r="A13188" s="58"/>
    </row>
    <row r="13189">
      <c r="A13189" s="58"/>
    </row>
    <row r="13190">
      <c r="A13190" s="58"/>
    </row>
    <row r="13191">
      <c r="A13191" s="58"/>
    </row>
    <row r="13192">
      <c r="A13192" s="58"/>
    </row>
    <row r="13193">
      <c r="A13193" s="58"/>
    </row>
    <row r="13194">
      <c r="A13194" s="58"/>
    </row>
    <row r="13195">
      <c r="A13195" s="58"/>
    </row>
    <row r="13196">
      <c r="A13196" s="58"/>
    </row>
    <row r="13197">
      <c r="A13197" s="58"/>
    </row>
    <row r="13198">
      <c r="A13198" s="58"/>
    </row>
    <row r="13199">
      <c r="A13199" s="58"/>
    </row>
    <row r="13200">
      <c r="A13200" s="58"/>
    </row>
    <row r="13201">
      <c r="A13201" s="58"/>
    </row>
    <row r="13202">
      <c r="A13202" s="58"/>
    </row>
    <row r="13203">
      <c r="A13203" s="58"/>
    </row>
    <row r="13204">
      <c r="A13204" s="58"/>
    </row>
    <row r="13205">
      <c r="A13205" s="58"/>
    </row>
    <row r="13206">
      <c r="A13206" s="58"/>
    </row>
    <row r="13207">
      <c r="A13207" s="58"/>
    </row>
    <row r="13208">
      <c r="A13208" s="58"/>
    </row>
    <row r="13209">
      <c r="A13209" s="58"/>
    </row>
    <row r="13210">
      <c r="A13210" s="58"/>
    </row>
    <row r="13211">
      <c r="A13211" s="58"/>
    </row>
    <row r="13212">
      <c r="A13212" s="58"/>
    </row>
    <row r="13213">
      <c r="A13213" s="58"/>
    </row>
    <row r="13214">
      <c r="A13214" s="58"/>
    </row>
    <row r="13215">
      <c r="A13215" s="58"/>
    </row>
    <row r="13216">
      <c r="A13216" s="58"/>
    </row>
    <row r="13217">
      <c r="A13217" s="58"/>
    </row>
    <row r="13218">
      <c r="A13218" s="58"/>
    </row>
    <row r="13219">
      <c r="A13219" s="58"/>
    </row>
    <row r="13220">
      <c r="A13220" s="58"/>
    </row>
    <row r="13221">
      <c r="A13221" s="58"/>
    </row>
    <row r="13222">
      <c r="A13222" s="58"/>
    </row>
    <row r="13223">
      <c r="A13223" s="58"/>
    </row>
    <row r="13224">
      <c r="A13224" s="58"/>
    </row>
    <row r="13225">
      <c r="A13225" s="58"/>
    </row>
    <row r="13226">
      <c r="A13226" s="58"/>
    </row>
    <row r="13227">
      <c r="A13227" s="58"/>
    </row>
    <row r="13228">
      <c r="A13228" s="58"/>
    </row>
    <row r="13229">
      <c r="A13229" s="58"/>
    </row>
    <row r="13230">
      <c r="A13230" s="58"/>
    </row>
    <row r="13231">
      <c r="A13231" s="58"/>
    </row>
    <row r="13232">
      <c r="A13232" s="58"/>
    </row>
    <row r="13233">
      <c r="A13233" s="58"/>
    </row>
    <row r="13234">
      <c r="A13234" s="58"/>
    </row>
    <row r="13235">
      <c r="A13235" s="58"/>
    </row>
    <row r="13236">
      <c r="A13236" s="58"/>
    </row>
    <row r="13237">
      <c r="A13237" s="58"/>
    </row>
    <row r="13238">
      <c r="A13238" s="58"/>
    </row>
    <row r="13239">
      <c r="A13239" s="58"/>
    </row>
    <row r="13240">
      <c r="A13240" s="58"/>
    </row>
    <row r="13241">
      <c r="A13241" s="58"/>
    </row>
    <row r="13242">
      <c r="A13242" s="58"/>
    </row>
    <row r="13243">
      <c r="A13243" s="58"/>
    </row>
    <row r="13244">
      <c r="A13244" s="58"/>
    </row>
    <row r="13245">
      <c r="A13245" s="58"/>
    </row>
    <row r="13246">
      <c r="A13246" s="58"/>
    </row>
    <row r="13247">
      <c r="A13247" s="58"/>
    </row>
    <row r="13248">
      <c r="A13248" s="58"/>
    </row>
    <row r="13249">
      <c r="A13249" s="58"/>
    </row>
    <row r="13250">
      <c r="A13250" s="58"/>
    </row>
    <row r="13251">
      <c r="A13251" s="58"/>
    </row>
    <row r="13252">
      <c r="A13252" s="58"/>
    </row>
    <row r="13253">
      <c r="A13253" s="58"/>
    </row>
    <row r="13254">
      <c r="A13254" s="58"/>
    </row>
    <row r="13255">
      <c r="A13255" s="58"/>
    </row>
    <row r="13256">
      <c r="A13256" s="58"/>
    </row>
    <row r="13257">
      <c r="A13257" s="58"/>
    </row>
    <row r="13258">
      <c r="A13258" s="58"/>
    </row>
    <row r="13259">
      <c r="A13259" s="58"/>
    </row>
    <row r="13260">
      <c r="A13260" s="58"/>
    </row>
    <row r="13261">
      <c r="A13261" s="58"/>
    </row>
    <row r="13262">
      <c r="A13262" s="58"/>
    </row>
    <row r="13263">
      <c r="A13263" s="58"/>
    </row>
    <row r="13264">
      <c r="A13264" s="58"/>
    </row>
    <row r="13265">
      <c r="A13265" s="58"/>
    </row>
    <row r="13266">
      <c r="A13266" s="58"/>
    </row>
    <row r="13267">
      <c r="A13267" s="58"/>
    </row>
    <row r="13268">
      <c r="A13268" s="58"/>
    </row>
    <row r="13269">
      <c r="A13269" s="58"/>
    </row>
    <row r="13270">
      <c r="A13270" s="58"/>
    </row>
    <row r="13271">
      <c r="A13271" s="58"/>
    </row>
    <row r="13272">
      <c r="A13272" s="58"/>
    </row>
    <row r="13273">
      <c r="A13273" s="58"/>
    </row>
    <row r="13274">
      <c r="A13274" s="58"/>
    </row>
    <row r="13275">
      <c r="A13275" s="58"/>
    </row>
    <row r="13276">
      <c r="A13276" s="58"/>
    </row>
    <row r="13277">
      <c r="A13277" s="58"/>
    </row>
    <row r="13278">
      <c r="A13278" s="58"/>
    </row>
    <row r="13279">
      <c r="A13279" s="58"/>
    </row>
    <row r="13280">
      <c r="A13280" s="58"/>
    </row>
    <row r="13281">
      <c r="A13281" s="58"/>
    </row>
    <row r="13282">
      <c r="A13282" s="58"/>
    </row>
    <row r="13283">
      <c r="A13283" s="58"/>
    </row>
    <row r="13284">
      <c r="A13284" s="58"/>
    </row>
    <row r="13285">
      <c r="A13285" s="58"/>
    </row>
    <row r="13286">
      <c r="A13286" s="58"/>
    </row>
    <row r="13287">
      <c r="A13287" s="58"/>
    </row>
    <row r="13288">
      <c r="A13288" s="58"/>
    </row>
    <row r="13289">
      <c r="A13289" s="58"/>
    </row>
    <row r="13290">
      <c r="A13290" s="58"/>
    </row>
    <row r="13291">
      <c r="A13291" s="58"/>
    </row>
    <row r="13292">
      <c r="A13292" s="58"/>
    </row>
    <row r="13293">
      <c r="A13293" s="58"/>
    </row>
    <row r="13294">
      <c r="A13294" s="58"/>
    </row>
    <row r="13295">
      <c r="A13295" s="58"/>
    </row>
    <row r="13296">
      <c r="A13296" s="58"/>
    </row>
    <row r="13297">
      <c r="A13297" s="58"/>
    </row>
    <row r="13298">
      <c r="A13298" s="58"/>
    </row>
    <row r="13299">
      <c r="A13299" s="58"/>
    </row>
    <row r="13300">
      <c r="A13300" s="58"/>
    </row>
    <row r="13301">
      <c r="A13301" s="58"/>
    </row>
    <row r="13302">
      <c r="A13302" s="58"/>
    </row>
    <row r="13303">
      <c r="A13303" s="58"/>
    </row>
    <row r="13304">
      <c r="A13304" s="58"/>
    </row>
    <row r="13305">
      <c r="A13305" s="58"/>
    </row>
    <row r="13306">
      <c r="A13306" s="58"/>
    </row>
    <row r="13307">
      <c r="A13307" s="58"/>
    </row>
    <row r="13308">
      <c r="A13308" s="58"/>
    </row>
    <row r="13309">
      <c r="A13309" s="58"/>
    </row>
    <row r="13310">
      <c r="A13310" s="58"/>
    </row>
    <row r="13311">
      <c r="A13311" s="58"/>
    </row>
    <row r="13312">
      <c r="A13312" s="58"/>
    </row>
    <row r="13313">
      <c r="A13313" s="58"/>
    </row>
    <row r="13314">
      <c r="A13314" s="58"/>
    </row>
    <row r="13315">
      <c r="A13315" s="58"/>
    </row>
    <row r="13316">
      <c r="A13316" s="58"/>
    </row>
    <row r="13317">
      <c r="A13317" s="58"/>
    </row>
    <row r="13318">
      <c r="A13318" s="58"/>
    </row>
    <row r="13319">
      <c r="A13319" s="58"/>
    </row>
    <row r="13320">
      <c r="A13320" s="58"/>
    </row>
    <row r="13321">
      <c r="A13321" s="58"/>
    </row>
    <row r="13322">
      <c r="A13322" s="58"/>
    </row>
    <row r="13323">
      <c r="A13323" s="58"/>
    </row>
    <row r="13324">
      <c r="A13324" s="58"/>
    </row>
    <row r="13325">
      <c r="A13325" s="58"/>
    </row>
    <row r="13326">
      <c r="A13326" s="58"/>
    </row>
    <row r="13327">
      <c r="A13327" s="58"/>
    </row>
    <row r="13328">
      <c r="A13328" s="58"/>
    </row>
    <row r="13329">
      <c r="A13329" s="58"/>
    </row>
    <row r="13330">
      <c r="A13330" s="58"/>
    </row>
    <row r="13331">
      <c r="A13331" s="58"/>
    </row>
    <row r="13332">
      <c r="A13332" s="58"/>
    </row>
    <row r="13333">
      <c r="A13333" s="58"/>
    </row>
    <row r="13334">
      <c r="A13334" s="58"/>
    </row>
    <row r="13335">
      <c r="A13335" s="58"/>
    </row>
    <row r="13336">
      <c r="A13336" s="58"/>
    </row>
    <row r="13337">
      <c r="A13337" s="58"/>
    </row>
    <row r="13338">
      <c r="A13338" s="58"/>
    </row>
    <row r="13339">
      <c r="A13339" s="58"/>
    </row>
    <row r="13340">
      <c r="A13340" s="58"/>
    </row>
    <row r="13341">
      <c r="A13341" s="58"/>
    </row>
    <row r="13342">
      <c r="A13342" s="58"/>
    </row>
    <row r="13343">
      <c r="A13343" s="58"/>
    </row>
    <row r="13344">
      <c r="A13344" s="58"/>
    </row>
    <row r="13345">
      <c r="A13345" s="58"/>
    </row>
    <row r="13346">
      <c r="A13346" s="58"/>
    </row>
    <row r="13347">
      <c r="A13347" s="58"/>
    </row>
    <row r="13348">
      <c r="A13348" s="58"/>
    </row>
    <row r="13349">
      <c r="A13349" s="58"/>
    </row>
    <row r="13350">
      <c r="A13350" s="58"/>
    </row>
    <row r="13351">
      <c r="A13351" s="58"/>
    </row>
    <row r="13352">
      <c r="A13352" s="58"/>
    </row>
    <row r="13353">
      <c r="A13353" s="58"/>
    </row>
    <row r="13354">
      <c r="A13354" s="58"/>
    </row>
    <row r="13355">
      <c r="A13355" s="58"/>
    </row>
    <row r="13356">
      <c r="A13356" s="58"/>
    </row>
    <row r="13357">
      <c r="A13357" s="58"/>
    </row>
    <row r="13358">
      <c r="A13358" s="58"/>
    </row>
    <row r="13359">
      <c r="A13359" s="58"/>
    </row>
    <row r="13360">
      <c r="A13360" s="58"/>
    </row>
    <row r="13361">
      <c r="A13361" s="58"/>
    </row>
    <row r="13362">
      <c r="A13362" s="58"/>
    </row>
    <row r="13363">
      <c r="A13363" s="58"/>
    </row>
    <row r="13364">
      <c r="A13364" s="58"/>
    </row>
    <row r="13365">
      <c r="A13365" s="58"/>
    </row>
    <row r="13366">
      <c r="A13366" s="58"/>
    </row>
    <row r="13367">
      <c r="A13367" s="58"/>
    </row>
    <row r="13368">
      <c r="A13368" s="58"/>
    </row>
    <row r="13369">
      <c r="A13369" s="58"/>
    </row>
    <row r="13370">
      <c r="A13370" s="58"/>
    </row>
    <row r="13371">
      <c r="A13371" s="58"/>
    </row>
    <row r="13372">
      <c r="A13372" s="58"/>
    </row>
    <row r="13373">
      <c r="A13373" s="58"/>
    </row>
    <row r="13374">
      <c r="A13374" s="58"/>
    </row>
    <row r="13375">
      <c r="A13375" s="58"/>
    </row>
    <row r="13376">
      <c r="A13376" s="58"/>
    </row>
    <row r="13377">
      <c r="A13377" s="58"/>
    </row>
    <row r="13378">
      <c r="A13378" s="58"/>
    </row>
    <row r="13379">
      <c r="A13379" s="58"/>
    </row>
    <row r="13380">
      <c r="A13380" s="58"/>
    </row>
    <row r="13381">
      <c r="A13381" s="58"/>
    </row>
    <row r="13382">
      <c r="A13382" s="58"/>
    </row>
    <row r="13383">
      <c r="A13383" s="58"/>
    </row>
    <row r="13384">
      <c r="A13384" s="58"/>
    </row>
    <row r="13385">
      <c r="A13385" s="58"/>
    </row>
    <row r="13386">
      <c r="A13386" s="58"/>
    </row>
    <row r="13387">
      <c r="A13387" s="58"/>
    </row>
    <row r="13388">
      <c r="A13388" s="58"/>
    </row>
    <row r="13389">
      <c r="A13389" s="58"/>
    </row>
    <row r="13390">
      <c r="A13390" s="58"/>
    </row>
    <row r="13391">
      <c r="A13391" s="58"/>
    </row>
    <row r="13392">
      <c r="A13392" s="58"/>
    </row>
    <row r="13393">
      <c r="A13393" s="58"/>
    </row>
    <row r="13394">
      <c r="A13394" s="58"/>
    </row>
    <row r="13395">
      <c r="A13395" s="58"/>
    </row>
    <row r="13396">
      <c r="A13396" s="58"/>
    </row>
    <row r="13397">
      <c r="A13397" s="58"/>
    </row>
    <row r="13398">
      <c r="A13398" s="58"/>
    </row>
    <row r="13399">
      <c r="A13399" s="58"/>
    </row>
    <row r="13400">
      <c r="A13400" s="58"/>
    </row>
    <row r="13401">
      <c r="A13401" s="58"/>
    </row>
    <row r="13402">
      <c r="A13402" s="58"/>
    </row>
    <row r="13403">
      <c r="A13403" s="58"/>
    </row>
    <row r="13404">
      <c r="A13404" s="58"/>
    </row>
    <row r="13405">
      <c r="A13405" s="58"/>
    </row>
    <row r="13406">
      <c r="A13406" s="58"/>
    </row>
    <row r="13407">
      <c r="A13407" s="58"/>
    </row>
    <row r="13408">
      <c r="A13408" s="58"/>
    </row>
    <row r="13409">
      <c r="A13409" s="58"/>
    </row>
    <row r="13410">
      <c r="A13410" s="58"/>
    </row>
    <row r="13411">
      <c r="A13411" s="58"/>
    </row>
    <row r="13412">
      <c r="A13412" s="58"/>
    </row>
    <row r="13413">
      <c r="A13413" s="58"/>
    </row>
    <row r="13414">
      <c r="A13414" s="58"/>
    </row>
    <row r="13415">
      <c r="A13415" s="58"/>
    </row>
    <row r="13416">
      <c r="A13416" s="58"/>
    </row>
    <row r="13417">
      <c r="A13417" s="58"/>
    </row>
    <row r="13418">
      <c r="A13418" s="58"/>
    </row>
    <row r="13419">
      <c r="A13419" s="58"/>
    </row>
    <row r="13420">
      <c r="A13420" s="58"/>
    </row>
    <row r="13421">
      <c r="A13421" s="58"/>
    </row>
    <row r="13422">
      <c r="A13422" s="58"/>
    </row>
    <row r="13423">
      <c r="A13423" s="58"/>
    </row>
    <row r="13424">
      <c r="A13424" s="58"/>
    </row>
    <row r="13425">
      <c r="A13425" s="58"/>
    </row>
    <row r="13426">
      <c r="A13426" s="58"/>
    </row>
    <row r="13427">
      <c r="A13427" s="58"/>
    </row>
    <row r="13428">
      <c r="A13428" s="58"/>
    </row>
    <row r="13429">
      <c r="A13429" s="58"/>
    </row>
    <row r="13430">
      <c r="A13430" s="58"/>
    </row>
    <row r="13431">
      <c r="A13431" s="58"/>
    </row>
    <row r="13432">
      <c r="A13432" s="58"/>
    </row>
    <row r="13433">
      <c r="A13433" s="58"/>
    </row>
    <row r="13434">
      <c r="A13434" s="58"/>
    </row>
    <row r="13435">
      <c r="A13435" s="58"/>
    </row>
    <row r="13436">
      <c r="A13436" s="58"/>
    </row>
    <row r="13437">
      <c r="A13437" s="58"/>
    </row>
    <row r="13438">
      <c r="A13438" s="58"/>
    </row>
    <row r="13439">
      <c r="A13439" s="58"/>
    </row>
    <row r="13440">
      <c r="A13440" s="58"/>
    </row>
    <row r="13441">
      <c r="A13441" s="58"/>
    </row>
    <row r="13442">
      <c r="A13442" s="58"/>
    </row>
    <row r="13443">
      <c r="A13443" s="58"/>
    </row>
    <row r="13444">
      <c r="A13444" s="58"/>
    </row>
    <row r="13445">
      <c r="A13445" s="58"/>
    </row>
    <row r="13446">
      <c r="A13446" s="58"/>
    </row>
    <row r="13447">
      <c r="A13447" s="58"/>
    </row>
    <row r="13448">
      <c r="A13448" s="58"/>
    </row>
    <row r="13449">
      <c r="A13449" s="58"/>
    </row>
    <row r="13450">
      <c r="A13450" s="58"/>
    </row>
    <row r="13451">
      <c r="A13451" s="58"/>
    </row>
    <row r="13452">
      <c r="A13452" s="58"/>
    </row>
    <row r="13453">
      <c r="A13453" s="58"/>
    </row>
    <row r="13454">
      <c r="A13454" s="58"/>
    </row>
    <row r="13455">
      <c r="A13455" s="58"/>
    </row>
    <row r="13456">
      <c r="A13456" s="58"/>
    </row>
    <row r="13457">
      <c r="A13457" s="58"/>
    </row>
    <row r="13458">
      <c r="A13458" s="58"/>
    </row>
    <row r="13459">
      <c r="A13459" s="58"/>
    </row>
    <row r="13460">
      <c r="A13460" s="58"/>
    </row>
    <row r="13461">
      <c r="A13461" s="58"/>
    </row>
    <row r="13462">
      <c r="A13462" s="58"/>
    </row>
    <row r="13463">
      <c r="A13463" s="58"/>
    </row>
    <row r="13464">
      <c r="A13464" s="58"/>
    </row>
    <row r="13465">
      <c r="A13465" s="58"/>
    </row>
    <row r="13466">
      <c r="A13466" s="58"/>
    </row>
    <row r="13467">
      <c r="A13467" s="58"/>
    </row>
    <row r="13468">
      <c r="A13468" s="58"/>
    </row>
    <row r="13469">
      <c r="A13469" s="58"/>
    </row>
    <row r="13470">
      <c r="A13470" s="58"/>
    </row>
    <row r="13471">
      <c r="A13471" s="58"/>
    </row>
    <row r="13472">
      <c r="A13472" s="58"/>
    </row>
    <row r="13473">
      <c r="A13473" s="58"/>
    </row>
    <row r="13474">
      <c r="A13474" s="58"/>
    </row>
    <row r="13475">
      <c r="A13475" s="58"/>
    </row>
    <row r="13476">
      <c r="A13476" s="58"/>
    </row>
    <row r="13477">
      <c r="A13477" s="58"/>
    </row>
    <row r="13478">
      <c r="A13478" s="58"/>
    </row>
    <row r="13479">
      <c r="A13479" s="58"/>
    </row>
    <row r="13480">
      <c r="A13480" s="58"/>
    </row>
    <row r="13481">
      <c r="A13481" s="58"/>
    </row>
    <row r="13482">
      <c r="A13482" s="58"/>
    </row>
    <row r="13483">
      <c r="A13483" s="58"/>
    </row>
    <row r="13484">
      <c r="A13484" s="58"/>
    </row>
    <row r="13485">
      <c r="A13485" s="58"/>
    </row>
    <row r="13486">
      <c r="A13486" s="58"/>
    </row>
    <row r="13487">
      <c r="A13487" s="58"/>
    </row>
    <row r="13488">
      <c r="A13488" s="58"/>
    </row>
    <row r="13489">
      <c r="A13489" s="58"/>
    </row>
    <row r="13490">
      <c r="A13490" s="58"/>
    </row>
    <row r="13491">
      <c r="A13491" s="58"/>
    </row>
    <row r="13492">
      <c r="A13492" s="58"/>
    </row>
    <row r="13493">
      <c r="A13493" s="58"/>
    </row>
    <row r="13494">
      <c r="A13494" s="58"/>
    </row>
    <row r="13495">
      <c r="A13495" s="58"/>
    </row>
    <row r="13496">
      <c r="A13496" s="58"/>
    </row>
    <row r="13497">
      <c r="A13497" s="58"/>
    </row>
    <row r="13498">
      <c r="A13498" s="58"/>
    </row>
    <row r="13499">
      <c r="A13499" s="58"/>
    </row>
    <row r="13500">
      <c r="A13500" s="58"/>
    </row>
    <row r="13501">
      <c r="A13501" s="58"/>
    </row>
    <row r="13502">
      <c r="A13502" s="58"/>
    </row>
    <row r="13503">
      <c r="A13503" s="58"/>
    </row>
    <row r="13504">
      <c r="A13504" s="58"/>
    </row>
    <row r="13505">
      <c r="A13505" s="58"/>
    </row>
    <row r="13506">
      <c r="A13506" s="58"/>
    </row>
    <row r="13507">
      <c r="A13507" s="58"/>
    </row>
    <row r="13508">
      <c r="A13508" s="58"/>
    </row>
    <row r="13509">
      <c r="A13509" s="58"/>
    </row>
    <row r="13510">
      <c r="A13510" s="58"/>
    </row>
    <row r="13511">
      <c r="A13511" s="58"/>
    </row>
    <row r="13512">
      <c r="A13512" s="58"/>
    </row>
    <row r="13513">
      <c r="A13513" s="58"/>
    </row>
    <row r="13514">
      <c r="A13514" s="58"/>
    </row>
    <row r="13515">
      <c r="A13515" s="58"/>
    </row>
    <row r="13516">
      <c r="A13516" s="58"/>
    </row>
    <row r="13517">
      <c r="A13517" s="58"/>
    </row>
    <row r="13518">
      <c r="A13518" s="58"/>
    </row>
    <row r="13519">
      <c r="A13519" s="58"/>
    </row>
    <row r="13520">
      <c r="A13520" s="58"/>
    </row>
    <row r="13521">
      <c r="A13521" s="58"/>
    </row>
    <row r="13522">
      <c r="A13522" s="58"/>
    </row>
    <row r="13523">
      <c r="A13523" s="58"/>
    </row>
    <row r="13524">
      <c r="A13524" s="58"/>
    </row>
    <row r="13525">
      <c r="A13525" s="58"/>
    </row>
    <row r="13526">
      <c r="A13526" s="58"/>
    </row>
    <row r="13527">
      <c r="A13527" s="58"/>
    </row>
    <row r="13528">
      <c r="A13528" s="58"/>
    </row>
    <row r="13529">
      <c r="A13529" s="58"/>
    </row>
    <row r="13530">
      <c r="A13530" s="58"/>
    </row>
    <row r="13531">
      <c r="A13531" s="58"/>
    </row>
    <row r="13532">
      <c r="A13532" s="58"/>
    </row>
    <row r="13533">
      <c r="A13533" s="58"/>
    </row>
    <row r="13534">
      <c r="A13534" s="58"/>
    </row>
    <row r="13535">
      <c r="A13535" s="58"/>
    </row>
    <row r="13536">
      <c r="A13536" s="58"/>
    </row>
    <row r="13537">
      <c r="A13537" s="58"/>
    </row>
    <row r="13538">
      <c r="A13538" s="58"/>
    </row>
    <row r="13539">
      <c r="A13539" s="58"/>
    </row>
    <row r="13540">
      <c r="A13540" s="58"/>
    </row>
    <row r="13541">
      <c r="A13541" s="58"/>
    </row>
    <row r="13542">
      <c r="A13542" s="58"/>
    </row>
    <row r="13543">
      <c r="A13543" s="58"/>
    </row>
    <row r="13544">
      <c r="A13544" s="58"/>
    </row>
    <row r="13545">
      <c r="A13545" s="58"/>
    </row>
    <row r="13546">
      <c r="A13546" s="58"/>
    </row>
    <row r="13547">
      <c r="A13547" s="58"/>
    </row>
    <row r="13548">
      <c r="A13548" s="58"/>
    </row>
    <row r="13549">
      <c r="A13549" s="58"/>
    </row>
    <row r="13550">
      <c r="A13550" s="58"/>
    </row>
    <row r="13551">
      <c r="A13551" s="58"/>
    </row>
    <row r="13552">
      <c r="A13552" s="58"/>
    </row>
    <row r="13553">
      <c r="A13553" s="58"/>
    </row>
    <row r="13554">
      <c r="A13554" s="58"/>
    </row>
    <row r="13555">
      <c r="A13555" s="58"/>
    </row>
    <row r="13556">
      <c r="A13556" s="58"/>
    </row>
    <row r="13557">
      <c r="A13557" s="58"/>
    </row>
    <row r="13558">
      <c r="A13558" s="58"/>
    </row>
    <row r="13559">
      <c r="A13559" s="58"/>
    </row>
    <row r="13560">
      <c r="A13560" s="58"/>
    </row>
    <row r="13561">
      <c r="A13561" s="58"/>
    </row>
    <row r="13562">
      <c r="A13562" s="58"/>
    </row>
    <row r="13563">
      <c r="A13563" s="58"/>
    </row>
    <row r="13564">
      <c r="A13564" s="58"/>
    </row>
    <row r="13565">
      <c r="A13565" s="58"/>
    </row>
    <row r="13566">
      <c r="A13566" s="58"/>
    </row>
    <row r="13567">
      <c r="A13567" s="58"/>
    </row>
    <row r="13568">
      <c r="A13568" s="58"/>
    </row>
    <row r="13569">
      <c r="A13569" s="58"/>
    </row>
    <row r="13570">
      <c r="A13570" s="58"/>
    </row>
    <row r="13571">
      <c r="A13571" s="58"/>
    </row>
    <row r="13572">
      <c r="A13572" s="58"/>
    </row>
    <row r="13573">
      <c r="A13573" s="58"/>
    </row>
    <row r="13574">
      <c r="A13574" s="58"/>
    </row>
    <row r="13575">
      <c r="A13575" s="58"/>
    </row>
    <row r="13576">
      <c r="A13576" s="58"/>
    </row>
    <row r="13577">
      <c r="A13577" s="58"/>
    </row>
    <row r="13578">
      <c r="A13578" s="58"/>
    </row>
    <row r="13579">
      <c r="A13579" s="58"/>
    </row>
    <row r="13580">
      <c r="A13580" s="58"/>
    </row>
    <row r="13581">
      <c r="A13581" s="58"/>
    </row>
    <row r="13582">
      <c r="A13582" s="58"/>
    </row>
    <row r="13583">
      <c r="A13583" s="58"/>
    </row>
    <row r="13584">
      <c r="A13584" s="58"/>
    </row>
    <row r="13585">
      <c r="A13585" s="58"/>
    </row>
    <row r="13586">
      <c r="A13586" s="58"/>
    </row>
    <row r="13587">
      <c r="A13587" s="58"/>
    </row>
    <row r="13588">
      <c r="A13588" s="58"/>
    </row>
    <row r="13589">
      <c r="A13589" s="58"/>
    </row>
    <row r="13590">
      <c r="A13590" s="58"/>
    </row>
    <row r="13591">
      <c r="A13591" s="58"/>
    </row>
    <row r="13592">
      <c r="A13592" s="58"/>
    </row>
    <row r="13593">
      <c r="A13593" s="58"/>
    </row>
    <row r="13594">
      <c r="A13594" s="58"/>
    </row>
    <row r="13595">
      <c r="A13595" s="58"/>
    </row>
    <row r="13596">
      <c r="A13596" s="58"/>
    </row>
    <row r="13597">
      <c r="A13597" s="58"/>
    </row>
    <row r="13598">
      <c r="A13598" s="58"/>
    </row>
    <row r="13599">
      <c r="A13599" s="58"/>
    </row>
    <row r="13600">
      <c r="A13600" s="58"/>
    </row>
    <row r="13601">
      <c r="A13601" s="58"/>
    </row>
    <row r="13602">
      <c r="A13602" s="58"/>
    </row>
    <row r="13603">
      <c r="A13603" s="58"/>
    </row>
    <row r="13604">
      <c r="A13604" s="58"/>
    </row>
    <row r="13605">
      <c r="A13605" s="58"/>
    </row>
    <row r="13606">
      <c r="A13606" s="58"/>
    </row>
    <row r="13607">
      <c r="A13607" s="58"/>
    </row>
    <row r="13608">
      <c r="A13608" s="58"/>
    </row>
    <row r="13609">
      <c r="A13609" s="58"/>
    </row>
    <row r="13610">
      <c r="A13610" s="58"/>
    </row>
    <row r="13611">
      <c r="A13611" s="58"/>
    </row>
    <row r="13612">
      <c r="A13612" s="58"/>
    </row>
    <row r="13613">
      <c r="A13613" s="58"/>
    </row>
    <row r="13614">
      <c r="A13614" s="58"/>
    </row>
    <row r="13615">
      <c r="A13615" s="58"/>
    </row>
    <row r="13616">
      <c r="A13616" s="58"/>
    </row>
    <row r="13617">
      <c r="A13617" s="58"/>
    </row>
    <row r="13618">
      <c r="A13618" s="58"/>
    </row>
    <row r="13619">
      <c r="A13619" s="58"/>
    </row>
    <row r="13620">
      <c r="A13620" s="58"/>
    </row>
    <row r="13621">
      <c r="A13621" s="58"/>
    </row>
    <row r="13622">
      <c r="A13622" s="58"/>
    </row>
    <row r="13623">
      <c r="A13623" s="58"/>
    </row>
    <row r="13624">
      <c r="A13624" s="58"/>
    </row>
    <row r="13625">
      <c r="A13625" s="58"/>
    </row>
    <row r="13626">
      <c r="A13626" s="58"/>
    </row>
    <row r="13627">
      <c r="A13627" s="58"/>
    </row>
    <row r="13628">
      <c r="A13628" s="58"/>
    </row>
    <row r="13629">
      <c r="A13629" s="58"/>
    </row>
    <row r="13630">
      <c r="A13630" s="58"/>
    </row>
    <row r="13631">
      <c r="A13631" s="58"/>
    </row>
    <row r="13632">
      <c r="A13632" s="58"/>
    </row>
    <row r="13633">
      <c r="A13633" s="58"/>
    </row>
    <row r="13634">
      <c r="A13634" s="58"/>
    </row>
    <row r="13635">
      <c r="A13635" s="58"/>
    </row>
    <row r="13636">
      <c r="A13636" s="58"/>
    </row>
    <row r="13637">
      <c r="A13637" s="58"/>
    </row>
    <row r="13638">
      <c r="A13638" s="58"/>
    </row>
    <row r="13639">
      <c r="A13639" s="58"/>
    </row>
    <row r="13640">
      <c r="A13640" s="58"/>
    </row>
    <row r="13641">
      <c r="A13641" s="58"/>
    </row>
    <row r="13642">
      <c r="A13642" s="58"/>
    </row>
    <row r="13643">
      <c r="A13643" s="58"/>
    </row>
    <row r="13644">
      <c r="A13644" s="58"/>
    </row>
    <row r="13645">
      <c r="A13645" s="58"/>
    </row>
    <row r="13646">
      <c r="A13646" s="58"/>
    </row>
    <row r="13647">
      <c r="A13647" s="58"/>
    </row>
    <row r="13648">
      <c r="A13648" s="58"/>
    </row>
    <row r="13649">
      <c r="A13649" s="58"/>
    </row>
    <row r="13650">
      <c r="A13650" s="58"/>
    </row>
    <row r="13651">
      <c r="A13651" s="58"/>
    </row>
    <row r="13652">
      <c r="A13652" s="58"/>
    </row>
    <row r="13653">
      <c r="A13653" s="58"/>
    </row>
    <row r="13654">
      <c r="A13654" s="58"/>
    </row>
    <row r="13655">
      <c r="A13655" s="58"/>
    </row>
    <row r="13656">
      <c r="A13656" s="58"/>
    </row>
    <row r="13657">
      <c r="A13657" s="58"/>
    </row>
    <row r="13658">
      <c r="A13658" s="58"/>
    </row>
    <row r="13659">
      <c r="A13659" s="58"/>
    </row>
    <row r="13660">
      <c r="A13660" s="58"/>
    </row>
    <row r="13661">
      <c r="A13661" s="58"/>
    </row>
    <row r="13662">
      <c r="A13662" s="58"/>
    </row>
    <row r="13663">
      <c r="A13663" s="58"/>
    </row>
    <row r="13664">
      <c r="A13664" s="58"/>
    </row>
    <row r="13665">
      <c r="A13665" s="58"/>
    </row>
    <row r="13666">
      <c r="A13666" s="58"/>
    </row>
    <row r="13667">
      <c r="A13667" s="58"/>
    </row>
    <row r="13668">
      <c r="A13668" s="58"/>
    </row>
    <row r="13669">
      <c r="A13669" s="58"/>
    </row>
    <row r="13670">
      <c r="A13670" s="58"/>
    </row>
    <row r="13671">
      <c r="A13671" s="58"/>
    </row>
    <row r="13672">
      <c r="A13672" s="58"/>
    </row>
    <row r="13673">
      <c r="A13673" s="58"/>
    </row>
    <row r="13674">
      <c r="A13674" s="58"/>
    </row>
    <row r="13675">
      <c r="A13675" s="58"/>
    </row>
    <row r="13676">
      <c r="A13676" s="58"/>
    </row>
    <row r="13677">
      <c r="A13677" s="58"/>
    </row>
    <row r="13678">
      <c r="A13678" s="58"/>
    </row>
    <row r="13679">
      <c r="A13679" s="58"/>
    </row>
    <row r="13680">
      <c r="A13680" s="58"/>
    </row>
    <row r="13681">
      <c r="A13681" s="58"/>
    </row>
    <row r="13682">
      <c r="A13682" s="58"/>
    </row>
    <row r="13683">
      <c r="A13683" s="58"/>
    </row>
    <row r="13684">
      <c r="A13684" s="58"/>
    </row>
    <row r="13685">
      <c r="A13685" s="58"/>
    </row>
    <row r="13686">
      <c r="A13686" s="58"/>
    </row>
    <row r="13687">
      <c r="A13687" s="58"/>
    </row>
    <row r="13688">
      <c r="A13688" s="58"/>
    </row>
    <row r="13689">
      <c r="A13689" s="58"/>
    </row>
    <row r="13690">
      <c r="A13690" s="58"/>
    </row>
    <row r="13691">
      <c r="A13691" s="58"/>
    </row>
    <row r="13692">
      <c r="A13692" s="58"/>
    </row>
    <row r="13693">
      <c r="A13693" s="58"/>
    </row>
    <row r="13694">
      <c r="A13694" s="58"/>
    </row>
    <row r="13695">
      <c r="A13695" s="58"/>
    </row>
    <row r="13696">
      <c r="A13696" s="58"/>
    </row>
    <row r="13697">
      <c r="A13697" s="58"/>
    </row>
    <row r="13698">
      <c r="A13698" s="58"/>
    </row>
    <row r="13699">
      <c r="A13699" s="58"/>
    </row>
    <row r="13700">
      <c r="A13700" s="58"/>
    </row>
    <row r="13701">
      <c r="A13701" s="58"/>
    </row>
    <row r="13702">
      <c r="A13702" s="58"/>
    </row>
    <row r="13703">
      <c r="A13703" s="58"/>
    </row>
    <row r="13704">
      <c r="A13704" s="58"/>
    </row>
    <row r="13705">
      <c r="A13705" s="58"/>
    </row>
    <row r="13706">
      <c r="A13706" s="58"/>
    </row>
    <row r="13707">
      <c r="A13707" s="58"/>
    </row>
    <row r="13708">
      <c r="A13708" s="58"/>
    </row>
    <row r="13709">
      <c r="A13709" s="58"/>
    </row>
    <row r="13710">
      <c r="A13710" s="58"/>
    </row>
    <row r="13711">
      <c r="A13711" s="58"/>
    </row>
    <row r="13712">
      <c r="A13712" s="58"/>
    </row>
    <row r="13713">
      <c r="A13713" s="58"/>
    </row>
    <row r="13714">
      <c r="A13714" s="58"/>
    </row>
    <row r="13715">
      <c r="A13715" s="58"/>
    </row>
    <row r="13716">
      <c r="A13716" s="58"/>
    </row>
    <row r="13717">
      <c r="A13717" s="58"/>
    </row>
    <row r="13718">
      <c r="A13718" s="58"/>
    </row>
    <row r="13719">
      <c r="A13719" s="58"/>
    </row>
    <row r="13720">
      <c r="A13720" s="58"/>
    </row>
    <row r="13721">
      <c r="A13721" s="58"/>
    </row>
    <row r="13722">
      <c r="A13722" s="58"/>
    </row>
    <row r="13723">
      <c r="A13723" s="58"/>
    </row>
    <row r="13724">
      <c r="A13724" s="58"/>
    </row>
    <row r="13725">
      <c r="A13725" s="58"/>
    </row>
    <row r="13726">
      <c r="A13726" s="58"/>
    </row>
    <row r="13727">
      <c r="A13727" s="58"/>
    </row>
    <row r="13728">
      <c r="A13728" s="58"/>
    </row>
    <row r="13729">
      <c r="A13729" s="58"/>
    </row>
    <row r="13730">
      <c r="A13730" s="58"/>
    </row>
    <row r="13731">
      <c r="A13731" s="58"/>
    </row>
    <row r="13732">
      <c r="A13732" s="58"/>
    </row>
    <row r="13733">
      <c r="A13733" s="58"/>
    </row>
    <row r="13734">
      <c r="A13734" s="58"/>
    </row>
    <row r="13735">
      <c r="A13735" s="58"/>
    </row>
    <row r="13736">
      <c r="A13736" s="58"/>
    </row>
    <row r="13737">
      <c r="A13737" s="58"/>
    </row>
    <row r="13738">
      <c r="A13738" s="58"/>
    </row>
    <row r="13739">
      <c r="A13739" s="58"/>
    </row>
    <row r="13740">
      <c r="A13740" s="58"/>
    </row>
    <row r="13741">
      <c r="A13741" s="58"/>
    </row>
    <row r="13742">
      <c r="A13742" s="58"/>
    </row>
    <row r="13743">
      <c r="A13743" s="58"/>
    </row>
    <row r="13744">
      <c r="A13744" s="58"/>
    </row>
    <row r="13745">
      <c r="A13745" s="58"/>
    </row>
    <row r="13746">
      <c r="A13746" s="58"/>
    </row>
    <row r="13747">
      <c r="A13747" s="58"/>
    </row>
    <row r="13748">
      <c r="A13748" s="58"/>
    </row>
    <row r="13749">
      <c r="A13749" s="58"/>
    </row>
    <row r="13750">
      <c r="A13750" s="58"/>
    </row>
    <row r="13751">
      <c r="A13751" s="58"/>
    </row>
    <row r="13752">
      <c r="A13752" s="58"/>
    </row>
    <row r="13753">
      <c r="A13753" s="58"/>
    </row>
    <row r="13754">
      <c r="A13754" s="58"/>
    </row>
    <row r="13755">
      <c r="A13755" s="58"/>
    </row>
    <row r="13756">
      <c r="A13756" s="58"/>
    </row>
    <row r="13757">
      <c r="A13757" s="58"/>
    </row>
    <row r="13758">
      <c r="A13758" s="58"/>
    </row>
    <row r="13759">
      <c r="A13759" s="58"/>
    </row>
    <row r="13760">
      <c r="A13760" s="58"/>
    </row>
    <row r="13761">
      <c r="A13761" s="58"/>
    </row>
    <row r="13762">
      <c r="A13762" s="58"/>
    </row>
    <row r="13763">
      <c r="A13763" s="58"/>
    </row>
    <row r="13764">
      <c r="A13764" s="58"/>
    </row>
    <row r="13765">
      <c r="A13765" s="58"/>
    </row>
    <row r="13766">
      <c r="A13766" s="58"/>
    </row>
    <row r="13767">
      <c r="A13767" s="58"/>
    </row>
    <row r="13768">
      <c r="A13768" s="58"/>
    </row>
    <row r="13769">
      <c r="A13769" s="58"/>
    </row>
    <row r="13770">
      <c r="A13770" s="58"/>
    </row>
    <row r="13771">
      <c r="A13771" s="58"/>
    </row>
    <row r="13772">
      <c r="A13772" s="58"/>
    </row>
    <row r="13773">
      <c r="A13773" s="58"/>
    </row>
    <row r="13774">
      <c r="A13774" s="58"/>
    </row>
    <row r="13775">
      <c r="A13775" s="58"/>
    </row>
    <row r="13776">
      <c r="A13776" s="58"/>
    </row>
    <row r="13777">
      <c r="A13777" s="58"/>
    </row>
    <row r="13778">
      <c r="A13778" s="58"/>
    </row>
    <row r="13779">
      <c r="A13779" s="58"/>
    </row>
    <row r="13780">
      <c r="A13780" s="58"/>
    </row>
    <row r="13781">
      <c r="A13781" s="58"/>
    </row>
    <row r="13782">
      <c r="A13782" s="58"/>
    </row>
    <row r="13783">
      <c r="A13783" s="58"/>
    </row>
    <row r="13784">
      <c r="A13784" s="58"/>
    </row>
    <row r="13785">
      <c r="A13785" s="58"/>
    </row>
    <row r="13786">
      <c r="A13786" s="58"/>
    </row>
    <row r="13787">
      <c r="A13787" s="58"/>
    </row>
    <row r="13788">
      <c r="A13788" s="58"/>
    </row>
    <row r="13789">
      <c r="A13789" s="58"/>
    </row>
    <row r="13790">
      <c r="A13790" s="58"/>
    </row>
    <row r="13791">
      <c r="A13791" s="58"/>
    </row>
    <row r="13792">
      <c r="A13792" s="58"/>
    </row>
    <row r="13793">
      <c r="A13793" s="58"/>
    </row>
    <row r="13794">
      <c r="A13794" s="58"/>
    </row>
    <row r="13795">
      <c r="A13795" s="58"/>
    </row>
    <row r="13796">
      <c r="A13796" s="58"/>
    </row>
    <row r="13797">
      <c r="A13797" s="58"/>
    </row>
    <row r="13798">
      <c r="A13798" s="58"/>
    </row>
    <row r="13799">
      <c r="A13799" s="58"/>
    </row>
    <row r="13800">
      <c r="A13800" s="58"/>
    </row>
    <row r="13801">
      <c r="A13801" s="58"/>
    </row>
    <row r="13802">
      <c r="A13802" s="58"/>
    </row>
    <row r="13803">
      <c r="A13803" s="58"/>
    </row>
    <row r="13804">
      <c r="A13804" s="58"/>
    </row>
    <row r="13805">
      <c r="A13805" s="58"/>
    </row>
    <row r="13806">
      <c r="A13806" s="58"/>
    </row>
    <row r="13807">
      <c r="A13807" s="58"/>
    </row>
    <row r="13808">
      <c r="A13808" s="58"/>
    </row>
    <row r="13809">
      <c r="A13809" s="58"/>
    </row>
    <row r="13810">
      <c r="A13810" s="58"/>
    </row>
    <row r="13811">
      <c r="A13811" s="58"/>
    </row>
    <row r="13812">
      <c r="A13812" s="58"/>
    </row>
    <row r="13813">
      <c r="A13813" s="58"/>
    </row>
    <row r="13814">
      <c r="A13814" s="58"/>
    </row>
    <row r="13815">
      <c r="A13815" s="58"/>
    </row>
    <row r="13816">
      <c r="A13816" s="58"/>
    </row>
    <row r="13817">
      <c r="A13817" s="58"/>
    </row>
    <row r="13818">
      <c r="A13818" s="58"/>
    </row>
    <row r="13819">
      <c r="A13819" s="58"/>
    </row>
    <row r="13820">
      <c r="A13820" s="58"/>
    </row>
    <row r="13821">
      <c r="A13821" s="58"/>
    </row>
    <row r="13822">
      <c r="A13822" s="58"/>
    </row>
    <row r="13823">
      <c r="A13823" s="58"/>
    </row>
    <row r="13824">
      <c r="A13824" s="58"/>
    </row>
    <row r="13825">
      <c r="A13825" s="58"/>
    </row>
    <row r="13826">
      <c r="A13826" s="58"/>
    </row>
    <row r="13827">
      <c r="A13827" s="58"/>
    </row>
    <row r="13828">
      <c r="A13828" s="58"/>
    </row>
    <row r="13829">
      <c r="A13829" s="58"/>
    </row>
    <row r="13830">
      <c r="A13830" s="58"/>
    </row>
    <row r="13831">
      <c r="A13831" s="58"/>
    </row>
    <row r="13832">
      <c r="A13832" s="58"/>
    </row>
    <row r="13833">
      <c r="A13833" s="58"/>
    </row>
    <row r="13834">
      <c r="A13834" s="58"/>
    </row>
    <row r="13835">
      <c r="A13835" s="58"/>
    </row>
    <row r="13836">
      <c r="A13836" s="58"/>
    </row>
    <row r="13837">
      <c r="A13837" s="58"/>
    </row>
    <row r="13838">
      <c r="A13838" s="58"/>
    </row>
    <row r="13839">
      <c r="A13839" s="58"/>
    </row>
    <row r="13840">
      <c r="A13840" s="58"/>
    </row>
    <row r="13841">
      <c r="A13841" s="58"/>
    </row>
    <row r="13842">
      <c r="A13842" s="58"/>
    </row>
    <row r="13843">
      <c r="A13843" s="58"/>
    </row>
    <row r="13844">
      <c r="A13844" s="58"/>
    </row>
    <row r="13845">
      <c r="A13845" s="58"/>
    </row>
    <row r="13846">
      <c r="A13846" s="58"/>
    </row>
    <row r="13847">
      <c r="A13847" s="58"/>
    </row>
    <row r="13848">
      <c r="A13848" s="58"/>
    </row>
    <row r="13849">
      <c r="A13849" s="58"/>
    </row>
    <row r="13850">
      <c r="A13850" s="58"/>
    </row>
    <row r="13851">
      <c r="A13851" s="58"/>
    </row>
    <row r="13852">
      <c r="A13852" s="58"/>
    </row>
    <row r="13853">
      <c r="A13853" s="58"/>
    </row>
    <row r="13854">
      <c r="A13854" s="58"/>
    </row>
    <row r="13855">
      <c r="A13855" s="58"/>
    </row>
    <row r="13856">
      <c r="A13856" s="58"/>
    </row>
    <row r="13857">
      <c r="A13857" s="58"/>
    </row>
    <row r="13858">
      <c r="A13858" s="58"/>
    </row>
    <row r="13859">
      <c r="A13859" s="58"/>
    </row>
    <row r="13860">
      <c r="A13860" s="58"/>
    </row>
    <row r="13861">
      <c r="A13861" s="58"/>
    </row>
    <row r="13862">
      <c r="A13862" s="58"/>
    </row>
    <row r="13863">
      <c r="A13863" s="58"/>
    </row>
    <row r="13864">
      <c r="A13864" s="58"/>
    </row>
    <row r="13865">
      <c r="A13865" s="58"/>
    </row>
    <row r="13866">
      <c r="A13866" s="58"/>
    </row>
    <row r="13867">
      <c r="A13867" s="58"/>
    </row>
    <row r="13868">
      <c r="A13868" s="58"/>
    </row>
    <row r="13869">
      <c r="A13869" s="58"/>
    </row>
    <row r="13870">
      <c r="A13870" s="58"/>
    </row>
    <row r="13871">
      <c r="A13871" s="58"/>
    </row>
    <row r="13872">
      <c r="A13872" s="58"/>
    </row>
    <row r="13873">
      <c r="A13873" s="58"/>
    </row>
    <row r="13874">
      <c r="A13874" s="58"/>
    </row>
    <row r="13875">
      <c r="A13875" s="58"/>
    </row>
    <row r="13876">
      <c r="A13876" s="58"/>
    </row>
    <row r="13877">
      <c r="A13877" s="58"/>
    </row>
    <row r="13878">
      <c r="A13878" s="58"/>
    </row>
    <row r="13879">
      <c r="A13879" s="58"/>
    </row>
    <row r="13880">
      <c r="A13880" s="58"/>
    </row>
    <row r="13881">
      <c r="A13881" s="58"/>
    </row>
    <row r="13882">
      <c r="A13882" s="58"/>
    </row>
    <row r="13883">
      <c r="A13883" s="58"/>
    </row>
    <row r="13884">
      <c r="A13884" s="58"/>
    </row>
    <row r="13885">
      <c r="A13885" s="58"/>
    </row>
    <row r="13886">
      <c r="A13886" s="58"/>
    </row>
    <row r="13887">
      <c r="A13887" s="58"/>
    </row>
    <row r="13888">
      <c r="A13888" s="58"/>
    </row>
    <row r="13889">
      <c r="A13889" s="58"/>
    </row>
    <row r="13890">
      <c r="A13890" s="58"/>
    </row>
    <row r="13891">
      <c r="A13891" s="58"/>
    </row>
    <row r="13892">
      <c r="A13892" s="58"/>
    </row>
    <row r="13893">
      <c r="A13893" s="58"/>
    </row>
    <row r="13894">
      <c r="A13894" s="58"/>
    </row>
    <row r="13895">
      <c r="A13895" s="58"/>
    </row>
    <row r="13896">
      <c r="A13896" s="58"/>
    </row>
    <row r="13897">
      <c r="A13897" s="58"/>
    </row>
    <row r="13898">
      <c r="A13898" s="58"/>
    </row>
    <row r="13899">
      <c r="A13899" s="58"/>
    </row>
    <row r="13900">
      <c r="A13900" s="58"/>
    </row>
    <row r="13901">
      <c r="A13901" s="58"/>
    </row>
    <row r="13902">
      <c r="A13902" s="58"/>
    </row>
    <row r="13903">
      <c r="A13903" s="58"/>
    </row>
    <row r="13904">
      <c r="A13904" s="58"/>
    </row>
    <row r="13905">
      <c r="A13905" s="58"/>
    </row>
    <row r="13906">
      <c r="A13906" s="58"/>
    </row>
    <row r="13907">
      <c r="A13907" s="58"/>
    </row>
    <row r="13908">
      <c r="A13908" s="58"/>
    </row>
    <row r="13909">
      <c r="A13909" s="58"/>
    </row>
    <row r="13910">
      <c r="A13910" s="58"/>
    </row>
    <row r="13911">
      <c r="A13911" s="58"/>
    </row>
    <row r="13912">
      <c r="A13912" s="58"/>
    </row>
    <row r="13913">
      <c r="A13913" s="58"/>
    </row>
    <row r="13914">
      <c r="A13914" s="58"/>
    </row>
    <row r="13915">
      <c r="A13915" s="58"/>
    </row>
    <row r="13916">
      <c r="A13916" s="58"/>
    </row>
    <row r="13917">
      <c r="A13917" s="58"/>
    </row>
    <row r="13918">
      <c r="A13918" s="58"/>
    </row>
    <row r="13919">
      <c r="A13919" s="58"/>
    </row>
    <row r="13920">
      <c r="A13920" s="58"/>
    </row>
    <row r="13921">
      <c r="A13921" s="58"/>
    </row>
    <row r="13922">
      <c r="A13922" s="58"/>
    </row>
    <row r="13923">
      <c r="A13923" s="58"/>
    </row>
    <row r="13924">
      <c r="A13924" s="58"/>
    </row>
    <row r="13925">
      <c r="A13925" s="58"/>
    </row>
    <row r="13926">
      <c r="A13926" s="58"/>
    </row>
    <row r="13927">
      <c r="A13927" s="58"/>
    </row>
    <row r="13928">
      <c r="A13928" s="58"/>
    </row>
    <row r="13929">
      <c r="A13929" s="58"/>
    </row>
    <row r="13930">
      <c r="A13930" s="58"/>
    </row>
    <row r="13931">
      <c r="A13931" s="58"/>
    </row>
    <row r="13932">
      <c r="A13932" s="58"/>
    </row>
    <row r="13933">
      <c r="A13933" s="58"/>
    </row>
    <row r="13934">
      <c r="A13934" s="58"/>
    </row>
    <row r="13935">
      <c r="A13935" s="58"/>
    </row>
    <row r="13936">
      <c r="A13936" s="58"/>
    </row>
    <row r="13937">
      <c r="A13937" s="58"/>
    </row>
    <row r="13938">
      <c r="A13938" s="58"/>
    </row>
    <row r="13939">
      <c r="A13939" s="58"/>
    </row>
    <row r="13940">
      <c r="A13940" s="58"/>
    </row>
    <row r="13941">
      <c r="A13941" s="58"/>
    </row>
    <row r="13942">
      <c r="A13942" s="58"/>
    </row>
    <row r="13943">
      <c r="A13943" s="58"/>
    </row>
    <row r="13944">
      <c r="A13944" s="58"/>
    </row>
    <row r="13945">
      <c r="A13945" s="58"/>
    </row>
    <row r="13946">
      <c r="A13946" s="58"/>
    </row>
    <row r="13947">
      <c r="A13947" s="58"/>
    </row>
    <row r="13948">
      <c r="A13948" s="58"/>
    </row>
    <row r="13949">
      <c r="A13949" s="58"/>
    </row>
    <row r="13950">
      <c r="A13950" s="58"/>
    </row>
    <row r="13951">
      <c r="A13951" s="58"/>
    </row>
    <row r="13952">
      <c r="A13952" s="58"/>
    </row>
    <row r="13953">
      <c r="A13953" s="58"/>
    </row>
    <row r="13954">
      <c r="A13954" s="58"/>
    </row>
    <row r="13955">
      <c r="A13955" s="58"/>
    </row>
    <row r="13956">
      <c r="A13956" s="58"/>
    </row>
    <row r="13957">
      <c r="A13957" s="58"/>
    </row>
    <row r="13958">
      <c r="A13958" s="58"/>
    </row>
    <row r="13959">
      <c r="A13959" s="58"/>
    </row>
    <row r="13960">
      <c r="A13960" s="58"/>
    </row>
    <row r="13961">
      <c r="A13961" s="58"/>
    </row>
    <row r="13962">
      <c r="A13962" s="58"/>
    </row>
    <row r="13963">
      <c r="A13963" s="58"/>
    </row>
    <row r="13964">
      <c r="A13964" s="58"/>
    </row>
    <row r="13965">
      <c r="A13965" s="58"/>
    </row>
    <row r="13966">
      <c r="A13966" s="58"/>
    </row>
    <row r="13967">
      <c r="A13967" s="58"/>
    </row>
    <row r="13968">
      <c r="A13968" s="58"/>
    </row>
    <row r="13969">
      <c r="A13969" s="58"/>
    </row>
    <row r="13970">
      <c r="A13970" s="58"/>
    </row>
    <row r="13971">
      <c r="A13971" s="58"/>
    </row>
    <row r="13972">
      <c r="A13972" s="58"/>
    </row>
    <row r="13973">
      <c r="A13973" s="58"/>
    </row>
    <row r="13974">
      <c r="A13974" s="58"/>
    </row>
    <row r="13975">
      <c r="A13975" s="58"/>
    </row>
    <row r="13976">
      <c r="A13976" s="58"/>
    </row>
    <row r="13977">
      <c r="A13977" s="58"/>
    </row>
    <row r="13978">
      <c r="A13978" s="58"/>
    </row>
    <row r="13979">
      <c r="A13979" s="58"/>
    </row>
    <row r="13980">
      <c r="A13980" s="58"/>
    </row>
    <row r="13981">
      <c r="A13981" s="58"/>
    </row>
    <row r="13982">
      <c r="A13982" s="58"/>
    </row>
    <row r="13983">
      <c r="A13983" s="58"/>
    </row>
    <row r="13984">
      <c r="A13984" s="58"/>
    </row>
    <row r="13985">
      <c r="A13985" s="58"/>
    </row>
    <row r="13986">
      <c r="A13986" s="58"/>
    </row>
    <row r="13987">
      <c r="A13987" s="58"/>
    </row>
    <row r="13988">
      <c r="A13988" s="58"/>
    </row>
    <row r="13989">
      <c r="A13989" s="58"/>
    </row>
    <row r="13990">
      <c r="A13990" s="58"/>
    </row>
    <row r="13991">
      <c r="A13991" s="58"/>
    </row>
    <row r="13992">
      <c r="A13992" s="58"/>
    </row>
    <row r="13993">
      <c r="A13993" s="58"/>
    </row>
    <row r="13994">
      <c r="A13994" s="58"/>
    </row>
    <row r="13995">
      <c r="A13995" s="58"/>
    </row>
    <row r="13996">
      <c r="A13996" s="58"/>
    </row>
    <row r="13997">
      <c r="A13997" s="58"/>
    </row>
    <row r="13998">
      <c r="A13998" s="58"/>
    </row>
    <row r="13999">
      <c r="A13999" s="58"/>
    </row>
    <row r="14000">
      <c r="A14000" s="58"/>
    </row>
    <row r="14001">
      <c r="A14001" s="58"/>
    </row>
    <row r="14002">
      <c r="A14002" s="58"/>
    </row>
    <row r="14003">
      <c r="A14003" s="58"/>
    </row>
    <row r="14004">
      <c r="A14004" s="58"/>
    </row>
    <row r="14005">
      <c r="A14005" s="58"/>
    </row>
    <row r="14006">
      <c r="A14006" s="58"/>
    </row>
    <row r="14007">
      <c r="A14007" s="58"/>
    </row>
    <row r="14008">
      <c r="A14008" s="58"/>
    </row>
    <row r="14009">
      <c r="A14009" s="58"/>
    </row>
    <row r="14010">
      <c r="A14010" s="58"/>
    </row>
    <row r="14011">
      <c r="A14011" s="58"/>
    </row>
    <row r="14012">
      <c r="A14012" s="58"/>
    </row>
    <row r="14013">
      <c r="A14013" s="58"/>
    </row>
    <row r="14014">
      <c r="A14014" s="58"/>
    </row>
    <row r="14015">
      <c r="A14015" s="58"/>
    </row>
    <row r="14016">
      <c r="A14016" s="58"/>
    </row>
    <row r="14017">
      <c r="A14017" s="58"/>
    </row>
    <row r="14018">
      <c r="A14018" s="58"/>
    </row>
    <row r="14019">
      <c r="A14019" s="58"/>
    </row>
    <row r="14020">
      <c r="A14020" s="58"/>
    </row>
    <row r="14021">
      <c r="A14021" s="58"/>
    </row>
    <row r="14022">
      <c r="A14022" s="58"/>
    </row>
    <row r="14023">
      <c r="A14023" s="58"/>
    </row>
    <row r="14024">
      <c r="A14024" s="58"/>
    </row>
    <row r="14025">
      <c r="A14025" s="58"/>
    </row>
    <row r="14026">
      <c r="A14026" s="58"/>
    </row>
    <row r="14027">
      <c r="A14027" s="58"/>
    </row>
    <row r="14028">
      <c r="A14028" s="58"/>
    </row>
    <row r="14029">
      <c r="A14029" s="58"/>
    </row>
    <row r="14030">
      <c r="A14030" s="58"/>
    </row>
    <row r="14031">
      <c r="A14031" s="58"/>
    </row>
    <row r="14032">
      <c r="A14032" s="58"/>
    </row>
    <row r="14033">
      <c r="A14033" s="58"/>
    </row>
    <row r="14034">
      <c r="A14034" s="58"/>
    </row>
    <row r="14035">
      <c r="A14035" s="58"/>
    </row>
    <row r="14036">
      <c r="A14036" s="58"/>
    </row>
    <row r="14037">
      <c r="A14037" s="58"/>
    </row>
    <row r="14038">
      <c r="A14038" s="58"/>
    </row>
    <row r="14039">
      <c r="A14039" s="58"/>
    </row>
    <row r="14040">
      <c r="A14040" s="58"/>
    </row>
    <row r="14041">
      <c r="A14041" s="58"/>
    </row>
    <row r="14042">
      <c r="A14042" s="58"/>
    </row>
    <row r="14043">
      <c r="A14043" s="58"/>
    </row>
    <row r="14044">
      <c r="A14044" s="58"/>
    </row>
    <row r="14045">
      <c r="A14045" s="58"/>
    </row>
    <row r="14046">
      <c r="A14046" s="58"/>
    </row>
    <row r="14047">
      <c r="A14047" s="58"/>
    </row>
    <row r="14048">
      <c r="A14048" s="58"/>
    </row>
    <row r="14049">
      <c r="A14049" s="58"/>
    </row>
    <row r="14050">
      <c r="A14050" s="58"/>
    </row>
    <row r="14051">
      <c r="A14051" s="58"/>
    </row>
    <row r="14052">
      <c r="A14052" s="58"/>
    </row>
    <row r="14053">
      <c r="A14053" s="58"/>
    </row>
    <row r="14054">
      <c r="A14054" s="58"/>
    </row>
    <row r="14055">
      <c r="A14055" s="58"/>
    </row>
    <row r="14056">
      <c r="A14056" s="58"/>
    </row>
    <row r="14057">
      <c r="A14057" s="58"/>
    </row>
    <row r="14058">
      <c r="A14058" s="58"/>
    </row>
    <row r="14059">
      <c r="A14059" s="58"/>
    </row>
    <row r="14060">
      <c r="A14060" s="58"/>
    </row>
    <row r="14061">
      <c r="A14061" s="58"/>
    </row>
    <row r="14062">
      <c r="A14062" s="58"/>
    </row>
    <row r="14063">
      <c r="A14063" s="58"/>
    </row>
    <row r="14064">
      <c r="A14064" s="58"/>
    </row>
    <row r="14065">
      <c r="A14065" s="58"/>
    </row>
    <row r="14066">
      <c r="A14066" s="58"/>
    </row>
    <row r="14067">
      <c r="A14067" s="58"/>
    </row>
    <row r="14068">
      <c r="A14068" s="58"/>
    </row>
    <row r="14069">
      <c r="A14069" s="58"/>
    </row>
    <row r="14070">
      <c r="A14070" s="58"/>
    </row>
    <row r="14071">
      <c r="A14071" s="58"/>
    </row>
    <row r="14072">
      <c r="A14072" s="58"/>
    </row>
    <row r="14073">
      <c r="A14073" s="58"/>
    </row>
    <row r="14074">
      <c r="A14074" s="58"/>
    </row>
    <row r="14075">
      <c r="A14075" s="58"/>
    </row>
    <row r="14076">
      <c r="A14076" s="58"/>
    </row>
    <row r="14077">
      <c r="A14077" s="58"/>
    </row>
    <row r="14078">
      <c r="A14078" s="58"/>
    </row>
    <row r="14079">
      <c r="A14079" s="58"/>
    </row>
    <row r="14080">
      <c r="A14080" s="58"/>
    </row>
    <row r="14081">
      <c r="A14081" s="58"/>
    </row>
    <row r="14082">
      <c r="A14082" s="58"/>
    </row>
    <row r="14083">
      <c r="A14083" s="58"/>
    </row>
    <row r="14084">
      <c r="A14084" s="58"/>
    </row>
    <row r="14085">
      <c r="A14085" s="58"/>
    </row>
    <row r="14086">
      <c r="A14086" s="58"/>
    </row>
    <row r="14087">
      <c r="A14087" s="58"/>
    </row>
    <row r="14088">
      <c r="A14088" s="58"/>
    </row>
    <row r="14089">
      <c r="A14089" s="58"/>
    </row>
    <row r="14090">
      <c r="A14090" s="58"/>
    </row>
    <row r="14091">
      <c r="A14091" s="58"/>
    </row>
    <row r="14092">
      <c r="A14092" s="58"/>
    </row>
    <row r="14093">
      <c r="A14093" s="58"/>
    </row>
    <row r="14094">
      <c r="A14094" s="58"/>
    </row>
    <row r="14095">
      <c r="A14095" s="58"/>
    </row>
    <row r="14096">
      <c r="A14096" s="58"/>
    </row>
    <row r="14097">
      <c r="A14097" s="58"/>
    </row>
    <row r="14098">
      <c r="A14098" s="58"/>
    </row>
    <row r="14099">
      <c r="A14099" s="58"/>
    </row>
    <row r="14100">
      <c r="A14100" s="58"/>
    </row>
    <row r="14101">
      <c r="A14101" s="58"/>
    </row>
    <row r="14102">
      <c r="A14102" s="58"/>
    </row>
    <row r="14103">
      <c r="A14103" s="58"/>
    </row>
    <row r="14104">
      <c r="A14104" s="58"/>
    </row>
    <row r="14105">
      <c r="A14105" s="58"/>
    </row>
    <row r="14106">
      <c r="A14106" s="58"/>
    </row>
    <row r="14107">
      <c r="A14107" s="58"/>
    </row>
    <row r="14108">
      <c r="A14108" s="58"/>
    </row>
    <row r="14109">
      <c r="A14109" s="58"/>
    </row>
    <row r="14110">
      <c r="A14110" s="58"/>
    </row>
    <row r="14111">
      <c r="A14111" s="58"/>
    </row>
    <row r="14112">
      <c r="A14112" s="58"/>
    </row>
    <row r="14113">
      <c r="A14113" s="58"/>
    </row>
    <row r="14114">
      <c r="A14114" s="58"/>
    </row>
    <row r="14115">
      <c r="A14115" s="58"/>
    </row>
    <row r="14116">
      <c r="A14116" s="58"/>
    </row>
    <row r="14117">
      <c r="A14117" s="58"/>
    </row>
    <row r="14118">
      <c r="A14118" s="58"/>
    </row>
    <row r="14119">
      <c r="A14119" s="58"/>
    </row>
    <row r="14120">
      <c r="A14120" s="58"/>
    </row>
    <row r="14121">
      <c r="A14121" s="58"/>
    </row>
    <row r="14122">
      <c r="A14122" s="58"/>
    </row>
    <row r="14123">
      <c r="A14123" s="58"/>
    </row>
    <row r="14124">
      <c r="A14124" s="58"/>
    </row>
    <row r="14125">
      <c r="A14125" s="58"/>
    </row>
    <row r="14126">
      <c r="A14126" s="58"/>
    </row>
    <row r="14127">
      <c r="A14127" s="58"/>
    </row>
    <row r="14128">
      <c r="A14128" s="58"/>
    </row>
    <row r="14129">
      <c r="A14129" s="58"/>
    </row>
    <row r="14130">
      <c r="A14130" s="58"/>
    </row>
    <row r="14131">
      <c r="A14131" s="58"/>
    </row>
    <row r="14132">
      <c r="A14132" s="58"/>
    </row>
    <row r="14133">
      <c r="A14133" s="58"/>
    </row>
    <row r="14134">
      <c r="A14134" s="58"/>
    </row>
    <row r="14135">
      <c r="A14135" s="58"/>
    </row>
    <row r="14136">
      <c r="A14136" s="58"/>
    </row>
    <row r="14137">
      <c r="A14137" s="58"/>
    </row>
    <row r="14138">
      <c r="A14138" s="58"/>
    </row>
    <row r="14139">
      <c r="A14139" s="58"/>
    </row>
    <row r="14140">
      <c r="A14140" s="58"/>
    </row>
    <row r="14141">
      <c r="A14141" s="58"/>
    </row>
    <row r="14142">
      <c r="A14142" s="58"/>
    </row>
    <row r="14143">
      <c r="A14143" s="58"/>
    </row>
    <row r="14144">
      <c r="A14144" s="58"/>
    </row>
    <row r="14145">
      <c r="A14145" s="58"/>
    </row>
    <row r="14146">
      <c r="A14146" s="58"/>
    </row>
    <row r="14147">
      <c r="A14147" s="58"/>
    </row>
    <row r="14148">
      <c r="A14148" s="58"/>
    </row>
    <row r="14149">
      <c r="A14149" s="58"/>
    </row>
    <row r="14150">
      <c r="A14150" s="58"/>
    </row>
    <row r="14151">
      <c r="A14151" s="58"/>
    </row>
    <row r="14152">
      <c r="A14152" s="58"/>
    </row>
    <row r="14153">
      <c r="A14153" s="58"/>
    </row>
    <row r="14154">
      <c r="A14154" s="58"/>
    </row>
    <row r="14155">
      <c r="A14155" s="58"/>
    </row>
    <row r="14156">
      <c r="A14156" s="58"/>
    </row>
    <row r="14157">
      <c r="A14157" s="58"/>
    </row>
    <row r="14158">
      <c r="A14158" s="58"/>
    </row>
    <row r="14159">
      <c r="A14159" s="58"/>
    </row>
    <row r="14160">
      <c r="A14160" s="58"/>
    </row>
    <row r="14161">
      <c r="A14161" s="58"/>
    </row>
    <row r="14162">
      <c r="A14162" s="58"/>
    </row>
    <row r="14163">
      <c r="A14163" s="58"/>
    </row>
    <row r="14164">
      <c r="A14164" s="58"/>
    </row>
    <row r="14165">
      <c r="A14165" s="58"/>
    </row>
    <row r="14166">
      <c r="A14166" s="58"/>
    </row>
    <row r="14167">
      <c r="A14167" s="58"/>
    </row>
    <row r="14168">
      <c r="A14168" s="58"/>
    </row>
    <row r="14169">
      <c r="A14169" s="58"/>
    </row>
    <row r="14170">
      <c r="A14170" s="58"/>
    </row>
    <row r="14171">
      <c r="A14171" s="58"/>
    </row>
    <row r="14172">
      <c r="A14172" s="58"/>
    </row>
    <row r="14173">
      <c r="A14173" s="58"/>
    </row>
    <row r="14174">
      <c r="A14174" s="58"/>
    </row>
    <row r="14175">
      <c r="A14175" s="58"/>
    </row>
    <row r="14176">
      <c r="A14176" s="58"/>
    </row>
    <row r="14177">
      <c r="A14177" s="58"/>
    </row>
    <row r="14178">
      <c r="A14178" s="58"/>
    </row>
    <row r="14179">
      <c r="A14179" s="58"/>
    </row>
    <row r="14180">
      <c r="A14180" s="58"/>
    </row>
    <row r="14181">
      <c r="A14181" s="58"/>
    </row>
    <row r="14182">
      <c r="A14182" s="58"/>
    </row>
    <row r="14183">
      <c r="A14183" s="58"/>
    </row>
    <row r="14184">
      <c r="A14184" s="58"/>
    </row>
    <row r="14185">
      <c r="A14185" s="58"/>
    </row>
    <row r="14186">
      <c r="A14186" s="58"/>
    </row>
    <row r="14187">
      <c r="A14187" s="58"/>
    </row>
    <row r="14188">
      <c r="A14188" s="58"/>
    </row>
    <row r="14189">
      <c r="A14189" s="58"/>
    </row>
    <row r="14190">
      <c r="A14190" s="58"/>
    </row>
    <row r="14191">
      <c r="A14191" s="58"/>
    </row>
    <row r="14192">
      <c r="A14192" s="58"/>
    </row>
    <row r="14193">
      <c r="A14193" s="58"/>
    </row>
    <row r="14194">
      <c r="A14194" s="58"/>
    </row>
    <row r="14195">
      <c r="A14195" s="58"/>
    </row>
    <row r="14196">
      <c r="A14196" s="58"/>
    </row>
    <row r="14197">
      <c r="A14197" s="58"/>
    </row>
    <row r="14198">
      <c r="A14198" s="58"/>
    </row>
    <row r="14199">
      <c r="A14199" s="58"/>
    </row>
    <row r="14200">
      <c r="A14200" s="58"/>
    </row>
    <row r="14201">
      <c r="A14201" s="58"/>
    </row>
    <row r="14202">
      <c r="A14202" s="58"/>
    </row>
    <row r="14203">
      <c r="A14203" s="58"/>
    </row>
    <row r="14204">
      <c r="A14204" s="58"/>
    </row>
    <row r="14205">
      <c r="A14205" s="58"/>
    </row>
    <row r="14206">
      <c r="A14206" s="58"/>
    </row>
    <row r="14207">
      <c r="A14207" s="58"/>
    </row>
    <row r="14208">
      <c r="A14208" s="58"/>
    </row>
    <row r="14209">
      <c r="A14209" s="58"/>
    </row>
    <row r="14210">
      <c r="A14210" s="58"/>
    </row>
    <row r="14211">
      <c r="A14211" s="58"/>
    </row>
    <row r="14212">
      <c r="A14212" s="58"/>
    </row>
    <row r="14213">
      <c r="A14213" s="58"/>
    </row>
    <row r="14214">
      <c r="A14214" s="58"/>
    </row>
    <row r="14215">
      <c r="A14215" s="58"/>
    </row>
    <row r="14216">
      <c r="A14216" s="58"/>
    </row>
    <row r="14217">
      <c r="A14217" s="58"/>
    </row>
    <row r="14218">
      <c r="A14218" s="58"/>
    </row>
    <row r="14219">
      <c r="A14219" s="58"/>
    </row>
    <row r="14220">
      <c r="A14220" s="58"/>
    </row>
    <row r="14221">
      <c r="A14221" s="58"/>
    </row>
    <row r="14222">
      <c r="A14222" s="58"/>
    </row>
    <row r="14223">
      <c r="A14223" s="58"/>
    </row>
    <row r="14224">
      <c r="A14224" s="58"/>
    </row>
    <row r="14225">
      <c r="A14225" s="58"/>
    </row>
    <row r="14226">
      <c r="A14226" s="58"/>
    </row>
    <row r="14227">
      <c r="A14227" s="58"/>
    </row>
    <row r="14228">
      <c r="A14228" s="58"/>
    </row>
    <row r="14229">
      <c r="A14229" s="58"/>
    </row>
    <row r="14230">
      <c r="A14230" s="58"/>
    </row>
    <row r="14231">
      <c r="A14231" s="58"/>
    </row>
    <row r="14232">
      <c r="A14232" s="58"/>
    </row>
    <row r="14233">
      <c r="A14233" s="58"/>
    </row>
    <row r="14234">
      <c r="A14234" s="58"/>
    </row>
    <row r="14235">
      <c r="A14235" s="58"/>
    </row>
    <row r="14236">
      <c r="A14236" s="58"/>
    </row>
    <row r="14237">
      <c r="A14237" s="58"/>
    </row>
    <row r="14238">
      <c r="A14238" s="58"/>
    </row>
    <row r="14239">
      <c r="A14239" s="58"/>
    </row>
    <row r="14240">
      <c r="A14240" s="58"/>
    </row>
    <row r="14241">
      <c r="A14241" s="58"/>
    </row>
    <row r="14242">
      <c r="A14242" s="58"/>
    </row>
    <row r="14243">
      <c r="A14243" s="58"/>
    </row>
    <row r="14244">
      <c r="A14244" s="58"/>
    </row>
    <row r="14245">
      <c r="A14245" s="58"/>
    </row>
    <row r="14246">
      <c r="A14246" s="58"/>
    </row>
    <row r="14247">
      <c r="A14247" s="58"/>
    </row>
    <row r="14248">
      <c r="A14248" s="58"/>
    </row>
    <row r="14249">
      <c r="A14249" s="58"/>
    </row>
    <row r="14250">
      <c r="A14250" s="58"/>
    </row>
    <row r="14251">
      <c r="A14251" s="58"/>
    </row>
    <row r="14252">
      <c r="A14252" s="58"/>
    </row>
    <row r="14253">
      <c r="A14253" s="58"/>
    </row>
    <row r="14254">
      <c r="A14254" s="58"/>
    </row>
    <row r="14255">
      <c r="A14255" s="58"/>
    </row>
    <row r="14256">
      <c r="A14256" s="58"/>
    </row>
    <row r="14257">
      <c r="A14257" s="58"/>
    </row>
    <row r="14258">
      <c r="A14258" s="58"/>
    </row>
    <row r="14259">
      <c r="A14259" s="58"/>
    </row>
    <row r="14260">
      <c r="A14260" s="58"/>
    </row>
    <row r="14261">
      <c r="A14261" s="58"/>
    </row>
    <row r="14262">
      <c r="A14262" s="58"/>
    </row>
    <row r="14263">
      <c r="A14263" s="58"/>
    </row>
    <row r="14264">
      <c r="A14264" s="58"/>
    </row>
    <row r="14265">
      <c r="A14265" s="58"/>
    </row>
    <row r="14266">
      <c r="A14266" s="58"/>
    </row>
    <row r="14267">
      <c r="A14267" s="58"/>
    </row>
    <row r="14268">
      <c r="A14268" s="58"/>
    </row>
    <row r="14269">
      <c r="A14269" s="58"/>
    </row>
    <row r="14270">
      <c r="A14270" s="58"/>
    </row>
    <row r="14271">
      <c r="A14271" s="58"/>
    </row>
    <row r="14272">
      <c r="A14272" s="58"/>
    </row>
    <row r="14273">
      <c r="A14273" s="58"/>
    </row>
    <row r="14274">
      <c r="A14274" s="58"/>
    </row>
    <row r="14275">
      <c r="A14275" s="58"/>
    </row>
    <row r="14276">
      <c r="A14276" s="58"/>
    </row>
    <row r="14277">
      <c r="A14277" s="58"/>
    </row>
    <row r="14278">
      <c r="A14278" s="58"/>
    </row>
    <row r="14279">
      <c r="A14279" s="58"/>
    </row>
    <row r="14280">
      <c r="A14280" s="58"/>
    </row>
    <row r="14281">
      <c r="A14281" s="58"/>
    </row>
    <row r="14282">
      <c r="A14282" s="58"/>
    </row>
    <row r="14283">
      <c r="A14283" s="58"/>
    </row>
    <row r="14284">
      <c r="A14284" s="58"/>
    </row>
    <row r="14285">
      <c r="A14285" s="58"/>
    </row>
    <row r="14286">
      <c r="A14286" s="58"/>
    </row>
    <row r="14287">
      <c r="A14287" s="58"/>
    </row>
    <row r="14288">
      <c r="A14288" s="58"/>
    </row>
    <row r="14289">
      <c r="A14289" s="58"/>
    </row>
    <row r="14290">
      <c r="A14290" s="58"/>
    </row>
    <row r="14291">
      <c r="A14291" s="58"/>
    </row>
    <row r="14292">
      <c r="A14292" s="58"/>
    </row>
    <row r="14293">
      <c r="A14293" s="58"/>
    </row>
    <row r="14294">
      <c r="A14294" s="58"/>
    </row>
    <row r="14295">
      <c r="A14295" s="58"/>
    </row>
    <row r="14296">
      <c r="A14296" s="58"/>
    </row>
    <row r="14297">
      <c r="A14297" s="58"/>
    </row>
    <row r="14298">
      <c r="A14298" s="58"/>
    </row>
    <row r="14299">
      <c r="A14299" s="58"/>
    </row>
    <row r="14300">
      <c r="A14300" s="58"/>
    </row>
    <row r="14301">
      <c r="A14301" s="58"/>
    </row>
    <row r="14302">
      <c r="A14302" s="58"/>
    </row>
    <row r="14303">
      <c r="A14303" s="58"/>
    </row>
    <row r="14304">
      <c r="A14304" s="58"/>
    </row>
    <row r="14305">
      <c r="A14305" s="58"/>
    </row>
    <row r="14306">
      <c r="A14306" s="58"/>
    </row>
    <row r="14307">
      <c r="A14307" s="58"/>
    </row>
    <row r="14308">
      <c r="A14308" s="58"/>
    </row>
    <row r="14309">
      <c r="A14309" s="58"/>
    </row>
    <row r="14310">
      <c r="A14310" s="58"/>
    </row>
    <row r="14311">
      <c r="A14311" s="58"/>
    </row>
    <row r="14312">
      <c r="A14312" s="58"/>
    </row>
    <row r="14313">
      <c r="A14313" s="58"/>
    </row>
    <row r="14314">
      <c r="A14314" s="58"/>
    </row>
    <row r="14315">
      <c r="A14315" s="58"/>
    </row>
    <row r="14316">
      <c r="A14316" s="58"/>
    </row>
    <row r="14317">
      <c r="A14317" s="58"/>
    </row>
    <row r="14318">
      <c r="A14318" s="58"/>
    </row>
    <row r="14319">
      <c r="A14319" s="58"/>
    </row>
    <row r="14320">
      <c r="A14320" s="58"/>
    </row>
    <row r="14321">
      <c r="A14321" s="58"/>
    </row>
    <row r="14322">
      <c r="A14322" s="58"/>
    </row>
    <row r="14323">
      <c r="A14323" s="58"/>
    </row>
    <row r="14324">
      <c r="A14324" s="58"/>
    </row>
    <row r="14325">
      <c r="A14325" s="58"/>
    </row>
    <row r="14326">
      <c r="A14326" s="58"/>
    </row>
    <row r="14327">
      <c r="A14327" s="58"/>
    </row>
    <row r="14328">
      <c r="A14328" s="58"/>
    </row>
    <row r="14329">
      <c r="A14329" s="58"/>
    </row>
    <row r="14330">
      <c r="A14330" s="58"/>
    </row>
    <row r="14331">
      <c r="A14331" s="58"/>
    </row>
    <row r="14332">
      <c r="A14332" s="58"/>
    </row>
    <row r="14333">
      <c r="A14333" s="58"/>
    </row>
    <row r="14334">
      <c r="A14334" s="58"/>
    </row>
    <row r="14335">
      <c r="A14335" s="58"/>
    </row>
    <row r="14336">
      <c r="A14336" s="58"/>
    </row>
    <row r="14337">
      <c r="A14337" s="58"/>
    </row>
    <row r="14338">
      <c r="A14338" s="58"/>
    </row>
    <row r="14339">
      <c r="A14339" s="58"/>
    </row>
    <row r="14340">
      <c r="A14340" s="58"/>
    </row>
    <row r="14341">
      <c r="A14341" s="58"/>
    </row>
    <row r="14342">
      <c r="A14342" s="58"/>
    </row>
    <row r="14343">
      <c r="A14343" s="58"/>
    </row>
    <row r="14344">
      <c r="A14344" s="58"/>
    </row>
    <row r="14345">
      <c r="A14345" s="58"/>
    </row>
    <row r="14346">
      <c r="A14346" s="58"/>
    </row>
    <row r="14347">
      <c r="A14347" s="58"/>
    </row>
    <row r="14348">
      <c r="A14348" s="58"/>
    </row>
    <row r="14349">
      <c r="A14349" s="58"/>
    </row>
    <row r="14350">
      <c r="A14350" s="58"/>
    </row>
    <row r="14351">
      <c r="A14351" s="58"/>
    </row>
    <row r="14352">
      <c r="A14352" s="58"/>
    </row>
    <row r="14353">
      <c r="A14353" s="58"/>
    </row>
    <row r="14354">
      <c r="A14354" s="58"/>
    </row>
    <row r="14355">
      <c r="A14355" s="58"/>
    </row>
    <row r="14356">
      <c r="A14356" s="58"/>
    </row>
    <row r="14357">
      <c r="A14357" s="58"/>
    </row>
    <row r="14358">
      <c r="A14358" s="58"/>
    </row>
    <row r="14359">
      <c r="A14359" s="58"/>
    </row>
    <row r="14360">
      <c r="A14360" s="58"/>
    </row>
    <row r="14361">
      <c r="A14361" s="58"/>
    </row>
    <row r="14362">
      <c r="A14362" s="58"/>
    </row>
    <row r="14363">
      <c r="A14363" s="58"/>
    </row>
    <row r="14364">
      <c r="A14364" s="58"/>
    </row>
    <row r="14365">
      <c r="A14365" s="58"/>
    </row>
    <row r="14366">
      <c r="A14366" s="58"/>
    </row>
    <row r="14367">
      <c r="A14367" s="58"/>
    </row>
    <row r="14368">
      <c r="A14368" s="58"/>
    </row>
    <row r="14369">
      <c r="A14369" s="58"/>
    </row>
    <row r="14370">
      <c r="A14370" s="58"/>
    </row>
    <row r="14371">
      <c r="A14371" s="58"/>
    </row>
    <row r="14372">
      <c r="A14372" s="58"/>
    </row>
    <row r="14373">
      <c r="A14373" s="58"/>
    </row>
    <row r="14374">
      <c r="A14374" s="58"/>
    </row>
    <row r="14375">
      <c r="A14375" s="58"/>
    </row>
    <row r="14376">
      <c r="A14376" s="58"/>
    </row>
    <row r="14377">
      <c r="A14377" s="58"/>
    </row>
    <row r="14378">
      <c r="A14378" s="58"/>
    </row>
    <row r="14379">
      <c r="A14379" s="58"/>
    </row>
    <row r="14380">
      <c r="A14380" s="58"/>
    </row>
    <row r="14381">
      <c r="A14381" s="58"/>
    </row>
    <row r="14382">
      <c r="A14382" s="58"/>
    </row>
    <row r="14383">
      <c r="A14383" s="58"/>
    </row>
    <row r="14384">
      <c r="A14384" s="58"/>
    </row>
    <row r="14385">
      <c r="A14385" s="58"/>
    </row>
    <row r="14386">
      <c r="A14386" s="58"/>
    </row>
    <row r="14387">
      <c r="A14387" s="58"/>
    </row>
    <row r="14388">
      <c r="A14388" s="58"/>
    </row>
    <row r="14389">
      <c r="A14389" s="58"/>
    </row>
    <row r="14390">
      <c r="A14390" s="58"/>
    </row>
    <row r="14391">
      <c r="A14391" s="58"/>
    </row>
    <row r="14392">
      <c r="A14392" s="58"/>
    </row>
    <row r="14393">
      <c r="A14393" s="58"/>
    </row>
    <row r="14394">
      <c r="A14394" s="58"/>
    </row>
    <row r="14395">
      <c r="A14395" s="58"/>
    </row>
    <row r="14396">
      <c r="A14396" s="58"/>
    </row>
    <row r="14397">
      <c r="A14397" s="58"/>
    </row>
    <row r="14398">
      <c r="A14398" s="58"/>
    </row>
    <row r="14399">
      <c r="A14399" s="58"/>
    </row>
    <row r="14400">
      <c r="A14400" s="58"/>
    </row>
    <row r="14401">
      <c r="A14401" s="58"/>
    </row>
    <row r="14402">
      <c r="A14402" s="58"/>
    </row>
    <row r="14403">
      <c r="A14403" s="58"/>
    </row>
    <row r="14404">
      <c r="A14404" s="58"/>
    </row>
    <row r="14405">
      <c r="A14405" s="58"/>
    </row>
    <row r="14406">
      <c r="A14406" s="58"/>
    </row>
    <row r="14407">
      <c r="A14407" s="58"/>
    </row>
    <row r="14408">
      <c r="A14408" s="58"/>
    </row>
    <row r="14409">
      <c r="A14409" s="58"/>
    </row>
    <row r="14410">
      <c r="A14410" s="58"/>
    </row>
    <row r="14411">
      <c r="A14411" s="58"/>
    </row>
    <row r="14412">
      <c r="A14412" s="58"/>
    </row>
    <row r="14413">
      <c r="A14413" s="58"/>
    </row>
    <row r="14414">
      <c r="A14414" s="58"/>
    </row>
    <row r="14415">
      <c r="A14415" s="58"/>
    </row>
    <row r="14416">
      <c r="A14416" s="58"/>
    </row>
    <row r="14417">
      <c r="A14417" s="58"/>
    </row>
    <row r="14418">
      <c r="A14418" s="58"/>
    </row>
    <row r="14419">
      <c r="A14419" s="58"/>
    </row>
    <row r="14420">
      <c r="A14420" s="58"/>
    </row>
    <row r="14421">
      <c r="A14421" s="58"/>
    </row>
    <row r="14422">
      <c r="A14422" s="58"/>
    </row>
    <row r="14423">
      <c r="A14423" s="58"/>
    </row>
    <row r="14424">
      <c r="A14424" s="58"/>
    </row>
    <row r="14425">
      <c r="A14425" s="58"/>
    </row>
    <row r="14426">
      <c r="A14426" s="58"/>
    </row>
    <row r="14427">
      <c r="A14427" s="58"/>
    </row>
    <row r="14428">
      <c r="A14428" s="58"/>
    </row>
    <row r="14429">
      <c r="A14429" s="58"/>
    </row>
    <row r="14430">
      <c r="A14430" s="58"/>
    </row>
    <row r="14431">
      <c r="A14431" s="58"/>
    </row>
    <row r="14432">
      <c r="A14432" s="58"/>
    </row>
    <row r="14433">
      <c r="A14433" s="58"/>
    </row>
    <row r="14434">
      <c r="A14434" s="58"/>
    </row>
    <row r="14435">
      <c r="A14435" s="58"/>
    </row>
    <row r="14436">
      <c r="A14436" s="58"/>
    </row>
    <row r="14437">
      <c r="A14437" s="58"/>
    </row>
    <row r="14438">
      <c r="A14438" s="58"/>
    </row>
    <row r="14439">
      <c r="A14439" s="58"/>
    </row>
    <row r="14440">
      <c r="A14440" s="58"/>
    </row>
    <row r="14441">
      <c r="A14441" s="58"/>
    </row>
    <row r="14442">
      <c r="A14442" s="58"/>
    </row>
    <row r="14443">
      <c r="A14443" s="58"/>
    </row>
    <row r="14444">
      <c r="A14444" s="58"/>
    </row>
    <row r="14445">
      <c r="A14445" s="58"/>
    </row>
    <row r="14446">
      <c r="A14446" s="58"/>
    </row>
    <row r="14447">
      <c r="A14447" s="58"/>
    </row>
    <row r="14448">
      <c r="A14448" s="58"/>
    </row>
    <row r="14449">
      <c r="A14449" s="58"/>
    </row>
    <row r="14450">
      <c r="A14450" s="58"/>
    </row>
    <row r="14451">
      <c r="A14451" s="58"/>
    </row>
    <row r="14452">
      <c r="A14452" s="58"/>
    </row>
    <row r="14453">
      <c r="A14453" s="58"/>
    </row>
    <row r="14454">
      <c r="A14454" s="58"/>
    </row>
    <row r="14455">
      <c r="A14455" s="58"/>
    </row>
    <row r="14456">
      <c r="A14456" s="58"/>
    </row>
    <row r="14457">
      <c r="A14457" s="58"/>
    </row>
    <row r="14458">
      <c r="A14458" s="58"/>
    </row>
    <row r="14459">
      <c r="A14459" s="58"/>
    </row>
    <row r="14460">
      <c r="A14460" s="58"/>
    </row>
    <row r="14461">
      <c r="A14461" s="58"/>
    </row>
    <row r="14462">
      <c r="A14462" s="58"/>
    </row>
    <row r="14463">
      <c r="A14463" s="58"/>
    </row>
    <row r="14464">
      <c r="A14464" s="58"/>
    </row>
    <row r="14465">
      <c r="A14465" s="58"/>
    </row>
    <row r="14466">
      <c r="A14466" s="58"/>
    </row>
    <row r="14467">
      <c r="A14467" s="58"/>
    </row>
    <row r="14468">
      <c r="A14468" s="58"/>
    </row>
    <row r="14469">
      <c r="A14469" s="58"/>
    </row>
    <row r="14470">
      <c r="A14470" s="58"/>
    </row>
    <row r="14471">
      <c r="A14471" s="58"/>
    </row>
    <row r="14472">
      <c r="A14472" s="58"/>
    </row>
    <row r="14473">
      <c r="A14473" s="58"/>
    </row>
    <row r="14474">
      <c r="A14474" s="58"/>
    </row>
    <row r="14475">
      <c r="A14475" s="58"/>
    </row>
    <row r="14476">
      <c r="A14476" s="58"/>
    </row>
    <row r="14477">
      <c r="A14477" s="58"/>
    </row>
    <row r="14478">
      <c r="A14478" s="58"/>
    </row>
    <row r="14479">
      <c r="A14479" s="58"/>
    </row>
    <row r="14480">
      <c r="A14480" s="58"/>
    </row>
    <row r="14481">
      <c r="A14481" s="58"/>
    </row>
    <row r="14482">
      <c r="A14482" s="58"/>
    </row>
    <row r="14483">
      <c r="A14483" s="58"/>
    </row>
    <row r="14484">
      <c r="A14484" s="58"/>
    </row>
    <row r="14485">
      <c r="A14485" s="58"/>
    </row>
    <row r="14486">
      <c r="A14486" s="58"/>
    </row>
    <row r="14487">
      <c r="A14487" s="58"/>
    </row>
    <row r="14488">
      <c r="A14488" s="58"/>
    </row>
    <row r="14489">
      <c r="A14489" s="58"/>
    </row>
    <row r="14490">
      <c r="A14490" s="58"/>
    </row>
    <row r="14491">
      <c r="A14491" s="58"/>
    </row>
    <row r="14492">
      <c r="A14492" s="58"/>
    </row>
    <row r="14493">
      <c r="A14493" s="58"/>
    </row>
    <row r="14494">
      <c r="A14494" s="58"/>
    </row>
    <row r="14495">
      <c r="A14495" s="58"/>
    </row>
    <row r="14496">
      <c r="A14496" s="58"/>
    </row>
    <row r="14497">
      <c r="A14497" s="58"/>
    </row>
    <row r="14498">
      <c r="A14498" s="58"/>
    </row>
    <row r="14499">
      <c r="A14499" s="58"/>
    </row>
    <row r="14500">
      <c r="A14500" s="58"/>
    </row>
    <row r="14501">
      <c r="A14501" s="58"/>
    </row>
    <row r="14502">
      <c r="A14502" s="58"/>
    </row>
    <row r="14503">
      <c r="A14503" s="58"/>
    </row>
    <row r="14504">
      <c r="A14504" s="58"/>
    </row>
    <row r="14505">
      <c r="A14505" s="58"/>
    </row>
    <row r="14506">
      <c r="A14506" s="58"/>
    </row>
    <row r="14507">
      <c r="A14507" s="58"/>
    </row>
    <row r="14508">
      <c r="A14508" s="58"/>
    </row>
    <row r="14509">
      <c r="A14509" s="58"/>
    </row>
    <row r="14510">
      <c r="A14510" s="58"/>
    </row>
    <row r="14511">
      <c r="A14511" s="58"/>
    </row>
    <row r="14512">
      <c r="A14512" s="58"/>
    </row>
    <row r="14513">
      <c r="A14513" s="58"/>
    </row>
    <row r="14514">
      <c r="A14514" s="58"/>
    </row>
    <row r="14515">
      <c r="A14515" s="58"/>
    </row>
    <row r="14516">
      <c r="A14516" s="58"/>
    </row>
    <row r="14517">
      <c r="A14517" s="58"/>
    </row>
    <row r="14518">
      <c r="A14518" s="58"/>
    </row>
    <row r="14519">
      <c r="A14519" s="58"/>
    </row>
    <row r="14520">
      <c r="A14520" s="58"/>
    </row>
    <row r="14521">
      <c r="A14521" s="58"/>
    </row>
    <row r="14522">
      <c r="A14522" s="58"/>
    </row>
    <row r="14523">
      <c r="A14523" s="58"/>
    </row>
    <row r="14524">
      <c r="A14524" s="58"/>
    </row>
    <row r="14525">
      <c r="A14525" s="58"/>
    </row>
    <row r="14526">
      <c r="A14526" s="58"/>
    </row>
    <row r="14527">
      <c r="A14527" s="58"/>
    </row>
    <row r="14528">
      <c r="A14528" s="58"/>
    </row>
    <row r="14529">
      <c r="A14529" s="58"/>
    </row>
    <row r="14530">
      <c r="A14530" s="58"/>
    </row>
    <row r="14531">
      <c r="A14531" s="58"/>
    </row>
    <row r="14532">
      <c r="A14532" s="58"/>
    </row>
    <row r="14533">
      <c r="A14533" s="58"/>
    </row>
    <row r="14534">
      <c r="A14534" s="58"/>
    </row>
    <row r="14535">
      <c r="A14535" s="58"/>
    </row>
    <row r="14536">
      <c r="A14536" s="58"/>
    </row>
    <row r="14537">
      <c r="A14537" s="58"/>
    </row>
    <row r="14538">
      <c r="A14538" s="58"/>
    </row>
    <row r="14539">
      <c r="A14539" s="58"/>
    </row>
    <row r="14540">
      <c r="A14540" s="58"/>
    </row>
    <row r="14541">
      <c r="A14541" s="58"/>
    </row>
    <row r="14542">
      <c r="A14542" s="58"/>
    </row>
    <row r="14543">
      <c r="A14543" s="58"/>
    </row>
    <row r="14544">
      <c r="A14544" s="58"/>
    </row>
    <row r="14545">
      <c r="A14545" s="58"/>
    </row>
    <row r="14546">
      <c r="A14546" s="58"/>
    </row>
    <row r="14547">
      <c r="A14547" s="58"/>
    </row>
    <row r="14548">
      <c r="A14548" s="58"/>
    </row>
    <row r="14549">
      <c r="A14549" s="58"/>
    </row>
    <row r="14550">
      <c r="A14550" s="58"/>
    </row>
    <row r="14551">
      <c r="A14551" s="58"/>
    </row>
    <row r="14552">
      <c r="A14552" s="58"/>
    </row>
    <row r="14553">
      <c r="A14553" s="58"/>
    </row>
    <row r="14554">
      <c r="A14554" s="58"/>
    </row>
    <row r="14555">
      <c r="A14555" s="58"/>
    </row>
    <row r="14556">
      <c r="A14556" s="58"/>
    </row>
    <row r="14557">
      <c r="A14557" s="58"/>
    </row>
    <row r="14558">
      <c r="A14558" s="58"/>
    </row>
    <row r="14559">
      <c r="A14559" s="58"/>
    </row>
    <row r="14560">
      <c r="A14560" s="58"/>
    </row>
    <row r="14561">
      <c r="A14561" s="58"/>
    </row>
    <row r="14562">
      <c r="A14562" s="58"/>
    </row>
    <row r="14563">
      <c r="A14563" s="58"/>
    </row>
    <row r="14564">
      <c r="A14564" s="58"/>
    </row>
    <row r="14565">
      <c r="A14565" s="58"/>
    </row>
    <row r="14566">
      <c r="A14566" s="58"/>
    </row>
    <row r="14567">
      <c r="A14567" s="58"/>
    </row>
    <row r="14568">
      <c r="A14568" s="58"/>
    </row>
    <row r="14569">
      <c r="A14569" s="58"/>
    </row>
    <row r="14570">
      <c r="A14570" s="58"/>
    </row>
    <row r="14571">
      <c r="A14571" s="58"/>
    </row>
    <row r="14572">
      <c r="A14572" s="58"/>
    </row>
    <row r="14573">
      <c r="A14573" s="58"/>
    </row>
    <row r="14574">
      <c r="A14574" s="58"/>
    </row>
    <row r="14575">
      <c r="A14575" s="58"/>
    </row>
    <row r="14576">
      <c r="A14576" s="58"/>
    </row>
    <row r="14577">
      <c r="A14577" s="58"/>
    </row>
    <row r="14578">
      <c r="A14578" s="58"/>
    </row>
    <row r="14579">
      <c r="A14579" s="58"/>
    </row>
    <row r="14580">
      <c r="A14580" s="58"/>
    </row>
    <row r="14581">
      <c r="A14581" s="58"/>
    </row>
    <row r="14582">
      <c r="A14582" s="58"/>
    </row>
    <row r="14583">
      <c r="A14583" s="58"/>
    </row>
    <row r="14584">
      <c r="A14584" s="58"/>
    </row>
    <row r="14585">
      <c r="A14585" s="58"/>
    </row>
    <row r="14586">
      <c r="A14586" s="58"/>
    </row>
    <row r="14587">
      <c r="A14587" s="58"/>
    </row>
    <row r="14588">
      <c r="A14588" s="58"/>
    </row>
    <row r="14589">
      <c r="A14589" s="58"/>
    </row>
    <row r="14590">
      <c r="A14590" s="58"/>
    </row>
    <row r="14591">
      <c r="A14591" s="58"/>
    </row>
    <row r="14592">
      <c r="A14592" s="58"/>
    </row>
    <row r="14593">
      <c r="A14593" s="58"/>
    </row>
    <row r="14594">
      <c r="A14594" s="58"/>
    </row>
    <row r="14595">
      <c r="A14595" s="58"/>
    </row>
    <row r="14596">
      <c r="A14596" s="58"/>
    </row>
    <row r="14597">
      <c r="A14597" s="58"/>
    </row>
    <row r="14598">
      <c r="A14598" s="58"/>
    </row>
    <row r="14599">
      <c r="A14599" s="58"/>
    </row>
    <row r="14600">
      <c r="A14600" s="58"/>
    </row>
    <row r="14601">
      <c r="A14601" s="58"/>
    </row>
    <row r="14602">
      <c r="A14602" s="58"/>
    </row>
    <row r="14603">
      <c r="A14603" s="58"/>
    </row>
    <row r="14604">
      <c r="A14604" s="58"/>
    </row>
    <row r="14605">
      <c r="A14605" s="58"/>
    </row>
    <row r="14606">
      <c r="A14606" s="58"/>
    </row>
    <row r="14607">
      <c r="A14607" s="58"/>
    </row>
    <row r="14608">
      <c r="A14608" s="58"/>
    </row>
    <row r="14609">
      <c r="A14609" s="58"/>
    </row>
    <row r="14610">
      <c r="A14610" s="58"/>
    </row>
    <row r="14611">
      <c r="A14611" s="58"/>
    </row>
    <row r="14612">
      <c r="A14612" s="58"/>
    </row>
    <row r="14613">
      <c r="A14613" s="58"/>
    </row>
    <row r="14614">
      <c r="A14614" s="58"/>
    </row>
    <row r="14615">
      <c r="A14615" s="58"/>
    </row>
    <row r="14616">
      <c r="A14616" s="58"/>
    </row>
    <row r="14617">
      <c r="A14617" s="58"/>
    </row>
    <row r="14618">
      <c r="A14618" s="58"/>
    </row>
    <row r="14619">
      <c r="A14619" s="58"/>
    </row>
    <row r="14620">
      <c r="A14620" s="58"/>
    </row>
    <row r="14621">
      <c r="A14621" s="58"/>
    </row>
    <row r="14622">
      <c r="A14622" s="58"/>
    </row>
    <row r="14623">
      <c r="A14623" s="58"/>
    </row>
    <row r="14624">
      <c r="A14624" s="58"/>
    </row>
    <row r="14625">
      <c r="A14625" s="58"/>
    </row>
    <row r="14626">
      <c r="A14626" s="58"/>
    </row>
    <row r="14627">
      <c r="A14627" s="58"/>
    </row>
    <row r="14628">
      <c r="A14628" s="58"/>
    </row>
    <row r="14629">
      <c r="A14629" s="58"/>
    </row>
    <row r="14630">
      <c r="A14630" s="58"/>
    </row>
    <row r="14631">
      <c r="A14631" s="58"/>
    </row>
    <row r="14632">
      <c r="A14632" s="58"/>
    </row>
    <row r="14633">
      <c r="A14633" s="58"/>
    </row>
    <row r="14634">
      <c r="A14634" s="58"/>
    </row>
    <row r="14635">
      <c r="A14635" s="58"/>
    </row>
    <row r="14636">
      <c r="A14636" s="58"/>
    </row>
    <row r="14637">
      <c r="A14637" s="58"/>
    </row>
    <row r="14638">
      <c r="A14638" s="58"/>
    </row>
    <row r="14639">
      <c r="A14639" s="58"/>
    </row>
    <row r="14640">
      <c r="A14640" s="58"/>
    </row>
    <row r="14641">
      <c r="A14641" s="58"/>
    </row>
    <row r="14642">
      <c r="A14642" s="58"/>
    </row>
    <row r="14643">
      <c r="A14643" s="58"/>
    </row>
    <row r="14644">
      <c r="A14644" s="58"/>
    </row>
    <row r="14645">
      <c r="A14645" s="58"/>
    </row>
    <row r="14646">
      <c r="A14646" s="58"/>
    </row>
    <row r="14647">
      <c r="A14647" s="58"/>
    </row>
    <row r="14648">
      <c r="A14648" s="58"/>
    </row>
    <row r="14649">
      <c r="A14649" s="58"/>
    </row>
    <row r="14650">
      <c r="A14650" s="58"/>
    </row>
    <row r="14651">
      <c r="A14651" s="58"/>
    </row>
    <row r="14652">
      <c r="A14652" s="58"/>
    </row>
    <row r="14653">
      <c r="A14653" s="58"/>
    </row>
    <row r="14654">
      <c r="A14654" s="58"/>
    </row>
    <row r="14655">
      <c r="A14655" s="58"/>
    </row>
    <row r="14656">
      <c r="A14656" s="58"/>
    </row>
    <row r="14657">
      <c r="A14657" s="58"/>
    </row>
    <row r="14658">
      <c r="A14658" s="58"/>
    </row>
    <row r="14659">
      <c r="A14659" s="58"/>
    </row>
    <row r="14660">
      <c r="A14660" s="58"/>
    </row>
    <row r="14661">
      <c r="A14661" s="58"/>
    </row>
    <row r="14662">
      <c r="A14662" s="58"/>
    </row>
    <row r="14663">
      <c r="A14663" s="58"/>
    </row>
    <row r="14664">
      <c r="A14664" s="58"/>
    </row>
    <row r="14665">
      <c r="A14665" s="58"/>
    </row>
    <row r="14666">
      <c r="A14666" s="58"/>
    </row>
    <row r="14667">
      <c r="A14667" s="58"/>
    </row>
    <row r="14668">
      <c r="A14668" s="58"/>
    </row>
    <row r="14669">
      <c r="A14669" s="58"/>
    </row>
    <row r="14670">
      <c r="A14670" s="58"/>
    </row>
    <row r="14671">
      <c r="A14671" s="58"/>
    </row>
    <row r="14672">
      <c r="A14672" s="58"/>
    </row>
    <row r="14673">
      <c r="A14673" s="58"/>
    </row>
    <row r="14674">
      <c r="A14674" s="58"/>
    </row>
    <row r="14675">
      <c r="A14675" s="58"/>
    </row>
    <row r="14676">
      <c r="A14676" s="58"/>
    </row>
    <row r="14677">
      <c r="A14677" s="58"/>
    </row>
    <row r="14678">
      <c r="A14678" s="58"/>
    </row>
    <row r="14679">
      <c r="A14679" s="58"/>
    </row>
    <row r="14680">
      <c r="A14680" s="58"/>
    </row>
    <row r="14681">
      <c r="A14681" s="58"/>
    </row>
    <row r="14682">
      <c r="A14682" s="58"/>
    </row>
    <row r="14683">
      <c r="A14683" s="58"/>
    </row>
    <row r="14684">
      <c r="A14684" s="58"/>
    </row>
    <row r="14685">
      <c r="A14685" s="58"/>
    </row>
    <row r="14686">
      <c r="A14686" s="58"/>
    </row>
    <row r="14687">
      <c r="A14687" s="58"/>
    </row>
    <row r="14688">
      <c r="A14688" s="58"/>
    </row>
    <row r="14689">
      <c r="A14689" s="58"/>
    </row>
    <row r="14690">
      <c r="A14690" s="58"/>
    </row>
    <row r="14691">
      <c r="A14691" s="58"/>
    </row>
    <row r="14692">
      <c r="A14692" s="58"/>
    </row>
    <row r="14693">
      <c r="A14693" s="58"/>
    </row>
    <row r="14694">
      <c r="A14694" s="58"/>
    </row>
    <row r="14695">
      <c r="A14695" s="58"/>
    </row>
    <row r="14696">
      <c r="A14696" s="58"/>
    </row>
    <row r="14697">
      <c r="A14697" s="58"/>
    </row>
    <row r="14698">
      <c r="A14698" s="58"/>
    </row>
    <row r="14699">
      <c r="A14699" s="58"/>
    </row>
    <row r="14700">
      <c r="A14700" s="58"/>
    </row>
    <row r="14701">
      <c r="A14701" s="58"/>
    </row>
    <row r="14702">
      <c r="A14702" s="58"/>
    </row>
    <row r="14703">
      <c r="A14703" s="58"/>
    </row>
    <row r="14704">
      <c r="A14704" s="58"/>
    </row>
    <row r="14705">
      <c r="A14705" s="58"/>
    </row>
    <row r="14706">
      <c r="A14706" s="58"/>
    </row>
    <row r="14707">
      <c r="A14707" s="58"/>
    </row>
    <row r="14708">
      <c r="A14708" s="58"/>
    </row>
    <row r="14709">
      <c r="A14709" s="58"/>
    </row>
    <row r="14710">
      <c r="A14710" s="58"/>
    </row>
    <row r="14711">
      <c r="A14711" s="58"/>
    </row>
    <row r="14712">
      <c r="A14712" s="58"/>
    </row>
    <row r="14713">
      <c r="A14713" s="58"/>
    </row>
    <row r="14714">
      <c r="A14714" s="58"/>
    </row>
    <row r="14715">
      <c r="A14715" s="58"/>
    </row>
    <row r="14716">
      <c r="A14716" s="58"/>
    </row>
    <row r="14717">
      <c r="A14717" s="58"/>
    </row>
    <row r="14718">
      <c r="A14718" s="58"/>
    </row>
    <row r="14719">
      <c r="A14719" s="58"/>
    </row>
    <row r="14720">
      <c r="A14720" s="58"/>
    </row>
    <row r="14721">
      <c r="A14721" s="58"/>
    </row>
    <row r="14722">
      <c r="A14722" s="58"/>
    </row>
    <row r="14723">
      <c r="A14723" s="58"/>
    </row>
    <row r="14724">
      <c r="A14724" s="58"/>
    </row>
    <row r="14725">
      <c r="A14725" s="58"/>
    </row>
    <row r="14726">
      <c r="A14726" s="58"/>
    </row>
    <row r="14727">
      <c r="A14727" s="58"/>
    </row>
    <row r="14728">
      <c r="A14728" s="58"/>
    </row>
    <row r="14729">
      <c r="A14729" s="58"/>
    </row>
    <row r="14730">
      <c r="A14730" s="58"/>
    </row>
    <row r="14731">
      <c r="A14731" s="58"/>
    </row>
    <row r="14732">
      <c r="A14732" s="58"/>
    </row>
    <row r="14733">
      <c r="A14733" s="58"/>
    </row>
    <row r="14734">
      <c r="A14734" s="58"/>
    </row>
    <row r="14735">
      <c r="A14735" s="58"/>
    </row>
    <row r="14736">
      <c r="A14736" s="58"/>
    </row>
    <row r="14737">
      <c r="A14737" s="58"/>
    </row>
    <row r="14738">
      <c r="A14738" s="58"/>
    </row>
    <row r="14739">
      <c r="A14739" s="58"/>
    </row>
    <row r="14740">
      <c r="A14740" s="58"/>
    </row>
    <row r="14741">
      <c r="A14741" s="58"/>
    </row>
    <row r="14742">
      <c r="A14742" s="58"/>
    </row>
    <row r="14743">
      <c r="A14743" s="58"/>
    </row>
    <row r="14744">
      <c r="A14744" s="58"/>
    </row>
    <row r="14745">
      <c r="A14745" s="58"/>
    </row>
    <row r="14746">
      <c r="A14746" s="58"/>
    </row>
    <row r="14747">
      <c r="A14747" s="58"/>
    </row>
    <row r="14748">
      <c r="A14748" s="58"/>
    </row>
    <row r="14749">
      <c r="A14749" s="58"/>
    </row>
    <row r="14750">
      <c r="A14750" s="58"/>
    </row>
    <row r="14751">
      <c r="A14751" s="58"/>
    </row>
    <row r="14752">
      <c r="A14752" s="58"/>
    </row>
    <row r="14753">
      <c r="A14753" s="58"/>
    </row>
    <row r="14754">
      <c r="A14754" s="58"/>
    </row>
    <row r="14755">
      <c r="A14755" s="58"/>
    </row>
    <row r="14756">
      <c r="A14756" s="58"/>
    </row>
    <row r="14757">
      <c r="A14757" s="58"/>
    </row>
    <row r="14758">
      <c r="A14758" s="58"/>
    </row>
    <row r="14759">
      <c r="A14759" s="58"/>
    </row>
    <row r="14760">
      <c r="A14760" s="58"/>
    </row>
    <row r="14761">
      <c r="A14761" s="58"/>
    </row>
    <row r="14762">
      <c r="A14762" s="58"/>
    </row>
    <row r="14763">
      <c r="A14763" s="58"/>
    </row>
    <row r="14764">
      <c r="A14764" s="58"/>
    </row>
    <row r="14765">
      <c r="A14765" s="58"/>
    </row>
    <row r="14766">
      <c r="A14766" s="58"/>
    </row>
    <row r="14767">
      <c r="A14767" s="58"/>
    </row>
    <row r="14768">
      <c r="A14768" s="58"/>
    </row>
    <row r="14769">
      <c r="A14769" s="58"/>
    </row>
    <row r="14770">
      <c r="A14770" s="58"/>
    </row>
    <row r="14771">
      <c r="A14771" s="58"/>
    </row>
    <row r="14772">
      <c r="A14772" s="58"/>
    </row>
    <row r="14773">
      <c r="A14773" s="58"/>
    </row>
    <row r="14774">
      <c r="A14774" s="58"/>
    </row>
    <row r="14775">
      <c r="A14775" s="58"/>
    </row>
    <row r="14776">
      <c r="A14776" s="58"/>
    </row>
    <row r="14777">
      <c r="A14777" s="58"/>
    </row>
    <row r="14778">
      <c r="A14778" s="58"/>
    </row>
    <row r="14779">
      <c r="A14779" s="58"/>
    </row>
    <row r="14780">
      <c r="A14780" s="58"/>
    </row>
    <row r="14781">
      <c r="A14781" s="58"/>
    </row>
    <row r="14782">
      <c r="A14782" s="58"/>
    </row>
    <row r="14783">
      <c r="A14783" s="58"/>
    </row>
    <row r="14784">
      <c r="A14784" s="58"/>
    </row>
    <row r="14785">
      <c r="A14785" s="58"/>
    </row>
    <row r="14786">
      <c r="A14786" s="58"/>
    </row>
    <row r="14787">
      <c r="A14787" s="58"/>
    </row>
    <row r="14788">
      <c r="A14788" s="58"/>
    </row>
    <row r="14789">
      <c r="A14789" s="58"/>
    </row>
    <row r="14790">
      <c r="A14790" s="58"/>
    </row>
    <row r="14791">
      <c r="A14791" s="58"/>
    </row>
    <row r="14792">
      <c r="A14792" s="58"/>
    </row>
    <row r="14793">
      <c r="A14793" s="58"/>
    </row>
    <row r="14794">
      <c r="A14794" s="58"/>
    </row>
    <row r="14795">
      <c r="A14795" s="58"/>
    </row>
    <row r="14796">
      <c r="A14796" s="58"/>
    </row>
    <row r="14797">
      <c r="A14797" s="58"/>
    </row>
    <row r="14798">
      <c r="A14798" s="58"/>
    </row>
    <row r="14799">
      <c r="A14799" s="58"/>
    </row>
    <row r="14800">
      <c r="A14800" s="58"/>
    </row>
    <row r="14801">
      <c r="A14801" s="58"/>
    </row>
    <row r="14802">
      <c r="A14802" s="58"/>
    </row>
    <row r="14803">
      <c r="A14803" s="58"/>
    </row>
    <row r="14804">
      <c r="A14804" s="58"/>
    </row>
    <row r="14805">
      <c r="A14805" s="58"/>
    </row>
    <row r="14806">
      <c r="A14806" s="58"/>
    </row>
    <row r="14807">
      <c r="A14807" s="58"/>
    </row>
    <row r="14808">
      <c r="A14808" s="58"/>
    </row>
    <row r="14809">
      <c r="A14809" s="58"/>
    </row>
    <row r="14810">
      <c r="A14810" s="58"/>
    </row>
    <row r="14811">
      <c r="A14811" s="58"/>
    </row>
    <row r="14812">
      <c r="A14812" s="58"/>
    </row>
    <row r="14813">
      <c r="A14813" s="58"/>
    </row>
    <row r="14814">
      <c r="A14814" s="58"/>
    </row>
    <row r="14815">
      <c r="A14815" s="58"/>
    </row>
    <row r="14816">
      <c r="A14816" s="58"/>
    </row>
    <row r="14817">
      <c r="A14817" s="58"/>
    </row>
    <row r="14818">
      <c r="A14818" s="58"/>
    </row>
    <row r="14819">
      <c r="A14819" s="58"/>
    </row>
    <row r="14820">
      <c r="A14820" s="58"/>
    </row>
    <row r="14821">
      <c r="A14821" s="58"/>
    </row>
    <row r="14822">
      <c r="A14822" s="58"/>
    </row>
    <row r="14823">
      <c r="A14823" s="58"/>
    </row>
    <row r="14824">
      <c r="A14824" s="58"/>
    </row>
    <row r="14825">
      <c r="A14825" s="58"/>
    </row>
    <row r="14826">
      <c r="A14826" s="58"/>
    </row>
    <row r="14827">
      <c r="A14827" s="58"/>
    </row>
    <row r="14828">
      <c r="A14828" s="58"/>
    </row>
    <row r="14829">
      <c r="A14829" s="58"/>
    </row>
    <row r="14830">
      <c r="A14830" s="58"/>
    </row>
    <row r="14831">
      <c r="A14831" s="58"/>
    </row>
    <row r="14832">
      <c r="A14832" s="58"/>
    </row>
    <row r="14833">
      <c r="A14833" s="58"/>
    </row>
    <row r="14834">
      <c r="A14834" s="58"/>
    </row>
    <row r="14835">
      <c r="A14835" s="58"/>
    </row>
    <row r="14836">
      <c r="A14836" s="58"/>
    </row>
    <row r="14837">
      <c r="A14837" s="58"/>
    </row>
    <row r="14838">
      <c r="A14838" s="58"/>
    </row>
    <row r="14839">
      <c r="A14839" s="58"/>
    </row>
    <row r="14840">
      <c r="A14840" s="58"/>
    </row>
    <row r="14841">
      <c r="A14841" s="58"/>
    </row>
    <row r="14842">
      <c r="A14842" s="58"/>
    </row>
    <row r="14843">
      <c r="A14843" s="58"/>
    </row>
    <row r="14844">
      <c r="A14844" s="58"/>
    </row>
    <row r="14845">
      <c r="A14845" s="58"/>
    </row>
    <row r="14846">
      <c r="A14846" s="58"/>
    </row>
    <row r="14847">
      <c r="A14847" s="58"/>
    </row>
    <row r="14848">
      <c r="A14848" s="58"/>
    </row>
    <row r="14849">
      <c r="A14849" s="58"/>
    </row>
    <row r="14850">
      <c r="A14850" s="58"/>
    </row>
    <row r="14851">
      <c r="A14851" s="58"/>
    </row>
    <row r="14852">
      <c r="A14852" s="58"/>
    </row>
    <row r="14853">
      <c r="A14853" s="58"/>
    </row>
    <row r="14854">
      <c r="A14854" s="58"/>
    </row>
    <row r="14855">
      <c r="A14855" s="58"/>
    </row>
    <row r="14856">
      <c r="A14856" s="58"/>
    </row>
    <row r="14857">
      <c r="A14857" s="58"/>
    </row>
    <row r="14858">
      <c r="A14858" s="58"/>
    </row>
    <row r="14859">
      <c r="A14859" s="58"/>
    </row>
    <row r="14860">
      <c r="A14860" s="58"/>
    </row>
    <row r="14861">
      <c r="A14861" s="58"/>
    </row>
    <row r="14862">
      <c r="A14862" s="58"/>
    </row>
    <row r="14863">
      <c r="A14863" s="58"/>
    </row>
    <row r="14864">
      <c r="A14864" s="58"/>
    </row>
    <row r="14865">
      <c r="A14865" s="58"/>
    </row>
    <row r="14866">
      <c r="A14866" s="58"/>
    </row>
    <row r="14867">
      <c r="A14867" s="58"/>
    </row>
    <row r="14868">
      <c r="A14868" s="58"/>
    </row>
    <row r="14869">
      <c r="A14869" s="58"/>
    </row>
    <row r="14870">
      <c r="A14870" s="58"/>
    </row>
    <row r="14871">
      <c r="A14871" s="58"/>
    </row>
    <row r="14872">
      <c r="A14872" s="58"/>
    </row>
    <row r="14873">
      <c r="A14873" s="58"/>
    </row>
    <row r="14874">
      <c r="A14874" s="58"/>
    </row>
    <row r="14875">
      <c r="A14875" s="58"/>
    </row>
    <row r="14876">
      <c r="A14876" s="58"/>
    </row>
    <row r="14877">
      <c r="A14877" s="58"/>
    </row>
    <row r="14878">
      <c r="A14878" s="58"/>
    </row>
    <row r="14879">
      <c r="A14879" s="58"/>
    </row>
    <row r="14880">
      <c r="A14880" s="58"/>
    </row>
    <row r="14881">
      <c r="A14881" s="58"/>
    </row>
    <row r="14882">
      <c r="A14882" s="58"/>
    </row>
    <row r="14883">
      <c r="A14883" s="58"/>
    </row>
    <row r="14884">
      <c r="A14884" s="58"/>
    </row>
    <row r="14885">
      <c r="A14885" s="58"/>
    </row>
    <row r="14886">
      <c r="A14886" s="58"/>
    </row>
    <row r="14887">
      <c r="A14887" s="58"/>
    </row>
    <row r="14888">
      <c r="A14888" s="58"/>
    </row>
    <row r="14889">
      <c r="A14889" s="58"/>
    </row>
    <row r="14890">
      <c r="A14890" s="58"/>
    </row>
    <row r="14891">
      <c r="A14891" s="58"/>
    </row>
    <row r="14892">
      <c r="A14892" s="58"/>
    </row>
    <row r="14893">
      <c r="A14893" s="58"/>
    </row>
    <row r="14894">
      <c r="A14894" s="58"/>
    </row>
    <row r="14895">
      <c r="A14895" s="58"/>
    </row>
    <row r="14896">
      <c r="A14896" s="58"/>
    </row>
    <row r="14897">
      <c r="A14897" s="58"/>
    </row>
    <row r="14898">
      <c r="A14898" s="58"/>
    </row>
    <row r="14899">
      <c r="A14899" s="58"/>
    </row>
    <row r="14900">
      <c r="A14900" s="58"/>
    </row>
    <row r="14901">
      <c r="A14901" s="58"/>
    </row>
    <row r="14902">
      <c r="A14902" s="58"/>
    </row>
    <row r="14903">
      <c r="A14903" s="58"/>
    </row>
    <row r="14904">
      <c r="A14904" s="58"/>
    </row>
    <row r="14905">
      <c r="A14905" s="58"/>
    </row>
    <row r="14906">
      <c r="A14906" s="58"/>
    </row>
    <row r="14907">
      <c r="A14907" s="58"/>
    </row>
    <row r="14908">
      <c r="A14908" s="58"/>
    </row>
    <row r="14909">
      <c r="A14909" s="58"/>
    </row>
    <row r="14910">
      <c r="A14910" s="58"/>
    </row>
    <row r="14911">
      <c r="A14911" s="58"/>
    </row>
    <row r="14912">
      <c r="A14912" s="58"/>
    </row>
    <row r="14913">
      <c r="A14913" s="58"/>
    </row>
    <row r="14914">
      <c r="A14914" s="58"/>
    </row>
    <row r="14915">
      <c r="A14915" s="58"/>
    </row>
    <row r="14916">
      <c r="A14916" s="58"/>
    </row>
    <row r="14917">
      <c r="A14917" s="58"/>
    </row>
    <row r="14918">
      <c r="A14918" s="58"/>
    </row>
    <row r="14919">
      <c r="A14919" s="58"/>
    </row>
    <row r="14920">
      <c r="A14920" s="58"/>
    </row>
    <row r="14921">
      <c r="A14921" s="58"/>
    </row>
    <row r="14922">
      <c r="A14922" s="58"/>
    </row>
    <row r="14923">
      <c r="A14923" s="58"/>
    </row>
    <row r="14924">
      <c r="A14924" s="58"/>
    </row>
    <row r="14925">
      <c r="A14925" s="58"/>
    </row>
    <row r="14926">
      <c r="A14926" s="58"/>
    </row>
    <row r="14927">
      <c r="A14927" s="58"/>
    </row>
    <row r="14928">
      <c r="A14928" s="58"/>
    </row>
    <row r="14929">
      <c r="A14929" s="58"/>
    </row>
    <row r="14930">
      <c r="A14930" s="58"/>
    </row>
    <row r="14931">
      <c r="A14931" s="58"/>
    </row>
    <row r="14932">
      <c r="A14932" s="58"/>
    </row>
    <row r="14933">
      <c r="A14933" s="58"/>
    </row>
    <row r="14934">
      <c r="A14934" s="58"/>
    </row>
    <row r="14935">
      <c r="A14935" s="58"/>
    </row>
    <row r="14936">
      <c r="A14936" s="58"/>
    </row>
    <row r="14937">
      <c r="A14937" s="58"/>
    </row>
    <row r="14938">
      <c r="A14938" s="58"/>
    </row>
    <row r="14939">
      <c r="A14939" s="58"/>
    </row>
    <row r="14940">
      <c r="A14940" s="58"/>
    </row>
    <row r="14941">
      <c r="A14941" s="58"/>
    </row>
    <row r="14942">
      <c r="A14942" s="58"/>
    </row>
    <row r="14943">
      <c r="A14943" s="58"/>
    </row>
    <row r="14944">
      <c r="A14944" s="58"/>
    </row>
    <row r="14945">
      <c r="A14945" s="58"/>
    </row>
    <row r="14946">
      <c r="A14946" s="58"/>
    </row>
    <row r="14947">
      <c r="A14947" s="58"/>
    </row>
    <row r="14948">
      <c r="A14948" s="58"/>
    </row>
    <row r="14949">
      <c r="A14949" s="58"/>
    </row>
    <row r="14950">
      <c r="A14950" s="58"/>
    </row>
    <row r="14951">
      <c r="A14951" s="58"/>
    </row>
    <row r="14952">
      <c r="A14952" s="58"/>
    </row>
    <row r="14953">
      <c r="A14953" s="58"/>
    </row>
    <row r="14954">
      <c r="A14954" s="58"/>
    </row>
    <row r="14955">
      <c r="A14955" s="58"/>
    </row>
    <row r="14956">
      <c r="A14956" s="58"/>
    </row>
    <row r="14957">
      <c r="A14957" s="58"/>
    </row>
    <row r="14958">
      <c r="A14958" s="58"/>
    </row>
    <row r="14959">
      <c r="A14959" s="58"/>
    </row>
    <row r="14960">
      <c r="A14960" s="58"/>
    </row>
    <row r="14961">
      <c r="A14961" s="58"/>
    </row>
    <row r="14962">
      <c r="A14962" s="58"/>
    </row>
    <row r="14963">
      <c r="A14963" s="58"/>
    </row>
    <row r="14964">
      <c r="A14964" s="58"/>
    </row>
    <row r="14965">
      <c r="A14965" s="58"/>
    </row>
    <row r="14966">
      <c r="A14966" s="58"/>
    </row>
    <row r="14967">
      <c r="A14967" s="58"/>
    </row>
    <row r="14968">
      <c r="A14968" s="58"/>
    </row>
    <row r="14969">
      <c r="A14969" s="58"/>
    </row>
    <row r="14970">
      <c r="A14970" s="58"/>
    </row>
    <row r="14971">
      <c r="A14971" s="58"/>
    </row>
    <row r="14972">
      <c r="A14972" s="58"/>
    </row>
    <row r="14973">
      <c r="A14973" s="58"/>
    </row>
    <row r="14974">
      <c r="A14974" s="58"/>
    </row>
    <row r="14975">
      <c r="A14975" s="58"/>
    </row>
    <row r="14976">
      <c r="A14976" s="58"/>
    </row>
    <row r="14977">
      <c r="A14977" s="58"/>
    </row>
    <row r="14978">
      <c r="A14978" s="58"/>
    </row>
    <row r="14979">
      <c r="A14979" s="58"/>
    </row>
    <row r="14980">
      <c r="A14980" s="58"/>
    </row>
    <row r="14981">
      <c r="A14981" s="58"/>
    </row>
    <row r="14982">
      <c r="A14982" s="58"/>
    </row>
    <row r="14983">
      <c r="A14983" s="58"/>
    </row>
    <row r="14984">
      <c r="A14984" s="58"/>
    </row>
    <row r="14985">
      <c r="A14985" s="58"/>
    </row>
    <row r="14986">
      <c r="A14986" s="58"/>
    </row>
    <row r="14987">
      <c r="A14987" s="58"/>
    </row>
    <row r="14988">
      <c r="A14988" s="58"/>
    </row>
    <row r="14989">
      <c r="A14989" s="58"/>
    </row>
    <row r="14990">
      <c r="A14990" s="58"/>
    </row>
    <row r="14991">
      <c r="A14991" s="58"/>
    </row>
    <row r="14992">
      <c r="A14992" s="58"/>
    </row>
    <row r="14993">
      <c r="A14993" s="58"/>
    </row>
    <row r="14994">
      <c r="A14994" s="58"/>
    </row>
    <row r="14995">
      <c r="A14995" s="58"/>
    </row>
    <row r="14996">
      <c r="A14996" s="58"/>
    </row>
    <row r="14997">
      <c r="A14997" s="58"/>
    </row>
    <row r="14998">
      <c r="A14998" s="58"/>
    </row>
    <row r="14999">
      <c r="A14999" s="58"/>
    </row>
    <row r="15000">
      <c r="A15000" s="58"/>
    </row>
    <row r="15001">
      <c r="A15001" s="58"/>
    </row>
    <row r="15002">
      <c r="A15002" s="58"/>
    </row>
    <row r="15003">
      <c r="A15003" s="58"/>
    </row>
    <row r="15004">
      <c r="A15004" s="58"/>
    </row>
    <row r="15005">
      <c r="A15005" s="58"/>
    </row>
    <row r="15006">
      <c r="A15006" s="58"/>
    </row>
    <row r="15007">
      <c r="A15007" s="58"/>
    </row>
    <row r="15008">
      <c r="A15008" s="58"/>
    </row>
    <row r="15009">
      <c r="A15009" s="58"/>
    </row>
    <row r="15010">
      <c r="A15010" s="58"/>
    </row>
    <row r="15011">
      <c r="A15011" s="58"/>
    </row>
    <row r="15012">
      <c r="A15012" s="58"/>
    </row>
    <row r="15013">
      <c r="A15013" s="58"/>
    </row>
    <row r="15014">
      <c r="A15014" s="58"/>
    </row>
    <row r="15015">
      <c r="A15015" s="58"/>
    </row>
    <row r="15016">
      <c r="A15016" s="58"/>
    </row>
    <row r="15017">
      <c r="A15017" s="58"/>
    </row>
    <row r="15018">
      <c r="A15018" s="58"/>
    </row>
    <row r="15019">
      <c r="A15019" s="58"/>
    </row>
    <row r="15020">
      <c r="A15020" s="58"/>
    </row>
    <row r="15021">
      <c r="A15021" s="58"/>
    </row>
    <row r="15022">
      <c r="A15022" s="58"/>
    </row>
    <row r="15023">
      <c r="A15023" s="58"/>
    </row>
    <row r="15024">
      <c r="A15024" s="58"/>
    </row>
    <row r="15025">
      <c r="A15025" s="58"/>
    </row>
    <row r="15026">
      <c r="A15026" s="58"/>
    </row>
    <row r="15027">
      <c r="A15027" s="58"/>
    </row>
    <row r="15028">
      <c r="A15028" s="58"/>
    </row>
    <row r="15029">
      <c r="A15029" s="58"/>
    </row>
    <row r="15030">
      <c r="A15030" s="58"/>
    </row>
    <row r="15031">
      <c r="A15031" s="58"/>
    </row>
    <row r="15032">
      <c r="A15032" s="58"/>
    </row>
    <row r="15033">
      <c r="A15033" s="58"/>
    </row>
    <row r="15034">
      <c r="A15034" s="58"/>
    </row>
    <row r="15035">
      <c r="A15035" s="58"/>
    </row>
    <row r="15036">
      <c r="A15036" s="58"/>
    </row>
    <row r="15037">
      <c r="A15037" s="58"/>
    </row>
    <row r="15038">
      <c r="A15038" s="58"/>
    </row>
    <row r="15039">
      <c r="A15039" s="58"/>
    </row>
    <row r="15040">
      <c r="A15040" s="58"/>
    </row>
    <row r="15041">
      <c r="A15041" s="58"/>
    </row>
    <row r="15042">
      <c r="A15042" s="58"/>
    </row>
    <row r="15043">
      <c r="A15043" s="58"/>
    </row>
    <row r="15044">
      <c r="A15044" s="58"/>
    </row>
    <row r="15045">
      <c r="A15045" s="58"/>
    </row>
    <row r="15046">
      <c r="A15046" s="58"/>
    </row>
    <row r="15047">
      <c r="A15047" s="58"/>
    </row>
    <row r="15048">
      <c r="A15048" s="58"/>
    </row>
    <row r="15049">
      <c r="A15049" s="58"/>
    </row>
    <row r="15050">
      <c r="A15050" s="58"/>
    </row>
    <row r="15051">
      <c r="A15051" s="58"/>
    </row>
    <row r="15052">
      <c r="A15052" s="58"/>
    </row>
    <row r="15053">
      <c r="A15053" s="58"/>
    </row>
    <row r="15054">
      <c r="A15054" s="58"/>
    </row>
    <row r="15055">
      <c r="A15055" s="58"/>
    </row>
    <row r="15056">
      <c r="A15056" s="58"/>
    </row>
    <row r="15057">
      <c r="A15057" s="58"/>
    </row>
    <row r="15058">
      <c r="A15058" s="58"/>
    </row>
    <row r="15059">
      <c r="A15059" s="58"/>
    </row>
    <row r="15060">
      <c r="A15060" s="58"/>
    </row>
    <row r="15061">
      <c r="A15061" s="58"/>
    </row>
    <row r="15062">
      <c r="A15062" s="58"/>
    </row>
    <row r="15063">
      <c r="A15063" s="58"/>
    </row>
    <row r="15064">
      <c r="A15064" s="58"/>
    </row>
    <row r="15065">
      <c r="A15065" s="58"/>
    </row>
    <row r="15066">
      <c r="A15066" s="58"/>
    </row>
    <row r="15067">
      <c r="A15067" s="58"/>
    </row>
    <row r="15068">
      <c r="A15068" s="58"/>
    </row>
    <row r="15069">
      <c r="A15069" s="58"/>
    </row>
    <row r="15070">
      <c r="A15070" s="58"/>
    </row>
    <row r="15071">
      <c r="A15071" s="58"/>
    </row>
    <row r="15072">
      <c r="A15072" s="58"/>
    </row>
    <row r="15073">
      <c r="A15073" s="58"/>
    </row>
    <row r="15074">
      <c r="A15074" s="58"/>
    </row>
    <row r="15075">
      <c r="A15075" s="58"/>
    </row>
    <row r="15076">
      <c r="A15076" s="58"/>
    </row>
    <row r="15077">
      <c r="A15077" s="58"/>
    </row>
    <row r="15078">
      <c r="A15078" s="58"/>
    </row>
    <row r="15079">
      <c r="A15079" s="58"/>
    </row>
    <row r="15080">
      <c r="A15080" s="58"/>
    </row>
    <row r="15081">
      <c r="A15081" s="58"/>
    </row>
    <row r="15082">
      <c r="A15082" s="58"/>
    </row>
    <row r="15083">
      <c r="A15083" s="58"/>
    </row>
    <row r="15084">
      <c r="A15084" s="58"/>
    </row>
    <row r="15085">
      <c r="A15085" s="58"/>
    </row>
    <row r="15086">
      <c r="A15086" s="58"/>
    </row>
    <row r="15087">
      <c r="A15087" s="58"/>
    </row>
    <row r="15088">
      <c r="A15088" s="58"/>
    </row>
    <row r="15089">
      <c r="A15089" s="58"/>
    </row>
    <row r="15090">
      <c r="A15090" s="58"/>
    </row>
    <row r="15091">
      <c r="A15091" s="58"/>
    </row>
    <row r="15092">
      <c r="A15092" s="58"/>
    </row>
    <row r="15093">
      <c r="A15093" s="58"/>
    </row>
    <row r="15094">
      <c r="A15094" s="58"/>
    </row>
    <row r="15095">
      <c r="A15095" s="58"/>
    </row>
    <row r="15096">
      <c r="A15096" s="58"/>
    </row>
    <row r="15097">
      <c r="A15097" s="58"/>
    </row>
    <row r="15098">
      <c r="A15098" s="58"/>
    </row>
    <row r="15099">
      <c r="A15099" s="58"/>
    </row>
    <row r="15100">
      <c r="A15100" s="58"/>
    </row>
    <row r="15101">
      <c r="A15101" s="58"/>
    </row>
    <row r="15102">
      <c r="A15102" s="58"/>
    </row>
    <row r="15103">
      <c r="A15103" s="58"/>
    </row>
    <row r="15104">
      <c r="A15104" s="58"/>
    </row>
    <row r="15105">
      <c r="A15105" s="58"/>
    </row>
    <row r="15106">
      <c r="A15106" s="58"/>
    </row>
    <row r="15107">
      <c r="A15107" s="58"/>
    </row>
    <row r="15108">
      <c r="A15108" s="58"/>
    </row>
    <row r="15109">
      <c r="A15109" s="58"/>
    </row>
    <row r="15110">
      <c r="A15110" s="58"/>
    </row>
    <row r="15111">
      <c r="A15111" s="58"/>
    </row>
    <row r="15112">
      <c r="A15112" s="58"/>
    </row>
    <row r="15113">
      <c r="A15113" s="58"/>
    </row>
    <row r="15114">
      <c r="A15114" s="58"/>
    </row>
    <row r="15115">
      <c r="A15115" s="58"/>
    </row>
    <row r="15116">
      <c r="A15116" s="58"/>
    </row>
    <row r="15117">
      <c r="A15117" s="58"/>
    </row>
    <row r="15118">
      <c r="A15118" s="58"/>
    </row>
    <row r="15119">
      <c r="A15119" s="58"/>
    </row>
    <row r="15120">
      <c r="A15120" s="58"/>
    </row>
    <row r="15121">
      <c r="A15121" s="58"/>
    </row>
    <row r="15122">
      <c r="A15122" s="58"/>
    </row>
    <row r="15123">
      <c r="A15123" s="58"/>
    </row>
    <row r="15124">
      <c r="A15124" s="58"/>
    </row>
    <row r="15125">
      <c r="A15125" s="58"/>
    </row>
    <row r="15126">
      <c r="A15126" s="58"/>
    </row>
    <row r="15127">
      <c r="A15127" s="58"/>
    </row>
    <row r="15128">
      <c r="A15128" s="58"/>
    </row>
    <row r="15129">
      <c r="A15129" s="58"/>
    </row>
    <row r="15130">
      <c r="A15130" s="58"/>
    </row>
    <row r="15131">
      <c r="A15131" s="58"/>
    </row>
    <row r="15132">
      <c r="A15132" s="58"/>
    </row>
    <row r="15133">
      <c r="A15133" s="58"/>
    </row>
    <row r="15134">
      <c r="A15134" s="58"/>
    </row>
    <row r="15135">
      <c r="A15135" s="58"/>
    </row>
    <row r="15136">
      <c r="A15136" s="58"/>
    </row>
    <row r="15137">
      <c r="A15137" s="58"/>
    </row>
    <row r="15138">
      <c r="A15138" s="58"/>
    </row>
    <row r="15139">
      <c r="A15139" s="58"/>
    </row>
    <row r="15140">
      <c r="A15140" s="58"/>
    </row>
    <row r="15141">
      <c r="A15141" s="58"/>
    </row>
    <row r="15142">
      <c r="A15142" s="58"/>
    </row>
    <row r="15143">
      <c r="A15143" s="58"/>
    </row>
    <row r="15144">
      <c r="A15144" s="58"/>
    </row>
    <row r="15145">
      <c r="A15145" s="58"/>
    </row>
    <row r="15146">
      <c r="A15146" s="58"/>
    </row>
    <row r="15147">
      <c r="A15147" s="58"/>
    </row>
    <row r="15148">
      <c r="A15148" s="58"/>
    </row>
    <row r="15149">
      <c r="A15149" s="58"/>
    </row>
    <row r="15150">
      <c r="A15150" s="58"/>
    </row>
    <row r="15151">
      <c r="A15151" s="58"/>
    </row>
    <row r="15152">
      <c r="A15152" s="58"/>
    </row>
    <row r="15153">
      <c r="A15153" s="58"/>
    </row>
    <row r="15154">
      <c r="A15154" s="58"/>
    </row>
    <row r="15155">
      <c r="A15155" s="58"/>
    </row>
    <row r="15156">
      <c r="A15156" s="58"/>
    </row>
    <row r="15157">
      <c r="A15157" s="58"/>
    </row>
    <row r="15158">
      <c r="A15158" s="58"/>
    </row>
    <row r="15159">
      <c r="A15159" s="58"/>
    </row>
    <row r="15160">
      <c r="A15160" s="58"/>
    </row>
    <row r="15161">
      <c r="A15161" s="58"/>
    </row>
    <row r="15162">
      <c r="A15162" s="58"/>
    </row>
    <row r="15163">
      <c r="A15163" s="58"/>
    </row>
    <row r="15164">
      <c r="A15164" s="58"/>
    </row>
    <row r="15165">
      <c r="A15165" s="58"/>
    </row>
    <row r="15166">
      <c r="A15166" s="58"/>
    </row>
    <row r="15167">
      <c r="A15167" s="58"/>
    </row>
    <row r="15168">
      <c r="A15168" s="58"/>
    </row>
    <row r="15169">
      <c r="A15169" s="58"/>
    </row>
    <row r="15170">
      <c r="A15170" s="58"/>
    </row>
    <row r="15171">
      <c r="A15171" s="58"/>
    </row>
    <row r="15172">
      <c r="A15172" s="58"/>
    </row>
    <row r="15173">
      <c r="A15173" s="58"/>
    </row>
    <row r="15174">
      <c r="A15174" s="58"/>
    </row>
    <row r="15175">
      <c r="A15175" s="58"/>
    </row>
    <row r="15176">
      <c r="A15176" s="58"/>
    </row>
    <row r="15177">
      <c r="A15177" s="58"/>
    </row>
    <row r="15178">
      <c r="A15178" s="58"/>
    </row>
    <row r="15179">
      <c r="A15179" s="58"/>
    </row>
    <row r="15180">
      <c r="A15180" s="58"/>
    </row>
    <row r="15181">
      <c r="A15181" s="58"/>
    </row>
    <row r="15182">
      <c r="A15182" s="58"/>
    </row>
    <row r="15183">
      <c r="A15183" s="58"/>
    </row>
    <row r="15184">
      <c r="A15184" s="58"/>
    </row>
    <row r="15185">
      <c r="A15185" s="58"/>
    </row>
    <row r="15186">
      <c r="A15186" s="58"/>
    </row>
    <row r="15187">
      <c r="A15187" s="58"/>
    </row>
    <row r="15188">
      <c r="A15188" s="58"/>
    </row>
    <row r="15189">
      <c r="A15189" s="58"/>
    </row>
    <row r="15190">
      <c r="A15190" s="58"/>
    </row>
    <row r="15191">
      <c r="A15191" s="58"/>
    </row>
    <row r="15192">
      <c r="A15192" s="58"/>
    </row>
    <row r="15193">
      <c r="A15193" s="58"/>
    </row>
    <row r="15194">
      <c r="A15194" s="58"/>
    </row>
    <row r="15195">
      <c r="A15195" s="58"/>
    </row>
    <row r="15196">
      <c r="A15196" s="58"/>
    </row>
    <row r="15197">
      <c r="A15197" s="58"/>
    </row>
    <row r="15198">
      <c r="A15198" s="58"/>
    </row>
    <row r="15199">
      <c r="A15199" s="58"/>
    </row>
    <row r="15200">
      <c r="A15200" s="58"/>
    </row>
    <row r="15201">
      <c r="A15201" s="58"/>
    </row>
    <row r="15202">
      <c r="A15202" s="58"/>
    </row>
    <row r="15203">
      <c r="A15203" s="58"/>
    </row>
    <row r="15204">
      <c r="A15204" s="58"/>
    </row>
    <row r="15205">
      <c r="A15205" s="58"/>
    </row>
    <row r="15206">
      <c r="A15206" s="58"/>
    </row>
    <row r="15207">
      <c r="A15207" s="58"/>
    </row>
    <row r="15208">
      <c r="A15208" s="58"/>
    </row>
    <row r="15209">
      <c r="A15209" s="58"/>
    </row>
    <row r="15210">
      <c r="A15210" s="58"/>
    </row>
    <row r="15211">
      <c r="A15211" s="58"/>
    </row>
    <row r="15212">
      <c r="A15212" s="58"/>
    </row>
    <row r="15213">
      <c r="A15213" s="58"/>
    </row>
    <row r="15214">
      <c r="A15214" s="58"/>
    </row>
    <row r="15215">
      <c r="A15215" s="58"/>
    </row>
    <row r="15216">
      <c r="A15216" s="58"/>
    </row>
    <row r="15217">
      <c r="A15217" s="58"/>
    </row>
    <row r="15218">
      <c r="A15218" s="58"/>
    </row>
    <row r="15219">
      <c r="A15219" s="58"/>
    </row>
    <row r="15220">
      <c r="A15220" s="58"/>
    </row>
    <row r="15221">
      <c r="A15221" s="58"/>
    </row>
    <row r="15222">
      <c r="A15222" s="58"/>
    </row>
    <row r="15223">
      <c r="A15223" s="58"/>
    </row>
    <row r="15224">
      <c r="A15224" s="58"/>
    </row>
    <row r="15225">
      <c r="A15225" s="58"/>
    </row>
    <row r="15226">
      <c r="A15226" s="58"/>
    </row>
    <row r="15227">
      <c r="A15227" s="58"/>
    </row>
    <row r="15228">
      <c r="A15228" s="58"/>
    </row>
    <row r="15229">
      <c r="A15229" s="58"/>
    </row>
    <row r="15230">
      <c r="A15230" s="58"/>
    </row>
    <row r="15231">
      <c r="A15231" s="58"/>
    </row>
    <row r="15232">
      <c r="A15232" s="58"/>
    </row>
    <row r="15233">
      <c r="A15233" s="58"/>
    </row>
    <row r="15234">
      <c r="A15234" s="58"/>
    </row>
    <row r="15235">
      <c r="A15235" s="58"/>
    </row>
    <row r="15236">
      <c r="A15236" s="58"/>
    </row>
    <row r="15237">
      <c r="A15237" s="58"/>
    </row>
    <row r="15238">
      <c r="A15238" s="58"/>
    </row>
    <row r="15239">
      <c r="A15239" s="58"/>
    </row>
    <row r="15240">
      <c r="A15240" s="58"/>
    </row>
    <row r="15241">
      <c r="A15241" s="58"/>
    </row>
    <row r="15242">
      <c r="A15242" s="58"/>
    </row>
    <row r="15243">
      <c r="A15243" s="58"/>
    </row>
    <row r="15244">
      <c r="A15244" s="58"/>
    </row>
    <row r="15245">
      <c r="A15245" s="58"/>
    </row>
    <row r="15246">
      <c r="A15246" s="58"/>
    </row>
    <row r="15247">
      <c r="A15247" s="58"/>
    </row>
    <row r="15248">
      <c r="A15248" s="58"/>
    </row>
    <row r="15249">
      <c r="A15249" s="58"/>
    </row>
    <row r="15250">
      <c r="A15250" s="58"/>
    </row>
    <row r="15251">
      <c r="A15251" s="58"/>
    </row>
    <row r="15252">
      <c r="A15252" s="58"/>
    </row>
    <row r="15253">
      <c r="A15253" s="58"/>
    </row>
    <row r="15254">
      <c r="A15254" s="58"/>
    </row>
    <row r="15255">
      <c r="A15255" s="58"/>
    </row>
    <row r="15256">
      <c r="A15256" s="58"/>
    </row>
    <row r="15257">
      <c r="A15257" s="58"/>
    </row>
    <row r="15258">
      <c r="A15258" s="58"/>
    </row>
    <row r="15259">
      <c r="A15259" s="58"/>
    </row>
    <row r="15260">
      <c r="A15260" s="58"/>
    </row>
    <row r="15261">
      <c r="A15261" s="58"/>
    </row>
    <row r="15262">
      <c r="A15262" s="58"/>
    </row>
    <row r="15263">
      <c r="A15263" s="58"/>
    </row>
    <row r="15264">
      <c r="A15264" s="58"/>
    </row>
    <row r="15265">
      <c r="A15265" s="58"/>
    </row>
    <row r="15266">
      <c r="A15266" s="58"/>
    </row>
    <row r="15267">
      <c r="A15267" s="58"/>
    </row>
    <row r="15268">
      <c r="A15268" s="58"/>
    </row>
    <row r="15269">
      <c r="A15269" s="58"/>
    </row>
    <row r="15270">
      <c r="A15270" s="58"/>
    </row>
    <row r="15271">
      <c r="A15271" s="58"/>
    </row>
    <row r="15272">
      <c r="A15272" s="58"/>
    </row>
    <row r="15273">
      <c r="A15273" s="58"/>
    </row>
    <row r="15274">
      <c r="A15274" s="58"/>
    </row>
    <row r="15275">
      <c r="A15275" s="58"/>
    </row>
    <row r="15276">
      <c r="A15276" s="58"/>
    </row>
    <row r="15277">
      <c r="A15277" s="58"/>
    </row>
    <row r="15278">
      <c r="A15278" s="58"/>
    </row>
    <row r="15279">
      <c r="A15279" s="58"/>
    </row>
    <row r="15280">
      <c r="A15280" s="58"/>
    </row>
    <row r="15281">
      <c r="A15281" s="58"/>
    </row>
    <row r="15282">
      <c r="A15282" s="58"/>
    </row>
    <row r="15283">
      <c r="A15283" s="58"/>
    </row>
    <row r="15284">
      <c r="A15284" s="58"/>
    </row>
    <row r="15285">
      <c r="A15285" s="58"/>
    </row>
    <row r="15286">
      <c r="A15286" s="58"/>
    </row>
    <row r="15287">
      <c r="A15287" s="58"/>
    </row>
    <row r="15288">
      <c r="A15288" s="58"/>
    </row>
    <row r="15289">
      <c r="A15289" s="58"/>
    </row>
    <row r="15290">
      <c r="A15290" s="58"/>
    </row>
    <row r="15291">
      <c r="A15291" s="58"/>
    </row>
    <row r="15292">
      <c r="A15292" s="58"/>
    </row>
    <row r="15293">
      <c r="A15293" s="58"/>
    </row>
    <row r="15294">
      <c r="A15294" s="58"/>
    </row>
    <row r="15295">
      <c r="A15295" s="58"/>
    </row>
    <row r="15296">
      <c r="A15296" s="58"/>
    </row>
    <row r="15297">
      <c r="A15297" s="58"/>
    </row>
    <row r="15298">
      <c r="A15298" s="58"/>
    </row>
    <row r="15299">
      <c r="A15299" s="58"/>
    </row>
    <row r="15300">
      <c r="A15300" s="58"/>
    </row>
    <row r="15301">
      <c r="A15301" s="58"/>
    </row>
    <row r="15302">
      <c r="A15302" s="58"/>
    </row>
    <row r="15303">
      <c r="A15303" s="58"/>
    </row>
    <row r="15304">
      <c r="A15304" s="58"/>
    </row>
    <row r="15305">
      <c r="A15305" s="58"/>
    </row>
    <row r="15306">
      <c r="A15306" s="58"/>
    </row>
    <row r="15307">
      <c r="A15307" s="58"/>
    </row>
    <row r="15308">
      <c r="A15308" s="58"/>
    </row>
    <row r="15309">
      <c r="A15309" s="58"/>
    </row>
    <row r="15310">
      <c r="A15310" s="58"/>
    </row>
    <row r="15311">
      <c r="A15311" s="58"/>
    </row>
    <row r="15312">
      <c r="A15312" s="58"/>
    </row>
    <row r="15313">
      <c r="A15313" s="58"/>
    </row>
    <row r="15314">
      <c r="A15314" s="58"/>
    </row>
    <row r="15315">
      <c r="A15315" s="58"/>
    </row>
    <row r="15316">
      <c r="A15316" s="58"/>
    </row>
    <row r="15317">
      <c r="A15317" s="58"/>
    </row>
    <row r="15318">
      <c r="A15318" s="58"/>
    </row>
    <row r="15319">
      <c r="A15319" s="58"/>
    </row>
    <row r="15320">
      <c r="A15320" s="58"/>
    </row>
    <row r="15321">
      <c r="A15321" s="58"/>
    </row>
    <row r="15322">
      <c r="A15322" s="58"/>
    </row>
    <row r="15323">
      <c r="A15323" s="58"/>
    </row>
    <row r="15324">
      <c r="A15324" s="58"/>
    </row>
    <row r="15325">
      <c r="A15325" s="58"/>
    </row>
    <row r="15326">
      <c r="A15326" s="58"/>
    </row>
    <row r="15327">
      <c r="A15327" s="58"/>
    </row>
    <row r="15328">
      <c r="A15328" s="58"/>
    </row>
    <row r="15329">
      <c r="A15329" s="58"/>
    </row>
    <row r="15330">
      <c r="A15330" s="58"/>
    </row>
    <row r="15331">
      <c r="A15331" s="58"/>
    </row>
    <row r="15332">
      <c r="A15332" s="58"/>
    </row>
    <row r="15333">
      <c r="A15333" s="58"/>
    </row>
    <row r="15334">
      <c r="A15334" s="58"/>
    </row>
    <row r="15335">
      <c r="A15335" s="58"/>
    </row>
    <row r="15336">
      <c r="A15336" s="58"/>
    </row>
    <row r="15337">
      <c r="A15337" s="58"/>
    </row>
    <row r="15338">
      <c r="A15338" s="58"/>
    </row>
    <row r="15339">
      <c r="A15339" s="58"/>
    </row>
    <row r="15340">
      <c r="A15340" s="58"/>
    </row>
    <row r="15341">
      <c r="A15341" s="58"/>
    </row>
    <row r="15342">
      <c r="A15342" s="58"/>
    </row>
    <row r="15343">
      <c r="A15343" s="58"/>
    </row>
    <row r="15344">
      <c r="A15344" s="58"/>
    </row>
    <row r="15345">
      <c r="A15345" s="58"/>
    </row>
    <row r="15346">
      <c r="A15346" s="58"/>
    </row>
    <row r="15347">
      <c r="A15347" s="58"/>
    </row>
    <row r="15348">
      <c r="A15348" s="58"/>
    </row>
    <row r="15349">
      <c r="A15349" s="58"/>
    </row>
    <row r="15350">
      <c r="A15350" s="58"/>
    </row>
    <row r="15351">
      <c r="A15351" s="58"/>
    </row>
    <row r="15352">
      <c r="A15352" s="58"/>
    </row>
    <row r="15353">
      <c r="A15353" s="58"/>
    </row>
    <row r="15354">
      <c r="A15354" s="58"/>
    </row>
    <row r="15355">
      <c r="A15355" s="58"/>
    </row>
    <row r="15356">
      <c r="A15356" s="58"/>
    </row>
    <row r="15357">
      <c r="A15357" s="58"/>
    </row>
    <row r="15358">
      <c r="A15358" s="58"/>
    </row>
    <row r="15359">
      <c r="A15359" s="58"/>
    </row>
    <row r="15360">
      <c r="A15360" s="58"/>
    </row>
    <row r="15361">
      <c r="A15361" s="58"/>
    </row>
    <row r="15362">
      <c r="A15362" s="58"/>
    </row>
    <row r="15363">
      <c r="A15363" s="58"/>
    </row>
    <row r="15364">
      <c r="A15364" s="58"/>
    </row>
    <row r="15365">
      <c r="A15365" s="58"/>
    </row>
    <row r="15366">
      <c r="A15366" s="58"/>
    </row>
    <row r="15367">
      <c r="A15367" s="58"/>
    </row>
    <row r="15368">
      <c r="A15368" s="58"/>
    </row>
    <row r="15369">
      <c r="A15369" s="58"/>
    </row>
    <row r="15370">
      <c r="A15370" s="58"/>
    </row>
    <row r="15371">
      <c r="A15371" s="58"/>
    </row>
    <row r="15372">
      <c r="A15372" s="58"/>
    </row>
    <row r="15373">
      <c r="A15373" s="58"/>
    </row>
    <row r="15374">
      <c r="A15374" s="58"/>
    </row>
    <row r="15375">
      <c r="A15375" s="58"/>
    </row>
    <row r="15376">
      <c r="A15376" s="58"/>
    </row>
    <row r="15377">
      <c r="A15377" s="58"/>
    </row>
    <row r="15378">
      <c r="A15378" s="58"/>
    </row>
    <row r="15379">
      <c r="A15379" s="58"/>
    </row>
    <row r="15380">
      <c r="A15380" s="58"/>
    </row>
    <row r="15381">
      <c r="A15381" s="58"/>
    </row>
    <row r="15382">
      <c r="A15382" s="58"/>
    </row>
    <row r="15383">
      <c r="A15383" s="58"/>
    </row>
    <row r="15384">
      <c r="A15384" s="58"/>
    </row>
    <row r="15385">
      <c r="A15385" s="58"/>
    </row>
    <row r="15386">
      <c r="A15386" s="58"/>
    </row>
    <row r="15387">
      <c r="A15387" s="58"/>
    </row>
    <row r="15388">
      <c r="A15388" s="58"/>
    </row>
    <row r="15389">
      <c r="A15389" s="58"/>
    </row>
    <row r="15390">
      <c r="A15390" s="58"/>
    </row>
    <row r="15391">
      <c r="A15391" s="58"/>
    </row>
    <row r="15392">
      <c r="A15392" s="58"/>
    </row>
    <row r="15393">
      <c r="A15393" s="58"/>
    </row>
    <row r="15394">
      <c r="A15394" s="58"/>
    </row>
    <row r="15395">
      <c r="A15395" s="58"/>
    </row>
    <row r="15396">
      <c r="A15396" s="58"/>
    </row>
    <row r="15397">
      <c r="A15397" s="58"/>
    </row>
    <row r="15398">
      <c r="A15398" s="58"/>
    </row>
    <row r="15399">
      <c r="A15399" s="58"/>
    </row>
    <row r="15400">
      <c r="A15400" s="58"/>
    </row>
    <row r="15401">
      <c r="A15401" s="58"/>
    </row>
    <row r="15402">
      <c r="A15402" s="58"/>
    </row>
    <row r="15403">
      <c r="A15403" s="58"/>
    </row>
    <row r="15404">
      <c r="A15404" s="58"/>
    </row>
    <row r="15405">
      <c r="A15405" s="58"/>
    </row>
    <row r="15406">
      <c r="A15406" s="58"/>
    </row>
    <row r="15407">
      <c r="A15407" s="58"/>
    </row>
    <row r="15408">
      <c r="A15408" s="58"/>
    </row>
    <row r="15409">
      <c r="A15409" s="58"/>
    </row>
    <row r="15410">
      <c r="A15410" s="58"/>
    </row>
    <row r="15411">
      <c r="A15411" s="58"/>
    </row>
    <row r="15412">
      <c r="A15412" s="58"/>
    </row>
    <row r="15413">
      <c r="A15413" s="58"/>
    </row>
    <row r="15414">
      <c r="A15414" s="58"/>
    </row>
    <row r="15415">
      <c r="A15415" s="58"/>
    </row>
    <row r="15416">
      <c r="A15416" s="58"/>
    </row>
    <row r="15417">
      <c r="A15417" s="58"/>
    </row>
    <row r="15418">
      <c r="A15418" s="58"/>
    </row>
    <row r="15419">
      <c r="A15419" s="58"/>
    </row>
    <row r="15420">
      <c r="A15420" s="58"/>
    </row>
    <row r="15421">
      <c r="A15421" s="58"/>
    </row>
    <row r="15422">
      <c r="A15422" s="58"/>
    </row>
    <row r="15423">
      <c r="A15423" s="58"/>
    </row>
    <row r="15424">
      <c r="A15424" s="58"/>
    </row>
    <row r="15425">
      <c r="A15425" s="58"/>
    </row>
    <row r="15426">
      <c r="A15426" s="58"/>
    </row>
    <row r="15427">
      <c r="A15427" s="58"/>
    </row>
    <row r="15428">
      <c r="A15428" s="58"/>
    </row>
    <row r="15429">
      <c r="A15429" s="58"/>
    </row>
    <row r="15430">
      <c r="A15430" s="58"/>
    </row>
    <row r="15431">
      <c r="A15431" s="58"/>
    </row>
    <row r="15432">
      <c r="A15432" s="58"/>
    </row>
    <row r="15433">
      <c r="A15433" s="58"/>
    </row>
    <row r="15434">
      <c r="A15434" s="58"/>
    </row>
    <row r="15435">
      <c r="A15435" s="58"/>
    </row>
    <row r="15436">
      <c r="A15436" s="58"/>
    </row>
    <row r="15437">
      <c r="A15437" s="58"/>
    </row>
    <row r="15438">
      <c r="A15438" s="58"/>
    </row>
    <row r="15439">
      <c r="A15439" s="58"/>
    </row>
    <row r="15440">
      <c r="A15440" s="58"/>
    </row>
    <row r="15441">
      <c r="A15441" s="58"/>
    </row>
    <row r="15442">
      <c r="A15442" s="58"/>
    </row>
    <row r="15443">
      <c r="A15443" s="58"/>
    </row>
    <row r="15444">
      <c r="A15444" s="58"/>
    </row>
    <row r="15445">
      <c r="A15445" s="58"/>
    </row>
    <row r="15446">
      <c r="A15446" s="58"/>
    </row>
    <row r="15447">
      <c r="A15447" s="58"/>
    </row>
    <row r="15448">
      <c r="A15448" s="58"/>
    </row>
    <row r="15449">
      <c r="A15449" s="58"/>
    </row>
    <row r="15450">
      <c r="A15450" s="58"/>
    </row>
    <row r="15451">
      <c r="A15451" s="58"/>
    </row>
    <row r="15452">
      <c r="A15452" s="58"/>
    </row>
    <row r="15453">
      <c r="A15453" s="58"/>
    </row>
    <row r="15454">
      <c r="A15454" s="58"/>
    </row>
    <row r="15455">
      <c r="A15455" s="58"/>
    </row>
    <row r="15456">
      <c r="A15456" s="58"/>
    </row>
    <row r="15457">
      <c r="A15457" s="58"/>
    </row>
    <row r="15458">
      <c r="A15458" s="58"/>
    </row>
    <row r="15459">
      <c r="A15459" s="58"/>
    </row>
    <row r="15460">
      <c r="A15460" s="58"/>
    </row>
    <row r="15461">
      <c r="A15461" s="58"/>
    </row>
    <row r="15462">
      <c r="A15462" s="58"/>
    </row>
    <row r="15463">
      <c r="A15463" s="58"/>
    </row>
    <row r="15464">
      <c r="A15464" s="58"/>
    </row>
    <row r="15465">
      <c r="A15465" s="58"/>
    </row>
    <row r="15466">
      <c r="A15466" s="58"/>
    </row>
    <row r="15467">
      <c r="A15467" s="58"/>
    </row>
    <row r="15468">
      <c r="A15468" s="58"/>
    </row>
    <row r="15469">
      <c r="A15469" s="58"/>
    </row>
    <row r="15470">
      <c r="A15470" s="58"/>
    </row>
    <row r="15471">
      <c r="A15471" s="58"/>
    </row>
    <row r="15472">
      <c r="A15472" s="58"/>
    </row>
    <row r="15473">
      <c r="A15473" s="58"/>
    </row>
    <row r="15474">
      <c r="A15474" s="58"/>
    </row>
    <row r="15475">
      <c r="A15475" s="58"/>
    </row>
    <row r="15476">
      <c r="A15476" s="58"/>
    </row>
    <row r="15477">
      <c r="A15477" s="58"/>
    </row>
    <row r="15478">
      <c r="A15478" s="58"/>
    </row>
    <row r="15479">
      <c r="A15479" s="58"/>
    </row>
    <row r="15480">
      <c r="A15480" s="58"/>
    </row>
    <row r="15481">
      <c r="A15481" s="58"/>
    </row>
    <row r="15482">
      <c r="A15482" s="58"/>
    </row>
    <row r="15483">
      <c r="A15483" s="58"/>
    </row>
    <row r="15484">
      <c r="A15484" s="58"/>
    </row>
    <row r="15485">
      <c r="A15485" s="58"/>
    </row>
    <row r="15486">
      <c r="A15486" s="58"/>
    </row>
    <row r="15487">
      <c r="A15487" s="58"/>
    </row>
    <row r="15488">
      <c r="A15488" s="58"/>
    </row>
    <row r="15489">
      <c r="A15489" s="58"/>
    </row>
    <row r="15490">
      <c r="A15490" s="58"/>
    </row>
    <row r="15491">
      <c r="A15491" s="58"/>
    </row>
    <row r="15492">
      <c r="A15492" s="58"/>
    </row>
    <row r="15493">
      <c r="A15493" s="58"/>
    </row>
    <row r="15494">
      <c r="A15494" s="58"/>
    </row>
    <row r="15495">
      <c r="A15495" s="58"/>
    </row>
    <row r="15496">
      <c r="A15496" s="58"/>
    </row>
    <row r="15497">
      <c r="A15497" s="58"/>
    </row>
    <row r="15498">
      <c r="A15498" s="58"/>
    </row>
    <row r="15499">
      <c r="A15499" s="58"/>
    </row>
    <row r="15500">
      <c r="A15500" s="58"/>
    </row>
    <row r="15501">
      <c r="A15501" s="58"/>
    </row>
    <row r="15502">
      <c r="A15502" s="58"/>
    </row>
    <row r="15503">
      <c r="A15503" s="58"/>
    </row>
    <row r="15504">
      <c r="A15504" s="58"/>
    </row>
    <row r="15505">
      <c r="A15505" s="58"/>
    </row>
    <row r="15506">
      <c r="A15506" s="58"/>
    </row>
    <row r="15507">
      <c r="A15507" s="58"/>
    </row>
    <row r="15508">
      <c r="A15508" s="58"/>
    </row>
    <row r="15509">
      <c r="A15509" s="58"/>
    </row>
    <row r="15510">
      <c r="A15510" s="58"/>
    </row>
    <row r="15511">
      <c r="A15511" s="58"/>
    </row>
    <row r="15512">
      <c r="A15512" s="58"/>
    </row>
    <row r="15513">
      <c r="A15513" s="58"/>
    </row>
    <row r="15514">
      <c r="A15514" s="58"/>
    </row>
    <row r="15515">
      <c r="A15515" s="58"/>
    </row>
    <row r="15516">
      <c r="A15516" s="58"/>
    </row>
    <row r="15517">
      <c r="A15517" s="58"/>
    </row>
    <row r="15518">
      <c r="A15518" s="58"/>
    </row>
    <row r="15519">
      <c r="A15519" s="58"/>
    </row>
    <row r="15520">
      <c r="A15520" s="58"/>
    </row>
    <row r="15521">
      <c r="A15521" s="58"/>
    </row>
    <row r="15522">
      <c r="A15522" s="58"/>
    </row>
    <row r="15523">
      <c r="A15523" s="58"/>
    </row>
    <row r="15524">
      <c r="A15524" s="58"/>
    </row>
    <row r="15525">
      <c r="A15525" s="58"/>
    </row>
    <row r="15526">
      <c r="A15526" s="58"/>
    </row>
    <row r="15527">
      <c r="A15527" s="58"/>
    </row>
    <row r="15528">
      <c r="A15528" s="58"/>
    </row>
    <row r="15529">
      <c r="A15529" s="58"/>
    </row>
    <row r="15530">
      <c r="A15530" s="58"/>
    </row>
    <row r="15531">
      <c r="A15531" s="58"/>
    </row>
    <row r="15532">
      <c r="A15532" s="58"/>
    </row>
    <row r="15533">
      <c r="A15533" s="58"/>
    </row>
    <row r="15534">
      <c r="A15534" s="58"/>
    </row>
    <row r="15535">
      <c r="A15535" s="58"/>
    </row>
    <row r="15536">
      <c r="A15536" s="58"/>
    </row>
    <row r="15537">
      <c r="A15537" s="58"/>
    </row>
    <row r="15538">
      <c r="A15538" s="58"/>
    </row>
    <row r="15539">
      <c r="A15539" s="58"/>
    </row>
    <row r="15540">
      <c r="A15540" s="58"/>
    </row>
    <row r="15541">
      <c r="A15541" s="58"/>
    </row>
    <row r="15542">
      <c r="A15542" s="58"/>
    </row>
  </sheetData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31.63"/>
    <col customWidth="1" min="3" max="3" width="18.63"/>
    <col customWidth="1" min="4" max="4" width="21.25"/>
    <col customWidth="1" min="6" max="6" width="14.13"/>
    <col customWidth="1" min="7" max="7" width="20.75"/>
    <col customWidth="1" min="8" max="8" width="20.13"/>
    <col customWidth="1" min="9" max="9" width="21.13"/>
    <col customWidth="1" min="11" max="11" width="17.63"/>
    <col customWidth="1" min="12" max="12" width="17.75"/>
  </cols>
  <sheetData>
    <row r="1" ht="32.25" customHeight="1">
      <c r="A1" s="46" t="s">
        <v>35</v>
      </c>
      <c r="B1" s="46" t="s">
        <v>4209</v>
      </c>
      <c r="C1" s="46" t="s">
        <v>4211</v>
      </c>
      <c r="D1" s="46" t="s">
        <v>3917</v>
      </c>
      <c r="E1" s="46" t="s">
        <v>3919</v>
      </c>
      <c r="F1" s="46" t="s">
        <v>3922</v>
      </c>
      <c r="G1" s="46" t="s">
        <v>3924</v>
      </c>
      <c r="H1" s="46" t="s">
        <v>3925</v>
      </c>
      <c r="I1" s="46" t="s">
        <v>3926</v>
      </c>
      <c r="J1" s="3"/>
      <c r="K1" s="46" t="s">
        <v>3933</v>
      </c>
      <c r="L1" s="46" t="s">
        <v>7511</v>
      </c>
    </row>
    <row r="2" ht="32.25" customHeight="1">
      <c r="A2" s="55" t="s">
        <v>59</v>
      </c>
      <c r="B2" s="46" t="s">
        <v>7512</v>
      </c>
      <c r="C2" s="55" t="s">
        <v>7513</v>
      </c>
      <c r="D2" s="46">
        <v>0.0</v>
      </c>
      <c r="E2" s="46">
        <v>0.0</v>
      </c>
      <c r="F2" s="46">
        <v>233.0</v>
      </c>
      <c r="G2" s="46">
        <v>0.0</v>
      </c>
      <c r="H2" s="46">
        <v>0.0</v>
      </c>
      <c r="I2" s="46">
        <v>0.0</v>
      </c>
      <c r="J2" s="3"/>
    </row>
    <row r="3" ht="32.25" customHeight="1">
      <c r="A3" s="55" t="s">
        <v>59</v>
      </c>
      <c r="B3" s="46" t="s">
        <v>7512</v>
      </c>
      <c r="C3" s="55" t="s">
        <v>7516</v>
      </c>
      <c r="D3" s="46">
        <v>0.0</v>
      </c>
      <c r="E3" s="46">
        <v>0.0</v>
      </c>
      <c r="F3" s="46">
        <v>106.0</v>
      </c>
      <c r="G3" s="46">
        <v>11.0</v>
      </c>
      <c r="H3" s="46">
        <v>0.0</v>
      </c>
      <c r="I3" s="46">
        <v>21.0</v>
      </c>
      <c r="J3" s="3"/>
      <c r="K3" s="56"/>
    </row>
    <row r="4" ht="32.25" customHeight="1">
      <c r="A4" s="55" t="s">
        <v>59</v>
      </c>
      <c r="B4" s="46" t="s">
        <v>7512</v>
      </c>
      <c r="C4" s="55" t="s">
        <v>7519</v>
      </c>
      <c r="D4" s="46">
        <v>0.0</v>
      </c>
      <c r="E4" s="46">
        <v>0.0</v>
      </c>
      <c r="F4" s="46">
        <v>84.0</v>
      </c>
      <c r="G4" s="46">
        <v>0.0</v>
      </c>
      <c r="H4" s="46">
        <v>0.0</v>
      </c>
      <c r="I4" s="46">
        <v>0.0</v>
      </c>
      <c r="J4" s="3"/>
      <c r="K4" s="56"/>
    </row>
    <row r="5" ht="32.25" customHeight="1">
      <c r="A5" s="55" t="s">
        <v>59</v>
      </c>
      <c r="B5" s="46" t="s">
        <v>7512</v>
      </c>
      <c r="C5" s="55" t="s">
        <v>7525</v>
      </c>
      <c r="D5" s="46">
        <v>0.0</v>
      </c>
      <c r="E5" s="46">
        <v>0.0</v>
      </c>
      <c r="F5" s="46">
        <v>41.0</v>
      </c>
      <c r="G5" s="46">
        <v>0.0</v>
      </c>
      <c r="H5" s="46">
        <v>0.0</v>
      </c>
      <c r="I5" s="46">
        <v>22.0</v>
      </c>
      <c r="J5" s="3"/>
      <c r="K5" s="56"/>
    </row>
    <row r="6" ht="32.25" customHeight="1">
      <c r="A6" s="55" t="s">
        <v>59</v>
      </c>
      <c r="B6" s="46" t="s">
        <v>7512</v>
      </c>
      <c r="C6" s="55" t="s">
        <v>7529</v>
      </c>
      <c r="D6" s="46">
        <v>0.0</v>
      </c>
      <c r="E6" s="46">
        <v>0.0</v>
      </c>
      <c r="F6" s="46">
        <v>48.0</v>
      </c>
      <c r="G6" s="46">
        <v>0.0</v>
      </c>
      <c r="H6" s="46">
        <v>0.0</v>
      </c>
      <c r="I6" s="46">
        <v>0.0</v>
      </c>
      <c r="J6" s="3"/>
      <c r="K6" s="56"/>
    </row>
    <row r="7" ht="32.25" customHeight="1">
      <c r="A7" s="55" t="s">
        <v>59</v>
      </c>
      <c r="B7" s="46" t="s">
        <v>7531</v>
      </c>
      <c r="C7" s="55" t="s">
        <v>7533</v>
      </c>
      <c r="D7" s="46">
        <v>0.0</v>
      </c>
      <c r="E7" s="46">
        <v>27.0</v>
      </c>
      <c r="F7" s="46">
        <v>161.0</v>
      </c>
      <c r="G7" s="46">
        <v>4.0</v>
      </c>
      <c r="H7" s="46">
        <v>0.0</v>
      </c>
      <c r="I7" s="46">
        <v>38.0</v>
      </c>
      <c r="J7" s="3"/>
      <c r="K7" s="56"/>
    </row>
    <row r="8" ht="32.25" customHeight="1">
      <c r="A8" s="55" t="s">
        <v>59</v>
      </c>
      <c r="B8" s="46" t="s">
        <v>7531</v>
      </c>
      <c r="C8" s="55" t="s">
        <v>7537</v>
      </c>
      <c r="D8" s="46">
        <v>0.0</v>
      </c>
      <c r="E8" s="46">
        <v>66.0</v>
      </c>
      <c r="F8" s="46">
        <v>141.0</v>
      </c>
      <c r="G8" s="46">
        <v>0.0</v>
      </c>
      <c r="H8" s="46">
        <v>0.0</v>
      </c>
      <c r="I8" s="46">
        <v>19.0</v>
      </c>
      <c r="J8" s="3"/>
      <c r="K8" s="56"/>
    </row>
    <row r="9" ht="32.25" customHeight="1">
      <c r="A9" s="55" t="s">
        <v>59</v>
      </c>
      <c r="B9" s="46" t="s">
        <v>7531</v>
      </c>
      <c r="C9" s="55" t="s">
        <v>7541</v>
      </c>
      <c r="D9" s="46">
        <v>0.0</v>
      </c>
      <c r="E9" s="46">
        <v>0.0</v>
      </c>
      <c r="F9" s="46">
        <v>90.0</v>
      </c>
      <c r="G9" s="46">
        <v>0.0</v>
      </c>
      <c r="H9" s="46">
        <v>0.0</v>
      </c>
      <c r="I9" s="46">
        <v>0.0</v>
      </c>
      <c r="J9" s="3"/>
      <c r="K9" s="56"/>
    </row>
    <row r="10" ht="32.25" customHeight="1">
      <c r="A10" s="55" t="s">
        <v>59</v>
      </c>
      <c r="B10" s="46" t="s">
        <v>7531</v>
      </c>
      <c r="C10" s="55" t="s">
        <v>7544</v>
      </c>
      <c r="D10" s="46">
        <v>0.0</v>
      </c>
      <c r="E10" s="46">
        <v>0.0</v>
      </c>
      <c r="F10" s="46">
        <v>76.0</v>
      </c>
      <c r="G10" s="46">
        <v>0.0</v>
      </c>
      <c r="H10" s="46">
        <v>0.0</v>
      </c>
      <c r="I10" s="46">
        <v>0.0</v>
      </c>
      <c r="J10" s="3"/>
      <c r="K10" s="56"/>
    </row>
    <row r="11" ht="32.25" customHeight="1">
      <c r="A11" s="55" t="s">
        <v>59</v>
      </c>
      <c r="B11" s="46" t="s">
        <v>7531</v>
      </c>
      <c r="C11" s="55" t="s">
        <v>7547</v>
      </c>
      <c r="D11" s="46">
        <v>0.0</v>
      </c>
      <c r="E11" s="46">
        <v>0.0</v>
      </c>
      <c r="F11" s="46">
        <v>14.0</v>
      </c>
      <c r="G11" s="46">
        <v>0.0</v>
      </c>
      <c r="H11" s="46">
        <v>0.0</v>
      </c>
      <c r="I11" s="46">
        <v>0.0</v>
      </c>
      <c r="J11" s="3"/>
      <c r="K11" s="56"/>
    </row>
    <row r="12" ht="32.25" customHeight="1">
      <c r="A12" s="55" t="s">
        <v>59</v>
      </c>
      <c r="B12" s="46" t="s">
        <v>7550</v>
      </c>
      <c r="C12" s="55" t="s">
        <v>7552</v>
      </c>
      <c r="D12" s="46">
        <v>0.0</v>
      </c>
      <c r="E12" s="46">
        <v>0.0</v>
      </c>
      <c r="F12" s="46">
        <v>82.0</v>
      </c>
      <c r="G12" s="46">
        <v>0.0</v>
      </c>
      <c r="H12" s="46">
        <v>0.0</v>
      </c>
      <c r="I12" s="46">
        <v>0.0</v>
      </c>
      <c r="J12" s="3"/>
      <c r="K12" s="56"/>
    </row>
    <row r="13" ht="32.25" customHeight="1">
      <c r="A13" s="55" t="s">
        <v>59</v>
      </c>
      <c r="B13" s="46" t="s">
        <v>7550</v>
      </c>
      <c r="C13" s="55" t="s">
        <v>7556</v>
      </c>
      <c r="D13" s="46">
        <v>0.0</v>
      </c>
      <c r="E13" s="46">
        <v>0.0</v>
      </c>
      <c r="F13" s="46">
        <v>27.0</v>
      </c>
      <c r="G13" s="46">
        <v>0.0</v>
      </c>
      <c r="H13" s="46">
        <v>0.0</v>
      </c>
      <c r="I13" s="46">
        <v>0.0</v>
      </c>
      <c r="J13" s="3"/>
      <c r="K13" s="56"/>
    </row>
    <row r="14" ht="32.25" customHeight="1">
      <c r="A14" s="55" t="s">
        <v>59</v>
      </c>
      <c r="B14" s="46" t="s">
        <v>7550</v>
      </c>
      <c r="C14" s="55" t="s">
        <v>7559</v>
      </c>
      <c r="D14" s="46">
        <v>0.0</v>
      </c>
      <c r="E14" s="46">
        <v>0.0</v>
      </c>
      <c r="F14" s="46">
        <v>19.0</v>
      </c>
      <c r="G14" s="46">
        <v>0.0</v>
      </c>
      <c r="H14" s="46">
        <v>0.0</v>
      </c>
      <c r="I14" s="46">
        <v>0.0</v>
      </c>
      <c r="J14" s="3"/>
      <c r="K14" s="56"/>
    </row>
    <row r="15" ht="32.25" customHeight="1">
      <c r="A15" s="55" t="s">
        <v>59</v>
      </c>
      <c r="B15" s="46" t="s">
        <v>7550</v>
      </c>
      <c r="C15" s="55" t="s">
        <v>7561</v>
      </c>
      <c r="D15" s="46">
        <v>0.0</v>
      </c>
      <c r="E15" s="46">
        <v>0.0</v>
      </c>
      <c r="F15" s="46">
        <v>18.0</v>
      </c>
      <c r="G15" s="46">
        <v>0.0</v>
      </c>
      <c r="H15" s="46">
        <v>0.0</v>
      </c>
      <c r="I15" s="46">
        <v>0.0</v>
      </c>
      <c r="J15" s="3"/>
      <c r="K15" s="56"/>
    </row>
    <row r="16" ht="32.25" customHeight="1">
      <c r="A16" s="55" t="s">
        <v>59</v>
      </c>
      <c r="B16" s="46" t="s">
        <v>7550</v>
      </c>
      <c r="C16" s="55" t="s">
        <v>7564</v>
      </c>
      <c r="D16" s="46">
        <v>0.0</v>
      </c>
      <c r="E16" s="46">
        <v>0.0</v>
      </c>
      <c r="F16" s="46">
        <v>9.0</v>
      </c>
      <c r="G16" s="46">
        <v>0.0</v>
      </c>
      <c r="H16" s="46">
        <v>0.0</v>
      </c>
      <c r="I16" s="46">
        <v>0.0</v>
      </c>
      <c r="J16" s="3"/>
      <c r="K16" s="56"/>
    </row>
    <row r="17" ht="32.25" customHeight="1">
      <c r="A17" s="55" t="s">
        <v>59</v>
      </c>
      <c r="B17" s="46" t="s">
        <v>7567</v>
      </c>
      <c r="C17" s="55" t="s">
        <v>7568</v>
      </c>
      <c r="D17" s="46">
        <v>174.0</v>
      </c>
      <c r="E17" s="46">
        <v>0.0</v>
      </c>
      <c r="F17" s="46">
        <v>0.0</v>
      </c>
      <c r="G17" s="46">
        <v>26.0</v>
      </c>
      <c r="H17" s="46">
        <v>0.0</v>
      </c>
      <c r="I17" s="46">
        <v>0.0</v>
      </c>
      <c r="J17" s="3"/>
      <c r="K17" s="56"/>
    </row>
    <row r="18" ht="32.25" customHeight="1">
      <c r="A18" s="55" t="s">
        <v>59</v>
      </c>
      <c r="B18" s="46" t="s">
        <v>7567</v>
      </c>
      <c r="C18" s="55" t="s">
        <v>7570</v>
      </c>
      <c r="D18" s="46">
        <v>82.0</v>
      </c>
      <c r="E18" s="46">
        <v>0.0</v>
      </c>
      <c r="F18" s="46">
        <v>37.0</v>
      </c>
      <c r="G18" s="46">
        <v>0.0</v>
      </c>
      <c r="H18" s="46">
        <v>0.0</v>
      </c>
      <c r="I18" s="46">
        <v>0.0</v>
      </c>
      <c r="J18" s="3"/>
      <c r="K18" s="56"/>
    </row>
    <row r="19" ht="32.25" customHeight="1">
      <c r="A19" s="55" t="s">
        <v>59</v>
      </c>
      <c r="B19" s="46" t="s">
        <v>7567</v>
      </c>
      <c r="C19" s="55" t="s">
        <v>7576</v>
      </c>
      <c r="D19" s="46">
        <v>0.0</v>
      </c>
      <c r="E19" s="46">
        <v>0.0</v>
      </c>
      <c r="F19" s="46">
        <v>81.0</v>
      </c>
      <c r="G19" s="46">
        <v>0.0</v>
      </c>
      <c r="H19" s="46">
        <v>0.0</v>
      </c>
      <c r="I19" s="46">
        <v>0.0</v>
      </c>
      <c r="J19" s="3"/>
      <c r="K19" s="56"/>
    </row>
    <row r="20" ht="32.25" customHeight="1">
      <c r="A20" s="55" t="s">
        <v>59</v>
      </c>
      <c r="B20" s="46" t="s">
        <v>7567</v>
      </c>
      <c r="C20" s="55" t="s">
        <v>7580</v>
      </c>
      <c r="D20" s="46">
        <v>63.0</v>
      </c>
      <c r="E20" s="46">
        <v>0.0</v>
      </c>
      <c r="F20" s="46">
        <v>0.0</v>
      </c>
      <c r="G20" s="46">
        <v>0.0</v>
      </c>
      <c r="H20" s="46">
        <v>0.0</v>
      </c>
      <c r="I20" s="46">
        <v>0.0</v>
      </c>
      <c r="J20" s="3"/>
      <c r="K20" s="56"/>
    </row>
    <row r="21" ht="32.25" customHeight="1">
      <c r="A21" s="55" t="s">
        <v>59</v>
      </c>
      <c r="B21" s="46" t="s">
        <v>7567</v>
      </c>
      <c r="C21" s="55" t="s">
        <v>7582</v>
      </c>
      <c r="D21" s="46">
        <v>0.0</v>
      </c>
      <c r="E21" s="46">
        <v>0.0</v>
      </c>
      <c r="F21" s="46">
        <v>28.0</v>
      </c>
      <c r="G21" s="46">
        <v>0.0</v>
      </c>
      <c r="H21" s="46">
        <v>0.0</v>
      </c>
      <c r="I21" s="46">
        <v>0.0</v>
      </c>
      <c r="J21" s="3"/>
      <c r="K21" s="56"/>
    </row>
    <row r="22" ht="32.25" customHeight="1">
      <c r="A22" s="55" t="s">
        <v>59</v>
      </c>
      <c r="B22" s="46" t="s">
        <v>7585</v>
      </c>
      <c r="C22" s="55" t="s">
        <v>7586</v>
      </c>
      <c r="D22" s="46">
        <v>0.0</v>
      </c>
      <c r="E22" s="46">
        <v>0.0</v>
      </c>
      <c r="F22" s="46">
        <v>37.0</v>
      </c>
      <c r="G22" s="46">
        <v>0.0</v>
      </c>
      <c r="H22" s="46">
        <v>0.0</v>
      </c>
      <c r="I22" s="46">
        <v>0.0</v>
      </c>
      <c r="J22" s="3"/>
      <c r="K22" s="56"/>
    </row>
    <row r="23" ht="32.25" customHeight="1">
      <c r="A23" s="55" t="s">
        <v>59</v>
      </c>
      <c r="B23" s="46" t="s">
        <v>7585</v>
      </c>
      <c r="C23" s="55" t="s">
        <v>7591</v>
      </c>
      <c r="D23" s="46">
        <v>8.0</v>
      </c>
      <c r="E23" s="46">
        <v>0.0</v>
      </c>
      <c r="F23" s="46">
        <v>5.0</v>
      </c>
      <c r="G23" s="46">
        <v>5.0</v>
      </c>
      <c r="H23" s="46">
        <v>0.0</v>
      </c>
      <c r="I23" s="46">
        <v>0.0</v>
      </c>
      <c r="J23" s="3"/>
      <c r="K23" s="56"/>
    </row>
    <row r="24" ht="32.25" customHeight="1">
      <c r="A24" s="55" t="s">
        <v>59</v>
      </c>
      <c r="B24" s="46" t="s">
        <v>7585</v>
      </c>
      <c r="C24" s="55" t="s">
        <v>7595</v>
      </c>
      <c r="D24" s="46">
        <v>3.0</v>
      </c>
      <c r="E24" s="46">
        <v>0.0</v>
      </c>
      <c r="F24" s="46">
        <v>1.0</v>
      </c>
      <c r="G24" s="46">
        <v>2.0</v>
      </c>
      <c r="H24" s="46">
        <v>0.0</v>
      </c>
      <c r="I24" s="46">
        <v>0.0</v>
      </c>
      <c r="J24" s="3"/>
      <c r="K24" s="56"/>
    </row>
    <row r="25" ht="32.25" customHeight="1">
      <c r="A25" s="55" t="s">
        <v>59</v>
      </c>
      <c r="B25" s="46" t="s">
        <v>7585</v>
      </c>
      <c r="C25" s="55" t="s">
        <v>7598</v>
      </c>
      <c r="D25" s="46">
        <v>0.0</v>
      </c>
      <c r="E25" s="46">
        <v>0.0</v>
      </c>
      <c r="F25" s="46">
        <v>5.0</v>
      </c>
      <c r="G25" s="46">
        <v>0.0</v>
      </c>
      <c r="H25" s="46">
        <v>0.0</v>
      </c>
      <c r="I25" s="46">
        <v>0.0</v>
      </c>
      <c r="J25" s="3"/>
      <c r="K25" s="56"/>
    </row>
    <row r="26" ht="32.25" customHeight="1">
      <c r="A26" s="55" t="s">
        <v>59</v>
      </c>
      <c r="B26" s="46" t="s">
        <v>7585</v>
      </c>
      <c r="C26" s="55" t="s">
        <v>7601</v>
      </c>
      <c r="D26" s="46">
        <v>0.0</v>
      </c>
      <c r="E26" s="46">
        <v>0.0</v>
      </c>
      <c r="F26" s="46">
        <v>2.0</v>
      </c>
      <c r="G26" s="46">
        <v>0.0</v>
      </c>
      <c r="H26" s="46">
        <v>0.0</v>
      </c>
      <c r="I26" s="46">
        <v>0.0</v>
      </c>
      <c r="J26" s="3"/>
      <c r="K26" s="56"/>
    </row>
    <row r="27" ht="32.25" customHeight="1">
      <c r="A27" s="55" t="s">
        <v>59</v>
      </c>
      <c r="B27" s="46" t="s">
        <v>7604</v>
      </c>
      <c r="C27" s="55" t="s">
        <v>7605</v>
      </c>
      <c r="D27" s="46">
        <v>18.0</v>
      </c>
      <c r="E27" s="46">
        <v>0.0</v>
      </c>
      <c r="F27" s="46">
        <v>423.0</v>
      </c>
      <c r="G27" s="46">
        <v>0.0</v>
      </c>
      <c r="H27" s="46">
        <v>0.0</v>
      </c>
      <c r="I27" s="46">
        <v>96.0</v>
      </c>
      <c r="J27" s="3"/>
      <c r="K27" s="56"/>
    </row>
    <row r="28" ht="32.25" customHeight="1">
      <c r="A28" s="55" t="s">
        <v>59</v>
      </c>
      <c r="B28" s="46" t="s">
        <v>7604</v>
      </c>
      <c r="C28" s="55" t="s">
        <v>7610</v>
      </c>
      <c r="D28" s="46">
        <v>1.0</v>
      </c>
      <c r="E28" s="46">
        <v>0.0</v>
      </c>
      <c r="F28" s="46">
        <v>132.0</v>
      </c>
      <c r="G28" s="46">
        <v>0.0</v>
      </c>
      <c r="H28" s="46">
        <v>0.0</v>
      </c>
      <c r="I28" s="46">
        <v>0.0</v>
      </c>
      <c r="J28" s="3"/>
      <c r="K28" s="56"/>
    </row>
    <row r="29" ht="32.25" customHeight="1">
      <c r="A29" s="55" t="s">
        <v>59</v>
      </c>
      <c r="B29" s="46" t="s">
        <v>7604</v>
      </c>
      <c r="C29" s="55" t="s">
        <v>7613</v>
      </c>
      <c r="D29" s="46">
        <v>0.0</v>
      </c>
      <c r="E29" s="46">
        <v>0.0</v>
      </c>
      <c r="F29" s="46">
        <v>115.0</v>
      </c>
      <c r="G29" s="46">
        <v>0.0</v>
      </c>
      <c r="H29" s="46">
        <v>0.0</v>
      </c>
      <c r="I29" s="46">
        <v>0.0</v>
      </c>
      <c r="J29" s="3"/>
      <c r="K29" s="56"/>
    </row>
    <row r="30" ht="32.25" customHeight="1">
      <c r="A30" s="55" t="s">
        <v>59</v>
      </c>
      <c r="B30" s="46" t="s">
        <v>7604</v>
      </c>
      <c r="C30" s="55" t="s">
        <v>7616</v>
      </c>
      <c r="D30" s="46">
        <v>1.0</v>
      </c>
      <c r="E30" s="46">
        <v>0.0</v>
      </c>
      <c r="F30" s="46">
        <v>67.0</v>
      </c>
      <c r="G30" s="46">
        <v>0.0</v>
      </c>
      <c r="H30" s="46">
        <v>0.0</v>
      </c>
      <c r="I30" s="46">
        <v>16.0</v>
      </c>
      <c r="J30" s="3"/>
      <c r="K30" s="56"/>
    </row>
    <row r="31" ht="32.25" customHeight="1">
      <c r="A31" s="55" t="s">
        <v>59</v>
      </c>
      <c r="B31" s="46" t="s">
        <v>7604</v>
      </c>
      <c r="C31" s="55" t="s">
        <v>7620</v>
      </c>
      <c r="D31" s="46">
        <v>2.0</v>
      </c>
      <c r="E31" s="46">
        <v>0.0</v>
      </c>
      <c r="F31" s="46">
        <v>65.0</v>
      </c>
      <c r="G31" s="46">
        <v>0.0</v>
      </c>
      <c r="H31" s="46">
        <v>0.0</v>
      </c>
      <c r="I31" s="46">
        <v>0.0</v>
      </c>
      <c r="J31" s="3"/>
      <c r="K31" s="56"/>
    </row>
    <row r="32" ht="32.25" customHeight="1">
      <c r="A32" s="55" t="s">
        <v>59</v>
      </c>
      <c r="B32" s="46" t="s">
        <v>7623</v>
      </c>
      <c r="C32" s="55" t="s">
        <v>7624</v>
      </c>
      <c r="D32" s="46">
        <v>20.0</v>
      </c>
      <c r="E32" s="46">
        <v>0.0</v>
      </c>
      <c r="F32" s="46">
        <v>135.0</v>
      </c>
      <c r="G32" s="46">
        <v>2.0</v>
      </c>
      <c r="H32" s="46">
        <v>0.0</v>
      </c>
      <c r="I32" s="46">
        <v>0.0</v>
      </c>
      <c r="J32" s="3"/>
      <c r="K32" s="56"/>
    </row>
    <row r="33" ht="32.25" customHeight="1">
      <c r="A33" s="55" t="s">
        <v>59</v>
      </c>
      <c r="B33" s="46" t="s">
        <v>7623</v>
      </c>
      <c r="C33" s="55" t="s">
        <v>7628</v>
      </c>
      <c r="D33" s="46">
        <v>0.0</v>
      </c>
      <c r="E33" s="46">
        <v>0.0</v>
      </c>
      <c r="F33" s="46">
        <v>111.0</v>
      </c>
      <c r="G33" s="46">
        <v>0.0</v>
      </c>
      <c r="H33" s="46">
        <v>0.0</v>
      </c>
      <c r="I33" s="46">
        <v>0.0</v>
      </c>
      <c r="J33" s="3"/>
      <c r="K33" s="56"/>
    </row>
    <row r="34" ht="32.25" customHeight="1">
      <c r="A34" s="55" t="s">
        <v>59</v>
      </c>
      <c r="B34" s="46" t="s">
        <v>7623</v>
      </c>
      <c r="C34" s="55" t="s">
        <v>7630</v>
      </c>
      <c r="D34" s="46">
        <v>0.0</v>
      </c>
      <c r="E34" s="46">
        <v>0.0</v>
      </c>
      <c r="F34" s="46">
        <v>87.0</v>
      </c>
      <c r="G34" s="46">
        <v>0.0</v>
      </c>
      <c r="H34" s="46">
        <v>0.0</v>
      </c>
      <c r="I34" s="46">
        <v>0.0</v>
      </c>
      <c r="J34" s="3"/>
      <c r="K34" s="56"/>
    </row>
    <row r="35" ht="32.25" customHeight="1">
      <c r="A35" s="55" t="s">
        <v>59</v>
      </c>
      <c r="B35" s="46" t="s">
        <v>7623</v>
      </c>
      <c r="C35" s="55" t="s">
        <v>7634</v>
      </c>
      <c r="D35" s="46">
        <v>0.0</v>
      </c>
      <c r="E35" s="46">
        <v>0.0</v>
      </c>
      <c r="F35" s="46">
        <v>70.0</v>
      </c>
      <c r="G35" s="46">
        <v>0.0</v>
      </c>
      <c r="H35" s="46">
        <v>0.0</v>
      </c>
      <c r="I35" s="46">
        <v>0.0</v>
      </c>
      <c r="J35" s="3"/>
      <c r="K35" s="56"/>
    </row>
    <row r="36" ht="32.25" customHeight="1">
      <c r="A36" s="55" t="s">
        <v>59</v>
      </c>
      <c r="B36" s="46" t="s">
        <v>7623</v>
      </c>
      <c r="C36" s="55" t="s">
        <v>7636</v>
      </c>
      <c r="D36" s="46">
        <v>0.0</v>
      </c>
      <c r="E36" s="46">
        <v>0.0</v>
      </c>
      <c r="F36" s="46">
        <v>61.0</v>
      </c>
      <c r="G36" s="46">
        <v>0.0</v>
      </c>
      <c r="H36" s="46">
        <v>0.0</v>
      </c>
      <c r="I36" s="46">
        <v>0.0</v>
      </c>
      <c r="J36" s="3"/>
      <c r="K36" s="56"/>
    </row>
    <row r="37" ht="32.25" customHeight="1">
      <c r="A37" s="55" t="s">
        <v>59</v>
      </c>
      <c r="B37" s="46" t="s">
        <v>7640</v>
      </c>
      <c r="C37" s="55" t="s">
        <v>7641</v>
      </c>
      <c r="D37" s="46">
        <v>0.0</v>
      </c>
      <c r="E37" s="46">
        <v>0.0</v>
      </c>
      <c r="F37" s="46">
        <v>117.0</v>
      </c>
      <c r="G37" s="46">
        <v>0.0</v>
      </c>
      <c r="H37" s="46">
        <v>0.0</v>
      </c>
      <c r="I37" s="46">
        <v>0.0</v>
      </c>
      <c r="J37" s="3"/>
      <c r="K37" s="56"/>
    </row>
    <row r="38" ht="32.25" customHeight="1">
      <c r="A38" s="55" t="s">
        <v>59</v>
      </c>
      <c r="B38" s="46" t="s">
        <v>7640</v>
      </c>
      <c r="C38" s="55" t="s">
        <v>7644</v>
      </c>
      <c r="D38" s="46">
        <v>6.0</v>
      </c>
      <c r="E38" s="46">
        <v>0.0</v>
      </c>
      <c r="F38" s="46">
        <v>82.0</v>
      </c>
      <c r="G38" s="46">
        <v>10.0</v>
      </c>
      <c r="H38" s="46">
        <v>0.0</v>
      </c>
      <c r="I38" s="46">
        <v>0.0</v>
      </c>
      <c r="J38" s="3"/>
      <c r="K38" s="56"/>
    </row>
    <row r="39" ht="32.25" customHeight="1">
      <c r="A39" s="55" t="s">
        <v>59</v>
      </c>
      <c r="B39" s="46" t="s">
        <v>7640</v>
      </c>
      <c r="C39" s="55" t="s">
        <v>7647</v>
      </c>
      <c r="D39" s="46">
        <v>0.0</v>
      </c>
      <c r="E39" s="46">
        <v>0.0</v>
      </c>
      <c r="F39" s="46">
        <v>91.0</v>
      </c>
      <c r="G39" s="46">
        <v>0.0</v>
      </c>
      <c r="H39" s="46">
        <v>0.0</v>
      </c>
      <c r="I39" s="46">
        <v>0.0</v>
      </c>
      <c r="J39" s="3"/>
      <c r="K39" s="56"/>
    </row>
    <row r="40" ht="32.25" customHeight="1">
      <c r="A40" s="55" t="s">
        <v>59</v>
      </c>
      <c r="B40" s="46" t="s">
        <v>7640</v>
      </c>
      <c r="C40" s="55" t="s">
        <v>7654</v>
      </c>
      <c r="D40" s="46">
        <v>0.0</v>
      </c>
      <c r="E40" s="46">
        <v>0.0</v>
      </c>
      <c r="F40" s="46">
        <v>54.0</v>
      </c>
      <c r="G40" s="46">
        <v>0.0</v>
      </c>
      <c r="H40" s="46">
        <v>0.0</v>
      </c>
      <c r="I40" s="46">
        <v>0.0</v>
      </c>
      <c r="J40" s="3"/>
      <c r="K40" s="56"/>
    </row>
    <row r="41" ht="32.25" customHeight="1">
      <c r="A41" s="55" t="s">
        <v>59</v>
      </c>
      <c r="B41" s="46" t="s">
        <v>7640</v>
      </c>
      <c r="C41" s="55" t="s">
        <v>7658</v>
      </c>
      <c r="D41" s="46">
        <v>0.0</v>
      </c>
      <c r="E41" s="46">
        <v>0.0</v>
      </c>
      <c r="F41" s="46">
        <v>48.0</v>
      </c>
      <c r="G41" s="46">
        <v>0.0</v>
      </c>
      <c r="H41" s="46">
        <v>0.0</v>
      </c>
      <c r="I41" s="46">
        <v>0.0</v>
      </c>
      <c r="J41" s="3"/>
      <c r="K41" s="56"/>
    </row>
    <row r="42" ht="32.25" customHeight="1">
      <c r="A42" s="55" t="s">
        <v>59</v>
      </c>
      <c r="B42" s="46" t="s">
        <v>7660</v>
      </c>
      <c r="C42" s="55" t="s">
        <v>7661</v>
      </c>
      <c r="D42" s="46">
        <v>0.0</v>
      </c>
      <c r="E42" s="46">
        <v>0.0</v>
      </c>
      <c r="F42" s="46">
        <v>42.0</v>
      </c>
      <c r="G42" s="46">
        <v>0.0</v>
      </c>
      <c r="H42" s="46">
        <v>0.0</v>
      </c>
      <c r="I42" s="46">
        <v>0.0</v>
      </c>
      <c r="J42" s="3"/>
      <c r="K42" s="56"/>
    </row>
    <row r="43" ht="32.25" customHeight="1">
      <c r="A43" s="55" t="s">
        <v>59</v>
      </c>
      <c r="B43" s="46" t="s">
        <v>7660</v>
      </c>
      <c r="C43" s="55" t="s">
        <v>7664</v>
      </c>
      <c r="D43" s="46">
        <v>19.0</v>
      </c>
      <c r="E43" s="46">
        <v>0.0</v>
      </c>
      <c r="F43" s="46">
        <v>0.0</v>
      </c>
      <c r="G43" s="46">
        <v>0.0</v>
      </c>
      <c r="H43" s="46">
        <v>1.0</v>
      </c>
      <c r="I43" s="46">
        <v>8.0</v>
      </c>
      <c r="J43" s="3"/>
      <c r="K43" s="56"/>
    </row>
    <row r="44" ht="32.25" customHeight="1">
      <c r="A44" s="55" t="s">
        <v>59</v>
      </c>
      <c r="B44" s="46" t="s">
        <v>7660</v>
      </c>
      <c r="C44" s="55" t="s">
        <v>7669</v>
      </c>
      <c r="D44" s="46">
        <v>0.0</v>
      </c>
      <c r="E44" s="46">
        <v>0.0</v>
      </c>
      <c r="F44" s="46">
        <v>19.0</v>
      </c>
      <c r="G44" s="46">
        <v>0.0</v>
      </c>
      <c r="H44" s="46">
        <v>0.0</v>
      </c>
      <c r="I44" s="46">
        <v>0.0</v>
      </c>
      <c r="J44" s="3"/>
      <c r="K44" s="56"/>
    </row>
    <row r="45" ht="32.25" customHeight="1">
      <c r="A45" s="55" t="s">
        <v>59</v>
      </c>
      <c r="B45" s="46" t="s">
        <v>7660</v>
      </c>
      <c r="C45" s="55" t="s">
        <v>7672</v>
      </c>
      <c r="D45" s="46">
        <v>0.0</v>
      </c>
      <c r="E45" s="46">
        <v>0.0</v>
      </c>
      <c r="F45" s="46">
        <v>17.0</v>
      </c>
      <c r="G45" s="46">
        <v>0.0</v>
      </c>
      <c r="H45" s="46">
        <v>0.0</v>
      </c>
      <c r="I45" s="46">
        <v>0.0</v>
      </c>
      <c r="J45" s="3"/>
      <c r="K45" s="56"/>
    </row>
    <row r="46" ht="32.25" customHeight="1">
      <c r="A46" s="55" t="s">
        <v>59</v>
      </c>
      <c r="B46" s="46" t="s">
        <v>7660</v>
      </c>
      <c r="C46" s="55" t="s">
        <v>7676</v>
      </c>
      <c r="D46" s="46">
        <v>0.0</v>
      </c>
      <c r="E46" s="46">
        <v>0.0</v>
      </c>
      <c r="F46" s="46">
        <v>9.0</v>
      </c>
      <c r="G46" s="46">
        <v>0.0</v>
      </c>
      <c r="H46" s="46">
        <v>0.0</v>
      </c>
      <c r="I46" s="46">
        <v>0.0</v>
      </c>
      <c r="J46" s="3"/>
      <c r="K46" s="56"/>
    </row>
    <row r="47" ht="32.25" customHeight="1">
      <c r="A47" s="55" t="s">
        <v>59</v>
      </c>
      <c r="B47" s="46" t="s">
        <v>7678</v>
      </c>
      <c r="C47" s="55" t="s">
        <v>7679</v>
      </c>
      <c r="D47" s="46">
        <v>0.0</v>
      </c>
      <c r="E47" s="46">
        <v>0.0</v>
      </c>
      <c r="F47" s="46">
        <v>132.0</v>
      </c>
      <c r="G47" s="46">
        <v>0.0</v>
      </c>
      <c r="H47" s="46">
        <v>0.0</v>
      </c>
      <c r="I47" s="46">
        <v>9.0</v>
      </c>
      <c r="J47" s="3"/>
      <c r="K47" s="56"/>
    </row>
    <row r="48" ht="32.25" customHeight="1">
      <c r="A48" s="55" t="s">
        <v>59</v>
      </c>
      <c r="B48" s="46" t="s">
        <v>7678</v>
      </c>
      <c r="C48" s="55" t="s">
        <v>7683</v>
      </c>
      <c r="D48" s="46">
        <v>0.0</v>
      </c>
      <c r="E48" s="46">
        <v>0.0</v>
      </c>
      <c r="F48" s="46">
        <v>133.0</v>
      </c>
      <c r="G48" s="46">
        <v>0.0</v>
      </c>
      <c r="H48" s="46">
        <v>0.0</v>
      </c>
      <c r="I48" s="46">
        <v>0.0</v>
      </c>
      <c r="J48" s="3"/>
      <c r="K48" s="56"/>
    </row>
    <row r="49" ht="32.25" customHeight="1">
      <c r="A49" s="55" t="s">
        <v>59</v>
      </c>
      <c r="B49" s="46" t="s">
        <v>7678</v>
      </c>
      <c r="C49" s="55" t="s">
        <v>7687</v>
      </c>
      <c r="D49" s="46">
        <v>0.0</v>
      </c>
      <c r="E49" s="46">
        <v>0.0</v>
      </c>
      <c r="F49" s="46">
        <v>76.0</v>
      </c>
      <c r="G49" s="46">
        <v>0.0</v>
      </c>
      <c r="H49" s="46">
        <v>0.0</v>
      </c>
      <c r="I49" s="46">
        <v>0.0</v>
      </c>
      <c r="J49" s="3"/>
      <c r="K49" s="56"/>
    </row>
    <row r="50" ht="32.25" customHeight="1">
      <c r="A50" s="55" t="s">
        <v>59</v>
      </c>
      <c r="B50" s="46" t="s">
        <v>7678</v>
      </c>
      <c r="C50" s="55" t="s">
        <v>7691</v>
      </c>
      <c r="D50" s="46">
        <v>0.0</v>
      </c>
      <c r="E50" s="46">
        <v>0.0</v>
      </c>
      <c r="F50" s="46">
        <v>71.0</v>
      </c>
      <c r="G50" s="46">
        <v>0.0</v>
      </c>
      <c r="H50" s="46">
        <v>0.0</v>
      </c>
      <c r="I50" s="46">
        <v>0.0</v>
      </c>
      <c r="J50" s="3"/>
      <c r="K50" s="56"/>
    </row>
    <row r="51" ht="32.25" customHeight="1">
      <c r="A51" s="55" t="s">
        <v>59</v>
      </c>
      <c r="B51" s="46" t="s">
        <v>7678</v>
      </c>
      <c r="C51" s="55" t="s">
        <v>7694</v>
      </c>
      <c r="D51" s="46">
        <v>0.0</v>
      </c>
      <c r="E51" s="46">
        <v>0.0</v>
      </c>
      <c r="F51" s="46">
        <v>29.0</v>
      </c>
      <c r="G51" s="46">
        <v>0.0</v>
      </c>
      <c r="H51" s="46">
        <v>0.0</v>
      </c>
      <c r="I51" s="46">
        <v>12.0</v>
      </c>
      <c r="J51" s="3"/>
      <c r="K51" s="56"/>
    </row>
    <row r="52" ht="32.25" customHeight="1">
      <c r="A52" s="55" t="s">
        <v>59</v>
      </c>
      <c r="B52" s="46" t="s">
        <v>7697</v>
      </c>
      <c r="C52" s="46" t="s">
        <v>7698</v>
      </c>
      <c r="D52" s="46">
        <v>0.0</v>
      </c>
      <c r="E52" s="46">
        <v>0.0</v>
      </c>
      <c r="F52" s="46">
        <v>311.0</v>
      </c>
      <c r="G52" s="46">
        <v>0.0</v>
      </c>
      <c r="H52" s="46">
        <v>0.0</v>
      </c>
      <c r="I52" s="46">
        <v>0.0</v>
      </c>
      <c r="J52" s="3"/>
      <c r="K52" s="56"/>
    </row>
    <row r="53" ht="32.25" customHeight="1">
      <c r="A53" s="55" t="s">
        <v>59</v>
      </c>
      <c r="B53" s="46" t="s">
        <v>7697</v>
      </c>
      <c r="C53" s="55" t="s">
        <v>7700</v>
      </c>
      <c r="D53" s="46">
        <v>1.0</v>
      </c>
      <c r="E53" s="46">
        <v>0.0</v>
      </c>
      <c r="F53" s="46">
        <v>92.0</v>
      </c>
      <c r="G53" s="46">
        <v>0.0</v>
      </c>
      <c r="H53" s="46">
        <v>0.0</v>
      </c>
      <c r="I53" s="46">
        <v>34.0</v>
      </c>
      <c r="J53" s="3"/>
      <c r="K53" s="56"/>
    </row>
    <row r="54" ht="32.25" customHeight="1">
      <c r="A54" s="55" t="s">
        <v>59</v>
      </c>
      <c r="B54" s="46" t="s">
        <v>7697</v>
      </c>
      <c r="C54" s="55" t="s">
        <v>7706</v>
      </c>
      <c r="D54" s="46">
        <v>0.0</v>
      </c>
      <c r="E54" s="46">
        <v>0.0</v>
      </c>
      <c r="F54" s="46">
        <v>115.0</v>
      </c>
      <c r="G54" s="46">
        <v>0.0</v>
      </c>
      <c r="H54" s="46">
        <v>0.0</v>
      </c>
      <c r="I54" s="46">
        <v>0.0</v>
      </c>
      <c r="J54" s="3"/>
      <c r="K54" s="56"/>
    </row>
    <row r="55" ht="32.25" customHeight="1">
      <c r="A55" s="55" t="s">
        <v>59</v>
      </c>
      <c r="B55" s="46" t="s">
        <v>7697</v>
      </c>
      <c r="C55" s="55" t="s">
        <v>7708</v>
      </c>
      <c r="D55" s="46">
        <v>0.0</v>
      </c>
      <c r="E55" s="46">
        <v>0.0</v>
      </c>
      <c r="F55" s="46">
        <v>25.0</v>
      </c>
      <c r="G55" s="46">
        <v>0.0</v>
      </c>
      <c r="H55" s="46">
        <v>0.0</v>
      </c>
      <c r="I55" s="46">
        <v>1.0</v>
      </c>
      <c r="J55" s="3"/>
      <c r="K55" s="56"/>
    </row>
    <row r="56" ht="32.25" customHeight="1">
      <c r="A56" s="55" t="s">
        <v>59</v>
      </c>
      <c r="B56" s="46" t="s">
        <v>7697</v>
      </c>
      <c r="C56" s="46" t="s">
        <v>7713</v>
      </c>
      <c r="D56" s="46">
        <v>0.0</v>
      </c>
      <c r="E56" s="46">
        <v>0.0</v>
      </c>
      <c r="F56" s="46">
        <v>11.0</v>
      </c>
      <c r="G56" s="46">
        <v>0.0</v>
      </c>
      <c r="H56" s="46">
        <v>0.0</v>
      </c>
      <c r="I56" s="46">
        <v>1.0</v>
      </c>
      <c r="J56" s="3"/>
      <c r="K56" s="56"/>
    </row>
    <row r="57" ht="32.25" customHeight="1">
      <c r="A57" s="55" t="s">
        <v>59</v>
      </c>
      <c r="B57" s="46" t="s">
        <v>7716</v>
      </c>
      <c r="C57" s="55" t="s">
        <v>7718</v>
      </c>
      <c r="D57" s="46">
        <v>8.0</v>
      </c>
      <c r="E57" s="46">
        <v>0.0</v>
      </c>
      <c r="F57" s="46">
        <v>0.0</v>
      </c>
      <c r="G57" s="46">
        <v>13.0</v>
      </c>
      <c r="H57" s="46">
        <v>0.0</v>
      </c>
      <c r="I57" s="46">
        <v>42.0</v>
      </c>
      <c r="J57" s="3"/>
      <c r="K57" s="56"/>
    </row>
    <row r="58" ht="32.25" customHeight="1">
      <c r="A58" s="55" t="s">
        <v>59</v>
      </c>
      <c r="B58" s="46" t="s">
        <v>7716</v>
      </c>
      <c r="C58" s="55" t="s">
        <v>7720</v>
      </c>
      <c r="D58" s="46">
        <v>0.0</v>
      </c>
      <c r="E58" s="46">
        <v>0.0</v>
      </c>
      <c r="F58" s="46">
        <v>9.0</v>
      </c>
      <c r="G58" s="46">
        <v>0.0</v>
      </c>
      <c r="H58" s="46">
        <v>0.0</v>
      </c>
      <c r="I58" s="46">
        <v>3.0</v>
      </c>
      <c r="J58" s="3"/>
      <c r="K58" s="56"/>
    </row>
    <row r="59" ht="32.25" customHeight="1">
      <c r="A59" s="55" t="s">
        <v>59</v>
      </c>
      <c r="B59" s="46" t="s">
        <v>7716</v>
      </c>
      <c r="C59" s="55" t="s">
        <v>7724</v>
      </c>
      <c r="D59" s="46">
        <v>0.0</v>
      </c>
      <c r="E59" s="46">
        <v>0.0</v>
      </c>
      <c r="F59" s="46">
        <v>4.0</v>
      </c>
      <c r="G59" s="46">
        <v>0.0</v>
      </c>
      <c r="H59" s="46">
        <v>0.0</v>
      </c>
      <c r="I59" s="46">
        <v>7.0</v>
      </c>
      <c r="J59" s="3"/>
      <c r="K59" s="56"/>
    </row>
    <row r="60" ht="32.25" customHeight="1">
      <c r="A60" s="55" t="s">
        <v>59</v>
      </c>
      <c r="B60" s="46" t="s">
        <v>7716</v>
      </c>
      <c r="C60" s="55" t="s">
        <v>7730</v>
      </c>
      <c r="D60" s="46">
        <v>0.0</v>
      </c>
      <c r="E60" s="46">
        <v>0.0</v>
      </c>
      <c r="F60" s="46">
        <v>5.0</v>
      </c>
      <c r="G60" s="46">
        <v>0.0</v>
      </c>
      <c r="H60" s="46">
        <v>0.0</v>
      </c>
      <c r="I60" s="46">
        <v>3.0</v>
      </c>
      <c r="J60" s="3"/>
      <c r="K60" s="56"/>
    </row>
    <row r="61" ht="32.25" customHeight="1">
      <c r="A61" s="55" t="s">
        <v>59</v>
      </c>
      <c r="B61" s="46" t="s">
        <v>7716</v>
      </c>
      <c r="C61" s="55" t="s">
        <v>7734</v>
      </c>
      <c r="D61" s="46">
        <v>1.0</v>
      </c>
      <c r="E61" s="46">
        <v>0.0</v>
      </c>
      <c r="F61" s="46">
        <v>0.0</v>
      </c>
      <c r="G61" s="46">
        <v>0.0</v>
      </c>
      <c r="H61" s="46">
        <v>0.0</v>
      </c>
      <c r="I61" s="46">
        <v>1.0</v>
      </c>
      <c r="J61" s="3"/>
      <c r="K61" s="56"/>
    </row>
    <row r="62" ht="32.25" customHeight="1">
      <c r="A62" s="55" t="s">
        <v>59</v>
      </c>
      <c r="B62" s="46" t="s">
        <v>7737</v>
      </c>
      <c r="C62" s="55" t="s">
        <v>7738</v>
      </c>
      <c r="D62" s="46">
        <v>23.0</v>
      </c>
      <c r="E62" s="46">
        <v>0.0</v>
      </c>
      <c r="F62" s="46">
        <v>0.0</v>
      </c>
      <c r="G62" s="46">
        <v>0.0</v>
      </c>
      <c r="H62" s="46">
        <v>0.0</v>
      </c>
      <c r="I62" s="46">
        <v>0.0</v>
      </c>
      <c r="J62" s="3"/>
      <c r="K62" s="56"/>
    </row>
    <row r="63" ht="32.25" customHeight="1">
      <c r="A63" s="55" t="s">
        <v>59</v>
      </c>
      <c r="B63" s="46" t="s">
        <v>7737</v>
      </c>
      <c r="C63" s="55" t="s">
        <v>7742</v>
      </c>
      <c r="D63" s="46">
        <v>20.0</v>
      </c>
      <c r="E63" s="46">
        <v>0.0</v>
      </c>
      <c r="F63" s="46">
        <v>0.0</v>
      </c>
      <c r="G63" s="46">
        <v>0.0</v>
      </c>
      <c r="H63" s="46">
        <v>0.0</v>
      </c>
      <c r="I63" s="46">
        <v>3.0</v>
      </c>
      <c r="J63" s="3"/>
      <c r="K63" s="56"/>
    </row>
    <row r="64" ht="32.25" customHeight="1">
      <c r="A64" s="55" t="s">
        <v>59</v>
      </c>
      <c r="B64" s="46" t="s">
        <v>7737</v>
      </c>
      <c r="C64" s="55" t="s">
        <v>7747</v>
      </c>
      <c r="D64" s="46">
        <v>0.0</v>
      </c>
      <c r="E64" s="46">
        <v>0.0</v>
      </c>
      <c r="F64" s="46">
        <v>5.0</v>
      </c>
      <c r="G64" s="46">
        <v>0.0</v>
      </c>
      <c r="H64" s="46">
        <v>0.0</v>
      </c>
      <c r="I64" s="46">
        <v>0.0</v>
      </c>
      <c r="J64" s="3"/>
      <c r="K64" s="56"/>
    </row>
    <row r="65" ht="32.25" customHeight="1">
      <c r="A65" s="55" t="s">
        <v>59</v>
      </c>
      <c r="B65" s="46" t="s">
        <v>7737</v>
      </c>
      <c r="C65" s="55" t="s">
        <v>7752</v>
      </c>
      <c r="D65" s="46">
        <v>0.0</v>
      </c>
      <c r="E65" s="46">
        <v>0.0</v>
      </c>
      <c r="F65" s="46">
        <v>4.0</v>
      </c>
      <c r="G65" s="46">
        <v>0.0</v>
      </c>
      <c r="H65" s="46">
        <v>0.0</v>
      </c>
      <c r="I65" s="46">
        <v>0.0</v>
      </c>
      <c r="J65" s="3"/>
      <c r="K65" s="56"/>
    </row>
    <row r="66" ht="32.25" customHeight="1">
      <c r="A66" s="55" t="s">
        <v>59</v>
      </c>
      <c r="B66" s="46" t="s">
        <v>7737</v>
      </c>
      <c r="C66" s="55" t="s">
        <v>7755</v>
      </c>
      <c r="D66" s="46">
        <v>0.0</v>
      </c>
      <c r="E66" s="46">
        <v>0.0</v>
      </c>
      <c r="F66" s="46">
        <v>2.0</v>
      </c>
      <c r="G66" s="46">
        <v>0.0</v>
      </c>
      <c r="H66" s="46">
        <v>0.0</v>
      </c>
      <c r="I66" s="46">
        <v>0.0</v>
      </c>
      <c r="J66" s="3"/>
      <c r="K66" s="56"/>
    </row>
    <row r="67" ht="32.25" customHeight="1">
      <c r="A67" s="55" t="s">
        <v>59</v>
      </c>
      <c r="B67" s="46" t="s">
        <v>7760</v>
      </c>
      <c r="C67" s="55" t="s">
        <v>7761</v>
      </c>
      <c r="D67" s="46">
        <v>25.0</v>
      </c>
      <c r="E67" s="46">
        <v>2.0</v>
      </c>
      <c r="F67" s="46">
        <v>23.0</v>
      </c>
      <c r="G67" s="46">
        <v>3.0</v>
      </c>
      <c r="H67" s="46">
        <v>0.0</v>
      </c>
      <c r="I67" s="46">
        <v>1.0</v>
      </c>
      <c r="J67" s="3"/>
      <c r="K67" s="56"/>
    </row>
    <row r="68" ht="32.25" customHeight="1">
      <c r="A68" s="55" t="s">
        <v>59</v>
      </c>
      <c r="B68" s="46" t="s">
        <v>7760</v>
      </c>
      <c r="C68" s="55" t="s">
        <v>7767</v>
      </c>
      <c r="D68" s="46">
        <v>4.0</v>
      </c>
      <c r="E68" s="46">
        <v>0.0</v>
      </c>
      <c r="F68" s="46">
        <v>22.0</v>
      </c>
      <c r="G68" s="46">
        <v>0.0</v>
      </c>
      <c r="H68" s="46">
        <v>0.0</v>
      </c>
      <c r="I68" s="46">
        <v>0.0</v>
      </c>
      <c r="J68" s="3"/>
      <c r="K68" s="56"/>
    </row>
    <row r="69" ht="32.25" customHeight="1">
      <c r="A69" s="55" t="s">
        <v>59</v>
      </c>
      <c r="B69" s="46" t="s">
        <v>7760</v>
      </c>
      <c r="C69" s="55" t="s">
        <v>7773</v>
      </c>
      <c r="D69" s="46">
        <v>0.0</v>
      </c>
      <c r="E69" s="46">
        <v>0.0</v>
      </c>
      <c r="F69" s="46">
        <v>23.0</v>
      </c>
      <c r="G69" s="46">
        <v>0.0</v>
      </c>
      <c r="H69" s="46">
        <v>0.0</v>
      </c>
      <c r="I69" s="46">
        <v>0.0</v>
      </c>
      <c r="J69" s="3"/>
      <c r="K69" s="56"/>
    </row>
    <row r="70" ht="32.25" customHeight="1">
      <c r="A70" s="55" t="s">
        <v>59</v>
      </c>
      <c r="B70" s="46" t="s">
        <v>7760</v>
      </c>
      <c r="C70" s="55" t="s">
        <v>7776</v>
      </c>
      <c r="D70" s="46">
        <v>0.0</v>
      </c>
      <c r="E70" s="46">
        <v>0.0</v>
      </c>
      <c r="F70" s="46">
        <v>18.0</v>
      </c>
      <c r="G70" s="46">
        <v>0.0</v>
      </c>
      <c r="H70" s="46">
        <v>0.0</v>
      </c>
      <c r="I70" s="46">
        <v>0.0</v>
      </c>
      <c r="J70" s="3"/>
      <c r="K70" s="56"/>
    </row>
    <row r="71" ht="32.25" customHeight="1">
      <c r="A71" s="55" t="s">
        <v>59</v>
      </c>
      <c r="B71" s="46" t="s">
        <v>7760</v>
      </c>
      <c r="C71" s="55" t="s">
        <v>7781</v>
      </c>
      <c r="D71" s="46">
        <v>0.0</v>
      </c>
      <c r="E71" s="46">
        <v>0.0</v>
      </c>
      <c r="F71" s="46">
        <v>14.0</v>
      </c>
      <c r="G71" s="46">
        <v>0.0</v>
      </c>
      <c r="H71" s="46">
        <v>0.0</v>
      </c>
      <c r="I71" s="46">
        <v>0.0</v>
      </c>
      <c r="J71" s="3"/>
      <c r="K71" s="56"/>
    </row>
    <row r="72" ht="32.25" customHeight="1">
      <c r="A72" s="55" t="s">
        <v>59</v>
      </c>
      <c r="B72" s="46" t="s">
        <v>7785</v>
      </c>
      <c r="C72" s="55" t="s">
        <v>7786</v>
      </c>
      <c r="D72" s="46">
        <v>41.0</v>
      </c>
      <c r="E72" s="46">
        <v>0.0</v>
      </c>
      <c r="F72" s="46">
        <v>13.0</v>
      </c>
      <c r="G72" s="46">
        <v>0.0</v>
      </c>
      <c r="H72" s="46">
        <v>0.0</v>
      </c>
      <c r="I72" s="46">
        <v>4.0</v>
      </c>
      <c r="J72" s="3"/>
      <c r="K72" s="56"/>
    </row>
    <row r="73" ht="32.25" customHeight="1">
      <c r="A73" s="55" t="s">
        <v>59</v>
      </c>
      <c r="B73" s="46" t="s">
        <v>7785</v>
      </c>
      <c r="C73" s="55" t="s">
        <v>7790</v>
      </c>
      <c r="D73" s="46">
        <v>28.0</v>
      </c>
      <c r="E73" s="46">
        <v>0.0</v>
      </c>
      <c r="F73" s="46">
        <v>0.0</v>
      </c>
      <c r="G73" s="46">
        <v>0.0</v>
      </c>
      <c r="H73" s="46">
        <v>0.0</v>
      </c>
      <c r="I73" s="46">
        <v>0.0</v>
      </c>
      <c r="J73" s="3"/>
      <c r="K73" s="56"/>
    </row>
    <row r="74" ht="32.25" customHeight="1">
      <c r="A74" s="55" t="s">
        <v>59</v>
      </c>
      <c r="B74" s="46" t="s">
        <v>7785</v>
      </c>
      <c r="C74" s="55" t="s">
        <v>7793</v>
      </c>
      <c r="D74" s="46">
        <v>0.0</v>
      </c>
      <c r="E74" s="46">
        <v>0.0</v>
      </c>
      <c r="F74" s="46">
        <v>9.0</v>
      </c>
      <c r="G74" s="46">
        <v>0.0</v>
      </c>
      <c r="H74" s="46">
        <v>0.0</v>
      </c>
      <c r="I74" s="46">
        <v>0.0</v>
      </c>
      <c r="J74" s="3"/>
      <c r="K74" s="56"/>
    </row>
    <row r="75" ht="32.25" customHeight="1">
      <c r="A75" s="55" t="s">
        <v>59</v>
      </c>
      <c r="B75" s="46" t="s">
        <v>7785</v>
      </c>
      <c r="C75" s="55" t="s">
        <v>7796</v>
      </c>
      <c r="D75" s="46">
        <v>0.0</v>
      </c>
      <c r="E75" s="46">
        <v>0.0</v>
      </c>
      <c r="F75" s="46">
        <v>4.0</v>
      </c>
      <c r="G75" s="46">
        <v>0.0</v>
      </c>
      <c r="H75" s="46">
        <v>0.0</v>
      </c>
      <c r="I75" s="46">
        <v>0.0</v>
      </c>
      <c r="J75" s="3"/>
      <c r="K75" s="56"/>
    </row>
    <row r="76" ht="32.25" customHeight="1">
      <c r="A76" s="55" t="s">
        <v>59</v>
      </c>
      <c r="B76" s="46" t="s">
        <v>7785</v>
      </c>
      <c r="C76" s="55" t="s">
        <v>7799</v>
      </c>
      <c r="D76" s="46">
        <v>0.0</v>
      </c>
      <c r="E76" s="46">
        <v>0.0</v>
      </c>
      <c r="F76" s="46">
        <v>2.0</v>
      </c>
      <c r="G76" s="46">
        <v>0.0</v>
      </c>
      <c r="H76" s="46">
        <v>0.0</v>
      </c>
      <c r="I76" s="46">
        <v>0.0</v>
      </c>
      <c r="J76" s="3"/>
      <c r="K76" s="56"/>
    </row>
    <row r="77" ht="32.25" customHeight="1">
      <c r="A77" s="55" t="s">
        <v>59</v>
      </c>
      <c r="B77" s="46" t="s">
        <v>7802</v>
      </c>
      <c r="C77" s="55" t="s">
        <v>7804</v>
      </c>
      <c r="D77" s="46">
        <v>0.0</v>
      </c>
      <c r="E77" s="46">
        <v>0.0</v>
      </c>
      <c r="F77" s="46">
        <v>125.0</v>
      </c>
      <c r="G77" s="46">
        <v>0.0</v>
      </c>
      <c r="H77" s="46">
        <v>0.0</v>
      </c>
      <c r="I77" s="46">
        <v>0.0</v>
      </c>
      <c r="J77" s="3"/>
      <c r="K77" s="56"/>
    </row>
    <row r="78" ht="32.25" customHeight="1">
      <c r="A78" s="55" t="s">
        <v>59</v>
      </c>
      <c r="B78" s="46" t="s">
        <v>7802</v>
      </c>
      <c r="C78" s="55" t="s">
        <v>7807</v>
      </c>
      <c r="D78" s="46">
        <v>0.0</v>
      </c>
      <c r="E78" s="46">
        <v>0.0</v>
      </c>
      <c r="F78" s="46">
        <v>1.0</v>
      </c>
      <c r="G78" s="46">
        <v>0.0</v>
      </c>
      <c r="H78" s="46">
        <v>0.0</v>
      </c>
      <c r="I78" s="46">
        <v>14.0</v>
      </c>
      <c r="J78" s="3"/>
      <c r="K78" s="56"/>
    </row>
    <row r="79" ht="32.25" customHeight="1">
      <c r="A79" s="55" t="s">
        <v>59</v>
      </c>
      <c r="B79" s="46" t="s">
        <v>7802</v>
      </c>
      <c r="C79" s="55" t="s">
        <v>7810</v>
      </c>
      <c r="D79" s="46">
        <v>0.0</v>
      </c>
      <c r="E79" s="46">
        <v>0.0</v>
      </c>
      <c r="F79" s="46">
        <v>2.0</v>
      </c>
      <c r="G79" s="46">
        <v>3.0</v>
      </c>
      <c r="H79" s="46">
        <v>0.0</v>
      </c>
      <c r="I79" s="46">
        <v>9.0</v>
      </c>
      <c r="J79" s="3"/>
      <c r="K79" s="56"/>
    </row>
    <row r="80" ht="32.25" customHeight="1">
      <c r="A80" s="55" t="s">
        <v>59</v>
      </c>
      <c r="B80" s="46" t="s">
        <v>7802</v>
      </c>
      <c r="C80" s="55" t="s">
        <v>7814</v>
      </c>
      <c r="D80" s="46">
        <v>1.0</v>
      </c>
      <c r="E80" s="46">
        <v>0.0</v>
      </c>
      <c r="F80" s="46">
        <v>1.0</v>
      </c>
      <c r="G80" s="46">
        <v>2.0</v>
      </c>
      <c r="H80" s="46">
        <v>0.0</v>
      </c>
      <c r="I80" s="46">
        <v>1.0</v>
      </c>
      <c r="J80" s="3"/>
      <c r="K80" s="56"/>
    </row>
    <row r="81" ht="32.25" customHeight="1">
      <c r="A81" s="55" t="s">
        <v>59</v>
      </c>
      <c r="B81" s="46" t="s">
        <v>7802</v>
      </c>
      <c r="C81" s="55" t="s">
        <v>7817</v>
      </c>
      <c r="D81" s="46">
        <v>0.0</v>
      </c>
      <c r="E81" s="46">
        <v>0.0</v>
      </c>
      <c r="F81" s="46">
        <v>2.0</v>
      </c>
      <c r="G81" s="46">
        <v>0.0</v>
      </c>
      <c r="H81" s="46">
        <v>0.0</v>
      </c>
      <c r="I81" s="46">
        <v>1.0</v>
      </c>
      <c r="J81" s="3"/>
      <c r="K81" s="56"/>
    </row>
    <row r="82" ht="32.25" customHeight="1">
      <c r="A82" s="55" t="s">
        <v>59</v>
      </c>
      <c r="B82" s="46" t="s">
        <v>7820</v>
      </c>
      <c r="C82" s="46" t="s">
        <v>7821</v>
      </c>
      <c r="D82" s="46">
        <v>0.0</v>
      </c>
      <c r="E82" s="46">
        <v>0.0</v>
      </c>
      <c r="F82" s="46">
        <v>149.0</v>
      </c>
      <c r="G82" s="46">
        <v>0.0</v>
      </c>
      <c r="H82" s="46">
        <v>0.0</v>
      </c>
      <c r="I82" s="46">
        <v>0.0</v>
      </c>
      <c r="J82" s="3"/>
      <c r="K82" s="56"/>
    </row>
    <row r="83" ht="32.25" customHeight="1">
      <c r="A83" s="55" t="s">
        <v>59</v>
      </c>
      <c r="B83" s="46" t="s">
        <v>7820</v>
      </c>
      <c r="C83" s="55" t="s">
        <v>7826</v>
      </c>
      <c r="D83" s="46">
        <v>2.0</v>
      </c>
      <c r="E83" s="46">
        <v>16.0</v>
      </c>
      <c r="F83" s="46">
        <v>55.0</v>
      </c>
      <c r="G83" s="46">
        <v>0.0</v>
      </c>
      <c r="H83" s="46">
        <v>0.0</v>
      </c>
      <c r="I83" s="46">
        <v>26.0</v>
      </c>
      <c r="J83" s="3"/>
      <c r="K83" s="56"/>
    </row>
    <row r="84" ht="32.25" customHeight="1">
      <c r="A84" s="55" t="s">
        <v>59</v>
      </c>
      <c r="B84" s="46" t="s">
        <v>7820</v>
      </c>
      <c r="C84" s="55" t="s">
        <v>7829</v>
      </c>
      <c r="D84" s="46">
        <v>1.0</v>
      </c>
      <c r="E84" s="46">
        <v>3.0</v>
      </c>
      <c r="F84" s="46">
        <v>24.0</v>
      </c>
      <c r="G84" s="46">
        <v>0.0</v>
      </c>
      <c r="H84" s="46">
        <v>0.0</v>
      </c>
      <c r="I84" s="46">
        <v>33.0</v>
      </c>
      <c r="J84" s="3"/>
      <c r="K84" s="56"/>
    </row>
    <row r="85" ht="32.25" customHeight="1">
      <c r="A85" s="55" t="s">
        <v>59</v>
      </c>
      <c r="B85" s="46" t="s">
        <v>7820</v>
      </c>
      <c r="C85" s="46" t="s">
        <v>7834</v>
      </c>
      <c r="D85" s="46">
        <v>0.0</v>
      </c>
      <c r="E85" s="46">
        <v>0.0</v>
      </c>
      <c r="F85" s="46">
        <v>31.0</v>
      </c>
      <c r="G85" s="46">
        <v>0.0</v>
      </c>
      <c r="H85" s="46">
        <v>0.0</v>
      </c>
      <c r="I85" s="46">
        <v>0.0</v>
      </c>
      <c r="J85" s="3"/>
      <c r="K85" s="56"/>
    </row>
    <row r="86" ht="32.25" customHeight="1">
      <c r="A86" s="55" t="s">
        <v>59</v>
      </c>
      <c r="B86" s="46" t="s">
        <v>7820</v>
      </c>
      <c r="C86" s="46" t="s">
        <v>7837</v>
      </c>
      <c r="D86" s="46">
        <v>0.0</v>
      </c>
      <c r="E86" s="46">
        <v>0.0</v>
      </c>
      <c r="F86" s="46">
        <v>17.0</v>
      </c>
      <c r="G86" s="46">
        <v>0.0</v>
      </c>
      <c r="H86" s="46">
        <v>0.0</v>
      </c>
      <c r="I86" s="46">
        <v>0.0</v>
      </c>
      <c r="J86" s="3"/>
      <c r="K86" s="56"/>
    </row>
    <row r="87" ht="32.25" customHeight="1">
      <c r="A87" s="55" t="s">
        <v>59</v>
      </c>
      <c r="B87" s="46" t="s">
        <v>7840</v>
      </c>
      <c r="C87" s="55" t="s">
        <v>7841</v>
      </c>
      <c r="D87" s="46">
        <v>30.0</v>
      </c>
      <c r="E87" s="46">
        <v>0.0</v>
      </c>
      <c r="F87" s="46">
        <v>0.0</v>
      </c>
      <c r="G87" s="46">
        <v>0.0</v>
      </c>
      <c r="H87" s="46">
        <v>0.0</v>
      </c>
      <c r="I87" s="46">
        <v>0.0</v>
      </c>
      <c r="J87" s="3"/>
      <c r="K87" s="56"/>
    </row>
    <row r="88" ht="32.25" customHeight="1">
      <c r="A88" s="55" t="s">
        <v>59</v>
      </c>
      <c r="B88" s="46" t="s">
        <v>7840</v>
      </c>
      <c r="C88" s="55" t="s">
        <v>7844</v>
      </c>
      <c r="D88" s="46">
        <v>7.0</v>
      </c>
      <c r="E88" s="46">
        <v>0.0</v>
      </c>
      <c r="F88" s="46">
        <v>1.0</v>
      </c>
      <c r="G88" s="46">
        <v>0.0</v>
      </c>
      <c r="H88" s="46">
        <v>0.0</v>
      </c>
      <c r="I88" s="46">
        <v>0.0</v>
      </c>
      <c r="J88" s="3"/>
      <c r="K88" s="56"/>
    </row>
    <row r="89" ht="32.25" customHeight="1">
      <c r="A89" s="55" t="s">
        <v>59</v>
      </c>
      <c r="B89" s="46" t="s">
        <v>7840</v>
      </c>
      <c r="C89" s="55" t="s">
        <v>7847</v>
      </c>
      <c r="D89" s="46">
        <v>0.0</v>
      </c>
      <c r="E89" s="46">
        <v>0.0</v>
      </c>
      <c r="F89" s="46">
        <v>7.0</v>
      </c>
      <c r="G89" s="46">
        <v>0.0</v>
      </c>
      <c r="H89" s="46">
        <v>0.0</v>
      </c>
      <c r="I89" s="46">
        <v>0.0</v>
      </c>
      <c r="J89" s="3"/>
      <c r="K89" s="56"/>
    </row>
    <row r="90" ht="32.25" customHeight="1">
      <c r="A90" s="55" t="s">
        <v>59</v>
      </c>
      <c r="B90" s="46" t="s">
        <v>7840</v>
      </c>
      <c r="C90" s="55" t="s">
        <v>7851</v>
      </c>
      <c r="D90" s="46">
        <v>0.0</v>
      </c>
      <c r="E90" s="46">
        <v>0.0</v>
      </c>
      <c r="F90" s="46">
        <v>3.0</v>
      </c>
      <c r="G90" s="46">
        <v>0.0</v>
      </c>
      <c r="H90" s="46">
        <v>0.0</v>
      </c>
      <c r="I90" s="46">
        <v>0.0</v>
      </c>
      <c r="J90" s="3"/>
      <c r="K90" s="56"/>
    </row>
    <row r="91" ht="32.25" customHeight="1">
      <c r="A91" s="55" t="s">
        <v>59</v>
      </c>
      <c r="B91" s="46" t="s">
        <v>7840</v>
      </c>
      <c r="C91" s="55" t="s">
        <v>7854</v>
      </c>
      <c r="D91" s="46">
        <v>0.0</v>
      </c>
      <c r="E91" s="46">
        <v>0.0</v>
      </c>
      <c r="F91" s="46">
        <v>2.0</v>
      </c>
      <c r="G91" s="46">
        <v>0.0</v>
      </c>
      <c r="H91" s="46">
        <v>0.0</v>
      </c>
      <c r="I91" s="46">
        <v>0.0</v>
      </c>
      <c r="J91" s="3"/>
      <c r="K91" s="56"/>
    </row>
    <row r="92" ht="32.25" customHeight="1">
      <c r="A92" s="55" t="s">
        <v>59</v>
      </c>
      <c r="B92" s="46" t="s">
        <v>7857</v>
      </c>
      <c r="C92" s="55" t="s">
        <v>7859</v>
      </c>
      <c r="D92" s="46">
        <v>0.0</v>
      </c>
      <c r="E92" s="46">
        <v>14.0</v>
      </c>
      <c r="F92" s="46">
        <v>34.0</v>
      </c>
      <c r="G92" s="46">
        <v>0.0</v>
      </c>
      <c r="H92" s="46">
        <v>0.0</v>
      </c>
      <c r="I92" s="46">
        <v>14.0</v>
      </c>
      <c r="J92" s="3"/>
      <c r="K92" s="56"/>
    </row>
    <row r="93" ht="32.25" customHeight="1">
      <c r="A93" s="55" t="s">
        <v>59</v>
      </c>
      <c r="B93" s="46" t="s">
        <v>7857</v>
      </c>
      <c r="C93" s="55" t="s">
        <v>7863</v>
      </c>
      <c r="D93" s="46">
        <v>0.0</v>
      </c>
      <c r="E93" s="46">
        <v>0.0</v>
      </c>
      <c r="F93" s="46">
        <v>62.0</v>
      </c>
      <c r="G93" s="46">
        <v>0.0</v>
      </c>
      <c r="H93" s="46">
        <v>0.0</v>
      </c>
      <c r="I93" s="46">
        <v>0.0</v>
      </c>
      <c r="J93" s="3"/>
      <c r="K93" s="56"/>
    </row>
    <row r="94" ht="32.25" customHeight="1">
      <c r="A94" s="55" t="s">
        <v>59</v>
      </c>
      <c r="B94" s="46" t="s">
        <v>7857</v>
      </c>
      <c r="C94" s="55" t="s">
        <v>7866</v>
      </c>
      <c r="D94" s="46">
        <v>2.0</v>
      </c>
      <c r="E94" s="46">
        <v>1.0</v>
      </c>
      <c r="F94" s="46">
        <v>0.0</v>
      </c>
      <c r="G94" s="46">
        <v>1.0</v>
      </c>
      <c r="H94" s="46">
        <v>0.0</v>
      </c>
      <c r="I94" s="46">
        <v>52.0</v>
      </c>
      <c r="J94" s="3"/>
      <c r="K94" s="56"/>
    </row>
    <row r="95" ht="32.25" customHeight="1">
      <c r="A95" s="55" t="s">
        <v>59</v>
      </c>
      <c r="B95" s="46" t="s">
        <v>7857</v>
      </c>
      <c r="C95" s="55" t="s">
        <v>7869</v>
      </c>
      <c r="D95" s="46">
        <v>0.0</v>
      </c>
      <c r="E95" s="46">
        <v>0.0</v>
      </c>
      <c r="F95" s="46">
        <v>37.0</v>
      </c>
      <c r="G95" s="46">
        <v>0.0</v>
      </c>
      <c r="H95" s="46">
        <v>0.0</v>
      </c>
      <c r="I95" s="46">
        <v>0.0</v>
      </c>
      <c r="J95" s="3"/>
      <c r="K95" s="56"/>
    </row>
    <row r="96" ht="32.25" customHeight="1">
      <c r="A96" s="55" t="s">
        <v>59</v>
      </c>
      <c r="B96" s="46" t="s">
        <v>7857</v>
      </c>
      <c r="C96" s="55" t="s">
        <v>7872</v>
      </c>
      <c r="D96" s="46">
        <v>0.0</v>
      </c>
      <c r="E96" s="46">
        <v>0.0</v>
      </c>
      <c r="F96" s="46">
        <v>27.0</v>
      </c>
      <c r="G96" s="46">
        <v>0.0</v>
      </c>
      <c r="H96" s="46">
        <v>0.0</v>
      </c>
      <c r="I96" s="46">
        <v>0.0</v>
      </c>
      <c r="J96" s="3"/>
      <c r="K96" s="56"/>
    </row>
    <row r="97" ht="32.25" customHeight="1">
      <c r="A97" s="55" t="s">
        <v>59</v>
      </c>
      <c r="B97" s="46" t="s">
        <v>7876</v>
      </c>
      <c r="C97" s="55" t="s">
        <v>7877</v>
      </c>
      <c r="D97" s="46">
        <v>0.0</v>
      </c>
      <c r="E97" s="46">
        <v>0.0</v>
      </c>
      <c r="F97" s="46">
        <v>148.0</v>
      </c>
      <c r="G97" s="46">
        <v>0.0</v>
      </c>
      <c r="H97" s="46">
        <v>0.0</v>
      </c>
      <c r="I97" s="46">
        <v>0.0</v>
      </c>
      <c r="J97" s="3"/>
      <c r="K97" s="56"/>
    </row>
    <row r="98" ht="32.25" customHeight="1">
      <c r="A98" s="55" t="s">
        <v>59</v>
      </c>
      <c r="B98" s="46" t="s">
        <v>7876</v>
      </c>
      <c r="C98" s="55" t="s">
        <v>7881</v>
      </c>
      <c r="D98" s="46">
        <v>23.0</v>
      </c>
      <c r="E98" s="46">
        <v>17.0</v>
      </c>
      <c r="F98" s="46">
        <v>13.0</v>
      </c>
      <c r="G98" s="46">
        <v>5.0</v>
      </c>
      <c r="H98" s="46">
        <v>0.0</v>
      </c>
      <c r="I98" s="46">
        <v>12.0</v>
      </c>
      <c r="J98" s="3"/>
      <c r="K98" s="56"/>
    </row>
    <row r="99" ht="32.25" customHeight="1">
      <c r="A99" s="55" t="s">
        <v>59</v>
      </c>
      <c r="B99" s="46" t="s">
        <v>7876</v>
      </c>
      <c r="C99" s="55" t="s">
        <v>7885</v>
      </c>
      <c r="D99" s="46">
        <v>0.0</v>
      </c>
      <c r="E99" s="46">
        <v>23.0</v>
      </c>
      <c r="F99" s="46">
        <v>38.0</v>
      </c>
      <c r="G99" s="46">
        <v>0.0</v>
      </c>
      <c r="H99" s="46">
        <v>0.0</v>
      </c>
      <c r="I99" s="46">
        <v>0.0</v>
      </c>
      <c r="J99" s="3"/>
      <c r="K99" s="56"/>
    </row>
    <row r="100" ht="32.25" customHeight="1">
      <c r="A100" s="55" t="s">
        <v>59</v>
      </c>
      <c r="B100" s="46" t="s">
        <v>7876</v>
      </c>
      <c r="C100" s="55" t="s">
        <v>7887</v>
      </c>
      <c r="D100" s="46">
        <v>0.0</v>
      </c>
      <c r="E100" s="46">
        <v>29.0</v>
      </c>
      <c r="F100" s="46">
        <v>29.0</v>
      </c>
      <c r="G100" s="46">
        <v>0.0</v>
      </c>
      <c r="H100" s="46">
        <v>0.0</v>
      </c>
      <c r="I100" s="46">
        <v>0.0</v>
      </c>
      <c r="J100" s="3"/>
      <c r="K100" s="56"/>
    </row>
    <row r="101" ht="32.25" customHeight="1">
      <c r="A101" s="55" t="s">
        <v>59</v>
      </c>
      <c r="B101" s="46" t="s">
        <v>7876</v>
      </c>
      <c r="C101" s="55" t="s">
        <v>7889</v>
      </c>
      <c r="D101" s="46">
        <v>0.0</v>
      </c>
      <c r="E101" s="46">
        <v>0.0</v>
      </c>
      <c r="F101" s="46">
        <v>41.0</v>
      </c>
      <c r="G101" s="46">
        <v>0.0</v>
      </c>
      <c r="H101" s="46">
        <v>0.0</v>
      </c>
      <c r="I101" s="46">
        <v>0.0</v>
      </c>
      <c r="J101" s="3"/>
      <c r="K101" s="56"/>
    </row>
    <row r="102" ht="32.25" customHeight="1">
      <c r="A102" s="55" t="s">
        <v>59</v>
      </c>
      <c r="B102" s="46" t="s">
        <v>7892</v>
      </c>
      <c r="C102" s="55" t="s">
        <v>7893</v>
      </c>
      <c r="D102" s="46">
        <v>0.0</v>
      </c>
      <c r="E102" s="46">
        <v>0.0</v>
      </c>
      <c r="F102" s="46">
        <v>159.0</v>
      </c>
      <c r="G102" s="46">
        <v>0.0</v>
      </c>
      <c r="H102" s="46">
        <v>0.0</v>
      </c>
      <c r="I102" s="46">
        <v>62.0</v>
      </c>
      <c r="J102" s="3"/>
      <c r="K102" s="56"/>
    </row>
    <row r="103" ht="32.25" customHeight="1">
      <c r="A103" s="55" t="s">
        <v>59</v>
      </c>
      <c r="B103" s="46" t="s">
        <v>7892</v>
      </c>
      <c r="C103" s="46" t="s">
        <v>7897</v>
      </c>
      <c r="D103" s="46">
        <v>0.0</v>
      </c>
      <c r="E103" s="46">
        <v>0.0</v>
      </c>
      <c r="F103" s="46">
        <v>133.0</v>
      </c>
      <c r="G103" s="46">
        <v>0.0</v>
      </c>
      <c r="H103" s="46">
        <v>0.0</v>
      </c>
      <c r="I103" s="46">
        <v>0.0</v>
      </c>
      <c r="J103" s="3"/>
      <c r="K103" s="56"/>
    </row>
    <row r="104" ht="32.25" customHeight="1">
      <c r="A104" s="55" t="s">
        <v>59</v>
      </c>
      <c r="B104" s="46" t="s">
        <v>7892</v>
      </c>
      <c r="C104" s="55" t="s">
        <v>7900</v>
      </c>
      <c r="D104" s="46">
        <v>0.0</v>
      </c>
      <c r="E104" s="46">
        <v>0.0</v>
      </c>
      <c r="F104" s="46">
        <v>127.0</v>
      </c>
      <c r="G104" s="46">
        <v>0.0</v>
      </c>
      <c r="H104" s="46">
        <v>0.0</v>
      </c>
      <c r="I104" s="46">
        <v>1.0</v>
      </c>
      <c r="J104" s="3"/>
      <c r="K104" s="56"/>
    </row>
    <row r="105" ht="32.25" customHeight="1">
      <c r="A105" s="55" t="s">
        <v>59</v>
      </c>
      <c r="B105" s="46" t="s">
        <v>7892</v>
      </c>
      <c r="C105" s="46" t="s">
        <v>7904</v>
      </c>
      <c r="D105" s="46">
        <v>0.0</v>
      </c>
      <c r="E105" s="46">
        <v>0.0</v>
      </c>
      <c r="F105" s="46">
        <v>64.0</v>
      </c>
      <c r="G105" s="46">
        <v>0.0</v>
      </c>
      <c r="H105" s="46">
        <v>0.0</v>
      </c>
      <c r="I105" s="46">
        <v>0.0</v>
      </c>
      <c r="J105" s="3"/>
      <c r="K105" s="56"/>
    </row>
    <row r="106" ht="32.25" customHeight="1">
      <c r="A106" s="55" t="s">
        <v>59</v>
      </c>
      <c r="B106" s="46" t="s">
        <v>7892</v>
      </c>
      <c r="C106" s="46" t="s">
        <v>7907</v>
      </c>
      <c r="D106" s="46">
        <v>0.0</v>
      </c>
      <c r="E106" s="46">
        <v>0.0</v>
      </c>
      <c r="F106" s="46">
        <v>63.0</v>
      </c>
      <c r="G106" s="46">
        <v>0.0</v>
      </c>
      <c r="H106" s="46">
        <v>0.0</v>
      </c>
      <c r="I106" s="46">
        <v>0.0</v>
      </c>
      <c r="J106" s="3"/>
      <c r="K106" s="56"/>
    </row>
    <row r="107" ht="32.25" customHeight="1">
      <c r="A107" s="55" t="s">
        <v>59</v>
      </c>
      <c r="B107" s="46" t="s">
        <v>7910</v>
      </c>
      <c r="C107" s="55" t="s">
        <v>7911</v>
      </c>
      <c r="D107" s="46">
        <v>0.0</v>
      </c>
      <c r="E107" s="46">
        <v>3.0</v>
      </c>
      <c r="F107" s="46">
        <v>28.0</v>
      </c>
      <c r="G107" s="46">
        <v>0.0</v>
      </c>
      <c r="H107" s="46">
        <v>0.0</v>
      </c>
      <c r="I107" s="46">
        <v>3.0</v>
      </c>
      <c r="J107" s="3"/>
      <c r="K107" s="56"/>
    </row>
    <row r="108" ht="32.25" customHeight="1">
      <c r="A108" s="55" t="s">
        <v>59</v>
      </c>
      <c r="B108" s="46" t="s">
        <v>7910</v>
      </c>
      <c r="C108" s="55" t="s">
        <v>7915</v>
      </c>
      <c r="D108" s="46">
        <v>10.0</v>
      </c>
      <c r="E108" s="46">
        <v>0.0</v>
      </c>
      <c r="F108" s="46">
        <v>0.0</v>
      </c>
      <c r="G108" s="46">
        <v>6.0</v>
      </c>
      <c r="H108" s="46">
        <v>0.0</v>
      </c>
      <c r="I108" s="46">
        <v>0.0</v>
      </c>
      <c r="J108" s="3"/>
      <c r="K108" s="56"/>
    </row>
    <row r="109" ht="32.25" customHeight="1">
      <c r="A109" s="55" t="s">
        <v>59</v>
      </c>
      <c r="B109" s="46" t="s">
        <v>7910</v>
      </c>
      <c r="C109" s="55" t="s">
        <v>7919</v>
      </c>
      <c r="D109" s="46">
        <v>7.0</v>
      </c>
      <c r="E109" s="46">
        <v>3.0</v>
      </c>
      <c r="F109" s="46">
        <v>0.0</v>
      </c>
      <c r="G109" s="46">
        <v>3.0</v>
      </c>
      <c r="H109" s="46">
        <v>0.0</v>
      </c>
      <c r="I109" s="46">
        <v>0.0</v>
      </c>
      <c r="J109" s="3"/>
      <c r="K109" s="56"/>
    </row>
    <row r="110" ht="32.25" customHeight="1">
      <c r="A110" s="55" t="s">
        <v>59</v>
      </c>
      <c r="B110" s="46" t="s">
        <v>7910</v>
      </c>
      <c r="C110" s="55" t="s">
        <v>7922</v>
      </c>
      <c r="D110" s="46">
        <v>3.0</v>
      </c>
      <c r="E110" s="46">
        <v>0.0</v>
      </c>
      <c r="F110" s="46">
        <v>0.0</v>
      </c>
      <c r="G110" s="46">
        <v>0.0</v>
      </c>
      <c r="H110" s="46">
        <v>1.0</v>
      </c>
      <c r="I110" s="46">
        <v>0.0</v>
      </c>
      <c r="J110" s="3"/>
      <c r="K110" s="56"/>
    </row>
    <row r="111" ht="32.25" customHeight="1">
      <c r="A111" s="55" t="s">
        <v>59</v>
      </c>
      <c r="B111" s="46" t="s">
        <v>7910</v>
      </c>
      <c r="C111" s="55" t="s">
        <v>7925</v>
      </c>
      <c r="D111" s="46">
        <v>0.0</v>
      </c>
      <c r="E111" s="46">
        <v>0.0</v>
      </c>
      <c r="F111" s="46">
        <v>0.0</v>
      </c>
      <c r="G111" s="46">
        <v>0.0</v>
      </c>
      <c r="H111" s="46">
        <v>0.0</v>
      </c>
      <c r="I111" s="46">
        <v>4.0</v>
      </c>
      <c r="J111" s="3"/>
      <c r="K111" s="56"/>
    </row>
    <row r="112" ht="32.25" customHeight="1">
      <c r="A112" s="55" t="s">
        <v>59</v>
      </c>
      <c r="B112" s="46" t="s">
        <v>7928</v>
      </c>
      <c r="C112" s="55" t="s">
        <v>7929</v>
      </c>
      <c r="D112" s="46">
        <v>0.0</v>
      </c>
      <c r="E112" s="46">
        <v>0.0</v>
      </c>
      <c r="F112" s="46">
        <v>57.0</v>
      </c>
      <c r="G112" s="46">
        <v>0.0</v>
      </c>
      <c r="H112" s="46">
        <v>0.0</v>
      </c>
      <c r="I112" s="46">
        <v>0.0</v>
      </c>
      <c r="J112" s="3"/>
      <c r="K112" s="56"/>
    </row>
    <row r="113" ht="32.25" customHeight="1">
      <c r="A113" s="55" t="s">
        <v>59</v>
      </c>
      <c r="B113" s="46" t="s">
        <v>7928</v>
      </c>
      <c r="C113" s="55" t="s">
        <v>7932</v>
      </c>
      <c r="D113" s="46">
        <v>28.0</v>
      </c>
      <c r="E113" s="46">
        <v>0.0</v>
      </c>
      <c r="F113" s="46">
        <v>0.0</v>
      </c>
      <c r="G113" s="46">
        <v>0.0</v>
      </c>
      <c r="H113" s="46">
        <v>0.0</v>
      </c>
      <c r="I113" s="46">
        <v>18.0</v>
      </c>
      <c r="J113" s="3"/>
      <c r="K113" s="56"/>
    </row>
    <row r="114" ht="32.25" customHeight="1">
      <c r="A114" s="55" t="s">
        <v>59</v>
      </c>
      <c r="B114" s="46" t="s">
        <v>7928</v>
      </c>
      <c r="C114" s="55" t="s">
        <v>7937</v>
      </c>
      <c r="D114" s="46">
        <v>0.0</v>
      </c>
      <c r="E114" s="46">
        <v>0.0</v>
      </c>
      <c r="F114" s="46">
        <v>31.0</v>
      </c>
      <c r="G114" s="46">
        <v>0.0</v>
      </c>
      <c r="H114" s="46">
        <v>0.0</v>
      </c>
      <c r="I114" s="46">
        <v>0.0</v>
      </c>
      <c r="J114" s="3"/>
      <c r="K114" s="56"/>
    </row>
    <row r="115" ht="32.25" customHeight="1">
      <c r="A115" s="55" t="s">
        <v>59</v>
      </c>
      <c r="B115" s="46" t="s">
        <v>7928</v>
      </c>
      <c r="C115" s="55" t="s">
        <v>7940</v>
      </c>
      <c r="D115" s="46">
        <v>0.0</v>
      </c>
      <c r="E115" s="46">
        <v>0.0</v>
      </c>
      <c r="F115" s="46">
        <v>15.0</v>
      </c>
      <c r="G115" s="46">
        <v>0.0</v>
      </c>
      <c r="H115" s="46">
        <v>0.0</v>
      </c>
      <c r="I115" s="46">
        <v>0.0</v>
      </c>
      <c r="J115" s="3"/>
      <c r="K115" s="56"/>
    </row>
    <row r="116" ht="32.25" customHeight="1">
      <c r="A116" s="55" t="s">
        <v>59</v>
      </c>
      <c r="B116" s="46" t="s">
        <v>7928</v>
      </c>
      <c r="C116" s="55" t="s">
        <v>7945</v>
      </c>
      <c r="D116" s="46">
        <v>0.0</v>
      </c>
      <c r="E116" s="46">
        <v>0.0</v>
      </c>
      <c r="F116" s="46">
        <v>9.0</v>
      </c>
      <c r="G116" s="46">
        <v>0.0</v>
      </c>
      <c r="H116" s="46">
        <v>0.0</v>
      </c>
      <c r="I116" s="46">
        <v>5.0</v>
      </c>
      <c r="J116" s="3"/>
      <c r="K116" s="56"/>
    </row>
    <row r="117" ht="32.25" customHeight="1">
      <c r="A117" s="55" t="s">
        <v>59</v>
      </c>
      <c r="B117" s="46" t="s">
        <v>7949</v>
      </c>
      <c r="C117" s="55" t="s">
        <v>7950</v>
      </c>
      <c r="D117" s="46">
        <v>20.0</v>
      </c>
      <c r="E117" s="46">
        <v>0.0</v>
      </c>
      <c r="F117" s="46">
        <v>0.0</v>
      </c>
      <c r="G117" s="46">
        <v>0.0</v>
      </c>
      <c r="H117" s="46">
        <v>0.0</v>
      </c>
      <c r="I117" s="46">
        <v>10.0</v>
      </c>
      <c r="J117" s="3"/>
      <c r="K117" s="56"/>
    </row>
    <row r="118" ht="32.25" customHeight="1">
      <c r="A118" s="55" t="s">
        <v>59</v>
      </c>
      <c r="B118" s="46" t="s">
        <v>7949</v>
      </c>
      <c r="C118" s="55" t="s">
        <v>7954</v>
      </c>
      <c r="D118" s="46">
        <v>0.0</v>
      </c>
      <c r="E118" s="46">
        <v>0.0</v>
      </c>
      <c r="F118" s="46">
        <v>14.0</v>
      </c>
      <c r="G118" s="46">
        <v>0.0</v>
      </c>
      <c r="H118" s="46">
        <v>0.0</v>
      </c>
      <c r="I118" s="46">
        <v>0.0</v>
      </c>
      <c r="J118" s="3"/>
      <c r="K118" s="56"/>
    </row>
    <row r="119" ht="32.25" customHeight="1">
      <c r="A119" s="55" t="s">
        <v>59</v>
      </c>
      <c r="B119" s="46" t="s">
        <v>7949</v>
      </c>
      <c r="C119" s="55" t="s">
        <v>7957</v>
      </c>
      <c r="D119" s="46">
        <v>0.0</v>
      </c>
      <c r="E119" s="46">
        <v>0.0</v>
      </c>
      <c r="F119" s="46">
        <v>5.0</v>
      </c>
      <c r="G119" s="46">
        <v>0.0</v>
      </c>
      <c r="H119" s="46">
        <v>0.0</v>
      </c>
      <c r="I119" s="46">
        <v>7.0</v>
      </c>
      <c r="J119" s="3"/>
      <c r="K119" s="56"/>
    </row>
    <row r="120" ht="32.25" customHeight="1">
      <c r="A120" s="55" t="s">
        <v>59</v>
      </c>
      <c r="B120" s="46" t="s">
        <v>7949</v>
      </c>
      <c r="C120" s="55" t="s">
        <v>7961</v>
      </c>
      <c r="D120" s="46">
        <v>0.0</v>
      </c>
      <c r="E120" s="46">
        <v>1.0</v>
      </c>
      <c r="F120" s="46">
        <v>8.0</v>
      </c>
      <c r="G120" s="46">
        <v>0.0</v>
      </c>
      <c r="H120" s="46">
        <v>0.0</v>
      </c>
      <c r="I120" s="46">
        <v>0.0</v>
      </c>
      <c r="J120" s="3"/>
      <c r="K120" s="56"/>
    </row>
    <row r="121" ht="32.25" customHeight="1">
      <c r="A121" s="55" t="s">
        <v>59</v>
      </c>
      <c r="B121" s="46" t="s">
        <v>7949</v>
      </c>
      <c r="C121" s="55" t="s">
        <v>7965</v>
      </c>
      <c r="D121" s="46">
        <v>8.0</v>
      </c>
      <c r="E121" s="46">
        <v>0.0</v>
      </c>
      <c r="F121" s="46">
        <v>0.0</v>
      </c>
      <c r="G121" s="46">
        <v>0.0</v>
      </c>
      <c r="H121" s="46">
        <v>0.0</v>
      </c>
      <c r="I121" s="46">
        <v>1.0</v>
      </c>
      <c r="J121" s="3"/>
      <c r="K121" s="56"/>
    </row>
    <row r="122" ht="32.25" customHeight="1">
      <c r="A122" s="55" t="s">
        <v>59</v>
      </c>
      <c r="B122" s="46" t="s">
        <v>7970</v>
      </c>
      <c r="C122" s="55" t="s">
        <v>7971</v>
      </c>
      <c r="D122" s="46">
        <v>2.0</v>
      </c>
      <c r="E122" s="46">
        <v>0.0</v>
      </c>
      <c r="F122" s="46">
        <v>90.0</v>
      </c>
      <c r="G122" s="46">
        <v>2.0</v>
      </c>
      <c r="H122" s="46">
        <v>0.0</v>
      </c>
      <c r="I122" s="46">
        <v>0.0</v>
      </c>
      <c r="J122" s="3"/>
      <c r="K122" s="56"/>
    </row>
    <row r="123" ht="32.25" customHeight="1">
      <c r="A123" s="55" t="s">
        <v>59</v>
      </c>
      <c r="B123" s="46" t="s">
        <v>7970</v>
      </c>
      <c r="C123" s="55" t="s">
        <v>7973</v>
      </c>
      <c r="D123" s="46">
        <v>17.0</v>
      </c>
      <c r="E123" s="46">
        <v>0.0</v>
      </c>
      <c r="F123" s="46">
        <v>0.0</v>
      </c>
      <c r="G123" s="46">
        <v>0.0</v>
      </c>
      <c r="H123" s="46">
        <v>0.0</v>
      </c>
      <c r="I123" s="46">
        <v>0.0</v>
      </c>
      <c r="J123" s="3"/>
      <c r="K123" s="56"/>
    </row>
    <row r="124" ht="32.25" customHeight="1">
      <c r="A124" s="55" t="s">
        <v>59</v>
      </c>
      <c r="B124" s="46" t="s">
        <v>7970</v>
      </c>
      <c r="C124" s="55" t="s">
        <v>7976</v>
      </c>
      <c r="D124" s="46">
        <v>2.0</v>
      </c>
      <c r="E124" s="46">
        <v>0.0</v>
      </c>
      <c r="F124" s="46">
        <v>6.0</v>
      </c>
      <c r="G124" s="46">
        <v>0.0</v>
      </c>
      <c r="H124" s="46">
        <v>0.0</v>
      </c>
      <c r="I124" s="46">
        <v>0.0</v>
      </c>
      <c r="J124" s="3"/>
      <c r="K124" s="56"/>
    </row>
    <row r="125" ht="32.25" customHeight="1">
      <c r="A125" s="55" t="s">
        <v>59</v>
      </c>
      <c r="B125" s="46" t="s">
        <v>7970</v>
      </c>
      <c r="C125" s="55" t="s">
        <v>7980</v>
      </c>
      <c r="D125" s="46">
        <v>1.0</v>
      </c>
      <c r="E125" s="46">
        <v>0.0</v>
      </c>
      <c r="F125" s="46">
        <v>3.0</v>
      </c>
      <c r="G125" s="46">
        <v>0.0</v>
      </c>
      <c r="H125" s="46">
        <v>0.0</v>
      </c>
      <c r="I125" s="46">
        <v>0.0</v>
      </c>
      <c r="J125" s="3"/>
      <c r="K125" s="56"/>
    </row>
    <row r="126" ht="32.25" customHeight="1">
      <c r="A126" s="55" t="s">
        <v>59</v>
      </c>
      <c r="B126" s="46" t="s">
        <v>7970</v>
      </c>
      <c r="C126" s="55" t="s">
        <v>7983</v>
      </c>
      <c r="D126" s="46">
        <v>0.0</v>
      </c>
      <c r="E126" s="46">
        <v>0.0</v>
      </c>
      <c r="F126" s="46">
        <v>2.0</v>
      </c>
      <c r="G126" s="46">
        <v>0.0</v>
      </c>
      <c r="H126" s="46">
        <v>0.0</v>
      </c>
      <c r="I126" s="46">
        <v>0.0</v>
      </c>
      <c r="J126" s="3"/>
      <c r="K126" s="56"/>
    </row>
    <row r="127" ht="32.25" customHeight="1">
      <c r="A127" s="55" t="s">
        <v>59</v>
      </c>
      <c r="B127" s="46" t="s">
        <v>7986</v>
      </c>
      <c r="C127" s="55" t="s">
        <v>7987</v>
      </c>
      <c r="D127" s="46">
        <v>0.0</v>
      </c>
      <c r="E127" s="46">
        <v>0.0</v>
      </c>
      <c r="F127" s="46">
        <v>128.0</v>
      </c>
      <c r="G127" s="46">
        <v>0.0</v>
      </c>
      <c r="H127" s="46">
        <v>0.0</v>
      </c>
      <c r="I127" s="46">
        <v>0.0</v>
      </c>
      <c r="J127" s="3"/>
      <c r="K127" s="56"/>
    </row>
    <row r="128" ht="32.25" customHeight="1">
      <c r="A128" s="55" t="s">
        <v>59</v>
      </c>
      <c r="B128" s="46" t="s">
        <v>7986</v>
      </c>
      <c r="C128" s="55" t="s">
        <v>7992</v>
      </c>
      <c r="D128" s="46">
        <v>63.0</v>
      </c>
      <c r="E128" s="46">
        <v>27.0</v>
      </c>
      <c r="F128" s="46">
        <v>11.0</v>
      </c>
      <c r="G128" s="46">
        <v>0.0</v>
      </c>
      <c r="H128" s="46">
        <v>0.0</v>
      </c>
      <c r="I128" s="46">
        <v>22.0</v>
      </c>
      <c r="J128" s="3"/>
      <c r="K128" s="56"/>
    </row>
    <row r="129" ht="32.25" customHeight="1">
      <c r="A129" s="55" t="s">
        <v>59</v>
      </c>
      <c r="B129" s="46" t="s">
        <v>7986</v>
      </c>
      <c r="C129" s="55" t="s">
        <v>7995</v>
      </c>
      <c r="D129" s="46">
        <v>2.0</v>
      </c>
      <c r="E129" s="46">
        <v>26.0</v>
      </c>
      <c r="F129" s="46">
        <v>86.0</v>
      </c>
      <c r="G129" s="46">
        <v>0.0</v>
      </c>
      <c r="H129" s="46">
        <v>0.0</v>
      </c>
      <c r="I129" s="46">
        <v>1.0</v>
      </c>
      <c r="J129" s="3"/>
      <c r="K129" s="56"/>
    </row>
    <row r="130" ht="32.25" customHeight="1">
      <c r="A130" s="55" t="s">
        <v>59</v>
      </c>
      <c r="B130" s="46" t="s">
        <v>7986</v>
      </c>
      <c r="C130" s="55" t="s">
        <v>7999</v>
      </c>
      <c r="D130" s="46">
        <v>0.0</v>
      </c>
      <c r="E130" s="46">
        <v>0.0</v>
      </c>
      <c r="F130" s="46">
        <v>112.0</v>
      </c>
      <c r="G130" s="46">
        <v>0.0</v>
      </c>
      <c r="H130" s="46">
        <v>0.0</v>
      </c>
      <c r="I130" s="46">
        <v>0.0</v>
      </c>
      <c r="J130" s="3"/>
      <c r="K130" s="56"/>
    </row>
    <row r="131" ht="32.25" customHeight="1">
      <c r="A131" s="55" t="s">
        <v>59</v>
      </c>
      <c r="B131" s="46" t="s">
        <v>7986</v>
      </c>
      <c r="C131" s="55" t="s">
        <v>8003</v>
      </c>
      <c r="D131" s="46">
        <v>0.0</v>
      </c>
      <c r="E131" s="46">
        <v>0.0</v>
      </c>
      <c r="F131" s="46">
        <v>87.0</v>
      </c>
      <c r="G131" s="46">
        <v>0.0</v>
      </c>
      <c r="H131" s="46">
        <v>0.0</v>
      </c>
      <c r="I131" s="46">
        <v>0.0</v>
      </c>
      <c r="J131" s="3"/>
      <c r="K131" s="56"/>
    </row>
    <row r="132" ht="32.25" customHeight="1">
      <c r="A132" s="55" t="s">
        <v>59</v>
      </c>
      <c r="B132" s="46" t="s">
        <v>8006</v>
      </c>
      <c r="C132" s="55" t="s">
        <v>8007</v>
      </c>
      <c r="D132" s="46">
        <v>64.0</v>
      </c>
      <c r="E132" s="46">
        <v>32.0</v>
      </c>
      <c r="F132" s="46">
        <v>0.0</v>
      </c>
      <c r="G132" s="46">
        <v>5.0</v>
      </c>
      <c r="H132" s="46">
        <v>0.0</v>
      </c>
      <c r="I132" s="46">
        <v>2.0</v>
      </c>
      <c r="J132" s="3"/>
      <c r="K132" s="56"/>
    </row>
    <row r="133" ht="32.25" customHeight="1">
      <c r="A133" s="55" t="s">
        <v>59</v>
      </c>
      <c r="B133" s="46" t="s">
        <v>8006</v>
      </c>
      <c r="C133" s="55" t="s">
        <v>8011</v>
      </c>
      <c r="D133" s="46">
        <v>0.0</v>
      </c>
      <c r="E133" s="46">
        <v>32.0</v>
      </c>
      <c r="F133" s="46">
        <v>26.0</v>
      </c>
      <c r="G133" s="46">
        <v>0.0</v>
      </c>
      <c r="H133" s="46">
        <v>0.0</v>
      </c>
      <c r="I133" s="46">
        <v>1.0</v>
      </c>
      <c r="J133" s="3"/>
      <c r="K133" s="56"/>
    </row>
    <row r="134" ht="32.25" customHeight="1">
      <c r="A134" s="55" t="s">
        <v>59</v>
      </c>
      <c r="B134" s="46" t="s">
        <v>8006</v>
      </c>
      <c r="C134" s="55" t="s">
        <v>8014</v>
      </c>
      <c r="D134" s="46">
        <v>11.0</v>
      </c>
      <c r="E134" s="46">
        <v>23.0</v>
      </c>
      <c r="F134" s="46">
        <v>1.0</v>
      </c>
      <c r="G134" s="46">
        <v>0.0</v>
      </c>
      <c r="H134" s="46">
        <v>0.0</v>
      </c>
      <c r="I134" s="46">
        <v>14.0</v>
      </c>
      <c r="J134" s="3"/>
      <c r="K134" s="56"/>
    </row>
    <row r="135" ht="32.25" customHeight="1">
      <c r="A135" s="55" t="s">
        <v>59</v>
      </c>
      <c r="B135" s="46" t="s">
        <v>8006</v>
      </c>
      <c r="C135" s="55" t="s">
        <v>8019</v>
      </c>
      <c r="D135" s="46">
        <v>0.0</v>
      </c>
      <c r="E135" s="46">
        <v>10.0</v>
      </c>
      <c r="F135" s="46">
        <v>39.0</v>
      </c>
      <c r="G135" s="46">
        <v>0.0</v>
      </c>
      <c r="H135" s="46">
        <v>0.0</v>
      </c>
      <c r="I135" s="46">
        <v>0.0</v>
      </c>
      <c r="J135" s="3"/>
      <c r="K135" s="56"/>
    </row>
    <row r="136" ht="32.25" customHeight="1">
      <c r="A136" s="55" t="s">
        <v>59</v>
      </c>
      <c r="B136" s="46" t="s">
        <v>8006</v>
      </c>
      <c r="C136" s="55" t="s">
        <v>8024</v>
      </c>
      <c r="D136" s="46">
        <v>0.0</v>
      </c>
      <c r="E136" s="46">
        <v>0.0</v>
      </c>
      <c r="F136" s="46">
        <v>41.0</v>
      </c>
      <c r="G136" s="46">
        <v>0.0</v>
      </c>
      <c r="H136" s="46">
        <v>0.0</v>
      </c>
      <c r="I136" s="46">
        <v>0.0</v>
      </c>
      <c r="J136" s="3"/>
      <c r="K136" s="56"/>
    </row>
    <row r="137" ht="32.25" customHeight="1">
      <c r="A137" s="55" t="s">
        <v>59</v>
      </c>
      <c r="B137" s="46" t="s">
        <v>8027</v>
      </c>
      <c r="C137" s="55" t="s">
        <v>8028</v>
      </c>
      <c r="D137" s="46">
        <v>0.0</v>
      </c>
      <c r="E137" s="46">
        <v>0.0</v>
      </c>
      <c r="F137" s="46">
        <v>46.0</v>
      </c>
      <c r="G137" s="46">
        <v>0.0</v>
      </c>
      <c r="H137" s="46">
        <v>0.0</v>
      </c>
      <c r="I137" s="46">
        <v>0.0</v>
      </c>
      <c r="J137" s="3"/>
      <c r="K137" s="56"/>
    </row>
    <row r="138" ht="32.25" customHeight="1">
      <c r="A138" s="55" t="s">
        <v>59</v>
      </c>
      <c r="B138" s="46" t="s">
        <v>8027</v>
      </c>
      <c r="C138" s="55" t="s">
        <v>8031</v>
      </c>
      <c r="D138" s="46">
        <v>30.0</v>
      </c>
      <c r="E138" s="46">
        <v>1.0</v>
      </c>
      <c r="F138" s="46">
        <v>5.0</v>
      </c>
      <c r="G138" s="46">
        <v>0.0</v>
      </c>
      <c r="H138" s="46">
        <v>0.0</v>
      </c>
      <c r="I138" s="46">
        <v>0.0</v>
      </c>
      <c r="J138" s="3"/>
      <c r="K138" s="56"/>
    </row>
    <row r="139" ht="32.25" customHeight="1">
      <c r="A139" s="55" t="s">
        <v>59</v>
      </c>
      <c r="B139" s="46" t="s">
        <v>8027</v>
      </c>
      <c r="C139" s="55" t="s">
        <v>8035</v>
      </c>
      <c r="D139" s="46">
        <v>0.0</v>
      </c>
      <c r="E139" s="46">
        <v>0.0</v>
      </c>
      <c r="F139" s="46">
        <v>22.0</v>
      </c>
      <c r="G139" s="46">
        <v>0.0</v>
      </c>
      <c r="H139" s="46">
        <v>0.0</v>
      </c>
      <c r="I139" s="46">
        <v>0.0</v>
      </c>
      <c r="J139" s="3"/>
      <c r="K139" s="56"/>
    </row>
    <row r="140" ht="32.25" customHeight="1">
      <c r="A140" s="55" t="s">
        <v>59</v>
      </c>
      <c r="B140" s="46" t="s">
        <v>8027</v>
      </c>
      <c r="C140" s="55" t="s">
        <v>8038</v>
      </c>
      <c r="D140" s="46">
        <v>0.0</v>
      </c>
      <c r="E140" s="46">
        <v>0.0</v>
      </c>
      <c r="F140" s="46">
        <v>17.0</v>
      </c>
      <c r="G140" s="46">
        <v>0.0</v>
      </c>
      <c r="H140" s="46">
        <v>0.0</v>
      </c>
      <c r="I140" s="46">
        <v>2.0</v>
      </c>
      <c r="J140" s="3"/>
      <c r="K140" s="56"/>
    </row>
    <row r="141" ht="32.25" customHeight="1">
      <c r="A141" s="55" t="s">
        <v>59</v>
      </c>
      <c r="B141" s="46" t="s">
        <v>8027</v>
      </c>
      <c r="C141" s="55" t="s">
        <v>8042</v>
      </c>
      <c r="D141" s="46">
        <v>0.0</v>
      </c>
      <c r="E141" s="46">
        <v>0.0</v>
      </c>
      <c r="F141" s="46">
        <v>16.0</v>
      </c>
      <c r="G141" s="46">
        <v>0.0</v>
      </c>
      <c r="H141" s="46">
        <v>0.0</v>
      </c>
      <c r="I141" s="46">
        <v>0.0</v>
      </c>
      <c r="J141" s="3"/>
      <c r="K141" s="56"/>
    </row>
    <row r="142" ht="32.25" customHeight="1">
      <c r="A142" s="55" t="s">
        <v>59</v>
      </c>
      <c r="B142" s="46" t="s">
        <v>8045</v>
      </c>
      <c r="C142" s="55" t="s">
        <v>8046</v>
      </c>
      <c r="D142" s="46">
        <v>0.0</v>
      </c>
      <c r="E142" s="46">
        <v>13.0</v>
      </c>
      <c r="F142" s="46">
        <v>7.0</v>
      </c>
      <c r="G142" s="46">
        <v>0.0</v>
      </c>
      <c r="H142" s="46">
        <v>0.0</v>
      </c>
      <c r="I142" s="46">
        <v>61.0</v>
      </c>
      <c r="J142" s="3"/>
      <c r="K142" s="56"/>
    </row>
    <row r="143" ht="32.25" customHeight="1">
      <c r="A143" s="55" t="s">
        <v>59</v>
      </c>
      <c r="B143" s="46" t="s">
        <v>8045</v>
      </c>
      <c r="C143" s="55" t="s">
        <v>8049</v>
      </c>
      <c r="D143" s="46">
        <v>0.0</v>
      </c>
      <c r="E143" s="46">
        <v>13.0</v>
      </c>
      <c r="F143" s="46">
        <v>17.0</v>
      </c>
      <c r="G143" s="46">
        <v>0.0</v>
      </c>
      <c r="H143" s="46">
        <v>0.0</v>
      </c>
      <c r="I143" s="46">
        <v>18.0</v>
      </c>
      <c r="J143" s="3"/>
      <c r="K143" s="56"/>
    </row>
    <row r="144" ht="32.25" customHeight="1">
      <c r="A144" s="55" t="s">
        <v>59</v>
      </c>
      <c r="B144" s="46" t="s">
        <v>8045</v>
      </c>
      <c r="C144" s="55" t="s">
        <v>8052</v>
      </c>
      <c r="D144" s="46">
        <v>0.0</v>
      </c>
      <c r="E144" s="46">
        <v>0.0</v>
      </c>
      <c r="F144" s="46">
        <v>36.0</v>
      </c>
      <c r="G144" s="46">
        <v>0.0</v>
      </c>
      <c r="H144" s="46">
        <v>0.0</v>
      </c>
      <c r="I144" s="46">
        <v>0.0</v>
      </c>
      <c r="J144" s="3"/>
      <c r="K144" s="56"/>
    </row>
    <row r="145" ht="32.25" customHeight="1">
      <c r="A145" s="55" t="s">
        <v>59</v>
      </c>
      <c r="B145" s="46" t="s">
        <v>8045</v>
      </c>
      <c r="C145" s="55" t="s">
        <v>8055</v>
      </c>
      <c r="D145" s="46">
        <v>0.0</v>
      </c>
      <c r="E145" s="46">
        <v>0.0</v>
      </c>
      <c r="F145" s="46">
        <v>24.0</v>
      </c>
      <c r="G145" s="46">
        <v>0.0</v>
      </c>
      <c r="H145" s="46">
        <v>0.0</v>
      </c>
      <c r="I145" s="46">
        <v>0.0</v>
      </c>
      <c r="J145" s="3"/>
      <c r="K145" s="56"/>
    </row>
    <row r="146" ht="32.25" customHeight="1">
      <c r="A146" s="55" t="s">
        <v>59</v>
      </c>
      <c r="B146" s="46" t="s">
        <v>8045</v>
      </c>
      <c r="C146" s="55" t="s">
        <v>8058</v>
      </c>
      <c r="D146" s="46">
        <v>0.0</v>
      </c>
      <c r="E146" s="46">
        <v>0.0</v>
      </c>
      <c r="F146" s="46">
        <v>16.0</v>
      </c>
      <c r="G146" s="46">
        <v>0.0</v>
      </c>
      <c r="H146" s="46">
        <v>0.0</v>
      </c>
      <c r="I146" s="46">
        <v>0.0</v>
      </c>
      <c r="J146" s="3"/>
      <c r="K146" s="56"/>
    </row>
    <row r="147" ht="32.25" customHeight="1">
      <c r="A147" s="55" t="s">
        <v>59</v>
      </c>
      <c r="B147" s="46" t="s">
        <v>8061</v>
      </c>
      <c r="C147" s="55" t="s">
        <v>8062</v>
      </c>
      <c r="D147" s="46">
        <v>8.0</v>
      </c>
      <c r="E147" s="46">
        <v>0.0</v>
      </c>
      <c r="F147" s="46">
        <v>18.0</v>
      </c>
      <c r="G147" s="46">
        <v>2.0</v>
      </c>
      <c r="H147" s="46">
        <v>0.0</v>
      </c>
      <c r="I147" s="46">
        <v>1.0</v>
      </c>
      <c r="J147" s="3"/>
      <c r="K147" s="56"/>
    </row>
    <row r="148" ht="32.25" customHeight="1">
      <c r="A148" s="55" t="s">
        <v>59</v>
      </c>
      <c r="B148" s="46" t="s">
        <v>8061</v>
      </c>
      <c r="C148" s="55" t="s">
        <v>8067</v>
      </c>
      <c r="D148" s="46">
        <v>14.0</v>
      </c>
      <c r="E148" s="46">
        <v>0.0</v>
      </c>
      <c r="F148" s="46">
        <v>12.0</v>
      </c>
      <c r="G148" s="46">
        <v>0.0</v>
      </c>
      <c r="H148" s="46">
        <v>0.0</v>
      </c>
      <c r="I148" s="46">
        <v>0.0</v>
      </c>
      <c r="J148" s="3"/>
      <c r="K148" s="56"/>
    </row>
    <row r="149" ht="32.25" customHeight="1">
      <c r="A149" s="55" t="s">
        <v>59</v>
      </c>
      <c r="B149" s="46" t="s">
        <v>8061</v>
      </c>
      <c r="C149" s="55" t="s">
        <v>8070</v>
      </c>
      <c r="D149" s="46">
        <v>0.0</v>
      </c>
      <c r="E149" s="46">
        <v>0.0</v>
      </c>
      <c r="F149" s="46">
        <v>17.0</v>
      </c>
      <c r="G149" s="46">
        <v>0.0</v>
      </c>
      <c r="H149" s="46">
        <v>0.0</v>
      </c>
      <c r="I149" s="46">
        <v>0.0</v>
      </c>
      <c r="J149" s="3"/>
      <c r="K149" s="56"/>
    </row>
    <row r="150" ht="32.25" customHeight="1">
      <c r="A150" s="55" t="s">
        <v>59</v>
      </c>
      <c r="B150" s="46" t="s">
        <v>8061</v>
      </c>
      <c r="C150" s="55" t="s">
        <v>8073</v>
      </c>
      <c r="D150" s="46">
        <v>0.0</v>
      </c>
      <c r="E150" s="46">
        <v>0.0</v>
      </c>
      <c r="F150" s="46">
        <v>11.0</v>
      </c>
      <c r="G150" s="46">
        <v>0.0</v>
      </c>
      <c r="H150" s="46">
        <v>0.0</v>
      </c>
      <c r="I150" s="46">
        <v>0.0</v>
      </c>
      <c r="J150" s="3"/>
      <c r="K150" s="56"/>
    </row>
    <row r="151" ht="32.25" customHeight="1">
      <c r="A151" s="55" t="s">
        <v>59</v>
      </c>
      <c r="B151" s="46" t="s">
        <v>8061</v>
      </c>
      <c r="C151" s="55" t="s">
        <v>8076</v>
      </c>
      <c r="D151" s="46">
        <v>0.0</v>
      </c>
      <c r="E151" s="46">
        <v>0.0</v>
      </c>
      <c r="F151" s="46">
        <v>4.0</v>
      </c>
      <c r="G151" s="46">
        <v>0.0</v>
      </c>
      <c r="H151" s="46">
        <v>0.0</v>
      </c>
      <c r="I151" s="46">
        <v>0.0</v>
      </c>
      <c r="J151" s="3"/>
      <c r="K151" s="56"/>
    </row>
    <row r="152" ht="32.25" customHeight="1">
      <c r="A152" s="55" t="s">
        <v>59</v>
      </c>
      <c r="B152" s="46" t="s">
        <v>8079</v>
      </c>
      <c r="C152" s="55" t="s">
        <v>8081</v>
      </c>
      <c r="D152" s="46">
        <v>0.0</v>
      </c>
      <c r="E152" s="46">
        <v>0.0</v>
      </c>
      <c r="F152" s="46">
        <v>44.0</v>
      </c>
      <c r="G152" s="46">
        <v>0.0</v>
      </c>
      <c r="H152" s="46">
        <v>0.0</v>
      </c>
      <c r="I152" s="46">
        <v>0.0</v>
      </c>
      <c r="J152" s="3"/>
      <c r="K152" s="56"/>
    </row>
    <row r="153" ht="32.25" customHeight="1">
      <c r="A153" s="55" t="s">
        <v>59</v>
      </c>
      <c r="B153" s="46" t="s">
        <v>8079</v>
      </c>
      <c r="C153" s="55" t="s">
        <v>8084</v>
      </c>
      <c r="D153" s="46">
        <v>0.0</v>
      </c>
      <c r="E153" s="46">
        <v>0.0</v>
      </c>
      <c r="F153" s="46">
        <v>17.0</v>
      </c>
      <c r="G153" s="46">
        <v>0.0</v>
      </c>
      <c r="H153" s="46">
        <v>0.0</v>
      </c>
      <c r="I153" s="46">
        <v>0.0</v>
      </c>
      <c r="J153" s="3"/>
      <c r="K153" s="56"/>
    </row>
    <row r="154" ht="32.25" customHeight="1">
      <c r="A154" s="55" t="s">
        <v>59</v>
      </c>
      <c r="B154" s="46" t="s">
        <v>8079</v>
      </c>
      <c r="C154" s="55" t="s">
        <v>8088</v>
      </c>
      <c r="D154" s="46">
        <v>2.0</v>
      </c>
      <c r="E154" s="46">
        <v>0.0</v>
      </c>
      <c r="F154" s="46">
        <v>8.0</v>
      </c>
      <c r="G154" s="46">
        <v>1.0</v>
      </c>
      <c r="H154" s="46">
        <v>0.0</v>
      </c>
      <c r="I154" s="46">
        <v>2.0</v>
      </c>
      <c r="J154" s="3"/>
      <c r="K154" s="56"/>
    </row>
    <row r="155" ht="32.25" customHeight="1">
      <c r="A155" s="55" t="s">
        <v>59</v>
      </c>
      <c r="B155" s="46" t="s">
        <v>8079</v>
      </c>
      <c r="C155" s="55" t="s">
        <v>8097</v>
      </c>
      <c r="D155" s="46">
        <v>2.0</v>
      </c>
      <c r="E155" s="46">
        <v>1.0</v>
      </c>
      <c r="F155" s="46">
        <v>5.0</v>
      </c>
      <c r="G155" s="46">
        <v>0.0</v>
      </c>
      <c r="H155" s="46">
        <v>0.0</v>
      </c>
      <c r="I155" s="46">
        <v>0.0</v>
      </c>
      <c r="J155" s="3"/>
      <c r="K155" s="56"/>
    </row>
    <row r="156" ht="32.25" customHeight="1">
      <c r="A156" s="55" t="s">
        <v>59</v>
      </c>
      <c r="B156" s="46" t="s">
        <v>8079</v>
      </c>
      <c r="C156" s="55" t="s">
        <v>8101</v>
      </c>
      <c r="D156" s="46">
        <v>3.0</v>
      </c>
      <c r="E156" s="46">
        <v>0.0</v>
      </c>
      <c r="F156" s="46">
        <v>0.0</v>
      </c>
      <c r="G156" s="46">
        <v>0.0</v>
      </c>
      <c r="H156" s="46">
        <v>0.0</v>
      </c>
      <c r="I156" s="46">
        <v>0.0</v>
      </c>
      <c r="J156" s="3"/>
      <c r="K156" s="56"/>
    </row>
    <row r="157" ht="32.25" customHeight="1">
      <c r="A157" s="55" t="s">
        <v>59</v>
      </c>
      <c r="B157" s="46" t="s">
        <v>8104</v>
      </c>
      <c r="C157" s="55" t="s">
        <v>8106</v>
      </c>
      <c r="D157" s="46">
        <v>75.0</v>
      </c>
      <c r="E157" s="46">
        <v>0.0</v>
      </c>
      <c r="F157" s="46">
        <v>1.0</v>
      </c>
      <c r="G157" s="46">
        <v>0.0</v>
      </c>
      <c r="H157" s="46">
        <v>0.0</v>
      </c>
      <c r="I157" s="46">
        <v>7.0</v>
      </c>
      <c r="J157" s="3"/>
      <c r="K157" s="56"/>
    </row>
    <row r="158" ht="32.25" customHeight="1">
      <c r="A158" s="55" t="s">
        <v>59</v>
      </c>
      <c r="B158" s="46" t="s">
        <v>8104</v>
      </c>
      <c r="C158" s="55" t="s">
        <v>8110</v>
      </c>
      <c r="D158" s="46">
        <v>18.0</v>
      </c>
      <c r="E158" s="46">
        <v>0.0</v>
      </c>
      <c r="F158" s="46">
        <v>16.0</v>
      </c>
      <c r="G158" s="46">
        <v>0.0</v>
      </c>
      <c r="H158" s="46">
        <v>0.0</v>
      </c>
      <c r="I158" s="46">
        <v>0.0</v>
      </c>
      <c r="J158" s="3"/>
      <c r="K158" s="56"/>
    </row>
    <row r="159" ht="32.25" customHeight="1">
      <c r="A159" s="55" t="s">
        <v>59</v>
      </c>
      <c r="B159" s="46" t="s">
        <v>8104</v>
      </c>
      <c r="C159" s="55" t="s">
        <v>8114</v>
      </c>
      <c r="D159" s="46">
        <v>10.0</v>
      </c>
      <c r="E159" s="46">
        <v>0.0</v>
      </c>
      <c r="F159" s="46">
        <v>18.0</v>
      </c>
      <c r="G159" s="46">
        <v>0.0</v>
      </c>
      <c r="H159" s="46">
        <v>0.0</v>
      </c>
      <c r="I159" s="46">
        <v>6.0</v>
      </c>
      <c r="J159" s="3"/>
      <c r="K159" s="56"/>
    </row>
    <row r="160" ht="32.25" customHeight="1">
      <c r="A160" s="55" t="s">
        <v>59</v>
      </c>
      <c r="B160" s="46" t="s">
        <v>8104</v>
      </c>
      <c r="C160" s="55" t="s">
        <v>8117</v>
      </c>
      <c r="D160" s="46">
        <v>5.0</v>
      </c>
      <c r="E160" s="46">
        <v>0.0</v>
      </c>
      <c r="F160" s="46">
        <v>23.0</v>
      </c>
      <c r="G160" s="46">
        <v>0.0</v>
      </c>
      <c r="H160" s="46">
        <v>0.0</v>
      </c>
      <c r="I160" s="46">
        <v>3.0</v>
      </c>
      <c r="J160" s="3"/>
      <c r="K160" s="56"/>
    </row>
    <row r="161" ht="32.25" customHeight="1">
      <c r="A161" s="55" t="s">
        <v>59</v>
      </c>
      <c r="B161" s="46" t="s">
        <v>8104</v>
      </c>
      <c r="C161" s="55" t="s">
        <v>8121</v>
      </c>
      <c r="D161" s="46">
        <v>0.0</v>
      </c>
      <c r="E161" s="46">
        <v>0.0</v>
      </c>
      <c r="F161" s="46">
        <v>3.0</v>
      </c>
      <c r="G161" s="46">
        <v>0.0</v>
      </c>
      <c r="H161" s="46">
        <v>0.0</v>
      </c>
      <c r="I161" s="46">
        <v>0.0</v>
      </c>
      <c r="J161" s="3"/>
      <c r="K161" s="56"/>
    </row>
    <row r="162" ht="32.25" customHeight="1">
      <c r="A162" s="55" t="s">
        <v>59</v>
      </c>
      <c r="B162" s="46" t="s">
        <v>8125</v>
      </c>
      <c r="C162" s="55" t="s">
        <v>8128</v>
      </c>
      <c r="D162" s="46">
        <v>0.0</v>
      </c>
      <c r="E162" s="46">
        <v>41.0</v>
      </c>
      <c r="F162" s="46">
        <v>250.0</v>
      </c>
      <c r="G162" s="46">
        <v>0.0</v>
      </c>
      <c r="H162" s="46">
        <v>0.0</v>
      </c>
      <c r="I162" s="46">
        <v>0.0</v>
      </c>
      <c r="J162" s="3"/>
      <c r="K162" s="56"/>
    </row>
    <row r="163" ht="32.25" customHeight="1">
      <c r="A163" s="55" t="s">
        <v>59</v>
      </c>
      <c r="B163" s="46" t="s">
        <v>8125</v>
      </c>
      <c r="C163" s="55" t="s">
        <v>8131</v>
      </c>
      <c r="D163" s="46">
        <v>0.0</v>
      </c>
      <c r="E163" s="46">
        <v>0.0</v>
      </c>
      <c r="F163" s="46">
        <v>152.0</v>
      </c>
      <c r="G163" s="46">
        <v>0.0</v>
      </c>
      <c r="H163" s="46">
        <v>0.0</v>
      </c>
      <c r="I163" s="46">
        <v>0.0</v>
      </c>
      <c r="J163" s="3"/>
      <c r="K163" s="56"/>
    </row>
    <row r="164" ht="32.25" customHeight="1">
      <c r="A164" s="55" t="s">
        <v>59</v>
      </c>
      <c r="B164" s="46" t="s">
        <v>8125</v>
      </c>
      <c r="C164" s="55" t="s">
        <v>8134</v>
      </c>
      <c r="D164" s="46">
        <v>0.0</v>
      </c>
      <c r="E164" s="46">
        <v>0.0</v>
      </c>
      <c r="F164" s="46">
        <v>112.0</v>
      </c>
      <c r="G164" s="46">
        <v>0.0</v>
      </c>
      <c r="H164" s="46">
        <v>0.0</v>
      </c>
      <c r="I164" s="46">
        <v>0.0</v>
      </c>
      <c r="J164" s="3"/>
      <c r="K164" s="56"/>
    </row>
    <row r="165" ht="32.25" customHeight="1">
      <c r="A165" s="55" t="s">
        <v>59</v>
      </c>
      <c r="B165" s="46" t="s">
        <v>8125</v>
      </c>
      <c r="C165" s="46" t="s">
        <v>8138</v>
      </c>
      <c r="D165" s="46">
        <v>6.0</v>
      </c>
      <c r="E165" s="46">
        <v>11.0</v>
      </c>
      <c r="F165" s="46">
        <v>0.0</v>
      </c>
      <c r="G165" s="46">
        <v>0.0</v>
      </c>
      <c r="H165" s="46">
        <v>0.0</v>
      </c>
      <c r="I165" s="46">
        <v>13.0</v>
      </c>
      <c r="J165" s="3"/>
      <c r="K165" s="56"/>
    </row>
    <row r="166" ht="32.25" customHeight="1">
      <c r="A166" s="55" t="s">
        <v>59</v>
      </c>
      <c r="B166" s="46" t="s">
        <v>8125</v>
      </c>
      <c r="C166" s="46" t="s">
        <v>8142</v>
      </c>
      <c r="D166" s="46">
        <v>0.0</v>
      </c>
      <c r="E166" s="46">
        <v>16.0</v>
      </c>
      <c r="F166" s="46">
        <v>5.0</v>
      </c>
      <c r="G166" s="46">
        <v>0.0</v>
      </c>
      <c r="H166" s="46">
        <v>0.0</v>
      </c>
      <c r="I166" s="46">
        <v>3.0</v>
      </c>
      <c r="J166" s="3"/>
      <c r="K166" s="56"/>
    </row>
    <row r="167" ht="32.25" customHeight="1">
      <c r="A167" s="55" t="s">
        <v>59</v>
      </c>
      <c r="B167" s="46" t="s">
        <v>8146</v>
      </c>
      <c r="C167" s="55" t="s">
        <v>8147</v>
      </c>
      <c r="D167" s="46">
        <v>58.0</v>
      </c>
      <c r="E167" s="46">
        <v>48.0</v>
      </c>
      <c r="F167" s="46">
        <v>12.0</v>
      </c>
      <c r="G167" s="46">
        <v>0.0</v>
      </c>
      <c r="H167" s="46">
        <v>0.0</v>
      </c>
      <c r="I167" s="46">
        <v>4.0</v>
      </c>
      <c r="J167" s="3"/>
      <c r="K167" s="56"/>
    </row>
    <row r="168" ht="32.25" customHeight="1">
      <c r="A168" s="55" t="s">
        <v>59</v>
      </c>
      <c r="B168" s="46" t="s">
        <v>8146</v>
      </c>
      <c r="C168" s="55" t="s">
        <v>8148</v>
      </c>
      <c r="D168" s="46">
        <v>0.0</v>
      </c>
      <c r="E168" s="46">
        <v>26.0</v>
      </c>
      <c r="F168" s="46">
        <v>86.0</v>
      </c>
      <c r="G168" s="46">
        <v>0.0</v>
      </c>
      <c r="H168" s="46">
        <v>0.0</v>
      </c>
      <c r="I168" s="46">
        <v>1.0</v>
      </c>
      <c r="J168" s="3"/>
      <c r="K168" s="56"/>
    </row>
    <row r="169" ht="32.25" customHeight="1">
      <c r="A169" s="55" t="s">
        <v>59</v>
      </c>
      <c r="B169" s="46" t="s">
        <v>8146</v>
      </c>
      <c r="C169" s="55" t="s">
        <v>8151</v>
      </c>
      <c r="D169" s="46">
        <v>0.0</v>
      </c>
      <c r="E169" s="46">
        <v>0.0</v>
      </c>
      <c r="F169" s="46">
        <v>85.0</v>
      </c>
      <c r="G169" s="46">
        <v>0.0</v>
      </c>
      <c r="H169" s="46">
        <v>0.0</v>
      </c>
      <c r="I169" s="46">
        <v>0.0</v>
      </c>
      <c r="J169" s="3"/>
      <c r="K169" s="56"/>
    </row>
    <row r="170" ht="32.25" customHeight="1">
      <c r="A170" s="55" t="s">
        <v>59</v>
      </c>
      <c r="B170" s="46" t="s">
        <v>8146</v>
      </c>
      <c r="C170" s="55" t="s">
        <v>8157</v>
      </c>
      <c r="D170" s="46">
        <v>0.0</v>
      </c>
      <c r="E170" s="46">
        <v>1.0</v>
      </c>
      <c r="F170" s="46">
        <v>71.0</v>
      </c>
      <c r="G170" s="46">
        <v>0.0</v>
      </c>
      <c r="H170" s="46">
        <v>0.0</v>
      </c>
      <c r="I170" s="46">
        <v>0.0</v>
      </c>
      <c r="J170" s="3"/>
      <c r="K170" s="56"/>
    </row>
    <row r="171" ht="32.25" customHeight="1">
      <c r="A171" s="55" t="s">
        <v>59</v>
      </c>
      <c r="B171" s="46" t="s">
        <v>8146</v>
      </c>
      <c r="C171" s="55" t="s">
        <v>8161</v>
      </c>
      <c r="D171" s="46">
        <v>31.0</v>
      </c>
      <c r="E171" s="46">
        <v>6.0</v>
      </c>
      <c r="F171" s="46">
        <v>0.0</v>
      </c>
      <c r="G171" s="46">
        <v>0.0</v>
      </c>
      <c r="H171" s="46">
        <v>0.0</v>
      </c>
      <c r="I171" s="46">
        <v>0.0</v>
      </c>
      <c r="J171" s="3"/>
      <c r="K171" s="56"/>
    </row>
    <row r="172" ht="32.25" customHeight="1">
      <c r="A172" s="55" t="s">
        <v>59</v>
      </c>
      <c r="B172" s="46" t="s">
        <v>8164</v>
      </c>
      <c r="C172" s="55" t="s">
        <v>8165</v>
      </c>
      <c r="D172" s="46">
        <v>13.0</v>
      </c>
      <c r="E172" s="46">
        <v>12.0</v>
      </c>
      <c r="F172" s="46">
        <v>0.0</v>
      </c>
      <c r="G172" s="46">
        <v>0.0</v>
      </c>
      <c r="H172" s="46">
        <v>0.0</v>
      </c>
      <c r="I172" s="46">
        <v>26.0</v>
      </c>
      <c r="J172" s="3"/>
      <c r="K172" s="56"/>
    </row>
    <row r="173" ht="32.25" customHeight="1">
      <c r="A173" s="55" t="s">
        <v>59</v>
      </c>
      <c r="B173" s="46" t="s">
        <v>8164</v>
      </c>
      <c r="C173" s="55" t="s">
        <v>8168</v>
      </c>
      <c r="D173" s="46">
        <v>29.0</v>
      </c>
      <c r="E173" s="46">
        <v>0.0</v>
      </c>
      <c r="F173" s="46">
        <v>0.0</v>
      </c>
      <c r="G173" s="46">
        <v>14.0</v>
      </c>
      <c r="H173" s="46">
        <v>0.0</v>
      </c>
      <c r="I173" s="46">
        <v>0.0</v>
      </c>
      <c r="J173" s="3"/>
      <c r="K173" s="56"/>
    </row>
    <row r="174" ht="32.25" customHeight="1">
      <c r="A174" s="55" t="s">
        <v>59</v>
      </c>
      <c r="B174" s="46" t="s">
        <v>8164</v>
      </c>
      <c r="C174" s="55" t="s">
        <v>8173</v>
      </c>
      <c r="D174" s="46">
        <v>0.0</v>
      </c>
      <c r="E174" s="46">
        <v>22.0</v>
      </c>
      <c r="F174" s="46">
        <v>18.0</v>
      </c>
      <c r="G174" s="46">
        <v>1.0</v>
      </c>
      <c r="H174" s="46">
        <v>0.0</v>
      </c>
      <c r="I174" s="46">
        <v>0.0</v>
      </c>
      <c r="J174" s="3"/>
      <c r="K174" s="56"/>
    </row>
    <row r="175" ht="32.25" customHeight="1">
      <c r="A175" s="55" t="s">
        <v>59</v>
      </c>
      <c r="B175" s="46" t="s">
        <v>8164</v>
      </c>
      <c r="C175" s="55" t="s">
        <v>8176</v>
      </c>
      <c r="D175" s="46">
        <v>0.0</v>
      </c>
      <c r="E175" s="46">
        <v>14.0</v>
      </c>
      <c r="F175" s="46">
        <v>3.0</v>
      </c>
      <c r="G175" s="46">
        <v>0.0</v>
      </c>
      <c r="H175" s="46">
        <v>0.0</v>
      </c>
      <c r="I175" s="46">
        <v>0.0</v>
      </c>
      <c r="J175" s="3"/>
      <c r="K175" s="56"/>
    </row>
    <row r="176" ht="32.25" customHeight="1">
      <c r="A176" s="55" t="s">
        <v>59</v>
      </c>
      <c r="B176" s="46" t="s">
        <v>8164</v>
      </c>
      <c r="C176" s="55" t="s">
        <v>8181</v>
      </c>
      <c r="D176" s="46">
        <v>0.0</v>
      </c>
      <c r="E176" s="46">
        <v>6.0</v>
      </c>
      <c r="F176" s="46">
        <v>2.0</v>
      </c>
      <c r="G176" s="46">
        <v>0.0</v>
      </c>
      <c r="H176" s="46">
        <v>0.0</v>
      </c>
      <c r="I176" s="46">
        <v>0.0</v>
      </c>
      <c r="J176" s="3"/>
      <c r="K176" s="56"/>
    </row>
    <row r="177" ht="32.25" customHeight="1">
      <c r="A177" s="55" t="s">
        <v>59</v>
      </c>
      <c r="B177" s="46" t="s">
        <v>8185</v>
      </c>
      <c r="C177" s="55" t="s">
        <v>8187</v>
      </c>
      <c r="D177" s="46">
        <v>1.0</v>
      </c>
      <c r="E177" s="46">
        <v>3.0</v>
      </c>
      <c r="F177" s="46">
        <v>25.0</v>
      </c>
      <c r="G177" s="46">
        <v>0.0</v>
      </c>
      <c r="H177" s="46">
        <v>0.0</v>
      </c>
      <c r="I177" s="46">
        <v>44.0</v>
      </c>
      <c r="J177" s="3"/>
      <c r="K177" s="56"/>
    </row>
    <row r="178" ht="32.25" customHeight="1">
      <c r="A178" s="55" t="s">
        <v>59</v>
      </c>
      <c r="B178" s="46" t="s">
        <v>8185</v>
      </c>
      <c r="C178" s="55" t="s">
        <v>8191</v>
      </c>
      <c r="D178" s="46">
        <v>0.0</v>
      </c>
      <c r="E178" s="46">
        <v>0.0</v>
      </c>
      <c r="F178" s="46">
        <v>53.0</v>
      </c>
      <c r="G178" s="46">
        <v>0.0</v>
      </c>
      <c r="H178" s="46">
        <v>0.0</v>
      </c>
      <c r="I178" s="46">
        <v>0.0</v>
      </c>
      <c r="J178" s="3"/>
      <c r="K178" s="56"/>
    </row>
    <row r="179" ht="32.25" customHeight="1">
      <c r="A179" s="55" t="s">
        <v>59</v>
      </c>
      <c r="B179" s="46" t="s">
        <v>8185</v>
      </c>
      <c r="C179" s="55" t="s">
        <v>8196</v>
      </c>
      <c r="D179" s="46">
        <v>0.0</v>
      </c>
      <c r="E179" s="46">
        <v>0.0</v>
      </c>
      <c r="F179" s="46">
        <v>37.0</v>
      </c>
      <c r="G179" s="46">
        <v>0.0</v>
      </c>
      <c r="H179" s="46">
        <v>0.0</v>
      </c>
      <c r="I179" s="46">
        <v>0.0</v>
      </c>
      <c r="J179" s="3"/>
      <c r="K179" s="56"/>
    </row>
    <row r="180" ht="32.25" customHeight="1">
      <c r="A180" s="55" t="s">
        <v>59</v>
      </c>
      <c r="B180" s="46" t="s">
        <v>8185</v>
      </c>
      <c r="C180" s="55" t="s">
        <v>8198</v>
      </c>
      <c r="D180" s="46">
        <v>6.0</v>
      </c>
      <c r="E180" s="46">
        <v>0.0</v>
      </c>
      <c r="F180" s="46">
        <v>7.0</v>
      </c>
      <c r="G180" s="46">
        <v>3.0</v>
      </c>
      <c r="H180" s="46">
        <v>0.0</v>
      </c>
      <c r="I180" s="46">
        <v>14.0</v>
      </c>
      <c r="J180" s="3"/>
      <c r="K180" s="56"/>
    </row>
    <row r="181" ht="32.25" customHeight="1">
      <c r="A181" s="55" t="s">
        <v>59</v>
      </c>
      <c r="B181" s="46" t="s">
        <v>8185</v>
      </c>
      <c r="C181" s="55" t="s">
        <v>8201</v>
      </c>
      <c r="D181" s="46">
        <v>0.0</v>
      </c>
      <c r="E181" s="46">
        <v>0.0</v>
      </c>
      <c r="F181" s="46">
        <v>29.0</v>
      </c>
      <c r="G181" s="46">
        <v>0.0</v>
      </c>
      <c r="H181" s="46">
        <v>0.0</v>
      </c>
      <c r="I181" s="46">
        <v>0.0</v>
      </c>
      <c r="J181" s="3"/>
      <c r="K181" s="56"/>
    </row>
    <row r="182" ht="32.25" customHeight="1">
      <c r="A182" s="55" t="s">
        <v>59</v>
      </c>
      <c r="B182" s="46" t="s">
        <v>8205</v>
      </c>
      <c r="C182" s="55" t="s">
        <v>8206</v>
      </c>
      <c r="D182" s="46">
        <v>0.0</v>
      </c>
      <c r="E182" s="46">
        <v>0.0</v>
      </c>
      <c r="F182" s="46">
        <v>160.0</v>
      </c>
      <c r="G182" s="46">
        <v>0.0</v>
      </c>
      <c r="H182" s="46">
        <v>0.0</v>
      </c>
      <c r="I182" s="46">
        <v>0.0</v>
      </c>
      <c r="J182" s="3"/>
      <c r="K182" s="56"/>
    </row>
    <row r="183" ht="32.25" customHeight="1">
      <c r="A183" s="55" t="s">
        <v>59</v>
      </c>
      <c r="B183" s="46" t="s">
        <v>8205</v>
      </c>
      <c r="C183" s="55" t="s">
        <v>8210</v>
      </c>
      <c r="D183" s="46">
        <v>22.0</v>
      </c>
      <c r="E183" s="46">
        <v>0.0</v>
      </c>
      <c r="F183" s="46">
        <v>56.0</v>
      </c>
      <c r="G183" s="46">
        <v>34.0</v>
      </c>
      <c r="H183" s="46">
        <v>2.0</v>
      </c>
      <c r="I183" s="46">
        <v>14.0</v>
      </c>
      <c r="J183" s="3"/>
      <c r="K183" s="56"/>
    </row>
    <row r="184" ht="32.25" customHeight="1">
      <c r="A184" s="55" t="s">
        <v>59</v>
      </c>
      <c r="B184" s="46" t="s">
        <v>8205</v>
      </c>
      <c r="C184" s="55" t="s">
        <v>8213</v>
      </c>
      <c r="D184" s="46">
        <v>0.0</v>
      </c>
      <c r="E184" s="46">
        <v>0.0</v>
      </c>
      <c r="F184" s="46">
        <v>114.0</v>
      </c>
      <c r="G184" s="46">
        <v>0.0</v>
      </c>
      <c r="H184" s="46">
        <v>0.0</v>
      </c>
      <c r="I184" s="46">
        <v>0.0</v>
      </c>
      <c r="J184" s="3"/>
      <c r="K184" s="56"/>
    </row>
    <row r="185" ht="32.25" customHeight="1">
      <c r="A185" s="55" t="s">
        <v>59</v>
      </c>
      <c r="B185" s="46" t="s">
        <v>8205</v>
      </c>
      <c r="C185" s="55" t="s">
        <v>8217</v>
      </c>
      <c r="D185" s="46">
        <v>0.0</v>
      </c>
      <c r="E185" s="46">
        <v>0.0</v>
      </c>
      <c r="F185" s="46">
        <v>114.0</v>
      </c>
      <c r="G185" s="46">
        <v>0.0</v>
      </c>
      <c r="H185" s="46">
        <v>0.0</v>
      </c>
      <c r="I185" s="46">
        <v>0.0</v>
      </c>
      <c r="J185" s="3"/>
      <c r="K185" s="56"/>
    </row>
    <row r="186" ht="32.25" customHeight="1">
      <c r="A186" s="55" t="s">
        <v>59</v>
      </c>
      <c r="B186" s="46" t="s">
        <v>8205</v>
      </c>
      <c r="C186" s="55" t="s">
        <v>8220</v>
      </c>
      <c r="D186" s="46">
        <v>0.0</v>
      </c>
      <c r="E186" s="46">
        <v>1.0</v>
      </c>
      <c r="F186" s="46">
        <v>76.0</v>
      </c>
      <c r="G186" s="46">
        <v>0.0</v>
      </c>
      <c r="H186" s="46">
        <v>0.0</v>
      </c>
      <c r="I186" s="46">
        <v>0.0</v>
      </c>
      <c r="J186" s="3"/>
      <c r="K186" s="56"/>
    </row>
    <row r="187" ht="32.25" customHeight="1">
      <c r="A187" s="55" t="s">
        <v>59</v>
      </c>
      <c r="B187" s="46" t="s">
        <v>8223</v>
      </c>
      <c r="C187" s="55" t="s">
        <v>8224</v>
      </c>
      <c r="D187" s="46">
        <v>5.0</v>
      </c>
      <c r="E187" s="46">
        <v>8.0</v>
      </c>
      <c r="F187" s="46">
        <v>133.0</v>
      </c>
      <c r="G187" s="46">
        <v>1.0</v>
      </c>
      <c r="H187" s="46">
        <v>0.0</v>
      </c>
      <c r="I187" s="46">
        <v>68.0</v>
      </c>
      <c r="J187" s="3"/>
      <c r="K187" s="56"/>
    </row>
    <row r="188" ht="32.25" customHeight="1">
      <c r="A188" s="55" t="s">
        <v>59</v>
      </c>
      <c r="B188" s="46" t="s">
        <v>8223</v>
      </c>
      <c r="C188" s="55" t="s">
        <v>8230</v>
      </c>
      <c r="D188" s="46">
        <v>0.0</v>
      </c>
      <c r="E188" s="46">
        <v>0.0</v>
      </c>
      <c r="F188" s="46">
        <v>92.0</v>
      </c>
      <c r="G188" s="46">
        <v>0.0</v>
      </c>
      <c r="H188" s="46">
        <v>0.0</v>
      </c>
      <c r="I188" s="46">
        <v>0.0</v>
      </c>
      <c r="J188" s="3"/>
      <c r="K188" s="56"/>
    </row>
    <row r="189" ht="32.25" customHeight="1">
      <c r="A189" s="55" t="s">
        <v>59</v>
      </c>
      <c r="B189" s="46" t="s">
        <v>8223</v>
      </c>
      <c r="C189" s="55" t="s">
        <v>8233</v>
      </c>
      <c r="D189" s="46">
        <v>0.0</v>
      </c>
      <c r="E189" s="46">
        <v>0.0</v>
      </c>
      <c r="F189" s="46">
        <v>65.0</v>
      </c>
      <c r="G189" s="46">
        <v>0.0</v>
      </c>
      <c r="H189" s="46">
        <v>0.0</v>
      </c>
      <c r="I189" s="46">
        <v>20.0</v>
      </c>
      <c r="J189" s="3"/>
      <c r="K189" s="56"/>
    </row>
    <row r="190" ht="32.25" customHeight="1">
      <c r="A190" s="55" t="s">
        <v>59</v>
      </c>
      <c r="B190" s="46" t="s">
        <v>8223</v>
      </c>
      <c r="C190" s="55" t="s">
        <v>8236</v>
      </c>
      <c r="D190" s="46">
        <v>0.0</v>
      </c>
      <c r="E190" s="46">
        <v>1.0</v>
      </c>
      <c r="F190" s="46">
        <v>44.0</v>
      </c>
      <c r="G190" s="46">
        <v>1.0</v>
      </c>
      <c r="H190" s="46">
        <v>0.0</v>
      </c>
      <c r="I190" s="46">
        <v>0.0</v>
      </c>
      <c r="J190" s="3"/>
      <c r="K190" s="56"/>
    </row>
    <row r="191" ht="32.25" customHeight="1">
      <c r="A191" s="55" t="s">
        <v>59</v>
      </c>
      <c r="B191" s="46" t="s">
        <v>8223</v>
      </c>
      <c r="C191" s="55" t="s">
        <v>8239</v>
      </c>
      <c r="D191" s="46">
        <v>0.0</v>
      </c>
      <c r="E191" s="46">
        <v>0.0</v>
      </c>
      <c r="F191" s="46">
        <v>43.0</v>
      </c>
      <c r="G191" s="46">
        <v>0.0</v>
      </c>
      <c r="H191" s="46">
        <v>0.0</v>
      </c>
      <c r="I191" s="46">
        <v>0.0</v>
      </c>
      <c r="J191" s="3"/>
      <c r="K191" s="56"/>
    </row>
    <row r="192" ht="32.25" customHeight="1">
      <c r="A192" s="55" t="s">
        <v>59</v>
      </c>
      <c r="B192" s="46" t="s">
        <v>8244</v>
      </c>
      <c r="C192" s="46" t="s">
        <v>8245</v>
      </c>
      <c r="D192" s="46">
        <v>0.0</v>
      </c>
      <c r="E192" s="46">
        <v>0.0</v>
      </c>
      <c r="F192" s="46">
        <v>83.0</v>
      </c>
      <c r="G192" s="46">
        <v>0.0</v>
      </c>
      <c r="H192" s="46">
        <v>0.0</v>
      </c>
      <c r="I192" s="46">
        <v>17.0</v>
      </c>
      <c r="J192" s="3"/>
      <c r="K192" s="56"/>
    </row>
    <row r="193" ht="32.25" customHeight="1">
      <c r="A193" s="55" t="s">
        <v>59</v>
      </c>
      <c r="B193" s="46" t="s">
        <v>8244</v>
      </c>
      <c r="C193" s="55" t="s">
        <v>8249</v>
      </c>
      <c r="D193" s="46">
        <v>0.0</v>
      </c>
      <c r="E193" s="46">
        <v>0.0</v>
      </c>
      <c r="F193" s="46">
        <v>57.0</v>
      </c>
      <c r="G193" s="46">
        <v>0.0</v>
      </c>
      <c r="H193" s="46">
        <v>0.0</v>
      </c>
      <c r="I193" s="46">
        <v>0.0</v>
      </c>
      <c r="J193" s="3"/>
      <c r="K193" s="56"/>
    </row>
    <row r="194" ht="32.25" customHeight="1">
      <c r="A194" s="55" t="s">
        <v>59</v>
      </c>
      <c r="B194" s="46" t="s">
        <v>8244</v>
      </c>
      <c r="C194" s="55" t="s">
        <v>8253</v>
      </c>
      <c r="D194" s="46">
        <v>0.0</v>
      </c>
      <c r="E194" s="46">
        <v>0.0</v>
      </c>
      <c r="F194" s="46">
        <v>37.0</v>
      </c>
      <c r="G194" s="46">
        <v>0.0</v>
      </c>
      <c r="H194" s="46">
        <v>0.0</v>
      </c>
      <c r="I194" s="46">
        <v>0.0</v>
      </c>
      <c r="J194" s="3"/>
      <c r="K194" s="56"/>
    </row>
    <row r="195" ht="32.25" customHeight="1">
      <c r="A195" s="55" t="s">
        <v>59</v>
      </c>
      <c r="B195" s="46" t="s">
        <v>8244</v>
      </c>
      <c r="C195" s="55" t="s">
        <v>8256</v>
      </c>
      <c r="D195" s="46">
        <v>0.0</v>
      </c>
      <c r="E195" s="46">
        <v>0.0</v>
      </c>
      <c r="F195" s="46">
        <v>34.0</v>
      </c>
      <c r="G195" s="46">
        <v>0.0</v>
      </c>
      <c r="H195" s="46">
        <v>0.0</v>
      </c>
      <c r="I195" s="46">
        <v>0.0</v>
      </c>
      <c r="J195" s="3"/>
      <c r="K195" s="56"/>
    </row>
    <row r="196" ht="32.25" customHeight="1">
      <c r="A196" s="55" t="s">
        <v>59</v>
      </c>
      <c r="B196" s="46" t="s">
        <v>8244</v>
      </c>
      <c r="C196" s="55" t="s">
        <v>8261</v>
      </c>
      <c r="D196" s="46">
        <v>0.0</v>
      </c>
      <c r="E196" s="46">
        <v>0.0</v>
      </c>
      <c r="F196" s="46">
        <v>1.0</v>
      </c>
      <c r="G196" s="46">
        <v>0.0</v>
      </c>
      <c r="H196" s="46">
        <v>0.0</v>
      </c>
      <c r="I196" s="46">
        <v>23.0</v>
      </c>
      <c r="J196" s="3"/>
      <c r="K196" s="56"/>
    </row>
    <row r="197" ht="32.25" customHeight="1">
      <c r="A197" s="55" t="s">
        <v>59</v>
      </c>
      <c r="B197" s="46" t="s">
        <v>8264</v>
      </c>
      <c r="C197" s="55" t="s">
        <v>8266</v>
      </c>
      <c r="D197" s="46">
        <v>12.0</v>
      </c>
      <c r="E197" s="46">
        <v>0.0</v>
      </c>
      <c r="F197" s="46">
        <v>69.0</v>
      </c>
      <c r="G197" s="46">
        <v>0.0</v>
      </c>
      <c r="H197" s="46">
        <v>0.0</v>
      </c>
      <c r="I197" s="46">
        <v>3.0</v>
      </c>
      <c r="J197" s="3"/>
      <c r="K197" s="56"/>
    </row>
    <row r="198" ht="32.25" customHeight="1">
      <c r="A198" s="55" t="s">
        <v>59</v>
      </c>
      <c r="B198" s="46" t="s">
        <v>8264</v>
      </c>
      <c r="C198" s="55" t="s">
        <v>8270</v>
      </c>
      <c r="D198" s="46">
        <v>0.0</v>
      </c>
      <c r="E198" s="46">
        <v>1.0</v>
      </c>
      <c r="F198" s="46">
        <v>58.0</v>
      </c>
      <c r="G198" s="46">
        <v>0.0</v>
      </c>
      <c r="H198" s="46">
        <v>0.0</v>
      </c>
      <c r="I198" s="46">
        <v>2.0</v>
      </c>
      <c r="J198" s="3"/>
      <c r="K198" s="56"/>
    </row>
    <row r="199" ht="32.25" customHeight="1">
      <c r="A199" s="55" t="s">
        <v>59</v>
      </c>
      <c r="B199" s="46" t="s">
        <v>8264</v>
      </c>
      <c r="C199" s="46" t="s">
        <v>8272</v>
      </c>
      <c r="D199" s="46">
        <v>0.0</v>
      </c>
      <c r="E199" s="46">
        <v>0.0</v>
      </c>
      <c r="F199" s="46">
        <v>39.0</v>
      </c>
      <c r="G199" s="46">
        <v>0.0</v>
      </c>
      <c r="H199" s="46">
        <v>0.0</v>
      </c>
      <c r="I199" s="46">
        <v>0.0</v>
      </c>
      <c r="J199" s="3"/>
      <c r="K199" s="56"/>
    </row>
    <row r="200" ht="32.25" customHeight="1">
      <c r="A200" s="55" t="s">
        <v>59</v>
      </c>
      <c r="B200" s="46" t="s">
        <v>8264</v>
      </c>
      <c r="C200" s="55" t="s">
        <v>8278</v>
      </c>
      <c r="D200" s="46">
        <v>0.0</v>
      </c>
      <c r="E200" s="46">
        <v>0.0</v>
      </c>
      <c r="F200" s="46">
        <v>27.0</v>
      </c>
      <c r="G200" s="46">
        <v>0.0</v>
      </c>
      <c r="H200" s="46">
        <v>0.0</v>
      </c>
      <c r="I200" s="46">
        <v>0.0</v>
      </c>
      <c r="J200" s="3"/>
      <c r="K200" s="56"/>
    </row>
    <row r="201" ht="32.25" customHeight="1">
      <c r="A201" s="55" t="s">
        <v>59</v>
      </c>
      <c r="B201" s="46" t="s">
        <v>8264</v>
      </c>
      <c r="C201" s="46" t="s">
        <v>8282</v>
      </c>
      <c r="D201" s="46">
        <v>0.0</v>
      </c>
      <c r="E201" s="46">
        <v>0.0</v>
      </c>
      <c r="F201" s="46">
        <v>9.0</v>
      </c>
      <c r="G201" s="46">
        <v>0.0</v>
      </c>
      <c r="H201" s="46">
        <v>0.0</v>
      </c>
      <c r="I201" s="46">
        <v>0.0</v>
      </c>
      <c r="J201" s="3"/>
      <c r="K201" s="56"/>
    </row>
    <row r="202" ht="32.25" customHeight="1">
      <c r="A202" s="55" t="s">
        <v>59</v>
      </c>
      <c r="B202" s="46" t="s">
        <v>8285</v>
      </c>
      <c r="C202" s="55" t="s">
        <v>8286</v>
      </c>
      <c r="D202" s="46">
        <v>1.0</v>
      </c>
      <c r="E202" s="46">
        <v>0.0</v>
      </c>
      <c r="F202" s="46">
        <v>18.0</v>
      </c>
      <c r="G202" s="46">
        <v>0.0</v>
      </c>
      <c r="H202" s="46">
        <v>0.0</v>
      </c>
      <c r="I202" s="46">
        <v>63.0</v>
      </c>
      <c r="J202" s="3"/>
      <c r="K202" s="56"/>
    </row>
    <row r="203" ht="32.25" customHeight="1">
      <c r="A203" s="55" t="s">
        <v>59</v>
      </c>
      <c r="B203" s="46" t="s">
        <v>8285</v>
      </c>
      <c r="C203" s="55" t="s">
        <v>8288</v>
      </c>
      <c r="D203" s="46">
        <v>0.0</v>
      </c>
      <c r="E203" s="46">
        <v>0.0</v>
      </c>
      <c r="F203" s="46">
        <v>77.0</v>
      </c>
      <c r="G203" s="46">
        <v>0.0</v>
      </c>
      <c r="H203" s="46">
        <v>0.0</v>
      </c>
      <c r="I203" s="46">
        <v>1.0</v>
      </c>
      <c r="J203" s="3"/>
      <c r="K203" s="56"/>
    </row>
    <row r="204" ht="32.25" customHeight="1">
      <c r="A204" s="55" t="s">
        <v>59</v>
      </c>
      <c r="B204" s="46" t="s">
        <v>8285</v>
      </c>
      <c r="C204" s="55" t="s">
        <v>8292</v>
      </c>
      <c r="D204" s="46">
        <v>1.0</v>
      </c>
      <c r="E204" s="46">
        <v>0.0</v>
      </c>
      <c r="F204" s="46">
        <v>49.0</v>
      </c>
      <c r="G204" s="46">
        <v>0.0</v>
      </c>
      <c r="H204" s="46">
        <v>0.0</v>
      </c>
      <c r="I204" s="46">
        <v>14.0</v>
      </c>
      <c r="J204" s="3"/>
      <c r="K204" s="56"/>
    </row>
    <row r="205" ht="32.25" customHeight="1">
      <c r="A205" s="55" t="s">
        <v>59</v>
      </c>
      <c r="B205" s="46" t="s">
        <v>8285</v>
      </c>
      <c r="C205" s="55" t="s">
        <v>8297</v>
      </c>
      <c r="D205" s="46">
        <v>0.0</v>
      </c>
      <c r="E205" s="46">
        <v>0.0</v>
      </c>
      <c r="F205" s="46">
        <v>49.0</v>
      </c>
      <c r="G205" s="46">
        <v>0.0</v>
      </c>
      <c r="H205" s="46">
        <v>0.0</v>
      </c>
      <c r="I205" s="46">
        <v>0.0</v>
      </c>
      <c r="J205" s="3"/>
      <c r="K205" s="56"/>
    </row>
    <row r="206" ht="32.25" customHeight="1">
      <c r="A206" s="55" t="s">
        <v>59</v>
      </c>
      <c r="B206" s="46" t="s">
        <v>8285</v>
      </c>
      <c r="C206" s="55" t="s">
        <v>8301</v>
      </c>
      <c r="D206" s="46">
        <v>0.0</v>
      </c>
      <c r="E206" s="46">
        <v>0.0</v>
      </c>
      <c r="F206" s="46">
        <v>2.0</v>
      </c>
      <c r="G206" s="46">
        <v>0.0</v>
      </c>
      <c r="H206" s="46">
        <v>0.0</v>
      </c>
      <c r="I206" s="46">
        <v>0.0</v>
      </c>
      <c r="J206" s="3"/>
      <c r="K206" s="56"/>
    </row>
    <row r="207" ht="32.25" customHeight="1">
      <c r="A207" s="55" t="s">
        <v>59</v>
      </c>
      <c r="B207" s="46" t="s">
        <v>8304</v>
      </c>
      <c r="C207" s="55" t="s">
        <v>8305</v>
      </c>
      <c r="D207" s="46">
        <v>0.0</v>
      </c>
      <c r="E207" s="46">
        <v>0.0</v>
      </c>
      <c r="F207" s="46">
        <v>211.0</v>
      </c>
      <c r="G207" s="46">
        <v>0.0</v>
      </c>
      <c r="H207" s="46">
        <v>0.0</v>
      </c>
      <c r="I207" s="46">
        <v>0.0</v>
      </c>
      <c r="J207" s="3"/>
      <c r="K207" s="56"/>
    </row>
    <row r="208" ht="32.25" customHeight="1">
      <c r="A208" s="55" t="s">
        <v>59</v>
      </c>
      <c r="B208" s="46" t="s">
        <v>8304</v>
      </c>
      <c r="C208" s="55" t="s">
        <v>8309</v>
      </c>
      <c r="D208" s="46">
        <v>4.0</v>
      </c>
      <c r="E208" s="46">
        <v>0.0</v>
      </c>
      <c r="F208" s="46">
        <v>93.0</v>
      </c>
      <c r="G208" s="46">
        <v>0.0</v>
      </c>
      <c r="H208" s="46">
        <v>0.0</v>
      </c>
      <c r="I208" s="46">
        <v>10.0</v>
      </c>
      <c r="J208" s="3"/>
      <c r="K208" s="56"/>
    </row>
    <row r="209" ht="32.25" customHeight="1">
      <c r="A209" s="55" t="s">
        <v>59</v>
      </c>
      <c r="B209" s="46" t="s">
        <v>8304</v>
      </c>
      <c r="C209" s="55" t="s">
        <v>8313</v>
      </c>
      <c r="D209" s="46">
        <v>0.0</v>
      </c>
      <c r="E209" s="46">
        <v>0.0</v>
      </c>
      <c r="F209" s="46">
        <v>70.0</v>
      </c>
      <c r="G209" s="46">
        <v>0.0</v>
      </c>
      <c r="H209" s="46">
        <v>0.0</v>
      </c>
      <c r="I209" s="46">
        <v>8.0</v>
      </c>
      <c r="J209" s="3"/>
      <c r="K209" s="56"/>
    </row>
    <row r="210" ht="32.25" customHeight="1">
      <c r="A210" s="55" t="s">
        <v>59</v>
      </c>
      <c r="B210" s="46" t="s">
        <v>8304</v>
      </c>
      <c r="C210" s="55" t="s">
        <v>8316</v>
      </c>
      <c r="D210" s="46">
        <v>0.0</v>
      </c>
      <c r="E210" s="46">
        <v>0.0</v>
      </c>
      <c r="F210" s="46">
        <v>66.0</v>
      </c>
      <c r="G210" s="46">
        <v>0.0</v>
      </c>
      <c r="H210" s="46">
        <v>0.0</v>
      </c>
      <c r="I210" s="46">
        <v>0.0</v>
      </c>
      <c r="J210" s="3"/>
      <c r="K210" s="56"/>
    </row>
    <row r="211" ht="32.25" customHeight="1">
      <c r="A211" s="55" t="s">
        <v>59</v>
      </c>
      <c r="B211" s="46" t="s">
        <v>8304</v>
      </c>
      <c r="C211" s="55" t="s">
        <v>8319</v>
      </c>
      <c r="D211" s="46">
        <v>0.0</v>
      </c>
      <c r="E211" s="46">
        <v>0.0</v>
      </c>
      <c r="F211" s="46">
        <v>65.0</v>
      </c>
      <c r="G211" s="46">
        <v>0.0</v>
      </c>
      <c r="H211" s="46">
        <v>0.0</v>
      </c>
      <c r="I211" s="46">
        <v>0.0</v>
      </c>
      <c r="J211" s="3"/>
      <c r="K211" s="56"/>
    </row>
    <row r="212" ht="32.25" customHeight="1">
      <c r="A212" s="55" t="s">
        <v>59</v>
      </c>
      <c r="B212" s="46" t="s">
        <v>8321</v>
      </c>
      <c r="C212" s="55" t="s">
        <v>8323</v>
      </c>
      <c r="D212" s="46">
        <v>0.0</v>
      </c>
      <c r="E212" s="46">
        <v>0.0</v>
      </c>
      <c r="F212" s="46">
        <v>100.0</v>
      </c>
      <c r="G212" s="46">
        <v>0.0</v>
      </c>
      <c r="H212" s="46">
        <v>0.0</v>
      </c>
      <c r="I212" s="46">
        <v>0.0</v>
      </c>
      <c r="J212" s="3"/>
      <c r="K212" s="56"/>
    </row>
    <row r="213" ht="32.25" customHeight="1">
      <c r="A213" s="55" t="s">
        <v>59</v>
      </c>
      <c r="B213" s="46" t="s">
        <v>8321</v>
      </c>
      <c r="C213" s="55" t="s">
        <v>8326</v>
      </c>
      <c r="D213" s="46">
        <v>0.0</v>
      </c>
      <c r="E213" s="46">
        <v>0.0</v>
      </c>
      <c r="F213" s="46">
        <v>58.0</v>
      </c>
      <c r="G213" s="46">
        <v>2.0</v>
      </c>
      <c r="H213" s="46">
        <v>0.0</v>
      </c>
      <c r="I213" s="46">
        <v>23.0</v>
      </c>
      <c r="J213" s="3"/>
      <c r="K213" s="56"/>
    </row>
    <row r="214" ht="32.25" customHeight="1">
      <c r="A214" s="55" t="s">
        <v>59</v>
      </c>
      <c r="B214" s="46" t="s">
        <v>8321</v>
      </c>
      <c r="C214" s="55" t="s">
        <v>8330</v>
      </c>
      <c r="D214" s="46">
        <v>0.0</v>
      </c>
      <c r="E214" s="46">
        <v>0.0</v>
      </c>
      <c r="F214" s="46">
        <v>43.0</v>
      </c>
      <c r="G214" s="46">
        <v>0.0</v>
      </c>
      <c r="H214" s="46">
        <v>0.0</v>
      </c>
      <c r="I214" s="46">
        <v>6.0</v>
      </c>
      <c r="J214" s="3"/>
      <c r="K214" s="56"/>
    </row>
    <row r="215" ht="32.25" customHeight="1">
      <c r="A215" s="55" t="s">
        <v>59</v>
      </c>
      <c r="B215" s="46" t="s">
        <v>8321</v>
      </c>
      <c r="C215" s="55" t="s">
        <v>8333</v>
      </c>
      <c r="D215" s="46">
        <v>0.0</v>
      </c>
      <c r="E215" s="46">
        <v>0.0</v>
      </c>
      <c r="F215" s="46">
        <v>33.0</v>
      </c>
      <c r="G215" s="46">
        <v>0.0</v>
      </c>
      <c r="H215" s="46">
        <v>0.0</v>
      </c>
      <c r="I215" s="46">
        <v>0.0</v>
      </c>
      <c r="J215" s="3"/>
      <c r="K215" s="56"/>
    </row>
    <row r="216" ht="32.25" customHeight="1">
      <c r="A216" s="55" t="s">
        <v>59</v>
      </c>
      <c r="B216" s="46" t="s">
        <v>8321</v>
      </c>
      <c r="C216" s="55" t="s">
        <v>8336</v>
      </c>
      <c r="D216" s="46">
        <v>0.0</v>
      </c>
      <c r="E216" s="46">
        <v>0.0</v>
      </c>
      <c r="F216" s="46">
        <v>3.0</v>
      </c>
      <c r="G216" s="46">
        <v>0.0</v>
      </c>
      <c r="H216" s="46">
        <v>0.0</v>
      </c>
      <c r="I216" s="46">
        <v>0.0</v>
      </c>
      <c r="J216" s="3"/>
      <c r="K216" s="56"/>
    </row>
    <row r="217" ht="32.25" customHeight="1">
      <c r="A217" s="55" t="s">
        <v>59</v>
      </c>
      <c r="B217" s="46" t="s">
        <v>8339</v>
      </c>
      <c r="C217" s="55" t="s">
        <v>8340</v>
      </c>
      <c r="D217" s="46">
        <v>0.0</v>
      </c>
      <c r="E217" s="46">
        <v>0.0</v>
      </c>
      <c r="F217" s="46">
        <v>201.0</v>
      </c>
      <c r="G217" s="46">
        <v>0.0</v>
      </c>
      <c r="H217" s="46">
        <v>0.0</v>
      </c>
      <c r="I217" s="46">
        <v>0.0</v>
      </c>
      <c r="J217" s="3"/>
      <c r="K217" s="56"/>
    </row>
    <row r="218" ht="32.25" customHeight="1">
      <c r="A218" s="55" t="s">
        <v>59</v>
      </c>
      <c r="B218" s="46" t="s">
        <v>8339</v>
      </c>
      <c r="C218" s="55" t="s">
        <v>8345</v>
      </c>
      <c r="D218" s="46">
        <v>0.0</v>
      </c>
      <c r="E218" s="46">
        <v>0.0</v>
      </c>
      <c r="F218" s="46">
        <v>61.0</v>
      </c>
      <c r="G218" s="46">
        <v>0.0</v>
      </c>
      <c r="H218" s="46">
        <v>0.0</v>
      </c>
      <c r="I218" s="46">
        <v>0.0</v>
      </c>
      <c r="J218" s="3"/>
      <c r="K218" s="56"/>
    </row>
    <row r="219" ht="32.25" customHeight="1">
      <c r="A219" s="55" t="s">
        <v>59</v>
      </c>
      <c r="B219" s="46" t="s">
        <v>8339</v>
      </c>
      <c r="C219" s="55" t="s">
        <v>8349</v>
      </c>
      <c r="D219" s="46">
        <v>0.0</v>
      </c>
      <c r="E219" s="46">
        <v>0.0</v>
      </c>
      <c r="F219" s="46">
        <v>37.0</v>
      </c>
      <c r="G219" s="46">
        <v>0.0</v>
      </c>
      <c r="H219" s="46">
        <v>0.0</v>
      </c>
      <c r="I219" s="46">
        <v>0.0</v>
      </c>
      <c r="J219" s="3"/>
      <c r="K219" s="56"/>
    </row>
    <row r="220" ht="32.25" customHeight="1">
      <c r="A220" s="55" t="s">
        <v>59</v>
      </c>
      <c r="B220" s="46" t="s">
        <v>8339</v>
      </c>
      <c r="C220" s="55" t="s">
        <v>8352</v>
      </c>
      <c r="D220" s="46">
        <v>0.0</v>
      </c>
      <c r="E220" s="46">
        <v>0.0</v>
      </c>
      <c r="F220" s="46">
        <v>25.0</v>
      </c>
      <c r="G220" s="46">
        <v>1.0</v>
      </c>
      <c r="H220" s="46">
        <v>0.0</v>
      </c>
      <c r="I220" s="46">
        <v>3.0</v>
      </c>
      <c r="J220" s="3"/>
      <c r="K220" s="56"/>
    </row>
    <row r="221" ht="32.25" customHeight="1">
      <c r="A221" s="55" t="s">
        <v>59</v>
      </c>
      <c r="B221" s="46" t="s">
        <v>8339</v>
      </c>
      <c r="C221" s="55" t="s">
        <v>8355</v>
      </c>
      <c r="D221" s="46">
        <v>0.0</v>
      </c>
      <c r="E221" s="46">
        <v>0.0</v>
      </c>
      <c r="F221" s="46">
        <v>0.0</v>
      </c>
      <c r="G221" s="46">
        <v>1.0</v>
      </c>
      <c r="H221" s="46">
        <v>0.0</v>
      </c>
      <c r="I221" s="46">
        <v>12.0</v>
      </c>
      <c r="J221" s="3"/>
      <c r="K221" s="56"/>
    </row>
    <row r="222" ht="32.25" customHeight="1">
      <c r="A222" s="55" t="s">
        <v>59</v>
      </c>
      <c r="B222" s="46" t="s">
        <v>8358</v>
      </c>
      <c r="C222" s="55" t="s">
        <v>8360</v>
      </c>
      <c r="D222" s="46">
        <v>0.0</v>
      </c>
      <c r="E222" s="46">
        <v>0.0</v>
      </c>
      <c r="F222" s="46">
        <v>163.0</v>
      </c>
      <c r="G222" s="46">
        <v>0.0</v>
      </c>
      <c r="H222" s="46">
        <v>0.0</v>
      </c>
      <c r="I222" s="46">
        <v>9.0</v>
      </c>
      <c r="J222" s="3"/>
      <c r="K222" s="56"/>
    </row>
    <row r="223" ht="32.25" customHeight="1">
      <c r="A223" s="55" t="s">
        <v>59</v>
      </c>
      <c r="B223" s="46" t="s">
        <v>8358</v>
      </c>
      <c r="C223" s="55" t="s">
        <v>8366</v>
      </c>
      <c r="D223" s="46">
        <v>1.0</v>
      </c>
      <c r="E223" s="46">
        <v>7.0</v>
      </c>
      <c r="F223" s="46">
        <v>92.0</v>
      </c>
      <c r="G223" s="46">
        <v>0.0</v>
      </c>
      <c r="H223" s="46">
        <v>0.0</v>
      </c>
      <c r="I223" s="46">
        <v>70.0</v>
      </c>
      <c r="J223" s="3"/>
      <c r="K223" s="56"/>
    </row>
    <row r="224" ht="32.25" customHeight="1">
      <c r="A224" s="55" t="s">
        <v>59</v>
      </c>
      <c r="B224" s="46" t="s">
        <v>8358</v>
      </c>
      <c r="C224" s="55" t="s">
        <v>8369</v>
      </c>
      <c r="D224" s="46">
        <v>0.0</v>
      </c>
      <c r="E224" s="46">
        <v>0.0</v>
      </c>
      <c r="F224" s="46">
        <v>143.0</v>
      </c>
      <c r="G224" s="46">
        <v>0.0</v>
      </c>
      <c r="H224" s="46">
        <v>0.0</v>
      </c>
      <c r="I224" s="46">
        <v>0.0</v>
      </c>
      <c r="J224" s="3"/>
      <c r="K224" s="56"/>
    </row>
    <row r="225" ht="32.25" customHeight="1">
      <c r="A225" s="55" t="s">
        <v>59</v>
      </c>
      <c r="B225" s="46" t="s">
        <v>8358</v>
      </c>
      <c r="C225" s="55" t="s">
        <v>8375</v>
      </c>
      <c r="D225" s="46">
        <v>0.0</v>
      </c>
      <c r="E225" s="46">
        <v>1.0</v>
      </c>
      <c r="F225" s="46">
        <v>132.0</v>
      </c>
      <c r="G225" s="46">
        <v>0.0</v>
      </c>
      <c r="H225" s="46">
        <v>0.0</v>
      </c>
      <c r="I225" s="46">
        <v>8.0</v>
      </c>
      <c r="J225" s="3"/>
      <c r="K225" s="56"/>
    </row>
    <row r="226" ht="32.25" customHeight="1">
      <c r="A226" s="55" t="s">
        <v>59</v>
      </c>
      <c r="B226" s="46" t="s">
        <v>8358</v>
      </c>
      <c r="C226" s="55" t="s">
        <v>8377</v>
      </c>
      <c r="D226" s="46">
        <v>0.0</v>
      </c>
      <c r="E226" s="46">
        <v>0.0</v>
      </c>
      <c r="F226" s="46">
        <v>105.0</v>
      </c>
      <c r="G226" s="46">
        <v>0.0</v>
      </c>
      <c r="H226" s="46">
        <v>0.0</v>
      </c>
      <c r="I226" s="46">
        <v>0.0</v>
      </c>
      <c r="J226" s="3"/>
      <c r="K226" s="56"/>
    </row>
    <row r="227" ht="32.25" customHeight="1">
      <c r="A227" s="55" t="s">
        <v>59</v>
      </c>
      <c r="B227" s="46" t="s">
        <v>8381</v>
      </c>
      <c r="C227" s="46" t="s">
        <v>8382</v>
      </c>
      <c r="D227" s="46">
        <v>0.0</v>
      </c>
      <c r="E227" s="46">
        <v>0.0</v>
      </c>
      <c r="F227" s="46">
        <v>57.0</v>
      </c>
      <c r="G227" s="46">
        <v>0.0</v>
      </c>
      <c r="H227" s="46">
        <v>0.0</v>
      </c>
      <c r="I227" s="46">
        <v>0.0</v>
      </c>
      <c r="J227" s="3"/>
      <c r="K227" s="56"/>
    </row>
    <row r="228" ht="32.25" customHeight="1">
      <c r="A228" s="55" t="s">
        <v>59</v>
      </c>
      <c r="B228" s="46" t="s">
        <v>8381</v>
      </c>
      <c r="C228" s="55" t="s">
        <v>8386</v>
      </c>
      <c r="D228" s="46">
        <v>1.0</v>
      </c>
      <c r="E228" s="46">
        <v>0.0</v>
      </c>
      <c r="F228" s="46">
        <v>40.0</v>
      </c>
      <c r="G228" s="46">
        <v>0.0</v>
      </c>
      <c r="H228" s="46">
        <v>0.0</v>
      </c>
      <c r="I228" s="46">
        <v>0.0</v>
      </c>
      <c r="J228" s="3"/>
      <c r="K228" s="56"/>
    </row>
    <row r="229" ht="32.25" customHeight="1">
      <c r="A229" s="55" t="s">
        <v>59</v>
      </c>
      <c r="B229" s="46" t="s">
        <v>8381</v>
      </c>
      <c r="C229" s="55" t="s">
        <v>8390</v>
      </c>
      <c r="D229" s="46">
        <v>0.0</v>
      </c>
      <c r="E229" s="46">
        <v>0.0</v>
      </c>
      <c r="F229" s="46">
        <v>12.0</v>
      </c>
      <c r="G229" s="46">
        <v>0.0</v>
      </c>
      <c r="H229" s="46">
        <v>0.0</v>
      </c>
      <c r="I229" s="46">
        <v>26.0</v>
      </c>
      <c r="J229" s="3"/>
      <c r="K229" s="56"/>
    </row>
    <row r="230" ht="32.25" customHeight="1">
      <c r="A230" s="55" t="s">
        <v>59</v>
      </c>
      <c r="B230" s="46" t="s">
        <v>8381</v>
      </c>
      <c r="C230" s="46" t="s">
        <v>8395</v>
      </c>
      <c r="D230" s="46">
        <v>0.0</v>
      </c>
      <c r="E230" s="46">
        <v>0.0</v>
      </c>
      <c r="F230" s="46">
        <v>37.0</v>
      </c>
      <c r="G230" s="46">
        <v>0.0</v>
      </c>
      <c r="H230" s="46">
        <v>0.0</v>
      </c>
      <c r="I230" s="46">
        <v>0.0</v>
      </c>
      <c r="J230" s="3"/>
      <c r="K230" s="56"/>
    </row>
    <row r="231" ht="32.25" customHeight="1">
      <c r="A231" s="55" t="s">
        <v>59</v>
      </c>
      <c r="B231" s="46" t="s">
        <v>8381</v>
      </c>
      <c r="C231" s="55" t="s">
        <v>8398</v>
      </c>
      <c r="D231" s="46">
        <v>0.0</v>
      </c>
      <c r="E231" s="46">
        <v>0.0</v>
      </c>
      <c r="F231" s="46">
        <v>29.0</v>
      </c>
      <c r="G231" s="46">
        <v>0.0</v>
      </c>
      <c r="H231" s="46">
        <v>0.0</v>
      </c>
      <c r="I231" s="46">
        <v>0.0</v>
      </c>
      <c r="J231" s="3"/>
      <c r="K231" s="56"/>
    </row>
    <row r="232" ht="32.25" customHeight="1">
      <c r="A232" s="55" t="s">
        <v>59</v>
      </c>
      <c r="B232" s="46" t="s">
        <v>8401</v>
      </c>
      <c r="C232" s="55" t="s">
        <v>8402</v>
      </c>
      <c r="D232" s="46">
        <v>77.0</v>
      </c>
      <c r="E232" s="46">
        <v>0.0</v>
      </c>
      <c r="F232" s="46">
        <v>1.0</v>
      </c>
      <c r="G232" s="46">
        <v>0.0</v>
      </c>
      <c r="H232" s="46">
        <v>0.0</v>
      </c>
      <c r="I232" s="46">
        <v>6.0</v>
      </c>
      <c r="J232" s="3"/>
      <c r="K232" s="56"/>
    </row>
    <row r="233" ht="32.25" customHeight="1">
      <c r="A233" s="55" t="s">
        <v>59</v>
      </c>
      <c r="B233" s="46" t="s">
        <v>8401</v>
      </c>
      <c r="C233" s="55" t="s">
        <v>8405</v>
      </c>
      <c r="D233" s="46">
        <v>0.0</v>
      </c>
      <c r="E233" s="46">
        <v>0.0</v>
      </c>
      <c r="F233" s="46">
        <v>30.0</v>
      </c>
      <c r="G233" s="46">
        <v>0.0</v>
      </c>
      <c r="H233" s="46">
        <v>0.0</v>
      </c>
      <c r="I233" s="46">
        <v>0.0</v>
      </c>
      <c r="J233" s="3"/>
      <c r="K233" s="56"/>
    </row>
    <row r="234" ht="32.25" customHeight="1">
      <c r="A234" s="55" t="s">
        <v>59</v>
      </c>
      <c r="B234" s="46" t="s">
        <v>8401</v>
      </c>
      <c r="C234" s="55" t="s">
        <v>8410</v>
      </c>
      <c r="D234" s="46">
        <v>0.0</v>
      </c>
      <c r="E234" s="46">
        <v>0.0</v>
      </c>
      <c r="F234" s="46">
        <v>6.0</v>
      </c>
      <c r="G234" s="46">
        <v>0.0</v>
      </c>
      <c r="H234" s="46">
        <v>0.0</v>
      </c>
      <c r="I234" s="46">
        <v>0.0</v>
      </c>
      <c r="J234" s="3"/>
      <c r="K234" s="56"/>
    </row>
    <row r="235" ht="32.25" customHeight="1">
      <c r="A235" s="55" t="s">
        <v>59</v>
      </c>
      <c r="B235" s="46" t="s">
        <v>8401</v>
      </c>
      <c r="C235" s="55" t="s">
        <v>8413</v>
      </c>
      <c r="D235" s="46">
        <v>0.0</v>
      </c>
      <c r="E235" s="46">
        <v>0.0</v>
      </c>
      <c r="F235" s="46">
        <v>5.0</v>
      </c>
      <c r="G235" s="46">
        <v>0.0</v>
      </c>
      <c r="H235" s="46">
        <v>0.0</v>
      </c>
      <c r="I235" s="46">
        <v>0.0</v>
      </c>
      <c r="J235" s="3"/>
      <c r="K235" s="56"/>
    </row>
    <row r="236" ht="32.25" customHeight="1">
      <c r="A236" s="55" t="s">
        <v>59</v>
      </c>
      <c r="B236" s="46" t="s">
        <v>8401</v>
      </c>
      <c r="C236" s="55" t="s">
        <v>8417</v>
      </c>
      <c r="D236" s="46">
        <v>0.0</v>
      </c>
      <c r="E236" s="46">
        <v>0.0</v>
      </c>
      <c r="F236" s="46">
        <v>5.0</v>
      </c>
      <c r="G236" s="46">
        <v>0.0</v>
      </c>
      <c r="H236" s="46">
        <v>0.0</v>
      </c>
      <c r="I236" s="46">
        <v>0.0</v>
      </c>
      <c r="J236" s="3"/>
      <c r="K236" s="56"/>
    </row>
    <row r="237" ht="32.25" customHeight="1">
      <c r="A237" s="55" t="s">
        <v>59</v>
      </c>
      <c r="B237" s="46" t="s">
        <v>8420</v>
      </c>
      <c r="C237" s="55" t="s">
        <v>8421</v>
      </c>
      <c r="D237" s="46">
        <v>0.0</v>
      </c>
      <c r="E237" s="46">
        <v>0.0</v>
      </c>
      <c r="F237" s="46">
        <v>113.0</v>
      </c>
      <c r="G237" s="46">
        <v>0.0</v>
      </c>
      <c r="H237" s="46">
        <v>0.0</v>
      </c>
      <c r="I237" s="46">
        <v>0.0</v>
      </c>
      <c r="J237" s="3"/>
      <c r="K237" s="56"/>
    </row>
    <row r="238" ht="32.25" customHeight="1">
      <c r="A238" s="55" t="s">
        <v>59</v>
      </c>
      <c r="B238" s="46" t="s">
        <v>8420</v>
      </c>
      <c r="C238" s="55" t="s">
        <v>8426</v>
      </c>
      <c r="D238" s="46">
        <v>12.0</v>
      </c>
      <c r="E238" s="46">
        <v>0.0</v>
      </c>
      <c r="F238" s="46">
        <v>43.0</v>
      </c>
      <c r="G238" s="46">
        <v>0.0</v>
      </c>
      <c r="H238" s="46">
        <v>0.0</v>
      </c>
      <c r="I238" s="46">
        <v>3.0</v>
      </c>
      <c r="J238" s="3"/>
      <c r="K238" s="56"/>
    </row>
    <row r="239" ht="32.25" customHeight="1">
      <c r="A239" s="55" t="s">
        <v>59</v>
      </c>
      <c r="B239" s="46" t="s">
        <v>8420</v>
      </c>
      <c r="C239" s="55" t="s">
        <v>8430</v>
      </c>
      <c r="D239" s="46">
        <v>28.0</v>
      </c>
      <c r="E239" s="46">
        <v>0.0</v>
      </c>
      <c r="F239" s="46">
        <v>8.0</v>
      </c>
      <c r="G239" s="46">
        <v>8.0</v>
      </c>
      <c r="H239" s="46">
        <v>0.0</v>
      </c>
      <c r="I239" s="46">
        <v>1.0</v>
      </c>
      <c r="J239" s="3"/>
      <c r="K239" s="56"/>
    </row>
    <row r="240" ht="32.25" customHeight="1">
      <c r="A240" s="55" t="s">
        <v>59</v>
      </c>
      <c r="B240" s="46" t="s">
        <v>8420</v>
      </c>
      <c r="C240" s="55" t="s">
        <v>8433</v>
      </c>
      <c r="D240" s="46">
        <v>0.0</v>
      </c>
      <c r="E240" s="46">
        <v>0.0</v>
      </c>
      <c r="F240" s="46">
        <v>36.0</v>
      </c>
      <c r="G240" s="46">
        <v>0.0</v>
      </c>
      <c r="H240" s="46">
        <v>0.0</v>
      </c>
      <c r="I240" s="46">
        <v>0.0</v>
      </c>
      <c r="J240" s="3"/>
      <c r="K240" s="56"/>
    </row>
    <row r="241" ht="32.25" customHeight="1">
      <c r="A241" s="55" t="s">
        <v>59</v>
      </c>
      <c r="B241" s="46" t="s">
        <v>8420</v>
      </c>
      <c r="C241" s="55" t="s">
        <v>8435</v>
      </c>
      <c r="D241" s="46">
        <v>0.0</v>
      </c>
      <c r="E241" s="46">
        <v>0.0</v>
      </c>
      <c r="F241" s="46">
        <v>34.0</v>
      </c>
      <c r="G241" s="46">
        <v>0.0</v>
      </c>
      <c r="H241" s="46">
        <v>0.0</v>
      </c>
      <c r="I241" s="46">
        <v>0.0</v>
      </c>
      <c r="J241" s="3"/>
      <c r="K241" s="56"/>
    </row>
    <row r="242" ht="32.25" customHeight="1">
      <c r="A242" s="55" t="s">
        <v>59</v>
      </c>
      <c r="B242" s="46" t="s">
        <v>8441</v>
      </c>
      <c r="C242" s="55" t="s">
        <v>8442</v>
      </c>
      <c r="D242" s="46">
        <v>1.0</v>
      </c>
      <c r="E242" s="46">
        <v>43.0</v>
      </c>
      <c r="F242" s="46">
        <v>128.0</v>
      </c>
      <c r="G242" s="46">
        <v>0.0</v>
      </c>
      <c r="H242" s="46">
        <v>0.0</v>
      </c>
      <c r="I242" s="46">
        <v>0.0</v>
      </c>
      <c r="J242" s="3"/>
      <c r="K242" s="56"/>
    </row>
    <row r="243" ht="32.25" customHeight="1">
      <c r="A243" s="55" t="s">
        <v>59</v>
      </c>
      <c r="B243" s="46" t="s">
        <v>8441</v>
      </c>
      <c r="C243" s="55" t="s">
        <v>8446</v>
      </c>
      <c r="D243" s="46">
        <v>0.0</v>
      </c>
      <c r="E243" s="46">
        <v>13.0</v>
      </c>
      <c r="F243" s="46">
        <v>14.0</v>
      </c>
      <c r="G243" s="46">
        <v>0.0</v>
      </c>
      <c r="H243" s="46">
        <v>0.0</v>
      </c>
      <c r="I243" s="46">
        <v>29.0</v>
      </c>
      <c r="J243" s="3"/>
      <c r="K243" s="56"/>
    </row>
    <row r="244" ht="32.25" customHeight="1">
      <c r="A244" s="55" t="s">
        <v>59</v>
      </c>
      <c r="B244" s="46" t="s">
        <v>8441</v>
      </c>
      <c r="C244" s="55" t="s">
        <v>8449</v>
      </c>
      <c r="D244" s="46">
        <v>0.0</v>
      </c>
      <c r="E244" s="46">
        <v>0.0</v>
      </c>
      <c r="F244" s="46">
        <v>49.0</v>
      </c>
      <c r="G244" s="46">
        <v>0.0</v>
      </c>
      <c r="H244" s="46">
        <v>0.0</v>
      </c>
      <c r="I244" s="46">
        <v>0.0</v>
      </c>
      <c r="J244" s="3"/>
      <c r="K244" s="56"/>
    </row>
    <row r="245" ht="32.25" customHeight="1">
      <c r="A245" s="55" t="s">
        <v>59</v>
      </c>
      <c r="B245" s="46" t="s">
        <v>8441</v>
      </c>
      <c r="C245" s="55" t="s">
        <v>8453</v>
      </c>
      <c r="D245" s="46">
        <v>0.0</v>
      </c>
      <c r="E245" s="46">
        <v>0.0</v>
      </c>
      <c r="F245" s="46">
        <v>24.0</v>
      </c>
      <c r="G245" s="46">
        <v>0.0</v>
      </c>
      <c r="H245" s="46">
        <v>0.0</v>
      </c>
      <c r="I245" s="46">
        <v>0.0</v>
      </c>
      <c r="J245" s="3"/>
      <c r="K245" s="56"/>
    </row>
    <row r="246" ht="32.25" customHeight="1">
      <c r="A246" s="55" t="s">
        <v>59</v>
      </c>
      <c r="B246" s="46" t="s">
        <v>8441</v>
      </c>
      <c r="C246" s="55" t="s">
        <v>8457</v>
      </c>
      <c r="D246" s="46">
        <v>0.0</v>
      </c>
      <c r="E246" s="46">
        <v>0.0</v>
      </c>
      <c r="F246" s="46">
        <v>4.0</v>
      </c>
      <c r="G246" s="46">
        <v>0.0</v>
      </c>
      <c r="H246" s="46">
        <v>0.0</v>
      </c>
      <c r="I246" s="46">
        <v>0.0</v>
      </c>
      <c r="J246" s="3"/>
      <c r="K246" s="56"/>
    </row>
    <row r="247" ht="32.25" customHeight="1">
      <c r="A247" s="55" t="s">
        <v>59</v>
      </c>
      <c r="B247" s="46" t="s">
        <v>8460</v>
      </c>
      <c r="C247" s="55" t="s">
        <v>8461</v>
      </c>
      <c r="D247" s="46">
        <v>0.0</v>
      </c>
      <c r="E247" s="46">
        <v>0.0</v>
      </c>
      <c r="F247" s="46">
        <v>72.0</v>
      </c>
      <c r="G247" s="46">
        <v>0.0</v>
      </c>
      <c r="H247" s="46">
        <v>0.0</v>
      </c>
      <c r="I247" s="46">
        <v>0.0</v>
      </c>
      <c r="J247" s="3"/>
      <c r="K247" s="56"/>
    </row>
    <row r="248" ht="32.25" customHeight="1">
      <c r="A248" s="55" t="s">
        <v>59</v>
      </c>
      <c r="B248" s="46" t="s">
        <v>8460</v>
      </c>
      <c r="C248" s="55" t="s">
        <v>8464</v>
      </c>
      <c r="D248" s="46">
        <v>0.0</v>
      </c>
      <c r="E248" s="46">
        <v>0.0</v>
      </c>
      <c r="F248" s="46">
        <v>54.0</v>
      </c>
      <c r="G248" s="46">
        <v>0.0</v>
      </c>
      <c r="H248" s="46">
        <v>0.0</v>
      </c>
      <c r="I248" s="46">
        <v>3.0</v>
      </c>
      <c r="J248" s="3"/>
      <c r="K248" s="56"/>
    </row>
    <row r="249" ht="32.25" customHeight="1">
      <c r="A249" s="55" t="s">
        <v>59</v>
      </c>
      <c r="B249" s="46" t="s">
        <v>8460</v>
      </c>
      <c r="C249" s="55" t="s">
        <v>8467</v>
      </c>
      <c r="D249" s="46">
        <v>0.0</v>
      </c>
      <c r="E249" s="46">
        <v>0.0</v>
      </c>
      <c r="F249" s="46">
        <v>27.0</v>
      </c>
      <c r="G249" s="46">
        <v>0.0</v>
      </c>
      <c r="H249" s="46">
        <v>0.0</v>
      </c>
      <c r="I249" s="46">
        <v>28.0</v>
      </c>
      <c r="J249" s="3"/>
      <c r="K249" s="56"/>
    </row>
    <row r="250" ht="32.25" customHeight="1">
      <c r="A250" s="55" t="s">
        <v>59</v>
      </c>
      <c r="B250" s="46" t="s">
        <v>8460</v>
      </c>
      <c r="C250" s="55" t="s">
        <v>8472</v>
      </c>
      <c r="D250" s="46">
        <v>12.0</v>
      </c>
      <c r="E250" s="46">
        <v>0.0</v>
      </c>
      <c r="F250" s="46">
        <v>20.0</v>
      </c>
      <c r="G250" s="46">
        <v>0.0</v>
      </c>
      <c r="H250" s="46">
        <v>0.0</v>
      </c>
      <c r="I250" s="46">
        <v>21.0</v>
      </c>
      <c r="J250" s="3"/>
      <c r="K250" s="56"/>
    </row>
    <row r="251" ht="32.25" customHeight="1">
      <c r="A251" s="55" t="s">
        <v>59</v>
      </c>
      <c r="B251" s="46" t="s">
        <v>8460</v>
      </c>
      <c r="C251" s="55" t="s">
        <v>8476</v>
      </c>
      <c r="D251" s="46">
        <v>0.0</v>
      </c>
      <c r="E251" s="46">
        <v>0.0</v>
      </c>
      <c r="F251" s="46">
        <v>16.0</v>
      </c>
      <c r="G251" s="46">
        <v>0.0</v>
      </c>
      <c r="H251" s="46">
        <v>0.0</v>
      </c>
      <c r="I251" s="46">
        <v>30.0</v>
      </c>
      <c r="J251" s="3"/>
      <c r="K251" s="56"/>
    </row>
    <row r="252" ht="32.25" customHeight="1">
      <c r="A252" s="55" t="s">
        <v>59</v>
      </c>
      <c r="B252" s="46" t="s">
        <v>8479</v>
      </c>
      <c r="C252" s="46" t="s">
        <v>8480</v>
      </c>
      <c r="D252" s="46">
        <v>0.0</v>
      </c>
      <c r="E252" s="46">
        <v>0.0</v>
      </c>
      <c r="F252" s="46">
        <v>101.0</v>
      </c>
      <c r="G252" s="46">
        <v>1.0</v>
      </c>
      <c r="H252" s="46">
        <v>0.0</v>
      </c>
      <c r="I252" s="46">
        <v>238.0</v>
      </c>
      <c r="J252" s="3"/>
      <c r="K252" s="56"/>
    </row>
    <row r="253" ht="32.25" customHeight="1">
      <c r="A253" s="55" t="s">
        <v>59</v>
      </c>
      <c r="B253" s="46" t="s">
        <v>8479</v>
      </c>
      <c r="C253" s="46" t="s">
        <v>8483</v>
      </c>
      <c r="D253" s="46">
        <v>0.0</v>
      </c>
      <c r="E253" s="46">
        <v>0.0</v>
      </c>
      <c r="F253" s="46">
        <v>165.0</v>
      </c>
      <c r="G253" s="46">
        <v>0.0</v>
      </c>
      <c r="H253" s="46">
        <v>0.0</v>
      </c>
      <c r="I253" s="46">
        <v>0.0</v>
      </c>
      <c r="J253" s="3"/>
      <c r="K253" s="56"/>
    </row>
    <row r="254" ht="32.25" customHeight="1">
      <c r="A254" s="55" t="s">
        <v>59</v>
      </c>
      <c r="B254" s="46" t="s">
        <v>8479</v>
      </c>
      <c r="C254" s="55" t="s">
        <v>8489</v>
      </c>
      <c r="D254" s="46">
        <v>0.0</v>
      </c>
      <c r="E254" s="46">
        <v>0.0</v>
      </c>
      <c r="F254" s="46">
        <v>133.0</v>
      </c>
      <c r="G254" s="46">
        <v>0.0</v>
      </c>
      <c r="H254" s="46">
        <v>0.0</v>
      </c>
      <c r="I254" s="46">
        <v>0.0</v>
      </c>
      <c r="J254" s="3"/>
      <c r="K254" s="56"/>
    </row>
    <row r="255" ht="32.25" customHeight="1">
      <c r="A255" s="55" t="s">
        <v>59</v>
      </c>
      <c r="B255" s="46" t="s">
        <v>8479</v>
      </c>
      <c r="C255" s="46" t="s">
        <v>8493</v>
      </c>
      <c r="D255" s="46">
        <v>0.0</v>
      </c>
      <c r="E255" s="46">
        <v>0.0</v>
      </c>
      <c r="F255" s="46">
        <v>106.0</v>
      </c>
      <c r="G255" s="46">
        <v>0.0</v>
      </c>
      <c r="H255" s="46">
        <v>0.0</v>
      </c>
      <c r="I255" s="46">
        <v>0.0</v>
      </c>
      <c r="J255" s="3"/>
      <c r="K255" s="56"/>
    </row>
    <row r="256" ht="32.25" customHeight="1">
      <c r="A256" s="55" t="s">
        <v>59</v>
      </c>
      <c r="B256" s="46" t="s">
        <v>8479</v>
      </c>
      <c r="C256" s="46" t="s">
        <v>8496</v>
      </c>
      <c r="D256" s="46">
        <v>0.0</v>
      </c>
      <c r="E256" s="46">
        <v>0.0</v>
      </c>
      <c r="F256" s="46">
        <v>49.0</v>
      </c>
      <c r="G256" s="46">
        <v>0.0</v>
      </c>
      <c r="H256" s="46">
        <v>0.0</v>
      </c>
      <c r="I256" s="46">
        <v>31.0</v>
      </c>
      <c r="J256" s="3"/>
      <c r="K256" s="56"/>
    </row>
    <row r="257" ht="32.25" customHeight="1">
      <c r="A257" s="55" t="s">
        <v>59</v>
      </c>
      <c r="B257" s="46" t="s">
        <v>8498</v>
      </c>
      <c r="C257" s="55" t="s">
        <v>8500</v>
      </c>
      <c r="D257" s="46">
        <v>0.0</v>
      </c>
      <c r="E257" s="46">
        <v>63.0</v>
      </c>
      <c r="F257" s="46">
        <v>106.0</v>
      </c>
      <c r="G257" s="46">
        <v>2.0</v>
      </c>
      <c r="H257" s="46">
        <v>0.0</v>
      </c>
      <c r="I257" s="46">
        <v>4.0</v>
      </c>
      <c r="J257" s="3"/>
      <c r="K257" s="56"/>
    </row>
    <row r="258" ht="32.25" customHeight="1">
      <c r="A258" s="55" t="s">
        <v>59</v>
      </c>
      <c r="B258" s="46" t="s">
        <v>8498</v>
      </c>
      <c r="C258" s="55" t="s">
        <v>8504</v>
      </c>
      <c r="D258" s="46">
        <v>0.0</v>
      </c>
      <c r="E258" s="46">
        <v>0.0</v>
      </c>
      <c r="F258" s="46">
        <v>148.0</v>
      </c>
      <c r="G258" s="46">
        <v>0.0</v>
      </c>
      <c r="H258" s="46">
        <v>0.0</v>
      </c>
      <c r="I258" s="46">
        <v>0.0</v>
      </c>
      <c r="J258" s="3"/>
      <c r="K258" s="56"/>
    </row>
    <row r="259" ht="32.25" customHeight="1">
      <c r="A259" s="55" t="s">
        <v>59</v>
      </c>
      <c r="B259" s="46" t="s">
        <v>8498</v>
      </c>
      <c r="C259" s="55" t="s">
        <v>8506</v>
      </c>
      <c r="D259" s="46">
        <v>0.0</v>
      </c>
      <c r="E259" s="46">
        <v>1.0</v>
      </c>
      <c r="F259" s="46">
        <v>32.0</v>
      </c>
      <c r="G259" s="46">
        <v>0.0</v>
      </c>
      <c r="H259" s="46">
        <v>0.0</v>
      </c>
      <c r="I259" s="46">
        <v>0.0</v>
      </c>
      <c r="J259" s="3"/>
      <c r="K259" s="56"/>
    </row>
    <row r="260" ht="32.25" customHeight="1">
      <c r="A260" s="55" t="s">
        <v>59</v>
      </c>
      <c r="B260" s="46" t="s">
        <v>8498</v>
      </c>
      <c r="C260" s="55" t="s">
        <v>8510</v>
      </c>
      <c r="D260" s="46">
        <v>0.0</v>
      </c>
      <c r="E260" s="46">
        <v>0.0</v>
      </c>
      <c r="F260" s="46">
        <v>30.0</v>
      </c>
      <c r="G260" s="46">
        <v>0.0</v>
      </c>
      <c r="H260" s="46">
        <v>0.0</v>
      </c>
      <c r="I260" s="46">
        <v>0.0</v>
      </c>
      <c r="J260" s="3"/>
      <c r="K260" s="56"/>
    </row>
    <row r="261" ht="32.25" customHeight="1">
      <c r="A261" s="55" t="s">
        <v>59</v>
      </c>
      <c r="B261" s="46" t="s">
        <v>8498</v>
      </c>
      <c r="C261" s="55" t="s">
        <v>8562</v>
      </c>
      <c r="D261" s="46">
        <v>0.0</v>
      </c>
      <c r="E261" s="46">
        <v>0.0</v>
      </c>
      <c r="F261" s="46">
        <v>27.0</v>
      </c>
      <c r="G261" s="46">
        <v>0.0</v>
      </c>
      <c r="H261" s="46">
        <v>0.0</v>
      </c>
      <c r="I261" s="46">
        <v>0.0</v>
      </c>
      <c r="J261" s="3"/>
      <c r="K261" s="56"/>
    </row>
    <row r="262" ht="32.25" customHeight="1">
      <c r="A262" s="55" t="s">
        <v>59</v>
      </c>
      <c r="B262" s="46" t="s">
        <v>8565</v>
      </c>
      <c r="C262" s="55" t="s">
        <v>8566</v>
      </c>
      <c r="D262" s="46">
        <v>0.0</v>
      </c>
      <c r="E262" s="46">
        <v>0.0</v>
      </c>
      <c r="F262" s="46">
        <v>39.0</v>
      </c>
      <c r="G262" s="46">
        <v>0.0</v>
      </c>
      <c r="H262" s="46">
        <v>0.0</v>
      </c>
      <c r="I262" s="46">
        <v>0.0</v>
      </c>
      <c r="J262" s="3"/>
      <c r="K262" s="56"/>
    </row>
    <row r="263" ht="32.25" customHeight="1">
      <c r="A263" s="55" t="s">
        <v>59</v>
      </c>
      <c r="B263" s="46" t="s">
        <v>8565</v>
      </c>
      <c r="C263" s="55" t="s">
        <v>8570</v>
      </c>
      <c r="D263" s="46">
        <v>35.0</v>
      </c>
      <c r="E263" s="46">
        <v>4.0</v>
      </c>
      <c r="F263" s="46">
        <v>0.0</v>
      </c>
      <c r="G263" s="46">
        <v>0.0</v>
      </c>
      <c r="H263" s="46">
        <v>0.0</v>
      </c>
      <c r="I263" s="46">
        <v>0.0</v>
      </c>
      <c r="J263" s="3"/>
      <c r="K263" s="56"/>
    </row>
    <row r="264" ht="32.25" customHeight="1">
      <c r="A264" s="55" t="s">
        <v>59</v>
      </c>
      <c r="B264" s="46" t="s">
        <v>8565</v>
      </c>
      <c r="C264" s="55" t="s">
        <v>8574</v>
      </c>
      <c r="D264" s="46">
        <v>0.0</v>
      </c>
      <c r="E264" s="46">
        <v>0.0</v>
      </c>
      <c r="F264" s="46">
        <v>37.0</v>
      </c>
      <c r="G264" s="46">
        <v>0.0</v>
      </c>
      <c r="H264" s="46">
        <v>0.0</v>
      </c>
      <c r="I264" s="46">
        <v>0.0</v>
      </c>
      <c r="J264" s="3"/>
      <c r="K264" s="56"/>
    </row>
    <row r="265" ht="32.25" customHeight="1">
      <c r="A265" s="55" t="s">
        <v>59</v>
      </c>
      <c r="B265" s="46" t="s">
        <v>8565</v>
      </c>
      <c r="C265" s="55" t="s">
        <v>8577</v>
      </c>
      <c r="D265" s="46">
        <v>0.0</v>
      </c>
      <c r="E265" s="46">
        <v>0.0</v>
      </c>
      <c r="F265" s="46">
        <v>22.0</v>
      </c>
      <c r="G265" s="46">
        <v>0.0</v>
      </c>
      <c r="H265" s="46">
        <v>0.0</v>
      </c>
      <c r="I265" s="46">
        <v>13.0</v>
      </c>
      <c r="J265" s="3"/>
      <c r="K265" s="56"/>
    </row>
    <row r="266" ht="32.25" customHeight="1">
      <c r="A266" s="55" t="s">
        <v>59</v>
      </c>
      <c r="B266" s="46" t="s">
        <v>8565</v>
      </c>
      <c r="C266" s="55" t="s">
        <v>8580</v>
      </c>
      <c r="D266" s="46">
        <v>0.0</v>
      </c>
      <c r="E266" s="46">
        <v>0.0</v>
      </c>
      <c r="F266" s="46">
        <v>29.0</v>
      </c>
      <c r="G266" s="46">
        <v>0.0</v>
      </c>
      <c r="H266" s="46">
        <v>0.0</v>
      </c>
      <c r="I266" s="46">
        <v>1.0</v>
      </c>
      <c r="J266" s="3"/>
      <c r="K266" s="56"/>
    </row>
    <row r="267" ht="32.25" customHeight="1">
      <c r="A267" s="55" t="s">
        <v>59</v>
      </c>
      <c r="B267" s="46" t="s">
        <v>8585</v>
      </c>
      <c r="C267" s="55" t="s">
        <v>8587</v>
      </c>
      <c r="D267" s="46">
        <v>0.0</v>
      </c>
      <c r="E267" s="46">
        <v>0.0</v>
      </c>
      <c r="F267" s="46">
        <v>5.0</v>
      </c>
      <c r="G267" s="46">
        <v>0.0</v>
      </c>
      <c r="H267" s="46">
        <v>0.0</v>
      </c>
      <c r="I267" s="46">
        <v>32.0</v>
      </c>
      <c r="J267" s="3"/>
      <c r="K267" s="56"/>
    </row>
    <row r="268" ht="32.25" customHeight="1">
      <c r="A268" s="55" t="s">
        <v>59</v>
      </c>
      <c r="B268" s="46" t="s">
        <v>8585</v>
      </c>
      <c r="C268" s="55" t="s">
        <v>8592</v>
      </c>
      <c r="D268" s="46">
        <v>19.0</v>
      </c>
      <c r="E268" s="46">
        <v>0.0</v>
      </c>
      <c r="F268" s="46">
        <v>0.0</v>
      </c>
      <c r="G268" s="46">
        <v>0.0</v>
      </c>
      <c r="H268" s="46">
        <v>0.0</v>
      </c>
      <c r="I268" s="46">
        <v>18.0</v>
      </c>
      <c r="J268" s="3"/>
      <c r="K268" s="56"/>
    </row>
    <row r="269" ht="32.25" customHeight="1">
      <c r="A269" s="55" t="s">
        <v>59</v>
      </c>
      <c r="B269" s="46" t="s">
        <v>8585</v>
      </c>
      <c r="C269" s="55" t="s">
        <v>8596</v>
      </c>
      <c r="D269" s="46">
        <v>0.0</v>
      </c>
      <c r="E269" s="46">
        <v>0.0</v>
      </c>
      <c r="F269" s="46">
        <v>0.0</v>
      </c>
      <c r="G269" s="46">
        <v>0.0</v>
      </c>
      <c r="H269" s="46">
        <v>0.0</v>
      </c>
      <c r="I269" s="46">
        <v>25.0</v>
      </c>
      <c r="J269" s="3"/>
      <c r="K269" s="56"/>
    </row>
    <row r="270" ht="32.25" customHeight="1">
      <c r="A270" s="55" t="s">
        <v>59</v>
      </c>
      <c r="B270" s="46" t="s">
        <v>8585</v>
      </c>
      <c r="C270" s="55" t="s">
        <v>8599</v>
      </c>
      <c r="D270" s="46">
        <v>15.0</v>
      </c>
      <c r="E270" s="46">
        <v>0.0</v>
      </c>
      <c r="F270" s="46">
        <v>0.0</v>
      </c>
      <c r="G270" s="46">
        <v>0.0</v>
      </c>
      <c r="H270" s="46">
        <v>0.0</v>
      </c>
      <c r="I270" s="46">
        <v>7.0</v>
      </c>
      <c r="J270" s="3"/>
      <c r="K270" s="56"/>
    </row>
    <row r="271" ht="32.25" customHeight="1">
      <c r="A271" s="55" t="s">
        <v>59</v>
      </c>
      <c r="B271" s="46" t="s">
        <v>8585</v>
      </c>
      <c r="C271" s="55" t="s">
        <v>8604</v>
      </c>
      <c r="D271" s="46">
        <v>0.0</v>
      </c>
      <c r="E271" s="46">
        <v>3.0</v>
      </c>
      <c r="F271" s="46">
        <v>1.0</v>
      </c>
      <c r="G271" s="46">
        <v>0.0</v>
      </c>
      <c r="H271" s="46">
        <v>0.0</v>
      </c>
      <c r="I271" s="46">
        <v>2.0</v>
      </c>
      <c r="J271" s="3"/>
      <c r="K271" s="56"/>
    </row>
    <row r="272" ht="32.25" customHeight="1">
      <c r="A272" s="55" t="s">
        <v>59</v>
      </c>
      <c r="B272" s="46" t="s">
        <v>8609</v>
      </c>
      <c r="C272" s="55" t="s">
        <v>8611</v>
      </c>
      <c r="D272" s="46">
        <v>0.0</v>
      </c>
      <c r="E272" s="46">
        <v>0.0</v>
      </c>
      <c r="F272" s="46">
        <v>61.0</v>
      </c>
      <c r="G272" s="46">
        <v>1.0</v>
      </c>
      <c r="H272" s="46">
        <v>0.0</v>
      </c>
      <c r="I272" s="46">
        <v>0.0</v>
      </c>
      <c r="J272" s="3"/>
      <c r="K272" s="56"/>
    </row>
    <row r="273" ht="32.25" customHeight="1">
      <c r="A273" s="55" t="s">
        <v>59</v>
      </c>
      <c r="B273" s="46" t="s">
        <v>8609</v>
      </c>
      <c r="C273" s="55" t="s">
        <v>8614</v>
      </c>
      <c r="D273" s="46">
        <v>0.0</v>
      </c>
      <c r="E273" s="46">
        <v>0.0</v>
      </c>
      <c r="F273" s="46">
        <v>39.0</v>
      </c>
      <c r="G273" s="46">
        <v>0.0</v>
      </c>
      <c r="H273" s="46">
        <v>0.0</v>
      </c>
      <c r="I273" s="46">
        <v>0.0</v>
      </c>
      <c r="J273" s="3"/>
      <c r="K273" s="56"/>
    </row>
    <row r="274" ht="32.25" customHeight="1">
      <c r="A274" s="55" t="s">
        <v>59</v>
      </c>
      <c r="B274" s="46" t="s">
        <v>8609</v>
      </c>
      <c r="C274" s="55" t="s">
        <v>8618</v>
      </c>
      <c r="D274" s="46">
        <v>0.0</v>
      </c>
      <c r="E274" s="46">
        <v>0.0</v>
      </c>
      <c r="F274" s="46">
        <v>1.0</v>
      </c>
      <c r="G274" s="46">
        <v>0.0</v>
      </c>
      <c r="H274" s="46">
        <v>0.0</v>
      </c>
      <c r="I274" s="46">
        <v>24.0</v>
      </c>
      <c r="J274" s="3"/>
      <c r="K274" s="56"/>
    </row>
    <row r="275" ht="32.25" customHeight="1">
      <c r="A275" s="55" t="s">
        <v>59</v>
      </c>
      <c r="B275" s="46" t="s">
        <v>8609</v>
      </c>
      <c r="C275" s="55" t="s">
        <v>8622</v>
      </c>
      <c r="D275" s="46">
        <v>0.0</v>
      </c>
      <c r="E275" s="46">
        <v>0.0</v>
      </c>
      <c r="F275" s="46">
        <v>5.0</v>
      </c>
      <c r="G275" s="46">
        <v>0.0</v>
      </c>
      <c r="H275" s="46">
        <v>0.0</v>
      </c>
      <c r="I275" s="46">
        <v>18.0</v>
      </c>
      <c r="J275" s="3"/>
      <c r="K275" s="56"/>
    </row>
    <row r="276" ht="32.25" customHeight="1">
      <c r="A276" s="55" t="s">
        <v>59</v>
      </c>
      <c r="B276" s="46" t="s">
        <v>8609</v>
      </c>
      <c r="C276" s="55" t="s">
        <v>8626</v>
      </c>
      <c r="D276" s="46">
        <v>0.0</v>
      </c>
      <c r="E276" s="46">
        <v>0.0</v>
      </c>
      <c r="F276" s="46">
        <v>3.0</v>
      </c>
      <c r="G276" s="46">
        <v>0.0</v>
      </c>
      <c r="H276" s="46">
        <v>0.0</v>
      </c>
      <c r="I276" s="46">
        <v>14.0</v>
      </c>
      <c r="J276" s="3"/>
      <c r="K276" s="56"/>
    </row>
    <row r="277" ht="32.25" customHeight="1">
      <c r="A277" s="55" t="s">
        <v>59</v>
      </c>
      <c r="B277" s="46" t="s">
        <v>8628</v>
      </c>
      <c r="C277" s="55" t="s">
        <v>8630</v>
      </c>
      <c r="D277" s="46">
        <v>13.0</v>
      </c>
      <c r="E277" s="46">
        <v>0.0</v>
      </c>
      <c r="F277" s="46">
        <v>1.0</v>
      </c>
      <c r="G277" s="46">
        <v>0.0</v>
      </c>
      <c r="H277" s="46">
        <v>0.0</v>
      </c>
      <c r="I277" s="46">
        <v>12.0</v>
      </c>
      <c r="J277" s="3"/>
      <c r="K277" s="56"/>
    </row>
    <row r="278" ht="32.25" customHeight="1">
      <c r="A278" s="55" t="s">
        <v>59</v>
      </c>
      <c r="B278" s="46" t="s">
        <v>8628</v>
      </c>
      <c r="C278" s="55" t="s">
        <v>8634</v>
      </c>
      <c r="D278" s="46">
        <v>7.0</v>
      </c>
      <c r="E278" s="46">
        <v>0.0</v>
      </c>
      <c r="F278" s="46">
        <v>0.0</v>
      </c>
      <c r="G278" s="46">
        <v>0.0</v>
      </c>
      <c r="H278" s="46">
        <v>0.0</v>
      </c>
      <c r="I278" s="46">
        <v>14.0</v>
      </c>
      <c r="J278" s="3"/>
      <c r="K278" s="56"/>
    </row>
    <row r="279" ht="32.25" customHeight="1">
      <c r="A279" s="55" t="s">
        <v>59</v>
      </c>
      <c r="B279" s="46" t="s">
        <v>8628</v>
      </c>
      <c r="C279" s="55" t="s">
        <v>8638</v>
      </c>
      <c r="D279" s="46">
        <v>0.0</v>
      </c>
      <c r="E279" s="46">
        <v>0.0</v>
      </c>
      <c r="F279" s="46">
        <v>12.0</v>
      </c>
      <c r="G279" s="46">
        <v>0.0</v>
      </c>
      <c r="H279" s="46">
        <v>0.0</v>
      </c>
      <c r="I279" s="46">
        <v>7.0</v>
      </c>
      <c r="J279" s="3"/>
      <c r="K279" s="56"/>
    </row>
    <row r="280" ht="32.25" customHeight="1">
      <c r="A280" s="55" t="s">
        <v>59</v>
      </c>
      <c r="B280" s="46" t="s">
        <v>8628</v>
      </c>
      <c r="C280" s="55" t="s">
        <v>8642</v>
      </c>
      <c r="D280" s="46">
        <v>0.0</v>
      </c>
      <c r="E280" s="46">
        <v>0.0</v>
      </c>
      <c r="F280" s="46">
        <v>13.0</v>
      </c>
      <c r="G280" s="46">
        <v>0.0</v>
      </c>
      <c r="H280" s="46">
        <v>0.0</v>
      </c>
      <c r="I280" s="46">
        <v>1.0</v>
      </c>
      <c r="J280" s="3"/>
      <c r="K280" s="56"/>
    </row>
    <row r="281" ht="32.25" customHeight="1">
      <c r="A281" s="55" t="s">
        <v>59</v>
      </c>
      <c r="B281" s="46" t="s">
        <v>8628</v>
      </c>
      <c r="C281" s="55" t="s">
        <v>8646</v>
      </c>
      <c r="D281" s="46">
        <v>0.0</v>
      </c>
      <c r="E281" s="46">
        <v>0.0</v>
      </c>
      <c r="F281" s="46">
        <v>0.0</v>
      </c>
      <c r="G281" s="46">
        <v>0.0</v>
      </c>
      <c r="H281" s="46">
        <v>0.0</v>
      </c>
      <c r="I281" s="46">
        <v>12.0</v>
      </c>
      <c r="J281" s="3"/>
      <c r="K281" s="56"/>
    </row>
    <row r="282" ht="32.25" customHeight="1">
      <c r="A282" s="55" t="s">
        <v>59</v>
      </c>
      <c r="B282" s="46" t="s">
        <v>8650</v>
      </c>
      <c r="C282" s="55" t="s">
        <v>8651</v>
      </c>
      <c r="D282" s="46">
        <v>17.0</v>
      </c>
      <c r="E282" s="46">
        <v>14.0</v>
      </c>
      <c r="F282" s="46">
        <v>13.0</v>
      </c>
      <c r="G282" s="46">
        <v>12.0</v>
      </c>
      <c r="H282" s="46">
        <v>0.0</v>
      </c>
      <c r="I282" s="46">
        <v>2.0</v>
      </c>
      <c r="J282" s="3"/>
      <c r="K282" s="56"/>
    </row>
    <row r="283" ht="32.25" customHeight="1">
      <c r="A283" s="55" t="s">
        <v>59</v>
      </c>
      <c r="B283" s="46" t="s">
        <v>8650</v>
      </c>
      <c r="C283" s="55" t="s">
        <v>8654</v>
      </c>
      <c r="D283" s="46">
        <v>4.0</v>
      </c>
      <c r="E283" s="46">
        <v>11.0</v>
      </c>
      <c r="F283" s="46">
        <v>3.0</v>
      </c>
      <c r="G283" s="46">
        <v>0.0</v>
      </c>
      <c r="H283" s="46">
        <v>0.0</v>
      </c>
      <c r="I283" s="46">
        <v>33.0</v>
      </c>
      <c r="J283" s="3"/>
      <c r="K283" s="56"/>
    </row>
    <row r="284" ht="32.25" customHeight="1">
      <c r="A284" s="55" t="s">
        <v>59</v>
      </c>
      <c r="B284" s="46" t="s">
        <v>8650</v>
      </c>
      <c r="C284" s="55" t="s">
        <v>8658</v>
      </c>
      <c r="D284" s="46">
        <v>0.0</v>
      </c>
      <c r="E284" s="46">
        <v>10.0</v>
      </c>
      <c r="F284" s="46">
        <v>27.0</v>
      </c>
      <c r="G284" s="46">
        <v>0.0</v>
      </c>
      <c r="H284" s="46">
        <v>0.0</v>
      </c>
      <c r="I284" s="46">
        <v>4.0</v>
      </c>
      <c r="J284" s="3"/>
      <c r="K284" s="56"/>
    </row>
    <row r="285" ht="32.25" customHeight="1">
      <c r="A285" s="55" t="s">
        <v>59</v>
      </c>
      <c r="B285" s="46" t="s">
        <v>8650</v>
      </c>
      <c r="C285" s="55" t="s">
        <v>8662</v>
      </c>
      <c r="D285" s="46">
        <v>0.0</v>
      </c>
      <c r="E285" s="46">
        <v>0.0</v>
      </c>
      <c r="F285" s="46">
        <v>10.0</v>
      </c>
      <c r="G285" s="46">
        <v>0.0</v>
      </c>
      <c r="H285" s="46">
        <v>0.0</v>
      </c>
      <c r="I285" s="46">
        <v>0.0</v>
      </c>
      <c r="J285" s="3"/>
      <c r="K285" s="56"/>
    </row>
    <row r="286" ht="32.25" customHeight="1">
      <c r="A286" s="55" t="s">
        <v>59</v>
      </c>
      <c r="B286" s="46" t="s">
        <v>8650</v>
      </c>
      <c r="C286" s="55" t="s">
        <v>8665</v>
      </c>
      <c r="D286" s="46">
        <v>0.0</v>
      </c>
      <c r="E286" s="46">
        <v>0.0</v>
      </c>
      <c r="F286" s="46">
        <v>8.0</v>
      </c>
      <c r="G286" s="46">
        <v>0.0</v>
      </c>
      <c r="H286" s="46">
        <v>0.0</v>
      </c>
      <c r="I286" s="46">
        <v>0.0</v>
      </c>
      <c r="J286" s="3"/>
      <c r="K286" s="56"/>
    </row>
    <row r="287" ht="32.25" customHeight="1">
      <c r="A287" s="55" t="s">
        <v>59</v>
      </c>
      <c r="B287" s="46" t="s">
        <v>8670</v>
      </c>
      <c r="C287" s="55" t="s">
        <v>8671</v>
      </c>
      <c r="D287" s="46">
        <v>0.0</v>
      </c>
      <c r="E287" s="46">
        <v>0.0</v>
      </c>
      <c r="F287" s="46">
        <v>283.0</v>
      </c>
      <c r="G287" s="46">
        <v>0.0</v>
      </c>
      <c r="H287" s="46">
        <v>0.0</v>
      </c>
      <c r="I287" s="46">
        <v>0.0</v>
      </c>
      <c r="J287" s="3"/>
      <c r="K287" s="56"/>
    </row>
    <row r="288" ht="32.25" customHeight="1">
      <c r="A288" s="55" t="s">
        <v>59</v>
      </c>
      <c r="B288" s="46" t="s">
        <v>8670</v>
      </c>
      <c r="C288" s="55" t="s">
        <v>8674</v>
      </c>
      <c r="D288" s="46">
        <v>0.0</v>
      </c>
      <c r="E288" s="46">
        <v>8.0</v>
      </c>
      <c r="F288" s="46">
        <v>138.0</v>
      </c>
      <c r="G288" s="46">
        <v>5.0</v>
      </c>
      <c r="H288" s="46">
        <v>0.0</v>
      </c>
      <c r="I288" s="46">
        <v>39.0</v>
      </c>
      <c r="J288" s="3"/>
      <c r="K288" s="56"/>
    </row>
    <row r="289" ht="32.25" customHeight="1">
      <c r="A289" s="55" t="s">
        <v>59</v>
      </c>
      <c r="B289" s="46" t="s">
        <v>8670</v>
      </c>
      <c r="C289" s="55" t="s">
        <v>8678</v>
      </c>
      <c r="D289" s="46">
        <v>6.0</v>
      </c>
      <c r="E289" s="46">
        <v>0.0</v>
      </c>
      <c r="F289" s="46">
        <v>77.0</v>
      </c>
      <c r="G289" s="46">
        <v>0.0</v>
      </c>
      <c r="H289" s="46">
        <v>0.0</v>
      </c>
      <c r="I289" s="46">
        <v>89.0</v>
      </c>
      <c r="J289" s="3"/>
      <c r="K289" s="56"/>
    </row>
    <row r="290" ht="32.25" customHeight="1">
      <c r="A290" s="55" t="s">
        <v>59</v>
      </c>
      <c r="B290" s="46" t="s">
        <v>8670</v>
      </c>
      <c r="C290" s="55" t="s">
        <v>8682</v>
      </c>
      <c r="D290" s="46">
        <v>0.0</v>
      </c>
      <c r="E290" s="46">
        <v>0.0</v>
      </c>
      <c r="F290" s="46">
        <v>100.0</v>
      </c>
      <c r="G290" s="46">
        <v>0.0</v>
      </c>
      <c r="H290" s="46">
        <v>0.0</v>
      </c>
      <c r="I290" s="46">
        <v>0.0</v>
      </c>
      <c r="J290" s="3"/>
      <c r="K290" s="56"/>
    </row>
    <row r="291" ht="32.25" customHeight="1">
      <c r="A291" s="55" t="s">
        <v>59</v>
      </c>
      <c r="B291" s="46" t="s">
        <v>8685</v>
      </c>
      <c r="C291" s="55" t="s">
        <v>8686</v>
      </c>
      <c r="D291" s="46">
        <v>3.0</v>
      </c>
      <c r="E291" s="46">
        <v>0.0</v>
      </c>
      <c r="F291" s="46">
        <v>24.0</v>
      </c>
      <c r="G291" s="46">
        <v>12.0</v>
      </c>
      <c r="H291" s="46">
        <v>0.0</v>
      </c>
      <c r="I291" s="46">
        <v>5.0</v>
      </c>
      <c r="J291" s="3"/>
      <c r="K291" s="56"/>
    </row>
    <row r="292" ht="32.25" customHeight="1">
      <c r="A292" s="55" t="s">
        <v>59</v>
      </c>
      <c r="B292" s="46" t="s">
        <v>8685</v>
      </c>
      <c r="C292" s="55" t="s">
        <v>8690</v>
      </c>
      <c r="D292" s="46">
        <v>37.0</v>
      </c>
      <c r="E292" s="46">
        <v>0.0</v>
      </c>
      <c r="F292" s="46">
        <v>0.0</v>
      </c>
      <c r="G292" s="46">
        <v>0.0</v>
      </c>
      <c r="H292" s="46">
        <v>0.0</v>
      </c>
      <c r="I292" s="46">
        <v>0.0</v>
      </c>
      <c r="J292" s="3"/>
      <c r="K292" s="56"/>
    </row>
    <row r="293" ht="32.25" customHeight="1">
      <c r="A293" s="55" t="s">
        <v>59</v>
      </c>
      <c r="B293" s="46" t="s">
        <v>8685</v>
      </c>
      <c r="C293" s="55" t="s">
        <v>8694</v>
      </c>
      <c r="D293" s="46">
        <v>0.0</v>
      </c>
      <c r="E293" s="46">
        <v>0.0</v>
      </c>
      <c r="F293" s="46">
        <v>35.0</v>
      </c>
      <c r="G293" s="46">
        <v>0.0</v>
      </c>
      <c r="H293" s="46">
        <v>0.0</v>
      </c>
      <c r="I293" s="46">
        <v>0.0</v>
      </c>
      <c r="J293" s="3"/>
      <c r="K293" s="56"/>
    </row>
    <row r="294" ht="32.25" customHeight="1">
      <c r="A294" s="55" t="s">
        <v>59</v>
      </c>
      <c r="B294" s="46" t="s">
        <v>8685</v>
      </c>
      <c r="C294" s="55" t="s">
        <v>8698</v>
      </c>
      <c r="D294" s="46">
        <v>0.0</v>
      </c>
      <c r="E294" s="46">
        <v>0.0</v>
      </c>
      <c r="F294" s="46">
        <v>31.0</v>
      </c>
      <c r="G294" s="46">
        <v>0.0</v>
      </c>
      <c r="H294" s="46">
        <v>0.0</v>
      </c>
      <c r="I294" s="46">
        <v>0.0</v>
      </c>
      <c r="J294" s="3"/>
      <c r="K294" s="56"/>
    </row>
    <row r="295" ht="32.25" customHeight="1">
      <c r="A295" s="55" t="s">
        <v>59</v>
      </c>
      <c r="B295" s="46" t="s">
        <v>8685</v>
      </c>
      <c r="C295" s="55" t="s">
        <v>8703</v>
      </c>
      <c r="D295" s="46">
        <v>23.0</v>
      </c>
      <c r="E295" s="46">
        <v>0.0</v>
      </c>
      <c r="F295" s="46">
        <v>0.0</v>
      </c>
      <c r="G295" s="46">
        <v>1.0</v>
      </c>
      <c r="H295" s="46">
        <v>0.0</v>
      </c>
      <c r="I295" s="46">
        <v>0.0</v>
      </c>
      <c r="J295" s="3"/>
      <c r="K295" s="56"/>
    </row>
    <row r="296" ht="32.25" customHeight="1">
      <c r="A296" s="55" t="s">
        <v>59</v>
      </c>
      <c r="B296" s="46" t="s">
        <v>8706</v>
      </c>
      <c r="C296" s="55" t="s">
        <v>8708</v>
      </c>
      <c r="D296" s="46">
        <v>0.0</v>
      </c>
      <c r="E296" s="46">
        <v>3.0</v>
      </c>
      <c r="F296" s="46">
        <v>0.0</v>
      </c>
      <c r="G296" s="46">
        <v>0.0</v>
      </c>
      <c r="H296" s="46">
        <v>0.0</v>
      </c>
      <c r="I296" s="46">
        <v>66.0</v>
      </c>
      <c r="J296" s="3"/>
      <c r="K296" s="56"/>
    </row>
    <row r="297" ht="32.25" customHeight="1">
      <c r="A297" s="55" t="s">
        <v>59</v>
      </c>
      <c r="B297" s="46" t="s">
        <v>8706</v>
      </c>
      <c r="C297" s="55" t="s">
        <v>8712</v>
      </c>
      <c r="D297" s="46">
        <v>0.0</v>
      </c>
      <c r="E297" s="46">
        <v>2.0</v>
      </c>
      <c r="F297" s="46">
        <v>0.0</v>
      </c>
      <c r="G297" s="46">
        <v>0.0</v>
      </c>
      <c r="H297" s="46">
        <v>0.0</v>
      </c>
      <c r="I297" s="46">
        <v>43.0</v>
      </c>
      <c r="J297" s="3"/>
      <c r="K297" s="56"/>
    </row>
    <row r="298" ht="32.25" customHeight="1">
      <c r="A298" s="55" t="s">
        <v>59</v>
      </c>
      <c r="B298" s="46" t="s">
        <v>8706</v>
      </c>
      <c r="C298" s="55" t="s">
        <v>8715</v>
      </c>
      <c r="D298" s="46">
        <v>0.0</v>
      </c>
      <c r="E298" s="46">
        <v>9.0</v>
      </c>
      <c r="F298" s="46">
        <v>21.0</v>
      </c>
      <c r="G298" s="46">
        <v>0.0</v>
      </c>
      <c r="H298" s="46">
        <v>0.0</v>
      </c>
      <c r="I298" s="46">
        <v>11.0</v>
      </c>
      <c r="J298" s="3"/>
      <c r="K298" s="56"/>
    </row>
    <row r="299" ht="32.25" customHeight="1">
      <c r="A299" s="55" t="s">
        <v>59</v>
      </c>
      <c r="B299" s="46" t="s">
        <v>8706</v>
      </c>
      <c r="C299" s="55" t="s">
        <v>8720</v>
      </c>
      <c r="D299" s="46">
        <v>0.0</v>
      </c>
      <c r="E299" s="46">
        <v>0.0</v>
      </c>
      <c r="F299" s="46">
        <v>24.0</v>
      </c>
      <c r="G299" s="46">
        <v>0.0</v>
      </c>
      <c r="H299" s="46">
        <v>0.0</v>
      </c>
      <c r="I299" s="46">
        <v>0.0</v>
      </c>
      <c r="J299" s="3"/>
      <c r="K299" s="56"/>
    </row>
    <row r="300" ht="32.25" customHeight="1">
      <c r="A300" s="55" t="s">
        <v>59</v>
      </c>
      <c r="B300" s="46" t="s">
        <v>8706</v>
      </c>
      <c r="C300" s="55" t="s">
        <v>8723</v>
      </c>
      <c r="D300" s="46">
        <v>0.0</v>
      </c>
      <c r="E300" s="46">
        <v>0.0</v>
      </c>
      <c r="F300" s="46">
        <v>5.0</v>
      </c>
      <c r="G300" s="46">
        <v>0.0</v>
      </c>
      <c r="H300" s="46">
        <v>0.0</v>
      </c>
      <c r="I300" s="46">
        <v>0.0</v>
      </c>
      <c r="J300" s="3"/>
      <c r="K300" s="56"/>
    </row>
    <row r="301" ht="32.25" customHeight="1">
      <c r="A301" s="55" t="s">
        <v>59</v>
      </c>
      <c r="B301" s="46" t="s">
        <v>8728</v>
      </c>
      <c r="C301" s="55" t="s">
        <v>8730</v>
      </c>
      <c r="D301" s="46">
        <v>0.0</v>
      </c>
      <c r="E301" s="46">
        <v>0.0</v>
      </c>
      <c r="F301" s="46">
        <v>49.0</v>
      </c>
      <c r="G301" s="46">
        <v>0.0</v>
      </c>
      <c r="H301" s="46">
        <v>0.0</v>
      </c>
      <c r="I301" s="46">
        <v>1.0</v>
      </c>
      <c r="J301" s="3"/>
      <c r="K301" s="56"/>
    </row>
    <row r="302" ht="32.25" customHeight="1">
      <c r="A302" s="55" t="s">
        <v>59</v>
      </c>
      <c r="B302" s="46" t="s">
        <v>8728</v>
      </c>
      <c r="C302" s="55" t="s">
        <v>8734</v>
      </c>
      <c r="D302" s="46">
        <v>0.0</v>
      </c>
      <c r="E302" s="46">
        <v>0.0</v>
      </c>
      <c r="F302" s="46">
        <v>21.0</v>
      </c>
      <c r="G302" s="46">
        <v>0.0</v>
      </c>
      <c r="H302" s="46">
        <v>0.0</v>
      </c>
      <c r="I302" s="46">
        <v>0.0</v>
      </c>
      <c r="J302" s="3"/>
      <c r="K302" s="56"/>
    </row>
    <row r="303" ht="32.25" customHeight="1">
      <c r="A303" s="55" t="s">
        <v>59</v>
      </c>
      <c r="B303" s="46" t="s">
        <v>8728</v>
      </c>
      <c r="C303" s="55" t="s">
        <v>8737</v>
      </c>
      <c r="D303" s="46">
        <v>0.0</v>
      </c>
      <c r="E303" s="46">
        <v>0.0</v>
      </c>
      <c r="F303" s="46">
        <v>4.0</v>
      </c>
      <c r="G303" s="46">
        <v>0.0</v>
      </c>
      <c r="H303" s="46">
        <v>0.0</v>
      </c>
      <c r="I303" s="46">
        <v>16.0</v>
      </c>
      <c r="J303" s="3"/>
      <c r="K303" s="56"/>
    </row>
    <row r="304" ht="32.25" customHeight="1">
      <c r="A304" s="55" t="s">
        <v>59</v>
      </c>
      <c r="B304" s="46" t="s">
        <v>8728</v>
      </c>
      <c r="C304" s="55" t="s">
        <v>8740</v>
      </c>
      <c r="D304" s="46">
        <v>0.0</v>
      </c>
      <c r="E304" s="46">
        <v>0.0</v>
      </c>
      <c r="F304" s="46">
        <v>5.0</v>
      </c>
      <c r="G304" s="46">
        <v>0.0</v>
      </c>
      <c r="H304" s="46">
        <v>0.0</v>
      </c>
      <c r="I304" s="46">
        <v>13.0</v>
      </c>
      <c r="J304" s="3"/>
      <c r="K304" s="56"/>
    </row>
    <row r="305" ht="32.25" customHeight="1">
      <c r="A305" s="55" t="s">
        <v>59</v>
      </c>
      <c r="B305" s="46" t="s">
        <v>8728</v>
      </c>
      <c r="C305" s="55" t="s">
        <v>8746</v>
      </c>
      <c r="D305" s="46">
        <v>0.0</v>
      </c>
      <c r="E305" s="46">
        <v>0.0</v>
      </c>
      <c r="F305" s="46">
        <v>5.0</v>
      </c>
      <c r="G305" s="46">
        <v>0.0</v>
      </c>
      <c r="H305" s="46">
        <v>0.0</v>
      </c>
      <c r="I305" s="46">
        <v>0.0</v>
      </c>
      <c r="J305" s="3"/>
      <c r="K305" s="56"/>
    </row>
    <row r="306" ht="32.25" customHeight="1">
      <c r="A306" s="55" t="s">
        <v>59</v>
      </c>
      <c r="B306" s="46" t="s">
        <v>8750</v>
      </c>
      <c r="C306" s="55" t="s">
        <v>8751</v>
      </c>
      <c r="D306" s="46">
        <v>3.0</v>
      </c>
      <c r="E306" s="46">
        <v>5.0</v>
      </c>
      <c r="F306" s="46">
        <v>209.0</v>
      </c>
      <c r="G306" s="46">
        <v>0.0</v>
      </c>
      <c r="H306" s="46">
        <v>0.0</v>
      </c>
      <c r="I306" s="46">
        <v>97.0</v>
      </c>
      <c r="J306" s="3"/>
      <c r="K306" s="56"/>
    </row>
    <row r="307" ht="32.25" customHeight="1">
      <c r="A307" s="55" t="s">
        <v>59</v>
      </c>
      <c r="B307" s="46" t="s">
        <v>8750</v>
      </c>
      <c r="C307" s="55" t="s">
        <v>8754</v>
      </c>
      <c r="D307" s="46">
        <v>0.0</v>
      </c>
      <c r="E307" s="46">
        <v>0.0</v>
      </c>
      <c r="F307" s="46">
        <v>125.0</v>
      </c>
      <c r="G307" s="46">
        <v>0.0</v>
      </c>
      <c r="H307" s="46">
        <v>0.0</v>
      </c>
      <c r="I307" s="46">
        <v>0.0</v>
      </c>
      <c r="J307" s="3"/>
      <c r="K307" s="56"/>
    </row>
    <row r="308" ht="32.25" customHeight="1">
      <c r="A308" s="55" t="s">
        <v>59</v>
      </c>
      <c r="B308" s="46" t="s">
        <v>8750</v>
      </c>
      <c r="C308" s="55" t="s">
        <v>8758</v>
      </c>
      <c r="D308" s="46">
        <v>0.0</v>
      </c>
      <c r="E308" s="46">
        <v>0.0</v>
      </c>
      <c r="F308" s="46">
        <v>85.0</v>
      </c>
      <c r="G308" s="46">
        <v>0.0</v>
      </c>
      <c r="H308" s="46">
        <v>0.0</v>
      </c>
      <c r="I308" s="46">
        <v>0.0</v>
      </c>
      <c r="J308" s="3"/>
      <c r="K308" s="56"/>
    </row>
    <row r="309" ht="32.25" customHeight="1">
      <c r="A309" s="55" t="s">
        <v>59</v>
      </c>
      <c r="B309" s="46" t="s">
        <v>8750</v>
      </c>
      <c r="C309" s="55" t="s">
        <v>8763</v>
      </c>
      <c r="D309" s="46">
        <v>0.0</v>
      </c>
      <c r="E309" s="46">
        <v>0.0</v>
      </c>
      <c r="F309" s="46">
        <v>68.0</v>
      </c>
      <c r="G309" s="46">
        <v>0.0</v>
      </c>
      <c r="H309" s="46">
        <v>0.0</v>
      </c>
      <c r="I309" s="46">
        <v>0.0</v>
      </c>
      <c r="J309" s="3"/>
      <c r="K309" s="56"/>
    </row>
    <row r="310" ht="32.25" customHeight="1">
      <c r="A310" s="55" t="s">
        <v>59</v>
      </c>
      <c r="B310" s="46" t="s">
        <v>8750</v>
      </c>
      <c r="C310" s="55" t="s">
        <v>8766</v>
      </c>
      <c r="D310" s="46">
        <v>0.0</v>
      </c>
      <c r="E310" s="46">
        <v>0.0</v>
      </c>
      <c r="F310" s="46">
        <v>22.0</v>
      </c>
      <c r="G310" s="46">
        <v>0.0</v>
      </c>
      <c r="H310" s="46">
        <v>0.0</v>
      </c>
      <c r="I310" s="46">
        <v>33.0</v>
      </c>
      <c r="J310" s="3"/>
      <c r="K310" s="56"/>
    </row>
    <row r="311" ht="32.25" customHeight="1">
      <c r="A311" s="55" t="s">
        <v>59</v>
      </c>
      <c r="B311" s="46" t="s">
        <v>8769</v>
      </c>
      <c r="C311" s="55" t="s">
        <v>8770</v>
      </c>
      <c r="D311" s="46">
        <v>0.0</v>
      </c>
      <c r="E311" s="46">
        <v>1.0</v>
      </c>
      <c r="F311" s="46">
        <v>0.0</v>
      </c>
      <c r="G311" s="46">
        <v>5.0</v>
      </c>
      <c r="H311" s="46">
        <v>0.0</v>
      </c>
      <c r="I311" s="46">
        <v>71.0</v>
      </c>
      <c r="J311" s="3"/>
      <c r="K311" s="56"/>
    </row>
    <row r="312" ht="32.25" customHeight="1">
      <c r="A312" s="55" t="s">
        <v>59</v>
      </c>
      <c r="B312" s="46" t="s">
        <v>8769</v>
      </c>
      <c r="C312" s="55" t="s">
        <v>8775</v>
      </c>
      <c r="D312" s="46">
        <v>0.0</v>
      </c>
      <c r="E312" s="46">
        <v>0.0</v>
      </c>
      <c r="F312" s="46">
        <v>50.0</v>
      </c>
      <c r="G312" s="46">
        <v>0.0</v>
      </c>
      <c r="H312" s="46">
        <v>0.0</v>
      </c>
      <c r="I312" s="46">
        <v>0.0</v>
      </c>
      <c r="J312" s="3"/>
      <c r="K312" s="56"/>
    </row>
    <row r="313" ht="32.25" customHeight="1">
      <c r="A313" s="55" t="s">
        <v>59</v>
      </c>
      <c r="B313" s="46" t="s">
        <v>8769</v>
      </c>
      <c r="C313" s="55" t="s">
        <v>8778</v>
      </c>
      <c r="D313" s="46">
        <v>0.0</v>
      </c>
      <c r="E313" s="46">
        <v>3.0</v>
      </c>
      <c r="F313" s="46">
        <v>16.0</v>
      </c>
      <c r="G313" s="46">
        <v>0.0</v>
      </c>
      <c r="H313" s="46">
        <v>0.0</v>
      </c>
      <c r="I313" s="46">
        <v>26.0</v>
      </c>
      <c r="J313" s="3"/>
      <c r="K313" s="56"/>
    </row>
    <row r="314" ht="32.25" customHeight="1">
      <c r="A314" s="55" t="s">
        <v>59</v>
      </c>
      <c r="B314" s="46" t="s">
        <v>8769</v>
      </c>
      <c r="C314" s="55" t="s">
        <v>8782</v>
      </c>
      <c r="D314" s="46">
        <v>0.0</v>
      </c>
      <c r="E314" s="46">
        <v>0.0</v>
      </c>
      <c r="F314" s="46">
        <v>45.0</v>
      </c>
      <c r="G314" s="46">
        <v>0.0</v>
      </c>
      <c r="H314" s="46">
        <v>0.0</v>
      </c>
      <c r="I314" s="46">
        <v>0.0</v>
      </c>
      <c r="J314" s="3"/>
      <c r="K314" s="56"/>
    </row>
    <row r="315" ht="32.25" customHeight="1">
      <c r="A315" s="55" t="s">
        <v>59</v>
      </c>
      <c r="B315" s="46" t="s">
        <v>8769</v>
      </c>
      <c r="C315" s="55" t="s">
        <v>8786</v>
      </c>
      <c r="D315" s="46">
        <v>0.0</v>
      </c>
      <c r="E315" s="46">
        <v>0.0</v>
      </c>
      <c r="F315" s="46">
        <v>2.0</v>
      </c>
      <c r="G315" s="46">
        <v>0.0</v>
      </c>
      <c r="H315" s="46">
        <v>0.0</v>
      </c>
      <c r="I315" s="46">
        <v>30.0</v>
      </c>
      <c r="J315" s="3"/>
      <c r="K315" s="56"/>
    </row>
    <row r="316" ht="32.25" customHeight="1">
      <c r="A316" s="55" t="s">
        <v>59</v>
      </c>
      <c r="B316" s="46" t="s">
        <v>8791</v>
      </c>
      <c r="C316" s="55" t="s">
        <v>8792</v>
      </c>
      <c r="D316" s="46">
        <v>2.0</v>
      </c>
      <c r="E316" s="46">
        <v>0.0</v>
      </c>
      <c r="F316" s="46">
        <v>10.0</v>
      </c>
      <c r="G316" s="46">
        <v>0.0</v>
      </c>
      <c r="H316" s="46">
        <v>0.0</v>
      </c>
      <c r="I316" s="46">
        <v>22.0</v>
      </c>
      <c r="J316" s="3"/>
      <c r="K316" s="56"/>
    </row>
    <row r="317" ht="32.25" customHeight="1">
      <c r="A317" s="55" t="s">
        <v>59</v>
      </c>
      <c r="B317" s="46" t="s">
        <v>8791</v>
      </c>
      <c r="C317" s="55" t="s">
        <v>8795</v>
      </c>
      <c r="D317" s="46">
        <v>0.0</v>
      </c>
      <c r="E317" s="46">
        <v>0.0</v>
      </c>
      <c r="F317" s="46">
        <v>17.0</v>
      </c>
      <c r="G317" s="46">
        <v>0.0</v>
      </c>
      <c r="H317" s="46">
        <v>0.0</v>
      </c>
      <c r="I317" s="46">
        <v>17.0</v>
      </c>
      <c r="J317" s="3"/>
      <c r="K317" s="56"/>
    </row>
    <row r="318" ht="32.25" customHeight="1">
      <c r="A318" s="55" t="s">
        <v>59</v>
      </c>
      <c r="B318" s="46" t="s">
        <v>8791</v>
      </c>
      <c r="C318" s="55" t="s">
        <v>8798</v>
      </c>
      <c r="D318" s="46">
        <v>6.0</v>
      </c>
      <c r="E318" s="46">
        <v>0.0</v>
      </c>
      <c r="F318" s="46">
        <v>7.0</v>
      </c>
      <c r="G318" s="46">
        <v>0.0</v>
      </c>
      <c r="H318" s="46">
        <v>0.0</v>
      </c>
      <c r="I318" s="46">
        <v>18.0</v>
      </c>
      <c r="J318" s="3"/>
      <c r="K318" s="56"/>
    </row>
    <row r="319" ht="32.25" customHeight="1">
      <c r="A319" s="55" t="s">
        <v>59</v>
      </c>
      <c r="B319" s="46" t="s">
        <v>8791</v>
      </c>
      <c r="C319" s="55" t="s">
        <v>8805</v>
      </c>
      <c r="D319" s="46">
        <v>6.0</v>
      </c>
      <c r="E319" s="46">
        <v>0.0</v>
      </c>
      <c r="F319" s="46">
        <v>0.0</v>
      </c>
      <c r="G319" s="46">
        <v>1.0</v>
      </c>
      <c r="H319" s="46">
        <v>0.0</v>
      </c>
      <c r="I319" s="46">
        <v>19.0</v>
      </c>
      <c r="J319" s="3"/>
      <c r="K319" s="56"/>
    </row>
    <row r="320" ht="32.25" customHeight="1">
      <c r="A320" s="55" t="s">
        <v>59</v>
      </c>
      <c r="B320" s="46" t="s">
        <v>8791</v>
      </c>
      <c r="C320" s="55" t="s">
        <v>8809</v>
      </c>
      <c r="D320" s="46">
        <v>3.0</v>
      </c>
      <c r="E320" s="46">
        <v>0.0</v>
      </c>
      <c r="F320" s="46">
        <v>9.0</v>
      </c>
      <c r="G320" s="46">
        <v>0.0</v>
      </c>
      <c r="H320" s="46">
        <v>0.0</v>
      </c>
      <c r="I320" s="46">
        <v>13.0</v>
      </c>
      <c r="J320" s="3"/>
      <c r="K320" s="56"/>
    </row>
    <row r="321" ht="32.25" customHeight="1">
      <c r="A321" s="55" t="s">
        <v>59</v>
      </c>
      <c r="B321" s="46" t="s">
        <v>8811</v>
      </c>
      <c r="C321" s="55" t="s">
        <v>8813</v>
      </c>
      <c r="D321" s="46">
        <v>0.0</v>
      </c>
      <c r="E321" s="46">
        <v>0.0</v>
      </c>
      <c r="F321" s="46">
        <v>188.0</v>
      </c>
      <c r="G321" s="46">
        <v>0.0</v>
      </c>
      <c r="H321" s="46">
        <v>0.0</v>
      </c>
      <c r="I321" s="46">
        <v>0.0</v>
      </c>
      <c r="J321" s="3"/>
      <c r="K321" s="56"/>
    </row>
    <row r="322" ht="32.25" customHeight="1">
      <c r="A322" s="55" t="s">
        <v>59</v>
      </c>
      <c r="B322" s="46" t="s">
        <v>8811</v>
      </c>
      <c r="C322" s="55" t="s">
        <v>8817</v>
      </c>
      <c r="D322" s="46">
        <v>0.0</v>
      </c>
      <c r="E322" s="46">
        <v>0.0</v>
      </c>
      <c r="F322" s="46">
        <v>86.0</v>
      </c>
      <c r="G322" s="46">
        <v>0.0</v>
      </c>
      <c r="H322" s="46">
        <v>0.0</v>
      </c>
      <c r="I322" s="46">
        <v>44.0</v>
      </c>
      <c r="J322" s="3"/>
      <c r="K322" s="56"/>
    </row>
    <row r="323" ht="32.25" customHeight="1">
      <c r="A323" s="55" t="s">
        <v>59</v>
      </c>
      <c r="B323" s="46" t="s">
        <v>8811</v>
      </c>
      <c r="C323" s="55" t="s">
        <v>8821</v>
      </c>
      <c r="D323" s="46">
        <v>0.0</v>
      </c>
      <c r="E323" s="46">
        <v>0.0</v>
      </c>
      <c r="F323" s="46">
        <v>106.0</v>
      </c>
      <c r="G323" s="46">
        <v>0.0</v>
      </c>
      <c r="H323" s="46">
        <v>0.0</v>
      </c>
      <c r="I323" s="46">
        <v>0.0</v>
      </c>
      <c r="J323" s="3"/>
      <c r="K323" s="56"/>
    </row>
    <row r="324" ht="32.25" customHeight="1">
      <c r="A324" s="55" t="s">
        <v>59</v>
      </c>
      <c r="B324" s="46" t="s">
        <v>8811</v>
      </c>
      <c r="C324" s="55" t="s">
        <v>8824</v>
      </c>
      <c r="D324" s="46">
        <v>0.0</v>
      </c>
      <c r="E324" s="46">
        <v>0.0</v>
      </c>
      <c r="F324" s="46">
        <v>85.0</v>
      </c>
      <c r="G324" s="46">
        <v>0.0</v>
      </c>
      <c r="H324" s="46">
        <v>0.0</v>
      </c>
      <c r="I324" s="46">
        <v>13.0</v>
      </c>
      <c r="J324" s="3"/>
      <c r="K324" s="56"/>
    </row>
    <row r="325" ht="32.25" customHeight="1">
      <c r="A325" s="55" t="s">
        <v>59</v>
      </c>
      <c r="B325" s="46" t="s">
        <v>8811</v>
      </c>
      <c r="C325" s="55" t="s">
        <v>8827</v>
      </c>
      <c r="D325" s="46">
        <v>0.0</v>
      </c>
      <c r="E325" s="46">
        <v>0.0</v>
      </c>
      <c r="F325" s="46">
        <v>47.0</v>
      </c>
      <c r="G325" s="46">
        <v>0.0</v>
      </c>
      <c r="H325" s="46">
        <v>0.0</v>
      </c>
      <c r="I325" s="46">
        <v>0.0</v>
      </c>
      <c r="J325" s="3"/>
      <c r="K325" s="56"/>
    </row>
    <row r="326" ht="32.25" customHeight="1">
      <c r="A326" s="55" t="s">
        <v>59</v>
      </c>
      <c r="B326" s="46" t="s">
        <v>8831</v>
      </c>
      <c r="C326" s="55" t="s">
        <v>8832</v>
      </c>
      <c r="D326" s="46">
        <v>0.0</v>
      </c>
      <c r="E326" s="46">
        <v>0.0</v>
      </c>
      <c r="F326" s="46">
        <v>84.0</v>
      </c>
      <c r="G326" s="46">
        <v>0.0</v>
      </c>
      <c r="H326" s="46">
        <v>0.0</v>
      </c>
      <c r="I326" s="46">
        <v>0.0</v>
      </c>
      <c r="J326" s="3"/>
      <c r="K326" s="56"/>
    </row>
    <row r="327" ht="32.25" customHeight="1">
      <c r="A327" s="55" t="s">
        <v>59</v>
      </c>
      <c r="B327" s="46" t="s">
        <v>8831</v>
      </c>
      <c r="C327" s="55" t="s">
        <v>8837</v>
      </c>
      <c r="D327" s="46">
        <v>0.0</v>
      </c>
      <c r="E327" s="46">
        <v>0.0</v>
      </c>
      <c r="F327" s="46">
        <v>52.0</v>
      </c>
      <c r="G327" s="46">
        <v>0.0</v>
      </c>
      <c r="H327" s="46">
        <v>0.0</v>
      </c>
      <c r="I327" s="46">
        <v>0.0</v>
      </c>
      <c r="J327" s="3"/>
      <c r="K327" s="56"/>
    </row>
    <row r="328" ht="32.25" customHeight="1">
      <c r="A328" s="55" t="s">
        <v>59</v>
      </c>
      <c r="B328" s="46" t="s">
        <v>8831</v>
      </c>
      <c r="C328" s="55" t="s">
        <v>8841</v>
      </c>
      <c r="D328" s="46">
        <v>0.0</v>
      </c>
      <c r="E328" s="46">
        <v>0.0</v>
      </c>
      <c r="F328" s="46">
        <v>12.0</v>
      </c>
      <c r="G328" s="46">
        <v>0.0</v>
      </c>
      <c r="H328" s="46">
        <v>0.0</v>
      </c>
      <c r="I328" s="46">
        <v>17.0</v>
      </c>
      <c r="J328" s="3"/>
      <c r="K328" s="56"/>
    </row>
    <row r="329" ht="32.25" customHeight="1">
      <c r="A329" s="55" t="s">
        <v>59</v>
      </c>
      <c r="B329" s="46" t="s">
        <v>8831</v>
      </c>
      <c r="C329" s="55" t="s">
        <v>8844</v>
      </c>
      <c r="D329" s="46">
        <v>0.0</v>
      </c>
      <c r="E329" s="46">
        <v>0.0</v>
      </c>
      <c r="F329" s="46">
        <v>4.0</v>
      </c>
      <c r="G329" s="46">
        <v>0.0</v>
      </c>
      <c r="H329" s="46">
        <v>0.0</v>
      </c>
      <c r="I329" s="46">
        <v>6.0</v>
      </c>
      <c r="J329" s="3"/>
      <c r="K329" s="56"/>
    </row>
    <row r="330" ht="32.25" customHeight="1">
      <c r="A330" s="55" t="s">
        <v>59</v>
      </c>
      <c r="B330" s="46" t="s">
        <v>8831</v>
      </c>
      <c r="C330" s="55" t="s">
        <v>8847</v>
      </c>
      <c r="D330" s="46">
        <v>1.0</v>
      </c>
      <c r="E330" s="46">
        <v>0.0</v>
      </c>
      <c r="F330" s="46">
        <v>0.0</v>
      </c>
      <c r="G330" s="46">
        <v>0.0</v>
      </c>
      <c r="H330" s="46">
        <v>0.0</v>
      </c>
      <c r="I330" s="46">
        <v>2.0</v>
      </c>
      <c r="J330" s="3"/>
      <c r="K330" s="56"/>
    </row>
    <row r="331" ht="32.25" customHeight="1">
      <c r="A331" s="55" t="s">
        <v>59</v>
      </c>
      <c r="B331" s="46" t="s">
        <v>8853</v>
      </c>
      <c r="C331" s="46" t="s">
        <v>8854</v>
      </c>
      <c r="D331" s="46">
        <v>0.0</v>
      </c>
      <c r="E331" s="46">
        <v>0.0</v>
      </c>
      <c r="F331" s="46">
        <v>424.0</v>
      </c>
      <c r="G331" s="46">
        <v>0.0</v>
      </c>
      <c r="H331" s="46">
        <v>0.0</v>
      </c>
      <c r="I331" s="46">
        <v>0.0</v>
      </c>
      <c r="J331" s="3"/>
      <c r="K331" s="56"/>
    </row>
    <row r="332" ht="32.25" customHeight="1">
      <c r="A332" s="55" t="s">
        <v>59</v>
      </c>
      <c r="B332" s="46" t="s">
        <v>8853</v>
      </c>
      <c r="C332" s="55" t="s">
        <v>8857</v>
      </c>
      <c r="D332" s="46">
        <v>101.0</v>
      </c>
      <c r="E332" s="46">
        <v>0.0</v>
      </c>
      <c r="F332" s="46">
        <v>114.0</v>
      </c>
      <c r="G332" s="46">
        <v>0.0</v>
      </c>
      <c r="H332" s="46">
        <v>0.0</v>
      </c>
      <c r="I332" s="46">
        <v>2.0</v>
      </c>
      <c r="J332" s="3"/>
      <c r="K332" s="56"/>
    </row>
    <row r="333" ht="32.25" customHeight="1">
      <c r="A333" s="55" t="s">
        <v>59</v>
      </c>
      <c r="B333" s="46" t="s">
        <v>8853</v>
      </c>
      <c r="C333" s="55" t="s">
        <v>8862</v>
      </c>
      <c r="D333" s="46">
        <v>158.0</v>
      </c>
      <c r="E333" s="46">
        <v>0.0</v>
      </c>
      <c r="F333" s="46">
        <v>44.0</v>
      </c>
      <c r="G333" s="46">
        <v>0.0</v>
      </c>
      <c r="H333" s="46">
        <v>0.0</v>
      </c>
      <c r="I333" s="46">
        <v>0.0</v>
      </c>
      <c r="J333" s="3"/>
      <c r="K333" s="56"/>
    </row>
    <row r="334" ht="32.25" customHeight="1">
      <c r="A334" s="55" t="s">
        <v>59</v>
      </c>
      <c r="B334" s="46" t="s">
        <v>8853</v>
      </c>
      <c r="C334" s="55" t="s">
        <v>8865</v>
      </c>
      <c r="D334" s="46">
        <v>0.0</v>
      </c>
      <c r="E334" s="46">
        <v>0.0</v>
      </c>
      <c r="F334" s="46">
        <v>183.0</v>
      </c>
      <c r="G334" s="46">
        <v>0.0</v>
      </c>
      <c r="H334" s="46">
        <v>0.0</v>
      </c>
      <c r="I334" s="46">
        <v>0.0</v>
      </c>
      <c r="J334" s="3"/>
      <c r="K334" s="56"/>
    </row>
    <row r="335" ht="32.25" customHeight="1">
      <c r="A335" s="55" t="s">
        <v>59</v>
      </c>
      <c r="B335" s="46" t="s">
        <v>8853</v>
      </c>
      <c r="C335" s="55" t="s">
        <v>8868</v>
      </c>
      <c r="D335" s="46">
        <v>0.0</v>
      </c>
      <c r="E335" s="46">
        <v>0.0</v>
      </c>
      <c r="F335" s="46">
        <v>154.0</v>
      </c>
      <c r="G335" s="46">
        <v>0.0</v>
      </c>
      <c r="H335" s="46">
        <v>0.0</v>
      </c>
      <c r="I335" s="46">
        <v>0.0</v>
      </c>
      <c r="J335" s="3"/>
      <c r="K335" s="56"/>
    </row>
    <row r="336" ht="32.25" customHeight="1">
      <c r="A336" s="55" t="s">
        <v>59</v>
      </c>
      <c r="B336" s="46" t="s">
        <v>8871</v>
      </c>
      <c r="C336" s="46" t="s">
        <v>8872</v>
      </c>
      <c r="D336" s="46">
        <v>0.0</v>
      </c>
      <c r="E336" s="46">
        <v>0.0</v>
      </c>
      <c r="F336" s="46">
        <v>262.0</v>
      </c>
      <c r="G336" s="46">
        <v>0.0</v>
      </c>
      <c r="H336" s="46">
        <v>0.0</v>
      </c>
      <c r="I336" s="46">
        <v>0.0</v>
      </c>
      <c r="J336" s="3"/>
      <c r="K336" s="56"/>
    </row>
    <row r="337" ht="32.25" customHeight="1">
      <c r="A337" s="55" t="s">
        <v>59</v>
      </c>
      <c r="B337" s="46" t="s">
        <v>8871</v>
      </c>
      <c r="C337" s="55" t="s">
        <v>8877</v>
      </c>
      <c r="D337" s="46">
        <v>0.0</v>
      </c>
      <c r="E337" s="46">
        <v>15.0</v>
      </c>
      <c r="F337" s="46">
        <v>184.0</v>
      </c>
      <c r="G337" s="46">
        <v>0.0</v>
      </c>
      <c r="H337" s="46">
        <v>0.0</v>
      </c>
      <c r="I337" s="46">
        <v>0.0</v>
      </c>
      <c r="J337" s="3"/>
      <c r="K337" s="56"/>
    </row>
    <row r="338" ht="32.25" customHeight="1">
      <c r="A338" s="55" t="s">
        <v>59</v>
      </c>
      <c r="B338" s="46" t="s">
        <v>8871</v>
      </c>
      <c r="C338" s="46" t="s">
        <v>8882</v>
      </c>
      <c r="D338" s="46">
        <v>18.0</v>
      </c>
      <c r="E338" s="46">
        <v>0.0</v>
      </c>
      <c r="F338" s="46">
        <v>87.0</v>
      </c>
      <c r="G338" s="46">
        <v>0.0</v>
      </c>
      <c r="H338" s="46">
        <v>0.0</v>
      </c>
      <c r="I338" s="46">
        <v>43.0</v>
      </c>
      <c r="J338" s="3"/>
      <c r="K338" s="56"/>
    </row>
    <row r="339" ht="32.25" customHeight="1">
      <c r="A339" s="55" t="s">
        <v>59</v>
      </c>
      <c r="B339" s="46" t="s">
        <v>8871</v>
      </c>
      <c r="C339" s="46" t="s">
        <v>8885</v>
      </c>
      <c r="D339" s="46">
        <v>0.0</v>
      </c>
      <c r="E339" s="46">
        <v>0.0</v>
      </c>
      <c r="F339" s="46">
        <v>63.0</v>
      </c>
      <c r="G339" s="46">
        <v>0.0</v>
      </c>
      <c r="H339" s="46">
        <v>0.0</v>
      </c>
      <c r="I339" s="46">
        <v>0.0</v>
      </c>
      <c r="J339" s="3"/>
      <c r="K339" s="56"/>
    </row>
    <row r="340" ht="32.25" customHeight="1">
      <c r="A340" s="55" t="s">
        <v>59</v>
      </c>
      <c r="B340" s="46" t="s">
        <v>8871</v>
      </c>
      <c r="C340" s="46" t="s">
        <v>8889</v>
      </c>
      <c r="D340" s="46">
        <v>0.0</v>
      </c>
      <c r="E340" s="46">
        <v>0.0</v>
      </c>
      <c r="F340" s="46">
        <v>24.0</v>
      </c>
      <c r="G340" s="46">
        <v>0.0</v>
      </c>
      <c r="H340" s="46">
        <v>0.0</v>
      </c>
      <c r="I340" s="46">
        <v>0.0</v>
      </c>
      <c r="J340" s="3"/>
      <c r="K340" s="56"/>
    </row>
    <row r="341" ht="32.25" customHeight="1">
      <c r="A341" s="55" t="s">
        <v>59</v>
      </c>
      <c r="B341" s="46" t="s">
        <v>8894</v>
      </c>
      <c r="C341" s="46" t="s">
        <v>8895</v>
      </c>
      <c r="D341" s="46">
        <v>0.0</v>
      </c>
      <c r="E341" s="46">
        <v>0.0</v>
      </c>
      <c r="F341" s="46">
        <v>303.0</v>
      </c>
      <c r="G341" s="46">
        <v>0.0</v>
      </c>
      <c r="H341" s="46">
        <v>0.0</v>
      </c>
      <c r="I341" s="46">
        <v>0.0</v>
      </c>
      <c r="J341" s="3"/>
      <c r="K341" s="56"/>
    </row>
    <row r="342" ht="32.25" customHeight="1">
      <c r="A342" s="55" t="s">
        <v>59</v>
      </c>
      <c r="B342" s="46" t="s">
        <v>8894</v>
      </c>
      <c r="C342" s="55" t="s">
        <v>8899</v>
      </c>
      <c r="D342" s="46">
        <v>0.0</v>
      </c>
      <c r="E342" s="46">
        <v>4.0</v>
      </c>
      <c r="F342" s="46">
        <v>268.0</v>
      </c>
      <c r="G342" s="46">
        <v>3.0</v>
      </c>
      <c r="H342" s="46">
        <v>0.0</v>
      </c>
      <c r="I342" s="46">
        <v>4.0</v>
      </c>
      <c r="J342" s="3"/>
      <c r="K342" s="56"/>
    </row>
    <row r="343" ht="32.25" customHeight="1">
      <c r="A343" s="55" t="s">
        <v>59</v>
      </c>
      <c r="B343" s="46" t="s">
        <v>8894</v>
      </c>
      <c r="C343" s="46" t="s">
        <v>8902</v>
      </c>
      <c r="D343" s="46">
        <v>4.0</v>
      </c>
      <c r="E343" s="46">
        <v>41.0</v>
      </c>
      <c r="F343" s="46">
        <v>159.0</v>
      </c>
      <c r="G343" s="46">
        <v>0.0</v>
      </c>
      <c r="H343" s="46">
        <v>0.0</v>
      </c>
      <c r="I343" s="46">
        <v>50.0</v>
      </c>
      <c r="J343" s="3"/>
      <c r="K343" s="56"/>
    </row>
    <row r="344" ht="32.25" customHeight="1">
      <c r="A344" s="55" t="s">
        <v>59</v>
      </c>
      <c r="B344" s="46" t="s">
        <v>8894</v>
      </c>
      <c r="C344" s="46" t="s">
        <v>8905</v>
      </c>
      <c r="D344" s="46">
        <v>0.0</v>
      </c>
      <c r="E344" s="46">
        <v>0.0</v>
      </c>
      <c r="F344" s="46">
        <v>89.0</v>
      </c>
      <c r="G344" s="46">
        <v>0.0</v>
      </c>
      <c r="H344" s="46">
        <v>0.0</v>
      </c>
      <c r="I344" s="46">
        <v>0.0</v>
      </c>
      <c r="J344" s="3"/>
      <c r="K344" s="56"/>
    </row>
    <row r="345" ht="32.25" customHeight="1">
      <c r="A345" s="55" t="s">
        <v>59</v>
      </c>
      <c r="B345" s="46" t="s">
        <v>8894</v>
      </c>
      <c r="C345" s="46" t="s">
        <v>8909</v>
      </c>
      <c r="D345" s="46">
        <v>3.0</v>
      </c>
      <c r="E345" s="46">
        <v>19.0</v>
      </c>
      <c r="F345" s="46">
        <v>60.0</v>
      </c>
      <c r="G345" s="46">
        <v>0.0</v>
      </c>
      <c r="H345" s="46">
        <v>0.0</v>
      </c>
      <c r="I345" s="46">
        <v>3.0</v>
      </c>
      <c r="J345" s="3"/>
      <c r="K345" s="56"/>
    </row>
    <row r="346" ht="32.25" customHeight="1">
      <c r="A346" s="55" t="s">
        <v>59</v>
      </c>
      <c r="B346" s="46" t="s">
        <v>8913</v>
      </c>
      <c r="C346" s="55" t="s">
        <v>8915</v>
      </c>
      <c r="D346" s="46">
        <v>0.0</v>
      </c>
      <c r="E346" s="46">
        <v>3.0</v>
      </c>
      <c r="F346" s="46">
        <v>35.0</v>
      </c>
      <c r="G346" s="46">
        <v>0.0</v>
      </c>
      <c r="H346" s="46">
        <v>0.0</v>
      </c>
      <c r="I346" s="46">
        <v>98.0</v>
      </c>
      <c r="J346" s="3"/>
      <c r="K346" s="56"/>
    </row>
    <row r="347" ht="32.25" customHeight="1">
      <c r="A347" s="55" t="s">
        <v>59</v>
      </c>
      <c r="B347" s="46" t="s">
        <v>8913</v>
      </c>
      <c r="C347" s="55" t="s">
        <v>8920</v>
      </c>
      <c r="D347" s="46">
        <v>0.0</v>
      </c>
      <c r="E347" s="46">
        <v>0.0</v>
      </c>
      <c r="F347" s="46">
        <v>124.0</v>
      </c>
      <c r="G347" s="46">
        <v>0.0</v>
      </c>
      <c r="H347" s="46">
        <v>0.0</v>
      </c>
      <c r="I347" s="46">
        <v>0.0</v>
      </c>
      <c r="J347" s="3"/>
      <c r="K347" s="56"/>
    </row>
    <row r="348" ht="32.25" customHeight="1">
      <c r="A348" s="55" t="s">
        <v>59</v>
      </c>
      <c r="B348" s="46" t="s">
        <v>8913</v>
      </c>
      <c r="C348" s="55" t="s">
        <v>8923</v>
      </c>
      <c r="D348" s="46">
        <v>0.0</v>
      </c>
      <c r="E348" s="46">
        <v>0.0</v>
      </c>
      <c r="F348" s="46">
        <v>34.0</v>
      </c>
      <c r="G348" s="46">
        <v>0.0</v>
      </c>
      <c r="H348" s="46">
        <v>0.0</v>
      </c>
      <c r="I348" s="46">
        <v>54.0</v>
      </c>
      <c r="J348" s="3"/>
      <c r="K348" s="56"/>
    </row>
    <row r="349" ht="32.25" customHeight="1">
      <c r="A349" s="55" t="s">
        <v>59</v>
      </c>
      <c r="B349" s="46" t="s">
        <v>8913</v>
      </c>
      <c r="C349" s="55" t="s">
        <v>8927</v>
      </c>
      <c r="D349" s="46">
        <v>0.0</v>
      </c>
      <c r="E349" s="46">
        <v>0.0</v>
      </c>
      <c r="F349" s="46">
        <v>67.0</v>
      </c>
      <c r="G349" s="46">
        <v>0.0</v>
      </c>
      <c r="H349" s="46">
        <v>0.0</v>
      </c>
      <c r="I349" s="46">
        <v>0.0</v>
      </c>
      <c r="J349" s="3"/>
      <c r="K349" s="56"/>
    </row>
    <row r="350" ht="32.25" customHeight="1">
      <c r="A350" s="55" t="s">
        <v>59</v>
      </c>
      <c r="B350" s="46" t="s">
        <v>8913</v>
      </c>
      <c r="C350" s="55" t="s">
        <v>8931</v>
      </c>
      <c r="D350" s="46">
        <v>0.0</v>
      </c>
      <c r="E350" s="46">
        <v>0.0</v>
      </c>
      <c r="F350" s="46">
        <v>64.0</v>
      </c>
      <c r="G350" s="46">
        <v>0.0</v>
      </c>
      <c r="H350" s="46">
        <v>0.0</v>
      </c>
      <c r="I350" s="46">
        <v>0.0</v>
      </c>
      <c r="J350" s="3"/>
      <c r="K350" s="56"/>
    </row>
    <row r="351" ht="32.25" customHeight="1">
      <c r="A351" s="55" t="s">
        <v>59</v>
      </c>
      <c r="B351" s="46" t="s">
        <v>8913</v>
      </c>
      <c r="C351" s="55" t="s">
        <v>8935</v>
      </c>
      <c r="D351" s="46">
        <v>0.0</v>
      </c>
      <c r="E351" s="46">
        <v>2.0</v>
      </c>
      <c r="F351" s="46">
        <v>0.0</v>
      </c>
      <c r="G351" s="46">
        <v>0.0</v>
      </c>
      <c r="H351" s="46">
        <v>0.0</v>
      </c>
      <c r="I351" s="46">
        <v>55.0</v>
      </c>
      <c r="J351" s="3"/>
      <c r="K351" s="56"/>
    </row>
    <row r="352" ht="32.25" customHeight="1">
      <c r="A352" s="55" t="s">
        <v>59</v>
      </c>
      <c r="B352" s="46" t="s">
        <v>8913</v>
      </c>
      <c r="C352" s="55" t="s">
        <v>8938</v>
      </c>
      <c r="D352" s="46">
        <v>0.0</v>
      </c>
      <c r="E352" s="46">
        <v>0.0</v>
      </c>
      <c r="F352" s="46">
        <v>40.0</v>
      </c>
      <c r="G352" s="46">
        <v>0.0</v>
      </c>
      <c r="H352" s="46">
        <v>0.0</v>
      </c>
      <c r="I352" s="46">
        <v>0.0</v>
      </c>
      <c r="J352" s="3"/>
      <c r="K352" s="56"/>
    </row>
    <row r="353" ht="32.25" customHeight="1">
      <c r="A353" s="55" t="s">
        <v>59</v>
      </c>
      <c r="B353" s="46" t="s">
        <v>8913</v>
      </c>
      <c r="C353" s="55" t="s">
        <v>8941</v>
      </c>
      <c r="D353" s="46">
        <v>0.0</v>
      </c>
      <c r="E353" s="46">
        <v>0.0</v>
      </c>
      <c r="F353" s="46">
        <v>16.0</v>
      </c>
      <c r="G353" s="46">
        <v>0.0</v>
      </c>
      <c r="H353" s="46">
        <v>0.0</v>
      </c>
      <c r="I353" s="46">
        <v>0.0</v>
      </c>
      <c r="J353" s="3"/>
      <c r="K353" s="56"/>
    </row>
    <row r="354" ht="32.25" customHeight="1">
      <c r="A354" s="55" t="s">
        <v>59</v>
      </c>
      <c r="B354" s="46" t="s">
        <v>8946</v>
      </c>
      <c r="C354" s="55" t="s">
        <v>8947</v>
      </c>
      <c r="D354" s="46">
        <v>0.0</v>
      </c>
      <c r="E354" s="46">
        <v>0.0</v>
      </c>
      <c r="F354" s="46">
        <v>120.0</v>
      </c>
      <c r="G354" s="46">
        <v>0.0</v>
      </c>
      <c r="H354" s="46">
        <v>0.0</v>
      </c>
      <c r="I354" s="46">
        <v>0.0</v>
      </c>
      <c r="J354" s="3"/>
      <c r="K354" s="56"/>
    </row>
    <row r="355" ht="32.25" customHeight="1">
      <c r="A355" s="55" t="s">
        <v>59</v>
      </c>
      <c r="B355" s="46" t="s">
        <v>8946</v>
      </c>
      <c r="C355" s="55" t="s">
        <v>8951</v>
      </c>
      <c r="D355" s="46">
        <v>0.0</v>
      </c>
      <c r="E355" s="46">
        <v>0.0</v>
      </c>
      <c r="F355" s="46">
        <v>25.0</v>
      </c>
      <c r="G355" s="46">
        <v>0.0</v>
      </c>
      <c r="H355" s="46">
        <v>0.0</v>
      </c>
      <c r="I355" s="46">
        <v>3.0</v>
      </c>
      <c r="J355" s="3"/>
      <c r="K355" s="56"/>
    </row>
    <row r="356" ht="32.25" customHeight="1">
      <c r="A356" s="55" t="s">
        <v>59</v>
      </c>
      <c r="B356" s="46" t="s">
        <v>8946</v>
      </c>
      <c r="C356" s="55" t="s">
        <v>8956</v>
      </c>
      <c r="D356" s="46">
        <v>2.0</v>
      </c>
      <c r="E356" s="46">
        <v>1.0</v>
      </c>
      <c r="F356" s="46">
        <v>17.0</v>
      </c>
      <c r="G356" s="46">
        <v>0.0</v>
      </c>
      <c r="H356" s="46">
        <v>0.0</v>
      </c>
      <c r="I356" s="46">
        <v>5.0</v>
      </c>
      <c r="J356" s="3"/>
      <c r="K356" s="56"/>
    </row>
    <row r="357" ht="32.25" customHeight="1">
      <c r="A357" s="55" t="s">
        <v>59</v>
      </c>
      <c r="B357" s="46" t="s">
        <v>8946</v>
      </c>
      <c r="C357" s="55" t="s">
        <v>8959</v>
      </c>
      <c r="D357" s="46">
        <v>0.0</v>
      </c>
      <c r="E357" s="46">
        <v>0.0</v>
      </c>
      <c r="F357" s="46">
        <v>16.0</v>
      </c>
      <c r="G357" s="46">
        <v>0.0</v>
      </c>
      <c r="H357" s="46">
        <v>0.0</v>
      </c>
      <c r="I357" s="46">
        <v>0.0</v>
      </c>
      <c r="J357" s="3"/>
      <c r="K357" s="56"/>
    </row>
    <row r="358" ht="32.25" customHeight="1">
      <c r="A358" s="55" t="s">
        <v>59</v>
      </c>
      <c r="B358" s="46" t="s">
        <v>8946</v>
      </c>
      <c r="C358" s="55" t="s">
        <v>8962</v>
      </c>
      <c r="D358" s="46">
        <v>0.0</v>
      </c>
      <c r="E358" s="46">
        <v>0.0</v>
      </c>
      <c r="F358" s="46">
        <v>12.0</v>
      </c>
      <c r="G358" s="46">
        <v>0.0</v>
      </c>
      <c r="H358" s="46">
        <v>0.0</v>
      </c>
      <c r="I358" s="46">
        <v>0.0</v>
      </c>
      <c r="J358" s="3"/>
      <c r="K358" s="56"/>
    </row>
    <row r="359" ht="32.25" customHeight="1">
      <c r="A359" s="55" t="s">
        <v>59</v>
      </c>
      <c r="B359" s="46" t="s">
        <v>8946</v>
      </c>
      <c r="C359" s="55" t="s">
        <v>8967</v>
      </c>
      <c r="D359" s="46">
        <v>0.0</v>
      </c>
      <c r="E359" s="46">
        <v>0.0</v>
      </c>
      <c r="F359" s="46">
        <v>10.0</v>
      </c>
      <c r="G359" s="46">
        <v>0.0</v>
      </c>
      <c r="H359" s="46">
        <v>0.0</v>
      </c>
      <c r="I359" s="46">
        <v>0.0</v>
      </c>
      <c r="J359" s="3"/>
      <c r="K359" s="56"/>
    </row>
    <row r="360" ht="32.25" customHeight="1">
      <c r="A360" s="55" t="s">
        <v>59</v>
      </c>
      <c r="B360" s="46" t="s">
        <v>8946</v>
      </c>
      <c r="C360" s="55" t="s">
        <v>8971</v>
      </c>
      <c r="D360" s="46">
        <v>0.0</v>
      </c>
      <c r="E360" s="46">
        <v>0.0</v>
      </c>
      <c r="F360" s="46">
        <v>8.0</v>
      </c>
      <c r="G360" s="46">
        <v>0.0</v>
      </c>
      <c r="H360" s="46">
        <v>0.0</v>
      </c>
      <c r="I360" s="46">
        <v>0.0</v>
      </c>
      <c r="J360" s="3"/>
      <c r="K360" s="56"/>
    </row>
    <row r="361" ht="32.25" customHeight="1">
      <c r="A361" s="55" t="s">
        <v>59</v>
      </c>
      <c r="B361" s="46" t="s">
        <v>8946</v>
      </c>
      <c r="C361" s="55" t="s">
        <v>8974</v>
      </c>
      <c r="D361" s="46">
        <v>0.0</v>
      </c>
      <c r="E361" s="46">
        <v>0.0</v>
      </c>
      <c r="F361" s="46">
        <v>6.0</v>
      </c>
      <c r="G361" s="46">
        <v>0.0</v>
      </c>
      <c r="H361" s="46">
        <v>0.0</v>
      </c>
      <c r="I361" s="46">
        <v>0.0</v>
      </c>
      <c r="J361" s="3"/>
      <c r="K361" s="56"/>
    </row>
    <row r="362" ht="32.25" customHeight="1">
      <c r="A362" s="55" t="s">
        <v>59</v>
      </c>
      <c r="B362" s="46" t="s">
        <v>8977</v>
      </c>
      <c r="C362" s="55" t="s">
        <v>8978</v>
      </c>
      <c r="D362" s="46">
        <v>27.0</v>
      </c>
      <c r="E362" s="46">
        <v>0.0</v>
      </c>
      <c r="F362" s="46">
        <v>0.0</v>
      </c>
      <c r="G362" s="46">
        <v>0.0</v>
      </c>
      <c r="H362" s="46">
        <v>0.0</v>
      </c>
      <c r="I362" s="46">
        <v>1.0</v>
      </c>
      <c r="J362" s="3"/>
      <c r="K362" s="56"/>
    </row>
    <row r="363" ht="32.25" customHeight="1">
      <c r="A363" s="55" t="s">
        <v>59</v>
      </c>
      <c r="B363" s="46" t="s">
        <v>8977</v>
      </c>
      <c r="C363" s="55" t="s">
        <v>8982</v>
      </c>
      <c r="D363" s="46">
        <v>5.0</v>
      </c>
      <c r="E363" s="46">
        <v>0.0</v>
      </c>
      <c r="F363" s="46">
        <v>17.0</v>
      </c>
      <c r="G363" s="46">
        <v>0.0</v>
      </c>
      <c r="H363" s="46">
        <v>0.0</v>
      </c>
      <c r="I363" s="46">
        <v>0.0</v>
      </c>
      <c r="J363" s="3"/>
      <c r="K363" s="56"/>
    </row>
    <row r="364" ht="32.25" customHeight="1">
      <c r="A364" s="55" t="s">
        <v>59</v>
      </c>
      <c r="B364" s="46" t="s">
        <v>8977</v>
      </c>
      <c r="C364" s="55" t="s">
        <v>8987</v>
      </c>
      <c r="D364" s="46">
        <v>0.0</v>
      </c>
      <c r="E364" s="46">
        <v>0.0</v>
      </c>
      <c r="F364" s="46">
        <v>14.0</v>
      </c>
      <c r="G364" s="46">
        <v>0.0</v>
      </c>
      <c r="H364" s="46">
        <v>0.0</v>
      </c>
      <c r="I364" s="46">
        <v>0.0</v>
      </c>
      <c r="J364" s="3"/>
      <c r="K364" s="56"/>
    </row>
    <row r="365" ht="32.25" customHeight="1">
      <c r="A365" s="55" t="s">
        <v>59</v>
      </c>
      <c r="B365" s="46" t="s">
        <v>8977</v>
      </c>
      <c r="C365" s="55" t="s">
        <v>8990</v>
      </c>
      <c r="D365" s="46">
        <v>1.0</v>
      </c>
      <c r="E365" s="46">
        <v>0.0</v>
      </c>
      <c r="F365" s="46">
        <v>13.0</v>
      </c>
      <c r="G365" s="46">
        <v>0.0</v>
      </c>
      <c r="H365" s="46">
        <v>0.0</v>
      </c>
      <c r="I365" s="46">
        <v>0.0</v>
      </c>
      <c r="J365" s="3"/>
      <c r="K365" s="56"/>
    </row>
    <row r="366" ht="32.25" customHeight="1">
      <c r="A366" s="55" t="s">
        <v>59</v>
      </c>
      <c r="B366" s="46" t="s">
        <v>8977</v>
      </c>
      <c r="C366" s="55" t="s">
        <v>8994</v>
      </c>
      <c r="D366" s="46">
        <v>7.0</v>
      </c>
      <c r="E366" s="46">
        <v>0.0</v>
      </c>
      <c r="F366" s="46">
        <v>6.0</v>
      </c>
      <c r="G366" s="46">
        <v>0.0</v>
      </c>
      <c r="H366" s="46">
        <v>0.0</v>
      </c>
      <c r="I366" s="46">
        <v>0.0</v>
      </c>
      <c r="J366" s="3"/>
      <c r="K366" s="56"/>
    </row>
    <row r="367" ht="32.25" customHeight="1">
      <c r="A367" s="55" t="s">
        <v>59</v>
      </c>
      <c r="B367" s="46" t="s">
        <v>8977</v>
      </c>
      <c r="C367" s="55" t="s">
        <v>8998</v>
      </c>
      <c r="D367" s="46">
        <v>11.0</v>
      </c>
      <c r="E367" s="46">
        <v>0.0</v>
      </c>
      <c r="F367" s="46">
        <v>0.0</v>
      </c>
      <c r="G367" s="46">
        <v>0.0</v>
      </c>
      <c r="H367" s="46">
        <v>0.0</v>
      </c>
      <c r="I367" s="46">
        <v>0.0</v>
      </c>
      <c r="J367" s="3"/>
      <c r="K367" s="56"/>
    </row>
    <row r="368" ht="32.25" customHeight="1">
      <c r="A368" s="55" t="s">
        <v>59</v>
      </c>
      <c r="B368" s="46" t="s">
        <v>8977</v>
      </c>
      <c r="C368" s="55" t="s">
        <v>9001</v>
      </c>
      <c r="D368" s="46">
        <v>7.0</v>
      </c>
      <c r="E368" s="46">
        <v>0.0</v>
      </c>
      <c r="F368" s="46">
        <v>1.0</v>
      </c>
      <c r="G368" s="46">
        <v>1.0</v>
      </c>
      <c r="H368" s="46">
        <v>0.0</v>
      </c>
      <c r="I368" s="46">
        <v>0.0</v>
      </c>
      <c r="J368" s="3"/>
      <c r="K368" s="56"/>
    </row>
    <row r="369" ht="32.25" customHeight="1">
      <c r="A369" s="55" t="s">
        <v>59</v>
      </c>
      <c r="B369" s="46" t="s">
        <v>8977</v>
      </c>
      <c r="C369" s="55" t="s">
        <v>9006</v>
      </c>
      <c r="D369" s="46">
        <v>0.0</v>
      </c>
      <c r="E369" s="46">
        <v>0.0</v>
      </c>
      <c r="F369" s="46">
        <v>8.0</v>
      </c>
      <c r="G369" s="46">
        <v>0.0</v>
      </c>
      <c r="H369" s="46">
        <v>0.0</v>
      </c>
      <c r="I369" s="46">
        <v>0.0</v>
      </c>
      <c r="J369" s="3"/>
      <c r="K369" s="56"/>
    </row>
    <row r="370" ht="32.25" customHeight="1">
      <c r="A370" s="55" t="s">
        <v>59</v>
      </c>
      <c r="B370" s="46" t="s">
        <v>9010</v>
      </c>
      <c r="C370" s="55" t="s">
        <v>9011</v>
      </c>
      <c r="D370" s="46">
        <v>0.0</v>
      </c>
      <c r="E370" s="46">
        <v>0.0</v>
      </c>
      <c r="F370" s="46">
        <v>31.0</v>
      </c>
      <c r="G370" s="46">
        <v>0.0</v>
      </c>
      <c r="H370" s="46">
        <v>0.0</v>
      </c>
      <c r="I370" s="46">
        <v>0.0</v>
      </c>
      <c r="J370" s="3"/>
      <c r="K370" s="56"/>
    </row>
    <row r="371" ht="32.25" customHeight="1">
      <c r="A371" s="55" t="s">
        <v>59</v>
      </c>
      <c r="B371" s="46" t="s">
        <v>9010</v>
      </c>
      <c r="C371" s="55" t="s">
        <v>9014</v>
      </c>
      <c r="D371" s="46">
        <v>28.0</v>
      </c>
      <c r="E371" s="46">
        <v>0.0</v>
      </c>
      <c r="F371" s="46">
        <v>0.0</v>
      </c>
      <c r="G371" s="46">
        <v>0.0</v>
      </c>
      <c r="H371" s="46">
        <v>0.0</v>
      </c>
      <c r="I371" s="46">
        <v>0.0</v>
      </c>
      <c r="J371" s="3"/>
      <c r="K371" s="56"/>
    </row>
    <row r="372" ht="32.25" customHeight="1">
      <c r="A372" s="55" t="s">
        <v>59</v>
      </c>
      <c r="B372" s="46" t="s">
        <v>9010</v>
      </c>
      <c r="C372" s="55" t="s">
        <v>9017</v>
      </c>
      <c r="D372" s="46">
        <v>0.0</v>
      </c>
      <c r="E372" s="46">
        <v>0.0</v>
      </c>
      <c r="F372" s="46">
        <v>13.0</v>
      </c>
      <c r="G372" s="46">
        <v>0.0</v>
      </c>
      <c r="H372" s="46">
        <v>0.0</v>
      </c>
      <c r="I372" s="46">
        <v>0.0</v>
      </c>
      <c r="J372" s="3"/>
      <c r="K372" s="56"/>
    </row>
    <row r="373" ht="32.25" customHeight="1">
      <c r="A373" s="55" t="s">
        <v>59</v>
      </c>
      <c r="B373" s="46" t="s">
        <v>9010</v>
      </c>
      <c r="C373" s="55" t="s">
        <v>9021</v>
      </c>
      <c r="D373" s="46">
        <v>0.0</v>
      </c>
      <c r="E373" s="46">
        <v>0.0</v>
      </c>
      <c r="F373" s="46">
        <v>11.0</v>
      </c>
      <c r="G373" s="46">
        <v>0.0</v>
      </c>
      <c r="H373" s="46">
        <v>0.0</v>
      </c>
      <c r="I373" s="46">
        <v>0.0</v>
      </c>
      <c r="J373" s="3"/>
      <c r="K373" s="56"/>
    </row>
    <row r="374" ht="32.25" customHeight="1">
      <c r="A374" s="55" t="s">
        <v>59</v>
      </c>
      <c r="B374" s="46" t="s">
        <v>9010</v>
      </c>
      <c r="C374" s="55" t="s">
        <v>9025</v>
      </c>
      <c r="D374" s="46">
        <v>0.0</v>
      </c>
      <c r="E374" s="46">
        <v>0.0</v>
      </c>
      <c r="F374" s="46">
        <v>9.0</v>
      </c>
      <c r="G374" s="46">
        <v>0.0</v>
      </c>
      <c r="H374" s="46">
        <v>0.0</v>
      </c>
      <c r="I374" s="46">
        <v>0.0</v>
      </c>
      <c r="J374" s="3"/>
      <c r="K374" s="56"/>
    </row>
    <row r="375" ht="32.25" customHeight="1">
      <c r="A375" s="55" t="s">
        <v>59</v>
      </c>
      <c r="B375" s="46" t="s">
        <v>9010</v>
      </c>
      <c r="C375" s="55" t="s">
        <v>9029</v>
      </c>
      <c r="D375" s="46">
        <v>0.0</v>
      </c>
      <c r="E375" s="46">
        <v>0.0</v>
      </c>
      <c r="F375" s="46">
        <v>6.0</v>
      </c>
      <c r="G375" s="46">
        <v>0.0</v>
      </c>
      <c r="H375" s="46">
        <v>0.0</v>
      </c>
      <c r="I375" s="46">
        <v>0.0</v>
      </c>
      <c r="J375" s="3"/>
      <c r="K375" s="56"/>
    </row>
    <row r="376" ht="32.25" customHeight="1">
      <c r="A376" s="55" t="s">
        <v>59</v>
      </c>
      <c r="B376" s="46" t="s">
        <v>9010</v>
      </c>
      <c r="C376" s="55" t="s">
        <v>9032</v>
      </c>
      <c r="D376" s="46">
        <v>0.0</v>
      </c>
      <c r="E376" s="46">
        <v>0.0</v>
      </c>
      <c r="F376" s="46">
        <v>5.0</v>
      </c>
      <c r="G376" s="46">
        <v>0.0</v>
      </c>
      <c r="H376" s="46">
        <v>0.0</v>
      </c>
      <c r="I376" s="46">
        <v>0.0</v>
      </c>
      <c r="J376" s="3"/>
      <c r="K376" s="56"/>
    </row>
    <row r="377" ht="32.25" customHeight="1">
      <c r="A377" s="55" t="s">
        <v>59</v>
      </c>
      <c r="B377" s="46" t="s">
        <v>9010</v>
      </c>
      <c r="C377" s="55" t="s">
        <v>9035</v>
      </c>
      <c r="D377" s="46">
        <v>1.0</v>
      </c>
      <c r="E377" s="46">
        <v>0.0</v>
      </c>
      <c r="F377" s="46">
        <v>4.0</v>
      </c>
      <c r="G377" s="46">
        <v>0.0</v>
      </c>
      <c r="H377" s="46">
        <v>0.0</v>
      </c>
      <c r="I377" s="46">
        <v>0.0</v>
      </c>
      <c r="J377" s="3"/>
      <c r="K377" s="56"/>
    </row>
    <row r="378" ht="32.25" customHeight="1">
      <c r="A378" s="55" t="s">
        <v>59</v>
      </c>
      <c r="B378" s="46" t="s">
        <v>9010</v>
      </c>
      <c r="C378" s="55" t="s">
        <v>9038</v>
      </c>
      <c r="D378" s="46">
        <v>0.0</v>
      </c>
      <c r="E378" s="46">
        <v>0.0</v>
      </c>
      <c r="F378" s="46">
        <v>3.0</v>
      </c>
      <c r="G378" s="46">
        <v>0.0</v>
      </c>
      <c r="H378" s="46">
        <v>0.0</v>
      </c>
      <c r="I378" s="46">
        <v>0.0</v>
      </c>
      <c r="J378" s="3"/>
      <c r="K378" s="56"/>
    </row>
    <row r="379" ht="32.25" customHeight="1">
      <c r="A379" s="55" t="s">
        <v>59</v>
      </c>
      <c r="B379" s="46" t="s">
        <v>9010</v>
      </c>
      <c r="C379" s="55" t="s">
        <v>9042</v>
      </c>
      <c r="D379" s="46">
        <v>0.0</v>
      </c>
      <c r="E379" s="46">
        <v>0.0</v>
      </c>
      <c r="F379" s="46">
        <v>3.0</v>
      </c>
      <c r="G379" s="46">
        <v>0.0</v>
      </c>
      <c r="H379" s="46">
        <v>0.0</v>
      </c>
      <c r="I379" s="46">
        <v>0.0</v>
      </c>
      <c r="J379" s="3"/>
      <c r="K379" s="56"/>
    </row>
    <row r="380" ht="32.25" customHeight="1">
      <c r="A380" s="55" t="s">
        <v>59</v>
      </c>
      <c r="B380" s="46" t="s">
        <v>9010</v>
      </c>
      <c r="C380" s="55" t="s">
        <v>9045</v>
      </c>
      <c r="D380" s="46">
        <v>0.0</v>
      </c>
      <c r="E380" s="46">
        <v>0.0</v>
      </c>
      <c r="F380" s="46">
        <v>2.0</v>
      </c>
      <c r="G380" s="46">
        <v>0.0</v>
      </c>
      <c r="H380" s="46">
        <v>0.0</v>
      </c>
      <c r="I380" s="46">
        <v>0.0</v>
      </c>
      <c r="J380" s="3"/>
      <c r="K380" s="56"/>
    </row>
    <row r="381" ht="32.25" customHeight="1">
      <c r="A381" s="55" t="s">
        <v>59</v>
      </c>
      <c r="B381" s="46" t="s">
        <v>9010</v>
      </c>
      <c r="C381" s="55" t="s">
        <v>9048</v>
      </c>
      <c r="D381" s="46">
        <v>0.0</v>
      </c>
      <c r="E381" s="46">
        <v>0.0</v>
      </c>
      <c r="F381" s="46">
        <v>1.0</v>
      </c>
      <c r="G381" s="46">
        <v>0.0</v>
      </c>
      <c r="H381" s="46">
        <v>0.0</v>
      </c>
      <c r="I381" s="46">
        <v>0.0</v>
      </c>
      <c r="J381" s="3"/>
      <c r="K381" s="56"/>
    </row>
    <row r="382" ht="32.25" customHeight="1">
      <c r="A382" s="55" t="s">
        <v>59</v>
      </c>
      <c r="B382" s="46" t="s">
        <v>9010</v>
      </c>
      <c r="C382" s="55" t="s">
        <v>9053</v>
      </c>
      <c r="D382" s="46">
        <v>0.0</v>
      </c>
      <c r="E382" s="46">
        <v>0.0</v>
      </c>
      <c r="F382" s="46">
        <v>1.0</v>
      </c>
      <c r="G382" s="46">
        <v>0.0</v>
      </c>
      <c r="H382" s="46">
        <v>0.0</v>
      </c>
      <c r="I382" s="46">
        <v>0.0</v>
      </c>
      <c r="J382" s="3"/>
      <c r="K382" s="56"/>
    </row>
    <row r="383" ht="32.25" customHeight="1">
      <c r="A383" s="55" t="s">
        <v>59</v>
      </c>
      <c r="B383" s="46" t="s">
        <v>9057</v>
      </c>
      <c r="C383" s="55" t="s">
        <v>9058</v>
      </c>
      <c r="D383" s="46">
        <v>29.0</v>
      </c>
      <c r="E383" s="46">
        <v>1.0</v>
      </c>
      <c r="F383" s="46">
        <v>0.0</v>
      </c>
      <c r="G383" s="46">
        <v>2.0</v>
      </c>
      <c r="H383" s="46">
        <v>0.0</v>
      </c>
      <c r="I383" s="46">
        <v>5.0</v>
      </c>
      <c r="J383" s="3"/>
      <c r="K383" s="56"/>
    </row>
    <row r="384" ht="32.25" customHeight="1">
      <c r="A384" s="55" t="s">
        <v>59</v>
      </c>
      <c r="B384" s="46" t="s">
        <v>9057</v>
      </c>
      <c r="C384" s="55" t="s">
        <v>9062</v>
      </c>
      <c r="D384" s="46">
        <v>0.0</v>
      </c>
      <c r="E384" s="46">
        <v>15.0</v>
      </c>
      <c r="F384" s="46">
        <v>4.0</v>
      </c>
      <c r="G384" s="46">
        <v>0.0</v>
      </c>
      <c r="H384" s="46">
        <v>0.0</v>
      </c>
      <c r="I384" s="46">
        <v>13.0</v>
      </c>
      <c r="J384" s="3"/>
      <c r="K384" s="56"/>
    </row>
    <row r="385" ht="32.25" customHeight="1">
      <c r="A385" s="55" t="s">
        <v>59</v>
      </c>
      <c r="B385" s="46" t="s">
        <v>9057</v>
      </c>
      <c r="C385" s="55" t="s">
        <v>9065</v>
      </c>
      <c r="D385" s="46">
        <v>7.0</v>
      </c>
      <c r="E385" s="46">
        <v>13.0</v>
      </c>
      <c r="F385" s="46">
        <v>0.0</v>
      </c>
      <c r="G385" s="46">
        <v>4.0</v>
      </c>
      <c r="H385" s="46">
        <v>0.0</v>
      </c>
      <c r="I385" s="46">
        <v>1.0</v>
      </c>
      <c r="J385" s="3"/>
      <c r="K385" s="56"/>
    </row>
    <row r="386" ht="32.25" customHeight="1">
      <c r="A386" s="55" t="s">
        <v>59</v>
      </c>
      <c r="B386" s="46" t="s">
        <v>9057</v>
      </c>
      <c r="C386" s="55" t="s">
        <v>9070</v>
      </c>
      <c r="D386" s="46">
        <v>0.0</v>
      </c>
      <c r="E386" s="46">
        <v>13.0</v>
      </c>
      <c r="F386" s="46">
        <v>1.0</v>
      </c>
      <c r="G386" s="46">
        <v>0.0</v>
      </c>
      <c r="H386" s="46">
        <v>0.0</v>
      </c>
      <c r="I386" s="46">
        <v>10.0</v>
      </c>
      <c r="J386" s="3"/>
      <c r="K386" s="56"/>
    </row>
    <row r="387" ht="32.25" customHeight="1">
      <c r="A387" s="55" t="s">
        <v>59</v>
      </c>
      <c r="B387" s="46" t="s">
        <v>9057</v>
      </c>
      <c r="C387" s="55" t="s">
        <v>9074</v>
      </c>
      <c r="D387" s="46">
        <v>0.0</v>
      </c>
      <c r="E387" s="46">
        <v>1.0</v>
      </c>
      <c r="F387" s="46">
        <v>0.0</v>
      </c>
      <c r="G387" s="46">
        <v>0.0</v>
      </c>
      <c r="H387" s="46">
        <v>0.0</v>
      </c>
      <c r="I387" s="46">
        <v>10.0</v>
      </c>
      <c r="J387" s="3"/>
      <c r="K387" s="56"/>
    </row>
    <row r="388" ht="32.25" customHeight="1">
      <c r="A388" s="55" t="s">
        <v>59</v>
      </c>
      <c r="B388" s="46" t="s">
        <v>9077</v>
      </c>
      <c r="C388" s="55" t="s">
        <v>9078</v>
      </c>
      <c r="D388" s="46">
        <v>9.0</v>
      </c>
      <c r="E388" s="46">
        <v>3.0</v>
      </c>
      <c r="F388" s="46">
        <v>2.0</v>
      </c>
      <c r="G388" s="46">
        <v>0.0</v>
      </c>
      <c r="H388" s="46">
        <v>0.0</v>
      </c>
      <c r="I388" s="46">
        <v>54.0</v>
      </c>
      <c r="J388" s="3"/>
      <c r="K388" s="56"/>
    </row>
    <row r="389" ht="32.25" customHeight="1">
      <c r="A389" s="55" t="s">
        <v>59</v>
      </c>
      <c r="B389" s="46" t="s">
        <v>9077</v>
      </c>
      <c r="C389" s="55" t="s">
        <v>9081</v>
      </c>
      <c r="D389" s="46">
        <v>62.0</v>
      </c>
      <c r="E389" s="46">
        <v>0.0</v>
      </c>
      <c r="F389" s="46">
        <v>2.0</v>
      </c>
      <c r="G389" s="46">
        <v>0.0</v>
      </c>
      <c r="H389" s="46">
        <v>0.0</v>
      </c>
      <c r="I389" s="46">
        <v>2.0</v>
      </c>
      <c r="J389" s="3"/>
      <c r="K389" s="56"/>
    </row>
    <row r="390" ht="32.25" customHeight="1">
      <c r="A390" s="55" t="s">
        <v>59</v>
      </c>
      <c r="B390" s="46" t="s">
        <v>9077</v>
      </c>
      <c r="C390" s="55" t="s">
        <v>9086</v>
      </c>
      <c r="D390" s="46">
        <v>0.0</v>
      </c>
      <c r="E390" s="46">
        <v>29.0</v>
      </c>
      <c r="F390" s="46">
        <v>13.0</v>
      </c>
      <c r="G390" s="46">
        <v>0.0</v>
      </c>
      <c r="H390" s="46">
        <v>0.0</v>
      </c>
      <c r="I390" s="46">
        <v>14.0</v>
      </c>
      <c r="J390" s="3"/>
      <c r="K390" s="56"/>
    </row>
    <row r="391" ht="32.25" customHeight="1">
      <c r="A391" s="55" t="s">
        <v>59</v>
      </c>
      <c r="B391" s="46" t="s">
        <v>9077</v>
      </c>
      <c r="C391" s="55" t="s">
        <v>9090</v>
      </c>
      <c r="D391" s="46">
        <v>3.0</v>
      </c>
      <c r="E391" s="46">
        <v>0.0</v>
      </c>
      <c r="F391" s="46">
        <v>33.0</v>
      </c>
      <c r="G391" s="46">
        <v>0.0</v>
      </c>
      <c r="H391" s="46">
        <v>0.0</v>
      </c>
      <c r="I391" s="46">
        <v>0.0</v>
      </c>
      <c r="J391" s="3"/>
      <c r="K391" s="56"/>
    </row>
    <row r="392" ht="32.25" customHeight="1">
      <c r="A392" s="55" t="s">
        <v>59</v>
      </c>
      <c r="B392" s="46" t="s">
        <v>9077</v>
      </c>
      <c r="C392" s="55" t="s">
        <v>9093</v>
      </c>
      <c r="D392" s="46">
        <v>1.0</v>
      </c>
      <c r="E392" s="46">
        <v>0.0</v>
      </c>
      <c r="F392" s="46">
        <v>18.0</v>
      </c>
      <c r="G392" s="46">
        <v>0.0</v>
      </c>
      <c r="H392" s="46">
        <v>0.0</v>
      </c>
      <c r="I392" s="46">
        <v>0.0</v>
      </c>
      <c r="J392" s="3"/>
      <c r="K392" s="56"/>
    </row>
    <row r="393" ht="32.25" customHeight="1">
      <c r="A393" s="55" t="s">
        <v>59</v>
      </c>
      <c r="B393" s="46" t="s">
        <v>9096</v>
      </c>
      <c r="C393" s="55" t="s">
        <v>9097</v>
      </c>
      <c r="D393" s="46">
        <v>31.0</v>
      </c>
      <c r="E393" s="46">
        <v>23.0</v>
      </c>
      <c r="F393" s="46">
        <v>11.0</v>
      </c>
      <c r="G393" s="46">
        <v>0.0</v>
      </c>
      <c r="H393" s="46">
        <v>0.0</v>
      </c>
      <c r="I393" s="46">
        <v>0.0</v>
      </c>
      <c r="J393" s="3"/>
      <c r="K393" s="56"/>
    </row>
    <row r="394" ht="32.25" customHeight="1">
      <c r="A394" s="55" t="s">
        <v>59</v>
      </c>
      <c r="B394" s="46" t="s">
        <v>9096</v>
      </c>
      <c r="C394" s="55" t="s">
        <v>9101</v>
      </c>
      <c r="D394" s="46">
        <v>29.0</v>
      </c>
      <c r="E394" s="46">
        <v>7.0</v>
      </c>
      <c r="F394" s="46">
        <v>0.0</v>
      </c>
      <c r="G394" s="46">
        <v>0.0</v>
      </c>
      <c r="H394" s="46">
        <v>0.0</v>
      </c>
      <c r="I394" s="46">
        <v>2.0</v>
      </c>
      <c r="J394" s="3"/>
      <c r="K394" s="56"/>
    </row>
    <row r="395" ht="32.25" customHeight="1">
      <c r="A395" s="55" t="s">
        <v>59</v>
      </c>
      <c r="B395" s="46" t="s">
        <v>9096</v>
      </c>
      <c r="C395" s="55" t="s">
        <v>9106</v>
      </c>
      <c r="D395" s="46">
        <v>0.0</v>
      </c>
      <c r="E395" s="46">
        <v>0.0</v>
      </c>
      <c r="F395" s="46">
        <v>34.0</v>
      </c>
      <c r="G395" s="46">
        <v>0.0</v>
      </c>
      <c r="H395" s="46">
        <v>0.0</v>
      </c>
      <c r="I395" s="46">
        <v>0.0</v>
      </c>
      <c r="J395" s="3"/>
      <c r="K395" s="56"/>
    </row>
    <row r="396" ht="32.25" customHeight="1">
      <c r="A396" s="55" t="s">
        <v>59</v>
      </c>
      <c r="B396" s="46" t="s">
        <v>9096</v>
      </c>
      <c r="C396" s="55" t="s">
        <v>9110</v>
      </c>
      <c r="D396" s="46">
        <v>9.0</v>
      </c>
      <c r="E396" s="46">
        <v>8.0</v>
      </c>
      <c r="F396" s="46">
        <v>10.0</v>
      </c>
      <c r="G396" s="46">
        <v>0.0</v>
      </c>
      <c r="H396" s="46">
        <v>0.0</v>
      </c>
      <c r="I396" s="46">
        <v>0.0</v>
      </c>
      <c r="J396" s="3"/>
      <c r="K396" s="56"/>
    </row>
    <row r="397" ht="32.25" customHeight="1">
      <c r="A397" s="55" t="s">
        <v>59</v>
      </c>
      <c r="B397" s="46" t="s">
        <v>9096</v>
      </c>
      <c r="C397" s="55" t="s">
        <v>9114</v>
      </c>
      <c r="D397" s="46">
        <v>0.0</v>
      </c>
      <c r="E397" s="46">
        <v>24.0</v>
      </c>
      <c r="F397" s="46">
        <v>0.0</v>
      </c>
      <c r="G397" s="46">
        <v>0.0</v>
      </c>
      <c r="H397" s="46">
        <v>0.0</v>
      </c>
      <c r="I397" s="46">
        <v>0.0</v>
      </c>
      <c r="J397" s="3"/>
      <c r="K397" s="56"/>
    </row>
    <row r="398" ht="32.25" customHeight="1">
      <c r="A398" s="55" t="s">
        <v>59</v>
      </c>
      <c r="B398" s="46" t="s">
        <v>9096</v>
      </c>
      <c r="C398" s="55" t="s">
        <v>9117</v>
      </c>
      <c r="D398" s="46">
        <v>1.0</v>
      </c>
      <c r="E398" s="46">
        <v>17.0</v>
      </c>
      <c r="F398" s="46">
        <v>0.0</v>
      </c>
      <c r="G398" s="46">
        <v>0.0</v>
      </c>
      <c r="H398" s="46">
        <v>0.0</v>
      </c>
      <c r="I398" s="46">
        <v>0.0</v>
      </c>
      <c r="J398" s="3"/>
      <c r="K398" s="56"/>
    </row>
    <row r="399" ht="32.25" customHeight="1">
      <c r="A399" s="55" t="s">
        <v>59</v>
      </c>
      <c r="B399" s="46" t="s">
        <v>9096</v>
      </c>
      <c r="C399" s="55" t="s">
        <v>9120</v>
      </c>
      <c r="D399" s="46">
        <v>0.0</v>
      </c>
      <c r="E399" s="46">
        <v>0.0</v>
      </c>
      <c r="F399" s="46">
        <v>11.0</v>
      </c>
      <c r="G399" s="46">
        <v>0.0</v>
      </c>
      <c r="H399" s="46">
        <v>0.0</v>
      </c>
      <c r="I399" s="46">
        <v>0.0</v>
      </c>
      <c r="J399" s="3"/>
      <c r="K399" s="56"/>
    </row>
    <row r="400" ht="32.25" customHeight="1">
      <c r="A400" s="55" t="s">
        <v>59</v>
      </c>
      <c r="B400" s="46" t="s">
        <v>9096</v>
      </c>
      <c r="C400" s="55" t="s">
        <v>9124</v>
      </c>
      <c r="D400" s="46">
        <v>0.0</v>
      </c>
      <c r="E400" s="46">
        <v>0.0</v>
      </c>
      <c r="F400" s="46">
        <v>6.0</v>
      </c>
      <c r="G400" s="46">
        <v>0.0</v>
      </c>
      <c r="H400" s="46">
        <v>0.0</v>
      </c>
      <c r="I400" s="46">
        <v>0.0</v>
      </c>
      <c r="J400" s="3"/>
      <c r="K400" s="56"/>
    </row>
    <row r="401" ht="32.25" customHeight="1">
      <c r="A401" s="55" t="s">
        <v>59</v>
      </c>
      <c r="B401" s="46" t="s">
        <v>9096</v>
      </c>
      <c r="C401" s="55" t="s">
        <v>9127</v>
      </c>
      <c r="D401" s="46">
        <v>0.0</v>
      </c>
      <c r="E401" s="46">
        <v>0.0</v>
      </c>
      <c r="F401" s="46">
        <v>4.0</v>
      </c>
      <c r="G401" s="46">
        <v>0.0</v>
      </c>
      <c r="H401" s="46">
        <v>0.0</v>
      </c>
      <c r="I401" s="46">
        <v>0.0</v>
      </c>
      <c r="J401" s="3"/>
      <c r="K401" s="56"/>
    </row>
    <row r="402" ht="32.25" customHeight="1">
      <c r="A402" s="55" t="s">
        <v>59</v>
      </c>
      <c r="B402" s="46" t="s">
        <v>9129</v>
      </c>
      <c r="C402" s="55" t="s">
        <v>9131</v>
      </c>
      <c r="D402" s="46">
        <v>0.0</v>
      </c>
      <c r="E402" s="46">
        <v>26.0</v>
      </c>
      <c r="F402" s="46">
        <v>5.0</v>
      </c>
      <c r="G402" s="46">
        <v>0.0</v>
      </c>
      <c r="H402" s="46">
        <v>0.0</v>
      </c>
      <c r="I402" s="46">
        <v>33.0</v>
      </c>
      <c r="J402" s="3"/>
      <c r="K402" s="56"/>
    </row>
    <row r="403" ht="32.25" customHeight="1">
      <c r="A403" s="55" t="s">
        <v>59</v>
      </c>
      <c r="B403" s="46" t="s">
        <v>9129</v>
      </c>
      <c r="C403" s="55" t="s">
        <v>9134</v>
      </c>
      <c r="D403" s="46">
        <v>0.0</v>
      </c>
      <c r="E403" s="46">
        <v>2.0</v>
      </c>
      <c r="F403" s="46">
        <v>18.0</v>
      </c>
      <c r="G403" s="46">
        <v>0.0</v>
      </c>
      <c r="H403" s="46">
        <v>0.0</v>
      </c>
      <c r="I403" s="46">
        <v>0.0</v>
      </c>
      <c r="J403" s="3"/>
      <c r="K403" s="56"/>
    </row>
    <row r="404" ht="32.25" customHeight="1">
      <c r="A404" s="55" t="s">
        <v>59</v>
      </c>
      <c r="B404" s="46" t="s">
        <v>9129</v>
      </c>
      <c r="C404" s="55" t="s">
        <v>9138</v>
      </c>
      <c r="D404" s="46">
        <v>0.0</v>
      </c>
      <c r="E404" s="46">
        <v>5.0</v>
      </c>
      <c r="F404" s="46">
        <v>0.0</v>
      </c>
      <c r="G404" s="46">
        <v>0.0</v>
      </c>
      <c r="H404" s="46">
        <v>0.0</v>
      </c>
      <c r="I404" s="46">
        <v>14.0</v>
      </c>
      <c r="J404" s="3"/>
      <c r="K404" s="56"/>
    </row>
    <row r="405" ht="32.25" customHeight="1">
      <c r="A405" s="55" t="s">
        <v>59</v>
      </c>
      <c r="B405" s="46" t="s">
        <v>9129</v>
      </c>
      <c r="C405" s="55" t="s">
        <v>9141</v>
      </c>
      <c r="D405" s="46">
        <v>0.0</v>
      </c>
      <c r="E405" s="46">
        <v>1.0</v>
      </c>
      <c r="F405" s="46">
        <v>0.0</v>
      </c>
      <c r="G405" s="46">
        <v>0.0</v>
      </c>
      <c r="H405" s="46">
        <v>0.0</v>
      </c>
      <c r="I405" s="46">
        <v>14.0</v>
      </c>
      <c r="J405" s="3"/>
      <c r="K405" s="56"/>
    </row>
    <row r="406" ht="32.25" customHeight="1">
      <c r="A406" s="55" t="s">
        <v>59</v>
      </c>
      <c r="B406" s="46" t="s">
        <v>9129</v>
      </c>
      <c r="C406" s="55" t="s">
        <v>9144</v>
      </c>
      <c r="D406" s="46">
        <v>0.0</v>
      </c>
      <c r="E406" s="46">
        <v>2.0</v>
      </c>
      <c r="F406" s="46">
        <v>8.0</v>
      </c>
      <c r="G406" s="46">
        <v>1.0</v>
      </c>
      <c r="H406" s="46">
        <v>0.0</v>
      </c>
      <c r="I406" s="46">
        <v>1.0</v>
      </c>
      <c r="J406" s="3"/>
      <c r="K406" s="56"/>
    </row>
    <row r="407" ht="32.25" customHeight="1">
      <c r="A407" s="55" t="s">
        <v>59</v>
      </c>
      <c r="B407" s="46" t="s">
        <v>9147</v>
      </c>
      <c r="C407" s="55" t="s">
        <v>9148</v>
      </c>
      <c r="D407" s="46">
        <v>2.0</v>
      </c>
      <c r="E407" s="46">
        <v>1.0</v>
      </c>
      <c r="F407" s="46">
        <v>1.0</v>
      </c>
      <c r="G407" s="46">
        <v>0.0</v>
      </c>
      <c r="H407" s="46">
        <v>0.0</v>
      </c>
      <c r="I407" s="46">
        <v>80.0</v>
      </c>
      <c r="J407" s="3"/>
      <c r="K407" s="56"/>
    </row>
    <row r="408" ht="32.25" customHeight="1">
      <c r="A408" s="55" t="s">
        <v>59</v>
      </c>
      <c r="B408" s="46" t="s">
        <v>9147</v>
      </c>
      <c r="C408" s="55" t="s">
        <v>9151</v>
      </c>
      <c r="D408" s="46">
        <v>7.0</v>
      </c>
      <c r="E408" s="46">
        <v>19.0</v>
      </c>
      <c r="F408" s="46">
        <v>10.0</v>
      </c>
      <c r="G408" s="46">
        <v>1.0</v>
      </c>
      <c r="H408" s="46">
        <v>0.0</v>
      </c>
      <c r="I408" s="46">
        <v>38.0</v>
      </c>
      <c r="J408" s="3"/>
      <c r="K408" s="56"/>
    </row>
    <row r="409" ht="32.25" customHeight="1">
      <c r="A409" s="55" t="s">
        <v>59</v>
      </c>
      <c r="B409" s="46" t="s">
        <v>9147</v>
      </c>
      <c r="C409" s="55" t="s">
        <v>9153</v>
      </c>
      <c r="D409" s="46">
        <v>0.0</v>
      </c>
      <c r="E409" s="46">
        <v>0.0</v>
      </c>
      <c r="F409" s="46">
        <v>71.0</v>
      </c>
      <c r="G409" s="46">
        <v>0.0</v>
      </c>
      <c r="H409" s="46">
        <v>0.0</v>
      </c>
      <c r="I409" s="46">
        <v>0.0</v>
      </c>
      <c r="J409" s="3"/>
      <c r="K409" s="56"/>
    </row>
    <row r="410" ht="32.25" customHeight="1">
      <c r="A410" s="55" t="s">
        <v>59</v>
      </c>
      <c r="B410" s="46" t="s">
        <v>9147</v>
      </c>
      <c r="C410" s="55" t="s">
        <v>9156</v>
      </c>
      <c r="D410" s="46">
        <v>0.0</v>
      </c>
      <c r="E410" s="46">
        <v>0.0</v>
      </c>
      <c r="F410" s="46">
        <v>69.0</v>
      </c>
      <c r="G410" s="46">
        <v>0.0</v>
      </c>
      <c r="H410" s="46">
        <v>0.0</v>
      </c>
      <c r="I410" s="46">
        <v>0.0</v>
      </c>
      <c r="J410" s="3"/>
      <c r="K410" s="56"/>
    </row>
    <row r="411" ht="32.25" customHeight="1">
      <c r="A411" s="55" t="s">
        <v>59</v>
      </c>
      <c r="B411" s="46" t="s">
        <v>9147</v>
      </c>
      <c r="C411" s="55" t="s">
        <v>9159</v>
      </c>
      <c r="D411" s="46">
        <v>22.0</v>
      </c>
      <c r="E411" s="46">
        <v>5.0</v>
      </c>
      <c r="F411" s="46">
        <v>1.0</v>
      </c>
      <c r="G411" s="46">
        <v>0.0</v>
      </c>
      <c r="H411" s="46">
        <v>0.0</v>
      </c>
      <c r="I411" s="46">
        <v>20.0</v>
      </c>
      <c r="J411" s="3"/>
      <c r="K411" s="56"/>
    </row>
    <row r="412" ht="32.25" customHeight="1">
      <c r="A412" s="55" t="s">
        <v>59</v>
      </c>
      <c r="B412" s="46" t="s">
        <v>9163</v>
      </c>
      <c r="C412" s="55" t="s">
        <v>9164</v>
      </c>
      <c r="D412" s="46">
        <v>5.0</v>
      </c>
      <c r="E412" s="46">
        <v>0.0</v>
      </c>
      <c r="F412" s="46">
        <v>1.0</v>
      </c>
      <c r="G412" s="46">
        <v>7.0</v>
      </c>
      <c r="H412" s="46">
        <v>0.0</v>
      </c>
      <c r="I412" s="46">
        <v>1.0</v>
      </c>
      <c r="J412" s="3"/>
      <c r="K412" s="56"/>
    </row>
    <row r="413" ht="32.25" customHeight="1">
      <c r="A413" s="55" t="s">
        <v>59</v>
      </c>
      <c r="B413" s="46" t="s">
        <v>9163</v>
      </c>
      <c r="C413" s="55" t="s">
        <v>9167</v>
      </c>
      <c r="D413" s="46">
        <v>7.0</v>
      </c>
      <c r="E413" s="46">
        <v>0.0</v>
      </c>
      <c r="F413" s="46">
        <v>1.0</v>
      </c>
      <c r="G413" s="46">
        <v>2.0</v>
      </c>
      <c r="H413" s="46">
        <v>0.0</v>
      </c>
      <c r="I413" s="46">
        <v>0.0</v>
      </c>
      <c r="J413" s="3"/>
      <c r="K413" s="56"/>
    </row>
    <row r="414" ht="32.25" customHeight="1">
      <c r="A414" s="55" t="s">
        <v>59</v>
      </c>
      <c r="B414" s="46" t="s">
        <v>9163</v>
      </c>
      <c r="C414" s="55" t="s">
        <v>9170</v>
      </c>
      <c r="D414" s="46">
        <v>0.0</v>
      </c>
      <c r="E414" s="46">
        <v>0.0</v>
      </c>
      <c r="F414" s="46">
        <v>7.0</v>
      </c>
      <c r="G414" s="46">
        <v>0.0</v>
      </c>
      <c r="H414" s="46">
        <v>0.0</v>
      </c>
      <c r="I414" s="46">
        <v>0.0</v>
      </c>
      <c r="J414" s="3"/>
      <c r="K414" s="56"/>
    </row>
    <row r="415" ht="32.25" customHeight="1">
      <c r="A415" s="55" t="s">
        <v>59</v>
      </c>
      <c r="B415" s="46" t="s">
        <v>9163</v>
      </c>
      <c r="C415" s="55" t="s">
        <v>9173</v>
      </c>
      <c r="D415" s="46">
        <v>0.0</v>
      </c>
      <c r="E415" s="46">
        <v>0.0</v>
      </c>
      <c r="F415" s="46">
        <v>5.0</v>
      </c>
      <c r="G415" s="46">
        <v>0.0</v>
      </c>
      <c r="H415" s="46">
        <v>0.0</v>
      </c>
      <c r="I415" s="46">
        <v>0.0</v>
      </c>
      <c r="J415" s="3"/>
      <c r="K415" s="56"/>
    </row>
    <row r="416" ht="32.25" customHeight="1">
      <c r="A416" s="55" t="s">
        <v>59</v>
      </c>
      <c r="B416" s="46" t="s">
        <v>9163</v>
      </c>
      <c r="C416" s="55" t="s">
        <v>9176</v>
      </c>
      <c r="D416" s="46">
        <v>1.0</v>
      </c>
      <c r="E416" s="46">
        <v>0.0</v>
      </c>
      <c r="F416" s="46">
        <v>4.0</v>
      </c>
      <c r="G416" s="46">
        <v>0.0</v>
      </c>
      <c r="H416" s="46">
        <v>0.0</v>
      </c>
      <c r="I416" s="46">
        <v>0.0</v>
      </c>
      <c r="J416" s="3"/>
      <c r="K416" s="56"/>
    </row>
    <row r="417" ht="32.25" customHeight="1">
      <c r="A417" s="55" t="s">
        <v>59</v>
      </c>
      <c r="B417" s="46" t="s">
        <v>9163</v>
      </c>
      <c r="C417" s="55" t="s">
        <v>9179</v>
      </c>
      <c r="D417" s="46">
        <v>0.0</v>
      </c>
      <c r="E417" s="46">
        <v>0.0</v>
      </c>
      <c r="F417" s="46">
        <v>5.0</v>
      </c>
      <c r="G417" s="46">
        <v>0.0</v>
      </c>
      <c r="H417" s="46">
        <v>0.0</v>
      </c>
      <c r="I417" s="46">
        <v>0.0</v>
      </c>
      <c r="J417" s="3"/>
      <c r="K417" s="56"/>
    </row>
    <row r="418" ht="32.25" customHeight="1">
      <c r="A418" s="55" t="s">
        <v>59</v>
      </c>
      <c r="B418" s="46" t="s">
        <v>9163</v>
      </c>
      <c r="C418" s="55" t="s">
        <v>9180</v>
      </c>
      <c r="D418" s="46">
        <v>1.0</v>
      </c>
      <c r="E418" s="46">
        <v>0.0</v>
      </c>
      <c r="F418" s="46">
        <v>3.0</v>
      </c>
      <c r="G418" s="46">
        <v>0.0</v>
      </c>
      <c r="H418" s="46">
        <v>0.0</v>
      </c>
      <c r="I418" s="46">
        <v>0.0</v>
      </c>
      <c r="J418" s="3"/>
      <c r="K418" s="56"/>
    </row>
    <row r="419" ht="32.25" customHeight="1">
      <c r="A419" s="55" t="s">
        <v>59</v>
      </c>
      <c r="B419" s="46" t="s">
        <v>9163</v>
      </c>
      <c r="C419" s="55" t="s">
        <v>9183</v>
      </c>
      <c r="D419" s="46">
        <v>0.0</v>
      </c>
      <c r="E419" s="46">
        <v>0.0</v>
      </c>
      <c r="F419" s="46">
        <v>2.0</v>
      </c>
      <c r="G419" s="46">
        <v>0.0</v>
      </c>
      <c r="H419" s="46">
        <v>0.0</v>
      </c>
      <c r="I419" s="46">
        <v>0.0</v>
      </c>
      <c r="J419" s="3"/>
      <c r="K419" s="56"/>
    </row>
    <row r="420" ht="32.25" customHeight="1">
      <c r="A420" s="55" t="s">
        <v>59</v>
      </c>
      <c r="B420" s="46" t="s">
        <v>9163</v>
      </c>
      <c r="C420" s="55" t="s">
        <v>9187</v>
      </c>
      <c r="D420" s="46">
        <v>0.0</v>
      </c>
      <c r="E420" s="46">
        <v>0.0</v>
      </c>
      <c r="F420" s="46">
        <v>2.0</v>
      </c>
      <c r="G420" s="46">
        <v>0.0</v>
      </c>
      <c r="H420" s="46">
        <v>0.0</v>
      </c>
      <c r="I420" s="46">
        <v>0.0</v>
      </c>
      <c r="J420" s="3"/>
      <c r="K420" s="56"/>
    </row>
    <row r="421" ht="32.25" customHeight="1">
      <c r="A421" s="55" t="s">
        <v>59</v>
      </c>
      <c r="B421" s="46" t="s">
        <v>9190</v>
      </c>
      <c r="C421" s="55" t="s">
        <v>9191</v>
      </c>
      <c r="D421" s="46">
        <v>0.0</v>
      </c>
      <c r="E421" s="46">
        <v>0.0</v>
      </c>
      <c r="F421" s="46">
        <v>35.0</v>
      </c>
      <c r="G421" s="46">
        <v>0.0</v>
      </c>
      <c r="H421" s="46">
        <v>0.0</v>
      </c>
      <c r="I421" s="46">
        <v>0.0</v>
      </c>
      <c r="J421" s="3"/>
      <c r="K421" s="56"/>
    </row>
    <row r="422" ht="32.25" customHeight="1">
      <c r="A422" s="55" t="s">
        <v>59</v>
      </c>
      <c r="B422" s="46" t="s">
        <v>9190</v>
      </c>
      <c r="C422" s="55" t="s">
        <v>9194</v>
      </c>
      <c r="D422" s="46">
        <v>0.0</v>
      </c>
      <c r="E422" s="46">
        <v>0.0</v>
      </c>
      <c r="F422" s="46">
        <v>22.0</v>
      </c>
      <c r="G422" s="46">
        <v>0.0</v>
      </c>
      <c r="H422" s="46">
        <v>0.0</v>
      </c>
      <c r="I422" s="46">
        <v>0.0</v>
      </c>
      <c r="J422" s="3"/>
      <c r="K422" s="56"/>
    </row>
    <row r="423" ht="32.25" customHeight="1">
      <c r="A423" s="55" t="s">
        <v>59</v>
      </c>
      <c r="B423" s="46" t="s">
        <v>9190</v>
      </c>
      <c r="C423" s="55" t="s">
        <v>9197</v>
      </c>
      <c r="D423" s="46">
        <v>0.0</v>
      </c>
      <c r="E423" s="46">
        <v>0.0</v>
      </c>
      <c r="F423" s="46">
        <v>19.0</v>
      </c>
      <c r="G423" s="46">
        <v>0.0</v>
      </c>
      <c r="H423" s="46">
        <v>0.0</v>
      </c>
      <c r="I423" s="46">
        <v>0.0</v>
      </c>
      <c r="J423" s="3"/>
      <c r="K423" s="56"/>
    </row>
    <row r="424" ht="32.25" customHeight="1">
      <c r="A424" s="55" t="s">
        <v>59</v>
      </c>
      <c r="B424" s="46" t="s">
        <v>9190</v>
      </c>
      <c r="C424" s="55" t="s">
        <v>9201</v>
      </c>
      <c r="D424" s="46">
        <v>0.0</v>
      </c>
      <c r="E424" s="46">
        <v>0.0</v>
      </c>
      <c r="F424" s="46">
        <v>17.0</v>
      </c>
      <c r="G424" s="46">
        <v>0.0</v>
      </c>
      <c r="H424" s="46">
        <v>0.0</v>
      </c>
      <c r="I424" s="46">
        <v>0.0</v>
      </c>
      <c r="J424" s="3"/>
      <c r="K424" s="56"/>
    </row>
    <row r="425" ht="32.25" customHeight="1">
      <c r="A425" s="55" t="s">
        <v>59</v>
      </c>
      <c r="B425" s="46" t="s">
        <v>9190</v>
      </c>
      <c r="C425" s="55" t="s">
        <v>9204</v>
      </c>
      <c r="D425" s="46">
        <v>0.0</v>
      </c>
      <c r="E425" s="46">
        <v>0.0</v>
      </c>
      <c r="F425" s="46">
        <v>11.0</v>
      </c>
      <c r="G425" s="46">
        <v>0.0</v>
      </c>
      <c r="H425" s="46">
        <v>0.0</v>
      </c>
      <c r="I425" s="46">
        <v>0.0</v>
      </c>
      <c r="J425" s="3"/>
      <c r="K425" s="56"/>
    </row>
    <row r="426" ht="32.25" customHeight="1">
      <c r="A426" s="55" t="s">
        <v>59</v>
      </c>
      <c r="B426" s="46" t="s">
        <v>9207</v>
      </c>
      <c r="C426" s="55" t="s">
        <v>9209</v>
      </c>
      <c r="D426" s="46">
        <v>0.0</v>
      </c>
      <c r="E426" s="46">
        <v>0.0</v>
      </c>
      <c r="F426" s="46">
        <v>13.0</v>
      </c>
      <c r="G426" s="46">
        <v>0.0</v>
      </c>
      <c r="H426" s="46">
        <v>0.0</v>
      </c>
      <c r="I426" s="46">
        <v>0.0</v>
      </c>
      <c r="J426" s="3"/>
      <c r="K426" s="56"/>
    </row>
    <row r="427" ht="32.25" customHeight="1">
      <c r="A427" s="55" t="s">
        <v>59</v>
      </c>
      <c r="B427" s="46" t="s">
        <v>9207</v>
      </c>
      <c r="C427" s="55" t="s">
        <v>9213</v>
      </c>
      <c r="D427" s="46">
        <v>0.0</v>
      </c>
      <c r="E427" s="46">
        <v>0.0</v>
      </c>
      <c r="F427" s="46">
        <v>11.0</v>
      </c>
      <c r="G427" s="46">
        <v>0.0</v>
      </c>
      <c r="H427" s="46">
        <v>0.0</v>
      </c>
      <c r="I427" s="46">
        <v>0.0</v>
      </c>
      <c r="J427" s="3"/>
      <c r="K427" s="56"/>
    </row>
    <row r="428" ht="32.25" customHeight="1">
      <c r="A428" s="55" t="s">
        <v>59</v>
      </c>
      <c r="B428" s="46" t="s">
        <v>9207</v>
      </c>
      <c r="C428" s="55" t="s">
        <v>9216</v>
      </c>
      <c r="D428" s="46">
        <v>0.0</v>
      </c>
      <c r="E428" s="46">
        <v>0.0</v>
      </c>
      <c r="F428" s="46">
        <v>8.0</v>
      </c>
      <c r="G428" s="46">
        <v>0.0</v>
      </c>
      <c r="H428" s="46">
        <v>0.0</v>
      </c>
      <c r="I428" s="46">
        <v>0.0</v>
      </c>
      <c r="J428" s="3"/>
      <c r="K428" s="56"/>
    </row>
    <row r="429" ht="32.25" customHeight="1">
      <c r="A429" s="55" t="s">
        <v>59</v>
      </c>
      <c r="B429" s="46" t="s">
        <v>9207</v>
      </c>
      <c r="C429" s="55" t="s">
        <v>9220</v>
      </c>
      <c r="D429" s="46">
        <v>0.0</v>
      </c>
      <c r="E429" s="46">
        <v>0.0</v>
      </c>
      <c r="F429" s="46">
        <v>6.0</v>
      </c>
      <c r="G429" s="46">
        <v>0.0</v>
      </c>
      <c r="H429" s="46">
        <v>0.0</v>
      </c>
      <c r="I429" s="46">
        <v>0.0</v>
      </c>
      <c r="J429" s="3"/>
      <c r="K429" s="56"/>
    </row>
    <row r="430" ht="32.25" customHeight="1">
      <c r="A430" s="55" t="s">
        <v>59</v>
      </c>
      <c r="B430" s="46" t="s">
        <v>9207</v>
      </c>
      <c r="C430" s="55" t="s">
        <v>9222</v>
      </c>
      <c r="D430" s="46">
        <v>0.0</v>
      </c>
      <c r="E430" s="46">
        <v>0.0</v>
      </c>
      <c r="F430" s="46">
        <v>5.0</v>
      </c>
      <c r="G430" s="46">
        <v>0.0</v>
      </c>
      <c r="H430" s="46">
        <v>0.0</v>
      </c>
      <c r="I430" s="46">
        <v>0.0</v>
      </c>
      <c r="J430" s="3"/>
      <c r="K430" s="56"/>
    </row>
    <row r="431" ht="32.25" customHeight="1">
      <c r="A431" s="55" t="s">
        <v>59</v>
      </c>
      <c r="B431" s="46" t="s">
        <v>9207</v>
      </c>
      <c r="C431" s="55" t="s">
        <v>9225</v>
      </c>
      <c r="D431" s="46">
        <v>0.0</v>
      </c>
      <c r="E431" s="46">
        <v>0.0</v>
      </c>
      <c r="F431" s="46">
        <v>3.0</v>
      </c>
      <c r="G431" s="46">
        <v>0.0</v>
      </c>
      <c r="H431" s="46">
        <v>0.0</v>
      </c>
      <c r="I431" s="46">
        <v>0.0</v>
      </c>
      <c r="J431" s="3"/>
      <c r="K431" s="56"/>
    </row>
    <row r="432" ht="32.25" customHeight="1">
      <c r="A432" s="55" t="s">
        <v>59</v>
      </c>
      <c r="B432" s="46" t="s">
        <v>9207</v>
      </c>
      <c r="C432" s="55" t="s">
        <v>9228</v>
      </c>
      <c r="D432" s="46">
        <v>0.0</v>
      </c>
      <c r="E432" s="46">
        <v>0.0</v>
      </c>
      <c r="F432" s="46">
        <v>2.0</v>
      </c>
      <c r="G432" s="46">
        <v>0.0</v>
      </c>
      <c r="H432" s="46">
        <v>0.0</v>
      </c>
      <c r="I432" s="46">
        <v>0.0</v>
      </c>
      <c r="J432" s="3"/>
      <c r="K432" s="56"/>
    </row>
    <row r="433" ht="32.25" customHeight="1">
      <c r="A433" s="55" t="s">
        <v>59</v>
      </c>
      <c r="B433" s="46" t="s">
        <v>9207</v>
      </c>
      <c r="C433" s="55" t="s">
        <v>9232</v>
      </c>
      <c r="D433" s="46">
        <v>0.0</v>
      </c>
      <c r="E433" s="46">
        <v>0.0</v>
      </c>
      <c r="F433" s="46">
        <v>2.0</v>
      </c>
      <c r="G433" s="46">
        <v>0.0</v>
      </c>
      <c r="H433" s="46">
        <v>0.0</v>
      </c>
      <c r="I433" s="46">
        <v>0.0</v>
      </c>
      <c r="J433" s="3"/>
      <c r="K433" s="56"/>
    </row>
    <row r="434" ht="32.25" customHeight="1">
      <c r="A434" s="55" t="s">
        <v>59</v>
      </c>
      <c r="B434" s="46" t="s">
        <v>9207</v>
      </c>
      <c r="C434" s="55" t="s">
        <v>9235</v>
      </c>
      <c r="D434" s="46">
        <v>0.0</v>
      </c>
      <c r="E434" s="46">
        <v>0.0</v>
      </c>
      <c r="F434" s="46">
        <v>1.0</v>
      </c>
      <c r="G434" s="46">
        <v>0.0</v>
      </c>
      <c r="H434" s="46">
        <v>0.0</v>
      </c>
      <c r="I434" s="46">
        <v>0.0</v>
      </c>
      <c r="J434" s="3"/>
      <c r="K434" s="56"/>
    </row>
    <row r="435" ht="32.25" customHeight="1">
      <c r="A435" s="55" t="s">
        <v>59</v>
      </c>
      <c r="B435" s="46" t="s">
        <v>9207</v>
      </c>
      <c r="C435" s="55" t="s">
        <v>9239</v>
      </c>
      <c r="D435" s="46">
        <v>0.0</v>
      </c>
      <c r="E435" s="46">
        <v>0.0</v>
      </c>
      <c r="F435" s="46">
        <v>1.0</v>
      </c>
      <c r="G435" s="46">
        <v>0.0</v>
      </c>
      <c r="H435" s="46">
        <v>0.0</v>
      </c>
      <c r="I435" s="46">
        <v>0.0</v>
      </c>
      <c r="J435" s="3"/>
      <c r="K435" s="56"/>
    </row>
    <row r="436" ht="32.25" customHeight="1">
      <c r="A436" s="55" t="s">
        <v>59</v>
      </c>
      <c r="B436" s="46" t="s">
        <v>9207</v>
      </c>
      <c r="C436" s="55" t="s">
        <v>9243</v>
      </c>
      <c r="D436" s="46">
        <v>0.0</v>
      </c>
      <c r="E436" s="46">
        <v>0.0</v>
      </c>
      <c r="F436" s="46">
        <v>1.0</v>
      </c>
      <c r="G436" s="46">
        <v>0.0</v>
      </c>
      <c r="H436" s="46">
        <v>0.0</v>
      </c>
      <c r="I436" s="46">
        <v>0.0</v>
      </c>
      <c r="J436" s="3"/>
      <c r="K436" s="56"/>
    </row>
    <row r="437" ht="32.25" customHeight="1">
      <c r="A437" s="55" t="s">
        <v>59</v>
      </c>
      <c r="B437" s="46" t="s">
        <v>9207</v>
      </c>
      <c r="C437" s="55" t="s">
        <v>9246</v>
      </c>
      <c r="D437" s="46">
        <v>0.0</v>
      </c>
      <c r="E437" s="46">
        <v>0.0</v>
      </c>
      <c r="F437" s="46">
        <v>1.0</v>
      </c>
      <c r="G437" s="46">
        <v>0.0</v>
      </c>
      <c r="H437" s="46">
        <v>0.0</v>
      </c>
      <c r="I437" s="46">
        <v>0.0</v>
      </c>
      <c r="J437" s="3"/>
      <c r="K437" s="56"/>
    </row>
    <row r="438" ht="32.25" customHeight="1">
      <c r="A438" s="55" t="s">
        <v>59</v>
      </c>
      <c r="B438" s="46" t="s">
        <v>9249</v>
      </c>
      <c r="C438" s="55" t="s">
        <v>9251</v>
      </c>
      <c r="D438" s="46">
        <v>0.0</v>
      </c>
      <c r="E438" s="46">
        <v>0.0</v>
      </c>
      <c r="F438" s="46">
        <v>29.0</v>
      </c>
      <c r="G438" s="46">
        <v>0.0</v>
      </c>
      <c r="H438" s="46">
        <v>0.0</v>
      </c>
      <c r="I438" s="46">
        <v>0.0</v>
      </c>
      <c r="J438" s="3"/>
      <c r="K438" s="56"/>
    </row>
    <row r="439" ht="32.25" customHeight="1">
      <c r="A439" s="55" t="s">
        <v>59</v>
      </c>
      <c r="B439" s="46" t="s">
        <v>9249</v>
      </c>
      <c r="C439" s="55" t="s">
        <v>9254</v>
      </c>
      <c r="D439" s="46">
        <v>0.0</v>
      </c>
      <c r="E439" s="46">
        <v>0.0</v>
      </c>
      <c r="F439" s="46">
        <v>6.0</v>
      </c>
      <c r="G439" s="46">
        <v>0.0</v>
      </c>
      <c r="H439" s="46">
        <v>0.0</v>
      </c>
      <c r="I439" s="46">
        <v>0.0</v>
      </c>
      <c r="J439" s="3"/>
      <c r="K439" s="56"/>
    </row>
    <row r="440" ht="32.25" customHeight="1">
      <c r="A440" s="55" t="s">
        <v>59</v>
      </c>
      <c r="B440" s="46" t="s">
        <v>9249</v>
      </c>
      <c r="C440" s="55" t="s">
        <v>9258</v>
      </c>
      <c r="D440" s="46">
        <v>0.0</v>
      </c>
      <c r="E440" s="46">
        <v>0.0</v>
      </c>
      <c r="F440" s="46">
        <v>5.0</v>
      </c>
      <c r="G440" s="46">
        <v>0.0</v>
      </c>
      <c r="H440" s="46">
        <v>0.0</v>
      </c>
      <c r="I440" s="46">
        <v>0.0</v>
      </c>
      <c r="J440" s="3"/>
      <c r="K440" s="56"/>
    </row>
    <row r="441" ht="32.25" customHeight="1">
      <c r="A441" s="55" t="s">
        <v>59</v>
      </c>
      <c r="B441" s="46" t="s">
        <v>9249</v>
      </c>
      <c r="C441" s="55" t="s">
        <v>9261</v>
      </c>
      <c r="D441" s="46">
        <v>0.0</v>
      </c>
      <c r="E441" s="46">
        <v>0.0</v>
      </c>
      <c r="F441" s="46">
        <v>5.0</v>
      </c>
      <c r="G441" s="46">
        <v>0.0</v>
      </c>
      <c r="H441" s="46">
        <v>0.0</v>
      </c>
      <c r="I441" s="46">
        <v>0.0</v>
      </c>
      <c r="J441" s="3"/>
      <c r="K441" s="56"/>
    </row>
    <row r="442" ht="32.25" customHeight="1">
      <c r="A442" s="55" t="s">
        <v>59</v>
      </c>
      <c r="B442" s="46" t="s">
        <v>9249</v>
      </c>
      <c r="C442" s="55" t="s">
        <v>9262</v>
      </c>
      <c r="D442" s="46">
        <v>0.0</v>
      </c>
      <c r="E442" s="46">
        <v>0.0</v>
      </c>
      <c r="F442" s="46">
        <v>4.0</v>
      </c>
      <c r="G442" s="46">
        <v>0.0</v>
      </c>
      <c r="H442" s="46">
        <v>0.0</v>
      </c>
      <c r="I442" s="46">
        <v>0.0</v>
      </c>
      <c r="J442" s="3"/>
      <c r="K442" s="56"/>
    </row>
    <row r="443" ht="32.25" customHeight="1">
      <c r="A443" s="55" t="s">
        <v>59</v>
      </c>
      <c r="B443" s="46" t="s">
        <v>9249</v>
      </c>
      <c r="C443" s="55" t="s">
        <v>9265</v>
      </c>
      <c r="D443" s="46">
        <v>0.0</v>
      </c>
      <c r="E443" s="46">
        <v>0.0</v>
      </c>
      <c r="F443" s="46">
        <v>4.0</v>
      </c>
      <c r="G443" s="46">
        <v>0.0</v>
      </c>
      <c r="H443" s="46">
        <v>0.0</v>
      </c>
      <c r="I443" s="46">
        <v>0.0</v>
      </c>
      <c r="J443" s="3"/>
      <c r="K443" s="56"/>
    </row>
    <row r="444" ht="32.25" customHeight="1">
      <c r="A444" s="55" t="s">
        <v>59</v>
      </c>
      <c r="B444" s="46" t="s">
        <v>9249</v>
      </c>
      <c r="C444" s="55" t="s">
        <v>9268</v>
      </c>
      <c r="D444" s="46">
        <v>0.0</v>
      </c>
      <c r="E444" s="46">
        <v>0.0</v>
      </c>
      <c r="F444" s="46">
        <v>4.0</v>
      </c>
      <c r="G444" s="46">
        <v>0.0</v>
      </c>
      <c r="H444" s="46">
        <v>0.0</v>
      </c>
      <c r="I444" s="46">
        <v>0.0</v>
      </c>
      <c r="J444" s="3"/>
      <c r="K444" s="56"/>
    </row>
    <row r="445" ht="32.25" customHeight="1">
      <c r="A445" s="55" t="s">
        <v>59</v>
      </c>
      <c r="B445" s="46" t="s">
        <v>9249</v>
      </c>
      <c r="C445" s="55" t="s">
        <v>9271</v>
      </c>
      <c r="D445" s="46">
        <v>0.0</v>
      </c>
      <c r="E445" s="46">
        <v>0.0</v>
      </c>
      <c r="F445" s="46">
        <v>4.0</v>
      </c>
      <c r="G445" s="46">
        <v>0.0</v>
      </c>
      <c r="H445" s="46">
        <v>0.0</v>
      </c>
      <c r="I445" s="46">
        <v>0.0</v>
      </c>
      <c r="J445" s="3"/>
      <c r="K445" s="56"/>
    </row>
    <row r="446" ht="32.25" customHeight="1">
      <c r="A446" s="55" t="s">
        <v>59</v>
      </c>
      <c r="B446" s="46" t="s">
        <v>9249</v>
      </c>
      <c r="C446" s="55" t="s">
        <v>9274</v>
      </c>
      <c r="D446" s="46">
        <v>0.0</v>
      </c>
      <c r="E446" s="46">
        <v>0.0</v>
      </c>
      <c r="F446" s="46">
        <v>3.0</v>
      </c>
      <c r="G446" s="46">
        <v>0.0</v>
      </c>
      <c r="H446" s="46">
        <v>0.0</v>
      </c>
      <c r="I446" s="46">
        <v>0.0</v>
      </c>
      <c r="J446" s="3"/>
      <c r="K446" s="56"/>
    </row>
    <row r="447" ht="32.25" customHeight="1">
      <c r="A447" s="55" t="s">
        <v>59</v>
      </c>
      <c r="B447" s="46" t="s">
        <v>9249</v>
      </c>
      <c r="C447" s="55" t="s">
        <v>9277</v>
      </c>
      <c r="D447" s="46">
        <v>0.0</v>
      </c>
      <c r="E447" s="46">
        <v>0.0</v>
      </c>
      <c r="F447" s="46">
        <v>2.0</v>
      </c>
      <c r="G447" s="46">
        <v>0.0</v>
      </c>
      <c r="H447" s="46">
        <v>0.0</v>
      </c>
      <c r="I447" s="46">
        <v>0.0</v>
      </c>
      <c r="J447" s="3"/>
      <c r="K447" s="56"/>
    </row>
    <row r="448" ht="32.25" customHeight="1">
      <c r="A448" s="55" t="s">
        <v>59</v>
      </c>
      <c r="B448" s="46" t="s">
        <v>9249</v>
      </c>
      <c r="C448" s="55" t="s">
        <v>9281</v>
      </c>
      <c r="D448" s="46">
        <v>0.0</v>
      </c>
      <c r="E448" s="46">
        <v>0.0</v>
      </c>
      <c r="F448" s="46">
        <v>2.0</v>
      </c>
      <c r="G448" s="46">
        <v>0.0</v>
      </c>
      <c r="H448" s="46">
        <v>0.0</v>
      </c>
      <c r="I448" s="46">
        <v>0.0</v>
      </c>
      <c r="J448" s="3"/>
      <c r="K448" s="56"/>
    </row>
    <row r="449" ht="32.25" customHeight="1">
      <c r="A449" s="55" t="s">
        <v>59</v>
      </c>
      <c r="B449" s="46" t="s">
        <v>9249</v>
      </c>
      <c r="C449" s="55" t="s">
        <v>9284</v>
      </c>
      <c r="D449" s="46">
        <v>0.0</v>
      </c>
      <c r="E449" s="46">
        <v>0.0</v>
      </c>
      <c r="F449" s="46">
        <v>1.0</v>
      </c>
      <c r="G449" s="46">
        <v>0.0</v>
      </c>
      <c r="H449" s="46">
        <v>0.0</v>
      </c>
      <c r="I449" s="46">
        <v>0.0</v>
      </c>
      <c r="J449" s="3"/>
      <c r="K449" s="56"/>
    </row>
    <row r="450" ht="32.25" customHeight="1">
      <c r="A450" s="55" t="s">
        <v>59</v>
      </c>
      <c r="B450" s="46" t="s">
        <v>9249</v>
      </c>
      <c r="C450" s="55" t="s">
        <v>9287</v>
      </c>
      <c r="D450" s="46">
        <v>0.0</v>
      </c>
      <c r="E450" s="46">
        <v>0.0</v>
      </c>
      <c r="F450" s="46">
        <v>1.0</v>
      </c>
      <c r="G450" s="46">
        <v>0.0</v>
      </c>
      <c r="H450" s="46">
        <v>0.0</v>
      </c>
      <c r="I450" s="46">
        <v>0.0</v>
      </c>
      <c r="J450" s="3"/>
      <c r="K450" s="56"/>
    </row>
    <row r="451" ht="32.25" customHeight="1">
      <c r="A451" s="55" t="s">
        <v>59</v>
      </c>
      <c r="B451" s="46" t="s">
        <v>9291</v>
      </c>
      <c r="C451" s="55" t="s">
        <v>9292</v>
      </c>
      <c r="D451" s="46">
        <v>0.0</v>
      </c>
      <c r="E451" s="46">
        <v>0.0</v>
      </c>
      <c r="F451" s="46">
        <v>45.0</v>
      </c>
      <c r="G451" s="46">
        <v>0.0</v>
      </c>
      <c r="H451" s="46">
        <v>0.0</v>
      </c>
      <c r="I451" s="46">
        <v>0.0</v>
      </c>
      <c r="J451" s="3"/>
      <c r="K451" s="56"/>
    </row>
    <row r="452" ht="32.25" customHeight="1">
      <c r="A452" s="55" t="s">
        <v>59</v>
      </c>
      <c r="B452" s="46" t="s">
        <v>9291</v>
      </c>
      <c r="C452" s="55" t="s">
        <v>9297</v>
      </c>
      <c r="D452" s="46">
        <v>0.0</v>
      </c>
      <c r="E452" s="46">
        <v>0.0</v>
      </c>
      <c r="F452" s="46">
        <v>40.0</v>
      </c>
      <c r="G452" s="46">
        <v>0.0</v>
      </c>
      <c r="H452" s="46">
        <v>0.0</v>
      </c>
      <c r="I452" s="46">
        <v>0.0</v>
      </c>
      <c r="J452" s="3"/>
      <c r="K452" s="56"/>
    </row>
    <row r="453" ht="32.25" customHeight="1">
      <c r="A453" s="55" t="s">
        <v>59</v>
      </c>
      <c r="B453" s="46" t="s">
        <v>9291</v>
      </c>
      <c r="C453" s="55" t="s">
        <v>9301</v>
      </c>
      <c r="D453" s="46">
        <v>0.0</v>
      </c>
      <c r="E453" s="46">
        <v>11.0</v>
      </c>
      <c r="F453" s="46">
        <v>19.0</v>
      </c>
      <c r="G453" s="46">
        <v>0.0</v>
      </c>
      <c r="H453" s="46">
        <v>0.0</v>
      </c>
      <c r="I453" s="46">
        <v>0.0</v>
      </c>
      <c r="J453" s="3"/>
      <c r="K453" s="56"/>
    </row>
    <row r="454" ht="32.25" customHeight="1">
      <c r="A454" s="55" t="s">
        <v>59</v>
      </c>
      <c r="B454" s="46" t="s">
        <v>9291</v>
      </c>
      <c r="C454" s="55" t="s">
        <v>9304</v>
      </c>
      <c r="D454" s="46">
        <v>0.0</v>
      </c>
      <c r="E454" s="46">
        <v>0.0</v>
      </c>
      <c r="F454" s="46">
        <v>25.0</v>
      </c>
      <c r="G454" s="46">
        <v>0.0</v>
      </c>
      <c r="H454" s="46">
        <v>0.0</v>
      </c>
      <c r="I454" s="46">
        <v>0.0</v>
      </c>
      <c r="J454" s="3"/>
      <c r="K454" s="56"/>
    </row>
    <row r="455" ht="32.25" customHeight="1">
      <c r="A455" s="55" t="s">
        <v>59</v>
      </c>
      <c r="B455" s="46" t="s">
        <v>9291</v>
      </c>
      <c r="C455" s="55" t="s">
        <v>9308</v>
      </c>
      <c r="D455" s="46">
        <v>0.0</v>
      </c>
      <c r="E455" s="46">
        <v>0.0</v>
      </c>
      <c r="F455" s="46">
        <v>18.0</v>
      </c>
      <c r="G455" s="46">
        <v>0.0</v>
      </c>
      <c r="H455" s="46">
        <v>0.0</v>
      </c>
      <c r="I455" s="46">
        <v>0.0</v>
      </c>
      <c r="J455" s="3"/>
      <c r="K455" s="56"/>
    </row>
    <row r="456" ht="32.25" customHeight="1">
      <c r="A456" s="55" t="s">
        <v>59</v>
      </c>
      <c r="B456" s="46" t="s">
        <v>9312</v>
      </c>
      <c r="C456" s="55" t="s">
        <v>9314</v>
      </c>
      <c r="D456" s="46">
        <v>0.0</v>
      </c>
      <c r="E456" s="46">
        <v>0.0</v>
      </c>
      <c r="F456" s="46">
        <v>81.0</v>
      </c>
      <c r="G456" s="46">
        <v>0.0</v>
      </c>
      <c r="H456" s="46">
        <v>0.0</v>
      </c>
      <c r="I456" s="46">
        <v>0.0</v>
      </c>
      <c r="J456" s="3"/>
      <c r="K456" s="56"/>
    </row>
    <row r="457" ht="32.25" customHeight="1">
      <c r="A457" s="55" t="s">
        <v>59</v>
      </c>
      <c r="B457" s="46" t="s">
        <v>9312</v>
      </c>
      <c r="C457" s="55" t="s">
        <v>9319</v>
      </c>
      <c r="D457" s="46">
        <v>0.0</v>
      </c>
      <c r="E457" s="46">
        <v>0.0</v>
      </c>
      <c r="F457" s="46">
        <v>55.0</v>
      </c>
      <c r="G457" s="46">
        <v>0.0</v>
      </c>
      <c r="H457" s="46">
        <v>0.0</v>
      </c>
      <c r="I457" s="46">
        <v>0.0</v>
      </c>
      <c r="J457" s="3"/>
      <c r="K457" s="56"/>
    </row>
    <row r="458" ht="32.25" customHeight="1">
      <c r="A458" s="55" t="s">
        <v>59</v>
      </c>
      <c r="B458" s="46" t="s">
        <v>9312</v>
      </c>
      <c r="C458" s="55" t="s">
        <v>9323</v>
      </c>
      <c r="D458" s="46">
        <v>0.0</v>
      </c>
      <c r="E458" s="46">
        <v>0.0</v>
      </c>
      <c r="F458" s="46">
        <v>41.0</v>
      </c>
      <c r="G458" s="46">
        <v>0.0</v>
      </c>
      <c r="H458" s="46">
        <v>0.0</v>
      </c>
      <c r="I458" s="46">
        <v>0.0</v>
      </c>
      <c r="J458" s="3"/>
      <c r="K458" s="56"/>
    </row>
    <row r="459" ht="32.25" customHeight="1">
      <c r="A459" s="55" t="s">
        <v>59</v>
      </c>
      <c r="B459" s="46" t="s">
        <v>9312</v>
      </c>
      <c r="C459" s="55" t="s">
        <v>9328</v>
      </c>
      <c r="D459" s="46">
        <v>0.0</v>
      </c>
      <c r="E459" s="46">
        <v>0.0</v>
      </c>
      <c r="F459" s="46">
        <v>31.0</v>
      </c>
      <c r="G459" s="46">
        <v>0.0</v>
      </c>
      <c r="H459" s="46">
        <v>0.0</v>
      </c>
      <c r="I459" s="46">
        <v>0.0</v>
      </c>
      <c r="J459" s="3"/>
      <c r="K459" s="56"/>
    </row>
    <row r="460" ht="32.25" customHeight="1">
      <c r="A460" s="55" t="s">
        <v>59</v>
      </c>
      <c r="B460" s="46" t="s">
        <v>9312</v>
      </c>
      <c r="C460" s="55" t="s">
        <v>9331</v>
      </c>
      <c r="D460" s="46">
        <v>0.0</v>
      </c>
      <c r="E460" s="46">
        <v>0.0</v>
      </c>
      <c r="F460" s="46">
        <v>9.0</v>
      </c>
      <c r="G460" s="46">
        <v>0.0</v>
      </c>
      <c r="H460" s="46">
        <v>0.0</v>
      </c>
      <c r="I460" s="46">
        <v>0.0</v>
      </c>
      <c r="J460" s="3"/>
      <c r="K460" s="56"/>
    </row>
    <row r="461" ht="32.25" customHeight="1">
      <c r="A461" s="55" t="s">
        <v>59</v>
      </c>
      <c r="B461" s="46" t="s">
        <v>9334</v>
      </c>
      <c r="C461" s="55" t="s">
        <v>9335</v>
      </c>
      <c r="D461" s="46">
        <v>0.0</v>
      </c>
      <c r="E461" s="46">
        <v>0.0</v>
      </c>
      <c r="F461" s="46">
        <v>30.0</v>
      </c>
      <c r="G461" s="46">
        <v>0.0</v>
      </c>
      <c r="H461" s="46">
        <v>0.0</v>
      </c>
      <c r="I461" s="46">
        <v>0.0</v>
      </c>
      <c r="J461" s="3"/>
      <c r="K461" s="56"/>
    </row>
    <row r="462" ht="32.25" customHeight="1">
      <c r="A462" s="55" t="s">
        <v>59</v>
      </c>
      <c r="B462" s="46" t="s">
        <v>9334</v>
      </c>
      <c r="C462" s="55" t="s">
        <v>9338</v>
      </c>
      <c r="D462" s="46">
        <v>0.0</v>
      </c>
      <c r="E462" s="46">
        <v>0.0</v>
      </c>
      <c r="F462" s="46">
        <v>17.0</v>
      </c>
      <c r="G462" s="46">
        <v>0.0</v>
      </c>
      <c r="H462" s="46">
        <v>0.0</v>
      </c>
      <c r="I462" s="46">
        <v>0.0</v>
      </c>
      <c r="J462" s="3"/>
      <c r="K462" s="56"/>
    </row>
    <row r="463" ht="32.25" customHeight="1">
      <c r="A463" s="55" t="s">
        <v>59</v>
      </c>
      <c r="B463" s="46" t="s">
        <v>9334</v>
      </c>
      <c r="C463" s="55" t="s">
        <v>9341</v>
      </c>
      <c r="D463" s="46">
        <v>0.0</v>
      </c>
      <c r="E463" s="46">
        <v>0.0</v>
      </c>
      <c r="F463" s="46">
        <v>16.0</v>
      </c>
      <c r="G463" s="46">
        <v>0.0</v>
      </c>
      <c r="H463" s="46">
        <v>0.0</v>
      </c>
      <c r="I463" s="46">
        <v>0.0</v>
      </c>
      <c r="J463" s="3"/>
      <c r="K463" s="56"/>
    </row>
    <row r="464" ht="32.25" customHeight="1">
      <c r="A464" s="55" t="s">
        <v>59</v>
      </c>
      <c r="B464" s="46" t="s">
        <v>9334</v>
      </c>
      <c r="C464" s="55" t="s">
        <v>9345</v>
      </c>
      <c r="D464" s="46">
        <v>0.0</v>
      </c>
      <c r="E464" s="46">
        <v>0.0</v>
      </c>
      <c r="F464" s="46">
        <v>14.0</v>
      </c>
      <c r="G464" s="46">
        <v>0.0</v>
      </c>
      <c r="H464" s="46">
        <v>0.0</v>
      </c>
      <c r="I464" s="46">
        <v>0.0</v>
      </c>
      <c r="J464" s="3"/>
      <c r="K464" s="56"/>
    </row>
    <row r="465" ht="32.25" customHeight="1">
      <c r="A465" s="55" t="s">
        <v>59</v>
      </c>
      <c r="B465" s="46" t="s">
        <v>9334</v>
      </c>
      <c r="C465" s="55" t="s">
        <v>9349</v>
      </c>
      <c r="D465" s="46">
        <v>0.0</v>
      </c>
      <c r="E465" s="46">
        <v>0.0</v>
      </c>
      <c r="F465" s="46">
        <v>13.0</v>
      </c>
      <c r="G465" s="46">
        <v>0.0</v>
      </c>
      <c r="H465" s="46">
        <v>0.0</v>
      </c>
      <c r="I465" s="46">
        <v>0.0</v>
      </c>
      <c r="J465" s="3"/>
      <c r="K465" s="56"/>
    </row>
    <row r="466" ht="32.25" customHeight="1">
      <c r="A466" s="55" t="s">
        <v>59</v>
      </c>
      <c r="B466" s="46" t="s">
        <v>9351</v>
      </c>
      <c r="C466" s="55" t="s">
        <v>9353</v>
      </c>
      <c r="D466" s="46">
        <v>0.0</v>
      </c>
      <c r="E466" s="46">
        <v>0.0</v>
      </c>
      <c r="F466" s="46">
        <v>104.0</v>
      </c>
      <c r="G466" s="46">
        <v>0.0</v>
      </c>
      <c r="H466" s="46">
        <v>0.0</v>
      </c>
      <c r="I466" s="46">
        <v>98.0</v>
      </c>
      <c r="J466" s="3"/>
      <c r="K466" s="56"/>
    </row>
    <row r="467" ht="32.25" customHeight="1">
      <c r="A467" s="55" t="s">
        <v>59</v>
      </c>
      <c r="B467" s="46" t="s">
        <v>9351</v>
      </c>
      <c r="C467" s="55" t="s">
        <v>9356</v>
      </c>
      <c r="D467" s="46">
        <v>0.0</v>
      </c>
      <c r="E467" s="46">
        <v>0.0</v>
      </c>
      <c r="F467" s="46">
        <v>183.0</v>
      </c>
      <c r="G467" s="46">
        <v>0.0</v>
      </c>
      <c r="H467" s="46">
        <v>0.0</v>
      </c>
      <c r="I467" s="46">
        <v>0.0</v>
      </c>
      <c r="J467" s="3"/>
      <c r="K467" s="56"/>
    </row>
    <row r="468" ht="32.25" customHeight="1">
      <c r="A468" s="55" t="s">
        <v>59</v>
      </c>
      <c r="B468" s="46" t="s">
        <v>9351</v>
      </c>
      <c r="C468" s="55" t="s">
        <v>9360</v>
      </c>
      <c r="D468" s="46">
        <v>100.0</v>
      </c>
      <c r="E468" s="46">
        <v>0.0</v>
      </c>
      <c r="F468" s="46">
        <v>0.0</v>
      </c>
      <c r="G468" s="46">
        <v>24.0</v>
      </c>
      <c r="H468" s="46">
        <v>0.0</v>
      </c>
      <c r="I468" s="46">
        <v>5.0</v>
      </c>
      <c r="J468" s="3"/>
      <c r="K468" s="56"/>
    </row>
    <row r="469" ht="32.25" customHeight="1">
      <c r="A469" s="55" t="s">
        <v>59</v>
      </c>
      <c r="B469" s="46" t="s">
        <v>9351</v>
      </c>
      <c r="C469" s="55" t="s">
        <v>9363</v>
      </c>
      <c r="D469" s="46">
        <v>0.0</v>
      </c>
      <c r="E469" s="46">
        <v>0.0</v>
      </c>
      <c r="F469" s="46">
        <v>94.0</v>
      </c>
      <c r="G469" s="46">
        <v>0.0</v>
      </c>
      <c r="H469" s="46">
        <v>0.0</v>
      </c>
      <c r="I469" s="46">
        <v>23.0</v>
      </c>
      <c r="J469" s="3"/>
      <c r="K469" s="56"/>
    </row>
    <row r="470" ht="32.25" customHeight="1">
      <c r="A470" s="55" t="s">
        <v>59</v>
      </c>
      <c r="B470" s="46" t="s">
        <v>9351</v>
      </c>
      <c r="C470" s="55" t="s">
        <v>9366</v>
      </c>
      <c r="D470" s="46">
        <v>42.0</v>
      </c>
      <c r="E470" s="46">
        <v>0.0</v>
      </c>
      <c r="F470" s="46">
        <v>0.0</v>
      </c>
      <c r="G470" s="46">
        <v>8.0</v>
      </c>
      <c r="H470" s="46">
        <v>0.0</v>
      </c>
      <c r="I470" s="46">
        <v>0.0</v>
      </c>
      <c r="J470" s="3"/>
      <c r="K470" s="56"/>
    </row>
    <row r="471" ht="32.25" customHeight="1">
      <c r="A471" s="55" t="s">
        <v>59</v>
      </c>
      <c r="B471" s="46" t="s">
        <v>9370</v>
      </c>
      <c r="C471" s="55" t="s">
        <v>9371</v>
      </c>
      <c r="D471" s="46">
        <v>0.0</v>
      </c>
      <c r="E471" s="46">
        <v>0.0</v>
      </c>
      <c r="F471" s="46">
        <v>145.0</v>
      </c>
      <c r="G471" s="46">
        <v>0.0</v>
      </c>
      <c r="H471" s="46">
        <v>0.0</v>
      </c>
      <c r="I471" s="46">
        <v>0.0</v>
      </c>
      <c r="J471" s="3"/>
      <c r="K471" s="56"/>
    </row>
    <row r="472" ht="32.25" customHeight="1">
      <c r="A472" s="55" t="s">
        <v>59</v>
      </c>
      <c r="B472" s="46" t="s">
        <v>9370</v>
      </c>
      <c r="C472" s="55" t="s">
        <v>9373</v>
      </c>
      <c r="D472" s="46">
        <v>0.0</v>
      </c>
      <c r="E472" s="46">
        <v>0.0</v>
      </c>
      <c r="F472" s="46">
        <v>145.0</v>
      </c>
      <c r="G472" s="46">
        <v>0.0</v>
      </c>
      <c r="H472" s="46">
        <v>0.0</v>
      </c>
      <c r="I472" s="46">
        <v>0.0</v>
      </c>
      <c r="J472" s="3"/>
      <c r="K472" s="56"/>
    </row>
    <row r="473" ht="32.25" customHeight="1">
      <c r="A473" s="55" t="s">
        <v>59</v>
      </c>
      <c r="B473" s="46" t="s">
        <v>9370</v>
      </c>
      <c r="C473" s="55" t="s">
        <v>9378</v>
      </c>
      <c r="D473" s="46">
        <v>2.0</v>
      </c>
      <c r="E473" s="46">
        <v>0.0</v>
      </c>
      <c r="F473" s="46">
        <v>95.0</v>
      </c>
      <c r="G473" s="46">
        <v>0.0</v>
      </c>
      <c r="H473" s="46">
        <v>0.0</v>
      </c>
      <c r="I473" s="46">
        <v>0.0</v>
      </c>
      <c r="J473" s="3"/>
      <c r="K473" s="56"/>
    </row>
    <row r="474" ht="32.25" customHeight="1">
      <c r="A474" s="55" t="s">
        <v>59</v>
      </c>
      <c r="B474" s="46" t="s">
        <v>9370</v>
      </c>
      <c r="C474" s="55" t="s">
        <v>9381</v>
      </c>
      <c r="D474" s="46">
        <v>35.0</v>
      </c>
      <c r="E474" s="46">
        <v>0.0</v>
      </c>
      <c r="F474" s="46">
        <v>1.0</v>
      </c>
      <c r="G474" s="46">
        <v>4.0</v>
      </c>
      <c r="H474" s="46">
        <v>0.0</v>
      </c>
      <c r="I474" s="46">
        <v>0.0</v>
      </c>
      <c r="J474" s="3"/>
      <c r="K474" s="56"/>
    </row>
    <row r="475" ht="32.25" customHeight="1">
      <c r="A475" s="55" t="s">
        <v>59</v>
      </c>
      <c r="B475" s="46" t="s">
        <v>9370</v>
      </c>
      <c r="C475" s="55" t="s">
        <v>9383</v>
      </c>
      <c r="D475" s="46">
        <v>17.0</v>
      </c>
      <c r="E475" s="46">
        <v>0.0</v>
      </c>
      <c r="F475" s="46">
        <v>2.0</v>
      </c>
      <c r="G475" s="46">
        <v>0.0</v>
      </c>
      <c r="H475" s="46">
        <v>0.0</v>
      </c>
      <c r="I475" s="46">
        <v>0.0</v>
      </c>
      <c r="J475" s="3"/>
      <c r="K475" s="56"/>
    </row>
    <row r="476" ht="32.25" customHeight="1">
      <c r="A476" s="55" t="s">
        <v>59</v>
      </c>
      <c r="B476" s="46" t="s">
        <v>9387</v>
      </c>
      <c r="C476" s="46" t="s">
        <v>9388</v>
      </c>
      <c r="D476" s="46">
        <v>77.0</v>
      </c>
      <c r="E476" s="46">
        <v>0.0</v>
      </c>
      <c r="F476" s="46">
        <v>23.0</v>
      </c>
      <c r="G476" s="46">
        <v>0.0</v>
      </c>
      <c r="H476" s="46">
        <v>0.0</v>
      </c>
      <c r="I476" s="46">
        <v>4.0</v>
      </c>
      <c r="J476" s="3"/>
      <c r="K476" s="56"/>
    </row>
    <row r="477" ht="32.25" customHeight="1">
      <c r="A477" s="55" t="s">
        <v>59</v>
      </c>
      <c r="B477" s="46" t="s">
        <v>9387</v>
      </c>
      <c r="C477" s="46" t="s">
        <v>9391</v>
      </c>
      <c r="D477" s="46">
        <v>2.0</v>
      </c>
      <c r="E477" s="46">
        <v>0.0</v>
      </c>
      <c r="F477" s="46">
        <v>75.0</v>
      </c>
      <c r="G477" s="46">
        <v>0.0</v>
      </c>
      <c r="H477" s="46">
        <v>0.0</v>
      </c>
      <c r="I477" s="46">
        <v>0.0</v>
      </c>
      <c r="J477" s="3"/>
      <c r="K477" s="56"/>
    </row>
    <row r="478" ht="32.25" customHeight="1">
      <c r="A478" s="55" t="s">
        <v>59</v>
      </c>
      <c r="B478" s="46" t="s">
        <v>9387</v>
      </c>
      <c r="C478" s="46" t="s">
        <v>9394</v>
      </c>
      <c r="D478" s="46">
        <v>0.0</v>
      </c>
      <c r="E478" s="46">
        <v>0.0</v>
      </c>
      <c r="F478" s="46">
        <v>76.0</v>
      </c>
      <c r="G478" s="46">
        <v>0.0</v>
      </c>
      <c r="H478" s="46">
        <v>0.0</v>
      </c>
      <c r="I478" s="46">
        <v>0.0</v>
      </c>
      <c r="J478" s="3"/>
      <c r="K478" s="56"/>
    </row>
    <row r="479" ht="32.25" customHeight="1">
      <c r="A479" s="55" t="s">
        <v>59</v>
      </c>
      <c r="B479" s="46" t="s">
        <v>9387</v>
      </c>
      <c r="C479" s="46" t="s">
        <v>9397</v>
      </c>
      <c r="D479" s="46">
        <v>0.0</v>
      </c>
      <c r="E479" s="46">
        <v>0.0</v>
      </c>
      <c r="F479" s="46">
        <v>66.0</v>
      </c>
      <c r="G479" s="46">
        <v>0.0</v>
      </c>
      <c r="H479" s="46">
        <v>0.0</v>
      </c>
      <c r="I479" s="46">
        <v>0.0</v>
      </c>
      <c r="J479" s="3"/>
      <c r="K479" s="56"/>
    </row>
    <row r="480" ht="32.25" customHeight="1">
      <c r="A480" s="55" t="s">
        <v>59</v>
      </c>
      <c r="B480" s="46" t="s">
        <v>9387</v>
      </c>
      <c r="C480" s="46" t="s">
        <v>9400</v>
      </c>
      <c r="D480" s="46">
        <v>30.0</v>
      </c>
      <c r="E480" s="46">
        <v>0.0</v>
      </c>
      <c r="F480" s="46">
        <v>18.0</v>
      </c>
      <c r="G480" s="46">
        <v>1.0</v>
      </c>
      <c r="H480" s="46">
        <v>0.0</v>
      </c>
      <c r="I480" s="46">
        <v>1.0</v>
      </c>
      <c r="J480" s="3"/>
      <c r="K480" s="56"/>
    </row>
    <row r="481" ht="32.25" customHeight="1">
      <c r="A481" s="55" t="s">
        <v>59</v>
      </c>
      <c r="B481" s="46" t="s">
        <v>9404</v>
      </c>
      <c r="C481" s="55" t="s">
        <v>9405</v>
      </c>
      <c r="D481" s="46">
        <v>0.0</v>
      </c>
      <c r="E481" s="46">
        <v>0.0</v>
      </c>
      <c r="F481" s="46">
        <v>98.0</v>
      </c>
      <c r="G481" s="46">
        <v>0.0</v>
      </c>
      <c r="H481" s="46">
        <v>0.0</v>
      </c>
      <c r="I481" s="46">
        <v>0.0</v>
      </c>
      <c r="J481" s="3"/>
      <c r="K481" s="56"/>
    </row>
    <row r="482" ht="32.25" customHeight="1">
      <c r="A482" s="55" t="s">
        <v>59</v>
      </c>
      <c r="B482" s="46" t="s">
        <v>9404</v>
      </c>
      <c r="C482" s="46" t="s">
        <v>9408</v>
      </c>
      <c r="D482" s="46">
        <v>0.0</v>
      </c>
      <c r="E482" s="46">
        <v>0.0</v>
      </c>
      <c r="F482" s="46">
        <v>57.0</v>
      </c>
      <c r="G482" s="46">
        <v>0.0</v>
      </c>
      <c r="H482" s="46">
        <v>0.0</v>
      </c>
      <c r="I482" s="46">
        <v>0.0</v>
      </c>
      <c r="J482" s="3"/>
      <c r="K482" s="56"/>
    </row>
    <row r="483" ht="32.25" customHeight="1">
      <c r="A483" s="55" t="s">
        <v>59</v>
      </c>
      <c r="B483" s="46" t="s">
        <v>9404</v>
      </c>
      <c r="C483" s="46" t="s">
        <v>9412</v>
      </c>
      <c r="D483" s="46">
        <v>0.0</v>
      </c>
      <c r="E483" s="46">
        <v>0.0</v>
      </c>
      <c r="F483" s="46">
        <v>54.0</v>
      </c>
      <c r="G483" s="46">
        <v>0.0</v>
      </c>
      <c r="H483" s="46">
        <v>0.0</v>
      </c>
      <c r="I483" s="46">
        <v>0.0</v>
      </c>
      <c r="J483" s="3"/>
      <c r="K483" s="56"/>
    </row>
    <row r="484" ht="32.25" customHeight="1">
      <c r="A484" s="55" t="s">
        <v>59</v>
      </c>
      <c r="B484" s="46" t="s">
        <v>9404</v>
      </c>
      <c r="C484" s="46" t="s">
        <v>9417</v>
      </c>
      <c r="D484" s="46">
        <v>50.0</v>
      </c>
      <c r="E484" s="46">
        <v>0.0</v>
      </c>
      <c r="F484" s="46">
        <v>0.0</v>
      </c>
      <c r="G484" s="46">
        <v>2.0</v>
      </c>
      <c r="H484" s="46">
        <v>0.0</v>
      </c>
      <c r="I484" s="46">
        <v>0.0</v>
      </c>
      <c r="J484" s="3"/>
      <c r="K484" s="56"/>
    </row>
    <row r="485" ht="32.25" customHeight="1">
      <c r="A485" s="55" t="s">
        <v>59</v>
      </c>
      <c r="B485" s="46" t="s">
        <v>9404</v>
      </c>
      <c r="C485" s="55" t="s">
        <v>9420</v>
      </c>
      <c r="D485" s="46">
        <v>0.0</v>
      </c>
      <c r="E485" s="46">
        <v>0.0</v>
      </c>
      <c r="F485" s="46">
        <v>4.0</v>
      </c>
      <c r="G485" s="46">
        <v>0.0</v>
      </c>
      <c r="H485" s="46">
        <v>0.0</v>
      </c>
      <c r="I485" s="46">
        <v>0.0</v>
      </c>
      <c r="J485" s="3"/>
      <c r="K485" s="56"/>
    </row>
    <row r="486" ht="32.25" customHeight="1">
      <c r="A486" s="55" t="s">
        <v>59</v>
      </c>
      <c r="B486" s="46" t="s">
        <v>9424</v>
      </c>
      <c r="C486" s="55" t="s">
        <v>9425</v>
      </c>
      <c r="D486" s="46">
        <v>43.0</v>
      </c>
      <c r="E486" s="46">
        <v>0.0</v>
      </c>
      <c r="F486" s="46">
        <v>64.0</v>
      </c>
      <c r="G486" s="46">
        <v>0.0</v>
      </c>
      <c r="H486" s="46">
        <v>0.0</v>
      </c>
      <c r="I486" s="46">
        <v>9.0</v>
      </c>
      <c r="J486" s="3"/>
      <c r="K486" s="56"/>
    </row>
    <row r="487" ht="32.25" customHeight="1">
      <c r="A487" s="55" t="s">
        <v>59</v>
      </c>
      <c r="B487" s="46" t="s">
        <v>9424</v>
      </c>
      <c r="C487" s="55" t="s">
        <v>9428</v>
      </c>
      <c r="D487" s="46">
        <v>100.0</v>
      </c>
      <c r="E487" s="46">
        <v>0.0</v>
      </c>
      <c r="F487" s="46">
        <v>0.0</v>
      </c>
      <c r="G487" s="46">
        <v>9.0</v>
      </c>
      <c r="H487" s="46">
        <v>0.0</v>
      </c>
      <c r="I487" s="46">
        <v>0.0</v>
      </c>
      <c r="J487" s="3"/>
      <c r="K487" s="56"/>
    </row>
    <row r="488" ht="32.25" customHeight="1">
      <c r="A488" s="55" t="s">
        <v>59</v>
      </c>
      <c r="B488" s="46" t="s">
        <v>9424</v>
      </c>
      <c r="C488" s="55" t="s">
        <v>9431</v>
      </c>
      <c r="D488" s="46">
        <v>99.0</v>
      </c>
      <c r="E488" s="46">
        <v>0.0</v>
      </c>
      <c r="F488" s="46">
        <v>9.0</v>
      </c>
      <c r="G488" s="46">
        <v>0.0</v>
      </c>
      <c r="H488" s="46">
        <v>0.0</v>
      </c>
      <c r="I488" s="46">
        <v>0.0</v>
      </c>
      <c r="J488" s="3"/>
      <c r="K488" s="56"/>
    </row>
    <row r="489" ht="32.25" customHeight="1">
      <c r="A489" s="55" t="s">
        <v>59</v>
      </c>
      <c r="B489" s="46" t="s">
        <v>9424</v>
      </c>
      <c r="C489" s="55" t="s">
        <v>9435</v>
      </c>
      <c r="D489" s="46">
        <v>24.0</v>
      </c>
      <c r="E489" s="46">
        <v>0.0</v>
      </c>
      <c r="F489" s="46">
        <v>19.0</v>
      </c>
      <c r="G489" s="46">
        <v>0.0</v>
      </c>
      <c r="H489" s="46">
        <v>0.0</v>
      </c>
      <c r="I489" s="46">
        <v>0.0</v>
      </c>
      <c r="J489" s="3"/>
      <c r="K489" s="56"/>
    </row>
    <row r="490" ht="32.25" customHeight="1">
      <c r="A490" s="55" t="s">
        <v>59</v>
      </c>
      <c r="B490" s="46" t="s">
        <v>9424</v>
      </c>
      <c r="C490" s="55" t="s">
        <v>9438</v>
      </c>
      <c r="D490" s="46">
        <v>0.0</v>
      </c>
      <c r="E490" s="46">
        <v>0.0</v>
      </c>
      <c r="F490" s="46">
        <v>30.0</v>
      </c>
      <c r="G490" s="46">
        <v>0.0</v>
      </c>
      <c r="H490" s="46">
        <v>0.0</v>
      </c>
      <c r="I490" s="46">
        <v>0.0</v>
      </c>
      <c r="J490" s="3"/>
      <c r="K490" s="56"/>
    </row>
    <row r="491" ht="32.25" customHeight="1">
      <c r="A491" s="55" t="s">
        <v>59</v>
      </c>
      <c r="B491" s="46" t="s">
        <v>9441</v>
      </c>
      <c r="C491" s="55" t="s">
        <v>9442</v>
      </c>
      <c r="D491" s="46">
        <v>0.0</v>
      </c>
      <c r="E491" s="46">
        <v>0.0</v>
      </c>
      <c r="F491" s="46">
        <v>131.0</v>
      </c>
      <c r="G491" s="46">
        <v>0.0</v>
      </c>
      <c r="H491" s="46">
        <v>0.0</v>
      </c>
      <c r="I491" s="46">
        <v>0.0</v>
      </c>
      <c r="J491" s="3"/>
      <c r="K491" s="56"/>
    </row>
    <row r="492" ht="32.25" customHeight="1">
      <c r="A492" s="55" t="s">
        <v>59</v>
      </c>
      <c r="B492" s="46" t="s">
        <v>9441</v>
      </c>
      <c r="C492" s="55" t="s">
        <v>9445</v>
      </c>
      <c r="D492" s="46">
        <v>74.0</v>
      </c>
      <c r="E492" s="46">
        <v>0.0</v>
      </c>
      <c r="F492" s="46">
        <v>16.0</v>
      </c>
      <c r="G492" s="46">
        <v>0.0</v>
      </c>
      <c r="H492" s="46">
        <v>0.0</v>
      </c>
      <c r="I492" s="46">
        <v>0.0</v>
      </c>
      <c r="J492" s="3"/>
      <c r="K492" s="56"/>
    </row>
    <row r="493" ht="32.25" customHeight="1">
      <c r="A493" s="55" t="s">
        <v>59</v>
      </c>
      <c r="B493" s="46" t="s">
        <v>9441</v>
      </c>
      <c r="C493" s="55" t="s">
        <v>9448</v>
      </c>
      <c r="D493" s="46">
        <v>70.0</v>
      </c>
      <c r="E493" s="46">
        <v>0.0</v>
      </c>
      <c r="F493" s="46">
        <v>16.0</v>
      </c>
      <c r="G493" s="46">
        <v>1.0</v>
      </c>
      <c r="H493" s="46">
        <v>0.0</v>
      </c>
      <c r="I493" s="46">
        <v>1.0</v>
      </c>
      <c r="J493" s="3"/>
      <c r="K493" s="56"/>
    </row>
    <row r="494" ht="32.25" customHeight="1">
      <c r="A494" s="55" t="s">
        <v>59</v>
      </c>
      <c r="B494" s="46" t="s">
        <v>9441</v>
      </c>
      <c r="C494" s="55" t="s">
        <v>9452</v>
      </c>
      <c r="D494" s="46">
        <v>61.0</v>
      </c>
      <c r="E494" s="46">
        <v>0.0</v>
      </c>
      <c r="F494" s="46">
        <v>18.0</v>
      </c>
      <c r="G494" s="46">
        <v>0.0</v>
      </c>
      <c r="H494" s="46">
        <v>0.0</v>
      </c>
      <c r="I494" s="46">
        <v>0.0</v>
      </c>
      <c r="J494" s="3"/>
      <c r="K494" s="56"/>
    </row>
    <row r="495" ht="32.25" customHeight="1">
      <c r="A495" s="55" t="s">
        <v>59</v>
      </c>
      <c r="B495" s="46" t="s">
        <v>9441</v>
      </c>
      <c r="C495" s="55" t="s">
        <v>9455</v>
      </c>
      <c r="D495" s="46">
        <v>0.0</v>
      </c>
      <c r="E495" s="46">
        <v>0.0</v>
      </c>
      <c r="F495" s="46">
        <v>61.0</v>
      </c>
      <c r="G495" s="46">
        <v>0.0</v>
      </c>
      <c r="H495" s="46">
        <v>0.0</v>
      </c>
      <c r="I495" s="46">
        <v>0.0</v>
      </c>
      <c r="J495" s="3"/>
      <c r="K495" s="56"/>
    </row>
    <row r="496" ht="32.25" customHeight="1">
      <c r="A496" s="55" t="s">
        <v>59</v>
      </c>
      <c r="B496" s="46" t="s">
        <v>9458</v>
      </c>
      <c r="C496" s="55" t="s">
        <v>9459</v>
      </c>
      <c r="D496" s="46">
        <v>0.0</v>
      </c>
      <c r="E496" s="46">
        <v>0.0</v>
      </c>
      <c r="F496" s="46">
        <v>96.0</v>
      </c>
      <c r="G496" s="46">
        <v>0.0</v>
      </c>
      <c r="H496" s="46">
        <v>0.0</v>
      </c>
      <c r="I496" s="46">
        <v>0.0</v>
      </c>
      <c r="J496" s="3"/>
      <c r="K496" s="56"/>
    </row>
    <row r="497" ht="32.25" customHeight="1">
      <c r="A497" s="55" t="s">
        <v>59</v>
      </c>
      <c r="B497" s="46" t="s">
        <v>9458</v>
      </c>
      <c r="C497" s="55" t="s">
        <v>9464</v>
      </c>
      <c r="D497" s="46">
        <v>0.0</v>
      </c>
      <c r="E497" s="46">
        <v>0.0</v>
      </c>
      <c r="F497" s="46">
        <v>61.0</v>
      </c>
      <c r="G497" s="46">
        <v>0.0</v>
      </c>
      <c r="H497" s="46">
        <v>0.0</v>
      </c>
      <c r="I497" s="46">
        <v>12.0</v>
      </c>
      <c r="J497" s="3"/>
      <c r="K497" s="56"/>
    </row>
    <row r="498" ht="32.25" customHeight="1">
      <c r="A498" s="55" t="s">
        <v>59</v>
      </c>
      <c r="B498" s="46" t="s">
        <v>9458</v>
      </c>
      <c r="C498" s="55" t="s">
        <v>9468</v>
      </c>
      <c r="D498" s="46">
        <v>32.0</v>
      </c>
      <c r="E498" s="46">
        <v>0.0</v>
      </c>
      <c r="F498" s="46">
        <v>2.0</v>
      </c>
      <c r="G498" s="46">
        <v>0.0</v>
      </c>
      <c r="H498" s="46">
        <v>0.0</v>
      </c>
      <c r="I498" s="46">
        <v>35.0</v>
      </c>
      <c r="J498" s="3"/>
      <c r="K498" s="56"/>
    </row>
    <row r="499" ht="32.25" customHeight="1">
      <c r="A499" s="55" t="s">
        <v>59</v>
      </c>
      <c r="B499" s="46" t="s">
        <v>9458</v>
      </c>
      <c r="C499" s="55" t="s">
        <v>9471</v>
      </c>
      <c r="D499" s="46">
        <v>0.0</v>
      </c>
      <c r="E499" s="46">
        <v>0.0</v>
      </c>
      <c r="F499" s="46">
        <v>66.0</v>
      </c>
      <c r="G499" s="46">
        <v>0.0</v>
      </c>
      <c r="H499" s="46">
        <v>0.0</v>
      </c>
      <c r="I499" s="46">
        <v>0.0</v>
      </c>
      <c r="J499" s="3"/>
      <c r="K499" s="56"/>
    </row>
    <row r="500" ht="32.25" customHeight="1">
      <c r="A500" s="55" t="s">
        <v>59</v>
      </c>
      <c r="B500" s="46" t="s">
        <v>9458</v>
      </c>
      <c r="C500" s="55" t="s">
        <v>9474</v>
      </c>
      <c r="D500" s="46">
        <v>25.0</v>
      </c>
      <c r="E500" s="46">
        <v>0.0</v>
      </c>
      <c r="F500" s="46">
        <v>0.0</v>
      </c>
      <c r="G500" s="46">
        <v>0.0</v>
      </c>
      <c r="H500" s="46">
        <v>0.0</v>
      </c>
      <c r="I500" s="46">
        <v>36.0</v>
      </c>
      <c r="J500" s="3"/>
      <c r="K500" s="56"/>
    </row>
    <row r="501" ht="32.25" customHeight="1">
      <c r="A501" s="55" t="s">
        <v>59</v>
      </c>
      <c r="B501" s="46" t="s">
        <v>9478</v>
      </c>
      <c r="C501" s="55" t="s">
        <v>9482</v>
      </c>
      <c r="D501" s="46">
        <v>0.0</v>
      </c>
      <c r="E501" s="46">
        <v>16.0</v>
      </c>
      <c r="F501" s="46">
        <v>213.0</v>
      </c>
      <c r="G501" s="46">
        <v>0.0</v>
      </c>
      <c r="H501" s="46">
        <v>0.0</v>
      </c>
      <c r="I501" s="46">
        <v>0.0</v>
      </c>
      <c r="J501" s="3"/>
      <c r="K501" s="56"/>
    </row>
    <row r="502" ht="32.25" customHeight="1">
      <c r="A502" s="55" t="s">
        <v>59</v>
      </c>
      <c r="B502" s="46" t="s">
        <v>9478</v>
      </c>
      <c r="C502" s="46" t="s">
        <v>9485</v>
      </c>
      <c r="D502" s="46">
        <v>0.0</v>
      </c>
      <c r="E502" s="46">
        <v>3.0</v>
      </c>
      <c r="F502" s="46">
        <v>196.0</v>
      </c>
      <c r="G502" s="46">
        <v>0.0</v>
      </c>
      <c r="H502" s="46">
        <v>0.0</v>
      </c>
      <c r="I502" s="46">
        <v>0.0</v>
      </c>
      <c r="J502" s="3"/>
      <c r="K502" s="56"/>
    </row>
    <row r="503" ht="32.25" customHeight="1">
      <c r="A503" s="55" t="s">
        <v>59</v>
      </c>
      <c r="B503" s="46" t="s">
        <v>9478</v>
      </c>
      <c r="C503" s="55" t="s">
        <v>9488</v>
      </c>
      <c r="D503" s="46">
        <v>0.0</v>
      </c>
      <c r="E503" s="46">
        <v>0.0</v>
      </c>
      <c r="F503" s="46">
        <v>81.0</v>
      </c>
      <c r="G503" s="46">
        <v>0.0</v>
      </c>
      <c r="H503" s="46">
        <v>0.0</v>
      </c>
      <c r="I503" s="46">
        <v>0.0</v>
      </c>
      <c r="J503" s="3"/>
      <c r="K503" s="56"/>
    </row>
    <row r="504" ht="32.25" customHeight="1">
      <c r="A504" s="55" t="s">
        <v>59</v>
      </c>
      <c r="B504" s="46" t="s">
        <v>9478</v>
      </c>
      <c r="C504" s="55" t="s">
        <v>9491</v>
      </c>
      <c r="D504" s="46">
        <v>0.0</v>
      </c>
      <c r="E504" s="46">
        <v>17.0</v>
      </c>
      <c r="F504" s="46">
        <v>31.0</v>
      </c>
      <c r="G504" s="46">
        <v>0.0</v>
      </c>
      <c r="H504" s="46">
        <v>0.0</v>
      </c>
      <c r="I504" s="46">
        <v>3.0</v>
      </c>
      <c r="J504" s="3"/>
      <c r="K504" s="56"/>
    </row>
    <row r="505" ht="32.25" customHeight="1">
      <c r="A505" s="55" t="s">
        <v>59</v>
      </c>
      <c r="B505" s="46" t="s">
        <v>9478</v>
      </c>
      <c r="C505" s="46" t="s">
        <v>9494</v>
      </c>
      <c r="D505" s="46">
        <v>0.0</v>
      </c>
      <c r="E505" s="46">
        <v>0.0</v>
      </c>
      <c r="F505" s="46">
        <v>5.0</v>
      </c>
      <c r="G505" s="46">
        <v>0.0</v>
      </c>
      <c r="H505" s="46">
        <v>0.0</v>
      </c>
      <c r="I505" s="46">
        <v>0.0</v>
      </c>
      <c r="J505" s="3"/>
      <c r="K505" s="56"/>
    </row>
    <row r="506" ht="32.25" customHeight="1">
      <c r="A506" s="55" t="s">
        <v>59</v>
      </c>
      <c r="B506" s="46" t="s">
        <v>9498</v>
      </c>
      <c r="C506" s="55" t="s">
        <v>9499</v>
      </c>
      <c r="D506" s="46">
        <v>45.0</v>
      </c>
      <c r="E506" s="46">
        <v>0.0</v>
      </c>
      <c r="F506" s="46">
        <v>178.0</v>
      </c>
      <c r="G506" s="46">
        <v>0.0</v>
      </c>
      <c r="H506" s="46">
        <v>0.0</v>
      </c>
      <c r="I506" s="46">
        <v>0.0</v>
      </c>
      <c r="J506" s="3"/>
      <c r="K506" s="56"/>
    </row>
    <row r="507" ht="32.25" customHeight="1">
      <c r="A507" s="55" t="s">
        <v>59</v>
      </c>
      <c r="B507" s="46" t="s">
        <v>9498</v>
      </c>
      <c r="C507" s="46" t="s">
        <v>9502</v>
      </c>
      <c r="D507" s="46">
        <v>0.0</v>
      </c>
      <c r="E507" s="46">
        <v>0.0</v>
      </c>
      <c r="F507" s="46">
        <v>155.0</v>
      </c>
      <c r="G507" s="46">
        <v>0.0</v>
      </c>
      <c r="H507" s="46">
        <v>0.0</v>
      </c>
      <c r="I507" s="46">
        <v>0.0</v>
      </c>
      <c r="J507" s="3"/>
      <c r="K507" s="56"/>
    </row>
    <row r="508" ht="32.25" customHeight="1">
      <c r="A508" s="55" t="s">
        <v>59</v>
      </c>
      <c r="B508" s="46" t="s">
        <v>9498</v>
      </c>
      <c r="C508" s="55" t="s">
        <v>9506</v>
      </c>
      <c r="D508" s="46">
        <v>78.0</v>
      </c>
      <c r="E508" s="46">
        <v>0.0</v>
      </c>
      <c r="F508" s="46">
        <v>50.0</v>
      </c>
      <c r="G508" s="46">
        <v>2.0</v>
      </c>
      <c r="H508" s="46">
        <v>0.0</v>
      </c>
      <c r="I508" s="46">
        <v>0.0</v>
      </c>
      <c r="J508" s="3"/>
      <c r="K508" s="56"/>
    </row>
    <row r="509" ht="32.25" customHeight="1">
      <c r="A509" s="55" t="s">
        <v>59</v>
      </c>
      <c r="B509" s="46" t="s">
        <v>9498</v>
      </c>
      <c r="C509" s="46" t="s">
        <v>9509</v>
      </c>
      <c r="D509" s="46">
        <v>0.0</v>
      </c>
      <c r="E509" s="46">
        <v>0.0</v>
      </c>
      <c r="F509" s="46">
        <v>88.0</v>
      </c>
      <c r="G509" s="46">
        <v>0.0</v>
      </c>
      <c r="H509" s="46">
        <v>0.0</v>
      </c>
      <c r="I509" s="46">
        <v>0.0</v>
      </c>
      <c r="J509" s="3"/>
      <c r="K509" s="56"/>
    </row>
    <row r="510" ht="32.25" customHeight="1">
      <c r="A510" s="55" t="s">
        <v>59</v>
      </c>
      <c r="B510" s="46" t="s">
        <v>9498</v>
      </c>
      <c r="C510" s="46" t="s">
        <v>9512</v>
      </c>
      <c r="D510" s="46">
        <v>0.0</v>
      </c>
      <c r="E510" s="46">
        <v>0.0</v>
      </c>
      <c r="F510" s="46">
        <v>36.0</v>
      </c>
      <c r="G510" s="46">
        <v>0.0</v>
      </c>
      <c r="H510" s="46">
        <v>0.0</v>
      </c>
      <c r="I510" s="46">
        <v>0.0</v>
      </c>
      <c r="J510" s="3"/>
      <c r="K510" s="56"/>
    </row>
    <row r="511" ht="32.25" customHeight="1">
      <c r="A511" s="55" t="s">
        <v>59</v>
      </c>
      <c r="B511" s="46" t="s">
        <v>9515</v>
      </c>
      <c r="C511" s="55" t="s">
        <v>9516</v>
      </c>
      <c r="D511" s="46">
        <v>0.0</v>
      </c>
      <c r="E511" s="46">
        <v>0.0</v>
      </c>
      <c r="F511" s="46">
        <v>111.0</v>
      </c>
      <c r="G511" s="46">
        <v>0.0</v>
      </c>
      <c r="H511" s="46">
        <v>0.0</v>
      </c>
      <c r="I511" s="46">
        <v>0.0</v>
      </c>
      <c r="J511" s="3"/>
      <c r="K511" s="56"/>
    </row>
    <row r="512" ht="32.25" customHeight="1">
      <c r="A512" s="55" t="s">
        <v>59</v>
      </c>
      <c r="B512" s="46" t="s">
        <v>9515</v>
      </c>
      <c r="C512" s="46" t="s">
        <v>9519</v>
      </c>
      <c r="D512" s="46">
        <v>8.0</v>
      </c>
      <c r="E512" s="46">
        <v>1.0</v>
      </c>
      <c r="F512" s="46">
        <v>74.0</v>
      </c>
      <c r="G512" s="46">
        <v>0.0</v>
      </c>
      <c r="H512" s="46">
        <v>0.0</v>
      </c>
      <c r="I512" s="46">
        <v>0.0</v>
      </c>
      <c r="J512" s="3"/>
      <c r="K512" s="56"/>
    </row>
    <row r="513" ht="32.25" customHeight="1">
      <c r="A513" s="55" t="s">
        <v>59</v>
      </c>
      <c r="B513" s="46" t="s">
        <v>9515</v>
      </c>
      <c r="C513" s="55" t="s">
        <v>9521</v>
      </c>
      <c r="D513" s="46">
        <v>0.0</v>
      </c>
      <c r="E513" s="46">
        <v>0.0</v>
      </c>
      <c r="F513" s="46">
        <v>65.0</v>
      </c>
      <c r="G513" s="46">
        <v>0.0</v>
      </c>
      <c r="H513" s="46">
        <v>0.0</v>
      </c>
      <c r="I513" s="46">
        <v>0.0</v>
      </c>
      <c r="J513" s="3"/>
      <c r="K513" s="56"/>
    </row>
    <row r="514" ht="32.25" customHeight="1">
      <c r="A514" s="55" t="s">
        <v>59</v>
      </c>
      <c r="B514" s="46" t="s">
        <v>9515</v>
      </c>
      <c r="C514" s="46" t="s">
        <v>9524</v>
      </c>
      <c r="D514" s="46">
        <v>0.0</v>
      </c>
      <c r="E514" s="46">
        <v>0.0</v>
      </c>
      <c r="F514" s="46">
        <v>34.0</v>
      </c>
      <c r="G514" s="46">
        <v>0.0</v>
      </c>
      <c r="H514" s="46">
        <v>0.0</v>
      </c>
      <c r="I514" s="46">
        <v>0.0</v>
      </c>
      <c r="J514" s="3"/>
      <c r="K514" s="56"/>
    </row>
    <row r="515" ht="32.25" customHeight="1">
      <c r="A515" s="55" t="s">
        <v>59</v>
      </c>
      <c r="B515" s="46" t="s">
        <v>9515</v>
      </c>
      <c r="C515" s="46" t="s">
        <v>9527</v>
      </c>
      <c r="D515" s="46">
        <v>27.0</v>
      </c>
      <c r="E515" s="46">
        <v>0.0</v>
      </c>
      <c r="F515" s="46">
        <v>1.0</v>
      </c>
      <c r="G515" s="46">
        <v>0.0</v>
      </c>
      <c r="H515" s="46">
        <v>0.0</v>
      </c>
      <c r="I515" s="46">
        <v>0.0</v>
      </c>
      <c r="J515" s="3"/>
      <c r="K515" s="56"/>
    </row>
    <row r="516" ht="32.25" customHeight="1">
      <c r="A516" s="55" t="s">
        <v>59</v>
      </c>
      <c r="B516" s="46" t="s">
        <v>9529</v>
      </c>
      <c r="C516" s="46" t="s">
        <v>9530</v>
      </c>
      <c r="D516" s="46">
        <v>12.0</v>
      </c>
      <c r="E516" s="46">
        <v>19.0</v>
      </c>
      <c r="F516" s="46">
        <v>0.0</v>
      </c>
      <c r="G516" s="46">
        <v>25.0</v>
      </c>
      <c r="H516" s="46">
        <v>0.0</v>
      </c>
      <c r="I516" s="46">
        <v>166.0</v>
      </c>
      <c r="J516" s="3"/>
      <c r="K516" s="56"/>
    </row>
    <row r="517" ht="32.25" customHeight="1">
      <c r="A517" s="55" t="s">
        <v>59</v>
      </c>
      <c r="B517" s="46" t="s">
        <v>9529</v>
      </c>
      <c r="C517" s="55" t="s">
        <v>9534</v>
      </c>
      <c r="D517" s="46">
        <v>0.0</v>
      </c>
      <c r="E517" s="46">
        <v>11.0</v>
      </c>
      <c r="F517" s="46">
        <v>149.0</v>
      </c>
      <c r="G517" s="46">
        <v>1.0</v>
      </c>
      <c r="H517" s="46">
        <v>0.0</v>
      </c>
      <c r="I517" s="46">
        <v>52.0</v>
      </c>
      <c r="J517" s="3"/>
      <c r="K517" s="56"/>
    </row>
    <row r="518" ht="32.25" customHeight="1">
      <c r="A518" s="55" t="s">
        <v>59</v>
      </c>
      <c r="B518" s="46" t="s">
        <v>9529</v>
      </c>
      <c r="C518" s="46" t="s">
        <v>9539</v>
      </c>
      <c r="D518" s="46">
        <v>0.0</v>
      </c>
      <c r="E518" s="46">
        <v>0.0</v>
      </c>
      <c r="F518" s="46">
        <v>173.0</v>
      </c>
      <c r="G518" s="46">
        <v>0.0</v>
      </c>
      <c r="H518" s="46">
        <v>0.0</v>
      </c>
      <c r="I518" s="46">
        <v>0.0</v>
      </c>
      <c r="J518" s="3"/>
      <c r="K518" s="56"/>
    </row>
    <row r="519" ht="32.25" customHeight="1">
      <c r="A519" s="55" t="s">
        <v>59</v>
      </c>
      <c r="B519" s="46" t="s">
        <v>9529</v>
      </c>
      <c r="C519" s="46" t="s">
        <v>9543</v>
      </c>
      <c r="D519" s="46">
        <v>0.0</v>
      </c>
      <c r="E519" s="46">
        <v>0.0</v>
      </c>
      <c r="F519" s="46">
        <v>166.0</v>
      </c>
      <c r="G519" s="46">
        <v>0.0</v>
      </c>
      <c r="H519" s="46">
        <v>0.0</v>
      </c>
      <c r="I519" s="46">
        <v>0.0</v>
      </c>
      <c r="J519" s="3"/>
      <c r="K519" s="56"/>
    </row>
    <row r="520" ht="32.25" customHeight="1">
      <c r="A520" s="55" t="s">
        <v>59</v>
      </c>
      <c r="B520" s="46" t="s">
        <v>9529</v>
      </c>
      <c r="C520" s="55" t="s">
        <v>9545</v>
      </c>
      <c r="D520" s="46">
        <v>0.0</v>
      </c>
      <c r="E520" s="46">
        <v>0.0</v>
      </c>
      <c r="F520" s="46">
        <v>149.0</v>
      </c>
      <c r="G520" s="46">
        <v>0.0</v>
      </c>
      <c r="H520" s="46">
        <v>0.0</v>
      </c>
      <c r="I520" s="46">
        <v>0.0</v>
      </c>
      <c r="J520" s="3"/>
      <c r="K520" s="56"/>
    </row>
    <row r="521" ht="32.25" customHeight="1">
      <c r="A521" s="55" t="s">
        <v>59</v>
      </c>
      <c r="B521" s="46" t="s">
        <v>9549</v>
      </c>
      <c r="C521" s="55" t="s">
        <v>9550</v>
      </c>
      <c r="D521" s="46">
        <v>0.0</v>
      </c>
      <c r="E521" s="46">
        <v>0.0</v>
      </c>
      <c r="F521" s="46">
        <v>54.0</v>
      </c>
      <c r="G521" s="46">
        <v>0.0</v>
      </c>
      <c r="H521" s="46">
        <v>0.0</v>
      </c>
      <c r="I521" s="46">
        <v>0.0</v>
      </c>
      <c r="J521" s="3"/>
      <c r="K521" s="56"/>
    </row>
    <row r="522" ht="32.25" customHeight="1">
      <c r="A522" s="55" t="s">
        <v>59</v>
      </c>
      <c r="B522" s="46" t="s">
        <v>9549</v>
      </c>
      <c r="C522" s="55" t="s">
        <v>9555</v>
      </c>
      <c r="D522" s="46">
        <v>0.0</v>
      </c>
      <c r="E522" s="46">
        <v>0.0</v>
      </c>
      <c r="F522" s="46">
        <v>23.0</v>
      </c>
      <c r="G522" s="46">
        <v>0.0</v>
      </c>
      <c r="H522" s="46">
        <v>0.0</v>
      </c>
      <c r="I522" s="46">
        <v>0.0</v>
      </c>
      <c r="J522" s="3"/>
      <c r="K522" s="56"/>
    </row>
    <row r="523" ht="32.25" customHeight="1">
      <c r="A523" s="55" t="s">
        <v>59</v>
      </c>
      <c r="B523" s="46" t="s">
        <v>9549</v>
      </c>
      <c r="C523" s="55" t="s">
        <v>9559</v>
      </c>
      <c r="D523" s="46">
        <v>0.0</v>
      </c>
      <c r="E523" s="46">
        <v>0.0</v>
      </c>
      <c r="F523" s="46">
        <v>20.0</v>
      </c>
      <c r="G523" s="46">
        <v>0.0</v>
      </c>
      <c r="H523" s="46">
        <v>0.0</v>
      </c>
      <c r="I523" s="46">
        <v>0.0</v>
      </c>
      <c r="J523" s="3"/>
      <c r="K523" s="56"/>
    </row>
    <row r="524" ht="32.25" customHeight="1">
      <c r="A524" s="55" t="s">
        <v>59</v>
      </c>
      <c r="B524" s="46" t="s">
        <v>9549</v>
      </c>
      <c r="C524" s="55" t="s">
        <v>9562</v>
      </c>
      <c r="D524" s="46">
        <v>0.0</v>
      </c>
      <c r="E524" s="46">
        <v>0.0</v>
      </c>
      <c r="F524" s="46">
        <v>18.0</v>
      </c>
      <c r="G524" s="46">
        <v>0.0</v>
      </c>
      <c r="H524" s="46">
        <v>0.0</v>
      </c>
      <c r="I524" s="46">
        <v>0.0</v>
      </c>
      <c r="J524" s="3"/>
      <c r="K524" s="56"/>
    </row>
    <row r="525" ht="32.25" customHeight="1">
      <c r="A525" s="55" t="s">
        <v>59</v>
      </c>
      <c r="B525" s="46" t="s">
        <v>9549</v>
      </c>
      <c r="C525" s="55" t="s">
        <v>9565</v>
      </c>
      <c r="D525" s="46">
        <v>0.0</v>
      </c>
      <c r="E525" s="46">
        <v>0.0</v>
      </c>
      <c r="F525" s="46">
        <v>14.0</v>
      </c>
      <c r="G525" s="46">
        <v>0.0</v>
      </c>
      <c r="H525" s="46">
        <v>0.0</v>
      </c>
      <c r="I525" s="46">
        <v>0.0</v>
      </c>
      <c r="J525" s="3"/>
      <c r="K525" s="56"/>
    </row>
    <row r="526" ht="32.25" customHeight="1">
      <c r="A526" s="55" t="s">
        <v>59</v>
      </c>
      <c r="B526" s="46" t="s">
        <v>9549</v>
      </c>
      <c r="C526" s="55" t="s">
        <v>9568</v>
      </c>
      <c r="D526" s="46">
        <v>0.0</v>
      </c>
      <c r="E526" s="46">
        <v>0.0</v>
      </c>
      <c r="F526" s="46">
        <v>7.0</v>
      </c>
      <c r="G526" s="46">
        <v>0.0</v>
      </c>
      <c r="H526" s="46">
        <v>0.0</v>
      </c>
      <c r="I526" s="46">
        <v>0.0</v>
      </c>
      <c r="J526" s="3"/>
      <c r="K526" s="56"/>
    </row>
    <row r="527" ht="32.25" customHeight="1">
      <c r="A527" s="55" t="s">
        <v>59</v>
      </c>
      <c r="B527" s="46" t="s">
        <v>9549</v>
      </c>
      <c r="C527" s="55" t="s">
        <v>9571</v>
      </c>
      <c r="D527" s="46">
        <v>0.0</v>
      </c>
      <c r="E527" s="46">
        <v>0.0</v>
      </c>
      <c r="F527" s="46">
        <v>6.0</v>
      </c>
      <c r="G527" s="46">
        <v>0.0</v>
      </c>
      <c r="H527" s="46">
        <v>0.0</v>
      </c>
      <c r="I527" s="46">
        <v>0.0</v>
      </c>
      <c r="J527" s="3"/>
      <c r="K527" s="56"/>
    </row>
    <row r="528" ht="32.25" customHeight="1">
      <c r="A528" s="55" t="s">
        <v>59</v>
      </c>
      <c r="B528" s="46" t="s">
        <v>9549</v>
      </c>
      <c r="C528" s="55" t="s">
        <v>9574</v>
      </c>
      <c r="D528" s="46">
        <v>0.0</v>
      </c>
      <c r="E528" s="46">
        <v>0.0</v>
      </c>
      <c r="F528" s="46">
        <v>6.0</v>
      </c>
      <c r="G528" s="46">
        <v>0.0</v>
      </c>
      <c r="H528" s="46">
        <v>0.0</v>
      </c>
      <c r="I528" s="46">
        <v>0.0</v>
      </c>
      <c r="J528" s="3"/>
      <c r="K528" s="56"/>
    </row>
    <row r="529" ht="32.25" customHeight="1">
      <c r="A529" s="55" t="s">
        <v>59</v>
      </c>
      <c r="B529" s="46" t="s">
        <v>9549</v>
      </c>
      <c r="C529" s="55" t="s">
        <v>9577</v>
      </c>
      <c r="D529" s="46">
        <v>0.0</v>
      </c>
      <c r="E529" s="46">
        <v>0.0</v>
      </c>
      <c r="F529" s="46">
        <v>6.0</v>
      </c>
      <c r="G529" s="46">
        <v>0.0</v>
      </c>
      <c r="H529" s="46">
        <v>0.0</v>
      </c>
      <c r="I529" s="46">
        <v>0.0</v>
      </c>
      <c r="J529" s="3"/>
      <c r="K529" s="56"/>
    </row>
    <row r="530" ht="32.25" customHeight="1">
      <c r="A530" s="55" t="s">
        <v>59</v>
      </c>
      <c r="B530" s="46" t="s">
        <v>9549</v>
      </c>
      <c r="C530" s="55" t="s">
        <v>9580</v>
      </c>
      <c r="D530" s="46">
        <v>0.0</v>
      </c>
      <c r="E530" s="46">
        <v>0.0</v>
      </c>
      <c r="F530" s="46">
        <v>2.0</v>
      </c>
      <c r="G530" s="46">
        <v>0.0</v>
      </c>
      <c r="H530" s="46">
        <v>0.0</v>
      </c>
      <c r="I530" s="46">
        <v>0.0</v>
      </c>
      <c r="J530" s="3"/>
      <c r="K530" s="56"/>
    </row>
    <row r="531" ht="32.25" customHeight="1">
      <c r="A531" s="55" t="s">
        <v>59</v>
      </c>
      <c r="B531" s="46" t="s">
        <v>9549</v>
      </c>
      <c r="C531" s="55" t="s">
        <v>9583</v>
      </c>
      <c r="D531" s="46">
        <v>0.0</v>
      </c>
      <c r="E531" s="46">
        <v>0.0</v>
      </c>
      <c r="F531" s="46">
        <v>2.0</v>
      </c>
      <c r="G531" s="46">
        <v>0.0</v>
      </c>
      <c r="H531" s="46">
        <v>0.0</v>
      </c>
      <c r="I531" s="46">
        <v>0.0</v>
      </c>
      <c r="J531" s="3"/>
      <c r="K531" s="56"/>
    </row>
    <row r="532" ht="32.25" customHeight="1">
      <c r="A532" s="55" t="s">
        <v>59</v>
      </c>
      <c r="B532" s="46" t="s">
        <v>9549</v>
      </c>
      <c r="C532" s="55" t="s">
        <v>9588</v>
      </c>
      <c r="D532" s="46">
        <v>0.0</v>
      </c>
      <c r="E532" s="46">
        <v>0.0</v>
      </c>
      <c r="F532" s="46">
        <v>1.0</v>
      </c>
      <c r="G532" s="46">
        <v>0.0</v>
      </c>
      <c r="H532" s="46">
        <v>0.0</v>
      </c>
      <c r="I532" s="46">
        <v>0.0</v>
      </c>
      <c r="J532" s="3"/>
      <c r="K532" s="56"/>
    </row>
    <row r="533" ht="32.25" customHeight="1">
      <c r="A533" s="55" t="s">
        <v>59</v>
      </c>
      <c r="B533" s="46" t="s">
        <v>9549</v>
      </c>
      <c r="C533" s="55" t="s">
        <v>9591</v>
      </c>
      <c r="D533" s="46">
        <v>0.0</v>
      </c>
      <c r="E533" s="46">
        <v>0.0</v>
      </c>
      <c r="F533" s="46">
        <v>1.0</v>
      </c>
      <c r="G533" s="46">
        <v>0.0</v>
      </c>
      <c r="H533" s="46">
        <v>0.0</v>
      </c>
      <c r="I533" s="46">
        <v>0.0</v>
      </c>
      <c r="J533" s="3"/>
      <c r="K533" s="56"/>
    </row>
    <row r="534" ht="32.25" customHeight="1">
      <c r="A534" s="55" t="s">
        <v>59</v>
      </c>
      <c r="B534" s="46" t="s">
        <v>9549</v>
      </c>
      <c r="C534" s="55" t="s">
        <v>9596</v>
      </c>
      <c r="D534" s="46">
        <v>0.0</v>
      </c>
      <c r="E534" s="46">
        <v>0.0</v>
      </c>
      <c r="F534" s="46">
        <v>1.0</v>
      </c>
      <c r="G534" s="46">
        <v>0.0</v>
      </c>
      <c r="H534" s="46">
        <v>0.0</v>
      </c>
      <c r="I534" s="46">
        <v>0.0</v>
      </c>
      <c r="J534" s="3"/>
      <c r="K534" s="56"/>
    </row>
    <row r="535" ht="32.25" customHeight="1">
      <c r="A535" s="55" t="s">
        <v>59</v>
      </c>
      <c r="B535" s="46" t="s">
        <v>9601</v>
      </c>
      <c r="C535" s="55" t="s">
        <v>9602</v>
      </c>
      <c r="D535" s="46">
        <v>101.0</v>
      </c>
      <c r="E535" s="46">
        <v>0.0</v>
      </c>
      <c r="F535" s="46">
        <v>26.0</v>
      </c>
      <c r="G535" s="46">
        <v>0.0</v>
      </c>
      <c r="H535" s="46">
        <v>0.0</v>
      </c>
      <c r="I535" s="46">
        <v>0.0</v>
      </c>
      <c r="J535" s="3"/>
      <c r="K535" s="56"/>
    </row>
    <row r="536" ht="32.25" customHeight="1">
      <c r="A536" s="55" t="s">
        <v>59</v>
      </c>
      <c r="B536" s="46" t="s">
        <v>9601</v>
      </c>
      <c r="C536" s="55" t="s">
        <v>9605</v>
      </c>
      <c r="D536" s="46">
        <v>0.0</v>
      </c>
      <c r="E536" s="46">
        <v>0.0</v>
      </c>
      <c r="F536" s="46">
        <v>111.0</v>
      </c>
      <c r="G536" s="46">
        <v>0.0</v>
      </c>
      <c r="H536" s="46">
        <v>0.0</v>
      </c>
      <c r="I536" s="46">
        <v>0.0</v>
      </c>
      <c r="J536" s="3"/>
      <c r="K536" s="56"/>
    </row>
    <row r="537" ht="32.25" customHeight="1">
      <c r="A537" s="55" t="s">
        <v>59</v>
      </c>
      <c r="B537" s="46" t="s">
        <v>9601</v>
      </c>
      <c r="C537" s="55" t="s">
        <v>9609</v>
      </c>
      <c r="D537" s="46">
        <v>0.0</v>
      </c>
      <c r="E537" s="46">
        <v>0.0</v>
      </c>
      <c r="F537" s="46">
        <v>109.0</v>
      </c>
      <c r="G537" s="46">
        <v>0.0</v>
      </c>
      <c r="H537" s="46">
        <v>0.0</v>
      </c>
      <c r="I537" s="46">
        <v>0.0</v>
      </c>
      <c r="J537" s="3"/>
      <c r="K537" s="56"/>
    </row>
    <row r="538" ht="32.25" customHeight="1">
      <c r="A538" s="55" t="s">
        <v>59</v>
      </c>
      <c r="B538" s="46" t="s">
        <v>9601</v>
      </c>
      <c r="C538" s="55" t="s">
        <v>9612</v>
      </c>
      <c r="D538" s="46">
        <v>0.0</v>
      </c>
      <c r="E538" s="46">
        <v>0.0</v>
      </c>
      <c r="F538" s="46">
        <v>96.0</v>
      </c>
      <c r="G538" s="46">
        <v>0.0</v>
      </c>
      <c r="H538" s="46">
        <v>0.0</v>
      </c>
      <c r="I538" s="46">
        <v>0.0</v>
      </c>
      <c r="J538" s="3"/>
      <c r="K538" s="56"/>
    </row>
    <row r="539" ht="32.25" customHeight="1">
      <c r="A539" s="55" t="s">
        <v>59</v>
      </c>
      <c r="B539" s="46" t="s">
        <v>9601</v>
      </c>
      <c r="C539" s="55" t="s">
        <v>9615</v>
      </c>
      <c r="D539" s="46">
        <v>76.0</v>
      </c>
      <c r="E539" s="46">
        <v>0.0</v>
      </c>
      <c r="F539" s="46">
        <v>0.0</v>
      </c>
      <c r="G539" s="46">
        <v>0.0</v>
      </c>
      <c r="H539" s="46">
        <v>0.0</v>
      </c>
      <c r="I539" s="46">
        <v>2.0</v>
      </c>
      <c r="J539" s="3"/>
      <c r="K539" s="56"/>
    </row>
    <row r="540" ht="32.25" customHeight="1">
      <c r="A540" s="55" t="s">
        <v>59</v>
      </c>
      <c r="B540" s="46" t="s">
        <v>9601</v>
      </c>
      <c r="C540" s="55" t="s">
        <v>9618</v>
      </c>
      <c r="D540" s="46">
        <v>1.0</v>
      </c>
      <c r="E540" s="46">
        <v>0.0</v>
      </c>
      <c r="F540" s="46">
        <v>1.0</v>
      </c>
      <c r="G540" s="46">
        <v>0.0</v>
      </c>
      <c r="H540" s="46">
        <v>0.0</v>
      </c>
      <c r="I540" s="46">
        <v>0.0</v>
      </c>
      <c r="J540" s="3"/>
      <c r="K540" s="56"/>
    </row>
    <row r="541" ht="32.25" customHeight="1">
      <c r="A541" s="55" t="s">
        <v>59</v>
      </c>
      <c r="B541" s="46" t="s">
        <v>9621</v>
      </c>
      <c r="C541" s="55" t="s">
        <v>9622</v>
      </c>
      <c r="D541" s="46">
        <v>0.0</v>
      </c>
      <c r="E541" s="46">
        <v>0.0</v>
      </c>
      <c r="F541" s="46">
        <v>384.0</v>
      </c>
      <c r="G541" s="46">
        <v>0.0</v>
      </c>
      <c r="H541" s="46">
        <v>0.0</v>
      </c>
      <c r="I541" s="46">
        <v>0.0</v>
      </c>
      <c r="J541" s="3"/>
      <c r="K541" s="56"/>
    </row>
    <row r="542" ht="32.25" customHeight="1">
      <c r="A542" s="55" t="s">
        <v>59</v>
      </c>
      <c r="B542" s="46" t="s">
        <v>9621</v>
      </c>
      <c r="C542" s="55" t="s">
        <v>9625</v>
      </c>
      <c r="D542" s="46">
        <v>0.0</v>
      </c>
      <c r="E542" s="46">
        <v>15.0</v>
      </c>
      <c r="F542" s="46">
        <v>84.0</v>
      </c>
      <c r="G542" s="46">
        <v>2.0</v>
      </c>
      <c r="H542" s="46">
        <v>0.0</v>
      </c>
      <c r="I542" s="46">
        <v>19.0</v>
      </c>
      <c r="J542" s="3"/>
      <c r="K542" s="56"/>
    </row>
    <row r="543" ht="32.25" customHeight="1">
      <c r="A543" s="55" t="s">
        <v>59</v>
      </c>
      <c r="B543" s="46" t="s">
        <v>9621</v>
      </c>
      <c r="C543" s="46" t="s">
        <v>9629</v>
      </c>
      <c r="D543" s="46">
        <v>0.0</v>
      </c>
      <c r="E543" s="46">
        <v>0.0</v>
      </c>
      <c r="F543" s="46">
        <v>80.0</v>
      </c>
      <c r="G543" s="46">
        <v>0.0</v>
      </c>
      <c r="H543" s="46">
        <v>0.0</v>
      </c>
      <c r="I543" s="46">
        <v>0.0</v>
      </c>
      <c r="J543" s="3"/>
      <c r="K543" s="56"/>
    </row>
    <row r="544" ht="32.25" customHeight="1">
      <c r="A544" s="55" t="s">
        <v>59</v>
      </c>
      <c r="B544" s="46" t="s">
        <v>9621</v>
      </c>
      <c r="C544" s="55" t="s">
        <v>9632</v>
      </c>
      <c r="D544" s="46">
        <v>0.0</v>
      </c>
      <c r="E544" s="46">
        <v>0.0</v>
      </c>
      <c r="F544" s="46">
        <v>79.0</v>
      </c>
      <c r="G544" s="46">
        <v>0.0</v>
      </c>
      <c r="H544" s="46">
        <v>0.0</v>
      </c>
      <c r="I544" s="46">
        <v>0.0</v>
      </c>
      <c r="J544" s="3"/>
      <c r="K544" s="56"/>
    </row>
    <row r="545" ht="32.25" customHeight="1">
      <c r="A545" s="55" t="s">
        <v>59</v>
      </c>
      <c r="B545" s="46" t="s">
        <v>9621</v>
      </c>
      <c r="C545" s="46" t="s">
        <v>9635</v>
      </c>
      <c r="D545" s="46">
        <v>0.0</v>
      </c>
      <c r="E545" s="46">
        <v>0.0</v>
      </c>
      <c r="F545" s="46">
        <v>62.0</v>
      </c>
      <c r="G545" s="46">
        <v>0.0</v>
      </c>
      <c r="H545" s="46">
        <v>0.0</v>
      </c>
      <c r="I545" s="46">
        <v>0.0</v>
      </c>
      <c r="J545" s="3"/>
      <c r="K545" s="56"/>
    </row>
    <row r="546" ht="32.25" customHeight="1">
      <c r="A546" s="55" t="s">
        <v>59</v>
      </c>
      <c r="B546" s="46" t="s">
        <v>9639</v>
      </c>
      <c r="C546" s="55" t="s">
        <v>9640</v>
      </c>
      <c r="D546" s="46">
        <v>14.0</v>
      </c>
      <c r="E546" s="46">
        <v>2.0</v>
      </c>
      <c r="F546" s="46">
        <v>123.0</v>
      </c>
      <c r="G546" s="46">
        <v>0.0</v>
      </c>
      <c r="H546" s="46">
        <v>0.0</v>
      </c>
      <c r="I546" s="46">
        <v>62.0</v>
      </c>
      <c r="J546" s="3"/>
      <c r="K546" s="56"/>
    </row>
    <row r="547" ht="32.25" customHeight="1">
      <c r="A547" s="55" t="s">
        <v>59</v>
      </c>
      <c r="B547" s="46" t="s">
        <v>9639</v>
      </c>
      <c r="C547" s="55" t="s">
        <v>9643</v>
      </c>
      <c r="D547" s="46">
        <v>0.0</v>
      </c>
      <c r="E547" s="46">
        <v>1.0</v>
      </c>
      <c r="F547" s="46">
        <v>73.0</v>
      </c>
      <c r="G547" s="46">
        <v>0.0</v>
      </c>
      <c r="H547" s="46">
        <v>0.0</v>
      </c>
      <c r="I547" s="46">
        <v>13.0</v>
      </c>
      <c r="J547" s="3"/>
      <c r="K547" s="56"/>
    </row>
    <row r="548" ht="32.25" customHeight="1">
      <c r="A548" s="55" t="s">
        <v>59</v>
      </c>
      <c r="B548" s="46" t="s">
        <v>9639</v>
      </c>
      <c r="C548" s="55" t="s">
        <v>9646</v>
      </c>
      <c r="D548" s="46">
        <v>0.0</v>
      </c>
      <c r="E548" s="46">
        <v>0.0</v>
      </c>
      <c r="F548" s="46">
        <v>75.0</v>
      </c>
      <c r="G548" s="46">
        <v>0.0</v>
      </c>
      <c r="H548" s="46">
        <v>0.0</v>
      </c>
      <c r="I548" s="46">
        <v>0.0</v>
      </c>
      <c r="J548" s="3"/>
      <c r="K548" s="56"/>
    </row>
    <row r="549" ht="32.25" customHeight="1">
      <c r="A549" s="55" t="s">
        <v>59</v>
      </c>
      <c r="B549" s="46" t="s">
        <v>9639</v>
      </c>
      <c r="C549" s="55" t="s">
        <v>9649</v>
      </c>
      <c r="D549" s="46">
        <v>0.0</v>
      </c>
      <c r="E549" s="46">
        <v>0.0</v>
      </c>
      <c r="F549" s="46">
        <v>74.0</v>
      </c>
      <c r="G549" s="46">
        <v>0.0</v>
      </c>
      <c r="H549" s="46">
        <v>0.0</v>
      </c>
      <c r="I549" s="46">
        <v>0.0</v>
      </c>
      <c r="J549" s="3"/>
      <c r="K549" s="56"/>
    </row>
    <row r="550" ht="32.25" customHeight="1">
      <c r="A550" s="55" t="s">
        <v>59</v>
      </c>
      <c r="B550" s="46" t="s">
        <v>9639</v>
      </c>
      <c r="C550" s="55" t="s">
        <v>9653</v>
      </c>
      <c r="D550" s="46">
        <v>0.0</v>
      </c>
      <c r="E550" s="46">
        <v>0.0</v>
      </c>
      <c r="F550" s="46">
        <v>64.0</v>
      </c>
      <c r="G550" s="46">
        <v>0.0</v>
      </c>
      <c r="H550" s="46">
        <v>0.0</v>
      </c>
      <c r="I550" s="46">
        <v>0.0</v>
      </c>
      <c r="J550" s="3"/>
      <c r="K550" s="56"/>
    </row>
    <row r="551" ht="32.25" customHeight="1">
      <c r="A551" s="55" t="s">
        <v>59</v>
      </c>
      <c r="B551" s="46" t="s">
        <v>9657</v>
      </c>
      <c r="C551" s="55" t="s">
        <v>9658</v>
      </c>
      <c r="D551" s="46">
        <v>74.0</v>
      </c>
      <c r="E551" s="46">
        <v>35.0</v>
      </c>
      <c r="F551" s="46">
        <v>506.0</v>
      </c>
      <c r="G551" s="46">
        <v>0.0</v>
      </c>
      <c r="H551" s="46">
        <v>0.0</v>
      </c>
      <c r="I551" s="46">
        <v>0.0</v>
      </c>
      <c r="J551" s="3"/>
      <c r="K551" s="56"/>
    </row>
    <row r="552" ht="32.25" customHeight="1">
      <c r="A552" s="55" t="s">
        <v>59</v>
      </c>
      <c r="B552" s="46" t="s">
        <v>9657</v>
      </c>
      <c r="C552" s="55" t="s">
        <v>9661</v>
      </c>
      <c r="D552" s="46">
        <v>0.0</v>
      </c>
      <c r="E552" s="46">
        <v>0.0</v>
      </c>
      <c r="F552" s="46">
        <v>136.0</v>
      </c>
      <c r="G552" s="46">
        <v>0.0</v>
      </c>
      <c r="H552" s="46">
        <v>0.0</v>
      </c>
      <c r="I552" s="46">
        <v>0.0</v>
      </c>
      <c r="J552" s="3"/>
      <c r="K552" s="56"/>
    </row>
    <row r="553" ht="32.25" customHeight="1">
      <c r="A553" s="55" t="s">
        <v>59</v>
      </c>
      <c r="B553" s="46" t="s">
        <v>9657</v>
      </c>
      <c r="C553" s="55" t="s">
        <v>9664</v>
      </c>
      <c r="D553" s="46">
        <v>17.0</v>
      </c>
      <c r="E553" s="46">
        <v>1.0</v>
      </c>
      <c r="F553" s="46">
        <v>104.0</v>
      </c>
      <c r="G553" s="46">
        <v>0.0</v>
      </c>
      <c r="H553" s="46">
        <v>0.0</v>
      </c>
      <c r="I553" s="46">
        <v>0.0</v>
      </c>
      <c r="J553" s="3"/>
      <c r="K553" s="56"/>
    </row>
    <row r="554" ht="32.25" customHeight="1">
      <c r="A554" s="55" t="s">
        <v>59</v>
      </c>
      <c r="B554" s="46" t="s">
        <v>9666</v>
      </c>
      <c r="C554" s="55" t="s">
        <v>9668</v>
      </c>
      <c r="D554" s="46">
        <v>6.0</v>
      </c>
      <c r="E554" s="46">
        <v>15.0</v>
      </c>
      <c r="F554" s="46">
        <v>122.0</v>
      </c>
      <c r="G554" s="46">
        <v>0.0</v>
      </c>
      <c r="H554" s="46">
        <v>0.0</v>
      </c>
      <c r="I554" s="46">
        <v>67.0</v>
      </c>
      <c r="J554" s="3"/>
      <c r="K554" s="56"/>
    </row>
    <row r="555" ht="32.25" customHeight="1">
      <c r="A555" s="55" t="s">
        <v>59</v>
      </c>
      <c r="B555" s="46" t="s">
        <v>9666</v>
      </c>
      <c r="C555" s="55" t="s">
        <v>9671</v>
      </c>
      <c r="D555" s="46">
        <v>0.0</v>
      </c>
      <c r="E555" s="46">
        <v>2.0</v>
      </c>
      <c r="F555" s="46">
        <v>193.0</v>
      </c>
      <c r="G555" s="46">
        <v>0.0</v>
      </c>
      <c r="H555" s="46">
        <v>0.0</v>
      </c>
      <c r="I555" s="46">
        <v>0.0</v>
      </c>
      <c r="J555" s="3"/>
      <c r="K555" s="56"/>
    </row>
    <row r="556" ht="32.25" customHeight="1">
      <c r="A556" s="55" t="s">
        <v>59</v>
      </c>
      <c r="B556" s="46" t="s">
        <v>9666</v>
      </c>
      <c r="C556" s="46" t="s">
        <v>9674</v>
      </c>
      <c r="D556" s="46">
        <v>5.0</v>
      </c>
      <c r="E556" s="46">
        <v>15.0</v>
      </c>
      <c r="F556" s="46">
        <v>162.0</v>
      </c>
      <c r="G556" s="46">
        <v>0.0</v>
      </c>
      <c r="H556" s="46">
        <v>0.0</v>
      </c>
      <c r="I556" s="46">
        <v>5.0</v>
      </c>
      <c r="J556" s="3"/>
      <c r="K556" s="56"/>
    </row>
    <row r="557" ht="32.25" customHeight="1">
      <c r="A557" s="55" t="s">
        <v>59</v>
      </c>
      <c r="B557" s="46" t="s">
        <v>9666</v>
      </c>
      <c r="C557" s="55" t="s">
        <v>9679</v>
      </c>
      <c r="D557" s="46">
        <v>40.0</v>
      </c>
      <c r="E557" s="46">
        <v>20.0</v>
      </c>
      <c r="F557" s="46">
        <v>96.0</v>
      </c>
      <c r="G557" s="46">
        <v>0.0</v>
      </c>
      <c r="H557" s="46">
        <v>0.0</v>
      </c>
      <c r="I557" s="46">
        <v>4.0</v>
      </c>
      <c r="J557" s="3"/>
      <c r="K557" s="56"/>
    </row>
    <row r="558" ht="32.25" customHeight="1">
      <c r="A558" s="55" t="s">
        <v>59</v>
      </c>
      <c r="B558" s="46" t="s">
        <v>9666</v>
      </c>
      <c r="C558" s="46" t="s">
        <v>9682</v>
      </c>
      <c r="D558" s="46">
        <v>12.0</v>
      </c>
      <c r="E558" s="46">
        <v>13.0</v>
      </c>
      <c r="F558" s="46">
        <v>56.0</v>
      </c>
      <c r="G558" s="46">
        <v>0.0</v>
      </c>
      <c r="H558" s="46">
        <v>0.0</v>
      </c>
      <c r="I558" s="46">
        <v>0.0</v>
      </c>
      <c r="J558" s="3"/>
      <c r="K558" s="56"/>
    </row>
    <row r="559" ht="32.25" customHeight="1">
      <c r="A559" s="55" t="s">
        <v>59</v>
      </c>
      <c r="B559" s="46" t="s">
        <v>9686</v>
      </c>
      <c r="C559" s="46" t="s">
        <v>9687</v>
      </c>
      <c r="D559" s="46">
        <v>0.0</v>
      </c>
      <c r="E559" s="46">
        <v>2.0</v>
      </c>
      <c r="F559" s="46">
        <v>291.0</v>
      </c>
      <c r="G559" s="46">
        <v>0.0</v>
      </c>
      <c r="H559" s="46">
        <v>0.0</v>
      </c>
      <c r="I559" s="46">
        <v>2.0</v>
      </c>
      <c r="J559" s="3"/>
      <c r="K559" s="56"/>
    </row>
    <row r="560" ht="32.25" customHeight="1">
      <c r="A560" s="55" t="s">
        <v>59</v>
      </c>
      <c r="B560" s="46" t="s">
        <v>9686</v>
      </c>
      <c r="C560" s="55" t="s">
        <v>9690</v>
      </c>
      <c r="D560" s="46">
        <v>0.0</v>
      </c>
      <c r="E560" s="46">
        <v>0.0</v>
      </c>
      <c r="F560" s="46">
        <v>208.0</v>
      </c>
      <c r="G560" s="46">
        <v>0.0</v>
      </c>
      <c r="H560" s="46">
        <v>0.0</v>
      </c>
      <c r="I560" s="46">
        <v>0.0</v>
      </c>
      <c r="J560" s="3"/>
      <c r="K560" s="56"/>
    </row>
    <row r="561" ht="32.25" customHeight="1">
      <c r="A561" s="55" t="s">
        <v>59</v>
      </c>
      <c r="B561" s="46" t="s">
        <v>9686</v>
      </c>
      <c r="C561" s="55" t="s">
        <v>9693</v>
      </c>
      <c r="D561" s="46">
        <v>8.0</v>
      </c>
      <c r="E561" s="46">
        <v>21.0</v>
      </c>
      <c r="F561" s="46">
        <v>107.0</v>
      </c>
      <c r="G561" s="46">
        <v>0.0</v>
      </c>
      <c r="H561" s="46">
        <v>0.0</v>
      </c>
      <c r="I561" s="46">
        <v>37.0</v>
      </c>
      <c r="J561" s="3"/>
      <c r="K561" s="56"/>
    </row>
    <row r="562" ht="32.25" customHeight="1">
      <c r="A562" s="55" t="s">
        <v>59</v>
      </c>
      <c r="B562" s="46" t="s">
        <v>9686</v>
      </c>
      <c r="C562" s="46" t="s">
        <v>9698</v>
      </c>
      <c r="D562" s="46">
        <v>0.0</v>
      </c>
      <c r="E562" s="46">
        <v>1.0</v>
      </c>
      <c r="F562" s="46">
        <v>79.0</v>
      </c>
      <c r="G562" s="46">
        <v>0.0</v>
      </c>
      <c r="H562" s="46">
        <v>0.0</v>
      </c>
      <c r="I562" s="46">
        <v>0.0</v>
      </c>
      <c r="J562" s="3"/>
      <c r="K562" s="56"/>
    </row>
    <row r="563" ht="32.25" customHeight="1">
      <c r="A563" s="55" t="s">
        <v>59</v>
      </c>
      <c r="B563" s="46" t="s">
        <v>9686</v>
      </c>
      <c r="C563" s="55" t="s">
        <v>9702</v>
      </c>
      <c r="D563" s="46">
        <v>0.0</v>
      </c>
      <c r="E563" s="46">
        <v>0.0</v>
      </c>
      <c r="F563" s="46">
        <v>64.0</v>
      </c>
      <c r="G563" s="46">
        <v>0.0</v>
      </c>
      <c r="H563" s="46">
        <v>0.0</v>
      </c>
      <c r="I563" s="46">
        <v>0.0</v>
      </c>
      <c r="J563" s="3"/>
      <c r="K563" s="56"/>
    </row>
    <row r="564" ht="32.25" customHeight="1">
      <c r="A564" s="55" t="s">
        <v>59</v>
      </c>
      <c r="B564" s="46" t="s">
        <v>9705</v>
      </c>
      <c r="C564" s="46" t="s">
        <v>9706</v>
      </c>
      <c r="D564" s="46">
        <v>19.0</v>
      </c>
      <c r="E564" s="46">
        <v>0.0</v>
      </c>
      <c r="F564" s="46">
        <v>193.0</v>
      </c>
      <c r="G564" s="46">
        <v>0.0</v>
      </c>
      <c r="H564" s="46">
        <v>0.0</v>
      </c>
      <c r="I564" s="46">
        <v>34.0</v>
      </c>
      <c r="J564" s="3"/>
      <c r="K564" s="56"/>
    </row>
    <row r="565" ht="32.25" customHeight="1">
      <c r="A565" s="55" t="s">
        <v>59</v>
      </c>
      <c r="B565" s="46" t="s">
        <v>9705</v>
      </c>
      <c r="C565" s="55" t="s">
        <v>9710</v>
      </c>
      <c r="D565" s="46">
        <v>0.0</v>
      </c>
      <c r="E565" s="46">
        <v>0.0</v>
      </c>
      <c r="F565" s="46">
        <v>162.0</v>
      </c>
      <c r="G565" s="46">
        <v>0.0</v>
      </c>
      <c r="H565" s="46">
        <v>0.0</v>
      </c>
      <c r="I565" s="46">
        <v>0.0</v>
      </c>
      <c r="J565" s="3"/>
      <c r="K565" s="56"/>
    </row>
    <row r="566" ht="32.25" customHeight="1">
      <c r="A566" s="55" t="s">
        <v>59</v>
      </c>
      <c r="B566" s="46" t="s">
        <v>9705</v>
      </c>
      <c r="C566" s="55" t="s">
        <v>9713</v>
      </c>
      <c r="D566" s="46">
        <v>0.0</v>
      </c>
      <c r="E566" s="46">
        <v>0.0</v>
      </c>
      <c r="F566" s="46">
        <v>114.0</v>
      </c>
      <c r="G566" s="46">
        <v>0.0</v>
      </c>
      <c r="H566" s="46">
        <v>0.0</v>
      </c>
      <c r="I566" s="46">
        <v>0.0</v>
      </c>
      <c r="J566" s="3"/>
      <c r="K566" s="56"/>
    </row>
    <row r="567" ht="32.25" customHeight="1">
      <c r="A567" s="55" t="s">
        <v>59</v>
      </c>
      <c r="B567" s="46" t="s">
        <v>9705</v>
      </c>
      <c r="C567" s="55" t="s">
        <v>9717</v>
      </c>
      <c r="D567" s="46">
        <v>0.0</v>
      </c>
      <c r="E567" s="46">
        <v>0.0</v>
      </c>
      <c r="F567" s="46">
        <v>103.0</v>
      </c>
      <c r="G567" s="46">
        <v>0.0</v>
      </c>
      <c r="H567" s="46">
        <v>0.0</v>
      </c>
      <c r="I567" s="46">
        <v>0.0</v>
      </c>
      <c r="J567" s="3"/>
      <c r="K567" s="56"/>
    </row>
    <row r="568" ht="32.25" customHeight="1">
      <c r="A568" s="55" t="s">
        <v>59</v>
      </c>
      <c r="B568" s="46" t="s">
        <v>9705</v>
      </c>
      <c r="C568" s="46" t="s">
        <v>9720</v>
      </c>
      <c r="D568" s="46">
        <v>0.0</v>
      </c>
      <c r="E568" s="46">
        <v>0.0</v>
      </c>
      <c r="F568" s="46">
        <v>82.0</v>
      </c>
      <c r="G568" s="46">
        <v>0.0</v>
      </c>
      <c r="H568" s="46">
        <v>0.0</v>
      </c>
      <c r="I568" s="46">
        <v>4.0</v>
      </c>
      <c r="J568" s="3"/>
      <c r="K568" s="56"/>
    </row>
    <row r="569" ht="32.25" customHeight="1">
      <c r="A569" s="55" t="s">
        <v>59</v>
      </c>
      <c r="B569" s="46" t="s">
        <v>9722</v>
      </c>
      <c r="C569" s="55" t="s">
        <v>9724</v>
      </c>
      <c r="D569" s="46">
        <v>0.0</v>
      </c>
      <c r="E569" s="46">
        <v>0.0</v>
      </c>
      <c r="F569" s="46">
        <v>396.0</v>
      </c>
      <c r="G569" s="46">
        <v>0.0</v>
      </c>
      <c r="H569" s="46">
        <v>0.0</v>
      </c>
      <c r="I569" s="46">
        <v>0.0</v>
      </c>
      <c r="J569" s="3"/>
      <c r="K569" s="56"/>
    </row>
    <row r="570" ht="32.25" customHeight="1">
      <c r="A570" s="55" t="s">
        <v>59</v>
      </c>
      <c r="B570" s="46" t="s">
        <v>9722</v>
      </c>
      <c r="C570" s="55" t="s">
        <v>9727</v>
      </c>
      <c r="D570" s="46">
        <v>20.0</v>
      </c>
      <c r="E570" s="46">
        <v>0.0</v>
      </c>
      <c r="F570" s="46">
        <v>115.0</v>
      </c>
      <c r="G570" s="46">
        <v>0.0</v>
      </c>
      <c r="H570" s="46">
        <v>0.0</v>
      </c>
      <c r="I570" s="46">
        <v>40.0</v>
      </c>
      <c r="J570" s="3"/>
      <c r="K570" s="56"/>
    </row>
    <row r="571" ht="32.25" customHeight="1">
      <c r="A571" s="55" t="s">
        <v>59</v>
      </c>
      <c r="B571" s="46" t="s">
        <v>9722</v>
      </c>
      <c r="C571" s="55" t="s">
        <v>9731</v>
      </c>
      <c r="D571" s="46">
        <v>5.0</v>
      </c>
      <c r="E571" s="46">
        <v>4.0</v>
      </c>
      <c r="F571" s="46">
        <v>52.0</v>
      </c>
      <c r="G571" s="46">
        <v>2.0</v>
      </c>
      <c r="H571" s="46">
        <v>0.0</v>
      </c>
      <c r="I571" s="46">
        <v>87.0</v>
      </c>
      <c r="J571" s="3"/>
      <c r="K571" s="56"/>
    </row>
    <row r="572" ht="32.25" customHeight="1">
      <c r="A572" s="55" t="s">
        <v>59</v>
      </c>
      <c r="B572" s="46" t="s">
        <v>9722</v>
      </c>
      <c r="C572" s="55" t="s">
        <v>9734</v>
      </c>
      <c r="D572" s="46">
        <v>0.0</v>
      </c>
      <c r="E572" s="46">
        <v>0.0</v>
      </c>
      <c r="F572" s="46">
        <v>111.0</v>
      </c>
      <c r="G572" s="46">
        <v>0.0</v>
      </c>
      <c r="H572" s="46">
        <v>0.0</v>
      </c>
      <c r="I572" s="46">
        <v>0.0</v>
      </c>
      <c r="J572" s="3"/>
      <c r="K572" s="56"/>
    </row>
    <row r="573" ht="32.25" customHeight="1">
      <c r="A573" s="55" t="s">
        <v>59</v>
      </c>
      <c r="B573" s="46" t="s">
        <v>9722</v>
      </c>
      <c r="C573" s="55" t="s">
        <v>9737</v>
      </c>
      <c r="D573" s="46">
        <v>0.0</v>
      </c>
      <c r="E573" s="46">
        <v>0.0</v>
      </c>
      <c r="F573" s="46">
        <v>105.0</v>
      </c>
      <c r="G573" s="46">
        <v>0.0</v>
      </c>
      <c r="H573" s="46">
        <v>0.0</v>
      </c>
      <c r="I573" s="46">
        <v>0.0</v>
      </c>
      <c r="J573" s="3"/>
      <c r="K573" s="56"/>
    </row>
    <row r="574" ht="32.25" customHeight="1">
      <c r="A574" s="55" t="s">
        <v>59</v>
      </c>
      <c r="B574" s="46" t="s">
        <v>9741</v>
      </c>
      <c r="C574" s="55" t="s">
        <v>9743</v>
      </c>
      <c r="D574" s="46">
        <v>0.0</v>
      </c>
      <c r="E574" s="46">
        <v>0.0</v>
      </c>
      <c r="F574" s="46">
        <v>91.0</v>
      </c>
      <c r="G574" s="46">
        <v>0.0</v>
      </c>
      <c r="H574" s="46">
        <v>0.0</v>
      </c>
      <c r="I574" s="46">
        <v>0.0</v>
      </c>
      <c r="J574" s="3"/>
      <c r="K574" s="56"/>
    </row>
    <row r="575" ht="32.25" customHeight="1">
      <c r="A575" s="55" t="s">
        <v>59</v>
      </c>
      <c r="B575" s="46" t="s">
        <v>9741</v>
      </c>
      <c r="C575" s="55" t="s">
        <v>9746</v>
      </c>
      <c r="D575" s="46">
        <v>55.0</v>
      </c>
      <c r="E575" s="46">
        <v>1.0</v>
      </c>
      <c r="F575" s="46">
        <v>0.0</v>
      </c>
      <c r="G575" s="46">
        <v>0.0</v>
      </c>
      <c r="H575" s="46">
        <v>0.0</v>
      </c>
      <c r="I575" s="46">
        <v>0.0</v>
      </c>
      <c r="J575" s="3"/>
      <c r="K575" s="56"/>
    </row>
    <row r="576" ht="32.25" customHeight="1">
      <c r="A576" s="55" t="s">
        <v>59</v>
      </c>
      <c r="B576" s="46" t="s">
        <v>9741</v>
      </c>
      <c r="C576" s="55" t="s">
        <v>9749</v>
      </c>
      <c r="D576" s="46">
        <v>52.0</v>
      </c>
      <c r="E576" s="46">
        <v>0.0</v>
      </c>
      <c r="F576" s="46">
        <v>0.0</v>
      </c>
      <c r="G576" s="46">
        <v>0.0</v>
      </c>
      <c r="H576" s="46">
        <v>0.0</v>
      </c>
      <c r="I576" s="46">
        <v>0.0</v>
      </c>
      <c r="J576" s="3"/>
      <c r="K576" s="56"/>
    </row>
    <row r="577" ht="32.25" customHeight="1">
      <c r="A577" s="55" t="s">
        <v>59</v>
      </c>
      <c r="B577" s="46" t="s">
        <v>9741</v>
      </c>
      <c r="C577" s="55" t="s">
        <v>9753</v>
      </c>
      <c r="D577" s="46">
        <v>21.0</v>
      </c>
      <c r="E577" s="46">
        <v>15.0</v>
      </c>
      <c r="F577" s="46">
        <v>0.0</v>
      </c>
      <c r="G577" s="46">
        <v>0.0</v>
      </c>
      <c r="H577" s="46">
        <v>0.0</v>
      </c>
      <c r="I577" s="46">
        <v>1.0</v>
      </c>
      <c r="J577" s="3"/>
      <c r="K577" s="56"/>
    </row>
    <row r="578" ht="32.25" customHeight="1">
      <c r="A578" s="55" t="s">
        <v>59</v>
      </c>
      <c r="B578" s="46" t="s">
        <v>9741</v>
      </c>
      <c r="C578" s="55" t="s">
        <v>9756</v>
      </c>
      <c r="D578" s="46">
        <v>0.0</v>
      </c>
      <c r="E578" s="46">
        <v>0.0</v>
      </c>
      <c r="F578" s="46">
        <v>1.0</v>
      </c>
      <c r="G578" s="46">
        <v>0.0</v>
      </c>
      <c r="H578" s="46">
        <v>0.0</v>
      </c>
      <c r="I578" s="46">
        <v>0.0</v>
      </c>
      <c r="J578" s="3"/>
      <c r="K578" s="56"/>
    </row>
    <row r="579" ht="32.25" customHeight="1">
      <c r="A579" s="55" t="s">
        <v>59</v>
      </c>
      <c r="B579" s="46" t="s">
        <v>9758</v>
      </c>
      <c r="C579" s="55" t="s">
        <v>9760</v>
      </c>
      <c r="D579" s="46">
        <v>0.0</v>
      </c>
      <c r="E579" s="46">
        <v>0.0</v>
      </c>
      <c r="F579" s="46">
        <v>165.0</v>
      </c>
      <c r="G579" s="46">
        <v>0.0</v>
      </c>
      <c r="H579" s="46">
        <v>0.0</v>
      </c>
      <c r="I579" s="46">
        <v>0.0</v>
      </c>
      <c r="J579" s="3"/>
      <c r="K579" s="56"/>
    </row>
    <row r="580" ht="32.25" customHeight="1">
      <c r="A580" s="55" t="s">
        <v>59</v>
      </c>
      <c r="B580" s="46" t="s">
        <v>9758</v>
      </c>
      <c r="C580" s="55" t="s">
        <v>9763</v>
      </c>
      <c r="D580" s="46">
        <v>0.0</v>
      </c>
      <c r="E580" s="46">
        <v>0.0</v>
      </c>
      <c r="F580" s="46">
        <v>147.0</v>
      </c>
      <c r="G580" s="46">
        <v>0.0</v>
      </c>
      <c r="H580" s="46">
        <v>0.0</v>
      </c>
      <c r="I580" s="46">
        <v>0.0</v>
      </c>
      <c r="J580" s="3"/>
      <c r="K580" s="56"/>
    </row>
    <row r="581" ht="32.25" customHeight="1">
      <c r="A581" s="55" t="s">
        <v>59</v>
      </c>
      <c r="B581" s="46" t="s">
        <v>9758</v>
      </c>
      <c r="C581" s="46" t="s">
        <v>9766</v>
      </c>
      <c r="D581" s="46">
        <v>0.0</v>
      </c>
      <c r="E581" s="46">
        <v>0.0</v>
      </c>
      <c r="F581" s="46">
        <v>41.0</v>
      </c>
      <c r="G581" s="46">
        <v>0.0</v>
      </c>
      <c r="H581" s="46">
        <v>0.0</v>
      </c>
      <c r="I581" s="46">
        <v>0.0</v>
      </c>
      <c r="J581" s="3"/>
      <c r="K581" s="56"/>
    </row>
    <row r="582" ht="32.25" customHeight="1">
      <c r="A582" s="55" t="s">
        <v>59</v>
      </c>
      <c r="B582" s="46" t="s">
        <v>9769</v>
      </c>
      <c r="C582" s="46" t="s">
        <v>9770</v>
      </c>
      <c r="D582" s="46">
        <v>21.0</v>
      </c>
      <c r="E582" s="46">
        <v>32.0</v>
      </c>
      <c r="F582" s="46">
        <v>138.0</v>
      </c>
      <c r="G582" s="46">
        <v>0.0</v>
      </c>
      <c r="H582" s="46">
        <v>0.0</v>
      </c>
      <c r="I582" s="46">
        <v>3.0</v>
      </c>
      <c r="J582" s="3"/>
      <c r="K582" s="56"/>
    </row>
    <row r="583" ht="32.25" customHeight="1">
      <c r="A583" s="55" t="s">
        <v>59</v>
      </c>
      <c r="B583" s="46" t="s">
        <v>9769</v>
      </c>
      <c r="C583" s="55" t="s">
        <v>9773</v>
      </c>
      <c r="D583" s="46">
        <v>8.0</v>
      </c>
      <c r="E583" s="46">
        <v>1.0</v>
      </c>
      <c r="F583" s="46">
        <v>171.0</v>
      </c>
      <c r="G583" s="46">
        <v>0.0</v>
      </c>
      <c r="H583" s="46">
        <v>0.0</v>
      </c>
      <c r="I583" s="46">
        <v>0.0</v>
      </c>
      <c r="J583" s="3"/>
      <c r="K583" s="56"/>
    </row>
    <row r="584" ht="32.25" customHeight="1">
      <c r="A584" s="55" t="s">
        <v>59</v>
      </c>
      <c r="B584" s="46" t="s">
        <v>9769</v>
      </c>
      <c r="C584" s="55" t="s">
        <v>9778</v>
      </c>
      <c r="D584" s="46">
        <v>0.0</v>
      </c>
      <c r="E584" s="46">
        <v>0.0</v>
      </c>
      <c r="F584" s="46">
        <v>140.0</v>
      </c>
      <c r="G584" s="46">
        <v>0.0</v>
      </c>
      <c r="H584" s="46">
        <v>0.0</v>
      </c>
      <c r="I584" s="46">
        <v>0.0</v>
      </c>
      <c r="J584" s="3"/>
      <c r="K584" s="56"/>
    </row>
    <row r="585" ht="32.25" customHeight="1">
      <c r="A585" s="55" t="s">
        <v>59</v>
      </c>
      <c r="B585" s="46" t="s">
        <v>9769</v>
      </c>
      <c r="C585" s="55" t="s">
        <v>9781</v>
      </c>
      <c r="D585" s="46">
        <v>0.0</v>
      </c>
      <c r="E585" s="46">
        <v>0.0</v>
      </c>
      <c r="F585" s="46">
        <v>127.0</v>
      </c>
      <c r="G585" s="46">
        <v>0.0</v>
      </c>
      <c r="H585" s="46">
        <v>0.0</v>
      </c>
      <c r="I585" s="46">
        <v>0.0</v>
      </c>
      <c r="J585" s="3"/>
      <c r="K585" s="56"/>
    </row>
    <row r="586" ht="32.25" customHeight="1">
      <c r="A586" s="55" t="s">
        <v>59</v>
      </c>
      <c r="B586" s="46" t="s">
        <v>9769</v>
      </c>
      <c r="C586" s="46" t="s">
        <v>9784</v>
      </c>
      <c r="D586" s="46">
        <v>20.0</v>
      </c>
      <c r="E586" s="46">
        <v>16.0</v>
      </c>
      <c r="F586" s="46">
        <v>0.0</v>
      </c>
      <c r="G586" s="46">
        <v>0.0</v>
      </c>
      <c r="H586" s="46">
        <v>0.0</v>
      </c>
      <c r="I586" s="46">
        <v>1.0</v>
      </c>
      <c r="J586" s="3"/>
      <c r="K586" s="56"/>
    </row>
    <row r="587" ht="32.25" customHeight="1">
      <c r="A587" s="55" t="s">
        <v>59</v>
      </c>
      <c r="B587" s="46" t="s">
        <v>9787</v>
      </c>
      <c r="C587" s="55" t="s">
        <v>9788</v>
      </c>
      <c r="D587" s="46">
        <v>1.0</v>
      </c>
      <c r="E587" s="46">
        <v>0.0</v>
      </c>
      <c r="F587" s="46">
        <v>202.0</v>
      </c>
      <c r="G587" s="46">
        <v>0.0</v>
      </c>
      <c r="H587" s="46">
        <v>0.0</v>
      </c>
      <c r="I587" s="46">
        <v>0.0</v>
      </c>
      <c r="J587" s="3"/>
      <c r="K587" s="56"/>
    </row>
    <row r="588" ht="32.25" customHeight="1">
      <c r="A588" s="55" t="s">
        <v>59</v>
      </c>
      <c r="B588" s="46" t="s">
        <v>9787</v>
      </c>
      <c r="C588" s="55" t="s">
        <v>9791</v>
      </c>
      <c r="D588" s="46">
        <v>0.0</v>
      </c>
      <c r="E588" s="46">
        <v>0.0</v>
      </c>
      <c r="F588" s="46">
        <v>197.0</v>
      </c>
      <c r="G588" s="46">
        <v>0.0</v>
      </c>
      <c r="H588" s="46">
        <v>0.0</v>
      </c>
      <c r="I588" s="46">
        <v>0.0</v>
      </c>
      <c r="J588" s="3"/>
      <c r="K588" s="56"/>
    </row>
    <row r="589" ht="32.25" customHeight="1">
      <c r="A589" s="55" t="s">
        <v>59</v>
      </c>
      <c r="B589" s="46" t="s">
        <v>9787</v>
      </c>
      <c r="C589" s="55" t="s">
        <v>9794</v>
      </c>
      <c r="D589" s="46">
        <v>0.0</v>
      </c>
      <c r="E589" s="46">
        <v>0.0</v>
      </c>
      <c r="F589" s="46">
        <v>129.0</v>
      </c>
      <c r="G589" s="46">
        <v>0.0</v>
      </c>
      <c r="H589" s="46">
        <v>0.0</v>
      </c>
      <c r="I589" s="46">
        <v>0.0</v>
      </c>
      <c r="J589" s="3"/>
      <c r="K589" s="56"/>
    </row>
    <row r="590" ht="32.25" customHeight="1">
      <c r="A590" s="55" t="s">
        <v>59</v>
      </c>
      <c r="B590" s="46" t="s">
        <v>9787</v>
      </c>
      <c r="C590" s="55" t="s">
        <v>9797</v>
      </c>
      <c r="D590" s="46">
        <v>0.0</v>
      </c>
      <c r="E590" s="46">
        <v>0.0</v>
      </c>
      <c r="F590" s="46">
        <v>100.0</v>
      </c>
      <c r="G590" s="46">
        <v>0.0</v>
      </c>
      <c r="H590" s="46">
        <v>0.0</v>
      </c>
      <c r="I590" s="46">
        <v>0.0</v>
      </c>
      <c r="J590" s="3"/>
      <c r="K590" s="56"/>
    </row>
    <row r="591" ht="32.25" customHeight="1">
      <c r="A591" s="55" t="s">
        <v>59</v>
      </c>
      <c r="B591" s="46" t="s">
        <v>9787</v>
      </c>
      <c r="C591" s="55" t="s">
        <v>9801</v>
      </c>
      <c r="D591" s="46">
        <v>13.0</v>
      </c>
      <c r="E591" s="46">
        <v>0.0</v>
      </c>
      <c r="F591" s="46">
        <v>45.0</v>
      </c>
      <c r="G591" s="46">
        <v>38.0</v>
      </c>
      <c r="H591" s="46">
        <v>0.0</v>
      </c>
      <c r="I591" s="46">
        <v>2.0</v>
      </c>
      <c r="J591" s="3"/>
      <c r="K591" s="56"/>
    </row>
    <row r="592" ht="32.25" customHeight="1">
      <c r="A592" s="55" t="s">
        <v>59</v>
      </c>
      <c r="B592" s="46" t="s">
        <v>9804</v>
      </c>
      <c r="C592" s="55" t="s">
        <v>9805</v>
      </c>
      <c r="D592" s="46">
        <v>24.0</v>
      </c>
      <c r="E592" s="46">
        <v>11.0</v>
      </c>
      <c r="F592" s="46">
        <v>265.0</v>
      </c>
      <c r="G592" s="46">
        <v>6.0</v>
      </c>
      <c r="H592" s="46">
        <v>0.0</v>
      </c>
      <c r="I592" s="46">
        <v>57.0</v>
      </c>
      <c r="J592" s="3"/>
      <c r="K592" s="56"/>
    </row>
    <row r="593" ht="32.25" customHeight="1">
      <c r="A593" s="55" t="s">
        <v>59</v>
      </c>
      <c r="B593" s="46" t="s">
        <v>9804</v>
      </c>
      <c r="C593" s="55" t="s">
        <v>9808</v>
      </c>
      <c r="D593" s="46">
        <v>0.0</v>
      </c>
      <c r="E593" s="46">
        <v>0.0</v>
      </c>
      <c r="F593" s="46">
        <v>162.0</v>
      </c>
      <c r="G593" s="46">
        <v>0.0</v>
      </c>
      <c r="H593" s="46">
        <v>0.0</v>
      </c>
      <c r="I593" s="46">
        <v>0.0</v>
      </c>
      <c r="J593" s="3"/>
      <c r="K593" s="56"/>
    </row>
    <row r="594" ht="32.25" customHeight="1">
      <c r="A594" s="55" t="s">
        <v>59</v>
      </c>
      <c r="B594" s="46" t="s">
        <v>9804</v>
      </c>
      <c r="C594" s="55" t="s">
        <v>9811</v>
      </c>
      <c r="D594" s="46">
        <v>0.0</v>
      </c>
      <c r="E594" s="46">
        <v>0.0</v>
      </c>
      <c r="F594" s="46">
        <v>134.0</v>
      </c>
      <c r="G594" s="46">
        <v>0.0</v>
      </c>
      <c r="H594" s="46">
        <v>0.0</v>
      </c>
      <c r="I594" s="46">
        <v>0.0</v>
      </c>
      <c r="J594" s="3"/>
      <c r="K594" s="56"/>
    </row>
    <row r="595" ht="32.25" customHeight="1">
      <c r="A595" s="55" t="s">
        <v>59</v>
      </c>
      <c r="B595" s="46" t="s">
        <v>9804</v>
      </c>
      <c r="C595" s="55" t="s">
        <v>9814</v>
      </c>
      <c r="D595" s="46">
        <v>0.0</v>
      </c>
      <c r="E595" s="46">
        <v>0.0</v>
      </c>
      <c r="F595" s="46">
        <v>86.0</v>
      </c>
      <c r="G595" s="46">
        <v>0.0</v>
      </c>
      <c r="H595" s="46">
        <v>0.0</v>
      </c>
      <c r="I595" s="46">
        <v>0.0</v>
      </c>
      <c r="J595" s="3"/>
      <c r="K595" s="56"/>
    </row>
    <row r="596" ht="32.25" customHeight="1">
      <c r="A596" s="55" t="s">
        <v>59</v>
      </c>
      <c r="B596" s="46" t="s">
        <v>9804</v>
      </c>
      <c r="C596" s="55" t="s">
        <v>9817</v>
      </c>
      <c r="D596" s="46">
        <v>11.0</v>
      </c>
      <c r="E596" s="46">
        <v>5.0</v>
      </c>
      <c r="F596" s="46">
        <v>15.0</v>
      </c>
      <c r="G596" s="46">
        <v>1.0</v>
      </c>
      <c r="H596" s="46">
        <v>0.0</v>
      </c>
      <c r="I596" s="46">
        <v>0.0</v>
      </c>
      <c r="J596" s="3"/>
      <c r="K596" s="56"/>
    </row>
    <row r="597" ht="32.25" customHeight="1">
      <c r="A597" s="55" t="s">
        <v>59</v>
      </c>
      <c r="B597" s="46" t="s">
        <v>9821</v>
      </c>
      <c r="C597" s="55" t="s">
        <v>9822</v>
      </c>
      <c r="D597" s="46">
        <v>0.0</v>
      </c>
      <c r="E597" s="46">
        <v>0.0</v>
      </c>
      <c r="F597" s="46">
        <v>166.0</v>
      </c>
      <c r="G597" s="46">
        <v>0.0</v>
      </c>
      <c r="H597" s="46">
        <v>0.0</v>
      </c>
      <c r="I597" s="46">
        <v>0.0</v>
      </c>
      <c r="J597" s="3"/>
      <c r="K597" s="56"/>
    </row>
    <row r="598" ht="32.25" customHeight="1">
      <c r="A598" s="55" t="s">
        <v>59</v>
      </c>
      <c r="B598" s="46" t="s">
        <v>9821</v>
      </c>
      <c r="C598" s="55" t="s">
        <v>9826</v>
      </c>
      <c r="D598" s="46">
        <v>8.0</v>
      </c>
      <c r="E598" s="46">
        <v>1.0</v>
      </c>
      <c r="F598" s="46">
        <v>109.0</v>
      </c>
      <c r="G598" s="46">
        <v>0.0</v>
      </c>
      <c r="H598" s="46">
        <v>0.0</v>
      </c>
      <c r="I598" s="46">
        <v>19.0</v>
      </c>
      <c r="J598" s="3"/>
      <c r="K598" s="56"/>
    </row>
    <row r="599" ht="32.25" customHeight="1">
      <c r="A599" s="55" t="s">
        <v>59</v>
      </c>
      <c r="B599" s="46" t="s">
        <v>9821</v>
      </c>
      <c r="C599" s="55" t="s">
        <v>9829</v>
      </c>
      <c r="D599" s="46">
        <v>21.0</v>
      </c>
      <c r="E599" s="46">
        <v>0.0</v>
      </c>
      <c r="F599" s="46">
        <v>26.0</v>
      </c>
      <c r="G599" s="46">
        <v>1.0</v>
      </c>
      <c r="H599" s="46">
        <v>0.0</v>
      </c>
      <c r="I599" s="46">
        <v>2.0</v>
      </c>
      <c r="J599" s="3"/>
      <c r="K599" s="56"/>
    </row>
    <row r="600" ht="32.25" customHeight="1">
      <c r="A600" s="55" t="s">
        <v>59</v>
      </c>
      <c r="B600" s="46" t="s">
        <v>9821</v>
      </c>
      <c r="C600" s="55" t="s">
        <v>9832</v>
      </c>
      <c r="D600" s="46">
        <v>0.0</v>
      </c>
      <c r="E600" s="46">
        <v>0.0</v>
      </c>
      <c r="F600" s="46">
        <v>40.0</v>
      </c>
      <c r="G600" s="46">
        <v>0.0</v>
      </c>
      <c r="H600" s="46">
        <v>0.0</v>
      </c>
      <c r="I600" s="46">
        <v>0.0</v>
      </c>
      <c r="J600" s="3"/>
      <c r="K600" s="56"/>
    </row>
    <row r="601" ht="32.25" customHeight="1">
      <c r="A601" s="55" t="s">
        <v>59</v>
      </c>
      <c r="B601" s="46" t="s">
        <v>9821</v>
      </c>
      <c r="C601" s="55" t="s">
        <v>9835</v>
      </c>
      <c r="D601" s="46">
        <v>0.0</v>
      </c>
      <c r="E601" s="46">
        <v>0.0</v>
      </c>
      <c r="F601" s="46">
        <v>39.0</v>
      </c>
      <c r="G601" s="46">
        <v>0.0</v>
      </c>
      <c r="H601" s="46">
        <v>0.0</v>
      </c>
      <c r="I601" s="46">
        <v>0.0</v>
      </c>
      <c r="J601" s="3"/>
      <c r="K601" s="56"/>
    </row>
    <row r="602" ht="32.25" customHeight="1">
      <c r="A602" s="55" t="s">
        <v>59</v>
      </c>
      <c r="B602" s="46" t="s">
        <v>9838</v>
      </c>
      <c r="C602" s="46" t="s">
        <v>9839</v>
      </c>
      <c r="D602" s="46">
        <v>0.0</v>
      </c>
      <c r="E602" s="46">
        <v>0.0</v>
      </c>
      <c r="F602" s="46">
        <v>205.0</v>
      </c>
      <c r="G602" s="46">
        <v>0.0</v>
      </c>
      <c r="H602" s="46">
        <v>0.0</v>
      </c>
      <c r="I602" s="46">
        <v>21.0</v>
      </c>
      <c r="J602" s="3"/>
      <c r="K602" s="56"/>
    </row>
    <row r="603" ht="32.25" customHeight="1">
      <c r="A603" s="55" t="s">
        <v>59</v>
      </c>
      <c r="B603" s="46" t="s">
        <v>9838</v>
      </c>
      <c r="C603" s="46" t="s">
        <v>9842</v>
      </c>
      <c r="D603" s="46">
        <v>0.0</v>
      </c>
      <c r="E603" s="46">
        <v>0.0</v>
      </c>
      <c r="F603" s="46">
        <v>144.0</v>
      </c>
      <c r="G603" s="46">
        <v>0.0</v>
      </c>
      <c r="H603" s="46">
        <v>0.0</v>
      </c>
      <c r="I603" s="46">
        <v>0.0</v>
      </c>
      <c r="J603" s="3"/>
      <c r="K603" s="56"/>
    </row>
    <row r="604" ht="32.25" customHeight="1">
      <c r="A604" s="55" t="s">
        <v>59</v>
      </c>
      <c r="B604" s="46" t="s">
        <v>9838</v>
      </c>
      <c r="C604" s="46" t="s">
        <v>9846</v>
      </c>
      <c r="D604" s="46">
        <v>0.0</v>
      </c>
      <c r="E604" s="46">
        <v>0.0</v>
      </c>
      <c r="F604" s="46">
        <v>38.0</v>
      </c>
      <c r="G604" s="46">
        <v>0.0</v>
      </c>
      <c r="H604" s="46">
        <v>0.0</v>
      </c>
      <c r="I604" s="46">
        <v>0.0</v>
      </c>
      <c r="J604" s="3"/>
      <c r="K604" s="56"/>
    </row>
    <row r="605" ht="32.25" customHeight="1">
      <c r="A605" s="55" t="s">
        <v>59</v>
      </c>
      <c r="B605" s="46" t="s">
        <v>9838</v>
      </c>
      <c r="C605" s="46" t="s">
        <v>9850</v>
      </c>
      <c r="D605" s="46">
        <v>0.0</v>
      </c>
      <c r="E605" s="46">
        <v>0.0</v>
      </c>
      <c r="F605" s="46">
        <v>28.0</v>
      </c>
      <c r="G605" s="46">
        <v>0.0</v>
      </c>
      <c r="H605" s="46">
        <v>0.0</v>
      </c>
      <c r="I605" s="46">
        <v>0.0</v>
      </c>
      <c r="J605" s="3"/>
      <c r="K605" s="56"/>
    </row>
    <row r="606" ht="32.25" customHeight="1">
      <c r="A606" s="55" t="s">
        <v>59</v>
      </c>
      <c r="B606" s="46" t="s">
        <v>9838</v>
      </c>
      <c r="C606" s="46" t="s">
        <v>9853</v>
      </c>
      <c r="D606" s="46">
        <v>0.0</v>
      </c>
      <c r="E606" s="46">
        <v>0.0</v>
      </c>
      <c r="F606" s="46">
        <v>7.0</v>
      </c>
      <c r="G606" s="46">
        <v>0.0</v>
      </c>
      <c r="H606" s="46">
        <v>0.0</v>
      </c>
      <c r="I606" s="46">
        <v>0.0</v>
      </c>
      <c r="J606" s="3"/>
      <c r="K606" s="56"/>
    </row>
    <row r="607" ht="32.25" customHeight="1">
      <c r="A607" s="55" t="s">
        <v>59</v>
      </c>
      <c r="B607" s="46" t="s">
        <v>9855</v>
      </c>
      <c r="C607" s="55" t="s">
        <v>9857</v>
      </c>
      <c r="D607" s="46">
        <v>84.0</v>
      </c>
      <c r="E607" s="46">
        <v>0.0</v>
      </c>
      <c r="F607" s="46">
        <v>41.0</v>
      </c>
      <c r="G607" s="46">
        <v>0.0</v>
      </c>
      <c r="H607" s="46">
        <v>0.0</v>
      </c>
      <c r="I607" s="46">
        <v>2.0</v>
      </c>
      <c r="J607" s="3"/>
      <c r="K607" s="56"/>
    </row>
    <row r="608" ht="32.25" customHeight="1">
      <c r="A608" s="55" t="s">
        <v>59</v>
      </c>
      <c r="B608" s="46" t="s">
        <v>9855</v>
      </c>
      <c r="C608" s="55" t="s">
        <v>9860</v>
      </c>
      <c r="D608" s="46">
        <v>58.0</v>
      </c>
      <c r="E608" s="46">
        <v>0.0</v>
      </c>
      <c r="F608" s="46">
        <v>1.0</v>
      </c>
      <c r="G608" s="46">
        <v>0.0</v>
      </c>
      <c r="H608" s="46">
        <v>0.0</v>
      </c>
      <c r="I608" s="46">
        <v>0.0</v>
      </c>
      <c r="J608" s="3"/>
      <c r="K608" s="56"/>
    </row>
    <row r="609" ht="32.25" customHeight="1">
      <c r="A609" s="55" t="s">
        <v>59</v>
      </c>
      <c r="B609" s="46" t="s">
        <v>9855</v>
      </c>
      <c r="C609" s="55" t="s">
        <v>9863</v>
      </c>
      <c r="D609" s="46">
        <v>51.0</v>
      </c>
      <c r="E609" s="46">
        <v>0.0</v>
      </c>
      <c r="F609" s="46">
        <v>1.0</v>
      </c>
      <c r="G609" s="46">
        <v>0.0</v>
      </c>
      <c r="H609" s="46">
        <v>3.0</v>
      </c>
      <c r="I609" s="46">
        <v>0.0</v>
      </c>
      <c r="J609" s="3"/>
      <c r="K609" s="56"/>
    </row>
    <row r="610" ht="32.25" customHeight="1">
      <c r="A610" s="55" t="s">
        <v>59</v>
      </c>
      <c r="B610" s="46" t="s">
        <v>9855</v>
      </c>
      <c r="C610" s="55" t="s">
        <v>9867</v>
      </c>
      <c r="D610" s="46">
        <v>20.0</v>
      </c>
      <c r="E610" s="46">
        <v>0.0</v>
      </c>
      <c r="F610" s="46">
        <v>23.0</v>
      </c>
      <c r="G610" s="46">
        <v>3.0</v>
      </c>
      <c r="H610" s="46">
        <v>0.0</v>
      </c>
      <c r="I610" s="46">
        <v>4.0</v>
      </c>
      <c r="J610" s="3"/>
      <c r="K610" s="56"/>
    </row>
    <row r="611" ht="32.25" customHeight="1">
      <c r="A611" s="55" t="s">
        <v>59</v>
      </c>
      <c r="B611" s="46" t="s">
        <v>9855</v>
      </c>
      <c r="C611" s="55" t="s">
        <v>9870</v>
      </c>
      <c r="D611" s="46">
        <v>0.0</v>
      </c>
      <c r="E611" s="46">
        <v>0.0</v>
      </c>
      <c r="F611" s="46">
        <v>37.0</v>
      </c>
      <c r="G611" s="46">
        <v>0.0</v>
      </c>
      <c r="H611" s="46">
        <v>0.0</v>
      </c>
      <c r="I611" s="46">
        <v>0.0</v>
      </c>
      <c r="J611" s="3"/>
      <c r="K611" s="56"/>
    </row>
    <row r="612" ht="32.25" customHeight="1">
      <c r="A612" s="55" t="s">
        <v>59</v>
      </c>
      <c r="B612" s="46" t="s">
        <v>9873</v>
      </c>
      <c r="C612" s="55" t="s">
        <v>9874</v>
      </c>
      <c r="D612" s="46">
        <v>0.0</v>
      </c>
      <c r="E612" s="46">
        <v>0.0</v>
      </c>
      <c r="F612" s="46">
        <v>29.0</v>
      </c>
      <c r="G612" s="46">
        <v>0.0</v>
      </c>
      <c r="H612" s="46">
        <v>0.0</v>
      </c>
      <c r="I612" s="46">
        <v>0.0</v>
      </c>
      <c r="J612" s="3"/>
      <c r="K612" s="56"/>
    </row>
    <row r="613" ht="32.25" customHeight="1">
      <c r="A613" s="55" t="s">
        <v>59</v>
      </c>
      <c r="B613" s="46" t="s">
        <v>9873</v>
      </c>
      <c r="C613" s="55" t="s">
        <v>9877</v>
      </c>
      <c r="D613" s="46">
        <v>0.0</v>
      </c>
      <c r="E613" s="46">
        <v>0.0</v>
      </c>
      <c r="F613" s="46">
        <v>27.0</v>
      </c>
      <c r="G613" s="46">
        <v>0.0</v>
      </c>
      <c r="H613" s="46">
        <v>0.0</v>
      </c>
      <c r="I613" s="46">
        <v>0.0</v>
      </c>
      <c r="J613" s="3"/>
      <c r="K613" s="56"/>
    </row>
    <row r="614" ht="32.25" customHeight="1">
      <c r="A614" s="55" t="s">
        <v>59</v>
      </c>
      <c r="B614" s="46" t="s">
        <v>9873</v>
      </c>
      <c r="C614" s="55" t="s">
        <v>9881</v>
      </c>
      <c r="D614" s="46">
        <v>0.0</v>
      </c>
      <c r="E614" s="46">
        <v>0.0</v>
      </c>
      <c r="F614" s="46">
        <v>25.0</v>
      </c>
      <c r="G614" s="46">
        <v>0.0</v>
      </c>
      <c r="H614" s="46">
        <v>0.0</v>
      </c>
      <c r="I614" s="46">
        <v>0.0</v>
      </c>
      <c r="J614" s="3"/>
      <c r="K614" s="56"/>
    </row>
    <row r="615" ht="32.25" customHeight="1">
      <c r="A615" s="55" t="s">
        <v>59</v>
      </c>
      <c r="B615" s="46" t="s">
        <v>9873</v>
      </c>
      <c r="C615" s="55" t="s">
        <v>9885</v>
      </c>
      <c r="D615" s="46">
        <v>0.0</v>
      </c>
      <c r="E615" s="46">
        <v>0.0</v>
      </c>
      <c r="F615" s="46">
        <v>20.0</v>
      </c>
      <c r="G615" s="46">
        <v>0.0</v>
      </c>
      <c r="H615" s="46">
        <v>0.0</v>
      </c>
      <c r="I615" s="46">
        <v>0.0</v>
      </c>
      <c r="J615" s="3"/>
      <c r="K615" s="56"/>
    </row>
    <row r="616" ht="32.25" customHeight="1">
      <c r="A616" s="55" t="s">
        <v>59</v>
      </c>
      <c r="B616" s="46" t="s">
        <v>9873</v>
      </c>
      <c r="C616" s="55" t="s">
        <v>9888</v>
      </c>
      <c r="D616" s="46">
        <v>0.0</v>
      </c>
      <c r="E616" s="46">
        <v>0.0</v>
      </c>
      <c r="F616" s="46">
        <v>6.0</v>
      </c>
      <c r="G616" s="46">
        <v>0.0</v>
      </c>
      <c r="H616" s="46">
        <v>0.0</v>
      </c>
      <c r="I616" s="46">
        <v>0.0</v>
      </c>
      <c r="J616" s="3"/>
      <c r="K616" s="56"/>
    </row>
    <row r="617" ht="32.25" customHeight="1">
      <c r="A617" s="55" t="s">
        <v>59</v>
      </c>
      <c r="B617" s="46" t="s">
        <v>9873</v>
      </c>
      <c r="C617" s="55" t="s">
        <v>9892</v>
      </c>
      <c r="D617" s="46">
        <v>0.0</v>
      </c>
      <c r="E617" s="46">
        <v>0.0</v>
      </c>
      <c r="F617" s="46">
        <v>2.0</v>
      </c>
      <c r="G617" s="46">
        <v>0.0</v>
      </c>
      <c r="H617" s="46">
        <v>0.0</v>
      </c>
      <c r="I617" s="46">
        <v>0.0</v>
      </c>
      <c r="J617" s="3"/>
      <c r="K617" s="56"/>
    </row>
    <row r="618" ht="32.25" customHeight="1">
      <c r="A618" s="55" t="s">
        <v>59</v>
      </c>
      <c r="B618" s="46" t="s">
        <v>9896</v>
      </c>
      <c r="C618" s="46" t="s">
        <v>9897</v>
      </c>
      <c r="D618" s="46">
        <v>0.0</v>
      </c>
      <c r="E618" s="46">
        <v>16.0</v>
      </c>
      <c r="F618" s="46">
        <v>326.0</v>
      </c>
      <c r="G618" s="46">
        <v>0.0</v>
      </c>
      <c r="H618" s="46">
        <v>0.0</v>
      </c>
      <c r="I618" s="46">
        <v>9.0</v>
      </c>
      <c r="J618" s="3"/>
      <c r="K618" s="56"/>
    </row>
    <row r="619" ht="32.25" customHeight="1">
      <c r="A619" s="55" t="s">
        <v>59</v>
      </c>
      <c r="B619" s="46" t="s">
        <v>9896</v>
      </c>
      <c r="C619" s="46" t="s">
        <v>9900</v>
      </c>
      <c r="D619" s="46">
        <v>0.0</v>
      </c>
      <c r="E619" s="46">
        <v>0.0</v>
      </c>
      <c r="F619" s="46">
        <v>5.0</v>
      </c>
      <c r="G619" s="46">
        <v>0.0</v>
      </c>
      <c r="H619" s="46">
        <v>0.0</v>
      </c>
      <c r="I619" s="46">
        <v>272.0</v>
      </c>
      <c r="J619" s="3"/>
      <c r="K619" s="56"/>
    </row>
    <row r="620" ht="32.25" customHeight="1">
      <c r="A620" s="55" t="s">
        <v>59</v>
      </c>
      <c r="B620" s="46" t="s">
        <v>9896</v>
      </c>
      <c r="C620" s="46" t="s">
        <v>9903</v>
      </c>
      <c r="D620" s="46">
        <v>0.0</v>
      </c>
      <c r="E620" s="46">
        <v>0.0</v>
      </c>
      <c r="F620" s="46">
        <v>66.0</v>
      </c>
      <c r="G620" s="46">
        <v>0.0</v>
      </c>
      <c r="H620" s="46">
        <v>0.0</v>
      </c>
      <c r="I620" s="46">
        <v>0.0</v>
      </c>
      <c r="J620" s="3"/>
      <c r="K620" s="56"/>
    </row>
    <row r="621" ht="32.25" customHeight="1">
      <c r="A621" s="55" t="s">
        <v>59</v>
      </c>
      <c r="B621" s="46" t="s">
        <v>9896</v>
      </c>
      <c r="C621" s="46" t="s">
        <v>9909</v>
      </c>
      <c r="D621" s="46">
        <v>0.0</v>
      </c>
      <c r="E621" s="46">
        <v>0.0</v>
      </c>
      <c r="F621" s="46">
        <v>62.0</v>
      </c>
      <c r="G621" s="46">
        <v>0.0</v>
      </c>
      <c r="H621" s="46">
        <v>0.0</v>
      </c>
      <c r="I621" s="46">
        <v>0.0</v>
      </c>
      <c r="J621" s="3"/>
      <c r="K621" s="56"/>
    </row>
    <row r="622" ht="32.25" customHeight="1">
      <c r="A622" s="55" t="s">
        <v>59</v>
      </c>
      <c r="B622" s="46" t="s">
        <v>9912</v>
      </c>
      <c r="C622" s="55" t="s">
        <v>9914</v>
      </c>
      <c r="D622" s="46">
        <v>0.0</v>
      </c>
      <c r="E622" s="46">
        <v>0.0</v>
      </c>
      <c r="F622" s="46">
        <v>556.0</v>
      </c>
      <c r="G622" s="46">
        <v>0.0</v>
      </c>
      <c r="H622" s="46">
        <v>0.0</v>
      </c>
      <c r="I622" s="46">
        <v>0.0</v>
      </c>
      <c r="J622" s="3"/>
      <c r="K622" s="56"/>
    </row>
    <row r="623" ht="32.25" customHeight="1">
      <c r="A623" s="55" t="s">
        <v>59</v>
      </c>
      <c r="B623" s="46" t="s">
        <v>9912</v>
      </c>
      <c r="C623" s="55" t="s">
        <v>9918</v>
      </c>
      <c r="D623" s="46">
        <v>0.0</v>
      </c>
      <c r="E623" s="46">
        <v>0.0</v>
      </c>
      <c r="F623" s="46">
        <v>198.0</v>
      </c>
      <c r="G623" s="46">
        <v>0.0</v>
      </c>
      <c r="H623" s="46">
        <v>0.0</v>
      </c>
      <c r="I623" s="46">
        <v>0.0</v>
      </c>
      <c r="J623" s="3"/>
      <c r="K623" s="56"/>
    </row>
    <row r="624" ht="32.25" customHeight="1">
      <c r="A624" s="55" t="s">
        <v>59</v>
      </c>
      <c r="B624" s="46" t="s">
        <v>9912</v>
      </c>
      <c r="C624" s="46" t="s">
        <v>9921</v>
      </c>
      <c r="D624" s="46">
        <v>109.0</v>
      </c>
      <c r="E624" s="46">
        <v>0.0</v>
      </c>
      <c r="F624" s="46">
        <v>4.0</v>
      </c>
      <c r="G624" s="46">
        <v>0.0</v>
      </c>
      <c r="H624" s="46">
        <v>0.0</v>
      </c>
      <c r="I624" s="46">
        <v>18.0</v>
      </c>
      <c r="J624" s="3"/>
      <c r="K624" s="56"/>
    </row>
    <row r="625" ht="32.25" customHeight="1">
      <c r="A625" s="55" t="s">
        <v>59</v>
      </c>
      <c r="B625" s="46" t="s">
        <v>9912</v>
      </c>
      <c r="C625" s="55" t="s">
        <v>9924</v>
      </c>
      <c r="D625" s="46">
        <v>0.0</v>
      </c>
      <c r="E625" s="46">
        <v>0.0</v>
      </c>
      <c r="F625" s="46">
        <v>90.0</v>
      </c>
      <c r="G625" s="46">
        <v>0.0</v>
      </c>
      <c r="H625" s="46">
        <v>0.0</v>
      </c>
      <c r="I625" s="46">
        <v>0.0</v>
      </c>
      <c r="J625" s="3"/>
      <c r="K625" s="56"/>
    </row>
    <row r="626" ht="32.25" customHeight="1">
      <c r="A626" s="55" t="s">
        <v>59</v>
      </c>
      <c r="B626" s="46" t="s">
        <v>9912</v>
      </c>
      <c r="C626" s="46" t="s">
        <v>9928</v>
      </c>
      <c r="D626" s="46">
        <v>6.0</v>
      </c>
      <c r="E626" s="46">
        <v>0.0</v>
      </c>
      <c r="F626" s="46">
        <v>15.0</v>
      </c>
      <c r="G626" s="46">
        <v>0.0</v>
      </c>
      <c r="H626" s="46">
        <v>2.0</v>
      </c>
      <c r="I626" s="46">
        <v>35.0</v>
      </c>
      <c r="J626" s="3"/>
      <c r="K626" s="56"/>
    </row>
    <row r="627" ht="32.25" customHeight="1">
      <c r="A627" s="55" t="s">
        <v>59</v>
      </c>
      <c r="B627" s="46" t="s">
        <v>9932</v>
      </c>
      <c r="C627" s="55" t="s">
        <v>9933</v>
      </c>
      <c r="D627" s="46">
        <v>1.0</v>
      </c>
      <c r="E627" s="46">
        <v>22.0</v>
      </c>
      <c r="F627" s="46">
        <v>61.0</v>
      </c>
      <c r="G627" s="46">
        <v>0.0</v>
      </c>
      <c r="H627" s="46">
        <v>0.0</v>
      </c>
      <c r="I627" s="46">
        <v>38.0</v>
      </c>
      <c r="J627" s="3"/>
      <c r="K627" s="56"/>
    </row>
    <row r="628" ht="32.25" customHeight="1">
      <c r="A628" s="55" t="s">
        <v>59</v>
      </c>
      <c r="B628" s="46" t="s">
        <v>9932</v>
      </c>
      <c r="C628" s="55" t="s">
        <v>9937</v>
      </c>
      <c r="D628" s="46">
        <v>0.0</v>
      </c>
      <c r="E628" s="46">
        <v>28.0</v>
      </c>
      <c r="F628" s="46">
        <v>84.0</v>
      </c>
      <c r="G628" s="46">
        <v>0.0</v>
      </c>
      <c r="H628" s="46">
        <v>0.0</v>
      </c>
      <c r="I628" s="46">
        <v>5.0</v>
      </c>
      <c r="J628" s="3"/>
      <c r="K628" s="56"/>
    </row>
    <row r="629" ht="32.25" customHeight="1">
      <c r="A629" s="55" t="s">
        <v>59</v>
      </c>
      <c r="B629" s="46" t="s">
        <v>9932</v>
      </c>
      <c r="C629" s="55" t="s">
        <v>9942</v>
      </c>
      <c r="D629" s="46">
        <v>0.0</v>
      </c>
      <c r="E629" s="46">
        <v>0.0</v>
      </c>
      <c r="F629" s="46">
        <v>107.0</v>
      </c>
      <c r="G629" s="46">
        <v>0.0</v>
      </c>
      <c r="H629" s="46">
        <v>0.0</v>
      </c>
      <c r="I629" s="46">
        <v>0.0</v>
      </c>
      <c r="J629" s="3"/>
      <c r="K629" s="56"/>
    </row>
    <row r="630" ht="32.25" customHeight="1">
      <c r="A630" s="55" t="s">
        <v>59</v>
      </c>
      <c r="B630" s="46" t="s">
        <v>9932</v>
      </c>
      <c r="C630" s="55" t="s">
        <v>9945</v>
      </c>
      <c r="D630" s="46">
        <v>0.0</v>
      </c>
      <c r="E630" s="46">
        <v>0.0</v>
      </c>
      <c r="F630" s="46">
        <v>82.0</v>
      </c>
      <c r="G630" s="46">
        <v>0.0</v>
      </c>
      <c r="H630" s="46">
        <v>0.0</v>
      </c>
      <c r="I630" s="46">
        <v>0.0</v>
      </c>
      <c r="J630" s="3"/>
      <c r="K630" s="56"/>
    </row>
    <row r="631" ht="32.25" customHeight="1">
      <c r="A631" s="55" t="s">
        <v>59</v>
      </c>
      <c r="B631" s="46" t="s">
        <v>9932</v>
      </c>
      <c r="C631" s="55" t="s">
        <v>9948</v>
      </c>
      <c r="D631" s="46">
        <v>0.0</v>
      </c>
      <c r="E631" s="46">
        <v>0.0</v>
      </c>
      <c r="F631" s="46">
        <v>77.0</v>
      </c>
      <c r="G631" s="46">
        <v>0.0</v>
      </c>
      <c r="H631" s="46">
        <v>0.0</v>
      </c>
      <c r="I631" s="46">
        <v>0.0</v>
      </c>
      <c r="J631" s="3"/>
      <c r="K631" s="56"/>
    </row>
    <row r="632" ht="32.25" customHeight="1">
      <c r="A632" s="55" t="s">
        <v>59</v>
      </c>
      <c r="B632" s="46" t="s">
        <v>9951</v>
      </c>
      <c r="C632" s="55" t="s">
        <v>9952</v>
      </c>
      <c r="D632" s="46">
        <v>0.0</v>
      </c>
      <c r="E632" s="46">
        <v>0.0</v>
      </c>
      <c r="F632" s="46">
        <v>148.0</v>
      </c>
      <c r="G632" s="46">
        <v>0.0</v>
      </c>
      <c r="H632" s="46">
        <v>0.0</v>
      </c>
      <c r="I632" s="46">
        <v>0.0</v>
      </c>
      <c r="J632" s="3"/>
      <c r="K632" s="56"/>
    </row>
    <row r="633" ht="32.25" customHeight="1">
      <c r="A633" s="55" t="s">
        <v>59</v>
      </c>
      <c r="B633" s="46" t="s">
        <v>9951</v>
      </c>
      <c r="C633" s="46" t="s">
        <v>9955</v>
      </c>
      <c r="D633" s="46">
        <v>15.0</v>
      </c>
      <c r="E633" s="46">
        <v>0.0</v>
      </c>
      <c r="F633" s="46">
        <v>112.0</v>
      </c>
      <c r="G633" s="46">
        <v>0.0</v>
      </c>
      <c r="H633" s="46">
        <v>0.0</v>
      </c>
      <c r="I633" s="46">
        <v>11.0</v>
      </c>
      <c r="J633" s="3"/>
      <c r="K633" s="56"/>
    </row>
    <row r="634" ht="32.25" customHeight="1">
      <c r="A634" s="55" t="s">
        <v>59</v>
      </c>
      <c r="B634" s="46" t="s">
        <v>9951</v>
      </c>
      <c r="C634" s="55" t="s">
        <v>9958</v>
      </c>
      <c r="D634" s="46">
        <v>0.0</v>
      </c>
      <c r="E634" s="46">
        <v>0.0</v>
      </c>
      <c r="F634" s="46">
        <v>130.0</v>
      </c>
      <c r="G634" s="46">
        <v>0.0</v>
      </c>
      <c r="H634" s="46">
        <v>0.0</v>
      </c>
      <c r="I634" s="46">
        <v>0.0</v>
      </c>
      <c r="J634" s="3"/>
      <c r="K634" s="56"/>
    </row>
    <row r="635" ht="32.25" customHeight="1">
      <c r="A635" s="55" t="s">
        <v>59</v>
      </c>
      <c r="B635" s="46" t="s">
        <v>9951</v>
      </c>
      <c r="C635" s="55" t="s">
        <v>9964</v>
      </c>
      <c r="D635" s="46">
        <v>0.0</v>
      </c>
      <c r="E635" s="46">
        <v>0.0</v>
      </c>
      <c r="F635" s="46">
        <v>91.0</v>
      </c>
      <c r="G635" s="46">
        <v>0.0</v>
      </c>
      <c r="H635" s="46">
        <v>0.0</v>
      </c>
      <c r="I635" s="46">
        <v>0.0</v>
      </c>
      <c r="J635" s="3"/>
      <c r="K635" s="56"/>
    </row>
    <row r="636" ht="32.25" customHeight="1">
      <c r="A636" s="55" t="s">
        <v>59</v>
      </c>
      <c r="B636" s="46" t="s">
        <v>9951</v>
      </c>
      <c r="C636" s="46" t="s">
        <v>9968</v>
      </c>
      <c r="D636" s="46">
        <v>0.0</v>
      </c>
      <c r="E636" s="46">
        <v>0.0</v>
      </c>
      <c r="F636" s="46">
        <v>69.0</v>
      </c>
      <c r="G636" s="46">
        <v>0.0</v>
      </c>
      <c r="H636" s="46">
        <v>0.0</v>
      </c>
      <c r="I636" s="46">
        <v>0.0</v>
      </c>
      <c r="J636" s="3"/>
      <c r="K636" s="56"/>
    </row>
    <row r="637" ht="32.25" customHeight="1">
      <c r="A637" s="55" t="s">
        <v>59</v>
      </c>
      <c r="B637" s="46" t="s">
        <v>9972</v>
      </c>
      <c r="C637" s="55" t="s">
        <v>9973</v>
      </c>
      <c r="D637" s="46">
        <v>0.0</v>
      </c>
      <c r="E637" s="46">
        <v>0.0</v>
      </c>
      <c r="F637" s="46">
        <v>274.0</v>
      </c>
      <c r="G637" s="46">
        <v>0.0</v>
      </c>
      <c r="H637" s="46">
        <v>0.0</v>
      </c>
      <c r="I637" s="46">
        <v>0.0</v>
      </c>
      <c r="J637" s="3"/>
      <c r="K637" s="56"/>
    </row>
    <row r="638" ht="32.25" customHeight="1">
      <c r="A638" s="55" t="s">
        <v>59</v>
      </c>
      <c r="B638" s="46" t="s">
        <v>9972</v>
      </c>
      <c r="C638" s="55" t="s">
        <v>9978</v>
      </c>
      <c r="D638" s="46">
        <v>68.0</v>
      </c>
      <c r="E638" s="46">
        <v>0.0</v>
      </c>
      <c r="F638" s="46">
        <v>1.0</v>
      </c>
      <c r="G638" s="46">
        <v>0.0</v>
      </c>
      <c r="H638" s="46">
        <v>0.0</v>
      </c>
      <c r="I638" s="46">
        <v>11.0</v>
      </c>
      <c r="J638" s="3"/>
      <c r="K638" s="56"/>
    </row>
    <row r="639" ht="32.25" customHeight="1">
      <c r="A639" s="55" t="s">
        <v>59</v>
      </c>
      <c r="B639" s="46" t="s">
        <v>9972</v>
      </c>
      <c r="C639" s="55" t="s">
        <v>9980</v>
      </c>
      <c r="D639" s="46">
        <v>0.0</v>
      </c>
      <c r="E639" s="46">
        <v>0.0</v>
      </c>
      <c r="F639" s="46">
        <v>68.0</v>
      </c>
      <c r="G639" s="46">
        <v>0.0</v>
      </c>
      <c r="H639" s="46">
        <v>0.0</v>
      </c>
      <c r="I639" s="46">
        <v>2.0</v>
      </c>
      <c r="J639" s="3"/>
      <c r="K639" s="56"/>
    </row>
    <row r="640" ht="32.25" customHeight="1">
      <c r="A640" s="55" t="s">
        <v>59</v>
      </c>
      <c r="B640" s="46" t="s">
        <v>9972</v>
      </c>
      <c r="C640" s="55" t="s">
        <v>9983</v>
      </c>
      <c r="D640" s="46">
        <v>0.0</v>
      </c>
      <c r="E640" s="46">
        <v>0.0</v>
      </c>
      <c r="F640" s="46">
        <v>66.0</v>
      </c>
      <c r="G640" s="46">
        <v>0.0</v>
      </c>
      <c r="H640" s="46">
        <v>0.0</v>
      </c>
      <c r="I640" s="46">
        <v>0.0</v>
      </c>
      <c r="J640" s="3"/>
      <c r="K640" s="56"/>
    </row>
    <row r="641" ht="32.25" customHeight="1">
      <c r="A641" s="55" t="s">
        <v>59</v>
      </c>
      <c r="B641" s="46" t="s">
        <v>9972</v>
      </c>
      <c r="C641" s="55" t="s">
        <v>9988</v>
      </c>
      <c r="D641" s="46">
        <v>0.0</v>
      </c>
      <c r="E641" s="46">
        <v>0.0</v>
      </c>
      <c r="F641" s="46">
        <v>25.0</v>
      </c>
      <c r="G641" s="46">
        <v>0.0</v>
      </c>
      <c r="H641" s="46">
        <v>0.0</v>
      </c>
      <c r="I641" s="46">
        <v>0.0</v>
      </c>
      <c r="J641" s="3"/>
      <c r="K641" s="56"/>
    </row>
    <row r="642" ht="32.25" customHeight="1">
      <c r="A642" s="55" t="s">
        <v>59</v>
      </c>
      <c r="B642" s="46" t="s">
        <v>9991</v>
      </c>
      <c r="C642" s="55" t="s">
        <v>9992</v>
      </c>
      <c r="D642" s="46">
        <v>14.0</v>
      </c>
      <c r="E642" s="46">
        <v>0.0</v>
      </c>
      <c r="F642" s="46">
        <v>100.0</v>
      </c>
      <c r="G642" s="46">
        <v>0.0</v>
      </c>
      <c r="H642" s="46">
        <v>0.0</v>
      </c>
      <c r="I642" s="46">
        <v>23.0</v>
      </c>
      <c r="J642" s="3"/>
      <c r="K642" s="56"/>
    </row>
    <row r="643" ht="32.25" customHeight="1">
      <c r="A643" s="55" t="s">
        <v>59</v>
      </c>
      <c r="B643" s="46" t="s">
        <v>9991</v>
      </c>
      <c r="C643" s="55" t="s">
        <v>9995</v>
      </c>
      <c r="D643" s="46">
        <v>0.0</v>
      </c>
      <c r="E643" s="46">
        <v>0.0</v>
      </c>
      <c r="F643" s="46">
        <v>94.0</v>
      </c>
      <c r="G643" s="46">
        <v>0.0</v>
      </c>
      <c r="H643" s="46">
        <v>0.0</v>
      </c>
      <c r="I643" s="46">
        <v>0.0</v>
      </c>
      <c r="J643" s="3"/>
      <c r="K643" s="56"/>
    </row>
    <row r="644" ht="32.25" customHeight="1">
      <c r="A644" s="55" t="s">
        <v>59</v>
      </c>
      <c r="B644" s="46" t="s">
        <v>9991</v>
      </c>
      <c r="C644" s="55" t="s">
        <v>9999</v>
      </c>
      <c r="D644" s="46">
        <v>0.0</v>
      </c>
      <c r="E644" s="46">
        <v>0.0</v>
      </c>
      <c r="F644" s="46">
        <v>67.0</v>
      </c>
      <c r="G644" s="46">
        <v>0.0</v>
      </c>
      <c r="H644" s="46">
        <v>0.0</v>
      </c>
      <c r="I644" s="46">
        <v>0.0</v>
      </c>
      <c r="J644" s="3"/>
      <c r="K644" s="56"/>
    </row>
    <row r="645" ht="32.25" customHeight="1">
      <c r="A645" s="55" t="s">
        <v>59</v>
      </c>
      <c r="B645" s="46" t="s">
        <v>9991</v>
      </c>
      <c r="C645" s="55" t="s">
        <v>10002</v>
      </c>
      <c r="D645" s="46">
        <v>41.0</v>
      </c>
      <c r="E645" s="46">
        <v>3.0</v>
      </c>
      <c r="F645" s="46">
        <v>1.0</v>
      </c>
      <c r="G645" s="46">
        <v>0.0</v>
      </c>
      <c r="H645" s="46">
        <v>0.0</v>
      </c>
      <c r="I645" s="46">
        <v>20.0</v>
      </c>
      <c r="J645" s="3"/>
      <c r="K645" s="56"/>
    </row>
    <row r="646" ht="32.25" customHeight="1">
      <c r="A646" s="55" t="s">
        <v>59</v>
      </c>
      <c r="B646" s="46" t="s">
        <v>9991</v>
      </c>
      <c r="C646" s="55" t="s">
        <v>10005</v>
      </c>
      <c r="D646" s="46">
        <v>0.0</v>
      </c>
      <c r="E646" s="46">
        <v>0.0</v>
      </c>
      <c r="F646" s="46">
        <v>26.0</v>
      </c>
      <c r="G646" s="46">
        <v>0.0</v>
      </c>
      <c r="H646" s="46">
        <v>0.0</v>
      </c>
      <c r="I646" s="46">
        <v>0.0</v>
      </c>
      <c r="J646" s="3"/>
      <c r="K646" s="56"/>
    </row>
    <row r="647" ht="32.25" customHeight="1">
      <c r="A647" s="55" t="s">
        <v>59</v>
      </c>
      <c r="B647" s="46" t="s">
        <v>10009</v>
      </c>
      <c r="C647" s="55" t="s">
        <v>10010</v>
      </c>
      <c r="D647" s="46">
        <v>0.0</v>
      </c>
      <c r="E647" s="46">
        <v>1.0</v>
      </c>
      <c r="F647" s="46">
        <v>280.0</v>
      </c>
      <c r="G647" s="46">
        <v>0.0</v>
      </c>
      <c r="H647" s="46">
        <v>0.0</v>
      </c>
      <c r="I647" s="46">
        <v>0.0</v>
      </c>
      <c r="J647" s="3"/>
      <c r="K647" s="56"/>
    </row>
    <row r="648" ht="32.25" customHeight="1">
      <c r="A648" s="55" t="s">
        <v>59</v>
      </c>
      <c r="B648" s="46" t="s">
        <v>10009</v>
      </c>
      <c r="C648" s="46" t="s">
        <v>10015</v>
      </c>
      <c r="D648" s="46">
        <v>0.0</v>
      </c>
      <c r="E648" s="46">
        <v>27.0</v>
      </c>
      <c r="F648" s="46">
        <v>175.0</v>
      </c>
      <c r="G648" s="46">
        <v>0.0</v>
      </c>
      <c r="H648" s="46">
        <v>0.0</v>
      </c>
      <c r="I648" s="46">
        <v>66.0</v>
      </c>
      <c r="J648" s="3"/>
      <c r="K648" s="56"/>
    </row>
    <row r="649" ht="32.25" customHeight="1">
      <c r="A649" s="55" t="s">
        <v>59</v>
      </c>
      <c r="B649" s="46" t="s">
        <v>10009</v>
      </c>
      <c r="C649" s="46" t="s">
        <v>10018</v>
      </c>
      <c r="D649" s="46">
        <v>0.0</v>
      </c>
      <c r="E649" s="46">
        <v>5.0</v>
      </c>
      <c r="F649" s="46">
        <v>1.0</v>
      </c>
      <c r="G649" s="46">
        <v>0.0</v>
      </c>
      <c r="H649" s="46">
        <v>0.0</v>
      </c>
      <c r="I649" s="46">
        <v>71.0</v>
      </c>
      <c r="J649" s="3"/>
      <c r="K649" s="56"/>
    </row>
    <row r="650" ht="32.25" customHeight="1">
      <c r="A650" s="55" t="s">
        <v>59</v>
      </c>
      <c r="B650" s="46" t="s">
        <v>10009</v>
      </c>
      <c r="C650" s="55" t="s">
        <v>10023</v>
      </c>
      <c r="D650" s="46">
        <v>0.0</v>
      </c>
      <c r="E650" s="46">
        <v>0.0</v>
      </c>
      <c r="F650" s="46">
        <v>7.0</v>
      </c>
      <c r="G650" s="46">
        <v>0.0</v>
      </c>
      <c r="H650" s="46">
        <v>0.0</v>
      </c>
      <c r="I650" s="46">
        <v>0.0</v>
      </c>
      <c r="J650" s="3"/>
      <c r="K650" s="56"/>
    </row>
    <row r="651" ht="32.25" customHeight="1">
      <c r="A651" s="55" t="s">
        <v>59</v>
      </c>
      <c r="B651" s="46" t="s">
        <v>10026</v>
      </c>
      <c r="C651" s="55" t="s">
        <v>10029</v>
      </c>
      <c r="D651" s="46">
        <v>3.0</v>
      </c>
      <c r="E651" s="46">
        <v>0.0</v>
      </c>
      <c r="F651" s="46">
        <v>236.0</v>
      </c>
      <c r="G651" s="46">
        <v>0.0</v>
      </c>
      <c r="H651" s="46">
        <v>0.0</v>
      </c>
      <c r="I651" s="46">
        <v>0.0</v>
      </c>
      <c r="J651" s="3"/>
      <c r="K651" s="56"/>
    </row>
    <row r="652" ht="32.25" customHeight="1">
      <c r="A652" s="55" t="s">
        <v>59</v>
      </c>
      <c r="B652" s="46" t="s">
        <v>10026</v>
      </c>
      <c r="C652" s="55" t="s">
        <v>10032</v>
      </c>
      <c r="D652" s="46">
        <v>0.0</v>
      </c>
      <c r="E652" s="46">
        <v>0.0</v>
      </c>
      <c r="F652" s="46">
        <v>183.0</v>
      </c>
      <c r="G652" s="46">
        <v>0.0</v>
      </c>
      <c r="H652" s="46">
        <v>0.0</v>
      </c>
      <c r="I652" s="46">
        <v>0.0</v>
      </c>
      <c r="J652" s="3"/>
      <c r="K652" s="56"/>
    </row>
    <row r="653" ht="32.25" customHeight="1">
      <c r="A653" s="55" t="s">
        <v>59</v>
      </c>
      <c r="B653" s="46" t="s">
        <v>10026</v>
      </c>
      <c r="C653" s="55" t="s">
        <v>10035</v>
      </c>
      <c r="D653" s="46">
        <v>0.0</v>
      </c>
      <c r="E653" s="46">
        <v>0.0</v>
      </c>
      <c r="F653" s="46">
        <v>108.0</v>
      </c>
      <c r="G653" s="46">
        <v>0.0</v>
      </c>
      <c r="H653" s="46">
        <v>0.0</v>
      </c>
      <c r="I653" s="46">
        <v>0.0</v>
      </c>
      <c r="J653" s="3"/>
      <c r="K653" s="56"/>
    </row>
    <row r="654" ht="32.25" customHeight="1">
      <c r="A654" s="55" t="s">
        <v>59</v>
      </c>
      <c r="B654" s="46" t="s">
        <v>10026</v>
      </c>
      <c r="C654" s="55" t="s">
        <v>10040</v>
      </c>
      <c r="D654" s="46">
        <v>1.0</v>
      </c>
      <c r="E654" s="46">
        <v>0.0</v>
      </c>
      <c r="F654" s="46">
        <v>71.0</v>
      </c>
      <c r="G654" s="46">
        <v>0.0</v>
      </c>
      <c r="H654" s="46">
        <v>1.0</v>
      </c>
      <c r="I654" s="46">
        <v>0.0</v>
      </c>
      <c r="J654" s="3"/>
      <c r="K654" s="56"/>
    </row>
    <row r="655" ht="32.25" customHeight="1">
      <c r="A655" s="55" t="s">
        <v>59</v>
      </c>
      <c r="B655" s="46" t="s">
        <v>10026</v>
      </c>
      <c r="C655" s="55" t="s">
        <v>10043</v>
      </c>
      <c r="D655" s="46">
        <v>0.0</v>
      </c>
      <c r="E655" s="46">
        <v>0.0</v>
      </c>
      <c r="F655" s="46">
        <v>30.0</v>
      </c>
      <c r="G655" s="46">
        <v>0.0</v>
      </c>
      <c r="H655" s="46">
        <v>0.0</v>
      </c>
      <c r="I655" s="46">
        <v>0.0</v>
      </c>
      <c r="J655" s="3"/>
      <c r="K655" s="56"/>
    </row>
    <row r="656" ht="32.25" customHeight="1">
      <c r="A656" s="55" t="s">
        <v>59</v>
      </c>
      <c r="B656" s="46" t="s">
        <v>10046</v>
      </c>
      <c r="C656" s="55" t="s">
        <v>10047</v>
      </c>
      <c r="D656" s="46">
        <v>0.0</v>
      </c>
      <c r="E656" s="46">
        <v>0.0</v>
      </c>
      <c r="F656" s="46">
        <v>160.0</v>
      </c>
      <c r="G656" s="46">
        <v>0.0</v>
      </c>
      <c r="H656" s="46">
        <v>0.0</v>
      </c>
      <c r="I656" s="46">
        <v>0.0</v>
      </c>
      <c r="J656" s="3"/>
      <c r="K656" s="56"/>
    </row>
    <row r="657" ht="32.25" customHeight="1">
      <c r="A657" s="55" t="s">
        <v>59</v>
      </c>
      <c r="B657" s="46" t="s">
        <v>10046</v>
      </c>
      <c r="C657" s="55" t="s">
        <v>10051</v>
      </c>
      <c r="D657" s="46">
        <v>0.0</v>
      </c>
      <c r="E657" s="46">
        <v>0.0</v>
      </c>
      <c r="F657" s="46">
        <v>25.0</v>
      </c>
      <c r="G657" s="46">
        <v>13.0</v>
      </c>
      <c r="H657" s="46">
        <v>0.0</v>
      </c>
      <c r="I657" s="46">
        <v>0.0</v>
      </c>
      <c r="J657" s="3"/>
      <c r="K657" s="56"/>
    </row>
    <row r="658" ht="32.25" customHeight="1">
      <c r="A658" s="55" t="s">
        <v>59</v>
      </c>
      <c r="B658" s="46" t="s">
        <v>10046</v>
      </c>
      <c r="C658" s="55" t="s">
        <v>10055</v>
      </c>
      <c r="D658" s="46">
        <v>0.0</v>
      </c>
      <c r="E658" s="46">
        <v>0.0</v>
      </c>
      <c r="F658" s="46">
        <v>11.0</v>
      </c>
      <c r="G658" s="46">
        <v>10.0</v>
      </c>
      <c r="H658" s="46">
        <v>0.0</v>
      </c>
      <c r="I658" s="46">
        <v>5.0</v>
      </c>
      <c r="J658" s="3"/>
      <c r="K658" s="56"/>
    </row>
    <row r="659" ht="32.25" customHeight="1">
      <c r="A659" s="55" t="s">
        <v>59</v>
      </c>
      <c r="B659" s="46" t="s">
        <v>10046</v>
      </c>
      <c r="C659" s="55" t="s">
        <v>10058</v>
      </c>
      <c r="D659" s="46">
        <v>0.0</v>
      </c>
      <c r="E659" s="46">
        <v>0.0</v>
      </c>
      <c r="F659" s="46">
        <v>19.0</v>
      </c>
      <c r="G659" s="46">
        <v>0.0</v>
      </c>
      <c r="H659" s="46">
        <v>0.0</v>
      </c>
      <c r="I659" s="46">
        <v>0.0</v>
      </c>
      <c r="J659" s="3"/>
      <c r="K659" s="56"/>
    </row>
    <row r="660" ht="32.25" customHeight="1">
      <c r="A660" s="55" t="s">
        <v>59</v>
      </c>
      <c r="B660" s="46" t="s">
        <v>10046</v>
      </c>
      <c r="C660" s="55" t="s">
        <v>10063</v>
      </c>
      <c r="D660" s="46">
        <v>0.0</v>
      </c>
      <c r="E660" s="46">
        <v>0.0</v>
      </c>
      <c r="F660" s="46">
        <v>12.0</v>
      </c>
      <c r="G660" s="46">
        <v>0.0</v>
      </c>
      <c r="H660" s="46">
        <v>0.0</v>
      </c>
      <c r="I660" s="46">
        <v>0.0</v>
      </c>
      <c r="J660" s="3"/>
      <c r="K660" s="56"/>
    </row>
    <row r="661" ht="32.25" customHeight="1">
      <c r="A661" s="55" t="s">
        <v>59</v>
      </c>
      <c r="B661" s="46" t="s">
        <v>10067</v>
      </c>
      <c r="C661" s="55" t="s">
        <v>10068</v>
      </c>
      <c r="D661" s="46">
        <v>0.0</v>
      </c>
      <c r="E661" s="46">
        <v>0.0</v>
      </c>
      <c r="F661" s="46">
        <v>33.0</v>
      </c>
      <c r="G661" s="46">
        <v>0.0</v>
      </c>
      <c r="H661" s="46">
        <v>0.0</v>
      </c>
      <c r="I661" s="46">
        <v>0.0</v>
      </c>
      <c r="J661" s="3"/>
      <c r="K661" s="56"/>
    </row>
    <row r="662" ht="32.25" customHeight="1">
      <c r="A662" s="55" t="s">
        <v>59</v>
      </c>
      <c r="B662" s="46" t="s">
        <v>10067</v>
      </c>
      <c r="C662" s="55" t="s">
        <v>10071</v>
      </c>
      <c r="D662" s="46">
        <v>0.0</v>
      </c>
      <c r="E662" s="46">
        <v>0.0</v>
      </c>
      <c r="F662" s="46">
        <v>23.0</v>
      </c>
      <c r="G662" s="46">
        <v>0.0</v>
      </c>
      <c r="H662" s="46">
        <v>0.0</v>
      </c>
      <c r="I662" s="46">
        <v>0.0</v>
      </c>
      <c r="J662" s="3"/>
      <c r="K662" s="56"/>
    </row>
    <row r="663" ht="32.25" customHeight="1">
      <c r="A663" s="55" t="s">
        <v>59</v>
      </c>
      <c r="B663" s="46" t="s">
        <v>10067</v>
      </c>
      <c r="C663" s="55" t="s">
        <v>10074</v>
      </c>
      <c r="D663" s="46">
        <v>0.0</v>
      </c>
      <c r="E663" s="46">
        <v>0.0</v>
      </c>
      <c r="F663" s="46">
        <v>22.0</v>
      </c>
      <c r="G663" s="46">
        <v>0.0</v>
      </c>
      <c r="H663" s="46">
        <v>0.0</v>
      </c>
      <c r="I663" s="46">
        <v>0.0</v>
      </c>
      <c r="J663" s="3"/>
      <c r="K663" s="56"/>
    </row>
    <row r="664" ht="32.25" customHeight="1">
      <c r="A664" s="55" t="s">
        <v>59</v>
      </c>
      <c r="B664" s="46" t="s">
        <v>10067</v>
      </c>
      <c r="C664" s="55" t="s">
        <v>10079</v>
      </c>
      <c r="D664" s="46">
        <v>0.0</v>
      </c>
      <c r="E664" s="46">
        <v>0.0</v>
      </c>
      <c r="F664" s="46">
        <v>19.0</v>
      </c>
      <c r="G664" s="46">
        <v>0.0</v>
      </c>
      <c r="H664" s="46">
        <v>0.0</v>
      </c>
      <c r="I664" s="46">
        <v>0.0</v>
      </c>
      <c r="J664" s="3"/>
      <c r="K664" s="56"/>
    </row>
    <row r="665" ht="32.25" customHeight="1">
      <c r="A665" s="55" t="s">
        <v>59</v>
      </c>
      <c r="B665" s="46" t="s">
        <v>10067</v>
      </c>
      <c r="C665" s="55" t="s">
        <v>10082</v>
      </c>
      <c r="D665" s="46">
        <v>0.0</v>
      </c>
      <c r="E665" s="46">
        <v>0.0</v>
      </c>
      <c r="F665" s="46">
        <v>17.0</v>
      </c>
      <c r="G665" s="46">
        <v>0.0</v>
      </c>
      <c r="H665" s="46">
        <v>0.0</v>
      </c>
      <c r="I665" s="46">
        <v>0.0</v>
      </c>
      <c r="J665" s="3"/>
      <c r="K665" s="56"/>
    </row>
    <row r="666" ht="32.25" customHeight="1">
      <c r="A666" s="55" t="s">
        <v>59</v>
      </c>
      <c r="B666" s="46" t="s">
        <v>10067</v>
      </c>
      <c r="C666" s="55" t="s">
        <v>10085</v>
      </c>
      <c r="D666" s="46">
        <v>0.0</v>
      </c>
      <c r="E666" s="46">
        <v>0.0</v>
      </c>
      <c r="F666" s="46">
        <v>13.0</v>
      </c>
      <c r="G666" s="46">
        <v>0.0</v>
      </c>
      <c r="H666" s="46">
        <v>0.0</v>
      </c>
      <c r="I666" s="46">
        <v>0.0</v>
      </c>
      <c r="J666" s="3"/>
      <c r="K666" s="56"/>
    </row>
    <row r="667" ht="32.25" customHeight="1">
      <c r="A667" s="55" t="s">
        <v>59</v>
      </c>
      <c r="B667" s="46" t="s">
        <v>10067</v>
      </c>
      <c r="C667" s="55" t="s">
        <v>10090</v>
      </c>
      <c r="D667" s="46">
        <v>0.0</v>
      </c>
      <c r="E667" s="46">
        <v>0.0</v>
      </c>
      <c r="F667" s="46">
        <v>10.0</v>
      </c>
      <c r="G667" s="46">
        <v>0.0</v>
      </c>
      <c r="H667" s="46">
        <v>0.0</v>
      </c>
      <c r="I667" s="46">
        <v>0.0</v>
      </c>
      <c r="J667" s="3"/>
      <c r="K667" s="56"/>
    </row>
    <row r="668" ht="32.25" customHeight="1">
      <c r="A668" s="55" t="s">
        <v>59</v>
      </c>
      <c r="B668" s="46" t="s">
        <v>10067</v>
      </c>
      <c r="C668" s="55" t="s">
        <v>10093</v>
      </c>
      <c r="D668" s="46">
        <v>0.0</v>
      </c>
      <c r="E668" s="46">
        <v>0.0</v>
      </c>
      <c r="F668" s="46">
        <v>10.0</v>
      </c>
      <c r="G668" s="46">
        <v>0.0</v>
      </c>
      <c r="H668" s="46">
        <v>0.0</v>
      </c>
      <c r="I668" s="46">
        <v>0.0</v>
      </c>
      <c r="J668" s="3"/>
      <c r="K668" s="56"/>
    </row>
    <row r="669" ht="32.25" customHeight="1">
      <c r="A669" s="55" t="s">
        <v>59</v>
      </c>
      <c r="B669" s="46" t="s">
        <v>10067</v>
      </c>
      <c r="C669" s="55" t="s">
        <v>10096</v>
      </c>
      <c r="D669" s="46">
        <v>0.0</v>
      </c>
      <c r="E669" s="46">
        <v>0.0</v>
      </c>
      <c r="F669" s="46">
        <v>10.0</v>
      </c>
      <c r="G669" s="46">
        <v>0.0</v>
      </c>
      <c r="H669" s="46">
        <v>0.0</v>
      </c>
      <c r="I669" s="46">
        <v>0.0</v>
      </c>
      <c r="J669" s="3"/>
      <c r="K669" s="56"/>
    </row>
    <row r="670" ht="32.25" customHeight="1">
      <c r="A670" s="55" t="s">
        <v>59</v>
      </c>
      <c r="B670" s="46" t="s">
        <v>10067</v>
      </c>
      <c r="C670" s="55" t="s">
        <v>10101</v>
      </c>
      <c r="D670" s="46">
        <v>0.0</v>
      </c>
      <c r="E670" s="46">
        <v>0.0</v>
      </c>
      <c r="F670" s="46">
        <v>10.0</v>
      </c>
      <c r="G670" s="46">
        <v>0.0</v>
      </c>
      <c r="H670" s="46">
        <v>0.0</v>
      </c>
      <c r="I670" s="46">
        <v>0.0</v>
      </c>
      <c r="J670" s="3"/>
      <c r="K670" s="56"/>
    </row>
    <row r="671" ht="32.25" customHeight="1">
      <c r="A671" s="55" t="s">
        <v>59</v>
      </c>
      <c r="B671" s="46" t="s">
        <v>10067</v>
      </c>
      <c r="C671" s="55" t="s">
        <v>10103</v>
      </c>
      <c r="D671" s="46">
        <v>0.0</v>
      </c>
      <c r="E671" s="46">
        <v>0.0</v>
      </c>
      <c r="F671" s="46">
        <v>6.0</v>
      </c>
      <c r="G671" s="46">
        <v>0.0</v>
      </c>
      <c r="H671" s="46">
        <v>0.0</v>
      </c>
      <c r="I671" s="46">
        <v>0.0</v>
      </c>
      <c r="J671" s="3"/>
      <c r="K671" s="56"/>
    </row>
    <row r="672" ht="32.25" customHeight="1">
      <c r="A672" s="55" t="s">
        <v>59</v>
      </c>
      <c r="B672" s="46" t="s">
        <v>10067</v>
      </c>
      <c r="C672" s="55" t="s">
        <v>10107</v>
      </c>
      <c r="D672" s="46">
        <v>0.0</v>
      </c>
      <c r="E672" s="46">
        <v>0.0</v>
      </c>
      <c r="F672" s="46">
        <v>1.0</v>
      </c>
      <c r="G672" s="46">
        <v>0.0</v>
      </c>
      <c r="H672" s="46">
        <v>0.0</v>
      </c>
      <c r="I672" s="46">
        <v>0.0</v>
      </c>
      <c r="J672" s="3"/>
      <c r="K672" s="56"/>
    </row>
    <row r="673" ht="32.25" customHeight="1">
      <c r="A673" s="55" t="s">
        <v>59</v>
      </c>
      <c r="B673" s="46" t="s">
        <v>10067</v>
      </c>
      <c r="C673" s="55" t="s">
        <v>10111</v>
      </c>
      <c r="D673" s="46">
        <v>0.0</v>
      </c>
      <c r="E673" s="46">
        <v>0.0</v>
      </c>
      <c r="F673" s="46">
        <v>1.0</v>
      </c>
      <c r="G673" s="46">
        <v>0.0</v>
      </c>
      <c r="H673" s="46">
        <v>0.0</v>
      </c>
      <c r="I673" s="46">
        <v>0.0</v>
      </c>
      <c r="J673" s="3"/>
      <c r="K673" s="56"/>
    </row>
    <row r="674" ht="32.25" customHeight="1">
      <c r="A674" s="55" t="s">
        <v>59</v>
      </c>
      <c r="B674" s="46" t="s">
        <v>10114</v>
      </c>
      <c r="C674" s="55" t="s">
        <v>10115</v>
      </c>
      <c r="D674" s="46">
        <v>0.0</v>
      </c>
      <c r="E674" s="46">
        <v>0.0</v>
      </c>
      <c r="F674" s="46">
        <v>16.0</v>
      </c>
      <c r="G674" s="46">
        <v>0.0</v>
      </c>
      <c r="H674" s="46">
        <v>0.0</v>
      </c>
      <c r="I674" s="46">
        <v>0.0</v>
      </c>
      <c r="J674" s="3"/>
      <c r="K674" s="56"/>
    </row>
    <row r="675" ht="32.25" customHeight="1">
      <c r="A675" s="55" t="s">
        <v>59</v>
      </c>
      <c r="B675" s="46" t="s">
        <v>10114</v>
      </c>
      <c r="C675" s="55" t="s">
        <v>10121</v>
      </c>
      <c r="D675" s="46">
        <v>0.0</v>
      </c>
      <c r="E675" s="46">
        <v>0.0</v>
      </c>
      <c r="F675" s="46">
        <v>13.0</v>
      </c>
      <c r="G675" s="46">
        <v>0.0</v>
      </c>
      <c r="H675" s="46">
        <v>0.0</v>
      </c>
      <c r="I675" s="46">
        <v>0.0</v>
      </c>
      <c r="J675" s="3"/>
      <c r="K675" s="56"/>
    </row>
    <row r="676" ht="32.25" customHeight="1">
      <c r="A676" s="55" t="s">
        <v>59</v>
      </c>
      <c r="B676" s="46" t="s">
        <v>10114</v>
      </c>
      <c r="C676" s="55" t="s">
        <v>10124</v>
      </c>
      <c r="D676" s="46">
        <v>0.0</v>
      </c>
      <c r="E676" s="46">
        <v>0.0</v>
      </c>
      <c r="F676" s="46">
        <v>12.0</v>
      </c>
      <c r="G676" s="46">
        <v>0.0</v>
      </c>
      <c r="H676" s="46">
        <v>0.0</v>
      </c>
      <c r="I676" s="46">
        <v>0.0</v>
      </c>
      <c r="J676" s="3"/>
      <c r="K676" s="56"/>
    </row>
    <row r="677" ht="32.25" customHeight="1">
      <c r="A677" s="55" t="s">
        <v>59</v>
      </c>
      <c r="B677" s="46" t="s">
        <v>10114</v>
      </c>
      <c r="C677" s="55" t="s">
        <v>10127</v>
      </c>
      <c r="D677" s="46">
        <v>0.0</v>
      </c>
      <c r="E677" s="46">
        <v>0.0</v>
      </c>
      <c r="F677" s="46">
        <v>6.0</v>
      </c>
      <c r="G677" s="46">
        <v>0.0</v>
      </c>
      <c r="H677" s="46">
        <v>0.0</v>
      </c>
      <c r="I677" s="46">
        <v>0.0</v>
      </c>
      <c r="J677" s="3"/>
      <c r="K677" s="56"/>
    </row>
    <row r="678" ht="32.25" customHeight="1">
      <c r="A678" s="55" t="s">
        <v>59</v>
      </c>
      <c r="B678" s="46" t="s">
        <v>10114</v>
      </c>
      <c r="C678" s="55" t="s">
        <v>10134</v>
      </c>
      <c r="D678" s="46">
        <v>0.0</v>
      </c>
      <c r="E678" s="46">
        <v>0.0</v>
      </c>
      <c r="F678" s="46">
        <v>4.0</v>
      </c>
      <c r="G678" s="46">
        <v>0.0</v>
      </c>
      <c r="H678" s="46">
        <v>0.0</v>
      </c>
      <c r="I678" s="46">
        <v>0.0</v>
      </c>
      <c r="J678" s="3"/>
      <c r="K678" s="56"/>
    </row>
    <row r="679" ht="32.25" customHeight="1">
      <c r="A679" s="55" t="s">
        <v>59</v>
      </c>
      <c r="B679" s="46" t="s">
        <v>10114</v>
      </c>
      <c r="C679" s="55" t="s">
        <v>10139</v>
      </c>
      <c r="D679" s="46">
        <v>0.0</v>
      </c>
      <c r="E679" s="46">
        <v>0.0</v>
      </c>
      <c r="F679" s="46">
        <v>3.0</v>
      </c>
      <c r="G679" s="46">
        <v>0.0</v>
      </c>
      <c r="H679" s="46">
        <v>0.0</v>
      </c>
      <c r="I679" s="46">
        <v>0.0</v>
      </c>
      <c r="J679" s="3"/>
      <c r="K679" s="56"/>
    </row>
    <row r="680" ht="32.25" customHeight="1">
      <c r="A680" s="55" t="s">
        <v>59</v>
      </c>
      <c r="B680" s="46" t="s">
        <v>10114</v>
      </c>
      <c r="C680" s="55" t="s">
        <v>10143</v>
      </c>
      <c r="D680" s="46">
        <v>0.0</v>
      </c>
      <c r="E680" s="46">
        <v>0.0</v>
      </c>
      <c r="F680" s="46">
        <v>3.0</v>
      </c>
      <c r="G680" s="46">
        <v>0.0</v>
      </c>
      <c r="H680" s="46">
        <v>0.0</v>
      </c>
      <c r="I680" s="46">
        <v>0.0</v>
      </c>
      <c r="J680" s="3"/>
      <c r="K680" s="56"/>
    </row>
    <row r="681" ht="32.25" customHeight="1">
      <c r="A681" s="55" t="s">
        <v>59</v>
      </c>
      <c r="B681" s="46" t="s">
        <v>10114</v>
      </c>
      <c r="C681" s="55" t="s">
        <v>10146</v>
      </c>
      <c r="D681" s="46">
        <v>0.0</v>
      </c>
      <c r="E681" s="46">
        <v>0.0</v>
      </c>
      <c r="F681" s="46">
        <v>2.0</v>
      </c>
      <c r="G681" s="46">
        <v>0.0</v>
      </c>
      <c r="H681" s="46">
        <v>0.0</v>
      </c>
      <c r="I681" s="46">
        <v>0.0</v>
      </c>
      <c r="J681" s="3"/>
      <c r="K681" s="56"/>
    </row>
    <row r="682" ht="32.25" customHeight="1">
      <c r="A682" s="55" t="s">
        <v>59</v>
      </c>
      <c r="B682" s="46" t="s">
        <v>10114</v>
      </c>
      <c r="C682" s="55" t="s">
        <v>10148</v>
      </c>
      <c r="D682" s="46">
        <v>0.0</v>
      </c>
      <c r="E682" s="46">
        <v>0.0</v>
      </c>
      <c r="F682" s="46">
        <v>2.0</v>
      </c>
      <c r="G682" s="46">
        <v>0.0</v>
      </c>
      <c r="H682" s="46">
        <v>0.0</v>
      </c>
      <c r="I682" s="46">
        <v>0.0</v>
      </c>
      <c r="J682" s="3"/>
      <c r="K682" s="56"/>
    </row>
    <row r="683" ht="32.25" customHeight="1">
      <c r="A683" s="55" t="s">
        <v>59</v>
      </c>
      <c r="B683" s="46" t="s">
        <v>10114</v>
      </c>
      <c r="C683" s="55" t="s">
        <v>10152</v>
      </c>
      <c r="D683" s="46">
        <v>0.0</v>
      </c>
      <c r="E683" s="46">
        <v>0.0</v>
      </c>
      <c r="F683" s="46">
        <v>1.0</v>
      </c>
      <c r="G683" s="46">
        <v>0.0</v>
      </c>
      <c r="H683" s="46">
        <v>0.0</v>
      </c>
      <c r="I683" s="46">
        <v>0.0</v>
      </c>
      <c r="J683" s="3"/>
      <c r="K683" s="56"/>
    </row>
    <row r="684" ht="32.25" customHeight="1">
      <c r="A684" s="55" t="s">
        <v>59</v>
      </c>
      <c r="B684" s="46" t="s">
        <v>10114</v>
      </c>
      <c r="C684" s="55" t="s">
        <v>10156</v>
      </c>
      <c r="D684" s="46">
        <v>0.0</v>
      </c>
      <c r="E684" s="46">
        <v>0.0</v>
      </c>
      <c r="F684" s="46">
        <v>1.0</v>
      </c>
      <c r="G684" s="46">
        <v>0.0</v>
      </c>
      <c r="H684" s="46">
        <v>0.0</v>
      </c>
      <c r="I684" s="46">
        <v>0.0</v>
      </c>
      <c r="J684" s="3"/>
      <c r="K684" s="56"/>
    </row>
    <row r="685" ht="32.25" customHeight="1">
      <c r="A685" s="55" t="s">
        <v>59</v>
      </c>
      <c r="B685" s="46" t="s">
        <v>10114</v>
      </c>
      <c r="C685" s="55" t="s">
        <v>10159</v>
      </c>
      <c r="D685" s="46">
        <v>0.0</v>
      </c>
      <c r="E685" s="46">
        <v>0.0</v>
      </c>
      <c r="F685" s="46">
        <v>1.0</v>
      </c>
      <c r="G685" s="46">
        <v>0.0</v>
      </c>
      <c r="H685" s="46">
        <v>0.0</v>
      </c>
      <c r="I685" s="46">
        <v>0.0</v>
      </c>
      <c r="J685" s="3"/>
      <c r="K685" s="56"/>
    </row>
    <row r="686" ht="32.25" customHeight="1">
      <c r="A686" s="55" t="s">
        <v>59</v>
      </c>
      <c r="B686" s="46" t="s">
        <v>10114</v>
      </c>
      <c r="C686" s="55" t="s">
        <v>10162</v>
      </c>
      <c r="D686" s="46">
        <v>0.0</v>
      </c>
      <c r="E686" s="46">
        <v>0.0</v>
      </c>
      <c r="F686" s="46">
        <v>1.0</v>
      </c>
      <c r="G686" s="46">
        <v>0.0</v>
      </c>
      <c r="H686" s="46">
        <v>0.0</v>
      </c>
      <c r="I686" s="46">
        <v>0.0</v>
      </c>
      <c r="J686" s="3"/>
      <c r="K686" s="56"/>
    </row>
    <row r="687" ht="32.25" customHeight="1">
      <c r="A687" s="55" t="s">
        <v>59</v>
      </c>
      <c r="B687" s="46" t="s">
        <v>10167</v>
      </c>
      <c r="C687" s="55" t="s">
        <v>10169</v>
      </c>
      <c r="D687" s="46">
        <v>0.0</v>
      </c>
      <c r="E687" s="46">
        <v>0.0</v>
      </c>
      <c r="F687" s="46">
        <v>23.0</v>
      </c>
      <c r="G687" s="46">
        <v>0.0</v>
      </c>
      <c r="H687" s="46">
        <v>0.0</v>
      </c>
      <c r="I687" s="46">
        <v>0.0</v>
      </c>
      <c r="J687" s="3"/>
      <c r="K687" s="56"/>
    </row>
    <row r="688" ht="32.25" customHeight="1">
      <c r="A688" s="55" t="s">
        <v>59</v>
      </c>
      <c r="B688" s="46" t="s">
        <v>10167</v>
      </c>
      <c r="C688" s="55" t="s">
        <v>10172</v>
      </c>
      <c r="D688" s="46">
        <v>0.0</v>
      </c>
      <c r="E688" s="46">
        <v>0.0</v>
      </c>
      <c r="F688" s="46">
        <v>18.0</v>
      </c>
      <c r="G688" s="46">
        <v>0.0</v>
      </c>
      <c r="H688" s="46">
        <v>0.0</v>
      </c>
      <c r="I688" s="46">
        <v>0.0</v>
      </c>
      <c r="J688" s="3"/>
      <c r="K688" s="56"/>
    </row>
    <row r="689" ht="32.25" customHeight="1">
      <c r="A689" s="55" t="s">
        <v>59</v>
      </c>
      <c r="B689" s="46" t="s">
        <v>10167</v>
      </c>
      <c r="C689" s="55" t="s">
        <v>10175</v>
      </c>
      <c r="D689" s="46">
        <v>0.0</v>
      </c>
      <c r="E689" s="46">
        <v>0.0</v>
      </c>
      <c r="F689" s="46">
        <v>14.0</v>
      </c>
      <c r="G689" s="46">
        <v>0.0</v>
      </c>
      <c r="H689" s="46">
        <v>0.0</v>
      </c>
      <c r="I689" s="46">
        <v>0.0</v>
      </c>
      <c r="J689" s="3"/>
      <c r="K689" s="56"/>
    </row>
    <row r="690" ht="32.25" customHeight="1">
      <c r="A690" s="55" t="s">
        <v>59</v>
      </c>
      <c r="B690" s="46" t="s">
        <v>10167</v>
      </c>
      <c r="C690" s="55" t="s">
        <v>10178</v>
      </c>
      <c r="D690" s="46">
        <v>0.0</v>
      </c>
      <c r="E690" s="46">
        <v>0.0</v>
      </c>
      <c r="F690" s="46">
        <v>11.0</v>
      </c>
      <c r="G690" s="46">
        <v>0.0</v>
      </c>
      <c r="H690" s="46">
        <v>0.0</v>
      </c>
      <c r="I690" s="46">
        <v>0.0</v>
      </c>
      <c r="J690" s="3"/>
      <c r="K690" s="56"/>
    </row>
    <row r="691" ht="32.25" customHeight="1">
      <c r="A691" s="55" t="s">
        <v>59</v>
      </c>
      <c r="B691" s="46" t="s">
        <v>10167</v>
      </c>
      <c r="C691" s="55" t="s">
        <v>10183</v>
      </c>
      <c r="D691" s="46">
        <v>0.0</v>
      </c>
      <c r="E691" s="46">
        <v>0.0</v>
      </c>
      <c r="F691" s="46">
        <v>7.0</v>
      </c>
      <c r="G691" s="46">
        <v>0.0</v>
      </c>
      <c r="H691" s="46">
        <v>0.0</v>
      </c>
      <c r="I691" s="46">
        <v>0.0</v>
      </c>
      <c r="J691" s="3"/>
      <c r="K691" s="56"/>
    </row>
    <row r="692" ht="32.25" customHeight="1">
      <c r="A692" s="55" t="s">
        <v>59</v>
      </c>
      <c r="B692" s="46" t="s">
        <v>10167</v>
      </c>
      <c r="C692" s="55" t="s">
        <v>10187</v>
      </c>
      <c r="D692" s="46">
        <v>0.0</v>
      </c>
      <c r="E692" s="46">
        <v>0.0</v>
      </c>
      <c r="F692" s="46">
        <v>4.0</v>
      </c>
      <c r="G692" s="46">
        <v>0.0</v>
      </c>
      <c r="H692" s="46">
        <v>0.0</v>
      </c>
      <c r="I692" s="46">
        <v>0.0</v>
      </c>
      <c r="J692" s="3"/>
      <c r="K692" s="56"/>
    </row>
    <row r="693" ht="32.25" customHeight="1">
      <c r="A693" s="55" t="s">
        <v>59</v>
      </c>
      <c r="B693" s="46" t="s">
        <v>10167</v>
      </c>
      <c r="C693" s="55" t="s">
        <v>10189</v>
      </c>
      <c r="D693" s="46">
        <v>0.0</v>
      </c>
      <c r="E693" s="46">
        <v>0.0</v>
      </c>
      <c r="F693" s="46">
        <v>4.0</v>
      </c>
      <c r="G693" s="46">
        <v>0.0</v>
      </c>
      <c r="H693" s="46">
        <v>0.0</v>
      </c>
      <c r="I693" s="46">
        <v>0.0</v>
      </c>
      <c r="J693" s="3"/>
      <c r="K693" s="56"/>
    </row>
    <row r="694" ht="32.25" customHeight="1">
      <c r="A694" s="55" t="s">
        <v>59</v>
      </c>
      <c r="B694" s="46" t="s">
        <v>10167</v>
      </c>
      <c r="C694" s="55" t="s">
        <v>10192</v>
      </c>
      <c r="D694" s="46">
        <v>0.0</v>
      </c>
      <c r="E694" s="46">
        <v>0.0</v>
      </c>
      <c r="F694" s="46">
        <v>2.0</v>
      </c>
      <c r="G694" s="46">
        <v>0.0</v>
      </c>
      <c r="H694" s="46">
        <v>0.0</v>
      </c>
      <c r="I694" s="46">
        <v>0.0</v>
      </c>
      <c r="J694" s="3"/>
      <c r="K694" s="56"/>
    </row>
    <row r="695" ht="32.25" customHeight="1">
      <c r="A695" s="55" t="s">
        <v>59</v>
      </c>
      <c r="B695" s="46" t="s">
        <v>10167</v>
      </c>
      <c r="C695" s="55" t="s">
        <v>10196</v>
      </c>
      <c r="D695" s="46">
        <v>0.0</v>
      </c>
      <c r="E695" s="46">
        <v>0.0</v>
      </c>
      <c r="F695" s="46">
        <v>2.0</v>
      </c>
      <c r="G695" s="46">
        <v>0.0</v>
      </c>
      <c r="H695" s="46">
        <v>0.0</v>
      </c>
      <c r="I695" s="46">
        <v>0.0</v>
      </c>
      <c r="J695" s="3"/>
      <c r="K695" s="56"/>
    </row>
    <row r="696" ht="32.25" customHeight="1">
      <c r="A696" s="55" t="s">
        <v>59</v>
      </c>
      <c r="B696" s="46" t="s">
        <v>10167</v>
      </c>
      <c r="C696" s="55" t="s">
        <v>10200</v>
      </c>
      <c r="D696" s="46">
        <v>0.0</v>
      </c>
      <c r="E696" s="46">
        <v>0.0</v>
      </c>
      <c r="F696" s="46">
        <v>1.0</v>
      </c>
      <c r="G696" s="46">
        <v>0.0</v>
      </c>
      <c r="H696" s="46">
        <v>0.0</v>
      </c>
      <c r="I696" s="46">
        <v>0.0</v>
      </c>
      <c r="J696" s="3"/>
      <c r="K696" s="56"/>
    </row>
    <row r="697" ht="32.25" customHeight="1">
      <c r="A697" s="55" t="s">
        <v>59</v>
      </c>
      <c r="B697" s="46" t="s">
        <v>10167</v>
      </c>
      <c r="C697" s="55" t="s">
        <v>10204</v>
      </c>
      <c r="D697" s="46">
        <v>0.0</v>
      </c>
      <c r="E697" s="46">
        <v>0.0</v>
      </c>
      <c r="F697" s="46">
        <v>1.0</v>
      </c>
      <c r="G697" s="46">
        <v>0.0</v>
      </c>
      <c r="H697" s="46">
        <v>0.0</v>
      </c>
      <c r="I697" s="46">
        <v>0.0</v>
      </c>
      <c r="J697" s="3"/>
      <c r="K697" s="56"/>
    </row>
    <row r="698" ht="32.25" customHeight="1">
      <c r="A698" s="55" t="s">
        <v>59</v>
      </c>
      <c r="B698" s="46" t="s">
        <v>10167</v>
      </c>
      <c r="C698" s="55" t="s">
        <v>10206</v>
      </c>
      <c r="D698" s="46">
        <v>0.0</v>
      </c>
      <c r="E698" s="46">
        <v>0.0</v>
      </c>
      <c r="F698" s="46">
        <v>1.0</v>
      </c>
      <c r="G698" s="46">
        <v>0.0</v>
      </c>
      <c r="H698" s="46">
        <v>0.0</v>
      </c>
      <c r="I698" s="46">
        <v>0.0</v>
      </c>
      <c r="J698" s="3"/>
      <c r="K698" s="56"/>
    </row>
    <row r="699" ht="32.25" customHeight="1">
      <c r="A699" s="55" t="s">
        <v>59</v>
      </c>
      <c r="B699" s="46" t="s">
        <v>10167</v>
      </c>
      <c r="C699" s="55" t="s">
        <v>10210</v>
      </c>
      <c r="D699" s="46">
        <v>0.0</v>
      </c>
      <c r="E699" s="46">
        <v>0.0</v>
      </c>
      <c r="F699" s="46">
        <v>1.0</v>
      </c>
      <c r="G699" s="46">
        <v>0.0</v>
      </c>
      <c r="H699" s="46">
        <v>0.0</v>
      </c>
      <c r="I699" s="46">
        <v>0.0</v>
      </c>
      <c r="J699" s="3"/>
      <c r="K699" s="56"/>
    </row>
    <row r="700" ht="32.25" customHeight="1">
      <c r="A700" s="55" t="s">
        <v>59</v>
      </c>
      <c r="B700" s="46" t="s">
        <v>10214</v>
      </c>
      <c r="C700" s="55" t="s">
        <v>10215</v>
      </c>
      <c r="D700" s="46">
        <v>0.0</v>
      </c>
      <c r="E700" s="46">
        <v>0.0</v>
      </c>
      <c r="F700" s="46">
        <v>28.0</v>
      </c>
      <c r="G700" s="46">
        <v>0.0</v>
      </c>
      <c r="H700" s="46">
        <v>0.0</v>
      </c>
      <c r="I700" s="46">
        <v>0.0</v>
      </c>
      <c r="J700" s="3"/>
      <c r="K700" s="56"/>
    </row>
    <row r="701" ht="32.25" customHeight="1">
      <c r="A701" s="55" t="s">
        <v>59</v>
      </c>
      <c r="B701" s="46" t="s">
        <v>10214</v>
      </c>
      <c r="C701" s="55" t="s">
        <v>10220</v>
      </c>
      <c r="D701" s="46">
        <v>0.0</v>
      </c>
      <c r="E701" s="46">
        <v>0.0</v>
      </c>
      <c r="F701" s="46">
        <v>27.0</v>
      </c>
      <c r="G701" s="46">
        <v>0.0</v>
      </c>
      <c r="H701" s="46">
        <v>0.0</v>
      </c>
      <c r="I701" s="46">
        <v>0.0</v>
      </c>
      <c r="J701" s="3"/>
      <c r="K701" s="56"/>
    </row>
    <row r="702" ht="32.25" customHeight="1">
      <c r="A702" s="55" t="s">
        <v>59</v>
      </c>
      <c r="B702" s="46" t="s">
        <v>10214</v>
      </c>
      <c r="C702" s="55" t="s">
        <v>10223</v>
      </c>
      <c r="D702" s="46">
        <v>0.0</v>
      </c>
      <c r="E702" s="46">
        <v>0.0</v>
      </c>
      <c r="F702" s="46">
        <v>22.0</v>
      </c>
      <c r="G702" s="46">
        <v>0.0</v>
      </c>
      <c r="H702" s="46">
        <v>0.0</v>
      </c>
      <c r="I702" s="46">
        <v>0.0</v>
      </c>
      <c r="J702" s="3"/>
      <c r="K702" s="56"/>
    </row>
    <row r="703" ht="32.25" customHeight="1">
      <c r="A703" s="55" t="s">
        <v>59</v>
      </c>
      <c r="B703" s="46" t="s">
        <v>10214</v>
      </c>
      <c r="C703" s="55" t="s">
        <v>10226</v>
      </c>
      <c r="D703" s="46">
        <v>0.0</v>
      </c>
      <c r="E703" s="46">
        <v>0.0</v>
      </c>
      <c r="F703" s="46">
        <v>19.0</v>
      </c>
      <c r="G703" s="46">
        <v>0.0</v>
      </c>
      <c r="H703" s="46">
        <v>0.0</v>
      </c>
      <c r="I703" s="46">
        <v>0.0</v>
      </c>
      <c r="J703" s="3"/>
      <c r="K703" s="56"/>
    </row>
    <row r="704" ht="32.25" customHeight="1">
      <c r="A704" s="55" t="s">
        <v>59</v>
      </c>
      <c r="B704" s="46" t="s">
        <v>10214</v>
      </c>
      <c r="C704" s="55" t="s">
        <v>10230</v>
      </c>
      <c r="D704" s="46">
        <v>0.0</v>
      </c>
      <c r="E704" s="46">
        <v>0.0</v>
      </c>
      <c r="F704" s="46">
        <v>19.0</v>
      </c>
      <c r="G704" s="46">
        <v>0.0</v>
      </c>
      <c r="H704" s="46">
        <v>0.0</v>
      </c>
      <c r="I704" s="46">
        <v>0.0</v>
      </c>
      <c r="J704" s="3"/>
      <c r="K704" s="56"/>
    </row>
    <row r="705" ht="32.25" customHeight="1">
      <c r="A705" s="55" t="s">
        <v>59</v>
      </c>
      <c r="B705" s="46" t="s">
        <v>10214</v>
      </c>
      <c r="C705" s="55" t="s">
        <v>10232</v>
      </c>
      <c r="D705" s="46">
        <v>0.0</v>
      </c>
      <c r="E705" s="46">
        <v>0.0</v>
      </c>
      <c r="F705" s="46">
        <v>16.0</v>
      </c>
      <c r="G705" s="46">
        <v>0.0</v>
      </c>
      <c r="H705" s="46">
        <v>0.0</v>
      </c>
      <c r="I705" s="46">
        <v>0.0</v>
      </c>
      <c r="J705" s="3"/>
      <c r="K705" s="56"/>
    </row>
    <row r="706" ht="32.25" customHeight="1">
      <c r="A706" s="55" t="s">
        <v>59</v>
      </c>
      <c r="B706" s="46" t="s">
        <v>10214</v>
      </c>
      <c r="C706" s="55" t="s">
        <v>10236</v>
      </c>
      <c r="D706" s="46">
        <v>0.0</v>
      </c>
      <c r="E706" s="46">
        <v>0.0</v>
      </c>
      <c r="F706" s="46">
        <v>16.0</v>
      </c>
      <c r="G706" s="46">
        <v>0.0</v>
      </c>
      <c r="H706" s="46">
        <v>0.0</v>
      </c>
      <c r="I706" s="46">
        <v>0.0</v>
      </c>
      <c r="J706" s="3"/>
      <c r="K706" s="56"/>
    </row>
    <row r="707" ht="32.25" customHeight="1">
      <c r="A707" s="55" t="s">
        <v>59</v>
      </c>
      <c r="B707" s="46" t="s">
        <v>10214</v>
      </c>
      <c r="C707" s="55" t="s">
        <v>10240</v>
      </c>
      <c r="D707" s="46">
        <v>0.0</v>
      </c>
      <c r="E707" s="46">
        <v>0.0</v>
      </c>
      <c r="F707" s="46">
        <v>15.0</v>
      </c>
      <c r="G707" s="46">
        <v>0.0</v>
      </c>
      <c r="H707" s="46">
        <v>0.0</v>
      </c>
      <c r="I707" s="46">
        <v>0.0</v>
      </c>
      <c r="J707" s="3"/>
      <c r="K707" s="56"/>
    </row>
    <row r="708" ht="32.25" customHeight="1">
      <c r="A708" s="55" t="s">
        <v>59</v>
      </c>
      <c r="B708" s="46" t="s">
        <v>10214</v>
      </c>
      <c r="C708" s="55" t="s">
        <v>10242</v>
      </c>
      <c r="D708" s="46">
        <v>0.0</v>
      </c>
      <c r="E708" s="46">
        <v>0.0</v>
      </c>
      <c r="F708" s="46">
        <v>13.0</v>
      </c>
      <c r="G708" s="46">
        <v>0.0</v>
      </c>
      <c r="H708" s="46">
        <v>0.0</v>
      </c>
      <c r="I708" s="46">
        <v>0.0</v>
      </c>
      <c r="J708" s="3"/>
      <c r="K708" s="56"/>
    </row>
    <row r="709" ht="32.25" customHeight="1">
      <c r="A709" s="55" t="s">
        <v>59</v>
      </c>
      <c r="B709" s="46" t="s">
        <v>10214</v>
      </c>
      <c r="C709" s="55" t="s">
        <v>10247</v>
      </c>
      <c r="D709" s="46">
        <v>0.0</v>
      </c>
      <c r="E709" s="46">
        <v>0.0</v>
      </c>
      <c r="F709" s="46">
        <v>13.0</v>
      </c>
      <c r="G709" s="46">
        <v>0.0</v>
      </c>
      <c r="H709" s="46">
        <v>0.0</v>
      </c>
      <c r="I709" s="46">
        <v>0.0</v>
      </c>
      <c r="J709" s="3"/>
      <c r="K709" s="56"/>
    </row>
    <row r="710" ht="32.25" customHeight="1">
      <c r="A710" s="55" t="s">
        <v>59</v>
      </c>
      <c r="B710" s="46" t="s">
        <v>10214</v>
      </c>
      <c r="C710" s="55" t="s">
        <v>10250</v>
      </c>
      <c r="D710" s="46">
        <v>0.0</v>
      </c>
      <c r="E710" s="46">
        <v>0.0</v>
      </c>
      <c r="F710" s="46">
        <v>12.0</v>
      </c>
      <c r="G710" s="46">
        <v>0.0</v>
      </c>
      <c r="H710" s="46">
        <v>0.0</v>
      </c>
      <c r="I710" s="46">
        <v>0.0</v>
      </c>
      <c r="J710" s="3"/>
      <c r="K710" s="56"/>
    </row>
    <row r="711" ht="32.25" customHeight="1">
      <c r="A711" s="55" t="s">
        <v>59</v>
      </c>
      <c r="B711" s="46" t="s">
        <v>10214</v>
      </c>
      <c r="C711" s="55" t="s">
        <v>10253</v>
      </c>
      <c r="D711" s="46">
        <v>0.0</v>
      </c>
      <c r="E711" s="46">
        <v>0.0</v>
      </c>
      <c r="F711" s="46">
        <v>11.0</v>
      </c>
      <c r="G711" s="46">
        <v>0.0</v>
      </c>
      <c r="H711" s="46">
        <v>0.0</v>
      </c>
      <c r="I711" s="46">
        <v>0.0</v>
      </c>
      <c r="J711" s="3"/>
      <c r="K711" s="56"/>
    </row>
    <row r="712" ht="32.25" customHeight="1">
      <c r="A712" s="55" t="s">
        <v>59</v>
      </c>
      <c r="B712" s="46" t="s">
        <v>10214</v>
      </c>
      <c r="C712" s="55" t="s">
        <v>10256</v>
      </c>
      <c r="D712" s="46">
        <v>0.0</v>
      </c>
      <c r="E712" s="46">
        <v>0.0</v>
      </c>
      <c r="F712" s="46">
        <v>11.0</v>
      </c>
      <c r="G712" s="46">
        <v>0.0</v>
      </c>
      <c r="H712" s="46">
        <v>0.0</v>
      </c>
      <c r="I712" s="46">
        <v>0.0</v>
      </c>
      <c r="J712" s="3"/>
      <c r="K712" s="56"/>
    </row>
    <row r="713" ht="32.25" customHeight="1">
      <c r="A713" s="55" t="s">
        <v>59</v>
      </c>
      <c r="B713" s="46" t="s">
        <v>10214</v>
      </c>
      <c r="C713" s="55" t="s">
        <v>10259</v>
      </c>
      <c r="D713" s="46">
        <v>0.0</v>
      </c>
      <c r="E713" s="46">
        <v>0.0</v>
      </c>
      <c r="F713" s="46">
        <v>9.0</v>
      </c>
      <c r="G713" s="46">
        <v>0.0</v>
      </c>
      <c r="H713" s="46">
        <v>0.0</v>
      </c>
      <c r="I713" s="46">
        <v>0.0</v>
      </c>
      <c r="J713" s="3"/>
      <c r="K713" s="56"/>
    </row>
    <row r="714" ht="32.25" customHeight="1">
      <c r="A714" s="55" t="s">
        <v>59</v>
      </c>
      <c r="B714" s="46" t="s">
        <v>10214</v>
      </c>
      <c r="C714" s="55" t="s">
        <v>10262</v>
      </c>
      <c r="D714" s="46">
        <v>0.0</v>
      </c>
      <c r="E714" s="46">
        <v>0.0</v>
      </c>
      <c r="F714" s="46">
        <v>7.0</v>
      </c>
      <c r="G714" s="46">
        <v>0.0</v>
      </c>
      <c r="H714" s="46">
        <v>0.0</v>
      </c>
      <c r="I714" s="46">
        <v>0.0</v>
      </c>
      <c r="J714" s="3"/>
      <c r="K714" s="56"/>
    </row>
    <row r="715" ht="32.25" customHeight="1">
      <c r="A715" s="55" t="s">
        <v>59</v>
      </c>
      <c r="B715" s="46" t="s">
        <v>10214</v>
      </c>
      <c r="C715" s="55" t="s">
        <v>10265</v>
      </c>
      <c r="D715" s="46">
        <v>0.0</v>
      </c>
      <c r="E715" s="46">
        <v>0.0</v>
      </c>
      <c r="F715" s="46">
        <v>7.0</v>
      </c>
      <c r="G715" s="46">
        <v>0.0</v>
      </c>
      <c r="H715" s="46">
        <v>0.0</v>
      </c>
      <c r="I715" s="46">
        <v>0.0</v>
      </c>
      <c r="J715" s="3"/>
      <c r="K715" s="56"/>
    </row>
    <row r="716" ht="32.25" customHeight="1">
      <c r="A716" s="55" t="s">
        <v>59</v>
      </c>
      <c r="B716" s="46" t="s">
        <v>10214</v>
      </c>
      <c r="C716" s="55" t="s">
        <v>10268</v>
      </c>
      <c r="D716" s="46">
        <v>0.0</v>
      </c>
      <c r="E716" s="46">
        <v>0.0</v>
      </c>
      <c r="F716" s="46">
        <v>5.0</v>
      </c>
      <c r="G716" s="46">
        <v>0.0</v>
      </c>
      <c r="H716" s="46">
        <v>0.0</v>
      </c>
      <c r="I716" s="46">
        <v>0.0</v>
      </c>
      <c r="J716" s="3"/>
      <c r="K716" s="56"/>
    </row>
    <row r="717" ht="32.25" customHeight="1">
      <c r="A717" s="55" t="s">
        <v>59</v>
      </c>
      <c r="B717" s="46" t="s">
        <v>10214</v>
      </c>
      <c r="C717" s="55" t="s">
        <v>10272</v>
      </c>
      <c r="D717" s="46">
        <v>0.0</v>
      </c>
      <c r="E717" s="46">
        <v>0.0</v>
      </c>
      <c r="F717" s="46">
        <v>4.0</v>
      </c>
      <c r="G717" s="46">
        <v>0.0</v>
      </c>
      <c r="H717" s="46">
        <v>0.0</v>
      </c>
      <c r="I717" s="46">
        <v>0.0</v>
      </c>
      <c r="J717" s="3"/>
      <c r="K717" s="56"/>
    </row>
    <row r="718" ht="32.25" customHeight="1">
      <c r="A718" s="55" t="s">
        <v>59</v>
      </c>
      <c r="B718" s="46" t="s">
        <v>10214</v>
      </c>
      <c r="C718" s="55" t="s">
        <v>10275</v>
      </c>
      <c r="D718" s="46">
        <v>0.0</v>
      </c>
      <c r="E718" s="46">
        <v>0.0</v>
      </c>
      <c r="F718" s="46">
        <v>4.0</v>
      </c>
      <c r="G718" s="46">
        <v>0.0</v>
      </c>
      <c r="H718" s="46">
        <v>0.0</v>
      </c>
      <c r="I718" s="46">
        <v>0.0</v>
      </c>
      <c r="J718" s="3"/>
      <c r="K718" s="56"/>
    </row>
    <row r="719" ht="32.25" customHeight="1">
      <c r="A719" s="55" t="s">
        <v>59</v>
      </c>
      <c r="B719" s="46" t="s">
        <v>10214</v>
      </c>
      <c r="C719" s="55" t="s">
        <v>10278</v>
      </c>
      <c r="D719" s="46">
        <v>0.0</v>
      </c>
      <c r="E719" s="46">
        <v>0.0</v>
      </c>
      <c r="F719" s="46">
        <v>3.0</v>
      </c>
      <c r="G719" s="46">
        <v>0.0</v>
      </c>
      <c r="H719" s="46">
        <v>0.0</v>
      </c>
      <c r="I719" s="46">
        <v>0.0</v>
      </c>
      <c r="J719" s="3"/>
      <c r="K719" s="56"/>
    </row>
    <row r="720" ht="32.25" customHeight="1">
      <c r="A720" s="55" t="s">
        <v>59</v>
      </c>
      <c r="B720" s="46" t="s">
        <v>10214</v>
      </c>
      <c r="C720" s="55" t="s">
        <v>10282</v>
      </c>
      <c r="D720" s="46">
        <v>0.0</v>
      </c>
      <c r="E720" s="46">
        <v>0.0</v>
      </c>
      <c r="F720" s="46">
        <v>3.0</v>
      </c>
      <c r="G720" s="46">
        <v>0.0</v>
      </c>
      <c r="H720" s="46">
        <v>0.0</v>
      </c>
      <c r="I720" s="46">
        <v>0.0</v>
      </c>
      <c r="J720" s="3"/>
      <c r="K720" s="56"/>
    </row>
    <row r="721" ht="32.25" customHeight="1">
      <c r="A721" s="55" t="s">
        <v>59</v>
      </c>
      <c r="B721" s="46" t="s">
        <v>10284</v>
      </c>
      <c r="C721" s="55" t="s">
        <v>10286</v>
      </c>
      <c r="D721" s="46">
        <v>0.0</v>
      </c>
      <c r="E721" s="46">
        <v>0.0</v>
      </c>
      <c r="F721" s="46">
        <v>30.0</v>
      </c>
      <c r="G721" s="46">
        <v>0.0</v>
      </c>
      <c r="H721" s="46">
        <v>0.0</v>
      </c>
      <c r="I721" s="46">
        <v>0.0</v>
      </c>
      <c r="J721" s="3"/>
      <c r="K721" s="56"/>
    </row>
    <row r="722" ht="32.25" customHeight="1">
      <c r="A722" s="55" t="s">
        <v>59</v>
      </c>
      <c r="B722" s="46" t="s">
        <v>10284</v>
      </c>
      <c r="C722" s="55" t="s">
        <v>10289</v>
      </c>
      <c r="D722" s="46">
        <v>0.0</v>
      </c>
      <c r="E722" s="46">
        <v>0.0</v>
      </c>
      <c r="F722" s="46">
        <v>28.0</v>
      </c>
      <c r="G722" s="46">
        <v>0.0</v>
      </c>
      <c r="H722" s="46">
        <v>0.0</v>
      </c>
      <c r="I722" s="46">
        <v>0.0</v>
      </c>
      <c r="J722" s="3"/>
      <c r="K722" s="56"/>
    </row>
    <row r="723" ht="32.25" customHeight="1">
      <c r="A723" s="55" t="s">
        <v>59</v>
      </c>
      <c r="B723" s="46" t="s">
        <v>10284</v>
      </c>
      <c r="C723" s="55" t="s">
        <v>10292</v>
      </c>
      <c r="D723" s="46">
        <v>0.0</v>
      </c>
      <c r="E723" s="46">
        <v>0.0</v>
      </c>
      <c r="F723" s="46">
        <v>28.0</v>
      </c>
      <c r="G723" s="46">
        <v>0.0</v>
      </c>
      <c r="H723" s="46">
        <v>0.0</v>
      </c>
      <c r="I723" s="46">
        <v>0.0</v>
      </c>
      <c r="J723" s="3"/>
      <c r="K723" s="56"/>
    </row>
    <row r="724" ht="32.25" customHeight="1">
      <c r="A724" s="55" t="s">
        <v>59</v>
      </c>
      <c r="B724" s="46" t="s">
        <v>10284</v>
      </c>
      <c r="C724" s="55" t="s">
        <v>10295</v>
      </c>
      <c r="D724" s="46">
        <v>0.0</v>
      </c>
      <c r="E724" s="46">
        <v>0.0</v>
      </c>
      <c r="F724" s="46">
        <v>26.0</v>
      </c>
      <c r="G724" s="46">
        <v>0.0</v>
      </c>
      <c r="H724" s="46">
        <v>0.0</v>
      </c>
      <c r="I724" s="46">
        <v>0.0</v>
      </c>
      <c r="J724" s="3"/>
      <c r="K724" s="56"/>
    </row>
    <row r="725" ht="32.25" customHeight="1">
      <c r="A725" s="55" t="s">
        <v>59</v>
      </c>
      <c r="B725" s="46" t="s">
        <v>10284</v>
      </c>
      <c r="C725" s="55" t="s">
        <v>10298</v>
      </c>
      <c r="D725" s="46">
        <v>0.0</v>
      </c>
      <c r="E725" s="46">
        <v>0.0</v>
      </c>
      <c r="F725" s="46">
        <v>26.0</v>
      </c>
      <c r="G725" s="46">
        <v>0.0</v>
      </c>
      <c r="H725" s="46">
        <v>0.0</v>
      </c>
      <c r="I725" s="46">
        <v>0.0</v>
      </c>
      <c r="J725" s="3"/>
      <c r="K725" s="56"/>
    </row>
    <row r="726" ht="32.25" customHeight="1">
      <c r="A726" s="55" t="s">
        <v>59</v>
      </c>
      <c r="B726" s="46" t="s">
        <v>10284</v>
      </c>
      <c r="C726" s="55" t="s">
        <v>10301</v>
      </c>
      <c r="D726" s="46">
        <v>0.0</v>
      </c>
      <c r="E726" s="46">
        <v>0.0</v>
      </c>
      <c r="F726" s="46">
        <v>25.0</v>
      </c>
      <c r="G726" s="46">
        <v>0.0</v>
      </c>
      <c r="H726" s="46">
        <v>0.0</v>
      </c>
      <c r="I726" s="46">
        <v>0.0</v>
      </c>
      <c r="J726" s="3"/>
      <c r="K726" s="56"/>
    </row>
    <row r="727" ht="32.25" customHeight="1">
      <c r="A727" s="55" t="s">
        <v>59</v>
      </c>
      <c r="B727" s="46" t="s">
        <v>10284</v>
      </c>
      <c r="C727" s="55" t="s">
        <v>10305</v>
      </c>
      <c r="D727" s="46">
        <v>0.0</v>
      </c>
      <c r="E727" s="46">
        <v>0.0</v>
      </c>
      <c r="F727" s="46">
        <v>22.0</v>
      </c>
      <c r="G727" s="46">
        <v>0.0</v>
      </c>
      <c r="H727" s="46">
        <v>0.0</v>
      </c>
      <c r="I727" s="46">
        <v>0.0</v>
      </c>
      <c r="J727" s="3"/>
      <c r="K727" s="56"/>
    </row>
    <row r="728" ht="32.25" customHeight="1">
      <c r="A728" s="55" t="s">
        <v>59</v>
      </c>
      <c r="B728" s="46" t="s">
        <v>10284</v>
      </c>
      <c r="C728" s="55" t="s">
        <v>10309</v>
      </c>
      <c r="D728" s="46">
        <v>0.0</v>
      </c>
      <c r="E728" s="46">
        <v>0.0</v>
      </c>
      <c r="F728" s="46">
        <v>21.0</v>
      </c>
      <c r="G728" s="46">
        <v>0.0</v>
      </c>
      <c r="H728" s="46">
        <v>0.0</v>
      </c>
      <c r="I728" s="46">
        <v>0.0</v>
      </c>
      <c r="J728" s="3"/>
      <c r="K728" s="56"/>
    </row>
    <row r="729" ht="32.25" customHeight="1">
      <c r="A729" s="55" t="s">
        <v>59</v>
      </c>
      <c r="B729" s="46" t="s">
        <v>10284</v>
      </c>
      <c r="C729" s="55" t="s">
        <v>10312</v>
      </c>
      <c r="D729" s="46">
        <v>0.0</v>
      </c>
      <c r="E729" s="46">
        <v>0.0</v>
      </c>
      <c r="F729" s="46">
        <v>19.0</v>
      </c>
      <c r="G729" s="46">
        <v>0.0</v>
      </c>
      <c r="H729" s="46">
        <v>0.0</v>
      </c>
      <c r="I729" s="46">
        <v>0.0</v>
      </c>
      <c r="J729" s="3"/>
      <c r="K729" s="56"/>
    </row>
    <row r="730" ht="32.25" customHeight="1">
      <c r="A730" s="55" t="s">
        <v>59</v>
      </c>
      <c r="B730" s="46" t="s">
        <v>10284</v>
      </c>
      <c r="C730" s="55" t="s">
        <v>10316</v>
      </c>
      <c r="D730" s="46">
        <v>0.0</v>
      </c>
      <c r="E730" s="46">
        <v>0.0</v>
      </c>
      <c r="F730" s="46">
        <v>15.0</v>
      </c>
      <c r="G730" s="46">
        <v>0.0</v>
      </c>
      <c r="H730" s="46">
        <v>0.0</v>
      </c>
      <c r="I730" s="46">
        <v>0.0</v>
      </c>
      <c r="J730" s="3"/>
      <c r="K730" s="56"/>
    </row>
    <row r="731" ht="32.25" customHeight="1">
      <c r="A731" s="55" t="s">
        <v>59</v>
      </c>
      <c r="B731" s="46" t="s">
        <v>10284</v>
      </c>
      <c r="C731" s="55" t="s">
        <v>10320</v>
      </c>
      <c r="D731" s="46">
        <v>0.0</v>
      </c>
      <c r="E731" s="46">
        <v>0.0</v>
      </c>
      <c r="F731" s="46">
        <v>9.0</v>
      </c>
      <c r="G731" s="46">
        <v>0.0</v>
      </c>
      <c r="H731" s="46">
        <v>0.0</v>
      </c>
      <c r="I731" s="46">
        <v>0.0</v>
      </c>
      <c r="J731" s="3"/>
      <c r="K731" s="56"/>
    </row>
    <row r="732" ht="32.25" customHeight="1">
      <c r="A732" s="55" t="s">
        <v>59</v>
      </c>
      <c r="B732" s="46" t="s">
        <v>10284</v>
      </c>
      <c r="C732" s="55" t="s">
        <v>10323</v>
      </c>
      <c r="D732" s="46">
        <v>0.0</v>
      </c>
      <c r="E732" s="46">
        <v>0.0</v>
      </c>
      <c r="F732" s="46">
        <v>9.0</v>
      </c>
      <c r="G732" s="46">
        <v>0.0</v>
      </c>
      <c r="H732" s="46">
        <v>0.0</v>
      </c>
      <c r="I732" s="46">
        <v>0.0</v>
      </c>
      <c r="J732" s="3"/>
      <c r="K732" s="56"/>
    </row>
    <row r="733" ht="32.25" customHeight="1">
      <c r="A733" s="55" t="s">
        <v>59</v>
      </c>
      <c r="B733" s="46" t="s">
        <v>10284</v>
      </c>
      <c r="C733" s="55" t="s">
        <v>10326</v>
      </c>
      <c r="D733" s="46">
        <v>0.0</v>
      </c>
      <c r="E733" s="46">
        <v>0.0</v>
      </c>
      <c r="F733" s="46">
        <v>5.0</v>
      </c>
      <c r="G733" s="46">
        <v>0.0</v>
      </c>
      <c r="H733" s="46">
        <v>0.0</v>
      </c>
      <c r="I733" s="46">
        <v>0.0</v>
      </c>
      <c r="J733" s="3"/>
      <c r="K733" s="56"/>
    </row>
    <row r="734" ht="32.25" customHeight="1">
      <c r="A734" s="55" t="s">
        <v>59</v>
      </c>
      <c r="B734" s="46" t="s">
        <v>10284</v>
      </c>
      <c r="C734" s="55" t="s">
        <v>10328</v>
      </c>
      <c r="D734" s="46">
        <v>0.0</v>
      </c>
      <c r="E734" s="46">
        <v>0.0</v>
      </c>
      <c r="F734" s="46">
        <v>4.0</v>
      </c>
      <c r="G734" s="46">
        <v>0.0</v>
      </c>
      <c r="H734" s="46">
        <v>0.0</v>
      </c>
      <c r="I734" s="46">
        <v>0.0</v>
      </c>
      <c r="J734" s="3"/>
      <c r="K734" s="56"/>
    </row>
    <row r="735" ht="32.25" customHeight="1">
      <c r="A735" s="55" t="s">
        <v>59</v>
      </c>
      <c r="B735" s="46" t="s">
        <v>10284</v>
      </c>
      <c r="C735" s="55" t="s">
        <v>10332</v>
      </c>
      <c r="D735" s="46">
        <v>0.0</v>
      </c>
      <c r="E735" s="46">
        <v>0.0</v>
      </c>
      <c r="F735" s="46">
        <v>4.0</v>
      </c>
      <c r="G735" s="46">
        <v>0.0</v>
      </c>
      <c r="H735" s="46">
        <v>0.0</v>
      </c>
      <c r="I735" s="46">
        <v>0.0</v>
      </c>
      <c r="J735" s="3"/>
      <c r="K735" s="56"/>
    </row>
    <row r="736" ht="32.25" customHeight="1">
      <c r="A736" s="55" t="s">
        <v>59</v>
      </c>
      <c r="B736" s="46" t="s">
        <v>10284</v>
      </c>
      <c r="C736" s="55" t="s">
        <v>10335</v>
      </c>
      <c r="D736" s="46">
        <v>0.0</v>
      </c>
      <c r="E736" s="46">
        <v>0.0</v>
      </c>
      <c r="F736" s="46">
        <v>3.0</v>
      </c>
      <c r="G736" s="46">
        <v>0.0</v>
      </c>
      <c r="H736" s="46">
        <v>0.0</v>
      </c>
      <c r="I736" s="46">
        <v>0.0</v>
      </c>
      <c r="J736" s="3"/>
      <c r="K736" s="56"/>
    </row>
    <row r="737" ht="32.25" customHeight="1">
      <c r="A737" s="55" t="s">
        <v>59</v>
      </c>
      <c r="B737" s="46" t="s">
        <v>10284</v>
      </c>
      <c r="C737" s="55" t="s">
        <v>10338</v>
      </c>
      <c r="D737" s="46">
        <v>0.0</v>
      </c>
      <c r="E737" s="46">
        <v>0.0</v>
      </c>
      <c r="F737" s="46">
        <v>2.0</v>
      </c>
      <c r="G737" s="46">
        <v>0.0</v>
      </c>
      <c r="H737" s="46">
        <v>0.0</v>
      </c>
      <c r="I737" s="46">
        <v>0.0</v>
      </c>
      <c r="J737" s="3"/>
      <c r="K737" s="56"/>
    </row>
    <row r="738" ht="32.25" customHeight="1">
      <c r="A738" s="55" t="s">
        <v>59</v>
      </c>
      <c r="B738" s="46" t="s">
        <v>10284</v>
      </c>
      <c r="C738" s="55" t="s">
        <v>10346</v>
      </c>
      <c r="D738" s="46">
        <v>0.0</v>
      </c>
      <c r="E738" s="46">
        <v>0.0</v>
      </c>
      <c r="F738" s="46">
        <v>1.0</v>
      </c>
      <c r="G738" s="46">
        <v>0.0</v>
      </c>
      <c r="H738" s="46">
        <v>0.0</v>
      </c>
      <c r="I738" s="46">
        <v>0.0</v>
      </c>
      <c r="J738" s="3"/>
      <c r="K738" s="56"/>
    </row>
    <row r="739" ht="32.25" customHeight="1">
      <c r="A739" s="55" t="s">
        <v>59</v>
      </c>
      <c r="B739" s="46" t="s">
        <v>10284</v>
      </c>
      <c r="C739" s="55" t="s">
        <v>10350</v>
      </c>
      <c r="D739" s="46">
        <v>0.0</v>
      </c>
      <c r="E739" s="46">
        <v>0.0</v>
      </c>
      <c r="F739" s="46">
        <v>1.0</v>
      </c>
      <c r="G739" s="46">
        <v>0.0</v>
      </c>
      <c r="H739" s="46">
        <v>0.0</v>
      </c>
      <c r="I739" s="46">
        <v>0.0</v>
      </c>
      <c r="J739" s="3"/>
      <c r="K739" s="56"/>
    </row>
    <row r="740" ht="32.25" customHeight="1">
      <c r="A740" s="55" t="s">
        <v>59</v>
      </c>
      <c r="B740" s="46" t="s">
        <v>10284</v>
      </c>
      <c r="C740" s="55" t="s">
        <v>10355</v>
      </c>
      <c r="D740" s="46">
        <v>0.0</v>
      </c>
      <c r="E740" s="46">
        <v>0.0</v>
      </c>
      <c r="F740" s="46">
        <v>1.0</v>
      </c>
      <c r="G740" s="46">
        <v>0.0</v>
      </c>
      <c r="H740" s="46">
        <v>0.0</v>
      </c>
      <c r="I740" s="46">
        <v>0.0</v>
      </c>
      <c r="J740" s="3"/>
      <c r="K740" s="56"/>
    </row>
    <row r="741" ht="32.25" customHeight="1">
      <c r="A741" s="55" t="s">
        <v>59</v>
      </c>
      <c r="B741" s="46" t="s">
        <v>10358</v>
      </c>
      <c r="C741" s="55" t="s">
        <v>10359</v>
      </c>
      <c r="D741" s="46">
        <v>0.0</v>
      </c>
      <c r="E741" s="46">
        <v>0.0</v>
      </c>
      <c r="F741" s="46">
        <v>24.0</v>
      </c>
      <c r="G741" s="46">
        <v>0.0</v>
      </c>
      <c r="H741" s="46">
        <v>0.0</v>
      </c>
      <c r="I741" s="46">
        <v>0.0</v>
      </c>
      <c r="J741" s="3"/>
      <c r="K741" s="56"/>
    </row>
    <row r="742" ht="32.25" customHeight="1">
      <c r="A742" s="55" t="s">
        <v>59</v>
      </c>
      <c r="B742" s="46" t="s">
        <v>10358</v>
      </c>
      <c r="C742" s="55" t="s">
        <v>10365</v>
      </c>
      <c r="D742" s="46">
        <v>0.0</v>
      </c>
      <c r="E742" s="46">
        <v>0.0</v>
      </c>
      <c r="F742" s="46">
        <v>18.0</v>
      </c>
      <c r="G742" s="46">
        <v>0.0</v>
      </c>
      <c r="H742" s="46">
        <v>0.0</v>
      </c>
      <c r="I742" s="46">
        <v>0.0</v>
      </c>
      <c r="J742" s="3"/>
      <c r="K742" s="56"/>
    </row>
    <row r="743" ht="32.25" customHeight="1">
      <c r="A743" s="55" t="s">
        <v>59</v>
      </c>
      <c r="B743" s="46" t="s">
        <v>10358</v>
      </c>
      <c r="C743" s="55" t="s">
        <v>10367</v>
      </c>
      <c r="D743" s="46">
        <v>0.0</v>
      </c>
      <c r="E743" s="46">
        <v>0.0</v>
      </c>
      <c r="F743" s="46">
        <v>10.0</v>
      </c>
      <c r="G743" s="46">
        <v>0.0</v>
      </c>
      <c r="H743" s="46">
        <v>0.0</v>
      </c>
      <c r="I743" s="46">
        <v>0.0</v>
      </c>
      <c r="J743" s="3"/>
      <c r="K743" s="56"/>
    </row>
    <row r="744" ht="32.25" customHeight="1">
      <c r="A744" s="55" t="s">
        <v>59</v>
      </c>
      <c r="B744" s="46" t="s">
        <v>10358</v>
      </c>
      <c r="C744" s="55" t="s">
        <v>10373</v>
      </c>
      <c r="D744" s="46">
        <v>0.0</v>
      </c>
      <c r="E744" s="46">
        <v>0.0</v>
      </c>
      <c r="F744" s="46">
        <v>7.0</v>
      </c>
      <c r="G744" s="46">
        <v>0.0</v>
      </c>
      <c r="H744" s="46">
        <v>0.0</v>
      </c>
      <c r="I744" s="46">
        <v>0.0</v>
      </c>
      <c r="J744" s="3"/>
      <c r="K744" s="56"/>
    </row>
    <row r="745" ht="32.25" customHeight="1">
      <c r="A745" s="55" t="s">
        <v>59</v>
      </c>
      <c r="B745" s="46" t="s">
        <v>10358</v>
      </c>
      <c r="C745" s="55" t="s">
        <v>10376</v>
      </c>
      <c r="D745" s="46">
        <v>0.0</v>
      </c>
      <c r="E745" s="46">
        <v>0.0</v>
      </c>
      <c r="F745" s="46">
        <v>5.0</v>
      </c>
      <c r="G745" s="46">
        <v>0.0</v>
      </c>
      <c r="H745" s="46">
        <v>0.0</v>
      </c>
      <c r="I745" s="46">
        <v>0.0</v>
      </c>
      <c r="J745" s="3"/>
      <c r="K745" s="56"/>
    </row>
    <row r="746" ht="32.25" customHeight="1">
      <c r="A746" s="55" t="s">
        <v>59</v>
      </c>
      <c r="B746" s="46" t="s">
        <v>10358</v>
      </c>
      <c r="C746" s="55" t="s">
        <v>10379</v>
      </c>
      <c r="D746" s="46">
        <v>0.0</v>
      </c>
      <c r="E746" s="46">
        <v>0.0</v>
      </c>
      <c r="F746" s="46">
        <v>2.0</v>
      </c>
      <c r="G746" s="46">
        <v>0.0</v>
      </c>
      <c r="H746" s="46">
        <v>0.0</v>
      </c>
      <c r="I746" s="46">
        <v>0.0</v>
      </c>
      <c r="J746" s="3"/>
      <c r="K746" s="56"/>
    </row>
    <row r="747" ht="32.25" customHeight="1">
      <c r="A747" s="55" t="s">
        <v>59</v>
      </c>
      <c r="B747" s="46" t="s">
        <v>10358</v>
      </c>
      <c r="C747" s="55" t="s">
        <v>10382</v>
      </c>
      <c r="D747" s="46">
        <v>0.0</v>
      </c>
      <c r="E747" s="46">
        <v>0.0</v>
      </c>
      <c r="F747" s="46">
        <v>1.0</v>
      </c>
      <c r="G747" s="46">
        <v>0.0</v>
      </c>
      <c r="H747" s="46">
        <v>0.0</v>
      </c>
      <c r="I747" s="46">
        <v>0.0</v>
      </c>
      <c r="J747" s="3"/>
      <c r="K747" s="56"/>
    </row>
    <row r="748" ht="32.25" customHeight="1">
      <c r="A748" s="55" t="s">
        <v>59</v>
      </c>
      <c r="B748" s="46" t="s">
        <v>10358</v>
      </c>
      <c r="C748" s="55" t="s">
        <v>10386</v>
      </c>
      <c r="D748" s="46">
        <v>0.0</v>
      </c>
      <c r="E748" s="46">
        <v>0.0</v>
      </c>
      <c r="F748" s="46">
        <v>1.0</v>
      </c>
      <c r="G748" s="46">
        <v>0.0</v>
      </c>
      <c r="H748" s="46">
        <v>0.0</v>
      </c>
      <c r="I748" s="46">
        <v>0.0</v>
      </c>
      <c r="J748" s="3"/>
      <c r="K748" s="56"/>
    </row>
    <row r="749" ht="32.25" customHeight="1">
      <c r="A749" s="55" t="s">
        <v>59</v>
      </c>
      <c r="B749" s="46" t="s">
        <v>10358</v>
      </c>
      <c r="C749" s="55" t="s">
        <v>10389</v>
      </c>
      <c r="D749" s="46">
        <v>0.0</v>
      </c>
      <c r="E749" s="46">
        <v>0.0</v>
      </c>
      <c r="F749" s="46">
        <v>1.0</v>
      </c>
      <c r="G749" s="46">
        <v>0.0</v>
      </c>
      <c r="H749" s="46">
        <v>0.0</v>
      </c>
      <c r="I749" s="46">
        <v>0.0</v>
      </c>
      <c r="J749" s="3"/>
      <c r="K749" s="56"/>
    </row>
    <row r="750" ht="32.25" customHeight="1">
      <c r="A750" s="55" t="s">
        <v>59</v>
      </c>
      <c r="B750" s="46" t="s">
        <v>10358</v>
      </c>
      <c r="C750" s="55" t="s">
        <v>10392</v>
      </c>
      <c r="D750" s="46">
        <v>0.0</v>
      </c>
      <c r="E750" s="46">
        <v>0.0</v>
      </c>
      <c r="F750" s="46">
        <v>1.0</v>
      </c>
      <c r="G750" s="46">
        <v>0.0</v>
      </c>
      <c r="H750" s="46">
        <v>0.0</v>
      </c>
      <c r="I750" s="46">
        <v>0.0</v>
      </c>
      <c r="J750" s="3"/>
      <c r="K750" s="56"/>
    </row>
    <row r="751" ht="32.25" customHeight="1">
      <c r="A751" s="55" t="s">
        <v>59</v>
      </c>
      <c r="B751" s="46" t="s">
        <v>10358</v>
      </c>
      <c r="C751" s="55" t="s">
        <v>10396</v>
      </c>
      <c r="D751" s="46">
        <v>0.0</v>
      </c>
      <c r="E751" s="46">
        <v>0.0</v>
      </c>
      <c r="F751" s="46">
        <v>1.0</v>
      </c>
      <c r="G751" s="46">
        <v>0.0</v>
      </c>
      <c r="H751" s="46">
        <v>0.0</v>
      </c>
      <c r="I751" s="46">
        <v>0.0</v>
      </c>
      <c r="J751" s="3"/>
      <c r="K751" s="56"/>
    </row>
    <row r="752" ht="32.25" customHeight="1">
      <c r="A752" s="55" t="s">
        <v>59</v>
      </c>
      <c r="B752" s="46" t="s">
        <v>10358</v>
      </c>
      <c r="C752" s="55" t="s">
        <v>10400</v>
      </c>
      <c r="D752" s="46">
        <v>0.0</v>
      </c>
      <c r="E752" s="46">
        <v>0.0</v>
      </c>
      <c r="F752" s="46">
        <v>1.0</v>
      </c>
      <c r="G752" s="46">
        <v>0.0</v>
      </c>
      <c r="H752" s="46">
        <v>0.0</v>
      </c>
      <c r="I752" s="46">
        <v>0.0</v>
      </c>
      <c r="J752" s="3"/>
      <c r="K752" s="56"/>
    </row>
    <row r="753" ht="32.25" customHeight="1">
      <c r="A753" s="55" t="s">
        <v>59</v>
      </c>
      <c r="B753" s="46" t="s">
        <v>10405</v>
      </c>
      <c r="C753" s="55" t="s">
        <v>10407</v>
      </c>
      <c r="D753" s="46">
        <v>0.0</v>
      </c>
      <c r="E753" s="46">
        <v>0.0</v>
      </c>
      <c r="F753" s="46">
        <v>6.0</v>
      </c>
      <c r="G753" s="46">
        <v>0.0</v>
      </c>
      <c r="H753" s="46">
        <v>0.0</v>
      </c>
      <c r="I753" s="46">
        <v>0.0</v>
      </c>
      <c r="J753" s="3"/>
      <c r="K753" s="56"/>
    </row>
    <row r="754" ht="32.25" customHeight="1">
      <c r="A754" s="55" t="s">
        <v>59</v>
      </c>
      <c r="B754" s="46" t="s">
        <v>10405</v>
      </c>
      <c r="C754" s="55" t="s">
        <v>10410</v>
      </c>
      <c r="D754" s="46">
        <v>0.0</v>
      </c>
      <c r="E754" s="46">
        <v>0.0</v>
      </c>
      <c r="F754" s="46">
        <v>4.0</v>
      </c>
      <c r="G754" s="46">
        <v>0.0</v>
      </c>
      <c r="H754" s="46">
        <v>0.0</v>
      </c>
      <c r="I754" s="46">
        <v>0.0</v>
      </c>
      <c r="J754" s="3"/>
      <c r="K754" s="56"/>
    </row>
    <row r="755" ht="32.25" customHeight="1">
      <c r="A755" s="55" t="s">
        <v>59</v>
      </c>
      <c r="B755" s="46" t="s">
        <v>10405</v>
      </c>
      <c r="C755" s="55" t="s">
        <v>10413</v>
      </c>
      <c r="D755" s="46">
        <v>0.0</v>
      </c>
      <c r="E755" s="46">
        <v>0.0</v>
      </c>
      <c r="F755" s="46">
        <v>2.0</v>
      </c>
      <c r="G755" s="46">
        <v>0.0</v>
      </c>
      <c r="H755" s="46">
        <v>0.0</v>
      </c>
      <c r="I755" s="46">
        <v>0.0</v>
      </c>
      <c r="J755" s="3"/>
      <c r="K755" s="56"/>
    </row>
    <row r="756" ht="32.25" customHeight="1">
      <c r="A756" s="55" t="s">
        <v>59</v>
      </c>
      <c r="B756" s="46" t="s">
        <v>10405</v>
      </c>
      <c r="C756" s="55" t="s">
        <v>10417</v>
      </c>
      <c r="D756" s="46">
        <v>0.0</v>
      </c>
      <c r="E756" s="46">
        <v>0.0</v>
      </c>
      <c r="F756" s="46">
        <v>1.0</v>
      </c>
      <c r="G756" s="46">
        <v>0.0</v>
      </c>
      <c r="H756" s="46">
        <v>0.0</v>
      </c>
      <c r="I756" s="46">
        <v>0.0</v>
      </c>
      <c r="J756" s="3"/>
      <c r="K756" s="56"/>
    </row>
    <row r="757" ht="32.25" customHeight="1">
      <c r="A757" s="55" t="s">
        <v>59</v>
      </c>
      <c r="B757" s="46" t="s">
        <v>10405</v>
      </c>
      <c r="C757" s="55" t="s">
        <v>10420</v>
      </c>
      <c r="D757" s="46">
        <v>0.0</v>
      </c>
      <c r="E757" s="46">
        <v>0.0</v>
      </c>
      <c r="F757" s="46">
        <v>1.0</v>
      </c>
      <c r="G757" s="46">
        <v>0.0</v>
      </c>
      <c r="H757" s="46">
        <v>0.0</v>
      </c>
      <c r="I757" s="46">
        <v>0.0</v>
      </c>
      <c r="J757" s="3"/>
      <c r="K757" s="56"/>
    </row>
    <row r="758" ht="32.25" customHeight="1">
      <c r="A758" s="55" t="s">
        <v>59</v>
      </c>
      <c r="B758" s="46" t="s">
        <v>10405</v>
      </c>
      <c r="C758" s="55" t="s">
        <v>10423</v>
      </c>
      <c r="D758" s="46">
        <v>0.0</v>
      </c>
      <c r="E758" s="46">
        <v>0.0</v>
      </c>
      <c r="F758" s="46">
        <v>1.0</v>
      </c>
      <c r="G758" s="46">
        <v>0.0</v>
      </c>
      <c r="H758" s="46">
        <v>0.0</v>
      </c>
      <c r="I758" s="46">
        <v>0.0</v>
      </c>
      <c r="J758" s="3"/>
      <c r="K758" s="56"/>
    </row>
    <row r="759" ht="32.25" customHeight="1">
      <c r="A759" s="55" t="s">
        <v>59</v>
      </c>
      <c r="B759" s="46" t="s">
        <v>10405</v>
      </c>
      <c r="C759" s="55" t="s">
        <v>10426</v>
      </c>
      <c r="D759" s="46">
        <v>0.0</v>
      </c>
      <c r="E759" s="46">
        <v>0.0</v>
      </c>
      <c r="F759" s="46">
        <v>1.0</v>
      </c>
      <c r="G759" s="46">
        <v>0.0</v>
      </c>
      <c r="H759" s="46">
        <v>0.0</v>
      </c>
      <c r="I759" s="46">
        <v>0.0</v>
      </c>
      <c r="J759" s="3"/>
      <c r="K759" s="56"/>
    </row>
    <row r="760" ht="32.25" customHeight="1">
      <c r="A760" s="55" t="s">
        <v>59</v>
      </c>
      <c r="B760" s="46" t="s">
        <v>10405</v>
      </c>
      <c r="C760" s="55" t="s">
        <v>10430</v>
      </c>
      <c r="D760" s="46">
        <v>0.0</v>
      </c>
      <c r="E760" s="46">
        <v>0.0</v>
      </c>
      <c r="F760" s="46">
        <v>1.0</v>
      </c>
      <c r="G760" s="46">
        <v>0.0</v>
      </c>
      <c r="H760" s="46">
        <v>0.0</v>
      </c>
      <c r="I760" s="46">
        <v>0.0</v>
      </c>
      <c r="J760" s="3"/>
      <c r="K760" s="56"/>
    </row>
    <row r="761" ht="32.25" customHeight="1">
      <c r="A761" s="55" t="s">
        <v>59</v>
      </c>
      <c r="B761" s="46" t="s">
        <v>10405</v>
      </c>
      <c r="C761" s="55" t="s">
        <v>10433</v>
      </c>
      <c r="D761" s="46">
        <v>0.0</v>
      </c>
      <c r="E761" s="46">
        <v>0.0</v>
      </c>
      <c r="F761" s="46">
        <v>1.0</v>
      </c>
      <c r="G761" s="46">
        <v>0.0</v>
      </c>
      <c r="H761" s="46">
        <v>0.0</v>
      </c>
      <c r="I761" s="46">
        <v>0.0</v>
      </c>
      <c r="J761" s="3"/>
      <c r="K761" s="56"/>
    </row>
    <row r="762" ht="32.25" customHeight="1">
      <c r="A762" s="55" t="s">
        <v>59</v>
      </c>
      <c r="B762" s="46" t="s">
        <v>10405</v>
      </c>
      <c r="C762" s="55" t="s">
        <v>10436</v>
      </c>
      <c r="D762" s="46">
        <v>0.0</v>
      </c>
      <c r="E762" s="46">
        <v>0.0</v>
      </c>
      <c r="F762" s="46">
        <v>1.0</v>
      </c>
      <c r="G762" s="46">
        <v>0.0</v>
      </c>
      <c r="H762" s="46">
        <v>0.0</v>
      </c>
      <c r="I762" s="46">
        <v>0.0</v>
      </c>
      <c r="J762" s="3"/>
      <c r="K762" s="56"/>
    </row>
    <row r="763" ht="32.25" customHeight="1">
      <c r="A763" s="55" t="s">
        <v>59</v>
      </c>
      <c r="B763" s="46" t="s">
        <v>10405</v>
      </c>
      <c r="C763" s="55" t="s">
        <v>10440</v>
      </c>
      <c r="D763" s="46">
        <v>0.0</v>
      </c>
      <c r="E763" s="46">
        <v>0.0</v>
      </c>
      <c r="F763" s="46">
        <v>1.0</v>
      </c>
      <c r="G763" s="46">
        <v>0.0</v>
      </c>
      <c r="H763" s="46">
        <v>0.0</v>
      </c>
      <c r="I763" s="46">
        <v>0.0</v>
      </c>
      <c r="J763" s="3"/>
      <c r="K763" s="56"/>
    </row>
    <row r="764" ht="32.25" customHeight="1">
      <c r="A764" s="55" t="s">
        <v>59</v>
      </c>
      <c r="B764" s="46" t="s">
        <v>10405</v>
      </c>
      <c r="C764" s="55" t="s">
        <v>10444</v>
      </c>
      <c r="D764" s="46">
        <v>0.0</v>
      </c>
      <c r="E764" s="46">
        <v>0.0</v>
      </c>
      <c r="F764" s="46">
        <v>1.0</v>
      </c>
      <c r="G764" s="46">
        <v>0.0</v>
      </c>
      <c r="H764" s="46">
        <v>0.0</v>
      </c>
      <c r="I764" s="46">
        <v>0.0</v>
      </c>
      <c r="J764" s="3"/>
      <c r="K764" s="56"/>
    </row>
    <row r="765" ht="32.25" customHeight="1">
      <c r="A765" s="55" t="s">
        <v>59</v>
      </c>
      <c r="B765" s="46" t="s">
        <v>10405</v>
      </c>
      <c r="C765" s="55" t="s">
        <v>10447</v>
      </c>
      <c r="D765" s="46">
        <v>0.0</v>
      </c>
      <c r="E765" s="46">
        <v>0.0</v>
      </c>
      <c r="F765" s="46">
        <v>1.0</v>
      </c>
      <c r="G765" s="46">
        <v>0.0</v>
      </c>
      <c r="H765" s="46">
        <v>0.0</v>
      </c>
      <c r="I765" s="46">
        <v>0.0</v>
      </c>
      <c r="J765" s="3"/>
      <c r="K765" s="56"/>
    </row>
    <row r="766" ht="32.25" customHeight="1">
      <c r="A766" s="55" t="s">
        <v>59</v>
      </c>
      <c r="B766" s="46" t="s">
        <v>10405</v>
      </c>
      <c r="C766" s="55" t="s">
        <v>10451</v>
      </c>
      <c r="D766" s="46">
        <v>0.0</v>
      </c>
      <c r="E766" s="46">
        <v>0.0</v>
      </c>
      <c r="F766" s="46">
        <v>1.0</v>
      </c>
      <c r="G766" s="46">
        <v>0.0</v>
      </c>
      <c r="H766" s="46">
        <v>0.0</v>
      </c>
      <c r="I766" s="46">
        <v>0.0</v>
      </c>
      <c r="J766" s="3"/>
      <c r="K766" s="56"/>
    </row>
    <row r="767" ht="32.25" customHeight="1">
      <c r="A767" s="55" t="s">
        <v>59</v>
      </c>
      <c r="B767" s="46" t="s">
        <v>10405</v>
      </c>
      <c r="C767" s="55" t="s">
        <v>10456</v>
      </c>
      <c r="D767" s="46">
        <v>0.0</v>
      </c>
      <c r="E767" s="46">
        <v>0.0</v>
      </c>
      <c r="F767" s="46">
        <v>1.0</v>
      </c>
      <c r="G767" s="46">
        <v>0.0</v>
      </c>
      <c r="H767" s="46">
        <v>0.0</v>
      </c>
      <c r="I767" s="46">
        <v>0.0</v>
      </c>
      <c r="J767" s="3"/>
      <c r="K767" s="56"/>
    </row>
    <row r="768" ht="32.25" customHeight="1">
      <c r="A768" s="55" t="s">
        <v>59</v>
      </c>
      <c r="B768" s="46" t="s">
        <v>10461</v>
      </c>
      <c r="C768" s="55" t="s">
        <v>10462</v>
      </c>
      <c r="D768" s="46">
        <v>0.0</v>
      </c>
      <c r="E768" s="46">
        <v>0.0</v>
      </c>
      <c r="F768" s="46">
        <v>32.0</v>
      </c>
      <c r="G768" s="46">
        <v>0.0</v>
      </c>
      <c r="H768" s="46">
        <v>0.0</v>
      </c>
      <c r="I768" s="46">
        <v>0.0</v>
      </c>
      <c r="J768" s="3"/>
      <c r="K768" s="56"/>
    </row>
    <row r="769" ht="32.25" customHeight="1">
      <c r="A769" s="55" t="s">
        <v>59</v>
      </c>
      <c r="B769" s="46" t="s">
        <v>10461</v>
      </c>
      <c r="C769" s="55" t="s">
        <v>10465</v>
      </c>
      <c r="D769" s="46">
        <v>0.0</v>
      </c>
      <c r="E769" s="46">
        <v>0.0</v>
      </c>
      <c r="F769" s="46">
        <v>21.0</v>
      </c>
      <c r="G769" s="46">
        <v>0.0</v>
      </c>
      <c r="H769" s="46">
        <v>0.0</v>
      </c>
      <c r="I769" s="46">
        <v>0.0</v>
      </c>
      <c r="J769" s="3"/>
      <c r="K769" s="56"/>
    </row>
    <row r="770" ht="32.25" customHeight="1">
      <c r="A770" s="55" t="s">
        <v>59</v>
      </c>
      <c r="B770" s="46" t="s">
        <v>10461</v>
      </c>
      <c r="C770" s="55" t="s">
        <v>10468</v>
      </c>
      <c r="D770" s="46">
        <v>0.0</v>
      </c>
      <c r="E770" s="46">
        <v>0.0</v>
      </c>
      <c r="F770" s="46">
        <v>21.0</v>
      </c>
      <c r="G770" s="46">
        <v>0.0</v>
      </c>
      <c r="H770" s="46">
        <v>0.0</v>
      </c>
      <c r="I770" s="46">
        <v>0.0</v>
      </c>
      <c r="J770" s="3"/>
      <c r="K770" s="56"/>
    </row>
    <row r="771" ht="32.25" customHeight="1">
      <c r="A771" s="55" t="s">
        <v>59</v>
      </c>
      <c r="B771" s="46" t="s">
        <v>10461</v>
      </c>
      <c r="C771" s="55" t="s">
        <v>10473</v>
      </c>
      <c r="D771" s="46">
        <v>0.0</v>
      </c>
      <c r="E771" s="46">
        <v>0.0</v>
      </c>
      <c r="F771" s="46">
        <v>7.0</v>
      </c>
      <c r="G771" s="46">
        <v>0.0</v>
      </c>
      <c r="H771" s="46">
        <v>0.0</v>
      </c>
      <c r="I771" s="46">
        <v>0.0</v>
      </c>
      <c r="J771" s="3"/>
      <c r="K771" s="56"/>
    </row>
    <row r="772" ht="32.25" customHeight="1">
      <c r="A772" s="55" t="s">
        <v>59</v>
      </c>
      <c r="B772" s="46" t="s">
        <v>10461</v>
      </c>
      <c r="C772" s="55" t="s">
        <v>10476</v>
      </c>
      <c r="D772" s="46">
        <v>0.0</v>
      </c>
      <c r="E772" s="46">
        <v>0.0</v>
      </c>
      <c r="F772" s="46">
        <v>3.0</v>
      </c>
      <c r="G772" s="46">
        <v>0.0</v>
      </c>
      <c r="H772" s="46">
        <v>0.0</v>
      </c>
      <c r="I772" s="46">
        <v>0.0</v>
      </c>
      <c r="J772" s="3"/>
      <c r="K772" s="56"/>
    </row>
    <row r="773" ht="32.25" customHeight="1">
      <c r="A773" s="55" t="s">
        <v>59</v>
      </c>
      <c r="B773" s="46" t="s">
        <v>10461</v>
      </c>
      <c r="C773" s="55" t="s">
        <v>10480</v>
      </c>
      <c r="D773" s="46">
        <v>0.0</v>
      </c>
      <c r="E773" s="46">
        <v>0.0</v>
      </c>
      <c r="F773" s="46">
        <v>1.0</v>
      </c>
      <c r="G773" s="46">
        <v>0.0</v>
      </c>
      <c r="H773" s="46">
        <v>0.0</v>
      </c>
      <c r="I773" s="46">
        <v>0.0</v>
      </c>
      <c r="J773" s="3"/>
      <c r="K773" s="56"/>
    </row>
    <row r="774" ht="32.25" customHeight="1">
      <c r="A774" s="55" t="s">
        <v>59</v>
      </c>
      <c r="B774" s="46" t="s">
        <v>10461</v>
      </c>
      <c r="C774" s="55" t="s">
        <v>10484</v>
      </c>
      <c r="D774" s="46">
        <v>0.0</v>
      </c>
      <c r="E774" s="46">
        <v>0.0</v>
      </c>
      <c r="F774" s="46">
        <v>1.0</v>
      </c>
      <c r="G774" s="46">
        <v>0.0</v>
      </c>
      <c r="H774" s="46">
        <v>0.0</v>
      </c>
      <c r="I774" s="46">
        <v>0.0</v>
      </c>
      <c r="J774" s="3"/>
      <c r="K774" s="56"/>
    </row>
    <row r="775" ht="32.25" customHeight="1">
      <c r="A775" s="55" t="s">
        <v>59</v>
      </c>
      <c r="B775" s="46" t="s">
        <v>10461</v>
      </c>
      <c r="C775" s="55" t="s">
        <v>10487</v>
      </c>
      <c r="D775" s="46">
        <v>0.0</v>
      </c>
      <c r="E775" s="46">
        <v>0.0</v>
      </c>
      <c r="F775" s="46">
        <v>1.0</v>
      </c>
      <c r="G775" s="46">
        <v>0.0</v>
      </c>
      <c r="H775" s="46">
        <v>0.0</v>
      </c>
      <c r="I775" s="46">
        <v>0.0</v>
      </c>
      <c r="J775" s="3"/>
      <c r="K775" s="56"/>
    </row>
    <row r="776" ht="32.25" customHeight="1">
      <c r="A776" s="55" t="s">
        <v>59</v>
      </c>
      <c r="B776" s="46" t="s">
        <v>10461</v>
      </c>
      <c r="C776" s="55" t="s">
        <v>10490</v>
      </c>
      <c r="D776" s="46">
        <v>0.0</v>
      </c>
      <c r="E776" s="46">
        <v>0.0</v>
      </c>
      <c r="F776" s="46">
        <v>1.0</v>
      </c>
      <c r="G776" s="46">
        <v>0.0</v>
      </c>
      <c r="H776" s="46">
        <v>0.0</v>
      </c>
      <c r="I776" s="46">
        <v>0.0</v>
      </c>
      <c r="J776" s="3"/>
      <c r="K776" s="56"/>
    </row>
    <row r="777" ht="32.25" customHeight="1">
      <c r="A777" s="55" t="s">
        <v>59</v>
      </c>
      <c r="B777" s="46" t="s">
        <v>10493</v>
      </c>
      <c r="C777" s="55" t="s">
        <v>10495</v>
      </c>
      <c r="D777" s="46">
        <v>0.0</v>
      </c>
      <c r="E777" s="46">
        <v>0.0</v>
      </c>
      <c r="F777" s="46">
        <v>41.0</v>
      </c>
      <c r="G777" s="46">
        <v>0.0</v>
      </c>
      <c r="H777" s="46">
        <v>0.0</v>
      </c>
      <c r="I777" s="46">
        <v>0.0</v>
      </c>
      <c r="J777" s="3"/>
      <c r="K777" s="56"/>
    </row>
    <row r="778" ht="32.25" customHeight="1">
      <c r="A778" s="55" t="s">
        <v>59</v>
      </c>
      <c r="B778" s="46" t="s">
        <v>10493</v>
      </c>
      <c r="C778" s="55" t="s">
        <v>10499</v>
      </c>
      <c r="D778" s="46">
        <v>0.0</v>
      </c>
      <c r="E778" s="46">
        <v>0.0</v>
      </c>
      <c r="F778" s="46">
        <v>25.0</v>
      </c>
      <c r="G778" s="46">
        <v>0.0</v>
      </c>
      <c r="H778" s="46">
        <v>0.0</v>
      </c>
      <c r="I778" s="46">
        <v>0.0</v>
      </c>
      <c r="J778" s="3"/>
      <c r="K778" s="56"/>
    </row>
    <row r="779" ht="32.25" customHeight="1">
      <c r="A779" s="55" t="s">
        <v>59</v>
      </c>
      <c r="B779" s="46" t="s">
        <v>10493</v>
      </c>
      <c r="C779" s="55" t="s">
        <v>10502</v>
      </c>
      <c r="D779" s="46">
        <v>0.0</v>
      </c>
      <c r="E779" s="46">
        <v>0.0</v>
      </c>
      <c r="F779" s="46">
        <v>22.0</v>
      </c>
      <c r="G779" s="46">
        <v>0.0</v>
      </c>
      <c r="H779" s="46">
        <v>0.0</v>
      </c>
      <c r="I779" s="46">
        <v>0.0</v>
      </c>
      <c r="J779" s="3"/>
      <c r="K779" s="56"/>
    </row>
    <row r="780" ht="32.25" customHeight="1">
      <c r="A780" s="55" t="s">
        <v>59</v>
      </c>
      <c r="B780" s="46" t="s">
        <v>10493</v>
      </c>
      <c r="C780" s="55" t="s">
        <v>10505</v>
      </c>
      <c r="D780" s="46">
        <v>0.0</v>
      </c>
      <c r="E780" s="46">
        <v>0.0</v>
      </c>
      <c r="F780" s="46">
        <v>22.0</v>
      </c>
      <c r="G780" s="46">
        <v>0.0</v>
      </c>
      <c r="H780" s="46">
        <v>0.0</v>
      </c>
      <c r="I780" s="46">
        <v>0.0</v>
      </c>
      <c r="J780" s="3"/>
      <c r="K780" s="56"/>
    </row>
    <row r="781" ht="32.25" customHeight="1">
      <c r="A781" s="55" t="s">
        <v>59</v>
      </c>
      <c r="B781" s="46" t="s">
        <v>10493</v>
      </c>
      <c r="C781" s="55" t="s">
        <v>10508</v>
      </c>
      <c r="D781" s="46">
        <v>0.0</v>
      </c>
      <c r="E781" s="46">
        <v>0.0</v>
      </c>
      <c r="F781" s="46">
        <v>21.0</v>
      </c>
      <c r="G781" s="46">
        <v>0.0</v>
      </c>
      <c r="H781" s="46">
        <v>0.0</v>
      </c>
      <c r="I781" s="46">
        <v>0.0</v>
      </c>
      <c r="J781" s="3"/>
      <c r="K781" s="56"/>
    </row>
    <row r="782" ht="32.25" customHeight="1">
      <c r="A782" s="55" t="s">
        <v>59</v>
      </c>
      <c r="B782" s="46" t="s">
        <v>10493</v>
      </c>
      <c r="C782" s="55" t="s">
        <v>10511</v>
      </c>
      <c r="D782" s="46">
        <v>0.0</v>
      </c>
      <c r="E782" s="46">
        <v>0.0</v>
      </c>
      <c r="F782" s="46">
        <v>16.0</v>
      </c>
      <c r="G782" s="46">
        <v>0.0</v>
      </c>
      <c r="H782" s="46">
        <v>0.0</v>
      </c>
      <c r="I782" s="46">
        <v>0.0</v>
      </c>
      <c r="J782" s="3"/>
      <c r="K782" s="56"/>
    </row>
    <row r="783" ht="32.25" customHeight="1">
      <c r="A783" s="55" t="s">
        <v>59</v>
      </c>
      <c r="B783" s="46" t="s">
        <v>10493</v>
      </c>
      <c r="C783" s="55" t="s">
        <v>10515</v>
      </c>
      <c r="D783" s="46">
        <v>0.0</v>
      </c>
      <c r="E783" s="46">
        <v>0.0</v>
      </c>
      <c r="F783" s="46">
        <v>15.0</v>
      </c>
      <c r="G783" s="46">
        <v>0.0</v>
      </c>
      <c r="H783" s="46">
        <v>0.0</v>
      </c>
      <c r="I783" s="46">
        <v>0.0</v>
      </c>
      <c r="J783" s="3"/>
      <c r="K783" s="56"/>
    </row>
    <row r="784" ht="32.25" customHeight="1">
      <c r="A784" s="55" t="s">
        <v>59</v>
      </c>
      <c r="B784" s="46" t="s">
        <v>10493</v>
      </c>
      <c r="C784" s="55" t="s">
        <v>10519</v>
      </c>
      <c r="D784" s="46">
        <v>0.0</v>
      </c>
      <c r="E784" s="46">
        <v>0.0</v>
      </c>
      <c r="F784" s="46">
        <v>12.0</v>
      </c>
      <c r="G784" s="46">
        <v>0.0</v>
      </c>
      <c r="H784" s="46">
        <v>0.0</v>
      </c>
      <c r="I784" s="46">
        <v>0.0</v>
      </c>
      <c r="J784" s="3"/>
      <c r="K784" s="56"/>
    </row>
    <row r="785" ht="32.25" customHeight="1">
      <c r="A785" s="55" t="s">
        <v>59</v>
      </c>
      <c r="B785" s="46" t="s">
        <v>10493</v>
      </c>
      <c r="C785" s="55" t="s">
        <v>10522</v>
      </c>
      <c r="D785" s="46">
        <v>0.0</v>
      </c>
      <c r="E785" s="46">
        <v>0.0</v>
      </c>
      <c r="F785" s="46">
        <v>9.0</v>
      </c>
      <c r="G785" s="46">
        <v>0.0</v>
      </c>
      <c r="H785" s="46">
        <v>0.0</v>
      </c>
      <c r="I785" s="46">
        <v>0.0</v>
      </c>
      <c r="J785" s="3"/>
      <c r="K785" s="56"/>
    </row>
    <row r="786" ht="32.25" customHeight="1">
      <c r="A786" s="55" t="s">
        <v>59</v>
      </c>
      <c r="B786" s="46" t="s">
        <v>10493</v>
      </c>
      <c r="C786" s="55" t="s">
        <v>10526</v>
      </c>
      <c r="D786" s="46">
        <v>0.0</v>
      </c>
      <c r="E786" s="46">
        <v>0.0</v>
      </c>
      <c r="F786" s="46">
        <v>8.0</v>
      </c>
      <c r="G786" s="46">
        <v>0.0</v>
      </c>
      <c r="H786" s="46">
        <v>0.0</v>
      </c>
      <c r="I786" s="46">
        <v>0.0</v>
      </c>
      <c r="J786" s="3"/>
      <c r="K786" s="56"/>
    </row>
    <row r="787" ht="32.25" customHeight="1">
      <c r="A787" s="55" t="s">
        <v>59</v>
      </c>
      <c r="B787" s="46" t="s">
        <v>10493</v>
      </c>
      <c r="C787" s="55" t="s">
        <v>10529</v>
      </c>
      <c r="D787" s="46">
        <v>0.0</v>
      </c>
      <c r="E787" s="46">
        <v>0.0</v>
      </c>
      <c r="F787" s="46">
        <v>7.0</v>
      </c>
      <c r="G787" s="46">
        <v>0.0</v>
      </c>
      <c r="H787" s="46">
        <v>0.0</v>
      </c>
      <c r="I787" s="46">
        <v>0.0</v>
      </c>
      <c r="J787" s="3"/>
      <c r="K787" s="56"/>
    </row>
    <row r="788" ht="32.25" customHeight="1">
      <c r="A788" s="55" t="s">
        <v>59</v>
      </c>
      <c r="B788" s="46" t="s">
        <v>10493</v>
      </c>
      <c r="C788" s="55" t="s">
        <v>10533</v>
      </c>
      <c r="D788" s="46">
        <v>0.0</v>
      </c>
      <c r="E788" s="46">
        <v>0.0</v>
      </c>
      <c r="F788" s="46">
        <v>5.0</v>
      </c>
      <c r="G788" s="46">
        <v>0.0</v>
      </c>
      <c r="H788" s="46">
        <v>0.0</v>
      </c>
      <c r="I788" s="46">
        <v>0.0</v>
      </c>
      <c r="J788" s="3"/>
      <c r="K788" s="56"/>
    </row>
    <row r="789" ht="32.25" customHeight="1">
      <c r="A789" s="55" t="s">
        <v>59</v>
      </c>
      <c r="B789" s="46" t="s">
        <v>10493</v>
      </c>
      <c r="C789" s="55" t="s">
        <v>10538</v>
      </c>
      <c r="D789" s="46">
        <v>0.0</v>
      </c>
      <c r="E789" s="46">
        <v>0.0</v>
      </c>
      <c r="F789" s="46">
        <v>4.0</v>
      </c>
      <c r="G789" s="46">
        <v>0.0</v>
      </c>
      <c r="H789" s="46">
        <v>0.0</v>
      </c>
      <c r="I789" s="46">
        <v>0.0</v>
      </c>
      <c r="J789" s="3"/>
      <c r="K789" s="56"/>
    </row>
    <row r="790" ht="32.25" customHeight="1">
      <c r="A790" s="55" t="s">
        <v>59</v>
      </c>
      <c r="B790" s="46" t="s">
        <v>10493</v>
      </c>
      <c r="C790" s="55" t="s">
        <v>10541</v>
      </c>
      <c r="D790" s="46">
        <v>0.0</v>
      </c>
      <c r="E790" s="46">
        <v>0.0</v>
      </c>
      <c r="F790" s="46">
        <v>3.0</v>
      </c>
      <c r="G790" s="46">
        <v>0.0</v>
      </c>
      <c r="H790" s="46">
        <v>0.0</v>
      </c>
      <c r="I790" s="46">
        <v>0.0</v>
      </c>
      <c r="J790" s="3"/>
      <c r="K790" s="56"/>
    </row>
    <row r="791" ht="32.25" customHeight="1">
      <c r="A791" s="55" t="s">
        <v>59</v>
      </c>
      <c r="B791" s="46" t="s">
        <v>10493</v>
      </c>
      <c r="C791" s="55" t="s">
        <v>10544</v>
      </c>
      <c r="D791" s="46">
        <v>0.0</v>
      </c>
      <c r="E791" s="46">
        <v>0.0</v>
      </c>
      <c r="F791" s="46">
        <v>2.0</v>
      </c>
      <c r="G791" s="46">
        <v>0.0</v>
      </c>
      <c r="H791" s="46">
        <v>0.0</v>
      </c>
      <c r="I791" s="46">
        <v>0.0</v>
      </c>
      <c r="J791" s="3"/>
      <c r="K791" s="56"/>
    </row>
    <row r="792" ht="32.25" customHeight="1">
      <c r="A792" s="55" t="s">
        <v>59</v>
      </c>
      <c r="B792" s="46" t="s">
        <v>10547</v>
      </c>
      <c r="C792" s="55" t="s">
        <v>10549</v>
      </c>
      <c r="D792" s="46">
        <v>0.0</v>
      </c>
      <c r="E792" s="46">
        <v>0.0</v>
      </c>
      <c r="F792" s="46">
        <v>27.0</v>
      </c>
      <c r="G792" s="46">
        <v>0.0</v>
      </c>
      <c r="H792" s="46">
        <v>0.0</v>
      </c>
      <c r="I792" s="46">
        <v>0.0</v>
      </c>
      <c r="J792" s="3"/>
      <c r="K792" s="56"/>
    </row>
    <row r="793" ht="32.25" customHeight="1">
      <c r="A793" s="55" t="s">
        <v>59</v>
      </c>
      <c r="B793" s="46" t="s">
        <v>10547</v>
      </c>
      <c r="C793" s="55" t="s">
        <v>10553</v>
      </c>
      <c r="D793" s="46">
        <v>0.0</v>
      </c>
      <c r="E793" s="46">
        <v>0.0</v>
      </c>
      <c r="F793" s="46">
        <v>27.0</v>
      </c>
      <c r="G793" s="46">
        <v>0.0</v>
      </c>
      <c r="H793" s="46">
        <v>0.0</v>
      </c>
      <c r="I793" s="46">
        <v>0.0</v>
      </c>
      <c r="J793" s="3"/>
      <c r="K793" s="56"/>
    </row>
    <row r="794" ht="32.25" customHeight="1">
      <c r="A794" s="55" t="s">
        <v>59</v>
      </c>
      <c r="B794" s="46" t="s">
        <v>10547</v>
      </c>
      <c r="C794" s="55" t="s">
        <v>10556</v>
      </c>
      <c r="D794" s="46">
        <v>0.0</v>
      </c>
      <c r="E794" s="46">
        <v>0.0</v>
      </c>
      <c r="F794" s="46">
        <v>20.0</v>
      </c>
      <c r="G794" s="46">
        <v>0.0</v>
      </c>
      <c r="H794" s="46">
        <v>0.0</v>
      </c>
      <c r="I794" s="46">
        <v>0.0</v>
      </c>
      <c r="J794" s="3"/>
      <c r="K794" s="56"/>
    </row>
    <row r="795" ht="32.25" customHeight="1">
      <c r="A795" s="55" t="s">
        <v>59</v>
      </c>
      <c r="B795" s="46" t="s">
        <v>10547</v>
      </c>
      <c r="C795" s="55" t="s">
        <v>10560</v>
      </c>
      <c r="D795" s="46">
        <v>0.0</v>
      </c>
      <c r="E795" s="46">
        <v>0.0</v>
      </c>
      <c r="F795" s="46">
        <v>19.0</v>
      </c>
      <c r="G795" s="46">
        <v>0.0</v>
      </c>
      <c r="H795" s="46">
        <v>0.0</v>
      </c>
      <c r="I795" s="46">
        <v>0.0</v>
      </c>
      <c r="J795" s="3"/>
      <c r="K795" s="56"/>
    </row>
    <row r="796" ht="32.25" customHeight="1">
      <c r="A796" s="55" t="s">
        <v>59</v>
      </c>
      <c r="B796" s="46" t="s">
        <v>10547</v>
      </c>
      <c r="C796" s="55" t="s">
        <v>10563</v>
      </c>
      <c r="D796" s="46">
        <v>0.0</v>
      </c>
      <c r="E796" s="46">
        <v>0.0</v>
      </c>
      <c r="F796" s="46">
        <v>3.0</v>
      </c>
      <c r="G796" s="46">
        <v>0.0</v>
      </c>
      <c r="H796" s="46">
        <v>0.0</v>
      </c>
      <c r="I796" s="46">
        <v>0.0</v>
      </c>
      <c r="J796" s="3"/>
      <c r="K796" s="56"/>
    </row>
    <row r="797" ht="32.25" customHeight="1">
      <c r="A797" s="55" t="s">
        <v>59</v>
      </c>
      <c r="B797" s="46" t="s">
        <v>10547</v>
      </c>
      <c r="C797" s="55" t="s">
        <v>10567</v>
      </c>
      <c r="D797" s="46">
        <v>0.0</v>
      </c>
      <c r="E797" s="46">
        <v>0.0</v>
      </c>
      <c r="F797" s="46">
        <v>1.0</v>
      </c>
      <c r="G797" s="46">
        <v>0.0</v>
      </c>
      <c r="H797" s="46">
        <v>0.0</v>
      </c>
      <c r="I797" s="46">
        <v>0.0</v>
      </c>
      <c r="J797" s="3"/>
      <c r="K797" s="56"/>
    </row>
    <row r="798" ht="32.25" customHeight="1">
      <c r="A798" s="55" t="s">
        <v>59</v>
      </c>
      <c r="B798" s="46" t="s">
        <v>10547</v>
      </c>
      <c r="C798" s="55" t="s">
        <v>10570</v>
      </c>
      <c r="D798" s="46">
        <v>0.0</v>
      </c>
      <c r="E798" s="46">
        <v>0.0</v>
      </c>
      <c r="F798" s="46">
        <v>1.0</v>
      </c>
      <c r="G798" s="46">
        <v>0.0</v>
      </c>
      <c r="H798" s="46">
        <v>0.0</v>
      </c>
      <c r="I798" s="46">
        <v>0.0</v>
      </c>
      <c r="J798" s="3"/>
      <c r="K798" s="56"/>
    </row>
    <row r="799" ht="32.25" customHeight="1">
      <c r="A799" s="55" t="s">
        <v>59</v>
      </c>
      <c r="B799" s="46" t="s">
        <v>10547</v>
      </c>
      <c r="C799" s="55" t="s">
        <v>10575</v>
      </c>
      <c r="D799" s="46">
        <v>0.0</v>
      </c>
      <c r="E799" s="46">
        <v>0.0</v>
      </c>
      <c r="F799" s="46">
        <v>1.0</v>
      </c>
      <c r="G799" s="46">
        <v>0.0</v>
      </c>
      <c r="H799" s="46">
        <v>0.0</v>
      </c>
      <c r="I799" s="46">
        <v>0.0</v>
      </c>
      <c r="J799" s="3"/>
      <c r="K799" s="56"/>
    </row>
    <row r="800" ht="32.25" customHeight="1">
      <c r="A800" s="55" t="s">
        <v>59</v>
      </c>
      <c r="B800" s="46" t="s">
        <v>10547</v>
      </c>
      <c r="C800" s="55" t="s">
        <v>10579</v>
      </c>
      <c r="D800" s="46">
        <v>0.0</v>
      </c>
      <c r="E800" s="46">
        <v>0.0</v>
      </c>
      <c r="F800" s="46">
        <v>1.0</v>
      </c>
      <c r="G800" s="46">
        <v>0.0</v>
      </c>
      <c r="H800" s="46">
        <v>0.0</v>
      </c>
      <c r="I800" s="46">
        <v>0.0</v>
      </c>
      <c r="J800" s="3"/>
      <c r="K800" s="56"/>
    </row>
    <row r="801" ht="32.25" customHeight="1">
      <c r="A801" s="55" t="s">
        <v>59</v>
      </c>
      <c r="B801" s="46" t="s">
        <v>10547</v>
      </c>
      <c r="C801" s="55" t="s">
        <v>10583</v>
      </c>
      <c r="D801" s="46">
        <v>0.0</v>
      </c>
      <c r="E801" s="46">
        <v>0.0</v>
      </c>
      <c r="F801" s="46">
        <v>1.0</v>
      </c>
      <c r="G801" s="46">
        <v>0.0</v>
      </c>
      <c r="H801" s="46">
        <v>0.0</v>
      </c>
      <c r="I801" s="46">
        <v>0.0</v>
      </c>
      <c r="J801" s="3"/>
      <c r="K801" s="56"/>
    </row>
    <row r="802" ht="32.25" customHeight="1">
      <c r="A802" s="55" t="s">
        <v>59</v>
      </c>
      <c r="B802" s="46" t="s">
        <v>10547</v>
      </c>
      <c r="C802" s="55" t="s">
        <v>10588</v>
      </c>
      <c r="D802" s="46">
        <v>0.0</v>
      </c>
      <c r="E802" s="46">
        <v>0.0</v>
      </c>
      <c r="F802" s="46">
        <v>1.0</v>
      </c>
      <c r="G802" s="46">
        <v>0.0</v>
      </c>
      <c r="H802" s="46">
        <v>0.0</v>
      </c>
      <c r="I802" s="46">
        <v>0.0</v>
      </c>
      <c r="J802" s="3"/>
      <c r="K802" s="56"/>
    </row>
    <row r="803" ht="32.25" customHeight="1">
      <c r="A803" s="55" t="s">
        <v>59</v>
      </c>
      <c r="B803" s="46" t="s">
        <v>10594</v>
      </c>
      <c r="C803" s="55" t="s">
        <v>10595</v>
      </c>
      <c r="D803" s="46">
        <v>0.0</v>
      </c>
      <c r="E803" s="46">
        <v>0.0</v>
      </c>
      <c r="F803" s="46">
        <v>39.0</v>
      </c>
      <c r="G803" s="46">
        <v>0.0</v>
      </c>
      <c r="H803" s="46">
        <v>0.0</v>
      </c>
      <c r="I803" s="46">
        <v>0.0</v>
      </c>
      <c r="J803" s="3"/>
      <c r="K803" s="56"/>
    </row>
    <row r="804" ht="32.25" customHeight="1">
      <c r="A804" s="55" t="s">
        <v>59</v>
      </c>
      <c r="B804" s="46" t="s">
        <v>10594</v>
      </c>
      <c r="C804" s="55" t="s">
        <v>10599</v>
      </c>
      <c r="D804" s="46">
        <v>0.0</v>
      </c>
      <c r="E804" s="46">
        <v>0.0</v>
      </c>
      <c r="F804" s="46">
        <v>28.0</v>
      </c>
      <c r="G804" s="46">
        <v>0.0</v>
      </c>
      <c r="H804" s="46">
        <v>0.0</v>
      </c>
      <c r="I804" s="46">
        <v>0.0</v>
      </c>
      <c r="J804" s="3"/>
      <c r="K804" s="56"/>
    </row>
    <row r="805" ht="32.25" customHeight="1">
      <c r="A805" s="55" t="s">
        <v>59</v>
      </c>
      <c r="B805" s="46" t="s">
        <v>10594</v>
      </c>
      <c r="C805" s="55" t="s">
        <v>10605</v>
      </c>
      <c r="D805" s="46">
        <v>0.0</v>
      </c>
      <c r="E805" s="46">
        <v>0.0</v>
      </c>
      <c r="F805" s="46">
        <v>18.0</v>
      </c>
      <c r="G805" s="46">
        <v>0.0</v>
      </c>
      <c r="H805" s="46">
        <v>0.0</v>
      </c>
      <c r="I805" s="46">
        <v>0.0</v>
      </c>
      <c r="J805" s="3"/>
      <c r="K805" s="56"/>
    </row>
    <row r="806" ht="32.25" customHeight="1">
      <c r="A806" s="55" t="s">
        <v>59</v>
      </c>
      <c r="B806" s="46" t="s">
        <v>10594</v>
      </c>
      <c r="C806" s="55" t="s">
        <v>10608</v>
      </c>
      <c r="D806" s="46">
        <v>0.0</v>
      </c>
      <c r="E806" s="46">
        <v>0.0</v>
      </c>
      <c r="F806" s="46">
        <v>15.0</v>
      </c>
      <c r="G806" s="46">
        <v>0.0</v>
      </c>
      <c r="H806" s="46">
        <v>0.0</v>
      </c>
      <c r="I806" s="46">
        <v>0.0</v>
      </c>
      <c r="J806" s="3"/>
      <c r="K806" s="56"/>
    </row>
    <row r="807" ht="32.25" customHeight="1">
      <c r="A807" s="55" t="s">
        <v>59</v>
      </c>
      <c r="B807" s="46" t="s">
        <v>10594</v>
      </c>
      <c r="C807" s="55" t="s">
        <v>10611</v>
      </c>
      <c r="D807" s="46">
        <v>0.0</v>
      </c>
      <c r="E807" s="46">
        <v>0.0</v>
      </c>
      <c r="F807" s="46">
        <v>11.0</v>
      </c>
      <c r="G807" s="46">
        <v>0.0</v>
      </c>
      <c r="H807" s="46">
        <v>0.0</v>
      </c>
      <c r="I807" s="46">
        <v>0.0</v>
      </c>
      <c r="J807" s="3"/>
      <c r="K807" s="56"/>
    </row>
    <row r="808" ht="32.25" customHeight="1">
      <c r="A808" s="55" t="s">
        <v>59</v>
      </c>
      <c r="B808" s="46" t="s">
        <v>10594</v>
      </c>
      <c r="C808" s="55" t="s">
        <v>10616</v>
      </c>
      <c r="D808" s="46">
        <v>0.0</v>
      </c>
      <c r="E808" s="46">
        <v>0.0</v>
      </c>
      <c r="F808" s="46">
        <v>11.0</v>
      </c>
      <c r="G808" s="46">
        <v>0.0</v>
      </c>
      <c r="H808" s="46">
        <v>0.0</v>
      </c>
      <c r="I808" s="46">
        <v>0.0</v>
      </c>
      <c r="J808" s="3"/>
      <c r="K808" s="56"/>
    </row>
    <row r="809" ht="32.25" customHeight="1">
      <c r="A809" s="55" t="s">
        <v>59</v>
      </c>
      <c r="B809" s="46" t="s">
        <v>10594</v>
      </c>
      <c r="C809" s="55" t="s">
        <v>10620</v>
      </c>
      <c r="D809" s="46">
        <v>0.0</v>
      </c>
      <c r="E809" s="46">
        <v>0.0</v>
      </c>
      <c r="F809" s="46">
        <v>7.0</v>
      </c>
      <c r="G809" s="46">
        <v>0.0</v>
      </c>
      <c r="H809" s="46">
        <v>0.0</v>
      </c>
      <c r="I809" s="46">
        <v>0.0</v>
      </c>
      <c r="J809" s="3"/>
      <c r="K809" s="56"/>
    </row>
    <row r="810" ht="32.25" customHeight="1">
      <c r="A810" s="55" t="s">
        <v>59</v>
      </c>
      <c r="B810" s="46" t="s">
        <v>10594</v>
      </c>
      <c r="C810" s="55" t="s">
        <v>10624</v>
      </c>
      <c r="D810" s="46">
        <v>0.0</v>
      </c>
      <c r="E810" s="46">
        <v>0.0</v>
      </c>
      <c r="F810" s="46">
        <v>2.0</v>
      </c>
      <c r="G810" s="46">
        <v>0.0</v>
      </c>
      <c r="H810" s="46">
        <v>0.0</v>
      </c>
      <c r="I810" s="46">
        <v>0.0</v>
      </c>
      <c r="J810" s="3"/>
      <c r="K810" s="56"/>
    </row>
    <row r="811" ht="32.25" customHeight="1">
      <c r="A811" s="55" t="s">
        <v>59</v>
      </c>
      <c r="B811" s="46" t="s">
        <v>10594</v>
      </c>
      <c r="C811" s="55" t="s">
        <v>10626</v>
      </c>
      <c r="D811" s="46">
        <v>0.0</v>
      </c>
      <c r="E811" s="46">
        <v>0.0</v>
      </c>
      <c r="F811" s="46">
        <v>1.0</v>
      </c>
      <c r="G811" s="46">
        <v>0.0</v>
      </c>
      <c r="H811" s="46">
        <v>0.0</v>
      </c>
      <c r="I811" s="46">
        <v>0.0</v>
      </c>
      <c r="J811" s="3"/>
      <c r="K811" s="56"/>
    </row>
    <row r="812" ht="32.25" customHeight="1">
      <c r="A812" s="55" t="s">
        <v>59</v>
      </c>
      <c r="B812" s="46" t="s">
        <v>10594</v>
      </c>
      <c r="C812" s="55" t="s">
        <v>10630</v>
      </c>
      <c r="D812" s="46">
        <v>0.0</v>
      </c>
      <c r="E812" s="46">
        <v>0.0</v>
      </c>
      <c r="F812" s="46">
        <v>1.0</v>
      </c>
      <c r="G812" s="46">
        <v>0.0</v>
      </c>
      <c r="H812" s="46">
        <v>0.0</v>
      </c>
      <c r="I812" s="46">
        <v>0.0</v>
      </c>
      <c r="J812" s="3"/>
      <c r="K812" s="56"/>
    </row>
    <row r="813" ht="32.25" customHeight="1">
      <c r="A813" s="55" t="s">
        <v>59</v>
      </c>
      <c r="B813" s="46" t="s">
        <v>10635</v>
      </c>
      <c r="C813" s="55" t="s">
        <v>10636</v>
      </c>
      <c r="D813" s="46">
        <v>0.0</v>
      </c>
      <c r="E813" s="46">
        <v>0.0</v>
      </c>
      <c r="F813" s="46">
        <v>24.0</v>
      </c>
      <c r="G813" s="46">
        <v>0.0</v>
      </c>
      <c r="H813" s="46">
        <v>0.0</v>
      </c>
      <c r="I813" s="46">
        <v>0.0</v>
      </c>
      <c r="J813" s="3"/>
      <c r="K813" s="56"/>
    </row>
    <row r="814" ht="32.25" customHeight="1">
      <c r="A814" s="55" t="s">
        <v>59</v>
      </c>
      <c r="B814" s="46" t="s">
        <v>10635</v>
      </c>
      <c r="C814" s="55" t="s">
        <v>10640</v>
      </c>
      <c r="D814" s="46">
        <v>0.0</v>
      </c>
      <c r="E814" s="46">
        <v>0.0</v>
      </c>
      <c r="F814" s="46">
        <v>21.0</v>
      </c>
      <c r="G814" s="46">
        <v>0.0</v>
      </c>
      <c r="H814" s="46">
        <v>0.0</v>
      </c>
      <c r="I814" s="46">
        <v>0.0</v>
      </c>
      <c r="J814" s="3"/>
      <c r="K814" s="56"/>
    </row>
    <row r="815" ht="32.25" customHeight="1">
      <c r="A815" s="55" t="s">
        <v>59</v>
      </c>
      <c r="B815" s="46" t="s">
        <v>10635</v>
      </c>
      <c r="C815" s="55" t="s">
        <v>10643</v>
      </c>
      <c r="D815" s="46">
        <v>0.0</v>
      </c>
      <c r="E815" s="46">
        <v>0.0</v>
      </c>
      <c r="F815" s="46">
        <v>13.0</v>
      </c>
      <c r="G815" s="46">
        <v>0.0</v>
      </c>
      <c r="H815" s="46">
        <v>0.0</v>
      </c>
      <c r="I815" s="46">
        <v>0.0</v>
      </c>
      <c r="J815" s="3"/>
      <c r="K815" s="56"/>
    </row>
    <row r="816" ht="32.25" customHeight="1">
      <c r="A816" s="55" t="s">
        <v>59</v>
      </c>
      <c r="B816" s="46" t="s">
        <v>10635</v>
      </c>
      <c r="C816" s="55" t="s">
        <v>10645</v>
      </c>
      <c r="D816" s="46">
        <v>0.0</v>
      </c>
      <c r="E816" s="46">
        <v>0.0</v>
      </c>
      <c r="F816" s="46">
        <v>11.0</v>
      </c>
      <c r="G816" s="46">
        <v>0.0</v>
      </c>
      <c r="H816" s="46">
        <v>0.0</v>
      </c>
      <c r="I816" s="46">
        <v>0.0</v>
      </c>
      <c r="J816" s="3"/>
      <c r="K816" s="56"/>
    </row>
    <row r="817" ht="32.25" customHeight="1">
      <c r="A817" s="55" t="s">
        <v>59</v>
      </c>
      <c r="B817" s="46" t="s">
        <v>10635</v>
      </c>
      <c r="C817" s="55" t="s">
        <v>10650</v>
      </c>
      <c r="D817" s="46">
        <v>0.0</v>
      </c>
      <c r="E817" s="46">
        <v>0.0</v>
      </c>
      <c r="F817" s="46">
        <v>4.0</v>
      </c>
      <c r="G817" s="46">
        <v>0.0</v>
      </c>
      <c r="H817" s="46">
        <v>0.0</v>
      </c>
      <c r="I817" s="46">
        <v>0.0</v>
      </c>
      <c r="J817" s="3"/>
      <c r="K817" s="56"/>
    </row>
    <row r="818" ht="32.25" customHeight="1">
      <c r="A818" s="55" t="s">
        <v>59</v>
      </c>
      <c r="B818" s="46" t="s">
        <v>10635</v>
      </c>
      <c r="C818" s="55" t="s">
        <v>10654</v>
      </c>
      <c r="D818" s="46">
        <v>0.0</v>
      </c>
      <c r="E818" s="46">
        <v>0.0</v>
      </c>
      <c r="F818" s="46">
        <v>2.0</v>
      </c>
      <c r="G818" s="46">
        <v>0.0</v>
      </c>
      <c r="H818" s="46">
        <v>0.0</v>
      </c>
      <c r="I818" s="46">
        <v>0.0</v>
      </c>
      <c r="J818" s="3"/>
      <c r="K818" s="56"/>
    </row>
    <row r="819" ht="32.25" customHeight="1">
      <c r="A819" s="55" t="s">
        <v>59</v>
      </c>
      <c r="B819" s="46" t="s">
        <v>10635</v>
      </c>
      <c r="C819" s="55" t="s">
        <v>10657</v>
      </c>
      <c r="D819" s="46">
        <v>0.0</v>
      </c>
      <c r="E819" s="46">
        <v>0.0</v>
      </c>
      <c r="F819" s="46">
        <v>1.0</v>
      </c>
      <c r="G819" s="46">
        <v>0.0</v>
      </c>
      <c r="H819" s="46">
        <v>0.0</v>
      </c>
      <c r="I819" s="46">
        <v>0.0</v>
      </c>
      <c r="J819" s="3"/>
      <c r="K819" s="56"/>
    </row>
    <row r="820" ht="32.25" customHeight="1">
      <c r="A820" s="55" t="s">
        <v>59</v>
      </c>
      <c r="B820" s="46" t="s">
        <v>10635</v>
      </c>
      <c r="C820" s="55" t="s">
        <v>10659</v>
      </c>
      <c r="D820" s="46">
        <v>0.0</v>
      </c>
      <c r="E820" s="46">
        <v>0.0</v>
      </c>
      <c r="F820" s="46">
        <v>1.0</v>
      </c>
      <c r="G820" s="46">
        <v>0.0</v>
      </c>
      <c r="H820" s="46">
        <v>0.0</v>
      </c>
      <c r="I820" s="46">
        <v>0.0</v>
      </c>
      <c r="J820" s="3"/>
      <c r="K820" s="56"/>
    </row>
    <row r="821" ht="32.25" customHeight="1">
      <c r="A821" s="55" t="s">
        <v>59</v>
      </c>
      <c r="B821" s="46" t="s">
        <v>10663</v>
      </c>
      <c r="C821" s="55" t="s">
        <v>10665</v>
      </c>
      <c r="D821" s="46">
        <v>0.0</v>
      </c>
      <c r="E821" s="46">
        <v>0.0</v>
      </c>
      <c r="F821" s="46">
        <v>28.0</v>
      </c>
      <c r="G821" s="46">
        <v>0.0</v>
      </c>
      <c r="H821" s="46">
        <v>0.0</v>
      </c>
      <c r="I821" s="46">
        <v>0.0</v>
      </c>
      <c r="J821" s="3"/>
      <c r="K821" s="56"/>
    </row>
    <row r="822" ht="32.25" customHeight="1">
      <c r="A822" s="55" t="s">
        <v>59</v>
      </c>
      <c r="B822" s="46" t="s">
        <v>10663</v>
      </c>
      <c r="C822" s="55" t="s">
        <v>10670</v>
      </c>
      <c r="D822" s="46">
        <v>0.0</v>
      </c>
      <c r="E822" s="46">
        <v>0.0</v>
      </c>
      <c r="F822" s="46">
        <v>28.0</v>
      </c>
      <c r="G822" s="46">
        <v>0.0</v>
      </c>
      <c r="H822" s="46">
        <v>0.0</v>
      </c>
      <c r="I822" s="46">
        <v>0.0</v>
      </c>
      <c r="J822" s="3"/>
      <c r="K822" s="56"/>
    </row>
    <row r="823" ht="32.25" customHeight="1">
      <c r="A823" s="55" t="s">
        <v>59</v>
      </c>
      <c r="B823" s="46" t="s">
        <v>10663</v>
      </c>
      <c r="C823" s="55" t="s">
        <v>10673</v>
      </c>
      <c r="D823" s="46">
        <v>0.0</v>
      </c>
      <c r="E823" s="46">
        <v>0.0</v>
      </c>
      <c r="F823" s="46">
        <v>28.0</v>
      </c>
      <c r="G823" s="46">
        <v>0.0</v>
      </c>
      <c r="H823" s="46">
        <v>0.0</v>
      </c>
      <c r="I823" s="46">
        <v>0.0</v>
      </c>
      <c r="J823" s="3"/>
      <c r="K823" s="56"/>
    </row>
    <row r="824" ht="32.25" customHeight="1">
      <c r="A824" s="55" t="s">
        <v>59</v>
      </c>
      <c r="B824" s="46" t="s">
        <v>10663</v>
      </c>
      <c r="C824" s="55" t="s">
        <v>10677</v>
      </c>
      <c r="D824" s="46">
        <v>0.0</v>
      </c>
      <c r="E824" s="46">
        <v>0.0</v>
      </c>
      <c r="F824" s="46">
        <v>27.0</v>
      </c>
      <c r="G824" s="46">
        <v>0.0</v>
      </c>
      <c r="H824" s="46">
        <v>0.0</v>
      </c>
      <c r="I824" s="46">
        <v>0.0</v>
      </c>
      <c r="J824" s="3"/>
      <c r="K824" s="56"/>
    </row>
    <row r="825" ht="32.25" customHeight="1">
      <c r="A825" s="55" t="s">
        <v>59</v>
      </c>
      <c r="B825" s="46" t="s">
        <v>10663</v>
      </c>
      <c r="C825" s="55" t="s">
        <v>10681</v>
      </c>
      <c r="D825" s="46">
        <v>0.0</v>
      </c>
      <c r="E825" s="46">
        <v>0.0</v>
      </c>
      <c r="F825" s="46">
        <v>19.0</v>
      </c>
      <c r="G825" s="46">
        <v>0.0</v>
      </c>
      <c r="H825" s="46">
        <v>0.0</v>
      </c>
      <c r="I825" s="46">
        <v>0.0</v>
      </c>
      <c r="J825" s="3"/>
      <c r="K825" s="56"/>
    </row>
    <row r="826" ht="32.25" customHeight="1">
      <c r="A826" s="55" t="s">
        <v>59</v>
      </c>
      <c r="B826" s="46" t="s">
        <v>10663</v>
      </c>
      <c r="C826" s="55" t="s">
        <v>10685</v>
      </c>
      <c r="D826" s="46">
        <v>0.0</v>
      </c>
      <c r="E826" s="46">
        <v>0.0</v>
      </c>
      <c r="F826" s="46">
        <v>8.0</v>
      </c>
      <c r="G826" s="46">
        <v>0.0</v>
      </c>
      <c r="H826" s="46">
        <v>0.0</v>
      </c>
      <c r="I826" s="46">
        <v>0.0</v>
      </c>
      <c r="J826" s="3"/>
      <c r="K826" s="56"/>
    </row>
    <row r="827" ht="32.25" customHeight="1">
      <c r="A827" s="55" t="s">
        <v>59</v>
      </c>
      <c r="B827" s="46" t="s">
        <v>10663</v>
      </c>
      <c r="C827" s="55" t="s">
        <v>10688</v>
      </c>
      <c r="D827" s="46">
        <v>0.0</v>
      </c>
      <c r="E827" s="46">
        <v>0.0</v>
      </c>
      <c r="F827" s="46">
        <v>5.0</v>
      </c>
      <c r="G827" s="46">
        <v>0.0</v>
      </c>
      <c r="H827" s="46">
        <v>0.0</v>
      </c>
      <c r="I827" s="46">
        <v>0.0</v>
      </c>
      <c r="J827" s="3"/>
      <c r="K827" s="56"/>
    </row>
    <row r="828" ht="32.25" customHeight="1">
      <c r="A828" s="55" t="s">
        <v>59</v>
      </c>
      <c r="B828" s="46" t="s">
        <v>10663</v>
      </c>
      <c r="C828" s="55" t="s">
        <v>10691</v>
      </c>
      <c r="D828" s="46">
        <v>0.0</v>
      </c>
      <c r="E828" s="46">
        <v>0.0</v>
      </c>
      <c r="F828" s="46">
        <v>1.0</v>
      </c>
      <c r="G828" s="46">
        <v>0.0</v>
      </c>
      <c r="H828" s="46">
        <v>0.0</v>
      </c>
      <c r="I828" s="46">
        <v>0.0</v>
      </c>
      <c r="J828" s="3"/>
      <c r="K828" s="56"/>
    </row>
    <row r="829" ht="32.25" customHeight="1">
      <c r="A829" s="55" t="s">
        <v>59</v>
      </c>
      <c r="B829" s="46" t="s">
        <v>10663</v>
      </c>
      <c r="C829" s="55" t="s">
        <v>10694</v>
      </c>
      <c r="D829" s="46">
        <v>0.0</v>
      </c>
      <c r="E829" s="46">
        <v>0.0</v>
      </c>
      <c r="F829" s="46">
        <v>1.0</v>
      </c>
      <c r="G829" s="46">
        <v>0.0</v>
      </c>
      <c r="H829" s="46">
        <v>0.0</v>
      </c>
      <c r="I829" s="46">
        <v>0.0</v>
      </c>
      <c r="J829" s="3"/>
      <c r="K829" s="56"/>
    </row>
    <row r="830" ht="32.25" customHeight="1">
      <c r="A830" s="55" t="s">
        <v>59</v>
      </c>
      <c r="B830" s="46" t="s">
        <v>10698</v>
      </c>
      <c r="C830" s="55" t="s">
        <v>10700</v>
      </c>
      <c r="D830" s="46">
        <v>0.0</v>
      </c>
      <c r="E830" s="46">
        <v>0.0</v>
      </c>
      <c r="F830" s="46">
        <v>73.0</v>
      </c>
      <c r="G830" s="46">
        <v>0.0</v>
      </c>
      <c r="H830" s="46">
        <v>0.0</v>
      </c>
      <c r="I830" s="46">
        <v>0.0</v>
      </c>
      <c r="J830" s="3"/>
      <c r="K830" s="56"/>
    </row>
    <row r="831" ht="32.25" customHeight="1">
      <c r="A831" s="55" t="s">
        <v>59</v>
      </c>
      <c r="B831" s="46" t="s">
        <v>10698</v>
      </c>
      <c r="C831" s="55" t="s">
        <v>10704</v>
      </c>
      <c r="D831" s="46">
        <v>0.0</v>
      </c>
      <c r="E831" s="46">
        <v>0.0</v>
      </c>
      <c r="F831" s="46">
        <v>51.0</v>
      </c>
      <c r="G831" s="46">
        <v>0.0</v>
      </c>
      <c r="H831" s="46">
        <v>0.0</v>
      </c>
      <c r="I831" s="46">
        <v>0.0</v>
      </c>
      <c r="J831" s="3"/>
      <c r="K831" s="56"/>
    </row>
    <row r="832" ht="32.25" customHeight="1">
      <c r="A832" s="55" t="s">
        <v>59</v>
      </c>
      <c r="B832" s="46" t="s">
        <v>10698</v>
      </c>
      <c r="C832" s="55" t="s">
        <v>10708</v>
      </c>
      <c r="D832" s="46">
        <v>0.0</v>
      </c>
      <c r="E832" s="46">
        <v>0.0</v>
      </c>
      <c r="F832" s="46">
        <v>44.0</v>
      </c>
      <c r="G832" s="46">
        <v>0.0</v>
      </c>
      <c r="H832" s="46">
        <v>0.0</v>
      </c>
      <c r="I832" s="46">
        <v>0.0</v>
      </c>
      <c r="J832" s="3"/>
      <c r="K832" s="56"/>
    </row>
    <row r="833" ht="32.25" customHeight="1">
      <c r="A833" s="55" t="s">
        <v>59</v>
      </c>
      <c r="B833" s="46" t="s">
        <v>10698</v>
      </c>
      <c r="C833" s="55" t="s">
        <v>10713</v>
      </c>
      <c r="D833" s="46">
        <v>0.0</v>
      </c>
      <c r="E833" s="46">
        <v>0.0</v>
      </c>
      <c r="F833" s="46">
        <v>43.0</v>
      </c>
      <c r="G833" s="46">
        <v>0.0</v>
      </c>
      <c r="H833" s="46">
        <v>0.0</v>
      </c>
      <c r="I833" s="46">
        <v>0.0</v>
      </c>
      <c r="J833" s="3"/>
      <c r="K833" s="56"/>
    </row>
    <row r="834" ht="32.25" customHeight="1">
      <c r="A834" s="55" t="s">
        <v>59</v>
      </c>
      <c r="B834" s="46" t="s">
        <v>10698</v>
      </c>
      <c r="C834" s="55" t="s">
        <v>10717</v>
      </c>
      <c r="D834" s="46">
        <v>0.0</v>
      </c>
      <c r="E834" s="46">
        <v>0.0</v>
      </c>
      <c r="F834" s="46">
        <v>38.0</v>
      </c>
      <c r="G834" s="46">
        <v>0.0</v>
      </c>
      <c r="H834" s="46">
        <v>0.0</v>
      </c>
      <c r="I834" s="46">
        <v>0.0</v>
      </c>
      <c r="J834" s="3"/>
      <c r="K834" s="56"/>
    </row>
    <row r="835" ht="32.25" customHeight="1">
      <c r="A835" s="55" t="s">
        <v>59</v>
      </c>
      <c r="B835" s="46" t="s">
        <v>10698</v>
      </c>
      <c r="C835" s="55" t="s">
        <v>10719</v>
      </c>
      <c r="D835" s="46">
        <v>0.0</v>
      </c>
      <c r="E835" s="46">
        <v>0.0</v>
      </c>
      <c r="F835" s="46">
        <v>34.0</v>
      </c>
      <c r="G835" s="46">
        <v>0.0</v>
      </c>
      <c r="H835" s="46">
        <v>0.0</v>
      </c>
      <c r="I835" s="46">
        <v>0.0</v>
      </c>
      <c r="J835" s="3"/>
      <c r="K835" s="56"/>
    </row>
    <row r="836" ht="32.25" customHeight="1">
      <c r="A836" s="55" t="s">
        <v>59</v>
      </c>
      <c r="B836" s="46" t="s">
        <v>10722</v>
      </c>
      <c r="C836" s="55" t="s">
        <v>10723</v>
      </c>
      <c r="D836" s="46">
        <v>0.0</v>
      </c>
      <c r="E836" s="46">
        <v>0.0</v>
      </c>
      <c r="F836" s="46">
        <v>25.0</v>
      </c>
      <c r="G836" s="46">
        <v>0.0</v>
      </c>
      <c r="H836" s="46">
        <v>0.0</v>
      </c>
      <c r="I836" s="46">
        <v>0.0</v>
      </c>
      <c r="J836" s="3"/>
      <c r="K836" s="56"/>
    </row>
    <row r="837" ht="32.25" customHeight="1">
      <c r="A837" s="55" t="s">
        <v>59</v>
      </c>
      <c r="B837" s="46" t="s">
        <v>10722</v>
      </c>
      <c r="C837" s="55" t="s">
        <v>10726</v>
      </c>
      <c r="D837" s="46">
        <v>0.0</v>
      </c>
      <c r="E837" s="46">
        <v>0.0</v>
      </c>
      <c r="F837" s="46">
        <v>23.0</v>
      </c>
      <c r="G837" s="46">
        <v>0.0</v>
      </c>
      <c r="H837" s="46">
        <v>0.0</v>
      </c>
      <c r="I837" s="46">
        <v>0.0</v>
      </c>
      <c r="J837" s="3"/>
      <c r="K837" s="56"/>
    </row>
    <row r="838" ht="32.25" customHeight="1">
      <c r="A838" s="55" t="s">
        <v>59</v>
      </c>
      <c r="B838" s="46" t="s">
        <v>10722</v>
      </c>
      <c r="C838" s="55" t="s">
        <v>10730</v>
      </c>
      <c r="D838" s="46">
        <v>0.0</v>
      </c>
      <c r="E838" s="46">
        <v>0.0</v>
      </c>
      <c r="F838" s="46">
        <v>23.0</v>
      </c>
      <c r="G838" s="46">
        <v>0.0</v>
      </c>
      <c r="H838" s="46">
        <v>0.0</v>
      </c>
      <c r="I838" s="46">
        <v>0.0</v>
      </c>
      <c r="J838" s="3"/>
      <c r="K838" s="56"/>
    </row>
    <row r="839" ht="32.25" customHeight="1">
      <c r="A839" s="55" t="s">
        <v>59</v>
      </c>
      <c r="B839" s="46" t="s">
        <v>10722</v>
      </c>
      <c r="C839" s="55" t="s">
        <v>10733</v>
      </c>
      <c r="D839" s="46">
        <v>0.0</v>
      </c>
      <c r="E839" s="46">
        <v>0.0</v>
      </c>
      <c r="F839" s="46">
        <v>21.0</v>
      </c>
      <c r="G839" s="46">
        <v>0.0</v>
      </c>
      <c r="H839" s="46">
        <v>0.0</v>
      </c>
      <c r="I839" s="46">
        <v>0.0</v>
      </c>
      <c r="J839" s="3"/>
      <c r="K839" s="56"/>
    </row>
    <row r="840" ht="32.25" customHeight="1">
      <c r="A840" s="55" t="s">
        <v>59</v>
      </c>
      <c r="B840" s="46" t="s">
        <v>10722</v>
      </c>
      <c r="C840" s="55" t="s">
        <v>10736</v>
      </c>
      <c r="D840" s="46">
        <v>0.0</v>
      </c>
      <c r="E840" s="46">
        <v>0.0</v>
      </c>
      <c r="F840" s="46">
        <v>17.0</v>
      </c>
      <c r="G840" s="46">
        <v>0.0</v>
      </c>
      <c r="H840" s="46">
        <v>0.0</v>
      </c>
      <c r="I840" s="46">
        <v>0.0</v>
      </c>
      <c r="J840" s="3"/>
      <c r="K840" s="56"/>
    </row>
    <row r="841" ht="32.25" customHeight="1">
      <c r="A841" s="55" t="s">
        <v>59</v>
      </c>
      <c r="B841" s="46" t="s">
        <v>10722</v>
      </c>
      <c r="C841" s="55" t="s">
        <v>10739</v>
      </c>
      <c r="D841" s="46">
        <v>0.0</v>
      </c>
      <c r="E841" s="46">
        <v>0.0</v>
      </c>
      <c r="F841" s="46">
        <v>14.0</v>
      </c>
      <c r="G841" s="46">
        <v>0.0</v>
      </c>
      <c r="H841" s="46">
        <v>0.0</v>
      </c>
      <c r="I841" s="46">
        <v>0.0</v>
      </c>
      <c r="J841" s="3"/>
      <c r="K841" s="56"/>
    </row>
    <row r="842" ht="32.25" customHeight="1">
      <c r="A842" s="55" t="s">
        <v>59</v>
      </c>
      <c r="B842" s="46" t="s">
        <v>10722</v>
      </c>
      <c r="C842" s="55" t="s">
        <v>10742</v>
      </c>
      <c r="D842" s="46">
        <v>0.0</v>
      </c>
      <c r="E842" s="46">
        <v>0.0</v>
      </c>
      <c r="F842" s="46">
        <v>10.0</v>
      </c>
      <c r="G842" s="46">
        <v>0.0</v>
      </c>
      <c r="H842" s="46">
        <v>0.0</v>
      </c>
      <c r="I842" s="46">
        <v>0.0</v>
      </c>
      <c r="J842" s="3"/>
      <c r="K842" s="56"/>
    </row>
    <row r="843" ht="32.25" customHeight="1">
      <c r="A843" s="55" t="s">
        <v>59</v>
      </c>
      <c r="B843" s="46" t="s">
        <v>10722</v>
      </c>
      <c r="C843" s="55" t="s">
        <v>10747</v>
      </c>
      <c r="D843" s="46">
        <v>0.0</v>
      </c>
      <c r="E843" s="46">
        <v>0.0</v>
      </c>
      <c r="F843" s="46">
        <v>1.0</v>
      </c>
      <c r="G843" s="46">
        <v>0.0</v>
      </c>
      <c r="H843" s="46">
        <v>0.0</v>
      </c>
      <c r="I843" s="46">
        <v>0.0</v>
      </c>
      <c r="J843" s="3"/>
      <c r="K843" s="56"/>
    </row>
    <row r="844" ht="32.25" customHeight="1">
      <c r="A844" s="55" t="s">
        <v>59</v>
      </c>
      <c r="B844" s="46" t="s">
        <v>10751</v>
      </c>
      <c r="C844" s="55" t="s">
        <v>10752</v>
      </c>
      <c r="D844" s="46">
        <v>0.0</v>
      </c>
      <c r="E844" s="46">
        <v>0.0</v>
      </c>
      <c r="F844" s="46">
        <v>31.0</v>
      </c>
      <c r="G844" s="46">
        <v>0.0</v>
      </c>
      <c r="H844" s="46">
        <v>0.0</v>
      </c>
      <c r="I844" s="46">
        <v>0.0</v>
      </c>
      <c r="J844" s="3"/>
      <c r="K844" s="56"/>
    </row>
    <row r="845" ht="32.25" customHeight="1">
      <c r="A845" s="55" t="s">
        <v>59</v>
      </c>
      <c r="B845" s="46" t="s">
        <v>10751</v>
      </c>
      <c r="C845" s="55" t="s">
        <v>10755</v>
      </c>
      <c r="D845" s="46">
        <v>0.0</v>
      </c>
      <c r="E845" s="46">
        <v>0.0</v>
      </c>
      <c r="F845" s="46">
        <v>24.0</v>
      </c>
      <c r="G845" s="46">
        <v>0.0</v>
      </c>
      <c r="H845" s="46">
        <v>0.0</v>
      </c>
      <c r="I845" s="46">
        <v>0.0</v>
      </c>
      <c r="J845" s="3"/>
      <c r="K845" s="56"/>
    </row>
    <row r="846" ht="32.25" customHeight="1">
      <c r="A846" s="55" t="s">
        <v>59</v>
      </c>
      <c r="B846" s="46" t="s">
        <v>10751</v>
      </c>
      <c r="C846" s="55" t="s">
        <v>10757</v>
      </c>
      <c r="D846" s="46">
        <v>0.0</v>
      </c>
      <c r="E846" s="46">
        <v>0.0</v>
      </c>
      <c r="F846" s="46">
        <v>21.0</v>
      </c>
      <c r="G846" s="46">
        <v>0.0</v>
      </c>
      <c r="H846" s="46">
        <v>0.0</v>
      </c>
      <c r="I846" s="46">
        <v>0.0</v>
      </c>
      <c r="J846" s="3"/>
      <c r="K846" s="56"/>
    </row>
    <row r="847" ht="32.25" customHeight="1">
      <c r="A847" s="55" t="s">
        <v>59</v>
      </c>
      <c r="B847" s="46" t="s">
        <v>10751</v>
      </c>
      <c r="C847" s="55" t="s">
        <v>10762</v>
      </c>
      <c r="D847" s="46">
        <v>0.0</v>
      </c>
      <c r="E847" s="46">
        <v>0.0</v>
      </c>
      <c r="F847" s="46">
        <v>17.0</v>
      </c>
      <c r="G847" s="46">
        <v>0.0</v>
      </c>
      <c r="H847" s="46">
        <v>0.0</v>
      </c>
      <c r="I847" s="46">
        <v>0.0</v>
      </c>
      <c r="J847" s="3"/>
      <c r="K847" s="56"/>
    </row>
    <row r="848" ht="32.25" customHeight="1">
      <c r="A848" s="55" t="s">
        <v>59</v>
      </c>
      <c r="B848" s="46" t="s">
        <v>10751</v>
      </c>
      <c r="C848" s="55" t="s">
        <v>10766</v>
      </c>
      <c r="D848" s="46">
        <v>0.0</v>
      </c>
      <c r="E848" s="46">
        <v>0.0</v>
      </c>
      <c r="F848" s="46">
        <v>11.0</v>
      </c>
      <c r="G848" s="46">
        <v>0.0</v>
      </c>
      <c r="H848" s="46">
        <v>0.0</v>
      </c>
      <c r="I848" s="46">
        <v>0.0</v>
      </c>
      <c r="J848" s="3"/>
      <c r="K848" s="56"/>
    </row>
    <row r="849" ht="32.25" customHeight="1">
      <c r="A849" s="55" t="s">
        <v>59</v>
      </c>
      <c r="B849" s="46" t="s">
        <v>10751</v>
      </c>
      <c r="C849" s="55" t="s">
        <v>10769</v>
      </c>
      <c r="D849" s="46">
        <v>0.0</v>
      </c>
      <c r="E849" s="46">
        <v>0.0</v>
      </c>
      <c r="F849" s="46">
        <v>2.0</v>
      </c>
      <c r="G849" s="46">
        <v>0.0</v>
      </c>
      <c r="H849" s="46">
        <v>0.0</v>
      </c>
      <c r="I849" s="46">
        <v>0.0</v>
      </c>
      <c r="J849" s="3"/>
      <c r="K849" s="56"/>
    </row>
    <row r="850" ht="32.25" customHeight="1">
      <c r="A850" s="55" t="s">
        <v>59</v>
      </c>
      <c r="B850" s="46" t="s">
        <v>10751</v>
      </c>
      <c r="C850" s="55" t="s">
        <v>10773</v>
      </c>
      <c r="D850" s="46">
        <v>0.0</v>
      </c>
      <c r="E850" s="46">
        <v>0.0</v>
      </c>
      <c r="F850" s="46">
        <v>1.0</v>
      </c>
      <c r="G850" s="46">
        <v>0.0</v>
      </c>
      <c r="H850" s="46">
        <v>0.0</v>
      </c>
      <c r="I850" s="46">
        <v>0.0</v>
      </c>
      <c r="J850" s="3"/>
      <c r="K850" s="56"/>
    </row>
    <row r="851" ht="32.25" customHeight="1">
      <c r="A851" s="55" t="s">
        <v>59</v>
      </c>
      <c r="B851" s="46" t="s">
        <v>10751</v>
      </c>
      <c r="C851" s="55" t="s">
        <v>10777</v>
      </c>
      <c r="D851" s="46">
        <v>0.0</v>
      </c>
      <c r="E851" s="46">
        <v>0.0</v>
      </c>
      <c r="F851" s="46">
        <v>1.0</v>
      </c>
      <c r="G851" s="46">
        <v>0.0</v>
      </c>
      <c r="H851" s="46">
        <v>0.0</v>
      </c>
      <c r="I851" s="46">
        <v>0.0</v>
      </c>
      <c r="J851" s="3"/>
      <c r="K851" s="56"/>
    </row>
    <row r="852" ht="32.25" customHeight="1">
      <c r="A852" s="55" t="s">
        <v>59</v>
      </c>
      <c r="B852" s="46" t="s">
        <v>10780</v>
      </c>
      <c r="C852" s="55" t="s">
        <v>10781</v>
      </c>
      <c r="D852" s="46">
        <v>0.0</v>
      </c>
      <c r="E852" s="46">
        <v>0.0</v>
      </c>
      <c r="F852" s="46">
        <v>65.0</v>
      </c>
      <c r="G852" s="46">
        <v>0.0</v>
      </c>
      <c r="H852" s="46">
        <v>0.0</v>
      </c>
      <c r="I852" s="46">
        <v>0.0</v>
      </c>
      <c r="J852" s="3"/>
      <c r="K852" s="56"/>
    </row>
    <row r="853" ht="32.25" customHeight="1">
      <c r="A853" s="55" t="s">
        <v>59</v>
      </c>
      <c r="B853" s="46" t="s">
        <v>10780</v>
      </c>
      <c r="C853" s="55" t="s">
        <v>10785</v>
      </c>
      <c r="D853" s="46">
        <v>0.0</v>
      </c>
      <c r="E853" s="46">
        <v>0.0</v>
      </c>
      <c r="F853" s="46">
        <v>53.0</v>
      </c>
      <c r="G853" s="46">
        <v>0.0</v>
      </c>
      <c r="H853" s="46">
        <v>0.0</v>
      </c>
      <c r="I853" s="46">
        <v>0.0</v>
      </c>
      <c r="J853" s="3"/>
      <c r="K853" s="56"/>
    </row>
    <row r="854" ht="32.25" customHeight="1">
      <c r="A854" s="55" t="s">
        <v>59</v>
      </c>
      <c r="B854" s="46" t="s">
        <v>10780</v>
      </c>
      <c r="C854" s="55" t="s">
        <v>10789</v>
      </c>
      <c r="D854" s="46">
        <v>0.0</v>
      </c>
      <c r="E854" s="46">
        <v>0.0</v>
      </c>
      <c r="F854" s="46">
        <v>27.0</v>
      </c>
      <c r="G854" s="46">
        <v>0.0</v>
      </c>
      <c r="H854" s="46">
        <v>0.0</v>
      </c>
      <c r="I854" s="46">
        <v>0.0</v>
      </c>
      <c r="J854" s="3"/>
      <c r="K854" s="56"/>
    </row>
    <row r="855" ht="32.25" customHeight="1">
      <c r="A855" s="55" t="s">
        <v>59</v>
      </c>
      <c r="B855" s="46" t="s">
        <v>10780</v>
      </c>
      <c r="C855" s="55" t="s">
        <v>10794</v>
      </c>
      <c r="D855" s="46">
        <v>0.0</v>
      </c>
      <c r="E855" s="46">
        <v>0.0</v>
      </c>
      <c r="F855" s="46">
        <v>20.0</v>
      </c>
      <c r="G855" s="46">
        <v>0.0</v>
      </c>
      <c r="H855" s="46">
        <v>0.0</v>
      </c>
      <c r="I855" s="46">
        <v>0.0</v>
      </c>
      <c r="J855" s="3"/>
      <c r="K855" s="56"/>
    </row>
    <row r="856" ht="32.25" customHeight="1">
      <c r="A856" s="55" t="s">
        <v>59</v>
      </c>
      <c r="B856" s="46" t="s">
        <v>10780</v>
      </c>
      <c r="C856" s="55" t="s">
        <v>10797</v>
      </c>
      <c r="D856" s="46">
        <v>0.0</v>
      </c>
      <c r="E856" s="46">
        <v>0.0</v>
      </c>
      <c r="F856" s="46">
        <v>16.0</v>
      </c>
      <c r="G856" s="46">
        <v>0.0</v>
      </c>
      <c r="H856" s="46">
        <v>0.0</v>
      </c>
      <c r="I856" s="46">
        <v>0.0</v>
      </c>
      <c r="J856" s="3"/>
      <c r="K856" s="56"/>
    </row>
    <row r="857" ht="32.25" customHeight="1">
      <c r="A857" s="55" t="s">
        <v>59</v>
      </c>
      <c r="B857" s="46" t="s">
        <v>10780</v>
      </c>
      <c r="C857" s="55" t="s">
        <v>10801</v>
      </c>
      <c r="D857" s="46">
        <v>0.0</v>
      </c>
      <c r="E857" s="46">
        <v>0.0</v>
      </c>
      <c r="F857" s="46">
        <v>13.0</v>
      </c>
      <c r="G857" s="46">
        <v>0.0</v>
      </c>
      <c r="H857" s="46">
        <v>0.0</v>
      </c>
      <c r="I857" s="46">
        <v>0.0</v>
      </c>
      <c r="J857" s="3"/>
      <c r="K857" s="56"/>
    </row>
    <row r="858" ht="32.25" customHeight="1">
      <c r="A858" s="55" t="s">
        <v>59</v>
      </c>
      <c r="B858" s="46" t="s">
        <v>10780</v>
      </c>
      <c r="C858" s="55" t="s">
        <v>10805</v>
      </c>
      <c r="D858" s="46">
        <v>0.0</v>
      </c>
      <c r="E858" s="46">
        <v>0.0</v>
      </c>
      <c r="F858" s="46">
        <v>13.0</v>
      </c>
      <c r="G858" s="46">
        <v>0.0</v>
      </c>
      <c r="H858" s="46">
        <v>0.0</v>
      </c>
      <c r="I858" s="46">
        <v>0.0</v>
      </c>
      <c r="J858" s="3"/>
      <c r="K858" s="56"/>
    </row>
    <row r="859" ht="32.25" customHeight="1">
      <c r="A859" s="55" t="s">
        <v>59</v>
      </c>
      <c r="B859" s="46" t="s">
        <v>10780</v>
      </c>
      <c r="C859" s="55" t="s">
        <v>10810</v>
      </c>
      <c r="D859" s="46">
        <v>0.0</v>
      </c>
      <c r="E859" s="46">
        <v>0.0</v>
      </c>
      <c r="F859" s="46">
        <v>8.0</v>
      </c>
      <c r="G859" s="46">
        <v>0.0</v>
      </c>
      <c r="H859" s="46">
        <v>0.0</v>
      </c>
      <c r="I859" s="46">
        <v>0.0</v>
      </c>
      <c r="J859" s="3"/>
      <c r="K859" s="56"/>
    </row>
    <row r="860" ht="32.25" customHeight="1">
      <c r="A860" s="55" t="s">
        <v>59</v>
      </c>
      <c r="B860" s="46" t="s">
        <v>10813</v>
      </c>
      <c r="C860" s="55" t="s">
        <v>10814</v>
      </c>
      <c r="D860" s="46">
        <v>166.0</v>
      </c>
      <c r="E860" s="46">
        <v>1.0</v>
      </c>
      <c r="F860" s="46">
        <v>0.0</v>
      </c>
      <c r="G860" s="46">
        <v>0.0</v>
      </c>
      <c r="H860" s="46">
        <v>0.0</v>
      </c>
      <c r="I860" s="46">
        <v>1.0</v>
      </c>
      <c r="J860" s="3"/>
      <c r="K860" s="56"/>
    </row>
    <row r="861" ht="32.25" customHeight="1">
      <c r="A861" s="55" t="s">
        <v>59</v>
      </c>
      <c r="B861" s="46" t="s">
        <v>10813</v>
      </c>
      <c r="C861" s="55" t="s">
        <v>10817</v>
      </c>
      <c r="D861" s="46">
        <v>20.0</v>
      </c>
      <c r="E861" s="46">
        <v>0.0</v>
      </c>
      <c r="F861" s="46">
        <v>129.0</v>
      </c>
      <c r="G861" s="46">
        <v>1.0</v>
      </c>
      <c r="H861" s="46">
        <v>0.0</v>
      </c>
      <c r="I861" s="46">
        <v>17.0</v>
      </c>
      <c r="J861" s="3"/>
      <c r="K861" s="56"/>
    </row>
    <row r="862" ht="32.25" customHeight="1">
      <c r="A862" s="55" t="s">
        <v>59</v>
      </c>
      <c r="B862" s="46" t="s">
        <v>10813</v>
      </c>
      <c r="C862" s="55" t="s">
        <v>10825</v>
      </c>
      <c r="D862" s="46">
        <v>0.0</v>
      </c>
      <c r="E862" s="46">
        <v>0.0</v>
      </c>
      <c r="F862" s="46">
        <v>96.0</v>
      </c>
      <c r="G862" s="46">
        <v>0.0</v>
      </c>
      <c r="H862" s="46">
        <v>0.0</v>
      </c>
      <c r="I862" s="46">
        <v>0.0</v>
      </c>
      <c r="J862" s="3"/>
      <c r="K862" s="56"/>
    </row>
    <row r="863" ht="32.25" customHeight="1">
      <c r="A863" s="55" t="s">
        <v>59</v>
      </c>
      <c r="B863" s="46" t="s">
        <v>10813</v>
      </c>
      <c r="C863" s="55" t="s">
        <v>10828</v>
      </c>
      <c r="D863" s="46">
        <v>0.0</v>
      </c>
      <c r="E863" s="46">
        <v>0.0</v>
      </c>
      <c r="F863" s="46">
        <v>85.0</v>
      </c>
      <c r="G863" s="46">
        <v>0.0</v>
      </c>
      <c r="H863" s="46">
        <v>0.0</v>
      </c>
      <c r="I863" s="46">
        <v>0.0</v>
      </c>
      <c r="J863" s="3"/>
      <c r="K863" s="56"/>
    </row>
    <row r="864" ht="32.25" customHeight="1">
      <c r="A864" s="55" t="s">
        <v>59</v>
      </c>
      <c r="B864" s="46" t="s">
        <v>10813</v>
      </c>
      <c r="C864" s="55" t="s">
        <v>10831</v>
      </c>
      <c r="D864" s="46">
        <v>0.0</v>
      </c>
      <c r="E864" s="46">
        <v>0.0</v>
      </c>
      <c r="F864" s="46">
        <v>35.0</v>
      </c>
      <c r="G864" s="46">
        <v>0.0</v>
      </c>
      <c r="H864" s="46">
        <v>0.0</v>
      </c>
      <c r="I864" s="46">
        <v>0.0</v>
      </c>
      <c r="J864" s="3"/>
      <c r="K864" s="56"/>
    </row>
    <row r="865" ht="32.25" customHeight="1">
      <c r="A865" s="55" t="s">
        <v>59</v>
      </c>
      <c r="B865" s="46" t="s">
        <v>10834</v>
      </c>
      <c r="C865" s="55" t="s">
        <v>10835</v>
      </c>
      <c r="D865" s="46">
        <v>0.0</v>
      </c>
      <c r="E865" s="46">
        <v>0.0</v>
      </c>
      <c r="F865" s="46">
        <v>148.0</v>
      </c>
      <c r="G865" s="46">
        <v>0.0</v>
      </c>
      <c r="H865" s="46">
        <v>0.0</v>
      </c>
      <c r="I865" s="46">
        <v>0.0</v>
      </c>
      <c r="J865" s="3"/>
      <c r="K865" s="56"/>
    </row>
    <row r="866" ht="32.25" customHeight="1">
      <c r="A866" s="55" t="s">
        <v>59</v>
      </c>
      <c r="B866" s="46" t="s">
        <v>10834</v>
      </c>
      <c r="C866" s="55" t="s">
        <v>10838</v>
      </c>
      <c r="D866" s="46">
        <v>0.0</v>
      </c>
      <c r="E866" s="46">
        <v>0.0</v>
      </c>
      <c r="F866" s="46">
        <v>126.0</v>
      </c>
      <c r="G866" s="46">
        <v>0.0</v>
      </c>
      <c r="H866" s="46">
        <v>0.0</v>
      </c>
      <c r="I866" s="46">
        <v>0.0</v>
      </c>
      <c r="J866" s="3"/>
      <c r="K866" s="56"/>
    </row>
    <row r="867" ht="32.25" customHeight="1">
      <c r="A867" s="55" t="s">
        <v>59</v>
      </c>
      <c r="B867" s="46" t="s">
        <v>10834</v>
      </c>
      <c r="C867" s="55" t="s">
        <v>10842</v>
      </c>
      <c r="D867" s="46">
        <v>0.0</v>
      </c>
      <c r="E867" s="46">
        <v>22.0</v>
      </c>
      <c r="F867" s="46">
        <v>87.0</v>
      </c>
      <c r="G867" s="46">
        <v>2.0</v>
      </c>
      <c r="H867" s="46">
        <v>0.0</v>
      </c>
      <c r="I867" s="46">
        <v>0.0</v>
      </c>
      <c r="J867" s="3"/>
      <c r="K867" s="56"/>
    </row>
    <row r="868" ht="32.25" customHeight="1">
      <c r="A868" s="55" t="s">
        <v>59</v>
      </c>
      <c r="B868" s="46" t="s">
        <v>10834</v>
      </c>
      <c r="C868" s="55" t="s">
        <v>10845</v>
      </c>
      <c r="D868" s="46">
        <v>14.0</v>
      </c>
      <c r="E868" s="46">
        <v>8.0</v>
      </c>
      <c r="F868" s="46">
        <v>43.0</v>
      </c>
      <c r="G868" s="46">
        <v>8.0</v>
      </c>
      <c r="H868" s="46">
        <v>0.0</v>
      </c>
      <c r="I868" s="46">
        <v>0.0</v>
      </c>
      <c r="J868" s="3"/>
      <c r="K868" s="56"/>
    </row>
    <row r="869" ht="32.25" customHeight="1">
      <c r="A869" s="55" t="s">
        <v>59</v>
      </c>
      <c r="B869" s="46" t="s">
        <v>10834</v>
      </c>
      <c r="C869" s="55" t="s">
        <v>10850</v>
      </c>
      <c r="D869" s="46">
        <v>0.0</v>
      </c>
      <c r="E869" s="46">
        <v>0.0</v>
      </c>
      <c r="F869" s="46">
        <v>59.0</v>
      </c>
      <c r="G869" s="46">
        <v>0.0</v>
      </c>
      <c r="H869" s="46">
        <v>0.0</v>
      </c>
      <c r="I869" s="46">
        <v>0.0</v>
      </c>
      <c r="J869" s="3"/>
      <c r="K869" s="56"/>
    </row>
    <row r="870" ht="32.25" customHeight="1">
      <c r="A870" s="55" t="s">
        <v>59</v>
      </c>
      <c r="B870" s="46" t="s">
        <v>10855</v>
      </c>
      <c r="C870" s="55" t="s">
        <v>10856</v>
      </c>
      <c r="D870" s="46">
        <v>0.0</v>
      </c>
      <c r="E870" s="46">
        <v>0.0</v>
      </c>
      <c r="F870" s="46">
        <v>148.0</v>
      </c>
      <c r="G870" s="46">
        <v>0.0</v>
      </c>
      <c r="H870" s="46">
        <v>0.0</v>
      </c>
      <c r="I870" s="46">
        <v>0.0</v>
      </c>
      <c r="J870" s="3"/>
      <c r="K870" s="56"/>
    </row>
    <row r="871" ht="32.25" customHeight="1">
      <c r="A871" s="55" t="s">
        <v>59</v>
      </c>
      <c r="B871" s="46" t="s">
        <v>10855</v>
      </c>
      <c r="C871" s="55" t="s">
        <v>10859</v>
      </c>
      <c r="D871" s="46">
        <v>0.0</v>
      </c>
      <c r="E871" s="46">
        <v>0.0</v>
      </c>
      <c r="F871" s="46">
        <v>110.0</v>
      </c>
      <c r="G871" s="46">
        <v>0.0</v>
      </c>
      <c r="H871" s="46">
        <v>0.0</v>
      </c>
      <c r="I871" s="46">
        <v>0.0</v>
      </c>
      <c r="J871" s="3"/>
      <c r="K871" s="56"/>
    </row>
    <row r="872" ht="32.25" customHeight="1">
      <c r="A872" s="55" t="s">
        <v>59</v>
      </c>
      <c r="B872" s="46" t="s">
        <v>10855</v>
      </c>
      <c r="C872" s="55" t="s">
        <v>10864</v>
      </c>
      <c r="D872" s="46">
        <v>2.0</v>
      </c>
      <c r="E872" s="46">
        <v>0.0</v>
      </c>
      <c r="F872" s="46">
        <v>63.0</v>
      </c>
      <c r="G872" s="46">
        <v>0.0</v>
      </c>
      <c r="H872" s="46">
        <v>0.0</v>
      </c>
      <c r="I872" s="46">
        <v>5.0</v>
      </c>
      <c r="J872" s="3"/>
      <c r="K872" s="56"/>
    </row>
    <row r="873" ht="32.25" customHeight="1">
      <c r="A873" s="55" t="s">
        <v>59</v>
      </c>
      <c r="B873" s="46" t="s">
        <v>10855</v>
      </c>
      <c r="C873" s="55" t="s">
        <v>10869</v>
      </c>
      <c r="D873" s="46">
        <v>64.0</v>
      </c>
      <c r="E873" s="46">
        <v>0.0</v>
      </c>
      <c r="F873" s="46">
        <v>0.0</v>
      </c>
      <c r="G873" s="46">
        <v>0.0</v>
      </c>
      <c r="H873" s="46">
        <v>0.0</v>
      </c>
      <c r="I873" s="46">
        <v>3.0</v>
      </c>
      <c r="J873" s="3"/>
      <c r="K873" s="56"/>
    </row>
    <row r="874" ht="32.25" customHeight="1">
      <c r="A874" s="55" t="s">
        <v>59</v>
      </c>
      <c r="B874" s="46" t="s">
        <v>10855</v>
      </c>
      <c r="C874" s="55" t="s">
        <v>10872</v>
      </c>
      <c r="D874" s="46">
        <v>0.0</v>
      </c>
      <c r="E874" s="46">
        <v>0.0</v>
      </c>
      <c r="F874" s="46">
        <v>60.0</v>
      </c>
      <c r="G874" s="46">
        <v>0.0</v>
      </c>
      <c r="H874" s="46">
        <v>0.0</v>
      </c>
      <c r="I874" s="46">
        <v>0.0</v>
      </c>
      <c r="J874" s="3"/>
      <c r="K874" s="56"/>
    </row>
    <row r="875" ht="32.25" customHeight="1">
      <c r="A875" s="55" t="s">
        <v>59</v>
      </c>
      <c r="B875" s="46" t="s">
        <v>10875</v>
      </c>
      <c r="C875" s="55" t="s">
        <v>10876</v>
      </c>
      <c r="D875" s="46">
        <v>0.0</v>
      </c>
      <c r="E875" s="46">
        <v>0.0</v>
      </c>
      <c r="F875" s="46">
        <v>308.0</v>
      </c>
      <c r="G875" s="46">
        <v>0.0</v>
      </c>
      <c r="H875" s="46">
        <v>0.0</v>
      </c>
      <c r="I875" s="46">
        <v>0.0</v>
      </c>
      <c r="J875" s="3"/>
      <c r="K875" s="56"/>
    </row>
    <row r="876" ht="32.25" customHeight="1">
      <c r="A876" s="55" t="s">
        <v>59</v>
      </c>
      <c r="B876" s="46" t="s">
        <v>10875</v>
      </c>
      <c r="C876" s="55" t="s">
        <v>10880</v>
      </c>
      <c r="D876" s="46">
        <v>30.0</v>
      </c>
      <c r="E876" s="46">
        <v>101.0</v>
      </c>
      <c r="F876" s="46">
        <v>47.0</v>
      </c>
      <c r="G876" s="46">
        <v>6.0</v>
      </c>
      <c r="H876" s="46">
        <v>0.0</v>
      </c>
      <c r="I876" s="46">
        <v>40.0</v>
      </c>
      <c r="J876" s="3"/>
      <c r="K876" s="56"/>
    </row>
    <row r="877" ht="32.25" customHeight="1">
      <c r="A877" s="55" t="s">
        <v>59</v>
      </c>
      <c r="B877" s="46" t="s">
        <v>10875</v>
      </c>
      <c r="C877" s="55" t="s">
        <v>10886</v>
      </c>
      <c r="D877" s="46">
        <v>0.0</v>
      </c>
      <c r="E877" s="46">
        <v>0.0</v>
      </c>
      <c r="F877" s="46">
        <v>204.0</v>
      </c>
      <c r="G877" s="46">
        <v>0.0</v>
      </c>
      <c r="H877" s="46">
        <v>0.0</v>
      </c>
      <c r="I877" s="46">
        <v>0.0</v>
      </c>
      <c r="J877" s="3"/>
      <c r="K877" s="56"/>
    </row>
    <row r="878" ht="32.25" customHeight="1">
      <c r="A878" s="55" t="s">
        <v>59</v>
      </c>
      <c r="B878" s="46" t="s">
        <v>10875</v>
      </c>
      <c r="C878" s="55" t="s">
        <v>10889</v>
      </c>
      <c r="D878" s="46">
        <v>0.0</v>
      </c>
      <c r="E878" s="46">
        <v>2.0</v>
      </c>
      <c r="F878" s="46">
        <v>121.0</v>
      </c>
      <c r="G878" s="46">
        <v>0.0</v>
      </c>
      <c r="H878" s="46">
        <v>0.0</v>
      </c>
      <c r="I878" s="46">
        <v>0.0</v>
      </c>
      <c r="J878" s="3"/>
      <c r="K878" s="56"/>
    </row>
    <row r="879" ht="32.25" customHeight="1">
      <c r="A879" s="55" t="s">
        <v>59</v>
      </c>
      <c r="B879" s="46" t="s">
        <v>10875</v>
      </c>
      <c r="C879" s="55" t="s">
        <v>10892</v>
      </c>
      <c r="D879" s="46">
        <v>0.0</v>
      </c>
      <c r="E879" s="46">
        <v>15.0</v>
      </c>
      <c r="F879" s="46">
        <v>90.0</v>
      </c>
      <c r="G879" s="46">
        <v>0.0</v>
      </c>
      <c r="H879" s="46">
        <v>0.0</v>
      </c>
      <c r="I879" s="46">
        <v>0.0</v>
      </c>
      <c r="J879" s="3"/>
      <c r="K879" s="56"/>
    </row>
    <row r="880" ht="32.25" customHeight="1">
      <c r="A880" s="55" t="s">
        <v>59</v>
      </c>
      <c r="B880" s="46" t="s">
        <v>10897</v>
      </c>
      <c r="C880" s="55" t="s">
        <v>10899</v>
      </c>
      <c r="D880" s="46">
        <v>0.0</v>
      </c>
      <c r="E880" s="46">
        <v>0.0</v>
      </c>
      <c r="F880" s="46">
        <v>158.0</v>
      </c>
      <c r="G880" s="46">
        <v>0.0</v>
      </c>
      <c r="H880" s="46">
        <v>0.0</v>
      </c>
      <c r="I880" s="46">
        <v>0.0</v>
      </c>
      <c r="J880" s="3"/>
      <c r="K880" s="56"/>
    </row>
    <row r="881" ht="32.25" customHeight="1">
      <c r="A881" s="55" t="s">
        <v>59</v>
      </c>
      <c r="B881" s="46" t="s">
        <v>10897</v>
      </c>
      <c r="C881" s="55" t="s">
        <v>10902</v>
      </c>
      <c r="D881" s="46">
        <v>69.0</v>
      </c>
      <c r="E881" s="46">
        <v>6.0</v>
      </c>
      <c r="F881" s="46">
        <v>51.0</v>
      </c>
      <c r="G881" s="46">
        <v>4.0</v>
      </c>
      <c r="H881" s="46">
        <v>0.0</v>
      </c>
      <c r="I881" s="46">
        <v>23.0</v>
      </c>
      <c r="J881" s="3"/>
      <c r="K881" s="56"/>
    </row>
    <row r="882" ht="32.25" customHeight="1">
      <c r="A882" s="55" t="s">
        <v>59</v>
      </c>
      <c r="B882" s="46" t="s">
        <v>10897</v>
      </c>
      <c r="C882" s="55" t="s">
        <v>10906</v>
      </c>
      <c r="D882" s="46">
        <v>0.0</v>
      </c>
      <c r="E882" s="46">
        <v>0.0</v>
      </c>
      <c r="F882" s="46">
        <v>120.0</v>
      </c>
      <c r="G882" s="46">
        <v>0.0</v>
      </c>
      <c r="H882" s="46">
        <v>0.0</v>
      </c>
      <c r="I882" s="46">
        <v>0.0</v>
      </c>
      <c r="J882" s="3"/>
      <c r="K882" s="56"/>
    </row>
    <row r="883" ht="32.25" customHeight="1">
      <c r="A883" s="55" t="s">
        <v>59</v>
      </c>
      <c r="B883" s="46" t="s">
        <v>10897</v>
      </c>
      <c r="C883" s="55" t="s">
        <v>10910</v>
      </c>
      <c r="D883" s="46">
        <v>0.0</v>
      </c>
      <c r="E883" s="46">
        <v>0.0</v>
      </c>
      <c r="F883" s="46">
        <v>98.0</v>
      </c>
      <c r="G883" s="46">
        <v>0.0</v>
      </c>
      <c r="H883" s="46">
        <v>0.0</v>
      </c>
      <c r="I883" s="46">
        <v>0.0</v>
      </c>
      <c r="J883" s="3"/>
      <c r="K883" s="56"/>
    </row>
    <row r="884" ht="32.25" customHeight="1">
      <c r="A884" s="55" t="s">
        <v>59</v>
      </c>
      <c r="B884" s="46" t="s">
        <v>10897</v>
      </c>
      <c r="C884" s="55" t="s">
        <v>10913</v>
      </c>
      <c r="D884" s="46">
        <v>2.0</v>
      </c>
      <c r="E884" s="46">
        <v>0.0</v>
      </c>
      <c r="F884" s="46">
        <v>82.0</v>
      </c>
      <c r="G884" s="46">
        <v>0.0</v>
      </c>
      <c r="H884" s="46">
        <v>0.0</v>
      </c>
      <c r="I884" s="46">
        <v>6.0</v>
      </c>
      <c r="J884" s="3"/>
      <c r="K884" s="56"/>
    </row>
    <row r="885" ht="32.25" customHeight="1">
      <c r="A885" s="55" t="s">
        <v>59</v>
      </c>
      <c r="B885" s="46" t="s">
        <v>10916</v>
      </c>
      <c r="C885" s="55" t="s">
        <v>10918</v>
      </c>
      <c r="D885" s="46">
        <v>0.0</v>
      </c>
      <c r="E885" s="46">
        <v>2.0</v>
      </c>
      <c r="F885" s="46">
        <v>405.0</v>
      </c>
      <c r="G885" s="46">
        <v>0.0</v>
      </c>
      <c r="H885" s="46">
        <v>0.0</v>
      </c>
      <c r="I885" s="46">
        <v>0.0</v>
      </c>
      <c r="J885" s="3"/>
      <c r="K885" s="56"/>
    </row>
    <row r="886" ht="32.25" customHeight="1">
      <c r="A886" s="55" t="s">
        <v>59</v>
      </c>
      <c r="B886" s="46" t="s">
        <v>10916</v>
      </c>
      <c r="C886" s="55" t="s">
        <v>10923</v>
      </c>
      <c r="D886" s="46">
        <v>13.0</v>
      </c>
      <c r="E886" s="46">
        <v>14.0</v>
      </c>
      <c r="F886" s="46">
        <v>88.0</v>
      </c>
      <c r="G886" s="46">
        <v>21.0</v>
      </c>
      <c r="H886" s="46">
        <v>0.0</v>
      </c>
      <c r="I886" s="46">
        <v>3.0</v>
      </c>
      <c r="J886" s="3"/>
      <c r="K886" s="56"/>
    </row>
    <row r="887" ht="32.25" customHeight="1">
      <c r="A887" s="55" t="s">
        <v>59</v>
      </c>
      <c r="B887" s="46" t="s">
        <v>10916</v>
      </c>
      <c r="C887" s="55" t="s">
        <v>10927</v>
      </c>
      <c r="D887" s="46">
        <v>0.0</v>
      </c>
      <c r="E887" s="46">
        <v>0.0</v>
      </c>
      <c r="F887" s="46">
        <v>90.0</v>
      </c>
      <c r="G887" s="46">
        <v>0.0</v>
      </c>
      <c r="H887" s="46">
        <v>0.0</v>
      </c>
      <c r="I887" s="46">
        <v>0.0</v>
      </c>
      <c r="J887" s="3"/>
      <c r="K887" s="56"/>
    </row>
    <row r="888" ht="32.25" customHeight="1">
      <c r="A888" s="55" t="s">
        <v>59</v>
      </c>
      <c r="B888" s="46" t="s">
        <v>10916</v>
      </c>
      <c r="C888" s="55" t="s">
        <v>10930</v>
      </c>
      <c r="D888" s="46">
        <v>0.0</v>
      </c>
      <c r="E888" s="46">
        <v>10.0</v>
      </c>
      <c r="F888" s="46">
        <v>70.0</v>
      </c>
      <c r="G888" s="46">
        <v>0.0</v>
      </c>
      <c r="H888" s="46">
        <v>0.0</v>
      </c>
      <c r="I888" s="46">
        <v>5.0</v>
      </c>
      <c r="J888" s="3"/>
      <c r="K888" s="56"/>
    </row>
    <row r="889" ht="32.25" customHeight="1">
      <c r="A889" s="55" t="s">
        <v>59</v>
      </c>
      <c r="B889" s="46" t="s">
        <v>10935</v>
      </c>
      <c r="C889" s="55" t="s">
        <v>10936</v>
      </c>
      <c r="D889" s="46">
        <v>27.0</v>
      </c>
      <c r="E889" s="46">
        <v>0.0</v>
      </c>
      <c r="F889" s="46">
        <v>0.0</v>
      </c>
      <c r="G889" s="46">
        <v>0.0</v>
      </c>
      <c r="H889" s="46">
        <v>0.0</v>
      </c>
      <c r="I889" s="46">
        <v>0.0</v>
      </c>
      <c r="J889" s="3"/>
      <c r="K889" s="56"/>
    </row>
    <row r="890" ht="32.25" customHeight="1">
      <c r="A890" s="55" t="s">
        <v>59</v>
      </c>
      <c r="B890" s="46" t="s">
        <v>10935</v>
      </c>
      <c r="C890" s="46" t="s">
        <v>10939</v>
      </c>
      <c r="D890" s="46">
        <v>0.0</v>
      </c>
      <c r="E890" s="46">
        <v>0.0</v>
      </c>
      <c r="F890" s="46">
        <v>16.0</v>
      </c>
      <c r="G890" s="46">
        <v>0.0</v>
      </c>
      <c r="H890" s="46">
        <v>0.0</v>
      </c>
      <c r="I890" s="46">
        <v>0.0</v>
      </c>
      <c r="J890" s="3"/>
      <c r="K890" s="56"/>
    </row>
    <row r="891" ht="32.25" customHeight="1">
      <c r="A891" s="55" t="s">
        <v>59</v>
      </c>
      <c r="B891" s="46" t="s">
        <v>10935</v>
      </c>
      <c r="C891" s="55" t="s">
        <v>10943</v>
      </c>
      <c r="D891" s="46">
        <v>0.0</v>
      </c>
      <c r="E891" s="46">
        <v>0.0</v>
      </c>
      <c r="F891" s="46">
        <v>13.0</v>
      </c>
      <c r="G891" s="46">
        <v>0.0</v>
      </c>
      <c r="H891" s="46">
        <v>0.0</v>
      </c>
      <c r="I891" s="46">
        <v>0.0</v>
      </c>
      <c r="J891" s="3"/>
      <c r="K891" s="56"/>
    </row>
    <row r="892" ht="32.25" customHeight="1">
      <c r="A892" s="55" t="s">
        <v>59</v>
      </c>
      <c r="B892" s="46" t="s">
        <v>10935</v>
      </c>
      <c r="C892" s="55" t="s">
        <v>10947</v>
      </c>
      <c r="D892" s="46">
        <v>0.0</v>
      </c>
      <c r="E892" s="46">
        <v>0.0</v>
      </c>
      <c r="F892" s="46">
        <v>12.0</v>
      </c>
      <c r="G892" s="46">
        <v>0.0</v>
      </c>
      <c r="H892" s="46">
        <v>0.0</v>
      </c>
      <c r="I892" s="46">
        <v>0.0</v>
      </c>
      <c r="J892" s="3"/>
      <c r="K892" s="56"/>
    </row>
    <row r="893" ht="32.25" customHeight="1">
      <c r="A893" s="55" t="s">
        <v>59</v>
      </c>
      <c r="B893" s="46" t="s">
        <v>10935</v>
      </c>
      <c r="C893" s="46" t="s">
        <v>10949</v>
      </c>
      <c r="D893" s="46">
        <v>0.0</v>
      </c>
      <c r="E893" s="46">
        <v>0.0</v>
      </c>
      <c r="F893" s="46">
        <v>9.0</v>
      </c>
      <c r="G893" s="46">
        <v>0.0</v>
      </c>
      <c r="H893" s="46">
        <v>0.0</v>
      </c>
      <c r="I893" s="46">
        <v>0.0</v>
      </c>
      <c r="J893" s="3"/>
      <c r="K893" s="56"/>
    </row>
    <row r="894" ht="32.25" customHeight="1">
      <c r="A894" s="55" t="s">
        <v>59</v>
      </c>
      <c r="B894" s="46" t="s">
        <v>10935</v>
      </c>
      <c r="C894" s="55" t="s">
        <v>10957</v>
      </c>
      <c r="D894" s="46">
        <v>0.0</v>
      </c>
      <c r="E894" s="46">
        <v>0.0</v>
      </c>
      <c r="F894" s="46">
        <v>4.0</v>
      </c>
      <c r="G894" s="46">
        <v>0.0</v>
      </c>
      <c r="H894" s="46">
        <v>0.0</v>
      </c>
      <c r="I894" s="46">
        <v>0.0</v>
      </c>
      <c r="J894" s="3"/>
      <c r="K894" s="56"/>
    </row>
    <row r="895" ht="32.25" customHeight="1">
      <c r="A895" s="55" t="s">
        <v>59</v>
      </c>
      <c r="B895" s="46" t="s">
        <v>10935</v>
      </c>
      <c r="C895" s="46" t="s">
        <v>10963</v>
      </c>
      <c r="D895" s="46">
        <v>0.0</v>
      </c>
      <c r="E895" s="46">
        <v>0.0</v>
      </c>
      <c r="F895" s="46">
        <v>2.0</v>
      </c>
      <c r="G895" s="46">
        <v>0.0</v>
      </c>
      <c r="H895" s="46">
        <v>0.0</v>
      </c>
      <c r="I895" s="46">
        <v>0.0</v>
      </c>
      <c r="J895" s="3"/>
      <c r="K895" s="56"/>
    </row>
    <row r="896" ht="32.25" customHeight="1">
      <c r="A896" s="55" t="s">
        <v>59</v>
      </c>
      <c r="B896" s="46" t="s">
        <v>10935</v>
      </c>
      <c r="C896" s="55" t="s">
        <v>10968</v>
      </c>
      <c r="D896" s="46">
        <v>0.0</v>
      </c>
      <c r="E896" s="46">
        <v>0.0</v>
      </c>
      <c r="F896" s="46">
        <v>1.0</v>
      </c>
      <c r="G896" s="46">
        <v>0.0</v>
      </c>
      <c r="H896" s="46">
        <v>0.0</v>
      </c>
      <c r="I896" s="46">
        <v>0.0</v>
      </c>
      <c r="J896" s="3"/>
      <c r="K896" s="56"/>
    </row>
    <row r="897" ht="32.25" customHeight="1">
      <c r="A897" s="55" t="s">
        <v>59</v>
      </c>
      <c r="B897" s="46" t="s">
        <v>10935</v>
      </c>
      <c r="C897" s="46" t="s">
        <v>10972</v>
      </c>
      <c r="D897" s="46">
        <v>0.0</v>
      </c>
      <c r="E897" s="46">
        <v>0.0</v>
      </c>
      <c r="F897" s="46">
        <v>1.0</v>
      </c>
      <c r="G897" s="46">
        <v>0.0</v>
      </c>
      <c r="H897" s="46">
        <v>0.0</v>
      </c>
      <c r="I897" s="46">
        <v>0.0</v>
      </c>
      <c r="J897" s="3"/>
      <c r="K897" s="56"/>
    </row>
    <row r="898" ht="32.25" customHeight="1">
      <c r="A898" s="55" t="s">
        <v>59</v>
      </c>
      <c r="B898" s="46" t="s">
        <v>10935</v>
      </c>
      <c r="C898" s="46" t="s">
        <v>10976</v>
      </c>
      <c r="D898" s="46">
        <v>0.0</v>
      </c>
      <c r="E898" s="46">
        <v>0.0</v>
      </c>
      <c r="F898" s="46">
        <v>1.0</v>
      </c>
      <c r="G898" s="46">
        <v>0.0</v>
      </c>
      <c r="H898" s="46">
        <v>0.0</v>
      </c>
      <c r="I898" s="46">
        <v>0.0</v>
      </c>
      <c r="J898" s="3"/>
      <c r="K898" s="56"/>
    </row>
    <row r="899" ht="32.25" customHeight="1">
      <c r="A899" s="55" t="s">
        <v>59</v>
      </c>
      <c r="B899" s="46" t="s">
        <v>10935</v>
      </c>
      <c r="C899" s="46" t="s">
        <v>10980</v>
      </c>
      <c r="D899" s="46">
        <v>0.0</v>
      </c>
      <c r="E899" s="46">
        <v>0.0</v>
      </c>
      <c r="F899" s="46">
        <v>1.0</v>
      </c>
      <c r="G899" s="46">
        <v>0.0</v>
      </c>
      <c r="H899" s="46">
        <v>0.0</v>
      </c>
      <c r="I899" s="46">
        <v>0.0</v>
      </c>
      <c r="J899" s="3"/>
      <c r="K899" s="56"/>
    </row>
    <row r="900" ht="32.25" customHeight="1">
      <c r="A900" s="55" t="s">
        <v>59</v>
      </c>
      <c r="B900" s="46" t="s">
        <v>10935</v>
      </c>
      <c r="C900" s="46" t="s">
        <v>10984</v>
      </c>
      <c r="D900" s="46">
        <v>0.0</v>
      </c>
      <c r="E900" s="46">
        <v>0.0</v>
      </c>
      <c r="F900" s="46">
        <v>1.0</v>
      </c>
      <c r="G900" s="46">
        <v>0.0</v>
      </c>
      <c r="H900" s="46">
        <v>0.0</v>
      </c>
      <c r="I900" s="46">
        <v>0.0</v>
      </c>
      <c r="J900" s="3"/>
      <c r="K900" s="56"/>
    </row>
    <row r="901" ht="32.25" customHeight="1">
      <c r="A901" s="55" t="s">
        <v>59</v>
      </c>
      <c r="B901" s="46" t="s">
        <v>10935</v>
      </c>
      <c r="C901" s="46" t="s">
        <v>10987</v>
      </c>
      <c r="D901" s="46">
        <v>0.0</v>
      </c>
      <c r="E901" s="46">
        <v>0.0</v>
      </c>
      <c r="F901" s="46">
        <v>1.0</v>
      </c>
      <c r="G901" s="46">
        <v>0.0</v>
      </c>
      <c r="H901" s="46">
        <v>0.0</v>
      </c>
      <c r="I901" s="46">
        <v>0.0</v>
      </c>
      <c r="J901" s="3"/>
      <c r="K901" s="56"/>
    </row>
    <row r="902" ht="32.25" customHeight="1">
      <c r="A902" s="55" t="s">
        <v>59</v>
      </c>
      <c r="B902" s="46" t="s">
        <v>10935</v>
      </c>
      <c r="C902" s="46" t="s">
        <v>10991</v>
      </c>
      <c r="D902" s="46">
        <v>0.0</v>
      </c>
      <c r="E902" s="46">
        <v>0.0</v>
      </c>
      <c r="F902" s="46">
        <v>1.0</v>
      </c>
      <c r="G902" s="46">
        <v>0.0</v>
      </c>
      <c r="H902" s="46">
        <v>0.0</v>
      </c>
      <c r="I902" s="46">
        <v>0.0</v>
      </c>
      <c r="J902" s="3"/>
      <c r="K902" s="56"/>
    </row>
    <row r="903" ht="32.25" customHeight="1">
      <c r="A903" s="55" t="s">
        <v>59</v>
      </c>
      <c r="B903" s="46" t="s">
        <v>10935</v>
      </c>
      <c r="C903" s="46" t="s">
        <v>10994</v>
      </c>
      <c r="D903" s="46">
        <v>0.0</v>
      </c>
      <c r="E903" s="46">
        <v>0.0</v>
      </c>
      <c r="F903" s="46">
        <v>1.0</v>
      </c>
      <c r="G903" s="46">
        <v>0.0</v>
      </c>
      <c r="H903" s="46">
        <v>0.0</v>
      </c>
      <c r="I903" s="46">
        <v>0.0</v>
      </c>
      <c r="J903" s="3"/>
      <c r="K903" s="56"/>
    </row>
    <row r="904" ht="32.25" customHeight="1">
      <c r="A904" s="55" t="s">
        <v>59</v>
      </c>
      <c r="B904" s="46" t="s">
        <v>10935</v>
      </c>
      <c r="C904" s="46" t="s">
        <v>10997</v>
      </c>
      <c r="D904" s="46">
        <v>0.0</v>
      </c>
      <c r="E904" s="46">
        <v>0.0</v>
      </c>
      <c r="F904" s="46">
        <v>1.0</v>
      </c>
      <c r="G904" s="46">
        <v>0.0</v>
      </c>
      <c r="H904" s="46">
        <v>0.0</v>
      </c>
      <c r="I904" s="46">
        <v>0.0</v>
      </c>
      <c r="J904" s="3"/>
      <c r="K904" s="56"/>
    </row>
    <row r="905" ht="32.25" customHeight="1">
      <c r="A905" s="55" t="s">
        <v>59</v>
      </c>
      <c r="B905" s="46" t="s">
        <v>10935</v>
      </c>
      <c r="C905" s="46" t="s">
        <v>11000</v>
      </c>
      <c r="D905" s="46">
        <v>0.0</v>
      </c>
      <c r="E905" s="46">
        <v>0.0</v>
      </c>
      <c r="F905" s="46">
        <v>1.0</v>
      </c>
      <c r="G905" s="46">
        <v>0.0</v>
      </c>
      <c r="H905" s="46">
        <v>0.0</v>
      </c>
      <c r="I905" s="46">
        <v>0.0</v>
      </c>
      <c r="J905" s="3"/>
      <c r="K905" s="56"/>
    </row>
    <row r="906" ht="32.25" customHeight="1">
      <c r="A906" s="55" t="s">
        <v>59</v>
      </c>
      <c r="B906" s="46" t="s">
        <v>10935</v>
      </c>
      <c r="C906" s="46" t="s">
        <v>11004</v>
      </c>
      <c r="D906" s="46">
        <v>0.0</v>
      </c>
      <c r="E906" s="46">
        <v>0.0</v>
      </c>
      <c r="F906" s="46">
        <v>1.0</v>
      </c>
      <c r="G906" s="46">
        <v>0.0</v>
      </c>
      <c r="H906" s="46">
        <v>0.0</v>
      </c>
      <c r="I906" s="46">
        <v>0.0</v>
      </c>
      <c r="J906" s="3"/>
      <c r="K906" s="56"/>
    </row>
    <row r="907" ht="32.25" customHeight="1">
      <c r="A907" s="55" t="s">
        <v>59</v>
      </c>
      <c r="B907" s="46" t="s">
        <v>10935</v>
      </c>
      <c r="C907" s="46" t="s">
        <v>11007</v>
      </c>
      <c r="D907" s="46">
        <v>0.0</v>
      </c>
      <c r="E907" s="46">
        <v>0.0</v>
      </c>
      <c r="F907" s="46">
        <v>1.0</v>
      </c>
      <c r="G907" s="46">
        <v>0.0</v>
      </c>
      <c r="H907" s="46">
        <v>0.0</v>
      </c>
      <c r="I907" s="46">
        <v>0.0</v>
      </c>
      <c r="J907" s="3"/>
      <c r="K907" s="56"/>
    </row>
    <row r="908" ht="32.25" customHeight="1">
      <c r="A908" s="55" t="s">
        <v>59</v>
      </c>
      <c r="B908" s="46" t="s">
        <v>10935</v>
      </c>
      <c r="C908" s="46" t="s">
        <v>11010</v>
      </c>
      <c r="D908" s="46">
        <v>0.0</v>
      </c>
      <c r="E908" s="46">
        <v>0.0</v>
      </c>
      <c r="F908" s="46">
        <v>1.0</v>
      </c>
      <c r="G908" s="46">
        <v>0.0</v>
      </c>
      <c r="H908" s="46">
        <v>0.0</v>
      </c>
      <c r="I908" s="46">
        <v>0.0</v>
      </c>
      <c r="J908" s="3"/>
      <c r="K908" s="56"/>
    </row>
    <row r="909" ht="32.25" customHeight="1">
      <c r="A909" s="55" t="s">
        <v>59</v>
      </c>
      <c r="B909" s="46" t="s">
        <v>10935</v>
      </c>
      <c r="C909" s="46" t="s">
        <v>11012</v>
      </c>
      <c r="D909" s="46">
        <v>0.0</v>
      </c>
      <c r="E909" s="46">
        <v>0.0</v>
      </c>
      <c r="F909" s="46">
        <v>1.0</v>
      </c>
      <c r="G909" s="46">
        <v>0.0</v>
      </c>
      <c r="H909" s="46">
        <v>0.0</v>
      </c>
      <c r="I909" s="46">
        <v>0.0</v>
      </c>
      <c r="J909" s="3"/>
      <c r="K909" s="56"/>
    </row>
    <row r="910" ht="32.25" customHeight="1">
      <c r="A910" s="55" t="s">
        <v>59</v>
      </c>
      <c r="B910" s="46" t="s">
        <v>11016</v>
      </c>
      <c r="C910" s="46" t="s">
        <v>11017</v>
      </c>
      <c r="D910" s="46">
        <v>0.0</v>
      </c>
      <c r="E910" s="46">
        <v>0.0</v>
      </c>
      <c r="F910" s="46">
        <v>181.0</v>
      </c>
      <c r="G910" s="46">
        <v>0.0</v>
      </c>
      <c r="H910" s="46">
        <v>0.0</v>
      </c>
      <c r="I910" s="46">
        <v>0.0</v>
      </c>
      <c r="J910" s="3"/>
      <c r="K910" s="56"/>
    </row>
    <row r="911" ht="32.25" customHeight="1">
      <c r="A911" s="55" t="s">
        <v>59</v>
      </c>
      <c r="B911" s="46" t="s">
        <v>11016</v>
      </c>
      <c r="C911" s="46" t="s">
        <v>11020</v>
      </c>
      <c r="D911" s="46">
        <v>0.0</v>
      </c>
      <c r="E911" s="46">
        <v>0.0</v>
      </c>
      <c r="F911" s="46">
        <v>46.0</v>
      </c>
      <c r="G911" s="46">
        <v>0.0</v>
      </c>
      <c r="H911" s="46">
        <v>0.0</v>
      </c>
      <c r="I911" s="46">
        <v>0.0</v>
      </c>
      <c r="J911" s="3"/>
      <c r="K911" s="56"/>
    </row>
    <row r="912" ht="32.25" customHeight="1">
      <c r="A912" s="55" t="s">
        <v>59</v>
      </c>
      <c r="B912" s="46" t="s">
        <v>11016</v>
      </c>
      <c r="C912" s="55" t="s">
        <v>11022</v>
      </c>
      <c r="D912" s="46">
        <v>10.0</v>
      </c>
      <c r="E912" s="46">
        <v>0.0</v>
      </c>
      <c r="F912" s="46">
        <v>0.0</v>
      </c>
      <c r="G912" s="46">
        <v>0.0</v>
      </c>
      <c r="H912" s="46">
        <v>0.0</v>
      </c>
      <c r="I912" s="46">
        <v>10.0</v>
      </c>
      <c r="J912" s="3"/>
      <c r="K912" s="56"/>
    </row>
    <row r="913" ht="32.25" customHeight="1">
      <c r="A913" s="55" t="s">
        <v>59</v>
      </c>
      <c r="B913" s="46" t="s">
        <v>11016</v>
      </c>
      <c r="C913" s="55" t="s">
        <v>11025</v>
      </c>
      <c r="D913" s="46">
        <v>0.0</v>
      </c>
      <c r="E913" s="46">
        <v>0.0</v>
      </c>
      <c r="F913" s="46">
        <v>9.0</v>
      </c>
      <c r="G913" s="46">
        <v>0.0</v>
      </c>
      <c r="H913" s="46">
        <v>0.0</v>
      </c>
      <c r="I913" s="46">
        <v>11.0</v>
      </c>
      <c r="J913" s="3"/>
      <c r="K913" s="56"/>
    </row>
    <row r="914" ht="32.25" customHeight="1">
      <c r="A914" s="55" t="s">
        <v>59</v>
      </c>
      <c r="B914" s="46" t="s">
        <v>11016</v>
      </c>
      <c r="C914" s="46" t="s">
        <v>11028</v>
      </c>
      <c r="D914" s="46">
        <v>0.0</v>
      </c>
      <c r="E914" s="46">
        <v>0.0</v>
      </c>
      <c r="F914" s="46">
        <v>17.0</v>
      </c>
      <c r="G914" s="46">
        <v>0.0</v>
      </c>
      <c r="H914" s="46">
        <v>0.0</v>
      </c>
      <c r="I914" s="46">
        <v>0.0</v>
      </c>
      <c r="J914" s="3"/>
      <c r="K914" s="56"/>
    </row>
    <row r="915" ht="32.25" customHeight="1">
      <c r="A915" s="55" t="s">
        <v>59</v>
      </c>
      <c r="B915" s="46" t="s">
        <v>11016</v>
      </c>
      <c r="C915" s="55" t="s">
        <v>11032</v>
      </c>
      <c r="D915" s="46">
        <v>7.0</v>
      </c>
      <c r="E915" s="46">
        <v>0.0</v>
      </c>
      <c r="F915" s="46">
        <v>3.0</v>
      </c>
      <c r="G915" s="46">
        <v>2.0</v>
      </c>
      <c r="H915" s="46">
        <v>0.0</v>
      </c>
      <c r="I915" s="46">
        <v>2.0</v>
      </c>
      <c r="J915" s="3"/>
      <c r="K915" s="56"/>
    </row>
    <row r="916" ht="32.25" customHeight="1">
      <c r="A916" s="55" t="s">
        <v>59</v>
      </c>
      <c r="B916" s="46" t="s">
        <v>11016</v>
      </c>
      <c r="C916" s="55" t="s">
        <v>11035</v>
      </c>
      <c r="D916" s="46">
        <v>2.0</v>
      </c>
      <c r="E916" s="46">
        <v>0.0</v>
      </c>
      <c r="F916" s="46">
        <v>0.0</v>
      </c>
      <c r="G916" s="46">
        <v>0.0</v>
      </c>
      <c r="H916" s="46">
        <v>0.0</v>
      </c>
      <c r="I916" s="46">
        <v>8.0</v>
      </c>
      <c r="J916" s="3"/>
      <c r="K916" s="56"/>
    </row>
    <row r="917" ht="32.25" customHeight="1">
      <c r="A917" s="55" t="s">
        <v>59</v>
      </c>
      <c r="B917" s="46" t="s">
        <v>11016</v>
      </c>
      <c r="C917" s="55" t="s">
        <v>11038</v>
      </c>
      <c r="D917" s="46">
        <v>2.0</v>
      </c>
      <c r="E917" s="46">
        <v>0.0</v>
      </c>
      <c r="F917" s="46">
        <v>0.0</v>
      </c>
      <c r="G917" s="46">
        <v>0.0</v>
      </c>
      <c r="H917" s="46">
        <v>0.0</v>
      </c>
      <c r="I917" s="46">
        <v>8.0</v>
      </c>
      <c r="J917" s="3"/>
      <c r="K917" s="56"/>
    </row>
    <row r="918" ht="32.25" customHeight="1">
      <c r="A918" s="55" t="s">
        <v>59</v>
      </c>
      <c r="B918" s="46" t="s">
        <v>11016</v>
      </c>
      <c r="C918" s="46" t="s">
        <v>11041</v>
      </c>
      <c r="D918" s="46">
        <v>0.0</v>
      </c>
      <c r="E918" s="46">
        <v>0.0</v>
      </c>
      <c r="F918" s="46">
        <v>2.0</v>
      </c>
      <c r="G918" s="46">
        <v>0.0</v>
      </c>
      <c r="H918" s="46">
        <v>0.0</v>
      </c>
      <c r="I918" s="46">
        <v>0.0</v>
      </c>
      <c r="J918" s="3"/>
      <c r="K918" s="56"/>
    </row>
    <row r="919" ht="32.25" customHeight="1">
      <c r="A919" s="55" t="s">
        <v>59</v>
      </c>
      <c r="B919" s="46" t="s">
        <v>11016</v>
      </c>
      <c r="C919" s="46" t="s">
        <v>11045</v>
      </c>
      <c r="D919" s="46">
        <v>0.0</v>
      </c>
      <c r="E919" s="46">
        <v>0.0</v>
      </c>
      <c r="F919" s="46">
        <v>1.0</v>
      </c>
      <c r="G919" s="46">
        <v>0.0</v>
      </c>
      <c r="H919" s="46">
        <v>0.0</v>
      </c>
      <c r="I919" s="46">
        <v>0.0</v>
      </c>
      <c r="J919" s="3"/>
      <c r="K919" s="56"/>
    </row>
    <row r="920" ht="32.25" customHeight="1">
      <c r="A920" s="55" t="s">
        <v>59</v>
      </c>
      <c r="B920" s="46" t="s">
        <v>11016</v>
      </c>
      <c r="C920" s="46" t="s">
        <v>11048</v>
      </c>
      <c r="D920" s="46">
        <v>0.0</v>
      </c>
      <c r="E920" s="46">
        <v>0.0</v>
      </c>
      <c r="F920" s="46">
        <v>1.0</v>
      </c>
      <c r="G920" s="46">
        <v>0.0</v>
      </c>
      <c r="H920" s="46">
        <v>0.0</v>
      </c>
      <c r="I920" s="46">
        <v>0.0</v>
      </c>
      <c r="J920" s="3"/>
      <c r="K920" s="56"/>
    </row>
    <row r="921" ht="32.25" customHeight="1">
      <c r="A921" s="55" t="s">
        <v>59</v>
      </c>
      <c r="B921" s="46" t="s">
        <v>11016</v>
      </c>
      <c r="C921" s="46" t="s">
        <v>11051</v>
      </c>
      <c r="D921" s="46">
        <v>0.0</v>
      </c>
      <c r="E921" s="46">
        <v>0.0</v>
      </c>
      <c r="F921" s="46">
        <v>1.0</v>
      </c>
      <c r="G921" s="46">
        <v>0.0</v>
      </c>
      <c r="H921" s="46">
        <v>0.0</v>
      </c>
      <c r="I921" s="46">
        <v>0.0</v>
      </c>
      <c r="J921" s="3"/>
      <c r="K921" s="56"/>
    </row>
    <row r="922" ht="32.25" customHeight="1">
      <c r="A922" s="55" t="s">
        <v>59</v>
      </c>
      <c r="B922" s="46" t="s">
        <v>11016</v>
      </c>
      <c r="C922" s="46" t="s">
        <v>11055</v>
      </c>
      <c r="D922" s="46">
        <v>0.0</v>
      </c>
      <c r="E922" s="46">
        <v>0.0</v>
      </c>
      <c r="F922" s="46">
        <v>1.0</v>
      </c>
      <c r="G922" s="46">
        <v>0.0</v>
      </c>
      <c r="H922" s="46">
        <v>0.0</v>
      </c>
      <c r="I922" s="46">
        <v>0.0</v>
      </c>
      <c r="J922" s="3"/>
      <c r="K922" s="56"/>
    </row>
    <row r="923" ht="32.25" customHeight="1">
      <c r="A923" s="55" t="s">
        <v>59</v>
      </c>
      <c r="B923" s="46" t="s">
        <v>11016</v>
      </c>
      <c r="C923" s="46" t="s">
        <v>11059</v>
      </c>
      <c r="D923" s="46">
        <v>0.0</v>
      </c>
      <c r="E923" s="46">
        <v>0.0</v>
      </c>
      <c r="F923" s="46">
        <v>1.0</v>
      </c>
      <c r="G923" s="46">
        <v>0.0</v>
      </c>
      <c r="H923" s="46">
        <v>0.0</v>
      </c>
      <c r="I923" s="46">
        <v>0.0</v>
      </c>
      <c r="J923" s="3"/>
      <c r="K923" s="56"/>
    </row>
    <row r="924" ht="32.25" customHeight="1">
      <c r="A924" s="55" t="s">
        <v>59</v>
      </c>
      <c r="B924" s="46" t="s">
        <v>11016</v>
      </c>
      <c r="C924" s="46" t="s">
        <v>11062</v>
      </c>
      <c r="D924" s="46">
        <v>0.0</v>
      </c>
      <c r="E924" s="46">
        <v>0.0</v>
      </c>
      <c r="F924" s="46">
        <v>1.0</v>
      </c>
      <c r="G924" s="46">
        <v>0.0</v>
      </c>
      <c r="H924" s="46">
        <v>0.0</v>
      </c>
      <c r="I924" s="46">
        <v>0.0</v>
      </c>
      <c r="J924" s="3"/>
      <c r="K924" s="56"/>
    </row>
    <row r="925" ht="32.25" customHeight="1">
      <c r="A925" s="55" t="s">
        <v>59</v>
      </c>
      <c r="B925" s="46" t="s">
        <v>11016</v>
      </c>
      <c r="C925" s="46" t="s">
        <v>11068</v>
      </c>
      <c r="D925" s="46">
        <v>0.0</v>
      </c>
      <c r="E925" s="46">
        <v>0.0</v>
      </c>
      <c r="F925" s="46">
        <v>1.0</v>
      </c>
      <c r="G925" s="46">
        <v>0.0</v>
      </c>
      <c r="H925" s="46">
        <v>0.0</v>
      </c>
      <c r="I925" s="46">
        <v>0.0</v>
      </c>
      <c r="J925" s="3"/>
      <c r="K925" s="56"/>
    </row>
    <row r="926" ht="32.25" customHeight="1">
      <c r="A926" s="55" t="s">
        <v>59</v>
      </c>
      <c r="B926" s="46" t="s">
        <v>11016</v>
      </c>
      <c r="C926" s="46" t="s">
        <v>11071</v>
      </c>
      <c r="D926" s="46">
        <v>0.0</v>
      </c>
      <c r="E926" s="46">
        <v>0.0</v>
      </c>
      <c r="F926" s="46">
        <v>1.0</v>
      </c>
      <c r="G926" s="46">
        <v>0.0</v>
      </c>
      <c r="H926" s="46">
        <v>0.0</v>
      </c>
      <c r="I926" s="46">
        <v>0.0</v>
      </c>
      <c r="J926" s="3"/>
      <c r="K926" s="56"/>
    </row>
    <row r="927" ht="32.25" customHeight="1">
      <c r="A927" s="55" t="s">
        <v>59</v>
      </c>
      <c r="B927" s="46" t="s">
        <v>11016</v>
      </c>
      <c r="C927" s="46" t="s">
        <v>11074</v>
      </c>
      <c r="D927" s="46">
        <v>0.0</v>
      </c>
      <c r="E927" s="46">
        <v>0.0</v>
      </c>
      <c r="F927" s="46">
        <v>1.0</v>
      </c>
      <c r="G927" s="46">
        <v>0.0</v>
      </c>
      <c r="H927" s="46">
        <v>0.0</v>
      </c>
      <c r="I927" s="46">
        <v>0.0</v>
      </c>
      <c r="J927" s="3"/>
      <c r="K927" s="56"/>
    </row>
    <row r="928" ht="32.25" customHeight="1">
      <c r="A928" s="55" t="s">
        <v>59</v>
      </c>
      <c r="B928" s="46" t="s">
        <v>11016</v>
      </c>
      <c r="C928" s="46" t="s">
        <v>11079</v>
      </c>
      <c r="D928" s="46">
        <v>0.0</v>
      </c>
      <c r="E928" s="46">
        <v>0.0</v>
      </c>
      <c r="F928" s="46">
        <v>1.0</v>
      </c>
      <c r="G928" s="46">
        <v>0.0</v>
      </c>
      <c r="H928" s="46">
        <v>0.0</v>
      </c>
      <c r="I928" s="46">
        <v>0.0</v>
      </c>
      <c r="J928" s="3"/>
      <c r="K928" s="56"/>
    </row>
    <row r="929" ht="32.25" customHeight="1">
      <c r="A929" s="55" t="s">
        <v>59</v>
      </c>
      <c r="B929" s="46" t="s">
        <v>11016</v>
      </c>
      <c r="C929" s="46" t="s">
        <v>11083</v>
      </c>
      <c r="D929" s="46">
        <v>0.0</v>
      </c>
      <c r="E929" s="46">
        <v>0.0</v>
      </c>
      <c r="F929" s="46">
        <v>1.0</v>
      </c>
      <c r="G929" s="46">
        <v>0.0</v>
      </c>
      <c r="H929" s="46">
        <v>0.0</v>
      </c>
      <c r="I929" s="46">
        <v>0.0</v>
      </c>
      <c r="J929" s="3"/>
      <c r="K929" s="56"/>
    </row>
    <row r="930" ht="32.25" customHeight="1">
      <c r="A930" s="55" t="s">
        <v>59</v>
      </c>
      <c r="B930" s="46" t="s">
        <v>11016</v>
      </c>
      <c r="C930" s="46" t="s">
        <v>11086</v>
      </c>
      <c r="D930" s="46">
        <v>0.0</v>
      </c>
      <c r="E930" s="46">
        <v>0.0</v>
      </c>
      <c r="F930" s="46">
        <v>1.0</v>
      </c>
      <c r="G930" s="46">
        <v>0.0</v>
      </c>
      <c r="H930" s="46">
        <v>0.0</v>
      </c>
      <c r="I930" s="46">
        <v>0.0</v>
      </c>
      <c r="J930" s="3"/>
      <c r="K930" s="56"/>
    </row>
    <row r="931" ht="32.25" customHeight="1">
      <c r="A931" s="55" t="s">
        <v>59</v>
      </c>
      <c r="B931" s="46" t="s">
        <v>11016</v>
      </c>
      <c r="C931" s="46" t="s">
        <v>11089</v>
      </c>
      <c r="D931" s="46">
        <v>0.0</v>
      </c>
      <c r="E931" s="46">
        <v>0.0</v>
      </c>
      <c r="F931" s="46">
        <v>1.0</v>
      </c>
      <c r="G931" s="46">
        <v>0.0</v>
      </c>
      <c r="H931" s="46">
        <v>0.0</v>
      </c>
      <c r="I931" s="46">
        <v>0.0</v>
      </c>
      <c r="J931" s="3"/>
      <c r="K931" s="56"/>
    </row>
    <row r="932" ht="32.25" customHeight="1">
      <c r="A932" s="55" t="s">
        <v>59</v>
      </c>
      <c r="B932" s="46" t="s">
        <v>11016</v>
      </c>
      <c r="C932" s="46" t="s">
        <v>11093</v>
      </c>
      <c r="D932" s="46">
        <v>0.0</v>
      </c>
      <c r="E932" s="46">
        <v>0.0</v>
      </c>
      <c r="F932" s="46">
        <v>1.0</v>
      </c>
      <c r="G932" s="46">
        <v>0.0</v>
      </c>
      <c r="H932" s="46">
        <v>0.0</v>
      </c>
      <c r="I932" s="46">
        <v>0.0</v>
      </c>
      <c r="J932" s="3"/>
      <c r="K932" s="56"/>
    </row>
    <row r="933" ht="32.25" customHeight="1">
      <c r="A933" s="55" t="s">
        <v>59</v>
      </c>
      <c r="B933" s="46" t="s">
        <v>11016</v>
      </c>
      <c r="C933" s="46" t="s">
        <v>11098</v>
      </c>
      <c r="D933" s="46">
        <v>0.0</v>
      </c>
      <c r="E933" s="46">
        <v>0.0</v>
      </c>
      <c r="F933" s="46">
        <v>1.0</v>
      </c>
      <c r="G933" s="46">
        <v>0.0</v>
      </c>
      <c r="H933" s="46">
        <v>0.0</v>
      </c>
      <c r="I933" s="46">
        <v>0.0</v>
      </c>
      <c r="J933" s="3"/>
      <c r="K933" s="56"/>
    </row>
    <row r="934" ht="32.25" customHeight="1">
      <c r="A934" s="55" t="s">
        <v>59</v>
      </c>
      <c r="B934" s="46" t="s">
        <v>11016</v>
      </c>
      <c r="C934" s="46" t="s">
        <v>11102</v>
      </c>
      <c r="D934" s="46">
        <v>0.0</v>
      </c>
      <c r="E934" s="46">
        <v>0.0</v>
      </c>
      <c r="F934" s="46">
        <v>1.0</v>
      </c>
      <c r="G934" s="46">
        <v>0.0</v>
      </c>
      <c r="H934" s="46">
        <v>0.0</v>
      </c>
      <c r="I934" s="46">
        <v>0.0</v>
      </c>
      <c r="J934" s="3"/>
      <c r="K934" s="56"/>
    </row>
    <row r="935" ht="32.25" customHeight="1">
      <c r="A935" s="55" t="s">
        <v>59</v>
      </c>
      <c r="B935" s="46" t="s">
        <v>11016</v>
      </c>
      <c r="C935" s="46" t="s">
        <v>11106</v>
      </c>
      <c r="D935" s="46">
        <v>0.0</v>
      </c>
      <c r="E935" s="46">
        <v>0.0</v>
      </c>
      <c r="F935" s="46">
        <v>1.0</v>
      </c>
      <c r="G935" s="46">
        <v>0.0</v>
      </c>
      <c r="H935" s="46">
        <v>0.0</v>
      </c>
      <c r="I935" s="46">
        <v>0.0</v>
      </c>
      <c r="J935" s="3"/>
      <c r="K935" s="56"/>
    </row>
    <row r="936" ht="32.25" customHeight="1">
      <c r="A936" s="55" t="s">
        <v>59</v>
      </c>
      <c r="B936" s="46" t="s">
        <v>11016</v>
      </c>
      <c r="C936" s="46" t="s">
        <v>11109</v>
      </c>
      <c r="D936" s="46">
        <v>0.0</v>
      </c>
      <c r="E936" s="46">
        <v>0.0</v>
      </c>
      <c r="F936" s="46">
        <v>1.0</v>
      </c>
      <c r="G936" s="46">
        <v>0.0</v>
      </c>
      <c r="H936" s="46">
        <v>0.0</v>
      </c>
      <c r="I936" s="46">
        <v>0.0</v>
      </c>
      <c r="J936" s="3"/>
      <c r="K936" s="56"/>
    </row>
    <row r="937" ht="32.25" customHeight="1">
      <c r="A937" s="55" t="s">
        <v>59</v>
      </c>
      <c r="B937" s="46" t="s">
        <v>11016</v>
      </c>
      <c r="C937" s="46" t="s">
        <v>11113</v>
      </c>
      <c r="D937" s="46">
        <v>0.0</v>
      </c>
      <c r="E937" s="46">
        <v>0.0</v>
      </c>
      <c r="F937" s="46">
        <v>1.0</v>
      </c>
      <c r="G937" s="46">
        <v>0.0</v>
      </c>
      <c r="H937" s="46">
        <v>0.0</v>
      </c>
      <c r="I937" s="46">
        <v>0.0</v>
      </c>
      <c r="J937" s="3"/>
      <c r="K937" s="56"/>
    </row>
    <row r="938" ht="32.25" customHeight="1">
      <c r="A938" s="55" t="s">
        <v>59</v>
      </c>
      <c r="B938" s="46" t="s">
        <v>11016</v>
      </c>
      <c r="C938" s="46" t="s">
        <v>11118</v>
      </c>
      <c r="D938" s="46">
        <v>0.0</v>
      </c>
      <c r="E938" s="46">
        <v>0.0</v>
      </c>
      <c r="F938" s="46">
        <v>1.0</v>
      </c>
      <c r="G938" s="46">
        <v>0.0</v>
      </c>
      <c r="H938" s="46">
        <v>0.0</v>
      </c>
      <c r="I938" s="46">
        <v>0.0</v>
      </c>
      <c r="J938" s="3"/>
      <c r="K938" s="56"/>
    </row>
    <row r="939" ht="32.25" customHeight="1">
      <c r="A939" s="55" t="s">
        <v>59</v>
      </c>
      <c r="B939" s="46" t="s">
        <v>11016</v>
      </c>
      <c r="C939" s="46" t="s">
        <v>11121</v>
      </c>
      <c r="D939" s="46">
        <v>0.0</v>
      </c>
      <c r="E939" s="46">
        <v>0.0</v>
      </c>
      <c r="F939" s="46">
        <v>1.0</v>
      </c>
      <c r="G939" s="46">
        <v>0.0</v>
      </c>
      <c r="H939" s="46">
        <v>0.0</v>
      </c>
      <c r="I939" s="46">
        <v>0.0</v>
      </c>
      <c r="J939" s="3"/>
      <c r="K939" s="56"/>
    </row>
    <row r="940" ht="32.25" customHeight="1">
      <c r="A940" s="55" t="s">
        <v>59</v>
      </c>
      <c r="B940" s="46" t="s">
        <v>11016</v>
      </c>
      <c r="C940" s="46" t="s">
        <v>11124</v>
      </c>
      <c r="D940" s="46">
        <v>0.0</v>
      </c>
      <c r="E940" s="46">
        <v>0.0</v>
      </c>
      <c r="F940" s="46">
        <v>1.0</v>
      </c>
      <c r="G940" s="46">
        <v>0.0</v>
      </c>
      <c r="H940" s="46">
        <v>0.0</v>
      </c>
      <c r="I940" s="46">
        <v>0.0</v>
      </c>
      <c r="J940" s="3"/>
      <c r="K940" s="56"/>
    </row>
    <row r="941" ht="32.25" customHeight="1">
      <c r="A941" s="55" t="s">
        <v>59</v>
      </c>
      <c r="B941" s="46" t="s">
        <v>11016</v>
      </c>
      <c r="C941" s="46" t="s">
        <v>11127</v>
      </c>
      <c r="D941" s="46">
        <v>0.0</v>
      </c>
      <c r="E941" s="46">
        <v>0.0</v>
      </c>
      <c r="F941" s="46">
        <v>1.0</v>
      </c>
      <c r="G941" s="46">
        <v>0.0</v>
      </c>
      <c r="H941" s="46">
        <v>0.0</v>
      </c>
      <c r="I941" s="46">
        <v>0.0</v>
      </c>
      <c r="J941" s="3"/>
      <c r="K941" s="56"/>
    </row>
    <row r="942" ht="32.25" customHeight="1">
      <c r="A942" s="55" t="s">
        <v>59</v>
      </c>
      <c r="B942" s="46" t="s">
        <v>11016</v>
      </c>
      <c r="C942" s="55" t="s">
        <v>11131</v>
      </c>
      <c r="D942" s="46">
        <v>0.0</v>
      </c>
      <c r="E942" s="46">
        <v>0.0</v>
      </c>
      <c r="F942" s="46">
        <v>1.0</v>
      </c>
      <c r="G942" s="46">
        <v>0.0</v>
      </c>
      <c r="H942" s="46">
        <v>0.0</v>
      </c>
      <c r="I942" s="46">
        <v>0.0</v>
      </c>
      <c r="J942" s="3"/>
      <c r="K942" s="56"/>
    </row>
    <row r="943" ht="32.25" customHeight="1">
      <c r="A943" s="55" t="s">
        <v>59</v>
      </c>
      <c r="B943" s="46" t="s">
        <v>11016</v>
      </c>
      <c r="C943" s="46" t="s">
        <v>11133</v>
      </c>
      <c r="D943" s="46">
        <v>0.0</v>
      </c>
      <c r="E943" s="46">
        <v>0.0</v>
      </c>
      <c r="F943" s="46">
        <v>1.0</v>
      </c>
      <c r="G943" s="46">
        <v>0.0</v>
      </c>
      <c r="H943" s="46">
        <v>0.0</v>
      </c>
      <c r="I943" s="46">
        <v>0.0</v>
      </c>
      <c r="J943" s="3"/>
      <c r="K943" s="56"/>
    </row>
    <row r="944" ht="32.25" customHeight="1">
      <c r="A944" s="55" t="s">
        <v>59</v>
      </c>
      <c r="B944" s="46" t="s">
        <v>11135</v>
      </c>
      <c r="C944" s="46" t="s">
        <v>11137</v>
      </c>
      <c r="D944" s="46">
        <v>0.0</v>
      </c>
      <c r="E944" s="46">
        <v>0.0</v>
      </c>
      <c r="F944" s="46">
        <v>516.0</v>
      </c>
      <c r="G944" s="46">
        <v>0.0</v>
      </c>
      <c r="H944" s="46">
        <v>0.0</v>
      </c>
      <c r="I944" s="46">
        <v>0.0</v>
      </c>
      <c r="J944" s="3"/>
      <c r="K944" s="56"/>
    </row>
    <row r="945" ht="32.25" customHeight="1">
      <c r="A945" s="55" t="s">
        <v>59</v>
      </c>
      <c r="B945" s="46" t="s">
        <v>11135</v>
      </c>
      <c r="C945" s="46" t="s">
        <v>11140</v>
      </c>
      <c r="D945" s="46">
        <v>0.0</v>
      </c>
      <c r="E945" s="46">
        <v>0.0</v>
      </c>
      <c r="F945" s="46">
        <v>140.0</v>
      </c>
      <c r="G945" s="46">
        <v>0.0</v>
      </c>
      <c r="H945" s="46">
        <v>0.0</v>
      </c>
      <c r="I945" s="46">
        <v>0.0</v>
      </c>
      <c r="J945" s="3"/>
      <c r="K945" s="56"/>
    </row>
    <row r="946" ht="32.25" customHeight="1">
      <c r="A946" s="55" t="s">
        <v>59</v>
      </c>
      <c r="B946" s="46" t="s">
        <v>11135</v>
      </c>
      <c r="C946" s="46" t="s">
        <v>11143</v>
      </c>
      <c r="D946" s="46">
        <v>0.0</v>
      </c>
      <c r="E946" s="46">
        <v>0.0</v>
      </c>
      <c r="F946" s="46">
        <v>100.0</v>
      </c>
      <c r="G946" s="46">
        <v>0.0</v>
      </c>
      <c r="H946" s="46">
        <v>0.0</v>
      </c>
      <c r="I946" s="46">
        <v>0.0</v>
      </c>
      <c r="J946" s="3"/>
      <c r="K946" s="56"/>
    </row>
    <row r="947" ht="32.25" customHeight="1">
      <c r="A947" s="55" t="s">
        <v>59</v>
      </c>
      <c r="B947" s="46" t="s">
        <v>11135</v>
      </c>
      <c r="C947" s="55" t="s">
        <v>11147</v>
      </c>
      <c r="D947" s="46">
        <v>0.0</v>
      </c>
      <c r="E947" s="46">
        <v>0.0</v>
      </c>
      <c r="F947" s="46">
        <v>82.0</v>
      </c>
      <c r="G947" s="46">
        <v>0.0</v>
      </c>
      <c r="H947" s="46">
        <v>0.0</v>
      </c>
      <c r="I947" s="46">
        <v>0.0</v>
      </c>
      <c r="J947" s="3"/>
      <c r="K947" s="56"/>
    </row>
    <row r="948" ht="32.25" customHeight="1">
      <c r="A948" s="55" t="s">
        <v>59</v>
      </c>
      <c r="B948" s="46" t="s">
        <v>11135</v>
      </c>
      <c r="C948" s="55" t="s">
        <v>11150</v>
      </c>
      <c r="D948" s="46">
        <v>43.0</v>
      </c>
      <c r="E948" s="46">
        <v>0.0</v>
      </c>
      <c r="F948" s="46">
        <v>24.0</v>
      </c>
      <c r="G948" s="46">
        <v>0.0</v>
      </c>
      <c r="H948" s="46">
        <v>0.0</v>
      </c>
      <c r="I948" s="46">
        <v>0.0</v>
      </c>
      <c r="J948" s="3"/>
      <c r="K948" s="56"/>
    </row>
    <row r="949" ht="32.25" customHeight="1">
      <c r="A949" s="55" t="s">
        <v>59</v>
      </c>
      <c r="B949" s="46" t="s">
        <v>11135</v>
      </c>
      <c r="C949" s="55" t="s">
        <v>11152</v>
      </c>
      <c r="D949" s="46">
        <v>3.0</v>
      </c>
      <c r="E949" s="46">
        <v>0.0</v>
      </c>
      <c r="F949" s="46">
        <v>55.0</v>
      </c>
      <c r="G949" s="46">
        <v>0.0</v>
      </c>
      <c r="H949" s="46">
        <v>0.0</v>
      </c>
      <c r="I949" s="46">
        <v>0.0</v>
      </c>
      <c r="J949" s="3"/>
      <c r="K949" s="56"/>
    </row>
    <row r="950" ht="32.25" customHeight="1">
      <c r="A950" s="55" t="s">
        <v>59</v>
      </c>
      <c r="B950" s="46" t="s">
        <v>11135</v>
      </c>
      <c r="C950" s="55" t="s">
        <v>11155</v>
      </c>
      <c r="D950" s="46">
        <v>0.0</v>
      </c>
      <c r="E950" s="46">
        <v>0.0</v>
      </c>
      <c r="F950" s="46">
        <v>51.0</v>
      </c>
      <c r="G950" s="46">
        <v>0.0</v>
      </c>
      <c r="H950" s="46">
        <v>0.0</v>
      </c>
      <c r="I950" s="46">
        <v>0.0</v>
      </c>
      <c r="J950" s="3"/>
      <c r="K950" s="56"/>
    </row>
    <row r="951" ht="32.25" customHeight="1">
      <c r="A951" s="55" t="s">
        <v>59</v>
      </c>
      <c r="B951" s="46" t="s">
        <v>11135</v>
      </c>
      <c r="C951" s="55" t="s">
        <v>11159</v>
      </c>
      <c r="D951" s="46">
        <v>45.0</v>
      </c>
      <c r="E951" s="46">
        <v>0.0</v>
      </c>
      <c r="F951" s="46">
        <v>0.0</v>
      </c>
      <c r="G951" s="46">
        <v>0.0</v>
      </c>
      <c r="H951" s="46">
        <v>0.0</v>
      </c>
      <c r="I951" s="46">
        <v>1.0</v>
      </c>
      <c r="J951" s="3"/>
      <c r="K951" s="56"/>
    </row>
    <row r="952" ht="32.25" customHeight="1">
      <c r="A952" s="55" t="s">
        <v>59</v>
      </c>
      <c r="B952" s="46" t="s">
        <v>11135</v>
      </c>
      <c r="C952" s="55" t="s">
        <v>11162</v>
      </c>
      <c r="D952" s="46">
        <v>32.0</v>
      </c>
      <c r="E952" s="46">
        <v>0.0</v>
      </c>
      <c r="F952" s="46">
        <v>0.0</v>
      </c>
      <c r="G952" s="46">
        <v>0.0</v>
      </c>
      <c r="H952" s="46">
        <v>0.0</v>
      </c>
      <c r="I952" s="46">
        <v>3.0</v>
      </c>
      <c r="J952" s="3"/>
      <c r="K952" s="56"/>
    </row>
    <row r="953" ht="32.25" customHeight="1">
      <c r="A953" s="55" t="s">
        <v>59</v>
      </c>
      <c r="B953" s="46" t="s">
        <v>11135</v>
      </c>
      <c r="C953" s="55" t="s">
        <v>11165</v>
      </c>
      <c r="D953" s="46">
        <v>0.0</v>
      </c>
      <c r="E953" s="46">
        <v>0.0</v>
      </c>
      <c r="F953" s="46">
        <v>21.0</v>
      </c>
      <c r="G953" s="46">
        <v>0.0</v>
      </c>
      <c r="H953" s="46">
        <v>0.0</v>
      </c>
      <c r="I953" s="46">
        <v>0.0</v>
      </c>
      <c r="J953" s="3"/>
      <c r="K953" s="56"/>
    </row>
    <row r="954" ht="32.25" customHeight="1">
      <c r="A954" s="55" t="s">
        <v>59</v>
      </c>
      <c r="B954" s="46" t="s">
        <v>11135</v>
      </c>
      <c r="C954" s="46" t="s">
        <v>11168</v>
      </c>
      <c r="D954" s="46">
        <v>0.0</v>
      </c>
      <c r="E954" s="46">
        <v>0.0</v>
      </c>
      <c r="F954" s="46">
        <v>19.0</v>
      </c>
      <c r="G954" s="46">
        <v>0.0</v>
      </c>
      <c r="H954" s="46">
        <v>0.0</v>
      </c>
      <c r="I954" s="46">
        <v>0.0</v>
      </c>
      <c r="J954" s="3"/>
      <c r="K954" s="56"/>
    </row>
    <row r="955" ht="32.25" customHeight="1">
      <c r="A955" s="55" t="s">
        <v>59</v>
      </c>
      <c r="B955" s="46" t="s">
        <v>11135</v>
      </c>
      <c r="C955" s="55" t="s">
        <v>11171</v>
      </c>
      <c r="D955" s="46">
        <v>0.0</v>
      </c>
      <c r="E955" s="46">
        <v>0.0</v>
      </c>
      <c r="F955" s="46">
        <v>7.0</v>
      </c>
      <c r="G955" s="46">
        <v>0.0</v>
      </c>
      <c r="H955" s="46">
        <v>0.0</v>
      </c>
      <c r="I955" s="46">
        <v>0.0</v>
      </c>
      <c r="J955" s="3"/>
      <c r="K955" s="56"/>
    </row>
    <row r="956" ht="32.25" customHeight="1">
      <c r="A956" s="55" t="s">
        <v>59</v>
      </c>
      <c r="B956" s="46" t="s">
        <v>11135</v>
      </c>
      <c r="C956" s="46" t="s">
        <v>11174</v>
      </c>
      <c r="D956" s="46">
        <v>0.0</v>
      </c>
      <c r="E956" s="46">
        <v>0.0</v>
      </c>
      <c r="F956" s="46">
        <v>3.0</v>
      </c>
      <c r="G956" s="46">
        <v>0.0</v>
      </c>
      <c r="H956" s="46">
        <v>0.0</v>
      </c>
      <c r="I956" s="46">
        <v>0.0</v>
      </c>
      <c r="J956" s="3"/>
      <c r="K956" s="56"/>
    </row>
    <row r="957" ht="32.25" customHeight="1">
      <c r="A957" s="55" t="s">
        <v>59</v>
      </c>
      <c r="B957" s="46" t="s">
        <v>11135</v>
      </c>
      <c r="C957" s="46" t="s">
        <v>11177</v>
      </c>
      <c r="D957" s="46">
        <v>0.0</v>
      </c>
      <c r="E957" s="46">
        <v>0.0</v>
      </c>
      <c r="F957" s="46">
        <v>2.0</v>
      </c>
      <c r="G957" s="46">
        <v>0.0</v>
      </c>
      <c r="H957" s="46">
        <v>0.0</v>
      </c>
      <c r="I957" s="46">
        <v>0.0</v>
      </c>
      <c r="J957" s="3"/>
      <c r="K957" s="56"/>
    </row>
    <row r="958" ht="32.25" customHeight="1">
      <c r="A958" s="55" t="s">
        <v>59</v>
      </c>
      <c r="B958" s="46" t="s">
        <v>11135</v>
      </c>
      <c r="C958" s="46" t="s">
        <v>11180</v>
      </c>
      <c r="D958" s="46">
        <v>0.0</v>
      </c>
      <c r="E958" s="46">
        <v>0.0</v>
      </c>
      <c r="F958" s="46">
        <v>1.0</v>
      </c>
      <c r="G958" s="46">
        <v>0.0</v>
      </c>
      <c r="H958" s="46">
        <v>0.0</v>
      </c>
      <c r="I958" s="46">
        <v>0.0</v>
      </c>
      <c r="J958" s="3"/>
      <c r="K958" s="56"/>
    </row>
    <row r="959" ht="32.25" customHeight="1">
      <c r="A959" s="55" t="s">
        <v>59</v>
      </c>
      <c r="B959" s="46" t="s">
        <v>11135</v>
      </c>
      <c r="C959" s="55" t="s">
        <v>11183</v>
      </c>
      <c r="D959" s="46">
        <v>0.0</v>
      </c>
      <c r="E959" s="46">
        <v>0.0</v>
      </c>
      <c r="F959" s="46">
        <v>1.0</v>
      </c>
      <c r="G959" s="46">
        <v>0.0</v>
      </c>
      <c r="H959" s="46">
        <v>0.0</v>
      </c>
      <c r="I959" s="46">
        <v>0.0</v>
      </c>
      <c r="J959" s="3"/>
      <c r="K959" s="56"/>
    </row>
    <row r="960" ht="32.25" customHeight="1">
      <c r="A960" s="55" t="s">
        <v>59</v>
      </c>
      <c r="B960" s="46" t="s">
        <v>11135</v>
      </c>
      <c r="C960" s="46" t="s">
        <v>11186</v>
      </c>
      <c r="D960" s="46">
        <v>0.0</v>
      </c>
      <c r="E960" s="46">
        <v>0.0</v>
      </c>
      <c r="F960" s="46">
        <v>1.0</v>
      </c>
      <c r="G960" s="46">
        <v>0.0</v>
      </c>
      <c r="H960" s="46">
        <v>0.0</v>
      </c>
      <c r="I960" s="46">
        <v>0.0</v>
      </c>
      <c r="J960" s="3"/>
      <c r="K960" s="56"/>
    </row>
    <row r="961" ht="32.25" customHeight="1">
      <c r="A961" s="55" t="s">
        <v>59</v>
      </c>
      <c r="B961" s="46" t="s">
        <v>11135</v>
      </c>
      <c r="C961" s="46" t="s">
        <v>11189</v>
      </c>
      <c r="D961" s="46">
        <v>0.0</v>
      </c>
      <c r="E961" s="46">
        <v>0.0</v>
      </c>
      <c r="F961" s="46">
        <v>1.0</v>
      </c>
      <c r="G961" s="46">
        <v>0.0</v>
      </c>
      <c r="H961" s="46">
        <v>0.0</v>
      </c>
      <c r="I961" s="46">
        <v>0.0</v>
      </c>
      <c r="J961" s="3"/>
      <c r="K961" s="56"/>
    </row>
    <row r="962" ht="32.25" customHeight="1">
      <c r="A962" s="55" t="s">
        <v>59</v>
      </c>
      <c r="B962" s="46" t="s">
        <v>11135</v>
      </c>
      <c r="C962" s="46" t="s">
        <v>11194</v>
      </c>
      <c r="D962" s="46">
        <v>0.0</v>
      </c>
      <c r="E962" s="46">
        <v>0.0</v>
      </c>
      <c r="F962" s="46">
        <v>1.0</v>
      </c>
      <c r="G962" s="46">
        <v>0.0</v>
      </c>
      <c r="H962" s="46">
        <v>0.0</v>
      </c>
      <c r="I962" s="46">
        <v>0.0</v>
      </c>
      <c r="J962" s="3"/>
      <c r="K962" s="56"/>
    </row>
    <row r="963" ht="32.25" customHeight="1">
      <c r="A963" s="55" t="s">
        <v>59</v>
      </c>
      <c r="B963" s="46" t="s">
        <v>11135</v>
      </c>
      <c r="C963" s="46" t="s">
        <v>11197</v>
      </c>
      <c r="D963" s="46">
        <v>0.0</v>
      </c>
      <c r="E963" s="46">
        <v>0.0</v>
      </c>
      <c r="F963" s="46">
        <v>1.0</v>
      </c>
      <c r="G963" s="46">
        <v>0.0</v>
      </c>
      <c r="H963" s="46">
        <v>0.0</v>
      </c>
      <c r="I963" s="46">
        <v>0.0</v>
      </c>
      <c r="J963" s="3"/>
      <c r="K963" s="56"/>
    </row>
    <row r="964" ht="32.25" customHeight="1">
      <c r="A964" s="55" t="s">
        <v>59</v>
      </c>
      <c r="B964" s="46" t="s">
        <v>11135</v>
      </c>
      <c r="C964" s="46" t="s">
        <v>11202</v>
      </c>
      <c r="D964" s="46">
        <v>0.0</v>
      </c>
      <c r="E964" s="46">
        <v>0.0</v>
      </c>
      <c r="F964" s="46">
        <v>1.0</v>
      </c>
      <c r="G964" s="46">
        <v>0.0</v>
      </c>
      <c r="H964" s="46">
        <v>0.0</v>
      </c>
      <c r="I964" s="46">
        <v>0.0</v>
      </c>
      <c r="J964" s="3"/>
      <c r="K964" s="56"/>
    </row>
    <row r="965" ht="32.25" customHeight="1">
      <c r="A965" s="55" t="s">
        <v>59</v>
      </c>
      <c r="B965" s="46" t="s">
        <v>11135</v>
      </c>
      <c r="C965" s="46" t="s">
        <v>11204</v>
      </c>
      <c r="D965" s="46">
        <v>0.0</v>
      </c>
      <c r="E965" s="46">
        <v>0.0</v>
      </c>
      <c r="F965" s="46">
        <v>1.0</v>
      </c>
      <c r="G965" s="46">
        <v>0.0</v>
      </c>
      <c r="H965" s="46">
        <v>0.0</v>
      </c>
      <c r="I965" s="46">
        <v>0.0</v>
      </c>
      <c r="J965" s="3"/>
      <c r="K965" s="56"/>
    </row>
    <row r="966" ht="32.25" customHeight="1">
      <c r="A966" s="55" t="s">
        <v>59</v>
      </c>
      <c r="B966" s="46" t="s">
        <v>11135</v>
      </c>
      <c r="C966" s="46" t="s">
        <v>11207</v>
      </c>
      <c r="D966" s="46">
        <v>0.0</v>
      </c>
      <c r="E966" s="46">
        <v>0.0</v>
      </c>
      <c r="F966" s="46">
        <v>1.0</v>
      </c>
      <c r="G966" s="46">
        <v>0.0</v>
      </c>
      <c r="H966" s="46">
        <v>0.0</v>
      </c>
      <c r="I966" s="46">
        <v>0.0</v>
      </c>
      <c r="J966" s="3"/>
      <c r="K966" s="56"/>
    </row>
    <row r="967" ht="32.25" customHeight="1">
      <c r="A967" s="55" t="s">
        <v>59</v>
      </c>
      <c r="B967" s="46" t="s">
        <v>11135</v>
      </c>
      <c r="C967" s="46" t="s">
        <v>11211</v>
      </c>
      <c r="D967" s="46">
        <v>0.0</v>
      </c>
      <c r="E967" s="46">
        <v>0.0</v>
      </c>
      <c r="F967" s="46">
        <v>1.0</v>
      </c>
      <c r="G967" s="46">
        <v>0.0</v>
      </c>
      <c r="H967" s="46">
        <v>0.0</v>
      </c>
      <c r="I967" s="46">
        <v>0.0</v>
      </c>
      <c r="J967" s="3"/>
      <c r="K967" s="56"/>
    </row>
    <row r="968" ht="32.25" customHeight="1">
      <c r="A968" s="55" t="s">
        <v>59</v>
      </c>
      <c r="B968" s="46" t="s">
        <v>11135</v>
      </c>
      <c r="C968" s="46" t="s">
        <v>11214</v>
      </c>
      <c r="D968" s="46">
        <v>0.0</v>
      </c>
      <c r="E968" s="46">
        <v>0.0</v>
      </c>
      <c r="F968" s="46">
        <v>1.0</v>
      </c>
      <c r="G968" s="46">
        <v>0.0</v>
      </c>
      <c r="H968" s="46">
        <v>0.0</v>
      </c>
      <c r="I968" s="46">
        <v>0.0</v>
      </c>
      <c r="J968" s="3"/>
      <c r="K968" s="56"/>
    </row>
    <row r="969" ht="32.25" customHeight="1">
      <c r="A969" s="55" t="s">
        <v>59</v>
      </c>
      <c r="B969" s="46" t="s">
        <v>11135</v>
      </c>
      <c r="C969" s="46" t="s">
        <v>11217</v>
      </c>
      <c r="D969" s="46">
        <v>0.0</v>
      </c>
      <c r="E969" s="46">
        <v>0.0</v>
      </c>
      <c r="F969" s="46">
        <v>1.0</v>
      </c>
      <c r="G969" s="46">
        <v>0.0</v>
      </c>
      <c r="H969" s="46">
        <v>0.0</v>
      </c>
      <c r="I969" s="46">
        <v>0.0</v>
      </c>
      <c r="J969" s="3"/>
      <c r="K969" s="56"/>
    </row>
    <row r="970" ht="32.25" customHeight="1">
      <c r="A970" s="55" t="s">
        <v>59</v>
      </c>
      <c r="B970" s="46" t="s">
        <v>11135</v>
      </c>
      <c r="C970" s="46" t="s">
        <v>11220</v>
      </c>
      <c r="D970" s="46">
        <v>0.0</v>
      </c>
      <c r="E970" s="46">
        <v>0.0</v>
      </c>
      <c r="F970" s="46">
        <v>1.0</v>
      </c>
      <c r="G970" s="46">
        <v>0.0</v>
      </c>
      <c r="H970" s="46">
        <v>0.0</v>
      </c>
      <c r="I970" s="46">
        <v>0.0</v>
      </c>
      <c r="J970" s="3"/>
      <c r="K970" s="56"/>
    </row>
    <row r="971" ht="32.25" customHeight="1">
      <c r="A971" s="55" t="s">
        <v>59</v>
      </c>
      <c r="B971" s="46" t="s">
        <v>11135</v>
      </c>
      <c r="C971" s="55" t="s">
        <v>11225</v>
      </c>
      <c r="D971" s="46">
        <v>0.0</v>
      </c>
      <c r="E971" s="46">
        <v>0.0</v>
      </c>
      <c r="F971" s="46">
        <v>1.0</v>
      </c>
      <c r="G971" s="46">
        <v>0.0</v>
      </c>
      <c r="H971" s="46">
        <v>0.0</v>
      </c>
      <c r="I971" s="46">
        <v>0.0</v>
      </c>
      <c r="J971" s="3"/>
      <c r="K971" s="56"/>
    </row>
    <row r="972" ht="32.25" customHeight="1">
      <c r="A972" s="55" t="s">
        <v>59</v>
      </c>
      <c r="B972" s="46" t="s">
        <v>11135</v>
      </c>
      <c r="C972" s="46" t="s">
        <v>11228</v>
      </c>
      <c r="D972" s="46">
        <v>0.0</v>
      </c>
      <c r="E972" s="46">
        <v>0.0</v>
      </c>
      <c r="F972" s="46">
        <v>1.0</v>
      </c>
      <c r="G972" s="46">
        <v>0.0</v>
      </c>
      <c r="H972" s="46">
        <v>0.0</v>
      </c>
      <c r="I972" s="46">
        <v>0.0</v>
      </c>
      <c r="J972" s="3"/>
      <c r="K972" s="56"/>
    </row>
    <row r="973" ht="32.25" customHeight="1">
      <c r="A973" s="55" t="s">
        <v>59</v>
      </c>
      <c r="B973" s="46" t="s">
        <v>11135</v>
      </c>
      <c r="C973" s="46" t="s">
        <v>11232</v>
      </c>
      <c r="D973" s="46">
        <v>0.0</v>
      </c>
      <c r="E973" s="46">
        <v>0.0</v>
      </c>
      <c r="F973" s="46">
        <v>1.0</v>
      </c>
      <c r="G973" s="46">
        <v>0.0</v>
      </c>
      <c r="H973" s="46">
        <v>0.0</v>
      </c>
      <c r="I973" s="46">
        <v>0.0</v>
      </c>
      <c r="J973" s="3"/>
      <c r="K973" s="56"/>
    </row>
    <row r="974" ht="32.25" customHeight="1">
      <c r="A974" s="55" t="s">
        <v>59</v>
      </c>
      <c r="B974" s="46" t="s">
        <v>11135</v>
      </c>
      <c r="C974" s="46" t="s">
        <v>11236</v>
      </c>
      <c r="D974" s="46">
        <v>0.0</v>
      </c>
      <c r="E974" s="46">
        <v>0.0</v>
      </c>
      <c r="F974" s="46">
        <v>1.0</v>
      </c>
      <c r="G974" s="46">
        <v>0.0</v>
      </c>
      <c r="H974" s="46">
        <v>0.0</v>
      </c>
      <c r="I974" s="46">
        <v>0.0</v>
      </c>
      <c r="J974" s="3"/>
      <c r="K974" s="56"/>
    </row>
    <row r="975" ht="32.25" customHeight="1">
      <c r="A975" s="55" t="s">
        <v>59</v>
      </c>
      <c r="B975" s="46" t="s">
        <v>11135</v>
      </c>
      <c r="C975" s="46" t="s">
        <v>11241</v>
      </c>
      <c r="D975" s="46">
        <v>0.0</v>
      </c>
      <c r="E975" s="46">
        <v>0.0</v>
      </c>
      <c r="F975" s="46">
        <v>1.0</v>
      </c>
      <c r="G975" s="46">
        <v>0.0</v>
      </c>
      <c r="H975" s="46">
        <v>0.0</v>
      </c>
      <c r="I975" s="46">
        <v>0.0</v>
      </c>
      <c r="J975" s="3"/>
      <c r="K975" s="56"/>
    </row>
    <row r="976" ht="32.25" customHeight="1">
      <c r="A976" s="55" t="s">
        <v>59</v>
      </c>
      <c r="B976" s="46" t="s">
        <v>11243</v>
      </c>
      <c r="C976" s="46" t="s">
        <v>11245</v>
      </c>
      <c r="D976" s="46">
        <v>0.0</v>
      </c>
      <c r="E976" s="46">
        <v>0.0</v>
      </c>
      <c r="F976" s="46">
        <v>201.0</v>
      </c>
      <c r="G976" s="46">
        <v>0.0</v>
      </c>
      <c r="H976" s="46">
        <v>0.0</v>
      </c>
      <c r="I976" s="46">
        <v>0.0</v>
      </c>
      <c r="J976" s="3"/>
      <c r="K976" s="56"/>
    </row>
    <row r="977" ht="32.25" customHeight="1">
      <c r="A977" s="55" t="s">
        <v>59</v>
      </c>
      <c r="B977" s="46" t="s">
        <v>11243</v>
      </c>
      <c r="C977" s="55" t="s">
        <v>11249</v>
      </c>
      <c r="D977" s="46">
        <v>0.0</v>
      </c>
      <c r="E977" s="46">
        <v>0.0</v>
      </c>
      <c r="F977" s="46">
        <v>51.0</v>
      </c>
      <c r="G977" s="46">
        <v>0.0</v>
      </c>
      <c r="H977" s="46">
        <v>0.0</v>
      </c>
      <c r="I977" s="46">
        <v>0.0</v>
      </c>
      <c r="J977" s="3"/>
      <c r="K977" s="56"/>
    </row>
    <row r="978" ht="32.25" customHeight="1">
      <c r="A978" s="55" t="s">
        <v>59</v>
      </c>
      <c r="B978" s="46" t="s">
        <v>11243</v>
      </c>
      <c r="C978" s="55" t="s">
        <v>11252</v>
      </c>
      <c r="D978" s="46">
        <v>14.0</v>
      </c>
      <c r="E978" s="46">
        <v>0.0</v>
      </c>
      <c r="F978" s="46">
        <v>33.0</v>
      </c>
      <c r="G978" s="46">
        <v>2.0</v>
      </c>
      <c r="H978" s="46">
        <v>0.0</v>
      </c>
      <c r="I978" s="46">
        <v>0.0</v>
      </c>
      <c r="J978" s="3"/>
      <c r="K978" s="56"/>
    </row>
    <row r="979" ht="32.25" customHeight="1">
      <c r="A979" s="55" t="s">
        <v>59</v>
      </c>
      <c r="B979" s="46" t="s">
        <v>11243</v>
      </c>
      <c r="C979" s="55" t="s">
        <v>11257</v>
      </c>
      <c r="D979" s="46">
        <v>10.0</v>
      </c>
      <c r="E979" s="46">
        <v>0.0</v>
      </c>
      <c r="F979" s="46">
        <v>20.0</v>
      </c>
      <c r="G979" s="46">
        <v>0.0</v>
      </c>
      <c r="H979" s="46">
        <v>0.0</v>
      </c>
      <c r="I979" s="46">
        <v>2.0</v>
      </c>
      <c r="J979" s="3"/>
      <c r="K979" s="56"/>
    </row>
    <row r="980" ht="32.25" customHeight="1">
      <c r="A980" s="55" t="s">
        <v>59</v>
      </c>
      <c r="B980" s="46" t="s">
        <v>11243</v>
      </c>
      <c r="C980" s="55" t="s">
        <v>11260</v>
      </c>
      <c r="D980" s="46">
        <v>0.0</v>
      </c>
      <c r="E980" s="46">
        <v>0.0</v>
      </c>
      <c r="F980" s="46">
        <v>31.0</v>
      </c>
      <c r="G980" s="46">
        <v>0.0</v>
      </c>
      <c r="H980" s="46">
        <v>0.0</v>
      </c>
      <c r="I980" s="46">
        <v>0.0</v>
      </c>
      <c r="J980" s="3"/>
      <c r="K980" s="56"/>
    </row>
    <row r="981" ht="32.25" customHeight="1">
      <c r="A981" s="55" t="s">
        <v>59</v>
      </c>
      <c r="B981" s="46" t="s">
        <v>11243</v>
      </c>
      <c r="C981" s="55" t="s">
        <v>11263</v>
      </c>
      <c r="D981" s="46">
        <v>11.0</v>
      </c>
      <c r="E981" s="46">
        <v>0.0</v>
      </c>
      <c r="F981" s="46">
        <v>0.0</v>
      </c>
      <c r="G981" s="46">
        <v>11.0</v>
      </c>
      <c r="H981" s="46">
        <v>0.0</v>
      </c>
      <c r="I981" s="46">
        <v>0.0</v>
      </c>
      <c r="J981" s="3"/>
      <c r="K981" s="56"/>
    </row>
    <row r="982" ht="32.25" customHeight="1">
      <c r="A982" s="55" t="s">
        <v>59</v>
      </c>
      <c r="B982" s="46" t="s">
        <v>11243</v>
      </c>
      <c r="C982" s="55" t="s">
        <v>11265</v>
      </c>
      <c r="D982" s="46">
        <v>5.0</v>
      </c>
      <c r="E982" s="46">
        <v>0.0</v>
      </c>
      <c r="F982" s="46">
        <v>16.0</v>
      </c>
      <c r="G982" s="46">
        <v>0.0</v>
      </c>
      <c r="H982" s="46">
        <v>0.0</v>
      </c>
      <c r="I982" s="46">
        <v>0.0</v>
      </c>
      <c r="J982" s="3"/>
      <c r="K982" s="56"/>
    </row>
    <row r="983" ht="32.25" customHeight="1">
      <c r="A983" s="55" t="s">
        <v>59</v>
      </c>
      <c r="B983" s="46" t="s">
        <v>11243</v>
      </c>
      <c r="C983" s="55" t="s">
        <v>11268</v>
      </c>
      <c r="D983" s="46">
        <v>6.0</v>
      </c>
      <c r="E983" s="46">
        <v>0.0</v>
      </c>
      <c r="F983" s="46">
        <v>14.0</v>
      </c>
      <c r="G983" s="46">
        <v>0.0</v>
      </c>
      <c r="H983" s="46">
        <v>0.0</v>
      </c>
      <c r="I983" s="46">
        <v>0.0</v>
      </c>
      <c r="J983" s="3"/>
      <c r="K983" s="56"/>
    </row>
    <row r="984" ht="32.25" customHeight="1">
      <c r="A984" s="55" t="s">
        <v>59</v>
      </c>
      <c r="B984" s="46" t="s">
        <v>11243</v>
      </c>
      <c r="C984" s="55" t="s">
        <v>11271</v>
      </c>
      <c r="D984" s="46">
        <v>0.0</v>
      </c>
      <c r="E984" s="46">
        <v>0.0</v>
      </c>
      <c r="F984" s="46">
        <v>16.0</v>
      </c>
      <c r="G984" s="46">
        <v>0.0</v>
      </c>
      <c r="H984" s="46">
        <v>0.0</v>
      </c>
      <c r="I984" s="46">
        <v>0.0</v>
      </c>
      <c r="J984" s="3"/>
      <c r="K984" s="56"/>
    </row>
    <row r="985" ht="32.25" customHeight="1">
      <c r="A985" s="55" t="s">
        <v>59</v>
      </c>
      <c r="B985" s="46" t="s">
        <v>11243</v>
      </c>
      <c r="C985" s="55" t="s">
        <v>11274</v>
      </c>
      <c r="D985" s="46">
        <v>0.0</v>
      </c>
      <c r="E985" s="46">
        <v>0.0</v>
      </c>
      <c r="F985" s="46">
        <v>8.0</v>
      </c>
      <c r="G985" s="46">
        <v>0.0</v>
      </c>
      <c r="H985" s="46">
        <v>0.0</v>
      </c>
      <c r="I985" s="46">
        <v>0.0</v>
      </c>
      <c r="J985" s="3"/>
      <c r="K985" s="56"/>
    </row>
    <row r="986" ht="32.25" customHeight="1">
      <c r="A986" s="55" t="s">
        <v>59</v>
      </c>
      <c r="B986" s="46" t="s">
        <v>11243</v>
      </c>
      <c r="C986" s="46" t="s">
        <v>11277</v>
      </c>
      <c r="D986" s="46">
        <v>0.0</v>
      </c>
      <c r="E986" s="46">
        <v>0.0</v>
      </c>
      <c r="F986" s="46">
        <v>1.0</v>
      </c>
      <c r="G986" s="46">
        <v>0.0</v>
      </c>
      <c r="H986" s="46">
        <v>0.0</v>
      </c>
      <c r="I986" s="46">
        <v>0.0</v>
      </c>
      <c r="J986" s="3"/>
      <c r="K986" s="56"/>
    </row>
    <row r="987" ht="32.25" customHeight="1">
      <c r="A987" s="55" t="s">
        <v>59</v>
      </c>
      <c r="B987" s="46" t="s">
        <v>11243</v>
      </c>
      <c r="C987" s="46" t="s">
        <v>11280</v>
      </c>
      <c r="D987" s="46">
        <v>0.0</v>
      </c>
      <c r="E987" s="46">
        <v>0.0</v>
      </c>
      <c r="F987" s="46">
        <v>1.0</v>
      </c>
      <c r="G987" s="46">
        <v>0.0</v>
      </c>
      <c r="H987" s="46">
        <v>0.0</v>
      </c>
      <c r="I987" s="46">
        <v>0.0</v>
      </c>
      <c r="J987" s="3"/>
      <c r="K987" s="56"/>
    </row>
    <row r="988" ht="32.25" customHeight="1">
      <c r="A988" s="55" t="s">
        <v>59</v>
      </c>
      <c r="B988" s="46" t="s">
        <v>11243</v>
      </c>
      <c r="C988" s="46" t="s">
        <v>11284</v>
      </c>
      <c r="D988" s="46">
        <v>0.0</v>
      </c>
      <c r="E988" s="46">
        <v>0.0</v>
      </c>
      <c r="F988" s="46">
        <v>1.0</v>
      </c>
      <c r="G988" s="46">
        <v>0.0</v>
      </c>
      <c r="H988" s="46">
        <v>0.0</v>
      </c>
      <c r="I988" s="46">
        <v>0.0</v>
      </c>
      <c r="J988" s="3"/>
      <c r="K988" s="56"/>
    </row>
    <row r="989" ht="32.25" customHeight="1">
      <c r="A989" s="55" t="s">
        <v>59</v>
      </c>
      <c r="B989" s="46" t="s">
        <v>11243</v>
      </c>
      <c r="C989" s="46" t="s">
        <v>11287</v>
      </c>
      <c r="D989" s="46">
        <v>0.0</v>
      </c>
      <c r="E989" s="46">
        <v>0.0</v>
      </c>
      <c r="F989" s="46">
        <v>1.0</v>
      </c>
      <c r="G989" s="46">
        <v>0.0</v>
      </c>
      <c r="H989" s="46">
        <v>0.0</v>
      </c>
      <c r="I989" s="46">
        <v>0.0</v>
      </c>
      <c r="J989" s="3"/>
      <c r="K989" s="56"/>
    </row>
    <row r="990" ht="32.25" customHeight="1">
      <c r="A990" s="55" t="s">
        <v>59</v>
      </c>
      <c r="B990" s="46" t="s">
        <v>11243</v>
      </c>
      <c r="C990" s="46" t="s">
        <v>11290</v>
      </c>
      <c r="D990" s="46">
        <v>0.0</v>
      </c>
      <c r="E990" s="46">
        <v>0.0</v>
      </c>
      <c r="F990" s="46">
        <v>1.0</v>
      </c>
      <c r="G990" s="46">
        <v>0.0</v>
      </c>
      <c r="H990" s="46">
        <v>0.0</v>
      </c>
      <c r="I990" s="46">
        <v>0.0</v>
      </c>
      <c r="J990" s="3"/>
      <c r="K990" s="56"/>
    </row>
    <row r="991" ht="32.25" customHeight="1">
      <c r="A991" s="55" t="s">
        <v>59</v>
      </c>
      <c r="B991" s="46" t="s">
        <v>11243</v>
      </c>
      <c r="C991" s="46" t="s">
        <v>11293</v>
      </c>
      <c r="D991" s="46">
        <v>0.0</v>
      </c>
      <c r="E991" s="46">
        <v>0.0</v>
      </c>
      <c r="F991" s="46">
        <v>1.0</v>
      </c>
      <c r="G991" s="46">
        <v>0.0</v>
      </c>
      <c r="H991" s="46">
        <v>0.0</v>
      </c>
      <c r="I991" s="46">
        <v>0.0</v>
      </c>
      <c r="J991" s="3"/>
      <c r="K991" s="56"/>
    </row>
    <row r="992" ht="32.25" customHeight="1">
      <c r="A992" s="55" t="s">
        <v>59</v>
      </c>
      <c r="B992" s="46" t="s">
        <v>11243</v>
      </c>
      <c r="C992" s="46" t="s">
        <v>11296</v>
      </c>
      <c r="D992" s="46">
        <v>0.0</v>
      </c>
      <c r="E992" s="46">
        <v>0.0</v>
      </c>
      <c r="F992" s="46">
        <v>1.0</v>
      </c>
      <c r="G992" s="46">
        <v>0.0</v>
      </c>
      <c r="H992" s="46">
        <v>0.0</v>
      </c>
      <c r="I992" s="46">
        <v>0.0</v>
      </c>
      <c r="J992" s="3"/>
      <c r="K992" s="56"/>
    </row>
    <row r="993" ht="32.25" customHeight="1">
      <c r="A993" s="55" t="s">
        <v>59</v>
      </c>
      <c r="B993" s="46" t="s">
        <v>11243</v>
      </c>
      <c r="C993" s="46" t="s">
        <v>11300</v>
      </c>
      <c r="D993" s="46">
        <v>0.0</v>
      </c>
      <c r="E993" s="46">
        <v>0.0</v>
      </c>
      <c r="F993" s="46">
        <v>1.0</v>
      </c>
      <c r="G993" s="46">
        <v>0.0</v>
      </c>
      <c r="H993" s="46">
        <v>0.0</v>
      </c>
      <c r="I993" s="46">
        <v>0.0</v>
      </c>
      <c r="J993" s="3"/>
      <c r="K993" s="56"/>
    </row>
    <row r="994" ht="32.25" customHeight="1">
      <c r="A994" s="55" t="s">
        <v>59</v>
      </c>
      <c r="B994" s="46" t="s">
        <v>11243</v>
      </c>
      <c r="C994" s="55" t="s">
        <v>11303</v>
      </c>
      <c r="D994" s="46">
        <v>0.0</v>
      </c>
      <c r="E994" s="46">
        <v>0.0</v>
      </c>
      <c r="F994" s="46">
        <v>1.0</v>
      </c>
      <c r="G994" s="46">
        <v>0.0</v>
      </c>
      <c r="H994" s="46">
        <v>0.0</v>
      </c>
      <c r="I994" s="46">
        <v>0.0</v>
      </c>
      <c r="J994" s="3"/>
      <c r="K994" s="56"/>
    </row>
    <row r="995" ht="32.25" customHeight="1">
      <c r="A995" s="55" t="s">
        <v>59</v>
      </c>
      <c r="B995" s="46" t="s">
        <v>11243</v>
      </c>
      <c r="C995" s="55" t="s">
        <v>11306</v>
      </c>
      <c r="D995" s="46">
        <v>0.0</v>
      </c>
      <c r="E995" s="46">
        <v>0.0</v>
      </c>
      <c r="F995" s="46">
        <v>1.0</v>
      </c>
      <c r="G995" s="46">
        <v>0.0</v>
      </c>
      <c r="H995" s="46">
        <v>0.0</v>
      </c>
      <c r="I995" s="46">
        <v>0.0</v>
      </c>
      <c r="J995" s="3"/>
      <c r="K995" s="56"/>
    </row>
    <row r="996" ht="32.25" customHeight="1">
      <c r="A996" s="55" t="s">
        <v>59</v>
      </c>
      <c r="B996" s="46" t="s">
        <v>11311</v>
      </c>
      <c r="C996" s="55" t="s">
        <v>11313</v>
      </c>
      <c r="D996" s="46">
        <v>0.0</v>
      </c>
      <c r="E996" s="46">
        <v>0.0</v>
      </c>
      <c r="F996" s="46">
        <v>96.0</v>
      </c>
      <c r="G996" s="46">
        <v>0.0</v>
      </c>
      <c r="H996" s="46">
        <v>0.0</v>
      </c>
      <c r="I996" s="46">
        <v>0.0</v>
      </c>
      <c r="J996" s="3"/>
      <c r="K996" s="56"/>
    </row>
    <row r="997" ht="32.25" customHeight="1">
      <c r="A997" s="55" t="s">
        <v>59</v>
      </c>
      <c r="B997" s="46" t="s">
        <v>11311</v>
      </c>
      <c r="C997" s="55" t="s">
        <v>11316</v>
      </c>
      <c r="D997" s="46">
        <v>0.0</v>
      </c>
      <c r="E997" s="46">
        <v>0.0</v>
      </c>
      <c r="F997" s="46">
        <v>63.0</v>
      </c>
      <c r="G997" s="46">
        <v>0.0</v>
      </c>
      <c r="H997" s="46">
        <v>0.0</v>
      </c>
      <c r="I997" s="46">
        <v>0.0</v>
      </c>
      <c r="J997" s="3"/>
      <c r="K997" s="56"/>
    </row>
    <row r="998" ht="32.25" customHeight="1">
      <c r="A998" s="55" t="s">
        <v>59</v>
      </c>
      <c r="B998" s="46" t="s">
        <v>11311</v>
      </c>
      <c r="C998" s="55" t="s">
        <v>11318</v>
      </c>
      <c r="D998" s="46">
        <v>0.0</v>
      </c>
      <c r="E998" s="46">
        <v>2.0</v>
      </c>
      <c r="F998" s="46">
        <v>11.0</v>
      </c>
      <c r="G998" s="46">
        <v>0.0</v>
      </c>
      <c r="H998" s="46">
        <v>0.0</v>
      </c>
      <c r="I998" s="46">
        <v>37.0</v>
      </c>
      <c r="J998" s="3"/>
      <c r="K998" s="56"/>
    </row>
    <row r="999" ht="32.25" customHeight="1">
      <c r="A999" s="55" t="s">
        <v>59</v>
      </c>
      <c r="B999" s="46" t="s">
        <v>11311</v>
      </c>
      <c r="C999" s="46" t="s">
        <v>11320</v>
      </c>
      <c r="D999" s="46">
        <v>0.0</v>
      </c>
      <c r="E999" s="46">
        <v>0.0</v>
      </c>
      <c r="F999" s="46">
        <v>45.0</v>
      </c>
      <c r="G999" s="46">
        <v>0.0</v>
      </c>
      <c r="H999" s="46">
        <v>0.0</v>
      </c>
      <c r="I999" s="46">
        <v>0.0</v>
      </c>
      <c r="J999" s="3"/>
      <c r="K999" s="56"/>
    </row>
    <row r="1000" ht="32.25" customHeight="1">
      <c r="A1000" s="55" t="s">
        <v>59</v>
      </c>
      <c r="B1000" s="46" t="s">
        <v>11311</v>
      </c>
      <c r="C1000" s="55" t="s">
        <v>11325</v>
      </c>
      <c r="D1000" s="46">
        <v>1.0</v>
      </c>
      <c r="E1000" s="46">
        <v>3.0</v>
      </c>
      <c r="F1000" s="46">
        <v>1.0</v>
      </c>
      <c r="G1000" s="46">
        <v>1.0</v>
      </c>
      <c r="H1000" s="46">
        <v>0.0</v>
      </c>
      <c r="I1000" s="46">
        <v>32.0</v>
      </c>
      <c r="J1000" s="3"/>
      <c r="K1000" s="56"/>
    </row>
    <row r="1001" ht="32.25" customHeight="1">
      <c r="A1001" s="55" t="s">
        <v>59</v>
      </c>
      <c r="B1001" s="46" t="s">
        <v>11311</v>
      </c>
      <c r="C1001" s="55" t="s">
        <v>11328</v>
      </c>
      <c r="D1001" s="46">
        <v>0.0</v>
      </c>
      <c r="E1001" s="46">
        <v>12.0</v>
      </c>
      <c r="F1001" s="46">
        <v>0.0</v>
      </c>
      <c r="G1001" s="46">
        <v>0.0</v>
      </c>
      <c r="H1001" s="46">
        <v>0.0</v>
      </c>
      <c r="I1001" s="46">
        <v>24.0</v>
      </c>
      <c r="J1001" s="3"/>
      <c r="K1001" s="56"/>
    </row>
    <row r="1002" ht="32.25" customHeight="1">
      <c r="A1002" s="55" t="s">
        <v>59</v>
      </c>
      <c r="B1002" s="46" t="s">
        <v>11311</v>
      </c>
      <c r="C1002" s="55" t="s">
        <v>11334</v>
      </c>
      <c r="D1002" s="46">
        <v>0.0</v>
      </c>
      <c r="E1002" s="46">
        <v>0.0</v>
      </c>
      <c r="F1002" s="46">
        <v>14.0</v>
      </c>
      <c r="G1002" s="46">
        <v>0.0</v>
      </c>
      <c r="H1002" s="46">
        <v>0.0</v>
      </c>
      <c r="I1002" s="46">
        <v>0.0</v>
      </c>
      <c r="J1002" s="3"/>
      <c r="K1002" s="56"/>
    </row>
    <row r="1003" ht="32.25" customHeight="1">
      <c r="A1003" s="55" t="s">
        <v>59</v>
      </c>
      <c r="B1003" s="46" t="s">
        <v>11311</v>
      </c>
      <c r="C1003" s="46" t="s">
        <v>11337</v>
      </c>
      <c r="D1003" s="46">
        <v>0.0</v>
      </c>
      <c r="E1003" s="46">
        <v>0.0</v>
      </c>
      <c r="F1003" s="46">
        <v>3.0</v>
      </c>
      <c r="G1003" s="46">
        <v>0.0</v>
      </c>
      <c r="H1003" s="46">
        <v>0.0</v>
      </c>
      <c r="I1003" s="46">
        <v>0.0</v>
      </c>
      <c r="J1003" s="3"/>
      <c r="K1003" s="56"/>
    </row>
    <row r="1004" ht="32.25" customHeight="1">
      <c r="A1004" s="55" t="s">
        <v>59</v>
      </c>
      <c r="B1004" s="46" t="s">
        <v>11311</v>
      </c>
      <c r="C1004" s="46" t="s">
        <v>11340</v>
      </c>
      <c r="D1004" s="46">
        <v>0.0</v>
      </c>
      <c r="E1004" s="46">
        <v>0.0</v>
      </c>
      <c r="F1004" s="46">
        <v>1.0</v>
      </c>
      <c r="G1004" s="46">
        <v>0.0</v>
      </c>
      <c r="H1004" s="46">
        <v>0.0</v>
      </c>
      <c r="I1004" s="46">
        <v>0.0</v>
      </c>
      <c r="J1004" s="3"/>
      <c r="K1004" s="56"/>
    </row>
    <row r="1005" ht="32.25" customHeight="1">
      <c r="A1005" s="55" t="s">
        <v>59</v>
      </c>
      <c r="B1005" s="46" t="s">
        <v>11311</v>
      </c>
      <c r="C1005" s="46" t="s">
        <v>11345</v>
      </c>
      <c r="D1005" s="46">
        <v>0.0</v>
      </c>
      <c r="E1005" s="46">
        <v>0.0</v>
      </c>
      <c r="F1005" s="46">
        <v>1.0</v>
      </c>
      <c r="G1005" s="46">
        <v>0.0</v>
      </c>
      <c r="H1005" s="46">
        <v>0.0</v>
      </c>
      <c r="I1005" s="46">
        <v>0.0</v>
      </c>
      <c r="J1005" s="3"/>
      <c r="K1005" s="56"/>
    </row>
    <row r="1006" ht="32.25" customHeight="1">
      <c r="A1006" s="55" t="s">
        <v>59</v>
      </c>
      <c r="B1006" s="46" t="s">
        <v>11311</v>
      </c>
      <c r="C1006" s="46" t="s">
        <v>11349</v>
      </c>
      <c r="D1006" s="46">
        <v>0.0</v>
      </c>
      <c r="E1006" s="46">
        <v>0.0</v>
      </c>
      <c r="F1006" s="46">
        <v>1.0</v>
      </c>
      <c r="G1006" s="46">
        <v>0.0</v>
      </c>
      <c r="H1006" s="46">
        <v>0.0</v>
      </c>
      <c r="I1006" s="46">
        <v>0.0</v>
      </c>
      <c r="J1006" s="3"/>
      <c r="K1006" s="56"/>
    </row>
    <row r="1007" ht="32.25" customHeight="1">
      <c r="A1007" s="55" t="s">
        <v>59</v>
      </c>
      <c r="B1007" s="46" t="s">
        <v>11311</v>
      </c>
      <c r="C1007" s="46" t="s">
        <v>11351</v>
      </c>
      <c r="D1007" s="46">
        <v>0.0</v>
      </c>
      <c r="E1007" s="46">
        <v>0.0</v>
      </c>
      <c r="F1007" s="46">
        <v>1.0</v>
      </c>
      <c r="G1007" s="46">
        <v>0.0</v>
      </c>
      <c r="H1007" s="46">
        <v>0.0</v>
      </c>
      <c r="I1007" s="46">
        <v>0.0</v>
      </c>
      <c r="J1007" s="3"/>
      <c r="K1007" s="56"/>
    </row>
    <row r="1008" ht="32.25" customHeight="1">
      <c r="A1008" s="55" t="s">
        <v>59</v>
      </c>
      <c r="B1008" s="46" t="s">
        <v>11311</v>
      </c>
      <c r="C1008" s="55" t="s">
        <v>11354</v>
      </c>
      <c r="D1008" s="46">
        <v>0.0</v>
      </c>
      <c r="E1008" s="46">
        <v>0.0</v>
      </c>
      <c r="F1008" s="46">
        <v>1.0</v>
      </c>
      <c r="G1008" s="46">
        <v>0.0</v>
      </c>
      <c r="H1008" s="46">
        <v>0.0</v>
      </c>
      <c r="I1008" s="46">
        <v>0.0</v>
      </c>
      <c r="J1008" s="3"/>
      <c r="K1008" s="56"/>
    </row>
    <row r="1009" ht="32.25" customHeight="1">
      <c r="A1009" s="55" t="s">
        <v>59</v>
      </c>
      <c r="B1009" s="46" t="s">
        <v>11311</v>
      </c>
      <c r="C1009" s="46" t="s">
        <v>11357</v>
      </c>
      <c r="D1009" s="46">
        <v>0.0</v>
      </c>
      <c r="E1009" s="46">
        <v>0.0</v>
      </c>
      <c r="F1009" s="46">
        <v>1.0</v>
      </c>
      <c r="G1009" s="46">
        <v>0.0</v>
      </c>
      <c r="H1009" s="46">
        <v>0.0</v>
      </c>
      <c r="I1009" s="46">
        <v>0.0</v>
      </c>
      <c r="J1009" s="3"/>
      <c r="K1009" s="56"/>
    </row>
    <row r="1010" ht="32.25" customHeight="1">
      <c r="A1010" s="55" t="s">
        <v>59</v>
      </c>
      <c r="B1010" s="46" t="s">
        <v>11311</v>
      </c>
      <c r="C1010" s="46" t="s">
        <v>11360</v>
      </c>
      <c r="D1010" s="46">
        <v>0.0</v>
      </c>
      <c r="E1010" s="46">
        <v>0.0</v>
      </c>
      <c r="F1010" s="46">
        <v>1.0</v>
      </c>
      <c r="G1010" s="46">
        <v>0.0</v>
      </c>
      <c r="H1010" s="46">
        <v>0.0</v>
      </c>
      <c r="I1010" s="46">
        <v>0.0</v>
      </c>
      <c r="J1010" s="3"/>
      <c r="K1010" s="56"/>
    </row>
    <row r="1011" ht="32.25" customHeight="1">
      <c r="A1011" s="55" t="s">
        <v>59</v>
      </c>
      <c r="B1011" s="46" t="s">
        <v>11311</v>
      </c>
      <c r="C1011" s="55" t="s">
        <v>11364</v>
      </c>
      <c r="D1011" s="46">
        <v>0.0</v>
      </c>
      <c r="E1011" s="46">
        <v>0.0</v>
      </c>
      <c r="F1011" s="46">
        <v>1.0</v>
      </c>
      <c r="G1011" s="46">
        <v>0.0</v>
      </c>
      <c r="H1011" s="46">
        <v>0.0</v>
      </c>
      <c r="I1011" s="46">
        <v>0.0</v>
      </c>
      <c r="J1011" s="3"/>
      <c r="K1011" s="56"/>
    </row>
    <row r="1012" ht="32.25" customHeight="1">
      <c r="A1012" s="55" t="s">
        <v>59</v>
      </c>
      <c r="B1012" s="46" t="s">
        <v>11311</v>
      </c>
      <c r="C1012" s="46" t="s">
        <v>11367</v>
      </c>
      <c r="D1012" s="46">
        <v>0.0</v>
      </c>
      <c r="E1012" s="46">
        <v>0.0</v>
      </c>
      <c r="F1012" s="46">
        <v>1.0</v>
      </c>
      <c r="G1012" s="46">
        <v>0.0</v>
      </c>
      <c r="H1012" s="46">
        <v>0.0</v>
      </c>
      <c r="I1012" s="46">
        <v>0.0</v>
      </c>
      <c r="J1012" s="3"/>
      <c r="K1012" s="56"/>
    </row>
    <row r="1013" ht="32.25" customHeight="1">
      <c r="A1013" s="55" t="s">
        <v>59</v>
      </c>
      <c r="B1013" s="46" t="s">
        <v>11370</v>
      </c>
      <c r="C1013" s="55" t="s">
        <v>11371</v>
      </c>
      <c r="D1013" s="46">
        <v>0.0</v>
      </c>
      <c r="E1013" s="46">
        <v>0.0</v>
      </c>
      <c r="F1013" s="46">
        <v>118.0</v>
      </c>
      <c r="G1013" s="46">
        <v>0.0</v>
      </c>
      <c r="H1013" s="46">
        <v>0.0</v>
      </c>
      <c r="I1013" s="46">
        <v>0.0</v>
      </c>
      <c r="J1013" s="3"/>
      <c r="K1013" s="56"/>
    </row>
    <row r="1014" ht="32.25" customHeight="1">
      <c r="A1014" s="55" t="s">
        <v>59</v>
      </c>
      <c r="B1014" s="46" t="s">
        <v>11370</v>
      </c>
      <c r="C1014" s="55" t="s">
        <v>11374</v>
      </c>
      <c r="D1014" s="46">
        <v>0.0</v>
      </c>
      <c r="E1014" s="46">
        <v>0.0</v>
      </c>
      <c r="F1014" s="46">
        <v>110.0</v>
      </c>
      <c r="G1014" s="46">
        <v>0.0</v>
      </c>
      <c r="H1014" s="46">
        <v>0.0</v>
      </c>
      <c r="I1014" s="46">
        <v>0.0</v>
      </c>
      <c r="J1014" s="3"/>
      <c r="K1014" s="56"/>
    </row>
    <row r="1015" ht="32.25" customHeight="1">
      <c r="A1015" s="55" t="s">
        <v>59</v>
      </c>
      <c r="B1015" s="46" t="s">
        <v>11370</v>
      </c>
      <c r="C1015" s="55" t="s">
        <v>11380</v>
      </c>
      <c r="D1015" s="46">
        <v>0.0</v>
      </c>
      <c r="E1015" s="46">
        <v>0.0</v>
      </c>
      <c r="F1015" s="46">
        <v>108.0</v>
      </c>
      <c r="G1015" s="46">
        <v>0.0</v>
      </c>
      <c r="H1015" s="46">
        <v>0.0</v>
      </c>
      <c r="I1015" s="46">
        <v>0.0</v>
      </c>
      <c r="J1015" s="3"/>
      <c r="K1015" s="56"/>
    </row>
    <row r="1016" ht="32.25" customHeight="1">
      <c r="A1016" s="55" t="s">
        <v>59</v>
      </c>
      <c r="B1016" s="46" t="s">
        <v>11370</v>
      </c>
      <c r="C1016" s="46" t="s">
        <v>11385</v>
      </c>
      <c r="D1016" s="46">
        <v>0.0</v>
      </c>
      <c r="E1016" s="46">
        <v>0.0</v>
      </c>
      <c r="F1016" s="46">
        <v>101.0</v>
      </c>
      <c r="G1016" s="46">
        <v>0.0</v>
      </c>
      <c r="H1016" s="46">
        <v>0.0</v>
      </c>
      <c r="I1016" s="46">
        <v>0.0</v>
      </c>
      <c r="J1016" s="3"/>
      <c r="K1016" s="56"/>
    </row>
    <row r="1017" ht="32.25" customHeight="1">
      <c r="A1017" s="55" t="s">
        <v>59</v>
      </c>
      <c r="B1017" s="46" t="s">
        <v>11370</v>
      </c>
      <c r="C1017" s="46" t="s">
        <v>11388</v>
      </c>
      <c r="D1017" s="46">
        <v>0.0</v>
      </c>
      <c r="E1017" s="46">
        <v>0.0</v>
      </c>
      <c r="F1017" s="46">
        <v>99.0</v>
      </c>
      <c r="G1017" s="46">
        <v>0.0</v>
      </c>
      <c r="H1017" s="46">
        <v>0.0</v>
      </c>
      <c r="I1017" s="46">
        <v>0.0</v>
      </c>
      <c r="J1017" s="3"/>
      <c r="K1017" s="56"/>
    </row>
    <row r="1018" ht="32.25" customHeight="1">
      <c r="A1018" s="55" t="s">
        <v>59</v>
      </c>
      <c r="B1018" s="46" t="s">
        <v>11370</v>
      </c>
      <c r="C1018" s="55" t="s">
        <v>11391</v>
      </c>
      <c r="D1018" s="46">
        <v>9.0</v>
      </c>
      <c r="E1018" s="46">
        <v>0.0</v>
      </c>
      <c r="F1018" s="46">
        <v>0.0</v>
      </c>
      <c r="G1018" s="46">
        <v>5.0</v>
      </c>
      <c r="H1018" s="46">
        <v>0.0</v>
      </c>
      <c r="I1018" s="46">
        <v>15.0</v>
      </c>
      <c r="J1018" s="3"/>
      <c r="K1018" s="56"/>
    </row>
    <row r="1019" ht="32.25" customHeight="1">
      <c r="A1019" s="55" t="s">
        <v>59</v>
      </c>
      <c r="B1019" s="46" t="s">
        <v>11370</v>
      </c>
      <c r="C1019" s="55" t="s">
        <v>11395</v>
      </c>
      <c r="D1019" s="46">
        <v>8.0</v>
      </c>
      <c r="E1019" s="46">
        <v>0.0</v>
      </c>
      <c r="F1019" s="46">
        <v>0.0</v>
      </c>
      <c r="G1019" s="46">
        <v>13.0</v>
      </c>
      <c r="H1019" s="46">
        <v>0.0</v>
      </c>
      <c r="I1019" s="46">
        <v>4.0</v>
      </c>
      <c r="J1019" s="3"/>
      <c r="K1019" s="56"/>
    </row>
    <row r="1020" ht="32.25" customHeight="1">
      <c r="A1020" s="55" t="s">
        <v>59</v>
      </c>
      <c r="B1020" s="46" t="s">
        <v>11370</v>
      </c>
      <c r="C1020" s="55" t="s">
        <v>11398</v>
      </c>
      <c r="D1020" s="46">
        <v>2.0</v>
      </c>
      <c r="E1020" s="46">
        <v>0.0</v>
      </c>
      <c r="F1020" s="46">
        <v>0.0</v>
      </c>
      <c r="G1020" s="46">
        <v>0.0</v>
      </c>
      <c r="H1020" s="46">
        <v>7.0</v>
      </c>
      <c r="I1020" s="46">
        <v>13.0</v>
      </c>
      <c r="J1020" s="3"/>
      <c r="K1020" s="56"/>
    </row>
    <row r="1021" ht="32.25" customHeight="1">
      <c r="A1021" s="55" t="s">
        <v>59</v>
      </c>
      <c r="B1021" s="46" t="s">
        <v>11370</v>
      </c>
      <c r="C1021" s="55" t="s">
        <v>11401</v>
      </c>
      <c r="D1021" s="46">
        <v>0.0</v>
      </c>
      <c r="E1021" s="46">
        <v>0.0</v>
      </c>
      <c r="F1021" s="46">
        <v>18.0</v>
      </c>
      <c r="G1021" s="46">
        <v>0.0</v>
      </c>
      <c r="H1021" s="46">
        <v>0.0</v>
      </c>
      <c r="I1021" s="46">
        <v>0.0</v>
      </c>
      <c r="J1021" s="3"/>
      <c r="K1021" s="56"/>
    </row>
    <row r="1022" ht="32.25" customHeight="1">
      <c r="A1022" s="55" t="s">
        <v>59</v>
      </c>
      <c r="B1022" s="46" t="s">
        <v>11370</v>
      </c>
      <c r="C1022" s="55" t="s">
        <v>11405</v>
      </c>
      <c r="D1022" s="46">
        <v>0.0</v>
      </c>
      <c r="E1022" s="46">
        <v>0.0</v>
      </c>
      <c r="F1022" s="46">
        <v>0.0</v>
      </c>
      <c r="G1022" s="46">
        <v>13.0</v>
      </c>
      <c r="H1022" s="46">
        <v>0.0</v>
      </c>
      <c r="I1022" s="46">
        <v>0.0</v>
      </c>
      <c r="J1022" s="3"/>
      <c r="K1022" s="56"/>
    </row>
    <row r="1023" ht="32.25" customHeight="1">
      <c r="A1023" s="55" t="s">
        <v>59</v>
      </c>
      <c r="B1023" s="46" t="s">
        <v>11370</v>
      </c>
      <c r="C1023" s="55" t="s">
        <v>11408</v>
      </c>
      <c r="D1023" s="46">
        <v>0.0</v>
      </c>
      <c r="E1023" s="46">
        <v>0.0</v>
      </c>
      <c r="F1023" s="46">
        <v>13.0</v>
      </c>
      <c r="G1023" s="46">
        <v>0.0</v>
      </c>
      <c r="H1023" s="46">
        <v>0.0</v>
      </c>
      <c r="I1023" s="46">
        <v>0.0</v>
      </c>
      <c r="J1023" s="3"/>
      <c r="K1023" s="56"/>
    </row>
    <row r="1024" ht="32.25" customHeight="1">
      <c r="A1024" s="55" t="s">
        <v>59</v>
      </c>
      <c r="B1024" s="46" t="s">
        <v>11370</v>
      </c>
      <c r="C1024" s="55" t="s">
        <v>11412</v>
      </c>
      <c r="D1024" s="46">
        <v>0.0</v>
      </c>
      <c r="E1024" s="46">
        <v>0.0</v>
      </c>
      <c r="F1024" s="46">
        <v>13.0</v>
      </c>
      <c r="G1024" s="46">
        <v>0.0</v>
      </c>
      <c r="H1024" s="46">
        <v>0.0</v>
      </c>
      <c r="I1024" s="46">
        <v>0.0</v>
      </c>
      <c r="J1024" s="3"/>
      <c r="K1024" s="56"/>
    </row>
    <row r="1025" ht="32.25" customHeight="1">
      <c r="A1025" s="55" t="s">
        <v>59</v>
      </c>
      <c r="B1025" s="46" t="s">
        <v>11370</v>
      </c>
      <c r="C1025" s="55" t="s">
        <v>11415</v>
      </c>
      <c r="D1025" s="46">
        <v>0.0</v>
      </c>
      <c r="E1025" s="46">
        <v>0.0</v>
      </c>
      <c r="F1025" s="46">
        <v>10.0</v>
      </c>
      <c r="G1025" s="46">
        <v>0.0</v>
      </c>
      <c r="H1025" s="46">
        <v>0.0</v>
      </c>
      <c r="I1025" s="46">
        <v>0.0</v>
      </c>
      <c r="J1025" s="3"/>
      <c r="K1025" s="56"/>
    </row>
    <row r="1026" ht="32.25" customHeight="1">
      <c r="A1026" s="55" t="s">
        <v>59</v>
      </c>
      <c r="B1026" s="46" t="s">
        <v>11370</v>
      </c>
      <c r="C1026" s="55" t="s">
        <v>11419</v>
      </c>
      <c r="D1026" s="46">
        <v>2.0</v>
      </c>
      <c r="E1026" s="46">
        <v>0.0</v>
      </c>
      <c r="F1026" s="46">
        <v>3.0</v>
      </c>
      <c r="G1026" s="46">
        <v>1.0</v>
      </c>
      <c r="H1026" s="46">
        <v>0.0</v>
      </c>
      <c r="I1026" s="46">
        <v>3.0</v>
      </c>
      <c r="J1026" s="3"/>
      <c r="K1026" s="56"/>
    </row>
    <row r="1027" ht="32.25" customHeight="1">
      <c r="A1027" s="55" t="s">
        <v>59</v>
      </c>
      <c r="B1027" s="46" t="s">
        <v>11370</v>
      </c>
      <c r="C1027" s="55" t="s">
        <v>11422</v>
      </c>
      <c r="D1027" s="46">
        <v>0.0</v>
      </c>
      <c r="E1027" s="46">
        <v>0.0</v>
      </c>
      <c r="F1027" s="46">
        <v>6.0</v>
      </c>
      <c r="G1027" s="46">
        <v>0.0</v>
      </c>
      <c r="H1027" s="46">
        <v>0.0</v>
      </c>
      <c r="I1027" s="46">
        <v>0.0</v>
      </c>
      <c r="J1027" s="3"/>
      <c r="K1027" s="56"/>
    </row>
    <row r="1028" ht="32.25" customHeight="1">
      <c r="A1028" s="55" t="s">
        <v>59</v>
      </c>
      <c r="B1028" s="46" t="s">
        <v>11370</v>
      </c>
      <c r="C1028" s="55" t="s">
        <v>11426</v>
      </c>
      <c r="D1028" s="46">
        <v>0.0</v>
      </c>
      <c r="E1028" s="46">
        <v>0.0</v>
      </c>
      <c r="F1028" s="46">
        <v>6.0</v>
      </c>
      <c r="G1028" s="46">
        <v>0.0</v>
      </c>
      <c r="H1028" s="46">
        <v>0.0</v>
      </c>
      <c r="I1028" s="46">
        <v>0.0</v>
      </c>
      <c r="J1028" s="3"/>
      <c r="K1028" s="56"/>
    </row>
    <row r="1029" ht="32.25" customHeight="1">
      <c r="A1029" s="55" t="s">
        <v>59</v>
      </c>
      <c r="B1029" s="46" t="s">
        <v>11370</v>
      </c>
      <c r="C1029" s="55" t="s">
        <v>11429</v>
      </c>
      <c r="D1029" s="46">
        <v>0.0</v>
      </c>
      <c r="E1029" s="46">
        <v>0.0</v>
      </c>
      <c r="F1029" s="46">
        <v>5.0</v>
      </c>
      <c r="G1029" s="46">
        <v>0.0</v>
      </c>
      <c r="H1029" s="46">
        <v>0.0</v>
      </c>
      <c r="I1029" s="46">
        <v>0.0</v>
      </c>
      <c r="J1029" s="3"/>
      <c r="K1029" s="56"/>
    </row>
    <row r="1030" ht="32.25" customHeight="1">
      <c r="A1030" s="55" t="s">
        <v>59</v>
      </c>
      <c r="B1030" s="46" t="s">
        <v>11370</v>
      </c>
      <c r="C1030" s="55" t="s">
        <v>11434</v>
      </c>
      <c r="D1030" s="46">
        <v>0.0</v>
      </c>
      <c r="E1030" s="46">
        <v>0.0</v>
      </c>
      <c r="F1030" s="46">
        <v>3.0</v>
      </c>
      <c r="G1030" s="46">
        <v>0.0</v>
      </c>
      <c r="H1030" s="46">
        <v>0.0</v>
      </c>
      <c r="I1030" s="46">
        <v>0.0</v>
      </c>
      <c r="J1030" s="3"/>
      <c r="K1030" s="56"/>
    </row>
    <row r="1031" ht="32.25" customHeight="1">
      <c r="A1031" s="55" t="s">
        <v>59</v>
      </c>
      <c r="B1031" s="46" t="s">
        <v>11370</v>
      </c>
      <c r="C1031" s="55" t="s">
        <v>11438</v>
      </c>
      <c r="D1031" s="46">
        <v>0.0</v>
      </c>
      <c r="E1031" s="46">
        <v>0.0</v>
      </c>
      <c r="F1031" s="46">
        <v>3.0</v>
      </c>
      <c r="G1031" s="46">
        <v>0.0</v>
      </c>
      <c r="H1031" s="46">
        <v>0.0</v>
      </c>
      <c r="I1031" s="46">
        <v>0.0</v>
      </c>
      <c r="J1031" s="3"/>
      <c r="K1031" s="56"/>
    </row>
    <row r="1032" ht="32.25" customHeight="1">
      <c r="A1032" s="55" t="s">
        <v>59</v>
      </c>
      <c r="B1032" s="46" t="s">
        <v>11370</v>
      </c>
      <c r="C1032" s="55" t="s">
        <v>11441</v>
      </c>
      <c r="D1032" s="46">
        <v>0.0</v>
      </c>
      <c r="E1032" s="46">
        <v>0.0</v>
      </c>
      <c r="F1032" s="46">
        <v>2.0</v>
      </c>
      <c r="G1032" s="46">
        <v>0.0</v>
      </c>
      <c r="H1032" s="46">
        <v>0.0</v>
      </c>
      <c r="I1032" s="46">
        <v>0.0</v>
      </c>
      <c r="J1032" s="3"/>
      <c r="K1032" s="56"/>
    </row>
    <row r="1033" ht="32.25" customHeight="1">
      <c r="A1033" s="55" t="s">
        <v>59</v>
      </c>
      <c r="B1033" s="46" t="s">
        <v>11370</v>
      </c>
      <c r="C1033" s="55" t="s">
        <v>11444</v>
      </c>
      <c r="D1033" s="46">
        <v>0.0</v>
      </c>
      <c r="E1033" s="46">
        <v>0.0</v>
      </c>
      <c r="F1033" s="46">
        <v>2.0</v>
      </c>
      <c r="G1033" s="46">
        <v>0.0</v>
      </c>
      <c r="H1033" s="46">
        <v>0.0</v>
      </c>
      <c r="I1033" s="46">
        <v>0.0</v>
      </c>
      <c r="J1033" s="3"/>
      <c r="K1033" s="56"/>
    </row>
    <row r="1034" ht="32.25" customHeight="1">
      <c r="A1034" s="55" t="s">
        <v>59</v>
      </c>
      <c r="B1034" s="46" t="s">
        <v>11370</v>
      </c>
      <c r="C1034" s="55" t="s">
        <v>11449</v>
      </c>
      <c r="D1034" s="46">
        <v>0.0</v>
      </c>
      <c r="E1034" s="46">
        <v>0.0</v>
      </c>
      <c r="F1034" s="46">
        <v>2.0</v>
      </c>
      <c r="G1034" s="46">
        <v>0.0</v>
      </c>
      <c r="H1034" s="46">
        <v>0.0</v>
      </c>
      <c r="I1034" s="46">
        <v>0.0</v>
      </c>
      <c r="J1034" s="3"/>
      <c r="K1034" s="56"/>
    </row>
    <row r="1035" ht="32.25" customHeight="1">
      <c r="A1035" s="55" t="s">
        <v>59</v>
      </c>
      <c r="B1035" s="46" t="s">
        <v>11370</v>
      </c>
      <c r="C1035" s="55" t="s">
        <v>11452</v>
      </c>
      <c r="D1035" s="46">
        <v>0.0</v>
      </c>
      <c r="E1035" s="46">
        <v>0.0</v>
      </c>
      <c r="F1035" s="46">
        <v>1.0</v>
      </c>
      <c r="G1035" s="46">
        <v>0.0</v>
      </c>
      <c r="H1035" s="46">
        <v>0.0</v>
      </c>
      <c r="I1035" s="46">
        <v>0.0</v>
      </c>
      <c r="J1035" s="3"/>
      <c r="K1035" s="56"/>
    </row>
    <row r="1036" ht="32.25" customHeight="1">
      <c r="A1036" s="55" t="s">
        <v>59</v>
      </c>
      <c r="B1036" s="46" t="s">
        <v>11370</v>
      </c>
      <c r="C1036" s="55" t="s">
        <v>11455</v>
      </c>
      <c r="D1036" s="46">
        <v>0.0</v>
      </c>
      <c r="E1036" s="46">
        <v>0.0</v>
      </c>
      <c r="F1036" s="46">
        <v>1.0</v>
      </c>
      <c r="G1036" s="46">
        <v>0.0</v>
      </c>
      <c r="H1036" s="46">
        <v>0.0</v>
      </c>
      <c r="I1036" s="46">
        <v>0.0</v>
      </c>
      <c r="J1036" s="3"/>
      <c r="K1036" s="56"/>
    </row>
    <row r="1037" ht="32.25" customHeight="1">
      <c r="A1037" s="55" t="s">
        <v>59</v>
      </c>
      <c r="B1037" s="46" t="s">
        <v>11370</v>
      </c>
      <c r="C1037" s="55" t="s">
        <v>11457</v>
      </c>
      <c r="D1037" s="46">
        <v>0.0</v>
      </c>
      <c r="E1037" s="46">
        <v>0.0</v>
      </c>
      <c r="F1037" s="46">
        <v>1.0</v>
      </c>
      <c r="G1037" s="46">
        <v>0.0</v>
      </c>
      <c r="H1037" s="46">
        <v>0.0</v>
      </c>
      <c r="I1037" s="46">
        <v>0.0</v>
      </c>
      <c r="J1037" s="3"/>
      <c r="K1037" s="56"/>
    </row>
    <row r="1038" ht="32.25" customHeight="1">
      <c r="A1038" s="55" t="s">
        <v>59</v>
      </c>
      <c r="B1038" s="46" t="s">
        <v>11370</v>
      </c>
      <c r="C1038" s="55" t="s">
        <v>11464</v>
      </c>
      <c r="D1038" s="46">
        <v>0.0</v>
      </c>
      <c r="E1038" s="46">
        <v>0.0</v>
      </c>
      <c r="F1038" s="46">
        <v>1.0</v>
      </c>
      <c r="G1038" s="46">
        <v>0.0</v>
      </c>
      <c r="H1038" s="46">
        <v>0.0</v>
      </c>
      <c r="I1038" s="46">
        <v>0.0</v>
      </c>
      <c r="J1038" s="3"/>
      <c r="K1038" s="56"/>
    </row>
    <row r="1039" ht="32.25" customHeight="1">
      <c r="A1039" s="55" t="s">
        <v>59</v>
      </c>
      <c r="B1039" s="46" t="s">
        <v>11370</v>
      </c>
      <c r="C1039" s="55" t="s">
        <v>11468</v>
      </c>
      <c r="D1039" s="46">
        <v>0.0</v>
      </c>
      <c r="E1039" s="46">
        <v>0.0</v>
      </c>
      <c r="F1039" s="46">
        <v>1.0</v>
      </c>
      <c r="G1039" s="46">
        <v>0.0</v>
      </c>
      <c r="H1039" s="46">
        <v>0.0</v>
      </c>
      <c r="I1039" s="46">
        <v>0.0</v>
      </c>
      <c r="J1039" s="3"/>
      <c r="K1039" s="56"/>
    </row>
    <row r="1040" ht="32.25" customHeight="1">
      <c r="A1040" s="55" t="s">
        <v>59</v>
      </c>
      <c r="B1040" s="46" t="s">
        <v>11370</v>
      </c>
      <c r="C1040" s="55" t="s">
        <v>11471</v>
      </c>
      <c r="D1040" s="46">
        <v>0.0</v>
      </c>
      <c r="E1040" s="46">
        <v>0.0</v>
      </c>
      <c r="F1040" s="46">
        <v>1.0</v>
      </c>
      <c r="G1040" s="46">
        <v>0.0</v>
      </c>
      <c r="H1040" s="46">
        <v>0.0</v>
      </c>
      <c r="I1040" s="46">
        <v>0.0</v>
      </c>
      <c r="J1040" s="3"/>
      <c r="K1040" s="56"/>
    </row>
    <row r="1041" ht="32.25" customHeight="1">
      <c r="A1041" s="55" t="s">
        <v>59</v>
      </c>
      <c r="B1041" s="46" t="s">
        <v>11370</v>
      </c>
      <c r="C1041" s="55" t="s">
        <v>11475</v>
      </c>
      <c r="D1041" s="46">
        <v>0.0</v>
      </c>
      <c r="E1041" s="46">
        <v>0.0</v>
      </c>
      <c r="F1041" s="46">
        <v>1.0</v>
      </c>
      <c r="G1041" s="46">
        <v>0.0</v>
      </c>
      <c r="H1041" s="46">
        <v>0.0</v>
      </c>
      <c r="I1041" s="46">
        <v>0.0</v>
      </c>
      <c r="J1041" s="3"/>
      <c r="K1041" s="56"/>
    </row>
    <row r="1042" ht="32.25" customHeight="1">
      <c r="A1042" s="55" t="s">
        <v>59</v>
      </c>
      <c r="B1042" s="46" t="s">
        <v>11478</v>
      </c>
      <c r="C1042" s="55" t="s">
        <v>11480</v>
      </c>
      <c r="D1042" s="46">
        <v>84.0</v>
      </c>
      <c r="E1042" s="46">
        <v>0.0</v>
      </c>
      <c r="F1042" s="46">
        <v>70.0</v>
      </c>
      <c r="G1042" s="46">
        <v>0.0</v>
      </c>
      <c r="H1042" s="46">
        <v>0.0</v>
      </c>
      <c r="I1042" s="46">
        <v>1.0</v>
      </c>
      <c r="J1042" s="3"/>
      <c r="K1042" s="56"/>
    </row>
    <row r="1043" ht="32.25" customHeight="1">
      <c r="A1043" s="55" t="s">
        <v>59</v>
      </c>
      <c r="B1043" s="46" t="s">
        <v>11478</v>
      </c>
      <c r="C1043" s="55" t="s">
        <v>11483</v>
      </c>
      <c r="D1043" s="46">
        <v>0.0</v>
      </c>
      <c r="E1043" s="46">
        <v>0.0</v>
      </c>
      <c r="F1043" s="46">
        <v>133.0</v>
      </c>
      <c r="G1043" s="46">
        <v>0.0</v>
      </c>
      <c r="H1043" s="46">
        <v>0.0</v>
      </c>
      <c r="I1043" s="46">
        <v>0.0</v>
      </c>
      <c r="J1043" s="3"/>
      <c r="K1043" s="56"/>
    </row>
    <row r="1044" ht="32.25" customHeight="1">
      <c r="A1044" s="55" t="s">
        <v>59</v>
      </c>
      <c r="B1044" s="46" t="s">
        <v>11478</v>
      </c>
      <c r="C1044" s="55" t="s">
        <v>11488</v>
      </c>
      <c r="D1044" s="46">
        <v>107.0</v>
      </c>
      <c r="E1044" s="46">
        <v>0.0</v>
      </c>
      <c r="F1044" s="46">
        <v>4.0</v>
      </c>
      <c r="G1044" s="46">
        <v>0.0</v>
      </c>
      <c r="H1044" s="46">
        <v>0.0</v>
      </c>
      <c r="I1044" s="46">
        <v>3.0</v>
      </c>
      <c r="J1044" s="3"/>
      <c r="K1044" s="56"/>
    </row>
    <row r="1045" ht="32.25" customHeight="1">
      <c r="A1045" s="55" t="s">
        <v>59</v>
      </c>
      <c r="B1045" s="46" t="s">
        <v>11478</v>
      </c>
      <c r="C1045" s="55" t="s">
        <v>11492</v>
      </c>
      <c r="D1045" s="46">
        <v>0.0</v>
      </c>
      <c r="E1045" s="46">
        <v>0.0</v>
      </c>
      <c r="F1045" s="46">
        <v>93.0</v>
      </c>
      <c r="G1045" s="46">
        <v>0.0</v>
      </c>
      <c r="H1045" s="46">
        <v>0.0</v>
      </c>
      <c r="I1045" s="46">
        <v>0.0</v>
      </c>
      <c r="J1045" s="3"/>
      <c r="K1045" s="56"/>
    </row>
    <row r="1046" ht="32.25" customHeight="1">
      <c r="A1046" s="55" t="s">
        <v>59</v>
      </c>
      <c r="B1046" s="46" t="s">
        <v>11478</v>
      </c>
      <c r="C1046" s="55" t="s">
        <v>11495</v>
      </c>
      <c r="D1046" s="46">
        <v>0.0</v>
      </c>
      <c r="E1046" s="46">
        <v>0.0</v>
      </c>
      <c r="F1046" s="46">
        <v>82.0</v>
      </c>
      <c r="G1046" s="46">
        <v>0.0</v>
      </c>
      <c r="H1046" s="46">
        <v>0.0</v>
      </c>
      <c r="I1046" s="46">
        <v>0.0</v>
      </c>
      <c r="J1046" s="3"/>
      <c r="K1046" s="56"/>
    </row>
    <row r="1047" ht="32.25" customHeight="1">
      <c r="A1047" s="55" t="s">
        <v>59</v>
      </c>
      <c r="B1047" s="46" t="s">
        <v>11478</v>
      </c>
      <c r="C1047" s="55" t="s">
        <v>11498</v>
      </c>
      <c r="D1047" s="46">
        <v>0.0</v>
      </c>
      <c r="E1047" s="46">
        <v>0.0</v>
      </c>
      <c r="F1047" s="46">
        <v>65.0</v>
      </c>
      <c r="G1047" s="46">
        <v>0.0</v>
      </c>
      <c r="H1047" s="46">
        <v>0.0</v>
      </c>
      <c r="I1047" s="46">
        <v>0.0</v>
      </c>
      <c r="J1047" s="3"/>
      <c r="K1047" s="56"/>
    </row>
    <row r="1048" ht="32.25" customHeight="1">
      <c r="A1048" s="55" t="s">
        <v>59</v>
      </c>
      <c r="B1048" s="46" t="s">
        <v>11478</v>
      </c>
      <c r="C1048" s="55" t="s">
        <v>11501</v>
      </c>
      <c r="D1048" s="46">
        <v>0.0</v>
      </c>
      <c r="E1048" s="46">
        <v>0.0</v>
      </c>
      <c r="F1048" s="46">
        <v>62.0</v>
      </c>
      <c r="G1048" s="46">
        <v>0.0</v>
      </c>
      <c r="H1048" s="46">
        <v>0.0</v>
      </c>
      <c r="I1048" s="46">
        <v>0.0</v>
      </c>
      <c r="J1048" s="3"/>
      <c r="K1048" s="56"/>
    </row>
    <row r="1049" ht="32.25" customHeight="1">
      <c r="A1049" s="55" t="s">
        <v>59</v>
      </c>
      <c r="B1049" s="46" t="s">
        <v>11478</v>
      </c>
      <c r="C1049" s="55" t="s">
        <v>11505</v>
      </c>
      <c r="D1049" s="46">
        <v>0.0</v>
      </c>
      <c r="E1049" s="46">
        <v>0.0</v>
      </c>
      <c r="F1049" s="46">
        <v>56.0</v>
      </c>
      <c r="G1049" s="46">
        <v>0.0</v>
      </c>
      <c r="H1049" s="46">
        <v>0.0</v>
      </c>
      <c r="I1049" s="46">
        <v>0.0</v>
      </c>
      <c r="J1049" s="3"/>
      <c r="K1049" s="56"/>
    </row>
    <row r="1050" ht="32.25" customHeight="1">
      <c r="A1050" s="55" t="s">
        <v>59</v>
      </c>
      <c r="B1050" s="46" t="s">
        <v>11478</v>
      </c>
      <c r="C1050" s="55" t="s">
        <v>11508</v>
      </c>
      <c r="D1050" s="46">
        <v>0.0</v>
      </c>
      <c r="E1050" s="46">
        <v>0.0</v>
      </c>
      <c r="F1050" s="46">
        <v>51.0</v>
      </c>
      <c r="G1050" s="46">
        <v>0.0</v>
      </c>
      <c r="H1050" s="46">
        <v>0.0</v>
      </c>
      <c r="I1050" s="46">
        <v>0.0</v>
      </c>
      <c r="J1050" s="3"/>
      <c r="K1050" s="56"/>
    </row>
    <row r="1051" ht="32.25" customHeight="1">
      <c r="A1051" s="55" t="s">
        <v>59</v>
      </c>
      <c r="B1051" s="46" t="s">
        <v>11478</v>
      </c>
      <c r="C1051" s="55" t="s">
        <v>11512</v>
      </c>
      <c r="D1051" s="46">
        <v>0.0</v>
      </c>
      <c r="E1051" s="46">
        <v>0.0</v>
      </c>
      <c r="F1051" s="46">
        <v>25.0</v>
      </c>
      <c r="G1051" s="46">
        <v>0.0</v>
      </c>
      <c r="H1051" s="46">
        <v>0.0</v>
      </c>
      <c r="I1051" s="46">
        <v>0.0</v>
      </c>
      <c r="J1051" s="3"/>
      <c r="K1051" s="56"/>
    </row>
    <row r="1052" ht="32.25" customHeight="1">
      <c r="A1052" s="55" t="s">
        <v>59</v>
      </c>
      <c r="B1052" s="46" t="s">
        <v>11478</v>
      </c>
      <c r="C1052" s="46" t="s">
        <v>11516</v>
      </c>
      <c r="D1052" s="46">
        <v>0.0</v>
      </c>
      <c r="E1052" s="46">
        <v>0.0</v>
      </c>
      <c r="F1052" s="46">
        <v>13.0</v>
      </c>
      <c r="G1052" s="46">
        <v>0.0</v>
      </c>
      <c r="H1052" s="46">
        <v>0.0</v>
      </c>
      <c r="I1052" s="46">
        <v>0.0</v>
      </c>
      <c r="J1052" s="3"/>
      <c r="K1052" s="56"/>
    </row>
    <row r="1053" ht="32.25" customHeight="1">
      <c r="A1053" s="55" t="s">
        <v>59</v>
      </c>
      <c r="B1053" s="46" t="s">
        <v>11478</v>
      </c>
      <c r="C1053" s="55" t="s">
        <v>11520</v>
      </c>
      <c r="D1053" s="46">
        <v>0.0</v>
      </c>
      <c r="E1053" s="46">
        <v>0.0</v>
      </c>
      <c r="F1053" s="46">
        <v>11.0</v>
      </c>
      <c r="G1053" s="46">
        <v>0.0</v>
      </c>
      <c r="H1053" s="46">
        <v>0.0</v>
      </c>
      <c r="I1053" s="46">
        <v>0.0</v>
      </c>
      <c r="J1053" s="3"/>
      <c r="K1053" s="56"/>
    </row>
    <row r="1054" ht="32.25" customHeight="1">
      <c r="A1054" s="55" t="s">
        <v>59</v>
      </c>
      <c r="B1054" s="46" t="s">
        <v>11478</v>
      </c>
      <c r="C1054" s="55" t="s">
        <v>11524</v>
      </c>
      <c r="D1054" s="46">
        <v>0.0</v>
      </c>
      <c r="E1054" s="46">
        <v>0.0</v>
      </c>
      <c r="F1054" s="46">
        <v>6.0</v>
      </c>
      <c r="G1054" s="46">
        <v>0.0</v>
      </c>
      <c r="H1054" s="46">
        <v>0.0</v>
      </c>
      <c r="I1054" s="46">
        <v>0.0</v>
      </c>
      <c r="J1054" s="3"/>
      <c r="K1054" s="56"/>
    </row>
    <row r="1055" ht="32.25" customHeight="1">
      <c r="A1055" s="55" t="s">
        <v>59</v>
      </c>
      <c r="B1055" s="46" t="s">
        <v>11478</v>
      </c>
      <c r="C1055" s="55" t="s">
        <v>11528</v>
      </c>
      <c r="D1055" s="46">
        <v>0.0</v>
      </c>
      <c r="E1055" s="46">
        <v>0.0</v>
      </c>
      <c r="F1055" s="46">
        <v>6.0</v>
      </c>
      <c r="G1055" s="46">
        <v>0.0</v>
      </c>
      <c r="H1055" s="46">
        <v>0.0</v>
      </c>
      <c r="I1055" s="46">
        <v>0.0</v>
      </c>
      <c r="J1055" s="3"/>
      <c r="K1055" s="56"/>
    </row>
    <row r="1056" ht="32.25" customHeight="1">
      <c r="A1056" s="55" t="s">
        <v>59</v>
      </c>
      <c r="B1056" s="46" t="s">
        <v>11478</v>
      </c>
      <c r="C1056" s="55" t="s">
        <v>11531</v>
      </c>
      <c r="D1056" s="46">
        <v>0.0</v>
      </c>
      <c r="E1056" s="46">
        <v>0.0</v>
      </c>
      <c r="F1056" s="46">
        <v>5.0</v>
      </c>
      <c r="G1056" s="46">
        <v>0.0</v>
      </c>
      <c r="H1056" s="46">
        <v>0.0</v>
      </c>
      <c r="I1056" s="46">
        <v>0.0</v>
      </c>
      <c r="J1056" s="3"/>
      <c r="K1056" s="56"/>
    </row>
    <row r="1057" ht="32.25" customHeight="1">
      <c r="A1057" s="55" t="s">
        <v>59</v>
      </c>
      <c r="B1057" s="46" t="s">
        <v>11478</v>
      </c>
      <c r="C1057" s="55" t="s">
        <v>11536</v>
      </c>
      <c r="D1057" s="46">
        <v>0.0</v>
      </c>
      <c r="E1057" s="46">
        <v>0.0</v>
      </c>
      <c r="F1057" s="46">
        <v>4.0</v>
      </c>
      <c r="G1057" s="46">
        <v>0.0</v>
      </c>
      <c r="H1057" s="46">
        <v>0.0</v>
      </c>
      <c r="I1057" s="46">
        <v>0.0</v>
      </c>
      <c r="J1057" s="3"/>
      <c r="K1057" s="56"/>
    </row>
    <row r="1058" ht="32.25" customHeight="1">
      <c r="A1058" s="55" t="s">
        <v>59</v>
      </c>
      <c r="B1058" s="46" t="s">
        <v>11478</v>
      </c>
      <c r="C1058" s="55" t="s">
        <v>11539</v>
      </c>
      <c r="D1058" s="46">
        <v>0.0</v>
      </c>
      <c r="E1058" s="46">
        <v>0.0</v>
      </c>
      <c r="F1058" s="46">
        <v>2.0</v>
      </c>
      <c r="G1058" s="46">
        <v>0.0</v>
      </c>
      <c r="H1058" s="46">
        <v>0.0</v>
      </c>
      <c r="I1058" s="46">
        <v>0.0</v>
      </c>
      <c r="J1058" s="3"/>
      <c r="K1058" s="56"/>
    </row>
    <row r="1059" ht="32.25" customHeight="1">
      <c r="A1059" s="55" t="s">
        <v>59</v>
      </c>
      <c r="B1059" s="46" t="s">
        <v>11478</v>
      </c>
      <c r="C1059" s="55" t="s">
        <v>11542</v>
      </c>
      <c r="D1059" s="46">
        <v>0.0</v>
      </c>
      <c r="E1059" s="46">
        <v>0.0</v>
      </c>
      <c r="F1059" s="46">
        <v>2.0</v>
      </c>
      <c r="G1059" s="46">
        <v>0.0</v>
      </c>
      <c r="H1059" s="46">
        <v>0.0</v>
      </c>
      <c r="I1059" s="46">
        <v>0.0</v>
      </c>
      <c r="J1059" s="3"/>
      <c r="K1059" s="56"/>
    </row>
    <row r="1060" ht="32.25" customHeight="1">
      <c r="A1060" s="55" t="s">
        <v>59</v>
      </c>
      <c r="B1060" s="46" t="s">
        <v>11478</v>
      </c>
      <c r="C1060" s="55" t="s">
        <v>11546</v>
      </c>
      <c r="D1060" s="46">
        <v>0.0</v>
      </c>
      <c r="E1060" s="46">
        <v>0.0</v>
      </c>
      <c r="F1060" s="46">
        <v>1.0</v>
      </c>
      <c r="G1060" s="46">
        <v>0.0</v>
      </c>
      <c r="H1060" s="46">
        <v>0.0</v>
      </c>
      <c r="I1060" s="46">
        <v>0.0</v>
      </c>
      <c r="J1060" s="3"/>
      <c r="K1060" s="56"/>
    </row>
    <row r="1061" ht="32.25" customHeight="1">
      <c r="A1061" s="55" t="s">
        <v>59</v>
      </c>
      <c r="B1061" s="46" t="s">
        <v>11478</v>
      </c>
      <c r="C1061" s="55" t="s">
        <v>11551</v>
      </c>
      <c r="D1061" s="46">
        <v>0.0</v>
      </c>
      <c r="E1061" s="46">
        <v>0.0</v>
      </c>
      <c r="F1061" s="46">
        <v>1.0</v>
      </c>
      <c r="G1061" s="46">
        <v>0.0</v>
      </c>
      <c r="H1061" s="46">
        <v>0.0</v>
      </c>
      <c r="I1061" s="46">
        <v>0.0</v>
      </c>
      <c r="J1061" s="3"/>
      <c r="K1061" s="56"/>
    </row>
    <row r="1062" ht="32.25" customHeight="1">
      <c r="A1062" s="55" t="s">
        <v>59</v>
      </c>
      <c r="B1062" s="46" t="s">
        <v>11478</v>
      </c>
      <c r="C1062" s="55" t="s">
        <v>11554</v>
      </c>
      <c r="D1062" s="46">
        <v>0.0</v>
      </c>
      <c r="E1062" s="46">
        <v>0.0</v>
      </c>
      <c r="F1062" s="46">
        <v>1.0</v>
      </c>
      <c r="G1062" s="46">
        <v>0.0</v>
      </c>
      <c r="H1062" s="46">
        <v>0.0</v>
      </c>
      <c r="I1062" s="46">
        <v>0.0</v>
      </c>
      <c r="J1062" s="3"/>
      <c r="K1062" s="56"/>
    </row>
    <row r="1063" ht="32.25" customHeight="1">
      <c r="A1063" s="55" t="s">
        <v>59</v>
      </c>
      <c r="B1063" s="46" t="s">
        <v>11478</v>
      </c>
      <c r="C1063" s="46" t="s">
        <v>11558</v>
      </c>
      <c r="D1063" s="46">
        <v>0.0</v>
      </c>
      <c r="E1063" s="46">
        <v>0.0</v>
      </c>
      <c r="F1063" s="46">
        <v>1.0</v>
      </c>
      <c r="G1063" s="46">
        <v>0.0</v>
      </c>
      <c r="H1063" s="46">
        <v>0.0</v>
      </c>
      <c r="I1063" s="46">
        <v>0.0</v>
      </c>
      <c r="J1063" s="3"/>
      <c r="K1063" s="56"/>
    </row>
    <row r="1064" ht="32.25" customHeight="1">
      <c r="A1064" s="55" t="s">
        <v>59</v>
      </c>
      <c r="B1064" s="46" t="s">
        <v>11478</v>
      </c>
      <c r="C1064" s="46" t="s">
        <v>11561</v>
      </c>
      <c r="D1064" s="46">
        <v>0.0</v>
      </c>
      <c r="E1064" s="46">
        <v>0.0</v>
      </c>
      <c r="F1064" s="46">
        <v>1.0</v>
      </c>
      <c r="G1064" s="46">
        <v>0.0</v>
      </c>
      <c r="H1064" s="46">
        <v>0.0</v>
      </c>
      <c r="I1064" s="46">
        <v>0.0</v>
      </c>
      <c r="J1064" s="3"/>
      <c r="K1064" s="56"/>
    </row>
    <row r="1065" ht="32.25" customHeight="1">
      <c r="A1065" s="55" t="s">
        <v>59</v>
      </c>
      <c r="B1065" s="46" t="s">
        <v>11478</v>
      </c>
      <c r="C1065" s="46" t="s">
        <v>11564</v>
      </c>
      <c r="D1065" s="46">
        <v>0.0</v>
      </c>
      <c r="E1065" s="46">
        <v>0.0</v>
      </c>
      <c r="F1065" s="46">
        <v>1.0</v>
      </c>
      <c r="G1065" s="46">
        <v>0.0</v>
      </c>
      <c r="H1065" s="46">
        <v>0.0</v>
      </c>
      <c r="I1065" s="46">
        <v>0.0</v>
      </c>
      <c r="J1065" s="3"/>
      <c r="K1065" s="56"/>
    </row>
    <row r="1066" ht="32.25" customHeight="1">
      <c r="A1066" s="55" t="s">
        <v>59</v>
      </c>
      <c r="B1066" s="46" t="s">
        <v>11569</v>
      </c>
      <c r="C1066" s="55" t="s">
        <v>11570</v>
      </c>
      <c r="D1066" s="46">
        <v>0.0</v>
      </c>
      <c r="E1066" s="46">
        <v>0.0</v>
      </c>
      <c r="F1066" s="46">
        <v>74.0</v>
      </c>
      <c r="G1066" s="46">
        <v>0.0</v>
      </c>
      <c r="H1066" s="46">
        <v>0.0</v>
      </c>
      <c r="I1066" s="46">
        <v>0.0</v>
      </c>
      <c r="J1066" s="3"/>
      <c r="K1066" s="56"/>
    </row>
    <row r="1067" ht="32.25" customHeight="1">
      <c r="A1067" s="55" t="s">
        <v>59</v>
      </c>
      <c r="B1067" s="46" t="s">
        <v>11569</v>
      </c>
      <c r="C1067" s="55" t="s">
        <v>11574</v>
      </c>
      <c r="D1067" s="46">
        <v>0.0</v>
      </c>
      <c r="E1067" s="46">
        <v>0.0</v>
      </c>
      <c r="F1067" s="46">
        <v>21.0</v>
      </c>
      <c r="G1067" s="46">
        <v>0.0</v>
      </c>
      <c r="H1067" s="46">
        <v>0.0</v>
      </c>
      <c r="I1067" s="46">
        <v>0.0</v>
      </c>
      <c r="J1067" s="3"/>
      <c r="K1067" s="56"/>
    </row>
    <row r="1068" ht="32.25" customHeight="1">
      <c r="A1068" s="55" t="s">
        <v>59</v>
      </c>
      <c r="B1068" s="46" t="s">
        <v>11569</v>
      </c>
      <c r="C1068" s="55" t="s">
        <v>11578</v>
      </c>
      <c r="D1068" s="46">
        <v>0.0</v>
      </c>
      <c r="E1068" s="46">
        <v>0.0</v>
      </c>
      <c r="F1068" s="46">
        <v>20.0</v>
      </c>
      <c r="G1068" s="46">
        <v>0.0</v>
      </c>
      <c r="H1068" s="46">
        <v>0.0</v>
      </c>
      <c r="I1068" s="46">
        <v>0.0</v>
      </c>
      <c r="J1068" s="3"/>
      <c r="K1068" s="56"/>
    </row>
    <row r="1069" ht="32.25" customHeight="1">
      <c r="A1069" s="55" t="s">
        <v>59</v>
      </c>
      <c r="B1069" s="46" t="s">
        <v>11569</v>
      </c>
      <c r="C1069" s="55" t="s">
        <v>11581</v>
      </c>
      <c r="D1069" s="46">
        <v>0.0</v>
      </c>
      <c r="E1069" s="46">
        <v>0.0</v>
      </c>
      <c r="F1069" s="46">
        <v>14.0</v>
      </c>
      <c r="G1069" s="46">
        <v>0.0</v>
      </c>
      <c r="H1069" s="46">
        <v>0.0</v>
      </c>
      <c r="I1069" s="46">
        <v>0.0</v>
      </c>
      <c r="J1069" s="3"/>
      <c r="K1069" s="56"/>
    </row>
    <row r="1070" ht="32.25" customHeight="1">
      <c r="A1070" s="55" t="s">
        <v>59</v>
      </c>
      <c r="B1070" s="46" t="s">
        <v>11569</v>
      </c>
      <c r="C1070" s="55" t="s">
        <v>11586</v>
      </c>
      <c r="D1070" s="46">
        <v>0.0</v>
      </c>
      <c r="E1070" s="46">
        <v>0.0</v>
      </c>
      <c r="F1070" s="46">
        <v>14.0</v>
      </c>
      <c r="G1070" s="46">
        <v>0.0</v>
      </c>
      <c r="H1070" s="46">
        <v>0.0</v>
      </c>
      <c r="I1070" s="46">
        <v>0.0</v>
      </c>
      <c r="J1070" s="3"/>
      <c r="K1070" s="56"/>
    </row>
    <row r="1071" ht="32.25" customHeight="1">
      <c r="A1071" s="55" t="s">
        <v>59</v>
      </c>
      <c r="B1071" s="46" t="s">
        <v>11569</v>
      </c>
      <c r="C1071" s="55" t="s">
        <v>11590</v>
      </c>
      <c r="D1071" s="46">
        <v>0.0</v>
      </c>
      <c r="E1071" s="46">
        <v>0.0</v>
      </c>
      <c r="F1071" s="46">
        <v>12.0</v>
      </c>
      <c r="G1071" s="46">
        <v>0.0</v>
      </c>
      <c r="H1071" s="46">
        <v>0.0</v>
      </c>
      <c r="I1071" s="46">
        <v>0.0</v>
      </c>
      <c r="J1071" s="3"/>
      <c r="K1071" s="56"/>
    </row>
    <row r="1072" ht="32.25" customHeight="1">
      <c r="A1072" s="55" t="s">
        <v>59</v>
      </c>
      <c r="B1072" s="46" t="s">
        <v>11569</v>
      </c>
      <c r="C1072" s="55" t="s">
        <v>11595</v>
      </c>
      <c r="D1072" s="46">
        <v>0.0</v>
      </c>
      <c r="E1072" s="46">
        <v>0.0</v>
      </c>
      <c r="F1072" s="46">
        <v>12.0</v>
      </c>
      <c r="G1072" s="46">
        <v>0.0</v>
      </c>
      <c r="H1072" s="46">
        <v>0.0</v>
      </c>
      <c r="I1072" s="46">
        <v>0.0</v>
      </c>
      <c r="J1072" s="3"/>
      <c r="K1072" s="56"/>
    </row>
    <row r="1073" ht="32.25" customHeight="1">
      <c r="A1073" s="55" t="s">
        <v>59</v>
      </c>
      <c r="B1073" s="46" t="s">
        <v>11569</v>
      </c>
      <c r="C1073" s="55" t="s">
        <v>11601</v>
      </c>
      <c r="D1073" s="46">
        <v>0.0</v>
      </c>
      <c r="E1073" s="46">
        <v>0.0</v>
      </c>
      <c r="F1073" s="46">
        <v>11.0</v>
      </c>
      <c r="G1073" s="46">
        <v>0.0</v>
      </c>
      <c r="H1073" s="46">
        <v>0.0</v>
      </c>
      <c r="I1073" s="46">
        <v>0.0</v>
      </c>
      <c r="J1073" s="3"/>
      <c r="K1073" s="56"/>
    </row>
    <row r="1074" ht="32.25" customHeight="1">
      <c r="A1074" s="55" t="s">
        <v>59</v>
      </c>
      <c r="B1074" s="46" t="s">
        <v>11569</v>
      </c>
      <c r="C1074" s="55" t="s">
        <v>11605</v>
      </c>
      <c r="D1074" s="46">
        <v>0.0</v>
      </c>
      <c r="E1074" s="46">
        <v>0.0</v>
      </c>
      <c r="F1074" s="46">
        <v>10.0</v>
      </c>
      <c r="G1074" s="46">
        <v>0.0</v>
      </c>
      <c r="H1074" s="46">
        <v>0.0</v>
      </c>
      <c r="I1074" s="46">
        <v>0.0</v>
      </c>
      <c r="J1074" s="3"/>
      <c r="K1074" s="56"/>
    </row>
    <row r="1075" ht="32.25" customHeight="1">
      <c r="A1075" s="55" t="s">
        <v>59</v>
      </c>
      <c r="B1075" s="46" t="s">
        <v>11569</v>
      </c>
      <c r="C1075" s="55" t="s">
        <v>11609</v>
      </c>
      <c r="D1075" s="46">
        <v>0.0</v>
      </c>
      <c r="E1075" s="46">
        <v>0.0</v>
      </c>
      <c r="F1075" s="46">
        <v>9.0</v>
      </c>
      <c r="G1075" s="46">
        <v>0.0</v>
      </c>
      <c r="H1075" s="46">
        <v>0.0</v>
      </c>
      <c r="I1075" s="46">
        <v>0.0</v>
      </c>
      <c r="J1075" s="3"/>
      <c r="K1075" s="56"/>
    </row>
    <row r="1076" ht="32.25" customHeight="1">
      <c r="A1076" s="55" t="s">
        <v>59</v>
      </c>
      <c r="B1076" s="46" t="s">
        <v>11569</v>
      </c>
      <c r="C1076" s="55" t="s">
        <v>11614</v>
      </c>
      <c r="D1076" s="46">
        <v>0.0</v>
      </c>
      <c r="E1076" s="46">
        <v>0.0</v>
      </c>
      <c r="F1076" s="46">
        <v>8.0</v>
      </c>
      <c r="G1076" s="46">
        <v>0.0</v>
      </c>
      <c r="H1076" s="46">
        <v>0.0</v>
      </c>
      <c r="I1076" s="46">
        <v>0.0</v>
      </c>
      <c r="J1076" s="3"/>
      <c r="K1076" s="56"/>
    </row>
    <row r="1077" ht="32.25" customHeight="1">
      <c r="A1077" s="55" t="s">
        <v>59</v>
      </c>
      <c r="B1077" s="46" t="s">
        <v>11569</v>
      </c>
      <c r="C1077" s="55" t="s">
        <v>11618</v>
      </c>
      <c r="D1077" s="46">
        <v>0.0</v>
      </c>
      <c r="E1077" s="46">
        <v>0.0</v>
      </c>
      <c r="F1077" s="46">
        <v>7.0</v>
      </c>
      <c r="G1077" s="46">
        <v>0.0</v>
      </c>
      <c r="H1077" s="46">
        <v>0.0</v>
      </c>
      <c r="I1077" s="46">
        <v>0.0</v>
      </c>
      <c r="J1077" s="3"/>
      <c r="K1077" s="56"/>
    </row>
    <row r="1078" ht="32.25" customHeight="1">
      <c r="A1078" s="55" t="s">
        <v>59</v>
      </c>
      <c r="B1078" s="46" t="s">
        <v>11569</v>
      </c>
      <c r="C1078" s="55" t="s">
        <v>11622</v>
      </c>
      <c r="D1078" s="46">
        <v>0.0</v>
      </c>
      <c r="E1078" s="46">
        <v>0.0</v>
      </c>
      <c r="F1078" s="46">
        <v>7.0</v>
      </c>
      <c r="G1078" s="46">
        <v>0.0</v>
      </c>
      <c r="H1078" s="46">
        <v>0.0</v>
      </c>
      <c r="I1078" s="46">
        <v>0.0</v>
      </c>
      <c r="J1078" s="3"/>
      <c r="K1078" s="56"/>
    </row>
    <row r="1079" ht="32.25" customHeight="1">
      <c r="A1079" s="55" t="s">
        <v>59</v>
      </c>
      <c r="B1079" s="46" t="s">
        <v>11569</v>
      </c>
      <c r="C1079" s="55" t="s">
        <v>11627</v>
      </c>
      <c r="D1079" s="46">
        <v>0.0</v>
      </c>
      <c r="E1079" s="46">
        <v>0.0</v>
      </c>
      <c r="F1079" s="46">
        <v>7.0</v>
      </c>
      <c r="G1079" s="46">
        <v>0.0</v>
      </c>
      <c r="H1079" s="46">
        <v>0.0</v>
      </c>
      <c r="I1079" s="46">
        <v>0.0</v>
      </c>
      <c r="J1079" s="3"/>
      <c r="K1079" s="56"/>
    </row>
    <row r="1080" ht="32.25" customHeight="1">
      <c r="A1080" s="55" t="s">
        <v>59</v>
      </c>
      <c r="B1080" s="46" t="s">
        <v>11569</v>
      </c>
      <c r="C1080" s="55" t="s">
        <v>11631</v>
      </c>
      <c r="D1080" s="46">
        <v>0.0</v>
      </c>
      <c r="E1080" s="46">
        <v>0.0</v>
      </c>
      <c r="F1080" s="46">
        <v>7.0</v>
      </c>
      <c r="G1080" s="46">
        <v>0.0</v>
      </c>
      <c r="H1080" s="46">
        <v>0.0</v>
      </c>
      <c r="I1080" s="46">
        <v>0.0</v>
      </c>
      <c r="J1080" s="3"/>
      <c r="K1080" s="56"/>
    </row>
    <row r="1081" ht="32.25" customHeight="1">
      <c r="A1081" s="55" t="s">
        <v>59</v>
      </c>
      <c r="B1081" s="46" t="s">
        <v>11569</v>
      </c>
      <c r="C1081" s="55" t="s">
        <v>11635</v>
      </c>
      <c r="D1081" s="46">
        <v>0.0</v>
      </c>
      <c r="E1081" s="46">
        <v>0.0</v>
      </c>
      <c r="F1081" s="46">
        <v>6.0</v>
      </c>
      <c r="G1081" s="46">
        <v>0.0</v>
      </c>
      <c r="H1081" s="46">
        <v>0.0</v>
      </c>
      <c r="I1081" s="46">
        <v>0.0</v>
      </c>
      <c r="J1081" s="3"/>
      <c r="K1081" s="56"/>
    </row>
    <row r="1082" ht="32.25" customHeight="1">
      <c r="A1082" s="55" t="s">
        <v>59</v>
      </c>
      <c r="B1082" s="46" t="s">
        <v>11569</v>
      </c>
      <c r="C1082" s="55" t="s">
        <v>11640</v>
      </c>
      <c r="D1082" s="46">
        <v>0.0</v>
      </c>
      <c r="E1082" s="46">
        <v>0.0</v>
      </c>
      <c r="F1082" s="46">
        <v>5.0</v>
      </c>
      <c r="G1082" s="46">
        <v>0.0</v>
      </c>
      <c r="H1082" s="46">
        <v>0.0</v>
      </c>
      <c r="I1082" s="46">
        <v>0.0</v>
      </c>
      <c r="J1082" s="3"/>
      <c r="K1082" s="56"/>
    </row>
    <row r="1083" ht="32.25" customHeight="1">
      <c r="A1083" s="55" t="s">
        <v>59</v>
      </c>
      <c r="B1083" s="46" t="s">
        <v>11569</v>
      </c>
      <c r="C1083" s="55" t="s">
        <v>11644</v>
      </c>
      <c r="D1083" s="46">
        <v>0.0</v>
      </c>
      <c r="E1083" s="46">
        <v>0.0</v>
      </c>
      <c r="F1083" s="46">
        <v>4.0</v>
      </c>
      <c r="G1083" s="46">
        <v>0.0</v>
      </c>
      <c r="H1083" s="46">
        <v>0.0</v>
      </c>
      <c r="I1083" s="46">
        <v>0.0</v>
      </c>
      <c r="J1083" s="3"/>
      <c r="K1083" s="56"/>
    </row>
    <row r="1084" ht="32.25" customHeight="1">
      <c r="A1084" s="55" t="s">
        <v>59</v>
      </c>
      <c r="B1084" s="46" t="s">
        <v>11569</v>
      </c>
      <c r="C1084" s="55" t="s">
        <v>11647</v>
      </c>
      <c r="D1084" s="46">
        <v>0.0</v>
      </c>
      <c r="E1084" s="46">
        <v>0.0</v>
      </c>
      <c r="F1084" s="46">
        <v>4.0</v>
      </c>
      <c r="G1084" s="46">
        <v>0.0</v>
      </c>
      <c r="H1084" s="46">
        <v>0.0</v>
      </c>
      <c r="I1084" s="46">
        <v>0.0</v>
      </c>
      <c r="J1084" s="3"/>
      <c r="K1084" s="56"/>
    </row>
    <row r="1085" ht="32.25" customHeight="1">
      <c r="A1085" s="55" t="s">
        <v>59</v>
      </c>
      <c r="B1085" s="46" t="s">
        <v>11569</v>
      </c>
      <c r="C1085" s="55" t="s">
        <v>11650</v>
      </c>
      <c r="D1085" s="46">
        <v>0.0</v>
      </c>
      <c r="E1085" s="46">
        <v>0.0</v>
      </c>
      <c r="F1085" s="46">
        <v>3.0</v>
      </c>
      <c r="G1085" s="46">
        <v>0.0</v>
      </c>
      <c r="H1085" s="46">
        <v>0.0</v>
      </c>
      <c r="I1085" s="46">
        <v>0.0</v>
      </c>
      <c r="J1085" s="3"/>
      <c r="K1085" s="56"/>
    </row>
    <row r="1086" ht="32.25" customHeight="1">
      <c r="A1086" s="55" t="s">
        <v>59</v>
      </c>
      <c r="B1086" s="46" t="s">
        <v>11569</v>
      </c>
      <c r="C1086" s="55" t="s">
        <v>11654</v>
      </c>
      <c r="D1086" s="46">
        <v>0.0</v>
      </c>
      <c r="E1086" s="46">
        <v>0.0</v>
      </c>
      <c r="F1086" s="46">
        <v>3.0</v>
      </c>
      <c r="G1086" s="46">
        <v>0.0</v>
      </c>
      <c r="H1086" s="46">
        <v>0.0</v>
      </c>
      <c r="I1086" s="46">
        <v>0.0</v>
      </c>
      <c r="J1086" s="3"/>
      <c r="K1086" s="56"/>
    </row>
    <row r="1087" ht="32.25" customHeight="1">
      <c r="A1087" s="55" t="s">
        <v>59</v>
      </c>
      <c r="B1087" s="46" t="s">
        <v>11569</v>
      </c>
      <c r="C1087" s="55" t="s">
        <v>11658</v>
      </c>
      <c r="D1087" s="46">
        <v>0.0</v>
      </c>
      <c r="E1087" s="46">
        <v>0.0</v>
      </c>
      <c r="F1087" s="46">
        <v>3.0</v>
      </c>
      <c r="G1087" s="46">
        <v>0.0</v>
      </c>
      <c r="H1087" s="46">
        <v>0.0</v>
      </c>
      <c r="I1087" s="46">
        <v>0.0</v>
      </c>
      <c r="J1087" s="3"/>
      <c r="K1087" s="56"/>
    </row>
    <row r="1088" ht="32.25" customHeight="1">
      <c r="A1088" s="55" t="s">
        <v>59</v>
      </c>
      <c r="B1088" s="46" t="s">
        <v>11569</v>
      </c>
      <c r="C1088" s="55" t="s">
        <v>11662</v>
      </c>
      <c r="D1088" s="46">
        <v>0.0</v>
      </c>
      <c r="E1088" s="46">
        <v>0.0</v>
      </c>
      <c r="F1088" s="46">
        <v>3.0</v>
      </c>
      <c r="G1088" s="46">
        <v>0.0</v>
      </c>
      <c r="H1088" s="46">
        <v>0.0</v>
      </c>
      <c r="I1088" s="46">
        <v>0.0</v>
      </c>
      <c r="J1088" s="3"/>
      <c r="K1088" s="56"/>
    </row>
    <row r="1089" ht="32.25" customHeight="1">
      <c r="A1089" s="55" t="s">
        <v>59</v>
      </c>
      <c r="B1089" s="46" t="s">
        <v>11569</v>
      </c>
      <c r="C1089" s="55" t="s">
        <v>11666</v>
      </c>
      <c r="D1089" s="46">
        <v>0.0</v>
      </c>
      <c r="E1089" s="46">
        <v>0.0</v>
      </c>
      <c r="F1089" s="46">
        <v>3.0</v>
      </c>
      <c r="G1089" s="46">
        <v>0.0</v>
      </c>
      <c r="H1089" s="46">
        <v>0.0</v>
      </c>
      <c r="I1089" s="46">
        <v>0.0</v>
      </c>
      <c r="J1089" s="3"/>
      <c r="K1089" s="56"/>
    </row>
    <row r="1090" ht="32.25" customHeight="1">
      <c r="A1090" s="55" t="s">
        <v>59</v>
      </c>
      <c r="B1090" s="46" t="s">
        <v>11569</v>
      </c>
      <c r="C1090" s="55" t="s">
        <v>11669</v>
      </c>
      <c r="D1090" s="46">
        <v>0.0</v>
      </c>
      <c r="E1090" s="46">
        <v>0.0</v>
      </c>
      <c r="F1090" s="46">
        <v>3.0</v>
      </c>
      <c r="G1090" s="46">
        <v>0.0</v>
      </c>
      <c r="H1090" s="46">
        <v>0.0</v>
      </c>
      <c r="I1090" s="46">
        <v>0.0</v>
      </c>
      <c r="J1090" s="3"/>
      <c r="K1090" s="56"/>
    </row>
    <row r="1091" ht="32.25" customHeight="1">
      <c r="A1091" s="55" t="s">
        <v>59</v>
      </c>
      <c r="B1091" s="46" t="s">
        <v>11569</v>
      </c>
      <c r="C1091" s="55" t="s">
        <v>11674</v>
      </c>
      <c r="D1091" s="46">
        <v>0.0</v>
      </c>
      <c r="E1091" s="46">
        <v>0.0</v>
      </c>
      <c r="F1091" s="46">
        <v>1.0</v>
      </c>
      <c r="G1091" s="46">
        <v>0.0</v>
      </c>
      <c r="H1091" s="46">
        <v>0.0</v>
      </c>
      <c r="I1091" s="46">
        <v>0.0</v>
      </c>
      <c r="J1091" s="3"/>
      <c r="K1091" s="56"/>
    </row>
    <row r="1092" ht="32.25" customHeight="1">
      <c r="A1092" s="55" t="s">
        <v>59</v>
      </c>
      <c r="B1092" s="46" t="s">
        <v>11569</v>
      </c>
      <c r="C1092" s="55" t="s">
        <v>11677</v>
      </c>
      <c r="D1092" s="46">
        <v>0.0</v>
      </c>
      <c r="E1092" s="46">
        <v>0.0</v>
      </c>
      <c r="F1092" s="46">
        <v>1.0</v>
      </c>
      <c r="G1092" s="46">
        <v>0.0</v>
      </c>
      <c r="H1092" s="46">
        <v>0.0</v>
      </c>
      <c r="I1092" s="46">
        <v>0.0</v>
      </c>
      <c r="J1092" s="3"/>
      <c r="K1092" s="56"/>
    </row>
    <row r="1093" ht="32.25" customHeight="1">
      <c r="A1093" s="55" t="s">
        <v>59</v>
      </c>
      <c r="B1093" s="46" t="s">
        <v>11569</v>
      </c>
      <c r="C1093" s="55" t="s">
        <v>11682</v>
      </c>
      <c r="D1093" s="46">
        <v>0.0</v>
      </c>
      <c r="E1093" s="46">
        <v>0.0</v>
      </c>
      <c r="F1093" s="46">
        <v>1.0</v>
      </c>
      <c r="G1093" s="46">
        <v>0.0</v>
      </c>
      <c r="H1093" s="46">
        <v>0.0</v>
      </c>
      <c r="I1093" s="46">
        <v>0.0</v>
      </c>
      <c r="J1093" s="3"/>
      <c r="K1093" s="56"/>
    </row>
    <row r="1094" ht="32.25" customHeight="1">
      <c r="A1094" s="55" t="s">
        <v>59</v>
      </c>
      <c r="B1094" s="46" t="s">
        <v>11569</v>
      </c>
      <c r="C1094" s="55" t="s">
        <v>11686</v>
      </c>
      <c r="D1094" s="46">
        <v>0.0</v>
      </c>
      <c r="E1094" s="46">
        <v>0.0</v>
      </c>
      <c r="F1094" s="46">
        <v>1.0</v>
      </c>
      <c r="G1094" s="46">
        <v>0.0</v>
      </c>
      <c r="H1094" s="46">
        <v>0.0</v>
      </c>
      <c r="I1094" s="46">
        <v>0.0</v>
      </c>
      <c r="J1094" s="3"/>
      <c r="K1094" s="56"/>
    </row>
    <row r="1095" ht="32.25" customHeight="1">
      <c r="A1095" s="55" t="s">
        <v>59</v>
      </c>
      <c r="B1095" s="46" t="s">
        <v>11569</v>
      </c>
      <c r="C1095" s="55" t="s">
        <v>11690</v>
      </c>
      <c r="D1095" s="46">
        <v>0.0</v>
      </c>
      <c r="E1095" s="46">
        <v>0.0</v>
      </c>
      <c r="F1095" s="46">
        <v>1.0</v>
      </c>
      <c r="G1095" s="46">
        <v>0.0</v>
      </c>
      <c r="H1095" s="46">
        <v>0.0</v>
      </c>
      <c r="I1095" s="46">
        <v>0.0</v>
      </c>
      <c r="J1095" s="3"/>
      <c r="K1095" s="56"/>
    </row>
    <row r="1096" ht="32.25" customHeight="1">
      <c r="A1096" s="55" t="s">
        <v>59</v>
      </c>
      <c r="B1096" s="46" t="s">
        <v>11569</v>
      </c>
      <c r="C1096" s="55" t="s">
        <v>11694</v>
      </c>
      <c r="D1096" s="46">
        <v>0.0</v>
      </c>
      <c r="E1096" s="46">
        <v>0.0</v>
      </c>
      <c r="F1096" s="46">
        <v>1.0</v>
      </c>
      <c r="G1096" s="46">
        <v>0.0</v>
      </c>
      <c r="H1096" s="46">
        <v>0.0</v>
      </c>
      <c r="I1096" s="46">
        <v>0.0</v>
      </c>
      <c r="J1096" s="3"/>
      <c r="K1096" s="56"/>
    </row>
    <row r="1097" ht="32.25" customHeight="1">
      <c r="A1097" s="55" t="s">
        <v>59</v>
      </c>
      <c r="B1097" s="46" t="s">
        <v>11569</v>
      </c>
      <c r="C1097" s="55" t="s">
        <v>11699</v>
      </c>
      <c r="D1097" s="46">
        <v>0.0</v>
      </c>
      <c r="E1097" s="46">
        <v>0.0</v>
      </c>
      <c r="F1097" s="46">
        <v>1.0</v>
      </c>
      <c r="G1097" s="46">
        <v>0.0</v>
      </c>
      <c r="H1097" s="46">
        <v>0.0</v>
      </c>
      <c r="I1097" s="46">
        <v>0.0</v>
      </c>
      <c r="J1097" s="3"/>
      <c r="K1097" s="56"/>
    </row>
    <row r="1098" ht="32.25" customHeight="1">
      <c r="A1098" s="55" t="s">
        <v>59</v>
      </c>
      <c r="B1098" s="46" t="s">
        <v>11569</v>
      </c>
      <c r="C1098" s="55" t="s">
        <v>11702</v>
      </c>
      <c r="D1098" s="46">
        <v>0.0</v>
      </c>
      <c r="E1098" s="46">
        <v>0.0</v>
      </c>
      <c r="F1098" s="46">
        <v>1.0</v>
      </c>
      <c r="G1098" s="46">
        <v>0.0</v>
      </c>
      <c r="H1098" s="46">
        <v>0.0</v>
      </c>
      <c r="I1098" s="46">
        <v>0.0</v>
      </c>
      <c r="J1098" s="3"/>
      <c r="K1098" s="56"/>
    </row>
    <row r="1099" ht="32.25" customHeight="1">
      <c r="A1099" s="55" t="s">
        <v>59</v>
      </c>
      <c r="B1099" s="46" t="s">
        <v>11569</v>
      </c>
      <c r="C1099" s="55" t="s">
        <v>11707</v>
      </c>
      <c r="D1099" s="46">
        <v>0.0</v>
      </c>
      <c r="E1099" s="46">
        <v>0.0</v>
      </c>
      <c r="F1099" s="46">
        <v>1.0</v>
      </c>
      <c r="G1099" s="46">
        <v>0.0</v>
      </c>
      <c r="H1099" s="46">
        <v>0.0</v>
      </c>
      <c r="I1099" s="46">
        <v>0.0</v>
      </c>
      <c r="J1099" s="3"/>
      <c r="K1099" s="56"/>
    </row>
    <row r="1100" ht="32.25" customHeight="1">
      <c r="A1100" s="55" t="s">
        <v>59</v>
      </c>
      <c r="B1100" s="46" t="s">
        <v>11569</v>
      </c>
      <c r="C1100" s="55" t="s">
        <v>11710</v>
      </c>
      <c r="D1100" s="46">
        <v>0.0</v>
      </c>
      <c r="E1100" s="46">
        <v>0.0</v>
      </c>
      <c r="F1100" s="46">
        <v>1.0</v>
      </c>
      <c r="G1100" s="46">
        <v>0.0</v>
      </c>
      <c r="H1100" s="46">
        <v>0.0</v>
      </c>
      <c r="I1100" s="46">
        <v>0.0</v>
      </c>
      <c r="J1100" s="3"/>
      <c r="K1100" s="56"/>
    </row>
    <row r="1101" ht="32.25" customHeight="1">
      <c r="A1101" s="55" t="s">
        <v>59</v>
      </c>
      <c r="B1101" s="46" t="s">
        <v>11569</v>
      </c>
      <c r="C1101" s="55" t="s">
        <v>11715</v>
      </c>
      <c r="D1101" s="46">
        <v>0.0</v>
      </c>
      <c r="E1101" s="46">
        <v>0.0</v>
      </c>
      <c r="F1101" s="46">
        <v>1.0</v>
      </c>
      <c r="G1101" s="46">
        <v>0.0</v>
      </c>
      <c r="H1101" s="46">
        <v>0.0</v>
      </c>
      <c r="I1101" s="46">
        <v>0.0</v>
      </c>
      <c r="J1101" s="3"/>
      <c r="K1101" s="56"/>
    </row>
    <row r="1102" ht="32.25" customHeight="1">
      <c r="A1102" s="55" t="s">
        <v>59</v>
      </c>
      <c r="B1102" s="46" t="s">
        <v>11569</v>
      </c>
      <c r="C1102" s="55" t="s">
        <v>11719</v>
      </c>
      <c r="D1102" s="46">
        <v>0.0</v>
      </c>
      <c r="E1102" s="46">
        <v>0.0</v>
      </c>
      <c r="F1102" s="46">
        <v>1.0</v>
      </c>
      <c r="G1102" s="46">
        <v>0.0</v>
      </c>
      <c r="H1102" s="46">
        <v>0.0</v>
      </c>
      <c r="I1102" s="46">
        <v>0.0</v>
      </c>
      <c r="J1102" s="3"/>
      <c r="K1102" s="56"/>
    </row>
    <row r="1103" ht="32.25" customHeight="1">
      <c r="A1103" s="55" t="s">
        <v>59</v>
      </c>
      <c r="B1103" s="46" t="s">
        <v>11569</v>
      </c>
      <c r="C1103" s="55" t="s">
        <v>11722</v>
      </c>
      <c r="D1103" s="46">
        <v>0.0</v>
      </c>
      <c r="E1103" s="46">
        <v>0.0</v>
      </c>
      <c r="F1103" s="46">
        <v>1.0</v>
      </c>
      <c r="G1103" s="46">
        <v>0.0</v>
      </c>
      <c r="H1103" s="46">
        <v>0.0</v>
      </c>
      <c r="I1103" s="46">
        <v>0.0</v>
      </c>
      <c r="J1103" s="3"/>
      <c r="K1103" s="56"/>
    </row>
    <row r="1104" ht="32.25" customHeight="1">
      <c r="A1104" s="55" t="s">
        <v>59</v>
      </c>
      <c r="B1104" s="46" t="s">
        <v>11569</v>
      </c>
      <c r="C1104" s="55" t="s">
        <v>11729</v>
      </c>
      <c r="D1104" s="46">
        <v>0.0</v>
      </c>
      <c r="E1104" s="46">
        <v>0.0</v>
      </c>
      <c r="F1104" s="46">
        <v>1.0</v>
      </c>
      <c r="G1104" s="46">
        <v>0.0</v>
      </c>
      <c r="H1104" s="46">
        <v>0.0</v>
      </c>
      <c r="I1104" s="46">
        <v>0.0</v>
      </c>
      <c r="J1104" s="3"/>
      <c r="K1104" s="56"/>
    </row>
    <row r="1105" ht="32.25" customHeight="1">
      <c r="A1105" s="55" t="s">
        <v>59</v>
      </c>
      <c r="B1105" s="46" t="s">
        <v>11569</v>
      </c>
      <c r="C1105" s="55" t="s">
        <v>11733</v>
      </c>
      <c r="D1105" s="46">
        <v>0.0</v>
      </c>
      <c r="E1105" s="46">
        <v>0.0</v>
      </c>
      <c r="F1105" s="46">
        <v>1.0</v>
      </c>
      <c r="G1105" s="46">
        <v>0.0</v>
      </c>
      <c r="H1105" s="46">
        <v>0.0</v>
      </c>
      <c r="I1105" s="46">
        <v>0.0</v>
      </c>
      <c r="J1105" s="3"/>
      <c r="K1105" s="56"/>
    </row>
    <row r="1106" ht="32.25" customHeight="1">
      <c r="A1106" s="55" t="s">
        <v>59</v>
      </c>
      <c r="B1106" s="46" t="s">
        <v>11569</v>
      </c>
      <c r="C1106" s="55" t="s">
        <v>11737</v>
      </c>
      <c r="D1106" s="46">
        <v>0.0</v>
      </c>
      <c r="E1106" s="46">
        <v>0.0</v>
      </c>
      <c r="F1106" s="46">
        <v>1.0</v>
      </c>
      <c r="G1106" s="46">
        <v>0.0</v>
      </c>
      <c r="H1106" s="46">
        <v>0.0</v>
      </c>
      <c r="I1106" s="46">
        <v>0.0</v>
      </c>
      <c r="J1106" s="3"/>
      <c r="K1106" s="56"/>
    </row>
    <row r="1107" ht="32.25" customHeight="1">
      <c r="A1107" s="55" t="s">
        <v>59</v>
      </c>
      <c r="B1107" s="46" t="s">
        <v>11741</v>
      </c>
      <c r="C1107" s="55" t="s">
        <v>11742</v>
      </c>
      <c r="D1107" s="46">
        <v>0.0</v>
      </c>
      <c r="E1107" s="46">
        <v>4.0</v>
      </c>
      <c r="F1107" s="46">
        <v>31.0</v>
      </c>
      <c r="G1107" s="46">
        <v>0.0</v>
      </c>
      <c r="H1107" s="46">
        <v>0.0</v>
      </c>
      <c r="I1107" s="46">
        <v>60.0</v>
      </c>
      <c r="J1107" s="3"/>
      <c r="K1107" s="56"/>
    </row>
    <row r="1108" ht="32.25" customHeight="1">
      <c r="A1108" s="55" t="s">
        <v>59</v>
      </c>
      <c r="B1108" s="46" t="s">
        <v>11741</v>
      </c>
      <c r="C1108" s="55" t="s">
        <v>11748</v>
      </c>
      <c r="D1108" s="46">
        <v>0.0</v>
      </c>
      <c r="E1108" s="46">
        <v>0.0</v>
      </c>
      <c r="F1108" s="46">
        <v>43.0</v>
      </c>
      <c r="G1108" s="46">
        <v>0.0</v>
      </c>
      <c r="H1108" s="46">
        <v>0.0</v>
      </c>
      <c r="I1108" s="46">
        <v>0.0</v>
      </c>
      <c r="J1108" s="3"/>
      <c r="K1108" s="56"/>
    </row>
    <row r="1109" ht="32.25" customHeight="1">
      <c r="A1109" s="55" t="s">
        <v>59</v>
      </c>
      <c r="B1109" s="46" t="s">
        <v>11741</v>
      </c>
      <c r="C1109" s="55" t="s">
        <v>11751</v>
      </c>
      <c r="D1109" s="46">
        <v>0.0</v>
      </c>
      <c r="E1109" s="46">
        <v>0.0</v>
      </c>
      <c r="F1109" s="46">
        <v>30.0</v>
      </c>
      <c r="G1109" s="46">
        <v>0.0</v>
      </c>
      <c r="H1109" s="46">
        <v>0.0</v>
      </c>
      <c r="I1109" s="46">
        <v>0.0</v>
      </c>
      <c r="J1109" s="3"/>
      <c r="K1109" s="56"/>
    </row>
    <row r="1110" ht="32.25" customHeight="1">
      <c r="A1110" s="55" t="s">
        <v>59</v>
      </c>
      <c r="B1110" s="46" t="s">
        <v>11741</v>
      </c>
      <c r="C1110" s="55" t="s">
        <v>11754</v>
      </c>
      <c r="D1110" s="46">
        <v>0.0</v>
      </c>
      <c r="E1110" s="46">
        <v>0.0</v>
      </c>
      <c r="F1110" s="46">
        <v>26.0</v>
      </c>
      <c r="G1110" s="46">
        <v>0.0</v>
      </c>
      <c r="H1110" s="46">
        <v>0.0</v>
      </c>
      <c r="I1110" s="46">
        <v>0.0</v>
      </c>
      <c r="J1110" s="3"/>
      <c r="K1110" s="56"/>
    </row>
    <row r="1111" ht="32.25" customHeight="1">
      <c r="A1111" s="55" t="s">
        <v>59</v>
      </c>
      <c r="B1111" s="46" t="s">
        <v>11741</v>
      </c>
      <c r="C1111" s="55" t="s">
        <v>11757</v>
      </c>
      <c r="D1111" s="46">
        <v>0.0</v>
      </c>
      <c r="E1111" s="46">
        <v>0.0</v>
      </c>
      <c r="F1111" s="46">
        <v>22.0</v>
      </c>
      <c r="G1111" s="46">
        <v>0.0</v>
      </c>
      <c r="H1111" s="46">
        <v>0.0</v>
      </c>
      <c r="I1111" s="46">
        <v>0.0</v>
      </c>
      <c r="J1111" s="3"/>
      <c r="K1111" s="56"/>
    </row>
    <row r="1112" ht="32.25" customHeight="1">
      <c r="A1112" s="55" t="s">
        <v>59</v>
      </c>
      <c r="B1112" s="46" t="s">
        <v>11741</v>
      </c>
      <c r="C1112" s="55" t="s">
        <v>11760</v>
      </c>
      <c r="D1112" s="46">
        <v>0.0</v>
      </c>
      <c r="E1112" s="46">
        <v>0.0</v>
      </c>
      <c r="F1112" s="46">
        <v>22.0</v>
      </c>
      <c r="G1112" s="46">
        <v>0.0</v>
      </c>
      <c r="H1112" s="46">
        <v>0.0</v>
      </c>
      <c r="I1112" s="46">
        <v>0.0</v>
      </c>
      <c r="J1112" s="3"/>
      <c r="K1112" s="56"/>
    </row>
    <row r="1113" ht="32.25" customHeight="1">
      <c r="A1113" s="55" t="s">
        <v>59</v>
      </c>
      <c r="B1113" s="46" t="s">
        <v>11741</v>
      </c>
      <c r="C1113" s="55" t="s">
        <v>11764</v>
      </c>
      <c r="D1113" s="46">
        <v>0.0</v>
      </c>
      <c r="E1113" s="46">
        <v>0.0</v>
      </c>
      <c r="F1113" s="46">
        <v>20.0</v>
      </c>
      <c r="G1113" s="46">
        <v>0.0</v>
      </c>
      <c r="H1113" s="46">
        <v>0.0</v>
      </c>
      <c r="I1113" s="46">
        <v>0.0</v>
      </c>
      <c r="J1113" s="3"/>
      <c r="K1113" s="56"/>
    </row>
    <row r="1114" ht="32.25" customHeight="1">
      <c r="A1114" s="55" t="s">
        <v>59</v>
      </c>
      <c r="B1114" s="46" t="s">
        <v>11741</v>
      </c>
      <c r="C1114" s="55" t="s">
        <v>11769</v>
      </c>
      <c r="D1114" s="46">
        <v>0.0</v>
      </c>
      <c r="E1114" s="46">
        <v>0.0</v>
      </c>
      <c r="F1114" s="46">
        <v>19.0</v>
      </c>
      <c r="G1114" s="46">
        <v>0.0</v>
      </c>
      <c r="H1114" s="46">
        <v>0.0</v>
      </c>
      <c r="I1114" s="46">
        <v>0.0</v>
      </c>
      <c r="J1114" s="3"/>
      <c r="K1114" s="56"/>
    </row>
    <row r="1115" ht="32.25" customHeight="1">
      <c r="A1115" s="55" t="s">
        <v>59</v>
      </c>
      <c r="B1115" s="46" t="s">
        <v>11741</v>
      </c>
      <c r="C1115" s="55" t="s">
        <v>11773</v>
      </c>
      <c r="D1115" s="46">
        <v>0.0</v>
      </c>
      <c r="E1115" s="46">
        <v>0.0</v>
      </c>
      <c r="F1115" s="46">
        <v>18.0</v>
      </c>
      <c r="G1115" s="46">
        <v>0.0</v>
      </c>
      <c r="H1115" s="46">
        <v>0.0</v>
      </c>
      <c r="I1115" s="46">
        <v>0.0</v>
      </c>
      <c r="J1115" s="3"/>
      <c r="K1115" s="56"/>
    </row>
    <row r="1116" ht="32.25" customHeight="1">
      <c r="A1116" s="55" t="s">
        <v>59</v>
      </c>
      <c r="B1116" s="46" t="s">
        <v>11741</v>
      </c>
      <c r="C1116" s="55" t="s">
        <v>11779</v>
      </c>
      <c r="D1116" s="46">
        <v>0.0</v>
      </c>
      <c r="E1116" s="46">
        <v>1.0</v>
      </c>
      <c r="F1116" s="46">
        <v>0.0</v>
      </c>
      <c r="G1116" s="46">
        <v>0.0</v>
      </c>
      <c r="H1116" s="46">
        <v>0.0</v>
      </c>
      <c r="I1116" s="46">
        <v>14.0</v>
      </c>
      <c r="J1116" s="3"/>
      <c r="K1116" s="56"/>
    </row>
    <row r="1117" ht="32.25" customHeight="1">
      <c r="A1117" s="55" t="s">
        <v>59</v>
      </c>
      <c r="B1117" s="46" t="s">
        <v>11741</v>
      </c>
      <c r="C1117" s="55" t="s">
        <v>11782</v>
      </c>
      <c r="D1117" s="46">
        <v>0.0</v>
      </c>
      <c r="E1117" s="46">
        <v>0.0</v>
      </c>
      <c r="F1117" s="46">
        <v>14.0</v>
      </c>
      <c r="G1117" s="46">
        <v>0.0</v>
      </c>
      <c r="H1117" s="46">
        <v>0.0</v>
      </c>
      <c r="I1117" s="46">
        <v>0.0</v>
      </c>
      <c r="J1117" s="3"/>
      <c r="K1117" s="56"/>
    </row>
    <row r="1118" ht="32.25" customHeight="1">
      <c r="A1118" s="55" t="s">
        <v>59</v>
      </c>
      <c r="B1118" s="46" t="s">
        <v>11741</v>
      </c>
      <c r="C1118" s="55" t="s">
        <v>11785</v>
      </c>
      <c r="D1118" s="46">
        <v>0.0</v>
      </c>
      <c r="E1118" s="46">
        <v>0.0</v>
      </c>
      <c r="F1118" s="46">
        <v>14.0</v>
      </c>
      <c r="G1118" s="46">
        <v>0.0</v>
      </c>
      <c r="H1118" s="46">
        <v>0.0</v>
      </c>
      <c r="I1118" s="46">
        <v>0.0</v>
      </c>
      <c r="J1118" s="3"/>
      <c r="K1118" s="56"/>
    </row>
    <row r="1119" ht="32.25" customHeight="1">
      <c r="A1119" s="55" t="s">
        <v>59</v>
      </c>
      <c r="B1119" s="46" t="s">
        <v>11741</v>
      </c>
      <c r="C1119" s="55" t="s">
        <v>11789</v>
      </c>
      <c r="D1119" s="46">
        <v>0.0</v>
      </c>
      <c r="E1119" s="46">
        <v>0.0</v>
      </c>
      <c r="F1119" s="46">
        <v>13.0</v>
      </c>
      <c r="G1119" s="46">
        <v>0.0</v>
      </c>
      <c r="H1119" s="46">
        <v>0.0</v>
      </c>
      <c r="I1119" s="46">
        <v>0.0</v>
      </c>
      <c r="J1119" s="3"/>
      <c r="K1119" s="56"/>
    </row>
    <row r="1120" ht="32.25" customHeight="1">
      <c r="A1120" s="55" t="s">
        <v>59</v>
      </c>
      <c r="B1120" s="46" t="s">
        <v>11741</v>
      </c>
      <c r="C1120" s="55" t="s">
        <v>11793</v>
      </c>
      <c r="D1120" s="46">
        <v>0.0</v>
      </c>
      <c r="E1120" s="46">
        <v>0.0</v>
      </c>
      <c r="F1120" s="46">
        <v>12.0</v>
      </c>
      <c r="G1120" s="46">
        <v>0.0</v>
      </c>
      <c r="H1120" s="46">
        <v>0.0</v>
      </c>
      <c r="I1120" s="46">
        <v>0.0</v>
      </c>
      <c r="J1120" s="3"/>
      <c r="K1120" s="56"/>
    </row>
    <row r="1121" ht="32.25" customHeight="1">
      <c r="A1121" s="55" t="s">
        <v>59</v>
      </c>
      <c r="B1121" s="46" t="s">
        <v>11741</v>
      </c>
      <c r="C1121" s="55" t="s">
        <v>11797</v>
      </c>
      <c r="D1121" s="46">
        <v>0.0</v>
      </c>
      <c r="E1121" s="46">
        <v>0.0</v>
      </c>
      <c r="F1121" s="46">
        <v>11.0</v>
      </c>
      <c r="G1121" s="46">
        <v>0.0</v>
      </c>
      <c r="H1121" s="46">
        <v>0.0</v>
      </c>
      <c r="I1121" s="46">
        <v>0.0</v>
      </c>
      <c r="J1121" s="3"/>
      <c r="K1121" s="56"/>
    </row>
    <row r="1122" ht="32.25" customHeight="1">
      <c r="A1122" s="55" t="s">
        <v>59</v>
      </c>
      <c r="B1122" s="46" t="s">
        <v>11741</v>
      </c>
      <c r="C1122" s="55" t="s">
        <v>11802</v>
      </c>
      <c r="D1122" s="46">
        <v>0.0</v>
      </c>
      <c r="E1122" s="46">
        <v>0.0</v>
      </c>
      <c r="F1122" s="46">
        <v>11.0</v>
      </c>
      <c r="G1122" s="46">
        <v>0.0</v>
      </c>
      <c r="H1122" s="46">
        <v>0.0</v>
      </c>
      <c r="I1122" s="46">
        <v>0.0</v>
      </c>
      <c r="J1122" s="3"/>
      <c r="K1122" s="56"/>
    </row>
    <row r="1123" ht="32.25" customHeight="1">
      <c r="A1123" s="55" t="s">
        <v>59</v>
      </c>
      <c r="B1123" s="46" t="s">
        <v>11741</v>
      </c>
      <c r="C1123" s="55" t="s">
        <v>11808</v>
      </c>
      <c r="D1123" s="46">
        <v>0.0</v>
      </c>
      <c r="E1123" s="46">
        <v>0.0</v>
      </c>
      <c r="F1123" s="46">
        <v>9.0</v>
      </c>
      <c r="G1123" s="46">
        <v>0.0</v>
      </c>
      <c r="H1123" s="46">
        <v>0.0</v>
      </c>
      <c r="I1123" s="46">
        <v>0.0</v>
      </c>
      <c r="J1123" s="3"/>
      <c r="K1123" s="56"/>
    </row>
    <row r="1124" ht="32.25" customHeight="1">
      <c r="A1124" s="55" t="s">
        <v>59</v>
      </c>
      <c r="B1124" s="46" t="s">
        <v>11741</v>
      </c>
      <c r="C1124" s="55" t="s">
        <v>11811</v>
      </c>
      <c r="D1124" s="46">
        <v>0.0</v>
      </c>
      <c r="E1124" s="46">
        <v>0.0</v>
      </c>
      <c r="F1124" s="46">
        <v>7.0</v>
      </c>
      <c r="G1124" s="46">
        <v>0.0</v>
      </c>
      <c r="H1124" s="46">
        <v>0.0</v>
      </c>
      <c r="I1124" s="46">
        <v>0.0</v>
      </c>
      <c r="J1124" s="3"/>
      <c r="K1124" s="56"/>
    </row>
    <row r="1125" ht="32.25" customHeight="1">
      <c r="A1125" s="55" t="s">
        <v>59</v>
      </c>
      <c r="B1125" s="46" t="s">
        <v>11741</v>
      </c>
      <c r="C1125" s="55" t="s">
        <v>11814</v>
      </c>
      <c r="D1125" s="46">
        <v>0.0</v>
      </c>
      <c r="E1125" s="46">
        <v>0.0</v>
      </c>
      <c r="F1125" s="46">
        <v>5.0</v>
      </c>
      <c r="G1125" s="46">
        <v>0.0</v>
      </c>
      <c r="H1125" s="46">
        <v>0.0</v>
      </c>
      <c r="I1125" s="46">
        <v>0.0</v>
      </c>
      <c r="J1125" s="3"/>
      <c r="K1125" s="56"/>
    </row>
    <row r="1126" ht="32.25" customHeight="1">
      <c r="A1126" s="55" t="s">
        <v>59</v>
      </c>
      <c r="B1126" s="46" t="s">
        <v>11741</v>
      </c>
      <c r="C1126" s="55" t="s">
        <v>11817</v>
      </c>
      <c r="D1126" s="46">
        <v>0.0</v>
      </c>
      <c r="E1126" s="46">
        <v>0.0</v>
      </c>
      <c r="F1126" s="46">
        <v>4.0</v>
      </c>
      <c r="G1126" s="46">
        <v>0.0</v>
      </c>
      <c r="H1126" s="46">
        <v>0.0</v>
      </c>
      <c r="I1126" s="46">
        <v>0.0</v>
      </c>
      <c r="J1126" s="3"/>
      <c r="K1126" s="56"/>
    </row>
    <row r="1127" ht="32.25" customHeight="1">
      <c r="A1127" s="55" t="s">
        <v>59</v>
      </c>
      <c r="B1127" s="46" t="s">
        <v>11741</v>
      </c>
      <c r="C1127" s="55" t="s">
        <v>11819</v>
      </c>
      <c r="D1127" s="46">
        <v>0.0</v>
      </c>
      <c r="E1127" s="46">
        <v>0.0</v>
      </c>
      <c r="F1127" s="46">
        <v>3.0</v>
      </c>
      <c r="G1127" s="46">
        <v>0.0</v>
      </c>
      <c r="H1127" s="46">
        <v>0.0</v>
      </c>
      <c r="I1127" s="46">
        <v>0.0</v>
      </c>
      <c r="J1127" s="3"/>
      <c r="K1127" s="56"/>
    </row>
    <row r="1128" ht="32.25" customHeight="1">
      <c r="A1128" s="55" t="s">
        <v>59</v>
      </c>
      <c r="B1128" s="46" t="s">
        <v>11741</v>
      </c>
      <c r="C1128" s="55" t="s">
        <v>11823</v>
      </c>
      <c r="D1128" s="46">
        <v>0.0</v>
      </c>
      <c r="E1128" s="46">
        <v>0.0</v>
      </c>
      <c r="F1128" s="46">
        <v>2.0</v>
      </c>
      <c r="G1128" s="46">
        <v>0.0</v>
      </c>
      <c r="H1128" s="46">
        <v>0.0</v>
      </c>
      <c r="I1128" s="46">
        <v>0.0</v>
      </c>
      <c r="J1128" s="3"/>
      <c r="K1128" s="56"/>
    </row>
    <row r="1129" ht="32.25" customHeight="1">
      <c r="A1129" s="55" t="s">
        <v>59</v>
      </c>
      <c r="B1129" s="46" t="s">
        <v>11741</v>
      </c>
      <c r="C1129" s="55" t="s">
        <v>11827</v>
      </c>
      <c r="D1129" s="46">
        <v>0.0</v>
      </c>
      <c r="E1129" s="46">
        <v>0.0</v>
      </c>
      <c r="F1129" s="46">
        <v>2.0</v>
      </c>
      <c r="G1129" s="46">
        <v>0.0</v>
      </c>
      <c r="H1129" s="46">
        <v>0.0</v>
      </c>
      <c r="I1129" s="46">
        <v>0.0</v>
      </c>
      <c r="J1129" s="3"/>
      <c r="K1129" s="56"/>
    </row>
    <row r="1130" ht="32.25" customHeight="1">
      <c r="A1130" s="55" t="s">
        <v>59</v>
      </c>
      <c r="B1130" s="46" t="s">
        <v>11741</v>
      </c>
      <c r="C1130" s="55" t="s">
        <v>11830</v>
      </c>
      <c r="D1130" s="46">
        <v>0.0</v>
      </c>
      <c r="E1130" s="46">
        <v>0.0</v>
      </c>
      <c r="F1130" s="46">
        <v>1.0</v>
      </c>
      <c r="G1130" s="46">
        <v>0.0</v>
      </c>
      <c r="H1130" s="46">
        <v>0.0</v>
      </c>
      <c r="I1130" s="46">
        <v>0.0</v>
      </c>
      <c r="J1130" s="3"/>
      <c r="K1130" s="56"/>
    </row>
    <row r="1131" ht="32.25" customHeight="1">
      <c r="A1131" s="55" t="s">
        <v>59</v>
      </c>
      <c r="B1131" s="46" t="s">
        <v>11741</v>
      </c>
      <c r="C1131" s="55" t="s">
        <v>11834</v>
      </c>
      <c r="D1131" s="46">
        <v>0.0</v>
      </c>
      <c r="E1131" s="46">
        <v>0.0</v>
      </c>
      <c r="F1131" s="46">
        <v>1.0</v>
      </c>
      <c r="G1131" s="46">
        <v>0.0</v>
      </c>
      <c r="H1131" s="46">
        <v>0.0</v>
      </c>
      <c r="I1131" s="46">
        <v>0.0</v>
      </c>
      <c r="J1131" s="3"/>
      <c r="K1131" s="56"/>
    </row>
    <row r="1132" ht="32.25" customHeight="1">
      <c r="A1132" s="55" t="s">
        <v>59</v>
      </c>
      <c r="B1132" s="46" t="s">
        <v>11741</v>
      </c>
      <c r="C1132" s="55" t="s">
        <v>11839</v>
      </c>
      <c r="D1132" s="46">
        <v>0.0</v>
      </c>
      <c r="E1132" s="46">
        <v>0.0</v>
      </c>
      <c r="F1132" s="46">
        <v>1.0</v>
      </c>
      <c r="G1132" s="46">
        <v>0.0</v>
      </c>
      <c r="H1132" s="46">
        <v>0.0</v>
      </c>
      <c r="I1132" s="46">
        <v>0.0</v>
      </c>
      <c r="J1132" s="3"/>
      <c r="K1132" s="56"/>
    </row>
    <row r="1133" ht="32.25" customHeight="1">
      <c r="A1133" s="55" t="s">
        <v>59</v>
      </c>
      <c r="B1133" s="46" t="s">
        <v>11741</v>
      </c>
      <c r="C1133" s="55" t="s">
        <v>11843</v>
      </c>
      <c r="D1133" s="46">
        <v>0.0</v>
      </c>
      <c r="E1133" s="46">
        <v>0.0</v>
      </c>
      <c r="F1133" s="46">
        <v>1.0</v>
      </c>
      <c r="G1133" s="46">
        <v>0.0</v>
      </c>
      <c r="H1133" s="46">
        <v>0.0</v>
      </c>
      <c r="I1133" s="46">
        <v>0.0</v>
      </c>
      <c r="J1133" s="3"/>
      <c r="K1133" s="56"/>
    </row>
    <row r="1134" ht="32.25" customHeight="1">
      <c r="A1134" s="55" t="s">
        <v>59</v>
      </c>
      <c r="B1134" s="46" t="s">
        <v>11741</v>
      </c>
      <c r="C1134" s="55" t="s">
        <v>11846</v>
      </c>
      <c r="D1134" s="46">
        <v>0.0</v>
      </c>
      <c r="E1134" s="46">
        <v>0.0</v>
      </c>
      <c r="F1134" s="46">
        <v>1.0</v>
      </c>
      <c r="G1134" s="46">
        <v>0.0</v>
      </c>
      <c r="H1134" s="46">
        <v>0.0</v>
      </c>
      <c r="I1134" s="46">
        <v>0.0</v>
      </c>
      <c r="J1134" s="3"/>
      <c r="K1134" s="56"/>
    </row>
    <row r="1135" ht="32.25" customHeight="1">
      <c r="A1135" s="55" t="s">
        <v>59</v>
      </c>
      <c r="B1135" s="46" t="s">
        <v>11741</v>
      </c>
      <c r="C1135" s="55" t="s">
        <v>11852</v>
      </c>
      <c r="D1135" s="46">
        <v>0.0</v>
      </c>
      <c r="E1135" s="46">
        <v>0.0</v>
      </c>
      <c r="F1135" s="46">
        <v>1.0</v>
      </c>
      <c r="G1135" s="46">
        <v>0.0</v>
      </c>
      <c r="H1135" s="46">
        <v>0.0</v>
      </c>
      <c r="I1135" s="46">
        <v>0.0</v>
      </c>
      <c r="J1135" s="3"/>
      <c r="K1135" s="56"/>
    </row>
    <row r="1136" ht="32.25" customHeight="1">
      <c r="A1136" s="55" t="s">
        <v>59</v>
      </c>
      <c r="B1136" s="46" t="s">
        <v>11741</v>
      </c>
      <c r="C1136" s="55" t="s">
        <v>11857</v>
      </c>
      <c r="D1136" s="46">
        <v>0.0</v>
      </c>
      <c r="E1136" s="46">
        <v>0.0</v>
      </c>
      <c r="F1136" s="46">
        <v>1.0</v>
      </c>
      <c r="G1136" s="46">
        <v>0.0</v>
      </c>
      <c r="H1136" s="46">
        <v>0.0</v>
      </c>
      <c r="I1136" s="46">
        <v>0.0</v>
      </c>
      <c r="J1136" s="3"/>
      <c r="K1136" s="56"/>
    </row>
    <row r="1137" ht="32.25" customHeight="1">
      <c r="A1137" s="55" t="s">
        <v>59</v>
      </c>
      <c r="B1137" s="46" t="s">
        <v>11741</v>
      </c>
      <c r="C1137" s="55" t="s">
        <v>11861</v>
      </c>
      <c r="D1137" s="46">
        <v>0.0</v>
      </c>
      <c r="E1137" s="46">
        <v>0.0</v>
      </c>
      <c r="F1137" s="46">
        <v>1.0</v>
      </c>
      <c r="G1137" s="46">
        <v>0.0</v>
      </c>
      <c r="H1137" s="46">
        <v>0.0</v>
      </c>
      <c r="I1137" s="46">
        <v>0.0</v>
      </c>
      <c r="J1137" s="3"/>
      <c r="K1137" s="56"/>
    </row>
    <row r="1138" ht="32.25" customHeight="1">
      <c r="A1138" s="55" t="s">
        <v>59</v>
      </c>
      <c r="B1138" s="46" t="s">
        <v>11741</v>
      </c>
      <c r="C1138" s="55" t="s">
        <v>11864</v>
      </c>
      <c r="D1138" s="46">
        <v>0.0</v>
      </c>
      <c r="E1138" s="46">
        <v>0.0</v>
      </c>
      <c r="F1138" s="46">
        <v>1.0</v>
      </c>
      <c r="G1138" s="46">
        <v>0.0</v>
      </c>
      <c r="H1138" s="46">
        <v>0.0</v>
      </c>
      <c r="I1138" s="46">
        <v>0.0</v>
      </c>
      <c r="J1138" s="3"/>
      <c r="K1138" s="56"/>
    </row>
    <row r="1139" ht="32.25" customHeight="1">
      <c r="A1139" s="55" t="s">
        <v>59</v>
      </c>
      <c r="B1139" s="46" t="s">
        <v>11741</v>
      </c>
      <c r="C1139" s="55" t="s">
        <v>11867</v>
      </c>
      <c r="D1139" s="46">
        <v>0.0</v>
      </c>
      <c r="E1139" s="46">
        <v>0.0</v>
      </c>
      <c r="F1139" s="46">
        <v>1.0</v>
      </c>
      <c r="G1139" s="46">
        <v>0.0</v>
      </c>
      <c r="H1139" s="46">
        <v>0.0</v>
      </c>
      <c r="I1139" s="46">
        <v>0.0</v>
      </c>
      <c r="J1139" s="3"/>
      <c r="K1139" s="56"/>
    </row>
    <row r="1140" ht="32.25" customHeight="1">
      <c r="A1140" s="55" t="s">
        <v>59</v>
      </c>
      <c r="B1140" s="46" t="s">
        <v>11741</v>
      </c>
      <c r="C1140" s="55" t="s">
        <v>11872</v>
      </c>
      <c r="D1140" s="46">
        <v>0.0</v>
      </c>
      <c r="E1140" s="46">
        <v>0.0</v>
      </c>
      <c r="F1140" s="46">
        <v>1.0</v>
      </c>
      <c r="G1140" s="46">
        <v>0.0</v>
      </c>
      <c r="H1140" s="46">
        <v>0.0</v>
      </c>
      <c r="I1140" s="46">
        <v>0.0</v>
      </c>
      <c r="J1140" s="3"/>
      <c r="K1140" s="56"/>
    </row>
    <row r="1141" ht="32.25" customHeight="1">
      <c r="A1141" s="55" t="s">
        <v>59</v>
      </c>
      <c r="B1141" s="46" t="s">
        <v>11741</v>
      </c>
      <c r="C1141" s="55" t="s">
        <v>11877</v>
      </c>
      <c r="D1141" s="46">
        <v>0.0</v>
      </c>
      <c r="E1141" s="46">
        <v>0.0</v>
      </c>
      <c r="F1141" s="46">
        <v>1.0</v>
      </c>
      <c r="G1141" s="46">
        <v>0.0</v>
      </c>
      <c r="H1141" s="46">
        <v>0.0</v>
      </c>
      <c r="I1141" s="46">
        <v>0.0</v>
      </c>
      <c r="J1141" s="3"/>
      <c r="K1141" s="56"/>
    </row>
    <row r="1142" ht="32.25" customHeight="1">
      <c r="A1142" s="55" t="s">
        <v>59</v>
      </c>
      <c r="B1142" s="46" t="s">
        <v>11879</v>
      </c>
      <c r="C1142" s="46" t="s">
        <v>11880</v>
      </c>
      <c r="D1142" s="46">
        <v>0.0</v>
      </c>
      <c r="E1142" s="46">
        <v>0.0</v>
      </c>
      <c r="F1142" s="46">
        <v>159.0</v>
      </c>
      <c r="G1142" s="46">
        <v>0.0</v>
      </c>
      <c r="H1142" s="46">
        <v>0.0</v>
      </c>
      <c r="I1142" s="46">
        <v>0.0</v>
      </c>
      <c r="J1142" s="3"/>
      <c r="K1142" s="56"/>
    </row>
    <row r="1143" ht="32.25" customHeight="1">
      <c r="A1143" s="55" t="s">
        <v>59</v>
      </c>
      <c r="B1143" s="46" t="s">
        <v>11879</v>
      </c>
      <c r="C1143" s="55" t="s">
        <v>9550</v>
      </c>
      <c r="D1143" s="46">
        <v>7.0</v>
      </c>
      <c r="E1143" s="46">
        <v>0.0</v>
      </c>
      <c r="F1143" s="46">
        <v>25.0</v>
      </c>
      <c r="G1143" s="46">
        <v>43.0</v>
      </c>
      <c r="H1143" s="46">
        <v>0.0</v>
      </c>
      <c r="I1143" s="46">
        <v>1.0</v>
      </c>
      <c r="J1143" s="3"/>
      <c r="K1143" s="56"/>
    </row>
    <row r="1144" ht="32.25" customHeight="1">
      <c r="A1144" s="55" t="s">
        <v>59</v>
      </c>
      <c r="B1144" s="46" t="s">
        <v>11879</v>
      </c>
      <c r="C1144" s="46" t="s">
        <v>11887</v>
      </c>
      <c r="D1144" s="46">
        <v>0.0</v>
      </c>
      <c r="E1144" s="46">
        <v>0.0</v>
      </c>
      <c r="F1144" s="46">
        <v>75.0</v>
      </c>
      <c r="G1144" s="46">
        <v>0.0</v>
      </c>
      <c r="H1144" s="46">
        <v>0.0</v>
      </c>
      <c r="I1144" s="46">
        <v>0.0</v>
      </c>
      <c r="J1144" s="3"/>
      <c r="K1144" s="56"/>
    </row>
    <row r="1145" ht="32.25" customHeight="1">
      <c r="A1145" s="55" t="s">
        <v>59</v>
      </c>
      <c r="B1145" s="46" t="s">
        <v>11879</v>
      </c>
      <c r="C1145" s="55" t="s">
        <v>9555</v>
      </c>
      <c r="D1145" s="46">
        <v>0.0</v>
      </c>
      <c r="E1145" s="46">
        <v>0.0</v>
      </c>
      <c r="F1145" s="46">
        <v>18.0</v>
      </c>
      <c r="G1145" s="46">
        <v>7.0</v>
      </c>
      <c r="H1145" s="46">
        <v>0.0</v>
      </c>
      <c r="I1145" s="46">
        <v>0.0</v>
      </c>
      <c r="J1145" s="3"/>
      <c r="K1145" s="56"/>
    </row>
    <row r="1146" ht="32.25" customHeight="1">
      <c r="A1146" s="55" t="s">
        <v>59</v>
      </c>
      <c r="B1146" s="46" t="s">
        <v>11879</v>
      </c>
      <c r="C1146" s="55" t="s">
        <v>11894</v>
      </c>
      <c r="D1146" s="46">
        <v>0.0</v>
      </c>
      <c r="E1146" s="46">
        <v>0.0</v>
      </c>
      <c r="F1146" s="46">
        <v>4.0</v>
      </c>
      <c r="G1146" s="46">
        <v>0.0</v>
      </c>
      <c r="H1146" s="46">
        <v>0.0</v>
      </c>
      <c r="I1146" s="46">
        <v>0.0</v>
      </c>
      <c r="J1146" s="3"/>
      <c r="K1146" s="56"/>
    </row>
    <row r="1147" ht="32.25" customHeight="1">
      <c r="A1147" s="55" t="s">
        <v>59</v>
      </c>
      <c r="B1147" s="46" t="s">
        <v>11879</v>
      </c>
      <c r="C1147" s="55" t="s">
        <v>11895</v>
      </c>
      <c r="D1147" s="46">
        <v>1.0</v>
      </c>
      <c r="E1147" s="46">
        <v>0.0</v>
      </c>
      <c r="F1147" s="46">
        <v>1.0</v>
      </c>
      <c r="G1147" s="46">
        <v>1.0</v>
      </c>
      <c r="H1147" s="46">
        <v>0.0</v>
      </c>
      <c r="I1147" s="46">
        <v>0.0</v>
      </c>
      <c r="J1147" s="3"/>
      <c r="K1147" s="56"/>
    </row>
    <row r="1148" ht="32.25" customHeight="1">
      <c r="A1148" s="55" t="s">
        <v>59</v>
      </c>
      <c r="B1148" s="46" t="s">
        <v>11879</v>
      </c>
      <c r="C1148" s="55" t="s">
        <v>11899</v>
      </c>
      <c r="D1148" s="46">
        <v>1.0</v>
      </c>
      <c r="E1148" s="46">
        <v>0.0</v>
      </c>
      <c r="F1148" s="46">
        <v>1.0</v>
      </c>
      <c r="G1148" s="46">
        <v>0.0</v>
      </c>
      <c r="H1148" s="46">
        <v>0.0</v>
      </c>
      <c r="I1148" s="46">
        <v>0.0</v>
      </c>
      <c r="J1148" s="3"/>
      <c r="K1148" s="56"/>
    </row>
    <row r="1149" ht="32.25" customHeight="1">
      <c r="A1149" s="55" t="s">
        <v>59</v>
      </c>
      <c r="B1149" s="46" t="s">
        <v>11879</v>
      </c>
      <c r="C1149" s="46" t="s">
        <v>11903</v>
      </c>
      <c r="D1149" s="46">
        <v>0.0</v>
      </c>
      <c r="E1149" s="46">
        <v>0.0</v>
      </c>
      <c r="F1149" s="46">
        <v>1.0</v>
      </c>
      <c r="G1149" s="46">
        <v>0.0</v>
      </c>
      <c r="H1149" s="46">
        <v>0.0</v>
      </c>
      <c r="I1149" s="46">
        <v>0.0</v>
      </c>
      <c r="J1149" s="3"/>
      <c r="K1149" s="56"/>
    </row>
    <row r="1150" ht="32.25" customHeight="1">
      <c r="A1150" s="55" t="s">
        <v>59</v>
      </c>
      <c r="B1150" s="46" t="s">
        <v>11879</v>
      </c>
      <c r="C1150" s="46" t="s">
        <v>11906</v>
      </c>
      <c r="D1150" s="46">
        <v>0.0</v>
      </c>
      <c r="E1150" s="46">
        <v>0.0</v>
      </c>
      <c r="F1150" s="46">
        <v>1.0</v>
      </c>
      <c r="G1150" s="46">
        <v>0.0</v>
      </c>
      <c r="H1150" s="46">
        <v>0.0</v>
      </c>
      <c r="I1150" s="46">
        <v>0.0</v>
      </c>
      <c r="J1150" s="3"/>
      <c r="K1150" s="56"/>
    </row>
    <row r="1151" ht="32.25" customHeight="1">
      <c r="A1151" s="55" t="s">
        <v>59</v>
      </c>
      <c r="B1151" s="46" t="s">
        <v>11879</v>
      </c>
      <c r="C1151" s="55" t="s">
        <v>11909</v>
      </c>
      <c r="D1151" s="46">
        <v>0.0</v>
      </c>
      <c r="E1151" s="46">
        <v>0.0</v>
      </c>
      <c r="F1151" s="46">
        <v>1.0</v>
      </c>
      <c r="G1151" s="46">
        <v>0.0</v>
      </c>
      <c r="H1151" s="46">
        <v>0.0</v>
      </c>
      <c r="I1151" s="46">
        <v>0.0</v>
      </c>
      <c r="J1151" s="3"/>
      <c r="K1151" s="56"/>
    </row>
    <row r="1152" ht="32.25" customHeight="1">
      <c r="A1152" s="55" t="s">
        <v>59</v>
      </c>
      <c r="B1152" s="46" t="s">
        <v>11879</v>
      </c>
      <c r="C1152" s="46" t="s">
        <v>11911</v>
      </c>
      <c r="D1152" s="46">
        <v>0.0</v>
      </c>
      <c r="E1152" s="46">
        <v>0.0</v>
      </c>
      <c r="F1152" s="46">
        <v>1.0</v>
      </c>
      <c r="G1152" s="46">
        <v>0.0</v>
      </c>
      <c r="H1152" s="46">
        <v>0.0</v>
      </c>
      <c r="I1152" s="46">
        <v>0.0</v>
      </c>
      <c r="J1152" s="3"/>
      <c r="K1152" s="56"/>
    </row>
    <row r="1153" ht="32.25" customHeight="1">
      <c r="A1153" s="55" t="s">
        <v>59</v>
      </c>
      <c r="B1153" s="46" t="s">
        <v>11879</v>
      </c>
      <c r="C1153" s="46" t="s">
        <v>11915</v>
      </c>
      <c r="D1153" s="46">
        <v>0.0</v>
      </c>
      <c r="E1153" s="46">
        <v>0.0</v>
      </c>
      <c r="F1153" s="46">
        <v>1.0</v>
      </c>
      <c r="G1153" s="46">
        <v>0.0</v>
      </c>
      <c r="H1153" s="46">
        <v>0.0</v>
      </c>
      <c r="I1153" s="46">
        <v>0.0</v>
      </c>
      <c r="J1153" s="3"/>
      <c r="K1153" s="56"/>
    </row>
    <row r="1154" ht="32.25" customHeight="1">
      <c r="A1154" s="55" t="s">
        <v>59</v>
      </c>
      <c r="B1154" s="46" t="s">
        <v>11879</v>
      </c>
      <c r="C1154" s="46" t="s">
        <v>11917</v>
      </c>
      <c r="D1154" s="46">
        <v>0.0</v>
      </c>
      <c r="E1154" s="46">
        <v>0.0</v>
      </c>
      <c r="F1154" s="46">
        <v>1.0</v>
      </c>
      <c r="G1154" s="46">
        <v>0.0</v>
      </c>
      <c r="H1154" s="46">
        <v>0.0</v>
      </c>
      <c r="I1154" s="46">
        <v>0.0</v>
      </c>
      <c r="J1154" s="3"/>
      <c r="K1154" s="56"/>
    </row>
    <row r="1155" ht="32.25" customHeight="1">
      <c r="A1155" s="55" t="s">
        <v>59</v>
      </c>
      <c r="B1155" s="46" t="s">
        <v>11879</v>
      </c>
      <c r="C1155" s="46" t="s">
        <v>11921</v>
      </c>
      <c r="D1155" s="46">
        <v>0.0</v>
      </c>
      <c r="E1155" s="46">
        <v>0.0</v>
      </c>
      <c r="F1155" s="46">
        <v>1.0</v>
      </c>
      <c r="G1155" s="46">
        <v>0.0</v>
      </c>
      <c r="H1155" s="46">
        <v>0.0</v>
      </c>
      <c r="I1155" s="46">
        <v>0.0</v>
      </c>
      <c r="J1155" s="3"/>
      <c r="K1155" s="56"/>
    </row>
    <row r="1156" ht="32.25" customHeight="1">
      <c r="A1156" s="55" t="s">
        <v>59</v>
      </c>
      <c r="B1156" s="46" t="s">
        <v>11879</v>
      </c>
      <c r="C1156" s="46" t="s">
        <v>11923</v>
      </c>
      <c r="D1156" s="46">
        <v>0.0</v>
      </c>
      <c r="E1156" s="46">
        <v>0.0</v>
      </c>
      <c r="F1156" s="46">
        <v>1.0</v>
      </c>
      <c r="G1156" s="46">
        <v>0.0</v>
      </c>
      <c r="H1156" s="46">
        <v>0.0</v>
      </c>
      <c r="I1156" s="46">
        <v>0.0</v>
      </c>
      <c r="J1156" s="3"/>
      <c r="K1156" s="56"/>
    </row>
    <row r="1157" ht="32.25" customHeight="1">
      <c r="A1157" s="55" t="s">
        <v>59</v>
      </c>
      <c r="B1157" s="46" t="s">
        <v>11879</v>
      </c>
      <c r="C1157" s="46" t="s">
        <v>11926</v>
      </c>
      <c r="D1157" s="46">
        <v>0.0</v>
      </c>
      <c r="E1157" s="46">
        <v>0.0</v>
      </c>
      <c r="F1157" s="46">
        <v>1.0</v>
      </c>
      <c r="G1157" s="46">
        <v>0.0</v>
      </c>
      <c r="H1157" s="46">
        <v>0.0</v>
      </c>
      <c r="I1157" s="46">
        <v>0.0</v>
      </c>
      <c r="J1157" s="3"/>
      <c r="K1157" s="56"/>
    </row>
    <row r="1158" ht="32.25" customHeight="1">
      <c r="A1158" s="55" t="s">
        <v>59</v>
      </c>
      <c r="B1158" s="46" t="s">
        <v>11879</v>
      </c>
      <c r="C1158" s="46" t="s">
        <v>11930</v>
      </c>
      <c r="D1158" s="46">
        <v>0.0</v>
      </c>
      <c r="E1158" s="46">
        <v>0.0</v>
      </c>
      <c r="F1158" s="46">
        <v>1.0</v>
      </c>
      <c r="G1158" s="46">
        <v>0.0</v>
      </c>
      <c r="H1158" s="46">
        <v>0.0</v>
      </c>
      <c r="I1158" s="46">
        <v>0.0</v>
      </c>
      <c r="J1158" s="3"/>
      <c r="K1158" s="56"/>
    </row>
    <row r="1159" ht="32.25" customHeight="1">
      <c r="A1159" s="55" t="s">
        <v>59</v>
      </c>
      <c r="B1159" s="46" t="s">
        <v>11879</v>
      </c>
      <c r="C1159" s="46" t="s">
        <v>11932</v>
      </c>
      <c r="D1159" s="46">
        <v>0.0</v>
      </c>
      <c r="E1159" s="46">
        <v>0.0</v>
      </c>
      <c r="F1159" s="46">
        <v>1.0</v>
      </c>
      <c r="G1159" s="46">
        <v>0.0</v>
      </c>
      <c r="H1159" s="46">
        <v>0.0</v>
      </c>
      <c r="I1159" s="46">
        <v>0.0</v>
      </c>
      <c r="J1159" s="3"/>
      <c r="K1159" s="56"/>
    </row>
    <row r="1160" ht="32.25" customHeight="1">
      <c r="A1160" s="55" t="s">
        <v>59</v>
      </c>
      <c r="B1160" s="46" t="s">
        <v>11879</v>
      </c>
      <c r="C1160" s="46" t="s">
        <v>11935</v>
      </c>
      <c r="D1160" s="46">
        <v>0.0</v>
      </c>
      <c r="E1160" s="46">
        <v>0.0</v>
      </c>
      <c r="F1160" s="46">
        <v>1.0</v>
      </c>
      <c r="G1160" s="46">
        <v>0.0</v>
      </c>
      <c r="H1160" s="46">
        <v>0.0</v>
      </c>
      <c r="I1160" s="46">
        <v>0.0</v>
      </c>
      <c r="J1160" s="3"/>
      <c r="K1160" s="56"/>
    </row>
    <row r="1161" ht="32.25" customHeight="1">
      <c r="A1161" s="55" t="s">
        <v>59</v>
      </c>
      <c r="B1161" s="46" t="s">
        <v>11879</v>
      </c>
      <c r="C1161" s="46" t="s">
        <v>11937</v>
      </c>
      <c r="D1161" s="46">
        <v>0.0</v>
      </c>
      <c r="E1161" s="46">
        <v>0.0</v>
      </c>
      <c r="F1161" s="46">
        <v>1.0</v>
      </c>
      <c r="G1161" s="46">
        <v>0.0</v>
      </c>
      <c r="H1161" s="46">
        <v>0.0</v>
      </c>
      <c r="I1161" s="46">
        <v>0.0</v>
      </c>
      <c r="J1161" s="3"/>
      <c r="K1161" s="56"/>
    </row>
    <row r="1162" ht="32.25" customHeight="1">
      <c r="A1162" s="55" t="s">
        <v>59</v>
      </c>
      <c r="B1162" s="46" t="s">
        <v>11879</v>
      </c>
      <c r="C1162" s="46" t="s">
        <v>11940</v>
      </c>
      <c r="D1162" s="46">
        <v>0.0</v>
      </c>
      <c r="E1162" s="46">
        <v>0.0</v>
      </c>
      <c r="F1162" s="46">
        <v>1.0</v>
      </c>
      <c r="G1162" s="46">
        <v>0.0</v>
      </c>
      <c r="H1162" s="46">
        <v>0.0</v>
      </c>
      <c r="I1162" s="46">
        <v>0.0</v>
      </c>
      <c r="J1162" s="3"/>
      <c r="K1162" s="56"/>
    </row>
    <row r="1163" ht="32.25" customHeight="1">
      <c r="A1163" s="55" t="s">
        <v>59</v>
      </c>
      <c r="B1163" s="46" t="s">
        <v>11879</v>
      </c>
      <c r="C1163" s="46" t="s">
        <v>11942</v>
      </c>
      <c r="D1163" s="46">
        <v>0.0</v>
      </c>
      <c r="E1163" s="46">
        <v>0.0</v>
      </c>
      <c r="F1163" s="46">
        <v>1.0</v>
      </c>
      <c r="G1163" s="46">
        <v>0.0</v>
      </c>
      <c r="H1163" s="46">
        <v>0.0</v>
      </c>
      <c r="I1163" s="46">
        <v>0.0</v>
      </c>
      <c r="J1163" s="3"/>
      <c r="K1163" s="56"/>
    </row>
    <row r="1164" ht="32.25" customHeight="1">
      <c r="A1164" s="55" t="s">
        <v>59</v>
      </c>
      <c r="B1164" s="46" t="s">
        <v>11879</v>
      </c>
      <c r="C1164" s="46" t="s">
        <v>11946</v>
      </c>
      <c r="D1164" s="46">
        <v>0.0</v>
      </c>
      <c r="E1164" s="46">
        <v>0.0</v>
      </c>
      <c r="F1164" s="46">
        <v>1.0</v>
      </c>
      <c r="G1164" s="46">
        <v>0.0</v>
      </c>
      <c r="H1164" s="46">
        <v>0.0</v>
      </c>
      <c r="I1164" s="46">
        <v>0.0</v>
      </c>
      <c r="J1164" s="3"/>
      <c r="K1164" s="56"/>
    </row>
    <row r="1165" ht="32.25" customHeight="1">
      <c r="A1165" s="55" t="s">
        <v>59</v>
      </c>
      <c r="B1165" s="46" t="s">
        <v>11879</v>
      </c>
      <c r="C1165" s="46" t="s">
        <v>11950</v>
      </c>
      <c r="D1165" s="46">
        <v>0.0</v>
      </c>
      <c r="E1165" s="46">
        <v>0.0</v>
      </c>
      <c r="F1165" s="46">
        <v>1.0</v>
      </c>
      <c r="G1165" s="46">
        <v>0.0</v>
      </c>
      <c r="H1165" s="46">
        <v>0.0</v>
      </c>
      <c r="I1165" s="46">
        <v>0.0</v>
      </c>
      <c r="J1165" s="3"/>
      <c r="K1165" s="56"/>
    </row>
    <row r="1166" ht="32.25" customHeight="1">
      <c r="A1166" s="55" t="s">
        <v>59</v>
      </c>
      <c r="B1166" s="46" t="s">
        <v>11879</v>
      </c>
      <c r="C1166" s="46" t="s">
        <v>11952</v>
      </c>
      <c r="D1166" s="46">
        <v>0.0</v>
      </c>
      <c r="E1166" s="46">
        <v>0.0</v>
      </c>
      <c r="F1166" s="46">
        <v>1.0</v>
      </c>
      <c r="G1166" s="46">
        <v>0.0</v>
      </c>
      <c r="H1166" s="46">
        <v>0.0</v>
      </c>
      <c r="I1166" s="46">
        <v>0.0</v>
      </c>
      <c r="J1166" s="3"/>
      <c r="K1166" s="56"/>
    </row>
    <row r="1167" ht="32.25" customHeight="1">
      <c r="A1167" s="55" t="s">
        <v>59</v>
      </c>
      <c r="B1167" s="46" t="s">
        <v>11879</v>
      </c>
      <c r="C1167" s="46" t="s">
        <v>11956</v>
      </c>
      <c r="D1167" s="46">
        <v>0.0</v>
      </c>
      <c r="E1167" s="46">
        <v>0.0</v>
      </c>
      <c r="F1167" s="46">
        <v>1.0</v>
      </c>
      <c r="G1167" s="46">
        <v>0.0</v>
      </c>
      <c r="H1167" s="46">
        <v>0.0</v>
      </c>
      <c r="I1167" s="46">
        <v>0.0</v>
      </c>
      <c r="J1167" s="3"/>
      <c r="K1167" s="56"/>
    </row>
    <row r="1168" ht="32.25" customHeight="1">
      <c r="A1168" s="55" t="s">
        <v>59</v>
      </c>
      <c r="B1168" s="46" t="s">
        <v>11879</v>
      </c>
      <c r="C1168" s="46" t="s">
        <v>11958</v>
      </c>
      <c r="D1168" s="46">
        <v>0.0</v>
      </c>
      <c r="E1168" s="46">
        <v>0.0</v>
      </c>
      <c r="F1168" s="46">
        <v>1.0</v>
      </c>
      <c r="G1168" s="46">
        <v>0.0</v>
      </c>
      <c r="H1168" s="46">
        <v>0.0</v>
      </c>
      <c r="I1168" s="46">
        <v>0.0</v>
      </c>
      <c r="J1168" s="3"/>
      <c r="K1168" s="56"/>
    </row>
    <row r="1169" ht="32.25" customHeight="1">
      <c r="A1169" s="55" t="s">
        <v>59</v>
      </c>
      <c r="B1169" s="46" t="s">
        <v>11962</v>
      </c>
      <c r="C1169" s="55" t="s">
        <v>11963</v>
      </c>
      <c r="D1169" s="46">
        <v>2.0</v>
      </c>
      <c r="E1169" s="46">
        <v>0.0</v>
      </c>
      <c r="F1169" s="46">
        <v>763.0</v>
      </c>
      <c r="G1169" s="46">
        <v>0.0</v>
      </c>
      <c r="H1169" s="46">
        <v>0.0</v>
      </c>
      <c r="I1169" s="46">
        <v>50.0</v>
      </c>
      <c r="J1169" s="3"/>
      <c r="K1169" s="56"/>
    </row>
    <row r="1170" ht="32.25" customHeight="1">
      <c r="A1170" s="55" t="s">
        <v>59</v>
      </c>
      <c r="B1170" s="46" t="s">
        <v>11962</v>
      </c>
      <c r="C1170" s="46" t="s">
        <v>11965</v>
      </c>
      <c r="D1170" s="46">
        <v>6.0</v>
      </c>
      <c r="E1170" s="46">
        <v>0.0</v>
      </c>
      <c r="F1170" s="46">
        <v>33.0</v>
      </c>
      <c r="G1170" s="46">
        <v>0.0</v>
      </c>
      <c r="H1170" s="46">
        <v>0.0</v>
      </c>
      <c r="I1170" s="46">
        <v>19.0</v>
      </c>
      <c r="J1170" s="3"/>
      <c r="K1170" s="56"/>
    </row>
    <row r="1171" ht="32.25" customHeight="1">
      <c r="A1171" s="55" t="s">
        <v>59</v>
      </c>
      <c r="B1171" s="46" t="s">
        <v>11962</v>
      </c>
      <c r="C1171" s="46" t="s">
        <v>11967</v>
      </c>
      <c r="D1171" s="46">
        <v>1.0</v>
      </c>
      <c r="E1171" s="46">
        <v>0.0</v>
      </c>
      <c r="F1171" s="46">
        <v>8.0</v>
      </c>
      <c r="G1171" s="46">
        <v>0.0</v>
      </c>
      <c r="H1171" s="46">
        <v>0.0</v>
      </c>
      <c r="I1171" s="46">
        <v>36.0</v>
      </c>
      <c r="J1171" s="3"/>
      <c r="K1171" s="56"/>
    </row>
    <row r="1172" ht="32.25" customHeight="1">
      <c r="A1172" s="55" t="s">
        <v>59</v>
      </c>
      <c r="B1172" s="46" t="s">
        <v>11962</v>
      </c>
      <c r="C1172" s="46" t="s">
        <v>11971</v>
      </c>
      <c r="D1172" s="46">
        <v>16.0</v>
      </c>
      <c r="E1172" s="46">
        <v>0.0</v>
      </c>
      <c r="F1172" s="46">
        <v>0.0</v>
      </c>
      <c r="G1172" s="46">
        <v>2.0</v>
      </c>
      <c r="H1172" s="46">
        <v>0.0</v>
      </c>
      <c r="I1172" s="46">
        <v>23.0</v>
      </c>
      <c r="J1172" s="3"/>
      <c r="K1172" s="56"/>
    </row>
    <row r="1173" ht="32.25" customHeight="1">
      <c r="A1173" s="55" t="s">
        <v>59</v>
      </c>
      <c r="B1173" s="46" t="s">
        <v>11962</v>
      </c>
      <c r="C1173" s="46" t="s">
        <v>11975</v>
      </c>
      <c r="D1173" s="46">
        <v>0.0</v>
      </c>
      <c r="E1173" s="46">
        <v>0.0</v>
      </c>
      <c r="F1173" s="46">
        <v>37.0</v>
      </c>
      <c r="G1173" s="46">
        <v>0.0</v>
      </c>
      <c r="H1173" s="46">
        <v>0.0</v>
      </c>
      <c r="I1173" s="46">
        <v>0.0</v>
      </c>
      <c r="J1173" s="3"/>
      <c r="K1173" s="56"/>
    </row>
    <row r="1174" ht="32.25" customHeight="1">
      <c r="A1174" s="55" t="s">
        <v>59</v>
      </c>
      <c r="B1174" s="46" t="s">
        <v>11978</v>
      </c>
      <c r="C1174" s="55" t="s">
        <v>11979</v>
      </c>
      <c r="D1174" s="46">
        <v>0.0</v>
      </c>
      <c r="E1174" s="46">
        <v>0.0</v>
      </c>
      <c r="F1174" s="46">
        <v>65.0</v>
      </c>
      <c r="G1174" s="46">
        <v>0.0</v>
      </c>
      <c r="H1174" s="46">
        <v>0.0</v>
      </c>
      <c r="I1174" s="46">
        <v>0.0</v>
      </c>
      <c r="J1174" s="3"/>
      <c r="K1174" s="56"/>
    </row>
    <row r="1175" ht="32.25" customHeight="1">
      <c r="A1175" s="55" t="s">
        <v>59</v>
      </c>
      <c r="B1175" s="46" t="s">
        <v>11978</v>
      </c>
      <c r="C1175" s="55" t="s">
        <v>11981</v>
      </c>
      <c r="D1175" s="46">
        <v>0.0</v>
      </c>
      <c r="E1175" s="46">
        <v>0.0</v>
      </c>
      <c r="F1175" s="46">
        <v>60.0</v>
      </c>
      <c r="G1175" s="46">
        <v>0.0</v>
      </c>
      <c r="H1175" s="46">
        <v>0.0</v>
      </c>
      <c r="I1175" s="46">
        <v>0.0</v>
      </c>
      <c r="J1175" s="3"/>
      <c r="K1175" s="56"/>
    </row>
    <row r="1176" ht="32.25" customHeight="1">
      <c r="A1176" s="55" t="s">
        <v>59</v>
      </c>
      <c r="B1176" s="46" t="s">
        <v>11978</v>
      </c>
      <c r="C1176" s="55" t="s">
        <v>11985</v>
      </c>
      <c r="D1176" s="46">
        <v>0.0</v>
      </c>
      <c r="E1176" s="46">
        <v>0.0</v>
      </c>
      <c r="F1176" s="46">
        <v>9.0</v>
      </c>
      <c r="G1176" s="46">
        <v>0.0</v>
      </c>
      <c r="H1176" s="46">
        <v>0.0</v>
      </c>
      <c r="I1176" s="46">
        <v>11.0</v>
      </c>
      <c r="J1176" s="3"/>
      <c r="K1176" s="56"/>
    </row>
    <row r="1177" ht="32.25" customHeight="1">
      <c r="A1177" s="55" t="s">
        <v>59</v>
      </c>
      <c r="B1177" s="46" t="s">
        <v>11978</v>
      </c>
      <c r="C1177" s="55" t="s">
        <v>11988</v>
      </c>
      <c r="D1177" s="46">
        <v>0.0</v>
      </c>
      <c r="E1177" s="46">
        <v>0.0</v>
      </c>
      <c r="F1177" s="46">
        <v>19.0</v>
      </c>
      <c r="G1177" s="46">
        <v>0.0</v>
      </c>
      <c r="H1177" s="46">
        <v>0.0</v>
      </c>
      <c r="I1177" s="46">
        <v>0.0</v>
      </c>
      <c r="J1177" s="3"/>
      <c r="K1177" s="56"/>
    </row>
    <row r="1178" ht="32.25" customHeight="1">
      <c r="A1178" s="55" t="s">
        <v>59</v>
      </c>
      <c r="B1178" s="46" t="s">
        <v>11978</v>
      </c>
      <c r="C1178" s="55" t="s">
        <v>11990</v>
      </c>
      <c r="D1178" s="46">
        <v>0.0</v>
      </c>
      <c r="E1178" s="46">
        <v>0.0</v>
      </c>
      <c r="F1178" s="46">
        <v>14.0</v>
      </c>
      <c r="G1178" s="46">
        <v>0.0</v>
      </c>
      <c r="H1178" s="46">
        <v>0.0</v>
      </c>
      <c r="I1178" s="46">
        <v>0.0</v>
      </c>
      <c r="J1178" s="3"/>
      <c r="K1178" s="56"/>
    </row>
    <row r="1179" ht="32.25" customHeight="1">
      <c r="A1179" s="55" t="s">
        <v>59</v>
      </c>
      <c r="B1179" s="46" t="s">
        <v>11994</v>
      </c>
      <c r="C1179" s="55" t="s">
        <v>11995</v>
      </c>
      <c r="D1179" s="46">
        <v>0.0</v>
      </c>
      <c r="E1179" s="46">
        <v>0.0</v>
      </c>
      <c r="F1179" s="46">
        <v>174.0</v>
      </c>
      <c r="G1179" s="46">
        <v>0.0</v>
      </c>
      <c r="H1179" s="46">
        <v>0.0</v>
      </c>
      <c r="I1179" s="46">
        <v>0.0</v>
      </c>
      <c r="J1179" s="3"/>
      <c r="K1179" s="56"/>
    </row>
    <row r="1180" ht="32.25" customHeight="1">
      <c r="A1180" s="55" t="s">
        <v>59</v>
      </c>
      <c r="B1180" s="46" t="s">
        <v>11994</v>
      </c>
      <c r="C1180" s="55" t="s">
        <v>11997</v>
      </c>
      <c r="D1180" s="46">
        <v>0.0</v>
      </c>
      <c r="E1180" s="46">
        <v>39.0</v>
      </c>
      <c r="F1180" s="46">
        <v>106.0</v>
      </c>
      <c r="G1180" s="46">
        <v>0.0</v>
      </c>
      <c r="H1180" s="46">
        <v>0.0</v>
      </c>
      <c r="I1180" s="46">
        <v>18.0</v>
      </c>
      <c r="J1180" s="3"/>
      <c r="K1180" s="56"/>
    </row>
    <row r="1181" ht="32.25" customHeight="1">
      <c r="A1181" s="55" t="s">
        <v>59</v>
      </c>
      <c r="B1181" s="46" t="s">
        <v>11994</v>
      </c>
      <c r="C1181" s="55" t="s">
        <v>12000</v>
      </c>
      <c r="D1181" s="46">
        <v>0.0</v>
      </c>
      <c r="E1181" s="46">
        <v>0.0</v>
      </c>
      <c r="F1181" s="46">
        <v>122.0</v>
      </c>
      <c r="G1181" s="46">
        <v>0.0</v>
      </c>
      <c r="H1181" s="46">
        <v>0.0</v>
      </c>
      <c r="I1181" s="46">
        <v>0.0</v>
      </c>
      <c r="J1181" s="3"/>
      <c r="K1181" s="56"/>
    </row>
    <row r="1182" ht="32.25" customHeight="1">
      <c r="A1182" s="55" t="s">
        <v>59</v>
      </c>
      <c r="B1182" s="46" t="s">
        <v>11994</v>
      </c>
      <c r="C1182" s="55" t="s">
        <v>12005</v>
      </c>
      <c r="D1182" s="46">
        <v>0.0</v>
      </c>
      <c r="E1182" s="46">
        <v>1.0</v>
      </c>
      <c r="F1182" s="46">
        <v>120.0</v>
      </c>
      <c r="G1182" s="46">
        <v>0.0</v>
      </c>
      <c r="H1182" s="46">
        <v>0.0</v>
      </c>
      <c r="I1182" s="46">
        <v>0.0</v>
      </c>
      <c r="J1182" s="3"/>
      <c r="K1182" s="56"/>
    </row>
    <row r="1183" ht="32.25" customHeight="1">
      <c r="A1183" s="55" t="s">
        <v>59</v>
      </c>
      <c r="B1183" s="46" t="s">
        <v>11994</v>
      </c>
      <c r="C1183" s="55" t="s">
        <v>12008</v>
      </c>
      <c r="D1183" s="46">
        <v>0.0</v>
      </c>
      <c r="E1183" s="46">
        <v>0.0</v>
      </c>
      <c r="F1183" s="46">
        <v>95.0</v>
      </c>
      <c r="G1183" s="46">
        <v>0.0</v>
      </c>
      <c r="H1183" s="46">
        <v>0.0</v>
      </c>
      <c r="I1183" s="46">
        <v>5.0</v>
      </c>
      <c r="J1183" s="3"/>
      <c r="K1183" s="56"/>
    </row>
    <row r="1184" ht="32.25" customHeight="1">
      <c r="A1184" s="55" t="s">
        <v>59</v>
      </c>
      <c r="B1184" s="46" t="s">
        <v>11994</v>
      </c>
      <c r="C1184" s="55" t="s">
        <v>12011</v>
      </c>
      <c r="D1184" s="46">
        <v>0.0</v>
      </c>
      <c r="E1184" s="46">
        <v>0.0</v>
      </c>
      <c r="F1184" s="46">
        <v>66.0</v>
      </c>
      <c r="G1184" s="46">
        <v>0.0</v>
      </c>
      <c r="H1184" s="46">
        <v>0.0</v>
      </c>
      <c r="I1184" s="46">
        <v>0.0</v>
      </c>
      <c r="J1184" s="3"/>
      <c r="K1184" s="56"/>
    </row>
    <row r="1185" ht="32.25" customHeight="1">
      <c r="A1185" s="55" t="s">
        <v>59</v>
      </c>
      <c r="B1185" s="46" t="s">
        <v>11994</v>
      </c>
      <c r="C1185" s="55" t="s">
        <v>12013</v>
      </c>
      <c r="D1185" s="46">
        <v>0.0</v>
      </c>
      <c r="E1185" s="46">
        <v>0.0</v>
      </c>
      <c r="F1185" s="46">
        <v>59.0</v>
      </c>
      <c r="G1185" s="46">
        <v>0.0</v>
      </c>
      <c r="H1185" s="46">
        <v>0.0</v>
      </c>
      <c r="I1185" s="46">
        <v>0.0</v>
      </c>
      <c r="J1185" s="3"/>
      <c r="K1185" s="56"/>
    </row>
    <row r="1186" ht="32.25" customHeight="1">
      <c r="A1186" s="55" t="s">
        <v>59</v>
      </c>
      <c r="B1186" s="46" t="s">
        <v>11994</v>
      </c>
      <c r="C1186" s="55" t="s">
        <v>12018</v>
      </c>
      <c r="D1186" s="46">
        <v>0.0</v>
      </c>
      <c r="E1186" s="46">
        <v>0.0</v>
      </c>
      <c r="F1186" s="46">
        <v>56.0</v>
      </c>
      <c r="G1186" s="46">
        <v>0.0</v>
      </c>
      <c r="H1186" s="46">
        <v>0.0</v>
      </c>
      <c r="I1186" s="46">
        <v>0.0</v>
      </c>
      <c r="J1186" s="3"/>
      <c r="K1186" s="56"/>
    </row>
    <row r="1187" ht="32.25" customHeight="1">
      <c r="A1187" s="55" t="s">
        <v>59</v>
      </c>
      <c r="B1187" s="46" t="s">
        <v>11994</v>
      </c>
      <c r="C1187" s="55" t="s">
        <v>12022</v>
      </c>
      <c r="D1187" s="46">
        <v>0.0</v>
      </c>
      <c r="E1187" s="46">
        <v>0.0</v>
      </c>
      <c r="F1187" s="46">
        <v>40.0</v>
      </c>
      <c r="G1187" s="46">
        <v>0.0</v>
      </c>
      <c r="H1187" s="46">
        <v>0.0</v>
      </c>
      <c r="I1187" s="46">
        <v>0.0</v>
      </c>
      <c r="J1187" s="3"/>
      <c r="K1187" s="56"/>
    </row>
    <row r="1188" ht="32.25" customHeight="1">
      <c r="A1188" s="55" t="s">
        <v>59</v>
      </c>
      <c r="B1188" s="46" t="s">
        <v>11994</v>
      </c>
      <c r="C1188" s="55" t="s">
        <v>12025</v>
      </c>
      <c r="D1188" s="46">
        <v>0.0</v>
      </c>
      <c r="E1188" s="46">
        <v>0.0</v>
      </c>
      <c r="F1188" s="46">
        <v>39.0</v>
      </c>
      <c r="G1188" s="46">
        <v>0.0</v>
      </c>
      <c r="H1188" s="46">
        <v>0.0</v>
      </c>
      <c r="I1188" s="46">
        <v>0.0</v>
      </c>
      <c r="J1188" s="3"/>
      <c r="K1188" s="56"/>
    </row>
    <row r="1189" ht="32.25" customHeight="1">
      <c r="A1189" s="55" t="s">
        <v>59</v>
      </c>
      <c r="B1189" s="46" t="s">
        <v>11994</v>
      </c>
      <c r="C1189" s="55" t="s">
        <v>12028</v>
      </c>
      <c r="D1189" s="46">
        <v>0.0</v>
      </c>
      <c r="E1189" s="46">
        <v>0.0</v>
      </c>
      <c r="F1189" s="46">
        <v>38.0</v>
      </c>
      <c r="G1189" s="46">
        <v>0.0</v>
      </c>
      <c r="H1189" s="46">
        <v>0.0</v>
      </c>
      <c r="I1189" s="46">
        <v>0.0</v>
      </c>
      <c r="J1189" s="3"/>
      <c r="K1189" s="56"/>
    </row>
    <row r="1190" ht="32.25" customHeight="1">
      <c r="A1190" s="55" t="s">
        <v>59</v>
      </c>
      <c r="B1190" s="46" t="s">
        <v>11994</v>
      </c>
      <c r="C1190" s="55" t="s">
        <v>12031</v>
      </c>
      <c r="D1190" s="46">
        <v>0.0</v>
      </c>
      <c r="E1190" s="46">
        <v>0.0</v>
      </c>
      <c r="F1190" s="46">
        <v>38.0</v>
      </c>
      <c r="G1190" s="46">
        <v>0.0</v>
      </c>
      <c r="H1190" s="46">
        <v>0.0</v>
      </c>
      <c r="I1190" s="46">
        <v>0.0</v>
      </c>
      <c r="J1190" s="3"/>
      <c r="K1190" s="56"/>
    </row>
    <row r="1191" ht="32.25" customHeight="1">
      <c r="A1191" s="55" t="s">
        <v>59</v>
      </c>
      <c r="B1191" s="46" t="s">
        <v>11994</v>
      </c>
      <c r="C1191" s="55" t="s">
        <v>12035</v>
      </c>
      <c r="D1191" s="46">
        <v>0.0</v>
      </c>
      <c r="E1191" s="46">
        <v>0.0</v>
      </c>
      <c r="F1191" s="46">
        <v>38.0</v>
      </c>
      <c r="G1191" s="46">
        <v>0.0</v>
      </c>
      <c r="H1191" s="46">
        <v>0.0</v>
      </c>
      <c r="I1191" s="46">
        <v>0.0</v>
      </c>
      <c r="J1191" s="3"/>
      <c r="K1191" s="56"/>
    </row>
    <row r="1192" ht="32.25" customHeight="1">
      <c r="A1192" s="55" t="s">
        <v>59</v>
      </c>
      <c r="B1192" s="46" t="s">
        <v>11994</v>
      </c>
      <c r="C1192" s="55" t="s">
        <v>12039</v>
      </c>
      <c r="D1192" s="46">
        <v>0.0</v>
      </c>
      <c r="E1192" s="46">
        <v>0.0</v>
      </c>
      <c r="F1192" s="46">
        <v>35.0</v>
      </c>
      <c r="G1192" s="46">
        <v>0.0</v>
      </c>
      <c r="H1192" s="46">
        <v>0.0</v>
      </c>
      <c r="I1192" s="46">
        <v>0.0</v>
      </c>
      <c r="J1192" s="3"/>
      <c r="K1192" s="56"/>
    </row>
    <row r="1193" ht="32.25" customHeight="1">
      <c r="A1193" s="55" t="s">
        <v>59</v>
      </c>
      <c r="B1193" s="46" t="s">
        <v>11994</v>
      </c>
      <c r="C1193" s="55" t="s">
        <v>12042</v>
      </c>
      <c r="D1193" s="46">
        <v>0.0</v>
      </c>
      <c r="E1193" s="46">
        <v>0.0</v>
      </c>
      <c r="F1193" s="46">
        <v>34.0</v>
      </c>
      <c r="G1193" s="46">
        <v>0.0</v>
      </c>
      <c r="H1193" s="46">
        <v>0.0</v>
      </c>
      <c r="I1193" s="46">
        <v>0.0</v>
      </c>
      <c r="J1193" s="3"/>
      <c r="K1193" s="56"/>
    </row>
    <row r="1194" ht="32.25" customHeight="1">
      <c r="A1194" s="55" t="s">
        <v>59</v>
      </c>
      <c r="B1194" s="46" t="s">
        <v>11994</v>
      </c>
      <c r="C1194" s="55" t="s">
        <v>12045</v>
      </c>
      <c r="D1194" s="46">
        <v>0.0</v>
      </c>
      <c r="E1194" s="46">
        <v>0.0</v>
      </c>
      <c r="F1194" s="46">
        <v>28.0</v>
      </c>
      <c r="G1194" s="46">
        <v>0.0</v>
      </c>
      <c r="H1194" s="46">
        <v>0.0</v>
      </c>
      <c r="I1194" s="46">
        <v>0.0</v>
      </c>
      <c r="J1194" s="3"/>
      <c r="K1194" s="56"/>
    </row>
    <row r="1195" ht="32.25" customHeight="1">
      <c r="A1195" s="55" t="s">
        <v>59</v>
      </c>
      <c r="B1195" s="46" t="s">
        <v>11994</v>
      </c>
      <c r="C1195" s="55" t="s">
        <v>12048</v>
      </c>
      <c r="D1195" s="46">
        <v>0.0</v>
      </c>
      <c r="E1195" s="46">
        <v>0.0</v>
      </c>
      <c r="F1195" s="46">
        <v>24.0</v>
      </c>
      <c r="G1195" s="46">
        <v>0.0</v>
      </c>
      <c r="H1195" s="46">
        <v>0.0</v>
      </c>
      <c r="I1195" s="46">
        <v>0.0</v>
      </c>
      <c r="J1195" s="3"/>
      <c r="K1195" s="56"/>
    </row>
    <row r="1196" ht="32.25" customHeight="1">
      <c r="A1196" s="55" t="s">
        <v>59</v>
      </c>
      <c r="B1196" s="46" t="s">
        <v>11994</v>
      </c>
      <c r="C1196" s="55" t="s">
        <v>12052</v>
      </c>
      <c r="D1196" s="46">
        <v>0.0</v>
      </c>
      <c r="E1196" s="46">
        <v>0.0</v>
      </c>
      <c r="F1196" s="46">
        <v>21.0</v>
      </c>
      <c r="G1196" s="46">
        <v>0.0</v>
      </c>
      <c r="H1196" s="46">
        <v>0.0</v>
      </c>
      <c r="I1196" s="46">
        <v>0.0</v>
      </c>
      <c r="J1196" s="3"/>
      <c r="K1196" s="56"/>
    </row>
    <row r="1197" ht="32.25" customHeight="1">
      <c r="A1197" s="55" t="s">
        <v>59</v>
      </c>
      <c r="B1197" s="46" t="s">
        <v>11994</v>
      </c>
      <c r="C1197" s="55" t="s">
        <v>12055</v>
      </c>
      <c r="D1197" s="46">
        <v>0.0</v>
      </c>
      <c r="E1197" s="46">
        <v>0.0</v>
      </c>
      <c r="F1197" s="46">
        <v>21.0</v>
      </c>
      <c r="G1197" s="46">
        <v>0.0</v>
      </c>
      <c r="H1197" s="46">
        <v>0.0</v>
      </c>
      <c r="I1197" s="46">
        <v>0.0</v>
      </c>
      <c r="J1197" s="3"/>
      <c r="K1197" s="56"/>
    </row>
    <row r="1198" ht="32.25" customHeight="1">
      <c r="A1198" s="55" t="s">
        <v>59</v>
      </c>
      <c r="B1198" s="46" t="s">
        <v>11994</v>
      </c>
      <c r="C1198" s="55" t="s">
        <v>12061</v>
      </c>
      <c r="D1198" s="46">
        <v>0.0</v>
      </c>
      <c r="E1198" s="46">
        <v>0.0</v>
      </c>
      <c r="F1198" s="46">
        <v>10.0</v>
      </c>
      <c r="G1198" s="46">
        <v>0.0</v>
      </c>
      <c r="H1198" s="46">
        <v>0.0</v>
      </c>
      <c r="I1198" s="46">
        <v>0.0</v>
      </c>
      <c r="J1198" s="3"/>
      <c r="K1198" s="56"/>
    </row>
    <row r="1199" ht="32.25" customHeight="1">
      <c r="A1199" s="55" t="s">
        <v>59</v>
      </c>
      <c r="B1199" s="46" t="s">
        <v>11994</v>
      </c>
      <c r="C1199" s="55" t="s">
        <v>12064</v>
      </c>
      <c r="D1199" s="46">
        <v>0.0</v>
      </c>
      <c r="E1199" s="46">
        <v>0.0</v>
      </c>
      <c r="F1199" s="46">
        <v>7.0</v>
      </c>
      <c r="G1199" s="46">
        <v>0.0</v>
      </c>
      <c r="H1199" s="46">
        <v>0.0</v>
      </c>
      <c r="I1199" s="46">
        <v>0.0</v>
      </c>
      <c r="J1199" s="3"/>
      <c r="K1199" s="56"/>
    </row>
    <row r="1200" ht="32.25" customHeight="1">
      <c r="A1200" s="55" t="s">
        <v>59</v>
      </c>
      <c r="B1200" s="46" t="s">
        <v>11994</v>
      </c>
      <c r="C1200" s="55" t="s">
        <v>12067</v>
      </c>
      <c r="D1200" s="46">
        <v>0.0</v>
      </c>
      <c r="E1200" s="46">
        <v>0.0</v>
      </c>
      <c r="F1200" s="46">
        <v>7.0</v>
      </c>
      <c r="G1200" s="46">
        <v>0.0</v>
      </c>
      <c r="H1200" s="46">
        <v>0.0</v>
      </c>
      <c r="I1200" s="46">
        <v>0.0</v>
      </c>
      <c r="J1200" s="3"/>
      <c r="K1200" s="56"/>
    </row>
    <row r="1201" ht="32.25" customHeight="1">
      <c r="A1201" s="55" t="s">
        <v>59</v>
      </c>
      <c r="B1201" s="46" t="s">
        <v>11994</v>
      </c>
      <c r="C1201" s="55" t="s">
        <v>12072</v>
      </c>
      <c r="D1201" s="46">
        <v>0.0</v>
      </c>
      <c r="E1201" s="46">
        <v>0.0</v>
      </c>
      <c r="F1201" s="46">
        <v>5.0</v>
      </c>
      <c r="G1201" s="46">
        <v>0.0</v>
      </c>
      <c r="H1201" s="46">
        <v>0.0</v>
      </c>
      <c r="I1201" s="46">
        <v>0.0</v>
      </c>
      <c r="J1201" s="3"/>
      <c r="K1201" s="56"/>
    </row>
    <row r="1202" ht="32.25" customHeight="1">
      <c r="A1202" s="55" t="s">
        <v>59</v>
      </c>
      <c r="B1202" s="46" t="s">
        <v>11994</v>
      </c>
      <c r="C1202" s="55" t="s">
        <v>12075</v>
      </c>
      <c r="D1202" s="46">
        <v>0.0</v>
      </c>
      <c r="E1202" s="46">
        <v>0.0</v>
      </c>
      <c r="F1202" s="46">
        <v>5.0</v>
      </c>
      <c r="G1202" s="46">
        <v>0.0</v>
      </c>
      <c r="H1202" s="46">
        <v>0.0</v>
      </c>
      <c r="I1202" s="46">
        <v>0.0</v>
      </c>
      <c r="J1202" s="3"/>
      <c r="K1202" s="56"/>
    </row>
    <row r="1203" ht="32.25" customHeight="1">
      <c r="A1203" s="55" t="s">
        <v>59</v>
      </c>
      <c r="B1203" s="46" t="s">
        <v>11994</v>
      </c>
      <c r="C1203" s="55" t="s">
        <v>12139</v>
      </c>
      <c r="D1203" s="46">
        <v>0.0</v>
      </c>
      <c r="E1203" s="46">
        <v>0.0</v>
      </c>
      <c r="F1203" s="46">
        <v>5.0</v>
      </c>
      <c r="G1203" s="46">
        <v>0.0</v>
      </c>
      <c r="H1203" s="46">
        <v>0.0</v>
      </c>
      <c r="I1203" s="46">
        <v>0.0</v>
      </c>
      <c r="J1203" s="3"/>
      <c r="K1203" s="56"/>
    </row>
    <row r="1204" ht="32.25" customHeight="1">
      <c r="A1204" s="55" t="s">
        <v>59</v>
      </c>
      <c r="B1204" s="46" t="s">
        <v>11994</v>
      </c>
      <c r="C1204" s="55" t="s">
        <v>12141</v>
      </c>
      <c r="D1204" s="46">
        <v>0.0</v>
      </c>
      <c r="E1204" s="46">
        <v>0.0</v>
      </c>
      <c r="F1204" s="46">
        <v>4.0</v>
      </c>
      <c r="G1204" s="46">
        <v>0.0</v>
      </c>
      <c r="H1204" s="46">
        <v>0.0</v>
      </c>
      <c r="I1204" s="46">
        <v>0.0</v>
      </c>
      <c r="J1204" s="3"/>
      <c r="K1204" s="56"/>
    </row>
    <row r="1205" ht="32.25" customHeight="1">
      <c r="A1205" s="55" t="s">
        <v>59</v>
      </c>
      <c r="B1205" s="46" t="s">
        <v>11994</v>
      </c>
      <c r="C1205" s="55" t="s">
        <v>12144</v>
      </c>
      <c r="D1205" s="46">
        <v>0.0</v>
      </c>
      <c r="E1205" s="46">
        <v>0.0</v>
      </c>
      <c r="F1205" s="46">
        <v>4.0</v>
      </c>
      <c r="G1205" s="46">
        <v>0.0</v>
      </c>
      <c r="H1205" s="46">
        <v>0.0</v>
      </c>
      <c r="I1205" s="46">
        <v>0.0</v>
      </c>
      <c r="J1205" s="3"/>
      <c r="K1205" s="56"/>
    </row>
    <row r="1206" ht="32.25" customHeight="1">
      <c r="A1206" s="55" t="s">
        <v>59</v>
      </c>
      <c r="B1206" s="46" t="s">
        <v>11994</v>
      </c>
      <c r="C1206" s="55" t="s">
        <v>12146</v>
      </c>
      <c r="D1206" s="46">
        <v>0.0</v>
      </c>
      <c r="E1206" s="46">
        <v>0.0</v>
      </c>
      <c r="F1206" s="46">
        <v>4.0</v>
      </c>
      <c r="G1206" s="46">
        <v>0.0</v>
      </c>
      <c r="H1206" s="46">
        <v>0.0</v>
      </c>
      <c r="I1206" s="46">
        <v>0.0</v>
      </c>
      <c r="J1206" s="3"/>
      <c r="K1206" s="56"/>
    </row>
    <row r="1207" ht="32.25" customHeight="1">
      <c r="A1207" s="55" t="s">
        <v>59</v>
      </c>
      <c r="B1207" s="46" t="s">
        <v>11994</v>
      </c>
      <c r="C1207" s="55" t="s">
        <v>12149</v>
      </c>
      <c r="D1207" s="46">
        <v>0.0</v>
      </c>
      <c r="E1207" s="46">
        <v>0.0</v>
      </c>
      <c r="F1207" s="46">
        <v>2.0</v>
      </c>
      <c r="G1207" s="46">
        <v>0.0</v>
      </c>
      <c r="H1207" s="46">
        <v>0.0</v>
      </c>
      <c r="I1207" s="46">
        <v>0.0</v>
      </c>
      <c r="J1207" s="3"/>
      <c r="K1207" s="56"/>
    </row>
    <row r="1208" ht="32.25" customHeight="1">
      <c r="A1208" s="55" t="s">
        <v>59</v>
      </c>
      <c r="B1208" s="46" t="s">
        <v>11994</v>
      </c>
      <c r="C1208" s="55" t="s">
        <v>12152</v>
      </c>
      <c r="D1208" s="46">
        <v>0.0</v>
      </c>
      <c r="E1208" s="46">
        <v>0.0</v>
      </c>
      <c r="F1208" s="46">
        <v>1.0</v>
      </c>
      <c r="G1208" s="46">
        <v>0.0</v>
      </c>
      <c r="H1208" s="46">
        <v>0.0</v>
      </c>
      <c r="I1208" s="46">
        <v>0.0</v>
      </c>
      <c r="J1208" s="3"/>
      <c r="K1208" s="56"/>
    </row>
    <row r="1209" ht="32.25" customHeight="1">
      <c r="A1209" s="55" t="s">
        <v>59</v>
      </c>
      <c r="B1209" s="46" t="s">
        <v>11994</v>
      </c>
      <c r="C1209" s="55" t="s">
        <v>12155</v>
      </c>
      <c r="D1209" s="46">
        <v>0.0</v>
      </c>
      <c r="E1209" s="46">
        <v>0.0</v>
      </c>
      <c r="F1209" s="46">
        <v>1.0</v>
      </c>
      <c r="G1209" s="46">
        <v>0.0</v>
      </c>
      <c r="H1209" s="46">
        <v>0.0</v>
      </c>
      <c r="I1209" s="46">
        <v>0.0</v>
      </c>
      <c r="J1209" s="3"/>
      <c r="K1209" s="56"/>
    </row>
    <row r="1210" ht="32.25" customHeight="1">
      <c r="A1210" s="55" t="s">
        <v>59</v>
      </c>
      <c r="B1210" s="46" t="s">
        <v>11994</v>
      </c>
      <c r="C1210" s="55" t="s">
        <v>12158</v>
      </c>
      <c r="D1210" s="46">
        <v>0.0</v>
      </c>
      <c r="E1210" s="46">
        <v>0.0</v>
      </c>
      <c r="F1210" s="46">
        <v>1.0</v>
      </c>
      <c r="G1210" s="46">
        <v>0.0</v>
      </c>
      <c r="H1210" s="46">
        <v>0.0</v>
      </c>
      <c r="I1210" s="46">
        <v>0.0</v>
      </c>
      <c r="J1210" s="3"/>
      <c r="K1210" s="56"/>
    </row>
    <row r="1211" ht="32.25" customHeight="1">
      <c r="A1211" s="55" t="s">
        <v>59</v>
      </c>
      <c r="B1211" s="46" t="s">
        <v>11994</v>
      </c>
      <c r="C1211" s="55" t="s">
        <v>12161</v>
      </c>
      <c r="D1211" s="46">
        <v>0.0</v>
      </c>
      <c r="E1211" s="46">
        <v>0.0</v>
      </c>
      <c r="F1211" s="46">
        <v>1.0</v>
      </c>
      <c r="G1211" s="46">
        <v>0.0</v>
      </c>
      <c r="H1211" s="46">
        <v>0.0</v>
      </c>
      <c r="I1211" s="46">
        <v>0.0</v>
      </c>
      <c r="J1211" s="3"/>
      <c r="K1211" s="56"/>
    </row>
    <row r="1212" ht="32.25" customHeight="1">
      <c r="A1212" s="55" t="s">
        <v>59</v>
      </c>
      <c r="B1212" s="46" t="s">
        <v>11994</v>
      </c>
      <c r="C1212" s="55" t="s">
        <v>12164</v>
      </c>
      <c r="D1212" s="46">
        <v>0.0</v>
      </c>
      <c r="E1212" s="46">
        <v>0.0</v>
      </c>
      <c r="F1212" s="46">
        <v>1.0</v>
      </c>
      <c r="G1212" s="46">
        <v>0.0</v>
      </c>
      <c r="H1212" s="46">
        <v>0.0</v>
      </c>
      <c r="I1212" s="46">
        <v>0.0</v>
      </c>
      <c r="J1212" s="3"/>
      <c r="K1212" s="56"/>
    </row>
    <row r="1213" ht="32.25" customHeight="1">
      <c r="A1213" s="55" t="s">
        <v>59</v>
      </c>
      <c r="B1213" s="46" t="s">
        <v>11994</v>
      </c>
      <c r="C1213" s="55" t="s">
        <v>12167</v>
      </c>
      <c r="D1213" s="46">
        <v>0.0</v>
      </c>
      <c r="E1213" s="46">
        <v>0.0</v>
      </c>
      <c r="F1213" s="46">
        <v>1.0</v>
      </c>
      <c r="G1213" s="46">
        <v>0.0</v>
      </c>
      <c r="H1213" s="46">
        <v>0.0</v>
      </c>
      <c r="I1213" s="46">
        <v>0.0</v>
      </c>
      <c r="J1213" s="3"/>
      <c r="K1213" s="56"/>
    </row>
    <row r="1214" ht="32.25" customHeight="1">
      <c r="A1214" s="55" t="s">
        <v>59</v>
      </c>
      <c r="B1214" s="46" t="s">
        <v>11994</v>
      </c>
      <c r="C1214" s="55" t="s">
        <v>12170</v>
      </c>
      <c r="D1214" s="46">
        <v>0.0</v>
      </c>
      <c r="E1214" s="46">
        <v>0.0</v>
      </c>
      <c r="F1214" s="46">
        <v>1.0</v>
      </c>
      <c r="G1214" s="46">
        <v>0.0</v>
      </c>
      <c r="H1214" s="46">
        <v>0.0</v>
      </c>
      <c r="I1214" s="46">
        <v>0.0</v>
      </c>
      <c r="J1214" s="3"/>
      <c r="K1214" s="56"/>
    </row>
    <row r="1215" ht="32.25" customHeight="1">
      <c r="A1215" s="55" t="s">
        <v>59</v>
      </c>
      <c r="B1215" s="46" t="s">
        <v>11994</v>
      </c>
      <c r="C1215" s="55" t="s">
        <v>12173</v>
      </c>
      <c r="D1215" s="46">
        <v>0.0</v>
      </c>
      <c r="E1215" s="46">
        <v>0.0</v>
      </c>
      <c r="F1215" s="46">
        <v>1.0</v>
      </c>
      <c r="G1215" s="46">
        <v>0.0</v>
      </c>
      <c r="H1215" s="46">
        <v>0.0</v>
      </c>
      <c r="I1215" s="46">
        <v>0.0</v>
      </c>
      <c r="J1215" s="3"/>
      <c r="K1215" s="56"/>
    </row>
    <row r="1216" ht="32.25" customHeight="1">
      <c r="A1216" s="55" t="s">
        <v>59</v>
      </c>
      <c r="B1216" s="46" t="s">
        <v>11994</v>
      </c>
      <c r="C1216" s="55" t="s">
        <v>12177</v>
      </c>
      <c r="D1216" s="46">
        <v>0.0</v>
      </c>
      <c r="E1216" s="46">
        <v>0.0</v>
      </c>
      <c r="F1216" s="46">
        <v>1.0</v>
      </c>
      <c r="G1216" s="46">
        <v>0.0</v>
      </c>
      <c r="H1216" s="46">
        <v>0.0</v>
      </c>
      <c r="I1216" s="46">
        <v>0.0</v>
      </c>
      <c r="J1216" s="3"/>
      <c r="K1216" s="56"/>
    </row>
    <row r="1217" ht="32.25" customHeight="1">
      <c r="A1217" s="55" t="s">
        <v>59</v>
      </c>
      <c r="B1217" s="46" t="s">
        <v>11994</v>
      </c>
      <c r="C1217" s="55" t="s">
        <v>12180</v>
      </c>
      <c r="D1217" s="46">
        <v>0.0</v>
      </c>
      <c r="E1217" s="46">
        <v>0.0</v>
      </c>
      <c r="F1217" s="46">
        <v>1.0</v>
      </c>
      <c r="G1217" s="46">
        <v>0.0</v>
      </c>
      <c r="H1217" s="46">
        <v>0.0</v>
      </c>
      <c r="I1217" s="46">
        <v>0.0</v>
      </c>
      <c r="J1217" s="3"/>
      <c r="K1217" s="56"/>
    </row>
    <row r="1218" ht="32.25" customHeight="1">
      <c r="A1218" s="55" t="s">
        <v>59</v>
      </c>
      <c r="B1218" s="46" t="s">
        <v>11994</v>
      </c>
      <c r="C1218" s="55" t="s">
        <v>12183</v>
      </c>
      <c r="D1218" s="46">
        <v>0.0</v>
      </c>
      <c r="E1218" s="46">
        <v>0.0</v>
      </c>
      <c r="F1218" s="46">
        <v>1.0</v>
      </c>
      <c r="G1218" s="46">
        <v>0.0</v>
      </c>
      <c r="H1218" s="46">
        <v>0.0</v>
      </c>
      <c r="I1218" s="46">
        <v>0.0</v>
      </c>
      <c r="J1218" s="3"/>
      <c r="K1218" s="56"/>
    </row>
    <row r="1219" ht="32.25" customHeight="1">
      <c r="A1219" s="55" t="s">
        <v>59</v>
      </c>
      <c r="B1219" s="46" t="s">
        <v>11994</v>
      </c>
      <c r="C1219" s="55" t="s">
        <v>12186</v>
      </c>
      <c r="D1219" s="46">
        <v>0.0</v>
      </c>
      <c r="E1219" s="46">
        <v>0.0</v>
      </c>
      <c r="F1219" s="46">
        <v>1.0</v>
      </c>
      <c r="G1219" s="46">
        <v>0.0</v>
      </c>
      <c r="H1219" s="46">
        <v>0.0</v>
      </c>
      <c r="I1219" s="46">
        <v>0.0</v>
      </c>
      <c r="J1219" s="3"/>
      <c r="K1219" s="56"/>
    </row>
    <row r="1220" ht="32.25" customHeight="1">
      <c r="A1220" s="55" t="s">
        <v>59</v>
      </c>
      <c r="B1220" s="46" t="s">
        <v>11994</v>
      </c>
      <c r="C1220" s="55" t="s">
        <v>12189</v>
      </c>
      <c r="D1220" s="46">
        <v>0.0</v>
      </c>
      <c r="E1220" s="46">
        <v>0.0</v>
      </c>
      <c r="F1220" s="46">
        <v>1.0</v>
      </c>
      <c r="G1220" s="46">
        <v>0.0</v>
      </c>
      <c r="H1220" s="46">
        <v>0.0</v>
      </c>
      <c r="I1220" s="46">
        <v>0.0</v>
      </c>
      <c r="J1220" s="3"/>
      <c r="K1220" s="56"/>
    </row>
    <row r="1221" ht="32.25" customHeight="1">
      <c r="A1221" s="55" t="s">
        <v>59</v>
      </c>
      <c r="B1221" s="46" t="s">
        <v>11994</v>
      </c>
      <c r="C1221" s="55" t="s">
        <v>12192</v>
      </c>
      <c r="D1221" s="46">
        <v>0.0</v>
      </c>
      <c r="E1221" s="46">
        <v>0.0</v>
      </c>
      <c r="F1221" s="46">
        <v>1.0</v>
      </c>
      <c r="G1221" s="46">
        <v>0.0</v>
      </c>
      <c r="H1221" s="46">
        <v>0.0</v>
      </c>
      <c r="I1221" s="46">
        <v>0.0</v>
      </c>
      <c r="J1221" s="3"/>
      <c r="K1221" s="56"/>
    </row>
    <row r="1222" ht="32.25" customHeight="1">
      <c r="A1222" s="55" t="s">
        <v>59</v>
      </c>
      <c r="B1222" s="46" t="s">
        <v>11994</v>
      </c>
      <c r="C1222" s="55" t="s">
        <v>12196</v>
      </c>
      <c r="D1222" s="46">
        <v>0.0</v>
      </c>
      <c r="E1222" s="46">
        <v>0.0</v>
      </c>
      <c r="F1222" s="46">
        <v>1.0</v>
      </c>
      <c r="G1222" s="46">
        <v>0.0</v>
      </c>
      <c r="H1222" s="46">
        <v>0.0</v>
      </c>
      <c r="I1222" s="46">
        <v>0.0</v>
      </c>
      <c r="J1222" s="3"/>
      <c r="K1222" s="56"/>
    </row>
    <row r="1223" ht="32.25" customHeight="1">
      <c r="A1223" s="55" t="s">
        <v>59</v>
      </c>
      <c r="B1223" s="46" t="s">
        <v>11994</v>
      </c>
      <c r="C1223" s="55" t="s">
        <v>12199</v>
      </c>
      <c r="D1223" s="46">
        <v>0.0</v>
      </c>
      <c r="E1223" s="46">
        <v>0.0</v>
      </c>
      <c r="F1223" s="46">
        <v>1.0</v>
      </c>
      <c r="G1223" s="46">
        <v>0.0</v>
      </c>
      <c r="H1223" s="46">
        <v>0.0</v>
      </c>
      <c r="I1223" s="46">
        <v>0.0</v>
      </c>
      <c r="J1223" s="3"/>
      <c r="K1223" s="56"/>
    </row>
    <row r="1224" ht="32.25" customHeight="1">
      <c r="A1224" s="55" t="s">
        <v>59</v>
      </c>
      <c r="B1224" s="46" t="s">
        <v>11994</v>
      </c>
      <c r="C1224" s="55" t="s">
        <v>12203</v>
      </c>
      <c r="D1224" s="46">
        <v>0.0</v>
      </c>
      <c r="E1224" s="46">
        <v>0.0</v>
      </c>
      <c r="F1224" s="46">
        <v>1.0</v>
      </c>
      <c r="G1224" s="46">
        <v>0.0</v>
      </c>
      <c r="H1224" s="46">
        <v>0.0</v>
      </c>
      <c r="I1224" s="46">
        <v>0.0</v>
      </c>
      <c r="J1224" s="3"/>
      <c r="K1224" s="56"/>
    </row>
    <row r="1225" ht="32.25" customHeight="1">
      <c r="A1225" s="55" t="s">
        <v>59</v>
      </c>
      <c r="B1225" s="46" t="s">
        <v>12205</v>
      </c>
      <c r="C1225" s="46" t="s">
        <v>12207</v>
      </c>
      <c r="D1225" s="46">
        <v>0.0</v>
      </c>
      <c r="E1225" s="46">
        <v>0.0</v>
      </c>
      <c r="F1225" s="46">
        <v>239.0</v>
      </c>
      <c r="G1225" s="46">
        <v>0.0</v>
      </c>
      <c r="H1225" s="46">
        <v>0.0</v>
      </c>
      <c r="I1225" s="46">
        <v>0.0</v>
      </c>
      <c r="J1225" s="3"/>
      <c r="K1225" s="56"/>
    </row>
    <row r="1226" ht="32.25" customHeight="1">
      <c r="A1226" s="55" t="s">
        <v>59</v>
      </c>
      <c r="B1226" s="46" t="s">
        <v>12205</v>
      </c>
      <c r="C1226" s="55" t="s">
        <v>12210</v>
      </c>
      <c r="D1226" s="46">
        <v>0.0</v>
      </c>
      <c r="E1226" s="46">
        <v>0.0</v>
      </c>
      <c r="F1226" s="46">
        <v>0.0</v>
      </c>
      <c r="G1226" s="46">
        <v>0.0</v>
      </c>
      <c r="H1226" s="46">
        <v>0.0</v>
      </c>
      <c r="I1226" s="46">
        <v>140.0</v>
      </c>
      <c r="J1226" s="3"/>
      <c r="K1226" s="56"/>
    </row>
    <row r="1227" ht="32.25" customHeight="1">
      <c r="A1227" s="55" t="s">
        <v>59</v>
      </c>
      <c r="B1227" s="46" t="s">
        <v>12205</v>
      </c>
      <c r="C1227" s="55" t="s">
        <v>12213</v>
      </c>
      <c r="D1227" s="46">
        <v>0.0</v>
      </c>
      <c r="E1227" s="46">
        <v>0.0</v>
      </c>
      <c r="F1227" s="46">
        <v>32.0</v>
      </c>
      <c r="G1227" s="46">
        <v>0.0</v>
      </c>
      <c r="H1227" s="46">
        <v>0.0</v>
      </c>
      <c r="I1227" s="46">
        <v>0.0</v>
      </c>
      <c r="J1227" s="3"/>
      <c r="K1227" s="56"/>
    </row>
    <row r="1228" ht="32.25" customHeight="1">
      <c r="A1228" s="55" t="s">
        <v>59</v>
      </c>
      <c r="B1228" s="46" t="s">
        <v>12205</v>
      </c>
      <c r="C1228" s="55" t="s">
        <v>12217</v>
      </c>
      <c r="D1228" s="46">
        <v>0.0</v>
      </c>
      <c r="E1228" s="46">
        <v>0.0</v>
      </c>
      <c r="F1228" s="46">
        <v>0.0</v>
      </c>
      <c r="G1228" s="46">
        <v>1.0</v>
      </c>
      <c r="H1228" s="46">
        <v>0.0</v>
      </c>
      <c r="I1228" s="46">
        <v>26.0</v>
      </c>
      <c r="J1228" s="3"/>
      <c r="K1228" s="56"/>
    </row>
    <row r="1229" ht="32.25" customHeight="1">
      <c r="A1229" s="55" t="s">
        <v>59</v>
      </c>
      <c r="B1229" s="46" t="s">
        <v>12205</v>
      </c>
      <c r="C1229" s="55" t="s">
        <v>12220</v>
      </c>
      <c r="D1229" s="46">
        <v>0.0</v>
      </c>
      <c r="E1229" s="46">
        <v>0.0</v>
      </c>
      <c r="F1229" s="46">
        <v>2.0</v>
      </c>
      <c r="G1229" s="46">
        <v>0.0</v>
      </c>
      <c r="H1229" s="46">
        <v>0.0</v>
      </c>
      <c r="I1229" s="46">
        <v>19.0</v>
      </c>
      <c r="J1229" s="3"/>
      <c r="K1229" s="56"/>
    </row>
    <row r="1230" ht="32.25" customHeight="1">
      <c r="A1230" s="55" t="s">
        <v>59</v>
      </c>
      <c r="B1230" s="46" t="s">
        <v>12205</v>
      </c>
      <c r="C1230" s="55" t="s">
        <v>12222</v>
      </c>
      <c r="D1230" s="46">
        <v>0.0</v>
      </c>
      <c r="E1230" s="46">
        <v>0.0</v>
      </c>
      <c r="F1230" s="46">
        <v>0.0</v>
      </c>
      <c r="G1230" s="46">
        <v>0.0</v>
      </c>
      <c r="H1230" s="46">
        <v>0.0</v>
      </c>
      <c r="I1230" s="46">
        <v>15.0</v>
      </c>
      <c r="J1230" s="3"/>
      <c r="K1230" s="56"/>
    </row>
    <row r="1231" ht="32.25" customHeight="1">
      <c r="A1231" s="55" t="s">
        <v>59</v>
      </c>
      <c r="B1231" s="46" t="s">
        <v>12205</v>
      </c>
      <c r="C1231" s="55" t="s">
        <v>12225</v>
      </c>
      <c r="D1231" s="46">
        <v>0.0</v>
      </c>
      <c r="E1231" s="46">
        <v>0.0</v>
      </c>
      <c r="F1231" s="46">
        <v>14.0</v>
      </c>
      <c r="G1231" s="46">
        <v>0.0</v>
      </c>
      <c r="H1231" s="46">
        <v>0.0</v>
      </c>
      <c r="I1231" s="46">
        <v>0.0</v>
      </c>
      <c r="J1231" s="3"/>
      <c r="K1231" s="56"/>
    </row>
    <row r="1232" ht="32.25" customHeight="1">
      <c r="A1232" s="55" t="s">
        <v>59</v>
      </c>
      <c r="B1232" s="46" t="s">
        <v>12229</v>
      </c>
      <c r="C1232" s="55" t="s">
        <v>12231</v>
      </c>
      <c r="D1232" s="46">
        <v>0.0</v>
      </c>
      <c r="E1232" s="46">
        <v>0.0</v>
      </c>
      <c r="F1232" s="46">
        <v>253.0</v>
      </c>
      <c r="G1232" s="46">
        <v>0.0</v>
      </c>
      <c r="H1232" s="46">
        <v>0.0</v>
      </c>
      <c r="I1232" s="46">
        <v>0.0</v>
      </c>
      <c r="J1232" s="3"/>
      <c r="K1232" s="56"/>
    </row>
    <row r="1233" ht="32.25" customHeight="1">
      <c r="A1233" s="55" t="s">
        <v>59</v>
      </c>
      <c r="B1233" s="46" t="s">
        <v>12229</v>
      </c>
      <c r="C1233" s="55" t="s">
        <v>12234</v>
      </c>
      <c r="D1233" s="46">
        <v>0.0</v>
      </c>
      <c r="E1233" s="46">
        <v>0.0</v>
      </c>
      <c r="F1233" s="46">
        <v>40.0</v>
      </c>
      <c r="G1233" s="46">
        <v>0.0</v>
      </c>
      <c r="H1233" s="46">
        <v>0.0</v>
      </c>
      <c r="I1233" s="46">
        <v>0.0</v>
      </c>
      <c r="J1233" s="3"/>
      <c r="K1233" s="56"/>
    </row>
    <row r="1234" ht="32.25" customHeight="1">
      <c r="A1234" s="55" t="s">
        <v>59</v>
      </c>
      <c r="B1234" s="46" t="s">
        <v>12229</v>
      </c>
      <c r="C1234" s="55" t="s">
        <v>12237</v>
      </c>
      <c r="D1234" s="46">
        <v>0.0</v>
      </c>
      <c r="E1234" s="46">
        <v>0.0</v>
      </c>
      <c r="F1234" s="46">
        <v>29.0</v>
      </c>
      <c r="G1234" s="46">
        <v>0.0</v>
      </c>
      <c r="H1234" s="46">
        <v>0.0</v>
      </c>
      <c r="I1234" s="46">
        <v>0.0</v>
      </c>
      <c r="J1234" s="3"/>
      <c r="K1234" s="56"/>
    </row>
    <row r="1235" ht="32.25" customHeight="1">
      <c r="A1235" s="55" t="s">
        <v>59</v>
      </c>
      <c r="B1235" s="46" t="s">
        <v>12229</v>
      </c>
      <c r="C1235" s="55" t="s">
        <v>12240</v>
      </c>
      <c r="D1235" s="46">
        <v>24.0</v>
      </c>
      <c r="E1235" s="46">
        <v>0.0</v>
      </c>
      <c r="F1235" s="46">
        <v>0.0</v>
      </c>
      <c r="G1235" s="46">
        <v>0.0</v>
      </c>
      <c r="H1235" s="46">
        <v>0.0</v>
      </c>
      <c r="I1235" s="46">
        <v>1.0</v>
      </c>
      <c r="J1235" s="3"/>
      <c r="K1235" s="56"/>
    </row>
    <row r="1236" ht="32.25" customHeight="1">
      <c r="A1236" s="55" t="s">
        <v>59</v>
      </c>
      <c r="B1236" s="46" t="s">
        <v>12229</v>
      </c>
      <c r="C1236" s="55" t="s">
        <v>12243</v>
      </c>
      <c r="D1236" s="46">
        <v>0.0</v>
      </c>
      <c r="E1236" s="46">
        <v>0.0</v>
      </c>
      <c r="F1236" s="46">
        <v>7.0</v>
      </c>
      <c r="G1236" s="46">
        <v>0.0</v>
      </c>
      <c r="H1236" s="46">
        <v>0.0</v>
      </c>
      <c r="I1236" s="46">
        <v>0.0</v>
      </c>
      <c r="J1236" s="3"/>
      <c r="K1236" s="56"/>
    </row>
    <row r="1237" ht="32.25" customHeight="1">
      <c r="A1237" s="55" t="s">
        <v>59</v>
      </c>
      <c r="B1237" s="46" t="s">
        <v>12229</v>
      </c>
      <c r="C1237" s="55" t="s">
        <v>12250</v>
      </c>
      <c r="D1237" s="46">
        <v>0.0</v>
      </c>
      <c r="E1237" s="46">
        <v>0.0</v>
      </c>
      <c r="F1237" s="46">
        <v>1.0</v>
      </c>
      <c r="G1237" s="46">
        <v>0.0</v>
      </c>
      <c r="H1237" s="46">
        <v>0.0</v>
      </c>
      <c r="I1237" s="46">
        <v>0.0</v>
      </c>
      <c r="J1237" s="3"/>
      <c r="K1237" s="56"/>
    </row>
    <row r="1238" ht="32.25" customHeight="1">
      <c r="A1238" s="55" t="s">
        <v>59</v>
      </c>
      <c r="B1238" s="46" t="s">
        <v>12253</v>
      </c>
      <c r="C1238" s="55" t="s">
        <v>12255</v>
      </c>
      <c r="D1238" s="46">
        <v>0.0</v>
      </c>
      <c r="E1238" s="46">
        <v>2.0</v>
      </c>
      <c r="F1238" s="46">
        <v>0.0</v>
      </c>
      <c r="G1238" s="46">
        <v>0.0</v>
      </c>
      <c r="H1238" s="46">
        <v>0.0</v>
      </c>
      <c r="I1238" s="46">
        <v>25.0</v>
      </c>
      <c r="J1238" s="3"/>
      <c r="K1238" s="56"/>
    </row>
    <row r="1239" ht="32.25" customHeight="1">
      <c r="A1239" s="55" t="s">
        <v>59</v>
      </c>
      <c r="B1239" s="46" t="s">
        <v>12253</v>
      </c>
      <c r="C1239" s="55" t="s">
        <v>12258</v>
      </c>
      <c r="D1239" s="46">
        <v>0.0</v>
      </c>
      <c r="E1239" s="46">
        <v>1.0</v>
      </c>
      <c r="F1239" s="46">
        <v>24.0</v>
      </c>
      <c r="G1239" s="46">
        <v>0.0</v>
      </c>
      <c r="H1239" s="46">
        <v>0.0</v>
      </c>
      <c r="I1239" s="46">
        <v>0.0</v>
      </c>
      <c r="J1239" s="3"/>
      <c r="K1239" s="56"/>
    </row>
    <row r="1240" ht="32.25" customHeight="1">
      <c r="A1240" s="55" t="s">
        <v>59</v>
      </c>
      <c r="B1240" s="46" t="s">
        <v>12253</v>
      </c>
      <c r="C1240" s="55" t="s">
        <v>12261</v>
      </c>
      <c r="D1240" s="46">
        <v>0.0</v>
      </c>
      <c r="E1240" s="46">
        <v>0.0</v>
      </c>
      <c r="F1240" s="46">
        <v>21.0</v>
      </c>
      <c r="G1240" s="46">
        <v>0.0</v>
      </c>
      <c r="H1240" s="46">
        <v>0.0</v>
      </c>
      <c r="I1240" s="46">
        <v>0.0</v>
      </c>
      <c r="J1240" s="3"/>
      <c r="K1240" s="56"/>
    </row>
    <row r="1241" ht="32.25" customHeight="1">
      <c r="A1241" s="55" t="s">
        <v>59</v>
      </c>
      <c r="B1241" s="46" t="s">
        <v>12253</v>
      </c>
      <c r="C1241" s="55" t="s">
        <v>12265</v>
      </c>
      <c r="D1241" s="46">
        <v>0.0</v>
      </c>
      <c r="E1241" s="46">
        <v>0.0</v>
      </c>
      <c r="F1241" s="46">
        <v>0.0</v>
      </c>
      <c r="G1241" s="46">
        <v>0.0</v>
      </c>
      <c r="H1241" s="46">
        <v>0.0</v>
      </c>
      <c r="I1241" s="46">
        <v>16.0</v>
      </c>
      <c r="J1241" s="3"/>
      <c r="K1241" s="56"/>
    </row>
    <row r="1242" ht="32.25" customHeight="1">
      <c r="A1242" s="55" t="s">
        <v>59</v>
      </c>
      <c r="B1242" s="46" t="s">
        <v>12253</v>
      </c>
      <c r="C1242" s="55" t="s">
        <v>12268</v>
      </c>
      <c r="D1242" s="46">
        <v>0.0</v>
      </c>
      <c r="E1242" s="46">
        <v>2.0</v>
      </c>
      <c r="F1242" s="46">
        <v>0.0</v>
      </c>
      <c r="G1242" s="46">
        <v>0.0</v>
      </c>
      <c r="H1242" s="46">
        <v>0.0</v>
      </c>
      <c r="I1242" s="46">
        <v>10.0</v>
      </c>
      <c r="J1242" s="3"/>
      <c r="K1242" s="56"/>
    </row>
    <row r="1243" ht="32.25" customHeight="1">
      <c r="A1243" s="55" t="s">
        <v>59</v>
      </c>
      <c r="B1243" s="46" t="s">
        <v>12271</v>
      </c>
      <c r="C1243" s="55" t="s">
        <v>12273</v>
      </c>
      <c r="D1243" s="46">
        <v>0.0</v>
      </c>
      <c r="E1243" s="46">
        <v>0.0</v>
      </c>
      <c r="F1243" s="46">
        <v>199.0</v>
      </c>
      <c r="G1243" s="46">
        <v>0.0</v>
      </c>
      <c r="H1243" s="46">
        <v>0.0</v>
      </c>
      <c r="I1243" s="46">
        <v>0.0</v>
      </c>
      <c r="J1243" s="3"/>
      <c r="K1243" s="56"/>
    </row>
    <row r="1244" ht="32.25" customHeight="1">
      <c r="A1244" s="55" t="s">
        <v>59</v>
      </c>
      <c r="B1244" s="46" t="s">
        <v>12271</v>
      </c>
      <c r="C1244" s="55" t="s">
        <v>12276</v>
      </c>
      <c r="D1244" s="46">
        <v>18.0</v>
      </c>
      <c r="E1244" s="46">
        <v>0.0</v>
      </c>
      <c r="F1244" s="46">
        <v>0.0</v>
      </c>
      <c r="G1244" s="46">
        <v>0.0</v>
      </c>
      <c r="H1244" s="46">
        <v>0.0</v>
      </c>
      <c r="I1244" s="46">
        <v>0.0</v>
      </c>
      <c r="J1244" s="3"/>
      <c r="K1244" s="56"/>
    </row>
    <row r="1245" ht="32.25" customHeight="1">
      <c r="A1245" s="55" t="s">
        <v>59</v>
      </c>
      <c r="B1245" s="46" t="s">
        <v>12271</v>
      </c>
      <c r="C1245" s="55" t="s">
        <v>12281</v>
      </c>
      <c r="D1245" s="46">
        <v>14.0</v>
      </c>
      <c r="E1245" s="46">
        <v>0.0</v>
      </c>
      <c r="F1245" s="46">
        <v>0.0</v>
      </c>
      <c r="G1245" s="46">
        <v>0.0</v>
      </c>
      <c r="H1245" s="46">
        <v>0.0</v>
      </c>
      <c r="I1245" s="46">
        <v>0.0</v>
      </c>
      <c r="J1245" s="3"/>
      <c r="K1245" s="56"/>
    </row>
    <row r="1246" ht="32.25" customHeight="1">
      <c r="A1246" s="55" t="s">
        <v>59</v>
      </c>
      <c r="B1246" s="46" t="s">
        <v>12271</v>
      </c>
      <c r="C1246" s="55" t="s">
        <v>12284</v>
      </c>
      <c r="D1246" s="46">
        <v>12.0</v>
      </c>
      <c r="E1246" s="46">
        <v>0.0</v>
      </c>
      <c r="F1246" s="46">
        <v>1.0</v>
      </c>
      <c r="G1246" s="46">
        <v>0.0</v>
      </c>
      <c r="H1246" s="46">
        <v>0.0</v>
      </c>
      <c r="I1246" s="46">
        <v>0.0</v>
      </c>
      <c r="J1246" s="3"/>
      <c r="K1246" s="56"/>
    </row>
    <row r="1247" ht="32.25" customHeight="1">
      <c r="A1247" s="55" t="s">
        <v>59</v>
      </c>
      <c r="B1247" s="46" t="s">
        <v>12271</v>
      </c>
      <c r="C1247" s="55" t="s">
        <v>12287</v>
      </c>
      <c r="D1247" s="46">
        <v>0.0</v>
      </c>
      <c r="E1247" s="46">
        <v>0.0</v>
      </c>
      <c r="F1247" s="46">
        <v>2.0</v>
      </c>
      <c r="G1247" s="46">
        <v>0.0</v>
      </c>
      <c r="H1247" s="46">
        <v>0.0</v>
      </c>
      <c r="I1247" s="46">
        <v>8.0</v>
      </c>
      <c r="J1247" s="3"/>
      <c r="K1247" s="56"/>
    </row>
    <row r="1248" ht="32.25" customHeight="1">
      <c r="A1248" s="55" t="s">
        <v>59</v>
      </c>
      <c r="B1248" s="46" t="s">
        <v>12271</v>
      </c>
      <c r="C1248" s="55" t="s">
        <v>12337</v>
      </c>
      <c r="D1248" s="46">
        <v>3.0</v>
      </c>
      <c r="E1248" s="46">
        <v>0.0</v>
      </c>
      <c r="F1248" s="46">
        <v>1.0</v>
      </c>
      <c r="G1248" s="46">
        <v>0.0</v>
      </c>
      <c r="H1248" s="46">
        <v>0.0</v>
      </c>
      <c r="I1248" s="46">
        <v>0.0</v>
      </c>
      <c r="J1248" s="3"/>
      <c r="K1248" s="56"/>
    </row>
    <row r="1249" ht="32.25" customHeight="1">
      <c r="A1249" s="55" t="s">
        <v>59</v>
      </c>
      <c r="B1249" s="46" t="s">
        <v>12344</v>
      </c>
      <c r="C1249" s="55" t="s">
        <v>12345</v>
      </c>
      <c r="D1249" s="46">
        <v>0.0</v>
      </c>
      <c r="E1249" s="46">
        <v>0.0</v>
      </c>
      <c r="F1249" s="46">
        <v>409.0</v>
      </c>
      <c r="G1249" s="46">
        <v>0.0</v>
      </c>
      <c r="H1249" s="46">
        <v>0.0</v>
      </c>
      <c r="I1249" s="46">
        <v>0.0</v>
      </c>
      <c r="J1249" s="3"/>
      <c r="K1249" s="56"/>
    </row>
    <row r="1250" ht="32.25" customHeight="1">
      <c r="A1250" s="55" t="s">
        <v>59</v>
      </c>
      <c r="B1250" s="46" t="s">
        <v>12344</v>
      </c>
      <c r="C1250" s="55" t="s">
        <v>12350</v>
      </c>
      <c r="D1250" s="46">
        <v>1.0</v>
      </c>
      <c r="E1250" s="46">
        <v>0.0</v>
      </c>
      <c r="F1250" s="46">
        <v>0.0</v>
      </c>
      <c r="G1250" s="46">
        <v>0.0</v>
      </c>
      <c r="H1250" s="46">
        <v>0.0</v>
      </c>
      <c r="I1250" s="46">
        <v>44.0</v>
      </c>
      <c r="J1250" s="3"/>
      <c r="K1250" s="56"/>
    </row>
    <row r="1251" ht="32.25" customHeight="1">
      <c r="A1251" s="55" t="s">
        <v>59</v>
      </c>
      <c r="B1251" s="46" t="s">
        <v>12344</v>
      </c>
      <c r="C1251" s="55" t="s">
        <v>12354</v>
      </c>
      <c r="D1251" s="46">
        <v>0.0</v>
      </c>
      <c r="E1251" s="46">
        <v>0.0</v>
      </c>
      <c r="F1251" s="46">
        <v>10.0</v>
      </c>
      <c r="G1251" s="46">
        <v>0.0</v>
      </c>
      <c r="H1251" s="46">
        <v>0.0</v>
      </c>
      <c r="I1251" s="46">
        <v>17.0</v>
      </c>
      <c r="J1251" s="3"/>
      <c r="K1251" s="56"/>
    </row>
    <row r="1252" ht="32.25" customHeight="1">
      <c r="A1252" s="55" t="s">
        <v>59</v>
      </c>
      <c r="B1252" s="46" t="s">
        <v>12344</v>
      </c>
      <c r="C1252" s="55" t="s">
        <v>12357</v>
      </c>
      <c r="D1252" s="46">
        <v>1.0</v>
      </c>
      <c r="E1252" s="46">
        <v>0.0</v>
      </c>
      <c r="F1252" s="46">
        <v>1.0</v>
      </c>
      <c r="G1252" s="46">
        <v>0.0</v>
      </c>
      <c r="H1252" s="46">
        <v>0.0</v>
      </c>
      <c r="I1252" s="46">
        <v>18.0</v>
      </c>
      <c r="J1252" s="3"/>
      <c r="K1252" s="56"/>
    </row>
    <row r="1253" ht="32.25" customHeight="1">
      <c r="A1253" s="55" t="s">
        <v>59</v>
      </c>
      <c r="B1253" s="46" t="s">
        <v>12344</v>
      </c>
      <c r="C1253" s="55" t="s">
        <v>12360</v>
      </c>
      <c r="D1253" s="46">
        <v>0.0</v>
      </c>
      <c r="E1253" s="46">
        <v>0.0</v>
      </c>
      <c r="F1253" s="46">
        <v>0.0</v>
      </c>
      <c r="G1253" s="46">
        <v>0.0</v>
      </c>
      <c r="H1253" s="46">
        <v>0.0</v>
      </c>
      <c r="I1253" s="46">
        <v>19.0</v>
      </c>
      <c r="J1253" s="3"/>
      <c r="K1253" s="56"/>
    </row>
    <row r="1254" ht="32.25" customHeight="1">
      <c r="A1254" s="55" t="s">
        <v>59</v>
      </c>
      <c r="B1254" s="46" t="s">
        <v>12344</v>
      </c>
      <c r="C1254" s="55" t="s">
        <v>12366</v>
      </c>
      <c r="D1254" s="46">
        <v>0.0</v>
      </c>
      <c r="E1254" s="46">
        <v>0.0</v>
      </c>
      <c r="F1254" s="46">
        <v>7.0</v>
      </c>
      <c r="G1254" s="46">
        <v>0.0</v>
      </c>
      <c r="H1254" s="46">
        <v>0.0</v>
      </c>
      <c r="I1254" s="46">
        <v>7.0</v>
      </c>
      <c r="J1254" s="3"/>
      <c r="K1254" s="56"/>
    </row>
    <row r="1255" ht="32.25" customHeight="1">
      <c r="A1255" s="55" t="s">
        <v>59</v>
      </c>
      <c r="B1255" s="46" t="s">
        <v>12369</v>
      </c>
      <c r="C1255" s="55" t="s">
        <v>12370</v>
      </c>
      <c r="D1255" s="46">
        <v>0.0</v>
      </c>
      <c r="E1255" s="46">
        <v>0.0</v>
      </c>
      <c r="F1255" s="46">
        <v>497.0</v>
      </c>
      <c r="G1255" s="46">
        <v>0.0</v>
      </c>
      <c r="H1255" s="46">
        <v>0.0</v>
      </c>
      <c r="I1255" s="46">
        <v>0.0</v>
      </c>
      <c r="J1255" s="3"/>
      <c r="K1255" s="56"/>
    </row>
    <row r="1256" ht="32.25" customHeight="1">
      <c r="A1256" s="55" t="s">
        <v>59</v>
      </c>
      <c r="B1256" s="46" t="s">
        <v>12369</v>
      </c>
      <c r="C1256" s="55" t="s">
        <v>12373</v>
      </c>
      <c r="D1256" s="46">
        <v>16.0</v>
      </c>
      <c r="E1256" s="46">
        <v>1.0</v>
      </c>
      <c r="F1256" s="46">
        <v>0.0</v>
      </c>
      <c r="G1256" s="46">
        <v>0.0</v>
      </c>
      <c r="H1256" s="46">
        <v>0.0</v>
      </c>
      <c r="I1256" s="46">
        <v>2.0</v>
      </c>
      <c r="J1256" s="3"/>
      <c r="K1256" s="56"/>
    </row>
    <row r="1257" ht="32.25" customHeight="1">
      <c r="A1257" s="55" t="s">
        <v>59</v>
      </c>
      <c r="B1257" s="46" t="s">
        <v>12369</v>
      </c>
      <c r="C1257" s="55" t="s">
        <v>12375</v>
      </c>
      <c r="D1257" s="46">
        <v>3.0</v>
      </c>
      <c r="E1257" s="46">
        <v>11.0</v>
      </c>
      <c r="F1257" s="46">
        <v>0.0</v>
      </c>
      <c r="G1257" s="46">
        <v>0.0</v>
      </c>
      <c r="H1257" s="46">
        <v>0.0</v>
      </c>
      <c r="I1257" s="46">
        <v>0.0</v>
      </c>
      <c r="J1257" s="3"/>
      <c r="K1257" s="56"/>
    </row>
    <row r="1258" ht="32.25" customHeight="1">
      <c r="A1258" s="55" t="s">
        <v>59</v>
      </c>
      <c r="B1258" s="46" t="s">
        <v>12369</v>
      </c>
      <c r="C1258" s="55" t="s">
        <v>12380</v>
      </c>
      <c r="D1258" s="46">
        <v>7.0</v>
      </c>
      <c r="E1258" s="46">
        <v>7.0</v>
      </c>
      <c r="F1258" s="46">
        <v>0.0</v>
      </c>
      <c r="G1258" s="46">
        <v>0.0</v>
      </c>
      <c r="H1258" s="46">
        <v>0.0</v>
      </c>
      <c r="I1258" s="46">
        <v>0.0</v>
      </c>
      <c r="J1258" s="3"/>
      <c r="K1258" s="56"/>
    </row>
    <row r="1259" ht="32.25" customHeight="1">
      <c r="A1259" s="55" t="s">
        <v>59</v>
      </c>
      <c r="B1259" s="46" t="s">
        <v>12369</v>
      </c>
      <c r="C1259" s="55" t="s">
        <v>12383</v>
      </c>
      <c r="D1259" s="46">
        <v>7.0</v>
      </c>
      <c r="E1259" s="46">
        <v>0.0</v>
      </c>
      <c r="F1259" s="46">
        <v>0.0</v>
      </c>
      <c r="G1259" s="46">
        <v>0.0</v>
      </c>
      <c r="H1259" s="46">
        <v>0.0</v>
      </c>
      <c r="I1259" s="46">
        <v>0.0</v>
      </c>
      <c r="J1259" s="3"/>
      <c r="K1259" s="56"/>
    </row>
    <row r="1260" ht="32.25" customHeight="1">
      <c r="A1260" s="55" t="s">
        <v>59</v>
      </c>
      <c r="B1260" s="46" t="s">
        <v>12386</v>
      </c>
      <c r="C1260" s="55" t="s">
        <v>12387</v>
      </c>
      <c r="D1260" s="46">
        <v>1.0</v>
      </c>
      <c r="E1260" s="46">
        <v>0.0</v>
      </c>
      <c r="F1260" s="46">
        <v>228.0</v>
      </c>
      <c r="G1260" s="46">
        <v>0.0</v>
      </c>
      <c r="H1260" s="46">
        <v>0.0</v>
      </c>
      <c r="I1260" s="46">
        <v>109.0</v>
      </c>
      <c r="J1260" s="3"/>
      <c r="K1260" s="56"/>
    </row>
    <row r="1261" ht="32.25" customHeight="1">
      <c r="A1261" s="55" t="s">
        <v>59</v>
      </c>
      <c r="B1261" s="46" t="s">
        <v>12386</v>
      </c>
      <c r="C1261" s="55" t="s">
        <v>12389</v>
      </c>
      <c r="D1261" s="46">
        <v>0.0</v>
      </c>
      <c r="E1261" s="46">
        <v>0.0</v>
      </c>
      <c r="F1261" s="46">
        <v>22.0</v>
      </c>
      <c r="G1261" s="46">
        <v>0.0</v>
      </c>
      <c r="H1261" s="46">
        <v>0.0</v>
      </c>
      <c r="I1261" s="46">
        <v>0.0</v>
      </c>
      <c r="J1261" s="3"/>
      <c r="K1261" s="56"/>
    </row>
    <row r="1262" ht="32.25" customHeight="1">
      <c r="A1262" s="55" t="s">
        <v>59</v>
      </c>
      <c r="B1262" s="46" t="s">
        <v>12386</v>
      </c>
      <c r="C1262" s="55" t="s">
        <v>12393</v>
      </c>
      <c r="D1262" s="46">
        <v>0.0</v>
      </c>
      <c r="E1262" s="46">
        <v>0.0</v>
      </c>
      <c r="F1262" s="46">
        <v>5.0</v>
      </c>
      <c r="G1262" s="46">
        <v>0.0</v>
      </c>
      <c r="H1262" s="46">
        <v>0.0</v>
      </c>
      <c r="I1262" s="46">
        <v>0.0</v>
      </c>
      <c r="J1262" s="3"/>
      <c r="K1262" s="56"/>
    </row>
    <row r="1263" ht="32.25" customHeight="1">
      <c r="A1263" s="55" t="s">
        <v>59</v>
      </c>
      <c r="B1263" s="46" t="s">
        <v>12386</v>
      </c>
      <c r="C1263" s="55" t="s">
        <v>12396</v>
      </c>
      <c r="D1263" s="46">
        <v>0.0</v>
      </c>
      <c r="E1263" s="46">
        <v>0.0</v>
      </c>
      <c r="F1263" s="46">
        <v>1.0</v>
      </c>
      <c r="G1263" s="46">
        <v>0.0</v>
      </c>
      <c r="H1263" s="46">
        <v>0.0</v>
      </c>
      <c r="I1263" s="46">
        <v>0.0</v>
      </c>
      <c r="J1263" s="3"/>
      <c r="K1263" s="56"/>
    </row>
    <row r="1264" ht="32.25" customHeight="1">
      <c r="A1264" s="55" t="s">
        <v>59</v>
      </c>
      <c r="B1264" s="46" t="s">
        <v>12400</v>
      </c>
      <c r="C1264" s="55" t="s">
        <v>12401</v>
      </c>
      <c r="D1264" s="46">
        <v>0.0</v>
      </c>
      <c r="E1264" s="46">
        <v>3.0</v>
      </c>
      <c r="F1264" s="46">
        <v>560.0</v>
      </c>
      <c r="G1264" s="46">
        <v>0.0</v>
      </c>
      <c r="H1264" s="46">
        <v>0.0</v>
      </c>
      <c r="I1264" s="46">
        <v>0.0</v>
      </c>
      <c r="J1264" s="3"/>
      <c r="K1264" s="56"/>
    </row>
    <row r="1265" ht="32.25" customHeight="1">
      <c r="A1265" s="55" t="s">
        <v>59</v>
      </c>
      <c r="B1265" s="46" t="s">
        <v>12400</v>
      </c>
      <c r="C1265" s="55" t="s">
        <v>12403</v>
      </c>
      <c r="D1265" s="46">
        <v>0.0</v>
      </c>
      <c r="E1265" s="46">
        <v>0.0</v>
      </c>
      <c r="F1265" s="46">
        <v>67.0</v>
      </c>
      <c r="G1265" s="46">
        <v>0.0</v>
      </c>
      <c r="H1265" s="46">
        <v>0.0</v>
      </c>
      <c r="I1265" s="46">
        <v>0.0</v>
      </c>
      <c r="J1265" s="3"/>
      <c r="K1265" s="56"/>
    </row>
    <row r="1266" ht="32.25" customHeight="1">
      <c r="A1266" s="55" t="s">
        <v>59</v>
      </c>
      <c r="B1266" s="46" t="s">
        <v>12400</v>
      </c>
      <c r="C1266" s="55" t="s">
        <v>12406</v>
      </c>
      <c r="D1266" s="46">
        <v>0.0</v>
      </c>
      <c r="E1266" s="46">
        <v>0.0</v>
      </c>
      <c r="F1266" s="46">
        <v>58.0</v>
      </c>
      <c r="G1266" s="46">
        <v>0.0</v>
      </c>
      <c r="H1266" s="46">
        <v>0.0</v>
      </c>
      <c r="I1266" s="46">
        <v>0.0</v>
      </c>
      <c r="J1266" s="3"/>
      <c r="K1266" s="56"/>
    </row>
    <row r="1267" ht="32.25" customHeight="1">
      <c r="A1267" s="55" t="s">
        <v>59</v>
      </c>
      <c r="B1267" s="46" t="s">
        <v>12400</v>
      </c>
      <c r="C1267" s="55" t="s">
        <v>12410</v>
      </c>
      <c r="D1267" s="46">
        <v>0.0</v>
      </c>
      <c r="E1267" s="46">
        <v>0.0</v>
      </c>
      <c r="F1267" s="46">
        <v>38.0</v>
      </c>
      <c r="G1267" s="46">
        <v>0.0</v>
      </c>
      <c r="H1267" s="46">
        <v>0.0</v>
      </c>
      <c r="I1267" s="46">
        <v>0.0</v>
      </c>
      <c r="J1267" s="3"/>
      <c r="K1267" s="56"/>
    </row>
    <row r="1268" ht="32.25" customHeight="1">
      <c r="A1268" s="55" t="s">
        <v>59</v>
      </c>
      <c r="B1268" s="46" t="s">
        <v>12400</v>
      </c>
      <c r="C1268" s="55" t="s">
        <v>12414</v>
      </c>
      <c r="D1268" s="46">
        <v>0.0</v>
      </c>
      <c r="E1268" s="46">
        <v>0.0</v>
      </c>
      <c r="F1268" s="46">
        <v>18.0</v>
      </c>
      <c r="G1268" s="46">
        <v>0.0</v>
      </c>
      <c r="H1268" s="46">
        <v>0.0</v>
      </c>
      <c r="I1268" s="46">
        <v>0.0</v>
      </c>
      <c r="J1268" s="3"/>
      <c r="K1268" s="56"/>
    </row>
    <row r="1269" ht="32.25" customHeight="1">
      <c r="A1269" s="55" t="s">
        <v>59</v>
      </c>
      <c r="B1269" s="46" t="s">
        <v>12400</v>
      </c>
      <c r="C1269" s="55" t="s">
        <v>12416</v>
      </c>
      <c r="D1269" s="46">
        <v>0.0</v>
      </c>
      <c r="E1269" s="46">
        <v>0.0</v>
      </c>
      <c r="F1269" s="46">
        <v>10.0</v>
      </c>
      <c r="G1269" s="46">
        <v>0.0</v>
      </c>
      <c r="H1269" s="46">
        <v>0.0</v>
      </c>
      <c r="I1269" s="46">
        <v>0.0</v>
      </c>
      <c r="J1269" s="3"/>
      <c r="K1269" s="56"/>
    </row>
    <row r="1270" ht="32.25" customHeight="1">
      <c r="A1270" s="55" t="s">
        <v>59</v>
      </c>
      <c r="B1270" s="46" t="s">
        <v>12419</v>
      </c>
      <c r="C1270" s="55" t="s">
        <v>12420</v>
      </c>
      <c r="D1270" s="46">
        <v>0.0</v>
      </c>
      <c r="E1270" s="46">
        <v>140.0</v>
      </c>
      <c r="F1270" s="46">
        <v>0.0</v>
      </c>
      <c r="G1270" s="46">
        <v>0.0</v>
      </c>
      <c r="H1270" s="46">
        <v>0.0</v>
      </c>
      <c r="I1270" s="46">
        <v>209.0</v>
      </c>
      <c r="J1270" s="3"/>
      <c r="K1270" s="56"/>
    </row>
    <row r="1271" ht="32.25" customHeight="1">
      <c r="A1271" s="55" t="s">
        <v>59</v>
      </c>
      <c r="B1271" s="46" t="s">
        <v>12419</v>
      </c>
      <c r="C1271" s="55" t="s">
        <v>12423</v>
      </c>
      <c r="D1271" s="46">
        <v>0.0</v>
      </c>
      <c r="E1271" s="46">
        <v>24.0</v>
      </c>
      <c r="F1271" s="46">
        <v>60.0</v>
      </c>
      <c r="G1271" s="46">
        <v>0.0</v>
      </c>
      <c r="H1271" s="46">
        <v>0.0</v>
      </c>
      <c r="I1271" s="46">
        <v>0.0</v>
      </c>
      <c r="J1271" s="3"/>
      <c r="K1271" s="56"/>
    </row>
    <row r="1272" ht="32.25" customHeight="1">
      <c r="A1272" s="55" t="s">
        <v>59</v>
      </c>
      <c r="B1272" s="46" t="s">
        <v>12419</v>
      </c>
      <c r="C1272" s="55" t="s">
        <v>12427</v>
      </c>
      <c r="D1272" s="46">
        <v>0.0</v>
      </c>
      <c r="E1272" s="46">
        <v>9.0</v>
      </c>
      <c r="F1272" s="46">
        <v>45.0</v>
      </c>
      <c r="G1272" s="46">
        <v>0.0</v>
      </c>
      <c r="H1272" s="46">
        <v>0.0</v>
      </c>
      <c r="I1272" s="46">
        <v>0.0</v>
      </c>
      <c r="J1272" s="3"/>
      <c r="K1272" s="56"/>
    </row>
    <row r="1273" ht="32.25" customHeight="1">
      <c r="A1273" s="55" t="s">
        <v>59</v>
      </c>
      <c r="B1273" s="46" t="s">
        <v>12419</v>
      </c>
      <c r="C1273" s="55" t="s">
        <v>12431</v>
      </c>
      <c r="D1273" s="46">
        <v>0.0</v>
      </c>
      <c r="E1273" s="46">
        <v>0.0</v>
      </c>
      <c r="F1273" s="46">
        <v>52.0</v>
      </c>
      <c r="G1273" s="46">
        <v>0.0</v>
      </c>
      <c r="H1273" s="46">
        <v>0.0</v>
      </c>
      <c r="I1273" s="46">
        <v>0.0</v>
      </c>
      <c r="J1273" s="3"/>
      <c r="K1273" s="56"/>
    </row>
    <row r="1274" ht="32.25" customHeight="1">
      <c r="A1274" s="55" t="s">
        <v>59</v>
      </c>
      <c r="B1274" s="46" t="s">
        <v>12419</v>
      </c>
      <c r="C1274" s="55" t="s">
        <v>12433</v>
      </c>
      <c r="D1274" s="46">
        <v>0.0</v>
      </c>
      <c r="E1274" s="46">
        <v>0.0</v>
      </c>
      <c r="F1274" s="46">
        <v>9.0</v>
      </c>
      <c r="G1274" s="46">
        <v>0.0</v>
      </c>
      <c r="H1274" s="46">
        <v>0.0</v>
      </c>
      <c r="I1274" s="46">
        <v>0.0</v>
      </c>
      <c r="J1274" s="3"/>
      <c r="K1274" s="56"/>
    </row>
    <row r="1275" ht="32.25" customHeight="1">
      <c r="A1275" s="55" t="s">
        <v>59</v>
      </c>
      <c r="B1275" s="46" t="s">
        <v>12434</v>
      </c>
      <c r="C1275" s="55" t="s">
        <v>12436</v>
      </c>
      <c r="D1275" s="46">
        <v>0.0</v>
      </c>
      <c r="E1275" s="46">
        <v>0.0</v>
      </c>
      <c r="F1275" s="46">
        <v>156.0</v>
      </c>
      <c r="G1275" s="46">
        <v>0.0</v>
      </c>
      <c r="H1275" s="46">
        <v>0.0</v>
      </c>
      <c r="I1275" s="46">
        <v>155.0</v>
      </c>
      <c r="J1275" s="3"/>
      <c r="K1275" s="56"/>
    </row>
    <row r="1276" ht="32.25" customHeight="1">
      <c r="A1276" s="55" t="s">
        <v>59</v>
      </c>
      <c r="B1276" s="46" t="s">
        <v>12434</v>
      </c>
      <c r="C1276" s="46" t="s">
        <v>12440</v>
      </c>
      <c r="D1276" s="46">
        <v>0.0</v>
      </c>
      <c r="E1276" s="46">
        <v>0.0</v>
      </c>
      <c r="F1276" s="46">
        <v>221.0</v>
      </c>
      <c r="G1276" s="46">
        <v>0.0</v>
      </c>
      <c r="H1276" s="46">
        <v>0.0</v>
      </c>
      <c r="I1276" s="46">
        <v>19.0</v>
      </c>
      <c r="J1276" s="3"/>
      <c r="K1276" s="56"/>
    </row>
    <row r="1277" ht="32.25" customHeight="1">
      <c r="A1277" s="55" t="s">
        <v>59</v>
      </c>
      <c r="B1277" s="46" t="s">
        <v>12434</v>
      </c>
      <c r="C1277" s="46" t="s">
        <v>12442</v>
      </c>
      <c r="D1277" s="46">
        <v>4.0</v>
      </c>
      <c r="E1277" s="46">
        <v>0.0</v>
      </c>
      <c r="F1277" s="46">
        <v>68.0</v>
      </c>
      <c r="G1277" s="46">
        <v>0.0</v>
      </c>
      <c r="H1277" s="46">
        <v>0.0</v>
      </c>
      <c r="I1277" s="46">
        <v>55.0</v>
      </c>
      <c r="J1277" s="3"/>
      <c r="K1277" s="56"/>
    </row>
    <row r="1278" ht="32.25" customHeight="1">
      <c r="A1278" s="55" t="s">
        <v>59</v>
      </c>
      <c r="B1278" s="46" t="s">
        <v>12434</v>
      </c>
      <c r="C1278" s="46" t="s">
        <v>12445</v>
      </c>
      <c r="D1278" s="46">
        <v>0.0</v>
      </c>
      <c r="E1278" s="46">
        <v>0.0</v>
      </c>
      <c r="F1278" s="46">
        <v>1.0</v>
      </c>
      <c r="G1278" s="46">
        <v>0.0</v>
      </c>
      <c r="H1278" s="46">
        <v>0.0</v>
      </c>
      <c r="I1278" s="46">
        <v>11.0</v>
      </c>
      <c r="J1278" s="3"/>
      <c r="K1278" s="56"/>
    </row>
    <row r="1279" ht="32.25" customHeight="1">
      <c r="A1279" s="55" t="s">
        <v>59</v>
      </c>
      <c r="B1279" s="46" t="s">
        <v>12434</v>
      </c>
      <c r="C1279" s="46" t="s">
        <v>12447</v>
      </c>
      <c r="D1279" s="46">
        <v>0.0</v>
      </c>
      <c r="E1279" s="46">
        <v>0.0</v>
      </c>
      <c r="F1279" s="46">
        <v>6.0</v>
      </c>
      <c r="G1279" s="46">
        <v>0.0</v>
      </c>
      <c r="H1279" s="46">
        <v>0.0</v>
      </c>
      <c r="I1279" s="46">
        <v>0.0</v>
      </c>
      <c r="J1279" s="3"/>
      <c r="K1279" s="56"/>
    </row>
    <row r="1280" ht="32.25" customHeight="1">
      <c r="A1280" s="55" t="s">
        <v>59</v>
      </c>
      <c r="B1280" s="46" t="s">
        <v>12434</v>
      </c>
      <c r="C1280" s="46" t="s">
        <v>12450</v>
      </c>
      <c r="D1280" s="46">
        <v>0.0</v>
      </c>
      <c r="E1280" s="46">
        <v>0.0</v>
      </c>
      <c r="F1280" s="46">
        <v>1.0</v>
      </c>
      <c r="G1280" s="46">
        <v>0.0</v>
      </c>
      <c r="H1280" s="46">
        <v>0.0</v>
      </c>
      <c r="I1280" s="46">
        <v>5.0</v>
      </c>
      <c r="J1280" s="3"/>
      <c r="K1280" s="56"/>
    </row>
    <row r="1281" ht="32.25" customHeight="1">
      <c r="A1281" s="55" t="s">
        <v>59</v>
      </c>
      <c r="B1281" s="46" t="s">
        <v>12452</v>
      </c>
      <c r="C1281" s="55" t="s">
        <v>10023</v>
      </c>
      <c r="D1281" s="46">
        <v>0.0</v>
      </c>
      <c r="E1281" s="46">
        <v>0.0</v>
      </c>
      <c r="F1281" s="46">
        <v>221.0</v>
      </c>
      <c r="G1281" s="46">
        <v>0.0</v>
      </c>
      <c r="H1281" s="46">
        <v>0.0</v>
      </c>
      <c r="I1281" s="46">
        <v>13.0</v>
      </c>
      <c r="J1281" s="3"/>
      <c r="K1281" s="56"/>
    </row>
    <row r="1282" ht="32.25" customHeight="1">
      <c r="A1282" s="55" t="s">
        <v>59</v>
      </c>
      <c r="B1282" s="46" t="s">
        <v>12452</v>
      </c>
      <c r="C1282" s="46" t="s">
        <v>12454</v>
      </c>
      <c r="D1282" s="46">
        <v>0.0</v>
      </c>
      <c r="E1282" s="46">
        <v>0.0</v>
      </c>
      <c r="F1282" s="46">
        <v>173.0</v>
      </c>
      <c r="G1282" s="46">
        <v>0.0</v>
      </c>
      <c r="H1282" s="46">
        <v>0.0</v>
      </c>
      <c r="I1282" s="46">
        <v>15.0</v>
      </c>
      <c r="J1282" s="3"/>
      <c r="K1282" s="56"/>
    </row>
    <row r="1283" ht="32.25" customHeight="1">
      <c r="A1283" s="55" t="s">
        <v>59</v>
      </c>
      <c r="B1283" s="46" t="s">
        <v>12452</v>
      </c>
      <c r="C1283" s="46" t="s">
        <v>12459</v>
      </c>
      <c r="D1283" s="46">
        <v>0.0</v>
      </c>
      <c r="E1283" s="46">
        <v>0.0</v>
      </c>
      <c r="F1283" s="46">
        <v>18.0</v>
      </c>
      <c r="G1283" s="46">
        <v>0.0</v>
      </c>
      <c r="H1283" s="46">
        <v>0.0</v>
      </c>
      <c r="I1283" s="46">
        <v>119.0</v>
      </c>
      <c r="J1283" s="3"/>
      <c r="K1283" s="56"/>
    </row>
    <row r="1284" ht="32.25" customHeight="1">
      <c r="A1284" s="55" t="s">
        <v>59</v>
      </c>
      <c r="B1284" s="46" t="s">
        <v>12452</v>
      </c>
      <c r="C1284" s="46" t="s">
        <v>12462</v>
      </c>
      <c r="D1284" s="46">
        <v>18.0</v>
      </c>
      <c r="E1284" s="46">
        <v>0.0</v>
      </c>
      <c r="F1284" s="46">
        <v>2.0</v>
      </c>
      <c r="G1284" s="46">
        <v>0.0</v>
      </c>
      <c r="H1284" s="46">
        <v>0.0</v>
      </c>
      <c r="I1284" s="46">
        <v>71.0</v>
      </c>
      <c r="J1284" s="3"/>
      <c r="K1284" s="56"/>
    </row>
    <row r="1285" ht="32.25" customHeight="1">
      <c r="A1285" s="55" t="s">
        <v>59</v>
      </c>
      <c r="B1285" s="46" t="s">
        <v>12452</v>
      </c>
      <c r="C1285" s="46" t="s">
        <v>12465</v>
      </c>
      <c r="D1285" s="46">
        <v>0.0</v>
      </c>
      <c r="E1285" s="46">
        <v>0.0</v>
      </c>
      <c r="F1285" s="46">
        <v>2.0</v>
      </c>
      <c r="G1285" s="46">
        <v>0.0</v>
      </c>
      <c r="H1285" s="46">
        <v>0.0</v>
      </c>
      <c r="I1285" s="46">
        <v>34.0</v>
      </c>
      <c r="J1285" s="3"/>
      <c r="K1285" s="56"/>
    </row>
    <row r="1286" ht="32.25" customHeight="1">
      <c r="A1286" s="55" t="s">
        <v>59</v>
      </c>
      <c r="B1286" s="46" t="s">
        <v>12452</v>
      </c>
      <c r="C1286" s="46" t="s">
        <v>12467</v>
      </c>
      <c r="D1286" s="46">
        <v>0.0</v>
      </c>
      <c r="E1286" s="46">
        <v>0.0</v>
      </c>
      <c r="F1286" s="46">
        <v>18.0</v>
      </c>
      <c r="G1286" s="46">
        <v>0.0</v>
      </c>
      <c r="H1286" s="46">
        <v>0.0</v>
      </c>
      <c r="I1286" s="46">
        <v>0.0</v>
      </c>
      <c r="J1286" s="3"/>
      <c r="K1286" s="56"/>
    </row>
    <row r="1287" ht="32.25" customHeight="1">
      <c r="A1287" s="55" t="s">
        <v>59</v>
      </c>
      <c r="B1287" s="46" t="s">
        <v>12469</v>
      </c>
      <c r="C1287" s="55" t="s">
        <v>12470</v>
      </c>
      <c r="D1287" s="46">
        <v>0.0</v>
      </c>
      <c r="E1287" s="46">
        <v>0.0</v>
      </c>
      <c r="F1287" s="46">
        <v>294.0</v>
      </c>
      <c r="G1287" s="46">
        <v>0.0</v>
      </c>
      <c r="H1287" s="46">
        <v>0.0</v>
      </c>
      <c r="I1287" s="46">
        <v>0.0</v>
      </c>
      <c r="J1287" s="3"/>
      <c r="K1287" s="56"/>
    </row>
    <row r="1288" ht="32.25" customHeight="1">
      <c r="A1288" s="55" t="s">
        <v>59</v>
      </c>
      <c r="B1288" s="46" t="s">
        <v>12469</v>
      </c>
      <c r="C1288" s="55" t="s">
        <v>12474</v>
      </c>
      <c r="D1288" s="46">
        <v>65.0</v>
      </c>
      <c r="E1288" s="46">
        <v>0.0</v>
      </c>
      <c r="F1288" s="46">
        <v>62.0</v>
      </c>
      <c r="G1288" s="46">
        <v>0.0</v>
      </c>
      <c r="H1288" s="46">
        <v>1.0</v>
      </c>
      <c r="I1288" s="46">
        <v>1.0</v>
      </c>
      <c r="J1288" s="3"/>
      <c r="K1288" s="56"/>
    </row>
    <row r="1289" ht="32.25" customHeight="1">
      <c r="A1289" s="55" t="s">
        <v>59</v>
      </c>
      <c r="B1289" s="46" t="s">
        <v>12469</v>
      </c>
      <c r="C1289" s="46" t="s">
        <v>12476</v>
      </c>
      <c r="D1289" s="46">
        <v>86.0</v>
      </c>
      <c r="E1289" s="46">
        <v>0.0</v>
      </c>
      <c r="F1289" s="46">
        <v>0.0</v>
      </c>
      <c r="G1289" s="46">
        <v>0.0</v>
      </c>
      <c r="H1289" s="46">
        <v>0.0</v>
      </c>
      <c r="I1289" s="46">
        <v>5.0</v>
      </c>
      <c r="J1289" s="3"/>
      <c r="K1289" s="56"/>
    </row>
    <row r="1290" ht="32.25" customHeight="1">
      <c r="A1290" s="55" t="s">
        <v>59</v>
      </c>
      <c r="B1290" s="46" t="s">
        <v>12469</v>
      </c>
      <c r="C1290" s="46" t="s">
        <v>12479</v>
      </c>
      <c r="D1290" s="46">
        <v>83.0</v>
      </c>
      <c r="E1290" s="46">
        <v>0.0</v>
      </c>
      <c r="F1290" s="46">
        <v>0.0</v>
      </c>
      <c r="G1290" s="46">
        <v>0.0</v>
      </c>
      <c r="H1290" s="46">
        <v>0.0</v>
      </c>
      <c r="I1290" s="46">
        <v>0.0</v>
      </c>
      <c r="J1290" s="3"/>
      <c r="K1290" s="56"/>
    </row>
    <row r="1291" ht="32.25" customHeight="1">
      <c r="A1291" s="55" t="s">
        <v>59</v>
      </c>
      <c r="B1291" s="46" t="s">
        <v>12469</v>
      </c>
      <c r="C1291" s="55" t="s">
        <v>12481</v>
      </c>
      <c r="D1291" s="46">
        <v>1.0</v>
      </c>
      <c r="E1291" s="46">
        <v>0.0</v>
      </c>
      <c r="F1291" s="46">
        <v>51.0</v>
      </c>
      <c r="G1291" s="46">
        <v>0.0</v>
      </c>
      <c r="H1291" s="46">
        <v>0.0</v>
      </c>
      <c r="I1291" s="46">
        <v>0.0</v>
      </c>
      <c r="J1291" s="3"/>
      <c r="K1291" s="56"/>
    </row>
    <row r="1292" ht="32.25" customHeight="1">
      <c r="A1292" s="55" t="s">
        <v>59</v>
      </c>
      <c r="B1292" s="46" t="s">
        <v>12469</v>
      </c>
      <c r="C1292" s="55" t="s">
        <v>12484</v>
      </c>
      <c r="D1292" s="46">
        <v>0.0</v>
      </c>
      <c r="E1292" s="46">
        <v>0.0</v>
      </c>
      <c r="F1292" s="46">
        <v>30.0</v>
      </c>
      <c r="G1292" s="46">
        <v>0.0</v>
      </c>
      <c r="H1292" s="46">
        <v>0.0</v>
      </c>
      <c r="I1292" s="46">
        <v>0.0</v>
      </c>
      <c r="J1292" s="3"/>
      <c r="K1292" s="56"/>
    </row>
    <row r="1293" ht="32.25" customHeight="1">
      <c r="A1293" s="55" t="s">
        <v>59</v>
      </c>
      <c r="B1293" s="46" t="s">
        <v>12486</v>
      </c>
      <c r="C1293" s="55" t="s">
        <v>12487</v>
      </c>
      <c r="D1293" s="46">
        <v>0.0</v>
      </c>
      <c r="E1293" s="46">
        <v>0.0</v>
      </c>
      <c r="F1293" s="46">
        <v>269.0</v>
      </c>
      <c r="G1293" s="46">
        <v>0.0</v>
      </c>
      <c r="H1293" s="46">
        <v>0.0</v>
      </c>
      <c r="I1293" s="46">
        <v>0.0</v>
      </c>
      <c r="J1293" s="3"/>
      <c r="K1293" s="56"/>
    </row>
    <row r="1294" ht="32.25" customHeight="1">
      <c r="A1294" s="55" t="s">
        <v>59</v>
      </c>
      <c r="B1294" s="46" t="s">
        <v>12486</v>
      </c>
      <c r="C1294" s="55" t="s">
        <v>12489</v>
      </c>
      <c r="D1294" s="46">
        <v>50.0</v>
      </c>
      <c r="E1294" s="46">
        <v>0.0</v>
      </c>
      <c r="F1294" s="46">
        <v>95.0</v>
      </c>
      <c r="G1294" s="46">
        <v>0.0</v>
      </c>
      <c r="H1294" s="46">
        <v>0.0</v>
      </c>
      <c r="I1294" s="46">
        <v>0.0</v>
      </c>
      <c r="J1294" s="3"/>
      <c r="K1294" s="56"/>
    </row>
    <row r="1295" ht="32.25" customHeight="1">
      <c r="A1295" s="55" t="s">
        <v>59</v>
      </c>
      <c r="B1295" s="46" t="s">
        <v>12486</v>
      </c>
      <c r="C1295" s="55" t="s">
        <v>12491</v>
      </c>
      <c r="D1295" s="46">
        <v>46.0</v>
      </c>
      <c r="E1295" s="46">
        <v>2.0</v>
      </c>
      <c r="F1295" s="46">
        <v>42.0</v>
      </c>
      <c r="G1295" s="46">
        <v>4.0</v>
      </c>
      <c r="H1295" s="46">
        <v>0.0</v>
      </c>
      <c r="I1295" s="46">
        <v>0.0</v>
      </c>
      <c r="J1295" s="3"/>
      <c r="K1295" s="56"/>
    </row>
    <row r="1296" ht="32.25" customHeight="1">
      <c r="A1296" s="55" t="s">
        <v>59</v>
      </c>
      <c r="B1296" s="46" t="s">
        <v>12486</v>
      </c>
      <c r="C1296" s="55" t="s">
        <v>12493</v>
      </c>
      <c r="D1296" s="46">
        <v>0.0</v>
      </c>
      <c r="E1296" s="46">
        <v>0.0</v>
      </c>
      <c r="F1296" s="46">
        <v>89.0</v>
      </c>
      <c r="G1296" s="46">
        <v>0.0</v>
      </c>
      <c r="H1296" s="46">
        <v>0.0</v>
      </c>
      <c r="I1296" s="46">
        <v>0.0</v>
      </c>
      <c r="J1296" s="3"/>
      <c r="K1296" s="56"/>
    </row>
    <row r="1297" ht="32.25" customHeight="1">
      <c r="A1297" s="55" t="s">
        <v>59</v>
      </c>
      <c r="B1297" s="46" t="s">
        <v>12486</v>
      </c>
      <c r="C1297" s="55" t="s">
        <v>12496</v>
      </c>
      <c r="D1297" s="46">
        <v>0.0</v>
      </c>
      <c r="E1297" s="46">
        <v>0.0</v>
      </c>
      <c r="F1297" s="46">
        <v>65.0</v>
      </c>
      <c r="G1297" s="46">
        <v>0.0</v>
      </c>
      <c r="H1297" s="46">
        <v>0.0</v>
      </c>
      <c r="I1297" s="46">
        <v>0.0</v>
      </c>
      <c r="J1297" s="3"/>
      <c r="K1297" s="56"/>
    </row>
    <row r="1298" ht="32.25" customHeight="1">
      <c r="A1298" s="55" t="s">
        <v>59</v>
      </c>
      <c r="B1298" s="46" t="s">
        <v>12486</v>
      </c>
      <c r="C1298" s="55" t="s">
        <v>12499</v>
      </c>
      <c r="D1298" s="46">
        <v>0.0</v>
      </c>
      <c r="E1298" s="46">
        <v>0.0</v>
      </c>
      <c r="F1298" s="46">
        <v>40.0</v>
      </c>
      <c r="G1298" s="46">
        <v>0.0</v>
      </c>
      <c r="H1298" s="46">
        <v>0.0</v>
      </c>
      <c r="I1298" s="46">
        <v>0.0</v>
      </c>
      <c r="J1298" s="3"/>
      <c r="K1298" s="56"/>
    </row>
    <row r="1299" ht="32.25" customHeight="1">
      <c r="A1299" s="55" t="s">
        <v>59</v>
      </c>
      <c r="B1299" s="46" t="s">
        <v>12503</v>
      </c>
      <c r="C1299" s="55" t="s">
        <v>12504</v>
      </c>
      <c r="D1299" s="46">
        <v>0.0</v>
      </c>
      <c r="E1299" s="46">
        <v>0.0</v>
      </c>
      <c r="F1299" s="46">
        <v>195.0</v>
      </c>
      <c r="G1299" s="46">
        <v>0.0</v>
      </c>
      <c r="H1299" s="46">
        <v>0.0</v>
      </c>
      <c r="I1299" s="46">
        <v>0.0</v>
      </c>
      <c r="J1299" s="3"/>
      <c r="K1299" s="56"/>
    </row>
    <row r="1300" ht="32.25" customHeight="1">
      <c r="A1300" s="55" t="s">
        <v>59</v>
      </c>
      <c r="B1300" s="46" t="s">
        <v>12503</v>
      </c>
      <c r="C1300" s="55" t="s">
        <v>12507</v>
      </c>
      <c r="D1300" s="46">
        <v>0.0</v>
      </c>
      <c r="E1300" s="46">
        <v>20.0</v>
      </c>
      <c r="F1300" s="46">
        <v>67.0</v>
      </c>
      <c r="G1300" s="46">
        <v>0.0</v>
      </c>
      <c r="H1300" s="46">
        <v>0.0</v>
      </c>
      <c r="I1300" s="46">
        <v>31.0</v>
      </c>
      <c r="J1300" s="3"/>
      <c r="K1300" s="56"/>
    </row>
    <row r="1301" ht="32.25" customHeight="1">
      <c r="A1301" s="55" t="s">
        <v>59</v>
      </c>
      <c r="B1301" s="46" t="s">
        <v>12503</v>
      </c>
      <c r="C1301" s="55" t="s">
        <v>12512</v>
      </c>
      <c r="D1301" s="46">
        <v>0.0</v>
      </c>
      <c r="E1301" s="46">
        <v>1.0</v>
      </c>
      <c r="F1301" s="46">
        <v>97.0</v>
      </c>
      <c r="G1301" s="46">
        <v>0.0</v>
      </c>
      <c r="H1301" s="46">
        <v>0.0</v>
      </c>
      <c r="I1301" s="46">
        <v>0.0</v>
      </c>
      <c r="J1301" s="3"/>
      <c r="K1301" s="56"/>
    </row>
    <row r="1302" ht="32.25" customHeight="1">
      <c r="A1302" s="55" t="s">
        <v>59</v>
      </c>
      <c r="B1302" s="46" t="s">
        <v>12503</v>
      </c>
      <c r="C1302" s="55" t="s">
        <v>12516</v>
      </c>
      <c r="D1302" s="46">
        <v>0.0</v>
      </c>
      <c r="E1302" s="46">
        <v>0.0</v>
      </c>
      <c r="F1302" s="46">
        <v>84.0</v>
      </c>
      <c r="G1302" s="46">
        <v>0.0</v>
      </c>
      <c r="H1302" s="46">
        <v>0.0</v>
      </c>
      <c r="I1302" s="46">
        <v>0.0</v>
      </c>
      <c r="J1302" s="3"/>
      <c r="K1302" s="56"/>
    </row>
    <row r="1303" ht="32.25" customHeight="1">
      <c r="A1303" s="55" t="s">
        <v>59</v>
      </c>
      <c r="B1303" s="46" t="s">
        <v>12503</v>
      </c>
      <c r="C1303" s="55" t="s">
        <v>12518</v>
      </c>
      <c r="D1303" s="46">
        <v>0.0</v>
      </c>
      <c r="E1303" s="46">
        <v>5.0</v>
      </c>
      <c r="F1303" s="46">
        <v>54.0</v>
      </c>
      <c r="G1303" s="46">
        <v>0.0</v>
      </c>
      <c r="H1303" s="46">
        <v>0.0</v>
      </c>
      <c r="I1303" s="46">
        <v>0.0</v>
      </c>
      <c r="J1303" s="3"/>
      <c r="K1303" s="56"/>
    </row>
    <row r="1304" ht="32.25" customHeight="1">
      <c r="A1304" s="55" t="s">
        <v>59</v>
      </c>
      <c r="B1304" s="46" t="s">
        <v>12520</v>
      </c>
      <c r="C1304" s="55" t="s">
        <v>12521</v>
      </c>
      <c r="D1304" s="46">
        <v>0.0</v>
      </c>
      <c r="E1304" s="46">
        <v>0.0</v>
      </c>
      <c r="F1304" s="46">
        <v>392.0</v>
      </c>
      <c r="G1304" s="46">
        <v>0.0</v>
      </c>
      <c r="H1304" s="46">
        <v>0.0</v>
      </c>
      <c r="I1304" s="46">
        <v>0.0</v>
      </c>
      <c r="J1304" s="3"/>
      <c r="K1304" s="56"/>
    </row>
    <row r="1305" ht="32.25" customHeight="1">
      <c r="A1305" s="55" t="s">
        <v>59</v>
      </c>
      <c r="B1305" s="46" t="s">
        <v>12520</v>
      </c>
      <c r="C1305" s="55" t="s">
        <v>12525</v>
      </c>
      <c r="D1305" s="46">
        <v>106.0</v>
      </c>
      <c r="E1305" s="46">
        <v>0.0</v>
      </c>
      <c r="F1305" s="46">
        <v>1.0</v>
      </c>
      <c r="G1305" s="46">
        <v>2.0</v>
      </c>
      <c r="H1305" s="46">
        <v>0.0</v>
      </c>
      <c r="I1305" s="46">
        <v>42.0</v>
      </c>
      <c r="J1305" s="3"/>
      <c r="K1305" s="56"/>
    </row>
    <row r="1306" ht="32.25" customHeight="1">
      <c r="A1306" s="55" t="s">
        <v>59</v>
      </c>
      <c r="B1306" s="46" t="s">
        <v>12520</v>
      </c>
      <c r="C1306" s="55" t="s">
        <v>12529</v>
      </c>
      <c r="D1306" s="46">
        <v>0.0</v>
      </c>
      <c r="E1306" s="46">
        <v>0.0</v>
      </c>
      <c r="F1306" s="46">
        <v>28.0</v>
      </c>
      <c r="G1306" s="46">
        <v>0.0</v>
      </c>
      <c r="H1306" s="46">
        <v>0.0</v>
      </c>
      <c r="I1306" s="46">
        <v>12.0</v>
      </c>
      <c r="J1306" s="3"/>
      <c r="K1306" s="56"/>
    </row>
    <row r="1307" ht="32.25" customHeight="1">
      <c r="A1307" s="55" t="s">
        <v>59</v>
      </c>
      <c r="B1307" s="46" t="s">
        <v>12531</v>
      </c>
      <c r="C1307" s="55" t="s">
        <v>12532</v>
      </c>
      <c r="D1307" s="46">
        <v>0.0</v>
      </c>
      <c r="E1307" s="46">
        <v>0.0</v>
      </c>
      <c r="F1307" s="46">
        <v>170.0</v>
      </c>
      <c r="G1307" s="46">
        <v>0.0</v>
      </c>
      <c r="H1307" s="46">
        <v>0.0</v>
      </c>
      <c r="I1307" s="46">
        <v>0.0</v>
      </c>
      <c r="J1307" s="3"/>
      <c r="K1307" s="56"/>
    </row>
    <row r="1308" ht="32.25" customHeight="1">
      <c r="A1308" s="55" t="s">
        <v>59</v>
      </c>
      <c r="B1308" s="46" t="s">
        <v>12531</v>
      </c>
      <c r="C1308" s="55" t="s">
        <v>12534</v>
      </c>
      <c r="D1308" s="46">
        <v>60.0</v>
      </c>
      <c r="E1308" s="46">
        <v>27.0</v>
      </c>
      <c r="F1308" s="46">
        <v>44.0</v>
      </c>
      <c r="G1308" s="46">
        <v>1.0</v>
      </c>
      <c r="H1308" s="46">
        <v>0.0</v>
      </c>
      <c r="I1308" s="46">
        <v>38.0</v>
      </c>
      <c r="J1308" s="3"/>
      <c r="K1308" s="56"/>
    </row>
    <row r="1309" ht="32.25" customHeight="1">
      <c r="A1309" s="55" t="s">
        <v>59</v>
      </c>
      <c r="B1309" s="46" t="s">
        <v>12531</v>
      </c>
      <c r="C1309" s="55" t="s">
        <v>12538</v>
      </c>
      <c r="D1309" s="46">
        <v>0.0</v>
      </c>
      <c r="E1309" s="46">
        <v>0.0</v>
      </c>
      <c r="F1309" s="46">
        <v>131.0</v>
      </c>
      <c r="G1309" s="46">
        <v>0.0</v>
      </c>
      <c r="H1309" s="46">
        <v>0.0</v>
      </c>
      <c r="I1309" s="46">
        <v>0.0</v>
      </c>
      <c r="J1309" s="3"/>
      <c r="K1309" s="56"/>
    </row>
    <row r="1310" ht="32.25" customHeight="1">
      <c r="A1310" s="55" t="s">
        <v>59</v>
      </c>
      <c r="B1310" s="46" t="s">
        <v>12531</v>
      </c>
      <c r="C1310" s="55" t="s">
        <v>12543</v>
      </c>
      <c r="D1310" s="46">
        <v>2.0</v>
      </c>
      <c r="E1310" s="46">
        <v>18.0</v>
      </c>
      <c r="F1310" s="46">
        <v>91.0</v>
      </c>
      <c r="G1310" s="46">
        <v>0.0</v>
      </c>
      <c r="H1310" s="46">
        <v>0.0</v>
      </c>
      <c r="I1310" s="46">
        <v>10.0</v>
      </c>
      <c r="J1310" s="3"/>
      <c r="K1310" s="56"/>
    </row>
    <row r="1311" ht="32.25" customHeight="1">
      <c r="A1311" s="55" t="s">
        <v>59</v>
      </c>
      <c r="B1311" s="46" t="s">
        <v>12531</v>
      </c>
      <c r="C1311" s="55" t="s">
        <v>12545</v>
      </c>
      <c r="D1311" s="46">
        <v>0.0</v>
      </c>
      <c r="E1311" s="46">
        <v>0.0</v>
      </c>
      <c r="F1311" s="46">
        <v>118.0</v>
      </c>
      <c r="G1311" s="46">
        <v>0.0</v>
      </c>
      <c r="H1311" s="46">
        <v>0.0</v>
      </c>
      <c r="I1311" s="46">
        <v>0.0</v>
      </c>
      <c r="J1311" s="3"/>
      <c r="K1311" s="56"/>
    </row>
    <row r="1312" ht="32.25" customHeight="1">
      <c r="A1312" s="55" t="s">
        <v>61</v>
      </c>
      <c r="B1312" s="46" t="s">
        <v>12549</v>
      </c>
      <c r="C1312" s="55" t="s">
        <v>12551</v>
      </c>
      <c r="D1312" s="46">
        <v>0.0</v>
      </c>
      <c r="E1312" s="46">
        <v>0.0</v>
      </c>
      <c r="F1312" s="46">
        <v>399.0</v>
      </c>
      <c r="G1312" s="46">
        <v>0.0</v>
      </c>
      <c r="H1312" s="46">
        <v>0.0</v>
      </c>
      <c r="I1312" s="46">
        <v>0.0</v>
      </c>
      <c r="J1312" s="3"/>
      <c r="K1312" s="56"/>
    </row>
    <row r="1313" ht="32.25" customHeight="1">
      <c r="A1313" s="55" t="s">
        <v>61</v>
      </c>
      <c r="B1313" s="46" t="s">
        <v>12549</v>
      </c>
      <c r="C1313" s="55" t="s">
        <v>12554</v>
      </c>
      <c r="D1313" s="46">
        <v>0.0</v>
      </c>
      <c r="E1313" s="46">
        <v>0.0</v>
      </c>
      <c r="F1313" s="46">
        <v>6.0</v>
      </c>
      <c r="G1313" s="46">
        <v>0.0</v>
      </c>
      <c r="H1313" s="46">
        <v>0.0</v>
      </c>
      <c r="I1313" s="46">
        <v>0.0</v>
      </c>
      <c r="J1313" s="3"/>
      <c r="K1313" s="56"/>
    </row>
    <row r="1314" ht="32.25" customHeight="1">
      <c r="A1314" s="55" t="s">
        <v>61</v>
      </c>
      <c r="B1314" s="46" t="s">
        <v>12549</v>
      </c>
      <c r="C1314" s="55" t="s">
        <v>12557</v>
      </c>
      <c r="D1314" s="46">
        <v>0.0</v>
      </c>
      <c r="E1314" s="46">
        <v>0.0</v>
      </c>
      <c r="F1314" s="46">
        <v>3.0</v>
      </c>
      <c r="G1314" s="46">
        <v>0.0</v>
      </c>
      <c r="H1314" s="46">
        <v>0.0</v>
      </c>
      <c r="I1314" s="46">
        <v>0.0</v>
      </c>
      <c r="J1314" s="3"/>
      <c r="K1314" s="56"/>
    </row>
    <row r="1315" ht="32.25" customHeight="1">
      <c r="A1315" s="55" t="s">
        <v>61</v>
      </c>
      <c r="B1315" s="46" t="s">
        <v>12549</v>
      </c>
      <c r="C1315" s="55" t="s">
        <v>12560</v>
      </c>
      <c r="D1315" s="46">
        <v>0.0</v>
      </c>
      <c r="E1315" s="46">
        <v>0.0</v>
      </c>
      <c r="F1315" s="46">
        <v>1.0</v>
      </c>
      <c r="G1315" s="46">
        <v>0.0</v>
      </c>
      <c r="H1315" s="46">
        <v>0.0</v>
      </c>
      <c r="I1315" s="46">
        <v>0.0</v>
      </c>
      <c r="J1315" s="3"/>
      <c r="K1315" s="56"/>
    </row>
    <row r="1316" ht="32.25" customHeight="1">
      <c r="A1316" s="55" t="s">
        <v>61</v>
      </c>
      <c r="B1316" s="46" t="s">
        <v>12549</v>
      </c>
      <c r="C1316" s="55" t="s">
        <v>12563</v>
      </c>
      <c r="D1316" s="46">
        <v>0.0</v>
      </c>
      <c r="E1316" s="46">
        <v>0.0</v>
      </c>
      <c r="F1316" s="46">
        <v>1.0</v>
      </c>
      <c r="G1316" s="46">
        <v>0.0</v>
      </c>
      <c r="H1316" s="46">
        <v>0.0</v>
      </c>
      <c r="I1316" s="46">
        <v>0.0</v>
      </c>
      <c r="J1316" s="3"/>
      <c r="K1316" s="56"/>
    </row>
    <row r="1317" ht="32.25" customHeight="1">
      <c r="A1317" s="55" t="s">
        <v>61</v>
      </c>
      <c r="B1317" s="46" t="s">
        <v>12549</v>
      </c>
      <c r="C1317" s="55" t="s">
        <v>12568</v>
      </c>
      <c r="D1317" s="46">
        <v>0.0</v>
      </c>
      <c r="E1317" s="46">
        <v>0.0</v>
      </c>
      <c r="F1317" s="46">
        <v>1.0</v>
      </c>
      <c r="G1317" s="46">
        <v>0.0</v>
      </c>
      <c r="H1317" s="46">
        <v>0.0</v>
      </c>
      <c r="I1317" s="46">
        <v>0.0</v>
      </c>
      <c r="J1317" s="3"/>
      <c r="K1317" s="56"/>
    </row>
    <row r="1318" ht="32.25" customHeight="1">
      <c r="A1318" s="55" t="s">
        <v>61</v>
      </c>
      <c r="B1318" s="46" t="s">
        <v>12570</v>
      </c>
      <c r="C1318" s="55" t="s">
        <v>12572</v>
      </c>
      <c r="D1318" s="46">
        <v>0.0</v>
      </c>
      <c r="E1318" s="46">
        <v>0.0</v>
      </c>
      <c r="F1318" s="46">
        <v>13.0</v>
      </c>
      <c r="G1318" s="46">
        <v>0.0</v>
      </c>
      <c r="H1318" s="46">
        <v>0.0</v>
      </c>
      <c r="I1318" s="46">
        <v>0.0</v>
      </c>
      <c r="J1318" s="3"/>
      <c r="K1318" s="56"/>
    </row>
    <row r="1319" ht="32.25" customHeight="1">
      <c r="A1319" s="55" t="s">
        <v>61</v>
      </c>
      <c r="B1319" s="46" t="s">
        <v>12570</v>
      </c>
      <c r="C1319" s="55" t="s">
        <v>12576</v>
      </c>
      <c r="D1319" s="46">
        <v>0.0</v>
      </c>
      <c r="E1319" s="46">
        <v>0.0</v>
      </c>
      <c r="F1319" s="46">
        <v>10.0</v>
      </c>
      <c r="G1319" s="46">
        <v>0.0</v>
      </c>
      <c r="H1319" s="46">
        <v>0.0</v>
      </c>
      <c r="I1319" s="46">
        <v>0.0</v>
      </c>
      <c r="J1319" s="3"/>
      <c r="K1319" s="56"/>
    </row>
    <row r="1320" ht="32.25" customHeight="1">
      <c r="A1320" s="55" t="s">
        <v>61</v>
      </c>
      <c r="B1320" s="46" t="s">
        <v>12570</v>
      </c>
      <c r="C1320" s="55" t="s">
        <v>12579</v>
      </c>
      <c r="D1320" s="46">
        <v>0.0</v>
      </c>
      <c r="E1320" s="46">
        <v>0.0</v>
      </c>
      <c r="F1320" s="46">
        <v>3.0</v>
      </c>
      <c r="G1320" s="46">
        <v>0.0</v>
      </c>
      <c r="H1320" s="46">
        <v>0.0</v>
      </c>
      <c r="I1320" s="46">
        <v>0.0</v>
      </c>
      <c r="J1320" s="3"/>
      <c r="K1320" s="56"/>
    </row>
    <row r="1321" ht="32.25" customHeight="1">
      <c r="A1321" s="55" t="s">
        <v>61</v>
      </c>
      <c r="B1321" s="46" t="s">
        <v>12580</v>
      </c>
      <c r="C1321" s="55" t="s">
        <v>12582</v>
      </c>
      <c r="D1321" s="46">
        <v>0.0</v>
      </c>
      <c r="E1321" s="46">
        <v>0.0</v>
      </c>
      <c r="F1321" s="46">
        <v>86.0</v>
      </c>
      <c r="G1321" s="46">
        <v>0.0</v>
      </c>
      <c r="H1321" s="46">
        <v>0.0</v>
      </c>
      <c r="I1321" s="46">
        <v>0.0</v>
      </c>
      <c r="J1321" s="3"/>
      <c r="K1321" s="56"/>
    </row>
    <row r="1322" ht="32.25" customHeight="1">
      <c r="A1322" s="55" t="s">
        <v>61</v>
      </c>
      <c r="B1322" s="46" t="s">
        <v>12580</v>
      </c>
      <c r="C1322" s="55" t="s">
        <v>12584</v>
      </c>
      <c r="D1322" s="46">
        <v>0.0</v>
      </c>
      <c r="E1322" s="46">
        <v>0.0</v>
      </c>
      <c r="F1322" s="46">
        <v>2.0</v>
      </c>
      <c r="G1322" s="46">
        <v>0.0</v>
      </c>
      <c r="H1322" s="46">
        <v>0.0</v>
      </c>
      <c r="I1322" s="46">
        <v>0.0</v>
      </c>
      <c r="J1322" s="3"/>
      <c r="K1322" s="56"/>
    </row>
    <row r="1323" ht="32.25" customHeight="1">
      <c r="A1323" s="55" t="s">
        <v>61</v>
      </c>
      <c r="B1323" s="46" t="s">
        <v>12580</v>
      </c>
      <c r="C1323" s="55" t="s">
        <v>12590</v>
      </c>
      <c r="D1323" s="46">
        <v>0.0</v>
      </c>
      <c r="E1323" s="46">
        <v>0.0</v>
      </c>
      <c r="F1323" s="46">
        <v>1.0</v>
      </c>
      <c r="G1323" s="46">
        <v>0.0</v>
      </c>
      <c r="H1323" s="46">
        <v>0.0</v>
      </c>
      <c r="I1323" s="46">
        <v>0.0</v>
      </c>
      <c r="J1323" s="3"/>
      <c r="K1323" s="56"/>
    </row>
    <row r="1324" ht="32.25" customHeight="1">
      <c r="A1324" s="55" t="s">
        <v>61</v>
      </c>
      <c r="B1324" s="46" t="s">
        <v>12593</v>
      </c>
      <c r="C1324" s="55" t="s">
        <v>12594</v>
      </c>
      <c r="D1324" s="46">
        <v>0.0</v>
      </c>
      <c r="E1324" s="46">
        <v>0.0</v>
      </c>
      <c r="F1324" s="46">
        <v>33.0</v>
      </c>
      <c r="G1324" s="46">
        <v>0.0</v>
      </c>
      <c r="H1324" s="46">
        <v>0.0</v>
      </c>
      <c r="I1324" s="46">
        <v>0.0</v>
      </c>
      <c r="J1324" s="3"/>
      <c r="K1324" s="56"/>
    </row>
    <row r="1325" ht="32.25" customHeight="1">
      <c r="A1325" s="55" t="s">
        <v>61</v>
      </c>
      <c r="B1325" s="46" t="s">
        <v>12593</v>
      </c>
      <c r="C1325" s="55" t="s">
        <v>12597</v>
      </c>
      <c r="D1325" s="46">
        <v>0.0</v>
      </c>
      <c r="E1325" s="46">
        <v>0.0</v>
      </c>
      <c r="F1325" s="46">
        <v>12.0</v>
      </c>
      <c r="G1325" s="46">
        <v>0.0</v>
      </c>
      <c r="H1325" s="46">
        <v>0.0</v>
      </c>
      <c r="I1325" s="46">
        <v>0.0</v>
      </c>
      <c r="J1325" s="3"/>
      <c r="K1325" s="56"/>
    </row>
    <row r="1326" ht="32.25" customHeight="1">
      <c r="A1326" s="55" t="s">
        <v>61</v>
      </c>
      <c r="B1326" s="46" t="s">
        <v>12600</v>
      </c>
      <c r="C1326" s="55" t="s">
        <v>12601</v>
      </c>
      <c r="D1326" s="46">
        <v>0.0</v>
      </c>
      <c r="E1326" s="46">
        <v>0.0</v>
      </c>
      <c r="F1326" s="46">
        <v>31.0</v>
      </c>
      <c r="G1326" s="46">
        <v>0.0</v>
      </c>
      <c r="H1326" s="46">
        <v>0.0</v>
      </c>
      <c r="I1326" s="46">
        <v>0.0</v>
      </c>
      <c r="J1326" s="3"/>
      <c r="K1326" s="56"/>
    </row>
    <row r="1327" ht="32.25" customHeight="1">
      <c r="A1327" s="55" t="s">
        <v>61</v>
      </c>
      <c r="B1327" s="46" t="s">
        <v>12600</v>
      </c>
      <c r="C1327" s="55" t="s">
        <v>12603</v>
      </c>
      <c r="D1327" s="46">
        <v>0.0</v>
      </c>
      <c r="E1327" s="46">
        <v>0.0</v>
      </c>
      <c r="F1327" s="46">
        <v>29.0</v>
      </c>
      <c r="G1327" s="46">
        <v>0.0</v>
      </c>
      <c r="H1327" s="46">
        <v>0.0</v>
      </c>
      <c r="I1327" s="46">
        <v>0.0</v>
      </c>
      <c r="J1327" s="3"/>
      <c r="K1327" s="56"/>
    </row>
    <row r="1328" ht="32.25" customHeight="1">
      <c r="A1328" s="55" t="s">
        <v>61</v>
      </c>
      <c r="B1328" s="46" t="s">
        <v>12608</v>
      </c>
      <c r="C1328" s="55" t="s">
        <v>12610</v>
      </c>
      <c r="D1328" s="46">
        <v>0.0</v>
      </c>
      <c r="E1328" s="46">
        <v>0.0</v>
      </c>
      <c r="F1328" s="46">
        <v>187.0</v>
      </c>
      <c r="G1328" s="46">
        <v>0.0</v>
      </c>
      <c r="H1328" s="46">
        <v>0.0</v>
      </c>
      <c r="I1328" s="46">
        <v>0.0</v>
      </c>
      <c r="J1328" s="3"/>
      <c r="K1328" s="56"/>
    </row>
    <row r="1329" ht="32.25" customHeight="1">
      <c r="A1329" s="55" t="s">
        <v>61</v>
      </c>
      <c r="B1329" s="46" t="s">
        <v>12608</v>
      </c>
      <c r="C1329" s="55" t="s">
        <v>12612</v>
      </c>
      <c r="D1329" s="46">
        <v>0.0</v>
      </c>
      <c r="E1329" s="46">
        <v>0.0</v>
      </c>
      <c r="F1329" s="46">
        <v>65.0</v>
      </c>
      <c r="G1329" s="46">
        <v>0.0</v>
      </c>
      <c r="H1329" s="46">
        <v>0.0</v>
      </c>
      <c r="I1329" s="46">
        <v>0.0</v>
      </c>
      <c r="J1329" s="3"/>
      <c r="K1329" s="56"/>
    </row>
    <row r="1330" ht="32.25" customHeight="1">
      <c r="A1330" s="55" t="s">
        <v>61</v>
      </c>
      <c r="B1330" s="46" t="s">
        <v>12608</v>
      </c>
      <c r="C1330" s="55" t="s">
        <v>12615</v>
      </c>
      <c r="D1330" s="46">
        <v>0.0</v>
      </c>
      <c r="E1330" s="46">
        <v>0.0</v>
      </c>
      <c r="F1330" s="46">
        <v>9.0</v>
      </c>
      <c r="G1330" s="46">
        <v>0.0</v>
      </c>
      <c r="H1330" s="46">
        <v>0.0</v>
      </c>
      <c r="I1330" s="46">
        <v>0.0</v>
      </c>
      <c r="J1330" s="3"/>
      <c r="K1330" s="56"/>
    </row>
    <row r="1331" ht="32.25" customHeight="1">
      <c r="A1331" s="55" t="s">
        <v>61</v>
      </c>
      <c r="B1331" s="46" t="s">
        <v>12608</v>
      </c>
      <c r="C1331" s="55" t="s">
        <v>12618</v>
      </c>
      <c r="D1331" s="46">
        <v>0.0</v>
      </c>
      <c r="E1331" s="46">
        <v>0.0</v>
      </c>
      <c r="F1331" s="46">
        <v>1.0</v>
      </c>
      <c r="G1331" s="46">
        <v>0.0</v>
      </c>
      <c r="H1331" s="46">
        <v>0.0</v>
      </c>
      <c r="I1331" s="46">
        <v>0.0</v>
      </c>
      <c r="J1331" s="3"/>
      <c r="K1331" s="56"/>
    </row>
    <row r="1332" ht="32.25" customHeight="1">
      <c r="A1332" s="55" t="s">
        <v>61</v>
      </c>
      <c r="B1332" s="46" t="s">
        <v>12608</v>
      </c>
      <c r="C1332" s="55" t="s">
        <v>12621</v>
      </c>
      <c r="D1332" s="46">
        <v>0.0</v>
      </c>
      <c r="E1332" s="46">
        <v>0.0</v>
      </c>
      <c r="F1332" s="46">
        <v>1.0</v>
      </c>
      <c r="G1332" s="46">
        <v>0.0</v>
      </c>
      <c r="H1332" s="46">
        <v>0.0</v>
      </c>
      <c r="I1332" s="46">
        <v>0.0</v>
      </c>
      <c r="J1332" s="3"/>
      <c r="K1332" s="56"/>
    </row>
    <row r="1333" ht="32.25" customHeight="1">
      <c r="A1333" s="55" t="s">
        <v>61</v>
      </c>
      <c r="B1333" s="46" t="s">
        <v>12624</v>
      </c>
      <c r="C1333" s="55" t="s">
        <v>12625</v>
      </c>
      <c r="D1333" s="46">
        <v>0.0</v>
      </c>
      <c r="E1333" s="46">
        <v>0.0</v>
      </c>
      <c r="F1333" s="46">
        <v>1.0</v>
      </c>
      <c r="G1333" s="46">
        <v>0.0</v>
      </c>
      <c r="H1333" s="46">
        <v>0.0</v>
      </c>
      <c r="I1333" s="46">
        <v>0.0</v>
      </c>
      <c r="J1333" s="3"/>
      <c r="K1333" s="56"/>
    </row>
    <row r="1334" ht="32.25" customHeight="1">
      <c r="A1334" s="55" t="s">
        <v>61</v>
      </c>
      <c r="B1334" s="46" t="s">
        <v>12624</v>
      </c>
      <c r="C1334" s="55" t="s">
        <v>12627</v>
      </c>
      <c r="D1334" s="46">
        <v>0.0</v>
      </c>
      <c r="E1334" s="46">
        <v>0.0</v>
      </c>
      <c r="F1334" s="46">
        <v>1.0</v>
      </c>
      <c r="G1334" s="46">
        <v>0.0</v>
      </c>
      <c r="H1334" s="46">
        <v>0.0</v>
      </c>
      <c r="I1334" s="46">
        <v>0.0</v>
      </c>
      <c r="J1334" s="3"/>
      <c r="K1334" s="56"/>
    </row>
    <row r="1335" ht="32.25" customHeight="1">
      <c r="A1335" s="55" t="s">
        <v>61</v>
      </c>
      <c r="B1335" s="46" t="s">
        <v>12624</v>
      </c>
      <c r="C1335" s="55" t="s">
        <v>12631</v>
      </c>
      <c r="D1335" s="46">
        <v>0.0</v>
      </c>
      <c r="E1335" s="46">
        <v>0.0</v>
      </c>
      <c r="F1335" s="46">
        <v>1.0</v>
      </c>
      <c r="G1335" s="46">
        <v>0.0</v>
      </c>
      <c r="H1335" s="46">
        <v>0.0</v>
      </c>
      <c r="I1335" s="46">
        <v>0.0</v>
      </c>
      <c r="J1335" s="3"/>
      <c r="K1335" s="56"/>
    </row>
    <row r="1336" ht="32.25" customHeight="1">
      <c r="A1336" s="55" t="s">
        <v>61</v>
      </c>
      <c r="B1336" s="46" t="s">
        <v>12633</v>
      </c>
      <c r="C1336" s="55" t="s">
        <v>12634</v>
      </c>
      <c r="D1336" s="46">
        <v>0.0</v>
      </c>
      <c r="E1336" s="46">
        <v>0.0</v>
      </c>
      <c r="F1336" s="46">
        <v>30.0</v>
      </c>
      <c r="G1336" s="46">
        <v>0.0</v>
      </c>
      <c r="H1336" s="46">
        <v>0.0</v>
      </c>
      <c r="I1336" s="46">
        <v>0.0</v>
      </c>
      <c r="J1336" s="3"/>
      <c r="K1336" s="56"/>
    </row>
    <row r="1337" ht="32.25" customHeight="1">
      <c r="A1337" s="55" t="s">
        <v>61</v>
      </c>
      <c r="B1337" s="46" t="s">
        <v>12633</v>
      </c>
      <c r="C1337" s="55" t="s">
        <v>12637</v>
      </c>
      <c r="D1337" s="46">
        <v>0.0</v>
      </c>
      <c r="E1337" s="46">
        <v>0.0</v>
      </c>
      <c r="F1337" s="46">
        <v>17.0</v>
      </c>
      <c r="G1337" s="46">
        <v>0.0</v>
      </c>
      <c r="H1337" s="46">
        <v>0.0</v>
      </c>
      <c r="I1337" s="46">
        <v>0.0</v>
      </c>
      <c r="J1337" s="3"/>
      <c r="K1337" s="56"/>
    </row>
    <row r="1338" ht="32.25" customHeight="1">
      <c r="A1338" s="55" t="s">
        <v>61</v>
      </c>
      <c r="B1338" s="46" t="s">
        <v>12633</v>
      </c>
      <c r="C1338" s="55" t="s">
        <v>12639</v>
      </c>
      <c r="D1338" s="46">
        <v>0.0</v>
      </c>
      <c r="E1338" s="46">
        <v>0.0</v>
      </c>
      <c r="F1338" s="46">
        <v>9.0</v>
      </c>
      <c r="G1338" s="46">
        <v>0.0</v>
      </c>
      <c r="H1338" s="46">
        <v>0.0</v>
      </c>
      <c r="I1338" s="46">
        <v>0.0</v>
      </c>
      <c r="J1338" s="3"/>
      <c r="K1338" s="56"/>
    </row>
    <row r="1339" ht="32.25" customHeight="1">
      <c r="A1339" s="55" t="s">
        <v>61</v>
      </c>
      <c r="B1339" s="46" t="s">
        <v>12643</v>
      </c>
      <c r="C1339" s="55" t="s">
        <v>12644</v>
      </c>
      <c r="D1339" s="46">
        <v>0.0</v>
      </c>
      <c r="E1339" s="46">
        <v>0.0</v>
      </c>
      <c r="F1339" s="46">
        <v>266.0</v>
      </c>
      <c r="G1339" s="46">
        <v>0.0</v>
      </c>
      <c r="H1339" s="46">
        <v>0.0</v>
      </c>
      <c r="I1339" s="46">
        <v>0.0</v>
      </c>
      <c r="J1339" s="3"/>
      <c r="K1339" s="56"/>
    </row>
    <row r="1340" ht="32.25" customHeight="1">
      <c r="A1340" s="55" t="s">
        <v>61</v>
      </c>
      <c r="B1340" s="46" t="s">
        <v>12643</v>
      </c>
      <c r="C1340" s="55" t="s">
        <v>12647</v>
      </c>
      <c r="D1340" s="46">
        <v>0.0</v>
      </c>
      <c r="E1340" s="46">
        <v>0.0</v>
      </c>
      <c r="F1340" s="46">
        <v>24.0</v>
      </c>
      <c r="G1340" s="46">
        <v>0.0</v>
      </c>
      <c r="H1340" s="46">
        <v>0.0</v>
      </c>
      <c r="I1340" s="46">
        <v>0.0</v>
      </c>
      <c r="J1340" s="3"/>
      <c r="K1340" s="56"/>
    </row>
    <row r="1341" ht="32.25" customHeight="1">
      <c r="A1341" s="55" t="s">
        <v>61</v>
      </c>
      <c r="B1341" s="46" t="s">
        <v>12650</v>
      </c>
      <c r="C1341" s="55" t="s">
        <v>12651</v>
      </c>
      <c r="D1341" s="46">
        <v>0.0</v>
      </c>
      <c r="E1341" s="46">
        <v>0.0</v>
      </c>
      <c r="F1341" s="46">
        <v>256.0</v>
      </c>
      <c r="G1341" s="46">
        <v>0.0</v>
      </c>
      <c r="H1341" s="46">
        <v>0.0</v>
      </c>
      <c r="I1341" s="46">
        <v>0.0</v>
      </c>
      <c r="J1341" s="3"/>
      <c r="K1341" s="56"/>
    </row>
    <row r="1342" ht="32.25" customHeight="1">
      <c r="A1342" s="55" t="s">
        <v>61</v>
      </c>
      <c r="B1342" s="46" t="s">
        <v>12650</v>
      </c>
      <c r="C1342" s="55" t="s">
        <v>12654</v>
      </c>
      <c r="D1342" s="46">
        <v>0.0</v>
      </c>
      <c r="E1342" s="46">
        <v>0.0</v>
      </c>
      <c r="F1342" s="46">
        <v>1.0</v>
      </c>
      <c r="G1342" s="46">
        <v>0.0</v>
      </c>
      <c r="H1342" s="46">
        <v>0.0</v>
      </c>
      <c r="I1342" s="46">
        <v>0.0</v>
      </c>
      <c r="J1342" s="3"/>
      <c r="K1342" s="56"/>
    </row>
    <row r="1343" ht="32.25" customHeight="1">
      <c r="A1343" s="55" t="s">
        <v>61</v>
      </c>
      <c r="B1343" s="46" t="s">
        <v>12650</v>
      </c>
      <c r="C1343" s="55" t="s">
        <v>12657</v>
      </c>
      <c r="D1343" s="46">
        <v>0.0</v>
      </c>
      <c r="E1343" s="46">
        <v>0.0</v>
      </c>
      <c r="F1343" s="46">
        <v>1.0</v>
      </c>
      <c r="G1343" s="46">
        <v>0.0</v>
      </c>
      <c r="H1343" s="46">
        <v>0.0</v>
      </c>
      <c r="I1343" s="46">
        <v>0.0</v>
      </c>
      <c r="J1343" s="3"/>
      <c r="K1343" s="56"/>
    </row>
    <row r="1344" ht="32.25" customHeight="1">
      <c r="A1344" s="55" t="s">
        <v>61</v>
      </c>
      <c r="B1344" s="46" t="s">
        <v>12650</v>
      </c>
      <c r="C1344" s="55" t="s">
        <v>12661</v>
      </c>
      <c r="D1344" s="46">
        <v>1.0</v>
      </c>
      <c r="E1344" s="46">
        <v>0.0</v>
      </c>
      <c r="F1344" s="46">
        <v>0.0</v>
      </c>
      <c r="G1344" s="46">
        <v>0.0</v>
      </c>
      <c r="H1344" s="46">
        <v>0.0</v>
      </c>
      <c r="I1344" s="46">
        <v>0.0</v>
      </c>
      <c r="J1344" s="3"/>
      <c r="K1344" s="56"/>
    </row>
    <row r="1345" ht="32.25" customHeight="1">
      <c r="A1345" s="55" t="s">
        <v>61</v>
      </c>
      <c r="B1345" s="46" t="s">
        <v>12650</v>
      </c>
      <c r="C1345" s="55" t="s">
        <v>12662</v>
      </c>
      <c r="D1345" s="46">
        <v>1.0</v>
      </c>
      <c r="E1345" s="46">
        <v>0.0</v>
      </c>
      <c r="F1345" s="46">
        <v>0.0</v>
      </c>
      <c r="G1345" s="46">
        <v>0.0</v>
      </c>
      <c r="H1345" s="46">
        <v>0.0</v>
      </c>
      <c r="I1345" s="46">
        <v>0.0</v>
      </c>
      <c r="J1345" s="3"/>
      <c r="K1345" s="56"/>
    </row>
    <row r="1346" ht="32.25" customHeight="1">
      <c r="A1346" s="55" t="s">
        <v>61</v>
      </c>
      <c r="B1346" s="46" t="s">
        <v>12665</v>
      </c>
      <c r="C1346" s="55" t="s">
        <v>12666</v>
      </c>
      <c r="D1346" s="46">
        <v>0.0</v>
      </c>
      <c r="E1346" s="46">
        <v>0.0</v>
      </c>
      <c r="F1346" s="46">
        <v>379.0</v>
      </c>
      <c r="G1346" s="46">
        <v>0.0</v>
      </c>
      <c r="H1346" s="46">
        <v>0.0</v>
      </c>
      <c r="I1346" s="46">
        <v>0.0</v>
      </c>
      <c r="J1346" s="3"/>
      <c r="K1346" s="56"/>
    </row>
    <row r="1347" ht="32.25" customHeight="1">
      <c r="A1347" s="55" t="s">
        <v>61</v>
      </c>
      <c r="B1347" s="46" t="s">
        <v>12665</v>
      </c>
      <c r="C1347" s="55" t="s">
        <v>12670</v>
      </c>
      <c r="D1347" s="46">
        <v>0.0</v>
      </c>
      <c r="E1347" s="46">
        <v>0.0</v>
      </c>
      <c r="F1347" s="46">
        <v>12.0</v>
      </c>
      <c r="G1347" s="46">
        <v>0.0</v>
      </c>
      <c r="H1347" s="46">
        <v>0.0</v>
      </c>
      <c r="I1347" s="46">
        <v>0.0</v>
      </c>
      <c r="J1347" s="3"/>
      <c r="K1347" s="56"/>
    </row>
    <row r="1348" ht="32.25" customHeight="1">
      <c r="A1348" s="55" t="s">
        <v>61</v>
      </c>
      <c r="B1348" s="46" t="s">
        <v>12665</v>
      </c>
      <c r="C1348" s="55" t="s">
        <v>12673</v>
      </c>
      <c r="D1348" s="46">
        <v>0.0</v>
      </c>
      <c r="E1348" s="46">
        <v>0.0</v>
      </c>
      <c r="F1348" s="46">
        <v>12.0</v>
      </c>
      <c r="G1348" s="46">
        <v>0.0</v>
      </c>
      <c r="H1348" s="46">
        <v>0.0</v>
      </c>
      <c r="I1348" s="46">
        <v>0.0</v>
      </c>
      <c r="J1348" s="3"/>
      <c r="K1348" s="56"/>
    </row>
    <row r="1349" ht="32.25" customHeight="1">
      <c r="A1349" s="55" t="s">
        <v>61</v>
      </c>
      <c r="B1349" s="46" t="s">
        <v>12665</v>
      </c>
      <c r="C1349" s="55" t="s">
        <v>12676</v>
      </c>
      <c r="D1349" s="46">
        <v>0.0</v>
      </c>
      <c r="E1349" s="46">
        <v>0.0</v>
      </c>
      <c r="F1349" s="46">
        <v>4.0</v>
      </c>
      <c r="G1349" s="46">
        <v>0.0</v>
      </c>
      <c r="H1349" s="46">
        <v>0.0</v>
      </c>
      <c r="I1349" s="46">
        <v>0.0</v>
      </c>
      <c r="J1349" s="3"/>
      <c r="K1349" s="56"/>
    </row>
    <row r="1350" ht="32.25" customHeight="1">
      <c r="A1350" s="55" t="s">
        <v>61</v>
      </c>
      <c r="B1350" s="46" t="s">
        <v>12665</v>
      </c>
      <c r="C1350" s="55" t="s">
        <v>12679</v>
      </c>
      <c r="D1350" s="46">
        <v>0.0</v>
      </c>
      <c r="E1350" s="46">
        <v>0.0</v>
      </c>
      <c r="F1350" s="46">
        <v>1.0</v>
      </c>
      <c r="G1350" s="46">
        <v>0.0</v>
      </c>
      <c r="H1350" s="46">
        <v>0.0</v>
      </c>
      <c r="I1350" s="46">
        <v>0.0</v>
      </c>
      <c r="J1350" s="3"/>
      <c r="K1350" s="56"/>
    </row>
    <row r="1351" ht="32.25" customHeight="1">
      <c r="A1351" s="55" t="s">
        <v>61</v>
      </c>
      <c r="B1351" s="46" t="s">
        <v>12665</v>
      </c>
      <c r="C1351" s="55" t="s">
        <v>12681</v>
      </c>
      <c r="D1351" s="46">
        <v>0.0</v>
      </c>
      <c r="E1351" s="46">
        <v>0.0</v>
      </c>
      <c r="F1351" s="46">
        <v>1.0</v>
      </c>
      <c r="G1351" s="46">
        <v>0.0</v>
      </c>
      <c r="H1351" s="46">
        <v>0.0</v>
      </c>
      <c r="I1351" s="46">
        <v>0.0</v>
      </c>
      <c r="J1351" s="3"/>
      <c r="K1351" s="56"/>
    </row>
    <row r="1352" ht="32.25" customHeight="1">
      <c r="A1352" s="55" t="s">
        <v>61</v>
      </c>
      <c r="B1352" s="46" t="s">
        <v>12665</v>
      </c>
      <c r="C1352" s="55" t="s">
        <v>12685</v>
      </c>
      <c r="D1352" s="46">
        <v>0.0</v>
      </c>
      <c r="E1352" s="46">
        <v>0.0</v>
      </c>
      <c r="F1352" s="46">
        <v>1.0</v>
      </c>
      <c r="G1352" s="46">
        <v>0.0</v>
      </c>
      <c r="H1352" s="46">
        <v>0.0</v>
      </c>
      <c r="I1352" s="46">
        <v>0.0</v>
      </c>
      <c r="J1352" s="3"/>
      <c r="K1352" s="56"/>
    </row>
    <row r="1353" ht="32.25" customHeight="1">
      <c r="A1353" s="55" t="s">
        <v>61</v>
      </c>
      <c r="B1353" s="46" t="s">
        <v>12665</v>
      </c>
      <c r="C1353" s="55" t="s">
        <v>12689</v>
      </c>
      <c r="D1353" s="46">
        <v>0.0</v>
      </c>
      <c r="E1353" s="46">
        <v>0.0</v>
      </c>
      <c r="F1353" s="46">
        <v>1.0</v>
      </c>
      <c r="G1353" s="46">
        <v>0.0</v>
      </c>
      <c r="H1353" s="46">
        <v>0.0</v>
      </c>
      <c r="I1353" s="46">
        <v>0.0</v>
      </c>
      <c r="J1353" s="3"/>
      <c r="K1353" s="56"/>
    </row>
    <row r="1354" ht="32.25" customHeight="1">
      <c r="A1354" s="55" t="s">
        <v>61</v>
      </c>
      <c r="B1354" s="46" t="s">
        <v>12691</v>
      </c>
      <c r="C1354" s="55" t="s">
        <v>12692</v>
      </c>
      <c r="D1354" s="46">
        <v>0.0</v>
      </c>
      <c r="E1354" s="46">
        <v>0.0</v>
      </c>
      <c r="F1354" s="46">
        <v>75.0</v>
      </c>
      <c r="G1354" s="46">
        <v>0.0</v>
      </c>
      <c r="H1354" s="46">
        <v>0.0</v>
      </c>
      <c r="I1354" s="46">
        <v>0.0</v>
      </c>
      <c r="J1354" s="3"/>
      <c r="K1354" s="56"/>
    </row>
    <row r="1355" ht="32.25" customHeight="1">
      <c r="A1355" s="55" t="s">
        <v>61</v>
      </c>
      <c r="B1355" s="46" t="s">
        <v>12691</v>
      </c>
      <c r="C1355" s="55" t="s">
        <v>12694</v>
      </c>
      <c r="D1355" s="46">
        <v>0.0</v>
      </c>
      <c r="E1355" s="46">
        <v>0.0</v>
      </c>
      <c r="F1355" s="46">
        <v>60.0</v>
      </c>
      <c r="G1355" s="46">
        <v>0.0</v>
      </c>
      <c r="H1355" s="46">
        <v>0.0</v>
      </c>
      <c r="I1355" s="46">
        <v>0.0</v>
      </c>
      <c r="J1355" s="3"/>
      <c r="K1355" s="56"/>
    </row>
    <row r="1356" ht="32.25" customHeight="1">
      <c r="A1356" s="55" t="s">
        <v>61</v>
      </c>
      <c r="B1356" s="46" t="s">
        <v>12691</v>
      </c>
      <c r="C1356" s="55" t="s">
        <v>12698</v>
      </c>
      <c r="D1356" s="46">
        <v>0.0</v>
      </c>
      <c r="E1356" s="46">
        <v>0.0</v>
      </c>
      <c r="F1356" s="46">
        <v>38.0</v>
      </c>
      <c r="G1356" s="46">
        <v>0.0</v>
      </c>
      <c r="H1356" s="46">
        <v>0.0</v>
      </c>
      <c r="I1356" s="46">
        <v>0.0</v>
      </c>
      <c r="J1356" s="3"/>
      <c r="K1356" s="56"/>
    </row>
    <row r="1357" ht="32.25" customHeight="1">
      <c r="A1357" s="55" t="s">
        <v>61</v>
      </c>
      <c r="B1357" s="46" t="s">
        <v>12691</v>
      </c>
      <c r="C1357" s="55" t="s">
        <v>12702</v>
      </c>
      <c r="D1357" s="46">
        <v>0.0</v>
      </c>
      <c r="E1357" s="46">
        <v>0.0</v>
      </c>
      <c r="F1357" s="46">
        <v>28.0</v>
      </c>
      <c r="G1357" s="46">
        <v>0.0</v>
      </c>
      <c r="H1357" s="46">
        <v>0.0</v>
      </c>
      <c r="I1357" s="46">
        <v>0.0</v>
      </c>
      <c r="J1357" s="3"/>
      <c r="K1357" s="56"/>
    </row>
    <row r="1358" ht="32.25" customHeight="1">
      <c r="A1358" s="55" t="s">
        <v>61</v>
      </c>
      <c r="B1358" s="46" t="s">
        <v>12691</v>
      </c>
      <c r="C1358" s="55" t="s">
        <v>12703</v>
      </c>
      <c r="D1358" s="46">
        <v>0.0</v>
      </c>
      <c r="E1358" s="46">
        <v>0.0</v>
      </c>
      <c r="F1358" s="46">
        <v>19.0</v>
      </c>
      <c r="G1358" s="46">
        <v>0.0</v>
      </c>
      <c r="H1358" s="46">
        <v>0.0</v>
      </c>
      <c r="I1358" s="46">
        <v>0.0</v>
      </c>
      <c r="J1358" s="3"/>
      <c r="K1358" s="56"/>
    </row>
    <row r="1359" ht="32.25" customHeight="1">
      <c r="A1359" s="55" t="s">
        <v>61</v>
      </c>
      <c r="B1359" s="46" t="s">
        <v>12691</v>
      </c>
      <c r="C1359" s="55" t="s">
        <v>12707</v>
      </c>
      <c r="D1359" s="46">
        <v>0.0</v>
      </c>
      <c r="E1359" s="46">
        <v>0.0</v>
      </c>
      <c r="F1359" s="46">
        <v>17.0</v>
      </c>
      <c r="G1359" s="46">
        <v>0.0</v>
      </c>
      <c r="H1359" s="46">
        <v>0.0</v>
      </c>
      <c r="I1359" s="46">
        <v>0.0</v>
      </c>
      <c r="J1359" s="3"/>
      <c r="K1359" s="56"/>
    </row>
    <row r="1360" ht="32.25" customHeight="1">
      <c r="A1360" s="55" t="s">
        <v>61</v>
      </c>
      <c r="B1360" s="46" t="s">
        <v>12691</v>
      </c>
      <c r="C1360" s="55" t="s">
        <v>12711</v>
      </c>
      <c r="D1360" s="46">
        <v>0.0</v>
      </c>
      <c r="E1360" s="46">
        <v>0.0</v>
      </c>
      <c r="F1360" s="46">
        <v>15.0</v>
      </c>
      <c r="G1360" s="46">
        <v>0.0</v>
      </c>
      <c r="H1360" s="46">
        <v>0.0</v>
      </c>
      <c r="I1360" s="46">
        <v>0.0</v>
      </c>
      <c r="J1360" s="3"/>
      <c r="K1360" s="56"/>
    </row>
    <row r="1361" ht="32.25" customHeight="1">
      <c r="A1361" s="55" t="s">
        <v>61</v>
      </c>
      <c r="B1361" s="46" t="s">
        <v>12691</v>
      </c>
      <c r="C1361" s="55" t="s">
        <v>12713</v>
      </c>
      <c r="D1361" s="46">
        <v>0.0</v>
      </c>
      <c r="E1361" s="46">
        <v>0.0</v>
      </c>
      <c r="F1361" s="46">
        <v>13.0</v>
      </c>
      <c r="G1361" s="46">
        <v>0.0</v>
      </c>
      <c r="H1361" s="46">
        <v>0.0</v>
      </c>
      <c r="I1361" s="46">
        <v>0.0</v>
      </c>
      <c r="J1361" s="3"/>
      <c r="K1361" s="56"/>
    </row>
    <row r="1362" ht="32.25" customHeight="1">
      <c r="A1362" s="55" t="s">
        <v>61</v>
      </c>
      <c r="B1362" s="46" t="s">
        <v>12691</v>
      </c>
      <c r="C1362" s="55" t="s">
        <v>12716</v>
      </c>
      <c r="D1362" s="46">
        <v>0.0</v>
      </c>
      <c r="E1362" s="46">
        <v>0.0</v>
      </c>
      <c r="F1362" s="46">
        <v>11.0</v>
      </c>
      <c r="G1362" s="46">
        <v>0.0</v>
      </c>
      <c r="H1362" s="46">
        <v>0.0</v>
      </c>
      <c r="I1362" s="46">
        <v>0.0</v>
      </c>
      <c r="J1362" s="3"/>
      <c r="K1362" s="56"/>
    </row>
    <row r="1363" ht="32.25" customHeight="1">
      <c r="A1363" s="55" t="s">
        <v>61</v>
      </c>
      <c r="B1363" s="46" t="s">
        <v>12691</v>
      </c>
      <c r="C1363" s="55" t="s">
        <v>12721</v>
      </c>
      <c r="D1363" s="46">
        <v>0.0</v>
      </c>
      <c r="E1363" s="46">
        <v>0.0</v>
      </c>
      <c r="F1363" s="46">
        <v>4.0</v>
      </c>
      <c r="G1363" s="46">
        <v>0.0</v>
      </c>
      <c r="H1363" s="46">
        <v>0.0</v>
      </c>
      <c r="I1363" s="46">
        <v>0.0</v>
      </c>
      <c r="J1363" s="3"/>
      <c r="K1363" s="56"/>
    </row>
    <row r="1364" ht="32.25" customHeight="1">
      <c r="A1364" s="55" t="s">
        <v>61</v>
      </c>
      <c r="B1364" s="46" t="s">
        <v>12691</v>
      </c>
      <c r="C1364" s="55" t="s">
        <v>12723</v>
      </c>
      <c r="D1364" s="46">
        <v>0.0</v>
      </c>
      <c r="E1364" s="46">
        <v>0.0</v>
      </c>
      <c r="F1364" s="46">
        <v>2.0</v>
      </c>
      <c r="G1364" s="46">
        <v>0.0</v>
      </c>
      <c r="H1364" s="46">
        <v>0.0</v>
      </c>
      <c r="I1364" s="46">
        <v>0.0</v>
      </c>
      <c r="J1364" s="3"/>
      <c r="K1364" s="56"/>
    </row>
    <row r="1365" ht="32.25" customHeight="1">
      <c r="A1365" s="55" t="s">
        <v>61</v>
      </c>
      <c r="B1365" s="46" t="s">
        <v>12691</v>
      </c>
      <c r="C1365" s="55" t="s">
        <v>12727</v>
      </c>
      <c r="D1365" s="46">
        <v>1.0</v>
      </c>
      <c r="E1365" s="46">
        <v>0.0</v>
      </c>
      <c r="F1365" s="46">
        <v>0.0</v>
      </c>
      <c r="G1365" s="46">
        <v>0.0</v>
      </c>
      <c r="H1365" s="46">
        <v>0.0</v>
      </c>
      <c r="I1365" s="46">
        <v>0.0</v>
      </c>
      <c r="J1365" s="3"/>
      <c r="K1365" s="56"/>
    </row>
    <row r="1366" ht="32.25" customHeight="1">
      <c r="A1366" s="55" t="s">
        <v>61</v>
      </c>
      <c r="B1366" s="46" t="s">
        <v>12691</v>
      </c>
      <c r="C1366" s="55" t="s">
        <v>12730</v>
      </c>
      <c r="D1366" s="46">
        <v>0.0</v>
      </c>
      <c r="E1366" s="46">
        <v>0.0</v>
      </c>
      <c r="F1366" s="46">
        <v>1.0</v>
      </c>
      <c r="G1366" s="46">
        <v>0.0</v>
      </c>
      <c r="H1366" s="46">
        <v>0.0</v>
      </c>
      <c r="I1366" s="46">
        <v>0.0</v>
      </c>
      <c r="J1366" s="3"/>
      <c r="K1366" s="56"/>
    </row>
    <row r="1367" ht="32.25" customHeight="1">
      <c r="A1367" s="55" t="s">
        <v>61</v>
      </c>
      <c r="B1367" s="46" t="s">
        <v>12732</v>
      </c>
      <c r="C1367" s="55" t="s">
        <v>12733</v>
      </c>
      <c r="D1367" s="46">
        <v>0.0</v>
      </c>
      <c r="E1367" s="46">
        <v>0.0</v>
      </c>
      <c r="F1367" s="46">
        <v>118.0</v>
      </c>
      <c r="G1367" s="46">
        <v>0.0</v>
      </c>
      <c r="H1367" s="46">
        <v>0.0</v>
      </c>
      <c r="I1367" s="46">
        <v>0.0</v>
      </c>
      <c r="J1367" s="3"/>
      <c r="K1367" s="56"/>
    </row>
    <row r="1368" ht="32.25" customHeight="1">
      <c r="A1368" s="55" t="s">
        <v>61</v>
      </c>
      <c r="B1368" s="46" t="s">
        <v>12732</v>
      </c>
      <c r="C1368" s="55" t="s">
        <v>12737</v>
      </c>
      <c r="D1368" s="46">
        <v>0.0</v>
      </c>
      <c r="E1368" s="46">
        <v>0.0</v>
      </c>
      <c r="F1368" s="46">
        <v>92.0</v>
      </c>
      <c r="G1368" s="46">
        <v>0.0</v>
      </c>
      <c r="H1368" s="46">
        <v>0.0</v>
      </c>
      <c r="I1368" s="46">
        <v>0.0</v>
      </c>
      <c r="J1368" s="3"/>
      <c r="K1368" s="56"/>
    </row>
    <row r="1369" ht="32.25" customHeight="1">
      <c r="A1369" s="55" t="s">
        <v>61</v>
      </c>
      <c r="B1369" s="46" t="s">
        <v>12732</v>
      </c>
      <c r="C1369" s="55" t="s">
        <v>12741</v>
      </c>
      <c r="D1369" s="46">
        <v>0.0</v>
      </c>
      <c r="E1369" s="46">
        <v>0.0</v>
      </c>
      <c r="F1369" s="46">
        <v>46.0</v>
      </c>
      <c r="G1369" s="46">
        <v>0.0</v>
      </c>
      <c r="H1369" s="46">
        <v>0.0</v>
      </c>
      <c r="I1369" s="46">
        <v>0.0</v>
      </c>
      <c r="J1369" s="3"/>
      <c r="K1369" s="56"/>
    </row>
    <row r="1370" ht="32.25" customHeight="1">
      <c r="A1370" s="55" t="s">
        <v>61</v>
      </c>
      <c r="B1370" s="46" t="s">
        <v>12732</v>
      </c>
      <c r="C1370" s="55" t="s">
        <v>12744</v>
      </c>
      <c r="D1370" s="46">
        <v>0.0</v>
      </c>
      <c r="E1370" s="46">
        <v>0.0</v>
      </c>
      <c r="F1370" s="46">
        <v>22.0</v>
      </c>
      <c r="G1370" s="46">
        <v>0.0</v>
      </c>
      <c r="H1370" s="46">
        <v>0.0</v>
      </c>
      <c r="I1370" s="46">
        <v>0.0</v>
      </c>
      <c r="J1370" s="3"/>
      <c r="K1370" s="56"/>
    </row>
    <row r="1371" ht="32.25" customHeight="1">
      <c r="A1371" s="55" t="s">
        <v>61</v>
      </c>
      <c r="B1371" s="46" t="s">
        <v>12732</v>
      </c>
      <c r="C1371" s="55" t="s">
        <v>12746</v>
      </c>
      <c r="D1371" s="46">
        <v>0.0</v>
      </c>
      <c r="E1371" s="46">
        <v>0.0</v>
      </c>
      <c r="F1371" s="46">
        <v>3.0</v>
      </c>
      <c r="G1371" s="46">
        <v>0.0</v>
      </c>
      <c r="H1371" s="46">
        <v>0.0</v>
      </c>
      <c r="I1371" s="46">
        <v>0.0</v>
      </c>
      <c r="J1371" s="3"/>
      <c r="K1371" s="56"/>
    </row>
    <row r="1372" ht="32.25" customHeight="1">
      <c r="A1372" s="55" t="s">
        <v>61</v>
      </c>
      <c r="B1372" s="46" t="s">
        <v>12732</v>
      </c>
      <c r="C1372" s="55" t="s">
        <v>12749</v>
      </c>
      <c r="D1372" s="46">
        <v>0.0</v>
      </c>
      <c r="E1372" s="46">
        <v>0.0</v>
      </c>
      <c r="F1372" s="46">
        <v>3.0</v>
      </c>
      <c r="G1372" s="46">
        <v>0.0</v>
      </c>
      <c r="H1372" s="46">
        <v>0.0</v>
      </c>
      <c r="I1372" s="46">
        <v>0.0</v>
      </c>
      <c r="J1372" s="3"/>
      <c r="K1372" s="56"/>
    </row>
    <row r="1373" ht="32.25" customHeight="1">
      <c r="A1373" s="55" t="s">
        <v>61</v>
      </c>
      <c r="B1373" s="46" t="s">
        <v>12753</v>
      </c>
      <c r="C1373" s="55" t="s">
        <v>12754</v>
      </c>
      <c r="D1373" s="46">
        <v>0.0</v>
      </c>
      <c r="E1373" s="46">
        <v>0.0</v>
      </c>
      <c r="F1373" s="46">
        <v>39.0</v>
      </c>
      <c r="G1373" s="46">
        <v>0.0</v>
      </c>
      <c r="H1373" s="46">
        <v>0.0</v>
      </c>
      <c r="I1373" s="46">
        <v>0.0</v>
      </c>
      <c r="J1373" s="3"/>
      <c r="K1373" s="56"/>
    </row>
    <row r="1374" ht="32.25" customHeight="1">
      <c r="A1374" s="55" t="s">
        <v>61</v>
      </c>
      <c r="B1374" s="46" t="s">
        <v>12753</v>
      </c>
      <c r="C1374" s="55" t="s">
        <v>12758</v>
      </c>
      <c r="D1374" s="46">
        <v>0.0</v>
      </c>
      <c r="E1374" s="46">
        <v>0.0</v>
      </c>
      <c r="F1374" s="46">
        <v>34.0</v>
      </c>
      <c r="G1374" s="46">
        <v>0.0</v>
      </c>
      <c r="H1374" s="46">
        <v>0.0</v>
      </c>
      <c r="I1374" s="46">
        <v>0.0</v>
      </c>
      <c r="J1374" s="3"/>
      <c r="K1374" s="56"/>
    </row>
    <row r="1375" ht="32.25" customHeight="1">
      <c r="A1375" s="55" t="s">
        <v>61</v>
      </c>
      <c r="B1375" s="46" t="s">
        <v>12753</v>
      </c>
      <c r="C1375" s="55" t="s">
        <v>12761</v>
      </c>
      <c r="D1375" s="46">
        <v>0.0</v>
      </c>
      <c r="E1375" s="46">
        <v>0.0</v>
      </c>
      <c r="F1375" s="46">
        <v>15.0</v>
      </c>
      <c r="G1375" s="46">
        <v>0.0</v>
      </c>
      <c r="H1375" s="46">
        <v>0.0</v>
      </c>
      <c r="I1375" s="46">
        <v>0.0</v>
      </c>
      <c r="J1375" s="3"/>
      <c r="K1375" s="56"/>
    </row>
    <row r="1376" ht="32.25" customHeight="1">
      <c r="A1376" s="55" t="s">
        <v>61</v>
      </c>
      <c r="B1376" s="46" t="s">
        <v>12753</v>
      </c>
      <c r="C1376" s="55" t="s">
        <v>12763</v>
      </c>
      <c r="D1376" s="46">
        <v>0.0</v>
      </c>
      <c r="E1376" s="46">
        <v>0.0</v>
      </c>
      <c r="F1376" s="46">
        <v>15.0</v>
      </c>
      <c r="G1376" s="46">
        <v>0.0</v>
      </c>
      <c r="H1376" s="46">
        <v>0.0</v>
      </c>
      <c r="I1376" s="46">
        <v>0.0</v>
      </c>
      <c r="J1376" s="3"/>
      <c r="K1376" s="56"/>
    </row>
    <row r="1377" ht="32.25" customHeight="1">
      <c r="A1377" s="55" t="s">
        <v>61</v>
      </c>
      <c r="B1377" s="46" t="s">
        <v>12753</v>
      </c>
      <c r="C1377" s="55" t="s">
        <v>12766</v>
      </c>
      <c r="D1377" s="46">
        <v>0.0</v>
      </c>
      <c r="E1377" s="46">
        <v>0.0</v>
      </c>
      <c r="F1377" s="46">
        <v>14.0</v>
      </c>
      <c r="G1377" s="46">
        <v>0.0</v>
      </c>
      <c r="H1377" s="46">
        <v>0.0</v>
      </c>
      <c r="I1377" s="46">
        <v>0.0</v>
      </c>
      <c r="J1377" s="3"/>
      <c r="K1377" s="56"/>
    </row>
    <row r="1378" ht="32.25" customHeight="1">
      <c r="A1378" s="55" t="s">
        <v>61</v>
      </c>
      <c r="B1378" s="46" t="s">
        <v>12753</v>
      </c>
      <c r="C1378" s="55" t="s">
        <v>12769</v>
      </c>
      <c r="D1378" s="46">
        <v>0.0</v>
      </c>
      <c r="E1378" s="46">
        <v>0.0</v>
      </c>
      <c r="F1378" s="46">
        <v>9.0</v>
      </c>
      <c r="G1378" s="46">
        <v>0.0</v>
      </c>
      <c r="H1378" s="46">
        <v>0.0</v>
      </c>
      <c r="I1378" s="46">
        <v>0.0</v>
      </c>
      <c r="J1378" s="3"/>
      <c r="K1378" s="56"/>
    </row>
    <row r="1379" ht="32.25" customHeight="1">
      <c r="A1379" s="55" t="s">
        <v>61</v>
      </c>
      <c r="B1379" s="46" t="s">
        <v>12772</v>
      </c>
      <c r="C1379" s="55" t="s">
        <v>12773</v>
      </c>
      <c r="D1379" s="46">
        <v>0.0</v>
      </c>
      <c r="E1379" s="46">
        <v>0.0</v>
      </c>
      <c r="F1379" s="46">
        <v>128.0</v>
      </c>
      <c r="G1379" s="46">
        <v>0.0</v>
      </c>
      <c r="H1379" s="46">
        <v>0.0</v>
      </c>
      <c r="I1379" s="46">
        <v>0.0</v>
      </c>
      <c r="J1379" s="3"/>
      <c r="K1379" s="56"/>
    </row>
    <row r="1380" ht="32.25" customHeight="1">
      <c r="A1380" s="55" t="s">
        <v>61</v>
      </c>
      <c r="B1380" s="46" t="s">
        <v>12772</v>
      </c>
      <c r="C1380" s="55" t="s">
        <v>12778</v>
      </c>
      <c r="D1380" s="46">
        <v>0.0</v>
      </c>
      <c r="E1380" s="46">
        <v>0.0</v>
      </c>
      <c r="F1380" s="46">
        <v>69.0</v>
      </c>
      <c r="G1380" s="46">
        <v>0.0</v>
      </c>
      <c r="H1380" s="46">
        <v>0.0</v>
      </c>
      <c r="I1380" s="46">
        <v>0.0</v>
      </c>
      <c r="J1380" s="3"/>
      <c r="K1380" s="56"/>
    </row>
    <row r="1381" ht="32.25" customHeight="1">
      <c r="A1381" s="55" t="s">
        <v>61</v>
      </c>
      <c r="B1381" s="46" t="s">
        <v>12772</v>
      </c>
      <c r="C1381" s="55" t="s">
        <v>12781</v>
      </c>
      <c r="D1381" s="46">
        <v>0.0</v>
      </c>
      <c r="E1381" s="46">
        <v>0.0</v>
      </c>
      <c r="F1381" s="46">
        <v>49.0</v>
      </c>
      <c r="G1381" s="46">
        <v>0.0</v>
      </c>
      <c r="H1381" s="46">
        <v>0.0</v>
      </c>
      <c r="I1381" s="46">
        <v>0.0</v>
      </c>
      <c r="J1381" s="3"/>
      <c r="K1381" s="56"/>
    </row>
    <row r="1382" ht="32.25" customHeight="1">
      <c r="A1382" s="55" t="s">
        <v>61</v>
      </c>
      <c r="B1382" s="46" t="s">
        <v>12772</v>
      </c>
      <c r="C1382" s="55" t="s">
        <v>12784</v>
      </c>
      <c r="D1382" s="46">
        <v>0.0</v>
      </c>
      <c r="E1382" s="46">
        <v>0.0</v>
      </c>
      <c r="F1382" s="46">
        <v>11.0</v>
      </c>
      <c r="G1382" s="46">
        <v>0.0</v>
      </c>
      <c r="H1382" s="46">
        <v>0.0</v>
      </c>
      <c r="I1382" s="46">
        <v>0.0</v>
      </c>
      <c r="J1382" s="3"/>
      <c r="K1382" s="56"/>
    </row>
    <row r="1383" ht="32.25" customHeight="1">
      <c r="A1383" s="55" t="s">
        <v>61</v>
      </c>
      <c r="B1383" s="46" t="s">
        <v>12772</v>
      </c>
      <c r="C1383" s="55" t="s">
        <v>12787</v>
      </c>
      <c r="D1383" s="46">
        <v>0.0</v>
      </c>
      <c r="E1383" s="46">
        <v>0.0</v>
      </c>
      <c r="F1383" s="46">
        <v>8.0</v>
      </c>
      <c r="G1383" s="46">
        <v>0.0</v>
      </c>
      <c r="H1383" s="46">
        <v>0.0</v>
      </c>
      <c r="I1383" s="46">
        <v>0.0</v>
      </c>
      <c r="J1383" s="3"/>
      <c r="K1383" s="56"/>
    </row>
    <row r="1384" ht="32.25" customHeight="1">
      <c r="A1384" s="55" t="s">
        <v>61</v>
      </c>
      <c r="B1384" s="46" t="s">
        <v>12772</v>
      </c>
      <c r="C1384" s="55" t="s">
        <v>12792</v>
      </c>
      <c r="D1384" s="46">
        <v>0.0</v>
      </c>
      <c r="E1384" s="46">
        <v>0.0</v>
      </c>
      <c r="F1384" s="46">
        <v>1.0</v>
      </c>
      <c r="G1384" s="46">
        <v>0.0</v>
      </c>
      <c r="H1384" s="46">
        <v>0.0</v>
      </c>
      <c r="I1384" s="46">
        <v>0.0</v>
      </c>
      <c r="J1384" s="3"/>
      <c r="K1384" s="56"/>
    </row>
    <row r="1385" ht="32.25" customHeight="1">
      <c r="A1385" s="55" t="s">
        <v>61</v>
      </c>
      <c r="B1385" s="46" t="s">
        <v>12796</v>
      </c>
      <c r="C1385" s="55" t="s">
        <v>12797</v>
      </c>
      <c r="D1385" s="46">
        <v>0.0</v>
      </c>
      <c r="E1385" s="46">
        <v>0.0</v>
      </c>
      <c r="F1385" s="46">
        <v>49.0</v>
      </c>
      <c r="G1385" s="46">
        <v>0.0</v>
      </c>
      <c r="H1385" s="46">
        <v>0.0</v>
      </c>
      <c r="I1385" s="46">
        <v>0.0</v>
      </c>
      <c r="J1385" s="3"/>
      <c r="K1385" s="56"/>
    </row>
    <row r="1386" ht="32.25" customHeight="1">
      <c r="A1386" s="55" t="s">
        <v>61</v>
      </c>
      <c r="B1386" s="46" t="s">
        <v>12796</v>
      </c>
      <c r="C1386" s="55" t="s">
        <v>12800</v>
      </c>
      <c r="D1386" s="46">
        <v>0.0</v>
      </c>
      <c r="E1386" s="46">
        <v>0.0</v>
      </c>
      <c r="F1386" s="46">
        <v>17.0</v>
      </c>
      <c r="G1386" s="46">
        <v>0.0</v>
      </c>
      <c r="H1386" s="46">
        <v>0.0</v>
      </c>
      <c r="I1386" s="46">
        <v>0.0</v>
      </c>
      <c r="J1386" s="3"/>
      <c r="K1386" s="56"/>
    </row>
    <row r="1387" ht="32.25" customHeight="1">
      <c r="A1387" s="55" t="s">
        <v>61</v>
      </c>
      <c r="B1387" s="46" t="s">
        <v>12796</v>
      </c>
      <c r="C1387" s="55" t="s">
        <v>12802</v>
      </c>
      <c r="D1387" s="46">
        <v>0.0</v>
      </c>
      <c r="E1387" s="46">
        <v>0.0</v>
      </c>
      <c r="F1387" s="46">
        <v>10.0</v>
      </c>
      <c r="G1387" s="46">
        <v>0.0</v>
      </c>
      <c r="H1387" s="46">
        <v>0.0</v>
      </c>
      <c r="I1387" s="46">
        <v>0.0</v>
      </c>
      <c r="J1387" s="3"/>
      <c r="K1387" s="56"/>
    </row>
    <row r="1388" ht="32.25" customHeight="1">
      <c r="A1388" s="55" t="s">
        <v>61</v>
      </c>
      <c r="B1388" s="46" t="s">
        <v>12796</v>
      </c>
      <c r="C1388" s="55" t="s">
        <v>12805</v>
      </c>
      <c r="D1388" s="46">
        <v>0.0</v>
      </c>
      <c r="E1388" s="46">
        <v>0.0</v>
      </c>
      <c r="F1388" s="46">
        <v>4.0</v>
      </c>
      <c r="G1388" s="46">
        <v>0.0</v>
      </c>
      <c r="H1388" s="46">
        <v>0.0</v>
      </c>
      <c r="I1388" s="46">
        <v>0.0</v>
      </c>
      <c r="J1388" s="3"/>
      <c r="K1388" s="56"/>
    </row>
    <row r="1389" ht="32.25" customHeight="1">
      <c r="A1389" s="55" t="s">
        <v>61</v>
      </c>
      <c r="B1389" s="46" t="s">
        <v>12796</v>
      </c>
      <c r="C1389" s="55" t="s">
        <v>12809</v>
      </c>
      <c r="D1389" s="46">
        <v>0.0</v>
      </c>
      <c r="E1389" s="46">
        <v>0.0</v>
      </c>
      <c r="F1389" s="46">
        <v>1.0</v>
      </c>
      <c r="G1389" s="46">
        <v>0.0</v>
      </c>
      <c r="H1389" s="46">
        <v>0.0</v>
      </c>
      <c r="I1389" s="46">
        <v>0.0</v>
      </c>
      <c r="J1389" s="3"/>
      <c r="K1389" s="56"/>
    </row>
    <row r="1390" ht="32.25" customHeight="1">
      <c r="A1390" s="55" t="s">
        <v>61</v>
      </c>
      <c r="B1390" s="46" t="s">
        <v>12796</v>
      </c>
      <c r="C1390" s="55" t="s">
        <v>12813</v>
      </c>
      <c r="D1390" s="46">
        <v>0.0</v>
      </c>
      <c r="E1390" s="46">
        <v>0.0</v>
      </c>
      <c r="F1390" s="46">
        <v>1.0</v>
      </c>
      <c r="G1390" s="46">
        <v>0.0</v>
      </c>
      <c r="H1390" s="46">
        <v>0.0</v>
      </c>
      <c r="I1390" s="46">
        <v>0.0</v>
      </c>
      <c r="J1390" s="3"/>
      <c r="K1390" s="56"/>
    </row>
    <row r="1391" ht="32.25" customHeight="1">
      <c r="A1391" s="55" t="s">
        <v>61</v>
      </c>
      <c r="B1391" s="46" t="s">
        <v>12796</v>
      </c>
      <c r="C1391" s="55" t="s">
        <v>12816</v>
      </c>
      <c r="D1391" s="46">
        <v>0.0</v>
      </c>
      <c r="E1391" s="46">
        <v>0.0</v>
      </c>
      <c r="F1391" s="46">
        <v>1.0</v>
      </c>
      <c r="G1391" s="46">
        <v>0.0</v>
      </c>
      <c r="H1391" s="46">
        <v>0.0</v>
      </c>
      <c r="I1391" s="46">
        <v>0.0</v>
      </c>
      <c r="J1391" s="3"/>
      <c r="K1391" s="56"/>
    </row>
    <row r="1392" ht="32.25" customHeight="1">
      <c r="A1392" s="55" t="s">
        <v>61</v>
      </c>
      <c r="B1392" s="46" t="s">
        <v>12796</v>
      </c>
      <c r="C1392" s="55" t="s">
        <v>12820</v>
      </c>
      <c r="D1392" s="46">
        <v>0.0</v>
      </c>
      <c r="E1392" s="46">
        <v>0.0</v>
      </c>
      <c r="F1392" s="46">
        <v>1.0</v>
      </c>
      <c r="G1392" s="46">
        <v>0.0</v>
      </c>
      <c r="H1392" s="46">
        <v>0.0</v>
      </c>
      <c r="I1392" s="46">
        <v>0.0</v>
      </c>
      <c r="J1392" s="3"/>
      <c r="K1392" s="56"/>
    </row>
    <row r="1393" ht="32.25" customHeight="1">
      <c r="A1393" s="55" t="s">
        <v>61</v>
      </c>
      <c r="B1393" s="46" t="s">
        <v>12796</v>
      </c>
      <c r="C1393" s="55" t="s">
        <v>12825</v>
      </c>
      <c r="D1393" s="46">
        <v>0.0</v>
      </c>
      <c r="E1393" s="46">
        <v>0.0</v>
      </c>
      <c r="F1393" s="46">
        <v>1.0</v>
      </c>
      <c r="G1393" s="46">
        <v>0.0</v>
      </c>
      <c r="H1393" s="46">
        <v>0.0</v>
      </c>
      <c r="I1393" s="46">
        <v>0.0</v>
      </c>
      <c r="J1393" s="3"/>
      <c r="K1393" s="56"/>
    </row>
    <row r="1394" ht="32.25" customHeight="1">
      <c r="A1394" s="55" t="s">
        <v>61</v>
      </c>
      <c r="B1394" s="46" t="s">
        <v>12796</v>
      </c>
      <c r="C1394" s="55" t="s">
        <v>12829</v>
      </c>
      <c r="D1394" s="46">
        <v>0.0</v>
      </c>
      <c r="E1394" s="46">
        <v>0.0</v>
      </c>
      <c r="F1394" s="46">
        <v>1.0</v>
      </c>
      <c r="G1394" s="46">
        <v>0.0</v>
      </c>
      <c r="H1394" s="46">
        <v>0.0</v>
      </c>
      <c r="I1394" s="46">
        <v>0.0</v>
      </c>
      <c r="J1394" s="3"/>
      <c r="K1394" s="56"/>
    </row>
    <row r="1395" ht="32.25" customHeight="1">
      <c r="A1395" s="55" t="s">
        <v>61</v>
      </c>
      <c r="B1395" s="46" t="s">
        <v>12796</v>
      </c>
      <c r="C1395" s="55" t="s">
        <v>12832</v>
      </c>
      <c r="D1395" s="46">
        <v>0.0</v>
      </c>
      <c r="E1395" s="46">
        <v>0.0</v>
      </c>
      <c r="F1395" s="46">
        <v>1.0</v>
      </c>
      <c r="G1395" s="46">
        <v>0.0</v>
      </c>
      <c r="H1395" s="46">
        <v>0.0</v>
      </c>
      <c r="I1395" s="46">
        <v>0.0</v>
      </c>
      <c r="J1395" s="3"/>
      <c r="K1395" s="56"/>
    </row>
    <row r="1396" ht="32.25" customHeight="1">
      <c r="A1396" s="55" t="s">
        <v>61</v>
      </c>
      <c r="B1396" s="46" t="s">
        <v>12796</v>
      </c>
      <c r="C1396" s="55" t="s">
        <v>12835</v>
      </c>
      <c r="D1396" s="46">
        <v>0.0</v>
      </c>
      <c r="E1396" s="46">
        <v>0.0</v>
      </c>
      <c r="F1396" s="46">
        <v>1.0</v>
      </c>
      <c r="G1396" s="46">
        <v>0.0</v>
      </c>
      <c r="H1396" s="46">
        <v>0.0</v>
      </c>
      <c r="I1396" s="46">
        <v>0.0</v>
      </c>
      <c r="J1396" s="3"/>
      <c r="K1396" s="56"/>
    </row>
    <row r="1397" ht="32.25" customHeight="1">
      <c r="A1397" s="55" t="s">
        <v>61</v>
      </c>
      <c r="B1397" s="46" t="s">
        <v>12796</v>
      </c>
      <c r="C1397" s="55" t="s">
        <v>12841</v>
      </c>
      <c r="D1397" s="46">
        <v>0.0</v>
      </c>
      <c r="E1397" s="46">
        <v>0.0</v>
      </c>
      <c r="F1397" s="46">
        <v>1.0</v>
      </c>
      <c r="G1397" s="46">
        <v>0.0</v>
      </c>
      <c r="H1397" s="46">
        <v>0.0</v>
      </c>
      <c r="I1397" s="46">
        <v>0.0</v>
      </c>
      <c r="J1397" s="3"/>
      <c r="K1397" s="56"/>
    </row>
    <row r="1398" ht="32.25" customHeight="1">
      <c r="A1398" s="55" t="s">
        <v>61</v>
      </c>
      <c r="B1398" s="46" t="s">
        <v>12796</v>
      </c>
      <c r="C1398" s="55" t="s">
        <v>12844</v>
      </c>
      <c r="D1398" s="46">
        <v>0.0</v>
      </c>
      <c r="E1398" s="46">
        <v>0.0</v>
      </c>
      <c r="F1398" s="46">
        <v>1.0</v>
      </c>
      <c r="G1398" s="46">
        <v>0.0</v>
      </c>
      <c r="H1398" s="46">
        <v>0.0</v>
      </c>
      <c r="I1398" s="46">
        <v>0.0</v>
      </c>
      <c r="J1398" s="3"/>
      <c r="K1398" s="56"/>
    </row>
    <row r="1399" ht="32.25" customHeight="1">
      <c r="A1399" s="55" t="s">
        <v>61</v>
      </c>
      <c r="B1399" s="46" t="s">
        <v>12846</v>
      </c>
      <c r="C1399" s="55" t="s">
        <v>12848</v>
      </c>
      <c r="D1399" s="46">
        <v>0.0</v>
      </c>
      <c r="E1399" s="46">
        <v>0.0</v>
      </c>
      <c r="F1399" s="46">
        <v>94.0</v>
      </c>
      <c r="G1399" s="46">
        <v>0.0</v>
      </c>
      <c r="H1399" s="46">
        <v>0.0</v>
      </c>
      <c r="I1399" s="46">
        <v>0.0</v>
      </c>
      <c r="J1399" s="3"/>
      <c r="K1399" s="56"/>
    </row>
    <row r="1400" ht="32.25" customHeight="1">
      <c r="A1400" s="55" t="s">
        <v>61</v>
      </c>
      <c r="B1400" s="46" t="s">
        <v>12846</v>
      </c>
      <c r="C1400" s="55" t="s">
        <v>12851</v>
      </c>
      <c r="D1400" s="46">
        <v>0.0</v>
      </c>
      <c r="E1400" s="46">
        <v>0.0</v>
      </c>
      <c r="F1400" s="46">
        <v>66.0</v>
      </c>
      <c r="G1400" s="46">
        <v>0.0</v>
      </c>
      <c r="H1400" s="46">
        <v>0.0</v>
      </c>
      <c r="I1400" s="46">
        <v>0.0</v>
      </c>
      <c r="J1400" s="3"/>
      <c r="K1400" s="56"/>
    </row>
    <row r="1401" ht="32.25" customHeight="1">
      <c r="A1401" s="55" t="s">
        <v>61</v>
      </c>
      <c r="B1401" s="46" t="s">
        <v>12846</v>
      </c>
      <c r="C1401" s="55" t="s">
        <v>12854</v>
      </c>
      <c r="D1401" s="46">
        <v>0.0</v>
      </c>
      <c r="E1401" s="46">
        <v>0.0</v>
      </c>
      <c r="F1401" s="46">
        <v>13.0</v>
      </c>
      <c r="G1401" s="46">
        <v>0.0</v>
      </c>
      <c r="H1401" s="46">
        <v>0.0</v>
      </c>
      <c r="I1401" s="46">
        <v>0.0</v>
      </c>
      <c r="J1401" s="3"/>
      <c r="K1401" s="56"/>
    </row>
    <row r="1402" ht="32.25" customHeight="1">
      <c r="A1402" s="55" t="s">
        <v>61</v>
      </c>
      <c r="B1402" s="46" t="s">
        <v>12846</v>
      </c>
      <c r="C1402" s="55" t="s">
        <v>12857</v>
      </c>
      <c r="D1402" s="46">
        <v>0.0</v>
      </c>
      <c r="E1402" s="46">
        <v>0.0</v>
      </c>
      <c r="F1402" s="46">
        <v>3.0</v>
      </c>
      <c r="G1402" s="46">
        <v>0.0</v>
      </c>
      <c r="H1402" s="46">
        <v>0.0</v>
      </c>
      <c r="I1402" s="46">
        <v>0.0</v>
      </c>
      <c r="J1402" s="3"/>
      <c r="K1402" s="56"/>
    </row>
    <row r="1403" ht="32.25" customHeight="1">
      <c r="A1403" s="55" t="s">
        <v>61</v>
      </c>
      <c r="B1403" s="46" t="s">
        <v>12846</v>
      </c>
      <c r="C1403" s="55" t="s">
        <v>12860</v>
      </c>
      <c r="D1403" s="46">
        <v>0.0</v>
      </c>
      <c r="E1403" s="46">
        <v>0.0</v>
      </c>
      <c r="F1403" s="46">
        <v>1.0</v>
      </c>
      <c r="G1403" s="46">
        <v>0.0</v>
      </c>
      <c r="H1403" s="46">
        <v>0.0</v>
      </c>
      <c r="I1403" s="46">
        <v>0.0</v>
      </c>
      <c r="J1403" s="3"/>
      <c r="K1403" s="56"/>
    </row>
    <row r="1404" ht="32.25" customHeight="1">
      <c r="A1404" s="55" t="s">
        <v>61</v>
      </c>
      <c r="B1404" s="46" t="s">
        <v>12846</v>
      </c>
      <c r="C1404" s="55" t="s">
        <v>12863</v>
      </c>
      <c r="D1404" s="46">
        <v>0.0</v>
      </c>
      <c r="E1404" s="46">
        <v>0.0</v>
      </c>
      <c r="F1404" s="46">
        <v>1.0</v>
      </c>
      <c r="G1404" s="46">
        <v>0.0</v>
      </c>
      <c r="H1404" s="46">
        <v>0.0</v>
      </c>
      <c r="I1404" s="46">
        <v>0.0</v>
      </c>
      <c r="J1404" s="3"/>
      <c r="K1404" s="56"/>
    </row>
    <row r="1405" ht="32.25" customHeight="1">
      <c r="A1405" s="55" t="s">
        <v>61</v>
      </c>
      <c r="B1405" s="46" t="s">
        <v>12866</v>
      </c>
      <c r="C1405" s="55" t="s">
        <v>12867</v>
      </c>
      <c r="D1405" s="46">
        <v>0.0</v>
      </c>
      <c r="E1405" s="46">
        <v>0.0</v>
      </c>
      <c r="F1405" s="46">
        <v>6.0</v>
      </c>
      <c r="G1405" s="46">
        <v>0.0</v>
      </c>
      <c r="H1405" s="46">
        <v>0.0</v>
      </c>
      <c r="I1405" s="46">
        <v>0.0</v>
      </c>
      <c r="J1405" s="3"/>
      <c r="K1405" s="56"/>
    </row>
    <row r="1406" ht="32.25" customHeight="1">
      <c r="A1406" s="55" t="s">
        <v>61</v>
      </c>
      <c r="B1406" s="46" t="s">
        <v>12866</v>
      </c>
      <c r="C1406" s="55" t="s">
        <v>12869</v>
      </c>
      <c r="D1406" s="46">
        <v>0.0</v>
      </c>
      <c r="E1406" s="46">
        <v>0.0</v>
      </c>
      <c r="F1406" s="46">
        <v>3.0</v>
      </c>
      <c r="G1406" s="46">
        <v>0.0</v>
      </c>
      <c r="H1406" s="46">
        <v>0.0</v>
      </c>
      <c r="I1406" s="46">
        <v>0.0</v>
      </c>
      <c r="J1406" s="3"/>
      <c r="K1406" s="56"/>
    </row>
    <row r="1407" ht="32.25" customHeight="1">
      <c r="A1407" s="55" t="s">
        <v>61</v>
      </c>
      <c r="B1407" s="46" t="s">
        <v>12866</v>
      </c>
      <c r="C1407" s="55" t="s">
        <v>12872</v>
      </c>
      <c r="D1407" s="46">
        <v>0.0</v>
      </c>
      <c r="E1407" s="46">
        <v>0.0</v>
      </c>
      <c r="F1407" s="46">
        <v>1.0</v>
      </c>
      <c r="G1407" s="46">
        <v>0.0</v>
      </c>
      <c r="H1407" s="46">
        <v>0.0</v>
      </c>
      <c r="I1407" s="46">
        <v>0.0</v>
      </c>
      <c r="J1407" s="3"/>
      <c r="K1407" s="56"/>
    </row>
    <row r="1408" ht="32.25" customHeight="1">
      <c r="A1408" s="55" t="s">
        <v>61</v>
      </c>
      <c r="B1408" s="46" t="s">
        <v>12866</v>
      </c>
      <c r="C1408" s="55" t="s">
        <v>12876</v>
      </c>
      <c r="D1408" s="46">
        <v>0.0</v>
      </c>
      <c r="E1408" s="46">
        <v>0.0</v>
      </c>
      <c r="F1408" s="46">
        <v>1.0</v>
      </c>
      <c r="G1408" s="46">
        <v>0.0</v>
      </c>
      <c r="H1408" s="46">
        <v>0.0</v>
      </c>
      <c r="I1408" s="46">
        <v>0.0</v>
      </c>
      <c r="J1408" s="3"/>
      <c r="K1408" s="56"/>
    </row>
    <row r="1409" ht="32.25" customHeight="1">
      <c r="A1409" s="55" t="s">
        <v>61</v>
      </c>
      <c r="B1409" s="46" t="s">
        <v>12866</v>
      </c>
      <c r="C1409" s="55" t="s">
        <v>12879</v>
      </c>
      <c r="D1409" s="46">
        <v>0.0</v>
      </c>
      <c r="E1409" s="46">
        <v>0.0</v>
      </c>
      <c r="F1409" s="46">
        <v>1.0</v>
      </c>
      <c r="G1409" s="46">
        <v>0.0</v>
      </c>
      <c r="H1409" s="46">
        <v>0.0</v>
      </c>
      <c r="I1409" s="46">
        <v>0.0</v>
      </c>
      <c r="J1409" s="3"/>
      <c r="K1409" s="56"/>
    </row>
    <row r="1410" ht="32.25" customHeight="1">
      <c r="A1410" s="55" t="s">
        <v>61</v>
      </c>
      <c r="B1410" s="46" t="s">
        <v>12882</v>
      </c>
      <c r="C1410" s="55" t="s">
        <v>12884</v>
      </c>
      <c r="D1410" s="46">
        <v>0.0</v>
      </c>
      <c r="E1410" s="46">
        <v>0.0</v>
      </c>
      <c r="F1410" s="46">
        <v>39.0</v>
      </c>
      <c r="G1410" s="46">
        <v>0.0</v>
      </c>
      <c r="H1410" s="46">
        <v>0.0</v>
      </c>
      <c r="I1410" s="46">
        <v>0.0</v>
      </c>
      <c r="J1410" s="3"/>
      <c r="K1410" s="56"/>
    </row>
    <row r="1411" ht="32.25" customHeight="1">
      <c r="A1411" s="55" t="s">
        <v>61</v>
      </c>
      <c r="B1411" s="46" t="s">
        <v>12882</v>
      </c>
      <c r="C1411" s="55" t="s">
        <v>12886</v>
      </c>
      <c r="D1411" s="46">
        <v>0.0</v>
      </c>
      <c r="E1411" s="46">
        <v>0.0</v>
      </c>
      <c r="F1411" s="46">
        <v>1.0</v>
      </c>
      <c r="G1411" s="46">
        <v>0.0</v>
      </c>
      <c r="H1411" s="46">
        <v>0.0</v>
      </c>
      <c r="I1411" s="46">
        <v>0.0</v>
      </c>
      <c r="J1411" s="3"/>
      <c r="K1411" s="56"/>
    </row>
    <row r="1412" ht="32.25" customHeight="1">
      <c r="A1412" s="55" t="s">
        <v>61</v>
      </c>
      <c r="B1412" s="46" t="s">
        <v>12891</v>
      </c>
      <c r="C1412" s="55" t="s">
        <v>12893</v>
      </c>
      <c r="D1412" s="46">
        <v>0.0</v>
      </c>
      <c r="E1412" s="46">
        <v>0.0</v>
      </c>
      <c r="F1412" s="46">
        <v>224.0</v>
      </c>
      <c r="G1412" s="46">
        <v>0.0</v>
      </c>
      <c r="H1412" s="46">
        <v>0.0</v>
      </c>
      <c r="I1412" s="46">
        <v>0.0</v>
      </c>
      <c r="J1412" s="3"/>
      <c r="K1412" s="56"/>
    </row>
    <row r="1413" ht="32.25" customHeight="1">
      <c r="A1413" s="55" t="s">
        <v>61</v>
      </c>
      <c r="B1413" s="46" t="s">
        <v>12891</v>
      </c>
      <c r="C1413" s="55" t="s">
        <v>12897</v>
      </c>
      <c r="D1413" s="46">
        <v>0.0</v>
      </c>
      <c r="E1413" s="46">
        <v>0.0</v>
      </c>
      <c r="F1413" s="46">
        <v>1.0</v>
      </c>
      <c r="G1413" s="46">
        <v>0.0</v>
      </c>
      <c r="H1413" s="46">
        <v>0.0</v>
      </c>
      <c r="I1413" s="46">
        <v>0.0</v>
      </c>
      <c r="J1413" s="3"/>
      <c r="K1413" s="56"/>
    </row>
    <row r="1414" ht="32.25" customHeight="1">
      <c r="A1414" s="55" t="s">
        <v>61</v>
      </c>
      <c r="B1414" s="46" t="s">
        <v>12899</v>
      </c>
      <c r="C1414" s="55" t="s">
        <v>12901</v>
      </c>
      <c r="D1414" s="46">
        <v>0.0</v>
      </c>
      <c r="E1414" s="46">
        <v>0.0</v>
      </c>
      <c r="F1414" s="46">
        <v>6.0</v>
      </c>
      <c r="G1414" s="46">
        <v>0.0</v>
      </c>
      <c r="H1414" s="46">
        <v>0.0</v>
      </c>
      <c r="I1414" s="46">
        <v>0.0</v>
      </c>
      <c r="J1414" s="3"/>
      <c r="K1414" s="56"/>
    </row>
    <row r="1415" ht="32.25" customHeight="1">
      <c r="A1415" s="55" t="s">
        <v>61</v>
      </c>
      <c r="B1415" s="46" t="s">
        <v>12899</v>
      </c>
      <c r="C1415" s="55" t="s">
        <v>12902</v>
      </c>
      <c r="D1415" s="46">
        <v>0.0</v>
      </c>
      <c r="E1415" s="46">
        <v>0.0</v>
      </c>
      <c r="F1415" s="46">
        <v>2.0</v>
      </c>
      <c r="G1415" s="46">
        <v>0.0</v>
      </c>
      <c r="H1415" s="46">
        <v>0.0</v>
      </c>
      <c r="I1415" s="46">
        <v>0.0</v>
      </c>
      <c r="J1415" s="3"/>
      <c r="K1415" s="56"/>
    </row>
    <row r="1416" ht="32.25" customHeight="1">
      <c r="A1416" s="55" t="s">
        <v>61</v>
      </c>
      <c r="B1416" s="46" t="s">
        <v>12899</v>
      </c>
      <c r="C1416" s="55" t="s">
        <v>12907</v>
      </c>
      <c r="D1416" s="46">
        <v>0.0</v>
      </c>
      <c r="E1416" s="46">
        <v>0.0</v>
      </c>
      <c r="F1416" s="46">
        <v>2.0</v>
      </c>
      <c r="G1416" s="46">
        <v>0.0</v>
      </c>
      <c r="H1416" s="46">
        <v>0.0</v>
      </c>
      <c r="I1416" s="46">
        <v>0.0</v>
      </c>
      <c r="J1416" s="3"/>
      <c r="K1416" s="56"/>
    </row>
    <row r="1417" ht="32.25" customHeight="1">
      <c r="A1417" s="55" t="s">
        <v>61</v>
      </c>
      <c r="B1417" s="46" t="s">
        <v>12899</v>
      </c>
      <c r="C1417" s="55" t="s">
        <v>12911</v>
      </c>
      <c r="D1417" s="46">
        <v>0.0</v>
      </c>
      <c r="E1417" s="46">
        <v>0.0</v>
      </c>
      <c r="F1417" s="46">
        <v>1.0</v>
      </c>
      <c r="G1417" s="46">
        <v>0.0</v>
      </c>
      <c r="H1417" s="46">
        <v>0.0</v>
      </c>
      <c r="I1417" s="46">
        <v>0.0</v>
      </c>
      <c r="J1417" s="3"/>
      <c r="K1417" s="56"/>
    </row>
    <row r="1418" ht="32.25" customHeight="1">
      <c r="A1418" s="55" t="s">
        <v>61</v>
      </c>
      <c r="B1418" s="46" t="s">
        <v>12899</v>
      </c>
      <c r="C1418" s="55" t="s">
        <v>12914</v>
      </c>
      <c r="D1418" s="46">
        <v>0.0</v>
      </c>
      <c r="E1418" s="46">
        <v>0.0</v>
      </c>
      <c r="F1418" s="46">
        <v>1.0</v>
      </c>
      <c r="G1418" s="46">
        <v>0.0</v>
      </c>
      <c r="H1418" s="46">
        <v>0.0</v>
      </c>
      <c r="I1418" s="46">
        <v>0.0</v>
      </c>
      <c r="J1418" s="3"/>
      <c r="K1418" s="56"/>
    </row>
    <row r="1419" ht="32.25" customHeight="1">
      <c r="A1419" s="55" t="s">
        <v>61</v>
      </c>
      <c r="B1419" s="46" t="s">
        <v>12917</v>
      </c>
      <c r="C1419" s="55" t="s">
        <v>12918</v>
      </c>
      <c r="D1419" s="46">
        <v>0.0</v>
      </c>
      <c r="E1419" s="46">
        <v>0.0</v>
      </c>
      <c r="F1419" s="46">
        <v>134.0</v>
      </c>
      <c r="G1419" s="46">
        <v>0.0</v>
      </c>
      <c r="H1419" s="46">
        <v>0.0</v>
      </c>
      <c r="I1419" s="46">
        <v>0.0</v>
      </c>
      <c r="J1419" s="3"/>
      <c r="K1419" s="56"/>
    </row>
    <row r="1420" ht="32.25" customHeight="1">
      <c r="A1420" s="55" t="s">
        <v>61</v>
      </c>
      <c r="B1420" s="46" t="s">
        <v>12917</v>
      </c>
      <c r="C1420" s="55" t="s">
        <v>12923</v>
      </c>
      <c r="D1420" s="46">
        <v>0.0</v>
      </c>
      <c r="E1420" s="46">
        <v>0.0</v>
      </c>
      <c r="F1420" s="46">
        <v>29.0</v>
      </c>
      <c r="G1420" s="46">
        <v>0.0</v>
      </c>
      <c r="H1420" s="46">
        <v>0.0</v>
      </c>
      <c r="I1420" s="46">
        <v>0.0</v>
      </c>
      <c r="J1420" s="3"/>
      <c r="K1420" s="56"/>
    </row>
    <row r="1421" ht="32.25" customHeight="1">
      <c r="A1421" s="55" t="s">
        <v>61</v>
      </c>
      <c r="B1421" s="46" t="s">
        <v>12917</v>
      </c>
      <c r="C1421" s="55" t="s">
        <v>12928</v>
      </c>
      <c r="D1421" s="46">
        <v>0.0</v>
      </c>
      <c r="E1421" s="46">
        <v>0.0</v>
      </c>
      <c r="F1421" s="46">
        <v>1.0</v>
      </c>
      <c r="G1421" s="46">
        <v>0.0</v>
      </c>
      <c r="H1421" s="46">
        <v>0.0</v>
      </c>
      <c r="I1421" s="46">
        <v>0.0</v>
      </c>
      <c r="J1421" s="3"/>
      <c r="K1421" s="56"/>
    </row>
    <row r="1422" ht="32.25" customHeight="1">
      <c r="A1422" s="55" t="s">
        <v>61</v>
      </c>
      <c r="B1422" s="46" t="s">
        <v>12931</v>
      </c>
      <c r="C1422" s="55" t="s">
        <v>12932</v>
      </c>
      <c r="D1422" s="46">
        <v>0.0</v>
      </c>
      <c r="E1422" s="46">
        <v>0.0</v>
      </c>
      <c r="F1422" s="46">
        <v>1.0</v>
      </c>
      <c r="G1422" s="46">
        <v>0.0</v>
      </c>
      <c r="H1422" s="46">
        <v>0.0</v>
      </c>
      <c r="I1422" s="46">
        <v>0.0</v>
      </c>
      <c r="J1422" s="3"/>
      <c r="K1422" s="56"/>
    </row>
    <row r="1423" ht="32.25" customHeight="1">
      <c r="A1423" s="55" t="s">
        <v>61</v>
      </c>
      <c r="B1423" s="46" t="s">
        <v>12931</v>
      </c>
      <c r="C1423" s="55" t="s">
        <v>12935</v>
      </c>
      <c r="D1423" s="46">
        <v>0.0</v>
      </c>
      <c r="E1423" s="46">
        <v>0.0</v>
      </c>
      <c r="F1423" s="46">
        <v>1.0</v>
      </c>
      <c r="G1423" s="46">
        <v>0.0</v>
      </c>
      <c r="H1423" s="46">
        <v>0.0</v>
      </c>
      <c r="I1423" s="46">
        <v>0.0</v>
      </c>
      <c r="J1423" s="3"/>
      <c r="K1423" s="56"/>
    </row>
    <row r="1424" ht="32.25" customHeight="1">
      <c r="A1424" s="55" t="s">
        <v>61</v>
      </c>
      <c r="B1424" s="46" t="s">
        <v>12938</v>
      </c>
      <c r="C1424" s="55" t="s">
        <v>12940</v>
      </c>
      <c r="D1424" s="46">
        <v>0.0</v>
      </c>
      <c r="E1424" s="46">
        <v>0.0</v>
      </c>
      <c r="F1424" s="46">
        <v>299.0</v>
      </c>
      <c r="G1424" s="46">
        <v>0.0</v>
      </c>
      <c r="H1424" s="46">
        <v>0.0</v>
      </c>
      <c r="I1424" s="46">
        <v>0.0</v>
      </c>
      <c r="J1424" s="3"/>
      <c r="K1424" s="56"/>
    </row>
    <row r="1425" ht="32.25" customHeight="1">
      <c r="A1425" s="55" t="s">
        <v>61</v>
      </c>
      <c r="B1425" s="46" t="s">
        <v>12938</v>
      </c>
      <c r="C1425" s="55" t="s">
        <v>12945</v>
      </c>
      <c r="D1425" s="46">
        <v>0.0</v>
      </c>
      <c r="E1425" s="46">
        <v>0.0</v>
      </c>
      <c r="F1425" s="46">
        <v>139.0</v>
      </c>
      <c r="G1425" s="46">
        <v>0.0</v>
      </c>
      <c r="H1425" s="46">
        <v>0.0</v>
      </c>
      <c r="I1425" s="46">
        <v>0.0</v>
      </c>
      <c r="J1425" s="3"/>
      <c r="K1425" s="56"/>
    </row>
    <row r="1426" ht="32.25" customHeight="1">
      <c r="A1426" s="55" t="s">
        <v>61</v>
      </c>
      <c r="B1426" s="46" t="s">
        <v>12938</v>
      </c>
      <c r="C1426" s="55" t="s">
        <v>12950</v>
      </c>
      <c r="D1426" s="46">
        <v>0.0</v>
      </c>
      <c r="E1426" s="46">
        <v>0.0</v>
      </c>
      <c r="F1426" s="46">
        <v>93.0</v>
      </c>
      <c r="G1426" s="46">
        <v>0.0</v>
      </c>
      <c r="H1426" s="46">
        <v>0.0</v>
      </c>
      <c r="I1426" s="46">
        <v>0.0</v>
      </c>
      <c r="J1426" s="3"/>
      <c r="K1426" s="56"/>
    </row>
    <row r="1427" ht="32.25" customHeight="1">
      <c r="A1427" s="55" t="s">
        <v>61</v>
      </c>
      <c r="B1427" s="46" t="s">
        <v>12938</v>
      </c>
      <c r="C1427" s="55" t="s">
        <v>12953</v>
      </c>
      <c r="D1427" s="46">
        <v>0.0</v>
      </c>
      <c r="E1427" s="46">
        <v>0.0</v>
      </c>
      <c r="F1427" s="46">
        <v>71.0</v>
      </c>
      <c r="G1427" s="46">
        <v>0.0</v>
      </c>
      <c r="H1427" s="46">
        <v>0.0</v>
      </c>
      <c r="I1427" s="46">
        <v>0.0</v>
      </c>
      <c r="J1427" s="3"/>
      <c r="K1427" s="56"/>
    </row>
    <row r="1428" ht="32.25" customHeight="1">
      <c r="A1428" s="55" t="s">
        <v>61</v>
      </c>
      <c r="B1428" s="46" t="s">
        <v>12938</v>
      </c>
      <c r="C1428" s="55" t="s">
        <v>12956</v>
      </c>
      <c r="D1428" s="46">
        <v>0.0</v>
      </c>
      <c r="E1428" s="46">
        <v>0.0</v>
      </c>
      <c r="F1428" s="46">
        <v>65.0</v>
      </c>
      <c r="G1428" s="46">
        <v>0.0</v>
      </c>
      <c r="H1428" s="46">
        <v>0.0</v>
      </c>
      <c r="I1428" s="46">
        <v>0.0</v>
      </c>
      <c r="J1428" s="3"/>
      <c r="K1428" s="56"/>
    </row>
    <row r="1429" ht="32.25" customHeight="1">
      <c r="A1429" s="55" t="s">
        <v>61</v>
      </c>
      <c r="B1429" s="46" t="s">
        <v>12938</v>
      </c>
      <c r="C1429" s="55" t="s">
        <v>12961</v>
      </c>
      <c r="D1429" s="46">
        <v>0.0</v>
      </c>
      <c r="E1429" s="46">
        <v>0.0</v>
      </c>
      <c r="F1429" s="46">
        <v>31.0</v>
      </c>
      <c r="G1429" s="46">
        <v>0.0</v>
      </c>
      <c r="H1429" s="46">
        <v>0.0</v>
      </c>
      <c r="I1429" s="46">
        <v>0.0</v>
      </c>
      <c r="J1429" s="3"/>
      <c r="K1429" s="56"/>
    </row>
    <row r="1430" ht="32.25" customHeight="1">
      <c r="A1430" s="55" t="s">
        <v>61</v>
      </c>
      <c r="B1430" s="46" t="s">
        <v>12938</v>
      </c>
      <c r="C1430" s="55" t="s">
        <v>12966</v>
      </c>
      <c r="D1430" s="46">
        <v>0.0</v>
      </c>
      <c r="E1430" s="46">
        <v>0.0</v>
      </c>
      <c r="F1430" s="46">
        <v>31.0</v>
      </c>
      <c r="G1430" s="46">
        <v>0.0</v>
      </c>
      <c r="H1430" s="46">
        <v>0.0</v>
      </c>
      <c r="I1430" s="46">
        <v>0.0</v>
      </c>
      <c r="J1430" s="3"/>
      <c r="K1430" s="56"/>
    </row>
    <row r="1431" ht="32.25" customHeight="1">
      <c r="A1431" s="55" t="s">
        <v>61</v>
      </c>
      <c r="B1431" s="46" t="s">
        <v>12938</v>
      </c>
      <c r="C1431" s="55" t="s">
        <v>12969</v>
      </c>
      <c r="D1431" s="46">
        <v>0.0</v>
      </c>
      <c r="E1431" s="46">
        <v>0.0</v>
      </c>
      <c r="F1431" s="46">
        <v>20.0</v>
      </c>
      <c r="G1431" s="46">
        <v>0.0</v>
      </c>
      <c r="H1431" s="46">
        <v>0.0</v>
      </c>
      <c r="I1431" s="46">
        <v>0.0</v>
      </c>
      <c r="J1431" s="3"/>
      <c r="K1431" s="56"/>
    </row>
    <row r="1432" ht="32.25" customHeight="1">
      <c r="A1432" s="55" t="s">
        <v>61</v>
      </c>
      <c r="B1432" s="46" t="s">
        <v>12938</v>
      </c>
      <c r="C1432" s="55" t="s">
        <v>12972</v>
      </c>
      <c r="D1432" s="46">
        <v>0.0</v>
      </c>
      <c r="E1432" s="46">
        <v>0.0</v>
      </c>
      <c r="F1432" s="46">
        <v>4.0</v>
      </c>
      <c r="G1432" s="46">
        <v>0.0</v>
      </c>
      <c r="H1432" s="46">
        <v>0.0</v>
      </c>
      <c r="I1432" s="46">
        <v>0.0</v>
      </c>
      <c r="J1432" s="3"/>
      <c r="K1432" s="56"/>
    </row>
    <row r="1433" ht="32.25" customHeight="1">
      <c r="A1433" s="55" t="s">
        <v>61</v>
      </c>
      <c r="B1433" s="46" t="s">
        <v>12938</v>
      </c>
      <c r="C1433" s="55" t="s">
        <v>12974</v>
      </c>
      <c r="D1433" s="46">
        <v>0.0</v>
      </c>
      <c r="E1433" s="46">
        <v>0.0</v>
      </c>
      <c r="F1433" s="46">
        <v>1.0</v>
      </c>
      <c r="G1433" s="46">
        <v>0.0</v>
      </c>
      <c r="H1433" s="46">
        <v>0.0</v>
      </c>
      <c r="I1433" s="46">
        <v>0.0</v>
      </c>
      <c r="J1433" s="3"/>
      <c r="K1433" s="56"/>
    </row>
    <row r="1434" ht="32.25" customHeight="1">
      <c r="A1434" s="55" t="s">
        <v>61</v>
      </c>
      <c r="B1434" s="46" t="s">
        <v>12979</v>
      </c>
      <c r="C1434" s="55" t="s">
        <v>12981</v>
      </c>
      <c r="D1434" s="46">
        <v>0.0</v>
      </c>
      <c r="E1434" s="46">
        <v>0.0</v>
      </c>
      <c r="F1434" s="46">
        <v>1.0</v>
      </c>
      <c r="G1434" s="46">
        <v>0.0</v>
      </c>
      <c r="H1434" s="46">
        <v>0.0</v>
      </c>
      <c r="I1434" s="46">
        <v>0.0</v>
      </c>
      <c r="J1434" s="3"/>
      <c r="K1434" s="56"/>
    </row>
    <row r="1435" ht="32.25" customHeight="1">
      <c r="A1435" s="55" t="s">
        <v>61</v>
      </c>
      <c r="B1435" s="46" t="s">
        <v>12979</v>
      </c>
      <c r="C1435" s="55" t="s">
        <v>12983</v>
      </c>
      <c r="D1435" s="46">
        <v>0.0</v>
      </c>
      <c r="E1435" s="46">
        <v>0.0</v>
      </c>
      <c r="F1435" s="46">
        <v>1.0</v>
      </c>
      <c r="G1435" s="46">
        <v>0.0</v>
      </c>
      <c r="H1435" s="46">
        <v>0.0</v>
      </c>
      <c r="I1435" s="46">
        <v>0.0</v>
      </c>
      <c r="J1435" s="3"/>
      <c r="K1435" s="56"/>
    </row>
    <row r="1436" ht="32.25" customHeight="1">
      <c r="A1436" s="55" t="s">
        <v>61</v>
      </c>
      <c r="B1436" s="46" t="s">
        <v>12986</v>
      </c>
      <c r="C1436" s="55" t="s">
        <v>12988</v>
      </c>
      <c r="D1436" s="46">
        <v>0.0</v>
      </c>
      <c r="E1436" s="46">
        <v>0.0</v>
      </c>
      <c r="F1436" s="46">
        <v>48.0</v>
      </c>
      <c r="G1436" s="46">
        <v>0.0</v>
      </c>
      <c r="H1436" s="46">
        <v>0.0</v>
      </c>
      <c r="I1436" s="46">
        <v>0.0</v>
      </c>
      <c r="J1436" s="3"/>
      <c r="K1436" s="56"/>
    </row>
    <row r="1437" ht="32.25" customHeight="1">
      <c r="A1437" s="55" t="s">
        <v>61</v>
      </c>
      <c r="B1437" s="46" t="s">
        <v>12986</v>
      </c>
      <c r="C1437" s="55" t="s">
        <v>12992</v>
      </c>
      <c r="D1437" s="46">
        <v>0.0</v>
      </c>
      <c r="E1437" s="46">
        <v>0.0</v>
      </c>
      <c r="F1437" s="46">
        <v>21.0</v>
      </c>
      <c r="G1437" s="46">
        <v>0.0</v>
      </c>
      <c r="H1437" s="46">
        <v>0.0</v>
      </c>
      <c r="I1437" s="46">
        <v>0.0</v>
      </c>
      <c r="J1437" s="3"/>
      <c r="K1437" s="56"/>
    </row>
    <row r="1438" ht="32.25" customHeight="1">
      <c r="A1438" s="55" t="s">
        <v>61</v>
      </c>
      <c r="B1438" s="46" t="s">
        <v>12986</v>
      </c>
      <c r="C1438" s="55" t="s">
        <v>12995</v>
      </c>
      <c r="D1438" s="46">
        <v>0.0</v>
      </c>
      <c r="E1438" s="46">
        <v>0.0</v>
      </c>
      <c r="F1438" s="46">
        <v>7.0</v>
      </c>
      <c r="G1438" s="46">
        <v>0.0</v>
      </c>
      <c r="H1438" s="46">
        <v>0.0</v>
      </c>
      <c r="I1438" s="46">
        <v>0.0</v>
      </c>
      <c r="J1438" s="3"/>
      <c r="K1438" s="56"/>
    </row>
    <row r="1439" ht="32.25" customHeight="1">
      <c r="A1439" s="55" t="s">
        <v>61</v>
      </c>
      <c r="B1439" s="46" t="s">
        <v>12986</v>
      </c>
      <c r="C1439" s="55" t="s">
        <v>12999</v>
      </c>
      <c r="D1439" s="46">
        <v>0.0</v>
      </c>
      <c r="E1439" s="46">
        <v>0.0</v>
      </c>
      <c r="F1439" s="46">
        <v>2.0</v>
      </c>
      <c r="G1439" s="46">
        <v>0.0</v>
      </c>
      <c r="H1439" s="46">
        <v>0.0</v>
      </c>
      <c r="I1439" s="46">
        <v>0.0</v>
      </c>
      <c r="J1439" s="3"/>
      <c r="K1439" s="56"/>
    </row>
    <row r="1440" ht="32.25" customHeight="1">
      <c r="A1440" s="55" t="s">
        <v>61</v>
      </c>
      <c r="B1440" s="46" t="s">
        <v>12986</v>
      </c>
      <c r="C1440" s="55" t="s">
        <v>13003</v>
      </c>
      <c r="D1440" s="46">
        <v>0.0</v>
      </c>
      <c r="E1440" s="46">
        <v>0.0</v>
      </c>
      <c r="F1440" s="46">
        <v>2.0</v>
      </c>
      <c r="G1440" s="46">
        <v>0.0</v>
      </c>
      <c r="H1440" s="46">
        <v>0.0</v>
      </c>
      <c r="I1440" s="46">
        <v>0.0</v>
      </c>
      <c r="J1440" s="3"/>
      <c r="K1440" s="56"/>
    </row>
    <row r="1441" ht="32.25" customHeight="1">
      <c r="A1441" s="55" t="s">
        <v>61</v>
      </c>
      <c r="B1441" s="46" t="s">
        <v>12986</v>
      </c>
      <c r="C1441" s="55" t="s">
        <v>13007</v>
      </c>
      <c r="D1441" s="46">
        <v>0.0</v>
      </c>
      <c r="E1441" s="46">
        <v>0.0</v>
      </c>
      <c r="F1441" s="46">
        <v>1.0</v>
      </c>
      <c r="G1441" s="46">
        <v>0.0</v>
      </c>
      <c r="H1441" s="46">
        <v>0.0</v>
      </c>
      <c r="I1441" s="46">
        <v>0.0</v>
      </c>
      <c r="J1441" s="3"/>
      <c r="K1441" s="56"/>
    </row>
    <row r="1442" ht="32.25" customHeight="1">
      <c r="A1442" s="55" t="s">
        <v>61</v>
      </c>
      <c r="B1442" s="46" t="s">
        <v>12986</v>
      </c>
      <c r="C1442" s="55" t="s">
        <v>13010</v>
      </c>
      <c r="D1442" s="46">
        <v>0.0</v>
      </c>
      <c r="E1442" s="46">
        <v>0.0</v>
      </c>
      <c r="F1442" s="46">
        <v>1.0</v>
      </c>
      <c r="G1442" s="46">
        <v>0.0</v>
      </c>
      <c r="H1442" s="46">
        <v>0.0</v>
      </c>
      <c r="I1442" s="46">
        <v>0.0</v>
      </c>
      <c r="J1442" s="3"/>
      <c r="K1442" s="56"/>
    </row>
    <row r="1443" ht="32.25" customHeight="1">
      <c r="A1443" s="55" t="s">
        <v>61</v>
      </c>
      <c r="B1443" s="46" t="s">
        <v>12986</v>
      </c>
      <c r="C1443" s="55" t="s">
        <v>13013</v>
      </c>
      <c r="D1443" s="46">
        <v>0.0</v>
      </c>
      <c r="E1443" s="46">
        <v>0.0</v>
      </c>
      <c r="F1443" s="46">
        <v>1.0</v>
      </c>
      <c r="G1443" s="46">
        <v>0.0</v>
      </c>
      <c r="H1443" s="46">
        <v>0.0</v>
      </c>
      <c r="I1443" s="46">
        <v>0.0</v>
      </c>
      <c r="J1443" s="3"/>
      <c r="K1443" s="56"/>
    </row>
    <row r="1444" ht="32.25" customHeight="1">
      <c r="A1444" s="55" t="s">
        <v>61</v>
      </c>
      <c r="B1444" s="46" t="s">
        <v>12986</v>
      </c>
      <c r="C1444" s="55" t="s">
        <v>13017</v>
      </c>
      <c r="D1444" s="46">
        <v>0.0</v>
      </c>
      <c r="E1444" s="46">
        <v>0.0</v>
      </c>
      <c r="F1444" s="46">
        <v>0.0</v>
      </c>
      <c r="G1444" s="46">
        <v>0.0</v>
      </c>
      <c r="H1444" s="46">
        <v>0.0</v>
      </c>
      <c r="I1444" s="46">
        <v>1.0</v>
      </c>
      <c r="J1444" s="3"/>
      <c r="K1444" s="56"/>
    </row>
    <row r="1445" ht="32.25" customHeight="1">
      <c r="A1445" s="55" t="s">
        <v>61</v>
      </c>
      <c r="B1445" s="46" t="s">
        <v>12986</v>
      </c>
      <c r="C1445" s="55" t="s">
        <v>13021</v>
      </c>
      <c r="D1445" s="46">
        <v>0.0</v>
      </c>
      <c r="E1445" s="46">
        <v>0.0</v>
      </c>
      <c r="F1445" s="46">
        <v>0.0</v>
      </c>
      <c r="G1445" s="46">
        <v>0.0</v>
      </c>
      <c r="H1445" s="46">
        <v>0.0</v>
      </c>
      <c r="I1445" s="46">
        <v>1.0</v>
      </c>
      <c r="J1445" s="3"/>
      <c r="K1445" s="56"/>
    </row>
    <row r="1446" ht="32.25" customHeight="1">
      <c r="A1446" s="55" t="s">
        <v>61</v>
      </c>
      <c r="B1446" s="46" t="s">
        <v>13027</v>
      </c>
      <c r="C1446" s="55" t="s">
        <v>13028</v>
      </c>
      <c r="D1446" s="46">
        <v>0.0</v>
      </c>
      <c r="E1446" s="46">
        <v>0.0</v>
      </c>
      <c r="F1446" s="46">
        <v>18.0</v>
      </c>
      <c r="G1446" s="46">
        <v>0.0</v>
      </c>
      <c r="H1446" s="46">
        <v>0.0</v>
      </c>
      <c r="I1446" s="46">
        <v>0.0</v>
      </c>
      <c r="J1446" s="3"/>
      <c r="K1446" s="56"/>
    </row>
    <row r="1447" ht="32.25" customHeight="1">
      <c r="A1447" s="55" t="s">
        <v>61</v>
      </c>
      <c r="B1447" s="46" t="s">
        <v>13027</v>
      </c>
      <c r="C1447" s="55" t="s">
        <v>13031</v>
      </c>
      <c r="D1447" s="46">
        <v>0.0</v>
      </c>
      <c r="E1447" s="46">
        <v>0.0</v>
      </c>
      <c r="F1447" s="46">
        <v>8.0</v>
      </c>
      <c r="G1447" s="46">
        <v>0.0</v>
      </c>
      <c r="H1447" s="46">
        <v>0.0</v>
      </c>
      <c r="I1447" s="46">
        <v>0.0</v>
      </c>
      <c r="J1447" s="3"/>
      <c r="K1447" s="56"/>
    </row>
    <row r="1448" ht="32.25" customHeight="1">
      <c r="A1448" s="55" t="s">
        <v>61</v>
      </c>
      <c r="B1448" s="46" t="s">
        <v>13027</v>
      </c>
      <c r="C1448" s="55" t="s">
        <v>13034</v>
      </c>
      <c r="D1448" s="46">
        <v>0.0</v>
      </c>
      <c r="E1448" s="46">
        <v>0.0</v>
      </c>
      <c r="F1448" s="46">
        <v>7.0</v>
      </c>
      <c r="G1448" s="46">
        <v>0.0</v>
      </c>
      <c r="H1448" s="46">
        <v>0.0</v>
      </c>
      <c r="I1448" s="46">
        <v>0.0</v>
      </c>
      <c r="J1448" s="3"/>
      <c r="K1448" s="56"/>
    </row>
    <row r="1449" ht="32.25" customHeight="1">
      <c r="A1449" s="55" t="s">
        <v>61</v>
      </c>
      <c r="B1449" s="46" t="s">
        <v>13027</v>
      </c>
      <c r="C1449" s="55" t="s">
        <v>13038</v>
      </c>
      <c r="D1449" s="46">
        <v>0.0</v>
      </c>
      <c r="E1449" s="46">
        <v>0.0</v>
      </c>
      <c r="F1449" s="46">
        <v>2.0</v>
      </c>
      <c r="G1449" s="46">
        <v>0.0</v>
      </c>
      <c r="H1449" s="46">
        <v>0.0</v>
      </c>
      <c r="I1449" s="46">
        <v>0.0</v>
      </c>
      <c r="J1449" s="3"/>
      <c r="K1449" s="56"/>
    </row>
    <row r="1450" ht="32.25" customHeight="1">
      <c r="A1450" s="55" t="s">
        <v>61</v>
      </c>
      <c r="B1450" s="46" t="s">
        <v>13027</v>
      </c>
      <c r="C1450" s="55" t="s">
        <v>13046</v>
      </c>
      <c r="D1450" s="46">
        <v>0.0</v>
      </c>
      <c r="E1450" s="46">
        <v>0.0</v>
      </c>
      <c r="F1450" s="46">
        <v>2.0</v>
      </c>
      <c r="G1450" s="46">
        <v>0.0</v>
      </c>
      <c r="H1450" s="46">
        <v>0.0</v>
      </c>
      <c r="I1450" s="46">
        <v>0.0</v>
      </c>
      <c r="J1450" s="3"/>
      <c r="K1450" s="56"/>
    </row>
    <row r="1451" ht="32.25" customHeight="1">
      <c r="A1451" s="55" t="s">
        <v>61</v>
      </c>
      <c r="B1451" s="46" t="s">
        <v>13027</v>
      </c>
      <c r="C1451" s="55" t="s">
        <v>13050</v>
      </c>
      <c r="D1451" s="46">
        <v>0.0</v>
      </c>
      <c r="E1451" s="46">
        <v>0.0</v>
      </c>
      <c r="F1451" s="46">
        <v>1.0</v>
      </c>
      <c r="G1451" s="46">
        <v>0.0</v>
      </c>
      <c r="H1451" s="46">
        <v>0.0</v>
      </c>
      <c r="I1451" s="46">
        <v>0.0</v>
      </c>
      <c r="J1451" s="3"/>
      <c r="K1451" s="56"/>
    </row>
    <row r="1452" ht="32.25" customHeight="1">
      <c r="A1452" s="55" t="s">
        <v>61</v>
      </c>
      <c r="B1452" s="46" t="s">
        <v>13027</v>
      </c>
      <c r="C1452" s="55" t="s">
        <v>13054</v>
      </c>
      <c r="D1452" s="46">
        <v>0.0</v>
      </c>
      <c r="E1452" s="46">
        <v>0.0</v>
      </c>
      <c r="F1452" s="46">
        <v>1.0</v>
      </c>
      <c r="G1452" s="46">
        <v>0.0</v>
      </c>
      <c r="H1452" s="46">
        <v>0.0</v>
      </c>
      <c r="I1452" s="46">
        <v>0.0</v>
      </c>
      <c r="J1452" s="3"/>
      <c r="K1452" s="56"/>
    </row>
    <row r="1453" ht="32.25" customHeight="1">
      <c r="A1453" s="55" t="s">
        <v>61</v>
      </c>
      <c r="B1453" s="46" t="s">
        <v>13027</v>
      </c>
      <c r="C1453" s="55" t="s">
        <v>13060</v>
      </c>
      <c r="D1453" s="46">
        <v>0.0</v>
      </c>
      <c r="E1453" s="46">
        <v>0.0</v>
      </c>
      <c r="F1453" s="46">
        <v>1.0</v>
      </c>
      <c r="G1453" s="46">
        <v>0.0</v>
      </c>
      <c r="H1453" s="46">
        <v>0.0</v>
      </c>
      <c r="I1453" s="46">
        <v>0.0</v>
      </c>
      <c r="J1453" s="3"/>
      <c r="K1453" s="56"/>
    </row>
    <row r="1454" ht="32.25" customHeight="1">
      <c r="A1454" s="55" t="s">
        <v>61</v>
      </c>
      <c r="B1454" s="46" t="s">
        <v>13063</v>
      </c>
      <c r="C1454" s="55" t="s">
        <v>13064</v>
      </c>
      <c r="D1454" s="46">
        <v>0.0</v>
      </c>
      <c r="E1454" s="46">
        <v>0.0</v>
      </c>
      <c r="F1454" s="46">
        <v>33.0</v>
      </c>
      <c r="G1454" s="46">
        <v>0.0</v>
      </c>
      <c r="H1454" s="46">
        <v>0.0</v>
      </c>
      <c r="I1454" s="46">
        <v>0.0</v>
      </c>
      <c r="J1454" s="3"/>
      <c r="K1454" s="56"/>
    </row>
    <row r="1455" ht="32.25" customHeight="1">
      <c r="A1455" s="55" t="s">
        <v>61</v>
      </c>
      <c r="B1455" s="46" t="s">
        <v>13063</v>
      </c>
      <c r="C1455" s="55" t="s">
        <v>13066</v>
      </c>
      <c r="D1455" s="46">
        <v>0.0</v>
      </c>
      <c r="E1455" s="46">
        <v>0.0</v>
      </c>
      <c r="F1455" s="46">
        <v>3.0</v>
      </c>
      <c r="G1455" s="46">
        <v>0.0</v>
      </c>
      <c r="H1455" s="46">
        <v>0.0</v>
      </c>
      <c r="I1455" s="46">
        <v>0.0</v>
      </c>
      <c r="J1455" s="3"/>
      <c r="K1455" s="56"/>
    </row>
    <row r="1456" ht="32.25" customHeight="1">
      <c r="A1456" s="55" t="s">
        <v>61</v>
      </c>
      <c r="B1456" s="46" t="s">
        <v>13070</v>
      </c>
      <c r="C1456" s="55" t="s">
        <v>13071</v>
      </c>
      <c r="D1456" s="46">
        <v>0.0</v>
      </c>
      <c r="E1456" s="46">
        <v>0.0</v>
      </c>
      <c r="F1456" s="46">
        <v>3.0</v>
      </c>
      <c r="G1456" s="46">
        <v>0.0</v>
      </c>
      <c r="H1456" s="46">
        <v>0.0</v>
      </c>
      <c r="I1456" s="46">
        <v>0.0</v>
      </c>
      <c r="J1456" s="3"/>
      <c r="K1456" s="56"/>
    </row>
    <row r="1457" ht="32.25" customHeight="1">
      <c r="A1457" s="55" t="s">
        <v>61</v>
      </c>
      <c r="B1457" s="46" t="s">
        <v>13070</v>
      </c>
      <c r="C1457" s="55" t="s">
        <v>13075</v>
      </c>
      <c r="D1457" s="46">
        <v>0.0</v>
      </c>
      <c r="E1457" s="46">
        <v>0.0</v>
      </c>
      <c r="F1457" s="46">
        <v>1.0</v>
      </c>
      <c r="G1457" s="46">
        <v>0.0</v>
      </c>
      <c r="H1457" s="46">
        <v>0.0</v>
      </c>
      <c r="I1457" s="46">
        <v>0.0</v>
      </c>
      <c r="J1457" s="3"/>
      <c r="K1457" s="56"/>
    </row>
    <row r="1458" ht="32.25" customHeight="1">
      <c r="A1458" s="55" t="s">
        <v>61</v>
      </c>
      <c r="B1458" s="46" t="s">
        <v>13079</v>
      </c>
      <c r="C1458" s="55" t="s">
        <v>13080</v>
      </c>
      <c r="D1458" s="46">
        <v>0.0</v>
      </c>
      <c r="E1458" s="46">
        <v>0.0</v>
      </c>
      <c r="F1458" s="46">
        <v>25.0</v>
      </c>
      <c r="G1458" s="46">
        <v>0.0</v>
      </c>
      <c r="H1458" s="46">
        <v>0.0</v>
      </c>
      <c r="I1458" s="46">
        <v>0.0</v>
      </c>
      <c r="J1458" s="3"/>
      <c r="K1458" s="56"/>
    </row>
    <row r="1459" ht="32.25" customHeight="1">
      <c r="A1459" s="55" t="s">
        <v>61</v>
      </c>
      <c r="B1459" s="46" t="s">
        <v>13079</v>
      </c>
      <c r="C1459" s="55" t="s">
        <v>13083</v>
      </c>
      <c r="D1459" s="46">
        <v>0.0</v>
      </c>
      <c r="E1459" s="46">
        <v>0.0</v>
      </c>
      <c r="F1459" s="46">
        <v>15.0</v>
      </c>
      <c r="G1459" s="46">
        <v>0.0</v>
      </c>
      <c r="H1459" s="46">
        <v>0.0</v>
      </c>
      <c r="I1459" s="46">
        <v>0.0</v>
      </c>
      <c r="J1459" s="3"/>
      <c r="K1459" s="56"/>
    </row>
    <row r="1460" ht="32.25" customHeight="1">
      <c r="A1460" s="55" t="s">
        <v>61</v>
      </c>
      <c r="B1460" s="46" t="s">
        <v>13079</v>
      </c>
      <c r="C1460" s="55" t="s">
        <v>13086</v>
      </c>
      <c r="D1460" s="46">
        <v>0.0</v>
      </c>
      <c r="E1460" s="46">
        <v>0.0</v>
      </c>
      <c r="F1460" s="46">
        <v>6.0</v>
      </c>
      <c r="G1460" s="46">
        <v>0.0</v>
      </c>
      <c r="H1460" s="46">
        <v>0.0</v>
      </c>
      <c r="I1460" s="46">
        <v>0.0</v>
      </c>
      <c r="J1460" s="3"/>
      <c r="K1460" s="56"/>
    </row>
    <row r="1461" ht="32.25" customHeight="1">
      <c r="A1461" s="55" t="s">
        <v>61</v>
      </c>
      <c r="B1461" s="46" t="s">
        <v>13090</v>
      </c>
      <c r="C1461" s="55" t="s">
        <v>13091</v>
      </c>
      <c r="D1461" s="46">
        <v>0.0</v>
      </c>
      <c r="E1461" s="46">
        <v>0.0</v>
      </c>
      <c r="F1461" s="46">
        <v>73.0</v>
      </c>
      <c r="G1461" s="46">
        <v>0.0</v>
      </c>
      <c r="H1461" s="46">
        <v>0.0</v>
      </c>
      <c r="I1461" s="46">
        <v>0.0</v>
      </c>
      <c r="J1461" s="3"/>
      <c r="K1461" s="56"/>
    </row>
    <row r="1462" ht="32.25" customHeight="1">
      <c r="A1462" s="55" t="s">
        <v>61</v>
      </c>
      <c r="B1462" s="46" t="s">
        <v>13090</v>
      </c>
      <c r="C1462" s="55" t="s">
        <v>13096</v>
      </c>
      <c r="D1462" s="46">
        <v>0.0</v>
      </c>
      <c r="E1462" s="46">
        <v>0.0</v>
      </c>
      <c r="F1462" s="46">
        <v>12.0</v>
      </c>
      <c r="G1462" s="46">
        <v>0.0</v>
      </c>
      <c r="H1462" s="46">
        <v>0.0</v>
      </c>
      <c r="I1462" s="46">
        <v>0.0</v>
      </c>
      <c r="J1462" s="3"/>
      <c r="K1462" s="56"/>
    </row>
    <row r="1463" ht="32.25" customHeight="1">
      <c r="A1463" s="55" t="s">
        <v>61</v>
      </c>
      <c r="B1463" s="46" t="s">
        <v>13090</v>
      </c>
      <c r="C1463" s="55" t="s">
        <v>13099</v>
      </c>
      <c r="D1463" s="46">
        <v>0.0</v>
      </c>
      <c r="E1463" s="46">
        <v>0.0</v>
      </c>
      <c r="F1463" s="46">
        <v>11.0</v>
      </c>
      <c r="G1463" s="46">
        <v>0.0</v>
      </c>
      <c r="H1463" s="46">
        <v>0.0</v>
      </c>
      <c r="I1463" s="46">
        <v>0.0</v>
      </c>
      <c r="J1463" s="3"/>
      <c r="K1463" s="56"/>
    </row>
    <row r="1464" ht="32.25" customHeight="1">
      <c r="A1464" s="55" t="s">
        <v>61</v>
      </c>
      <c r="B1464" s="46" t="s">
        <v>13090</v>
      </c>
      <c r="C1464" s="55" t="s">
        <v>13102</v>
      </c>
      <c r="D1464" s="46">
        <v>0.0</v>
      </c>
      <c r="E1464" s="46">
        <v>0.0</v>
      </c>
      <c r="F1464" s="46">
        <v>6.0</v>
      </c>
      <c r="G1464" s="46">
        <v>0.0</v>
      </c>
      <c r="H1464" s="46">
        <v>0.0</v>
      </c>
      <c r="I1464" s="46">
        <v>0.0</v>
      </c>
      <c r="J1464" s="3"/>
      <c r="K1464" s="56"/>
    </row>
    <row r="1465" ht="32.25" customHeight="1">
      <c r="A1465" s="55" t="s">
        <v>61</v>
      </c>
      <c r="B1465" s="46" t="s">
        <v>13090</v>
      </c>
      <c r="C1465" s="55" t="s">
        <v>13106</v>
      </c>
      <c r="D1465" s="46">
        <v>0.0</v>
      </c>
      <c r="E1465" s="46">
        <v>0.0</v>
      </c>
      <c r="F1465" s="46">
        <v>5.0</v>
      </c>
      <c r="G1465" s="46">
        <v>0.0</v>
      </c>
      <c r="H1465" s="46">
        <v>0.0</v>
      </c>
      <c r="I1465" s="46">
        <v>0.0</v>
      </c>
      <c r="J1465" s="3"/>
      <c r="K1465" s="56"/>
    </row>
    <row r="1466" ht="32.25" customHeight="1">
      <c r="A1466" s="55" t="s">
        <v>61</v>
      </c>
      <c r="B1466" s="46" t="s">
        <v>13090</v>
      </c>
      <c r="C1466" s="55" t="s">
        <v>13109</v>
      </c>
      <c r="D1466" s="46">
        <v>0.0</v>
      </c>
      <c r="E1466" s="46">
        <v>0.0</v>
      </c>
      <c r="F1466" s="46">
        <v>3.0</v>
      </c>
      <c r="G1466" s="46">
        <v>0.0</v>
      </c>
      <c r="H1466" s="46">
        <v>0.0</v>
      </c>
      <c r="I1466" s="46">
        <v>0.0</v>
      </c>
      <c r="J1466" s="3"/>
      <c r="K1466" s="56"/>
    </row>
    <row r="1467" ht="32.25" customHeight="1">
      <c r="A1467" s="55" t="s">
        <v>61</v>
      </c>
      <c r="B1467" s="46" t="s">
        <v>13090</v>
      </c>
      <c r="C1467" s="55" t="s">
        <v>13112</v>
      </c>
      <c r="D1467" s="46">
        <v>0.0</v>
      </c>
      <c r="E1467" s="46">
        <v>0.0</v>
      </c>
      <c r="F1467" s="46">
        <v>0.0</v>
      </c>
      <c r="G1467" s="46">
        <v>0.0</v>
      </c>
      <c r="H1467" s="46">
        <v>0.0</v>
      </c>
      <c r="I1467" s="46">
        <v>1.0</v>
      </c>
      <c r="J1467" s="3"/>
      <c r="K1467" s="56"/>
    </row>
    <row r="1468" ht="32.25" customHeight="1">
      <c r="A1468" s="55" t="s">
        <v>61</v>
      </c>
      <c r="B1468" s="46" t="s">
        <v>13090</v>
      </c>
      <c r="C1468" s="55" t="s">
        <v>13115</v>
      </c>
      <c r="D1468" s="46">
        <v>0.0</v>
      </c>
      <c r="E1468" s="46">
        <v>0.0</v>
      </c>
      <c r="F1468" s="46">
        <v>0.0</v>
      </c>
      <c r="G1468" s="46">
        <v>0.0</v>
      </c>
      <c r="H1468" s="46">
        <v>0.0</v>
      </c>
      <c r="I1468" s="46">
        <v>1.0</v>
      </c>
      <c r="J1468" s="3"/>
      <c r="K1468" s="56"/>
    </row>
    <row r="1469" ht="32.25" customHeight="1">
      <c r="A1469" s="55" t="s">
        <v>61</v>
      </c>
      <c r="B1469" s="46" t="s">
        <v>13118</v>
      </c>
      <c r="C1469" s="55" t="s">
        <v>13120</v>
      </c>
      <c r="D1469" s="46">
        <v>0.0</v>
      </c>
      <c r="E1469" s="46">
        <v>0.0</v>
      </c>
      <c r="F1469" s="46">
        <v>17.0</v>
      </c>
      <c r="G1469" s="46">
        <v>0.0</v>
      </c>
      <c r="H1469" s="46">
        <v>0.0</v>
      </c>
      <c r="I1469" s="46">
        <v>0.0</v>
      </c>
      <c r="J1469" s="3"/>
      <c r="K1469" s="56"/>
    </row>
    <row r="1470" ht="32.25" customHeight="1">
      <c r="A1470" s="55" t="s">
        <v>61</v>
      </c>
      <c r="B1470" s="46" t="s">
        <v>13118</v>
      </c>
      <c r="C1470" s="55" t="s">
        <v>13123</v>
      </c>
      <c r="D1470" s="46">
        <v>0.0</v>
      </c>
      <c r="E1470" s="46">
        <v>0.0</v>
      </c>
      <c r="F1470" s="46">
        <v>3.0</v>
      </c>
      <c r="G1470" s="46">
        <v>0.0</v>
      </c>
      <c r="H1470" s="46">
        <v>0.0</v>
      </c>
      <c r="I1470" s="46">
        <v>0.0</v>
      </c>
      <c r="J1470" s="3"/>
      <c r="K1470" s="56"/>
    </row>
    <row r="1471" ht="32.25" customHeight="1">
      <c r="A1471" s="55" t="s">
        <v>61</v>
      </c>
      <c r="B1471" s="46" t="s">
        <v>13118</v>
      </c>
      <c r="C1471" s="55" t="s">
        <v>13126</v>
      </c>
      <c r="D1471" s="46">
        <v>0.0</v>
      </c>
      <c r="E1471" s="46">
        <v>0.0</v>
      </c>
      <c r="F1471" s="46">
        <v>2.0</v>
      </c>
      <c r="G1471" s="46">
        <v>0.0</v>
      </c>
      <c r="H1471" s="46">
        <v>0.0</v>
      </c>
      <c r="I1471" s="46">
        <v>0.0</v>
      </c>
      <c r="J1471" s="3"/>
      <c r="K1471" s="56"/>
    </row>
    <row r="1472" ht="32.25" customHeight="1">
      <c r="A1472" s="55" t="s">
        <v>61</v>
      </c>
      <c r="B1472" s="46" t="s">
        <v>13130</v>
      </c>
      <c r="C1472" s="55" t="s">
        <v>13131</v>
      </c>
      <c r="D1472" s="46">
        <v>0.0</v>
      </c>
      <c r="E1472" s="46">
        <v>0.0</v>
      </c>
      <c r="F1472" s="46">
        <v>1.0</v>
      </c>
      <c r="G1472" s="46">
        <v>0.0</v>
      </c>
      <c r="H1472" s="46">
        <v>0.0</v>
      </c>
      <c r="I1472" s="46">
        <v>0.0</v>
      </c>
      <c r="J1472" s="3"/>
      <c r="K1472" s="56"/>
    </row>
    <row r="1473" ht="32.25" customHeight="1">
      <c r="A1473" s="55" t="s">
        <v>61</v>
      </c>
      <c r="B1473" s="46" t="s">
        <v>13130</v>
      </c>
      <c r="C1473" s="55" t="s">
        <v>13134</v>
      </c>
      <c r="D1473" s="46">
        <v>0.0</v>
      </c>
      <c r="E1473" s="46">
        <v>0.0</v>
      </c>
      <c r="F1473" s="46">
        <v>1.0</v>
      </c>
      <c r="G1473" s="46">
        <v>0.0</v>
      </c>
      <c r="H1473" s="46">
        <v>0.0</v>
      </c>
      <c r="I1473" s="46">
        <v>0.0</v>
      </c>
      <c r="J1473" s="3"/>
      <c r="K1473" s="56"/>
    </row>
    <row r="1474" ht="32.25" customHeight="1">
      <c r="A1474" s="55" t="s">
        <v>61</v>
      </c>
      <c r="B1474" s="46" t="s">
        <v>13130</v>
      </c>
      <c r="C1474" s="55" t="s">
        <v>13139</v>
      </c>
      <c r="D1474" s="46">
        <v>0.0</v>
      </c>
      <c r="E1474" s="46">
        <v>0.0</v>
      </c>
      <c r="F1474" s="46">
        <v>1.0</v>
      </c>
      <c r="G1474" s="46">
        <v>0.0</v>
      </c>
      <c r="H1474" s="46">
        <v>0.0</v>
      </c>
      <c r="I1474" s="46">
        <v>0.0</v>
      </c>
      <c r="J1474" s="3"/>
      <c r="K1474" s="56"/>
    </row>
    <row r="1475" ht="32.25" customHeight="1">
      <c r="A1475" s="55" t="s">
        <v>61</v>
      </c>
      <c r="B1475" s="46" t="s">
        <v>13130</v>
      </c>
      <c r="C1475" s="55" t="s">
        <v>13143</v>
      </c>
      <c r="D1475" s="46">
        <v>0.0</v>
      </c>
      <c r="E1475" s="46">
        <v>0.0</v>
      </c>
      <c r="F1475" s="46">
        <v>1.0</v>
      </c>
      <c r="G1475" s="46">
        <v>0.0</v>
      </c>
      <c r="H1475" s="46">
        <v>0.0</v>
      </c>
      <c r="I1475" s="46">
        <v>0.0</v>
      </c>
      <c r="J1475" s="3"/>
      <c r="K1475" s="56"/>
    </row>
    <row r="1476" ht="32.25" customHeight="1">
      <c r="A1476" s="55" t="s">
        <v>61</v>
      </c>
      <c r="B1476" s="46" t="s">
        <v>13130</v>
      </c>
      <c r="C1476" s="55" t="s">
        <v>13146</v>
      </c>
      <c r="D1476" s="46">
        <v>0.0</v>
      </c>
      <c r="E1476" s="46">
        <v>0.0</v>
      </c>
      <c r="F1476" s="46">
        <v>1.0</v>
      </c>
      <c r="G1476" s="46">
        <v>0.0</v>
      </c>
      <c r="H1476" s="46">
        <v>0.0</v>
      </c>
      <c r="I1476" s="46">
        <v>0.0</v>
      </c>
      <c r="J1476" s="3"/>
      <c r="K1476" s="56"/>
    </row>
    <row r="1477" ht="32.25" customHeight="1">
      <c r="A1477" s="55" t="s">
        <v>61</v>
      </c>
      <c r="B1477" s="46" t="s">
        <v>13149</v>
      </c>
      <c r="C1477" s="55" t="s">
        <v>13150</v>
      </c>
      <c r="D1477" s="46">
        <v>0.0</v>
      </c>
      <c r="E1477" s="46">
        <v>0.0</v>
      </c>
      <c r="F1477" s="46">
        <v>43.0</v>
      </c>
      <c r="G1477" s="46">
        <v>0.0</v>
      </c>
      <c r="H1477" s="46">
        <v>0.0</v>
      </c>
      <c r="I1477" s="46">
        <v>0.0</v>
      </c>
      <c r="J1477" s="3"/>
      <c r="K1477" s="56"/>
    </row>
    <row r="1478" ht="32.25" customHeight="1">
      <c r="A1478" s="55" t="s">
        <v>61</v>
      </c>
      <c r="B1478" s="46" t="s">
        <v>13149</v>
      </c>
      <c r="C1478" s="55" t="s">
        <v>13153</v>
      </c>
      <c r="D1478" s="46">
        <v>0.0</v>
      </c>
      <c r="E1478" s="46">
        <v>0.0</v>
      </c>
      <c r="F1478" s="46">
        <v>24.0</v>
      </c>
      <c r="G1478" s="46">
        <v>0.0</v>
      </c>
      <c r="H1478" s="46">
        <v>0.0</v>
      </c>
      <c r="I1478" s="46">
        <v>0.0</v>
      </c>
      <c r="J1478" s="3"/>
      <c r="K1478" s="56"/>
    </row>
    <row r="1479" ht="32.25" customHeight="1">
      <c r="A1479" s="55" t="s">
        <v>61</v>
      </c>
      <c r="B1479" s="46" t="s">
        <v>13149</v>
      </c>
      <c r="C1479" s="55" t="s">
        <v>13159</v>
      </c>
      <c r="D1479" s="46">
        <v>0.0</v>
      </c>
      <c r="E1479" s="46">
        <v>0.0</v>
      </c>
      <c r="F1479" s="46">
        <v>12.0</v>
      </c>
      <c r="G1479" s="46">
        <v>0.0</v>
      </c>
      <c r="H1479" s="46">
        <v>0.0</v>
      </c>
      <c r="I1479" s="46">
        <v>0.0</v>
      </c>
      <c r="J1479" s="3"/>
      <c r="K1479" s="56"/>
    </row>
    <row r="1480" ht="32.25" customHeight="1">
      <c r="A1480" s="55" t="s">
        <v>61</v>
      </c>
      <c r="B1480" s="46" t="s">
        <v>13149</v>
      </c>
      <c r="C1480" s="55" t="s">
        <v>13163</v>
      </c>
      <c r="D1480" s="46">
        <v>0.0</v>
      </c>
      <c r="E1480" s="46">
        <v>0.0</v>
      </c>
      <c r="F1480" s="46">
        <v>7.0</v>
      </c>
      <c r="G1480" s="46">
        <v>0.0</v>
      </c>
      <c r="H1480" s="46">
        <v>0.0</v>
      </c>
      <c r="I1480" s="46">
        <v>0.0</v>
      </c>
      <c r="J1480" s="3"/>
      <c r="K1480" s="56"/>
    </row>
    <row r="1481" ht="32.25" customHeight="1">
      <c r="A1481" s="55" t="s">
        <v>61</v>
      </c>
      <c r="B1481" s="46" t="s">
        <v>13149</v>
      </c>
      <c r="C1481" s="55" t="s">
        <v>13166</v>
      </c>
      <c r="D1481" s="46">
        <v>0.0</v>
      </c>
      <c r="E1481" s="46">
        <v>0.0</v>
      </c>
      <c r="F1481" s="46">
        <v>5.0</v>
      </c>
      <c r="G1481" s="46">
        <v>0.0</v>
      </c>
      <c r="H1481" s="46">
        <v>0.0</v>
      </c>
      <c r="I1481" s="46">
        <v>0.0</v>
      </c>
      <c r="J1481" s="3"/>
      <c r="K1481" s="56"/>
    </row>
    <row r="1482" ht="32.25" customHeight="1">
      <c r="A1482" s="55" t="s">
        <v>61</v>
      </c>
      <c r="B1482" s="46" t="s">
        <v>13149</v>
      </c>
      <c r="C1482" s="55" t="s">
        <v>13169</v>
      </c>
      <c r="D1482" s="46">
        <v>0.0</v>
      </c>
      <c r="E1482" s="46">
        <v>0.0</v>
      </c>
      <c r="F1482" s="46">
        <v>4.0</v>
      </c>
      <c r="G1482" s="46">
        <v>0.0</v>
      </c>
      <c r="H1482" s="46">
        <v>0.0</v>
      </c>
      <c r="I1482" s="46">
        <v>0.0</v>
      </c>
      <c r="J1482" s="3"/>
      <c r="K1482" s="56"/>
    </row>
    <row r="1483" ht="32.25" customHeight="1">
      <c r="A1483" s="55" t="s">
        <v>61</v>
      </c>
      <c r="B1483" s="46" t="s">
        <v>13149</v>
      </c>
      <c r="C1483" s="55" t="s">
        <v>13172</v>
      </c>
      <c r="D1483" s="46">
        <v>0.0</v>
      </c>
      <c r="E1483" s="46">
        <v>0.0</v>
      </c>
      <c r="F1483" s="46">
        <v>2.0</v>
      </c>
      <c r="G1483" s="46">
        <v>0.0</v>
      </c>
      <c r="H1483" s="46">
        <v>0.0</v>
      </c>
      <c r="I1483" s="46">
        <v>0.0</v>
      </c>
      <c r="J1483" s="3"/>
      <c r="K1483" s="56"/>
    </row>
    <row r="1484" ht="32.25" customHeight="1">
      <c r="A1484" s="55" t="s">
        <v>61</v>
      </c>
      <c r="B1484" s="46" t="s">
        <v>13149</v>
      </c>
      <c r="C1484" s="55" t="s">
        <v>13177</v>
      </c>
      <c r="D1484" s="46">
        <v>0.0</v>
      </c>
      <c r="E1484" s="46">
        <v>0.0</v>
      </c>
      <c r="F1484" s="46">
        <v>1.0</v>
      </c>
      <c r="G1484" s="46">
        <v>0.0</v>
      </c>
      <c r="H1484" s="46">
        <v>0.0</v>
      </c>
      <c r="I1484" s="46">
        <v>0.0</v>
      </c>
      <c r="J1484" s="3"/>
      <c r="K1484" s="56"/>
    </row>
    <row r="1485" ht="32.25" customHeight="1">
      <c r="A1485" s="55" t="s">
        <v>61</v>
      </c>
      <c r="B1485" s="46" t="s">
        <v>13149</v>
      </c>
      <c r="C1485" s="55" t="s">
        <v>13181</v>
      </c>
      <c r="D1485" s="46">
        <v>0.0</v>
      </c>
      <c r="E1485" s="46">
        <v>0.0</v>
      </c>
      <c r="F1485" s="46">
        <v>0.0</v>
      </c>
      <c r="G1485" s="46">
        <v>0.0</v>
      </c>
      <c r="H1485" s="46">
        <v>0.0</v>
      </c>
      <c r="I1485" s="46">
        <v>1.0</v>
      </c>
      <c r="J1485" s="3"/>
      <c r="K1485" s="56"/>
    </row>
    <row r="1486" ht="32.25" customHeight="1">
      <c r="A1486" s="55" t="s">
        <v>61</v>
      </c>
      <c r="B1486" s="46" t="s">
        <v>13149</v>
      </c>
      <c r="C1486" s="55" t="s">
        <v>13184</v>
      </c>
      <c r="D1486" s="46">
        <v>0.0</v>
      </c>
      <c r="E1486" s="46">
        <v>0.0</v>
      </c>
      <c r="F1486" s="46">
        <v>0.0</v>
      </c>
      <c r="G1486" s="46">
        <v>0.0</v>
      </c>
      <c r="H1486" s="46">
        <v>0.0</v>
      </c>
      <c r="I1486" s="46">
        <v>1.0</v>
      </c>
      <c r="J1486" s="3"/>
      <c r="K1486" s="56"/>
    </row>
    <row r="1487" ht="32.25" customHeight="1">
      <c r="A1487" s="55" t="s">
        <v>61</v>
      </c>
      <c r="B1487" s="46" t="s">
        <v>13149</v>
      </c>
      <c r="C1487" s="55" t="s">
        <v>13188</v>
      </c>
      <c r="D1487" s="46">
        <v>0.0</v>
      </c>
      <c r="E1487" s="46">
        <v>0.0</v>
      </c>
      <c r="F1487" s="46">
        <v>0.0</v>
      </c>
      <c r="G1487" s="46">
        <v>0.0</v>
      </c>
      <c r="H1487" s="46">
        <v>0.0</v>
      </c>
      <c r="I1487" s="46">
        <v>1.0</v>
      </c>
      <c r="J1487" s="3"/>
      <c r="K1487" s="56"/>
    </row>
    <row r="1488" ht="32.25" customHeight="1">
      <c r="A1488" s="55" t="s">
        <v>61</v>
      </c>
      <c r="B1488" s="46" t="s">
        <v>13192</v>
      </c>
      <c r="C1488" s="55" t="s">
        <v>13193</v>
      </c>
      <c r="D1488" s="46">
        <v>0.0</v>
      </c>
      <c r="E1488" s="46">
        <v>0.0</v>
      </c>
      <c r="F1488" s="46">
        <v>3.0</v>
      </c>
      <c r="G1488" s="46">
        <v>0.0</v>
      </c>
      <c r="H1488" s="46">
        <v>0.0</v>
      </c>
      <c r="I1488" s="46">
        <v>0.0</v>
      </c>
      <c r="J1488" s="3"/>
      <c r="K1488" s="56"/>
    </row>
    <row r="1489" ht="32.25" customHeight="1">
      <c r="A1489" s="55" t="s">
        <v>61</v>
      </c>
      <c r="B1489" s="46" t="s">
        <v>13192</v>
      </c>
      <c r="C1489" s="55" t="s">
        <v>13197</v>
      </c>
      <c r="D1489" s="46">
        <v>0.0</v>
      </c>
      <c r="E1489" s="46">
        <v>0.0</v>
      </c>
      <c r="F1489" s="46">
        <v>1.0</v>
      </c>
      <c r="G1489" s="46">
        <v>0.0</v>
      </c>
      <c r="H1489" s="46">
        <v>0.0</v>
      </c>
      <c r="I1489" s="46">
        <v>0.0</v>
      </c>
      <c r="J1489" s="3"/>
      <c r="K1489" s="56"/>
    </row>
    <row r="1490" ht="32.25" customHeight="1">
      <c r="A1490" s="55" t="s">
        <v>61</v>
      </c>
      <c r="B1490" s="46" t="s">
        <v>13192</v>
      </c>
      <c r="C1490" s="55" t="s">
        <v>13201</v>
      </c>
      <c r="D1490" s="46">
        <v>0.0</v>
      </c>
      <c r="E1490" s="46">
        <v>0.0</v>
      </c>
      <c r="F1490" s="46">
        <v>1.0</v>
      </c>
      <c r="G1490" s="46">
        <v>0.0</v>
      </c>
      <c r="H1490" s="46">
        <v>0.0</v>
      </c>
      <c r="I1490" s="46">
        <v>0.0</v>
      </c>
      <c r="J1490" s="3"/>
      <c r="K1490" s="56"/>
    </row>
    <row r="1491" ht="32.25" customHeight="1">
      <c r="A1491" s="55" t="s">
        <v>61</v>
      </c>
      <c r="B1491" s="46" t="s">
        <v>13204</v>
      </c>
      <c r="C1491" s="55" t="s">
        <v>13205</v>
      </c>
      <c r="D1491" s="46">
        <v>0.0</v>
      </c>
      <c r="E1491" s="46">
        <v>0.0</v>
      </c>
      <c r="F1491" s="46">
        <v>15.0</v>
      </c>
      <c r="G1491" s="46">
        <v>0.0</v>
      </c>
      <c r="H1491" s="46">
        <v>0.0</v>
      </c>
      <c r="I1491" s="46">
        <v>0.0</v>
      </c>
      <c r="J1491" s="3"/>
      <c r="K1491" s="56"/>
    </row>
    <row r="1492" ht="32.25" customHeight="1">
      <c r="A1492" s="55" t="s">
        <v>61</v>
      </c>
      <c r="B1492" s="46" t="s">
        <v>13204</v>
      </c>
      <c r="C1492" s="55" t="s">
        <v>13208</v>
      </c>
      <c r="D1492" s="46">
        <v>0.0</v>
      </c>
      <c r="E1492" s="46">
        <v>0.0</v>
      </c>
      <c r="F1492" s="46">
        <v>9.0</v>
      </c>
      <c r="G1492" s="46">
        <v>0.0</v>
      </c>
      <c r="H1492" s="46">
        <v>0.0</v>
      </c>
      <c r="I1492" s="46">
        <v>0.0</v>
      </c>
      <c r="J1492" s="3"/>
      <c r="K1492" s="56"/>
    </row>
    <row r="1493" ht="32.25" customHeight="1">
      <c r="A1493" s="55" t="s">
        <v>61</v>
      </c>
      <c r="B1493" s="46" t="s">
        <v>13204</v>
      </c>
      <c r="C1493" s="55" t="s">
        <v>13214</v>
      </c>
      <c r="D1493" s="46">
        <v>0.0</v>
      </c>
      <c r="E1493" s="46">
        <v>0.0</v>
      </c>
      <c r="F1493" s="46">
        <v>2.0</v>
      </c>
      <c r="G1493" s="46">
        <v>0.0</v>
      </c>
      <c r="H1493" s="46">
        <v>0.0</v>
      </c>
      <c r="I1493" s="46">
        <v>0.0</v>
      </c>
      <c r="J1493" s="3"/>
      <c r="K1493" s="56"/>
    </row>
    <row r="1494" ht="32.25" customHeight="1">
      <c r="A1494" s="55" t="s">
        <v>61</v>
      </c>
      <c r="B1494" s="46" t="s">
        <v>13218</v>
      </c>
      <c r="C1494" s="55" t="s">
        <v>13219</v>
      </c>
      <c r="D1494" s="46">
        <v>0.0</v>
      </c>
      <c r="E1494" s="46">
        <v>0.0</v>
      </c>
      <c r="F1494" s="46">
        <v>3.0</v>
      </c>
      <c r="G1494" s="46">
        <v>0.0</v>
      </c>
      <c r="H1494" s="46">
        <v>0.0</v>
      </c>
      <c r="I1494" s="46">
        <v>0.0</v>
      </c>
      <c r="J1494" s="3"/>
      <c r="K1494" s="56"/>
    </row>
    <row r="1495" ht="32.25" customHeight="1">
      <c r="A1495" s="55" t="s">
        <v>61</v>
      </c>
      <c r="B1495" s="46" t="s">
        <v>13218</v>
      </c>
      <c r="C1495" s="55" t="s">
        <v>13222</v>
      </c>
      <c r="D1495" s="46">
        <v>0.0</v>
      </c>
      <c r="E1495" s="46">
        <v>0.0</v>
      </c>
      <c r="F1495" s="46">
        <v>1.0</v>
      </c>
      <c r="G1495" s="46">
        <v>0.0</v>
      </c>
      <c r="H1495" s="46">
        <v>0.0</v>
      </c>
      <c r="I1495" s="46">
        <v>0.0</v>
      </c>
      <c r="J1495" s="3"/>
      <c r="K1495" s="56"/>
    </row>
    <row r="1496" ht="32.25" customHeight="1">
      <c r="A1496" s="55" t="s">
        <v>61</v>
      </c>
      <c r="B1496" s="46" t="s">
        <v>13218</v>
      </c>
      <c r="C1496" s="55" t="s">
        <v>13225</v>
      </c>
      <c r="D1496" s="46">
        <v>0.0</v>
      </c>
      <c r="E1496" s="46">
        <v>0.0</v>
      </c>
      <c r="F1496" s="46">
        <v>1.0</v>
      </c>
      <c r="G1496" s="46">
        <v>0.0</v>
      </c>
      <c r="H1496" s="46">
        <v>0.0</v>
      </c>
      <c r="I1496" s="46">
        <v>0.0</v>
      </c>
      <c r="J1496" s="3"/>
      <c r="K1496" s="56"/>
    </row>
    <row r="1497" ht="32.25" customHeight="1">
      <c r="A1497" s="55" t="s">
        <v>61</v>
      </c>
      <c r="B1497" s="46" t="s">
        <v>13228</v>
      </c>
      <c r="C1497" s="55" t="s">
        <v>13231</v>
      </c>
      <c r="D1497" s="46">
        <v>0.0</v>
      </c>
      <c r="E1497" s="46">
        <v>0.0</v>
      </c>
      <c r="F1497" s="46">
        <v>213.0</v>
      </c>
      <c r="G1497" s="46">
        <v>0.0</v>
      </c>
      <c r="H1497" s="46">
        <v>0.0</v>
      </c>
      <c r="I1497" s="46">
        <v>0.0</v>
      </c>
      <c r="J1497" s="3"/>
      <c r="K1497" s="56"/>
    </row>
    <row r="1498" ht="32.25" customHeight="1">
      <c r="A1498" s="55" t="s">
        <v>61</v>
      </c>
      <c r="B1498" s="46" t="s">
        <v>13228</v>
      </c>
      <c r="C1498" s="55" t="s">
        <v>13234</v>
      </c>
      <c r="D1498" s="46">
        <v>0.0</v>
      </c>
      <c r="E1498" s="46">
        <v>0.0</v>
      </c>
      <c r="F1498" s="46">
        <v>0.0</v>
      </c>
      <c r="G1498" s="46">
        <v>0.0</v>
      </c>
      <c r="H1498" s="46">
        <v>0.0</v>
      </c>
      <c r="I1498" s="46">
        <v>1.0</v>
      </c>
      <c r="J1498" s="3"/>
      <c r="K1498" s="56"/>
    </row>
    <row r="1499" ht="32.25" customHeight="1">
      <c r="A1499" s="55" t="s">
        <v>61</v>
      </c>
      <c r="B1499" s="46" t="s">
        <v>13228</v>
      </c>
      <c r="C1499" s="55" t="s">
        <v>13238</v>
      </c>
      <c r="D1499" s="46">
        <v>0.0</v>
      </c>
      <c r="E1499" s="46">
        <v>0.0</v>
      </c>
      <c r="F1499" s="46">
        <v>0.0</v>
      </c>
      <c r="G1499" s="46">
        <v>0.0</v>
      </c>
      <c r="H1499" s="46">
        <v>0.0</v>
      </c>
      <c r="I1499" s="46">
        <v>1.0</v>
      </c>
      <c r="J1499" s="3"/>
      <c r="K1499" s="56"/>
    </row>
    <row r="1500" ht="32.25" customHeight="1">
      <c r="A1500" s="55" t="s">
        <v>61</v>
      </c>
      <c r="B1500" s="46" t="s">
        <v>13242</v>
      </c>
      <c r="C1500" s="55" t="s">
        <v>13243</v>
      </c>
      <c r="D1500" s="46">
        <v>0.0</v>
      </c>
      <c r="E1500" s="46">
        <v>0.0</v>
      </c>
      <c r="F1500" s="46">
        <v>7.0</v>
      </c>
      <c r="G1500" s="46">
        <v>0.0</v>
      </c>
      <c r="H1500" s="46">
        <v>0.0</v>
      </c>
      <c r="I1500" s="46">
        <v>0.0</v>
      </c>
      <c r="J1500" s="3"/>
      <c r="K1500" s="56"/>
    </row>
    <row r="1501" ht="32.25" customHeight="1">
      <c r="A1501" s="55" t="s">
        <v>61</v>
      </c>
      <c r="B1501" s="46" t="s">
        <v>13242</v>
      </c>
      <c r="C1501" s="55" t="s">
        <v>13246</v>
      </c>
      <c r="D1501" s="46">
        <v>0.0</v>
      </c>
      <c r="E1501" s="46">
        <v>0.0</v>
      </c>
      <c r="F1501" s="46">
        <v>3.0</v>
      </c>
      <c r="G1501" s="46">
        <v>0.0</v>
      </c>
      <c r="H1501" s="46">
        <v>0.0</v>
      </c>
      <c r="I1501" s="46">
        <v>0.0</v>
      </c>
      <c r="J1501" s="3"/>
      <c r="K1501" s="56"/>
    </row>
    <row r="1502" ht="32.25" customHeight="1">
      <c r="A1502" s="55" t="s">
        <v>61</v>
      </c>
      <c r="B1502" s="46" t="s">
        <v>13249</v>
      </c>
      <c r="C1502" s="55" t="s">
        <v>13250</v>
      </c>
      <c r="D1502" s="46">
        <v>0.0</v>
      </c>
      <c r="E1502" s="46">
        <v>0.0</v>
      </c>
      <c r="F1502" s="46">
        <v>119.0</v>
      </c>
      <c r="G1502" s="46">
        <v>0.0</v>
      </c>
      <c r="H1502" s="46">
        <v>0.0</v>
      </c>
      <c r="I1502" s="46">
        <v>0.0</v>
      </c>
      <c r="J1502" s="3"/>
      <c r="K1502" s="56"/>
    </row>
    <row r="1503" ht="32.25" customHeight="1">
      <c r="A1503" s="55" t="s">
        <v>61</v>
      </c>
      <c r="B1503" s="46" t="s">
        <v>13249</v>
      </c>
      <c r="C1503" s="55" t="s">
        <v>13254</v>
      </c>
      <c r="D1503" s="46">
        <v>0.0</v>
      </c>
      <c r="E1503" s="46">
        <v>0.0</v>
      </c>
      <c r="F1503" s="46">
        <v>15.0</v>
      </c>
      <c r="G1503" s="46">
        <v>0.0</v>
      </c>
      <c r="H1503" s="46">
        <v>0.0</v>
      </c>
      <c r="I1503" s="46">
        <v>0.0</v>
      </c>
      <c r="J1503" s="3"/>
      <c r="K1503" s="56"/>
    </row>
    <row r="1504" ht="32.25" customHeight="1">
      <c r="A1504" s="55" t="s">
        <v>61</v>
      </c>
      <c r="B1504" s="46" t="s">
        <v>13249</v>
      </c>
      <c r="C1504" s="55" t="s">
        <v>13257</v>
      </c>
      <c r="D1504" s="46">
        <v>0.0</v>
      </c>
      <c r="E1504" s="46">
        <v>0.0</v>
      </c>
      <c r="F1504" s="46">
        <v>5.0</v>
      </c>
      <c r="G1504" s="46">
        <v>0.0</v>
      </c>
      <c r="H1504" s="46">
        <v>0.0</v>
      </c>
      <c r="I1504" s="46">
        <v>0.0</v>
      </c>
      <c r="J1504" s="3"/>
      <c r="K1504" s="56"/>
    </row>
    <row r="1505" ht="32.25" customHeight="1">
      <c r="A1505" s="55" t="s">
        <v>61</v>
      </c>
      <c r="B1505" s="46" t="s">
        <v>13249</v>
      </c>
      <c r="C1505" s="55" t="s">
        <v>13261</v>
      </c>
      <c r="D1505" s="46">
        <v>0.0</v>
      </c>
      <c r="E1505" s="46">
        <v>1.0</v>
      </c>
      <c r="F1505" s="46">
        <v>4.0</v>
      </c>
      <c r="G1505" s="46">
        <v>0.0</v>
      </c>
      <c r="H1505" s="46">
        <v>0.0</v>
      </c>
      <c r="I1505" s="46">
        <v>0.0</v>
      </c>
      <c r="J1505" s="3"/>
      <c r="K1505" s="56"/>
    </row>
    <row r="1506" ht="32.25" customHeight="1">
      <c r="A1506" s="55" t="s">
        <v>61</v>
      </c>
      <c r="B1506" s="46" t="s">
        <v>13249</v>
      </c>
      <c r="C1506" s="55" t="s">
        <v>13265</v>
      </c>
      <c r="D1506" s="46">
        <v>0.0</v>
      </c>
      <c r="E1506" s="46">
        <v>0.0</v>
      </c>
      <c r="F1506" s="46">
        <v>2.0</v>
      </c>
      <c r="G1506" s="46">
        <v>0.0</v>
      </c>
      <c r="H1506" s="46">
        <v>0.0</v>
      </c>
      <c r="I1506" s="46">
        <v>0.0</v>
      </c>
      <c r="J1506" s="3"/>
      <c r="K1506" s="56"/>
    </row>
    <row r="1507" ht="32.25" customHeight="1">
      <c r="A1507" s="55" t="s">
        <v>61</v>
      </c>
      <c r="B1507" s="46" t="s">
        <v>13249</v>
      </c>
      <c r="C1507" s="55" t="s">
        <v>13269</v>
      </c>
      <c r="D1507" s="46">
        <v>0.0</v>
      </c>
      <c r="E1507" s="46">
        <v>0.0</v>
      </c>
      <c r="F1507" s="46">
        <v>2.0</v>
      </c>
      <c r="G1507" s="46">
        <v>0.0</v>
      </c>
      <c r="H1507" s="46">
        <v>0.0</v>
      </c>
      <c r="I1507" s="46">
        <v>0.0</v>
      </c>
      <c r="J1507" s="3"/>
      <c r="K1507" s="56"/>
    </row>
    <row r="1508" ht="32.25" customHeight="1">
      <c r="A1508" s="55" t="s">
        <v>61</v>
      </c>
      <c r="B1508" s="46" t="s">
        <v>13249</v>
      </c>
      <c r="C1508" s="55" t="s">
        <v>13274</v>
      </c>
      <c r="D1508" s="46">
        <v>0.0</v>
      </c>
      <c r="E1508" s="46">
        <v>0.0</v>
      </c>
      <c r="F1508" s="46">
        <v>1.0</v>
      </c>
      <c r="G1508" s="46">
        <v>0.0</v>
      </c>
      <c r="H1508" s="46">
        <v>0.0</v>
      </c>
      <c r="I1508" s="46">
        <v>0.0</v>
      </c>
      <c r="J1508" s="3"/>
      <c r="K1508" s="56"/>
    </row>
    <row r="1509" ht="32.25" customHeight="1">
      <c r="A1509" s="55" t="s">
        <v>61</v>
      </c>
      <c r="B1509" s="46" t="s">
        <v>13249</v>
      </c>
      <c r="C1509" s="55" t="s">
        <v>13277</v>
      </c>
      <c r="D1509" s="46">
        <v>0.0</v>
      </c>
      <c r="E1509" s="46">
        <v>0.0</v>
      </c>
      <c r="F1509" s="46">
        <v>1.0</v>
      </c>
      <c r="G1509" s="46">
        <v>0.0</v>
      </c>
      <c r="H1509" s="46">
        <v>0.0</v>
      </c>
      <c r="I1509" s="46">
        <v>0.0</v>
      </c>
      <c r="J1509" s="3"/>
      <c r="K1509" s="56"/>
    </row>
    <row r="1510" ht="32.25" customHeight="1">
      <c r="A1510" s="55" t="s">
        <v>61</v>
      </c>
      <c r="B1510" s="46" t="s">
        <v>13249</v>
      </c>
      <c r="C1510" s="55" t="s">
        <v>13280</v>
      </c>
      <c r="D1510" s="46">
        <v>0.0</v>
      </c>
      <c r="E1510" s="46">
        <v>0.0</v>
      </c>
      <c r="F1510" s="46">
        <v>0.0</v>
      </c>
      <c r="G1510" s="46">
        <v>0.0</v>
      </c>
      <c r="H1510" s="46">
        <v>0.0</v>
      </c>
      <c r="I1510" s="46">
        <v>1.0</v>
      </c>
      <c r="J1510" s="3"/>
      <c r="K1510" s="56"/>
    </row>
    <row r="1511" ht="32.25" customHeight="1">
      <c r="A1511" s="55" t="s">
        <v>61</v>
      </c>
      <c r="B1511" s="46" t="s">
        <v>13249</v>
      </c>
      <c r="C1511" s="55" t="s">
        <v>13284</v>
      </c>
      <c r="D1511" s="46">
        <v>0.0</v>
      </c>
      <c r="E1511" s="46">
        <v>0.0</v>
      </c>
      <c r="F1511" s="46">
        <v>0.0</v>
      </c>
      <c r="G1511" s="46">
        <v>0.0</v>
      </c>
      <c r="H1511" s="46">
        <v>0.0</v>
      </c>
      <c r="I1511" s="46">
        <v>1.0</v>
      </c>
      <c r="J1511" s="3"/>
      <c r="K1511" s="56"/>
    </row>
    <row r="1512" ht="32.25" customHeight="1">
      <c r="A1512" s="55" t="s">
        <v>61</v>
      </c>
      <c r="B1512" s="46" t="s">
        <v>13249</v>
      </c>
      <c r="C1512" s="55" t="s">
        <v>13288</v>
      </c>
      <c r="D1512" s="46">
        <v>0.0</v>
      </c>
      <c r="E1512" s="46">
        <v>0.0</v>
      </c>
      <c r="F1512" s="46">
        <v>0.0</v>
      </c>
      <c r="G1512" s="46">
        <v>0.0</v>
      </c>
      <c r="H1512" s="46">
        <v>0.0</v>
      </c>
      <c r="I1512" s="46">
        <v>1.0</v>
      </c>
      <c r="J1512" s="3"/>
      <c r="K1512" s="56"/>
    </row>
    <row r="1513" ht="32.25" customHeight="1">
      <c r="A1513" s="55" t="s">
        <v>61</v>
      </c>
      <c r="B1513" s="46" t="s">
        <v>13290</v>
      </c>
      <c r="C1513" s="55" t="s">
        <v>13292</v>
      </c>
      <c r="D1513" s="46">
        <v>0.0</v>
      </c>
      <c r="E1513" s="46">
        <v>0.0</v>
      </c>
      <c r="F1513" s="46">
        <v>185.0</v>
      </c>
      <c r="G1513" s="46">
        <v>0.0</v>
      </c>
      <c r="H1513" s="46">
        <v>0.0</v>
      </c>
      <c r="I1513" s="46">
        <v>36.0</v>
      </c>
      <c r="J1513" s="3"/>
      <c r="K1513" s="56"/>
    </row>
    <row r="1514" ht="32.25" customHeight="1">
      <c r="A1514" s="55" t="s">
        <v>61</v>
      </c>
      <c r="B1514" s="46" t="s">
        <v>13290</v>
      </c>
      <c r="C1514" s="55" t="s">
        <v>13294</v>
      </c>
      <c r="D1514" s="46">
        <v>0.0</v>
      </c>
      <c r="E1514" s="46">
        <v>0.0</v>
      </c>
      <c r="F1514" s="46">
        <v>57.0</v>
      </c>
      <c r="G1514" s="46">
        <v>0.0</v>
      </c>
      <c r="H1514" s="46">
        <v>0.0</v>
      </c>
      <c r="I1514" s="46">
        <v>3.0</v>
      </c>
      <c r="J1514" s="3"/>
      <c r="K1514" s="56"/>
    </row>
    <row r="1515" ht="32.25" customHeight="1">
      <c r="A1515" s="55" t="s">
        <v>61</v>
      </c>
      <c r="B1515" s="46" t="s">
        <v>13290</v>
      </c>
      <c r="C1515" s="55" t="s">
        <v>13299</v>
      </c>
      <c r="D1515" s="46">
        <v>0.0</v>
      </c>
      <c r="E1515" s="46">
        <v>0.0</v>
      </c>
      <c r="F1515" s="46">
        <v>12.0</v>
      </c>
      <c r="G1515" s="46">
        <v>0.0</v>
      </c>
      <c r="H1515" s="46">
        <v>0.0</v>
      </c>
      <c r="I1515" s="46">
        <v>0.0</v>
      </c>
      <c r="J1515" s="3"/>
      <c r="K1515" s="56"/>
    </row>
    <row r="1516" ht="32.25" customHeight="1">
      <c r="A1516" s="55" t="s">
        <v>61</v>
      </c>
      <c r="B1516" s="46" t="s">
        <v>13290</v>
      </c>
      <c r="C1516" s="55" t="s">
        <v>13303</v>
      </c>
      <c r="D1516" s="46">
        <v>0.0</v>
      </c>
      <c r="E1516" s="46">
        <v>0.0</v>
      </c>
      <c r="F1516" s="46">
        <v>7.0</v>
      </c>
      <c r="G1516" s="46">
        <v>0.0</v>
      </c>
      <c r="H1516" s="46">
        <v>0.0</v>
      </c>
      <c r="I1516" s="46">
        <v>0.0</v>
      </c>
      <c r="J1516" s="3"/>
      <c r="K1516" s="56"/>
    </row>
    <row r="1517" ht="32.25" customHeight="1">
      <c r="A1517" s="55" t="s">
        <v>61</v>
      </c>
      <c r="B1517" s="46" t="s">
        <v>13290</v>
      </c>
      <c r="C1517" s="55" t="s">
        <v>13306</v>
      </c>
      <c r="D1517" s="46">
        <v>0.0</v>
      </c>
      <c r="E1517" s="46">
        <v>0.0</v>
      </c>
      <c r="F1517" s="46">
        <v>3.0</v>
      </c>
      <c r="G1517" s="46">
        <v>0.0</v>
      </c>
      <c r="H1517" s="46">
        <v>0.0</v>
      </c>
      <c r="I1517" s="46">
        <v>0.0</v>
      </c>
      <c r="J1517" s="3"/>
      <c r="K1517" s="56"/>
    </row>
    <row r="1518" ht="32.25" customHeight="1">
      <c r="A1518" s="55" t="s">
        <v>61</v>
      </c>
      <c r="B1518" s="46" t="s">
        <v>13290</v>
      </c>
      <c r="C1518" s="55" t="s">
        <v>13310</v>
      </c>
      <c r="D1518" s="46">
        <v>0.0</v>
      </c>
      <c r="E1518" s="46">
        <v>0.0</v>
      </c>
      <c r="F1518" s="46">
        <v>2.0</v>
      </c>
      <c r="G1518" s="46">
        <v>0.0</v>
      </c>
      <c r="H1518" s="46">
        <v>0.0</v>
      </c>
      <c r="I1518" s="46">
        <v>0.0</v>
      </c>
      <c r="J1518" s="3"/>
      <c r="K1518" s="56"/>
    </row>
    <row r="1519" ht="32.25" customHeight="1">
      <c r="A1519" s="55" t="s">
        <v>61</v>
      </c>
      <c r="B1519" s="46" t="s">
        <v>13290</v>
      </c>
      <c r="C1519" s="55" t="s">
        <v>13313</v>
      </c>
      <c r="D1519" s="46">
        <v>0.0</v>
      </c>
      <c r="E1519" s="46">
        <v>0.0</v>
      </c>
      <c r="F1519" s="46">
        <v>0.0</v>
      </c>
      <c r="G1519" s="46">
        <v>0.0</v>
      </c>
      <c r="H1519" s="46">
        <v>0.0</v>
      </c>
      <c r="I1519" s="46">
        <v>1.0</v>
      </c>
      <c r="J1519" s="3"/>
      <c r="K1519" s="56"/>
    </row>
    <row r="1520" ht="32.25" customHeight="1">
      <c r="A1520" s="55" t="s">
        <v>61</v>
      </c>
      <c r="B1520" s="46" t="s">
        <v>13290</v>
      </c>
      <c r="C1520" s="55" t="s">
        <v>13319</v>
      </c>
      <c r="D1520" s="46">
        <v>0.0</v>
      </c>
      <c r="E1520" s="46">
        <v>0.0</v>
      </c>
      <c r="F1520" s="46">
        <v>1.0</v>
      </c>
      <c r="G1520" s="46">
        <v>0.0</v>
      </c>
      <c r="H1520" s="46">
        <v>0.0</v>
      </c>
      <c r="I1520" s="46">
        <v>0.0</v>
      </c>
      <c r="J1520" s="3"/>
      <c r="K1520" s="56"/>
    </row>
    <row r="1521" ht="32.25" customHeight="1">
      <c r="A1521" s="55" t="s">
        <v>61</v>
      </c>
      <c r="B1521" s="46" t="s">
        <v>13290</v>
      </c>
      <c r="C1521" s="55" t="s">
        <v>13322</v>
      </c>
      <c r="D1521" s="46">
        <v>0.0</v>
      </c>
      <c r="E1521" s="46">
        <v>0.0</v>
      </c>
      <c r="F1521" s="46">
        <v>1.0</v>
      </c>
      <c r="G1521" s="46">
        <v>0.0</v>
      </c>
      <c r="H1521" s="46">
        <v>0.0</v>
      </c>
      <c r="I1521" s="46">
        <v>0.0</v>
      </c>
      <c r="J1521" s="3"/>
      <c r="K1521" s="56"/>
    </row>
    <row r="1522" ht="32.25" customHeight="1">
      <c r="A1522" s="55" t="s">
        <v>61</v>
      </c>
      <c r="B1522" s="46" t="s">
        <v>13325</v>
      </c>
      <c r="C1522" s="55" t="s">
        <v>13326</v>
      </c>
      <c r="D1522" s="46">
        <v>0.0</v>
      </c>
      <c r="E1522" s="46">
        <v>0.0</v>
      </c>
      <c r="F1522" s="46">
        <v>225.0</v>
      </c>
      <c r="G1522" s="46">
        <v>0.0</v>
      </c>
      <c r="H1522" s="46">
        <v>0.0</v>
      </c>
      <c r="I1522" s="46">
        <v>0.0</v>
      </c>
      <c r="J1522" s="3"/>
      <c r="K1522" s="56"/>
    </row>
    <row r="1523" ht="32.25" customHeight="1">
      <c r="A1523" s="55" t="s">
        <v>61</v>
      </c>
      <c r="B1523" s="46" t="s">
        <v>13325</v>
      </c>
      <c r="C1523" s="55" t="s">
        <v>13330</v>
      </c>
      <c r="D1523" s="46">
        <v>0.0</v>
      </c>
      <c r="E1523" s="46">
        <v>0.0</v>
      </c>
      <c r="F1523" s="46">
        <v>82.0</v>
      </c>
      <c r="G1523" s="46">
        <v>0.0</v>
      </c>
      <c r="H1523" s="46">
        <v>0.0</v>
      </c>
      <c r="I1523" s="46">
        <v>0.0</v>
      </c>
      <c r="J1523" s="3"/>
      <c r="K1523" s="56"/>
    </row>
    <row r="1524" ht="32.25" customHeight="1">
      <c r="A1524" s="55" t="s">
        <v>61</v>
      </c>
      <c r="B1524" s="46" t="s">
        <v>13325</v>
      </c>
      <c r="C1524" s="55" t="s">
        <v>13334</v>
      </c>
      <c r="D1524" s="46">
        <v>0.0</v>
      </c>
      <c r="E1524" s="46">
        <v>0.0</v>
      </c>
      <c r="F1524" s="46">
        <v>19.0</v>
      </c>
      <c r="G1524" s="46">
        <v>0.0</v>
      </c>
      <c r="H1524" s="46">
        <v>0.0</v>
      </c>
      <c r="I1524" s="46">
        <v>55.0</v>
      </c>
      <c r="J1524" s="3"/>
      <c r="K1524" s="56"/>
    </row>
    <row r="1525" ht="32.25" customHeight="1">
      <c r="A1525" s="55" t="s">
        <v>61</v>
      </c>
      <c r="B1525" s="46" t="s">
        <v>13325</v>
      </c>
      <c r="C1525" s="55" t="s">
        <v>13337</v>
      </c>
      <c r="D1525" s="46">
        <v>0.0</v>
      </c>
      <c r="E1525" s="46">
        <v>0.0</v>
      </c>
      <c r="F1525" s="46">
        <v>5.0</v>
      </c>
      <c r="G1525" s="46">
        <v>0.0</v>
      </c>
      <c r="H1525" s="46">
        <v>0.0</v>
      </c>
      <c r="I1525" s="46">
        <v>0.0</v>
      </c>
      <c r="J1525" s="3"/>
      <c r="K1525" s="56"/>
    </row>
    <row r="1526" ht="32.25" customHeight="1">
      <c r="A1526" s="55" t="s">
        <v>61</v>
      </c>
      <c r="B1526" s="46" t="s">
        <v>13325</v>
      </c>
      <c r="C1526" s="55" t="s">
        <v>13340</v>
      </c>
      <c r="D1526" s="46">
        <v>0.0</v>
      </c>
      <c r="E1526" s="46">
        <v>0.0</v>
      </c>
      <c r="F1526" s="46">
        <v>3.0</v>
      </c>
      <c r="G1526" s="46">
        <v>0.0</v>
      </c>
      <c r="H1526" s="46">
        <v>0.0</v>
      </c>
      <c r="I1526" s="46">
        <v>0.0</v>
      </c>
      <c r="J1526" s="3"/>
      <c r="K1526" s="56"/>
    </row>
    <row r="1527" ht="32.25" customHeight="1">
      <c r="A1527" s="55" t="s">
        <v>61</v>
      </c>
      <c r="B1527" s="46" t="s">
        <v>13344</v>
      </c>
      <c r="C1527" s="55" t="s">
        <v>13346</v>
      </c>
      <c r="D1527" s="46">
        <v>0.0</v>
      </c>
      <c r="E1527" s="46">
        <v>0.0</v>
      </c>
      <c r="F1527" s="46">
        <v>283.0</v>
      </c>
      <c r="G1527" s="46">
        <v>0.0</v>
      </c>
      <c r="H1527" s="46">
        <v>0.0</v>
      </c>
      <c r="I1527" s="46">
        <v>0.0</v>
      </c>
      <c r="J1527" s="3"/>
      <c r="K1527" s="56"/>
    </row>
    <row r="1528" ht="32.25" customHeight="1">
      <c r="A1528" s="55" t="s">
        <v>61</v>
      </c>
      <c r="B1528" s="46" t="s">
        <v>13344</v>
      </c>
      <c r="C1528" s="55" t="s">
        <v>13350</v>
      </c>
      <c r="D1528" s="46">
        <v>0.0</v>
      </c>
      <c r="E1528" s="46">
        <v>0.0</v>
      </c>
      <c r="F1528" s="46">
        <v>18.0</v>
      </c>
      <c r="G1528" s="46">
        <v>0.0</v>
      </c>
      <c r="H1528" s="46">
        <v>0.0</v>
      </c>
      <c r="I1528" s="46">
        <v>0.0</v>
      </c>
      <c r="J1528" s="3"/>
      <c r="K1528" s="56"/>
    </row>
    <row r="1529" ht="32.25" customHeight="1">
      <c r="A1529" s="55" t="s">
        <v>61</v>
      </c>
      <c r="B1529" s="46" t="s">
        <v>13344</v>
      </c>
      <c r="C1529" s="55" t="s">
        <v>13353</v>
      </c>
      <c r="D1529" s="46">
        <v>0.0</v>
      </c>
      <c r="E1529" s="46">
        <v>0.0</v>
      </c>
      <c r="F1529" s="46">
        <v>3.0</v>
      </c>
      <c r="G1529" s="46">
        <v>0.0</v>
      </c>
      <c r="H1529" s="46">
        <v>0.0</v>
      </c>
      <c r="I1529" s="46">
        <v>0.0</v>
      </c>
      <c r="J1529" s="3"/>
      <c r="K1529" s="56"/>
    </row>
    <row r="1530" ht="32.25" customHeight="1">
      <c r="A1530" s="55" t="s">
        <v>61</v>
      </c>
      <c r="B1530" s="46" t="s">
        <v>13356</v>
      </c>
      <c r="C1530" s="55" t="s">
        <v>13358</v>
      </c>
      <c r="D1530" s="46">
        <v>0.0</v>
      </c>
      <c r="E1530" s="46">
        <v>0.0</v>
      </c>
      <c r="F1530" s="46">
        <v>12.0</v>
      </c>
      <c r="G1530" s="46">
        <v>0.0</v>
      </c>
      <c r="H1530" s="46">
        <v>0.0</v>
      </c>
      <c r="I1530" s="46">
        <v>0.0</v>
      </c>
      <c r="J1530" s="3"/>
      <c r="K1530" s="56"/>
    </row>
    <row r="1531" ht="32.25" customHeight="1">
      <c r="A1531" s="55" t="s">
        <v>61</v>
      </c>
      <c r="B1531" s="46" t="s">
        <v>13356</v>
      </c>
      <c r="C1531" s="55" t="s">
        <v>13364</v>
      </c>
      <c r="D1531" s="46">
        <v>1.0</v>
      </c>
      <c r="E1531" s="46">
        <v>0.0</v>
      </c>
      <c r="F1531" s="46">
        <v>0.0</v>
      </c>
      <c r="G1531" s="46">
        <v>0.0</v>
      </c>
      <c r="H1531" s="46">
        <v>0.0</v>
      </c>
      <c r="I1531" s="46">
        <v>0.0</v>
      </c>
      <c r="J1531" s="3"/>
      <c r="K1531" s="56"/>
    </row>
    <row r="1532" ht="32.25" customHeight="1">
      <c r="A1532" s="55" t="s">
        <v>61</v>
      </c>
      <c r="B1532" s="46" t="s">
        <v>13356</v>
      </c>
      <c r="C1532" s="55" t="s">
        <v>13368</v>
      </c>
      <c r="D1532" s="46">
        <v>1.0</v>
      </c>
      <c r="E1532" s="46">
        <v>0.0</v>
      </c>
      <c r="F1532" s="46">
        <v>0.0</v>
      </c>
      <c r="G1532" s="46">
        <v>0.0</v>
      </c>
      <c r="H1532" s="46">
        <v>0.0</v>
      </c>
      <c r="I1532" s="46">
        <v>0.0</v>
      </c>
      <c r="J1532" s="3"/>
      <c r="K1532" s="56"/>
    </row>
    <row r="1533" ht="32.25" customHeight="1">
      <c r="A1533" s="55" t="s">
        <v>61</v>
      </c>
      <c r="B1533" s="46" t="s">
        <v>13371</v>
      </c>
      <c r="C1533" s="55" t="s">
        <v>13372</v>
      </c>
      <c r="D1533" s="46">
        <v>0.0</v>
      </c>
      <c r="E1533" s="46">
        <v>0.0</v>
      </c>
      <c r="F1533" s="46">
        <v>85.0</v>
      </c>
      <c r="G1533" s="46">
        <v>0.0</v>
      </c>
      <c r="H1533" s="46">
        <v>0.0</v>
      </c>
      <c r="I1533" s="46">
        <v>0.0</v>
      </c>
      <c r="J1533" s="3"/>
      <c r="K1533" s="56"/>
    </row>
    <row r="1534" ht="32.25" customHeight="1">
      <c r="A1534" s="55" t="s">
        <v>61</v>
      </c>
      <c r="B1534" s="46" t="s">
        <v>13371</v>
      </c>
      <c r="C1534" s="55" t="s">
        <v>13376</v>
      </c>
      <c r="D1534" s="46">
        <v>0.0</v>
      </c>
      <c r="E1534" s="46">
        <v>0.0</v>
      </c>
      <c r="F1534" s="46">
        <v>74.0</v>
      </c>
      <c r="G1534" s="46">
        <v>0.0</v>
      </c>
      <c r="H1534" s="46">
        <v>0.0</v>
      </c>
      <c r="I1534" s="46">
        <v>0.0</v>
      </c>
      <c r="J1534" s="3"/>
      <c r="K1534" s="56"/>
    </row>
    <row r="1535" ht="32.25" customHeight="1">
      <c r="A1535" s="55" t="s">
        <v>61</v>
      </c>
      <c r="B1535" s="46" t="s">
        <v>13371</v>
      </c>
      <c r="C1535" s="55" t="s">
        <v>13380</v>
      </c>
      <c r="D1535" s="46">
        <v>0.0</v>
      </c>
      <c r="E1535" s="46">
        <v>0.0</v>
      </c>
      <c r="F1535" s="46">
        <v>39.0</v>
      </c>
      <c r="G1535" s="46">
        <v>0.0</v>
      </c>
      <c r="H1535" s="46">
        <v>0.0</v>
      </c>
      <c r="I1535" s="46">
        <v>0.0</v>
      </c>
      <c r="J1535" s="3"/>
      <c r="K1535" s="56"/>
    </row>
    <row r="1536" ht="32.25" customHeight="1">
      <c r="A1536" s="55" t="s">
        <v>61</v>
      </c>
      <c r="B1536" s="46" t="s">
        <v>13371</v>
      </c>
      <c r="C1536" s="55" t="s">
        <v>13385</v>
      </c>
      <c r="D1536" s="46">
        <v>0.0</v>
      </c>
      <c r="E1536" s="46">
        <v>0.0</v>
      </c>
      <c r="F1536" s="46">
        <v>0.0</v>
      </c>
      <c r="G1536" s="46">
        <v>0.0</v>
      </c>
      <c r="H1536" s="46">
        <v>0.0</v>
      </c>
      <c r="I1536" s="46">
        <v>1.0</v>
      </c>
      <c r="J1536" s="3"/>
      <c r="K1536" s="56"/>
    </row>
    <row r="1537" ht="32.25" customHeight="1">
      <c r="A1537" s="55" t="s">
        <v>61</v>
      </c>
      <c r="B1537" s="46" t="s">
        <v>13371</v>
      </c>
      <c r="C1537" s="55" t="s">
        <v>13388</v>
      </c>
      <c r="D1537" s="46">
        <v>0.0</v>
      </c>
      <c r="E1537" s="46">
        <v>0.0</v>
      </c>
      <c r="F1537" s="46">
        <v>0.0</v>
      </c>
      <c r="G1537" s="46">
        <v>0.0</v>
      </c>
      <c r="H1537" s="46">
        <v>0.0</v>
      </c>
      <c r="I1537" s="46">
        <v>1.0</v>
      </c>
      <c r="J1537" s="3"/>
      <c r="K1537" s="56"/>
    </row>
    <row r="1538" ht="32.25" customHeight="1">
      <c r="A1538" s="55" t="s">
        <v>61</v>
      </c>
      <c r="B1538" s="46" t="s">
        <v>13392</v>
      </c>
      <c r="C1538" s="55" t="s">
        <v>13393</v>
      </c>
      <c r="D1538" s="46">
        <v>0.0</v>
      </c>
      <c r="E1538" s="46">
        <v>0.0</v>
      </c>
      <c r="F1538" s="46">
        <v>181.0</v>
      </c>
      <c r="G1538" s="46">
        <v>0.0</v>
      </c>
      <c r="H1538" s="46">
        <v>0.0</v>
      </c>
      <c r="I1538" s="46">
        <v>0.0</v>
      </c>
      <c r="J1538" s="3"/>
      <c r="K1538" s="56"/>
    </row>
    <row r="1539" ht="32.25" customHeight="1">
      <c r="A1539" s="55" t="s">
        <v>61</v>
      </c>
      <c r="B1539" s="46" t="s">
        <v>13392</v>
      </c>
      <c r="C1539" s="55" t="s">
        <v>13397</v>
      </c>
      <c r="D1539" s="46">
        <v>0.0</v>
      </c>
      <c r="E1539" s="46">
        <v>0.0</v>
      </c>
      <c r="F1539" s="46">
        <v>13.0</v>
      </c>
      <c r="G1539" s="46">
        <v>0.0</v>
      </c>
      <c r="H1539" s="46">
        <v>0.0</v>
      </c>
      <c r="I1539" s="46">
        <v>0.0</v>
      </c>
      <c r="J1539" s="3"/>
      <c r="K1539" s="56"/>
    </row>
    <row r="1540" ht="32.25" customHeight="1">
      <c r="A1540" s="55" t="s">
        <v>61</v>
      </c>
      <c r="B1540" s="46" t="s">
        <v>13392</v>
      </c>
      <c r="C1540" s="55" t="s">
        <v>13401</v>
      </c>
      <c r="D1540" s="46">
        <v>0.0</v>
      </c>
      <c r="E1540" s="46">
        <v>2.0</v>
      </c>
      <c r="F1540" s="46">
        <v>5.0</v>
      </c>
      <c r="G1540" s="46">
        <v>0.0</v>
      </c>
      <c r="H1540" s="46">
        <v>0.0</v>
      </c>
      <c r="I1540" s="46">
        <v>3.0</v>
      </c>
      <c r="J1540" s="3"/>
      <c r="K1540" s="56"/>
    </row>
    <row r="1541" ht="32.25" customHeight="1">
      <c r="A1541" s="55" t="s">
        <v>61</v>
      </c>
      <c r="B1541" s="46" t="s">
        <v>13392</v>
      </c>
      <c r="C1541" s="55" t="s">
        <v>13405</v>
      </c>
      <c r="D1541" s="46">
        <v>0.0</v>
      </c>
      <c r="E1541" s="46">
        <v>0.0</v>
      </c>
      <c r="F1541" s="46">
        <v>10.0</v>
      </c>
      <c r="G1541" s="46">
        <v>0.0</v>
      </c>
      <c r="H1541" s="46">
        <v>0.0</v>
      </c>
      <c r="I1541" s="46">
        <v>0.0</v>
      </c>
      <c r="J1541" s="3"/>
      <c r="K1541" s="56"/>
    </row>
    <row r="1542" ht="32.25" customHeight="1">
      <c r="A1542" s="55" t="s">
        <v>61</v>
      </c>
      <c r="B1542" s="46" t="s">
        <v>13392</v>
      </c>
      <c r="C1542" s="55" t="s">
        <v>13409</v>
      </c>
      <c r="D1542" s="46">
        <v>0.0</v>
      </c>
      <c r="E1542" s="46">
        <v>1.0</v>
      </c>
      <c r="F1542" s="46">
        <v>0.0</v>
      </c>
      <c r="G1542" s="46">
        <v>0.0</v>
      </c>
      <c r="H1542" s="46">
        <v>0.0</v>
      </c>
      <c r="I1542" s="46">
        <v>8.0</v>
      </c>
      <c r="J1542" s="3"/>
      <c r="K1542" s="56"/>
    </row>
    <row r="1543" ht="32.25" customHeight="1">
      <c r="A1543" s="55" t="s">
        <v>61</v>
      </c>
      <c r="B1543" s="46" t="s">
        <v>13392</v>
      </c>
      <c r="C1543" s="55" t="s">
        <v>13413</v>
      </c>
      <c r="D1543" s="46">
        <v>0.0</v>
      </c>
      <c r="E1543" s="46">
        <v>0.0</v>
      </c>
      <c r="F1543" s="46">
        <v>2.0</v>
      </c>
      <c r="G1543" s="46">
        <v>0.0</v>
      </c>
      <c r="H1543" s="46">
        <v>0.0</v>
      </c>
      <c r="I1543" s="46">
        <v>1.0</v>
      </c>
      <c r="J1543" s="3"/>
      <c r="K1543" s="56"/>
    </row>
    <row r="1544" ht="32.25" customHeight="1">
      <c r="A1544" s="55" t="s">
        <v>61</v>
      </c>
      <c r="B1544" s="46" t="s">
        <v>13392</v>
      </c>
      <c r="C1544" s="55" t="s">
        <v>13417</v>
      </c>
      <c r="D1544" s="46">
        <v>0.0</v>
      </c>
      <c r="E1544" s="46">
        <v>0.0</v>
      </c>
      <c r="F1544" s="46">
        <v>0.0</v>
      </c>
      <c r="G1544" s="46">
        <v>0.0</v>
      </c>
      <c r="H1544" s="46">
        <v>0.0</v>
      </c>
      <c r="I1544" s="46">
        <v>1.0</v>
      </c>
      <c r="J1544" s="3"/>
      <c r="K1544" s="56"/>
    </row>
    <row r="1545" ht="32.25" customHeight="1">
      <c r="A1545" s="55" t="s">
        <v>61</v>
      </c>
      <c r="B1545" s="46" t="s">
        <v>13392</v>
      </c>
      <c r="C1545" s="55" t="s">
        <v>13420</v>
      </c>
      <c r="D1545" s="46">
        <v>0.0</v>
      </c>
      <c r="E1545" s="46">
        <v>0.0</v>
      </c>
      <c r="F1545" s="46">
        <v>0.0</v>
      </c>
      <c r="G1545" s="46">
        <v>0.0</v>
      </c>
      <c r="H1545" s="46">
        <v>0.0</v>
      </c>
      <c r="I1545" s="46">
        <v>1.0</v>
      </c>
      <c r="J1545" s="3"/>
      <c r="K1545" s="56"/>
    </row>
    <row r="1546" ht="32.25" customHeight="1">
      <c r="A1546" s="55" t="s">
        <v>61</v>
      </c>
      <c r="B1546" s="46" t="s">
        <v>13392</v>
      </c>
      <c r="C1546" s="55" t="s">
        <v>13423</v>
      </c>
      <c r="D1546" s="46">
        <v>0.0</v>
      </c>
      <c r="E1546" s="46">
        <v>0.0</v>
      </c>
      <c r="F1546" s="46">
        <v>0.0</v>
      </c>
      <c r="G1546" s="46">
        <v>0.0</v>
      </c>
      <c r="H1546" s="46">
        <v>0.0</v>
      </c>
      <c r="I1546" s="46">
        <v>1.0</v>
      </c>
      <c r="J1546" s="3"/>
      <c r="K1546" s="56"/>
    </row>
    <row r="1547" ht="32.25" customHeight="1">
      <c r="A1547" s="55" t="s">
        <v>61</v>
      </c>
      <c r="B1547" s="46" t="s">
        <v>13392</v>
      </c>
      <c r="C1547" s="55" t="s">
        <v>13427</v>
      </c>
      <c r="D1547" s="46">
        <v>0.0</v>
      </c>
      <c r="E1547" s="46">
        <v>0.0</v>
      </c>
      <c r="F1547" s="46">
        <v>0.0</v>
      </c>
      <c r="G1547" s="46">
        <v>0.0</v>
      </c>
      <c r="H1547" s="46">
        <v>0.0</v>
      </c>
      <c r="I1547" s="46">
        <v>1.0</v>
      </c>
      <c r="J1547" s="3"/>
      <c r="K1547" s="56"/>
    </row>
    <row r="1548" ht="32.25" customHeight="1">
      <c r="A1548" s="55" t="s">
        <v>61</v>
      </c>
      <c r="B1548" s="46" t="s">
        <v>13429</v>
      </c>
      <c r="C1548" s="55" t="s">
        <v>13431</v>
      </c>
      <c r="D1548" s="46">
        <v>0.0</v>
      </c>
      <c r="E1548" s="46">
        <v>2.0</v>
      </c>
      <c r="F1548" s="46">
        <v>258.0</v>
      </c>
      <c r="G1548" s="46">
        <v>0.0</v>
      </c>
      <c r="H1548" s="46">
        <v>0.0</v>
      </c>
      <c r="I1548" s="46">
        <v>0.0</v>
      </c>
      <c r="J1548" s="3"/>
      <c r="K1548" s="56"/>
    </row>
    <row r="1549" ht="32.25" customHeight="1">
      <c r="A1549" s="55" t="s">
        <v>61</v>
      </c>
      <c r="B1549" s="46" t="s">
        <v>13429</v>
      </c>
      <c r="C1549" s="55" t="s">
        <v>13434</v>
      </c>
      <c r="D1549" s="46">
        <v>0.0</v>
      </c>
      <c r="E1549" s="46">
        <v>0.0</v>
      </c>
      <c r="F1549" s="46">
        <v>15.0</v>
      </c>
      <c r="G1549" s="46">
        <v>0.0</v>
      </c>
      <c r="H1549" s="46">
        <v>0.0</v>
      </c>
      <c r="I1549" s="46">
        <v>0.0</v>
      </c>
      <c r="J1549" s="3"/>
      <c r="K1549" s="56"/>
    </row>
    <row r="1550" ht="32.25" customHeight="1">
      <c r="A1550" s="55" t="s">
        <v>61</v>
      </c>
      <c r="B1550" s="46" t="s">
        <v>13429</v>
      </c>
      <c r="C1550" s="55" t="s">
        <v>13437</v>
      </c>
      <c r="D1550" s="46">
        <v>0.0</v>
      </c>
      <c r="E1550" s="46">
        <v>0.0</v>
      </c>
      <c r="F1550" s="46">
        <v>1.0</v>
      </c>
      <c r="G1550" s="46">
        <v>0.0</v>
      </c>
      <c r="H1550" s="46">
        <v>0.0</v>
      </c>
      <c r="I1550" s="46">
        <v>0.0</v>
      </c>
      <c r="J1550" s="3"/>
      <c r="K1550" s="56"/>
    </row>
    <row r="1551" ht="32.25" customHeight="1">
      <c r="A1551" s="55" t="s">
        <v>61</v>
      </c>
      <c r="B1551" s="46" t="s">
        <v>13429</v>
      </c>
      <c r="C1551" s="55" t="s">
        <v>13440</v>
      </c>
      <c r="D1551" s="46">
        <v>0.0</v>
      </c>
      <c r="E1551" s="46">
        <v>0.0</v>
      </c>
      <c r="F1551" s="46">
        <v>1.0</v>
      </c>
      <c r="G1551" s="46">
        <v>0.0</v>
      </c>
      <c r="H1551" s="46">
        <v>0.0</v>
      </c>
      <c r="I1551" s="46">
        <v>0.0</v>
      </c>
      <c r="J1551" s="3"/>
      <c r="K1551" s="56"/>
    </row>
    <row r="1552" ht="32.25" customHeight="1">
      <c r="A1552" s="55" t="s">
        <v>61</v>
      </c>
      <c r="B1552" s="46" t="s">
        <v>13429</v>
      </c>
      <c r="C1552" s="55" t="s">
        <v>13445</v>
      </c>
      <c r="D1552" s="46">
        <v>0.0</v>
      </c>
      <c r="E1552" s="46">
        <v>0.0</v>
      </c>
      <c r="F1552" s="46">
        <v>1.0</v>
      </c>
      <c r="G1552" s="46">
        <v>0.0</v>
      </c>
      <c r="H1552" s="46">
        <v>0.0</v>
      </c>
      <c r="I1552" s="46">
        <v>0.0</v>
      </c>
      <c r="J1552" s="3"/>
      <c r="K1552" s="56"/>
    </row>
    <row r="1553" ht="32.25" customHeight="1">
      <c r="A1553" s="55" t="s">
        <v>61</v>
      </c>
      <c r="B1553" s="46" t="s">
        <v>13449</v>
      </c>
      <c r="C1553" s="55" t="s">
        <v>13450</v>
      </c>
      <c r="D1553" s="46">
        <v>0.0</v>
      </c>
      <c r="E1553" s="46">
        <v>0.0</v>
      </c>
      <c r="F1553" s="46">
        <v>70.0</v>
      </c>
      <c r="G1553" s="46">
        <v>0.0</v>
      </c>
      <c r="H1553" s="46">
        <v>0.0</v>
      </c>
      <c r="I1553" s="46">
        <v>0.0</v>
      </c>
      <c r="J1553" s="3"/>
      <c r="K1553" s="56"/>
    </row>
    <row r="1554" ht="32.25" customHeight="1">
      <c r="A1554" s="55" t="s">
        <v>61</v>
      </c>
      <c r="B1554" s="46" t="s">
        <v>13449</v>
      </c>
      <c r="C1554" s="55" t="s">
        <v>13453</v>
      </c>
      <c r="D1554" s="46">
        <v>0.0</v>
      </c>
      <c r="E1554" s="46">
        <v>0.0</v>
      </c>
      <c r="F1554" s="46">
        <v>17.0</v>
      </c>
      <c r="G1554" s="46">
        <v>0.0</v>
      </c>
      <c r="H1554" s="46">
        <v>0.0</v>
      </c>
      <c r="I1554" s="46">
        <v>0.0</v>
      </c>
      <c r="J1554" s="3"/>
      <c r="K1554" s="56"/>
    </row>
    <row r="1555" ht="32.25" customHeight="1">
      <c r="A1555" s="55" t="s">
        <v>61</v>
      </c>
      <c r="B1555" s="46" t="s">
        <v>13449</v>
      </c>
      <c r="C1555" s="55" t="s">
        <v>13456</v>
      </c>
      <c r="D1555" s="46">
        <v>0.0</v>
      </c>
      <c r="E1555" s="46">
        <v>0.0</v>
      </c>
      <c r="F1555" s="46">
        <v>6.0</v>
      </c>
      <c r="G1555" s="46">
        <v>0.0</v>
      </c>
      <c r="H1555" s="46">
        <v>0.0</v>
      </c>
      <c r="I1555" s="46">
        <v>0.0</v>
      </c>
      <c r="J1555" s="3"/>
      <c r="K1555" s="56"/>
    </row>
    <row r="1556" ht="32.25" customHeight="1">
      <c r="A1556" s="55" t="s">
        <v>61</v>
      </c>
      <c r="B1556" s="46" t="s">
        <v>13449</v>
      </c>
      <c r="C1556" s="55" t="s">
        <v>13459</v>
      </c>
      <c r="D1556" s="46">
        <v>0.0</v>
      </c>
      <c r="E1556" s="46">
        <v>0.0</v>
      </c>
      <c r="F1556" s="46">
        <v>4.0</v>
      </c>
      <c r="G1556" s="46">
        <v>0.0</v>
      </c>
      <c r="H1556" s="46">
        <v>0.0</v>
      </c>
      <c r="I1556" s="46">
        <v>0.0</v>
      </c>
      <c r="J1556" s="3"/>
      <c r="K1556" s="56"/>
    </row>
    <row r="1557" ht="32.25" customHeight="1">
      <c r="A1557" s="55" t="s">
        <v>61</v>
      </c>
      <c r="B1557" s="46" t="s">
        <v>13449</v>
      </c>
      <c r="C1557" s="55" t="s">
        <v>13463</v>
      </c>
      <c r="D1557" s="46">
        <v>0.0</v>
      </c>
      <c r="E1557" s="46">
        <v>0.0</v>
      </c>
      <c r="F1557" s="46">
        <v>1.0</v>
      </c>
      <c r="G1557" s="46">
        <v>0.0</v>
      </c>
      <c r="H1557" s="46">
        <v>0.0</v>
      </c>
      <c r="I1557" s="46">
        <v>0.0</v>
      </c>
      <c r="J1557" s="3"/>
      <c r="K1557" s="56"/>
    </row>
    <row r="1558" ht="32.25" customHeight="1">
      <c r="A1558" s="55" t="s">
        <v>61</v>
      </c>
      <c r="B1558" s="46" t="s">
        <v>13465</v>
      </c>
      <c r="C1558" s="55" t="s">
        <v>13467</v>
      </c>
      <c r="D1558" s="46">
        <v>0.0</v>
      </c>
      <c r="E1558" s="46">
        <v>0.0</v>
      </c>
      <c r="F1558" s="46">
        <v>31.0</v>
      </c>
      <c r="G1558" s="46">
        <v>0.0</v>
      </c>
      <c r="H1558" s="46">
        <v>0.0</v>
      </c>
      <c r="I1558" s="46">
        <v>0.0</v>
      </c>
      <c r="J1558" s="3"/>
      <c r="K1558" s="56"/>
    </row>
    <row r="1559" ht="32.25" customHeight="1">
      <c r="A1559" s="55" t="s">
        <v>61</v>
      </c>
      <c r="B1559" s="46" t="s">
        <v>13465</v>
      </c>
      <c r="C1559" s="55" t="s">
        <v>13470</v>
      </c>
      <c r="D1559" s="46">
        <v>0.0</v>
      </c>
      <c r="E1559" s="46">
        <v>0.0</v>
      </c>
      <c r="F1559" s="46">
        <v>6.0</v>
      </c>
      <c r="G1559" s="46">
        <v>0.0</v>
      </c>
      <c r="H1559" s="46">
        <v>0.0</v>
      </c>
      <c r="I1559" s="46">
        <v>0.0</v>
      </c>
      <c r="J1559" s="3"/>
      <c r="K1559" s="56"/>
    </row>
    <row r="1560" ht="32.25" customHeight="1">
      <c r="A1560" s="55" t="s">
        <v>61</v>
      </c>
      <c r="B1560" s="46" t="s">
        <v>13465</v>
      </c>
      <c r="C1560" s="55" t="s">
        <v>13473</v>
      </c>
      <c r="D1560" s="46">
        <v>0.0</v>
      </c>
      <c r="E1560" s="46">
        <v>0.0</v>
      </c>
      <c r="F1560" s="46">
        <v>1.0</v>
      </c>
      <c r="G1560" s="46">
        <v>0.0</v>
      </c>
      <c r="H1560" s="46">
        <v>0.0</v>
      </c>
      <c r="I1560" s="46">
        <v>0.0</v>
      </c>
      <c r="J1560" s="3"/>
      <c r="K1560" s="56"/>
    </row>
    <row r="1561" ht="32.25" customHeight="1">
      <c r="A1561" s="55" t="s">
        <v>61</v>
      </c>
      <c r="B1561" s="46" t="s">
        <v>13465</v>
      </c>
      <c r="C1561" s="55" t="s">
        <v>13477</v>
      </c>
      <c r="D1561" s="46">
        <v>0.0</v>
      </c>
      <c r="E1561" s="46">
        <v>0.0</v>
      </c>
      <c r="F1561" s="46">
        <v>1.0</v>
      </c>
      <c r="G1561" s="46">
        <v>0.0</v>
      </c>
      <c r="H1561" s="46">
        <v>0.0</v>
      </c>
      <c r="I1561" s="46">
        <v>0.0</v>
      </c>
      <c r="J1561" s="3"/>
      <c r="K1561" s="56"/>
    </row>
    <row r="1562" ht="32.25" customHeight="1">
      <c r="A1562" s="55" t="s">
        <v>61</v>
      </c>
      <c r="B1562" s="46" t="s">
        <v>13482</v>
      </c>
      <c r="C1562" s="55" t="s">
        <v>13483</v>
      </c>
      <c r="D1562" s="46">
        <v>0.0</v>
      </c>
      <c r="E1562" s="46">
        <v>0.0</v>
      </c>
      <c r="F1562" s="46">
        <v>194.0</v>
      </c>
      <c r="G1562" s="46">
        <v>0.0</v>
      </c>
      <c r="H1562" s="46">
        <v>0.0</v>
      </c>
      <c r="I1562" s="46">
        <v>0.0</v>
      </c>
      <c r="J1562" s="3"/>
      <c r="K1562" s="56"/>
    </row>
    <row r="1563" ht="32.25" customHeight="1">
      <c r="A1563" s="55" t="s">
        <v>61</v>
      </c>
      <c r="B1563" s="46" t="s">
        <v>13482</v>
      </c>
      <c r="C1563" s="55" t="s">
        <v>13486</v>
      </c>
      <c r="D1563" s="46">
        <v>0.0</v>
      </c>
      <c r="E1563" s="46">
        <v>0.0</v>
      </c>
      <c r="F1563" s="46">
        <v>1.0</v>
      </c>
      <c r="G1563" s="46">
        <v>0.0</v>
      </c>
      <c r="H1563" s="46">
        <v>0.0</v>
      </c>
      <c r="I1563" s="46">
        <v>0.0</v>
      </c>
      <c r="J1563" s="3"/>
      <c r="K1563" s="56"/>
    </row>
    <row r="1564" ht="32.25" customHeight="1">
      <c r="A1564" s="55" t="s">
        <v>61</v>
      </c>
      <c r="B1564" s="46" t="s">
        <v>13489</v>
      </c>
      <c r="C1564" s="55" t="s">
        <v>13491</v>
      </c>
      <c r="D1564" s="46">
        <v>0.0</v>
      </c>
      <c r="E1564" s="46">
        <v>0.0</v>
      </c>
      <c r="F1564" s="46">
        <v>127.0</v>
      </c>
      <c r="G1564" s="46">
        <v>0.0</v>
      </c>
      <c r="H1564" s="46">
        <v>0.0</v>
      </c>
      <c r="I1564" s="46">
        <v>0.0</v>
      </c>
      <c r="J1564" s="3"/>
      <c r="K1564" s="56"/>
    </row>
    <row r="1565" ht="32.25" customHeight="1">
      <c r="A1565" s="55" t="s">
        <v>61</v>
      </c>
      <c r="B1565" s="46" t="s">
        <v>13489</v>
      </c>
      <c r="C1565" s="55" t="s">
        <v>13496</v>
      </c>
      <c r="D1565" s="46">
        <v>0.0</v>
      </c>
      <c r="E1565" s="46">
        <v>0.0</v>
      </c>
      <c r="F1565" s="46">
        <v>3.0</v>
      </c>
      <c r="G1565" s="46">
        <v>0.0</v>
      </c>
      <c r="H1565" s="46">
        <v>0.0</v>
      </c>
      <c r="I1565" s="46">
        <v>0.0</v>
      </c>
      <c r="J1565" s="3"/>
      <c r="K1565" s="56"/>
    </row>
    <row r="1566" ht="32.25" customHeight="1">
      <c r="A1566" s="55" t="s">
        <v>61</v>
      </c>
      <c r="B1566" s="46" t="s">
        <v>13489</v>
      </c>
      <c r="C1566" s="55" t="s">
        <v>13499</v>
      </c>
      <c r="D1566" s="46">
        <v>0.0</v>
      </c>
      <c r="E1566" s="46">
        <v>0.0</v>
      </c>
      <c r="F1566" s="46">
        <v>3.0</v>
      </c>
      <c r="G1566" s="46">
        <v>0.0</v>
      </c>
      <c r="H1566" s="46">
        <v>0.0</v>
      </c>
      <c r="I1566" s="46">
        <v>0.0</v>
      </c>
      <c r="J1566" s="3"/>
      <c r="K1566" s="56"/>
    </row>
    <row r="1567" ht="32.25" customHeight="1">
      <c r="A1567" s="55" t="s">
        <v>61</v>
      </c>
      <c r="B1567" s="46" t="s">
        <v>13502</v>
      </c>
      <c r="C1567" s="55" t="s">
        <v>13503</v>
      </c>
      <c r="D1567" s="46">
        <v>0.0</v>
      </c>
      <c r="E1567" s="46">
        <v>0.0</v>
      </c>
      <c r="F1567" s="46">
        <v>193.0</v>
      </c>
      <c r="G1567" s="46">
        <v>0.0</v>
      </c>
      <c r="H1567" s="46">
        <v>0.0</v>
      </c>
      <c r="I1567" s="46">
        <v>0.0</v>
      </c>
      <c r="J1567" s="3"/>
      <c r="K1567" s="56"/>
    </row>
    <row r="1568" ht="32.25" customHeight="1">
      <c r="A1568" s="55" t="s">
        <v>61</v>
      </c>
      <c r="B1568" s="46" t="s">
        <v>13502</v>
      </c>
      <c r="C1568" s="55" t="s">
        <v>13506</v>
      </c>
      <c r="D1568" s="46">
        <v>0.0</v>
      </c>
      <c r="E1568" s="46">
        <v>0.0</v>
      </c>
      <c r="F1568" s="46">
        <v>1.0</v>
      </c>
      <c r="G1568" s="46">
        <v>0.0</v>
      </c>
      <c r="H1568" s="46">
        <v>0.0</v>
      </c>
      <c r="I1568" s="46">
        <v>0.0</v>
      </c>
      <c r="J1568" s="3"/>
      <c r="K1568" s="56"/>
    </row>
    <row r="1569" ht="32.25" customHeight="1">
      <c r="A1569" s="55" t="s">
        <v>61</v>
      </c>
      <c r="B1569" s="46" t="s">
        <v>13502</v>
      </c>
      <c r="C1569" s="55" t="s">
        <v>13509</v>
      </c>
      <c r="D1569" s="46">
        <v>0.0</v>
      </c>
      <c r="E1569" s="46">
        <v>0.0</v>
      </c>
      <c r="F1569" s="46">
        <v>1.0</v>
      </c>
      <c r="G1569" s="46">
        <v>0.0</v>
      </c>
      <c r="H1569" s="46">
        <v>0.0</v>
      </c>
      <c r="I1569" s="46">
        <v>0.0</v>
      </c>
      <c r="J1569" s="3"/>
      <c r="K1569" s="56"/>
    </row>
    <row r="1570" ht="32.25" customHeight="1">
      <c r="A1570" s="55" t="s">
        <v>61</v>
      </c>
      <c r="B1570" s="46" t="s">
        <v>13511</v>
      </c>
      <c r="C1570" s="55" t="s">
        <v>13513</v>
      </c>
      <c r="D1570" s="46">
        <v>0.0</v>
      </c>
      <c r="E1570" s="46">
        <v>0.0</v>
      </c>
      <c r="F1570" s="46">
        <v>48.0</v>
      </c>
      <c r="G1570" s="46">
        <v>0.0</v>
      </c>
      <c r="H1570" s="46">
        <v>0.0</v>
      </c>
      <c r="I1570" s="46">
        <v>0.0</v>
      </c>
      <c r="J1570" s="3"/>
      <c r="K1570" s="56"/>
    </row>
    <row r="1571" ht="32.25" customHeight="1">
      <c r="A1571" s="55" t="s">
        <v>61</v>
      </c>
      <c r="B1571" s="46" t="s">
        <v>13511</v>
      </c>
      <c r="C1571" s="55" t="s">
        <v>13516</v>
      </c>
      <c r="D1571" s="46">
        <v>0.0</v>
      </c>
      <c r="E1571" s="46">
        <v>0.0</v>
      </c>
      <c r="F1571" s="46">
        <v>31.0</v>
      </c>
      <c r="G1571" s="46">
        <v>0.0</v>
      </c>
      <c r="H1571" s="46">
        <v>0.0</v>
      </c>
      <c r="I1571" s="46">
        <v>0.0</v>
      </c>
      <c r="J1571" s="3"/>
      <c r="K1571" s="56"/>
    </row>
    <row r="1572" ht="32.25" customHeight="1">
      <c r="A1572" s="55" t="s">
        <v>61</v>
      </c>
      <c r="B1572" s="46" t="s">
        <v>13511</v>
      </c>
      <c r="C1572" s="55" t="s">
        <v>13519</v>
      </c>
      <c r="D1572" s="46">
        <v>0.0</v>
      </c>
      <c r="E1572" s="46">
        <v>0.0</v>
      </c>
      <c r="F1572" s="46">
        <v>17.0</v>
      </c>
      <c r="G1572" s="46">
        <v>0.0</v>
      </c>
      <c r="H1572" s="46">
        <v>0.0</v>
      </c>
      <c r="I1572" s="46">
        <v>0.0</v>
      </c>
      <c r="J1572" s="3"/>
      <c r="K1572" s="56"/>
    </row>
    <row r="1573" ht="32.25" customHeight="1">
      <c r="A1573" s="55" t="s">
        <v>61</v>
      </c>
      <c r="B1573" s="46" t="s">
        <v>13522</v>
      </c>
      <c r="C1573" s="55" t="s">
        <v>13523</v>
      </c>
      <c r="D1573" s="46">
        <v>0.0</v>
      </c>
      <c r="E1573" s="46">
        <v>0.0</v>
      </c>
      <c r="F1573" s="46">
        <v>171.0</v>
      </c>
      <c r="G1573" s="46">
        <v>0.0</v>
      </c>
      <c r="H1573" s="46">
        <v>0.0</v>
      </c>
      <c r="I1573" s="46">
        <v>0.0</v>
      </c>
      <c r="J1573" s="3"/>
      <c r="K1573" s="56"/>
    </row>
    <row r="1574" ht="32.25" customHeight="1">
      <c r="A1574" s="55" t="s">
        <v>61</v>
      </c>
      <c r="B1574" s="46" t="s">
        <v>13522</v>
      </c>
      <c r="C1574" s="55" t="s">
        <v>13527</v>
      </c>
      <c r="D1574" s="46">
        <v>0.0</v>
      </c>
      <c r="E1574" s="46">
        <v>0.0</v>
      </c>
      <c r="F1574" s="46">
        <v>85.0</v>
      </c>
      <c r="G1574" s="46">
        <v>0.0</v>
      </c>
      <c r="H1574" s="46">
        <v>0.0</v>
      </c>
      <c r="I1574" s="46">
        <v>0.0</v>
      </c>
      <c r="J1574" s="3"/>
      <c r="K1574" s="56"/>
    </row>
    <row r="1575" ht="32.25" customHeight="1">
      <c r="A1575" s="55" t="s">
        <v>61</v>
      </c>
      <c r="B1575" s="46" t="s">
        <v>13522</v>
      </c>
      <c r="C1575" s="55" t="s">
        <v>13530</v>
      </c>
      <c r="D1575" s="46">
        <v>0.0</v>
      </c>
      <c r="E1575" s="46">
        <v>0.0</v>
      </c>
      <c r="F1575" s="46">
        <v>10.0</v>
      </c>
      <c r="G1575" s="46">
        <v>0.0</v>
      </c>
      <c r="H1575" s="46">
        <v>0.0</v>
      </c>
      <c r="I1575" s="46">
        <v>0.0</v>
      </c>
      <c r="J1575" s="3"/>
      <c r="K1575" s="56"/>
    </row>
    <row r="1576" ht="32.25" customHeight="1">
      <c r="A1576" s="55" t="s">
        <v>61</v>
      </c>
      <c r="B1576" s="46" t="s">
        <v>13522</v>
      </c>
      <c r="C1576" s="55" t="s">
        <v>13534</v>
      </c>
      <c r="D1576" s="46">
        <v>0.0</v>
      </c>
      <c r="E1576" s="46">
        <v>0.0</v>
      </c>
      <c r="F1576" s="46">
        <v>10.0</v>
      </c>
      <c r="G1576" s="46">
        <v>0.0</v>
      </c>
      <c r="H1576" s="46">
        <v>0.0</v>
      </c>
      <c r="I1576" s="46">
        <v>0.0</v>
      </c>
      <c r="J1576" s="3"/>
      <c r="K1576" s="56"/>
    </row>
    <row r="1577" ht="32.25" customHeight="1">
      <c r="A1577" s="55" t="s">
        <v>61</v>
      </c>
      <c r="B1577" s="46" t="s">
        <v>13522</v>
      </c>
      <c r="C1577" s="55" t="s">
        <v>13536</v>
      </c>
      <c r="D1577" s="46">
        <v>0.0</v>
      </c>
      <c r="E1577" s="46">
        <v>0.0</v>
      </c>
      <c r="F1577" s="46">
        <v>10.0</v>
      </c>
      <c r="G1577" s="46">
        <v>0.0</v>
      </c>
      <c r="H1577" s="46">
        <v>0.0</v>
      </c>
      <c r="I1577" s="46">
        <v>0.0</v>
      </c>
      <c r="J1577" s="3"/>
      <c r="K1577" s="56"/>
    </row>
    <row r="1578" ht="32.25" customHeight="1">
      <c r="A1578" s="55" t="s">
        <v>61</v>
      </c>
      <c r="B1578" s="46" t="s">
        <v>13522</v>
      </c>
      <c r="C1578" s="55" t="s">
        <v>13539</v>
      </c>
      <c r="D1578" s="46">
        <v>0.0</v>
      </c>
      <c r="E1578" s="46">
        <v>0.0</v>
      </c>
      <c r="F1578" s="46">
        <v>6.0</v>
      </c>
      <c r="G1578" s="46">
        <v>0.0</v>
      </c>
      <c r="H1578" s="46">
        <v>0.0</v>
      </c>
      <c r="I1578" s="46">
        <v>0.0</v>
      </c>
      <c r="J1578" s="3"/>
      <c r="K1578" s="56"/>
    </row>
    <row r="1579" ht="32.25" customHeight="1">
      <c r="A1579" s="55" t="s">
        <v>61</v>
      </c>
      <c r="B1579" s="46" t="s">
        <v>13522</v>
      </c>
      <c r="C1579" s="55" t="s">
        <v>13542</v>
      </c>
      <c r="D1579" s="46">
        <v>1.0</v>
      </c>
      <c r="E1579" s="46">
        <v>0.0</v>
      </c>
      <c r="F1579" s="46">
        <v>0.0</v>
      </c>
      <c r="G1579" s="46">
        <v>0.0</v>
      </c>
      <c r="H1579" s="46">
        <v>0.0</v>
      </c>
      <c r="I1579" s="46">
        <v>0.0</v>
      </c>
      <c r="J1579" s="3"/>
      <c r="K1579" s="56"/>
    </row>
    <row r="1580" ht="32.25" customHeight="1">
      <c r="A1580" s="55" t="s">
        <v>61</v>
      </c>
      <c r="B1580" s="46" t="s">
        <v>13522</v>
      </c>
      <c r="C1580" s="55" t="s">
        <v>13544</v>
      </c>
      <c r="D1580" s="46">
        <v>1.0</v>
      </c>
      <c r="E1580" s="46">
        <v>0.0</v>
      </c>
      <c r="F1580" s="46">
        <v>0.0</v>
      </c>
      <c r="G1580" s="46">
        <v>0.0</v>
      </c>
      <c r="H1580" s="46">
        <v>0.0</v>
      </c>
      <c r="I1580" s="46">
        <v>0.0</v>
      </c>
      <c r="J1580" s="3"/>
      <c r="K1580" s="56"/>
    </row>
    <row r="1581" ht="32.25" customHeight="1">
      <c r="A1581" s="55" t="s">
        <v>61</v>
      </c>
      <c r="B1581" s="46" t="s">
        <v>13522</v>
      </c>
      <c r="C1581" s="55" t="s">
        <v>13548</v>
      </c>
      <c r="D1581" s="46">
        <v>1.0</v>
      </c>
      <c r="E1581" s="46">
        <v>0.0</v>
      </c>
      <c r="F1581" s="46">
        <v>0.0</v>
      </c>
      <c r="G1581" s="46">
        <v>0.0</v>
      </c>
      <c r="H1581" s="46">
        <v>0.0</v>
      </c>
      <c r="I1581" s="46">
        <v>0.0</v>
      </c>
      <c r="J1581" s="3"/>
      <c r="K1581" s="56"/>
    </row>
    <row r="1582" ht="32.25" customHeight="1">
      <c r="A1582" s="55" t="s">
        <v>61</v>
      </c>
      <c r="B1582" s="46" t="s">
        <v>13522</v>
      </c>
      <c r="C1582" s="55" t="s">
        <v>13552</v>
      </c>
      <c r="D1582" s="46">
        <v>0.0</v>
      </c>
      <c r="E1582" s="46">
        <v>0.0</v>
      </c>
      <c r="F1582" s="46">
        <v>0.0</v>
      </c>
      <c r="G1582" s="46">
        <v>1.0</v>
      </c>
      <c r="H1582" s="46">
        <v>0.0</v>
      </c>
      <c r="I1582" s="46">
        <v>0.0</v>
      </c>
      <c r="J1582" s="3"/>
      <c r="K1582" s="56"/>
    </row>
    <row r="1583" ht="32.25" customHeight="1">
      <c r="A1583" s="55" t="s">
        <v>61</v>
      </c>
      <c r="B1583" s="46" t="s">
        <v>13522</v>
      </c>
      <c r="C1583" s="55" t="s">
        <v>13557</v>
      </c>
      <c r="D1583" s="46">
        <v>0.0</v>
      </c>
      <c r="E1583" s="46">
        <v>0.0</v>
      </c>
      <c r="F1583" s="46">
        <v>0.0</v>
      </c>
      <c r="G1583" s="46">
        <v>1.0</v>
      </c>
      <c r="H1583" s="46">
        <v>0.0</v>
      </c>
      <c r="I1583" s="46">
        <v>0.0</v>
      </c>
      <c r="J1583" s="3"/>
      <c r="K1583" s="56"/>
    </row>
    <row r="1584" ht="32.25" customHeight="1">
      <c r="A1584" s="55" t="s">
        <v>61</v>
      </c>
      <c r="B1584" s="46" t="s">
        <v>13522</v>
      </c>
      <c r="C1584" s="55" t="s">
        <v>13560</v>
      </c>
      <c r="D1584" s="46">
        <v>0.0</v>
      </c>
      <c r="E1584" s="46">
        <v>0.0</v>
      </c>
      <c r="F1584" s="46">
        <v>0.0</v>
      </c>
      <c r="G1584" s="46">
        <v>1.0</v>
      </c>
      <c r="H1584" s="46">
        <v>0.0</v>
      </c>
      <c r="I1584" s="46">
        <v>0.0</v>
      </c>
      <c r="J1584" s="3"/>
      <c r="K1584" s="56"/>
    </row>
    <row r="1585" ht="32.25" customHeight="1">
      <c r="A1585" s="55" t="s">
        <v>61</v>
      </c>
      <c r="B1585" s="46" t="s">
        <v>13563</v>
      </c>
      <c r="C1585" s="55" t="s">
        <v>13566</v>
      </c>
      <c r="D1585" s="46">
        <v>0.0</v>
      </c>
      <c r="E1585" s="46">
        <v>0.0</v>
      </c>
      <c r="F1585" s="46">
        <v>391.0</v>
      </c>
      <c r="G1585" s="46">
        <v>0.0</v>
      </c>
      <c r="H1585" s="46">
        <v>0.0</v>
      </c>
      <c r="I1585" s="46">
        <v>0.0</v>
      </c>
      <c r="J1585" s="3"/>
      <c r="K1585" s="56"/>
    </row>
    <row r="1586" ht="32.25" customHeight="1">
      <c r="A1586" s="55" t="s">
        <v>61</v>
      </c>
      <c r="B1586" s="46" t="s">
        <v>13563</v>
      </c>
      <c r="C1586" s="55" t="s">
        <v>13569</v>
      </c>
      <c r="D1586" s="46">
        <v>0.0</v>
      </c>
      <c r="E1586" s="46">
        <v>0.0</v>
      </c>
      <c r="F1586" s="46">
        <v>2.0</v>
      </c>
      <c r="G1586" s="46">
        <v>0.0</v>
      </c>
      <c r="H1586" s="46">
        <v>0.0</v>
      </c>
      <c r="I1586" s="46">
        <v>0.0</v>
      </c>
      <c r="J1586" s="3"/>
      <c r="K1586" s="56"/>
    </row>
    <row r="1587" ht="32.25" customHeight="1">
      <c r="A1587" s="55" t="s">
        <v>61</v>
      </c>
      <c r="B1587" s="46" t="s">
        <v>13563</v>
      </c>
      <c r="C1587" s="55" t="s">
        <v>13574</v>
      </c>
      <c r="D1587" s="46">
        <v>0.0</v>
      </c>
      <c r="E1587" s="46">
        <v>0.0</v>
      </c>
      <c r="F1587" s="46">
        <v>1.0</v>
      </c>
      <c r="G1587" s="46">
        <v>0.0</v>
      </c>
      <c r="H1587" s="46">
        <v>0.0</v>
      </c>
      <c r="I1587" s="46">
        <v>0.0</v>
      </c>
      <c r="J1587" s="3"/>
      <c r="K1587" s="56"/>
    </row>
    <row r="1588" ht="32.25" customHeight="1">
      <c r="A1588" s="55" t="s">
        <v>61</v>
      </c>
      <c r="B1588" s="46" t="s">
        <v>13563</v>
      </c>
      <c r="C1588" s="55" t="s">
        <v>13578</v>
      </c>
      <c r="D1588" s="46">
        <v>0.0</v>
      </c>
      <c r="E1588" s="46">
        <v>0.0</v>
      </c>
      <c r="F1588" s="46">
        <v>1.0</v>
      </c>
      <c r="G1588" s="46">
        <v>0.0</v>
      </c>
      <c r="H1588" s="46">
        <v>0.0</v>
      </c>
      <c r="I1588" s="46">
        <v>0.0</v>
      </c>
      <c r="J1588" s="3"/>
      <c r="K1588" s="56"/>
    </row>
    <row r="1589" ht="32.25" customHeight="1">
      <c r="A1589" s="55" t="s">
        <v>61</v>
      </c>
      <c r="B1589" s="46" t="s">
        <v>13581</v>
      </c>
      <c r="C1589" s="55" t="s">
        <v>13582</v>
      </c>
      <c r="D1589" s="46">
        <v>0.0</v>
      </c>
      <c r="E1589" s="46">
        <v>0.0</v>
      </c>
      <c r="F1589" s="46">
        <v>297.0</v>
      </c>
      <c r="G1589" s="46">
        <v>0.0</v>
      </c>
      <c r="H1589" s="46">
        <v>0.0</v>
      </c>
      <c r="I1589" s="46">
        <v>0.0</v>
      </c>
      <c r="J1589" s="3"/>
      <c r="K1589" s="56"/>
    </row>
    <row r="1590" ht="32.25" customHeight="1">
      <c r="A1590" s="55" t="s">
        <v>61</v>
      </c>
      <c r="B1590" s="46" t="s">
        <v>13581</v>
      </c>
      <c r="C1590" s="55" t="s">
        <v>13584</v>
      </c>
      <c r="D1590" s="46">
        <v>0.0</v>
      </c>
      <c r="E1590" s="46">
        <v>0.0</v>
      </c>
      <c r="F1590" s="46">
        <v>38.0</v>
      </c>
      <c r="G1590" s="46">
        <v>0.0</v>
      </c>
      <c r="H1590" s="46">
        <v>0.0</v>
      </c>
      <c r="I1590" s="46">
        <v>0.0</v>
      </c>
      <c r="J1590" s="3"/>
      <c r="K1590" s="56"/>
    </row>
    <row r="1591" ht="32.25" customHeight="1">
      <c r="A1591" s="55" t="s">
        <v>61</v>
      </c>
      <c r="B1591" s="46" t="s">
        <v>13581</v>
      </c>
      <c r="C1591" s="55" t="s">
        <v>13588</v>
      </c>
      <c r="D1591" s="46">
        <v>0.0</v>
      </c>
      <c r="E1591" s="46">
        <v>0.0</v>
      </c>
      <c r="F1591" s="46">
        <v>29.0</v>
      </c>
      <c r="G1591" s="46">
        <v>0.0</v>
      </c>
      <c r="H1591" s="46">
        <v>0.0</v>
      </c>
      <c r="I1591" s="46">
        <v>0.0</v>
      </c>
      <c r="J1591" s="3"/>
      <c r="K1591" s="56"/>
    </row>
    <row r="1592" ht="32.25" customHeight="1">
      <c r="A1592" s="55" t="s">
        <v>61</v>
      </c>
      <c r="B1592" s="46" t="s">
        <v>13581</v>
      </c>
      <c r="C1592" s="55" t="s">
        <v>13593</v>
      </c>
      <c r="D1592" s="46">
        <v>0.0</v>
      </c>
      <c r="E1592" s="46">
        <v>0.0</v>
      </c>
      <c r="F1592" s="46">
        <v>26.0</v>
      </c>
      <c r="G1592" s="46">
        <v>0.0</v>
      </c>
      <c r="H1592" s="46">
        <v>0.0</v>
      </c>
      <c r="I1592" s="46">
        <v>0.0</v>
      </c>
      <c r="J1592" s="3"/>
      <c r="K1592" s="56"/>
    </row>
    <row r="1593" ht="32.25" customHeight="1">
      <c r="A1593" s="55" t="s">
        <v>61</v>
      </c>
      <c r="B1593" s="46" t="s">
        <v>13581</v>
      </c>
      <c r="C1593" s="55" t="s">
        <v>13596</v>
      </c>
      <c r="D1593" s="46">
        <v>1.0</v>
      </c>
      <c r="E1593" s="46">
        <v>0.0</v>
      </c>
      <c r="F1593" s="46">
        <v>0.0</v>
      </c>
      <c r="G1593" s="46">
        <v>0.0</v>
      </c>
      <c r="H1593" s="46">
        <v>0.0</v>
      </c>
      <c r="I1593" s="46">
        <v>0.0</v>
      </c>
      <c r="J1593" s="3"/>
      <c r="K1593" s="56"/>
    </row>
    <row r="1594" ht="32.25" customHeight="1">
      <c r="A1594" s="55" t="s">
        <v>61</v>
      </c>
      <c r="B1594" s="46" t="s">
        <v>13600</v>
      </c>
      <c r="C1594" s="55" t="s">
        <v>13601</v>
      </c>
      <c r="D1594" s="46">
        <v>0.0</v>
      </c>
      <c r="E1594" s="46">
        <v>0.0</v>
      </c>
      <c r="F1594" s="46">
        <v>54.0</v>
      </c>
      <c r="G1594" s="46">
        <v>0.0</v>
      </c>
      <c r="H1594" s="46">
        <v>0.0</v>
      </c>
      <c r="I1594" s="46">
        <v>0.0</v>
      </c>
      <c r="J1594" s="3"/>
      <c r="K1594" s="56"/>
    </row>
    <row r="1595" ht="32.25" customHeight="1">
      <c r="A1595" s="55" t="s">
        <v>61</v>
      </c>
      <c r="B1595" s="46" t="s">
        <v>13600</v>
      </c>
      <c r="C1595" s="55" t="s">
        <v>13605</v>
      </c>
      <c r="D1595" s="46">
        <v>0.0</v>
      </c>
      <c r="E1595" s="46">
        <v>0.0</v>
      </c>
      <c r="F1595" s="46">
        <v>50.0</v>
      </c>
      <c r="G1595" s="46">
        <v>0.0</v>
      </c>
      <c r="H1595" s="46">
        <v>0.0</v>
      </c>
      <c r="I1595" s="46">
        <v>0.0</v>
      </c>
      <c r="J1595" s="3"/>
      <c r="K1595" s="56"/>
    </row>
    <row r="1596" ht="32.25" customHeight="1">
      <c r="A1596" s="55" t="s">
        <v>61</v>
      </c>
      <c r="B1596" s="46" t="s">
        <v>13600</v>
      </c>
      <c r="C1596" s="55" t="s">
        <v>13610</v>
      </c>
      <c r="D1596" s="46">
        <v>0.0</v>
      </c>
      <c r="E1596" s="46">
        <v>0.0</v>
      </c>
      <c r="F1596" s="46">
        <v>16.0</v>
      </c>
      <c r="G1596" s="46">
        <v>0.0</v>
      </c>
      <c r="H1596" s="46">
        <v>0.0</v>
      </c>
      <c r="I1596" s="46">
        <v>0.0</v>
      </c>
      <c r="J1596" s="3"/>
      <c r="K1596" s="56"/>
    </row>
    <row r="1597" ht="32.25" customHeight="1">
      <c r="A1597" s="55" t="s">
        <v>61</v>
      </c>
      <c r="B1597" s="46" t="s">
        <v>13600</v>
      </c>
      <c r="C1597" s="55" t="s">
        <v>13614</v>
      </c>
      <c r="D1597" s="46">
        <v>0.0</v>
      </c>
      <c r="E1597" s="46">
        <v>0.0</v>
      </c>
      <c r="F1597" s="46">
        <v>0.0</v>
      </c>
      <c r="G1597" s="46">
        <v>0.0</v>
      </c>
      <c r="H1597" s="46">
        <v>0.0</v>
      </c>
      <c r="I1597" s="46">
        <v>1.0</v>
      </c>
      <c r="J1597" s="3"/>
      <c r="K1597" s="56"/>
    </row>
    <row r="1598" ht="32.25" customHeight="1">
      <c r="A1598" s="55" t="s">
        <v>61</v>
      </c>
      <c r="B1598" s="46" t="s">
        <v>13600</v>
      </c>
      <c r="C1598" s="55" t="s">
        <v>13617</v>
      </c>
      <c r="D1598" s="46">
        <v>0.0</v>
      </c>
      <c r="E1598" s="46">
        <v>0.0</v>
      </c>
      <c r="F1598" s="46">
        <v>0.0</v>
      </c>
      <c r="G1598" s="46">
        <v>0.0</v>
      </c>
      <c r="H1598" s="46">
        <v>0.0</v>
      </c>
      <c r="I1598" s="46">
        <v>1.0</v>
      </c>
      <c r="J1598" s="3"/>
      <c r="K1598" s="56"/>
    </row>
    <row r="1599" ht="32.25" customHeight="1">
      <c r="A1599" s="55" t="s">
        <v>61</v>
      </c>
      <c r="B1599" s="46" t="s">
        <v>13619</v>
      </c>
      <c r="C1599" s="55" t="s">
        <v>13620</v>
      </c>
      <c r="D1599" s="46">
        <v>0.0</v>
      </c>
      <c r="E1599" s="46">
        <v>0.0</v>
      </c>
      <c r="F1599" s="46">
        <v>86.0</v>
      </c>
      <c r="G1599" s="46">
        <v>0.0</v>
      </c>
      <c r="H1599" s="46">
        <v>0.0</v>
      </c>
      <c r="I1599" s="46">
        <v>0.0</v>
      </c>
      <c r="J1599" s="3"/>
      <c r="K1599" s="56"/>
    </row>
    <row r="1600" ht="32.25" customHeight="1">
      <c r="A1600" s="55" t="s">
        <v>61</v>
      </c>
      <c r="B1600" s="46" t="s">
        <v>13619</v>
      </c>
      <c r="C1600" s="55" t="s">
        <v>13625</v>
      </c>
      <c r="D1600" s="46">
        <v>0.0</v>
      </c>
      <c r="E1600" s="46">
        <v>0.0</v>
      </c>
      <c r="F1600" s="46">
        <v>85.0</v>
      </c>
      <c r="G1600" s="46">
        <v>0.0</v>
      </c>
      <c r="H1600" s="46">
        <v>0.0</v>
      </c>
      <c r="I1600" s="46">
        <v>0.0</v>
      </c>
      <c r="J1600" s="3"/>
      <c r="K1600" s="56"/>
    </row>
    <row r="1601" ht="32.25" customHeight="1">
      <c r="A1601" s="55" t="s">
        <v>61</v>
      </c>
      <c r="B1601" s="46" t="s">
        <v>13619</v>
      </c>
      <c r="C1601" s="55" t="s">
        <v>13632</v>
      </c>
      <c r="D1601" s="46">
        <v>0.0</v>
      </c>
      <c r="E1601" s="46">
        <v>0.0</v>
      </c>
      <c r="F1601" s="46">
        <v>39.0</v>
      </c>
      <c r="G1601" s="46">
        <v>0.0</v>
      </c>
      <c r="H1601" s="46">
        <v>0.0</v>
      </c>
      <c r="I1601" s="46">
        <v>0.0</v>
      </c>
      <c r="J1601" s="3"/>
      <c r="K1601" s="56"/>
    </row>
    <row r="1602" ht="32.25" customHeight="1">
      <c r="A1602" s="55" t="s">
        <v>61</v>
      </c>
      <c r="B1602" s="46" t="s">
        <v>13619</v>
      </c>
      <c r="C1602" s="55" t="s">
        <v>13634</v>
      </c>
      <c r="D1602" s="46">
        <v>0.0</v>
      </c>
      <c r="E1602" s="46">
        <v>0.0</v>
      </c>
      <c r="F1602" s="46">
        <v>27.0</v>
      </c>
      <c r="G1602" s="46">
        <v>0.0</v>
      </c>
      <c r="H1602" s="46">
        <v>0.0</v>
      </c>
      <c r="I1602" s="46">
        <v>0.0</v>
      </c>
      <c r="J1602" s="3"/>
      <c r="K1602" s="56"/>
    </row>
    <row r="1603" ht="32.25" customHeight="1">
      <c r="A1603" s="55" t="s">
        <v>61</v>
      </c>
      <c r="B1603" s="46" t="s">
        <v>13619</v>
      </c>
      <c r="C1603" s="55" t="s">
        <v>13637</v>
      </c>
      <c r="D1603" s="46">
        <v>0.0</v>
      </c>
      <c r="E1603" s="46">
        <v>0.0</v>
      </c>
      <c r="F1603" s="46">
        <v>21.0</v>
      </c>
      <c r="G1603" s="46">
        <v>0.0</v>
      </c>
      <c r="H1603" s="46">
        <v>0.0</v>
      </c>
      <c r="I1603" s="46">
        <v>0.0</v>
      </c>
      <c r="J1603" s="3"/>
      <c r="K1603" s="56"/>
    </row>
    <row r="1604" ht="32.25" customHeight="1">
      <c r="A1604" s="55" t="s">
        <v>61</v>
      </c>
      <c r="B1604" s="46" t="s">
        <v>13619</v>
      </c>
      <c r="C1604" s="55" t="s">
        <v>13643</v>
      </c>
      <c r="D1604" s="46">
        <v>0.0</v>
      </c>
      <c r="E1604" s="46">
        <v>0.0</v>
      </c>
      <c r="F1604" s="46">
        <v>20.0</v>
      </c>
      <c r="G1604" s="46">
        <v>0.0</v>
      </c>
      <c r="H1604" s="46">
        <v>0.0</v>
      </c>
      <c r="I1604" s="46">
        <v>0.0</v>
      </c>
      <c r="J1604" s="3"/>
      <c r="K1604" s="56"/>
    </row>
    <row r="1605" ht="32.25" customHeight="1">
      <c r="A1605" s="55" t="s">
        <v>61</v>
      </c>
      <c r="B1605" s="46" t="s">
        <v>13619</v>
      </c>
      <c r="C1605" s="55" t="s">
        <v>13647</v>
      </c>
      <c r="D1605" s="46">
        <v>0.0</v>
      </c>
      <c r="E1605" s="46">
        <v>0.0</v>
      </c>
      <c r="F1605" s="46">
        <v>0.0</v>
      </c>
      <c r="G1605" s="46">
        <v>0.0</v>
      </c>
      <c r="H1605" s="46">
        <v>0.0</v>
      </c>
      <c r="I1605" s="46">
        <v>1.0</v>
      </c>
      <c r="J1605" s="3"/>
      <c r="K1605" s="56"/>
    </row>
    <row r="1606" ht="32.25" customHeight="1">
      <c r="A1606" s="55" t="s">
        <v>61</v>
      </c>
      <c r="B1606" s="46" t="s">
        <v>13619</v>
      </c>
      <c r="C1606" s="55" t="s">
        <v>13650</v>
      </c>
      <c r="D1606" s="46">
        <v>0.0</v>
      </c>
      <c r="E1606" s="46">
        <v>0.0</v>
      </c>
      <c r="F1606" s="46">
        <v>0.0</v>
      </c>
      <c r="G1606" s="46">
        <v>0.0</v>
      </c>
      <c r="H1606" s="46">
        <v>0.0</v>
      </c>
      <c r="I1606" s="46">
        <v>1.0</v>
      </c>
      <c r="J1606" s="3"/>
      <c r="K1606" s="56"/>
    </row>
    <row r="1607" ht="32.25" customHeight="1">
      <c r="A1607" s="55" t="s">
        <v>61</v>
      </c>
      <c r="B1607" s="46" t="s">
        <v>13619</v>
      </c>
      <c r="C1607" s="55" t="s">
        <v>13655</v>
      </c>
      <c r="D1607" s="46">
        <v>0.0</v>
      </c>
      <c r="E1607" s="46">
        <v>0.0</v>
      </c>
      <c r="F1607" s="46">
        <v>0.0</v>
      </c>
      <c r="G1607" s="46">
        <v>0.0</v>
      </c>
      <c r="H1607" s="46">
        <v>0.0</v>
      </c>
      <c r="I1607" s="46">
        <v>1.0</v>
      </c>
      <c r="J1607" s="3"/>
      <c r="K1607" s="56"/>
    </row>
    <row r="1608" ht="32.25" customHeight="1">
      <c r="A1608" s="55" t="s">
        <v>61</v>
      </c>
      <c r="B1608" s="46" t="s">
        <v>13619</v>
      </c>
      <c r="C1608" s="55" t="s">
        <v>13658</v>
      </c>
      <c r="D1608" s="46">
        <v>0.0</v>
      </c>
      <c r="E1608" s="46">
        <v>0.0</v>
      </c>
      <c r="F1608" s="46">
        <v>0.0</v>
      </c>
      <c r="G1608" s="46">
        <v>0.0</v>
      </c>
      <c r="H1608" s="46">
        <v>0.0</v>
      </c>
      <c r="I1608" s="46">
        <v>1.0</v>
      </c>
      <c r="J1608" s="3"/>
      <c r="K1608" s="56"/>
    </row>
    <row r="1609" ht="32.25" customHeight="1">
      <c r="A1609" s="55" t="s">
        <v>61</v>
      </c>
      <c r="B1609" s="46" t="s">
        <v>13619</v>
      </c>
      <c r="C1609" s="55" t="s">
        <v>13661</v>
      </c>
      <c r="D1609" s="46">
        <v>0.0</v>
      </c>
      <c r="E1609" s="46">
        <v>0.0</v>
      </c>
      <c r="F1609" s="46">
        <v>0.0</v>
      </c>
      <c r="G1609" s="46">
        <v>0.0</v>
      </c>
      <c r="H1609" s="46">
        <v>0.0</v>
      </c>
      <c r="I1609" s="46">
        <v>1.0</v>
      </c>
      <c r="J1609" s="3"/>
      <c r="K1609" s="56"/>
    </row>
    <row r="1610" ht="32.25" customHeight="1">
      <c r="A1610" s="55" t="s">
        <v>61</v>
      </c>
      <c r="B1610" s="46" t="s">
        <v>13665</v>
      </c>
      <c r="C1610" s="55" t="s">
        <v>13667</v>
      </c>
      <c r="D1610" s="46">
        <v>0.0</v>
      </c>
      <c r="E1610" s="46">
        <v>0.0</v>
      </c>
      <c r="F1610" s="46">
        <v>104.0</v>
      </c>
      <c r="G1610" s="46">
        <v>0.0</v>
      </c>
      <c r="H1610" s="46">
        <v>0.0</v>
      </c>
      <c r="I1610" s="46">
        <v>0.0</v>
      </c>
      <c r="J1610" s="3"/>
      <c r="K1610" s="56"/>
    </row>
    <row r="1611" ht="32.25" customHeight="1">
      <c r="A1611" s="55" t="s">
        <v>61</v>
      </c>
      <c r="B1611" s="46" t="s">
        <v>13665</v>
      </c>
      <c r="C1611" s="55" t="s">
        <v>13670</v>
      </c>
      <c r="D1611" s="46">
        <v>0.0</v>
      </c>
      <c r="E1611" s="46">
        <v>0.0</v>
      </c>
      <c r="F1611" s="46">
        <v>62.0</v>
      </c>
      <c r="G1611" s="46">
        <v>0.0</v>
      </c>
      <c r="H1611" s="46">
        <v>0.0</v>
      </c>
      <c r="I1611" s="46">
        <v>0.0</v>
      </c>
      <c r="J1611" s="3"/>
      <c r="K1611" s="56"/>
    </row>
    <row r="1612" ht="32.25" customHeight="1">
      <c r="A1612" s="55" t="s">
        <v>61</v>
      </c>
      <c r="B1612" s="46" t="s">
        <v>13665</v>
      </c>
      <c r="C1612" s="55" t="s">
        <v>13674</v>
      </c>
      <c r="D1612" s="46">
        <v>0.0</v>
      </c>
      <c r="E1612" s="46">
        <v>0.0</v>
      </c>
      <c r="F1612" s="46">
        <v>61.0</v>
      </c>
      <c r="G1612" s="46">
        <v>0.0</v>
      </c>
      <c r="H1612" s="46">
        <v>0.0</v>
      </c>
      <c r="I1612" s="46">
        <v>0.0</v>
      </c>
      <c r="J1612" s="3"/>
      <c r="K1612" s="56"/>
    </row>
    <row r="1613" ht="32.25" customHeight="1">
      <c r="A1613" s="55" t="s">
        <v>61</v>
      </c>
      <c r="B1613" s="46" t="s">
        <v>13665</v>
      </c>
      <c r="C1613" s="55" t="s">
        <v>13677</v>
      </c>
      <c r="D1613" s="46">
        <v>0.0</v>
      </c>
      <c r="E1613" s="46">
        <v>0.0</v>
      </c>
      <c r="F1613" s="46">
        <v>48.0</v>
      </c>
      <c r="G1613" s="46">
        <v>0.0</v>
      </c>
      <c r="H1613" s="46">
        <v>0.0</v>
      </c>
      <c r="I1613" s="46">
        <v>0.0</v>
      </c>
      <c r="J1613" s="3"/>
      <c r="K1613" s="56"/>
    </row>
    <row r="1614" ht="32.25" customHeight="1">
      <c r="A1614" s="55" t="s">
        <v>61</v>
      </c>
      <c r="B1614" s="46" t="s">
        <v>13665</v>
      </c>
      <c r="C1614" s="55" t="s">
        <v>13683</v>
      </c>
      <c r="D1614" s="46">
        <v>1.0</v>
      </c>
      <c r="E1614" s="46">
        <v>0.0</v>
      </c>
      <c r="F1614" s="46">
        <v>0.0</v>
      </c>
      <c r="G1614" s="46">
        <v>0.0</v>
      </c>
      <c r="H1614" s="46">
        <v>0.0</v>
      </c>
      <c r="I1614" s="46">
        <v>0.0</v>
      </c>
      <c r="J1614" s="3"/>
      <c r="K1614" s="56"/>
    </row>
    <row r="1615" ht="32.25" customHeight="1">
      <c r="A1615" s="55" t="s">
        <v>61</v>
      </c>
      <c r="B1615" s="46" t="s">
        <v>13686</v>
      </c>
      <c r="C1615" s="55" t="s">
        <v>13687</v>
      </c>
      <c r="D1615" s="46">
        <v>0.0</v>
      </c>
      <c r="E1615" s="46">
        <v>0.0</v>
      </c>
      <c r="F1615" s="46">
        <v>62.0</v>
      </c>
      <c r="G1615" s="46">
        <v>0.0</v>
      </c>
      <c r="H1615" s="46">
        <v>0.0</v>
      </c>
      <c r="I1615" s="46">
        <v>0.0</v>
      </c>
      <c r="J1615" s="3"/>
      <c r="K1615" s="56"/>
    </row>
    <row r="1616" ht="32.25" customHeight="1">
      <c r="A1616" s="55" t="s">
        <v>61</v>
      </c>
      <c r="B1616" s="46" t="s">
        <v>13686</v>
      </c>
      <c r="C1616" s="55" t="s">
        <v>13691</v>
      </c>
      <c r="D1616" s="46">
        <v>0.0</v>
      </c>
      <c r="E1616" s="46">
        <v>0.0</v>
      </c>
      <c r="F1616" s="46">
        <v>31.0</v>
      </c>
      <c r="G1616" s="46">
        <v>0.0</v>
      </c>
      <c r="H1616" s="46">
        <v>0.0</v>
      </c>
      <c r="I1616" s="46">
        <v>0.0</v>
      </c>
      <c r="J1616" s="3"/>
      <c r="K1616" s="56"/>
    </row>
    <row r="1617" ht="32.25" customHeight="1">
      <c r="A1617" s="55" t="s">
        <v>61</v>
      </c>
      <c r="B1617" s="46" t="s">
        <v>13686</v>
      </c>
      <c r="C1617" s="55" t="s">
        <v>13693</v>
      </c>
      <c r="D1617" s="46">
        <v>0.0</v>
      </c>
      <c r="E1617" s="46">
        <v>0.0</v>
      </c>
      <c r="F1617" s="46">
        <v>25.0</v>
      </c>
      <c r="G1617" s="46">
        <v>0.0</v>
      </c>
      <c r="H1617" s="46">
        <v>0.0</v>
      </c>
      <c r="I1617" s="46">
        <v>0.0</v>
      </c>
      <c r="J1617" s="3"/>
      <c r="K1617" s="56"/>
    </row>
    <row r="1618" ht="32.25" customHeight="1">
      <c r="A1618" s="55" t="s">
        <v>61</v>
      </c>
      <c r="B1618" s="46" t="s">
        <v>13686</v>
      </c>
      <c r="C1618" s="55" t="s">
        <v>13696</v>
      </c>
      <c r="D1618" s="46">
        <v>0.0</v>
      </c>
      <c r="E1618" s="46">
        <v>0.0</v>
      </c>
      <c r="F1618" s="46">
        <v>0.0</v>
      </c>
      <c r="G1618" s="46">
        <v>0.0</v>
      </c>
      <c r="H1618" s="46">
        <v>0.0</v>
      </c>
      <c r="I1618" s="46">
        <v>1.0</v>
      </c>
      <c r="J1618" s="3"/>
      <c r="K1618" s="56"/>
    </row>
    <row r="1619" ht="32.25" customHeight="1">
      <c r="A1619" s="55" t="s">
        <v>61</v>
      </c>
      <c r="B1619" s="46" t="s">
        <v>13686</v>
      </c>
      <c r="C1619" s="55" t="s">
        <v>13700</v>
      </c>
      <c r="D1619" s="46">
        <v>0.0</v>
      </c>
      <c r="E1619" s="46">
        <v>0.0</v>
      </c>
      <c r="F1619" s="46">
        <v>0.0</v>
      </c>
      <c r="G1619" s="46">
        <v>0.0</v>
      </c>
      <c r="H1619" s="46">
        <v>0.0</v>
      </c>
      <c r="I1619" s="46">
        <v>1.0</v>
      </c>
      <c r="J1619" s="3"/>
      <c r="K1619" s="56"/>
    </row>
    <row r="1620" ht="32.25" customHeight="1">
      <c r="A1620" s="55" t="s">
        <v>61</v>
      </c>
      <c r="B1620" s="46" t="s">
        <v>13704</v>
      </c>
      <c r="C1620" s="55" t="s">
        <v>13705</v>
      </c>
      <c r="D1620" s="46">
        <v>0.0</v>
      </c>
      <c r="E1620" s="46">
        <v>0.0</v>
      </c>
      <c r="F1620" s="46">
        <v>39.0</v>
      </c>
      <c r="G1620" s="46">
        <v>0.0</v>
      </c>
      <c r="H1620" s="46">
        <v>0.0</v>
      </c>
      <c r="I1620" s="46">
        <v>0.0</v>
      </c>
      <c r="J1620" s="3"/>
      <c r="K1620" s="56"/>
    </row>
    <row r="1621" ht="32.25" customHeight="1">
      <c r="A1621" s="55" t="s">
        <v>61</v>
      </c>
      <c r="B1621" s="46" t="s">
        <v>13704</v>
      </c>
      <c r="C1621" s="55" t="s">
        <v>13708</v>
      </c>
      <c r="D1621" s="46">
        <v>0.0</v>
      </c>
      <c r="E1621" s="46">
        <v>0.0</v>
      </c>
      <c r="F1621" s="46">
        <v>14.0</v>
      </c>
      <c r="G1621" s="46">
        <v>0.0</v>
      </c>
      <c r="H1621" s="46">
        <v>0.0</v>
      </c>
      <c r="I1621" s="46">
        <v>0.0</v>
      </c>
      <c r="J1621" s="3"/>
      <c r="K1621" s="56"/>
    </row>
    <row r="1622" ht="32.25" customHeight="1">
      <c r="A1622" s="55" t="s">
        <v>61</v>
      </c>
      <c r="B1622" s="46" t="s">
        <v>13704</v>
      </c>
      <c r="C1622" s="55" t="s">
        <v>13712</v>
      </c>
      <c r="D1622" s="46">
        <v>0.0</v>
      </c>
      <c r="E1622" s="46">
        <v>0.0</v>
      </c>
      <c r="F1622" s="46">
        <v>10.0</v>
      </c>
      <c r="G1622" s="46">
        <v>0.0</v>
      </c>
      <c r="H1622" s="46">
        <v>0.0</v>
      </c>
      <c r="I1622" s="46">
        <v>0.0</v>
      </c>
      <c r="J1622" s="3"/>
      <c r="K1622" s="56"/>
    </row>
    <row r="1623" ht="32.25" customHeight="1">
      <c r="A1623" s="55" t="s">
        <v>61</v>
      </c>
      <c r="B1623" s="46" t="s">
        <v>13716</v>
      </c>
      <c r="C1623" s="55" t="s">
        <v>13717</v>
      </c>
      <c r="D1623" s="46">
        <v>0.0</v>
      </c>
      <c r="E1623" s="46">
        <v>0.0</v>
      </c>
      <c r="F1623" s="46">
        <v>13.0</v>
      </c>
      <c r="G1623" s="46">
        <v>0.0</v>
      </c>
      <c r="H1623" s="46">
        <v>0.0</v>
      </c>
      <c r="I1623" s="46">
        <v>0.0</v>
      </c>
      <c r="J1623" s="3"/>
      <c r="K1623" s="56"/>
    </row>
    <row r="1624" ht="32.25" customHeight="1">
      <c r="A1624" s="55" t="s">
        <v>61</v>
      </c>
      <c r="B1624" s="46" t="s">
        <v>13716</v>
      </c>
      <c r="C1624" s="55" t="s">
        <v>13722</v>
      </c>
      <c r="D1624" s="46">
        <v>0.0</v>
      </c>
      <c r="E1624" s="46">
        <v>0.0</v>
      </c>
      <c r="F1624" s="46">
        <v>1.0</v>
      </c>
      <c r="G1624" s="46">
        <v>0.0</v>
      </c>
      <c r="H1624" s="46">
        <v>0.0</v>
      </c>
      <c r="I1624" s="46">
        <v>0.0</v>
      </c>
      <c r="J1624" s="3"/>
      <c r="K1624" s="56"/>
    </row>
    <row r="1625" ht="32.25" customHeight="1">
      <c r="A1625" s="55" t="s">
        <v>61</v>
      </c>
      <c r="B1625" s="46" t="s">
        <v>13716</v>
      </c>
      <c r="C1625" s="55" t="s">
        <v>13725</v>
      </c>
      <c r="D1625" s="46">
        <v>0.0</v>
      </c>
      <c r="E1625" s="46">
        <v>0.0</v>
      </c>
      <c r="F1625" s="46">
        <v>1.0</v>
      </c>
      <c r="G1625" s="46">
        <v>0.0</v>
      </c>
      <c r="H1625" s="46">
        <v>0.0</v>
      </c>
      <c r="I1625" s="46">
        <v>0.0</v>
      </c>
      <c r="J1625" s="3"/>
      <c r="K1625" s="56"/>
    </row>
    <row r="1626" ht="32.25" customHeight="1">
      <c r="A1626" s="55" t="s">
        <v>61</v>
      </c>
      <c r="B1626" s="46" t="s">
        <v>13727</v>
      </c>
      <c r="C1626" s="55" t="s">
        <v>13728</v>
      </c>
      <c r="D1626" s="46">
        <v>0.0</v>
      </c>
      <c r="E1626" s="46">
        <v>0.0</v>
      </c>
      <c r="F1626" s="46">
        <v>4.0</v>
      </c>
      <c r="G1626" s="46">
        <v>0.0</v>
      </c>
      <c r="H1626" s="46">
        <v>0.0</v>
      </c>
      <c r="I1626" s="46">
        <v>0.0</v>
      </c>
      <c r="J1626" s="3"/>
      <c r="K1626" s="56"/>
    </row>
    <row r="1627" ht="32.25" customHeight="1">
      <c r="A1627" s="55" t="s">
        <v>61</v>
      </c>
      <c r="B1627" s="46" t="s">
        <v>13727</v>
      </c>
      <c r="C1627" s="55" t="s">
        <v>13731</v>
      </c>
      <c r="D1627" s="46">
        <v>0.0</v>
      </c>
      <c r="E1627" s="46">
        <v>0.0</v>
      </c>
      <c r="F1627" s="46">
        <v>2.0</v>
      </c>
      <c r="G1627" s="46">
        <v>0.0</v>
      </c>
      <c r="H1627" s="46">
        <v>0.0</v>
      </c>
      <c r="I1627" s="46">
        <v>0.0</v>
      </c>
      <c r="J1627" s="3"/>
      <c r="K1627" s="56"/>
    </row>
    <row r="1628" ht="32.25" customHeight="1">
      <c r="A1628" s="55" t="s">
        <v>61</v>
      </c>
      <c r="B1628" s="46" t="s">
        <v>13735</v>
      </c>
      <c r="C1628" s="55" t="s">
        <v>13737</v>
      </c>
      <c r="D1628" s="46">
        <v>0.0</v>
      </c>
      <c r="E1628" s="46">
        <v>0.0</v>
      </c>
      <c r="F1628" s="46">
        <v>12.0</v>
      </c>
      <c r="G1628" s="46">
        <v>0.0</v>
      </c>
      <c r="H1628" s="46">
        <v>0.0</v>
      </c>
      <c r="I1628" s="46">
        <v>0.0</v>
      </c>
      <c r="J1628" s="3"/>
      <c r="K1628" s="56"/>
    </row>
    <row r="1629" ht="32.25" customHeight="1">
      <c r="A1629" s="55" t="s">
        <v>61</v>
      </c>
      <c r="B1629" s="46" t="s">
        <v>13735</v>
      </c>
      <c r="C1629" s="55" t="s">
        <v>13740</v>
      </c>
      <c r="D1629" s="46">
        <v>0.0</v>
      </c>
      <c r="E1629" s="46">
        <v>0.0</v>
      </c>
      <c r="F1629" s="46">
        <v>8.0</v>
      </c>
      <c r="G1629" s="46">
        <v>0.0</v>
      </c>
      <c r="H1629" s="46">
        <v>0.0</v>
      </c>
      <c r="I1629" s="46">
        <v>0.0</v>
      </c>
      <c r="J1629" s="3"/>
      <c r="K1629" s="56"/>
    </row>
    <row r="1630" ht="32.25" customHeight="1">
      <c r="A1630" s="55" t="s">
        <v>61</v>
      </c>
      <c r="B1630" s="46" t="s">
        <v>13735</v>
      </c>
      <c r="C1630" s="55" t="s">
        <v>13744</v>
      </c>
      <c r="D1630" s="46">
        <v>0.0</v>
      </c>
      <c r="E1630" s="46">
        <v>0.0</v>
      </c>
      <c r="F1630" s="46">
        <v>8.0</v>
      </c>
      <c r="G1630" s="46">
        <v>0.0</v>
      </c>
      <c r="H1630" s="46">
        <v>0.0</v>
      </c>
      <c r="I1630" s="46">
        <v>0.0</v>
      </c>
      <c r="J1630" s="3"/>
      <c r="K1630" s="56"/>
    </row>
    <row r="1631" ht="32.25" customHeight="1">
      <c r="A1631" s="55" t="s">
        <v>61</v>
      </c>
      <c r="B1631" s="46" t="s">
        <v>13735</v>
      </c>
      <c r="C1631" s="55" t="s">
        <v>13750</v>
      </c>
      <c r="D1631" s="46">
        <v>0.0</v>
      </c>
      <c r="E1631" s="46">
        <v>0.0</v>
      </c>
      <c r="F1631" s="46">
        <v>7.0</v>
      </c>
      <c r="G1631" s="46">
        <v>0.0</v>
      </c>
      <c r="H1631" s="46">
        <v>0.0</v>
      </c>
      <c r="I1631" s="46">
        <v>0.0</v>
      </c>
      <c r="J1631" s="3"/>
      <c r="K1631" s="56"/>
    </row>
    <row r="1632" ht="32.25" customHeight="1">
      <c r="A1632" s="55" t="s">
        <v>61</v>
      </c>
      <c r="B1632" s="46" t="s">
        <v>13735</v>
      </c>
      <c r="C1632" s="55" t="s">
        <v>13754</v>
      </c>
      <c r="D1632" s="46">
        <v>0.0</v>
      </c>
      <c r="E1632" s="46">
        <v>0.0</v>
      </c>
      <c r="F1632" s="46">
        <v>5.0</v>
      </c>
      <c r="G1632" s="46">
        <v>0.0</v>
      </c>
      <c r="H1632" s="46">
        <v>0.0</v>
      </c>
      <c r="I1632" s="46">
        <v>0.0</v>
      </c>
      <c r="J1632" s="3"/>
      <c r="K1632" s="56"/>
    </row>
    <row r="1633" ht="32.25" customHeight="1">
      <c r="A1633" s="55" t="s">
        <v>61</v>
      </c>
      <c r="B1633" s="46" t="s">
        <v>13735</v>
      </c>
      <c r="C1633" s="55" t="s">
        <v>13757</v>
      </c>
      <c r="D1633" s="46">
        <v>0.0</v>
      </c>
      <c r="E1633" s="46">
        <v>0.0</v>
      </c>
      <c r="F1633" s="46">
        <v>5.0</v>
      </c>
      <c r="G1633" s="46">
        <v>0.0</v>
      </c>
      <c r="H1633" s="46">
        <v>0.0</v>
      </c>
      <c r="I1633" s="46">
        <v>0.0</v>
      </c>
      <c r="J1633" s="3"/>
      <c r="K1633" s="56"/>
    </row>
    <row r="1634" ht="32.25" customHeight="1">
      <c r="A1634" s="55" t="s">
        <v>61</v>
      </c>
      <c r="B1634" s="46" t="s">
        <v>13760</v>
      </c>
      <c r="C1634" s="55" t="s">
        <v>13761</v>
      </c>
      <c r="D1634" s="46">
        <v>0.0</v>
      </c>
      <c r="E1634" s="46">
        <v>0.0</v>
      </c>
      <c r="F1634" s="46">
        <v>123.0</v>
      </c>
      <c r="G1634" s="46">
        <v>0.0</v>
      </c>
      <c r="H1634" s="46">
        <v>0.0</v>
      </c>
      <c r="I1634" s="46">
        <v>0.0</v>
      </c>
      <c r="J1634" s="3"/>
      <c r="K1634" s="56"/>
    </row>
    <row r="1635" ht="32.25" customHeight="1">
      <c r="A1635" s="55" t="s">
        <v>61</v>
      </c>
      <c r="B1635" s="46" t="s">
        <v>13760</v>
      </c>
      <c r="C1635" s="55" t="s">
        <v>13767</v>
      </c>
      <c r="D1635" s="46">
        <v>0.0</v>
      </c>
      <c r="E1635" s="46">
        <v>0.0</v>
      </c>
      <c r="F1635" s="46">
        <v>80.0</v>
      </c>
      <c r="G1635" s="46">
        <v>0.0</v>
      </c>
      <c r="H1635" s="46">
        <v>0.0</v>
      </c>
      <c r="I1635" s="46">
        <v>0.0</v>
      </c>
      <c r="J1635" s="3"/>
      <c r="K1635" s="56"/>
    </row>
    <row r="1636" ht="32.25" customHeight="1">
      <c r="A1636" s="55" t="s">
        <v>61</v>
      </c>
      <c r="B1636" s="46" t="s">
        <v>13760</v>
      </c>
      <c r="C1636" s="55" t="s">
        <v>13770</v>
      </c>
      <c r="D1636" s="46">
        <v>0.0</v>
      </c>
      <c r="E1636" s="46">
        <v>0.0</v>
      </c>
      <c r="F1636" s="46">
        <v>13.0</v>
      </c>
      <c r="G1636" s="46">
        <v>0.0</v>
      </c>
      <c r="H1636" s="46">
        <v>0.0</v>
      </c>
      <c r="I1636" s="46">
        <v>0.0</v>
      </c>
      <c r="J1636" s="3"/>
      <c r="K1636" s="56"/>
    </row>
    <row r="1637" ht="32.25" customHeight="1">
      <c r="A1637" s="55" t="s">
        <v>61</v>
      </c>
      <c r="B1637" s="46" t="s">
        <v>13760</v>
      </c>
      <c r="C1637" s="55" t="s">
        <v>13774</v>
      </c>
      <c r="D1637" s="46">
        <v>0.0</v>
      </c>
      <c r="E1637" s="46">
        <v>0.0</v>
      </c>
      <c r="F1637" s="46">
        <v>1.0</v>
      </c>
      <c r="G1637" s="46">
        <v>0.0</v>
      </c>
      <c r="H1637" s="46">
        <v>0.0</v>
      </c>
      <c r="I1637" s="46">
        <v>0.0</v>
      </c>
      <c r="J1637" s="3"/>
      <c r="K1637" s="56"/>
    </row>
    <row r="1638" ht="32.25" customHeight="1">
      <c r="A1638" s="55" t="s">
        <v>61</v>
      </c>
      <c r="B1638" s="46" t="s">
        <v>13760</v>
      </c>
      <c r="C1638" s="55" t="s">
        <v>13776</v>
      </c>
      <c r="D1638" s="46">
        <v>0.0</v>
      </c>
      <c r="E1638" s="46">
        <v>0.0</v>
      </c>
      <c r="F1638" s="46">
        <v>1.0</v>
      </c>
      <c r="G1638" s="46">
        <v>0.0</v>
      </c>
      <c r="H1638" s="46">
        <v>0.0</v>
      </c>
      <c r="I1638" s="46">
        <v>0.0</v>
      </c>
      <c r="J1638" s="3"/>
      <c r="K1638" s="56"/>
    </row>
    <row r="1639" ht="32.25" customHeight="1">
      <c r="A1639" s="55" t="s">
        <v>61</v>
      </c>
      <c r="B1639" s="46" t="s">
        <v>13779</v>
      </c>
      <c r="C1639" s="55" t="s">
        <v>13780</v>
      </c>
      <c r="D1639" s="46">
        <v>0.0</v>
      </c>
      <c r="E1639" s="46">
        <v>0.0</v>
      </c>
      <c r="F1639" s="46">
        <v>66.0</v>
      </c>
      <c r="G1639" s="46">
        <v>0.0</v>
      </c>
      <c r="H1639" s="46">
        <v>0.0</v>
      </c>
      <c r="I1639" s="46">
        <v>0.0</v>
      </c>
      <c r="J1639" s="3"/>
      <c r="K1639" s="56"/>
    </row>
    <row r="1640" ht="32.25" customHeight="1">
      <c r="A1640" s="55" t="s">
        <v>61</v>
      </c>
      <c r="B1640" s="46" t="s">
        <v>13779</v>
      </c>
      <c r="C1640" s="55" t="s">
        <v>13784</v>
      </c>
      <c r="D1640" s="46">
        <v>0.0</v>
      </c>
      <c r="E1640" s="46">
        <v>0.0</v>
      </c>
      <c r="F1640" s="46">
        <v>26.0</v>
      </c>
      <c r="G1640" s="46">
        <v>0.0</v>
      </c>
      <c r="H1640" s="46">
        <v>0.0</v>
      </c>
      <c r="I1640" s="46">
        <v>0.0</v>
      </c>
      <c r="J1640" s="3"/>
      <c r="K1640" s="56"/>
    </row>
    <row r="1641" ht="32.25" customHeight="1">
      <c r="A1641" s="55" t="s">
        <v>61</v>
      </c>
      <c r="B1641" s="46" t="s">
        <v>13779</v>
      </c>
      <c r="C1641" s="55" t="s">
        <v>13787</v>
      </c>
      <c r="D1641" s="46">
        <v>0.0</v>
      </c>
      <c r="E1641" s="46">
        <v>0.0</v>
      </c>
      <c r="F1641" s="46">
        <v>13.0</v>
      </c>
      <c r="G1641" s="46">
        <v>0.0</v>
      </c>
      <c r="H1641" s="46">
        <v>0.0</v>
      </c>
      <c r="I1641" s="46">
        <v>0.0</v>
      </c>
      <c r="J1641" s="3"/>
      <c r="K1641" s="56"/>
    </row>
    <row r="1642" ht="32.25" customHeight="1">
      <c r="A1642" s="55" t="s">
        <v>61</v>
      </c>
      <c r="B1642" s="46" t="s">
        <v>13779</v>
      </c>
      <c r="C1642" s="55" t="s">
        <v>13789</v>
      </c>
      <c r="D1642" s="46">
        <v>0.0</v>
      </c>
      <c r="E1642" s="46">
        <v>0.0</v>
      </c>
      <c r="F1642" s="46">
        <v>10.0</v>
      </c>
      <c r="G1642" s="46">
        <v>0.0</v>
      </c>
      <c r="H1642" s="46">
        <v>0.0</v>
      </c>
      <c r="I1642" s="46">
        <v>0.0</v>
      </c>
      <c r="J1642" s="3"/>
      <c r="K1642" s="56"/>
    </row>
    <row r="1643" ht="32.25" customHeight="1">
      <c r="A1643" s="55" t="s">
        <v>61</v>
      </c>
      <c r="B1643" s="46" t="s">
        <v>13779</v>
      </c>
      <c r="C1643" s="55" t="s">
        <v>13793</v>
      </c>
      <c r="D1643" s="46">
        <v>0.0</v>
      </c>
      <c r="E1643" s="46">
        <v>0.0</v>
      </c>
      <c r="F1643" s="46">
        <v>8.0</v>
      </c>
      <c r="G1643" s="46">
        <v>0.0</v>
      </c>
      <c r="H1643" s="46">
        <v>0.0</v>
      </c>
      <c r="I1643" s="46">
        <v>0.0</v>
      </c>
      <c r="J1643" s="3"/>
      <c r="K1643" s="56"/>
    </row>
    <row r="1644" ht="32.25" customHeight="1">
      <c r="A1644" s="55" t="s">
        <v>61</v>
      </c>
      <c r="B1644" s="46" t="s">
        <v>13779</v>
      </c>
      <c r="C1644" s="55" t="s">
        <v>13797</v>
      </c>
      <c r="D1644" s="46">
        <v>0.0</v>
      </c>
      <c r="E1644" s="46">
        <v>0.0</v>
      </c>
      <c r="F1644" s="46">
        <v>3.0</v>
      </c>
      <c r="G1644" s="46">
        <v>0.0</v>
      </c>
      <c r="H1644" s="46">
        <v>0.0</v>
      </c>
      <c r="I1644" s="46">
        <v>0.0</v>
      </c>
      <c r="J1644" s="3"/>
      <c r="K1644" s="56"/>
    </row>
    <row r="1645" ht="32.25" customHeight="1">
      <c r="A1645" s="55" t="s">
        <v>61</v>
      </c>
      <c r="B1645" s="46" t="s">
        <v>13799</v>
      </c>
      <c r="C1645" s="55" t="s">
        <v>13801</v>
      </c>
      <c r="D1645" s="46">
        <v>0.0</v>
      </c>
      <c r="E1645" s="46">
        <v>0.0</v>
      </c>
      <c r="F1645" s="46">
        <v>117.0</v>
      </c>
      <c r="G1645" s="46">
        <v>0.0</v>
      </c>
      <c r="H1645" s="46">
        <v>0.0</v>
      </c>
      <c r="I1645" s="46">
        <v>0.0</v>
      </c>
      <c r="J1645" s="3"/>
      <c r="K1645" s="56"/>
    </row>
    <row r="1646" ht="32.25" customHeight="1">
      <c r="A1646" s="55" t="s">
        <v>61</v>
      </c>
      <c r="B1646" s="46" t="s">
        <v>13799</v>
      </c>
      <c r="C1646" s="55" t="s">
        <v>13804</v>
      </c>
      <c r="D1646" s="46">
        <v>0.0</v>
      </c>
      <c r="E1646" s="46">
        <v>0.0</v>
      </c>
      <c r="F1646" s="46">
        <v>9.0</v>
      </c>
      <c r="G1646" s="46">
        <v>0.0</v>
      </c>
      <c r="H1646" s="46">
        <v>0.0</v>
      </c>
      <c r="I1646" s="46">
        <v>0.0</v>
      </c>
      <c r="J1646" s="3"/>
      <c r="K1646" s="56"/>
    </row>
    <row r="1647" ht="32.25" customHeight="1">
      <c r="A1647" s="55" t="s">
        <v>61</v>
      </c>
      <c r="B1647" s="46" t="s">
        <v>13808</v>
      </c>
      <c r="C1647" s="55" t="s">
        <v>13809</v>
      </c>
      <c r="D1647" s="46">
        <v>0.0</v>
      </c>
      <c r="E1647" s="46">
        <v>0.0</v>
      </c>
      <c r="F1647" s="46">
        <v>24.0</v>
      </c>
      <c r="G1647" s="46">
        <v>0.0</v>
      </c>
      <c r="H1647" s="46">
        <v>0.0</v>
      </c>
      <c r="I1647" s="46">
        <v>0.0</v>
      </c>
      <c r="J1647" s="3"/>
      <c r="K1647" s="56"/>
    </row>
    <row r="1648" ht="32.25" customHeight="1">
      <c r="A1648" s="55" t="s">
        <v>61</v>
      </c>
      <c r="B1648" s="46" t="s">
        <v>13808</v>
      </c>
      <c r="C1648" s="55" t="s">
        <v>13812</v>
      </c>
      <c r="D1648" s="46">
        <v>0.0</v>
      </c>
      <c r="E1648" s="46">
        <v>0.0</v>
      </c>
      <c r="F1648" s="46">
        <v>24.0</v>
      </c>
      <c r="G1648" s="46">
        <v>0.0</v>
      </c>
      <c r="H1648" s="46">
        <v>0.0</v>
      </c>
      <c r="I1648" s="46">
        <v>0.0</v>
      </c>
      <c r="J1648" s="3"/>
      <c r="K1648" s="56"/>
    </row>
    <row r="1649" ht="32.25" customHeight="1">
      <c r="A1649" s="55" t="s">
        <v>61</v>
      </c>
      <c r="B1649" s="46" t="s">
        <v>13808</v>
      </c>
      <c r="C1649" s="55" t="s">
        <v>13817</v>
      </c>
      <c r="D1649" s="46">
        <v>0.0</v>
      </c>
      <c r="E1649" s="46">
        <v>0.0</v>
      </c>
      <c r="F1649" s="46">
        <v>20.0</v>
      </c>
      <c r="G1649" s="46">
        <v>0.0</v>
      </c>
      <c r="H1649" s="46">
        <v>0.0</v>
      </c>
      <c r="I1649" s="46">
        <v>0.0</v>
      </c>
      <c r="J1649" s="3"/>
      <c r="K1649" s="56"/>
    </row>
    <row r="1650" ht="32.25" customHeight="1">
      <c r="A1650" s="55" t="s">
        <v>61</v>
      </c>
      <c r="B1650" s="46" t="s">
        <v>13808</v>
      </c>
      <c r="C1650" s="55" t="s">
        <v>13820</v>
      </c>
      <c r="D1650" s="46">
        <v>0.0</v>
      </c>
      <c r="E1650" s="46">
        <v>0.0</v>
      </c>
      <c r="F1650" s="46">
        <v>3.0</v>
      </c>
      <c r="G1650" s="46">
        <v>0.0</v>
      </c>
      <c r="H1650" s="46">
        <v>0.0</v>
      </c>
      <c r="I1650" s="46">
        <v>0.0</v>
      </c>
      <c r="J1650" s="3"/>
      <c r="K1650" s="56"/>
    </row>
    <row r="1651" ht="32.25" customHeight="1">
      <c r="A1651" s="55" t="s">
        <v>61</v>
      </c>
      <c r="B1651" s="46" t="s">
        <v>13808</v>
      </c>
      <c r="C1651" s="55" t="s">
        <v>13824</v>
      </c>
      <c r="D1651" s="46">
        <v>0.0</v>
      </c>
      <c r="E1651" s="46">
        <v>0.0</v>
      </c>
      <c r="F1651" s="46">
        <v>1.0</v>
      </c>
      <c r="G1651" s="46">
        <v>0.0</v>
      </c>
      <c r="H1651" s="46">
        <v>0.0</v>
      </c>
      <c r="I1651" s="46">
        <v>0.0</v>
      </c>
      <c r="J1651" s="3"/>
      <c r="K1651" s="56"/>
    </row>
    <row r="1652" ht="32.25" customHeight="1">
      <c r="A1652" s="55" t="s">
        <v>61</v>
      </c>
      <c r="B1652" s="46" t="s">
        <v>13808</v>
      </c>
      <c r="C1652" s="55" t="s">
        <v>13827</v>
      </c>
      <c r="D1652" s="46">
        <v>0.0</v>
      </c>
      <c r="E1652" s="46">
        <v>0.0</v>
      </c>
      <c r="F1652" s="46">
        <v>1.0</v>
      </c>
      <c r="G1652" s="46">
        <v>0.0</v>
      </c>
      <c r="H1652" s="46">
        <v>0.0</v>
      </c>
      <c r="I1652" s="46">
        <v>0.0</v>
      </c>
      <c r="J1652" s="3"/>
      <c r="K1652" s="56"/>
    </row>
    <row r="1653" ht="32.25" customHeight="1">
      <c r="A1653" s="55" t="s">
        <v>61</v>
      </c>
      <c r="B1653" s="46" t="s">
        <v>13808</v>
      </c>
      <c r="C1653" s="55" t="s">
        <v>13830</v>
      </c>
      <c r="D1653" s="46">
        <v>0.0</v>
      </c>
      <c r="E1653" s="46">
        <v>0.0</v>
      </c>
      <c r="F1653" s="46">
        <v>1.0</v>
      </c>
      <c r="G1653" s="46">
        <v>0.0</v>
      </c>
      <c r="H1653" s="46">
        <v>0.0</v>
      </c>
      <c r="I1653" s="46">
        <v>0.0</v>
      </c>
      <c r="J1653" s="3"/>
      <c r="K1653" s="56"/>
    </row>
    <row r="1654" ht="32.25" customHeight="1">
      <c r="A1654" s="55" t="s">
        <v>61</v>
      </c>
      <c r="B1654" s="46" t="s">
        <v>13808</v>
      </c>
      <c r="C1654" s="55" t="s">
        <v>13835</v>
      </c>
      <c r="D1654" s="46">
        <v>0.0</v>
      </c>
      <c r="E1654" s="46">
        <v>0.0</v>
      </c>
      <c r="F1654" s="46">
        <v>1.0</v>
      </c>
      <c r="G1654" s="46">
        <v>0.0</v>
      </c>
      <c r="H1654" s="46">
        <v>0.0</v>
      </c>
      <c r="I1654" s="46">
        <v>0.0</v>
      </c>
      <c r="J1654" s="3"/>
      <c r="K1654" s="56"/>
    </row>
    <row r="1655" ht="32.25" customHeight="1">
      <c r="A1655" s="55" t="s">
        <v>61</v>
      </c>
      <c r="B1655" s="46" t="s">
        <v>13808</v>
      </c>
      <c r="C1655" s="55" t="s">
        <v>13838</v>
      </c>
      <c r="D1655" s="46">
        <v>0.0</v>
      </c>
      <c r="E1655" s="46">
        <v>0.0</v>
      </c>
      <c r="F1655" s="46">
        <v>0.0</v>
      </c>
      <c r="G1655" s="46">
        <v>0.0</v>
      </c>
      <c r="H1655" s="46">
        <v>0.0</v>
      </c>
      <c r="I1655" s="46">
        <v>1.0</v>
      </c>
      <c r="J1655" s="3"/>
      <c r="K1655" s="56"/>
    </row>
    <row r="1656" ht="32.25" customHeight="1">
      <c r="A1656" s="55" t="s">
        <v>61</v>
      </c>
      <c r="B1656" s="46" t="s">
        <v>13808</v>
      </c>
      <c r="C1656" s="55" t="s">
        <v>13840</v>
      </c>
      <c r="D1656" s="46">
        <v>0.0</v>
      </c>
      <c r="E1656" s="46">
        <v>0.0</v>
      </c>
      <c r="F1656" s="46">
        <v>0.0</v>
      </c>
      <c r="G1656" s="46">
        <v>0.0</v>
      </c>
      <c r="H1656" s="46">
        <v>0.0</v>
      </c>
      <c r="I1656" s="46">
        <v>1.0</v>
      </c>
      <c r="J1656" s="3"/>
      <c r="K1656" s="56"/>
    </row>
    <row r="1657" ht="32.25" customHeight="1">
      <c r="A1657" s="55" t="s">
        <v>61</v>
      </c>
      <c r="B1657" s="46" t="s">
        <v>13843</v>
      </c>
      <c r="C1657" s="55" t="s">
        <v>13844</v>
      </c>
      <c r="D1657" s="46">
        <v>0.0</v>
      </c>
      <c r="E1657" s="46">
        <v>0.0</v>
      </c>
      <c r="F1657" s="46">
        <v>5.0</v>
      </c>
      <c r="G1657" s="46">
        <v>0.0</v>
      </c>
      <c r="H1657" s="46">
        <v>0.0</v>
      </c>
      <c r="I1657" s="46">
        <v>0.0</v>
      </c>
      <c r="J1657" s="3"/>
      <c r="K1657" s="56"/>
    </row>
    <row r="1658" ht="32.25" customHeight="1">
      <c r="A1658" s="55" t="s">
        <v>61</v>
      </c>
      <c r="B1658" s="46" t="s">
        <v>13843</v>
      </c>
      <c r="C1658" s="55" t="s">
        <v>13847</v>
      </c>
      <c r="D1658" s="46">
        <v>0.0</v>
      </c>
      <c r="E1658" s="46">
        <v>0.0</v>
      </c>
      <c r="F1658" s="46">
        <v>1.0</v>
      </c>
      <c r="G1658" s="46">
        <v>0.0</v>
      </c>
      <c r="H1658" s="46">
        <v>0.0</v>
      </c>
      <c r="I1658" s="46">
        <v>0.0</v>
      </c>
      <c r="J1658" s="3"/>
      <c r="K1658" s="56"/>
    </row>
    <row r="1659" ht="32.25" customHeight="1">
      <c r="A1659" s="55" t="s">
        <v>61</v>
      </c>
      <c r="B1659" s="46" t="s">
        <v>13850</v>
      </c>
      <c r="C1659" s="55" t="s">
        <v>13851</v>
      </c>
      <c r="D1659" s="46">
        <v>0.0</v>
      </c>
      <c r="E1659" s="46">
        <v>0.0</v>
      </c>
      <c r="F1659" s="46">
        <v>83.0</v>
      </c>
      <c r="G1659" s="46">
        <v>0.0</v>
      </c>
      <c r="H1659" s="46">
        <v>0.0</v>
      </c>
      <c r="I1659" s="46">
        <v>0.0</v>
      </c>
      <c r="J1659" s="3"/>
      <c r="K1659" s="56"/>
    </row>
    <row r="1660" ht="32.25" customHeight="1">
      <c r="A1660" s="55" t="s">
        <v>61</v>
      </c>
      <c r="B1660" s="46" t="s">
        <v>13850</v>
      </c>
      <c r="C1660" s="55" t="s">
        <v>13856</v>
      </c>
      <c r="D1660" s="46">
        <v>0.0</v>
      </c>
      <c r="E1660" s="46">
        <v>0.0</v>
      </c>
      <c r="F1660" s="46">
        <v>70.0</v>
      </c>
      <c r="G1660" s="46">
        <v>0.0</v>
      </c>
      <c r="H1660" s="46">
        <v>0.0</v>
      </c>
      <c r="I1660" s="46">
        <v>0.0</v>
      </c>
      <c r="J1660" s="3"/>
      <c r="K1660" s="56"/>
    </row>
    <row r="1661" ht="32.25" customHeight="1">
      <c r="A1661" s="55" t="s">
        <v>61</v>
      </c>
      <c r="B1661" s="46" t="s">
        <v>13850</v>
      </c>
      <c r="C1661" s="55" t="s">
        <v>13858</v>
      </c>
      <c r="D1661" s="46">
        <v>0.0</v>
      </c>
      <c r="E1661" s="46">
        <v>0.0</v>
      </c>
      <c r="F1661" s="46">
        <v>55.0</v>
      </c>
      <c r="G1661" s="46">
        <v>0.0</v>
      </c>
      <c r="H1661" s="46">
        <v>0.0</v>
      </c>
      <c r="I1661" s="46">
        <v>0.0</v>
      </c>
      <c r="J1661" s="3"/>
      <c r="K1661" s="56"/>
    </row>
    <row r="1662" ht="32.25" customHeight="1">
      <c r="A1662" s="55" t="s">
        <v>61</v>
      </c>
      <c r="B1662" s="46" t="s">
        <v>13850</v>
      </c>
      <c r="C1662" s="55" t="s">
        <v>13861</v>
      </c>
      <c r="D1662" s="46">
        <v>0.0</v>
      </c>
      <c r="E1662" s="46">
        <v>0.0</v>
      </c>
      <c r="F1662" s="46">
        <v>44.0</v>
      </c>
      <c r="G1662" s="46">
        <v>0.0</v>
      </c>
      <c r="H1662" s="46">
        <v>0.0</v>
      </c>
      <c r="I1662" s="46">
        <v>0.0</v>
      </c>
      <c r="J1662" s="3"/>
      <c r="K1662" s="56"/>
    </row>
    <row r="1663" ht="32.25" customHeight="1">
      <c r="A1663" s="55" t="s">
        <v>61</v>
      </c>
      <c r="B1663" s="46" t="s">
        <v>13850</v>
      </c>
      <c r="C1663" s="55" t="s">
        <v>13866</v>
      </c>
      <c r="D1663" s="46">
        <v>0.0</v>
      </c>
      <c r="E1663" s="46">
        <v>0.0</v>
      </c>
      <c r="F1663" s="46">
        <v>11.0</v>
      </c>
      <c r="G1663" s="46">
        <v>0.0</v>
      </c>
      <c r="H1663" s="46">
        <v>0.0</v>
      </c>
      <c r="I1663" s="46">
        <v>0.0</v>
      </c>
      <c r="J1663" s="3"/>
      <c r="K1663" s="56"/>
    </row>
    <row r="1664" ht="32.25" customHeight="1">
      <c r="A1664" s="55" t="s">
        <v>61</v>
      </c>
      <c r="B1664" s="46" t="s">
        <v>13850</v>
      </c>
      <c r="C1664" s="55" t="s">
        <v>13869</v>
      </c>
      <c r="D1664" s="46">
        <v>0.0</v>
      </c>
      <c r="E1664" s="46">
        <v>0.0</v>
      </c>
      <c r="F1664" s="46">
        <v>8.0</v>
      </c>
      <c r="G1664" s="46">
        <v>0.0</v>
      </c>
      <c r="H1664" s="46">
        <v>0.0</v>
      </c>
      <c r="I1664" s="46">
        <v>0.0</v>
      </c>
      <c r="J1664" s="3"/>
      <c r="K1664" s="56"/>
    </row>
    <row r="1665" ht="32.25" customHeight="1">
      <c r="A1665" s="55" t="s">
        <v>61</v>
      </c>
      <c r="B1665" s="46" t="s">
        <v>13850</v>
      </c>
      <c r="C1665" s="55" t="s">
        <v>13872</v>
      </c>
      <c r="D1665" s="46">
        <v>0.0</v>
      </c>
      <c r="E1665" s="46">
        <v>0.0</v>
      </c>
      <c r="F1665" s="46">
        <v>1.0</v>
      </c>
      <c r="G1665" s="46">
        <v>0.0</v>
      </c>
      <c r="H1665" s="46">
        <v>0.0</v>
      </c>
      <c r="I1665" s="46">
        <v>0.0</v>
      </c>
      <c r="J1665" s="3"/>
      <c r="K1665" s="56"/>
    </row>
    <row r="1666" ht="32.25" customHeight="1">
      <c r="A1666" s="55" t="s">
        <v>61</v>
      </c>
      <c r="B1666" s="46" t="s">
        <v>13850</v>
      </c>
      <c r="C1666" s="55" t="s">
        <v>13875</v>
      </c>
      <c r="D1666" s="46">
        <v>0.0</v>
      </c>
      <c r="E1666" s="46">
        <v>0.0</v>
      </c>
      <c r="F1666" s="46">
        <v>1.0</v>
      </c>
      <c r="G1666" s="46">
        <v>0.0</v>
      </c>
      <c r="H1666" s="46">
        <v>0.0</v>
      </c>
      <c r="I1666" s="46">
        <v>0.0</v>
      </c>
      <c r="J1666" s="3"/>
      <c r="K1666" s="56"/>
    </row>
    <row r="1667" ht="32.25" customHeight="1">
      <c r="A1667" s="55" t="s">
        <v>61</v>
      </c>
      <c r="B1667" s="46" t="s">
        <v>13850</v>
      </c>
      <c r="C1667" s="55" t="s">
        <v>13878</v>
      </c>
      <c r="D1667" s="46">
        <v>0.0</v>
      </c>
      <c r="E1667" s="46">
        <v>0.0</v>
      </c>
      <c r="F1667" s="46">
        <v>1.0</v>
      </c>
      <c r="G1667" s="46">
        <v>0.0</v>
      </c>
      <c r="H1667" s="46">
        <v>0.0</v>
      </c>
      <c r="I1667" s="46">
        <v>0.0</v>
      </c>
      <c r="J1667" s="3"/>
      <c r="K1667" s="56"/>
    </row>
    <row r="1668" ht="32.25" customHeight="1">
      <c r="A1668" s="55" t="s">
        <v>61</v>
      </c>
      <c r="B1668" s="46" t="s">
        <v>13850</v>
      </c>
      <c r="C1668" s="55" t="s">
        <v>13881</v>
      </c>
      <c r="D1668" s="46">
        <v>0.0</v>
      </c>
      <c r="E1668" s="46">
        <v>0.0</v>
      </c>
      <c r="F1668" s="46">
        <v>1.0</v>
      </c>
      <c r="G1668" s="46">
        <v>0.0</v>
      </c>
      <c r="H1668" s="46">
        <v>0.0</v>
      </c>
      <c r="I1668" s="46">
        <v>0.0</v>
      </c>
      <c r="J1668" s="3"/>
      <c r="K1668" s="56"/>
    </row>
    <row r="1669" ht="32.25" customHeight="1">
      <c r="A1669" s="55" t="s">
        <v>61</v>
      </c>
      <c r="B1669" s="46" t="s">
        <v>13850</v>
      </c>
      <c r="C1669" s="55" t="s">
        <v>13884</v>
      </c>
      <c r="D1669" s="46">
        <v>0.0</v>
      </c>
      <c r="E1669" s="46">
        <v>0.0</v>
      </c>
      <c r="F1669" s="46">
        <v>1.0</v>
      </c>
      <c r="G1669" s="46">
        <v>0.0</v>
      </c>
      <c r="H1669" s="46">
        <v>0.0</v>
      </c>
      <c r="I1669" s="46">
        <v>0.0</v>
      </c>
      <c r="J1669" s="3"/>
      <c r="K1669" s="56"/>
    </row>
    <row r="1670" ht="32.25" customHeight="1">
      <c r="A1670" s="55" t="s">
        <v>61</v>
      </c>
      <c r="B1670" s="46" t="s">
        <v>13889</v>
      </c>
      <c r="C1670" s="55" t="s">
        <v>13890</v>
      </c>
      <c r="D1670" s="46">
        <v>0.0</v>
      </c>
      <c r="E1670" s="46">
        <v>0.0</v>
      </c>
      <c r="F1670" s="46">
        <v>364.0</v>
      </c>
      <c r="G1670" s="46">
        <v>0.0</v>
      </c>
      <c r="H1670" s="46">
        <v>0.0</v>
      </c>
      <c r="I1670" s="46">
        <v>0.0</v>
      </c>
      <c r="J1670" s="3"/>
      <c r="K1670" s="56"/>
    </row>
    <row r="1671" ht="32.25" customHeight="1">
      <c r="A1671" s="55" t="s">
        <v>61</v>
      </c>
      <c r="B1671" s="46" t="s">
        <v>13889</v>
      </c>
      <c r="C1671" s="55" t="s">
        <v>13894</v>
      </c>
      <c r="D1671" s="46">
        <v>0.0</v>
      </c>
      <c r="E1671" s="46">
        <v>4.0</v>
      </c>
      <c r="F1671" s="46">
        <v>24.0</v>
      </c>
      <c r="G1671" s="46">
        <v>0.0</v>
      </c>
      <c r="H1671" s="46">
        <v>0.0</v>
      </c>
      <c r="I1671" s="46">
        <v>1.0</v>
      </c>
      <c r="J1671" s="3"/>
      <c r="K1671" s="56"/>
    </row>
    <row r="1672" ht="32.25" customHeight="1">
      <c r="A1672" s="55" t="s">
        <v>61</v>
      </c>
      <c r="B1672" s="46" t="s">
        <v>13889</v>
      </c>
      <c r="C1672" s="55" t="s">
        <v>13897</v>
      </c>
      <c r="D1672" s="46">
        <v>0.0</v>
      </c>
      <c r="E1672" s="46">
        <v>0.0</v>
      </c>
      <c r="F1672" s="46">
        <v>29.0</v>
      </c>
      <c r="G1672" s="46">
        <v>0.0</v>
      </c>
      <c r="H1672" s="46">
        <v>0.0</v>
      </c>
      <c r="I1672" s="46">
        <v>0.0</v>
      </c>
      <c r="J1672" s="3"/>
      <c r="K1672" s="56"/>
    </row>
    <row r="1673" ht="32.25" customHeight="1">
      <c r="A1673" s="55" t="s">
        <v>61</v>
      </c>
      <c r="B1673" s="46" t="s">
        <v>13889</v>
      </c>
      <c r="C1673" s="55" t="s">
        <v>13900</v>
      </c>
      <c r="D1673" s="46">
        <v>0.0</v>
      </c>
      <c r="E1673" s="46">
        <v>1.0</v>
      </c>
      <c r="F1673" s="46">
        <v>5.0</v>
      </c>
      <c r="G1673" s="46">
        <v>0.0</v>
      </c>
      <c r="H1673" s="46">
        <v>0.0</v>
      </c>
      <c r="I1673" s="46">
        <v>1.0</v>
      </c>
      <c r="J1673" s="3"/>
      <c r="K1673" s="56"/>
    </row>
    <row r="1674" ht="32.25" customHeight="1">
      <c r="A1674" s="55" t="s">
        <v>61</v>
      </c>
      <c r="B1674" s="46" t="s">
        <v>13889</v>
      </c>
      <c r="C1674" s="55" t="s">
        <v>13904</v>
      </c>
      <c r="D1674" s="46">
        <v>0.0</v>
      </c>
      <c r="E1674" s="46">
        <v>0.0</v>
      </c>
      <c r="F1674" s="46">
        <v>6.0</v>
      </c>
      <c r="G1674" s="46">
        <v>0.0</v>
      </c>
      <c r="H1674" s="46">
        <v>0.0</v>
      </c>
      <c r="I1674" s="46">
        <v>0.0</v>
      </c>
      <c r="J1674" s="3"/>
      <c r="K1674" s="56"/>
    </row>
    <row r="1675" ht="32.25" customHeight="1">
      <c r="A1675" s="55" t="s">
        <v>61</v>
      </c>
      <c r="B1675" s="46" t="s">
        <v>13889</v>
      </c>
      <c r="C1675" s="55" t="s">
        <v>13907</v>
      </c>
      <c r="D1675" s="46">
        <v>0.0</v>
      </c>
      <c r="E1675" s="46">
        <v>0.0</v>
      </c>
      <c r="F1675" s="46">
        <v>6.0</v>
      </c>
      <c r="G1675" s="46">
        <v>0.0</v>
      </c>
      <c r="H1675" s="46">
        <v>0.0</v>
      </c>
      <c r="I1675" s="46">
        <v>0.0</v>
      </c>
      <c r="J1675" s="3"/>
      <c r="K1675" s="56"/>
    </row>
    <row r="1676" ht="32.25" customHeight="1">
      <c r="A1676" s="55" t="s">
        <v>61</v>
      </c>
      <c r="B1676" s="46" t="s">
        <v>13909</v>
      </c>
      <c r="C1676" s="55" t="s">
        <v>13911</v>
      </c>
      <c r="D1676" s="46">
        <v>0.0</v>
      </c>
      <c r="E1676" s="46">
        <v>63.0</v>
      </c>
      <c r="F1676" s="46">
        <v>46.0</v>
      </c>
      <c r="G1676" s="46">
        <v>0.0</v>
      </c>
      <c r="H1676" s="46">
        <v>0.0</v>
      </c>
      <c r="I1676" s="46">
        <v>0.0</v>
      </c>
      <c r="J1676" s="3"/>
      <c r="K1676" s="56"/>
    </row>
    <row r="1677" ht="32.25" customHeight="1">
      <c r="A1677" s="55" t="s">
        <v>61</v>
      </c>
      <c r="B1677" s="46" t="s">
        <v>13909</v>
      </c>
      <c r="C1677" s="55" t="s">
        <v>13916</v>
      </c>
      <c r="D1677" s="46">
        <v>0.0</v>
      </c>
      <c r="E1677" s="46">
        <v>3.0</v>
      </c>
      <c r="F1677" s="46">
        <v>0.0</v>
      </c>
      <c r="G1677" s="46">
        <v>0.0</v>
      </c>
      <c r="H1677" s="46">
        <v>0.0</v>
      </c>
      <c r="I1677" s="46">
        <v>3.0</v>
      </c>
      <c r="J1677" s="3"/>
      <c r="K1677" s="56"/>
    </row>
    <row r="1678" ht="32.25" customHeight="1">
      <c r="A1678" s="55" t="s">
        <v>61</v>
      </c>
      <c r="B1678" s="46" t="s">
        <v>13909</v>
      </c>
      <c r="C1678" s="55" t="s">
        <v>13921</v>
      </c>
      <c r="D1678" s="46">
        <v>0.0</v>
      </c>
      <c r="E1678" s="46">
        <v>0.0</v>
      </c>
      <c r="F1678" s="46">
        <v>1.0</v>
      </c>
      <c r="G1678" s="46">
        <v>0.0</v>
      </c>
      <c r="H1678" s="46">
        <v>0.0</v>
      </c>
      <c r="I1678" s="46">
        <v>0.0</v>
      </c>
      <c r="J1678" s="3"/>
      <c r="K1678" s="56"/>
    </row>
    <row r="1679" ht="32.25" customHeight="1">
      <c r="A1679" s="55" t="s">
        <v>61</v>
      </c>
      <c r="B1679" s="46" t="s">
        <v>13909</v>
      </c>
      <c r="C1679" s="55" t="s">
        <v>13924</v>
      </c>
      <c r="D1679" s="46">
        <v>0.0</v>
      </c>
      <c r="E1679" s="46">
        <v>0.0</v>
      </c>
      <c r="F1679" s="46">
        <v>0.0</v>
      </c>
      <c r="G1679" s="46">
        <v>0.0</v>
      </c>
      <c r="H1679" s="46">
        <v>0.0</v>
      </c>
      <c r="I1679" s="46">
        <v>1.0</v>
      </c>
      <c r="J1679" s="3"/>
      <c r="K1679" s="56"/>
    </row>
    <row r="1680" ht="32.25" customHeight="1">
      <c r="A1680" s="55" t="s">
        <v>61</v>
      </c>
      <c r="B1680" s="46" t="s">
        <v>13909</v>
      </c>
      <c r="C1680" s="55" t="s">
        <v>13927</v>
      </c>
      <c r="D1680" s="46">
        <v>0.0</v>
      </c>
      <c r="E1680" s="46">
        <v>0.0</v>
      </c>
      <c r="F1680" s="46">
        <v>0.0</v>
      </c>
      <c r="G1680" s="46">
        <v>0.0</v>
      </c>
      <c r="H1680" s="46">
        <v>0.0</v>
      </c>
      <c r="I1680" s="46">
        <v>1.0</v>
      </c>
      <c r="J1680" s="3"/>
      <c r="K1680" s="56"/>
    </row>
    <row r="1681" ht="32.25" customHeight="1">
      <c r="A1681" s="55" t="s">
        <v>61</v>
      </c>
      <c r="B1681" s="46" t="s">
        <v>13931</v>
      </c>
      <c r="C1681" s="55" t="s">
        <v>13932</v>
      </c>
      <c r="D1681" s="46">
        <v>0.0</v>
      </c>
      <c r="E1681" s="46">
        <v>19.0</v>
      </c>
      <c r="F1681" s="46">
        <v>22.0</v>
      </c>
      <c r="G1681" s="46">
        <v>0.0</v>
      </c>
      <c r="H1681" s="46">
        <v>0.0</v>
      </c>
      <c r="I1681" s="46">
        <v>16.0</v>
      </c>
      <c r="J1681" s="3"/>
      <c r="K1681" s="56"/>
    </row>
    <row r="1682" ht="32.25" customHeight="1">
      <c r="A1682" s="55" t="s">
        <v>61</v>
      </c>
      <c r="B1682" s="46" t="s">
        <v>13931</v>
      </c>
      <c r="C1682" s="55" t="s">
        <v>13936</v>
      </c>
      <c r="D1682" s="46">
        <v>0.0</v>
      </c>
      <c r="E1682" s="46">
        <v>0.0</v>
      </c>
      <c r="F1682" s="46">
        <v>0.0</v>
      </c>
      <c r="G1682" s="46">
        <v>0.0</v>
      </c>
      <c r="H1682" s="46">
        <v>0.0</v>
      </c>
      <c r="I1682" s="46">
        <v>1.0</v>
      </c>
      <c r="J1682" s="3"/>
      <c r="K1682" s="56"/>
    </row>
    <row r="1683" ht="32.25" customHeight="1">
      <c r="A1683" s="55" t="s">
        <v>61</v>
      </c>
      <c r="B1683" s="46" t="s">
        <v>13940</v>
      </c>
      <c r="C1683" s="55" t="s">
        <v>13941</v>
      </c>
      <c r="D1683" s="46">
        <v>0.0</v>
      </c>
      <c r="E1683" s="46">
        <v>60.0</v>
      </c>
      <c r="F1683" s="46">
        <v>12.0</v>
      </c>
      <c r="G1683" s="46">
        <v>0.0</v>
      </c>
      <c r="H1683" s="46">
        <v>0.0</v>
      </c>
      <c r="I1683" s="46">
        <v>3.0</v>
      </c>
      <c r="J1683" s="3"/>
      <c r="K1683" s="56"/>
    </row>
    <row r="1684" ht="32.25" customHeight="1">
      <c r="A1684" s="55" t="s">
        <v>61</v>
      </c>
      <c r="B1684" s="46" t="s">
        <v>13940</v>
      </c>
      <c r="C1684" s="55" t="s">
        <v>13944</v>
      </c>
      <c r="D1684" s="46">
        <v>0.0</v>
      </c>
      <c r="E1684" s="46">
        <v>64.0</v>
      </c>
      <c r="F1684" s="46">
        <v>0.0</v>
      </c>
      <c r="G1684" s="46">
        <v>0.0</v>
      </c>
      <c r="H1684" s="46">
        <v>0.0</v>
      </c>
      <c r="I1684" s="46">
        <v>10.0</v>
      </c>
      <c r="J1684" s="3"/>
      <c r="K1684" s="56"/>
    </row>
    <row r="1685" ht="32.25" customHeight="1">
      <c r="A1685" s="55" t="s">
        <v>61</v>
      </c>
      <c r="B1685" s="46" t="s">
        <v>13940</v>
      </c>
      <c r="C1685" s="55" t="s">
        <v>13947</v>
      </c>
      <c r="D1685" s="46">
        <v>0.0</v>
      </c>
      <c r="E1685" s="46">
        <v>27.0</v>
      </c>
      <c r="F1685" s="46">
        <v>0.0</v>
      </c>
      <c r="G1685" s="46">
        <v>0.0</v>
      </c>
      <c r="H1685" s="46">
        <v>0.0</v>
      </c>
      <c r="I1685" s="46">
        <v>0.0</v>
      </c>
      <c r="J1685" s="3"/>
      <c r="K1685" s="56"/>
    </row>
    <row r="1686" ht="32.25" customHeight="1">
      <c r="A1686" s="55" t="s">
        <v>61</v>
      </c>
      <c r="B1686" s="46" t="s">
        <v>13951</v>
      </c>
      <c r="C1686" s="55" t="s">
        <v>13952</v>
      </c>
      <c r="D1686" s="46">
        <v>0.0</v>
      </c>
      <c r="E1686" s="46">
        <v>0.0</v>
      </c>
      <c r="F1686" s="46">
        <v>82.0</v>
      </c>
      <c r="G1686" s="46">
        <v>0.0</v>
      </c>
      <c r="H1686" s="46">
        <v>0.0</v>
      </c>
      <c r="I1686" s="46">
        <v>0.0</v>
      </c>
      <c r="J1686" s="3"/>
      <c r="K1686" s="56"/>
    </row>
    <row r="1687" ht="32.25" customHeight="1">
      <c r="A1687" s="55" t="s">
        <v>61</v>
      </c>
      <c r="B1687" s="46" t="s">
        <v>13951</v>
      </c>
      <c r="C1687" s="55" t="s">
        <v>13956</v>
      </c>
      <c r="D1687" s="46">
        <v>0.0</v>
      </c>
      <c r="E1687" s="46">
        <v>0.0</v>
      </c>
      <c r="F1687" s="46">
        <v>35.0</v>
      </c>
      <c r="G1687" s="46">
        <v>0.0</v>
      </c>
      <c r="H1687" s="46">
        <v>0.0</v>
      </c>
      <c r="I1687" s="46">
        <v>0.0</v>
      </c>
      <c r="J1687" s="3"/>
      <c r="K1687" s="56"/>
    </row>
    <row r="1688" ht="32.25" customHeight="1">
      <c r="A1688" s="55" t="s">
        <v>61</v>
      </c>
      <c r="B1688" s="46" t="s">
        <v>13951</v>
      </c>
      <c r="C1688" s="55" t="s">
        <v>13959</v>
      </c>
      <c r="D1688" s="46">
        <v>0.0</v>
      </c>
      <c r="E1688" s="46">
        <v>0.0</v>
      </c>
      <c r="F1688" s="46">
        <v>9.0</v>
      </c>
      <c r="G1688" s="46">
        <v>0.0</v>
      </c>
      <c r="H1688" s="46">
        <v>0.0</v>
      </c>
      <c r="I1688" s="46">
        <v>0.0</v>
      </c>
      <c r="J1688" s="3"/>
      <c r="K1688" s="56"/>
    </row>
    <row r="1689" ht="32.25" customHeight="1">
      <c r="A1689" s="55" t="s">
        <v>61</v>
      </c>
      <c r="B1689" s="46" t="s">
        <v>13951</v>
      </c>
      <c r="C1689" s="55" t="s">
        <v>13962</v>
      </c>
      <c r="D1689" s="46">
        <v>0.0</v>
      </c>
      <c r="E1689" s="46">
        <v>0.0</v>
      </c>
      <c r="F1689" s="46">
        <v>1.0</v>
      </c>
      <c r="G1689" s="46">
        <v>0.0</v>
      </c>
      <c r="H1689" s="46">
        <v>0.0</v>
      </c>
      <c r="I1689" s="46">
        <v>0.0</v>
      </c>
      <c r="J1689" s="3"/>
      <c r="K1689" s="56"/>
    </row>
    <row r="1690" ht="32.25" customHeight="1">
      <c r="A1690" s="55" t="s">
        <v>61</v>
      </c>
      <c r="B1690" s="46" t="s">
        <v>13951</v>
      </c>
      <c r="C1690" s="55" t="s">
        <v>13967</v>
      </c>
      <c r="D1690" s="46">
        <v>0.0</v>
      </c>
      <c r="E1690" s="46">
        <v>0.0</v>
      </c>
      <c r="F1690" s="46">
        <v>1.0</v>
      </c>
      <c r="G1690" s="46">
        <v>0.0</v>
      </c>
      <c r="H1690" s="46">
        <v>0.0</v>
      </c>
      <c r="I1690" s="46">
        <v>0.0</v>
      </c>
      <c r="J1690" s="3"/>
      <c r="K1690" s="56"/>
    </row>
    <row r="1691" ht="32.25" customHeight="1">
      <c r="A1691" s="55" t="s">
        <v>61</v>
      </c>
      <c r="B1691" s="46" t="s">
        <v>13971</v>
      </c>
      <c r="C1691" s="55" t="s">
        <v>13972</v>
      </c>
      <c r="D1691" s="46">
        <v>0.0</v>
      </c>
      <c r="E1691" s="46">
        <v>1.0</v>
      </c>
      <c r="F1691" s="46">
        <v>139.0</v>
      </c>
      <c r="G1691" s="46">
        <v>0.0</v>
      </c>
      <c r="H1691" s="46">
        <v>0.0</v>
      </c>
      <c r="I1691" s="46">
        <v>0.0</v>
      </c>
      <c r="J1691" s="3"/>
      <c r="K1691" s="56"/>
    </row>
    <row r="1692" ht="32.25" customHeight="1">
      <c r="A1692" s="55" t="s">
        <v>61</v>
      </c>
      <c r="B1692" s="46" t="s">
        <v>13971</v>
      </c>
      <c r="C1692" s="55" t="s">
        <v>13975</v>
      </c>
      <c r="D1692" s="46">
        <v>0.0</v>
      </c>
      <c r="E1692" s="46">
        <v>1.0</v>
      </c>
      <c r="F1692" s="46">
        <v>45.0</v>
      </c>
      <c r="G1692" s="46">
        <v>0.0</v>
      </c>
      <c r="H1692" s="46">
        <v>0.0</v>
      </c>
      <c r="I1692" s="46">
        <v>0.0</v>
      </c>
      <c r="J1692" s="3"/>
      <c r="K1692" s="56"/>
    </row>
    <row r="1693" ht="32.25" customHeight="1">
      <c r="A1693" s="55" t="s">
        <v>61</v>
      </c>
      <c r="B1693" s="46" t="s">
        <v>13971</v>
      </c>
      <c r="C1693" s="55" t="s">
        <v>13978</v>
      </c>
      <c r="D1693" s="46">
        <v>0.0</v>
      </c>
      <c r="E1693" s="46">
        <v>0.0</v>
      </c>
      <c r="F1693" s="46">
        <v>12.0</v>
      </c>
      <c r="G1693" s="46">
        <v>0.0</v>
      </c>
      <c r="H1693" s="46">
        <v>0.0</v>
      </c>
      <c r="I1693" s="46">
        <v>0.0</v>
      </c>
      <c r="J1693" s="3"/>
      <c r="K1693" s="56"/>
    </row>
    <row r="1694" ht="32.25" customHeight="1">
      <c r="A1694" s="55" t="s">
        <v>61</v>
      </c>
      <c r="B1694" s="46" t="s">
        <v>13971</v>
      </c>
      <c r="C1694" s="55" t="s">
        <v>13986</v>
      </c>
      <c r="D1694" s="46">
        <v>0.0</v>
      </c>
      <c r="E1694" s="46">
        <v>0.0</v>
      </c>
      <c r="F1694" s="46">
        <v>1.0</v>
      </c>
      <c r="G1694" s="46">
        <v>0.0</v>
      </c>
      <c r="H1694" s="46">
        <v>0.0</v>
      </c>
      <c r="I1694" s="46">
        <v>0.0</v>
      </c>
      <c r="J1694" s="3"/>
      <c r="K1694" s="56"/>
    </row>
    <row r="1695" ht="32.25" customHeight="1">
      <c r="A1695" s="55" t="s">
        <v>61</v>
      </c>
      <c r="B1695" s="46" t="s">
        <v>13989</v>
      </c>
      <c r="C1695" s="55" t="s">
        <v>13990</v>
      </c>
      <c r="D1695" s="46">
        <v>0.0</v>
      </c>
      <c r="E1695" s="46">
        <v>0.0</v>
      </c>
      <c r="F1695" s="46">
        <v>197.0</v>
      </c>
      <c r="G1695" s="46">
        <v>0.0</v>
      </c>
      <c r="H1695" s="46">
        <v>0.0</v>
      </c>
      <c r="I1695" s="46">
        <v>0.0</v>
      </c>
      <c r="J1695" s="3"/>
      <c r="K1695" s="56"/>
    </row>
    <row r="1696" ht="32.25" customHeight="1">
      <c r="A1696" s="55" t="s">
        <v>61</v>
      </c>
      <c r="B1696" s="46" t="s">
        <v>13989</v>
      </c>
      <c r="C1696" s="55" t="s">
        <v>13993</v>
      </c>
      <c r="D1696" s="46">
        <v>0.0</v>
      </c>
      <c r="E1696" s="46">
        <v>0.0</v>
      </c>
      <c r="F1696" s="46">
        <v>114.0</v>
      </c>
      <c r="G1696" s="46">
        <v>0.0</v>
      </c>
      <c r="H1696" s="46">
        <v>0.0</v>
      </c>
      <c r="I1696" s="46">
        <v>0.0</v>
      </c>
      <c r="J1696" s="3"/>
      <c r="K1696" s="56"/>
    </row>
    <row r="1697" ht="32.25" customHeight="1">
      <c r="A1697" s="55" t="s">
        <v>61</v>
      </c>
      <c r="B1697" s="46" t="s">
        <v>13989</v>
      </c>
      <c r="C1697" s="55" t="s">
        <v>13998</v>
      </c>
      <c r="D1697" s="46">
        <v>0.0</v>
      </c>
      <c r="E1697" s="46">
        <v>0.0</v>
      </c>
      <c r="F1697" s="46">
        <v>59.0</v>
      </c>
      <c r="G1697" s="46">
        <v>0.0</v>
      </c>
      <c r="H1697" s="46">
        <v>0.0</v>
      </c>
      <c r="I1697" s="46">
        <v>0.0</v>
      </c>
      <c r="J1697" s="3"/>
      <c r="K1697" s="56"/>
    </row>
    <row r="1698" ht="32.25" customHeight="1">
      <c r="A1698" s="55" t="s">
        <v>61</v>
      </c>
      <c r="B1698" s="46" t="s">
        <v>13989</v>
      </c>
      <c r="C1698" s="55" t="s">
        <v>14001</v>
      </c>
      <c r="D1698" s="46">
        <v>0.0</v>
      </c>
      <c r="E1698" s="46">
        <v>0.0</v>
      </c>
      <c r="F1698" s="46">
        <v>7.0</v>
      </c>
      <c r="G1698" s="46">
        <v>0.0</v>
      </c>
      <c r="H1698" s="46">
        <v>0.0</v>
      </c>
      <c r="I1698" s="46">
        <v>0.0</v>
      </c>
      <c r="J1698" s="3"/>
      <c r="K1698" s="56"/>
    </row>
    <row r="1699" ht="32.25" customHeight="1">
      <c r="A1699" s="55" t="s">
        <v>61</v>
      </c>
      <c r="B1699" s="46" t="s">
        <v>13989</v>
      </c>
      <c r="C1699" s="55" t="s">
        <v>14004</v>
      </c>
      <c r="D1699" s="46">
        <v>0.0</v>
      </c>
      <c r="E1699" s="46">
        <v>0.0</v>
      </c>
      <c r="F1699" s="46">
        <v>3.0</v>
      </c>
      <c r="G1699" s="46">
        <v>0.0</v>
      </c>
      <c r="H1699" s="46">
        <v>0.0</v>
      </c>
      <c r="I1699" s="46">
        <v>0.0</v>
      </c>
      <c r="J1699" s="3"/>
      <c r="K1699" s="56"/>
    </row>
    <row r="1700" ht="32.25" customHeight="1">
      <c r="A1700" s="55" t="s">
        <v>61</v>
      </c>
      <c r="B1700" s="46" t="s">
        <v>13989</v>
      </c>
      <c r="C1700" s="55" t="s">
        <v>14008</v>
      </c>
      <c r="D1700" s="46">
        <v>0.0</v>
      </c>
      <c r="E1700" s="46">
        <v>0.0</v>
      </c>
      <c r="F1700" s="46">
        <v>3.0</v>
      </c>
      <c r="G1700" s="46">
        <v>0.0</v>
      </c>
      <c r="H1700" s="46">
        <v>0.0</v>
      </c>
      <c r="I1700" s="46">
        <v>0.0</v>
      </c>
      <c r="J1700" s="3"/>
      <c r="K1700" s="56"/>
    </row>
    <row r="1701" ht="32.25" customHeight="1">
      <c r="A1701" s="55" t="s">
        <v>61</v>
      </c>
      <c r="B1701" s="46" t="s">
        <v>13989</v>
      </c>
      <c r="C1701" s="55" t="s">
        <v>14011</v>
      </c>
      <c r="D1701" s="46">
        <v>0.0</v>
      </c>
      <c r="E1701" s="46">
        <v>0.0</v>
      </c>
      <c r="F1701" s="46">
        <v>1.0</v>
      </c>
      <c r="G1701" s="46">
        <v>0.0</v>
      </c>
      <c r="H1701" s="46">
        <v>0.0</v>
      </c>
      <c r="I1701" s="46">
        <v>0.0</v>
      </c>
      <c r="J1701" s="3"/>
      <c r="K1701" s="56"/>
    </row>
    <row r="1702" ht="32.25" customHeight="1">
      <c r="A1702" s="55" t="s">
        <v>61</v>
      </c>
      <c r="B1702" s="46" t="s">
        <v>13989</v>
      </c>
      <c r="C1702" s="55" t="s">
        <v>14015</v>
      </c>
      <c r="D1702" s="46">
        <v>0.0</v>
      </c>
      <c r="E1702" s="46">
        <v>0.0</v>
      </c>
      <c r="F1702" s="46">
        <v>1.0</v>
      </c>
      <c r="G1702" s="46">
        <v>0.0</v>
      </c>
      <c r="H1702" s="46">
        <v>0.0</v>
      </c>
      <c r="I1702" s="46">
        <v>0.0</v>
      </c>
      <c r="J1702" s="3"/>
      <c r="K1702" s="56"/>
    </row>
    <row r="1703" ht="32.25" customHeight="1">
      <c r="A1703" s="55" t="s">
        <v>61</v>
      </c>
      <c r="B1703" s="46" t="s">
        <v>13989</v>
      </c>
      <c r="C1703" s="55" t="s">
        <v>14021</v>
      </c>
      <c r="D1703" s="46">
        <v>0.0</v>
      </c>
      <c r="E1703" s="46">
        <v>0.0</v>
      </c>
      <c r="F1703" s="46">
        <v>1.0</v>
      </c>
      <c r="G1703" s="46">
        <v>0.0</v>
      </c>
      <c r="H1703" s="46">
        <v>0.0</v>
      </c>
      <c r="I1703" s="46">
        <v>0.0</v>
      </c>
      <c r="J1703" s="3"/>
      <c r="K1703" s="56"/>
    </row>
    <row r="1704" ht="32.25" customHeight="1">
      <c r="A1704" s="55" t="s">
        <v>61</v>
      </c>
      <c r="B1704" s="46" t="s">
        <v>13989</v>
      </c>
      <c r="C1704" s="55" t="s">
        <v>14024</v>
      </c>
      <c r="D1704" s="46">
        <v>0.0</v>
      </c>
      <c r="E1704" s="46">
        <v>0.0</v>
      </c>
      <c r="F1704" s="46">
        <v>1.0</v>
      </c>
      <c r="G1704" s="46">
        <v>0.0</v>
      </c>
      <c r="H1704" s="46">
        <v>0.0</v>
      </c>
      <c r="I1704" s="46">
        <v>0.0</v>
      </c>
      <c r="J1704" s="3"/>
      <c r="K1704" s="56"/>
    </row>
    <row r="1705" ht="32.25" customHeight="1">
      <c r="A1705" s="55" t="s">
        <v>61</v>
      </c>
      <c r="B1705" s="46" t="s">
        <v>13989</v>
      </c>
      <c r="C1705" s="55" t="s">
        <v>14027</v>
      </c>
      <c r="D1705" s="46">
        <v>0.0</v>
      </c>
      <c r="E1705" s="46">
        <v>0.0</v>
      </c>
      <c r="F1705" s="46">
        <v>1.0</v>
      </c>
      <c r="G1705" s="46">
        <v>0.0</v>
      </c>
      <c r="H1705" s="46">
        <v>0.0</v>
      </c>
      <c r="I1705" s="46">
        <v>0.0</v>
      </c>
      <c r="J1705" s="3"/>
      <c r="K1705" s="56"/>
    </row>
    <row r="1706" ht="32.25" customHeight="1">
      <c r="A1706" s="55" t="s">
        <v>61</v>
      </c>
      <c r="B1706" s="46" t="s">
        <v>14030</v>
      </c>
      <c r="C1706" s="55" t="s">
        <v>14032</v>
      </c>
      <c r="D1706" s="46">
        <v>0.0</v>
      </c>
      <c r="E1706" s="46">
        <v>0.0</v>
      </c>
      <c r="F1706" s="46">
        <v>109.0</v>
      </c>
      <c r="G1706" s="46">
        <v>0.0</v>
      </c>
      <c r="H1706" s="46">
        <v>0.0</v>
      </c>
      <c r="I1706" s="46">
        <v>0.0</v>
      </c>
      <c r="J1706" s="3"/>
      <c r="K1706" s="56"/>
    </row>
    <row r="1707" ht="32.25" customHeight="1">
      <c r="A1707" s="55" t="s">
        <v>61</v>
      </c>
      <c r="B1707" s="46" t="s">
        <v>14030</v>
      </c>
      <c r="C1707" s="55" t="s">
        <v>14036</v>
      </c>
      <c r="D1707" s="46">
        <v>0.0</v>
      </c>
      <c r="E1707" s="46">
        <v>0.0</v>
      </c>
      <c r="F1707" s="46">
        <v>25.0</v>
      </c>
      <c r="G1707" s="46">
        <v>0.0</v>
      </c>
      <c r="H1707" s="46">
        <v>0.0</v>
      </c>
      <c r="I1707" s="46">
        <v>0.0</v>
      </c>
      <c r="J1707" s="3"/>
      <c r="K1707" s="56"/>
    </row>
    <row r="1708" ht="32.25" customHeight="1">
      <c r="A1708" s="55" t="s">
        <v>61</v>
      </c>
      <c r="B1708" s="46" t="s">
        <v>14030</v>
      </c>
      <c r="C1708" s="55" t="s">
        <v>14040</v>
      </c>
      <c r="D1708" s="46">
        <v>0.0</v>
      </c>
      <c r="E1708" s="46">
        <v>0.0</v>
      </c>
      <c r="F1708" s="46">
        <v>16.0</v>
      </c>
      <c r="G1708" s="46">
        <v>0.0</v>
      </c>
      <c r="H1708" s="46">
        <v>0.0</v>
      </c>
      <c r="I1708" s="46">
        <v>0.0</v>
      </c>
      <c r="J1708" s="3"/>
      <c r="K1708" s="56"/>
    </row>
    <row r="1709" ht="32.25" customHeight="1">
      <c r="A1709" s="55" t="s">
        <v>61</v>
      </c>
      <c r="B1709" s="46" t="s">
        <v>14042</v>
      </c>
      <c r="C1709" s="55" t="s">
        <v>14043</v>
      </c>
      <c r="D1709" s="46">
        <v>0.0</v>
      </c>
      <c r="E1709" s="46">
        <v>0.0</v>
      </c>
      <c r="F1709" s="46">
        <v>57.0</v>
      </c>
      <c r="G1709" s="46">
        <v>0.0</v>
      </c>
      <c r="H1709" s="46">
        <v>0.0</v>
      </c>
      <c r="I1709" s="46">
        <v>0.0</v>
      </c>
      <c r="J1709" s="3"/>
      <c r="K1709" s="56"/>
    </row>
    <row r="1710" ht="32.25" customHeight="1">
      <c r="A1710" s="55" t="s">
        <v>61</v>
      </c>
      <c r="B1710" s="46" t="s">
        <v>14042</v>
      </c>
      <c r="C1710" s="55" t="s">
        <v>14046</v>
      </c>
      <c r="D1710" s="46">
        <v>0.0</v>
      </c>
      <c r="E1710" s="46">
        <v>0.0</v>
      </c>
      <c r="F1710" s="46">
        <v>2.0</v>
      </c>
      <c r="G1710" s="46">
        <v>0.0</v>
      </c>
      <c r="H1710" s="46">
        <v>0.0</v>
      </c>
      <c r="I1710" s="46">
        <v>0.0</v>
      </c>
      <c r="J1710" s="3"/>
      <c r="K1710" s="56"/>
    </row>
    <row r="1711" ht="32.25" customHeight="1">
      <c r="A1711" s="55" t="s">
        <v>61</v>
      </c>
      <c r="B1711" s="46" t="s">
        <v>14051</v>
      </c>
      <c r="C1711" s="55" t="s">
        <v>14052</v>
      </c>
      <c r="D1711" s="46">
        <v>0.0</v>
      </c>
      <c r="E1711" s="46">
        <v>0.0</v>
      </c>
      <c r="F1711" s="46">
        <v>329.0</v>
      </c>
      <c r="G1711" s="46">
        <v>0.0</v>
      </c>
      <c r="H1711" s="46">
        <v>0.0</v>
      </c>
      <c r="I1711" s="46">
        <v>0.0</v>
      </c>
      <c r="J1711" s="3"/>
      <c r="K1711" s="56"/>
    </row>
    <row r="1712" ht="32.25" customHeight="1">
      <c r="A1712" s="55" t="s">
        <v>61</v>
      </c>
      <c r="B1712" s="46" t="s">
        <v>14051</v>
      </c>
      <c r="C1712" s="55" t="s">
        <v>14056</v>
      </c>
      <c r="D1712" s="46">
        <v>0.0</v>
      </c>
      <c r="E1712" s="46">
        <v>0.0</v>
      </c>
      <c r="F1712" s="46">
        <v>30.0</v>
      </c>
      <c r="G1712" s="46">
        <v>0.0</v>
      </c>
      <c r="H1712" s="46">
        <v>0.0</v>
      </c>
      <c r="I1712" s="46">
        <v>0.0</v>
      </c>
      <c r="J1712" s="3"/>
      <c r="K1712" s="56"/>
    </row>
    <row r="1713" ht="32.25" customHeight="1">
      <c r="A1713" s="55" t="s">
        <v>61</v>
      </c>
      <c r="B1713" s="46" t="s">
        <v>14051</v>
      </c>
      <c r="C1713" s="55" t="s">
        <v>14058</v>
      </c>
      <c r="D1713" s="46">
        <v>1.0</v>
      </c>
      <c r="E1713" s="46">
        <v>0.0</v>
      </c>
      <c r="F1713" s="46">
        <v>0.0</v>
      </c>
      <c r="G1713" s="46">
        <v>0.0</v>
      </c>
      <c r="H1713" s="46">
        <v>0.0</v>
      </c>
      <c r="I1713" s="46">
        <v>0.0</v>
      </c>
      <c r="J1713" s="3"/>
      <c r="K1713" s="56"/>
    </row>
    <row r="1714" ht="32.25" customHeight="1">
      <c r="A1714" s="55" t="s">
        <v>61</v>
      </c>
      <c r="B1714" s="46" t="s">
        <v>14051</v>
      </c>
      <c r="C1714" s="55" t="s">
        <v>14061</v>
      </c>
      <c r="D1714" s="46">
        <v>1.0</v>
      </c>
      <c r="E1714" s="46">
        <v>0.0</v>
      </c>
      <c r="F1714" s="46">
        <v>0.0</v>
      </c>
      <c r="G1714" s="46">
        <v>0.0</v>
      </c>
      <c r="H1714" s="46">
        <v>0.0</v>
      </c>
      <c r="I1714" s="46">
        <v>0.0</v>
      </c>
      <c r="J1714" s="3"/>
      <c r="K1714" s="56"/>
    </row>
    <row r="1715" ht="32.25" customHeight="1">
      <c r="A1715" s="55" t="s">
        <v>61</v>
      </c>
      <c r="B1715" s="46" t="s">
        <v>14066</v>
      </c>
      <c r="C1715" s="55" t="s">
        <v>14068</v>
      </c>
      <c r="D1715" s="46">
        <v>0.0</v>
      </c>
      <c r="E1715" s="46">
        <v>0.0</v>
      </c>
      <c r="F1715" s="46">
        <v>19.0</v>
      </c>
      <c r="G1715" s="46">
        <v>0.0</v>
      </c>
      <c r="H1715" s="46">
        <v>0.0</v>
      </c>
      <c r="I1715" s="46">
        <v>0.0</v>
      </c>
      <c r="J1715" s="3"/>
      <c r="K1715" s="56"/>
    </row>
    <row r="1716" ht="32.25" customHeight="1">
      <c r="A1716" s="55" t="s">
        <v>61</v>
      </c>
      <c r="B1716" s="46" t="s">
        <v>14066</v>
      </c>
      <c r="C1716" s="55" t="s">
        <v>14073</v>
      </c>
      <c r="D1716" s="46">
        <v>0.0</v>
      </c>
      <c r="E1716" s="46">
        <v>0.0</v>
      </c>
      <c r="F1716" s="46">
        <v>19.0</v>
      </c>
      <c r="G1716" s="46">
        <v>0.0</v>
      </c>
      <c r="H1716" s="46">
        <v>0.0</v>
      </c>
      <c r="I1716" s="46">
        <v>0.0</v>
      </c>
      <c r="J1716" s="3"/>
      <c r="K1716" s="56"/>
    </row>
    <row r="1717" ht="32.25" customHeight="1">
      <c r="A1717" s="55" t="s">
        <v>61</v>
      </c>
      <c r="B1717" s="46" t="s">
        <v>14066</v>
      </c>
      <c r="C1717" s="55" t="s">
        <v>14076</v>
      </c>
      <c r="D1717" s="46">
        <v>0.0</v>
      </c>
      <c r="E1717" s="46">
        <v>0.0</v>
      </c>
      <c r="F1717" s="46">
        <v>16.0</v>
      </c>
      <c r="G1717" s="46">
        <v>0.0</v>
      </c>
      <c r="H1717" s="46">
        <v>0.0</v>
      </c>
      <c r="I1717" s="46">
        <v>0.0</v>
      </c>
      <c r="J1717" s="3"/>
      <c r="K1717" s="56"/>
    </row>
    <row r="1718" ht="32.25" customHeight="1">
      <c r="A1718" s="55" t="s">
        <v>61</v>
      </c>
      <c r="B1718" s="46" t="s">
        <v>14066</v>
      </c>
      <c r="C1718" s="55" t="s">
        <v>14079</v>
      </c>
      <c r="D1718" s="46">
        <v>0.0</v>
      </c>
      <c r="E1718" s="46">
        <v>0.0</v>
      </c>
      <c r="F1718" s="46">
        <v>6.0</v>
      </c>
      <c r="G1718" s="46">
        <v>0.0</v>
      </c>
      <c r="H1718" s="46">
        <v>0.0</v>
      </c>
      <c r="I1718" s="46">
        <v>0.0</v>
      </c>
      <c r="J1718" s="3"/>
      <c r="K1718" s="56"/>
    </row>
    <row r="1719" ht="32.25" customHeight="1">
      <c r="A1719" s="55" t="s">
        <v>61</v>
      </c>
      <c r="B1719" s="46" t="s">
        <v>14066</v>
      </c>
      <c r="C1719" s="55" t="s">
        <v>14083</v>
      </c>
      <c r="D1719" s="46">
        <v>1.0</v>
      </c>
      <c r="E1719" s="46">
        <v>0.0</v>
      </c>
      <c r="F1719" s="46">
        <v>0.0</v>
      </c>
      <c r="G1719" s="46">
        <v>0.0</v>
      </c>
      <c r="H1719" s="46">
        <v>0.0</v>
      </c>
      <c r="I1719" s="46">
        <v>0.0</v>
      </c>
      <c r="J1719" s="3"/>
      <c r="K1719" s="56"/>
    </row>
    <row r="1720" ht="32.25" customHeight="1">
      <c r="A1720" s="55" t="s">
        <v>61</v>
      </c>
      <c r="B1720" s="46" t="s">
        <v>14066</v>
      </c>
      <c r="C1720" s="55" t="s">
        <v>14087</v>
      </c>
      <c r="D1720" s="46">
        <v>1.0</v>
      </c>
      <c r="E1720" s="46">
        <v>0.0</v>
      </c>
      <c r="F1720" s="46">
        <v>0.0</v>
      </c>
      <c r="G1720" s="46">
        <v>0.0</v>
      </c>
      <c r="H1720" s="46">
        <v>0.0</v>
      </c>
      <c r="I1720" s="46">
        <v>0.0</v>
      </c>
      <c r="J1720" s="3"/>
      <c r="K1720" s="56"/>
    </row>
    <row r="1721" ht="32.25" customHeight="1">
      <c r="A1721" s="55" t="s">
        <v>61</v>
      </c>
      <c r="B1721" s="46" t="s">
        <v>14090</v>
      </c>
      <c r="C1721" s="55" t="s">
        <v>14091</v>
      </c>
      <c r="D1721" s="46">
        <v>0.0</v>
      </c>
      <c r="E1721" s="46">
        <v>0.0</v>
      </c>
      <c r="F1721" s="46">
        <v>139.0</v>
      </c>
      <c r="G1721" s="46">
        <v>0.0</v>
      </c>
      <c r="H1721" s="46">
        <v>0.0</v>
      </c>
      <c r="I1721" s="46">
        <v>0.0</v>
      </c>
      <c r="J1721" s="3"/>
      <c r="K1721" s="56"/>
    </row>
    <row r="1722" ht="32.25" customHeight="1">
      <c r="A1722" s="55" t="s">
        <v>61</v>
      </c>
      <c r="B1722" s="46" t="s">
        <v>14090</v>
      </c>
      <c r="C1722" s="55" t="s">
        <v>14095</v>
      </c>
      <c r="D1722" s="46">
        <v>0.0</v>
      </c>
      <c r="E1722" s="46">
        <v>0.0</v>
      </c>
      <c r="F1722" s="46">
        <v>3.0</v>
      </c>
      <c r="G1722" s="46">
        <v>0.0</v>
      </c>
      <c r="H1722" s="46">
        <v>0.0</v>
      </c>
      <c r="I1722" s="46">
        <v>0.0</v>
      </c>
      <c r="J1722" s="3"/>
      <c r="K1722" s="56"/>
    </row>
    <row r="1723" ht="32.25" customHeight="1">
      <c r="A1723" s="55" t="s">
        <v>61</v>
      </c>
      <c r="B1723" s="46" t="s">
        <v>14090</v>
      </c>
      <c r="C1723" s="55" t="s">
        <v>14097</v>
      </c>
      <c r="D1723" s="46">
        <v>0.0</v>
      </c>
      <c r="E1723" s="46">
        <v>0.0</v>
      </c>
      <c r="F1723" s="46">
        <v>1.0</v>
      </c>
      <c r="G1723" s="46">
        <v>0.0</v>
      </c>
      <c r="H1723" s="46">
        <v>0.0</v>
      </c>
      <c r="I1723" s="46">
        <v>0.0</v>
      </c>
      <c r="J1723" s="3"/>
      <c r="K1723" s="56"/>
    </row>
    <row r="1724" ht="32.25" customHeight="1">
      <c r="A1724" s="55" t="s">
        <v>61</v>
      </c>
      <c r="B1724" s="46" t="s">
        <v>14090</v>
      </c>
      <c r="C1724" s="55" t="s">
        <v>14101</v>
      </c>
      <c r="D1724" s="46">
        <v>1.0</v>
      </c>
      <c r="E1724" s="46">
        <v>0.0</v>
      </c>
      <c r="F1724" s="46">
        <v>0.0</v>
      </c>
      <c r="G1724" s="46">
        <v>0.0</v>
      </c>
      <c r="H1724" s="46">
        <v>0.0</v>
      </c>
      <c r="I1724" s="46">
        <v>0.0</v>
      </c>
      <c r="J1724" s="3"/>
      <c r="K1724" s="56"/>
    </row>
    <row r="1725" ht="32.25" customHeight="1">
      <c r="A1725" s="55" t="s">
        <v>61</v>
      </c>
      <c r="B1725" s="46" t="s">
        <v>14090</v>
      </c>
      <c r="C1725" s="55" t="s">
        <v>14104</v>
      </c>
      <c r="D1725" s="46">
        <v>1.0</v>
      </c>
      <c r="E1725" s="46">
        <v>0.0</v>
      </c>
      <c r="F1725" s="46">
        <v>0.0</v>
      </c>
      <c r="G1725" s="46">
        <v>0.0</v>
      </c>
      <c r="H1725" s="46">
        <v>0.0</v>
      </c>
      <c r="I1725" s="46">
        <v>0.0</v>
      </c>
      <c r="J1725" s="3"/>
      <c r="K1725" s="56"/>
    </row>
    <row r="1726" ht="32.25" customHeight="1">
      <c r="A1726" s="55" t="s">
        <v>61</v>
      </c>
      <c r="B1726" s="46" t="s">
        <v>14108</v>
      </c>
      <c r="C1726" s="55" t="s">
        <v>14109</v>
      </c>
      <c r="D1726" s="46">
        <v>0.0</v>
      </c>
      <c r="E1726" s="46">
        <v>0.0</v>
      </c>
      <c r="F1726" s="46">
        <v>3.0</v>
      </c>
      <c r="G1726" s="46">
        <v>0.0</v>
      </c>
      <c r="H1726" s="46">
        <v>0.0</v>
      </c>
      <c r="I1726" s="46">
        <v>0.0</v>
      </c>
      <c r="J1726" s="3"/>
      <c r="K1726" s="56"/>
    </row>
    <row r="1727" ht="32.25" customHeight="1">
      <c r="A1727" s="55" t="s">
        <v>61</v>
      </c>
      <c r="B1727" s="46" t="s">
        <v>14108</v>
      </c>
      <c r="C1727" s="55" t="s">
        <v>14113</v>
      </c>
      <c r="D1727" s="46">
        <v>0.0</v>
      </c>
      <c r="E1727" s="46">
        <v>0.0</v>
      </c>
      <c r="F1727" s="46">
        <v>2.0</v>
      </c>
      <c r="G1727" s="46">
        <v>0.0</v>
      </c>
      <c r="H1727" s="46">
        <v>0.0</v>
      </c>
      <c r="I1727" s="46">
        <v>0.0</v>
      </c>
      <c r="J1727" s="3"/>
      <c r="K1727" s="56"/>
    </row>
    <row r="1728" ht="32.25" customHeight="1">
      <c r="A1728" s="55" t="s">
        <v>61</v>
      </c>
      <c r="B1728" s="46" t="s">
        <v>14108</v>
      </c>
      <c r="C1728" s="55" t="s">
        <v>14115</v>
      </c>
      <c r="D1728" s="46">
        <v>0.0</v>
      </c>
      <c r="E1728" s="46">
        <v>0.0</v>
      </c>
      <c r="F1728" s="46">
        <v>1.0</v>
      </c>
      <c r="G1728" s="46">
        <v>0.0</v>
      </c>
      <c r="H1728" s="46">
        <v>0.0</v>
      </c>
      <c r="I1728" s="46">
        <v>0.0</v>
      </c>
      <c r="J1728" s="3"/>
      <c r="K1728" s="56"/>
    </row>
    <row r="1729" ht="32.25" customHeight="1">
      <c r="A1729" s="55" t="s">
        <v>61</v>
      </c>
      <c r="B1729" s="46" t="s">
        <v>14108</v>
      </c>
      <c r="C1729" s="55" t="s">
        <v>14120</v>
      </c>
      <c r="D1729" s="46">
        <v>0.0</v>
      </c>
      <c r="E1729" s="46">
        <v>0.0</v>
      </c>
      <c r="F1729" s="46">
        <v>1.0</v>
      </c>
      <c r="G1729" s="46">
        <v>0.0</v>
      </c>
      <c r="H1729" s="46">
        <v>0.0</v>
      </c>
      <c r="I1729" s="46">
        <v>0.0</v>
      </c>
      <c r="J1729" s="3"/>
      <c r="K1729" s="56"/>
    </row>
    <row r="1730" ht="32.25" customHeight="1">
      <c r="A1730" s="55" t="s">
        <v>61</v>
      </c>
      <c r="B1730" s="46" t="s">
        <v>14124</v>
      </c>
      <c r="C1730" s="55" t="s">
        <v>14125</v>
      </c>
      <c r="D1730" s="46">
        <v>0.0</v>
      </c>
      <c r="E1730" s="46">
        <v>0.0</v>
      </c>
      <c r="F1730" s="46">
        <v>66.0</v>
      </c>
      <c r="G1730" s="46">
        <v>0.0</v>
      </c>
      <c r="H1730" s="46">
        <v>0.0</v>
      </c>
      <c r="I1730" s="46">
        <v>0.0</v>
      </c>
      <c r="J1730" s="3"/>
      <c r="K1730" s="56"/>
    </row>
    <row r="1731" ht="32.25" customHeight="1">
      <c r="A1731" s="55" t="s">
        <v>61</v>
      </c>
      <c r="B1731" s="46" t="s">
        <v>14124</v>
      </c>
      <c r="C1731" s="55" t="s">
        <v>14127</v>
      </c>
      <c r="D1731" s="46">
        <v>0.0</v>
      </c>
      <c r="E1731" s="46">
        <v>0.0</v>
      </c>
      <c r="F1731" s="46">
        <v>35.0</v>
      </c>
      <c r="G1731" s="46">
        <v>0.0</v>
      </c>
      <c r="H1731" s="46">
        <v>0.0</v>
      </c>
      <c r="I1731" s="46">
        <v>0.0</v>
      </c>
      <c r="J1731" s="3"/>
      <c r="K1731" s="56"/>
    </row>
    <row r="1732" ht="32.25" customHeight="1">
      <c r="A1732" s="55" t="s">
        <v>61</v>
      </c>
      <c r="B1732" s="46" t="s">
        <v>14124</v>
      </c>
      <c r="C1732" s="55" t="s">
        <v>14130</v>
      </c>
      <c r="D1732" s="46">
        <v>0.0</v>
      </c>
      <c r="E1732" s="46">
        <v>0.0</v>
      </c>
      <c r="F1732" s="46">
        <v>11.0</v>
      </c>
      <c r="G1732" s="46">
        <v>0.0</v>
      </c>
      <c r="H1732" s="46">
        <v>0.0</v>
      </c>
      <c r="I1732" s="46">
        <v>0.0</v>
      </c>
      <c r="J1732" s="3"/>
      <c r="K1732" s="56"/>
    </row>
    <row r="1733" ht="32.25" customHeight="1">
      <c r="A1733" s="55" t="s">
        <v>61</v>
      </c>
      <c r="B1733" s="46" t="s">
        <v>14124</v>
      </c>
      <c r="C1733" s="55" t="s">
        <v>14136</v>
      </c>
      <c r="D1733" s="46">
        <v>0.0</v>
      </c>
      <c r="E1733" s="46">
        <v>0.0</v>
      </c>
      <c r="F1733" s="46">
        <v>2.0</v>
      </c>
      <c r="G1733" s="46">
        <v>0.0</v>
      </c>
      <c r="H1733" s="46">
        <v>0.0</v>
      </c>
      <c r="I1733" s="46">
        <v>0.0</v>
      </c>
      <c r="J1733" s="3"/>
      <c r="K1733" s="56"/>
    </row>
    <row r="1734" ht="32.25" customHeight="1">
      <c r="A1734" s="55" t="s">
        <v>61</v>
      </c>
      <c r="B1734" s="46" t="s">
        <v>14124</v>
      </c>
      <c r="C1734" s="55" t="s">
        <v>14139</v>
      </c>
      <c r="D1734" s="46">
        <v>1.0</v>
      </c>
      <c r="E1734" s="46">
        <v>0.0</v>
      </c>
      <c r="F1734" s="46">
        <v>0.0</v>
      </c>
      <c r="G1734" s="46">
        <v>0.0</v>
      </c>
      <c r="H1734" s="46">
        <v>0.0</v>
      </c>
      <c r="I1734" s="46">
        <v>0.0</v>
      </c>
      <c r="J1734" s="3"/>
      <c r="K1734" s="56"/>
    </row>
    <row r="1735" ht="32.25" customHeight="1">
      <c r="A1735" s="55" t="s">
        <v>61</v>
      </c>
      <c r="B1735" s="46" t="s">
        <v>14124</v>
      </c>
      <c r="C1735" s="55" t="s">
        <v>14142</v>
      </c>
      <c r="D1735" s="46">
        <v>1.0</v>
      </c>
      <c r="E1735" s="46">
        <v>0.0</v>
      </c>
      <c r="F1735" s="46">
        <v>0.0</v>
      </c>
      <c r="G1735" s="46">
        <v>0.0</v>
      </c>
      <c r="H1735" s="46">
        <v>0.0</v>
      </c>
      <c r="I1735" s="46">
        <v>0.0</v>
      </c>
      <c r="J1735" s="3"/>
      <c r="K1735" s="56"/>
    </row>
    <row r="1736" ht="32.25" customHeight="1">
      <c r="A1736" s="55" t="s">
        <v>61</v>
      </c>
      <c r="B1736" s="46" t="s">
        <v>14145</v>
      </c>
      <c r="C1736" s="55" t="s">
        <v>14147</v>
      </c>
      <c r="D1736" s="46">
        <v>0.0</v>
      </c>
      <c r="E1736" s="46">
        <v>0.0</v>
      </c>
      <c r="F1736" s="46">
        <v>49.0</v>
      </c>
      <c r="G1736" s="46">
        <v>0.0</v>
      </c>
      <c r="H1736" s="46">
        <v>0.0</v>
      </c>
      <c r="I1736" s="46">
        <v>0.0</v>
      </c>
      <c r="J1736" s="3"/>
      <c r="K1736" s="56"/>
    </row>
    <row r="1737" ht="32.25" customHeight="1">
      <c r="A1737" s="55" t="s">
        <v>61</v>
      </c>
      <c r="B1737" s="46" t="s">
        <v>14145</v>
      </c>
      <c r="C1737" s="55" t="s">
        <v>14151</v>
      </c>
      <c r="D1737" s="46">
        <v>0.0</v>
      </c>
      <c r="E1737" s="46">
        <v>0.0</v>
      </c>
      <c r="F1737" s="46">
        <v>22.0</v>
      </c>
      <c r="G1737" s="46">
        <v>0.0</v>
      </c>
      <c r="H1737" s="46">
        <v>0.0</v>
      </c>
      <c r="I1737" s="46">
        <v>0.0</v>
      </c>
      <c r="J1737" s="3"/>
      <c r="K1737" s="56"/>
    </row>
    <row r="1738" ht="32.25" customHeight="1">
      <c r="A1738" s="55" t="s">
        <v>61</v>
      </c>
      <c r="B1738" s="46" t="s">
        <v>14145</v>
      </c>
      <c r="C1738" s="55" t="s">
        <v>14154</v>
      </c>
      <c r="D1738" s="46">
        <v>0.0</v>
      </c>
      <c r="E1738" s="46">
        <v>0.0</v>
      </c>
      <c r="F1738" s="46">
        <v>5.0</v>
      </c>
      <c r="G1738" s="46">
        <v>0.0</v>
      </c>
      <c r="H1738" s="46">
        <v>0.0</v>
      </c>
      <c r="I1738" s="46">
        <v>0.0</v>
      </c>
      <c r="J1738" s="3"/>
      <c r="K1738" s="56"/>
    </row>
    <row r="1739" ht="32.25" customHeight="1">
      <c r="A1739" s="55" t="s">
        <v>61</v>
      </c>
      <c r="B1739" s="46" t="s">
        <v>14145</v>
      </c>
      <c r="C1739" s="55" t="s">
        <v>14158</v>
      </c>
      <c r="D1739" s="46">
        <v>0.0</v>
      </c>
      <c r="E1739" s="46">
        <v>0.0</v>
      </c>
      <c r="F1739" s="46">
        <v>4.0</v>
      </c>
      <c r="G1739" s="46">
        <v>0.0</v>
      </c>
      <c r="H1739" s="46">
        <v>0.0</v>
      </c>
      <c r="I1739" s="46">
        <v>0.0</v>
      </c>
      <c r="J1739" s="3"/>
      <c r="K1739" s="56"/>
    </row>
    <row r="1740" ht="32.25" customHeight="1">
      <c r="A1740" s="55" t="s">
        <v>61</v>
      </c>
      <c r="B1740" s="46" t="s">
        <v>14145</v>
      </c>
      <c r="C1740" s="55" t="s">
        <v>14162</v>
      </c>
      <c r="D1740" s="46">
        <v>0.0</v>
      </c>
      <c r="E1740" s="46">
        <v>0.0</v>
      </c>
      <c r="F1740" s="46">
        <v>3.0</v>
      </c>
      <c r="G1740" s="46">
        <v>0.0</v>
      </c>
      <c r="H1740" s="46">
        <v>0.0</v>
      </c>
      <c r="I1740" s="46">
        <v>0.0</v>
      </c>
      <c r="J1740" s="3"/>
      <c r="K1740" s="56"/>
    </row>
    <row r="1741" ht="32.25" customHeight="1">
      <c r="A1741" s="55" t="s">
        <v>61</v>
      </c>
      <c r="B1741" s="46" t="s">
        <v>14145</v>
      </c>
      <c r="C1741" s="55" t="s">
        <v>14165</v>
      </c>
      <c r="D1741" s="46">
        <v>1.0</v>
      </c>
      <c r="E1741" s="46">
        <v>0.0</v>
      </c>
      <c r="F1741" s="46">
        <v>0.0</v>
      </c>
      <c r="G1741" s="46">
        <v>0.0</v>
      </c>
      <c r="H1741" s="46">
        <v>0.0</v>
      </c>
      <c r="I1741" s="46">
        <v>0.0</v>
      </c>
      <c r="J1741" s="3"/>
      <c r="K1741" s="56"/>
    </row>
    <row r="1742" ht="32.25" customHeight="1">
      <c r="A1742" s="55" t="s">
        <v>61</v>
      </c>
      <c r="B1742" s="46" t="s">
        <v>14145</v>
      </c>
      <c r="C1742" s="55" t="s">
        <v>14167</v>
      </c>
      <c r="D1742" s="46">
        <v>1.0</v>
      </c>
      <c r="E1742" s="46">
        <v>0.0</v>
      </c>
      <c r="F1742" s="46">
        <v>0.0</v>
      </c>
      <c r="G1742" s="46">
        <v>0.0</v>
      </c>
      <c r="H1742" s="46">
        <v>0.0</v>
      </c>
      <c r="I1742" s="46">
        <v>0.0</v>
      </c>
      <c r="J1742" s="3"/>
      <c r="K1742" s="56"/>
    </row>
    <row r="1743" ht="32.25" customHeight="1">
      <c r="A1743" s="55" t="s">
        <v>61</v>
      </c>
      <c r="B1743" s="46" t="s">
        <v>14172</v>
      </c>
      <c r="C1743" s="55" t="s">
        <v>14173</v>
      </c>
      <c r="D1743" s="46">
        <v>0.0</v>
      </c>
      <c r="E1743" s="46">
        <v>0.0</v>
      </c>
      <c r="F1743" s="46">
        <v>225.0</v>
      </c>
      <c r="G1743" s="46">
        <v>0.0</v>
      </c>
      <c r="H1743" s="46">
        <v>0.0</v>
      </c>
      <c r="I1743" s="46">
        <v>0.0</v>
      </c>
      <c r="J1743" s="3"/>
      <c r="K1743" s="56"/>
    </row>
    <row r="1744" ht="32.25" customHeight="1">
      <c r="A1744" s="55" t="s">
        <v>61</v>
      </c>
      <c r="B1744" s="46" t="s">
        <v>14172</v>
      </c>
      <c r="C1744" s="55" t="s">
        <v>14177</v>
      </c>
      <c r="D1744" s="46">
        <v>0.0</v>
      </c>
      <c r="E1744" s="46">
        <v>0.0</v>
      </c>
      <c r="F1744" s="46">
        <v>54.0</v>
      </c>
      <c r="G1744" s="46">
        <v>0.0</v>
      </c>
      <c r="H1744" s="46">
        <v>0.0</v>
      </c>
      <c r="I1744" s="46">
        <v>0.0</v>
      </c>
      <c r="J1744" s="3"/>
      <c r="K1744" s="56"/>
    </row>
    <row r="1745" ht="32.25" customHeight="1">
      <c r="A1745" s="55" t="s">
        <v>61</v>
      </c>
      <c r="B1745" s="46" t="s">
        <v>14172</v>
      </c>
      <c r="C1745" s="55" t="s">
        <v>14180</v>
      </c>
      <c r="D1745" s="46">
        <v>0.0</v>
      </c>
      <c r="E1745" s="46">
        <v>0.0</v>
      </c>
      <c r="F1745" s="46">
        <v>52.0</v>
      </c>
      <c r="G1745" s="46">
        <v>0.0</v>
      </c>
      <c r="H1745" s="46">
        <v>0.0</v>
      </c>
      <c r="I1745" s="46">
        <v>0.0</v>
      </c>
      <c r="J1745" s="3"/>
      <c r="K1745" s="56"/>
    </row>
    <row r="1746" ht="32.25" customHeight="1">
      <c r="A1746" s="55" t="s">
        <v>61</v>
      </c>
      <c r="B1746" s="46" t="s">
        <v>14172</v>
      </c>
      <c r="C1746" s="55" t="s">
        <v>14183</v>
      </c>
      <c r="D1746" s="46">
        <v>0.0</v>
      </c>
      <c r="E1746" s="46">
        <v>0.0</v>
      </c>
      <c r="F1746" s="46">
        <v>42.0</v>
      </c>
      <c r="G1746" s="46">
        <v>0.0</v>
      </c>
      <c r="H1746" s="46">
        <v>0.0</v>
      </c>
      <c r="I1746" s="46">
        <v>0.0</v>
      </c>
      <c r="J1746" s="3"/>
      <c r="K1746" s="56"/>
    </row>
    <row r="1747" ht="32.25" customHeight="1">
      <c r="A1747" s="55" t="s">
        <v>61</v>
      </c>
      <c r="B1747" s="46" t="s">
        <v>14172</v>
      </c>
      <c r="C1747" s="55" t="s">
        <v>14184</v>
      </c>
      <c r="D1747" s="46">
        <v>1.0</v>
      </c>
      <c r="E1747" s="46">
        <v>0.0</v>
      </c>
      <c r="F1747" s="46">
        <v>0.0</v>
      </c>
      <c r="G1747" s="46">
        <v>0.0</v>
      </c>
      <c r="H1747" s="46">
        <v>0.0</v>
      </c>
      <c r="I1747" s="46">
        <v>0.0</v>
      </c>
      <c r="J1747" s="3"/>
      <c r="K1747" s="56"/>
    </row>
    <row r="1748" ht="32.25" customHeight="1">
      <c r="A1748" s="55" t="s">
        <v>61</v>
      </c>
      <c r="B1748" s="46" t="s">
        <v>14172</v>
      </c>
      <c r="C1748" s="55" t="s">
        <v>14189</v>
      </c>
      <c r="D1748" s="46">
        <v>1.0</v>
      </c>
      <c r="E1748" s="46">
        <v>0.0</v>
      </c>
      <c r="F1748" s="46">
        <v>0.0</v>
      </c>
      <c r="G1748" s="46">
        <v>0.0</v>
      </c>
      <c r="H1748" s="46">
        <v>0.0</v>
      </c>
      <c r="I1748" s="46">
        <v>0.0</v>
      </c>
      <c r="J1748" s="3"/>
      <c r="K1748" s="56"/>
    </row>
    <row r="1749" ht="32.25" customHeight="1">
      <c r="A1749" s="55" t="s">
        <v>61</v>
      </c>
      <c r="B1749" s="46" t="s">
        <v>14192</v>
      </c>
      <c r="C1749" s="55" t="s">
        <v>14193</v>
      </c>
      <c r="D1749" s="46">
        <v>0.0</v>
      </c>
      <c r="E1749" s="46">
        <v>0.0</v>
      </c>
      <c r="F1749" s="46">
        <v>232.0</v>
      </c>
      <c r="G1749" s="46">
        <v>0.0</v>
      </c>
      <c r="H1749" s="46">
        <v>0.0</v>
      </c>
      <c r="I1749" s="46">
        <v>0.0</v>
      </c>
      <c r="J1749" s="3"/>
      <c r="K1749" s="56"/>
    </row>
    <row r="1750" ht="32.25" customHeight="1">
      <c r="A1750" s="55" t="s">
        <v>61</v>
      </c>
      <c r="B1750" s="46" t="s">
        <v>14192</v>
      </c>
      <c r="C1750" s="55" t="s">
        <v>14195</v>
      </c>
      <c r="D1750" s="46">
        <v>0.0</v>
      </c>
      <c r="E1750" s="46">
        <v>0.0</v>
      </c>
      <c r="F1750" s="46">
        <v>43.0</v>
      </c>
      <c r="G1750" s="46">
        <v>0.0</v>
      </c>
      <c r="H1750" s="46">
        <v>0.0</v>
      </c>
      <c r="I1750" s="46">
        <v>0.0</v>
      </c>
      <c r="J1750" s="3"/>
      <c r="K1750" s="56"/>
    </row>
    <row r="1751" ht="32.25" customHeight="1">
      <c r="A1751" s="55" t="s">
        <v>61</v>
      </c>
      <c r="B1751" s="46" t="s">
        <v>14192</v>
      </c>
      <c r="C1751" s="55" t="s">
        <v>14199</v>
      </c>
      <c r="D1751" s="46">
        <v>0.0</v>
      </c>
      <c r="E1751" s="46">
        <v>0.0</v>
      </c>
      <c r="F1751" s="46">
        <v>7.0</v>
      </c>
      <c r="G1751" s="46">
        <v>0.0</v>
      </c>
      <c r="H1751" s="46">
        <v>0.0</v>
      </c>
      <c r="I1751" s="46">
        <v>0.0</v>
      </c>
      <c r="J1751" s="3"/>
      <c r="K1751" s="56"/>
    </row>
    <row r="1752" ht="32.25" customHeight="1">
      <c r="A1752" s="55" t="s">
        <v>61</v>
      </c>
      <c r="B1752" s="46" t="s">
        <v>14192</v>
      </c>
      <c r="C1752" s="55" t="s">
        <v>14202</v>
      </c>
      <c r="D1752" s="46">
        <v>0.0</v>
      </c>
      <c r="E1752" s="46">
        <v>0.0</v>
      </c>
      <c r="F1752" s="46">
        <v>3.0</v>
      </c>
      <c r="G1752" s="46">
        <v>0.0</v>
      </c>
      <c r="H1752" s="46">
        <v>0.0</v>
      </c>
      <c r="I1752" s="46">
        <v>0.0</v>
      </c>
      <c r="J1752" s="3"/>
      <c r="K1752" s="56"/>
    </row>
    <row r="1753" ht="32.25" customHeight="1">
      <c r="A1753" s="55" t="s">
        <v>61</v>
      </c>
      <c r="B1753" s="46" t="s">
        <v>14192</v>
      </c>
      <c r="C1753" s="55" t="s">
        <v>14205</v>
      </c>
      <c r="D1753" s="46">
        <v>0.0</v>
      </c>
      <c r="E1753" s="46">
        <v>0.0</v>
      </c>
      <c r="F1753" s="46">
        <v>2.0</v>
      </c>
      <c r="G1753" s="46">
        <v>0.0</v>
      </c>
      <c r="H1753" s="46">
        <v>0.0</v>
      </c>
      <c r="I1753" s="46">
        <v>0.0</v>
      </c>
      <c r="J1753" s="3"/>
      <c r="K1753" s="56"/>
    </row>
    <row r="1754" ht="32.25" customHeight="1">
      <c r="A1754" s="55" t="s">
        <v>61</v>
      </c>
      <c r="B1754" s="46" t="s">
        <v>14192</v>
      </c>
      <c r="C1754" s="55" t="s">
        <v>14209</v>
      </c>
      <c r="D1754" s="46">
        <v>0.0</v>
      </c>
      <c r="E1754" s="46">
        <v>0.0</v>
      </c>
      <c r="F1754" s="46">
        <v>1.0</v>
      </c>
      <c r="G1754" s="46">
        <v>0.0</v>
      </c>
      <c r="H1754" s="46">
        <v>0.0</v>
      </c>
      <c r="I1754" s="46">
        <v>0.0</v>
      </c>
      <c r="J1754" s="3"/>
      <c r="K1754" s="56"/>
    </row>
    <row r="1755" ht="32.25" customHeight="1">
      <c r="A1755" s="55" t="s">
        <v>61</v>
      </c>
      <c r="B1755" s="46" t="s">
        <v>14192</v>
      </c>
      <c r="C1755" s="55" t="s">
        <v>14213</v>
      </c>
      <c r="D1755" s="46">
        <v>0.0</v>
      </c>
      <c r="E1755" s="46">
        <v>0.0</v>
      </c>
      <c r="F1755" s="46">
        <v>1.0</v>
      </c>
      <c r="G1755" s="46">
        <v>0.0</v>
      </c>
      <c r="H1755" s="46">
        <v>0.0</v>
      </c>
      <c r="I1755" s="46">
        <v>0.0</v>
      </c>
      <c r="J1755" s="3"/>
      <c r="K1755" s="56"/>
    </row>
    <row r="1756" ht="32.25" customHeight="1">
      <c r="A1756" s="55" t="s">
        <v>61</v>
      </c>
      <c r="B1756" s="46" t="s">
        <v>14192</v>
      </c>
      <c r="C1756" s="55" t="s">
        <v>14215</v>
      </c>
      <c r="D1756" s="46">
        <v>0.0</v>
      </c>
      <c r="E1756" s="46">
        <v>0.0</v>
      </c>
      <c r="F1756" s="46">
        <v>1.0</v>
      </c>
      <c r="G1756" s="46">
        <v>0.0</v>
      </c>
      <c r="H1756" s="46">
        <v>0.0</v>
      </c>
      <c r="I1756" s="46">
        <v>0.0</v>
      </c>
      <c r="J1756" s="3"/>
      <c r="K1756" s="56"/>
    </row>
    <row r="1757" ht="32.25" customHeight="1">
      <c r="A1757" s="55" t="s">
        <v>61</v>
      </c>
      <c r="B1757" s="46" t="s">
        <v>14192</v>
      </c>
      <c r="C1757" s="55" t="s">
        <v>14218</v>
      </c>
      <c r="D1757" s="46">
        <v>1.0</v>
      </c>
      <c r="E1757" s="46">
        <v>0.0</v>
      </c>
      <c r="F1757" s="46">
        <v>0.0</v>
      </c>
      <c r="G1757" s="46">
        <v>0.0</v>
      </c>
      <c r="H1757" s="46">
        <v>0.0</v>
      </c>
      <c r="I1757" s="46">
        <v>0.0</v>
      </c>
      <c r="J1757" s="3"/>
      <c r="K1757" s="56"/>
    </row>
    <row r="1758" ht="32.25" customHeight="1">
      <c r="A1758" s="55" t="s">
        <v>61</v>
      </c>
      <c r="B1758" s="46" t="s">
        <v>14192</v>
      </c>
      <c r="C1758" s="55" t="s">
        <v>14225</v>
      </c>
      <c r="D1758" s="46">
        <v>1.0</v>
      </c>
      <c r="E1758" s="46">
        <v>0.0</v>
      </c>
      <c r="F1758" s="46">
        <v>0.0</v>
      </c>
      <c r="G1758" s="46">
        <v>0.0</v>
      </c>
      <c r="H1758" s="46">
        <v>0.0</v>
      </c>
      <c r="I1758" s="46">
        <v>0.0</v>
      </c>
      <c r="J1758" s="3"/>
      <c r="K1758" s="56"/>
    </row>
    <row r="1759" ht="32.25" customHeight="1">
      <c r="A1759" s="55" t="s">
        <v>61</v>
      </c>
      <c r="B1759" s="46" t="s">
        <v>14192</v>
      </c>
      <c r="C1759" s="55" t="s">
        <v>14230</v>
      </c>
      <c r="D1759" s="46">
        <v>0.0</v>
      </c>
      <c r="E1759" s="46">
        <v>0.0</v>
      </c>
      <c r="F1759" s="46">
        <v>1.0</v>
      </c>
      <c r="G1759" s="46">
        <v>0.0</v>
      </c>
      <c r="H1759" s="46">
        <v>0.0</v>
      </c>
      <c r="I1759" s="46">
        <v>0.0</v>
      </c>
      <c r="J1759" s="3"/>
      <c r="K1759" s="56"/>
    </row>
    <row r="1760" ht="32.25" customHeight="1">
      <c r="A1760" s="55" t="s">
        <v>61</v>
      </c>
      <c r="B1760" s="46" t="s">
        <v>14192</v>
      </c>
      <c r="C1760" s="55" t="s">
        <v>14233</v>
      </c>
      <c r="D1760" s="46">
        <v>0.0</v>
      </c>
      <c r="E1760" s="46">
        <v>0.0</v>
      </c>
      <c r="F1760" s="46">
        <v>1.0</v>
      </c>
      <c r="G1760" s="46">
        <v>0.0</v>
      </c>
      <c r="H1760" s="46">
        <v>0.0</v>
      </c>
      <c r="I1760" s="46">
        <v>0.0</v>
      </c>
      <c r="J1760" s="3"/>
      <c r="K1760" s="56"/>
    </row>
    <row r="1761" ht="32.25" customHeight="1">
      <c r="A1761" s="55" t="s">
        <v>61</v>
      </c>
      <c r="B1761" s="46" t="s">
        <v>14192</v>
      </c>
      <c r="C1761" s="55" t="s">
        <v>14236</v>
      </c>
      <c r="D1761" s="46">
        <v>0.0</v>
      </c>
      <c r="E1761" s="46">
        <v>0.0</v>
      </c>
      <c r="F1761" s="46">
        <v>1.0</v>
      </c>
      <c r="G1761" s="46">
        <v>0.0</v>
      </c>
      <c r="H1761" s="46">
        <v>0.0</v>
      </c>
      <c r="I1761" s="46">
        <v>0.0</v>
      </c>
      <c r="J1761" s="3"/>
      <c r="K1761" s="56"/>
    </row>
    <row r="1762" ht="32.25" customHeight="1">
      <c r="A1762" s="55" t="s">
        <v>61</v>
      </c>
      <c r="B1762" s="46" t="s">
        <v>14241</v>
      </c>
      <c r="C1762" s="55" t="s">
        <v>14243</v>
      </c>
      <c r="D1762" s="46">
        <v>0.0</v>
      </c>
      <c r="E1762" s="46">
        <v>0.0</v>
      </c>
      <c r="F1762" s="46">
        <v>403.0</v>
      </c>
      <c r="G1762" s="46">
        <v>0.0</v>
      </c>
      <c r="H1762" s="46">
        <v>0.0</v>
      </c>
      <c r="I1762" s="46">
        <v>0.0</v>
      </c>
      <c r="J1762" s="3"/>
      <c r="K1762" s="56"/>
    </row>
    <row r="1763" ht="32.25" customHeight="1">
      <c r="A1763" s="55" t="s">
        <v>61</v>
      </c>
      <c r="B1763" s="46" t="s">
        <v>14241</v>
      </c>
      <c r="C1763" s="55" t="s">
        <v>14246</v>
      </c>
      <c r="D1763" s="46">
        <v>0.0</v>
      </c>
      <c r="E1763" s="46">
        <v>0.0</v>
      </c>
      <c r="F1763" s="46">
        <v>38.0</v>
      </c>
      <c r="G1763" s="46">
        <v>0.0</v>
      </c>
      <c r="H1763" s="46">
        <v>0.0</v>
      </c>
      <c r="I1763" s="46">
        <v>0.0</v>
      </c>
      <c r="J1763" s="3"/>
      <c r="K1763" s="56"/>
    </row>
    <row r="1764" ht="32.25" customHeight="1">
      <c r="A1764" s="55" t="s">
        <v>61</v>
      </c>
      <c r="B1764" s="46" t="s">
        <v>14241</v>
      </c>
      <c r="C1764" s="55" t="s">
        <v>14249</v>
      </c>
      <c r="D1764" s="46">
        <v>0.0</v>
      </c>
      <c r="E1764" s="46">
        <v>0.0</v>
      </c>
      <c r="F1764" s="46">
        <v>23.0</v>
      </c>
      <c r="G1764" s="46">
        <v>0.0</v>
      </c>
      <c r="H1764" s="46">
        <v>0.0</v>
      </c>
      <c r="I1764" s="46">
        <v>0.0</v>
      </c>
      <c r="J1764" s="3"/>
      <c r="K1764" s="56"/>
    </row>
    <row r="1765" ht="32.25" customHeight="1">
      <c r="A1765" s="55" t="s">
        <v>61</v>
      </c>
      <c r="B1765" s="46" t="s">
        <v>14241</v>
      </c>
      <c r="C1765" s="55" t="s">
        <v>14252</v>
      </c>
      <c r="D1765" s="46">
        <v>0.0</v>
      </c>
      <c r="E1765" s="46">
        <v>0.0</v>
      </c>
      <c r="F1765" s="46">
        <v>21.0</v>
      </c>
      <c r="G1765" s="46">
        <v>0.0</v>
      </c>
      <c r="H1765" s="46">
        <v>0.0</v>
      </c>
      <c r="I1765" s="46">
        <v>0.0</v>
      </c>
      <c r="J1765" s="3"/>
      <c r="K1765" s="56"/>
    </row>
    <row r="1766" ht="32.25" customHeight="1">
      <c r="A1766" s="55" t="s">
        <v>61</v>
      </c>
      <c r="B1766" s="46" t="s">
        <v>14241</v>
      </c>
      <c r="C1766" s="55" t="s">
        <v>14256</v>
      </c>
      <c r="D1766" s="46">
        <v>0.0</v>
      </c>
      <c r="E1766" s="46">
        <v>0.0</v>
      </c>
      <c r="F1766" s="46">
        <v>17.0</v>
      </c>
      <c r="G1766" s="46">
        <v>0.0</v>
      </c>
      <c r="H1766" s="46">
        <v>0.0</v>
      </c>
      <c r="I1766" s="46">
        <v>0.0</v>
      </c>
      <c r="J1766" s="3"/>
      <c r="K1766" s="56"/>
    </row>
    <row r="1767" ht="32.25" customHeight="1">
      <c r="A1767" s="55" t="s">
        <v>61</v>
      </c>
      <c r="B1767" s="46" t="s">
        <v>14241</v>
      </c>
      <c r="C1767" s="55" t="s">
        <v>14260</v>
      </c>
      <c r="D1767" s="46">
        <v>0.0</v>
      </c>
      <c r="E1767" s="46">
        <v>0.0</v>
      </c>
      <c r="F1767" s="46">
        <v>15.0</v>
      </c>
      <c r="G1767" s="46">
        <v>0.0</v>
      </c>
      <c r="H1767" s="46">
        <v>0.0</v>
      </c>
      <c r="I1767" s="46">
        <v>0.0</v>
      </c>
      <c r="J1767" s="3"/>
      <c r="K1767" s="56"/>
    </row>
    <row r="1768" ht="32.25" customHeight="1">
      <c r="A1768" s="55" t="s">
        <v>61</v>
      </c>
      <c r="B1768" s="46" t="s">
        <v>14241</v>
      </c>
      <c r="C1768" s="55" t="s">
        <v>14264</v>
      </c>
      <c r="D1768" s="46">
        <v>0.0</v>
      </c>
      <c r="E1768" s="46">
        <v>0.0</v>
      </c>
      <c r="F1768" s="46">
        <v>11.0</v>
      </c>
      <c r="G1768" s="46">
        <v>0.0</v>
      </c>
      <c r="H1768" s="46">
        <v>0.0</v>
      </c>
      <c r="I1768" s="46">
        <v>0.0</v>
      </c>
      <c r="J1768" s="3"/>
      <c r="K1768" s="56"/>
    </row>
    <row r="1769" ht="32.25" customHeight="1">
      <c r="A1769" s="55" t="s">
        <v>61</v>
      </c>
      <c r="B1769" s="46" t="s">
        <v>14241</v>
      </c>
      <c r="C1769" s="55" t="s">
        <v>14269</v>
      </c>
      <c r="D1769" s="46">
        <v>0.0</v>
      </c>
      <c r="E1769" s="46">
        <v>0.0</v>
      </c>
      <c r="F1769" s="46">
        <v>4.0</v>
      </c>
      <c r="G1769" s="46">
        <v>0.0</v>
      </c>
      <c r="H1769" s="46">
        <v>0.0</v>
      </c>
      <c r="I1769" s="46">
        <v>0.0</v>
      </c>
      <c r="J1769" s="3"/>
      <c r="K1769" s="56"/>
    </row>
    <row r="1770" ht="32.25" customHeight="1">
      <c r="A1770" s="55" t="s">
        <v>61</v>
      </c>
      <c r="B1770" s="46" t="s">
        <v>14241</v>
      </c>
      <c r="C1770" s="55" t="s">
        <v>14271</v>
      </c>
      <c r="D1770" s="46">
        <v>0.0</v>
      </c>
      <c r="E1770" s="46">
        <v>0.0</v>
      </c>
      <c r="F1770" s="46">
        <v>4.0</v>
      </c>
      <c r="G1770" s="46">
        <v>0.0</v>
      </c>
      <c r="H1770" s="46">
        <v>0.0</v>
      </c>
      <c r="I1770" s="46">
        <v>0.0</v>
      </c>
      <c r="J1770" s="3"/>
      <c r="K1770" s="56"/>
    </row>
    <row r="1771" ht="32.25" customHeight="1">
      <c r="A1771" s="55" t="s">
        <v>61</v>
      </c>
      <c r="B1771" s="46" t="s">
        <v>14275</v>
      </c>
      <c r="C1771" s="55" t="s">
        <v>14276</v>
      </c>
      <c r="D1771" s="46">
        <v>0.0</v>
      </c>
      <c r="E1771" s="46">
        <v>0.0</v>
      </c>
      <c r="F1771" s="46">
        <v>275.0</v>
      </c>
      <c r="G1771" s="46">
        <v>0.0</v>
      </c>
      <c r="H1771" s="46">
        <v>0.0</v>
      </c>
      <c r="I1771" s="46">
        <v>0.0</v>
      </c>
      <c r="J1771" s="3"/>
      <c r="K1771" s="56"/>
    </row>
    <row r="1772" ht="32.25" customHeight="1">
      <c r="A1772" s="55" t="s">
        <v>61</v>
      </c>
      <c r="B1772" s="46" t="s">
        <v>14275</v>
      </c>
      <c r="C1772" s="55" t="s">
        <v>14280</v>
      </c>
      <c r="D1772" s="46">
        <v>0.0</v>
      </c>
      <c r="E1772" s="46">
        <v>0.0</v>
      </c>
      <c r="F1772" s="46">
        <v>41.0</v>
      </c>
      <c r="G1772" s="46">
        <v>0.0</v>
      </c>
      <c r="H1772" s="46">
        <v>0.0</v>
      </c>
      <c r="I1772" s="46">
        <v>0.0</v>
      </c>
      <c r="J1772" s="3"/>
      <c r="K1772" s="56"/>
    </row>
    <row r="1773" ht="32.25" customHeight="1">
      <c r="A1773" s="55" t="s">
        <v>61</v>
      </c>
      <c r="B1773" s="46" t="s">
        <v>14275</v>
      </c>
      <c r="C1773" s="55" t="s">
        <v>14283</v>
      </c>
      <c r="D1773" s="46">
        <v>0.0</v>
      </c>
      <c r="E1773" s="46">
        <v>0.0</v>
      </c>
      <c r="F1773" s="46">
        <v>33.0</v>
      </c>
      <c r="G1773" s="46">
        <v>0.0</v>
      </c>
      <c r="H1773" s="46">
        <v>0.0</v>
      </c>
      <c r="I1773" s="46">
        <v>0.0</v>
      </c>
      <c r="J1773" s="3"/>
      <c r="K1773" s="56"/>
    </row>
    <row r="1774" ht="32.25" customHeight="1">
      <c r="A1774" s="55" t="s">
        <v>61</v>
      </c>
      <c r="B1774" s="46" t="s">
        <v>14275</v>
      </c>
      <c r="C1774" s="55" t="s">
        <v>14286</v>
      </c>
      <c r="D1774" s="46">
        <v>0.0</v>
      </c>
      <c r="E1774" s="46">
        <v>0.0</v>
      </c>
      <c r="F1774" s="46">
        <v>27.0</v>
      </c>
      <c r="G1774" s="46">
        <v>0.0</v>
      </c>
      <c r="H1774" s="46">
        <v>0.0</v>
      </c>
      <c r="I1774" s="46">
        <v>0.0</v>
      </c>
      <c r="J1774" s="3"/>
      <c r="K1774" s="56"/>
    </row>
    <row r="1775" ht="32.25" customHeight="1">
      <c r="A1775" s="55" t="s">
        <v>61</v>
      </c>
      <c r="B1775" s="46" t="s">
        <v>14275</v>
      </c>
      <c r="C1775" s="55" t="s">
        <v>14291</v>
      </c>
      <c r="D1775" s="46">
        <v>0.0</v>
      </c>
      <c r="E1775" s="46">
        <v>0.0</v>
      </c>
      <c r="F1775" s="46">
        <v>16.0</v>
      </c>
      <c r="G1775" s="46">
        <v>0.0</v>
      </c>
      <c r="H1775" s="46">
        <v>0.0</v>
      </c>
      <c r="I1775" s="46">
        <v>0.0</v>
      </c>
      <c r="J1775" s="3"/>
      <c r="K1775" s="56"/>
    </row>
    <row r="1776" ht="32.25" customHeight="1">
      <c r="A1776" s="55" t="s">
        <v>61</v>
      </c>
      <c r="B1776" s="46" t="s">
        <v>14275</v>
      </c>
      <c r="C1776" s="55" t="s">
        <v>14294</v>
      </c>
      <c r="D1776" s="46">
        <v>0.0</v>
      </c>
      <c r="E1776" s="46">
        <v>0.0</v>
      </c>
      <c r="F1776" s="46">
        <v>1.0</v>
      </c>
      <c r="G1776" s="46">
        <v>0.0</v>
      </c>
      <c r="H1776" s="46">
        <v>0.0</v>
      </c>
      <c r="I1776" s="46">
        <v>0.0</v>
      </c>
      <c r="J1776" s="3"/>
      <c r="K1776" s="56"/>
    </row>
    <row r="1777" ht="32.25" customHeight="1">
      <c r="A1777" s="55" t="s">
        <v>61</v>
      </c>
      <c r="B1777" s="46" t="s">
        <v>14275</v>
      </c>
      <c r="C1777" s="55" t="s">
        <v>14297</v>
      </c>
      <c r="D1777" s="46">
        <v>1.0</v>
      </c>
      <c r="E1777" s="46">
        <v>0.0</v>
      </c>
      <c r="F1777" s="46">
        <v>0.0</v>
      </c>
      <c r="G1777" s="46">
        <v>0.0</v>
      </c>
      <c r="H1777" s="46">
        <v>0.0</v>
      </c>
      <c r="I1777" s="46">
        <v>0.0</v>
      </c>
      <c r="J1777" s="3"/>
      <c r="K1777" s="56"/>
    </row>
    <row r="1778" ht="32.25" customHeight="1">
      <c r="A1778" s="55" t="s">
        <v>61</v>
      </c>
      <c r="B1778" s="46" t="s">
        <v>14275</v>
      </c>
      <c r="C1778" s="55" t="s">
        <v>14301</v>
      </c>
      <c r="D1778" s="46">
        <v>0.0</v>
      </c>
      <c r="E1778" s="46">
        <v>0.0</v>
      </c>
      <c r="F1778" s="46">
        <v>1.0</v>
      </c>
      <c r="G1778" s="46">
        <v>0.0</v>
      </c>
      <c r="H1778" s="46">
        <v>0.0</v>
      </c>
      <c r="I1778" s="46">
        <v>0.0</v>
      </c>
      <c r="J1778" s="3"/>
      <c r="K1778" s="56"/>
    </row>
    <row r="1779" ht="32.25" customHeight="1">
      <c r="A1779" s="55" t="s">
        <v>61</v>
      </c>
      <c r="B1779" s="46" t="s">
        <v>14275</v>
      </c>
      <c r="C1779" s="55" t="s">
        <v>14304</v>
      </c>
      <c r="D1779" s="46">
        <v>0.0</v>
      </c>
      <c r="E1779" s="46">
        <v>0.0</v>
      </c>
      <c r="F1779" s="46">
        <v>1.0</v>
      </c>
      <c r="G1779" s="46">
        <v>0.0</v>
      </c>
      <c r="H1779" s="46">
        <v>0.0</v>
      </c>
      <c r="I1779" s="46">
        <v>0.0</v>
      </c>
      <c r="J1779" s="3"/>
      <c r="K1779" s="56"/>
    </row>
    <row r="1780" ht="32.25" customHeight="1">
      <c r="A1780" s="55" t="s">
        <v>61</v>
      </c>
      <c r="B1780" s="46" t="s">
        <v>14308</v>
      </c>
      <c r="C1780" s="55" t="s">
        <v>14309</v>
      </c>
      <c r="D1780" s="46">
        <v>0.0</v>
      </c>
      <c r="E1780" s="46">
        <v>0.0</v>
      </c>
      <c r="F1780" s="46">
        <v>81.0</v>
      </c>
      <c r="G1780" s="46">
        <v>0.0</v>
      </c>
      <c r="H1780" s="46">
        <v>0.0</v>
      </c>
      <c r="I1780" s="46">
        <v>0.0</v>
      </c>
      <c r="J1780" s="3"/>
      <c r="K1780" s="56"/>
    </row>
    <row r="1781" ht="32.25" customHeight="1">
      <c r="A1781" s="55" t="s">
        <v>61</v>
      </c>
      <c r="B1781" s="46" t="s">
        <v>14308</v>
      </c>
      <c r="C1781" s="55" t="s">
        <v>14313</v>
      </c>
      <c r="D1781" s="46">
        <v>0.0</v>
      </c>
      <c r="E1781" s="46">
        <v>0.0</v>
      </c>
      <c r="F1781" s="46">
        <v>34.0</v>
      </c>
      <c r="G1781" s="46">
        <v>0.0</v>
      </c>
      <c r="H1781" s="46">
        <v>0.0</v>
      </c>
      <c r="I1781" s="46">
        <v>0.0</v>
      </c>
      <c r="J1781" s="3"/>
      <c r="K1781" s="56"/>
    </row>
    <row r="1782" ht="32.25" customHeight="1">
      <c r="A1782" s="55" t="s">
        <v>61</v>
      </c>
      <c r="B1782" s="46" t="s">
        <v>14308</v>
      </c>
      <c r="C1782" s="55" t="s">
        <v>14316</v>
      </c>
      <c r="D1782" s="46">
        <v>0.0</v>
      </c>
      <c r="E1782" s="46">
        <v>0.0</v>
      </c>
      <c r="F1782" s="46">
        <v>28.0</v>
      </c>
      <c r="G1782" s="46">
        <v>0.0</v>
      </c>
      <c r="H1782" s="46">
        <v>0.0</v>
      </c>
      <c r="I1782" s="46">
        <v>0.0</v>
      </c>
      <c r="J1782" s="3"/>
      <c r="K1782" s="56"/>
    </row>
    <row r="1783" ht="32.25" customHeight="1">
      <c r="A1783" s="55" t="s">
        <v>61</v>
      </c>
      <c r="B1783" s="46" t="s">
        <v>14308</v>
      </c>
      <c r="C1783" s="55" t="s">
        <v>14319</v>
      </c>
      <c r="D1783" s="46">
        <v>0.0</v>
      </c>
      <c r="E1783" s="46">
        <v>0.0</v>
      </c>
      <c r="F1783" s="46">
        <v>25.0</v>
      </c>
      <c r="G1783" s="46">
        <v>0.0</v>
      </c>
      <c r="H1783" s="46">
        <v>0.0</v>
      </c>
      <c r="I1783" s="46">
        <v>0.0</v>
      </c>
      <c r="J1783" s="3"/>
      <c r="K1783" s="56"/>
    </row>
    <row r="1784" ht="32.25" customHeight="1">
      <c r="A1784" s="55" t="s">
        <v>61</v>
      </c>
      <c r="B1784" s="46" t="s">
        <v>14308</v>
      </c>
      <c r="C1784" s="55" t="s">
        <v>14322</v>
      </c>
      <c r="D1784" s="46">
        <v>0.0</v>
      </c>
      <c r="E1784" s="46">
        <v>0.0</v>
      </c>
      <c r="F1784" s="46">
        <v>19.0</v>
      </c>
      <c r="G1784" s="46">
        <v>0.0</v>
      </c>
      <c r="H1784" s="46">
        <v>0.0</v>
      </c>
      <c r="I1784" s="46">
        <v>0.0</v>
      </c>
      <c r="J1784" s="3"/>
      <c r="K1784" s="56"/>
    </row>
    <row r="1785" ht="32.25" customHeight="1">
      <c r="A1785" s="55" t="s">
        <v>61</v>
      </c>
      <c r="B1785" s="46" t="s">
        <v>14308</v>
      </c>
      <c r="C1785" s="55" t="s">
        <v>14325</v>
      </c>
      <c r="D1785" s="46">
        <v>0.0</v>
      </c>
      <c r="E1785" s="46">
        <v>0.0</v>
      </c>
      <c r="F1785" s="46">
        <v>16.0</v>
      </c>
      <c r="G1785" s="46">
        <v>0.0</v>
      </c>
      <c r="H1785" s="46">
        <v>0.0</v>
      </c>
      <c r="I1785" s="46">
        <v>0.0</v>
      </c>
      <c r="J1785" s="3"/>
      <c r="K1785" s="56"/>
    </row>
    <row r="1786" ht="32.25" customHeight="1">
      <c r="A1786" s="55" t="s">
        <v>61</v>
      </c>
      <c r="B1786" s="46" t="s">
        <v>14308</v>
      </c>
      <c r="C1786" s="55" t="s">
        <v>14328</v>
      </c>
      <c r="D1786" s="46">
        <v>0.0</v>
      </c>
      <c r="E1786" s="46">
        <v>0.0</v>
      </c>
      <c r="F1786" s="46">
        <v>6.0</v>
      </c>
      <c r="G1786" s="46">
        <v>0.0</v>
      </c>
      <c r="H1786" s="46">
        <v>0.0</v>
      </c>
      <c r="I1786" s="46">
        <v>0.0</v>
      </c>
      <c r="J1786" s="3"/>
      <c r="K1786" s="56"/>
    </row>
    <row r="1787" ht="32.25" customHeight="1">
      <c r="A1787" s="55" t="s">
        <v>61</v>
      </c>
      <c r="B1787" s="46" t="s">
        <v>14308</v>
      </c>
      <c r="C1787" s="55" t="s">
        <v>14331</v>
      </c>
      <c r="D1787" s="46">
        <v>0.0</v>
      </c>
      <c r="E1787" s="46">
        <v>0.0</v>
      </c>
      <c r="F1787" s="46">
        <v>1.0</v>
      </c>
      <c r="G1787" s="46">
        <v>0.0</v>
      </c>
      <c r="H1787" s="46">
        <v>0.0</v>
      </c>
      <c r="I1787" s="46">
        <v>0.0</v>
      </c>
      <c r="J1787" s="3"/>
      <c r="K1787" s="56"/>
    </row>
    <row r="1788" ht="32.25" customHeight="1">
      <c r="A1788" s="55" t="s">
        <v>61</v>
      </c>
      <c r="B1788" s="46" t="s">
        <v>14308</v>
      </c>
      <c r="C1788" s="55" t="s">
        <v>14334</v>
      </c>
      <c r="D1788" s="46">
        <v>0.0</v>
      </c>
      <c r="E1788" s="46">
        <v>0.0</v>
      </c>
      <c r="F1788" s="46">
        <v>1.0</v>
      </c>
      <c r="G1788" s="46">
        <v>0.0</v>
      </c>
      <c r="H1788" s="46">
        <v>0.0</v>
      </c>
      <c r="I1788" s="46">
        <v>0.0</v>
      </c>
      <c r="J1788" s="3"/>
      <c r="K1788" s="56"/>
    </row>
    <row r="1789" ht="32.25" customHeight="1">
      <c r="A1789" s="55" t="s">
        <v>61</v>
      </c>
      <c r="B1789" s="46" t="s">
        <v>14308</v>
      </c>
      <c r="C1789" s="55" t="s">
        <v>14337</v>
      </c>
      <c r="D1789" s="46">
        <v>0.0</v>
      </c>
      <c r="E1789" s="46">
        <v>0.0</v>
      </c>
      <c r="F1789" s="46">
        <v>1.0</v>
      </c>
      <c r="G1789" s="46">
        <v>0.0</v>
      </c>
      <c r="H1789" s="46">
        <v>0.0</v>
      </c>
      <c r="I1789" s="46">
        <v>0.0</v>
      </c>
      <c r="J1789" s="3"/>
      <c r="K1789" s="56"/>
    </row>
    <row r="1790" ht="32.25" customHeight="1">
      <c r="A1790" s="55" t="s">
        <v>61</v>
      </c>
      <c r="B1790" s="46" t="s">
        <v>14340</v>
      </c>
      <c r="C1790" s="55" t="s">
        <v>14342</v>
      </c>
      <c r="D1790" s="46">
        <v>0.0</v>
      </c>
      <c r="E1790" s="46">
        <v>0.0</v>
      </c>
      <c r="F1790" s="46">
        <v>195.0</v>
      </c>
      <c r="G1790" s="46">
        <v>0.0</v>
      </c>
      <c r="H1790" s="46">
        <v>0.0</v>
      </c>
      <c r="I1790" s="46">
        <v>0.0</v>
      </c>
      <c r="J1790" s="3"/>
      <c r="K1790" s="56"/>
    </row>
    <row r="1791" ht="32.25" customHeight="1">
      <c r="A1791" s="55" t="s">
        <v>61</v>
      </c>
      <c r="B1791" s="46" t="s">
        <v>14340</v>
      </c>
      <c r="C1791" s="55" t="s">
        <v>14344</v>
      </c>
      <c r="D1791" s="46">
        <v>0.0</v>
      </c>
      <c r="E1791" s="46">
        <v>0.0</v>
      </c>
      <c r="F1791" s="46">
        <v>34.0</v>
      </c>
      <c r="G1791" s="46">
        <v>0.0</v>
      </c>
      <c r="H1791" s="46">
        <v>0.0</v>
      </c>
      <c r="I1791" s="46">
        <v>0.0</v>
      </c>
      <c r="J1791" s="3"/>
      <c r="K1791" s="56"/>
    </row>
    <row r="1792" ht="32.25" customHeight="1">
      <c r="A1792" s="55" t="s">
        <v>61</v>
      </c>
      <c r="B1792" s="46" t="s">
        <v>14340</v>
      </c>
      <c r="C1792" s="55" t="s">
        <v>14346</v>
      </c>
      <c r="D1792" s="46">
        <v>0.0</v>
      </c>
      <c r="E1792" s="46">
        <v>0.0</v>
      </c>
      <c r="F1792" s="46">
        <v>23.0</v>
      </c>
      <c r="G1792" s="46">
        <v>0.0</v>
      </c>
      <c r="H1792" s="46">
        <v>0.0</v>
      </c>
      <c r="I1792" s="46">
        <v>0.0</v>
      </c>
      <c r="J1792" s="3"/>
      <c r="K1792" s="56"/>
    </row>
    <row r="1793" ht="32.25" customHeight="1">
      <c r="A1793" s="55" t="s">
        <v>61</v>
      </c>
      <c r="B1793" s="46" t="s">
        <v>14340</v>
      </c>
      <c r="C1793" s="55" t="s">
        <v>14352</v>
      </c>
      <c r="D1793" s="46">
        <v>0.0</v>
      </c>
      <c r="E1793" s="46">
        <v>0.0</v>
      </c>
      <c r="F1793" s="46">
        <v>9.0</v>
      </c>
      <c r="G1793" s="46">
        <v>0.0</v>
      </c>
      <c r="H1793" s="46">
        <v>0.0</v>
      </c>
      <c r="I1793" s="46">
        <v>0.0</v>
      </c>
      <c r="J1793" s="3"/>
      <c r="K1793" s="56"/>
    </row>
    <row r="1794" ht="32.25" customHeight="1">
      <c r="A1794" s="55" t="s">
        <v>61</v>
      </c>
      <c r="B1794" s="46" t="s">
        <v>14355</v>
      </c>
      <c r="C1794" s="55" t="s">
        <v>14356</v>
      </c>
      <c r="D1794" s="46">
        <v>0.0</v>
      </c>
      <c r="E1794" s="46">
        <v>0.0</v>
      </c>
      <c r="F1794" s="46">
        <v>94.0</v>
      </c>
      <c r="G1794" s="46">
        <v>0.0</v>
      </c>
      <c r="H1794" s="46">
        <v>0.0</v>
      </c>
      <c r="I1794" s="46">
        <v>0.0</v>
      </c>
      <c r="J1794" s="3"/>
      <c r="K1794" s="56"/>
    </row>
    <row r="1795" ht="32.25" customHeight="1">
      <c r="A1795" s="55" t="s">
        <v>61</v>
      </c>
      <c r="B1795" s="46" t="s">
        <v>14355</v>
      </c>
      <c r="C1795" s="55" t="s">
        <v>14358</v>
      </c>
      <c r="D1795" s="46">
        <v>0.0</v>
      </c>
      <c r="E1795" s="46">
        <v>0.0</v>
      </c>
      <c r="F1795" s="46">
        <v>38.0</v>
      </c>
      <c r="G1795" s="46">
        <v>0.0</v>
      </c>
      <c r="H1795" s="46">
        <v>0.0</v>
      </c>
      <c r="I1795" s="46">
        <v>0.0</v>
      </c>
      <c r="J1795" s="3"/>
      <c r="K1795" s="56"/>
    </row>
    <row r="1796" ht="32.25" customHeight="1">
      <c r="A1796" s="55" t="s">
        <v>61</v>
      </c>
      <c r="B1796" s="46" t="s">
        <v>14355</v>
      </c>
      <c r="C1796" s="55" t="s">
        <v>14361</v>
      </c>
      <c r="D1796" s="46">
        <v>0.0</v>
      </c>
      <c r="E1796" s="46">
        <v>0.0</v>
      </c>
      <c r="F1796" s="46">
        <v>5.0</v>
      </c>
      <c r="G1796" s="46">
        <v>0.0</v>
      </c>
      <c r="H1796" s="46">
        <v>0.0</v>
      </c>
      <c r="I1796" s="46">
        <v>0.0</v>
      </c>
      <c r="J1796" s="3"/>
      <c r="K1796" s="56"/>
    </row>
    <row r="1797" ht="32.25" customHeight="1">
      <c r="A1797" s="55" t="s">
        <v>61</v>
      </c>
      <c r="B1797" s="46" t="s">
        <v>14364</v>
      </c>
      <c r="C1797" s="55" t="s">
        <v>14365</v>
      </c>
      <c r="D1797" s="46">
        <v>0.0</v>
      </c>
      <c r="E1797" s="46">
        <v>0.0</v>
      </c>
      <c r="F1797" s="46">
        <v>64.0</v>
      </c>
      <c r="G1797" s="46">
        <v>0.0</v>
      </c>
      <c r="H1797" s="46">
        <v>0.0</v>
      </c>
      <c r="I1797" s="46">
        <v>0.0</v>
      </c>
      <c r="J1797" s="3"/>
      <c r="K1797" s="56"/>
    </row>
    <row r="1798" ht="32.25" customHeight="1">
      <c r="A1798" s="55" t="s">
        <v>61</v>
      </c>
      <c r="B1798" s="46" t="s">
        <v>14364</v>
      </c>
      <c r="C1798" s="55" t="s">
        <v>14368</v>
      </c>
      <c r="D1798" s="46">
        <v>0.0</v>
      </c>
      <c r="E1798" s="46">
        <v>0.0</v>
      </c>
      <c r="F1798" s="46">
        <v>4.0</v>
      </c>
      <c r="G1798" s="46">
        <v>0.0</v>
      </c>
      <c r="H1798" s="46">
        <v>0.0</v>
      </c>
      <c r="I1798" s="46">
        <v>0.0</v>
      </c>
      <c r="J1798" s="3"/>
      <c r="K1798" s="56"/>
    </row>
    <row r="1799" ht="32.25" customHeight="1">
      <c r="A1799" s="55" t="s">
        <v>61</v>
      </c>
      <c r="B1799" s="46" t="s">
        <v>14364</v>
      </c>
      <c r="C1799" s="55" t="s">
        <v>14372</v>
      </c>
      <c r="D1799" s="46">
        <v>1.0</v>
      </c>
      <c r="E1799" s="46">
        <v>0.0</v>
      </c>
      <c r="F1799" s="46">
        <v>0.0</v>
      </c>
      <c r="G1799" s="46">
        <v>0.0</v>
      </c>
      <c r="H1799" s="46">
        <v>0.0</v>
      </c>
      <c r="I1799" s="46">
        <v>0.0</v>
      </c>
      <c r="J1799" s="3"/>
      <c r="K1799" s="56"/>
    </row>
    <row r="1800" ht="32.25" customHeight="1">
      <c r="A1800" s="55" t="s">
        <v>61</v>
      </c>
      <c r="B1800" s="46" t="s">
        <v>14364</v>
      </c>
      <c r="C1800" s="55" t="s">
        <v>14375</v>
      </c>
      <c r="D1800" s="46">
        <v>1.0</v>
      </c>
      <c r="E1800" s="46">
        <v>0.0</v>
      </c>
      <c r="F1800" s="46">
        <v>0.0</v>
      </c>
      <c r="G1800" s="46">
        <v>0.0</v>
      </c>
      <c r="H1800" s="46">
        <v>0.0</v>
      </c>
      <c r="I1800" s="46">
        <v>0.0</v>
      </c>
      <c r="J1800" s="3"/>
      <c r="K1800" s="56"/>
    </row>
    <row r="1801" ht="32.25" customHeight="1">
      <c r="A1801" s="55" t="s">
        <v>61</v>
      </c>
      <c r="B1801" s="46" t="s">
        <v>14379</v>
      </c>
      <c r="C1801" s="55" t="s">
        <v>14380</v>
      </c>
      <c r="D1801" s="46">
        <v>0.0</v>
      </c>
      <c r="E1801" s="46">
        <v>0.0</v>
      </c>
      <c r="F1801" s="46">
        <v>17.0</v>
      </c>
      <c r="G1801" s="46">
        <v>0.0</v>
      </c>
      <c r="H1801" s="46">
        <v>0.0</v>
      </c>
      <c r="I1801" s="46">
        <v>0.0</v>
      </c>
      <c r="J1801" s="3"/>
      <c r="K1801" s="56"/>
    </row>
    <row r="1802" ht="32.25" customHeight="1">
      <c r="A1802" s="55" t="s">
        <v>61</v>
      </c>
      <c r="B1802" s="46" t="s">
        <v>14379</v>
      </c>
      <c r="C1802" s="55" t="s">
        <v>14385</v>
      </c>
      <c r="D1802" s="46">
        <v>0.0</v>
      </c>
      <c r="E1802" s="46">
        <v>0.0</v>
      </c>
      <c r="F1802" s="46">
        <v>2.0</v>
      </c>
      <c r="G1802" s="46">
        <v>0.0</v>
      </c>
      <c r="H1802" s="46">
        <v>0.0</v>
      </c>
      <c r="I1802" s="46">
        <v>0.0</v>
      </c>
      <c r="J1802" s="3"/>
      <c r="K1802" s="56"/>
    </row>
    <row r="1803" ht="32.25" customHeight="1">
      <c r="A1803" s="55" t="s">
        <v>61</v>
      </c>
      <c r="B1803" s="46" t="s">
        <v>14379</v>
      </c>
      <c r="C1803" s="55" t="s">
        <v>14387</v>
      </c>
      <c r="D1803" s="46">
        <v>0.0</v>
      </c>
      <c r="E1803" s="46">
        <v>0.0</v>
      </c>
      <c r="F1803" s="46">
        <v>2.0</v>
      </c>
      <c r="G1803" s="46">
        <v>0.0</v>
      </c>
      <c r="H1803" s="46">
        <v>0.0</v>
      </c>
      <c r="I1803" s="46">
        <v>0.0</v>
      </c>
      <c r="J1803" s="3"/>
      <c r="K1803" s="56"/>
    </row>
    <row r="1804" ht="32.25" customHeight="1">
      <c r="A1804" s="55" t="s">
        <v>61</v>
      </c>
      <c r="B1804" s="46" t="s">
        <v>14379</v>
      </c>
      <c r="C1804" s="55" t="s">
        <v>14390</v>
      </c>
      <c r="D1804" s="46">
        <v>0.0</v>
      </c>
      <c r="E1804" s="46">
        <v>0.0</v>
      </c>
      <c r="F1804" s="46">
        <v>1.0</v>
      </c>
      <c r="G1804" s="46">
        <v>0.0</v>
      </c>
      <c r="H1804" s="46">
        <v>0.0</v>
      </c>
      <c r="I1804" s="46">
        <v>0.0</v>
      </c>
      <c r="J1804" s="3"/>
      <c r="K1804" s="56"/>
    </row>
    <row r="1805" ht="32.25" customHeight="1">
      <c r="A1805" s="55" t="s">
        <v>61</v>
      </c>
      <c r="B1805" s="46" t="s">
        <v>14379</v>
      </c>
      <c r="C1805" s="55" t="s">
        <v>14394</v>
      </c>
      <c r="D1805" s="46">
        <v>0.0</v>
      </c>
      <c r="E1805" s="46">
        <v>0.0</v>
      </c>
      <c r="F1805" s="46">
        <v>1.0</v>
      </c>
      <c r="G1805" s="46">
        <v>0.0</v>
      </c>
      <c r="H1805" s="46">
        <v>0.0</v>
      </c>
      <c r="I1805" s="46">
        <v>0.0</v>
      </c>
      <c r="J1805" s="3"/>
      <c r="K1805" s="56"/>
    </row>
    <row r="1806" ht="32.25" customHeight="1">
      <c r="A1806" s="55" t="s">
        <v>61</v>
      </c>
      <c r="B1806" s="46" t="s">
        <v>14379</v>
      </c>
      <c r="C1806" s="55" t="s">
        <v>14397</v>
      </c>
      <c r="D1806" s="46">
        <v>0.0</v>
      </c>
      <c r="E1806" s="46">
        <v>0.0</v>
      </c>
      <c r="F1806" s="46">
        <v>1.0</v>
      </c>
      <c r="G1806" s="46">
        <v>0.0</v>
      </c>
      <c r="H1806" s="46">
        <v>0.0</v>
      </c>
      <c r="I1806" s="46">
        <v>0.0</v>
      </c>
      <c r="J1806" s="3"/>
      <c r="K1806" s="56"/>
    </row>
    <row r="1807" ht="32.25" customHeight="1">
      <c r="A1807" s="55" t="s">
        <v>61</v>
      </c>
      <c r="B1807" s="46" t="s">
        <v>14379</v>
      </c>
      <c r="C1807" s="55" t="s">
        <v>14400</v>
      </c>
      <c r="D1807" s="46">
        <v>0.0</v>
      </c>
      <c r="E1807" s="46">
        <v>0.0</v>
      </c>
      <c r="F1807" s="46">
        <v>1.0</v>
      </c>
      <c r="G1807" s="46">
        <v>0.0</v>
      </c>
      <c r="H1807" s="46">
        <v>0.0</v>
      </c>
      <c r="I1807" s="46">
        <v>0.0</v>
      </c>
      <c r="J1807" s="3"/>
      <c r="K1807" s="56"/>
    </row>
    <row r="1808" ht="32.25" customHeight="1">
      <c r="A1808" s="55" t="s">
        <v>61</v>
      </c>
      <c r="B1808" s="46" t="s">
        <v>14403</v>
      </c>
      <c r="C1808" s="55" t="s">
        <v>14404</v>
      </c>
      <c r="D1808" s="46">
        <v>0.0</v>
      </c>
      <c r="E1808" s="46">
        <v>0.0</v>
      </c>
      <c r="F1808" s="46">
        <v>41.0</v>
      </c>
      <c r="G1808" s="46">
        <v>0.0</v>
      </c>
      <c r="H1808" s="46">
        <v>0.0</v>
      </c>
      <c r="I1808" s="46">
        <v>0.0</v>
      </c>
      <c r="J1808" s="3"/>
      <c r="K1808" s="56"/>
    </row>
    <row r="1809" ht="32.25" customHeight="1">
      <c r="A1809" s="55" t="s">
        <v>61</v>
      </c>
      <c r="B1809" s="46" t="s">
        <v>14403</v>
      </c>
      <c r="C1809" s="55" t="s">
        <v>14406</v>
      </c>
      <c r="D1809" s="46">
        <v>0.0</v>
      </c>
      <c r="E1809" s="46">
        <v>0.0</v>
      </c>
      <c r="F1809" s="46">
        <v>10.0</v>
      </c>
      <c r="G1809" s="46">
        <v>0.0</v>
      </c>
      <c r="H1809" s="46">
        <v>0.0</v>
      </c>
      <c r="I1809" s="46">
        <v>0.0</v>
      </c>
      <c r="J1809" s="3"/>
      <c r="K1809" s="56"/>
    </row>
    <row r="1810" ht="32.25" customHeight="1">
      <c r="A1810" s="55" t="s">
        <v>61</v>
      </c>
      <c r="B1810" s="46" t="s">
        <v>14410</v>
      </c>
      <c r="C1810" s="55" t="s">
        <v>14411</v>
      </c>
      <c r="D1810" s="46">
        <v>0.0</v>
      </c>
      <c r="E1810" s="46">
        <v>0.0</v>
      </c>
      <c r="F1810" s="46">
        <v>24.0</v>
      </c>
      <c r="G1810" s="46">
        <v>0.0</v>
      </c>
      <c r="H1810" s="46">
        <v>0.0</v>
      </c>
      <c r="I1810" s="46">
        <v>0.0</v>
      </c>
      <c r="J1810" s="3"/>
      <c r="K1810" s="56"/>
    </row>
    <row r="1811" ht="32.25" customHeight="1">
      <c r="A1811" s="55" t="s">
        <v>61</v>
      </c>
      <c r="B1811" s="46" t="s">
        <v>14410</v>
      </c>
      <c r="C1811" s="55" t="s">
        <v>14414</v>
      </c>
      <c r="D1811" s="46">
        <v>0.0</v>
      </c>
      <c r="E1811" s="46">
        <v>0.0</v>
      </c>
      <c r="F1811" s="46">
        <v>3.0</v>
      </c>
      <c r="G1811" s="46">
        <v>0.0</v>
      </c>
      <c r="H1811" s="46">
        <v>0.0</v>
      </c>
      <c r="I1811" s="46">
        <v>0.0</v>
      </c>
      <c r="J1811" s="3"/>
      <c r="K1811" s="56"/>
    </row>
    <row r="1812" ht="32.25" customHeight="1">
      <c r="A1812" s="55" t="s">
        <v>61</v>
      </c>
      <c r="B1812" s="46" t="s">
        <v>14417</v>
      </c>
      <c r="C1812" s="55" t="s">
        <v>14418</v>
      </c>
      <c r="D1812" s="46">
        <v>0.0</v>
      </c>
      <c r="E1812" s="46">
        <v>0.0</v>
      </c>
      <c r="F1812" s="46">
        <v>53.0</v>
      </c>
      <c r="G1812" s="46">
        <v>0.0</v>
      </c>
      <c r="H1812" s="46">
        <v>0.0</v>
      </c>
      <c r="I1812" s="46">
        <v>0.0</v>
      </c>
      <c r="J1812" s="3"/>
      <c r="K1812" s="56"/>
    </row>
    <row r="1813" ht="32.25" customHeight="1">
      <c r="A1813" s="55" t="s">
        <v>61</v>
      </c>
      <c r="B1813" s="46" t="s">
        <v>14417</v>
      </c>
      <c r="C1813" s="55" t="s">
        <v>14421</v>
      </c>
      <c r="D1813" s="46">
        <v>0.0</v>
      </c>
      <c r="E1813" s="46">
        <v>0.0</v>
      </c>
      <c r="F1813" s="46">
        <v>16.0</v>
      </c>
      <c r="G1813" s="46">
        <v>0.0</v>
      </c>
      <c r="H1813" s="46">
        <v>0.0</v>
      </c>
      <c r="I1813" s="46">
        <v>0.0</v>
      </c>
      <c r="J1813" s="3"/>
      <c r="K1813" s="56"/>
    </row>
    <row r="1814" ht="32.25" customHeight="1">
      <c r="A1814" s="55" t="s">
        <v>61</v>
      </c>
      <c r="B1814" s="46" t="s">
        <v>14417</v>
      </c>
      <c r="C1814" s="55" t="s">
        <v>14423</v>
      </c>
      <c r="D1814" s="46">
        <v>1.0</v>
      </c>
      <c r="E1814" s="46">
        <v>0.0</v>
      </c>
      <c r="F1814" s="46">
        <v>0.0</v>
      </c>
      <c r="G1814" s="46">
        <v>0.0</v>
      </c>
      <c r="H1814" s="46">
        <v>0.0</v>
      </c>
      <c r="I1814" s="46">
        <v>0.0</v>
      </c>
      <c r="J1814" s="3"/>
      <c r="K1814" s="56"/>
    </row>
    <row r="1815" ht="32.25" customHeight="1">
      <c r="A1815" s="55" t="s">
        <v>61</v>
      </c>
      <c r="B1815" s="46" t="s">
        <v>14417</v>
      </c>
      <c r="C1815" s="55" t="s">
        <v>14427</v>
      </c>
      <c r="D1815" s="46">
        <v>1.0</v>
      </c>
      <c r="E1815" s="46">
        <v>0.0</v>
      </c>
      <c r="F1815" s="46">
        <v>0.0</v>
      </c>
      <c r="G1815" s="46">
        <v>0.0</v>
      </c>
      <c r="H1815" s="46">
        <v>0.0</v>
      </c>
      <c r="I1815" s="46">
        <v>0.0</v>
      </c>
      <c r="J1815" s="3"/>
      <c r="K1815" s="56"/>
    </row>
    <row r="1816" ht="32.25" customHeight="1">
      <c r="A1816" s="55" t="s">
        <v>62</v>
      </c>
      <c r="B1816" s="46" t="s">
        <v>14430</v>
      </c>
      <c r="C1816" s="55" t="s">
        <v>14431</v>
      </c>
      <c r="D1816" s="46">
        <v>0.0</v>
      </c>
      <c r="E1816" s="46">
        <v>0.0</v>
      </c>
      <c r="F1816" s="46">
        <v>32.0</v>
      </c>
      <c r="G1816" s="46">
        <v>0.0</v>
      </c>
      <c r="H1816" s="46">
        <v>0.0</v>
      </c>
      <c r="I1816" s="46">
        <v>0.0</v>
      </c>
      <c r="J1816" s="3"/>
      <c r="K1816" s="56"/>
    </row>
    <row r="1817" ht="32.25" customHeight="1">
      <c r="A1817" s="55" t="s">
        <v>62</v>
      </c>
      <c r="B1817" s="46" t="s">
        <v>14430</v>
      </c>
      <c r="C1817" s="55" t="s">
        <v>14433</v>
      </c>
      <c r="D1817" s="46">
        <v>0.0</v>
      </c>
      <c r="E1817" s="46">
        <v>0.0</v>
      </c>
      <c r="F1817" s="46">
        <v>13.0</v>
      </c>
      <c r="G1817" s="46">
        <v>0.0</v>
      </c>
      <c r="H1817" s="46">
        <v>0.0</v>
      </c>
      <c r="I1817" s="46">
        <v>14.0</v>
      </c>
      <c r="J1817" s="3"/>
      <c r="K1817" s="56"/>
    </row>
    <row r="1818" ht="32.25" customHeight="1">
      <c r="A1818" s="55" t="s">
        <v>62</v>
      </c>
      <c r="B1818" s="46" t="s">
        <v>14430</v>
      </c>
      <c r="C1818" s="55" t="s">
        <v>14436</v>
      </c>
      <c r="D1818" s="46">
        <v>0.0</v>
      </c>
      <c r="E1818" s="46">
        <v>0.0</v>
      </c>
      <c r="F1818" s="46">
        <v>19.0</v>
      </c>
      <c r="G1818" s="46">
        <v>0.0</v>
      </c>
      <c r="H1818" s="46">
        <v>0.0</v>
      </c>
      <c r="I1818" s="46">
        <v>0.0</v>
      </c>
      <c r="J1818" s="3"/>
      <c r="K1818" s="56"/>
    </row>
    <row r="1819" ht="32.25" customHeight="1">
      <c r="A1819" s="55" t="s">
        <v>62</v>
      </c>
      <c r="B1819" s="46" t="s">
        <v>14430</v>
      </c>
      <c r="C1819" s="55" t="s">
        <v>14440</v>
      </c>
      <c r="D1819" s="46">
        <v>0.0</v>
      </c>
      <c r="E1819" s="46">
        <v>0.0</v>
      </c>
      <c r="F1819" s="46">
        <v>0.0</v>
      </c>
      <c r="G1819" s="46">
        <v>0.0</v>
      </c>
      <c r="H1819" s="46">
        <v>0.0</v>
      </c>
      <c r="I1819" s="46">
        <v>17.0</v>
      </c>
      <c r="J1819" s="3"/>
      <c r="K1819" s="56"/>
    </row>
    <row r="1820" ht="32.25" customHeight="1">
      <c r="A1820" s="55" t="s">
        <v>62</v>
      </c>
      <c r="B1820" s="46" t="s">
        <v>14443</v>
      </c>
      <c r="C1820" s="55" t="s">
        <v>14444</v>
      </c>
      <c r="D1820" s="46">
        <v>0.0</v>
      </c>
      <c r="E1820" s="46">
        <v>2.0</v>
      </c>
      <c r="F1820" s="46">
        <v>35.0</v>
      </c>
      <c r="G1820" s="46">
        <v>0.0</v>
      </c>
      <c r="H1820" s="46">
        <v>0.0</v>
      </c>
      <c r="I1820" s="46">
        <v>1.0</v>
      </c>
      <c r="J1820" s="3"/>
      <c r="K1820" s="56"/>
    </row>
    <row r="1821" ht="32.25" customHeight="1">
      <c r="A1821" s="55" t="s">
        <v>62</v>
      </c>
      <c r="B1821" s="46" t="s">
        <v>14443</v>
      </c>
      <c r="C1821" s="55" t="s">
        <v>14447</v>
      </c>
      <c r="D1821" s="46">
        <v>0.0</v>
      </c>
      <c r="E1821" s="46">
        <v>0.0</v>
      </c>
      <c r="F1821" s="46">
        <v>31.0</v>
      </c>
      <c r="G1821" s="46">
        <v>0.0</v>
      </c>
      <c r="H1821" s="46">
        <v>0.0</v>
      </c>
      <c r="I1821" s="46">
        <v>0.0</v>
      </c>
      <c r="J1821" s="3"/>
      <c r="K1821" s="56"/>
    </row>
    <row r="1822" ht="32.25" customHeight="1">
      <c r="A1822" s="55" t="s">
        <v>62</v>
      </c>
      <c r="B1822" s="46" t="s">
        <v>14443</v>
      </c>
      <c r="C1822" s="55" t="s">
        <v>14449</v>
      </c>
      <c r="D1822" s="46">
        <v>0.0</v>
      </c>
      <c r="E1822" s="46">
        <v>0.0</v>
      </c>
      <c r="F1822" s="46">
        <v>25.0</v>
      </c>
      <c r="G1822" s="46">
        <v>0.0</v>
      </c>
      <c r="H1822" s="46">
        <v>0.0</v>
      </c>
      <c r="I1822" s="46">
        <v>0.0</v>
      </c>
      <c r="J1822" s="3"/>
      <c r="K1822" s="56"/>
    </row>
    <row r="1823" ht="32.25" customHeight="1">
      <c r="A1823" s="55" t="s">
        <v>62</v>
      </c>
      <c r="B1823" s="46" t="s">
        <v>14443</v>
      </c>
      <c r="C1823" s="55" t="s">
        <v>14452</v>
      </c>
      <c r="D1823" s="46">
        <v>0.0</v>
      </c>
      <c r="E1823" s="46">
        <v>0.0</v>
      </c>
      <c r="F1823" s="46">
        <v>9.0</v>
      </c>
      <c r="G1823" s="46">
        <v>0.0</v>
      </c>
      <c r="H1823" s="46">
        <v>0.0</v>
      </c>
      <c r="I1823" s="46">
        <v>1.0</v>
      </c>
      <c r="J1823" s="3"/>
      <c r="K1823" s="56"/>
    </row>
    <row r="1824" ht="32.25" customHeight="1">
      <c r="A1824" s="55" t="s">
        <v>62</v>
      </c>
      <c r="B1824" s="46" t="s">
        <v>14455</v>
      </c>
      <c r="C1824" s="55" t="s">
        <v>14456</v>
      </c>
      <c r="D1824" s="46">
        <v>0.0</v>
      </c>
      <c r="E1824" s="46">
        <v>0.0</v>
      </c>
      <c r="F1824" s="46">
        <v>0.0</v>
      </c>
      <c r="G1824" s="46">
        <v>0.0</v>
      </c>
      <c r="H1824" s="46">
        <v>0.0</v>
      </c>
      <c r="I1824" s="46">
        <v>27.0</v>
      </c>
      <c r="J1824" s="3"/>
      <c r="K1824" s="56"/>
    </row>
    <row r="1825" ht="32.25" customHeight="1">
      <c r="A1825" s="55" t="s">
        <v>62</v>
      </c>
      <c r="B1825" s="46" t="s">
        <v>14455</v>
      </c>
      <c r="C1825" s="55" t="s">
        <v>14459</v>
      </c>
      <c r="D1825" s="46">
        <v>0.0</v>
      </c>
      <c r="E1825" s="46">
        <v>0.0</v>
      </c>
      <c r="F1825" s="46">
        <v>0.0</v>
      </c>
      <c r="G1825" s="46">
        <v>0.0</v>
      </c>
      <c r="H1825" s="46">
        <v>0.0</v>
      </c>
      <c r="I1825" s="46">
        <v>8.0</v>
      </c>
      <c r="J1825" s="3"/>
      <c r="K1825" s="56"/>
    </row>
    <row r="1826" ht="32.25" customHeight="1">
      <c r="A1826" s="55" t="s">
        <v>62</v>
      </c>
      <c r="B1826" s="46" t="s">
        <v>14455</v>
      </c>
      <c r="C1826" s="55" t="s">
        <v>14462</v>
      </c>
      <c r="D1826" s="46">
        <v>0.0</v>
      </c>
      <c r="E1826" s="46">
        <v>0.0</v>
      </c>
      <c r="F1826" s="46">
        <v>0.0</v>
      </c>
      <c r="G1826" s="46">
        <v>0.0</v>
      </c>
      <c r="H1826" s="46">
        <v>0.0</v>
      </c>
      <c r="I1826" s="46">
        <v>4.0</v>
      </c>
      <c r="J1826" s="3"/>
      <c r="K1826" s="56"/>
    </row>
    <row r="1827" ht="32.25" customHeight="1">
      <c r="A1827" s="55" t="s">
        <v>62</v>
      </c>
      <c r="B1827" s="46" t="s">
        <v>14455</v>
      </c>
      <c r="C1827" s="55" t="s">
        <v>14465</v>
      </c>
      <c r="D1827" s="46">
        <v>0.0</v>
      </c>
      <c r="E1827" s="46">
        <v>0.0</v>
      </c>
      <c r="F1827" s="46">
        <v>0.0</v>
      </c>
      <c r="G1827" s="46">
        <v>0.0</v>
      </c>
      <c r="H1827" s="46">
        <v>0.0</v>
      </c>
      <c r="I1827" s="46">
        <v>3.0</v>
      </c>
      <c r="J1827" s="3"/>
      <c r="K1827" s="56"/>
    </row>
    <row r="1828" ht="32.25" customHeight="1">
      <c r="A1828" s="55" t="s">
        <v>62</v>
      </c>
      <c r="B1828" s="46" t="s">
        <v>14455</v>
      </c>
      <c r="C1828" s="55" t="s">
        <v>14468</v>
      </c>
      <c r="D1828" s="46">
        <v>0.0</v>
      </c>
      <c r="E1828" s="46">
        <v>0.0</v>
      </c>
      <c r="F1828" s="46">
        <v>0.0</v>
      </c>
      <c r="G1828" s="46">
        <v>0.0</v>
      </c>
      <c r="H1828" s="46">
        <v>0.0</v>
      </c>
      <c r="I1828" s="46">
        <v>2.0</v>
      </c>
      <c r="J1828" s="3"/>
      <c r="K1828" s="56"/>
    </row>
    <row r="1829" ht="32.25" customHeight="1">
      <c r="A1829" s="55" t="s">
        <v>62</v>
      </c>
      <c r="B1829" s="46" t="s">
        <v>14471</v>
      </c>
      <c r="C1829" s="55" t="s">
        <v>14472</v>
      </c>
      <c r="D1829" s="46">
        <v>0.0</v>
      </c>
      <c r="E1829" s="46">
        <v>0.0</v>
      </c>
      <c r="F1829" s="46">
        <v>50.0</v>
      </c>
      <c r="G1829" s="46">
        <v>0.0</v>
      </c>
      <c r="H1829" s="46">
        <v>0.0</v>
      </c>
      <c r="I1829" s="46">
        <v>0.0</v>
      </c>
      <c r="J1829" s="3"/>
      <c r="K1829" s="56"/>
    </row>
    <row r="1830" ht="32.25" customHeight="1">
      <c r="A1830" s="55" t="s">
        <v>62</v>
      </c>
      <c r="B1830" s="46" t="s">
        <v>14471</v>
      </c>
      <c r="C1830" s="55" t="s">
        <v>14475</v>
      </c>
      <c r="D1830" s="46">
        <v>0.0</v>
      </c>
      <c r="E1830" s="46">
        <v>0.0</v>
      </c>
      <c r="F1830" s="46">
        <v>8.0</v>
      </c>
      <c r="G1830" s="46">
        <v>0.0</v>
      </c>
      <c r="H1830" s="46">
        <v>0.0</v>
      </c>
      <c r="I1830" s="46">
        <v>14.0</v>
      </c>
      <c r="J1830" s="3"/>
      <c r="K1830" s="56"/>
    </row>
    <row r="1831" ht="32.25" customHeight="1">
      <c r="A1831" s="55" t="s">
        <v>62</v>
      </c>
      <c r="B1831" s="46" t="s">
        <v>14471</v>
      </c>
      <c r="C1831" s="55" t="s">
        <v>14478</v>
      </c>
      <c r="D1831" s="46">
        <v>0.0</v>
      </c>
      <c r="E1831" s="46">
        <v>0.0</v>
      </c>
      <c r="F1831" s="46">
        <v>8.0</v>
      </c>
      <c r="G1831" s="46">
        <v>0.0</v>
      </c>
      <c r="H1831" s="46">
        <v>0.0</v>
      </c>
      <c r="I1831" s="46">
        <v>6.0</v>
      </c>
      <c r="J1831" s="3"/>
      <c r="K1831" s="56"/>
    </row>
    <row r="1832" ht="32.25" customHeight="1">
      <c r="A1832" s="55" t="s">
        <v>62</v>
      </c>
      <c r="B1832" s="46" t="s">
        <v>14471</v>
      </c>
      <c r="C1832" s="55" t="s">
        <v>14481</v>
      </c>
      <c r="D1832" s="46">
        <v>0.0</v>
      </c>
      <c r="E1832" s="46">
        <v>0.0</v>
      </c>
      <c r="F1832" s="46">
        <v>13.0</v>
      </c>
      <c r="G1832" s="46">
        <v>0.0</v>
      </c>
      <c r="H1832" s="46">
        <v>0.0</v>
      </c>
      <c r="I1832" s="46">
        <v>0.0</v>
      </c>
      <c r="J1832" s="3"/>
      <c r="K1832" s="56"/>
    </row>
    <row r="1833" ht="32.25" customHeight="1">
      <c r="A1833" s="55" t="s">
        <v>62</v>
      </c>
      <c r="B1833" s="46" t="s">
        <v>14483</v>
      </c>
      <c r="C1833" s="55" t="s">
        <v>14485</v>
      </c>
      <c r="D1833" s="46">
        <v>0.0</v>
      </c>
      <c r="E1833" s="46">
        <v>0.0</v>
      </c>
      <c r="F1833" s="46">
        <v>0.0</v>
      </c>
      <c r="G1833" s="46">
        <v>0.0</v>
      </c>
      <c r="H1833" s="46">
        <v>0.0</v>
      </c>
      <c r="I1833" s="46">
        <v>12.0</v>
      </c>
      <c r="J1833" s="3"/>
      <c r="K1833" s="56"/>
    </row>
    <row r="1834" ht="32.25" customHeight="1">
      <c r="A1834" s="55" t="s">
        <v>62</v>
      </c>
      <c r="B1834" s="46" t="s">
        <v>14483</v>
      </c>
      <c r="C1834" s="55" t="s">
        <v>14490</v>
      </c>
      <c r="D1834" s="46">
        <v>0.0</v>
      </c>
      <c r="E1834" s="46">
        <v>0.0</v>
      </c>
      <c r="F1834" s="46">
        <v>0.0</v>
      </c>
      <c r="G1834" s="46">
        <v>0.0</v>
      </c>
      <c r="H1834" s="46">
        <v>0.0</v>
      </c>
      <c r="I1834" s="46">
        <v>7.0</v>
      </c>
      <c r="J1834" s="3"/>
      <c r="K1834" s="56"/>
    </row>
    <row r="1835" ht="32.25" customHeight="1">
      <c r="A1835" s="55" t="s">
        <v>62</v>
      </c>
      <c r="B1835" s="46" t="s">
        <v>14483</v>
      </c>
      <c r="C1835" s="55" t="s">
        <v>14493</v>
      </c>
      <c r="D1835" s="46">
        <v>0.0</v>
      </c>
      <c r="E1835" s="46">
        <v>0.0</v>
      </c>
      <c r="F1835" s="46">
        <v>0.0</v>
      </c>
      <c r="G1835" s="46">
        <v>0.0</v>
      </c>
      <c r="H1835" s="46">
        <v>0.0</v>
      </c>
      <c r="I1835" s="46">
        <v>5.0</v>
      </c>
      <c r="J1835" s="3"/>
      <c r="K1835" s="56"/>
    </row>
    <row r="1836" ht="32.25" customHeight="1">
      <c r="A1836" s="55" t="s">
        <v>62</v>
      </c>
      <c r="B1836" s="46" t="s">
        <v>14483</v>
      </c>
      <c r="C1836" s="55" t="s">
        <v>14496</v>
      </c>
      <c r="D1836" s="46">
        <v>0.0</v>
      </c>
      <c r="E1836" s="46">
        <v>1.0</v>
      </c>
      <c r="F1836" s="46">
        <v>0.0</v>
      </c>
      <c r="G1836" s="46">
        <v>0.0</v>
      </c>
      <c r="H1836" s="46">
        <v>0.0</v>
      </c>
      <c r="I1836" s="46">
        <v>0.0</v>
      </c>
      <c r="J1836" s="3"/>
      <c r="K1836" s="56"/>
    </row>
    <row r="1837" ht="32.25" customHeight="1">
      <c r="A1837" s="55" t="s">
        <v>62</v>
      </c>
      <c r="B1837" s="46" t="s">
        <v>14499</v>
      </c>
      <c r="C1837" s="55" t="s">
        <v>14500</v>
      </c>
      <c r="D1837" s="46">
        <v>0.0</v>
      </c>
      <c r="E1837" s="46">
        <v>0.0</v>
      </c>
      <c r="F1837" s="46">
        <v>0.0</v>
      </c>
      <c r="G1837" s="46">
        <v>0.0</v>
      </c>
      <c r="H1837" s="46">
        <v>0.0</v>
      </c>
      <c r="I1837" s="46">
        <v>27.0</v>
      </c>
      <c r="J1837" s="3"/>
      <c r="K1837" s="56"/>
    </row>
    <row r="1838" ht="32.25" customHeight="1">
      <c r="A1838" s="55" t="s">
        <v>62</v>
      </c>
      <c r="B1838" s="46" t="s">
        <v>14499</v>
      </c>
      <c r="C1838" s="55" t="s">
        <v>14502</v>
      </c>
      <c r="D1838" s="46">
        <v>0.0</v>
      </c>
      <c r="E1838" s="46">
        <v>0.0</v>
      </c>
      <c r="F1838" s="46">
        <v>1.0</v>
      </c>
      <c r="G1838" s="46">
        <v>0.0</v>
      </c>
      <c r="H1838" s="46">
        <v>0.0</v>
      </c>
      <c r="I1838" s="46">
        <v>19.0</v>
      </c>
      <c r="J1838" s="3"/>
      <c r="K1838" s="56"/>
    </row>
    <row r="1839" ht="32.25" customHeight="1">
      <c r="A1839" s="55" t="s">
        <v>62</v>
      </c>
      <c r="B1839" s="46" t="s">
        <v>14499</v>
      </c>
      <c r="C1839" s="55" t="s">
        <v>14505</v>
      </c>
      <c r="D1839" s="46">
        <v>0.0</v>
      </c>
      <c r="E1839" s="46">
        <v>0.0</v>
      </c>
      <c r="F1839" s="46">
        <v>0.0</v>
      </c>
      <c r="G1839" s="46">
        <v>0.0</v>
      </c>
      <c r="H1839" s="46">
        <v>0.0</v>
      </c>
      <c r="I1839" s="46">
        <v>16.0</v>
      </c>
      <c r="J1839" s="3"/>
      <c r="K1839" s="56"/>
    </row>
    <row r="1840" ht="32.25" customHeight="1">
      <c r="A1840" s="55" t="s">
        <v>62</v>
      </c>
      <c r="B1840" s="46" t="s">
        <v>14499</v>
      </c>
      <c r="C1840" s="55" t="s">
        <v>14507</v>
      </c>
      <c r="D1840" s="46">
        <v>0.0</v>
      </c>
      <c r="E1840" s="46">
        <v>0.0</v>
      </c>
      <c r="F1840" s="46">
        <v>0.0</v>
      </c>
      <c r="G1840" s="46">
        <v>0.0</v>
      </c>
      <c r="H1840" s="46">
        <v>0.0</v>
      </c>
      <c r="I1840" s="46">
        <v>13.0</v>
      </c>
      <c r="J1840" s="3"/>
      <c r="K1840" s="56"/>
    </row>
    <row r="1841" ht="32.25" customHeight="1">
      <c r="A1841" s="55" t="s">
        <v>62</v>
      </c>
      <c r="B1841" s="46" t="s">
        <v>14499</v>
      </c>
      <c r="C1841" s="55" t="s">
        <v>14510</v>
      </c>
      <c r="D1841" s="46">
        <v>0.0</v>
      </c>
      <c r="E1841" s="46">
        <v>0.0</v>
      </c>
      <c r="F1841" s="46">
        <v>0.0</v>
      </c>
      <c r="G1841" s="46">
        <v>0.0</v>
      </c>
      <c r="H1841" s="46">
        <v>0.0</v>
      </c>
      <c r="I1841" s="46">
        <v>13.0</v>
      </c>
      <c r="J1841" s="3"/>
      <c r="K1841" s="56"/>
    </row>
    <row r="1842" ht="32.25" customHeight="1">
      <c r="A1842" s="55" t="s">
        <v>62</v>
      </c>
      <c r="B1842" s="46" t="s">
        <v>14513</v>
      </c>
      <c r="C1842" s="55" t="s">
        <v>14514</v>
      </c>
      <c r="D1842" s="46">
        <v>0.0</v>
      </c>
      <c r="E1842" s="46">
        <v>3.0</v>
      </c>
      <c r="F1842" s="46">
        <v>7.0</v>
      </c>
      <c r="G1842" s="46">
        <v>0.0</v>
      </c>
      <c r="H1842" s="46">
        <v>0.0</v>
      </c>
      <c r="I1842" s="46">
        <v>0.0</v>
      </c>
      <c r="J1842" s="3"/>
      <c r="K1842" s="56"/>
    </row>
    <row r="1843" ht="32.25" customHeight="1">
      <c r="A1843" s="55" t="s">
        <v>62</v>
      </c>
      <c r="B1843" s="46" t="s">
        <v>14513</v>
      </c>
      <c r="C1843" s="55" t="s">
        <v>14516</v>
      </c>
      <c r="D1843" s="46">
        <v>0.0</v>
      </c>
      <c r="E1843" s="46">
        <v>5.0</v>
      </c>
      <c r="F1843" s="46">
        <v>3.0</v>
      </c>
      <c r="G1843" s="46">
        <v>0.0</v>
      </c>
      <c r="H1843" s="46">
        <v>0.0</v>
      </c>
      <c r="I1843" s="46">
        <v>0.0</v>
      </c>
      <c r="J1843" s="3"/>
      <c r="K1843" s="56"/>
    </row>
    <row r="1844" ht="32.25" customHeight="1">
      <c r="A1844" s="55" t="s">
        <v>62</v>
      </c>
      <c r="B1844" s="46" t="s">
        <v>14513</v>
      </c>
      <c r="C1844" s="55" t="s">
        <v>14519</v>
      </c>
      <c r="D1844" s="46">
        <v>0.0</v>
      </c>
      <c r="E1844" s="46">
        <v>1.0</v>
      </c>
      <c r="F1844" s="46">
        <v>1.0</v>
      </c>
      <c r="G1844" s="46">
        <v>0.0</v>
      </c>
      <c r="H1844" s="46">
        <v>0.0</v>
      </c>
      <c r="I1844" s="46">
        <v>0.0</v>
      </c>
      <c r="J1844" s="3"/>
      <c r="K1844" s="56"/>
    </row>
    <row r="1845" ht="32.25" customHeight="1">
      <c r="A1845" s="55" t="s">
        <v>62</v>
      </c>
      <c r="B1845" s="46" t="s">
        <v>14522</v>
      </c>
      <c r="C1845" s="55" t="s">
        <v>14523</v>
      </c>
      <c r="D1845" s="46">
        <v>0.0</v>
      </c>
      <c r="E1845" s="46">
        <v>0.0</v>
      </c>
      <c r="F1845" s="46">
        <v>0.0</v>
      </c>
      <c r="G1845" s="46">
        <v>0.0</v>
      </c>
      <c r="H1845" s="46">
        <v>7.0</v>
      </c>
      <c r="I1845" s="46">
        <v>15.0</v>
      </c>
      <c r="J1845" s="3"/>
      <c r="K1845" s="56"/>
    </row>
    <row r="1846" ht="32.25" customHeight="1">
      <c r="A1846" s="55" t="s">
        <v>62</v>
      </c>
      <c r="B1846" s="46" t="s">
        <v>14522</v>
      </c>
      <c r="C1846" s="55" t="s">
        <v>14526</v>
      </c>
      <c r="D1846" s="46">
        <v>5.0</v>
      </c>
      <c r="E1846" s="46">
        <v>0.0</v>
      </c>
      <c r="F1846" s="46">
        <v>0.0</v>
      </c>
      <c r="G1846" s="46">
        <v>0.0</v>
      </c>
      <c r="H1846" s="46">
        <v>0.0</v>
      </c>
      <c r="I1846" s="46">
        <v>2.0</v>
      </c>
      <c r="J1846" s="3"/>
      <c r="K1846" s="56"/>
    </row>
    <row r="1847" ht="32.25" customHeight="1">
      <c r="A1847" s="55" t="s">
        <v>62</v>
      </c>
      <c r="B1847" s="46" t="s">
        <v>14522</v>
      </c>
      <c r="C1847" s="55" t="s">
        <v>14529</v>
      </c>
      <c r="D1847" s="46">
        <v>0.0</v>
      </c>
      <c r="E1847" s="46">
        <v>0.0</v>
      </c>
      <c r="F1847" s="46">
        <v>0.0</v>
      </c>
      <c r="G1847" s="46">
        <v>0.0</v>
      </c>
      <c r="H1847" s="46">
        <v>0.0</v>
      </c>
      <c r="I1847" s="46">
        <v>2.0</v>
      </c>
      <c r="J1847" s="3"/>
      <c r="K1847" s="56"/>
    </row>
    <row r="1848" ht="32.25" customHeight="1">
      <c r="A1848" s="55" t="s">
        <v>62</v>
      </c>
      <c r="B1848" s="46" t="s">
        <v>14522</v>
      </c>
      <c r="C1848" s="55" t="s">
        <v>14531</v>
      </c>
      <c r="D1848" s="46">
        <v>0.0</v>
      </c>
      <c r="E1848" s="46">
        <v>0.0</v>
      </c>
      <c r="F1848" s="46">
        <v>0.0</v>
      </c>
      <c r="G1848" s="46">
        <v>0.0</v>
      </c>
      <c r="H1848" s="46">
        <v>0.0</v>
      </c>
      <c r="I1848" s="46">
        <v>2.0</v>
      </c>
      <c r="J1848" s="3"/>
      <c r="K1848" s="56"/>
    </row>
    <row r="1849" ht="32.25" customHeight="1">
      <c r="A1849" s="55" t="s">
        <v>62</v>
      </c>
      <c r="B1849" s="46" t="s">
        <v>14534</v>
      </c>
      <c r="C1849" s="55" t="s">
        <v>14535</v>
      </c>
      <c r="D1849" s="46">
        <v>0.0</v>
      </c>
      <c r="E1849" s="46">
        <v>0.0</v>
      </c>
      <c r="F1849" s="46">
        <v>31.0</v>
      </c>
      <c r="G1849" s="46">
        <v>0.0</v>
      </c>
      <c r="H1849" s="46">
        <v>0.0</v>
      </c>
      <c r="I1849" s="46">
        <v>0.0</v>
      </c>
      <c r="J1849" s="3"/>
      <c r="K1849" s="56"/>
    </row>
    <row r="1850" ht="32.25" customHeight="1">
      <c r="A1850" s="55" t="s">
        <v>62</v>
      </c>
      <c r="B1850" s="46" t="s">
        <v>14534</v>
      </c>
      <c r="C1850" s="55" t="s">
        <v>14539</v>
      </c>
      <c r="D1850" s="46">
        <v>0.0</v>
      </c>
      <c r="E1850" s="46">
        <v>0.0</v>
      </c>
      <c r="F1850" s="46">
        <v>14.0</v>
      </c>
      <c r="G1850" s="46">
        <v>0.0</v>
      </c>
      <c r="H1850" s="46">
        <v>0.0</v>
      </c>
      <c r="I1850" s="46">
        <v>0.0</v>
      </c>
      <c r="J1850" s="3"/>
      <c r="K1850" s="56"/>
    </row>
    <row r="1851" ht="32.25" customHeight="1">
      <c r="A1851" s="55" t="s">
        <v>62</v>
      </c>
      <c r="B1851" s="46" t="s">
        <v>14534</v>
      </c>
      <c r="C1851" s="55" t="s">
        <v>14541</v>
      </c>
      <c r="D1851" s="46">
        <v>0.0</v>
      </c>
      <c r="E1851" s="46">
        <v>0.0</v>
      </c>
      <c r="F1851" s="46">
        <v>0.0</v>
      </c>
      <c r="G1851" s="46">
        <v>0.0</v>
      </c>
      <c r="H1851" s="46">
        <v>1.0</v>
      </c>
      <c r="I1851" s="46">
        <v>3.0</v>
      </c>
      <c r="J1851" s="3"/>
      <c r="K1851" s="56"/>
    </row>
    <row r="1852" ht="32.25" customHeight="1">
      <c r="A1852" s="55" t="s">
        <v>62</v>
      </c>
      <c r="B1852" s="46" t="s">
        <v>14534</v>
      </c>
      <c r="C1852" s="55" t="s">
        <v>14544</v>
      </c>
      <c r="D1852" s="46">
        <v>2.0</v>
      </c>
      <c r="E1852" s="46">
        <v>0.0</v>
      </c>
      <c r="F1852" s="46">
        <v>0.0</v>
      </c>
      <c r="G1852" s="46">
        <v>0.0</v>
      </c>
      <c r="H1852" s="46">
        <v>0.0</v>
      </c>
      <c r="I1852" s="46">
        <v>0.0</v>
      </c>
      <c r="J1852" s="3"/>
      <c r="K1852" s="56"/>
    </row>
    <row r="1853" ht="32.25" customHeight="1">
      <c r="A1853" s="55" t="s">
        <v>62</v>
      </c>
      <c r="B1853" s="46" t="s">
        <v>14546</v>
      </c>
      <c r="C1853" s="55" t="s">
        <v>14547</v>
      </c>
      <c r="D1853" s="46">
        <v>0.0</v>
      </c>
      <c r="E1853" s="46">
        <v>0.0</v>
      </c>
      <c r="F1853" s="46">
        <v>50.0</v>
      </c>
      <c r="G1853" s="46">
        <v>0.0</v>
      </c>
      <c r="H1853" s="46">
        <v>0.0</v>
      </c>
      <c r="I1853" s="46">
        <v>13.0</v>
      </c>
      <c r="J1853" s="3"/>
      <c r="K1853" s="56"/>
    </row>
    <row r="1854" ht="32.25" customHeight="1">
      <c r="A1854" s="55" t="s">
        <v>62</v>
      </c>
      <c r="B1854" s="46" t="s">
        <v>14546</v>
      </c>
      <c r="C1854" s="55" t="s">
        <v>14550</v>
      </c>
      <c r="D1854" s="46">
        <v>0.0</v>
      </c>
      <c r="E1854" s="46">
        <v>0.0</v>
      </c>
      <c r="F1854" s="46">
        <v>17.0</v>
      </c>
      <c r="G1854" s="46">
        <v>0.0</v>
      </c>
      <c r="H1854" s="46">
        <v>0.0</v>
      </c>
      <c r="I1854" s="46">
        <v>0.0</v>
      </c>
      <c r="J1854" s="3"/>
      <c r="K1854" s="56"/>
    </row>
    <row r="1855" ht="32.25" customHeight="1">
      <c r="A1855" s="55" t="s">
        <v>62</v>
      </c>
      <c r="B1855" s="46" t="s">
        <v>14546</v>
      </c>
      <c r="C1855" s="55" t="s">
        <v>14553</v>
      </c>
      <c r="D1855" s="46">
        <v>0.0</v>
      </c>
      <c r="E1855" s="46">
        <v>0.0</v>
      </c>
      <c r="F1855" s="46">
        <v>12.0</v>
      </c>
      <c r="G1855" s="46">
        <v>0.0</v>
      </c>
      <c r="H1855" s="46">
        <v>0.0</v>
      </c>
      <c r="I1855" s="46">
        <v>0.0</v>
      </c>
      <c r="J1855" s="3"/>
      <c r="K1855" s="56"/>
    </row>
    <row r="1856" ht="32.25" customHeight="1">
      <c r="A1856" s="55" t="s">
        <v>62</v>
      </c>
      <c r="B1856" s="46" t="s">
        <v>14557</v>
      </c>
      <c r="C1856" s="55" t="s">
        <v>14558</v>
      </c>
      <c r="D1856" s="46">
        <v>0.0</v>
      </c>
      <c r="E1856" s="46">
        <v>0.0</v>
      </c>
      <c r="F1856" s="46">
        <v>62.0</v>
      </c>
      <c r="G1856" s="46">
        <v>0.0</v>
      </c>
      <c r="H1856" s="46">
        <v>0.0</v>
      </c>
      <c r="I1856" s="46">
        <v>3.0</v>
      </c>
      <c r="J1856" s="3"/>
      <c r="K1856" s="56"/>
    </row>
    <row r="1857" ht="32.25" customHeight="1">
      <c r="A1857" s="55" t="s">
        <v>62</v>
      </c>
      <c r="B1857" s="46" t="s">
        <v>14557</v>
      </c>
      <c r="C1857" s="55" t="s">
        <v>14564</v>
      </c>
      <c r="D1857" s="46">
        <v>0.0</v>
      </c>
      <c r="E1857" s="46">
        <v>0.0</v>
      </c>
      <c r="F1857" s="46">
        <v>0.0</v>
      </c>
      <c r="G1857" s="46">
        <v>0.0</v>
      </c>
      <c r="H1857" s="46">
        <v>0.0</v>
      </c>
      <c r="I1857" s="46">
        <v>13.0</v>
      </c>
      <c r="J1857" s="3"/>
      <c r="K1857" s="56"/>
    </row>
    <row r="1858" ht="32.25" customHeight="1">
      <c r="A1858" s="55" t="s">
        <v>62</v>
      </c>
      <c r="B1858" s="46" t="s">
        <v>14557</v>
      </c>
      <c r="C1858" s="55" t="s">
        <v>14566</v>
      </c>
      <c r="D1858" s="46">
        <v>0.0</v>
      </c>
      <c r="E1858" s="46">
        <v>0.0</v>
      </c>
      <c r="F1858" s="46">
        <v>2.0</v>
      </c>
      <c r="G1858" s="46">
        <v>0.0</v>
      </c>
      <c r="H1858" s="46">
        <v>0.0</v>
      </c>
      <c r="I1858" s="46">
        <v>0.0</v>
      </c>
      <c r="J1858" s="3"/>
      <c r="K1858" s="56"/>
    </row>
    <row r="1859" ht="32.25" customHeight="1">
      <c r="A1859" s="55" t="s">
        <v>62</v>
      </c>
      <c r="B1859" s="46" t="s">
        <v>14569</v>
      </c>
      <c r="C1859" s="55" t="s">
        <v>14570</v>
      </c>
      <c r="D1859" s="46">
        <v>0.0</v>
      </c>
      <c r="E1859" s="46">
        <v>0.0</v>
      </c>
      <c r="F1859" s="46">
        <v>19.0</v>
      </c>
      <c r="G1859" s="46">
        <v>0.0</v>
      </c>
      <c r="H1859" s="46">
        <v>4.0</v>
      </c>
      <c r="I1859" s="46">
        <v>19.0</v>
      </c>
      <c r="J1859" s="3"/>
      <c r="K1859" s="56"/>
    </row>
    <row r="1860" ht="32.25" customHeight="1">
      <c r="A1860" s="55" t="s">
        <v>62</v>
      </c>
      <c r="B1860" s="46" t="s">
        <v>14569</v>
      </c>
      <c r="C1860" s="55" t="s">
        <v>14572</v>
      </c>
      <c r="D1860" s="46">
        <v>3.0</v>
      </c>
      <c r="E1860" s="46">
        <v>0.0</v>
      </c>
      <c r="F1860" s="46">
        <v>9.0</v>
      </c>
      <c r="G1860" s="46">
        <v>0.0</v>
      </c>
      <c r="H1860" s="46">
        <v>0.0</v>
      </c>
      <c r="I1860" s="46">
        <v>0.0</v>
      </c>
      <c r="J1860" s="3"/>
      <c r="K1860" s="56"/>
    </row>
    <row r="1861" ht="32.25" customHeight="1">
      <c r="A1861" s="55" t="s">
        <v>62</v>
      </c>
      <c r="B1861" s="46" t="s">
        <v>14569</v>
      </c>
      <c r="C1861" s="55" t="s">
        <v>14575</v>
      </c>
      <c r="D1861" s="46">
        <v>0.0</v>
      </c>
      <c r="E1861" s="46">
        <v>0.0</v>
      </c>
      <c r="F1861" s="46">
        <v>0.0</v>
      </c>
      <c r="G1861" s="46">
        <v>0.0</v>
      </c>
      <c r="H1861" s="46">
        <v>0.0</v>
      </c>
      <c r="I1861" s="46">
        <v>8.0</v>
      </c>
      <c r="J1861" s="3"/>
      <c r="K1861" s="56"/>
    </row>
    <row r="1862" ht="32.25" customHeight="1">
      <c r="A1862" s="55" t="s">
        <v>62</v>
      </c>
      <c r="B1862" s="46" t="s">
        <v>14579</v>
      </c>
      <c r="C1862" s="55" t="s">
        <v>14581</v>
      </c>
      <c r="D1862" s="46">
        <v>0.0</v>
      </c>
      <c r="E1862" s="46">
        <v>21.0</v>
      </c>
      <c r="F1862" s="46">
        <v>0.0</v>
      </c>
      <c r="G1862" s="46">
        <v>0.0</v>
      </c>
      <c r="H1862" s="46">
        <v>0.0</v>
      </c>
      <c r="I1862" s="46">
        <v>0.0</v>
      </c>
      <c r="J1862" s="3"/>
      <c r="K1862" s="56"/>
    </row>
    <row r="1863" ht="32.25" customHeight="1">
      <c r="A1863" s="55" t="s">
        <v>62</v>
      </c>
      <c r="B1863" s="46" t="s">
        <v>14579</v>
      </c>
      <c r="C1863" s="55" t="s">
        <v>14583</v>
      </c>
      <c r="D1863" s="46">
        <v>0.0</v>
      </c>
      <c r="E1863" s="46">
        <v>16.0</v>
      </c>
      <c r="F1863" s="46">
        <v>1.0</v>
      </c>
      <c r="G1863" s="46">
        <v>0.0</v>
      </c>
      <c r="H1863" s="46">
        <v>0.0</v>
      </c>
      <c r="I1863" s="46">
        <v>0.0</v>
      </c>
      <c r="J1863" s="3"/>
      <c r="K1863" s="56"/>
    </row>
    <row r="1864" ht="32.25" customHeight="1">
      <c r="A1864" s="55" t="s">
        <v>62</v>
      </c>
      <c r="B1864" s="46" t="s">
        <v>14579</v>
      </c>
      <c r="C1864" s="55" t="s">
        <v>14586</v>
      </c>
      <c r="D1864" s="46">
        <v>0.0</v>
      </c>
      <c r="E1864" s="46">
        <v>8.0</v>
      </c>
      <c r="F1864" s="46">
        <v>0.0</v>
      </c>
      <c r="G1864" s="46">
        <v>0.0</v>
      </c>
      <c r="H1864" s="46">
        <v>0.0</v>
      </c>
      <c r="I1864" s="46">
        <v>0.0</v>
      </c>
      <c r="J1864" s="3"/>
      <c r="K1864" s="56"/>
    </row>
    <row r="1865" ht="32.25" customHeight="1">
      <c r="A1865" s="55" t="s">
        <v>62</v>
      </c>
      <c r="B1865" s="46" t="s">
        <v>14590</v>
      </c>
      <c r="C1865" s="55" t="s">
        <v>14591</v>
      </c>
      <c r="D1865" s="46">
        <v>0.0</v>
      </c>
      <c r="E1865" s="46">
        <v>0.0</v>
      </c>
      <c r="F1865" s="46">
        <v>0.0</v>
      </c>
      <c r="G1865" s="46">
        <v>0.0</v>
      </c>
      <c r="H1865" s="46">
        <v>0.0</v>
      </c>
      <c r="I1865" s="46">
        <v>22.0</v>
      </c>
      <c r="J1865" s="3"/>
      <c r="K1865" s="56"/>
    </row>
    <row r="1866" ht="32.25" customHeight="1">
      <c r="A1866" s="55" t="s">
        <v>62</v>
      </c>
      <c r="B1866" s="46" t="s">
        <v>14590</v>
      </c>
      <c r="C1866" s="55" t="s">
        <v>14595</v>
      </c>
      <c r="D1866" s="46">
        <v>0.0</v>
      </c>
      <c r="E1866" s="46">
        <v>0.0</v>
      </c>
      <c r="F1866" s="46">
        <v>1.0</v>
      </c>
      <c r="G1866" s="46">
        <v>0.0</v>
      </c>
      <c r="H1866" s="46">
        <v>0.0</v>
      </c>
      <c r="I1866" s="46">
        <v>16.0</v>
      </c>
      <c r="J1866" s="3"/>
      <c r="K1866" s="56"/>
    </row>
    <row r="1867" ht="32.25" customHeight="1">
      <c r="A1867" s="55" t="s">
        <v>62</v>
      </c>
      <c r="B1867" s="46" t="s">
        <v>14590</v>
      </c>
      <c r="C1867" s="55" t="s">
        <v>14598</v>
      </c>
      <c r="D1867" s="46">
        <v>0.0</v>
      </c>
      <c r="E1867" s="46">
        <v>0.0</v>
      </c>
      <c r="F1867" s="46">
        <v>0.0</v>
      </c>
      <c r="G1867" s="46">
        <v>0.0</v>
      </c>
      <c r="H1867" s="46">
        <v>0.0</v>
      </c>
      <c r="I1867" s="46">
        <v>7.0</v>
      </c>
      <c r="J1867" s="3"/>
      <c r="K1867" s="56"/>
    </row>
    <row r="1868" ht="32.25" customHeight="1">
      <c r="A1868" s="55" t="s">
        <v>62</v>
      </c>
      <c r="B1868" s="46" t="s">
        <v>14600</v>
      </c>
      <c r="C1868" s="55" t="s">
        <v>14601</v>
      </c>
      <c r="D1868" s="46">
        <v>0.0</v>
      </c>
      <c r="E1868" s="46">
        <v>0.0</v>
      </c>
      <c r="F1868" s="46">
        <v>0.0</v>
      </c>
      <c r="G1868" s="46">
        <v>0.0</v>
      </c>
      <c r="H1868" s="46">
        <v>0.0</v>
      </c>
      <c r="I1868" s="46">
        <v>17.0</v>
      </c>
      <c r="J1868" s="3"/>
      <c r="K1868" s="56"/>
    </row>
    <row r="1869" ht="32.25" customHeight="1">
      <c r="A1869" s="55" t="s">
        <v>62</v>
      </c>
      <c r="B1869" s="46" t="s">
        <v>14600</v>
      </c>
      <c r="C1869" s="55" t="s">
        <v>14604</v>
      </c>
      <c r="D1869" s="46">
        <v>0.0</v>
      </c>
      <c r="E1869" s="46">
        <v>0.0</v>
      </c>
      <c r="F1869" s="46">
        <v>0.0</v>
      </c>
      <c r="G1869" s="46">
        <v>0.0</v>
      </c>
      <c r="H1869" s="46">
        <v>0.0</v>
      </c>
      <c r="I1869" s="46">
        <v>6.0</v>
      </c>
      <c r="J1869" s="3"/>
      <c r="K1869" s="56"/>
    </row>
    <row r="1870" ht="32.25" customHeight="1">
      <c r="A1870" s="55" t="s">
        <v>62</v>
      </c>
      <c r="B1870" s="46" t="s">
        <v>14600</v>
      </c>
      <c r="C1870" s="55" t="s">
        <v>14608</v>
      </c>
      <c r="D1870" s="46">
        <v>0.0</v>
      </c>
      <c r="E1870" s="46">
        <v>0.0</v>
      </c>
      <c r="F1870" s="46">
        <v>0.0</v>
      </c>
      <c r="G1870" s="46">
        <v>0.0</v>
      </c>
      <c r="H1870" s="46">
        <v>0.0</v>
      </c>
      <c r="I1870" s="46">
        <v>5.0</v>
      </c>
      <c r="J1870" s="3"/>
      <c r="K1870" s="56"/>
    </row>
    <row r="1871" ht="32.25" customHeight="1">
      <c r="A1871" s="55" t="s">
        <v>62</v>
      </c>
      <c r="B1871" s="46" t="s">
        <v>14611</v>
      </c>
      <c r="C1871" s="55" t="s">
        <v>14612</v>
      </c>
      <c r="D1871" s="46">
        <v>0.0</v>
      </c>
      <c r="E1871" s="46">
        <v>0.0</v>
      </c>
      <c r="F1871" s="46">
        <v>77.0</v>
      </c>
      <c r="G1871" s="46">
        <v>0.0</v>
      </c>
      <c r="H1871" s="46">
        <v>0.0</v>
      </c>
      <c r="I1871" s="46">
        <v>0.0</v>
      </c>
      <c r="J1871" s="3"/>
      <c r="K1871" s="56"/>
    </row>
    <row r="1872" ht="32.25" customHeight="1">
      <c r="A1872" s="55" t="s">
        <v>62</v>
      </c>
      <c r="B1872" s="46" t="s">
        <v>14611</v>
      </c>
      <c r="C1872" s="55" t="s">
        <v>14616</v>
      </c>
      <c r="D1872" s="46">
        <v>0.0</v>
      </c>
      <c r="E1872" s="46">
        <v>0.0</v>
      </c>
      <c r="F1872" s="46">
        <v>1.0</v>
      </c>
      <c r="G1872" s="46">
        <v>0.0</v>
      </c>
      <c r="H1872" s="46">
        <v>0.0</v>
      </c>
      <c r="I1872" s="46">
        <v>19.0</v>
      </c>
      <c r="J1872" s="3"/>
      <c r="K1872" s="56"/>
    </row>
    <row r="1873" ht="32.25" customHeight="1">
      <c r="A1873" s="55" t="s">
        <v>62</v>
      </c>
      <c r="B1873" s="46" t="s">
        <v>14611</v>
      </c>
      <c r="C1873" s="55" t="s">
        <v>14619</v>
      </c>
      <c r="D1873" s="46">
        <v>0.0</v>
      </c>
      <c r="E1873" s="46">
        <v>0.0</v>
      </c>
      <c r="F1873" s="46">
        <v>4.0</v>
      </c>
      <c r="G1873" s="46">
        <v>0.0</v>
      </c>
      <c r="H1873" s="46">
        <v>0.0</v>
      </c>
      <c r="I1873" s="46">
        <v>0.0</v>
      </c>
      <c r="J1873" s="3"/>
      <c r="K1873" s="56"/>
    </row>
    <row r="1874" ht="32.25" customHeight="1">
      <c r="A1874" s="55" t="s">
        <v>62</v>
      </c>
      <c r="B1874" s="46" t="s">
        <v>14623</v>
      </c>
      <c r="C1874" s="55" t="s">
        <v>14624</v>
      </c>
      <c r="D1874" s="46">
        <v>0.0</v>
      </c>
      <c r="E1874" s="46">
        <v>1.0</v>
      </c>
      <c r="F1874" s="46">
        <v>103.0</v>
      </c>
      <c r="G1874" s="46">
        <v>0.0</v>
      </c>
      <c r="H1874" s="46">
        <v>0.0</v>
      </c>
      <c r="I1874" s="46">
        <v>21.0</v>
      </c>
      <c r="J1874" s="3"/>
      <c r="K1874" s="56"/>
    </row>
    <row r="1875" ht="32.25" customHeight="1">
      <c r="A1875" s="55" t="s">
        <v>62</v>
      </c>
      <c r="B1875" s="46" t="s">
        <v>14623</v>
      </c>
      <c r="C1875" s="55" t="s">
        <v>14627</v>
      </c>
      <c r="D1875" s="46">
        <v>0.0</v>
      </c>
      <c r="E1875" s="46">
        <v>0.0</v>
      </c>
      <c r="F1875" s="46">
        <v>105.0</v>
      </c>
      <c r="G1875" s="46">
        <v>0.0</v>
      </c>
      <c r="H1875" s="46">
        <v>0.0</v>
      </c>
      <c r="I1875" s="46">
        <v>0.0</v>
      </c>
      <c r="J1875" s="3"/>
      <c r="K1875" s="56"/>
    </row>
    <row r="1876" ht="32.25" customHeight="1">
      <c r="A1876" s="55" t="s">
        <v>62</v>
      </c>
      <c r="B1876" s="46" t="s">
        <v>14623</v>
      </c>
      <c r="C1876" s="55" t="s">
        <v>14629</v>
      </c>
      <c r="D1876" s="46">
        <v>0.0</v>
      </c>
      <c r="E1876" s="46">
        <v>1.0</v>
      </c>
      <c r="F1876" s="46">
        <v>86.0</v>
      </c>
      <c r="G1876" s="46">
        <v>0.0</v>
      </c>
      <c r="H1876" s="46">
        <v>0.0</v>
      </c>
      <c r="I1876" s="46">
        <v>14.0</v>
      </c>
      <c r="J1876" s="3"/>
      <c r="K1876" s="56"/>
    </row>
    <row r="1877" ht="32.25" customHeight="1">
      <c r="A1877" s="55" t="s">
        <v>62</v>
      </c>
      <c r="B1877" s="46" t="s">
        <v>14623</v>
      </c>
      <c r="C1877" s="55" t="s">
        <v>14632</v>
      </c>
      <c r="D1877" s="46">
        <v>0.0</v>
      </c>
      <c r="E1877" s="46">
        <v>0.0</v>
      </c>
      <c r="F1877" s="46">
        <v>63.0</v>
      </c>
      <c r="G1877" s="46">
        <v>0.0</v>
      </c>
      <c r="H1877" s="46">
        <v>0.0</v>
      </c>
      <c r="I1877" s="46">
        <v>2.0</v>
      </c>
      <c r="J1877" s="3"/>
      <c r="K1877" s="56"/>
    </row>
    <row r="1878" ht="32.25" customHeight="1">
      <c r="A1878" s="55" t="s">
        <v>62</v>
      </c>
      <c r="B1878" s="46" t="s">
        <v>14623</v>
      </c>
      <c r="C1878" s="55" t="s">
        <v>14635</v>
      </c>
      <c r="D1878" s="46">
        <v>0.0</v>
      </c>
      <c r="E1878" s="46">
        <v>0.0</v>
      </c>
      <c r="F1878" s="46">
        <v>4.0</v>
      </c>
      <c r="G1878" s="46">
        <v>0.0</v>
      </c>
      <c r="H1878" s="46">
        <v>0.0</v>
      </c>
      <c r="I1878" s="46">
        <v>0.0</v>
      </c>
      <c r="J1878" s="3"/>
      <c r="K1878" s="56"/>
    </row>
    <row r="1879" ht="32.25" customHeight="1">
      <c r="A1879" s="55" t="s">
        <v>62</v>
      </c>
      <c r="B1879" s="46" t="s">
        <v>14638</v>
      </c>
      <c r="C1879" s="55" t="s">
        <v>14639</v>
      </c>
      <c r="D1879" s="46">
        <v>0.0</v>
      </c>
      <c r="E1879" s="46">
        <v>0.0</v>
      </c>
      <c r="F1879" s="46">
        <v>92.0</v>
      </c>
      <c r="G1879" s="46">
        <v>0.0</v>
      </c>
      <c r="H1879" s="46">
        <v>0.0</v>
      </c>
      <c r="I1879" s="46">
        <v>0.0</v>
      </c>
      <c r="J1879" s="3"/>
      <c r="K1879" s="56"/>
    </row>
    <row r="1880" ht="32.25" customHeight="1">
      <c r="A1880" s="55" t="s">
        <v>62</v>
      </c>
      <c r="B1880" s="46" t="s">
        <v>14638</v>
      </c>
      <c r="C1880" s="55" t="s">
        <v>14642</v>
      </c>
      <c r="D1880" s="46">
        <v>0.0</v>
      </c>
      <c r="E1880" s="46">
        <v>1.0</v>
      </c>
      <c r="F1880" s="46">
        <v>77.0</v>
      </c>
      <c r="G1880" s="46">
        <v>0.0</v>
      </c>
      <c r="H1880" s="46">
        <v>0.0</v>
      </c>
      <c r="I1880" s="46">
        <v>0.0</v>
      </c>
      <c r="J1880" s="3"/>
      <c r="K1880" s="56"/>
    </row>
    <row r="1881" ht="32.25" customHeight="1">
      <c r="A1881" s="55" t="s">
        <v>62</v>
      </c>
      <c r="B1881" s="46" t="s">
        <v>14638</v>
      </c>
      <c r="C1881" s="55" t="s">
        <v>14645</v>
      </c>
      <c r="D1881" s="46">
        <v>0.0</v>
      </c>
      <c r="E1881" s="46">
        <v>0.0</v>
      </c>
      <c r="F1881" s="46">
        <v>56.0</v>
      </c>
      <c r="G1881" s="46">
        <v>0.0</v>
      </c>
      <c r="H1881" s="46">
        <v>0.0</v>
      </c>
      <c r="I1881" s="46">
        <v>0.0</v>
      </c>
      <c r="J1881" s="3"/>
      <c r="K1881" s="56"/>
    </row>
    <row r="1882" ht="32.25" customHeight="1">
      <c r="A1882" s="55" t="s">
        <v>62</v>
      </c>
      <c r="B1882" s="46" t="s">
        <v>14638</v>
      </c>
      <c r="C1882" s="55" t="s">
        <v>14648</v>
      </c>
      <c r="D1882" s="46">
        <v>0.0</v>
      </c>
      <c r="E1882" s="46">
        <v>0.0</v>
      </c>
      <c r="F1882" s="46">
        <v>12.0</v>
      </c>
      <c r="G1882" s="46">
        <v>0.0</v>
      </c>
      <c r="H1882" s="46">
        <v>0.0</v>
      </c>
      <c r="I1882" s="46">
        <v>0.0</v>
      </c>
      <c r="J1882" s="3"/>
      <c r="K1882" s="56"/>
    </row>
    <row r="1883" ht="32.25" customHeight="1">
      <c r="A1883" s="55" t="s">
        <v>62</v>
      </c>
      <c r="B1883" s="46" t="s">
        <v>14650</v>
      </c>
      <c r="C1883" s="55" t="s">
        <v>14653</v>
      </c>
      <c r="D1883" s="46">
        <v>0.0</v>
      </c>
      <c r="E1883" s="46">
        <v>0.0</v>
      </c>
      <c r="F1883" s="46">
        <v>0.0</v>
      </c>
      <c r="G1883" s="46">
        <v>0.0</v>
      </c>
      <c r="H1883" s="46">
        <v>0.0</v>
      </c>
      <c r="I1883" s="46">
        <v>91.0</v>
      </c>
      <c r="J1883" s="3"/>
      <c r="K1883" s="56"/>
    </row>
    <row r="1884" ht="32.25" customHeight="1">
      <c r="A1884" s="55" t="s">
        <v>62</v>
      </c>
      <c r="B1884" s="46" t="s">
        <v>14650</v>
      </c>
      <c r="C1884" s="55" t="s">
        <v>14656</v>
      </c>
      <c r="D1884" s="46">
        <v>0.0</v>
      </c>
      <c r="E1884" s="46">
        <v>0.0</v>
      </c>
      <c r="F1884" s="46">
        <v>0.0</v>
      </c>
      <c r="G1884" s="46">
        <v>0.0</v>
      </c>
      <c r="H1884" s="46">
        <v>0.0</v>
      </c>
      <c r="I1884" s="46">
        <v>15.0</v>
      </c>
      <c r="J1884" s="3"/>
      <c r="K1884" s="56"/>
    </row>
    <row r="1885" ht="32.25" customHeight="1">
      <c r="A1885" s="55" t="s">
        <v>62</v>
      </c>
      <c r="B1885" s="46" t="s">
        <v>14650</v>
      </c>
      <c r="C1885" s="55" t="s">
        <v>14660</v>
      </c>
      <c r="D1885" s="46">
        <v>0.0</v>
      </c>
      <c r="E1885" s="46">
        <v>0.0</v>
      </c>
      <c r="F1885" s="46">
        <v>0.0</v>
      </c>
      <c r="G1885" s="46">
        <v>0.0</v>
      </c>
      <c r="H1885" s="46">
        <v>0.0</v>
      </c>
      <c r="I1885" s="46">
        <v>11.0</v>
      </c>
      <c r="J1885" s="3"/>
      <c r="K1885" s="56"/>
    </row>
    <row r="1886" ht="32.25" customHeight="1">
      <c r="A1886" s="55" t="s">
        <v>62</v>
      </c>
      <c r="B1886" s="46" t="s">
        <v>14650</v>
      </c>
      <c r="C1886" s="55" t="s">
        <v>14664</v>
      </c>
      <c r="D1886" s="46">
        <v>0.0</v>
      </c>
      <c r="E1886" s="46">
        <v>0.0</v>
      </c>
      <c r="F1886" s="46">
        <v>0.0</v>
      </c>
      <c r="G1886" s="46">
        <v>0.0</v>
      </c>
      <c r="H1886" s="46">
        <v>0.0</v>
      </c>
      <c r="I1886" s="46">
        <v>10.0</v>
      </c>
      <c r="J1886" s="3"/>
      <c r="K1886" s="56"/>
    </row>
    <row r="1887" ht="32.25" customHeight="1">
      <c r="A1887" s="55" t="s">
        <v>62</v>
      </c>
      <c r="B1887" s="46" t="s">
        <v>14673</v>
      </c>
      <c r="C1887" s="55" t="s">
        <v>14674</v>
      </c>
      <c r="D1887" s="46">
        <v>0.0</v>
      </c>
      <c r="E1887" s="46">
        <v>0.0</v>
      </c>
      <c r="F1887" s="46">
        <v>110.0</v>
      </c>
      <c r="G1887" s="46">
        <v>0.0</v>
      </c>
      <c r="H1887" s="46">
        <v>0.0</v>
      </c>
      <c r="I1887" s="46">
        <v>25.0</v>
      </c>
      <c r="J1887" s="3"/>
      <c r="K1887" s="56"/>
    </row>
    <row r="1888" ht="32.25" customHeight="1">
      <c r="A1888" s="55" t="s">
        <v>62</v>
      </c>
      <c r="B1888" s="46" t="s">
        <v>14673</v>
      </c>
      <c r="C1888" s="55" t="s">
        <v>14677</v>
      </c>
      <c r="D1888" s="46">
        <v>0.0</v>
      </c>
      <c r="E1888" s="46">
        <v>0.0</v>
      </c>
      <c r="F1888" s="46">
        <v>108.0</v>
      </c>
      <c r="G1888" s="46">
        <v>0.0</v>
      </c>
      <c r="H1888" s="46">
        <v>0.0</v>
      </c>
      <c r="I1888" s="46">
        <v>0.0</v>
      </c>
      <c r="J1888" s="3"/>
      <c r="K1888" s="56"/>
    </row>
    <row r="1889" ht="32.25" customHeight="1">
      <c r="A1889" s="55" t="s">
        <v>62</v>
      </c>
      <c r="B1889" s="46" t="s">
        <v>14673</v>
      </c>
      <c r="C1889" s="55" t="s">
        <v>14679</v>
      </c>
      <c r="D1889" s="46">
        <v>0.0</v>
      </c>
      <c r="E1889" s="46">
        <v>0.0</v>
      </c>
      <c r="F1889" s="46">
        <v>104.0</v>
      </c>
      <c r="G1889" s="46">
        <v>0.0</v>
      </c>
      <c r="H1889" s="46">
        <v>0.0</v>
      </c>
      <c r="I1889" s="46">
        <v>0.0</v>
      </c>
      <c r="J1889" s="3"/>
      <c r="K1889" s="56"/>
    </row>
    <row r="1890" ht="32.25" customHeight="1">
      <c r="A1890" s="55" t="s">
        <v>62</v>
      </c>
      <c r="B1890" s="46" t="s">
        <v>14673</v>
      </c>
      <c r="C1890" s="55" t="s">
        <v>14682</v>
      </c>
      <c r="D1890" s="46">
        <v>0.0</v>
      </c>
      <c r="E1890" s="46">
        <v>0.0</v>
      </c>
      <c r="F1890" s="46">
        <v>0.0</v>
      </c>
      <c r="G1890" s="46">
        <v>0.0</v>
      </c>
      <c r="H1890" s="46">
        <v>0.0</v>
      </c>
      <c r="I1890" s="46">
        <v>7.0</v>
      </c>
      <c r="J1890" s="3"/>
      <c r="K1890" s="56"/>
    </row>
    <row r="1891" ht="32.25" customHeight="1">
      <c r="A1891" s="55" t="s">
        <v>62</v>
      </c>
      <c r="B1891" s="46" t="s">
        <v>14684</v>
      </c>
      <c r="C1891" s="55" t="s">
        <v>14685</v>
      </c>
      <c r="D1891" s="46">
        <v>0.0</v>
      </c>
      <c r="E1891" s="46">
        <v>0.0</v>
      </c>
      <c r="F1891" s="46">
        <v>1.0</v>
      </c>
      <c r="G1891" s="46">
        <v>0.0</v>
      </c>
      <c r="H1891" s="46">
        <v>0.0</v>
      </c>
      <c r="I1891" s="46">
        <v>81.0</v>
      </c>
      <c r="J1891" s="3"/>
      <c r="K1891" s="56"/>
    </row>
    <row r="1892" ht="32.25" customHeight="1">
      <c r="A1892" s="55" t="s">
        <v>62</v>
      </c>
      <c r="B1892" s="46" t="s">
        <v>14684</v>
      </c>
      <c r="C1892" s="55" t="s">
        <v>14688</v>
      </c>
      <c r="D1892" s="46">
        <v>0.0</v>
      </c>
      <c r="E1892" s="46">
        <v>0.0</v>
      </c>
      <c r="F1892" s="46">
        <v>44.0</v>
      </c>
      <c r="G1892" s="46">
        <v>0.0</v>
      </c>
      <c r="H1892" s="46">
        <v>0.0</v>
      </c>
      <c r="I1892" s="46">
        <v>0.0</v>
      </c>
      <c r="J1892" s="3"/>
      <c r="K1892" s="56"/>
    </row>
    <row r="1893" ht="32.25" customHeight="1">
      <c r="A1893" s="55" t="s">
        <v>62</v>
      </c>
      <c r="B1893" s="46" t="s">
        <v>14684</v>
      </c>
      <c r="C1893" s="55" t="s">
        <v>14691</v>
      </c>
      <c r="D1893" s="46">
        <v>0.0</v>
      </c>
      <c r="E1893" s="46">
        <v>0.0</v>
      </c>
      <c r="F1893" s="46">
        <v>1.0</v>
      </c>
      <c r="G1893" s="46">
        <v>0.0</v>
      </c>
      <c r="H1893" s="46">
        <v>0.0</v>
      </c>
      <c r="I1893" s="46">
        <v>0.0</v>
      </c>
      <c r="J1893" s="3"/>
      <c r="K1893" s="56"/>
    </row>
    <row r="1894" ht="32.25" customHeight="1">
      <c r="A1894" s="55" t="s">
        <v>62</v>
      </c>
      <c r="B1894" s="46" t="s">
        <v>14693</v>
      </c>
      <c r="C1894" s="55" t="s">
        <v>14694</v>
      </c>
      <c r="D1894" s="46">
        <v>0.0</v>
      </c>
      <c r="E1894" s="46">
        <v>0.0</v>
      </c>
      <c r="F1894" s="46">
        <v>199.0</v>
      </c>
      <c r="G1894" s="46">
        <v>0.0</v>
      </c>
      <c r="H1894" s="46">
        <v>0.0</v>
      </c>
      <c r="I1894" s="46">
        <v>0.0</v>
      </c>
      <c r="J1894" s="3"/>
      <c r="K1894" s="56"/>
    </row>
    <row r="1895" ht="32.25" customHeight="1">
      <c r="A1895" s="55" t="s">
        <v>62</v>
      </c>
      <c r="B1895" s="46" t="s">
        <v>14693</v>
      </c>
      <c r="C1895" s="55" t="s">
        <v>14697</v>
      </c>
      <c r="D1895" s="46">
        <v>0.0</v>
      </c>
      <c r="E1895" s="46">
        <v>0.0</v>
      </c>
      <c r="F1895" s="46">
        <v>199.0</v>
      </c>
      <c r="G1895" s="46">
        <v>0.0</v>
      </c>
      <c r="H1895" s="46">
        <v>0.0</v>
      </c>
      <c r="I1895" s="46">
        <v>0.0</v>
      </c>
      <c r="J1895" s="3"/>
      <c r="K1895" s="56"/>
    </row>
    <row r="1896" ht="32.25" customHeight="1">
      <c r="A1896" s="55" t="s">
        <v>62</v>
      </c>
      <c r="B1896" s="46" t="s">
        <v>14693</v>
      </c>
      <c r="C1896" s="55" t="s">
        <v>14701</v>
      </c>
      <c r="D1896" s="46">
        <v>0.0</v>
      </c>
      <c r="E1896" s="46">
        <v>0.0</v>
      </c>
      <c r="F1896" s="46">
        <v>157.0</v>
      </c>
      <c r="G1896" s="46">
        <v>0.0</v>
      </c>
      <c r="H1896" s="46">
        <v>0.0</v>
      </c>
      <c r="I1896" s="46">
        <v>0.0</v>
      </c>
      <c r="J1896" s="3"/>
      <c r="K1896" s="56"/>
    </row>
    <row r="1897" ht="32.25" customHeight="1">
      <c r="A1897" s="55" t="s">
        <v>62</v>
      </c>
      <c r="B1897" s="46" t="s">
        <v>14693</v>
      </c>
      <c r="C1897" s="55" t="s">
        <v>14705</v>
      </c>
      <c r="D1897" s="46">
        <v>0.0</v>
      </c>
      <c r="E1897" s="46">
        <v>0.0</v>
      </c>
      <c r="F1897" s="46">
        <v>152.0</v>
      </c>
      <c r="G1897" s="46">
        <v>0.0</v>
      </c>
      <c r="H1897" s="46">
        <v>0.0</v>
      </c>
      <c r="I1897" s="46">
        <v>0.0</v>
      </c>
      <c r="J1897" s="3"/>
      <c r="K1897" s="56"/>
    </row>
    <row r="1898" ht="32.25" customHeight="1">
      <c r="A1898" s="55" t="s">
        <v>62</v>
      </c>
      <c r="B1898" s="46" t="s">
        <v>14693</v>
      </c>
      <c r="C1898" s="55" t="s">
        <v>14708</v>
      </c>
      <c r="D1898" s="46">
        <v>0.0</v>
      </c>
      <c r="E1898" s="46">
        <v>0.0</v>
      </c>
      <c r="F1898" s="46">
        <v>117.0</v>
      </c>
      <c r="G1898" s="46">
        <v>0.0</v>
      </c>
      <c r="H1898" s="46">
        <v>0.0</v>
      </c>
      <c r="I1898" s="46">
        <v>0.0</v>
      </c>
      <c r="J1898" s="3"/>
      <c r="K1898" s="56"/>
    </row>
    <row r="1899" ht="32.25" customHeight="1">
      <c r="A1899" s="55" t="s">
        <v>62</v>
      </c>
      <c r="B1899" s="46" t="s">
        <v>14711</v>
      </c>
      <c r="C1899" s="55" t="s">
        <v>14712</v>
      </c>
      <c r="D1899" s="46">
        <v>0.0</v>
      </c>
      <c r="E1899" s="46">
        <v>0.0</v>
      </c>
      <c r="F1899" s="46">
        <v>93.0</v>
      </c>
      <c r="G1899" s="46">
        <v>0.0</v>
      </c>
      <c r="H1899" s="46">
        <v>0.0</v>
      </c>
      <c r="I1899" s="46">
        <v>0.0</v>
      </c>
      <c r="J1899" s="3"/>
      <c r="K1899" s="56"/>
    </row>
    <row r="1900" ht="32.25" customHeight="1">
      <c r="A1900" s="55" t="s">
        <v>62</v>
      </c>
      <c r="B1900" s="46" t="s">
        <v>14711</v>
      </c>
      <c r="C1900" s="55" t="s">
        <v>14715</v>
      </c>
      <c r="D1900" s="46">
        <v>0.0</v>
      </c>
      <c r="E1900" s="46">
        <v>0.0</v>
      </c>
      <c r="F1900" s="46">
        <v>2.0</v>
      </c>
      <c r="G1900" s="46">
        <v>0.0</v>
      </c>
      <c r="H1900" s="46">
        <v>0.0</v>
      </c>
      <c r="I1900" s="46">
        <v>11.0</v>
      </c>
      <c r="J1900" s="3"/>
      <c r="K1900" s="56"/>
    </row>
    <row r="1901" ht="32.25" customHeight="1">
      <c r="A1901" s="55" t="s">
        <v>62</v>
      </c>
      <c r="B1901" s="46" t="s">
        <v>14711</v>
      </c>
      <c r="C1901" s="55" t="s">
        <v>14719</v>
      </c>
      <c r="D1901" s="46">
        <v>0.0</v>
      </c>
      <c r="E1901" s="46">
        <v>0.0</v>
      </c>
      <c r="F1901" s="46">
        <v>10.0</v>
      </c>
      <c r="G1901" s="46">
        <v>0.0</v>
      </c>
      <c r="H1901" s="46">
        <v>0.0</v>
      </c>
      <c r="I1901" s="46">
        <v>0.0</v>
      </c>
      <c r="J1901" s="3"/>
      <c r="K1901" s="56"/>
    </row>
    <row r="1902" ht="32.25" customHeight="1">
      <c r="A1902" s="55" t="s">
        <v>62</v>
      </c>
      <c r="B1902" s="46" t="s">
        <v>14711</v>
      </c>
      <c r="C1902" s="55" t="s">
        <v>14722</v>
      </c>
      <c r="D1902" s="46">
        <v>0.0</v>
      </c>
      <c r="E1902" s="46">
        <v>0.0</v>
      </c>
      <c r="F1902" s="46">
        <v>0.0</v>
      </c>
      <c r="G1902" s="46">
        <v>0.0</v>
      </c>
      <c r="H1902" s="46">
        <v>0.0</v>
      </c>
      <c r="I1902" s="46">
        <v>1.0</v>
      </c>
      <c r="J1902" s="3"/>
      <c r="K1902" s="56"/>
    </row>
    <row r="1903" ht="32.25" customHeight="1">
      <c r="A1903" s="55" t="s">
        <v>62</v>
      </c>
      <c r="B1903" s="46" t="s">
        <v>14725</v>
      </c>
      <c r="C1903" s="55" t="s">
        <v>14726</v>
      </c>
      <c r="D1903" s="46">
        <v>0.0</v>
      </c>
      <c r="E1903" s="46">
        <v>0.0</v>
      </c>
      <c r="F1903" s="46">
        <v>92.0</v>
      </c>
      <c r="G1903" s="46">
        <v>0.0</v>
      </c>
      <c r="H1903" s="46">
        <v>0.0</v>
      </c>
      <c r="I1903" s="46">
        <v>0.0</v>
      </c>
      <c r="J1903" s="3"/>
      <c r="K1903" s="56"/>
    </row>
    <row r="1904" ht="32.25" customHeight="1">
      <c r="A1904" s="55" t="s">
        <v>62</v>
      </c>
      <c r="B1904" s="46" t="s">
        <v>14725</v>
      </c>
      <c r="C1904" s="55" t="s">
        <v>14729</v>
      </c>
      <c r="D1904" s="46">
        <v>25.0</v>
      </c>
      <c r="E1904" s="46">
        <v>0.0</v>
      </c>
      <c r="F1904" s="46">
        <v>47.0</v>
      </c>
      <c r="G1904" s="46">
        <v>2.0</v>
      </c>
      <c r="H1904" s="46">
        <v>1.0</v>
      </c>
      <c r="I1904" s="46">
        <v>3.0</v>
      </c>
      <c r="J1904" s="3"/>
      <c r="K1904" s="56"/>
    </row>
    <row r="1905" ht="32.25" customHeight="1">
      <c r="A1905" s="55" t="s">
        <v>62</v>
      </c>
      <c r="B1905" s="46" t="s">
        <v>14725</v>
      </c>
      <c r="C1905" s="55" t="s">
        <v>14732</v>
      </c>
      <c r="D1905" s="46">
        <v>0.0</v>
      </c>
      <c r="E1905" s="46">
        <v>0.0</v>
      </c>
      <c r="F1905" s="46">
        <v>11.0</v>
      </c>
      <c r="G1905" s="46">
        <v>0.0</v>
      </c>
      <c r="H1905" s="46">
        <v>0.0</v>
      </c>
      <c r="I1905" s="46">
        <v>0.0</v>
      </c>
      <c r="J1905" s="3"/>
      <c r="K1905" s="56"/>
    </row>
    <row r="1906" ht="32.25" customHeight="1">
      <c r="A1906" s="55" t="s">
        <v>62</v>
      </c>
      <c r="B1906" s="46" t="s">
        <v>14736</v>
      </c>
      <c r="C1906" s="55" t="s">
        <v>14737</v>
      </c>
      <c r="D1906" s="46">
        <v>17.0</v>
      </c>
      <c r="E1906" s="46">
        <v>0.0</v>
      </c>
      <c r="F1906" s="46">
        <v>5.0</v>
      </c>
      <c r="G1906" s="46">
        <v>1.0</v>
      </c>
      <c r="H1906" s="46">
        <v>0.0</v>
      </c>
      <c r="I1906" s="46">
        <v>1.0</v>
      </c>
      <c r="J1906" s="3"/>
      <c r="K1906" s="56"/>
    </row>
    <row r="1907" ht="32.25" customHeight="1">
      <c r="A1907" s="55" t="s">
        <v>62</v>
      </c>
      <c r="B1907" s="46" t="s">
        <v>14736</v>
      </c>
      <c r="C1907" s="55" t="s">
        <v>14740</v>
      </c>
      <c r="D1907" s="46">
        <v>3.0</v>
      </c>
      <c r="E1907" s="46">
        <v>0.0</v>
      </c>
      <c r="F1907" s="46">
        <v>17.0</v>
      </c>
      <c r="G1907" s="46">
        <v>0.0</v>
      </c>
      <c r="H1907" s="46">
        <v>0.0</v>
      </c>
      <c r="I1907" s="46">
        <v>0.0</v>
      </c>
      <c r="J1907" s="3"/>
      <c r="K1907" s="56"/>
    </row>
    <row r="1908" ht="32.25" customHeight="1">
      <c r="A1908" s="55" t="s">
        <v>62</v>
      </c>
      <c r="B1908" s="46" t="s">
        <v>14736</v>
      </c>
      <c r="C1908" s="55" t="s">
        <v>14744</v>
      </c>
      <c r="D1908" s="46">
        <v>6.0</v>
      </c>
      <c r="E1908" s="46">
        <v>0.0</v>
      </c>
      <c r="F1908" s="46">
        <v>0.0</v>
      </c>
      <c r="G1908" s="46">
        <v>0.0</v>
      </c>
      <c r="H1908" s="46">
        <v>0.0</v>
      </c>
      <c r="I1908" s="46">
        <v>4.0</v>
      </c>
      <c r="J1908" s="3"/>
      <c r="K1908" s="56"/>
    </row>
    <row r="1909" ht="32.25" customHeight="1">
      <c r="A1909" s="55" t="s">
        <v>62</v>
      </c>
      <c r="B1909" s="46" t="s">
        <v>14749</v>
      </c>
      <c r="C1909" s="55" t="s">
        <v>14750</v>
      </c>
      <c r="D1909" s="46">
        <v>0.0</v>
      </c>
      <c r="E1909" s="46">
        <v>0.0</v>
      </c>
      <c r="F1909" s="46">
        <v>53.0</v>
      </c>
      <c r="G1909" s="46">
        <v>0.0</v>
      </c>
      <c r="H1909" s="46">
        <v>0.0</v>
      </c>
      <c r="I1909" s="46">
        <v>22.0</v>
      </c>
      <c r="J1909" s="3"/>
      <c r="K1909" s="56"/>
    </row>
    <row r="1910" ht="32.25" customHeight="1">
      <c r="A1910" s="55" t="s">
        <v>62</v>
      </c>
      <c r="B1910" s="46" t="s">
        <v>14749</v>
      </c>
      <c r="C1910" s="55" t="s">
        <v>14753</v>
      </c>
      <c r="D1910" s="46">
        <v>0.0</v>
      </c>
      <c r="E1910" s="46">
        <v>0.0</v>
      </c>
      <c r="F1910" s="46">
        <v>11.0</v>
      </c>
      <c r="G1910" s="46">
        <v>0.0</v>
      </c>
      <c r="H1910" s="46">
        <v>0.0</v>
      </c>
      <c r="I1910" s="46">
        <v>0.0</v>
      </c>
      <c r="J1910" s="3"/>
      <c r="K1910" s="56"/>
    </row>
    <row r="1911" ht="32.25" customHeight="1">
      <c r="A1911" s="55" t="s">
        <v>62</v>
      </c>
      <c r="B1911" s="46" t="s">
        <v>14749</v>
      </c>
      <c r="C1911" s="55" t="s">
        <v>14756</v>
      </c>
      <c r="D1911" s="46">
        <v>0.0</v>
      </c>
      <c r="E1911" s="46">
        <v>0.0</v>
      </c>
      <c r="F1911" s="46">
        <v>9.0</v>
      </c>
      <c r="G1911" s="46">
        <v>0.0</v>
      </c>
      <c r="H1911" s="46">
        <v>0.0</v>
      </c>
      <c r="I1911" s="46">
        <v>0.0</v>
      </c>
      <c r="J1911" s="3"/>
      <c r="K1911" s="56"/>
    </row>
    <row r="1912" ht="32.25" customHeight="1">
      <c r="A1912" s="55" t="s">
        <v>62</v>
      </c>
      <c r="B1912" s="46" t="s">
        <v>14749</v>
      </c>
      <c r="C1912" s="55" t="s">
        <v>14761</v>
      </c>
      <c r="D1912" s="46">
        <v>0.0</v>
      </c>
      <c r="E1912" s="46">
        <v>0.0</v>
      </c>
      <c r="F1912" s="46">
        <v>8.0</v>
      </c>
      <c r="G1912" s="46">
        <v>0.0</v>
      </c>
      <c r="H1912" s="46">
        <v>0.0</v>
      </c>
      <c r="I1912" s="46">
        <v>0.0</v>
      </c>
      <c r="J1912" s="3"/>
      <c r="K1912" s="56"/>
    </row>
    <row r="1913" ht="32.25" customHeight="1">
      <c r="A1913" s="55" t="s">
        <v>62</v>
      </c>
      <c r="B1913" s="46" t="s">
        <v>14764</v>
      </c>
      <c r="C1913" s="55" t="s">
        <v>14765</v>
      </c>
      <c r="D1913" s="46">
        <v>0.0</v>
      </c>
      <c r="E1913" s="46">
        <v>1.0</v>
      </c>
      <c r="F1913" s="46">
        <v>101.0</v>
      </c>
      <c r="G1913" s="46">
        <v>0.0</v>
      </c>
      <c r="H1913" s="46">
        <v>0.0</v>
      </c>
      <c r="I1913" s="46">
        <v>0.0</v>
      </c>
      <c r="J1913" s="3"/>
      <c r="K1913" s="56"/>
    </row>
    <row r="1914" ht="32.25" customHeight="1">
      <c r="A1914" s="55" t="s">
        <v>62</v>
      </c>
      <c r="B1914" s="46" t="s">
        <v>14764</v>
      </c>
      <c r="C1914" s="55" t="s">
        <v>14769</v>
      </c>
      <c r="D1914" s="46">
        <v>10.0</v>
      </c>
      <c r="E1914" s="46">
        <v>0.0</v>
      </c>
      <c r="F1914" s="46">
        <v>5.0</v>
      </c>
      <c r="G1914" s="46">
        <v>0.0</v>
      </c>
      <c r="H1914" s="46">
        <v>0.0</v>
      </c>
      <c r="I1914" s="46">
        <v>13.0</v>
      </c>
      <c r="J1914" s="3"/>
      <c r="K1914" s="56"/>
    </row>
    <row r="1915" ht="32.25" customHeight="1">
      <c r="A1915" s="55" t="s">
        <v>62</v>
      </c>
      <c r="B1915" s="46" t="s">
        <v>14764</v>
      </c>
      <c r="C1915" s="55" t="s">
        <v>14772</v>
      </c>
      <c r="D1915" s="46">
        <v>5.0</v>
      </c>
      <c r="E1915" s="46">
        <v>0.0</v>
      </c>
      <c r="F1915" s="46">
        <v>0.0</v>
      </c>
      <c r="G1915" s="46">
        <v>0.0</v>
      </c>
      <c r="H1915" s="46">
        <v>0.0</v>
      </c>
      <c r="I1915" s="46">
        <v>2.0</v>
      </c>
      <c r="J1915" s="3"/>
      <c r="K1915" s="56"/>
    </row>
    <row r="1916" ht="32.25" customHeight="1">
      <c r="A1916" s="55" t="s">
        <v>62</v>
      </c>
      <c r="B1916" s="46" t="s">
        <v>14775</v>
      </c>
      <c r="C1916" s="55" t="s">
        <v>14776</v>
      </c>
      <c r="D1916" s="46">
        <v>19.0</v>
      </c>
      <c r="E1916" s="46">
        <v>0.0</v>
      </c>
      <c r="F1916" s="46">
        <v>53.0</v>
      </c>
      <c r="G1916" s="46">
        <v>2.0</v>
      </c>
      <c r="H1916" s="46">
        <v>0.0</v>
      </c>
      <c r="I1916" s="46">
        <v>0.0</v>
      </c>
      <c r="J1916" s="3"/>
      <c r="K1916" s="56"/>
    </row>
    <row r="1917" ht="32.25" customHeight="1">
      <c r="A1917" s="55" t="s">
        <v>62</v>
      </c>
      <c r="B1917" s="46" t="s">
        <v>14775</v>
      </c>
      <c r="C1917" s="55" t="s">
        <v>14779</v>
      </c>
      <c r="D1917" s="46">
        <v>0.0</v>
      </c>
      <c r="E1917" s="46">
        <v>0.0</v>
      </c>
      <c r="F1917" s="46">
        <v>25.0</v>
      </c>
      <c r="G1917" s="46">
        <v>0.0</v>
      </c>
      <c r="H1917" s="46">
        <v>0.0</v>
      </c>
      <c r="I1917" s="46">
        <v>0.0</v>
      </c>
      <c r="J1917" s="3"/>
      <c r="K1917" s="56"/>
    </row>
    <row r="1918" ht="32.25" customHeight="1">
      <c r="A1918" s="55" t="s">
        <v>62</v>
      </c>
      <c r="B1918" s="46" t="s">
        <v>14775</v>
      </c>
      <c r="C1918" s="55" t="s">
        <v>14784</v>
      </c>
      <c r="D1918" s="46">
        <v>0.0</v>
      </c>
      <c r="E1918" s="46">
        <v>0.0</v>
      </c>
      <c r="F1918" s="46">
        <v>14.0</v>
      </c>
      <c r="G1918" s="46">
        <v>0.0</v>
      </c>
      <c r="H1918" s="46">
        <v>0.0</v>
      </c>
      <c r="I1918" s="46">
        <v>0.0</v>
      </c>
      <c r="J1918" s="3"/>
      <c r="K1918" s="56"/>
    </row>
    <row r="1919" ht="32.25" customHeight="1">
      <c r="A1919" s="55" t="s">
        <v>62</v>
      </c>
      <c r="B1919" s="46" t="s">
        <v>14787</v>
      </c>
      <c r="C1919" s="55" t="s">
        <v>14788</v>
      </c>
      <c r="D1919" s="46">
        <v>0.0</v>
      </c>
      <c r="E1919" s="46">
        <v>0.0</v>
      </c>
      <c r="F1919" s="46">
        <v>52.0</v>
      </c>
      <c r="G1919" s="46">
        <v>0.0</v>
      </c>
      <c r="H1919" s="46">
        <v>0.0</v>
      </c>
      <c r="I1919" s="46">
        <v>0.0</v>
      </c>
      <c r="J1919" s="3"/>
      <c r="K1919" s="56"/>
    </row>
    <row r="1920" ht="32.25" customHeight="1">
      <c r="A1920" s="55" t="s">
        <v>62</v>
      </c>
      <c r="B1920" s="46" t="s">
        <v>14787</v>
      </c>
      <c r="C1920" s="55" t="s">
        <v>14793</v>
      </c>
      <c r="D1920" s="46">
        <v>1.0</v>
      </c>
      <c r="E1920" s="46">
        <v>0.0</v>
      </c>
      <c r="F1920" s="46">
        <v>34.0</v>
      </c>
      <c r="G1920" s="46">
        <v>0.0</v>
      </c>
      <c r="H1920" s="46">
        <v>0.0</v>
      </c>
      <c r="I1920" s="46">
        <v>0.0</v>
      </c>
      <c r="J1920" s="3"/>
      <c r="K1920" s="56"/>
    </row>
    <row r="1921" ht="32.25" customHeight="1">
      <c r="A1921" s="55" t="s">
        <v>62</v>
      </c>
      <c r="B1921" s="46" t="s">
        <v>14787</v>
      </c>
      <c r="C1921" s="55" t="s">
        <v>14796</v>
      </c>
      <c r="D1921" s="46">
        <v>1.0</v>
      </c>
      <c r="E1921" s="46">
        <v>0.0</v>
      </c>
      <c r="F1921" s="46">
        <v>10.0</v>
      </c>
      <c r="G1921" s="46">
        <v>0.0</v>
      </c>
      <c r="H1921" s="46">
        <v>0.0</v>
      </c>
      <c r="I1921" s="46">
        <v>1.0</v>
      </c>
      <c r="J1921" s="3"/>
      <c r="K1921" s="56"/>
    </row>
    <row r="1922" ht="32.25" customHeight="1">
      <c r="A1922" s="55" t="s">
        <v>62</v>
      </c>
      <c r="B1922" s="46" t="s">
        <v>14787</v>
      </c>
      <c r="C1922" s="55" t="s">
        <v>14801</v>
      </c>
      <c r="D1922" s="46">
        <v>4.0</v>
      </c>
      <c r="E1922" s="46">
        <v>0.0</v>
      </c>
      <c r="F1922" s="46">
        <v>5.0</v>
      </c>
      <c r="G1922" s="46">
        <v>0.0</v>
      </c>
      <c r="H1922" s="46">
        <v>0.0</v>
      </c>
      <c r="I1922" s="46">
        <v>2.0</v>
      </c>
      <c r="J1922" s="3"/>
      <c r="K1922" s="56"/>
    </row>
    <row r="1923" ht="32.25" customHeight="1">
      <c r="A1923" s="55" t="s">
        <v>62</v>
      </c>
      <c r="B1923" s="46" t="s">
        <v>14804</v>
      </c>
      <c r="C1923" s="55" t="s">
        <v>14805</v>
      </c>
      <c r="D1923" s="46">
        <v>0.0</v>
      </c>
      <c r="E1923" s="46">
        <v>0.0</v>
      </c>
      <c r="F1923" s="46">
        <v>0.0</v>
      </c>
      <c r="G1923" s="46">
        <v>0.0</v>
      </c>
      <c r="H1923" s="46">
        <v>0.0</v>
      </c>
      <c r="I1923" s="46">
        <v>21.0</v>
      </c>
      <c r="J1923" s="3"/>
      <c r="K1923" s="56"/>
    </row>
    <row r="1924" ht="32.25" customHeight="1">
      <c r="A1924" s="55" t="s">
        <v>62</v>
      </c>
      <c r="B1924" s="46" t="s">
        <v>14804</v>
      </c>
      <c r="C1924" s="55" t="s">
        <v>14809</v>
      </c>
      <c r="D1924" s="46">
        <v>2.0</v>
      </c>
      <c r="E1924" s="46">
        <v>0.0</v>
      </c>
      <c r="F1924" s="46">
        <v>0.0</v>
      </c>
      <c r="G1924" s="46">
        <v>0.0</v>
      </c>
      <c r="H1924" s="46">
        <v>0.0</v>
      </c>
      <c r="I1924" s="46">
        <v>17.0</v>
      </c>
      <c r="J1924" s="3"/>
      <c r="K1924" s="56"/>
    </row>
    <row r="1925" ht="32.25" customHeight="1">
      <c r="A1925" s="55" t="s">
        <v>62</v>
      </c>
      <c r="B1925" s="46" t="s">
        <v>14804</v>
      </c>
      <c r="C1925" s="55" t="s">
        <v>14812</v>
      </c>
      <c r="D1925" s="46">
        <v>0.0</v>
      </c>
      <c r="E1925" s="46">
        <v>0.0</v>
      </c>
      <c r="F1925" s="46">
        <v>1.0</v>
      </c>
      <c r="G1925" s="46">
        <v>0.0</v>
      </c>
      <c r="H1925" s="46">
        <v>0.0</v>
      </c>
      <c r="I1925" s="46">
        <v>12.0</v>
      </c>
      <c r="J1925" s="3"/>
      <c r="K1925" s="56"/>
    </row>
    <row r="1926" ht="32.25" customHeight="1">
      <c r="A1926" s="55" t="s">
        <v>62</v>
      </c>
      <c r="B1926" s="46" t="s">
        <v>14804</v>
      </c>
      <c r="C1926" s="55" t="s">
        <v>14816</v>
      </c>
      <c r="D1926" s="46">
        <v>0.0</v>
      </c>
      <c r="E1926" s="46">
        <v>0.0</v>
      </c>
      <c r="F1926" s="46">
        <v>0.0</v>
      </c>
      <c r="G1926" s="46">
        <v>0.0</v>
      </c>
      <c r="H1926" s="46">
        <v>0.0</v>
      </c>
      <c r="I1926" s="46">
        <v>11.0</v>
      </c>
      <c r="J1926" s="3"/>
      <c r="K1926" s="56"/>
    </row>
    <row r="1927" ht="32.25" customHeight="1">
      <c r="A1927" s="55" t="s">
        <v>62</v>
      </c>
      <c r="B1927" s="46" t="s">
        <v>14804</v>
      </c>
      <c r="C1927" s="55" t="s">
        <v>14820</v>
      </c>
      <c r="D1927" s="46">
        <v>0.0</v>
      </c>
      <c r="E1927" s="46">
        <v>0.0</v>
      </c>
      <c r="F1927" s="46">
        <v>0.0</v>
      </c>
      <c r="G1927" s="46">
        <v>0.0</v>
      </c>
      <c r="H1927" s="46">
        <v>0.0</v>
      </c>
      <c r="I1927" s="46">
        <v>6.0</v>
      </c>
      <c r="J1927" s="3"/>
      <c r="K1927" s="56"/>
    </row>
    <row r="1928" ht="32.25" customHeight="1">
      <c r="A1928" s="55" t="s">
        <v>62</v>
      </c>
      <c r="B1928" s="46" t="s">
        <v>14823</v>
      </c>
      <c r="C1928" s="55" t="s">
        <v>14824</v>
      </c>
      <c r="D1928" s="46">
        <v>0.0</v>
      </c>
      <c r="E1928" s="46">
        <v>0.0</v>
      </c>
      <c r="F1928" s="46">
        <v>10.0</v>
      </c>
      <c r="G1928" s="46">
        <v>0.0</v>
      </c>
      <c r="H1928" s="46">
        <v>0.0</v>
      </c>
      <c r="I1928" s="46">
        <v>35.0</v>
      </c>
      <c r="J1928" s="3"/>
      <c r="K1928" s="56"/>
    </row>
    <row r="1929" ht="32.25" customHeight="1">
      <c r="A1929" s="55" t="s">
        <v>62</v>
      </c>
      <c r="B1929" s="46" t="s">
        <v>14823</v>
      </c>
      <c r="C1929" s="55" t="s">
        <v>14827</v>
      </c>
      <c r="D1929" s="46">
        <v>0.0</v>
      </c>
      <c r="E1929" s="46">
        <v>0.0</v>
      </c>
      <c r="F1929" s="46">
        <v>16.0</v>
      </c>
      <c r="G1929" s="46">
        <v>0.0</v>
      </c>
      <c r="H1929" s="46">
        <v>0.0</v>
      </c>
      <c r="I1929" s="46">
        <v>20.0</v>
      </c>
      <c r="J1929" s="3"/>
      <c r="K1929" s="56"/>
    </row>
    <row r="1930" ht="32.25" customHeight="1">
      <c r="A1930" s="55" t="s">
        <v>62</v>
      </c>
      <c r="B1930" s="46" t="s">
        <v>14823</v>
      </c>
      <c r="C1930" s="55" t="s">
        <v>14830</v>
      </c>
      <c r="D1930" s="46">
        <v>0.0</v>
      </c>
      <c r="E1930" s="46">
        <v>0.0</v>
      </c>
      <c r="F1930" s="46">
        <v>10.0</v>
      </c>
      <c r="G1930" s="46">
        <v>0.0</v>
      </c>
      <c r="H1930" s="46">
        <v>0.0</v>
      </c>
      <c r="I1930" s="46">
        <v>12.0</v>
      </c>
      <c r="J1930" s="3"/>
      <c r="K1930" s="56"/>
    </row>
    <row r="1931" ht="32.25" customHeight="1">
      <c r="A1931" s="55" t="s">
        <v>62</v>
      </c>
      <c r="B1931" s="46" t="s">
        <v>14823</v>
      </c>
      <c r="C1931" s="55" t="s">
        <v>14833</v>
      </c>
      <c r="D1931" s="46">
        <v>0.0</v>
      </c>
      <c r="E1931" s="46">
        <v>0.0</v>
      </c>
      <c r="F1931" s="46">
        <v>0.0</v>
      </c>
      <c r="G1931" s="46">
        <v>0.0</v>
      </c>
      <c r="H1931" s="46">
        <v>0.0</v>
      </c>
      <c r="I1931" s="46">
        <v>11.0</v>
      </c>
      <c r="J1931" s="3"/>
      <c r="K1931" s="56"/>
    </row>
    <row r="1932" ht="32.25" customHeight="1">
      <c r="A1932" s="55" t="s">
        <v>62</v>
      </c>
      <c r="B1932" s="46" t="s">
        <v>14823</v>
      </c>
      <c r="C1932" s="55" t="s">
        <v>14837</v>
      </c>
      <c r="D1932" s="46">
        <v>0.0</v>
      </c>
      <c r="E1932" s="46">
        <v>0.0</v>
      </c>
      <c r="F1932" s="46">
        <v>0.0</v>
      </c>
      <c r="G1932" s="46">
        <v>0.0</v>
      </c>
      <c r="H1932" s="46">
        <v>0.0</v>
      </c>
      <c r="I1932" s="46">
        <v>6.0</v>
      </c>
      <c r="J1932" s="3"/>
      <c r="K1932" s="56"/>
    </row>
    <row r="1933" ht="32.25" customHeight="1">
      <c r="A1933" s="55" t="s">
        <v>62</v>
      </c>
      <c r="B1933" s="46" t="s">
        <v>14841</v>
      </c>
      <c r="C1933" s="55" t="s">
        <v>14842</v>
      </c>
      <c r="D1933" s="46">
        <v>0.0</v>
      </c>
      <c r="E1933" s="46">
        <v>0.0</v>
      </c>
      <c r="F1933" s="46">
        <v>0.0</v>
      </c>
      <c r="G1933" s="46">
        <v>0.0</v>
      </c>
      <c r="H1933" s="46">
        <v>0.0</v>
      </c>
      <c r="I1933" s="46">
        <v>15.0</v>
      </c>
      <c r="J1933" s="3"/>
      <c r="K1933" s="56"/>
    </row>
    <row r="1934" ht="32.25" customHeight="1">
      <c r="A1934" s="55" t="s">
        <v>62</v>
      </c>
      <c r="B1934" s="46" t="s">
        <v>14841</v>
      </c>
      <c r="C1934" s="55" t="s">
        <v>14847</v>
      </c>
      <c r="D1934" s="46">
        <v>0.0</v>
      </c>
      <c r="E1934" s="46">
        <v>4.0</v>
      </c>
      <c r="F1934" s="46">
        <v>0.0</v>
      </c>
      <c r="G1934" s="46">
        <v>0.0</v>
      </c>
      <c r="H1934" s="46">
        <v>0.0</v>
      </c>
      <c r="I1934" s="46">
        <v>0.0</v>
      </c>
      <c r="J1934" s="3"/>
      <c r="K1934" s="56"/>
    </row>
    <row r="1935" ht="32.25" customHeight="1">
      <c r="A1935" s="55" t="s">
        <v>62</v>
      </c>
      <c r="B1935" s="46" t="s">
        <v>14841</v>
      </c>
      <c r="C1935" s="55" t="s">
        <v>14849</v>
      </c>
      <c r="D1935" s="46">
        <v>0.0</v>
      </c>
      <c r="E1935" s="46">
        <v>0.0</v>
      </c>
      <c r="F1935" s="46">
        <v>1.0</v>
      </c>
      <c r="G1935" s="46">
        <v>0.0</v>
      </c>
      <c r="H1935" s="46">
        <v>0.0</v>
      </c>
      <c r="I1935" s="46">
        <v>0.0</v>
      </c>
      <c r="J1935" s="3"/>
      <c r="K1935" s="56"/>
    </row>
    <row r="1936" ht="32.25" customHeight="1">
      <c r="A1936" s="55" t="s">
        <v>62</v>
      </c>
      <c r="B1936" s="46" t="s">
        <v>14841</v>
      </c>
      <c r="C1936" s="55" t="s">
        <v>14852</v>
      </c>
      <c r="D1936" s="46">
        <v>0.0</v>
      </c>
      <c r="E1936" s="46">
        <v>0.0</v>
      </c>
      <c r="F1936" s="46">
        <v>1.0</v>
      </c>
      <c r="G1936" s="46">
        <v>0.0</v>
      </c>
      <c r="H1936" s="46">
        <v>0.0</v>
      </c>
      <c r="I1936" s="46">
        <v>0.0</v>
      </c>
      <c r="J1936" s="3"/>
      <c r="K1936" s="56"/>
    </row>
    <row r="1937" ht="32.25" customHeight="1">
      <c r="A1937" s="55" t="s">
        <v>62</v>
      </c>
      <c r="B1937" s="46" t="s">
        <v>14858</v>
      </c>
      <c r="C1937" s="55" t="s">
        <v>14859</v>
      </c>
      <c r="D1937" s="46">
        <v>0.0</v>
      </c>
      <c r="E1937" s="46">
        <v>0.0</v>
      </c>
      <c r="F1937" s="46">
        <v>54.0</v>
      </c>
      <c r="G1937" s="46">
        <v>0.0</v>
      </c>
      <c r="H1937" s="46">
        <v>0.0</v>
      </c>
      <c r="I1937" s="46">
        <v>0.0</v>
      </c>
      <c r="J1937" s="3"/>
      <c r="K1937" s="56"/>
    </row>
    <row r="1938" ht="32.25" customHeight="1">
      <c r="A1938" s="55" t="s">
        <v>62</v>
      </c>
      <c r="B1938" s="46" t="s">
        <v>14858</v>
      </c>
      <c r="C1938" s="55" t="s">
        <v>14863</v>
      </c>
      <c r="D1938" s="46">
        <v>0.0</v>
      </c>
      <c r="E1938" s="46">
        <v>0.0</v>
      </c>
      <c r="F1938" s="46">
        <v>6.0</v>
      </c>
      <c r="G1938" s="46">
        <v>0.0</v>
      </c>
      <c r="H1938" s="46">
        <v>0.0</v>
      </c>
      <c r="I1938" s="46">
        <v>0.0</v>
      </c>
      <c r="J1938" s="3"/>
      <c r="K1938" s="56"/>
    </row>
    <row r="1939" ht="32.25" customHeight="1">
      <c r="A1939" s="55" t="s">
        <v>62</v>
      </c>
      <c r="B1939" s="46" t="s">
        <v>14858</v>
      </c>
      <c r="C1939" s="55" t="s">
        <v>14866</v>
      </c>
      <c r="D1939" s="46">
        <v>0.0</v>
      </c>
      <c r="E1939" s="46">
        <v>0.0</v>
      </c>
      <c r="F1939" s="46">
        <v>0.0</v>
      </c>
      <c r="G1939" s="46">
        <v>0.0</v>
      </c>
      <c r="H1939" s="46">
        <v>0.0</v>
      </c>
      <c r="I1939" s="46">
        <v>2.0</v>
      </c>
      <c r="J1939" s="3"/>
      <c r="K1939" s="56"/>
    </row>
    <row r="1940" ht="32.25" customHeight="1">
      <c r="A1940" s="55" t="s">
        <v>62</v>
      </c>
      <c r="B1940" s="46" t="s">
        <v>14858</v>
      </c>
      <c r="C1940" s="55" t="s">
        <v>14869</v>
      </c>
      <c r="D1940" s="46">
        <v>0.0</v>
      </c>
      <c r="E1940" s="46">
        <v>0.0</v>
      </c>
      <c r="F1940" s="46">
        <v>0.0</v>
      </c>
      <c r="G1940" s="46">
        <v>0.0</v>
      </c>
      <c r="H1940" s="46">
        <v>0.0</v>
      </c>
      <c r="I1940" s="46">
        <v>2.0</v>
      </c>
      <c r="J1940" s="3"/>
      <c r="K1940" s="56"/>
    </row>
    <row r="1941" ht="32.25" customHeight="1">
      <c r="A1941" s="55" t="s">
        <v>62</v>
      </c>
      <c r="B1941" s="46" t="s">
        <v>14858</v>
      </c>
      <c r="C1941" s="55" t="s">
        <v>14872</v>
      </c>
      <c r="D1941" s="46">
        <v>0.0</v>
      </c>
      <c r="E1941" s="46">
        <v>0.0</v>
      </c>
      <c r="F1941" s="46">
        <v>1.0</v>
      </c>
      <c r="G1941" s="46">
        <v>0.0</v>
      </c>
      <c r="H1941" s="46">
        <v>0.0</v>
      </c>
      <c r="I1941" s="46">
        <v>0.0</v>
      </c>
      <c r="J1941" s="3"/>
      <c r="K1941" s="56"/>
    </row>
    <row r="1942" ht="32.25" customHeight="1">
      <c r="A1942" s="55" t="s">
        <v>62</v>
      </c>
      <c r="B1942" s="46" t="s">
        <v>14858</v>
      </c>
      <c r="C1942" s="55" t="s">
        <v>14876</v>
      </c>
      <c r="D1942" s="46">
        <v>0.0</v>
      </c>
      <c r="E1942" s="46">
        <v>0.0</v>
      </c>
      <c r="F1942" s="46">
        <v>1.0</v>
      </c>
      <c r="G1942" s="46">
        <v>0.0</v>
      </c>
      <c r="H1942" s="46">
        <v>0.0</v>
      </c>
      <c r="I1942" s="46">
        <v>0.0</v>
      </c>
      <c r="J1942" s="3"/>
      <c r="K1942" s="56"/>
    </row>
    <row r="1943" ht="32.25" customHeight="1">
      <c r="A1943" s="55" t="s">
        <v>62</v>
      </c>
      <c r="B1943" s="46" t="s">
        <v>14858</v>
      </c>
      <c r="C1943" s="55" t="s">
        <v>14879</v>
      </c>
      <c r="D1943" s="46">
        <v>0.0</v>
      </c>
      <c r="E1943" s="46">
        <v>0.0</v>
      </c>
      <c r="F1943" s="46">
        <v>1.0</v>
      </c>
      <c r="G1943" s="46">
        <v>0.0</v>
      </c>
      <c r="H1943" s="46">
        <v>0.0</v>
      </c>
      <c r="I1943" s="46">
        <v>0.0</v>
      </c>
      <c r="J1943" s="3"/>
      <c r="K1943" s="56"/>
    </row>
    <row r="1944" ht="32.25" customHeight="1">
      <c r="A1944" s="55" t="s">
        <v>62</v>
      </c>
      <c r="B1944" s="46" t="s">
        <v>14882</v>
      </c>
      <c r="C1944" s="55" t="s">
        <v>14883</v>
      </c>
      <c r="D1944" s="46">
        <v>0.0</v>
      </c>
      <c r="E1944" s="46">
        <v>0.0</v>
      </c>
      <c r="F1944" s="46">
        <v>0.0</v>
      </c>
      <c r="G1944" s="46">
        <v>0.0</v>
      </c>
      <c r="H1944" s="46">
        <v>0.0</v>
      </c>
      <c r="I1944" s="46">
        <v>17.0</v>
      </c>
      <c r="J1944" s="3"/>
      <c r="K1944" s="56"/>
    </row>
    <row r="1945" ht="32.25" customHeight="1">
      <c r="A1945" s="55" t="s">
        <v>62</v>
      </c>
      <c r="B1945" s="46" t="s">
        <v>14882</v>
      </c>
      <c r="C1945" s="55" t="s">
        <v>14887</v>
      </c>
      <c r="D1945" s="46">
        <v>0.0</v>
      </c>
      <c r="E1945" s="46">
        <v>0.0</v>
      </c>
      <c r="F1945" s="46">
        <v>0.0</v>
      </c>
      <c r="G1945" s="46">
        <v>0.0</v>
      </c>
      <c r="H1945" s="46">
        <v>0.0</v>
      </c>
      <c r="I1945" s="46">
        <v>6.0</v>
      </c>
      <c r="J1945" s="3"/>
      <c r="K1945" s="56"/>
    </row>
    <row r="1946" ht="32.25" customHeight="1">
      <c r="A1946" s="55" t="s">
        <v>62</v>
      </c>
      <c r="B1946" s="46" t="s">
        <v>14882</v>
      </c>
      <c r="C1946" s="55" t="s">
        <v>14891</v>
      </c>
      <c r="D1946" s="46">
        <v>0.0</v>
      </c>
      <c r="E1946" s="46">
        <v>0.0</v>
      </c>
      <c r="F1946" s="46">
        <v>0.0</v>
      </c>
      <c r="G1946" s="46">
        <v>0.0</v>
      </c>
      <c r="H1946" s="46">
        <v>0.0</v>
      </c>
      <c r="I1946" s="46">
        <v>2.0</v>
      </c>
      <c r="J1946" s="3"/>
      <c r="K1946" s="56"/>
    </row>
    <row r="1947" ht="32.25" customHeight="1">
      <c r="A1947" s="55" t="s">
        <v>62</v>
      </c>
      <c r="B1947" s="46" t="s">
        <v>14894</v>
      </c>
      <c r="C1947" s="55" t="s">
        <v>14895</v>
      </c>
      <c r="D1947" s="46">
        <v>0.0</v>
      </c>
      <c r="E1947" s="46">
        <v>1.0</v>
      </c>
      <c r="F1947" s="46">
        <v>0.0</v>
      </c>
      <c r="G1947" s="46">
        <v>0.0</v>
      </c>
      <c r="H1947" s="46">
        <v>0.0</v>
      </c>
      <c r="I1947" s="46">
        <v>2.0</v>
      </c>
      <c r="J1947" s="3"/>
      <c r="K1947" s="56"/>
    </row>
    <row r="1948" ht="32.25" customHeight="1">
      <c r="A1948" s="55" t="s">
        <v>62</v>
      </c>
      <c r="B1948" s="46" t="s">
        <v>14894</v>
      </c>
      <c r="C1948" s="55" t="s">
        <v>14898</v>
      </c>
      <c r="D1948" s="46">
        <v>0.0</v>
      </c>
      <c r="E1948" s="46">
        <v>0.0</v>
      </c>
      <c r="F1948" s="46">
        <v>1.0</v>
      </c>
      <c r="G1948" s="46">
        <v>0.0</v>
      </c>
      <c r="H1948" s="46">
        <v>0.0</v>
      </c>
      <c r="I1948" s="46">
        <v>0.0</v>
      </c>
      <c r="J1948" s="3"/>
      <c r="K1948" s="56"/>
    </row>
    <row r="1949" ht="32.25" customHeight="1">
      <c r="A1949" s="55" t="s">
        <v>62</v>
      </c>
      <c r="B1949" s="46" t="s">
        <v>14894</v>
      </c>
      <c r="C1949" s="55" t="s">
        <v>14901</v>
      </c>
      <c r="D1949" s="46">
        <v>0.0</v>
      </c>
      <c r="E1949" s="46">
        <v>0.0</v>
      </c>
      <c r="F1949" s="46">
        <v>1.0</v>
      </c>
      <c r="G1949" s="46">
        <v>0.0</v>
      </c>
      <c r="H1949" s="46">
        <v>0.0</v>
      </c>
      <c r="I1949" s="46">
        <v>0.0</v>
      </c>
      <c r="J1949" s="3"/>
      <c r="K1949" s="56"/>
    </row>
    <row r="1950" ht="32.25" customHeight="1">
      <c r="A1950" s="55" t="s">
        <v>62</v>
      </c>
      <c r="B1950" s="46" t="s">
        <v>14904</v>
      </c>
      <c r="C1950" s="55" t="s">
        <v>14905</v>
      </c>
      <c r="D1950" s="46">
        <v>0.0</v>
      </c>
      <c r="E1950" s="46">
        <v>0.0</v>
      </c>
      <c r="F1950" s="46">
        <v>84.0</v>
      </c>
      <c r="G1950" s="46">
        <v>0.0</v>
      </c>
      <c r="H1950" s="46">
        <v>0.0</v>
      </c>
      <c r="I1950" s="46">
        <v>2.0</v>
      </c>
      <c r="J1950" s="3"/>
      <c r="K1950" s="56"/>
    </row>
    <row r="1951" ht="32.25" customHeight="1">
      <c r="A1951" s="55" t="s">
        <v>62</v>
      </c>
      <c r="B1951" s="46" t="s">
        <v>14904</v>
      </c>
      <c r="C1951" s="55" t="s">
        <v>14908</v>
      </c>
      <c r="D1951" s="46">
        <v>0.0</v>
      </c>
      <c r="E1951" s="46">
        <v>0.0</v>
      </c>
      <c r="F1951" s="46">
        <v>78.0</v>
      </c>
      <c r="G1951" s="46">
        <v>0.0</v>
      </c>
      <c r="H1951" s="46">
        <v>0.0</v>
      </c>
      <c r="I1951" s="46">
        <v>0.0</v>
      </c>
      <c r="J1951" s="3"/>
      <c r="K1951" s="56"/>
    </row>
    <row r="1952" ht="32.25" customHeight="1">
      <c r="A1952" s="55" t="s">
        <v>62</v>
      </c>
      <c r="B1952" s="46" t="s">
        <v>14904</v>
      </c>
      <c r="C1952" s="55" t="s">
        <v>14911</v>
      </c>
      <c r="D1952" s="46">
        <v>0.0</v>
      </c>
      <c r="E1952" s="46">
        <v>0.0</v>
      </c>
      <c r="F1952" s="46">
        <v>74.0</v>
      </c>
      <c r="G1952" s="46">
        <v>0.0</v>
      </c>
      <c r="H1952" s="46">
        <v>0.0</v>
      </c>
      <c r="I1952" s="46">
        <v>0.0</v>
      </c>
      <c r="J1952" s="3"/>
      <c r="K1952" s="56"/>
    </row>
    <row r="1953" ht="32.25" customHeight="1">
      <c r="A1953" s="55" t="s">
        <v>62</v>
      </c>
      <c r="B1953" s="46" t="s">
        <v>14904</v>
      </c>
      <c r="C1953" s="55" t="s">
        <v>14914</v>
      </c>
      <c r="D1953" s="46">
        <v>0.0</v>
      </c>
      <c r="E1953" s="46">
        <v>0.0</v>
      </c>
      <c r="F1953" s="46">
        <v>59.0</v>
      </c>
      <c r="G1953" s="46">
        <v>0.0</v>
      </c>
      <c r="H1953" s="46">
        <v>0.0</v>
      </c>
      <c r="I1953" s="46">
        <v>0.0</v>
      </c>
      <c r="J1953" s="3"/>
      <c r="K1953" s="56"/>
    </row>
    <row r="1954" ht="32.25" customHeight="1">
      <c r="A1954" s="55" t="s">
        <v>62</v>
      </c>
      <c r="B1954" s="46" t="s">
        <v>14904</v>
      </c>
      <c r="C1954" s="55" t="s">
        <v>14917</v>
      </c>
      <c r="D1954" s="46">
        <v>0.0</v>
      </c>
      <c r="E1954" s="46">
        <v>0.0</v>
      </c>
      <c r="F1954" s="46">
        <v>56.0</v>
      </c>
      <c r="G1954" s="46">
        <v>0.0</v>
      </c>
      <c r="H1954" s="46">
        <v>0.0</v>
      </c>
      <c r="I1954" s="46">
        <v>0.0</v>
      </c>
      <c r="J1954" s="3"/>
      <c r="K1954" s="56"/>
    </row>
    <row r="1955" ht="32.25" customHeight="1">
      <c r="A1955" s="55" t="s">
        <v>62</v>
      </c>
      <c r="B1955" s="46" t="s">
        <v>14904</v>
      </c>
      <c r="C1955" s="55" t="s">
        <v>14921</v>
      </c>
      <c r="D1955" s="46">
        <v>0.0</v>
      </c>
      <c r="E1955" s="46">
        <v>0.0</v>
      </c>
      <c r="F1955" s="46">
        <v>32.0</v>
      </c>
      <c r="G1955" s="46">
        <v>0.0</v>
      </c>
      <c r="H1955" s="46">
        <v>0.0</v>
      </c>
      <c r="I1955" s="46">
        <v>0.0</v>
      </c>
      <c r="J1955" s="3"/>
      <c r="K1955" s="56"/>
    </row>
    <row r="1956" ht="32.25" customHeight="1">
      <c r="A1956" s="55" t="s">
        <v>62</v>
      </c>
      <c r="B1956" s="46" t="s">
        <v>14904</v>
      </c>
      <c r="C1956" s="55" t="s">
        <v>14924</v>
      </c>
      <c r="D1956" s="46">
        <v>0.0</v>
      </c>
      <c r="E1956" s="46">
        <v>0.0</v>
      </c>
      <c r="F1956" s="46">
        <v>25.0</v>
      </c>
      <c r="G1956" s="46">
        <v>0.0</v>
      </c>
      <c r="H1956" s="46">
        <v>0.0</v>
      </c>
      <c r="I1956" s="46">
        <v>0.0</v>
      </c>
      <c r="J1956" s="3"/>
      <c r="K1956" s="56"/>
    </row>
    <row r="1957" ht="32.25" customHeight="1">
      <c r="A1957" s="55" t="s">
        <v>62</v>
      </c>
      <c r="B1957" s="46" t="s">
        <v>14904</v>
      </c>
      <c r="C1957" s="55" t="s">
        <v>14928</v>
      </c>
      <c r="D1957" s="46">
        <v>0.0</v>
      </c>
      <c r="E1957" s="46">
        <v>0.0</v>
      </c>
      <c r="F1957" s="46">
        <v>22.0</v>
      </c>
      <c r="G1957" s="46">
        <v>0.0</v>
      </c>
      <c r="H1957" s="46">
        <v>0.0</v>
      </c>
      <c r="I1957" s="46">
        <v>0.0</v>
      </c>
      <c r="J1957" s="3"/>
      <c r="K1957" s="56"/>
    </row>
    <row r="1958" ht="32.25" customHeight="1">
      <c r="A1958" s="55" t="s">
        <v>62</v>
      </c>
      <c r="B1958" s="46" t="s">
        <v>14904</v>
      </c>
      <c r="C1958" s="55" t="s">
        <v>14931</v>
      </c>
      <c r="D1958" s="46">
        <v>0.0</v>
      </c>
      <c r="E1958" s="46">
        <v>0.0</v>
      </c>
      <c r="F1958" s="46">
        <v>5.0</v>
      </c>
      <c r="G1958" s="46">
        <v>0.0</v>
      </c>
      <c r="H1958" s="46">
        <v>0.0</v>
      </c>
      <c r="I1958" s="46">
        <v>2.0</v>
      </c>
      <c r="J1958" s="3"/>
      <c r="K1958" s="56"/>
    </row>
    <row r="1959" ht="32.25" customHeight="1">
      <c r="A1959" s="55" t="s">
        <v>62</v>
      </c>
      <c r="B1959" s="46" t="s">
        <v>14933</v>
      </c>
      <c r="C1959" s="55" t="s">
        <v>14934</v>
      </c>
      <c r="D1959" s="46">
        <v>0.0</v>
      </c>
      <c r="E1959" s="46">
        <v>0.0</v>
      </c>
      <c r="F1959" s="46">
        <v>65.0</v>
      </c>
      <c r="G1959" s="46">
        <v>0.0</v>
      </c>
      <c r="H1959" s="46">
        <v>0.0</v>
      </c>
      <c r="I1959" s="46">
        <v>25.0</v>
      </c>
      <c r="J1959" s="3"/>
      <c r="K1959" s="56"/>
    </row>
    <row r="1960" ht="32.25" customHeight="1">
      <c r="A1960" s="55" t="s">
        <v>62</v>
      </c>
      <c r="B1960" s="46" t="s">
        <v>14933</v>
      </c>
      <c r="C1960" s="55" t="s">
        <v>14937</v>
      </c>
      <c r="D1960" s="46">
        <v>0.0</v>
      </c>
      <c r="E1960" s="46">
        <v>0.0</v>
      </c>
      <c r="F1960" s="46">
        <v>65.0</v>
      </c>
      <c r="G1960" s="46">
        <v>0.0</v>
      </c>
      <c r="H1960" s="46">
        <v>0.0</v>
      </c>
      <c r="I1960" s="46">
        <v>10.0</v>
      </c>
      <c r="J1960" s="3"/>
      <c r="K1960" s="56"/>
    </row>
    <row r="1961" ht="32.25" customHeight="1">
      <c r="A1961" s="55" t="s">
        <v>62</v>
      </c>
      <c r="B1961" s="46" t="s">
        <v>14933</v>
      </c>
      <c r="C1961" s="55" t="s">
        <v>14940</v>
      </c>
      <c r="D1961" s="46">
        <v>0.0</v>
      </c>
      <c r="E1961" s="46">
        <v>5.0</v>
      </c>
      <c r="F1961" s="46">
        <v>2.0</v>
      </c>
      <c r="G1961" s="46">
        <v>0.0</v>
      </c>
      <c r="H1961" s="46">
        <v>0.0</v>
      </c>
      <c r="I1961" s="46">
        <v>43.0</v>
      </c>
      <c r="J1961" s="3"/>
      <c r="K1961" s="56"/>
    </row>
    <row r="1962" ht="32.25" customHeight="1">
      <c r="A1962" s="55" t="s">
        <v>62</v>
      </c>
      <c r="B1962" s="46" t="s">
        <v>14933</v>
      </c>
      <c r="C1962" s="55" t="s">
        <v>14944</v>
      </c>
      <c r="D1962" s="46">
        <v>0.0</v>
      </c>
      <c r="E1962" s="46">
        <v>0.0</v>
      </c>
      <c r="F1962" s="46">
        <v>35.0</v>
      </c>
      <c r="G1962" s="46">
        <v>0.0</v>
      </c>
      <c r="H1962" s="46">
        <v>0.0</v>
      </c>
      <c r="I1962" s="46">
        <v>5.0</v>
      </c>
      <c r="J1962" s="3"/>
      <c r="K1962" s="56"/>
    </row>
    <row r="1963" ht="32.25" customHeight="1">
      <c r="A1963" s="55" t="s">
        <v>62</v>
      </c>
      <c r="B1963" s="46" t="s">
        <v>14933</v>
      </c>
      <c r="C1963" s="55" t="s">
        <v>14947</v>
      </c>
      <c r="D1963" s="46">
        <v>0.0</v>
      </c>
      <c r="E1963" s="46">
        <v>0.0</v>
      </c>
      <c r="F1963" s="46">
        <v>16.0</v>
      </c>
      <c r="G1963" s="46">
        <v>0.0</v>
      </c>
      <c r="H1963" s="46">
        <v>0.0</v>
      </c>
      <c r="I1963" s="46">
        <v>0.0</v>
      </c>
      <c r="J1963" s="3"/>
      <c r="K1963" s="56"/>
    </row>
    <row r="1964" ht="32.25" customHeight="1">
      <c r="A1964" s="55" t="s">
        <v>62</v>
      </c>
      <c r="B1964" s="46" t="s">
        <v>14933</v>
      </c>
      <c r="C1964" s="55" t="s">
        <v>14949</v>
      </c>
      <c r="D1964" s="46">
        <v>0.0</v>
      </c>
      <c r="E1964" s="46">
        <v>0.0</v>
      </c>
      <c r="F1964" s="46">
        <v>3.0</v>
      </c>
      <c r="G1964" s="46">
        <v>0.0</v>
      </c>
      <c r="H1964" s="46">
        <v>0.0</v>
      </c>
      <c r="I1964" s="46">
        <v>3.0</v>
      </c>
      <c r="J1964" s="3"/>
      <c r="K1964" s="56"/>
    </row>
    <row r="1965" ht="32.25" customHeight="1">
      <c r="A1965" s="55" t="s">
        <v>62</v>
      </c>
      <c r="B1965" s="46" t="s">
        <v>14954</v>
      </c>
      <c r="C1965" s="55" t="s">
        <v>14955</v>
      </c>
      <c r="D1965" s="46">
        <v>5.0</v>
      </c>
      <c r="E1965" s="46">
        <v>0.0</v>
      </c>
      <c r="F1965" s="46">
        <v>28.0</v>
      </c>
      <c r="G1965" s="46">
        <v>0.0</v>
      </c>
      <c r="H1965" s="46">
        <v>0.0</v>
      </c>
      <c r="I1965" s="46">
        <v>148.0</v>
      </c>
      <c r="J1965" s="3"/>
      <c r="K1965" s="56"/>
    </row>
    <row r="1966" ht="32.25" customHeight="1">
      <c r="A1966" s="55" t="s">
        <v>62</v>
      </c>
      <c r="B1966" s="46" t="s">
        <v>14954</v>
      </c>
      <c r="C1966" s="55" t="s">
        <v>14959</v>
      </c>
      <c r="D1966" s="46">
        <v>4.0</v>
      </c>
      <c r="E1966" s="46">
        <v>0.0</v>
      </c>
      <c r="F1966" s="46">
        <v>92.0</v>
      </c>
      <c r="G1966" s="46">
        <v>0.0</v>
      </c>
      <c r="H1966" s="46">
        <v>0.0</v>
      </c>
      <c r="I1966" s="46">
        <v>40.0</v>
      </c>
      <c r="J1966" s="3"/>
      <c r="K1966" s="56"/>
    </row>
    <row r="1967" ht="32.25" customHeight="1">
      <c r="A1967" s="55" t="s">
        <v>62</v>
      </c>
      <c r="B1967" s="46" t="s">
        <v>14954</v>
      </c>
      <c r="C1967" s="55" t="s">
        <v>14962</v>
      </c>
      <c r="D1967" s="46">
        <v>0.0</v>
      </c>
      <c r="E1967" s="46">
        <v>0.0</v>
      </c>
      <c r="F1967" s="46">
        <v>13.0</v>
      </c>
      <c r="G1967" s="46">
        <v>0.0</v>
      </c>
      <c r="H1967" s="46">
        <v>0.0</v>
      </c>
      <c r="I1967" s="46">
        <v>0.0</v>
      </c>
      <c r="J1967" s="3"/>
      <c r="K1967" s="56"/>
    </row>
    <row r="1968" ht="32.25" customHeight="1">
      <c r="A1968" s="55" t="s">
        <v>62</v>
      </c>
      <c r="B1968" s="46" t="s">
        <v>14964</v>
      </c>
      <c r="C1968" s="55" t="s">
        <v>14965</v>
      </c>
      <c r="D1968" s="46">
        <v>41.0</v>
      </c>
      <c r="E1968" s="46">
        <v>4.0</v>
      </c>
      <c r="F1968" s="46">
        <v>161.0</v>
      </c>
      <c r="G1968" s="46">
        <v>1.0</v>
      </c>
      <c r="H1968" s="46">
        <v>0.0</v>
      </c>
      <c r="I1968" s="46">
        <v>111.0</v>
      </c>
      <c r="J1968" s="3"/>
      <c r="K1968" s="56"/>
    </row>
    <row r="1969" ht="32.25" customHeight="1">
      <c r="A1969" s="55" t="s">
        <v>62</v>
      </c>
      <c r="B1969" s="46" t="s">
        <v>14964</v>
      </c>
      <c r="C1969" s="55" t="s">
        <v>14968</v>
      </c>
      <c r="D1969" s="46">
        <v>0.0</v>
      </c>
      <c r="E1969" s="46">
        <v>1.0</v>
      </c>
      <c r="F1969" s="46">
        <v>176.0</v>
      </c>
      <c r="G1969" s="46">
        <v>0.0</v>
      </c>
      <c r="H1969" s="46">
        <v>0.0</v>
      </c>
      <c r="I1969" s="46">
        <v>34.0</v>
      </c>
      <c r="J1969" s="3"/>
      <c r="K1969" s="56"/>
    </row>
    <row r="1970" ht="32.25" customHeight="1">
      <c r="A1970" s="55" t="s">
        <v>62</v>
      </c>
      <c r="B1970" s="46" t="s">
        <v>14964</v>
      </c>
      <c r="C1970" s="55" t="s">
        <v>14971</v>
      </c>
      <c r="D1970" s="46">
        <v>0.0</v>
      </c>
      <c r="E1970" s="46">
        <v>1.0</v>
      </c>
      <c r="F1970" s="46">
        <v>80.0</v>
      </c>
      <c r="G1970" s="46">
        <v>0.0</v>
      </c>
      <c r="H1970" s="46">
        <v>0.0</v>
      </c>
      <c r="I1970" s="46">
        <v>50.0</v>
      </c>
      <c r="J1970" s="3"/>
      <c r="K1970" s="56"/>
    </row>
    <row r="1971" ht="32.25" customHeight="1">
      <c r="A1971" s="55" t="s">
        <v>62</v>
      </c>
      <c r="B1971" s="46" t="s">
        <v>14964</v>
      </c>
      <c r="C1971" s="55" t="s">
        <v>14974</v>
      </c>
      <c r="D1971" s="46">
        <v>0.0</v>
      </c>
      <c r="E1971" s="46">
        <v>30.0</v>
      </c>
      <c r="F1971" s="46">
        <v>8.0</v>
      </c>
      <c r="G1971" s="46">
        <v>0.0</v>
      </c>
      <c r="H1971" s="46">
        <v>0.0</v>
      </c>
      <c r="I1971" s="46">
        <v>51.0</v>
      </c>
      <c r="J1971" s="3"/>
      <c r="K1971" s="56"/>
    </row>
    <row r="1972" ht="32.25" customHeight="1">
      <c r="A1972" s="55" t="s">
        <v>62</v>
      </c>
      <c r="B1972" s="46" t="s">
        <v>14976</v>
      </c>
      <c r="C1972" s="55" t="s">
        <v>14978</v>
      </c>
      <c r="D1972" s="46">
        <v>0.0</v>
      </c>
      <c r="E1972" s="46">
        <v>0.0</v>
      </c>
      <c r="F1972" s="46">
        <v>0.0</v>
      </c>
      <c r="G1972" s="46">
        <v>0.0</v>
      </c>
      <c r="H1972" s="46">
        <v>0.0</v>
      </c>
      <c r="I1972" s="46">
        <v>6.0</v>
      </c>
      <c r="J1972" s="3"/>
      <c r="K1972" s="56"/>
    </row>
    <row r="1973" ht="32.25" customHeight="1">
      <c r="A1973" s="55" t="s">
        <v>62</v>
      </c>
      <c r="B1973" s="46" t="s">
        <v>14976</v>
      </c>
      <c r="C1973" s="55" t="s">
        <v>14980</v>
      </c>
      <c r="D1973" s="46">
        <v>0.0</v>
      </c>
      <c r="E1973" s="46">
        <v>0.0</v>
      </c>
      <c r="F1973" s="46">
        <v>1.0</v>
      </c>
      <c r="G1973" s="46">
        <v>0.0</v>
      </c>
      <c r="H1973" s="46">
        <v>0.0</v>
      </c>
      <c r="I1973" s="46">
        <v>3.0</v>
      </c>
      <c r="J1973" s="3"/>
      <c r="K1973" s="56"/>
    </row>
    <row r="1974" ht="32.25" customHeight="1">
      <c r="A1974" s="55" t="s">
        <v>62</v>
      </c>
      <c r="B1974" s="46" t="s">
        <v>14976</v>
      </c>
      <c r="C1974" s="55" t="s">
        <v>14983</v>
      </c>
      <c r="D1974" s="46">
        <v>0.0</v>
      </c>
      <c r="E1974" s="46">
        <v>0.0</v>
      </c>
      <c r="F1974" s="46">
        <v>1.0</v>
      </c>
      <c r="G1974" s="46">
        <v>0.0</v>
      </c>
      <c r="H1974" s="46">
        <v>0.0</v>
      </c>
      <c r="I1974" s="46">
        <v>1.0</v>
      </c>
      <c r="J1974" s="3"/>
      <c r="K1974" s="56"/>
    </row>
    <row r="1975" ht="32.25" customHeight="1">
      <c r="A1975" s="55" t="s">
        <v>62</v>
      </c>
      <c r="B1975" s="46" t="s">
        <v>14976</v>
      </c>
      <c r="C1975" s="55" t="s">
        <v>14987</v>
      </c>
      <c r="D1975" s="46">
        <v>0.0</v>
      </c>
      <c r="E1975" s="46">
        <v>1.0</v>
      </c>
      <c r="F1975" s="46">
        <v>1.0</v>
      </c>
      <c r="G1975" s="46">
        <v>0.0</v>
      </c>
      <c r="H1975" s="46">
        <v>0.0</v>
      </c>
      <c r="I1975" s="46">
        <v>0.0</v>
      </c>
      <c r="J1975" s="3"/>
      <c r="K1975" s="56"/>
    </row>
    <row r="1976" ht="32.25" customHeight="1">
      <c r="A1976" s="55" t="s">
        <v>62</v>
      </c>
      <c r="B1976" s="46" t="s">
        <v>14976</v>
      </c>
      <c r="C1976" s="55" t="s">
        <v>14989</v>
      </c>
      <c r="D1976" s="46">
        <v>0.0</v>
      </c>
      <c r="E1976" s="46">
        <v>0.0</v>
      </c>
      <c r="F1976" s="46">
        <v>1.0</v>
      </c>
      <c r="G1976" s="46">
        <v>0.0</v>
      </c>
      <c r="H1976" s="46">
        <v>0.0</v>
      </c>
      <c r="I1976" s="46">
        <v>0.0</v>
      </c>
      <c r="J1976" s="3"/>
      <c r="K1976" s="56"/>
    </row>
    <row r="1977" ht="32.25" customHeight="1">
      <c r="A1977" s="55" t="s">
        <v>62</v>
      </c>
      <c r="B1977" s="46" t="s">
        <v>14976</v>
      </c>
      <c r="C1977" s="55" t="s">
        <v>14994</v>
      </c>
      <c r="D1977" s="46">
        <v>0.0</v>
      </c>
      <c r="E1977" s="46">
        <v>0.0</v>
      </c>
      <c r="F1977" s="46">
        <v>1.0</v>
      </c>
      <c r="G1977" s="46">
        <v>0.0</v>
      </c>
      <c r="H1977" s="46">
        <v>0.0</v>
      </c>
      <c r="I1977" s="46">
        <v>0.0</v>
      </c>
      <c r="J1977" s="3"/>
      <c r="K1977" s="56"/>
    </row>
    <row r="1978" ht="32.25" customHeight="1">
      <c r="A1978" s="55" t="s">
        <v>62</v>
      </c>
      <c r="B1978" s="46" t="s">
        <v>14976</v>
      </c>
      <c r="C1978" s="55" t="s">
        <v>14999</v>
      </c>
      <c r="D1978" s="46">
        <v>0.0</v>
      </c>
      <c r="E1978" s="46">
        <v>0.0</v>
      </c>
      <c r="F1978" s="46">
        <v>1.0</v>
      </c>
      <c r="G1978" s="46">
        <v>0.0</v>
      </c>
      <c r="H1978" s="46">
        <v>0.0</v>
      </c>
      <c r="I1978" s="46">
        <v>0.0</v>
      </c>
      <c r="J1978" s="3"/>
      <c r="K1978" s="56"/>
    </row>
    <row r="1979" ht="32.25" customHeight="1">
      <c r="A1979" s="55" t="s">
        <v>62</v>
      </c>
      <c r="B1979" s="46" t="s">
        <v>15002</v>
      </c>
      <c r="C1979" s="55" t="s">
        <v>15003</v>
      </c>
      <c r="D1979" s="46">
        <v>0.0</v>
      </c>
      <c r="E1979" s="46">
        <v>0.0</v>
      </c>
      <c r="F1979" s="46">
        <v>9.0</v>
      </c>
      <c r="G1979" s="46">
        <v>0.0</v>
      </c>
      <c r="H1979" s="46">
        <v>0.0</v>
      </c>
      <c r="I1979" s="46">
        <v>0.0</v>
      </c>
      <c r="J1979" s="3"/>
      <c r="K1979" s="56"/>
    </row>
    <row r="1980" ht="32.25" customHeight="1">
      <c r="A1980" s="55" t="s">
        <v>62</v>
      </c>
      <c r="B1980" s="46" t="s">
        <v>15002</v>
      </c>
      <c r="C1980" s="55" t="s">
        <v>15007</v>
      </c>
      <c r="D1980" s="46">
        <v>0.0</v>
      </c>
      <c r="E1980" s="46">
        <v>0.0</v>
      </c>
      <c r="F1980" s="46">
        <v>6.0</v>
      </c>
      <c r="G1980" s="46">
        <v>0.0</v>
      </c>
      <c r="H1980" s="46">
        <v>0.0</v>
      </c>
      <c r="I1980" s="46">
        <v>0.0</v>
      </c>
      <c r="J1980" s="3"/>
      <c r="K1980" s="56"/>
    </row>
    <row r="1981" ht="32.25" customHeight="1">
      <c r="A1981" s="55" t="s">
        <v>62</v>
      </c>
      <c r="B1981" s="46" t="s">
        <v>15002</v>
      </c>
      <c r="C1981" s="55" t="s">
        <v>15010</v>
      </c>
      <c r="D1981" s="46">
        <v>0.0</v>
      </c>
      <c r="E1981" s="46">
        <v>1.0</v>
      </c>
      <c r="F1981" s="46">
        <v>1.0</v>
      </c>
      <c r="G1981" s="46">
        <v>0.0</v>
      </c>
      <c r="H1981" s="46">
        <v>0.0</v>
      </c>
      <c r="I1981" s="46">
        <v>0.0</v>
      </c>
      <c r="J1981" s="3"/>
      <c r="K1981" s="56"/>
    </row>
    <row r="1982" ht="32.25" customHeight="1">
      <c r="A1982" s="55" t="s">
        <v>62</v>
      </c>
      <c r="B1982" s="46" t="s">
        <v>15002</v>
      </c>
      <c r="C1982" s="55" t="s">
        <v>15013</v>
      </c>
      <c r="D1982" s="46">
        <v>0.0</v>
      </c>
      <c r="E1982" s="46">
        <v>0.0</v>
      </c>
      <c r="F1982" s="46">
        <v>1.0</v>
      </c>
      <c r="G1982" s="46">
        <v>0.0</v>
      </c>
      <c r="H1982" s="46">
        <v>0.0</v>
      </c>
      <c r="I1982" s="46">
        <v>0.0</v>
      </c>
      <c r="J1982" s="3"/>
      <c r="K1982" s="56"/>
    </row>
    <row r="1983" ht="32.25" customHeight="1">
      <c r="A1983" s="55" t="s">
        <v>62</v>
      </c>
      <c r="B1983" s="46" t="s">
        <v>15002</v>
      </c>
      <c r="C1983" s="55" t="s">
        <v>15017</v>
      </c>
      <c r="D1983" s="46">
        <v>0.0</v>
      </c>
      <c r="E1983" s="46">
        <v>0.0</v>
      </c>
      <c r="F1983" s="46">
        <v>1.0</v>
      </c>
      <c r="G1983" s="46">
        <v>0.0</v>
      </c>
      <c r="H1983" s="46">
        <v>0.0</v>
      </c>
      <c r="I1983" s="46">
        <v>0.0</v>
      </c>
      <c r="J1983" s="3"/>
      <c r="K1983" s="56"/>
    </row>
    <row r="1984" ht="32.25" customHeight="1">
      <c r="A1984" s="55" t="s">
        <v>62</v>
      </c>
      <c r="B1984" s="46" t="s">
        <v>15002</v>
      </c>
      <c r="C1984" s="55" t="s">
        <v>15021</v>
      </c>
      <c r="D1984" s="46">
        <v>0.0</v>
      </c>
      <c r="E1984" s="46">
        <v>0.0</v>
      </c>
      <c r="F1984" s="46">
        <v>1.0</v>
      </c>
      <c r="G1984" s="46">
        <v>0.0</v>
      </c>
      <c r="H1984" s="46">
        <v>0.0</v>
      </c>
      <c r="I1984" s="46">
        <v>0.0</v>
      </c>
      <c r="J1984" s="3"/>
      <c r="K1984" s="56"/>
    </row>
    <row r="1985" ht="32.25" customHeight="1">
      <c r="A1985" s="55" t="s">
        <v>62</v>
      </c>
      <c r="B1985" s="46" t="s">
        <v>15002</v>
      </c>
      <c r="C1985" s="55" t="s">
        <v>15024</v>
      </c>
      <c r="D1985" s="46">
        <v>0.0</v>
      </c>
      <c r="E1985" s="46">
        <v>0.0</v>
      </c>
      <c r="F1985" s="46">
        <v>1.0</v>
      </c>
      <c r="G1985" s="46">
        <v>0.0</v>
      </c>
      <c r="H1985" s="46">
        <v>0.0</v>
      </c>
      <c r="I1985" s="46">
        <v>0.0</v>
      </c>
      <c r="J1985" s="3"/>
      <c r="K1985" s="56"/>
    </row>
    <row r="1986" ht="32.25" customHeight="1">
      <c r="A1986" s="55" t="s">
        <v>62</v>
      </c>
      <c r="B1986" s="46" t="s">
        <v>15028</v>
      </c>
      <c r="C1986" s="55" t="s">
        <v>15029</v>
      </c>
      <c r="D1986" s="46">
        <v>0.0</v>
      </c>
      <c r="E1986" s="46">
        <v>0.0</v>
      </c>
      <c r="F1986" s="46">
        <v>4.0</v>
      </c>
      <c r="G1986" s="46">
        <v>0.0</v>
      </c>
      <c r="H1986" s="46">
        <v>0.0</v>
      </c>
      <c r="I1986" s="46">
        <v>57.0</v>
      </c>
      <c r="J1986" s="3"/>
      <c r="K1986" s="56"/>
    </row>
    <row r="1987" ht="32.25" customHeight="1">
      <c r="A1987" s="55" t="s">
        <v>62</v>
      </c>
      <c r="B1987" s="46" t="s">
        <v>15028</v>
      </c>
      <c r="C1987" s="55" t="s">
        <v>15033</v>
      </c>
      <c r="D1987" s="46">
        <v>0.0</v>
      </c>
      <c r="E1987" s="46">
        <v>0.0</v>
      </c>
      <c r="F1987" s="46">
        <v>27.0</v>
      </c>
      <c r="G1987" s="46">
        <v>0.0</v>
      </c>
      <c r="H1987" s="46">
        <v>0.0</v>
      </c>
      <c r="I1987" s="46">
        <v>25.0</v>
      </c>
      <c r="J1987" s="3"/>
      <c r="K1987" s="56"/>
    </row>
    <row r="1988" ht="32.25" customHeight="1">
      <c r="A1988" s="55" t="s">
        <v>62</v>
      </c>
      <c r="B1988" s="46" t="s">
        <v>15028</v>
      </c>
      <c r="C1988" s="55" t="s">
        <v>15036</v>
      </c>
      <c r="D1988" s="46">
        <v>0.0</v>
      </c>
      <c r="E1988" s="46">
        <v>0.0</v>
      </c>
      <c r="F1988" s="46">
        <v>1.0</v>
      </c>
      <c r="G1988" s="46">
        <v>0.0</v>
      </c>
      <c r="H1988" s="46">
        <v>0.0</v>
      </c>
      <c r="I1988" s="46">
        <v>30.0</v>
      </c>
      <c r="J1988" s="3"/>
      <c r="K1988" s="56"/>
    </row>
    <row r="1989" ht="32.25" customHeight="1">
      <c r="A1989" s="55" t="s">
        <v>62</v>
      </c>
      <c r="B1989" s="46" t="s">
        <v>15028</v>
      </c>
      <c r="C1989" s="55" t="s">
        <v>15039</v>
      </c>
      <c r="D1989" s="46">
        <v>0.0</v>
      </c>
      <c r="E1989" s="46">
        <v>0.0</v>
      </c>
      <c r="F1989" s="46">
        <v>1.0</v>
      </c>
      <c r="G1989" s="46">
        <v>0.0</v>
      </c>
      <c r="H1989" s="46">
        <v>0.0</v>
      </c>
      <c r="I1989" s="46">
        <v>30.0</v>
      </c>
      <c r="J1989" s="3"/>
      <c r="K1989" s="56"/>
    </row>
    <row r="1990" ht="32.25" customHeight="1">
      <c r="A1990" s="55" t="s">
        <v>62</v>
      </c>
      <c r="B1990" s="46" t="s">
        <v>15028</v>
      </c>
      <c r="C1990" s="55" t="s">
        <v>15042</v>
      </c>
      <c r="D1990" s="46">
        <v>0.0</v>
      </c>
      <c r="E1990" s="46">
        <v>0.0</v>
      </c>
      <c r="F1990" s="46">
        <v>0.0</v>
      </c>
      <c r="G1990" s="46">
        <v>0.0</v>
      </c>
      <c r="H1990" s="46">
        <v>0.0</v>
      </c>
      <c r="I1990" s="46">
        <v>26.0</v>
      </c>
      <c r="J1990" s="3"/>
      <c r="K1990" s="56"/>
    </row>
    <row r="1991" ht="32.25" customHeight="1">
      <c r="A1991" s="55" t="s">
        <v>62</v>
      </c>
      <c r="B1991" s="46" t="s">
        <v>15046</v>
      </c>
      <c r="C1991" s="55" t="s">
        <v>15047</v>
      </c>
      <c r="D1991" s="46">
        <v>0.0</v>
      </c>
      <c r="E1991" s="46">
        <v>0.0</v>
      </c>
      <c r="F1991" s="46">
        <v>62.0</v>
      </c>
      <c r="G1991" s="46">
        <v>0.0</v>
      </c>
      <c r="H1991" s="46">
        <v>0.0</v>
      </c>
      <c r="I1991" s="46">
        <v>45.0</v>
      </c>
      <c r="J1991" s="3"/>
      <c r="K1991" s="56"/>
    </row>
    <row r="1992" ht="32.25" customHeight="1">
      <c r="A1992" s="55" t="s">
        <v>62</v>
      </c>
      <c r="B1992" s="46" t="s">
        <v>15046</v>
      </c>
      <c r="C1992" s="55" t="s">
        <v>15050</v>
      </c>
      <c r="D1992" s="46">
        <v>0.0</v>
      </c>
      <c r="E1992" s="46">
        <v>0.0</v>
      </c>
      <c r="F1992" s="46">
        <v>0.0</v>
      </c>
      <c r="G1992" s="46">
        <v>0.0</v>
      </c>
      <c r="H1992" s="46">
        <v>0.0</v>
      </c>
      <c r="I1992" s="46">
        <v>34.0</v>
      </c>
      <c r="J1992" s="3"/>
      <c r="K1992" s="56"/>
    </row>
    <row r="1993" ht="32.25" customHeight="1">
      <c r="A1993" s="55" t="s">
        <v>62</v>
      </c>
      <c r="B1993" s="46" t="s">
        <v>15046</v>
      </c>
      <c r="C1993" s="55" t="s">
        <v>15053</v>
      </c>
      <c r="D1993" s="46">
        <v>0.0</v>
      </c>
      <c r="E1993" s="46">
        <v>0.0</v>
      </c>
      <c r="F1993" s="46">
        <v>1.0</v>
      </c>
      <c r="G1993" s="46">
        <v>0.0</v>
      </c>
      <c r="H1993" s="46">
        <v>0.0</v>
      </c>
      <c r="I1993" s="46">
        <v>32.0</v>
      </c>
      <c r="J1993" s="3"/>
      <c r="K1993" s="56"/>
    </row>
    <row r="1994" ht="32.25" customHeight="1">
      <c r="A1994" s="55" t="s">
        <v>62</v>
      </c>
      <c r="B1994" s="46" t="s">
        <v>15046</v>
      </c>
      <c r="C1994" s="55" t="s">
        <v>15058</v>
      </c>
      <c r="D1994" s="46">
        <v>0.0</v>
      </c>
      <c r="E1994" s="46">
        <v>0.0</v>
      </c>
      <c r="F1994" s="46">
        <v>24.0</v>
      </c>
      <c r="G1994" s="46">
        <v>0.0</v>
      </c>
      <c r="H1994" s="46">
        <v>0.0</v>
      </c>
      <c r="I1994" s="46">
        <v>7.0</v>
      </c>
      <c r="J1994" s="3"/>
      <c r="K1994" s="56"/>
    </row>
    <row r="1995" ht="32.25" customHeight="1">
      <c r="A1995" s="55" t="s">
        <v>62</v>
      </c>
      <c r="B1995" s="46" t="s">
        <v>15046</v>
      </c>
      <c r="C1995" s="55" t="s">
        <v>15061</v>
      </c>
      <c r="D1995" s="46">
        <v>0.0</v>
      </c>
      <c r="E1995" s="46">
        <v>0.0</v>
      </c>
      <c r="F1995" s="46">
        <v>0.0</v>
      </c>
      <c r="G1995" s="46">
        <v>0.0</v>
      </c>
      <c r="H1995" s="46">
        <v>0.0</v>
      </c>
      <c r="I1995" s="46">
        <v>22.0</v>
      </c>
      <c r="J1995" s="3"/>
      <c r="K1995" s="56"/>
    </row>
    <row r="1996" ht="32.25" customHeight="1">
      <c r="A1996" s="55" t="s">
        <v>62</v>
      </c>
      <c r="B1996" s="46" t="s">
        <v>15046</v>
      </c>
      <c r="C1996" s="55" t="s">
        <v>15064</v>
      </c>
      <c r="D1996" s="46">
        <v>0.0</v>
      </c>
      <c r="E1996" s="46">
        <v>0.0</v>
      </c>
      <c r="F1996" s="46">
        <v>19.0</v>
      </c>
      <c r="G1996" s="46">
        <v>0.0</v>
      </c>
      <c r="H1996" s="46">
        <v>0.0</v>
      </c>
      <c r="I1996" s="46">
        <v>0.0</v>
      </c>
      <c r="J1996" s="3"/>
      <c r="K1996" s="56"/>
    </row>
    <row r="1997" ht="32.25" customHeight="1">
      <c r="A1997" s="55" t="s">
        <v>62</v>
      </c>
      <c r="B1997" s="46" t="s">
        <v>15046</v>
      </c>
      <c r="C1997" s="55" t="s">
        <v>15066</v>
      </c>
      <c r="D1997" s="46">
        <v>0.0</v>
      </c>
      <c r="E1997" s="46">
        <v>0.0</v>
      </c>
      <c r="F1997" s="46">
        <v>0.0</v>
      </c>
      <c r="G1997" s="46">
        <v>0.0</v>
      </c>
      <c r="H1997" s="46">
        <v>0.0</v>
      </c>
      <c r="I1997" s="46">
        <v>10.0</v>
      </c>
      <c r="J1997" s="3"/>
      <c r="K1997" s="56"/>
    </row>
    <row r="1998" ht="32.25" customHeight="1">
      <c r="A1998" s="55" t="s">
        <v>62</v>
      </c>
      <c r="B1998" s="46" t="s">
        <v>15046</v>
      </c>
      <c r="C1998" s="55" t="s">
        <v>15069</v>
      </c>
      <c r="D1998" s="46">
        <v>0.0</v>
      </c>
      <c r="E1998" s="46">
        <v>0.0</v>
      </c>
      <c r="F1998" s="46">
        <v>10.0</v>
      </c>
      <c r="G1998" s="46">
        <v>0.0</v>
      </c>
      <c r="H1998" s="46">
        <v>0.0</v>
      </c>
      <c r="I1998" s="46">
        <v>0.0</v>
      </c>
      <c r="J1998" s="3"/>
      <c r="K1998" s="56"/>
    </row>
    <row r="1999" ht="32.25" customHeight="1">
      <c r="A1999" s="55" t="s">
        <v>62</v>
      </c>
      <c r="B1999" s="46" t="s">
        <v>15046</v>
      </c>
      <c r="C1999" s="55" t="s">
        <v>15072</v>
      </c>
      <c r="D1999" s="46">
        <v>0.0</v>
      </c>
      <c r="E1999" s="46">
        <v>0.0</v>
      </c>
      <c r="F1999" s="46">
        <v>0.0</v>
      </c>
      <c r="G1999" s="46">
        <v>0.0</v>
      </c>
      <c r="H1999" s="46">
        <v>0.0</v>
      </c>
      <c r="I1999" s="46">
        <v>10.0</v>
      </c>
      <c r="J1999" s="3"/>
      <c r="K1999" s="56"/>
    </row>
    <row r="2000" ht="32.25" customHeight="1">
      <c r="A2000" s="55" t="s">
        <v>62</v>
      </c>
      <c r="B2000" s="46" t="s">
        <v>15075</v>
      </c>
      <c r="C2000" s="55" t="s">
        <v>15077</v>
      </c>
      <c r="D2000" s="46">
        <v>0.0</v>
      </c>
      <c r="E2000" s="46">
        <v>0.0</v>
      </c>
      <c r="F2000" s="46">
        <v>1.0</v>
      </c>
      <c r="G2000" s="46">
        <v>0.0</v>
      </c>
      <c r="H2000" s="46">
        <v>0.0</v>
      </c>
      <c r="I2000" s="46">
        <v>18.0</v>
      </c>
      <c r="J2000" s="3"/>
      <c r="K2000" s="56"/>
    </row>
    <row r="2001" ht="32.25" customHeight="1">
      <c r="A2001" s="55" t="s">
        <v>62</v>
      </c>
      <c r="B2001" s="46" t="s">
        <v>15075</v>
      </c>
      <c r="C2001" s="55" t="s">
        <v>15079</v>
      </c>
      <c r="D2001" s="46">
        <v>0.0</v>
      </c>
      <c r="E2001" s="46">
        <v>0.0</v>
      </c>
      <c r="F2001" s="46">
        <v>8.0</v>
      </c>
      <c r="G2001" s="46">
        <v>0.0</v>
      </c>
      <c r="H2001" s="46">
        <v>0.0</v>
      </c>
      <c r="I2001" s="46">
        <v>9.0</v>
      </c>
      <c r="J2001" s="3"/>
      <c r="K2001" s="56"/>
    </row>
    <row r="2002" ht="32.25" customHeight="1">
      <c r="A2002" s="55" t="s">
        <v>62</v>
      </c>
      <c r="B2002" s="46" t="s">
        <v>15075</v>
      </c>
      <c r="C2002" s="55" t="s">
        <v>15084</v>
      </c>
      <c r="D2002" s="46">
        <v>0.0</v>
      </c>
      <c r="E2002" s="46">
        <v>1.0</v>
      </c>
      <c r="F2002" s="46">
        <v>1.0</v>
      </c>
      <c r="G2002" s="46">
        <v>0.0</v>
      </c>
      <c r="H2002" s="46">
        <v>0.0</v>
      </c>
      <c r="I2002" s="46">
        <v>0.0</v>
      </c>
      <c r="J2002" s="3"/>
      <c r="K2002" s="56"/>
    </row>
    <row r="2003" ht="32.25" customHeight="1">
      <c r="A2003" s="55" t="s">
        <v>62</v>
      </c>
      <c r="B2003" s="46" t="s">
        <v>15075</v>
      </c>
      <c r="C2003" s="55" t="s">
        <v>15086</v>
      </c>
      <c r="D2003" s="46">
        <v>0.0</v>
      </c>
      <c r="E2003" s="46">
        <v>0.0</v>
      </c>
      <c r="F2003" s="46">
        <v>1.0</v>
      </c>
      <c r="G2003" s="46">
        <v>0.0</v>
      </c>
      <c r="H2003" s="46">
        <v>0.0</v>
      </c>
      <c r="I2003" s="46">
        <v>0.0</v>
      </c>
      <c r="J2003" s="3"/>
      <c r="K2003" s="56"/>
    </row>
    <row r="2004" ht="32.25" customHeight="1">
      <c r="A2004" s="55" t="s">
        <v>62</v>
      </c>
      <c r="B2004" s="46" t="s">
        <v>15075</v>
      </c>
      <c r="C2004" s="55" t="s">
        <v>15089</v>
      </c>
      <c r="D2004" s="46">
        <v>0.0</v>
      </c>
      <c r="E2004" s="46">
        <v>0.0</v>
      </c>
      <c r="F2004" s="46">
        <v>1.0</v>
      </c>
      <c r="G2004" s="46">
        <v>0.0</v>
      </c>
      <c r="H2004" s="46">
        <v>0.0</v>
      </c>
      <c r="I2004" s="46">
        <v>0.0</v>
      </c>
      <c r="J2004" s="3"/>
      <c r="K2004" s="56"/>
    </row>
    <row r="2005" ht="32.25" customHeight="1">
      <c r="A2005" s="55" t="s">
        <v>62</v>
      </c>
      <c r="B2005" s="46" t="s">
        <v>15092</v>
      </c>
      <c r="C2005" s="55" t="s">
        <v>15093</v>
      </c>
      <c r="D2005" s="46">
        <v>0.0</v>
      </c>
      <c r="E2005" s="46">
        <v>0.0</v>
      </c>
      <c r="F2005" s="46">
        <v>39.0</v>
      </c>
      <c r="G2005" s="46">
        <v>0.0</v>
      </c>
      <c r="H2005" s="46">
        <v>0.0</v>
      </c>
      <c r="I2005" s="46">
        <v>44.0</v>
      </c>
      <c r="J2005" s="3"/>
      <c r="K2005" s="56"/>
    </row>
    <row r="2006" ht="32.25" customHeight="1">
      <c r="A2006" s="55" t="s">
        <v>62</v>
      </c>
      <c r="B2006" s="46" t="s">
        <v>15092</v>
      </c>
      <c r="C2006" s="55" t="s">
        <v>15097</v>
      </c>
      <c r="D2006" s="46">
        <v>0.0</v>
      </c>
      <c r="E2006" s="46">
        <v>0.0</v>
      </c>
      <c r="F2006" s="46">
        <v>69.0</v>
      </c>
      <c r="G2006" s="46">
        <v>0.0</v>
      </c>
      <c r="H2006" s="46">
        <v>0.0</v>
      </c>
      <c r="I2006" s="46">
        <v>3.0</v>
      </c>
      <c r="J2006" s="3"/>
      <c r="K2006" s="56"/>
    </row>
    <row r="2007" ht="32.25" customHeight="1">
      <c r="A2007" s="55" t="s">
        <v>62</v>
      </c>
      <c r="B2007" s="46" t="s">
        <v>15092</v>
      </c>
      <c r="C2007" s="55" t="s">
        <v>15099</v>
      </c>
      <c r="D2007" s="46">
        <v>0.0</v>
      </c>
      <c r="E2007" s="46">
        <v>0.0</v>
      </c>
      <c r="F2007" s="46">
        <v>59.0</v>
      </c>
      <c r="G2007" s="46">
        <v>0.0</v>
      </c>
      <c r="H2007" s="46">
        <v>0.0</v>
      </c>
      <c r="I2007" s="46">
        <v>2.0</v>
      </c>
      <c r="J2007" s="3"/>
      <c r="K2007" s="56"/>
    </row>
    <row r="2008" ht="32.25" customHeight="1">
      <c r="A2008" s="55" t="s">
        <v>62</v>
      </c>
      <c r="B2008" s="46" t="s">
        <v>15092</v>
      </c>
      <c r="C2008" s="55" t="s">
        <v>15102</v>
      </c>
      <c r="D2008" s="46">
        <v>0.0</v>
      </c>
      <c r="E2008" s="46">
        <v>0.0</v>
      </c>
      <c r="F2008" s="46">
        <v>11.0</v>
      </c>
      <c r="G2008" s="46">
        <v>0.0</v>
      </c>
      <c r="H2008" s="46">
        <v>0.0</v>
      </c>
      <c r="I2008" s="46">
        <v>38.0</v>
      </c>
      <c r="J2008" s="3"/>
      <c r="K2008" s="56"/>
    </row>
    <row r="2009" ht="32.25" customHeight="1">
      <c r="A2009" s="55" t="s">
        <v>62</v>
      </c>
      <c r="B2009" s="46" t="s">
        <v>15092</v>
      </c>
      <c r="C2009" s="55" t="s">
        <v>15106</v>
      </c>
      <c r="D2009" s="46">
        <v>0.0</v>
      </c>
      <c r="E2009" s="46">
        <v>0.0</v>
      </c>
      <c r="F2009" s="46">
        <v>39.0</v>
      </c>
      <c r="G2009" s="46">
        <v>0.0</v>
      </c>
      <c r="H2009" s="46">
        <v>0.0</v>
      </c>
      <c r="I2009" s="46">
        <v>4.0</v>
      </c>
      <c r="J2009" s="3"/>
      <c r="K2009" s="56"/>
    </row>
    <row r="2010" ht="32.25" customHeight="1">
      <c r="A2010" s="55" t="s">
        <v>62</v>
      </c>
      <c r="B2010" s="46" t="s">
        <v>15092</v>
      </c>
      <c r="C2010" s="55" t="s">
        <v>15108</v>
      </c>
      <c r="D2010" s="46">
        <v>0.0</v>
      </c>
      <c r="E2010" s="46">
        <v>0.0</v>
      </c>
      <c r="F2010" s="46">
        <v>1.0</v>
      </c>
      <c r="G2010" s="46">
        <v>0.0</v>
      </c>
      <c r="H2010" s="46">
        <v>0.0</v>
      </c>
      <c r="I2010" s="46">
        <v>0.0</v>
      </c>
      <c r="J2010" s="3"/>
      <c r="K2010" s="56"/>
    </row>
    <row r="2011" ht="32.25" customHeight="1">
      <c r="A2011" s="55" t="s">
        <v>62</v>
      </c>
      <c r="B2011" s="46" t="s">
        <v>15110</v>
      </c>
      <c r="C2011" s="55" t="s">
        <v>15111</v>
      </c>
      <c r="D2011" s="46">
        <v>0.0</v>
      </c>
      <c r="E2011" s="46">
        <v>0.0</v>
      </c>
      <c r="F2011" s="46">
        <v>11.0</v>
      </c>
      <c r="G2011" s="46">
        <v>0.0</v>
      </c>
      <c r="H2011" s="46">
        <v>0.0</v>
      </c>
      <c r="I2011" s="46">
        <v>0.0</v>
      </c>
      <c r="J2011" s="3"/>
      <c r="K2011" s="56"/>
    </row>
    <row r="2012" ht="32.25" customHeight="1">
      <c r="A2012" s="55" t="s">
        <v>62</v>
      </c>
      <c r="B2012" s="46" t="s">
        <v>15110</v>
      </c>
      <c r="C2012" s="55" t="s">
        <v>15114</v>
      </c>
      <c r="D2012" s="46">
        <v>0.0</v>
      </c>
      <c r="E2012" s="46">
        <v>0.0</v>
      </c>
      <c r="F2012" s="46">
        <v>5.0</v>
      </c>
      <c r="G2012" s="46">
        <v>0.0</v>
      </c>
      <c r="H2012" s="46">
        <v>0.0</v>
      </c>
      <c r="I2012" s="46">
        <v>0.0</v>
      </c>
      <c r="J2012" s="3"/>
      <c r="K2012" s="56"/>
    </row>
    <row r="2013" ht="32.25" customHeight="1">
      <c r="A2013" s="55" t="s">
        <v>62</v>
      </c>
      <c r="B2013" s="46" t="s">
        <v>15110</v>
      </c>
      <c r="C2013" s="55" t="s">
        <v>15117</v>
      </c>
      <c r="D2013" s="46">
        <v>0.0</v>
      </c>
      <c r="E2013" s="46">
        <v>0.0</v>
      </c>
      <c r="F2013" s="46">
        <v>1.0</v>
      </c>
      <c r="G2013" s="46">
        <v>0.0</v>
      </c>
      <c r="H2013" s="46">
        <v>0.0</v>
      </c>
      <c r="I2013" s="46">
        <v>0.0</v>
      </c>
      <c r="J2013" s="3"/>
      <c r="K2013" s="56"/>
    </row>
    <row r="2014" ht="32.25" customHeight="1">
      <c r="A2014" s="55" t="s">
        <v>62</v>
      </c>
      <c r="B2014" s="46" t="s">
        <v>15119</v>
      </c>
      <c r="C2014" s="55" t="s">
        <v>15120</v>
      </c>
      <c r="D2014" s="46">
        <v>0.0</v>
      </c>
      <c r="E2014" s="46">
        <v>0.0</v>
      </c>
      <c r="F2014" s="46">
        <v>4.0</v>
      </c>
      <c r="G2014" s="46">
        <v>0.0</v>
      </c>
      <c r="H2014" s="46">
        <v>0.0</v>
      </c>
      <c r="I2014" s="46">
        <v>394.0</v>
      </c>
      <c r="J2014" s="3"/>
      <c r="K2014" s="56"/>
    </row>
    <row r="2015" ht="32.25" customHeight="1">
      <c r="A2015" s="55" t="s">
        <v>62</v>
      </c>
      <c r="B2015" s="46" t="s">
        <v>15119</v>
      </c>
      <c r="C2015" s="55" t="s">
        <v>15122</v>
      </c>
      <c r="D2015" s="46">
        <v>0.0</v>
      </c>
      <c r="E2015" s="46">
        <v>0.0</v>
      </c>
      <c r="F2015" s="46">
        <v>15.0</v>
      </c>
      <c r="G2015" s="46">
        <v>0.0</v>
      </c>
      <c r="H2015" s="46">
        <v>0.0</v>
      </c>
      <c r="I2015" s="46">
        <v>0.0</v>
      </c>
      <c r="J2015" s="3"/>
      <c r="K2015" s="56"/>
    </row>
    <row r="2016" ht="32.25" customHeight="1">
      <c r="A2016" s="55" t="s">
        <v>62</v>
      </c>
      <c r="B2016" s="46" t="s">
        <v>15119</v>
      </c>
      <c r="C2016" s="55" t="s">
        <v>15126</v>
      </c>
      <c r="D2016" s="46">
        <v>0.0</v>
      </c>
      <c r="E2016" s="46">
        <v>0.0</v>
      </c>
      <c r="F2016" s="46">
        <v>4.0</v>
      </c>
      <c r="G2016" s="46">
        <v>0.0</v>
      </c>
      <c r="H2016" s="46">
        <v>0.0</v>
      </c>
      <c r="I2016" s="46">
        <v>0.0</v>
      </c>
      <c r="J2016" s="3"/>
      <c r="K2016" s="56"/>
    </row>
    <row r="2017" ht="32.25" customHeight="1">
      <c r="A2017" s="55" t="s">
        <v>62</v>
      </c>
      <c r="B2017" s="46" t="s">
        <v>15119</v>
      </c>
      <c r="C2017" s="55" t="s">
        <v>15130</v>
      </c>
      <c r="D2017" s="46">
        <v>0.0</v>
      </c>
      <c r="E2017" s="46">
        <v>0.0</v>
      </c>
      <c r="F2017" s="46">
        <v>2.0</v>
      </c>
      <c r="G2017" s="46">
        <v>0.0</v>
      </c>
      <c r="H2017" s="46">
        <v>0.0</v>
      </c>
      <c r="I2017" s="46">
        <v>0.0</v>
      </c>
      <c r="J2017" s="3"/>
      <c r="K2017" s="56"/>
    </row>
    <row r="2018" ht="32.25" customHeight="1">
      <c r="A2018" s="55" t="s">
        <v>62</v>
      </c>
      <c r="B2018" s="46" t="s">
        <v>15119</v>
      </c>
      <c r="C2018" s="55" t="s">
        <v>15132</v>
      </c>
      <c r="D2018" s="46">
        <v>0.0</v>
      </c>
      <c r="E2018" s="46">
        <v>0.0</v>
      </c>
      <c r="F2018" s="46">
        <v>0.0</v>
      </c>
      <c r="G2018" s="46">
        <v>0.0</v>
      </c>
      <c r="H2018" s="46">
        <v>0.0</v>
      </c>
      <c r="I2018" s="46">
        <v>1.0</v>
      </c>
      <c r="J2018" s="3"/>
      <c r="K2018" s="56"/>
    </row>
    <row r="2019" ht="32.25" customHeight="1">
      <c r="A2019" s="55" t="s">
        <v>62</v>
      </c>
      <c r="B2019" s="46" t="s">
        <v>15119</v>
      </c>
      <c r="C2019" s="55" t="s">
        <v>15134</v>
      </c>
      <c r="D2019" s="46">
        <v>0.0</v>
      </c>
      <c r="E2019" s="46">
        <v>0.0</v>
      </c>
      <c r="F2019" s="46">
        <v>1.0</v>
      </c>
      <c r="G2019" s="46">
        <v>0.0</v>
      </c>
      <c r="H2019" s="46">
        <v>0.0</v>
      </c>
      <c r="I2019" s="46">
        <v>0.0</v>
      </c>
      <c r="J2019" s="3"/>
      <c r="K2019" s="56"/>
    </row>
    <row r="2020" ht="32.25" customHeight="1">
      <c r="A2020" s="55" t="s">
        <v>62</v>
      </c>
      <c r="B2020" s="46" t="s">
        <v>15119</v>
      </c>
      <c r="C2020" s="55" t="s">
        <v>15137</v>
      </c>
      <c r="D2020" s="46">
        <v>0.0</v>
      </c>
      <c r="E2020" s="46">
        <v>0.0</v>
      </c>
      <c r="F2020" s="46">
        <v>1.0</v>
      </c>
      <c r="G2020" s="46">
        <v>0.0</v>
      </c>
      <c r="H2020" s="46">
        <v>0.0</v>
      </c>
      <c r="I2020" s="46">
        <v>0.0</v>
      </c>
      <c r="J2020" s="3"/>
      <c r="K2020" s="56"/>
    </row>
    <row r="2021" ht="32.25" customHeight="1">
      <c r="A2021" s="55" t="s">
        <v>62</v>
      </c>
      <c r="B2021" s="46" t="s">
        <v>15140</v>
      </c>
      <c r="C2021" s="55" t="s">
        <v>15141</v>
      </c>
      <c r="D2021" s="46">
        <v>0.0</v>
      </c>
      <c r="E2021" s="46">
        <v>0.0</v>
      </c>
      <c r="F2021" s="46">
        <v>0.0</v>
      </c>
      <c r="G2021" s="46">
        <v>0.0</v>
      </c>
      <c r="H2021" s="46">
        <v>0.0</v>
      </c>
      <c r="I2021" s="46">
        <v>29.0</v>
      </c>
      <c r="J2021" s="3"/>
      <c r="K2021" s="56"/>
    </row>
    <row r="2022" ht="32.25" customHeight="1">
      <c r="A2022" s="55" t="s">
        <v>62</v>
      </c>
      <c r="B2022" s="46" t="s">
        <v>15140</v>
      </c>
      <c r="C2022" s="55" t="s">
        <v>15143</v>
      </c>
      <c r="D2022" s="46">
        <v>0.0</v>
      </c>
      <c r="E2022" s="46">
        <v>0.0</v>
      </c>
      <c r="F2022" s="46">
        <v>0.0</v>
      </c>
      <c r="G2022" s="46">
        <v>0.0</v>
      </c>
      <c r="H2022" s="46">
        <v>0.0</v>
      </c>
      <c r="I2022" s="46">
        <v>19.0</v>
      </c>
      <c r="J2022" s="3"/>
      <c r="K2022" s="56"/>
    </row>
    <row r="2023" ht="32.25" customHeight="1">
      <c r="A2023" s="55" t="s">
        <v>62</v>
      </c>
      <c r="B2023" s="46" t="s">
        <v>15140</v>
      </c>
      <c r="C2023" s="55" t="s">
        <v>15147</v>
      </c>
      <c r="D2023" s="46">
        <v>0.0</v>
      </c>
      <c r="E2023" s="46">
        <v>0.0</v>
      </c>
      <c r="F2023" s="46">
        <v>0.0</v>
      </c>
      <c r="G2023" s="46">
        <v>0.0</v>
      </c>
      <c r="H2023" s="46">
        <v>0.0</v>
      </c>
      <c r="I2023" s="46">
        <v>15.0</v>
      </c>
      <c r="J2023" s="3"/>
      <c r="K2023" s="56"/>
    </row>
    <row r="2024" ht="32.25" customHeight="1">
      <c r="A2024" s="55" t="s">
        <v>62</v>
      </c>
      <c r="B2024" s="46" t="s">
        <v>15140</v>
      </c>
      <c r="C2024" s="55" t="s">
        <v>15151</v>
      </c>
      <c r="D2024" s="46">
        <v>0.0</v>
      </c>
      <c r="E2024" s="46">
        <v>0.0</v>
      </c>
      <c r="F2024" s="46">
        <v>4.0</v>
      </c>
      <c r="G2024" s="46">
        <v>0.0</v>
      </c>
      <c r="H2024" s="46">
        <v>0.0</v>
      </c>
      <c r="I2024" s="46">
        <v>4.0</v>
      </c>
      <c r="J2024" s="3"/>
      <c r="K2024" s="56"/>
    </row>
    <row r="2025" ht="32.25" customHeight="1">
      <c r="A2025" s="55" t="s">
        <v>62</v>
      </c>
      <c r="B2025" s="46" t="s">
        <v>15140</v>
      </c>
      <c r="C2025" s="55" t="s">
        <v>15156</v>
      </c>
      <c r="D2025" s="46">
        <v>0.0</v>
      </c>
      <c r="E2025" s="46">
        <v>0.0</v>
      </c>
      <c r="F2025" s="46">
        <v>0.0</v>
      </c>
      <c r="G2025" s="46">
        <v>0.0</v>
      </c>
      <c r="H2025" s="46">
        <v>0.0</v>
      </c>
      <c r="I2025" s="46">
        <v>4.0</v>
      </c>
      <c r="J2025" s="3"/>
      <c r="K2025" s="56"/>
    </row>
    <row r="2026" ht="32.25" customHeight="1">
      <c r="A2026" s="55" t="s">
        <v>62</v>
      </c>
      <c r="B2026" s="46" t="s">
        <v>15140</v>
      </c>
      <c r="C2026" s="55" t="s">
        <v>15158</v>
      </c>
      <c r="D2026" s="46">
        <v>0.0</v>
      </c>
      <c r="E2026" s="46">
        <v>0.0</v>
      </c>
      <c r="F2026" s="46">
        <v>0.0</v>
      </c>
      <c r="G2026" s="46">
        <v>0.0</v>
      </c>
      <c r="H2026" s="46">
        <v>0.0</v>
      </c>
      <c r="I2026" s="46">
        <v>1.0</v>
      </c>
      <c r="J2026" s="3"/>
      <c r="K2026" s="56"/>
    </row>
    <row r="2027" ht="32.25" customHeight="1">
      <c r="A2027" s="55" t="s">
        <v>62</v>
      </c>
      <c r="B2027" s="46" t="s">
        <v>15160</v>
      </c>
      <c r="C2027" s="55" t="s">
        <v>15162</v>
      </c>
      <c r="D2027" s="46">
        <v>0.0</v>
      </c>
      <c r="E2027" s="46">
        <v>0.0</v>
      </c>
      <c r="F2027" s="46">
        <v>225.0</v>
      </c>
      <c r="G2027" s="46">
        <v>0.0</v>
      </c>
      <c r="H2027" s="46">
        <v>0.0</v>
      </c>
      <c r="I2027" s="46">
        <v>0.0</v>
      </c>
      <c r="J2027" s="3"/>
      <c r="K2027" s="56"/>
    </row>
    <row r="2028" ht="32.25" customHeight="1">
      <c r="A2028" s="55" t="s">
        <v>62</v>
      </c>
      <c r="B2028" s="46" t="s">
        <v>15160</v>
      </c>
      <c r="C2028" s="55" t="s">
        <v>15166</v>
      </c>
      <c r="D2028" s="46">
        <v>0.0</v>
      </c>
      <c r="E2028" s="46">
        <v>0.0</v>
      </c>
      <c r="F2028" s="46">
        <v>75.0</v>
      </c>
      <c r="G2028" s="46">
        <v>0.0</v>
      </c>
      <c r="H2028" s="46">
        <v>0.0</v>
      </c>
      <c r="I2028" s="46">
        <v>0.0</v>
      </c>
      <c r="J2028" s="3"/>
      <c r="K2028" s="56"/>
    </row>
    <row r="2029" ht="32.25" customHeight="1">
      <c r="A2029" s="55" t="s">
        <v>62</v>
      </c>
      <c r="B2029" s="46" t="s">
        <v>15160</v>
      </c>
      <c r="C2029" s="55" t="s">
        <v>15170</v>
      </c>
      <c r="D2029" s="46">
        <v>0.0</v>
      </c>
      <c r="E2029" s="46">
        <v>26.0</v>
      </c>
      <c r="F2029" s="46">
        <v>0.0</v>
      </c>
      <c r="G2029" s="46">
        <v>0.0</v>
      </c>
      <c r="H2029" s="46">
        <v>0.0</v>
      </c>
      <c r="I2029" s="46">
        <v>0.0</v>
      </c>
      <c r="J2029" s="3"/>
      <c r="K2029" s="56"/>
    </row>
    <row r="2030" ht="32.25" customHeight="1">
      <c r="A2030" s="55" t="s">
        <v>62</v>
      </c>
      <c r="B2030" s="46" t="s">
        <v>15160</v>
      </c>
      <c r="C2030" s="55" t="s">
        <v>15173</v>
      </c>
      <c r="D2030" s="46">
        <v>0.0</v>
      </c>
      <c r="E2030" s="46">
        <v>0.0</v>
      </c>
      <c r="F2030" s="46">
        <v>24.0</v>
      </c>
      <c r="G2030" s="46">
        <v>0.0</v>
      </c>
      <c r="H2030" s="46">
        <v>0.0</v>
      </c>
      <c r="I2030" s="46">
        <v>0.0</v>
      </c>
      <c r="J2030" s="3"/>
      <c r="K2030" s="56"/>
    </row>
    <row r="2031" ht="32.25" customHeight="1">
      <c r="A2031" s="55" t="s">
        <v>62</v>
      </c>
      <c r="B2031" s="46" t="s">
        <v>15160</v>
      </c>
      <c r="C2031" s="55" t="s">
        <v>15176</v>
      </c>
      <c r="D2031" s="46">
        <v>0.0</v>
      </c>
      <c r="E2031" s="46">
        <v>0.0</v>
      </c>
      <c r="F2031" s="46">
        <v>1.0</v>
      </c>
      <c r="G2031" s="46">
        <v>0.0</v>
      </c>
      <c r="H2031" s="46">
        <v>0.0</v>
      </c>
      <c r="I2031" s="46">
        <v>0.0</v>
      </c>
      <c r="J2031" s="3"/>
      <c r="K2031" s="56"/>
    </row>
    <row r="2032" ht="32.25" customHeight="1">
      <c r="A2032" s="55" t="s">
        <v>62</v>
      </c>
      <c r="B2032" s="46" t="s">
        <v>15180</v>
      </c>
      <c r="C2032" s="55" t="s">
        <v>15181</v>
      </c>
      <c r="D2032" s="46">
        <v>0.0</v>
      </c>
      <c r="E2032" s="46">
        <v>0.0</v>
      </c>
      <c r="F2032" s="46">
        <v>1.0</v>
      </c>
      <c r="G2032" s="46">
        <v>0.0</v>
      </c>
      <c r="H2032" s="46">
        <v>0.0</v>
      </c>
      <c r="I2032" s="46">
        <v>25.0</v>
      </c>
      <c r="J2032" s="3"/>
      <c r="K2032" s="56"/>
    </row>
    <row r="2033" ht="32.25" customHeight="1">
      <c r="A2033" s="55" t="s">
        <v>62</v>
      </c>
      <c r="B2033" s="46" t="s">
        <v>15180</v>
      </c>
      <c r="C2033" s="55" t="s">
        <v>15184</v>
      </c>
      <c r="D2033" s="46">
        <v>0.0</v>
      </c>
      <c r="E2033" s="46">
        <v>0.0</v>
      </c>
      <c r="F2033" s="46">
        <v>0.0</v>
      </c>
      <c r="G2033" s="46">
        <v>0.0</v>
      </c>
      <c r="H2033" s="46">
        <v>0.0</v>
      </c>
      <c r="I2033" s="46">
        <v>24.0</v>
      </c>
      <c r="J2033" s="3"/>
      <c r="K2033" s="56"/>
    </row>
    <row r="2034" ht="32.25" customHeight="1">
      <c r="A2034" s="55" t="s">
        <v>62</v>
      </c>
      <c r="B2034" s="46" t="s">
        <v>15180</v>
      </c>
      <c r="C2034" s="55" t="s">
        <v>15187</v>
      </c>
      <c r="D2034" s="46">
        <v>0.0</v>
      </c>
      <c r="E2034" s="46">
        <v>1.0</v>
      </c>
      <c r="F2034" s="46">
        <v>3.0</v>
      </c>
      <c r="G2034" s="46">
        <v>0.0</v>
      </c>
      <c r="H2034" s="46">
        <v>0.0</v>
      </c>
      <c r="I2034" s="46">
        <v>0.0</v>
      </c>
      <c r="J2034" s="3"/>
      <c r="K2034" s="56"/>
    </row>
    <row r="2035" ht="32.25" customHeight="1">
      <c r="A2035" s="55" t="s">
        <v>62</v>
      </c>
      <c r="B2035" s="46" t="s">
        <v>15180</v>
      </c>
      <c r="C2035" s="55" t="s">
        <v>15189</v>
      </c>
      <c r="D2035" s="46">
        <v>0.0</v>
      </c>
      <c r="E2035" s="46">
        <v>0.0</v>
      </c>
      <c r="F2035" s="46">
        <v>1.0</v>
      </c>
      <c r="G2035" s="46">
        <v>0.0</v>
      </c>
      <c r="H2035" s="46">
        <v>0.0</v>
      </c>
      <c r="I2035" s="46">
        <v>0.0</v>
      </c>
      <c r="J2035" s="3"/>
      <c r="K2035" s="56"/>
    </row>
    <row r="2036" ht="32.25" customHeight="1">
      <c r="A2036" s="55" t="s">
        <v>62</v>
      </c>
      <c r="B2036" s="46" t="s">
        <v>15180</v>
      </c>
      <c r="C2036" s="55" t="s">
        <v>15196</v>
      </c>
      <c r="D2036" s="46">
        <v>0.0</v>
      </c>
      <c r="E2036" s="46">
        <v>0.0</v>
      </c>
      <c r="F2036" s="46">
        <v>1.0</v>
      </c>
      <c r="G2036" s="46">
        <v>0.0</v>
      </c>
      <c r="H2036" s="46">
        <v>0.0</v>
      </c>
      <c r="I2036" s="46">
        <v>0.0</v>
      </c>
      <c r="J2036" s="3"/>
      <c r="K2036" s="56"/>
    </row>
    <row r="2037" ht="32.25" customHeight="1">
      <c r="A2037" s="55" t="s">
        <v>62</v>
      </c>
      <c r="B2037" s="46" t="s">
        <v>15180</v>
      </c>
      <c r="C2037" s="55" t="s">
        <v>15198</v>
      </c>
      <c r="D2037" s="46">
        <v>0.0</v>
      </c>
      <c r="E2037" s="46">
        <v>0.0</v>
      </c>
      <c r="F2037" s="46">
        <v>1.0</v>
      </c>
      <c r="G2037" s="46">
        <v>0.0</v>
      </c>
      <c r="H2037" s="46">
        <v>0.0</v>
      </c>
      <c r="I2037" s="46">
        <v>0.0</v>
      </c>
      <c r="J2037" s="3"/>
      <c r="K2037" s="56"/>
    </row>
    <row r="2038" ht="32.25" customHeight="1">
      <c r="A2038" s="55" t="s">
        <v>62</v>
      </c>
      <c r="B2038" s="46" t="s">
        <v>15200</v>
      </c>
      <c r="C2038" s="55" t="s">
        <v>15201</v>
      </c>
      <c r="D2038" s="46">
        <v>0.0</v>
      </c>
      <c r="E2038" s="46">
        <v>0.0</v>
      </c>
      <c r="F2038" s="46">
        <v>33.0</v>
      </c>
      <c r="G2038" s="46">
        <v>0.0</v>
      </c>
      <c r="H2038" s="46">
        <v>0.0</v>
      </c>
      <c r="I2038" s="46">
        <v>0.0</v>
      </c>
      <c r="J2038" s="3"/>
      <c r="K2038" s="56"/>
    </row>
    <row r="2039" ht="32.25" customHeight="1">
      <c r="A2039" s="55" t="s">
        <v>62</v>
      </c>
      <c r="B2039" s="46" t="s">
        <v>15200</v>
      </c>
      <c r="C2039" s="55" t="s">
        <v>15204</v>
      </c>
      <c r="D2039" s="46">
        <v>0.0</v>
      </c>
      <c r="E2039" s="46">
        <v>0.0</v>
      </c>
      <c r="F2039" s="46">
        <v>5.0</v>
      </c>
      <c r="G2039" s="46">
        <v>0.0</v>
      </c>
      <c r="H2039" s="46">
        <v>0.0</v>
      </c>
      <c r="I2039" s="46">
        <v>0.0</v>
      </c>
      <c r="J2039" s="3"/>
      <c r="K2039" s="56"/>
    </row>
    <row r="2040" ht="32.25" customHeight="1">
      <c r="A2040" s="55" t="s">
        <v>62</v>
      </c>
      <c r="B2040" s="46" t="s">
        <v>15200</v>
      </c>
      <c r="C2040" s="55" t="s">
        <v>15206</v>
      </c>
      <c r="D2040" s="46">
        <v>0.0</v>
      </c>
      <c r="E2040" s="46">
        <v>0.0</v>
      </c>
      <c r="F2040" s="46">
        <v>2.0</v>
      </c>
      <c r="G2040" s="46">
        <v>0.0</v>
      </c>
      <c r="H2040" s="46">
        <v>0.0</v>
      </c>
      <c r="I2040" s="46">
        <v>0.0</v>
      </c>
      <c r="J2040" s="3"/>
      <c r="K2040" s="56"/>
    </row>
    <row r="2041" ht="32.25" customHeight="1">
      <c r="A2041" s="55" t="s">
        <v>62</v>
      </c>
      <c r="B2041" s="46" t="s">
        <v>15200</v>
      </c>
      <c r="C2041" s="55" t="s">
        <v>15209</v>
      </c>
      <c r="D2041" s="46">
        <v>0.0</v>
      </c>
      <c r="E2041" s="46">
        <v>0.0</v>
      </c>
      <c r="F2041" s="46">
        <v>1.0</v>
      </c>
      <c r="G2041" s="46">
        <v>0.0</v>
      </c>
      <c r="H2041" s="46">
        <v>0.0</v>
      </c>
      <c r="I2041" s="46">
        <v>0.0</v>
      </c>
      <c r="J2041" s="3"/>
      <c r="K2041" s="56"/>
    </row>
    <row r="2042" ht="32.25" customHeight="1">
      <c r="A2042" s="55" t="s">
        <v>62</v>
      </c>
      <c r="B2042" s="46" t="s">
        <v>15200</v>
      </c>
      <c r="C2042" s="55" t="s">
        <v>15211</v>
      </c>
      <c r="D2042" s="46">
        <v>0.0</v>
      </c>
      <c r="E2042" s="46">
        <v>0.0</v>
      </c>
      <c r="F2042" s="46">
        <v>1.0</v>
      </c>
      <c r="G2042" s="46">
        <v>0.0</v>
      </c>
      <c r="H2042" s="46">
        <v>0.0</v>
      </c>
      <c r="I2042" s="46">
        <v>0.0</v>
      </c>
      <c r="J2042" s="3"/>
      <c r="K2042" s="56"/>
    </row>
    <row r="2043" ht="32.25" customHeight="1">
      <c r="A2043" s="55" t="s">
        <v>62</v>
      </c>
      <c r="B2043" s="46" t="s">
        <v>15200</v>
      </c>
      <c r="C2043" s="55" t="s">
        <v>15213</v>
      </c>
      <c r="D2043" s="46">
        <v>0.0</v>
      </c>
      <c r="E2043" s="46">
        <v>0.0</v>
      </c>
      <c r="F2043" s="46">
        <v>1.0</v>
      </c>
      <c r="G2043" s="46">
        <v>0.0</v>
      </c>
      <c r="H2043" s="46">
        <v>0.0</v>
      </c>
      <c r="I2043" s="46">
        <v>0.0</v>
      </c>
      <c r="J2043" s="3"/>
      <c r="K2043" s="56"/>
    </row>
    <row r="2044" ht="32.25" customHeight="1">
      <c r="A2044" s="55" t="s">
        <v>62</v>
      </c>
      <c r="B2044" s="46" t="s">
        <v>15216</v>
      </c>
      <c r="C2044" s="55" t="s">
        <v>15217</v>
      </c>
      <c r="D2044" s="46">
        <v>0.0</v>
      </c>
      <c r="E2044" s="46">
        <v>2.0</v>
      </c>
      <c r="F2044" s="46">
        <v>29.0</v>
      </c>
      <c r="G2044" s="46">
        <v>0.0</v>
      </c>
      <c r="H2044" s="46">
        <v>0.0</v>
      </c>
      <c r="I2044" s="46">
        <v>20.0</v>
      </c>
      <c r="J2044" s="3"/>
      <c r="K2044" s="56"/>
    </row>
    <row r="2045" ht="32.25" customHeight="1">
      <c r="A2045" s="55" t="s">
        <v>62</v>
      </c>
      <c r="B2045" s="46" t="s">
        <v>15216</v>
      </c>
      <c r="C2045" s="55" t="s">
        <v>15219</v>
      </c>
      <c r="D2045" s="46">
        <v>0.0</v>
      </c>
      <c r="E2045" s="46">
        <v>0.0</v>
      </c>
      <c r="F2045" s="46">
        <v>17.0</v>
      </c>
      <c r="G2045" s="46">
        <v>0.0</v>
      </c>
      <c r="H2045" s="46">
        <v>0.0</v>
      </c>
      <c r="I2045" s="46">
        <v>0.0</v>
      </c>
      <c r="J2045" s="3"/>
      <c r="K2045" s="56"/>
    </row>
    <row r="2046" ht="32.25" customHeight="1">
      <c r="A2046" s="55" t="s">
        <v>62</v>
      </c>
      <c r="B2046" s="46" t="s">
        <v>15216</v>
      </c>
      <c r="C2046" s="55" t="s">
        <v>15222</v>
      </c>
      <c r="D2046" s="46">
        <v>0.0</v>
      </c>
      <c r="E2046" s="46">
        <v>0.0</v>
      </c>
      <c r="F2046" s="46">
        <v>15.0</v>
      </c>
      <c r="G2046" s="46">
        <v>0.0</v>
      </c>
      <c r="H2046" s="46">
        <v>0.0</v>
      </c>
      <c r="I2046" s="46">
        <v>0.0</v>
      </c>
      <c r="J2046" s="3"/>
      <c r="K2046" s="56"/>
    </row>
    <row r="2047" ht="32.25" customHeight="1">
      <c r="A2047" s="55" t="s">
        <v>62</v>
      </c>
      <c r="B2047" s="46" t="s">
        <v>15216</v>
      </c>
      <c r="C2047" s="55" t="s">
        <v>15224</v>
      </c>
      <c r="D2047" s="46">
        <v>0.0</v>
      </c>
      <c r="E2047" s="46">
        <v>0.0</v>
      </c>
      <c r="F2047" s="46">
        <v>3.0</v>
      </c>
      <c r="G2047" s="46">
        <v>0.0</v>
      </c>
      <c r="H2047" s="46">
        <v>0.0</v>
      </c>
      <c r="I2047" s="46">
        <v>0.0</v>
      </c>
      <c r="J2047" s="3"/>
      <c r="K2047" s="56"/>
    </row>
    <row r="2048" ht="32.25" customHeight="1">
      <c r="A2048" s="55" t="s">
        <v>62</v>
      </c>
      <c r="B2048" s="46" t="s">
        <v>15227</v>
      </c>
      <c r="C2048" s="55" t="s">
        <v>15228</v>
      </c>
      <c r="D2048" s="46">
        <v>0.0</v>
      </c>
      <c r="E2048" s="46">
        <v>0.0</v>
      </c>
      <c r="F2048" s="46">
        <v>239.0</v>
      </c>
      <c r="G2048" s="46">
        <v>0.0</v>
      </c>
      <c r="H2048" s="46">
        <v>0.0</v>
      </c>
      <c r="I2048" s="46">
        <v>3.0</v>
      </c>
      <c r="J2048" s="3"/>
      <c r="K2048" s="56"/>
    </row>
    <row r="2049" ht="32.25" customHeight="1">
      <c r="A2049" s="55" t="s">
        <v>62</v>
      </c>
      <c r="B2049" s="46" t="s">
        <v>15227</v>
      </c>
      <c r="C2049" s="55" t="s">
        <v>15230</v>
      </c>
      <c r="D2049" s="46">
        <v>0.0</v>
      </c>
      <c r="E2049" s="46">
        <v>0.0</v>
      </c>
      <c r="F2049" s="46">
        <v>33.0</v>
      </c>
      <c r="G2049" s="46">
        <v>0.0</v>
      </c>
      <c r="H2049" s="46">
        <v>0.0</v>
      </c>
      <c r="I2049" s="46">
        <v>8.0</v>
      </c>
      <c r="J2049" s="3"/>
      <c r="K2049" s="56"/>
    </row>
    <row r="2050" ht="32.25" customHeight="1">
      <c r="A2050" s="55" t="s">
        <v>62</v>
      </c>
      <c r="B2050" s="46" t="s">
        <v>15227</v>
      </c>
      <c r="C2050" s="55" t="s">
        <v>15234</v>
      </c>
      <c r="D2050" s="46">
        <v>0.0</v>
      </c>
      <c r="E2050" s="46">
        <v>0.0</v>
      </c>
      <c r="F2050" s="46">
        <v>6.0</v>
      </c>
      <c r="G2050" s="46">
        <v>0.0</v>
      </c>
      <c r="H2050" s="46">
        <v>0.0</v>
      </c>
      <c r="I2050" s="46">
        <v>0.0</v>
      </c>
      <c r="J2050" s="3"/>
      <c r="K2050" s="56"/>
    </row>
    <row r="2051" ht="32.25" customHeight="1">
      <c r="A2051" s="55" t="s">
        <v>62</v>
      </c>
      <c r="B2051" s="46" t="s">
        <v>15227</v>
      </c>
      <c r="C2051" s="55" t="s">
        <v>15236</v>
      </c>
      <c r="D2051" s="46">
        <v>0.0</v>
      </c>
      <c r="E2051" s="46">
        <v>0.0</v>
      </c>
      <c r="F2051" s="46">
        <v>0.0</v>
      </c>
      <c r="G2051" s="46">
        <v>1.0</v>
      </c>
      <c r="H2051" s="46">
        <v>0.0</v>
      </c>
      <c r="I2051" s="46">
        <v>0.0</v>
      </c>
      <c r="J2051" s="3"/>
      <c r="K2051" s="56"/>
    </row>
    <row r="2052" ht="32.25" customHeight="1">
      <c r="A2052" s="55" t="s">
        <v>62</v>
      </c>
      <c r="B2052" s="46" t="s">
        <v>15240</v>
      </c>
      <c r="C2052" s="55" t="s">
        <v>15241</v>
      </c>
      <c r="D2052" s="46">
        <v>0.0</v>
      </c>
      <c r="E2052" s="46">
        <v>0.0</v>
      </c>
      <c r="F2052" s="46">
        <v>228.0</v>
      </c>
      <c r="G2052" s="46">
        <v>0.0</v>
      </c>
      <c r="H2052" s="46">
        <v>0.0</v>
      </c>
      <c r="I2052" s="46">
        <v>0.0</v>
      </c>
      <c r="J2052" s="3"/>
      <c r="K2052" s="56"/>
    </row>
    <row r="2053" ht="32.25" customHeight="1">
      <c r="A2053" s="55" t="s">
        <v>62</v>
      </c>
      <c r="B2053" s="46" t="s">
        <v>15240</v>
      </c>
      <c r="C2053" s="55" t="s">
        <v>15243</v>
      </c>
      <c r="D2053" s="46">
        <v>0.0</v>
      </c>
      <c r="E2053" s="46">
        <v>0.0</v>
      </c>
      <c r="F2053" s="46">
        <v>1.0</v>
      </c>
      <c r="G2053" s="46">
        <v>0.0</v>
      </c>
      <c r="H2053" s="46">
        <v>0.0</v>
      </c>
      <c r="I2053" s="46">
        <v>0.0</v>
      </c>
      <c r="J2053" s="3"/>
      <c r="K2053" s="56"/>
    </row>
    <row r="2054" ht="32.25" customHeight="1">
      <c r="A2054" s="55" t="s">
        <v>62</v>
      </c>
      <c r="B2054" s="46" t="s">
        <v>15240</v>
      </c>
      <c r="C2054" s="55" t="s">
        <v>15247</v>
      </c>
      <c r="D2054" s="46">
        <v>0.0</v>
      </c>
      <c r="E2054" s="46">
        <v>0.0</v>
      </c>
      <c r="F2054" s="46">
        <v>1.0</v>
      </c>
      <c r="G2054" s="46">
        <v>0.0</v>
      </c>
      <c r="H2054" s="46">
        <v>0.0</v>
      </c>
      <c r="I2054" s="46">
        <v>0.0</v>
      </c>
      <c r="J2054" s="3"/>
      <c r="K2054" s="56"/>
    </row>
    <row r="2055" ht="32.25" customHeight="1">
      <c r="A2055" s="55" t="s">
        <v>62</v>
      </c>
      <c r="B2055" s="46" t="s">
        <v>15250</v>
      </c>
      <c r="C2055" s="55" t="s">
        <v>15251</v>
      </c>
      <c r="D2055" s="46">
        <v>0.0</v>
      </c>
      <c r="E2055" s="46">
        <v>0.0</v>
      </c>
      <c r="F2055" s="46">
        <v>24.0</v>
      </c>
      <c r="G2055" s="46">
        <v>0.0</v>
      </c>
      <c r="H2055" s="46">
        <v>0.0</v>
      </c>
      <c r="I2055" s="46">
        <v>14.0</v>
      </c>
      <c r="J2055" s="3"/>
      <c r="K2055" s="56"/>
    </row>
    <row r="2056" ht="32.25" customHeight="1">
      <c r="A2056" s="55" t="s">
        <v>62</v>
      </c>
      <c r="B2056" s="46" t="s">
        <v>15250</v>
      </c>
      <c r="C2056" s="55" t="s">
        <v>15255</v>
      </c>
      <c r="D2056" s="46">
        <v>0.0</v>
      </c>
      <c r="E2056" s="46">
        <v>0.0</v>
      </c>
      <c r="F2056" s="46">
        <v>0.0</v>
      </c>
      <c r="G2056" s="46">
        <v>0.0</v>
      </c>
      <c r="H2056" s="46">
        <v>0.0</v>
      </c>
      <c r="I2056" s="46">
        <v>10.0</v>
      </c>
      <c r="J2056" s="3"/>
      <c r="K2056" s="56"/>
    </row>
    <row r="2057" ht="32.25" customHeight="1">
      <c r="A2057" s="55" t="s">
        <v>62</v>
      </c>
      <c r="B2057" s="46" t="s">
        <v>15250</v>
      </c>
      <c r="C2057" s="55" t="s">
        <v>15257</v>
      </c>
      <c r="D2057" s="46">
        <v>0.0</v>
      </c>
      <c r="E2057" s="46">
        <v>0.0</v>
      </c>
      <c r="F2057" s="46">
        <v>0.0</v>
      </c>
      <c r="G2057" s="46">
        <v>0.0</v>
      </c>
      <c r="H2057" s="46">
        <v>0.0</v>
      </c>
      <c r="I2057" s="46">
        <v>1.0</v>
      </c>
      <c r="J2057" s="3"/>
      <c r="K2057" s="56"/>
    </row>
    <row r="2058" ht="32.25" customHeight="1">
      <c r="A2058" s="55" t="s">
        <v>62</v>
      </c>
      <c r="B2058" s="46" t="s">
        <v>15260</v>
      </c>
      <c r="C2058" s="55" t="s">
        <v>15261</v>
      </c>
      <c r="D2058" s="46">
        <v>0.0</v>
      </c>
      <c r="E2058" s="46">
        <v>0.0</v>
      </c>
      <c r="F2058" s="46">
        <v>1.0</v>
      </c>
      <c r="G2058" s="46">
        <v>0.0</v>
      </c>
      <c r="H2058" s="46">
        <v>0.0</v>
      </c>
      <c r="I2058" s="46">
        <v>5.0</v>
      </c>
      <c r="J2058" s="3"/>
      <c r="K2058" s="56"/>
    </row>
    <row r="2059" ht="32.25" customHeight="1">
      <c r="A2059" s="55" t="s">
        <v>62</v>
      </c>
      <c r="B2059" s="46" t="s">
        <v>15260</v>
      </c>
      <c r="C2059" s="55" t="s">
        <v>15264</v>
      </c>
      <c r="D2059" s="46">
        <v>0.0</v>
      </c>
      <c r="E2059" s="46">
        <v>0.0</v>
      </c>
      <c r="F2059" s="46">
        <v>1.0</v>
      </c>
      <c r="G2059" s="46">
        <v>0.0</v>
      </c>
      <c r="H2059" s="46">
        <v>0.0</v>
      </c>
      <c r="I2059" s="46">
        <v>3.0</v>
      </c>
      <c r="J2059" s="3"/>
      <c r="K2059" s="56"/>
    </row>
    <row r="2060" ht="32.25" customHeight="1">
      <c r="A2060" s="55" t="s">
        <v>62</v>
      </c>
      <c r="B2060" s="46" t="s">
        <v>15260</v>
      </c>
      <c r="C2060" s="55" t="s">
        <v>15267</v>
      </c>
      <c r="D2060" s="46">
        <v>0.0</v>
      </c>
      <c r="E2060" s="46">
        <v>0.0</v>
      </c>
      <c r="F2060" s="46">
        <v>0.0</v>
      </c>
      <c r="G2060" s="46">
        <v>1.0</v>
      </c>
      <c r="H2060" s="46">
        <v>0.0</v>
      </c>
      <c r="I2060" s="46">
        <v>2.0</v>
      </c>
      <c r="J2060" s="3"/>
      <c r="K2060" s="56"/>
    </row>
    <row r="2061" ht="32.25" customHeight="1">
      <c r="A2061" s="55" t="s">
        <v>62</v>
      </c>
      <c r="B2061" s="46" t="s">
        <v>15260</v>
      </c>
      <c r="C2061" s="55" t="s">
        <v>15270</v>
      </c>
      <c r="D2061" s="46">
        <v>0.0</v>
      </c>
      <c r="E2061" s="46">
        <v>0.0</v>
      </c>
      <c r="F2061" s="46">
        <v>1.0</v>
      </c>
      <c r="G2061" s="46">
        <v>0.0</v>
      </c>
      <c r="H2061" s="46">
        <v>0.0</v>
      </c>
      <c r="I2061" s="46">
        <v>0.0</v>
      </c>
      <c r="J2061" s="3"/>
      <c r="K2061" s="56"/>
    </row>
    <row r="2062" ht="32.25" customHeight="1">
      <c r="A2062" s="55" t="s">
        <v>62</v>
      </c>
      <c r="B2062" s="46" t="s">
        <v>15260</v>
      </c>
      <c r="C2062" s="55" t="s">
        <v>15273</v>
      </c>
      <c r="D2062" s="46">
        <v>0.0</v>
      </c>
      <c r="E2062" s="46">
        <v>0.0</v>
      </c>
      <c r="F2062" s="46">
        <v>1.0</v>
      </c>
      <c r="G2062" s="46">
        <v>0.0</v>
      </c>
      <c r="H2062" s="46">
        <v>0.0</v>
      </c>
      <c r="I2062" s="46">
        <v>0.0</v>
      </c>
      <c r="J2062" s="3"/>
      <c r="K2062" s="56"/>
    </row>
    <row r="2063" ht="32.25" customHeight="1">
      <c r="A2063" s="55" t="s">
        <v>62</v>
      </c>
      <c r="B2063" s="46" t="s">
        <v>15260</v>
      </c>
      <c r="C2063" s="55" t="s">
        <v>15276</v>
      </c>
      <c r="D2063" s="46">
        <v>0.0</v>
      </c>
      <c r="E2063" s="46">
        <v>0.0</v>
      </c>
      <c r="F2063" s="46">
        <v>1.0</v>
      </c>
      <c r="G2063" s="46">
        <v>0.0</v>
      </c>
      <c r="H2063" s="46">
        <v>0.0</v>
      </c>
      <c r="I2063" s="46">
        <v>0.0</v>
      </c>
      <c r="J2063" s="3"/>
      <c r="K2063" s="56"/>
    </row>
    <row r="2064" ht="32.25" customHeight="1">
      <c r="A2064" s="55" t="s">
        <v>62</v>
      </c>
      <c r="B2064" s="46" t="s">
        <v>15278</v>
      </c>
      <c r="C2064" s="55" t="s">
        <v>15279</v>
      </c>
      <c r="D2064" s="46">
        <v>0.0</v>
      </c>
      <c r="E2064" s="46">
        <v>0.0</v>
      </c>
      <c r="F2064" s="46">
        <v>19.0</v>
      </c>
      <c r="G2064" s="46">
        <v>0.0</v>
      </c>
      <c r="H2064" s="46">
        <v>0.0</v>
      </c>
      <c r="I2064" s="46">
        <v>1.0</v>
      </c>
      <c r="J2064" s="3"/>
      <c r="K2064" s="56"/>
    </row>
    <row r="2065" ht="32.25" customHeight="1">
      <c r="A2065" s="55" t="s">
        <v>62</v>
      </c>
      <c r="B2065" s="46" t="s">
        <v>15278</v>
      </c>
      <c r="C2065" s="55" t="s">
        <v>15282</v>
      </c>
      <c r="D2065" s="46">
        <v>0.0</v>
      </c>
      <c r="E2065" s="46">
        <v>0.0</v>
      </c>
      <c r="F2065" s="46">
        <v>2.0</v>
      </c>
      <c r="G2065" s="46">
        <v>0.0</v>
      </c>
      <c r="H2065" s="46">
        <v>0.0</v>
      </c>
      <c r="I2065" s="46">
        <v>0.0</v>
      </c>
      <c r="J2065" s="3"/>
      <c r="K2065" s="56"/>
    </row>
    <row r="2066" ht="32.25" customHeight="1">
      <c r="A2066" s="55" t="s">
        <v>62</v>
      </c>
      <c r="B2066" s="46" t="s">
        <v>15278</v>
      </c>
      <c r="C2066" s="55" t="s">
        <v>15284</v>
      </c>
      <c r="D2066" s="46">
        <v>0.0</v>
      </c>
      <c r="E2066" s="46">
        <v>0.0</v>
      </c>
      <c r="F2066" s="46">
        <v>1.0</v>
      </c>
      <c r="G2066" s="46">
        <v>0.0</v>
      </c>
      <c r="H2066" s="46">
        <v>0.0</v>
      </c>
      <c r="I2066" s="46">
        <v>0.0</v>
      </c>
      <c r="J2066" s="3"/>
      <c r="K2066" s="56"/>
    </row>
    <row r="2067" ht="32.25" customHeight="1">
      <c r="A2067" s="55" t="s">
        <v>62</v>
      </c>
      <c r="B2067" s="46" t="s">
        <v>15278</v>
      </c>
      <c r="C2067" s="55" t="s">
        <v>15287</v>
      </c>
      <c r="D2067" s="46">
        <v>0.0</v>
      </c>
      <c r="E2067" s="46">
        <v>0.0</v>
      </c>
      <c r="F2067" s="46">
        <v>1.0</v>
      </c>
      <c r="G2067" s="46">
        <v>0.0</v>
      </c>
      <c r="H2067" s="46">
        <v>0.0</v>
      </c>
      <c r="I2067" s="46">
        <v>0.0</v>
      </c>
      <c r="J2067" s="3"/>
      <c r="K2067" s="56"/>
    </row>
    <row r="2068" ht="32.25" customHeight="1">
      <c r="A2068" s="55" t="s">
        <v>62</v>
      </c>
      <c r="B2068" s="46" t="s">
        <v>15290</v>
      </c>
      <c r="C2068" s="55" t="s">
        <v>15291</v>
      </c>
      <c r="D2068" s="46">
        <v>0.0</v>
      </c>
      <c r="E2068" s="46">
        <v>2.0</v>
      </c>
      <c r="F2068" s="46">
        <v>0.0</v>
      </c>
      <c r="G2068" s="46">
        <v>0.0</v>
      </c>
      <c r="H2068" s="46">
        <v>0.0</v>
      </c>
      <c r="I2068" s="46">
        <v>12.0</v>
      </c>
      <c r="J2068" s="3"/>
      <c r="K2068" s="56"/>
    </row>
    <row r="2069" ht="32.25" customHeight="1">
      <c r="A2069" s="55" t="s">
        <v>62</v>
      </c>
      <c r="B2069" s="46" t="s">
        <v>15290</v>
      </c>
      <c r="C2069" s="55" t="s">
        <v>15295</v>
      </c>
      <c r="D2069" s="46">
        <v>0.0</v>
      </c>
      <c r="E2069" s="46">
        <v>1.0</v>
      </c>
      <c r="F2069" s="46">
        <v>0.0</v>
      </c>
      <c r="G2069" s="46">
        <v>0.0</v>
      </c>
      <c r="H2069" s="46">
        <v>0.0</v>
      </c>
      <c r="I2069" s="46">
        <v>11.0</v>
      </c>
      <c r="J2069" s="3"/>
      <c r="K2069" s="56"/>
    </row>
    <row r="2070" ht="32.25" customHeight="1">
      <c r="A2070" s="55" t="s">
        <v>62</v>
      </c>
      <c r="B2070" s="46" t="s">
        <v>15290</v>
      </c>
      <c r="C2070" s="55" t="s">
        <v>15298</v>
      </c>
      <c r="D2070" s="46">
        <v>0.0</v>
      </c>
      <c r="E2070" s="46">
        <v>0.0</v>
      </c>
      <c r="F2070" s="46">
        <v>0.0</v>
      </c>
      <c r="G2070" s="46">
        <v>0.0</v>
      </c>
      <c r="H2070" s="46">
        <v>0.0</v>
      </c>
      <c r="I2070" s="46">
        <v>9.0</v>
      </c>
      <c r="J2070" s="3"/>
      <c r="K2070" s="56"/>
    </row>
    <row r="2071" ht="32.25" customHeight="1">
      <c r="A2071" s="55" t="s">
        <v>62</v>
      </c>
      <c r="B2071" s="46" t="s">
        <v>15290</v>
      </c>
      <c r="C2071" s="55" t="s">
        <v>15301</v>
      </c>
      <c r="D2071" s="46">
        <v>0.0</v>
      </c>
      <c r="E2071" s="46">
        <v>0.0</v>
      </c>
      <c r="F2071" s="46">
        <v>1.0</v>
      </c>
      <c r="G2071" s="46">
        <v>0.0</v>
      </c>
      <c r="H2071" s="46">
        <v>0.0</v>
      </c>
      <c r="I2071" s="46">
        <v>5.0</v>
      </c>
      <c r="J2071" s="3"/>
      <c r="K2071" s="56"/>
    </row>
    <row r="2072" ht="32.25" customHeight="1">
      <c r="A2072" s="55" t="s">
        <v>62</v>
      </c>
      <c r="B2072" s="46" t="s">
        <v>15290</v>
      </c>
      <c r="C2072" s="55" t="s">
        <v>15306</v>
      </c>
      <c r="D2072" s="46">
        <v>0.0</v>
      </c>
      <c r="E2072" s="46">
        <v>0.0</v>
      </c>
      <c r="F2072" s="46">
        <v>1.0</v>
      </c>
      <c r="G2072" s="46">
        <v>0.0</v>
      </c>
      <c r="H2072" s="46">
        <v>0.0</v>
      </c>
      <c r="I2072" s="46">
        <v>5.0</v>
      </c>
      <c r="J2072" s="3"/>
      <c r="K2072" s="56"/>
    </row>
    <row r="2073" ht="32.25" customHeight="1">
      <c r="A2073" s="55" t="s">
        <v>62</v>
      </c>
      <c r="B2073" s="46" t="s">
        <v>15312</v>
      </c>
      <c r="C2073" s="55" t="s">
        <v>15313</v>
      </c>
      <c r="D2073" s="46">
        <v>0.0</v>
      </c>
      <c r="E2073" s="46">
        <v>0.0</v>
      </c>
      <c r="F2073" s="46">
        <v>22.0</v>
      </c>
      <c r="G2073" s="46">
        <v>0.0</v>
      </c>
      <c r="H2073" s="46">
        <v>0.0</v>
      </c>
      <c r="I2073" s="46">
        <v>0.0</v>
      </c>
      <c r="J2073" s="3"/>
      <c r="K2073" s="56"/>
    </row>
    <row r="2074" ht="32.25" customHeight="1">
      <c r="A2074" s="55" t="s">
        <v>62</v>
      </c>
      <c r="B2074" s="46" t="s">
        <v>15312</v>
      </c>
      <c r="C2074" s="55" t="s">
        <v>15317</v>
      </c>
      <c r="D2074" s="46">
        <v>0.0</v>
      </c>
      <c r="E2074" s="46">
        <v>0.0</v>
      </c>
      <c r="F2074" s="46">
        <v>18.0</v>
      </c>
      <c r="G2074" s="46">
        <v>0.0</v>
      </c>
      <c r="H2074" s="46">
        <v>0.0</v>
      </c>
      <c r="I2074" s="46">
        <v>0.0</v>
      </c>
      <c r="J2074" s="3"/>
      <c r="K2074" s="56"/>
    </row>
    <row r="2075" ht="32.25" customHeight="1">
      <c r="A2075" s="55" t="s">
        <v>62</v>
      </c>
      <c r="B2075" s="46" t="s">
        <v>15312</v>
      </c>
      <c r="C2075" s="55" t="s">
        <v>15321</v>
      </c>
      <c r="D2075" s="46">
        <v>0.0</v>
      </c>
      <c r="E2075" s="46">
        <v>0.0</v>
      </c>
      <c r="F2075" s="46">
        <v>17.0</v>
      </c>
      <c r="G2075" s="46">
        <v>0.0</v>
      </c>
      <c r="H2075" s="46">
        <v>0.0</v>
      </c>
      <c r="I2075" s="46">
        <v>0.0</v>
      </c>
      <c r="J2075" s="3"/>
      <c r="K2075" s="56"/>
    </row>
    <row r="2076" ht="32.25" customHeight="1">
      <c r="A2076" s="55" t="s">
        <v>62</v>
      </c>
      <c r="B2076" s="46" t="s">
        <v>15312</v>
      </c>
      <c r="C2076" s="55" t="s">
        <v>15325</v>
      </c>
      <c r="D2076" s="46">
        <v>0.0</v>
      </c>
      <c r="E2076" s="46">
        <v>0.0</v>
      </c>
      <c r="F2076" s="46">
        <v>13.0</v>
      </c>
      <c r="G2076" s="46">
        <v>0.0</v>
      </c>
      <c r="H2076" s="46">
        <v>0.0</v>
      </c>
      <c r="I2076" s="46">
        <v>0.0</v>
      </c>
      <c r="J2076" s="3"/>
      <c r="K2076" s="56"/>
    </row>
    <row r="2077" ht="32.25" customHeight="1">
      <c r="A2077" s="55" t="s">
        <v>62</v>
      </c>
      <c r="B2077" s="46" t="s">
        <v>15312</v>
      </c>
      <c r="C2077" s="55" t="s">
        <v>15330</v>
      </c>
      <c r="D2077" s="46">
        <v>0.0</v>
      </c>
      <c r="E2077" s="46">
        <v>0.0</v>
      </c>
      <c r="F2077" s="46">
        <v>12.0</v>
      </c>
      <c r="G2077" s="46">
        <v>0.0</v>
      </c>
      <c r="H2077" s="46">
        <v>0.0</v>
      </c>
      <c r="I2077" s="46">
        <v>0.0</v>
      </c>
      <c r="J2077" s="3"/>
      <c r="K2077" s="56"/>
    </row>
    <row r="2078" ht="32.25" customHeight="1">
      <c r="A2078" s="55" t="s">
        <v>62</v>
      </c>
      <c r="B2078" s="46" t="s">
        <v>15312</v>
      </c>
      <c r="C2078" s="55" t="s">
        <v>15332</v>
      </c>
      <c r="D2078" s="46">
        <v>0.0</v>
      </c>
      <c r="E2078" s="46">
        <v>0.0</v>
      </c>
      <c r="F2078" s="46">
        <v>7.0</v>
      </c>
      <c r="G2078" s="46">
        <v>0.0</v>
      </c>
      <c r="H2078" s="46">
        <v>0.0</v>
      </c>
      <c r="I2078" s="46">
        <v>0.0</v>
      </c>
      <c r="J2078" s="3"/>
      <c r="K2078" s="56"/>
    </row>
    <row r="2079" ht="32.25" customHeight="1">
      <c r="A2079" s="55" t="s">
        <v>62</v>
      </c>
      <c r="B2079" s="46" t="s">
        <v>15312</v>
      </c>
      <c r="C2079" s="55" t="s">
        <v>15335</v>
      </c>
      <c r="D2079" s="46">
        <v>0.0</v>
      </c>
      <c r="E2079" s="46">
        <v>0.0</v>
      </c>
      <c r="F2079" s="46">
        <v>3.0</v>
      </c>
      <c r="G2079" s="46">
        <v>0.0</v>
      </c>
      <c r="H2079" s="46">
        <v>0.0</v>
      </c>
      <c r="I2079" s="46">
        <v>0.0</v>
      </c>
      <c r="J2079" s="3"/>
      <c r="K2079" s="56"/>
    </row>
    <row r="2080" ht="32.25" customHeight="1">
      <c r="A2080" s="55" t="s">
        <v>62</v>
      </c>
      <c r="B2080" s="46" t="s">
        <v>15312</v>
      </c>
      <c r="C2080" s="55" t="s">
        <v>15341</v>
      </c>
      <c r="D2080" s="46">
        <v>0.0</v>
      </c>
      <c r="E2080" s="46">
        <v>0.0</v>
      </c>
      <c r="F2080" s="46">
        <v>3.0</v>
      </c>
      <c r="G2080" s="46">
        <v>0.0</v>
      </c>
      <c r="H2080" s="46">
        <v>0.0</v>
      </c>
      <c r="I2080" s="46">
        <v>0.0</v>
      </c>
      <c r="J2080" s="3"/>
      <c r="K2080" s="56"/>
    </row>
    <row r="2081" ht="32.25" customHeight="1">
      <c r="A2081" s="55" t="s">
        <v>62</v>
      </c>
      <c r="B2081" s="46" t="s">
        <v>15343</v>
      </c>
      <c r="C2081" s="55" t="s">
        <v>15344</v>
      </c>
      <c r="D2081" s="46">
        <v>0.0</v>
      </c>
      <c r="E2081" s="46">
        <v>0.0</v>
      </c>
      <c r="F2081" s="46">
        <v>21.0</v>
      </c>
      <c r="G2081" s="46">
        <v>0.0</v>
      </c>
      <c r="H2081" s="46">
        <v>0.0</v>
      </c>
      <c r="I2081" s="46">
        <v>0.0</v>
      </c>
      <c r="J2081" s="3"/>
      <c r="K2081" s="56"/>
    </row>
    <row r="2082" ht="32.25" customHeight="1">
      <c r="A2082" s="55" t="s">
        <v>62</v>
      </c>
      <c r="B2082" s="46" t="s">
        <v>15343</v>
      </c>
      <c r="C2082" s="55" t="s">
        <v>15347</v>
      </c>
      <c r="D2082" s="46">
        <v>0.0</v>
      </c>
      <c r="E2082" s="46">
        <v>0.0</v>
      </c>
      <c r="F2082" s="46">
        <v>17.0</v>
      </c>
      <c r="G2082" s="46">
        <v>0.0</v>
      </c>
      <c r="H2082" s="46">
        <v>0.0</v>
      </c>
      <c r="I2082" s="46">
        <v>0.0</v>
      </c>
      <c r="J2082" s="3"/>
      <c r="K2082" s="56"/>
    </row>
    <row r="2083" ht="32.25" customHeight="1">
      <c r="A2083" s="55" t="s">
        <v>62</v>
      </c>
      <c r="B2083" s="46" t="s">
        <v>15343</v>
      </c>
      <c r="C2083" s="55" t="s">
        <v>15351</v>
      </c>
      <c r="D2083" s="46">
        <v>0.0</v>
      </c>
      <c r="E2083" s="46">
        <v>0.0</v>
      </c>
      <c r="F2083" s="46">
        <v>6.0</v>
      </c>
      <c r="G2083" s="46">
        <v>0.0</v>
      </c>
      <c r="H2083" s="46">
        <v>0.0</v>
      </c>
      <c r="I2083" s="46">
        <v>0.0</v>
      </c>
      <c r="J2083" s="3"/>
      <c r="K2083" s="56"/>
    </row>
    <row r="2084" ht="32.25" customHeight="1">
      <c r="A2084" s="55" t="s">
        <v>62</v>
      </c>
      <c r="B2084" s="46" t="s">
        <v>15343</v>
      </c>
      <c r="C2084" s="55" t="s">
        <v>15355</v>
      </c>
      <c r="D2084" s="46">
        <v>0.0</v>
      </c>
      <c r="E2084" s="46">
        <v>0.0</v>
      </c>
      <c r="F2084" s="46">
        <v>4.0</v>
      </c>
      <c r="G2084" s="46">
        <v>0.0</v>
      </c>
      <c r="H2084" s="46">
        <v>0.0</v>
      </c>
      <c r="I2084" s="46">
        <v>0.0</v>
      </c>
      <c r="J2084" s="3"/>
      <c r="K2084" s="56"/>
    </row>
    <row r="2085" ht="32.25" customHeight="1">
      <c r="A2085" s="55" t="s">
        <v>62</v>
      </c>
      <c r="B2085" s="46" t="s">
        <v>15343</v>
      </c>
      <c r="C2085" s="55" t="s">
        <v>15358</v>
      </c>
      <c r="D2085" s="46">
        <v>0.0</v>
      </c>
      <c r="E2085" s="46">
        <v>0.0</v>
      </c>
      <c r="F2085" s="46">
        <v>4.0</v>
      </c>
      <c r="G2085" s="46">
        <v>0.0</v>
      </c>
      <c r="H2085" s="46">
        <v>0.0</v>
      </c>
      <c r="I2085" s="46">
        <v>0.0</v>
      </c>
      <c r="J2085" s="3"/>
      <c r="K2085" s="56"/>
    </row>
    <row r="2086" ht="32.25" customHeight="1">
      <c r="A2086" s="55" t="s">
        <v>62</v>
      </c>
      <c r="B2086" s="46" t="s">
        <v>15343</v>
      </c>
      <c r="C2086" s="55" t="s">
        <v>15361</v>
      </c>
      <c r="D2086" s="46">
        <v>0.0</v>
      </c>
      <c r="E2086" s="46">
        <v>0.0</v>
      </c>
      <c r="F2086" s="46">
        <v>2.0</v>
      </c>
      <c r="G2086" s="46">
        <v>0.0</v>
      </c>
      <c r="H2086" s="46">
        <v>0.0</v>
      </c>
      <c r="I2086" s="46">
        <v>0.0</v>
      </c>
      <c r="J2086" s="3"/>
      <c r="K2086" s="56"/>
    </row>
    <row r="2087" ht="32.25" customHeight="1">
      <c r="A2087" s="55" t="s">
        <v>62</v>
      </c>
      <c r="B2087" s="46" t="s">
        <v>15343</v>
      </c>
      <c r="C2087" s="55" t="s">
        <v>15366</v>
      </c>
      <c r="D2087" s="46">
        <v>0.0</v>
      </c>
      <c r="E2087" s="46">
        <v>0.0</v>
      </c>
      <c r="F2087" s="46">
        <v>1.0</v>
      </c>
      <c r="G2087" s="46">
        <v>0.0</v>
      </c>
      <c r="H2087" s="46">
        <v>0.0</v>
      </c>
      <c r="I2087" s="46">
        <v>0.0</v>
      </c>
      <c r="J2087" s="3"/>
      <c r="K2087" s="56"/>
    </row>
    <row r="2088" ht="32.25" customHeight="1">
      <c r="A2088" s="55" t="s">
        <v>62</v>
      </c>
      <c r="B2088" s="46" t="s">
        <v>15343</v>
      </c>
      <c r="C2088" s="55" t="s">
        <v>15370</v>
      </c>
      <c r="D2088" s="46">
        <v>0.0</v>
      </c>
      <c r="E2088" s="46">
        <v>0.0</v>
      </c>
      <c r="F2088" s="46">
        <v>1.0</v>
      </c>
      <c r="G2088" s="46">
        <v>0.0</v>
      </c>
      <c r="H2088" s="46">
        <v>0.0</v>
      </c>
      <c r="I2088" s="46">
        <v>0.0</v>
      </c>
      <c r="J2088" s="3"/>
      <c r="K2088" s="56"/>
    </row>
    <row r="2089" ht="32.25" customHeight="1">
      <c r="A2089" s="55" t="s">
        <v>62</v>
      </c>
      <c r="B2089" s="46" t="s">
        <v>15372</v>
      </c>
      <c r="C2089" s="55" t="s">
        <v>15374</v>
      </c>
      <c r="D2089" s="46">
        <v>0.0</v>
      </c>
      <c r="E2089" s="46">
        <v>0.0</v>
      </c>
      <c r="F2089" s="46">
        <v>45.0</v>
      </c>
      <c r="G2089" s="46">
        <v>0.0</v>
      </c>
      <c r="H2089" s="46">
        <v>0.0</v>
      </c>
      <c r="I2089" s="46">
        <v>0.0</v>
      </c>
      <c r="J2089" s="3"/>
      <c r="K2089" s="56"/>
    </row>
    <row r="2090" ht="32.25" customHeight="1">
      <c r="A2090" s="55" t="s">
        <v>62</v>
      </c>
      <c r="B2090" s="46" t="s">
        <v>15372</v>
      </c>
      <c r="C2090" s="55" t="s">
        <v>15377</v>
      </c>
      <c r="D2090" s="46">
        <v>0.0</v>
      </c>
      <c r="E2090" s="46">
        <v>0.0</v>
      </c>
      <c r="F2090" s="46">
        <v>32.0</v>
      </c>
      <c r="G2090" s="46">
        <v>0.0</v>
      </c>
      <c r="H2090" s="46">
        <v>0.0</v>
      </c>
      <c r="I2090" s="46">
        <v>0.0</v>
      </c>
      <c r="J2090" s="3"/>
      <c r="K2090" s="56"/>
    </row>
    <row r="2091" ht="32.25" customHeight="1">
      <c r="A2091" s="55" t="s">
        <v>62</v>
      </c>
      <c r="B2091" s="46" t="s">
        <v>15372</v>
      </c>
      <c r="C2091" s="55" t="s">
        <v>15384</v>
      </c>
      <c r="D2091" s="46">
        <v>0.0</v>
      </c>
      <c r="E2091" s="46">
        <v>0.0</v>
      </c>
      <c r="F2091" s="46">
        <v>24.0</v>
      </c>
      <c r="G2091" s="46">
        <v>0.0</v>
      </c>
      <c r="H2091" s="46">
        <v>0.0</v>
      </c>
      <c r="I2091" s="46">
        <v>0.0</v>
      </c>
      <c r="J2091" s="3"/>
      <c r="K2091" s="56"/>
    </row>
    <row r="2092" ht="32.25" customHeight="1">
      <c r="A2092" s="55" t="s">
        <v>62</v>
      </c>
      <c r="B2092" s="46" t="s">
        <v>15372</v>
      </c>
      <c r="C2092" s="55" t="s">
        <v>15388</v>
      </c>
      <c r="D2092" s="46">
        <v>0.0</v>
      </c>
      <c r="E2092" s="46">
        <v>0.0</v>
      </c>
      <c r="F2092" s="46">
        <v>21.0</v>
      </c>
      <c r="G2092" s="46">
        <v>0.0</v>
      </c>
      <c r="H2092" s="46">
        <v>0.0</v>
      </c>
      <c r="I2092" s="46">
        <v>0.0</v>
      </c>
      <c r="J2092" s="3"/>
      <c r="K2092" s="56"/>
    </row>
    <row r="2093" ht="32.25" customHeight="1">
      <c r="A2093" s="55" t="s">
        <v>62</v>
      </c>
      <c r="B2093" s="46" t="s">
        <v>15372</v>
      </c>
      <c r="C2093" s="55" t="s">
        <v>15391</v>
      </c>
      <c r="D2093" s="46">
        <v>0.0</v>
      </c>
      <c r="E2093" s="46">
        <v>0.0</v>
      </c>
      <c r="F2093" s="46">
        <v>20.0</v>
      </c>
      <c r="G2093" s="46">
        <v>0.0</v>
      </c>
      <c r="H2093" s="46">
        <v>0.0</v>
      </c>
      <c r="I2093" s="46">
        <v>0.0</v>
      </c>
      <c r="J2093" s="3"/>
      <c r="K2093" s="56"/>
    </row>
    <row r="2094" ht="32.25" customHeight="1">
      <c r="A2094" s="55" t="s">
        <v>62</v>
      </c>
      <c r="B2094" s="46" t="s">
        <v>15372</v>
      </c>
      <c r="C2094" s="55" t="s">
        <v>15394</v>
      </c>
      <c r="D2094" s="46">
        <v>0.0</v>
      </c>
      <c r="E2094" s="46">
        <v>0.0</v>
      </c>
      <c r="F2094" s="46">
        <v>18.0</v>
      </c>
      <c r="G2094" s="46">
        <v>0.0</v>
      </c>
      <c r="H2094" s="46">
        <v>0.0</v>
      </c>
      <c r="I2094" s="46">
        <v>0.0</v>
      </c>
      <c r="J2094" s="3"/>
      <c r="K2094" s="56"/>
    </row>
    <row r="2095" ht="32.25" customHeight="1">
      <c r="A2095" s="55" t="s">
        <v>62</v>
      </c>
      <c r="B2095" s="46" t="s">
        <v>15372</v>
      </c>
      <c r="C2095" s="55" t="s">
        <v>15399</v>
      </c>
      <c r="D2095" s="46">
        <v>0.0</v>
      </c>
      <c r="E2095" s="46">
        <v>0.0</v>
      </c>
      <c r="F2095" s="46">
        <v>12.0</v>
      </c>
      <c r="G2095" s="46">
        <v>0.0</v>
      </c>
      <c r="H2095" s="46">
        <v>0.0</v>
      </c>
      <c r="I2095" s="46">
        <v>0.0</v>
      </c>
      <c r="J2095" s="3"/>
      <c r="K2095" s="56"/>
    </row>
    <row r="2096" ht="32.25" customHeight="1">
      <c r="A2096" s="55" t="s">
        <v>62</v>
      </c>
      <c r="B2096" s="46" t="s">
        <v>15372</v>
      </c>
      <c r="C2096" s="55" t="s">
        <v>15403</v>
      </c>
      <c r="D2096" s="46">
        <v>0.0</v>
      </c>
      <c r="E2096" s="46">
        <v>0.0</v>
      </c>
      <c r="F2096" s="46">
        <v>12.0</v>
      </c>
      <c r="G2096" s="46">
        <v>0.0</v>
      </c>
      <c r="H2096" s="46">
        <v>0.0</v>
      </c>
      <c r="I2096" s="46">
        <v>0.0</v>
      </c>
      <c r="J2096" s="3"/>
      <c r="K2096" s="56"/>
    </row>
    <row r="2097" ht="32.25" customHeight="1">
      <c r="A2097" s="55" t="s">
        <v>62</v>
      </c>
      <c r="B2097" s="46" t="s">
        <v>15372</v>
      </c>
      <c r="C2097" s="55" t="s">
        <v>15405</v>
      </c>
      <c r="D2097" s="46">
        <v>0.0</v>
      </c>
      <c r="E2097" s="46">
        <v>0.0</v>
      </c>
      <c r="F2097" s="46">
        <v>3.0</v>
      </c>
      <c r="G2097" s="46">
        <v>0.0</v>
      </c>
      <c r="H2097" s="46">
        <v>0.0</v>
      </c>
      <c r="I2097" s="46">
        <v>0.0</v>
      </c>
      <c r="J2097" s="3"/>
      <c r="K2097" s="56"/>
    </row>
    <row r="2098" ht="32.25" customHeight="1">
      <c r="A2098" s="55" t="s">
        <v>62</v>
      </c>
      <c r="B2098" s="46" t="s">
        <v>15408</v>
      </c>
      <c r="C2098" s="55" t="s">
        <v>15409</v>
      </c>
      <c r="D2098" s="46">
        <v>0.0</v>
      </c>
      <c r="E2098" s="46">
        <v>0.0</v>
      </c>
      <c r="F2098" s="46">
        <v>51.0</v>
      </c>
      <c r="G2098" s="46">
        <v>0.0</v>
      </c>
      <c r="H2098" s="46">
        <v>0.0</v>
      </c>
      <c r="I2098" s="46">
        <v>0.0</v>
      </c>
      <c r="J2098" s="3"/>
      <c r="K2098" s="56"/>
    </row>
    <row r="2099" ht="32.25" customHeight="1">
      <c r="A2099" s="55" t="s">
        <v>62</v>
      </c>
      <c r="B2099" s="46" t="s">
        <v>15408</v>
      </c>
      <c r="C2099" s="55" t="s">
        <v>15414</v>
      </c>
      <c r="D2099" s="46">
        <v>0.0</v>
      </c>
      <c r="E2099" s="46">
        <v>0.0</v>
      </c>
      <c r="F2099" s="46">
        <v>47.0</v>
      </c>
      <c r="G2099" s="46">
        <v>0.0</v>
      </c>
      <c r="H2099" s="46">
        <v>0.0</v>
      </c>
      <c r="I2099" s="46">
        <v>0.0</v>
      </c>
      <c r="J2099" s="3"/>
      <c r="K2099" s="56"/>
    </row>
    <row r="2100" ht="32.25" customHeight="1">
      <c r="A2100" s="55" t="s">
        <v>62</v>
      </c>
      <c r="B2100" s="46" t="s">
        <v>15408</v>
      </c>
      <c r="C2100" s="55" t="s">
        <v>15418</v>
      </c>
      <c r="D2100" s="46">
        <v>0.0</v>
      </c>
      <c r="E2100" s="46">
        <v>0.0</v>
      </c>
      <c r="F2100" s="46">
        <v>7.0</v>
      </c>
      <c r="G2100" s="46">
        <v>0.0</v>
      </c>
      <c r="H2100" s="46">
        <v>0.0</v>
      </c>
      <c r="I2100" s="46">
        <v>0.0</v>
      </c>
      <c r="J2100" s="3"/>
      <c r="K2100" s="56"/>
    </row>
    <row r="2101" ht="32.25" customHeight="1">
      <c r="A2101" s="55" t="s">
        <v>62</v>
      </c>
      <c r="B2101" s="46" t="s">
        <v>15408</v>
      </c>
      <c r="C2101" s="55" t="s">
        <v>15422</v>
      </c>
      <c r="D2101" s="46">
        <v>0.0</v>
      </c>
      <c r="E2101" s="46">
        <v>0.0</v>
      </c>
      <c r="F2101" s="46">
        <v>7.0</v>
      </c>
      <c r="G2101" s="46">
        <v>0.0</v>
      </c>
      <c r="H2101" s="46">
        <v>0.0</v>
      </c>
      <c r="I2101" s="46">
        <v>0.0</v>
      </c>
      <c r="J2101" s="3"/>
      <c r="K2101" s="56"/>
    </row>
    <row r="2102" ht="32.25" customHeight="1">
      <c r="A2102" s="55" t="s">
        <v>62</v>
      </c>
      <c r="B2102" s="46" t="s">
        <v>15408</v>
      </c>
      <c r="C2102" s="55" t="s">
        <v>15425</v>
      </c>
      <c r="D2102" s="46">
        <v>0.0</v>
      </c>
      <c r="E2102" s="46">
        <v>0.0</v>
      </c>
      <c r="F2102" s="46">
        <v>6.0</v>
      </c>
      <c r="G2102" s="46">
        <v>0.0</v>
      </c>
      <c r="H2102" s="46">
        <v>0.0</v>
      </c>
      <c r="I2102" s="46">
        <v>0.0</v>
      </c>
      <c r="J2102" s="3"/>
      <c r="K2102" s="56"/>
    </row>
    <row r="2103" ht="32.25" customHeight="1">
      <c r="A2103" s="55" t="s">
        <v>62</v>
      </c>
      <c r="B2103" s="46" t="s">
        <v>15408</v>
      </c>
      <c r="C2103" s="55" t="s">
        <v>15429</v>
      </c>
      <c r="D2103" s="46">
        <v>0.0</v>
      </c>
      <c r="E2103" s="46">
        <v>0.0</v>
      </c>
      <c r="F2103" s="46">
        <v>3.0</v>
      </c>
      <c r="G2103" s="46">
        <v>0.0</v>
      </c>
      <c r="H2103" s="46">
        <v>0.0</v>
      </c>
      <c r="I2103" s="46">
        <v>0.0</v>
      </c>
      <c r="J2103" s="3"/>
      <c r="K2103" s="56"/>
    </row>
    <row r="2104" ht="32.25" customHeight="1">
      <c r="A2104" s="55" t="s">
        <v>62</v>
      </c>
      <c r="B2104" s="46" t="s">
        <v>15408</v>
      </c>
      <c r="C2104" s="55" t="s">
        <v>15434</v>
      </c>
      <c r="D2104" s="46">
        <v>0.0</v>
      </c>
      <c r="E2104" s="46">
        <v>0.0</v>
      </c>
      <c r="F2104" s="46">
        <v>3.0</v>
      </c>
      <c r="G2104" s="46">
        <v>0.0</v>
      </c>
      <c r="H2104" s="46">
        <v>0.0</v>
      </c>
      <c r="I2104" s="46">
        <v>0.0</v>
      </c>
      <c r="J2104" s="3"/>
      <c r="K2104" s="56"/>
    </row>
    <row r="2105" ht="32.25" customHeight="1">
      <c r="A2105" s="55" t="s">
        <v>62</v>
      </c>
      <c r="B2105" s="46" t="s">
        <v>15408</v>
      </c>
      <c r="C2105" s="55" t="s">
        <v>15438</v>
      </c>
      <c r="D2105" s="46">
        <v>0.0</v>
      </c>
      <c r="E2105" s="46">
        <v>0.0</v>
      </c>
      <c r="F2105" s="46">
        <v>2.0</v>
      </c>
      <c r="G2105" s="46">
        <v>0.0</v>
      </c>
      <c r="H2105" s="46">
        <v>0.0</v>
      </c>
      <c r="I2105" s="46">
        <v>0.0</v>
      </c>
      <c r="J2105" s="3"/>
      <c r="K2105" s="56"/>
    </row>
    <row r="2106" ht="32.25" customHeight="1">
      <c r="A2106" s="55" t="s">
        <v>62</v>
      </c>
      <c r="B2106" s="46" t="s">
        <v>15408</v>
      </c>
      <c r="C2106" s="55" t="s">
        <v>15441</v>
      </c>
      <c r="D2106" s="46">
        <v>0.0</v>
      </c>
      <c r="E2106" s="46">
        <v>0.0</v>
      </c>
      <c r="F2106" s="46">
        <v>2.0</v>
      </c>
      <c r="G2106" s="46">
        <v>0.0</v>
      </c>
      <c r="H2106" s="46">
        <v>0.0</v>
      </c>
      <c r="I2106" s="46">
        <v>0.0</v>
      </c>
      <c r="J2106" s="3"/>
      <c r="K2106" s="56"/>
    </row>
    <row r="2107" ht="32.25" customHeight="1">
      <c r="A2107" s="55" t="s">
        <v>62</v>
      </c>
      <c r="B2107" s="46" t="s">
        <v>15408</v>
      </c>
      <c r="C2107" s="55" t="s">
        <v>15444</v>
      </c>
      <c r="D2107" s="46">
        <v>0.0</v>
      </c>
      <c r="E2107" s="46">
        <v>0.0</v>
      </c>
      <c r="F2107" s="46">
        <v>1.0</v>
      </c>
      <c r="G2107" s="46">
        <v>0.0</v>
      </c>
      <c r="H2107" s="46">
        <v>0.0</v>
      </c>
      <c r="I2107" s="46">
        <v>0.0</v>
      </c>
      <c r="J2107" s="3"/>
      <c r="K2107" s="56"/>
    </row>
    <row r="2108" ht="32.25" customHeight="1">
      <c r="A2108" s="55" t="s">
        <v>62</v>
      </c>
      <c r="B2108" s="46" t="s">
        <v>15408</v>
      </c>
      <c r="C2108" s="55" t="s">
        <v>15448</v>
      </c>
      <c r="D2108" s="46">
        <v>0.0</v>
      </c>
      <c r="E2108" s="46">
        <v>0.0</v>
      </c>
      <c r="F2108" s="46">
        <v>1.0</v>
      </c>
      <c r="G2108" s="46">
        <v>0.0</v>
      </c>
      <c r="H2108" s="46">
        <v>0.0</v>
      </c>
      <c r="I2108" s="46">
        <v>0.0</v>
      </c>
      <c r="J2108" s="3"/>
      <c r="K2108" s="56"/>
    </row>
    <row r="2109" ht="32.25" customHeight="1">
      <c r="A2109" s="55" t="s">
        <v>62</v>
      </c>
      <c r="B2109" s="46" t="s">
        <v>15408</v>
      </c>
      <c r="C2109" s="55" t="s">
        <v>15453</v>
      </c>
      <c r="D2109" s="46">
        <v>0.0</v>
      </c>
      <c r="E2109" s="46">
        <v>0.0</v>
      </c>
      <c r="F2109" s="46">
        <v>1.0</v>
      </c>
      <c r="G2109" s="46">
        <v>0.0</v>
      </c>
      <c r="H2109" s="46">
        <v>0.0</v>
      </c>
      <c r="I2109" s="46">
        <v>0.0</v>
      </c>
      <c r="J2109" s="3"/>
      <c r="K2109" s="56"/>
    </row>
    <row r="2110" ht="32.25" customHeight="1">
      <c r="A2110" s="55" t="s">
        <v>62</v>
      </c>
      <c r="B2110" s="46" t="s">
        <v>15408</v>
      </c>
      <c r="C2110" s="55" t="s">
        <v>15455</v>
      </c>
      <c r="D2110" s="46">
        <v>0.0</v>
      </c>
      <c r="E2110" s="46">
        <v>0.0</v>
      </c>
      <c r="F2110" s="46">
        <v>1.0</v>
      </c>
      <c r="G2110" s="46">
        <v>0.0</v>
      </c>
      <c r="H2110" s="46">
        <v>0.0</v>
      </c>
      <c r="I2110" s="46">
        <v>0.0</v>
      </c>
      <c r="J2110" s="3"/>
      <c r="K2110" s="56"/>
    </row>
    <row r="2111" ht="32.25" customHeight="1">
      <c r="A2111" s="55" t="s">
        <v>62</v>
      </c>
      <c r="B2111" s="46" t="s">
        <v>15458</v>
      </c>
      <c r="C2111" s="55" t="s">
        <v>15459</v>
      </c>
      <c r="D2111" s="46">
        <v>0.0</v>
      </c>
      <c r="E2111" s="46">
        <v>0.0</v>
      </c>
      <c r="F2111" s="46">
        <v>78.0</v>
      </c>
      <c r="G2111" s="46">
        <v>0.0</v>
      </c>
      <c r="H2111" s="46">
        <v>0.0</v>
      </c>
      <c r="I2111" s="46">
        <v>0.0</v>
      </c>
      <c r="J2111" s="3"/>
      <c r="K2111" s="56"/>
    </row>
    <row r="2112" ht="32.25" customHeight="1">
      <c r="A2112" s="55" t="s">
        <v>62</v>
      </c>
      <c r="B2112" s="46" t="s">
        <v>15458</v>
      </c>
      <c r="C2112" s="55" t="s">
        <v>15465</v>
      </c>
      <c r="D2112" s="46">
        <v>0.0</v>
      </c>
      <c r="E2112" s="46">
        <v>0.0</v>
      </c>
      <c r="F2112" s="46">
        <v>76.0</v>
      </c>
      <c r="G2112" s="46">
        <v>0.0</v>
      </c>
      <c r="H2112" s="46">
        <v>0.0</v>
      </c>
      <c r="I2112" s="46">
        <v>0.0</v>
      </c>
      <c r="J2112" s="3"/>
      <c r="K2112" s="56"/>
    </row>
    <row r="2113" ht="32.25" customHeight="1">
      <c r="A2113" s="55" t="s">
        <v>62</v>
      </c>
      <c r="B2113" s="46" t="s">
        <v>15458</v>
      </c>
      <c r="C2113" s="55" t="s">
        <v>15469</v>
      </c>
      <c r="D2113" s="46">
        <v>0.0</v>
      </c>
      <c r="E2113" s="46">
        <v>0.0</v>
      </c>
      <c r="F2113" s="46">
        <v>58.0</v>
      </c>
      <c r="G2113" s="46">
        <v>0.0</v>
      </c>
      <c r="H2113" s="46">
        <v>0.0</v>
      </c>
      <c r="I2113" s="46">
        <v>0.0</v>
      </c>
      <c r="J2113" s="3"/>
      <c r="K2113" s="56"/>
    </row>
    <row r="2114" ht="32.25" customHeight="1">
      <c r="A2114" s="55" t="s">
        <v>62</v>
      </c>
      <c r="B2114" s="46" t="s">
        <v>15458</v>
      </c>
      <c r="C2114" s="55" t="s">
        <v>15472</v>
      </c>
      <c r="D2114" s="46">
        <v>0.0</v>
      </c>
      <c r="E2114" s="46">
        <v>0.0</v>
      </c>
      <c r="F2114" s="46">
        <v>53.0</v>
      </c>
      <c r="G2114" s="46">
        <v>0.0</v>
      </c>
      <c r="H2114" s="46">
        <v>0.0</v>
      </c>
      <c r="I2114" s="46">
        <v>0.0</v>
      </c>
      <c r="J2114" s="3"/>
      <c r="K2114" s="56"/>
    </row>
    <row r="2115" ht="32.25" customHeight="1">
      <c r="A2115" s="55" t="s">
        <v>62</v>
      </c>
      <c r="B2115" s="46" t="s">
        <v>15458</v>
      </c>
      <c r="C2115" s="55" t="s">
        <v>15475</v>
      </c>
      <c r="D2115" s="46">
        <v>0.0</v>
      </c>
      <c r="E2115" s="46">
        <v>0.0</v>
      </c>
      <c r="F2115" s="46">
        <v>48.0</v>
      </c>
      <c r="G2115" s="46">
        <v>0.0</v>
      </c>
      <c r="H2115" s="46">
        <v>0.0</v>
      </c>
      <c r="I2115" s="46">
        <v>0.0</v>
      </c>
      <c r="J2115" s="3"/>
      <c r="K2115" s="56"/>
    </row>
    <row r="2116" ht="32.25" customHeight="1">
      <c r="A2116" s="55" t="s">
        <v>62</v>
      </c>
      <c r="B2116" s="46" t="s">
        <v>15458</v>
      </c>
      <c r="C2116" s="55" t="s">
        <v>15480</v>
      </c>
      <c r="D2116" s="46">
        <v>0.0</v>
      </c>
      <c r="E2116" s="46">
        <v>0.0</v>
      </c>
      <c r="F2116" s="46">
        <v>43.0</v>
      </c>
      <c r="G2116" s="46">
        <v>0.0</v>
      </c>
      <c r="H2116" s="46">
        <v>0.0</v>
      </c>
      <c r="I2116" s="46">
        <v>0.0</v>
      </c>
      <c r="J2116" s="3"/>
      <c r="K2116" s="56"/>
    </row>
    <row r="2117" ht="32.25" customHeight="1">
      <c r="A2117" s="55" t="s">
        <v>62</v>
      </c>
      <c r="B2117" s="46" t="s">
        <v>15458</v>
      </c>
      <c r="C2117" s="55" t="s">
        <v>15484</v>
      </c>
      <c r="D2117" s="46">
        <v>0.0</v>
      </c>
      <c r="E2117" s="46">
        <v>0.0</v>
      </c>
      <c r="F2117" s="46">
        <v>13.0</v>
      </c>
      <c r="G2117" s="46">
        <v>0.0</v>
      </c>
      <c r="H2117" s="46">
        <v>0.0</v>
      </c>
      <c r="I2117" s="46">
        <v>0.0</v>
      </c>
      <c r="J2117" s="3"/>
      <c r="K2117" s="56"/>
    </row>
    <row r="2118" ht="32.25" customHeight="1">
      <c r="A2118" s="55" t="s">
        <v>62</v>
      </c>
      <c r="B2118" s="46" t="s">
        <v>15458</v>
      </c>
      <c r="C2118" s="55" t="s">
        <v>15487</v>
      </c>
      <c r="D2118" s="46">
        <v>0.0</v>
      </c>
      <c r="E2118" s="46">
        <v>0.0</v>
      </c>
      <c r="F2118" s="46">
        <v>10.0</v>
      </c>
      <c r="G2118" s="46">
        <v>0.0</v>
      </c>
      <c r="H2118" s="46">
        <v>0.0</v>
      </c>
      <c r="I2118" s="46">
        <v>0.0</v>
      </c>
      <c r="J2118" s="3"/>
      <c r="K2118" s="56"/>
    </row>
    <row r="2119" ht="32.25" customHeight="1">
      <c r="A2119" s="55" t="s">
        <v>62</v>
      </c>
      <c r="B2119" s="46" t="s">
        <v>15490</v>
      </c>
      <c r="C2119" s="55" t="s">
        <v>15491</v>
      </c>
      <c r="D2119" s="46">
        <v>0.0</v>
      </c>
      <c r="E2119" s="46">
        <v>0.0</v>
      </c>
      <c r="F2119" s="46">
        <v>139.0</v>
      </c>
      <c r="G2119" s="46">
        <v>0.0</v>
      </c>
      <c r="H2119" s="46">
        <v>0.0</v>
      </c>
      <c r="I2119" s="46">
        <v>0.0</v>
      </c>
      <c r="J2119" s="3"/>
      <c r="K2119" s="56"/>
    </row>
    <row r="2120" ht="32.25" customHeight="1">
      <c r="A2120" s="55" t="s">
        <v>62</v>
      </c>
      <c r="B2120" s="46" t="s">
        <v>15490</v>
      </c>
      <c r="C2120" s="55" t="s">
        <v>15495</v>
      </c>
      <c r="D2120" s="46">
        <v>0.0</v>
      </c>
      <c r="E2120" s="46">
        <v>0.0</v>
      </c>
      <c r="F2120" s="46">
        <v>101.0</v>
      </c>
      <c r="G2120" s="46">
        <v>0.0</v>
      </c>
      <c r="H2120" s="46">
        <v>0.0</v>
      </c>
      <c r="I2120" s="46">
        <v>0.0</v>
      </c>
      <c r="J2120" s="3"/>
      <c r="K2120" s="56"/>
    </row>
    <row r="2121" ht="32.25" customHeight="1">
      <c r="A2121" s="55" t="s">
        <v>62</v>
      </c>
      <c r="B2121" s="46" t="s">
        <v>15490</v>
      </c>
      <c r="C2121" s="55" t="s">
        <v>15501</v>
      </c>
      <c r="D2121" s="46">
        <v>0.0</v>
      </c>
      <c r="E2121" s="46">
        <v>0.0</v>
      </c>
      <c r="F2121" s="46">
        <v>90.0</v>
      </c>
      <c r="G2121" s="46">
        <v>0.0</v>
      </c>
      <c r="H2121" s="46">
        <v>0.0</v>
      </c>
      <c r="I2121" s="46">
        <v>0.0</v>
      </c>
      <c r="J2121" s="3"/>
      <c r="K2121" s="56"/>
    </row>
    <row r="2122" ht="32.25" customHeight="1">
      <c r="A2122" s="55" t="s">
        <v>62</v>
      </c>
      <c r="B2122" s="46" t="s">
        <v>15490</v>
      </c>
      <c r="C2122" s="55" t="s">
        <v>15503</v>
      </c>
      <c r="D2122" s="46">
        <v>0.0</v>
      </c>
      <c r="E2122" s="46">
        <v>0.0</v>
      </c>
      <c r="F2122" s="46">
        <v>80.0</v>
      </c>
      <c r="G2122" s="46">
        <v>0.0</v>
      </c>
      <c r="H2122" s="46">
        <v>0.0</v>
      </c>
      <c r="I2122" s="46">
        <v>0.0</v>
      </c>
      <c r="J2122" s="3"/>
      <c r="K2122" s="56"/>
    </row>
    <row r="2123" ht="32.25" customHeight="1">
      <c r="A2123" s="55" t="s">
        <v>62</v>
      </c>
      <c r="B2123" s="46" t="s">
        <v>15490</v>
      </c>
      <c r="C2123" s="55" t="s">
        <v>15506</v>
      </c>
      <c r="D2123" s="46">
        <v>0.0</v>
      </c>
      <c r="E2123" s="46">
        <v>0.0</v>
      </c>
      <c r="F2123" s="46">
        <v>67.0</v>
      </c>
      <c r="G2123" s="46">
        <v>0.0</v>
      </c>
      <c r="H2123" s="46">
        <v>0.0</v>
      </c>
      <c r="I2123" s="46">
        <v>0.0</v>
      </c>
      <c r="J2123" s="3"/>
      <c r="K2123" s="56"/>
    </row>
    <row r="2124" ht="32.25" customHeight="1">
      <c r="A2124" s="55" t="s">
        <v>62</v>
      </c>
      <c r="B2124" s="46" t="s">
        <v>15509</v>
      </c>
      <c r="C2124" s="55" t="s">
        <v>15511</v>
      </c>
      <c r="D2124" s="46">
        <v>0.0</v>
      </c>
      <c r="E2124" s="46">
        <v>0.0</v>
      </c>
      <c r="F2124" s="46">
        <v>115.0</v>
      </c>
      <c r="G2124" s="46">
        <v>0.0</v>
      </c>
      <c r="H2124" s="46">
        <v>0.0</v>
      </c>
      <c r="I2124" s="46">
        <v>0.0</v>
      </c>
      <c r="J2124" s="3"/>
      <c r="K2124" s="56"/>
    </row>
    <row r="2125" ht="32.25" customHeight="1">
      <c r="A2125" s="55" t="s">
        <v>62</v>
      </c>
      <c r="B2125" s="46" t="s">
        <v>15509</v>
      </c>
      <c r="C2125" s="55" t="s">
        <v>15515</v>
      </c>
      <c r="D2125" s="46">
        <v>0.0</v>
      </c>
      <c r="E2125" s="46">
        <v>0.0</v>
      </c>
      <c r="F2125" s="46">
        <v>97.0</v>
      </c>
      <c r="G2125" s="46">
        <v>0.0</v>
      </c>
      <c r="H2125" s="46">
        <v>0.0</v>
      </c>
      <c r="I2125" s="46">
        <v>0.0</v>
      </c>
      <c r="J2125" s="3"/>
      <c r="K2125" s="56"/>
    </row>
    <row r="2126" ht="32.25" customHeight="1">
      <c r="A2126" s="55" t="s">
        <v>62</v>
      </c>
      <c r="B2126" s="46" t="s">
        <v>15509</v>
      </c>
      <c r="C2126" s="55" t="s">
        <v>15519</v>
      </c>
      <c r="D2126" s="46">
        <v>0.0</v>
      </c>
      <c r="E2126" s="46">
        <v>0.0</v>
      </c>
      <c r="F2126" s="46">
        <v>93.0</v>
      </c>
      <c r="G2126" s="46">
        <v>0.0</v>
      </c>
      <c r="H2126" s="46">
        <v>0.0</v>
      </c>
      <c r="I2126" s="46">
        <v>0.0</v>
      </c>
      <c r="J2126" s="3"/>
      <c r="K2126" s="56"/>
    </row>
    <row r="2127" ht="32.25" customHeight="1">
      <c r="A2127" s="55" t="s">
        <v>62</v>
      </c>
      <c r="B2127" s="46" t="s">
        <v>15509</v>
      </c>
      <c r="C2127" s="55" t="s">
        <v>15522</v>
      </c>
      <c r="D2127" s="46">
        <v>0.0</v>
      </c>
      <c r="E2127" s="46">
        <v>0.0</v>
      </c>
      <c r="F2127" s="46">
        <v>1.0</v>
      </c>
      <c r="G2127" s="46">
        <v>0.0</v>
      </c>
      <c r="H2127" s="46">
        <v>0.0</v>
      </c>
      <c r="I2127" s="46">
        <v>0.0</v>
      </c>
      <c r="J2127" s="3"/>
      <c r="K2127" s="56"/>
    </row>
    <row r="2128" ht="32.25" customHeight="1">
      <c r="A2128" s="55" t="s">
        <v>62</v>
      </c>
      <c r="B2128" s="46" t="s">
        <v>15525</v>
      </c>
      <c r="C2128" s="55" t="s">
        <v>15526</v>
      </c>
      <c r="D2128" s="46">
        <v>0.0</v>
      </c>
      <c r="E2128" s="46">
        <v>0.0</v>
      </c>
      <c r="F2128" s="46">
        <v>63.0</v>
      </c>
      <c r="G2128" s="46">
        <v>0.0</v>
      </c>
      <c r="H2128" s="46">
        <v>0.0</v>
      </c>
      <c r="I2128" s="46">
        <v>0.0</v>
      </c>
      <c r="J2128" s="3"/>
      <c r="K2128" s="56"/>
    </row>
    <row r="2129" ht="32.25" customHeight="1">
      <c r="A2129" s="55" t="s">
        <v>62</v>
      </c>
      <c r="B2129" s="46" t="s">
        <v>15525</v>
      </c>
      <c r="C2129" s="55" t="s">
        <v>15531</v>
      </c>
      <c r="D2129" s="46">
        <v>0.0</v>
      </c>
      <c r="E2129" s="46">
        <v>0.0</v>
      </c>
      <c r="F2129" s="46">
        <v>36.0</v>
      </c>
      <c r="G2129" s="46">
        <v>0.0</v>
      </c>
      <c r="H2129" s="46">
        <v>0.0</v>
      </c>
      <c r="I2129" s="46">
        <v>0.0</v>
      </c>
      <c r="J2129" s="3"/>
      <c r="K2129" s="56"/>
    </row>
    <row r="2130" ht="32.25" customHeight="1">
      <c r="A2130" s="55" t="s">
        <v>62</v>
      </c>
      <c r="B2130" s="46" t="s">
        <v>15525</v>
      </c>
      <c r="C2130" s="55" t="s">
        <v>15536</v>
      </c>
      <c r="D2130" s="46">
        <v>0.0</v>
      </c>
      <c r="E2130" s="46">
        <v>0.0</v>
      </c>
      <c r="F2130" s="46">
        <v>27.0</v>
      </c>
      <c r="G2130" s="46">
        <v>0.0</v>
      </c>
      <c r="H2130" s="46">
        <v>0.0</v>
      </c>
      <c r="I2130" s="46">
        <v>0.0</v>
      </c>
      <c r="J2130" s="3"/>
      <c r="K2130" s="56"/>
    </row>
    <row r="2131" ht="32.25" customHeight="1">
      <c r="A2131" s="55" t="s">
        <v>62</v>
      </c>
      <c r="B2131" s="46" t="s">
        <v>15525</v>
      </c>
      <c r="C2131" s="55" t="s">
        <v>15539</v>
      </c>
      <c r="D2131" s="46">
        <v>0.0</v>
      </c>
      <c r="E2131" s="46">
        <v>0.0</v>
      </c>
      <c r="F2131" s="46">
        <v>7.0</v>
      </c>
      <c r="G2131" s="46">
        <v>0.0</v>
      </c>
      <c r="H2131" s="46">
        <v>0.0</v>
      </c>
      <c r="I2131" s="46">
        <v>1.0</v>
      </c>
      <c r="J2131" s="3"/>
      <c r="K2131" s="56"/>
    </row>
    <row r="2132" ht="32.25" customHeight="1">
      <c r="A2132" s="55" t="s">
        <v>62</v>
      </c>
      <c r="B2132" s="46" t="s">
        <v>15542</v>
      </c>
      <c r="C2132" s="55" t="s">
        <v>15544</v>
      </c>
      <c r="D2132" s="46">
        <v>0.0</v>
      </c>
      <c r="E2132" s="46">
        <v>0.0</v>
      </c>
      <c r="F2132" s="46">
        <v>6.0</v>
      </c>
      <c r="G2132" s="46">
        <v>0.0</v>
      </c>
      <c r="H2132" s="46">
        <v>0.0</v>
      </c>
      <c r="I2132" s="46">
        <v>0.0</v>
      </c>
      <c r="J2132" s="3"/>
      <c r="K2132" s="56"/>
    </row>
    <row r="2133" ht="32.25" customHeight="1">
      <c r="A2133" s="55" t="s">
        <v>62</v>
      </c>
      <c r="B2133" s="46" t="s">
        <v>15542</v>
      </c>
      <c r="C2133" s="55" t="s">
        <v>15550</v>
      </c>
      <c r="D2133" s="46">
        <v>0.0</v>
      </c>
      <c r="E2133" s="46">
        <v>0.0</v>
      </c>
      <c r="F2133" s="46">
        <v>2.0</v>
      </c>
      <c r="G2133" s="46">
        <v>0.0</v>
      </c>
      <c r="H2133" s="46">
        <v>0.0</v>
      </c>
      <c r="I2133" s="46">
        <v>1.0</v>
      </c>
      <c r="J2133" s="3"/>
      <c r="K2133" s="56"/>
    </row>
    <row r="2134" ht="32.25" customHeight="1">
      <c r="A2134" s="55" t="s">
        <v>62</v>
      </c>
      <c r="B2134" s="46" t="s">
        <v>15542</v>
      </c>
      <c r="C2134" s="55" t="s">
        <v>15554</v>
      </c>
      <c r="D2134" s="46">
        <v>0.0</v>
      </c>
      <c r="E2134" s="46">
        <v>0.0</v>
      </c>
      <c r="F2134" s="46">
        <v>0.0</v>
      </c>
      <c r="G2134" s="46">
        <v>0.0</v>
      </c>
      <c r="H2134" s="46">
        <v>0.0</v>
      </c>
      <c r="I2134" s="46">
        <v>2.0</v>
      </c>
      <c r="J2134" s="3"/>
      <c r="K2134" s="56"/>
    </row>
    <row r="2135" ht="32.25" customHeight="1">
      <c r="A2135" s="55" t="s">
        <v>62</v>
      </c>
      <c r="B2135" s="46" t="s">
        <v>15542</v>
      </c>
      <c r="C2135" s="55" t="s">
        <v>15557</v>
      </c>
      <c r="D2135" s="46">
        <v>0.0</v>
      </c>
      <c r="E2135" s="46">
        <v>0.0</v>
      </c>
      <c r="F2135" s="46">
        <v>0.0</v>
      </c>
      <c r="G2135" s="46">
        <v>0.0</v>
      </c>
      <c r="H2135" s="46">
        <v>0.0</v>
      </c>
      <c r="I2135" s="46">
        <v>1.0</v>
      </c>
      <c r="J2135" s="3"/>
      <c r="K2135" s="56"/>
    </row>
    <row r="2136" ht="32.25" customHeight="1">
      <c r="A2136" s="55" t="s">
        <v>62</v>
      </c>
      <c r="B2136" s="46" t="s">
        <v>15559</v>
      </c>
      <c r="C2136" s="55" t="s">
        <v>15560</v>
      </c>
      <c r="D2136" s="46">
        <v>0.0</v>
      </c>
      <c r="E2136" s="46">
        <v>1.0</v>
      </c>
      <c r="F2136" s="46">
        <v>1.0</v>
      </c>
      <c r="G2136" s="46">
        <v>0.0</v>
      </c>
      <c r="H2136" s="46">
        <v>0.0</v>
      </c>
      <c r="I2136" s="46">
        <v>0.0</v>
      </c>
      <c r="J2136" s="3"/>
      <c r="K2136" s="56"/>
    </row>
    <row r="2137" ht="32.25" customHeight="1">
      <c r="A2137" s="55" t="s">
        <v>62</v>
      </c>
      <c r="B2137" s="46" t="s">
        <v>15559</v>
      </c>
      <c r="C2137" s="55" t="s">
        <v>15566</v>
      </c>
      <c r="D2137" s="46">
        <v>0.0</v>
      </c>
      <c r="E2137" s="46">
        <v>0.0</v>
      </c>
      <c r="F2137" s="46">
        <v>2.0</v>
      </c>
      <c r="G2137" s="46">
        <v>0.0</v>
      </c>
      <c r="H2137" s="46">
        <v>0.0</v>
      </c>
      <c r="I2137" s="46">
        <v>0.0</v>
      </c>
      <c r="J2137" s="3"/>
      <c r="K2137" s="56"/>
    </row>
    <row r="2138" ht="32.25" customHeight="1">
      <c r="A2138" s="55" t="s">
        <v>62</v>
      </c>
      <c r="B2138" s="46" t="s">
        <v>15559</v>
      </c>
      <c r="C2138" s="55" t="s">
        <v>15570</v>
      </c>
      <c r="D2138" s="46">
        <v>0.0</v>
      </c>
      <c r="E2138" s="46">
        <v>0.0</v>
      </c>
      <c r="F2138" s="46">
        <v>1.0</v>
      </c>
      <c r="G2138" s="46">
        <v>0.0</v>
      </c>
      <c r="H2138" s="46">
        <v>0.0</v>
      </c>
      <c r="I2138" s="46">
        <v>0.0</v>
      </c>
      <c r="J2138" s="3"/>
      <c r="K2138" s="56"/>
    </row>
    <row r="2139" ht="32.25" customHeight="1">
      <c r="A2139" s="55" t="s">
        <v>62</v>
      </c>
      <c r="B2139" s="46" t="s">
        <v>15559</v>
      </c>
      <c r="C2139" s="55" t="s">
        <v>15573</v>
      </c>
      <c r="D2139" s="46">
        <v>0.0</v>
      </c>
      <c r="E2139" s="46">
        <v>0.0</v>
      </c>
      <c r="F2139" s="46">
        <v>1.0</v>
      </c>
      <c r="G2139" s="46">
        <v>0.0</v>
      </c>
      <c r="H2139" s="46">
        <v>0.0</v>
      </c>
      <c r="I2139" s="46">
        <v>0.0</v>
      </c>
      <c r="J2139" s="3"/>
      <c r="K2139" s="56"/>
    </row>
    <row r="2140" ht="32.25" customHeight="1">
      <c r="A2140" s="55" t="s">
        <v>63</v>
      </c>
      <c r="B2140" s="46" t="s">
        <v>15576</v>
      </c>
      <c r="C2140" s="55" t="s">
        <v>15577</v>
      </c>
      <c r="D2140" s="46">
        <v>0.0</v>
      </c>
      <c r="E2140" s="46">
        <v>0.0</v>
      </c>
      <c r="F2140" s="46">
        <v>33.0</v>
      </c>
      <c r="G2140" s="46">
        <v>0.0</v>
      </c>
      <c r="H2140" s="46">
        <v>0.0</v>
      </c>
      <c r="I2140" s="46">
        <v>0.0</v>
      </c>
      <c r="J2140" s="3"/>
      <c r="K2140" s="56"/>
    </row>
    <row r="2141" ht="32.25" customHeight="1">
      <c r="A2141" s="55" t="s">
        <v>63</v>
      </c>
      <c r="B2141" s="46" t="s">
        <v>15576</v>
      </c>
      <c r="C2141" s="55" t="s">
        <v>15581</v>
      </c>
      <c r="D2141" s="46">
        <v>0.0</v>
      </c>
      <c r="E2141" s="46">
        <v>0.0</v>
      </c>
      <c r="F2141" s="46">
        <v>11.0</v>
      </c>
      <c r="G2141" s="46">
        <v>0.0</v>
      </c>
      <c r="H2141" s="46">
        <v>0.0</v>
      </c>
      <c r="I2141" s="46">
        <v>0.0</v>
      </c>
      <c r="J2141" s="3"/>
      <c r="K2141" s="56"/>
    </row>
    <row r="2142" ht="32.25" customHeight="1">
      <c r="A2142" s="55" t="s">
        <v>63</v>
      </c>
      <c r="B2142" s="46" t="s">
        <v>15576</v>
      </c>
      <c r="C2142" s="55" t="s">
        <v>15585</v>
      </c>
      <c r="D2142" s="46">
        <v>0.0</v>
      </c>
      <c r="E2142" s="46">
        <v>0.0</v>
      </c>
      <c r="F2142" s="46">
        <v>2.0</v>
      </c>
      <c r="G2142" s="46">
        <v>0.0</v>
      </c>
      <c r="H2142" s="46">
        <v>0.0</v>
      </c>
      <c r="I2142" s="46">
        <v>0.0</v>
      </c>
      <c r="J2142" s="3"/>
      <c r="K2142" s="56"/>
    </row>
    <row r="2143" ht="32.25" customHeight="1">
      <c r="A2143" s="55" t="s">
        <v>63</v>
      </c>
      <c r="B2143" s="46" t="s">
        <v>15576</v>
      </c>
      <c r="C2143" s="55" t="s">
        <v>15589</v>
      </c>
      <c r="D2143" s="46">
        <v>0.0</v>
      </c>
      <c r="E2143" s="46">
        <v>0.0</v>
      </c>
      <c r="F2143" s="46">
        <v>2.0</v>
      </c>
      <c r="G2143" s="46">
        <v>0.0</v>
      </c>
      <c r="H2143" s="46">
        <v>0.0</v>
      </c>
      <c r="I2143" s="46">
        <v>0.0</v>
      </c>
      <c r="J2143" s="3"/>
      <c r="K2143" s="56"/>
    </row>
    <row r="2144" ht="32.25" customHeight="1">
      <c r="A2144" s="55" t="s">
        <v>63</v>
      </c>
      <c r="B2144" s="46" t="s">
        <v>15576</v>
      </c>
      <c r="C2144" s="55" t="s">
        <v>15591</v>
      </c>
      <c r="D2144" s="46">
        <v>0.0</v>
      </c>
      <c r="E2144" s="46">
        <v>0.0</v>
      </c>
      <c r="F2144" s="46">
        <v>2.0</v>
      </c>
      <c r="G2144" s="46">
        <v>0.0</v>
      </c>
      <c r="H2144" s="46">
        <v>0.0</v>
      </c>
      <c r="I2144" s="46">
        <v>0.0</v>
      </c>
      <c r="J2144" s="3"/>
      <c r="K2144" s="56"/>
    </row>
    <row r="2145" ht="32.25" customHeight="1">
      <c r="A2145" s="55" t="s">
        <v>63</v>
      </c>
      <c r="B2145" s="46" t="s">
        <v>15576</v>
      </c>
      <c r="C2145" s="55" t="s">
        <v>15594</v>
      </c>
      <c r="D2145" s="46">
        <v>0.0</v>
      </c>
      <c r="E2145" s="46">
        <v>0.0</v>
      </c>
      <c r="F2145" s="46">
        <v>1.0</v>
      </c>
      <c r="G2145" s="46">
        <v>0.0</v>
      </c>
      <c r="H2145" s="46">
        <v>0.0</v>
      </c>
      <c r="I2145" s="46">
        <v>0.0</v>
      </c>
      <c r="J2145" s="3"/>
      <c r="K2145" s="56"/>
    </row>
    <row r="2146" ht="32.25" customHeight="1">
      <c r="A2146" s="55" t="s">
        <v>63</v>
      </c>
      <c r="B2146" s="46" t="s">
        <v>15576</v>
      </c>
      <c r="C2146" s="55" t="s">
        <v>15599</v>
      </c>
      <c r="D2146" s="46">
        <v>0.0</v>
      </c>
      <c r="E2146" s="46">
        <v>0.0</v>
      </c>
      <c r="F2146" s="46">
        <v>1.0</v>
      </c>
      <c r="G2146" s="46">
        <v>0.0</v>
      </c>
      <c r="H2146" s="46">
        <v>0.0</v>
      </c>
      <c r="I2146" s="46">
        <v>0.0</v>
      </c>
      <c r="J2146" s="3"/>
      <c r="K2146" s="56"/>
    </row>
    <row r="2147" ht="32.25" customHeight="1">
      <c r="A2147" s="55" t="s">
        <v>63</v>
      </c>
      <c r="B2147" s="46" t="s">
        <v>15576</v>
      </c>
      <c r="C2147" s="55" t="s">
        <v>15603</v>
      </c>
      <c r="D2147" s="46">
        <v>0.0</v>
      </c>
      <c r="E2147" s="46">
        <v>0.0</v>
      </c>
      <c r="F2147" s="46">
        <v>1.0</v>
      </c>
      <c r="G2147" s="46">
        <v>0.0</v>
      </c>
      <c r="H2147" s="46">
        <v>0.0</v>
      </c>
      <c r="I2147" s="46">
        <v>0.0</v>
      </c>
      <c r="J2147" s="3"/>
      <c r="K2147" s="56"/>
    </row>
    <row r="2148" ht="32.25" customHeight="1">
      <c r="A2148" s="55" t="s">
        <v>63</v>
      </c>
      <c r="B2148" s="46" t="s">
        <v>15576</v>
      </c>
      <c r="C2148" s="55" t="s">
        <v>15606</v>
      </c>
      <c r="D2148" s="46">
        <v>0.0</v>
      </c>
      <c r="E2148" s="46">
        <v>0.0</v>
      </c>
      <c r="F2148" s="46">
        <v>1.0</v>
      </c>
      <c r="G2148" s="46">
        <v>0.0</v>
      </c>
      <c r="H2148" s="46">
        <v>0.0</v>
      </c>
      <c r="I2148" s="46">
        <v>0.0</v>
      </c>
      <c r="J2148" s="3"/>
      <c r="K2148" s="56"/>
    </row>
    <row r="2149" ht="32.25" customHeight="1">
      <c r="A2149" s="55" t="s">
        <v>63</v>
      </c>
      <c r="B2149" s="46" t="s">
        <v>15576</v>
      </c>
      <c r="C2149" s="55" t="s">
        <v>15609</v>
      </c>
      <c r="D2149" s="46">
        <v>0.0</v>
      </c>
      <c r="E2149" s="46">
        <v>0.0</v>
      </c>
      <c r="F2149" s="46">
        <v>1.0</v>
      </c>
      <c r="G2149" s="46">
        <v>0.0</v>
      </c>
      <c r="H2149" s="46">
        <v>0.0</v>
      </c>
      <c r="I2149" s="46">
        <v>0.0</v>
      </c>
      <c r="J2149" s="3"/>
      <c r="K2149" s="56"/>
    </row>
    <row r="2150" ht="32.25" customHeight="1">
      <c r="A2150" s="55" t="s">
        <v>63</v>
      </c>
      <c r="B2150" s="46" t="s">
        <v>15576</v>
      </c>
      <c r="C2150" s="55" t="s">
        <v>15614</v>
      </c>
      <c r="D2150" s="46">
        <v>0.0</v>
      </c>
      <c r="E2150" s="46">
        <v>0.0</v>
      </c>
      <c r="F2150" s="46">
        <v>1.0</v>
      </c>
      <c r="G2150" s="46">
        <v>0.0</v>
      </c>
      <c r="H2150" s="46">
        <v>0.0</v>
      </c>
      <c r="I2150" s="46">
        <v>0.0</v>
      </c>
      <c r="J2150" s="3"/>
      <c r="K2150" s="56"/>
    </row>
    <row r="2151" ht="32.25" customHeight="1">
      <c r="A2151" s="55" t="s">
        <v>63</v>
      </c>
      <c r="B2151" s="46" t="s">
        <v>15576</v>
      </c>
      <c r="C2151" s="55" t="s">
        <v>15617</v>
      </c>
      <c r="D2151" s="46">
        <v>0.0</v>
      </c>
      <c r="E2151" s="46">
        <v>0.0</v>
      </c>
      <c r="F2151" s="46">
        <v>1.0</v>
      </c>
      <c r="G2151" s="46">
        <v>0.0</v>
      </c>
      <c r="H2151" s="46">
        <v>0.0</v>
      </c>
      <c r="I2151" s="46">
        <v>0.0</v>
      </c>
      <c r="J2151" s="3"/>
      <c r="K2151" s="56"/>
    </row>
    <row r="2152" ht="32.25" customHeight="1">
      <c r="A2152" s="55" t="s">
        <v>63</v>
      </c>
      <c r="B2152" s="46" t="s">
        <v>15576</v>
      </c>
      <c r="C2152" s="55" t="s">
        <v>15620</v>
      </c>
      <c r="D2152" s="46">
        <v>0.0</v>
      </c>
      <c r="E2152" s="46">
        <v>0.0</v>
      </c>
      <c r="F2152" s="46">
        <v>1.0</v>
      </c>
      <c r="G2152" s="46">
        <v>0.0</v>
      </c>
      <c r="H2152" s="46">
        <v>0.0</v>
      </c>
      <c r="I2152" s="46">
        <v>0.0</v>
      </c>
      <c r="J2152" s="3"/>
      <c r="K2152" s="56"/>
    </row>
    <row r="2153" ht="32.25" customHeight="1">
      <c r="A2153" s="55" t="s">
        <v>63</v>
      </c>
      <c r="B2153" s="46" t="s">
        <v>15576</v>
      </c>
      <c r="C2153" s="55" t="s">
        <v>15623</v>
      </c>
      <c r="D2153" s="46">
        <v>0.0</v>
      </c>
      <c r="E2153" s="46">
        <v>0.0</v>
      </c>
      <c r="F2153" s="46">
        <v>1.0</v>
      </c>
      <c r="G2153" s="46">
        <v>0.0</v>
      </c>
      <c r="H2153" s="46">
        <v>0.0</v>
      </c>
      <c r="I2153" s="46">
        <v>0.0</v>
      </c>
      <c r="J2153" s="3"/>
      <c r="K2153" s="56"/>
    </row>
    <row r="2154" ht="32.25" customHeight="1">
      <c r="A2154" s="55" t="s">
        <v>63</v>
      </c>
      <c r="B2154" s="46" t="s">
        <v>15576</v>
      </c>
      <c r="C2154" s="55" t="s">
        <v>15626</v>
      </c>
      <c r="D2154" s="46">
        <v>0.0</v>
      </c>
      <c r="E2154" s="46">
        <v>0.0</v>
      </c>
      <c r="F2154" s="46">
        <v>1.0</v>
      </c>
      <c r="G2154" s="46">
        <v>0.0</v>
      </c>
      <c r="H2154" s="46">
        <v>0.0</v>
      </c>
      <c r="I2154" s="46">
        <v>0.0</v>
      </c>
      <c r="J2154" s="3"/>
      <c r="K2154" s="56"/>
    </row>
    <row r="2155" ht="32.25" customHeight="1">
      <c r="A2155" s="55" t="s">
        <v>63</v>
      </c>
      <c r="B2155" s="46" t="s">
        <v>15576</v>
      </c>
      <c r="C2155" s="55" t="s">
        <v>15630</v>
      </c>
      <c r="D2155" s="46">
        <v>0.0</v>
      </c>
      <c r="E2155" s="46">
        <v>0.0</v>
      </c>
      <c r="F2155" s="46">
        <v>1.0</v>
      </c>
      <c r="G2155" s="46">
        <v>0.0</v>
      </c>
      <c r="H2155" s="46">
        <v>0.0</v>
      </c>
      <c r="I2155" s="46">
        <v>0.0</v>
      </c>
      <c r="J2155" s="3"/>
      <c r="K2155" s="56"/>
    </row>
    <row r="2156" ht="32.25" customHeight="1">
      <c r="A2156" s="55" t="s">
        <v>63</v>
      </c>
      <c r="B2156" s="46" t="s">
        <v>15576</v>
      </c>
      <c r="C2156" s="55" t="s">
        <v>15633</v>
      </c>
      <c r="D2156" s="46">
        <v>0.0</v>
      </c>
      <c r="E2156" s="46">
        <v>0.0</v>
      </c>
      <c r="F2156" s="46">
        <v>1.0</v>
      </c>
      <c r="G2156" s="46">
        <v>0.0</v>
      </c>
      <c r="H2156" s="46">
        <v>0.0</v>
      </c>
      <c r="I2156" s="46">
        <v>0.0</v>
      </c>
      <c r="J2156" s="3"/>
      <c r="K2156" s="56"/>
    </row>
    <row r="2157" ht="32.25" customHeight="1">
      <c r="A2157" s="55" t="s">
        <v>63</v>
      </c>
      <c r="B2157" s="46" t="s">
        <v>15576</v>
      </c>
      <c r="C2157" s="55" t="s">
        <v>15636</v>
      </c>
      <c r="D2157" s="46">
        <v>0.0</v>
      </c>
      <c r="E2157" s="46">
        <v>0.0</v>
      </c>
      <c r="F2157" s="46">
        <v>1.0</v>
      </c>
      <c r="G2157" s="46">
        <v>0.0</v>
      </c>
      <c r="H2157" s="46">
        <v>0.0</v>
      </c>
      <c r="I2157" s="46">
        <v>0.0</v>
      </c>
      <c r="J2157" s="3"/>
      <c r="K2157" s="56"/>
    </row>
    <row r="2158" ht="32.25" customHeight="1">
      <c r="A2158" s="55" t="s">
        <v>63</v>
      </c>
      <c r="B2158" s="46" t="s">
        <v>15576</v>
      </c>
      <c r="C2158" s="55" t="s">
        <v>15638</v>
      </c>
      <c r="D2158" s="46">
        <v>0.0</v>
      </c>
      <c r="E2158" s="46">
        <v>0.0</v>
      </c>
      <c r="F2158" s="46">
        <v>1.0</v>
      </c>
      <c r="G2158" s="46">
        <v>0.0</v>
      </c>
      <c r="H2158" s="46">
        <v>0.0</v>
      </c>
      <c r="I2158" s="46">
        <v>0.0</v>
      </c>
      <c r="J2158" s="3"/>
      <c r="K2158" s="56"/>
    </row>
    <row r="2159" ht="32.25" customHeight="1">
      <c r="A2159" s="55" t="s">
        <v>63</v>
      </c>
      <c r="B2159" s="46" t="s">
        <v>15576</v>
      </c>
      <c r="C2159" s="55" t="s">
        <v>15641</v>
      </c>
      <c r="D2159" s="46">
        <v>0.0</v>
      </c>
      <c r="E2159" s="46">
        <v>0.0</v>
      </c>
      <c r="F2159" s="46">
        <v>1.0</v>
      </c>
      <c r="G2159" s="46">
        <v>0.0</v>
      </c>
      <c r="H2159" s="46">
        <v>0.0</v>
      </c>
      <c r="I2159" s="46">
        <v>0.0</v>
      </c>
      <c r="J2159" s="3"/>
      <c r="K2159" s="56"/>
    </row>
    <row r="2160" ht="32.25" customHeight="1">
      <c r="A2160" s="55" t="s">
        <v>63</v>
      </c>
      <c r="B2160" s="46" t="s">
        <v>15576</v>
      </c>
      <c r="C2160" s="55" t="s">
        <v>15643</v>
      </c>
      <c r="D2160" s="46">
        <v>0.0</v>
      </c>
      <c r="E2160" s="46">
        <v>0.0</v>
      </c>
      <c r="F2160" s="46">
        <v>1.0</v>
      </c>
      <c r="G2160" s="46">
        <v>0.0</v>
      </c>
      <c r="H2160" s="46">
        <v>0.0</v>
      </c>
      <c r="I2160" s="46">
        <v>0.0</v>
      </c>
      <c r="J2160" s="3"/>
      <c r="K2160" s="56"/>
    </row>
    <row r="2161" ht="32.25" customHeight="1">
      <c r="A2161" s="55" t="s">
        <v>63</v>
      </c>
      <c r="B2161" s="46" t="s">
        <v>15576</v>
      </c>
      <c r="C2161" s="55" t="s">
        <v>15647</v>
      </c>
      <c r="D2161" s="46">
        <v>0.0</v>
      </c>
      <c r="E2161" s="46">
        <v>0.0</v>
      </c>
      <c r="F2161" s="46">
        <v>1.0</v>
      </c>
      <c r="G2161" s="46">
        <v>0.0</v>
      </c>
      <c r="H2161" s="46">
        <v>0.0</v>
      </c>
      <c r="I2161" s="46">
        <v>0.0</v>
      </c>
      <c r="J2161" s="3"/>
      <c r="K2161" s="56"/>
    </row>
    <row r="2162" ht="32.25" customHeight="1">
      <c r="A2162" s="55" t="s">
        <v>63</v>
      </c>
      <c r="B2162" s="46" t="s">
        <v>15576</v>
      </c>
      <c r="C2162" s="55" t="s">
        <v>15651</v>
      </c>
      <c r="D2162" s="46">
        <v>0.0</v>
      </c>
      <c r="E2162" s="46">
        <v>0.0</v>
      </c>
      <c r="F2162" s="46">
        <v>1.0</v>
      </c>
      <c r="G2162" s="46">
        <v>0.0</v>
      </c>
      <c r="H2162" s="46">
        <v>0.0</v>
      </c>
      <c r="I2162" s="46">
        <v>0.0</v>
      </c>
      <c r="J2162" s="3"/>
      <c r="K2162" s="56"/>
    </row>
    <row r="2163" ht="32.25" customHeight="1">
      <c r="A2163" s="55" t="s">
        <v>63</v>
      </c>
      <c r="B2163" s="46" t="s">
        <v>15576</v>
      </c>
      <c r="C2163" s="55" t="s">
        <v>15654</v>
      </c>
      <c r="D2163" s="46">
        <v>0.0</v>
      </c>
      <c r="E2163" s="46">
        <v>0.0</v>
      </c>
      <c r="F2163" s="46">
        <v>1.0</v>
      </c>
      <c r="G2163" s="46">
        <v>0.0</v>
      </c>
      <c r="H2163" s="46">
        <v>0.0</v>
      </c>
      <c r="I2163" s="46">
        <v>0.0</v>
      </c>
      <c r="J2163" s="3"/>
      <c r="K2163" s="56"/>
    </row>
    <row r="2164" ht="32.25" customHeight="1">
      <c r="A2164" s="55" t="s">
        <v>63</v>
      </c>
      <c r="B2164" s="46" t="s">
        <v>15576</v>
      </c>
      <c r="C2164" s="55" t="s">
        <v>15658</v>
      </c>
      <c r="D2164" s="46">
        <v>0.0</v>
      </c>
      <c r="E2164" s="46">
        <v>0.0</v>
      </c>
      <c r="F2164" s="46">
        <v>1.0</v>
      </c>
      <c r="G2164" s="46">
        <v>0.0</v>
      </c>
      <c r="H2164" s="46">
        <v>0.0</v>
      </c>
      <c r="I2164" s="46">
        <v>0.0</v>
      </c>
      <c r="J2164" s="3"/>
      <c r="K2164" s="56"/>
    </row>
    <row r="2165" ht="32.25" customHeight="1">
      <c r="A2165" s="55" t="s">
        <v>63</v>
      </c>
      <c r="B2165" s="46" t="s">
        <v>15659</v>
      </c>
      <c r="C2165" s="55" t="s">
        <v>15661</v>
      </c>
      <c r="D2165" s="46">
        <v>0.0</v>
      </c>
      <c r="E2165" s="46">
        <v>0.0</v>
      </c>
      <c r="F2165" s="46">
        <v>3.0</v>
      </c>
      <c r="G2165" s="46">
        <v>5.0</v>
      </c>
      <c r="H2165" s="46">
        <v>0.0</v>
      </c>
      <c r="I2165" s="46">
        <v>59.0</v>
      </c>
      <c r="J2165" s="3"/>
      <c r="K2165" s="56"/>
    </row>
    <row r="2166" ht="32.25" customHeight="1">
      <c r="A2166" s="55" t="s">
        <v>63</v>
      </c>
      <c r="B2166" s="46" t="s">
        <v>15659</v>
      </c>
      <c r="C2166" s="55" t="s">
        <v>15664</v>
      </c>
      <c r="D2166" s="46">
        <v>0.0</v>
      </c>
      <c r="E2166" s="46">
        <v>0.0</v>
      </c>
      <c r="F2166" s="46">
        <v>61.0</v>
      </c>
      <c r="G2166" s="46">
        <v>0.0</v>
      </c>
      <c r="H2166" s="46">
        <v>0.0</v>
      </c>
      <c r="I2166" s="46">
        <v>0.0</v>
      </c>
      <c r="J2166" s="3"/>
      <c r="K2166" s="56"/>
    </row>
    <row r="2167" ht="32.25" customHeight="1">
      <c r="A2167" s="55" t="s">
        <v>63</v>
      </c>
      <c r="B2167" s="46" t="s">
        <v>15659</v>
      </c>
      <c r="C2167" s="55" t="s">
        <v>15668</v>
      </c>
      <c r="D2167" s="46">
        <v>1.0</v>
      </c>
      <c r="E2167" s="46">
        <v>0.0</v>
      </c>
      <c r="F2167" s="46">
        <v>0.0</v>
      </c>
      <c r="G2167" s="46">
        <v>0.0</v>
      </c>
      <c r="H2167" s="46">
        <v>0.0</v>
      </c>
      <c r="I2167" s="46">
        <v>53.0</v>
      </c>
      <c r="J2167" s="3"/>
      <c r="K2167" s="56"/>
    </row>
    <row r="2168" ht="32.25" customHeight="1">
      <c r="A2168" s="55" t="s">
        <v>63</v>
      </c>
      <c r="B2168" s="46" t="s">
        <v>15659</v>
      </c>
      <c r="C2168" s="55" t="s">
        <v>15672</v>
      </c>
      <c r="D2168" s="46">
        <v>6.0</v>
      </c>
      <c r="E2168" s="46">
        <v>0.0</v>
      </c>
      <c r="F2168" s="46">
        <v>1.0</v>
      </c>
      <c r="G2168" s="46">
        <v>0.0</v>
      </c>
      <c r="H2168" s="46">
        <v>0.0</v>
      </c>
      <c r="I2168" s="46">
        <v>38.0</v>
      </c>
      <c r="J2168" s="3"/>
      <c r="K2168" s="56"/>
    </row>
    <row r="2169" ht="32.25" customHeight="1">
      <c r="A2169" s="55" t="s">
        <v>63</v>
      </c>
      <c r="B2169" s="46" t="s">
        <v>15659</v>
      </c>
      <c r="C2169" s="55" t="s">
        <v>15675</v>
      </c>
      <c r="D2169" s="46">
        <v>0.0</v>
      </c>
      <c r="E2169" s="46">
        <v>0.0</v>
      </c>
      <c r="F2169" s="46">
        <v>0.0</v>
      </c>
      <c r="G2169" s="46">
        <v>0.0</v>
      </c>
      <c r="H2169" s="46">
        <v>0.0</v>
      </c>
      <c r="I2169" s="46">
        <v>44.0</v>
      </c>
      <c r="J2169" s="3"/>
      <c r="K2169" s="56"/>
    </row>
    <row r="2170" ht="32.25" customHeight="1">
      <c r="A2170" s="55" t="s">
        <v>63</v>
      </c>
      <c r="B2170" s="46" t="s">
        <v>15659</v>
      </c>
      <c r="C2170" s="55" t="s">
        <v>15678</v>
      </c>
      <c r="D2170" s="46">
        <v>0.0</v>
      </c>
      <c r="E2170" s="46">
        <v>0.0</v>
      </c>
      <c r="F2170" s="46">
        <v>15.0</v>
      </c>
      <c r="G2170" s="46">
        <v>0.0</v>
      </c>
      <c r="H2170" s="46">
        <v>0.0</v>
      </c>
      <c r="I2170" s="46">
        <v>20.0</v>
      </c>
      <c r="J2170" s="3"/>
      <c r="K2170" s="56"/>
    </row>
    <row r="2171" ht="32.25" customHeight="1">
      <c r="A2171" s="55" t="s">
        <v>63</v>
      </c>
      <c r="B2171" s="46" t="s">
        <v>15659</v>
      </c>
      <c r="C2171" s="55" t="s">
        <v>15680</v>
      </c>
      <c r="D2171" s="46">
        <v>0.0</v>
      </c>
      <c r="E2171" s="46">
        <v>0.0</v>
      </c>
      <c r="F2171" s="46">
        <v>32.0</v>
      </c>
      <c r="G2171" s="46">
        <v>0.0</v>
      </c>
      <c r="H2171" s="46">
        <v>0.0</v>
      </c>
      <c r="I2171" s="46">
        <v>0.0</v>
      </c>
      <c r="J2171" s="3"/>
      <c r="K2171" s="56"/>
    </row>
    <row r="2172" ht="32.25" customHeight="1">
      <c r="A2172" s="55" t="s">
        <v>63</v>
      </c>
      <c r="B2172" s="46" t="s">
        <v>15659</v>
      </c>
      <c r="C2172" s="55" t="s">
        <v>15683</v>
      </c>
      <c r="D2172" s="46">
        <v>0.0</v>
      </c>
      <c r="E2172" s="46">
        <v>0.0</v>
      </c>
      <c r="F2172" s="46">
        <v>26.0</v>
      </c>
      <c r="G2172" s="46">
        <v>0.0</v>
      </c>
      <c r="H2172" s="46">
        <v>0.0</v>
      </c>
      <c r="I2172" s="46">
        <v>0.0</v>
      </c>
      <c r="J2172" s="3"/>
      <c r="K2172" s="56"/>
    </row>
    <row r="2173" ht="32.25" customHeight="1">
      <c r="A2173" s="55" t="s">
        <v>63</v>
      </c>
      <c r="B2173" s="46" t="s">
        <v>15659</v>
      </c>
      <c r="C2173" s="55" t="s">
        <v>15686</v>
      </c>
      <c r="D2173" s="46">
        <v>0.0</v>
      </c>
      <c r="E2173" s="46">
        <v>0.0</v>
      </c>
      <c r="F2173" s="46">
        <v>23.0</v>
      </c>
      <c r="G2173" s="46">
        <v>0.0</v>
      </c>
      <c r="H2173" s="46">
        <v>0.0</v>
      </c>
      <c r="I2173" s="46">
        <v>0.0</v>
      </c>
      <c r="J2173" s="3"/>
      <c r="K2173" s="56"/>
    </row>
    <row r="2174" ht="32.25" customHeight="1">
      <c r="A2174" s="55" t="s">
        <v>63</v>
      </c>
      <c r="B2174" s="46" t="s">
        <v>15659</v>
      </c>
      <c r="C2174" s="55" t="s">
        <v>15689</v>
      </c>
      <c r="D2174" s="46">
        <v>0.0</v>
      </c>
      <c r="E2174" s="46">
        <v>0.0</v>
      </c>
      <c r="F2174" s="46">
        <v>11.0</v>
      </c>
      <c r="G2174" s="46">
        <v>0.0</v>
      </c>
      <c r="H2174" s="46">
        <v>0.0</v>
      </c>
      <c r="I2174" s="46">
        <v>3.0</v>
      </c>
      <c r="J2174" s="3"/>
      <c r="K2174" s="56"/>
    </row>
    <row r="2175" ht="32.25" customHeight="1">
      <c r="A2175" s="55" t="s">
        <v>63</v>
      </c>
      <c r="B2175" s="46" t="s">
        <v>15691</v>
      </c>
      <c r="C2175" s="55" t="s">
        <v>15692</v>
      </c>
      <c r="D2175" s="46">
        <v>0.0</v>
      </c>
      <c r="E2175" s="46">
        <v>0.0</v>
      </c>
      <c r="F2175" s="46">
        <v>53.0</v>
      </c>
      <c r="G2175" s="46">
        <v>0.0</v>
      </c>
      <c r="H2175" s="46">
        <v>0.0</v>
      </c>
      <c r="I2175" s="46">
        <v>0.0</v>
      </c>
      <c r="J2175" s="3"/>
      <c r="K2175" s="56"/>
    </row>
    <row r="2176" ht="32.25" customHeight="1">
      <c r="A2176" s="55" t="s">
        <v>63</v>
      </c>
      <c r="B2176" s="46" t="s">
        <v>15691</v>
      </c>
      <c r="C2176" s="55" t="s">
        <v>15696</v>
      </c>
      <c r="D2176" s="46">
        <v>0.0</v>
      </c>
      <c r="E2176" s="46">
        <v>0.0</v>
      </c>
      <c r="F2176" s="46">
        <v>44.0</v>
      </c>
      <c r="G2176" s="46">
        <v>0.0</v>
      </c>
      <c r="H2176" s="46">
        <v>0.0</v>
      </c>
      <c r="I2176" s="46">
        <v>0.0</v>
      </c>
      <c r="J2176" s="3"/>
      <c r="K2176" s="56"/>
    </row>
    <row r="2177" ht="32.25" customHeight="1">
      <c r="A2177" s="55" t="s">
        <v>63</v>
      </c>
      <c r="B2177" s="46" t="s">
        <v>15691</v>
      </c>
      <c r="C2177" s="55" t="s">
        <v>15699</v>
      </c>
      <c r="D2177" s="46">
        <v>0.0</v>
      </c>
      <c r="E2177" s="46">
        <v>0.0</v>
      </c>
      <c r="F2177" s="46">
        <v>38.0</v>
      </c>
      <c r="G2177" s="46">
        <v>0.0</v>
      </c>
      <c r="H2177" s="46">
        <v>0.0</v>
      </c>
      <c r="I2177" s="46">
        <v>0.0</v>
      </c>
      <c r="J2177" s="3"/>
      <c r="K2177" s="56"/>
    </row>
    <row r="2178" ht="32.25" customHeight="1">
      <c r="A2178" s="55" t="s">
        <v>63</v>
      </c>
      <c r="B2178" s="46" t="s">
        <v>15691</v>
      </c>
      <c r="C2178" s="55" t="s">
        <v>15701</v>
      </c>
      <c r="D2178" s="46">
        <v>0.0</v>
      </c>
      <c r="E2178" s="46">
        <v>0.0</v>
      </c>
      <c r="F2178" s="46">
        <v>35.0</v>
      </c>
      <c r="G2178" s="46">
        <v>0.0</v>
      </c>
      <c r="H2178" s="46">
        <v>0.0</v>
      </c>
      <c r="I2178" s="46">
        <v>0.0</v>
      </c>
      <c r="J2178" s="3"/>
      <c r="K2178" s="56"/>
    </row>
    <row r="2179" ht="32.25" customHeight="1">
      <c r="A2179" s="55" t="s">
        <v>63</v>
      </c>
      <c r="B2179" s="46" t="s">
        <v>15691</v>
      </c>
      <c r="C2179" s="55" t="s">
        <v>15704</v>
      </c>
      <c r="D2179" s="46">
        <v>0.0</v>
      </c>
      <c r="E2179" s="46">
        <v>0.0</v>
      </c>
      <c r="F2179" s="46">
        <v>35.0</v>
      </c>
      <c r="G2179" s="46">
        <v>0.0</v>
      </c>
      <c r="H2179" s="46">
        <v>0.0</v>
      </c>
      <c r="I2179" s="46">
        <v>0.0</v>
      </c>
      <c r="J2179" s="3"/>
      <c r="K2179" s="56"/>
    </row>
    <row r="2180" ht="32.25" customHeight="1">
      <c r="A2180" s="55" t="s">
        <v>63</v>
      </c>
      <c r="B2180" s="46" t="s">
        <v>15691</v>
      </c>
      <c r="C2180" s="55" t="s">
        <v>15706</v>
      </c>
      <c r="D2180" s="46">
        <v>0.0</v>
      </c>
      <c r="E2180" s="46">
        <v>0.0</v>
      </c>
      <c r="F2180" s="46">
        <v>34.0</v>
      </c>
      <c r="G2180" s="46">
        <v>0.0</v>
      </c>
      <c r="H2180" s="46">
        <v>0.0</v>
      </c>
      <c r="I2180" s="46">
        <v>0.0</v>
      </c>
      <c r="J2180" s="3"/>
      <c r="K2180" s="56"/>
    </row>
    <row r="2181" ht="32.25" customHeight="1">
      <c r="A2181" s="55" t="s">
        <v>63</v>
      </c>
      <c r="B2181" s="46" t="s">
        <v>15691</v>
      </c>
      <c r="C2181" s="55" t="s">
        <v>15709</v>
      </c>
      <c r="D2181" s="46">
        <v>0.0</v>
      </c>
      <c r="E2181" s="46">
        <v>0.0</v>
      </c>
      <c r="F2181" s="46">
        <v>33.0</v>
      </c>
      <c r="G2181" s="46">
        <v>0.0</v>
      </c>
      <c r="H2181" s="46">
        <v>0.0</v>
      </c>
      <c r="I2181" s="46">
        <v>0.0</v>
      </c>
      <c r="J2181" s="3"/>
      <c r="K2181" s="56"/>
    </row>
    <row r="2182" ht="32.25" customHeight="1">
      <c r="A2182" s="55" t="s">
        <v>63</v>
      </c>
      <c r="B2182" s="46" t="s">
        <v>15691</v>
      </c>
      <c r="C2182" s="55" t="s">
        <v>15712</v>
      </c>
      <c r="D2182" s="46">
        <v>0.0</v>
      </c>
      <c r="E2182" s="46">
        <v>0.0</v>
      </c>
      <c r="F2182" s="46">
        <v>30.0</v>
      </c>
      <c r="G2182" s="46">
        <v>0.0</v>
      </c>
      <c r="H2182" s="46">
        <v>0.0</v>
      </c>
      <c r="I2182" s="46">
        <v>0.0</v>
      </c>
      <c r="J2182" s="3"/>
      <c r="K2182" s="56"/>
    </row>
    <row r="2183" ht="32.25" customHeight="1">
      <c r="A2183" s="55" t="s">
        <v>63</v>
      </c>
      <c r="B2183" s="46" t="s">
        <v>15691</v>
      </c>
      <c r="C2183" s="55" t="s">
        <v>15715</v>
      </c>
      <c r="D2183" s="46">
        <v>0.0</v>
      </c>
      <c r="E2183" s="46">
        <v>0.0</v>
      </c>
      <c r="F2183" s="46">
        <v>30.0</v>
      </c>
      <c r="G2183" s="46">
        <v>0.0</v>
      </c>
      <c r="H2183" s="46">
        <v>0.0</v>
      </c>
      <c r="I2183" s="46">
        <v>0.0</v>
      </c>
      <c r="J2183" s="3"/>
      <c r="K2183" s="56"/>
    </row>
    <row r="2184" ht="32.25" customHeight="1">
      <c r="A2184" s="55" t="s">
        <v>63</v>
      </c>
      <c r="B2184" s="46" t="s">
        <v>15691</v>
      </c>
      <c r="C2184" s="55" t="s">
        <v>15717</v>
      </c>
      <c r="D2184" s="46">
        <v>0.0</v>
      </c>
      <c r="E2184" s="46">
        <v>0.0</v>
      </c>
      <c r="F2184" s="46">
        <v>29.0</v>
      </c>
      <c r="G2184" s="46">
        <v>0.0</v>
      </c>
      <c r="H2184" s="46">
        <v>0.0</v>
      </c>
      <c r="I2184" s="46">
        <v>0.0</v>
      </c>
      <c r="J2184" s="3"/>
      <c r="K2184" s="56"/>
    </row>
    <row r="2185" ht="32.25" customHeight="1">
      <c r="A2185" s="55" t="s">
        <v>63</v>
      </c>
      <c r="B2185" s="46" t="s">
        <v>15691</v>
      </c>
      <c r="C2185" s="55" t="s">
        <v>15722</v>
      </c>
      <c r="D2185" s="46">
        <v>0.0</v>
      </c>
      <c r="E2185" s="46">
        <v>0.0</v>
      </c>
      <c r="F2185" s="46">
        <v>25.0</v>
      </c>
      <c r="G2185" s="46">
        <v>0.0</v>
      </c>
      <c r="H2185" s="46">
        <v>0.0</v>
      </c>
      <c r="I2185" s="46">
        <v>0.0</v>
      </c>
      <c r="J2185" s="3"/>
      <c r="K2185" s="56"/>
    </row>
    <row r="2186" ht="32.25" customHeight="1">
      <c r="A2186" s="55" t="s">
        <v>63</v>
      </c>
      <c r="B2186" s="46" t="s">
        <v>15691</v>
      </c>
      <c r="C2186" s="55" t="s">
        <v>15726</v>
      </c>
      <c r="D2186" s="46">
        <v>0.0</v>
      </c>
      <c r="E2186" s="46">
        <v>0.0</v>
      </c>
      <c r="F2186" s="46">
        <v>21.0</v>
      </c>
      <c r="G2186" s="46">
        <v>0.0</v>
      </c>
      <c r="H2186" s="46">
        <v>0.0</v>
      </c>
      <c r="I2186" s="46">
        <v>0.0</v>
      </c>
      <c r="J2186" s="3"/>
      <c r="K2186" s="56"/>
    </row>
    <row r="2187" ht="32.25" customHeight="1">
      <c r="A2187" s="55" t="s">
        <v>63</v>
      </c>
      <c r="B2187" s="46" t="s">
        <v>15691</v>
      </c>
      <c r="C2187" s="55" t="s">
        <v>15729</v>
      </c>
      <c r="D2187" s="46">
        <v>0.0</v>
      </c>
      <c r="E2187" s="46">
        <v>0.0</v>
      </c>
      <c r="F2187" s="46">
        <v>20.0</v>
      </c>
      <c r="G2187" s="46">
        <v>0.0</v>
      </c>
      <c r="H2187" s="46">
        <v>0.0</v>
      </c>
      <c r="I2187" s="46">
        <v>0.0</v>
      </c>
      <c r="J2187" s="3"/>
      <c r="K2187" s="56"/>
    </row>
    <row r="2188" ht="32.25" customHeight="1">
      <c r="A2188" s="55" t="s">
        <v>63</v>
      </c>
      <c r="B2188" s="46" t="s">
        <v>15691</v>
      </c>
      <c r="C2188" s="55" t="s">
        <v>15733</v>
      </c>
      <c r="D2188" s="46">
        <v>0.0</v>
      </c>
      <c r="E2188" s="46">
        <v>0.0</v>
      </c>
      <c r="F2188" s="46">
        <v>20.0</v>
      </c>
      <c r="G2188" s="46">
        <v>0.0</v>
      </c>
      <c r="H2188" s="46">
        <v>0.0</v>
      </c>
      <c r="I2188" s="46">
        <v>0.0</v>
      </c>
      <c r="J2188" s="3"/>
      <c r="K2188" s="56"/>
    </row>
    <row r="2189" ht="32.25" customHeight="1">
      <c r="A2189" s="55" t="s">
        <v>63</v>
      </c>
      <c r="B2189" s="46" t="s">
        <v>15691</v>
      </c>
      <c r="C2189" s="55" t="s">
        <v>15737</v>
      </c>
      <c r="D2189" s="46">
        <v>0.0</v>
      </c>
      <c r="E2189" s="46">
        <v>0.0</v>
      </c>
      <c r="F2189" s="46">
        <v>10.0</v>
      </c>
      <c r="G2189" s="46">
        <v>0.0</v>
      </c>
      <c r="H2189" s="46">
        <v>0.0</v>
      </c>
      <c r="I2189" s="46">
        <v>0.0</v>
      </c>
      <c r="J2189" s="3"/>
      <c r="K2189" s="56"/>
    </row>
    <row r="2190" ht="32.25" customHeight="1">
      <c r="A2190" s="55" t="s">
        <v>63</v>
      </c>
      <c r="B2190" s="46" t="s">
        <v>15691</v>
      </c>
      <c r="C2190" s="55" t="s">
        <v>15740</v>
      </c>
      <c r="D2190" s="46">
        <v>0.0</v>
      </c>
      <c r="E2190" s="46">
        <v>0.0</v>
      </c>
      <c r="F2190" s="46">
        <v>1.0</v>
      </c>
      <c r="G2190" s="46">
        <v>0.0</v>
      </c>
      <c r="H2190" s="46">
        <v>0.0</v>
      </c>
      <c r="I2190" s="46">
        <v>0.0</v>
      </c>
      <c r="J2190" s="3"/>
      <c r="K2190" s="56"/>
    </row>
    <row r="2191" ht="32.25" customHeight="1">
      <c r="A2191" s="55" t="s">
        <v>63</v>
      </c>
      <c r="B2191" s="46" t="s">
        <v>15741</v>
      </c>
      <c r="C2191" s="55" t="s">
        <v>15743</v>
      </c>
      <c r="D2191" s="46">
        <v>0.0</v>
      </c>
      <c r="E2191" s="46">
        <v>0.0</v>
      </c>
      <c r="F2191" s="46">
        <v>75.0</v>
      </c>
      <c r="G2191" s="46">
        <v>0.0</v>
      </c>
      <c r="H2191" s="46">
        <v>0.0</v>
      </c>
      <c r="I2191" s="46">
        <v>0.0</v>
      </c>
      <c r="J2191" s="3"/>
      <c r="K2191" s="56"/>
    </row>
    <row r="2192" ht="32.25" customHeight="1">
      <c r="A2192" s="55" t="s">
        <v>63</v>
      </c>
      <c r="B2192" s="46" t="s">
        <v>15741</v>
      </c>
      <c r="C2192" s="55" t="s">
        <v>15744</v>
      </c>
      <c r="D2192" s="46">
        <v>0.0</v>
      </c>
      <c r="E2192" s="46">
        <v>0.0</v>
      </c>
      <c r="F2192" s="46">
        <v>48.0</v>
      </c>
      <c r="G2192" s="46">
        <v>0.0</v>
      </c>
      <c r="H2192" s="46">
        <v>0.0</v>
      </c>
      <c r="I2192" s="46">
        <v>0.0</v>
      </c>
      <c r="J2192" s="3"/>
      <c r="K2192" s="56"/>
    </row>
    <row r="2193" ht="32.25" customHeight="1">
      <c r="A2193" s="55" t="s">
        <v>63</v>
      </c>
      <c r="B2193" s="46" t="s">
        <v>15741</v>
      </c>
      <c r="C2193" s="55" t="s">
        <v>15749</v>
      </c>
      <c r="D2193" s="46">
        <v>0.0</v>
      </c>
      <c r="E2193" s="46">
        <v>0.0</v>
      </c>
      <c r="F2193" s="46">
        <v>29.0</v>
      </c>
      <c r="G2193" s="46">
        <v>0.0</v>
      </c>
      <c r="H2193" s="46">
        <v>0.0</v>
      </c>
      <c r="I2193" s="46">
        <v>0.0</v>
      </c>
      <c r="J2193" s="3"/>
      <c r="K2193" s="56"/>
    </row>
    <row r="2194" ht="32.25" customHeight="1">
      <c r="A2194" s="55" t="s">
        <v>63</v>
      </c>
      <c r="B2194" s="46" t="s">
        <v>15741</v>
      </c>
      <c r="C2194" s="55" t="s">
        <v>15753</v>
      </c>
      <c r="D2194" s="46">
        <v>0.0</v>
      </c>
      <c r="E2194" s="46">
        <v>0.0</v>
      </c>
      <c r="F2194" s="46">
        <v>23.0</v>
      </c>
      <c r="G2194" s="46">
        <v>0.0</v>
      </c>
      <c r="H2194" s="46">
        <v>0.0</v>
      </c>
      <c r="I2194" s="46">
        <v>0.0</v>
      </c>
      <c r="J2194" s="3"/>
      <c r="K2194" s="56"/>
    </row>
    <row r="2195" ht="32.25" customHeight="1">
      <c r="A2195" s="55" t="s">
        <v>63</v>
      </c>
      <c r="B2195" s="46" t="s">
        <v>15741</v>
      </c>
      <c r="C2195" s="55" t="s">
        <v>15755</v>
      </c>
      <c r="D2195" s="46">
        <v>0.0</v>
      </c>
      <c r="E2195" s="46">
        <v>0.0</v>
      </c>
      <c r="F2195" s="46">
        <v>20.0</v>
      </c>
      <c r="G2195" s="46">
        <v>0.0</v>
      </c>
      <c r="H2195" s="46">
        <v>0.0</v>
      </c>
      <c r="I2195" s="46">
        <v>0.0</v>
      </c>
      <c r="J2195" s="3"/>
      <c r="K2195" s="56"/>
    </row>
    <row r="2196" ht="32.25" customHeight="1">
      <c r="A2196" s="55" t="s">
        <v>63</v>
      </c>
      <c r="B2196" s="46" t="s">
        <v>15741</v>
      </c>
      <c r="C2196" s="55" t="s">
        <v>15758</v>
      </c>
      <c r="D2196" s="46">
        <v>0.0</v>
      </c>
      <c r="E2196" s="46">
        <v>0.0</v>
      </c>
      <c r="F2196" s="46">
        <v>19.0</v>
      </c>
      <c r="G2196" s="46">
        <v>0.0</v>
      </c>
      <c r="H2196" s="46">
        <v>0.0</v>
      </c>
      <c r="I2196" s="46">
        <v>0.0</v>
      </c>
      <c r="J2196" s="3"/>
      <c r="K2196" s="56"/>
    </row>
    <row r="2197" ht="32.25" customHeight="1">
      <c r="A2197" s="55" t="s">
        <v>63</v>
      </c>
      <c r="B2197" s="46" t="s">
        <v>15741</v>
      </c>
      <c r="C2197" s="55" t="s">
        <v>15761</v>
      </c>
      <c r="D2197" s="46">
        <v>0.0</v>
      </c>
      <c r="E2197" s="46">
        <v>0.0</v>
      </c>
      <c r="F2197" s="46">
        <v>15.0</v>
      </c>
      <c r="G2197" s="46">
        <v>0.0</v>
      </c>
      <c r="H2197" s="46">
        <v>0.0</v>
      </c>
      <c r="I2197" s="46">
        <v>0.0</v>
      </c>
      <c r="J2197" s="3"/>
      <c r="K2197" s="56"/>
    </row>
    <row r="2198" ht="32.25" customHeight="1">
      <c r="A2198" s="55" t="s">
        <v>63</v>
      </c>
      <c r="B2198" s="46" t="s">
        <v>15741</v>
      </c>
      <c r="C2198" s="55" t="s">
        <v>15766</v>
      </c>
      <c r="D2198" s="46">
        <v>0.0</v>
      </c>
      <c r="E2198" s="46">
        <v>0.0</v>
      </c>
      <c r="F2198" s="46">
        <v>6.0</v>
      </c>
      <c r="G2198" s="46">
        <v>0.0</v>
      </c>
      <c r="H2198" s="46">
        <v>0.0</v>
      </c>
      <c r="I2198" s="46">
        <v>0.0</v>
      </c>
      <c r="J2198" s="3"/>
      <c r="K2198" s="56"/>
    </row>
    <row r="2199" ht="32.25" customHeight="1">
      <c r="A2199" s="55" t="s">
        <v>63</v>
      </c>
      <c r="B2199" s="46" t="s">
        <v>15741</v>
      </c>
      <c r="C2199" s="55" t="s">
        <v>15768</v>
      </c>
      <c r="D2199" s="46">
        <v>0.0</v>
      </c>
      <c r="E2199" s="46">
        <v>0.0</v>
      </c>
      <c r="F2199" s="46">
        <v>3.0</v>
      </c>
      <c r="G2199" s="46">
        <v>0.0</v>
      </c>
      <c r="H2199" s="46">
        <v>0.0</v>
      </c>
      <c r="I2199" s="46">
        <v>0.0</v>
      </c>
      <c r="J2199" s="3"/>
      <c r="K2199" s="56"/>
    </row>
    <row r="2200" ht="32.25" customHeight="1">
      <c r="A2200" s="55" t="s">
        <v>63</v>
      </c>
      <c r="B2200" s="46" t="s">
        <v>15741</v>
      </c>
      <c r="C2200" s="55" t="s">
        <v>15771</v>
      </c>
      <c r="D2200" s="46">
        <v>0.0</v>
      </c>
      <c r="E2200" s="46">
        <v>0.0</v>
      </c>
      <c r="F2200" s="46">
        <v>1.0</v>
      </c>
      <c r="G2200" s="46">
        <v>0.0</v>
      </c>
      <c r="H2200" s="46">
        <v>0.0</v>
      </c>
      <c r="I2200" s="46">
        <v>0.0</v>
      </c>
      <c r="J2200" s="3"/>
      <c r="K2200" s="56"/>
    </row>
    <row r="2201" ht="32.25" customHeight="1">
      <c r="A2201" s="55" t="s">
        <v>63</v>
      </c>
      <c r="B2201" s="46" t="s">
        <v>15741</v>
      </c>
      <c r="C2201" s="55" t="s">
        <v>15773</v>
      </c>
      <c r="D2201" s="46">
        <v>0.0</v>
      </c>
      <c r="E2201" s="46">
        <v>0.0</v>
      </c>
      <c r="F2201" s="46">
        <v>1.0</v>
      </c>
      <c r="G2201" s="46">
        <v>0.0</v>
      </c>
      <c r="H2201" s="46">
        <v>0.0</v>
      </c>
      <c r="I2201" s="46">
        <v>0.0</v>
      </c>
      <c r="J2201" s="3"/>
      <c r="K2201" s="56"/>
    </row>
    <row r="2202" ht="32.25" customHeight="1">
      <c r="A2202" s="55" t="s">
        <v>63</v>
      </c>
      <c r="B2202" s="46" t="s">
        <v>15741</v>
      </c>
      <c r="C2202" s="55" t="s">
        <v>15776</v>
      </c>
      <c r="D2202" s="46">
        <v>0.0</v>
      </c>
      <c r="E2202" s="46">
        <v>0.0</v>
      </c>
      <c r="F2202" s="46">
        <v>1.0</v>
      </c>
      <c r="G2202" s="46">
        <v>0.0</v>
      </c>
      <c r="H2202" s="46">
        <v>0.0</v>
      </c>
      <c r="I2202" s="46">
        <v>0.0</v>
      </c>
      <c r="J2202" s="3"/>
      <c r="K2202" s="56"/>
    </row>
    <row r="2203" ht="32.25" customHeight="1">
      <c r="A2203" s="55" t="s">
        <v>63</v>
      </c>
      <c r="B2203" s="46" t="s">
        <v>15741</v>
      </c>
      <c r="C2203" s="55" t="s">
        <v>15780</v>
      </c>
      <c r="D2203" s="46">
        <v>0.0</v>
      </c>
      <c r="E2203" s="46">
        <v>0.0</v>
      </c>
      <c r="F2203" s="46">
        <v>1.0</v>
      </c>
      <c r="G2203" s="46">
        <v>0.0</v>
      </c>
      <c r="H2203" s="46">
        <v>0.0</v>
      </c>
      <c r="I2203" s="46">
        <v>0.0</v>
      </c>
      <c r="J2203" s="3"/>
      <c r="K2203" s="56"/>
    </row>
    <row r="2204" ht="32.25" customHeight="1">
      <c r="A2204" s="55" t="s">
        <v>63</v>
      </c>
      <c r="B2204" s="46" t="s">
        <v>15741</v>
      </c>
      <c r="C2204" s="55" t="s">
        <v>15782</v>
      </c>
      <c r="D2204" s="46">
        <v>0.0</v>
      </c>
      <c r="E2204" s="46">
        <v>0.0</v>
      </c>
      <c r="F2204" s="46">
        <v>1.0</v>
      </c>
      <c r="G2204" s="46">
        <v>0.0</v>
      </c>
      <c r="H2204" s="46">
        <v>0.0</v>
      </c>
      <c r="I2204" s="46">
        <v>0.0</v>
      </c>
      <c r="J2204" s="3"/>
      <c r="K2204" s="56"/>
    </row>
    <row r="2205" ht="32.25" customHeight="1">
      <c r="A2205" s="55" t="s">
        <v>63</v>
      </c>
      <c r="B2205" s="46" t="s">
        <v>15741</v>
      </c>
      <c r="C2205" s="55" t="s">
        <v>15785</v>
      </c>
      <c r="D2205" s="46">
        <v>0.0</v>
      </c>
      <c r="E2205" s="46">
        <v>0.0</v>
      </c>
      <c r="F2205" s="46">
        <v>1.0</v>
      </c>
      <c r="G2205" s="46">
        <v>0.0</v>
      </c>
      <c r="H2205" s="46">
        <v>0.0</v>
      </c>
      <c r="I2205" s="46">
        <v>0.0</v>
      </c>
      <c r="J2205" s="3"/>
      <c r="K2205" s="56"/>
    </row>
    <row r="2206" ht="32.25" customHeight="1">
      <c r="A2206" s="55" t="s">
        <v>63</v>
      </c>
      <c r="B2206" s="46" t="s">
        <v>15787</v>
      </c>
      <c r="C2206" s="55" t="s">
        <v>15789</v>
      </c>
      <c r="D2206" s="46">
        <v>0.0</v>
      </c>
      <c r="E2206" s="46">
        <v>0.0</v>
      </c>
      <c r="F2206" s="46">
        <v>40.0</v>
      </c>
      <c r="G2206" s="46">
        <v>0.0</v>
      </c>
      <c r="H2206" s="46">
        <v>0.0</v>
      </c>
      <c r="I2206" s="46">
        <v>0.0</v>
      </c>
      <c r="J2206" s="3"/>
      <c r="K2206" s="56"/>
    </row>
    <row r="2207" ht="32.25" customHeight="1">
      <c r="A2207" s="55" t="s">
        <v>63</v>
      </c>
      <c r="B2207" s="46" t="s">
        <v>15787</v>
      </c>
      <c r="C2207" s="55" t="s">
        <v>15793</v>
      </c>
      <c r="D2207" s="46">
        <v>0.0</v>
      </c>
      <c r="E2207" s="46">
        <v>0.0</v>
      </c>
      <c r="F2207" s="46">
        <v>39.0</v>
      </c>
      <c r="G2207" s="46">
        <v>0.0</v>
      </c>
      <c r="H2207" s="46">
        <v>0.0</v>
      </c>
      <c r="I2207" s="46">
        <v>0.0</v>
      </c>
      <c r="J2207" s="3"/>
      <c r="K2207" s="56"/>
    </row>
    <row r="2208" ht="32.25" customHeight="1">
      <c r="A2208" s="55" t="s">
        <v>63</v>
      </c>
      <c r="B2208" s="46" t="s">
        <v>15787</v>
      </c>
      <c r="C2208" s="55" t="s">
        <v>15797</v>
      </c>
      <c r="D2208" s="46">
        <v>0.0</v>
      </c>
      <c r="E2208" s="46">
        <v>0.0</v>
      </c>
      <c r="F2208" s="46">
        <v>27.0</v>
      </c>
      <c r="G2208" s="46">
        <v>0.0</v>
      </c>
      <c r="H2208" s="46">
        <v>0.0</v>
      </c>
      <c r="I2208" s="46">
        <v>1.0</v>
      </c>
      <c r="J2208" s="3"/>
      <c r="K2208" s="56"/>
    </row>
    <row r="2209" ht="32.25" customHeight="1">
      <c r="A2209" s="55" t="s">
        <v>63</v>
      </c>
      <c r="B2209" s="46" t="s">
        <v>15787</v>
      </c>
      <c r="C2209" s="55" t="s">
        <v>15800</v>
      </c>
      <c r="D2209" s="46">
        <v>0.0</v>
      </c>
      <c r="E2209" s="46">
        <v>0.0</v>
      </c>
      <c r="F2209" s="46">
        <v>17.0</v>
      </c>
      <c r="G2209" s="46">
        <v>0.0</v>
      </c>
      <c r="H2209" s="46">
        <v>0.0</v>
      </c>
      <c r="I2209" s="46">
        <v>0.0</v>
      </c>
      <c r="J2209" s="3"/>
      <c r="K2209" s="56"/>
    </row>
    <row r="2210" ht="32.25" customHeight="1">
      <c r="A2210" s="55" t="s">
        <v>63</v>
      </c>
      <c r="B2210" s="46" t="s">
        <v>15787</v>
      </c>
      <c r="C2210" s="55" t="s">
        <v>15802</v>
      </c>
      <c r="D2210" s="46">
        <v>0.0</v>
      </c>
      <c r="E2210" s="46">
        <v>0.0</v>
      </c>
      <c r="F2210" s="46">
        <v>17.0</v>
      </c>
      <c r="G2210" s="46">
        <v>0.0</v>
      </c>
      <c r="H2210" s="46">
        <v>0.0</v>
      </c>
      <c r="I2210" s="46">
        <v>0.0</v>
      </c>
      <c r="J2210" s="3"/>
      <c r="K2210" s="56"/>
    </row>
    <row r="2211" ht="32.25" customHeight="1">
      <c r="A2211" s="55" t="s">
        <v>63</v>
      </c>
      <c r="B2211" s="46" t="s">
        <v>15787</v>
      </c>
      <c r="C2211" s="55" t="s">
        <v>15805</v>
      </c>
      <c r="D2211" s="46">
        <v>0.0</v>
      </c>
      <c r="E2211" s="46">
        <v>0.0</v>
      </c>
      <c r="F2211" s="46">
        <v>15.0</v>
      </c>
      <c r="G2211" s="46">
        <v>0.0</v>
      </c>
      <c r="H2211" s="46">
        <v>0.0</v>
      </c>
      <c r="I2211" s="46">
        <v>0.0</v>
      </c>
      <c r="J2211" s="3"/>
      <c r="K2211" s="56"/>
    </row>
    <row r="2212" ht="32.25" customHeight="1">
      <c r="A2212" s="55" t="s">
        <v>63</v>
      </c>
      <c r="B2212" s="46" t="s">
        <v>15787</v>
      </c>
      <c r="C2212" s="55" t="s">
        <v>15809</v>
      </c>
      <c r="D2212" s="46">
        <v>0.0</v>
      </c>
      <c r="E2212" s="46">
        <v>0.0</v>
      </c>
      <c r="F2212" s="46">
        <v>14.0</v>
      </c>
      <c r="G2212" s="46">
        <v>0.0</v>
      </c>
      <c r="H2212" s="46">
        <v>0.0</v>
      </c>
      <c r="I2212" s="46">
        <v>0.0</v>
      </c>
      <c r="J2212" s="3"/>
      <c r="K2212" s="56"/>
    </row>
    <row r="2213" ht="32.25" customHeight="1">
      <c r="A2213" s="55" t="s">
        <v>63</v>
      </c>
      <c r="B2213" s="46" t="s">
        <v>15787</v>
      </c>
      <c r="C2213" s="55" t="s">
        <v>15813</v>
      </c>
      <c r="D2213" s="46">
        <v>0.0</v>
      </c>
      <c r="E2213" s="46">
        <v>0.0</v>
      </c>
      <c r="F2213" s="46">
        <v>13.0</v>
      </c>
      <c r="G2213" s="46">
        <v>0.0</v>
      </c>
      <c r="H2213" s="46">
        <v>0.0</v>
      </c>
      <c r="I2213" s="46">
        <v>0.0</v>
      </c>
      <c r="J2213" s="3"/>
      <c r="K2213" s="56"/>
    </row>
    <row r="2214" ht="32.25" customHeight="1">
      <c r="A2214" s="55" t="s">
        <v>63</v>
      </c>
      <c r="B2214" s="46" t="s">
        <v>15787</v>
      </c>
      <c r="C2214" s="55" t="s">
        <v>15817</v>
      </c>
      <c r="D2214" s="46">
        <v>0.0</v>
      </c>
      <c r="E2214" s="46">
        <v>0.0</v>
      </c>
      <c r="F2214" s="46">
        <v>12.0</v>
      </c>
      <c r="G2214" s="46">
        <v>0.0</v>
      </c>
      <c r="H2214" s="46">
        <v>0.0</v>
      </c>
      <c r="I2214" s="46">
        <v>0.0</v>
      </c>
      <c r="J2214" s="3"/>
      <c r="K2214" s="56"/>
    </row>
    <row r="2215" ht="32.25" customHeight="1">
      <c r="A2215" s="55" t="s">
        <v>63</v>
      </c>
      <c r="B2215" s="46" t="s">
        <v>15787</v>
      </c>
      <c r="C2215" s="55" t="s">
        <v>15818</v>
      </c>
      <c r="D2215" s="46">
        <v>0.0</v>
      </c>
      <c r="E2215" s="46">
        <v>0.0</v>
      </c>
      <c r="F2215" s="46">
        <v>12.0</v>
      </c>
      <c r="G2215" s="46">
        <v>0.0</v>
      </c>
      <c r="H2215" s="46">
        <v>0.0</v>
      </c>
      <c r="I2215" s="46">
        <v>0.0</v>
      </c>
      <c r="J2215" s="3"/>
      <c r="K2215" s="56"/>
    </row>
    <row r="2216" ht="32.25" customHeight="1">
      <c r="A2216" s="55" t="s">
        <v>63</v>
      </c>
      <c r="B2216" s="46" t="s">
        <v>15787</v>
      </c>
      <c r="C2216" s="55" t="s">
        <v>15824</v>
      </c>
      <c r="D2216" s="46">
        <v>0.0</v>
      </c>
      <c r="E2216" s="46">
        <v>0.0</v>
      </c>
      <c r="F2216" s="46">
        <v>11.0</v>
      </c>
      <c r="G2216" s="46">
        <v>0.0</v>
      </c>
      <c r="H2216" s="46">
        <v>0.0</v>
      </c>
      <c r="I2216" s="46">
        <v>0.0</v>
      </c>
      <c r="J2216" s="3"/>
      <c r="K2216" s="56"/>
    </row>
    <row r="2217" ht="32.25" customHeight="1">
      <c r="A2217" s="55" t="s">
        <v>63</v>
      </c>
      <c r="B2217" s="46" t="s">
        <v>15787</v>
      </c>
      <c r="C2217" s="55" t="s">
        <v>15827</v>
      </c>
      <c r="D2217" s="46">
        <v>0.0</v>
      </c>
      <c r="E2217" s="46">
        <v>0.0</v>
      </c>
      <c r="F2217" s="46">
        <v>9.0</v>
      </c>
      <c r="G2217" s="46">
        <v>0.0</v>
      </c>
      <c r="H2217" s="46">
        <v>0.0</v>
      </c>
      <c r="I2217" s="46">
        <v>0.0</v>
      </c>
      <c r="J2217" s="3"/>
      <c r="K2217" s="56"/>
    </row>
    <row r="2218" ht="32.25" customHeight="1">
      <c r="A2218" s="55" t="s">
        <v>63</v>
      </c>
      <c r="B2218" s="46" t="s">
        <v>15787</v>
      </c>
      <c r="C2218" s="55" t="s">
        <v>15829</v>
      </c>
      <c r="D2218" s="46">
        <v>0.0</v>
      </c>
      <c r="E2218" s="46">
        <v>0.0</v>
      </c>
      <c r="F2218" s="46">
        <v>7.0</v>
      </c>
      <c r="G2218" s="46">
        <v>0.0</v>
      </c>
      <c r="H2218" s="46">
        <v>0.0</v>
      </c>
      <c r="I2218" s="46">
        <v>0.0</v>
      </c>
      <c r="J2218" s="3"/>
      <c r="K2218" s="56"/>
    </row>
    <row r="2219" ht="32.25" customHeight="1">
      <c r="A2219" s="55" t="s">
        <v>63</v>
      </c>
      <c r="B2219" s="46" t="s">
        <v>15787</v>
      </c>
      <c r="C2219" s="55" t="s">
        <v>15832</v>
      </c>
      <c r="D2219" s="46">
        <v>0.0</v>
      </c>
      <c r="E2219" s="46">
        <v>0.0</v>
      </c>
      <c r="F2219" s="46">
        <v>4.0</v>
      </c>
      <c r="G2219" s="46">
        <v>0.0</v>
      </c>
      <c r="H2219" s="46">
        <v>0.0</v>
      </c>
      <c r="I2219" s="46">
        <v>0.0</v>
      </c>
      <c r="J2219" s="3"/>
      <c r="K2219" s="56"/>
    </row>
    <row r="2220" ht="32.25" customHeight="1">
      <c r="A2220" s="55" t="s">
        <v>63</v>
      </c>
      <c r="B2220" s="46" t="s">
        <v>15787</v>
      </c>
      <c r="C2220" s="55" t="s">
        <v>15836</v>
      </c>
      <c r="D2220" s="46">
        <v>0.0</v>
      </c>
      <c r="E2220" s="46">
        <v>0.0</v>
      </c>
      <c r="F2220" s="46">
        <v>3.0</v>
      </c>
      <c r="G2220" s="46">
        <v>0.0</v>
      </c>
      <c r="H2220" s="46">
        <v>0.0</v>
      </c>
      <c r="I2220" s="46">
        <v>0.0</v>
      </c>
      <c r="J2220" s="3"/>
      <c r="K2220" s="56"/>
    </row>
    <row r="2221" ht="32.25" customHeight="1">
      <c r="A2221" s="55" t="s">
        <v>63</v>
      </c>
      <c r="B2221" s="46" t="s">
        <v>15787</v>
      </c>
      <c r="C2221" s="55" t="s">
        <v>15838</v>
      </c>
      <c r="D2221" s="46">
        <v>0.0</v>
      </c>
      <c r="E2221" s="46">
        <v>0.0</v>
      </c>
      <c r="F2221" s="46">
        <v>0.0</v>
      </c>
      <c r="G2221" s="46">
        <v>0.0</v>
      </c>
      <c r="H2221" s="46">
        <v>0.0</v>
      </c>
      <c r="I2221" s="46">
        <v>1.0</v>
      </c>
      <c r="J2221" s="3"/>
      <c r="K2221" s="56"/>
    </row>
    <row r="2222" ht="32.25" customHeight="1">
      <c r="A2222" s="55" t="s">
        <v>63</v>
      </c>
      <c r="B2222" s="46" t="s">
        <v>15787</v>
      </c>
      <c r="C2222" s="55" t="s">
        <v>15840</v>
      </c>
      <c r="D2222" s="46">
        <v>0.0</v>
      </c>
      <c r="E2222" s="46">
        <v>0.0</v>
      </c>
      <c r="F2222" s="46">
        <v>0.0</v>
      </c>
      <c r="G2222" s="46">
        <v>0.0</v>
      </c>
      <c r="H2222" s="46">
        <v>0.0</v>
      </c>
      <c r="I2222" s="46">
        <v>1.0</v>
      </c>
      <c r="J2222" s="3"/>
      <c r="K2222" s="56"/>
    </row>
    <row r="2223" ht="32.25" customHeight="1">
      <c r="A2223" s="55" t="s">
        <v>63</v>
      </c>
      <c r="B2223" s="46" t="s">
        <v>15787</v>
      </c>
      <c r="C2223" s="55" t="s">
        <v>15843</v>
      </c>
      <c r="D2223" s="46">
        <v>0.0</v>
      </c>
      <c r="E2223" s="46">
        <v>0.0</v>
      </c>
      <c r="F2223" s="46">
        <v>1.0</v>
      </c>
      <c r="G2223" s="46">
        <v>0.0</v>
      </c>
      <c r="H2223" s="46">
        <v>0.0</v>
      </c>
      <c r="I2223" s="46">
        <v>0.0</v>
      </c>
      <c r="J2223" s="3"/>
      <c r="K2223" s="56"/>
    </row>
    <row r="2224" ht="32.25" customHeight="1">
      <c r="A2224" s="55" t="s">
        <v>63</v>
      </c>
      <c r="B2224" s="46" t="s">
        <v>15787</v>
      </c>
      <c r="C2224" s="55" t="s">
        <v>15845</v>
      </c>
      <c r="D2224" s="46">
        <v>0.0</v>
      </c>
      <c r="E2224" s="46">
        <v>0.0</v>
      </c>
      <c r="F2224" s="46">
        <v>1.0</v>
      </c>
      <c r="G2224" s="46">
        <v>0.0</v>
      </c>
      <c r="H2224" s="46">
        <v>0.0</v>
      </c>
      <c r="I2224" s="46">
        <v>0.0</v>
      </c>
      <c r="J2224" s="3"/>
      <c r="K2224" s="56"/>
    </row>
    <row r="2225" ht="32.25" customHeight="1">
      <c r="A2225" s="55" t="s">
        <v>63</v>
      </c>
      <c r="B2225" s="46" t="s">
        <v>15849</v>
      </c>
      <c r="C2225" s="55" t="s">
        <v>15850</v>
      </c>
      <c r="D2225" s="46">
        <v>0.0</v>
      </c>
      <c r="E2225" s="46">
        <v>0.0</v>
      </c>
      <c r="F2225" s="46">
        <v>43.0</v>
      </c>
      <c r="G2225" s="46">
        <v>0.0</v>
      </c>
      <c r="H2225" s="46">
        <v>0.0</v>
      </c>
      <c r="I2225" s="46">
        <v>0.0</v>
      </c>
      <c r="J2225" s="3"/>
      <c r="K2225" s="56"/>
    </row>
    <row r="2226" ht="32.25" customHeight="1">
      <c r="A2226" s="55" t="s">
        <v>63</v>
      </c>
      <c r="B2226" s="46" t="s">
        <v>15849</v>
      </c>
      <c r="C2226" s="55" t="s">
        <v>15852</v>
      </c>
      <c r="D2226" s="46">
        <v>0.0</v>
      </c>
      <c r="E2226" s="46">
        <v>0.0</v>
      </c>
      <c r="F2226" s="46">
        <v>42.0</v>
      </c>
      <c r="G2226" s="46">
        <v>0.0</v>
      </c>
      <c r="H2226" s="46">
        <v>0.0</v>
      </c>
      <c r="I2226" s="46">
        <v>0.0</v>
      </c>
      <c r="J2226" s="3"/>
      <c r="K2226" s="56"/>
    </row>
    <row r="2227" ht="32.25" customHeight="1">
      <c r="A2227" s="55" t="s">
        <v>63</v>
      </c>
      <c r="B2227" s="46" t="s">
        <v>15849</v>
      </c>
      <c r="C2227" s="55" t="s">
        <v>15854</v>
      </c>
      <c r="D2227" s="46">
        <v>0.0</v>
      </c>
      <c r="E2227" s="46">
        <v>0.0</v>
      </c>
      <c r="F2227" s="46">
        <v>36.0</v>
      </c>
      <c r="G2227" s="46">
        <v>0.0</v>
      </c>
      <c r="H2227" s="46">
        <v>0.0</v>
      </c>
      <c r="I2227" s="46">
        <v>0.0</v>
      </c>
      <c r="J2227" s="3"/>
      <c r="K2227" s="56"/>
    </row>
    <row r="2228" ht="32.25" customHeight="1">
      <c r="A2228" s="55" t="s">
        <v>63</v>
      </c>
      <c r="B2228" s="46" t="s">
        <v>15849</v>
      </c>
      <c r="C2228" s="55" t="s">
        <v>15857</v>
      </c>
      <c r="D2228" s="46">
        <v>0.0</v>
      </c>
      <c r="E2228" s="46">
        <v>0.0</v>
      </c>
      <c r="F2228" s="46">
        <v>35.0</v>
      </c>
      <c r="G2228" s="46">
        <v>0.0</v>
      </c>
      <c r="H2228" s="46">
        <v>0.0</v>
      </c>
      <c r="I2228" s="46">
        <v>1.0</v>
      </c>
      <c r="J2228" s="3"/>
      <c r="K2228" s="56"/>
    </row>
    <row r="2229" ht="32.25" customHeight="1">
      <c r="A2229" s="55" t="s">
        <v>63</v>
      </c>
      <c r="B2229" s="46" t="s">
        <v>15849</v>
      </c>
      <c r="C2229" s="55" t="s">
        <v>15860</v>
      </c>
      <c r="D2229" s="46">
        <v>0.0</v>
      </c>
      <c r="E2229" s="46">
        <v>0.0</v>
      </c>
      <c r="F2229" s="46">
        <v>34.0</v>
      </c>
      <c r="G2229" s="46">
        <v>0.0</v>
      </c>
      <c r="H2229" s="46">
        <v>0.0</v>
      </c>
      <c r="I2229" s="46">
        <v>0.0</v>
      </c>
      <c r="J2229" s="3"/>
      <c r="K2229" s="56"/>
    </row>
    <row r="2230" ht="32.25" customHeight="1">
      <c r="A2230" s="55" t="s">
        <v>63</v>
      </c>
      <c r="B2230" s="46" t="s">
        <v>15849</v>
      </c>
      <c r="C2230" s="55" t="s">
        <v>15864</v>
      </c>
      <c r="D2230" s="46">
        <v>0.0</v>
      </c>
      <c r="E2230" s="46">
        <v>0.0</v>
      </c>
      <c r="F2230" s="46">
        <v>32.0</v>
      </c>
      <c r="G2230" s="46">
        <v>0.0</v>
      </c>
      <c r="H2230" s="46">
        <v>0.0</v>
      </c>
      <c r="I2230" s="46">
        <v>0.0</v>
      </c>
      <c r="J2230" s="3"/>
      <c r="K2230" s="56"/>
    </row>
    <row r="2231" ht="32.25" customHeight="1">
      <c r="A2231" s="55" t="s">
        <v>63</v>
      </c>
      <c r="B2231" s="46" t="s">
        <v>15849</v>
      </c>
      <c r="C2231" s="55" t="s">
        <v>15866</v>
      </c>
      <c r="D2231" s="46">
        <v>0.0</v>
      </c>
      <c r="E2231" s="46">
        <v>1.0</v>
      </c>
      <c r="F2231" s="46">
        <v>14.0</v>
      </c>
      <c r="G2231" s="46">
        <v>0.0</v>
      </c>
      <c r="H2231" s="46">
        <v>0.0</v>
      </c>
      <c r="I2231" s="46">
        <v>13.0</v>
      </c>
      <c r="J2231" s="3"/>
      <c r="K2231" s="56"/>
    </row>
    <row r="2232" ht="32.25" customHeight="1">
      <c r="A2232" s="55" t="s">
        <v>63</v>
      </c>
      <c r="B2232" s="46" t="s">
        <v>15849</v>
      </c>
      <c r="C2232" s="55" t="s">
        <v>15871</v>
      </c>
      <c r="D2232" s="46">
        <v>0.0</v>
      </c>
      <c r="E2232" s="46">
        <v>0.0</v>
      </c>
      <c r="F2232" s="46">
        <v>20.0</v>
      </c>
      <c r="G2232" s="46">
        <v>0.0</v>
      </c>
      <c r="H2232" s="46">
        <v>0.0</v>
      </c>
      <c r="I2232" s="46">
        <v>7.0</v>
      </c>
      <c r="J2232" s="3"/>
      <c r="K2232" s="56"/>
    </row>
    <row r="2233" ht="32.25" customHeight="1">
      <c r="A2233" s="55" t="s">
        <v>63</v>
      </c>
      <c r="B2233" s="46" t="s">
        <v>15849</v>
      </c>
      <c r="C2233" s="55" t="s">
        <v>15874</v>
      </c>
      <c r="D2233" s="46">
        <v>0.0</v>
      </c>
      <c r="E2233" s="46">
        <v>0.0</v>
      </c>
      <c r="F2233" s="46">
        <v>20.0</v>
      </c>
      <c r="G2233" s="46">
        <v>0.0</v>
      </c>
      <c r="H2233" s="46">
        <v>0.0</v>
      </c>
      <c r="I2233" s="46">
        <v>6.0</v>
      </c>
      <c r="J2233" s="3"/>
      <c r="K2233" s="56"/>
    </row>
    <row r="2234" ht="32.25" customHeight="1">
      <c r="A2234" s="55" t="s">
        <v>63</v>
      </c>
      <c r="B2234" s="46" t="s">
        <v>15849</v>
      </c>
      <c r="C2234" s="55" t="s">
        <v>15877</v>
      </c>
      <c r="D2234" s="46">
        <v>0.0</v>
      </c>
      <c r="E2234" s="46">
        <v>0.0</v>
      </c>
      <c r="F2234" s="46">
        <v>24.0</v>
      </c>
      <c r="G2234" s="46">
        <v>0.0</v>
      </c>
      <c r="H2234" s="46">
        <v>0.0</v>
      </c>
      <c r="I2234" s="46">
        <v>0.0</v>
      </c>
      <c r="J2234" s="3"/>
      <c r="K2234" s="56"/>
    </row>
    <row r="2235" ht="32.25" customHeight="1">
      <c r="A2235" s="55" t="s">
        <v>63</v>
      </c>
      <c r="B2235" s="46" t="s">
        <v>15849</v>
      </c>
      <c r="C2235" s="55" t="s">
        <v>15881</v>
      </c>
      <c r="D2235" s="46">
        <v>0.0</v>
      </c>
      <c r="E2235" s="46">
        <v>0.0</v>
      </c>
      <c r="F2235" s="46">
        <v>24.0</v>
      </c>
      <c r="G2235" s="46">
        <v>0.0</v>
      </c>
      <c r="H2235" s="46">
        <v>0.0</v>
      </c>
      <c r="I2235" s="46">
        <v>0.0</v>
      </c>
      <c r="J2235" s="3"/>
      <c r="K2235" s="56"/>
    </row>
    <row r="2236" ht="32.25" customHeight="1">
      <c r="A2236" s="55" t="s">
        <v>63</v>
      </c>
      <c r="B2236" s="46" t="s">
        <v>15849</v>
      </c>
      <c r="C2236" s="55" t="s">
        <v>15885</v>
      </c>
      <c r="D2236" s="46">
        <v>0.0</v>
      </c>
      <c r="E2236" s="46">
        <v>0.0</v>
      </c>
      <c r="F2236" s="46">
        <v>17.0</v>
      </c>
      <c r="G2236" s="46">
        <v>0.0</v>
      </c>
      <c r="H2236" s="46">
        <v>0.0</v>
      </c>
      <c r="I2236" s="46">
        <v>0.0</v>
      </c>
      <c r="J2236" s="3"/>
      <c r="K2236" s="56"/>
    </row>
    <row r="2237" ht="32.25" customHeight="1">
      <c r="A2237" s="55" t="s">
        <v>63</v>
      </c>
      <c r="B2237" s="46" t="s">
        <v>15849</v>
      </c>
      <c r="C2237" s="55" t="s">
        <v>15890</v>
      </c>
      <c r="D2237" s="46">
        <v>0.0</v>
      </c>
      <c r="E2237" s="46">
        <v>0.0</v>
      </c>
      <c r="F2237" s="46">
        <v>15.0</v>
      </c>
      <c r="G2237" s="46">
        <v>0.0</v>
      </c>
      <c r="H2237" s="46">
        <v>0.0</v>
      </c>
      <c r="I2237" s="46">
        <v>0.0</v>
      </c>
      <c r="J2237" s="3"/>
      <c r="K2237" s="56"/>
    </row>
    <row r="2238" ht="32.25" customHeight="1">
      <c r="A2238" s="55" t="s">
        <v>63</v>
      </c>
      <c r="B2238" s="46" t="s">
        <v>15849</v>
      </c>
      <c r="C2238" s="55" t="s">
        <v>15892</v>
      </c>
      <c r="D2238" s="46">
        <v>0.0</v>
      </c>
      <c r="E2238" s="46">
        <v>0.0</v>
      </c>
      <c r="F2238" s="46">
        <v>7.0</v>
      </c>
      <c r="G2238" s="46">
        <v>0.0</v>
      </c>
      <c r="H2238" s="46">
        <v>0.0</v>
      </c>
      <c r="I2238" s="46">
        <v>0.0</v>
      </c>
      <c r="J2238" s="3"/>
      <c r="K2238" s="56"/>
    </row>
    <row r="2239" ht="32.25" customHeight="1">
      <c r="A2239" s="55" t="s">
        <v>63</v>
      </c>
      <c r="B2239" s="46" t="s">
        <v>15895</v>
      </c>
      <c r="C2239" s="55" t="s">
        <v>15896</v>
      </c>
      <c r="D2239" s="46">
        <v>0.0</v>
      </c>
      <c r="E2239" s="46">
        <v>0.0</v>
      </c>
      <c r="F2239" s="46">
        <v>2.0</v>
      </c>
      <c r="G2239" s="46">
        <v>0.0</v>
      </c>
      <c r="H2239" s="46">
        <v>0.0</v>
      </c>
      <c r="I2239" s="46">
        <v>0.0</v>
      </c>
      <c r="J2239" s="3"/>
      <c r="K2239" s="56"/>
    </row>
    <row r="2240" ht="32.25" customHeight="1">
      <c r="A2240" s="55" t="s">
        <v>63</v>
      </c>
      <c r="B2240" s="46" t="s">
        <v>15900</v>
      </c>
      <c r="C2240" s="55" t="s">
        <v>15901</v>
      </c>
      <c r="D2240" s="46">
        <v>0.0</v>
      </c>
      <c r="E2240" s="46">
        <v>0.0</v>
      </c>
      <c r="F2240" s="46">
        <v>48.0</v>
      </c>
      <c r="G2240" s="46">
        <v>0.0</v>
      </c>
      <c r="H2240" s="46">
        <v>0.0</v>
      </c>
      <c r="I2240" s="46">
        <v>0.0</v>
      </c>
      <c r="J2240" s="3"/>
      <c r="K2240" s="56"/>
    </row>
    <row r="2241" ht="32.25" customHeight="1">
      <c r="A2241" s="55" t="s">
        <v>63</v>
      </c>
      <c r="B2241" s="46" t="s">
        <v>15900</v>
      </c>
      <c r="C2241" s="55" t="s">
        <v>15905</v>
      </c>
      <c r="D2241" s="46">
        <v>0.0</v>
      </c>
      <c r="E2241" s="46">
        <v>0.0</v>
      </c>
      <c r="F2241" s="46">
        <v>36.0</v>
      </c>
      <c r="G2241" s="46">
        <v>0.0</v>
      </c>
      <c r="H2241" s="46">
        <v>0.0</v>
      </c>
      <c r="I2241" s="46">
        <v>0.0</v>
      </c>
      <c r="J2241" s="3"/>
      <c r="K2241" s="56"/>
    </row>
    <row r="2242" ht="32.25" customHeight="1">
      <c r="A2242" s="55" t="s">
        <v>63</v>
      </c>
      <c r="B2242" s="46" t="s">
        <v>15900</v>
      </c>
      <c r="C2242" s="55" t="s">
        <v>15908</v>
      </c>
      <c r="D2242" s="46">
        <v>0.0</v>
      </c>
      <c r="E2242" s="46">
        <v>0.0</v>
      </c>
      <c r="F2242" s="46">
        <v>30.0</v>
      </c>
      <c r="G2242" s="46">
        <v>0.0</v>
      </c>
      <c r="H2242" s="46">
        <v>0.0</v>
      </c>
      <c r="I2242" s="46">
        <v>0.0</v>
      </c>
      <c r="J2242" s="3"/>
      <c r="K2242" s="56"/>
    </row>
    <row r="2243" ht="32.25" customHeight="1">
      <c r="A2243" s="55" t="s">
        <v>63</v>
      </c>
      <c r="B2243" s="46" t="s">
        <v>15900</v>
      </c>
      <c r="C2243" s="55" t="s">
        <v>15911</v>
      </c>
      <c r="D2243" s="46">
        <v>0.0</v>
      </c>
      <c r="E2243" s="46">
        <v>0.0</v>
      </c>
      <c r="F2243" s="46">
        <v>28.0</v>
      </c>
      <c r="G2243" s="46">
        <v>0.0</v>
      </c>
      <c r="H2243" s="46">
        <v>0.0</v>
      </c>
      <c r="I2243" s="46">
        <v>0.0</v>
      </c>
      <c r="J2243" s="3"/>
      <c r="K2243" s="56"/>
    </row>
    <row r="2244" ht="32.25" customHeight="1">
      <c r="A2244" s="55" t="s">
        <v>63</v>
      </c>
      <c r="B2244" s="46" t="s">
        <v>15900</v>
      </c>
      <c r="C2244" s="55" t="s">
        <v>15913</v>
      </c>
      <c r="D2244" s="46">
        <v>0.0</v>
      </c>
      <c r="E2244" s="46">
        <v>0.0</v>
      </c>
      <c r="F2244" s="46">
        <v>27.0</v>
      </c>
      <c r="G2244" s="46">
        <v>0.0</v>
      </c>
      <c r="H2244" s="46">
        <v>0.0</v>
      </c>
      <c r="I2244" s="46">
        <v>0.0</v>
      </c>
      <c r="J2244" s="3"/>
      <c r="K2244" s="56"/>
    </row>
    <row r="2245" ht="32.25" customHeight="1">
      <c r="A2245" s="55" t="s">
        <v>63</v>
      </c>
      <c r="B2245" s="46" t="s">
        <v>15900</v>
      </c>
      <c r="C2245" s="55" t="s">
        <v>15916</v>
      </c>
      <c r="D2245" s="46">
        <v>0.0</v>
      </c>
      <c r="E2245" s="46">
        <v>0.0</v>
      </c>
      <c r="F2245" s="46">
        <v>20.0</v>
      </c>
      <c r="G2245" s="46">
        <v>0.0</v>
      </c>
      <c r="H2245" s="46">
        <v>0.0</v>
      </c>
      <c r="I2245" s="46">
        <v>0.0</v>
      </c>
      <c r="J2245" s="3"/>
      <c r="K2245" s="56"/>
    </row>
    <row r="2246" ht="32.25" customHeight="1">
      <c r="A2246" s="55" t="s">
        <v>63</v>
      </c>
      <c r="B2246" s="46" t="s">
        <v>15900</v>
      </c>
      <c r="C2246" s="55" t="s">
        <v>15921</v>
      </c>
      <c r="D2246" s="46">
        <v>0.0</v>
      </c>
      <c r="E2246" s="46">
        <v>0.0</v>
      </c>
      <c r="F2246" s="46">
        <v>13.0</v>
      </c>
      <c r="G2246" s="46">
        <v>0.0</v>
      </c>
      <c r="H2246" s="46">
        <v>0.0</v>
      </c>
      <c r="I2246" s="46">
        <v>0.0</v>
      </c>
      <c r="J2246" s="3"/>
      <c r="K2246" s="56"/>
    </row>
    <row r="2247" ht="32.25" customHeight="1">
      <c r="A2247" s="55" t="s">
        <v>63</v>
      </c>
      <c r="B2247" s="46" t="s">
        <v>15900</v>
      </c>
      <c r="C2247" s="55" t="s">
        <v>15923</v>
      </c>
      <c r="D2247" s="46">
        <v>0.0</v>
      </c>
      <c r="E2247" s="46">
        <v>0.0</v>
      </c>
      <c r="F2247" s="46">
        <v>11.0</v>
      </c>
      <c r="G2247" s="46">
        <v>0.0</v>
      </c>
      <c r="H2247" s="46">
        <v>0.0</v>
      </c>
      <c r="I2247" s="46">
        <v>0.0</v>
      </c>
      <c r="J2247" s="3"/>
      <c r="K2247" s="56"/>
    </row>
    <row r="2248" ht="32.25" customHeight="1">
      <c r="A2248" s="55" t="s">
        <v>63</v>
      </c>
      <c r="B2248" s="46" t="s">
        <v>15900</v>
      </c>
      <c r="C2248" s="55" t="s">
        <v>15926</v>
      </c>
      <c r="D2248" s="46">
        <v>0.0</v>
      </c>
      <c r="E2248" s="46">
        <v>0.0</v>
      </c>
      <c r="F2248" s="46">
        <v>11.0</v>
      </c>
      <c r="G2248" s="46">
        <v>0.0</v>
      </c>
      <c r="H2248" s="46">
        <v>0.0</v>
      </c>
      <c r="I2248" s="46">
        <v>0.0</v>
      </c>
      <c r="J2248" s="3"/>
      <c r="K2248" s="56"/>
    </row>
    <row r="2249" ht="32.25" customHeight="1">
      <c r="A2249" s="55" t="s">
        <v>63</v>
      </c>
      <c r="B2249" s="46" t="s">
        <v>15900</v>
      </c>
      <c r="C2249" s="55" t="s">
        <v>15930</v>
      </c>
      <c r="D2249" s="46">
        <v>0.0</v>
      </c>
      <c r="E2249" s="46">
        <v>0.0</v>
      </c>
      <c r="F2249" s="46">
        <v>10.0</v>
      </c>
      <c r="G2249" s="46">
        <v>0.0</v>
      </c>
      <c r="H2249" s="46">
        <v>0.0</v>
      </c>
      <c r="I2249" s="46">
        <v>0.0</v>
      </c>
      <c r="J2249" s="3"/>
      <c r="K2249" s="56"/>
    </row>
    <row r="2250" ht="32.25" customHeight="1">
      <c r="A2250" s="55" t="s">
        <v>63</v>
      </c>
      <c r="B2250" s="46" t="s">
        <v>15900</v>
      </c>
      <c r="C2250" s="55" t="s">
        <v>15935</v>
      </c>
      <c r="D2250" s="46">
        <v>0.0</v>
      </c>
      <c r="E2250" s="46">
        <v>0.0</v>
      </c>
      <c r="F2250" s="46">
        <v>7.0</v>
      </c>
      <c r="G2250" s="46">
        <v>0.0</v>
      </c>
      <c r="H2250" s="46">
        <v>0.0</v>
      </c>
      <c r="I2250" s="46">
        <v>0.0</v>
      </c>
      <c r="J2250" s="3"/>
      <c r="K2250" s="56"/>
    </row>
    <row r="2251" ht="32.25" customHeight="1">
      <c r="A2251" s="55" t="s">
        <v>63</v>
      </c>
      <c r="B2251" s="46" t="s">
        <v>15900</v>
      </c>
      <c r="C2251" s="55" t="s">
        <v>15937</v>
      </c>
      <c r="D2251" s="46">
        <v>0.0</v>
      </c>
      <c r="E2251" s="46">
        <v>0.0</v>
      </c>
      <c r="F2251" s="46">
        <v>3.0</v>
      </c>
      <c r="G2251" s="46">
        <v>0.0</v>
      </c>
      <c r="H2251" s="46">
        <v>0.0</v>
      </c>
      <c r="I2251" s="46">
        <v>0.0</v>
      </c>
      <c r="J2251" s="3"/>
      <c r="K2251" s="56"/>
    </row>
    <row r="2252" ht="32.25" customHeight="1">
      <c r="A2252" s="55" t="s">
        <v>63</v>
      </c>
      <c r="B2252" s="46" t="s">
        <v>15900</v>
      </c>
      <c r="C2252" s="55" t="s">
        <v>15942</v>
      </c>
      <c r="D2252" s="46">
        <v>0.0</v>
      </c>
      <c r="E2252" s="46">
        <v>0.0</v>
      </c>
      <c r="F2252" s="46">
        <v>3.0</v>
      </c>
      <c r="G2252" s="46">
        <v>0.0</v>
      </c>
      <c r="H2252" s="46">
        <v>0.0</v>
      </c>
      <c r="I2252" s="46">
        <v>0.0</v>
      </c>
      <c r="J2252" s="3"/>
      <c r="K2252" s="56"/>
    </row>
    <row r="2253" ht="32.25" customHeight="1">
      <c r="A2253" s="55" t="s">
        <v>63</v>
      </c>
      <c r="B2253" s="46" t="s">
        <v>15900</v>
      </c>
      <c r="C2253" s="55" t="s">
        <v>15946</v>
      </c>
      <c r="D2253" s="46">
        <v>0.0</v>
      </c>
      <c r="E2253" s="46">
        <v>0.0</v>
      </c>
      <c r="F2253" s="46">
        <v>2.0</v>
      </c>
      <c r="G2253" s="46">
        <v>0.0</v>
      </c>
      <c r="H2253" s="46">
        <v>0.0</v>
      </c>
      <c r="I2253" s="46">
        <v>0.0</v>
      </c>
      <c r="J2253" s="3"/>
      <c r="K2253" s="56"/>
    </row>
    <row r="2254" ht="32.25" customHeight="1">
      <c r="A2254" s="55" t="s">
        <v>63</v>
      </c>
      <c r="B2254" s="46" t="s">
        <v>15900</v>
      </c>
      <c r="C2254" s="55" t="s">
        <v>15949</v>
      </c>
      <c r="D2254" s="46">
        <v>0.0</v>
      </c>
      <c r="E2254" s="46">
        <v>0.0</v>
      </c>
      <c r="F2254" s="46">
        <v>1.0</v>
      </c>
      <c r="G2254" s="46">
        <v>0.0</v>
      </c>
      <c r="H2254" s="46">
        <v>0.0</v>
      </c>
      <c r="I2254" s="46">
        <v>0.0</v>
      </c>
      <c r="J2254" s="3"/>
      <c r="K2254" s="56"/>
    </row>
    <row r="2255" ht="32.25" customHeight="1">
      <c r="A2255" s="55" t="s">
        <v>63</v>
      </c>
      <c r="B2255" s="46" t="s">
        <v>15951</v>
      </c>
      <c r="C2255" s="55" t="s">
        <v>15952</v>
      </c>
      <c r="D2255" s="46">
        <v>0.0</v>
      </c>
      <c r="E2255" s="46">
        <v>0.0</v>
      </c>
      <c r="F2255" s="46">
        <v>39.0</v>
      </c>
      <c r="G2255" s="46">
        <v>0.0</v>
      </c>
      <c r="H2255" s="46">
        <v>0.0</v>
      </c>
      <c r="I2255" s="46">
        <v>0.0</v>
      </c>
      <c r="J2255" s="3"/>
      <c r="K2255" s="56"/>
    </row>
    <row r="2256" ht="32.25" customHeight="1">
      <c r="A2256" s="55" t="s">
        <v>63</v>
      </c>
      <c r="B2256" s="46" t="s">
        <v>15951</v>
      </c>
      <c r="C2256" s="55" t="s">
        <v>15957</v>
      </c>
      <c r="D2256" s="46">
        <v>0.0</v>
      </c>
      <c r="E2256" s="46">
        <v>0.0</v>
      </c>
      <c r="F2256" s="46">
        <v>11.0</v>
      </c>
      <c r="G2256" s="46">
        <v>0.0</v>
      </c>
      <c r="H2256" s="46">
        <v>0.0</v>
      </c>
      <c r="I2256" s="46">
        <v>0.0</v>
      </c>
      <c r="J2256" s="3"/>
      <c r="K2256" s="56"/>
    </row>
    <row r="2257" ht="32.25" customHeight="1">
      <c r="A2257" s="55" t="s">
        <v>63</v>
      </c>
      <c r="B2257" s="46" t="s">
        <v>15951</v>
      </c>
      <c r="C2257" s="55" t="s">
        <v>15960</v>
      </c>
      <c r="D2257" s="46">
        <v>0.0</v>
      </c>
      <c r="E2257" s="46">
        <v>0.0</v>
      </c>
      <c r="F2257" s="46">
        <v>6.0</v>
      </c>
      <c r="G2257" s="46">
        <v>0.0</v>
      </c>
      <c r="H2257" s="46">
        <v>0.0</v>
      </c>
      <c r="I2257" s="46">
        <v>0.0</v>
      </c>
      <c r="J2257" s="3"/>
      <c r="K2257" s="56"/>
    </row>
    <row r="2258" ht="32.25" customHeight="1">
      <c r="A2258" s="55" t="s">
        <v>63</v>
      </c>
      <c r="B2258" s="46" t="s">
        <v>15951</v>
      </c>
      <c r="C2258" s="55" t="s">
        <v>15963</v>
      </c>
      <c r="D2258" s="46">
        <v>0.0</v>
      </c>
      <c r="E2258" s="46">
        <v>0.0</v>
      </c>
      <c r="F2258" s="46">
        <v>5.0</v>
      </c>
      <c r="G2258" s="46">
        <v>0.0</v>
      </c>
      <c r="H2258" s="46">
        <v>0.0</v>
      </c>
      <c r="I2258" s="46">
        <v>0.0</v>
      </c>
      <c r="J2258" s="3"/>
      <c r="K2258" s="56"/>
    </row>
    <row r="2259" ht="32.25" customHeight="1">
      <c r="A2259" s="55" t="s">
        <v>63</v>
      </c>
      <c r="B2259" s="46" t="s">
        <v>15951</v>
      </c>
      <c r="C2259" s="55" t="s">
        <v>15967</v>
      </c>
      <c r="D2259" s="46">
        <v>0.0</v>
      </c>
      <c r="E2259" s="46">
        <v>0.0</v>
      </c>
      <c r="F2259" s="46">
        <v>3.0</v>
      </c>
      <c r="G2259" s="46">
        <v>0.0</v>
      </c>
      <c r="H2259" s="46">
        <v>0.0</v>
      </c>
      <c r="I2259" s="46">
        <v>0.0</v>
      </c>
      <c r="J2259" s="3"/>
      <c r="K2259" s="56"/>
    </row>
    <row r="2260" ht="32.25" customHeight="1">
      <c r="A2260" s="55" t="s">
        <v>63</v>
      </c>
      <c r="B2260" s="46" t="s">
        <v>15951</v>
      </c>
      <c r="C2260" s="55" t="s">
        <v>15972</v>
      </c>
      <c r="D2260" s="46">
        <v>0.0</v>
      </c>
      <c r="E2260" s="46">
        <v>0.0</v>
      </c>
      <c r="F2260" s="46">
        <v>3.0</v>
      </c>
      <c r="G2260" s="46">
        <v>0.0</v>
      </c>
      <c r="H2260" s="46">
        <v>0.0</v>
      </c>
      <c r="I2260" s="46">
        <v>0.0</v>
      </c>
      <c r="J2260" s="3"/>
      <c r="K2260" s="56"/>
    </row>
    <row r="2261" ht="32.25" customHeight="1">
      <c r="A2261" s="55" t="s">
        <v>63</v>
      </c>
      <c r="B2261" s="46" t="s">
        <v>15951</v>
      </c>
      <c r="C2261" s="55" t="s">
        <v>15976</v>
      </c>
      <c r="D2261" s="46">
        <v>0.0</v>
      </c>
      <c r="E2261" s="46">
        <v>0.0</v>
      </c>
      <c r="F2261" s="46">
        <v>3.0</v>
      </c>
      <c r="G2261" s="46">
        <v>0.0</v>
      </c>
      <c r="H2261" s="46">
        <v>0.0</v>
      </c>
      <c r="I2261" s="46">
        <v>0.0</v>
      </c>
      <c r="J2261" s="3"/>
      <c r="K2261" s="56"/>
    </row>
    <row r="2262" ht="32.25" customHeight="1">
      <c r="A2262" s="55" t="s">
        <v>63</v>
      </c>
      <c r="B2262" s="46" t="s">
        <v>15951</v>
      </c>
      <c r="C2262" s="55" t="s">
        <v>15979</v>
      </c>
      <c r="D2262" s="46">
        <v>0.0</v>
      </c>
      <c r="E2262" s="46">
        <v>0.0</v>
      </c>
      <c r="F2262" s="46">
        <v>1.0</v>
      </c>
      <c r="G2262" s="46">
        <v>0.0</v>
      </c>
      <c r="H2262" s="46">
        <v>0.0</v>
      </c>
      <c r="I2262" s="46">
        <v>0.0</v>
      </c>
      <c r="J2262" s="3"/>
      <c r="K2262" s="56"/>
    </row>
    <row r="2263" ht="32.25" customHeight="1">
      <c r="A2263" s="55" t="s">
        <v>63</v>
      </c>
      <c r="B2263" s="46" t="s">
        <v>15951</v>
      </c>
      <c r="C2263" s="55" t="s">
        <v>15982</v>
      </c>
      <c r="D2263" s="46">
        <v>0.0</v>
      </c>
      <c r="E2263" s="46">
        <v>0.0</v>
      </c>
      <c r="F2263" s="46">
        <v>1.0</v>
      </c>
      <c r="G2263" s="46">
        <v>0.0</v>
      </c>
      <c r="H2263" s="46">
        <v>0.0</v>
      </c>
      <c r="I2263" s="46">
        <v>0.0</v>
      </c>
      <c r="J2263" s="3"/>
      <c r="K2263" s="56"/>
    </row>
    <row r="2264" ht="32.25" customHeight="1">
      <c r="A2264" s="55" t="s">
        <v>63</v>
      </c>
      <c r="B2264" s="46" t="s">
        <v>15951</v>
      </c>
      <c r="C2264" s="55" t="s">
        <v>15987</v>
      </c>
      <c r="D2264" s="46">
        <v>0.0</v>
      </c>
      <c r="E2264" s="46">
        <v>0.0</v>
      </c>
      <c r="F2264" s="46">
        <v>1.0</v>
      </c>
      <c r="G2264" s="46">
        <v>0.0</v>
      </c>
      <c r="H2264" s="46">
        <v>0.0</v>
      </c>
      <c r="I2264" s="46">
        <v>0.0</v>
      </c>
      <c r="J2264" s="3"/>
      <c r="K2264" s="56"/>
    </row>
    <row r="2265" ht="32.25" customHeight="1">
      <c r="A2265" s="55" t="s">
        <v>63</v>
      </c>
      <c r="B2265" s="46" t="s">
        <v>15951</v>
      </c>
      <c r="C2265" s="55" t="s">
        <v>15992</v>
      </c>
      <c r="D2265" s="46">
        <v>0.0</v>
      </c>
      <c r="E2265" s="46">
        <v>0.0</v>
      </c>
      <c r="F2265" s="46">
        <v>1.0</v>
      </c>
      <c r="G2265" s="46">
        <v>0.0</v>
      </c>
      <c r="H2265" s="46">
        <v>0.0</v>
      </c>
      <c r="I2265" s="46">
        <v>0.0</v>
      </c>
      <c r="J2265" s="3"/>
      <c r="K2265" s="56"/>
    </row>
    <row r="2266" ht="32.25" customHeight="1">
      <c r="A2266" s="55" t="s">
        <v>63</v>
      </c>
      <c r="B2266" s="46" t="s">
        <v>15951</v>
      </c>
      <c r="C2266" s="55" t="s">
        <v>15994</v>
      </c>
      <c r="D2266" s="46">
        <v>0.0</v>
      </c>
      <c r="E2266" s="46">
        <v>0.0</v>
      </c>
      <c r="F2266" s="46">
        <v>1.0</v>
      </c>
      <c r="G2266" s="46">
        <v>0.0</v>
      </c>
      <c r="H2266" s="46">
        <v>0.0</v>
      </c>
      <c r="I2266" s="46">
        <v>0.0</v>
      </c>
      <c r="J2266" s="3"/>
      <c r="K2266" s="56"/>
    </row>
    <row r="2267" ht="32.25" customHeight="1">
      <c r="A2267" s="55" t="s">
        <v>63</v>
      </c>
      <c r="B2267" s="46" t="s">
        <v>15951</v>
      </c>
      <c r="C2267" s="55" t="s">
        <v>15997</v>
      </c>
      <c r="D2267" s="46">
        <v>0.0</v>
      </c>
      <c r="E2267" s="46">
        <v>0.0</v>
      </c>
      <c r="F2267" s="46">
        <v>1.0</v>
      </c>
      <c r="G2267" s="46">
        <v>0.0</v>
      </c>
      <c r="H2267" s="46">
        <v>0.0</v>
      </c>
      <c r="I2267" s="46">
        <v>0.0</v>
      </c>
      <c r="J2267" s="3"/>
      <c r="K2267" s="56"/>
    </row>
    <row r="2268" ht="32.25" customHeight="1">
      <c r="A2268" s="55" t="s">
        <v>63</v>
      </c>
      <c r="B2268" s="46" t="s">
        <v>15951</v>
      </c>
      <c r="C2268" s="55" t="s">
        <v>16000</v>
      </c>
      <c r="D2268" s="46">
        <v>0.0</v>
      </c>
      <c r="E2268" s="46">
        <v>0.0</v>
      </c>
      <c r="F2268" s="46">
        <v>1.0</v>
      </c>
      <c r="G2268" s="46">
        <v>0.0</v>
      </c>
      <c r="H2268" s="46">
        <v>0.0</v>
      </c>
      <c r="I2268" s="46">
        <v>0.0</v>
      </c>
      <c r="J2268" s="3"/>
      <c r="K2268" s="56"/>
    </row>
    <row r="2269" ht="32.25" customHeight="1">
      <c r="A2269" s="55" t="s">
        <v>63</v>
      </c>
      <c r="B2269" s="46" t="s">
        <v>15951</v>
      </c>
      <c r="C2269" s="55" t="s">
        <v>16005</v>
      </c>
      <c r="D2269" s="46">
        <v>0.0</v>
      </c>
      <c r="E2269" s="46">
        <v>0.0</v>
      </c>
      <c r="F2269" s="46">
        <v>1.0</v>
      </c>
      <c r="G2269" s="46">
        <v>0.0</v>
      </c>
      <c r="H2269" s="46">
        <v>0.0</v>
      </c>
      <c r="I2269" s="46">
        <v>0.0</v>
      </c>
      <c r="J2269" s="3"/>
      <c r="K2269" s="56"/>
    </row>
    <row r="2270" ht="32.25" customHeight="1">
      <c r="A2270" s="55" t="s">
        <v>63</v>
      </c>
      <c r="B2270" s="46" t="s">
        <v>15951</v>
      </c>
      <c r="C2270" s="55" t="s">
        <v>16008</v>
      </c>
      <c r="D2270" s="46">
        <v>0.0</v>
      </c>
      <c r="E2270" s="46">
        <v>0.0</v>
      </c>
      <c r="F2270" s="46">
        <v>1.0</v>
      </c>
      <c r="G2270" s="46">
        <v>0.0</v>
      </c>
      <c r="H2270" s="46">
        <v>0.0</v>
      </c>
      <c r="I2270" s="46">
        <v>0.0</v>
      </c>
      <c r="J2270" s="3"/>
      <c r="K2270" s="56"/>
    </row>
    <row r="2271" ht="32.25" customHeight="1">
      <c r="A2271" s="55" t="s">
        <v>63</v>
      </c>
      <c r="B2271" s="46" t="s">
        <v>15951</v>
      </c>
      <c r="C2271" s="55" t="s">
        <v>16011</v>
      </c>
      <c r="D2271" s="46">
        <v>0.0</v>
      </c>
      <c r="E2271" s="46">
        <v>0.0</v>
      </c>
      <c r="F2271" s="46">
        <v>1.0</v>
      </c>
      <c r="G2271" s="46">
        <v>0.0</v>
      </c>
      <c r="H2271" s="46">
        <v>0.0</v>
      </c>
      <c r="I2271" s="46">
        <v>0.0</v>
      </c>
      <c r="J2271" s="3"/>
      <c r="K2271" s="56"/>
    </row>
    <row r="2272" ht="32.25" customHeight="1">
      <c r="A2272" s="55" t="s">
        <v>63</v>
      </c>
      <c r="B2272" s="46" t="s">
        <v>15951</v>
      </c>
      <c r="C2272" s="55" t="s">
        <v>16014</v>
      </c>
      <c r="D2272" s="46">
        <v>0.0</v>
      </c>
      <c r="E2272" s="46">
        <v>0.0</v>
      </c>
      <c r="F2272" s="46">
        <v>1.0</v>
      </c>
      <c r="G2272" s="46">
        <v>0.0</v>
      </c>
      <c r="H2272" s="46">
        <v>0.0</v>
      </c>
      <c r="I2272" s="46">
        <v>0.0</v>
      </c>
      <c r="J2272" s="3"/>
      <c r="K2272" s="56"/>
    </row>
    <row r="2273" ht="32.25" customHeight="1">
      <c r="A2273" s="55" t="s">
        <v>63</v>
      </c>
      <c r="B2273" s="46" t="s">
        <v>15951</v>
      </c>
      <c r="C2273" s="55" t="s">
        <v>16019</v>
      </c>
      <c r="D2273" s="46">
        <v>0.0</v>
      </c>
      <c r="E2273" s="46">
        <v>0.0</v>
      </c>
      <c r="F2273" s="46">
        <v>1.0</v>
      </c>
      <c r="G2273" s="46">
        <v>0.0</v>
      </c>
      <c r="H2273" s="46">
        <v>0.0</v>
      </c>
      <c r="I2273" s="46">
        <v>0.0</v>
      </c>
      <c r="J2273" s="3"/>
      <c r="K2273" s="56"/>
    </row>
    <row r="2274" ht="32.25" customHeight="1">
      <c r="A2274" s="55" t="s">
        <v>63</v>
      </c>
      <c r="B2274" s="46" t="s">
        <v>15951</v>
      </c>
      <c r="C2274" s="55" t="s">
        <v>16022</v>
      </c>
      <c r="D2274" s="46">
        <v>0.0</v>
      </c>
      <c r="E2274" s="46">
        <v>0.0</v>
      </c>
      <c r="F2274" s="46">
        <v>1.0</v>
      </c>
      <c r="G2274" s="46">
        <v>0.0</v>
      </c>
      <c r="H2274" s="46">
        <v>0.0</v>
      </c>
      <c r="I2274" s="46">
        <v>0.0</v>
      </c>
      <c r="J2274" s="3"/>
      <c r="K2274" s="56"/>
    </row>
    <row r="2275" ht="32.25" customHeight="1">
      <c r="A2275" s="55" t="s">
        <v>63</v>
      </c>
      <c r="B2275" s="46" t="s">
        <v>15951</v>
      </c>
      <c r="C2275" s="55" t="s">
        <v>16025</v>
      </c>
      <c r="D2275" s="46">
        <v>0.0</v>
      </c>
      <c r="E2275" s="46">
        <v>0.0</v>
      </c>
      <c r="F2275" s="46">
        <v>1.0</v>
      </c>
      <c r="G2275" s="46">
        <v>0.0</v>
      </c>
      <c r="H2275" s="46">
        <v>0.0</v>
      </c>
      <c r="I2275" s="46">
        <v>0.0</v>
      </c>
      <c r="J2275" s="3"/>
      <c r="K2275" s="56"/>
    </row>
    <row r="2276" ht="32.25" customHeight="1">
      <c r="A2276" s="55" t="s">
        <v>63</v>
      </c>
      <c r="B2276" s="46" t="s">
        <v>15951</v>
      </c>
      <c r="C2276" s="55" t="s">
        <v>16028</v>
      </c>
      <c r="D2276" s="46">
        <v>0.0</v>
      </c>
      <c r="E2276" s="46">
        <v>0.0</v>
      </c>
      <c r="F2276" s="46">
        <v>1.0</v>
      </c>
      <c r="G2276" s="46">
        <v>0.0</v>
      </c>
      <c r="H2276" s="46">
        <v>0.0</v>
      </c>
      <c r="I2276" s="46">
        <v>0.0</v>
      </c>
      <c r="J2276" s="3"/>
      <c r="K2276" s="56"/>
    </row>
    <row r="2277" ht="32.25" customHeight="1">
      <c r="A2277" s="55" t="s">
        <v>63</v>
      </c>
      <c r="B2277" s="46" t="s">
        <v>15951</v>
      </c>
      <c r="C2277" s="55" t="s">
        <v>16031</v>
      </c>
      <c r="D2277" s="46">
        <v>0.0</v>
      </c>
      <c r="E2277" s="46">
        <v>0.0</v>
      </c>
      <c r="F2277" s="46">
        <v>1.0</v>
      </c>
      <c r="G2277" s="46">
        <v>0.0</v>
      </c>
      <c r="H2277" s="46">
        <v>0.0</v>
      </c>
      <c r="I2277" s="46">
        <v>0.0</v>
      </c>
      <c r="J2277" s="3"/>
      <c r="K2277" s="56"/>
    </row>
    <row r="2278" ht="32.25" customHeight="1">
      <c r="A2278" s="55" t="s">
        <v>63</v>
      </c>
      <c r="B2278" s="46" t="s">
        <v>15951</v>
      </c>
      <c r="C2278" s="55" t="s">
        <v>16035</v>
      </c>
      <c r="D2278" s="46">
        <v>0.0</v>
      </c>
      <c r="E2278" s="46">
        <v>0.0</v>
      </c>
      <c r="F2278" s="46">
        <v>1.0</v>
      </c>
      <c r="G2278" s="46">
        <v>0.0</v>
      </c>
      <c r="H2278" s="46">
        <v>0.0</v>
      </c>
      <c r="I2278" s="46">
        <v>0.0</v>
      </c>
      <c r="J2278" s="3"/>
      <c r="K2278" s="56"/>
    </row>
    <row r="2279" ht="32.25" customHeight="1">
      <c r="A2279" s="55" t="s">
        <v>63</v>
      </c>
      <c r="B2279" s="46" t="s">
        <v>15951</v>
      </c>
      <c r="C2279" s="55" t="s">
        <v>16039</v>
      </c>
      <c r="D2279" s="46">
        <v>0.0</v>
      </c>
      <c r="E2279" s="46">
        <v>0.0</v>
      </c>
      <c r="F2279" s="46">
        <v>1.0</v>
      </c>
      <c r="G2279" s="46">
        <v>0.0</v>
      </c>
      <c r="H2279" s="46">
        <v>0.0</v>
      </c>
      <c r="I2279" s="46">
        <v>0.0</v>
      </c>
      <c r="J2279" s="3"/>
      <c r="K2279" s="56"/>
    </row>
    <row r="2280" ht="32.25" customHeight="1">
      <c r="A2280" s="55" t="s">
        <v>63</v>
      </c>
      <c r="B2280" s="46" t="s">
        <v>15951</v>
      </c>
      <c r="C2280" s="55" t="s">
        <v>16041</v>
      </c>
      <c r="D2280" s="46">
        <v>0.0</v>
      </c>
      <c r="E2280" s="46">
        <v>0.0</v>
      </c>
      <c r="F2280" s="46">
        <v>1.0</v>
      </c>
      <c r="G2280" s="46">
        <v>0.0</v>
      </c>
      <c r="H2280" s="46">
        <v>0.0</v>
      </c>
      <c r="I2280" s="46">
        <v>0.0</v>
      </c>
      <c r="J2280" s="3"/>
      <c r="K2280" s="56"/>
    </row>
    <row r="2281" ht="32.25" customHeight="1">
      <c r="A2281" s="55" t="s">
        <v>63</v>
      </c>
      <c r="B2281" s="46" t="s">
        <v>15951</v>
      </c>
      <c r="C2281" s="55" t="s">
        <v>16046</v>
      </c>
      <c r="D2281" s="46">
        <v>0.0</v>
      </c>
      <c r="E2281" s="46">
        <v>0.0</v>
      </c>
      <c r="F2281" s="46">
        <v>1.0</v>
      </c>
      <c r="G2281" s="46">
        <v>0.0</v>
      </c>
      <c r="H2281" s="46">
        <v>0.0</v>
      </c>
      <c r="I2281" s="46">
        <v>0.0</v>
      </c>
      <c r="J2281" s="3"/>
      <c r="K2281" s="56"/>
    </row>
    <row r="2282" ht="32.25" customHeight="1">
      <c r="A2282" s="55" t="s">
        <v>63</v>
      </c>
      <c r="B2282" s="46" t="s">
        <v>15951</v>
      </c>
      <c r="C2282" s="55" t="s">
        <v>16050</v>
      </c>
      <c r="D2282" s="46">
        <v>0.0</v>
      </c>
      <c r="E2282" s="46">
        <v>0.0</v>
      </c>
      <c r="F2282" s="46">
        <v>1.0</v>
      </c>
      <c r="G2282" s="46">
        <v>0.0</v>
      </c>
      <c r="H2282" s="46">
        <v>0.0</v>
      </c>
      <c r="I2282" s="46">
        <v>0.0</v>
      </c>
      <c r="J2282" s="3"/>
      <c r="K2282" s="56"/>
    </row>
    <row r="2283" ht="32.25" customHeight="1">
      <c r="A2283" s="55" t="s">
        <v>63</v>
      </c>
      <c r="B2283" s="46" t="s">
        <v>15951</v>
      </c>
      <c r="C2283" s="55" t="s">
        <v>16054</v>
      </c>
      <c r="D2283" s="46">
        <v>0.0</v>
      </c>
      <c r="E2283" s="46">
        <v>0.0</v>
      </c>
      <c r="F2283" s="46">
        <v>1.0</v>
      </c>
      <c r="G2283" s="46">
        <v>0.0</v>
      </c>
      <c r="H2283" s="46">
        <v>0.0</v>
      </c>
      <c r="I2283" s="46">
        <v>0.0</v>
      </c>
      <c r="J2283" s="3"/>
      <c r="K2283" s="56"/>
    </row>
    <row r="2284" ht="32.25" customHeight="1">
      <c r="A2284" s="55" t="s">
        <v>63</v>
      </c>
      <c r="B2284" s="46" t="s">
        <v>15951</v>
      </c>
      <c r="C2284" s="55" t="s">
        <v>16057</v>
      </c>
      <c r="D2284" s="46">
        <v>0.0</v>
      </c>
      <c r="E2284" s="46">
        <v>0.0</v>
      </c>
      <c r="F2284" s="46">
        <v>1.0</v>
      </c>
      <c r="G2284" s="46">
        <v>0.0</v>
      </c>
      <c r="H2284" s="46">
        <v>0.0</v>
      </c>
      <c r="I2284" s="46">
        <v>0.0</v>
      </c>
      <c r="J2284" s="3"/>
      <c r="K2284" s="56"/>
    </row>
    <row r="2285" ht="32.25" customHeight="1">
      <c r="A2285" s="55" t="s">
        <v>63</v>
      </c>
      <c r="B2285" s="46" t="s">
        <v>16065</v>
      </c>
      <c r="C2285" s="55" t="s">
        <v>16066</v>
      </c>
      <c r="D2285" s="46">
        <v>0.0</v>
      </c>
      <c r="E2285" s="46">
        <v>0.0</v>
      </c>
      <c r="F2285" s="46">
        <v>69.0</v>
      </c>
      <c r="G2285" s="46">
        <v>0.0</v>
      </c>
      <c r="H2285" s="46">
        <v>0.0</v>
      </c>
      <c r="I2285" s="46">
        <v>0.0</v>
      </c>
      <c r="J2285" s="3"/>
      <c r="K2285" s="56"/>
    </row>
    <row r="2286" ht="32.25" customHeight="1">
      <c r="A2286" s="55" t="s">
        <v>63</v>
      </c>
      <c r="B2286" s="46" t="s">
        <v>16065</v>
      </c>
      <c r="C2286" s="55" t="s">
        <v>16071</v>
      </c>
      <c r="D2286" s="46">
        <v>0.0</v>
      </c>
      <c r="E2286" s="46">
        <v>0.0</v>
      </c>
      <c r="F2286" s="46">
        <v>48.0</v>
      </c>
      <c r="G2286" s="46">
        <v>0.0</v>
      </c>
      <c r="H2286" s="46">
        <v>0.0</v>
      </c>
      <c r="I2286" s="46">
        <v>0.0</v>
      </c>
      <c r="J2286" s="3"/>
      <c r="K2286" s="56"/>
    </row>
    <row r="2287" ht="32.25" customHeight="1">
      <c r="A2287" s="55" t="s">
        <v>63</v>
      </c>
      <c r="B2287" s="46" t="s">
        <v>16065</v>
      </c>
      <c r="C2287" s="55" t="s">
        <v>16076</v>
      </c>
      <c r="D2287" s="46">
        <v>0.0</v>
      </c>
      <c r="E2287" s="46">
        <v>0.0</v>
      </c>
      <c r="F2287" s="46">
        <v>34.0</v>
      </c>
      <c r="G2287" s="46">
        <v>0.0</v>
      </c>
      <c r="H2287" s="46">
        <v>0.0</v>
      </c>
      <c r="I2287" s="46">
        <v>0.0</v>
      </c>
      <c r="J2287" s="3"/>
      <c r="K2287" s="56"/>
    </row>
    <row r="2288" ht="32.25" customHeight="1">
      <c r="A2288" s="55" t="s">
        <v>63</v>
      </c>
      <c r="B2288" s="46" t="s">
        <v>16065</v>
      </c>
      <c r="C2288" s="55" t="s">
        <v>16082</v>
      </c>
      <c r="D2288" s="46">
        <v>0.0</v>
      </c>
      <c r="E2288" s="46">
        <v>0.0</v>
      </c>
      <c r="F2288" s="46">
        <v>31.0</v>
      </c>
      <c r="G2288" s="46">
        <v>0.0</v>
      </c>
      <c r="H2288" s="46">
        <v>0.0</v>
      </c>
      <c r="I2288" s="46">
        <v>0.0</v>
      </c>
      <c r="J2288" s="3"/>
      <c r="K2288" s="56"/>
    </row>
    <row r="2289" ht="32.25" customHeight="1">
      <c r="A2289" s="55" t="s">
        <v>63</v>
      </c>
      <c r="B2289" s="46" t="s">
        <v>16065</v>
      </c>
      <c r="C2289" s="55" t="s">
        <v>16085</v>
      </c>
      <c r="D2289" s="46">
        <v>0.0</v>
      </c>
      <c r="E2289" s="46">
        <v>0.0</v>
      </c>
      <c r="F2289" s="46">
        <v>23.0</v>
      </c>
      <c r="G2289" s="46">
        <v>0.0</v>
      </c>
      <c r="H2289" s="46">
        <v>0.0</v>
      </c>
      <c r="I2289" s="46">
        <v>0.0</v>
      </c>
      <c r="J2289" s="3"/>
      <c r="K2289" s="56"/>
    </row>
    <row r="2290" ht="32.25" customHeight="1">
      <c r="A2290" s="55" t="s">
        <v>63</v>
      </c>
      <c r="B2290" s="46" t="s">
        <v>16065</v>
      </c>
      <c r="C2290" s="55" t="s">
        <v>16089</v>
      </c>
      <c r="D2290" s="46">
        <v>0.0</v>
      </c>
      <c r="E2290" s="46">
        <v>0.0</v>
      </c>
      <c r="F2290" s="46">
        <v>22.0</v>
      </c>
      <c r="G2290" s="46">
        <v>0.0</v>
      </c>
      <c r="H2290" s="46">
        <v>0.0</v>
      </c>
      <c r="I2290" s="46">
        <v>0.0</v>
      </c>
      <c r="J2290" s="3"/>
      <c r="K2290" s="56"/>
    </row>
    <row r="2291" ht="32.25" customHeight="1">
      <c r="A2291" s="55" t="s">
        <v>63</v>
      </c>
      <c r="B2291" s="46" t="s">
        <v>16065</v>
      </c>
      <c r="C2291" s="55" t="s">
        <v>16093</v>
      </c>
      <c r="D2291" s="46">
        <v>0.0</v>
      </c>
      <c r="E2291" s="46">
        <v>0.0</v>
      </c>
      <c r="F2291" s="46">
        <v>10.0</v>
      </c>
      <c r="G2291" s="46">
        <v>0.0</v>
      </c>
      <c r="H2291" s="46">
        <v>0.0</v>
      </c>
      <c r="I2291" s="46">
        <v>11.0</v>
      </c>
      <c r="J2291" s="3"/>
      <c r="K2291" s="56"/>
    </row>
    <row r="2292" ht="32.25" customHeight="1">
      <c r="A2292" s="55" t="s">
        <v>63</v>
      </c>
      <c r="B2292" s="46" t="s">
        <v>16065</v>
      </c>
      <c r="C2292" s="55" t="s">
        <v>16097</v>
      </c>
      <c r="D2292" s="46">
        <v>0.0</v>
      </c>
      <c r="E2292" s="46">
        <v>0.0</v>
      </c>
      <c r="F2292" s="46">
        <v>21.0</v>
      </c>
      <c r="G2292" s="46">
        <v>0.0</v>
      </c>
      <c r="H2292" s="46">
        <v>0.0</v>
      </c>
      <c r="I2292" s="46">
        <v>0.0</v>
      </c>
      <c r="J2292" s="3"/>
      <c r="K2292" s="56"/>
    </row>
    <row r="2293" ht="32.25" customHeight="1">
      <c r="A2293" s="55" t="s">
        <v>63</v>
      </c>
      <c r="B2293" s="46" t="s">
        <v>16065</v>
      </c>
      <c r="C2293" s="55" t="s">
        <v>16100</v>
      </c>
      <c r="D2293" s="46">
        <v>0.0</v>
      </c>
      <c r="E2293" s="46">
        <v>0.0</v>
      </c>
      <c r="F2293" s="46">
        <v>19.0</v>
      </c>
      <c r="G2293" s="46">
        <v>0.0</v>
      </c>
      <c r="H2293" s="46">
        <v>0.0</v>
      </c>
      <c r="I2293" s="46">
        <v>0.0</v>
      </c>
      <c r="J2293" s="3"/>
      <c r="K2293" s="56"/>
    </row>
    <row r="2294" ht="32.25" customHeight="1">
      <c r="A2294" s="55" t="s">
        <v>63</v>
      </c>
      <c r="B2294" s="46" t="s">
        <v>16065</v>
      </c>
      <c r="C2294" s="55" t="s">
        <v>16105</v>
      </c>
      <c r="D2294" s="46">
        <v>0.0</v>
      </c>
      <c r="E2294" s="46">
        <v>0.0</v>
      </c>
      <c r="F2294" s="46">
        <v>18.0</v>
      </c>
      <c r="G2294" s="46">
        <v>0.0</v>
      </c>
      <c r="H2294" s="46">
        <v>0.0</v>
      </c>
      <c r="I2294" s="46">
        <v>0.0</v>
      </c>
      <c r="J2294" s="3"/>
      <c r="K2294" s="56"/>
    </row>
    <row r="2295" ht="32.25" customHeight="1">
      <c r="A2295" s="55" t="s">
        <v>63</v>
      </c>
      <c r="B2295" s="46" t="s">
        <v>16065</v>
      </c>
      <c r="C2295" s="55" t="s">
        <v>16108</v>
      </c>
      <c r="D2295" s="46">
        <v>0.0</v>
      </c>
      <c r="E2295" s="46">
        <v>0.0</v>
      </c>
      <c r="F2295" s="46">
        <v>11.0</v>
      </c>
      <c r="G2295" s="46">
        <v>0.0</v>
      </c>
      <c r="H2295" s="46">
        <v>0.0</v>
      </c>
      <c r="I2295" s="46">
        <v>0.0</v>
      </c>
      <c r="J2295" s="3"/>
      <c r="K2295" s="56"/>
    </row>
    <row r="2296" ht="32.25" customHeight="1">
      <c r="A2296" s="55" t="s">
        <v>63</v>
      </c>
      <c r="B2296" s="46" t="s">
        <v>16065</v>
      </c>
      <c r="C2296" s="55" t="s">
        <v>16113</v>
      </c>
      <c r="D2296" s="46">
        <v>0.0</v>
      </c>
      <c r="E2296" s="46">
        <v>0.0</v>
      </c>
      <c r="F2296" s="46">
        <v>8.0</v>
      </c>
      <c r="G2296" s="46">
        <v>0.0</v>
      </c>
      <c r="H2296" s="46">
        <v>0.0</v>
      </c>
      <c r="I2296" s="46">
        <v>0.0</v>
      </c>
      <c r="J2296" s="3"/>
      <c r="K2296" s="56"/>
    </row>
    <row r="2297" ht="32.25" customHeight="1">
      <c r="A2297" s="55" t="s">
        <v>63</v>
      </c>
      <c r="B2297" s="46" t="s">
        <v>16065</v>
      </c>
      <c r="C2297" s="55" t="s">
        <v>16116</v>
      </c>
      <c r="D2297" s="46">
        <v>0.0</v>
      </c>
      <c r="E2297" s="46">
        <v>0.0</v>
      </c>
      <c r="F2297" s="46">
        <v>8.0</v>
      </c>
      <c r="G2297" s="46">
        <v>0.0</v>
      </c>
      <c r="H2297" s="46">
        <v>0.0</v>
      </c>
      <c r="I2297" s="46">
        <v>0.0</v>
      </c>
      <c r="J2297" s="3"/>
      <c r="K2297" s="56"/>
    </row>
    <row r="2298" ht="32.25" customHeight="1">
      <c r="A2298" s="55" t="s">
        <v>63</v>
      </c>
      <c r="B2298" s="46" t="s">
        <v>16065</v>
      </c>
      <c r="C2298" s="55" t="s">
        <v>16119</v>
      </c>
      <c r="D2298" s="46">
        <v>0.0</v>
      </c>
      <c r="E2298" s="46">
        <v>0.0</v>
      </c>
      <c r="F2298" s="46">
        <v>6.0</v>
      </c>
      <c r="G2298" s="46">
        <v>0.0</v>
      </c>
      <c r="H2298" s="46">
        <v>0.0</v>
      </c>
      <c r="I2298" s="46">
        <v>0.0</v>
      </c>
      <c r="J2298" s="3"/>
      <c r="K2298" s="56"/>
    </row>
    <row r="2299" ht="32.25" customHeight="1">
      <c r="A2299" s="55" t="s">
        <v>63</v>
      </c>
      <c r="B2299" s="46" t="s">
        <v>16065</v>
      </c>
      <c r="C2299" s="55" t="s">
        <v>16123</v>
      </c>
      <c r="D2299" s="46">
        <v>0.0</v>
      </c>
      <c r="E2299" s="46">
        <v>0.0</v>
      </c>
      <c r="F2299" s="46">
        <v>1.0</v>
      </c>
      <c r="G2299" s="46">
        <v>0.0</v>
      </c>
      <c r="H2299" s="46">
        <v>0.0</v>
      </c>
      <c r="I2299" s="46">
        <v>0.0</v>
      </c>
      <c r="J2299" s="3"/>
      <c r="K2299" s="56"/>
    </row>
    <row r="2300" ht="32.25" customHeight="1">
      <c r="A2300" s="55" t="s">
        <v>63</v>
      </c>
      <c r="B2300" s="46" t="s">
        <v>16127</v>
      </c>
      <c r="C2300" s="55" t="s">
        <v>16128</v>
      </c>
      <c r="D2300" s="46">
        <v>0.0</v>
      </c>
      <c r="E2300" s="46">
        <v>0.0</v>
      </c>
      <c r="F2300" s="46">
        <v>43.0</v>
      </c>
      <c r="G2300" s="46">
        <v>0.0</v>
      </c>
      <c r="H2300" s="46">
        <v>0.0</v>
      </c>
      <c r="I2300" s="46">
        <v>4.0</v>
      </c>
      <c r="J2300" s="3"/>
      <c r="K2300" s="56"/>
    </row>
    <row r="2301" ht="32.25" customHeight="1">
      <c r="A2301" s="55" t="s">
        <v>63</v>
      </c>
      <c r="B2301" s="46" t="s">
        <v>16127</v>
      </c>
      <c r="C2301" s="55" t="s">
        <v>16131</v>
      </c>
      <c r="D2301" s="46">
        <v>0.0</v>
      </c>
      <c r="E2301" s="46">
        <v>0.0</v>
      </c>
      <c r="F2301" s="46">
        <v>38.0</v>
      </c>
      <c r="G2301" s="46">
        <v>0.0</v>
      </c>
      <c r="H2301" s="46">
        <v>0.0</v>
      </c>
      <c r="I2301" s="46">
        <v>0.0</v>
      </c>
      <c r="J2301" s="3"/>
      <c r="K2301" s="56"/>
    </row>
    <row r="2302" ht="32.25" customHeight="1">
      <c r="A2302" s="55" t="s">
        <v>63</v>
      </c>
      <c r="B2302" s="46" t="s">
        <v>16127</v>
      </c>
      <c r="C2302" s="55" t="s">
        <v>16133</v>
      </c>
      <c r="D2302" s="46">
        <v>0.0</v>
      </c>
      <c r="E2302" s="46">
        <v>0.0</v>
      </c>
      <c r="F2302" s="46">
        <v>22.0</v>
      </c>
      <c r="G2302" s="46">
        <v>0.0</v>
      </c>
      <c r="H2302" s="46">
        <v>0.0</v>
      </c>
      <c r="I2302" s="46">
        <v>14.0</v>
      </c>
      <c r="J2302" s="3"/>
      <c r="K2302" s="56"/>
    </row>
    <row r="2303" ht="32.25" customHeight="1">
      <c r="A2303" s="55" t="s">
        <v>63</v>
      </c>
      <c r="B2303" s="46" t="s">
        <v>16127</v>
      </c>
      <c r="C2303" s="55" t="s">
        <v>16138</v>
      </c>
      <c r="D2303" s="46">
        <v>0.0</v>
      </c>
      <c r="E2303" s="46">
        <v>0.0</v>
      </c>
      <c r="F2303" s="46">
        <v>34.0</v>
      </c>
      <c r="G2303" s="46">
        <v>0.0</v>
      </c>
      <c r="H2303" s="46">
        <v>0.0</v>
      </c>
      <c r="I2303" s="46">
        <v>0.0</v>
      </c>
      <c r="J2303" s="3"/>
      <c r="K2303" s="56"/>
    </row>
    <row r="2304" ht="32.25" customHeight="1">
      <c r="A2304" s="55" t="s">
        <v>63</v>
      </c>
      <c r="B2304" s="46" t="s">
        <v>16127</v>
      </c>
      <c r="C2304" s="55" t="s">
        <v>16143</v>
      </c>
      <c r="D2304" s="46">
        <v>0.0</v>
      </c>
      <c r="E2304" s="46">
        <v>0.0</v>
      </c>
      <c r="F2304" s="46">
        <v>23.0</v>
      </c>
      <c r="G2304" s="46">
        <v>0.0</v>
      </c>
      <c r="H2304" s="46">
        <v>0.0</v>
      </c>
      <c r="I2304" s="46">
        <v>9.0</v>
      </c>
      <c r="J2304" s="3"/>
      <c r="K2304" s="56"/>
    </row>
    <row r="2305" ht="32.25" customHeight="1">
      <c r="A2305" s="55" t="s">
        <v>63</v>
      </c>
      <c r="B2305" s="46" t="s">
        <v>16127</v>
      </c>
      <c r="C2305" s="55" t="s">
        <v>16146</v>
      </c>
      <c r="D2305" s="46">
        <v>0.0</v>
      </c>
      <c r="E2305" s="46">
        <v>0.0</v>
      </c>
      <c r="F2305" s="46">
        <v>28.0</v>
      </c>
      <c r="G2305" s="46">
        <v>0.0</v>
      </c>
      <c r="H2305" s="46">
        <v>0.0</v>
      </c>
      <c r="I2305" s="46">
        <v>0.0</v>
      </c>
      <c r="J2305" s="3"/>
      <c r="K2305" s="56"/>
    </row>
    <row r="2306" ht="32.25" customHeight="1">
      <c r="A2306" s="55" t="s">
        <v>63</v>
      </c>
      <c r="B2306" s="46" t="s">
        <v>16127</v>
      </c>
      <c r="C2306" s="55" t="s">
        <v>16149</v>
      </c>
      <c r="D2306" s="46">
        <v>0.0</v>
      </c>
      <c r="E2306" s="46">
        <v>0.0</v>
      </c>
      <c r="F2306" s="46">
        <v>22.0</v>
      </c>
      <c r="G2306" s="46">
        <v>0.0</v>
      </c>
      <c r="H2306" s="46">
        <v>0.0</v>
      </c>
      <c r="I2306" s="46">
        <v>0.0</v>
      </c>
      <c r="J2306" s="3"/>
      <c r="K2306" s="56"/>
    </row>
    <row r="2307" ht="32.25" customHeight="1">
      <c r="A2307" s="55" t="s">
        <v>63</v>
      </c>
      <c r="B2307" s="46" t="s">
        <v>16127</v>
      </c>
      <c r="C2307" s="55" t="s">
        <v>16153</v>
      </c>
      <c r="D2307" s="46">
        <v>0.0</v>
      </c>
      <c r="E2307" s="46">
        <v>0.0</v>
      </c>
      <c r="F2307" s="46">
        <v>21.0</v>
      </c>
      <c r="G2307" s="46">
        <v>0.0</v>
      </c>
      <c r="H2307" s="46">
        <v>0.0</v>
      </c>
      <c r="I2307" s="46">
        <v>0.0</v>
      </c>
      <c r="J2307" s="3"/>
      <c r="K2307" s="56"/>
    </row>
    <row r="2308" ht="32.25" customHeight="1">
      <c r="A2308" s="55" t="s">
        <v>63</v>
      </c>
      <c r="B2308" s="46" t="s">
        <v>16127</v>
      </c>
      <c r="C2308" s="55" t="s">
        <v>16157</v>
      </c>
      <c r="D2308" s="46">
        <v>0.0</v>
      </c>
      <c r="E2308" s="46">
        <v>0.0</v>
      </c>
      <c r="F2308" s="46">
        <v>20.0</v>
      </c>
      <c r="G2308" s="46">
        <v>0.0</v>
      </c>
      <c r="H2308" s="46">
        <v>0.0</v>
      </c>
      <c r="I2308" s="46">
        <v>0.0</v>
      </c>
      <c r="J2308" s="3"/>
      <c r="K2308" s="56"/>
    </row>
    <row r="2309" ht="32.25" customHeight="1">
      <c r="A2309" s="55" t="s">
        <v>63</v>
      </c>
      <c r="B2309" s="46" t="s">
        <v>16127</v>
      </c>
      <c r="C2309" s="55" t="s">
        <v>16158</v>
      </c>
      <c r="D2309" s="46">
        <v>0.0</v>
      </c>
      <c r="E2309" s="46">
        <v>0.0</v>
      </c>
      <c r="F2309" s="46">
        <v>17.0</v>
      </c>
      <c r="G2309" s="46">
        <v>0.0</v>
      </c>
      <c r="H2309" s="46">
        <v>0.0</v>
      </c>
      <c r="I2309" s="46">
        <v>0.0</v>
      </c>
      <c r="J2309" s="3"/>
      <c r="K2309" s="56"/>
    </row>
    <row r="2310" ht="32.25" customHeight="1">
      <c r="A2310" s="55" t="s">
        <v>63</v>
      </c>
      <c r="B2310" s="46" t="s">
        <v>16127</v>
      </c>
      <c r="C2310" s="55" t="s">
        <v>16161</v>
      </c>
      <c r="D2310" s="46">
        <v>0.0</v>
      </c>
      <c r="E2310" s="46">
        <v>0.0</v>
      </c>
      <c r="F2310" s="46">
        <v>17.0</v>
      </c>
      <c r="G2310" s="46">
        <v>0.0</v>
      </c>
      <c r="H2310" s="46">
        <v>0.0</v>
      </c>
      <c r="I2310" s="46">
        <v>0.0</v>
      </c>
      <c r="J2310" s="3"/>
      <c r="K2310" s="56"/>
    </row>
    <row r="2311" ht="32.25" customHeight="1">
      <c r="A2311" s="55" t="s">
        <v>63</v>
      </c>
      <c r="B2311" s="46" t="s">
        <v>16127</v>
      </c>
      <c r="C2311" s="55" t="s">
        <v>16164</v>
      </c>
      <c r="D2311" s="46">
        <v>0.0</v>
      </c>
      <c r="E2311" s="46">
        <v>0.0</v>
      </c>
      <c r="F2311" s="46">
        <v>16.0</v>
      </c>
      <c r="G2311" s="46">
        <v>0.0</v>
      </c>
      <c r="H2311" s="46">
        <v>0.0</v>
      </c>
      <c r="I2311" s="46">
        <v>0.0</v>
      </c>
      <c r="J2311" s="3"/>
      <c r="K2311" s="56"/>
    </row>
    <row r="2312" ht="32.25" customHeight="1">
      <c r="A2312" s="55" t="s">
        <v>63</v>
      </c>
      <c r="B2312" s="46" t="s">
        <v>16127</v>
      </c>
      <c r="C2312" s="55" t="s">
        <v>16168</v>
      </c>
      <c r="D2312" s="46">
        <v>0.0</v>
      </c>
      <c r="E2312" s="46">
        <v>0.0</v>
      </c>
      <c r="F2312" s="46">
        <v>9.0</v>
      </c>
      <c r="G2312" s="46">
        <v>0.0</v>
      </c>
      <c r="H2312" s="46">
        <v>0.0</v>
      </c>
      <c r="I2312" s="46">
        <v>0.0</v>
      </c>
      <c r="J2312" s="3"/>
      <c r="K2312" s="56"/>
    </row>
    <row r="2313" ht="32.25" customHeight="1">
      <c r="A2313" s="55" t="s">
        <v>63</v>
      </c>
      <c r="B2313" s="46" t="s">
        <v>16127</v>
      </c>
      <c r="C2313" s="55" t="s">
        <v>16171</v>
      </c>
      <c r="D2313" s="46">
        <v>0.0</v>
      </c>
      <c r="E2313" s="46">
        <v>0.0</v>
      </c>
      <c r="F2313" s="46">
        <v>4.0</v>
      </c>
      <c r="G2313" s="46">
        <v>0.0</v>
      </c>
      <c r="H2313" s="46">
        <v>0.0</v>
      </c>
      <c r="I2313" s="46">
        <v>0.0</v>
      </c>
      <c r="J2313" s="3"/>
      <c r="K2313" s="56"/>
    </row>
    <row r="2314" ht="32.25" customHeight="1">
      <c r="A2314" s="55" t="s">
        <v>63</v>
      </c>
      <c r="B2314" s="46" t="s">
        <v>16127</v>
      </c>
      <c r="C2314" s="55" t="s">
        <v>16175</v>
      </c>
      <c r="D2314" s="46">
        <v>0.0</v>
      </c>
      <c r="E2314" s="46">
        <v>0.0</v>
      </c>
      <c r="F2314" s="46">
        <v>1.0</v>
      </c>
      <c r="G2314" s="46">
        <v>0.0</v>
      </c>
      <c r="H2314" s="46">
        <v>0.0</v>
      </c>
      <c r="I2314" s="46">
        <v>0.0</v>
      </c>
      <c r="J2314" s="3"/>
      <c r="K2314" s="56"/>
    </row>
    <row r="2315" ht="32.25" customHeight="1">
      <c r="A2315" s="55" t="s">
        <v>63</v>
      </c>
      <c r="B2315" s="46" t="s">
        <v>16177</v>
      </c>
      <c r="C2315" s="55" t="s">
        <v>16179</v>
      </c>
      <c r="D2315" s="46">
        <v>0.0</v>
      </c>
      <c r="E2315" s="46">
        <v>0.0</v>
      </c>
      <c r="F2315" s="46">
        <v>47.0</v>
      </c>
      <c r="G2315" s="46">
        <v>0.0</v>
      </c>
      <c r="H2315" s="46">
        <v>0.0</v>
      </c>
      <c r="I2315" s="46">
        <v>1.0</v>
      </c>
      <c r="J2315" s="3"/>
      <c r="K2315" s="56"/>
    </row>
    <row r="2316" ht="32.25" customHeight="1">
      <c r="A2316" s="55" t="s">
        <v>63</v>
      </c>
      <c r="B2316" s="46" t="s">
        <v>16177</v>
      </c>
      <c r="C2316" s="55" t="s">
        <v>16183</v>
      </c>
      <c r="D2316" s="46">
        <v>3.0</v>
      </c>
      <c r="E2316" s="46">
        <v>0.0</v>
      </c>
      <c r="F2316" s="46">
        <v>35.0</v>
      </c>
      <c r="G2316" s="46">
        <v>0.0</v>
      </c>
      <c r="H2316" s="46">
        <v>0.0</v>
      </c>
      <c r="I2316" s="46">
        <v>0.0</v>
      </c>
      <c r="J2316" s="3"/>
      <c r="K2316" s="56"/>
    </row>
    <row r="2317" ht="32.25" customHeight="1">
      <c r="A2317" s="55" t="s">
        <v>63</v>
      </c>
      <c r="B2317" s="46" t="s">
        <v>16177</v>
      </c>
      <c r="C2317" s="55" t="s">
        <v>16187</v>
      </c>
      <c r="D2317" s="46">
        <v>0.0</v>
      </c>
      <c r="E2317" s="46">
        <v>0.0</v>
      </c>
      <c r="F2317" s="46">
        <v>36.0</v>
      </c>
      <c r="G2317" s="46">
        <v>0.0</v>
      </c>
      <c r="H2317" s="46">
        <v>0.0</v>
      </c>
      <c r="I2317" s="46">
        <v>0.0</v>
      </c>
      <c r="J2317" s="3"/>
      <c r="K2317" s="56"/>
    </row>
    <row r="2318" ht="32.25" customHeight="1">
      <c r="A2318" s="55" t="s">
        <v>63</v>
      </c>
      <c r="B2318" s="46" t="s">
        <v>16177</v>
      </c>
      <c r="C2318" s="55" t="s">
        <v>16190</v>
      </c>
      <c r="D2318" s="46">
        <v>0.0</v>
      </c>
      <c r="E2318" s="46">
        <v>0.0</v>
      </c>
      <c r="F2318" s="46">
        <v>36.0</v>
      </c>
      <c r="G2318" s="46">
        <v>0.0</v>
      </c>
      <c r="H2318" s="46">
        <v>0.0</v>
      </c>
      <c r="I2318" s="46">
        <v>0.0</v>
      </c>
      <c r="J2318" s="3"/>
      <c r="K2318" s="56"/>
    </row>
    <row r="2319" ht="32.25" customHeight="1">
      <c r="A2319" s="55" t="s">
        <v>63</v>
      </c>
      <c r="B2319" s="46" t="s">
        <v>16177</v>
      </c>
      <c r="C2319" s="55" t="s">
        <v>16193</v>
      </c>
      <c r="D2319" s="46">
        <v>0.0</v>
      </c>
      <c r="E2319" s="46">
        <v>0.0</v>
      </c>
      <c r="F2319" s="46">
        <v>33.0</v>
      </c>
      <c r="G2319" s="46">
        <v>0.0</v>
      </c>
      <c r="H2319" s="46">
        <v>0.0</v>
      </c>
      <c r="I2319" s="46">
        <v>2.0</v>
      </c>
      <c r="J2319" s="3"/>
      <c r="K2319" s="56"/>
    </row>
    <row r="2320" ht="32.25" customHeight="1">
      <c r="A2320" s="55" t="s">
        <v>63</v>
      </c>
      <c r="B2320" s="46" t="s">
        <v>16177</v>
      </c>
      <c r="C2320" s="55" t="s">
        <v>16196</v>
      </c>
      <c r="D2320" s="46">
        <v>0.0</v>
      </c>
      <c r="E2320" s="46">
        <v>0.0</v>
      </c>
      <c r="F2320" s="46">
        <v>30.0</v>
      </c>
      <c r="G2320" s="46">
        <v>0.0</v>
      </c>
      <c r="H2320" s="46">
        <v>0.0</v>
      </c>
      <c r="I2320" s="46">
        <v>0.0</v>
      </c>
      <c r="J2320" s="3"/>
      <c r="K2320" s="56"/>
    </row>
    <row r="2321" ht="32.25" customHeight="1">
      <c r="A2321" s="55" t="s">
        <v>63</v>
      </c>
      <c r="B2321" s="46" t="s">
        <v>16177</v>
      </c>
      <c r="C2321" s="55" t="s">
        <v>16201</v>
      </c>
      <c r="D2321" s="46">
        <v>3.0</v>
      </c>
      <c r="E2321" s="46">
        <v>5.0</v>
      </c>
      <c r="F2321" s="46">
        <v>0.0</v>
      </c>
      <c r="G2321" s="46">
        <v>0.0</v>
      </c>
      <c r="H2321" s="46">
        <v>0.0</v>
      </c>
      <c r="I2321" s="46">
        <v>18.0</v>
      </c>
      <c r="J2321" s="3"/>
      <c r="K2321" s="56"/>
    </row>
    <row r="2322" ht="32.25" customHeight="1">
      <c r="A2322" s="55" t="s">
        <v>63</v>
      </c>
      <c r="B2322" s="46" t="s">
        <v>16177</v>
      </c>
      <c r="C2322" s="55" t="s">
        <v>16203</v>
      </c>
      <c r="D2322" s="46">
        <v>2.0</v>
      </c>
      <c r="E2322" s="46">
        <v>0.0</v>
      </c>
      <c r="F2322" s="46">
        <v>22.0</v>
      </c>
      <c r="G2322" s="46">
        <v>0.0</v>
      </c>
      <c r="H2322" s="46">
        <v>0.0</v>
      </c>
      <c r="I2322" s="46">
        <v>0.0</v>
      </c>
      <c r="J2322" s="3"/>
      <c r="K2322" s="56"/>
    </row>
    <row r="2323" ht="32.25" customHeight="1">
      <c r="A2323" s="55" t="s">
        <v>63</v>
      </c>
      <c r="B2323" s="46" t="s">
        <v>16177</v>
      </c>
      <c r="C2323" s="55" t="s">
        <v>16207</v>
      </c>
      <c r="D2323" s="46">
        <v>0.0</v>
      </c>
      <c r="E2323" s="46">
        <v>0.0</v>
      </c>
      <c r="F2323" s="46">
        <v>1.0</v>
      </c>
      <c r="G2323" s="46">
        <v>0.0</v>
      </c>
      <c r="H2323" s="46">
        <v>3.0</v>
      </c>
      <c r="I2323" s="46">
        <v>16.0</v>
      </c>
      <c r="J2323" s="3"/>
      <c r="K2323" s="56"/>
    </row>
    <row r="2324" ht="32.25" customHeight="1">
      <c r="A2324" s="55" t="s">
        <v>63</v>
      </c>
      <c r="B2324" s="46" t="s">
        <v>16177</v>
      </c>
      <c r="C2324" s="55" t="s">
        <v>16210</v>
      </c>
      <c r="D2324" s="46">
        <v>0.0</v>
      </c>
      <c r="E2324" s="46">
        <v>0.0</v>
      </c>
      <c r="F2324" s="46">
        <v>17.0</v>
      </c>
      <c r="G2324" s="46">
        <v>0.0</v>
      </c>
      <c r="H2324" s="46">
        <v>0.0</v>
      </c>
      <c r="I2324" s="46">
        <v>0.0</v>
      </c>
      <c r="J2324" s="3"/>
      <c r="K2324" s="56"/>
    </row>
    <row r="2325" ht="32.25" customHeight="1">
      <c r="A2325" s="55" t="s">
        <v>63</v>
      </c>
      <c r="B2325" s="46" t="s">
        <v>16177</v>
      </c>
      <c r="C2325" s="55" t="s">
        <v>16215</v>
      </c>
      <c r="D2325" s="46">
        <v>0.0</v>
      </c>
      <c r="E2325" s="46">
        <v>0.0</v>
      </c>
      <c r="F2325" s="46">
        <v>13.0</v>
      </c>
      <c r="G2325" s="46">
        <v>0.0</v>
      </c>
      <c r="H2325" s="46">
        <v>0.0</v>
      </c>
      <c r="I2325" s="46">
        <v>0.0</v>
      </c>
      <c r="J2325" s="3"/>
      <c r="K2325" s="56"/>
    </row>
    <row r="2326" ht="32.25" customHeight="1">
      <c r="A2326" s="55" t="s">
        <v>63</v>
      </c>
      <c r="B2326" s="46" t="s">
        <v>16177</v>
      </c>
      <c r="C2326" s="55" t="s">
        <v>16217</v>
      </c>
      <c r="D2326" s="46">
        <v>1.0</v>
      </c>
      <c r="E2326" s="46">
        <v>1.0</v>
      </c>
      <c r="F2326" s="46">
        <v>1.0</v>
      </c>
      <c r="G2326" s="46">
        <v>0.0</v>
      </c>
      <c r="H2326" s="46">
        <v>0.0</v>
      </c>
      <c r="I2326" s="46">
        <v>6.0</v>
      </c>
      <c r="J2326" s="3"/>
      <c r="K2326" s="56"/>
    </row>
    <row r="2327" ht="32.25" customHeight="1">
      <c r="A2327" s="55" t="s">
        <v>63</v>
      </c>
      <c r="B2327" s="46" t="s">
        <v>16177</v>
      </c>
      <c r="C2327" s="55" t="s">
        <v>16220</v>
      </c>
      <c r="D2327" s="46">
        <v>1.0</v>
      </c>
      <c r="E2327" s="46">
        <v>0.0</v>
      </c>
      <c r="F2327" s="46">
        <v>0.0</v>
      </c>
      <c r="G2327" s="46">
        <v>0.0</v>
      </c>
      <c r="H2327" s="46">
        <v>0.0</v>
      </c>
      <c r="I2327" s="46">
        <v>0.0</v>
      </c>
      <c r="J2327" s="3"/>
      <c r="K2327" s="56"/>
    </row>
    <row r="2328" ht="32.25" customHeight="1">
      <c r="A2328" s="55" t="s">
        <v>63</v>
      </c>
      <c r="B2328" s="46" t="s">
        <v>16222</v>
      </c>
      <c r="C2328" s="55" t="s">
        <v>16224</v>
      </c>
      <c r="D2328" s="46">
        <v>0.0</v>
      </c>
      <c r="E2328" s="46">
        <v>0.0</v>
      </c>
      <c r="F2328" s="46">
        <v>55.0</v>
      </c>
      <c r="G2328" s="46">
        <v>0.0</v>
      </c>
      <c r="H2328" s="46">
        <v>0.0</v>
      </c>
      <c r="I2328" s="46">
        <v>0.0</v>
      </c>
      <c r="J2328" s="3"/>
      <c r="K2328" s="56"/>
    </row>
    <row r="2329" ht="32.25" customHeight="1">
      <c r="A2329" s="55" t="s">
        <v>63</v>
      </c>
      <c r="B2329" s="46" t="s">
        <v>16222</v>
      </c>
      <c r="C2329" s="55" t="s">
        <v>16226</v>
      </c>
      <c r="D2329" s="46">
        <v>0.0</v>
      </c>
      <c r="E2329" s="46">
        <v>0.0</v>
      </c>
      <c r="F2329" s="46">
        <v>45.0</v>
      </c>
      <c r="G2329" s="46">
        <v>0.0</v>
      </c>
      <c r="H2329" s="46">
        <v>0.0</v>
      </c>
      <c r="I2329" s="46">
        <v>0.0</v>
      </c>
      <c r="J2329" s="3"/>
      <c r="K2329" s="56"/>
    </row>
    <row r="2330" ht="32.25" customHeight="1">
      <c r="A2330" s="55" t="s">
        <v>63</v>
      </c>
      <c r="B2330" s="46" t="s">
        <v>16222</v>
      </c>
      <c r="C2330" s="55" t="s">
        <v>16229</v>
      </c>
      <c r="D2330" s="46">
        <v>0.0</v>
      </c>
      <c r="E2330" s="46">
        <v>0.0</v>
      </c>
      <c r="F2330" s="46">
        <v>37.0</v>
      </c>
      <c r="G2330" s="46">
        <v>0.0</v>
      </c>
      <c r="H2330" s="46">
        <v>0.0</v>
      </c>
      <c r="I2330" s="46">
        <v>0.0</v>
      </c>
      <c r="J2330" s="3"/>
      <c r="K2330" s="56"/>
    </row>
    <row r="2331" ht="32.25" customHeight="1">
      <c r="A2331" s="55" t="s">
        <v>63</v>
      </c>
      <c r="B2331" s="46" t="s">
        <v>16222</v>
      </c>
      <c r="C2331" s="55" t="s">
        <v>16232</v>
      </c>
      <c r="D2331" s="46">
        <v>4.0</v>
      </c>
      <c r="E2331" s="46">
        <v>0.0</v>
      </c>
      <c r="F2331" s="46">
        <v>1.0</v>
      </c>
      <c r="G2331" s="46">
        <v>0.0</v>
      </c>
      <c r="H2331" s="46">
        <v>0.0</v>
      </c>
      <c r="I2331" s="46">
        <v>24.0</v>
      </c>
      <c r="J2331" s="3"/>
      <c r="K2331" s="56"/>
    </row>
    <row r="2332" ht="32.25" customHeight="1">
      <c r="A2332" s="55" t="s">
        <v>63</v>
      </c>
      <c r="B2332" s="46" t="s">
        <v>16222</v>
      </c>
      <c r="C2332" s="55" t="s">
        <v>16235</v>
      </c>
      <c r="D2332" s="46">
        <v>0.0</v>
      </c>
      <c r="E2332" s="46">
        <v>0.0</v>
      </c>
      <c r="F2332" s="46">
        <v>26.0</v>
      </c>
      <c r="G2332" s="46">
        <v>0.0</v>
      </c>
      <c r="H2332" s="46">
        <v>0.0</v>
      </c>
      <c r="I2332" s="46">
        <v>0.0</v>
      </c>
      <c r="J2332" s="3"/>
      <c r="K2332" s="56"/>
    </row>
    <row r="2333" ht="32.25" customHeight="1">
      <c r="A2333" s="55" t="s">
        <v>63</v>
      </c>
      <c r="B2333" s="46" t="s">
        <v>16222</v>
      </c>
      <c r="C2333" s="55" t="s">
        <v>16238</v>
      </c>
      <c r="D2333" s="46">
        <v>0.0</v>
      </c>
      <c r="E2333" s="46">
        <v>0.0</v>
      </c>
      <c r="F2333" s="46">
        <v>11.0</v>
      </c>
      <c r="G2333" s="46">
        <v>0.0</v>
      </c>
      <c r="H2333" s="46">
        <v>0.0</v>
      </c>
      <c r="I2333" s="46">
        <v>15.0</v>
      </c>
      <c r="J2333" s="3"/>
      <c r="K2333" s="56"/>
    </row>
    <row r="2334" ht="32.25" customHeight="1">
      <c r="A2334" s="55" t="s">
        <v>63</v>
      </c>
      <c r="B2334" s="46" t="s">
        <v>16222</v>
      </c>
      <c r="C2334" s="55" t="s">
        <v>16241</v>
      </c>
      <c r="D2334" s="46">
        <v>0.0</v>
      </c>
      <c r="E2334" s="46">
        <v>0.0</v>
      </c>
      <c r="F2334" s="46">
        <v>22.0</v>
      </c>
      <c r="G2334" s="46">
        <v>0.0</v>
      </c>
      <c r="H2334" s="46">
        <v>0.0</v>
      </c>
      <c r="I2334" s="46">
        <v>0.0</v>
      </c>
      <c r="J2334" s="3"/>
      <c r="K2334" s="56"/>
    </row>
    <row r="2335" ht="32.25" customHeight="1">
      <c r="A2335" s="55" t="s">
        <v>63</v>
      </c>
      <c r="B2335" s="46" t="s">
        <v>16222</v>
      </c>
      <c r="C2335" s="55" t="s">
        <v>16244</v>
      </c>
      <c r="D2335" s="46">
        <v>0.0</v>
      </c>
      <c r="E2335" s="46">
        <v>0.0</v>
      </c>
      <c r="F2335" s="46">
        <v>21.0</v>
      </c>
      <c r="G2335" s="46">
        <v>0.0</v>
      </c>
      <c r="H2335" s="46">
        <v>0.0</v>
      </c>
      <c r="I2335" s="46">
        <v>0.0</v>
      </c>
      <c r="J2335" s="3"/>
      <c r="K2335" s="56"/>
    </row>
    <row r="2336" ht="32.25" customHeight="1">
      <c r="A2336" s="55" t="s">
        <v>63</v>
      </c>
      <c r="B2336" s="46" t="s">
        <v>16222</v>
      </c>
      <c r="C2336" s="55" t="s">
        <v>16246</v>
      </c>
      <c r="D2336" s="46">
        <v>0.0</v>
      </c>
      <c r="E2336" s="46">
        <v>0.0</v>
      </c>
      <c r="F2336" s="46">
        <v>17.0</v>
      </c>
      <c r="G2336" s="46">
        <v>0.0</v>
      </c>
      <c r="H2336" s="46">
        <v>0.0</v>
      </c>
      <c r="I2336" s="46">
        <v>2.0</v>
      </c>
      <c r="J2336" s="3"/>
      <c r="K2336" s="56"/>
    </row>
    <row r="2337" ht="32.25" customHeight="1">
      <c r="A2337" s="55" t="s">
        <v>63</v>
      </c>
      <c r="B2337" s="46" t="s">
        <v>16222</v>
      </c>
      <c r="C2337" s="55" t="s">
        <v>16248</v>
      </c>
      <c r="D2337" s="46">
        <v>0.0</v>
      </c>
      <c r="E2337" s="46">
        <v>0.0</v>
      </c>
      <c r="F2337" s="46">
        <v>8.0</v>
      </c>
      <c r="G2337" s="46">
        <v>0.0</v>
      </c>
      <c r="H2337" s="46">
        <v>0.0</v>
      </c>
      <c r="I2337" s="46">
        <v>2.0</v>
      </c>
      <c r="J2337" s="3"/>
      <c r="K2337" s="56"/>
    </row>
    <row r="2338" ht="32.25" customHeight="1">
      <c r="A2338" s="55" t="s">
        <v>63</v>
      </c>
      <c r="B2338" s="46" t="s">
        <v>16253</v>
      </c>
      <c r="C2338" s="55" t="s">
        <v>16254</v>
      </c>
      <c r="D2338" s="46">
        <v>0.0</v>
      </c>
      <c r="E2338" s="46">
        <v>0.0</v>
      </c>
      <c r="F2338" s="46">
        <v>58.0</v>
      </c>
      <c r="G2338" s="46">
        <v>0.0</v>
      </c>
      <c r="H2338" s="46">
        <v>0.0</v>
      </c>
      <c r="I2338" s="46">
        <v>0.0</v>
      </c>
      <c r="J2338" s="3"/>
      <c r="K2338" s="56"/>
    </row>
    <row r="2339" ht="32.25" customHeight="1">
      <c r="A2339" s="55" t="s">
        <v>63</v>
      </c>
      <c r="B2339" s="46" t="s">
        <v>16253</v>
      </c>
      <c r="C2339" s="55" t="s">
        <v>16258</v>
      </c>
      <c r="D2339" s="46">
        <v>2.0</v>
      </c>
      <c r="E2339" s="46">
        <v>5.0</v>
      </c>
      <c r="F2339" s="46">
        <v>34.0</v>
      </c>
      <c r="G2339" s="46">
        <v>2.0</v>
      </c>
      <c r="H2339" s="46">
        <v>0.0</v>
      </c>
      <c r="I2339" s="46">
        <v>8.0</v>
      </c>
      <c r="J2339" s="3"/>
      <c r="K2339" s="56"/>
    </row>
    <row r="2340" ht="32.25" customHeight="1">
      <c r="A2340" s="55" t="s">
        <v>63</v>
      </c>
      <c r="B2340" s="46" t="s">
        <v>16253</v>
      </c>
      <c r="C2340" s="55" t="s">
        <v>16260</v>
      </c>
      <c r="D2340" s="46">
        <v>0.0</v>
      </c>
      <c r="E2340" s="46">
        <v>0.0</v>
      </c>
      <c r="F2340" s="46">
        <v>43.0</v>
      </c>
      <c r="G2340" s="46">
        <v>0.0</v>
      </c>
      <c r="H2340" s="46">
        <v>0.0</v>
      </c>
      <c r="I2340" s="46">
        <v>0.0</v>
      </c>
      <c r="J2340" s="3"/>
      <c r="K2340" s="56"/>
    </row>
    <row r="2341" ht="32.25" customHeight="1">
      <c r="A2341" s="55" t="s">
        <v>63</v>
      </c>
      <c r="B2341" s="46" t="s">
        <v>16253</v>
      </c>
      <c r="C2341" s="55" t="s">
        <v>16264</v>
      </c>
      <c r="D2341" s="46">
        <v>0.0</v>
      </c>
      <c r="E2341" s="46">
        <v>0.0</v>
      </c>
      <c r="F2341" s="46">
        <v>41.0</v>
      </c>
      <c r="G2341" s="46">
        <v>0.0</v>
      </c>
      <c r="H2341" s="46">
        <v>0.0</v>
      </c>
      <c r="I2341" s="46">
        <v>0.0</v>
      </c>
      <c r="J2341" s="3"/>
      <c r="K2341" s="56"/>
    </row>
    <row r="2342" ht="32.25" customHeight="1">
      <c r="A2342" s="55" t="s">
        <v>63</v>
      </c>
      <c r="B2342" s="46" t="s">
        <v>16253</v>
      </c>
      <c r="C2342" s="55" t="s">
        <v>16267</v>
      </c>
      <c r="D2342" s="46">
        <v>0.0</v>
      </c>
      <c r="E2342" s="46">
        <v>0.0</v>
      </c>
      <c r="F2342" s="46">
        <v>38.0</v>
      </c>
      <c r="G2342" s="46">
        <v>0.0</v>
      </c>
      <c r="H2342" s="46">
        <v>0.0</v>
      </c>
      <c r="I2342" s="46">
        <v>0.0</v>
      </c>
      <c r="J2342" s="3"/>
      <c r="K2342" s="56"/>
    </row>
    <row r="2343" ht="32.25" customHeight="1">
      <c r="A2343" s="55" t="s">
        <v>63</v>
      </c>
      <c r="B2343" s="46" t="s">
        <v>16253</v>
      </c>
      <c r="C2343" s="55" t="s">
        <v>16273</v>
      </c>
      <c r="D2343" s="46">
        <v>3.0</v>
      </c>
      <c r="E2343" s="46">
        <v>28.0</v>
      </c>
      <c r="F2343" s="46">
        <v>1.0</v>
      </c>
      <c r="G2343" s="46">
        <v>0.0</v>
      </c>
      <c r="H2343" s="46">
        <v>0.0</v>
      </c>
      <c r="I2343" s="46">
        <v>5.0</v>
      </c>
      <c r="J2343" s="3"/>
      <c r="K2343" s="56"/>
    </row>
    <row r="2344" ht="32.25" customHeight="1">
      <c r="A2344" s="55" t="s">
        <v>63</v>
      </c>
      <c r="B2344" s="46" t="s">
        <v>16253</v>
      </c>
      <c r="C2344" s="55" t="s">
        <v>16275</v>
      </c>
      <c r="D2344" s="46">
        <v>1.0</v>
      </c>
      <c r="E2344" s="46">
        <v>0.0</v>
      </c>
      <c r="F2344" s="46">
        <v>36.0</v>
      </c>
      <c r="G2344" s="46">
        <v>0.0</v>
      </c>
      <c r="H2344" s="46">
        <v>0.0</v>
      </c>
      <c r="I2344" s="46">
        <v>0.0</v>
      </c>
      <c r="J2344" s="3"/>
      <c r="K2344" s="56"/>
    </row>
    <row r="2345" ht="32.25" customHeight="1">
      <c r="A2345" s="55" t="s">
        <v>63</v>
      </c>
      <c r="B2345" s="46" t="s">
        <v>16253</v>
      </c>
      <c r="C2345" s="55" t="s">
        <v>16280</v>
      </c>
      <c r="D2345" s="46">
        <v>0.0</v>
      </c>
      <c r="E2345" s="46">
        <v>0.0</v>
      </c>
      <c r="F2345" s="46">
        <v>36.0</v>
      </c>
      <c r="G2345" s="46">
        <v>0.0</v>
      </c>
      <c r="H2345" s="46">
        <v>0.0</v>
      </c>
      <c r="I2345" s="46">
        <v>0.0</v>
      </c>
      <c r="J2345" s="3"/>
      <c r="K2345" s="56"/>
    </row>
    <row r="2346" ht="32.25" customHeight="1">
      <c r="A2346" s="55" t="s">
        <v>63</v>
      </c>
      <c r="B2346" s="46" t="s">
        <v>16253</v>
      </c>
      <c r="C2346" s="55" t="s">
        <v>16284</v>
      </c>
      <c r="D2346" s="46">
        <v>0.0</v>
      </c>
      <c r="E2346" s="46">
        <v>0.0</v>
      </c>
      <c r="F2346" s="46">
        <v>33.0</v>
      </c>
      <c r="G2346" s="46">
        <v>0.0</v>
      </c>
      <c r="H2346" s="46">
        <v>0.0</v>
      </c>
      <c r="I2346" s="46">
        <v>0.0</v>
      </c>
      <c r="J2346" s="3"/>
      <c r="K2346" s="56"/>
    </row>
    <row r="2347" ht="32.25" customHeight="1">
      <c r="A2347" s="55" t="s">
        <v>63</v>
      </c>
      <c r="B2347" s="46" t="s">
        <v>16253</v>
      </c>
      <c r="C2347" s="55" t="s">
        <v>16286</v>
      </c>
      <c r="D2347" s="46">
        <v>0.0</v>
      </c>
      <c r="E2347" s="46">
        <v>0.0</v>
      </c>
      <c r="F2347" s="46">
        <v>31.0</v>
      </c>
      <c r="G2347" s="46">
        <v>0.0</v>
      </c>
      <c r="H2347" s="46">
        <v>0.0</v>
      </c>
      <c r="I2347" s="46">
        <v>0.0</v>
      </c>
      <c r="J2347" s="3"/>
      <c r="K2347" s="56"/>
    </row>
    <row r="2348" ht="32.25" customHeight="1">
      <c r="A2348" s="55" t="s">
        <v>63</v>
      </c>
      <c r="B2348" s="46" t="s">
        <v>16253</v>
      </c>
      <c r="C2348" s="55" t="s">
        <v>16288</v>
      </c>
      <c r="D2348" s="46">
        <v>3.0</v>
      </c>
      <c r="E2348" s="46">
        <v>14.0</v>
      </c>
      <c r="F2348" s="46">
        <v>11.0</v>
      </c>
      <c r="G2348" s="46">
        <v>0.0</v>
      </c>
      <c r="H2348" s="46">
        <v>0.0</v>
      </c>
      <c r="I2348" s="46">
        <v>0.0</v>
      </c>
      <c r="J2348" s="3"/>
      <c r="K2348" s="56"/>
    </row>
    <row r="2349" ht="32.25" customHeight="1">
      <c r="A2349" s="55" t="s">
        <v>63</v>
      </c>
      <c r="B2349" s="46" t="s">
        <v>16253</v>
      </c>
      <c r="C2349" s="55" t="s">
        <v>16293</v>
      </c>
      <c r="D2349" s="46">
        <v>0.0</v>
      </c>
      <c r="E2349" s="46">
        <v>0.0</v>
      </c>
      <c r="F2349" s="46">
        <v>13.0</v>
      </c>
      <c r="G2349" s="46">
        <v>0.0</v>
      </c>
      <c r="H2349" s="46">
        <v>0.0</v>
      </c>
      <c r="I2349" s="46">
        <v>0.0</v>
      </c>
      <c r="J2349" s="3"/>
      <c r="K2349" s="56"/>
    </row>
    <row r="2350" ht="32.25" customHeight="1">
      <c r="A2350" s="55" t="s">
        <v>63</v>
      </c>
      <c r="B2350" s="46" t="s">
        <v>16253</v>
      </c>
      <c r="C2350" s="55" t="s">
        <v>16297</v>
      </c>
      <c r="D2350" s="46">
        <v>0.0</v>
      </c>
      <c r="E2350" s="46">
        <v>0.0</v>
      </c>
      <c r="F2350" s="46">
        <v>1.0</v>
      </c>
      <c r="G2350" s="46">
        <v>0.0</v>
      </c>
      <c r="H2350" s="46">
        <v>0.0</v>
      </c>
      <c r="I2350" s="46">
        <v>0.0</v>
      </c>
      <c r="J2350" s="3"/>
      <c r="K2350" s="56"/>
    </row>
    <row r="2351" ht="32.25" customHeight="1">
      <c r="A2351" s="55" t="s">
        <v>63</v>
      </c>
      <c r="B2351" s="46" t="s">
        <v>16253</v>
      </c>
      <c r="C2351" s="55" t="s">
        <v>16304</v>
      </c>
      <c r="D2351" s="46">
        <v>0.0</v>
      </c>
      <c r="E2351" s="46">
        <v>0.0</v>
      </c>
      <c r="F2351" s="46">
        <v>1.0</v>
      </c>
      <c r="G2351" s="46">
        <v>0.0</v>
      </c>
      <c r="H2351" s="46">
        <v>0.0</v>
      </c>
      <c r="I2351" s="46">
        <v>0.0</v>
      </c>
      <c r="J2351" s="3"/>
      <c r="K2351" s="56"/>
    </row>
    <row r="2352" ht="32.25" customHeight="1">
      <c r="A2352" s="55" t="s">
        <v>63</v>
      </c>
      <c r="B2352" s="46" t="s">
        <v>16253</v>
      </c>
      <c r="C2352" s="55" t="s">
        <v>16308</v>
      </c>
      <c r="D2352" s="46">
        <v>0.0</v>
      </c>
      <c r="E2352" s="46">
        <v>0.0</v>
      </c>
      <c r="F2352" s="46">
        <v>1.0</v>
      </c>
      <c r="G2352" s="46">
        <v>0.0</v>
      </c>
      <c r="H2352" s="46">
        <v>0.0</v>
      </c>
      <c r="I2352" s="46">
        <v>0.0</v>
      </c>
      <c r="J2352" s="3"/>
      <c r="K2352" s="56"/>
    </row>
    <row r="2353" ht="32.25" customHeight="1">
      <c r="A2353" s="55" t="s">
        <v>63</v>
      </c>
      <c r="B2353" s="46" t="s">
        <v>16311</v>
      </c>
      <c r="C2353" s="55" t="s">
        <v>16313</v>
      </c>
      <c r="D2353" s="46">
        <v>0.0</v>
      </c>
      <c r="E2353" s="46">
        <v>0.0</v>
      </c>
      <c r="F2353" s="46">
        <v>185.0</v>
      </c>
      <c r="G2353" s="46">
        <v>0.0</v>
      </c>
      <c r="H2353" s="46">
        <v>0.0</v>
      </c>
      <c r="I2353" s="46">
        <v>2.0</v>
      </c>
      <c r="J2353" s="3"/>
      <c r="K2353" s="56"/>
    </row>
    <row r="2354" ht="32.25" customHeight="1">
      <c r="A2354" s="55" t="s">
        <v>63</v>
      </c>
      <c r="B2354" s="46" t="s">
        <v>16311</v>
      </c>
      <c r="C2354" s="55" t="s">
        <v>16320</v>
      </c>
      <c r="D2354" s="46">
        <v>0.0</v>
      </c>
      <c r="E2354" s="46">
        <v>0.0</v>
      </c>
      <c r="F2354" s="46">
        <v>149.0</v>
      </c>
      <c r="G2354" s="46">
        <v>0.0</v>
      </c>
      <c r="H2354" s="46">
        <v>0.0</v>
      </c>
      <c r="I2354" s="46">
        <v>0.0</v>
      </c>
      <c r="J2354" s="3"/>
      <c r="K2354" s="56"/>
    </row>
    <row r="2355" ht="32.25" customHeight="1">
      <c r="A2355" s="55" t="s">
        <v>63</v>
      </c>
      <c r="B2355" s="46" t="s">
        <v>16311</v>
      </c>
      <c r="C2355" s="55" t="s">
        <v>16325</v>
      </c>
      <c r="D2355" s="46">
        <v>0.0</v>
      </c>
      <c r="E2355" s="46">
        <v>2.0</v>
      </c>
      <c r="F2355" s="46">
        <v>105.0</v>
      </c>
      <c r="G2355" s="46">
        <v>0.0</v>
      </c>
      <c r="H2355" s="46">
        <v>0.0</v>
      </c>
      <c r="I2355" s="46">
        <v>0.0</v>
      </c>
      <c r="J2355" s="3"/>
      <c r="K2355" s="56"/>
    </row>
    <row r="2356" ht="32.25" customHeight="1">
      <c r="A2356" s="55" t="s">
        <v>63</v>
      </c>
      <c r="B2356" s="46" t="s">
        <v>16311</v>
      </c>
      <c r="C2356" s="55" t="s">
        <v>16332</v>
      </c>
      <c r="D2356" s="46">
        <v>0.0</v>
      </c>
      <c r="E2356" s="46">
        <v>0.0</v>
      </c>
      <c r="F2356" s="46">
        <v>90.0</v>
      </c>
      <c r="G2356" s="46">
        <v>0.0</v>
      </c>
      <c r="H2356" s="46">
        <v>0.0</v>
      </c>
      <c r="I2356" s="46">
        <v>0.0</v>
      </c>
      <c r="J2356" s="3"/>
      <c r="K2356" s="56"/>
    </row>
    <row r="2357" ht="32.25" customHeight="1">
      <c r="A2357" s="55" t="s">
        <v>63</v>
      </c>
      <c r="B2357" s="46" t="s">
        <v>16311</v>
      </c>
      <c r="C2357" s="55" t="s">
        <v>16335</v>
      </c>
      <c r="D2357" s="46">
        <v>0.0</v>
      </c>
      <c r="E2357" s="46">
        <v>0.0</v>
      </c>
      <c r="F2357" s="46">
        <v>80.0</v>
      </c>
      <c r="G2357" s="46">
        <v>0.0</v>
      </c>
      <c r="H2357" s="46">
        <v>0.0</v>
      </c>
      <c r="I2357" s="46">
        <v>0.0</v>
      </c>
      <c r="J2357" s="3"/>
      <c r="K2357" s="56"/>
    </row>
    <row r="2358" ht="32.25" customHeight="1">
      <c r="A2358" s="55" t="s">
        <v>63</v>
      </c>
      <c r="B2358" s="46" t="s">
        <v>16311</v>
      </c>
      <c r="C2358" s="55" t="s">
        <v>16342</v>
      </c>
      <c r="D2358" s="46">
        <v>0.0</v>
      </c>
      <c r="E2358" s="46">
        <v>0.0</v>
      </c>
      <c r="F2358" s="46">
        <v>71.0</v>
      </c>
      <c r="G2358" s="46">
        <v>0.0</v>
      </c>
      <c r="H2358" s="46">
        <v>0.0</v>
      </c>
      <c r="I2358" s="46">
        <v>0.0</v>
      </c>
      <c r="J2358" s="3"/>
      <c r="K2358" s="56"/>
    </row>
    <row r="2359" ht="32.25" customHeight="1">
      <c r="A2359" s="55" t="s">
        <v>63</v>
      </c>
      <c r="B2359" s="46" t="s">
        <v>16349</v>
      </c>
      <c r="C2359" s="55" t="s">
        <v>16350</v>
      </c>
      <c r="D2359" s="46">
        <v>7.0</v>
      </c>
      <c r="E2359" s="46">
        <v>39.0</v>
      </c>
      <c r="F2359" s="46">
        <v>110.0</v>
      </c>
      <c r="G2359" s="46">
        <v>0.0</v>
      </c>
      <c r="H2359" s="46">
        <v>0.0</v>
      </c>
      <c r="I2359" s="46">
        <v>74.0</v>
      </c>
      <c r="J2359" s="3"/>
      <c r="K2359" s="56"/>
    </row>
    <row r="2360" ht="32.25" customHeight="1">
      <c r="A2360" s="55" t="s">
        <v>63</v>
      </c>
      <c r="B2360" s="46" t="s">
        <v>16349</v>
      </c>
      <c r="C2360" s="55" t="s">
        <v>16355</v>
      </c>
      <c r="D2360" s="46">
        <v>0.0</v>
      </c>
      <c r="E2360" s="46">
        <v>0.0</v>
      </c>
      <c r="F2360" s="46">
        <v>180.0</v>
      </c>
      <c r="G2360" s="46">
        <v>0.0</v>
      </c>
      <c r="H2360" s="46">
        <v>0.0</v>
      </c>
      <c r="I2360" s="46">
        <v>0.0</v>
      </c>
      <c r="J2360" s="3"/>
      <c r="K2360" s="56"/>
    </row>
    <row r="2361" ht="32.25" customHeight="1">
      <c r="A2361" s="55" t="s">
        <v>63</v>
      </c>
      <c r="B2361" s="46" t="s">
        <v>16349</v>
      </c>
      <c r="C2361" s="55" t="s">
        <v>16359</v>
      </c>
      <c r="D2361" s="46">
        <v>0.0</v>
      </c>
      <c r="E2361" s="46">
        <v>12.0</v>
      </c>
      <c r="F2361" s="46">
        <v>123.0</v>
      </c>
      <c r="G2361" s="46">
        <v>0.0</v>
      </c>
      <c r="H2361" s="46">
        <v>0.0</v>
      </c>
      <c r="I2361" s="46">
        <v>1.0</v>
      </c>
      <c r="J2361" s="3"/>
      <c r="K2361" s="56"/>
    </row>
    <row r="2362" ht="32.25" customHeight="1">
      <c r="A2362" s="55" t="s">
        <v>63</v>
      </c>
      <c r="B2362" s="46" t="s">
        <v>16363</v>
      </c>
      <c r="C2362" s="55" t="s">
        <v>16364</v>
      </c>
      <c r="D2362" s="46">
        <v>1.0</v>
      </c>
      <c r="E2362" s="46">
        <v>0.0</v>
      </c>
      <c r="F2362" s="46">
        <v>18.0</v>
      </c>
      <c r="G2362" s="46">
        <v>0.0</v>
      </c>
      <c r="H2362" s="46">
        <v>0.0</v>
      </c>
      <c r="I2362" s="46">
        <v>118.0</v>
      </c>
      <c r="J2362" s="3"/>
      <c r="K2362" s="56"/>
    </row>
    <row r="2363" ht="32.25" customHeight="1">
      <c r="A2363" s="55" t="s">
        <v>63</v>
      </c>
      <c r="B2363" s="46" t="s">
        <v>16363</v>
      </c>
      <c r="C2363" s="55" t="s">
        <v>16368</v>
      </c>
      <c r="D2363" s="46">
        <v>0.0</v>
      </c>
      <c r="E2363" s="46">
        <v>0.0</v>
      </c>
      <c r="F2363" s="46">
        <v>128.0</v>
      </c>
      <c r="G2363" s="46">
        <v>0.0</v>
      </c>
      <c r="H2363" s="46">
        <v>0.0</v>
      </c>
      <c r="I2363" s="46">
        <v>0.0</v>
      </c>
      <c r="J2363" s="3"/>
      <c r="K2363" s="56"/>
    </row>
    <row r="2364" ht="32.25" customHeight="1">
      <c r="A2364" s="55" t="s">
        <v>63</v>
      </c>
      <c r="B2364" s="46" t="s">
        <v>16363</v>
      </c>
      <c r="C2364" s="55" t="s">
        <v>16372</v>
      </c>
      <c r="D2364" s="46">
        <v>0.0</v>
      </c>
      <c r="E2364" s="46">
        <v>0.0</v>
      </c>
      <c r="F2364" s="46">
        <v>106.0</v>
      </c>
      <c r="G2364" s="46">
        <v>0.0</v>
      </c>
      <c r="H2364" s="46">
        <v>0.0</v>
      </c>
      <c r="I2364" s="46">
        <v>0.0</v>
      </c>
      <c r="J2364" s="3"/>
      <c r="K2364" s="56"/>
    </row>
    <row r="2365" ht="32.25" customHeight="1">
      <c r="A2365" s="55" t="s">
        <v>63</v>
      </c>
      <c r="B2365" s="46" t="s">
        <v>16363</v>
      </c>
      <c r="C2365" s="55" t="s">
        <v>16375</v>
      </c>
      <c r="D2365" s="46">
        <v>0.0</v>
      </c>
      <c r="E2365" s="46">
        <v>0.0</v>
      </c>
      <c r="F2365" s="46">
        <v>89.0</v>
      </c>
      <c r="G2365" s="46">
        <v>0.0</v>
      </c>
      <c r="H2365" s="46">
        <v>0.0</v>
      </c>
      <c r="I2365" s="46">
        <v>0.0</v>
      </c>
      <c r="J2365" s="3"/>
      <c r="K2365" s="56"/>
    </row>
    <row r="2366" ht="32.25" customHeight="1">
      <c r="A2366" s="55" t="s">
        <v>63</v>
      </c>
      <c r="B2366" s="46" t="s">
        <v>16363</v>
      </c>
      <c r="C2366" s="55" t="s">
        <v>16377</v>
      </c>
      <c r="D2366" s="46">
        <v>0.0</v>
      </c>
      <c r="E2366" s="46">
        <v>0.0</v>
      </c>
      <c r="F2366" s="46">
        <v>66.0</v>
      </c>
      <c r="G2366" s="46">
        <v>0.0</v>
      </c>
      <c r="H2366" s="46">
        <v>0.0</v>
      </c>
      <c r="I2366" s="46">
        <v>0.0</v>
      </c>
      <c r="J2366" s="3"/>
      <c r="K2366" s="56"/>
    </row>
    <row r="2367" ht="32.25" customHeight="1">
      <c r="A2367" s="55" t="s">
        <v>63</v>
      </c>
      <c r="B2367" s="46" t="s">
        <v>16380</v>
      </c>
      <c r="C2367" s="55" t="s">
        <v>16381</v>
      </c>
      <c r="D2367" s="46">
        <v>0.0</v>
      </c>
      <c r="E2367" s="46">
        <v>0.0</v>
      </c>
      <c r="F2367" s="46">
        <v>209.0</v>
      </c>
      <c r="G2367" s="46">
        <v>0.0</v>
      </c>
      <c r="H2367" s="46">
        <v>0.0</v>
      </c>
      <c r="I2367" s="46">
        <v>0.0</v>
      </c>
      <c r="J2367" s="3"/>
      <c r="K2367" s="56"/>
    </row>
    <row r="2368" ht="32.25" customHeight="1">
      <c r="A2368" s="55" t="s">
        <v>63</v>
      </c>
      <c r="B2368" s="46" t="s">
        <v>16380</v>
      </c>
      <c r="C2368" s="55" t="s">
        <v>16385</v>
      </c>
      <c r="D2368" s="46">
        <v>0.0</v>
      </c>
      <c r="E2368" s="46">
        <v>0.0</v>
      </c>
      <c r="F2368" s="46">
        <v>129.0</v>
      </c>
      <c r="G2368" s="46">
        <v>0.0</v>
      </c>
      <c r="H2368" s="46">
        <v>0.0</v>
      </c>
      <c r="I2368" s="46">
        <v>0.0</v>
      </c>
      <c r="J2368" s="3"/>
      <c r="K2368" s="56"/>
    </row>
    <row r="2369" ht="32.25" customHeight="1">
      <c r="A2369" s="55" t="s">
        <v>63</v>
      </c>
      <c r="B2369" s="46" t="s">
        <v>16380</v>
      </c>
      <c r="C2369" s="55" t="s">
        <v>16388</v>
      </c>
      <c r="D2369" s="46">
        <v>0.0</v>
      </c>
      <c r="E2369" s="46">
        <v>0.0</v>
      </c>
      <c r="F2369" s="46">
        <v>90.0</v>
      </c>
      <c r="G2369" s="46">
        <v>0.0</v>
      </c>
      <c r="H2369" s="46">
        <v>0.0</v>
      </c>
      <c r="I2369" s="46">
        <v>0.0</v>
      </c>
      <c r="J2369" s="3"/>
      <c r="K2369" s="56"/>
    </row>
    <row r="2370" ht="32.25" customHeight="1">
      <c r="A2370" s="55" t="s">
        <v>63</v>
      </c>
      <c r="B2370" s="46" t="s">
        <v>16380</v>
      </c>
      <c r="C2370" s="55" t="s">
        <v>16391</v>
      </c>
      <c r="D2370" s="46">
        <v>0.0</v>
      </c>
      <c r="E2370" s="46">
        <v>0.0</v>
      </c>
      <c r="F2370" s="46">
        <v>58.0</v>
      </c>
      <c r="G2370" s="46">
        <v>0.0</v>
      </c>
      <c r="H2370" s="46">
        <v>0.0</v>
      </c>
      <c r="I2370" s="46">
        <v>24.0</v>
      </c>
      <c r="J2370" s="3"/>
      <c r="K2370" s="56"/>
    </row>
    <row r="2371" ht="32.25" customHeight="1">
      <c r="A2371" s="55" t="s">
        <v>63</v>
      </c>
      <c r="B2371" s="46" t="s">
        <v>16393</v>
      </c>
      <c r="C2371" s="55" t="s">
        <v>16396</v>
      </c>
      <c r="D2371" s="46">
        <v>0.0</v>
      </c>
      <c r="E2371" s="46">
        <v>0.0</v>
      </c>
      <c r="F2371" s="46">
        <v>331.0</v>
      </c>
      <c r="G2371" s="46">
        <v>0.0</v>
      </c>
      <c r="H2371" s="46">
        <v>0.0</v>
      </c>
      <c r="I2371" s="46">
        <v>1.0</v>
      </c>
      <c r="J2371" s="3"/>
      <c r="K2371" s="56"/>
    </row>
    <row r="2372" ht="32.25" customHeight="1">
      <c r="A2372" s="55" t="s">
        <v>63</v>
      </c>
      <c r="B2372" s="46" t="s">
        <v>16393</v>
      </c>
      <c r="C2372" s="55" t="s">
        <v>16399</v>
      </c>
      <c r="D2372" s="46">
        <v>4.0</v>
      </c>
      <c r="E2372" s="46">
        <v>0.0</v>
      </c>
      <c r="F2372" s="46">
        <v>249.0</v>
      </c>
      <c r="G2372" s="46">
        <v>2.0</v>
      </c>
      <c r="H2372" s="46">
        <v>0.0</v>
      </c>
      <c r="I2372" s="46">
        <v>76.0</v>
      </c>
      <c r="J2372" s="3"/>
      <c r="K2372" s="56"/>
    </row>
    <row r="2373" ht="32.25" customHeight="1">
      <c r="A2373" s="55" t="s">
        <v>63</v>
      </c>
      <c r="B2373" s="46" t="s">
        <v>16393</v>
      </c>
      <c r="C2373" s="55" t="s">
        <v>16403</v>
      </c>
      <c r="D2373" s="46">
        <v>0.0</v>
      </c>
      <c r="E2373" s="46">
        <v>0.0</v>
      </c>
      <c r="F2373" s="46">
        <v>329.0</v>
      </c>
      <c r="G2373" s="46">
        <v>0.0</v>
      </c>
      <c r="H2373" s="46">
        <v>0.0</v>
      </c>
      <c r="I2373" s="46">
        <v>0.0</v>
      </c>
      <c r="J2373" s="3"/>
      <c r="K2373" s="56"/>
    </row>
    <row r="2374" ht="32.25" customHeight="1">
      <c r="A2374" s="55" t="s">
        <v>63</v>
      </c>
      <c r="B2374" s="46" t="s">
        <v>16393</v>
      </c>
      <c r="C2374" s="55" t="s">
        <v>16405</v>
      </c>
      <c r="D2374" s="46">
        <v>0.0</v>
      </c>
      <c r="E2374" s="46">
        <v>0.0</v>
      </c>
      <c r="F2374" s="46">
        <v>100.0</v>
      </c>
      <c r="G2374" s="46">
        <v>0.0</v>
      </c>
      <c r="H2374" s="46">
        <v>0.0</v>
      </c>
      <c r="I2374" s="46">
        <v>0.0</v>
      </c>
      <c r="J2374" s="3"/>
      <c r="K2374" s="56"/>
    </row>
    <row r="2375" ht="32.25" customHeight="1">
      <c r="A2375" s="55" t="s">
        <v>63</v>
      </c>
      <c r="B2375" s="46" t="s">
        <v>16393</v>
      </c>
      <c r="C2375" s="55" t="s">
        <v>16408</v>
      </c>
      <c r="D2375" s="46">
        <v>0.0</v>
      </c>
      <c r="E2375" s="46">
        <v>0.0</v>
      </c>
      <c r="F2375" s="46">
        <v>56.0</v>
      </c>
      <c r="G2375" s="46">
        <v>0.0</v>
      </c>
      <c r="H2375" s="46">
        <v>0.0</v>
      </c>
      <c r="I2375" s="46">
        <v>0.0</v>
      </c>
      <c r="J2375" s="3"/>
      <c r="K2375" s="56"/>
    </row>
    <row r="2376" ht="32.25" customHeight="1">
      <c r="A2376" s="55" t="s">
        <v>63</v>
      </c>
      <c r="B2376" s="46" t="s">
        <v>16412</v>
      </c>
      <c r="C2376" s="55" t="s">
        <v>16413</v>
      </c>
      <c r="D2376" s="46">
        <v>0.0</v>
      </c>
      <c r="E2376" s="46">
        <v>0.0</v>
      </c>
      <c r="F2376" s="46">
        <v>262.0</v>
      </c>
      <c r="G2376" s="46">
        <v>0.0</v>
      </c>
      <c r="H2376" s="46">
        <v>0.0</v>
      </c>
      <c r="I2376" s="46">
        <v>0.0</v>
      </c>
      <c r="J2376" s="3"/>
      <c r="K2376" s="56"/>
    </row>
    <row r="2377" ht="32.25" customHeight="1">
      <c r="A2377" s="55" t="s">
        <v>63</v>
      </c>
      <c r="B2377" s="46" t="s">
        <v>16412</v>
      </c>
      <c r="C2377" s="55" t="s">
        <v>16417</v>
      </c>
      <c r="D2377" s="46">
        <v>5.0</v>
      </c>
      <c r="E2377" s="46">
        <v>0.0</v>
      </c>
      <c r="F2377" s="46">
        <v>84.0</v>
      </c>
      <c r="G2377" s="46">
        <v>1.0</v>
      </c>
      <c r="H2377" s="46">
        <v>1.0</v>
      </c>
      <c r="I2377" s="46">
        <v>100.0</v>
      </c>
      <c r="J2377" s="3"/>
      <c r="K2377" s="56"/>
    </row>
    <row r="2378" ht="32.25" customHeight="1">
      <c r="A2378" s="55" t="s">
        <v>63</v>
      </c>
      <c r="B2378" s="46" t="s">
        <v>16412</v>
      </c>
      <c r="C2378" s="55" t="s">
        <v>16420</v>
      </c>
      <c r="D2378" s="46">
        <v>0.0</v>
      </c>
      <c r="E2378" s="46">
        <v>0.0</v>
      </c>
      <c r="F2378" s="46">
        <v>135.0</v>
      </c>
      <c r="G2378" s="46">
        <v>0.0</v>
      </c>
      <c r="H2378" s="46">
        <v>0.0</v>
      </c>
      <c r="I2378" s="46">
        <v>0.0</v>
      </c>
      <c r="J2378" s="3"/>
      <c r="K2378" s="56"/>
    </row>
    <row r="2379" ht="32.25" customHeight="1">
      <c r="A2379" s="55" t="s">
        <v>63</v>
      </c>
      <c r="B2379" s="46" t="s">
        <v>16412</v>
      </c>
      <c r="C2379" s="55" t="s">
        <v>16422</v>
      </c>
      <c r="D2379" s="46">
        <v>0.0</v>
      </c>
      <c r="E2379" s="46">
        <v>0.0</v>
      </c>
      <c r="F2379" s="46">
        <v>85.0</v>
      </c>
      <c r="G2379" s="46">
        <v>0.0</v>
      </c>
      <c r="H2379" s="46">
        <v>0.0</v>
      </c>
      <c r="I2379" s="46">
        <v>0.0</v>
      </c>
      <c r="J2379" s="3"/>
      <c r="K2379" s="56"/>
    </row>
    <row r="2380" ht="32.25" customHeight="1">
      <c r="A2380" s="55" t="s">
        <v>63</v>
      </c>
      <c r="B2380" s="46" t="s">
        <v>16425</v>
      </c>
      <c r="C2380" s="55" t="s">
        <v>16428</v>
      </c>
      <c r="D2380" s="46">
        <v>0.0</v>
      </c>
      <c r="E2380" s="46">
        <v>0.0</v>
      </c>
      <c r="F2380" s="46">
        <v>216.0</v>
      </c>
      <c r="G2380" s="46">
        <v>0.0</v>
      </c>
      <c r="H2380" s="46">
        <v>0.0</v>
      </c>
      <c r="I2380" s="46">
        <v>0.0</v>
      </c>
      <c r="J2380" s="3"/>
      <c r="K2380" s="56"/>
    </row>
    <row r="2381" ht="32.25" customHeight="1">
      <c r="A2381" s="55" t="s">
        <v>63</v>
      </c>
      <c r="B2381" s="46" t="s">
        <v>16425</v>
      </c>
      <c r="C2381" s="55" t="s">
        <v>16433</v>
      </c>
      <c r="D2381" s="46">
        <v>9.0</v>
      </c>
      <c r="E2381" s="46">
        <v>0.0</v>
      </c>
      <c r="F2381" s="46">
        <v>80.0</v>
      </c>
      <c r="G2381" s="46">
        <v>2.0</v>
      </c>
      <c r="H2381" s="46">
        <v>0.0</v>
      </c>
      <c r="I2381" s="46">
        <v>41.0</v>
      </c>
      <c r="J2381" s="3"/>
      <c r="K2381" s="56"/>
    </row>
    <row r="2382" ht="32.25" customHeight="1">
      <c r="A2382" s="55" t="s">
        <v>63</v>
      </c>
      <c r="B2382" s="46" t="s">
        <v>16425</v>
      </c>
      <c r="C2382" s="55" t="s">
        <v>16436</v>
      </c>
      <c r="D2382" s="46">
        <v>0.0</v>
      </c>
      <c r="E2382" s="46">
        <v>0.0</v>
      </c>
      <c r="F2382" s="46">
        <v>86.0</v>
      </c>
      <c r="G2382" s="46">
        <v>0.0</v>
      </c>
      <c r="H2382" s="46">
        <v>0.0</v>
      </c>
      <c r="I2382" s="46">
        <v>13.0</v>
      </c>
      <c r="J2382" s="3"/>
      <c r="K2382" s="56"/>
    </row>
    <row r="2383" ht="32.25" customHeight="1">
      <c r="A2383" s="55" t="s">
        <v>63</v>
      </c>
      <c r="B2383" s="46" t="s">
        <v>16425</v>
      </c>
      <c r="C2383" s="55" t="s">
        <v>16438</v>
      </c>
      <c r="D2383" s="46">
        <v>0.0</v>
      </c>
      <c r="E2383" s="46">
        <v>0.0</v>
      </c>
      <c r="F2383" s="46">
        <v>92.0</v>
      </c>
      <c r="G2383" s="46">
        <v>0.0</v>
      </c>
      <c r="H2383" s="46">
        <v>0.0</v>
      </c>
      <c r="I2383" s="46">
        <v>0.0</v>
      </c>
      <c r="J2383" s="3"/>
      <c r="K2383" s="56"/>
    </row>
    <row r="2384" ht="32.25" customHeight="1">
      <c r="A2384" s="55" t="s">
        <v>63</v>
      </c>
      <c r="B2384" s="46" t="s">
        <v>16442</v>
      </c>
      <c r="C2384" s="55" t="s">
        <v>16443</v>
      </c>
      <c r="D2384" s="46">
        <v>0.0</v>
      </c>
      <c r="E2384" s="46">
        <v>4.0</v>
      </c>
      <c r="F2384" s="46">
        <v>234.0</v>
      </c>
      <c r="G2384" s="46">
        <v>0.0</v>
      </c>
      <c r="H2384" s="46">
        <v>0.0</v>
      </c>
      <c r="I2384" s="46">
        <v>1.0</v>
      </c>
      <c r="J2384" s="3"/>
      <c r="K2384" s="56"/>
    </row>
    <row r="2385" ht="32.25" customHeight="1">
      <c r="A2385" s="55" t="s">
        <v>63</v>
      </c>
      <c r="B2385" s="46" t="s">
        <v>16442</v>
      </c>
      <c r="C2385" s="55" t="s">
        <v>16447</v>
      </c>
      <c r="D2385" s="46">
        <v>0.0</v>
      </c>
      <c r="E2385" s="46">
        <v>6.0</v>
      </c>
      <c r="F2385" s="46">
        <v>185.0</v>
      </c>
      <c r="G2385" s="46">
        <v>1.0</v>
      </c>
      <c r="H2385" s="46">
        <v>0.0</v>
      </c>
      <c r="I2385" s="46">
        <v>3.0</v>
      </c>
      <c r="J2385" s="3"/>
      <c r="K2385" s="56"/>
    </row>
    <row r="2386" ht="32.25" customHeight="1">
      <c r="A2386" s="55" t="s">
        <v>63</v>
      </c>
      <c r="B2386" s="46" t="s">
        <v>16442</v>
      </c>
      <c r="C2386" s="55" t="s">
        <v>16449</v>
      </c>
      <c r="D2386" s="46">
        <v>1.0</v>
      </c>
      <c r="E2386" s="46">
        <v>7.0</v>
      </c>
      <c r="F2386" s="46">
        <v>70.0</v>
      </c>
      <c r="G2386" s="46">
        <v>0.0</v>
      </c>
      <c r="H2386" s="46">
        <v>0.0</v>
      </c>
      <c r="I2386" s="46">
        <v>2.0</v>
      </c>
      <c r="J2386" s="3"/>
      <c r="K2386" s="56"/>
    </row>
    <row r="2387" ht="32.25" customHeight="1">
      <c r="A2387" s="55" t="s">
        <v>63</v>
      </c>
      <c r="B2387" s="46" t="s">
        <v>16442</v>
      </c>
      <c r="C2387" s="55" t="s">
        <v>16452</v>
      </c>
      <c r="D2387" s="46">
        <v>0.0</v>
      </c>
      <c r="E2387" s="46">
        <v>3.0</v>
      </c>
      <c r="F2387" s="46">
        <v>54.0</v>
      </c>
      <c r="G2387" s="46">
        <v>0.0</v>
      </c>
      <c r="H2387" s="46">
        <v>0.0</v>
      </c>
      <c r="I2387" s="46">
        <v>3.0</v>
      </c>
      <c r="J2387" s="3"/>
      <c r="K2387" s="56"/>
    </row>
    <row r="2388" ht="32.25" customHeight="1">
      <c r="A2388" s="55" t="s">
        <v>63</v>
      </c>
      <c r="B2388" s="46" t="s">
        <v>16455</v>
      </c>
      <c r="C2388" s="46" t="s">
        <v>16457</v>
      </c>
      <c r="D2388" s="46">
        <v>0.0</v>
      </c>
      <c r="E2388" s="46">
        <v>1.0</v>
      </c>
      <c r="F2388" s="46">
        <v>270.0</v>
      </c>
      <c r="G2388" s="46">
        <v>0.0</v>
      </c>
      <c r="H2388" s="46">
        <v>0.0</v>
      </c>
      <c r="I2388" s="46">
        <v>0.0</v>
      </c>
      <c r="J2388" s="3"/>
      <c r="K2388" s="56"/>
    </row>
    <row r="2389" ht="32.25" customHeight="1">
      <c r="A2389" s="55" t="s">
        <v>63</v>
      </c>
      <c r="B2389" s="46" t="s">
        <v>16455</v>
      </c>
      <c r="C2389" s="55" t="s">
        <v>16461</v>
      </c>
      <c r="D2389" s="46">
        <v>0.0</v>
      </c>
      <c r="E2389" s="46">
        <v>0.0</v>
      </c>
      <c r="F2389" s="46">
        <v>233.0</v>
      </c>
      <c r="G2389" s="46">
        <v>0.0</v>
      </c>
      <c r="H2389" s="46">
        <v>0.0</v>
      </c>
      <c r="I2389" s="46">
        <v>0.0</v>
      </c>
      <c r="J2389" s="3"/>
      <c r="K2389" s="56"/>
    </row>
    <row r="2390" ht="32.25" customHeight="1">
      <c r="A2390" s="55" t="s">
        <v>63</v>
      </c>
      <c r="B2390" s="46" t="s">
        <v>16455</v>
      </c>
      <c r="C2390" s="55" t="s">
        <v>16464</v>
      </c>
      <c r="D2390" s="46">
        <v>0.0</v>
      </c>
      <c r="E2390" s="46">
        <v>0.0</v>
      </c>
      <c r="F2390" s="46">
        <v>152.0</v>
      </c>
      <c r="G2390" s="46">
        <v>0.0</v>
      </c>
      <c r="H2390" s="46">
        <v>0.0</v>
      </c>
      <c r="I2390" s="46">
        <v>0.0</v>
      </c>
      <c r="J2390" s="3"/>
      <c r="K2390" s="56"/>
    </row>
    <row r="2391" ht="32.25" customHeight="1">
      <c r="A2391" s="55" t="s">
        <v>63</v>
      </c>
      <c r="B2391" s="46" t="s">
        <v>16455</v>
      </c>
      <c r="C2391" s="55" t="s">
        <v>16466</v>
      </c>
      <c r="D2391" s="46">
        <v>0.0</v>
      </c>
      <c r="E2391" s="46">
        <v>0.0</v>
      </c>
      <c r="F2391" s="46">
        <v>22.0</v>
      </c>
      <c r="G2391" s="46">
        <v>0.0</v>
      </c>
      <c r="H2391" s="46">
        <v>0.0</v>
      </c>
      <c r="I2391" s="46">
        <v>0.0</v>
      </c>
      <c r="J2391" s="3"/>
      <c r="K2391" s="56"/>
    </row>
    <row r="2392" ht="32.25" customHeight="1">
      <c r="A2392" s="55" t="s">
        <v>63</v>
      </c>
      <c r="B2392" s="46" t="s">
        <v>16475</v>
      </c>
      <c r="C2392" s="55" t="s">
        <v>16476</v>
      </c>
      <c r="D2392" s="46">
        <v>0.0</v>
      </c>
      <c r="E2392" s="46">
        <v>20.0</v>
      </c>
      <c r="F2392" s="46">
        <v>196.0</v>
      </c>
      <c r="G2392" s="46">
        <v>0.0</v>
      </c>
      <c r="H2392" s="46">
        <v>0.0</v>
      </c>
      <c r="I2392" s="46">
        <v>24.0</v>
      </c>
      <c r="J2392" s="3"/>
      <c r="K2392" s="56"/>
    </row>
    <row r="2393" ht="32.25" customHeight="1">
      <c r="A2393" s="55" t="s">
        <v>63</v>
      </c>
      <c r="B2393" s="46" t="s">
        <v>16475</v>
      </c>
      <c r="C2393" s="46" t="s">
        <v>16480</v>
      </c>
      <c r="D2393" s="46">
        <v>0.0</v>
      </c>
      <c r="E2393" s="46">
        <v>0.0</v>
      </c>
      <c r="F2393" s="46">
        <v>113.0</v>
      </c>
      <c r="G2393" s="46">
        <v>0.0</v>
      </c>
      <c r="H2393" s="46">
        <v>0.0</v>
      </c>
      <c r="I2393" s="46">
        <v>0.0</v>
      </c>
      <c r="J2393" s="3"/>
      <c r="K2393" s="56"/>
    </row>
    <row r="2394" ht="32.25" customHeight="1">
      <c r="A2394" s="55" t="s">
        <v>63</v>
      </c>
      <c r="B2394" s="46" t="s">
        <v>16475</v>
      </c>
      <c r="C2394" s="55" t="s">
        <v>16484</v>
      </c>
      <c r="D2394" s="46">
        <v>0.0</v>
      </c>
      <c r="E2394" s="46">
        <v>3.0</v>
      </c>
      <c r="F2394" s="46">
        <v>65.0</v>
      </c>
      <c r="G2394" s="46">
        <v>0.0</v>
      </c>
      <c r="H2394" s="46">
        <v>0.0</v>
      </c>
      <c r="I2394" s="46">
        <v>4.0</v>
      </c>
      <c r="J2394" s="3"/>
      <c r="K2394" s="56"/>
    </row>
    <row r="2395" ht="32.25" customHeight="1">
      <c r="A2395" s="55" t="s">
        <v>63</v>
      </c>
      <c r="B2395" s="46" t="s">
        <v>16487</v>
      </c>
      <c r="C2395" s="55" t="s">
        <v>16488</v>
      </c>
      <c r="D2395" s="46">
        <v>0.0</v>
      </c>
      <c r="E2395" s="46">
        <v>0.0</v>
      </c>
      <c r="F2395" s="46">
        <v>207.0</v>
      </c>
      <c r="G2395" s="46">
        <v>0.0</v>
      </c>
      <c r="H2395" s="46">
        <v>0.0</v>
      </c>
      <c r="I2395" s="46">
        <v>0.0</v>
      </c>
      <c r="J2395" s="3"/>
      <c r="K2395" s="56"/>
    </row>
    <row r="2396" ht="32.25" customHeight="1">
      <c r="A2396" s="55" t="s">
        <v>63</v>
      </c>
      <c r="B2396" s="46" t="s">
        <v>16487</v>
      </c>
      <c r="C2396" s="55" t="s">
        <v>16491</v>
      </c>
      <c r="D2396" s="46">
        <v>0.0</v>
      </c>
      <c r="E2396" s="46">
        <v>1.0</v>
      </c>
      <c r="F2396" s="46">
        <v>132.0</v>
      </c>
      <c r="G2396" s="46">
        <v>0.0</v>
      </c>
      <c r="H2396" s="46">
        <v>0.0</v>
      </c>
      <c r="I2396" s="46">
        <v>8.0</v>
      </c>
      <c r="J2396" s="3"/>
      <c r="K2396" s="56"/>
    </row>
    <row r="2397" ht="32.25" customHeight="1">
      <c r="A2397" s="55" t="s">
        <v>63</v>
      </c>
      <c r="B2397" s="46" t="s">
        <v>16487</v>
      </c>
      <c r="C2397" s="55" t="s">
        <v>16493</v>
      </c>
      <c r="D2397" s="46">
        <v>0.0</v>
      </c>
      <c r="E2397" s="46">
        <v>1.0</v>
      </c>
      <c r="F2397" s="46">
        <v>58.0</v>
      </c>
      <c r="G2397" s="46">
        <v>0.0</v>
      </c>
      <c r="H2397" s="46">
        <v>0.0</v>
      </c>
      <c r="I2397" s="46">
        <v>12.0</v>
      </c>
      <c r="J2397" s="3"/>
      <c r="K2397" s="56"/>
    </row>
    <row r="2398" ht="32.25" customHeight="1">
      <c r="A2398" s="55" t="s">
        <v>63</v>
      </c>
      <c r="B2398" s="46" t="s">
        <v>16487</v>
      </c>
      <c r="C2398" s="55" t="s">
        <v>16497</v>
      </c>
      <c r="D2398" s="46">
        <v>0.0</v>
      </c>
      <c r="E2398" s="46">
        <v>0.0</v>
      </c>
      <c r="F2398" s="46">
        <v>53.0</v>
      </c>
      <c r="G2398" s="46">
        <v>0.0</v>
      </c>
      <c r="H2398" s="46">
        <v>0.0</v>
      </c>
      <c r="I2398" s="46">
        <v>0.0</v>
      </c>
      <c r="J2398" s="3"/>
      <c r="K2398" s="56"/>
    </row>
    <row r="2399" ht="32.25" customHeight="1">
      <c r="A2399" s="55" t="s">
        <v>63</v>
      </c>
      <c r="B2399" s="46" t="s">
        <v>16487</v>
      </c>
      <c r="C2399" s="55" t="s">
        <v>16500</v>
      </c>
      <c r="D2399" s="46">
        <v>0.0</v>
      </c>
      <c r="E2399" s="46">
        <v>0.0</v>
      </c>
      <c r="F2399" s="46">
        <v>49.0</v>
      </c>
      <c r="G2399" s="46">
        <v>0.0</v>
      </c>
      <c r="H2399" s="46">
        <v>0.0</v>
      </c>
      <c r="I2399" s="46">
        <v>0.0</v>
      </c>
      <c r="J2399" s="3"/>
      <c r="K2399" s="56"/>
    </row>
    <row r="2400" ht="32.25" customHeight="1">
      <c r="A2400" s="55" t="s">
        <v>63</v>
      </c>
      <c r="B2400" s="46" t="s">
        <v>16504</v>
      </c>
      <c r="C2400" s="55" t="s">
        <v>16505</v>
      </c>
      <c r="D2400" s="46">
        <v>0.0</v>
      </c>
      <c r="E2400" s="46">
        <v>11.0</v>
      </c>
      <c r="F2400" s="46">
        <v>168.0</v>
      </c>
      <c r="G2400" s="46">
        <v>0.0</v>
      </c>
      <c r="H2400" s="46">
        <v>0.0</v>
      </c>
      <c r="I2400" s="46">
        <v>10.0</v>
      </c>
      <c r="J2400" s="3"/>
      <c r="K2400" s="56"/>
    </row>
    <row r="2401" ht="32.25" customHeight="1">
      <c r="A2401" s="55" t="s">
        <v>63</v>
      </c>
      <c r="B2401" s="46" t="s">
        <v>16504</v>
      </c>
      <c r="C2401" s="55" t="s">
        <v>16509</v>
      </c>
      <c r="D2401" s="46">
        <v>0.0</v>
      </c>
      <c r="E2401" s="46">
        <v>7.0</v>
      </c>
      <c r="F2401" s="46">
        <v>105.0</v>
      </c>
      <c r="G2401" s="46">
        <v>0.0</v>
      </c>
      <c r="H2401" s="46">
        <v>0.0</v>
      </c>
      <c r="I2401" s="46">
        <v>3.0</v>
      </c>
      <c r="J2401" s="3"/>
      <c r="K2401" s="56"/>
    </row>
    <row r="2402" ht="32.25" customHeight="1">
      <c r="A2402" s="55" t="s">
        <v>63</v>
      </c>
      <c r="B2402" s="46" t="s">
        <v>16504</v>
      </c>
      <c r="C2402" s="55" t="s">
        <v>16513</v>
      </c>
      <c r="D2402" s="46">
        <v>0.0</v>
      </c>
      <c r="E2402" s="46">
        <v>0.0</v>
      </c>
      <c r="F2402" s="46">
        <v>46.0</v>
      </c>
      <c r="G2402" s="46">
        <v>0.0</v>
      </c>
      <c r="H2402" s="46">
        <v>0.0</v>
      </c>
      <c r="I2402" s="46">
        <v>0.0</v>
      </c>
      <c r="J2402" s="3"/>
      <c r="K2402" s="56"/>
    </row>
    <row r="2403" ht="32.25" customHeight="1">
      <c r="A2403" s="55" t="s">
        <v>63</v>
      </c>
      <c r="B2403" s="46" t="s">
        <v>16517</v>
      </c>
      <c r="C2403" s="55" t="s">
        <v>16518</v>
      </c>
      <c r="D2403" s="46">
        <v>0.0</v>
      </c>
      <c r="E2403" s="46">
        <v>11.0</v>
      </c>
      <c r="F2403" s="46">
        <v>80.0</v>
      </c>
      <c r="G2403" s="46">
        <v>0.0</v>
      </c>
      <c r="H2403" s="46">
        <v>0.0</v>
      </c>
      <c r="I2403" s="46">
        <v>0.0</v>
      </c>
      <c r="J2403" s="3"/>
      <c r="K2403" s="56"/>
    </row>
    <row r="2404" ht="32.25" customHeight="1">
      <c r="A2404" s="55" t="s">
        <v>63</v>
      </c>
      <c r="B2404" s="46" t="s">
        <v>16517</v>
      </c>
      <c r="C2404" s="55" t="s">
        <v>16520</v>
      </c>
      <c r="D2404" s="46">
        <v>0.0</v>
      </c>
      <c r="E2404" s="46">
        <v>0.0</v>
      </c>
      <c r="F2404" s="46">
        <v>80.0</v>
      </c>
      <c r="G2404" s="46">
        <v>0.0</v>
      </c>
      <c r="H2404" s="46">
        <v>0.0</v>
      </c>
      <c r="I2404" s="46">
        <v>0.0</v>
      </c>
      <c r="J2404" s="3"/>
      <c r="K2404" s="56"/>
    </row>
    <row r="2405" ht="32.25" customHeight="1">
      <c r="A2405" s="55" t="s">
        <v>63</v>
      </c>
      <c r="B2405" s="46" t="s">
        <v>16517</v>
      </c>
      <c r="C2405" s="55" t="s">
        <v>16523</v>
      </c>
      <c r="D2405" s="46">
        <v>0.0</v>
      </c>
      <c r="E2405" s="46">
        <v>13.0</v>
      </c>
      <c r="F2405" s="46">
        <v>32.0</v>
      </c>
      <c r="G2405" s="46">
        <v>0.0</v>
      </c>
      <c r="H2405" s="46">
        <v>0.0</v>
      </c>
      <c r="I2405" s="46">
        <v>20.0</v>
      </c>
      <c r="J2405" s="3"/>
      <c r="K2405" s="56"/>
    </row>
    <row r="2406" ht="32.25" customHeight="1">
      <c r="A2406" s="55" t="s">
        <v>63</v>
      </c>
      <c r="B2406" s="46" t="s">
        <v>16528</v>
      </c>
      <c r="C2406" s="55" t="s">
        <v>16529</v>
      </c>
      <c r="D2406" s="46">
        <v>0.0</v>
      </c>
      <c r="E2406" s="46">
        <v>3.0</v>
      </c>
      <c r="F2406" s="46">
        <v>127.0</v>
      </c>
      <c r="G2406" s="46">
        <v>0.0</v>
      </c>
      <c r="H2406" s="46">
        <v>0.0</v>
      </c>
      <c r="I2406" s="46">
        <v>0.0</v>
      </c>
      <c r="J2406" s="3"/>
      <c r="K2406" s="56"/>
    </row>
    <row r="2407" ht="32.25" customHeight="1">
      <c r="A2407" s="55" t="s">
        <v>63</v>
      </c>
      <c r="B2407" s="46" t="s">
        <v>16528</v>
      </c>
      <c r="C2407" s="55" t="s">
        <v>16532</v>
      </c>
      <c r="D2407" s="46">
        <v>0.0</v>
      </c>
      <c r="E2407" s="46">
        <v>0.0</v>
      </c>
      <c r="F2407" s="46">
        <v>97.0</v>
      </c>
      <c r="G2407" s="46">
        <v>0.0</v>
      </c>
      <c r="H2407" s="46">
        <v>0.0</v>
      </c>
      <c r="I2407" s="46">
        <v>0.0</v>
      </c>
      <c r="J2407" s="3"/>
      <c r="K2407" s="56"/>
    </row>
    <row r="2408" ht="32.25" customHeight="1">
      <c r="A2408" s="55" t="s">
        <v>63</v>
      </c>
      <c r="B2408" s="46" t="s">
        <v>16528</v>
      </c>
      <c r="C2408" s="55" t="s">
        <v>16535</v>
      </c>
      <c r="D2408" s="46">
        <v>0.0</v>
      </c>
      <c r="E2408" s="46">
        <v>0.0</v>
      </c>
      <c r="F2408" s="46">
        <v>77.0</v>
      </c>
      <c r="G2408" s="46">
        <v>0.0</v>
      </c>
      <c r="H2408" s="46">
        <v>0.0</v>
      </c>
      <c r="I2408" s="46">
        <v>0.0</v>
      </c>
      <c r="J2408" s="3"/>
      <c r="K2408" s="56"/>
    </row>
    <row r="2409" ht="32.25" customHeight="1">
      <c r="A2409" s="55" t="s">
        <v>63</v>
      </c>
      <c r="B2409" s="46" t="s">
        <v>16537</v>
      </c>
      <c r="C2409" s="55" t="s">
        <v>16538</v>
      </c>
      <c r="D2409" s="46">
        <v>0.0</v>
      </c>
      <c r="E2409" s="46">
        <v>1.0</v>
      </c>
      <c r="F2409" s="46">
        <v>70.0</v>
      </c>
      <c r="G2409" s="46">
        <v>0.0</v>
      </c>
      <c r="H2409" s="46">
        <v>0.0</v>
      </c>
      <c r="I2409" s="46">
        <v>4.0</v>
      </c>
      <c r="J2409" s="3"/>
      <c r="K2409" s="56"/>
    </row>
    <row r="2410" ht="32.25" customHeight="1">
      <c r="A2410" s="55" t="s">
        <v>63</v>
      </c>
      <c r="B2410" s="46" t="s">
        <v>16537</v>
      </c>
      <c r="C2410" s="55" t="s">
        <v>16542</v>
      </c>
      <c r="D2410" s="46">
        <v>0.0</v>
      </c>
      <c r="E2410" s="46">
        <v>0.0</v>
      </c>
      <c r="F2410" s="46">
        <v>58.0</v>
      </c>
      <c r="G2410" s="46">
        <v>0.0</v>
      </c>
      <c r="H2410" s="46">
        <v>0.0</v>
      </c>
      <c r="I2410" s="46">
        <v>16.0</v>
      </c>
      <c r="J2410" s="3"/>
      <c r="K2410" s="56"/>
    </row>
    <row r="2411" ht="32.25" customHeight="1">
      <c r="A2411" s="55" t="s">
        <v>63</v>
      </c>
      <c r="B2411" s="46" t="s">
        <v>16537</v>
      </c>
      <c r="C2411" s="46" t="s">
        <v>16548</v>
      </c>
      <c r="D2411" s="46">
        <v>0.0</v>
      </c>
      <c r="E2411" s="46">
        <v>0.0</v>
      </c>
      <c r="F2411" s="46">
        <v>21.0</v>
      </c>
      <c r="G2411" s="46">
        <v>0.0</v>
      </c>
      <c r="H2411" s="46">
        <v>0.0</v>
      </c>
      <c r="I2411" s="46">
        <v>0.0</v>
      </c>
      <c r="J2411" s="3"/>
      <c r="K2411" s="56"/>
    </row>
    <row r="2412" ht="32.25" customHeight="1">
      <c r="A2412" s="55" t="s">
        <v>63</v>
      </c>
      <c r="B2412" s="46" t="s">
        <v>16551</v>
      </c>
      <c r="C2412" s="55" t="s">
        <v>16552</v>
      </c>
      <c r="D2412" s="46">
        <v>0.0</v>
      </c>
      <c r="E2412" s="46">
        <v>1.0</v>
      </c>
      <c r="F2412" s="46">
        <v>92.0</v>
      </c>
      <c r="G2412" s="46">
        <v>0.0</v>
      </c>
      <c r="H2412" s="46">
        <v>0.0</v>
      </c>
      <c r="I2412" s="46">
        <v>0.0</v>
      </c>
      <c r="J2412" s="3"/>
      <c r="K2412" s="56"/>
    </row>
    <row r="2413" ht="32.25" customHeight="1">
      <c r="A2413" s="55" t="s">
        <v>63</v>
      </c>
      <c r="B2413" s="46" t="s">
        <v>16551</v>
      </c>
      <c r="C2413" s="55" t="s">
        <v>16555</v>
      </c>
      <c r="D2413" s="46">
        <v>0.0</v>
      </c>
      <c r="E2413" s="46">
        <v>0.0</v>
      </c>
      <c r="F2413" s="46">
        <v>76.0</v>
      </c>
      <c r="G2413" s="46">
        <v>0.0</v>
      </c>
      <c r="H2413" s="46">
        <v>0.0</v>
      </c>
      <c r="I2413" s="46">
        <v>0.0</v>
      </c>
      <c r="J2413" s="3"/>
      <c r="K2413" s="56"/>
    </row>
    <row r="2414" ht="32.25" customHeight="1">
      <c r="A2414" s="55" t="s">
        <v>63</v>
      </c>
      <c r="B2414" s="46" t="s">
        <v>16551</v>
      </c>
      <c r="C2414" s="46" t="s">
        <v>16559</v>
      </c>
      <c r="D2414" s="46">
        <v>0.0</v>
      </c>
      <c r="E2414" s="46">
        <v>0.0</v>
      </c>
      <c r="F2414" s="46">
        <v>35.0</v>
      </c>
      <c r="G2414" s="46">
        <v>0.0</v>
      </c>
      <c r="H2414" s="46">
        <v>0.0</v>
      </c>
      <c r="I2414" s="46">
        <v>0.0</v>
      </c>
      <c r="J2414" s="3"/>
      <c r="K2414" s="56"/>
    </row>
    <row r="2415" ht="32.25" customHeight="1">
      <c r="A2415" s="55" t="s">
        <v>63</v>
      </c>
      <c r="B2415" s="46" t="s">
        <v>16551</v>
      </c>
      <c r="C2415" s="55" t="s">
        <v>16563</v>
      </c>
      <c r="D2415" s="46">
        <v>0.0</v>
      </c>
      <c r="E2415" s="46">
        <v>0.0</v>
      </c>
      <c r="F2415" s="46">
        <v>17.0</v>
      </c>
      <c r="G2415" s="46">
        <v>0.0</v>
      </c>
      <c r="H2415" s="46">
        <v>0.0</v>
      </c>
      <c r="I2415" s="46">
        <v>0.0</v>
      </c>
      <c r="J2415" s="3"/>
      <c r="K2415" s="56"/>
    </row>
    <row r="2416" ht="32.25" customHeight="1">
      <c r="A2416" s="55" t="s">
        <v>63</v>
      </c>
      <c r="B2416" s="46" t="s">
        <v>16566</v>
      </c>
      <c r="C2416" s="55" t="s">
        <v>16567</v>
      </c>
      <c r="D2416" s="46">
        <v>1.0</v>
      </c>
      <c r="E2416" s="46">
        <v>18.0</v>
      </c>
      <c r="F2416" s="46">
        <v>182.0</v>
      </c>
      <c r="G2416" s="46">
        <v>0.0</v>
      </c>
      <c r="H2416" s="46">
        <v>0.0</v>
      </c>
      <c r="I2416" s="46">
        <v>4.0</v>
      </c>
      <c r="J2416" s="3"/>
      <c r="K2416" s="56"/>
    </row>
    <row r="2417" ht="32.25" customHeight="1">
      <c r="A2417" s="55" t="s">
        <v>63</v>
      </c>
      <c r="B2417" s="46" t="s">
        <v>16566</v>
      </c>
      <c r="C2417" s="55" t="s">
        <v>16571</v>
      </c>
      <c r="D2417" s="46">
        <v>2.0</v>
      </c>
      <c r="E2417" s="46">
        <v>4.0</v>
      </c>
      <c r="F2417" s="46">
        <v>180.0</v>
      </c>
      <c r="G2417" s="46">
        <v>0.0</v>
      </c>
      <c r="H2417" s="46">
        <v>0.0</v>
      </c>
      <c r="I2417" s="46">
        <v>0.0</v>
      </c>
      <c r="J2417" s="3"/>
      <c r="K2417" s="56"/>
    </row>
    <row r="2418" ht="32.25" customHeight="1">
      <c r="A2418" s="55" t="s">
        <v>63</v>
      </c>
      <c r="B2418" s="46" t="s">
        <v>16566</v>
      </c>
      <c r="C2418" s="55" t="s">
        <v>16577</v>
      </c>
      <c r="D2418" s="46">
        <v>0.0</v>
      </c>
      <c r="E2418" s="46">
        <v>0.0</v>
      </c>
      <c r="F2418" s="46">
        <v>128.0</v>
      </c>
      <c r="G2418" s="46">
        <v>0.0</v>
      </c>
      <c r="H2418" s="46">
        <v>0.0</v>
      </c>
      <c r="I2418" s="46">
        <v>0.0</v>
      </c>
      <c r="J2418" s="3"/>
      <c r="K2418" s="56"/>
    </row>
    <row r="2419" ht="32.25" customHeight="1">
      <c r="A2419" s="55" t="s">
        <v>63</v>
      </c>
      <c r="B2419" s="46" t="s">
        <v>16579</v>
      </c>
      <c r="C2419" s="55" t="s">
        <v>16582</v>
      </c>
      <c r="D2419" s="46">
        <v>0.0</v>
      </c>
      <c r="E2419" s="46">
        <v>30.0</v>
      </c>
      <c r="F2419" s="46">
        <v>121.0</v>
      </c>
      <c r="G2419" s="46">
        <v>0.0</v>
      </c>
      <c r="H2419" s="46">
        <v>0.0</v>
      </c>
      <c r="I2419" s="46">
        <v>19.0</v>
      </c>
      <c r="J2419" s="3"/>
      <c r="K2419" s="56"/>
    </row>
    <row r="2420" ht="32.25" customHeight="1">
      <c r="A2420" s="55" t="s">
        <v>63</v>
      </c>
      <c r="B2420" s="46" t="s">
        <v>16579</v>
      </c>
      <c r="C2420" s="55" t="s">
        <v>16585</v>
      </c>
      <c r="D2420" s="46">
        <v>8.0</v>
      </c>
      <c r="E2420" s="46">
        <v>43.0</v>
      </c>
      <c r="F2420" s="46">
        <v>69.0</v>
      </c>
      <c r="G2420" s="46">
        <v>0.0</v>
      </c>
      <c r="H2420" s="46">
        <v>0.0</v>
      </c>
      <c r="I2420" s="46">
        <v>14.0</v>
      </c>
      <c r="J2420" s="3"/>
      <c r="K2420" s="56"/>
    </row>
    <row r="2421" ht="32.25" customHeight="1">
      <c r="A2421" s="55" t="s">
        <v>63</v>
      </c>
      <c r="B2421" s="46" t="s">
        <v>16579</v>
      </c>
      <c r="C2421" s="46" t="s">
        <v>16588</v>
      </c>
      <c r="D2421" s="46">
        <v>0.0</v>
      </c>
      <c r="E2421" s="46">
        <v>0.0</v>
      </c>
      <c r="F2421" s="46">
        <v>52.0</v>
      </c>
      <c r="G2421" s="46">
        <v>0.0</v>
      </c>
      <c r="H2421" s="46">
        <v>0.0</v>
      </c>
      <c r="I2421" s="46">
        <v>0.0</v>
      </c>
      <c r="J2421" s="3"/>
      <c r="K2421" s="56"/>
    </row>
    <row r="2422" ht="32.25" customHeight="1">
      <c r="A2422" s="55" t="s">
        <v>63</v>
      </c>
      <c r="B2422" s="46" t="s">
        <v>16592</v>
      </c>
      <c r="C2422" s="46" t="s">
        <v>16594</v>
      </c>
      <c r="D2422" s="46">
        <v>0.0</v>
      </c>
      <c r="E2422" s="46">
        <v>0.0</v>
      </c>
      <c r="F2422" s="46">
        <v>169.0</v>
      </c>
      <c r="G2422" s="46">
        <v>0.0</v>
      </c>
      <c r="H2422" s="46">
        <v>0.0</v>
      </c>
      <c r="I2422" s="46">
        <v>0.0</v>
      </c>
      <c r="J2422" s="3"/>
      <c r="K2422" s="56"/>
    </row>
    <row r="2423" ht="32.25" customHeight="1">
      <c r="A2423" s="55" t="s">
        <v>63</v>
      </c>
      <c r="B2423" s="46" t="s">
        <v>16592</v>
      </c>
      <c r="C2423" s="55" t="s">
        <v>16597</v>
      </c>
      <c r="D2423" s="46">
        <v>0.0</v>
      </c>
      <c r="E2423" s="46">
        <v>0.0</v>
      </c>
      <c r="F2423" s="46">
        <v>80.0</v>
      </c>
      <c r="G2423" s="46">
        <v>0.0</v>
      </c>
      <c r="H2423" s="46">
        <v>0.0</v>
      </c>
      <c r="I2423" s="46">
        <v>40.0</v>
      </c>
      <c r="J2423" s="3"/>
      <c r="K2423" s="56"/>
    </row>
    <row r="2424" ht="32.25" customHeight="1">
      <c r="A2424" s="55" t="s">
        <v>63</v>
      </c>
      <c r="B2424" s="46" t="s">
        <v>16592</v>
      </c>
      <c r="C2424" s="55" t="s">
        <v>16600</v>
      </c>
      <c r="D2424" s="46">
        <v>0.0</v>
      </c>
      <c r="E2424" s="46">
        <v>0.0</v>
      </c>
      <c r="F2424" s="46">
        <v>102.0</v>
      </c>
      <c r="G2424" s="46">
        <v>0.0</v>
      </c>
      <c r="H2424" s="46">
        <v>0.0</v>
      </c>
      <c r="I2424" s="46">
        <v>0.0</v>
      </c>
      <c r="J2424" s="3"/>
      <c r="K2424" s="56"/>
    </row>
    <row r="2425" ht="32.25" customHeight="1">
      <c r="A2425" s="55" t="s">
        <v>63</v>
      </c>
      <c r="B2425" s="46" t="s">
        <v>16603</v>
      </c>
      <c r="C2425" s="55" t="s">
        <v>16604</v>
      </c>
      <c r="D2425" s="46">
        <v>0.0</v>
      </c>
      <c r="E2425" s="46">
        <v>16.0</v>
      </c>
      <c r="F2425" s="46">
        <v>137.0</v>
      </c>
      <c r="G2425" s="46">
        <v>0.0</v>
      </c>
      <c r="H2425" s="46">
        <v>0.0</v>
      </c>
      <c r="I2425" s="46">
        <v>0.0</v>
      </c>
      <c r="J2425" s="3"/>
      <c r="K2425" s="56"/>
    </row>
    <row r="2426" ht="32.25" customHeight="1">
      <c r="A2426" s="55" t="s">
        <v>63</v>
      </c>
      <c r="B2426" s="46" t="s">
        <v>16603</v>
      </c>
      <c r="C2426" s="55" t="s">
        <v>16609</v>
      </c>
      <c r="D2426" s="46">
        <v>0.0</v>
      </c>
      <c r="E2426" s="46">
        <v>0.0</v>
      </c>
      <c r="F2426" s="46">
        <v>82.0</v>
      </c>
      <c r="G2426" s="46">
        <v>0.0</v>
      </c>
      <c r="H2426" s="46">
        <v>0.0</v>
      </c>
      <c r="I2426" s="46">
        <v>0.0</v>
      </c>
      <c r="J2426" s="3"/>
      <c r="K2426" s="56"/>
    </row>
    <row r="2427" ht="32.25" customHeight="1">
      <c r="A2427" s="55" t="s">
        <v>63</v>
      </c>
      <c r="B2427" s="46" t="s">
        <v>16603</v>
      </c>
      <c r="C2427" s="55" t="s">
        <v>16613</v>
      </c>
      <c r="D2427" s="46">
        <v>0.0</v>
      </c>
      <c r="E2427" s="46">
        <v>0.0</v>
      </c>
      <c r="F2427" s="46">
        <v>67.0</v>
      </c>
      <c r="G2427" s="46">
        <v>0.0</v>
      </c>
      <c r="H2427" s="46">
        <v>0.0</v>
      </c>
      <c r="I2427" s="46">
        <v>0.0</v>
      </c>
      <c r="J2427" s="3"/>
      <c r="K2427" s="56"/>
    </row>
    <row r="2428" ht="32.25" customHeight="1">
      <c r="A2428" s="55" t="s">
        <v>63</v>
      </c>
      <c r="B2428" s="46" t="s">
        <v>16617</v>
      </c>
      <c r="C2428" s="55" t="s">
        <v>16618</v>
      </c>
      <c r="D2428" s="46">
        <v>0.0</v>
      </c>
      <c r="E2428" s="46">
        <v>0.0</v>
      </c>
      <c r="F2428" s="46">
        <v>206.0</v>
      </c>
      <c r="G2428" s="46">
        <v>0.0</v>
      </c>
      <c r="H2428" s="46">
        <v>0.0</v>
      </c>
      <c r="I2428" s="46">
        <v>0.0</v>
      </c>
      <c r="J2428" s="3"/>
      <c r="K2428" s="56"/>
    </row>
    <row r="2429" ht="32.25" customHeight="1">
      <c r="A2429" s="55" t="s">
        <v>63</v>
      </c>
      <c r="B2429" s="46" t="s">
        <v>16617</v>
      </c>
      <c r="C2429" s="55" t="s">
        <v>16619</v>
      </c>
      <c r="D2429" s="46">
        <v>0.0</v>
      </c>
      <c r="E2429" s="46">
        <v>12.0</v>
      </c>
      <c r="F2429" s="46">
        <v>153.0</v>
      </c>
      <c r="G2429" s="46">
        <v>0.0</v>
      </c>
      <c r="H2429" s="46">
        <v>0.0</v>
      </c>
      <c r="I2429" s="46">
        <v>4.0</v>
      </c>
      <c r="J2429" s="3"/>
      <c r="K2429" s="56"/>
    </row>
    <row r="2430" ht="32.25" customHeight="1">
      <c r="A2430" s="55" t="s">
        <v>63</v>
      </c>
      <c r="B2430" s="46" t="s">
        <v>16617</v>
      </c>
      <c r="C2430" s="55" t="s">
        <v>16625</v>
      </c>
      <c r="D2430" s="46">
        <v>0.0</v>
      </c>
      <c r="E2430" s="46">
        <v>9.0</v>
      </c>
      <c r="F2430" s="46">
        <v>95.0</v>
      </c>
      <c r="G2430" s="46">
        <v>0.0</v>
      </c>
      <c r="H2430" s="46">
        <v>0.0</v>
      </c>
      <c r="I2430" s="46">
        <v>54.0</v>
      </c>
      <c r="J2430" s="3"/>
      <c r="K2430" s="56"/>
    </row>
    <row r="2431" ht="32.25" customHeight="1">
      <c r="A2431" s="55" t="s">
        <v>63</v>
      </c>
      <c r="B2431" s="46" t="s">
        <v>16617</v>
      </c>
      <c r="C2431" s="55" t="s">
        <v>16629</v>
      </c>
      <c r="D2431" s="46">
        <v>0.0</v>
      </c>
      <c r="E2431" s="46">
        <v>0.0</v>
      </c>
      <c r="F2431" s="46">
        <v>69.0</v>
      </c>
      <c r="G2431" s="46">
        <v>0.0</v>
      </c>
      <c r="H2431" s="46">
        <v>0.0</v>
      </c>
      <c r="I2431" s="46">
        <v>0.0</v>
      </c>
      <c r="J2431" s="3"/>
      <c r="K2431" s="56"/>
    </row>
    <row r="2432" ht="32.25" customHeight="1">
      <c r="A2432" s="55" t="s">
        <v>63</v>
      </c>
      <c r="B2432" s="46" t="s">
        <v>16632</v>
      </c>
      <c r="C2432" s="55" t="s">
        <v>16633</v>
      </c>
      <c r="D2432" s="46">
        <v>1.0</v>
      </c>
      <c r="E2432" s="46">
        <v>7.0</v>
      </c>
      <c r="F2432" s="46">
        <v>151.0</v>
      </c>
      <c r="G2432" s="46">
        <v>0.0</v>
      </c>
      <c r="H2432" s="46">
        <v>0.0</v>
      </c>
      <c r="I2432" s="46">
        <v>28.0</v>
      </c>
      <c r="J2432" s="3"/>
      <c r="K2432" s="56"/>
    </row>
    <row r="2433" ht="32.25" customHeight="1">
      <c r="A2433" s="55" t="s">
        <v>63</v>
      </c>
      <c r="B2433" s="46" t="s">
        <v>16632</v>
      </c>
      <c r="C2433" s="55" t="s">
        <v>16636</v>
      </c>
      <c r="D2433" s="46">
        <v>0.0</v>
      </c>
      <c r="E2433" s="46">
        <v>5.0</v>
      </c>
      <c r="F2433" s="46">
        <v>166.0</v>
      </c>
      <c r="G2433" s="46">
        <v>0.0</v>
      </c>
      <c r="H2433" s="46">
        <v>0.0</v>
      </c>
      <c r="I2433" s="46">
        <v>0.0</v>
      </c>
      <c r="J2433" s="3"/>
      <c r="K2433" s="56"/>
    </row>
    <row r="2434" ht="32.25" customHeight="1">
      <c r="A2434" s="55" t="s">
        <v>63</v>
      </c>
      <c r="B2434" s="46" t="s">
        <v>16632</v>
      </c>
      <c r="C2434" s="55" t="s">
        <v>16640</v>
      </c>
      <c r="D2434" s="46">
        <v>0.0</v>
      </c>
      <c r="E2434" s="46">
        <v>0.0</v>
      </c>
      <c r="F2434" s="46">
        <v>103.0</v>
      </c>
      <c r="G2434" s="46">
        <v>0.0</v>
      </c>
      <c r="H2434" s="46">
        <v>0.0</v>
      </c>
      <c r="I2434" s="46">
        <v>0.0</v>
      </c>
      <c r="J2434" s="3"/>
      <c r="K2434" s="56"/>
    </row>
    <row r="2435" ht="32.25" customHeight="1">
      <c r="A2435" s="55" t="s">
        <v>63</v>
      </c>
      <c r="B2435" s="46" t="s">
        <v>16644</v>
      </c>
      <c r="C2435" s="55" t="s">
        <v>16645</v>
      </c>
      <c r="D2435" s="46">
        <v>23.0</v>
      </c>
      <c r="E2435" s="46">
        <v>17.0</v>
      </c>
      <c r="F2435" s="46">
        <v>169.0</v>
      </c>
      <c r="G2435" s="46">
        <v>0.0</v>
      </c>
      <c r="H2435" s="46">
        <v>0.0</v>
      </c>
      <c r="I2435" s="46">
        <v>10.0</v>
      </c>
      <c r="J2435" s="3"/>
      <c r="K2435" s="56"/>
    </row>
    <row r="2436" ht="32.25" customHeight="1">
      <c r="A2436" s="55" t="s">
        <v>63</v>
      </c>
      <c r="B2436" s="46" t="s">
        <v>16644</v>
      </c>
      <c r="C2436" s="55" t="s">
        <v>16649</v>
      </c>
      <c r="D2436" s="46">
        <v>84.0</v>
      </c>
      <c r="E2436" s="46">
        <v>21.0</v>
      </c>
      <c r="F2436" s="46">
        <v>57.0</v>
      </c>
      <c r="G2436" s="46">
        <v>0.0</v>
      </c>
      <c r="H2436" s="46">
        <v>0.0</v>
      </c>
      <c r="I2436" s="46">
        <v>0.0</v>
      </c>
      <c r="J2436" s="3"/>
      <c r="K2436" s="56"/>
    </row>
    <row r="2437" ht="32.25" customHeight="1">
      <c r="A2437" s="55" t="s">
        <v>63</v>
      </c>
      <c r="B2437" s="46" t="s">
        <v>16644</v>
      </c>
      <c r="C2437" s="55" t="s">
        <v>16652</v>
      </c>
      <c r="D2437" s="46">
        <v>0.0</v>
      </c>
      <c r="E2437" s="46">
        <v>0.0</v>
      </c>
      <c r="F2437" s="46">
        <v>90.0</v>
      </c>
      <c r="G2437" s="46">
        <v>0.0</v>
      </c>
      <c r="H2437" s="46">
        <v>0.0</v>
      </c>
      <c r="I2437" s="46">
        <v>0.0</v>
      </c>
      <c r="J2437" s="3"/>
      <c r="K2437" s="56"/>
    </row>
    <row r="2438" ht="32.25" customHeight="1">
      <c r="A2438" s="55" t="s">
        <v>63</v>
      </c>
      <c r="B2438" s="46" t="s">
        <v>16655</v>
      </c>
      <c r="C2438" s="55" t="s">
        <v>16656</v>
      </c>
      <c r="D2438" s="46">
        <v>0.0</v>
      </c>
      <c r="E2438" s="46">
        <v>49.0</v>
      </c>
      <c r="F2438" s="46">
        <v>191.0</v>
      </c>
      <c r="G2438" s="46">
        <v>0.0</v>
      </c>
      <c r="H2438" s="46">
        <v>0.0</v>
      </c>
      <c r="I2438" s="46">
        <v>11.0</v>
      </c>
      <c r="J2438" s="3"/>
      <c r="K2438" s="56"/>
    </row>
    <row r="2439" ht="32.25" customHeight="1">
      <c r="A2439" s="55" t="s">
        <v>63</v>
      </c>
      <c r="B2439" s="46" t="s">
        <v>16655</v>
      </c>
      <c r="C2439" s="55" t="s">
        <v>16660</v>
      </c>
      <c r="D2439" s="46">
        <v>30.0</v>
      </c>
      <c r="E2439" s="46">
        <v>13.0</v>
      </c>
      <c r="F2439" s="46">
        <v>80.0</v>
      </c>
      <c r="G2439" s="46">
        <v>3.0</v>
      </c>
      <c r="H2439" s="46">
        <v>1.0</v>
      </c>
      <c r="I2439" s="46">
        <v>28.0</v>
      </c>
      <c r="J2439" s="3"/>
      <c r="K2439" s="56"/>
    </row>
    <row r="2440" ht="32.25" customHeight="1">
      <c r="A2440" s="55" t="s">
        <v>63</v>
      </c>
      <c r="B2440" s="46" t="s">
        <v>16655</v>
      </c>
      <c r="C2440" s="55" t="s">
        <v>16665</v>
      </c>
      <c r="D2440" s="46">
        <v>0.0</v>
      </c>
      <c r="E2440" s="46">
        <v>0.0</v>
      </c>
      <c r="F2440" s="46">
        <v>90.0</v>
      </c>
      <c r="G2440" s="46">
        <v>0.0</v>
      </c>
      <c r="H2440" s="46">
        <v>0.0</v>
      </c>
      <c r="I2440" s="46">
        <v>0.0</v>
      </c>
      <c r="J2440" s="3"/>
      <c r="K2440" s="56"/>
    </row>
    <row r="2441" ht="32.25" customHeight="1">
      <c r="A2441" s="55" t="s">
        <v>63</v>
      </c>
      <c r="B2441" s="46" t="s">
        <v>16668</v>
      </c>
      <c r="C2441" s="55" t="s">
        <v>16669</v>
      </c>
      <c r="D2441" s="46">
        <v>0.0</v>
      </c>
      <c r="E2441" s="46">
        <v>1.0</v>
      </c>
      <c r="F2441" s="46">
        <v>146.0</v>
      </c>
      <c r="G2441" s="46">
        <v>0.0</v>
      </c>
      <c r="H2441" s="46">
        <v>0.0</v>
      </c>
      <c r="I2441" s="46">
        <v>0.0</v>
      </c>
      <c r="J2441" s="3"/>
      <c r="K2441" s="56"/>
    </row>
    <row r="2442" ht="32.25" customHeight="1">
      <c r="A2442" s="55" t="s">
        <v>63</v>
      </c>
      <c r="B2442" s="46" t="s">
        <v>16668</v>
      </c>
      <c r="C2442" s="55" t="s">
        <v>16673</v>
      </c>
      <c r="D2442" s="46">
        <v>13.0</v>
      </c>
      <c r="E2442" s="46">
        <v>4.0</v>
      </c>
      <c r="F2442" s="46">
        <v>82.0</v>
      </c>
      <c r="G2442" s="46">
        <v>1.0</v>
      </c>
      <c r="H2442" s="46">
        <v>0.0</v>
      </c>
      <c r="I2442" s="46">
        <v>4.0</v>
      </c>
      <c r="J2442" s="3"/>
      <c r="K2442" s="56"/>
    </row>
    <row r="2443" ht="32.25" customHeight="1">
      <c r="A2443" s="55" t="s">
        <v>63</v>
      </c>
      <c r="B2443" s="46" t="s">
        <v>16668</v>
      </c>
      <c r="C2443" s="55" t="s">
        <v>16677</v>
      </c>
      <c r="D2443" s="46">
        <v>0.0</v>
      </c>
      <c r="E2443" s="46">
        <v>0.0</v>
      </c>
      <c r="F2443" s="46">
        <v>64.0</v>
      </c>
      <c r="G2443" s="46">
        <v>0.0</v>
      </c>
      <c r="H2443" s="46">
        <v>0.0</v>
      </c>
      <c r="I2443" s="46">
        <v>0.0</v>
      </c>
      <c r="J2443" s="3"/>
      <c r="K2443" s="56"/>
    </row>
    <row r="2444" ht="32.25" customHeight="1">
      <c r="A2444" s="55" t="s">
        <v>63</v>
      </c>
      <c r="B2444" s="46" t="s">
        <v>16680</v>
      </c>
      <c r="C2444" s="55" t="s">
        <v>16683</v>
      </c>
      <c r="D2444" s="46">
        <v>2.0</v>
      </c>
      <c r="E2444" s="46">
        <v>0.0</v>
      </c>
      <c r="F2444" s="46">
        <v>184.0</v>
      </c>
      <c r="G2444" s="46">
        <v>0.0</v>
      </c>
      <c r="H2444" s="46">
        <v>0.0</v>
      </c>
      <c r="I2444" s="46">
        <v>67.0</v>
      </c>
      <c r="J2444" s="3"/>
      <c r="K2444" s="56"/>
    </row>
    <row r="2445" ht="32.25" customHeight="1">
      <c r="A2445" s="55" t="s">
        <v>63</v>
      </c>
      <c r="B2445" s="46" t="s">
        <v>16680</v>
      </c>
      <c r="C2445" s="55" t="s">
        <v>16686</v>
      </c>
      <c r="D2445" s="46">
        <v>0.0</v>
      </c>
      <c r="E2445" s="46">
        <v>0.0</v>
      </c>
      <c r="F2445" s="46">
        <v>143.0</v>
      </c>
      <c r="G2445" s="46">
        <v>0.0</v>
      </c>
      <c r="H2445" s="46">
        <v>0.0</v>
      </c>
      <c r="I2445" s="46">
        <v>0.0</v>
      </c>
      <c r="J2445" s="3"/>
      <c r="K2445" s="56"/>
    </row>
    <row r="2446" ht="32.25" customHeight="1">
      <c r="A2446" s="55" t="s">
        <v>63</v>
      </c>
      <c r="B2446" s="46" t="s">
        <v>16680</v>
      </c>
      <c r="C2446" s="55" t="s">
        <v>16689</v>
      </c>
      <c r="D2446" s="46">
        <v>0.0</v>
      </c>
      <c r="E2446" s="46">
        <v>0.0</v>
      </c>
      <c r="F2446" s="46">
        <v>123.0</v>
      </c>
      <c r="G2446" s="46">
        <v>0.0</v>
      </c>
      <c r="H2446" s="46">
        <v>0.0</v>
      </c>
      <c r="I2446" s="46">
        <v>0.0</v>
      </c>
      <c r="J2446" s="3"/>
      <c r="K2446" s="56"/>
    </row>
    <row r="2447" ht="32.25" customHeight="1">
      <c r="A2447" s="55" t="s">
        <v>63</v>
      </c>
      <c r="B2447" s="46" t="s">
        <v>16692</v>
      </c>
      <c r="C2447" s="55" t="s">
        <v>16693</v>
      </c>
      <c r="D2447" s="46">
        <v>1.0</v>
      </c>
      <c r="E2447" s="46">
        <v>0.0</v>
      </c>
      <c r="F2447" s="46">
        <v>58.0</v>
      </c>
      <c r="G2447" s="46">
        <v>0.0</v>
      </c>
      <c r="H2447" s="46">
        <v>0.0</v>
      </c>
      <c r="I2447" s="46">
        <v>46.0</v>
      </c>
      <c r="J2447" s="3"/>
      <c r="K2447" s="56"/>
    </row>
    <row r="2448" ht="32.25" customHeight="1">
      <c r="A2448" s="55" t="s">
        <v>63</v>
      </c>
      <c r="B2448" s="46" t="s">
        <v>16692</v>
      </c>
      <c r="C2448" s="46" t="s">
        <v>16697</v>
      </c>
      <c r="D2448" s="46">
        <v>0.0</v>
      </c>
      <c r="E2448" s="46">
        <v>1.0</v>
      </c>
      <c r="F2448" s="46">
        <v>4.0</v>
      </c>
      <c r="G2448" s="46">
        <v>0.0</v>
      </c>
      <c r="H2448" s="46">
        <v>0.0</v>
      </c>
      <c r="I2448" s="46">
        <v>76.0</v>
      </c>
      <c r="J2448" s="3"/>
      <c r="K2448" s="56"/>
    </row>
    <row r="2449" ht="32.25" customHeight="1">
      <c r="A2449" s="55" t="s">
        <v>63</v>
      </c>
      <c r="B2449" s="46" t="s">
        <v>16700</v>
      </c>
      <c r="C2449" s="55" t="s">
        <v>16701</v>
      </c>
      <c r="D2449" s="46">
        <v>0.0</v>
      </c>
      <c r="E2449" s="46">
        <v>0.0</v>
      </c>
      <c r="F2449" s="46">
        <v>242.0</v>
      </c>
      <c r="G2449" s="46">
        <v>0.0</v>
      </c>
      <c r="H2449" s="46">
        <v>0.0</v>
      </c>
      <c r="I2449" s="46">
        <v>1.0</v>
      </c>
      <c r="J2449" s="3"/>
      <c r="K2449" s="56"/>
    </row>
    <row r="2450" ht="32.25" customHeight="1">
      <c r="A2450" s="55" t="s">
        <v>63</v>
      </c>
      <c r="B2450" s="46" t="s">
        <v>16700</v>
      </c>
      <c r="C2450" s="55" t="s">
        <v>16704</v>
      </c>
      <c r="D2450" s="46">
        <v>0.0</v>
      </c>
      <c r="E2450" s="46">
        <v>1.0</v>
      </c>
      <c r="F2450" s="46">
        <v>112.0</v>
      </c>
      <c r="G2450" s="46">
        <v>0.0</v>
      </c>
      <c r="H2450" s="46">
        <v>0.0</v>
      </c>
      <c r="I2450" s="46">
        <v>32.0</v>
      </c>
      <c r="J2450" s="3"/>
      <c r="K2450" s="56"/>
    </row>
    <row r="2451" ht="32.25" customHeight="1">
      <c r="A2451" s="55" t="s">
        <v>63</v>
      </c>
      <c r="B2451" s="46" t="s">
        <v>16700</v>
      </c>
      <c r="C2451" s="55" t="s">
        <v>16710</v>
      </c>
      <c r="D2451" s="46">
        <v>0.0</v>
      </c>
      <c r="E2451" s="46">
        <v>0.0</v>
      </c>
      <c r="F2451" s="46">
        <v>89.0</v>
      </c>
      <c r="G2451" s="46">
        <v>0.0</v>
      </c>
      <c r="H2451" s="46">
        <v>0.0</v>
      </c>
      <c r="I2451" s="46">
        <v>47.0</v>
      </c>
      <c r="J2451" s="3"/>
      <c r="K2451" s="56"/>
    </row>
    <row r="2452" ht="32.25" customHeight="1">
      <c r="A2452" s="55" t="s">
        <v>63</v>
      </c>
      <c r="B2452" s="46" t="s">
        <v>16700</v>
      </c>
      <c r="C2452" s="55" t="s">
        <v>16714</v>
      </c>
      <c r="D2452" s="46">
        <v>0.0</v>
      </c>
      <c r="E2452" s="46">
        <v>0.0</v>
      </c>
      <c r="F2452" s="46">
        <v>1.0</v>
      </c>
      <c r="G2452" s="46">
        <v>0.0</v>
      </c>
      <c r="H2452" s="46">
        <v>0.0</v>
      </c>
      <c r="I2452" s="46">
        <v>0.0</v>
      </c>
      <c r="J2452" s="3"/>
      <c r="K2452" s="56"/>
    </row>
    <row r="2453" ht="32.25" customHeight="1">
      <c r="A2453" s="55" t="s">
        <v>63</v>
      </c>
      <c r="B2453" s="46" t="s">
        <v>16717</v>
      </c>
      <c r="C2453" s="55" t="s">
        <v>16718</v>
      </c>
      <c r="D2453" s="46">
        <v>0.0</v>
      </c>
      <c r="E2453" s="46">
        <v>0.0</v>
      </c>
      <c r="F2453" s="46">
        <v>205.0</v>
      </c>
      <c r="G2453" s="46">
        <v>0.0</v>
      </c>
      <c r="H2453" s="46">
        <v>0.0</v>
      </c>
      <c r="I2453" s="46">
        <v>22.0</v>
      </c>
      <c r="J2453" s="3"/>
      <c r="K2453" s="56"/>
    </row>
    <row r="2454" ht="32.25" customHeight="1">
      <c r="A2454" s="55" t="s">
        <v>63</v>
      </c>
      <c r="B2454" s="46" t="s">
        <v>16717</v>
      </c>
      <c r="C2454" s="55" t="s">
        <v>16722</v>
      </c>
      <c r="D2454" s="46">
        <v>0.0</v>
      </c>
      <c r="E2454" s="46">
        <v>0.0</v>
      </c>
      <c r="F2454" s="46">
        <v>155.0</v>
      </c>
      <c r="G2454" s="46">
        <v>0.0</v>
      </c>
      <c r="H2454" s="46">
        <v>0.0</v>
      </c>
      <c r="I2454" s="46">
        <v>6.0</v>
      </c>
      <c r="J2454" s="3"/>
      <c r="K2454" s="56"/>
    </row>
    <row r="2455" ht="32.25" customHeight="1">
      <c r="A2455" s="55" t="s">
        <v>63</v>
      </c>
      <c r="B2455" s="46" t="s">
        <v>16717</v>
      </c>
      <c r="C2455" s="55" t="s">
        <v>16728</v>
      </c>
      <c r="D2455" s="46">
        <v>0.0</v>
      </c>
      <c r="E2455" s="46">
        <v>0.0</v>
      </c>
      <c r="F2455" s="46">
        <v>81.0</v>
      </c>
      <c r="G2455" s="46">
        <v>0.0</v>
      </c>
      <c r="H2455" s="46">
        <v>0.0</v>
      </c>
      <c r="I2455" s="46">
        <v>2.0</v>
      </c>
      <c r="J2455" s="3"/>
      <c r="K2455" s="56"/>
    </row>
    <row r="2456" ht="32.25" customHeight="1">
      <c r="A2456" s="55" t="s">
        <v>63</v>
      </c>
      <c r="B2456" s="46" t="s">
        <v>16731</v>
      </c>
      <c r="C2456" s="55" t="s">
        <v>16732</v>
      </c>
      <c r="D2456" s="46">
        <v>0.0</v>
      </c>
      <c r="E2456" s="46">
        <v>0.0</v>
      </c>
      <c r="F2456" s="46">
        <v>91.0</v>
      </c>
      <c r="G2456" s="46">
        <v>0.0</v>
      </c>
      <c r="H2456" s="46">
        <v>0.0</v>
      </c>
      <c r="I2456" s="46">
        <v>107.0</v>
      </c>
      <c r="J2456" s="3"/>
      <c r="K2456" s="56"/>
    </row>
    <row r="2457" ht="32.25" customHeight="1">
      <c r="A2457" s="55" t="s">
        <v>63</v>
      </c>
      <c r="B2457" s="46" t="s">
        <v>16731</v>
      </c>
      <c r="C2457" s="55" t="s">
        <v>16735</v>
      </c>
      <c r="D2457" s="46">
        <v>0.0</v>
      </c>
      <c r="E2457" s="46">
        <v>0.0</v>
      </c>
      <c r="F2457" s="46">
        <v>171.0</v>
      </c>
      <c r="G2457" s="46">
        <v>0.0</v>
      </c>
      <c r="H2457" s="46">
        <v>0.0</v>
      </c>
      <c r="I2457" s="46">
        <v>1.0</v>
      </c>
      <c r="J2457" s="3"/>
      <c r="K2457" s="56"/>
    </row>
    <row r="2458" ht="32.25" customHeight="1">
      <c r="A2458" s="55" t="s">
        <v>63</v>
      </c>
      <c r="B2458" s="46" t="s">
        <v>16731</v>
      </c>
      <c r="C2458" s="55" t="s">
        <v>16740</v>
      </c>
      <c r="D2458" s="46">
        <v>0.0</v>
      </c>
      <c r="E2458" s="46">
        <v>0.0</v>
      </c>
      <c r="F2458" s="46">
        <v>76.0</v>
      </c>
      <c r="G2458" s="46">
        <v>0.0</v>
      </c>
      <c r="H2458" s="46">
        <v>0.0</v>
      </c>
      <c r="I2458" s="46">
        <v>0.0</v>
      </c>
      <c r="J2458" s="3"/>
      <c r="K2458" s="56"/>
    </row>
    <row r="2459" ht="32.25" customHeight="1">
      <c r="A2459" s="55" t="s">
        <v>63</v>
      </c>
      <c r="B2459" s="46" t="s">
        <v>16731</v>
      </c>
      <c r="C2459" s="55" t="s">
        <v>16746</v>
      </c>
      <c r="D2459" s="46">
        <v>1.0</v>
      </c>
      <c r="E2459" s="46">
        <v>0.0</v>
      </c>
      <c r="F2459" s="46">
        <v>0.0</v>
      </c>
      <c r="G2459" s="46">
        <v>0.0</v>
      </c>
      <c r="H2459" s="46">
        <v>0.0</v>
      </c>
      <c r="I2459" s="46">
        <v>0.0</v>
      </c>
      <c r="J2459" s="3"/>
      <c r="K2459" s="56"/>
    </row>
    <row r="2460" ht="32.25" customHeight="1">
      <c r="A2460" s="55" t="s">
        <v>63</v>
      </c>
      <c r="B2460" s="46" t="s">
        <v>16749</v>
      </c>
      <c r="C2460" s="55" t="s">
        <v>16751</v>
      </c>
      <c r="D2460" s="46">
        <v>0.0</v>
      </c>
      <c r="E2460" s="46">
        <v>0.0</v>
      </c>
      <c r="F2460" s="46">
        <v>85.0</v>
      </c>
      <c r="G2460" s="46">
        <v>0.0</v>
      </c>
      <c r="H2460" s="46">
        <v>0.0</v>
      </c>
      <c r="I2460" s="46">
        <v>0.0</v>
      </c>
      <c r="J2460" s="3"/>
      <c r="K2460" s="56"/>
    </row>
    <row r="2461" ht="32.25" customHeight="1">
      <c r="A2461" s="55" t="s">
        <v>63</v>
      </c>
      <c r="B2461" s="46" t="s">
        <v>16749</v>
      </c>
      <c r="C2461" s="55" t="s">
        <v>16755</v>
      </c>
      <c r="D2461" s="46">
        <v>0.0</v>
      </c>
      <c r="E2461" s="46">
        <v>0.0</v>
      </c>
      <c r="F2461" s="46">
        <v>79.0</v>
      </c>
      <c r="G2461" s="46">
        <v>0.0</v>
      </c>
      <c r="H2461" s="46">
        <v>0.0</v>
      </c>
      <c r="I2461" s="46">
        <v>0.0</v>
      </c>
      <c r="J2461" s="3"/>
      <c r="K2461" s="56"/>
    </row>
    <row r="2462" ht="32.25" customHeight="1">
      <c r="A2462" s="55" t="s">
        <v>63</v>
      </c>
      <c r="B2462" s="46" t="s">
        <v>16749</v>
      </c>
      <c r="C2462" s="55" t="s">
        <v>16759</v>
      </c>
      <c r="D2462" s="46">
        <v>0.0</v>
      </c>
      <c r="E2462" s="46">
        <v>0.0</v>
      </c>
      <c r="F2462" s="46">
        <v>76.0</v>
      </c>
      <c r="G2462" s="46">
        <v>0.0</v>
      </c>
      <c r="H2462" s="46">
        <v>0.0</v>
      </c>
      <c r="I2462" s="46">
        <v>0.0</v>
      </c>
      <c r="J2462" s="3"/>
      <c r="K2462" s="56"/>
    </row>
    <row r="2463" ht="32.25" customHeight="1">
      <c r="A2463" s="55" t="s">
        <v>63</v>
      </c>
      <c r="B2463" s="46" t="s">
        <v>16749</v>
      </c>
      <c r="C2463" s="55" t="s">
        <v>16764</v>
      </c>
      <c r="D2463" s="46">
        <v>0.0</v>
      </c>
      <c r="E2463" s="46">
        <v>0.0</v>
      </c>
      <c r="F2463" s="46">
        <v>2.0</v>
      </c>
      <c r="G2463" s="46">
        <v>0.0</v>
      </c>
      <c r="H2463" s="46">
        <v>0.0</v>
      </c>
      <c r="I2463" s="46">
        <v>0.0</v>
      </c>
      <c r="J2463" s="3"/>
      <c r="K2463" s="56"/>
    </row>
    <row r="2464" ht="32.25" customHeight="1">
      <c r="A2464" s="55" t="s">
        <v>63</v>
      </c>
      <c r="B2464" s="46" t="s">
        <v>16768</v>
      </c>
      <c r="C2464" s="55" t="s">
        <v>16770</v>
      </c>
      <c r="D2464" s="46">
        <v>0.0</v>
      </c>
      <c r="E2464" s="46">
        <v>1.0</v>
      </c>
      <c r="F2464" s="46">
        <v>155.0</v>
      </c>
      <c r="G2464" s="46">
        <v>0.0</v>
      </c>
      <c r="H2464" s="46">
        <v>0.0</v>
      </c>
      <c r="I2464" s="46">
        <v>6.0</v>
      </c>
      <c r="J2464" s="3"/>
      <c r="K2464" s="56"/>
    </row>
    <row r="2465" ht="32.25" customHeight="1">
      <c r="A2465" s="55" t="s">
        <v>63</v>
      </c>
      <c r="B2465" s="46" t="s">
        <v>16768</v>
      </c>
      <c r="C2465" s="55" t="s">
        <v>16775</v>
      </c>
      <c r="D2465" s="46">
        <v>0.0</v>
      </c>
      <c r="E2465" s="46">
        <v>0.0</v>
      </c>
      <c r="F2465" s="46">
        <v>121.0</v>
      </c>
      <c r="G2465" s="46">
        <v>0.0</v>
      </c>
      <c r="H2465" s="46">
        <v>0.0</v>
      </c>
      <c r="I2465" s="46">
        <v>3.0</v>
      </c>
      <c r="J2465" s="3"/>
      <c r="K2465" s="56"/>
    </row>
    <row r="2466" ht="32.25" customHeight="1">
      <c r="A2466" s="55" t="s">
        <v>63</v>
      </c>
      <c r="B2466" s="46" t="s">
        <v>16768</v>
      </c>
      <c r="C2466" s="55" t="s">
        <v>16778</v>
      </c>
      <c r="D2466" s="46">
        <v>0.0</v>
      </c>
      <c r="E2466" s="46">
        <v>0.0</v>
      </c>
      <c r="F2466" s="46">
        <v>93.0</v>
      </c>
      <c r="G2466" s="46">
        <v>0.0</v>
      </c>
      <c r="H2466" s="46">
        <v>0.0</v>
      </c>
      <c r="I2466" s="46">
        <v>0.0</v>
      </c>
      <c r="J2466" s="3"/>
      <c r="K2466" s="56"/>
    </row>
    <row r="2467" ht="32.25" customHeight="1">
      <c r="A2467" s="55" t="s">
        <v>63</v>
      </c>
      <c r="B2467" s="46" t="s">
        <v>16768</v>
      </c>
      <c r="C2467" s="55" t="s">
        <v>16781</v>
      </c>
      <c r="D2467" s="46">
        <v>0.0</v>
      </c>
      <c r="E2467" s="46">
        <v>0.0</v>
      </c>
      <c r="F2467" s="46">
        <v>33.0</v>
      </c>
      <c r="G2467" s="46">
        <v>0.0</v>
      </c>
      <c r="H2467" s="46">
        <v>0.0</v>
      </c>
      <c r="I2467" s="46">
        <v>0.0</v>
      </c>
      <c r="J2467" s="3"/>
      <c r="K2467" s="56"/>
    </row>
    <row r="2468" ht="32.25" customHeight="1">
      <c r="A2468" s="55" t="s">
        <v>63</v>
      </c>
      <c r="B2468" s="46" t="s">
        <v>16784</v>
      </c>
      <c r="C2468" s="55" t="s">
        <v>16785</v>
      </c>
      <c r="D2468" s="46">
        <v>0.0</v>
      </c>
      <c r="E2468" s="46">
        <v>5.0</v>
      </c>
      <c r="F2468" s="46">
        <v>141.0</v>
      </c>
      <c r="G2468" s="46">
        <v>0.0</v>
      </c>
      <c r="H2468" s="46">
        <v>0.0</v>
      </c>
      <c r="I2468" s="46">
        <v>1.0</v>
      </c>
      <c r="J2468" s="3"/>
      <c r="K2468" s="56"/>
    </row>
    <row r="2469" ht="32.25" customHeight="1">
      <c r="A2469" s="55" t="s">
        <v>63</v>
      </c>
      <c r="B2469" s="46" t="s">
        <v>16784</v>
      </c>
      <c r="C2469" s="55" t="s">
        <v>16790</v>
      </c>
      <c r="D2469" s="46">
        <v>0.0</v>
      </c>
      <c r="E2469" s="46">
        <v>0.0</v>
      </c>
      <c r="F2469" s="46">
        <v>94.0</v>
      </c>
      <c r="G2469" s="46">
        <v>0.0</v>
      </c>
      <c r="H2469" s="46">
        <v>0.0</v>
      </c>
      <c r="I2469" s="46">
        <v>0.0</v>
      </c>
      <c r="J2469" s="3"/>
      <c r="K2469" s="56"/>
    </row>
    <row r="2470" ht="32.25" customHeight="1">
      <c r="A2470" s="55" t="s">
        <v>63</v>
      </c>
      <c r="B2470" s="46" t="s">
        <v>16784</v>
      </c>
      <c r="C2470" s="55" t="s">
        <v>16794</v>
      </c>
      <c r="D2470" s="46">
        <v>0.0</v>
      </c>
      <c r="E2470" s="46">
        <v>7.0</v>
      </c>
      <c r="F2470" s="46">
        <v>77.0</v>
      </c>
      <c r="G2470" s="46">
        <v>0.0</v>
      </c>
      <c r="H2470" s="46">
        <v>0.0</v>
      </c>
      <c r="I2470" s="46">
        <v>0.0</v>
      </c>
      <c r="J2470" s="3"/>
      <c r="K2470" s="56"/>
    </row>
    <row r="2471" ht="32.25" customHeight="1">
      <c r="A2471" s="55" t="s">
        <v>63</v>
      </c>
      <c r="B2471" s="46" t="s">
        <v>16784</v>
      </c>
      <c r="C2471" s="55" t="s">
        <v>16797</v>
      </c>
      <c r="D2471" s="46">
        <v>0.0</v>
      </c>
      <c r="E2471" s="46">
        <v>0.0</v>
      </c>
      <c r="F2471" s="46">
        <v>70.0</v>
      </c>
      <c r="G2471" s="46">
        <v>0.0</v>
      </c>
      <c r="H2471" s="46">
        <v>0.0</v>
      </c>
      <c r="I2471" s="46">
        <v>0.0</v>
      </c>
      <c r="J2471" s="3"/>
      <c r="K2471" s="56"/>
    </row>
    <row r="2472" ht="32.25" customHeight="1">
      <c r="A2472" s="55" t="s">
        <v>63</v>
      </c>
      <c r="B2472" s="46" t="s">
        <v>16800</v>
      </c>
      <c r="C2472" s="55" t="s">
        <v>16802</v>
      </c>
      <c r="D2472" s="46">
        <v>7.0</v>
      </c>
      <c r="E2472" s="46">
        <v>0.0</v>
      </c>
      <c r="F2472" s="46">
        <v>0.0</v>
      </c>
      <c r="G2472" s="46">
        <v>33.0</v>
      </c>
      <c r="H2472" s="46">
        <v>0.0</v>
      </c>
      <c r="I2472" s="46">
        <v>18.0</v>
      </c>
      <c r="J2472" s="3"/>
      <c r="K2472" s="56"/>
    </row>
    <row r="2473" ht="32.25" customHeight="1">
      <c r="A2473" s="55" t="s">
        <v>63</v>
      </c>
      <c r="B2473" s="46" t="s">
        <v>16800</v>
      </c>
      <c r="C2473" s="55" t="s">
        <v>16807</v>
      </c>
      <c r="D2473" s="46">
        <v>0.0</v>
      </c>
      <c r="E2473" s="46">
        <v>0.0</v>
      </c>
      <c r="F2473" s="46">
        <v>46.0</v>
      </c>
      <c r="G2473" s="46">
        <v>0.0</v>
      </c>
      <c r="H2473" s="46">
        <v>0.0</v>
      </c>
      <c r="I2473" s="46">
        <v>0.0</v>
      </c>
      <c r="J2473" s="3"/>
      <c r="K2473" s="56"/>
    </row>
    <row r="2474" ht="32.25" customHeight="1">
      <c r="A2474" s="55" t="s">
        <v>63</v>
      </c>
      <c r="B2474" s="46" t="s">
        <v>16800</v>
      </c>
      <c r="C2474" s="55" t="s">
        <v>16812</v>
      </c>
      <c r="D2474" s="46">
        <v>0.0</v>
      </c>
      <c r="E2474" s="46">
        <v>0.0</v>
      </c>
      <c r="F2474" s="46">
        <v>30.0</v>
      </c>
      <c r="G2474" s="46">
        <v>0.0</v>
      </c>
      <c r="H2474" s="46">
        <v>0.0</v>
      </c>
      <c r="I2474" s="46">
        <v>15.0</v>
      </c>
      <c r="J2474" s="3"/>
      <c r="K2474" s="56"/>
    </row>
    <row r="2475" ht="32.25" customHeight="1">
      <c r="A2475" s="55" t="s">
        <v>63</v>
      </c>
      <c r="B2475" s="46" t="s">
        <v>16800</v>
      </c>
      <c r="C2475" s="55" t="s">
        <v>16816</v>
      </c>
      <c r="D2475" s="46">
        <v>0.0</v>
      </c>
      <c r="E2475" s="46">
        <v>0.0</v>
      </c>
      <c r="F2475" s="46">
        <v>39.0</v>
      </c>
      <c r="G2475" s="46">
        <v>0.0</v>
      </c>
      <c r="H2475" s="46">
        <v>0.0</v>
      </c>
      <c r="I2475" s="46">
        <v>0.0</v>
      </c>
      <c r="J2475" s="3"/>
      <c r="K2475" s="56"/>
    </row>
    <row r="2476" ht="32.25" customHeight="1">
      <c r="A2476" s="55" t="s">
        <v>63</v>
      </c>
      <c r="B2476" s="46" t="s">
        <v>16800</v>
      </c>
      <c r="C2476" s="55" t="s">
        <v>16818</v>
      </c>
      <c r="D2476" s="46">
        <v>0.0</v>
      </c>
      <c r="E2476" s="46">
        <v>0.0</v>
      </c>
      <c r="F2476" s="46">
        <v>32.0</v>
      </c>
      <c r="G2476" s="46">
        <v>0.0</v>
      </c>
      <c r="H2476" s="46">
        <v>0.0</v>
      </c>
      <c r="I2476" s="46">
        <v>0.0</v>
      </c>
      <c r="J2476" s="3"/>
      <c r="K2476" s="56"/>
    </row>
    <row r="2477" ht="32.25" customHeight="1">
      <c r="A2477" s="55" t="s">
        <v>63</v>
      </c>
      <c r="B2477" s="46" t="s">
        <v>16800</v>
      </c>
      <c r="C2477" s="55" t="s">
        <v>16823</v>
      </c>
      <c r="D2477" s="46">
        <v>0.0</v>
      </c>
      <c r="E2477" s="46">
        <v>0.0</v>
      </c>
      <c r="F2477" s="46">
        <v>26.0</v>
      </c>
      <c r="G2477" s="46">
        <v>0.0</v>
      </c>
      <c r="H2477" s="46">
        <v>0.0</v>
      </c>
      <c r="I2477" s="46">
        <v>0.0</v>
      </c>
      <c r="J2477" s="3"/>
      <c r="K2477" s="56"/>
    </row>
    <row r="2478" ht="32.25" customHeight="1">
      <c r="A2478" s="55" t="s">
        <v>63</v>
      </c>
      <c r="B2478" s="46" t="s">
        <v>16800</v>
      </c>
      <c r="C2478" s="55" t="s">
        <v>16827</v>
      </c>
      <c r="D2478" s="46">
        <v>0.0</v>
      </c>
      <c r="E2478" s="46">
        <v>0.0</v>
      </c>
      <c r="F2478" s="46">
        <v>26.0</v>
      </c>
      <c r="G2478" s="46">
        <v>0.0</v>
      </c>
      <c r="H2478" s="46">
        <v>0.0</v>
      </c>
      <c r="I2478" s="46">
        <v>0.0</v>
      </c>
      <c r="J2478" s="3"/>
      <c r="K2478" s="56"/>
    </row>
    <row r="2479" ht="32.25" customHeight="1">
      <c r="A2479" s="55" t="s">
        <v>63</v>
      </c>
      <c r="B2479" s="46" t="s">
        <v>16800</v>
      </c>
      <c r="C2479" s="55" t="s">
        <v>16830</v>
      </c>
      <c r="D2479" s="46">
        <v>0.0</v>
      </c>
      <c r="E2479" s="46">
        <v>0.0</v>
      </c>
      <c r="F2479" s="46">
        <v>20.0</v>
      </c>
      <c r="G2479" s="46">
        <v>0.0</v>
      </c>
      <c r="H2479" s="46">
        <v>0.0</v>
      </c>
      <c r="I2479" s="46">
        <v>0.0</v>
      </c>
      <c r="J2479" s="3"/>
      <c r="K2479" s="56"/>
    </row>
    <row r="2480" ht="32.25" customHeight="1">
      <c r="A2480" s="55" t="s">
        <v>63</v>
      </c>
      <c r="B2480" s="46" t="s">
        <v>16800</v>
      </c>
      <c r="C2480" s="55" t="s">
        <v>16833</v>
      </c>
      <c r="D2480" s="46">
        <v>0.0</v>
      </c>
      <c r="E2480" s="46">
        <v>0.0</v>
      </c>
      <c r="F2480" s="46">
        <v>19.0</v>
      </c>
      <c r="G2480" s="46">
        <v>0.0</v>
      </c>
      <c r="H2480" s="46">
        <v>0.0</v>
      </c>
      <c r="I2480" s="46">
        <v>0.0</v>
      </c>
      <c r="J2480" s="3"/>
      <c r="K2480" s="56"/>
    </row>
    <row r="2481" ht="32.25" customHeight="1">
      <c r="A2481" s="55" t="s">
        <v>63</v>
      </c>
      <c r="B2481" s="46" t="s">
        <v>16800</v>
      </c>
      <c r="C2481" s="55" t="s">
        <v>16837</v>
      </c>
      <c r="D2481" s="46">
        <v>0.0</v>
      </c>
      <c r="E2481" s="46">
        <v>0.0</v>
      </c>
      <c r="F2481" s="46">
        <v>18.0</v>
      </c>
      <c r="G2481" s="46">
        <v>0.0</v>
      </c>
      <c r="H2481" s="46">
        <v>0.0</v>
      </c>
      <c r="I2481" s="46">
        <v>0.0</v>
      </c>
      <c r="J2481" s="3"/>
      <c r="K2481" s="56"/>
    </row>
    <row r="2482" ht="32.25" customHeight="1">
      <c r="A2482" s="55" t="s">
        <v>63</v>
      </c>
      <c r="B2482" s="46" t="s">
        <v>16800</v>
      </c>
      <c r="C2482" s="55" t="s">
        <v>16842</v>
      </c>
      <c r="D2482" s="46">
        <v>0.0</v>
      </c>
      <c r="E2482" s="46">
        <v>0.0</v>
      </c>
      <c r="F2482" s="46">
        <v>1.0</v>
      </c>
      <c r="G2482" s="46">
        <v>0.0</v>
      </c>
      <c r="H2482" s="46">
        <v>0.0</v>
      </c>
      <c r="I2482" s="46">
        <v>0.0</v>
      </c>
      <c r="J2482" s="3"/>
      <c r="K2482" s="56"/>
    </row>
    <row r="2483" ht="32.25" customHeight="1">
      <c r="A2483" s="55" t="s">
        <v>63</v>
      </c>
      <c r="B2483" s="46" t="s">
        <v>16844</v>
      </c>
      <c r="C2483" s="55" t="s">
        <v>16845</v>
      </c>
      <c r="D2483" s="46">
        <v>0.0</v>
      </c>
      <c r="E2483" s="46">
        <v>0.0</v>
      </c>
      <c r="F2483" s="46">
        <v>109.0</v>
      </c>
      <c r="G2483" s="46">
        <v>0.0</v>
      </c>
      <c r="H2483" s="46">
        <v>0.0</v>
      </c>
      <c r="I2483" s="46">
        <v>0.0</v>
      </c>
      <c r="J2483" s="3"/>
      <c r="K2483" s="56"/>
    </row>
    <row r="2484" ht="32.25" customHeight="1">
      <c r="A2484" s="55" t="s">
        <v>63</v>
      </c>
      <c r="B2484" s="46" t="s">
        <v>16844</v>
      </c>
      <c r="C2484" s="55" t="s">
        <v>16848</v>
      </c>
      <c r="D2484" s="46">
        <v>0.0</v>
      </c>
      <c r="E2484" s="46">
        <v>1.0</v>
      </c>
      <c r="F2484" s="46">
        <v>2.0</v>
      </c>
      <c r="G2484" s="46">
        <v>0.0</v>
      </c>
      <c r="H2484" s="46">
        <v>0.0</v>
      </c>
      <c r="I2484" s="46">
        <v>74.0</v>
      </c>
      <c r="J2484" s="3"/>
      <c r="K2484" s="56"/>
    </row>
    <row r="2485" ht="32.25" customHeight="1">
      <c r="A2485" s="55" t="s">
        <v>63</v>
      </c>
      <c r="B2485" s="46" t="s">
        <v>16844</v>
      </c>
      <c r="C2485" s="55" t="s">
        <v>16852</v>
      </c>
      <c r="D2485" s="46">
        <v>0.0</v>
      </c>
      <c r="E2485" s="46">
        <v>0.0</v>
      </c>
      <c r="F2485" s="46">
        <v>44.0</v>
      </c>
      <c r="G2485" s="46">
        <v>0.0</v>
      </c>
      <c r="H2485" s="46">
        <v>0.0</v>
      </c>
      <c r="I2485" s="46">
        <v>0.0</v>
      </c>
      <c r="J2485" s="3"/>
      <c r="K2485" s="56"/>
    </row>
    <row r="2486" ht="32.25" customHeight="1">
      <c r="A2486" s="55" t="s">
        <v>63</v>
      </c>
      <c r="B2486" s="46" t="s">
        <v>16844</v>
      </c>
      <c r="C2486" s="55" t="s">
        <v>16856</v>
      </c>
      <c r="D2486" s="46">
        <v>0.0</v>
      </c>
      <c r="E2486" s="46">
        <v>0.0</v>
      </c>
      <c r="F2486" s="46">
        <v>23.0</v>
      </c>
      <c r="G2486" s="46">
        <v>0.0</v>
      </c>
      <c r="H2486" s="46">
        <v>0.0</v>
      </c>
      <c r="I2486" s="46">
        <v>0.0</v>
      </c>
      <c r="J2486" s="3"/>
      <c r="K2486" s="56"/>
    </row>
    <row r="2487" ht="32.25" customHeight="1">
      <c r="A2487" s="55" t="s">
        <v>63</v>
      </c>
      <c r="B2487" s="46" t="s">
        <v>16844</v>
      </c>
      <c r="C2487" s="55" t="s">
        <v>16860</v>
      </c>
      <c r="D2487" s="46">
        <v>0.0</v>
      </c>
      <c r="E2487" s="46">
        <v>0.0</v>
      </c>
      <c r="F2487" s="46">
        <v>23.0</v>
      </c>
      <c r="G2487" s="46">
        <v>0.0</v>
      </c>
      <c r="H2487" s="46">
        <v>0.0</v>
      </c>
      <c r="I2487" s="46">
        <v>0.0</v>
      </c>
      <c r="J2487" s="3"/>
      <c r="K2487" s="56"/>
    </row>
    <row r="2488" ht="32.25" customHeight="1">
      <c r="A2488" s="55" t="s">
        <v>63</v>
      </c>
      <c r="B2488" s="46" t="s">
        <v>16844</v>
      </c>
      <c r="C2488" s="55" t="s">
        <v>16862</v>
      </c>
      <c r="D2488" s="46">
        <v>0.0</v>
      </c>
      <c r="E2488" s="46">
        <v>0.0</v>
      </c>
      <c r="F2488" s="46">
        <v>2.0</v>
      </c>
      <c r="G2488" s="46">
        <v>0.0</v>
      </c>
      <c r="H2488" s="46">
        <v>0.0</v>
      </c>
      <c r="I2488" s="46">
        <v>0.0</v>
      </c>
      <c r="J2488" s="3"/>
      <c r="K2488" s="56"/>
    </row>
    <row r="2489" ht="32.25" customHeight="1">
      <c r="A2489" s="55" t="s">
        <v>63</v>
      </c>
      <c r="B2489" s="46" t="s">
        <v>16866</v>
      </c>
      <c r="C2489" s="55" t="s">
        <v>16867</v>
      </c>
      <c r="D2489" s="46">
        <v>0.0</v>
      </c>
      <c r="E2489" s="46">
        <v>0.0</v>
      </c>
      <c r="F2489" s="46">
        <v>69.0</v>
      </c>
      <c r="G2489" s="46">
        <v>0.0</v>
      </c>
      <c r="H2489" s="46">
        <v>0.0</v>
      </c>
      <c r="I2489" s="46">
        <v>5.0</v>
      </c>
      <c r="J2489" s="3"/>
      <c r="K2489" s="56"/>
    </row>
    <row r="2490" ht="32.25" customHeight="1">
      <c r="A2490" s="55" t="s">
        <v>63</v>
      </c>
      <c r="B2490" s="46" t="s">
        <v>16866</v>
      </c>
      <c r="C2490" s="55" t="s">
        <v>16871</v>
      </c>
      <c r="D2490" s="46">
        <v>0.0</v>
      </c>
      <c r="E2490" s="46">
        <v>0.0</v>
      </c>
      <c r="F2490" s="46">
        <v>37.0</v>
      </c>
      <c r="G2490" s="46">
        <v>0.0</v>
      </c>
      <c r="H2490" s="46">
        <v>0.0</v>
      </c>
      <c r="I2490" s="46">
        <v>20.0</v>
      </c>
      <c r="J2490" s="3"/>
      <c r="K2490" s="56"/>
    </row>
    <row r="2491" ht="32.25" customHeight="1">
      <c r="A2491" s="55" t="s">
        <v>63</v>
      </c>
      <c r="B2491" s="46" t="s">
        <v>16866</v>
      </c>
      <c r="C2491" s="55" t="s">
        <v>16874</v>
      </c>
      <c r="D2491" s="46">
        <v>0.0</v>
      </c>
      <c r="E2491" s="46">
        <v>0.0</v>
      </c>
      <c r="F2491" s="46">
        <v>24.0</v>
      </c>
      <c r="G2491" s="46">
        <v>0.0</v>
      </c>
      <c r="H2491" s="46">
        <v>0.0</v>
      </c>
      <c r="I2491" s="46">
        <v>14.0</v>
      </c>
      <c r="J2491" s="3"/>
      <c r="K2491" s="56"/>
    </row>
    <row r="2492" ht="32.25" customHeight="1">
      <c r="A2492" s="55" t="s">
        <v>63</v>
      </c>
      <c r="B2492" s="46" t="s">
        <v>16866</v>
      </c>
      <c r="C2492" s="55" t="s">
        <v>16876</v>
      </c>
      <c r="D2492" s="46">
        <v>0.0</v>
      </c>
      <c r="E2492" s="46">
        <v>0.0</v>
      </c>
      <c r="F2492" s="46">
        <v>26.0</v>
      </c>
      <c r="G2492" s="46">
        <v>0.0</v>
      </c>
      <c r="H2492" s="46">
        <v>0.0</v>
      </c>
      <c r="I2492" s="46">
        <v>3.0</v>
      </c>
      <c r="J2492" s="3"/>
      <c r="K2492" s="56"/>
    </row>
    <row r="2493" ht="32.25" customHeight="1">
      <c r="A2493" s="55" t="s">
        <v>63</v>
      </c>
      <c r="B2493" s="46" t="s">
        <v>16866</v>
      </c>
      <c r="C2493" s="55" t="s">
        <v>16881</v>
      </c>
      <c r="D2493" s="46">
        <v>4.0</v>
      </c>
      <c r="E2493" s="46">
        <v>0.0</v>
      </c>
      <c r="F2493" s="46">
        <v>23.0</v>
      </c>
      <c r="G2493" s="46">
        <v>0.0</v>
      </c>
      <c r="H2493" s="46">
        <v>0.0</v>
      </c>
      <c r="I2493" s="46">
        <v>1.0</v>
      </c>
      <c r="J2493" s="3"/>
      <c r="K2493" s="56"/>
    </row>
    <row r="2494" ht="32.25" customHeight="1">
      <c r="A2494" s="55" t="s">
        <v>63</v>
      </c>
      <c r="B2494" s="46" t="s">
        <v>16866</v>
      </c>
      <c r="C2494" s="55" t="s">
        <v>16886</v>
      </c>
      <c r="D2494" s="46">
        <v>0.0</v>
      </c>
      <c r="E2494" s="46">
        <v>0.0</v>
      </c>
      <c r="F2494" s="46">
        <v>24.0</v>
      </c>
      <c r="G2494" s="46">
        <v>0.0</v>
      </c>
      <c r="H2494" s="46">
        <v>0.0</v>
      </c>
      <c r="I2494" s="46">
        <v>3.0</v>
      </c>
      <c r="J2494" s="3"/>
      <c r="K2494" s="56"/>
    </row>
    <row r="2495" ht="32.25" customHeight="1">
      <c r="A2495" s="55" t="s">
        <v>63</v>
      </c>
      <c r="B2495" s="46" t="s">
        <v>16866</v>
      </c>
      <c r="C2495" s="55" t="s">
        <v>16888</v>
      </c>
      <c r="D2495" s="46">
        <v>0.0</v>
      </c>
      <c r="E2495" s="46">
        <v>0.0</v>
      </c>
      <c r="F2495" s="46">
        <v>18.0</v>
      </c>
      <c r="G2495" s="46">
        <v>0.0</v>
      </c>
      <c r="H2495" s="46">
        <v>0.0</v>
      </c>
      <c r="I2495" s="46">
        <v>5.0</v>
      </c>
      <c r="J2495" s="3"/>
      <c r="K2495" s="56"/>
    </row>
    <row r="2496" ht="32.25" customHeight="1">
      <c r="A2496" s="55" t="s">
        <v>63</v>
      </c>
      <c r="B2496" s="46" t="s">
        <v>16866</v>
      </c>
      <c r="C2496" s="55" t="s">
        <v>16891</v>
      </c>
      <c r="D2496" s="46">
        <v>0.0</v>
      </c>
      <c r="E2496" s="46">
        <v>0.0</v>
      </c>
      <c r="F2496" s="46">
        <v>21.0</v>
      </c>
      <c r="G2496" s="46">
        <v>0.0</v>
      </c>
      <c r="H2496" s="46">
        <v>0.0</v>
      </c>
      <c r="I2496" s="46">
        <v>1.0</v>
      </c>
      <c r="J2496" s="3"/>
      <c r="K2496" s="56"/>
    </row>
    <row r="2497" ht="32.25" customHeight="1">
      <c r="A2497" s="55" t="s">
        <v>63</v>
      </c>
      <c r="B2497" s="46" t="s">
        <v>16866</v>
      </c>
      <c r="C2497" s="55" t="s">
        <v>16894</v>
      </c>
      <c r="D2497" s="46">
        <v>0.0</v>
      </c>
      <c r="E2497" s="46">
        <v>0.0</v>
      </c>
      <c r="F2497" s="46">
        <v>21.0</v>
      </c>
      <c r="G2497" s="46">
        <v>0.0</v>
      </c>
      <c r="H2497" s="46">
        <v>0.0</v>
      </c>
      <c r="I2497" s="46">
        <v>1.0</v>
      </c>
      <c r="J2497" s="3"/>
      <c r="K2497" s="56"/>
    </row>
    <row r="2498" ht="32.25" customHeight="1">
      <c r="A2498" s="55" t="s">
        <v>63</v>
      </c>
      <c r="B2498" s="46" t="s">
        <v>16866</v>
      </c>
      <c r="C2498" s="55" t="s">
        <v>16898</v>
      </c>
      <c r="D2498" s="46">
        <v>0.0</v>
      </c>
      <c r="E2498" s="46">
        <v>0.0</v>
      </c>
      <c r="F2498" s="46">
        <v>15.0</v>
      </c>
      <c r="G2498" s="46">
        <v>0.0</v>
      </c>
      <c r="H2498" s="46">
        <v>0.0</v>
      </c>
      <c r="I2498" s="46">
        <v>0.0</v>
      </c>
      <c r="J2498" s="3"/>
      <c r="K2498" s="56"/>
    </row>
    <row r="2499" ht="32.25" customHeight="1">
      <c r="A2499" s="55" t="s">
        <v>63</v>
      </c>
      <c r="B2499" s="46" t="s">
        <v>16866</v>
      </c>
      <c r="C2499" s="55" t="s">
        <v>16901</v>
      </c>
      <c r="D2499" s="46">
        <v>2.0</v>
      </c>
      <c r="E2499" s="46">
        <v>0.0</v>
      </c>
      <c r="F2499" s="46">
        <v>13.0</v>
      </c>
      <c r="G2499" s="46">
        <v>0.0</v>
      </c>
      <c r="H2499" s="46">
        <v>0.0</v>
      </c>
      <c r="I2499" s="46">
        <v>0.0</v>
      </c>
      <c r="J2499" s="3"/>
      <c r="K2499" s="56"/>
    </row>
    <row r="2500" ht="32.25" customHeight="1">
      <c r="A2500" s="55" t="s">
        <v>63</v>
      </c>
      <c r="B2500" s="46" t="s">
        <v>16866</v>
      </c>
      <c r="C2500" s="55" t="s">
        <v>16904</v>
      </c>
      <c r="D2500" s="46">
        <v>0.0</v>
      </c>
      <c r="E2500" s="46">
        <v>0.0</v>
      </c>
      <c r="F2500" s="46">
        <v>10.0</v>
      </c>
      <c r="G2500" s="46">
        <v>0.0</v>
      </c>
      <c r="H2500" s="46">
        <v>0.0</v>
      </c>
      <c r="I2500" s="46">
        <v>0.0</v>
      </c>
      <c r="J2500" s="3"/>
      <c r="K2500" s="56"/>
    </row>
    <row r="2501" ht="32.25" customHeight="1">
      <c r="A2501" s="55" t="s">
        <v>63</v>
      </c>
      <c r="B2501" s="46" t="s">
        <v>16866</v>
      </c>
      <c r="C2501" s="55" t="s">
        <v>16909</v>
      </c>
      <c r="D2501" s="46">
        <v>0.0</v>
      </c>
      <c r="E2501" s="46">
        <v>0.0</v>
      </c>
      <c r="F2501" s="46">
        <v>8.0</v>
      </c>
      <c r="G2501" s="46">
        <v>0.0</v>
      </c>
      <c r="H2501" s="46">
        <v>0.0</v>
      </c>
      <c r="I2501" s="46">
        <v>0.0</v>
      </c>
      <c r="J2501" s="3"/>
      <c r="K2501" s="56"/>
    </row>
    <row r="2502" ht="32.25" customHeight="1">
      <c r="A2502" s="55" t="s">
        <v>63</v>
      </c>
      <c r="B2502" s="46" t="s">
        <v>16866</v>
      </c>
      <c r="C2502" s="55" t="s">
        <v>16912</v>
      </c>
      <c r="D2502" s="46">
        <v>0.0</v>
      </c>
      <c r="E2502" s="46">
        <v>0.0</v>
      </c>
      <c r="F2502" s="46">
        <v>0.0</v>
      </c>
      <c r="G2502" s="46">
        <v>0.0</v>
      </c>
      <c r="H2502" s="46">
        <v>0.0</v>
      </c>
      <c r="I2502" s="46">
        <v>1.0</v>
      </c>
      <c r="J2502" s="3"/>
      <c r="K2502" s="56"/>
    </row>
    <row r="2503" ht="32.25" customHeight="1">
      <c r="A2503" s="55" t="s">
        <v>63</v>
      </c>
      <c r="B2503" s="46" t="s">
        <v>16915</v>
      </c>
      <c r="C2503" s="55" t="s">
        <v>16916</v>
      </c>
      <c r="D2503" s="46">
        <v>0.0</v>
      </c>
      <c r="E2503" s="46">
        <v>0.0</v>
      </c>
      <c r="F2503" s="46">
        <v>71.0</v>
      </c>
      <c r="G2503" s="46">
        <v>0.0</v>
      </c>
      <c r="H2503" s="46">
        <v>0.0</v>
      </c>
      <c r="I2503" s="46">
        <v>0.0</v>
      </c>
      <c r="J2503" s="3"/>
      <c r="K2503" s="56"/>
    </row>
    <row r="2504" ht="32.25" customHeight="1">
      <c r="A2504" s="55" t="s">
        <v>63</v>
      </c>
      <c r="B2504" s="46" t="s">
        <v>16915</v>
      </c>
      <c r="C2504" s="55" t="s">
        <v>16918</v>
      </c>
      <c r="D2504" s="46">
        <v>0.0</v>
      </c>
      <c r="E2504" s="46">
        <v>0.0</v>
      </c>
      <c r="F2504" s="46">
        <v>56.0</v>
      </c>
      <c r="G2504" s="46">
        <v>0.0</v>
      </c>
      <c r="H2504" s="46">
        <v>0.0</v>
      </c>
      <c r="I2504" s="46">
        <v>0.0</v>
      </c>
      <c r="J2504" s="3"/>
      <c r="K2504" s="56"/>
    </row>
    <row r="2505" ht="32.25" customHeight="1">
      <c r="A2505" s="55" t="s">
        <v>63</v>
      </c>
      <c r="B2505" s="46" t="s">
        <v>16915</v>
      </c>
      <c r="C2505" s="55" t="s">
        <v>16923</v>
      </c>
      <c r="D2505" s="46">
        <v>0.0</v>
      </c>
      <c r="E2505" s="46">
        <v>0.0</v>
      </c>
      <c r="F2505" s="46">
        <v>46.0</v>
      </c>
      <c r="G2505" s="46">
        <v>0.0</v>
      </c>
      <c r="H2505" s="46">
        <v>0.0</v>
      </c>
      <c r="I2505" s="46">
        <v>0.0</v>
      </c>
      <c r="J2505" s="3"/>
      <c r="K2505" s="56"/>
    </row>
    <row r="2506" ht="32.25" customHeight="1">
      <c r="A2506" s="55" t="s">
        <v>63</v>
      </c>
      <c r="B2506" s="46" t="s">
        <v>16915</v>
      </c>
      <c r="C2506" s="55" t="s">
        <v>16927</v>
      </c>
      <c r="D2506" s="46">
        <v>0.0</v>
      </c>
      <c r="E2506" s="46">
        <v>0.0</v>
      </c>
      <c r="F2506" s="46">
        <v>45.0</v>
      </c>
      <c r="G2506" s="46">
        <v>0.0</v>
      </c>
      <c r="H2506" s="46">
        <v>0.0</v>
      </c>
      <c r="I2506" s="46">
        <v>0.0</v>
      </c>
      <c r="J2506" s="3"/>
      <c r="K2506" s="56"/>
    </row>
    <row r="2507" ht="32.25" customHeight="1">
      <c r="A2507" s="55" t="s">
        <v>63</v>
      </c>
      <c r="B2507" s="46" t="s">
        <v>16915</v>
      </c>
      <c r="C2507" s="55" t="s">
        <v>16929</v>
      </c>
      <c r="D2507" s="46">
        <v>0.0</v>
      </c>
      <c r="E2507" s="46">
        <v>0.0</v>
      </c>
      <c r="F2507" s="46">
        <v>0.0</v>
      </c>
      <c r="G2507" s="46">
        <v>0.0</v>
      </c>
      <c r="H2507" s="46">
        <v>0.0</v>
      </c>
      <c r="I2507" s="46">
        <v>1.0</v>
      </c>
      <c r="J2507" s="3"/>
      <c r="K2507" s="56"/>
    </row>
    <row r="2508" ht="32.25" customHeight="1">
      <c r="A2508" s="55" t="s">
        <v>63</v>
      </c>
      <c r="B2508" s="46" t="s">
        <v>16915</v>
      </c>
      <c r="C2508" s="55" t="s">
        <v>16932</v>
      </c>
      <c r="D2508" s="46">
        <v>0.0</v>
      </c>
      <c r="E2508" s="46">
        <v>0.0</v>
      </c>
      <c r="F2508" s="46">
        <v>0.0</v>
      </c>
      <c r="G2508" s="46">
        <v>0.0</v>
      </c>
      <c r="H2508" s="46">
        <v>0.0</v>
      </c>
      <c r="I2508" s="46">
        <v>1.0</v>
      </c>
      <c r="J2508" s="3"/>
      <c r="K2508" s="56"/>
    </row>
    <row r="2509" ht="32.25" customHeight="1">
      <c r="A2509" s="55" t="s">
        <v>63</v>
      </c>
      <c r="B2509" s="46" t="s">
        <v>16915</v>
      </c>
      <c r="C2509" s="55" t="s">
        <v>16936</v>
      </c>
      <c r="D2509" s="46">
        <v>0.0</v>
      </c>
      <c r="E2509" s="46">
        <v>0.0</v>
      </c>
      <c r="F2509" s="46">
        <v>0.0</v>
      </c>
      <c r="G2509" s="46">
        <v>0.0</v>
      </c>
      <c r="H2509" s="46">
        <v>0.0</v>
      </c>
      <c r="I2509" s="46">
        <v>1.0</v>
      </c>
      <c r="J2509" s="3"/>
      <c r="K2509" s="56"/>
    </row>
    <row r="2510" ht="32.25" customHeight="1">
      <c r="A2510" s="55" t="s">
        <v>63</v>
      </c>
      <c r="B2510" s="46" t="s">
        <v>16940</v>
      </c>
      <c r="C2510" s="55" t="s">
        <v>16941</v>
      </c>
      <c r="D2510" s="46">
        <v>0.0</v>
      </c>
      <c r="E2510" s="46">
        <v>0.0</v>
      </c>
      <c r="F2510" s="46">
        <v>164.0</v>
      </c>
      <c r="G2510" s="46">
        <v>0.0</v>
      </c>
      <c r="H2510" s="46">
        <v>0.0</v>
      </c>
      <c r="I2510" s="46">
        <v>0.0</v>
      </c>
      <c r="J2510" s="3"/>
      <c r="K2510" s="56"/>
    </row>
    <row r="2511" ht="32.25" customHeight="1">
      <c r="A2511" s="55" t="s">
        <v>63</v>
      </c>
      <c r="B2511" s="46" t="s">
        <v>16940</v>
      </c>
      <c r="C2511" s="55" t="s">
        <v>16945</v>
      </c>
      <c r="D2511" s="46">
        <v>10.0</v>
      </c>
      <c r="E2511" s="46">
        <v>28.0</v>
      </c>
      <c r="F2511" s="46">
        <v>58.0</v>
      </c>
      <c r="G2511" s="46">
        <v>0.0</v>
      </c>
      <c r="H2511" s="46">
        <v>0.0</v>
      </c>
      <c r="I2511" s="46">
        <v>0.0</v>
      </c>
      <c r="J2511" s="3"/>
      <c r="K2511" s="56"/>
    </row>
    <row r="2512" ht="32.25" customHeight="1">
      <c r="A2512" s="55" t="s">
        <v>63</v>
      </c>
      <c r="B2512" s="46" t="s">
        <v>16940</v>
      </c>
      <c r="C2512" s="55" t="s">
        <v>16948</v>
      </c>
      <c r="D2512" s="46">
        <v>7.0</v>
      </c>
      <c r="E2512" s="46">
        <v>28.0</v>
      </c>
      <c r="F2512" s="46">
        <v>42.0</v>
      </c>
      <c r="G2512" s="46">
        <v>0.0</v>
      </c>
      <c r="H2512" s="46">
        <v>0.0</v>
      </c>
      <c r="I2512" s="46">
        <v>0.0</v>
      </c>
      <c r="J2512" s="3"/>
      <c r="K2512" s="56"/>
    </row>
    <row r="2513" ht="32.25" customHeight="1">
      <c r="A2513" s="55" t="s">
        <v>63</v>
      </c>
      <c r="B2513" s="46" t="s">
        <v>16951</v>
      </c>
      <c r="C2513" s="55" t="s">
        <v>16952</v>
      </c>
      <c r="D2513" s="46">
        <v>0.0</v>
      </c>
      <c r="E2513" s="46">
        <v>0.0</v>
      </c>
      <c r="F2513" s="46">
        <v>78.0</v>
      </c>
      <c r="G2513" s="46">
        <v>0.0</v>
      </c>
      <c r="H2513" s="46">
        <v>0.0</v>
      </c>
      <c r="I2513" s="46">
        <v>0.0</v>
      </c>
      <c r="J2513" s="3"/>
      <c r="K2513" s="56"/>
    </row>
    <row r="2514" ht="32.25" customHeight="1">
      <c r="A2514" s="55" t="s">
        <v>63</v>
      </c>
      <c r="B2514" s="46" t="s">
        <v>16951</v>
      </c>
      <c r="C2514" s="55" t="s">
        <v>16959</v>
      </c>
      <c r="D2514" s="46">
        <v>16.0</v>
      </c>
      <c r="E2514" s="46">
        <v>22.0</v>
      </c>
      <c r="F2514" s="46">
        <v>32.0</v>
      </c>
      <c r="G2514" s="46">
        <v>0.0</v>
      </c>
      <c r="H2514" s="46">
        <v>0.0</v>
      </c>
      <c r="I2514" s="46">
        <v>4.0</v>
      </c>
      <c r="J2514" s="3"/>
      <c r="K2514" s="56"/>
    </row>
    <row r="2515" ht="32.25" customHeight="1">
      <c r="A2515" s="55" t="s">
        <v>63</v>
      </c>
      <c r="B2515" s="46" t="s">
        <v>16951</v>
      </c>
      <c r="C2515" s="55" t="s">
        <v>16963</v>
      </c>
      <c r="D2515" s="46">
        <v>0.0</v>
      </c>
      <c r="E2515" s="46">
        <v>0.0</v>
      </c>
      <c r="F2515" s="46">
        <v>71.0</v>
      </c>
      <c r="G2515" s="46">
        <v>0.0</v>
      </c>
      <c r="H2515" s="46">
        <v>0.0</v>
      </c>
      <c r="I2515" s="46">
        <v>0.0</v>
      </c>
      <c r="J2515" s="3"/>
      <c r="K2515" s="56"/>
    </row>
    <row r="2516" ht="32.25" customHeight="1">
      <c r="A2516" s="55" t="s">
        <v>63</v>
      </c>
      <c r="B2516" s="46" t="s">
        <v>16951</v>
      </c>
      <c r="C2516" s="55" t="s">
        <v>16966</v>
      </c>
      <c r="D2516" s="46">
        <v>0.0</v>
      </c>
      <c r="E2516" s="46">
        <v>0.0</v>
      </c>
      <c r="F2516" s="46">
        <v>38.0</v>
      </c>
      <c r="G2516" s="46">
        <v>0.0</v>
      </c>
      <c r="H2516" s="46">
        <v>0.0</v>
      </c>
      <c r="I2516" s="46">
        <v>0.0</v>
      </c>
      <c r="J2516" s="3"/>
      <c r="K2516" s="56"/>
    </row>
    <row r="2517" ht="32.25" customHeight="1">
      <c r="A2517" s="55" t="s">
        <v>63</v>
      </c>
      <c r="B2517" s="46" t="s">
        <v>16969</v>
      </c>
      <c r="C2517" s="55" t="s">
        <v>16971</v>
      </c>
      <c r="D2517" s="46">
        <v>0.0</v>
      </c>
      <c r="E2517" s="46">
        <v>0.0</v>
      </c>
      <c r="F2517" s="46">
        <v>95.0</v>
      </c>
      <c r="G2517" s="46">
        <v>0.0</v>
      </c>
      <c r="H2517" s="46">
        <v>0.0</v>
      </c>
      <c r="I2517" s="46">
        <v>0.0</v>
      </c>
      <c r="J2517" s="3"/>
      <c r="K2517" s="56"/>
    </row>
    <row r="2518" ht="32.25" customHeight="1">
      <c r="A2518" s="55" t="s">
        <v>63</v>
      </c>
      <c r="B2518" s="46" t="s">
        <v>16969</v>
      </c>
      <c r="C2518" s="55" t="s">
        <v>16975</v>
      </c>
      <c r="D2518" s="46">
        <v>0.0</v>
      </c>
      <c r="E2518" s="46">
        <v>0.0</v>
      </c>
      <c r="F2518" s="46">
        <v>43.0</v>
      </c>
      <c r="G2518" s="46">
        <v>0.0</v>
      </c>
      <c r="H2518" s="46">
        <v>0.0</v>
      </c>
      <c r="I2518" s="46">
        <v>10.0</v>
      </c>
      <c r="J2518" s="3"/>
      <c r="K2518" s="56"/>
    </row>
    <row r="2519" ht="32.25" customHeight="1">
      <c r="A2519" s="55" t="s">
        <v>63</v>
      </c>
      <c r="B2519" s="46" t="s">
        <v>16969</v>
      </c>
      <c r="C2519" s="55" t="s">
        <v>16979</v>
      </c>
      <c r="D2519" s="46">
        <v>0.0</v>
      </c>
      <c r="E2519" s="46">
        <v>0.0</v>
      </c>
      <c r="F2519" s="46">
        <v>10.0</v>
      </c>
      <c r="G2519" s="46">
        <v>0.0</v>
      </c>
      <c r="H2519" s="46">
        <v>0.0</v>
      </c>
      <c r="I2519" s="46">
        <v>32.0</v>
      </c>
      <c r="J2519" s="3"/>
      <c r="K2519" s="56"/>
    </row>
    <row r="2520" ht="32.25" customHeight="1">
      <c r="A2520" s="55" t="s">
        <v>63</v>
      </c>
      <c r="B2520" s="46" t="s">
        <v>16969</v>
      </c>
      <c r="C2520" s="55" t="s">
        <v>16982</v>
      </c>
      <c r="D2520" s="46">
        <v>0.0</v>
      </c>
      <c r="E2520" s="46">
        <v>0.0</v>
      </c>
      <c r="F2520" s="46">
        <v>3.0</v>
      </c>
      <c r="G2520" s="46">
        <v>0.0</v>
      </c>
      <c r="H2520" s="46">
        <v>0.0</v>
      </c>
      <c r="I2520" s="46">
        <v>24.0</v>
      </c>
      <c r="J2520" s="3"/>
      <c r="K2520" s="56"/>
    </row>
    <row r="2521" ht="32.25" customHeight="1">
      <c r="A2521" s="55" t="s">
        <v>63</v>
      </c>
      <c r="B2521" s="46" t="s">
        <v>16969</v>
      </c>
      <c r="C2521" s="55" t="s">
        <v>16985</v>
      </c>
      <c r="D2521" s="46">
        <v>0.0</v>
      </c>
      <c r="E2521" s="46">
        <v>0.0</v>
      </c>
      <c r="F2521" s="46">
        <v>11.0</v>
      </c>
      <c r="G2521" s="46">
        <v>0.0</v>
      </c>
      <c r="H2521" s="46">
        <v>0.0</v>
      </c>
      <c r="I2521" s="46">
        <v>0.0</v>
      </c>
      <c r="J2521" s="3"/>
      <c r="K2521" s="56"/>
    </row>
    <row r="2522" ht="32.25" customHeight="1">
      <c r="A2522" s="55" t="s">
        <v>63</v>
      </c>
      <c r="B2522" s="46" t="s">
        <v>16969</v>
      </c>
      <c r="C2522" s="55" t="s">
        <v>16990</v>
      </c>
      <c r="D2522" s="46">
        <v>0.0</v>
      </c>
      <c r="E2522" s="46">
        <v>0.0</v>
      </c>
      <c r="F2522" s="46">
        <v>9.0</v>
      </c>
      <c r="G2522" s="46">
        <v>0.0</v>
      </c>
      <c r="H2522" s="46">
        <v>0.0</v>
      </c>
      <c r="I2522" s="46">
        <v>0.0</v>
      </c>
      <c r="J2522" s="3"/>
      <c r="K2522" s="56"/>
    </row>
    <row r="2523" ht="32.25" customHeight="1">
      <c r="A2523" s="55" t="s">
        <v>63</v>
      </c>
      <c r="B2523" s="46" t="s">
        <v>16969</v>
      </c>
      <c r="C2523" s="55" t="s">
        <v>16995</v>
      </c>
      <c r="D2523" s="46">
        <v>0.0</v>
      </c>
      <c r="E2523" s="46">
        <v>0.0</v>
      </c>
      <c r="F2523" s="46">
        <v>5.0</v>
      </c>
      <c r="G2523" s="46">
        <v>0.0</v>
      </c>
      <c r="H2523" s="46">
        <v>0.0</v>
      </c>
      <c r="I2523" s="46">
        <v>0.0</v>
      </c>
      <c r="J2523" s="3"/>
      <c r="K2523" s="56"/>
    </row>
    <row r="2524" ht="32.25" customHeight="1">
      <c r="A2524" s="55" t="s">
        <v>63</v>
      </c>
      <c r="B2524" s="46" t="s">
        <v>16969</v>
      </c>
      <c r="C2524" s="55" t="s">
        <v>16998</v>
      </c>
      <c r="D2524" s="46">
        <v>0.0</v>
      </c>
      <c r="E2524" s="46">
        <v>0.0</v>
      </c>
      <c r="F2524" s="46">
        <v>4.0</v>
      </c>
      <c r="G2524" s="46">
        <v>0.0</v>
      </c>
      <c r="H2524" s="46">
        <v>0.0</v>
      </c>
      <c r="I2524" s="46">
        <v>0.0</v>
      </c>
      <c r="J2524" s="3"/>
      <c r="K2524" s="56"/>
    </row>
    <row r="2525" ht="32.25" customHeight="1">
      <c r="A2525" s="55" t="s">
        <v>63</v>
      </c>
      <c r="B2525" s="46" t="s">
        <v>16969</v>
      </c>
      <c r="C2525" s="55" t="s">
        <v>17001</v>
      </c>
      <c r="D2525" s="46">
        <v>0.0</v>
      </c>
      <c r="E2525" s="46">
        <v>0.0</v>
      </c>
      <c r="F2525" s="46">
        <v>2.0</v>
      </c>
      <c r="G2525" s="46">
        <v>0.0</v>
      </c>
      <c r="H2525" s="46">
        <v>0.0</v>
      </c>
      <c r="I2525" s="46">
        <v>0.0</v>
      </c>
      <c r="J2525" s="3"/>
      <c r="K2525" s="56"/>
    </row>
    <row r="2526" ht="32.25" customHeight="1">
      <c r="A2526" s="55" t="s">
        <v>63</v>
      </c>
      <c r="B2526" s="46" t="s">
        <v>16969</v>
      </c>
      <c r="C2526" s="55" t="s">
        <v>17006</v>
      </c>
      <c r="D2526" s="46">
        <v>0.0</v>
      </c>
      <c r="E2526" s="46">
        <v>0.0</v>
      </c>
      <c r="F2526" s="46">
        <v>1.0</v>
      </c>
      <c r="G2526" s="46">
        <v>0.0</v>
      </c>
      <c r="H2526" s="46">
        <v>0.0</v>
      </c>
      <c r="I2526" s="46">
        <v>0.0</v>
      </c>
      <c r="J2526" s="3"/>
      <c r="K2526" s="56"/>
    </row>
    <row r="2527" ht="32.25" customHeight="1">
      <c r="A2527" s="55" t="s">
        <v>63</v>
      </c>
      <c r="B2527" s="46" t="s">
        <v>17009</v>
      </c>
      <c r="C2527" s="46" t="s">
        <v>17011</v>
      </c>
      <c r="D2527" s="46">
        <v>0.0</v>
      </c>
      <c r="E2527" s="46">
        <v>0.0</v>
      </c>
      <c r="F2527" s="46">
        <v>102.0</v>
      </c>
      <c r="G2527" s="46">
        <v>0.0</v>
      </c>
      <c r="H2527" s="46">
        <v>0.0</v>
      </c>
      <c r="I2527" s="46">
        <v>0.0</v>
      </c>
      <c r="J2527" s="3"/>
      <c r="K2527" s="56"/>
    </row>
    <row r="2528" ht="32.25" customHeight="1">
      <c r="A2528" s="55" t="s">
        <v>63</v>
      </c>
      <c r="B2528" s="46" t="s">
        <v>17009</v>
      </c>
      <c r="C2528" s="46" t="s">
        <v>17014</v>
      </c>
      <c r="D2528" s="46">
        <v>0.0</v>
      </c>
      <c r="E2528" s="46">
        <v>0.0</v>
      </c>
      <c r="F2528" s="46">
        <v>64.0</v>
      </c>
      <c r="G2528" s="46">
        <v>0.0</v>
      </c>
      <c r="H2528" s="46">
        <v>0.0</v>
      </c>
      <c r="I2528" s="46">
        <v>2.0</v>
      </c>
      <c r="J2528" s="3"/>
      <c r="K2528" s="56"/>
    </row>
    <row r="2529" ht="32.25" customHeight="1">
      <c r="A2529" s="55" t="s">
        <v>63</v>
      </c>
      <c r="B2529" s="46" t="s">
        <v>17009</v>
      </c>
      <c r="C2529" s="46" t="s">
        <v>17017</v>
      </c>
      <c r="D2529" s="46">
        <v>0.0</v>
      </c>
      <c r="E2529" s="46">
        <v>0.0</v>
      </c>
      <c r="F2529" s="46">
        <v>45.0</v>
      </c>
      <c r="G2529" s="46">
        <v>0.0</v>
      </c>
      <c r="H2529" s="46">
        <v>0.0</v>
      </c>
      <c r="I2529" s="46">
        <v>0.0</v>
      </c>
      <c r="J2529" s="3"/>
      <c r="K2529" s="56"/>
    </row>
    <row r="2530" ht="32.25" customHeight="1">
      <c r="A2530" s="55" t="s">
        <v>63</v>
      </c>
      <c r="B2530" s="46" t="s">
        <v>17020</v>
      </c>
      <c r="C2530" s="55" t="s">
        <v>17022</v>
      </c>
      <c r="D2530" s="46">
        <v>0.0</v>
      </c>
      <c r="E2530" s="46">
        <v>0.0</v>
      </c>
      <c r="F2530" s="46">
        <v>95.0</v>
      </c>
      <c r="G2530" s="46">
        <v>0.0</v>
      </c>
      <c r="H2530" s="46">
        <v>0.0</v>
      </c>
      <c r="I2530" s="46">
        <v>0.0</v>
      </c>
      <c r="J2530" s="3"/>
      <c r="K2530" s="56"/>
    </row>
    <row r="2531" ht="32.25" customHeight="1">
      <c r="A2531" s="55" t="s">
        <v>63</v>
      </c>
      <c r="B2531" s="46" t="s">
        <v>17020</v>
      </c>
      <c r="C2531" s="55" t="s">
        <v>17026</v>
      </c>
      <c r="D2531" s="46">
        <v>0.0</v>
      </c>
      <c r="E2531" s="46">
        <v>0.0</v>
      </c>
      <c r="F2531" s="46">
        <v>86.0</v>
      </c>
      <c r="G2531" s="46">
        <v>0.0</v>
      </c>
      <c r="H2531" s="46">
        <v>0.0</v>
      </c>
      <c r="I2531" s="46">
        <v>0.0</v>
      </c>
      <c r="J2531" s="3"/>
      <c r="K2531" s="56"/>
    </row>
    <row r="2532" ht="32.25" customHeight="1">
      <c r="A2532" s="55" t="s">
        <v>63</v>
      </c>
      <c r="B2532" s="46" t="s">
        <v>17020</v>
      </c>
      <c r="C2532" s="55" t="s">
        <v>17030</v>
      </c>
      <c r="D2532" s="46">
        <v>0.0</v>
      </c>
      <c r="E2532" s="46">
        <v>0.0</v>
      </c>
      <c r="F2532" s="46">
        <v>31.0</v>
      </c>
      <c r="G2532" s="46">
        <v>0.0</v>
      </c>
      <c r="H2532" s="46">
        <v>0.0</v>
      </c>
      <c r="I2532" s="46">
        <v>0.0</v>
      </c>
      <c r="J2532" s="3"/>
      <c r="K2532" s="56"/>
    </row>
    <row r="2533" ht="32.25" customHeight="1">
      <c r="A2533" s="55" t="s">
        <v>63</v>
      </c>
      <c r="B2533" s="46" t="s">
        <v>17020</v>
      </c>
      <c r="C2533" s="55" t="s">
        <v>17033</v>
      </c>
      <c r="D2533" s="46">
        <v>0.0</v>
      </c>
      <c r="E2533" s="46">
        <v>0.0</v>
      </c>
      <c r="F2533" s="46">
        <v>28.0</v>
      </c>
      <c r="G2533" s="46">
        <v>0.0</v>
      </c>
      <c r="H2533" s="46">
        <v>0.0</v>
      </c>
      <c r="I2533" s="46">
        <v>0.0</v>
      </c>
      <c r="J2533" s="3"/>
      <c r="K2533" s="56"/>
    </row>
    <row r="2534" ht="32.25" customHeight="1">
      <c r="A2534" s="55" t="s">
        <v>63</v>
      </c>
      <c r="B2534" s="46" t="s">
        <v>17020</v>
      </c>
      <c r="C2534" s="55" t="s">
        <v>17036</v>
      </c>
      <c r="D2534" s="46">
        <v>0.0</v>
      </c>
      <c r="E2534" s="46">
        <v>0.0</v>
      </c>
      <c r="F2534" s="46">
        <v>1.0</v>
      </c>
      <c r="G2534" s="46">
        <v>0.0</v>
      </c>
      <c r="H2534" s="46">
        <v>0.0</v>
      </c>
      <c r="I2534" s="46">
        <v>0.0</v>
      </c>
      <c r="J2534" s="3"/>
      <c r="K2534" s="56"/>
    </row>
    <row r="2535" ht="32.25" customHeight="1">
      <c r="A2535" s="55" t="s">
        <v>63</v>
      </c>
      <c r="B2535" s="46" t="s">
        <v>17041</v>
      </c>
      <c r="C2535" s="55" t="s">
        <v>17042</v>
      </c>
      <c r="D2535" s="46">
        <v>0.0</v>
      </c>
      <c r="E2535" s="46">
        <v>0.0</v>
      </c>
      <c r="F2535" s="46">
        <v>88.0</v>
      </c>
      <c r="G2535" s="46">
        <v>0.0</v>
      </c>
      <c r="H2535" s="46">
        <v>0.0</v>
      </c>
      <c r="I2535" s="46">
        <v>0.0</v>
      </c>
      <c r="J2535" s="3"/>
      <c r="K2535" s="56"/>
    </row>
    <row r="2536" ht="32.25" customHeight="1">
      <c r="A2536" s="55" t="s">
        <v>63</v>
      </c>
      <c r="B2536" s="46" t="s">
        <v>17041</v>
      </c>
      <c r="C2536" s="55" t="s">
        <v>17047</v>
      </c>
      <c r="D2536" s="46">
        <v>0.0</v>
      </c>
      <c r="E2536" s="46">
        <v>0.0</v>
      </c>
      <c r="F2536" s="46">
        <v>66.0</v>
      </c>
      <c r="G2536" s="46">
        <v>0.0</v>
      </c>
      <c r="H2536" s="46">
        <v>0.0</v>
      </c>
      <c r="I2536" s="46">
        <v>12.0</v>
      </c>
      <c r="J2536" s="3"/>
      <c r="K2536" s="56"/>
    </row>
    <row r="2537" ht="32.25" customHeight="1">
      <c r="A2537" s="55" t="s">
        <v>63</v>
      </c>
      <c r="B2537" s="46" t="s">
        <v>17041</v>
      </c>
      <c r="C2537" s="55" t="s">
        <v>17050</v>
      </c>
      <c r="D2537" s="46">
        <v>0.0</v>
      </c>
      <c r="E2537" s="46">
        <v>0.0</v>
      </c>
      <c r="F2537" s="46">
        <v>64.0</v>
      </c>
      <c r="G2537" s="46">
        <v>0.0</v>
      </c>
      <c r="H2537" s="46">
        <v>0.0</v>
      </c>
      <c r="I2537" s="46">
        <v>1.0</v>
      </c>
      <c r="J2537" s="3"/>
      <c r="K2537" s="56"/>
    </row>
    <row r="2538" ht="32.25" customHeight="1">
      <c r="A2538" s="55" t="s">
        <v>63</v>
      </c>
      <c r="B2538" s="46" t="s">
        <v>17041</v>
      </c>
      <c r="C2538" s="46" t="s">
        <v>17053</v>
      </c>
      <c r="D2538" s="46">
        <v>0.0</v>
      </c>
      <c r="E2538" s="46">
        <v>0.0</v>
      </c>
      <c r="F2538" s="46">
        <v>33.0</v>
      </c>
      <c r="G2538" s="46">
        <v>0.0</v>
      </c>
      <c r="H2538" s="46">
        <v>0.0</v>
      </c>
      <c r="I2538" s="46">
        <v>10.0</v>
      </c>
      <c r="J2538" s="3"/>
      <c r="K2538" s="56"/>
    </row>
    <row r="2539" ht="32.25" customHeight="1">
      <c r="A2539" s="55" t="s">
        <v>63</v>
      </c>
      <c r="B2539" s="46" t="s">
        <v>17056</v>
      </c>
      <c r="C2539" s="55" t="s">
        <v>17057</v>
      </c>
      <c r="D2539" s="46">
        <v>0.0</v>
      </c>
      <c r="E2539" s="46">
        <v>0.0</v>
      </c>
      <c r="F2539" s="46">
        <v>32.0</v>
      </c>
      <c r="G2539" s="46">
        <v>0.0</v>
      </c>
      <c r="H2539" s="46">
        <v>0.0</v>
      </c>
      <c r="I2539" s="46">
        <v>20.0</v>
      </c>
      <c r="J2539" s="3"/>
      <c r="K2539" s="56"/>
    </row>
    <row r="2540" ht="32.25" customHeight="1">
      <c r="A2540" s="55" t="s">
        <v>63</v>
      </c>
      <c r="B2540" s="46" t="s">
        <v>17056</v>
      </c>
      <c r="C2540" s="55" t="s">
        <v>17061</v>
      </c>
      <c r="D2540" s="46">
        <v>0.0</v>
      </c>
      <c r="E2540" s="46">
        <v>0.0</v>
      </c>
      <c r="F2540" s="46">
        <v>51.0</v>
      </c>
      <c r="G2540" s="46">
        <v>0.0</v>
      </c>
      <c r="H2540" s="46">
        <v>0.0</v>
      </c>
      <c r="I2540" s="46">
        <v>0.0</v>
      </c>
      <c r="J2540" s="3"/>
      <c r="K2540" s="56"/>
    </row>
    <row r="2541" ht="32.25" customHeight="1">
      <c r="A2541" s="55" t="s">
        <v>63</v>
      </c>
      <c r="B2541" s="46" t="s">
        <v>17056</v>
      </c>
      <c r="C2541" s="55" t="s">
        <v>17064</v>
      </c>
      <c r="D2541" s="46">
        <v>0.0</v>
      </c>
      <c r="E2541" s="46">
        <v>0.0</v>
      </c>
      <c r="F2541" s="46">
        <v>31.0</v>
      </c>
      <c r="G2541" s="46">
        <v>0.0</v>
      </c>
      <c r="H2541" s="46">
        <v>0.0</v>
      </c>
      <c r="I2541" s="46">
        <v>5.0</v>
      </c>
      <c r="J2541" s="3"/>
      <c r="K2541" s="56"/>
    </row>
    <row r="2542" ht="32.25" customHeight="1">
      <c r="A2542" s="55" t="s">
        <v>63</v>
      </c>
      <c r="B2542" s="46" t="s">
        <v>17056</v>
      </c>
      <c r="C2542" s="55" t="s">
        <v>17068</v>
      </c>
      <c r="D2542" s="46">
        <v>0.0</v>
      </c>
      <c r="E2542" s="46">
        <v>1.0</v>
      </c>
      <c r="F2542" s="46">
        <v>10.0</v>
      </c>
      <c r="G2542" s="46">
        <v>0.0</v>
      </c>
      <c r="H2542" s="46">
        <v>0.0</v>
      </c>
      <c r="I2542" s="46">
        <v>0.0</v>
      </c>
      <c r="J2542" s="3"/>
      <c r="K2542" s="56"/>
    </row>
    <row r="2543" ht="32.25" customHeight="1">
      <c r="A2543" s="55" t="s">
        <v>63</v>
      </c>
      <c r="B2543" s="46" t="s">
        <v>17056</v>
      </c>
      <c r="C2543" s="55" t="s">
        <v>17073</v>
      </c>
      <c r="D2543" s="46">
        <v>0.0</v>
      </c>
      <c r="E2543" s="46">
        <v>0.0</v>
      </c>
      <c r="F2543" s="46">
        <v>1.0</v>
      </c>
      <c r="G2543" s="46">
        <v>0.0</v>
      </c>
      <c r="H2543" s="46">
        <v>0.0</v>
      </c>
      <c r="I2543" s="46">
        <v>0.0</v>
      </c>
      <c r="J2543" s="3"/>
      <c r="K2543" s="56"/>
    </row>
    <row r="2544" ht="32.25" customHeight="1">
      <c r="A2544" s="55" t="s">
        <v>63</v>
      </c>
      <c r="B2544" s="46" t="s">
        <v>17078</v>
      </c>
      <c r="C2544" s="55" t="s">
        <v>17079</v>
      </c>
      <c r="D2544" s="46">
        <v>16.0</v>
      </c>
      <c r="E2544" s="46">
        <v>0.0</v>
      </c>
      <c r="F2544" s="46">
        <v>25.0</v>
      </c>
      <c r="G2544" s="46">
        <v>1.0</v>
      </c>
      <c r="H2544" s="46">
        <v>0.0</v>
      </c>
      <c r="I2544" s="46">
        <v>54.0</v>
      </c>
      <c r="J2544" s="3"/>
      <c r="K2544" s="56"/>
    </row>
    <row r="2545" ht="32.25" customHeight="1">
      <c r="A2545" s="55" t="s">
        <v>63</v>
      </c>
      <c r="B2545" s="46" t="s">
        <v>17078</v>
      </c>
      <c r="C2545" s="55" t="s">
        <v>17083</v>
      </c>
      <c r="D2545" s="46">
        <v>0.0</v>
      </c>
      <c r="E2545" s="46">
        <v>0.0</v>
      </c>
      <c r="F2545" s="46">
        <v>92.0</v>
      </c>
      <c r="G2545" s="46">
        <v>0.0</v>
      </c>
      <c r="H2545" s="46">
        <v>0.0</v>
      </c>
      <c r="I2545" s="46">
        <v>0.0</v>
      </c>
      <c r="J2545" s="3"/>
      <c r="K2545" s="56"/>
    </row>
    <row r="2546" ht="32.25" customHeight="1">
      <c r="A2546" s="55" t="s">
        <v>63</v>
      </c>
      <c r="B2546" s="46" t="s">
        <v>17078</v>
      </c>
      <c r="C2546" s="55" t="s">
        <v>17086</v>
      </c>
      <c r="D2546" s="46">
        <v>0.0</v>
      </c>
      <c r="E2546" s="46">
        <v>0.0</v>
      </c>
      <c r="F2546" s="46">
        <v>84.0</v>
      </c>
      <c r="G2546" s="46">
        <v>0.0</v>
      </c>
      <c r="H2546" s="46">
        <v>0.0</v>
      </c>
      <c r="I2546" s="46">
        <v>0.0</v>
      </c>
      <c r="J2546" s="3"/>
      <c r="K2546" s="56"/>
    </row>
    <row r="2547" ht="32.25" customHeight="1">
      <c r="A2547" s="55" t="s">
        <v>63</v>
      </c>
      <c r="B2547" s="46" t="s">
        <v>17078</v>
      </c>
      <c r="C2547" s="55" t="s">
        <v>17090</v>
      </c>
      <c r="D2547" s="46">
        <v>0.0</v>
      </c>
      <c r="E2547" s="46">
        <v>0.0</v>
      </c>
      <c r="F2547" s="46">
        <v>64.0</v>
      </c>
      <c r="G2547" s="46">
        <v>0.0</v>
      </c>
      <c r="H2547" s="46">
        <v>0.0</v>
      </c>
      <c r="I2547" s="46">
        <v>0.0</v>
      </c>
      <c r="J2547" s="3"/>
      <c r="K2547" s="56"/>
    </row>
    <row r="2548" ht="32.25" customHeight="1">
      <c r="A2548" s="55" t="s">
        <v>63</v>
      </c>
      <c r="B2548" s="46" t="s">
        <v>17078</v>
      </c>
      <c r="C2548" s="55" t="s">
        <v>17094</v>
      </c>
      <c r="D2548" s="46">
        <v>0.0</v>
      </c>
      <c r="E2548" s="46">
        <v>0.0</v>
      </c>
      <c r="F2548" s="46">
        <v>44.0</v>
      </c>
      <c r="G2548" s="46">
        <v>0.0</v>
      </c>
      <c r="H2548" s="46">
        <v>0.0</v>
      </c>
      <c r="I2548" s="46">
        <v>14.0</v>
      </c>
      <c r="J2548" s="3"/>
      <c r="K2548" s="56"/>
    </row>
    <row r="2549" ht="32.25" customHeight="1">
      <c r="A2549" s="55" t="s">
        <v>63</v>
      </c>
      <c r="B2549" s="46" t="s">
        <v>17078</v>
      </c>
      <c r="C2549" s="55" t="s">
        <v>17098</v>
      </c>
      <c r="D2549" s="46">
        <v>0.0</v>
      </c>
      <c r="E2549" s="46">
        <v>0.0</v>
      </c>
      <c r="F2549" s="46">
        <v>48.0</v>
      </c>
      <c r="G2549" s="46">
        <v>0.0</v>
      </c>
      <c r="H2549" s="46">
        <v>0.0</v>
      </c>
      <c r="I2549" s="46">
        <v>0.0</v>
      </c>
      <c r="J2549" s="3"/>
      <c r="K2549" s="56"/>
    </row>
    <row r="2550" ht="32.25" customHeight="1">
      <c r="A2550" s="55" t="s">
        <v>63</v>
      </c>
      <c r="B2550" s="46" t="s">
        <v>17100</v>
      </c>
      <c r="C2550" s="55" t="s">
        <v>17101</v>
      </c>
      <c r="D2550" s="46">
        <v>0.0</v>
      </c>
      <c r="E2550" s="46">
        <v>0.0</v>
      </c>
      <c r="F2550" s="46">
        <v>90.0</v>
      </c>
      <c r="G2550" s="46">
        <v>0.0</v>
      </c>
      <c r="H2550" s="46">
        <v>0.0</v>
      </c>
      <c r="I2550" s="46">
        <v>0.0</v>
      </c>
      <c r="J2550" s="3"/>
      <c r="K2550" s="56"/>
    </row>
    <row r="2551" ht="32.25" customHeight="1">
      <c r="A2551" s="55" t="s">
        <v>63</v>
      </c>
      <c r="B2551" s="46" t="s">
        <v>17100</v>
      </c>
      <c r="C2551" s="55" t="s">
        <v>17105</v>
      </c>
      <c r="D2551" s="46">
        <v>47.0</v>
      </c>
      <c r="E2551" s="46">
        <v>1.0</v>
      </c>
      <c r="F2551" s="46">
        <v>1.0</v>
      </c>
      <c r="G2551" s="46">
        <v>1.0</v>
      </c>
      <c r="H2551" s="46">
        <v>0.0</v>
      </c>
      <c r="I2551" s="46">
        <v>1.0</v>
      </c>
      <c r="J2551" s="3"/>
      <c r="K2551" s="56"/>
    </row>
    <row r="2552" ht="32.25" customHeight="1">
      <c r="A2552" s="55" t="s">
        <v>63</v>
      </c>
      <c r="B2552" s="46" t="s">
        <v>17100</v>
      </c>
      <c r="C2552" s="55" t="s">
        <v>17109</v>
      </c>
      <c r="D2552" s="46">
        <v>0.0</v>
      </c>
      <c r="E2552" s="46">
        <v>0.0</v>
      </c>
      <c r="F2552" s="46">
        <v>39.0</v>
      </c>
      <c r="G2552" s="46">
        <v>1.0</v>
      </c>
      <c r="H2552" s="46">
        <v>0.0</v>
      </c>
      <c r="I2552" s="46">
        <v>11.0</v>
      </c>
      <c r="J2552" s="3"/>
      <c r="K2552" s="56"/>
    </row>
    <row r="2553" ht="32.25" customHeight="1">
      <c r="A2553" s="55" t="s">
        <v>63</v>
      </c>
      <c r="B2553" s="46" t="s">
        <v>17100</v>
      </c>
      <c r="C2553" s="55" t="s">
        <v>17113</v>
      </c>
      <c r="D2553" s="46">
        <v>0.0</v>
      </c>
      <c r="E2553" s="46">
        <v>0.0</v>
      </c>
      <c r="F2553" s="46">
        <v>45.0</v>
      </c>
      <c r="G2553" s="46">
        <v>0.0</v>
      </c>
      <c r="H2553" s="46">
        <v>0.0</v>
      </c>
      <c r="I2553" s="46">
        <v>0.0</v>
      </c>
      <c r="J2553" s="3"/>
      <c r="K2553" s="56"/>
    </row>
    <row r="2554" ht="32.25" customHeight="1">
      <c r="A2554" s="55" t="s">
        <v>63</v>
      </c>
      <c r="B2554" s="46" t="s">
        <v>17100</v>
      </c>
      <c r="C2554" s="55" t="s">
        <v>17116</v>
      </c>
      <c r="D2554" s="46">
        <v>0.0</v>
      </c>
      <c r="E2554" s="46">
        <v>0.0</v>
      </c>
      <c r="F2554" s="46">
        <v>43.0</v>
      </c>
      <c r="G2554" s="46">
        <v>0.0</v>
      </c>
      <c r="H2554" s="46">
        <v>0.0</v>
      </c>
      <c r="I2554" s="46">
        <v>0.0</v>
      </c>
      <c r="J2554" s="3"/>
      <c r="K2554" s="56"/>
    </row>
    <row r="2555" ht="32.25" customHeight="1">
      <c r="A2555" s="55" t="s">
        <v>63</v>
      </c>
      <c r="B2555" s="46" t="s">
        <v>17100</v>
      </c>
      <c r="C2555" s="55" t="s">
        <v>17120</v>
      </c>
      <c r="D2555" s="46">
        <v>0.0</v>
      </c>
      <c r="E2555" s="46">
        <v>0.0</v>
      </c>
      <c r="F2555" s="46">
        <v>40.0</v>
      </c>
      <c r="G2555" s="46">
        <v>0.0</v>
      </c>
      <c r="H2555" s="46">
        <v>0.0</v>
      </c>
      <c r="I2555" s="46">
        <v>0.0</v>
      </c>
      <c r="J2555" s="3"/>
      <c r="K2555" s="56"/>
    </row>
    <row r="2556" ht="32.25" customHeight="1">
      <c r="A2556" s="55" t="s">
        <v>63</v>
      </c>
      <c r="B2556" s="46" t="s">
        <v>17100</v>
      </c>
      <c r="C2556" s="55" t="s">
        <v>17125</v>
      </c>
      <c r="D2556" s="46">
        <v>0.0</v>
      </c>
      <c r="E2556" s="46">
        <v>0.0</v>
      </c>
      <c r="F2556" s="46">
        <v>30.0</v>
      </c>
      <c r="G2556" s="46">
        <v>0.0</v>
      </c>
      <c r="H2556" s="46">
        <v>0.0</v>
      </c>
      <c r="I2556" s="46">
        <v>0.0</v>
      </c>
      <c r="J2556" s="3"/>
      <c r="K2556" s="56"/>
    </row>
    <row r="2557" ht="32.25" customHeight="1">
      <c r="A2557" s="55" t="s">
        <v>63</v>
      </c>
      <c r="B2557" s="46" t="s">
        <v>17100</v>
      </c>
      <c r="C2557" s="55" t="s">
        <v>17129</v>
      </c>
      <c r="D2557" s="46">
        <v>0.0</v>
      </c>
      <c r="E2557" s="46">
        <v>0.0</v>
      </c>
      <c r="F2557" s="46">
        <v>29.0</v>
      </c>
      <c r="G2557" s="46">
        <v>0.0</v>
      </c>
      <c r="H2557" s="46">
        <v>0.0</v>
      </c>
      <c r="I2557" s="46">
        <v>0.0</v>
      </c>
      <c r="J2557" s="3"/>
      <c r="K2557" s="56"/>
    </row>
    <row r="2558" ht="32.25" customHeight="1">
      <c r="A2558" s="55" t="s">
        <v>63</v>
      </c>
      <c r="B2558" s="46" t="s">
        <v>17100</v>
      </c>
      <c r="C2558" s="55" t="s">
        <v>17132</v>
      </c>
      <c r="D2558" s="46">
        <v>0.0</v>
      </c>
      <c r="E2558" s="46">
        <v>0.0</v>
      </c>
      <c r="F2558" s="46">
        <v>20.0</v>
      </c>
      <c r="G2558" s="46">
        <v>0.0</v>
      </c>
      <c r="H2558" s="46">
        <v>0.0</v>
      </c>
      <c r="I2558" s="46">
        <v>0.0</v>
      </c>
      <c r="J2558" s="3"/>
      <c r="K2558" s="56"/>
    </row>
    <row r="2559" ht="32.25" customHeight="1">
      <c r="A2559" s="55" t="s">
        <v>63</v>
      </c>
      <c r="B2559" s="46" t="s">
        <v>17100</v>
      </c>
      <c r="C2559" s="55" t="s">
        <v>17135</v>
      </c>
      <c r="D2559" s="46">
        <v>0.0</v>
      </c>
      <c r="E2559" s="46">
        <v>0.0</v>
      </c>
      <c r="F2559" s="46">
        <v>12.0</v>
      </c>
      <c r="G2559" s="46">
        <v>0.0</v>
      </c>
      <c r="H2559" s="46">
        <v>0.0</v>
      </c>
      <c r="I2559" s="46">
        <v>0.0</v>
      </c>
      <c r="J2559" s="3"/>
      <c r="K2559" s="56"/>
    </row>
    <row r="2560" ht="32.25" customHeight="1">
      <c r="A2560" s="55" t="s">
        <v>63</v>
      </c>
      <c r="B2560" s="46" t="s">
        <v>17100</v>
      </c>
      <c r="C2560" s="55" t="s">
        <v>17140</v>
      </c>
      <c r="D2560" s="46">
        <v>0.0</v>
      </c>
      <c r="E2560" s="46">
        <v>0.0</v>
      </c>
      <c r="F2560" s="46">
        <v>4.0</v>
      </c>
      <c r="G2560" s="46">
        <v>0.0</v>
      </c>
      <c r="H2560" s="46">
        <v>0.0</v>
      </c>
      <c r="I2560" s="46">
        <v>0.0</v>
      </c>
      <c r="J2560" s="3"/>
      <c r="K2560" s="56"/>
    </row>
    <row r="2561" ht="32.25" customHeight="1">
      <c r="A2561" s="55" t="s">
        <v>63</v>
      </c>
      <c r="B2561" s="46" t="s">
        <v>17100</v>
      </c>
      <c r="C2561" s="55" t="s">
        <v>17144</v>
      </c>
      <c r="D2561" s="46">
        <v>0.0</v>
      </c>
      <c r="E2561" s="46">
        <v>0.0</v>
      </c>
      <c r="F2561" s="46">
        <v>1.0</v>
      </c>
      <c r="G2561" s="46">
        <v>0.0</v>
      </c>
      <c r="H2561" s="46">
        <v>0.0</v>
      </c>
      <c r="I2561" s="46">
        <v>0.0</v>
      </c>
      <c r="J2561" s="3"/>
      <c r="K2561" s="56"/>
    </row>
    <row r="2562" ht="32.25" customHeight="1">
      <c r="A2562" s="55" t="s">
        <v>63</v>
      </c>
      <c r="B2562" s="46" t="s">
        <v>17147</v>
      </c>
      <c r="C2562" s="55" t="s">
        <v>17148</v>
      </c>
      <c r="D2562" s="46">
        <v>0.0</v>
      </c>
      <c r="E2562" s="46">
        <v>0.0</v>
      </c>
      <c r="F2562" s="46">
        <v>147.0</v>
      </c>
      <c r="G2562" s="46">
        <v>0.0</v>
      </c>
      <c r="H2562" s="46">
        <v>0.0</v>
      </c>
      <c r="I2562" s="46">
        <v>0.0</v>
      </c>
      <c r="J2562" s="3"/>
      <c r="K2562" s="56"/>
    </row>
    <row r="2563" ht="32.25" customHeight="1">
      <c r="A2563" s="55" t="s">
        <v>63</v>
      </c>
      <c r="B2563" s="46" t="s">
        <v>17147</v>
      </c>
      <c r="C2563" s="55" t="s">
        <v>17151</v>
      </c>
      <c r="D2563" s="46">
        <v>0.0</v>
      </c>
      <c r="E2563" s="46">
        <v>0.0</v>
      </c>
      <c r="F2563" s="46">
        <v>108.0</v>
      </c>
      <c r="G2563" s="46">
        <v>0.0</v>
      </c>
      <c r="H2563" s="46">
        <v>0.0</v>
      </c>
      <c r="I2563" s="46">
        <v>0.0</v>
      </c>
      <c r="J2563" s="3"/>
      <c r="K2563" s="56"/>
    </row>
    <row r="2564" ht="32.25" customHeight="1">
      <c r="A2564" s="55" t="s">
        <v>63</v>
      </c>
      <c r="B2564" s="46" t="s">
        <v>17147</v>
      </c>
      <c r="C2564" s="55" t="s">
        <v>17156</v>
      </c>
      <c r="D2564" s="46">
        <v>0.0</v>
      </c>
      <c r="E2564" s="46">
        <v>0.0</v>
      </c>
      <c r="F2564" s="46">
        <v>84.0</v>
      </c>
      <c r="G2564" s="46">
        <v>0.0</v>
      </c>
      <c r="H2564" s="46">
        <v>0.0</v>
      </c>
      <c r="I2564" s="46">
        <v>0.0</v>
      </c>
      <c r="J2564" s="3"/>
      <c r="K2564" s="56"/>
    </row>
    <row r="2565" ht="32.25" customHeight="1">
      <c r="A2565" s="55" t="s">
        <v>63</v>
      </c>
      <c r="B2565" s="46" t="s">
        <v>17147</v>
      </c>
      <c r="C2565" s="55" t="s">
        <v>17158</v>
      </c>
      <c r="D2565" s="46">
        <v>0.0</v>
      </c>
      <c r="E2565" s="46">
        <v>0.0</v>
      </c>
      <c r="F2565" s="46">
        <v>2.0</v>
      </c>
      <c r="G2565" s="46">
        <v>0.0</v>
      </c>
      <c r="H2565" s="46">
        <v>0.0</v>
      </c>
      <c r="I2565" s="46">
        <v>0.0</v>
      </c>
      <c r="J2565" s="3"/>
      <c r="K2565" s="56"/>
    </row>
    <row r="2566" ht="32.25" customHeight="1">
      <c r="A2566" s="55" t="s">
        <v>63</v>
      </c>
      <c r="B2566" s="46" t="s">
        <v>17147</v>
      </c>
      <c r="C2566" s="55" t="s">
        <v>17161</v>
      </c>
      <c r="D2566" s="46">
        <v>0.0</v>
      </c>
      <c r="E2566" s="46">
        <v>0.0</v>
      </c>
      <c r="F2566" s="46">
        <v>1.0</v>
      </c>
      <c r="G2566" s="46">
        <v>0.0</v>
      </c>
      <c r="H2566" s="46">
        <v>0.0</v>
      </c>
      <c r="I2566" s="46">
        <v>0.0</v>
      </c>
      <c r="J2566" s="3"/>
      <c r="K2566" s="56"/>
    </row>
    <row r="2567" ht="32.25" customHeight="1">
      <c r="A2567" s="55" t="s">
        <v>63</v>
      </c>
      <c r="B2567" s="46" t="s">
        <v>17163</v>
      </c>
      <c r="C2567" s="55" t="s">
        <v>17165</v>
      </c>
      <c r="D2567" s="46">
        <v>0.0</v>
      </c>
      <c r="E2567" s="46">
        <v>0.0</v>
      </c>
      <c r="F2567" s="46">
        <v>85.0</v>
      </c>
      <c r="G2567" s="46">
        <v>0.0</v>
      </c>
      <c r="H2567" s="46">
        <v>0.0</v>
      </c>
      <c r="I2567" s="46">
        <v>0.0</v>
      </c>
      <c r="J2567" s="3"/>
      <c r="K2567" s="56"/>
    </row>
    <row r="2568" ht="32.25" customHeight="1">
      <c r="A2568" s="55" t="s">
        <v>63</v>
      </c>
      <c r="B2568" s="46" t="s">
        <v>17163</v>
      </c>
      <c r="C2568" s="55" t="s">
        <v>17167</v>
      </c>
      <c r="D2568" s="46">
        <v>0.0</v>
      </c>
      <c r="E2568" s="46">
        <v>0.0</v>
      </c>
      <c r="F2568" s="46">
        <v>59.0</v>
      </c>
      <c r="G2568" s="46">
        <v>0.0</v>
      </c>
      <c r="H2568" s="46">
        <v>0.0</v>
      </c>
      <c r="I2568" s="46">
        <v>0.0</v>
      </c>
      <c r="J2568" s="3"/>
      <c r="K2568" s="56"/>
    </row>
    <row r="2569" ht="32.25" customHeight="1">
      <c r="A2569" s="55" t="s">
        <v>63</v>
      </c>
      <c r="B2569" s="46" t="s">
        <v>17163</v>
      </c>
      <c r="C2569" s="55" t="s">
        <v>17171</v>
      </c>
      <c r="D2569" s="46">
        <v>0.0</v>
      </c>
      <c r="E2569" s="46">
        <v>28.0</v>
      </c>
      <c r="F2569" s="46">
        <v>26.0</v>
      </c>
      <c r="G2569" s="46">
        <v>0.0</v>
      </c>
      <c r="H2569" s="46">
        <v>0.0</v>
      </c>
      <c r="I2569" s="46">
        <v>5.0</v>
      </c>
      <c r="J2569" s="3"/>
      <c r="K2569" s="56"/>
    </row>
    <row r="2570" ht="32.25" customHeight="1">
      <c r="A2570" s="55" t="s">
        <v>63</v>
      </c>
      <c r="B2570" s="46" t="s">
        <v>17163</v>
      </c>
      <c r="C2570" s="55" t="s">
        <v>17173</v>
      </c>
      <c r="D2570" s="46">
        <v>17.0</v>
      </c>
      <c r="E2570" s="46">
        <v>18.0</v>
      </c>
      <c r="F2570" s="46">
        <v>2.0</v>
      </c>
      <c r="G2570" s="46">
        <v>1.0</v>
      </c>
      <c r="H2570" s="46">
        <v>0.0</v>
      </c>
      <c r="I2570" s="46">
        <v>19.0</v>
      </c>
      <c r="J2570" s="3"/>
      <c r="K2570" s="56"/>
    </row>
    <row r="2571" ht="32.25" customHeight="1">
      <c r="A2571" s="55" t="s">
        <v>63</v>
      </c>
      <c r="B2571" s="46" t="s">
        <v>17163</v>
      </c>
      <c r="C2571" s="55" t="s">
        <v>17177</v>
      </c>
      <c r="D2571" s="46">
        <v>0.0</v>
      </c>
      <c r="E2571" s="46">
        <v>0.0</v>
      </c>
      <c r="F2571" s="46">
        <v>52.0</v>
      </c>
      <c r="G2571" s="46">
        <v>0.0</v>
      </c>
      <c r="H2571" s="46">
        <v>0.0</v>
      </c>
      <c r="I2571" s="46">
        <v>0.0</v>
      </c>
      <c r="J2571" s="3"/>
      <c r="K2571" s="56"/>
    </row>
    <row r="2572" ht="32.25" customHeight="1">
      <c r="A2572" s="55" t="s">
        <v>63</v>
      </c>
      <c r="B2572" s="46" t="s">
        <v>17163</v>
      </c>
      <c r="C2572" s="55" t="s">
        <v>17179</v>
      </c>
      <c r="D2572" s="46">
        <v>0.0</v>
      </c>
      <c r="E2572" s="46">
        <v>0.0</v>
      </c>
      <c r="F2572" s="46">
        <v>45.0</v>
      </c>
      <c r="G2572" s="46">
        <v>0.0</v>
      </c>
      <c r="H2572" s="46">
        <v>0.0</v>
      </c>
      <c r="I2572" s="46">
        <v>0.0</v>
      </c>
      <c r="J2572" s="3"/>
      <c r="K2572" s="56"/>
    </row>
    <row r="2573" ht="32.25" customHeight="1">
      <c r="A2573" s="55" t="s">
        <v>63</v>
      </c>
      <c r="B2573" s="46" t="s">
        <v>17163</v>
      </c>
      <c r="C2573" s="55" t="s">
        <v>17182</v>
      </c>
      <c r="D2573" s="46">
        <v>0.0</v>
      </c>
      <c r="E2573" s="46">
        <v>0.0</v>
      </c>
      <c r="F2573" s="46">
        <v>40.0</v>
      </c>
      <c r="G2573" s="46">
        <v>0.0</v>
      </c>
      <c r="H2573" s="46">
        <v>0.0</v>
      </c>
      <c r="I2573" s="46">
        <v>0.0</v>
      </c>
      <c r="J2573" s="3"/>
      <c r="K2573" s="56"/>
    </row>
    <row r="2574" ht="32.25" customHeight="1">
      <c r="A2574" s="55" t="s">
        <v>63</v>
      </c>
      <c r="B2574" s="46" t="s">
        <v>17163</v>
      </c>
      <c r="C2574" s="55" t="s">
        <v>17184</v>
      </c>
      <c r="D2574" s="46">
        <v>0.0</v>
      </c>
      <c r="E2574" s="46">
        <v>0.0</v>
      </c>
      <c r="F2574" s="46">
        <v>35.0</v>
      </c>
      <c r="G2574" s="46">
        <v>0.0</v>
      </c>
      <c r="H2574" s="46">
        <v>0.0</v>
      </c>
      <c r="I2574" s="46">
        <v>0.0</v>
      </c>
      <c r="J2574" s="3"/>
      <c r="K2574" s="56"/>
    </row>
    <row r="2575" ht="32.25" customHeight="1">
      <c r="A2575" s="55" t="s">
        <v>63</v>
      </c>
      <c r="B2575" s="46" t="s">
        <v>17187</v>
      </c>
      <c r="C2575" s="55" t="s">
        <v>17188</v>
      </c>
      <c r="D2575" s="46">
        <v>0.0</v>
      </c>
      <c r="E2575" s="46">
        <v>0.0</v>
      </c>
      <c r="F2575" s="46">
        <v>67.0</v>
      </c>
      <c r="G2575" s="46">
        <v>0.0</v>
      </c>
      <c r="H2575" s="46">
        <v>0.0</v>
      </c>
      <c r="I2575" s="46">
        <v>0.0</v>
      </c>
      <c r="J2575" s="3"/>
      <c r="K2575" s="56"/>
    </row>
    <row r="2576" ht="32.25" customHeight="1">
      <c r="A2576" s="55" t="s">
        <v>63</v>
      </c>
      <c r="B2576" s="46" t="s">
        <v>17187</v>
      </c>
      <c r="C2576" s="55" t="s">
        <v>17190</v>
      </c>
      <c r="D2576" s="46">
        <v>0.0</v>
      </c>
      <c r="E2576" s="46">
        <v>0.0</v>
      </c>
      <c r="F2576" s="46">
        <v>65.0</v>
      </c>
      <c r="G2576" s="46">
        <v>0.0</v>
      </c>
      <c r="H2576" s="46">
        <v>0.0</v>
      </c>
      <c r="I2576" s="46">
        <v>0.0</v>
      </c>
      <c r="J2576" s="3"/>
      <c r="K2576" s="56"/>
    </row>
    <row r="2577" ht="32.25" customHeight="1">
      <c r="A2577" s="55" t="s">
        <v>63</v>
      </c>
      <c r="B2577" s="46" t="s">
        <v>17187</v>
      </c>
      <c r="C2577" s="55" t="s">
        <v>17193</v>
      </c>
      <c r="D2577" s="46">
        <v>0.0</v>
      </c>
      <c r="E2577" s="46">
        <v>0.0</v>
      </c>
      <c r="F2577" s="46">
        <v>36.0</v>
      </c>
      <c r="G2577" s="46">
        <v>0.0</v>
      </c>
      <c r="H2577" s="46">
        <v>0.0</v>
      </c>
      <c r="I2577" s="46">
        <v>29.0</v>
      </c>
      <c r="J2577" s="3"/>
      <c r="K2577" s="56"/>
    </row>
    <row r="2578" ht="32.25" customHeight="1">
      <c r="A2578" s="55" t="s">
        <v>63</v>
      </c>
      <c r="B2578" s="46" t="s">
        <v>17187</v>
      </c>
      <c r="C2578" s="55" t="s">
        <v>17196</v>
      </c>
      <c r="D2578" s="46">
        <v>0.0</v>
      </c>
      <c r="E2578" s="46">
        <v>0.0</v>
      </c>
      <c r="F2578" s="46">
        <v>50.0</v>
      </c>
      <c r="G2578" s="46">
        <v>0.0</v>
      </c>
      <c r="H2578" s="46">
        <v>0.0</v>
      </c>
      <c r="I2578" s="46">
        <v>5.0</v>
      </c>
      <c r="J2578" s="3"/>
      <c r="K2578" s="56"/>
    </row>
    <row r="2579" ht="32.25" customHeight="1">
      <c r="A2579" s="55" t="s">
        <v>63</v>
      </c>
      <c r="B2579" s="46" t="s">
        <v>17187</v>
      </c>
      <c r="C2579" s="55" t="s">
        <v>17198</v>
      </c>
      <c r="D2579" s="46">
        <v>1.0</v>
      </c>
      <c r="E2579" s="46">
        <v>0.0</v>
      </c>
      <c r="F2579" s="46">
        <v>25.0</v>
      </c>
      <c r="G2579" s="46">
        <v>0.0</v>
      </c>
      <c r="H2579" s="46">
        <v>0.0</v>
      </c>
      <c r="I2579" s="46">
        <v>29.0</v>
      </c>
      <c r="J2579" s="3"/>
      <c r="K2579" s="56"/>
    </row>
    <row r="2580" ht="32.25" customHeight="1">
      <c r="A2580" s="55" t="s">
        <v>63</v>
      </c>
      <c r="B2580" s="46" t="s">
        <v>17187</v>
      </c>
      <c r="C2580" s="55" t="s">
        <v>17202</v>
      </c>
      <c r="D2580" s="46">
        <v>0.0</v>
      </c>
      <c r="E2580" s="46">
        <v>0.0</v>
      </c>
      <c r="F2580" s="46">
        <v>3.0</v>
      </c>
      <c r="G2580" s="46">
        <v>0.0</v>
      </c>
      <c r="H2580" s="46">
        <v>0.0</v>
      </c>
      <c r="I2580" s="46">
        <v>39.0</v>
      </c>
      <c r="J2580" s="3"/>
      <c r="K2580" s="56"/>
    </row>
    <row r="2581" ht="32.25" customHeight="1">
      <c r="A2581" s="55" t="s">
        <v>63</v>
      </c>
      <c r="B2581" s="46" t="s">
        <v>17187</v>
      </c>
      <c r="C2581" s="46" t="s">
        <v>17204</v>
      </c>
      <c r="D2581" s="46">
        <v>0.0</v>
      </c>
      <c r="E2581" s="46">
        <v>0.0</v>
      </c>
      <c r="F2581" s="46">
        <v>33.0</v>
      </c>
      <c r="G2581" s="46">
        <v>0.0</v>
      </c>
      <c r="H2581" s="46">
        <v>0.0</v>
      </c>
      <c r="I2581" s="46">
        <v>0.0</v>
      </c>
      <c r="J2581" s="3"/>
      <c r="K2581" s="56"/>
    </row>
    <row r="2582" ht="32.25" customHeight="1">
      <c r="A2582" s="55" t="s">
        <v>63</v>
      </c>
      <c r="B2582" s="46" t="s">
        <v>17206</v>
      </c>
      <c r="C2582" s="55" t="s">
        <v>17207</v>
      </c>
      <c r="D2582" s="46">
        <v>0.0</v>
      </c>
      <c r="E2582" s="46">
        <v>1.0</v>
      </c>
      <c r="F2582" s="46">
        <v>55.0</v>
      </c>
      <c r="G2582" s="46">
        <v>0.0</v>
      </c>
      <c r="H2582" s="46">
        <v>0.0</v>
      </c>
      <c r="I2582" s="46">
        <v>4.0</v>
      </c>
      <c r="J2582" s="3"/>
      <c r="K2582" s="56"/>
    </row>
    <row r="2583" ht="32.25" customHeight="1">
      <c r="A2583" s="55" t="s">
        <v>63</v>
      </c>
      <c r="B2583" s="46" t="s">
        <v>17206</v>
      </c>
      <c r="C2583" s="55" t="s">
        <v>17210</v>
      </c>
      <c r="D2583" s="46">
        <v>0.0</v>
      </c>
      <c r="E2583" s="46">
        <v>6.0</v>
      </c>
      <c r="F2583" s="46">
        <v>30.0</v>
      </c>
      <c r="G2583" s="46">
        <v>0.0</v>
      </c>
      <c r="H2583" s="46">
        <v>0.0</v>
      </c>
      <c r="I2583" s="46">
        <v>21.0</v>
      </c>
      <c r="J2583" s="3"/>
      <c r="K2583" s="56"/>
    </row>
    <row r="2584" ht="32.25" customHeight="1">
      <c r="A2584" s="55" t="s">
        <v>63</v>
      </c>
      <c r="B2584" s="46" t="s">
        <v>17206</v>
      </c>
      <c r="C2584" s="46" t="s">
        <v>17213</v>
      </c>
      <c r="D2584" s="46">
        <v>0.0</v>
      </c>
      <c r="E2584" s="46">
        <v>11.0</v>
      </c>
      <c r="F2584" s="46">
        <v>17.0</v>
      </c>
      <c r="G2584" s="46">
        <v>0.0</v>
      </c>
      <c r="H2584" s="46">
        <v>0.0</v>
      </c>
      <c r="I2584" s="46">
        <v>22.0</v>
      </c>
      <c r="J2584" s="3"/>
      <c r="K2584" s="56"/>
    </row>
    <row r="2585" ht="32.25" customHeight="1">
      <c r="A2585" s="55" t="s">
        <v>63</v>
      </c>
      <c r="B2585" s="46" t="s">
        <v>17206</v>
      </c>
      <c r="C2585" s="55" t="s">
        <v>17215</v>
      </c>
      <c r="D2585" s="46">
        <v>0.0</v>
      </c>
      <c r="E2585" s="46">
        <v>18.0</v>
      </c>
      <c r="F2585" s="46">
        <v>18.0</v>
      </c>
      <c r="G2585" s="46">
        <v>0.0</v>
      </c>
      <c r="H2585" s="46">
        <v>0.0</v>
      </c>
      <c r="I2585" s="46">
        <v>12.0</v>
      </c>
      <c r="J2585" s="3"/>
      <c r="K2585" s="56"/>
    </row>
    <row r="2586" ht="32.25" customHeight="1">
      <c r="A2586" s="55" t="s">
        <v>63</v>
      </c>
      <c r="B2586" s="46" t="s">
        <v>17206</v>
      </c>
      <c r="C2586" s="55" t="s">
        <v>17217</v>
      </c>
      <c r="D2586" s="46">
        <v>0.0</v>
      </c>
      <c r="E2586" s="46">
        <v>4.0</v>
      </c>
      <c r="F2586" s="46">
        <v>34.0</v>
      </c>
      <c r="G2586" s="46">
        <v>0.0</v>
      </c>
      <c r="H2586" s="46">
        <v>0.0</v>
      </c>
      <c r="I2586" s="46">
        <v>1.0</v>
      </c>
      <c r="J2586" s="3"/>
      <c r="K2586" s="56"/>
    </row>
    <row r="2587" ht="32.25" customHeight="1">
      <c r="A2587" s="55" t="s">
        <v>63</v>
      </c>
      <c r="B2587" s="46" t="s">
        <v>17206</v>
      </c>
      <c r="C2587" s="55" t="s">
        <v>17220</v>
      </c>
      <c r="D2587" s="46">
        <v>0.0</v>
      </c>
      <c r="E2587" s="46">
        <v>0.0</v>
      </c>
      <c r="F2587" s="46">
        <v>32.0</v>
      </c>
      <c r="G2587" s="46">
        <v>0.0</v>
      </c>
      <c r="H2587" s="46">
        <v>0.0</v>
      </c>
      <c r="I2587" s="46">
        <v>0.0</v>
      </c>
      <c r="J2587" s="3"/>
      <c r="K2587" s="56"/>
    </row>
    <row r="2588" ht="32.25" customHeight="1">
      <c r="A2588" s="55" t="s">
        <v>63</v>
      </c>
      <c r="B2588" s="46" t="s">
        <v>17206</v>
      </c>
      <c r="C2588" s="46" t="s">
        <v>17222</v>
      </c>
      <c r="D2588" s="46">
        <v>0.0</v>
      </c>
      <c r="E2588" s="46">
        <v>14.0</v>
      </c>
      <c r="F2588" s="46">
        <v>0.0</v>
      </c>
      <c r="G2588" s="46">
        <v>0.0</v>
      </c>
      <c r="H2588" s="46">
        <v>0.0</v>
      </c>
      <c r="I2588" s="46">
        <v>7.0</v>
      </c>
      <c r="J2588" s="3"/>
      <c r="K2588" s="56"/>
    </row>
    <row r="2589" ht="32.25" customHeight="1">
      <c r="A2589" s="55" t="s">
        <v>63</v>
      </c>
      <c r="B2589" s="46" t="s">
        <v>17206</v>
      </c>
      <c r="C2589" s="46" t="s">
        <v>17226</v>
      </c>
      <c r="D2589" s="46">
        <v>0.0</v>
      </c>
      <c r="E2589" s="46">
        <v>0.0</v>
      </c>
      <c r="F2589" s="46">
        <v>1.0</v>
      </c>
      <c r="G2589" s="46">
        <v>0.0</v>
      </c>
      <c r="H2589" s="46">
        <v>0.0</v>
      </c>
      <c r="I2589" s="46">
        <v>5.0</v>
      </c>
      <c r="J2589" s="3"/>
      <c r="K2589" s="56"/>
    </row>
    <row r="2590" ht="32.25" customHeight="1">
      <c r="A2590" s="55" t="s">
        <v>63</v>
      </c>
      <c r="B2590" s="46" t="s">
        <v>17229</v>
      </c>
      <c r="C2590" s="55" t="s">
        <v>17230</v>
      </c>
      <c r="D2590" s="46">
        <v>0.0</v>
      </c>
      <c r="E2590" s="46">
        <v>0.0</v>
      </c>
      <c r="F2590" s="46">
        <v>71.0</v>
      </c>
      <c r="G2590" s="46">
        <v>0.0</v>
      </c>
      <c r="H2590" s="46">
        <v>0.0</v>
      </c>
      <c r="I2590" s="46">
        <v>0.0</v>
      </c>
      <c r="J2590" s="3"/>
      <c r="K2590" s="56"/>
    </row>
    <row r="2591" ht="32.25" customHeight="1">
      <c r="A2591" s="55" t="s">
        <v>63</v>
      </c>
      <c r="B2591" s="46" t="s">
        <v>17229</v>
      </c>
      <c r="C2591" s="55" t="s">
        <v>17232</v>
      </c>
      <c r="D2591" s="46">
        <v>0.0</v>
      </c>
      <c r="E2591" s="46">
        <v>0.0</v>
      </c>
      <c r="F2591" s="46">
        <v>65.0</v>
      </c>
      <c r="G2591" s="46">
        <v>0.0</v>
      </c>
      <c r="H2591" s="46">
        <v>0.0</v>
      </c>
      <c r="I2591" s="46">
        <v>4.0</v>
      </c>
      <c r="J2591" s="3"/>
      <c r="K2591" s="56"/>
    </row>
    <row r="2592" ht="32.25" customHeight="1">
      <c r="A2592" s="55" t="s">
        <v>63</v>
      </c>
      <c r="B2592" s="46" t="s">
        <v>17229</v>
      </c>
      <c r="C2592" s="55" t="s">
        <v>17236</v>
      </c>
      <c r="D2592" s="46">
        <v>0.0</v>
      </c>
      <c r="E2592" s="46">
        <v>0.0</v>
      </c>
      <c r="F2592" s="46">
        <v>64.0</v>
      </c>
      <c r="G2592" s="46">
        <v>0.0</v>
      </c>
      <c r="H2592" s="46">
        <v>0.0</v>
      </c>
      <c r="I2592" s="46">
        <v>0.0</v>
      </c>
      <c r="J2592" s="3"/>
      <c r="K2592" s="56"/>
    </row>
    <row r="2593" ht="32.25" customHeight="1">
      <c r="A2593" s="55" t="s">
        <v>63</v>
      </c>
      <c r="B2593" s="46" t="s">
        <v>17229</v>
      </c>
      <c r="C2593" s="55" t="s">
        <v>17238</v>
      </c>
      <c r="D2593" s="46">
        <v>0.0</v>
      </c>
      <c r="E2593" s="46">
        <v>1.0</v>
      </c>
      <c r="F2593" s="46">
        <v>32.0</v>
      </c>
      <c r="G2593" s="46">
        <v>0.0</v>
      </c>
      <c r="H2593" s="46">
        <v>0.0</v>
      </c>
      <c r="I2593" s="46">
        <v>13.0</v>
      </c>
      <c r="J2593" s="3"/>
      <c r="K2593" s="56"/>
    </row>
    <row r="2594" ht="32.25" customHeight="1">
      <c r="A2594" s="55" t="s">
        <v>63</v>
      </c>
      <c r="B2594" s="46" t="s">
        <v>17229</v>
      </c>
      <c r="C2594" s="55" t="s">
        <v>17241</v>
      </c>
      <c r="D2594" s="46">
        <v>0.0</v>
      </c>
      <c r="E2594" s="46">
        <v>0.0</v>
      </c>
      <c r="F2594" s="46">
        <v>25.0</v>
      </c>
      <c r="G2594" s="46">
        <v>0.0</v>
      </c>
      <c r="H2594" s="46">
        <v>0.0</v>
      </c>
      <c r="I2594" s="46">
        <v>9.0</v>
      </c>
      <c r="J2594" s="3"/>
      <c r="K2594" s="56"/>
    </row>
    <row r="2595" ht="32.25" customHeight="1">
      <c r="A2595" s="55" t="s">
        <v>63</v>
      </c>
      <c r="B2595" s="46" t="s">
        <v>17229</v>
      </c>
      <c r="C2595" s="55" t="s">
        <v>17244</v>
      </c>
      <c r="D2595" s="46">
        <v>0.0</v>
      </c>
      <c r="E2595" s="46">
        <v>0.0</v>
      </c>
      <c r="F2595" s="46">
        <v>8.0</v>
      </c>
      <c r="G2595" s="46">
        <v>0.0</v>
      </c>
      <c r="H2595" s="46">
        <v>0.0</v>
      </c>
      <c r="I2595" s="46">
        <v>6.0</v>
      </c>
      <c r="J2595" s="3"/>
      <c r="K2595" s="56"/>
    </row>
    <row r="2596" ht="32.25" customHeight="1">
      <c r="A2596" s="55" t="s">
        <v>63</v>
      </c>
      <c r="B2596" s="46" t="s">
        <v>17229</v>
      </c>
      <c r="C2596" s="55" t="s">
        <v>17246</v>
      </c>
      <c r="D2596" s="46">
        <v>0.0</v>
      </c>
      <c r="E2596" s="46">
        <v>0.0</v>
      </c>
      <c r="F2596" s="46">
        <v>4.0</v>
      </c>
      <c r="G2596" s="46">
        <v>0.0</v>
      </c>
      <c r="H2596" s="46">
        <v>0.0</v>
      </c>
      <c r="I2596" s="46">
        <v>3.0</v>
      </c>
      <c r="J2596" s="3"/>
      <c r="K2596" s="56"/>
    </row>
    <row r="2597" ht="32.25" customHeight="1">
      <c r="A2597" s="55" t="s">
        <v>63</v>
      </c>
      <c r="B2597" s="46" t="s">
        <v>17229</v>
      </c>
      <c r="C2597" s="55" t="s">
        <v>17250</v>
      </c>
      <c r="D2597" s="46">
        <v>0.0</v>
      </c>
      <c r="E2597" s="46">
        <v>0.0</v>
      </c>
      <c r="F2597" s="46">
        <v>2.0</v>
      </c>
      <c r="G2597" s="46">
        <v>0.0</v>
      </c>
      <c r="H2597" s="46">
        <v>0.0</v>
      </c>
      <c r="I2597" s="46">
        <v>3.0</v>
      </c>
      <c r="J2597" s="3"/>
      <c r="K2597" s="56"/>
    </row>
    <row r="2598" ht="32.25" customHeight="1">
      <c r="A2598" s="55" t="s">
        <v>63</v>
      </c>
      <c r="B2598" s="46" t="s">
        <v>17229</v>
      </c>
      <c r="C2598" s="55" t="s">
        <v>17252</v>
      </c>
      <c r="D2598" s="46">
        <v>0.0</v>
      </c>
      <c r="E2598" s="46">
        <v>0.0</v>
      </c>
      <c r="F2598" s="46">
        <v>1.0</v>
      </c>
      <c r="G2598" s="46">
        <v>0.0</v>
      </c>
      <c r="H2598" s="46">
        <v>0.0</v>
      </c>
      <c r="I2598" s="46">
        <v>0.0</v>
      </c>
      <c r="J2598" s="3"/>
      <c r="K2598" s="56"/>
    </row>
    <row r="2599" ht="32.25" customHeight="1">
      <c r="A2599" s="55" t="s">
        <v>63</v>
      </c>
      <c r="B2599" s="46" t="s">
        <v>17229</v>
      </c>
      <c r="C2599" s="55" t="s">
        <v>17256</v>
      </c>
      <c r="D2599" s="46">
        <v>0.0</v>
      </c>
      <c r="E2599" s="46">
        <v>0.0</v>
      </c>
      <c r="F2599" s="46">
        <v>1.0</v>
      </c>
      <c r="G2599" s="46">
        <v>0.0</v>
      </c>
      <c r="H2599" s="46">
        <v>0.0</v>
      </c>
      <c r="I2599" s="46">
        <v>0.0</v>
      </c>
      <c r="J2599" s="3"/>
      <c r="K2599" s="56"/>
    </row>
    <row r="2600" ht="32.25" customHeight="1">
      <c r="A2600" s="55" t="s">
        <v>63</v>
      </c>
      <c r="B2600" s="46" t="s">
        <v>17258</v>
      </c>
      <c r="C2600" s="55" t="s">
        <v>17259</v>
      </c>
      <c r="D2600" s="46">
        <v>77.0</v>
      </c>
      <c r="E2600" s="46">
        <v>0.0</v>
      </c>
      <c r="F2600" s="46">
        <v>14.0</v>
      </c>
      <c r="G2600" s="46">
        <v>0.0</v>
      </c>
      <c r="H2600" s="46">
        <v>0.0</v>
      </c>
      <c r="I2600" s="46">
        <v>1.0</v>
      </c>
      <c r="J2600" s="3"/>
      <c r="K2600" s="56"/>
    </row>
    <row r="2601" ht="32.25" customHeight="1">
      <c r="A2601" s="55" t="s">
        <v>63</v>
      </c>
      <c r="B2601" s="46" t="s">
        <v>17258</v>
      </c>
      <c r="C2601" s="55" t="s">
        <v>17262</v>
      </c>
      <c r="D2601" s="46">
        <v>0.0</v>
      </c>
      <c r="E2601" s="46">
        <v>0.0</v>
      </c>
      <c r="F2601" s="46">
        <v>59.0</v>
      </c>
      <c r="G2601" s="46">
        <v>0.0</v>
      </c>
      <c r="H2601" s="46">
        <v>0.0</v>
      </c>
      <c r="I2601" s="46">
        <v>11.0</v>
      </c>
      <c r="J2601" s="3"/>
      <c r="K2601" s="56"/>
    </row>
    <row r="2602" ht="32.25" customHeight="1">
      <c r="A2602" s="55" t="s">
        <v>63</v>
      </c>
      <c r="B2602" s="46" t="s">
        <v>17258</v>
      </c>
      <c r="C2602" s="55" t="s">
        <v>17267</v>
      </c>
      <c r="D2602" s="46">
        <v>4.0</v>
      </c>
      <c r="E2602" s="46">
        <v>4.0</v>
      </c>
      <c r="F2602" s="46">
        <v>46.0</v>
      </c>
      <c r="G2602" s="46">
        <v>0.0</v>
      </c>
      <c r="H2602" s="46">
        <v>0.0</v>
      </c>
      <c r="I2602" s="46">
        <v>16.0</v>
      </c>
      <c r="J2602" s="3"/>
      <c r="K2602" s="56"/>
    </row>
    <row r="2603" ht="32.25" customHeight="1">
      <c r="A2603" s="55" t="s">
        <v>63</v>
      </c>
      <c r="B2603" s="46" t="s">
        <v>17258</v>
      </c>
      <c r="C2603" s="55" t="s">
        <v>17271</v>
      </c>
      <c r="D2603" s="46">
        <v>0.0</v>
      </c>
      <c r="E2603" s="46">
        <v>0.0</v>
      </c>
      <c r="F2603" s="46">
        <v>54.0</v>
      </c>
      <c r="G2603" s="46">
        <v>0.0</v>
      </c>
      <c r="H2603" s="46">
        <v>0.0</v>
      </c>
      <c r="I2603" s="46">
        <v>0.0</v>
      </c>
      <c r="J2603" s="3"/>
      <c r="K2603" s="56"/>
    </row>
    <row r="2604" ht="32.25" customHeight="1">
      <c r="A2604" s="55" t="s">
        <v>63</v>
      </c>
      <c r="B2604" s="46" t="s">
        <v>17258</v>
      </c>
      <c r="C2604" s="55" t="s">
        <v>17274</v>
      </c>
      <c r="D2604" s="46">
        <v>0.0</v>
      </c>
      <c r="E2604" s="46">
        <v>0.0</v>
      </c>
      <c r="F2604" s="46">
        <v>42.0</v>
      </c>
      <c r="G2604" s="46">
        <v>0.0</v>
      </c>
      <c r="H2604" s="46">
        <v>0.0</v>
      </c>
      <c r="I2604" s="46">
        <v>8.0</v>
      </c>
      <c r="J2604" s="3"/>
      <c r="K2604" s="56"/>
    </row>
    <row r="2605" ht="32.25" customHeight="1">
      <c r="A2605" s="55" t="s">
        <v>63</v>
      </c>
      <c r="B2605" s="46" t="s">
        <v>17258</v>
      </c>
      <c r="C2605" s="55" t="s">
        <v>17277</v>
      </c>
      <c r="D2605" s="46">
        <v>0.0</v>
      </c>
      <c r="E2605" s="46">
        <v>0.0</v>
      </c>
      <c r="F2605" s="46">
        <v>25.0</v>
      </c>
      <c r="G2605" s="46">
        <v>0.0</v>
      </c>
      <c r="H2605" s="46">
        <v>0.0</v>
      </c>
      <c r="I2605" s="46">
        <v>0.0</v>
      </c>
      <c r="J2605" s="3"/>
      <c r="K2605" s="56"/>
    </row>
    <row r="2606" ht="32.25" customHeight="1">
      <c r="A2606" s="55" t="s">
        <v>63</v>
      </c>
      <c r="B2606" s="46" t="s">
        <v>17258</v>
      </c>
      <c r="C2606" s="55" t="s">
        <v>17282</v>
      </c>
      <c r="D2606" s="46">
        <v>0.0</v>
      </c>
      <c r="E2606" s="46">
        <v>0.0</v>
      </c>
      <c r="F2606" s="46">
        <v>18.0</v>
      </c>
      <c r="G2606" s="46">
        <v>0.0</v>
      </c>
      <c r="H2606" s="46">
        <v>0.0</v>
      </c>
      <c r="I2606" s="46">
        <v>0.0</v>
      </c>
      <c r="J2606" s="3"/>
      <c r="K2606" s="56"/>
    </row>
    <row r="2607" ht="32.25" customHeight="1">
      <c r="A2607" s="55" t="s">
        <v>63</v>
      </c>
      <c r="B2607" s="46" t="s">
        <v>17258</v>
      </c>
      <c r="C2607" s="55" t="s">
        <v>17286</v>
      </c>
      <c r="D2607" s="46">
        <v>0.0</v>
      </c>
      <c r="E2607" s="46">
        <v>0.0</v>
      </c>
      <c r="F2607" s="46">
        <v>12.0</v>
      </c>
      <c r="G2607" s="46">
        <v>0.0</v>
      </c>
      <c r="H2607" s="46">
        <v>0.0</v>
      </c>
      <c r="I2607" s="46">
        <v>0.0</v>
      </c>
      <c r="J2607" s="3"/>
      <c r="K2607" s="56"/>
    </row>
    <row r="2608" ht="32.25" customHeight="1">
      <c r="A2608" s="55" t="s">
        <v>63</v>
      </c>
      <c r="B2608" s="46" t="s">
        <v>17258</v>
      </c>
      <c r="C2608" s="55" t="s">
        <v>17289</v>
      </c>
      <c r="D2608" s="46">
        <v>0.0</v>
      </c>
      <c r="E2608" s="46">
        <v>0.0</v>
      </c>
      <c r="F2608" s="46">
        <v>3.0</v>
      </c>
      <c r="G2608" s="46">
        <v>0.0</v>
      </c>
      <c r="H2608" s="46">
        <v>0.0</v>
      </c>
      <c r="I2608" s="46">
        <v>0.0</v>
      </c>
      <c r="J2608" s="3"/>
      <c r="K2608" s="56"/>
    </row>
    <row r="2609" ht="32.25" customHeight="1">
      <c r="A2609" s="55" t="s">
        <v>63</v>
      </c>
      <c r="B2609" s="46" t="s">
        <v>17292</v>
      </c>
      <c r="C2609" s="55" t="s">
        <v>17293</v>
      </c>
      <c r="D2609" s="46">
        <v>15.0</v>
      </c>
      <c r="E2609" s="46">
        <v>9.0</v>
      </c>
      <c r="F2609" s="46">
        <v>134.0</v>
      </c>
      <c r="G2609" s="46">
        <v>0.0</v>
      </c>
      <c r="H2609" s="46">
        <v>0.0</v>
      </c>
      <c r="I2609" s="46">
        <v>0.0</v>
      </c>
      <c r="J2609" s="3"/>
      <c r="K2609" s="56"/>
    </row>
    <row r="2610" ht="32.25" customHeight="1">
      <c r="A2610" s="55" t="s">
        <v>63</v>
      </c>
      <c r="B2610" s="46" t="s">
        <v>17292</v>
      </c>
      <c r="C2610" s="55" t="s">
        <v>17296</v>
      </c>
      <c r="D2610" s="46">
        <v>0.0</v>
      </c>
      <c r="E2610" s="46">
        <v>0.0</v>
      </c>
      <c r="F2610" s="46">
        <v>134.0</v>
      </c>
      <c r="G2610" s="46">
        <v>0.0</v>
      </c>
      <c r="H2610" s="46">
        <v>0.0</v>
      </c>
      <c r="I2610" s="46">
        <v>0.0</v>
      </c>
      <c r="J2610" s="3"/>
      <c r="K2610" s="56"/>
    </row>
    <row r="2611" ht="32.25" customHeight="1">
      <c r="A2611" s="55" t="s">
        <v>63</v>
      </c>
      <c r="B2611" s="46" t="s">
        <v>17301</v>
      </c>
      <c r="C2611" s="55" t="s">
        <v>17303</v>
      </c>
      <c r="D2611" s="46">
        <v>0.0</v>
      </c>
      <c r="E2611" s="46">
        <v>0.0</v>
      </c>
      <c r="F2611" s="46">
        <v>54.0</v>
      </c>
      <c r="G2611" s="46">
        <v>0.0</v>
      </c>
      <c r="H2611" s="46">
        <v>0.0</v>
      </c>
      <c r="I2611" s="46">
        <v>59.0</v>
      </c>
      <c r="J2611" s="3"/>
      <c r="K2611" s="56"/>
    </row>
    <row r="2612" ht="32.25" customHeight="1">
      <c r="A2612" s="55" t="s">
        <v>63</v>
      </c>
      <c r="B2612" s="46" t="s">
        <v>17301</v>
      </c>
      <c r="C2612" s="55" t="s">
        <v>17306</v>
      </c>
      <c r="D2612" s="46">
        <v>0.0</v>
      </c>
      <c r="E2612" s="46">
        <v>0.0</v>
      </c>
      <c r="F2612" s="46">
        <v>71.0</v>
      </c>
      <c r="G2612" s="46">
        <v>0.0</v>
      </c>
      <c r="H2612" s="46">
        <v>0.0</v>
      </c>
      <c r="I2612" s="46">
        <v>0.0</v>
      </c>
      <c r="J2612" s="3"/>
      <c r="K2612" s="56"/>
    </row>
    <row r="2613" ht="32.25" customHeight="1">
      <c r="A2613" s="55" t="s">
        <v>63</v>
      </c>
      <c r="B2613" s="46" t="s">
        <v>17301</v>
      </c>
      <c r="C2613" s="55" t="s">
        <v>17309</v>
      </c>
      <c r="D2613" s="46">
        <v>0.0</v>
      </c>
      <c r="E2613" s="46">
        <v>0.0</v>
      </c>
      <c r="F2613" s="46">
        <v>63.0</v>
      </c>
      <c r="G2613" s="46">
        <v>0.0</v>
      </c>
      <c r="H2613" s="46">
        <v>0.0</v>
      </c>
      <c r="I2613" s="46">
        <v>0.0</v>
      </c>
      <c r="J2613" s="3"/>
      <c r="K2613" s="56"/>
    </row>
    <row r="2614" ht="32.25" customHeight="1">
      <c r="A2614" s="55" t="s">
        <v>63</v>
      </c>
      <c r="B2614" s="46" t="s">
        <v>17301</v>
      </c>
      <c r="C2614" s="55" t="s">
        <v>17313</v>
      </c>
      <c r="D2614" s="46">
        <v>0.0</v>
      </c>
      <c r="E2614" s="46">
        <v>0.0</v>
      </c>
      <c r="F2614" s="46">
        <v>57.0</v>
      </c>
      <c r="G2614" s="46">
        <v>0.0</v>
      </c>
      <c r="H2614" s="46">
        <v>0.0</v>
      </c>
      <c r="I2614" s="46">
        <v>0.0</v>
      </c>
      <c r="J2614" s="3"/>
      <c r="K2614" s="56"/>
    </row>
    <row r="2615" ht="32.25" customHeight="1">
      <c r="A2615" s="55" t="s">
        <v>63</v>
      </c>
      <c r="B2615" s="46" t="s">
        <v>17301</v>
      </c>
      <c r="C2615" s="46" t="s">
        <v>17317</v>
      </c>
      <c r="D2615" s="46">
        <v>0.0</v>
      </c>
      <c r="E2615" s="46">
        <v>0.0</v>
      </c>
      <c r="F2615" s="46">
        <v>29.0</v>
      </c>
      <c r="G2615" s="46">
        <v>0.0</v>
      </c>
      <c r="H2615" s="46">
        <v>0.0</v>
      </c>
      <c r="I2615" s="46">
        <v>0.0</v>
      </c>
      <c r="J2615" s="3"/>
      <c r="K2615" s="56"/>
    </row>
    <row r="2616" ht="32.25" customHeight="1">
      <c r="A2616" s="55" t="s">
        <v>63</v>
      </c>
      <c r="B2616" s="46" t="s">
        <v>17321</v>
      </c>
      <c r="C2616" s="55" t="s">
        <v>17322</v>
      </c>
      <c r="D2616" s="46">
        <v>0.0</v>
      </c>
      <c r="E2616" s="46">
        <v>0.0</v>
      </c>
      <c r="F2616" s="46">
        <v>124.0</v>
      </c>
      <c r="G2616" s="46">
        <v>3.0</v>
      </c>
      <c r="H2616" s="46">
        <v>0.0</v>
      </c>
      <c r="I2616" s="46">
        <v>2.0</v>
      </c>
      <c r="J2616" s="3"/>
      <c r="K2616" s="56"/>
    </row>
    <row r="2617" ht="32.25" customHeight="1">
      <c r="A2617" s="55" t="s">
        <v>63</v>
      </c>
      <c r="B2617" s="46" t="s">
        <v>17321</v>
      </c>
      <c r="C2617" s="55" t="s">
        <v>17326</v>
      </c>
      <c r="D2617" s="46">
        <v>0.0</v>
      </c>
      <c r="E2617" s="46">
        <v>0.0</v>
      </c>
      <c r="F2617" s="46">
        <v>71.0</v>
      </c>
      <c r="G2617" s="46">
        <v>1.0</v>
      </c>
      <c r="H2617" s="46">
        <v>0.0</v>
      </c>
      <c r="I2617" s="46">
        <v>53.0</v>
      </c>
      <c r="J2617" s="3"/>
      <c r="K2617" s="56"/>
    </row>
    <row r="2618" ht="32.25" customHeight="1">
      <c r="A2618" s="55" t="s">
        <v>63</v>
      </c>
      <c r="B2618" s="46" t="s">
        <v>17321</v>
      </c>
      <c r="C2618" s="55" t="s">
        <v>17329</v>
      </c>
      <c r="D2618" s="46">
        <v>0.0</v>
      </c>
      <c r="E2618" s="46">
        <v>0.0</v>
      </c>
      <c r="F2618" s="46">
        <v>109.0</v>
      </c>
      <c r="G2618" s="46">
        <v>6.0</v>
      </c>
      <c r="H2618" s="46">
        <v>0.0</v>
      </c>
      <c r="I2618" s="46">
        <v>0.0</v>
      </c>
      <c r="J2618" s="3"/>
      <c r="K2618" s="56"/>
    </row>
    <row r="2619" ht="32.25" customHeight="1">
      <c r="A2619" s="55" t="s">
        <v>63</v>
      </c>
      <c r="B2619" s="46" t="s">
        <v>17321</v>
      </c>
      <c r="C2619" s="55" t="s">
        <v>17334</v>
      </c>
      <c r="D2619" s="46">
        <v>0.0</v>
      </c>
      <c r="E2619" s="46">
        <v>0.0</v>
      </c>
      <c r="F2619" s="46">
        <v>75.0</v>
      </c>
      <c r="G2619" s="46">
        <v>7.0</v>
      </c>
      <c r="H2619" s="46">
        <v>0.0</v>
      </c>
      <c r="I2619" s="46">
        <v>0.0</v>
      </c>
      <c r="J2619" s="3"/>
      <c r="K2619" s="56"/>
    </row>
    <row r="2620" ht="32.25" customHeight="1">
      <c r="A2620" s="55" t="s">
        <v>63</v>
      </c>
      <c r="B2620" s="46" t="s">
        <v>17321</v>
      </c>
      <c r="C2620" s="55" t="s">
        <v>17338</v>
      </c>
      <c r="D2620" s="46">
        <v>0.0</v>
      </c>
      <c r="E2620" s="46">
        <v>0.0</v>
      </c>
      <c r="F2620" s="46">
        <v>77.0</v>
      </c>
      <c r="G2620" s="46">
        <v>4.0</v>
      </c>
      <c r="H2620" s="46">
        <v>0.0</v>
      </c>
      <c r="I2620" s="46">
        <v>0.0</v>
      </c>
      <c r="J2620" s="3"/>
      <c r="K2620" s="56"/>
    </row>
    <row r="2621" ht="32.25" customHeight="1">
      <c r="A2621" s="55" t="s">
        <v>63</v>
      </c>
      <c r="B2621" s="46" t="s">
        <v>17321</v>
      </c>
      <c r="C2621" s="55" t="s">
        <v>17341</v>
      </c>
      <c r="D2621" s="46">
        <v>0.0</v>
      </c>
      <c r="E2621" s="46">
        <v>0.0</v>
      </c>
      <c r="F2621" s="46">
        <v>58.0</v>
      </c>
      <c r="G2621" s="46">
        <v>5.0</v>
      </c>
      <c r="H2621" s="46">
        <v>0.0</v>
      </c>
      <c r="I2621" s="46">
        <v>0.0</v>
      </c>
      <c r="J2621" s="3"/>
      <c r="K2621" s="56"/>
    </row>
    <row r="2622" ht="32.25" customHeight="1">
      <c r="A2622" s="55" t="s">
        <v>63</v>
      </c>
      <c r="B2622" s="46" t="s">
        <v>17321</v>
      </c>
      <c r="C2622" s="55" t="s">
        <v>17344</v>
      </c>
      <c r="D2622" s="46">
        <v>0.0</v>
      </c>
      <c r="E2622" s="46">
        <v>0.0</v>
      </c>
      <c r="F2622" s="46">
        <v>32.0</v>
      </c>
      <c r="G2622" s="46">
        <v>1.0</v>
      </c>
      <c r="H2622" s="46">
        <v>0.0</v>
      </c>
      <c r="I2622" s="46">
        <v>0.0</v>
      </c>
      <c r="J2622" s="3"/>
      <c r="K2622" s="56"/>
    </row>
    <row r="2623" ht="32.25" customHeight="1">
      <c r="A2623" s="55" t="s">
        <v>63</v>
      </c>
      <c r="B2623" s="46" t="s">
        <v>17348</v>
      </c>
      <c r="C2623" s="55" t="s">
        <v>17351</v>
      </c>
      <c r="D2623" s="46">
        <v>0.0</v>
      </c>
      <c r="E2623" s="46">
        <v>0.0</v>
      </c>
      <c r="F2623" s="46">
        <v>113.0</v>
      </c>
      <c r="G2623" s="46">
        <v>0.0</v>
      </c>
      <c r="H2623" s="46">
        <v>0.0</v>
      </c>
      <c r="I2623" s="46">
        <v>0.0</v>
      </c>
      <c r="J2623" s="3"/>
      <c r="K2623" s="56"/>
    </row>
    <row r="2624" ht="32.25" customHeight="1">
      <c r="A2624" s="55" t="s">
        <v>63</v>
      </c>
      <c r="B2624" s="46" t="s">
        <v>17348</v>
      </c>
      <c r="C2624" s="55" t="s">
        <v>17355</v>
      </c>
      <c r="D2624" s="46">
        <v>0.0</v>
      </c>
      <c r="E2624" s="46">
        <v>0.0</v>
      </c>
      <c r="F2624" s="46">
        <v>95.0</v>
      </c>
      <c r="G2624" s="46">
        <v>0.0</v>
      </c>
      <c r="H2624" s="46">
        <v>0.0</v>
      </c>
      <c r="I2624" s="46">
        <v>0.0</v>
      </c>
      <c r="J2624" s="3"/>
      <c r="K2624" s="56"/>
    </row>
    <row r="2625" ht="32.25" customHeight="1">
      <c r="A2625" s="55" t="s">
        <v>63</v>
      </c>
      <c r="B2625" s="46" t="s">
        <v>17348</v>
      </c>
      <c r="C2625" s="55" t="s">
        <v>17358</v>
      </c>
      <c r="D2625" s="46">
        <v>0.0</v>
      </c>
      <c r="E2625" s="46">
        <v>0.0</v>
      </c>
      <c r="F2625" s="46">
        <v>78.0</v>
      </c>
      <c r="G2625" s="46">
        <v>0.0</v>
      </c>
      <c r="H2625" s="46">
        <v>0.0</v>
      </c>
      <c r="I2625" s="46">
        <v>0.0</v>
      </c>
      <c r="J2625" s="3"/>
      <c r="K2625" s="56"/>
    </row>
    <row r="2626" ht="32.25" customHeight="1">
      <c r="A2626" s="55" t="s">
        <v>63</v>
      </c>
      <c r="B2626" s="46" t="s">
        <v>17348</v>
      </c>
      <c r="C2626" s="55" t="s">
        <v>17361</v>
      </c>
      <c r="D2626" s="46">
        <v>0.0</v>
      </c>
      <c r="E2626" s="46">
        <v>0.0</v>
      </c>
      <c r="F2626" s="46">
        <v>74.0</v>
      </c>
      <c r="G2626" s="46">
        <v>0.0</v>
      </c>
      <c r="H2626" s="46">
        <v>0.0</v>
      </c>
      <c r="I2626" s="46">
        <v>0.0</v>
      </c>
      <c r="J2626" s="3"/>
      <c r="K2626" s="56"/>
    </row>
    <row r="2627" ht="32.25" customHeight="1">
      <c r="A2627" s="55" t="s">
        <v>63</v>
      </c>
      <c r="B2627" s="46" t="s">
        <v>17348</v>
      </c>
      <c r="C2627" s="55" t="s">
        <v>17366</v>
      </c>
      <c r="D2627" s="46">
        <v>0.0</v>
      </c>
      <c r="E2627" s="46">
        <v>0.0</v>
      </c>
      <c r="F2627" s="46">
        <v>67.0</v>
      </c>
      <c r="G2627" s="46">
        <v>0.0</v>
      </c>
      <c r="H2627" s="46">
        <v>0.0</v>
      </c>
      <c r="I2627" s="46">
        <v>0.0</v>
      </c>
      <c r="J2627" s="3"/>
      <c r="K2627" s="56"/>
    </row>
    <row r="2628" ht="32.25" customHeight="1">
      <c r="A2628" s="55" t="s">
        <v>63</v>
      </c>
      <c r="B2628" s="46" t="s">
        <v>17348</v>
      </c>
      <c r="C2628" s="55" t="s">
        <v>17370</v>
      </c>
      <c r="D2628" s="46">
        <v>0.0</v>
      </c>
      <c r="E2628" s="46">
        <v>0.0</v>
      </c>
      <c r="F2628" s="46">
        <v>48.0</v>
      </c>
      <c r="G2628" s="46">
        <v>0.0</v>
      </c>
      <c r="H2628" s="46">
        <v>0.0</v>
      </c>
      <c r="I2628" s="46">
        <v>0.0</v>
      </c>
      <c r="J2628" s="3"/>
      <c r="K2628" s="56"/>
    </row>
    <row r="2629" ht="32.25" customHeight="1">
      <c r="A2629" s="55" t="s">
        <v>63</v>
      </c>
      <c r="B2629" s="46" t="s">
        <v>17348</v>
      </c>
      <c r="C2629" s="55" t="s">
        <v>17374</v>
      </c>
      <c r="D2629" s="46">
        <v>0.0</v>
      </c>
      <c r="E2629" s="46">
        <v>0.0</v>
      </c>
      <c r="F2629" s="46">
        <v>47.0</v>
      </c>
      <c r="G2629" s="46">
        <v>0.0</v>
      </c>
      <c r="H2629" s="46">
        <v>0.0</v>
      </c>
      <c r="I2629" s="46">
        <v>0.0</v>
      </c>
      <c r="J2629" s="3"/>
      <c r="K2629" s="56"/>
    </row>
    <row r="2630" ht="32.25" customHeight="1">
      <c r="A2630" s="55" t="s">
        <v>63</v>
      </c>
      <c r="B2630" s="46" t="s">
        <v>17348</v>
      </c>
      <c r="C2630" s="55" t="s">
        <v>17377</v>
      </c>
      <c r="D2630" s="46">
        <v>0.0</v>
      </c>
      <c r="E2630" s="46">
        <v>0.0</v>
      </c>
      <c r="F2630" s="46">
        <v>42.0</v>
      </c>
      <c r="G2630" s="46">
        <v>0.0</v>
      </c>
      <c r="H2630" s="46">
        <v>0.0</v>
      </c>
      <c r="I2630" s="46">
        <v>0.0</v>
      </c>
      <c r="J2630" s="3"/>
      <c r="K2630" s="56"/>
    </row>
    <row r="2631" ht="32.25" customHeight="1">
      <c r="A2631" s="55" t="s">
        <v>63</v>
      </c>
      <c r="B2631" s="46" t="s">
        <v>17348</v>
      </c>
      <c r="C2631" s="55" t="s">
        <v>17380</v>
      </c>
      <c r="D2631" s="46">
        <v>0.0</v>
      </c>
      <c r="E2631" s="46">
        <v>0.0</v>
      </c>
      <c r="F2631" s="46">
        <v>36.0</v>
      </c>
      <c r="G2631" s="46">
        <v>0.0</v>
      </c>
      <c r="H2631" s="46">
        <v>0.0</v>
      </c>
      <c r="I2631" s="46">
        <v>0.0</v>
      </c>
      <c r="J2631" s="3"/>
      <c r="K2631" s="56"/>
    </row>
    <row r="2632" ht="32.25" customHeight="1">
      <c r="A2632" s="55" t="s">
        <v>63</v>
      </c>
      <c r="B2632" s="46" t="s">
        <v>17386</v>
      </c>
      <c r="C2632" s="55" t="s">
        <v>17387</v>
      </c>
      <c r="D2632" s="46">
        <v>0.0</v>
      </c>
      <c r="E2632" s="46">
        <v>0.0</v>
      </c>
      <c r="F2632" s="46">
        <v>42.0</v>
      </c>
      <c r="G2632" s="46">
        <v>0.0</v>
      </c>
      <c r="H2632" s="46">
        <v>0.0</v>
      </c>
      <c r="I2632" s="46">
        <v>0.0</v>
      </c>
      <c r="J2632" s="3"/>
      <c r="K2632" s="56"/>
    </row>
    <row r="2633" ht="32.25" customHeight="1">
      <c r="A2633" s="55" t="s">
        <v>63</v>
      </c>
      <c r="B2633" s="46" t="s">
        <v>17386</v>
      </c>
      <c r="C2633" s="55" t="s">
        <v>17391</v>
      </c>
      <c r="D2633" s="46">
        <v>0.0</v>
      </c>
      <c r="E2633" s="46">
        <v>0.0</v>
      </c>
      <c r="F2633" s="46">
        <v>35.0</v>
      </c>
      <c r="G2633" s="46">
        <v>0.0</v>
      </c>
      <c r="H2633" s="46">
        <v>0.0</v>
      </c>
      <c r="I2633" s="46">
        <v>0.0</v>
      </c>
      <c r="J2633" s="3"/>
      <c r="K2633" s="56"/>
    </row>
    <row r="2634" ht="32.25" customHeight="1">
      <c r="A2634" s="55" t="s">
        <v>63</v>
      </c>
      <c r="B2634" s="46" t="s">
        <v>17386</v>
      </c>
      <c r="C2634" s="55" t="s">
        <v>17393</v>
      </c>
      <c r="D2634" s="46">
        <v>0.0</v>
      </c>
      <c r="E2634" s="46">
        <v>1.0</v>
      </c>
      <c r="F2634" s="46">
        <v>10.0</v>
      </c>
      <c r="G2634" s="46">
        <v>0.0</v>
      </c>
      <c r="H2634" s="46">
        <v>0.0</v>
      </c>
      <c r="I2634" s="46">
        <v>22.0</v>
      </c>
      <c r="J2634" s="3"/>
      <c r="K2634" s="56"/>
    </row>
    <row r="2635" ht="32.25" customHeight="1">
      <c r="A2635" s="55" t="s">
        <v>63</v>
      </c>
      <c r="B2635" s="46" t="s">
        <v>17386</v>
      </c>
      <c r="C2635" s="55" t="s">
        <v>17396</v>
      </c>
      <c r="D2635" s="46">
        <v>0.0</v>
      </c>
      <c r="E2635" s="46">
        <v>0.0</v>
      </c>
      <c r="F2635" s="46">
        <v>23.0</v>
      </c>
      <c r="G2635" s="46">
        <v>0.0</v>
      </c>
      <c r="H2635" s="46">
        <v>0.0</v>
      </c>
      <c r="I2635" s="46">
        <v>5.0</v>
      </c>
      <c r="J2635" s="3"/>
      <c r="K2635" s="56"/>
    </row>
    <row r="2636" ht="32.25" customHeight="1">
      <c r="A2636" s="55" t="s">
        <v>63</v>
      </c>
      <c r="B2636" s="46" t="s">
        <v>17386</v>
      </c>
      <c r="C2636" s="55" t="s">
        <v>17400</v>
      </c>
      <c r="D2636" s="46">
        <v>0.0</v>
      </c>
      <c r="E2636" s="46">
        <v>0.0</v>
      </c>
      <c r="F2636" s="46">
        <v>26.0</v>
      </c>
      <c r="G2636" s="46">
        <v>0.0</v>
      </c>
      <c r="H2636" s="46">
        <v>0.0</v>
      </c>
      <c r="I2636" s="46">
        <v>0.0</v>
      </c>
      <c r="J2636" s="3"/>
      <c r="K2636" s="56"/>
    </row>
    <row r="2637" ht="32.25" customHeight="1">
      <c r="A2637" s="55" t="s">
        <v>63</v>
      </c>
      <c r="B2637" s="46" t="s">
        <v>17386</v>
      </c>
      <c r="C2637" s="55" t="s">
        <v>17405</v>
      </c>
      <c r="D2637" s="46">
        <v>0.0</v>
      </c>
      <c r="E2637" s="46">
        <v>0.0</v>
      </c>
      <c r="F2637" s="46">
        <v>25.0</v>
      </c>
      <c r="G2637" s="46">
        <v>0.0</v>
      </c>
      <c r="H2637" s="46">
        <v>0.0</v>
      </c>
      <c r="I2637" s="46">
        <v>0.0</v>
      </c>
      <c r="J2637" s="3"/>
      <c r="K2637" s="56"/>
    </row>
    <row r="2638" ht="32.25" customHeight="1">
      <c r="A2638" s="55" t="s">
        <v>63</v>
      </c>
      <c r="B2638" s="46" t="s">
        <v>17386</v>
      </c>
      <c r="C2638" s="55" t="s">
        <v>17408</v>
      </c>
      <c r="D2638" s="46">
        <v>2.0</v>
      </c>
      <c r="E2638" s="46">
        <v>2.0</v>
      </c>
      <c r="F2638" s="46">
        <v>5.0</v>
      </c>
      <c r="G2638" s="46">
        <v>0.0</v>
      </c>
      <c r="H2638" s="46">
        <v>0.0</v>
      </c>
      <c r="I2638" s="46">
        <v>15.0</v>
      </c>
      <c r="J2638" s="3"/>
      <c r="K2638" s="56"/>
    </row>
    <row r="2639" ht="32.25" customHeight="1">
      <c r="A2639" s="55" t="s">
        <v>63</v>
      </c>
      <c r="B2639" s="46" t="s">
        <v>17386</v>
      </c>
      <c r="C2639" s="55" t="s">
        <v>17411</v>
      </c>
      <c r="D2639" s="46">
        <v>0.0</v>
      </c>
      <c r="E2639" s="46">
        <v>0.0</v>
      </c>
      <c r="F2639" s="46">
        <v>21.0</v>
      </c>
      <c r="G2639" s="46">
        <v>0.0</v>
      </c>
      <c r="H2639" s="46">
        <v>0.0</v>
      </c>
      <c r="I2639" s="46">
        <v>0.0</v>
      </c>
      <c r="J2639" s="3"/>
      <c r="K2639" s="56"/>
    </row>
    <row r="2640" ht="32.25" customHeight="1">
      <c r="A2640" s="55" t="s">
        <v>63</v>
      </c>
      <c r="B2640" s="46" t="s">
        <v>17386</v>
      </c>
      <c r="C2640" s="55" t="s">
        <v>17413</v>
      </c>
      <c r="D2640" s="46">
        <v>0.0</v>
      </c>
      <c r="E2640" s="46">
        <v>0.0</v>
      </c>
      <c r="F2640" s="46">
        <v>21.0</v>
      </c>
      <c r="G2640" s="46">
        <v>0.0</v>
      </c>
      <c r="H2640" s="46">
        <v>0.0</v>
      </c>
      <c r="I2640" s="46">
        <v>0.0</v>
      </c>
      <c r="J2640" s="3"/>
      <c r="K2640" s="56"/>
    </row>
    <row r="2641" ht="32.25" customHeight="1">
      <c r="A2641" s="55" t="s">
        <v>63</v>
      </c>
      <c r="B2641" s="46" t="s">
        <v>17386</v>
      </c>
      <c r="C2641" s="55" t="s">
        <v>17418</v>
      </c>
      <c r="D2641" s="46">
        <v>0.0</v>
      </c>
      <c r="E2641" s="46">
        <v>0.0</v>
      </c>
      <c r="F2641" s="46">
        <v>20.0</v>
      </c>
      <c r="G2641" s="46">
        <v>0.0</v>
      </c>
      <c r="H2641" s="46">
        <v>0.0</v>
      </c>
      <c r="I2641" s="46">
        <v>0.0</v>
      </c>
      <c r="J2641" s="3"/>
      <c r="K2641" s="56"/>
    </row>
    <row r="2642" ht="32.25" customHeight="1">
      <c r="A2642" s="55" t="s">
        <v>63</v>
      </c>
      <c r="B2642" s="46" t="s">
        <v>17386</v>
      </c>
      <c r="C2642" s="55" t="s">
        <v>17421</v>
      </c>
      <c r="D2642" s="46">
        <v>0.0</v>
      </c>
      <c r="E2642" s="46">
        <v>0.0</v>
      </c>
      <c r="F2642" s="46">
        <v>19.0</v>
      </c>
      <c r="G2642" s="46">
        <v>0.0</v>
      </c>
      <c r="H2642" s="46">
        <v>0.0</v>
      </c>
      <c r="I2642" s="46">
        <v>0.0</v>
      </c>
      <c r="J2642" s="3"/>
      <c r="K2642" s="56"/>
    </row>
    <row r="2643" ht="32.25" customHeight="1">
      <c r="A2643" s="55" t="s">
        <v>63</v>
      </c>
      <c r="B2643" s="46" t="s">
        <v>17386</v>
      </c>
      <c r="C2643" s="55" t="s">
        <v>17425</v>
      </c>
      <c r="D2643" s="46">
        <v>0.0</v>
      </c>
      <c r="E2643" s="46">
        <v>0.0</v>
      </c>
      <c r="F2643" s="46">
        <v>18.0</v>
      </c>
      <c r="G2643" s="46">
        <v>0.0</v>
      </c>
      <c r="H2643" s="46">
        <v>0.0</v>
      </c>
      <c r="I2643" s="46">
        <v>0.0</v>
      </c>
      <c r="J2643" s="3"/>
      <c r="K2643" s="56"/>
    </row>
    <row r="2644" ht="32.25" customHeight="1">
      <c r="A2644" s="55" t="s">
        <v>63</v>
      </c>
      <c r="B2644" s="46" t="s">
        <v>17386</v>
      </c>
      <c r="C2644" s="55" t="s">
        <v>17427</v>
      </c>
      <c r="D2644" s="46">
        <v>0.0</v>
      </c>
      <c r="E2644" s="46">
        <v>0.0</v>
      </c>
      <c r="F2644" s="46">
        <v>14.0</v>
      </c>
      <c r="G2644" s="46">
        <v>0.0</v>
      </c>
      <c r="H2644" s="46">
        <v>0.0</v>
      </c>
      <c r="I2644" s="46">
        <v>0.0</v>
      </c>
      <c r="J2644" s="3"/>
      <c r="K2644" s="56"/>
    </row>
    <row r="2645" ht="32.25" customHeight="1">
      <c r="A2645" s="55" t="s">
        <v>63</v>
      </c>
      <c r="B2645" s="46" t="s">
        <v>17386</v>
      </c>
      <c r="C2645" s="55" t="s">
        <v>17432</v>
      </c>
      <c r="D2645" s="46">
        <v>0.0</v>
      </c>
      <c r="E2645" s="46">
        <v>0.0</v>
      </c>
      <c r="F2645" s="46">
        <v>9.0</v>
      </c>
      <c r="G2645" s="46">
        <v>0.0</v>
      </c>
      <c r="H2645" s="46">
        <v>0.0</v>
      </c>
      <c r="I2645" s="46">
        <v>0.0</v>
      </c>
      <c r="J2645" s="3"/>
      <c r="K2645" s="56"/>
    </row>
    <row r="2646" ht="32.25" customHeight="1">
      <c r="A2646" s="55" t="s">
        <v>63</v>
      </c>
      <c r="B2646" s="46" t="s">
        <v>17386</v>
      </c>
      <c r="C2646" s="55" t="s">
        <v>17436</v>
      </c>
      <c r="D2646" s="46">
        <v>0.0</v>
      </c>
      <c r="E2646" s="46">
        <v>0.0</v>
      </c>
      <c r="F2646" s="46">
        <v>6.0</v>
      </c>
      <c r="G2646" s="46">
        <v>0.0</v>
      </c>
      <c r="H2646" s="46">
        <v>0.0</v>
      </c>
      <c r="I2646" s="46">
        <v>0.0</v>
      </c>
      <c r="J2646" s="3"/>
      <c r="K2646" s="56"/>
    </row>
    <row r="2647" ht="32.25" customHeight="1">
      <c r="A2647" s="55" t="s">
        <v>63</v>
      </c>
      <c r="B2647" s="46" t="s">
        <v>17386</v>
      </c>
      <c r="C2647" s="55" t="s">
        <v>17438</v>
      </c>
      <c r="D2647" s="46">
        <v>0.0</v>
      </c>
      <c r="E2647" s="46">
        <v>0.0</v>
      </c>
      <c r="F2647" s="46">
        <v>3.0</v>
      </c>
      <c r="G2647" s="46">
        <v>0.0</v>
      </c>
      <c r="H2647" s="46">
        <v>0.0</v>
      </c>
      <c r="I2647" s="46">
        <v>0.0</v>
      </c>
      <c r="J2647" s="3"/>
      <c r="K2647" s="56"/>
    </row>
    <row r="2648" ht="32.25" customHeight="1">
      <c r="A2648" s="55" t="s">
        <v>63</v>
      </c>
      <c r="B2648" s="46" t="s">
        <v>17386</v>
      </c>
      <c r="C2648" s="55" t="s">
        <v>17442</v>
      </c>
      <c r="D2648" s="46">
        <v>0.0</v>
      </c>
      <c r="E2648" s="46">
        <v>0.0</v>
      </c>
      <c r="F2648" s="46">
        <v>1.0</v>
      </c>
      <c r="G2648" s="46">
        <v>0.0</v>
      </c>
      <c r="H2648" s="46">
        <v>0.0</v>
      </c>
      <c r="I2648" s="46">
        <v>0.0</v>
      </c>
      <c r="J2648" s="3"/>
      <c r="K2648" s="56"/>
    </row>
    <row r="2649" ht="32.25" customHeight="1">
      <c r="A2649" s="55" t="s">
        <v>63</v>
      </c>
      <c r="B2649" s="46" t="s">
        <v>17386</v>
      </c>
      <c r="C2649" s="55" t="s">
        <v>17446</v>
      </c>
      <c r="D2649" s="46">
        <v>0.0</v>
      </c>
      <c r="E2649" s="46">
        <v>0.0</v>
      </c>
      <c r="F2649" s="46">
        <v>1.0</v>
      </c>
      <c r="G2649" s="46">
        <v>0.0</v>
      </c>
      <c r="H2649" s="46">
        <v>0.0</v>
      </c>
      <c r="I2649" s="46">
        <v>0.0</v>
      </c>
      <c r="J2649" s="3"/>
      <c r="K2649" s="56"/>
    </row>
    <row r="2650" ht="32.25" customHeight="1">
      <c r="A2650" s="55" t="s">
        <v>63</v>
      </c>
      <c r="B2650" s="46" t="s">
        <v>17386</v>
      </c>
      <c r="C2650" s="55" t="s">
        <v>17450</v>
      </c>
      <c r="D2650" s="46">
        <v>0.0</v>
      </c>
      <c r="E2650" s="46">
        <v>0.0</v>
      </c>
      <c r="F2650" s="46">
        <v>1.0</v>
      </c>
      <c r="G2650" s="46">
        <v>0.0</v>
      </c>
      <c r="H2650" s="46">
        <v>0.0</v>
      </c>
      <c r="I2650" s="46">
        <v>0.0</v>
      </c>
      <c r="J2650" s="3"/>
      <c r="K2650" s="56"/>
    </row>
    <row r="2651" ht="32.25" customHeight="1">
      <c r="A2651" s="55" t="s">
        <v>63</v>
      </c>
      <c r="B2651" s="46" t="s">
        <v>17453</v>
      </c>
      <c r="C2651" s="55" t="s">
        <v>17454</v>
      </c>
      <c r="D2651" s="46">
        <v>0.0</v>
      </c>
      <c r="E2651" s="46">
        <v>0.0</v>
      </c>
      <c r="F2651" s="46">
        <v>85.0</v>
      </c>
      <c r="G2651" s="46">
        <v>0.0</v>
      </c>
      <c r="H2651" s="46">
        <v>0.0</v>
      </c>
      <c r="I2651" s="46">
        <v>56.0</v>
      </c>
      <c r="J2651" s="3"/>
      <c r="K2651" s="56"/>
    </row>
    <row r="2652" ht="32.25" customHeight="1">
      <c r="A2652" s="55" t="s">
        <v>63</v>
      </c>
      <c r="B2652" s="46" t="s">
        <v>17453</v>
      </c>
      <c r="C2652" s="55" t="s">
        <v>17457</v>
      </c>
      <c r="D2652" s="46">
        <v>0.0</v>
      </c>
      <c r="E2652" s="46">
        <v>0.0</v>
      </c>
      <c r="F2652" s="46">
        <v>67.0</v>
      </c>
      <c r="G2652" s="46">
        <v>0.0</v>
      </c>
      <c r="H2652" s="46">
        <v>0.0</v>
      </c>
      <c r="I2652" s="46">
        <v>2.0</v>
      </c>
      <c r="J2652" s="3"/>
      <c r="K2652" s="56"/>
    </row>
    <row r="2653" ht="32.25" customHeight="1">
      <c r="A2653" s="55" t="s">
        <v>63</v>
      </c>
      <c r="B2653" s="46" t="s">
        <v>17453</v>
      </c>
      <c r="C2653" s="55" t="s">
        <v>17461</v>
      </c>
      <c r="D2653" s="46">
        <v>0.0</v>
      </c>
      <c r="E2653" s="46">
        <v>0.0</v>
      </c>
      <c r="F2653" s="46">
        <v>44.0</v>
      </c>
      <c r="G2653" s="46">
        <v>1.0</v>
      </c>
      <c r="H2653" s="46">
        <v>0.0</v>
      </c>
      <c r="I2653" s="46">
        <v>21.0</v>
      </c>
      <c r="J2653" s="3"/>
      <c r="K2653" s="56"/>
    </row>
    <row r="2654" ht="32.25" customHeight="1">
      <c r="A2654" s="55" t="s">
        <v>63</v>
      </c>
      <c r="B2654" s="46" t="s">
        <v>17453</v>
      </c>
      <c r="C2654" s="55" t="s">
        <v>17464</v>
      </c>
      <c r="D2654" s="46">
        <v>0.0</v>
      </c>
      <c r="E2654" s="46">
        <v>0.0</v>
      </c>
      <c r="F2654" s="46">
        <v>43.0</v>
      </c>
      <c r="G2654" s="46">
        <v>1.0</v>
      </c>
      <c r="H2654" s="46">
        <v>0.0</v>
      </c>
      <c r="I2654" s="46">
        <v>1.0</v>
      </c>
      <c r="J2654" s="3"/>
      <c r="K2654" s="56"/>
    </row>
    <row r="2655" ht="32.25" customHeight="1">
      <c r="A2655" s="55" t="s">
        <v>63</v>
      </c>
      <c r="B2655" s="46" t="s">
        <v>17468</v>
      </c>
      <c r="C2655" s="55" t="s">
        <v>17469</v>
      </c>
      <c r="D2655" s="46">
        <v>0.0</v>
      </c>
      <c r="E2655" s="46">
        <v>3.0</v>
      </c>
      <c r="F2655" s="46">
        <v>179.0</v>
      </c>
      <c r="G2655" s="46">
        <v>0.0</v>
      </c>
      <c r="H2655" s="46">
        <v>0.0</v>
      </c>
      <c r="I2655" s="46">
        <v>1.0</v>
      </c>
      <c r="J2655" s="3"/>
      <c r="K2655" s="56"/>
    </row>
    <row r="2656" ht="32.25" customHeight="1">
      <c r="A2656" s="55" t="s">
        <v>63</v>
      </c>
      <c r="B2656" s="46" t="s">
        <v>17468</v>
      </c>
      <c r="C2656" s="55" t="s">
        <v>17471</v>
      </c>
      <c r="D2656" s="46">
        <v>0.0</v>
      </c>
      <c r="E2656" s="46">
        <v>0.0</v>
      </c>
      <c r="F2656" s="46">
        <v>126.0</v>
      </c>
      <c r="G2656" s="46">
        <v>0.0</v>
      </c>
      <c r="H2656" s="46">
        <v>0.0</v>
      </c>
      <c r="I2656" s="46">
        <v>0.0</v>
      </c>
      <c r="J2656" s="3"/>
      <c r="K2656" s="56"/>
    </row>
    <row r="2657" ht="32.25" customHeight="1">
      <c r="A2657" s="55" t="s">
        <v>63</v>
      </c>
      <c r="B2657" s="46" t="s">
        <v>17468</v>
      </c>
      <c r="C2657" s="55" t="s">
        <v>17474</v>
      </c>
      <c r="D2657" s="46">
        <v>0.0</v>
      </c>
      <c r="E2657" s="46">
        <v>0.0</v>
      </c>
      <c r="F2657" s="46">
        <v>98.0</v>
      </c>
      <c r="G2657" s="46">
        <v>0.0</v>
      </c>
      <c r="H2657" s="46">
        <v>0.0</v>
      </c>
      <c r="I2657" s="46">
        <v>0.0</v>
      </c>
      <c r="J2657" s="3"/>
      <c r="K2657" s="56"/>
    </row>
    <row r="2658" ht="32.25" customHeight="1">
      <c r="A2658" s="55" t="s">
        <v>63</v>
      </c>
      <c r="B2658" s="46" t="s">
        <v>17468</v>
      </c>
      <c r="C2658" s="55" t="s">
        <v>17479</v>
      </c>
      <c r="D2658" s="46">
        <v>0.0</v>
      </c>
      <c r="E2658" s="46">
        <v>0.0</v>
      </c>
      <c r="F2658" s="46">
        <v>1.0</v>
      </c>
      <c r="G2658" s="46">
        <v>0.0</v>
      </c>
      <c r="H2658" s="46">
        <v>0.0</v>
      </c>
      <c r="I2658" s="46">
        <v>0.0</v>
      </c>
      <c r="J2658" s="3"/>
      <c r="K2658" s="56"/>
    </row>
    <row r="2659" ht="32.25" customHeight="1">
      <c r="A2659" s="55" t="s">
        <v>63</v>
      </c>
      <c r="B2659" s="46" t="s">
        <v>17482</v>
      </c>
      <c r="C2659" s="46" t="s">
        <v>17483</v>
      </c>
      <c r="D2659" s="46">
        <v>0.0</v>
      </c>
      <c r="E2659" s="46">
        <v>0.0</v>
      </c>
      <c r="F2659" s="46">
        <v>166.0</v>
      </c>
      <c r="G2659" s="46">
        <v>1.0</v>
      </c>
      <c r="H2659" s="46">
        <v>0.0</v>
      </c>
      <c r="I2659" s="46">
        <v>22.0</v>
      </c>
      <c r="J2659" s="3"/>
      <c r="K2659" s="56"/>
    </row>
    <row r="2660" ht="32.25" customHeight="1">
      <c r="A2660" s="55" t="s">
        <v>63</v>
      </c>
      <c r="B2660" s="46" t="s">
        <v>17482</v>
      </c>
      <c r="C2660" s="46" t="s">
        <v>17486</v>
      </c>
      <c r="D2660" s="46">
        <v>0.0</v>
      </c>
      <c r="E2660" s="46">
        <v>0.0</v>
      </c>
      <c r="F2660" s="46">
        <v>57.0</v>
      </c>
      <c r="G2660" s="46">
        <v>0.0</v>
      </c>
      <c r="H2660" s="46">
        <v>0.0</v>
      </c>
      <c r="I2660" s="46">
        <v>0.0</v>
      </c>
      <c r="J2660" s="3"/>
      <c r="K2660" s="56"/>
    </row>
    <row r="2661" ht="32.25" customHeight="1">
      <c r="A2661" s="55" t="s">
        <v>63</v>
      </c>
      <c r="B2661" s="46" t="s">
        <v>17490</v>
      </c>
      <c r="C2661" s="55" t="s">
        <v>17491</v>
      </c>
      <c r="D2661" s="46">
        <v>1.0</v>
      </c>
      <c r="E2661" s="46">
        <v>26.0</v>
      </c>
      <c r="F2661" s="46">
        <v>122.0</v>
      </c>
      <c r="G2661" s="46">
        <v>0.0</v>
      </c>
      <c r="H2661" s="46">
        <v>0.0</v>
      </c>
      <c r="I2661" s="46">
        <v>0.0</v>
      </c>
      <c r="J2661" s="3"/>
      <c r="K2661" s="56"/>
    </row>
    <row r="2662" ht="32.25" customHeight="1">
      <c r="A2662" s="55" t="s">
        <v>63</v>
      </c>
      <c r="B2662" s="46" t="s">
        <v>17490</v>
      </c>
      <c r="C2662" s="55" t="s">
        <v>17495</v>
      </c>
      <c r="D2662" s="46">
        <v>0.0</v>
      </c>
      <c r="E2662" s="46">
        <v>0.0</v>
      </c>
      <c r="F2662" s="46">
        <v>73.0</v>
      </c>
      <c r="G2662" s="46">
        <v>0.0</v>
      </c>
      <c r="H2662" s="46">
        <v>0.0</v>
      </c>
      <c r="I2662" s="46">
        <v>0.0</v>
      </c>
      <c r="J2662" s="3"/>
      <c r="K2662" s="56"/>
    </row>
    <row r="2663" ht="32.25" customHeight="1">
      <c r="A2663" s="55" t="s">
        <v>63</v>
      </c>
      <c r="B2663" s="46" t="s">
        <v>17490</v>
      </c>
      <c r="C2663" s="55" t="s">
        <v>17498</v>
      </c>
      <c r="D2663" s="46">
        <v>0.0</v>
      </c>
      <c r="E2663" s="46">
        <v>0.0</v>
      </c>
      <c r="F2663" s="46">
        <v>72.0</v>
      </c>
      <c r="G2663" s="46">
        <v>0.0</v>
      </c>
      <c r="H2663" s="46">
        <v>0.0</v>
      </c>
      <c r="I2663" s="46">
        <v>0.0</v>
      </c>
      <c r="J2663" s="3"/>
      <c r="K2663" s="56"/>
    </row>
    <row r="2664" ht="32.25" customHeight="1">
      <c r="A2664" s="55" t="s">
        <v>63</v>
      </c>
      <c r="B2664" s="46" t="s">
        <v>17490</v>
      </c>
      <c r="C2664" s="55" t="s">
        <v>17501</v>
      </c>
      <c r="D2664" s="46">
        <v>0.0</v>
      </c>
      <c r="E2664" s="46">
        <v>0.0</v>
      </c>
      <c r="F2664" s="46">
        <v>70.0</v>
      </c>
      <c r="G2664" s="46">
        <v>0.0</v>
      </c>
      <c r="H2664" s="46">
        <v>0.0</v>
      </c>
      <c r="I2664" s="46">
        <v>0.0</v>
      </c>
      <c r="J2664" s="3"/>
      <c r="K2664" s="56"/>
    </row>
    <row r="2665" ht="32.25" customHeight="1">
      <c r="A2665" s="55" t="s">
        <v>63</v>
      </c>
      <c r="B2665" s="46" t="s">
        <v>17490</v>
      </c>
      <c r="C2665" s="55" t="s">
        <v>17504</v>
      </c>
      <c r="D2665" s="46">
        <v>0.0</v>
      </c>
      <c r="E2665" s="46">
        <v>8.0</v>
      </c>
      <c r="F2665" s="46">
        <v>19.0</v>
      </c>
      <c r="G2665" s="46">
        <v>0.0</v>
      </c>
      <c r="H2665" s="46">
        <v>0.0</v>
      </c>
      <c r="I2665" s="46">
        <v>4.0</v>
      </c>
      <c r="J2665" s="3"/>
      <c r="K2665" s="56"/>
    </row>
    <row r="2666" ht="32.25" customHeight="1">
      <c r="A2666" s="55" t="s">
        <v>63</v>
      </c>
      <c r="B2666" s="46" t="s">
        <v>17506</v>
      </c>
      <c r="C2666" s="46" t="s">
        <v>17507</v>
      </c>
      <c r="D2666" s="46">
        <v>0.0</v>
      </c>
      <c r="E2666" s="46">
        <v>59.0</v>
      </c>
      <c r="F2666" s="46">
        <v>428.0</v>
      </c>
      <c r="G2666" s="46">
        <v>0.0</v>
      </c>
      <c r="H2666" s="46">
        <v>0.0</v>
      </c>
      <c r="I2666" s="46">
        <v>112.0</v>
      </c>
      <c r="J2666" s="3"/>
      <c r="K2666" s="56"/>
    </row>
    <row r="2667" ht="32.25" customHeight="1">
      <c r="A2667" s="55" t="s">
        <v>63</v>
      </c>
      <c r="B2667" s="46" t="s">
        <v>17506</v>
      </c>
      <c r="C2667" s="46" t="s">
        <v>17511</v>
      </c>
      <c r="D2667" s="46">
        <v>0.0</v>
      </c>
      <c r="E2667" s="46">
        <v>0.0</v>
      </c>
      <c r="F2667" s="46">
        <v>159.0</v>
      </c>
      <c r="G2667" s="46">
        <v>0.0</v>
      </c>
      <c r="H2667" s="46">
        <v>0.0</v>
      </c>
      <c r="I2667" s="46">
        <v>51.0</v>
      </c>
      <c r="J2667" s="3"/>
      <c r="K2667" s="56"/>
    </row>
    <row r="2668" ht="32.25" customHeight="1">
      <c r="A2668" s="55" t="s">
        <v>63</v>
      </c>
      <c r="B2668" s="46" t="s">
        <v>17506</v>
      </c>
      <c r="C2668" s="55" t="s">
        <v>17515</v>
      </c>
      <c r="D2668" s="46">
        <v>0.0</v>
      </c>
      <c r="E2668" s="46">
        <v>0.0</v>
      </c>
      <c r="F2668" s="46">
        <v>121.0</v>
      </c>
      <c r="G2668" s="46">
        <v>0.0</v>
      </c>
      <c r="H2668" s="46">
        <v>0.0</v>
      </c>
      <c r="I2668" s="46">
        <v>0.0</v>
      </c>
      <c r="J2668" s="3"/>
      <c r="K2668" s="56"/>
    </row>
    <row r="2669" ht="32.25" customHeight="1">
      <c r="A2669" s="55" t="s">
        <v>63</v>
      </c>
      <c r="B2669" s="46" t="s">
        <v>17518</v>
      </c>
      <c r="C2669" s="55" t="s">
        <v>17519</v>
      </c>
      <c r="D2669" s="46">
        <v>0.0</v>
      </c>
      <c r="E2669" s="46">
        <v>10.0</v>
      </c>
      <c r="F2669" s="46">
        <v>321.0</v>
      </c>
      <c r="G2669" s="46">
        <v>0.0</v>
      </c>
      <c r="H2669" s="46">
        <v>0.0</v>
      </c>
      <c r="I2669" s="46">
        <v>0.0</v>
      </c>
      <c r="J2669" s="3"/>
      <c r="K2669" s="56"/>
    </row>
    <row r="2670" ht="32.25" customHeight="1">
      <c r="A2670" s="55" t="s">
        <v>63</v>
      </c>
      <c r="B2670" s="46" t="s">
        <v>17518</v>
      </c>
      <c r="C2670" s="46" t="s">
        <v>17522</v>
      </c>
      <c r="D2670" s="46">
        <v>45.0</v>
      </c>
      <c r="E2670" s="46">
        <v>22.0</v>
      </c>
      <c r="F2670" s="46">
        <v>40.0</v>
      </c>
      <c r="G2670" s="46">
        <v>3.0</v>
      </c>
      <c r="H2670" s="46">
        <v>0.0</v>
      </c>
      <c r="I2670" s="46">
        <v>79.0</v>
      </c>
      <c r="J2670" s="3"/>
      <c r="K2670" s="56"/>
    </row>
    <row r="2671" ht="32.25" customHeight="1">
      <c r="A2671" s="55" t="s">
        <v>63</v>
      </c>
      <c r="B2671" s="46" t="s">
        <v>17518</v>
      </c>
      <c r="C2671" s="55" t="s">
        <v>17528</v>
      </c>
      <c r="D2671" s="46">
        <v>0.0</v>
      </c>
      <c r="E2671" s="46">
        <v>0.0</v>
      </c>
      <c r="F2671" s="46">
        <v>110.0</v>
      </c>
      <c r="G2671" s="46">
        <v>0.0</v>
      </c>
      <c r="H2671" s="46">
        <v>0.0</v>
      </c>
      <c r="I2671" s="46">
        <v>0.0</v>
      </c>
      <c r="J2671" s="3"/>
      <c r="K2671" s="56"/>
    </row>
    <row r="2672" ht="32.25" customHeight="1">
      <c r="A2672" s="55" t="s">
        <v>63</v>
      </c>
      <c r="B2672" s="46" t="s">
        <v>17531</v>
      </c>
      <c r="C2672" s="55" t="s">
        <v>17533</v>
      </c>
      <c r="D2672" s="46">
        <v>31.0</v>
      </c>
      <c r="E2672" s="46">
        <v>0.0</v>
      </c>
      <c r="F2672" s="46">
        <v>328.0</v>
      </c>
      <c r="G2672" s="46">
        <v>2.0</v>
      </c>
      <c r="H2672" s="46">
        <v>0.0</v>
      </c>
      <c r="I2672" s="46">
        <v>176.0</v>
      </c>
      <c r="J2672" s="3"/>
      <c r="K2672" s="56"/>
    </row>
    <row r="2673" ht="32.25" customHeight="1">
      <c r="A2673" s="55" t="s">
        <v>63</v>
      </c>
      <c r="B2673" s="46" t="s">
        <v>17531</v>
      </c>
      <c r="C2673" s="55" t="s">
        <v>17537</v>
      </c>
      <c r="D2673" s="46">
        <v>0.0</v>
      </c>
      <c r="E2673" s="46">
        <v>1.0</v>
      </c>
      <c r="F2673" s="46">
        <v>79.0</v>
      </c>
      <c r="G2673" s="46">
        <v>0.0</v>
      </c>
      <c r="H2673" s="46">
        <v>0.0</v>
      </c>
      <c r="I2673" s="46">
        <v>0.0</v>
      </c>
      <c r="J2673" s="3"/>
      <c r="K2673" s="56"/>
    </row>
    <row r="2674" ht="32.25" customHeight="1">
      <c r="A2674" s="55" t="s">
        <v>63</v>
      </c>
      <c r="B2674" s="46" t="s">
        <v>17531</v>
      </c>
      <c r="C2674" s="55" t="s">
        <v>17539</v>
      </c>
      <c r="D2674" s="46">
        <v>0.0</v>
      </c>
      <c r="E2674" s="46">
        <v>0.0</v>
      </c>
      <c r="F2674" s="46">
        <v>62.0</v>
      </c>
      <c r="G2674" s="46">
        <v>0.0</v>
      </c>
      <c r="H2674" s="46">
        <v>0.0</v>
      </c>
      <c r="I2674" s="46">
        <v>1.0</v>
      </c>
      <c r="J2674" s="3"/>
      <c r="K2674" s="56"/>
    </row>
    <row r="2675" ht="32.25" customHeight="1">
      <c r="A2675" s="55" t="s">
        <v>63</v>
      </c>
      <c r="B2675" s="46" t="s">
        <v>17542</v>
      </c>
      <c r="C2675" s="55" t="s">
        <v>17545</v>
      </c>
      <c r="D2675" s="46">
        <v>5.0</v>
      </c>
      <c r="E2675" s="46">
        <v>1.0</v>
      </c>
      <c r="F2675" s="46">
        <v>218.0</v>
      </c>
      <c r="G2675" s="46">
        <v>0.0</v>
      </c>
      <c r="H2675" s="46">
        <v>0.0</v>
      </c>
      <c r="I2675" s="46">
        <v>86.0</v>
      </c>
      <c r="J2675" s="3"/>
      <c r="K2675" s="56"/>
    </row>
    <row r="2676" ht="32.25" customHeight="1">
      <c r="A2676" s="55" t="s">
        <v>63</v>
      </c>
      <c r="B2676" s="46" t="s">
        <v>17542</v>
      </c>
      <c r="C2676" s="55" t="s">
        <v>17549</v>
      </c>
      <c r="D2676" s="46">
        <v>0.0</v>
      </c>
      <c r="E2676" s="46">
        <v>0.0</v>
      </c>
      <c r="F2676" s="46">
        <v>185.0</v>
      </c>
      <c r="G2676" s="46">
        <v>0.0</v>
      </c>
      <c r="H2676" s="46">
        <v>0.0</v>
      </c>
      <c r="I2676" s="46">
        <v>0.0</v>
      </c>
      <c r="J2676" s="3"/>
      <c r="K2676" s="56"/>
    </row>
    <row r="2677" ht="32.25" customHeight="1">
      <c r="A2677" s="55" t="s">
        <v>63</v>
      </c>
      <c r="B2677" s="46" t="s">
        <v>17542</v>
      </c>
      <c r="C2677" s="55" t="s">
        <v>17552</v>
      </c>
      <c r="D2677" s="46">
        <v>0.0</v>
      </c>
      <c r="E2677" s="46">
        <v>0.0</v>
      </c>
      <c r="F2677" s="46">
        <v>50.0</v>
      </c>
      <c r="G2677" s="46">
        <v>0.0</v>
      </c>
      <c r="H2677" s="46">
        <v>0.0</v>
      </c>
      <c r="I2677" s="46">
        <v>0.0</v>
      </c>
      <c r="J2677" s="3"/>
      <c r="K2677" s="56"/>
    </row>
    <row r="2678" ht="32.25" customHeight="1">
      <c r="A2678" s="55" t="s">
        <v>63</v>
      </c>
      <c r="B2678" s="46" t="s">
        <v>17542</v>
      </c>
      <c r="C2678" s="55" t="s">
        <v>17555</v>
      </c>
      <c r="D2678" s="46">
        <v>0.0</v>
      </c>
      <c r="E2678" s="46">
        <v>0.0</v>
      </c>
      <c r="F2678" s="46">
        <v>11.0</v>
      </c>
      <c r="G2678" s="46">
        <v>0.0</v>
      </c>
      <c r="H2678" s="46">
        <v>0.0</v>
      </c>
      <c r="I2678" s="46">
        <v>0.0</v>
      </c>
      <c r="J2678" s="3"/>
      <c r="K2678" s="56"/>
    </row>
    <row r="2679" ht="32.25" customHeight="1">
      <c r="A2679" s="55" t="s">
        <v>63</v>
      </c>
      <c r="B2679" s="46" t="s">
        <v>17542</v>
      </c>
      <c r="C2679" s="55" t="s">
        <v>17560</v>
      </c>
      <c r="D2679" s="46">
        <v>0.0</v>
      </c>
      <c r="E2679" s="46">
        <v>0.0</v>
      </c>
      <c r="F2679" s="46">
        <v>8.0</v>
      </c>
      <c r="G2679" s="46">
        <v>0.0</v>
      </c>
      <c r="H2679" s="46">
        <v>0.0</v>
      </c>
      <c r="I2679" s="46">
        <v>0.0</v>
      </c>
      <c r="J2679" s="3"/>
      <c r="K2679" s="56"/>
    </row>
    <row r="2680" ht="32.25" customHeight="1">
      <c r="A2680" s="55" t="s">
        <v>63</v>
      </c>
      <c r="B2680" s="46" t="s">
        <v>17564</v>
      </c>
      <c r="C2680" s="55" t="s">
        <v>17565</v>
      </c>
      <c r="D2680" s="46">
        <v>13.0</v>
      </c>
      <c r="E2680" s="46">
        <v>0.0</v>
      </c>
      <c r="F2680" s="46">
        <v>37.0</v>
      </c>
      <c r="G2680" s="46">
        <v>30.0</v>
      </c>
      <c r="H2680" s="46">
        <v>0.0</v>
      </c>
      <c r="I2680" s="46">
        <v>42.0</v>
      </c>
      <c r="J2680" s="3"/>
      <c r="K2680" s="56"/>
    </row>
    <row r="2681" ht="32.25" customHeight="1">
      <c r="A2681" s="55" t="s">
        <v>63</v>
      </c>
      <c r="B2681" s="46" t="s">
        <v>17564</v>
      </c>
      <c r="C2681" s="55" t="s">
        <v>17570</v>
      </c>
      <c r="D2681" s="46">
        <v>1.0</v>
      </c>
      <c r="E2681" s="46">
        <v>0.0</v>
      </c>
      <c r="F2681" s="46">
        <v>15.0</v>
      </c>
      <c r="G2681" s="46">
        <v>0.0</v>
      </c>
      <c r="H2681" s="46">
        <v>0.0</v>
      </c>
      <c r="I2681" s="46">
        <v>7.0</v>
      </c>
      <c r="J2681" s="3"/>
      <c r="K2681" s="56"/>
    </row>
    <row r="2682" ht="32.25" customHeight="1">
      <c r="A2682" s="55" t="s">
        <v>63</v>
      </c>
      <c r="B2682" s="46" t="s">
        <v>17564</v>
      </c>
      <c r="C2682" s="55" t="s">
        <v>17573</v>
      </c>
      <c r="D2682" s="46">
        <v>0.0</v>
      </c>
      <c r="E2682" s="46">
        <v>0.0</v>
      </c>
      <c r="F2682" s="46">
        <v>19.0</v>
      </c>
      <c r="G2682" s="46">
        <v>0.0</v>
      </c>
      <c r="H2682" s="46">
        <v>0.0</v>
      </c>
      <c r="I2682" s="46">
        <v>0.0</v>
      </c>
      <c r="J2682" s="3"/>
      <c r="K2682" s="56"/>
    </row>
    <row r="2683" ht="32.25" customHeight="1">
      <c r="A2683" s="55" t="s">
        <v>63</v>
      </c>
      <c r="B2683" s="46" t="s">
        <v>17564</v>
      </c>
      <c r="C2683" s="55" t="s">
        <v>17576</v>
      </c>
      <c r="D2683" s="46">
        <v>0.0</v>
      </c>
      <c r="E2683" s="46">
        <v>0.0</v>
      </c>
      <c r="F2683" s="46">
        <v>11.0</v>
      </c>
      <c r="G2683" s="46">
        <v>0.0</v>
      </c>
      <c r="H2683" s="46">
        <v>0.0</v>
      </c>
      <c r="I2683" s="46">
        <v>0.0</v>
      </c>
      <c r="J2683" s="3"/>
      <c r="K2683" s="56"/>
    </row>
    <row r="2684" ht="32.25" customHeight="1">
      <c r="A2684" s="55" t="s">
        <v>63</v>
      </c>
      <c r="B2684" s="46" t="s">
        <v>17580</v>
      </c>
      <c r="C2684" s="55" t="s">
        <v>17581</v>
      </c>
      <c r="D2684" s="46">
        <v>0.0</v>
      </c>
      <c r="E2684" s="46">
        <v>0.0</v>
      </c>
      <c r="F2684" s="46">
        <v>194.0</v>
      </c>
      <c r="G2684" s="46">
        <v>0.0</v>
      </c>
      <c r="H2684" s="46">
        <v>0.0</v>
      </c>
      <c r="I2684" s="46">
        <v>0.0</v>
      </c>
      <c r="J2684" s="3"/>
      <c r="K2684" s="56"/>
    </row>
    <row r="2685" ht="32.25" customHeight="1">
      <c r="A2685" s="55" t="s">
        <v>63</v>
      </c>
      <c r="B2685" s="46" t="s">
        <v>17580</v>
      </c>
      <c r="C2685" s="55" t="s">
        <v>17584</v>
      </c>
      <c r="D2685" s="46">
        <v>4.0</v>
      </c>
      <c r="E2685" s="46">
        <v>0.0</v>
      </c>
      <c r="F2685" s="46">
        <v>93.0</v>
      </c>
      <c r="G2685" s="46">
        <v>24.0</v>
      </c>
      <c r="H2685" s="46">
        <v>0.0</v>
      </c>
      <c r="I2685" s="46">
        <v>16.0</v>
      </c>
      <c r="J2685" s="3"/>
      <c r="K2685" s="56"/>
    </row>
    <row r="2686" ht="32.25" customHeight="1">
      <c r="A2686" s="55" t="s">
        <v>63</v>
      </c>
      <c r="B2686" s="46" t="s">
        <v>17580</v>
      </c>
      <c r="C2686" s="55" t="s">
        <v>17588</v>
      </c>
      <c r="D2686" s="46">
        <v>0.0</v>
      </c>
      <c r="E2686" s="46">
        <v>0.0</v>
      </c>
      <c r="F2686" s="46">
        <v>115.0</v>
      </c>
      <c r="G2686" s="46">
        <v>0.0</v>
      </c>
      <c r="H2686" s="46">
        <v>0.0</v>
      </c>
      <c r="I2686" s="46">
        <v>0.0</v>
      </c>
      <c r="J2686" s="3"/>
      <c r="K2686" s="56"/>
    </row>
    <row r="2687" ht="32.25" customHeight="1">
      <c r="A2687" s="55" t="s">
        <v>63</v>
      </c>
      <c r="B2687" s="46" t="s">
        <v>17580</v>
      </c>
      <c r="C2687" s="55" t="s">
        <v>17591</v>
      </c>
      <c r="D2687" s="46">
        <v>2.0</v>
      </c>
      <c r="E2687" s="46">
        <v>0.0</v>
      </c>
      <c r="F2687" s="46">
        <v>96.0</v>
      </c>
      <c r="G2687" s="46">
        <v>0.0</v>
      </c>
      <c r="H2687" s="46">
        <v>0.0</v>
      </c>
      <c r="I2687" s="46">
        <v>14.0</v>
      </c>
      <c r="J2687" s="3"/>
      <c r="K2687" s="56"/>
    </row>
    <row r="2688" ht="32.25" customHeight="1">
      <c r="A2688" s="55" t="s">
        <v>63</v>
      </c>
      <c r="B2688" s="46" t="s">
        <v>17580</v>
      </c>
      <c r="C2688" s="55" t="s">
        <v>17594</v>
      </c>
      <c r="D2688" s="46">
        <v>0.0</v>
      </c>
      <c r="E2688" s="46">
        <v>0.0</v>
      </c>
      <c r="F2688" s="46">
        <v>68.0</v>
      </c>
      <c r="G2688" s="46">
        <v>0.0</v>
      </c>
      <c r="H2688" s="46">
        <v>0.0</v>
      </c>
      <c r="I2688" s="46">
        <v>0.0</v>
      </c>
      <c r="J2688" s="3"/>
      <c r="K2688" s="56"/>
    </row>
    <row r="2689" ht="32.25" customHeight="1">
      <c r="A2689" s="55" t="s">
        <v>63</v>
      </c>
      <c r="B2689" s="46" t="s">
        <v>17580</v>
      </c>
      <c r="C2689" s="55" t="s">
        <v>17598</v>
      </c>
      <c r="D2689" s="46">
        <v>0.0</v>
      </c>
      <c r="E2689" s="46">
        <v>0.0</v>
      </c>
      <c r="F2689" s="46">
        <v>58.0</v>
      </c>
      <c r="G2689" s="46">
        <v>0.0</v>
      </c>
      <c r="H2689" s="46">
        <v>0.0</v>
      </c>
      <c r="I2689" s="46">
        <v>0.0</v>
      </c>
      <c r="J2689" s="3"/>
      <c r="K2689" s="56"/>
    </row>
    <row r="2690" ht="32.25" customHeight="1">
      <c r="A2690" s="55" t="s">
        <v>63</v>
      </c>
      <c r="B2690" s="46" t="s">
        <v>17602</v>
      </c>
      <c r="C2690" s="55" t="s">
        <v>17603</v>
      </c>
      <c r="D2690" s="46">
        <v>2.0</v>
      </c>
      <c r="E2690" s="46">
        <v>0.0</v>
      </c>
      <c r="F2690" s="46">
        <v>159.0</v>
      </c>
      <c r="G2690" s="46">
        <v>0.0</v>
      </c>
      <c r="H2690" s="46">
        <v>0.0</v>
      </c>
      <c r="I2690" s="46">
        <v>12.0</v>
      </c>
      <c r="J2690" s="3"/>
      <c r="K2690" s="56"/>
    </row>
    <row r="2691" ht="32.25" customHeight="1">
      <c r="A2691" s="55" t="s">
        <v>63</v>
      </c>
      <c r="B2691" s="46" t="s">
        <v>17602</v>
      </c>
      <c r="C2691" s="55" t="s">
        <v>17606</v>
      </c>
      <c r="D2691" s="46">
        <v>0.0</v>
      </c>
      <c r="E2691" s="46">
        <v>0.0</v>
      </c>
      <c r="F2691" s="46">
        <v>123.0</v>
      </c>
      <c r="G2691" s="46">
        <v>0.0</v>
      </c>
      <c r="H2691" s="46">
        <v>0.0</v>
      </c>
      <c r="I2691" s="46">
        <v>3.0</v>
      </c>
      <c r="J2691" s="3"/>
      <c r="K2691" s="56"/>
    </row>
    <row r="2692" ht="32.25" customHeight="1">
      <c r="A2692" s="55" t="s">
        <v>63</v>
      </c>
      <c r="B2692" s="46" t="s">
        <v>17602</v>
      </c>
      <c r="C2692" s="55" t="s">
        <v>17609</v>
      </c>
      <c r="D2692" s="46">
        <v>1.0</v>
      </c>
      <c r="E2692" s="46">
        <v>18.0</v>
      </c>
      <c r="F2692" s="46">
        <v>33.0</v>
      </c>
      <c r="G2692" s="46">
        <v>2.0</v>
      </c>
      <c r="H2692" s="46">
        <v>0.0</v>
      </c>
      <c r="I2692" s="46">
        <v>68.0</v>
      </c>
      <c r="J2692" s="3"/>
      <c r="K2692" s="56"/>
    </row>
    <row r="2693" ht="32.25" customHeight="1">
      <c r="A2693" s="55" t="s">
        <v>63</v>
      </c>
      <c r="B2693" s="46" t="s">
        <v>17612</v>
      </c>
      <c r="C2693" s="55" t="s">
        <v>17614</v>
      </c>
      <c r="D2693" s="46">
        <v>0.0</v>
      </c>
      <c r="E2693" s="46">
        <v>19.0</v>
      </c>
      <c r="F2693" s="46">
        <v>187.0</v>
      </c>
      <c r="G2693" s="46">
        <v>0.0</v>
      </c>
      <c r="H2693" s="46">
        <v>0.0</v>
      </c>
      <c r="I2693" s="46">
        <v>3.0</v>
      </c>
      <c r="J2693" s="3"/>
      <c r="K2693" s="56"/>
    </row>
    <row r="2694" ht="32.25" customHeight="1">
      <c r="A2694" s="55" t="s">
        <v>63</v>
      </c>
      <c r="B2694" s="46" t="s">
        <v>17612</v>
      </c>
      <c r="C2694" s="55" t="s">
        <v>17618</v>
      </c>
      <c r="D2694" s="46">
        <v>0.0</v>
      </c>
      <c r="E2694" s="46">
        <v>0.0</v>
      </c>
      <c r="F2694" s="46">
        <v>125.0</v>
      </c>
      <c r="G2694" s="46">
        <v>0.0</v>
      </c>
      <c r="H2694" s="46">
        <v>0.0</v>
      </c>
      <c r="I2694" s="46">
        <v>0.0</v>
      </c>
      <c r="J2694" s="3"/>
      <c r="K2694" s="56"/>
    </row>
    <row r="2695" ht="32.25" customHeight="1">
      <c r="A2695" s="55" t="s">
        <v>63</v>
      </c>
      <c r="B2695" s="46" t="s">
        <v>17612</v>
      </c>
      <c r="C2695" s="55" t="s">
        <v>17621</v>
      </c>
      <c r="D2695" s="46">
        <v>0.0</v>
      </c>
      <c r="E2695" s="46">
        <v>0.0</v>
      </c>
      <c r="F2695" s="46">
        <v>87.0</v>
      </c>
      <c r="G2695" s="46">
        <v>0.0</v>
      </c>
      <c r="H2695" s="46">
        <v>0.0</v>
      </c>
      <c r="I2695" s="46">
        <v>0.0</v>
      </c>
      <c r="J2695" s="3"/>
      <c r="K2695" s="56"/>
    </row>
    <row r="2696" ht="32.25" customHeight="1">
      <c r="A2696" s="55" t="s">
        <v>63</v>
      </c>
      <c r="B2696" s="46" t="s">
        <v>17624</v>
      </c>
      <c r="C2696" s="55" t="s">
        <v>17626</v>
      </c>
      <c r="D2696" s="46">
        <v>0.0</v>
      </c>
      <c r="E2696" s="46">
        <v>0.0</v>
      </c>
      <c r="F2696" s="46">
        <v>175.0</v>
      </c>
      <c r="G2696" s="46">
        <v>0.0</v>
      </c>
      <c r="H2696" s="46">
        <v>0.0</v>
      </c>
      <c r="I2696" s="46">
        <v>0.0</v>
      </c>
      <c r="J2696" s="3"/>
      <c r="K2696" s="56"/>
    </row>
    <row r="2697" ht="32.25" customHeight="1">
      <c r="A2697" s="55" t="s">
        <v>63</v>
      </c>
      <c r="B2697" s="46" t="s">
        <v>17624</v>
      </c>
      <c r="C2697" s="46" t="s">
        <v>17628</v>
      </c>
      <c r="D2697" s="46">
        <v>0.0</v>
      </c>
      <c r="E2697" s="46">
        <v>3.0</v>
      </c>
      <c r="F2697" s="46">
        <v>137.0</v>
      </c>
      <c r="G2697" s="46">
        <v>0.0</v>
      </c>
      <c r="H2697" s="46">
        <v>0.0</v>
      </c>
      <c r="I2697" s="46">
        <v>2.0</v>
      </c>
      <c r="J2697" s="3"/>
      <c r="K2697" s="56"/>
    </row>
    <row r="2698" ht="32.25" customHeight="1">
      <c r="A2698" s="55" t="s">
        <v>63</v>
      </c>
      <c r="B2698" s="46" t="s">
        <v>17624</v>
      </c>
      <c r="C2698" s="46" t="s">
        <v>17632</v>
      </c>
      <c r="D2698" s="46">
        <v>0.0</v>
      </c>
      <c r="E2698" s="46">
        <v>1.0</v>
      </c>
      <c r="F2698" s="46">
        <v>37.0</v>
      </c>
      <c r="G2698" s="46">
        <v>0.0</v>
      </c>
      <c r="H2698" s="46">
        <v>0.0</v>
      </c>
      <c r="I2698" s="46">
        <v>0.0</v>
      </c>
      <c r="J2698" s="3"/>
      <c r="K2698" s="56"/>
    </row>
    <row r="2699" ht="32.25" customHeight="1">
      <c r="A2699" s="55" t="s">
        <v>63</v>
      </c>
      <c r="B2699" s="46" t="s">
        <v>17624</v>
      </c>
      <c r="C2699" s="55" t="s">
        <v>17635</v>
      </c>
      <c r="D2699" s="46">
        <v>0.0</v>
      </c>
      <c r="E2699" s="46">
        <v>14.0</v>
      </c>
      <c r="F2699" s="46">
        <v>18.0</v>
      </c>
      <c r="G2699" s="46">
        <v>0.0</v>
      </c>
      <c r="H2699" s="46">
        <v>0.0</v>
      </c>
      <c r="I2699" s="46">
        <v>5.0</v>
      </c>
      <c r="J2699" s="3"/>
      <c r="K2699" s="56"/>
    </row>
    <row r="2700" ht="32.25" customHeight="1">
      <c r="A2700" s="55" t="s">
        <v>63</v>
      </c>
      <c r="B2700" s="46" t="s">
        <v>17638</v>
      </c>
      <c r="C2700" s="55" t="s">
        <v>17640</v>
      </c>
      <c r="D2700" s="46">
        <v>1.0</v>
      </c>
      <c r="E2700" s="46">
        <v>21.0</v>
      </c>
      <c r="F2700" s="46">
        <v>88.0</v>
      </c>
      <c r="G2700" s="46">
        <v>1.0</v>
      </c>
      <c r="H2700" s="46">
        <v>0.0</v>
      </c>
      <c r="I2700" s="46">
        <v>6.0</v>
      </c>
      <c r="J2700" s="3"/>
      <c r="K2700" s="56"/>
    </row>
    <row r="2701" ht="32.25" customHeight="1">
      <c r="A2701" s="55" t="s">
        <v>63</v>
      </c>
      <c r="B2701" s="46" t="s">
        <v>17638</v>
      </c>
      <c r="C2701" s="55" t="s">
        <v>17643</v>
      </c>
      <c r="D2701" s="46">
        <v>0.0</v>
      </c>
      <c r="E2701" s="46">
        <v>0.0</v>
      </c>
      <c r="F2701" s="46">
        <v>73.0</v>
      </c>
      <c r="G2701" s="46">
        <v>0.0</v>
      </c>
      <c r="H2701" s="46">
        <v>0.0</v>
      </c>
      <c r="I2701" s="46">
        <v>0.0</v>
      </c>
      <c r="J2701" s="3"/>
      <c r="K2701" s="56"/>
    </row>
    <row r="2702" ht="32.25" customHeight="1">
      <c r="A2702" s="55" t="s">
        <v>63</v>
      </c>
      <c r="B2702" s="46" t="s">
        <v>17638</v>
      </c>
      <c r="C2702" s="55" t="s">
        <v>17646</v>
      </c>
      <c r="D2702" s="46">
        <v>0.0</v>
      </c>
      <c r="E2702" s="46">
        <v>0.0</v>
      </c>
      <c r="F2702" s="46">
        <v>60.0</v>
      </c>
      <c r="G2702" s="46">
        <v>0.0</v>
      </c>
      <c r="H2702" s="46">
        <v>0.0</v>
      </c>
      <c r="I2702" s="46">
        <v>0.0</v>
      </c>
      <c r="J2702" s="3"/>
      <c r="K2702" s="56"/>
    </row>
    <row r="2703" ht="32.25" customHeight="1">
      <c r="A2703" s="55" t="s">
        <v>63</v>
      </c>
      <c r="B2703" s="46" t="s">
        <v>17638</v>
      </c>
      <c r="C2703" s="55" t="s">
        <v>17649</v>
      </c>
      <c r="D2703" s="46">
        <v>0.0</v>
      </c>
      <c r="E2703" s="46">
        <v>0.0</v>
      </c>
      <c r="F2703" s="46">
        <v>23.0</v>
      </c>
      <c r="G2703" s="46">
        <v>0.0</v>
      </c>
      <c r="H2703" s="46">
        <v>0.0</v>
      </c>
      <c r="I2703" s="46">
        <v>0.0</v>
      </c>
      <c r="J2703" s="3"/>
      <c r="K2703" s="56"/>
    </row>
    <row r="2704" ht="32.25" customHeight="1">
      <c r="A2704" s="55" t="s">
        <v>63</v>
      </c>
      <c r="B2704" s="46" t="s">
        <v>17652</v>
      </c>
      <c r="C2704" s="55" t="s">
        <v>17654</v>
      </c>
      <c r="D2704" s="46">
        <v>0.0</v>
      </c>
      <c r="E2704" s="46">
        <v>7.0</v>
      </c>
      <c r="F2704" s="46">
        <v>149.0</v>
      </c>
      <c r="G2704" s="46">
        <v>1.0</v>
      </c>
      <c r="H2704" s="46">
        <v>0.0</v>
      </c>
      <c r="I2704" s="46">
        <v>5.0</v>
      </c>
      <c r="J2704" s="3"/>
      <c r="K2704" s="56"/>
    </row>
    <row r="2705" ht="32.25" customHeight="1">
      <c r="A2705" s="55" t="s">
        <v>63</v>
      </c>
      <c r="B2705" s="46" t="s">
        <v>17652</v>
      </c>
      <c r="C2705" s="55" t="s">
        <v>17657</v>
      </c>
      <c r="D2705" s="46">
        <v>0.0</v>
      </c>
      <c r="E2705" s="46">
        <v>0.0</v>
      </c>
      <c r="F2705" s="46">
        <v>84.0</v>
      </c>
      <c r="G2705" s="46">
        <v>0.0</v>
      </c>
      <c r="H2705" s="46">
        <v>0.0</v>
      </c>
      <c r="I2705" s="46">
        <v>0.0</v>
      </c>
      <c r="J2705" s="3"/>
      <c r="K2705" s="56"/>
    </row>
    <row r="2706" ht="32.25" customHeight="1">
      <c r="A2706" s="55" t="s">
        <v>63</v>
      </c>
      <c r="B2706" s="46" t="s">
        <v>17652</v>
      </c>
      <c r="C2706" s="55" t="s">
        <v>17662</v>
      </c>
      <c r="D2706" s="46">
        <v>0.0</v>
      </c>
      <c r="E2706" s="46">
        <v>0.0</v>
      </c>
      <c r="F2706" s="46">
        <v>41.0</v>
      </c>
      <c r="G2706" s="46">
        <v>0.0</v>
      </c>
      <c r="H2706" s="46">
        <v>0.0</v>
      </c>
      <c r="I2706" s="46">
        <v>0.0</v>
      </c>
      <c r="J2706" s="3"/>
      <c r="K2706" s="56"/>
    </row>
    <row r="2707" ht="32.25" customHeight="1">
      <c r="A2707" s="55" t="s">
        <v>63</v>
      </c>
      <c r="B2707" s="46" t="s">
        <v>17652</v>
      </c>
      <c r="C2707" s="55" t="s">
        <v>17666</v>
      </c>
      <c r="D2707" s="46">
        <v>0.0</v>
      </c>
      <c r="E2707" s="46">
        <v>0.0</v>
      </c>
      <c r="F2707" s="46">
        <v>20.0</v>
      </c>
      <c r="G2707" s="46">
        <v>0.0</v>
      </c>
      <c r="H2707" s="46">
        <v>0.0</v>
      </c>
      <c r="I2707" s="46">
        <v>0.0</v>
      </c>
      <c r="J2707" s="3"/>
      <c r="K2707" s="56"/>
    </row>
    <row r="2708" ht="32.25" customHeight="1">
      <c r="A2708" s="55" t="s">
        <v>63</v>
      </c>
      <c r="B2708" s="46" t="s">
        <v>17652</v>
      </c>
      <c r="C2708" s="55" t="s">
        <v>17670</v>
      </c>
      <c r="D2708" s="46">
        <v>0.0</v>
      </c>
      <c r="E2708" s="46">
        <v>0.0</v>
      </c>
      <c r="F2708" s="46">
        <v>5.0</v>
      </c>
      <c r="G2708" s="46">
        <v>0.0</v>
      </c>
      <c r="H2708" s="46">
        <v>0.0</v>
      </c>
      <c r="I2708" s="46">
        <v>0.0</v>
      </c>
      <c r="J2708" s="3"/>
      <c r="K2708" s="56"/>
    </row>
    <row r="2709" ht="32.25" customHeight="1">
      <c r="A2709" s="55" t="s">
        <v>63</v>
      </c>
      <c r="B2709" s="46" t="s">
        <v>17674</v>
      </c>
      <c r="C2709" s="55" t="s">
        <v>17675</v>
      </c>
      <c r="D2709" s="46">
        <v>0.0</v>
      </c>
      <c r="E2709" s="46">
        <v>0.0</v>
      </c>
      <c r="F2709" s="46">
        <v>162.0</v>
      </c>
      <c r="G2709" s="46">
        <v>0.0</v>
      </c>
      <c r="H2709" s="46">
        <v>0.0</v>
      </c>
      <c r="I2709" s="46">
        <v>0.0</v>
      </c>
      <c r="J2709" s="3"/>
      <c r="K2709" s="56"/>
    </row>
    <row r="2710" ht="32.25" customHeight="1">
      <c r="A2710" s="55" t="s">
        <v>63</v>
      </c>
      <c r="B2710" s="46" t="s">
        <v>17674</v>
      </c>
      <c r="C2710" s="55" t="s">
        <v>17679</v>
      </c>
      <c r="D2710" s="46">
        <v>0.0</v>
      </c>
      <c r="E2710" s="46">
        <v>1.0</v>
      </c>
      <c r="F2710" s="46">
        <v>80.0</v>
      </c>
      <c r="G2710" s="46">
        <v>0.0</v>
      </c>
      <c r="H2710" s="46">
        <v>0.0</v>
      </c>
      <c r="I2710" s="46">
        <v>4.0</v>
      </c>
      <c r="J2710" s="3"/>
      <c r="K2710" s="56"/>
    </row>
    <row r="2711" ht="32.25" customHeight="1">
      <c r="A2711" s="55" t="s">
        <v>63</v>
      </c>
      <c r="B2711" s="46" t="s">
        <v>17674</v>
      </c>
      <c r="C2711" s="55" t="s">
        <v>17684</v>
      </c>
      <c r="D2711" s="46">
        <v>0.0</v>
      </c>
      <c r="E2711" s="46">
        <v>6.0</v>
      </c>
      <c r="F2711" s="46">
        <v>55.0</v>
      </c>
      <c r="G2711" s="46">
        <v>0.0</v>
      </c>
      <c r="H2711" s="46">
        <v>0.0</v>
      </c>
      <c r="I2711" s="46">
        <v>0.0</v>
      </c>
      <c r="J2711" s="3"/>
      <c r="K2711" s="56"/>
    </row>
    <row r="2712" ht="32.25" customHeight="1">
      <c r="A2712" s="55" t="s">
        <v>63</v>
      </c>
      <c r="B2712" s="46" t="s">
        <v>17674</v>
      </c>
      <c r="C2712" s="55" t="s">
        <v>17686</v>
      </c>
      <c r="D2712" s="46">
        <v>0.0</v>
      </c>
      <c r="E2712" s="46">
        <v>4.0</v>
      </c>
      <c r="F2712" s="46">
        <v>46.0</v>
      </c>
      <c r="G2712" s="46">
        <v>0.0</v>
      </c>
      <c r="H2712" s="46">
        <v>0.0</v>
      </c>
      <c r="I2712" s="46">
        <v>10.0</v>
      </c>
      <c r="J2712" s="3"/>
      <c r="K2712" s="56"/>
    </row>
    <row r="2713" ht="32.25" customHeight="1">
      <c r="A2713" s="55" t="s">
        <v>63</v>
      </c>
      <c r="B2713" s="46" t="s">
        <v>17689</v>
      </c>
      <c r="C2713" s="46" t="s">
        <v>17690</v>
      </c>
      <c r="D2713" s="46">
        <v>0.0</v>
      </c>
      <c r="E2713" s="46">
        <v>0.0</v>
      </c>
      <c r="F2713" s="46">
        <v>182.0</v>
      </c>
      <c r="G2713" s="46">
        <v>0.0</v>
      </c>
      <c r="H2713" s="46">
        <v>0.0</v>
      </c>
      <c r="I2713" s="46">
        <v>0.0</v>
      </c>
      <c r="J2713" s="3"/>
      <c r="K2713" s="56"/>
    </row>
    <row r="2714" ht="32.25" customHeight="1">
      <c r="A2714" s="55" t="s">
        <v>63</v>
      </c>
      <c r="B2714" s="46" t="s">
        <v>17689</v>
      </c>
      <c r="C2714" s="55" t="s">
        <v>17692</v>
      </c>
      <c r="D2714" s="46">
        <v>0.0</v>
      </c>
      <c r="E2714" s="46">
        <v>0.0</v>
      </c>
      <c r="F2714" s="46">
        <v>81.0</v>
      </c>
      <c r="G2714" s="46">
        <v>0.0</v>
      </c>
      <c r="H2714" s="46">
        <v>0.0</v>
      </c>
      <c r="I2714" s="46">
        <v>0.0</v>
      </c>
      <c r="J2714" s="3"/>
      <c r="K2714" s="56"/>
    </row>
    <row r="2715" ht="32.25" customHeight="1">
      <c r="A2715" s="55" t="s">
        <v>63</v>
      </c>
      <c r="B2715" s="46" t="s">
        <v>17689</v>
      </c>
      <c r="C2715" s="55" t="s">
        <v>17694</v>
      </c>
      <c r="D2715" s="46">
        <v>1.0</v>
      </c>
      <c r="E2715" s="46">
        <v>0.0</v>
      </c>
      <c r="F2715" s="46">
        <v>72.0</v>
      </c>
      <c r="G2715" s="46">
        <v>0.0</v>
      </c>
      <c r="H2715" s="46">
        <v>0.0</v>
      </c>
      <c r="I2715" s="46">
        <v>0.0</v>
      </c>
      <c r="J2715" s="3"/>
      <c r="K2715" s="56"/>
    </row>
    <row r="2716" ht="32.25" customHeight="1">
      <c r="A2716" s="55" t="s">
        <v>63</v>
      </c>
      <c r="B2716" s="46" t="s">
        <v>17689</v>
      </c>
      <c r="C2716" s="55" t="s">
        <v>17698</v>
      </c>
      <c r="D2716" s="46">
        <v>7.0</v>
      </c>
      <c r="E2716" s="46">
        <v>0.0</v>
      </c>
      <c r="F2716" s="46">
        <v>39.0</v>
      </c>
      <c r="G2716" s="46">
        <v>0.0</v>
      </c>
      <c r="H2716" s="46">
        <v>0.0</v>
      </c>
      <c r="I2716" s="46">
        <v>0.0</v>
      </c>
      <c r="J2716" s="3"/>
      <c r="K2716" s="56"/>
    </row>
    <row r="2717" ht="32.25" customHeight="1">
      <c r="A2717" s="55" t="s">
        <v>63</v>
      </c>
      <c r="B2717" s="46" t="s">
        <v>17701</v>
      </c>
      <c r="C2717" s="55" t="s">
        <v>17702</v>
      </c>
      <c r="D2717" s="46">
        <v>0.0</v>
      </c>
      <c r="E2717" s="46">
        <v>0.0</v>
      </c>
      <c r="F2717" s="46">
        <v>76.0</v>
      </c>
      <c r="G2717" s="46">
        <v>0.0</v>
      </c>
      <c r="H2717" s="46">
        <v>0.0</v>
      </c>
      <c r="I2717" s="46">
        <v>0.0</v>
      </c>
      <c r="J2717" s="3"/>
      <c r="K2717" s="56"/>
    </row>
    <row r="2718" ht="32.25" customHeight="1">
      <c r="A2718" s="55" t="s">
        <v>63</v>
      </c>
      <c r="B2718" s="46" t="s">
        <v>17701</v>
      </c>
      <c r="C2718" s="55" t="s">
        <v>17706</v>
      </c>
      <c r="D2718" s="46">
        <v>0.0</v>
      </c>
      <c r="E2718" s="46">
        <v>0.0</v>
      </c>
      <c r="F2718" s="46">
        <v>62.0</v>
      </c>
      <c r="G2718" s="46">
        <v>0.0</v>
      </c>
      <c r="H2718" s="46">
        <v>0.0</v>
      </c>
      <c r="I2718" s="46">
        <v>0.0</v>
      </c>
      <c r="J2718" s="3"/>
      <c r="K2718" s="56"/>
    </row>
    <row r="2719" ht="32.25" customHeight="1">
      <c r="A2719" s="55" t="s">
        <v>63</v>
      </c>
      <c r="B2719" s="46" t="s">
        <v>17701</v>
      </c>
      <c r="C2719" s="55" t="s">
        <v>17710</v>
      </c>
      <c r="D2719" s="46">
        <v>0.0</v>
      </c>
      <c r="E2719" s="46">
        <v>0.0</v>
      </c>
      <c r="F2719" s="46">
        <v>32.0</v>
      </c>
      <c r="G2719" s="46">
        <v>0.0</v>
      </c>
      <c r="H2719" s="46">
        <v>0.0</v>
      </c>
      <c r="I2719" s="46">
        <v>0.0</v>
      </c>
      <c r="J2719" s="3"/>
      <c r="K2719" s="56"/>
    </row>
    <row r="2720" ht="32.25" customHeight="1">
      <c r="A2720" s="55" t="s">
        <v>63</v>
      </c>
      <c r="B2720" s="46" t="s">
        <v>17701</v>
      </c>
      <c r="C2720" s="55" t="s">
        <v>17713</v>
      </c>
      <c r="D2720" s="46">
        <v>0.0</v>
      </c>
      <c r="E2720" s="46">
        <v>0.0</v>
      </c>
      <c r="F2720" s="46">
        <v>32.0</v>
      </c>
      <c r="G2720" s="46">
        <v>0.0</v>
      </c>
      <c r="H2720" s="46">
        <v>0.0</v>
      </c>
      <c r="I2720" s="46">
        <v>0.0</v>
      </c>
      <c r="J2720" s="3"/>
      <c r="K2720" s="56"/>
    </row>
    <row r="2721" ht="32.25" customHeight="1">
      <c r="A2721" s="55" t="s">
        <v>63</v>
      </c>
      <c r="B2721" s="46" t="s">
        <v>17701</v>
      </c>
      <c r="C2721" s="55" t="s">
        <v>17716</v>
      </c>
      <c r="D2721" s="46">
        <v>0.0</v>
      </c>
      <c r="E2721" s="46">
        <v>0.0</v>
      </c>
      <c r="F2721" s="46">
        <v>30.0</v>
      </c>
      <c r="G2721" s="46">
        <v>0.0</v>
      </c>
      <c r="H2721" s="46">
        <v>0.0</v>
      </c>
      <c r="I2721" s="46">
        <v>0.0</v>
      </c>
      <c r="J2721" s="3"/>
      <c r="K2721" s="56"/>
    </row>
    <row r="2722" ht="32.25" customHeight="1">
      <c r="A2722" s="55" t="s">
        <v>63</v>
      </c>
      <c r="B2722" s="46" t="s">
        <v>17701</v>
      </c>
      <c r="C2722" s="55" t="s">
        <v>17719</v>
      </c>
      <c r="D2722" s="46">
        <v>0.0</v>
      </c>
      <c r="E2722" s="46">
        <v>0.0</v>
      </c>
      <c r="F2722" s="46">
        <v>27.0</v>
      </c>
      <c r="G2722" s="46">
        <v>0.0</v>
      </c>
      <c r="H2722" s="46">
        <v>0.0</v>
      </c>
      <c r="I2722" s="46">
        <v>0.0</v>
      </c>
      <c r="J2722" s="3"/>
      <c r="K2722" s="56"/>
    </row>
    <row r="2723" ht="32.25" customHeight="1">
      <c r="A2723" s="55" t="s">
        <v>63</v>
      </c>
      <c r="B2723" s="46" t="s">
        <v>17722</v>
      </c>
      <c r="C2723" s="55" t="s">
        <v>17723</v>
      </c>
      <c r="D2723" s="46">
        <v>10.0</v>
      </c>
      <c r="E2723" s="46">
        <v>1.0</v>
      </c>
      <c r="F2723" s="46">
        <v>227.0</v>
      </c>
      <c r="G2723" s="46">
        <v>1.0</v>
      </c>
      <c r="H2723" s="46">
        <v>0.0</v>
      </c>
      <c r="I2723" s="46">
        <v>17.0</v>
      </c>
      <c r="J2723" s="3"/>
      <c r="K2723" s="56"/>
    </row>
    <row r="2724" ht="32.25" customHeight="1">
      <c r="A2724" s="55" t="s">
        <v>63</v>
      </c>
      <c r="B2724" s="46" t="s">
        <v>17722</v>
      </c>
      <c r="C2724" s="55" t="s">
        <v>17729</v>
      </c>
      <c r="D2724" s="46">
        <v>1.0</v>
      </c>
      <c r="E2724" s="46">
        <v>0.0</v>
      </c>
      <c r="F2724" s="46">
        <v>143.0</v>
      </c>
      <c r="G2724" s="46">
        <v>0.0</v>
      </c>
      <c r="H2724" s="46">
        <v>0.0</v>
      </c>
      <c r="I2724" s="46">
        <v>1.0</v>
      </c>
      <c r="J2724" s="3"/>
      <c r="K2724" s="56"/>
    </row>
    <row r="2725" ht="32.25" customHeight="1">
      <c r="A2725" s="55" t="s">
        <v>63</v>
      </c>
      <c r="B2725" s="46" t="s">
        <v>17722</v>
      </c>
      <c r="C2725" s="55" t="s">
        <v>17732</v>
      </c>
      <c r="D2725" s="46">
        <v>0.0</v>
      </c>
      <c r="E2725" s="46">
        <v>0.0</v>
      </c>
      <c r="F2725" s="46">
        <v>20.0</v>
      </c>
      <c r="G2725" s="46">
        <v>0.0</v>
      </c>
      <c r="H2725" s="46">
        <v>0.0</v>
      </c>
      <c r="I2725" s="46">
        <v>7.0</v>
      </c>
      <c r="J2725" s="3"/>
      <c r="K2725" s="56"/>
    </row>
    <row r="2726" ht="32.25" customHeight="1">
      <c r="A2726" s="55" t="s">
        <v>63</v>
      </c>
      <c r="B2726" s="46" t="s">
        <v>17735</v>
      </c>
      <c r="C2726" s="55" t="s">
        <v>17736</v>
      </c>
      <c r="D2726" s="46">
        <v>0.0</v>
      </c>
      <c r="E2726" s="46">
        <v>0.0</v>
      </c>
      <c r="F2726" s="46">
        <v>77.0</v>
      </c>
      <c r="G2726" s="46">
        <v>0.0</v>
      </c>
      <c r="H2726" s="46">
        <v>0.0</v>
      </c>
      <c r="I2726" s="46">
        <v>0.0</v>
      </c>
      <c r="J2726" s="3"/>
      <c r="K2726" s="56"/>
    </row>
    <row r="2727" ht="32.25" customHeight="1">
      <c r="A2727" s="55" t="s">
        <v>63</v>
      </c>
      <c r="B2727" s="46" t="s">
        <v>17735</v>
      </c>
      <c r="C2727" s="55" t="s">
        <v>17739</v>
      </c>
      <c r="D2727" s="46">
        <v>0.0</v>
      </c>
      <c r="E2727" s="46">
        <v>0.0</v>
      </c>
      <c r="F2727" s="46">
        <v>67.0</v>
      </c>
      <c r="G2727" s="46">
        <v>0.0</v>
      </c>
      <c r="H2727" s="46">
        <v>0.0</v>
      </c>
      <c r="I2727" s="46">
        <v>0.0</v>
      </c>
      <c r="J2727" s="3"/>
      <c r="K2727" s="56"/>
    </row>
    <row r="2728" ht="32.25" customHeight="1">
      <c r="A2728" s="55" t="s">
        <v>63</v>
      </c>
      <c r="B2728" s="46" t="s">
        <v>17735</v>
      </c>
      <c r="C2728" s="55" t="s">
        <v>17742</v>
      </c>
      <c r="D2728" s="46">
        <v>0.0</v>
      </c>
      <c r="E2728" s="46">
        <v>0.0</v>
      </c>
      <c r="F2728" s="46">
        <v>48.0</v>
      </c>
      <c r="G2728" s="46">
        <v>0.0</v>
      </c>
      <c r="H2728" s="46">
        <v>0.0</v>
      </c>
      <c r="I2728" s="46">
        <v>0.0</v>
      </c>
      <c r="J2728" s="3"/>
      <c r="K2728" s="56"/>
    </row>
    <row r="2729" ht="32.25" customHeight="1">
      <c r="A2729" s="55" t="s">
        <v>63</v>
      </c>
      <c r="B2729" s="46" t="s">
        <v>17735</v>
      </c>
      <c r="C2729" s="55" t="s">
        <v>17748</v>
      </c>
      <c r="D2729" s="46">
        <v>0.0</v>
      </c>
      <c r="E2729" s="46">
        <v>0.0</v>
      </c>
      <c r="F2729" s="46">
        <v>37.0</v>
      </c>
      <c r="G2729" s="46">
        <v>0.0</v>
      </c>
      <c r="H2729" s="46">
        <v>0.0</v>
      </c>
      <c r="I2729" s="46">
        <v>0.0</v>
      </c>
      <c r="J2729" s="3"/>
      <c r="K2729" s="56"/>
    </row>
    <row r="2730" ht="32.25" customHeight="1">
      <c r="A2730" s="55" t="s">
        <v>63</v>
      </c>
      <c r="B2730" s="46" t="s">
        <v>17735</v>
      </c>
      <c r="C2730" s="55" t="s">
        <v>17751</v>
      </c>
      <c r="D2730" s="46">
        <v>0.0</v>
      </c>
      <c r="E2730" s="46">
        <v>0.0</v>
      </c>
      <c r="F2730" s="46">
        <v>13.0</v>
      </c>
      <c r="G2730" s="46">
        <v>0.0</v>
      </c>
      <c r="H2730" s="46">
        <v>0.0</v>
      </c>
      <c r="I2730" s="46">
        <v>0.0</v>
      </c>
      <c r="J2730" s="3"/>
      <c r="K2730" s="56"/>
    </row>
    <row r="2731" ht="32.25" customHeight="1">
      <c r="A2731" s="55" t="s">
        <v>63</v>
      </c>
      <c r="B2731" s="46" t="s">
        <v>17753</v>
      </c>
      <c r="C2731" s="55" t="s">
        <v>17755</v>
      </c>
      <c r="D2731" s="46">
        <v>0.0</v>
      </c>
      <c r="E2731" s="46">
        <v>0.0</v>
      </c>
      <c r="F2731" s="46">
        <v>125.0</v>
      </c>
      <c r="G2731" s="46">
        <v>0.0</v>
      </c>
      <c r="H2731" s="46">
        <v>0.0</v>
      </c>
      <c r="I2731" s="46">
        <v>0.0</v>
      </c>
      <c r="J2731" s="3"/>
      <c r="K2731" s="56"/>
    </row>
    <row r="2732" ht="32.25" customHeight="1">
      <c r="A2732" s="55" t="s">
        <v>63</v>
      </c>
      <c r="B2732" s="46" t="s">
        <v>17753</v>
      </c>
      <c r="C2732" s="55" t="s">
        <v>17758</v>
      </c>
      <c r="D2732" s="46">
        <v>0.0</v>
      </c>
      <c r="E2732" s="46">
        <v>0.0</v>
      </c>
      <c r="F2732" s="46">
        <v>102.0</v>
      </c>
      <c r="G2732" s="46">
        <v>0.0</v>
      </c>
      <c r="H2732" s="46">
        <v>0.0</v>
      </c>
      <c r="I2732" s="46">
        <v>0.0</v>
      </c>
      <c r="J2732" s="3"/>
      <c r="K2732" s="56"/>
    </row>
    <row r="2733" ht="32.25" customHeight="1">
      <c r="A2733" s="55" t="s">
        <v>63</v>
      </c>
      <c r="B2733" s="46" t="s">
        <v>17753</v>
      </c>
      <c r="C2733" s="55" t="s">
        <v>17763</v>
      </c>
      <c r="D2733" s="46">
        <v>0.0</v>
      </c>
      <c r="E2733" s="46">
        <v>0.0</v>
      </c>
      <c r="F2733" s="46">
        <v>96.0</v>
      </c>
      <c r="G2733" s="46">
        <v>0.0</v>
      </c>
      <c r="H2733" s="46">
        <v>0.0</v>
      </c>
      <c r="I2733" s="46">
        <v>0.0</v>
      </c>
      <c r="J2733" s="3"/>
      <c r="K2733" s="56"/>
    </row>
    <row r="2734" ht="32.25" customHeight="1">
      <c r="A2734" s="55" t="s">
        <v>63</v>
      </c>
      <c r="B2734" s="46" t="s">
        <v>17753</v>
      </c>
      <c r="C2734" s="55" t="s">
        <v>17768</v>
      </c>
      <c r="D2734" s="46">
        <v>0.0</v>
      </c>
      <c r="E2734" s="46">
        <v>0.0</v>
      </c>
      <c r="F2734" s="46">
        <v>93.0</v>
      </c>
      <c r="G2734" s="46">
        <v>0.0</v>
      </c>
      <c r="H2734" s="46">
        <v>0.0</v>
      </c>
      <c r="I2734" s="46">
        <v>0.0</v>
      </c>
      <c r="J2734" s="3"/>
      <c r="K2734" s="56"/>
    </row>
    <row r="2735" ht="32.25" customHeight="1">
      <c r="A2735" s="55" t="s">
        <v>63</v>
      </c>
      <c r="B2735" s="46" t="s">
        <v>17753</v>
      </c>
      <c r="C2735" s="55" t="s">
        <v>17771</v>
      </c>
      <c r="D2735" s="46">
        <v>0.0</v>
      </c>
      <c r="E2735" s="46">
        <v>0.0</v>
      </c>
      <c r="F2735" s="46">
        <v>83.0</v>
      </c>
      <c r="G2735" s="46">
        <v>0.0</v>
      </c>
      <c r="H2735" s="46">
        <v>0.0</v>
      </c>
      <c r="I2735" s="46">
        <v>4.0</v>
      </c>
      <c r="J2735" s="3"/>
      <c r="K2735" s="56"/>
    </row>
    <row r="2736" ht="32.25" customHeight="1">
      <c r="A2736" s="55" t="s">
        <v>63</v>
      </c>
      <c r="B2736" s="46" t="s">
        <v>17753</v>
      </c>
      <c r="C2736" s="55" t="s">
        <v>17775</v>
      </c>
      <c r="D2736" s="46">
        <v>0.0</v>
      </c>
      <c r="E2736" s="46">
        <v>0.0</v>
      </c>
      <c r="F2736" s="46">
        <v>71.0</v>
      </c>
      <c r="G2736" s="46">
        <v>0.0</v>
      </c>
      <c r="H2736" s="46">
        <v>0.0</v>
      </c>
      <c r="I2736" s="46">
        <v>0.0</v>
      </c>
      <c r="J2736" s="3"/>
      <c r="K2736" s="56"/>
    </row>
    <row r="2737" ht="32.25" customHeight="1">
      <c r="A2737" s="55" t="s">
        <v>63</v>
      </c>
      <c r="B2737" s="46" t="s">
        <v>17753</v>
      </c>
      <c r="C2737" s="55" t="s">
        <v>17779</v>
      </c>
      <c r="D2737" s="46">
        <v>0.0</v>
      </c>
      <c r="E2737" s="46">
        <v>0.0</v>
      </c>
      <c r="F2737" s="46">
        <v>19.0</v>
      </c>
      <c r="G2737" s="46">
        <v>0.0</v>
      </c>
      <c r="H2737" s="46">
        <v>0.0</v>
      </c>
      <c r="I2737" s="46">
        <v>40.0</v>
      </c>
      <c r="J2737" s="3"/>
      <c r="K2737" s="56"/>
    </row>
    <row r="2738" ht="32.25" customHeight="1">
      <c r="A2738" s="55" t="s">
        <v>63</v>
      </c>
      <c r="B2738" s="46" t="s">
        <v>17753</v>
      </c>
      <c r="C2738" s="55" t="s">
        <v>17783</v>
      </c>
      <c r="D2738" s="46">
        <v>0.0</v>
      </c>
      <c r="E2738" s="46">
        <v>0.0</v>
      </c>
      <c r="F2738" s="46">
        <v>1.0</v>
      </c>
      <c r="G2738" s="46">
        <v>0.0</v>
      </c>
      <c r="H2738" s="46">
        <v>0.0</v>
      </c>
      <c r="I2738" s="46">
        <v>0.0</v>
      </c>
      <c r="J2738" s="3"/>
      <c r="K2738" s="56"/>
    </row>
    <row r="2739" ht="32.25" customHeight="1">
      <c r="A2739" s="55" t="s">
        <v>63</v>
      </c>
      <c r="B2739" s="46" t="s">
        <v>17785</v>
      </c>
      <c r="C2739" s="55" t="s">
        <v>17787</v>
      </c>
      <c r="D2739" s="46">
        <v>0.0</v>
      </c>
      <c r="E2739" s="46">
        <v>6.0</v>
      </c>
      <c r="F2739" s="46">
        <v>193.0</v>
      </c>
      <c r="G2739" s="46">
        <v>0.0</v>
      </c>
      <c r="H2739" s="46">
        <v>0.0</v>
      </c>
      <c r="I2739" s="46">
        <v>38.0</v>
      </c>
      <c r="J2739" s="3"/>
      <c r="K2739" s="56"/>
    </row>
    <row r="2740" ht="32.25" customHeight="1">
      <c r="A2740" s="55" t="s">
        <v>63</v>
      </c>
      <c r="B2740" s="46" t="s">
        <v>17785</v>
      </c>
      <c r="C2740" s="55" t="s">
        <v>17791</v>
      </c>
      <c r="D2740" s="46">
        <v>1.0</v>
      </c>
      <c r="E2740" s="46">
        <v>6.0</v>
      </c>
      <c r="F2740" s="46">
        <v>50.0</v>
      </c>
      <c r="G2740" s="46">
        <v>0.0</v>
      </c>
      <c r="H2740" s="46">
        <v>0.0</v>
      </c>
      <c r="I2740" s="46">
        <v>86.0</v>
      </c>
      <c r="J2740" s="3"/>
      <c r="K2740" s="56"/>
    </row>
    <row r="2741" ht="32.25" customHeight="1">
      <c r="A2741" s="55" t="s">
        <v>63</v>
      </c>
      <c r="B2741" s="46" t="s">
        <v>17785</v>
      </c>
      <c r="C2741" s="55" t="s">
        <v>17796</v>
      </c>
      <c r="D2741" s="46">
        <v>0.0</v>
      </c>
      <c r="E2741" s="46">
        <v>5.0</v>
      </c>
      <c r="F2741" s="46">
        <v>7.0</v>
      </c>
      <c r="G2741" s="46">
        <v>0.0</v>
      </c>
      <c r="H2741" s="46">
        <v>0.0</v>
      </c>
      <c r="I2741" s="46">
        <v>22.0</v>
      </c>
      <c r="J2741" s="3"/>
      <c r="K2741" s="56"/>
    </row>
    <row r="2742" ht="32.25" customHeight="1">
      <c r="A2742" s="55" t="s">
        <v>63</v>
      </c>
      <c r="B2742" s="46" t="s">
        <v>17799</v>
      </c>
      <c r="C2742" s="55" t="s">
        <v>17801</v>
      </c>
      <c r="D2742" s="46">
        <v>0.0</v>
      </c>
      <c r="E2742" s="46">
        <v>0.0</v>
      </c>
      <c r="F2742" s="46">
        <v>200.0</v>
      </c>
      <c r="G2742" s="46">
        <v>0.0</v>
      </c>
      <c r="H2742" s="46">
        <v>0.0</v>
      </c>
      <c r="I2742" s="46">
        <v>0.0</v>
      </c>
      <c r="J2742" s="3"/>
      <c r="K2742" s="56"/>
    </row>
    <row r="2743" ht="32.25" customHeight="1">
      <c r="A2743" s="55" t="s">
        <v>63</v>
      </c>
      <c r="B2743" s="46" t="s">
        <v>17799</v>
      </c>
      <c r="C2743" s="55" t="s">
        <v>17804</v>
      </c>
      <c r="D2743" s="46">
        <v>0.0</v>
      </c>
      <c r="E2743" s="46">
        <v>1.0</v>
      </c>
      <c r="F2743" s="46">
        <v>166.0</v>
      </c>
      <c r="G2743" s="46">
        <v>0.0</v>
      </c>
      <c r="H2743" s="46">
        <v>0.0</v>
      </c>
      <c r="I2743" s="46">
        <v>0.0</v>
      </c>
      <c r="J2743" s="3"/>
      <c r="K2743" s="56"/>
    </row>
    <row r="2744" ht="32.25" customHeight="1">
      <c r="A2744" s="55" t="s">
        <v>63</v>
      </c>
      <c r="B2744" s="46" t="s">
        <v>17799</v>
      </c>
      <c r="C2744" s="55" t="s">
        <v>17807</v>
      </c>
      <c r="D2744" s="46">
        <v>9.0</v>
      </c>
      <c r="E2744" s="46">
        <v>29.0</v>
      </c>
      <c r="F2744" s="46">
        <v>76.0</v>
      </c>
      <c r="G2744" s="46">
        <v>0.0</v>
      </c>
      <c r="H2744" s="46">
        <v>0.0</v>
      </c>
      <c r="I2744" s="46">
        <v>30.0</v>
      </c>
      <c r="J2744" s="3"/>
      <c r="K2744" s="56"/>
    </row>
    <row r="2745" ht="32.25" customHeight="1">
      <c r="A2745" s="55" t="s">
        <v>63</v>
      </c>
      <c r="B2745" s="46" t="s">
        <v>17799</v>
      </c>
      <c r="C2745" s="55" t="s">
        <v>17812</v>
      </c>
      <c r="D2745" s="46">
        <v>0.0</v>
      </c>
      <c r="E2745" s="46">
        <v>3.0</v>
      </c>
      <c r="F2745" s="46">
        <v>55.0</v>
      </c>
      <c r="G2745" s="46">
        <v>0.0</v>
      </c>
      <c r="H2745" s="46">
        <v>0.0</v>
      </c>
      <c r="I2745" s="46">
        <v>7.0</v>
      </c>
      <c r="J2745" s="3"/>
      <c r="K2745" s="56"/>
    </row>
    <row r="2746" ht="32.25" customHeight="1">
      <c r="A2746" s="55" t="s">
        <v>63</v>
      </c>
      <c r="B2746" s="46" t="s">
        <v>17816</v>
      </c>
      <c r="C2746" s="55" t="s">
        <v>17817</v>
      </c>
      <c r="D2746" s="46">
        <v>0.0</v>
      </c>
      <c r="E2746" s="46">
        <v>2.0</v>
      </c>
      <c r="F2746" s="46">
        <v>184.0</v>
      </c>
      <c r="G2746" s="46">
        <v>0.0</v>
      </c>
      <c r="H2746" s="46">
        <v>0.0</v>
      </c>
      <c r="I2746" s="46">
        <v>11.0</v>
      </c>
      <c r="J2746" s="3"/>
      <c r="K2746" s="56"/>
    </row>
    <row r="2747" ht="32.25" customHeight="1">
      <c r="A2747" s="55" t="s">
        <v>63</v>
      </c>
      <c r="B2747" s="46" t="s">
        <v>17816</v>
      </c>
      <c r="C2747" s="55" t="s">
        <v>17820</v>
      </c>
      <c r="D2747" s="46">
        <v>0.0</v>
      </c>
      <c r="E2747" s="46">
        <v>0.0</v>
      </c>
      <c r="F2747" s="46">
        <v>148.0</v>
      </c>
      <c r="G2747" s="46">
        <v>0.0</v>
      </c>
      <c r="H2747" s="46">
        <v>0.0</v>
      </c>
      <c r="I2747" s="46">
        <v>0.0</v>
      </c>
      <c r="J2747" s="3"/>
      <c r="K2747" s="56"/>
    </row>
    <row r="2748" ht="32.25" customHeight="1">
      <c r="A2748" s="55" t="s">
        <v>63</v>
      </c>
      <c r="B2748" s="46" t="s">
        <v>17816</v>
      </c>
      <c r="C2748" s="55" t="s">
        <v>17823</v>
      </c>
      <c r="D2748" s="46">
        <v>6.0</v>
      </c>
      <c r="E2748" s="46">
        <v>16.0</v>
      </c>
      <c r="F2748" s="46">
        <v>49.0</v>
      </c>
      <c r="G2748" s="46">
        <v>0.0</v>
      </c>
      <c r="H2748" s="46">
        <v>0.0</v>
      </c>
      <c r="I2748" s="46">
        <v>55.0</v>
      </c>
      <c r="J2748" s="3"/>
      <c r="K2748" s="56"/>
    </row>
    <row r="2749" ht="32.25" customHeight="1">
      <c r="A2749" s="55" t="s">
        <v>63</v>
      </c>
      <c r="B2749" s="46" t="s">
        <v>17828</v>
      </c>
      <c r="C2749" s="55" t="s">
        <v>17829</v>
      </c>
      <c r="D2749" s="46">
        <v>2.0</v>
      </c>
      <c r="E2749" s="46">
        <v>4.0</v>
      </c>
      <c r="F2749" s="46">
        <v>141.0</v>
      </c>
      <c r="G2749" s="46">
        <v>0.0</v>
      </c>
      <c r="H2749" s="46">
        <v>0.0</v>
      </c>
      <c r="I2749" s="46">
        <v>33.0</v>
      </c>
      <c r="J2749" s="3"/>
      <c r="K2749" s="56"/>
    </row>
    <row r="2750" ht="32.25" customHeight="1">
      <c r="A2750" s="55" t="s">
        <v>63</v>
      </c>
      <c r="B2750" s="46" t="s">
        <v>17828</v>
      </c>
      <c r="C2750" s="55" t="s">
        <v>17834</v>
      </c>
      <c r="D2750" s="46">
        <v>0.0</v>
      </c>
      <c r="E2750" s="46">
        <v>8.0</v>
      </c>
      <c r="F2750" s="46">
        <v>98.0</v>
      </c>
      <c r="G2750" s="46">
        <v>0.0</v>
      </c>
      <c r="H2750" s="46">
        <v>0.0</v>
      </c>
      <c r="I2750" s="46">
        <v>55.0</v>
      </c>
      <c r="J2750" s="3"/>
      <c r="K2750" s="56"/>
    </row>
    <row r="2751" ht="32.25" customHeight="1">
      <c r="A2751" s="55" t="s">
        <v>63</v>
      </c>
      <c r="B2751" s="46" t="s">
        <v>17828</v>
      </c>
      <c r="C2751" s="55" t="s">
        <v>17837</v>
      </c>
      <c r="D2751" s="46">
        <v>1.0</v>
      </c>
      <c r="E2751" s="46">
        <v>1.0</v>
      </c>
      <c r="F2751" s="46">
        <v>62.0</v>
      </c>
      <c r="G2751" s="46">
        <v>0.0</v>
      </c>
      <c r="H2751" s="46">
        <v>0.0</v>
      </c>
      <c r="I2751" s="46">
        <v>38.0</v>
      </c>
      <c r="J2751" s="3"/>
      <c r="K2751" s="56"/>
    </row>
    <row r="2752" ht="32.25" customHeight="1">
      <c r="A2752" s="55" t="s">
        <v>63</v>
      </c>
      <c r="B2752" s="46" t="s">
        <v>17840</v>
      </c>
      <c r="C2752" s="55" t="s">
        <v>17841</v>
      </c>
      <c r="D2752" s="46">
        <v>7.0</v>
      </c>
      <c r="E2752" s="46">
        <v>18.0</v>
      </c>
      <c r="F2752" s="46">
        <v>220.0</v>
      </c>
      <c r="G2752" s="46">
        <v>0.0</v>
      </c>
      <c r="H2752" s="46">
        <v>0.0</v>
      </c>
      <c r="I2752" s="46">
        <v>24.0</v>
      </c>
      <c r="J2752" s="3"/>
      <c r="K2752" s="56"/>
    </row>
    <row r="2753" ht="32.25" customHeight="1">
      <c r="A2753" s="55" t="s">
        <v>63</v>
      </c>
      <c r="B2753" s="46" t="s">
        <v>17840</v>
      </c>
      <c r="C2753" s="55" t="s">
        <v>17846</v>
      </c>
      <c r="D2753" s="46">
        <v>0.0</v>
      </c>
      <c r="E2753" s="46">
        <v>0.0</v>
      </c>
      <c r="F2753" s="46">
        <v>135.0</v>
      </c>
      <c r="G2753" s="46">
        <v>0.0</v>
      </c>
      <c r="H2753" s="46">
        <v>0.0</v>
      </c>
      <c r="I2753" s="46">
        <v>0.0</v>
      </c>
      <c r="J2753" s="3"/>
      <c r="K2753" s="56"/>
    </row>
    <row r="2754" ht="32.25" customHeight="1">
      <c r="A2754" s="55" t="s">
        <v>63</v>
      </c>
      <c r="B2754" s="46" t="s">
        <v>17840</v>
      </c>
      <c r="C2754" s="55" t="s">
        <v>17850</v>
      </c>
      <c r="D2754" s="46">
        <v>0.0</v>
      </c>
      <c r="E2754" s="46">
        <v>0.0</v>
      </c>
      <c r="F2754" s="46">
        <v>63.0</v>
      </c>
      <c r="G2754" s="46">
        <v>0.0</v>
      </c>
      <c r="H2754" s="46">
        <v>0.0</v>
      </c>
      <c r="I2754" s="46">
        <v>0.0</v>
      </c>
      <c r="J2754" s="3"/>
      <c r="K2754" s="56"/>
    </row>
    <row r="2755" ht="32.25" customHeight="1">
      <c r="A2755" s="55" t="s">
        <v>63</v>
      </c>
      <c r="B2755" s="46" t="s">
        <v>17854</v>
      </c>
      <c r="C2755" s="55" t="s">
        <v>17855</v>
      </c>
      <c r="D2755" s="46">
        <v>1.0</v>
      </c>
      <c r="E2755" s="46">
        <v>0.0</v>
      </c>
      <c r="F2755" s="46">
        <v>115.0</v>
      </c>
      <c r="G2755" s="46">
        <v>1.0</v>
      </c>
      <c r="H2755" s="46">
        <v>0.0</v>
      </c>
      <c r="I2755" s="46">
        <v>3.0</v>
      </c>
      <c r="J2755" s="3"/>
      <c r="K2755" s="56"/>
    </row>
    <row r="2756" ht="32.25" customHeight="1">
      <c r="A2756" s="55" t="s">
        <v>63</v>
      </c>
      <c r="B2756" s="46" t="s">
        <v>17854</v>
      </c>
      <c r="C2756" s="55" t="s">
        <v>17858</v>
      </c>
      <c r="D2756" s="46">
        <v>0.0</v>
      </c>
      <c r="E2756" s="46">
        <v>0.0</v>
      </c>
      <c r="F2756" s="46">
        <v>113.0</v>
      </c>
      <c r="G2756" s="46">
        <v>0.0</v>
      </c>
      <c r="H2756" s="46">
        <v>0.0</v>
      </c>
      <c r="I2756" s="46">
        <v>0.0</v>
      </c>
      <c r="J2756" s="3"/>
      <c r="K2756" s="56"/>
    </row>
    <row r="2757" ht="32.25" customHeight="1">
      <c r="A2757" s="55" t="s">
        <v>63</v>
      </c>
      <c r="B2757" s="46" t="s">
        <v>17854</v>
      </c>
      <c r="C2757" s="55" t="s">
        <v>17862</v>
      </c>
      <c r="D2757" s="46">
        <v>0.0</v>
      </c>
      <c r="E2757" s="46">
        <v>0.0</v>
      </c>
      <c r="F2757" s="46">
        <v>108.0</v>
      </c>
      <c r="G2757" s="46">
        <v>1.0</v>
      </c>
      <c r="H2757" s="46">
        <v>0.0</v>
      </c>
      <c r="I2757" s="46">
        <v>0.0</v>
      </c>
      <c r="J2757" s="3"/>
      <c r="K2757" s="56"/>
    </row>
    <row r="2758" ht="32.25" customHeight="1">
      <c r="A2758" s="55" t="s">
        <v>63</v>
      </c>
      <c r="B2758" s="46" t="s">
        <v>17866</v>
      </c>
      <c r="C2758" s="55" t="s">
        <v>17868</v>
      </c>
      <c r="D2758" s="46">
        <v>8.0</v>
      </c>
      <c r="E2758" s="46">
        <v>10.0</v>
      </c>
      <c r="F2758" s="46">
        <v>281.0</v>
      </c>
      <c r="G2758" s="46">
        <v>0.0</v>
      </c>
      <c r="H2758" s="46">
        <v>1.0</v>
      </c>
      <c r="I2758" s="46">
        <v>82.0</v>
      </c>
      <c r="J2758" s="3"/>
      <c r="K2758" s="56"/>
    </row>
    <row r="2759" ht="32.25" customHeight="1">
      <c r="A2759" s="55" t="s">
        <v>63</v>
      </c>
      <c r="B2759" s="46" t="s">
        <v>17866</v>
      </c>
      <c r="C2759" s="55" t="s">
        <v>17872</v>
      </c>
      <c r="D2759" s="46">
        <v>0.0</v>
      </c>
      <c r="E2759" s="46">
        <v>0.0</v>
      </c>
      <c r="F2759" s="46">
        <v>338.0</v>
      </c>
      <c r="G2759" s="46">
        <v>0.0</v>
      </c>
      <c r="H2759" s="46">
        <v>0.0</v>
      </c>
      <c r="I2759" s="46">
        <v>0.0</v>
      </c>
      <c r="J2759" s="3"/>
      <c r="K2759" s="56"/>
    </row>
    <row r="2760" ht="32.25" customHeight="1">
      <c r="A2760" s="55" t="s">
        <v>63</v>
      </c>
      <c r="B2760" s="46" t="s">
        <v>17874</v>
      </c>
      <c r="C2760" s="55" t="s">
        <v>17875</v>
      </c>
      <c r="D2760" s="46">
        <v>0.0</v>
      </c>
      <c r="E2760" s="46">
        <v>0.0</v>
      </c>
      <c r="F2760" s="46">
        <v>216.0</v>
      </c>
      <c r="G2760" s="46">
        <v>0.0</v>
      </c>
      <c r="H2760" s="46">
        <v>0.0</v>
      </c>
      <c r="I2760" s="46">
        <v>0.0</v>
      </c>
      <c r="J2760" s="3"/>
      <c r="K2760" s="56"/>
    </row>
    <row r="2761" ht="32.25" customHeight="1">
      <c r="A2761" s="55" t="s">
        <v>63</v>
      </c>
      <c r="B2761" s="46" t="s">
        <v>17874</v>
      </c>
      <c r="C2761" s="55" t="s">
        <v>17879</v>
      </c>
      <c r="D2761" s="46">
        <v>6.0</v>
      </c>
      <c r="E2761" s="46">
        <v>4.0</v>
      </c>
      <c r="F2761" s="46">
        <v>186.0</v>
      </c>
      <c r="G2761" s="46">
        <v>0.0</v>
      </c>
      <c r="H2761" s="46">
        <v>0.0</v>
      </c>
      <c r="I2761" s="46">
        <v>0.0</v>
      </c>
      <c r="J2761" s="3"/>
      <c r="K2761" s="56"/>
    </row>
    <row r="2762" ht="32.25" customHeight="1">
      <c r="A2762" s="55" t="s">
        <v>63</v>
      </c>
      <c r="B2762" s="46" t="s">
        <v>17883</v>
      </c>
      <c r="C2762" s="55" t="s">
        <v>17884</v>
      </c>
      <c r="D2762" s="46">
        <v>1.0</v>
      </c>
      <c r="E2762" s="46">
        <v>4.0</v>
      </c>
      <c r="F2762" s="46">
        <v>154.0</v>
      </c>
      <c r="G2762" s="46">
        <v>0.0</v>
      </c>
      <c r="H2762" s="46">
        <v>0.0</v>
      </c>
      <c r="I2762" s="46">
        <v>36.0</v>
      </c>
      <c r="J2762" s="3"/>
      <c r="K2762" s="56"/>
    </row>
    <row r="2763" ht="32.25" customHeight="1">
      <c r="A2763" s="55" t="s">
        <v>63</v>
      </c>
      <c r="B2763" s="46" t="s">
        <v>17883</v>
      </c>
      <c r="C2763" s="55" t="s">
        <v>17888</v>
      </c>
      <c r="D2763" s="46">
        <v>0.0</v>
      </c>
      <c r="E2763" s="46">
        <v>0.0</v>
      </c>
      <c r="F2763" s="46">
        <v>145.0</v>
      </c>
      <c r="G2763" s="46">
        <v>0.0</v>
      </c>
      <c r="H2763" s="46">
        <v>0.0</v>
      </c>
      <c r="I2763" s="46">
        <v>3.0</v>
      </c>
      <c r="J2763" s="3"/>
      <c r="K2763" s="56"/>
    </row>
    <row r="2764" ht="32.25" customHeight="1">
      <c r="A2764" s="55" t="s">
        <v>63</v>
      </c>
      <c r="B2764" s="46" t="s">
        <v>17883</v>
      </c>
      <c r="C2764" s="55" t="s">
        <v>17891</v>
      </c>
      <c r="D2764" s="46">
        <v>0.0</v>
      </c>
      <c r="E2764" s="46">
        <v>1.0</v>
      </c>
      <c r="F2764" s="46">
        <v>87.0</v>
      </c>
      <c r="G2764" s="46">
        <v>0.0</v>
      </c>
      <c r="H2764" s="46">
        <v>0.0</v>
      </c>
      <c r="I2764" s="46">
        <v>39.0</v>
      </c>
      <c r="J2764" s="3"/>
      <c r="K2764" s="56"/>
    </row>
    <row r="2765" ht="32.25" customHeight="1">
      <c r="A2765" s="55" t="s">
        <v>63</v>
      </c>
      <c r="B2765" s="46" t="s">
        <v>17894</v>
      </c>
      <c r="C2765" s="46" t="s">
        <v>17895</v>
      </c>
      <c r="D2765" s="46">
        <v>0.0</v>
      </c>
      <c r="E2765" s="46">
        <v>0.0</v>
      </c>
      <c r="F2765" s="46">
        <v>131.0</v>
      </c>
      <c r="G2765" s="46">
        <v>0.0</v>
      </c>
      <c r="H2765" s="46">
        <v>0.0</v>
      </c>
      <c r="I2765" s="46">
        <v>0.0</v>
      </c>
      <c r="J2765" s="3"/>
      <c r="K2765" s="56"/>
    </row>
    <row r="2766" ht="32.25" customHeight="1">
      <c r="A2766" s="55" t="s">
        <v>63</v>
      </c>
      <c r="B2766" s="46" t="s">
        <v>17894</v>
      </c>
      <c r="C2766" s="55" t="s">
        <v>17900</v>
      </c>
      <c r="D2766" s="46">
        <v>19.0</v>
      </c>
      <c r="E2766" s="46">
        <v>0.0</v>
      </c>
      <c r="F2766" s="46">
        <v>58.0</v>
      </c>
      <c r="G2766" s="46">
        <v>0.0</v>
      </c>
      <c r="H2766" s="46">
        <v>0.0</v>
      </c>
      <c r="I2766" s="46">
        <v>7.0</v>
      </c>
      <c r="J2766" s="3"/>
      <c r="K2766" s="56"/>
    </row>
    <row r="2767" ht="32.25" customHeight="1">
      <c r="A2767" s="55" t="s">
        <v>63</v>
      </c>
      <c r="B2767" s="46" t="s">
        <v>17894</v>
      </c>
      <c r="C2767" s="46" t="s">
        <v>17904</v>
      </c>
      <c r="D2767" s="46">
        <v>0.0</v>
      </c>
      <c r="E2767" s="46">
        <v>0.0</v>
      </c>
      <c r="F2767" s="46">
        <v>76.0</v>
      </c>
      <c r="G2767" s="46">
        <v>0.0</v>
      </c>
      <c r="H2767" s="46">
        <v>0.0</v>
      </c>
      <c r="I2767" s="46">
        <v>1.0</v>
      </c>
      <c r="J2767" s="3"/>
      <c r="K2767" s="56"/>
    </row>
    <row r="2768" ht="32.25" customHeight="1">
      <c r="A2768" s="55" t="s">
        <v>63</v>
      </c>
      <c r="B2768" s="46" t="s">
        <v>17907</v>
      </c>
      <c r="C2768" s="55" t="s">
        <v>17908</v>
      </c>
      <c r="D2768" s="46">
        <v>0.0</v>
      </c>
      <c r="E2768" s="46">
        <v>0.0</v>
      </c>
      <c r="F2768" s="46">
        <v>151.0</v>
      </c>
      <c r="G2768" s="46">
        <v>0.0</v>
      </c>
      <c r="H2768" s="46">
        <v>0.0</v>
      </c>
      <c r="I2768" s="46">
        <v>0.0</v>
      </c>
      <c r="J2768" s="3"/>
      <c r="K2768" s="56"/>
    </row>
    <row r="2769" ht="32.25" customHeight="1">
      <c r="A2769" s="55" t="s">
        <v>63</v>
      </c>
      <c r="B2769" s="46" t="s">
        <v>17907</v>
      </c>
      <c r="C2769" s="55" t="s">
        <v>17911</v>
      </c>
      <c r="D2769" s="46">
        <v>0.0</v>
      </c>
      <c r="E2769" s="46">
        <v>11.0</v>
      </c>
      <c r="F2769" s="46">
        <v>71.0</v>
      </c>
      <c r="G2769" s="46">
        <v>0.0</v>
      </c>
      <c r="H2769" s="46">
        <v>0.0</v>
      </c>
      <c r="I2769" s="46">
        <v>20.0</v>
      </c>
      <c r="J2769" s="3"/>
      <c r="K2769" s="56"/>
    </row>
    <row r="2770" ht="32.25" customHeight="1">
      <c r="A2770" s="55" t="s">
        <v>63</v>
      </c>
      <c r="B2770" s="46" t="s">
        <v>17907</v>
      </c>
      <c r="C2770" s="46" t="s">
        <v>17914</v>
      </c>
      <c r="D2770" s="46">
        <v>0.0</v>
      </c>
      <c r="E2770" s="46">
        <v>0.0</v>
      </c>
      <c r="F2770" s="46">
        <v>55.0</v>
      </c>
      <c r="G2770" s="46">
        <v>0.0</v>
      </c>
      <c r="H2770" s="46">
        <v>0.0</v>
      </c>
      <c r="I2770" s="46">
        <v>0.0</v>
      </c>
      <c r="J2770" s="3"/>
      <c r="K2770" s="56"/>
    </row>
    <row r="2771" ht="32.25" customHeight="1">
      <c r="A2771" s="55" t="s">
        <v>63</v>
      </c>
      <c r="B2771" s="46" t="s">
        <v>17919</v>
      </c>
      <c r="C2771" s="55" t="s">
        <v>17921</v>
      </c>
      <c r="D2771" s="46">
        <v>9.0</v>
      </c>
      <c r="E2771" s="46">
        <v>0.0</v>
      </c>
      <c r="F2771" s="46">
        <v>164.0</v>
      </c>
      <c r="G2771" s="46">
        <v>5.0</v>
      </c>
      <c r="H2771" s="46">
        <v>1.0</v>
      </c>
      <c r="I2771" s="46">
        <v>71.0</v>
      </c>
      <c r="J2771" s="3"/>
      <c r="K2771" s="56"/>
    </row>
    <row r="2772" ht="32.25" customHeight="1">
      <c r="A2772" s="55" t="s">
        <v>63</v>
      </c>
      <c r="B2772" s="46" t="s">
        <v>17919</v>
      </c>
      <c r="C2772" s="55" t="s">
        <v>17926</v>
      </c>
      <c r="D2772" s="46">
        <v>0.0</v>
      </c>
      <c r="E2772" s="46">
        <v>0.0</v>
      </c>
      <c r="F2772" s="46">
        <v>141.0</v>
      </c>
      <c r="G2772" s="46">
        <v>0.0</v>
      </c>
      <c r="H2772" s="46">
        <v>0.0</v>
      </c>
      <c r="I2772" s="46">
        <v>0.0</v>
      </c>
      <c r="J2772" s="3"/>
      <c r="K2772" s="56"/>
    </row>
    <row r="2773" ht="32.25" customHeight="1">
      <c r="A2773" s="55" t="s">
        <v>63</v>
      </c>
      <c r="B2773" s="46" t="s">
        <v>17919</v>
      </c>
      <c r="C2773" s="55" t="s">
        <v>17929</v>
      </c>
      <c r="D2773" s="46">
        <v>0.0</v>
      </c>
      <c r="E2773" s="46">
        <v>0.0</v>
      </c>
      <c r="F2773" s="46">
        <v>23.0</v>
      </c>
      <c r="G2773" s="46">
        <v>0.0</v>
      </c>
      <c r="H2773" s="46">
        <v>0.0</v>
      </c>
      <c r="I2773" s="46">
        <v>0.0</v>
      </c>
      <c r="J2773" s="3"/>
      <c r="K2773" s="56"/>
    </row>
    <row r="2774" ht="32.25" customHeight="1">
      <c r="A2774" s="55" t="s">
        <v>63</v>
      </c>
      <c r="B2774" s="46" t="s">
        <v>17919</v>
      </c>
      <c r="C2774" s="55" t="s">
        <v>17932</v>
      </c>
      <c r="D2774" s="46">
        <v>0.0</v>
      </c>
      <c r="E2774" s="46">
        <v>0.0</v>
      </c>
      <c r="F2774" s="46">
        <v>21.0</v>
      </c>
      <c r="G2774" s="46">
        <v>0.0</v>
      </c>
      <c r="H2774" s="46">
        <v>0.0</v>
      </c>
      <c r="I2774" s="46">
        <v>0.0</v>
      </c>
      <c r="J2774" s="3"/>
      <c r="K2774" s="56"/>
    </row>
    <row r="2775" ht="32.25" customHeight="1">
      <c r="A2775" s="55" t="s">
        <v>63</v>
      </c>
      <c r="B2775" s="46" t="s">
        <v>17934</v>
      </c>
      <c r="C2775" s="55" t="s">
        <v>17936</v>
      </c>
      <c r="D2775" s="46">
        <v>0.0</v>
      </c>
      <c r="E2775" s="46">
        <v>0.0</v>
      </c>
      <c r="F2775" s="46">
        <v>74.0</v>
      </c>
      <c r="G2775" s="46">
        <v>0.0</v>
      </c>
      <c r="H2775" s="46">
        <v>0.0</v>
      </c>
      <c r="I2775" s="46">
        <v>0.0</v>
      </c>
      <c r="J2775" s="3"/>
      <c r="K2775" s="56"/>
    </row>
    <row r="2776" ht="32.25" customHeight="1">
      <c r="A2776" s="55" t="s">
        <v>63</v>
      </c>
      <c r="B2776" s="46" t="s">
        <v>17934</v>
      </c>
      <c r="C2776" s="55" t="s">
        <v>17941</v>
      </c>
      <c r="D2776" s="46">
        <v>0.0</v>
      </c>
      <c r="E2776" s="46">
        <v>0.0</v>
      </c>
      <c r="F2776" s="46">
        <v>64.0</v>
      </c>
      <c r="G2776" s="46">
        <v>0.0</v>
      </c>
      <c r="H2776" s="46">
        <v>0.0</v>
      </c>
      <c r="I2776" s="46">
        <v>0.0</v>
      </c>
      <c r="J2776" s="3"/>
      <c r="K2776" s="56"/>
    </row>
    <row r="2777" ht="32.25" customHeight="1">
      <c r="A2777" s="55" t="s">
        <v>63</v>
      </c>
      <c r="B2777" s="46" t="s">
        <v>17934</v>
      </c>
      <c r="C2777" s="55" t="s">
        <v>17945</v>
      </c>
      <c r="D2777" s="46">
        <v>0.0</v>
      </c>
      <c r="E2777" s="46">
        <v>0.0</v>
      </c>
      <c r="F2777" s="46">
        <v>58.0</v>
      </c>
      <c r="G2777" s="46">
        <v>0.0</v>
      </c>
      <c r="H2777" s="46">
        <v>0.0</v>
      </c>
      <c r="I2777" s="46">
        <v>0.0</v>
      </c>
      <c r="J2777" s="3"/>
      <c r="K2777" s="56"/>
    </row>
    <row r="2778" ht="32.25" customHeight="1">
      <c r="A2778" s="55" t="s">
        <v>63</v>
      </c>
      <c r="B2778" s="46" t="s">
        <v>17934</v>
      </c>
      <c r="C2778" s="55" t="s">
        <v>17948</v>
      </c>
      <c r="D2778" s="46">
        <v>0.0</v>
      </c>
      <c r="E2778" s="46">
        <v>0.0</v>
      </c>
      <c r="F2778" s="46">
        <v>49.0</v>
      </c>
      <c r="G2778" s="46">
        <v>0.0</v>
      </c>
      <c r="H2778" s="46">
        <v>0.0</v>
      </c>
      <c r="I2778" s="46">
        <v>0.0</v>
      </c>
      <c r="J2778" s="3"/>
      <c r="K2778" s="56"/>
    </row>
    <row r="2779" ht="32.25" customHeight="1">
      <c r="A2779" s="55" t="s">
        <v>63</v>
      </c>
      <c r="B2779" s="46" t="s">
        <v>17951</v>
      </c>
      <c r="C2779" s="55" t="s">
        <v>17952</v>
      </c>
      <c r="D2779" s="46">
        <v>0.0</v>
      </c>
      <c r="E2779" s="46">
        <v>0.0</v>
      </c>
      <c r="F2779" s="46">
        <v>41.0</v>
      </c>
      <c r="G2779" s="46">
        <v>0.0</v>
      </c>
      <c r="H2779" s="46">
        <v>0.0</v>
      </c>
      <c r="I2779" s="46">
        <v>1.0</v>
      </c>
      <c r="J2779" s="3"/>
      <c r="K2779" s="56"/>
    </row>
    <row r="2780" ht="32.25" customHeight="1">
      <c r="A2780" s="55" t="s">
        <v>63</v>
      </c>
      <c r="B2780" s="46" t="s">
        <v>17951</v>
      </c>
      <c r="C2780" s="55" t="s">
        <v>17957</v>
      </c>
      <c r="D2780" s="46">
        <v>0.0</v>
      </c>
      <c r="E2780" s="46">
        <v>0.0</v>
      </c>
      <c r="F2780" s="46">
        <v>38.0</v>
      </c>
      <c r="G2780" s="46">
        <v>0.0</v>
      </c>
      <c r="H2780" s="46">
        <v>0.0</v>
      </c>
      <c r="I2780" s="46">
        <v>0.0</v>
      </c>
      <c r="J2780" s="3"/>
      <c r="K2780" s="56"/>
    </row>
    <row r="2781" ht="32.25" customHeight="1">
      <c r="A2781" s="55" t="s">
        <v>63</v>
      </c>
      <c r="B2781" s="46" t="s">
        <v>17951</v>
      </c>
      <c r="C2781" s="55" t="s">
        <v>17961</v>
      </c>
      <c r="D2781" s="46">
        <v>0.0</v>
      </c>
      <c r="E2781" s="46">
        <v>0.0</v>
      </c>
      <c r="F2781" s="46">
        <v>35.0</v>
      </c>
      <c r="G2781" s="46">
        <v>0.0</v>
      </c>
      <c r="H2781" s="46">
        <v>0.0</v>
      </c>
      <c r="I2781" s="46">
        <v>0.0</v>
      </c>
      <c r="J2781" s="3"/>
      <c r="K2781" s="56"/>
    </row>
    <row r="2782" ht="32.25" customHeight="1">
      <c r="A2782" s="55" t="s">
        <v>63</v>
      </c>
      <c r="B2782" s="46" t="s">
        <v>17951</v>
      </c>
      <c r="C2782" s="55" t="s">
        <v>17965</v>
      </c>
      <c r="D2782" s="46">
        <v>0.0</v>
      </c>
      <c r="E2782" s="46">
        <v>0.0</v>
      </c>
      <c r="F2782" s="46">
        <v>28.0</v>
      </c>
      <c r="G2782" s="46">
        <v>0.0</v>
      </c>
      <c r="H2782" s="46">
        <v>0.0</v>
      </c>
      <c r="I2782" s="46">
        <v>0.0</v>
      </c>
      <c r="J2782" s="3"/>
      <c r="K2782" s="56"/>
    </row>
    <row r="2783" ht="32.25" customHeight="1">
      <c r="A2783" s="55" t="s">
        <v>63</v>
      </c>
      <c r="B2783" s="46" t="s">
        <v>17951</v>
      </c>
      <c r="C2783" s="55" t="s">
        <v>17968</v>
      </c>
      <c r="D2783" s="46">
        <v>0.0</v>
      </c>
      <c r="E2783" s="46">
        <v>0.0</v>
      </c>
      <c r="F2783" s="46">
        <v>28.0</v>
      </c>
      <c r="G2783" s="46">
        <v>0.0</v>
      </c>
      <c r="H2783" s="46">
        <v>0.0</v>
      </c>
      <c r="I2783" s="46">
        <v>0.0</v>
      </c>
      <c r="J2783" s="3"/>
      <c r="K2783" s="56"/>
    </row>
    <row r="2784" ht="32.25" customHeight="1">
      <c r="A2784" s="55" t="s">
        <v>63</v>
      </c>
      <c r="B2784" s="46" t="s">
        <v>17951</v>
      </c>
      <c r="C2784" s="55" t="s">
        <v>17972</v>
      </c>
      <c r="D2784" s="46">
        <v>0.0</v>
      </c>
      <c r="E2784" s="46">
        <v>0.0</v>
      </c>
      <c r="F2784" s="46">
        <v>21.0</v>
      </c>
      <c r="G2784" s="46">
        <v>0.0</v>
      </c>
      <c r="H2784" s="46">
        <v>0.0</v>
      </c>
      <c r="I2784" s="46">
        <v>0.0</v>
      </c>
      <c r="J2784" s="3"/>
      <c r="K2784" s="56"/>
    </row>
    <row r="2785" ht="32.25" customHeight="1">
      <c r="A2785" s="55" t="s">
        <v>63</v>
      </c>
      <c r="B2785" s="46" t="s">
        <v>17951</v>
      </c>
      <c r="C2785" s="55" t="s">
        <v>17977</v>
      </c>
      <c r="D2785" s="46">
        <v>0.0</v>
      </c>
      <c r="E2785" s="46">
        <v>0.0</v>
      </c>
      <c r="F2785" s="46">
        <v>21.0</v>
      </c>
      <c r="G2785" s="46">
        <v>0.0</v>
      </c>
      <c r="H2785" s="46">
        <v>0.0</v>
      </c>
      <c r="I2785" s="46">
        <v>0.0</v>
      </c>
      <c r="J2785" s="3"/>
      <c r="K2785" s="56"/>
    </row>
    <row r="2786" ht="32.25" customHeight="1">
      <c r="A2786" s="55" t="s">
        <v>63</v>
      </c>
      <c r="B2786" s="46" t="s">
        <v>17951</v>
      </c>
      <c r="C2786" s="55" t="s">
        <v>17980</v>
      </c>
      <c r="D2786" s="46">
        <v>0.0</v>
      </c>
      <c r="E2786" s="46">
        <v>6.0</v>
      </c>
      <c r="F2786" s="46">
        <v>0.0</v>
      </c>
      <c r="G2786" s="46">
        <v>0.0</v>
      </c>
      <c r="H2786" s="46">
        <v>0.0</v>
      </c>
      <c r="I2786" s="46">
        <v>14.0</v>
      </c>
      <c r="J2786" s="3"/>
      <c r="K2786" s="56"/>
    </row>
    <row r="2787" ht="32.25" customHeight="1">
      <c r="A2787" s="55" t="s">
        <v>63</v>
      </c>
      <c r="B2787" s="46" t="s">
        <v>17951</v>
      </c>
      <c r="C2787" s="55" t="s">
        <v>17983</v>
      </c>
      <c r="D2787" s="46">
        <v>0.0</v>
      </c>
      <c r="E2787" s="46">
        <v>0.0</v>
      </c>
      <c r="F2787" s="46">
        <v>18.0</v>
      </c>
      <c r="G2787" s="46">
        <v>0.0</v>
      </c>
      <c r="H2787" s="46">
        <v>0.0</v>
      </c>
      <c r="I2787" s="46">
        <v>0.0</v>
      </c>
      <c r="J2787" s="3"/>
      <c r="K2787" s="56"/>
    </row>
    <row r="2788" ht="32.25" customHeight="1">
      <c r="A2788" s="55" t="s">
        <v>63</v>
      </c>
      <c r="B2788" s="46" t="s">
        <v>17951</v>
      </c>
      <c r="C2788" s="55" t="s">
        <v>17986</v>
      </c>
      <c r="D2788" s="46">
        <v>0.0</v>
      </c>
      <c r="E2788" s="46">
        <v>1.0</v>
      </c>
      <c r="F2788" s="46">
        <v>6.0</v>
      </c>
      <c r="G2788" s="46">
        <v>0.0</v>
      </c>
      <c r="H2788" s="46">
        <v>0.0</v>
      </c>
      <c r="I2788" s="46">
        <v>9.0</v>
      </c>
      <c r="J2788" s="3"/>
      <c r="K2788" s="56"/>
    </row>
    <row r="2789" ht="32.25" customHeight="1">
      <c r="A2789" s="55" t="s">
        <v>63</v>
      </c>
      <c r="B2789" s="46" t="s">
        <v>17951</v>
      </c>
      <c r="C2789" s="55" t="s">
        <v>17989</v>
      </c>
      <c r="D2789" s="46">
        <v>0.0</v>
      </c>
      <c r="E2789" s="46">
        <v>0.0</v>
      </c>
      <c r="F2789" s="46">
        <v>16.0</v>
      </c>
      <c r="G2789" s="46">
        <v>0.0</v>
      </c>
      <c r="H2789" s="46">
        <v>0.0</v>
      </c>
      <c r="I2789" s="46">
        <v>0.0</v>
      </c>
      <c r="J2789" s="3"/>
      <c r="K2789" s="56"/>
    </row>
    <row r="2790" ht="32.25" customHeight="1">
      <c r="A2790" s="55" t="s">
        <v>63</v>
      </c>
      <c r="B2790" s="46" t="s">
        <v>17951</v>
      </c>
      <c r="C2790" s="55" t="s">
        <v>17992</v>
      </c>
      <c r="D2790" s="46">
        <v>0.0</v>
      </c>
      <c r="E2790" s="46">
        <v>0.0</v>
      </c>
      <c r="F2790" s="46">
        <v>9.0</v>
      </c>
      <c r="G2790" s="46">
        <v>0.0</v>
      </c>
      <c r="H2790" s="46">
        <v>0.0</v>
      </c>
      <c r="I2790" s="46">
        <v>0.0</v>
      </c>
      <c r="J2790" s="3"/>
      <c r="K2790" s="56"/>
    </row>
    <row r="2791" ht="32.25" customHeight="1">
      <c r="A2791" s="55" t="s">
        <v>63</v>
      </c>
      <c r="B2791" s="46" t="s">
        <v>17951</v>
      </c>
      <c r="C2791" s="55" t="s">
        <v>17996</v>
      </c>
      <c r="D2791" s="46">
        <v>0.0</v>
      </c>
      <c r="E2791" s="46">
        <v>0.0</v>
      </c>
      <c r="F2791" s="46">
        <v>1.0</v>
      </c>
      <c r="G2791" s="46">
        <v>0.0</v>
      </c>
      <c r="H2791" s="46">
        <v>0.0</v>
      </c>
      <c r="I2791" s="46">
        <v>0.0</v>
      </c>
      <c r="J2791" s="3"/>
      <c r="K2791" s="56"/>
    </row>
    <row r="2792" ht="32.25" customHeight="1">
      <c r="A2792" s="55" t="s">
        <v>63</v>
      </c>
      <c r="B2792" s="46" t="s">
        <v>17951</v>
      </c>
      <c r="C2792" s="55" t="s">
        <v>17999</v>
      </c>
      <c r="D2792" s="46">
        <v>0.0</v>
      </c>
      <c r="E2792" s="46">
        <v>0.0</v>
      </c>
      <c r="F2792" s="46">
        <v>1.0</v>
      </c>
      <c r="G2792" s="46">
        <v>0.0</v>
      </c>
      <c r="H2792" s="46">
        <v>0.0</v>
      </c>
      <c r="I2792" s="46">
        <v>0.0</v>
      </c>
      <c r="J2792" s="3"/>
      <c r="K2792" s="56"/>
    </row>
    <row r="2793" ht="32.25" customHeight="1">
      <c r="A2793" s="55" t="s">
        <v>63</v>
      </c>
      <c r="B2793" s="46" t="s">
        <v>17951</v>
      </c>
      <c r="C2793" s="55" t="s">
        <v>18003</v>
      </c>
      <c r="D2793" s="46">
        <v>0.0</v>
      </c>
      <c r="E2793" s="46">
        <v>0.0</v>
      </c>
      <c r="F2793" s="46">
        <v>1.0</v>
      </c>
      <c r="G2793" s="46">
        <v>0.0</v>
      </c>
      <c r="H2793" s="46">
        <v>0.0</v>
      </c>
      <c r="I2793" s="46">
        <v>0.0</v>
      </c>
      <c r="J2793" s="3"/>
      <c r="K2793" s="56"/>
    </row>
    <row r="2794" ht="32.25" customHeight="1">
      <c r="A2794" s="55" t="s">
        <v>63</v>
      </c>
      <c r="B2794" s="46" t="s">
        <v>17951</v>
      </c>
      <c r="C2794" s="55" t="s">
        <v>18009</v>
      </c>
      <c r="D2794" s="46">
        <v>0.0</v>
      </c>
      <c r="E2794" s="46">
        <v>0.0</v>
      </c>
      <c r="F2794" s="46">
        <v>1.0</v>
      </c>
      <c r="G2794" s="46">
        <v>0.0</v>
      </c>
      <c r="H2794" s="46">
        <v>0.0</v>
      </c>
      <c r="I2794" s="46">
        <v>0.0</v>
      </c>
      <c r="J2794" s="3"/>
      <c r="K2794" s="56"/>
    </row>
    <row r="2795" ht="32.25" customHeight="1">
      <c r="A2795" s="55" t="s">
        <v>63</v>
      </c>
      <c r="B2795" s="46" t="s">
        <v>18011</v>
      </c>
      <c r="C2795" s="55" t="s">
        <v>18012</v>
      </c>
      <c r="D2795" s="46">
        <v>0.0</v>
      </c>
      <c r="E2795" s="46">
        <v>1.0</v>
      </c>
      <c r="F2795" s="46">
        <v>18.0</v>
      </c>
      <c r="G2795" s="46">
        <v>0.0</v>
      </c>
      <c r="H2795" s="46">
        <v>0.0</v>
      </c>
      <c r="I2795" s="46">
        <v>25.0</v>
      </c>
      <c r="J2795" s="3"/>
      <c r="K2795" s="56"/>
    </row>
    <row r="2796" ht="32.25" customHeight="1">
      <c r="A2796" s="55" t="s">
        <v>63</v>
      </c>
      <c r="B2796" s="46" t="s">
        <v>18011</v>
      </c>
      <c r="C2796" s="55" t="s">
        <v>18014</v>
      </c>
      <c r="D2796" s="46">
        <v>0.0</v>
      </c>
      <c r="E2796" s="46">
        <v>0.0</v>
      </c>
      <c r="F2796" s="46">
        <v>32.0</v>
      </c>
      <c r="G2796" s="46">
        <v>0.0</v>
      </c>
      <c r="H2796" s="46">
        <v>0.0</v>
      </c>
      <c r="I2796" s="46">
        <v>0.0</v>
      </c>
      <c r="J2796" s="3"/>
      <c r="K2796" s="56"/>
    </row>
    <row r="2797" ht="32.25" customHeight="1">
      <c r="A2797" s="55" t="s">
        <v>63</v>
      </c>
      <c r="B2797" s="46" t="s">
        <v>18011</v>
      </c>
      <c r="C2797" s="55" t="s">
        <v>18018</v>
      </c>
      <c r="D2797" s="46">
        <v>0.0</v>
      </c>
      <c r="E2797" s="46">
        <v>11.0</v>
      </c>
      <c r="F2797" s="46">
        <v>3.0</v>
      </c>
      <c r="G2797" s="46">
        <v>0.0</v>
      </c>
      <c r="H2797" s="46">
        <v>0.0</v>
      </c>
      <c r="I2797" s="46">
        <v>17.0</v>
      </c>
      <c r="J2797" s="3"/>
      <c r="K2797" s="56"/>
    </row>
    <row r="2798" ht="32.25" customHeight="1">
      <c r="A2798" s="55" t="s">
        <v>63</v>
      </c>
      <c r="B2798" s="46" t="s">
        <v>18011</v>
      </c>
      <c r="C2798" s="55" t="s">
        <v>18021</v>
      </c>
      <c r="D2798" s="46">
        <v>0.0</v>
      </c>
      <c r="E2798" s="46">
        <v>2.0</v>
      </c>
      <c r="F2798" s="46">
        <v>3.0</v>
      </c>
      <c r="G2798" s="46">
        <v>0.0</v>
      </c>
      <c r="H2798" s="46">
        <v>0.0</v>
      </c>
      <c r="I2798" s="46">
        <v>20.0</v>
      </c>
      <c r="J2798" s="3"/>
      <c r="K2798" s="56"/>
    </row>
    <row r="2799" ht="32.25" customHeight="1">
      <c r="A2799" s="55" t="s">
        <v>63</v>
      </c>
      <c r="B2799" s="46" t="s">
        <v>18011</v>
      </c>
      <c r="C2799" s="55" t="s">
        <v>18023</v>
      </c>
      <c r="D2799" s="46">
        <v>0.0</v>
      </c>
      <c r="E2799" s="46">
        <v>0.0</v>
      </c>
      <c r="F2799" s="46">
        <v>25.0</v>
      </c>
      <c r="G2799" s="46">
        <v>0.0</v>
      </c>
      <c r="H2799" s="46">
        <v>0.0</v>
      </c>
      <c r="I2799" s="46">
        <v>0.0</v>
      </c>
      <c r="J2799" s="3"/>
      <c r="K2799" s="56"/>
    </row>
    <row r="2800" ht="32.25" customHeight="1">
      <c r="A2800" s="55" t="s">
        <v>63</v>
      </c>
      <c r="B2800" s="46" t="s">
        <v>18011</v>
      </c>
      <c r="C2800" s="55" t="s">
        <v>18028</v>
      </c>
      <c r="D2800" s="46">
        <v>0.0</v>
      </c>
      <c r="E2800" s="46">
        <v>0.0</v>
      </c>
      <c r="F2800" s="46">
        <v>24.0</v>
      </c>
      <c r="G2800" s="46">
        <v>0.0</v>
      </c>
      <c r="H2800" s="46">
        <v>0.0</v>
      </c>
      <c r="I2800" s="46">
        <v>0.0</v>
      </c>
      <c r="J2800" s="3"/>
      <c r="K2800" s="56"/>
    </row>
    <row r="2801" ht="32.25" customHeight="1">
      <c r="A2801" s="55" t="s">
        <v>63</v>
      </c>
      <c r="B2801" s="46" t="s">
        <v>18011</v>
      </c>
      <c r="C2801" s="55" t="s">
        <v>18032</v>
      </c>
      <c r="D2801" s="46">
        <v>0.0</v>
      </c>
      <c r="E2801" s="46">
        <v>0.0</v>
      </c>
      <c r="F2801" s="46">
        <v>22.0</v>
      </c>
      <c r="G2801" s="46">
        <v>0.0</v>
      </c>
      <c r="H2801" s="46">
        <v>0.0</v>
      </c>
      <c r="I2801" s="46">
        <v>0.0</v>
      </c>
      <c r="J2801" s="3"/>
      <c r="K2801" s="56"/>
    </row>
    <row r="2802" ht="32.25" customHeight="1">
      <c r="A2802" s="55" t="s">
        <v>63</v>
      </c>
      <c r="B2802" s="46" t="s">
        <v>18011</v>
      </c>
      <c r="C2802" s="55" t="s">
        <v>15896</v>
      </c>
      <c r="D2802" s="46">
        <v>0.0</v>
      </c>
      <c r="E2802" s="46">
        <v>0.0</v>
      </c>
      <c r="F2802" s="46">
        <v>17.0</v>
      </c>
      <c r="G2802" s="46">
        <v>0.0</v>
      </c>
      <c r="H2802" s="46">
        <v>0.0</v>
      </c>
      <c r="I2802" s="46">
        <v>0.0</v>
      </c>
      <c r="J2802" s="3"/>
      <c r="K2802" s="56"/>
    </row>
    <row r="2803" ht="32.25" customHeight="1">
      <c r="A2803" s="55" t="s">
        <v>63</v>
      </c>
      <c r="B2803" s="46" t="s">
        <v>18011</v>
      </c>
      <c r="C2803" s="55" t="s">
        <v>18037</v>
      </c>
      <c r="D2803" s="46">
        <v>0.0</v>
      </c>
      <c r="E2803" s="46">
        <v>0.0</v>
      </c>
      <c r="F2803" s="46">
        <v>14.0</v>
      </c>
      <c r="G2803" s="46">
        <v>0.0</v>
      </c>
      <c r="H2803" s="46">
        <v>0.0</v>
      </c>
      <c r="I2803" s="46">
        <v>2.0</v>
      </c>
      <c r="J2803" s="3"/>
      <c r="K2803" s="56"/>
    </row>
    <row r="2804" ht="32.25" customHeight="1">
      <c r="A2804" s="55" t="s">
        <v>63</v>
      </c>
      <c r="B2804" s="46" t="s">
        <v>18011</v>
      </c>
      <c r="C2804" s="55" t="s">
        <v>18042</v>
      </c>
      <c r="D2804" s="46">
        <v>0.0</v>
      </c>
      <c r="E2804" s="46">
        <v>0.0</v>
      </c>
      <c r="F2804" s="46">
        <v>16.0</v>
      </c>
      <c r="G2804" s="46">
        <v>0.0</v>
      </c>
      <c r="H2804" s="46">
        <v>0.0</v>
      </c>
      <c r="I2804" s="46">
        <v>0.0</v>
      </c>
      <c r="J2804" s="3"/>
      <c r="K2804" s="56"/>
    </row>
    <row r="2805" ht="32.25" customHeight="1">
      <c r="A2805" s="55" t="s">
        <v>63</v>
      </c>
      <c r="B2805" s="46" t="s">
        <v>18011</v>
      </c>
      <c r="C2805" s="55" t="s">
        <v>18045</v>
      </c>
      <c r="D2805" s="46">
        <v>0.0</v>
      </c>
      <c r="E2805" s="46">
        <v>0.0</v>
      </c>
      <c r="F2805" s="46">
        <v>11.0</v>
      </c>
      <c r="G2805" s="46">
        <v>0.0</v>
      </c>
      <c r="H2805" s="46">
        <v>0.0</v>
      </c>
      <c r="I2805" s="46">
        <v>4.0</v>
      </c>
      <c r="J2805" s="3"/>
      <c r="K2805" s="56"/>
    </row>
    <row r="2806" ht="32.25" customHeight="1">
      <c r="A2806" s="55" t="s">
        <v>63</v>
      </c>
      <c r="B2806" s="46" t="s">
        <v>18011</v>
      </c>
      <c r="C2806" s="55" t="s">
        <v>18048</v>
      </c>
      <c r="D2806" s="46">
        <v>0.0</v>
      </c>
      <c r="E2806" s="46">
        <v>0.0</v>
      </c>
      <c r="F2806" s="46">
        <v>9.0</v>
      </c>
      <c r="G2806" s="46">
        <v>0.0</v>
      </c>
      <c r="H2806" s="46">
        <v>0.0</v>
      </c>
      <c r="I2806" s="46">
        <v>0.0</v>
      </c>
      <c r="J2806" s="3"/>
      <c r="K2806" s="56"/>
    </row>
    <row r="2807" ht="32.25" customHeight="1">
      <c r="A2807" s="55" t="s">
        <v>63</v>
      </c>
      <c r="B2807" s="46" t="s">
        <v>18011</v>
      </c>
      <c r="C2807" s="55" t="s">
        <v>18050</v>
      </c>
      <c r="D2807" s="46">
        <v>0.0</v>
      </c>
      <c r="E2807" s="46">
        <v>0.0</v>
      </c>
      <c r="F2807" s="46">
        <v>9.0</v>
      </c>
      <c r="G2807" s="46">
        <v>0.0</v>
      </c>
      <c r="H2807" s="46">
        <v>0.0</v>
      </c>
      <c r="I2807" s="46">
        <v>0.0</v>
      </c>
      <c r="J2807" s="3"/>
      <c r="K2807" s="56"/>
    </row>
    <row r="2808" ht="32.25" customHeight="1">
      <c r="A2808" s="55" t="s">
        <v>63</v>
      </c>
      <c r="B2808" s="46" t="s">
        <v>18011</v>
      </c>
      <c r="C2808" s="55" t="s">
        <v>18053</v>
      </c>
      <c r="D2808" s="46">
        <v>0.0</v>
      </c>
      <c r="E2808" s="46">
        <v>0.0</v>
      </c>
      <c r="F2808" s="46">
        <v>6.0</v>
      </c>
      <c r="G2808" s="46">
        <v>0.0</v>
      </c>
      <c r="H2808" s="46">
        <v>0.0</v>
      </c>
      <c r="I2808" s="46">
        <v>0.0</v>
      </c>
      <c r="J2808" s="3"/>
      <c r="K2808" s="56"/>
    </row>
    <row r="2809" ht="32.25" customHeight="1">
      <c r="A2809" s="55" t="s">
        <v>63</v>
      </c>
      <c r="B2809" s="46" t="s">
        <v>18011</v>
      </c>
      <c r="C2809" s="55" t="s">
        <v>18055</v>
      </c>
      <c r="D2809" s="46">
        <v>0.0</v>
      </c>
      <c r="E2809" s="46">
        <v>0.0</v>
      </c>
      <c r="F2809" s="46">
        <v>6.0</v>
      </c>
      <c r="G2809" s="46">
        <v>0.0</v>
      </c>
      <c r="H2809" s="46">
        <v>0.0</v>
      </c>
      <c r="I2809" s="46">
        <v>0.0</v>
      </c>
      <c r="J2809" s="3"/>
      <c r="K2809" s="56"/>
    </row>
    <row r="2810" ht="32.25" customHeight="1">
      <c r="A2810" s="55" t="s">
        <v>63</v>
      </c>
      <c r="B2810" s="46" t="s">
        <v>18011</v>
      </c>
      <c r="C2810" s="55" t="s">
        <v>18057</v>
      </c>
      <c r="D2810" s="46">
        <v>0.0</v>
      </c>
      <c r="E2810" s="46">
        <v>0.0</v>
      </c>
      <c r="F2810" s="46">
        <v>6.0</v>
      </c>
      <c r="G2810" s="46">
        <v>0.0</v>
      </c>
      <c r="H2810" s="46">
        <v>0.0</v>
      </c>
      <c r="I2810" s="46">
        <v>0.0</v>
      </c>
      <c r="J2810" s="3"/>
      <c r="K2810" s="56"/>
    </row>
    <row r="2811" ht="32.25" customHeight="1">
      <c r="A2811" s="55" t="s">
        <v>63</v>
      </c>
      <c r="B2811" s="46" t="s">
        <v>18011</v>
      </c>
      <c r="C2811" s="55" t="s">
        <v>18060</v>
      </c>
      <c r="D2811" s="46">
        <v>0.0</v>
      </c>
      <c r="E2811" s="46">
        <v>0.0</v>
      </c>
      <c r="F2811" s="46">
        <v>5.0</v>
      </c>
      <c r="G2811" s="46">
        <v>0.0</v>
      </c>
      <c r="H2811" s="46">
        <v>0.0</v>
      </c>
      <c r="I2811" s="46">
        <v>0.0</v>
      </c>
      <c r="J2811" s="3"/>
      <c r="K2811" s="56"/>
    </row>
    <row r="2812" ht="32.25" customHeight="1">
      <c r="A2812" s="55" t="s">
        <v>63</v>
      </c>
      <c r="B2812" s="46" t="s">
        <v>18011</v>
      </c>
      <c r="C2812" s="55" t="s">
        <v>18063</v>
      </c>
      <c r="D2812" s="46">
        <v>0.0</v>
      </c>
      <c r="E2812" s="46">
        <v>0.0</v>
      </c>
      <c r="F2812" s="46">
        <v>5.0</v>
      </c>
      <c r="G2812" s="46">
        <v>0.0</v>
      </c>
      <c r="H2812" s="46">
        <v>0.0</v>
      </c>
      <c r="I2812" s="46">
        <v>0.0</v>
      </c>
      <c r="J2812" s="3"/>
      <c r="K2812" s="56"/>
    </row>
    <row r="2813" ht="32.25" customHeight="1">
      <c r="A2813" s="55" t="s">
        <v>63</v>
      </c>
      <c r="B2813" s="46" t="s">
        <v>18011</v>
      </c>
      <c r="C2813" s="55" t="s">
        <v>18065</v>
      </c>
      <c r="D2813" s="46">
        <v>0.0</v>
      </c>
      <c r="E2813" s="46">
        <v>0.0</v>
      </c>
      <c r="F2813" s="46">
        <v>1.0</v>
      </c>
      <c r="G2813" s="46">
        <v>0.0</v>
      </c>
      <c r="H2813" s="46">
        <v>0.0</v>
      </c>
      <c r="I2813" s="46">
        <v>0.0</v>
      </c>
      <c r="J2813" s="3"/>
      <c r="K2813" s="56"/>
    </row>
    <row r="2814" ht="32.25" customHeight="1">
      <c r="A2814" s="55" t="s">
        <v>63</v>
      </c>
      <c r="B2814" s="46" t="s">
        <v>18011</v>
      </c>
      <c r="C2814" s="55" t="s">
        <v>18069</v>
      </c>
      <c r="D2814" s="46">
        <v>0.0</v>
      </c>
      <c r="E2814" s="46">
        <v>0.0</v>
      </c>
      <c r="F2814" s="46">
        <v>1.0</v>
      </c>
      <c r="G2814" s="46">
        <v>0.0</v>
      </c>
      <c r="H2814" s="46">
        <v>0.0</v>
      </c>
      <c r="I2814" s="46">
        <v>0.0</v>
      </c>
      <c r="J2814" s="3"/>
      <c r="K2814" s="56"/>
    </row>
    <row r="2815" ht="32.25" customHeight="1">
      <c r="A2815" s="55" t="s">
        <v>63</v>
      </c>
      <c r="B2815" s="46" t="s">
        <v>18011</v>
      </c>
      <c r="C2815" s="55" t="s">
        <v>18071</v>
      </c>
      <c r="D2815" s="46">
        <v>0.0</v>
      </c>
      <c r="E2815" s="46">
        <v>0.0</v>
      </c>
      <c r="F2815" s="46">
        <v>1.0</v>
      </c>
      <c r="G2815" s="46">
        <v>0.0</v>
      </c>
      <c r="H2815" s="46">
        <v>0.0</v>
      </c>
      <c r="I2815" s="46">
        <v>0.0</v>
      </c>
      <c r="J2815" s="3"/>
      <c r="K2815" s="56"/>
    </row>
    <row r="2816" ht="32.25" customHeight="1">
      <c r="A2816" s="55" t="s">
        <v>63</v>
      </c>
      <c r="B2816" s="46" t="s">
        <v>18011</v>
      </c>
      <c r="C2816" s="55" t="s">
        <v>18074</v>
      </c>
      <c r="D2816" s="46">
        <v>0.0</v>
      </c>
      <c r="E2816" s="46">
        <v>0.0</v>
      </c>
      <c r="F2816" s="46">
        <v>1.0</v>
      </c>
      <c r="G2816" s="46">
        <v>0.0</v>
      </c>
      <c r="H2816" s="46">
        <v>0.0</v>
      </c>
      <c r="I2816" s="46">
        <v>0.0</v>
      </c>
      <c r="J2816" s="3"/>
      <c r="K2816" s="56"/>
    </row>
    <row r="2817" ht="32.25" customHeight="1">
      <c r="A2817" s="55" t="s">
        <v>63</v>
      </c>
      <c r="B2817" s="46" t="s">
        <v>18011</v>
      </c>
      <c r="C2817" s="55" t="s">
        <v>18077</v>
      </c>
      <c r="D2817" s="46">
        <v>0.0</v>
      </c>
      <c r="E2817" s="46">
        <v>0.0</v>
      </c>
      <c r="F2817" s="46">
        <v>1.0</v>
      </c>
      <c r="G2817" s="46">
        <v>0.0</v>
      </c>
      <c r="H2817" s="46">
        <v>0.0</v>
      </c>
      <c r="I2817" s="46">
        <v>0.0</v>
      </c>
      <c r="J2817" s="3"/>
      <c r="K2817" s="56"/>
    </row>
    <row r="2818" ht="32.25" customHeight="1">
      <c r="A2818" s="55" t="s">
        <v>63</v>
      </c>
      <c r="B2818" s="46" t="s">
        <v>18081</v>
      </c>
      <c r="C2818" s="55" t="s">
        <v>18082</v>
      </c>
      <c r="D2818" s="46">
        <v>0.0</v>
      </c>
      <c r="E2818" s="46">
        <v>0.0</v>
      </c>
      <c r="F2818" s="46">
        <v>73.0</v>
      </c>
      <c r="G2818" s="46">
        <v>0.0</v>
      </c>
      <c r="H2818" s="46">
        <v>0.0</v>
      </c>
      <c r="I2818" s="46">
        <v>0.0</v>
      </c>
      <c r="J2818" s="3"/>
      <c r="K2818" s="56"/>
    </row>
    <row r="2819" ht="32.25" customHeight="1">
      <c r="A2819" s="55" t="s">
        <v>63</v>
      </c>
      <c r="B2819" s="46" t="s">
        <v>18081</v>
      </c>
      <c r="C2819" s="55" t="s">
        <v>18085</v>
      </c>
      <c r="D2819" s="46">
        <v>0.0</v>
      </c>
      <c r="E2819" s="46">
        <v>0.0</v>
      </c>
      <c r="F2819" s="46">
        <v>58.0</v>
      </c>
      <c r="G2819" s="46">
        <v>0.0</v>
      </c>
      <c r="H2819" s="46">
        <v>0.0</v>
      </c>
      <c r="I2819" s="46">
        <v>0.0</v>
      </c>
      <c r="J2819" s="3"/>
      <c r="K2819" s="56"/>
    </row>
    <row r="2820" ht="32.25" customHeight="1">
      <c r="A2820" s="55" t="s">
        <v>63</v>
      </c>
      <c r="B2820" s="46" t="s">
        <v>18081</v>
      </c>
      <c r="C2820" s="55" t="s">
        <v>18088</v>
      </c>
      <c r="D2820" s="46">
        <v>0.0</v>
      </c>
      <c r="E2820" s="46">
        <v>0.0</v>
      </c>
      <c r="F2820" s="46">
        <v>50.0</v>
      </c>
      <c r="G2820" s="46">
        <v>0.0</v>
      </c>
      <c r="H2820" s="46">
        <v>0.0</v>
      </c>
      <c r="I2820" s="46">
        <v>0.0</v>
      </c>
      <c r="J2820" s="3"/>
      <c r="K2820" s="56"/>
    </row>
    <row r="2821" ht="32.25" customHeight="1">
      <c r="A2821" s="55" t="s">
        <v>63</v>
      </c>
      <c r="B2821" s="46" t="s">
        <v>18081</v>
      </c>
      <c r="C2821" s="55" t="s">
        <v>18090</v>
      </c>
      <c r="D2821" s="46">
        <v>0.0</v>
      </c>
      <c r="E2821" s="46">
        <v>0.0</v>
      </c>
      <c r="F2821" s="46">
        <v>41.0</v>
      </c>
      <c r="G2821" s="46">
        <v>0.0</v>
      </c>
      <c r="H2821" s="46">
        <v>0.0</v>
      </c>
      <c r="I2821" s="46">
        <v>0.0</v>
      </c>
      <c r="J2821" s="3"/>
      <c r="K2821" s="56"/>
    </row>
    <row r="2822" ht="32.25" customHeight="1">
      <c r="A2822" s="55" t="s">
        <v>63</v>
      </c>
      <c r="B2822" s="46" t="s">
        <v>18081</v>
      </c>
      <c r="C2822" s="55" t="s">
        <v>18093</v>
      </c>
      <c r="D2822" s="46">
        <v>0.0</v>
      </c>
      <c r="E2822" s="46">
        <v>0.0</v>
      </c>
      <c r="F2822" s="46">
        <v>36.0</v>
      </c>
      <c r="G2822" s="46">
        <v>0.0</v>
      </c>
      <c r="H2822" s="46">
        <v>0.0</v>
      </c>
      <c r="I2822" s="46">
        <v>0.0</v>
      </c>
      <c r="J2822" s="3"/>
      <c r="K2822" s="56"/>
    </row>
    <row r="2823" ht="32.25" customHeight="1">
      <c r="A2823" s="55" t="s">
        <v>63</v>
      </c>
      <c r="B2823" s="46" t="s">
        <v>18081</v>
      </c>
      <c r="C2823" s="55" t="s">
        <v>18095</v>
      </c>
      <c r="D2823" s="46">
        <v>0.0</v>
      </c>
      <c r="E2823" s="46">
        <v>0.0</v>
      </c>
      <c r="F2823" s="46">
        <v>0.0</v>
      </c>
      <c r="G2823" s="46">
        <v>0.0</v>
      </c>
      <c r="H2823" s="46">
        <v>0.0</v>
      </c>
      <c r="I2823" s="46">
        <v>34.0</v>
      </c>
      <c r="J2823" s="3"/>
      <c r="K2823" s="56"/>
    </row>
    <row r="2824" ht="32.25" customHeight="1">
      <c r="A2824" s="55" t="s">
        <v>63</v>
      </c>
      <c r="B2824" s="46" t="s">
        <v>18081</v>
      </c>
      <c r="C2824" s="55" t="s">
        <v>18098</v>
      </c>
      <c r="D2824" s="46">
        <v>0.0</v>
      </c>
      <c r="E2824" s="46">
        <v>0.0</v>
      </c>
      <c r="F2824" s="46">
        <v>0.0</v>
      </c>
      <c r="G2824" s="46">
        <v>0.0</v>
      </c>
      <c r="H2824" s="46">
        <v>0.0</v>
      </c>
      <c r="I2824" s="46">
        <v>31.0</v>
      </c>
      <c r="J2824" s="3"/>
      <c r="K2824" s="56"/>
    </row>
    <row r="2825" ht="32.25" customHeight="1">
      <c r="A2825" s="55" t="s">
        <v>63</v>
      </c>
      <c r="B2825" s="46" t="s">
        <v>18081</v>
      </c>
      <c r="C2825" s="55" t="s">
        <v>18102</v>
      </c>
      <c r="D2825" s="46">
        <v>0.0</v>
      </c>
      <c r="E2825" s="46">
        <v>0.0</v>
      </c>
      <c r="F2825" s="46">
        <v>26.0</v>
      </c>
      <c r="G2825" s="46">
        <v>0.0</v>
      </c>
      <c r="H2825" s="46">
        <v>0.0</v>
      </c>
      <c r="I2825" s="46">
        <v>4.0</v>
      </c>
      <c r="J2825" s="3"/>
      <c r="K2825" s="56"/>
    </row>
    <row r="2826" ht="32.25" customHeight="1">
      <c r="A2826" s="55" t="s">
        <v>63</v>
      </c>
      <c r="B2826" s="46" t="s">
        <v>18081</v>
      </c>
      <c r="C2826" s="55" t="s">
        <v>18107</v>
      </c>
      <c r="D2826" s="46">
        <v>0.0</v>
      </c>
      <c r="E2826" s="46">
        <v>0.0</v>
      </c>
      <c r="F2826" s="46">
        <v>21.0</v>
      </c>
      <c r="G2826" s="46">
        <v>0.0</v>
      </c>
      <c r="H2826" s="46">
        <v>0.0</v>
      </c>
      <c r="I2826" s="46">
        <v>0.0</v>
      </c>
      <c r="J2826" s="3"/>
      <c r="K2826" s="56"/>
    </row>
    <row r="2827" ht="32.25" customHeight="1">
      <c r="A2827" s="55" t="s">
        <v>63</v>
      </c>
      <c r="B2827" s="46" t="s">
        <v>18081</v>
      </c>
      <c r="C2827" s="55" t="s">
        <v>18112</v>
      </c>
      <c r="D2827" s="46">
        <v>0.0</v>
      </c>
      <c r="E2827" s="46">
        <v>0.0</v>
      </c>
      <c r="F2827" s="46">
        <v>14.0</v>
      </c>
      <c r="G2827" s="46">
        <v>0.0</v>
      </c>
      <c r="H2827" s="46">
        <v>0.0</v>
      </c>
      <c r="I2827" s="46">
        <v>0.0</v>
      </c>
      <c r="J2827" s="3"/>
      <c r="K2827" s="56"/>
    </row>
    <row r="2828" ht="32.25" customHeight="1">
      <c r="A2828" s="55" t="s">
        <v>63</v>
      </c>
      <c r="B2828" s="46" t="s">
        <v>18081</v>
      </c>
      <c r="C2828" s="55" t="s">
        <v>18114</v>
      </c>
      <c r="D2828" s="46">
        <v>0.0</v>
      </c>
      <c r="E2828" s="46">
        <v>0.0</v>
      </c>
      <c r="F2828" s="46">
        <v>12.0</v>
      </c>
      <c r="G2828" s="46">
        <v>0.0</v>
      </c>
      <c r="H2828" s="46">
        <v>0.0</v>
      </c>
      <c r="I2828" s="46">
        <v>0.0</v>
      </c>
      <c r="J2828" s="3"/>
      <c r="K2828" s="56"/>
    </row>
    <row r="2829" ht="32.25" customHeight="1">
      <c r="A2829" s="55" t="s">
        <v>63</v>
      </c>
      <c r="B2829" s="46" t="s">
        <v>18081</v>
      </c>
      <c r="C2829" s="55" t="s">
        <v>18116</v>
      </c>
      <c r="D2829" s="46">
        <v>0.0</v>
      </c>
      <c r="E2829" s="46">
        <v>0.0</v>
      </c>
      <c r="F2829" s="46">
        <v>10.0</v>
      </c>
      <c r="G2829" s="46">
        <v>0.0</v>
      </c>
      <c r="H2829" s="46">
        <v>0.0</v>
      </c>
      <c r="I2829" s="46">
        <v>0.0</v>
      </c>
      <c r="J2829" s="3"/>
      <c r="K2829" s="56"/>
    </row>
    <row r="2830" ht="32.25" customHeight="1">
      <c r="A2830" s="55" t="s">
        <v>63</v>
      </c>
      <c r="B2830" s="46" t="s">
        <v>18081</v>
      </c>
      <c r="C2830" s="55" t="s">
        <v>18120</v>
      </c>
      <c r="D2830" s="46">
        <v>0.0</v>
      </c>
      <c r="E2830" s="46">
        <v>0.0</v>
      </c>
      <c r="F2830" s="46">
        <v>10.0</v>
      </c>
      <c r="G2830" s="46">
        <v>0.0</v>
      </c>
      <c r="H2830" s="46">
        <v>0.0</v>
      </c>
      <c r="I2830" s="46">
        <v>0.0</v>
      </c>
      <c r="J2830" s="3"/>
      <c r="K2830" s="56"/>
    </row>
    <row r="2831" ht="32.25" customHeight="1">
      <c r="A2831" s="55" t="s">
        <v>63</v>
      </c>
      <c r="B2831" s="46" t="s">
        <v>18081</v>
      </c>
      <c r="C2831" s="55" t="s">
        <v>18123</v>
      </c>
      <c r="D2831" s="46">
        <v>0.0</v>
      </c>
      <c r="E2831" s="46">
        <v>0.0</v>
      </c>
      <c r="F2831" s="46">
        <v>6.0</v>
      </c>
      <c r="G2831" s="46">
        <v>0.0</v>
      </c>
      <c r="H2831" s="46">
        <v>0.0</v>
      </c>
      <c r="I2831" s="46">
        <v>0.0</v>
      </c>
      <c r="J2831" s="3"/>
      <c r="K2831" s="56"/>
    </row>
    <row r="2832" ht="32.25" customHeight="1">
      <c r="A2832" s="55" t="s">
        <v>63</v>
      </c>
      <c r="B2832" s="46" t="s">
        <v>18081</v>
      </c>
      <c r="C2832" s="55" t="s">
        <v>18126</v>
      </c>
      <c r="D2832" s="46">
        <v>0.0</v>
      </c>
      <c r="E2832" s="46">
        <v>0.0</v>
      </c>
      <c r="F2832" s="46">
        <v>0.0</v>
      </c>
      <c r="G2832" s="46">
        <v>0.0</v>
      </c>
      <c r="H2832" s="46">
        <v>0.0</v>
      </c>
      <c r="I2832" s="46">
        <v>1.0</v>
      </c>
      <c r="J2832" s="3"/>
      <c r="K2832" s="56"/>
    </row>
    <row r="2833" ht="32.25" customHeight="1">
      <c r="A2833" s="55" t="s">
        <v>63</v>
      </c>
      <c r="B2833" s="46" t="s">
        <v>18081</v>
      </c>
      <c r="C2833" s="55" t="s">
        <v>18129</v>
      </c>
      <c r="D2833" s="46">
        <v>0.0</v>
      </c>
      <c r="E2833" s="46">
        <v>0.0</v>
      </c>
      <c r="F2833" s="46">
        <v>1.0</v>
      </c>
      <c r="G2833" s="46">
        <v>0.0</v>
      </c>
      <c r="H2833" s="46">
        <v>0.0</v>
      </c>
      <c r="I2833" s="46">
        <v>0.0</v>
      </c>
      <c r="J2833" s="3"/>
      <c r="K2833" s="56"/>
    </row>
    <row r="2834" ht="32.25" customHeight="1">
      <c r="A2834" s="55" t="s">
        <v>63</v>
      </c>
      <c r="B2834" s="46" t="s">
        <v>18081</v>
      </c>
      <c r="C2834" s="55" t="s">
        <v>18131</v>
      </c>
      <c r="D2834" s="46">
        <v>0.0</v>
      </c>
      <c r="E2834" s="46">
        <v>0.0</v>
      </c>
      <c r="F2834" s="46">
        <v>1.0</v>
      </c>
      <c r="G2834" s="46">
        <v>0.0</v>
      </c>
      <c r="H2834" s="46">
        <v>0.0</v>
      </c>
      <c r="I2834" s="46">
        <v>0.0</v>
      </c>
      <c r="J2834" s="3"/>
      <c r="K2834" s="56"/>
    </row>
    <row r="2835" ht="32.25" customHeight="1">
      <c r="A2835" s="55" t="s">
        <v>63</v>
      </c>
      <c r="B2835" s="46" t="s">
        <v>18081</v>
      </c>
      <c r="C2835" s="55" t="s">
        <v>18134</v>
      </c>
      <c r="D2835" s="46">
        <v>0.0</v>
      </c>
      <c r="E2835" s="46">
        <v>0.0</v>
      </c>
      <c r="F2835" s="46">
        <v>1.0</v>
      </c>
      <c r="G2835" s="46">
        <v>0.0</v>
      </c>
      <c r="H2835" s="46">
        <v>0.0</v>
      </c>
      <c r="I2835" s="46">
        <v>0.0</v>
      </c>
      <c r="J2835" s="3"/>
      <c r="K2835" s="56"/>
    </row>
    <row r="2836" ht="32.25" customHeight="1">
      <c r="A2836" s="55" t="s">
        <v>63</v>
      </c>
      <c r="B2836" s="46" t="s">
        <v>18137</v>
      </c>
      <c r="C2836" s="55" t="s">
        <v>18138</v>
      </c>
      <c r="D2836" s="46">
        <v>0.0</v>
      </c>
      <c r="E2836" s="46">
        <v>0.0</v>
      </c>
      <c r="F2836" s="46">
        <v>65.0</v>
      </c>
      <c r="G2836" s="46">
        <v>0.0</v>
      </c>
      <c r="H2836" s="46">
        <v>0.0</v>
      </c>
      <c r="I2836" s="46">
        <v>0.0</v>
      </c>
      <c r="J2836" s="3"/>
      <c r="K2836" s="56"/>
    </row>
    <row r="2837" ht="32.25" customHeight="1">
      <c r="A2837" s="55" t="s">
        <v>63</v>
      </c>
      <c r="B2837" s="46" t="s">
        <v>18137</v>
      </c>
      <c r="C2837" s="55" t="s">
        <v>18141</v>
      </c>
      <c r="D2837" s="46">
        <v>0.0</v>
      </c>
      <c r="E2837" s="46">
        <v>0.0</v>
      </c>
      <c r="F2837" s="46">
        <v>47.0</v>
      </c>
      <c r="G2837" s="46">
        <v>0.0</v>
      </c>
      <c r="H2837" s="46">
        <v>0.0</v>
      </c>
      <c r="I2837" s="46">
        <v>0.0</v>
      </c>
      <c r="J2837" s="3"/>
      <c r="K2837" s="56"/>
    </row>
    <row r="2838" ht="32.25" customHeight="1">
      <c r="A2838" s="55" t="s">
        <v>63</v>
      </c>
      <c r="B2838" s="46" t="s">
        <v>18137</v>
      </c>
      <c r="C2838" s="55" t="s">
        <v>18144</v>
      </c>
      <c r="D2838" s="46">
        <v>0.0</v>
      </c>
      <c r="E2838" s="46">
        <v>1.0</v>
      </c>
      <c r="F2838" s="46">
        <v>34.0</v>
      </c>
      <c r="G2838" s="46">
        <v>3.0</v>
      </c>
      <c r="H2838" s="46">
        <v>0.0</v>
      </c>
      <c r="I2838" s="46">
        <v>0.0</v>
      </c>
      <c r="J2838" s="3"/>
      <c r="K2838" s="56"/>
    </row>
    <row r="2839" ht="32.25" customHeight="1">
      <c r="A2839" s="55" t="s">
        <v>63</v>
      </c>
      <c r="B2839" s="46" t="s">
        <v>18137</v>
      </c>
      <c r="C2839" s="55" t="s">
        <v>18148</v>
      </c>
      <c r="D2839" s="46">
        <v>0.0</v>
      </c>
      <c r="E2839" s="46">
        <v>0.0</v>
      </c>
      <c r="F2839" s="46">
        <v>35.0</v>
      </c>
      <c r="G2839" s="46">
        <v>0.0</v>
      </c>
      <c r="H2839" s="46">
        <v>0.0</v>
      </c>
      <c r="I2839" s="46">
        <v>0.0</v>
      </c>
      <c r="J2839" s="3"/>
      <c r="K2839" s="56"/>
    </row>
    <row r="2840" ht="32.25" customHeight="1">
      <c r="A2840" s="55" t="s">
        <v>63</v>
      </c>
      <c r="B2840" s="46" t="s">
        <v>18137</v>
      </c>
      <c r="C2840" s="55" t="s">
        <v>18152</v>
      </c>
      <c r="D2840" s="46">
        <v>0.0</v>
      </c>
      <c r="E2840" s="46">
        <v>0.0</v>
      </c>
      <c r="F2840" s="46">
        <v>31.0</v>
      </c>
      <c r="G2840" s="46">
        <v>0.0</v>
      </c>
      <c r="H2840" s="46">
        <v>0.0</v>
      </c>
      <c r="I2840" s="46">
        <v>0.0</v>
      </c>
      <c r="J2840" s="3"/>
      <c r="K2840" s="56"/>
    </row>
    <row r="2841" ht="32.25" customHeight="1">
      <c r="A2841" s="55" t="s">
        <v>63</v>
      </c>
      <c r="B2841" s="46" t="s">
        <v>18137</v>
      </c>
      <c r="C2841" s="55" t="s">
        <v>18155</v>
      </c>
      <c r="D2841" s="46">
        <v>0.0</v>
      </c>
      <c r="E2841" s="46">
        <v>0.0</v>
      </c>
      <c r="F2841" s="46">
        <v>27.0</v>
      </c>
      <c r="G2841" s="46">
        <v>0.0</v>
      </c>
      <c r="H2841" s="46">
        <v>0.0</v>
      </c>
      <c r="I2841" s="46">
        <v>0.0</v>
      </c>
      <c r="J2841" s="3"/>
      <c r="K2841" s="56"/>
    </row>
    <row r="2842" ht="32.25" customHeight="1">
      <c r="A2842" s="55" t="s">
        <v>63</v>
      </c>
      <c r="B2842" s="46" t="s">
        <v>18137</v>
      </c>
      <c r="C2842" s="55" t="s">
        <v>18157</v>
      </c>
      <c r="D2842" s="46">
        <v>0.0</v>
      </c>
      <c r="E2842" s="46">
        <v>0.0</v>
      </c>
      <c r="F2842" s="46">
        <v>25.0</v>
      </c>
      <c r="G2842" s="46">
        <v>0.0</v>
      </c>
      <c r="H2842" s="46">
        <v>0.0</v>
      </c>
      <c r="I2842" s="46">
        <v>0.0</v>
      </c>
      <c r="J2842" s="3"/>
      <c r="K2842" s="56"/>
    </row>
    <row r="2843" ht="32.25" customHeight="1">
      <c r="A2843" s="55" t="s">
        <v>63</v>
      </c>
      <c r="B2843" s="46" t="s">
        <v>18137</v>
      </c>
      <c r="C2843" s="55" t="s">
        <v>18163</v>
      </c>
      <c r="D2843" s="46">
        <v>0.0</v>
      </c>
      <c r="E2843" s="46">
        <v>0.0</v>
      </c>
      <c r="F2843" s="46">
        <v>25.0</v>
      </c>
      <c r="G2843" s="46">
        <v>0.0</v>
      </c>
      <c r="H2843" s="46">
        <v>0.0</v>
      </c>
      <c r="I2843" s="46">
        <v>0.0</v>
      </c>
      <c r="J2843" s="3"/>
      <c r="K2843" s="56"/>
    </row>
    <row r="2844" ht="32.25" customHeight="1">
      <c r="A2844" s="55" t="s">
        <v>63</v>
      </c>
      <c r="B2844" s="46" t="s">
        <v>18137</v>
      </c>
      <c r="C2844" s="55" t="s">
        <v>18167</v>
      </c>
      <c r="D2844" s="46">
        <v>0.0</v>
      </c>
      <c r="E2844" s="46">
        <v>0.0</v>
      </c>
      <c r="F2844" s="46">
        <v>19.0</v>
      </c>
      <c r="G2844" s="46">
        <v>0.0</v>
      </c>
      <c r="H2844" s="46">
        <v>0.0</v>
      </c>
      <c r="I2844" s="46">
        <v>5.0</v>
      </c>
      <c r="J2844" s="3"/>
      <c r="K2844" s="56"/>
    </row>
    <row r="2845" ht="32.25" customHeight="1">
      <c r="A2845" s="55" t="s">
        <v>63</v>
      </c>
      <c r="B2845" s="46" t="s">
        <v>18137</v>
      </c>
      <c r="C2845" s="55" t="s">
        <v>18169</v>
      </c>
      <c r="D2845" s="46">
        <v>0.0</v>
      </c>
      <c r="E2845" s="46">
        <v>0.0</v>
      </c>
      <c r="F2845" s="46">
        <v>21.0</v>
      </c>
      <c r="G2845" s="46">
        <v>0.0</v>
      </c>
      <c r="H2845" s="46">
        <v>0.0</v>
      </c>
      <c r="I2845" s="46">
        <v>0.0</v>
      </c>
      <c r="J2845" s="3"/>
      <c r="K2845" s="56"/>
    </row>
    <row r="2846" ht="32.25" customHeight="1">
      <c r="A2846" s="55" t="s">
        <v>63</v>
      </c>
      <c r="B2846" s="46" t="s">
        <v>18137</v>
      </c>
      <c r="C2846" s="55" t="s">
        <v>18172</v>
      </c>
      <c r="D2846" s="46">
        <v>0.0</v>
      </c>
      <c r="E2846" s="46">
        <v>0.0</v>
      </c>
      <c r="F2846" s="46">
        <v>20.0</v>
      </c>
      <c r="G2846" s="46">
        <v>0.0</v>
      </c>
      <c r="H2846" s="46">
        <v>0.0</v>
      </c>
      <c r="I2846" s="46">
        <v>0.0</v>
      </c>
      <c r="J2846" s="3"/>
      <c r="K2846" s="56"/>
    </row>
    <row r="2847" ht="32.25" customHeight="1">
      <c r="A2847" s="55" t="s">
        <v>63</v>
      </c>
      <c r="B2847" s="46" t="s">
        <v>18137</v>
      </c>
      <c r="C2847" s="55" t="s">
        <v>18175</v>
      </c>
      <c r="D2847" s="46">
        <v>0.0</v>
      </c>
      <c r="E2847" s="46">
        <v>0.0</v>
      </c>
      <c r="F2847" s="46">
        <v>19.0</v>
      </c>
      <c r="G2847" s="46">
        <v>0.0</v>
      </c>
      <c r="H2847" s="46">
        <v>0.0</v>
      </c>
      <c r="I2847" s="46">
        <v>0.0</v>
      </c>
      <c r="J2847" s="3"/>
      <c r="K2847" s="56"/>
    </row>
    <row r="2848" ht="32.25" customHeight="1">
      <c r="A2848" s="55" t="s">
        <v>63</v>
      </c>
      <c r="B2848" s="46" t="s">
        <v>18137</v>
      </c>
      <c r="C2848" s="55" t="s">
        <v>18179</v>
      </c>
      <c r="D2848" s="46">
        <v>0.0</v>
      </c>
      <c r="E2848" s="46">
        <v>0.0</v>
      </c>
      <c r="F2848" s="46">
        <v>12.0</v>
      </c>
      <c r="G2848" s="46">
        <v>0.0</v>
      </c>
      <c r="H2848" s="46">
        <v>0.0</v>
      </c>
      <c r="I2848" s="46">
        <v>0.0</v>
      </c>
      <c r="J2848" s="3"/>
      <c r="K2848" s="56"/>
    </row>
    <row r="2849" ht="32.25" customHeight="1">
      <c r="A2849" s="55" t="s">
        <v>63</v>
      </c>
      <c r="B2849" s="46" t="s">
        <v>18137</v>
      </c>
      <c r="C2849" s="55" t="s">
        <v>18182</v>
      </c>
      <c r="D2849" s="46">
        <v>0.0</v>
      </c>
      <c r="E2849" s="46">
        <v>0.0</v>
      </c>
      <c r="F2849" s="46">
        <v>12.0</v>
      </c>
      <c r="G2849" s="46">
        <v>0.0</v>
      </c>
      <c r="H2849" s="46">
        <v>0.0</v>
      </c>
      <c r="I2849" s="46">
        <v>0.0</v>
      </c>
      <c r="J2849" s="3"/>
      <c r="K2849" s="56"/>
    </row>
    <row r="2850" ht="32.25" customHeight="1">
      <c r="A2850" s="55" t="s">
        <v>63</v>
      </c>
      <c r="B2850" s="46" t="s">
        <v>18184</v>
      </c>
      <c r="C2850" s="55" t="s">
        <v>18185</v>
      </c>
      <c r="D2850" s="46">
        <v>0.0</v>
      </c>
      <c r="E2850" s="46">
        <v>0.0</v>
      </c>
      <c r="F2850" s="46">
        <v>48.0</v>
      </c>
      <c r="G2850" s="46">
        <v>0.0</v>
      </c>
      <c r="H2850" s="46">
        <v>0.0</v>
      </c>
      <c r="I2850" s="46">
        <v>24.0</v>
      </c>
      <c r="J2850" s="3"/>
      <c r="K2850" s="56"/>
    </row>
    <row r="2851" ht="32.25" customHeight="1">
      <c r="A2851" s="55" t="s">
        <v>63</v>
      </c>
      <c r="B2851" s="46" t="s">
        <v>18184</v>
      </c>
      <c r="C2851" s="55" t="s">
        <v>18188</v>
      </c>
      <c r="D2851" s="46">
        <v>0.0</v>
      </c>
      <c r="E2851" s="46">
        <v>0.0</v>
      </c>
      <c r="F2851" s="46">
        <v>44.0</v>
      </c>
      <c r="G2851" s="46">
        <v>0.0</v>
      </c>
      <c r="H2851" s="46">
        <v>0.0</v>
      </c>
      <c r="I2851" s="46">
        <v>0.0</v>
      </c>
      <c r="J2851" s="3"/>
      <c r="K2851" s="56"/>
    </row>
    <row r="2852" ht="32.25" customHeight="1">
      <c r="A2852" s="55" t="s">
        <v>63</v>
      </c>
      <c r="B2852" s="46" t="s">
        <v>18184</v>
      </c>
      <c r="C2852" s="55" t="s">
        <v>18191</v>
      </c>
      <c r="D2852" s="46">
        <v>0.0</v>
      </c>
      <c r="E2852" s="46">
        <v>0.0</v>
      </c>
      <c r="F2852" s="46">
        <v>38.0</v>
      </c>
      <c r="G2852" s="46">
        <v>0.0</v>
      </c>
      <c r="H2852" s="46">
        <v>0.0</v>
      </c>
      <c r="I2852" s="46">
        <v>0.0</v>
      </c>
      <c r="J2852" s="3"/>
      <c r="K2852" s="56"/>
    </row>
    <row r="2853" ht="32.25" customHeight="1">
      <c r="A2853" s="55" t="s">
        <v>63</v>
      </c>
      <c r="B2853" s="46" t="s">
        <v>18184</v>
      </c>
      <c r="C2853" s="55" t="s">
        <v>18195</v>
      </c>
      <c r="D2853" s="46">
        <v>0.0</v>
      </c>
      <c r="E2853" s="46">
        <v>0.0</v>
      </c>
      <c r="F2853" s="46">
        <v>35.0</v>
      </c>
      <c r="G2853" s="46">
        <v>0.0</v>
      </c>
      <c r="H2853" s="46">
        <v>0.0</v>
      </c>
      <c r="I2853" s="46">
        <v>0.0</v>
      </c>
      <c r="J2853" s="3"/>
      <c r="K2853" s="56"/>
    </row>
    <row r="2854" ht="32.25" customHeight="1">
      <c r="A2854" s="55" t="s">
        <v>63</v>
      </c>
      <c r="B2854" s="46" t="s">
        <v>18184</v>
      </c>
      <c r="C2854" s="55" t="s">
        <v>18197</v>
      </c>
      <c r="D2854" s="46">
        <v>0.0</v>
      </c>
      <c r="E2854" s="46">
        <v>0.0</v>
      </c>
      <c r="F2854" s="46">
        <v>23.0</v>
      </c>
      <c r="G2854" s="46">
        <v>0.0</v>
      </c>
      <c r="H2854" s="46">
        <v>0.0</v>
      </c>
      <c r="I2854" s="46">
        <v>0.0</v>
      </c>
      <c r="J2854" s="3"/>
      <c r="K2854" s="56"/>
    </row>
    <row r="2855" ht="32.25" customHeight="1">
      <c r="A2855" s="55" t="s">
        <v>63</v>
      </c>
      <c r="B2855" s="46" t="s">
        <v>18184</v>
      </c>
      <c r="C2855" s="55" t="s">
        <v>18201</v>
      </c>
      <c r="D2855" s="46">
        <v>0.0</v>
      </c>
      <c r="E2855" s="46">
        <v>0.0</v>
      </c>
      <c r="F2855" s="46">
        <v>22.0</v>
      </c>
      <c r="G2855" s="46">
        <v>0.0</v>
      </c>
      <c r="H2855" s="46">
        <v>0.0</v>
      </c>
      <c r="I2855" s="46">
        <v>0.0</v>
      </c>
      <c r="J2855" s="3"/>
      <c r="K2855" s="56"/>
    </row>
    <row r="2856" ht="32.25" customHeight="1">
      <c r="A2856" s="55" t="s">
        <v>63</v>
      </c>
      <c r="B2856" s="46" t="s">
        <v>18184</v>
      </c>
      <c r="C2856" s="55" t="s">
        <v>18204</v>
      </c>
      <c r="D2856" s="46">
        <v>0.0</v>
      </c>
      <c r="E2856" s="46">
        <v>0.0</v>
      </c>
      <c r="F2856" s="46">
        <v>2.0</v>
      </c>
      <c r="G2856" s="46">
        <v>0.0</v>
      </c>
      <c r="H2856" s="46">
        <v>0.0</v>
      </c>
      <c r="I2856" s="46">
        <v>19.0</v>
      </c>
      <c r="J2856" s="3"/>
      <c r="K2856" s="56"/>
    </row>
    <row r="2857" ht="32.25" customHeight="1">
      <c r="A2857" s="55" t="s">
        <v>63</v>
      </c>
      <c r="B2857" s="46" t="s">
        <v>18184</v>
      </c>
      <c r="C2857" s="55" t="s">
        <v>18208</v>
      </c>
      <c r="D2857" s="46">
        <v>0.0</v>
      </c>
      <c r="E2857" s="46">
        <v>0.0</v>
      </c>
      <c r="F2857" s="46">
        <v>11.0</v>
      </c>
      <c r="G2857" s="46">
        <v>0.0</v>
      </c>
      <c r="H2857" s="46">
        <v>0.0</v>
      </c>
      <c r="I2857" s="46">
        <v>9.0</v>
      </c>
      <c r="J2857" s="3"/>
      <c r="K2857" s="56"/>
    </row>
    <row r="2858" ht="32.25" customHeight="1">
      <c r="A2858" s="55" t="s">
        <v>63</v>
      </c>
      <c r="B2858" s="46" t="s">
        <v>18184</v>
      </c>
      <c r="C2858" s="55" t="s">
        <v>18210</v>
      </c>
      <c r="D2858" s="46">
        <v>0.0</v>
      </c>
      <c r="E2858" s="46">
        <v>0.0</v>
      </c>
      <c r="F2858" s="46">
        <v>18.0</v>
      </c>
      <c r="G2858" s="46">
        <v>0.0</v>
      </c>
      <c r="H2858" s="46">
        <v>0.0</v>
      </c>
      <c r="I2858" s="46">
        <v>0.0</v>
      </c>
      <c r="J2858" s="3"/>
      <c r="K2858" s="56"/>
    </row>
    <row r="2859" ht="32.25" customHeight="1">
      <c r="A2859" s="55" t="s">
        <v>63</v>
      </c>
      <c r="B2859" s="46" t="s">
        <v>18184</v>
      </c>
      <c r="C2859" s="55" t="s">
        <v>18215</v>
      </c>
      <c r="D2859" s="46">
        <v>0.0</v>
      </c>
      <c r="E2859" s="46">
        <v>0.0</v>
      </c>
      <c r="F2859" s="46">
        <v>6.0</v>
      </c>
      <c r="G2859" s="46">
        <v>0.0</v>
      </c>
      <c r="H2859" s="46">
        <v>0.0</v>
      </c>
      <c r="I2859" s="46">
        <v>12.0</v>
      </c>
      <c r="J2859" s="3"/>
      <c r="K2859" s="56"/>
    </row>
    <row r="2860" ht="32.25" customHeight="1">
      <c r="A2860" s="55" t="s">
        <v>63</v>
      </c>
      <c r="B2860" s="46" t="s">
        <v>18184</v>
      </c>
      <c r="C2860" s="55" t="s">
        <v>18219</v>
      </c>
      <c r="D2860" s="46">
        <v>0.0</v>
      </c>
      <c r="E2860" s="46">
        <v>0.0</v>
      </c>
      <c r="F2860" s="46">
        <v>2.0</v>
      </c>
      <c r="G2860" s="46">
        <v>0.0</v>
      </c>
      <c r="H2860" s="46">
        <v>0.0</v>
      </c>
      <c r="I2860" s="46">
        <v>11.0</v>
      </c>
      <c r="J2860" s="3"/>
      <c r="K2860" s="56"/>
    </row>
    <row r="2861" ht="32.25" customHeight="1">
      <c r="A2861" s="55" t="s">
        <v>63</v>
      </c>
      <c r="B2861" s="46" t="s">
        <v>18184</v>
      </c>
      <c r="C2861" s="55" t="s">
        <v>18221</v>
      </c>
      <c r="D2861" s="46">
        <v>0.0</v>
      </c>
      <c r="E2861" s="46">
        <v>0.0</v>
      </c>
      <c r="F2861" s="46">
        <v>13.0</v>
      </c>
      <c r="G2861" s="46">
        <v>0.0</v>
      </c>
      <c r="H2861" s="46">
        <v>0.0</v>
      </c>
      <c r="I2861" s="46">
        <v>0.0</v>
      </c>
      <c r="J2861" s="3"/>
      <c r="K2861" s="56"/>
    </row>
    <row r="2862" ht="32.25" customHeight="1">
      <c r="A2862" s="55" t="s">
        <v>63</v>
      </c>
      <c r="B2862" s="46" t="s">
        <v>18184</v>
      </c>
      <c r="C2862" s="55" t="s">
        <v>18224</v>
      </c>
      <c r="D2862" s="46">
        <v>0.0</v>
      </c>
      <c r="E2862" s="46">
        <v>0.0</v>
      </c>
      <c r="F2862" s="46">
        <v>0.0</v>
      </c>
      <c r="G2862" s="46">
        <v>0.0</v>
      </c>
      <c r="H2862" s="46">
        <v>0.0</v>
      </c>
      <c r="I2862" s="46">
        <v>11.0</v>
      </c>
      <c r="J2862" s="3"/>
      <c r="K2862" s="56"/>
    </row>
    <row r="2863" ht="32.25" customHeight="1">
      <c r="A2863" s="55" t="s">
        <v>63</v>
      </c>
      <c r="B2863" s="46" t="s">
        <v>18184</v>
      </c>
      <c r="C2863" s="55" t="s">
        <v>18230</v>
      </c>
      <c r="D2863" s="46">
        <v>0.0</v>
      </c>
      <c r="E2863" s="46">
        <v>0.0</v>
      </c>
      <c r="F2863" s="46">
        <v>8.0</v>
      </c>
      <c r="G2863" s="46">
        <v>0.0</v>
      </c>
      <c r="H2863" s="46">
        <v>0.0</v>
      </c>
      <c r="I2863" s="46">
        <v>0.0</v>
      </c>
      <c r="J2863" s="3"/>
      <c r="K2863" s="56"/>
    </row>
    <row r="2864" ht="32.25" customHeight="1">
      <c r="A2864" s="55" t="s">
        <v>63</v>
      </c>
      <c r="B2864" s="46" t="s">
        <v>18184</v>
      </c>
      <c r="C2864" s="55" t="s">
        <v>18233</v>
      </c>
      <c r="D2864" s="46">
        <v>0.0</v>
      </c>
      <c r="E2864" s="46">
        <v>0.0</v>
      </c>
      <c r="F2864" s="46">
        <v>6.0</v>
      </c>
      <c r="G2864" s="46">
        <v>0.0</v>
      </c>
      <c r="H2864" s="46">
        <v>0.0</v>
      </c>
      <c r="I2864" s="46">
        <v>2.0</v>
      </c>
      <c r="J2864" s="3"/>
      <c r="K2864" s="56"/>
    </row>
    <row r="2865" ht="32.25" customHeight="1">
      <c r="A2865" s="55" t="s">
        <v>63</v>
      </c>
      <c r="B2865" s="46" t="s">
        <v>18184</v>
      </c>
      <c r="C2865" s="55" t="s">
        <v>18236</v>
      </c>
      <c r="D2865" s="46">
        <v>0.0</v>
      </c>
      <c r="E2865" s="46">
        <v>0.0</v>
      </c>
      <c r="F2865" s="46">
        <v>7.0</v>
      </c>
      <c r="G2865" s="46">
        <v>0.0</v>
      </c>
      <c r="H2865" s="46">
        <v>0.0</v>
      </c>
      <c r="I2865" s="46">
        <v>0.0</v>
      </c>
      <c r="J2865" s="3"/>
      <c r="K2865" s="56"/>
    </row>
    <row r="2866" ht="32.25" customHeight="1">
      <c r="A2866" s="55" t="s">
        <v>63</v>
      </c>
      <c r="B2866" s="46" t="s">
        <v>18184</v>
      </c>
      <c r="C2866" s="55" t="s">
        <v>18238</v>
      </c>
      <c r="D2866" s="46">
        <v>0.0</v>
      </c>
      <c r="E2866" s="46">
        <v>0.0</v>
      </c>
      <c r="F2866" s="46">
        <v>0.0</v>
      </c>
      <c r="G2866" s="46">
        <v>0.0</v>
      </c>
      <c r="H2866" s="46">
        <v>0.0</v>
      </c>
      <c r="I2866" s="46">
        <v>5.0</v>
      </c>
      <c r="J2866" s="3"/>
      <c r="K2866" s="56"/>
    </row>
    <row r="2867" ht="32.25" customHeight="1">
      <c r="A2867" s="55" t="s">
        <v>63</v>
      </c>
      <c r="B2867" s="46" t="s">
        <v>18184</v>
      </c>
      <c r="C2867" s="55" t="s">
        <v>18243</v>
      </c>
      <c r="D2867" s="46">
        <v>0.0</v>
      </c>
      <c r="E2867" s="46">
        <v>0.0</v>
      </c>
      <c r="F2867" s="46">
        <v>2.0</v>
      </c>
      <c r="G2867" s="46">
        <v>0.0</v>
      </c>
      <c r="H2867" s="46">
        <v>0.0</v>
      </c>
      <c r="I2867" s="46">
        <v>0.0</v>
      </c>
      <c r="J2867" s="3"/>
      <c r="K2867" s="56"/>
    </row>
    <row r="2868" ht="32.25" customHeight="1">
      <c r="A2868" s="55" t="s">
        <v>63</v>
      </c>
      <c r="B2868" s="46" t="s">
        <v>18184</v>
      </c>
      <c r="C2868" s="55" t="s">
        <v>18247</v>
      </c>
      <c r="D2868" s="46">
        <v>0.0</v>
      </c>
      <c r="E2868" s="46">
        <v>0.0</v>
      </c>
      <c r="F2868" s="46">
        <v>0.0</v>
      </c>
      <c r="G2868" s="46">
        <v>0.0</v>
      </c>
      <c r="H2868" s="46">
        <v>0.0</v>
      </c>
      <c r="I2868" s="46">
        <v>1.0</v>
      </c>
      <c r="J2868" s="3"/>
      <c r="K2868" s="56"/>
    </row>
    <row r="2869" ht="32.25" customHeight="1">
      <c r="A2869" s="55" t="s">
        <v>63</v>
      </c>
      <c r="B2869" s="46" t="s">
        <v>18184</v>
      </c>
      <c r="C2869" s="55" t="s">
        <v>18249</v>
      </c>
      <c r="D2869" s="46">
        <v>0.0</v>
      </c>
      <c r="E2869" s="46">
        <v>0.0</v>
      </c>
      <c r="F2869" s="46">
        <v>0.0</v>
      </c>
      <c r="G2869" s="46">
        <v>0.0</v>
      </c>
      <c r="H2869" s="46">
        <v>0.0</v>
      </c>
      <c r="I2869" s="46">
        <v>1.0</v>
      </c>
      <c r="J2869" s="3"/>
      <c r="K2869" s="56"/>
    </row>
    <row r="2870" ht="32.25" customHeight="1">
      <c r="A2870" s="55" t="s">
        <v>63</v>
      </c>
      <c r="B2870" s="46" t="s">
        <v>18184</v>
      </c>
      <c r="C2870" s="55" t="s">
        <v>18252</v>
      </c>
      <c r="D2870" s="46">
        <v>0.0</v>
      </c>
      <c r="E2870" s="46">
        <v>0.0</v>
      </c>
      <c r="F2870" s="46">
        <v>0.0</v>
      </c>
      <c r="G2870" s="46">
        <v>0.0</v>
      </c>
      <c r="H2870" s="46">
        <v>0.0</v>
      </c>
      <c r="I2870" s="46">
        <v>1.0</v>
      </c>
      <c r="J2870" s="3"/>
      <c r="K2870" s="56"/>
    </row>
    <row r="2871" ht="32.25" customHeight="1">
      <c r="A2871" s="55" t="s">
        <v>63</v>
      </c>
      <c r="B2871" s="46" t="s">
        <v>18255</v>
      </c>
      <c r="C2871" s="55" t="s">
        <v>18256</v>
      </c>
      <c r="D2871" s="46">
        <v>0.0</v>
      </c>
      <c r="E2871" s="46">
        <v>0.0</v>
      </c>
      <c r="F2871" s="46">
        <v>48.0</v>
      </c>
      <c r="G2871" s="46">
        <v>0.0</v>
      </c>
      <c r="H2871" s="46">
        <v>0.0</v>
      </c>
      <c r="I2871" s="46">
        <v>1.0</v>
      </c>
      <c r="J2871" s="3"/>
      <c r="K2871" s="56"/>
    </row>
    <row r="2872" ht="32.25" customHeight="1">
      <c r="A2872" s="55" t="s">
        <v>63</v>
      </c>
      <c r="B2872" s="46" t="s">
        <v>18255</v>
      </c>
      <c r="C2872" s="55" t="s">
        <v>18260</v>
      </c>
      <c r="D2872" s="46">
        <v>0.0</v>
      </c>
      <c r="E2872" s="46">
        <v>0.0</v>
      </c>
      <c r="F2872" s="46">
        <v>43.0</v>
      </c>
      <c r="G2872" s="46">
        <v>0.0</v>
      </c>
      <c r="H2872" s="46">
        <v>0.0</v>
      </c>
      <c r="I2872" s="46">
        <v>0.0</v>
      </c>
      <c r="J2872" s="3"/>
      <c r="K2872" s="56"/>
    </row>
    <row r="2873" ht="32.25" customHeight="1">
      <c r="A2873" s="55" t="s">
        <v>63</v>
      </c>
      <c r="B2873" s="46" t="s">
        <v>18255</v>
      </c>
      <c r="C2873" s="55" t="s">
        <v>18264</v>
      </c>
      <c r="D2873" s="46">
        <v>0.0</v>
      </c>
      <c r="E2873" s="46">
        <v>1.0</v>
      </c>
      <c r="F2873" s="46">
        <v>33.0</v>
      </c>
      <c r="G2873" s="46">
        <v>0.0</v>
      </c>
      <c r="H2873" s="46">
        <v>0.0</v>
      </c>
      <c r="I2873" s="46">
        <v>0.0</v>
      </c>
      <c r="J2873" s="3"/>
      <c r="K2873" s="56"/>
    </row>
    <row r="2874" ht="32.25" customHeight="1">
      <c r="A2874" s="55" t="s">
        <v>63</v>
      </c>
      <c r="B2874" s="46" t="s">
        <v>18255</v>
      </c>
      <c r="C2874" s="55" t="s">
        <v>18266</v>
      </c>
      <c r="D2874" s="46">
        <v>0.0</v>
      </c>
      <c r="E2874" s="46">
        <v>2.0</v>
      </c>
      <c r="F2874" s="46">
        <v>0.0</v>
      </c>
      <c r="G2874" s="46">
        <v>0.0</v>
      </c>
      <c r="H2874" s="46">
        <v>0.0</v>
      </c>
      <c r="I2874" s="46">
        <v>20.0</v>
      </c>
      <c r="J2874" s="3"/>
      <c r="K2874" s="56"/>
    </row>
    <row r="2875" ht="32.25" customHeight="1">
      <c r="A2875" s="55" t="s">
        <v>63</v>
      </c>
      <c r="B2875" s="46" t="s">
        <v>18255</v>
      </c>
      <c r="C2875" s="55" t="s">
        <v>18271</v>
      </c>
      <c r="D2875" s="46">
        <v>0.0</v>
      </c>
      <c r="E2875" s="46">
        <v>0.0</v>
      </c>
      <c r="F2875" s="46">
        <v>18.0</v>
      </c>
      <c r="G2875" s="46">
        <v>0.0</v>
      </c>
      <c r="H2875" s="46">
        <v>0.0</v>
      </c>
      <c r="I2875" s="46">
        <v>0.0</v>
      </c>
      <c r="J2875" s="3"/>
      <c r="K2875" s="56"/>
    </row>
    <row r="2876" ht="32.25" customHeight="1">
      <c r="A2876" s="55" t="s">
        <v>63</v>
      </c>
      <c r="B2876" s="46" t="s">
        <v>18255</v>
      </c>
      <c r="C2876" s="55" t="s">
        <v>18275</v>
      </c>
      <c r="D2876" s="46">
        <v>6.0</v>
      </c>
      <c r="E2876" s="46">
        <v>0.0</v>
      </c>
      <c r="F2876" s="46">
        <v>0.0</v>
      </c>
      <c r="G2876" s="46">
        <v>0.0</v>
      </c>
      <c r="H2876" s="46">
        <v>0.0</v>
      </c>
      <c r="I2876" s="46">
        <v>9.0</v>
      </c>
      <c r="J2876" s="3"/>
      <c r="K2876" s="56"/>
    </row>
    <row r="2877" ht="32.25" customHeight="1">
      <c r="A2877" s="55" t="s">
        <v>63</v>
      </c>
      <c r="B2877" s="46" t="s">
        <v>18255</v>
      </c>
      <c r="C2877" s="55" t="s">
        <v>18279</v>
      </c>
      <c r="D2877" s="46">
        <v>0.0</v>
      </c>
      <c r="E2877" s="46">
        <v>0.0</v>
      </c>
      <c r="F2877" s="46">
        <v>12.0</v>
      </c>
      <c r="G2877" s="46">
        <v>0.0</v>
      </c>
      <c r="H2877" s="46">
        <v>0.0</v>
      </c>
      <c r="I2877" s="46">
        <v>0.0</v>
      </c>
      <c r="J2877" s="3"/>
      <c r="K2877" s="56"/>
    </row>
    <row r="2878" ht="32.25" customHeight="1">
      <c r="A2878" s="55" t="s">
        <v>63</v>
      </c>
      <c r="B2878" s="46" t="s">
        <v>18255</v>
      </c>
      <c r="C2878" s="55" t="s">
        <v>18283</v>
      </c>
      <c r="D2878" s="46">
        <v>0.0</v>
      </c>
      <c r="E2878" s="46">
        <v>0.0</v>
      </c>
      <c r="F2878" s="46">
        <v>0.0</v>
      </c>
      <c r="G2878" s="46">
        <v>0.0</v>
      </c>
      <c r="H2878" s="46">
        <v>0.0</v>
      </c>
      <c r="I2878" s="46">
        <v>10.0</v>
      </c>
      <c r="J2878" s="3"/>
      <c r="K2878" s="56"/>
    </row>
    <row r="2879" ht="32.25" customHeight="1">
      <c r="A2879" s="55" t="s">
        <v>63</v>
      </c>
      <c r="B2879" s="46" t="s">
        <v>18255</v>
      </c>
      <c r="C2879" s="55" t="s">
        <v>18287</v>
      </c>
      <c r="D2879" s="46">
        <v>0.0</v>
      </c>
      <c r="E2879" s="46">
        <v>0.0</v>
      </c>
      <c r="F2879" s="46">
        <v>0.0</v>
      </c>
      <c r="G2879" s="46">
        <v>0.0</v>
      </c>
      <c r="H2879" s="46">
        <v>0.0</v>
      </c>
      <c r="I2879" s="46">
        <v>5.0</v>
      </c>
      <c r="J2879" s="3"/>
      <c r="K2879" s="56"/>
    </row>
    <row r="2880" ht="32.25" customHeight="1">
      <c r="A2880" s="55" t="s">
        <v>63</v>
      </c>
      <c r="B2880" s="46" t="s">
        <v>18255</v>
      </c>
      <c r="C2880" s="55" t="s">
        <v>18292</v>
      </c>
      <c r="D2880" s="46">
        <v>0.0</v>
      </c>
      <c r="E2880" s="46">
        <v>0.0</v>
      </c>
      <c r="F2880" s="46">
        <v>5.0</v>
      </c>
      <c r="G2880" s="46">
        <v>0.0</v>
      </c>
      <c r="H2880" s="46">
        <v>0.0</v>
      </c>
      <c r="I2880" s="46">
        <v>0.0</v>
      </c>
      <c r="J2880" s="3"/>
      <c r="K2880" s="56"/>
    </row>
    <row r="2881" ht="32.25" customHeight="1">
      <c r="A2881" s="55" t="s">
        <v>63</v>
      </c>
      <c r="B2881" s="46" t="s">
        <v>18255</v>
      </c>
      <c r="C2881" s="55" t="s">
        <v>18297</v>
      </c>
      <c r="D2881" s="46">
        <v>0.0</v>
      </c>
      <c r="E2881" s="46">
        <v>0.0</v>
      </c>
      <c r="F2881" s="46">
        <v>4.0</v>
      </c>
      <c r="G2881" s="46">
        <v>0.0</v>
      </c>
      <c r="H2881" s="46">
        <v>0.0</v>
      </c>
      <c r="I2881" s="46">
        <v>0.0</v>
      </c>
      <c r="J2881" s="3"/>
      <c r="K2881" s="56"/>
    </row>
    <row r="2882" ht="32.25" customHeight="1">
      <c r="A2882" s="55" t="s">
        <v>63</v>
      </c>
      <c r="B2882" s="46" t="s">
        <v>18255</v>
      </c>
      <c r="C2882" s="55" t="s">
        <v>18300</v>
      </c>
      <c r="D2882" s="46">
        <v>0.0</v>
      </c>
      <c r="E2882" s="46">
        <v>0.0</v>
      </c>
      <c r="F2882" s="46">
        <v>2.0</v>
      </c>
      <c r="G2882" s="46">
        <v>0.0</v>
      </c>
      <c r="H2882" s="46">
        <v>0.0</v>
      </c>
      <c r="I2882" s="46">
        <v>0.0</v>
      </c>
      <c r="J2882" s="3"/>
      <c r="K2882" s="56"/>
    </row>
    <row r="2883" ht="32.25" customHeight="1">
      <c r="A2883" s="55" t="s">
        <v>63</v>
      </c>
      <c r="B2883" s="46" t="s">
        <v>18255</v>
      </c>
      <c r="C2883" s="55" t="s">
        <v>18302</v>
      </c>
      <c r="D2883" s="46">
        <v>1.0</v>
      </c>
      <c r="E2883" s="46">
        <v>0.0</v>
      </c>
      <c r="F2883" s="46">
        <v>0.0</v>
      </c>
      <c r="G2883" s="46">
        <v>0.0</v>
      </c>
      <c r="H2883" s="46">
        <v>0.0</v>
      </c>
      <c r="I2883" s="46">
        <v>0.0</v>
      </c>
      <c r="J2883" s="3"/>
      <c r="K2883" s="56"/>
    </row>
    <row r="2884" ht="32.25" customHeight="1">
      <c r="A2884" s="55" t="s">
        <v>63</v>
      </c>
      <c r="B2884" s="46" t="s">
        <v>18255</v>
      </c>
      <c r="C2884" s="55" t="s">
        <v>18307</v>
      </c>
      <c r="D2884" s="46">
        <v>1.0</v>
      </c>
      <c r="E2884" s="46">
        <v>0.0</v>
      </c>
      <c r="F2884" s="46">
        <v>0.0</v>
      </c>
      <c r="G2884" s="46">
        <v>0.0</v>
      </c>
      <c r="H2884" s="46">
        <v>0.0</v>
      </c>
      <c r="I2884" s="46">
        <v>0.0</v>
      </c>
      <c r="J2884" s="3"/>
      <c r="K2884" s="56"/>
    </row>
    <row r="2885" ht="32.25" customHeight="1">
      <c r="A2885" s="55" t="s">
        <v>63</v>
      </c>
      <c r="B2885" s="46" t="s">
        <v>18311</v>
      </c>
      <c r="C2885" s="55" t="s">
        <v>18312</v>
      </c>
      <c r="D2885" s="46">
        <v>0.0</v>
      </c>
      <c r="E2885" s="46">
        <v>0.0</v>
      </c>
      <c r="F2885" s="46">
        <v>8.0</v>
      </c>
      <c r="G2885" s="46">
        <v>0.0</v>
      </c>
      <c r="H2885" s="46">
        <v>0.0</v>
      </c>
      <c r="I2885" s="46">
        <v>48.0</v>
      </c>
      <c r="J2885" s="3"/>
      <c r="K2885" s="56"/>
    </row>
    <row r="2886" ht="32.25" customHeight="1">
      <c r="A2886" s="55" t="s">
        <v>63</v>
      </c>
      <c r="B2886" s="46" t="s">
        <v>18311</v>
      </c>
      <c r="C2886" s="55" t="s">
        <v>18315</v>
      </c>
      <c r="D2886" s="46">
        <v>0.0</v>
      </c>
      <c r="E2886" s="46">
        <v>0.0</v>
      </c>
      <c r="F2886" s="46">
        <v>0.0</v>
      </c>
      <c r="G2886" s="46">
        <v>0.0</v>
      </c>
      <c r="H2886" s="46">
        <v>0.0</v>
      </c>
      <c r="I2886" s="46">
        <v>46.0</v>
      </c>
      <c r="J2886" s="3"/>
      <c r="K2886" s="56"/>
    </row>
    <row r="2887" ht="32.25" customHeight="1">
      <c r="A2887" s="55" t="s">
        <v>63</v>
      </c>
      <c r="B2887" s="46" t="s">
        <v>18311</v>
      </c>
      <c r="C2887" s="55" t="s">
        <v>18318</v>
      </c>
      <c r="D2887" s="46">
        <v>0.0</v>
      </c>
      <c r="E2887" s="46">
        <v>0.0</v>
      </c>
      <c r="F2887" s="46">
        <v>45.0</v>
      </c>
      <c r="G2887" s="46">
        <v>0.0</v>
      </c>
      <c r="H2887" s="46">
        <v>0.0</v>
      </c>
      <c r="I2887" s="46">
        <v>0.0</v>
      </c>
      <c r="J2887" s="3"/>
      <c r="K2887" s="56"/>
    </row>
    <row r="2888" ht="32.25" customHeight="1">
      <c r="A2888" s="55" t="s">
        <v>63</v>
      </c>
      <c r="B2888" s="46" t="s">
        <v>18311</v>
      </c>
      <c r="C2888" s="55" t="s">
        <v>18323</v>
      </c>
      <c r="D2888" s="46">
        <v>0.0</v>
      </c>
      <c r="E2888" s="46">
        <v>0.0</v>
      </c>
      <c r="F2888" s="46">
        <v>0.0</v>
      </c>
      <c r="G2888" s="46">
        <v>0.0</v>
      </c>
      <c r="H2888" s="46">
        <v>0.0</v>
      </c>
      <c r="I2888" s="46">
        <v>37.0</v>
      </c>
      <c r="J2888" s="3"/>
      <c r="K2888" s="56"/>
    </row>
    <row r="2889" ht="32.25" customHeight="1">
      <c r="A2889" s="55" t="s">
        <v>63</v>
      </c>
      <c r="B2889" s="46" t="s">
        <v>18311</v>
      </c>
      <c r="C2889" s="55" t="s">
        <v>18327</v>
      </c>
      <c r="D2889" s="46">
        <v>1.0</v>
      </c>
      <c r="E2889" s="46">
        <v>0.0</v>
      </c>
      <c r="F2889" s="46">
        <v>22.0</v>
      </c>
      <c r="G2889" s="46">
        <v>0.0</v>
      </c>
      <c r="H2889" s="46">
        <v>0.0</v>
      </c>
      <c r="I2889" s="46">
        <v>11.0</v>
      </c>
      <c r="J2889" s="3"/>
      <c r="K2889" s="56"/>
    </row>
    <row r="2890" ht="32.25" customHeight="1">
      <c r="A2890" s="55" t="s">
        <v>63</v>
      </c>
      <c r="B2890" s="46" t="s">
        <v>18311</v>
      </c>
      <c r="C2890" s="55" t="s">
        <v>18330</v>
      </c>
      <c r="D2890" s="46">
        <v>0.0</v>
      </c>
      <c r="E2890" s="46">
        <v>0.0</v>
      </c>
      <c r="F2890" s="46">
        <v>32.0</v>
      </c>
      <c r="G2890" s="46">
        <v>0.0</v>
      </c>
      <c r="H2890" s="46">
        <v>0.0</v>
      </c>
      <c r="I2890" s="46">
        <v>0.0</v>
      </c>
      <c r="J2890" s="3"/>
      <c r="K2890" s="56"/>
    </row>
    <row r="2891" ht="32.25" customHeight="1">
      <c r="A2891" s="55" t="s">
        <v>63</v>
      </c>
      <c r="B2891" s="46" t="s">
        <v>18311</v>
      </c>
      <c r="C2891" s="55" t="s">
        <v>18333</v>
      </c>
      <c r="D2891" s="46">
        <v>0.0</v>
      </c>
      <c r="E2891" s="46">
        <v>0.0</v>
      </c>
      <c r="F2891" s="46">
        <v>16.0</v>
      </c>
      <c r="G2891" s="46">
        <v>0.0</v>
      </c>
      <c r="H2891" s="46">
        <v>0.0</v>
      </c>
      <c r="I2891" s="46">
        <v>14.0</v>
      </c>
      <c r="J2891" s="3"/>
      <c r="K2891" s="56"/>
    </row>
    <row r="2892" ht="32.25" customHeight="1">
      <c r="A2892" s="55" t="s">
        <v>63</v>
      </c>
      <c r="B2892" s="46" t="s">
        <v>18311</v>
      </c>
      <c r="C2892" s="55" t="s">
        <v>18337</v>
      </c>
      <c r="D2892" s="46">
        <v>0.0</v>
      </c>
      <c r="E2892" s="46">
        <v>0.0</v>
      </c>
      <c r="F2892" s="46">
        <v>28.0</v>
      </c>
      <c r="G2892" s="46">
        <v>0.0</v>
      </c>
      <c r="H2892" s="46">
        <v>0.0</v>
      </c>
      <c r="I2892" s="46">
        <v>0.0</v>
      </c>
      <c r="J2892" s="3"/>
      <c r="K2892" s="56"/>
    </row>
    <row r="2893" ht="32.25" customHeight="1">
      <c r="A2893" s="55" t="s">
        <v>63</v>
      </c>
      <c r="B2893" s="46" t="s">
        <v>18311</v>
      </c>
      <c r="C2893" s="55" t="s">
        <v>18340</v>
      </c>
      <c r="D2893" s="46">
        <v>0.0</v>
      </c>
      <c r="E2893" s="46">
        <v>0.0</v>
      </c>
      <c r="F2893" s="46">
        <v>26.0</v>
      </c>
      <c r="G2893" s="46">
        <v>0.0</v>
      </c>
      <c r="H2893" s="46">
        <v>0.0</v>
      </c>
      <c r="I2893" s="46">
        <v>0.0</v>
      </c>
      <c r="J2893" s="3"/>
      <c r="K2893" s="56"/>
    </row>
    <row r="2894" ht="32.25" customHeight="1">
      <c r="A2894" s="55" t="s">
        <v>63</v>
      </c>
      <c r="B2894" s="46" t="s">
        <v>18311</v>
      </c>
      <c r="C2894" s="55" t="s">
        <v>18342</v>
      </c>
      <c r="D2894" s="46">
        <v>0.0</v>
      </c>
      <c r="E2894" s="46">
        <v>0.0</v>
      </c>
      <c r="F2894" s="46">
        <v>0.0</v>
      </c>
      <c r="G2894" s="46">
        <v>0.0</v>
      </c>
      <c r="H2894" s="46">
        <v>0.0</v>
      </c>
      <c r="I2894" s="46">
        <v>23.0</v>
      </c>
      <c r="J2894" s="3"/>
      <c r="K2894" s="56"/>
    </row>
    <row r="2895" ht="32.25" customHeight="1">
      <c r="A2895" s="55" t="s">
        <v>63</v>
      </c>
      <c r="B2895" s="46" t="s">
        <v>18311</v>
      </c>
      <c r="C2895" s="55" t="s">
        <v>18345</v>
      </c>
      <c r="D2895" s="46">
        <v>0.0</v>
      </c>
      <c r="E2895" s="46">
        <v>0.0</v>
      </c>
      <c r="F2895" s="46">
        <v>18.0</v>
      </c>
      <c r="G2895" s="46">
        <v>0.0</v>
      </c>
      <c r="H2895" s="46">
        <v>0.0</v>
      </c>
      <c r="I2895" s="46">
        <v>0.0</v>
      </c>
      <c r="J2895" s="3"/>
      <c r="K2895" s="56"/>
    </row>
    <row r="2896" ht="32.25" customHeight="1">
      <c r="A2896" s="55" t="s">
        <v>63</v>
      </c>
      <c r="B2896" s="46" t="s">
        <v>18311</v>
      </c>
      <c r="C2896" s="55" t="s">
        <v>18348</v>
      </c>
      <c r="D2896" s="46">
        <v>0.0</v>
      </c>
      <c r="E2896" s="46">
        <v>0.0</v>
      </c>
      <c r="F2896" s="46">
        <v>12.0</v>
      </c>
      <c r="G2896" s="46">
        <v>0.0</v>
      </c>
      <c r="H2896" s="46">
        <v>0.0</v>
      </c>
      <c r="I2896" s="46">
        <v>0.0</v>
      </c>
      <c r="J2896" s="3"/>
      <c r="K2896" s="56"/>
    </row>
    <row r="2897" ht="32.25" customHeight="1">
      <c r="A2897" s="55" t="s">
        <v>63</v>
      </c>
      <c r="B2897" s="46" t="s">
        <v>18311</v>
      </c>
      <c r="C2897" s="55" t="s">
        <v>18351</v>
      </c>
      <c r="D2897" s="46">
        <v>0.0</v>
      </c>
      <c r="E2897" s="46">
        <v>0.0</v>
      </c>
      <c r="F2897" s="46">
        <v>9.0</v>
      </c>
      <c r="G2897" s="46">
        <v>0.0</v>
      </c>
      <c r="H2897" s="46">
        <v>0.0</v>
      </c>
      <c r="I2897" s="46">
        <v>0.0</v>
      </c>
      <c r="J2897" s="3"/>
      <c r="K2897" s="56"/>
    </row>
    <row r="2898" ht="32.25" customHeight="1">
      <c r="A2898" s="55" t="s">
        <v>63</v>
      </c>
      <c r="B2898" s="46" t="s">
        <v>18354</v>
      </c>
      <c r="C2898" s="55" t="s">
        <v>18355</v>
      </c>
      <c r="D2898" s="46">
        <v>0.0</v>
      </c>
      <c r="E2898" s="46">
        <v>0.0</v>
      </c>
      <c r="F2898" s="46">
        <v>12.0</v>
      </c>
      <c r="G2898" s="46">
        <v>0.0</v>
      </c>
      <c r="H2898" s="46">
        <v>0.0</v>
      </c>
      <c r="I2898" s="46">
        <v>54.0</v>
      </c>
      <c r="J2898" s="3"/>
      <c r="K2898" s="56"/>
    </row>
    <row r="2899" ht="32.25" customHeight="1">
      <c r="A2899" s="55" t="s">
        <v>63</v>
      </c>
      <c r="B2899" s="46" t="s">
        <v>18354</v>
      </c>
      <c r="C2899" s="55" t="s">
        <v>18357</v>
      </c>
      <c r="D2899" s="46">
        <v>1.0</v>
      </c>
      <c r="E2899" s="46">
        <v>0.0</v>
      </c>
      <c r="F2899" s="46">
        <v>1.0</v>
      </c>
      <c r="G2899" s="46">
        <v>0.0</v>
      </c>
      <c r="H2899" s="46">
        <v>0.0</v>
      </c>
      <c r="I2899" s="46">
        <v>53.0</v>
      </c>
      <c r="J2899" s="3"/>
      <c r="K2899" s="56"/>
    </row>
    <row r="2900" ht="32.25" customHeight="1">
      <c r="A2900" s="55" t="s">
        <v>63</v>
      </c>
      <c r="B2900" s="46" t="s">
        <v>18354</v>
      </c>
      <c r="C2900" s="55" t="s">
        <v>18361</v>
      </c>
      <c r="D2900" s="46">
        <v>0.0</v>
      </c>
      <c r="E2900" s="46">
        <v>0.0</v>
      </c>
      <c r="F2900" s="46">
        <v>50.0</v>
      </c>
      <c r="G2900" s="46">
        <v>0.0</v>
      </c>
      <c r="H2900" s="46">
        <v>0.0</v>
      </c>
      <c r="I2900" s="46">
        <v>0.0</v>
      </c>
      <c r="J2900" s="3"/>
      <c r="K2900" s="56"/>
    </row>
    <row r="2901" ht="32.25" customHeight="1">
      <c r="A2901" s="55" t="s">
        <v>63</v>
      </c>
      <c r="B2901" s="46" t="s">
        <v>18354</v>
      </c>
      <c r="C2901" s="55" t="s">
        <v>18366</v>
      </c>
      <c r="D2901" s="46">
        <v>0.0</v>
      </c>
      <c r="E2901" s="46">
        <v>0.0</v>
      </c>
      <c r="F2901" s="46">
        <v>1.0</v>
      </c>
      <c r="G2901" s="46">
        <v>0.0</v>
      </c>
      <c r="H2901" s="46">
        <v>0.0</v>
      </c>
      <c r="I2901" s="46">
        <v>42.0</v>
      </c>
      <c r="J2901" s="3"/>
      <c r="K2901" s="56"/>
    </row>
    <row r="2902" ht="32.25" customHeight="1">
      <c r="A2902" s="55" t="s">
        <v>63</v>
      </c>
      <c r="B2902" s="46" t="s">
        <v>18354</v>
      </c>
      <c r="C2902" s="55" t="s">
        <v>18371</v>
      </c>
      <c r="D2902" s="46">
        <v>0.0</v>
      </c>
      <c r="E2902" s="46">
        <v>0.0</v>
      </c>
      <c r="F2902" s="46">
        <v>6.0</v>
      </c>
      <c r="G2902" s="46">
        <v>0.0</v>
      </c>
      <c r="H2902" s="46">
        <v>0.0</v>
      </c>
      <c r="I2902" s="46">
        <v>33.0</v>
      </c>
      <c r="J2902" s="3"/>
      <c r="K2902" s="56"/>
    </row>
    <row r="2903" ht="32.25" customHeight="1">
      <c r="A2903" s="55" t="s">
        <v>63</v>
      </c>
      <c r="B2903" s="46" t="s">
        <v>18354</v>
      </c>
      <c r="C2903" s="55" t="s">
        <v>18374</v>
      </c>
      <c r="D2903" s="46">
        <v>0.0</v>
      </c>
      <c r="E2903" s="46">
        <v>0.0</v>
      </c>
      <c r="F2903" s="46">
        <v>34.0</v>
      </c>
      <c r="G2903" s="46">
        <v>0.0</v>
      </c>
      <c r="H2903" s="46">
        <v>0.0</v>
      </c>
      <c r="I2903" s="46">
        <v>0.0</v>
      </c>
      <c r="J2903" s="3"/>
      <c r="K2903" s="56"/>
    </row>
    <row r="2904" ht="32.25" customHeight="1">
      <c r="A2904" s="55" t="s">
        <v>63</v>
      </c>
      <c r="B2904" s="46" t="s">
        <v>18354</v>
      </c>
      <c r="C2904" s="55" t="s">
        <v>18377</v>
      </c>
      <c r="D2904" s="46">
        <v>0.0</v>
      </c>
      <c r="E2904" s="46">
        <v>0.0</v>
      </c>
      <c r="F2904" s="46">
        <v>32.0</v>
      </c>
      <c r="G2904" s="46">
        <v>0.0</v>
      </c>
      <c r="H2904" s="46">
        <v>0.0</v>
      </c>
      <c r="I2904" s="46">
        <v>0.0</v>
      </c>
      <c r="J2904" s="3"/>
      <c r="K2904" s="56"/>
    </row>
    <row r="2905" ht="32.25" customHeight="1">
      <c r="A2905" s="55" t="s">
        <v>63</v>
      </c>
      <c r="B2905" s="46" t="s">
        <v>18354</v>
      </c>
      <c r="C2905" s="55" t="s">
        <v>18382</v>
      </c>
      <c r="D2905" s="46">
        <v>0.0</v>
      </c>
      <c r="E2905" s="46">
        <v>0.0</v>
      </c>
      <c r="F2905" s="46">
        <v>17.0</v>
      </c>
      <c r="G2905" s="46">
        <v>0.0</v>
      </c>
      <c r="H2905" s="46">
        <v>0.0</v>
      </c>
      <c r="I2905" s="46">
        <v>0.0</v>
      </c>
      <c r="J2905" s="3"/>
      <c r="K2905" s="56"/>
    </row>
    <row r="2906" ht="32.25" customHeight="1">
      <c r="A2906" s="55" t="s">
        <v>63</v>
      </c>
      <c r="B2906" s="46" t="s">
        <v>18354</v>
      </c>
      <c r="C2906" s="55" t="s">
        <v>18384</v>
      </c>
      <c r="D2906" s="46">
        <v>0.0</v>
      </c>
      <c r="E2906" s="46">
        <v>0.0</v>
      </c>
      <c r="F2906" s="46">
        <v>9.0</v>
      </c>
      <c r="G2906" s="46">
        <v>0.0</v>
      </c>
      <c r="H2906" s="46">
        <v>0.0</v>
      </c>
      <c r="I2906" s="46">
        <v>0.0</v>
      </c>
      <c r="J2906" s="3"/>
      <c r="K2906" s="56"/>
    </row>
    <row r="2907" ht="32.25" customHeight="1">
      <c r="A2907" s="55" t="s">
        <v>63</v>
      </c>
      <c r="B2907" s="46" t="s">
        <v>18354</v>
      </c>
      <c r="C2907" s="55" t="s">
        <v>18388</v>
      </c>
      <c r="D2907" s="46">
        <v>0.0</v>
      </c>
      <c r="E2907" s="46">
        <v>0.0</v>
      </c>
      <c r="F2907" s="46">
        <v>1.0</v>
      </c>
      <c r="G2907" s="46">
        <v>0.0</v>
      </c>
      <c r="H2907" s="46">
        <v>0.0</v>
      </c>
      <c r="I2907" s="46">
        <v>0.0</v>
      </c>
      <c r="J2907" s="3"/>
      <c r="K2907" s="56"/>
    </row>
    <row r="2908" ht="32.25" customHeight="1">
      <c r="A2908" s="55" t="s">
        <v>63</v>
      </c>
      <c r="B2908" s="46" t="s">
        <v>18354</v>
      </c>
      <c r="C2908" s="55" t="s">
        <v>18391</v>
      </c>
      <c r="D2908" s="46">
        <v>0.0</v>
      </c>
      <c r="E2908" s="46">
        <v>0.0</v>
      </c>
      <c r="F2908" s="46">
        <v>1.0</v>
      </c>
      <c r="G2908" s="46">
        <v>0.0</v>
      </c>
      <c r="H2908" s="46">
        <v>0.0</v>
      </c>
      <c r="I2908" s="46">
        <v>0.0</v>
      </c>
      <c r="J2908" s="3"/>
      <c r="K2908" s="56"/>
    </row>
    <row r="2909" ht="32.25" customHeight="1">
      <c r="A2909" s="55" t="s">
        <v>63</v>
      </c>
      <c r="B2909" s="46" t="s">
        <v>18394</v>
      </c>
      <c r="C2909" s="55" t="s">
        <v>18395</v>
      </c>
      <c r="D2909" s="46">
        <v>0.0</v>
      </c>
      <c r="E2909" s="46">
        <v>0.0</v>
      </c>
      <c r="F2909" s="46">
        <v>57.0</v>
      </c>
      <c r="G2909" s="46">
        <v>0.0</v>
      </c>
      <c r="H2909" s="46">
        <v>0.0</v>
      </c>
      <c r="I2909" s="46">
        <v>0.0</v>
      </c>
      <c r="J2909" s="3"/>
      <c r="K2909" s="56"/>
    </row>
    <row r="2910" ht="32.25" customHeight="1">
      <c r="A2910" s="55" t="s">
        <v>63</v>
      </c>
      <c r="B2910" s="46" t="s">
        <v>18394</v>
      </c>
      <c r="C2910" s="55" t="s">
        <v>18400</v>
      </c>
      <c r="D2910" s="46">
        <v>0.0</v>
      </c>
      <c r="E2910" s="46">
        <v>0.0</v>
      </c>
      <c r="F2910" s="46">
        <v>51.0</v>
      </c>
      <c r="G2910" s="46">
        <v>0.0</v>
      </c>
      <c r="H2910" s="46">
        <v>0.0</v>
      </c>
      <c r="I2910" s="46">
        <v>0.0</v>
      </c>
      <c r="J2910" s="3"/>
      <c r="K2910" s="56"/>
    </row>
    <row r="2911" ht="32.25" customHeight="1">
      <c r="A2911" s="55" t="s">
        <v>63</v>
      </c>
      <c r="B2911" s="46" t="s">
        <v>18394</v>
      </c>
      <c r="C2911" s="55" t="s">
        <v>18402</v>
      </c>
      <c r="D2911" s="46">
        <v>0.0</v>
      </c>
      <c r="E2911" s="46">
        <v>1.0</v>
      </c>
      <c r="F2911" s="46">
        <v>35.0</v>
      </c>
      <c r="G2911" s="46">
        <v>0.0</v>
      </c>
      <c r="H2911" s="46">
        <v>0.0</v>
      </c>
      <c r="I2911" s="46">
        <v>1.0</v>
      </c>
      <c r="J2911" s="3"/>
      <c r="K2911" s="56"/>
    </row>
    <row r="2912" ht="32.25" customHeight="1">
      <c r="A2912" s="55" t="s">
        <v>63</v>
      </c>
      <c r="B2912" s="46" t="s">
        <v>18394</v>
      </c>
      <c r="C2912" s="55" t="s">
        <v>18405</v>
      </c>
      <c r="D2912" s="46">
        <v>0.0</v>
      </c>
      <c r="E2912" s="46">
        <v>0.0</v>
      </c>
      <c r="F2912" s="46">
        <v>32.0</v>
      </c>
      <c r="G2912" s="46">
        <v>0.0</v>
      </c>
      <c r="H2912" s="46">
        <v>0.0</v>
      </c>
      <c r="I2912" s="46">
        <v>0.0</v>
      </c>
      <c r="J2912" s="3"/>
      <c r="K2912" s="56"/>
    </row>
    <row r="2913" ht="32.25" customHeight="1">
      <c r="A2913" s="55" t="s">
        <v>63</v>
      </c>
      <c r="B2913" s="46" t="s">
        <v>18394</v>
      </c>
      <c r="C2913" s="55" t="s">
        <v>18407</v>
      </c>
      <c r="D2913" s="46">
        <v>0.0</v>
      </c>
      <c r="E2913" s="46">
        <v>0.0</v>
      </c>
      <c r="F2913" s="46">
        <v>30.0</v>
      </c>
      <c r="G2913" s="46">
        <v>0.0</v>
      </c>
      <c r="H2913" s="46">
        <v>0.0</v>
      </c>
      <c r="I2913" s="46">
        <v>0.0</v>
      </c>
      <c r="J2913" s="3"/>
      <c r="K2913" s="56"/>
    </row>
    <row r="2914" ht="32.25" customHeight="1">
      <c r="A2914" s="55" t="s">
        <v>63</v>
      </c>
      <c r="B2914" s="46" t="s">
        <v>18394</v>
      </c>
      <c r="C2914" s="55" t="s">
        <v>18413</v>
      </c>
      <c r="D2914" s="46">
        <v>0.0</v>
      </c>
      <c r="E2914" s="46">
        <v>0.0</v>
      </c>
      <c r="F2914" s="46">
        <v>24.0</v>
      </c>
      <c r="G2914" s="46">
        <v>0.0</v>
      </c>
      <c r="H2914" s="46">
        <v>0.0</v>
      </c>
      <c r="I2914" s="46">
        <v>0.0</v>
      </c>
      <c r="J2914" s="3"/>
      <c r="K2914" s="56"/>
    </row>
    <row r="2915" ht="32.25" customHeight="1">
      <c r="A2915" s="55" t="s">
        <v>63</v>
      </c>
      <c r="B2915" s="46" t="s">
        <v>18394</v>
      </c>
      <c r="C2915" s="55" t="s">
        <v>18418</v>
      </c>
      <c r="D2915" s="46">
        <v>0.0</v>
      </c>
      <c r="E2915" s="46">
        <v>0.0</v>
      </c>
      <c r="F2915" s="46">
        <v>18.0</v>
      </c>
      <c r="G2915" s="46">
        <v>0.0</v>
      </c>
      <c r="H2915" s="46">
        <v>0.0</v>
      </c>
      <c r="I2915" s="46">
        <v>0.0</v>
      </c>
      <c r="J2915" s="3"/>
      <c r="K2915" s="56"/>
    </row>
    <row r="2916" ht="32.25" customHeight="1">
      <c r="A2916" s="55" t="s">
        <v>63</v>
      </c>
      <c r="B2916" s="46" t="s">
        <v>18394</v>
      </c>
      <c r="C2916" s="55" t="s">
        <v>18422</v>
      </c>
      <c r="D2916" s="46">
        <v>0.0</v>
      </c>
      <c r="E2916" s="46">
        <v>0.0</v>
      </c>
      <c r="F2916" s="46">
        <v>11.0</v>
      </c>
      <c r="G2916" s="46">
        <v>0.0</v>
      </c>
      <c r="H2916" s="46">
        <v>0.0</v>
      </c>
      <c r="I2916" s="46">
        <v>0.0</v>
      </c>
      <c r="J2916" s="3"/>
      <c r="K2916" s="56"/>
    </row>
    <row r="2917" ht="32.25" customHeight="1">
      <c r="A2917" s="55" t="s">
        <v>63</v>
      </c>
      <c r="B2917" s="46" t="s">
        <v>18394</v>
      </c>
      <c r="C2917" s="55" t="s">
        <v>18424</v>
      </c>
      <c r="D2917" s="46">
        <v>0.0</v>
      </c>
      <c r="E2917" s="46">
        <v>0.0</v>
      </c>
      <c r="F2917" s="46">
        <v>6.0</v>
      </c>
      <c r="G2917" s="46">
        <v>0.0</v>
      </c>
      <c r="H2917" s="46">
        <v>0.0</v>
      </c>
      <c r="I2917" s="46">
        <v>0.0</v>
      </c>
      <c r="J2917" s="3"/>
      <c r="K2917" s="56"/>
    </row>
    <row r="2918" ht="32.25" customHeight="1">
      <c r="A2918" s="55" t="s">
        <v>63</v>
      </c>
      <c r="B2918" s="46" t="s">
        <v>18394</v>
      </c>
      <c r="C2918" s="55" t="s">
        <v>18428</v>
      </c>
      <c r="D2918" s="46">
        <v>0.0</v>
      </c>
      <c r="E2918" s="46">
        <v>0.0</v>
      </c>
      <c r="F2918" s="46">
        <v>1.0</v>
      </c>
      <c r="G2918" s="46">
        <v>0.0</v>
      </c>
      <c r="H2918" s="46">
        <v>0.0</v>
      </c>
      <c r="I2918" s="46">
        <v>0.0</v>
      </c>
      <c r="J2918" s="3"/>
      <c r="K2918" s="56"/>
    </row>
    <row r="2919" ht="32.25" customHeight="1">
      <c r="A2919" s="55" t="s">
        <v>63</v>
      </c>
      <c r="B2919" s="46" t="s">
        <v>18394</v>
      </c>
      <c r="C2919" s="55" t="s">
        <v>18430</v>
      </c>
      <c r="D2919" s="46">
        <v>0.0</v>
      </c>
      <c r="E2919" s="46">
        <v>0.0</v>
      </c>
      <c r="F2919" s="46">
        <v>1.0</v>
      </c>
      <c r="G2919" s="46">
        <v>0.0</v>
      </c>
      <c r="H2919" s="46">
        <v>0.0</v>
      </c>
      <c r="I2919" s="46">
        <v>0.0</v>
      </c>
      <c r="J2919" s="3"/>
      <c r="K2919" s="56"/>
    </row>
    <row r="2920" ht="32.25" customHeight="1">
      <c r="A2920" s="55" t="s">
        <v>63</v>
      </c>
      <c r="B2920" s="46" t="s">
        <v>18394</v>
      </c>
      <c r="C2920" s="55" t="s">
        <v>18434</v>
      </c>
      <c r="D2920" s="46">
        <v>0.0</v>
      </c>
      <c r="E2920" s="46">
        <v>0.0</v>
      </c>
      <c r="F2920" s="46">
        <v>0.0</v>
      </c>
      <c r="G2920" s="46">
        <v>0.0</v>
      </c>
      <c r="H2920" s="46">
        <v>0.0</v>
      </c>
      <c r="I2920" s="46">
        <v>1.0</v>
      </c>
      <c r="J2920" s="3"/>
      <c r="K2920" s="56"/>
    </row>
    <row r="2921" ht="32.25" customHeight="1">
      <c r="A2921" s="55" t="s">
        <v>63</v>
      </c>
      <c r="B2921" s="46" t="s">
        <v>18437</v>
      </c>
      <c r="C2921" s="55" t="s">
        <v>18438</v>
      </c>
      <c r="D2921" s="46">
        <v>0.0</v>
      </c>
      <c r="E2921" s="46">
        <v>0.0</v>
      </c>
      <c r="F2921" s="46">
        <v>1.0</v>
      </c>
      <c r="G2921" s="46">
        <v>0.0</v>
      </c>
      <c r="H2921" s="46">
        <v>0.0</v>
      </c>
      <c r="I2921" s="46">
        <v>72.0</v>
      </c>
      <c r="J2921" s="3"/>
      <c r="K2921" s="56"/>
    </row>
    <row r="2922" ht="32.25" customHeight="1">
      <c r="A2922" s="55" t="s">
        <v>63</v>
      </c>
      <c r="B2922" s="46" t="s">
        <v>18437</v>
      </c>
      <c r="C2922" s="55" t="s">
        <v>18441</v>
      </c>
      <c r="D2922" s="46">
        <v>0.0</v>
      </c>
      <c r="E2922" s="46">
        <v>0.0</v>
      </c>
      <c r="F2922" s="46">
        <v>21.0</v>
      </c>
      <c r="G2922" s="46">
        <v>0.0</v>
      </c>
      <c r="H2922" s="46">
        <v>0.0</v>
      </c>
      <c r="I2922" s="46">
        <v>31.0</v>
      </c>
      <c r="J2922" s="3"/>
      <c r="K2922" s="56"/>
    </row>
    <row r="2923" ht="32.25" customHeight="1">
      <c r="A2923" s="55" t="s">
        <v>63</v>
      </c>
      <c r="B2923" s="46" t="s">
        <v>18437</v>
      </c>
      <c r="C2923" s="55" t="s">
        <v>18446</v>
      </c>
      <c r="D2923" s="46">
        <v>0.0</v>
      </c>
      <c r="E2923" s="46">
        <v>0.0</v>
      </c>
      <c r="F2923" s="46">
        <v>42.0</v>
      </c>
      <c r="G2923" s="46">
        <v>0.0</v>
      </c>
      <c r="H2923" s="46">
        <v>0.0</v>
      </c>
      <c r="I2923" s="46">
        <v>0.0</v>
      </c>
      <c r="J2923" s="3"/>
      <c r="K2923" s="56"/>
    </row>
    <row r="2924" ht="32.25" customHeight="1">
      <c r="A2924" s="55" t="s">
        <v>63</v>
      </c>
      <c r="B2924" s="46" t="s">
        <v>18437</v>
      </c>
      <c r="C2924" s="55" t="s">
        <v>18449</v>
      </c>
      <c r="D2924" s="46">
        <v>0.0</v>
      </c>
      <c r="E2924" s="46">
        <v>0.0</v>
      </c>
      <c r="F2924" s="46">
        <v>33.0</v>
      </c>
      <c r="G2924" s="46">
        <v>0.0</v>
      </c>
      <c r="H2924" s="46">
        <v>0.0</v>
      </c>
      <c r="I2924" s="46">
        <v>0.0</v>
      </c>
      <c r="J2924" s="3"/>
      <c r="K2924" s="56"/>
    </row>
    <row r="2925" ht="32.25" customHeight="1">
      <c r="A2925" s="55" t="s">
        <v>63</v>
      </c>
      <c r="B2925" s="46" t="s">
        <v>18437</v>
      </c>
      <c r="C2925" s="55" t="s">
        <v>18452</v>
      </c>
      <c r="D2925" s="46">
        <v>0.0</v>
      </c>
      <c r="E2925" s="46">
        <v>0.0</v>
      </c>
      <c r="F2925" s="46">
        <v>12.0</v>
      </c>
      <c r="G2925" s="46">
        <v>0.0</v>
      </c>
      <c r="H2925" s="46">
        <v>0.0</v>
      </c>
      <c r="I2925" s="46">
        <v>0.0</v>
      </c>
      <c r="J2925" s="3"/>
      <c r="K2925" s="56"/>
    </row>
    <row r="2926" ht="32.25" customHeight="1">
      <c r="A2926" s="55" t="s">
        <v>63</v>
      </c>
      <c r="B2926" s="46" t="s">
        <v>18437</v>
      </c>
      <c r="C2926" s="55" t="s">
        <v>18454</v>
      </c>
      <c r="D2926" s="46">
        <v>0.0</v>
      </c>
      <c r="E2926" s="46">
        <v>0.0</v>
      </c>
      <c r="F2926" s="46">
        <v>11.0</v>
      </c>
      <c r="G2926" s="46">
        <v>0.0</v>
      </c>
      <c r="H2926" s="46">
        <v>0.0</v>
      </c>
      <c r="I2926" s="46">
        <v>0.0</v>
      </c>
      <c r="J2926" s="3"/>
      <c r="K2926" s="56"/>
    </row>
    <row r="2927" ht="32.25" customHeight="1">
      <c r="A2927" s="55" t="s">
        <v>63</v>
      </c>
      <c r="B2927" s="46" t="s">
        <v>18437</v>
      </c>
      <c r="C2927" s="55" t="s">
        <v>18459</v>
      </c>
      <c r="D2927" s="46">
        <v>0.0</v>
      </c>
      <c r="E2927" s="46">
        <v>0.0</v>
      </c>
      <c r="F2927" s="46">
        <v>8.0</v>
      </c>
      <c r="G2927" s="46">
        <v>0.0</v>
      </c>
      <c r="H2927" s="46">
        <v>0.0</v>
      </c>
      <c r="I2927" s="46">
        <v>0.0</v>
      </c>
      <c r="J2927" s="3"/>
      <c r="K2927" s="56"/>
    </row>
    <row r="2928" ht="32.25" customHeight="1">
      <c r="A2928" s="55" t="s">
        <v>63</v>
      </c>
      <c r="B2928" s="46" t="s">
        <v>18437</v>
      </c>
      <c r="C2928" s="55" t="s">
        <v>18464</v>
      </c>
      <c r="D2928" s="46">
        <v>0.0</v>
      </c>
      <c r="E2928" s="46">
        <v>0.0</v>
      </c>
      <c r="F2928" s="46">
        <v>2.0</v>
      </c>
      <c r="G2928" s="46">
        <v>0.0</v>
      </c>
      <c r="H2928" s="46">
        <v>0.0</v>
      </c>
      <c r="I2928" s="46">
        <v>0.0</v>
      </c>
      <c r="J2928" s="3"/>
      <c r="K2928" s="56"/>
    </row>
    <row r="2929" ht="32.25" customHeight="1">
      <c r="A2929" s="55" t="s">
        <v>63</v>
      </c>
      <c r="B2929" s="46" t="s">
        <v>18437</v>
      </c>
      <c r="C2929" s="55" t="s">
        <v>18467</v>
      </c>
      <c r="D2929" s="46">
        <v>0.0</v>
      </c>
      <c r="E2929" s="46">
        <v>0.0</v>
      </c>
      <c r="F2929" s="46">
        <v>1.0</v>
      </c>
      <c r="G2929" s="46">
        <v>0.0</v>
      </c>
      <c r="H2929" s="46">
        <v>0.0</v>
      </c>
      <c r="I2929" s="46">
        <v>0.0</v>
      </c>
      <c r="J2929" s="3"/>
      <c r="K2929" s="56"/>
    </row>
    <row r="2930" ht="32.25" customHeight="1">
      <c r="A2930" s="55" t="s">
        <v>63</v>
      </c>
      <c r="B2930" s="46" t="s">
        <v>18437</v>
      </c>
      <c r="C2930" s="55" t="s">
        <v>18468</v>
      </c>
      <c r="D2930" s="46">
        <v>0.0</v>
      </c>
      <c r="E2930" s="46">
        <v>0.0</v>
      </c>
      <c r="F2930" s="46">
        <v>1.0</v>
      </c>
      <c r="G2930" s="46">
        <v>0.0</v>
      </c>
      <c r="H2930" s="46">
        <v>0.0</v>
      </c>
      <c r="I2930" s="46">
        <v>0.0</v>
      </c>
      <c r="J2930" s="3"/>
      <c r="K2930" s="56"/>
    </row>
    <row r="2931" ht="32.25" customHeight="1">
      <c r="A2931" s="55" t="s">
        <v>63</v>
      </c>
      <c r="B2931" s="46" t="s">
        <v>18437</v>
      </c>
      <c r="C2931" s="55" t="s">
        <v>18472</v>
      </c>
      <c r="D2931" s="46">
        <v>0.0</v>
      </c>
      <c r="E2931" s="46">
        <v>0.0</v>
      </c>
      <c r="F2931" s="46">
        <v>1.0</v>
      </c>
      <c r="G2931" s="46">
        <v>0.0</v>
      </c>
      <c r="H2931" s="46">
        <v>0.0</v>
      </c>
      <c r="I2931" s="46">
        <v>0.0</v>
      </c>
      <c r="J2931" s="3"/>
      <c r="K2931" s="56"/>
    </row>
    <row r="2932" ht="32.25" customHeight="1">
      <c r="A2932" s="55" t="s">
        <v>63</v>
      </c>
      <c r="B2932" s="46" t="s">
        <v>18437</v>
      </c>
      <c r="C2932" s="55" t="s">
        <v>18476</v>
      </c>
      <c r="D2932" s="46">
        <v>0.0</v>
      </c>
      <c r="E2932" s="46">
        <v>0.0</v>
      </c>
      <c r="F2932" s="46">
        <v>1.0</v>
      </c>
      <c r="G2932" s="46">
        <v>0.0</v>
      </c>
      <c r="H2932" s="46">
        <v>0.0</v>
      </c>
      <c r="I2932" s="46">
        <v>0.0</v>
      </c>
      <c r="J2932" s="3"/>
      <c r="K2932" s="56"/>
    </row>
    <row r="2933" ht="32.25" customHeight="1">
      <c r="A2933" s="55" t="s">
        <v>63</v>
      </c>
      <c r="B2933" s="46" t="s">
        <v>18437</v>
      </c>
      <c r="C2933" s="55" t="s">
        <v>18479</v>
      </c>
      <c r="D2933" s="46">
        <v>0.0</v>
      </c>
      <c r="E2933" s="46">
        <v>0.0</v>
      </c>
      <c r="F2933" s="46">
        <v>1.0</v>
      </c>
      <c r="G2933" s="46">
        <v>0.0</v>
      </c>
      <c r="H2933" s="46">
        <v>0.0</v>
      </c>
      <c r="I2933" s="46">
        <v>0.0</v>
      </c>
      <c r="J2933" s="3"/>
      <c r="K2933" s="56"/>
    </row>
    <row r="2934" ht="32.25" customHeight="1">
      <c r="A2934" s="55" t="s">
        <v>63</v>
      </c>
      <c r="B2934" s="46" t="s">
        <v>18437</v>
      </c>
      <c r="C2934" s="55" t="s">
        <v>18482</v>
      </c>
      <c r="D2934" s="46">
        <v>0.0</v>
      </c>
      <c r="E2934" s="46">
        <v>0.0</v>
      </c>
      <c r="F2934" s="46">
        <v>1.0</v>
      </c>
      <c r="G2934" s="46">
        <v>0.0</v>
      </c>
      <c r="H2934" s="46">
        <v>0.0</v>
      </c>
      <c r="I2934" s="46">
        <v>0.0</v>
      </c>
      <c r="J2934" s="3"/>
      <c r="K2934" s="56"/>
    </row>
    <row r="2935" ht="32.25" customHeight="1">
      <c r="A2935" s="55" t="s">
        <v>63</v>
      </c>
      <c r="B2935" s="46" t="s">
        <v>18437</v>
      </c>
      <c r="C2935" s="55" t="s">
        <v>18486</v>
      </c>
      <c r="D2935" s="46">
        <v>0.0</v>
      </c>
      <c r="E2935" s="46">
        <v>0.0</v>
      </c>
      <c r="F2935" s="46">
        <v>1.0</v>
      </c>
      <c r="G2935" s="46">
        <v>0.0</v>
      </c>
      <c r="H2935" s="46">
        <v>0.0</v>
      </c>
      <c r="I2935" s="46">
        <v>0.0</v>
      </c>
      <c r="J2935" s="3"/>
      <c r="K2935" s="56"/>
    </row>
    <row r="2936" ht="32.25" customHeight="1">
      <c r="A2936" s="55" t="s">
        <v>63</v>
      </c>
      <c r="B2936" s="46" t="s">
        <v>18489</v>
      </c>
      <c r="C2936" s="55" t="s">
        <v>18490</v>
      </c>
      <c r="D2936" s="46">
        <v>0.0</v>
      </c>
      <c r="E2936" s="46">
        <v>0.0</v>
      </c>
      <c r="F2936" s="46">
        <v>83.0</v>
      </c>
      <c r="G2936" s="46">
        <v>0.0</v>
      </c>
      <c r="H2936" s="46">
        <v>0.0</v>
      </c>
      <c r="I2936" s="46">
        <v>0.0</v>
      </c>
      <c r="J2936" s="3"/>
      <c r="K2936" s="56"/>
    </row>
    <row r="2937" ht="32.25" customHeight="1">
      <c r="A2937" s="55" t="s">
        <v>63</v>
      </c>
      <c r="B2937" s="46" t="s">
        <v>18489</v>
      </c>
      <c r="C2937" s="55" t="s">
        <v>18494</v>
      </c>
      <c r="D2937" s="46">
        <v>0.0</v>
      </c>
      <c r="E2937" s="46">
        <v>0.0</v>
      </c>
      <c r="F2937" s="46">
        <v>57.0</v>
      </c>
      <c r="G2937" s="46">
        <v>0.0</v>
      </c>
      <c r="H2937" s="46">
        <v>0.0</v>
      </c>
      <c r="I2937" s="46">
        <v>0.0</v>
      </c>
      <c r="J2937" s="3"/>
      <c r="K2937" s="56"/>
    </row>
    <row r="2938" ht="32.25" customHeight="1">
      <c r="A2938" s="55" t="s">
        <v>63</v>
      </c>
      <c r="B2938" s="46" t="s">
        <v>18489</v>
      </c>
      <c r="C2938" s="55" t="s">
        <v>18496</v>
      </c>
      <c r="D2938" s="46">
        <v>0.0</v>
      </c>
      <c r="E2938" s="46">
        <v>0.0</v>
      </c>
      <c r="F2938" s="46">
        <v>50.0</v>
      </c>
      <c r="G2938" s="46">
        <v>0.0</v>
      </c>
      <c r="H2938" s="46">
        <v>0.0</v>
      </c>
      <c r="I2938" s="46">
        <v>0.0</v>
      </c>
      <c r="J2938" s="3"/>
      <c r="K2938" s="56"/>
    </row>
    <row r="2939" ht="32.25" customHeight="1">
      <c r="A2939" s="55" t="s">
        <v>63</v>
      </c>
      <c r="B2939" s="46" t="s">
        <v>18489</v>
      </c>
      <c r="C2939" s="55" t="s">
        <v>18499</v>
      </c>
      <c r="D2939" s="46">
        <v>0.0</v>
      </c>
      <c r="E2939" s="46">
        <v>0.0</v>
      </c>
      <c r="F2939" s="46">
        <v>49.0</v>
      </c>
      <c r="G2939" s="46">
        <v>0.0</v>
      </c>
      <c r="H2939" s="46">
        <v>0.0</v>
      </c>
      <c r="I2939" s="46">
        <v>0.0</v>
      </c>
      <c r="J2939" s="3"/>
      <c r="K2939" s="56"/>
    </row>
    <row r="2940" ht="32.25" customHeight="1">
      <c r="A2940" s="55" t="s">
        <v>63</v>
      </c>
      <c r="B2940" s="46" t="s">
        <v>18489</v>
      </c>
      <c r="C2940" s="55" t="s">
        <v>18505</v>
      </c>
      <c r="D2940" s="46">
        <v>0.0</v>
      </c>
      <c r="E2940" s="46">
        <v>0.0</v>
      </c>
      <c r="F2940" s="46">
        <v>38.0</v>
      </c>
      <c r="G2940" s="46">
        <v>0.0</v>
      </c>
      <c r="H2940" s="46">
        <v>0.0</v>
      </c>
      <c r="I2940" s="46">
        <v>0.0</v>
      </c>
      <c r="J2940" s="3"/>
      <c r="K2940" s="56"/>
    </row>
    <row r="2941" ht="32.25" customHeight="1">
      <c r="A2941" s="55" t="s">
        <v>63</v>
      </c>
      <c r="B2941" s="46" t="s">
        <v>18489</v>
      </c>
      <c r="C2941" s="55" t="s">
        <v>18509</v>
      </c>
      <c r="D2941" s="46">
        <v>0.0</v>
      </c>
      <c r="E2941" s="46">
        <v>0.0</v>
      </c>
      <c r="F2941" s="46">
        <v>32.0</v>
      </c>
      <c r="G2941" s="46">
        <v>0.0</v>
      </c>
      <c r="H2941" s="46">
        <v>0.0</v>
      </c>
      <c r="I2941" s="46">
        <v>0.0</v>
      </c>
      <c r="J2941" s="3"/>
      <c r="K2941" s="56"/>
    </row>
    <row r="2942" ht="32.25" customHeight="1">
      <c r="A2942" s="55" t="s">
        <v>63</v>
      </c>
      <c r="B2942" s="46" t="s">
        <v>18489</v>
      </c>
      <c r="C2942" s="55" t="s">
        <v>18513</v>
      </c>
      <c r="D2942" s="46">
        <v>0.0</v>
      </c>
      <c r="E2942" s="46">
        <v>0.0</v>
      </c>
      <c r="F2942" s="46">
        <v>31.0</v>
      </c>
      <c r="G2942" s="46">
        <v>0.0</v>
      </c>
      <c r="H2942" s="46">
        <v>0.0</v>
      </c>
      <c r="I2942" s="46">
        <v>0.0</v>
      </c>
      <c r="J2942" s="3"/>
      <c r="K2942" s="56"/>
    </row>
    <row r="2943" ht="32.25" customHeight="1">
      <c r="A2943" s="55" t="s">
        <v>63</v>
      </c>
      <c r="B2943" s="46" t="s">
        <v>18489</v>
      </c>
      <c r="C2943" s="55" t="s">
        <v>18516</v>
      </c>
      <c r="D2943" s="46">
        <v>0.0</v>
      </c>
      <c r="E2943" s="46">
        <v>0.0</v>
      </c>
      <c r="F2943" s="46">
        <v>29.0</v>
      </c>
      <c r="G2943" s="46">
        <v>0.0</v>
      </c>
      <c r="H2943" s="46">
        <v>0.0</v>
      </c>
      <c r="I2943" s="46">
        <v>0.0</v>
      </c>
      <c r="J2943" s="3"/>
      <c r="K2943" s="56"/>
    </row>
    <row r="2944" ht="32.25" customHeight="1">
      <c r="A2944" s="55" t="s">
        <v>63</v>
      </c>
      <c r="B2944" s="46" t="s">
        <v>18489</v>
      </c>
      <c r="C2944" s="55" t="s">
        <v>18520</v>
      </c>
      <c r="D2944" s="46">
        <v>0.0</v>
      </c>
      <c r="E2944" s="46">
        <v>0.0</v>
      </c>
      <c r="F2944" s="46">
        <v>29.0</v>
      </c>
      <c r="G2944" s="46">
        <v>0.0</v>
      </c>
      <c r="H2944" s="46">
        <v>0.0</v>
      </c>
      <c r="I2944" s="46">
        <v>0.0</v>
      </c>
      <c r="J2944" s="3"/>
      <c r="K2944" s="56"/>
    </row>
    <row r="2945" ht="32.25" customHeight="1">
      <c r="A2945" s="55" t="s">
        <v>63</v>
      </c>
      <c r="B2945" s="46" t="s">
        <v>18489</v>
      </c>
      <c r="C2945" s="55" t="s">
        <v>18525</v>
      </c>
      <c r="D2945" s="46">
        <v>0.0</v>
      </c>
      <c r="E2945" s="46">
        <v>0.0</v>
      </c>
      <c r="F2945" s="46">
        <v>16.0</v>
      </c>
      <c r="G2945" s="46">
        <v>0.0</v>
      </c>
      <c r="H2945" s="46">
        <v>0.0</v>
      </c>
      <c r="I2945" s="46">
        <v>0.0</v>
      </c>
      <c r="J2945" s="3"/>
      <c r="K2945" s="56"/>
    </row>
    <row r="2946" ht="32.25" customHeight="1">
      <c r="A2946" s="55" t="s">
        <v>63</v>
      </c>
      <c r="B2946" s="46" t="s">
        <v>18489</v>
      </c>
      <c r="C2946" s="55" t="s">
        <v>18528</v>
      </c>
      <c r="D2946" s="46">
        <v>0.0</v>
      </c>
      <c r="E2946" s="46">
        <v>0.0</v>
      </c>
      <c r="F2946" s="46">
        <v>16.0</v>
      </c>
      <c r="G2946" s="46">
        <v>0.0</v>
      </c>
      <c r="H2946" s="46">
        <v>0.0</v>
      </c>
      <c r="I2946" s="46">
        <v>0.0</v>
      </c>
      <c r="J2946" s="3"/>
      <c r="K2946" s="56"/>
    </row>
    <row r="2947" ht="32.25" customHeight="1">
      <c r="A2947" s="55" t="s">
        <v>63</v>
      </c>
      <c r="B2947" s="46" t="s">
        <v>18489</v>
      </c>
      <c r="C2947" s="55" t="s">
        <v>18532</v>
      </c>
      <c r="D2947" s="46">
        <v>0.0</v>
      </c>
      <c r="E2947" s="46">
        <v>0.0</v>
      </c>
      <c r="F2947" s="46">
        <v>12.0</v>
      </c>
      <c r="G2947" s="46">
        <v>0.0</v>
      </c>
      <c r="H2947" s="46">
        <v>0.0</v>
      </c>
      <c r="I2947" s="46">
        <v>0.0</v>
      </c>
      <c r="J2947" s="3"/>
      <c r="K2947" s="56"/>
    </row>
    <row r="2948" ht="32.25" customHeight="1">
      <c r="A2948" s="55" t="s">
        <v>63</v>
      </c>
      <c r="B2948" s="46" t="s">
        <v>18489</v>
      </c>
      <c r="C2948" s="55" t="s">
        <v>18536</v>
      </c>
      <c r="D2948" s="46">
        <v>0.0</v>
      </c>
      <c r="E2948" s="46">
        <v>0.0</v>
      </c>
      <c r="F2948" s="46">
        <v>1.0</v>
      </c>
      <c r="G2948" s="46">
        <v>0.0</v>
      </c>
      <c r="H2948" s="46">
        <v>0.0</v>
      </c>
      <c r="I2948" s="46">
        <v>0.0</v>
      </c>
      <c r="J2948" s="3"/>
      <c r="K2948" s="56"/>
    </row>
    <row r="2949" ht="32.25" customHeight="1">
      <c r="A2949" s="55" t="s">
        <v>63</v>
      </c>
      <c r="B2949" s="46" t="s">
        <v>18489</v>
      </c>
      <c r="C2949" s="55" t="s">
        <v>18540</v>
      </c>
      <c r="D2949" s="46">
        <v>0.0</v>
      </c>
      <c r="E2949" s="46">
        <v>0.0</v>
      </c>
      <c r="F2949" s="46">
        <v>1.0</v>
      </c>
      <c r="G2949" s="46">
        <v>0.0</v>
      </c>
      <c r="H2949" s="46">
        <v>0.0</v>
      </c>
      <c r="I2949" s="46">
        <v>0.0</v>
      </c>
      <c r="J2949" s="3"/>
      <c r="K2949" s="56"/>
    </row>
    <row r="2950" ht="32.25" customHeight="1">
      <c r="A2950" s="55" t="s">
        <v>63</v>
      </c>
      <c r="B2950" s="46" t="s">
        <v>18543</v>
      </c>
      <c r="C2950" s="55" t="s">
        <v>18544</v>
      </c>
      <c r="D2950" s="46">
        <v>0.0</v>
      </c>
      <c r="E2950" s="46">
        <v>0.0</v>
      </c>
      <c r="F2950" s="46">
        <v>52.0</v>
      </c>
      <c r="G2950" s="46">
        <v>0.0</v>
      </c>
      <c r="H2950" s="46">
        <v>0.0</v>
      </c>
      <c r="I2950" s="46">
        <v>0.0</v>
      </c>
      <c r="J2950" s="3"/>
      <c r="K2950" s="56"/>
    </row>
    <row r="2951" ht="32.25" customHeight="1">
      <c r="A2951" s="55" t="s">
        <v>63</v>
      </c>
      <c r="B2951" s="46" t="s">
        <v>18543</v>
      </c>
      <c r="C2951" s="55" t="s">
        <v>18547</v>
      </c>
      <c r="D2951" s="46">
        <v>0.0</v>
      </c>
      <c r="E2951" s="46">
        <v>0.0</v>
      </c>
      <c r="F2951" s="46">
        <v>33.0</v>
      </c>
      <c r="G2951" s="46">
        <v>0.0</v>
      </c>
      <c r="H2951" s="46">
        <v>0.0</v>
      </c>
      <c r="I2951" s="46">
        <v>0.0</v>
      </c>
      <c r="J2951" s="3"/>
      <c r="K2951" s="56"/>
    </row>
    <row r="2952" ht="32.25" customHeight="1">
      <c r="A2952" s="55" t="s">
        <v>63</v>
      </c>
      <c r="B2952" s="46" t="s">
        <v>18543</v>
      </c>
      <c r="C2952" s="55" t="s">
        <v>18551</v>
      </c>
      <c r="D2952" s="46">
        <v>0.0</v>
      </c>
      <c r="E2952" s="46">
        <v>0.0</v>
      </c>
      <c r="F2952" s="46">
        <v>32.0</v>
      </c>
      <c r="G2952" s="46">
        <v>0.0</v>
      </c>
      <c r="H2952" s="46">
        <v>0.0</v>
      </c>
      <c r="I2952" s="46">
        <v>0.0</v>
      </c>
      <c r="J2952" s="3"/>
      <c r="K2952" s="56"/>
    </row>
    <row r="2953" ht="32.25" customHeight="1">
      <c r="A2953" s="55" t="s">
        <v>63</v>
      </c>
      <c r="B2953" s="46" t="s">
        <v>18543</v>
      </c>
      <c r="C2953" s="55" t="s">
        <v>18556</v>
      </c>
      <c r="D2953" s="46">
        <v>0.0</v>
      </c>
      <c r="E2953" s="46">
        <v>0.0</v>
      </c>
      <c r="F2953" s="46">
        <v>31.0</v>
      </c>
      <c r="G2953" s="46">
        <v>0.0</v>
      </c>
      <c r="H2953" s="46">
        <v>0.0</v>
      </c>
      <c r="I2953" s="46">
        <v>0.0</v>
      </c>
      <c r="J2953" s="3"/>
      <c r="K2953" s="56"/>
    </row>
    <row r="2954" ht="32.25" customHeight="1">
      <c r="A2954" s="55" t="s">
        <v>63</v>
      </c>
      <c r="B2954" s="46" t="s">
        <v>18543</v>
      </c>
      <c r="C2954" s="55" t="s">
        <v>18560</v>
      </c>
      <c r="D2954" s="46">
        <v>0.0</v>
      </c>
      <c r="E2954" s="46">
        <v>0.0</v>
      </c>
      <c r="F2954" s="46">
        <v>29.0</v>
      </c>
      <c r="G2954" s="46">
        <v>0.0</v>
      </c>
      <c r="H2954" s="46">
        <v>0.0</v>
      </c>
      <c r="I2954" s="46">
        <v>0.0</v>
      </c>
      <c r="J2954" s="3"/>
      <c r="K2954" s="56"/>
    </row>
    <row r="2955" ht="32.25" customHeight="1">
      <c r="A2955" s="55" t="s">
        <v>63</v>
      </c>
      <c r="B2955" s="46" t="s">
        <v>18543</v>
      </c>
      <c r="C2955" s="55" t="s">
        <v>18563</v>
      </c>
      <c r="D2955" s="46">
        <v>0.0</v>
      </c>
      <c r="E2955" s="46">
        <v>0.0</v>
      </c>
      <c r="F2955" s="46">
        <v>26.0</v>
      </c>
      <c r="G2955" s="46">
        <v>0.0</v>
      </c>
      <c r="H2955" s="46">
        <v>0.0</v>
      </c>
      <c r="I2955" s="46">
        <v>0.0</v>
      </c>
      <c r="J2955" s="3"/>
      <c r="K2955" s="56"/>
    </row>
    <row r="2956" ht="32.25" customHeight="1">
      <c r="A2956" s="55" t="s">
        <v>63</v>
      </c>
      <c r="B2956" s="46" t="s">
        <v>18543</v>
      </c>
      <c r="C2956" s="55" t="s">
        <v>18566</v>
      </c>
      <c r="D2956" s="46">
        <v>0.0</v>
      </c>
      <c r="E2956" s="46">
        <v>0.0</v>
      </c>
      <c r="F2956" s="46">
        <v>24.0</v>
      </c>
      <c r="G2956" s="46">
        <v>0.0</v>
      </c>
      <c r="H2956" s="46">
        <v>0.0</v>
      </c>
      <c r="I2956" s="46">
        <v>0.0</v>
      </c>
      <c r="J2956" s="3"/>
      <c r="K2956" s="56"/>
    </row>
    <row r="2957" ht="32.25" customHeight="1">
      <c r="A2957" s="55" t="s">
        <v>63</v>
      </c>
      <c r="B2957" s="46" t="s">
        <v>18543</v>
      </c>
      <c r="C2957" s="55" t="s">
        <v>18571</v>
      </c>
      <c r="D2957" s="46">
        <v>0.0</v>
      </c>
      <c r="E2957" s="46">
        <v>0.0</v>
      </c>
      <c r="F2957" s="46">
        <v>24.0</v>
      </c>
      <c r="G2957" s="46">
        <v>0.0</v>
      </c>
      <c r="H2957" s="46">
        <v>0.0</v>
      </c>
      <c r="I2957" s="46">
        <v>0.0</v>
      </c>
      <c r="J2957" s="3"/>
      <c r="K2957" s="56"/>
    </row>
    <row r="2958" ht="32.25" customHeight="1">
      <c r="A2958" s="55" t="s">
        <v>63</v>
      </c>
      <c r="B2958" s="46" t="s">
        <v>18543</v>
      </c>
      <c r="C2958" s="55" t="s">
        <v>18575</v>
      </c>
      <c r="D2958" s="46">
        <v>0.0</v>
      </c>
      <c r="E2958" s="46">
        <v>0.0</v>
      </c>
      <c r="F2958" s="46">
        <v>18.0</v>
      </c>
      <c r="G2958" s="46">
        <v>0.0</v>
      </c>
      <c r="H2958" s="46">
        <v>0.0</v>
      </c>
      <c r="I2958" s="46">
        <v>0.0</v>
      </c>
      <c r="J2958" s="3"/>
      <c r="K2958" s="56"/>
    </row>
    <row r="2959" ht="32.25" customHeight="1">
      <c r="A2959" s="55" t="s">
        <v>63</v>
      </c>
      <c r="B2959" s="46" t="s">
        <v>18543</v>
      </c>
      <c r="C2959" s="55" t="s">
        <v>18579</v>
      </c>
      <c r="D2959" s="46">
        <v>0.0</v>
      </c>
      <c r="E2959" s="46">
        <v>0.0</v>
      </c>
      <c r="F2959" s="46">
        <v>17.0</v>
      </c>
      <c r="G2959" s="46">
        <v>0.0</v>
      </c>
      <c r="H2959" s="46">
        <v>0.0</v>
      </c>
      <c r="I2959" s="46">
        <v>0.0</v>
      </c>
      <c r="J2959" s="3"/>
      <c r="K2959" s="56"/>
    </row>
    <row r="2960" ht="32.25" customHeight="1">
      <c r="A2960" s="55" t="s">
        <v>63</v>
      </c>
      <c r="B2960" s="46" t="s">
        <v>18543</v>
      </c>
      <c r="C2960" s="55" t="s">
        <v>18582</v>
      </c>
      <c r="D2960" s="46">
        <v>0.0</v>
      </c>
      <c r="E2960" s="46">
        <v>0.0</v>
      </c>
      <c r="F2960" s="46">
        <v>17.0</v>
      </c>
      <c r="G2960" s="46">
        <v>0.0</v>
      </c>
      <c r="H2960" s="46">
        <v>0.0</v>
      </c>
      <c r="I2960" s="46">
        <v>0.0</v>
      </c>
      <c r="J2960" s="3"/>
      <c r="K2960" s="56"/>
    </row>
    <row r="2961" ht="32.25" customHeight="1">
      <c r="A2961" s="55" t="s">
        <v>63</v>
      </c>
      <c r="B2961" s="46" t="s">
        <v>18543</v>
      </c>
      <c r="C2961" s="55" t="s">
        <v>18585</v>
      </c>
      <c r="D2961" s="46">
        <v>0.0</v>
      </c>
      <c r="E2961" s="46">
        <v>0.0</v>
      </c>
      <c r="F2961" s="46">
        <v>16.0</v>
      </c>
      <c r="G2961" s="46">
        <v>0.0</v>
      </c>
      <c r="H2961" s="46">
        <v>0.0</v>
      </c>
      <c r="I2961" s="46">
        <v>0.0</v>
      </c>
      <c r="J2961" s="3"/>
      <c r="K2961" s="56"/>
    </row>
    <row r="2962" ht="32.25" customHeight="1">
      <c r="A2962" s="55" t="s">
        <v>63</v>
      </c>
      <c r="B2962" s="46" t="s">
        <v>18543</v>
      </c>
      <c r="C2962" s="55" t="s">
        <v>18589</v>
      </c>
      <c r="D2962" s="46">
        <v>0.0</v>
      </c>
      <c r="E2962" s="46">
        <v>0.0</v>
      </c>
      <c r="F2962" s="46">
        <v>13.0</v>
      </c>
      <c r="G2962" s="46">
        <v>0.0</v>
      </c>
      <c r="H2962" s="46">
        <v>0.0</v>
      </c>
      <c r="I2962" s="46">
        <v>0.0</v>
      </c>
      <c r="J2962" s="3"/>
      <c r="K2962" s="56"/>
    </row>
    <row r="2963" ht="32.25" customHeight="1">
      <c r="A2963" s="55" t="s">
        <v>63</v>
      </c>
      <c r="B2963" s="46" t="s">
        <v>18543</v>
      </c>
      <c r="C2963" s="55" t="s">
        <v>18593</v>
      </c>
      <c r="D2963" s="46">
        <v>0.0</v>
      </c>
      <c r="E2963" s="46">
        <v>0.0</v>
      </c>
      <c r="F2963" s="46">
        <v>12.0</v>
      </c>
      <c r="G2963" s="46">
        <v>0.0</v>
      </c>
      <c r="H2963" s="46">
        <v>0.0</v>
      </c>
      <c r="I2963" s="46">
        <v>0.0</v>
      </c>
      <c r="J2963" s="3"/>
      <c r="K2963" s="56"/>
    </row>
    <row r="2964" ht="32.25" customHeight="1">
      <c r="A2964" s="55" t="s">
        <v>63</v>
      </c>
      <c r="B2964" s="46" t="s">
        <v>18543</v>
      </c>
      <c r="C2964" s="55" t="s">
        <v>18597</v>
      </c>
      <c r="D2964" s="46">
        <v>0.0</v>
      </c>
      <c r="E2964" s="46">
        <v>0.0</v>
      </c>
      <c r="F2964" s="46">
        <v>10.0</v>
      </c>
      <c r="G2964" s="46">
        <v>0.0</v>
      </c>
      <c r="H2964" s="46">
        <v>0.0</v>
      </c>
      <c r="I2964" s="46">
        <v>0.0</v>
      </c>
      <c r="J2964" s="3"/>
      <c r="K2964" s="56"/>
    </row>
    <row r="2965" ht="32.25" customHeight="1">
      <c r="A2965" s="55" t="s">
        <v>63</v>
      </c>
      <c r="B2965" s="46" t="s">
        <v>18543</v>
      </c>
      <c r="C2965" s="55" t="s">
        <v>18600</v>
      </c>
      <c r="D2965" s="46">
        <v>1.0</v>
      </c>
      <c r="E2965" s="46">
        <v>0.0</v>
      </c>
      <c r="F2965" s="46">
        <v>0.0</v>
      </c>
      <c r="G2965" s="46">
        <v>0.0</v>
      </c>
      <c r="H2965" s="46">
        <v>0.0</v>
      </c>
      <c r="I2965" s="46">
        <v>1.0</v>
      </c>
      <c r="J2965" s="3"/>
      <c r="K2965" s="56"/>
    </row>
    <row r="2966" ht="32.25" customHeight="1">
      <c r="A2966" s="55" t="s">
        <v>63</v>
      </c>
      <c r="B2966" s="46" t="s">
        <v>18543</v>
      </c>
      <c r="C2966" s="55" t="s">
        <v>18602</v>
      </c>
      <c r="D2966" s="46">
        <v>1.0</v>
      </c>
      <c r="E2966" s="46">
        <v>0.0</v>
      </c>
      <c r="F2966" s="46">
        <v>0.0</v>
      </c>
      <c r="G2966" s="46">
        <v>0.0</v>
      </c>
      <c r="H2966" s="46">
        <v>0.0</v>
      </c>
      <c r="I2966" s="46">
        <v>0.0</v>
      </c>
      <c r="J2966" s="3"/>
      <c r="K2966" s="56"/>
    </row>
    <row r="2967" ht="32.25" customHeight="1">
      <c r="A2967" s="55" t="s">
        <v>63</v>
      </c>
      <c r="B2967" s="46" t="s">
        <v>18543</v>
      </c>
      <c r="C2967" s="55" t="s">
        <v>18606</v>
      </c>
      <c r="D2967" s="46">
        <v>1.0</v>
      </c>
      <c r="E2967" s="46">
        <v>0.0</v>
      </c>
      <c r="F2967" s="46">
        <v>0.0</v>
      </c>
      <c r="G2967" s="46">
        <v>0.0</v>
      </c>
      <c r="H2967" s="46">
        <v>0.0</v>
      </c>
      <c r="I2967" s="46">
        <v>0.0</v>
      </c>
      <c r="J2967" s="3"/>
      <c r="K2967" s="56"/>
    </row>
    <row r="2968" ht="32.25" customHeight="1">
      <c r="A2968" s="55" t="s">
        <v>63</v>
      </c>
      <c r="B2968" s="46" t="s">
        <v>18543</v>
      </c>
      <c r="C2968" s="55" t="s">
        <v>18611</v>
      </c>
      <c r="D2968" s="46">
        <v>1.0</v>
      </c>
      <c r="E2968" s="46">
        <v>0.0</v>
      </c>
      <c r="F2968" s="46">
        <v>0.0</v>
      </c>
      <c r="G2968" s="46">
        <v>0.0</v>
      </c>
      <c r="H2968" s="46">
        <v>0.0</v>
      </c>
      <c r="I2968" s="46">
        <v>0.0</v>
      </c>
      <c r="J2968" s="3"/>
      <c r="K2968" s="56"/>
    </row>
    <row r="2969" ht="32.25" customHeight="1">
      <c r="A2969" s="55" t="s">
        <v>63</v>
      </c>
      <c r="B2969" s="46" t="s">
        <v>18543</v>
      </c>
      <c r="C2969" s="55" t="s">
        <v>18615</v>
      </c>
      <c r="D2969" s="46">
        <v>1.0</v>
      </c>
      <c r="E2969" s="46">
        <v>0.0</v>
      </c>
      <c r="F2969" s="46">
        <v>0.0</v>
      </c>
      <c r="G2969" s="46">
        <v>0.0</v>
      </c>
      <c r="H2969" s="46">
        <v>0.0</v>
      </c>
      <c r="I2969" s="46">
        <v>0.0</v>
      </c>
      <c r="J2969" s="3"/>
      <c r="K2969" s="56"/>
    </row>
    <row r="2970" ht="32.25" customHeight="1">
      <c r="A2970" s="55" t="s">
        <v>63</v>
      </c>
      <c r="B2970" s="46" t="s">
        <v>18543</v>
      </c>
      <c r="C2970" s="55" t="s">
        <v>18618</v>
      </c>
      <c r="D2970" s="46">
        <v>1.0</v>
      </c>
      <c r="E2970" s="46">
        <v>0.0</v>
      </c>
      <c r="F2970" s="46">
        <v>0.0</v>
      </c>
      <c r="G2970" s="46">
        <v>0.0</v>
      </c>
      <c r="H2970" s="46">
        <v>0.0</v>
      </c>
      <c r="I2970" s="46">
        <v>0.0</v>
      </c>
      <c r="J2970" s="3"/>
      <c r="K2970" s="56"/>
    </row>
    <row r="2971" ht="32.25" customHeight="1">
      <c r="A2971" s="55" t="s">
        <v>63</v>
      </c>
      <c r="B2971" s="46" t="s">
        <v>18543</v>
      </c>
      <c r="C2971" s="55" t="s">
        <v>18622</v>
      </c>
      <c r="D2971" s="46">
        <v>1.0</v>
      </c>
      <c r="E2971" s="46">
        <v>0.0</v>
      </c>
      <c r="F2971" s="46">
        <v>0.0</v>
      </c>
      <c r="G2971" s="46">
        <v>0.0</v>
      </c>
      <c r="H2971" s="46">
        <v>0.0</v>
      </c>
      <c r="I2971" s="46">
        <v>0.0</v>
      </c>
      <c r="J2971" s="3"/>
      <c r="K2971" s="56"/>
    </row>
    <row r="2972" ht="32.25" customHeight="1">
      <c r="A2972" s="55" t="s">
        <v>63</v>
      </c>
      <c r="B2972" s="46" t="s">
        <v>18543</v>
      </c>
      <c r="C2972" s="55" t="s">
        <v>18627</v>
      </c>
      <c r="D2972" s="46">
        <v>1.0</v>
      </c>
      <c r="E2972" s="46">
        <v>0.0</v>
      </c>
      <c r="F2972" s="46">
        <v>0.0</v>
      </c>
      <c r="G2972" s="46">
        <v>0.0</v>
      </c>
      <c r="H2972" s="46">
        <v>0.0</v>
      </c>
      <c r="I2972" s="46">
        <v>0.0</v>
      </c>
      <c r="J2972" s="3"/>
      <c r="K2972" s="56"/>
    </row>
    <row r="2973" ht="32.25" customHeight="1">
      <c r="A2973" s="55" t="s">
        <v>63</v>
      </c>
      <c r="B2973" s="46" t="s">
        <v>18543</v>
      </c>
      <c r="C2973" s="55" t="s">
        <v>18631</v>
      </c>
      <c r="D2973" s="46">
        <v>0.0</v>
      </c>
      <c r="E2973" s="46">
        <v>0.0</v>
      </c>
      <c r="F2973" s="46">
        <v>1.0</v>
      </c>
      <c r="G2973" s="46">
        <v>0.0</v>
      </c>
      <c r="H2973" s="46">
        <v>0.0</v>
      </c>
      <c r="I2973" s="46">
        <v>0.0</v>
      </c>
      <c r="J2973" s="3"/>
      <c r="K2973" s="56"/>
    </row>
    <row r="2974" ht="32.25" customHeight="1">
      <c r="A2974" s="55" t="s">
        <v>63</v>
      </c>
      <c r="B2974" s="46" t="s">
        <v>18543</v>
      </c>
      <c r="C2974" s="55" t="s">
        <v>18634</v>
      </c>
      <c r="D2974" s="46">
        <v>0.0</v>
      </c>
      <c r="E2974" s="46">
        <v>0.0</v>
      </c>
      <c r="F2974" s="46">
        <v>1.0</v>
      </c>
      <c r="G2974" s="46">
        <v>0.0</v>
      </c>
      <c r="H2974" s="46">
        <v>0.0</v>
      </c>
      <c r="I2974" s="46">
        <v>0.0</v>
      </c>
      <c r="J2974" s="3"/>
      <c r="K2974" s="56"/>
    </row>
    <row r="2975" ht="32.25" customHeight="1">
      <c r="A2975" s="55" t="s">
        <v>63</v>
      </c>
      <c r="B2975" s="46" t="s">
        <v>18543</v>
      </c>
      <c r="C2975" s="55" t="s">
        <v>18639</v>
      </c>
      <c r="D2975" s="46">
        <v>1.0</v>
      </c>
      <c r="E2975" s="46">
        <v>0.0</v>
      </c>
      <c r="F2975" s="46">
        <v>0.0</v>
      </c>
      <c r="G2975" s="46">
        <v>0.0</v>
      </c>
      <c r="H2975" s="46">
        <v>0.0</v>
      </c>
      <c r="I2975" s="46">
        <v>0.0</v>
      </c>
      <c r="J2975" s="3"/>
      <c r="K2975" s="56"/>
    </row>
    <row r="2976" ht="32.25" customHeight="1">
      <c r="A2976" s="55" t="s">
        <v>63</v>
      </c>
      <c r="B2976" s="46" t="s">
        <v>18543</v>
      </c>
      <c r="C2976" s="55" t="s">
        <v>18644</v>
      </c>
      <c r="D2976" s="46">
        <v>1.0</v>
      </c>
      <c r="E2976" s="46">
        <v>0.0</v>
      </c>
      <c r="F2976" s="46">
        <v>0.0</v>
      </c>
      <c r="G2976" s="46">
        <v>0.0</v>
      </c>
      <c r="H2976" s="46">
        <v>0.0</v>
      </c>
      <c r="I2976" s="46">
        <v>0.0</v>
      </c>
      <c r="J2976" s="3"/>
      <c r="K2976" s="56"/>
    </row>
    <row r="2977" ht="32.25" customHeight="1">
      <c r="A2977" s="55" t="s">
        <v>63</v>
      </c>
      <c r="B2977" s="46" t="s">
        <v>18543</v>
      </c>
      <c r="C2977" s="55" t="s">
        <v>18648</v>
      </c>
      <c r="D2977" s="46">
        <v>1.0</v>
      </c>
      <c r="E2977" s="46">
        <v>0.0</v>
      </c>
      <c r="F2977" s="46">
        <v>0.0</v>
      </c>
      <c r="G2977" s="46">
        <v>0.0</v>
      </c>
      <c r="H2977" s="46">
        <v>0.0</v>
      </c>
      <c r="I2977" s="46">
        <v>0.0</v>
      </c>
      <c r="J2977" s="3"/>
      <c r="K2977" s="56"/>
    </row>
    <row r="2978" ht="32.25" customHeight="1">
      <c r="A2978" s="55" t="s">
        <v>63</v>
      </c>
      <c r="B2978" s="46" t="s">
        <v>18650</v>
      </c>
      <c r="C2978" s="55" t="s">
        <v>18652</v>
      </c>
      <c r="D2978" s="46">
        <v>0.0</v>
      </c>
      <c r="E2978" s="46">
        <v>0.0</v>
      </c>
      <c r="F2978" s="46">
        <v>72.0</v>
      </c>
      <c r="G2978" s="46">
        <v>0.0</v>
      </c>
      <c r="H2978" s="46">
        <v>0.0</v>
      </c>
      <c r="I2978" s="46">
        <v>1.0</v>
      </c>
      <c r="J2978" s="3"/>
      <c r="K2978" s="56"/>
    </row>
    <row r="2979" ht="32.25" customHeight="1">
      <c r="A2979" s="55" t="s">
        <v>63</v>
      </c>
      <c r="B2979" s="46" t="s">
        <v>18650</v>
      </c>
      <c r="C2979" s="55" t="s">
        <v>18654</v>
      </c>
      <c r="D2979" s="46">
        <v>0.0</v>
      </c>
      <c r="E2979" s="46">
        <v>0.0</v>
      </c>
      <c r="F2979" s="46">
        <v>66.0</v>
      </c>
      <c r="G2979" s="46">
        <v>0.0</v>
      </c>
      <c r="H2979" s="46">
        <v>0.0</v>
      </c>
      <c r="I2979" s="46">
        <v>0.0</v>
      </c>
      <c r="J2979" s="3"/>
      <c r="K2979" s="56"/>
    </row>
    <row r="2980" ht="32.25" customHeight="1">
      <c r="A2980" s="55" t="s">
        <v>63</v>
      </c>
      <c r="B2980" s="46" t="s">
        <v>18650</v>
      </c>
      <c r="C2980" s="55" t="s">
        <v>18658</v>
      </c>
      <c r="D2980" s="46">
        <v>0.0</v>
      </c>
      <c r="E2980" s="46">
        <v>0.0</v>
      </c>
      <c r="F2980" s="46">
        <v>19.0</v>
      </c>
      <c r="G2980" s="46">
        <v>0.0</v>
      </c>
      <c r="H2980" s="46">
        <v>0.0</v>
      </c>
      <c r="I2980" s="46">
        <v>0.0</v>
      </c>
      <c r="J2980" s="3"/>
      <c r="K2980" s="56"/>
    </row>
    <row r="2981" ht="32.25" customHeight="1">
      <c r="A2981" s="55" t="s">
        <v>63</v>
      </c>
      <c r="B2981" s="46" t="s">
        <v>18650</v>
      </c>
      <c r="C2981" s="55" t="s">
        <v>18662</v>
      </c>
      <c r="D2981" s="46">
        <v>0.0</v>
      </c>
      <c r="E2981" s="46">
        <v>0.0</v>
      </c>
      <c r="F2981" s="46">
        <v>13.0</v>
      </c>
      <c r="G2981" s="46">
        <v>0.0</v>
      </c>
      <c r="H2981" s="46">
        <v>0.0</v>
      </c>
      <c r="I2981" s="46">
        <v>0.0</v>
      </c>
      <c r="J2981" s="3"/>
      <c r="K2981" s="56"/>
    </row>
    <row r="2982" ht="32.25" customHeight="1">
      <c r="A2982" s="55" t="s">
        <v>63</v>
      </c>
      <c r="B2982" s="46" t="s">
        <v>18650</v>
      </c>
      <c r="C2982" s="55" t="s">
        <v>18665</v>
      </c>
      <c r="D2982" s="46">
        <v>0.0</v>
      </c>
      <c r="E2982" s="46">
        <v>0.0</v>
      </c>
      <c r="F2982" s="46">
        <v>12.0</v>
      </c>
      <c r="G2982" s="46">
        <v>0.0</v>
      </c>
      <c r="H2982" s="46">
        <v>0.0</v>
      </c>
      <c r="I2982" s="46">
        <v>0.0</v>
      </c>
      <c r="J2982" s="3"/>
      <c r="K2982" s="56"/>
    </row>
    <row r="2983" ht="32.25" customHeight="1">
      <c r="A2983" s="55" t="s">
        <v>63</v>
      </c>
      <c r="B2983" s="46" t="s">
        <v>18650</v>
      </c>
      <c r="C2983" s="55" t="s">
        <v>18668</v>
      </c>
      <c r="D2983" s="46">
        <v>0.0</v>
      </c>
      <c r="E2983" s="46">
        <v>0.0</v>
      </c>
      <c r="F2983" s="46">
        <v>6.0</v>
      </c>
      <c r="G2983" s="46">
        <v>0.0</v>
      </c>
      <c r="H2983" s="46">
        <v>0.0</v>
      </c>
      <c r="I2983" s="46">
        <v>0.0</v>
      </c>
      <c r="J2983" s="3"/>
      <c r="K2983" s="56"/>
    </row>
    <row r="2984" ht="32.25" customHeight="1">
      <c r="A2984" s="55" t="s">
        <v>63</v>
      </c>
      <c r="B2984" s="46" t="s">
        <v>18650</v>
      </c>
      <c r="C2984" s="55" t="s">
        <v>18671</v>
      </c>
      <c r="D2984" s="46">
        <v>0.0</v>
      </c>
      <c r="E2984" s="46">
        <v>0.0</v>
      </c>
      <c r="F2984" s="46">
        <v>5.0</v>
      </c>
      <c r="G2984" s="46">
        <v>0.0</v>
      </c>
      <c r="H2984" s="46">
        <v>0.0</v>
      </c>
      <c r="I2984" s="46">
        <v>0.0</v>
      </c>
      <c r="J2984" s="3"/>
      <c r="K2984" s="56"/>
    </row>
    <row r="2985" ht="32.25" customHeight="1">
      <c r="A2985" s="55" t="s">
        <v>63</v>
      </c>
      <c r="B2985" s="46" t="s">
        <v>18650</v>
      </c>
      <c r="C2985" s="55" t="s">
        <v>18674</v>
      </c>
      <c r="D2985" s="46">
        <v>0.0</v>
      </c>
      <c r="E2985" s="46">
        <v>0.0</v>
      </c>
      <c r="F2985" s="46">
        <v>2.0</v>
      </c>
      <c r="G2985" s="46">
        <v>0.0</v>
      </c>
      <c r="H2985" s="46">
        <v>0.0</v>
      </c>
      <c r="I2985" s="46">
        <v>0.0</v>
      </c>
      <c r="J2985" s="3"/>
      <c r="K2985" s="56"/>
    </row>
    <row r="2986" ht="32.25" customHeight="1">
      <c r="A2986" s="55" t="s">
        <v>63</v>
      </c>
      <c r="B2986" s="46" t="s">
        <v>18650</v>
      </c>
      <c r="C2986" s="55" t="s">
        <v>18678</v>
      </c>
      <c r="D2986" s="46">
        <v>0.0</v>
      </c>
      <c r="E2986" s="46">
        <v>0.0</v>
      </c>
      <c r="F2986" s="46">
        <v>2.0</v>
      </c>
      <c r="G2986" s="46">
        <v>0.0</v>
      </c>
      <c r="H2986" s="46">
        <v>0.0</v>
      </c>
      <c r="I2986" s="46">
        <v>0.0</v>
      </c>
      <c r="J2986" s="3"/>
      <c r="K2986" s="56"/>
    </row>
    <row r="2987" ht="32.25" customHeight="1">
      <c r="A2987" s="55" t="s">
        <v>63</v>
      </c>
      <c r="B2987" s="46" t="s">
        <v>18650</v>
      </c>
      <c r="C2987" s="55" t="s">
        <v>18682</v>
      </c>
      <c r="D2987" s="46">
        <v>1.0</v>
      </c>
      <c r="E2987" s="46">
        <v>0.0</v>
      </c>
      <c r="F2987" s="46">
        <v>0.0</v>
      </c>
      <c r="G2987" s="46">
        <v>0.0</v>
      </c>
      <c r="H2987" s="46">
        <v>0.0</v>
      </c>
      <c r="I2987" s="46">
        <v>0.0</v>
      </c>
      <c r="J2987" s="3"/>
      <c r="K2987" s="56"/>
    </row>
    <row r="2988" ht="32.25" customHeight="1">
      <c r="A2988" s="55" t="s">
        <v>63</v>
      </c>
      <c r="B2988" s="46" t="s">
        <v>18650</v>
      </c>
      <c r="C2988" s="55" t="s">
        <v>18685</v>
      </c>
      <c r="D2988" s="46">
        <v>0.0</v>
      </c>
      <c r="E2988" s="46">
        <v>0.0</v>
      </c>
      <c r="F2988" s="46">
        <v>1.0</v>
      </c>
      <c r="G2988" s="46">
        <v>0.0</v>
      </c>
      <c r="H2988" s="46">
        <v>0.0</v>
      </c>
      <c r="I2988" s="46">
        <v>0.0</v>
      </c>
      <c r="J2988" s="3"/>
      <c r="K2988" s="56"/>
    </row>
    <row r="2989" ht="32.25" customHeight="1">
      <c r="A2989" s="55" t="s">
        <v>63</v>
      </c>
      <c r="B2989" s="46" t="s">
        <v>18650</v>
      </c>
      <c r="C2989" s="55" t="s">
        <v>18689</v>
      </c>
      <c r="D2989" s="46">
        <v>0.0</v>
      </c>
      <c r="E2989" s="46">
        <v>0.0</v>
      </c>
      <c r="F2989" s="46">
        <v>1.0</v>
      </c>
      <c r="G2989" s="46">
        <v>0.0</v>
      </c>
      <c r="H2989" s="46">
        <v>0.0</v>
      </c>
      <c r="I2989" s="46">
        <v>0.0</v>
      </c>
      <c r="J2989" s="3"/>
      <c r="K2989" s="56"/>
    </row>
    <row r="2990" ht="32.25" customHeight="1">
      <c r="A2990" s="55" t="s">
        <v>63</v>
      </c>
      <c r="B2990" s="46" t="s">
        <v>18650</v>
      </c>
      <c r="C2990" s="55" t="s">
        <v>18692</v>
      </c>
      <c r="D2990" s="46">
        <v>0.0</v>
      </c>
      <c r="E2990" s="46">
        <v>0.0</v>
      </c>
      <c r="F2990" s="46">
        <v>1.0</v>
      </c>
      <c r="G2990" s="46">
        <v>0.0</v>
      </c>
      <c r="H2990" s="46">
        <v>0.0</v>
      </c>
      <c r="I2990" s="46">
        <v>0.0</v>
      </c>
      <c r="J2990" s="3"/>
      <c r="K2990" s="56"/>
    </row>
    <row r="2991" ht="32.25" customHeight="1">
      <c r="A2991" s="55" t="s">
        <v>63</v>
      </c>
      <c r="B2991" s="46" t="s">
        <v>18650</v>
      </c>
      <c r="C2991" s="55" t="s">
        <v>18696</v>
      </c>
      <c r="D2991" s="46">
        <v>0.0</v>
      </c>
      <c r="E2991" s="46">
        <v>0.0</v>
      </c>
      <c r="F2991" s="46">
        <v>1.0</v>
      </c>
      <c r="G2991" s="46">
        <v>0.0</v>
      </c>
      <c r="H2991" s="46">
        <v>0.0</v>
      </c>
      <c r="I2991" s="46">
        <v>0.0</v>
      </c>
      <c r="J2991" s="3"/>
      <c r="K2991" s="56"/>
    </row>
    <row r="2992" ht="32.25" customHeight="1">
      <c r="A2992" s="55" t="s">
        <v>63</v>
      </c>
      <c r="B2992" s="46" t="s">
        <v>18650</v>
      </c>
      <c r="C2992" s="55" t="s">
        <v>18699</v>
      </c>
      <c r="D2992" s="46">
        <v>0.0</v>
      </c>
      <c r="E2992" s="46">
        <v>0.0</v>
      </c>
      <c r="F2992" s="46">
        <v>1.0</v>
      </c>
      <c r="G2992" s="46">
        <v>0.0</v>
      </c>
      <c r="H2992" s="46">
        <v>0.0</v>
      </c>
      <c r="I2992" s="46">
        <v>0.0</v>
      </c>
      <c r="J2992" s="3"/>
      <c r="K2992" s="56"/>
    </row>
    <row r="2993" ht="32.25" customHeight="1">
      <c r="A2993" s="55" t="s">
        <v>63</v>
      </c>
      <c r="B2993" s="46" t="s">
        <v>18650</v>
      </c>
      <c r="C2993" s="55" t="s">
        <v>18702</v>
      </c>
      <c r="D2993" s="46">
        <v>0.0</v>
      </c>
      <c r="E2993" s="46">
        <v>0.0</v>
      </c>
      <c r="F2993" s="46">
        <v>1.0</v>
      </c>
      <c r="G2993" s="46">
        <v>0.0</v>
      </c>
      <c r="H2993" s="46">
        <v>0.0</v>
      </c>
      <c r="I2993" s="46">
        <v>0.0</v>
      </c>
      <c r="J2993" s="3"/>
      <c r="K2993" s="56"/>
    </row>
    <row r="2994" ht="32.25" customHeight="1">
      <c r="A2994" s="55" t="s">
        <v>63</v>
      </c>
      <c r="B2994" s="46" t="s">
        <v>18650</v>
      </c>
      <c r="C2994" s="55" t="s">
        <v>18707</v>
      </c>
      <c r="D2994" s="46">
        <v>0.0</v>
      </c>
      <c r="E2994" s="46">
        <v>0.0</v>
      </c>
      <c r="F2994" s="46">
        <v>1.0</v>
      </c>
      <c r="G2994" s="46">
        <v>0.0</v>
      </c>
      <c r="H2994" s="46">
        <v>0.0</v>
      </c>
      <c r="I2994" s="46">
        <v>0.0</v>
      </c>
      <c r="J2994" s="3"/>
      <c r="K2994" s="56"/>
    </row>
    <row r="2995" ht="32.25" customHeight="1">
      <c r="A2995" s="55" t="s">
        <v>63</v>
      </c>
      <c r="B2995" s="46" t="s">
        <v>18650</v>
      </c>
      <c r="C2995" s="55" t="s">
        <v>18711</v>
      </c>
      <c r="D2995" s="46">
        <v>0.0</v>
      </c>
      <c r="E2995" s="46">
        <v>0.0</v>
      </c>
      <c r="F2995" s="46">
        <v>1.0</v>
      </c>
      <c r="G2995" s="46">
        <v>0.0</v>
      </c>
      <c r="H2995" s="46">
        <v>0.0</v>
      </c>
      <c r="I2995" s="46">
        <v>0.0</v>
      </c>
      <c r="J2995" s="3"/>
      <c r="K2995" s="56"/>
    </row>
    <row r="2996" ht="32.25" customHeight="1">
      <c r="A2996" s="55" t="s">
        <v>63</v>
      </c>
      <c r="B2996" s="46" t="s">
        <v>18650</v>
      </c>
      <c r="C2996" s="55" t="s">
        <v>18715</v>
      </c>
      <c r="D2996" s="46">
        <v>0.0</v>
      </c>
      <c r="E2996" s="46">
        <v>0.0</v>
      </c>
      <c r="F2996" s="46">
        <v>1.0</v>
      </c>
      <c r="G2996" s="46">
        <v>0.0</v>
      </c>
      <c r="H2996" s="46">
        <v>0.0</v>
      </c>
      <c r="I2996" s="46">
        <v>0.0</v>
      </c>
      <c r="J2996" s="3"/>
      <c r="K2996" s="56"/>
    </row>
    <row r="2997" ht="32.25" customHeight="1">
      <c r="A2997" s="55" t="s">
        <v>63</v>
      </c>
      <c r="B2997" s="46" t="s">
        <v>18650</v>
      </c>
      <c r="C2997" s="55" t="s">
        <v>18718</v>
      </c>
      <c r="D2997" s="46">
        <v>0.0</v>
      </c>
      <c r="E2997" s="46">
        <v>1.0</v>
      </c>
      <c r="F2997" s="46">
        <v>0.0</v>
      </c>
      <c r="G2997" s="46">
        <v>0.0</v>
      </c>
      <c r="H2997" s="46">
        <v>0.0</v>
      </c>
      <c r="I2997" s="46">
        <v>0.0</v>
      </c>
      <c r="J2997" s="3"/>
      <c r="K2997" s="56"/>
    </row>
    <row r="2998" ht="32.25" customHeight="1">
      <c r="A2998" s="55" t="s">
        <v>63</v>
      </c>
      <c r="B2998" s="46" t="s">
        <v>18721</v>
      </c>
      <c r="C2998" s="55" t="s">
        <v>18722</v>
      </c>
      <c r="D2998" s="46">
        <v>0.0</v>
      </c>
      <c r="E2998" s="46">
        <v>0.0</v>
      </c>
      <c r="F2998" s="46">
        <v>29.0</v>
      </c>
      <c r="G2998" s="46">
        <v>0.0</v>
      </c>
      <c r="H2998" s="46">
        <v>0.0</v>
      </c>
      <c r="I2998" s="46">
        <v>0.0</v>
      </c>
      <c r="J2998" s="3"/>
      <c r="K2998" s="56"/>
    </row>
    <row r="2999" ht="32.25" customHeight="1">
      <c r="A2999" s="55" t="s">
        <v>63</v>
      </c>
      <c r="B2999" s="46" t="s">
        <v>18721</v>
      </c>
      <c r="C2999" s="55" t="s">
        <v>18726</v>
      </c>
      <c r="D2999" s="46">
        <v>0.0</v>
      </c>
      <c r="E2999" s="46">
        <v>0.0</v>
      </c>
      <c r="F2999" s="46">
        <v>3.0</v>
      </c>
      <c r="G2999" s="46">
        <v>0.0</v>
      </c>
      <c r="H2999" s="46">
        <v>0.0</v>
      </c>
      <c r="I2999" s="46">
        <v>0.0</v>
      </c>
      <c r="J2999" s="3"/>
      <c r="K2999" s="56"/>
    </row>
    <row r="3000" ht="32.25" customHeight="1">
      <c r="A3000" s="55" t="s">
        <v>63</v>
      </c>
      <c r="B3000" s="46" t="s">
        <v>18721</v>
      </c>
      <c r="C3000" s="55" t="s">
        <v>18730</v>
      </c>
      <c r="D3000" s="46">
        <v>0.0</v>
      </c>
      <c r="E3000" s="46">
        <v>0.0</v>
      </c>
      <c r="F3000" s="46">
        <v>2.0</v>
      </c>
      <c r="G3000" s="46">
        <v>0.0</v>
      </c>
      <c r="H3000" s="46">
        <v>0.0</v>
      </c>
      <c r="I3000" s="46">
        <v>0.0</v>
      </c>
      <c r="J3000" s="3"/>
      <c r="K3000" s="56"/>
    </row>
    <row r="3001" ht="32.25" customHeight="1">
      <c r="A3001" s="55" t="s">
        <v>63</v>
      </c>
      <c r="B3001" s="46" t="s">
        <v>18721</v>
      </c>
      <c r="C3001" s="55" t="s">
        <v>18733</v>
      </c>
      <c r="D3001" s="46">
        <v>0.0</v>
      </c>
      <c r="E3001" s="46">
        <v>0.0</v>
      </c>
      <c r="F3001" s="46">
        <v>1.0</v>
      </c>
      <c r="G3001" s="46">
        <v>0.0</v>
      </c>
      <c r="H3001" s="46">
        <v>0.0</v>
      </c>
      <c r="I3001" s="46">
        <v>0.0</v>
      </c>
      <c r="J3001" s="3"/>
      <c r="K3001" s="56"/>
    </row>
    <row r="3002" ht="32.25" customHeight="1">
      <c r="A3002" s="55" t="s">
        <v>63</v>
      </c>
      <c r="B3002" s="46" t="s">
        <v>18721</v>
      </c>
      <c r="C3002" s="55" t="s">
        <v>18737</v>
      </c>
      <c r="D3002" s="46">
        <v>0.0</v>
      </c>
      <c r="E3002" s="46">
        <v>0.0</v>
      </c>
      <c r="F3002" s="46">
        <v>1.0</v>
      </c>
      <c r="G3002" s="46">
        <v>0.0</v>
      </c>
      <c r="H3002" s="46">
        <v>0.0</v>
      </c>
      <c r="I3002" s="46">
        <v>0.0</v>
      </c>
      <c r="J3002" s="3"/>
      <c r="K3002" s="56"/>
    </row>
    <row r="3003" ht="32.25" customHeight="1">
      <c r="A3003" s="55" t="s">
        <v>63</v>
      </c>
      <c r="B3003" s="46" t="s">
        <v>18741</v>
      </c>
      <c r="C3003" s="55" t="s">
        <v>18742</v>
      </c>
      <c r="D3003" s="46">
        <v>0.0</v>
      </c>
      <c r="E3003" s="46">
        <v>0.0</v>
      </c>
      <c r="F3003" s="46">
        <v>38.0</v>
      </c>
      <c r="G3003" s="46">
        <v>0.0</v>
      </c>
      <c r="H3003" s="46">
        <v>0.0</v>
      </c>
      <c r="I3003" s="46">
        <v>0.0</v>
      </c>
      <c r="J3003" s="3"/>
      <c r="K3003" s="56"/>
    </row>
    <row r="3004" ht="32.25" customHeight="1">
      <c r="A3004" s="55" t="s">
        <v>63</v>
      </c>
      <c r="B3004" s="46" t="s">
        <v>18741</v>
      </c>
      <c r="C3004" s="55" t="s">
        <v>18746</v>
      </c>
      <c r="D3004" s="46">
        <v>0.0</v>
      </c>
      <c r="E3004" s="46">
        <v>0.0</v>
      </c>
      <c r="F3004" s="46">
        <v>37.0</v>
      </c>
      <c r="G3004" s="46">
        <v>0.0</v>
      </c>
      <c r="H3004" s="46">
        <v>0.0</v>
      </c>
      <c r="I3004" s="46">
        <v>0.0</v>
      </c>
      <c r="J3004" s="3"/>
      <c r="K3004" s="56"/>
    </row>
    <row r="3005" ht="32.25" customHeight="1">
      <c r="A3005" s="55" t="s">
        <v>63</v>
      </c>
      <c r="B3005" s="46" t="s">
        <v>18741</v>
      </c>
      <c r="C3005" s="55" t="s">
        <v>18751</v>
      </c>
      <c r="D3005" s="46">
        <v>0.0</v>
      </c>
      <c r="E3005" s="46">
        <v>0.0</v>
      </c>
      <c r="F3005" s="46">
        <v>23.0</v>
      </c>
      <c r="G3005" s="46">
        <v>0.0</v>
      </c>
      <c r="H3005" s="46">
        <v>0.0</v>
      </c>
      <c r="I3005" s="46">
        <v>0.0</v>
      </c>
      <c r="J3005" s="3"/>
      <c r="K3005" s="56"/>
    </row>
    <row r="3006" ht="32.25" customHeight="1">
      <c r="A3006" s="55" t="s">
        <v>63</v>
      </c>
      <c r="B3006" s="46" t="s">
        <v>18741</v>
      </c>
      <c r="C3006" s="55" t="s">
        <v>18754</v>
      </c>
      <c r="D3006" s="46">
        <v>0.0</v>
      </c>
      <c r="E3006" s="46">
        <v>0.0</v>
      </c>
      <c r="F3006" s="46">
        <v>13.0</v>
      </c>
      <c r="G3006" s="46">
        <v>0.0</v>
      </c>
      <c r="H3006" s="46">
        <v>0.0</v>
      </c>
      <c r="I3006" s="46">
        <v>0.0</v>
      </c>
      <c r="J3006" s="3"/>
      <c r="K3006" s="56"/>
    </row>
    <row r="3007" ht="32.25" customHeight="1">
      <c r="A3007" s="55" t="s">
        <v>63</v>
      </c>
      <c r="B3007" s="46" t="s">
        <v>18741</v>
      </c>
      <c r="C3007" s="55" t="s">
        <v>18758</v>
      </c>
      <c r="D3007" s="46">
        <v>0.0</v>
      </c>
      <c r="E3007" s="46">
        <v>0.0</v>
      </c>
      <c r="F3007" s="46">
        <v>11.0</v>
      </c>
      <c r="G3007" s="46">
        <v>0.0</v>
      </c>
      <c r="H3007" s="46">
        <v>0.0</v>
      </c>
      <c r="I3007" s="46">
        <v>0.0</v>
      </c>
      <c r="J3007" s="3"/>
      <c r="K3007" s="56"/>
    </row>
    <row r="3008" ht="32.25" customHeight="1">
      <c r="A3008" s="55" t="s">
        <v>63</v>
      </c>
      <c r="B3008" s="46" t="s">
        <v>18741</v>
      </c>
      <c r="C3008" s="55" t="s">
        <v>18763</v>
      </c>
      <c r="D3008" s="46">
        <v>0.0</v>
      </c>
      <c r="E3008" s="46">
        <v>0.0</v>
      </c>
      <c r="F3008" s="46">
        <v>11.0</v>
      </c>
      <c r="G3008" s="46">
        <v>0.0</v>
      </c>
      <c r="H3008" s="46">
        <v>0.0</v>
      </c>
      <c r="I3008" s="46">
        <v>0.0</v>
      </c>
      <c r="J3008" s="3"/>
      <c r="K3008" s="56"/>
    </row>
    <row r="3009" ht="32.25" customHeight="1">
      <c r="A3009" s="55" t="s">
        <v>63</v>
      </c>
      <c r="B3009" s="46" t="s">
        <v>18741</v>
      </c>
      <c r="C3009" s="55" t="s">
        <v>18766</v>
      </c>
      <c r="D3009" s="46">
        <v>0.0</v>
      </c>
      <c r="E3009" s="46">
        <v>0.0</v>
      </c>
      <c r="F3009" s="46">
        <v>8.0</v>
      </c>
      <c r="G3009" s="46">
        <v>0.0</v>
      </c>
      <c r="H3009" s="46">
        <v>0.0</v>
      </c>
      <c r="I3009" s="46">
        <v>0.0</v>
      </c>
      <c r="J3009" s="3"/>
      <c r="K3009" s="56"/>
    </row>
    <row r="3010" ht="32.25" customHeight="1">
      <c r="A3010" s="55" t="s">
        <v>63</v>
      </c>
      <c r="B3010" s="46" t="s">
        <v>18741</v>
      </c>
      <c r="C3010" s="55" t="s">
        <v>18769</v>
      </c>
      <c r="D3010" s="46">
        <v>0.0</v>
      </c>
      <c r="E3010" s="46">
        <v>0.0</v>
      </c>
      <c r="F3010" s="46">
        <v>7.0</v>
      </c>
      <c r="G3010" s="46">
        <v>0.0</v>
      </c>
      <c r="H3010" s="46">
        <v>0.0</v>
      </c>
      <c r="I3010" s="46">
        <v>0.0</v>
      </c>
      <c r="J3010" s="3"/>
      <c r="K3010" s="56"/>
    </row>
    <row r="3011" ht="32.25" customHeight="1">
      <c r="A3011" s="55" t="s">
        <v>63</v>
      </c>
      <c r="B3011" s="46" t="s">
        <v>18741</v>
      </c>
      <c r="C3011" s="55" t="s">
        <v>18772</v>
      </c>
      <c r="D3011" s="46">
        <v>0.0</v>
      </c>
      <c r="E3011" s="46">
        <v>0.0</v>
      </c>
      <c r="F3011" s="46">
        <v>6.0</v>
      </c>
      <c r="G3011" s="46">
        <v>0.0</v>
      </c>
      <c r="H3011" s="46">
        <v>0.0</v>
      </c>
      <c r="I3011" s="46">
        <v>0.0</v>
      </c>
      <c r="J3011" s="3"/>
      <c r="K3011" s="56"/>
    </row>
    <row r="3012" ht="32.25" customHeight="1">
      <c r="A3012" s="55" t="s">
        <v>63</v>
      </c>
      <c r="B3012" s="46" t="s">
        <v>18741</v>
      </c>
      <c r="C3012" s="55" t="s">
        <v>18776</v>
      </c>
      <c r="D3012" s="46">
        <v>0.0</v>
      </c>
      <c r="E3012" s="46">
        <v>0.0</v>
      </c>
      <c r="F3012" s="46">
        <v>5.0</v>
      </c>
      <c r="G3012" s="46">
        <v>0.0</v>
      </c>
      <c r="H3012" s="46">
        <v>0.0</v>
      </c>
      <c r="I3012" s="46">
        <v>0.0</v>
      </c>
      <c r="J3012" s="3"/>
      <c r="K3012" s="56"/>
    </row>
    <row r="3013" ht="32.25" customHeight="1">
      <c r="A3013" s="55" t="s">
        <v>63</v>
      </c>
      <c r="B3013" s="46" t="s">
        <v>18741</v>
      </c>
      <c r="C3013" s="55" t="s">
        <v>18780</v>
      </c>
      <c r="D3013" s="46">
        <v>0.0</v>
      </c>
      <c r="E3013" s="46">
        <v>0.0</v>
      </c>
      <c r="F3013" s="46">
        <v>4.0</v>
      </c>
      <c r="G3013" s="46">
        <v>0.0</v>
      </c>
      <c r="H3013" s="46">
        <v>0.0</v>
      </c>
      <c r="I3013" s="46">
        <v>0.0</v>
      </c>
      <c r="J3013" s="3"/>
      <c r="K3013" s="56"/>
    </row>
    <row r="3014" ht="32.25" customHeight="1">
      <c r="A3014" s="55" t="s">
        <v>63</v>
      </c>
      <c r="B3014" s="46" t="s">
        <v>18741</v>
      </c>
      <c r="C3014" s="55" t="s">
        <v>18783</v>
      </c>
      <c r="D3014" s="46">
        <v>0.0</v>
      </c>
      <c r="E3014" s="46">
        <v>0.0</v>
      </c>
      <c r="F3014" s="46">
        <v>3.0</v>
      </c>
      <c r="G3014" s="46">
        <v>0.0</v>
      </c>
      <c r="H3014" s="46">
        <v>0.0</v>
      </c>
      <c r="I3014" s="46">
        <v>0.0</v>
      </c>
      <c r="J3014" s="3"/>
      <c r="K3014" s="56"/>
    </row>
    <row r="3015" ht="32.25" customHeight="1">
      <c r="A3015" s="55" t="s">
        <v>63</v>
      </c>
      <c r="B3015" s="46" t="s">
        <v>18741</v>
      </c>
      <c r="C3015" s="55" t="s">
        <v>18786</v>
      </c>
      <c r="D3015" s="46">
        <v>0.0</v>
      </c>
      <c r="E3015" s="46">
        <v>0.0</v>
      </c>
      <c r="F3015" s="46">
        <v>2.0</v>
      </c>
      <c r="G3015" s="46">
        <v>0.0</v>
      </c>
      <c r="H3015" s="46">
        <v>0.0</v>
      </c>
      <c r="I3015" s="46">
        <v>0.0</v>
      </c>
      <c r="J3015" s="3"/>
      <c r="K3015" s="56"/>
    </row>
    <row r="3016" ht="32.25" customHeight="1">
      <c r="A3016" s="55" t="s">
        <v>63</v>
      </c>
      <c r="B3016" s="46" t="s">
        <v>18741</v>
      </c>
      <c r="C3016" s="55" t="s">
        <v>18790</v>
      </c>
      <c r="D3016" s="46">
        <v>0.0</v>
      </c>
      <c r="E3016" s="46">
        <v>0.0</v>
      </c>
      <c r="F3016" s="46">
        <v>1.0</v>
      </c>
      <c r="G3016" s="46">
        <v>0.0</v>
      </c>
      <c r="H3016" s="46">
        <v>0.0</v>
      </c>
      <c r="I3016" s="46">
        <v>0.0</v>
      </c>
      <c r="J3016" s="3"/>
      <c r="K3016" s="56"/>
    </row>
    <row r="3017" ht="32.25" customHeight="1">
      <c r="A3017" s="55" t="s">
        <v>63</v>
      </c>
      <c r="B3017" s="46" t="s">
        <v>18741</v>
      </c>
      <c r="C3017" s="55" t="s">
        <v>18794</v>
      </c>
      <c r="D3017" s="46">
        <v>0.0</v>
      </c>
      <c r="E3017" s="46">
        <v>0.0</v>
      </c>
      <c r="F3017" s="46">
        <v>1.0</v>
      </c>
      <c r="G3017" s="46">
        <v>0.0</v>
      </c>
      <c r="H3017" s="46">
        <v>0.0</v>
      </c>
      <c r="I3017" s="46">
        <v>0.0</v>
      </c>
      <c r="J3017" s="3"/>
      <c r="K3017" s="56"/>
    </row>
    <row r="3018" ht="32.25" customHeight="1">
      <c r="A3018" s="55" t="s">
        <v>63</v>
      </c>
      <c r="B3018" s="46" t="s">
        <v>18798</v>
      </c>
      <c r="C3018" s="55" t="s">
        <v>18800</v>
      </c>
      <c r="D3018" s="46">
        <v>0.0</v>
      </c>
      <c r="E3018" s="46">
        <v>0.0</v>
      </c>
      <c r="F3018" s="46">
        <v>144.0</v>
      </c>
      <c r="G3018" s="46">
        <v>0.0</v>
      </c>
      <c r="H3018" s="46">
        <v>0.0</v>
      </c>
      <c r="I3018" s="46">
        <v>0.0</v>
      </c>
      <c r="J3018" s="3"/>
      <c r="K3018" s="56"/>
    </row>
    <row r="3019" ht="32.25" customHeight="1">
      <c r="A3019" s="55" t="s">
        <v>63</v>
      </c>
      <c r="B3019" s="46" t="s">
        <v>18798</v>
      </c>
      <c r="C3019" s="55" t="s">
        <v>18803</v>
      </c>
      <c r="D3019" s="46">
        <v>0.0</v>
      </c>
      <c r="E3019" s="46">
        <v>0.0</v>
      </c>
      <c r="F3019" s="46">
        <v>96.0</v>
      </c>
      <c r="G3019" s="46">
        <v>0.0</v>
      </c>
      <c r="H3019" s="46">
        <v>0.0</v>
      </c>
      <c r="I3019" s="46">
        <v>0.0</v>
      </c>
      <c r="J3019" s="3"/>
      <c r="K3019" s="56"/>
    </row>
    <row r="3020" ht="32.25" customHeight="1">
      <c r="A3020" s="55" t="s">
        <v>63</v>
      </c>
      <c r="B3020" s="46" t="s">
        <v>18798</v>
      </c>
      <c r="C3020" s="55" t="s">
        <v>18808</v>
      </c>
      <c r="D3020" s="46">
        <v>0.0</v>
      </c>
      <c r="E3020" s="46">
        <v>0.0</v>
      </c>
      <c r="F3020" s="46">
        <v>40.0</v>
      </c>
      <c r="G3020" s="46">
        <v>0.0</v>
      </c>
      <c r="H3020" s="46">
        <v>0.0</v>
      </c>
      <c r="I3020" s="46">
        <v>0.0</v>
      </c>
      <c r="J3020" s="3"/>
      <c r="K3020" s="56"/>
    </row>
    <row r="3021" ht="32.25" customHeight="1">
      <c r="A3021" s="55" t="s">
        <v>63</v>
      </c>
      <c r="B3021" s="46" t="s">
        <v>18812</v>
      </c>
      <c r="C3021" s="55" t="s">
        <v>18813</v>
      </c>
      <c r="D3021" s="46">
        <v>0.0</v>
      </c>
      <c r="E3021" s="46">
        <v>0.0</v>
      </c>
      <c r="F3021" s="46">
        <v>169.0</v>
      </c>
      <c r="G3021" s="46">
        <v>0.0</v>
      </c>
      <c r="H3021" s="46">
        <v>0.0</v>
      </c>
      <c r="I3021" s="46">
        <v>0.0</v>
      </c>
      <c r="J3021" s="3"/>
      <c r="K3021" s="56"/>
    </row>
    <row r="3022" ht="32.25" customHeight="1">
      <c r="A3022" s="55" t="s">
        <v>63</v>
      </c>
      <c r="B3022" s="46" t="s">
        <v>18812</v>
      </c>
      <c r="C3022" s="55" t="s">
        <v>18816</v>
      </c>
      <c r="D3022" s="46">
        <v>0.0</v>
      </c>
      <c r="E3022" s="46">
        <v>0.0</v>
      </c>
      <c r="F3022" s="46">
        <v>118.0</v>
      </c>
      <c r="G3022" s="46">
        <v>0.0</v>
      </c>
      <c r="H3022" s="46">
        <v>0.0</v>
      </c>
      <c r="I3022" s="46">
        <v>0.0</v>
      </c>
      <c r="J3022" s="3"/>
      <c r="K3022" s="56"/>
    </row>
    <row r="3023" ht="32.25" customHeight="1">
      <c r="A3023" s="55" t="s">
        <v>63</v>
      </c>
      <c r="B3023" s="46" t="s">
        <v>18812</v>
      </c>
      <c r="C3023" s="55" t="s">
        <v>18819</v>
      </c>
      <c r="D3023" s="46">
        <v>0.0</v>
      </c>
      <c r="E3023" s="46">
        <v>0.0</v>
      </c>
      <c r="F3023" s="46">
        <v>66.0</v>
      </c>
      <c r="G3023" s="46">
        <v>0.0</v>
      </c>
      <c r="H3023" s="46">
        <v>0.0</v>
      </c>
      <c r="I3023" s="46">
        <v>0.0</v>
      </c>
      <c r="J3023" s="3"/>
      <c r="K3023" s="56"/>
    </row>
    <row r="3024" ht="32.25" customHeight="1">
      <c r="A3024" s="55" t="s">
        <v>63</v>
      </c>
      <c r="B3024" s="46" t="s">
        <v>18822</v>
      </c>
      <c r="C3024" s="55" t="s">
        <v>18823</v>
      </c>
      <c r="D3024" s="46">
        <v>1.0</v>
      </c>
      <c r="E3024" s="46">
        <v>0.0</v>
      </c>
      <c r="F3024" s="46">
        <v>57.0</v>
      </c>
      <c r="G3024" s="46">
        <v>0.0</v>
      </c>
      <c r="H3024" s="46">
        <v>0.0</v>
      </c>
      <c r="I3024" s="46">
        <v>9.0</v>
      </c>
      <c r="J3024" s="3"/>
      <c r="K3024" s="56"/>
    </row>
    <row r="3025" ht="32.25" customHeight="1">
      <c r="A3025" s="55" t="s">
        <v>63</v>
      </c>
      <c r="B3025" s="46" t="s">
        <v>18822</v>
      </c>
      <c r="C3025" s="55" t="s">
        <v>18826</v>
      </c>
      <c r="D3025" s="46">
        <v>0.0</v>
      </c>
      <c r="E3025" s="46">
        <v>0.0</v>
      </c>
      <c r="F3025" s="46">
        <v>64.0</v>
      </c>
      <c r="G3025" s="46">
        <v>0.0</v>
      </c>
      <c r="H3025" s="46">
        <v>0.0</v>
      </c>
      <c r="I3025" s="46">
        <v>0.0</v>
      </c>
      <c r="J3025" s="3"/>
      <c r="K3025" s="56"/>
    </row>
    <row r="3026" ht="32.25" customHeight="1">
      <c r="A3026" s="55" t="s">
        <v>63</v>
      </c>
      <c r="B3026" s="46" t="s">
        <v>18822</v>
      </c>
      <c r="C3026" s="55" t="s">
        <v>18829</v>
      </c>
      <c r="D3026" s="46">
        <v>0.0</v>
      </c>
      <c r="E3026" s="46">
        <v>15.0</v>
      </c>
      <c r="F3026" s="46">
        <v>25.0</v>
      </c>
      <c r="G3026" s="46">
        <v>0.0</v>
      </c>
      <c r="H3026" s="46">
        <v>0.0</v>
      </c>
      <c r="I3026" s="46">
        <v>18.0</v>
      </c>
      <c r="J3026" s="3"/>
      <c r="K3026" s="56"/>
    </row>
    <row r="3027" ht="32.25" customHeight="1">
      <c r="A3027" s="55" t="s">
        <v>63</v>
      </c>
      <c r="B3027" s="46" t="s">
        <v>18822</v>
      </c>
      <c r="C3027" s="55" t="s">
        <v>18833</v>
      </c>
      <c r="D3027" s="46">
        <v>0.0</v>
      </c>
      <c r="E3027" s="46">
        <v>1.0</v>
      </c>
      <c r="F3027" s="46">
        <v>40.0</v>
      </c>
      <c r="G3027" s="46">
        <v>0.0</v>
      </c>
      <c r="H3027" s="46">
        <v>0.0</v>
      </c>
      <c r="I3027" s="46">
        <v>12.0</v>
      </c>
      <c r="J3027" s="3"/>
      <c r="K3027" s="56"/>
    </row>
    <row r="3028" ht="32.25" customHeight="1">
      <c r="A3028" s="55" t="s">
        <v>63</v>
      </c>
      <c r="B3028" s="46" t="s">
        <v>18822</v>
      </c>
      <c r="C3028" s="46" t="s">
        <v>18836</v>
      </c>
      <c r="D3028" s="46">
        <v>1.0</v>
      </c>
      <c r="E3028" s="46">
        <v>4.0</v>
      </c>
      <c r="F3028" s="46">
        <v>0.0</v>
      </c>
      <c r="G3028" s="46">
        <v>0.0</v>
      </c>
      <c r="H3028" s="46">
        <v>0.0</v>
      </c>
      <c r="I3028" s="46">
        <v>44.0</v>
      </c>
      <c r="J3028" s="3"/>
      <c r="K3028" s="56"/>
    </row>
    <row r="3029" ht="32.25" customHeight="1">
      <c r="A3029" s="55" t="s">
        <v>63</v>
      </c>
      <c r="B3029" s="46" t="s">
        <v>18822</v>
      </c>
      <c r="C3029" s="55" t="s">
        <v>18839</v>
      </c>
      <c r="D3029" s="46">
        <v>0.0</v>
      </c>
      <c r="E3029" s="46">
        <v>0.0</v>
      </c>
      <c r="F3029" s="46">
        <v>46.0</v>
      </c>
      <c r="G3029" s="46">
        <v>0.0</v>
      </c>
      <c r="H3029" s="46">
        <v>0.0</v>
      </c>
      <c r="I3029" s="46">
        <v>0.0</v>
      </c>
      <c r="J3029" s="3"/>
      <c r="K3029" s="56"/>
    </row>
    <row r="3030" ht="32.25" customHeight="1">
      <c r="A3030" s="55" t="s">
        <v>63</v>
      </c>
      <c r="B3030" s="46" t="s">
        <v>18844</v>
      </c>
      <c r="C3030" s="55" t="s">
        <v>18845</v>
      </c>
      <c r="D3030" s="46">
        <v>0.0</v>
      </c>
      <c r="E3030" s="46">
        <v>0.0</v>
      </c>
      <c r="F3030" s="46">
        <v>86.0</v>
      </c>
      <c r="G3030" s="46">
        <v>0.0</v>
      </c>
      <c r="H3030" s="46">
        <v>0.0</v>
      </c>
      <c r="I3030" s="46">
        <v>0.0</v>
      </c>
      <c r="J3030" s="3"/>
      <c r="K3030" s="56"/>
    </row>
    <row r="3031" ht="32.25" customHeight="1">
      <c r="A3031" s="55" t="s">
        <v>63</v>
      </c>
      <c r="B3031" s="46" t="s">
        <v>18844</v>
      </c>
      <c r="C3031" s="55" t="s">
        <v>18848</v>
      </c>
      <c r="D3031" s="46">
        <v>0.0</v>
      </c>
      <c r="E3031" s="46">
        <v>22.0</v>
      </c>
      <c r="F3031" s="46">
        <v>22.0</v>
      </c>
      <c r="G3031" s="46">
        <v>0.0</v>
      </c>
      <c r="H3031" s="46">
        <v>0.0</v>
      </c>
      <c r="I3031" s="46">
        <v>14.0</v>
      </c>
      <c r="J3031" s="3"/>
      <c r="K3031" s="56"/>
    </row>
    <row r="3032" ht="32.25" customHeight="1">
      <c r="A3032" s="55" t="s">
        <v>63</v>
      </c>
      <c r="B3032" s="46" t="s">
        <v>18844</v>
      </c>
      <c r="C3032" s="55" t="s">
        <v>18852</v>
      </c>
      <c r="D3032" s="46">
        <v>0.0</v>
      </c>
      <c r="E3032" s="46">
        <v>0.0</v>
      </c>
      <c r="F3032" s="46">
        <v>55.0</v>
      </c>
      <c r="G3032" s="46">
        <v>0.0</v>
      </c>
      <c r="H3032" s="46">
        <v>0.0</v>
      </c>
      <c r="I3032" s="46">
        <v>0.0</v>
      </c>
      <c r="J3032" s="3"/>
      <c r="K3032" s="56"/>
    </row>
    <row r="3033" ht="32.25" customHeight="1">
      <c r="A3033" s="55" t="s">
        <v>63</v>
      </c>
      <c r="B3033" s="46" t="s">
        <v>18844</v>
      </c>
      <c r="C3033" s="55" t="s">
        <v>18858</v>
      </c>
      <c r="D3033" s="46">
        <v>0.0</v>
      </c>
      <c r="E3033" s="46">
        <v>6.0</v>
      </c>
      <c r="F3033" s="46">
        <v>4.0</v>
      </c>
      <c r="G3033" s="46">
        <v>0.0</v>
      </c>
      <c r="H3033" s="46">
        <v>0.0</v>
      </c>
      <c r="I3033" s="46">
        <v>39.0</v>
      </c>
      <c r="J3033" s="3"/>
      <c r="K3033" s="56"/>
    </row>
    <row r="3034" ht="32.25" customHeight="1">
      <c r="A3034" s="55" t="s">
        <v>63</v>
      </c>
      <c r="B3034" s="46" t="s">
        <v>18844</v>
      </c>
      <c r="C3034" s="55" t="s">
        <v>18862</v>
      </c>
      <c r="D3034" s="46">
        <v>0.0</v>
      </c>
      <c r="E3034" s="46">
        <v>1.0</v>
      </c>
      <c r="F3034" s="46">
        <v>32.0</v>
      </c>
      <c r="G3034" s="46">
        <v>0.0</v>
      </c>
      <c r="H3034" s="46">
        <v>0.0</v>
      </c>
      <c r="I3034" s="46">
        <v>0.0</v>
      </c>
      <c r="J3034" s="3"/>
      <c r="K3034" s="56"/>
    </row>
    <row r="3035" ht="32.25" customHeight="1">
      <c r="A3035" s="55" t="s">
        <v>63</v>
      </c>
      <c r="B3035" s="46" t="s">
        <v>18844</v>
      </c>
      <c r="C3035" s="55" t="s">
        <v>18865</v>
      </c>
      <c r="D3035" s="46">
        <v>0.0</v>
      </c>
      <c r="E3035" s="46">
        <v>0.0</v>
      </c>
      <c r="F3035" s="46">
        <v>23.0</v>
      </c>
      <c r="G3035" s="46">
        <v>0.0</v>
      </c>
      <c r="H3035" s="46">
        <v>0.0</v>
      </c>
      <c r="I3035" s="46">
        <v>0.0</v>
      </c>
      <c r="J3035" s="3"/>
      <c r="K3035" s="56"/>
    </row>
    <row r="3036" ht="32.25" customHeight="1">
      <c r="A3036" s="55" t="s">
        <v>63</v>
      </c>
      <c r="B3036" s="46" t="s">
        <v>18844</v>
      </c>
      <c r="C3036" s="55" t="s">
        <v>18869</v>
      </c>
      <c r="D3036" s="46">
        <v>0.0</v>
      </c>
      <c r="E3036" s="46">
        <v>0.0</v>
      </c>
      <c r="F3036" s="46">
        <v>10.0</v>
      </c>
      <c r="G3036" s="46">
        <v>0.0</v>
      </c>
      <c r="H3036" s="46">
        <v>0.0</v>
      </c>
      <c r="I3036" s="46">
        <v>0.0</v>
      </c>
      <c r="J3036" s="3"/>
      <c r="K3036" s="56"/>
    </row>
    <row r="3037" ht="32.25" customHeight="1">
      <c r="A3037" s="55" t="s">
        <v>63</v>
      </c>
      <c r="B3037" s="46" t="s">
        <v>18844</v>
      </c>
      <c r="C3037" s="55" t="s">
        <v>18873</v>
      </c>
      <c r="D3037" s="46">
        <v>0.0</v>
      </c>
      <c r="E3037" s="46">
        <v>0.0</v>
      </c>
      <c r="F3037" s="46">
        <v>5.0</v>
      </c>
      <c r="G3037" s="46">
        <v>0.0</v>
      </c>
      <c r="H3037" s="46">
        <v>0.0</v>
      </c>
      <c r="I3037" s="46">
        <v>0.0</v>
      </c>
      <c r="J3037" s="3"/>
      <c r="K3037" s="56"/>
    </row>
    <row r="3038" ht="32.25" customHeight="1">
      <c r="A3038" s="55" t="s">
        <v>63</v>
      </c>
      <c r="B3038" s="46" t="s">
        <v>18844</v>
      </c>
      <c r="C3038" s="55" t="s">
        <v>18877</v>
      </c>
      <c r="D3038" s="46">
        <v>0.0</v>
      </c>
      <c r="E3038" s="46">
        <v>0.0</v>
      </c>
      <c r="F3038" s="46">
        <v>0.0</v>
      </c>
      <c r="G3038" s="46">
        <v>0.0</v>
      </c>
      <c r="H3038" s="46">
        <v>0.0</v>
      </c>
      <c r="I3038" s="46">
        <v>1.0</v>
      </c>
      <c r="J3038" s="3"/>
      <c r="K3038" s="56"/>
    </row>
    <row r="3039" ht="32.25" customHeight="1">
      <c r="A3039" s="55" t="s">
        <v>63</v>
      </c>
      <c r="B3039" s="46" t="s">
        <v>18844</v>
      </c>
      <c r="C3039" s="55" t="s">
        <v>18882</v>
      </c>
      <c r="D3039" s="46">
        <v>0.0</v>
      </c>
      <c r="E3039" s="46">
        <v>0.0</v>
      </c>
      <c r="F3039" s="46">
        <v>1.0</v>
      </c>
      <c r="G3039" s="46">
        <v>0.0</v>
      </c>
      <c r="H3039" s="46">
        <v>0.0</v>
      </c>
      <c r="I3039" s="46">
        <v>0.0</v>
      </c>
      <c r="J3039" s="3"/>
      <c r="K3039" s="56"/>
    </row>
    <row r="3040" ht="32.25" customHeight="1">
      <c r="A3040" s="55" t="s">
        <v>63</v>
      </c>
      <c r="B3040" s="46" t="s">
        <v>18885</v>
      </c>
      <c r="C3040" s="55" t="s">
        <v>18887</v>
      </c>
      <c r="D3040" s="46">
        <v>0.0</v>
      </c>
      <c r="E3040" s="46">
        <v>0.0</v>
      </c>
      <c r="F3040" s="46">
        <v>66.0</v>
      </c>
      <c r="G3040" s="46">
        <v>0.0</v>
      </c>
      <c r="H3040" s="46">
        <v>0.0</v>
      </c>
      <c r="I3040" s="46">
        <v>34.0</v>
      </c>
      <c r="J3040" s="3"/>
      <c r="K3040" s="56"/>
    </row>
    <row r="3041" ht="32.25" customHeight="1">
      <c r="A3041" s="55" t="s">
        <v>63</v>
      </c>
      <c r="B3041" s="46" t="s">
        <v>18885</v>
      </c>
      <c r="C3041" s="55" t="s">
        <v>18891</v>
      </c>
      <c r="D3041" s="46">
        <v>0.0</v>
      </c>
      <c r="E3041" s="46">
        <v>0.0</v>
      </c>
      <c r="F3041" s="46">
        <v>52.0</v>
      </c>
      <c r="G3041" s="46">
        <v>0.0</v>
      </c>
      <c r="H3041" s="46">
        <v>0.0</v>
      </c>
      <c r="I3041" s="46">
        <v>0.0</v>
      </c>
      <c r="J3041" s="3"/>
      <c r="K3041" s="56"/>
    </row>
    <row r="3042" ht="32.25" customHeight="1">
      <c r="A3042" s="55" t="s">
        <v>63</v>
      </c>
      <c r="B3042" s="46" t="s">
        <v>18885</v>
      </c>
      <c r="C3042" s="55" t="s">
        <v>18896</v>
      </c>
      <c r="D3042" s="46">
        <v>0.0</v>
      </c>
      <c r="E3042" s="46">
        <v>1.0</v>
      </c>
      <c r="F3042" s="46">
        <v>16.0</v>
      </c>
      <c r="G3042" s="46">
        <v>0.0</v>
      </c>
      <c r="H3042" s="46">
        <v>0.0</v>
      </c>
      <c r="I3042" s="46">
        <v>25.0</v>
      </c>
      <c r="J3042" s="3"/>
      <c r="K3042" s="56"/>
    </row>
    <row r="3043" ht="32.25" customHeight="1">
      <c r="A3043" s="55" t="s">
        <v>63</v>
      </c>
      <c r="B3043" s="46" t="s">
        <v>18885</v>
      </c>
      <c r="C3043" s="55" t="s">
        <v>18901</v>
      </c>
      <c r="D3043" s="46">
        <v>0.0</v>
      </c>
      <c r="E3043" s="46">
        <v>0.0</v>
      </c>
      <c r="F3043" s="46">
        <v>20.0</v>
      </c>
      <c r="G3043" s="46">
        <v>0.0</v>
      </c>
      <c r="H3043" s="46">
        <v>0.0</v>
      </c>
      <c r="I3043" s="46">
        <v>0.0</v>
      </c>
      <c r="J3043" s="3"/>
      <c r="K3043" s="56"/>
    </row>
    <row r="3044" ht="32.25" customHeight="1">
      <c r="A3044" s="55" t="s">
        <v>63</v>
      </c>
      <c r="B3044" s="46" t="s">
        <v>18885</v>
      </c>
      <c r="C3044" s="55" t="s">
        <v>18905</v>
      </c>
      <c r="D3044" s="46">
        <v>0.0</v>
      </c>
      <c r="E3044" s="46">
        <v>0.0</v>
      </c>
      <c r="F3044" s="46">
        <v>19.0</v>
      </c>
      <c r="G3044" s="46">
        <v>0.0</v>
      </c>
      <c r="H3044" s="46">
        <v>0.0</v>
      </c>
      <c r="I3044" s="46">
        <v>0.0</v>
      </c>
      <c r="J3044" s="3"/>
      <c r="K3044" s="56"/>
    </row>
    <row r="3045" ht="32.25" customHeight="1">
      <c r="A3045" s="55" t="s">
        <v>63</v>
      </c>
      <c r="B3045" s="46" t="s">
        <v>18885</v>
      </c>
      <c r="C3045" s="55" t="s">
        <v>18908</v>
      </c>
      <c r="D3045" s="46">
        <v>0.0</v>
      </c>
      <c r="E3045" s="46">
        <v>0.0</v>
      </c>
      <c r="F3045" s="46">
        <v>4.0</v>
      </c>
      <c r="G3045" s="46">
        <v>0.0</v>
      </c>
      <c r="H3045" s="46">
        <v>0.0</v>
      </c>
      <c r="I3045" s="46">
        <v>0.0</v>
      </c>
      <c r="J3045" s="3"/>
      <c r="K3045" s="56"/>
    </row>
    <row r="3046" ht="32.25" customHeight="1">
      <c r="A3046" s="55" t="s">
        <v>63</v>
      </c>
      <c r="B3046" s="46" t="s">
        <v>18885</v>
      </c>
      <c r="C3046" s="55" t="s">
        <v>18912</v>
      </c>
      <c r="D3046" s="46">
        <v>0.0</v>
      </c>
      <c r="E3046" s="46">
        <v>0.0</v>
      </c>
      <c r="F3046" s="46">
        <v>4.0</v>
      </c>
      <c r="G3046" s="46">
        <v>0.0</v>
      </c>
      <c r="H3046" s="46">
        <v>0.0</v>
      </c>
      <c r="I3046" s="46">
        <v>0.0</v>
      </c>
      <c r="J3046" s="3"/>
      <c r="K3046" s="56"/>
    </row>
    <row r="3047" ht="32.25" customHeight="1">
      <c r="A3047" s="55" t="s">
        <v>63</v>
      </c>
      <c r="B3047" s="46" t="s">
        <v>18885</v>
      </c>
      <c r="C3047" s="55" t="s">
        <v>18917</v>
      </c>
      <c r="D3047" s="46">
        <v>0.0</v>
      </c>
      <c r="E3047" s="46">
        <v>0.0</v>
      </c>
      <c r="F3047" s="46">
        <v>2.0</v>
      </c>
      <c r="G3047" s="46">
        <v>0.0</v>
      </c>
      <c r="H3047" s="46">
        <v>0.0</v>
      </c>
      <c r="I3047" s="46">
        <v>0.0</v>
      </c>
      <c r="J3047" s="3"/>
      <c r="K3047" s="56"/>
    </row>
    <row r="3048" ht="32.25" customHeight="1">
      <c r="A3048" s="55" t="s">
        <v>63</v>
      </c>
      <c r="B3048" s="46" t="s">
        <v>18885</v>
      </c>
      <c r="C3048" s="55" t="s">
        <v>18921</v>
      </c>
      <c r="D3048" s="46">
        <v>0.0</v>
      </c>
      <c r="E3048" s="46">
        <v>0.0</v>
      </c>
      <c r="F3048" s="46">
        <v>1.0</v>
      </c>
      <c r="G3048" s="46">
        <v>0.0</v>
      </c>
      <c r="H3048" s="46">
        <v>0.0</v>
      </c>
      <c r="I3048" s="46">
        <v>0.0</v>
      </c>
      <c r="J3048" s="3"/>
      <c r="K3048" s="56"/>
    </row>
    <row r="3049" ht="32.25" customHeight="1">
      <c r="A3049" s="55" t="s">
        <v>63</v>
      </c>
      <c r="B3049" s="46" t="s">
        <v>18924</v>
      </c>
      <c r="C3049" s="55" t="s">
        <v>18926</v>
      </c>
      <c r="D3049" s="46">
        <v>0.0</v>
      </c>
      <c r="E3049" s="46">
        <v>0.0</v>
      </c>
      <c r="F3049" s="46">
        <v>96.0</v>
      </c>
      <c r="G3049" s="46">
        <v>0.0</v>
      </c>
      <c r="H3049" s="46">
        <v>0.0</v>
      </c>
      <c r="I3049" s="46">
        <v>0.0</v>
      </c>
      <c r="J3049" s="3"/>
      <c r="K3049" s="56"/>
    </row>
    <row r="3050" ht="32.25" customHeight="1">
      <c r="A3050" s="55" t="s">
        <v>63</v>
      </c>
      <c r="B3050" s="46" t="s">
        <v>18924</v>
      </c>
      <c r="C3050" s="55" t="s">
        <v>18931</v>
      </c>
      <c r="D3050" s="46">
        <v>0.0</v>
      </c>
      <c r="E3050" s="46">
        <v>0.0</v>
      </c>
      <c r="F3050" s="46">
        <v>70.0</v>
      </c>
      <c r="G3050" s="46">
        <v>0.0</v>
      </c>
      <c r="H3050" s="46">
        <v>0.0</v>
      </c>
      <c r="I3050" s="46">
        <v>9.0</v>
      </c>
      <c r="J3050" s="3"/>
      <c r="K3050" s="56"/>
    </row>
    <row r="3051" ht="32.25" customHeight="1">
      <c r="A3051" s="55" t="s">
        <v>63</v>
      </c>
      <c r="B3051" s="46" t="s">
        <v>18924</v>
      </c>
      <c r="C3051" s="55" t="s">
        <v>18936</v>
      </c>
      <c r="D3051" s="46">
        <v>55.0</v>
      </c>
      <c r="E3051" s="46">
        <v>1.0</v>
      </c>
      <c r="F3051" s="46">
        <v>5.0</v>
      </c>
      <c r="G3051" s="46">
        <v>1.0</v>
      </c>
      <c r="H3051" s="46">
        <v>0.0</v>
      </c>
      <c r="I3051" s="46">
        <v>11.0</v>
      </c>
      <c r="J3051" s="3"/>
      <c r="K3051" s="56"/>
    </row>
    <row r="3052" ht="32.25" customHeight="1">
      <c r="A3052" s="55" t="s">
        <v>63</v>
      </c>
      <c r="B3052" s="46" t="s">
        <v>18924</v>
      </c>
      <c r="C3052" s="55" t="s">
        <v>18939</v>
      </c>
      <c r="D3052" s="46">
        <v>13.0</v>
      </c>
      <c r="E3052" s="46">
        <v>0.0</v>
      </c>
      <c r="F3052" s="46">
        <v>30.0</v>
      </c>
      <c r="G3052" s="46">
        <v>0.0</v>
      </c>
      <c r="H3052" s="46">
        <v>0.0</v>
      </c>
      <c r="I3052" s="46">
        <v>15.0</v>
      </c>
      <c r="J3052" s="3"/>
      <c r="K3052" s="56"/>
    </row>
    <row r="3053" ht="32.25" customHeight="1">
      <c r="A3053" s="55" t="s">
        <v>63</v>
      </c>
      <c r="B3053" s="46" t="s">
        <v>18943</v>
      </c>
      <c r="C3053" s="55" t="s">
        <v>18945</v>
      </c>
      <c r="D3053" s="46">
        <v>0.0</v>
      </c>
      <c r="E3053" s="46">
        <v>0.0</v>
      </c>
      <c r="F3053" s="46">
        <v>65.0</v>
      </c>
      <c r="G3053" s="46">
        <v>0.0</v>
      </c>
      <c r="H3053" s="46">
        <v>0.0</v>
      </c>
      <c r="I3053" s="46">
        <v>29.0</v>
      </c>
      <c r="J3053" s="3"/>
      <c r="K3053" s="56"/>
    </row>
    <row r="3054" ht="32.25" customHeight="1">
      <c r="A3054" s="55" t="s">
        <v>63</v>
      </c>
      <c r="B3054" s="46" t="s">
        <v>18943</v>
      </c>
      <c r="C3054" s="55" t="s">
        <v>18949</v>
      </c>
      <c r="D3054" s="46">
        <v>0.0</v>
      </c>
      <c r="E3054" s="46">
        <v>0.0</v>
      </c>
      <c r="F3054" s="46">
        <v>69.0</v>
      </c>
      <c r="G3054" s="46">
        <v>0.0</v>
      </c>
      <c r="H3054" s="46">
        <v>0.0</v>
      </c>
      <c r="I3054" s="46">
        <v>0.0</v>
      </c>
      <c r="J3054" s="3"/>
      <c r="K3054" s="56"/>
    </row>
    <row r="3055" ht="32.25" customHeight="1">
      <c r="A3055" s="55" t="s">
        <v>63</v>
      </c>
      <c r="B3055" s="46" t="s">
        <v>18943</v>
      </c>
      <c r="C3055" s="55" t="s">
        <v>18954</v>
      </c>
      <c r="D3055" s="46">
        <v>0.0</v>
      </c>
      <c r="E3055" s="46">
        <v>0.0</v>
      </c>
      <c r="F3055" s="46">
        <v>25.0</v>
      </c>
      <c r="G3055" s="46">
        <v>0.0</v>
      </c>
      <c r="H3055" s="46">
        <v>0.0</v>
      </c>
      <c r="I3055" s="46">
        <v>0.0</v>
      </c>
      <c r="J3055" s="3"/>
      <c r="K3055" s="56"/>
    </row>
    <row r="3056" ht="32.25" customHeight="1">
      <c r="A3056" s="55" t="s">
        <v>63</v>
      </c>
      <c r="B3056" s="46" t="s">
        <v>18943</v>
      </c>
      <c r="C3056" s="55" t="s">
        <v>18957</v>
      </c>
      <c r="D3056" s="46">
        <v>0.0</v>
      </c>
      <c r="E3056" s="46">
        <v>0.0</v>
      </c>
      <c r="F3056" s="46">
        <v>24.0</v>
      </c>
      <c r="G3056" s="46">
        <v>0.0</v>
      </c>
      <c r="H3056" s="46">
        <v>0.0</v>
      </c>
      <c r="I3056" s="46">
        <v>0.0</v>
      </c>
      <c r="J3056" s="3"/>
      <c r="K3056" s="56"/>
    </row>
    <row r="3057" ht="32.25" customHeight="1">
      <c r="A3057" s="55" t="s">
        <v>63</v>
      </c>
      <c r="B3057" s="46" t="s">
        <v>18943</v>
      </c>
      <c r="C3057" s="55" t="s">
        <v>18962</v>
      </c>
      <c r="D3057" s="46">
        <v>0.0</v>
      </c>
      <c r="E3057" s="46">
        <v>0.0</v>
      </c>
      <c r="F3057" s="46">
        <v>24.0</v>
      </c>
      <c r="G3057" s="46">
        <v>0.0</v>
      </c>
      <c r="H3057" s="46">
        <v>0.0</v>
      </c>
      <c r="I3057" s="46">
        <v>0.0</v>
      </c>
      <c r="J3057" s="3"/>
      <c r="K3057" s="56"/>
    </row>
    <row r="3058" ht="32.25" customHeight="1">
      <c r="A3058" s="55" t="s">
        <v>63</v>
      </c>
      <c r="B3058" s="46" t="s">
        <v>18943</v>
      </c>
      <c r="C3058" s="55" t="s">
        <v>18966</v>
      </c>
      <c r="D3058" s="46">
        <v>0.0</v>
      </c>
      <c r="E3058" s="46">
        <v>0.0</v>
      </c>
      <c r="F3058" s="46">
        <v>19.0</v>
      </c>
      <c r="G3058" s="46">
        <v>0.0</v>
      </c>
      <c r="H3058" s="46">
        <v>0.0</v>
      </c>
      <c r="I3058" s="46">
        <v>0.0</v>
      </c>
      <c r="J3058" s="3"/>
      <c r="K3058" s="56"/>
    </row>
    <row r="3059" ht="32.25" customHeight="1">
      <c r="A3059" s="55" t="s">
        <v>63</v>
      </c>
      <c r="B3059" s="46" t="s">
        <v>18943</v>
      </c>
      <c r="C3059" s="55" t="s">
        <v>18969</v>
      </c>
      <c r="D3059" s="46">
        <v>0.0</v>
      </c>
      <c r="E3059" s="46">
        <v>0.0</v>
      </c>
      <c r="F3059" s="46">
        <v>16.0</v>
      </c>
      <c r="G3059" s="46">
        <v>0.0</v>
      </c>
      <c r="H3059" s="46">
        <v>0.0</v>
      </c>
      <c r="I3059" s="46">
        <v>0.0</v>
      </c>
      <c r="J3059" s="3"/>
      <c r="K3059" s="56"/>
    </row>
    <row r="3060" ht="32.25" customHeight="1">
      <c r="A3060" s="55" t="s">
        <v>63</v>
      </c>
      <c r="B3060" s="46" t="s">
        <v>18943</v>
      </c>
      <c r="C3060" s="55" t="s">
        <v>18974</v>
      </c>
      <c r="D3060" s="46">
        <v>0.0</v>
      </c>
      <c r="E3060" s="46">
        <v>0.0</v>
      </c>
      <c r="F3060" s="46">
        <v>12.0</v>
      </c>
      <c r="G3060" s="46">
        <v>0.0</v>
      </c>
      <c r="H3060" s="46">
        <v>0.0</v>
      </c>
      <c r="I3060" s="46">
        <v>0.0</v>
      </c>
      <c r="J3060" s="3"/>
      <c r="K3060" s="56"/>
    </row>
    <row r="3061" ht="32.25" customHeight="1">
      <c r="A3061" s="55" t="s">
        <v>63</v>
      </c>
      <c r="B3061" s="46" t="s">
        <v>18943</v>
      </c>
      <c r="C3061" s="55" t="s">
        <v>18978</v>
      </c>
      <c r="D3061" s="46">
        <v>0.0</v>
      </c>
      <c r="E3061" s="46">
        <v>0.0</v>
      </c>
      <c r="F3061" s="46">
        <v>8.0</v>
      </c>
      <c r="G3061" s="46">
        <v>0.0</v>
      </c>
      <c r="H3061" s="46">
        <v>0.0</v>
      </c>
      <c r="I3061" s="46">
        <v>0.0</v>
      </c>
      <c r="J3061" s="3"/>
      <c r="K3061" s="56"/>
    </row>
    <row r="3062" ht="32.25" customHeight="1">
      <c r="A3062" s="55" t="s">
        <v>63</v>
      </c>
      <c r="B3062" s="46" t="s">
        <v>18943</v>
      </c>
      <c r="C3062" s="55" t="s">
        <v>18984</v>
      </c>
      <c r="D3062" s="46">
        <v>0.0</v>
      </c>
      <c r="E3062" s="46">
        <v>0.0</v>
      </c>
      <c r="F3062" s="46">
        <v>4.0</v>
      </c>
      <c r="G3062" s="46">
        <v>0.0</v>
      </c>
      <c r="H3062" s="46">
        <v>0.0</v>
      </c>
      <c r="I3062" s="46">
        <v>0.0</v>
      </c>
      <c r="J3062" s="3"/>
      <c r="K3062" s="56"/>
    </row>
    <row r="3063" ht="32.25" customHeight="1">
      <c r="A3063" s="55" t="s">
        <v>63</v>
      </c>
      <c r="B3063" s="46" t="s">
        <v>18943</v>
      </c>
      <c r="C3063" s="55" t="s">
        <v>18986</v>
      </c>
      <c r="D3063" s="46">
        <v>0.0</v>
      </c>
      <c r="E3063" s="46">
        <v>0.0</v>
      </c>
      <c r="F3063" s="46">
        <v>1.0</v>
      </c>
      <c r="G3063" s="46">
        <v>0.0</v>
      </c>
      <c r="H3063" s="46">
        <v>0.0</v>
      </c>
      <c r="I3063" s="46">
        <v>0.0</v>
      </c>
      <c r="J3063" s="3"/>
      <c r="K3063" s="56"/>
    </row>
    <row r="3064" ht="32.25" customHeight="1">
      <c r="A3064" s="55" t="s">
        <v>63</v>
      </c>
      <c r="B3064" s="46" t="s">
        <v>18990</v>
      </c>
      <c r="C3064" s="55" t="s">
        <v>18991</v>
      </c>
      <c r="D3064" s="46">
        <v>0.0</v>
      </c>
      <c r="E3064" s="46">
        <v>0.0</v>
      </c>
      <c r="F3064" s="46">
        <v>203.0</v>
      </c>
      <c r="G3064" s="46">
        <v>1.0</v>
      </c>
      <c r="H3064" s="46">
        <v>0.0</v>
      </c>
      <c r="I3064" s="46">
        <v>4.0</v>
      </c>
      <c r="J3064" s="3"/>
      <c r="K3064" s="56"/>
    </row>
    <row r="3065" ht="32.25" customHeight="1">
      <c r="A3065" s="55" t="s">
        <v>63</v>
      </c>
      <c r="B3065" s="46" t="s">
        <v>18990</v>
      </c>
      <c r="C3065" s="55" t="s">
        <v>18997</v>
      </c>
      <c r="D3065" s="46">
        <v>0.0</v>
      </c>
      <c r="E3065" s="46">
        <v>0.0</v>
      </c>
      <c r="F3065" s="46">
        <v>54.0</v>
      </c>
      <c r="G3065" s="46">
        <v>0.0</v>
      </c>
      <c r="H3065" s="46">
        <v>0.0</v>
      </c>
      <c r="I3065" s="46">
        <v>47.0</v>
      </c>
      <c r="J3065" s="3"/>
      <c r="K3065" s="56"/>
    </row>
    <row r="3066" ht="32.25" customHeight="1">
      <c r="A3066" s="55" t="s">
        <v>63</v>
      </c>
      <c r="B3066" s="46" t="s">
        <v>18990</v>
      </c>
      <c r="C3066" s="55" t="s">
        <v>19001</v>
      </c>
      <c r="D3066" s="46">
        <v>1.0</v>
      </c>
      <c r="E3066" s="46">
        <v>0.0</v>
      </c>
      <c r="F3066" s="46">
        <v>44.0</v>
      </c>
      <c r="G3066" s="46">
        <v>2.0</v>
      </c>
      <c r="H3066" s="46">
        <v>0.0</v>
      </c>
      <c r="I3066" s="46">
        <v>3.0</v>
      </c>
      <c r="J3066" s="3"/>
      <c r="K3066" s="56"/>
    </row>
    <row r="3067" ht="32.25" customHeight="1">
      <c r="A3067" s="55" t="s">
        <v>63</v>
      </c>
      <c r="B3067" s="46" t="s">
        <v>18990</v>
      </c>
      <c r="C3067" s="55" t="s">
        <v>19005</v>
      </c>
      <c r="D3067" s="46">
        <v>4.0</v>
      </c>
      <c r="E3067" s="46">
        <v>0.0</v>
      </c>
      <c r="F3067" s="46">
        <v>12.0</v>
      </c>
      <c r="G3067" s="46">
        <v>0.0</v>
      </c>
      <c r="H3067" s="46">
        <v>0.0</v>
      </c>
      <c r="I3067" s="46">
        <v>26.0</v>
      </c>
      <c r="J3067" s="3"/>
      <c r="K3067" s="56"/>
    </row>
    <row r="3068" ht="32.25" customHeight="1">
      <c r="A3068" s="55" t="s">
        <v>63</v>
      </c>
      <c r="B3068" s="46" t="s">
        <v>18990</v>
      </c>
      <c r="C3068" s="55" t="s">
        <v>19010</v>
      </c>
      <c r="D3068" s="46">
        <v>0.0</v>
      </c>
      <c r="E3068" s="46">
        <v>0.0</v>
      </c>
      <c r="F3068" s="46">
        <v>36.0</v>
      </c>
      <c r="G3068" s="46">
        <v>0.0</v>
      </c>
      <c r="H3068" s="46">
        <v>0.0</v>
      </c>
      <c r="I3068" s="46">
        <v>0.0</v>
      </c>
      <c r="J3068" s="3"/>
      <c r="K3068" s="56"/>
    </row>
    <row r="3069" ht="32.25" customHeight="1">
      <c r="A3069" s="55" t="s">
        <v>63</v>
      </c>
      <c r="B3069" s="46" t="s">
        <v>18990</v>
      </c>
      <c r="C3069" s="55" t="s">
        <v>19014</v>
      </c>
      <c r="D3069" s="46">
        <v>0.0</v>
      </c>
      <c r="E3069" s="46">
        <v>0.0</v>
      </c>
      <c r="F3069" s="46">
        <v>36.0</v>
      </c>
      <c r="G3069" s="46">
        <v>0.0</v>
      </c>
      <c r="H3069" s="46">
        <v>0.0</v>
      </c>
      <c r="I3069" s="46">
        <v>0.0</v>
      </c>
      <c r="J3069" s="3"/>
      <c r="K3069" s="56"/>
    </row>
    <row r="3070" ht="32.25" customHeight="1">
      <c r="A3070" s="55" t="s">
        <v>63</v>
      </c>
      <c r="B3070" s="46" t="s">
        <v>18990</v>
      </c>
      <c r="C3070" s="55" t="s">
        <v>19017</v>
      </c>
      <c r="D3070" s="46">
        <v>0.0</v>
      </c>
      <c r="E3070" s="46">
        <v>0.0</v>
      </c>
      <c r="F3070" s="46">
        <v>0.0</v>
      </c>
      <c r="G3070" s="46">
        <v>0.0</v>
      </c>
      <c r="H3070" s="46">
        <v>0.0</v>
      </c>
      <c r="I3070" s="46">
        <v>1.0</v>
      </c>
      <c r="J3070" s="3"/>
      <c r="K3070" s="56"/>
    </row>
    <row r="3071" ht="32.25" customHeight="1">
      <c r="A3071" s="55" t="s">
        <v>63</v>
      </c>
      <c r="B3071" s="46" t="s">
        <v>19020</v>
      </c>
      <c r="C3071" s="55" t="s">
        <v>19022</v>
      </c>
      <c r="D3071" s="46">
        <v>0.0</v>
      </c>
      <c r="E3071" s="46">
        <v>0.0</v>
      </c>
      <c r="F3071" s="46">
        <v>76.0</v>
      </c>
      <c r="G3071" s="46">
        <v>0.0</v>
      </c>
      <c r="H3071" s="46">
        <v>0.0</v>
      </c>
      <c r="I3071" s="46">
        <v>0.0</v>
      </c>
      <c r="J3071" s="3"/>
      <c r="K3071" s="56"/>
    </row>
    <row r="3072" ht="32.25" customHeight="1">
      <c r="A3072" s="55" t="s">
        <v>63</v>
      </c>
      <c r="B3072" s="46" t="s">
        <v>19020</v>
      </c>
      <c r="C3072" s="55" t="s">
        <v>19026</v>
      </c>
      <c r="D3072" s="46">
        <v>0.0</v>
      </c>
      <c r="E3072" s="46">
        <v>1.0</v>
      </c>
      <c r="F3072" s="46">
        <v>55.0</v>
      </c>
      <c r="G3072" s="46">
        <v>0.0</v>
      </c>
      <c r="H3072" s="46">
        <v>0.0</v>
      </c>
      <c r="I3072" s="46">
        <v>2.0</v>
      </c>
      <c r="J3072" s="3"/>
      <c r="K3072" s="56"/>
    </row>
    <row r="3073" ht="32.25" customHeight="1">
      <c r="A3073" s="55" t="s">
        <v>63</v>
      </c>
      <c r="B3073" s="46" t="s">
        <v>19020</v>
      </c>
      <c r="C3073" s="55" t="s">
        <v>19031</v>
      </c>
      <c r="D3073" s="46">
        <v>0.0</v>
      </c>
      <c r="E3073" s="46">
        <v>0.0</v>
      </c>
      <c r="F3073" s="46">
        <v>54.0</v>
      </c>
      <c r="G3073" s="46">
        <v>0.0</v>
      </c>
      <c r="H3073" s="46">
        <v>0.0</v>
      </c>
      <c r="I3073" s="46">
        <v>0.0</v>
      </c>
      <c r="J3073" s="3"/>
      <c r="K3073" s="56"/>
    </row>
    <row r="3074" ht="32.25" customHeight="1">
      <c r="A3074" s="55" t="s">
        <v>63</v>
      </c>
      <c r="B3074" s="46" t="s">
        <v>19034</v>
      </c>
      <c r="C3074" s="55" t="s">
        <v>19035</v>
      </c>
      <c r="D3074" s="46">
        <v>1.0</v>
      </c>
      <c r="E3074" s="46">
        <v>0.0</v>
      </c>
      <c r="F3074" s="46">
        <v>171.0</v>
      </c>
      <c r="G3074" s="46">
        <v>0.0</v>
      </c>
      <c r="H3074" s="46">
        <v>0.0</v>
      </c>
      <c r="I3074" s="46">
        <v>26.0</v>
      </c>
      <c r="J3074" s="3"/>
      <c r="K3074" s="56"/>
    </row>
    <row r="3075" ht="32.25" customHeight="1">
      <c r="A3075" s="55" t="s">
        <v>63</v>
      </c>
      <c r="B3075" s="46" t="s">
        <v>19034</v>
      </c>
      <c r="C3075" s="55" t="s">
        <v>19040</v>
      </c>
      <c r="D3075" s="46">
        <v>0.0</v>
      </c>
      <c r="E3075" s="46">
        <v>0.0</v>
      </c>
      <c r="F3075" s="46">
        <v>134.0</v>
      </c>
      <c r="G3075" s="46">
        <v>0.0</v>
      </c>
      <c r="H3075" s="46">
        <v>0.0</v>
      </c>
      <c r="I3075" s="46">
        <v>0.0</v>
      </c>
      <c r="J3075" s="3"/>
      <c r="K3075" s="56"/>
    </row>
    <row r="3076" ht="32.25" customHeight="1">
      <c r="A3076" s="55" t="s">
        <v>63</v>
      </c>
      <c r="B3076" s="46" t="s">
        <v>19044</v>
      </c>
      <c r="C3076" s="55" t="s">
        <v>19046</v>
      </c>
      <c r="D3076" s="46">
        <v>0.0</v>
      </c>
      <c r="E3076" s="46">
        <v>1.0</v>
      </c>
      <c r="F3076" s="46">
        <v>369.0</v>
      </c>
      <c r="G3076" s="46">
        <v>0.0</v>
      </c>
      <c r="H3076" s="46">
        <v>0.0</v>
      </c>
      <c r="I3076" s="46">
        <v>0.0</v>
      </c>
      <c r="J3076" s="3"/>
      <c r="K3076" s="56"/>
    </row>
    <row r="3077" ht="32.25" customHeight="1">
      <c r="A3077" s="55" t="s">
        <v>63</v>
      </c>
      <c r="B3077" s="46" t="s">
        <v>19044</v>
      </c>
      <c r="C3077" s="55" t="s">
        <v>19050</v>
      </c>
      <c r="D3077" s="46">
        <v>2.0</v>
      </c>
      <c r="E3077" s="46">
        <v>31.0</v>
      </c>
      <c r="F3077" s="46">
        <v>196.0</v>
      </c>
      <c r="G3077" s="46">
        <v>0.0</v>
      </c>
      <c r="H3077" s="46">
        <v>0.0</v>
      </c>
      <c r="I3077" s="46">
        <v>42.0</v>
      </c>
      <c r="J3077" s="3"/>
      <c r="K3077" s="56"/>
    </row>
    <row r="3078" ht="32.25" customHeight="1">
      <c r="A3078" s="55" t="s">
        <v>63</v>
      </c>
      <c r="B3078" s="46" t="s">
        <v>19053</v>
      </c>
      <c r="C3078" s="46" t="s">
        <v>19054</v>
      </c>
      <c r="D3078" s="46">
        <v>0.0</v>
      </c>
      <c r="E3078" s="46">
        <v>0.0</v>
      </c>
      <c r="F3078" s="46">
        <v>257.0</v>
      </c>
      <c r="G3078" s="46">
        <v>0.0</v>
      </c>
      <c r="H3078" s="46">
        <v>0.0</v>
      </c>
      <c r="I3078" s="46">
        <v>5.0</v>
      </c>
      <c r="J3078" s="3"/>
      <c r="K3078" s="56"/>
    </row>
    <row r="3079" ht="32.25" customHeight="1">
      <c r="A3079" s="55" t="s">
        <v>63</v>
      </c>
      <c r="B3079" s="46" t="s">
        <v>19053</v>
      </c>
      <c r="C3079" s="46" t="s">
        <v>19059</v>
      </c>
      <c r="D3079" s="46">
        <v>0.0</v>
      </c>
      <c r="E3079" s="46">
        <v>0.0</v>
      </c>
      <c r="F3079" s="46">
        <v>97.0</v>
      </c>
      <c r="G3079" s="46">
        <v>0.0</v>
      </c>
      <c r="H3079" s="46">
        <v>0.0</v>
      </c>
      <c r="I3079" s="46">
        <v>6.0</v>
      </c>
      <c r="J3079" s="3"/>
      <c r="K3079" s="56"/>
    </row>
    <row r="3080" ht="32.25" customHeight="1">
      <c r="A3080" s="55" t="s">
        <v>64</v>
      </c>
      <c r="B3080" s="46" t="s">
        <v>19063</v>
      </c>
      <c r="C3080" s="55" t="s">
        <v>19064</v>
      </c>
      <c r="D3080" s="46">
        <v>0.0</v>
      </c>
      <c r="E3080" s="46">
        <v>0.0</v>
      </c>
      <c r="F3080" s="46">
        <v>68.0</v>
      </c>
      <c r="G3080" s="46">
        <v>0.0</v>
      </c>
      <c r="H3080" s="46">
        <v>0.0</v>
      </c>
      <c r="I3080" s="46">
        <v>0.0</v>
      </c>
      <c r="J3080" s="3"/>
      <c r="K3080" s="56"/>
    </row>
    <row r="3081" ht="32.25" customHeight="1">
      <c r="A3081" s="55" t="s">
        <v>64</v>
      </c>
      <c r="B3081" s="46" t="s">
        <v>19063</v>
      </c>
      <c r="C3081" s="55" t="s">
        <v>19067</v>
      </c>
      <c r="D3081" s="46">
        <v>0.0</v>
      </c>
      <c r="E3081" s="46">
        <v>0.0</v>
      </c>
      <c r="F3081" s="46">
        <v>43.0</v>
      </c>
      <c r="G3081" s="46">
        <v>0.0</v>
      </c>
      <c r="H3081" s="46">
        <v>0.0</v>
      </c>
      <c r="I3081" s="46">
        <v>0.0</v>
      </c>
      <c r="J3081" s="3"/>
      <c r="K3081" s="56"/>
    </row>
    <row r="3082" ht="32.25" customHeight="1">
      <c r="A3082" s="55" t="s">
        <v>64</v>
      </c>
      <c r="B3082" s="46" t="s">
        <v>19063</v>
      </c>
      <c r="C3082" s="55" t="s">
        <v>19071</v>
      </c>
      <c r="D3082" s="46">
        <v>0.0</v>
      </c>
      <c r="E3082" s="46">
        <v>0.0</v>
      </c>
      <c r="F3082" s="46">
        <v>5.0</v>
      </c>
      <c r="G3082" s="46">
        <v>0.0</v>
      </c>
      <c r="H3082" s="46">
        <v>0.0</v>
      </c>
      <c r="I3082" s="46">
        <v>0.0</v>
      </c>
      <c r="J3082" s="3"/>
      <c r="K3082" s="56"/>
    </row>
    <row r="3083" ht="32.25" customHeight="1">
      <c r="A3083" s="55" t="s">
        <v>64</v>
      </c>
      <c r="B3083" s="46" t="s">
        <v>19063</v>
      </c>
      <c r="C3083" s="55" t="s">
        <v>19075</v>
      </c>
      <c r="D3083" s="46">
        <v>0.0</v>
      </c>
      <c r="E3083" s="46">
        <v>0.0</v>
      </c>
      <c r="F3083" s="46">
        <v>3.0</v>
      </c>
      <c r="G3083" s="46">
        <v>0.0</v>
      </c>
      <c r="H3083" s="46">
        <v>0.0</v>
      </c>
      <c r="I3083" s="46">
        <v>0.0</v>
      </c>
      <c r="J3083" s="3"/>
      <c r="K3083" s="56"/>
    </row>
    <row r="3084" ht="32.25" customHeight="1">
      <c r="A3084" s="55" t="s">
        <v>64</v>
      </c>
      <c r="B3084" s="46" t="s">
        <v>19063</v>
      </c>
      <c r="C3084" s="55" t="s">
        <v>19079</v>
      </c>
      <c r="D3084" s="46">
        <v>0.0</v>
      </c>
      <c r="E3084" s="46">
        <v>0.0</v>
      </c>
      <c r="F3084" s="46">
        <v>2.0</v>
      </c>
      <c r="G3084" s="46">
        <v>0.0</v>
      </c>
      <c r="H3084" s="46">
        <v>0.0</v>
      </c>
      <c r="I3084" s="46">
        <v>0.0</v>
      </c>
      <c r="J3084" s="3"/>
      <c r="K3084" s="56"/>
    </row>
    <row r="3085" ht="32.25" customHeight="1">
      <c r="A3085" s="55" t="s">
        <v>64</v>
      </c>
      <c r="B3085" s="46" t="s">
        <v>19063</v>
      </c>
      <c r="C3085" s="55" t="s">
        <v>19083</v>
      </c>
      <c r="D3085" s="46">
        <v>0.0</v>
      </c>
      <c r="E3085" s="46">
        <v>0.0</v>
      </c>
      <c r="F3085" s="46">
        <v>1.0</v>
      </c>
      <c r="G3085" s="46">
        <v>0.0</v>
      </c>
      <c r="H3085" s="46">
        <v>0.0</v>
      </c>
      <c r="I3085" s="46">
        <v>0.0</v>
      </c>
      <c r="J3085" s="3"/>
      <c r="K3085" s="56"/>
    </row>
    <row r="3086" ht="32.25" customHeight="1">
      <c r="A3086" s="55" t="s">
        <v>64</v>
      </c>
      <c r="B3086" s="46" t="s">
        <v>19063</v>
      </c>
      <c r="C3086" s="55" t="s">
        <v>19087</v>
      </c>
      <c r="D3086" s="46">
        <v>0.0</v>
      </c>
      <c r="E3086" s="46">
        <v>0.0</v>
      </c>
      <c r="F3086" s="46">
        <v>1.0</v>
      </c>
      <c r="G3086" s="46">
        <v>0.0</v>
      </c>
      <c r="H3086" s="46">
        <v>0.0</v>
      </c>
      <c r="I3086" s="46">
        <v>0.0</v>
      </c>
      <c r="J3086" s="3"/>
      <c r="K3086" s="56"/>
    </row>
    <row r="3087" ht="32.25" customHeight="1">
      <c r="A3087" s="55" t="s">
        <v>64</v>
      </c>
      <c r="B3087" s="46" t="s">
        <v>19063</v>
      </c>
      <c r="C3087" s="55" t="s">
        <v>19094</v>
      </c>
      <c r="D3087" s="46">
        <v>0.0</v>
      </c>
      <c r="E3087" s="46">
        <v>0.0</v>
      </c>
      <c r="F3087" s="46">
        <v>1.0</v>
      </c>
      <c r="G3087" s="46">
        <v>0.0</v>
      </c>
      <c r="H3087" s="46">
        <v>0.0</v>
      </c>
      <c r="I3087" s="46">
        <v>0.0</v>
      </c>
      <c r="J3087" s="3"/>
      <c r="K3087" s="56"/>
    </row>
    <row r="3088" ht="32.25" customHeight="1">
      <c r="A3088" s="55" t="s">
        <v>64</v>
      </c>
      <c r="B3088" s="46" t="s">
        <v>19063</v>
      </c>
      <c r="C3088" s="55" t="s">
        <v>19097</v>
      </c>
      <c r="D3088" s="46">
        <v>0.0</v>
      </c>
      <c r="E3088" s="46">
        <v>0.0</v>
      </c>
      <c r="F3088" s="46">
        <v>1.0</v>
      </c>
      <c r="G3088" s="46">
        <v>0.0</v>
      </c>
      <c r="H3088" s="46">
        <v>0.0</v>
      </c>
      <c r="I3088" s="46">
        <v>0.0</v>
      </c>
      <c r="J3088" s="3"/>
      <c r="K3088" s="56"/>
    </row>
    <row r="3089" ht="32.25" customHeight="1">
      <c r="A3089" s="55" t="s">
        <v>64</v>
      </c>
      <c r="B3089" s="46" t="s">
        <v>19063</v>
      </c>
      <c r="C3089" s="55" t="s">
        <v>19101</v>
      </c>
      <c r="D3089" s="46">
        <v>0.0</v>
      </c>
      <c r="E3089" s="46">
        <v>0.0</v>
      </c>
      <c r="F3089" s="46">
        <v>1.0</v>
      </c>
      <c r="G3089" s="46">
        <v>0.0</v>
      </c>
      <c r="H3089" s="46">
        <v>0.0</v>
      </c>
      <c r="I3089" s="46">
        <v>0.0</v>
      </c>
      <c r="J3089" s="3"/>
      <c r="K3089" s="56"/>
    </row>
    <row r="3090" ht="32.25" customHeight="1">
      <c r="A3090" s="55" t="s">
        <v>64</v>
      </c>
      <c r="B3090" s="46" t="s">
        <v>19063</v>
      </c>
      <c r="C3090" s="55" t="s">
        <v>19104</v>
      </c>
      <c r="D3090" s="46">
        <v>0.0</v>
      </c>
      <c r="E3090" s="46">
        <v>0.0</v>
      </c>
      <c r="F3090" s="46">
        <v>1.0</v>
      </c>
      <c r="G3090" s="46">
        <v>0.0</v>
      </c>
      <c r="H3090" s="46">
        <v>0.0</v>
      </c>
      <c r="I3090" s="46">
        <v>0.0</v>
      </c>
      <c r="J3090" s="3"/>
      <c r="K3090" s="56"/>
    </row>
    <row r="3091" ht="32.25" customHeight="1">
      <c r="A3091" s="55" t="s">
        <v>64</v>
      </c>
      <c r="B3091" s="46" t="s">
        <v>19108</v>
      </c>
      <c r="C3091" s="55" t="s">
        <v>19109</v>
      </c>
      <c r="D3091" s="46">
        <v>0.0</v>
      </c>
      <c r="E3091" s="46">
        <v>0.0</v>
      </c>
      <c r="F3091" s="46">
        <v>7.0</v>
      </c>
      <c r="G3091" s="46">
        <v>0.0</v>
      </c>
      <c r="H3091" s="46">
        <v>0.0</v>
      </c>
      <c r="I3091" s="46">
        <v>0.0</v>
      </c>
      <c r="J3091" s="3"/>
      <c r="K3091" s="56"/>
    </row>
    <row r="3092" ht="32.25" customHeight="1">
      <c r="A3092" s="55" t="s">
        <v>64</v>
      </c>
      <c r="B3092" s="46" t="s">
        <v>19108</v>
      </c>
      <c r="C3092" s="55" t="s">
        <v>19114</v>
      </c>
      <c r="D3092" s="46">
        <v>0.0</v>
      </c>
      <c r="E3092" s="46">
        <v>0.0</v>
      </c>
      <c r="F3092" s="46">
        <v>6.0</v>
      </c>
      <c r="G3092" s="46">
        <v>0.0</v>
      </c>
      <c r="H3092" s="46">
        <v>0.0</v>
      </c>
      <c r="I3092" s="46">
        <v>0.0</v>
      </c>
      <c r="J3092" s="3"/>
      <c r="K3092" s="56"/>
    </row>
    <row r="3093" ht="32.25" customHeight="1">
      <c r="A3093" s="55" t="s">
        <v>64</v>
      </c>
      <c r="B3093" s="46" t="s">
        <v>19108</v>
      </c>
      <c r="C3093" s="55" t="s">
        <v>19117</v>
      </c>
      <c r="D3093" s="46">
        <v>0.0</v>
      </c>
      <c r="E3093" s="46">
        <v>0.0</v>
      </c>
      <c r="F3093" s="46">
        <v>3.0</v>
      </c>
      <c r="G3093" s="46">
        <v>0.0</v>
      </c>
      <c r="H3093" s="46">
        <v>0.0</v>
      </c>
      <c r="I3093" s="46">
        <v>0.0</v>
      </c>
      <c r="J3093" s="3"/>
      <c r="K3093" s="56"/>
    </row>
    <row r="3094" ht="32.25" customHeight="1">
      <c r="A3094" s="55" t="s">
        <v>64</v>
      </c>
      <c r="B3094" s="46" t="s">
        <v>19108</v>
      </c>
      <c r="C3094" s="55" t="s">
        <v>19120</v>
      </c>
      <c r="D3094" s="46">
        <v>0.0</v>
      </c>
      <c r="E3094" s="46">
        <v>0.0</v>
      </c>
      <c r="F3094" s="46">
        <v>1.0</v>
      </c>
      <c r="G3094" s="46">
        <v>0.0</v>
      </c>
      <c r="H3094" s="46">
        <v>0.0</v>
      </c>
      <c r="I3094" s="46">
        <v>0.0</v>
      </c>
      <c r="J3094" s="3"/>
      <c r="K3094" s="56"/>
    </row>
    <row r="3095" ht="32.25" customHeight="1">
      <c r="A3095" s="55" t="s">
        <v>64</v>
      </c>
      <c r="B3095" s="46" t="s">
        <v>19108</v>
      </c>
      <c r="C3095" s="55" t="s">
        <v>19123</v>
      </c>
      <c r="D3095" s="46">
        <v>0.0</v>
      </c>
      <c r="E3095" s="46">
        <v>0.0</v>
      </c>
      <c r="F3095" s="46">
        <v>1.0</v>
      </c>
      <c r="G3095" s="46">
        <v>0.0</v>
      </c>
      <c r="H3095" s="46">
        <v>0.0</v>
      </c>
      <c r="I3095" s="46">
        <v>0.0</v>
      </c>
      <c r="J3095" s="3"/>
      <c r="K3095" s="56"/>
    </row>
    <row r="3096" ht="32.25" customHeight="1">
      <c r="A3096" s="55" t="s">
        <v>64</v>
      </c>
      <c r="B3096" s="46" t="s">
        <v>19108</v>
      </c>
      <c r="C3096" s="55" t="s">
        <v>19128</v>
      </c>
      <c r="D3096" s="46">
        <v>0.0</v>
      </c>
      <c r="E3096" s="46">
        <v>0.0</v>
      </c>
      <c r="F3096" s="46">
        <v>1.0</v>
      </c>
      <c r="G3096" s="46">
        <v>0.0</v>
      </c>
      <c r="H3096" s="46">
        <v>0.0</v>
      </c>
      <c r="I3096" s="46">
        <v>0.0</v>
      </c>
      <c r="J3096" s="3"/>
      <c r="K3096" s="56"/>
    </row>
    <row r="3097" ht="32.25" customHeight="1">
      <c r="A3097" s="55" t="s">
        <v>64</v>
      </c>
      <c r="B3097" s="46" t="s">
        <v>19108</v>
      </c>
      <c r="C3097" s="55" t="s">
        <v>19131</v>
      </c>
      <c r="D3097" s="46">
        <v>0.0</v>
      </c>
      <c r="E3097" s="46">
        <v>0.0</v>
      </c>
      <c r="F3097" s="46">
        <v>1.0</v>
      </c>
      <c r="G3097" s="46">
        <v>0.0</v>
      </c>
      <c r="H3097" s="46">
        <v>0.0</v>
      </c>
      <c r="I3097" s="46">
        <v>0.0</v>
      </c>
      <c r="J3097" s="3"/>
      <c r="K3097" s="56"/>
    </row>
    <row r="3098" ht="32.25" customHeight="1">
      <c r="A3098" s="55" t="s">
        <v>64</v>
      </c>
      <c r="B3098" s="46" t="s">
        <v>19108</v>
      </c>
      <c r="C3098" s="55" t="s">
        <v>19134</v>
      </c>
      <c r="D3098" s="46">
        <v>0.0</v>
      </c>
      <c r="E3098" s="46">
        <v>0.0</v>
      </c>
      <c r="F3098" s="46">
        <v>1.0</v>
      </c>
      <c r="G3098" s="46">
        <v>0.0</v>
      </c>
      <c r="H3098" s="46">
        <v>0.0</v>
      </c>
      <c r="I3098" s="46">
        <v>0.0</v>
      </c>
      <c r="J3098" s="3"/>
      <c r="K3098" s="56"/>
    </row>
    <row r="3099" ht="32.25" customHeight="1">
      <c r="A3099" s="55" t="s">
        <v>64</v>
      </c>
      <c r="B3099" s="46" t="s">
        <v>19108</v>
      </c>
      <c r="C3099" s="55" t="s">
        <v>19138</v>
      </c>
      <c r="D3099" s="46">
        <v>0.0</v>
      </c>
      <c r="E3099" s="46">
        <v>0.0</v>
      </c>
      <c r="F3099" s="46">
        <v>1.0</v>
      </c>
      <c r="G3099" s="46">
        <v>0.0</v>
      </c>
      <c r="H3099" s="46">
        <v>0.0</v>
      </c>
      <c r="I3099" s="46">
        <v>0.0</v>
      </c>
      <c r="J3099" s="3"/>
      <c r="K3099" s="56"/>
    </row>
    <row r="3100" ht="32.25" customHeight="1">
      <c r="A3100" s="55" t="s">
        <v>64</v>
      </c>
      <c r="B3100" s="46" t="s">
        <v>19108</v>
      </c>
      <c r="C3100" s="55" t="s">
        <v>19141</v>
      </c>
      <c r="D3100" s="46">
        <v>0.0</v>
      </c>
      <c r="E3100" s="46">
        <v>0.0</v>
      </c>
      <c r="F3100" s="46">
        <v>1.0</v>
      </c>
      <c r="G3100" s="46">
        <v>0.0</v>
      </c>
      <c r="H3100" s="46">
        <v>0.0</v>
      </c>
      <c r="I3100" s="46">
        <v>0.0</v>
      </c>
      <c r="J3100" s="3"/>
      <c r="K3100" s="56"/>
    </row>
    <row r="3101" ht="32.25" customHeight="1">
      <c r="A3101" s="55" t="s">
        <v>64</v>
      </c>
      <c r="B3101" s="46" t="s">
        <v>19108</v>
      </c>
      <c r="C3101" s="55" t="s">
        <v>19143</v>
      </c>
      <c r="D3101" s="46">
        <v>0.0</v>
      </c>
      <c r="E3101" s="46">
        <v>0.0</v>
      </c>
      <c r="F3101" s="46">
        <v>1.0</v>
      </c>
      <c r="G3101" s="46">
        <v>0.0</v>
      </c>
      <c r="H3101" s="46">
        <v>0.0</v>
      </c>
      <c r="I3101" s="46">
        <v>0.0</v>
      </c>
      <c r="J3101" s="3"/>
      <c r="K3101" s="56"/>
    </row>
    <row r="3102" ht="32.25" customHeight="1">
      <c r="A3102" s="55" t="s">
        <v>64</v>
      </c>
      <c r="B3102" s="46" t="s">
        <v>19108</v>
      </c>
      <c r="C3102" s="55" t="s">
        <v>19147</v>
      </c>
      <c r="D3102" s="46">
        <v>0.0</v>
      </c>
      <c r="E3102" s="46">
        <v>0.0</v>
      </c>
      <c r="F3102" s="46">
        <v>1.0</v>
      </c>
      <c r="G3102" s="46">
        <v>0.0</v>
      </c>
      <c r="H3102" s="46">
        <v>0.0</v>
      </c>
      <c r="I3102" s="46">
        <v>0.0</v>
      </c>
      <c r="J3102" s="3"/>
      <c r="K3102" s="56"/>
    </row>
    <row r="3103" ht="32.25" customHeight="1">
      <c r="A3103" s="55" t="s">
        <v>64</v>
      </c>
      <c r="B3103" s="46" t="s">
        <v>19108</v>
      </c>
      <c r="C3103" s="55" t="s">
        <v>19150</v>
      </c>
      <c r="D3103" s="46">
        <v>0.0</v>
      </c>
      <c r="E3103" s="46">
        <v>0.0</v>
      </c>
      <c r="F3103" s="46">
        <v>1.0</v>
      </c>
      <c r="G3103" s="46">
        <v>0.0</v>
      </c>
      <c r="H3103" s="46">
        <v>0.0</v>
      </c>
      <c r="I3103" s="46">
        <v>0.0</v>
      </c>
      <c r="J3103" s="3"/>
      <c r="K3103" s="56"/>
    </row>
    <row r="3104" ht="32.25" customHeight="1">
      <c r="A3104" s="55" t="s">
        <v>64</v>
      </c>
      <c r="B3104" s="46" t="s">
        <v>19153</v>
      </c>
      <c r="C3104" s="55" t="s">
        <v>19154</v>
      </c>
      <c r="D3104" s="46">
        <v>0.0</v>
      </c>
      <c r="E3104" s="46">
        <v>2.0</v>
      </c>
      <c r="F3104" s="46">
        <v>1.0</v>
      </c>
      <c r="G3104" s="46">
        <v>0.0</v>
      </c>
      <c r="H3104" s="46">
        <v>0.0</v>
      </c>
      <c r="I3104" s="46">
        <v>0.0</v>
      </c>
      <c r="J3104" s="3"/>
      <c r="K3104" s="56"/>
    </row>
    <row r="3105" ht="32.25" customHeight="1">
      <c r="A3105" s="55" t="s">
        <v>64</v>
      </c>
      <c r="B3105" s="46" t="s">
        <v>19153</v>
      </c>
      <c r="C3105" s="55" t="s">
        <v>19158</v>
      </c>
      <c r="D3105" s="46">
        <v>0.0</v>
      </c>
      <c r="E3105" s="46">
        <v>0.0</v>
      </c>
      <c r="F3105" s="46">
        <v>1.0</v>
      </c>
      <c r="G3105" s="46">
        <v>0.0</v>
      </c>
      <c r="H3105" s="46">
        <v>0.0</v>
      </c>
      <c r="I3105" s="46">
        <v>0.0</v>
      </c>
      <c r="J3105" s="3"/>
      <c r="K3105" s="56"/>
    </row>
    <row r="3106" ht="32.25" customHeight="1">
      <c r="A3106" s="55" t="s">
        <v>64</v>
      </c>
      <c r="B3106" s="46" t="s">
        <v>19153</v>
      </c>
      <c r="C3106" s="55" t="s">
        <v>19166</v>
      </c>
      <c r="D3106" s="46">
        <v>0.0</v>
      </c>
      <c r="E3106" s="46">
        <v>0.0</v>
      </c>
      <c r="F3106" s="46">
        <v>1.0</v>
      </c>
      <c r="G3106" s="46">
        <v>0.0</v>
      </c>
      <c r="H3106" s="46">
        <v>0.0</v>
      </c>
      <c r="I3106" s="46">
        <v>0.0</v>
      </c>
      <c r="J3106" s="3"/>
      <c r="K3106" s="56"/>
    </row>
    <row r="3107" ht="32.25" customHeight="1">
      <c r="A3107" s="55" t="s">
        <v>64</v>
      </c>
      <c r="B3107" s="46" t="s">
        <v>19153</v>
      </c>
      <c r="C3107" s="55" t="s">
        <v>19169</v>
      </c>
      <c r="D3107" s="46">
        <v>0.0</v>
      </c>
      <c r="E3107" s="46">
        <v>0.0</v>
      </c>
      <c r="F3107" s="46">
        <v>1.0</v>
      </c>
      <c r="G3107" s="46">
        <v>0.0</v>
      </c>
      <c r="H3107" s="46">
        <v>0.0</v>
      </c>
      <c r="I3107" s="46">
        <v>0.0</v>
      </c>
      <c r="J3107" s="3"/>
      <c r="K3107" s="56"/>
    </row>
    <row r="3108" ht="32.25" customHeight="1">
      <c r="A3108" s="55" t="s">
        <v>64</v>
      </c>
      <c r="B3108" s="46" t="s">
        <v>19153</v>
      </c>
      <c r="C3108" s="55" t="s">
        <v>19173</v>
      </c>
      <c r="D3108" s="46">
        <v>0.0</v>
      </c>
      <c r="E3108" s="46">
        <v>0.0</v>
      </c>
      <c r="F3108" s="46">
        <v>1.0</v>
      </c>
      <c r="G3108" s="46">
        <v>0.0</v>
      </c>
      <c r="H3108" s="46">
        <v>0.0</v>
      </c>
      <c r="I3108" s="46">
        <v>0.0</v>
      </c>
      <c r="J3108" s="3"/>
      <c r="K3108" s="56"/>
    </row>
    <row r="3109" ht="32.25" customHeight="1">
      <c r="A3109" s="55" t="s">
        <v>64</v>
      </c>
      <c r="B3109" s="46" t="s">
        <v>19153</v>
      </c>
      <c r="C3109" s="55" t="s">
        <v>19177</v>
      </c>
      <c r="D3109" s="46">
        <v>0.0</v>
      </c>
      <c r="E3109" s="46">
        <v>0.0</v>
      </c>
      <c r="F3109" s="46">
        <v>1.0</v>
      </c>
      <c r="G3109" s="46">
        <v>0.0</v>
      </c>
      <c r="H3109" s="46">
        <v>0.0</v>
      </c>
      <c r="I3109" s="46">
        <v>0.0</v>
      </c>
      <c r="J3109" s="3"/>
      <c r="K3109" s="56"/>
    </row>
    <row r="3110" ht="32.25" customHeight="1">
      <c r="A3110" s="55" t="s">
        <v>64</v>
      </c>
      <c r="B3110" s="46" t="s">
        <v>19153</v>
      </c>
      <c r="C3110" s="55" t="s">
        <v>19181</v>
      </c>
      <c r="D3110" s="46">
        <v>0.0</v>
      </c>
      <c r="E3110" s="46">
        <v>0.0</v>
      </c>
      <c r="F3110" s="46">
        <v>1.0</v>
      </c>
      <c r="G3110" s="46">
        <v>0.0</v>
      </c>
      <c r="H3110" s="46">
        <v>0.0</v>
      </c>
      <c r="I3110" s="46">
        <v>0.0</v>
      </c>
      <c r="J3110" s="3"/>
      <c r="K3110" s="56"/>
    </row>
    <row r="3111" ht="32.25" customHeight="1">
      <c r="A3111" s="55" t="s">
        <v>64</v>
      </c>
      <c r="B3111" s="46" t="s">
        <v>19153</v>
      </c>
      <c r="C3111" s="55" t="s">
        <v>19185</v>
      </c>
      <c r="D3111" s="46">
        <v>0.0</v>
      </c>
      <c r="E3111" s="46">
        <v>0.0</v>
      </c>
      <c r="F3111" s="46">
        <v>1.0</v>
      </c>
      <c r="G3111" s="46">
        <v>0.0</v>
      </c>
      <c r="H3111" s="46">
        <v>0.0</v>
      </c>
      <c r="I3111" s="46">
        <v>0.0</v>
      </c>
      <c r="J3111" s="3"/>
      <c r="K3111" s="56"/>
    </row>
    <row r="3112" ht="32.25" customHeight="1">
      <c r="A3112" s="55" t="s">
        <v>64</v>
      </c>
      <c r="B3112" s="46" t="s">
        <v>19153</v>
      </c>
      <c r="C3112" s="55" t="s">
        <v>19188</v>
      </c>
      <c r="D3112" s="46">
        <v>0.0</v>
      </c>
      <c r="E3112" s="46">
        <v>0.0</v>
      </c>
      <c r="F3112" s="46">
        <v>1.0</v>
      </c>
      <c r="G3112" s="46">
        <v>0.0</v>
      </c>
      <c r="H3112" s="46">
        <v>0.0</v>
      </c>
      <c r="I3112" s="46">
        <v>0.0</v>
      </c>
      <c r="J3112" s="3"/>
      <c r="K3112" s="56"/>
    </row>
    <row r="3113" ht="32.25" customHeight="1">
      <c r="A3113" s="55" t="s">
        <v>64</v>
      </c>
      <c r="B3113" s="46" t="s">
        <v>19153</v>
      </c>
      <c r="C3113" s="55" t="s">
        <v>19193</v>
      </c>
      <c r="D3113" s="46">
        <v>0.0</v>
      </c>
      <c r="E3113" s="46">
        <v>0.0</v>
      </c>
      <c r="F3113" s="46">
        <v>1.0</v>
      </c>
      <c r="G3113" s="46">
        <v>0.0</v>
      </c>
      <c r="H3113" s="46">
        <v>0.0</v>
      </c>
      <c r="I3113" s="46">
        <v>0.0</v>
      </c>
      <c r="J3113" s="3"/>
      <c r="K3113" s="56"/>
    </row>
    <row r="3114" ht="32.25" customHeight="1">
      <c r="A3114" s="55" t="s">
        <v>64</v>
      </c>
      <c r="B3114" s="46" t="s">
        <v>19153</v>
      </c>
      <c r="C3114" s="55" t="s">
        <v>19197</v>
      </c>
      <c r="D3114" s="46">
        <v>0.0</v>
      </c>
      <c r="E3114" s="46">
        <v>0.0</v>
      </c>
      <c r="F3114" s="46">
        <v>1.0</v>
      </c>
      <c r="G3114" s="46">
        <v>0.0</v>
      </c>
      <c r="H3114" s="46">
        <v>0.0</v>
      </c>
      <c r="I3114" s="46">
        <v>0.0</v>
      </c>
      <c r="J3114" s="3"/>
      <c r="K3114" s="56"/>
    </row>
    <row r="3115" ht="32.25" customHeight="1">
      <c r="A3115" s="55" t="s">
        <v>64</v>
      </c>
      <c r="B3115" s="46" t="s">
        <v>19153</v>
      </c>
      <c r="C3115" s="55" t="s">
        <v>19200</v>
      </c>
      <c r="D3115" s="46">
        <v>0.0</v>
      </c>
      <c r="E3115" s="46">
        <v>0.0</v>
      </c>
      <c r="F3115" s="46">
        <v>1.0</v>
      </c>
      <c r="G3115" s="46">
        <v>0.0</v>
      </c>
      <c r="H3115" s="46">
        <v>0.0</v>
      </c>
      <c r="I3115" s="46">
        <v>0.0</v>
      </c>
      <c r="J3115" s="3"/>
      <c r="K3115" s="56"/>
    </row>
    <row r="3116" ht="32.25" customHeight="1">
      <c r="A3116" s="55" t="s">
        <v>64</v>
      </c>
      <c r="B3116" s="46" t="s">
        <v>19153</v>
      </c>
      <c r="C3116" s="55" t="s">
        <v>19203</v>
      </c>
      <c r="D3116" s="46">
        <v>0.0</v>
      </c>
      <c r="E3116" s="46">
        <v>0.0</v>
      </c>
      <c r="F3116" s="46">
        <v>1.0</v>
      </c>
      <c r="G3116" s="46">
        <v>0.0</v>
      </c>
      <c r="H3116" s="46">
        <v>0.0</v>
      </c>
      <c r="I3116" s="46">
        <v>0.0</v>
      </c>
      <c r="J3116" s="3"/>
      <c r="K3116" s="56"/>
    </row>
    <row r="3117" ht="32.25" customHeight="1">
      <c r="A3117" s="55" t="s">
        <v>64</v>
      </c>
      <c r="B3117" s="46" t="s">
        <v>19153</v>
      </c>
      <c r="C3117" s="55" t="s">
        <v>19206</v>
      </c>
      <c r="D3117" s="46">
        <v>0.0</v>
      </c>
      <c r="E3117" s="46">
        <v>0.0</v>
      </c>
      <c r="F3117" s="46">
        <v>1.0</v>
      </c>
      <c r="G3117" s="46">
        <v>0.0</v>
      </c>
      <c r="H3117" s="46">
        <v>0.0</v>
      </c>
      <c r="I3117" s="46">
        <v>0.0</v>
      </c>
      <c r="J3117" s="3"/>
      <c r="K3117" s="56"/>
    </row>
    <row r="3118" ht="32.25" customHeight="1">
      <c r="A3118" s="55" t="s">
        <v>64</v>
      </c>
      <c r="B3118" s="46" t="s">
        <v>19153</v>
      </c>
      <c r="C3118" s="55" t="s">
        <v>19212</v>
      </c>
      <c r="D3118" s="46">
        <v>0.0</v>
      </c>
      <c r="E3118" s="46">
        <v>0.0</v>
      </c>
      <c r="F3118" s="46">
        <v>1.0</v>
      </c>
      <c r="G3118" s="46">
        <v>0.0</v>
      </c>
      <c r="H3118" s="46">
        <v>0.0</v>
      </c>
      <c r="I3118" s="46">
        <v>0.0</v>
      </c>
      <c r="J3118" s="3"/>
      <c r="K3118" s="56"/>
    </row>
    <row r="3119" ht="32.25" customHeight="1">
      <c r="A3119" s="55" t="s">
        <v>64</v>
      </c>
      <c r="B3119" s="46" t="s">
        <v>19216</v>
      </c>
      <c r="C3119" s="55" t="s">
        <v>19217</v>
      </c>
      <c r="D3119" s="46">
        <v>0.0</v>
      </c>
      <c r="E3119" s="46">
        <v>0.0</v>
      </c>
      <c r="F3119" s="46">
        <v>2.0</v>
      </c>
      <c r="G3119" s="46">
        <v>0.0</v>
      </c>
      <c r="H3119" s="46">
        <v>0.0</v>
      </c>
      <c r="I3119" s="46">
        <v>0.0</v>
      </c>
      <c r="J3119" s="3"/>
      <c r="K3119" s="56"/>
    </row>
    <row r="3120" ht="32.25" customHeight="1">
      <c r="A3120" s="55" t="s">
        <v>64</v>
      </c>
      <c r="B3120" s="46" t="s">
        <v>19216</v>
      </c>
      <c r="C3120" s="55" t="s">
        <v>19220</v>
      </c>
      <c r="D3120" s="46">
        <v>0.0</v>
      </c>
      <c r="E3120" s="46">
        <v>0.0</v>
      </c>
      <c r="F3120" s="46">
        <v>0.0</v>
      </c>
      <c r="G3120" s="46">
        <v>0.0</v>
      </c>
      <c r="H3120" s="46">
        <v>0.0</v>
      </c>
      <c r="I3120" s="46">
        <v>1.0</v>
      </c>
      <c r="J3120" s="3"/>
      <c r="K3120" s="56"/>
    </row>
    <row r="3121" ht="32.25" customHeight="1">
      <c r="A3121" s="55" t="s">
        <v>64</v>
      </c>
      <c r="B3121" s="46" t="s">
        <v>19216</v>
      </c>
      <c r="C3121" s="55" t="s">
        <v>19224</v>
      </c>
      <c r="D3121" s="46">
        <v>0.0</v>
      </c>
      <c r="E3121" s="46">
        <v>0.0</v>
      </c>
      <c r="F3121" s="46">
        <v>0.0</v>
      </c>
      <c r="G3121" s="46">
        <v>0.0</v>
      </c>
      <c r="H3121" s="46">
        <v>0.0</v>
      </c>
      <c r="I3121" s="46">
        <v>1.0</v>
      </c>
      <c r="J3121" s="3"/>
      <c r="K3121" s="56"/>
    </row>
    <row r="3122" ht="32.25" customHeight="1">
      <c r="A3122" s="55" t="s">
        <v>64</v>
      </c>
      <c r="B3122" s="46" t="s">
        <v>19216</v>
      </c>
      <c r="C3122" s="55" t="s">
        <v>19229</v>
      </c>
      <c r="D3122" s="46">
        <v>0.0</v>
      </c>
      <c r="E3122" s="46">
        <v>0.0</v>
      </c>
      <c r="F3122" s="46">
        <v>0.0</v>
      </c>
      <c r="G3122" s="46">
        <v>0.0</v>
      </c>
      <c r="H3122" s="46">
        <v>0.0</v>
      </c>
      <c r="I3122" s="46">
        <v>1.0</v>
      </c>
      <c r="J3122" s="3"/>
      <c r="K3122" s="56"/>
    </row>
    <row r="3123" ht="32.25" customHeight="1">
      <c r="A3123" s="55" t="s">
        <v>64</v>
      </c>
      <c r="B3123" s="46" t="s">
        <v>19216</v>
      </c>
      <c r="C3123" s="55" t="s">
        <v>19233</v>
      </c>
      <c r="D3123" s="46">
        <v>0.0</v>
      </c>
      <c r="E3123" s="46">
        <v>0.0</v>
      </c>
      <c r="F3123" s="46">
        <v>0.0</v>
      </c>
      <c r="G3123" s="46">
        <v>0.0</v>
      </c>
      <c r="H3123" s="46">
        <v>0.0</v>
      </c>
      <c r="I3123" s="46">
        <v>1.0</v>
      </c>
      <c r="J3123" s="3"/>
      <c r="K3123" s="56"/>
    </row>
    <row r="3124" ht="32.25" customHeight="1">
      <c r="A3124" s="55" t="s">
        <v>64</v>
      </c>
      <c r="B3124" s="46" t="s">
        <v>19216</v>
      </c>
      <c r="C3124" s="55" t="s">
        <v>19236</v>
      </c>
      <c r="D3124" s="46">
        <v>0.0</v>
      </c>
      <c r="E3124" s="46">
        <v>0.0</v>
      </c>
      <c r="F3124" s="46">
        <v>1.0</v>
      </c>
      <c r="G3124" s="46">
        <v>0.0</v>
      </c>
      <c r="H3124" s="46">
        <v>0.0</v>
      </c>
      <c r="I3124" s="46">
        <v>0.0</v>
      </c>
      <c r="J3124" s="3"/>
      <c r="K3124" s="56"/>
    </row>
    <row r="3125" ht="32.25" customHeight="1">
      <c r="A3125" s="55" t="s">
        <v>64</v>
      </c>
      <c r="B3125" s="46" t="s">
        <v>19216</v>
      </c>
      <c r="C3125" s="55" t="s">
        <v>19239</v>
      </c>
      <c r="D3125" s="46">
        <v>0.0</v>
      </c>
      <c r="E3125" s="46">
        <v>0.0</v>
      </c>
      <c r="F3125" s="46">
        <v>1.0</v>
      </c>
      <c r="G3125" s="46">
        <v>0.0</v>
      </c>
      <c r="H3125" s="46">
        <v>0.0</v>
      </c>
      <c r="I3125" s="46">
        <v>0.0</v>
      </c>
      <c r="J3125" s="3"/>
      <c r="K3125" s="56"/>
    </row>
    <row r="3126" ht="32.25" customHeight="1">
      <c r="A3126" s="55" t="s">
        <v>64</v>
      </c>
      <c r="B3126" s="46" t="s">
        <v>19216</v>
      </c>
      <c r="C3126" s="55" t="s">
        <v>19243</v>
      </c>
      <c r="D3126" s="46">
        <v>0.0</v>
      </c>
      <c r="E3126" s="46">
        <v>0.0</v>
      </c>
      <c r="F3126" s="46">
        <v>1.0</v>
      </c>
      <c r="G3126" s="46">
        <v>0.0</v>
      </c>
      <c r="H3126" s="46">
        <v>0.0</v>
      </c>
      <c r="I3126" s="46">
        <v>0.0</v>
      </c>
      <c r="J3126" s="3"/>
      <c r="K3126" s="56"/>
    </row>
    <row r="3127" ht="32.25" customHeight="1">
      <c r="A3127" s="55" t="s">
        <v>64</v>
      </c>
      <c r="B3127" s="46" t="s">
        <v>19216</v>
      </c>
      <c r="C3127" s="55" t="s">
        <v>19247</v>
      </c>
      <c r="D3127" s="46">
        <v>0.0</v>
      </c>
      <c r="E3127" s="46">
        <v>0.0</v>
      </c>
      <c r="F3127" s="46">
        <v>1.0</v>
      </c>
      <c r="G3127" s="46">
        <v>0.0</v>
      </c>
      <c r="H3127" s="46">
        <v>0.0</v>
      </c>
      <c r="I3127" s="46">
        <v>0.0</v>
      </c>
      <c r="J3127" s="3"/>
      <c r="K3127" s="56"/>
    </row>
    <row r="3128" ht="32.25" customHeight="1">
      <c r="A3128" s="55" t="s">
        <v>64</v>
      </c>
      <c r="B3128" s="46" t="s">
        <v>19216</v>
      </c>
      <c r="C3128" s="55" t="s">
        <v>19250</v>
      </c>
      <c r="D3128" s="46">
        <v>0.0</v>
      </c>
      <c r="E3128" s="46">
        <v>0.0</v>
      </c>
      <c r="F3128" s="46">
        <v>1.0</v>
      </c>
      <c r="G3128" s="46">
        <v>0.0</v>
      </c>
      <c r="H3128" s="46">
        <v>0.0</v>
      </c>
      <c r="I3128" s="46">
        <v>0.0</v>
      </c>
      <c r="J3128" s="3"/>
      <c r="K3128" s="56"/>
    </row>
    <row r="3129" ht="32.25" customHeight="1">
      <c r="A3129" s="55" t="s">
        <v>64</v>
      </c>
      <c r="B3129" s="46" t="s">
        <v>19253</v>
      </c>
      <c r="C3129" s="55" t="s">
        <v>19255</v>
      </c>
      <c r="D3129" s="46">
        <v>0.0</v>
      </c>
      <c r="E3129" s="46">
        <v>3.0</v>
      </c>
      <c r="F3129" s="46">
        <v>1.0</v>
      </c>
      <c r="G3129" s="46">
        <v>0.0</v>
      </c>
      <c r="H3129" s="46">
        <v>0.0</v>
      </c>
      <c r="I3129" s="46">
        <v>0.0</v>
      </c>
      <c r="J3129" s="3"/>
      <c r="K3129" s="56"/>
    </row>
    <row r="3130" ht="32.25" customHeight="1">
      <c r="A3130" s="55" t="s">
        <v>64</v>
      </c>
      <c r="B3130" s="46" t="s">
        <v>19253</v>
      </c>
      <c r="C3130" s="55" t="s">
        <v>19258</v>
      </c>
      <c r="D3130" s="46">
        <v>0.0</v>
      </c>
      <c r="E3130" s="46">
        <v>0.0</v>
      </c>
      <c r="F3130" s="46">
        <v>3.0</v>
      </c>
      <c r="G3130" s="46">
        <v>0.0</v>
      </c>
      <c r="H3130" s="46">
        <v>0.0</v>
      </c>
      <c r="I3130" s="46">
        <v>0.0</v>
      </c>
      <c r="J3130" s="3"/>
      <c r="K3130" s="56"/>
    </row>
    <row r="3131" ht="32.25" customHeight="1">
      <c r="A3131" s="55" t="s">
        <v>64</v>
      </c>
      <c r="B3131" s="46" t="s">
        <v>19253</v>
      </c>
      <c r="C3131" s="55" t="s">
        <v>19263</v>
      </c>
      <c r="D3131" s="46">
        <v>0.0</v>
      </c>
      <c r="E3131" s="46">
        <v>0.0</v>
      </c>
      <c r="F3131" s="46">
        <v>1.0</v>
      </c>
      <c r="G3131" s="46">
        <v>0.0</v>
      </c>
      <c r="H3131" s="46">
        <v>0.0</v>
      </c>
      <c r="I3131" s="46">
        <v>0.0</v>
      </c>
      <c r="J3131" s="3"/>
      <c r="K3131" s="56"/>
    </row>
    <row r="3132" ht="32.25" customHeight="1">
      <c r="A3132" s="55" t="s">
        <v>64</v>
      </c>
      <c r="B3132" s="46" t="s">
        <v>19253</v>
      </c>
      <c r="C3132" s="55" t="s">
        <v>19268</v>
      </c>
      <c r="D3132" s="46">
        <v>0.0</v>
      </c>
      <c r="E3132" s="46">
        <v>0.0</v>
      </c>
      <c r="F3132" s="46">
        <v>1.0</v>
      </c>
      <c r="G3132" s="46">
        <v>0.0</v>
      </c>
      <c r="H3132" s="46">
        <v>0.0</v>
      </c>
      <c r="I3132" s="46">
        <v>0.0</v>
      </c>
      <c r="J3132" s="3"/>
      <c r="K3132" s="56"/>
    </row>
    <row r="3133" ht="32.25" customHeight="1">
      <c r="A3133" s="55" t="s">
        <v>64</v>
      </c>
      <c r="B3133" s="46" t="s">
        <v>19253</v>
      </c>
      <c r="C3133" s="55" t="s">
        <v>19270</v>
      </c>
      <c r="D3133" s="46">
        <v>0.0</v>
      </c>
      <c r="E3133" s="46">
        <v>0.0</v>
      </c>
      <c r="F3133" s="46">
        <v>1.0</v>
      </c>
      <c r="G3133" s="46">
        <v>0.0</v>
      </c>
      <c r="H3133" s="46">
        <v>0.0</v>
      </c>
      <c r="I3133" s="46">
        <v>0.0</v>
      </c>
      <c r="J3133" s="3"/>
      <c r="K3133" s="56"/>
    </row>
    <row r="3134" ht="32.25" customHeight="1">
      <c r="A3134" s="55" t="s">
        <v>64</v>
      </c>
      <c r="B3134" s="46" t="s">
        <v>19253</v>
      </c>
      <c r="C3134" s="55" t="s">
        <v>19273</v>
      </c>
      <c r="D3134" s="46">
        <v>0.0</v>
      </c>
      <c r="E3134" s="46">
        <v>0.0</v>
      </c>
      <c r="F3134" s="46">
        <v>1.0</v>
      </c>
      <c r="G3134" s="46">
        <v>0.0</v>
      </c>
      <c r="H3134" s="46">
        <v>0.0</v>
      </c>
      <c r="I3134" s="46">
        <v>0.0</v>
      </c>
      <c r="J3134" s="3"/>
      <c r="K3134" s="56"/>
    </row>
    <row r="3135" ht="32.25" customHeight="1">
      <c r="A3135" s="55" t="s">
        <v>64</v>
      </c>
      <c r="B3135" s="46" t="s">
        <v>19253</v>
      </c>
      <c r="C3135" s="55" t="s">
        <v>19278</v>
      </c>
      <c r="D3135" s="46">
        <v>0.0</v>
      </c>
      <c r="E3135" s="46">
        <v>0.0</v>
      </c>
      <c r="F3135" s="46">
        <v>1.0</v>
      </c>
      <c r="G3135" s="46">
        <v>0.0</v>
      </c>
      <c r="H3135" s="46">
        <v>0.0</v>
      </c>
      <c r="I3135" s="46">
        <v>0.0</v>
      </c>
      <c r="J3135" s="3"/>
      <c r="K3135" s="56"/>
    </row>
    <row r="3136" ht="32.25" customHeight="1">
      <c r="A3136" s="55" t="s">
        <v>64</v>
      </c>
      <c r="B3136" s="46" t="s">
        <v>19253</v>
      </c>
      <c r="C3136" s="55" t="s">
        <v>19282</v>
      </c>
      <c r="D3136" s="46">
        <v>0.0</v>
      </c>
      <c r="E3136" s="46">
        <v>0.0</v>
      </c>
      <c r="F3136" s="46">
        <v>1.0</v>
      </c>
      <c r="G3136" s="46">
        <v>0.0</v>
      </c>
      <c r="H3136" s="46">
        <v>0.0</v>
      </c>
      <c r="I3136" s="46">
        <v>0.0</v>
      </c>
      <c r="J3136" s="3"/>
      <c r="K3136" s="56"/>
    </row>
    <row r="3137" ht="32.25" customHeight="1">
      <c r="A3137" s="55" t="s">
        <v>64</v>
      </c>
      <c r="B3137" s="46" t="s">
        <v>19253</v>
      </c>
      <c r="C3137" s="55" t="s">
        <v>19284</v>
      </c>
      <c r="D3137" s="46">
        <v>0.0</v>
      </c>
      <c r="E3137" s="46">
        <v>0.0</v>
      </c>
      <c r="F3137" s="46">
        <v>1.0</v>
      </c>
      <c r="G3137" s="46">
        <v>0.0</v>
      </c>
      <c r="H3137" s="46">
        <v>0.0</v>
      </c>
      <c r="I3137" s="46">
        <v>0.0</v>
      </c>
      <c r="J3137" s="3"/>
      <c r="K3137" s="56"/>
    </row>
    <row r="3138" ht="32.25" customHeight="1">
      <c r="A3138" s="55" t="s">
        <v>64</v>
      </c>
      <c r="B3138" s="46" t="s">
        <v>19253</v>
      </c>
      <c r="C3138" s="55" t="s">
        <v>19287</v>
      </c>
      <c r="D3138" s="46">
        <v>0.0</v>
      </c>
      <c r="E3138" s="46">
        <v>0.0</v>
      </c>
      <c r="F3138" s="46">
        <v>1.0</v>
      </c>
      <c r="G3138" s="46">
        <v>0.0</v>
      </c>
      <c r="H3138" s="46">
        <v>0.0</v>
      </c>
      <c r="I3138" s="46">
        <v>0.0</v>
      </c>
      <c r="J3138" s="3"/>
      <c r="K3138" s="56"/>
    </row>
    <row r="3139" ht="32.25" customHeight="1">
      <c r="A3139" s="55" t="s">
        <v>64</v>
      </c>
      <c r="B3139" s="46" t="s">
        <v>19292</v>
      </c>
      <c r="C3139" s="55" t="s">
        <v>19293</v>
      </c>
      <c r="D3139" s="46">
        <v>0.0</v>
      </c>
      <c r="E3139" s="46">
        <v>0.0</v>
      </c>
      <c r="F3139" s="46">
        <v>2.0</v>
      </c>
      <c r="G3139" s="46">
        <v>0.0</v>
      </c>
      <c r="H3139" s="46">
        <v>0.0</v>
      </c>
      <c r="I3139" s="46">
        <v>0.0</v>
      </c>
      <c r="J3139" s="3"/>
      <c r="K3139" s="56"/>
    </row>
    <row r="3140" ht="32.25" customHeight="1">
      <c r="A3140" s="55" t="s">
        <v>64</v>
      </c>
      <c r="B3140" s="46" t="s">
        <v>19292</v>
      </c>
      <c r="C3140" s="55" t="s">
        <v>19297</v>
      </c>
      <c r="D3140" s="46">
        <v>0.0</v>
      </c>
      <c r="E3140" s="46">
        <v>0.0</v>
      </c>
      <c r="F3140" s="46">
        <v>1.0</v>
      </c>
      <c r="G3140" s="46">
        <v>0.0</v>
      </c>
      <c r="H3140" s="46">
        <v>0.0</v>
      </c>
      <c r="I3140" s="46">
        <v>0.0</v>
      </c>
      <c r="J3140" s="3"/>
      <c r="K3140" s="56"/>
    </row>
    <row r="3141" ht="32.25" customHeight="1">
      <c r="A3141" s="55" t="s">
        <v>64</v>
      </c>
      <c r="B3141" s="46" t="s">
        <v>19292</v>
      </c>
      <c r="C3141" s="55" t="s">
        <v>19300</v>
      </c>
      <c r="D3141" s="46">
        <v>0.0</v>
      </c>
      <c r="E3141" s="46">
        <v>0.0</v>
      </c>
      <c r="F3141" s="46">
        <v>1.0</v>
      </c>
      <c r="G3141" s="46">
        <v>0.0</v>
      </c>
      <c r="H3141" s="46">
        <v>0.0</v>
      </c>
      <c r="I3141" s="46">
        <v>0.0</v>
      </c>
      <c r="J3141" s="3"/>
      <c r="K3141" s="56"/>
    </row>
    <row r="3142" ht="32.25" customHeight="1">
      <c r="A3142" s="55" t="s">
        <v>64</v>
      </c>
      <c r="B3142" s="46" t="s">
        <v>19292</v>
      </c>
      <c r="C3142" s="55" t="s">
        <v>19304</v>
      </c>
      <c r="D3142" s="46">
        <v>0.0</v>
      </c>
      <c r="E3142" s="46">
        <v>0.0</v>
      </c>
      <c r="F3142" s="46">
        <v>1.0</v>
      </c>
      <c r="G3142" s="46">
        <v>0.0</v>
      </c>
      <c r="H3142" s="46">
        <v>0.0</v>
      </c>
      <c r="I3142" s="46">
        <v>0.0</v>
      </c>
      <c r="J3142" s="3"/>
      <c r="K3142" s="56"/>
    </row>
    <row r="3143" ht="32.25" customHeight="1">
      <c r="A3143" s="55" t="s">
        <v>64</v>
      </c>
      <c r="B3143" s="46" t="s">
        <v>19292</v>
      </c>
      <c r="C3143" s="55" t="s">
        <v>19309</v>
      </c>
      <c r="D3143" s="46">
        <v>0.0</v>
      </c>
      <c r="E3143" s="46">
        <v>0.0</v>
      </c>
      <c r="F3143" s="46">
        <v>1.0</v>
      </c>
      <c r="G3143" s="46">
        <v>0.0</v>
      </c>
      <c r="H3143" s="46">
        <v>0.0</v>
      </c>
      <c r="I3143" s="46">
        <v>0.0</v>
      </c>
      <c r="J3143" s="3"/>
      <c r="K3143" s="56"/>
    </row>
    <row r="3144" ht="32.25" customHeight="1">
      <c r="A3144" s="55" t="s">
        <v>64</v>
      </c>
      <c r="B3144" s="46" t="s">
        <v>19313</v>
      </c>
      <c r="C3144" s="55" t="s">
        <v>19314</v>
      </c>
      <c r="D3144" s="46">
        <v>0.0</v>
      </c>
      <c r="E3144" s="46">
        <v>0.0</v>
      </c>
      <c r="F3144" s="46">
        <v>1.0</v>
      </c>
      <c r="G3144" s="46">
        <v>0.0</v>
      </c>
      <c r="H3144" s="46">
        <v>0.0</v>
      </c>
      <c r="I3144" s="46">
        <v>0.0</v>
      </c>
      <c r="J3144" s="3"/>
      <c r="K3144" s="56"/>
    </row>
    <row r="3145" ht="32.25" customHeight="1">
      <c r="A3145" s="55" t="s">
        <v>64</v>
      </c>
      <c r="B3145" s="46" t="s">
        <v>19313</v>
      </c>
      <c r="C3145" s="55" t="s">
        <v>19317</v>
      </c>
      <c r="D3145" s="46">
        <v>0.0</v>
      </c>
      <c r="E3145" s="46">
        <v>0.0</v>
      </c>
      <c r="F3145" s="46">
        <v>1.0</v>
      </c>
      <c r="G3145" s="46">
        <v>0.0</v>
      </c>
      <c r="H3145" s="46">
        <v>0.0</v>
      </c>
      <c r="I3145" s="46">
        <v>0.0</v>
      </c>
      <c r="J3145" s="3"/>
      <c r="K3145" s="56"/>
    </row>
    <row r="3146" ht="32.25" customHeight="1">
      <c r="A3146" s="55" t="s">
        <v>64</v>
      </c>
      <c r="B3146" s="46" t="s">
        <v>19313</v>
      </c>
      <c r="C3146" s="55" t="s">
        <v>19321</v>
      </c>
      <c r="D3146" s="46">
        <v>0.0</v>
      </c>
      <c r="E3146" s="46">
        <v>0.0</v>
      </c>
      <c r="F3146" s="46">
        <v>1.0</v>
      </c>
      <c r="G3146" s="46">
        <v>0.0</v>
      </c>
      <c r="H3146" s="46">
        <v>0.0</v>
      </c>
      <c r="I3146" s="46">
        <v>0.0</v>
      </c>
      <c r="J3146" s="3"/>
      <c r="K3146" s="56"/>
    </row>
    <row r="3147" ht="32.25" customHeight="1">
      <c r="A3147" s="55" t="s">
        <v>64</v>
      </c>
      <c r="B3147" s="46" t="s">
        <v>19313</v>
      </c>
      <c r="C3147" s="55" t="s">
        <v>19326</v>
      </c>
      <c r="D3147" s="46">
        <v>0.0</v>
      </c>
      <c r="E3147" s="46">
        <v>0.0</v>
      </c>
      <c r="F3147" s="46">
        <v>1.0</v>
      </c>
      <c r="G3147" s="46">
        <v>0.0</v>
      </c>
      <c r="H3147" s="46">
        <v>0.0</v>
      </c>
      <c r="I3147" s="46">
        <v>0.0</v>
      </c>
      <c r="J3147" s="3"/>
      <c r="K3147" s="56"/>
    </row>
    <row r="3148" ht="32.25" customHeight="1">
      <c r="A3148" s="55" t="s">
        <v>64</v>
      </c>
      <c r="B3148" s="46" t="s">
        <v>19313</v>
      </c>
      <c r="C3148" s="55" t="s">
        <v>19331</v>
      </c>
      <c r="D3148" s="46">
        <v>0.0</v>
      </c>
      <c r="E3148" s="46">
        <v>0.0</v>
      </c>
      <c r="F3148" s="46">
        <v>1.0</v>
      </c>
      <c r="G3148" s="46">
        <v>0.0</v>
      </c>
      <c r="H3148" s="46">
        <v>0.0</v>
      </c>
      <c r="I3148" s="46">
        <v>0.0</v>
      </c>
      <c r="J3148" s="3"/>
      <c r="K3148" s="56"/>
    </row>
    <row r="3149" ht="32.25" customHeight="1">
      <c r="A3149" s="55" t="s">
        <v>64</v>
      </c>
      <c r="B3149" s="46" t="s">
        <v>19334</v>
      </c>
      <c r="C3149" s="55" t="s">
        <v>19336</v>
      </c>
      <c r="D3149" s="46">
        <v>0.0</v>
      </c>
      <c r="E3149" s="46">
        <v>0.0</v>
      </c>
      <c r="F3149" s="46">
        <v>2.0</v>
      </c>
      <c r="G3149" s="46">
        <v>0.0</v>
      </c>
      <c r="H3149" s="46">
        <v>0.0</v>
      </c>
      <c r="I3149" s="46">
        <v>0.0</v>
      </c>
      <c r="J3149" s="3"/>
      <c r="K3149" s="56"/>
    </row>
    <row r="3150" ht="32.25" customHeight="1">
      <c r="A3150" s="55" t="s">
        <v>64</v>
      </c>
      <c r="B3150" s="46" t="s">
        <v>19334</v>
      </c>
      <c r="C3150" s="55" t="s">
        <v>19339</v>
      </c>
      <c r="D3150" s="46">
        <v>0.0</v>
      </c>
      <c r="E3150" s="46">
        <v>0.0</v>
      </c>
      <c r="F3150" s="46">
        <v>1.0</v>
      </c>
      <c r="G3150" s="46">
        <v>0.0</v>
      </c>
      <c r="H3150" s="46">
        <v>0.0</v>
      </c>
      <c r="I3150" s="46">
        <v>0.0</v>
      </c>
      <c r="J3150" s="3"/>
      <c r="K3150" s="56"/>
    </row>
    <row r="3151" ht="32.25" customHeight="1">
      <c r="A3151" s="55" t="s">
        <v>64</v>
      </c>
      <c r="B3151" s="46" t="s">
        <v>19334</v>
      </c>
      <c r="C3151" s="55" t="s">
        <v>19345</v>
      </c>
      <c r="D3151" s="46">
        <v>0.0</v>
      </c>
      <c r="E3151" s="46">
        <v>0.0</v>
      </c>
      <c r="F3151" s="46">
        <v>1.0</v>
      </c>
      <c r="G3151" s="46">
        <v>0.0</v>
      </c>
      <c r="H3151" s="46">
        <v>0.0</v>
      </c>
      <c r="I3151" s="46">
        <v>0.0</v>
      </c>
      <c r="J3151" s="3"/>
      <c r="K3151" s="56"/>
    </row>
    <row r="3152" ht="32.25" customHeight="1">
      <c r="A3152" s="55" t="s">
        <v>64</v>
      </c>
      <c r="B3152" s="46" t="s">
        <v>19334</v>
      </c>
      <c r="C3152" s="55" t="s">
        <v>19349</v>
      </c>
      <c r="D3152" s="46">
        <v>0.0</v>
      </c>
      <c r="E3152" s="46">
        <v>0.0</v>
      </c>
      <c r="F3152" s="46">
        <v>1.0</v>
      </c>
      <c r="G3152" s="46">
        <v>0.0</v>
      </c>
      <c r="H3152" s="46">
        <v>0.0</v>
      </c>
      <c r="I3152" s="46">
        <v>0.0</v>
      </c>
      <c r="J3152" s="3"/>
      <c r="K3152" s="56"/>
    </row>
    <row r="3153" ht="32.25" customHeight="1">
      <c r="A3153" s="55" t="s">
        <v>64</v>
      </c>
      <c r="B3153" s="46" t="s">
        <v>19334</v>
      </c>
      <c r="C3153" s="55" t="s">
        <v>19352</v>
      </c>
      <c r="D3153" s="46">
        <v>0.0</v>
      </c>
      <c r="E3153" s="46">
        <v>0.0</v>
      </c>
      <c r="F3153" s="46">
        <v>1.0</v>
      </c>
      <c r="G3153" s="46">
        <v>0.0</v>
      </c>
      <c r="H3153" s="46">
        <v>0.0</v>
      </c>
      <c r="I3153" s="46">
        <v>0.0</v>
      </c>
      <c r="J3153" s="3"/>
      <c r="K3153" s="56"/>
    </row>
    <row r="3154" ht="32.25" customHeight="1">
      <c r="A3154" s="55" t="s">
        <v>64</v>
      </c>
      <c r="B3154" s="46" t="s">
        <v>19334</v>
      </c>
      <c r="C3154" s="55" t="s">
        <v>19355</v>
      </c>
      <c r="D3154" s="46">
        <v>0.0</v>
      </c>
      <c r="E3154" s="46">
        <v>0.0</v>
      </c>
      <c r="F3154" s="46">
        <v>1.0</v>
      </c>
      <c r="G3154" s="46">
        <v>0.0</v>
      </c>
      <c r="H3154" s="46">
        <v>0.0</v>
      </c>
      <c r="I3154" s="46">
        <v>0.0</v>
      </c>
      <c r="J3154" s="3"/>
      <c r="K3154" s="56"/>
    </row>
    <row r="3155" ht="32.25" customHeight="1">
      <c r="A3155" s="55" t="s">
        <v>64</v>
      </c>
      <c r="B3155" s="46" t="s">
        <v>19334</v>
      </c>
      <c r="C3155" s="55" t="s">
        <v>19360</v>
      </c>
      <c r="D3155" s="46">
        <v>0.0</v>
      </c>
      <c r="E3155" s="46">
        <v>0.0</v>
      </c>
      <c r="F3155" s="46">
        <v>1.0</v>
      </c>
      <c r="G3155" s="46">
        <v>0.0</v>
      </c>
      <c r="H3155" s="46">
        <v>0.0</v>
      </c>
      <c r="I3155" s="46">
        <v>0.0</v>
      </c>
      <c r="J3155" s="3"/>
      <c r="K3155" s="56"/>
    </row>
    <row r="3156" ht="32.25" customHeight="1">
      <c r="A3156" s="55" t="s">
        <v>64</v>
      </c>
      <c r="B3156" s="46" t="s">
        <v>19334</v>
      </c>
      <c r="C3156" s="55" t="s">
        <v>19364</v>
      </c>
      <c r="D3156" s="46">
        <v>0.0</v>
      </c>
      <c r="E3156" s="46">
        <v>0.0</v>
      </c>
      <c r="F3156" s="46">
        <v>1.0</v>
      </c>
      <c r="G3156" s="46">
        <v>0.0</v>
      </c>
      <c r="H3156" s="46">
        <v>0.0</v>
      </c>
      <c r="I3156" s="46">
        <v>0.0</v>
      </c>
      <c r="J3156" s="3"/>
      <c r="K3156" s="56"/>
    </row>
    <row r="3157" ht="32.25" customHeight="1">
      <c r="A3157" s="55" t="s">
        <v>64</v>
      </c>
      <c r="B3157" s="46" t="s">
        <v>19334</v>
      </c>
      <c r="C3157" s="55" t="s">
        <v>19367</v>
      </c>
      <c r="D3157" s="46">
        <v>0.0</v>
      </c>
      <c r="E3157" s="46">
        <v>0.0</v>
      </c>
      <c r="F3157" s="46">
        <v>1.0</v>
      </c>
      <c r="G3157" s="46">
        <v>0.0</v>
      </c>
      <c r="H3157" s="46">
        <v>0.0</v>
      </c>
      <c r="I3157" s="46">
        <v>0.0</v>
      </c>
      <c r="J3157" s="3"/>
      <c r="K3157" s="56"/>
    </row>
    <row r="3158" ht="32.25" customHeight="1">
      <c r="A3158" s="55" t="s">
        <v>64</v>
      </c>
      <c r="B3158" s="46" t="s">
        <v>19334</v>
      </c>
      <c r="C3158" s="55" t="s">
        <v>19370</v>
      </c>
      <c r="D3158" s="46">
        <v>0.0</v>
      </c>
      <c r="E3158" s="46">
        <v>0.0</v>
      </c>
      <c r="F3158" s="46">
        <v>1.0</v>
      </c>
      <c r="G3158" s="46">
        <v>0.0</v>
      </c>
      <c r="H3158" s="46">
        <v>0.0</v>
      </c>
      <c r="I3158" s="46">
        <v>0.0</v>
      </c>
      <c r="J3158" s="3"/>
      <c r="K3158" s="56"/>
    </row>
    <row r="3159" ht="32.25" customHeight="1">
      <c r="A3159" s="55" t="s">
        <v>64</v>
      </c>
      <c r="B3159" s="46" t="s">
        <v>19374</v>
      </c>
      <c r="C3159" s="55" t="s">
        <v>19375</v>
      </c>
      <c r="D3159" s="46">
        <v>0.0</v>
      </c>
      <c r="E3159" s="46">
        <v>0.0</v>
      </c>
      <c r="F3159" s="46">
        <v>2.0</v>
      </c>
      <c r="G3159" s="46">
        <v>0.0</v>
      </c>
      <c r="H3159" s="46">
        <v>0.0</v>
      </c>
      <c r="I3159" s="46">
        <v>0.0</v>
      </c>
      <c r="J3159" s="3"/>
      <c r="K3159" s="56"/>
    </row>
    <row r="3160" ht="32.25" customHeight="1">
      <c r="A3160" s="55" t="s">
        <v>64</v>
      </c>
      <c r="B3160" s="46" t="s">
        <v>19374</v>
      </c>
      <c r="C3160" s="55" t="s">
        <v>19382</v>
      </c>
      <c r="D3160" s="46">
        <v>0.0</v>
      </c>
      <c r="E3160" s="46">
        <v>0.0</v>
      </c>
      <c r="F3160" s="46">
        <v>1.0</v>
      </c>
      <c r="G3160" s="46">
        <v>0.0</v>
      </c>
      <c r="H3160" s="46">
        <v>0.0</v>
      </c>
      <c r="I3160" s="46">
        <v>0.0</v>
      </c>
      <c r="J3160" s="3"/>
      <c r="K3160" s="56"/>
    </row>
    <row r="3161" ht="32.25" customHeight="1">
      <c r="A3161" s="55" t="s">
        <v>64</v>
      </c>
      <c r="B3161" s="46" t="s">
        <v>19374</v>
      </c>
      <c r="C3161" s="55" t="s">
        <v>19385</v>
      </c>
      <c r="D3161" s="46">
        <v>0.0</v>
      </c>
      <c r="E3161" s="46">
        <v>0.0</v>
      </c>
      <c r="F3161" s="46">
        <v>1.0</v>
      </c>
      <c r="G3161" s="46">
        <v>0.0</v>
      </c>
      <c r="H3161" s="46">
        <v>0.0</v>
      </c>
      <c r="I3161" s="46">
        <v>0.0</v>
      </c>
      <c r="J3161" s="3"/>
      <c r="K3161" s="56"/>
    </row>
    <row r="3162" ht="32.25" customHeight="1">
      <c r="A3162" s="55" t="s">
        <v>64</v>
      </c>
      <c r="B3162" s="46" t="s">
        <v>19374</v>
      </c>
      <c r="C3162" s="55" t="s">
        <v>19387</v>
      </c>
      <c r="D3162" s="46">
        <v>0.0</v>
      </c>
      <c r="E3162" s="46">
        <v>0.0</v>
      </c>
      <c r="F3162" s="46">
        <v>1.0</v>
      </c>
      <c r="G3162" s="46">
        <v>0.0</v>
      </c>
      <c r="H3162" s="46">
        <v>0.0</v>
      </c>
      <c r="I3162" s="46">
        <v>0.0</v>
      </c>
      <c r="J3162" s="3"/>
      <c r="K3162" s="56"/>
    </row>
    <row r="3163" ht="32.25" customHeight="1">
      <c r="A3163" s="55" t="s">
        <v>64</v>
      </c>
      <c r="B3163" s="46" t="s">
        <v>19374</v>
      </c>
      <c r="C3163" s="55" t="s">
        <v>19390</v>
      </c>
      <c r="D3163" s="46">
        <v>0.0</v>
      </c>
      <c r="E3163" s="46">
        <v>0.0</v>
      </c>
      <c r="F3163" s="46">
        <v>1.0</v>
      </c>
      <c r="G3163" s="46">
        <v>0.0</v>
      </c>
      <c r="H3163" s="46">
        <v>0.0</v>
      </c>
      <c r="I3163" s="46">
        <v>0.0</v>
      </c>
      <c r="J3163" s="3"/>
      <c r="K3163" s="56"/>
    </row>
    <row r="3164" ht="32.25" customHeight="1">
      <c r="A3164" s="55" t="s">
        <v>64</v>
      </c>
      <c r="B3164" s="46" t="s">
        <v>19374</v>
      </c>
      <c r="C3164" s="55" t="s">
        <v>19395</v>
      </c>
      <c r="D3164" s="46">
        <v>0.0</v>
      </c>
      <c r="E3164" s="46">
        <v>0.0</v>
      </c>
      <c r="F3164" s="46">
        <v>1.0</v>
      </c>
      <c r="G3164" s="46">
        <v>0.0</v>
      </c>
      <c r="H3164" s="46">
        <v>0.0</v>
      </c>
      <c r="I3164" s="46">
        <v>0.0</v>
      </c>
      <c r="J3164" s="3"/>
      <c r="K3164" s="56"/>
    </row>
    <row r="3165" ht="32.25" customHeight="1">
      <c r="A3165" s="55" t="s">
        <v>64</v>
      </c>
      <c r="B3165" s="46" t="s">
        <v>19374</v>
      </c>
      <c r="C3165" s="55" t="s">
        <v>19399</v>
      </c>
      <c r="D3165" s="46">
        <v>0.0</v>
      </c>
      <c r="E3165" s="46">
        <v>0.0</v>
      </c>
      <c r="F3165" s="46">
        <v>1.0</v>
      </c>
      <c r="G3165" s="46">
        <v>0.0</v>
      </c>
      <c r="H3165" s="46">
        <v>0.0</v>
      </c>
      <c r="I3165" s="46">
        <v>0.0</v>
      </c>
      <c r="J3165" s="3"/>
      <c r="K3165" s="56"/>
    </row>
    <row r="3166" ht="32.25" customHeight="1">
      <c r="A3166" s="55" t="s">
        <v>64</v>
      </c>
      <c r="B3166" s="46" t="s">
        <v>19374</v>
      </c>
      <c r="C3166" s="55" t="s">
        <v>19402</v>
      </c>
      <c r="D3166" s="46">
        <v>0.0</v>
      </c>
      <c r="E3166" s="46">
        <v>0.0</v>
      </c>
      <c r="F3166" s="46">
        <v>1.0</v>
      </c>
      <c r="G3166" s="46">
        <v>0.0</v>
      </c>
      <c r="H3166" s="46">
        <v>0.0</v>
      </c>
      <c r="I3166" s="46">
        <v>0.0</v>
      </c>
      <c r="J3166" s="3"/>
      <c r="K3166" s="56"/>
    </row>
    <row r="3167" ht="32.25" customHeight="1">
      <c r="A3167" s="55" t="s">
        <v>64</v>
      </c>
      <c r="B3167" s="46" t="s">
        <v>19405</v>
      </c>
      <c r="C3167" s="55" t="s">
        <v>19406</v>
      </c>
      <c r="D3167" s="46">
        <v>0.0</v>
      </c>
      <c r="E3167" s="46">
        <v>9.0</v>
      </c>
      <c r="F3167" s="46">
        <v>1.0</v>
      </c>
      <c r="G3167" s="46">
        <v>0.0</v>
      </c>
      <c r="H3167" s="46">
        <v>0.0</v>
      </c>
      <c r="I3167" s="46">
        <v>0.0</v>
      </c>
      <c r="J3167" s="3"/>
      <c r="K3167" s="56"/>
    </row>
    <row r="3168" ht="32.25" customHeight="1">
      <c r="A3168" s="55" t="s">
        <v>64</v>
      </c>
      <c r="B3168" s="46" t="s">
        <v>19405</v>
      </c>
      <c r="C3168" s="55" t="s">
        <v>19409</v>
      </c>
      <c r="D3168" s="46">
        <v>0.0</v>
      </c>
      <c r="E3168" s="46">
        <v>0.0</v>
      </c>
      <c r="F3168" s="46">
        <v>1.0</v>
      </c>
      <c r="G3168" s="46">
        <v>0.0</v>
      </c>
      <c r="H3168" s="46">
        <v>0.0</v>
      </c>
      <c r="I3168" s="46">
        <v>0.0</v>
      </c>
      <c r="J3168" s="3"/>
      <c r="K3168" s="56"/>
    </row>
    <row r="3169" ht="32.25" customHeight="1">
      <c r="A3169" s="55" t="s">
        <v>64</v>
      </c>
      <c r="B3169" s="46" t="s">
        <v>19405</v>
      </c>
      <c r="C3169" s="55" t="s">
        <v>19417</v>
      </c>
      <c r="D3169" s="46">
        <v>0.0</v>
      </c>
      <c r="E3169" s="46">
        <v>0.0</v>
      </c>
      <c r="F3169" s="46">
        <v>1.0</v>
      </c>
      <c r="G3169" s="46">
        <v>0.0</v>
      </c>
      <c r="H3169" s="46">
        <v>0.0</v>
      </c>
      <c r="I3169" s="46">
        <v>0.0</v>
      </c>
      <c r="J3169" s="3"/>
      <c r="K3169" s="56"/>
    </row>
    <row r="3170" ht="32.25" customHeight="1">
      <c r="A3170" s="55" t="s">
        <v>64</v>
      </c>
      <c r="B3170" s="46" t="s">
        <v>19405</v>
      </c>
      <c r="C3170" s="55" t="s">
        <v>19420</v>
      </c>
      <c r="D3170" s="46">
        <v>0.0</v>
      </c>
      <c r="E3170" s="46">
        <v>0.0</v>
      </c>
      <c r="F3170" s="46">
        <v>1.0</v>
      </c>
      <c r="G3170" s="46">
        <v>0.0</v>
      </c>
      <c r="H3170" s="46">
        <v>0.0</v>
      </c>
      <c r="I3170" s="46">
        <v>0.0</v>
      </c>
      <c r="J3170" s="3"/>
      <c r="K3170" s="56"/>
    </row>
    <row r="3171" ht="32.25" customHeight="1">
      <c r="A3171" s="55" t="s">
        <v>64</v>
      </c>
      <c r="B3171" s="46" t="s">
        <v>19405</v>
      </c>
      <c r="C3171" s="55" t="s">
        <v>19423</v>
      </c>
      <c r="D3171" s="46">
        <v>0.0</v>
      </c>
      <c r="E3171" s="46">
        <v>0.0</v>
      </c>
      <c r="F3171" s="46">
        <v>1.0</v>
      </c>
      <c r="G3171" s="46">
        <v>0.0</v>
      </c>
      <c r="H3171" s="46">
        <v>0.0</v>
      </c>
      <c r="I3171" s="46">
        <v>0.0</v>
      </c>
      <c r="J3171" s="3"/>
      <c r="K3171" s="56"/>
    </row>
    <row r="3172" ht="32.25" customHeight="1">
      <c r="A3172" s="55" t="s">
        <v>64</v>
      </c>
      <c r="B3172" s="46" t="s">
        <v>19405</v>
      </c>
      <c r="C3172" s="55" t="s">
        <v>19426</v>
      </c>
      <c r="D3172" s="46">
        <v>0.0</v>
      </c>
      <c r="E3172" s="46">
        <v>0.0</v>
      </c>
      <c r="F3172" s="46">
        <v>1.0</v>
      </c>
      <c r="G3172" s="46">
        <v>0.0</v>
      </c>
      <c r="H3172" s="46">
        <v>0.0</v>
      </c>
      <c r="I3172" s="46">
        <v>0.0</v>
      </c>
      <c r="J3172" s="3"/>
      <c r="K3172" s="56"/>
    </row>
    <row r="3173" ht="32.25" customHeight="1">
      <c r="A3173" s="55" t="s">
        <v>64</v>
      </c>
      <c r="B3173" s="46" t="s">
        <v>19405</v>
      </c>
      <c r="C3173" s="55" t="s">
        <v>19430</v>
      </c>
      <c r="D3173" s="46">
        <v>0.0</v>
      </c>
      <c r="E3173" s="46">
        <v>0.0</v>
      </c>
      <c r="F3173" s="46">
        <v>1.0</v>
      </c>
      <c r="G3173" s="46">
        <v>0.0</v>
      </c>
      <c r="H3173" s="46">
        <v>0.0</v>
      </c>
      <c r="I3173" s="46">
        <v>0.0</v>
      </c>
      <c r="J3173" s="3"/>
      <c r="K3173" s="56"/>
    </row>
    <row r="3174" ht="32.25" customHeight="1">
      <c r="A3174" s="55" t="s">
        <v>64</v>
      </c>
      <c r="B3174" s="46" t="s">
        <v>19434</v>
      </c>
      <c r="C3174" s="55" t="s">
        <v>19435</v>
      </c>
      <c r="D3174" s="46">
        <v>0.0</v>
      </c>
      <c r="E3174" s="46">
        <v>2.0</v>
      </c>
      <c r="F3174" s="46">
        <v>1.0</v>
      </c>
      <c r="G3174" s="46">
        <v>0.0</v>
      </c>
      <c r="H3174" s="46">
        <v>0.0</v>
      </c>
      <c r="I3174" s="46">
        <v>0.0</v>
      </c>
      <c r="J3174" s="3"/>
      <c r="K3174" s="56"/>
    </row>
    <row r="3175" ht="32.25" customHeight="1">
      <c r="A3175" s="55" t="s">
        <v>64</v>
      </c>
      <c r="B3175" s="46" t="s">
        <v>19434</v>
      </c>
      <c r="C3175" s="55" t="s">
        <v>19439</v>
      </c>
      <c r="D3175" s="46">
        <v>0.0</v>
      </c>
      <c r="E3175" s="46">
        <v>0.0</v>
      </c>
      <c r="F3175" s="46">
        <v>1.0</v>
      </c>
      <c r="G3175" s="46">
        <v>0.0</v>
      </c>
      <c r="H3175" s="46">
        <v>0.0</v>
      </c>
      <c r="I3175" s="46">
        <v>0.0</v>
      </c>
      <c r="J3175" s="3"/>
      <c r="K3175" s="56"/>
    </row>
    <row r="3176" ht="32.25" customHeight="1">
      <c r="A3176" s="55" t="s">
        <v>64</v>
      </c>
      <c r="B3176" s="46" t="s">
        <v>19434</v>
      </c>
      <c r="C3176" s="55" t="s">
        <v>19444</v>
      </c>
      <c r="D3176" s="46">
        <v>0.0</v>
      </c>
      <c r="E3176" s="46">
        <v>1.0</v>
      </c>
      <c r="F3176" s="46">
        <v>0.0</v>
      </c>
      <c r="G3176" s="46">
        <v>0.0</v>
      </c>
      <c r="H3176" s="46">
        <v>0.0</v>
      </c>
      <c r="I3176" s="46">
        <v>0.0</v>
      </c>
      <c r="J3176" s="3"/>
      <c r="K3176" s="56"/>
    </row>
    <row r="3177" ht="32.25" customHeight="1">
      <c r="A3177" s="55" t="s">
        <v>64</v>
      </c>
      <c r="B3177" s="46" t="s">
        <v>19434</v>
      </c>
      <c r="C3177" s="55" t="s">
        <v>19446</v>
      </c>
      <c r="D3177" s="46">
        <v>0.0</v>
      </c>
      <c r="E3177" s="46">
        <v>0.0</v>
      </c>
      <c r="F3177" s="46">
        <v>1.0</v>
      </c>
      <c r="G3177" s="46">
        <v>0.0</v>
      </c>
      <c r="H3177" s="46">
        <v>0.0</v>
      </c>
      <c r="I3177" s="46">
        <v>0.0</v>
      </c>
      <c r="J3177" s="3"/>
      <c r="K3177" s="56"/>
    </row>
    <row r="3178" ht="32.25" customHeight="1">
      <c r="A3178" s="55" t="s">
        <v>64</v>
      </c>
      <c r="B3178" s="46" t="s">
        <v>19434</v>
      </c>
      <c r="C3178" s="55" t="s">
        <v>19451</v>
      </c>
      <c r="D3178" s="46">
        <v>0.0</v>
      </c>
      <c r="E3178" s="46">
        <v>0.0</v>
      </c>
      <c r="F3178" s="46">
        <v>1.0</v>
      </c>
      <c r="G3178" s="46">
        <v>0.0</v>
      </c>
      <c r="H3178" s="46">
        <v>0.0</v>
      </c>
      <c r="I3178" s="46">
        <v>0.0</v>
      </c>
      <c r="J3178" s="3"/>
      <c r="K3178" s="56"/>
    </row>
    <row r="3179" ht="32.25" customHeight="1">
      <c r="A3179" s="55" t="s">
        <v>64</v>
      </c>
      <c r="B3179" s="46" t="s">
        <v>19434</v>
      </c>
      <c r="C3179" s="55" t="s">
        <v>19454</v>
      </c>
      <c r="D3179" s="46">
        <v>0.0</v>
      </c>
      <c r="E3179" s="46">
        <v>0.0</v>
      </c>
      <c r="F3179" s="46">
        <v>1.0</v>
      </c>
      <c r="G3179" s="46">
        <v>0.0</v>
      </c>
      <c r="H3179" s="46">
        <v>0.0</v>
      </c>
      <c r="I3179" s="46">
        <v>0.0</v>
      </c>
      <c r="J3179" s="3"/>
      <c r="K3179" s="56"/>
    </row>
    <row r="3180" ht="32.25" customHeight="1">
      <c r="A3180" s="55" t="s">
        <v>64</v>
      </c>
      <c r="B3180" s="46" t="s">
        <v>19455</v>
      </c>
      <c r="C3180" s="55" t="s">
        <v>19457</v>
      </c>
      <c r="D3180" s="46">
        <v>0.0</v>
      </c>
      <c r="E3180" s="46">
        <v>0.0</v>
      </c>
      <c r="F3180" s="46">
        <v>6.0</v>
      </c>
      <c r="G3180" s="46">
        <v>0.0</v>
      </c>
      <c r="H3180" s="46">
        <v>0.0</v>
      </c>
      <c r="I3180" s="46">
        <v>0.0</v>
      </c>
      <c r="J3180" s="3"/>
      <c r="K3180" s="56"/>
    </row>
    <row r="3181" ht="32.25" customHeight="1">
      <c r="A3181" s="55" t="s">
        <v>64</v>
      </c>
      <c r="B3181" s="46" t="s">
        <v>19455</v>
      </c>
      <c r="C3181" s="55" t="s">
        <v>19460</v>
      </c>
      <c r="D3181" s="46">
        <v>0.0</v>
      </c>
      <c r="E3181" s="46">
        <v>0.0</v>
      </c>
      <c r="F3181" s="46">
        <v>1.0</v>
      </c>
      <c r="G3181" s="46">
        <v>0.0</v>
      </c>
      <c r="H3181" s="46">
        <v>0.0</v>
      </c>
      <c r="I3181" s="46">
        <v>0.0</v>
      </c>
      <c r="J3181" s="3"/>
      <c r="K3181" s="56"/>
    </row>
    <row r="3182" ht="32.25" customHeight="1">
      <c r="A3182" s="55" t="s">
        <v>64</v>
      </c>
      <c r="B3182" s="46" t="s">
        <v>19465</v>
      </c>
      <c r="C3182" s="55" t="s">
        <v>19467</v>
      </c>
      <c r="D3182" s="46">
        <v>0.0</v>
      </c>
      <c r="E3182" s="46">
        <v>28.0</v>
      </c>
      <c r="F3182" s="46">
        <v>0.0</v>
      </c>
      <c r="G3182" s="46">
        <v>0.0</v>
      </c>
      <c r="H3182" s="46">
        <v>0.0</v>
      </c>
      <c r="I3182" s="46">
        <v>0.0</v>
      </c>
      <c r="J3182" s="3"/>
      <c r="K3182" s="56"/>
    </row>
    <row r="3183" ht="32.25" customHeight="1">
      <c r="A3183" s="55" t="s">
        <v>64</v>
      </c>
      <c r="B3183" s="46" t="s">
        <v>19465</v>
      </c>
      <c r="C3183" s="55" t="s">
        <v>19471</v>
      </c>
      <c r="D3183" s="46">
        <v>0.0</v>
      </c>
      <c r="E3183" s="46">
        <v>27.0</v>
      </c>
      <c r="F3183" s="46">
        <v>0.0</v>
      </c>
      <c r="G3183" s="46">
        <v>0.0</v>
      </c>
      <c r="H3183" s="46">
        <v>0.0</v>
      </c>
      <c r="I3183" s="46">
        <v>0.0</v>
      </c>
      <c r="J3183" s="3"/>
      <c r="K3183" s="56"/>
    </row>
    <row r="3184" ht="32.25" customHeight="1">
      <c r="A3184" s="55" t="s">
        <v>64</v>
      </c>
      <c r="B3184" s="46" t="s">
        <v>19473</v>
      </c>
      <c r="C3184" s="55" t="s">
        <v>19475</v>
      </c>
      <c r="D3184" s="46">
        <v>0.0</v>
      </c>
      <c r="E3184" s="46">
        <v>0.0</v>
      </c>
      <c r="F3184" s="46">
        <v>4.0</v>
      </c>
      <c r="G3184" s="46">
        <v>0.0</v>
      </c>
      <c r="H3184" s="46">
        <v>0.0</v>
      </c>
      <c r="I3184" s="46">
        <v>0.0</v>
      </c>
      <c r="J3184" s="3"/>
      <c r="K3184" s="56"/>
    </row>
    <row r="3185" ht="32.25" customHeight="1">
      <c r="A3185" s="55" t="s">
        <v>64</v>
      </c>
      <c r="B3185" s="46" t="s">
        <v>19473</v>
      </c>
      <c r="C3185" s="55" t="s">
        <v>19478</v>
      </c>
      <c r="D3185" s="46">
        <v>0.0</v>
      </c>
      <c r="E3185" s="46">
        <v>0.0</v>
      </c>
      <c r="F3185" s="46">
        <v>1.0</v>
      </c>
      <c r="G3185" s="46">
        <v>0.0</v>
      </c>
      <c r="H3185" s="46">
        <v>0.0</v>
      </c>
      <c r="I3185" s="46">
        <v>0.0</v>
      </c>
      <c r="J3185" s="3"/>
      <c r="K3185" s="56"/>
    </row>
    <row r="3186" ht="32.25" customHeight="1">
      <c r="A3186" s="55" t="s">
        <v>64</v>
      </c>
      <c r="B3186" s="46" t="s">
        <v>19473</v>
      </c>
      <c r="C3186" s="55" t="s">
        <v>19483</v>
      </c>
      <c r="D3186" s="46">
        <v>0.0</v>
      </c>
      <c r="E3186" s="46">
        <v>0.0</v>
      </c>
      <c r="F3186" s="46">
        <v>1.0</v>
      </c>
      <c r="G3186" s="46">
        <v>0.0</v>
      </c>
      <c r="H3186" s="46">
        <v>0.0</v>
      </c>
      <c r="I3186" s="46">
        <v>0.0</v>
      </c>
      <c r="J3186" s="3"/>
      <c r="K3186" s="56"/>
    </row>
    <row r="3187" ht="32.25" customHeight="1">
      <c r="A3187" s="55" t="s">
        <v>64</v>
      </c>
      <c r="B3187" s="46" t="s">
        <v>19473</v>
      </c>
      <c r="C3187" s="55" t="s">
        <v>19486</v>
      </c>
      <c r="D3187" s="46">
        <v>0.0</v>
      </c>
      <c r="E3187" s="46">
        <v>0.0</v>
      </c>
      <c r="F3187" s="46">
        <v>1.0</v>
      </c>
      <c r="G3187" s="46">
        <v>0.0</v>
      </c>
      <c r="H3187" s="46">
        <v>0.0</v>
      </c>
      <c r="I3187" s="46">
        <v>0.0</v>
      </c>
      <c r="J3187" s="3"/>
      <c r="K3187" s="56"/>
    </row>
    <row r="3188" ht="32.25" customHeight="1">
      <c r="A3188" s="55" t="s">
        <v>64</v>
      </c>
      <c r="B3188" s="46" t="s">
        <v>19473</v>
      </c>
      <c r="C3188" s="55" t="s">
        <v>19489</v>
      </c>
      <c r="D3188" s="46">
        <v>0.0</v>
      </c>
      <c r="E3188" s="46">
        <v>0.0</v>
      </c>
      <c r="F3188" s="46">
        <v>1.0</v>
      </c>
      <c r="G3188" s="46">
        <v>0.0</v>
      </c>
      <c r="H3188" s="46">
        <v>0.0</v>
      </c>
      <c r="I3188" s="46">
        <v>0.0</v>
      </c>
      <c r="J3188" s="3"/>
      <c r="K3188" s="56"/>
    </row>
    <row r="3189" ht="32.25" customHeight="1">
      <c r="A3189" s="55" t="s">
        <v>64</v>
      </c>
      <c r="B3189" s="46" t="s">
        <v>19473</v>
      </c>
      <c r="C3189" s="55" t="s">
        <v>19491</v>
      </c>
      <c r="D3189" s="46">
        <v>0.0</v>
      </c>
      <c r="E3189" s="46">
        <v>0.0</v>
      </c>
      <c r="F3189" s="46">
        <v>1.0</v>
      </c>
      <c r="G3189" s="46">
        <v>0.0</v>
      </c>
      <c r="H3189" s="46">
        <v>0.0</v>
      </c>
      <c r="I3189" s="46">
        <v>0.0</v>
      </c>
      <c r="J3189" s="3"/>
      <c r="K3189" s="56"/>
    </row>
    <row r="3190" ht="32.25" customHeight="1">
      <c r="A3190" s="55" t="s">
        <v>64</v>
      </c>
      <c r="B3190" s="46" t="s">
        <v>19495</v>
      </c>
      <c r="C3190" s="55" t="s">
        <v>19496</v>
      </c>
      <c r="D3190" s="46">
        <v>0.0</v>
      </c>
      <c r="E3190" s="46">
        <v>1.0</v>
      </c>
      <c r="F3190" s="46">
        <v>3.0</v>
      </c>
      <c r="G3190" s="46">
        <v>0.0</v>
      </c>
      <c r="H3190" s="46">
        <v>0.0</v>
      </c>
      <c r="I3190" s="46">
        <v>0.0</v>
      </c>
      <c r="J3190" s="3"/>
      <c r="K3190" s="56"/>
    </row>
    <row r="3191" ht="32.25" customHeight="1">
      <c r="A3191" s="55" t="s">
        <v>64</v>
      </c>
      <c r="B3191" s="46" t="s">
        <v>19495</v>
      </c>
      <c r="C3191" s="55" t="s">
        <v>19500</v>
      </c>
      <c r="D3191" s="46">
        <v>0.0</v>
      </c>
      <c r="E3191" s="46">
        <v>0.0</v>
      </c>
      <c r="F3191" s="46">
        <v>1.0</v>
      </c>
      <c r="G3191" s="46">
        <v>0.0</v>
      </c>
      <c r="H3191" s="46">
        <v>0.0</v>
      </c>
      <c r="I3191" s="46">
        <v>0.0</v>
      </c>
      <c r="J3191" s="3"/>
      <c r="K3191" s="56"/>
    </row>
    <row r="3192" ht="32.25" customHeight="1">
      <c r="A3192" s="55" t="s">
        <v>64</v>
      </c>
      <c r="B3192" s="46" t="s">
        <v>19495</v>
      </c>
      <c r="C3192" s="55" t="s">
        <v>19503</v>
      </c>
      <c r="D3192" s="46">
        <v>0.0</v>
      </c>
      <c r="E3192" s="46">
        <v>0.0</v>
      </c>
      <c r="F3192" s="46">
        <v>1.0</v>
      </c>
      <c r="G3192" s="46">
        <v>0.0</v>
      </c>
      <c r="H3192" s="46">
        <v>0.0</v>
      </c>
      <c r="I3192" s="46">
        <v>0.0</v>
      </c>
      <c r="J3192" s="3"/>
      <c r="K3192" s="56"/>
    </row>
    <row r="3193" ht="32.25" customHeight="1">
      <c r="A3193" s="55" t="s">
        <v>64</v>
      </c>
      <c r="B3193" s="46" t="s">
        <v>19495</v>
      </c>
      <c r="C3193" s="55" t="s">
        <v>19507</v>
      </c>
      <c r="D3193" s="46">
        <v>0.0</v>
      </c>
      <c r="E3193" s="46">
        <v>0.0</v>
      </c>
      <c r="F3193" s="46">
        <v>1.0</v>
      </c>
      <c r="G3193" s="46">
        <v>0.0</v>
      </c>
      <c r="H3193" s="46">
        <v>0.0</v>
      </c>
      <c r="I3193" s="46">
        <v>0.0</v>
      </c>
      <c r="J3193" s="3"/>
      <c r="K3193" s="56"/>
    </row>
    <row r="3194" ht="32.25" customHeight="1">
      <c r="A3194" s="55" t="s">
        <v>64</v>
      </c>
      <c r="B3194" s="46" t="s">
        <v>19511</v>
      </c>
      <c r="C3194" s="55" t="s">
        <v>19513</v>
      </c>
      <c r="D3194" s="46">
        <v>0.0</v>
      </c>
      <c r="E3194" s="46">
        <v>0.0</v>
      </c>
      <c r="F3194" s="46">
        <v>0.0</v>
      </c>
      <c r="G3194" s="46">
        <v>0.0</v>
      </c>
      <c r="H3194" s="46">
        <v>0.0</v>
      </c>
      <c r="I3194" s="46">
        <v>10.0</v>
      </c>
      <c r="J3194" s="3"/>
      <c r="K3194" s="56"/>
    </row>
    <row r="3195" ht="32.25" customHeight="1">
      <c r="A3195" s="55" t="s">
        <v>64</v>
      </c>
      <c r="B3195" s="46" t="s">
        <v>19511</v>
      </c>
      <c r="C3195" s="55" t="s">
        <v>19518</v>
      </c>
      <c r="D3195" s="46">
        <v>0.0</v>
      </c>
      <c r="E3195" s="46">
        <v>0.0</v>
      </c>
      <c r="F3195" s="46">
        <v>0.0</v>
      </c>
      <c r="G3195" s="46">
        <v>0.0</v>
      </c>
      <c r="H3195" s="46">
        <v>0.0</v>
      </c>
      <c r="I3195" s="46">
        <v>7.0</v>
      </c>
      <c r="J3195" s="3"/>
      <c r="K3195" s="56"/>
    </row>
    <row r="3196" ht="32.25" customHeight="1">
      <c r="A3196" s="55" t="s">
        <v>64</v>
      </c>
      <c r="B3196" s="46" t="s">
        <v>19511</v>
      </c>
      <c r="C3196" s="55" t="s">
        <v>19521</v>
      </c>
      <c r="D3196" s="46">
        <v>0.0</v>
      </c>
      <c r="E3196" s="46">
        <v>0.0</v>
      </c>
      <c r="F3196" s="46">
        <v>1.0</v>
      </c>
      <c r="G3196" s="46">
        <v>0.0</v>
      </c>
      <c r="H3196" s="46">
        <v>0.0</v>
      </c>
      <c r="I3196" s="46">
        <v>5.0</v>
      </c>
      <c r="J3196" s="3"/>
      <c r="K3196" s="56"/>
    </row>
    <row r="3197" ht="32.25" customHeight="1">
      <c r="A3197" s="55" t="s">
        <v>64</v>
      </c>
      <c r="B3197" s="46" t="s">
        <v>19511</v>
      </c>
      <c r="C3197" s="55" t="s">
        <v>19524</v>
      </c>
      <c r="D3197" s="46">
        <v>0.0</v>
      </c>
      <c r="E3197" s="46">
        <v>1.0</v>
      </c>
      <c r="F3197" s="46">
        <v>1.0</v>
      </c>
      <c r="G3197" s="46">
        <v>0.0</v>
      </c>
      <c r="H3197" s="46">
        <v>0.0</v>
      </c>
      <c r="I3197" s="46">
        <v>3.0</v>
      </c>
      <c r="J3197" s="3"/>
      <c r="K3197" s="56"/>
    </row>
    <row r="3198" ht="32.25" customHeight="1">
      <c r="A3198" s="55" t="s">
        <v>64</v>
      </c>
      <c r="B3198" s="46" t="s">
        <v>19511</v>
      </c>
      <c r="C3198" s="55" t="s">
        <v>19527</v>
      </c>
      <c r="D3198" s="46">
        <v>0.0</v>
      </c>
      <c r="E3198" s="46">
        <v>1.0</v>
      </c>
      <c r="F3198" s="46">
        <v>1.0</v>
      </c>
      <c r="G3198" s="46">
        <v>0.0</v>
      </c>
      <c r="H3198" s="46">
        <v>0.0</v>
      </c>
      <c r="I3198" s="46">
        <v>3.0</v>
      </c>
      <c r="J3198" s="3"/>
      <c r="K3198" s="56"/>
    </row>
    <row r="3199" ht="32.25" customHeight="1">
      <c r="A3199" s="55" t="s">
        <v>64</v>
      </c>
      <c r="B3199" s="46" t="s">
        <v>19531</v>
      </c>
      <c r="C3199" s="55" t="s">
        <v>19532</v>
      </c>
      <c r="D3199" s="46">
        <v>0.0</v>
      </c>
      <c r="E3199" s="46">
        <v>0.0</v>
      </c>
      <c r="F3199" s="46">
        <v>1.0</v>
      </c>
      <c r="G3199" s="46">
        <v>0.0</v>
      </c>
      <c r="H3199" s="46">
        <v>0.0</v>
      </c>
      <c r="I3199" s="46">
        <v>0.0</v>
      </c>
      <c r="J3199" s="3"/>
      <c r="K3199" s="56"/>
    </row>
    <row r="3200" ht="32.25" customHeight="1">
      <c r="A3200" s="55" t="s">
        <v>64</v>
      </c>
      <c r="B3200" s="46" t="s">
        <v>19531</v>
      </c>
      <c r="C3200" s="55" t="s">
        <v>19535</v>
      </c>
      <c r="D3200" s="46">
        <v>0.0</v>
      </c>
      <c r="E3200" s="46">
        <v>0.0</v>
      </c>
      <c r="F3200" s="46">
        <v>1.0</v>
      </c>
      <c r="G3200" s="46">
        <v>0.0</v>
      </c>
      <c r="H3200" s="46">
        <v>0.0</v>
      </c>
      <c r="I3200" s="46">
        <v>0.0</v>
      </c>
      <c r="J3200" s="3"/>
      <c r="K3200" s="56"/>
    </row>
    <row r="3201" ht="32.25" customHeight="1">
      <c r="A3201" s="55" t="s">
        <v>64</v>
      </c>
      <c r="B3201" s="46" t="s">
        <v>19531</v>
      </c>
      <c r="C3201" s="55" t="s">
        <v>19538</v>
      </c>
      <c r="D3201" s="46">
        <v>0.0</v>
      </c>
      <c r="E3201" s="46">
        <v>0.0</v>
      </c>
      <c r="F3201" s="46">
        <v>1.0</v>
      </c>
      <c r="G3201" s="46">
        <v>0.0</v>
      </c>
      <c r="H3201" s="46">
        <v>0.0</v>
      </c>
      <c r="I3201" s="46">
        <v>0.0</v>
      </c>
      <c r="J3201" s="3"/>
      <c r="K3201" s="56"/>
    </row>
    <row r="3202" ht="32.25" customHeight="1">
      <c r="A3202" s="55" t="s">
        <v>64</v>
      </c>
      <c r="B3202" s="46" t="s">
        <v>19531</v>
      </c>
      <c r="C3202" s="55" t="s">
        <v>19543</v>
      </c>
      <c r="D3202" s="46">
        <v>0.0</v>
      </c>
      <c r="E3202" s="46">
        <v>0.0</v>
      </c>
      <c r="F3202" s="46">
        <v>1.0</v>
      </c>
      <c r="G3202" s="46">
        <v>0.0</v>
      </c>
      <c r="H3202" s="46">
        <v>0.0</v>
      </c>
      <c r="I3202" s="46">
        <v>0.0</v>
      </c>
      <c r="J3202" s="3"/>
      <c r="K3202" s="56"/>
    </row>
    <row r="3203" ht="32.25" customHeight="1">
      <c r="A3203" s="55" t="s">
        <v>64</v>
      </c>
      <c r="B3203" s="46" t="s">
        <v>19531</v>
      </c>
      <c r="C3203" s="55" t="s">
        <v>19546</v>
      </c>
      <c r="D3203" s="46">
        <v>0.0</v>
      </c>
      <c r="E3203" s="46">
        <v>0.0</v>
      </c>
      <c r="F3203" s="46">
        <v>1.0</v>
      </c>
      <c r="G3203" s="46">
        <v>0.0</v>
      </c>
      <c r="H3203" s="46">
        <v>0.0</v>
      </c>
      <c r="I3203" s="46">
        <v>0.0</v>
      </c>
      <c r="J3203" s="3"/>
      <c r="K3203" s="56"/>
    </row>
    <row r="3204" ht="32.25" customHeight="1">
      <c r="A3204" s="55" t="s">
        <v>64</v>
      </c>
      <c r="B3204" s="46" t="s">
        <v>19549</v>
      </c>
      <c r="C3204" s="55" t="s">
        <v>19551</v>
      </c>
      <c r="D3204" s="46">
        <v>0.0</v>
      </c>
      <c r="E3204" s="46">
        <v>0.0</v>
      </c>
      <c r="F3204" s="46">
        <v>2.0</v>
      </c>
      <c r="G3204" s="46">
        <v>0.0</v>
      </c>
      <c r="H3204" s="46">
        <v>0.0</v>
      </c>
      <c r="I3204" s="46">
        <v>0.0</v>
      </c>
      <c r="J3204" s="3"/>
      <c r="K3204" s="56"/>
    </row>
    <row r="3205" ht="32.25" customHeight="1">
      <c r="A3205" s="55" t="s">
        <v>64</v>
      </c>
      <c r="B3205" s="46" t="s">
        <v>19549</v>
      </c>
      <c r="C3205" s="55" t="s">
        <v>19555</v>
      </c>
      <c r="D3205" s="46">
        <v>0.0</v>
      </c>
      <c r="E3205" s="46">
        <v>0.0</v>
      </c>
      <c r="F3205" s="46">
        <v>1.0</v>
      </c>
      <c r="G3205" s="46">
        <v>0.0</v>
      </c>
      <c r="H3205" s="46">
        <v>0.0</v>
      </c>
      <c r="I3205" s="46">
        <v>0.0</v>
      </c>
      <c r="J3205" s="3"/>
      <c r="K3205" s="56"/>
    </row>
    <row r="3206" ht="32.25" customHeight="1">
      <c r="A3206" s="55" t="s">
        <v>64</v>
      </c>
      <c r="B3206" s="46" t="s">
        <v>19549</v>
      </c>
      <c r="C3206" s="55" t="s">
        <v>19558</v>
      </c>
      <c r="D3206" s="46">
        <v>0.0</v>
      </c>
      <c r="E3206" s="46">
        <v>0.0</v>
      </c>
      <c r="F3206" s="46">
        <v>1.0</v>
      </c>
      <c r="G3206" s="46">
        <v>0.0</v>
      </c>
      <c r="H3206" s="46">
        <v>0.0</v>
      </c>
      <c r="I3206" s="46">
        <v>0.0</v>
      </c>
      <c r="J3206" s="3"/>
      <c r="K3206" s="56"/>
    </row>
    <row r="3207" ht="32.25" customHeight="1">
      <c r="A3207" s="55" t="s">
        <v>64</v>
      </c>
      <c r="B3207" s="46" t="s">
        <v>19549</v>
      </c>
      <c r="C3207" s="55" t="s">
        <v>19562</v>
      </c>
      <c r="D3207" s="46">
        <v>0.0</v>
      </c>
      <c r="E3207" s="46">
        <v>0.0</v>
      </c>
      <c r="F3207" s="46">
        <v>1.0</v>
      </c>
      <c r="G3207" s="46">
        <v>0.0</v>
      </c>
      <c r="H3207" s="46">
        <v>0.0</v>
      </c>
      <c r="I3207" s="46">
        <v>0.0</v>
      </c>
      <c r="J3207" s="3"/>
      <c r="K3207" s="56"/>
    </row>
    <row r="3208" ht="32.25" customHeight="1">
      <c r="A3208" s="55" t="s">
        <v>64</v>
      </c>
      <c r="B3208" s="46" t="s">
        <v>19549</v>
      </c>
      <c r="C3208" s="55" t="s">
        <v>19566</v>
      </c>
      <c r="D3208" s="46">
        <v>0.0</v>
      </c>
      <c r="E3208" s="46">
        <v>0.0</v>
      </c>
      <c r="F3208" s="46">
        <v>1.0</v>
      </c>
      <c r="G3208" s="46">
        <v>0.0</v>
      </c>
      <c r="H3208" s="46">
        <v>0.0</v>
      </c>
      <c r="I3208" s="46">
        <v>0.0</v>
      </c>
      <c r="J3208" s="3"/>
      <c r="K3208" s="56"/>
    </row>
    <row r="3209" ht="32.25" customHeight="1">
      <c r="A3209" s="55" t="s">
        <v>64</v>
      </c>
      <c r="B3209" s="46" t="s">
        <v>19549</v>
      </c>
      <c r="C3209" s="55" t="s">
        <v>19569</v>
      </c>
      <c r="D3209" s="46">
        <v>0.0</v>
      </c>
      <c r="E3209" s="46">
        <v>0.0</v>
      </c>
      <c r="F3209" s="46">
        <v>1.0</v>
      </c>
      <c r="G3209" s="46">
        <v>0.0</v>
      </c>
      <c r="H3209" s="46">
        <v>0.0</v>
      </c>
      <c r="I3209" s="46">
        <v>0.0</v>
      </c>
      <c r="J3209" s="3"/>
      <c r="K3209" s="56"/>
    </row>
    <row r="3210" ht="32.25" customHeight="1">
      <c r="A3210" s="55" t="s">
        <v>64</v>
      </c>
      <c r="B3210" s="46" t="s">
        <v>19549</v>
      </c>
      <c r="C3210" s="55" t="s">
        <v>19571</v>
      </c>
      <c r="D3210" s="46">
        <v>0.0</v>
      </c>
      <c r="E3210" s="46">
        <v>0.0</v>
      </c>
      <c r="F3210" s="46">
        <v>1.0</v>
      </c>
      <c r="G3210" s="46">
        <v>0.0</v>
      </c>
      <c r="H3210" s="46">
        <v>0.0</v>
      </c>
      <c r="I3210" s="46">
        <v>0.0</v>
      </c>
      <c r="J3210" s="3"/>
      <c r="K3210" s="56"/>
    </row>
    <row r="3211" ht="32.25" customHeight="1">
      <c r="A3211" s="55" t="s">
        <v>64</v>
      </c>
      <c r="B3211" s="46" t="s">
        <v>19549</v>
      </c>
      <c r="C3211" s="55" t="s">
        <v>19574</v>
      </c>
      <c r="D3211" s="46">
        <v>0.0</v>
      </c>
      <c r="E3211" s="46">
        <v>0.0</v>
      </c>
      <c r="F3211" s="46">
        <v>1.0</v>
      </c>
      <c r="G3211" s="46">
        <v>0.0</v>
      </c>
      <c r="H3211" s="46">
        <v>0.0</v>
      </c>
      <c r="I3211" s="46">
        <v>0.0</v>
      </c>
      <c r="J3211" s="3"/>
      <c r="K3211" s="56"/>
    </row>
    <row r="3212" ht="32.25" customHeight="1">
      <c r="A3212" s="55" t="s">
        <v>64</v>
      </c>
      <c r="B3212" s="46" t="s">
        <v>19549</v>
      </c>
      <c r="C3212" s="55" t="s">
        <v>19578</v>
      </c>
      <c r="D3212" s="46">
        <v>0.0</v>
      </c>
      <c r="E3212" s="46">
        <v>0.0</v>
      </c>
      <c r="F3212" s="46">
        <v>1.0</v>
      </c>
      <c r="G3212" s="46">
        <v>0.0</v>
      </c>
      <c r="H3212" s="46">
        <v>0.0</v>
      </c>
      <c r="I3212" s="46">
        <v>0.0</v>
      </c>
      <c r="J3212" s="3"/>
      <c r="K3212" s="56"/>
    </row>
    <row r="3213" ht="32.25" customHeight="1">
      <c r="A3213" s="55" t="s">
        <v>64</v>
      </c>
      <c r="B3213" s="46" t="s">
        <v>19549</v>
      </c>
      <c r="C3213" s="55" t="s">
        <v>19581</v>
      </c>
      <c r="D3213" s="46">
        <v>0.0</v>
      </c>
      <c r="E3213" s="46">
        <v>1.0</v>
      </c>
      <c r="F3213" s="46">
        <v>0.0</v>
      </c>
      <c r="G3213" s="46">
        <v>0.0</v>
      </c>
      <c r="H3213" s="46">
        <v>0.0</v>
      </c>
      <c r="I3213" s="46">
        <v>0.0</v>
      </c>
      <c r="J3213" s="3"/>
      <c r="K3213" s="56"/>
    </row>
    <row r="3214" ht="32.25" customHeight="1">
      <c r="A3214" s="55" t="s">
        <v>64</v>
      </c>
      <c r="B3214" s="46" t="s">
        <v>19584</v>
      </c>
      <c r="C3214" s="55" t="s">
        <v>19585</v>
      </c>
      <c r="D3214" s="46">
        <v>0.0</v>
      </c>
      <c r="E3214" s="46">
        <v>0.0</v>
      </c>
      <c r="F3214" s="46">
        <v>1.0</v>
      </c>
      <c r="G3214" s="46">
        <v>0.0</v>
      </c>
      <c r="H3214" s="46">
        <v>0.0</v>
      </c>
      <c r="I3214" s="46">
        <v>29.0</v>
      </c>
      <c r="J3214" s="3"/>
      <c r="K3214" s="56"/>
    </row>
    <row r="3215" ht="32.25" customHeight="1">
      <c r="A3215" s="55" t="s">
        <v>64</v>
      </c>
      <c r="B3215" s="46" t="s">
        <v>19584</v>
      </c>
      <c r="C3215" s="55" t="s">
        <v>19590</v>
      </c>
      <c r="D3215" s="46">
        <v>0.0</v>
      </c>
      <c r="E3215" s="46">
        <v>6.0</v>
      </c>
      <c r="F3215" s="46">
        <v>1.0</v>
      </c>
      <c r="G3215" s="46">
        <v>0.0</v>
      </c>
      <c r="H3215" s="46">
        <v>0.0</v>
      </c>
      <c r="I3215" s="46">
        <v>8.0</v>
      </c>
      <c r="J3215" s="3"/>
      <c r="K3215" s="56"/>
    </row>
    <row r="3216" ht="32.25" customHeight="1">
      <c r="A3216" s="55" t="s">
        <v>64</v>
      </c>
      <c r="B3216" s="46" t="s">
        <v>19595</v>
      </c>
      <c r="C3216" s="55" t="s">
        <v>19596</v>
      </c>
      <c r="D3216" s="46">
        <v>0.0</v>
      </c>
      <c r="E3216" s="46">
        <v>0.0</v>
      </c>
      <c r="F3216" s="46">
        <v>0.0</v>
      </c>
      <c r="G3216" s="46">
        <v>0.0</v>
      </c>
      <c r="H3216" s="46">
        <v>0.0</v>
      </c>
      <c r="I3216" s="46">
        <v>11.0</v>
      </c>
      <c r="J3216" s="3"/>
      <c r="K3216" s="56"/>
    </row>
    <row r="3217" ht="32.25" customHeight="1">
      <c r="A3217" s="55" t="s">
        <v>64</v>
      </c>
      <c r="B3217" s="46" t="s">
        <v>19595</v>
      </c>
      <c r="C3217" s="55" t="s">
        <v>19600</v>
      </c>
      <c r="D3217" s="46">
        <v>0.0</v>
      </c>
      <c r="E3217" s="46">
        <v>0.0</v>
      </c>
      <c r="F3217" s="46">
        <v>0.0</v>
      </c>
      <c r="G3217" s="46">
        <v>0.0</v>
      </c>
      <c r="H3217" s="46">
        <v>0.0</v>
      </c>
      <c r="I3217" s="46">
        <v>11.0</v>
      </c>
      <c r="J3217" s="3"/>
      <c r="K3217" s="56"/>
    </row>
    <row r="3218" ht="32.25" customHeight="1">
      <c r="A3218" s="55" t="s">
        <v>64</v>
      </c>
      <c r="B3218" s="46" t="s">
        <v>19602</v>
      </c>
      <c r="C3218" s="55" t="s">
        <v>19603</v>
      </c>
      <c r="D3218" s="46">
        <v>0.0</v>
      </c>
      <c r="E3218" s="46">
        <v>2.0</v>
      </c>
      <c r="F3218" s="46">
        <v>1.0</v>
      </c>
      <c r="G3218" s="46">
        <v>0.0</v>
      </c>
      <c r="H3218" s="46">
        <v>0.0</v>
      </c>
      <c r="I3218" s="46">
        <v>0.0</v>
      </c>
      <c r="J3218" s="3"/>
      <c r="K3218" s="56"/>
    </row>
    <row r="3219" ht="32.25" customHeight="1">
      <c r="A3219" s="55" t="s">
        <v>64</v>
      </c>
      <c r="B3219" s="46" t="s">
        <v>19602</v>
      </c>
      <c r="C3219" s="55" t="s">
        <v>19611</v>
      </c>
      <c r="D3219" s="46">
        <v>0.0</v>
      </c>
      <c r="E3219" s="46">
        <v>0.0</v>
      </c>
      <c r="F3219" s="46">
        <v>1.0</v>
      </c>
      <c r="G3219" s="46">
        <v>0.0</v>
      </c>
      <c r="H3219" s="46">
        <v>0.0</v>
      </c>
      <c r="I3219" s="46">
        <v>0.0</v>
      </c>
      <c r="J3219" s="3"/>
      <c r="K3219" s="56"/>
    </row>
    <row r="3220" ht="32.25" customHeight="1">
      <c r="A3220" s="55" t="s">
        <v>64</v>
      </c>
      <c r="B3220" s="46" t="s">
        <v>19602</v>
      </c>
      <c r="C3220" s="55" t="s">
        <v>19616</v>
      </c>
      <c r="D3220" s="46">
        <v>0.0</v>
      </c>
      <c r="E3220" s="46">
        <v>0.0</v>
      </c>
      <c r="F3220" s="46">
        <v>1.0</v>
      </c>
      <c r="G3220" s="46">
        <v>0.0</v>
      </c>
      <c r="H3220" s="46">
        <v>0.0</v>
      </c>
      <c r="I3220" s="46">
        <v>0.0</v>
      </c>
      <c r="J3220" s="3"/>
      <c r="K3220" s="56"/>
    </row>
    <row r="3221" ht="32.25" customHeight="1">
      <c r="A3221" s="55" t="s">
        <v>64</v>
      </c>
      <c r="B3221" s="46" t="s">
        <v>19602</v>
      </c>
      <c r="C3221" s="55" t="s">
        <v>19620</v>
      </c>
      <c r="D3221" s="46">
        <v>0.0</v>
      </c>
      <c r="E3221" s="46">
        <v>0.0</v>
      </c>
      <c r="F3221" s="46">
        <v>1.0</v>
      </c>
      <c r="G3221" s="46">
        <v>0.0</v>
      </c>
      <c r="H3221" s="46">
        <v>0.0</v>
      </c>
      <c r="I3221" s="46">
        <v>0.0</v>
      </c>
      <c r="J3221" s="3"/>
      <c r="K3221" s="56"/>
    </row>
    <row r="3222" ht="32.25" customHeight="1">
      <c r="A3222" s="55" t="s">
        <v>64</v>
      </c>
      <c r="B3222" s="46" t="s">
        <v>19602</v>
      </c>
      <c r="C3222" s="55" t="s">
        <v>19622</v>
      </c>
      <c r="D3222" s="46">
        <v>0.0</v>
      </c>
      <c r="E3222" s="46">
        <v>0.0</v>
      </c>
      <c r="F3222" s="46">
        <v>1.0</v>
      </c>
      <c r="G3222" s="46">
        <v>0.0</v>
      </c>
      <c r="H3222" s="46">
        <v>0.0</v>
      </c>
      <c r="I3222" s="46">
        <v>0.0</v>
      </c>
      <c r="J3222" s="3"/>
      <c r="K3222" s="56"/>
    </row>
    <row r="3223" ht="32.25" customHeight="1">
      <c r="A3223" s="55" t="s">
        <v>64</v>
      </c>
      <c r="B3223" s="46" t="s">
        <v>19602</v>
      </c>
      <c r="C3223" s="55" t="s">
        <v>19625</v>
      </c>
      <c r="D3223" s="46">
        <v>0.0</v>
      </c>
      <c r="E3223" s="46">
        <v>0.0</v>
      </c>
      <c r="F3223" s="46">
        <v>1.0</v>
      </c>
      <c r="G3223" s="46">
        <v>0.0</v>
      </c>
      <c r="H3223" s="46">
        <v>0.0</v>
      </c>
      <c r="I3223" s="46">
        <v>0.0</v>
      </c>
      <c r="J3223" s="3"/>
      <c r="K3223" s="56"/>
    </row>
    <row r="3224" ht="32.25" customHeight="1">
      <c r="A3224" s="55" t="s">
        <v>64</v>
      </c>
      <c r="B3224" s="46" t="s">
        <v>19602</v>
      </c>
      <c r="C3224" s="55" t="s">
        <v>19630</v>
      </c>
      <c r="D3224" s="46">
        <v>0.0</v>
      </c>
      <c r="E3224" s="46">
        <v>0.0</v>
      </c>
      <c r="F3224" s="46">
        <v>1.0</v>
      </c>
      <c r="G3224" s="46">
        <v>0.0</v>
      </c>
      <c r="H3224" s="46">
        <v>0.0</v>
      </c>
      <c r="I3224" s="46">
        <v>0.0</v>
      </c>
      <c r="J3224" s="3"/>
      <c r="K3224" s="56"/>
    </row>
    <row r="3225" ht="32.25" customHeight="1">
      <c r="A3225" s="55" t="s">
        <v>64</v>
      </c>
      <c r="B3225" s="46" t="s">
        <v>19635</v>
      </c>
      <c r="C3225" s="55" t="s">
        <v>19636</v>
      </c>
      <c r="D3225" s="46">
        <v>0.0</v>
      </c>
      <c r="E3225" s="46">
        <v>1.0</v>
      </c>
      <c r="F3225" s="46">
        <v>1.0</v>
      </c>
      <c r="G3225" s="46">
        <v>0.0</v>
      </c>
      <c r="H3225" s="46">
        <v>0.0</v>
      </c>
      <c r="I3225" s="46">
        <v>5.0</v>
      </c>
      <c r="J3225" s="3"/>
      <c r="K3225" s="56"/>
    </row>
    <row r="3226" ht="32.25" customHeight="1">
      <c r="A3226" s="55" t="s">
        <v>64</v>
      </c>
      <c r="B3226" s="46" t="s">
        <v>19635</v>
      </c>
      <c r="C3226" s="55" t="s">
        <v>19639</v>
      </c>
      <c r="D3226" s="46">
        <v>0.0</v>
      </c>
      <c r="E3226" s="46">
        <v>0.0</v>
      </c>
      <c r="F3226" s="46">
        <v>1.0</v>
      </c>
      <c r="G3226" s="46">
        <v>0.0</v>
      </c>
      <c r="H3226" s="46">
        <v>0.0</v>
      </c>
      <c r="I3226" s="46">
        <v>6.0</v>
      </c>
      <c r="J3226" s="3"/>
      <c r="K3226" s="56"/>
    </row>
    <row r="3227" ht="32.25" customHeight="1">
      <c r="A3227" s="55" t="s">
        <v>64</v>
      </c>
      <c r="B3227" s="46" t="s">
        <v>19635</v>
      </c>
      <c r="C3227" s="55" t="s">
        <v>19643</v>
      </c>
      <c r="D3227" s="46">
        <v>0.0</v>
      </c>
      <c r="E3227" s="46">
        <v>0.0</v>
      </c>
      <c r="F3227" s="46">
        <v>1.0</v>
      </c>
      <c r="G3227" s="46">
        <v>0.0</v>
      </c>
      <c r="H3227" s="46">
        <v>0.0</v>
      </c>
      <c r="I3227" s="46">
        <v>6.0</v>
      </c>
      <c r="J3227" s="3"/>
      <c r="K3227" s="56"/>
    </row>
    <row r="3228" ht="32.25" customHeight="1">
      <c r="A3228" s="55" t="s">
        <v>64</v>
      </c>
      <c r="B3228" s="46" t="s">
        <v>19635</v>
      </c>
      <c r="C3228" s="55" t="s">
        <v>19648</v>
      </c>
      <c r="D3228" s="46">
        <v>0.0</v>
      </c>
      <c r="E3228" s="46">
        <v>5.0</v>
      </c>
      <c r="F3228" s="46">
        <v>1.0</v>
      </c>
      <c r="G3228" s="46">
        <v>0.0</v>
      </c>
      <c r="H3228" s="46">
        <v>0.0</v>
      </c>
      <c r="I3228" s="46">
        <v>1.0</v>
      </c>
      <c r="J3228" s="3"/>
      <c r="K3228" s="56"/>
    </row>
    <row r="3229" ht="32.25" customHeight="1">
      <c r="A3229" s="55" t="s">
        <v>64</v>
      </c>
      <c r="B3229" s="46" t="s">
        <v>19635</v>
      </c>
      <c r="C3229" s="55" t="s">
        <v>19652</v>
      </c>
      <c r="D3229" s="46">
        <v>0.0</v>
      </c>
      <c r="E3229" s="46">
        <v>6.0</v>
      </c>
      <c r="F3229" s="46">
        <v>1.0</v>
      </c>
      <c r="G3229" s="46">
        <v>0.0</v>
      </c>
      <c r="H3229" s="46">
        <v>0.0</v>
      </c>
      <c r="I3229" s="46">
        <v>0.0</v>
      </c>
      <c r="J3229" s="3"/>
      <c r="K3229" s="56"/>
    </row>
    <row r="3230" ht="32.25" customHeight="1">
      <c r="A3230" s="55" t="s">
        <v>64</v>
      </c>
      <c r="B3230" s="46" t="s">
        <v>19635</v>
      </c>
      <c r="C3230" s="55" t="s">
        <v>19655</v>
      </c>
      <c r="D3230" s="46">
        <v>0.0</v>
      </c>
      <c r="E3230" s="46">
        <v>1.0</v>
      </c>
      <c r="F3230" s="46">
        <v>1.0</v>
      </c>
      <c r="G3230" s="46">
        <v>0.0</v>
      </c>
      <c r="H3230" s="46">
        <v>0.0</v>
      </c>
      <c r="I3230" s="46">
        <v>4.0</v>
      </c>
      <c r="J3230" s="3"/>
      <c r="K3230" s="56"/>
    </row>
    <row r="3231" ht="32.25" customHeight="1">
      <c r="A3231" s="55" t="s">
        <v>64</v>
      </c>
      <c r="B3231" s="46" t="s">
        <v>19635</v>
      </c>
      <c r="C3231" s="55" t="s">
        <v>19659</v>
      </c>
      <c r="D3231" s="46">
        <v>0.0</v>
      </c>
      <c r="E3231" s="46">
        <v>0.0</v>
      </c>
      <c r="F3231" s="46">
        <v>1.0</v>
      </c>
      <c r="G3231" s="46">
        <v>0.0</v>
      </c>
      <c r="H3231" s="46">
        <v>0.0</v>
      </c>
      <c r="I3231" s="46">
        <v>4.0</v>
      </c>
      <c r="J3231" s="3"/>
      <c r="K3231" s="56"/>
    </row>
    <row r="3232" ht="32.25" customHeight="1">
      <c r="A3232" s="55" t="s">
        <v>64</v>
      </c>
      <c r="B3232" s="46" t="s">
        <v>19635</v>
      </c>
      <c r="C3232" s="55" t="s">
        <v>19661</v>
      </c>
      <c r="D3232" s="46">
        <v>0.0</v>
      </c>
      <c r="E3232" s="46">
        <v>4.0</v>
      </c>
      <c r="F3232" s="46">
        <v>1.0</v>
      </c>
      <c r="G3232" s="46">
        <v>0.0</v>
      </c>
      <c r="H3232" s="46">
        <v>0.0</v>
      </c>
      <c r="I3232" s="46">
        <v>0.0</v>
      </c>
      <c r="J3232" s="3"/>
      <c r="K3232" s="56"/>
    </row>
    <row r="3233" ht="32.25" customHeight="1">
      <c r="A3233" s="55" t="s">
        <v>64</v>
      </c>
      <c r="B3233" s="46" t="s">
        <v>19635</v>
      </c>
      <c r="C3233" s="55" t="s">
        <v>19666</v>
      </c>
      <c r="D3233" s="46">
        <v>0.0</v>
      </c>
      <c r="E3233" s="46">
        <v>3.0</v>
      </c>
      <c r="F3233" s="46">
        <v>1.0</v>
      </c>
      <c r="G3233" s="46">
        <v>0.0</v>
      </c>
      <c r="H3233" s="46">
        <v>0.0</v>
      </c>
      <c r="I3233" s="46">
        <v>0.0</v>
      </c>
      <c r="J3233" s="3"/>
      <c r="K3233" s="56"/>
    </row>
    <row r="3234" ht="32.25" customHeight="1">
      <c r="A3234" s="55" t="s">
        <v>64</v>
      </c>
      <c r="B3234" s="46" t="s">
        <v>19635</v>
      </c>
      <c r="C3234" s="55" t="s">
        <v>19670</v>
      </c>
      <c r="D3234" s="46">
        <v>0.0</v>
      </c>
      <c r="E3234" s="46">
        <v>4.0</v>
      </c>
      <c r="F3234" s="46">
        <v>0.0</v>
      </c>
      <c r="G3234" s="46">
        <v>0.0</v>
      </c>
      <c r="H3234" s="46">
        <v>0.0</v>
      </c>
      <c r="I3234" s="46">
        <v>0.0</v>
      </c>
      <c r="J3234" s="3"/>
      <c r="K3234" s="56"/>
    </row>
    <row r="3235" ht="32.25" customHeight="1">
      <c r="A3235" s="55" t="s">
        <v>64</v>
      </c>
      <c r="B3235" s="46" t="s">
        <v>19672</v>
      </c>
      <c r="C3235" s="55" t="s">
        <v>19674</v>
      </c>
      <c r="D3235" s="46">
        <v>0.0</v>
      </c>
      <c r="E3235" s="46">
        <v>0.0</v>
      </c>
      <c r="F3235" s="46">
        <v>1.0</v>
      </c>
      <c r="G3235" s="46">
        <v>0.0</v>
      </c>
      <c r="H3235" s="46">
        <v>0.0</v>
      </c>
      <c r="I3235" s="46">
        <v>0.0</v>
      </c>
      <c r="J3235" s="3"/>
      <c r="K3235" s="56"/>
    </row>
    <row r="3236" ht="32.25" customHeight="1">
      <c r="A3236" s="55" t="s">
        <v>64</v>
      </c>
      <c r="B3236" s="46" t="s">
        <v>19672</v>
      </c>
      <c r="C3236" s="55" t="s">
        <v>19677</v>
      </c>
      <c r="D3236" s="46">
        <v>0.0</v>
      </c>
      <c r="E3236" s="46">
        <v>0.0</v>
      </c>
      <c r="F3236" s="46">
        <v>1.0</v>
      </c>
      <c r="G3236" s="46">
        <v>0.0</v>
      </c>
      <c r="H3236" s="46">
        <v>0.0</v>
      </c>
      <c r="I3236" s="46">
        <v>0.0</v>
      </c>
      <c r="J3236" s="3"/>
      <c r="K3236" s="56"/>
    </row>
    <row r="3237" ht="32.25" customHeight="1">
      <c r="A3237" s="55" t="s">
        <v>64</v>
      </c>
      <c r="B3237" s="46" t="s">
        <v>19683</v>
      </c>
      <c r="C3237" s="55" t="s">
        <v>19684</v>
      </c>
      <c r="D3237" s="46">
        <v>0.0</v>
      </c>
      <c r="E3237" s="46">
        <v>4.0</v>
      </c>
      <c r="F3237" s="46">
        <v>1.0</v>
      </c>
      <c r="G3237" s="46">
        <v>0.0</v>
      </c>
      <c r="H3237" s="46">
        <v>0.0</v>
      </c>
      <c r="I3237" s="46">
        <v>0.0</v>
      </c>
      <c r="J3237" s="3"/>
      <c r="K3237" s="56"/>
    </row>
    <row r="3238" ht="32.25" customHeight="1">
      <c r="A3238" s="55" t="s">
        <v>64</v>
      </c>
      <c r="B3238" s="46" t="s">
        <v>19683</v>
      </c>
      <c r="C3238" s="55" t="s">
        <v>19688</v>
      </c>
      <c r="D3238" s="46">
        <v>0.0</v>
      </c>
      <c r="E3238" s="46">
        <v>1.0</v>
      </c>
      <c r="F3238" s="46">
        <v>1.0</v>
      </c>
      <c r="G3238" s="46">
        <v>0.0</v>
      </c>
      <c r="H3238" s="46">
        <v>0.0</v>
      </c>
      <c r="I3238" s="46">
        <v>0.0</v>
      </c>
      <c r="J3238" s="3"/>
      <c r="K3238" s="56"/>
    </row>
    <row r="3239" ht="32.25" customHeight="1">
      <c r="A3239" s="55" t="s">
        <v>64</v>
      </c>
      <c r="B3239" s="46" t="s">
        <v>19683</v>
      </c>
      <c r="C3239" s="55" t="s">
        <v>19693</v>
      </c>
      <c r="D3239" s="46">
        <v>0.0</v>
      </c>
      <c r="E3239" s="46">
        <v>0.0</v>
      </c>
      <c r="F3239" s="46">
        <v>1.0</v>
      </c>
      <c r="G3239" s="46">
        <v>0.0</v>
      </c>
      <c r="H3239" s="46">
        <v>0.0</v>
      </c>
      <c r="I3239" s="46">
        <v>0.0</v>
      </c>
      <c r="J3239" s="3"/>
      <c r="K3239" s="56"/>
    </row>
    <row r="3240" ht="32.25" customHeight="1">
      <c r="A3240" s="55" t="s">
        <v>64</v>
      </c>
      <c r="B3240" s="46" t="s">
        <v>19696</v>
      </c>
      <c r="C3240" s="55" t="s">
        <v>19697</v>
      </c>
      <c r="D3240" s="46">
        <v>0.0</v>
      </c>
      <c r="E3240" s="46">
        <v>0.0</v>
      </c>
      <c r="F3240" s="46">
        <v>25.0</v>
      </c>
      <c r="G3240" s="46">
        <v>0.0</v>
      </c>
      <c r="H3240" s="46">
        <v>0.0</v>
      </c>
      <c r="I3240" s="46">
        <v>0.0</v>
      </c>
      <c r="J3240" s="3"/>
      <c r="K3240" s="56"/>
    </row>
    <row r="3241" ht="32.25" customHeight="1">
      <c r="A3241" s="55" t="s">
        <v>64</v>
      </c>
      <c r="B3241" s="46" t="s">
        <v>19696</v>
      </c>
      <c r="C3241" s="55" t="s">
        <v>19702</v>
      </c>
      <c r="D3241" s="46">
        <v>0.0</v>
      </c>
      <c r="E3241" s="46">
        <v>0.0</v>
      </c>
      <c r="F3241" s="46">
        <v>10.0</v>
      </c>
      <c r="G3241" s="46">
        <v>0.0</v>
      </c>
      <c r="H3241" s="46">
        <v>0.0</v>
      </c>
      <c r="I3241" s="46">
        <v>0.0</v>
      </c>
      <c r="J3241" s="3"/>
      <c r="K3241" s="56"/>
    </row>
    <row r="3242" ht="32.25" customHeight="1">
      <c r="A3242" s="55" t="s">
        <v>64</v>
      </c>
      <c r="B3242" s="46" t="s">
        <v>19696</v>
      </c>
      <c r="C3242" s="55" t="s">
        <v>19706</v>
      </c>
      <c r="D3242" s="46">
        <v>0.0</v>
      </c>
      <c r="E3242" s="46">
        <v>0.0</v>
      </c>
      <c r="F3242" s="46">
        <v>1.0</v>
      </c>
      <c r="G3242" s="46">
        <v>0.0</v>
      </c>
      <c r="H3242" s="46">
        <v>0.0</v>
      </c>
      <c r="I3242" s="46">
        <v>0.0</v>
      </c>
      <c r="J3242" s="3"/>
      <c r="K3242" s="56"/>
    </row>
    <row r="3243" ht="32.25" customHeight="1">
      <c r="A3243" s="55" t="s">
        <v>64</v>
      </c>
      <c r="B3243" s="46" t="s">
        <v>19696</v>
      </c>
      <c r="C3243" s="55" t="s">
        <v>19709</v>
      </c>
      <c r="D3243" s="46">
        <v>0.0</v>
      </c>
      <c r="E3243" s="46">
        <v>0.0</v>
      </c>
      <c r="F3243" s="46">
        <v>1.0</v>
      </c>
      <c r="G3243" s="46">
        <v>0.0</v>
      </c>
      <c r="H3243" s="46">
        <v>0.0</v>
      </c>
      <c r="I3243" s="46">
        <v>0.0</v>
      </c>
      <c r="J3243" s="3"/>
      <c r="K3243" s="56"/>
    </row>
    <row r="3244" ht="32.25" customHeight="1">
      <c r="A3244" s="55" t="s">
        <v>64</v>
      </c>
      <c r="B3244" s="46" t="s">
        <v>19696</v>
      </c>
      <c r="C3244" s="55" t="s">
        <v>19712</v>
      </c>
      <c r="D3244" s="46">
        <v>0.0</v>
      </c>
      <c r="E3244" s="46">
        <v>0.0</v>
      </c>
      <c r="F3244" s="46">
        <v>1.0</v>
      </c>
      <c r="G3244" s="46">
        <v>0.0</v>
      </c>
      <c r="H3244" s="46">
        <v>0.0</v>
      </c>
      <c r="I3244" s="46">
        <v>0.0</v>
      </c>
      <c r="J3244" s="3"/>
      <c r="K3244" s="56"/>
    </row>
    <row r="3245" ht="32.25" customHeight="1">
      <c r="A3245" s="55" t="s">
        <v>64</v>
      </c>
      <c r="B3245" s="46" t="s">
        <v>19716</v>
      </c>
      <c r="C3245" s="55" t="s">
        <v>19718</v>
      </c>
      <c r="D3245" s="46">
        <v>0.0</v>
      </c>
      <c r="E3245" s="46">
        <v>0.0</v>
      </c>
      <c r="F3245" s="46">
        <v>20.0</v>
      </c>
      <c r="G3245" s="46">
        <v>0.0</v>
      </c>
      <c r="H3245" s="46">
        <v>0.0</v>
      </c>
      <c r="I3245" s="46">
        <v>11.0</v>
      </c>
      <c r="J3245" s="3"/>
      <c r="K3245" s="56"/>
    </row>
    <row r="3246" ht="32.25" customHeight="1">
      <c r="A3246" s="55" t="s">
        <v>64</v>
      </c>
      <c r="B3246" s="46" t="s">
        <v>19716</v>
      </c>
      <c r="C3246" s="55" t="s">
        <v>19722</v>
      </c>
      <c r="D3246" s="46">
        <v>0.0</v>
      </c>
      <c r="E3246" s="46">
        <v>0.0</v>
      </c>
      <c r="F3246" s="46">
        <v>15.0</v>
      </c>
      <c r="G3246" s="46">
        <v>0.0</v>
      </c>
      <c r="H3246" s="46">
        <v>0.0</v>
      </c>
      <c r="I3246" s="46">
        <v>0.0</v>
      </c>
      <c r="J3246" s="3"/>
      <c r="K3246" s="56"/>
    </row>
    <row r="3247" ht="32.25" customHeight="1">
      <c r="A3247" s="55" t="s">
        <v>64</v>
      </c>
      <c r="B3247" s="46" t="s">
        <v>19716</v>
      </c>
      <c r="C3247" s="55" t="s">
        <v>19726</v>
      </c>
      <c r="D3247" s="46">
        <v>0.0</v>
      </c>
      <c r="E3247" s="46">
        <v>0.0</v>
      </c>
      <c r="F3247" s="46">
        <v>0.0</v>
      </c>
      <c r="G3247" s="46">
        <v>0.0</v>
      </c>
      <c r="H3247" s="46">
        <v>0.0</v>
      </c>
      <c r="I3247" s="46">
        <v>8.0</v>
      </c>
      <c r="J3247" s="3"/>
      <c r="K3247" s="56"/>
    </row>
    <row r="3248" ht="32.25" customHeight="1">
      <c r="A3248" s="55" t="s">
        <v>64</v>
      </c>
      <c r="B3248" s="46" t="s">
        <v>19716</v>
      </c>
      <c r="C3248" s="55" t="s">
        <v>19730</v>
      </c>
      <c r="D3248" s="46">
        <v>0.0</v>
      </c>
      <c r="E3248" s="46">
        <v>0.0</v>
      </c>
      <c r="F3248" s="46">
        <v>0.0</v>
      </c>
      <c r="G3248" s="46">
        <v>0.0</v>
      </c>
      <c r="H3248" s="46">
        <v>0.0</v>
      </c>
      <c r="I3248" s="46">
        <v>7.0</v>
      </c>
      <c r="J3248" s="3"/>
      <c r="K3248" s="56"/>
    </row>
    <row r="3249" ht="32.25" customHeight="1">
      <c r="A3249" s="55" t="s">
        <v>64</v>
      </c>
      <c r="B3249" s="46" t="s">
        <v>19716</v>
      </c>
      <c r="C3249" s="55" t="s">
        <v>19734</v>
      </c>
      <c r="D3249" s="46">
        <v>0.0</v>
      </c>
      <c r="E3249" s="46">
        <v>0.0</v>
      </c>
      <c r="F3249" s="46">
        <v>0.0</v>
      </c>
      <c r="G3249" s="46">
        <v>0.0</v>
      </c>
      <c r="H3249" s="46">
        <v>0.0</v>
      </c>
      <c r="I3249" s="46">
        <v>7.0</v>
      </c>
      <c r="J3249" s="3"/>
      <c r="K3249" s="56"/>
    </row>
    <row r="3250" ht="32.25" customHeight="1">
      <c r="A3250" s="55" t="s">
        <v>64</v>
      </c>
      <c r="B3250" s="46" t="s">
        <v>19716</v>
      </c>
      <c r="C3250" s="55" t="s">
        <v>19738</v>
      </c>
      <c r="D3250" s="46">
        <v>0.0</v>
      </c>
      <c r="E3250" s="46">
        <v>0.0</v>
      </c>
      <c r="F3250" s="46">
        <v>0.0</v>
      </c>
      <c r="G3250" s="46">
        <v>0.0</v>
      </c>
      <c r="H3250" s="46">
        <v>0.0</v>
      </c>
      <c r="I3250" s="46">
        <v>5.0</v>
      </c>
      <c r="J3250" s="3"/>
      <c r="K3250" s="56"/>
    </row>
    <row r="3251" ht="32.25" customHeight="1">
      <c r="A3251" s="55" t="s">
        <v>64</v>
      </c>
      <c r="B3251" s="46" t="s">
        <v>19716</v>
      </c>
      <c r="C3251" s="55" t="s">
        <v>19742</v>
      </c>
      <c r="D3251" s="46">
        <v>0.0</v>
      </c>
      <c r="E3251" s="46">
        <v>0.0</v>
      </c>
      <c r="F3251" s="46">
        <v>3.0</v>
      </c>
      <c r="G3251" s="46">
        <v>0.0</v>
      </c>
      <c r="H3251" s="46">
        <v>0.0</v>
      </c>
      <c r="I3251" s="46">
        <v>0.0</v>
      </c>
      <c r="J3251" s="3"/>
      <c r="K3251" s="56"/>
    </row>
    <row r="3252" ht="32.25" customHeight="1">
      <c r="A3252" s="55" t="s">
        <v>64</v>
      </c>
      <c r="B3252" s="46" t="s">
        <v>19716</v>
      </c>
      <c r="C3252" s="55" t="s">
        <v>19745</v>
      </c>
      <c r="D3252" s="46">
        <v>0.0</v>
      </c>
      <c r="E3252" s="46">
        <v>0.0</v>
      </c>
      <c r="F3252" s="46">
        <v>0.0</v>
      </c>
      <c r="G3252" s="46">
        <v>0.0</v>
      </c>
      <c r="H3252" s="46">
        <v>0.0</v>
      </c>
      <c r="I3252" s="46">
        <v>3.0</v>
      </c>
      <c r="J3252" s="3"/>
      <c r="K3252" s="56"/>
    </row>
    <row r="3253" ht="32.25" customHeight="1">
      <c r="A3253" s="55" t="s">
        <v>64</v>
      </c>
      <c r="B3253" s="46" t="s">
        <v>19716</v>
      </c>
      <c r="C3253" s="55" t="s">
        <v>19749</v>
      </c>
      <c r="D3253" s="46">
        <v>0.0</v>
      </c>
      <c r="E3253" s="46">
        <v>0.0</v>
      </c>
      <c r="F3253" s="46">
        <v>1.0</v>
      </c>
      <c r="G3253" s="46">
        <v>0.0</v>
      </c>
      <c r="H3253" s="46">
        <v>0.0</v>
      </c>
      <c r="I3253" s="46">
        <v>0.0</v>
      </c>
      <c r="J3253" s="3"/>
      <c r="K3253" s="56"/>
    </row>
    <row r="3254" ht="32.25" customHeight="1">
      <c r="A3254" s="55" t="s">
        <v>64</v>
      </c>
      <c r="B3254" s="46" t="s">
        <v>19716</v>
      </c>
      <c r="C3254" s="55" t="s">
        <v>19753</v>
      </c>
      <c r="D3254" s="46">
        <v>0.0</v>
      </c>
      <c r="E3254" s="46">
        <v>0.0</v>
      </c>
      <c r="F3254" s="46">
        <v>1.0</v>
      </c>
      <c r="G3254" s="46">
        <v>0.0</v>
      </c>
      <c r="H3254" s="46">
        <v>0.0</v>
      </c>
      <c r="I3254" s="46">
        <v>0.0</v>
      </c>
      <c r="J3254" s="3"/>
      <c r="K3254" s="56"/>
    </row>
    <row r="3255" ht="32.25" customHeight="1">
      <c r="A3255" s="55" t="s">
        <v>64</v>
      </c>
      <c r="B3255" s="46" t="s">
        <v>19757</v>
      </c>
      <c r="C3255" s="55" t="s">
        <v>19758</v>
      </c>
      <c r="D3255" s="46">
        <v>0.0</v>
      </c>
      <c r="E3255" s="46">
        <v>0.0</v>
      </c>
      <c r="F3255" s="46">
        <v>7.0</v>
      </c>
      <c r="G3255" s="46">
        <v>0.0</v>
      </c>
      <c r="H3255" s="46">
        <v>0.0</v>
      </c>
      <c r="I3255" s="46">
        <v>0.0</v>
      </c>
      <c r="J3255" s="3"/>
      <c r="K3255" s="56"/>
    </row>
    <row r="3256" ht="32.25" customHeight="1">
      <c r="A3256" s="55" t="s">
        <v>64</v>
      </c>
      <c r="B3256" s="46" t="s">
        <v>19757</v>
      </c>
      <c r="C3256" s="55" t="s">
        <v>19761</v>
      </c>
      <c r="D3256" s="46">
        <v>0.0</v>
      </c>
      <c r="E3256" s="46">
        <v>0.0</v>
      </c>
      <c r="F3256" s="46">
        <v>3.0</v>
      </c>
      <c r="G3256" s="46">
        <v>0.0</v>
      </c>
      <c r="H3256" s="46">
        <v>0.0</v>
      </c>
      <c r="I3256" s="46">
        <v>0.0</v>
      </c>
      <c r="J3256" s="3"/>
      <c r="K3256" s="56"/>
    </row>
    <row r="3257" ht="32.25" customHeight="1">
      <c r="A3257" s="55" t="s">
        <v>64</v>
      </c>
      <c r="B3257" s="46" t="s">
        <v>19757</v>
      </c>
      <c r="C3257" s="55" t="s">
        <v>19765</v>
      </c>
      <c r="D3257" s="46">
        <v>0.0</v>
      </c>
      <c r="E3257" s="46">
        <v>0.0</v>
      </c>
      <c r="F3257" s="46">
        <v>1.0</v>
      </c>
      <c r="G3257" s="46">
        <v>0.0</v>
      </c>
      <c r="H3257" s="46">
        <v>0.0</v>
      </c>
      <c r="I3257" s="46">
        <v>0.0</v>
      </c>
      <c r="J3257" s="3"/>
      <c r="K3257" s="56"/>
    </row>
    <row r="3258" ht="32.25" customHeight="1">
      <c r="A3258" s="55" t="s">
        <v>64</v>
      </c>
      <c r="B3258" s="46" t="s">
        <v>19757</v>
      </c>
      <c r="C3258" s="55" t="s">
        <v>19770</v>
      </c>
      <c r="D3258" s="46">
        <v>0.0</v>
      </c>
      <c r="E3258" s="46">
        <v>0.0</v>
      </c>
      <c r="F3258" s="46">
        <v>1.0</v>
      </c>
      <c r="G3258" s="46">
        <v>0.0</v>
      </c>
      <c r="H3258" s="46">
        <v>0.0</v>
      </c>
      <c r="I3258" s="46">
        <v>0.0</v>
      </c>
      <c r="J3258" s="3"/>
      <c r="K3258" s="56"/>
    </row>
    <row r="3259" ht="32.25" customHeight="1">
      <c r="A3259" s="55" t="s">
        <v>64</v>
      </c>
      <c r="B3259" s="46" t="s">
        <v>19757</v>
      </c>
      <c r="C3259" s="55" t="s">
        <v>19774</v>
      </c>
      <c r="D3259" s="46">
        <v>0.0</v>
      </c>
      <c r="E3259" s="46">
        <v>0.0</v>
      </c>
      <c r="F3259" s="46">
        <v>1.0</v>
      </c>
      <c r="G3259" s="46">
        <v>0.0</v>
      </c>
      <c r="H3259" s="46">
        <v>0.0</v>
      </c>
      <c r="I3259" s="46">
        <v>0.0</v>
      </c>
      <c r="J3259" s="3"/>
      <c r="K3259" s="56"/>
    </row>
    <row r="3260" ht="32.25" customHeight="1">
      <c r="A3260" s="55" t="s">
        <v>64</v>
      </c>
      <c r="B3260" s="46" t="s">
        <v>19777</v>
      </c>
      <c r="C3260" s="55" t="s">
        <v>19779</v>
      </c>
      <c r="D3260" s="46">
        <v>0.0</v>
      </c>
      <c r="E3260" s="46">
        <v>4.0</v>
      </c>
      <c r="F3260" s="46">
        <v>0.0</v>
      </c>
      <c r="G3260" s="46">
        <v>0.0</v>
      </c>
      <c r="H3260" s="46">
        <v>0.0</v>
      </c>
      <c r="I3260" s="46">
        <v>0.0</v>
      </c>
      <c r="J3260" s="3"/>
      <c r="K3260" s="56"/>
    </row>
    <row r="3261" ht="32.25" customHeight="1">
      <c r="A3261" s="55" t="s">
        <v>64</v>
      </c>
      <c r="B3261" s="46" t="s">
        <v>19777</v>
      </c>
      <c r="C3261" s="55" t="s">
        <v>19783</v>
      </c>
      <c r="D3261" s="46">
        <v>0.0</v>
      </c>
      <c r="E3261" s="46">
        <v>0.0</v>
      </c>
      <c r="F3261" s="46">
        <v>1.0</v>
      </c>
      <c r="G3261" s="46">
        <v>0.0</v>
      </c>
      <c r="H3261" s="46">
        <v>0.0</v>
      </c>
      <c r="I3261" s="46">
        <v>0.0</v>
      </c>
      <c r="J3261" s="3"/>
      <c r="K3261" s="56"/>
    </row>
    <row r="3262" ht="32.25" customHeight="1">
      <c r="A3262" s="55" t="s">
        <v>64</v>
      </c>
      <c r="B3262" s="46" t="s">
        <v>19777</v>
      </c>
      <c r="C3262" s="55" t="s">
        <v>19786</v>
      </c>
      <c r="D3262" s="46">
        <v>0.0</v>
      </c>
      <c r="E3262" s="46">
        <v>0.0</v>
      </c>
      <c r="F3262" s="46">
        <v>1.0</v>
      </c>
      <c r="G3262" s="46">
        <v>0.0</v>
      </c>
      <c r="H3262" s="46">
        <v>0.0</v>
      </c>
      <c r="I3262" s="46">
        <v>0.0</v>
      </c>
      <c r="J3262" s="3"/>
      <c r="K3262" s="56"/>
    </row>
    <row r="3263" ht="32.25" customHeight="1">
      <c r="A3263" s="55" t="s">
        <v>64</v>
      </c>
      <c r="B3263" s="46" t="s">
        <v>19777</v>
      </c>
      <c r="C3263" s="55" t="s">
        <v>19792</v>
      </c>
      <c r="D3263" s="46">
        <v>0.0</v>
      </c>
      <c r="E3263" s="46">
        <v>0.0</v>
      </c>
      <c r="F3263" s="46">
        <v>1.0</v>
      </c>
      <c r="G3263" s="46">
        <v>0.0</v>
      </c>
      <c r="H3263" s="46">
        <v>0.0</v>
      </c>
      <c r="I3263" s="46">
        <v>0.0</v>
      </c>
      <c r="J3263" s="3"/>
      <c r="K3263" s="56"/>
    </row>
    <row r="3264" ht="32.25" customHeight="1">
      <c r="A3264" s="55" t="s">
        <v>64</v>
      </c>
      <c r="B3264" s="46" t="s">
        <v>19777</v>
      </c>
      <c r="C3264" s="55" t="s">
        <v>19797</v>
      </c>
      <c r="D3264" s="46">
        <v>0.0</v>
      </c>
      <c r="E3264" s="46">
        <v>0.0</v>
      </c>
      <c r="F3264" s="46">
        <v>1.0</v>
      </c>
      <c r="G3264" s="46">
        <v>0.0</v>
      </c>
      <c r="H3264" s="46">
        <v>0.0</v>
      </c>
      <c r="I3264" s="46">
        <v>0.0</v>
      </c>
      <c r="J3264" s="3"/>
      <c r="K3264" s="56"/>
    </row>
    <row r="3265" ht="32.25" customHeight="1">
      <c r="A3265" s="55" t="s">
        <v>64</v>
      </c>
      <c r="B3265" s="46" t="s">
        <v>19800</v>
      </c>
      <c r="C3265" s="55" t="s">
        <v>19801</v>
      </c>
      <c r="D3265" s="46">
        <v>0.0</v>
      </c>
      <c r="E3265" s="46">
        <v>56.0</v>
      </c>
      <c r="F3265" s="46">
        <v>1.0</v>
      </c>
      <c r="G3265" s="46">
        <v>0.0</v>
      </c>
      <c r="H3265" s="46">
        <v>0.0</v>
      </c>
      <c r="I3265" s="46">
        <v>0.0</v>
      </c>
      <c r="J3265" s="3"/>
      <c r="K3265" s="56"/>
    </row>
    <row r="3266" ht="32.25" customHeight="1">
      <c r="A3266" s="55" t="s">
        <v>64</v>
      </c>
      <c r="B3266" s="46" t="s">
        <v>19800</v>
      </c>
      <c r="C3266" s="55" t="s">
        <v>19805</v>
      </c>
      <c r="D3266" s="46">
        <v>0.0</v>
      </c>
      <c r="E3266" s="46">
        <v>52.0</v>
      </c>
      <c r="F3266" s="46">
        <v>1.0</v>
      </c>
      <c r="G3266" s="46">
        <v>0.0</v>
      </c>
      <c r="H3266" s="46">
        <v>0.0</v>
      </c>
      <c r="I3266" s="46">
        <v>0.0</v>
      </c>
      <c r="J3266" s="3"/>
      <c r="K3266" s="56"/>
    </row>
    <row r="3267" ht="32.25" customHeight="1">
      <c r="A3267" s="55" t="s">
        <v>64</v>
      </c>
      <c r="B3267" s="46" t="s">
        <v>19800</v>
      </c>
      <c r="C3267" s="55" t="s">
        <v>19809</v>
      </c>
      <c r="D3267" s="46">
        <v>0.0</v>
      </c>
      <c r="E3267" s="46">
        <v>0.0</v>
      </c>
      <c r="F3267" s="46">
        <v>1.0</v>
      </c>
      <c r="G3267" s="46">
        <v>0.0</v>
      </c>
      <c r="H3267" s="46">
        <v>0.0</v>
      </c>
      <c r="I3267" s="46">
        <v>0.0</v>
      </c>
      <c r="J3267" s="3"/>
      <c r="K3267" s="56"/>
    </row>
    <row r="3268" ht="32.25" customHeight="1">
      <c r="A3268" s="55" t="s">
        <v>64</v>
      </c>
      <c r="B3268" s="46" t="s">
        <v>19800</v>
      </c>
      <c r="C3268" s="55" t="s">
        <v>19813</v>
      </c>
      <c r="D3268" s="46">
        <v>0.0</v>
      </c>
      <c r="E3268" s="46">
        <v>0.0</v>
      </c>
      <c r="F3268" s="46">
        <v>1.0</v>
      </c>
      <c r="G3268" s="46">
        <v>0.0</v>
      </c>
      <c r="H3268" s="46">
        <v>0.0</v>
      </c>
      <c r="I3268" s="46">
        <v>0.0</v>
      </c>
      <c r="J3268" s="3"/>
      <c r="K3268" s="56"/>
    </row>
    <row r="3269" ht="32.25" customHeight="1">
      <c r="A3269" s="55" t="s">
        <v>64</v>
      </c>
      <c r="B3269" s="46" t="s">
        <v>19800</v>
      </c>
      <c r="C3269" s="55" t="s">
        <v>19817</v>
      </c>
      <c r="D3269" s="46">
        <v>0.0</v>
      </c>
      <c r="E3269" s="46">
        <v>0.0</v>
      </c>
      <c r="F3269" s="46">
        <v>1.0</v>
      </c>
      <c r="G3269" s="46">
        <v>0.0</v>
      </c>
      <c r="H3269" s="46">
        <v>0.0</v>
      </c>
      <c r="I3269" s="46">
        <v>0.0</v>
      </c>
      <c r="J3269" s="3"/>
      <c r="K3269" s="56"/>
    </row>
    <row r="3270" ht="32.25" customHeight="1">
      <c r="A3270" s="55" t="s">
        <v>64</v>
      </c>
      <c r="B3270" s="46" t="s">
        <v>19800</v>
      </c>
      <c r="C3270" s="55" t="s">
        <v>19820</v>
      </c>
      <c r="D3270" s="46">
        <v>0.0</v>
      </c>
      <c r="E3270" s="46">
        <v>0.0</v>
      </c>
      <c r="F3270" s="46">
        <v>1.0</v>
      </c>
      <c r="G3270" s="46">
        <v>0.0</v>
      </c>
      <c r="H3270" s="46">
        <v>0.0</v>
      </c>
      <c r="I3270" s="46">
        <v>0.0</v>
      </c>
      <c r="J3270" s="3"/>
      <c r="K3270" s="56"/>
    </row>
    <row r="3271" ht="32.25" customHeight="1">
      <c r="A3271" s="55" t="s">
        <v>64</v>
      </c>
      <c r="B3271" s="46" t="s">
        <v>19823</v>
      </c>
      <c r="C3271" s="55" t="s">
        <v>19825</v>
      </c>
      <c r="D3271" s="46">
        <v>0.0</v>
      </c>
      <c r="E3271" s="46">
        <v>38.0</v>
      </c>
      <c r="F3271" s="46">
        <v>2.0</v>
      </c>
      <c r="G3271" s="46">
        <v>0.0</v>
      </c>
      <c r="H3271" s="46">
        <v>0.0</v>
      </c>
      <c r="I3271" s="46">
        <v>26.0</v>
      </c>
      <c r="J3271" s="3"/>
      <c r="K3271" s="56"/>
    </row>
    <row r="3272" ht="32.25" customHeight="1">
      <c r="A3272" s="55" t="s">
        <v>64</v>
      </c>
      <c r="B3272" s="46" t="s">
        <v>19823</v>
      </c>
      <c r="C3272" s="55" t="s">
        <v>19830</v>
      </c>
      <c r="D3272" s="46">
        <v>0.0</v>
      </c>
      <c r="E3272" s="46">
        <v>5.0</v>
      </c>
      <c r="F3272" s="46">
        <v>1.0</v>
      </c>
      <c r="G3272" s="46">
        <v>0.0</v>
      </c>
      <c r="H3272" s="46">
        <v>0.0</v>
      </c>
      <c r="I3272" s="46">
        <v>0.0</v>
      </c>
      <c r="J3272" s="3"/>
      <c r="K3272" s="56"/>
    </row>
    <row r="3273" ht="32.25" customHeight="1">
      <c r="A3273" s="55" t="s">
        <v>64</v>
      </c>
      <c r="B3273" s="46" t="s">
        <v>19823</v>
      </c>
      <c r="C3273" s="55" t="s">
        <v>19835</v>
      </c>
      <c r="D3273" s="46">
        <v>0.0</v>
      </c>
      <c r="E3273" s="46">
        <v>0.0</v>
      </c>
      <c r="F3273" s="46">
        <v>4.0</v>
      </c>
      <c r="G3273" s="46">
        <v>0.0</v>
      </c>
      <c r="H3273" s="46">
        <v>0.0</v>
      </c>
      <c r="I3273" s="46">
        <v>0.0</v>
      </c>
      <c r="J3273" s="3"/>
      <c r="K3273" s="56"/>
    </row>
    <row r="3274" ht="32.25" customHeight="1">
      <c r="A3274" s="55" t="s">
        <v>64</v>
      </c>
      <c r="B3274" s="46" t="s">
        <v>19823</v>
      </c>
      <c r="C3274" s="55" t="s">
        <v>19838</v>
      </c>
      <c r="D3274" s="46">
        <v>0.0</v>
      </c>
      <c r="E3274" s="46">
        <v>0.0</v>
      </c>
      <c r="F3274" s="46">
        <v>1.0</v>
      </c>
      <c r="G3274" s="46">
        <v>0.0</v>
      </c>
      <c r="H3274" s="46">
        <v>0.0</v>
      </c>
      <c r="I3274" s="46">
        <v>0.0</v>
      </c>
      <c r="J3274" s="3"/>
      <c r="K3274" s="56"/>
    </row>
    <row r="3275" ht="32.25" customHeight="1">
      <c r="A3275" s="55" t="s">
        <v>64</v>
      </c>
      <c r="B3275" s="46" t="s">
        <v>19823</v>
      </c>
      <c r="C3275" s="55" t="s">
        <v>19841</v>
      </c>
      <c r="D3275" s="46">
        <v>0.0</v>
      </c>
      <c r="E3275" s="46">
        <v>0.0</v>
      </c>
      <c r="F3275" s="46">
        <v>1.0</v>
      </c>
      <c r="G3275" s="46">
        <v>0.0</v>
      </c>
      <c r="H3275" s="46">
        <v>0.0</v>
      </c>
      <c r="I3275" s="46">
        <v>0.0</v>
      </c>
      <c r="J3275" s="3"/>
      <c r="K3275" s="56"/>
    </row>
    <row r="3276" ht="32.25" customHeight="1">
      <c r="A3276" s="55" t="s">
        <v>64</v>
      </c>
      <c r="B3276" s="46" t="s">
        <v>19823</v>
      </c>
      <c r="C3276" s="55" t="s">
        <v>19847</v>
      </c>
      <c r="D3276" s="46">
        <v>0.0</v>
      </c>
      <c r="E3276" s="46">
        <v>0.0</v>
      </c>
      <c r="F3276" s="46">
        <v>1.0</v>
      </c>
      <c r="G3276" s="46">
        <v>0.0</v>
      </c>
      <c r="H3276" s="46">
        <v>0.0</v>
      </c>
      <c r="I3276" s="46">
        <v>0.0</v>
      </c>
      <c r="J3276" s="3"/>
      <c r="K3276" s="56"/>
    </row>
    <row r="3277" ht="32.25" customHeight="1">
      <c r="A3277" s="55" t="s">
        <v>64</v>
      </c>
      <c r="B3277" s="46" t="s">
        <v>19823</v>
      </c>
      <c r="C3277" s="55" t="s">
        <v>19851</v>
      </c>
      <c r="D3277" s="46">
        <v>0.0</v>
      </c>
      <c r="E3277" s="46">
        <v>0.0</v>
      </c>
      <c r="F3277" s="46">
        <v>1.0</v>
      </c>
      <c r="G3277" s="46">
        <v>0.0</v>
      </c>
      <c r="H3277" s="46">
        <v>0.0</v>
      </c>
      <c r="I3277" s="46">
        <v>0.0</v>
      </c>
      <c r="J3277" s="3"/>
      <c r="K3277" s="56"/>
    </row>
    <row r="3278" ht="32.25" customHeight="1">
      <c r="A3278" s="55" t="s">
        <v>64</v>
      </c>
      <c r="B3278" s="46" t="s">
        <v>19823</v>
      </c>
      <c r="C3278" s="55" t="s">
        <v>19854</v>
      </c>
      <c r="D3278" s="46">
        <v>0.0</v>
      </c>
      <c r="E3278" s="46">
        <v>0.0</v>
      </c>
      <c r="F3278" s="46">
        <v>1.0</v>
      </c>
      <c r="G3278" s="46">
        <v>0.0</v>
      </c>
      <c r="H3278" s="46">
        <v>0.0</v>
      </c>
      <c r="I3278" s="46">
        <v>0.0</v>
      </c>
      <c r="J3278" s="3"/>
      <c r="K3278" s="56"/>
    </row>
    <row r="3279" ht="32.25" customHeight="1">
      <c r="A3279" s="55" t="s">
        <v>64</v>
      </c>
      <c r="B3279" s="46" t="s">
        <v>19823</v>
      </c>
      <c r="C3279" s="55" t="s">
        <v>19861</v>
      </c>
      <c r="D3279" s="46">
        <v>0.0</v>
      </c>
      <c r="E3279" s="46">
        <v>0.0</v>
      </c>
      <c r="F3279" s="46">
        <v>1.0</v>
      </c>
      <c r="G3279" s="46">
        <v>0.0</v>
      </c>
      <c r="H3279" s="46">
        <v>0.0</v>
      </c>
      <c r="I3279" s="46">
        <v>0.0</v>
      </c>
      <c r="J3279" s="3"/>
      <c r="K3279" s="56"/>
    </row>
    <row r="3280" ht="32.25" customHeight="1">
      <c r="A3280" s="55" t="s">
        <v>64</v>
      </c>
      <c r="B3280" s="46" t="s">
        <v>19864</v>
      </c>
      <c r="C3280" s="55" t="s">
        <v>19865</v>
      </c>
      <c r="D3280" s="46">
        <v>0.0</v>
      </c>
      <c r="E3280" s="46">
        <v>14.0</v>
      </c>
      <c r="F3280" s="46">
        <v>1.0</v>
      </c>
      <c r="G3280" s="46">
        <v>0.0</v>
      </c>
      <c r="H3280" s="46">
        <v>0.0</v>
      </c>
      <c r="I3280" s="46">
        <v>0.0</v>
      </c>
      <c r="J3280" s="3"/>
      <c r="K3280" s="56"/>
    </row>
    <row r="3281" ht="32.25" customHeight="1">
      <c r="A3281" s="55" t="s">
        <v>64</v>
      </c>
      <c r="B3281" s="46" t="s">
        <v>19864</v>
      </c>
      <c r="C3281" s="55" t="s">
        <v>19869</v>
      </c>
      <c r="D3281" s="46">
        <v>0.0</v>
      </c>
      <c r="E3281" s="46">
        <v>6.0</v>
      </c>
      <c r="F3281" s="46">
        <v>1.0</v>
      </c>
      <c r="G3281" s="46">
        <v>0.0</v>
      </c>
      <c r="H3281" s="46">
        <v>0.0</v>
      </c>
      <c r="I3281" s="46">
        <v>0.0</v>
      </c>
      <c r="J3281" s="3"/>
      <c r="K3281" s="56"/>
    </row>
    <row r="3282" ht="32.25" customHeight="1">
      <c r="A3282" s="55" t="s">
        <v>64</v>
      </c>
      <c r="B3282" s="46" t="s">
        <v>19864</v>
      </c>
      <c r="C3282" s="55" t="s">
        <v>19872</v>
      </c>
      <c r="D3282" s="46">
        <v>0.0</v>
      </c>
      <c r="E3282" s="46">
        <v>3.0</v>
      </c>
      <c r="F3282" s="46">
        <v>1.0</v>
      </c>
      <c r="G3282" s="46">
        <v>0.0</v>
      </c>
      <c r="H3282" s="46">
        <v>0.0</v>
      </c>
      <c r="I3282" s="46">
        <v>0.0</v>
      </c>
      <c r="J3282" s="3"/>
      <c r="K3282" s="56"/>
    </row>
    <row r="3283" ht="32.25" customHeight="1">
      <c r="A3283" s="55" t="s">
        <v>64</v>
      </c>
      <c r="B3283" s="46" t="s">
        <v>19864</v>
      </c>
      <c r="C3283" s="55" t="s">
        <v>19876</v>
      </c>
      <c r="D3283" s="46">
        <v>0.0</v>
      </c>
      <c r="E3283" s="46">
        <v>1.0</v>
      </c>
      <c r="F3283" s="46">
        <v>1.0</v>
      </c>
      <c r="G3283" s="46">
        <v>0.0</v>
      </c>
      <c r="H3283" s="46">
        <v>0.0</v>
      </c>
      <c r="I3283" s="46">
        <v>0.0</v>
      </c>
      <c r="J3283" s="3"/>
      <c r="K3283" s="56"/>
    </row>
    <row r="3284" ht="32.25" customHeight="1">
      <c r="A3284" s="55" t="s">
        <v>64</v>
      </c>
      <c r="B3284" s="46" t="s">
        <v>19864</v>
      </c>
      <c r="C3284" s="55" t="s">
        <v>19879</v>
      </c>
      <c r="D3284" s="46">
        <v>0.0</v>
      </c>
      <c r="E3284" s="46">
        <v>0.0</v>
      </c>
      <c r="F3284" s="46">
        <v>1.0</v>
      </c>
      <c r="G3284" s="46">
        <v>0.0</v>
      </c>
      <c r="H3284" s="46">
        <v>0.0</v>
      </c>
      <c r="I3284" s="46">
        <v>0.0</v>
      </c>
      <c r="J3284" s="3"/>
      <c r="K3284" s="56"/>
    </row>
    <row r="3285" ht="32.25" customHeight="1">
      <c r="A3285" s="55" t="s">
        <v>64</v>
      </c>
      <c r="B3285" s="46" t="s">
        <v>19883</v>
      </c>
      <c r="C3285" s="55" t="s">
        <v>19884</v>
      </c>
      <c r="D3285" s="46">
        <v>0.0</v>
      </c>
      <c r="E3285" s="46">
        <v>11.0</v>
      </c>
      <c r="F3285" s="46">
        <v>0.0</v>
      </c>
      <c r="G3285" s="46">
        <v>0.0</v>
      </c>
      <c r="H3285" s="46">
        <v>0.0</v>
      </c>
      <c r="I3285" s="46">
        <v>1.0</v>
      </c>
      <c r="J3285" s="3"/>
      <c r="K3285" s="56"/>
    </row>
    <row r="3286" ht="32.25" customHeight="1">
      <c r="A3286" s="55" t="s">
        <v>64</v>
      </c>
      <c r="B3286" s="46" t="s">
        <v>19883</v>
      </c>
      <c r="C3286" s="55" t="s">
        <v>19888</v>
      </c>
      <c r="D3286" s="46">
        <v>0.0</v>
      </c>
      <c r="E3286" s="46">
        <v>1.0</v>
      </c>
      <c r="F3286" s="46">
        <v>7.0</v>
      </c>
      <c r="G3286" s="46">
        <v>0.0</v>
      </c>
      <c r="H3286" s="46">
        <v>0.0</v>
      </c>
      <c r="I3286" s="46">
        <v>0.0</v>
      </c>
      <c r="J3286" s="3"/>
      <c r="K3286" s="56"/>
    </row>
    <row r="3287" ht="32.25" customHeight="1">
      <c r="A3287" s="55" t="s">
        <v>64</v>
      </c>
      <c r="B3287" s="46" t="s">
        <v>19883</v>
      </c>
      <c r="C3287" s="55" t="s">
        <v>19891</v>
      </c>
      <c r="D3287" s="46">
        <v>0.0</v>
      </c>
      <c r="E3287" s="46">
        <v>2.0</v>
      </c>
      <c r="F3287" s="46">
        <v>1.0</v>
      </c>
      <c r="G3287" s="46">
        <v>0.0</v>
      </c>
      <c r="H3287" s="46">
        <v>0.0</v>
      </c>
      <c r="I3287" s="46">
        <v>0.0</v>
      </c>
      <c r="J3287" s="3"/>
      <c r="K3287" s="56"/>
    </row>
    <row r="3288" ht="32.25" customHeight="1">
      <c r="A3288" s="55" t="s">
        <v>64</v>
      </c>
      <c r="B3288" s="46" t="s">
        <v>19883</v>
      </c>
      <c r="C3288" s="55" t="s">
        <v>19896</v>
      </c>
      <c r="D3288" s="46">
        <v>0.0</v>
      </c>
      <c r="E3288" s="46">
        <v>0.0</v>
      </c>
      <c r="F3288" s="46">
        <v>2.0</v>
      </c>
      <c r="G3288" s="46">
        <v>0.0</v>
      </c>
      <c r="H3288" s="46">
        <v>0.0</v>
      </c>
      <c r="I3288" s="46">
        <v>0.0</v>
      </c>
      <c r="J3288" s="3"/>
      <c r="K3288" s="56"/>
    </row>
    <row r="3289" ht="32.25" customHeight="1">
      <c r="A3289" s="55" t="s">
        <v>64</v>
      </c>
      <c r="B3289" s="46" t="s">
        <v>19883</v>
      </c>
      <c r="C3289" s="55" t="s">
        <v>19900</v>
      </c>
      <c r="D3289" s="46">
        <v>0.0</v>
      </c>
      <c r="E3289" s="46">
        <v>0.0</v>
      </c>
      <c r="F3289" s="46">
        <v>2.0</v>
      </c>
      <c r="G3289" s="46">
        <v>0.0</v>
      </c>
      <c r="H3289" s="46">
        <v>0.0</v>
      </c>
      <c r="I3289" s="46">
        <v>0.0</v>
      </c>
      <c r="J3289" s="3"/>
      <c r="K3289" s="56"/>
    </row>
    <row r="3290" ht="32.25" customHeight="1">
      <c r="A3290" s="55" t="s">
        <v>64</v>
      </c>
      <c r="B3290" s="46" t="s">
        <v>19883</v>
      </c>
      <c r="C3290" s="55" t="s">
        <v>19903</v>
      </c>
      <c r="D3290" s="46">
        <v>0.0</v>
      </c>
      <c r="E3290" s="46">
        <v>0.0</v>
      </c>
      <c r="F3290" s="46">
        <v>1.0</v>
      </c>
      <c r="G3290" s="46">
        <v>0.0</v>
      </c>
      <c r="H3290" s="46">
        <v>0.0</v>
      </c>
      <c r="I3290" s="46">
        <v>0.0</v>
      </c>
      <c r="J3290" s="3"/>
      <c r="K3290" s="56"/>
    </row>
    <row r="3291" ht="32.25" customHeight="1">
      <c r="A3291" s="55" t="s">
        <v>64</v>
      </c>
      <c r="B3291" s="46" t="s">
        <v>19906</v>
      </c>
      <c r="C3291" s="55" t="s">
        <v>19907</v>
      </c>
      <c r="D3291" s="46">
        <v>0.0</v>
      </c>
      <c r="E3291" s="46">
        <v>6.0</v>
      </c>
      <c r="F3291" s="46">
        <v>0.0</v>
      </c>
      <c r="G3291" s="46">
        <v>0.0</v>
      </c>
      <c r="H3291" s="46">
        <v>0.0</v>
      </c>
      <c r="I3291" s="46">
        <v>0.0</v>
      </c>
      <c r="J3291" s="3"/>
      <c r="K3291" s="56"/>
    </row>
    <row r="3292" ht="32.25" customHeight="1">
      <c r="A3292" s="55" t="s">
        <v>64</v>
      </c>
      <c r="B3292" s="46" t="s">
        <v>19906</v>
      </c>
      <c r="C3292" s="55" t="s">
        <v>19913</v>
      </c>
      <c r="D3292" s="46">
        <v>0.0</v>
      </c>
      <c r="E3292" s="46">
        <v>5.0</v>
      </c>
      <c r="F3292" s="46">
        <v>0.0</v>
      </c>
      <c r="G3292" s="46">
        <v>0.0</v>
      </c>
      <c r="H3292" s="46">
        <v>0.0</v>
      </c>
      <c r="I3292" s="46">
        <v>0.0</v>
      </c>
      <c r="J3292" s="3"/>
      <c r="K3292" s="56"/>
    </row>
    <row r="3293" ht="32.25" customHeight="1">
      <c r="A3293" s="55" t="s">
        <v>64</v>
      </c>
      <c r="B3293" s="46" t="s">
        <v>19906</v>
      </c>
      <c r="C3293" s="55" t="s">
        <v>19917</v>
      </c>
      <c r="D3293" s="46">
        <v>0.0</v>
      </c>
      <c r="E3293" s="46">
        <v>2.0</v>
      </c>
      <c r="F3293" s="46">
        <v>0.0</v>
      </c>
      <c r="G3293" s="46">
        <v>0.0</v>
      </c>
      <c r="H3293" s="46">
        <v>0.0</v>
      </c>
      <c r="I3293" s="46">
        <v>0.0</v>
      </c>
      <c r="J3293" s="3"/>
      <c r="K3293" s="56"/>
    </row>
    <row r="3294" ht="32.25" customHeight="1">
      <c r="A3294" s="55" t="s">
        <v>64</v>
      </c>
      <c r="B3294" s="46" t="s">
        <v>19906</v>
      </c>
      <c r="C3294" s="55" t="s">
        <v>19920</v>
      </c>
      <c r="D3294" s="46">
        <v>0.0</v>
      </c>
      <c r="E3294" s="46">
        <v>0.0</v>
      </c>
      <c r="F3294" s="46">
        <v>1.0</v>
      </c>
      <c r="G3294" s="46">
        <v>0.0</v>
      </c>
      <c r="H3294" s="46">
        <v>0.0</v>
      </c>
      <c r="I3294" s="46">
        <v>0.0</v>
      </c>
      <c r="J3294" s="3"/>
      <c r="K3294" s="56"/>
    </row>
    <row r="3295" ht="32.25" customHeight="1">
      <c r="A3295" s="55" t="s">
        <v>64</v>
      </c>
      <c r="B3295" s="46" t="s">
        <v>19923</v>
      </c>
      <c r="C3295" s="55" t="s">
        <v>19924</v>
      </c>
      <c r="D3295" s="46">
        <v>0.0</v>
      </c>
      <c r="E3295" s="46">
        <v>1.0</v>
      </c>
      <c r="F3295" s="46">
        <v>22.0</v>
      </c>
      <c r="G3295" s="46">
        <v>0.0</v>
      </c>
      <c r="H3295" s="46">
        <v>0.0</v>
      </c>
      <c r="I3295" s="46">
        <v>0.0</v>
      </c>
      <c r="J3295" s="3"/>
      <c r="K3295" s="56"/>
    </row>
    <row r="3296" ht="32.25" customHeight="1">
      <c r="A3296" s="55" t="s">
        <v>64</v>
      </c>
      <c r="B3296" s="46" t="s">
        <v>19923</v>
      </c>
      <c r="C3296" s="55" t="s">
        <v>19928</v>
      </c>
      <c r="D3296" s="46">
        <v>0.0</v>
      </c>
      <c r="E3296" s="46">
        <v>0.0</v>
      </c>
      <c r="F3296" s="46">
        <v>4.0</v>
      </c>
      <c r="G3296" s="46">
        <v>0.0</v>
      </c>
      <c r="H3296" s="46">
        <v>0.0</v>
      </c>
      <c r="I3296" s="46">
        <v>0.0</v>
      </c>
      <c r="J3296" s="3"/>
      <c r="K3296" s="56"/>
    </row>
    <row r="3297" ht="32.25" customHeight="1">
      <c r="A3297" s="55" t="s">
        <v>64</v>
      </c>
      <c r="B3297" s="46" t="s">
        <v>19923</v>
      </c>
      <c r="C3297" s="55" t="s">
        <v>19932</v>
      </c>
      <c r="D3297" s="46">
        <v>0.0</v>
      </c>
      <c r="E3297" s="46">
        <v>0.0</v>
      </c>
      <c r="F3297" s="46">
        <v>1.0</v>
      </c>
      <c r="G3297" s="46">
        <v>0.0</v>
      </c>
      <c r="H3297" s="46">
        <v>0.0</v>
      </c>
      <c r="I3297" s="46">
        <v>0.0</v>
      </c>
      <c r="J3297" s="3"/>
      <c r="K3297" s="56"/>
    </row>
    <row r="3298" ht="32.25" customHeight="1">
      <c r="A3298" s="55" t="s">
        <v>64</v>
      </c>
      <c r="B3298" s="46" t="s">
        <v>19923</v>
      </c>
      <c r="C3298" s="55" t="s">
        <v>19936</v>
      </c>
      <c r="D3298" s="46">
        <v>0.0</v>
      </c>
      <c r="E3298" s="46">
        <v>0.0</v>
      </c>
      <c r="F3298" s="46">
        <v>1.0</v>
      </c>
      <c r="G3298" s="46">
        <v>0.0</v>
      </c>
      <c r="H3298" s="46">
        <v>0.0</v>
      </c>
      <c r="I3298" s="46">
        <v>0.0</v>
      </c>
      <c r="J3298" s="3"/>
      <c r="K3298" s="56"/>
    </row>
    <row r="3299" ht="32.25" customHeight="1">
      <c r="A3299" s="55" t="s">
        <v>64</v>
      </c>
      <c r="B3299" s="46" t="s">
        <v>19923</v>
      </c>
      <c r="C3299" s="55" t="s">
        <v>19940</v>
      </c>
      <c r="D3299" s="46">
        <v>0.0</v>
      </c>
      <c r="E3299" s="46">
        <v>0.0</v>
      </c>
      <c r="F3299" s="46">
        <v>1.0</v>
      </c>
      <c r="G3299" s="46">
        <v>0.0</v>
      </c>
      <c r="H3299" s="46">
        <v>0.0</v>
      </c>
      <c r="I3299" s="46">
        <v>0.0</v>
      </c>
      <c r="J3299" s="3"/>
      <c r="K3299" s="56"/>
    </row>
    <row r="3300" ht="32.25" customHeight="1">
      <c r="A3300" s="55" t="s">
        <v>64</v>
      </c>
      <c r="B3300" s="46" t="s">
        <v>19923</v>
      </c>
      <c r="C3300" s="55" t="s">
        <v>19943</v>
      </c>
      <c r="D3300" s="46">
        <v>0.0</v>
      </c>
      <c r="E3300" s="46">
        <v>0.0</v>
      </c>
      <c r="F3300" s="46">
        <v>1.0</v>
      </c>
      <c r="G3300" s="46">
        <v>0.0</v>
      </c>
      <c r="H3300" s="46">
        <v>0.0</v>
      </c>
      <c r="I3300" s="46">
        <v>0.0</v>
      </c>
      <c r="J3300" s="3"/>
      <c r="K3300" s="56"/>
    </row>
    <row r="3301" ht="32.25" customHeight="1">
      <c r="A3301" s="55" t="s">
        <v>64</v>
      </c>
      <c r="B3301" s="46" t="s">
        <v>19923</v>
      </c>
      <c r="C3301" s="55" t="s">
        <v>19949</v>
      </c>
      <c r="D3301" s="46">
        <v>0.0</v>
      </c>
      <c r="E3301" s="46">
        <v>0.0</v>
      </c>
      <c r="F3301" s="46">
        <v>1.0</v>
      </c>
      <c r="G3301" s="46">
        <v>0.0</v>
      </c>
      <c r="H3301" s="46">
        <v>0.0</v>
      </c>
      <c r="I3301" s="46">
        <v>0.0</v>
      </c>
      <c r="J3301" s="3"/>
      <c r="K3301" s="56"/>
    </row>
    <row r="3302" ht="32.25" customHeight="1">
      <c r="A3302" s="55" t="s">
        <v>64</v>
      </c>
      <c r="B3302" s="46" t="s">
        <v>19923</v>
      </c>
      <c r="C3302" s="55" t="s">
        <v>19951</v>
      </c>
      <c r="D3302" s="46">
        <v>0.0</v>
      </c>
      <c r="E3302" s="46">
        <v>0.0</v>
      </c>
      <c r="F3302" s="46">
        <v>1.0</v>
      </c>
      <c r="G3302" s="46">
        <v>0.0</v>
      </c>
      <c r="H3302" s="46">
        <v>0.0</v>
      </c>
      <c r="I3302" s="46">
        <v>0.0</v>
      </c>
      <c r="J3302" s="3"/>
      <c r="K3302" s="56"/>
    </row>
    <row r="3303" ht="32.25" customHeight="1">
      <c r="A3303" s="55" t="s">
        <v>64</v>
      </c>
      <c r="B3303" s="46" t="s">
        <v>19923</v>
      </c>
      <c r="C3303" s="55" t="s">
        <v>19955</v>
      </c>
      <c r="D3303" s="46">
        <v>0.0</v>
      </c>
      <c r="E3303" s="46">
        <v>0.0</v>
      </c>
      <c r="F3303" s="46">
        <v>1.0</v>
      </c>
      <c r="G3303" s="46">
        <v>0.0</v>
      </c>
      <c r="H3303" s="46">
        <v>0.0</v>
      </c>
      <c r="I3303" s="46">
        <v>0.0</v>
      </c>
      <c r="J3303" s="3"/>
      <c r="K3303" s="56"/>
    </row>
    <row r="3304" ht="32.25" customHeight="1">
      <c r="A3304" s="55" t="s">
        <v>64</v>
      </c>
      <c r="B3304" s="46" t="s">
        <v>19923</v>
      </c>
      <c r="C3304" s="55" t="s">
        <v>19959</v>
      </c>
      <c r="D3304" s="46">
        <v>0.0</v>
      </c>
      <c r="E3304" s="46">
        <v>0.0</v>
      </c>
      <c r="F3304" s="46">
        <v>1.0</v>
      </c>
      <c r="G3304" s="46">
        <v>0.0</v>
      </c>
      <c r="H3304" s="46">
        <v>0.0</v>
      </c>
      <c r="I3304" s="46">
        <v>0.0</v>
      </c>
      <c r="J3304" s="3"/>
      <c r="K3304" s="56"/>
    </row>
    <row r="3305" ht="32.25" customHeight="1">
      <c r="A3305" s="55" t="s">
        <v>64</v>
      </c>
      <c r="B3305" s="46" t="s">
        <v>19923</v>
      </c>
      <c r="C3305" s="55" t="s">
        <v>19962</v>
      </c>
      <c r="D3305" s="46">
        <v>0.0</v>
      </c>
      <c r="E3305" s="46">
        <v>0.0</v>
      </c>
      <c r="F3305" s="46">
        <v>1.0</v>
      </c>
      <c r="G3305" s="46">
        <v>0.0</v>
      </c>
      <c r="H3305" s="46">
        <v>0.0</v>
      </c>
      <c r="I3305" s="46">
        <v>0.0</v>
      </c>
      <c r="J3305" s="3"/>
      <c r="K3305" s="56"/>
    </row>
    <row r="3306" ht="32.25" customHeight="1">
      <c r="A3306" s="55" t="s">
        <v>64</v>
      </c>
      <c r="B3306" s="46" t="s">
        <v>19923</v>
      </c>
      <c r="C3306" s="55" t="s">
        <v>19968</v>
      </c>
      <c r="D3306" s="46">
        <v>0.0</v>
      </c>
      <c r="E3306" s="46">
        <v>0.0</v>
      </c>
      <c r="F3306" s="46">
        <v>1.0</v>
      </c>
      <c r="G3306" s="46">
        <v>0.0</v>
      </c>
      <c r="H3306" s="46">
        <v>0.0</v>
      </c>
      <c r="I3306" s="46">
        <v>0.0</v>
      </c>
      <c r="J3306" s="3"/>
      <c r="K3306" s="56"/>
    </row>
    <row r="3307" ht="32.25" customHeight="1">
      <c r="A3307" s="55" t="s">
        <v>64</v>
      </c>
      <c r="B3307" s="46" t="s">
        <v>19923</v>
      </c>
      <c r="C3307" s="55" t="s">
        <v>19972</v>
      </c>
      <c r="D3307" s="46">
        <v>0.0</v>
      </c>
      <c r="E3307" s="46">
        <v>0.0</v>
      </c>
      <c r="F3307" s="46">
        <v>1.0</v>
      </c>
      <c r="G3307" s="46">
        <v>0.0</v>
      </c>
      <c r="H3307" s="46">
        <v>0.0</v>
      </c>
      <c r="I3307" s="46">
        <v>0.0</v>
      </c>
      <c r="J3307" s="3"/>
      <c r="K3307" s="56"/>
    </row>
    <row r="3308" ht="32.25" customHeight="1">
      <c r="A3308" s="55" t="s">
        <v>64</v>
      </c>
      <c r="B3308" s="46" t="s">
        <v>19923</v>
      </c>
      <c r="C3308" s="55" t="s">
        <v>19975</v>
      </c>
      <c r="D3308" s="46">
        <v>0.0</v>
      </c>
      <c r="E3308" s="46">
        <v>0.0</v>
      </c>
      <c r="F3308" s="46">
        <v>1.0</v>
      </c>
      <c r="G3308" s="46">
        <v>0.0</v>
      </c>
      <c r="H3308" s="46">
        <v>0.0</v>
      </c>
      <c r="I3308" s="46">
        <v>0.0</v>
      </c>
      <c r="J3308" s="3"/>
      <c r="K3308" s="56"/>
    </row>
    <row r="3309" ht="32.25" customHeight="1">
      <c r="A3309" s="55" t="s">
        <v>64</v>
      </c>
      <c r="B3309" s="46" t="s">
        <v>19923</v>
      </c>
      <c r="C3309" s="55" t="s">
        <v>19978</v>
      </c>
      <c r="D3309" s="46">
        <v>0.0</v>
      </c>
      <c r="E3309" s="46">
        <v>0.0</v>
      </c>
      <c r="F3309" s="46">
        <v>1.0</v>
      </c>
      <c r="G3309" s="46">
        <v>0.0</v>
      </c>
      <c r="H3309" s="46">
        <v>0.0</v>
      </c>
      <c r="I3309" s="46">
        <v>0.0</v>
      </c>
      <c r="J3309" s="3"/>
      <c r="K3309" s="56"/>
    </row>
    <row r="3310" ht="32.25" customHeight="1">
      <c r="A3310" s="55" t="s">
        <v>64</v>
      </c>
      <c r="B3310" s="46" t="s">
        <v>19981</v>
      </c>
      <c r="C3310" s="55" t="s">
        <v>19983</v>
      </c>
      <c r="D3310" s="46">
        <v>0.0</v>
      </c>
      <c r="E3310" s="46">
        <v>30.0</v>
      </c>
      <c r="F3310" s="46">
        <v>1.0</v>
      </c>
      <c r="G3310" s="46">
        <v>0.0</v>
      </c>
      <c r="H3310" s="46">
        <v>0.0</v>
      </c>
      <c r="I3310" s="46">
        <v>0.0</v>
      </c>
      <c r="J3310" s="3"/>
      <c r="K3310" s="56"/>
    </row>
    <row r="3311" ht="32.25" customHeight="1">
      <c r="A3311" s="55" t="s">
        <v>64</v>
      </c>
      <c r="B3311" s="46" t="s">
        <v>19981</v>
      </c>
      <c r="C3311" s="55" t="s">
        <v>19987</v>
      </c>
      <c r="D3311" s="46">
        <v>0.0</v>
      </c>
      <c r="E3311" s="46">
        <v>28.0</v>
      </c>
      <c r="F3311" s="46">
        <v>1.0</v>
      </c>
      <c r="G3311" s="46">
        <v>0.0</v>
      </c>
      <c r="H3311" s="46">
        <v>0.0</v>
      </c>
      <c r="I3311" s="46">
        <v>0.0</v>
      </c>
      <c r="J3311" s="3"/>
      <c r="K3311" s="56"/>
    </row>
    <row r="3312" ht="32.25" customHeight="1">
      <c r="A3312" s="55" t="s">
        <v>64</v>
      </c>
      <c r="B3312" s="46" t="s">
        <v>19981</v>
      </c>
      <c r="C3312" s="55" t="s">
        <v>19991</v>
      </c>
      <c r="D3312" s="46">
        <v>0.0</v>
      </c>
      <c r="E3312" s="46">
        <v>28.0</v>
      </c>
      <c r="F3312" s="46">
        <v>1.0</v>
      </c>
      <c r="G3312" s="46">
        <v>0.0</v>
      </c>
      <c r="H3312" s="46">
        <v>0.0</v>
      </c>
      <c r="I3312" s="46">
        <v>0.0</v>
      </c>
      <c r="J3312" s="3"/>
      <c r="K3312" s="56"/>
    </row>
    <row r="3313" ht="32.25" customHeight="1">
      <c r="A3313" s="55" t="s">
        <v>64</v>
      </c>
      <c r="B3313" s="46" t="s">
        <v>19981</v>
      </c>
      <c r="C3313" s="55" t="s">
        <v>19994</v>
      </c>
      <c r="D3313" s="46">
        <v>0.0</v>
      </c>
      <c r="E3313" s="46">
        <v>27.0</v>
      </c>
      <c r="F3313" s="46">
        <v>1.0</v>
      </c>
      <c r="G3313" s="46">
        <v>0.0</v>
      </c>
      <c r="H3313" s="46">
        <v>0.0</v>
      </c>
      <c r="I3313" s="46">
        <v>0.0</v>
      </c>
      <c r="J3313" s="3"/>
      <c r="K3313" s="56"/>
    </row>
    <row r="3314" ht="32.25" customHeight="1">
      <c r="A3314" s="55" t="s">
        <v>64</v>
      </c>
      <c r="B3314" s="46" t="s">
        <v>19981</v>
      </c>
      <c r="C3314" s="55" t="s">
        <v>19997</v>
      </c>
      <c r="D3314" s="46">
        <v>0.0</v>
      </c>
      <c r="E3314" s="46">
        <v>27.0</v>
      </c>
      <c r="F3314" s="46">
        <v>1.0</v>
      </c>
      <c r="G3314" s="46">
        <v>0.0</v>
      </c>
      <c r="H3314" s="46">
        <v>0.0</v>
      </c>
      <c r="I3314" s="46">
        <v>0.0</v>
      </c>
      <c r="J3314" s="3"/>
      <c r="K3314" s="56"/>
    </row>
    <row r="3315" ht="32.25" customHeight="1">
      <c r="A3315" s="55" t="s">
        <v>64</v>
      </c>
      <c r="B3315" s="46" t="s">
        <v>19981</v>
      </c>
      <c r="C3315" s="55" t="s">
        <v>20002</v>
      </c>
      <c r="D3315" s="46">
        <v>0.0</v>
      </c>
      <c r="E3315" s="46">
        <v>26.0</v>
      </c>
      <c r="F3315" s="46">
        <v>1.0</v>
      </c>
      <c r="G3315" s="46">
        <v>0.0</v>
      </c>
      <c r="H3315" s="46">
        <v>0.0</v>
      </c>
      <c r="I3315" s="46">
        <v>0.0</v>
      </c>
      <c r="J3315" s="3"/>
      <c r="K3315" s="56"/>
    </row>
    <row r="3316" ht="32.25" customHeight="1">
      <c r="A3316" s="55" t="s">
        <v>64</v>
      </c>
      <c r="B3316" s="46" t="s">
        <v>19981</v>
      </c>
      <c r="C3316" s="55" t="s">
        <v>20007</v>
      </c>
      <c r="D3316" s="46">
        <v>0.0</v>
      </c>
      <c r="E3316" s="46">
        <v>25.0</v>
      </c>
      <c r="F3316" s="46">
        <v>1.0</v>
      </c>
      <c r="G3316" s="46">
        <v>0.0</v>
      </c>
      <c r="H3316" s="46">
        <v>0.0</v>
      </c>
      <c r="I3316" s="46">
        <v>0.0</v>
      </c>
      <c r="J3316" s="3"/>
      <c r="K3316" s="56"/>
    </row>
    <row r="3317" ht="32.25" customHeight="1">
      <c r="A3317" s="55" t="s">
        <v>64</v>
      </c>
      <c r="B3317" s="46" t="s">
        <v>19981</v>
      </c>
      <c r="C3317" s="55" t="s">
        <v>20010</v>
      </c>
      <c r="D3317" s="46">
        <v>0.0</v>
      </c>
      <c r="E3317" s="46">
        <v>25.0</v>
      </c>
      <c r="F3317" s="46">
        <v>1.0</v>
      </c>
      <c r="G3317" s="46">
        <v>0.0</v>
      </c>
      <c r="H3317" s="46">
        <v>0.0</v>
      </c>
      <c r="I3317" s="46">
        <v>0.0</v>
      </c>
      <c r="J3317" s="3"/>
      <c r="K3317" s="56"/>
    </row>
    <row r="3318" ht="32.25" customHeight="1">
      <c r="A3318" s="55" t="s">
        <v>64</v>
      </c>
      <c r="B3318" s="46" t="s">
        <v>19981</v>
      </c>
      <c r="C3318" s="55" t="s">
        <v>20014</v>
      </c>
      <c r="D3318" s="46">
        <v>0.0</v>
      </c>
      <c r="E3318" s="46">
        <v>25.0</v>
      </c>
      <c r="F3318" s="46">
        <v>1.0</v>
      </c>
      <c r="G3318" s="46">
        <v>0.0</v>
      </c>
      <c r="H3318" s="46">
        <v>0.0</v>
      </c>
      <c r="I3318" s="46">
        <v>0.0</v>
      </c>
      <c r="J3318" s="3"/>
      <c r="K3318" s="56"/>
    </row>
    <row r="3319" ht="32.25" customHeight="1">
      <c r="A3319" s="55" t="s">
        <v>64</v>
      </c>
      <c r="B3319" s="46" t="s">
        <v>19981</v>
      </c>
      <c r="C3319" s="55" t="s">
        <v>20019</v>
      </c>
      <c r="D3319" s="46">
        <v>0.0</v>
      </c>
      <c r="E3319" s="46">
        <v>25.0</v>
      </c>
      <c r="F3319" s="46">
        <v>1.0</v>
      </c>
      <c r="G3319" s="46">
        <v>0.0</v>
      </c>
      <c r="H3319" s="46">
        <v>0.0</v>
      </c>
      <c r="I3319" s="46">
        <v>0.0</v>
      </c>
      <c r="J3319" s="3"/>
      <c r="K3319" s="56"/>
    </row>
    <row r="3320" ht="32.25" customHeight="1">
      <c r="A3320" s="55" t="s">
        <v>64</v>
      </c>
      <c r="B3320" s="46" t="s">
        <v>19981</v>
      </c>
      <c r="C3320" s="55" t="s">
        <v>20023</v>
      </c>
      <c r="D3320" s="46">
        <v>0.0</v>
      </c>
      <c r="E3320" s="46">
        <v>22.0</v>
      </c>
      <c r="F3320" s="46">
        <v>1.0</v>
      </c>
      <c r="G3320" s="46">
        <v>0.0</v>
      </c>
      <c r="H3320" s="46">
        <v>0.0</v>
      </c>
      <c r="I3320" s="46">
        <v>0.0</v>
      </c>
      <c r="J3320" s="3"/>
      <c r="K3320" s="56"/>
    </row>
    <row r="3321" ht="32.25" customHeight="1">
      <c r="A3321" s="55" t="s">
        <v>64</v>
      </c>
      <c r="B3321" s="46" t="s">
        <v>19981</v>
      </c>
      <c r="C3321" s="55" t="s">
        <v>20027</v>
      </c>
      <c r="D3321" s="46">
        <v>0.0</v>
      </c>
      <c r="E3321" s="46">
        <v>20.0</v>
      </c>
      <c r="F3321" s="46">
        <v>1.0</v>
      </c>
      <c r="G3321" s="46">
        <v>0.0</v>
      </c>
      <c r="H3321" s="46">
        <v>0.0</v>
      </c>
      <c r="I3321" s="46">
        <v>0.0</v>
      </c>
      <c r="J3321" s="3"/>
      <c r="K3321" s="56"/>
    </row>
    <row r="3322" ht="32.25" customHeight="1">
      <c r="A3322" s="55" t="s">
        <v>64</v>
      </c>
      <c r="B3322" s="46" t="s">
        <v>19981</v>
      </c>
      <c r="C3322" s="55" t="s">
        <v>20030</v>
      </c>
      <c r="D3322" s="46">
        <v>0.0</v>
      </c>
      <c r="E3322" s="46">
        <v>20.0</v>
      </c>
      <c r="F3322" s="46">
        <v>1.0</v>
      </c>
      <c r="G3322" s="46">
        <v>0.0</v>
      </c>
      <c r="H3322" s="46">
        <v>0.0</v>
      </c>
      <c r="I3322" s="46">
        <v>0.0</v>
      </c>
      <c r="J3322" s="3"/>
      <c r="K3322" s="56"/>
    </row>
    <row r="3323" ht="32.25" customHeight="1">
      <c r="A3323" s="55" t="s">
        <v>64</v>
      </c>
      <c r="B3323" s="46" t="s">
        <v>19981</v>
      </c>
      <c r="C3323" s="55" t="s">
        <v>20034</v>
      </c>
      <c r="D3323" s="46">
        <v>0.0</v>
      </c>
      <c r="E3323" s="46">
        <v>20.0</v>
      </c>
      <c r="F3323" s="46">
        <v>1.0</v>
      </c>
      <c r="G3323" s="46">
        <v>0.0</v>
      </c>
      <c r="H3323" s="46">
        <v>0.0</v>
      </c>
      <c r="I3323" s="46">
        <v>0.0</v>
      </c>
      <c r="J3323" s="3"/>
      <c r="K3323" s="56"/>
    </row>
    <row r="3324" ht="32.25" customHeight="1">
      <c r="A3324" s="55" t="s">
        <v>64</v>
      </c>
      <c r="B3324" s="46" t="s">
        <v>19981</v>
      </c>
      <c r="C3324" s="55" t="s">
        <v>20037</v>
      </c>
      <c r="D3324" s="46">
        <v>0.0</v>
      </c>
      <c r="E3324" s="46">
        <v>19.0</v>
      </c>
      <c r="F3324" s="46">
        <v>1.0</v>
      </c>
      <c r="G3324" s="46">
        <v>0.0</v>
      </c>
      <c r="H3324" s="46">
        <v>0.0</v>
      </c>
      <c r="I3324" s="46">
        <v>0.0</v>
      </c>
      <c r="J3324" s="3"/>
      <c r="K3324" s="56"/>
    </row>
    <row r="3325" ht="32.25" customHeight="1">
      <c r="A3325" s="55" t="s">
        <v>64</v>
      </c>
      <c r="B3325" s="46" t="s">
        <v>20041</v>
      </c>
      <c r="C3325" s="55" t="s">
        <v>20042</v>
      </c>
      <c r="D3325" s="46">
        <v>0.0</v>
      </c>
      <c r="E3325" s="46">
        <v>64.0</v>
      </c>
      <c r="F3325" s="46">
        <v>1.0</v>
      </c>
      <c r="G3325" s="46">
        <v>0.0</v>
      </c>
      <c r="H3325" s="46">
        <v>0.0</v>
      </c>
      <c r="I3325" s="46">
        <v>0.0</v>
      </c>
      <c r="J3325" s="3"/>
      <c r="K3325" s="56"/>
    </row>
    <row r="3326" ht="32.25" customHeight="1">
      <c r="A3326" s="55" t="s">
        <v>64</v>
      </c>
      <c r="B3326" s="46" t="s">
        <v>20041</v>
      </c>
      <c r="C3326" s="55" t="s">
        <v>20045</v>
      </c>
      <c r="D3326" s="46">
        <v>0.0</v>
      </c>
      <c r="E3326" s="46">
        <v>55.0</v>
      </c>
      <c r="F3326" s="46">
        <v>1.0</v>
      </c>
      <c r="G3326" s="46">
        <v>0.0</v>
      </c>
      <c r="H3326" s="46">
        <v>0.0</v>
      </c>
      <c r="I3326" s="46">
        <v>0.0</v>
      </c>
      <c r="J3326" s="3"/>
      <c r="K3326" s="56"/>
    </row>
    <row r="3327" ht="32.25" customHeight="1">
      <c r="A3327" s="55" t="s">
        <v>64</v>
      </c>
      <c r="B3327" s="46" t="s">
        <v>20041</v>
      </c>
      <c r="C3327" s="55" t="s">
        <v>20049</v>
      </c>
      <c r="D3327" s="46">
        <v>0.0</v>
      </c>
      <c r="E3327" s="46">
        <v>48.0</v>
      </c>
      <c r="F3327" s="46">
        <v>2.0</v>
      </c>
      <c r="G3327" s="46">
        <v>0.0</v>
      </c>
      <c r="H3327" s="46">
        <v>0.0</v>
      </c>
      <c r="I3327" s="46">
        <v>0.0</v>
      </c>
      <c r="J3327" s="3"/>
      <c r="K3327" s="56"/>
    </row>
    <row r="3328" ht="32.25" customHeight="1">
      <c r="A3328" s="55" t="s">
        <v>64</v>
      </c>
      <c r="B3328" s="46" t="s">
        <v>20041</v>
      </c>
      <c r="C3328" s="55" t="s">
        <v>20055</v>
      </c>
      <c r="D3328" s="46">
        <v>0.0</v>
      </c>
      <c r="E3328" s="46">
        <v>48.0</v>
      </c>
      <c r="F3328" s="46">
        <v>1.0</v>
      </c>
      <c r="G3328" s="46">
        <v>0.0</v>
      </c>
      <c r="H3328" s="46">
        <v>0.0</v>
      </c>
      <c r="I3328" s="46">
        <v>0.0</v>
      </c>
      <c r="J3328" s="3"/>
      <c r="K3328" s="56"/>
    </row>
    <row r="3329" ht="32.25" customHeight="1">
      <c r="A3329" s="55" t="s">
        <v>64</v>
      </c>
      <c r="B3329" s="46" t="s">
        <v>20041</v>
      </c>
      <c r="C3329" s="55" t="s">
        <v>20060</v>
      </c>
      <c r="D3329" s="46">
        <v>0.0</v>
      </c>
      <c r="E3329" s="46">
        <v>47.0</v>
      </c>
      <c r="F3329" s="46">
        <v>1.0</v>
      </c>
      <c r="G3329" s="46">
        <v>0.0</v>
      </c>
      <c r="H3329" s="46">
        <v>0.0</v>
      </c>
      <c r="I3329" s="46">
        <v>0.0</v>
      </c>
      <c r="J3329" s="3"/>
      <c r="K3329" s="56"/>
    </row>
    <row r="3330" ht="32.25" customHeight="1">
      <c r="A3330" s="55" t="s">
        <v>64</v>
      </c>
      <c r="B3330" s="46" t="s">
        <v>20041</v>
      </c>
      <c r="C3330" s="55" t="s">
        <v>20063</v>
      </c>
      <c r="D3330" s="46">
        <v>0.0</v>
      </c>
      <c r="E3330" s="46">
        <v>45.0</v>
      </c>
      <c r="F3330" s="46">
        <v>1.0</v>
      </c>
      <c r="G3330" s="46">
        <v>0.0</v>
      </c>
      <c r="H3330" s="46">
        <v>0.0</v>
      </c>
      <c r="I3330" s="46">
        <v>0.0</v>
      </c>
      <c r="J3330" s="3"/>
      <c r="K3330" s="56"/>
    </row>
    <row r="3331" ht="32.25" customHeight="1">
      <c r="A3331" s="55" t="s">
        <v>64</v>
      </c>
      <c r="B3331" s="46" t="s">
        <v>20041</v>
      </c>
      <c r="C3331" s="55" t="s">
        <v>20067</v>
      </c>
      <c r="D3331" s="46">
        <v>0.0</v>
      </c>
      <c r="E3331" s="46">
        <v>20.0</v>
      </c>
      <c r="F3331" s="46">
        <v>1.0</v>
      </c>
      <c r="G3331" s="46">
        <v>0.0</v>
      </c>
      <c r="H3331" s="46">
        <v>0.0</v>
      </c>
      <c r="I3331" s="46">
        <v>0.0</v>
      </c>
      <c r="J3331" s="3"/>
      <c r="K3331" s="56"/>
    </row>
    <row r="3332" ht="32.25" customHeight="1">
      <c r="A3332" s="55" t="s">
        <v>64</v>
      </c>
      <c r="B3332" s="46" t="s">
        <v>20041</v>
      </c>
      <c r="C3332" s="55" t="s">
        <v>20072</v>
      </c>
      <c r="D3332" s="46">
        <v>0.0</v>
      </c>
      <c r="E3332" s="46">
        <v>21.0</v>
      </c>
      <c r="F3332" s="46">
        <v>0.0</v>
      </c>
      <c r="G3332" s="46">
        <v>0.0</v>
      </c>
      <c r="H3332" s="46">
        <v>0.0</v>
      </c>
      <c r="I3332" s="46">
        <v>0.0</v>
      </c>
      <c r="J3332" s="3"/>
      <c r="K3332" s="56"/>
    </row>
    <row r="3333" ht="32.25" customHeight="1">
      <c r="A3333" s="55" t="s">
        <v>64</v>
      </c>
      <c r="B3333" s="46" t="s">
        <v>20041</v>
      </c>
      <c r="C3333" s="55" t="s">
        <v>20076</v>
      </c>
      <c r="D3333" s="46">
        <v>0.0</v>
      </c>
      <c r="E3333" s="46">
        <v>20.0</v>
      </c>
      <c r="F3333" s="46">
        <v>1.0</v>
      </c>
      <c r="G3333" s="46">
        <v>0.0</v>
      </c>
      <c r="H3333" s="46">
        <v>0.0</v>
      </c>
      <c r="I3333" s="46">
        <v>0.0</v>
      </c>
      <c r="J3333" s="3"/>
      <c r="K3333" s="56"/>
    </row>
    <row r="3334" ht="32.25" customHeight="1">
      <c r="A3334" s="55" t="s">
        <v>64</v>
      </c>
      <c r="B3334" s="46" t="s">
        <v>20041</v>
      </c>
      <c r="C3334" s="55" t="s">
        <v>20080</v>
      </c>
      <c r="D3334" s="46">
        <v>0.0</v>
      </c>
      <c r="E3334" s="46">
        <v>20.0</v>
      </c>
      <c r="F3334" s="46">
        <v>1.0</v>
      </c>
      <c r="G3334" s="46">
        <v>0.0</v>
      </c>
      <c r="H3334" s="46">
        <v>0.0</v>
      </c>
      <c r="I3334" s="46">
        <v>0.0</v>
      </c>
      <c r="J3334" s="3"/>
      <c r="K3334" s="56"/>
    </row>
    <row r="3335" ht="32.25" customHeight="1">
      <c r="A3335" s="55" t="s">
        <v>64</v>
      </c>
      <c r="B3335" s="46" t="s">
        <v>20084</v>
      </c>
      <c r="C3335" s="55" t="s">
        <v>20085</v>
      </c>
      <c r="D3335" s="46">
        <v>0.0</v>
      </c>
      <c r="E3335" s="46">
        <v>22.0</v>
      </c>
      <c r="F3335" s="46">
        <v>1.0</v>
      </c>
      <c r="G3335" s="46">
        <v>0.0</v>
      </c>
      <c r="H3335" s="46">
        <v>0.0</v>
      </c>
      <c r="I3335" s="46">
        <v>0.0</v>
      </c>
      <c r="J3335" s="3"/>
      <c r="K3335" s="56"/>
    </row>
    <row r="3336" ht="32.25" customHeight="1">
      <c r="A3336" s="55" t="s">
        <v>64</v>
      </c>
      <c r="B3336" s="46" t="s">
        <v>20084</v>
      </c>
      <c r="C3336" s="55" t="s">
        <v>20090</v>
      </c>
      <c r="D3336" s="46">
        <v>0.0</v>
      </c>
      <c r="E3336" s="46">
        <v>20.0</v>
      </c>
      <c r="F3336" s="46">
        <v>1.0</v>
      </c>
      <c r="G3336" s="46">
        <v>0.0</v>
      </c>
      <c r="H3336" s="46">
        <v>0.0</v>
      </c>
      <c r="I3336" s="46">
        <v>0.0</v>
      </c>
      <c r="J3336" s="3"/>
      <c r="K3336" s="56"/>
    </row>
    <row r="3337" ht="32.25" customHeight="1">
      <c r="A3337" s="55" t="s">
        <v>64</v>
      </c>
      <c r="B3337" s="46" t="s">
        <v>20084</v>
      </c>
      <c r="C3337" s="55" t="s">
        <v>20094</v>
      </c>
      <c r="D3337" s="46">
        <v>0.0</v>
      </c>
      <c r="E3337" s="46">
        <v>14.0</v>
      </c>
      <c r="F3337" s="46">
        <v>7.0</v>
      </c>
      <c r="G3337" s="46">
        <v>0.0</v>
      </c>
      <c r="H3337" s="46">
        <v>0.0</v>
      </c>
      <c r="I3337" s="46">
        <v>0.0</v>
      </c>
      <c r="J3337" s="3"/>
      <c r="K3337" s="56"/>
    </row>
    <row r="3338" ht="32.25" customHeight="1">
      <c r="A3338" s="55" t="s">
        <v>64</v>
      </c>
      <c r="B3338" s="46" t="s">
        <v>20084</v>
      </c>
      <c r="C3338" s="55" t="s">
        <v>20097</v>
      </c>
      <c r="D3338" s="46">
        <v>0.0</v>
      </c>
      <c r="E3338" s="46">
        <v>20.0</v>
      </c>
      <c r="F3338" s="46">
        <v>1.0</v>
      </c>
      <c r="G3338" s="46">
        <v>0.0</v>
      </c>
      <c r="H3338" s="46">
        <v>0.0</v>
      </c>
      <c r="I3338" s="46">
        <v>0.0</v>
      </c>
      <c r="J3338" s="3"/>
      <c r="K3338" s="56"/>
    </row>
    <row r="3339" ht="32.25" customHeight="1">
      <c r="A3339" s="55" t="s">
        <v>64</v>
      </c>
      <c r="B3339" s="46" t="s">
        <v>20084</v>
      </c>
      <c r="C3339" s="55" t="s">
        <v>20103</v>
      </c>
      <c r="D3339" s="46">
        <v>0.0</v>
      </c>
      <c r="E3339" s="46">
        <v>14.0</v>
      </c>
      <c r="F3339" s="46">
        <v>1.0</v>
      </c>
      <c r="G3339" s="46">
        <v>0.0</v>
      </c>
      <c r="H3339" s="46">
        <v>0.0</v>
      </c>
      <c r="I3339" s="46">
        <v>0.0</v>
      </c>
      <c r="J3339" s="3"/>
      <c r="K3339" s="56"/>
    </row>
    <row r="3340" ht="32.25" customHeight="1">
      <c r="A3340" s="55" t="s">
        <v>64</v>
      </c>
      <c r="B3340" s="46" t="s">
        <v>20084</v>
      </c>
      <c r="C3340" s="55" t="s">
        <v>20108</v>
      </c>
      <c r="D3340" s="46">
        <v>0.0</v>
      </c>
      <c r="E3340" s="46">
        <v>12.0</v>
      </c>
      <c r="F3340" s="46">
        <v>1.0</v>
      </c>
      <c r="G3340" s="46">
        <v>0.0</v>
      </c>
      <c r="H3340" s="46">
        <v>0.0</v>
      </c>
      <c r="I3340" s="46">
        <v>0.0</v>
      </c>
      <c r="J3340" s="3"/>
      <c r="K3340" s="56"/>
    </row>
    <row r="3341" ht="32.25" customHeight="1">
      <c r="A3341" s="55" t="s">
        <v>64</v>
      </c>
      <c r="B3341" s="46" t="s">
        <v>20084</v>
      </c>
      <c r="C3341" s="55" t="s">
        <v>20113</v>
      </c>
      <c r="D3341" s="46">
        <v>0.0</v>
      </c>
      <c r="E3341" s="46">
        <v>1.0</v>
      </c>
      <c r="F3341" s="46">
        <v>2.0</v>
      </c>
      <c r="G3341" s="46">
        <v>0.0</v>
      </c>
      <c r="H3341" s="46">
        <v>0.0</v>
      </c>
      <c r="I3341" s="46">
        <v>0.0</v>
      </c>
      <c r="J3341" s="3"/>
      <c r="K3341" s="56"/>
    </row>
    <row r="3342" ht="32.25" customHeight="1">
      <c r="A3342" s="55" t="s">
        <v>64</v>
      </c>
      <c r="B3342" s="46" t="s">
        <v>20084</v>
      </c>
      <c r="C3342" s="55" t="s">
        <v>20116</v>
      </c>
      <c r="D3342" s="46">
        <v>0.0</v>
      </c>
      <c r="E3342" s="46">
        <v>0.0</v>
      </c>
      <c r="F3342" s="46">
        <v>2.0</v>
      </c>
      <c r="G3342" s="46">
        <v>0.0</v>
      </c>
      <c r="H3342" s="46">
        <v>0.0</v>
      </c>
      <c r="I3342" s="46">
        <v>0.0</v>
      </c>
      <c r="J3342" s="3"/>
      <c r="K3342" s="56"/>
    </row>
    <row r="3343" ht="32.25" customHeight="1">
      <c r="A3343" s="55" t="s">
        <v>64</v>
      </c>
      <c r="B3343" s="46" t="s">
        <v>20084</v>
      </c>
      <c r="C3343" s="55" t="s">
        <v>20119</v>
      </c>
      <c r="D3343" s="46">
        <v>0.0</v>
      </c>
      <c r="E3343" s="46">
        <v>0.0</v>
      </c>
      <c r="F3343" s="46">
        <v>1.0</v>
      </c>
      <c r="G3343" s="46">
        <v>0.0</v>
      </c>
      <c r="H3343" s="46">
        <v>0.0</v>
      </c>
      <c r="I3343" s="46">
        <v>0.0</v>
      </c>
      <c r="J3343" s="3"/>
      <c r="K3343" s="56"/>
    </row>
    <row r="3344" ht="32.25" customHeight="1">
      <c r="A3344" s="55" t="s">
        <v>64</v>
      </c>
      <c r="B3344" s="46" t="s">
        <v>20084</v>
      </c>
      <c r="C3344" s="55" t="s">
        <v>20123</v>
      </c>
      <c r="D3344" s="46">
        <v>0.0</v>
      </c>
      <c r="E3344" s="46">
        <v>0.0</v>
      </c>
      <c r="F3344" s="46">
        <v>1.0</v>
      </c>
      <c r="G3344" s="46">
        <v>0.0</v>
      </c>
      <c r="H3344" s="46">
        <v>0.0</v>
      </c>
      <c r="I3344" s="46">
        <v>0.0</v>
      </c>
      <c r="J3344" s="3"/>
      <c r="K3344" s="56"/>
    </row>
    <row r="3345" ht="32.25" customHeight="1">
      <c r="A3345" s="55" t="s">
        <v>64</v>
      </c>
      <c r="B3345" s="46" t="s">
        <v>20084</v>
      </c>
      <c r="C3345" s="55" t="s">
        <v>20130</v>
      </c>
      <c r="D3345" s="46">
        <v>0.0</v>
      </c>
      <c r="E3345" s="46">
        <v>0.0</v>
      </c>
      <c r="F3345" s="46">
        <v>1.0</v>
      </c>
      <c r="G3345" s="46">
        <v>0.0</v>
      </c>
      <c r="H3345" s="46">
        <v>0.0</v>
      </c>
      <c r="I3345" s="46">
        <v>0.0</v>
      </c>
      <c r="J3345" s="3"/>
      <c r="K3345" s="56"/>
    </row>
    <row r="3346" ht="32.25" customHeight="1">
      <c r="A3346" s="55" t="s">
        <v>64</v>
      </c>
      <c r="B3346" s="46" t="s">
        <v>20084</v>
      </c>
      <c r="C3346" s="55" t="s">
        <v>20133</v>
      </c>
      <c r="D3346" s="46">
        <v>0.0</v>
      </c>
      <c r="E3346" s="46">
        <v>0.0</v>
      </c>
      <c r="F3346" s="46">
        <v>1.0</v>
      </c>
      <c r="G3346" s="46">
        <v>0.0</v>
      </c>
      <c r="H3346" s="46">
        <v>0.0</v>
      </c>
      <c r="I3346" s="46">
        <v>0.0</v>
      </c>
      <c r="J3346" s="3"/>
      <c r="K3346" s="56"/>
    </row>
    <row r="3347" ht="32.25" customHeight="1">
      <c r="A3347" s="55" t="s">
        <v>64</v>
      </c>
      <c r="B3347" s="46" t="s">
        <v>20084</v>
      </c>
      <c r="C3347" s="55" t="s">
        <v>20135</v>
      </c>
      <c r="D3347" s="46">
        <v>0.0</v>
      </c>
      <c r="E3347" s="46">
        <v>0.0</v>
      </c>
      <c r="F3347" s="46">
        <v>1.0</v>
      </c>
      <c r="G3347" s="46">
        <v>0.0</v>
      </c>
      <c r="H3347" s="46">
        <v>0.0</v>
      </c>
      <c r="I3347" s="46">
        <v>0.0</v>
      </c>
      <c r="J3347" s="3"/>
      <c r="K3347" s="56"/>
    </row>
    <row r="3348" ht="32.25" customHeight="1">
      <c r="A3348" s="55" t="s">
        <v>64</v>
      </c>
      <c r="B3348" s="46" t="s">
        <v>20084</v>
      </c>
      <c r="C3348" s="55" t="s">
        <v>20138</v>
      </c>
      <c r="D3348" s="46">
        <v>0.0</v>
      </c>
      <c r="E3348" s="46">
        <v>0.0</v>
      </c>
      <c r="F3348" s="46">
        <v>1.0</v>
      </c>
      <c r="G3348" s="46">
        <v>0.0</v>
      </c>
      <c r="H3348" s="46">
        <v>0.0</v>
      </c>
      <c r="I3348" s="46">
        <v>0.0</v>
      </c>
      <c r="J3348" s="3"/>
      <c r="K3348" s="56"/>
    </row>
    <row r="3349" ht="32.25" customHeight="1">
      <c r="A3349" s="55" t="s">
        <v>64</v>
      </c>
      <c r="B3349" s="46" t="s">
        <v>20084</v>
      </c>
      <c r="C3349" s="55" t="s">
        <v>20141</v>
      </c>
      <c r="D3349" s="46">
        <v>0.0</v>
      </c>
      <c r="E3349" s="46">
        <v>0.0</v>
      </c>
      <c r="F3349" s="46">
        <v>1.0</v>
      </c>
      <c r="G3349" s="46">
        <v>0.0</v>
      </c>
      <c r="H3349" s="46">
        <v>0.0</v>
      </c>
      <c r="I3349" s="46">
        <v>0.0</v>
      </c>
      <c r="J3349" s="3"/>
      <c r="K3349" s="56"/>
    </row>
    <row r="3350" ht="32.25" customHeight="1">
      <c r="A3350" s="55" t="s">
        <v>64</v>
      </c>
      <c r="B3350" s="46" t="s">
        <v>20145</v>
      </c>
      <c r="C3350" s="55" t="s">
        <v>20146</v>
      </c>
      <c r="D3350" s="46">
        <v>0.0</v>
      </c>
      <c r="E3350" s="46">
        <v>1.0</v>
      </c>
      <c r="F3350" s="46">
        <v>13.0</v>
      </c>
      <c r="G3350" s="46">
        <v>0.0</v>
      </c>
      <c r="H3350" s="46">
        <v>0.0</v>
      </c>
      <c r="I3350" s="46">
        <v>0.0</v>
      </c>
      <c r="J3350" s="3"/>
      <c r="K3350" s="56"/>
    </row>
    <row r="3351" ht="32.25" customHeight="1">
      <c r="A3351" s="55" t="s">
        <v>64</v>
      </c>
      <c r="B3351" s="46" t="s">
        <v>20145</v>
      </c>
      <c r="C3351" s="55" t="s">
        <v>20149</v>
      </c>
      <c r="D3351" s="46">
        <v>0.0</v>
      </c>
      <c r="E3351" s="46">
        <v>0.0</v>
      </c>
      <c r="F3351" s="46">
        <v>9.0</v>
      </c>
      <c r="G3351" s="46">
        <v>0.0</v>
      </c>
      <c r="H3351" s="46">
        <v>0.0</v>
      </c>
      <c r="I3351" s="46">
        <v>0.0</v>
      </c>
      <c r="J3351" s="3"/>
      <c r="K3351" s="56"/>
    </row>
    <row r="3352" ht="32.25" customHeight="1">
      <c r="A3352" s="55" t="s">
        <v>64</v>
      </c>
      <c r="B3352" s="46" t="s">
        <v>20145</v>
      </c>
      <c r="C3352" s="55" t="s">
        <v>20152</v>
      </c>
      <c r="D3352" s="46">
        <v>0.0</v>
      </c>
      <c r="E3352" s="46">
        <v>0.0</v>
      </c>
      <c r="F3352" s="46">
        <v>7.0</v>
      </c>
      <c r="G3352" s="46">
        <v>0.0</v>
      </c>
      <c r="H3352" s="46">
        <v>0.0</v>
      </c>
      <c r="I3352" s="46">
        <v>0.0</v>
      </c>
      <c r="J3352" s="3"/>
      <c r="K3352" s="56"/>
    </row>
    <row r="3353" ht="32.25" customHeight="1">
      <c r="A3353" s="55" t="s">
        <v>64</v>
      </c>
      <c r="B3353" s="46" t="s">
        <v>20145</v>
      </c>
      <c r="C3353" s="55" t="s">
        <v>20159</v>
      </c>
      <c r="D3353" s="46">
        <v>0.0</v>
      </c>
      <c r="E3353" s="46">
        <v>0.0</v>
      </c>
      <c r="F3353" s="46">
        <v>7.0</v>
      </c>
      <c r="G3353" s="46">
        <v>0.0</v>
      </c>
      <c r="H3353" s="46">
        <v>0.0</v>
      </c>
      <c r="I3353" s="46">
        <v>0.0</v>
      </c>
      <c r="J3353" s="3"/>
      <c r="K3353" s="56"/>
    </row>
    <row r="3354" ht="32.25" customHeight="1">
      <c r="A3354" s="55" t="s">
        <v>64</v>
      </c>
      <c r="B3354" s="46" t="s">
        <v>20145</v>
      </c>
      <c r="C3354" s="55" t="s">
        <v>20163</v>
      </c>
      <c r="D3354" s="46">
        <v>0.0</v>
      </c>
      <c r="E3354" s="46">
        <v>0.0</v>
      </c>
      <c r="F3354" s="46">
        <v>7.0</v>
      </c>
      <c r="G3354" s="46">
        <v>0.0</v>
      </c>
      <c r="H3354" s="46">
        <v>0.0</v>
      </c>
      <c r="I3354" s="46">
        <v>0.0</v>
      </c>
      <c r="J3354" s="3"/>
      <c r="K3354" s="56"/>
    </row>
    <row r="3355" ht="32.25" customHeight="1">
      <c r="A3355" s="55" t="s">
        <v>64</v>
      </c>
      <c r="B3355" s="46" t="s">
        <v>20145</v>
      </c>
      <c r="C3355" s="55" t="s">
        <v>20166</v>
      </c>
      <c r="D3355" s="46">
        <v>0.0</v>
      </c>
      <c r="E3355" s="46">
        <v>1.0</v>
      </c>
      <c r="F3355" s="46">
        <v>1.0</v>
      </c>
      <c r="G3355" s="46">
        <v>0.0</v>
      </c>
      <c r="H3355" s="46">
        <v>0.0</v>
      </c>
      <c r="I3355" s="46">
        <v>0.0</v>
      </c>
      <c r="J3355" s="3"/>
      <c r="K3355" s="56"/>
    </row>
    <row r="3356" ht="32.25" customHeight="1">
      <c r="A3356" s="55" t="s">
        <v>64</v>
      </c>
      <c r="B3356" s="46" t="s">
        <v>20145</v>
      </c>
      <c r="C3356" s="55" t="s">
        <v>20171</v>
      </c>
      <c r="D3356" s="46">
        <v>0.0</v>
      </c>
      <c r="E3356" s="46">
        <v>0.0</v>
      </c>
      <c r="F3356" s="46">
        <v>1.0</v>
      </c>
      <c r="G3356" s="46">
        <v>0.0</v>
      </c>
      <c r="H3356" s="46">
        <v>0.0</v>
      </c>
      <c r="I3356" s="46">
        <v>0.0</v>
      </c>
      <c r="J3356" s="3"/>
      <c r="K3356" s="56"/>
    </row>
    <row r="3357" ht="32.25" customHeight="1">
      <c r="A3357" s="55" t="s">
        <v>64</v>
      </c>
      <c r="B3357" s="46" t="s">
        <v>20145</v>
      </c>
      <c r="C3357" s="55" t="s">
        <v>20176</v>
      </c>
      <c r="D3357" s="46">
        <v>0.0</v>
      </c>
      <c r="E3357" s="46">
        <v>0.0</v>
      </c>
      <c r="F3357" s="46">
        <v>1.0</v>
      </c>
      <c r="G3357" s="46">
        <v>0.0</v>
      </c>
      <c r="H3357" s="46">
        <v>0.0</v>
      </c>
      <c r="I3357" s="46">
        <v>0.0</v>
      </c>
      <c r="J3357" s="3"/>
      <c r="K3357" s="56"/>
    </row>
    <row r="3358" ht="32.25" customHeight="1">
      <c r="A3358" s="55" t="s">
        <v>64</v>
      </c>
      <c r="B3358" s="46" t="s">
        <v>20145</v>
      </c>
      <c r="C3358" s="55" t="s">
        <v>20180</v>
      </c>
      <c r="D3358" s="46">
        <v>0.0</v>
      </c>
      <c r="E3358" s="46">
        <v>0.0</v>
      </c>
      <c r="F3358" s="46">
        <v>1.0</v>
      </c>
      <c r="G3358" s="46">
        <v>0.0</v>
      </c>
      <c r="H3358" s="46">
        <v>0.0</v>
      </c>
      <c r="I3358" s="46">
        <v>0.0</v>
      </c>
      <c r="J3358" s="3"/>
      <c r="K3358" s="56"/>
    </row>
    <row r="3359" ht="32.25" customHeight="1">
      <c r="A3359" s="55" t="s">
        <v>64</v>
      </c>
      <c r="B3359" s="46" t="s">
        <v>20145</v>
      </c>
      <c r="C3359" s="55" t="s">
        <v>20183</v>
      </c>
      <c r="D3359" s="46">
        <v>0.0</v>
      </c>
      <c r="E3359" s="46">
        <v>0.0</v>
      </c>
      <c r="F3359" s="46">
        <v>1.0</v>
      </c>
      <c r="G3359" s="46">
        <v>0.0</v>
      </c>
      <c r="H3359" s="46">
        <v>0.0</v>
      </c>
      <c r="I3359" s="46">
        <v>0.0</v>
      </c>
      <c r="J3359" s="3"/>
      <c r="K3359" s="56"/>
    </row>
    <row r="3360" ht="32.25" customHeight="1">
      <c r="A3360" s="55" t="s">
        <v>64</v>
      </c>
      <c r="B3360" s="46" t="s">
        <v>20186</v>
      </c>
      <c r="C3360" s="55" t="s">
        <v>20187</v>
      </c>
      <c r="D3360" s="46">
        <v>0.0</v>
      </c>
      <c r="E3360" s="46">
        <v>0.0</v>
      </c>
      <c r="F3360" s="46">
        <v>31.0</v>
      </c>
      <c r="G3360" s="46">
        <v>0.0</v>
      </c>
      <c r="H3360" s="46">
        <v>0.0</v>
      </c>
      <c r="I3360" s="46">
        <v>0.0</v>
      </c>
      <c r="J3360" s="3"/>
      <c r="K3360" s="56"/>
    </row>
    <row r="3361" ht="32.25" customHeight="1">
      <c r="A3361" s="55" t="s">
        <v>64</v>
      </c>
      <c r="B3361" s="46" t="s">
        <v>20186</v>
      </c>
      <c r="C3361" s="55" t="s">
        <v>20192</v>
      </c>
      <c r="D3361" s="46">
        <v>0.0</v>
      </c>
      <c r="E3361" s="46">
        <v>0.0</v>
      </c>
      <c r="F3361" s="46">
        <v>28.0</v>
      </c>
      <c r="G3361" s="46">
        <v>0.0</v>
      </c>
      <c r="H3361" s="46">
        <v>0.0</v>
      </c>
      <c r="I3361" s="46">
        <v>0.0</v>
      </c>
      <c r="J3361" s="3"/>
      <c r="K3361" s="56"/>
    </row>
    <row r="3362" ht="32.25" customHeight="1">
      <c r="A3362" s="55" t="s">
        <v>64</v>
      </c>
      <c r="B3362" s="46" t="s">
        <v>20186</v>
      </c>
      <c r="C3362" s="55" t="s">
        <v>20195</v>
      </c>
      <c r="D3362" s="46">
        <v>0.0</v>
      </c>
      <c r="E3362" s="46">
        <v>0.0</v>
      </c>
      <c r="F3362" s="46">
        <v>26.0</v>
      </c>
      <c r="G3362" s="46">
        <v>0.0</v>
      </c>
      <c r="H3362" s="46">
        <v>0.0</v>
      </c>
      <c r="I3362" s="46">
        <v>0.0</v>
      </c>
      <c r="J3362" s="3"/>
      <c r="K3362" s="56"/>
    </row>
    <row r="3363" ht="32.25" customHeight="1">
      <c r="A3363" s="55" t="s">
        <v>64</v>
      </c>
      <c r="B3363" s="46" t="s">
        <v>20186</v>
      </c>
      <c r="C3363" s="55" t="s">
        <v>20199</v>
      </c>
      <c r="D3363" s="46">
        <v>0.0</v>
      </c>
      <c r="E3363" s="46">
        <v>0.0</v>
      </c>
      <c r="F3363" s="46">
        <v>19.0</v>
      </c>
      <c r="G3363" s="46">
        <v>0.0</v>
      </c>
      <c r="H3363" s="46">
        <v>0.0</v>
      </c>
      <c r="I3363" s="46">
        <v>0.0</v>
      </c>
      <c r="J3363" s="3"/>
      <c r="K3363" s="56"/>
    </row>
    <row r="3364" ht="32.25" customHeight="1">
      <c r="A3364" s="55" t="s">
        <v>64</v>
      </c>
      <c r="B3364" s="46" t="s">
        <v>20186</v>
      </c>
      <c r="C3364" s="55" t="s">
        <v>20201</v>
      </c>
      <c r="D3364" s="46">
        <v>0.0</v>
      </c>
      <c r="E3364" s="46">
        <v>0.0</v>
      </c>
      <c r="F3364" s="46">
        <v>16.0</v>
      </c>
      <c r="G3364" s="46">
        <v>0.0</v>
      </c>
      <c r="H3364" s="46">
        <v>0.0</v>
      </c>
      <c r="I3364" s="46">
        <v>0.0</v>
      </c>
      <c r="J3364" s="3"/>
      <c r="K3364" s="56"/>
    </row>
    <row r="3365" ht="32.25" customHeight="1">
      <c r="A3365" s="55" t="s">
        <v>64</v>
      </c>
      <c r="B3365" s="46" t="s">
        <v>20186</v>
      </c>
      <c r="C3365" s="55" t="s">
        <v>20205</v>
      </c>
      <c r="D3365" s="46">
        <v>0.0</v>
      </c>
      <c r="E3365" s="46">
        <v>0.0</v>
      </c>
      <c r="F3365" s="46">
        <v>14.0</v>
      </c>
      <c r="G3365" s="46">
        <v>0.0</v>
      </c>
      <c r="H3365" s="46">
        <v>0.0</v>
      </c>
      <c r="I3365" s="46">
        <v>0.0</v>
      </c>
      <c r="J3365" s="3"/>
      <c r="K3365" s="56"/>
    </row>
    <row r="3366" ht="32.25" customHeight="1">
      <c r="A3366" s="55" t="s">
        <v>64</v>
      </c>
      <c r="B3366" s="46" t="s">
        <v>20186</v>
      </c>
      <c r="C3366" s="55" t="s">
        <v>20208</v>
      </c>
      <c r="D3366" s="46">
        <v>0.0</v>
      </c>
      <c r="E3366" s="46">
        <v>0.0</v>
      </c>
      <c r="F3366" s="46">
        <v>5.0</v>
      </c>
      <c r="G3366" s="46">
        <v>0.0</v>
      </c>
      <c r="H3366" s="46">
        <v>0.0</v>
      </c>
      <c r="I3366" s="46">
        <v>0.0</v>
      </c>
      <c r="J3366" s="3"/>
      <c r="K3366" s="56"/>
    </row>
    <row r="3367" ht="32.25" customHeight="1">
      <c r="A3367" s="55" t="s">
        <v>64</v>
      </c>
      <c r="B3367" s="46" t="s">
        <v>20186</v>
      </c>
      <c r="C3367" s="55" t="s">
        <v>20211</v>
      </c>
      <c r="D3367" s="46">
        <v>0.0</v>
      </c>
      <c r="E3367" s="46">
        <v>0.0</v>
      </c>
      <c r="F3367" s="46">
        <v>4.0</v>
      </c>
      <c r="G3367" s="46">
        <v>0.0</v>
      </c>
      <c r="H3367" s="46">
        <v>0.0</v>
      </c>
      <c r="I3367" s="46">
        <v>0.0</v>
      </c>
      <c r="J3367" s="3"/>
      <c r="K3367" s="56"/>
    </row>
    <row r="3368" ht="32.25" customHeight="1">
      <c r="A3368" s="55" t="s">
        <v>64</v>
      </c>
      <c r="B3368" s="46" t="s">
        <v>20186</v>
      </c>
      <c r="C3368" s="55" t="s">
        <v>20214</v>
      </c>
      <c r="D3368" s="46">
        <v>0.0</v>
      </c>
      <c r="E3368" s="46">
        <v>0.0</v>
      </c>
      <c r="F3368" s="46">
        <v>4.0</v>
      </c>
      <c r="G3368" s="46">
        <v>0.0</v>
      </c>
      <c r="H3368" s="46">
        <v>0.0</v>
      </c>
      <c r="I3368" s="46">
        <v>0.0</v>
      </c>
      <c r="J3368" s="3"/>
      <c r="K3368" s="56"/>
    </row>
    <row r="3369" ht="32.25" customHeight="1">
      <c r="A3369" s="55" t="s">
        <v>64</v>
      </c>
      <c r="B3369" s="46" t="s">
        <v>20186</v>
      </c>
      <c r="C3369" s="55" t="s">
        <v>20218</v>
      </c>
      <c r="D3369" s="46">
        <v>0.0</v>
      </c>
      <c r="E3369" s="46">
        <v>1.0</v>
      </c>
      <c r="F3369" s="46">
        <v>2.0</v>
      </c>
      <c r="G3369" s="46">
        <v>0.0</v>
      </c>
      <c r="H3369" s="46">
        <v>0.0</v>
      </c>
      <c r="I3369" s="46">
        <v>0.0</v>
      </c>
      <c r="J3369" s="3"/>
      <c r="K3369" s="56"/>
    </row>
    <row r="3370" ht="32.25" customHeight="1">
      <c r="A3370" s="55" t="s">
        <v>64</v>
      </c>
      <c r="B3370" s="46" t="s">
        <v>20186</v>
      </c>
      <c r="C3370" s="55" t="s">
        <v>20223</v>
      </c>
      <c r="D3370" s="46">
        <v>0.0</v>
      </c>
      <c r="E3370" s="46">
        <v>0.0</v>
      </c>
      <c r="F3370" s="46">
        <v>3.0</v>
      </c>
      <c r="G3370" s="46">
        <v>0.0</v>
      </c>
      <c r="H3370" s="46">
        <v>0.0</v>
      </c>
      <c r="I3370" s="46">
        <v>0.0</v>
      </c>
      <c r="J3370" s="3"/>
      <c r="K3370" s="56"/>
    </row>
    <row r="3371" ht="32.25" customHeight="1">
      <c r="A3371" s="55" t="s">
        <v>64</v>
      </c>
      <c r="B3371" s="46" t="s">
        <v>20186</v>
      </c>
      <c r="C3371" s="55" t="s">
        <v>20227</v>
      </c>
      <c r="D3371" s="46">
        <v>0.0</v>
      </c>
      <c r="E3371" s="46">
        <v>0.0</v>
      </c>
      <c r="F3371" s="46">
        <v>3.0</v>
      </c>
      <c r="G3371" s="46">
        <v>0.0</v>
      </c>
      <c r="H3371" s="46">
        <v>0.0</v>
      </c>
      <c r="I3371" s="46">
        <v>0.0</v>
      </c>
      <c r="J3371" s="3"/>
      <c r="K3371" s="56"/>
    </row>
    <row r="3372" ht="32.25" customHeight="1">
      <c r="A3372" s="55" t="s">
        <v>64</v>
      </c>
      <c r="B3372" s="46" t="s">
        <v>20186</v>
      </c>
      <c r="C3372" s="55" t="s">
        <v>20231</v>
      </c>
      <c r="D3372" s="46">
        <v>0.0</v>
      </c>
      <c r="E3372" s="46">
        <v>0.0</v>
      </c>
      <c r="F3372" s="46">
        <v>2.0</v>
      </c>
      <c r="G3372" s="46">
        <v>0.0</v>
      </c>
      <c r="H3372" s="46">
        <v>0.0</v>
      </c>
      <c r="I3372" s="46">
        <v>0.0</v>
      </c>
      <c r="J3372" s="3"/>
      <c r="K3372" s="56"/>
    </row>
    <row r="3373" ht="32.25" customHeight="1">
      <c r="A3373" s="55" t="s">
        <v>64</v>
      </c>
      <c r="B3373" s="46" t="s">
        <v>20186</v>
      </c>
      <c r="C3373" s="55" t="s">
        <v>20234</v>
      </c>
      <c r="D3373" s="46">
        <v>0.0</v>
      </c>
      <c r="E3373" s="46">
        <v>0.0</v>
      </c>
      <c r="F3373" s="46">
        <v>2.0</v>
      </c>
      <c r="G3373" s="46">
        <v>0.0</v>
      </c>
      <c r="H3373" s="46">
        <v>0.0</v>
      </c>
      <c r="I3373" s="46">
        <v>0.0</v>
      </c>
      <c r="J3373" s="3"/>
      <c r="K3373" s="56"/>
    </row>
    <row r="3374" ht="32.25" customHeight="1">
      <c r="A3374" s="55" t="s">
        <v>64</v>
      </c>
      <c r="B3374" s="46" t="s">
        <v>20186</v>
      </c>
      <c r="C3374" s="55" t="s">
        <v>20237</v>
      </c>
      <c r="D3374" s="46">
        <v>0.0</v>
      </c>
      <c r="E3374" s="46">
        <v>0.0</v>
      </c>
      <c r="F3374" s="46">
        <v>2.0</v>
      </c>
      <c r="G3374" s="46">
        <v>0.0</v>
      </c>
      <c r="H3374" s="46">
        <v>0.0</v>
      </c>
      <c r="I3374" s="46">
        <v>0.0</v>
      </c>
      <c r="J3374" s="3"/>
      <c r="K3374" s="56"/>
    </row>
    <row r="3375" ht="32.25" customHeight="1">
      <c r="A3375" s="55" t="s">
        <v>64</v>
      </c>
      <c r="B3375" s="46" t="s">
        <v>20186</v>
      </c>
      <c r="C3375" s="55" t="s">
        <v>20242</v>
      </c>
      <c r="D3375" s="46">
        <v>0.0</v>
      </c>
      <c r="E3375" s="46">
        <v>0.0</v>
      </c>
      <c r="F3375" s="46">
        <v>1.0</v>
      </c>
      <c r="G3375" s="46">
        <v>0.0</v>
      </c>
      <c r="H3375" s="46">
        <v>0.0</v>
      </c>
      <c r="I3375" s="46">
        <v>0.0</v>
      </c>
      <c r="J3375" s="3"/>
      <c r="K3375" s="56"/>
    </row>
    <row r="3376" ht="32.25" customHeight="1">
      <c r="A3376" s="55" t="s">
        <v>64</v>
      </c>
      <c r="B3376" s="46" t="s">
        <v>20186</v>
      </c>
      <c r="C3376" s="55" t="s">
        <v>20246</v>
      </c>
      <c r="D3376" s="46">
        <v>0.0</v>
      </c>
      <c r="E3376" s="46">
        <v>0.0</v>
      </c>
      <c r="F3376" s="46">
        <v>1.0</v>
      </c>
      <c r="G3376" s="46">
        <v>0.0</v>
      </c>
      <c r="H3376" s="46">
        <v>0.0</v>
      </c>
      <c r="I3376" s="46">
        <v>0.0</v>
      </c>
      <c r="J3376" s="3"/>
      <c r="K3376" s="56"/>
    </row>
    <row r="3377" ht="32.25" customHeight="1">
      <c r="A3377" s="55" t="s">
        <v>64</v>
      </c>
      <c r="B3377" s="46" t="s">
        <v>20186</v>
      </c>
      <c r="C3377" s="55" t="s">
        <v>20249</v>
      </c>
      <c r="D3377" s="46">
        <v>0.0</v>
      </c>
      <c r="E3377" s="46">
        <v>0.0</v>
      </c>
      <c r="F3377" s="46">
        <v>1.0</v>
      </c>
      <c r="G3377" s="46">
        <v>0.0</v>
      </c>
      <c r="H3377" s="46">
        <v>0.0</v>
      </c>
      <c r="I3377" s="46">
        <v>0.0</v>
      </c>
      <c r="J3377" s="3"/>
      <c r="K3377" s="56"/>
    </row>
    <row r="3378" ht="32.25" customHeight="1">
      <c r="A3378" s="55" t="s">
        <v>64</v>
      </c>
      <c r="B3378" s="46" t="s">
        <v>20186</v>
      </c>
      <c r="C3378" s="55" t="s">
        <v>20252</v>
      </c>
      <c r="D3378" s="46">
        <v>0.0</v>
      </c>
      <c r="E3378" s="46">
        <v>0.0</v>
      </c>
      <c r="F3378" s="46">
        <v>1.0</v>
      </c>
      <c r="G3378" s="46">
        <v>0.0</v>
      </c>
      <c r="H3378" s="46">
        <v>0.0</v>
      </c>
      <c r="I3378" s="46">
        <v>0.0</v>
      </c>
      <c r="J3378" s="3"/>
      <c r="K3378" s="56"/>
    </row>
    <row r="3379" ht="32.25" customHeight="1">
      <c r="A3379" s="55" t="s">
        <v>64</v>
      </c>
      <c r="B3379" s="46" t="s">
        <v>20186</v>
      </c>
      <c r="C3379" s="55" t="s">
        <v>20256</v>
      </c>
      <c r="D3379" s="46">
        <v>0.0</v>
      </c>
      <c r="E3379" s="46">
        <v>0.0</v>
      </c>
      <c r="F3379" s="46">
        <v>1.0</v>
      </c>
      <c r="G3379" s="46">
        <v>0.0</v>
      </c>
      <c r="H3379" s="46">
        <v>0.0</v>
      </c>
      <c r="I3379" s="46">
        <v>0.0</v>
      </c>
      <c r="J3379" s="3"/>
      <c r="K3379" s="56"/>
    </row>
    <row r="3380" ht="32.25" customHeight="1">
      <c r="A3380" s="55" t="s">
        <v>64</v>
      </c>
      <c r="B3380" s="46" t="s">
        <v>20260</v>
      </c>
      <c r="C3380" s="55" t="s">
        <v>20261</v>
      </c>
      <c r="D3380" s="46">
        <v>0.0</v>
      </c>
      <c r="E3380" s="46">
        <v>11.0</v>
      </c>
      <c r="F3380" s="46">
        <v>0.0</v>
      </c>
      <c r="G3380" s="46">
        <v>0.0</v>
      </c>
      <c r="H3380" s="46">
        <v>0.0</v>
      </c>
      <c r="I3380" s="46">
        <v>0.0</v>
      </c>
      <c r="J3380" s="3"/>
      <c r="K3380" s="56"/>
    </row>
    <row r="3381" ht="32.25" customHeight="1">
      <c r="A3381" s="55" t="s">
        <v>64</v>
      </c>
      <c r="B3381" s="46" t="s">
        <v>20260</v>
      </c>
      <c r="C3381" s="55" t="s">
        <v>20265</v>
      </c>
      <c r="D3381" s="46">
        <v>0.0</v>
      </c>
      <c r="E3381" s="46">
        <v>9.0</v>
      </c>
      <c r="F3381" s="46">
        <v>0.0</v>
      </c>
      <c r="G3381" s="46">
        <v>0.0</v>
      </c>
      <c r="H3381" s="46">
        <v>0.0</v>
      </c>
      <c r="I3381" s="46">
        <v>0.0</v>
      </c>
      <c r="J3381" s="3"/>
      <c r="K3381" s="56"/>
    </row>
    <row r="3382" ht="32.25" customHeight="1">
      <c r="A3382" s="55" t="s">
        <v>64</v>
      </c>
      <c r="B3382" s="46" t="s">
        <v>20260</v>
      </c>
      <c r="C3382" s="55" t="s">
        <v>20268</v>
      </c>
      <c r="D3382" s="46">
        <v>0.0</v>
      </c>
      <c r="E3382" s="46">
        <v>4.0</v>
      </c>
      <c r="F3382" s="46">
        <v>0.0</v>
      </c>
      <c r="G3382" s="46">
        <v>0.0</v>
      </c>
      <c r="H3382" s="46">
        <v>0.0</v>
      </c>
      <c r="I3382" s="46">
        <v>0.0</v>
      </c>
      <c r="J3382" s="3"/>
      <c r="K3382" s="56"/>
    </row>
    <row r="3383" ht="32.25" customHeight="1">
      <c r="A3383" s="55" t="s">
        <v>64</v>
      </c>
      <c r="B3383" s="46" t="s">
        <v>20260</v>
      </c>
      <c r="C3383" s="55" t="s">
        <v>20271</v>
      </c>
      <c r="D3383" s="46">
        <v>0.0</v>
      </c>
      <c r="E3383" s="46">
        <v>3.0</v>
      </c>
      <c r="F3383" s="46">
        <v>0.0</v>
      </c>
      <c r="G3383" s="46">
        <v>0.0</v>
      </c>
      <c r="H3383" s="46">
        <v>0.0</v>
      </c>
      <c r="I3383" s="46">
        <v>0.0</v>
      </c>
      <c r="J3383" s="3"/>
      <c r="K3383" s="56"/>
    </row>
    <row r="3384" ht="32.25" customHeight="1">
      <c r="A3384" s="55" t="s">
        <v>64</v>
      </c>
      <c r="B3384" s="46" t="s">
        <v>20260</v>
      </c>
      <c r="C3384" s="55" t="s">
        <v>20277</v>
      </c>
      <c r="D3384" s="46">
        <v>0.0</v>
      </c>
      <c r="E3384" s="46">
        <v>3.0</v>
      </c>
      <c r="F3384" s="46">
        <v>0.0</v>
      </c>
      <c r="G3384" s="46">
        <v>0.0</v>
      </c>
      <c r="H3384" s="46">
        <v>0.0</v>
      </c>
      <c r="I3384" s="46">
        <v>0.0</v>
      </c>
      <c r="J3384" s="3"/>
      <c r="K3384" s="56"/>
    </row>
    <row r="3385" ht="32.25" customHeight="1">
      <c r="A3385" s="55" t="s">
        <v>64</v>
      </c>
      <c r="B3385" s="46" t="s">
        <v>20260</v>
      </c>
      <c r="C3385" s="55" t="s">
        <v>20281</v>
      </c>
      <c r="D3385" s="46">
        <v>0.0</v>
      </c>
      <c r="E3385" s="46">
        <v>2.0</v>
      </c>
      <c r="F3385" s="46">
        <v>0.0</v>
      </c>
      <c r="G3385" s="46">
        <v>0.0</v>
      </c>
      <c r="H3385" s="46">
        <v>0.0</v>
      </c>
      <c r="I3385" s="46">
        <v>0.0</v>
      </c>
      <c r="J3385" s="3"/>
      <c r="K3385" s="56"/>
    </row>
    <row r="3386" ht="32.25" customHeight="1">
      <c r="A3386" s="55" t="s">
        <v>64</v>
      </c>
      <c r="B3386" s="46" t="s">
        <v>20260</v>
      </c>
      <c r="C3386" s="55" t="s">
        <v>20284</v>
      </c>
      <c r="D3386" s="46">
        <v>0.0</v>
      </c>
      <c r="E3386" s="46">
        <v>1.0</v>
      </c>
      <c r="F3386" s="46">
        <v>0.0</v>
      </c>
      <c r="G3386" s="46">
        <v>0.0</v>
      </c>
      <c r="H3386" s="46">
        <v>0.0</v>
      </c>
      <c r="I3386" s="46">
        <v>0.0</v>
      </c>
      <c r="J3386" s="3"/>
      <c r="K3386" s="56"/>
    </row>
    <row r="3387" ht="32.25" customHeight="1">
      <c r="A3387" s="55" t="s">
        <v>64</v>
      </c>
      <c r="B3387" s="46" t="s">
        <v>20260</v>
      </c>
      <c r="C3387" s="55" t="s">
        <v>20287</v>
      </c>
      <c r="D3387" s="46">
        <v>0.0</v>
      </c>
      <c r="E3387" s="46">
        <v>0.0</v>
      </c>
      <c r="F3387" s="46">
        <v>1.0</v>
      </c>
      <c r="G3387" s="46">
        <v>0.0</v>
      </c>
      <c r="H3387" s="46">
        <v>0.0</v>
      </c>
      <c r="I3387" s="46">
        <v>0.0</v>
      </c>
      <c r="J3387" s="3"/>
      <c r="K3387" s="56"/>
    </row>
    <row r="3388" ht="32.25" customHeight="1">
      <c r="A3388" s="55" t="s">
        <v>64</v>
      </c>
      <c r="B3388" s="46" t="s">
        <v>20260</v>
      </c>
      <c r="C3388" s="55" t="s">
        <v>20291</v>
      </c>
      <c r="D3388" s="46">
        <v>0.0</v>
      </c>
      <c r="E3388" s="46">
        <v>0.0</v>
      </c>
      <c r="F3388" s="46">
        <v>1.0</v>
      </c>
      <c r="G3388" s="46">
        <v>0.0</v>
      </c>
      <c r="H3388" s="46">
        <v>0.0</v>
      </c>
      <c r="I3388" s="46">
        <v>0.0</v>
      </c>
      <c r="J3388" s="3"/>
      <c r="K3388" s="56"/>
    </row>
    <row r="3389" ht="32.25" customHeight="1">
      <c r="A3389" s="55" t="s">
        <v>64</v>
      </c>
      <c r="B3389" s="46" t="s">
        <v>20260</v>
      </c>
      <c r="C3389" s="55" t="s">
        <v>20296</v>
      </c>
      <c r="D3389" s="46">
        <v>0.0</v>
      </c>
      <c r="E3389" s="46">
        <v>1.0</v>
      </c>
      <c r="F3389" s="46">
        <v>0.0</v>
      </c>
      <c r="G3389" s="46">
        <v>0.0</v>
      </c>
      <c r="H3389" s="46">
        <v>0.0</v>
      </c>
      <c r="I3389" s="46">
        <v>0.0</v>
      </c>
      <c r="J3389" s="3"/>
      <c r="K3389" s="56"/>
    </row>
    <row r="3390" ht="32.25" customHeight="1">
      <c r="A3390" s="55" t="s">
        <v>64</v>
      </c>
      <c r="B3390" s="46" t="s">
        <v>20260</v>
      </c>
      <c r="C3390" s="55" t="s">
        <v>20298</v>
      </c>
      <c r="D3390" s="46">
        <v>0.0</v>
      </c>
      <c r="E3390" s="46">
        <v>0.0</v>
      </c>
      <c r="F3390" s="46">
        <v>1.0</v>
      </c>
      <c r="G3390" s="46">
        <v>0.0</v>
      </c>
      <c r="H3390" s="46">
        <v>0.0</v>
      </c>
      <c r="I3390" s="46">
        <v>0.0</v>
      </c>
      <c r="J3390" s="3"/>
      <c r="K3390" s="56"/>
    </row>
    <row r="3391" ht="32.25" customHeight="1">
      <c r="A3391" s="55" t="s">
        <v>64</v>
      </c>
      <c r="B3391" s="46" t="s">
        <v>20260</v>
      </c>
      <c r="C3391" s="55" t="s">
        <v>20301</v>
      </c>
      <c r="D3391" s="46">
        <v>0.0</v>
      </c>
      <c r="E3391" s="46">
        <v>0.0</v>
      </c>
      <c r="F3391" s="46">
        <v>1.0</v>
      </c>
      <c r="G3391" s="46">
        <v>0.0</v>
      </c>
      <c r="H3391" s="46">
        <v>0.0</v>
      </c>
      <c r="I3391" s="46">
        <v>0.0</v>
      </c>
      <c r="J3391" s="3"/>
      <c r="K3391" s="56"/>
    </row>
    <row r="3392" ht="32.25" customHeight="1">
      <c r="A3392" s="55" t="s">
        <v>64</v>
      </c>
      <c r="B3392" s="46" t="s">
        <v>20260</v>
      </c>
      <c r="C3392" s="55" t="s">
        <v>20305</v>
      </c>
      <c r="D3392" s="46">
        <v>0.0</v>
      </c>
      <c r="E3392" s="46">
        <v>1.0</v>
      </c>
      <c r="F3392" s="46">
        <v>0.0</v>
      </c>
      <c r="G3392" s="46">
        <v>0.0</v>
      </c>
      <c r="H3392" s="46">
        <v>0.0</v>
      </c>
      <c r="I3392" s="46">
        <v>0.0</v>
      </c>
      <c r="J3392" s="3"/>
      <c r="K3392" s="56"/>
    </row>
    <row r="3393" ht="32.25" customHeight="1">
      <c r="A3393" s="55" t="s">
        <v>64</v>
      </c>
      <c r="B3393" s="46" t="s">
        <v>20260</v>
      </c>
      <c r="C3393" s="55" t="s">
        <v>20308</v>
      </c>
      <c r="D3393" s="46">
        <v>0.0</v>
      </c>
      <c r="E3393" s="46">
        <v>0.0</v>
      </c>
      <c r="F3393" s="46">
        <v>1.0</v>
      </c>
      <c r="G3393" s="46">
        <v>0.0</v>
      </c>
      <c r="H3393" s="46">
        <v>0.0</v>
      </c>
      <c r="I3393" s="46">
        <v>0.0</v>
      </c>
      <c r="J3393" s="3"/>
      <c r="K3393" s="56"/>
    </row>
    <row r="3394" ht="32.25" customHeight="1">
      <c r="A3394" s="55" t="s">
        <v>64</v>
      </c>
      <c r="B3394" s="46" t="s">
        <v>20260</v>
      </c>
      <c r="C3394" s="55" t="s">
        <v>20313</v>
      </c>
      <c r="D3394" s="46">
        <v>0.0</v>
      </c>
      <c r="E3394" s="46">
        <v>0.0</v>
      </c>
      <c r="F3394" s="46">
        <v>1.0</v>
      </c>
      <c r="G3394" s="46">
        <v>0.0</v>
      </c>
      <c r="H3394" s="46">
        <v>0.0</v>
      </c>
      <c r="I3394" s="46">
        <v>0.0</v>
      </c>
      <c r="J3394" s="3"/>
      <c r="K3394" s="56"/>
    </row>
    <row r="3395" ht="32.25" customHeight="1">
      <c r="A3395" s="55" t="s">
        <v>64</v>
      </c>
      <c r="B3395" s="46" t="s">
        <v>20260</v>
      </c>
      <c r="C3395" s="55" t="s">
        <v>20315</v>
      </c>
      <c r="D3395" s="46">
        <v>0.0</v>
      </c>
      <c r="E3395" s="46">
        <v>0.0</v>
      </c>
      <c r="F3395" s="46">
        <v>1.0</v>
      </c>
      <c r="G3395" s="46">
        <v>0.0</v>
      </c>
      <c r="H3395" s="46">
        <v>0.0</v>
      </c>
      <c r="I3395" s="46">
        <v>0.0</v>
      </c>
      <c r="J3395" s="3"/>
      <c r="K3395" s="56"/>
    </row>
    <row r="3396" ht="32.25" customHeight="1">
      <c r="A3396" s="55" t="s">
        <v>64</v>
      </c>
      <c r="B3396" s="46" t="s">
        <v>20318</v>
      </c>
      <c r="C3396" s="55" t="s">
        <v>20320</v>
      </c>
      <c r="D3396" s="46">
        <v>0.0</v>
      </c>
      <c r="E3396" s="46">
        <v>0.0</v>
      </c>
      <c r="F3396" s="46">
        <v>55.0</v>
      </c>
      <c r="G3396" s="46">
        <v>0.0</v>
      </c>
      <c r="H3396" s="46">
        <v>0.0</v>
      </c>
      <c r="I3396" s="46">
        <v>0.0</v>
      </c>
      <c r="J3396" s="3"/>
      <c r="K3396" s="56"/>
    </row>
    <row r="3397" ht="32.25" customHeight="1">
      <c r="A3397" s="55" t="s">
        <v>64</v>
      </c>
      <c r="B3397" s="46" t="s">
        <v>20318</v>
      </c>
      <c r="C3397" s="55" t="s">
        <v>20323</v>
      </c>
      <c r="D3397" s="46">
        <v>0.0</v>
      </c>
      <c r="E3397" s="46">
        <v>18.0</v>
      </c>
      <c r="F3397" s="46">
        <v>29.0</v>
      </c>
      <c r="G3397" s="46">
        <v>0.0</v>
      </c>
      <c r="H3397" s="46">
        <v>0.0</v>
      </c>
      <c r="I3397" s="46">
        <v>0.0</v>
      </c>
      <c r="J3397" s="3"/>
      <c r="K3397" s="56"/>
    </row>
    <row r="3398" ht="32.25" customHeight="1">
      <c r="A3398" s="55" t="s">
        <v>64</v>
      </c>
      <c r="B3398" s="46" t="s">
        <v>20318</v>
      </c>
      <c r="C3398" s="55" t="s">
        <v>20328</v>
      </c>
      <c r="D3398" s="46">
        <v>0.0</v>
      </c>
      <c r="E3398" s="46">
        <v>0.0</v>
      </c>
      <c r="F3398" s="46">
        <v>46.0</v>
      </c>
      <c r="G3398" s="46">
        <v>0.0</v>
      </c>
      <c r="H3398" s="46">
        <v>0.0</v>
      </c>
      <c r="I3398" s="46">
        <v>0.0</v>
      </c>
      <c r="J3398" s="3"/>
      <c r="K3398" s="56"/>
    </row>
    <row r="3399" ht="32.25" customHeight="1">
      <c r="A3399" s="55" t="s">
        <v>64</v>
      </c>
      <c r="B3399" s="46" t="s">
        <v>20318</v>
      </c>
      <c r="C3399" s="55" t="s">
        <v>20331</v>
      </c>
      <c r="D3399" s="46">
        <v>0.0</v>
      </c>
      <c r="E3399" s="46">
        <v>0.0</v>
      </c>
      <c r="F3399" s="46">
        <v>46.0</v>
      </c>
      <c r="G3399" s="46">
        <v>0.0</v>
      </c>
      <c r="H3399" s="46">
        <v>0.0</v>
      </c>
      <c r="I3399" s="46">
        <v>0.0</v>
      </c>
      <c r="J3399" s="3"/>
      <c r="K3399" s="56"/>
    </row>
    <row r="3400" ht="32.25" customHeight="1">
      <c r="A3400" s="55" t="s">
        <v>64</v>
      </c>
      <c r="B3400" s="46" t="s">
        <v>20318</v>
      </c>
      <c r="C3400" s="55" t="s">
        <v>20335</v>
      </c>
      <c r="D3400" s="46">
        <v>0.0</v>
      </c>
      <c r="E3400" s="46">
        <v>0.0</v>
      </c>
      <c r="F3400" s="46">
        <v>45.0</v>
      </c>
      <c r="G3400" s="46">
        <v>0.0</v>
      </c>
      <c r="H3400" s="46">
        <v>0.0</v>
      </c>
      <c r="I3400" s="46">
        <v>0.0</v>
      </c>
      <c r="J3400" s="3"/>
      <c r="K3400" s="56"/>
    </row>
    <row r="3401" ht="32.25" customHeight="1">
      <c r="A3401" s="55" t="s">
        <v>64</v>
      </c>
      <c r="B3401" s="46" t="s">
        <v>20318</v>
      </c>
      <c r="C3401" s="55" t="s">
        <v>20338</v>
      </c>
      <c r="D3401" s="46">
        <v>0.0</v>
      </c>
      <c r="E3401" s="46">
        <v>15.0</v>
      </c>
      <c r="F3401" s="46">
        <v>0.0</v>
      </c>
      <c r="G3401" s="46">
        <v>0.0</v>
      </c>
      <c r="H3401" s="46">
        <v>0.0</v>
      </c>
      <c r="I3401" s="46">
        <v>0.0</v>
      </c>
      <c r="J3401" s="3"/>
      <c r="K3401" s="56"/>
    </row>
    <row r="3402" ht="32.25" customHeight="1">
      <c r="A3402" s="55" t="s">
        <v>64</v>
      </c>
      <c r="B3402" s="46" t="s">
        <v>20318</v>
      </c>
      <c r="C3402" s="55" t="s">
        <v>20342</v>
      </c>
      <c r="D3402" s="46">
        <v>0.0</v>
      </c>
      <c r="E3402" s="46">
        <v>10.0</v>
      </c>
      <c r="F3402" s="46">
        <v>0.0</v>
      </c>
      <c r="G3402" s="46">
        <v>0.0</v>
      </c>
      <c r="H3402" s="46">
        <v>0.0</v>
      </c>
      <c r="I3402" s="46">
        <v>0.0</v>
      </c>
      <c r="J3402" s="3"/>
      <c r="K3402" s="56"/>
    </row>
    <row r="3403" ht="32.25" customHeight="1">
      <c r="A3403" s="55" t="s">
        <v>64</v>
      </c>
      <c r="B3403" s="46" t="s">
        <v>20318</v>
      </c>
      <c r="C3403" s="55" t="s">
        <v>20345</v>
      </c>
      <c r="D3403" s="46">
        <v>0.0</v>
      </c>
      <c r="E3403" s="46">
        <v>10.0</v>
      </c>
      <c r="F3403" s="46">
        <v>0.0</v>
      </c>
      <c r="G3403" s="46">
        <v>0.0</v>
      </c>
      <c r="H3403" s="46">
        <v>0.0</v>
      </c>
      <c r="I3403" s="46">
        <v>0.0</v>
      </c>
      <c r="J3403" s="3"/>
      <c r="K3403" s="56"/>
    </row>
    <row r="3404" ht="32.25" customHeight="1">
      <c r="A3404" s="55" t="s">
        <v>64</v>
      </c>
      <c r="B3404" s="46" t="s">
        <v>20318</v>
      </c>
      <c r="C3404" s="55" t="s">
        <v>20348</v>
      </c>
      <c r="D3404" s="46">
        <v>0.0</v>
      </c>
      <c r="E3404" s="46">
        <v>0.0</v>
      </c>
      <c r="F3404" s="46">
        <v>8.0</v>
      </c>
      <c r="G3404" s="46">
        <v>0.0</v>
      </c>
      <c r="H3404" s="46">
        <v>0.0</v>
      </c>
      <c r="I3404" s="46">
        <v>0.0</v>
      </c>
      <c r="J3404" s="3"/>
      <c r="K3404" s="56"/>
    </row>
    <row r="3405" ht="32.25" customHeight="1">
      <c r="A3405" s="55" t="s">
        <v>64</v>
      </c>
      <c r="B3405" s="46" t="s">
        <v>20318</v>
      </c>
      <c r="C3405" s="55" t="s">
        <v>20354</v>
      </c>
      <c r="D3405" s="46">
        <v>0.0</v>
      </c>
      <c r="E3405" s="46">
        <v>8.0</v>
      </c>
      <c r="F3405" s="46">
        <v>0.0</v>
      </c>
      <c r="G3405" s="46">
        <v>0.0</v>
      </c>
      <c r="H3405" s="46">
        <v>0.0</v>
      </c>
      <c r="I3405" s="46">
        <v>0.0</v>
      </c>
      <c r="J3405" s="3"/>
      <c r="K3405" s="56"/>
    </row>
    <row r="3406" ht="32.25" customHeight="1">
      <c r="A3406" s="55" t="s">
        <v>64</v>
      </c>
      <c r="B3406" s="46" t="s">
        <v>20318</v>
      </c>
      <c r="C3406" s="55" t="s">
        <v>20358</v>
      </c>
      <c r="D3406" s="46">
        <v>0.0</v>
      </c>
      <c r="E3406" s="46">
        <v>0.0</v>
      </c>
      <c r="F3406" s="46">
        <v>3.0</v>
      </c>
      <c r="G3406" s="46">
        <v>0.0</v>
      </c>
      <c r="H3406" s="46">
        <v>0.0</v>
      </c>
      <c r="I3406" s="46">
        <v>0.0</v>
      </c>
      <c r="J3406" s="3"/>
      <c r="K3406" s="56"/>
    </row>
    <row r="3407" ht="32.25" customHeight="1">
      <c r="A3407" s="55" t="s">
        <v>64</v>
      </c>
      <c r="B3407" s="46" t="s">
        <v>20318</v>
      </c>
      <c r="C3407" s="55" t="s">
        <v>20361</v>
      </c>
      <c r="D3407" s="46">
        <v>0.0</v>
      </c>
      <c r="E3407" s="46">
        <v>0.0</v>
      </c>
      <c r="F3407" s="46">
        <v>2.0</v>
      </c>
      <c r="G3407" s="46">
        <v>0.0</v>
      </c>
      <c r="H3407" s="46">
        <v>0.0</v>
      </c>
      <c r="I3407" s="46">
        <v>0.0</v>
      </c>
      <c r="J3407" s="3"/>
      <c r="K3407" s="56"/>
    </row>
    <row r="3408" ht="32.25" customHeight="1">
      <c r="A3408" s="55" t="s">
        <v>64</v>
      </c>
      <c r="B3408" s="46" t="s">
        <v>20318</v>
      </c>
      <c r="C3408" s="55" t="s">
        <v>20365</v>
      </c>
      <c r="D3408" s="46">
        <v>0.0</v>
      </c>
      <c r="E3408" s="46">
        <v>0.0</v>
      </c>
      <c r="F3408" s="46">
        <v>2.0</v>
      </c>
      <c r="G3408" s="46">
        <v>0.0</v>
      </c>
      <c r="H3408" s="46">
        <v>0.0</v>
      </c>
      <c r="I3408" s="46">
        <v>0.0</v>
      </c>
      <c r="J3408" s="3"/>
      <c r="K3408" s="56"/>
    </row>
    <row r="3409" ht="32.25" customHeight="1">
      <c r="A3409" s="55" t="s">
        <v>64</v>
      </c>
      <c r="B3409" s="46" t="s">
        <v>20318</v>
      </c>
      <c r="C3409" s="55" t="s">
        <v>20368</v>
      </c>
      <c r="D3409" s="46">
        <v>0.0</v>
      </c>
      <c r="E3409" s="46">
        <v>0.0</v>
      </c>
      <c r="F3409" s="46">
        <v>1.0</v>
      </c>
      <c r="G3409" s="46">
        <v>0.0</v>
      </c>
      <c r="H3409" s="46">
        <v>0.0</v>
      </c>
      <c r="I3409" s="46">
        <v>0.0</v>
      </c>
      <c r="J3409" s="3"/>
      <c r="K3409" s="56"/>
    </row>
    <row r="3410" ht="32.25" customHeight="1">
      <c r="A3410" s="55" t="s">
        <v>64</v>
      </c>
      <c r="B3410" s="46" t="s">
        <v>20318</v>
      </c>
      <c r="C3410" s="55" t="s">
        <v>20372</v>
      </c>
      <c r="D3410" s="46">
        <v>0.0</v>
      </c>
      <c r="E3410" s="46">
        <v>0.0</v>
      </c>
      <c r="F3410" s="46">
        <v>1.0</v>
      </c>
      <c r="G3410" s="46">
        <v>0.0</v>
      </c>
      <c r="H3410" s="46">
        <v>0.0</v>
      </c>
      <c r="I3410" s="46">
        <v>0.0</v>
      </c>
      <c r="J3410" s="3"/>
      <c r="K3410" s="56"/>
    </row>
    <row r="3411" ht="32.25" customHeight="1">
      <c r="A3411" s="55" t="s">
        <v>64</v>
      </c>
      <c r="B3411" s="46" t="s">
        <v>20375</v>
      </c>
      <c r="C3411" s="55" t="s">
        <v>20376</v>
      </c>
      <c r="D3411" s="46">
        <v>0.0</v>
      </c>
      <c r="E3411" s="46">
        <v>0.0</v>
      </c>
      <c r="F3411" s="46">
        <v>14.0</v>
      </c>
      <c r="G3411" s="46">
        <v>0.0</v>
      </c>
      <c r="H3411" s="46">
        <v>0.0</v>
      </c>
      <c r="I3411" s="46">
        <v>0.0</v>
      </c>
      <c r="J3411" s="3"/>
      <c r="K3411" s="56"/>
    </row>
    <row r="3412" ht="32.25" customHeight="1">
      <c r="A3412" s="55" t="s">
        <v>64</v>
      </c>
      <c r="B3412" s="46" t="s">
        <v>20375</v>
      </c>
      <c r="C3412" s="55" t="s">
        <v>20379</v>
      </c>
      <c r="D3412" s="46">
        <v>0.0</v>
      </c>
      <c r="E3412" s="46">
        <v>3.0</v>
      </c>
      <c r="F3412" s="46">
        <v>9.0</v>
      </c>
      <c r="G3412" s="46">
        <v>0.0</v>
      </c>
      <c r="H3412" s="46">
        <v>0.0</v>
      </c>
      <c r="I3412" s="46">
        <v>0.0</v>
      </c>
      <c r="J3412" s="3"/>
      <c r="K3412" s="56"/>
    </row>
    <row r="3413" ht="32.25" customHeight="1">
      <c r="A3413" s="55" t="s">
        <v>64</v>
      </c>
      <c r="B3413" s="46" t="s">
        <v>20375</v>
      </c>
      <c r="C3413" s="55" t="s">
        <v>20384</v>
      </c>
      <c r="D3413" s="46">
        <v>0.0</v>
      </c>
      <c r="E3413" s="46">
        <v>0.0</v>
      </c>
      <c r="F3413" s="46">
        <v>7.0</v>
      </c>
      <c r="G3413" s="46">
        <v>0.0</v>
      </c>
      <c r="H3413" s="46">
        <v>0.0</v>
      </c>
      <c r="I3413" s="46">
        <v>0.0</v>
      </c>
      <c r="J3413" s="3"/>
      <c r="K3413" s="56"/>
    </row>
    <row r="3414" ht="32.25" customHeight="1">
      <c r="A3414" s="55" t="s">
        <v>64</v>
      </c>
      <c r="B3414" s="46" t="s">
        <v>20375</v>
      </c>
      <c r="C3414" s="55" t="s">
        <v>20387</v>
      </c>
      <c r="D3414" s="46">
        <v>0.0</v>
      </c>
      <c r="E3414" s="46">
        <v>0.0</v>
      </c>
      <c r="F3414" s="46">
        <v>2.0</v>
      </c>
      <c r="G3414" s="46">
        <v>0.0</v>
      </c>
      <c r="H3414" s="46">
        <v>0.0</v>
      </c>
      <c r="I3414" s="46">
        <v>0.0</v>
      </c>
      <c r="J3414" s="3"/>
      <c r="K3414" s="56"/>
    </row>
    <row r="3415" ht="32.25" customHeight="1">
      <c r="A3415" s="55" t="s">
        <v>64</v>
      </c>
      <c r="B3415" s="46" t="s">
        <v>20375</v>
      </c>
      <c r="C3415" s="55" t="s">
        <v>20391</v>
      </c>
      <c r="D3415" s="46">
        <v>0.0</v>
      </c>
      <c r="E3415" s="46">
        <v>0.0</v>
      </c>
      <c r="F3415" s="46">
        <v>1.0</v>
      </c>
      <c r="G3415" s="46">
        <v>0.0</v>
      </c>
      <c r="H3415" s="46">
        <v>0.0</v>
      </c>
      <c r="I3415" s="46">
        <v>0.0</v>
      </c>
      <c r="J3415" s="3"/>
      <c r="K3415" s="56"/>
    </row>
    <row r="3416" ht="32.25" customHeight="1">
      <c r="A3416" s="55" t="s">
        <v>64</v>
      </c>
      <c r="B3416" s="46" t="s">
        <v>20375</v>
      </c>
      <c r="C3416" s="55" t="s">
        <v>20394</v>
      </c>
      <c r="D3416" s="46">
        <v>0.0</v>
      </c>
      <c r="E3416" s="46">
        <v>0.0</v>
      </c>
      <c r="F3416" s="46">
        <v>1.0</v>
      </c>
      <c r="G3416" s="46">
        <v>0.0</v>
      </c>
      <c r="H3416" s="46">
        <v>0.0</v>
      </c>
      <c r="I3416" s="46">
        <v>0.0</v>
      </c>
      <c r="J3416" s="3"/>
      <c r="K3416" s="56"/>
    </row>
    <row r="3417" ht="32.25" customHeight="1">
      <c r="A3417" s="55" t="s">
        <v>64</v>
      </c>
      <c r="B3417" s="46" t="s">
        <v>20375</v>
      </c>
      <c r="C3417" s="55" t="s">
        <v>20398</v>
      </c>
      <c r="D3417" s="46">
        <v>0.0</v>
      </c>
      <c r="E3417" s="46">
        <v>0.0</v>
      </c>
      <c r="F3417" s="46">
        <v>1.0</v>
      </c>
      <c r="G3417" s="46">
        <v>0.0</v>
      </c>
      <c r="H3417" s="46">
        <v>0.0</v>
      </c>
      <c r="I3417" s="46">
        <v>0.0</v>
      </c>
      <c r="J3417" s="3"/>
      <c r="K3417" s="56"/>
    </row>
    <row r="3418" ht="32.25" customHeight="1">
      <c r="A3418" s="55" t="s">
        <v>64</v>
      </c>
      <c r="B3418" s="46" t="s">
        <v>20375</v>
      </c>
      <c r="C3418" s="55" t="s">
        <v>20402</v>
      </c>
      <c r="D3418" s="46">
        <v>0.0</v>
      </c>
      <c r="E3418" s="46">
        <v>0.0</v>
      </c>
      <c r="F3418" s="46">
        <v>1.0</v>
      </c>
      <c r="G3418" s="46">
        <v>0.0</v>
      </c>
      <c r="H3418" s="46">
        <v>0.0</v>
      </c>
      <c r="I3418" s="46">
        <v>0.0</v>
      </c>
      <c r="J3418" s="3"/>
      <c r="K3418" s="56"/>
    </row>
    <row r="3419" ht="32.25" customHeight="1">
      <c r="A3419" s="55" t="s">
        <v>64</v>
      </c>
      <c r="B3419" s="46" t="s">
        <v>20375</v>
      </c>
      <c r="C3419" s="55" t="s">
        <v>20407</v>
      </c>
      <c r="D3419" s="46">
        <v>0.0</v>
      </c>
      <c r="E3419" s="46">
        <v>0.0</v>
      </c>
      <c r="F3419" s="46">
        <v>1.0</v>
      </c>
      <c r="G3419" s="46">
        <v>0.0</v>
      </c>
      <c r="H3419" s="46">
        <v>0.0</v>
      </c>
      <c r="I3419" s="46">
        <v>0.0</v>
      </c>
      <c r="J3419" s="3"/>
      <c r="K3419" s="56"/>
    </row>
    <row r="3420" ht="32.25" customHeight="1">
      <c r="A3420" s="55" t="s">
        <v>64</v>
      </c>
      <c r="B3420" s="46" t="s">
        <v>20375</v>
      </c>
      <c r="C3420" s="55" t="s">
        <v>20409</v>
      </c>
      <c r="D3420" s="46">
        <v>0.0</v>
      </c>
      <c r="E3420" s="46">
        <v>0.0</v>
      </c>
      <c r="F3420" s="46">
        <v>1.0</v>
      </c>
      <c r="G3420" s="46">
        <v>0.0</v>
      </c>
      <c r="H3420" s="46">
        <v>0.0</v>
      </c>
      <c r="I3420" s="46">
        <v>0.0</v>
      </c>
      <c r="J3420" s="3"/>
      <c r="K3420" s="56"/>
    </row>
    <row r="3421" ht="32.25" customHeight="1">
      <c r="A3421" s="55" t="s">
        <v>64</v>
      </c>
      <c r="B3421" s="46" t="s">
        <v>20411</v>
      </c>
      <c r="C3421" s="55" t="s">
        <v>20413</v>
      </c>
      <c r="D3421" s="46">
        <v>0.0</v>
      </c>
      <c r="E3421" s="46">
        <v>0.0</v>
      </c>
      <c r="F3421" s="46">
        <v>1.0</v>
      </c>
      <c r="G3421" s="46">
        <v>0.0</v>
      </c>
      <c r="H3421" s="46">
        <v>0.0</v>
      </c>
      <c r="I3421" s="46">
        <v>0.0</v>
      </c>
      <c r="J3421" s="3"/>
      <c r="K3421" s="56"/>
    </row>
    <row r="3422" ht="32.25" customHeight="1">
      <c r="A3422" s="55" t="s">
        <v>64</v>
      </c>
      <c r="B3422" s="46" t="s">
        <v>20411</v>
      </c>
      <c r="C3422" s="55" t="s">
        <v>20417</v>
      </c>
      <c r="D3422" s="46">
        <v>0.0</v>
      </c>
      <c r="E3422" s="46">
        <v>0.0</v>
      </c>
      <c r="F3422" s="46">
        <v>1.0</v>
      </c>
      <c r="G3422" s="46">
        <v>0.0</v>
      </c>
      <c r="H3422" s="46">
        <v>0.0</v>
      </c>
      <c r="I3422" s="46">
        <v>0.0</v>
      </c>
      <c r="J3422" s="3"/>
      <c r="K3422" s="56"/>
    </row>
    <row r="3423" ht="32.25" customHeight="1">
      <c r="A3423" s="55" t="s">
        <v>64</v>
      </c>
      <c r="B3423" s="46" t="s">
        <v>20411</v>
      </c>
      <c r="C3423" s="55" t="s">
        <v>20419</v>
      </c>
      <c r="D3423" s="46">
        <v>0.0</v>
      </c>
      <c r="E3423" s="46">
        <v>0.0</v>
      </c>
      <c r="F3423" s="46">
        <v>1.0</v>
      </c>
      <c r="G3423" s="46">
        <v>0.0</v>
      </c>
      <c r="H3423" s="46">
        <v>0.0</v>
      </c>
      <c r="I3423" s="46">
        <v>0.0</v>
      </c>
      <c r="J3423" s="3"/>
      <c r="K3423" s="56"/>
    </row>
    <row r="3424" ht="32.25" customHeight="1">
      <c r="A3424" s="55" t="s">
        <v>64</v>
      </c>
      <c r="B3424" s="46" t="s">
        <v>20411</v>
      </c>
      <c r="C3424" s="55" t="s">
        <v>20422</v>
      </c>
      <c r="D3424" s="46">
        <v>0.0</v>
      </c>
      <c r="E3424" s="46">
        <v>0.0</v>
      </c>
      <c r="F3424" s="46">
        <v>1.0</v>
      </c>
      <c r="G3424" s="46">
        <v>0.0</v>
      </c>
      <c r="H3424" s="46">
        <v>0.0</v>
      </c>
      <c r="I3424" s="46">
        <v>0.0</v>
      </c>
      <c r="J3424" s="3"/>
      <c r="K3424" s="56"/>
    </row>
    <row r="3425" ht="32.25" customHeight="1">
      <c r="A3425" s="55" t="s">
        <v>64</v>
      </c>
      <c r="B3425" s="46" t="s">
        <v>20411</v>
      </c>
      <c r="C3425" s="55" t="s">
        <v>20425</v>
      </c>
      <c r="D3425" s="46">
        <v>0.0</v>
      </c>
      <c r="E3425" s="46">
        <v>0.0</v>
      </c>
      <c r="F3425" s="46">
        <v>1.0</v>
      </c>
      <c r="G3425" s="46">
        <v>0.0</v>
      </c>
      <c r="H3425" s="46">
        <v>0.0</v>
      </c>
      <c r="I3425" s="46">
        <v>0.0</v>
      </c>
      <c r="J3425" s="3"/>
      <c r="K3425" s="56"/>
    </row>
    <row r="3426" ht="32.25" customHeight="1">
      <c r="A3426" s="55" t="s">
        <v>64</v>
      </c>
      <c r="B3426" s="46" t="s">
        <v>20411</v>
      </c>
      <c r="C3426" s="55" t="s">
        <v>20427</v>
      </c>
      <c r="D3426" s="46">
        <v>0.0</v>
      </c>
      <c r="E3426" s="46">
        <v>0.0</v>
      </c>
      <c r="F3426" s="46">
        <v>1.0</v>
      </c>
      <c r="G3426" s="46">
        <v>0.0</v>
      </c>
      <c r="H3426" s="46">
        <v>0.0</v>
      </c>
      <c r="I3426" s="46">
        <v>0.0</v>
      </c>
      <c r="J3426" s="3"/>
      <c r="K3426" s="56"/>
    </row>
    <row r="3427" ht="32.25" customHeight="1">
      <c r="A3427" s="55" t="s">
        <v>64</v>
      </c>
      <c r="B3427" s="46" t="s">
        <v>20411</v>
      </c>
      <c r="C3427" s="55" t="s">
        <v>20432</v>
      </c>
      <c r="D3427" s="46">
        <v>0.0</v>
      </c>
      <c r="E3427" s="46">
        <v>0.0</v>
      </c>
      <c r="F3427" s="46">
        <v>1.0</v>
      </c>
      <c r="G3427" s="46">
        <v>0.0</v>
      </c>
      <c r="H3427" s="46">
        <v>0.0</v>
      </c>
      <c r="I3427" s="46">
        <v>0.0</v>
      </c>
      <c r="J3427" s="3"/>
      <c r="K3427" s="56"/>
    </row>
    <row r="3428" ht="32.25" customHeight="1">
      <c r="A3428" s="55" t="s">
        <v>64</v>
      </c>
      <c r="B3428" s="46" t="s">
        <v>20411</v>
      </c>
      <c r="C3428" s="55" t="s">
        <v>20435</v>
      </c>
      <c r="D3428" s="46">
        <v>0.0</v>
      </c>
      <c r="E3428" s="46">
        <v>0.0</v>
      </c>
      <c r="F3428" s="46">
        <v>1.0</v>
      </c>
      <c r="G3428" s="46">
        <v>0.0</v>
      </c>
      <c r="H3428" s="46">
        <v>0.0</v>
      </c>
      <c r="I3428" s="46">
        <v>0.0</v>
      </c>
      <c r="J3428" s="3"/>
      <c r="K3428" s="56"/>
    </row>
    <row r="3429" ht="32.25" customHeight="1">
      <c r="A3429" s="55" t="s">
        <v>64</v>
      </c>
      <c r="B3429" s="46" t="s">
        <v>20411</v>
      </c>
      <c r="C3429" s="55" t="s">
        <v>20438</v>
      </c>
      <c r="D3429" s="46">
        <v>0.0</v>
      </c>
      <c r="E3429" s="46">
        <v>0.0</v>
      </c>
      <c r="F3429" s="46">
        <v>1.0</v>
      </c>
      <c r="G3429" s="46">
        <v>0.0</v>
      </c>
      <c r="H3429" s="46">
        <v>0.0</v>
      </c>
      <c r="I3429" s="46">
        <v>0.0</v>
      </c>
      <c r="J3429" s="3"/>
      <c r="K3429" s="56"/>
    </row>
    <row r="3430" ht="32.25" customHeight="1">
      <c r="A3430" s="55" t="s">
        <v>64</v>
      </c>
      <c r="B3430" s="46" t="s">
        <v>20411</v>
      </c>
      <c r="C3430" s="55" t="s">
        <v>20442</v>
      </c>
      <c r="D3430" s="46">
        <v>0.0</v>
      </c>
      <c r="E3430" s="46">
        <v>0.0</v>
      </c>
      <c r="F3430" s="46">
        <v>1.0</v>
      </c>
      <c r="G3430" s="46">
        <v>0.0</v>
      </c>
      <c r="H3430" s="46">
        <v>0.0</v>
      </c>
      <c r="I3430" s="46">
        <v>0.0</v>
      </c>
      <c r="J3430" s="3"/>
      <c r="K3430" s="56"/>
    </row>
    <row r="3431" ht="32.25" customHeight="1">
      <c r="A3431" s="55" t="s">
        <v>64</v>
      </c>
      <c r="B3431" s="46" t="s">
        <v>20444</v>
      </c>
      <c r="C3431" s="55" t="s">
        <v>20446</v>
      </c>
      <c r="D3431" s="46">
        <v>0.0</v>
      </c>
      <c r="E3431" s="46">
        <v>3.0</v>
      </c>
      <c r="F3431" s="46">
        <v>1.0</v>
      </c>
      <c r="G3431" s="46">
        <v>0.0</v>
      </c>
      <c r="H3431" s="46">
        <v>0.0</v>
      </c>
      <c r="I3431" s="46">
        <v>0.0</v>
      </c>
      <c r="J3431" s="3"/>
      <c r="K3431" s="56"/>
    </row>
    <row r="3432" ht="32.25" customHeight="1">
      <c r="A3432" s="55" t="s">
        <v>64</v>
      </c>
      <c r="B3432" s="46" t="s">
        <v>20444</v>
      </c>
      <c r="C3432" s="55" t="s">
        <v>20449</v>
      </c>
      <c r="D3432" s="46">
        <v>0.0</v>
      </c>
      <c r="E3432" s="46">
        <v>0.0</v>
      </c>
      <c r="F3432" s="46">
        <v>2.0</v>
      </c>
      <c r="G3432" s="46">
        <v>0.0</v>
      </c>
      <c r="H3432" s="46">
        <v>0.0</v>
      </c>
      <c r="I3432" s="46">
        <v>0.0</v>
      </c>
      <c r="J3432" s="3"/>
      <c r="K3432" s="56"/>
    </row>
    <row r="3433" ht="32.25" customHeight="1">
      <c r="A3433" s="55" t="s">
        <v>64</v>
      </c>
      <c r="B3433" s="46" t="s">
        <v>20444</v>
      </c>
      <c r="C3433" s="55" t="s">
        <v>20453</v>
      </c>
      <c r="D3433" s="46">
        <v>0.0</v>
      </c>
      <c r="E3433" s="46">
        <v>0.0</v>
      </c>
      <c r="F3433" s="46">
        <v>2.0</v>
      </c>
      <c r="G3433" s="46">
        <v>0.0</v>
      </c>
      <c r="H3433" s="46">
        <v>0.0</v>
      </c>
      <c r="I3433" s="46">
        <v>0.0</v>
      </c>
      <c r="J3433" s="3"/>
      <c r="K3433" s="56"/>
    </row>
    <row r="3434" ht="32.25" customHeight="1">
      <c r="A3434" s="55" t="s">
        <v>64</v>
      </c>
      <c r="B3434" s="46" t="s">
        <v>20444</v>
      </c>
      <c r="C3434" s="55" t="s">
        <v>20455</v>
      </c>
      <c r="D3434" s="46">
        <v>0.0</v>
      </c>
      <c r="E3434" s="46">
        <v>0.0</v>
      </c>
      <c r="F3434" s="46">
        <v>1.0</v>
      </c>
      <c r="G3434" s="46">
        <v>0.0</v>
      </c>
      <c r="H3434" s="46">
        <v>0.0</v>
      </c>
      <c r="I3434" s="46">
        <v>0.0</v>
      </c>
      <c r="J3434" s="3"/>
      <c r="K3434" s="56"/>
    </row>
    <row r="3435" ht="32.25" customHeight="1">
      <c r="A3435" s="55" t="s">
        <v>64</v>
      </c>
      <c r="B3435" s="46" t="s">
        <v>20444</v>
      </c>
      <c r="C3435" s="55" t="s">
        <v>20461</v>
      </c>
      <c r="D3435" s="46">
        <v>0.0</v>
      </c>
      <c r="E3435" s="46">
        <v>0.0</v>
      </c>
      <c r="F3435" s="46">
        <v>1.0</v>
      </c>
      <c r="G3435" s="46">
        <v>0.0</v>
      </c>
      <c r="H3435" s="46">
        <v>0.0</v>
      </c>
      <c r="I3435" s="46">
        <v>0.0</v>
      </c>
      <c r="J3435" s="3"/>
      <c r="K3435" s="56"/>
    </row>
    <row r="3436" ht="32.25" customHeight="1">
      <c r="A3436" s="55" t="s">
        <v>64</v>
      </c>
      <c r="B3436" s="46" t="s">
        <v>20444</v>
      </c>
      <c r="C3436" s="55" t="s">
        <v>20464</v>
      </c>
      <c r="D3436" s="46">
        <v>0.0</v>
      </c>
      <c r="E3436" s="46">
        <v>0.0</v>
      </c>
      <c r="F3436" s="46">
        <v>1.0</v>
      </c>
      <c r="G3436" s="46">
        <v>0.0</v>
      </c>
      <c r="H3436" s="46">
        <v>0.0</v>
      </c>
      <c r="I3436" s="46">
        <v>0.0</v>
      </c>
      <c r="J3436" s="3"/>
      <c r="K3436" s="56"/>
    </row>
    <row r="3437" ht="32.25" customHeight="1">
      <c r="A3437" s="55" t="s">
        <v>64</v>
      </c>
      <c r="B3437" s="46" t="s">
        <v>20444</v>
      </c>
      <c r="C3437" s="55" t="s">
        <v>20467</v>
      </c>
      <c r="D3437" s="46">
        <v>0.0</v>
      </c>
      <c r="E3437" s="46">
        <v>0.0</v>
      </c>
      <c r="F3437" s="46">
        <v>1.0</v>
      </c>
      <c r="G3437" s="46">
        <v>0.0</v>
      </c>
      <c r="H3437" s="46">
        <v>0.0</v>
      </c>
      <c r="I3437" s="46">
        <v>0.0</v>
      </c>
      <c r="J3437" s="3"/>
      <c r="K3437" s="56"/>
    </row>
    <row r="3438" ht="32.25" customHeight="1">
      <c r="A3438" s="55" t="s">
        <v>64</v>
      </c>
      <c r="B3438" s="46" t="s">
        <v>20444</v>
      </c>
      <c r="C3438" s="55" t="s">
        <v>20470</v>
      </c>
      <c r="D3438" s="46">
        <v>0.0</v>
      </c>
      <c r="E3438" s="46">
        <v>0.0</v>
      </c>
      <c r="F3438" s="46">
        <v>1.0</v>
      </c>
      <c r="G3438" s="46">
        <v>0.0</v>
      </c>
      <c r="H3438" s="46">
        <v>0.0</v>
      </c>
      <c r="I3438" s="46">
        <v>0.0</v>
      </c>
      <c r="J3438" s="3"/>
      <c r="K3438" s="56"/>
    </row>
    <row r="3439" ht="32.25" customHeight="1">
      <c r="A3439" s="55" t="s">
        <v>64</v>
      </c>
      <c r="B3439" s="46" t="s">
        <v>20444</v>
      </c>
      <c r="C3439" s="55" t="s">
        <v>20474</v>
      </c>
      <c r="D3439" s="46">
        <v>0.0</v>
      </c>
      <c r="E3439" s="46">
        <v>0.0</v>
      </c>
      <c r="F3439" s="46">
        <v>1.0</v>
      </c>
      <c r="G3439" s="46">
        <v>0.0</v>
      </c>
      <c r="H3439" s="46">
        <v>0.0</v>
      </c>
      <c r="I3439" s="46">
        <v>0.0</v>
      </c>
      <c r="J3439" s="3"/>
      <c r="K3439" s="56"/>
    </row>
    <row r="3440" ht="32.25" customHeight="1">
      <c r="A3440" s="55" t="s">
        <v>64</v>
      </c>
      <c r="B3440" s="46" t="s">
        <v>20444</v>
      </c>
      <c r="C3440" s="55" t="s">
        <v>20479</v>
      </c>
      <c r="D3440" s="46">
        <v>0.0</v>
      </c>
      <c r="E3440" s="46">
        <v>0.0</v>
      </c>
      <c r="F3440" s="46">
        <v>1.0</v>
      </c>
      <c r="G3440" s="46">
        <v>0.0</v>
      </c>
      <c r="H3440" s="46">
        <v>0.0</v>
      </c>
      <c r="I3440" s="46">
        <v>0.0</v>
      </c>
      <c r="J3440" s="3"/>
      <c r="K3440" s="56"/>
    </row>
    <row r="3441" ht="32.25" customHeight="1">
      <c r="A3441" s="55" t="s">
        <v>64</v>
      </c>
      <c r="B3441" s="46" t="s">
        <v>20444</v>
      </c>
      <c r="C3441" s="55" t="s">
        <v>20483</v>
      </c>
      <c r="D3441" s="46">
        <v>0.0</v>
      </c>
      <c r="E3441" s="46">
        <v>0.0</v>
      </c>
      <c r="F3441" s="46">
        <v>1.0</v>
      </c>
      <c r="G3441" s="46">
        <v>0.0</v>
      </c>
      <c r="H3441" s="46">
        <v>0.0</v>
      </c>
      <c r="I3441" s="46">
        <v>0.0</v>
      </c>
      <c r="J3441" s="3"/>
      <c r="K3441" s="56"/>
    </row>
    <row r="3442" ht="32.25" customHeight="1">
      <c r="A3442" s="55" t="s">
        <v>64</v>
      </c>
      <c r="B3442" s="46" t="s">
        <v>20444</v>
      </c>
      <c r="C3442" s="55" t="s">
        <v>20486</v>
      </c>
      <c r="D3442" s="46">
        <v>0.0</v>
      </c>
      <c r="E3442" s="46">
        <v>0.0</v>
      </c>
      <c r="F3442" s="46">
        <v>1.0</v>
      </c>
      <c r="G3442" s="46">
        <v>0.0</v>
      </c>
      <c r="H3442" s="46">
        <v>0.0</v>
      </c>
      <c r="I3442" s="46">
        <v>0.0</v>
      </c>
      <c r="J3442" s="3"/>
      <c r="K3442" s="56"/>
    </row>
    <row r="3443" ht="32.25" customHeight="1">
      <c r="A3443" s="55" t="s">
        <v>64</v>
      </c>
      <c r="B3443" s="46" t="s">
        <v>20444</v>
      </c>
      <c r="C3443" s="55" t="s">
        <v>20489</v>
      </c>
      <c r="D3443" s="46">
        <v>0.0</v>
      </c>
      <c r="E3443" s="46">
        <v>0.0</v>
      </c>
      <c r="F3443" s="46">
        <v>1.0</v>
      </c>
      <c r="G3443" s="46">
        <v>0.0</v>
      </c>
      <c r="H3443" s="46">
        <v>0.0</v>
      </c>
      <c r="I3443" s="46">
        <v>0.0</v>
      </c>
      <c r="J3443" s="3"/>
      <c r="K3443" s="56"/>
    </row>
    <row r="3444" ht="32.25" customHeight="1">
      <c r="A3444" s="55" t="s">
        <v>64</v>
      </c>
      <c r="B3444" s="46" t="s">
        <v>20444</v>
      </c>
      <c r="C3444" s="55" t="s">
        <v>20494</v>
      </c>
      <c r="D3444" s="46">
        <v>0.0</v>
      </c>
      <c r="E3444" s="46">
        <v>0.0</v>
      </c>
      <c r="F3444" s="46">
        <v>1.0</v>
      </c>
      <c r="G3444" s="46">
        <v>0.0</v>
      </c>
      <c r="H3444" s="46">
        <v>0.0</v>
      </c>
      <c r="I3444" s="46">
        <v>0.0</v>
      </c>
      <c r="J3444" s="3"/>
      <c r="K3444" s="56"/>
    </row>
    <row r="3445" ht="32.25" customHeight="1">
      <c r="A3445" s="55" t="s">
        <v>64</v>
      </c>
      <c r="B3445" s="46" t="s">
        <v>20444</v>
      </c>
      <c r="C3445" s="55" t="s">
        <v>20499</v>
      </c>
      <c r="D3445" s="46">
        <v>0.0</v>
      </c>
      <c r="E3445" s="46">
        <v>0.0</v>
      </c>
      <c r="F3445" s="46">
        <v>1.0</v>
      </c>
      <c r="G3445" s="46">
        <v>0.0</v>
      </c>
      <c r="H3445" s="46">
        <v>0.0</v>
      </c>
      <c r="I3445" s="46">
        <v>0.0</v>
      </c>
      <c r="J3445" s="3"/>
      <c r="K3445" s="56"/>
    </row>
    <row r="3446" ht="32.25" customHeight="1">
      <c r="A3446" s="55" t="s">
        <v>64</v>
      </c>
      <c r="B3446" s="46" t="s">
        <v>20501</v>
      </c>
      <c r="C3446" s="55" t="s">
        <v>20502</v>
      </c>
      <c r="D3446" s="46">
        <v>0.0</v>
      </c>
      <c r="E3446" s="46">
        <v>0.0</v>
      </c>
      <c r="F3446" s="46">
        <v>1.0</v>
      </c>
      <c r="G3446" s="46">
        <v>0.0</v>
      </c>
      <c r="H3446" s="46">
        <v>0.0</v>
      </c>
      <c r="I3446" s="46">
        <v>17.0</v>
      </c>
      <c r="J3446" s="3"/>
      <c r="K3446" s="56"/>
    </row>
    <row r="3447" ht="32.25" customHeight="1">
      <c r="A3447" s="55" t="s">
        <v>64</v>
      </c>
      <c r="B3447" s="46" t="s">
        <v>20501</v>
      </c>
      <c r="C3447" s="55" t="s">
        <v>20505</v>
      </c>
      <c r="D3447" s="46">
        <v>0.0</v>
      </c>
      <c r="E3447" s="46">
        <v>0.0</v>
      </c>
      <c r="F3447" s="46">
        <v>1.0</v>
      </c>
      <c r="G3447" s="46">
        <v>0.0</v>
      </c>
      <c r="H3447" s="46">
        <v>0.0</v>
      </c>
      <c r="I3447" s="46">
        <v>0.0</v>
      </c>
      <c r="J3447" s="3"/>
      <c r="K3447" s="56"/>
    </row>
    <row r="3448" ht="32.25" customHeight="1">
      <c r="A3448" s="55" t="s">
        <v>64</v>
      </c>
      <c r="B3448" s="46" t="s">
        <v>20501</v>
      </c>
      <c r="C3448" s="55" t="s">
        <v>20510</v>
      </c>
      <c r="D3448" s="46">
        <v>0.0</v>
      </c>
      <c r="E3448" s="46">
        <v>0.0</v>
      </c>
      <c r="F3448" s="46">
        <v>1.0</v>
      </c>
      <c r="G3448" s="46">
        <v>0.0</v>
      </c>
      <c r="H3448" s="46">
        <v>0.0</v>
      </c>
      <c r="I3448" s="46">
        <v>0.0</v>
      </c>
      <c r="J3448" s="3"/>
      <c r="K3448" s="56"/>
    </row>
    <row r="3449" ht="32.25" customHeight="1">
      <c r="A3449" s="55" t="s">
        <v>64</v>
      </c>
      <c r="B3449" s="46" t="s">
        <v>20501</v>
      </c>
      <c r="C3449" s="55" t="s">
        <v>20514</v>
      </c>
      <c r="D3449" s="46">
        <v>0.0</v>
      </c>
      <c r="E3449" s="46">
        <v>0.0</v>
      </c>
      <c r="F3449" s="46">
        <v>1.0</v>
      </c>
      <c r="G3449" s="46">
        <v>0.0</v>
      </c>
      <c r="H3449" s="46">
        <v>0.0</v>
      </c>
      <c r="I3449" s="46">
        <v>0.0</v>
      </c>
      <c r="J3449" s="3"/>
      <c r="K3449" s="56"/>
    </row>
    <row r="3450" ht="32.25" customHeight="1">
      <c r="A3450" s="55" t="s">
        <v>64</v>
      </c>
      <c r="B3450" s="46" t="s">
        <v>20501</v>
      </c>
      <c r="C3450" s="55" t="s">
        <v>20518</v>
      </c>
      <c r="D3450" s="46">
        <v>0.0</v>
      </c>
      <c r="E3450" s="46">
        <v>0.0</v>
      </c>
      <c r="F3450" s="46">
        <v>1.0</v>
      </c>
      <c r="G3450" s="46">
        <v>0.0</v>
      </c>
      <c r="H3450" s="46">
        <v>0.0</v>
      </c>
      <c r="I3450" s="46">
        <v>0.0</v>
      </c>
      <c r="J3450" s="3"/>
      <c r="K3450" s="56"/>
    </row>
    <row r="3451" ht="32.25" customHeight="1">
      <c r="A3451" s="55" t="s">
        <v>64</v>
      </c>
      <c r="B3451" s="46" t="s">
        <v>20501</v>
      </c>
      <c r="C3451" s="55" t="s">
        <v>20521</v>
      </c>
      <c r="D3451" s="46">
        <v>0.0</v>
      </c>
      <c r="E3451" s="46">
        <v>0.0</v>
      </c>
      <c r="F3451" s="46">
        <v>1.0</v>
      </c>
      <c r="G3451" s="46">
        <v>0.0</v>
      </c>
      <c r="H3451" s="46">
        <v>0.0</v>
      </c>
      <c r="I3451" s="46">
        <v>0.0</v>
      </c>
      <c r="J3451" s="3"/>
      <c r="K3451" s="56"/>
    </row>
    <row r="3452" ht="32.25" customHeight="1">
      <c r="A3452" s="55" t="s">
        <v>64</v>
      </c>
      <c r="B3452" s="46" t="s">
        <v>20501</v>
      </c>
      <c r="C3452" s="55" t="s">
        <v>20526</v>
      </c>
      <c r="D3452" s="46">
        <v>0.0</v>
      </c>
      <c r="E3452" s="46">
        <v>0.0</v>
      </c>
      <c r="F3452" s="46">
        <v>1.0</v>
      </c>
      <c r="G3452" s="46">
        <v>0.0</v>
      </c>
      <c r="H3452" s="46">
        <v>0.0</v>
      </c>
      <c r="I3452" s="46">
        <v>0.0</v>
      </c>
      <c r="J3452" s="3"/>
      <c r="K3452" s="56"/>
    </row>
    <row r="3453" ht="32.25" customHeight="1">
      <c r="A3453" s="55" t="s">
        <v>64</v>
      </c>
      <c r="B3453" s="46" t="s">
        <v>20501</v>
      </c>
      <c r="C3453" s="55" t="s">
        <v>20530</v>
      </c>
      <c r="D3453" s="46">
        <v>0.0</v>
      </c>
      <c r="E3453" s="46">
        <v>0.0</v>
      </c>
      <c r="F3453" s="46">
        <v>1.0</v>
      </c>
      <c r="G3453" s="46">
        <v>0.0</v>
      </c>
      <c r="H3453" s="46">
        <v>0.0</v>
      </c>
      <c r="I3453" s="46">
        <v>0.0</v>
      </c>
      <c r="J3453" s="3"/>
      <c r="K3453" s="56"/>
    </row>
    <row r="3454" ht="32.25" customHeight="1">
      <c r="A3454" s="55" t="s">
        <v>64</v>
      </c>
      <c r="B3454" s="46" t="s">
        <v>20501</v>
      </c>
      <c r="C3454" s="55" t="s">
        <v>20535</v>
      </c>
      <c r="D3454" s="46">
        <v>0.0</v>
      </c>
      <c r="E3454" s="46">
        <v>0.0</v>
      </c>
      <c r="F3454" s="46">
        <v>1.0</v>
      </c>
      <c r="G3454" s="46">
        <v>0.0</v>
      </c>
      <c r="H3454" s="46">
        <v>0.0</v>
      </c>
      <c r="I3454" s="46">
        <v>0.0</v>
      </c>
      <c r="J3454" s="3"/>
      <c r="K3454" s="56"/>
    </row>
    <row r="3455" ht="32.25" customHeight="1">
      <c r="A3455" s="55" t="s">
        <v>64</v>
      </c>
      <c r="B3455" s="46" t="s">
        <v>20501</v>
      </c>
      <c r="C3455" s="55" t="s">
        <v>20539</v>
      </c>
      <c r="D3455" s="46">
        <v>0.0</v>
      </c>
      <c r="E3455" s="46">
        <v>0.0</v>
      </c>
      <c r="F3455" s="46">
        <v>1.0</v>
      </c>
      <c r="G3455" s="46">
        <v>0.0</v>
      </c>
      <c r="H3455" s="46">
        <v>0.0</v>
      </c>
      <c r="I3455" s="46">
        <v>0.0</v>
      </c>
      <c r="J3455" s="3"/>
      <c r="K3455" s="56"/>
    </row>
    <row r="3456" ht="32.25" customHeight="1">
      <c r="A3456" s="55" t="s">
        <v>64</v>
      </c>
      <c r="B3456" s="46" t="s">
        <v>20501</v>
      </c>
      <c r="C3456" s="55" t="s">
        <v>20543</v>
      </c>
      <c r="D3456" s="46">
        <v>0.0</v>
      </c>
      <c r="E3456" s="46">
        <v>0.0</v>
      </c>
      <c r="F3456" s="46">
        <v>1.0</v>
      </c>
      <c r="G3456" s="46">
        <v>0.0</v>
      </c>
      <c r="H3456" s="46">
        <v>0.0</v>
      </c>
      <c r="I3456" s="46">
        <v>0.0</v>
      </c>
      <c r="J3456" s="3"/>
      <c r="K3456" s="56"/>
    </row>
    <row r="3457" ht="32.25" customHeight="1">
      <c r="A3457" s="55" t="s">
        <v>64</v>
      </c>
      <c r="B3457" s="46" t="s">
        <v>20501</v>
      </c>
      <c r="C3457" s="55" t="s">
        <v>20547</v>
      </c>
      <c r="D3457" s="46">
        <v>0.0</v>
      </c>
      <c r="E3457" s="46">
        <v>0.0</v>
      </c>
      <c r="F3457" s="46">
        <v>1.0</v>
      </c>
      <c r="G3457" s="46">
        <v>0.0</v>
      </c>
      <c r="H3457" s="46">
        <v>0.0</v>
      </c>
      <c r="I3457" s="46">
        <v>0.0</v>
      </c>
      <c r="J3457" s="3"/>
      <c r="K3457" s="56"/>
    </row>
    <row r="3458" ht="32.25" customHeight="1">
      <c r="A3458" s="55" t="s">
        <v>64</v>
      </c>
      <c r="B3458" s="46" t="s">
        <v>20501</v>
      </c>
      <c r="C3458" s="55" t="s">
        <v>20551</v>
      </c>
      <c r="D3458" s="46">
        <v>0.0</v>
      </c>
      <c r="E3458" s="46">
        <v>0.0</v>
      </c>
      <c r="F3458" s="46">
        <v>1.0</v>
      </c>
      <c r="G3458" s="46">
        <v>0.0</v>
      </c>
      <c r="H3458" s="46">
        <v>0.0</v>
      </c>
      <c r="I3458" s="46">
        <v>0.0</v>
      </c>
      <c r="J3458" s="3"/>
      <c r="K3458" s="56"/>
    </row>
    <row r="3459" ht="32.25" customHeight="1">
      <c r="A3459" s="55" t="s">
        <v>64</v>
      </c>
      <c r="B3459" s="46" t="s">
        <v>20501</v>
      </c>
      <c r="C3459" s="55" t="s">
        <v>20553</v>
      </c>
      <c r="D3459" s="46">
        <v>0.0</v>
      </c>
      <c r="E3459" s="46">
        <v>0.0</v>
      </c>
      <c r="F3459" s="46">
        <v>1.0</v>
      </c>
      <c r="G3459" s="46">
        <v>0.0</v>
      </c>
      <c r="H3459" s="46">
        <v>0.0</v>
      </c>
      <c r="I3459" s="46">
        <v>0.0</v>
      </c>
      <c r="J3459" s="3"/>
      <c r="K3459" s="56"/>
    </row>
    <row r="3460" ht="32.25" customHeight="1">
      <c r="A3460" s="55" t="s">
        <v>64</v>
      </c>
      <c r="B3460" s="46" t="s">
        <v>20501</v>
      </c>
      <c r="C3460" s="55" t="s">
        <v>20557</v>
      </c>
      <c r="D3460" s="46">
        <v>0.0</v>
      </c>
      <c r="E3460" s="46">
        <v>0.0</v>
      </c>
      <c r="F3460" s="46">
        <v>1.0</v>
      </c>
      <c r="G3460" s="46">
        <v>0.0</v>
      </c>
      <c r="H3460" s="46">
        <v>0.0</v>
      </c>
      <c r="I3460" s="46">
        <v>0.0</v>
      </c>
      <c r="J3460" s="3"/>
      <c r="K3460" s="56"/>
    </row>
    <row r="3461" ht="32.25" customHeight="1">
      <c r="A3461" s="55" t="s">
        <v>64</v>
      </c>
      <c r="B3461" s="46" t="s">
        <v>20562</v>
      </c>
      <c r="C3461" s="55" t="s">
        <v>20563</v>
      </c>
      <c r="D3461" s="46">
        <v>0.0</v>
      </c>
      <c r="E3461" s="46">
        <v>0.0</v>
      </c>
      <c r="F3461" s="46">
        <v>5.0</v>
      </c>
      <c r="G3461" s="46">
        <v>0.0</v>
      </c>
      <c r="H3461" s="46">
        <v>0.0</v>
      </c>
      <c r="I3461" s="46">
        <v>0.0</v>
      </c>
      <c r="J3461" s="3"/>
      <c r="K3461" s="56"/>
    </row>
    <row r="3462" ht="32.25" customHeight="1">
      <c r="A3462" s="55" t="s">
        <v>64</v>
      </c>
      <c r="B3462" s="46" t="s">
        <v>20562</v>
      </c>
      <c r="C3462" s="55" t="s">
        <v>20567</v>
      </c>
      <c r="D3462" s="46">
        <v>0.0</v>
      </c>
      <c r="E3462" s="46">
        <v>0.0</v>
      </c>
      <c r="F3462" s="46">
        <v>3.0</v>
      </c>
      <c r="G3462" s="46">
        <v>0.0</v>
      </c>
      <c r="H3462" s="46">
        <v>0.0</v>
      </c>
      <c r="I3462" s="46">
        <v>0.0</v>
      </c>
      <c r="J3462" s="3"/>
      <c r="K3462" s="56"/>
    </row>
    <row r="3463" ht="32.25" customHeight="1">
      <c r="A3463" s="55" t="s">
        <v>64</v>
      </c>
      <c r="B3463" s="46" t="s">
        <v>20562</v>
      </c>
      <c r="C3463" s="55" t="s">
        <v>20570</v>
      </c>
      <c r="D3463" s="46">
        <v>0.0</v>
      </c>
      <c r="E3463" s="46">
        <v>0.0</v>
      </c>
      <c r="F3463" s="46">
        <v>3.0</v>
      </c>
      <c r="G3463" s="46">
        <v>0.0</v>
      </c>
      <c r="H3463" s="46">
        <v>0.0</v>
      </c>
      <c r="I3463" s="46">
        <v>0.0</v>
      </c>
      <c r="J3463" s="3"/>
      <c r="K3463" s="56"/>
    </row>
    <row r="3464" ht="32.25" customHeight="1">
      <c r="A3464" s="55" t="s">
        <v>64</v>
      </c>
      <c r="B3464" s="46" t="s">
        <v>20562</v>
      </c>
      <c r="C3464" s="55" t="s">
        <v>20573</v>
      </c>
      <c r="D3464" s="46">
        <v>0.0</v>
      </c>
      <c r="E3464" s="46">
        <v>0.0</v>
      </c>
      <c r="F3464" s="46">
        <v>2.0</v>
      </c>
      <c r="G3464" s="46">
        <v>0.0</v>
      </c>
      <c r="H3464" s="46">
        <v>0.0</v>
      </c>
      <c r="I3464" s="46">
        <v>0.0</v>
      </c>
      <c r="J3464" s="3"/>
      <c r="K3464" s="56"/>
    </row>
    <row r="3465" ht="32.25" customHeight="1">
      <c r="A3465" s="55" t="s">
        <v>64</v>
      </c>
      <c r="B3465" s="46" t="s">
        <v>20562</v>
      </c>
      <c r="C3465" s="55" t="s">
        <v>20579</v>
      </c>
      <c r="D3465" s="46">
        <v>0.0</v>
      </c>
      <c r="E3465" s="46">
        <v>0.0</v>
      </c>
      <c r="F3465" s="46">
        <v>2.0</v>
      </c>
      <c r="G3465" s="46">
        <v>0.0</v>
      </c>
      <c r="H3465" s="46">
        <v>0.0</v>
      </c>
      <c r="I3465" s="46">
        <v>0.0</v>
      </c>
      <c r="J3465" s="3"/>
      <c r="K3465" s="56"/>
    </row>
    <row r="3466" ht="32.25" customHeight="1">
      <c r="A3466" s="55" t="s">
        <v>64</v>
      </c>
      <c r="B3466" s="46" t="s">
        <v>20562</v>
      </c>
      <c r="C3466" s="55" t="s">
        <v>20583</v>
      </c>
      <c r="D3466" s="46">
        <v>0.0</v>
      </c>
      <c r="E3466" s="46">
        <v>0.0</v>
      </c>
      <c r="F3466" s="46">
        <v>2.0</v>
      </c>
      <c r="G3466" s="46">
        <v>0.0</v>
      </c>
      <c r="H3466" s="46">
        <v>0.0</v>
      </c>
      <c r="I3466" s="46">
        <v>0.0</v>
      </c>
      <c r="J3466" s="3"/>
      <c r="K3466" s="56"/>
    </row>
    <row r="3467" ht="32.25" customHeight="1">
      <c r="A3467" s="55" t="s">
        <v>64</v>
      </c>
      <c r="B3467" s="46" t="s">
        <v>20562</v>
      </c>
      <c r="C3467" s="55" t="s">
        <v>20586</v>
      </c>
      <c r="D3467" s="46">
        <v>0.0</v>
      </c>
      <c r="E3467" s="46">
        <v>0.0</v>
      </c>
      <c r="F3467" s="46">
        <v>2.0</v>
      </c>
      <c r="G3467" s="46">
        <v>0.0</v>
      </c>
      <c r="H3467" s="46">
        <v>0.0</v>
      </c>
      <c r="I3467" s="46">
        <v>0.0</v>
      </c>
      <c r="J3467" s="3"/>
      <c r="K3467" s="56"/>
    </row>
    <row r="3468" ht="32.25" customHeight="1">
      <c r="A3468" s="55" t="s">
        <v>64</v>
      </c>
      <c r="B3468" s="46" t="s">
        <v>20562</v>
      </c>
      <c r="C3468" s="55" t="s">
        <v>20590</v>
      </c>
      <c r="D3468" s="46">
        <v>0.0</v>
      </c>
      <c r="E3468" s="46">
        <v>0.0</v>
      </c>
      <c r="F3468" s="46">
        <v>2.0</v>
      </c>
      <c r="G3468" s="46">
        <v>0.0</v>
      </c>
      <c r="H3468" s="46">
        <v>0.0</v>
      </c>
      <c r="I3468" s="46">
        <v>0.0</v>
      </c>
      <c r="J3468" s="3"/>
      <c r="K3468" s="56"/>
    </row>
    <row r="3469" ht="32.25" customHeight="1">
      <c r="A3469" s="55" t="s">
        <v>64</v>
      </c>
      <c r="B3469" s="46" t="s">
        <v>20562</v>
      </c>
      <c r="C3469" s="55" t="s">
        <v>20594</v>
      </c>
      <c r="D3469" s="46">
        <v>0.0</v>
      </c>
      <c r="E3469" s="46">
        <v>0.0</v>
      </c>
      <c r="F3469" s="46">
        <v>1.0</v>
      </c>
      <c r="G3469" s="46">
        <v>0.0</v>
      </c>
      <c r="H3469" s="46">
        <v>0.0</v>
      </c>
      <c r="I3469" s="46">
        <v>0.0</v>
      </c>
      <c r="J3469" s="3"/>
      <c r="K3469" s="56"/>
    </row>
    <row r="3470" ht="32.25" customHeight="1">
      <c r="A3470" s="55" t="s">
        <v>64</v>
      </c>
      <c r="B3470" s="46" t="s">
        <v>20562</v>
      </c>
      <c r="C3470" s="55" t="s">
        <v>20599</v>
      </c>
      <c r="D3470" s="46">
        <v>0.0</v>
      </c>
      <c r="E3470" s="46">
        <v>0.0</v>
      </c>
      <c r="F3470" s="46">
        <v>1.0</v>
      </c>
      <c r="G3470" s="46">
        <v>0.0</v>
      </c>
      <c r="H3470" s="46">
        <v>0.0</v>
      </c>
      <c r="I3470" s="46">
        <v>0.0</v>
      </c>
      <c r="J3470" s="3"/>
      <c r="K3470" s="56"/>
    </row>
    <row r="3471" ht="32.25" customHeight="1">
      <c r="A3471" s="55" t="s">
        <v>64</v>
      </c>
      <c r="B3471" s="46" t="s">
        <v>20562</v>
      </c>
      <c r="C3471" s="55" t="s">
        <v>20603</v>
      </c>
      <c r="D3471" s="46">
        <v>0.0</v>
      </c>
      <c r="E3471" s="46">
        <v>0.0</v>
      </c>
      <c r="F3471" s="46">
        <v>1.0</v>
      </c>
      <c r="G3471" s="46">
        <v>0.0</v>
      </c>
      <c r="H3471" s="46">
        <v>0.0</v>
      </c>
      <c r="I3471" s="46">
        <v>0.0</v>
      </c>
      <c r="J3471" s="3"/>
      <c r="K3471" s="56"/>
    </row>
    <row r="3472" ht="32.25" customHeight="1">
      <c r="A3472" s="55" t="s">
        <v>64</v>
      </c>
      <c r="B3472" s="46" t="s">
        <v>20605</v>
      </c>
      <c r="C3472" s="55" t="s">
        <v>20607</v>
      </c>
      <c r="D3472" s="46">
        <v>0.0</v>
      </c>
      <c r="E3472" s="46">
        <v>0.0</v>
      </c>
      <c r="F3472" s="46">
        <v>76.0</v>
      </c>
      <c r="G3472" s="46">
        <v>0.0</v>
      </c>
      <c r="H3472" s="46">
        <v>0.0</v>
      </c>
      <c r="I3472" s="46">
        <v>0.0</v>
      </c>
      <c r="J3472" s="3"/>
      <c r="K3472" s="56"/>
    </row>
    <row r="3473" ht="32.25" customHeight="1">
      <c r="A3473" s="55" t="s">
        <v>64</v>
      </c>
      <c r="B3473" s="46" t="s">
        <v>20605</v>
      </c>
      <c r="C3473" s="55" t="s">
        <v>20610</v>
      </c>
      <c r="D3473" s="46">
        <v>0.0</v>
      </c>
      <c r="E3473" s="46">
        <v>0.0</v>
      </c>
      <c r="F3473" s="46">
        <v>58.0</v>
      </c>
      <c r="G3473" s="46">
        <v>0.0</v>
      </c>
      <c r="H3473" s="46">
        <v>0.0</v>
      </c>
      <c r="I3473" s="46">
        <v>0.0</v>
      </c>
      <c r="J3473" s="3"/>
      <c r="K3473" s="56"/>
    </row>
    <row r="3474" ht="32.25" customHeight="1">
      <c r="A3474" s="55" t="s">
        <v>64</v>
      </c>
      <c r="B3474" s="46" t="s">
        <v>20605</v>
      </c>
      <c r="C3474" s="55" t="s">
        <v>20614</v>
      </c>
      <c r="D3474" s="46">
        <v>0.0</v>
      </c>
      <c r="E3474" s="46">
        <v>0.0</v>
      </c>
      <c r="F3474" s="46">
        <v>9.0</v>
      </c>
      <c r="G3474" s="46">
        <v>0.0</v>
      </c>
      <c r="H3474" s="46">
        <v>0.0</v>
      </c>
      <c r="I3474" s="46">
        <v>0.0</v>
      </c>
      <c r="J3474" s="3"/>
      <c r="K3474" s="56"/>
    </row>
    <row r="3475" ht="32.25" customHeight="1">
      <c r="A3475" s="55" t="s">
        <v>64</v>
      </c>
      <c r="B3475" s="46" t="s">
        <v>20605</v>
      </c>
      <c r="C3475" s="55" t="s">
        <v>20618</v>
      </c>
      <c r="D3475" s="46">
        <v>0.0</v>
      </c>
      <c r="E3475" s="46">
        <v>0.0</v>
      </c>
      <c r="F3475" s="46">
        <v>5.0</v>
      </c>
      <c r="G3475" s="46">
        <v>0.0</v>
      </c>
      <c r="H3475" s="46">
        <v>0.0</v>
      </c>
      <c r="I3475" s="46">
        <v>0.0</v>
      </c>
      <c r="J3475" s="3"/>
      <c r="K3475" s="56"/>
    </row>
    <row r="3476" ht="32.25" customHeight="1">
      <c r="A3476" s="55" t="s">
        <v>64</v>
      </c>
      <c r="B3476" s="46" t="s">
        <v>20605</v>
      </c>
      <c r="C3476" s="55" t="s">
        <v>20622</v>
      </c>
      <c r="D3476" s="46">
        <v>0.0</v>
      </c>
      <c r="E3476" s="46">
        <v>0.0</v>
      </c>
      <c r="F3476" s="46">
        <v>2.0</v>
      </c>
      <c r="G3476" s="46">
        <v>0.0</v>
      </c>
      <c r="H3476" s="46">
        <v>0.0</v>
      </c>
      <c r="I3476" s="46">
        <v>0.0</v>
      </c>
      <c r="J3476" s="3"/>
      <c r="K3476" s="56"/>
    </row>
    <row r="3477" ht="32.25" customHeight="1">
      <c r="A3477" s="55" t="s">
        <v>64</v>
      </c>
      <c r="B3477" s="46" t="s">
        <v>20605</v>
      </c>
      <c r="C3477" s="55" t="s">
        <v>20625</v>
      </c>
      <c r="D3477" s="46">
        <v>0.0</v>
      </c>
      <c r="E3477" s="46">
        <v>0.0</v>
      </c>
      <c r="F3477" s="46">
        <v>1.0</v>
      </c>
      <c r="G3477" s="46">
        <v>0.0</v>
      </c>
      <c r="H3477" s="46">
        <v>0.0</v>
      </c>
      <c r="I3477" s="46">
        <v>0.0</v>
      </c>
      <c r="J3477" s="3"/>
      <c r="K3477" s="56"/>
    </row>
    <row r="3478" ht="32.25" customHeight="1">
      <c r="A3478" s="55" t="s">
        <v>64</v>
      </c>
      <c r="B3478" s="46" t="s">
        <v>20605</v>
      </c>
      <c r="C3478" s="55" t="s">
        <v>20630</v>
      </c>
      <c r="D3478" s="46">
        <v>0.0</v>
      </c>
      <c r="E3478" s="46">
        <v>0.0</v>
      </c>
      <c r="F3478" s="46">
        <v>1.0</v>
      </c>
      <c r="G3478" s="46">
        <v>0.0</v>
      </c>
      <c r="H3478" s="46">
        <v>0.0</v>
      </c>
      <c r="I3478" s="46">
        <v>0.0</v>
      </c>
      <c r="J3478" s="3"/>
      <c r="K3478" s="56"/>
    </row>
    <row r="3479" ht="32.25" customHeight="1">
      <c r="A3479" s="55" t="s">
        <v>64</v>
      </c>
      <c r="B3479" s="46" t="s">
        <v>20605</v>
      </c>
      <c r="C3479" s="55" t="s">
        <v>20633</v>
      </c>
      <c r="D3479" s="46">
        <v>0.0</v>
      </c>
      <c r="E3479" s="46">
        <v>0.0</v>
      </c>
      <c r="F3479" s="46">
        <v>1.0</v>
      </c>
      <c r="G3479" s="46">
        <v>0.0</v>
      </c>
      <c r="H3479" s="46">
        <v>0.0</v>
      </c>
      <c r="I3479" s="46">
        <v>0.0</v>
      </c>
      <c r="J3479" s="3"/>
      <c r="K3479" s="56"/>
    </row>
    <row r="3480" ht="32.25" customHeight="1">
      <c r="A3480" s="55" t="s">
        <v>64</v>
      </c>
      <c r="B3480" s="46" t="s">
        <v>20605</v>
      </c>
      <c r="C3480" s="55" t="s">
        <v>20638</v>
      </c>
      <c r="D3480" s="46">
        <v>0.0</v>
      </c>
      <c r="E3480" s="46">
        <v>0.0</v>
      </c>
      <c r="F3480" s="46">
        <v>1.0</v>
      </c>
      <c r="G3480" s="46">
        <v>0.0</v>
      </c>
      <c r="H3480" s="46">
        <v>0.0</v>
      </c>
      <c r="I3480" s="46">
        <v>0.0</v>
      </c>
      <c r="J3480" s="3"/>
      <c r="K3480" s="56"/>
    </row>
    <row r="3481" ht="32.25" customHeight="1">
      <c r="A3481" s="55" t="s">
        <v>64</v>
      </c>
      <c r="B3481" s="46" t="s">
        <v>20605</v>
      </c>
      <c r="C3481" s="55" t="s">
        <v>20641</v>
      </c>
      <c r="D3481" s="46">
        <v>0.0</v>
      </c>
      <c r="E3481" s="46">
        <v>0.0</v>
      </c>
      <c r="F3481" s="46">
        <v>1.0</v>
      </c>
      <c r="G3481" s="46">
        <v>0.0</v>
      </c>
      <c r="H3481" s="46">
        <v>0.0</v>
      </c>
      <c r="I3481" s="46">
        <v>0.0</v>
      </c>
      <c r="J3481" s="3"/>
      <c r="K3481" s="56"/>
    </row>
    <row r="3482" ht="32.25" customHeight="1">
      <c r="A3482" s="55" t="s">
        <v>64</v>
      </c>
      <c r="B3482" s="46" t="s">
        <v>20645</v>
      </c>
      <c r="C3482" s="55" t="s">
        <v>20647</v>
      </c>
      <c r="D3482" s="46">
        <v>0.0</v>
      </c>
      <c r="E3482" s="46">
        <v>0.0</v>
      </c>
      <c r="F3482" s="46">
        <v>51.0</v>
      </c>
      <c r="G3482" s="46">
        <v>0.0</v>
      </c>
      <c r="H3482" s="46">
        <v>0.0</v>
      </c>
      <c r="I3482" s="46">
        <v>0.0</v>
      </c>
      <c r="J3482" s="3"/>
      <c r="K3482" s="56"/>
    </row>
    <row r="3483" ht="32.25" customHeight="1">
      <c r="A3483" s="55" t="s">
        <v>64</v>
      </c>
      <c r="B3483" s="46" t="s">
        <v>20645</v>
      </c>
      <c r="C3483" s="55" t="s">
        <v>20651</v>
      </c>
      <c r="D3483" s="46">
        <v>0.0</v>
      </c>
      <c r="E3483" s="46">
        <v>0.0</v>
      </c>
      <c r="F3483" s="46">
        <v>37.0</v>
      </c>
      <c r="G3483" s="46">
        <v>0.0</v>
      </c>
      <c r="H3483" s="46">
        <v>0.0</v>
      </c>
      <c r="I3483" s="46">
        <v>0.0</v>
      </c>
      <c r="J3483" s="3"/>
      <c r="K3483" s="56"/>
    </row>
    <row r="3484" ht="32.25" customHeight="1">
      <c r="A3484" s="55" t="s">
        <v>64</v>
      </c>
      <c r="B3484" s="46" t="s">
        <v>20645</v>
      </c>
      <c r="C3484" s="55" t="s">
        <v>20654</v>
      </c>
      <c r="D3484" s="46">
        <v>0.0</v>
      </c>
      <c r="E3484" s="46">
        <v>0.0</v>
      </c>
      <c r="F3484" s="46">
        <v>1.0</v>
      </c>
      <c r="G3484" s="46">
        <v>0.0</v>
      </c>
      <c r="H3484" s="46">
        <v>0.0</v>
      </c>
      <c r="I3484" s="46">
        <v>0.0</v>
      </c>
      <c r="J3484" s="3"/>
      <c r="K3484" s="56"/>
    </row>
    <row r="3485" ht="32.25" customHeight="1">
      <c r="A3485" s="55" t="s">
        <v>64</v>
      </c>
      <c r="B3485" s="46" t="s">
        <v>20645</v>
      </c>
      <c r="C3485" s="55" t="s">
        <v>20657</v>
      </c>
      <c r="D3485" s="46">
        <v>0.0</v>
      </c>
      <c r="E3485" s="46">
        <v>0.0</v>
      </c>
      <c r="F3485" s="46">
        <v>1.0</v>
      </c>
      <c r="G3485" s="46">
        <v>0.0</v>
      </c>
      <c r="H3485" s="46">
        <v>0.0</v>
      </c>
      <c r="I3485" s="46">
        <v>0.0</v>
      </c>
      <c r="J3485" s="3"/>
      <c r="K3485" s="56"/>
    </row>
    <row r="3486" ht="32.25" customHeight="1">
      <c r="A3486" s="55" t="s">
        <v>64</v>
      </c>
      <c r="B3486" s="46" t="s">
        <v>20661</v>
      </c>
      <c r="C3486" s="55" t="s">
        <v>20662</v>
      </c>
      <c r="D3486" s="46">
        <v>0.0</v>
      </c>
      <c r="E3486" s="46">
        <v>0.0</v>
      </c>
      <c r="F3486" s="46">
        <v>1.0</v>
      </c>
      <c r="G3486" s="46">
        <v>0.0</v>
      </c>
      <c r="H3486" s="46">
        <v>0.0</v>
      </c>
      <c r="I3486" s="46">
        <v>0.0</v>
      </c>
      <c r="J3486" s="3"/>
      <c r="K3486" s="56"/>
    </row>
    <row r="3487" ht="32.25" customHeight="1">
      <c r="A3487" s="55" t="s">
        <v>64</v>
      </c>
      <c r="B3487" s="46" t="s">
        <v>20661</v>
      </c>
      <c r="C3487" s="55" t="s">
        <v>20666</v>
      </c>
      <c r="D3487" s="46">
        <v>0.0</v>
      </c>
      <c r="E3487" s="46">
        <v>0.0</v>
      </c>
      <c r="F3487" s="46">
        <v>1.0</v>
      </c>
      <c r="G3487" s="46">
        <v>0.0</v>
      </c>
      <c r="H3487" s="46">
        <v>0.0</v>
      </c>
      <c r="I3487" s="46">
        <v>0.0</v>
      </c>
      <c r="J3487" s="3"/>
      <c r="K3487" s="56"/>
    </row>
    <row r="3488" ht="32.25" customHeight="1">
      <c r="A3488" s="55" t="s">
        <v>64</v>
      </c>
      <c r="B3488" s="46" t="s">
        <v>20661</v>
      </c>
      <c r="C3488" s="55" t="s">
        <v>20669</v>
      </c>
      <c r="D3488" s="46">
        <v>0.0</v>
      </c>
      <c r="E3488" s="46">
        <v>0.0</v>
      </c>
      <c r="F3488" s="46">
        <v>1.0</v>
      </c>
      <c r="G3488" s="46">
        <v>0.0</v>
      </c>
      <c r="H3488" s="46">
        <v>0.0</v>
      </c>
      <c r="I3488" s="46">
        <v>0.0</v>
      </c>
      <c r="J3488" s="3"/>
      <c r="K3488" s="56"/>
    </row>
    <row r="3489" ht="32.25" customHeight="1">
      <c r="A3489" s="55" t="s">
        <v>64</v>
      </c>
      <c r="B3489" s="46" t="s">
        <v>20661</v>
      </c>
      <c r="C3489" s="55" t="s">
        <v>20672</v>
      </c>
      <c r="D3489" s="46">
        <v>0.0</v>
      </c>
      <c r="E3489" s="46">
        <v>0.0</v>
      </c>
      <c r="F3489" s="46">
        <v>1.0</v>
      </c>
      <c r="G3489" s="46">
        <v>0.0</v>
      </c>
      <c r="H3489" s="46">
        <v>0.0</v>
      </c>
      <c r="I3489" s="46">
        <v>0.0</v>
      </c>
      <c r="J3489" s="3"/>
      <c r="K3489" s="56"/>
    </row>
    <row r="3490" ht="32.25" customHeight="1">
      <c r="A3490" s="55" t="s">
        <v>64</v>
      </c>
      <c r="B3490" s="46" t="s">
        <v>20661</v>
      </c>
      <c r="C3490" s="55" t="s">
        <v>20677</v>
      </c>
      <c r="D3490" s="46">
        <v>0.0</v>
      </c>
      <c r="E3490" s="46">
        <v>0.0</v>
      </c>
      <c r="F3490" s="46">
        <v>1.0</v>
      </c>
      <c r="G3490" s="46">
        <v>0.0</v>
      </c>
      <c r="H3490" s="46">
        <v>0.0</v>
      </c>
      <c r="I3490" s="46">
        <v>0.0</v>
      </c>
      <c r="J3490" s="3"/>
      <c r="K3490" s="56"/>
    </row>
    <row r="3491" ht="32.25" customHeight="1">
      <c r="A3491" s="55" t="s">
        <v>64</v>
      </c>
      <c r="B3491" s="46" t="s">
        <v>20681</v>
      </c>
      <c r="C3491" s="55" t="s">
        <v>20683</v>
      </c>
      <c r="D3491" s="46">
        <v>0.0</v>
      </c>
      <c r="E3491" s="46">
        <v>0.0</v>
      </c>
      <c r="F3491" s="46">
        <v>1.0</v>
      </c>
      <c r="G3491" s="46">
        <v>0.0</v>
      </c>
      <c r="H3491" s="46">
        <v>0.0</v>
      </c>
      <c r="I3491" s="46">
        <v>53.0</v>
      </c>
      <c r="J3491" s="3"/>
      <c r="K3491" s="56"/>
    </row>
    <row r="3492" ht="32.25" customHeight="1">
      <c r="A3492" s="55" t="s">
        <v>64</v>
      </c>
      <c r="B3492" s="46" t="s">
        <v>20681</v>
      </c>
      <c r="C3492" s="55" t="s">
        <v>20686</v>
      </c>
      <c r="D3492" s="46">
        <v>0.0</v>
      </c>
      <c r="E3492" s="46">
        <v>26.0</v>
      </c>
      <c r="F3492" s="46">
        <v>1.0</v>
      </c>
      <c r="G3492" s="46">
        <v>0.0</v>
      </c>
      <c r="H3492" s="46">
        <v>0.0</v>
      </c>
      <c r="I3492" s="46">
        <v>17.0</v>
      </c>
      <c r="J3492" s="3"/>
      <c r="K3492" s="56"/>
    </row>
    <row r="3493" ht="32.25" customHeight="1">
      <c r="A3493" s="55" t="s">
        <v>64</v>
      </c>
      <c r="B3493" s="46" t="s">
        <v>20681</v>
      </c>
      <c r="C3493" s="55" t="s">
        <v>20689</v>
      </c>
      <c r="D3493" s="46">
        <v>0.0</v>
      </c>
      <c r="E3493" s="46">
        <v>23.0</v>
      </c>
      <c r="F3493" s="46">
        <v>1.0</v>
      </c>
      <c r="G3493" s="46">
        <v>0.0</v>
      </c>
      <c r="H3493" s="46">
        <v>0.0</v>
      </c>
      <c r="I3493" s="46">
        <v>0.0</v>
      </c>
      <c r="J3493" s="3"/>
      <c r="K3493" s="56"/>
    </row>
    <row r="3494" ht="32.25" customHeight="1">
      <c r="A3494" s="55" t="s">
        <v>64</v>
      </c>
      <c r="B3494" s="46" t="s">
        <v>20681</v>
      </c>
      <c r="C3494" s="55" t="s">
        <v>20693</v>
      </c>
      <c r="D3494" s="46">
        <v>0.0</v>
      </c>
      <c r="E3494" s="46">
        <v>18.0</v>
      </c>
      <c r="F3494" s="46">
        <v>1.0</v>
      </c>
      <c r="G3494" s="46">
        <v>0.0</v>
      </c>
      <c r="H3494" s="46">
        <v>0.0</v>
      </c>
      <c r="I3494" s="46">
        <v>0.0</v>
      </c>
      <c r="J3494" s="3"/>
      <c r="K3494" s="56"/>
    </row>
    <row r="3495" ht="32.25" customHeight="1">
      <c r="A3495" s="55" t="s">
        <v>64</v>
      </c>
      <c r="B3495" s="46" t="s">
        <v>20681</v>
      </c>
      <c r="C3495" s="55" t="s">
        <v>20697</v>
      </c>
      <c r="D3495" s="46">
        <v>0.0</v>
      </c>
      <c r="E3495" s="46">
        <v>14.0</v>
      </c>
      <c r="F3495" s="46">
        <v>1.0</v>
      </c>
      <c r="G3495" s="46">
        <v>0.0</v>
      </c>
      <c r="H3495" s="46">
        <v>0.0</v>
      </c>
      <c r="I3495" s="46">
        <v>0.0</v>
      </c>
      <c r="J3495" s="3"/>
      <c r="K3495" s="56"/>
    </row>
    <row r="3496" ht="32.25" customHeight="1">
      <c r="A3496" s="55" t="s">
        <v>64</v>
      </c>
      <c r="B3496" s="46" t="s">
        <v>20699</v>
      </c>
      <c r="C3496" s="55" t="s">
        <v>20700</v>
      </c>
      <c r="D3496" s="46">
        <v>0.0</v>
      </c>
      <c r="E3496" s="46">
        <v>0.0</v>
      </c>
      <c r="F3496" s="46">
        <v>5.0</v>
      </c>
      <c r="G3496" s="46">
        <v>0.0</v>
      </c>
      <c r="H3496" s="46">
        <v>0.0</v>
      </c>
      <c r="I3496" s="46">
        <v>0.0</v>
      </c>
      <c r="J3496" s="3"/>
      <c r="K3496" s="56"/>
    </row>
    <row r="3497" ht="32.25" customHeight="1">
      <c r="A3497" s="55" t="s">
        <v>64</v>
      </c>
      <c r="B3497" s="46" t="s">
        <v>20699</v>
      </c>
      <c r="C3497" s="55" t="s">
        <v>20704</v>
      </c>
      <c r="D3497" s="46">
        <v>0.0</v>
      </c>
      <c r="E3497" s="46">
        <v>0.0</v>
      </c>
      <c r="F3497" s="46">
        <v>2.0</v>
      </c>
      <c r="G3497" s="46">
        <v>0.0</v>
      </c>
      <c r="H3497" s="46">
        <v>0.0</v>
      </c>
      <c r="I3497" s="46">
        <v>0.0</v>
      </c>
      <c r="J3497" s="3"/>
      <c r="K3497" s="56"/>
    </row>
    <row r="3498" ht="32.25" customHeight="1">
      <c r="A3498" s="55" t="s">
        <v>64</v>
      </c>
      <c r="B3498" s="46" t="s">
        <v>20699</v>
      </c>
      <c r="C3498" s="55" t="s">
        <v>20708</v>
      </c>
      <c r="D3498" s="46">
        <v>0.0</v>
      </c>
      <c r="E3498" s="46">
        <v>0.0</v>
      </c>
      <c r="F3498" s="46">
        <v>1.0</v>
      </c>
      <c r="G3498" s="46">
        <v>0.0</v>
      </c>
      <c r="H3498" s="46">
        <v>0.0</v>
      </c>
      <c r="I3498" s="46">
        <v>0.0</v>
      </c>
      <c r="J3498" s="3"/>
      <c r="K3498" s="56"/>
    </row>
    <row r="3499" ht="32.25" customHeight="1">
      <c r="A3499" s="55" t="s">
        <v>64</v>
      </c>
      <c r="B3499" s="46" t="s">
        <v>20699</v>
      </c>
      <c r="C3499" s="55" t="s">
        <v>20711</v>
      </c>
      <c r="D3499" s="46">
        <v>0.0</v>
      </c>
      <c r="E3499" s="46">
        <v>0.0</v>
      </c>
      <c r="F3499" s="46">
        <v>1.0</v>
      </c>
      <c r="G3499" s="46">
        <v>0.0</v>
      </c>
      <c r="H3499" s="46">
        <v>0.0</v>
      </c>
      <c r="I3499" s="46">
        <v>0.0</v>
      </c>
      <c r="J3499" s="3"/>
      <c r="K3499" s="56"/>
    </row>
    <row r="3500" ht="32.25" customHeight="1">
      <c r="A3500" s="55" t="s">
        <v>64</v>
      </c>
      <c r="B3500" s="46" t="s">
        <v>20699</v>
      </c>
      <c r="C3500" s="55" t="s">
        <v>20715</v>
      </c>
      <c r="D3500" s="46">
        <v>0.0</v>
      </c>
      <c r="E3500" s="46">
        <v>0.0</v>
      </c>
      <c r="F3500" s="46">
        <v>1.0</v>
      </c>
      <c r="G3500" s="46">
        <v>0.0</v>
      </c>
      <c r="H3500" s="46">
        <v>0.0</v>
      </c>
      <c r="I3500" s="46">
        <v>0.0</v>
      </c>
      <c r="J3500" s="3"/>
      <c r="K3500" s="56"/>
    </row>
    <row r="3501" ht="32.25" customHeight="1">
      <c r="A3501" s="55" t="s">
        <v>64</v>
      </c>
      <c r="B3501" s="46" t="s">
        <v>20718</v>
      </c>
      <c r="C3501" s="55" t="s">
        <v>20719</v>
      </c>
      <c r="D3501" s="46">
        <v>0.0</v>
      </c>
      <c r="E3501" s="46">
        <v>0.0</v>
      </c>
      <c r="F3501" s="46">
        <v>1.0</v>
      </c>
      <c r="G3501" s="46">
        <v>0.0</v>
      </c>
      <c r="H3501" s="46">
        <v>0.0</v>
      </c>
      <c r="I3501" s="46">
        <v>9.0</v>
      </c>
      <c r="J3501" s="3"/>
      <c r="K3501" s="56"/>
    </row>
    <row r="3502" ht="32.25" customHeight="1">
      <c r="A3502" s="55" t="s">
        <v>64</v>
      </c>
      <c r="B3502" s="46" t="s">
        <v>20718</v>
      </c>
      <c r="C3502" s="55" t="s">
        <v>20722</v>
      </c>
      <c r="D3502" s="46">
        <v>0.0</v>
      </c>
      <c r="E3502" s="46">
        <v>0.0</v>
      </c>
      <c r="F3502" s="46">
        <v>0.0</v>
      </c>
      <c r="G3502" s="46">
        <v>0.0</v>
      </c>
      <c r="H3502" s="46">
        <v>0.0</v>
      </c>
      <c r="I3502" s="46">
        <v>7.0</v>
      </c>
      <c r="J3502" s="3"/>
      <c r="K3502" s="56"/>
    </row>
    <row r="3503" ht="32.25" customHeight="1">
      <c r="A3503" s="55" t="s">
        <v>64</v>
      </c>
      <c r="B3503" s="46" t="s">
        <v>20718</v>
      </c>
      <c r="C3503" s="55" t="s">
        <v>20727</v>
      </c>
      <c r="D3503" s="46">
        <v>0.0</v>
      </c>
      <c r="E3503" s="46">
        <v>0.0</v>
      </c>
      <c r="F3503" s="46">
        <v>0.0</v>
      </c>
      <c r="G3503" s="46">
        <v>0.0</v>
      </c>
      <c r="H3503" s="46">
        <v>0.0</v>
      </c>
      <c r="I3503" s="46">
        <v>7.0</v>
      </c>
      <c r="J3503" s="3"/>
      <c r="K3503" s="56"/>
    </row>
    <row r="3504" ht="32.25" customHeight="1">
      <c r="A3504" s="55" t="s">
        <v>64</v>
      </c>
      <c r="B3504" s="46" t="s">
        <v>20718</v>
      </c>
      <c r="C3504" s="55" t="s">
        <v>20731</v>
      </c>
      <c r="D3504" s="46">
        <v>0.0</v>
      </c>
      <c r="E3504" s="46">
        <v>0.0</v>
      </c>
      <c r="F3504" s="46">
        <v>1.0</v>
      </c>
      <c r="G3504" s="46">
        <v>0.0</v>
      </c>
      <c r="H3504" s="46">
        <v>0.0</v>
      </c>
      <c r="I3504" s="46">
        <v>5.0</v>
      </c>
      <c r="J3504" s="3"/>
      <c r="K3504" s="56"/>
    </row>
    <row r="3505" ht="32.25" customHeight="1">
      <c r="A3505" s="55" t="s">
        <v>64</v>
      </c>
      <c r="B3505" s="46" t="s">
        <v>20718</v>
      </c>
      <c r="C3505" s="55" t="s">
        <v>20734</v>
      </c>
      <c r="D3505" s="46">
        <v>0.0</v>
      </c>
      <c r="E3505" s="46">
        <v>0.0</v>
      </c>
      <c r="F3505" s="46">
        <v>1.0</v>
      </c>
      <c r="G3505" s="46">
        <v>0.0</v>
      </c>
      <c r="H3505" s="46">
        <v>0.0</v>
      </c>
      <c r="I3505" s="46">
        <v>4.0</v>
      </c>
      <c r="J3505" s="3"/>
      <c r="K3505" s="56"/>
    </row>
    <row r="3506" ht="32.25" customHeight="1">
      <c r="A3506" s="55" t="s">
        <v>64</v>
      </c>
      <c r="B3506" s="46" t="s">
        <v>20718</v>
      </c>
      <c r="C3506" s="55" t="s">
        <v>20737</v>
      </c>
      <c r="D3506" s="46">
        <v>0.0</v>
      </c>
      <c r="E3506" s="46">
        <v>0.0</v>
      </c>
      <c r="F3506" s="46">
        <v>1.0</v>
      </c>
      <c r="G3506" s="46">
        <v>0.0</v>
      </c>
      <c r="H3506" s="46">
        <v>0.0</v>
      </c>
      <c r="I3506" s="46">
        <v>0.0</v>
      </c>
      <c r="J3506" s="3"/>
      <c r="K3506" s="56"/>
    </row>
    <row r="3507" ht="32.25" customHeight="1">
      <c r="A3507" s="55" t="s">
        <v>64</v>
      </c>
      <c r="B3507" s="46" t="s">
        <v>20718</v>
      </c>
      <c r="C3507" s="55" t="s">
        <v>20739</v>
      </c>
      <c r="D3507" s="46">
        <v>0.0</v>
      </c>
      <c r="E3507" s="46">
        <v>0.0</v>
      </c>
      <c r="F3507" s="46">
        <v>1.0</v>
      </c>
      <c r="G3507" s="46">
        <v>0.0</v>
      </c>
      <c r="H3507" s="46">
        <v>0.0</v>
      </c>
      <c r="I3507" s="46">
        <v>0.0</v>
      </c>
      <c r="J3507" s="3"/>
      <c r="K3507" s="56"/>
    </row>
    <row r="3508" ht="32.25" customHeight="1">
      <c r="A3508" s="55" t="s">
        <v>64</v>
      </c>
      <c r="B3508" s="46" t="s">
        <v>20718</v>
      </c>
      <c r="C3508" s="55" t="s">
        <v>20743</v>
      </c>
      <c r="D3508" s="46">
        <v>0.0</v>
      </c>
      <c r="E3508" s="46">
        <v>0.0</v>
      </c>
      <c r="F3508" s="46">
        <v>1.0</v>
      </c>
      <c r="G3508" s="46">
        <v>0.0</v>
      </c>
      <c r="H3508" s="46">
        <v>0.0</v>
      </c>
      <c r="I3508" s="46">
        <v>0.0</v>
      </c>
      <c r="J3508" s="3"/>
      <c r="K3508" s="56"/>
    </row>
    <row r="3509" ht="32.25" customHeight="1">
      <c r="A3509" s="55" t="s">
        <v>64</v>
      </c>
      <c r="B3509" s="46" t="s">
        <v>20718</v>
      </c>
      <c r="C3509" s="55" t="s">
        <v>20746</v>
      </c>
      <c r="D3509" s="46">
        <v>0.0</v>
      </c>
      <c r="E3509" s="46">
        <v>0.0</v>
      </c>
      <c r="F3509" s="46">
        <v>1.0</v>
      </c>
      <c r="G3509" s="46">
        <v>0.0</v>
      </c>
      <c r="H3509" s="46">
        <v>0.0</v>
      </c>
      <c r="I3509" s="46">
        <v>0.0</v>
      </c>
      <c r="J3509" s="3"/>
      <c r="K3509" s="56"/>
    </row>
    <row r="3510" ht="32.25" customHeight="1">
      <c r="A3510" s="55" t="s">
        <v>64</v>
      </c>
      <c r="B3510" s="46" t="s">
        <v>20718</v>
      </c>
      <c r="C3510" s="55" t="s">
        <v>20750</v>
      </c>
      <c r="D3510" s="46">
        <v>0.0</v>
      </c>
      <c r="E3510" s="46">
        <v>0.0</v>
      </c>
      <c r="F3510" s="46">
        <v>1.0</v>
      </c>
      <c r="G3510" s="46">
        <v>0.0</v>
      </c>
      <c r="H3510" s="46">
        <v>0.0</v>
      </c>
      <c r="I3510" s="46">
        <v>0.0</v>
      </c>
      <c r="J3510" s="3"/>
      <c r="K3510" s="56"/>
    </row>
    <row r="3511" ht="32.25" customHeight="1">
      <c r="A3511" s="55" t="s">
        <v>64</v>
      </c>
      <c r="B3511" s="46" t="s">
        <v>20754</v>
      </c>
      <c r="C3511" s="55" t="s">
        <v>20755</v>
      </c>
      <c r="D3511" s="46">
        <v>0.0</v>
      </c>
      <c r="E3511" s="46">
        <v>20.0</v>
      </c>
      <c r="F3511" s="46">
        <v>73.0</v>
      </c>
      <c r="G3511" s="46">
        <v>0.0</v>
      </c>
      <c r="H3511" s="46">
        <v>0.0</v>
      </c>
      <c r="I3511" s="46">
        <v>0.0</v>
      </c>
      <c r="J3511" s="3"/>
      <c r="K3511" s="56"/>
    </row>
    <row r="3512" ht="32.25" customHeight="1">
      <c r="A3512" s="55" t="s">
        <v>64</v>
      </c>
      <c r="B3512" s="46" t="s">
        <v>20754</v>
      </c>
      <c r="C3512" s="55" t="s">
        <v>20759</v>
      </c>
      <c r="D3512" s="46">
        <v>0.0</v>
      </c>
      <c r="E3512" s="46">
        <v>27.0</v>
      </c>
      <c r="F3512" s="46">
        <v>1.0</v>
      </c>
      <c r="G3512" s="46">
        <v>0.0</v>
      </c>
      <c r="H3512" s="46">
        <v>0.0</v>
      </c>
      <c r="I3512" s="46">
        <v>0.0</v>
      </c>
      <c r="J3512" s="3"/>
      <c r="K3512" s="56"/>
    </row>
    <row r="3513" ht="32.25" customHeight="1">
      <c r="A3513" s="55" t="s">
        <v>64</v>
      </c>
      <c r="B3513" s="46" t="s">
        <v>20754</v>
      </c>
      <c r="C3513" s="55" t="s">
        <v>20766</v>
      </c>
      <c r="D3513" s="46">
        <v>0.0</v>
      </c>
      <c r="E3513" s="46">
        <v>25.0</v>
      </c>
      <c r="F3513" s="46">
        <v>1.0</v>
      </c>
      <c r="G3513" s="46">
        <v>0.0</v>
      </c>
      <c r="H3513" s="46">
        <v>0.0</v>
      </c>
      <c r="I3513" s="46">
        <v>0.0</v>
      </c>
      <c r="J3513" s="3"/>
      <c r="K3513" s="56"/>
    </row>
    <row r="3514" ht="32.25" customHeight="1">
      <c r="A3514" s="55" t="s">
        <v>64</v>
      </c>
      <c r="B3514" s="46" t="s">
        <v>20754</v>
      </c>
      <c r="C3514" s="55" t="s">
        <v>20772</v>
      </c>
      <c r="D3514" s="46">
        <v>0.0</v>
      </c>
      <c r="E3514" s="46">
        <v>14.0</v>
      </c>
      <c r="F3514" s="46">
        <v>1.0</v>
      </c>
      <c r="G3514" s="46">
        <v>0.0</v>
      </c>
      <c r="H3514" s="46">
        <v>0.0</v>
      </c>
      <c r="I3514" s="46">
        <v>0.0</v>
      </c>
      <c r="J3514" s="3"/>
      <c r="K3514" s="56"/>
    </row>
    <row r="3515" ht="32.25" customHeight="1">
      <c r="A3515" s="55" t="s">
        <v>64</v>
      </c>
      <c r="B3515" s="46" t="s">
        <v>20754</v>
      </c>
      <c r="C3515" s="55" t="s">
        <v>20776</v>
      </c>
      <c r="D3515" s="46">
        <v>0.0</v>
      </c>
      <c r="E3515" s="46">
        <v>0.0</v>
      </c>
      <c r="F3515" s="46">
        <v>10.0</v>
      </c>
      <c r="G3515" s="46">
        <v>0.0</v>
      </c>
      <c r="H3515" s="46">
        <v>0.0</v>
      </c>
      <c r="I3515" s="46">
        <v>0.0</v>
      </c>
      <c r="J3515" s="3"/>
      <c r="K3515" s="56"/>
    </row>
    <row r="3516" ht="32.25" customHeight="1">
      <c r="A3516" s="55" t="s">
        <v>64</v>
      </c>
      <c r="B3516" s="46" t="s">
        <v>20754</v>
      </c>
      <c r="C3516" s="55" t="s">
        <v>20779</v>
      </c>
      <c r="D3516" s="46">
        <v>0.0</v>
      </c>
      <c r="E3516" s="46">
        <v>0.0</v>
      </c>
      <c r="F3516" s="46">
        <v>4.0</v>
      </c>
      <c r="G3516" s="46">
        <v>0.0</v>
      </c>
      <c r="H3516" s="46">
        <v>0.0</v>
      </c>
      <c r="I3516" s="46">
        <v>0.0</v>
      </c>
      <c r="J3516" s="3"/>
      <c r="K3516" s="56"/>
    </row>
    <row r="3517" ht="32.25" customHeight="1">
      <c r="A3517" s="55" t="s">
        <v>64</v>
      </c>
      <c r="B3517" s="46" t="s">
        <v>20754</v>
      </c>
      <c r="C3517" s="55" t="s">
        <v>20782</v>
      </c>
      <c r="D3517" s="46">
        <v>0.0</v>
      </c>
      <c r="E3517" s="46">
        <v>0.0</v>
      </c>
      <c r="F3517" s="46">
        <v>1.0</v>
      </c>
      <c r="G3517" s="46">
        <v>0.0</v>
      </c>
      <c r="H3517" s="46">
        <v>0.0</v>
      </c>
      <c r="I3517" s="46">
        <v>0.0</v>
      </c>
      <c r="J3517" s="3"/>
      <c r="K3517" s="56"/>
    </row>
    <row r="3518" ht="32.25" customHeight="1">
      <c r="A3518" s="55" t="s">
        <v>64</v>
      </c>
      <c r="B3518" s="46" t="s">
        <v>20754</v>
      </c>
      <c r="C3518" s="55" t="s">
        <v>20788</v>
      </c>
      <c r="D3518" s="46">
        <v>0.0</v>
      </c>
      <c r="E3518" s="46">
        <v>0.0</v>
      </c>
      <c r="F3518" s="46">
        <v>1.0</v>
      </c>
      <c r="G3518" s="46">
        <v>0.0</v>
      </c>
      <c r="H3518" s="46">
        <v>0.0</v>
      </c>
      <c r="I3518" s="46">
        <v>0.0</v>
      </c>
      <c r="J3518" s="3"/>
      <c r="K3518" s="56"/>
    </row>
    <row r="3519" ht="32.25" customHeight="1">
      <c r="A3519" s="55" t="s">
        <v>64</v>
      </c>
      <c r="B3519" s="46" t="s">
        <v>20754</v>
      </c>
      <c r="C3519" s="55" t="s">
        <v>20793</v>
      </c>
      <c r="D3519" s="46">
        <v>0.0</v>
      </c>
      <c r="E3519" s="46">
        <v>0.0</v>
      </c>
      <c r="F3519" s="46">
        <v>1.0</v>
      </c>
      <c r="G3519" s="46">
        <v>0.0</v>
      </c>
      <c r="H3519" s="46">
        <v>0.0</v>
      </c>
      <c r="I3519" s="46">
        <v>0.0</v>
      </c>
      <c r="J3519" s="3"/>
      <c r="K3519" s="56"/>
    </row>
    <row r="3520" ht="32.25" customHeight="1">
      <c r="A3520" s="55" t="s">
        <v>64</v>
      </c>
      <c r="B3520" s="46" t="s">
        <v>20754</v>
      </c>
      <c r="C3520" s="55" t="s">
        <v>20796</v>
      </c>
      <c r="D3520" s="46">
        <v>0.0</v>
      </c>
      <c r="E3520" s="46">
        <v>0.0</v>
      </c>
      <c r="F3520" s="46">
        <v>1.0</v>
      </c>
      <c r="G3520" s="46">
        <v>0.0</v>
      </c>
      <c r="H3520" s="46">
        <v>0.0</v>
      </c>
      <c r="I3520" s="46">
        <v>0.0</v>
      </c>
      <c r="J3520" s="3"/>
      <c r="K3520" s="56"/>
    </row>
    <row r="3521" ht="32.25" customHeight="1">
      <c r="A3521" s="55" t="s">
        <v>64</v>
      </c>
      <c r="B3521" s="46" t="s">
        <v>20798</v>
      </c>
      <c r="C3521" s="55" t="s">
        <v>20800</v>
      </c>
      <c r="D3521" s="46">
        <v>0.0</v>
      </c>
      <c r="E3521" s="46">
        <v>0.0</v>
      </c>
      <c r="F3521" s="46">
        <v>1.0</v>
      </c>
      <c r="G3521" s="46">
        <v>0.0</v>
      </c>
      <c r="H3521" s="46">
        <v>0.0</v>
      </c>
      <c r="I3521" s="46">
        <v>6.0</v>
      </c>
      <c r="J3521" s="3"/>
      <c r="K3521" s="56"/>
    </row>
    <row r="3522" ht="32.25" customHeight="1">
      <c r="A3522" s="55" t="s">
        <v>64</v>
      </c>
      <c r="B3522" s="46" t="s">
        <v>20798</v>
      </c>
      <c r="C3522" s="55" t="s">
        <v>20805</v>
      </c>
      <c r="D3522" s="46">
        <v>0.0</v>
      </c>
      <c r="E3522" s="46">
        <v>0.0</v>
      </c>
      <c r="F3522" s="46">
        <v>2.0</v>
      </c>
      <c r="G3522" s="46">
        <v>0.0</v>
      </c>
      <c r="H3522" s="46">
        <v>0.0</v>
      </c>
      <c r="I3522" s="46">
        <v>4.0</v>
      </c>
      <c r="J3522" s="3"/>
      <c r="K3522" s="56"/>
    </row>
    <row r="3523" ht="32.25" customHeight="1">
      <c r="A3523" s="55" t="s">
        <v>64</v>
      </c>
      <c r="B3523" s="46" t="s">
        <v>20798</v>
      </c>
      <c r="C3523" s="55" t="s">
        <v>20810</v>
      </c>
      <c r="D3523" s="46">
        <v>0.0</v>
      </c>
      <c r="E3523" s="46">
        <v>0.0</v>
      </c>
      <c r="F3523" s="46">
        <v>0.0</v>
      </c>
      <c r="G3523" s="46">
        <v>0.0</v>
      </c>
      <c r="H3523" s="46">
        <v>0.0</v>
      </c>
      <c r="I3523" s="46">
        <v>5.0</v>
      </c>
      <c r="J3523" s="3"/>
      <c r="K3523" s="56"/>
    </row>
    <row r="3524" ht="32.25" customHeight="1">
      <c r="A3524" s="55" t="s">
        <v>64</v>
      </c>
      <c r="B3524" s="46" t="s">
        <v>20798</v>
      </c>
      <c r="C3524" s="55" t="s">
        <v>20813</v>
      </c>
      <c r="D3524" s="46">
        <v>0.0</v>
      </c>
      <c r="E3524" s="46">
        <v>0.0</v>
      </c>
      <c r="F3524" s="46">
        <v>1.0</v>
      </c>
      <c r="G3524" s="46">
        <v>0.0</v>
      </c>
      <c r="H3524" s="46">
        <v>0.0</v>
      </c>
      <c r="I3524" s="46">
        <v>4.0</v>
      </c>
      <c r="J3524" s="3"/>
      <c r="K3524" s="56"/>
    </row>
    <row r="3525" ht="32.25" customHeight="1">
      <c r="A3525" s="55" t="s">
        <v>64</v>
      </c>
      <c r="B3525" s="46" t="s">
        <v>20798</v>
      </c>
      <c r="C3525" s="55" t="s">
        <v>20816</v>
      </c>
      <c r="D3525" s="46">
        <v>0.0</v>
      </c>
      <c r="E3525" s="46">
        <v>0.0</v>
      </c>
      <c r="F3525" s="46">
        <v>0.0</v>
      </c>
      <c r="G3525" s="46">
        <v>0.0</v>
      </c>
      <c r="H3525" s="46">
        <v>0.0</v>
      </c>
      <c r="I3525" s="46">
        <v>3.0</v>
      </c>
      <c r="J3525" s="3"/>
      <c r="K3525" s="56"/>
    </row>
    <row r="3526" ht="32.25" customHeight="1">
      <c r="A3526" s="55" t="s">
        <v>64</v>
      </c>
      <c r="B3526" s="46" t="s">
        <v>20798</v>
      </c>
      <c r="C3526" s="55" t="s">
        <v>20820</v>
      </c>
      <c r="D3526" s="46">
        <v>0.0</v>
      </c>
      <c r="E3526" s="46">
        <v>0.0</v>
      </c>
      <c r="F3526" s="46">
        <v>0.0</v>
      </c>
      <c r="G3526" s="46">
        <v>0.0</v>
      </c>
      <c r="H3526" s="46">
        <v>0.0</v>
      </c>
      <c r="I3526" s="46">
        <v>2.0</v>
      </c>
      <c r="J3526" s="3"/>
      <c r="K3526" s="56"/>
    </row>
    <row r="3527" ht="32.25" customHeight="1">
      <c r="A3527" s="55" t="s">
        <v>64</v>
      </c>
      <c r="B3527" s="46" t="s">
        <v>20798</v>
      </c>
      <c r="C3527" s="55" t="s">
        <v>20823</v>
      </c>
      <c r="D3527" s="46">
        <v>0.0</v>
      </c>
      <c r="E3527" s="46">
        <v>0.0</v>
      </c>
      <c r="F3527" s="46">
        <v>0.0</v>
      </c>
      <c r="G3527" s="46">
        <v>0.0</v>
      </c>
      <c r="H3527" s="46">
        <v>0.0</v>
      </c>
      <c r="I3527" s="46">
        <v>2.0</v>
      </c>
      <c r="J3527" s="3"/>
      <c r="K3527" s="56"/>
    </row>
    <row r="3528" ht="32.25" customHeight="1">
      <c r="A3528" s="55" t="s">
        <v>64</v>
      </c>
      <c r="B3528" s="46" t="s">
        <v>20798</v>
      </c>
      <c r="C3528" s="55" t="s">
        <v>20828</v>
      </c>
      <c r="D3528" s="46">
        <v>0.0</v>
      </c>
      <c r="E3528" s="46">
        <v>0.0</v>
      </c>
      <c r="F3528" s="46">
        <v>0.0</v>
      </c>
      <c r="G3528" s="46">
        <v>0.0</v>
      </c>
      <c r="H3528" s="46">
        <v>0.0</v>
      </c>
      <c r="I3528" s="46">
        <v>2.0</v>
      </c>
      <c r="J3528" s="3"/>
      <c r="K3528" s="56"/>
    </row>
    <row r="3529" ht="32.25" customHeight="1">
      <c r="A3529" s="55" t="s">
        <v>64</v>
      </c>
      <c r="B3529" s="46" t="s">
        <v>20798</v>
      </c>
      <c r="C3529" s="55" t="s">
        <v>20831</v>
      </c>
      <c r="D3529" s="46">
        <v>0.0</v>
      </c>
      <c r="E3529" s="46">
        <v>0.0</v>
      </c>
      <c r="F3529" s="46">
        <v>1.0</v>
      </c>
      <c r="G3529" s="46">
        <v>0.0</v>
      </c>
      <c r="H3529" s="46">
        <v>0.0</v>
      </c>
      <c r="I3529" s="46">
        <v>0.0</v>
      </c>
      <c r="J3529" s="3"/>
      <c r="K3529" s="56"/>
    </row>
    <row r="3530" ht="32.25" customHeight="1">
      <c r="A3530" s="55" t="s">
        <v>64</v>
      </c>
      <c r="B3530" s="46" t="s">
        <v>20798</v>
      </c>
      <c r="C3530" s="55" t="s">
        <v>20834</v>
      </c>
      <c r="D3530" s="46">
        <v>0.0</v>
      </c>
      <c r="E3530" s="46">
        <v>0.0</v>
      </c>
      <c r="F3530" s="46">
        <v>1.0</v>
      </c>
      <c r="G3530" s="46">
        <v>0.0</v>
      </c>
      <c r="H3530" s="46">
        <v>0.0</v>
      </c>
      <c r="I3530" s="46">
        <v>0.0</v>
      </c>
      <c r="J3530" s="3"/>
      <c r="K3530" s="56"/>
    </row>
    <row r="3531" ht="32.25" customHeight="1">
      <c r="A3531" s="55" t="s">
        <v>64</v>
      </c>
      <c r="B3531" s="46" t="s">
        <v>20798</v>
      </c>
      <c r="C3531" s="55" t="s">
        <v>20844</v>
      </c>
      <c r="D3531" s="46">
        <v>0.0</v>
      </c>
      <c r="E3531" s="46">
        <v>0.0</v>
      </c>
      <c r="F3531" s="46">
        <v>1.0</v>
      </c>
      <c r="G3531" s="46">
        <v>0.0</v>
      </c>
      <c r="H3531" s="46">
        <v>0.0</v>
      </c>
      <c r="I3531" s="46">
        <v>0.0</v>
      </c>
      <c r="J3531" s="3"/>
      <c r="K3531" s="56"/>
    </row>
    <row r="3532" ht="32.25" customHeight="1">
      <c r="A3532" s="55" t="s">
        <v>64</v>
      </c>
      <c r="B3532" s="46" t="s">
        <v>20798</v>
      </c>
      <c r="C3532" s="55" t="s">
        <v>20847</v>
      </c>
      <c r="D3532" s="46">
        <v>0.0</v>
      </c>
      <c r="E3532" s="46">
        <v>0.0</v>
      </c>
      <c r="F3532" s="46">
        <v>0.0</v>
      </c>
      <c r="G3532" s="46">
        <v>0.0</v>
      </c>
      <c r="H3532" s="46">
        <v>0.0</v>
      </c>
      <c r="I3532" s="46">
        <v>1.0</v>
      </c>
      <c r="J3532" s="3"/>
      <c r="K3532" s="56"/>
    </row>
    <row r="3533" ht="32.25" customHeight="1">
      <c r="A3533" s="55" t="s">
        <v>64</v>
      </c>
      <c r="B3533" s="46" t="s">
        <v>20798</v>
      </c>
      <c r="C3533" s="55" t="s">
        <v>20852</v>
      </c>
      <c r="D3533" s="46">
        <v>0.0</v>
      </c>
      <c r="E3533" s="46">
        <v>0.0</v>
      </c>
      <c r="F3533" s="46">
        <v>1.0</v>
      </c>
      <c r="G3533" s="46">
        <v>0.0</v>
      </c>
      <c r="H3533" s="46">
        <v>0.0</v>
      </c>
      <c r="I3533" s="46">
        <v>0.0</v>
      </c>
      <c r="J3533" s="3"/>
      <c r="K3533" s="56"/>
    </row>
    <row r="3534" ht="32.25" customHeight="1">
      <c r="A3534" s="55" t="s">
        <v>64</v>
      </c>
      <c r="B3534" s="46" t="s">
        <v>20798</v>
      </c>
      <c r="C3534" s="55" t="s">
        <v>20856</v>
      </c>
      <c r="D3534" s="46">
        <v>0.0</v>
      </c>
      <c r="E3534" s="46">
        <v>0.0</v>
      </c>
      <c r="F3534" s="46">
        <v>0.0</v>
      </c>
      <c r="G3534" s="46">
        <v>0.0</v>
      </c>
      <c r="H3534" s="46">
        <v>0.0</v>
      </c>
      <c r="I3534" s="46">
        <v>1.0</v>
      </c>
      <c r="J3534" s="3"/>
      <c r="K3534" s="56"/>
    </row>
    <row r="3535" ht="32.25" customHeight="1">
      <c r="A3535" s="55" t="s">
        <v>64</v>
      </c>
      <c r="B3535" s="46" t="s">
        <v>20798</v>
      </c>
      <c r="C3535" s="55" t="s">
        <v>20860</v>
      </c>
      <c r="D3535" s="46">
        <v>0.0</v>
      </c>
      <c r="E3535" s="46">
        <v>0.0</v>
      </c>
      <c r="F3535" s="46">
        <v>1.0</v>
      </c>
      <c r="G3535" s="46">
        <v>0.0</v>
      </c>
      <c r="H3535" s="46">
        <v>0.0</v>
      </c>
      <c r="I3535" s="46">
        <v>0.0</v>
      </c>
      <c r="J3535" s="3"/>
      <c r="K3535" s="56"/>
    </row>
    <row r="3536" ht="32.25" customHeight="1">
      <c r="A3536" s="55" t="s">
        <v>64</v>
      </c>
      <c r="B3536" s="46" t="s">
        <v>20864</v>
      </c>
      <c r="C3536" s="55" t="s">
        <v>20865</v>
      </c>
      <c r="D3536" s="46">
        <v>0.0</v>
      </c>
      <c r="E3536" s="46">
        <v>0.0</v>
      </c>
      <c r="F3536" s="46">
        <v>74.0</v>
      </c>
      <c r="G3536" s="46">
        <v>0.0</v>
      </c>
      <c r="H3536" s="46">
        <v>0.0</v>
      </c>
      <c r="I3536" s="46">
        <v>0.0</v>
      </c>
      <c r="J3536" s="3"/>
      <c r="K3536" s="56"/>
    </row>
    <row r="3537" ht="32.25" customHeight="1">
      <c r="A3537" s="55" t="s">
        <v>64</v>
      </c>
      <c r="B3537" s="46" t="s">
        <v>20864</v>
      </c>
      <c r="C3537" s="55" t="s">
        <v>20870</v>
      </c>
      <c r="D3537" s="46">
        <v>0.0</v>
      </c>
      <c r="E3537" s="46">
        <v>0.0</v>
      </c>
      <c r="F3537" s="46">
        <v>9.0</v>
      </c>
      <c r="G3537" s="46">
        <v>0.0</v>
      </c>
      <c r="H3537" s="46">
        <v>0.0</v>
      </c>
      <c r="I3537" s="46">
        <v>0.0</v>
      </c>
      <c r="J3537" s="3"/>
      <c r="K3537" s="56"/>
    </row>
    <row r="3538" ht="32.25" customHeight="1">
      <c r="A3538" s="55" t="s">
        <v>64</v>
      </c>
      <c r="B3538" s="46" t="s">
        <v>20864</v>
      </c>
      <c r="C3538" s="55" t="s">
        <v>20874</v>
      </c>
      <c r="D3538" s="46">
        <v>0.0</v>
      </c>
      <c r="E3538" s="46">
        <v>1.0</v>
      </c>
      <c r="F3538" s="46">
        <v>1.0</v>
      </c>
      <c r="G3538" s="46">
        <v>0.0</v>
      </c>
      <c r="H3538" s="46">
        <v>0.0</v>
      </c>
      <c r="I3538" s="46">
        <v>0.0</v>
      </c>
      <c r="J3538" s="3"/>
      <c r="K3538" s="56"/>
    </row>
    <row r="3539" ht="32.25" customHeight="1">
      <c r="A3539" s="55" t="s">
        <v>64</v>
      </c>
      <c r="B3539" s="46" t="s">
        <v>20864</v>
      </c>
      <c r="C3539" s="55" t="s">
        <v>20877</v>
      </c>
      <c r="D3539" s="46">
        <v>0.0</v>
      </c>
      <c r="E3539" s="46">
        <v>0.0</v>
      </c>
      <c r="F3539" s="46">
        <v>1.0</v>
      </c>
      <c r="G3539" s="46">
        <v>0.0</v>
      </c>
      <c r="H3539" s="46">
        <v>0.0</v>
      </c>
      <c r="I3539" s="46">
        <v>0.0</v>
      </c>
      <c r="J3539" s="3"/>
      <c r="K3539" s="56"/>
    </row>
    <row r="3540" ht="32.25" customHeight="1">
      <c r="A3540" s="55" t="s">
        <v>64</v>
      </c>
      <c r="B3540" s="46" t="s">
        <v>20864</v>
      </c>
      <c r="C3540" s="55" t="s">
        <v>20880</v>
      </c>
      <c r="D3540" s="46">
        <v>0.0</v>
      </c>
      <c r="E3540" s="46">
        <v>0.0</v>
      </c>
      <c r="F3540" s="46">
        <v>1.0</v>
      </c>
      <c r="G3540" s="46">
        <v>0.0</v>
      </c>
      <c r="H3540" s="46">
        <v>0.0</v>
      </c>
      <c r="I3540" s="46">
        <v>0.0</v>
      </c>
      <c r="J3540" s="3"/>
      <c r="K3540" s="56"/>
    </row>
    <row r="3541" ht="32.25" customHeight="1">
      <c r="A3541" s="55" t="s">
        <v>64</v>
      </c>
      <c r="B3541" s="46" t="s">
        <v>20864</v>
      </c>
      <c r="C3541" s="55" t="s">
        <v>20884</v>
      </c>
      <c r="D3541" s="46">
        <v>0.0</v>
      </c>
      <c r="E3541" s="46">
        <v>0.0</v>
      </c>
      <c r="F3541" s="46">
        <v>1.0</v>
      </c>
      <c r="G3541" s="46">
        <v>0.0</v>
      </c>
      <c r="H3541" s="46">
        <v>0.0</v>
      </c>
      <c r="I3541" s="46">
        <v>0.0</v>
      </c>
      <c r="J3541" s="3"/>
      <c r="K3541" s="56"/>
    </row>
    <row r="3542" ht="32.25" customHeight="1">
      <c r="A3542" s="55" t="s">
        <v>64</v>
      </c>
      <c r="B3542" s="46" t="s">
        <v>20864</v>
      </c>
      <c r="C3542" s="55" t="s">
        <v>20890</v>
      </c>
      <c r="D3542" s="46">
        <v>0.0</v>
      </c>
      <c r="E3542" s="46">
        <v>0.0</v>
      </c>
      <c r="F3542" s="46">
        <v>1.0</v>
      </c>
      <c r="G3542" s="46">
        <v>0.0</v>
      </c>
      <c r="H3542" s="46">
        <v>0.0</v>
      </c>
      <c r="I3542" s="46">
        <v>0.0</v>
      </c>
      <c r="J3542" s="3"/>
      <c r="K3542" s="56"/>
    </row>
    <row r="3543" ht="32.25" customHeight="1">
      <c r="A3543" s="55" t="s">
        <v>64</v>
      </c>
      <c r="B3543" s="46" t="s">
        <v>20864</v>
      </c>
      <c r="C3543" s="55" t="s">
        <v>20892</v>
      </c>
      <c r="D3543" s="46">
        <v>0.0</v>
      </c>
      <c r="E3543" s="46">
        <v>0.0</v>
      </c>
      <c r="F3543" s="46">
        <v>1.0</v>
      </c>
      <c r="G3543" s="46">
        <v>0.0</v>
      </c>
      <c r="H3543" s="46">
        <v>0.0</v>
      </c>
      <c r="I3543" s="46">
        <v>0.0</v>
      </c>
      <c r="J3543" s="3"/>
      <c r="K3543" s="56"/>
    </row>
    <row r="3544" ht="32.25" customHeight="1">
      <c r="A3544" s="55" t="s">
        <v>64</v>
      </c>
      <c r="B3544" s="46" t="s">
        <v>20864</v>
      </c>
      <c r="C3544" s="55" t="s">
        <v>20895</v>
      </c>
      <c r="D3544" s="46">
        <v>0.0</v>
      </c>
      <c r="E3544" s="46">
        <v>0.0</v>
      </c>
      <c r="F3544" s="46">
        <v>1.0</v>
      </c>
      <c r="G3544" s="46">
        <v>0.0</v>
      </c>
      <c r="H3544" s="46">
        <v>0.0</v>
      </c>
      <c r="I3544" s="46">
        <v>0.0</v>
      </c>
      <c r="J3544" s="3"/>
      <c r="K3544" s="56"/>
    </row>
    <row r="3545" ht="32.25" customHeight="1">
      <c r="A3545" s="55" t="s">
        <v>64</v>
      </c>
      <c r="B3545" s="46" t="s">
        <v>20864</v>
      </c>
      <c r="C3545" s="55" t="s">
        <v>20898</v>
      </c>
      <c r="D3545" s="46">
        <v>0.0</v>
      </c>
      <c r="E3545" s="46">
        <v>0.0</v>
      </c>
      <c r="F3545" s="46">
        <v>1.0</v>
      </c>
      <c r="G3545" s="46">
        <v>0.0</v>
      </c>
      <c r="H3545" s="46">
        <v>0.0</v>
      </c>
      <c r="I3545" s="46">
        <v>0.0</v>
      </c>
      <c r="J3545" s="3"/>
      <c r="K3545" s="56"/>
    </row>
    <row r="3546" ht="32.25" customHeight="1">
      <c r="A3546" s="55" t="s">
        <v>64</v>
      </c>
      <c r="B3546" s="46" t="s">
        <v>20901</v>
      </c>
      <c r="C3546" s="55" t="s">
        <v>20902</v>
      </c>
      <c r="D3546" s="46">
        <v>0.0</v>
      </c>
      <c r="E3546" s="46">
        <v>0.0</v>
      </c>
      <c r="F3546" s="46">
        <v>8.0</v>
      </c>
      <c r="G3546" s="46">
        <v>0.0</v>
      </c>
      <c r="H3546" s="46">
        <v>0.0</v>
      </c>
      <c r="I3546" s="46">
        <v>0.0</v>
      </c>
      <c r="J3546" s="3"/>
      <c r="K3546" s="56"/>
    </row>
    <row r="3547" ht="32.25" customHeight="1">
      <c r="A3547" s="55" t="s">
        <v>64</v>
      </c>
      <c r="B3547" s="46" t="s">
        <v>20901</v>
      </c>
      <c r="C3547" s="55" t="s">
        <v>20907</v>
      </c>
      <c r="D3547" s="46">
        <v>0.0</v>
      </c>
      <c r="E3547" s="46">
        <v>1.0</v>
      </c>
      <c r="F3547" s="46">
        <v>4.0</v>
      </c>
      <c r="G3547" s="46">
        <v>0.0</v>
      </c>
      <c r="H3547" s="46">
        <v>0.0</v>
      </c>
      <c r="I3547" s="46">
        <v>2.0</v>
      </c>
      <c r="J3547" s="3"/>
      <c r="K3547" s="56"/>
    </row>
    <row r="3548" ht="32.25" customHeight="1">
      <c r="A3548" s="55" t="s">
        <v>64</v>
      </c>
      <c r="B3548" s="46" t="s">
        <v>20901</v>
      </c>
      <c r="C3548" s="55" t="s">
        <v>20910</v>
      </c>
      <c r="D3548" s="46">
        <v>0.0</v>
      </c>
      <c r="E3548" s="46">
        <v>0.0</v>
      </c>
      <c r="F3548" s="46">
        <v>6.0</v>
      </c>
      <c r="G3548" s="46">
        <v>0.0</v>
      </c>
      <c r="H3548" s="46">
        <v>0.0</v>
      </c>
      <c r="I3548" s="46">
        <v>0.0</v>
      </c>
      <c r="J3548" s="3"/>
      <c r="K3548" s="56"/>
    </row>
    <row r="3549" ht="32.25" customHeight="1">
      <c r="A3549" s="55" t="s">
        <v>64</v>
      </c>
      <c r="B3549" s="46" t="s">
        <v>20901</v>
      </c>
      <c r="C3549" s="55" t="s">
        <v>20914</v>
      </c>
      <c r="D3549" s="46">
        <v>0.0</v>
      </c>
      <c r="E3549" s="46">
        <v>0.0</v>
      </c>
      <c r="F3549" s="46">
        <v>4.0</v>
      </c>
      <c r="G3549" s="46">
        <v>0.0</v>
      </c>
      <c r="H3549" s="46">
        <v>0.0</v>
      </c>
      <c r="I3549" s="46">
        <v>1.0</v>
      </c>
      <c r="J3549" s="3"/>
      <c r="K3549" s="56"/>
    </row>
    <row r="3550" ht="32.25" customHeight="1">
      <c r="A3550" s="55" t="s">
        <v>64</v>
      </c>
      <c r="B3550" s="46" t="s">
        <v>20901</v>
      </c>
      <c r="C3550" s="55" t="s">
        <v>20921</v>
      </c>
      <c r="D3550" s="46">
        <v>0.0</v>
      </c>
      <c r="E3550" s="46">
        <v>0.0</v>
      </c>
      <c r="F3550" s="46">
        <v>1.0</v>
      </c>
      <c r="G3550" s="46">
        <v>0.0</v>
      </c>
      <c r="H3550" s="46">
        <v>0.0</v>
      </c>
      <c r="I3550" s="46">
        <v>3.0</v>
      </c>
      <c r="J3550" s="3"/>
      <c r="K3550" s="56"/>
    </row>
    <row r="3551" ht="32.25" customHeight="1">
      <c r="A3551" s="55" t="s">
        <v>64</v>
      </c>
      <c r="B3551" s="46" t="s">
        <v>20901</v>
      </c>
      <c r="C3551" s="55" t="s">
        <v>20925</v>
      </c>
      <c r="D3551" s="46">
        <v>0.0</v>
      </c>
      <c r="E3551" s="46">
        <v>0.0</v>
      </c>
      <c r="F3551" s="46">
        <v>1.0</v>
      </c>
      <c r="G3551" s="46">
        <v>0.0</v>
      </c>
      <c r="H3551" s="46">
        <v>0.0</v>
      </c>
      <c r="I3551" s="46">
        <v>1.0</v>
      </c>
      <c r="J3551" s="3"/>
      <c r="K3551" s="56"/>
    </row>
    <row r="3552" ht="32.25" customHeight="1">
      <c r="A3552" s="55" t="s">
        <v>64</v>
      </c>
      <c r="B3552" s="46" t="s">
        <v>20901</v>
      </c>
      <c r="C3552" s="55" t="s">
        <v>20928</v>
      </c>
      <c r="D3552" s="46">
        <v>0.0</v>
      </c>
      <c r="E3552" s="46">
        <v>0.0</v>
      </c>
      <c r="F3552" s="46">
        <v>1.0</v>
      </c>
      <c r="G3552" s="46">
        <v>0.0</v>
      </c>
      <c r="H3552" s="46">
        <v>0.0</v>
      </c>
      <c r="I3552" s="46">
        <v>0.0</v>
      </c>
      <c r="J3552" s="3"/>
      <c r="K3552" s="56"/>
    </row>
    <row r="3553" ht="32.25" customHeight="1">
      <c r="A3553" s="55" t="s">
        <v>64</v>
      </c>
      <c r="B3553" s="46" t="s">
        <v>20901</v>
      </c>
      <c r="C3553" s="55" t="s">
        <v>20931</v>
      </c>
      <c r="D3553" s="46">
        <v>0.0</v>
      </c>
      <c r="E3553" s="46">
        <v>0.0</v>
      </c>
      <c r="F3553" s="46">
        <v>1.0</v>
      </c>
      <c r="G3553" s="46">
        <v>0.0</v>
      </c>
      <c r="H3553" s="46">
        <v>0.0</v>
      </c>
      <c r="I3553" s="46">
        <v>0.0</v>
      </c>
      <c r="J3553" s="3"/>
      <c r="K3553" s="56"/>
    </row>
    <row r="3554" ht="32.25" customHeight="1">
      <c r="A3554" s="55" t="s">
        <v>64</v>
      </c>
      <c r="B3554" s="46" t="s">
        <v>20901</v>
      </c>
      <c r="C3554" s="55" t="s">
        <v>20935</v>
      </c>
      <c r="D3554" s="46">
        <v>0.0</v>
      </c>
      <c r="E3554" s="46">
        <v>0.0</v>
      </c>
      <c r="F3554" s="46">
        <v>1.0</v>
      </c>
      <c r="G3554" s="46">
        <v>0.0</v>
      </c>
      <c r="H3554" s="46">
        <v>0.0</v>
      </c>
      <c r="I3554" s="46">
        <v>0.0</v>
      </c>
      <c r="J3554" s="3"/>
      <c r="K3554" s="56"/>
    </row>
    <row r="3555" ht="32.25" customHeight="1">
      <c r="A3555" s="55" t="s">
        <v>64</v>
      </c>
      <c r="B3555" s="46" t="s">
        <v>20901</v>
      </c>
      <c r="C3555" s="55" t="s">
        <v>20940</v>
      </c>
      <c r="D3555" s="46">
        <v>0.0</v>
      </c>
      <c r="E3555" s="46">
        <v>0.0</v>
      </c>
      <c r="F3555" s="46">
        <v>1.0</v>
      </c>
      <c r="G3555" s="46">
        <v>0.0</v>
      </c>
      <c r="H3555" s="46">
        <v>0.0</v>
      </c>
      <c r="I3555" s="46">
        <v>0.0</v>
      </c>
      <c r="J3555" s="3"/>
      <c r="K3555" s="56"/>
    </row>
    <row r="3556" ht="32.25" customHeight="1">
      <c r="A3556" s="55" t="s">
        <v>64</v>
      </c>
      <c r="B3556" s="46" t="s">
        <v>20901</v>
      </c>
      <c r="C3556" s="55" t="s">
        <v>20943</v>
      </c>
      <c r="D3556" s="46">
        <v>0.0</v>
      </c>
      <c r="E3556" s="46">
        <v>0.0</v>
      </c>
      <c r="F3556" s="46">
        <v>1.0</v>
      </c>
      <c r="G3556" s="46">
        <v>0.0</v>
      </c>
      <c r="H3556" s="46">
        <v>0.0</v>
      </c>
      <c r="I3556" s="46">
        <v>0.0</v>
      </c>
      <c r="J3556" s="3"/>
      <c r="K3556" s="56"/>
    </row>
    <row r="3557" ht="32.25" customHeight="1">
      <c r="A3557" s="55" t="s">
        <v>64</v>
      </c>
      <c r="B3557" s="46" t="s">
        <v>20945</v>
      </c>
      <c r="C3557" s="55" t="s">
        <v>20947</v>
      </c>
      <c r="D3557" s="46">
        <v>0.0</v>
      </c>
      <c r="E3557" s="46">
        <v>49.0</v>
      </c>
      <c r="F3557" s="46">
        <v>1.0</v>
      </c>
      <c r="G3557" s="46">
        <v>0.0</v>
      </c>
      <c r="H3557" s="46">
        <v>0.0</v>
      </c>
      <c r="I3557" s="46">
        <v>0.0</v>
      </c>
      <c r="J3557" s="3"/>
      <c r="K3557" s="56"/>
    </row>
    <row r="3558" ht="32.25" customHeight="1">
      <c r="A3558" s="55" t="s">
        <v>64</v>
      </c>
      <c r="B3558" s="46" t="s">
        <v>20945</v>
      </c>
      <c r="C3558" s="55" t="s">
        <v>20953</v>
      </c>
      <c r="D3558" s="46">
        <v>0.0</v>
      </c>
      <c r="E3558" s="46">
        <v>49.0</v>
      </c>
      <c r="F3558" s="46">
        <v>1.0</v>
      </c>
      <c r="G3558" s="46">
        <v>0.0</v>
      </c>
      <c r="H3558" s="46">
        <v>0.0</v>
      </c>
      <c r="I3558" s="46">
        <v>0.0</v>
      </c>
      <c r="J3558" s="3"/>
      <c r="K3558" s="56"/>
    </row>
    <row r="3559" ht="32.25" customHeight="1">
      <c r="A3559" s="55" t="s">
        <v>64</v>
      </c>
      <c r="B3559" s="46" t="s">
        <v>20945</v>
      </c>
      <c r="C3559" s="55" t="s">
        <v>20957</v>
      </c>
      <c r="D3559" s="46">
        <v>0.0</v>
      </c>
      <c r="E3559" s="46">
        <v>40.0</v>
      </c>
      <c r="F3559" s="46">
        <v>0.0</v>
      </c>
      <c r="G3559" s="46">
        <v>0.0</v>
      </c>
      <c r="H3559" s="46">
        <v>0.0</v>
      </c>
      <c r="I3559" s="46">
        <v>0.0</v>
      </c>
      <c r="J3559" s="3"/>
      <c r="K3559" s="56"/>
    </row>
    <row r="3560" ht="32.25" customHeight="1">
      <c r="A3560" s="55" t="s">
        <v>64</v>
      </c>
      <c r="B3560" s="46" t="s">
        <v>20945</v>
      </c>
      <c r="C3560" s="55" t="s">
        <v>20960</v>
      </c>
      <c r="D3560" s="46">
        <v>0.0</v>
      </c>
      <c r="E3560" s="46">
        <v>40.0</v>
      </c>
      <c r="F3560" s="46">
        <v>0.0</v>
      </c>
      <c r="G3560" s="46">
        <v>0.0</v>
      </c>
      <c r="H3560" s="46">
        <v>0.0</v>
      </c>
      <c r="I3560" s="46">
        <v>0.0</v>
      </c>
      <c r="J3560" s="3"/>
      <c r="K3560" s="56"/>
    </row>
    <row r="3561" ht="32.25" customHeight="1">
      <c r="A3561" s="55" t="s">
        <v>64</v>
      </c>
      <c r="B3561" s="46" t="s">
        <v>20945</v>
      </c>
      <c r="C3561" s="55" t="s">
        <v>20964</v>
      </c>
      <c r="D3561" s="46">
        <v>0.0</v>
      </c>
      <c r="E3561" s="46">
        <v>38.0</v>
      </c>
      <c r="F3561" s="46">
        <v>1.0</v>
      </c>
      <c r="G3561" s="46">
        <v>0.0</v>
      </c>
      <c r="H3561" s="46">
        <v>0.0</v>
      </c>
      <c r="I3561" s="46">
        <v>0.0</v>
      </c>
      <c r="J3561" s="3"/>
      <c r="K3561" s="56"/>
    </row>
    <row r="3562" ht="32.25" customHeight="1">
      <c r="A3562" s="55" t="s">
        <v>64</v>
      </c>
      <c r="B3562" s="46" t="s">
        <v>20945</v>
      </c>
      <c r="C3562" s="55" t="s">
        <v>20968</v>
      </c>
      <c r="D3562" s="46">
        <v>0.0</v>
      </c>
      <c r="E3562" s="46">
        <v>15.0</v>
      </c>
      <c r="F3562" s="46">
        <v>1.0</v>
      </c>
      <c r="G3562" s="46">
        <v>0.0</v>
      </c>
      <c r="H3562" s="46">
        <v>0.0</v>
      </c>
      <c r="I3562" s="46">
        <v>0.0</v>
      </c>
      <c r="J3562" s="3"/>
      <c r="K3562" s="56"/>
    </row>
    <row r="3563" ht="32.25" customHeight="1">
      <c r="A3563" s="55" t="s">
        <v>64</v>
      </c>
      <c r="B3563" s="46" t="s">
        <v>20945</v>
      </c>
      <c r="C3563" s="55" t="s">
        <v>20971</v>
      </c>
      <c r="D3563" s="46">
        <v>0.0</v>
      </c>
      <c r="E3563" s="46">
        <v>8.0</v>
      </c>
      <c r="F3563" s="46">
        <v>1.0</v>
      </c>
      <c r="G3563" s="46">
        <v>0.0</v>
      </c>
      <c r="H3563" s="46">
        <v>0.0</v>
      </c>
      <c r="I3563" s="46">
        <v>0.0</v>
      </c>
      <c r="J3563" s="3"/>
      <c r="K3563" s="56"/>
    </row>
    <row r="3564" ht="32.25" customHeight="1">
      <c r="A3564" s="55" t="s">
        <v>64</v>
      </c>
      <c r="B3564" s="46" t="s">
        <v>19063</v>
      </c>
      <c r="C3564" s="55" t="s">
        <v>19064</v>
      </c>
      <c r="D3564" s="46">
        <v>0.0</v>
      </c>
      <c r="E3564" s="46">
        <v>0.0</v>
      </c>
      <c r="F3564" s="46">
        <v>68.0</v>
      </c>
      <c r="G3564" s="46">
        <v>0.0</v>
      </c>
      <c r="H3564" s="46">
        <v>0.0</v>
      </c>
      <c r="I3564" s="46">
        <v>0.0</v>
      </c>
      <c r="J3564" s="3"/>
      <c r="K3564" s="56"/>
    </row>
    <row r="3565" ht="32.25" customHeight="1">
      <c r="A3565" s="55" t="s">
        <v>64</v>
      </c>
      <c r="B3565" s="46" t="s">
        <v>19063</v>
      </c>
      <c r="C3565" s="55" t="s">
        <v>19067</v>
      </c>
      <c r="D3565" s="46">
        <v>0.0</v>
      </c>
      <c r="E3565" s="46">
        <v>0.0</v>
      </c>
      <c r="F3565" s="46">
        <v>43.0</v>
      </c>
      <c r="G3565" s="46">
        <v>0.0</v>
      </c>
      <c r="H3565" s="46">
        <v>0.0</v>
      </c>
      <c r="I3565" s="46">
        <v>0.0</v>
      </c>
      <c r="J3565" s="3"/>
      <c r="K3565" s="56"/>
    </row>
    <row r="3566" ht="32.25" customHeight="1">
      <c r="A3566" s="55" t="s">
        <v>64</v>
      </c>
      <c r="B3566" s="46" t="s">
        <v>19063</v>
      </c>
      <c r="C3566" s="55" t="s">
        <v>19071</v>
      </c>
      <c r="D3566" s="46">
        <v>0.0</v>
      </c>
      <c r="E3566" s="46">
        <v>0.0</v>
      </c>
      <c r="F3566" s="46">
        <v>5.0</v>
      </c>
      <c r="G3566" s="46">
        <v>0.0</v>
      </c>
      <c r="H3566" s="46">
        <v>0.0</v>
      </c>
      <c r="I3566" s="46">
        <v>0.0</v>
      </c>
      <c r="J3566" s="3"/>
      <c r="K3566" s="56"/>
    </row>
    <row r="3567" ht="32.25" customHeight="1">
      <c r="A3567" s="55" t="s">
        <v>64</v>
      </c>
      <c r="B3567" s="46" t="s">
        <v>19063</v>
      </c>
      <c r="C3567" s="55" t="s">
        <v>19075</v>
      </c>
      <c r="D3567" s="46">
        <v>0.0</v>
      </c>
      <c r="E3567" s="46">
        <v>0.0</v>
      </c>
      <c r="F3567" s="46">
        <v>3.0</v>
      </c>
      <c r="G3567" s="46">
        <v>0.0</v>
      </c>
      <c r="H3567" s="46">
        <v>0.0</v>
      </c>
      <c r="I3567" s="46">
        <v>0.0</v>
      </c>
      <c r="J3567" s="3"/>
      <c r="K3567" s="56"/>
    </row>
    <row r="3568" ht="32.25" customHeight="1">
      <c r="A3568" s="55" t="s">
        <v>64</v>
      </c>
      <c r="B3568" s="46" t="s">
        <v>19063</v>
      </c>
      <c r="C3568" s="55" t="s">
        <v>19079</v>
      </c>
      <c r="D3568" s="46">
        <v>0.0</v>
      </c>
      <c r="E3568" s="46">
        <v>0.0</v>
      </c>
      <c r="F3568" s="46">
        <v>2.0</v>
      </c>
      <c r="G3568" s="46">
        <v>0.0</v>
      </c>
      <c r="H3568" s="46">
        <v>0.0</v>
      </c>
      <c r="I3568" s="46">
        <v>0.0</v>
      </c>
      <c r="J3568" s="3"/>
      <c r="K3568" s="56"/>
    </row>
    <row r="3569" ht="32.25" customHeight="1">
      <c r="A3569" s="55" t="s">
        <v>64</v>
      </c>
      <c r="B3569" s="46" t="s">
        <v>19063</v>
      </c>
      <c r="C3569" s="55" t="s">
        <v>19083</v>
      </c>
      <c r="D3569" s="46">
        <v>0.0</v>
      </c>
      <c r="E3569" s="46">
        <v>0.0</v>
      </c>
      <c r="F3569" s="46">
        <v>1.0</v>
      </c>
      <c r="G3569" s="46">
        <v>0.0</v>
      </c>
      <c r="H3569" s="46">
        <v>0.0</v>
      </c>
      <c r="I3569" s="46">
        <v>0.0</v>
      </c>
      <c r="J3569" s="3"/>
      <c r="K3569" s="56"/>
    </row>
    <row r="3570" ht="32.25" customHeight="1">
      <c r="A3570" s="55" t="s">
        <v>64</v>
      </c>
      <c r="B3570" s="46" t="s">
        <v>19063</v>
      </c>
      <c r="C3570" s="55" t="s">
        <v>19087</v>
      </c>
      <c r="D3570" s="46">
        <v>0.0</v>
      </c>
      <c r="E3570" s="46">
        <v>0.0</v>
      </c>
      <c r="F3570" s="46">
        <v>1.0</v>
      </c>
      <c r="G3570" s="46">
        <v>0.0</v>
      </c>
      <c r="H3570" s="46">
        <v>0.0</v>
      </c>
      <c r="I3570" s="46">
        <v>0.0</v>
      </c>
      <c r="J3570" s="3"/>
      <c r="K3570" s="56"/>
    </row>
    <row r="3571" ht="32.25" customHeight="1">
      <c r="A3571" s="55" t="s">
        <v>64</v>
      </c>
      <c r="B3571" s="46" t="s">
        <v>19063</v>
      </c>
      <c r="C3571" s="55" t="s">
        <v>19094</v>
      </c>
      <c r="D3571" s="46">
        <v>0.0</v>
      </c>
      <c r="E3571" s="46">
        <v>0.0</v>
      </c>
      <c r="F3571" s="46">
        <v>1.0</v>
      </c>
      <c r="G3571" s="46">
        <v>0.0</v>
      </c>
      <c r="H3571" s="46">
        <v>0.0</v>
      </c>
      <c r="I3571" s="46">
        <v>0.0</v>
      </c>
      <c r="J3571" s="3"/>
      <c r="K3571" s="56"/>
    </row>
    <row r="3572" ht="32.25" customHeight="1">
      <c r="A3572" s="55" t="s">
        <v>64</v>
      </c>
      <c r="B3572" s="46" t="s">
        <v>19063</v>
      </c>
      <c r="C3572" s="55" t="s">
        <v>19097</v>
      </c>
      <c r="D3572" s="46">
        <v>0.0</v>
      </c>
      <c r="E3572" s="46">
        <v>0.0</v>
      </c>
      <c r="F3572" s="46">
        <v>1.0</v>
      </c>
      <c r="G3572" s="46">
        <v>0.0</v>
      </c>
      <c r="H3572" s="46">
        <v>0.0</v>
      </c>
      <c r="I3572" s="46">
        <v>0.0</v>
      </c>
      <c r="J3572" s="3"/>
      <c r="K3572" s="56"/>
    </row>
    <row r="3573" ht="32.25" customHeight="1">
      <c r="A3573" s="55" t="s">
        <v>64</v>
      </c>
      <c r="B3573" s="46" t="s">
        <v>19063</v>
      </c>
      <c r="C3573" s="55" t="s">
        <v>19101</v>
      </c>
      <c r="D3573" s="46">
        <v>0.0</v>
      </c>
      <c r="E3573" s="46">
        <v>0.0</v>
      </c>
      <c r="F3573" s="46">
        <v>1.0</v>
      </c>
      <c r="G3573" s="46">
        <v>0.0</v>
      </c>
      <c r="H3573" s="46">
        <v>0.0</v>
      </c>
      <c r="I3573" s="46">
        <v>0.0</v>
      </c>
      <c r="J3573" s="3"/>
      <c r="K3573" s="56"/>
    </row>
    <row r="3574" ht="32.25" customHeight="1">
      <c r="A3574" s="55" t="s">
        <v>64</v>
      </c>
      <c r="B3574" s="46" t="s">
        <v>19063</v>
      </c>
      <c r="C3574" s="55" t="s">
        <v>19104</v>
      </c>
      <c r="D3574" s="46">
        <v>0.0</v>
      </c>
      <c r="E3574" s="46">
        <v>0.0</v>
      </c>
      <c r="F3574" s="46">
        <v>1.0</v>
      </c>
      <c r="G3574" s="46">
        <v>0.0</v>
      </c>
      <c r="H3574" s="46">
        <v>0.0</v>
      </c>
      <c r="I3574" s="46">
        <v>0.0</v>
      </c>
      <c r="J3574" s="3"/>
      <c r="K3574" s="56"/>
    </row>
    <row r="3575" ht="32.25" customHeight="1">
      <c r="A3575" s="55" t="s">
        <v>64</v>
      </c>
      <c r="B3575" s="46" t="s">
        <v>19108</v>
      </c>
      <c r="C3575" s="55" t="s">
        <v>19109</v>
      </c>
      <c r="D3575" s="46">
        <v>0.0</v>
      </c>
      <c r="E3575" s="46">
        <v>0.0</v>
      </c>
      <c r="F3575" s="46">
        <v>7.0</v>
      </c>
      <c r="G3575" s="46">
        <v>0.0</v>
      </c>
      <c r="H3575" s="46">
        <v>0.0</v>
      </c>
      <c r="I3575" s="46">
        <v>0.0</v>
      </c>
      <c r="J3575" s="3"/>
      <c r="K3575" s="56"/>
    </row>
    <row r="3576" ht="32.25" customHeight="1">
      <c r="A3576" s="55" t="s">
        <v>64</v>
      </c>
      <c r="B3576" s="46" t="s">
        <v>19108</v>
      </c>
      <c r="C3576" s="55" t="s">
        <v>19114</v>
      </c>
      <c r="D3576" s="46">
        <v>0.0</v>
      </c>
      <c r="E3576" s="46">
        <v>0.0</v>
      </c>
      <c r="F3576" s="46">
        <v>6.0</v>
      </c>
      <c r="G3576" s="46">
        <v>0.0</v>
      </c>
      <c r="H3576" s="46">
        <v>0.0</v>
      </c>
      <c r="I3576" s="46">
        <v>0.0</v>
      </c>
      <c r="J3576" s="3"/>
      <c r="K3576" s="56"/>
    </row>
    <row r="3577" ht="32.25" customHeight="1">
      <c r="A3577" s="55" t="s">
        <v>64</v>
      </c>
      <c r="B3577" s="46" t="s">
        <v>19108</v>
      </c>
      <c r="C3577" s="55" t="s">
        <v>19117</v>
      </c>
      <c r="D3577" s="46">
        <v>0.0</v>
      </c>
      <c r="E3577" s="46">
        <v>0.0</v>
      </c>
      <c r="F3577" s="46">
        <v>3.0</v>
      </c>
      <c r="G3577" s="46">
        <v>0.0</v>
      </c>
      <c r="H3577" s="46">
        <v>0.0</v>
      </c>
      <c r="I3577" s="46">
        <v>0.0</v>
      </c>
      <c r="J3577" s="3"/>
      <c r="K3577" s="56"/>
    </row>
    <row r="3578" ht="32.25" customHeight="1">
      <c r="A3578" s="55" t="s">
        <v>64</v>
      </c>
      <c r="B3578" s="46" t="s">
        <v>19108</v>
      </c>
      <c r="C3578" s="55" t="s">
        <v>19120</v>
      </c>
      <c r="D3578" s="46">
        <v>0.0</v>
      </c>
      <c r="E3578" s="46">
        <v>0.0</v>
      </c>
      <c r="F3578" s="46">
        <v>1.0</v>
      </c>
      <c r="G3578" s="46">
        <v>0.0</v>
      </c>
      <c r="H3578" s="46">
        <v>0.0</v>
      </c>
      <c r="I3578" s="46">
        <v>0.0</v>
      </c>
      <c r="J3578" s="3"/>
      <c r="K3578" s="56"/>
    </row>
    <row r="3579" ht="32.25" customHeight="1">
      <c r="A3579" s="55" t="s">
        <v>64</v>
      </c>
      <c r="B3579" s="46" t="s">
        <v>19108</v>
      </c>
      <c r="C3579" s="55" t="s">
        <v>19123</v>
      </c>
      <c r="D3579" s="46">
        <v>0.0</v>
      </c>
      <c r="E3579" s="46">
        <v>0.0</v>
      </c>
      <c r="F3579" s="46">
        <v>1.0</v>
      </c>
      <c r="G3579" s="46">
        <v>0.0</v>
      </c>
      <c r="H3579" s="46">
        <v>0.0</v>
      </c>
      <c r="I3579" s="46">
        <v>0.0</v>
      </c>
      <c r="J3579" s="3"/>
      <c r="K3579" s="56"/>
    </row>
    <row r="3580" ht="32.25" customHeight="1">
      <c r="A3580" s="55" t="s">
        <v>64</v>
      </c>
      <c r="B3580" s="46" t="s">
        <v>19108</v>
      </c>
      <c r="C3580" s="55" t="s">
        <v>19128</v>
      </c>
      <c r="D3580" s="46">
        <v>0.0</v>
      </c>
      <c r="E3580" s="46">
        <v>0.0</v>
      </c>
      <c r="F3580" s="46">
        <v>1.0</v>
      </c>
      <c r="G3580" s="46">
        <v>0.0</v>
      </c>
      <c r="H3580" s="46">
        <v>0.0</v>
      </c>
      <c r="I3580" s="46">
        <v>0.0</v>
      </c>
      <c r="J3580" s="3"/>
      <c r="K3580" s="56"/>
    </row>
    <row r="3581" ht="32.25" customHeight="1">
      <c r="A3581" s="55" t="s">
        <v>64</v>
      </c>
      <c r="B3581" s="46" t="s">
        <v>19108</v>
      </c>
      <c r="C3581" s="55" t="s">
        <v>19131</v>
      </c>
      <c r="D3581" s="46">
        <v>0.0</v>
      </c>
      <c r="E3581" s="46">
        <v>0.0</v>
      </c>
      <c r="F3581" s="46">
        <v>1.0</v>
      </c>
      <c r="G3581" s="46">
        <v>0.0</v>
      </c>
      <c r="H3581" s="46">
        <v>0.0</v>
      </c>
      <c r="I3581" s="46">
        <v>0.0</v>
      </c>
      <c r="J3581" s="3"/>
      <c r="K3581" s="56"/>
    </row>
    <row r="3582" ht="32.25" customHeight="1">
      <c r="A3582" s="55" t="s">
        <v>64</v>
      </c>
      <c r="B3582" s="46" t="s">
        <v>19108</v>
      </c>
      <c r="C3582" s="55" t="s">
        <v>19134</v>
      </c>
      <c r="D3582" s="46">
        <v>0.0</v>
      </c>
      <c r="E3582" s="46">
        <v>0.0</v>
      </c>
      <c r="F3582" s="46">
        <v>1.0</v>
      </c>
      <c r="G3582" s="46">
        <v>0.0</v>
      </c>
      <c r="H3582" s="46">
        <v>0.0</v>
      </c>
      <c r="I3582" s="46">
        <v>0.0</v>
      </c>
      <c r="J3582" s="3"/>
      <c r="K3582" s="56"/>
    </row>
    <row r="3583" ht="32.25" customHeight="1">
      <c r="A3583" s="55" t="s">
        <v>64</v>
      </c>
      <c r="B3583" s="46" t="s">
        <v>19108</v>
      </c>
      <c r="C3583" s="55" t="s">
        <v>19138</v>
      </c>
      <c r="D3583" s="46">
        <v>0.0</v>
      </c>
      <c r="E3583" s="46">
        <v>0.0</v>
      </c>
      <c r="F3583" s="46">
        <v>1.0</v>
      </c>
      <c r="G3583" s="46">
        <v>0.0</v>
      </c>
      <c r="H3583" s="46">
        <v>0.0</v>
      </c>
      <c r="I3583" s="46">
        <v>0.0</v>
      </c>
      <c r="J3583" s="3"/>
      <c r="K3583" s="56"/>
    </row>
    <row r="3584" ht="32.25" customHeight="1">
      <c r="A3584" s="55" t="s">
        <v>64</v>
      </c>
      <c r="B3584" s="46" t="s">
        <v>19108</v>
      </c>
      <c r="C3584" s="55" t="s">
        <v>19141</v>
      </c>
      <c r="D3584" s="46">
        <v>0.0</v>
      </c>
      <c r="E3584" s="46">
        <v>0.0</v>
      </c>
      <c r="F3584" s="46">
        <v>1.0</v>
      </c>
      <c r="G3584" s="46">
        <v>0.0</v>
      </c>
      <c r="H3584" s="46">
        <v>0.0</v>
      </c>
      <c r="I3584" s="46">
        <v>0.0</v>
      </c>
      <c r="J3584" s="3"/>
      <c r="K3584" s="56"/>
    </row>
    <row r="3585" ht="32.25" customHeight="1">
      <c r="A3585" s="55" t="s">
        <v>64</v>
      </c>
      <c r="B3585" s="46" t="s">
        <v>19108</v>
      </c>
      <c r="C3585" s="55" t="s">
        <v>19143</v>
      </c>
      <c r="D3585" s="46">
        <v>0.0</v>
      </c>
      <c r="E3585" s="46">
        <v>0.0</v>
      </c>
      <c r="F3585" s="46">
        <v>1.0</v>
      </c>
      <c r="G3585" s="46">
        <v>0.0</v>
      </c>
      <c r="H3585" s="46">
        <v>0.0</v>
      </c>
      <c r="I3585" s="46">
        <v>0.0</v>
      </c>
      <c r="J3585" s="3"/>
      <c r="K3585" s="56"/>
    </row>
    <row r="3586" ht="32.25" customHeight="1">
      <c r="A3586" s="55" t="s">
        <v>64</v>
      </c>
      <c r="B3586" s="46" t="s">
        <v>19108</v>
      </c>
      <c r="C3586" s="55" t="s">
        <v>19147</v>
      </c>
      <c r="D3586" s="46">
        <v>0.0</v>
      </c>
      <c r="E3586" s="46">
        <v>0.0</v>
      </c>
      <c r="F3586" s="46">
        <v>1.0</v>
      </c>
      <c r="G3586" s="46">
        <v>0.0</v>
      </c>
      <c r="H3586" s="46">
        <v>0.0</v>
      </c>
      <c r="I3586" s="46">
        <v>0.0</v>
      </c>
      <c r="J3586" s="3"/>
      <c r="K3586" s="56"/>
    </row>
    <row r="3587" ht="32.25" customHeight="1">
      <c r="A3587" s="55" t="s">
        <v>64</v>
      </c>
      <c r="B3587" s="46" t="s">
        <v>19108</v>
      </c>
      <c r="C3587" s="55" t="s">
        <v>19150</v>
      </c>
      <c r="D3587" s="46">
        <v>0.0</v>
      </c>
      <c r="E3587" s="46">
        <v>0.0</v>
      </c>
      <c r="F3587" s="46">
        <v>1.0</v>
      </c>
      <c r="G3587" s="46">
        <v>0.0</v>
      </c>
      <c r="H3587" s="46">
        <v>0.0</v>
      </c>
      <c r="I3587" s="46">
        <v>0.0</v>
      </c>
      <c r="J3587" s="3"/>
      <c r="K3587" s="56"/>
    </row>
    <row r="3588" ht="32.25" customHeight="1">
      <c r="A3588" s="55" t="s">
        <v>64</v>
      </c>
      <c r="B3588" s="46" t="s">
        <v>19153</v>
      </c>
      <c r="C3588" s="55" t="s">
        <v>19154</v>
      </c>
      <c r="D3588" s="46">
        <v>0.0</v>
      </c>
      <c r="E3588" s="46">
        <v>2.0</v>
      </c>
      <c r="F3588" s="46">
        <v>1.0</v>
      </c>
      <c r="G3588" s="46">
        <v>0.0</v>
      </c>
      <c r="H3588" s="46">
        <v>0.0</v>
      </c>
      <c r="I3588" s="46">
        <v>0.0</v>
      </c>
      <c r="J3588" s="3"/>
      <c r="K3588" s="56"/>
    </row>
    <row r="3589" ht="32.25" customHeight="1">
      <c r="A3589" s="55" t="s">
        <v>64</v>
      </c>
      <c r="B3589" s="46" t="s">
        <v>19153</v>
      </c>
      <c r="C3589" s="55" t="s">
        <v>19158</v>
      </c>
      <c r="D3589" s="46">
        <v>0.0</v>
      </c>
      <c r="E3589" s="46">
        <v>0.0</v>
      </c>
      <c r="F3589" s="46">
        <v>1.0</v>
      </c>
      <c r="G3589" s="46">
        <v>0.0</v>
      </c>
      <c r="H3589" s="46">
        <v>0.0</v>
      </c>
      <c r="I3589" s="46">
        <v>0.0</v>
      </c>
      <c r="J3589" s="3"/>
      <c r="K3589" s="56"/>
    </row>
    <row r="3590" ht="32.25" customHeight="1">
      <c r="A3590" s="55" t="s">
        <v>64</v>
      </c>
      <c r="B3590" s="46" t="s">
        <v>19153</v>
      </c>
      <c r="C3590" s="55" t="s">
        <v>19166</v>
      </c>
      <c r="D3590" s="46">
        <v>0.0</v>
      </c>
      <c r="E3590" s="46">
        <v>0.0</v>
      </c>
      <c r="F3590" s="46">
        <v>1.0</v>
      </c>
      <c r="G3590" s="46">
        <v>0.0</v>
      </c>
      <c r="H3590" s="46">
        <v>0.0</v>
      </c>
      <c r="I3590" s="46">
        <v>0.0</v>
      </c>
      <c r="J3590" s="3"/>
      <c r="K3590" s="56"/>
    </row>
    <row r="3591" ht="32.25" customHeight="1">
      <c r="A3591" s="55" t="s">
        <v>64</v>
      </c>
      <c r="B3591" s="46" t="s">
        <v>19153</v>
      </c>
      <c r="C3591" s="55" t="s">
        <v>19169</v>
      </c>
      <c r="D3591" s="46">
        <v>0.0</v>
      </c>
      <c r="E3591" s="46">
        <v>0.0</v>
      </c>
      <c r="F3591" s="46">
        <v>1.0</v>
      </c>
      <c r="G3591" s="46">
        <v>0.0</v>
      </c>
      <c r="H3591" s="46">
        <v>0.0</v>
      </c>
      <c r="I3591" s="46">
        <v>0.0</v>
      </c>
      <c r="J3591" s="3"/>
      <c r="K3591" s="56"/>
    </row>
    <row r="3592" ht="32.25" customHeight="1">
      <c r="A3592" s="55" t="s">
        <v>64</v>
      </c>
      <c r="B3592" s="46" t="s">
        <v>19153</v>
      </c>
      <c r="C3592" s="55" t="s">
        <v>19173</v>
      </c>
      <c r="D3592" s="46">
        <v>0.0</v>
      </c>
      <c r="E3592" s="46">
        <v>0.0</v>
      </c>
      <c r="F3592" s="46">
        <v>1.0</v>
      </c>
      <c r="G3592" s="46">
        <v>0.0</v>
      </c>
      <c r="H3592" s="46">
        <v>0.0</v>
      </c>
      <c r="I3592" s="46">
        <v>0.0</v>
      </c>
      <c r="J3592" s="3"/>
      <c r="K3592" s="56"/>
    </row>
    <row r="3593" ht="32.25" customHeight="1">
      <c r="A3593" s="55" t="s">
        <v>64</v>
      </c>
      <c r="B3593" s="46" t="s">
        <v>19153</v>
      </c>
      <c r="C3593" s="55" t="s">
        <v>19177</v>
      </c>
      <c r="D3593" s="46">
        <v>0.0</v>
      </c>
      <c r="E3593" s="46">
        <v>0.0</v>
      </c>
      <c r="F3593" s="46">
        <v>1.0</v>
      </c>
      <c r="G3593" s="46">
        <v>0.0</v>
      </c>
      <c r="H3593" s="46">
        <v>0.0</v>
      </c>
      <c r="I3593" s="46">
        <v>0.0</v>
      </c>
      <c r="J3593" s="3"/>
      <c r="K3593" s="56"/>
    </row>
    <row r="3594" ht="32.25" customHeight="1">
      <c r="A3594" s="55" t="s">
        <v>64</v>
      </c>
      <c r="B3594" s="46" t="s">
        <v>19153</v>
      </c>
      <c r="C3594" s="55" t="s">
        <v>19181</v>
      </c>
      <c r="D3594" s="46">
        <v>0.0</v>
      </c>
      <c r="E3594" s="46">
        <v>0.0</v>
      </c>
      <c r="F3594" s="46">
        <v>1.0</v>
      </c>
      <c r="G3594" s="46">
        <v>0.0</v>
      </c>
      <c r="H3594" s="46">
        <v>0.0</v>
      </c>
      <c r="I3594" s="46">
        <v>0.0</v>
      </c>
      <c r="J3594" s="3"/>
      <c r="K3594" s="56"/>
    </row>
    <row r="3595" ht="32.25" customHeight="1">
      <c r="A3595" s="55" t="s">
        <v>64</v>
      </c>
      <c r="B3595" s="46" t="s">
        <v>19153</v>
      </c>
      <c r="C3595" s="55" t="s">
        <v>19185</v>
      </c>
      <c r="D3595" s="46">
        <v>0.0</v>
      </c>
      <c r="E3595" s="46">
        <v>0.0</v>
      </c>
      <c r="F3595" s="46">
        <v>1.0</v>
      </c>
      <c r="G3595" s="46">
        <v>0.0</v>
      </c>
      <c r="H3595" s="46">
        <v>0.0</v>
      </c>
      <c r="I3595" s="46">
        <v>0.0</v>
      </c>
      <c r="J3595" s="3"/>
      <c r="K3595" s="56"/>
    </row>
    <row r="3596" ht="32.25" customHeight="1">
      <c r="A3596" s="55" t="s">
        <v>64</v>
      </c>
      <c r="B3596" s="46" t="s">
        <v>19153</v>
      </c>
      <c r="C3596" s="55" t="s">
        <v>19188</v>
      </c>
      <c r="D3596" s="46">
        <v>0.0</v>
      </c>
      <c r="E3596" s="46">
        <v>0.0</v>
      </c>
      <c r="F3596" s="46">
        <v>1.0</v>
      </c>
      <c r="G3596" s="46">
        <v>0.0</v>
      </c>
      <c r="H3596" s="46">
        <v>0.0</v>
      </c>
      <c r="I3596" s="46">
        <v>0.0</v>
      </c>
      <c r="J3596" s="3"/>
      <c r="K3596" s="56"/>
    </row>
    <row r="3597" ht="32.25" customHeight="1">
      <c r="A3597" s="55" t="s">
        <v>64</v>
      </c>
      <c r="B3597" s="46" t="s">
        <v>19153</v>
      </c>
      <c r="C3597" s="55" t="s">
        <v>19193</v>
      </c>
      <c r="D3597" s="46">
        <v>0.0</v>
      </c>
      <c r="E3597" s="46">
        <v>0.0</v>
      </c>
      <c r="F3597" s="46">
        <v>1.0</v>
      </c>
      <c r="G3597" s="46">
        <v>0.0</v>
      </c>
      <c r="H3597" s="46">
        <v>0.0</v>
      </c>
      <c r="I3597" s="46">
        <v>0.0</v>
      </c>
      <c r="J3597" s="3"/>
      <c r="K3597" s="56"/>
    </row>
    <row r="3598" ht="32.25" customHeight="1">
      <c r="A3598" s="55" t="s">
        <v>64</v>
      </c>
      <c r="B3598" s="46" t="s">
        <v>19153</v>
      </c>
      <c r="C3598" s="55" t="s">
        <v>19197</v>
      </c>
      <c r="D3598" s="46">
        <v>0.0</v>
      </c>
      <c r="E3598" s="46">
        <v>0.0</v>
      </c>
      <c r="F3598" s="46">
        <v>1.0</v>
      </c>
      <c r="G3598" s="46">
        <v>0.0</v>
      </c>
      <c r="H3598" s="46">
        <v>0.0</v>
      </c>
      <c r="I3598" s="46">
        <v>0.0</v>
      </c>
      <c r="J3598" s="3"/>
      <c r="K3598" s="56"/>
    </row>
    <row r="3599" ht="32.25" customHeight="1">
      <c r="A3599" s="55" t="s">
        <v>64</v>
      </c>
      <c r="B3599" s="46" t="s">
        <v>19153</v>
      </c>
      <c r="C3599" s="55" t="s">
        <v>19200</v>
      </c>
      <c r="D3599" s="46">
        <v>0.0</v>
      </c>
      <c r="E3599" s="46">
        <v>0.0</v>
      </c>
      <c r="F3599" s="46">
        <v>1.0</v>
      </c>
      <c r="G3599" s="46">
        <v>0.0</v>
      </c>
      <c r="H3599" s="46">
        <v>0.0</v>
      </c>
      <c r="I3599" s="46">
        <v>0.0</v>
      </c>
      <c r="J3599" s="3"/>
      <c r="K3599" s="56"/>
    </row>
    <row r="3600" ht="32.25" customHeight="1">
      <c r="A3600" s="55" t="s">
        <v>64</v>
      </c>
      <c r="B3600" s="46" t="s">
        <v>19153</v>
      </c>
      <c r="C3600" s="55" t="s">
        <v>19203</v>
      </c>
      <c r="D3600" s="46">
        <v>0.0</v>
      </c>
      <c r="E3600" s="46">
        <v>0.0</v>
      </c>
      <c r="F3600" s="46">
        <v>1.0</v>
      </c>
      <c r="G3600" s="46">
        <v>0.0</v>
      </c>
      <c r="H3600" s="46">
        <v>0.0</v>
      </c>
      <c r="I3600" s="46">
        <v>0.0</v>
      </c>
      <c r="J3600" s="3"/>
      <c r="K3600" s="56"/>
    </row>
    <row r="3601" ht="32.25" customHeight="1">
      <c r="A3601" s="55" t="s">
        <v>64</v>
      </c>
      <c r="B3601" s="46" t="s">
        <v>19153</v>
      </c>
      <c r="C3601" s="55" t="s">
        <v>19206</v>
      </c>
      <c r="D3601" s="46">
        <v>0.0</v>
      </c>
      <c r="E3601" s="46">
        <v>0.0</v>
      </c>
      <c r="F3601" s="46">
        <v>1.0</v>
      </c>
      <c r="G3601" s="46">
        <v>0.0</v>
      </c>
      <c r="H3601" s="46">
        <v>0.0</v>
      </c>
      <c r="I3601" s="46">
        <v>0.0</v>
      </c>
      <c r="J3601" s="3"/>
      <c r="K3601" s="56"/>
    </row>
    <row r="3602" ht="32.25" customHeight="1">
      <c r="A3602" s="55" t="s">
        <v>64</v>
      </c>
      <c r="B3602" s="46" t="s">
        <v>19153</v>
      </c>
      <c r="C3602" s="55" t="s">
        <v>19212</v>
      </c>
      <c r="D3602" s="46">
        <v>0.0</v>
      </c>
      <c r="E3602" s="46">
        <v>0.0</v>
      </c>
      <c r="F3602" s="46">
        <v>1.0</v>
      </c>
      <c r="G3602" s="46">
        <v>0.0</v>
      </c>
      <c r="H3602" s="46">
        <v>0.0</v>
      </c>
      <c r="I3602" s="46">
        <v>0.0</v>
      </c>
      <c r="J3602" s="3"/>
      <c r="K3602" s="56"/>
    </row>
    <row r="3603" ht="32.25" customHeight="1">
      <c r="A3603" s="55" t="s">
        <v>64</v>
      </c>
      <c r="B3603" s="46" t="s">
        <v>19216</v>
      </c>
      <c r="C3603" s="55" t="s">
        <v>19217</v>
      </c>
      <c r="D3603" s="46">
        <v>0.0</v>
      </c>
      <c r="E3603" s="46">
        <v>0.0</v>
      </c>
      <c r="F3603" s="46">
        <v>2.0</v>
      </c>
      <c r="G3603" s="46">
        <v>0.0</v>
      </c>
      <c r="H3603" s="46">
        <v>0.0</v>
      </c>
      <c r="I3603" s="46">
        <v>0.0</v>
      </c>
      <c r="J3603" s="3"/>
      <c r="K3603" s="56"/>
    </row>
    <row r="3604" ht="32.25" customHeight="1">
      <c r="A3604" s="55" t="s">
        <v>64</v>
      </c>
      <c r="B3604" s="46" t="s">
        <v>19216</v>
      </c>
      <c r="C3604" s="55" t="s">
        <v>19220</v>
      </c>
      <c r="D3604" s="46">
        <v>0.0</v>
      </c>
      <c r="E3604" s="46">
        <v>0.0</v>
      </c>
      <c r="F3604" s="46">
        <v>0.0</v>
      </c>
      <c r="G3604" s="46">
        <v>0.0</v>
      </c>
      <c r="H3604" s="46">
        <v>0.0</v>
      </c>
      <c r="I3604" s="46">
        <v>1.0</v>
      </c>
      <c r="J3604" s="3"/>
      <c r="K3604" s="56"/>
    </row>
    <row r="3605" ht="32.25" customHeight="1">
      <c r="A3605" s="55" t="s">
        <v>64</v>
      </c>
      <c r="B3605" s="46" t="s">
        <v>19216</v>
      </c>
      <c r="C3605" s="55" t="s">
        <v>19224</v>
      </c>
      <c r="D3605" s="46">
        <v>0.0</v>
      </c>
      <c r="E3605" s="46">
        <v>0.0</v>
      </c>
      <c r="F3605" s="46">
        <v>0.0</v>
      </c>
      <c r="G3605" s="46">
        <v>0.0</v>
      </c>
      <c r="H3605" s="46">
        <v>0.0</v>
      </c>
      <c r="I3605" s="46">
        <v>1.0</v>
      </c>
      <c r="J3605" s="3"/>
      <c r="K3605" s="56"/>
    </row>
    <row r="3606" ht="32.25" customHeight="1">
      <c r="A3606" s="55" t="s">
        <v>64</v>
      </c>
      <c r="B3606" s="46" t="s">
        <v>19216</v>
      </c>
      <c r="C3606" s="55" t="s">
        <v>19229</v>
      </c>
      <c r="D3606" s="46">
        <v>0.0</v>
      </c>
      <c r="E3606" s="46">
        <v>0.0</v>
      </c>
      <c r="F3606" s="46">
        <v>0.0</v>
      </c>
      <c r="G3606" s="46">
        <v>0.0</v>
      </c>
      <c r="H3606" s="46">
        <v>0.0</v>
      </c>
      <c r="I3606" s="46">
        <v>1.0</v>
      </c>
      <c r="J3606" s="3"/>
      <c r="K3606" s="56"/>
    </row>
    <row r="3607" ht="32.25" customHeight="1">
      <c r="A3607" s="55" t="s">
        <v>64</v>
      </c>
      <c r="B3607" s="46" t="s">
        <v>19216</v>
      </c>
      <c r="C3607" s="55" t="s">
        <v>19233</v>
      </c>
      <c r="D3607" s="46">
        <v>0.0</v>
      </c>
      <c r="E3607" s="46">
        <v>0.0</v>
      </c>
      <c r="F3607" s="46">
        <v>0.0</v>
      </c>
      <c r="G3607" s="46">
        <v>0.0</v>
      </c>
      <c r="H3607" s="46">
        <v>0.0</v>
      </c>
      <c r="I3607" s="46">
        <v>1.0</v>
      </c>
      <c r="J3607" s="3"/>
      <c r="K3607" s="56"/>
    </row>
    <row r="3608" ht="32.25" customHeight="1">
      <c r="A3608" s="55" t="s">
        <v>64</v>
      </c>
      <c r="B3608" s="46" t="s">
        <v>19216</v>
      </c>
      <c r="C3608" s="55" t="s">
        <v>19236</v>
      </c>
      <c r="D3608" s="46">
        <v>0.0</v>
      </c>
      <c r="E3608" s="46">
        <v>0.0</v>
      </c>
      <c r="F3608" s="46">
        <v>1.0</v>
      </c>
      <c r="G3608" s="46">
        <v>0.0</v>
      </c>
      <c r="H3608" s="46">
        <v>0.0</v>
      </c>
      <c r="I3608" s="46">
        <v>0.0</v>
      </c>
      <c r="J3608" s="3"/>
      <c r="K3608" s="56"/>
    </row>
    <row r="3609" ht="32.25" customHeight="1">
      <c r="A3609" s="55" t="s">
        <v>64</v>
      </c>
      <c r="B3609" s="46" t="s">
        <v>19216</v>
      </c>
      <c r="C3609" s="55" t="s">
        <v>19239</v>
      </c>
      <c r="D3609" s="46">
        <v>0.0</v>
      </c>
      <c r="E3609" s="46">
        <v>0.0</v>
      </c>
      <c r="F3609" s="46">
        <v>1.0</v>
      </c>
      <c r="G3609" s="46">
        <v>0.0</v>
      </c>
      <c r="H3609" s="46">
        <v>0.0</v>
      </c>
      <c r="I3609" s="46">
        <v>0.0</v>
      </c>
      <c r="J3609" s="3"/>
      <c r="K3609" s="56"/>
    </row>
    <row r="3610" ht="32.25" customHeight="1">
      <c r="A3610" s="55" t="s">
        <v>64</v>
      </c>
      <c r="B3610" s="46" t="s">
        <v>19216</v>
      </c>
      <c r="C3610" s="55" t="s">
        <v>19243</v>
      </c>
      <c r="D3610" s="46">
        <v>0.0</v>
      </c>
      <c r="E3610" s="46">
        <v>0.0</v>
      </c>
      <c r="F3610" s="46">
        <v>1.0</v>
      </c>
      <c r="G3610" s="46">
        <v>0.0</v>
      </c>
      <c r="H3610" s="46">
        <v>0.0</v>
      </c>
      <c r="I3610" s="46">
        <v>0.0</v>
      </c>
      <c r="J3610" s="3"/>
      <c r="K3610" s="56"/>
    </row>
    <row r="3611" ht="32.25" customHeight="1">
      <c r="A3611" s="55" t="s">
        <v>64</v>
      </c>
      <c r="B3611" s="46" t="s">
        <v>19216</v>
      </c>
      <c r="C3611" s="55" t="s">
        <v>19247</v>
      </c>
      <c r="D3611" s="46">
        <v>0.0</v>
      </c>
      <c r="E3611" s="46">
        <v>0.0</v>
      </c>
      <c r="F3611" s="46">
        <v>1.0</v>
      </c>
      <c r="G3611" s="46">
        <v>0.0</v>
      </c>
      <c r="H3611" s="46">
        <v>0.0</v>
      </c>
      <c r="I3611" s="46">
        <v>0.0</v>
      </c>
      <c r="J3611" s="3"/>
      <c r="K3611" s="56"/>
    </row>
    <row r="3612" ht="32.25" customHeight="1">
      <c r="A3612" s="55" t="s">
        <v>64</v>
      </c>
      <c r="B3612" s="46" t="s">
        <v>19216</v>
      </c>
      <c r="C3612" s="55" t="s">
        <v>19250</v>
      </c>
      <c r="D3612" s="46">
        <v>0.0</v>
      </c>
      <c r="E3612" s="46">
        <v>0.0</v>
      </c>
      <c r="F3612" s="46">
        <v>1.0</v>
      </c>
      <c r="G3612" s="46">
        <v>0.0</v>
      </c>
      <c r="H3612" s="46">
        <v>0.0</v>
      </c>
      <c r="I3612" s="46">
        <v>0.0</v>
      </c>
      <c r="J3612" s="3"/>
      <c r="K3612" s="56"/>
    </row>
    <row r="3613" ht="32.25" customHeight="1">
      <c r="A3613" s="55" t="s">
        <v>64</v>
      </c>
      <c r="B3613" s="46" t="s">
        <v>19253</v>
      </c>
      <c r="C3613" s="55" t="s">
        <v>19255</v>
      </c>
      <c r="D3613" s="46">
        <v>0.0</v>
      </c>
      <c r="E3613" s="46">
        <v>3.0</v>
      </c>
      <c r="F3613" s="46">
        <v>1.0</v>
      </c>
      <c r="G3613" s="46">
        <v>0.0</v>
      </c>
      <c r="H3613" s="46">
        <v>0.0</v>
      </c>
      <c r="I3613" s="46">
        <v>0.0</v>
      </c>
      <c r="J3613" s="3"/>
      <c r="K3613" s="56"/>
    </row>
    <row r="3614" ht="32.25" customHeight="1">
      <c r="A3614" s="55" t="s">
        <v>64</v>
      </c>
      <c r="B3614" s="46" t="s">
        <v>19253</v>
      </c>
      <c r="C3614" s="55" t="s">
        <v>19258</v>
      </c>
      <c r="D3614" s="46">
        <v>0.0</v>
      </c>
      <c r="E3614" s="46">
        <v>0.0</v>
      </c>
      <c r="F3614" s="46">
        <v>3.0</v>
      </c>
      <c r="G3614" s="46">
        <v>0.0</v>
      </c>
      <c r="H3614" s="46">
        <v>0.0</v>
      </c>
      <c r="I3614" s="46">
        <v>0.0</v>
      </c>
      <c r="J3614" s="3"/>
      <c r="K3614" s="56"/>
    </row>
    <row r="3615" ht="32.25" customHeight="1">
      <c r="A3615" s="55" t="s">
        <v>64</v>
      </c>
      <c r="B3615" s="46" t="s">
        <v>19253</v>
      </c>
      <c r="C3615" s="55" t="s">
        <v>19263</v>
      </c>
      <c r="D3615" s="46">
        <v>0.0</v>
      </c>
      <c r="E3615" s="46">
        <v>0.0</v>
      </c>
      <c r="F3615" s="46">
        <v>1.0</v>
      </c>
      <c r="G3615" s="46">
        <v>0.0</v>
      </c>
      <c r="H3615" s="46">
        <v>0.0</v>
      </c>
      <c r="I3615" s="46">
        <v>0.0</v>
      </c>
      <c r="J3615" s="3"/>
      <c r="K3615" s="56"/>
    </row>
    <row r="3616" ht="32.25" customHeight="1">
      <c r="A3616" s="55" t="s">
        <v>64</v>
      </c>
      <c r="B3616" s="46" t="s">
        <v>19253</v>
      </c>
      <c r="C3616" s="55" t="s">
        <v>19268</v>
      </c>
      <c r="D3616" s="46">
        <v>0.0</v>
      </c>
      <c r="E3616" s="46">
        <v>0.0</v>
      </c>
      <c r="F3616" s="46">
        <v>1.0</v>
      </c>
      <c r="G3616" s="46">
        <v>0.0</v>
      </c>
      <c r="H3616" s="46">
        <v>0.0</v>
      </c>
      <c r="I3616" s="46">
        <v>0.0</v>
      </c>
      <c r="J3616" s="3"/>
      <c r="K3616" s="56"/>
    </row>
    <row r="3617" ht="32.25" customHeight="1">
      <c r="A3617" s="55" t="s">
        <v>64</v>
      </c>
      <c r="B3617" s="46" t="s">
        <v>19253</v>
      </c>
      <c r="C3617" s="55" t="s">
        <v>19270</v>
      </c>
      <c r="D3617" s="46">
        <v>0.0</v>
      </c>
      <c r="E3617" s="46">
        <v>0.0</v>
      </c>
      <c r="F3617" s="46">
        <v>1.0</v>
      </c>
      <c r="G3617" s="46">
        <v>0.0</v>
      </c>
      <c r="H3617" s="46">
        <v>0.0</v>
      </c>
      <c r="I3617" s="46">
        <v>0.0</v>
      </c>
      <c r="J3617" s="3"/>
      <c r="K3617" s="56"/>
    </row>
    <row r="3618" ht="32.25" customHeight="1">
      <c r="A3618" s="55" t="s">
        <v>64</v>
      </c>
      <c r="B3618" s="46" t="s">
        <v>19253</v>
      </c>
      <c r="C3618" s="55" t="s">
        <v>19273</v>
      </c>
      <c r="D3618" s="46">
        <v>0.0</v>
      </c>
      <c r="E3618" s="46">
        <v>0.0</v>
      </c>
      <c r="F3618" s="46">
        <v>1.0</v>
      </c>
      <c r="G3618" s="46">
        <v>0.0</v>
      </c>
      <c r="H3618" s="46">
        <v>0.0</v>
      </c>
      <c r="I3618" s="46">
        <v>0.0</v>
      </c>
      <c r="J3618" s="3"/>
      <c r="K3618" s="56"/>
    </row>
    <row r="3619" ht="32.25" customHeight="1">
      <c r="A3619" s="55" t="s">
        <v>64</v>
      </c>
      <c r="B3619" s="46" t="s">
        <v>19253</v>
      </c>
      <c r="C3619" s="55" t="s">
        <v>19278</v>
      </c>
      <c r="D3619" s="46">
        <v>0.0</v>
      </c>
      <c r="E3619" s="46">
        <v>0.0</v>
      </c>
      <c r="F3619" s="46">
        <v>1.0</v>
      </c>
      <c r="G3619" s="46">
        <v>0.0</v>
      </c>
      <c r="H3619" s="46">
        <v>0.0</v>
      </c>
      <c r="I3619" s="46">
        <v>0.0</v>
      </c>
      <c r="J3619" s="3"/>
      <c r="K3619" s="56"/>
    </row>
    <row r="3620" ht="32.25" customHeight="1">
      <c r="A3620" s="55" t="s">
        <v>64</v>
      </c>
      <c r="B3620" s="46" t="s">
        <v>19253</v>
      </c>
      <c r="C3620" s="55" t="s">
        <v>19282</v>
      </c>
      <c r="D3620" s="46">
        <v>0.0</v>
      </c>
      <c r="E3620" s="46">
        <v>0.0</v>
      </c>
      <c r="F3620" s="46">
        <v>1.0</v>
      </c>
      <c r="G3620" s="46">
        <v>0.0</v>
      </c>
      <c r="H3620" s="46">
        <v>0.0</v>
      </c>
      <c r="I3620" s="46">
        <v>0.0</v>
      </c>
      <c r="J3620" s="3"/>
      <c r="K3620" s="56"/>
    </row>
    <row r="3621" ht="32.25" customHeight="1">
      <c r="A3621" s="55" t="s">
        <v>64</v>
      </c>
      <c r="B3621" s="46" t="s">
        <v>19253</v>
      </c>
      <c r="C3621" s="55" t="s">
        <v>19284</v>
      </c>
      <c r="D3621" s="46">
        <v>0.0</v>
      </c>
      <c r="E3621" s="46">
        <v>0.0</v>
      </c>
      <c r="F3621" s="46">
        <v>1.0</v>
      </c>
      <c r="G3621" s="46">
        <v>0.0</v>
      </c>
      <c r="H3621" s="46">
        <v>0.0</v>
      </c>
      <c r="I3621" s="46">
        <v>0.0</v>
      </c>
      <c r="J3621" s="3"/>
      <c r="K3621" s="56"/>
    </row>
    <row r="3622" ht="32.25" customHeight="1">
      <c r="A3622" s="55" t="s">
        <v>64</v>
      </c>
      <c r="B3622" s="46" t="s">
        <v>19253</v>
      </c>
      <c r="C3622" s="55" t="s">
        <v>19287</v>
      </c>
      <c r="D3622" s="46">
        <v>0.0</v>
      </c>
      <c r="E3622" s="46">
        <v>0.0</v>
      </c>
      <c r="F3622" s="46">
        <v>1.0</v>
      </c>
      <c r="G3622" s="46">
        <v>0.0</v>
      </c>
      <c r="H3622" s="46">
        <v>0.0</v>
      </c>
      <c r="I3622" s="46">
        <v>0.0</v>
      </c>
      <c r="J3622" s="3"/>
      <c r="K3622" s="56"/>
    </row>
    <row r="3623" ht="32.25" customHeight="1">
      <c r="A3623" s="55" t="s">
        <v>64</v>
      </c>
      <c r="B3623" s="46" t="s">
        <v>19292</v>
      </c>
      <c r="C3623" s="55" t="s">
        <v>19293</v>
      </c>
      <c r="D3623" s="46">
        <v>0.0</v>
      </c>
      <c r="E3623" s="46">
        <v>0.0</v>
      </c>
      <c r="F3623" s="46">
        <v>2.0</v>
      </c>
      <c r="G3623" s="46">
        <v>0.0</v>
      </c>
      <c r="H3623" s="46">
        <v>0.0</v>
      </c>
      <c r="I3623" s="46">
        <v>0.0</v>
      </c>
      <c r="J3623" s="3"/>
      <c r="K3623" s="56"/>
    </row>
    <row r="3624" ht="32.25" customHeight="1">
      <c r="A3624" s="55" t="s">
        <v>64</v>
      </c>
      <c r="B3624" s="46" t="s">
        <v>19292</v>
      </c>
      <c r="C3624" s="55" t="s">
        <v>19297</v>
      </c>
      <c r="D3624" s="46">
        <v>0.0</v>
      </c>
      <c r="E3624" s="46">
        <v>0.0</v>
      </c>
      <c r="F3624" s="46">
        <v>1.0</v>
      </c>
      <c r="G3624" s="46">
        <v>0.0</v>
      </c>
      <c r="H3624" s="46">
        <v>0.0</v>
      </c>
      <c r="I3624" s="46">
        <v>0.0</v>
      </c>
      <c r="J3624" s="3"/>
      <c r="K3624" s="56"/>
    </row>
    <row r="3625" ht="32.25" customHeight="1">
      <c r="A3625" s="55" t="s">
        <v>64</v>
      </c>
      <c r="B3625" s="46" t="s">
        <v>19292</v>
      </c>
      <c r="C3625" s="55" t="s">
        <v>19300</v>
      </c>
      <c r="D3625" s="46">
        <v>0.0</v>
      </c>
      <c r="E3625" s="46">
        <v>0.0</v>
      </c>
      <c r="F3625" s="46">
        <v>1.0</v>
      </c>
      <c r="G3625" s="46">
        <v>0.0</v>
      </c>
      <c r="H3625" s="46">
        <v>0.0</v>
      </c>
      <c r="I3625" s="46">
        <v>0.0</v>
      </c>
      <c r="J3625" s="3"/>
      <c r="K3625" s="56"/>
    </row>
    <row r="3626" ht="32.25" customHeight="1">
      <c r="A3626" s="55" t="s">
        <v>64</v>
      </c>
      <c r="B3626" s="46" t="s">
        <v>19292</v>
      </c>
      <c r="C3626" s="55" t="s">
        <v>19304</v>
      </c>
      <c r="D3626" s="46">
        <v>0.0</v>
      </c>
      <c r="E3626" s="46">
        <v>0.0</v>
      </c>
      <c r="F3626" s="46">
        <v>1.0</v>
      </c>
      <c r="G3626" s="46">
        <v>0.0</v>
      </c>
      <c r="H3626" s="46">
        <v>0.0</v>
      </c>
      <c r="I3626" s="46">
        <v>0.0</v>
      </c>
      <c r="J3626" s="3"/>
      <c r="K3626" s="56"/>
    </row>
    <row r="3627" ht="32.25" customHeight="1">
      <c r="A3627" s="55" t="s">
        <v>64</v>
      </c>
      <c r="B3627" s="46" t="s">
        <v>19292</v>
      </c>
      <c r="C3627" s="55" t="s">
        <v>19309</v>
      </c>
      <c r="D3627" s="46">
        <v>0.0</v>
      </c>
      <c r="E3627" s="46">
        <v>0.0</v>
      </c>
      <c r="F3627" s="46">
        <v>1.0</v>
      </c>
      <c r="G3627" s="46">
        <v>0.0</v>
      </c>
      <c r="H3627" s="46">
        <v>0.0</v>
      </c>
      <c r="I3627" s="46">
        <v>0.0</v>
      </c>
      <c r="J3627" s="3"/>
      <c r="K3627" s="56"/>
    </row>
    <row r="3628" ht="32.25" customHeight="1">
      <c r="A3628" s="55" t="s">
        <v>64</v>
      </c>
      <c r="B3628" s="46" t="s">
        <v>19313</v>
      </c>
      <c r="C3628" s="55" t="s">
        <v>19314</v>
      </c>
      <c r="D3628" s="46">
        <v>0.0</v>
      </c>
      <c r="E3628" s="46">
        <v>0.0</v>
      </c>
      <c r="F3628" s="46">
        <v>1.0</v>
      </c>
      <c r="G3628" s="46">
        <v>0.0</v>
      </c>
      <c r="H3628" s="46">
        <v>0.0</v>
      </c>
      <c r="I3628" s="46">
        <v>0.0</v>
      </c>
      <c r="J3628" s="3"/>
      <c r="K3628" s="56"/>
    </row>
    <row r="3629" ht="32.25" customHeight="1">
      <c r="A3629" s="55" t="s">
        <v>64</v>
      </c>
      <c r="B3629" s="46" t="s">
        <v>19313</v>
      </c>
      <c r="C3629" s="55" t="s">
        <v>19317</v>
      </c>
      <c r="D3629" s="46">
        <v>0.0</v>
      </c>
      <c r="E3629" s="46">
        <v>0.0</v>
      </c>
      <c r="F3629" s="46">
        <v>1.0</v>
      </c>
      <c r="G3629" s="46">
        <v>0.0</v>
      </c>
      <c r="H3629" s="46">
        <v>0.0</v>
      </c>
      <c r="I3629" s="46">
        <v>0.0</v>
      </c>
      <c r="J3629" s="3"/>
      <c r="K3629" s="56"/>
    </row>
    <row r="3630" ht="32.25" customHeight="1">
      <c r="A3630" s="55" t="s">
        <v>64</v>
      </c>
      <c r="B3630" s="46" t="s">
        <v>19313</v>
      </c>
      <c r="C3630" s="55" t="s">
        <v>19321</v>
      </c>
      <c r="D3630" s="46">
        <v>0.0</v>
      </c>
      <c r="E3630" s="46">
        <v>0.0</v>
      </c>
      <c r="F3630" s="46">
        <v>1.0</v>
      </c>
      <c r="G3630" s="46">
        <v>0.0</v>
      </c>
      <c r="H3630" s="46">
        <v>0.0</v>
      </c>
      <c r="I3630" s="46">
        <v>0.0</v>
      </c>
      <c r="J3630" s="3"/>
      <c r="K3630" s="56"/>
    </row>
    <row r="3631" ht="32.25" customHeight="1">
      <c r="A3631" s="55" t="s">
        <v>64</v>
      </c>
      <c r="B3631" s="46" t="s">
        <v>19313</v>
      </c>
      <c r="C3631" s="55" t="s">
        <v>19326</v>
      </c>
      <c r="D3631" s="46">
        <v>0.0</v>
      </c>
      <c r="E3631" s="46">
        <v>0.0</v>
      </c>
      <c r="F3631" s="46">
        <v>1.0</v>
      </c>
      <c r="G3631" s="46">
        <v>0.0</v>
      </c>
      <c r="H3631" s="46">
        <v>0.0</v>
      </c>
      <c r="I3631" s="46">
        <v>0.0</v>
      </c>
      <c r="J3631" s="3"/>
      <c r="K3631" s="56"/>
    </row>
    <row r="3632" ht="32.25" customHeight="1">
      <c r="A3632" s="55" t="s">
        <v>64</v>
      </c>
      <c r="B3632" s="46" t="s">
        <v>19313</v>
      </c>
      <c r="C3632" s="55" t="s">
        <v>19331</v>
      </c>
      <c r="D3632" s="46">
        <v>0.0</v>
      </c>
      <c r="E3632" s="46">
        <v>0.0</v>
      </c>
      <c r="F3632" s="46">
        <v>1.0</v>
      </c>
      <c r="G3632" s="46">
        <v>0.0</v>
      </c>
      <c r="H3632" s="46">
        <v>0.0</v>
      </c>
      <c r="I3632" s="46">
        <v>0.0</v>
      </c>
      <c r="J3632" s="3"/>
      <c r="K3632" s="56"/>
    </row>
    <row r="3633" ht="32.25" customHeight="1">
      <c r="A3633" s="55" t="s">
        <v>64</v>
      </c>
      <c r="B3633" s="46" t="s">
        <v>19334</v>
      </c>
      <c r="C3633" s="55" t="s">
        <v>19336</v>
      </c>
      <c r="D3633" s="46">
        <v>0.0</v>
      </c>
      <c r="E3633" s="46">
        <v>0.0</v>
      </c>
      <c r="F3633" s="46">
        <v>2.0</v>
      </c>
      <c r="G3633" s="46">
        <v>0.0</v>
      </c>
      <c r="H3633" s="46">
        <v>0.0</v>
      </c>
      <c r="I3633" s="46">
        <v>0.0</v>
      </c>
      <c r="J3633" s="3"/>
      <c r="K3633" s="56"/>
    </row>
    <row r="3634" ht="32.25" customHeight="1">
      <c r="A3634" s="55" t="s">
        <v>64</v>
      </c>
      <c r="B3634" s="46" t="s">
        <v>19334</v>
      </c>
      <c r="C3634" s="55" t="s">
        <v>19339</v>
      </c>
      <c r="D3634" s="46">
        <v>0.0</v>
      </c>
      <c r="E3634" s="46">
        <v>0.0</v>
      </c>
      <c r="F3634" s="46">
        <v>1.0</v>
      </c>
      <c r="G3634" s="46">
        <v>0.0</v>
      </c>
      <c r="H3634" s="46">
        <v>0.0</v>
      </c>
      <c r="I3634" s="46">
        <v>0.0</v>
      </c>
      <c r="J3634" s="3"/>
      <c r="K3634" s="56"/>
    </row>
    <row r="3635" ht="32.25" customHeight="1">
      <c r="A3635" s="55" t="s">
        <v>64</v>
      </c>
      <c r="B3635" s="46" t="s">
        <v>19334</v>
      </c>
      <c r="C3635" s="55" t="s">
        <v>19345</v>
      </c>
      <c r="D3635" s="46">
        <v>0.0</v>
      </c>
      <c r="E3635" s="46">
        <v>0.0</v>
      </c>
      <c r="F3635" s="46">
        <v>1.0</v>
      </c>
      <c r="G3635" s="46">
        <v>0.0</v>
      </c>
      <c r="H3635" s="46">
        <v>0.0</v>
      </c>
      <c r="I3635" s="46">
        <v>0.0</v>
      </c>
      <c r="J3635" s="3"/>
      <c r="K3635" s="56"/>
    </row>
    <row r="3636" ht="32.25" customHeight="1">
      <c r="A3636" s="55" t="s">
        <v>64</v>
      </c>
      <c r="B3636" s="46" t="s">
        <v>19334</v>
      </c>
      <c r="C3636" s="55" t="s">
        <v>19349</v>
      </c>
      <c r="D3636" s="46">
        <v>0.0</v>
      </c>
      <c r="E3636" s="46">
        <v>0.0</v>
      </c>
      <c r="F3636" s="46">
        <v>1.0</v>
      </c>
      <c r="G3636" s="46">
        <v>0.0</v>
      </c>
      <c r="H3636" s="46">
        <v>0.0</v>
      </c>
      <c r="I3636" s="46">
        <v>0.0</v>
      </c>
      <c r="J3636" s="3"/>
      <c r="K3636" s="56"/>
    </row>
    <row r="3637" ht="32.25" customHeight="1">
      <c r="A3637" s="55" t="s">
        <v>64</v>
      </c>
      <c r="B3637" s="46" t="s">
        <v>19334</v>
      </c>
      <c r="C3637" s="55" t="s">
        <v>19352</v>
      </c>
      <c r="D3637" s="46">
        <v>0.0</v>
      </c>
      <c r="E3637" s="46">
        <v>0.0</v>
      </c>
      <c r="F3637" s="46">
        <v>1.0</v>
      </c>
      <c r="G3637" s="46">
        <v>0.0</v>
      </c>
      <c r="H3637" s="46">
        <v>0.0</v>
      </c>
      <c r="I3637" s="46">
        <v>0.0</v>
      </c>
      <c r="J3637" s="3"/>
      <c r="K3637" s="56"/>
    </row>
    <row r="3638" ht="32.25" customHeight="1">
      <c r="A3638" s="55" t="s">
        <v>64</v>
      </c>
      <c r="B3638" s="46" t="s">
        <v>19334</v>
      </c>
      <c r="C3638" s="55" t="s">
        <v>19355</v>
      </c>
      <c r="D3638" s="46">
        <v>0.0</v>
      </c>
      <c r="E3638" s="46">
        <v>0.0</v>
      </c>
      <c r="F3638" s="46">
        <v>1.0</v>
      </c>
      <c r="G3638" s="46">
        <v>0.0</v>
      </c>
      <c r="H3638" s="46">
        <v>0.0</v>
      </c>
      <c r="I3638" s="46">
        <v>0.0</v>
      </c>
      <c r="J3638" s="3"/>
      <c r="K3638" s="56"/>
    </row>
    <row r="3639" ht="32.25" customHeight="1">
      <c r="A3639" s="55" t="s">
        <v>64</v>
      </c>
      <c r="B3639" s="46" t="s">
        <v>19334</v>
      </c>
      <c r="C3639" s="55" t="s">
        <v>19360</v>
      </c>
      <c r="D3639" s="46">
        <v>0.0</v>
      </c>
      <c r="E3639" s="46">
        <v>0.0</v>
      </c>
      <c r="F3639" s="46">
        <v>1.0</v>
      </c>
      <c r="G3639" s="46">
        <v>0.0</v>
      </c>
      <c r="H3639" s="46">
        <v>0.0</v>
      </c>
      <c r="I3639" s="46">
        <v>0.0</v>
      </c>
      <c r="J3639" s="3"/>
      <c r="K3639" s="56"/>
    </row>
    <row r="3640" ht="32.25" customHeight="1">
      <c r="A3640" s="55" t="s">
        <v>64</v>
      </c>
      <c r="B3640" s="46" t="s">
        <v>19334</v>
      </c>
      <c r="C3640" s="55" t="s">
        <v>19364</v>
      </c>
      <c r="D3640" s="46">
        <v>0.0</v>
      </c>
      <c r="E3640" s="46">
        <v>0.0</v>
      </c>
      <c r="F3640" s="46">
        <v>1.0</v>
      </c>
      <c r="G3640" s="46">
        <v>0.0</v>
      </c>
      <c r="H3640" s="46">
        <v>0.0</v>
      </c>
      <c r="I3640" s="46">
        <v>0.0</v>
      </c>
      <c r="J3640" s="3"/>
      <c r="K3640" s="56"/>
    </row>
    <row r="3641" ht="32.25" customHeight="1">
      <c r="A3641" s="55" t="s">
        <v>64</v>
      </c>
      <c r="B3641" s="46" t="s">
        <v>19334</v>
      </c>
      <c r="C3641" s="55" t="s">
        <v>19367</v>
      </c>
      <c r="D3641" s="46">
        <v>0.0</v>
      </c>
      <c r="E3641" s="46">
        <v>0.0</v>
      </c>
      <c r="F3641" s="46">
        <v>1.0</v>
      </c>
      <c r="G3641" s="46">
        <v>0.0</v>
      </c>
      <c r="H3641" s="46">
        <v>0.0</v>
      </c>
      <c r="I3641" s="46">
        <v>0.0</v>
      </c>
      <c r="J3641" s="3"/>
      <c r="K3641" s="56"/>
    </row>
    <row r="3642" ht="32.25" customHeight="1">
      <c r="A3642" s="55" t="s">
        <v>64</v>
      </c>
      <c r="B3642" s="46" t="s">
        <v>19334</v>
      </c>
      <c r="C3642" s="55" t="s">
        <v>19370</v>
      </c>
      <c r="D3642" s="46">
        <v>0.0</v>
      </c>
      <c r="E3642" s="46">
        <v>0.0</v>
      </c>
      <c r="F3642" s="46">
        <v>1.0</v>
      </c>
      <c r="G3642" s="46">
        <v>0.0</v>
      </c>
      <c r="H3642" s="46">
        <v>0.0</v>
      </c>
      <c r="I3642" s="46">
        <v>0.0</v>
      </c>
      <c r="J3642" s="3"/>
      <c r="K3642" s="56"/>
    </row>
    <row r="3643" ht="32.25" customHeight="1">
      <c r="A3643" s="55" t="s">
        <v>64</v>
      </c>
      <c r="B3643" s="46" t="s">
        <v>19374</v>
      </c>
      <c r="C3643" s="55" t="s">
        <v>19375</v>
      </c>
      <c r="D3643" s="46">
        <v>0.0</v>
      </c>
      <c r="E3643" s="46">
        <v>0.0</v>
      </c>
      <c r="F3643" s="46">
        <v>2.0</v>
      </c>
      <c r="G3643" s="46">
        <v>0.0</v>
      </c>
      <c r="H3643" s="46">
        <v>0.0</v>
      </c>
      <c r="I3643" s="46">
        <v>0.0</v>
      </c>
      <c r="J3643" s="3"/>
      <c r="K3643" s="56"/>
    </row>
    <row r="3644" ht="32.25" customHeight="1">
      <c r="A3644" s="55" t="s">
        <v>64</v>
      </c>
      <c r="B3644" s="46" t="s">
        <v>19374</v>
      </c>
      <c r="C3644" s="55" t="s">
        <v>19382</v>
      </c>
      <c r="D3644" s="46">
        <v>0.0</v>
      </c>
      <c r="E3644" s="46">
        <v>0.0</v>
      </c>
      <c r="F3644" s="46">
        <v>1.0</v>
      </c>
      <c r="G3644" s="46">
        <v>0.0</v>
      </c>
      <c r="H3644" s="46">
        <v>0.0</v>
      </c>
      <c r="I3644" s="46">
        <v>0.0</v>
      </c>
      <c r="J3644" s="3"/>
      <c r="K3644" s="56"/>
    </row>
    <row r="3645" ht="32.25" customHeight="1">
      <c r="A3645" s="55" t="s">
        <v>64</v>
      </c>
      <c r="B3645" s="46" t="s">
        <v>19374</v>
      </c>
      <c r="C3645" s="55" t="s">
        <v>19385</v>
      </c>
      <c r="D3645" s="46">
        <v>0.0</v>
      </c>
      <c r="E3645" s="46">
        <v>0.0</v>
      </c>
      <c r="F3645" s="46">
        <v>1.0</v>
      </c>
      <c r="G3645" s="46">
        <v>0.0</v>
      </c>
      <c r="H3645" s="46">
        <v>0.0</v>
      </c>
      <c r="I3645" s="46">
        <v>0.0</v>
      </c>
      <c r="J3645" s="3"/>
      <c r="K3645" s="56"/>
    </row>
    <row r="3646" ht="32.25" customHeight="1">
      <c r="A3646" s="55" t="s">
        <v>64</v>
      </c>
      <c r="B3646" s="46" t="s">
        <v>19374</v>
      </c>
      <c r="C3646" s="55" t="s">
        <v>19387</v>
      </c>
      <c r="D3646" s="46">
        <v>0.0</v>
      </c>
      <c r="E3646" s="46">
        <v>0.0</v>
      </c>
      <c r="F3646" s="46">
        <v>1.0</v>
      </c>
      <c r="G3646" s="46">
        <v>0.0</v>
      </c>
      <c r="H3646" s="46">
        <v>0.0</v>
      </c>
      <c r="I3646" s="46">
        <v>0.0</v>
      </c>
      <c r="J3646" s="3"/>
      <c r="K3646" s="56"/>
    </row>
    <row r="3647" ht="32.25" customHeight="1">
      <c r="A3647" s="55" t="s">
        <v>64</v>
      </c>
      <c r="B3647" s="46" t="s">
        <v>19374</v>
      </c>
      <c r="C3647" s="55" t="s">
        <v>19390</v>
      </c>
      <c r="D3647" s="46">
        <v>0.0</v>
      </c>
      <c r="E3647" s="46">
        <v>0.0</v>
      </c>
      <c r="F3647" s="46">
        <v>1.0</v>
      </c>
      <c r="G3647" s="46">
        <v>0.0</v>
      </c>
      <c r="H3647" s="46">
        <v>0.0</v>
      </c>
      <c r="I3647" s="46">
        <v>0.0</v>
      </c>
      <c r="J3647" s="3"/>
      <c r="K3647" s="56"/>
    </row>
    <row r="3648" ht="32.25" customHeight="1">
      <c r="A3648" s="55" t="s">
        <v>64</v>
      </c>
      <c r="B3648" s="46" t="s">
        <v>19374</v>
      </c>
      <c r="C3648" s="55" t="s">
        <v>19395</v>
      </c>
      <c r="D3648" s="46">
        <v>0.0</v>
      </c>
      <c r="E3648" s="46">
        <v>0.0</v>
      </c>
      <c r="F3648" s="46">
        <v>1.0</v>
      </c>
      <c r="G3648" s="46">
        <v>0.0</v>
      </c>
      <c r="H3648" s="46">
        <v>0.0</v>
      </c>
      <c r="I3648" s="46">
        <v>0.0</v>
      </c>
      <c r="J3648" s="3"/>
      <c r="K3648" s="56"/>
    </row>
    <row r="3649" ht="32.25" customHeight="1">
      <c r="A3649" s="55" t="s">
        <v>64</v>
      </c>
      <c r="B3649" s="46" t="s">
        <v>19374</v>
      </c>
      <c r="C3649" s="55" t="s">
        <v>19399</v>
      </c>
      <c r="D3649" s="46">
        <v>0.0</v>
      </c>
      <c r="E3649" s="46">
        <v>0.0</v>
      </c>
      <c r="F3649" s="46">
        <v>1.0</v>
      </c>
      <c r="G3649" s="46">
        <v>0.0</v>
      </c>
      <c r="H3649" s="46">
        <v>0.0</v>
      </c>
      <c r="I3649" s="46">
        <v>0.0</v>
      </c>
      <c r="J3649" s="3"/>
      <c r="K3649" s="56"/>
    </row>
    <row r="3650" ht="32.25" customHeight="1">
      <c r="A3650" s="55" t="s">
        <v>64</v>
      </c>
      <c r="B3650" s="46" t="s">
        <v>19374</v>
      </c>
      <c r="C3650" s="55" t="s">
        <v>19402</v>
      </c>
      <c r="D3650" s="46">
        <v>0.0</v>
      </c>
      <c r="E3650" s="46">
        <v>0.0</v>
      </c>
      <c r="F3650" s="46">
        <v>1.0</v>
      </c>
      <c r="G3650" s="46">
        <v>0.0</v>
      </c>
      <c r="H3650" s="46">
        <v>0.0</v>
      </c>
      <c r="I3650" s="46">
        <v>0.0</v>
      </c>
      <c r="J3650" s="3"/>
      <c r="K3650" s="56"/>
    </row>
    <row r="3651" ht="32.25" customHeight="1">
      <c r="A3651" s="55" t="s">
        <v>64</v>
      </c>
      <c r="B3651" s="46" t="s">
        <v>19405</v>
      </c>
      <c r="C3651" s="55" t="s">
        <v>19406</v>
      </c>
      <c r="D3651" s="46">
        <v>0.0</v>
      </c>
      <c r="E3651" s="46">
        <v>9.0</v>
      </c>
      <c r="F3651" s="46">
        <v>1.0</v>
      </c>
      <c r="G3651" s="46">
        <v>0.0</v>
      </c>
      <c r="H3651" s="46">
        <v>0.0</v>
      </c>
      <c r="I3651" s="46">
        <v>0.0</v>
      </c>
      <c r="J3651" s="3"/>
      <c r="K3651" s="56"/>
    </row>
    <row r="3652" ht="32.25" customHeight="1">
      <c r="A3652" s="55" t="s">
        <v>64</v>
      </c>
      <c r="B3652" s="46" t="s">
        <v>19405</v>
      </c>
      <c r="C3652" s="55" t="s">
        <v>19409</v>
      </c>
      <c r="D3652" s="46">
        <v>0.0</v>
      </c>
      <c r="E3652" s="46">
        <v>0.0</v>
      </c>
      <c r="F3652" s="46">
        <v>1.0</v>
      </c>
      <c r="G3652" s="46">
        <v>0.0</v>
      </c>
      <c r="H3652" s="46">
        <v>0.0</v>
      </c>
      <c r="I3652" s="46">
        <v>0.0</v>
      </c>
      <c r="J3652" s="3"/>
      <c r="K3652" s="56"/>
    </row>
    <row r="3653" ht="32.25" customHeight="1">
      <c r="A3653" s="55" t="s">
        <v>64</v>
      </c>
      <c r="B3653" s="46" t="s">
        <v>19405</v>
      </c>
      <c r="C3653" s="55" t="s">
        <v>19417</v>
      </c>
      <c r="D3653" s="46">
        <v>0.0</v>
      </c>
      <c r="E3653" s="46">
        <v>0.0</v>
      </c>
      <c r="F3653" s="46">
        <v>1.0</v>
      </c>
      <c r="G3653" s="46">
        <v>0.0</v>
      </c>
      <c r="H3653" s="46">
        <v>0.0</v>
      </c>
      <c r="I3653" s="46">
        <v>0.0</v>
      </c>
      <c r="J3653" s="3"/>
      <c r="K3653" s="56"/>
    </row>
    <row r="3654" ht="32.25" customHeight="1">
      <c r="A3654" s="55" t="s">
        <v>64</v>
      </c>
      <c r="B3654" s="46" t="s">
        <v>19405</v>
      </c>
      <c r="C3654" s="55" t="s">
        <v>19420</v>
      </c>
      <c r="D3654" s="46">
        <v>0.0</v>
      </c>
      <c r="E3654" s="46">
        <v>0.0</v>
      </c>
      <c r="F3654" s="46">
        <v>1.0</v>
      </c>
      <c r="G3654" s="46">
        <v>0.0</v>
      </c>
      <c r="H3654" s="46">
        <v>0.0</v>
      </c>
      <c r="I3654" s="46">
        <v>0.0</v>
      </c>
      <c r="J3654" s="3"/>
      <c r="K3654" s="56"/>
    </row>
    <row r="3655" ht="32.25" customHeight="1">
      <c r="A3655" s="55" t="s">
        <v>64</v>
      </c>
      <c r="B3655" s="46" t="s">
        <v>19405</v>
      </c>
      <c r="C3655" s="55" t="s">
        <v>19423</v>
      </c>
      <c r="D3655" s="46">
        <v>0.0</v>
      </c>
      <c r="E3655" s="46">
        <v>0.0</v>
      </c>
      <c r="F3655" s="46">
        <v>1.0</v>
      </c>
      <c r="G3655" s="46">
        <v>0.0</v>
      </c>
      <c r="H3655" s="46">
        <v>0.0</v>
      </c>
      <c r="I3655" s="46">
        <v>0.0</v>
      </c>
      <c r="J3655" s="3"/>
      <c r="K3655" s="56"/>
    </row>
    <row r="3656" ht="32.25" customHeight="1">
      <c r="A3656" s="55" t="s">
        <v>64</v>
      </c>
      <c r="B3656" s="46" t="s">
        <v>19405</v>
      </c>
      <c r="C3656" s="55" t="s">
        <v>19426</v>
      </c>
      <c r="D3656" s="46">
        <v>0.0</v>
      </c>
      <c r="E3656" s="46">
        <v>0.0</v>
      </c>
      <c r="F3656" s="46">
        <v>1.0</v>
      </c>
      <c r="G3656" s="46">
        <v>0.0</v>
      </c>
      <c r="H3656" s="46">
        <v>0.0</v>
      </c>
      <c r="I3656" s="46">
        <v>0.0</v>
      </c>
      <c r="J3656" s="3"/>
      <c r="K3656" s="56"/>
    </row>
    <row r="3657" ht="32.25" customHeight="1">
      <c r="A3657" s="55" t="s">
        <v>64</v>
      </c>
      <c r="B3657" s="46" t="s">
        <v>19405</v>
      </c>
      <c r="C3657" s="55" t="s">
        <v>19430</v>
      </c>
      <c r="D3657" s="46">
        <v>0.0</v>
      </c>
      <c r="E3657" s="46">
        <v>0.0</v>
      </c>
      <c r="F3657" s="46">
        <v>1.0</v>
      </c>
      <c r="G3657" s="46">
        <v>0.0</v>
      </c>
      <c r="H3657" s="46">
        <v>0.0</v>
      </c>
      <c r="I3657" s="46">
        <v>0.0</v>
      </c>
      <c r="J3657" s="3"/>
      <c r="K3657" s="56"/>
    </row>
    <row r="3658" ht="32.25" customHeight="1">
      <c r="A3658" s="55" t="s">
        <v>64</v>
      </c>
      <c r="B3658" s="46" t="s">
        <v>19434</v>
      </c>
      <c r="C3658" s="55" t="s">
        <v>19435</v>
      </c>
      <c r="D3658" s="46">
        <v>0.0</v>
      </c>
      <c r="E3658" s="46">
        <v>2.0</v>
      </c>
      <c r="F3658" s="46">
        <v>1.0</v>
      </c>
      <c r="G3658" s="46">
        <v>0.0</v>
      </c>
      <c r="H3658" s="46">
        <v>0.0</v>
      </c>
      <c r="I3658" s="46">
        <v>0.0</v>
      </c>
      <c r="J3658" s="3"/>
      <c r="K3658" s="56"/>
    </row>
    <row r="3659" ht="32.25" customHeight="1">
      <c r="A3659" s="55" t="s">
        <v>64</v>
      </c>
      <c r="B3659" s="46" t="s">
        <v>19434</v>
      </c>
      <c r="C3659" s="55" t="s">
        <v>19439</v>
      </c>
      <c r="D3659" s="46">
        <v>0.0</v>
      </c>
      <c r="E3659" s="46">
        <v>0.0</v>
      </c>
      <c r="F3659" s="46">
        <v>1.0</v>
      </c>
      <c r="G3659" s="46">
        <v>0.0</v>
      </c>
      <c r="H3659" s="46">
        <v>0.0</v>
      </c>
      <c r="I3659" s="46">
        <v>0.0</v>
      </c>
      <c r="J3659" s="3"/>
      <c r="K3659" s="56"/>
    </row>
    <row r="3660" ht="32.25" customHeight="1">
      <c r="A3660" s="55" t="s">
        <v>64</v>
      </c>
      <c r="B3660" s="46" t="s">
        <v>19434</v>
      </c>
      <c r="C3660" s="55" t="s">
        <v>19444</v>
      </c>
      <c r="D3660" s="46">
        <v>0.0</v>
      </c>
      <c r="E3660" s="46">
        <v>1.0</v>
      </c>
      <c r="F3660" s="46">
        <v>0.0</v>
      </c>
      <c r="G3660" s="46">
        <v>0.0</v>
      </c>
      <c r="H3660" s="46">
        <v>0.0</v>
      </c>
      <c r="I3660" s="46">
        <v>0.0</v>
      </c>
      <c r="J3660" s="3"/>
      <c r="K3660" s="56"/>
    </row>
    <row r="3661" ht="32.25" customHeight="1">
      <c r="A3661" s="55" t="s">
        <v>64</v>
      </c>
      <c r="B3661" s="46" t="s">
        <v>19434</v>
      </c>
      <c r="C3661" s="55" t="s">
        <v>19446</v>
      </c>
      <c r="D3661" s="46">
        <v>0.0</v>
      </c>
      <c r="E3661" s="46">
        <v>0.0</v>
      </c>
      <c r="F3661" s="46">
        <v>1.0</v>
      </c>
      <c r="G3661" s="46">
        <v>0.0</v>
      </c>
      <c r="H3661" s="46">
        <v>0.0</v>
      </c>
      <c r="I3661" s="46">
        <v>0.0</v>
      </c>
      <c r="J3661" s="3"/>
      <c r="K3661" s="56"/>
    </row>
    <row r="3662" ht="32.25" customHeight="1">
      <c r="A3662" s="55" t="s">
        <v>64</v>
      </c>
      <c r="B3662" s="46" t="s">
        <v>19434</v>
      </c>
      <c r="C3662" s="55" t="s">
        <v>19451</v>
      </c>
      <c r="D3662" s="46">
        <v>0.0</v>
      </c>
      <c r="E3662" s="46">
        <v>0.0</v>
      </c>
      <c r="F3662" s="46">
        <v>1.0</v>
      </c>
      <c r="G3662" s="46">
        <v>0.0</v>
      </c>
      <c r="H3662" s="46">
        <v>0.0</v>
      </c>
      <c r="I3662" s="46">
        <v>0.0</v>
      </c>
      <c r="J3662" s="3"/>
      <c r="K3662" s="56"/>
    </row>
    <row r="3663" ht="32.25" customHeight="1">
      <c r="A3663" s="55" t="s">
        <v>64</v>
      </c>
      <c r="B3663" s="46" t="s">
        <v>19434</v>
      </c>
      <c r="C3663" s="55" t="s">
        <v>19454</v>
      </c>
      <c r="D3663" s="46">
        <v>0.0</v>
      </c>
      <c r="E3663" s="46">
        <v>0.0</v>
      </c>
      <c r="F3663" s="46">
        <v>1.0</v>
      </c>
      <c r="G3663" s="46">
        <v>0.0</v>
      </c>
      <c r="H3663" s="46">
        <v>0.0</v>
      </c>
      <c r="I3663" s="46">
        <v>0.0</v>
      </c>
      <c r="J3663" s="3"/>
      <c r="K3663" s="56"/>
    </row>
    <row r="3664" ht="32.25" customHeight="1">
      <c r="A3664" s="55" t="s">
        <v>64</v>
      </c>
      <c r="B3664" s="46" t="s">
        <v>21260</v>
      </c>
      <c r="C3664" s="55" t="s">
        <v>21262</v>
      </c>
      <c r="D3664" s="46">
        <v>0.0</v>
      </c>
      <c r="E3664" s="46">
        <v>0.0</v>
      </c>
      <c r="F3664" s="46">
        <v>1.0</v>
      </c>
      <c r="G3664" s="46">
        <v>0.0</v>
      </c>
      <c r="H3664" s="46">
        <v>0.0</v>
      </c>
      <c r="I3664" s="46">
        <v>0.0</v>
      </c>
      <c r="J3664" s="3"/>
      <c r="K3664" s="56"/>
    </row>
    <row r="3665" ht="32.25" customHeight="1">
      <c r="A3665" s="55" t="s">
        <v>64</v>
      </c>
      <c r="B3665" s="46" t="s">
        <v>21260</v>
      </c>
      <c r="C3665" s="55" t="s">
        <v>21267</v>
      </c>
      <c r="D3665" s="46">
        <v>0.0</v>
      </c>
      <c r="E3665" s="46">
        <v>0.0</v>
      </c>
      <c r="F3665" s="46">
        <v>1.0</v>
      </c>
      <c r="G3665" s="46">
        <v>0.0</v>
      </c>
      <c r="H3665" s="46">
        <v>0.0</v>
      </c>
      <c r="I3665" s="46">
        <v>0.0</v>
      </c>
      <c r="J3665" s="3"/>
      <c r="K3665" s="56"/>
    </row>
    <row r="3666" ht="32.25" customHeight="1">
      <c r="A3666" s="55" t="s">
        <v>64</v>
      </c>
      <c r="B3666" s="46" t="s">
        <v>21270</v>
      </c>
      <c r="C3666" s="55" t="s">
        <v>21271</v>
      </c>
      <c r="D3666" s="46">
        <v>0.0</v>
      </c>
      <c r="E3666" s="46">
        <v>0.0</v>
      </c>
      <c r="F3666" s="46">
        <v>1.0</v>
      </c>
      <c r="G3666" s="46">
        <v>0.0</v>
      </c>
      <c r="H3666" s="46">
        <v>0.0</v>
      </c>
      <c r="I3666" s="46">
        <v>0.0</v>
      </c>
      <c r="J3666" s="3"/>
      <c r="K3666" s="56"/>
    </row>
    <row r="3667" ht="32.25" customHeight="1">
      <c r="A3667" s="55" t="s">
        <v>64</v>
      </c>
      <c r="B3667" s="46" t="s">
        <v>21270</v>
      </c>
      <c r="C3667" s="55" t="s">
        <v>21274</v>
      </c>
      <c r="D3667" s="46">
        <v>0.0</v>
      </c>
      <c r="E3667" s="46">
        <v>0.0</v>
      </c>
      <c r="F3667" s="46">
        <v>1.0</v>
      </c>
      <c r="G3667" s="46">
        <v>0.0</v>
      </c>
      <c r="H3667" s="46">
        <v>0.0</v>
      </c>
      <c r="I3667" s="46">
        <v>0.0</v>
      </c>
      <c r="J3667" s="3"/>
      <c r="K3667" s="56"/>
    </row>
    <row r="3668" ht="32.25" customHeight="1">
      <c r="A3668" s="55" t="s">
        <v>64</v>
      </c>
      <c r="B3668" s="46" t="s">
        <v>20864</v>
      </c>
      <c r="C3668" s="55" t="s">
        <v>20865</v>
      </c>
      <c r="D3668" s="46">
        <v>0.0</v>
      </c>
      <c r="E3668" s="46">
        <v>0.0</v>
      </c>
      <c r="F3668" s="46">
        <v>74.0</v>
      </c>
      <c r="G3668" s="46">
        <v>0.0</v>
      </c>
      <c r="H3668" s="46">
        <v>0.0</v>
      </c>
      <c r="I3668" s="46">
        <v>0.0</v>
      </c>
      <c r="J3668" s="3"/>
      <c r="K3668" s="56"/>
    </row>
    <row r="3669" ht="32.25" customHeight="1">
      <c r="A3669" s="55" t="s">
        <v>64</v>
      </c>
      <c r="B3669" s="46" t="s">
        <v>20864</v>
      </c>
      <c r="C3669" s="55" t="s">
        <v>20870</v>
      </c>
      <c r="D3669" s="46">
        <v>0.0</v>
      </c>
      <c r="E3669" s="46">
        <v>0.0</v>
      </c>
      <c r="F3669" s="46">
        <v>9.0</v>
      </c>
      <c r="G3669" s="46">
        <v>0.0</v>
      </c>
      <c r="H3669" s="46">
        <v>0.0</v>
      </c>
      <c r="I3669" s="46">
        <v>0.0</v>
      </c>
      <c r="J3669" s="3"/>
      <c r="K3669" s="56"/>
    </row>
    <row r="3670" ht="32.25" customHeight="1">
      <c r="A3670" s="55" t="s">
        <v>64</v>
      </c>
      <c r="B3670" s="46" t="s">
        <v>20864</v>
      </c>
      <c r="C3670" s="55" t="s">
        <v>20874</v>
      </c>
      <c r="D3670" s="46">
        <v>0.0</v>
      </c>
      <c r="E3670" s="46">
        <v>1.0</v>
      </c>
      <c r="F3670" s="46">
        <v>1.0</v>
      </c>
      <c r="G3670" s="46">
        <v>0.0</v>
      </c>
      <c r="H3670" s="46">
        <v>0.0</v>
      </c>
      <c r="I3670" s="46">
        <v>0.0</v>
      </c>
      <c r="J3670" s="3"/>
      <c r="K3670" s="56"/>
    </row>
    <row r="3671" ht="32.25" customHeight="1">
      <c r="A3671" s="55" t="s">
        <v>64</v>
      </c>
      <c r="B3671" s="46" t="s">
        <v>20864</v>
      </c>
      <c r="C3671" s="55" t="s">
        <v>20877</v>
      </c>
      <c r="D3671" s="46">
        <v>0.0</v>
      </c>
      <c r="E3671" s="46">
        <v>0.0</v>
      </c>
      <c r="F3671" s="46">
        <v>1.0</v>
      </c>
      <c r="G3671" s="46">
        <v>0.0</v>
      </c>
      <c r="H3671" s="46">
        <v>0.0</v>
      </c>
      <c r="I3671" s="46">
        <v>0.0</v>
      </c>
      <c r="J3671" s="3"/>
      <c r="K3671" s="56"/>
    </row>
    <row r="3672" ht="32.25" customHeight="1">
      <c r="A3672" s="55" t="s">
        <v>64</v>
      </c>
      <c r="B3672" s="46" t="s">
        <v>20864</v>
      </c>
      <c r="C3672" s="55" t="s">
        <v>20880</v>
      </c>
      <c r="D3672" s="46">
        <v>0.0</v>
      </c>
      <c r="E3672" s="46">
        <v>0.0</v>
      </c>
      <c r="F3672" s="46">
        <v>1.0</v>
      </c>
      <c r="G3672" s="46">
        <v>0.0</v>
      </c>
      <c r="H3672" s="46">
        <v>0.0</v>
      </c>
      <c r="I3672" s="46">
        <v>0.0</v>
      </c>
      <c r="J3672" s="3"/>
      <c r="K3672" s="56"/>
    </row>
    <row r="3673" ht="32.25" customHeight="1">
      <c r="A3673" s="55" t="s">
        <v>64</v>
      </c>
      <c r="B3673" s="46" t="s">
        <v>20864</v>
      </c>
      <c r="C3673" s="55" t="s">
        <v>20884</v>
      </c>
      <c r="D3673" s="46">
        <v>0.0</v>
      </c>
      <c r="E3673" s="46">
        <v>0.0</v>
      </c>
      <c r="F3673" s="46">
        <v>1.0</v>
      </c>
      <c r="G3673" s="46">
        <v>0.0</v>
      </c>
      <c r="H3673" s="46">
        <v>0.0</v>
      </c>
      <c r="I3673" s="46">
        <v>0.0</v>
      </c>
      <c r="J3673" s="3"/>
      <c r="K3673" s="56"/>
    </row>
    <row r="3674" ht="32.25" customHeight="1">
      <c r="A3674" s="55" t="s">
        <v>64</v>
      </c>
      <c r="B3674" s="46" t="s">
        <v>20864</v>
      </c>
      <c r="C3674" s="55" t="s">
        <v>20890</v>
      </c>
      <c r="D3674" s="46">
        <v>0.0</v>
      </c>
      <c r="E3674" s="46">
        <v>0.0</v>
      </c>
      <c r="F3674" s="46">
        <v>1.0</v>
      </c>
      <c r="G3674" s="46">
        <v>0.0</v>
      </c>
      <c r="H3674" s="46">
        <v>0.0</v>
      </c>
      <c r="I3674" s="46">
        <v>0.0</v>
      </c>
      <c r="J3674" s="3"/>
      <c r="K3674" s="56"/>
    </row>
    <row r="3675" ht="32.25" customHeight="1">
      <c r="A3675" s="55" t="s">
        <v>64</v>
      </c>
      <c r="B3675" s="46" t="s">
        <v>20864</v>
      </c>
      <c r="C3675" s="55" t="s">
        <v>20892</v>
      </c>
      <c r="D3675" s="46">
        <v>0.0</v>
      </c>
      <c r="E3675" s="46">
        <v>0.0</v>
      </c>
      <c r="F3675" s="46">
        <v>1.0</v>
      </c>
      <c r="G3675" s="46">
        <v>0.0</v>
      </c>
      <c r="H3675" s="46">
        <v>0.0</v>
      </c>
      <c r="I3675" s="46">
        <v>0.0</v>
      </c>
      <c r="J3675" s="3"/>
      <c r="K3675" s="56"/>
    </row>
    <row r="3676" ht="32.25" customHeight="1">
      <c r="A3676" s="55" t="s">
        <v>64</v>
      </c>
      <c r="B3676" s="46" t="s">
        <v>20864</v>
      </c>
      <c r="C3676" s="55" t="s">
        <v>20895</v>
      </c>
      <c r="D3676" s="46">
        <v>0.0</v>
      </c>
      <c r="E3676" s="46">
        <v>0.0</v>
      </c>
      <c r="F3676" s="46">
        <v>1.0</v>
      </c>
      <c r="G3676" s="46">
        <v>0.0</v>
      </c>
      <c r="H3676" s="46">
        <v>0.0</v>
      </c>
      <c r="I3676" s="46">
        <v>0.0</v>
      </c>
      <c r="J3676" s="3"/>
      <c r="K3676" s="56"/>
    </row>
    <row r="3677" ht="32.25" customHeight="1">
      <c r="A3677" s="55" t="s">
        <v>64</v>
      </c>
      <c r="B3677" s="46" t="s">
        <v>20864</v>
      </c>
      <c r="C3677" s="55" t="s">
        <v>20898</v>
      </c>
      <c r="D3677" s="46">
        <v>0.0</v>
      </c>
      <c r="E3677" s="46">
        <v>0.0</v>
      </c>
      <c r="F3677" s="46">
        <v>1.0</v>
      </c>
      <c r="G3677" s="46">
        <v>0.0</v>
      </c>
      <c r="H3677" s="46">
        <v>0.0</v>
      </c>
      <c r="I3677" s="46">
        <v>0.0</v>
      </c>
      <c r="J3677" s="3"/>
      <c r="K3677" s="56"/>
    </row>
    <row r="3678" ht="32.25" customHeight="1">
      <c r="A3678" s="55" t="s">
        <v>64</v>
      </c>
      <c r="B3678" s="46" t="s">
        <v>20901</v>
      </c>
      <c r="C3678" s="55" t="s">
        <v>20902</v>
      </c>
      <c r="D3678" s="46">
        <v>0.0</v>
      </c>
      <c r="E3678" s="46">
        <v>0.0</v>
      </c>
      <c r="F3678" s="46">
        <v>8.0</v>
      </c>
      <c r="G3678" s="46">
        <v>0.0</v>
      </c>
      <c r="H3678" s="46">
        <v>0.0</v>
      </c>
      <c r="I3678" s="46">
        <v>0.0</v>
      </c>
      <c r="J3678" s="3"/>
      <c r="K3678" s="56"/>
    </row>
    <row r="3679" ht="32.25" customHeight="1">
      <c r="A3679" s="55" t="s">
        <v>64</v>
      </c>
      <c r="B3679" s="46" t="s">
        <v>20901</v>
      </c>
      <c r="C3679" s="55" t="s">
        <v>20907</v>
      </c>
      <c r="D3679" s="46">
        <v>0.0</v>
      </c>
      <c r="E3679" s="46">
        <v>1.0</v>
      </c>
      <c r="F3679" s="46">
        <v>4.0</v>
      </c>
      <c r="G3679" s="46">
        <v>0.0</v>
      </c>
      <c r="H3679" s="46">
        <v>0.0</v>
      </c>
      <c r="I3679" s="46">
        <v>2.0</v>
      </c>
      <c r="J3679" s="3"/>
      <c r="K3679" s="56"/>
    </row>
    <row r="3680" ht="32.25" customHeight="1">
      <c r="A3680" s="55" t="s">
        <v>64</v>
      </c>
      <c r="B3680" s="46" t="s">
        <v>20901</v>
      </c>
      <c r="C3680" s="55" t="s">
        <v>20910</v>
      </c>
      <c r="D3680" s="46">
        <v>0.0</v>
      </c>
      <c r="E3680" s="46">
        <v>0.0</v>
      </c>
      <c r="F3680" s="46">
        <v>6.0</v>
      </c>
      <c r="G3680" s="46">
        <v>0.0</v>
      </c>
      <c r="H3680" s="46">
        <v>0.0</v>
      </c>
      <c r="I3680" s="46">
        <v>0.0</v>
      </c>
      <c r="J3680" s="3"/>
      <c r="K3680" s="56"/>
    </row>
    <row r="3681" ht="32.25" customHeight="1">
      <c r="A3681" s="55" t="s">
        <v>64</v>
      </c>
      <c r="B3681" s="46" t="s">
        <v>20901</v>
      </c>
      <c r="C3681" s="55" t="s">
        <v>20914</v>
      </c>
      <c r="D3681" s="46">
        <v>0.0</v>
      </c>
      <c r="E3681" s="46">
        <v>0.0</v>
      </c>
      <c r="F3681" s="46">
        <v>4.0</v>
      </c>
      <c r="G3681" s="46">
        <v>0.0</v>
      </c>
      <c r="H3681" s="46">
        <v>0.0</v>
      </c>
      <c r="I3681" s="46">
        <v>1.0</v>
      </c>
      <c r="J3681" s="3"/>
      <c r="K3681" s="56"/>
    </row>
    <row r="3682" ht="32.25" customHeight="1">
      <c r="A3682" s="55" t="s">
        <v>64</v>
      </c>
      <c r="B3682" s="46" t="s">
        <v>20901</v>
      </c>
      <c r="C3682" s="55" t="s">
        <v>20921</v>
      </c>
      <c r="D3682" s="46">
        <v>0.0</v>
      </c>
      <c r="E3682" s="46">
        <v>0.0</v>
      </c>
      <c r="F3682" s="46">
        <v>1.0</v>
      </c>
      <c r="G3682" s="46">
        <v>0.0</v>
      </c>
      <c r="H3682" s="46">
        <v>0.0</v>
      </c>
      <c r="I3682" s="46">
        <v>3.0</v>
      </c>
      <c r="J3682" s="3"/>
      <c r="K3682" s="56"/>
    </row>
    <row r="3683" ht="32.25" customHeight="1">
      <c r="A3683" s="55" t="s">
        <v>64</v>
      </c>
      <c r="B3683" s="46" t="s">
        <v>20901</v>
      </c>
      <c r="C3683" s="55" t="s">
        <v>20925</v>
      </c>
      <c r="D3683" s="46">
        <v>0.0</v>
      </c>
      <c r="E3683" s="46">
        <v>0.0</v>
      </c>
      <c r="F3683" s="46">
        <v>1.0</v>
      </c>
      <c r="G3683" s="46">
        <v>0.0</v>
      </c>
      <c r="H3683" s="46">
        <v>0.0</v>
      </c>
      <c r="I3683" s="46">
        <v>1.0</v>
      </c>
      <c r="J3683" s="3"/>
      <c r="K3683" s="56"/>
    </row>
    <row r="3684" ht="32.25" customHeight="1">
      <c r="A3684" s="55" t="s">
        <v>64</v>
      </c>
      <c r="B3684" s="46" t="s">
        <v>20901</v>
      </c>
      <c r="C3684" s="55" t="s">
        <v>20928</v>
      </c>
      <c r="D3684" s="46">
        <v>0.0</v>
      </c>
      <c r="E3684" s="46">
        <v>0.0</v>
      </c>
      <c r="F3684" s="46">
        <v>1.0</v>
      </c>
      <c r="G3684" s="46">
        <v>0.0</v>
      </c>
      <c r="H3684" s="46">
        <v>0.0</v>
      </c>
      <c r="I3684" s="46">
        <v>0.0</v>
      </c>
      <c r="J3684" s="3"/>
      <c r="K3684" s="56"/>
    </row>
    <row r="3685" ht="32.25" customHeight="1">
      <c r="A3685" s="55" t="s">
        <v>64</v>
      </c>
      <c r="B3685" s="46" t="s">
        <v>20901</v>
      </c>
      <c r="C3685" s="55" t="s">
        <v>20931</v>
      </c>
      <c r="D3685" s="46">
        <v>0.0</v>
      </c>
      <c r="E3685" s="46">
        <v>0.0</v>
      </c>
      <c r="F3685" s="46">
        <v>1.0</v>
      </c>
      <c r="G3685" s="46">
        <v>0.0</v>
      </c>
      <c r="H3685" s="46">
        <v>0.0</v>
      </c>
      <c r="I3685" s="46">
        <v>0.0</v>
      </c>
      <c r="J3685" s="3"/>
      <c r="K3685" s="56"/>
    </row>
    <row r="3686" ht="32.25" customHeight="1">
      <c r="A3686" s="55" t="s">
        <v>64</v>
      </c>
      <c r="B3686" s="46" t="s">
        <v>20901</v>
      </c>
      <c r="C3686" s="55" t="s">
        <v>20935</v>
      </c>
      <c r="D3686" s="46">
        <v>0.0</v>
      </c>
      <c r="E3686" s="46">
        <v>0.0</v>
      </c>
      <c r="F3686" s="46">
        <v>1.0</v>
      </c>
      <c r="G3686" s="46">
        <v>0.0</v>
      </c>
      <c r="H3686" s="46">
        <v>0.0</v>
      </c>
      <c r="I3686" s="46">
        <v>0.0</v>
      </c>
      <c r="J3686" s="3"/>
      <c r="K3686" s="56"/>
    </row>
    <row r="3687" ht="32.25" customHeight="1">
      <c r="A3687" s="55" t="s">
        <v>64</v>
      </c>
      <c r="B3687" s="46" t="s">
        <v>20901</v>
      </c>
      <c r="C3687" s="55" t="s">
        <v>20940</v>
      </c>
      <c r="D3687" s="46">
        <v>0.0</v>
      </c>
      <c r="E3687" s="46">
        <v>0.0</v>
      </c>
      <c r="F3687" s="46">
        <v>1.0</v>
      </c>
      <c r="G3687" s="46">
        <v>0.0</v>
      </c>
      <c r="H3687" s="46">
        <v>0.0</v>
      </c>
      <c r="I3687" s="46">
        <v>0.0</v>
      </c>
      <c r="J3687" s="3"/>
      <c r="K3687" s="56"/>
    </row>
    <row r="3688" ht="32.25" customHeight="1">
      <c r="A3688" s="55" t="s">
        <v>64</v>
      </c>
      <c r="B3688" s="46" t="s">
        <v>20901</v>
      </c>
      <c r="C3688" s="55" t="s">
        <v>20943</v>
      </c>
      <c r="D3688" s="46">
        <v>0.0</v>
      </c>
      <c r="E3688" s="46">
        <v>0.0</v>
      </c>
      <c r="F3688" s="46">
        <v>1.0</v>
      </c>
      <c r="G3688" s="46">
        <v>0.0</v>
      </c>
      <c r="H3688" s="46">
        <v>0.0</v>
      </c>
      <c r="I3688" s="46">
        <v>0.0</v>
      </c>
      <c r="J3688" s="3"/>
      <c r="K3688" s="56"/>
    </row>
    <row r="3689" ht="32.25" customHeight="1">
      <c r="A3689" s="55" t="s">
        <v>64</v>
      </c>
      <c r="B3689" s="46" t="s">
        <v>20945</v>
      </c>
      <c r="C3689" s="55" t="s">
        <v>20947</v>
      </c>
      <c r="D3689" s="46">
        <v>0.0</v>
      </c>
      <c r="E3689" s="46">
        <v>49.0</v>
      </c>
      <c r="F3689" s="46">
        <v>1.0</v>
      </c>
      <c r="G3689" s="46">
        <v>0.0</v>
      </c>
      <c r="H3689" s="46">
        <v>0.0</v>
      </c>
      <c r="I3689" s="46">
        <v>0.0</v>
      </c>
      <c r="J3689" s="3"/>
      <c r="K3689" s="56"/>
    </row>
    <row r="3690" ht="32.25" customHeight="1">
      <c r="A3690" s="55" t="s">
        <v>64</v>
      </c>
      <c r="B3690" s="46" t="s">
        <v>20945</v>
      </c>
      <c r="C3690" s="55" t="s">
        <v>20953</v>
      </c>
      <c r="D3690" s="46">
        <v>0.0</v>
      </c>
      <c r="E3690" s="46">
        <v>49.0</v>
      </c>
      <c r="F3690" s="46">
        <v>1.0</v>
      </c>
      <c r="G3690" s="46">
        <v>0.0</v>
      </c>
      <c r="H3690" s="46">
        <v>0.0</v>
      </c>
      <c r="I3690" s="46">
        <v>0.0</v>
      </c>
      <c r="J3690" s="3"/>
      <c r="K3690" s="56"/>
    </row>
    <row r="3691" ht="32.25" customHeight="1">
      <c r="A3691" s="55" t="s">
        <v>64</v>
      </c>
      <c r="B3691" s="46" t="s">
        <v>20945</v>
      </c>
      <c r="C3691" s="55" t="s">
        <v>20957</v>
      </c>
      <c r="D3691" s="46">
        <v>0.0</v>
      </c>
      <c r="E3691" s="46">
        <v>40.0</v>
      </c>
      <c r="F3691" s="46">
        <v>0.0</v>
      </c>
      <c r="G3691" s="46">
        <v>0.0</v>
      </c>
      <c r="H3691" s="46">
        <v>0.0</v>
      </c>
      <c r="I3691" s="46">
        <v>0.0</v>
      </c>
      <c r="J3691" s="3"/>
      <c r="K3691" s="56"/>
    </row>
    <row r="3692" ht="32.25" customHeight="1">
      <c r="A3692" s="55" t="s">
        <v>64</v>
      </c>
      <c r="B3692" s="46" t="s">
        <v>20945</v>
      </c>
      <c r="C3692" s="55" t="s">
        <v>20960</v>
      </c>
      <c r="D3692" s="46">
        <v>0.0</v>
      </c>
      <c r="E3692" s="46">
        <v>40.0</v>
      </c>
      <c r="F3692" s="46">
        <v>0.0</v>
      </c>
      <c r="G3692" s="46">
        <v>0.0</v>
      </c>
      <c r="H3692" s="46">
        <v>0.0</v>
      </c>
      <c r="I3692" s="46">
        <v>0.0</v>
      </c>
      <c r="J3692" s="3"/>
      <c r="K3692" s="56"/>
    </row>
    <row r="3693" ht="32.25" customHeight="1">
      <c r="A3693" s="55" t="s">
        <v>64</v>
      </c>
      <c r="B3693" s="46" t="s">
        <v>20945</v>
      </c>
      <c r="C3693" s="55" t="s">
        <v>20964</v>
      </c>
      <c r="D3693" s="46">
        <v>0.0</v>
      </c>
      <c r="E3693" s="46">
        <v>38.0</v>
      </c>
      <c r="F3693" s="46">
        <v>1.0</v>
      </c>
      <c r="G3693" s="46">
        <v>0.0</v>
      </c>
      <c r="H3693" s="46">
        <v>0.0</v>
      </c>
      <c r="I3693" s="46">
        <v>0.0</v>
      </c>
      <c r="J3693" s="3"/>
      <c r="K3693" s="56"/>
    </row>
    <row r="3694" ht="32.25" customHeight="1">
      <c r="A3694" s="55" t="s">
        <v>64</v>
      </c>
      <c r="B3694" s="46" t="s">
        <v>20945</v>
      </c>
      <c r="C3694" s="55" t="s">
        <v>20968</v>
      </c>
      <c r="D3694" s="46">
        <v>0.0</v>
      </c>
      <c r="E3694" s="46">
        <v>15.0</v>
      </c>
      <c r="F3694" s="46">
        <v>1.0</v>
      </c>
      <c r="G3694" s="46">
        <v>0.0</v>
      </c>
      <c r="H3694" s="46">
        <v>0.0</v>
      </c>
      <c r="I3694" s="46">
        <v>0.0</v>
      </c>
      <c r="J3694" s="3"/>
      <c r="K3694" s="56"/>
    </row>
    <row r="3695" ht="32.25" customHeight="1">
      <c r="A3695" s="55" t="s">
        <v>64</v>
      </c>
      <c r="B3695" s="46" t="s">
        <v>20945</v>
      </c>
      <c r="C3695" s="55" t="s">
        <v>20971</v>
      </c>
      <c r="D3695" s="46">
        <v>0.0</v>
      </c>
      <c r="E3695" s="46">
        <v>8.0</v>
      </c>
      <c r="F3695" s="46">
        <v>1.0</v>
      </c>
      <c r="G3695" s="46">
        <v>0.0</v>
      </c>
      <c r="H3695" s="46">
        <v>0.0</v>
      </c>
      <c r="I3695" s="46">
        <v>0.0</v>
      </c>
      <c r="J3695" s="3"/>
      <c r="K3695" s="56"/>
    </row>
    <row r="3696" ht="32.25" customHeight="1">
      <c r="A3696" s="55" t="s">
        <v>64</v>
      </c>
      <c r="B3696" s="46" t="s">
        <v>21351</v>
      </c>
      <c r="C3696" s="55" t="s">
        <v>21352</v>
      </c>
      <c r="D3696" s="46">
        <v>0.0</v>
      </c>
      <c r="E3696" s="46">
        <v>0.0</v>
      </c>
      <c r="F3696" s="46">
        <v>2.0</v>
      </c>
      <c r="G3696" s="46">
        <v>0.0</v>
      </c>
      <c r="H3696" s="46">
        <v>0.0</v>
      </c>
      <c r="I3696" s="46">
        <v>0.0</v>
      </c>
      <c r="J3696" s="3"/>
      <c r="K3696" s="56"/>
    </row>
    <row r="3697" ht="32.25" customHeight="1">
      <c r="A3697" s="55" t="s">
        <v>64</v>
      </c>
      <c r="B3697" s="46" t="s">
        <v>21351</v>
      </c>
      <c r="C3697" s="55" t="s">
        <v>21355</v>
      </c>
      <c r="D3697" s="46">
        <v>0.0</v>
      </c>
      <c r="E3697" s="46">
        <v>0.0</v>
      </c>
      <c r="F3697" s="46">
        <v>2.0</v>
      </c>
      <c r="G3697" s="46">
        <v>0.0</v>
      </c>
      <c r="H3697" s="46">
        <v>0.0</v>
      </c>
      <c r="I3697" s="46">
        <v>0.0</v>
      </c>
      <c r="J3697" s="3"/>
      <c r="K3697" s="56"/>
    </row>
    <row r="3698" ht="32.25" customHeight="1">
      <c r="A3698" s="55" t="s">
        <v>64</v>
      </c>
      <c r="B3698" s="46" t="s">
        <v>21351</v>
      </c>
      <c r="C3698" s="55" t="s">
        <v>21360</v>
      </c>
      <c r="D3698" s="46">
        <v>0.0</v>
      </c>
      <c r="E3698" s="46">
        <v>0.0</v>
      </c>
      <c r="F3698" s="46">
        <v>2.0</v>
      </c>
      <c r="G3698" s="46">
        <v>0.0</v>
      </c>
      <c r="H3698" s="46">
        <v>0.0</v>
      </c>
      <c r="I3698" s="46">
        <v>0.0</v>
      </c>
      <c r="J3698" s="3"/>
      <c r="K3698" s="56"/>
    </row>
    <row r="3699" ht="32.25" customHeight="1">
      <c r="A3699" s="55" t="s">
        <v>64</v>
      </c>
      <c r="B3699" s="46" t="s">
        <v>21351</v>
      </c>
      <c r="C3699" s="55" t="s">
        <v>21364</v>
      </c>
      <c r="D3699" s="46">
        <v>0.0</v>
      </c>
      <c r="E3699" s="46">
        <v>1.0</v>
      </c>
      <c r="F3699" s="46">
        <v>1.0</v>
      </c>
      <c r="G3699" s="46">
        <v>0.0</v>
      </c>
      <c r="H3699" s="46">
        <v>0.0</v>
      </c>
      <c r="I3699" s="46">
        <v>0.0</v>
      </c>
      <c r="J3699" s="3"/>
      <c r="K3699" s="56"/>
    </row>
    <row r="3700" ht="32.25" customHeight="1">
      <c r="A3700" s="55" t="s">
        <v>64</v>
      </c>
      <c r="B3700" s="46" t="s">
        <v>21351</v>
      </c>
      <c r="C3700" s="55" t="s">
        <v>21369</v>
      </c>
      <c r="D3700" s="46">
        <v>0.0</v>
      </c>
      <c r="E3700" s="46">
        <v>0.0</v>
      </c>
      <c r="F3700" s="46">
        <v>1.0</v>
      </c>
      <c r="G3700" s="46">
        <v>0.0</v>
      </c>
      <c r="H3700" s="46">
        <v>0.0</v>
      </c>
      <c r="I3700" s="46">
        <v>0.0</v>
      </c>
      <c r="J3700" s="3"/>
      <c r="K3700" s="56"/>
    </row>
    <row r="3701" ht="32.25" customHeight="1">
      <c r="A3701" s="55" t="s">
        <v>64</v>
      </c>
      <c r="B3701" s="46" t="s">
        <v>21351</v>
      </c>
      <c r="C3701" s="55" t="s">
        <v>21373</v>
      </c>
      <c r="D3701" s="46">
        <v>0.0</v>
      </c>
      <c r="E3701" s="46">
        <v>0.0</v>
      </c>
      <c r="F3701" s="46">
        <v>1.0</v>
      </c>
      <c r="G3701" s="46">
        <v>0.0</v>
      </c>
      <c r="H3701" s="46">
        <v>0.0</v>
      </c>
      <c r="I3701" s="46">
        <v>0.0</v>
      </c>
      <c r="J3701" s="3"/>
      <c r="K3701" s="56"/>
    </row>
    <row r="3702" ht="32.25" customHeight="1">
      <c r="A3702" s="55" t="s">
        <v>64</v>
      </c>
      <c r="B3702" s="46" t="s">
        <v>21351</v>
      </c>
      <c r="C3702" s="55" t="s">
        <v>21378</v>
      </c>
      <c r="D3702" s="46">
        <v>0.0</v>
      </c>
      <c r="E3702" s="46">
        <v>0.0</v>
      </c>
      <c r="F3702" s="46">
        <v>1.0</v>
      </c>
      <c r="G3702" s="46">
        <v>0.0</v>
      </c>
      <c r="H3702" s="46">
        <v>0.0</v>
      </c>
      <c r="I3702" s="46">
        <v>0.0</v>
      </c>
      <c r="J3702" s="3"/>
      <c r="K3702" s="56"/>
    </row>
    <row r="3703" ht="32.25" customHeight="1">
      <c r="A3703" s="55" t="s">
        <v>64</v>
      </c>
      <c r="B3703" s="46" t="s">
        <v>21351</v>
      </c>
      <c r="C3703" s="55" t="s">
        <v>21383</v>
      </c>
      <c r="D3703" s="46">
        <v>0.0</v>
      </c>
      <c r="E3703" s="46">
        <v>0.0</v>
      </c>
      <c r="F3703" s="46">
        <v>1.0</v>
      </c>
      <c r="G3703" s="46">
        <v>0.0</v>
      </c>
      <c r="H3703" s="46">
        <v>0.0</v>
      </c>
      <c r="I3703" s="46">
        <v>0.0</v>
      </c>
      <c r="J3703" s="3"/>
      <c r="K3703" s="56"/>
    </row>
    <row r="3704" ht="32.25" customHeight="1">
      <c r="A3704" s="55" t="s">
        <v>64</v>
      </c>
      <c r="B3704" s="46" t="s">
        <v>21351</v>
      </c>
      <c r="C3704" s="55" t="s">
        <v>21388</v>
      </c>
      <c r="D3704" s="46">
        <v>0.0</v>
      </c>
      <c r="E3704" s="46">
        <v>0.0</v>
      </c>
      <c r="F3704" s="46">
        <v>1.0</v>
      </c>
      <c r="G3704" s="46">
        <v>0.0</v>
      </c>
      <c r="H3704" s="46">
        <v>0.0</v>
      </c>
      <c r="I3704" s="46">
        <v>0.0</v>
      </c>
      <c r="J3704" s="3"/>
      <c r="K3704" s="56"/>
    </row>
    <row r="3705" ht="32.25" customHeight="1">
      <c r="A3705" s="55" t="s">
        <v>64</v>
      </c>
      <c r="B3705" s="46" t="s">
        <v>21351</v>
      </c>
      <c r="C3705" s="55" t="s">
        <v>21392</v>
      </c>
      <c r="D3705" s="46">
        <v>0.0</v>
      </c>
      <c r="E3705" s="46">
        <v>0.0</v>
      </c>
      <c r="F3705" s="46">
        <v>1.0</v>
      </c>
      <c r="G3705" s="46">
        <v>0.0</v>
      </c>
      <c r="H3705" s="46">
        <v>0.0</v>
      </c>
      <c r="I3705" s="46">
        <v>0.0</v>
      </c>
      <c r="J3705" s="3"/>
      <c r="K3705" s="56"/>
    </row>
    <row r="3706" ht="32.25" customHeight="1">
      <c r="A3706" s="55" t="s">
        <v>64</v>
      </c>
      <c r="B3706" s="46" t="s">
        <v>21351</v>
      </c>
      <c r="C3706" s="55" t="s">
        <v>21395</v>
      </c>
      <c r="D3706" s="46">
        <v>0.0</v>
      </c>
      <c r="E3706" s="46">
        <v>0.0</v>
      </c>
      <c r="F3706" s="46">
        <v>1.0</v>
      </c>
      <c r="G3706" s="46">
        <v>0.0</v>
      </c>
      <c r="H3706" s="46">
        <v>0.0</v>
      </c>
      <c r="I3706" s="46">
        <v>0.0</v>
      </c>
      <c r="J3706" s="3"/>
      <c r="K3706" s="56"/>
    </row>
    <row r="3707" ht="32.25" customHeight="1">
      <c r="A3707" s="55" t="s">
        <v>64</v>
      </c>
      <c r="B3707" s="46" t="s">
        <v>21351</v>
      </c>
      <c r="C3707" s="55" t="s">
        <v>21397</v>
      </c>
      <c r="D3707" s="46">
        <v>0.0</v>
      </c>
      <c r="E3707" s="46">
        <v>0.0</v>
      </c>
      <c r="F3707" s="46">
        <v>1.0</v>
      </c>
      <c r="G3707" s="46">
        <v>0.0</v>
      </c>
      <c r="H3707" s="46">
        <v>0.0</v>
      </c>
      <c r="I3707" s="46">
        <v>0.0</v>
      </c>
      <c r="J3707" s="3"/>
      <c r="K3707" s="56"/>
    </row>
    <row r="3708" ht="32.25" customHeight="1">
      <c r="A3708" s="55" t="s">
        <v>64</v>
      </c>
      <c r="B3708" s="46" t="s">
        <v>21351</v>
      </c>
      <c r="C3708" s="55" t="s">
        <v>21400</v>
      </c>
      <c r="D3708" s="46">
        <v>0.0</v>
      </c>
      <c r="E3708" s="46">
        <v>0.0</v>
      </c>
      <c r="F3708" s="46">
        <v>1.0</v>
      </c>
      <c r="G3708" s="46">
        <v>0.0</v>
      </c>
      <c r="H3708" s="46">
        <v>0.0</v>
      </c>
      <c r="I3708" s="46">
        <v>0.0</v>
      </c>
      <c r="J3708" s="3"/>
      <c r="K3708" s="56"/>
    </row>
    <row r="3709" ht="32.25" customHeight="1">
      <c r="A3709" s="55" t="s">
        <v>64</v>
      </c>
      <c r="B3709" s="46" t="s">
        <v>21351</v>
      </c>
      <c r="C3709" s="55" t="s">
        <v>21403</v>
      </c>
      <c r="D3709" s="46">
        <v>0.0</v>
      </c>
      <c r="E3709" s="46">
        <v>0.0</v>
      </c>
      <c r="F3709" s="46">
        <v>1.0</v>
      </c>
      <c r="G3709" s="46">
        <v>0.0</v>
      </c>
      <c r="H3709" s="46">
        <v>0.0</v>
      </c>
      <c r="I3709" s="46">
        <v>0.0</v>
      </c>
      <c r="J3709" s="3"/>
      <c r="K3709" s="56"/>
    </row>
    <row r="3710" ht="32.25" customHeight="1">
      <c r="A3710" s="55" t="s">
        <v>64</v>
      </c>
      <c r="B3710" s="46" t="s">
        <v>21351</v>
      </c>
      <c r="C3710" s="55" t="s">
        <v>21406</v>
      </c>
      <c r="D3710" s="46">
        <v>0.0</v>
      </c>
      <c r="E3710" s="46">
        <v>0.0</v>
      </c>
      <c r="F3710" s="46">
        <v>1.0</v>
      </c>
      <c r="G3710" s="46">
        <v>0.0</v>
      </c>
      <c r="H3710" s="46">
        <v>0.0</v>
      </c>
      <c r="I3710" s="46">
        <v>0.0</v>
      </c>
      <c r="J3710" s="3"/>
      <c r="K3710" s="56"/>
    </row>
    <row r="3711" ht="32.25" customHeight="1">
      <c r="A3711" s="55" t="s">
        <v>64</v>
      </c>
      <c r="B3711" s="46" t="s">
        <v>21410</v>
      </c>
      <c r="C3711" s="55" t="s">
        <v>21411</v>
      </c>
      <c r="D3711" s="46">
        <v>0.0</v>
      </c>
      <c r="E3711" s="46">
        <v>0.0</v>
      </c>
      <c r="F3711" s="46">
        <v>1.0</v>
      </c>
      <c r="G3711" s="46">
        <v>0.0</v>
      </c>
      <c r="H3711" s="46">
        <v>0.0</v>
      </c>
      <c r="I3711" s="46">
        <v>9.0</v>
      </c>
      <c r="J3711" s="3"/>
      <c r="K3711" s="56"/>
    </row>
    <row r="3712" ht="32.25" customHeight="1">
      <c r="A3712" s="55" t="s">
        <v>64</v>
      </c>
      <c r="B3712" s="46" t="s">
        <v>21410</v>
      </c>
      <c r="C3712" s="55" t="s">
        <v>21414</v>
      </c>
      <c r="D3712" s="46">
        <v>0.0</v>
      </c>
      <c r="E3712" s="46">
        <v>0.0</v>
      </c>
      <c r="F3712" s="46">
        <v>1.0</v>
      </c>
      <c r="G3712" s="46">
        <v>0.0</v>
      </c>
      <c r="H3712" s="46">
        <v>0.0</v>
      </c>
      <c r="I3712" s="46">
        <v>7.0</v>
      </c>
      <c r="J3712" s="3"/>
      <c r="K3712" s="56"/>
    </row>
    <row r="3713" ht="32.25" customHeight="1">
      <c r="A3713" s="55" t="s">
        <v>64</v>
      </c>
      <c r="B3713" s="46" t="s">
        <v>21410</v>
      </c>
      <c r="C3713" s="55" t="s">
        <v>21416</v>
      </c>
      <c r="D3713" s="46">
        <v>0.0</v>
      </c>
      <c r="E3713" s="46">
        <v>0.0</v>
      </c>
      <c r="F3713" s="46">
        <v>0.0</v>
      </c>
      <c r="G3713" s="46">
        <v>1.0</v>
      </c>
      <c r="H3713" s="46">
        <v>0.0</v>
      </c>
      <c r="I3713" s="46">
        <v>6.0</v>
      </c>
      <c r="J3713" s="3"/>
      <c r="K3713" s="56"/>
    </row>
    <row r="3714" ht="32.25" customHeight="1">
      <c r="A3714" s="55" t="s">
        <v>64</v>
      </c>
      <c r="B3714" s="46" t="s">
        <v>21410</v>
      </c>
      <c r="C3714" s="55" t="s">
        <v>21420</v>
      </c>
      <c r="D3714" s="46">
        <v>0.0</v>
      </c>
      <c r="E3714" s="46">
        <v>0.0</v>
      </c>
      <c r="F3714" s="46">
        <v>1.0</v>
      </c>
      <c r="G3714" s="46">
        <v>0.0</v>
      </c>
      <c r="H3714" s="46">
        <v>0.0</v>
      </c>
      <c r="I3714" s="46">
        <v>6.0</v>
      </c>
      <c r="J3714" s="3"/>
      <c r="K3714" s="56"/>
    </row>
    <row r="3715" ht="32.25" customHeight="1">
      <c r="A3715" s="55" t="s">
        <v>64</v>
      </c>
      <c r="B3715" s="46" t="s">
        <v>21410</v>
      </c>
      <c r="C3715" s="55" t="s">
        <v>21423</v>
      </c>
      <c r="D3715" s="46">
        <v>0.0</v>
      </c>
      <c r="E3715" s="46">
        <v>0.0</v>
      </c>
      <c r="F3715" s="46">
        <v>1.0</v>
      </c>
      <c r="G3715" s="46">
        <v>0.0</v>
      </c>
      <c r="H3715" s="46">
        <v>0.0</v>
      </c>
      <c r="I3715" s="46">
        <v>5.0</v>
      </c>
      <c r="J3715" s="3"/>
      <c r="K3715" s="56"/>
    </row>
    <row r="3716" ht="32.25" customHeight="1">
      <c r="A3716" s="55" t="s">
        <v>64</v>
      </c>
      <c r="B3716" s="46" t="s">
        <v>21410</v>
      </c>
      <c r="C3716" s="55" t="s">
        <v>21426</v>
      </c>
      <c r="D3716" s="46">
        <v>0.0</v>
      </c>
      <c r="E3716" s="46">
        <v>0.0</v>
      </c>
      <c r="F3716" s="46">
        <v>1.0</v>
      </c>
      <c r="G3716" s="46">
        <v>0.0</v>
      </c>
      <c r="H3716" s="46">
        <v>0.0</v>
      </c>
      <c r="I3716" s="46">
        <v>0.0</v>
      </c>
      <c r="J3716" s="3"/>
      <c r="K3716" s="56"/>
    </row>
    <row r="3717" ht="32.25" customHeight="1">
      <c r="A3717" s="55" t="s">
        <v>64</v>
      </c>
      <c r="B3717" s="46" t="s">
        <v>21410</v>
      </c>
      <c r="C3717" s="55" t="s">
        <v>21427</v>
      </c>
      <c r="D3717" s="46">
        <v>0.0</v>
      </c>
      <c r="E3717" s="46">
        <v>0.0</v>
      </c>
      <c r="F3717" s="46">
        <v>1.0</v>
      </c>
      <c r="G3717" s="46">
        <v>0.0</v>
      </c>
      <c r="H3717" s="46">
        <v>0.0</v>
      </c>
      <c r="I3717" s="46">
        <v>0.0</v>
      </c>
      <c r="J3717" s="3"/>
      <c r="K3717" s="56"/>
    </row>
    <row r="3718" ht="32.25" customHeight="1">
      <c r="A3718" s="55" t="s">
        <v>64</v>
      </c>
      <c r="B3718" s="46" t="s">
        <v>21410</v>
      </c>
      <c r="C3718" s="55" t="s">
        <v>21429</v>
      </c>
      <c r="D3718" s="46">
        <v>0.0</v>
      </c>
      <c r="E3718" s="46">
        <v>0.0</v>
      </c>
      <c r="F3718" s="46">
        <v>1.0</v>
      </c>
      <c r="G3718" s="46">
        <v>0.0</v>
      </c>
      <c r="H3718" s="46">
        <v>0.0</v>
      </c>
      <c r="I3718" s="46">
        <v>0.0</v>
      </c>
      <c r="J3718" s="3"/>
      <c r="K3718" s="56"/>
    </row>
    <row r="3719" ht="32.25" customHeight="1">
      <c r="A3719" s="55" t="s">
        <v>64</v>
      </c>
      <c r="B3719" s="46" t="s">
        <v>21410</v>
      </c>
      <c r="C3719" s="55" t="s">
        <v>21433</v>
      </c>
      <c r="D3719" s="46">
        <v>0.0</v>
      </c>
      <c r="E3719" s="46">
        <v>0.0</v>
      </c>
      <c r="F3719" s="46">
        <v>1.0</v>
      </c>
      <c r="G3719" s="46">
        <v>0.0</v>
      </c>
      <c r="H3719" s="46">
        <v>0.0</v>
      </c>
      <c r="I3719" s="46">
        <v>0.0</v>
      </c>
      <c r="J3719" s="3"/>
      <c r="K3719" s="56"/>
    </row>
    <row r="3720" ht="32.25" customHeight="1">
      <c r="A3720" s="55" t="s">
        <v>64</v>
      </c>
      <c r="B3720" s="46" t="s">
        <v>21435</v>
      </c>
      <c r="C3720" s="55" t="s">
        <v>21436</v>
      </c>
      <c r="D3720" s="46">
        <v>0.0</v>
      </c>
      <c r="E3720" s="46">
        <v>0.0</v>
      </c>
      <c r="F3720" s="46">
        <v>30.0</v>
      </c>
      <c r="G3720" s="46">
        <v>0.0</v>
      </c>
      <c r="H3720" s="46">
        <v>0.0</v>
      </c>
      <c r="I3720" s="46">
        <v>0.0</v>
      </c>
      <c r="J3720" s="3"/>
      <c r="K3720" s="56"/>
    </row>
    <row r="3721" ht="32.25" customHeight="1">
      <c r="A3721" s="55" t="s">
        <v>64</v>
      </c>
      <c r="B3721" s="46" t="s">
        <v>21435</v>
      </c>
      <c r="C3721" s="55" t="s">
        <v>21438</v>
      </c>
      <c r="D3721" s="46">
        <v>0.0</v>
      </c>
      <c r="E3721" s="46">
        <v>0.0</v>
      </c>
      <c r="F3721" s="46">
        <v>3.0</v>
      </c>
      <c r="G3721" s="46">
        <v>0.0</v>
      </c>
      <c r="H3721" s="46">
        <v>0.0</v>
      </c>
      <c r="I3721" s="46">
        <v>0.0</v>
      </c>
      <c r="J3721" s="3"/>
      <c r="K3721" s="56"/>
    </row>
    <row r="3722" ht="32.25" customHeight="1">
      <c r="A3722" s="55" t="s">
        <v>64</v>
      </c>
      <c r="B3722" s="46" t="s">
        <v>21435</v>
      </c>
      <c r="C3722" s="55" t="s">
        <v>21440</v>
      </c>
      <c r="D3722" s="46">
        <v>0.0</v>
      </c>
      <c r="E3722" s="46">
        <v>0.0</v>
      </c>
      <c r="F3722" s="46">
        <v>1.0</v>
      </c>
      <c r="G3722" s="46">
        <v>0.0</v>
      </c>
      <c r="H3722" s="46">
        <v>0.0</v>
      </c>
      <c r="I3722" s="46">
        <v>0.0</v>
      </c>
      <c r="J3722" s="3"/>
      <c r="K3722" s="56"/>
    </row>
    <row r="3723" ht="32.25" customHeight="1">
      <c r="A3723" s="55" t="s">
        <v>64</v>
      </c>
      <c r="B3723" s="46" t="s">
        <v>21435</v>
      </c>
      <c r="C3723" s="55" t="s">
        <v>21444</v>
      </c>
      <c r="D3723" s="46">
        <v>0.0</v>
      </c>
      <c r="E3723" s="46">
        <v>0.0</v>
      </c>
      <c r="F3723" s="46">
        <v>1.0</v>
      </c>
      <c r="G3723" s="46">
        <v>0.0</v>
      </c>
      <c r="H3723" s="46">
        <v>0.0</v>
      </c>
      <c r="I3723" s="46">
        <v>0.0</v>
      </c>
      <c r="J3723" s="3"/>
      <c r="K3723" s="56"/>
    </row>
    <row r="3724" ht="32.25" customHeight="1">
      <c r="A3724" s="55" t="s">
        <v>64</v>
      </c>
      <c r="B3724" s="46" t="s">
        <v>21435</v>
      </c>
      <c r="C3724" s="55" t="s">
        <v>21447</v>
      </c>
      <c r="D3724" s="46">
        <v>0.0</v>
      </c>
      <c r="E3724" s="46">
        <v>0.0</v>
      </c>
      <c r="F3724" s="46">
        <v>1.0</v>
      </c>
      <c r="G3724" s="46">
        <v>0.0</v>
      </c>
      <c r="H3724" s="46">
        <v>0.0</v>
      </c>
      <c r="I3724" s="46">
        <v>0.0</v>
      </c>
      <c r="J3724" s="3"/>
      <c r="K3724" s="56"/>
    </row>
    <row r="3725" ht="32.25" customHeight="1">
      <c r="A3725" s="55" t="s">
        <v>64</v>
      </c>
      <c r="B3725" s="46" t="s">
        <v>21435</v>
      </c>
      <c r="C3725" s="55" t="s">
        <v>21449</v>
      </c>
      <c r="D3725" s="46">
        <v>0.0</v>
      </c>
      <c r="E3725" s="46">
        <v>0.0</v>
      </c>
      <c r="F3725" s="46">
        <v>1.0</v>
      </c>
      <c r="G3725" s="46">
        <v>0.0</v>
      </c>
      <c r="H3725" s="46">
        <v>0.0</v>
      </c>
      <c r="I3725" s="46">
        <v>0.0</v>
      </c>
      <c r="J3725" s="3"/>
      <c r="K3725" s="56"/>
    </row>
    <row r="3726" ht="32.25" customHeight="1">
      <c r="A3726" s="55" t="s">
        <v>64</v>
      </c>
      <c r="B3726" s="46" t="s">
        <v>21435</v>
      </c>
      <c r="C3726" s="55" t="s">
        <v>21451</v>
      </c>
      <c r="D3726" s="46">
        <v>0.0</v>
      </c>
      <c r="E3726" s="46">
        <v>0.0</v>
      </c>
      <c r="F3726" s="46">
        <v>1.0</v>
      </c>
      <c r="G3726" s="46">
        <v>0.0</v>
      </c>
      <c r="H3726" s="46">
        <v>0.0</v>
      </c>
      <c r="I3726" s="46">
        <v>0.0</v>
      </c>
      <c r="J3726" s="3"/>
      <c r="K3726" s="56"/>
    </row>
    <row r="3727" ht="32.25" customHeight="1">
      <c r="A3727" s="55" t="s">
        <v>64</v>
      </c>
      <c r="B3727" s="46" t="s">
        <v>21435</v>
      </c>
      <c r="C3727" s="55" t="s">
        <v>21455</v>
      </c>
      <c r="D3727" s="46">
        <v>0.0</v>
      </c>
      <c r="E3727" s="46">
        <v>0.0</v>
      </c>
      <c r="F3727" s="46">
        <v>1.0</v>
      </c>
      <c r="G3727" s="46">
        <v>0.0</v>
      </c>
      <c r="H3727" s="46">
        <v>0.0</v>
      </c>
      <c r="I3727" s="46">
        <v>0.0</v>
      </c>
      <c r="J3727" s="3"/>
      <c r="K3727" s="56"/>
    </row>
    <row r="3728" ht="32.25" customHeight="1">
      <c r="A3728" s="55" t="s">
        <v>64</v>
      </c>
      <c r="B3728" s="46" t="s">
        <v>21435</v>
      </c>
      <c r="C3728" s="55" t="s">
        <v>21459</v>
      </c>
      <c r="D3728" s="46">
        <v>0.0</v>
      </c>
      <c r="E3728" s="46">
        <v>0.0</v>
      </c>
      <c r="F3728" s="46">
        <v>1.0</v>
      </c>
      <c r="G3728" s="46">
        <v>0.0</v>
      </c>
      <c r="H3728" s="46">
        <v>0.0</v>
      </c>
      <c r="I3728" s="46">
        <v>0.0</v>
      </c>
      <c r="J3728" s="3"/>
      <c r="K3728" s="56"/>
    </row>
    <row r="3729" ht="32.25" customHeight="1">
      <c r="A3729" s="55" t="s">
        <v>64</v>
      </c>
      <c r="B3729" s="46" t="s">
        <v>21435</v>
      </c>
      <c r="C3729" s="55" t="s">
        <v>21462</v>
      </c>
      <c r="D3729" s="46">
        <v>0.0</v>
      </c>
      <c r="E3729" s="46">
        <v>0.0</v>
      </c>
      <c r="F3729" s="46">
        <v>1.0</v>
      </c>
      <c r="G3729" s="46">
        <v>0.0</v>
      </c>
      <c r="H3729" s="46">
        <v>0.0</v>
      </c>
      <c r="I3729" s="46">
        <v>0.0</v>
      </c>
      <c r="J3729" s="3"/>
      <c r="K3729" s="56"/>
    </row>
    <row r="3730" ht="32.25" customHeight="1">
      <c r="A3730" s="55" t="s">
        <v>64</v>
      </c>
      <c r="B3730" s="46" t="s">
        <v>21463</v>
      </c>
      <c r="C3730" s="55" t="s">
        <v>21464</v>
      </c>
      <c r="D3730" s="46">
        <v>0.0</v>
      </c>
      <c r="E3730" s="46">
        <v>0.0</v>
      </c>
      <c r="F3730" s="46">
        <v>1.0</v>
      </c>
      <c r="G3730" s="46">
        <v>0.0</v>
      </c>
      <c r="H3730" s="46">
        <v>0.0</v>
      </c>
      <c r="I3730" s="46">
        <v>6.0</v>
      </c>
      <c r="J3730" s="3"/>
      <c r="K3730" s="56"/>
    </row>
    <row r="3731" ht="32.25" customHeight="1">
      <c r="A3731" s="55" t="s">
        <v>64</v>
      </c>
      <c r="B3731" s="46" t="s">
        <v>21463</v>
      </c>
      <c r="C3731" s="55" t="s">
        <v>21467</v>
      </c>
      <c r="D3731" s="46">
        <v>0.0</v>
      </c>
      <c r="E3731" s="46">
        <v>0.0</v>
      </c>
      <c r="F3731" s="46">
        <v>1.0</v>
      </c>
      <c r="G3731" s="46">
        <v>0.0</v>
      </c>
      <c r="H3731" s="46">
        <v>0.0</v>
      </c>
      <c r="I3731" s="46">
        <v>6.0</v>
      </c>
      <c r="J3731" s="3"/>
      <c r="K3731" s="56"/>
    </row>
    <row r="3732" ht="32.25" customHeight="1">
      <c r="A3732" s="55" t="s">
        <v>64</v>
      </c>
      <c r="B3732" s="46" t="s">
        <v>21463</v>
      </c>
      <c r="C3732" s="55" t="s">
        <v>21470</v>
      </c>
      <c r="D3732" s="46">
        <v>0.0</v>
      </c>
      <c r="E3732" s="46">
        <v>0.0</v>
      </c>
      <c r="F3732" s="46">
        <v>1.0</v>
      </c>
      <c r="G3732" s="46">
        <v>0.0</v>
      </c>
      <c r="H3732" s="46">
        <v>0.0</v>
      </c>
      <c r="I3732" s="46">
        <v>5.0</v>
      </c>
      <c r="J3732" s="3"/>
      <c r="K3732" s="56"/>
    </row>
    <row r="3733" ht="32.25" customHeight="1">
      <c r="A3733" s="55" t="s">
        <v>64</v>
      </c>
      <c r="B3733" s="46" t="s">
        <v>21463</v>
      </c>
      <c r="C3733" s="55" t="s">
        <v>21473</v>
      </c>
      <c r="D3733" s="46">
        <v>0.0</v>
      </c>
      <c r="E3733" s="46">
        <v>0.0</v>
      </c>
      <c r="F3733" s="46">
        <v>1.0</v>
      </c>
      <c r="G3733" s="46">
        <v>0.0</v>
      </c>
      <c r="H3733" s="46">
        <v>0.0</v>
      </c>
      <c r="I3733" s="46">
        <v>3.0</v>
      </c>
      <c r="J3733" s="3"/>
      <c r="K3733" s="56"/>
    </row>
    <row r="3734" ht="32.25" customHeight="1">
      <c r="A3734" s="55" t="s">
        <v>64</v>
      </c>
      <c r="B3734" s="46" t="s">
        <v>21463</v>
      </c>
      <c r="C3734" s="55" t="s">
        <v>21475</v>
      </c>
      <c r="D3734" s="46">
        <v>0.0</v>
      </c>
      <c r="E3734" s="46">
        <v>0.0</v>
      </c>
      <c r="F3734" s="46">
        <v>1.0</v>
      </c>
      <c r="G3734" s="46">
        <v>0.0</v>
      </c>
      <c r="H3734" s="46">
        <v>0.0</v>
      </c>
      <c r="I3734" s="46">
        <v>2.0</v>
      </c>
      <c r="J3734" s="3"/>
      <c r="K3734" s="56"/>
    </row>
    <row r="3735" ht="32.25" customHeight="1">
      <c r="A3735" s="55" t="s">
        <v>64</v>
      </c>
      <c r="B3735" s="46" t="s">
        <v>21463</v>
      </c>
      <c r="C3735" s="55" t="s">
        <v>21477</v>
      </c>
      <c r="D3735" s="46">
        <v>0.0</v>
      </c>
      <c r="E3735" s="46">
        <v>0.0</v>
      </c>
      <c r="F3735" s="46">
        <v>2.0</v>
      </c>
      <c r="G3735" s="46">
        <v>0.0</v>
      </c>
      <c r="H3735" s="46">
        <v>0.0</v>
      </c>
      <c r="I3735" s="46">
        <v>0.0</v>
      </c>
      <c r="J3735" s="3"/>
      <c r="K3735" s="56"/>
    </row>
    <row r="3736" ht="32.25" customHeight="1">
      <c r="A3736" s="55" t="s">
        <v>64</v>
      </c>
      <c r="B3736" s="46" t="s">
        <v>21463</v>
      </c>
      <c r="C3736" s="55" t="s">
        <v>21481</v>
      </c>
      <c r="D3736" s="46">
        <v>0.0</v>
      </c>
      <c r="E3736" s="46">
        <v>0.0</v>
      </c>
      <c r="F3736" s="46">
        <v>1.0</v>
      </c>
      <c r="G3736" s="46">
        <v>0.0</v>
      </c>
      <c r="H3736" s="46">
        <v>0.0</v>
      </c>
      <c r="I3736" s="46">
        <v>0.0</v>
      </c>
      <c r="J3736" s="3"/>
      <c r="K3736" s="56"/>
    </row>
    <row r="3737" ht="32.25" customHeight="1">
      <c r="A3737" s="55" t="s">
        <v>64</v>
      </c>
      <c r="B3737" s="46" t="s">
        <v>21463</v>
      </c>
      <c r="C3737" s="55" t="s">
        <v>21485</v>
      </c>
      <c r="D3737" s="46">
        <v>0.0</v>
      </c>
      <c r="E3737" s="46">
        <v>0.0</v>
      </c>
      <c r="F3737" s="46">
        <v>1.0</v>
      </c>
      <c r="G3737" s="46">
        <v>0.0</v>
      </c>
      <c r="H3737" s="46">
        <v>0.0</v>
      </c>
      <c r="I3737" s="46">
        <v>0.0</v>
      </c>
      <c r="J3737" s="3"/>
      <c r="K3737" s="56"/>
    </row>
    <row r="3738" ht="32.25" customHeight="1">
      <c r="A3738" s="55" t="s">
        <v>64</v>
      </c>
      <c r="B3738" s="46" t="s">
        <v>21463</v>
      </c>
      <c r="C3738" s="55" t="s">
        <v>21487</v>
      </c>
      <c r="D3738" s="46">
        <v>0.0</v>
      </c>
      <c r="E3738" s="46">
        <v>0.0</v>
      </c>
      <c r="F3738" s="46">
        <v>1.0</v>
      </c>
      <c r="G3738" s="46">
        <v>0.0</v>
      </c>
      <c r="H3738" s="46">
        <v>0.0</v>
      </c>
      <c r="I3738" s="46">
        <v>0.0</v>
      </c>
      <c r="J3738" s="3"/>
      <c r="K3738" s="56"/>
    </row>
    <row r="3739" ht="32.25" customHeight="1">
      <c r="A3739" s="55" t="s">
        <v>64</v>
      </c>
      <c r="B3739" s="46" t="s">
        <v>21463</v>
      </c>
      <c r="C3739" s="55" t="s">
        <v>21489</v>
      </c>
      <c r="D3739" s="46">
        <v>0.0</v>
      </c>
      <c r="E3739" s="46">
        <v>0.0</v>
      </c>
      <c r="F3739" s="46">
        <v>1.0</v>
      </c>
      <c r="G3739" s="46">
        <v>0.0</v>
      </c>
      <c r="H3739" s="46">
        <v>0.0</v>
      </c>
      <c r="I3739" s="46">
        <v>0.0</v>
      </c>
      <c r="J3739" s="3"/>
      <c r="K3739" s="56"/>
    </row>
    <row r="3740" ht="32.25" customHeight="1">
      <c r="A3740" s="55" t="s">
        <v>64</v>
      </c>
      <c r="B3740" s="46" t="s">
        <v>21463</v>
      </c>
      <c r="C3740" s="55" t="s">
        <v>21492</v>
      </c>
      <c r="D3740" s="46">
        <v>0.0</v>
      </c>
      <c r="E3740" s="46">
        <v>0.0</v>
      </c>
      <c r="F3740" s="46">
        <v>1.0</v>
      </c>
      <c r="G3740" s="46">
        <v>0.0</v>
      </c>
      <c r="H3740" s="46">
        <v>0.0</v>
      </c>
      <c r="I3740" s="46">
        <v>0.0</v>
      </c>
      <c r="J3740" s="3"/>
      <c r="K3740" s="56"/>
    </row>
    <row r="3741" ht="32.25" customHeight="1">
      <c r="A3741" s="55" t="s">
        <v>64</v>
      </c>
      <c r="B3741" s="46" t="s">
        <v>21463</v>
      </c>
      <c r="C3741" s="55" t="s">
        <v>21495</v>
      </c>
      <c r="D3741" s="46">
        <v>0.0</v>
      </c>
      <c r="E3741" s="46">
        <v>0.0</v>
      </c>
      <c r="F3741" s="46">
        <v>1.0</v>
      </c>
      <c r="G3741" s="46">
        <v>0.0</v>
      </c>
      <c r="H3741" s="46">
        <v>0.0</v>
      </c>
      <c r="I3741" s="46">
        <v>0.0</v>
      </c>
      <c r="J3741" s="3"/>
      <c r="K3741" s="56"/>
    </row>
    <row r="3742" ht="32.25" customHeight="1">
      <c r="A3742" s="55" t="s">
        <v>64</v>
      </c>
      <c r="B3742" s="46" t="s">
        <v>21463</v>
      </c>
      <c r="C3742" s="55" t="s">
        <v>21497</v>
      </c>
      <c r="D3742" s="46">
        <v>0.0</v>
      </c>
      <c r="E3742" s="46">
        <v>0.0</v>
      </c>
      <c r="F3742" s="46">
        <v>1.0</v>
      </c>
      <c r="G3742" s="46">
        <v>0.0</v>
      </c>
      <c r="H3742" s="46">
        <v>0.0</v>
      </c>
      <c r="I3742" s="46">
        <v>0.0</v>
      </c>
      <c r="J3742" s="3"/>
      <c r="K3742" s="56"/>
    </row>
    <row r="3743" ht="32.25" customHeight="1">
      <c r="A3743" s="55" t="s">
        <v>64</v>
      </c>
      <c r="B3743" s="46" t="s">
        <v>21463</v>
      </c>
      <c r="C3743" s="55" t="s">
        <v>21499</v>
      </c>
      <c r="D3743" s="46">
        <v>0.0</v>
      </c>
      <c r="E3743" s="46">
        <v>0.0</v>
      </c>
      <c r="F3743" s="46">
        <v>1.0</v>
      </c>
      <c r="G3743" s="46">
        <v>0.0</v>
      </c>
      <c r="H3743" s="46">
        <v>0.0</v>
      </c>
      <c r="I3743" s="46">
        <v>0.0</v>
      </c>
      <c r="J3743" s="3"/>
      <c r="K3743" s="56"/>
    </row>
    <row r="3744" ht="32.25" customHeight="1">
      <c r="A3744" s="55" t="s">
        <v>64</v>
      </c>
      <c r="B3744" s="46" t="s">
        <v>21502</v>
      </c>
      <c r="C3744" s="55" t="s">
        <v>21504</v>
      </c>
      <c r="D3744" s="46">
        <v>0.0</v>
      </c>
      <c r="E3744" s="46">
        <v>0.0</v>
      </c>
      <c r="F3744" s="46">
        <v>1.0</v>
      </c>
      <c r="G3744" s="46">
        <v>0.0</v>
      </c>
      <c r="H3744" s="46">
        <v>0.0</v>
      </c>
      <c r="I3744" s="46">
        <v>5.0</v>
      </c>
      <c r="J3744" s="3"/>
      <c r="K3744" s="56"/>
    </row>
    <row r="3745" ht="32.25" customHeight="1">
      <c r="A3745" s="55" t="s">
        <v>64</v>
      </c>
      <c r="B3745" s="46" t="s">
        <v>21502</v>
      </c>
      <c r="C3745" s="55" t="s">
        <v>21507</v>
      </c>
      <c r="D3745" s="46">
        <v>0.0</v>
      </c>
      <c r="E3745" s="46">
        <v>0.0</v>
      </c>
      <c r="F3745" s="46">
        <v>1.0</v>
      </c>
      <c r="G3745" s="46">
        <v>0.0</v>
      </c>
      <c r="H3745" s="46">
        <v>0.0</v>
      </c>
      <c r="I3745" s="46">
        <v>5.0</v>
      </c>
      <c r="J3745" s="3"/>
      <c r="K3745" s="56"/>
    </row>
    <row r="3746" ht="32.25" customHeight="1">
      <c r="A3746" s="55" t="s">
        <v>64</v>
      </c>
      <c r="B3746" s="46" t="s">
        <v>21502</v>
      </c>
      <c r="C3746" s="55" t="s">
        <v>21508</v>
      </c>
      <c r="D3746" s="46">
        <v>0.0</v>
      </c>
      <c r="E3746" s="46">
        <v>0.0</v>
      </c>
      <c r="F3746" s="46">
        <v>1.0</v>
      </c>
      <c r="G3746" s="46">
        <v>0.0</v>
      </c>
      <c r="H3746" s="46">
        <v>0.0</v>
      </c>
      <c r="I3746" s="46">
        <v>5.0</v>
      </c>
      <c r="J3746" s="3"/>
      <c r="K3746" s="56"/>
    </row>
    <row r="3747" ht="32.25" customHeight="1">
      <c r="A3747" s="55" t="s">
        <v>64</v>
      </c>
      <c r="B3747" s="46" t="s">
        <v>21502</v>
      </c>
      <c r="C3747" s="55" t="s">
        <v>21510</v>
      </c>
      <c r="D3747" s="46">
        <v>0.0</v>
      </c>
      <c r="E3747" s="46">
        <v>0.0</v>
      </c>
      <c r="F3747" s="46">
        <v>1.0</v>
      </c>
      <c r="G3747" s="46">
        <v>0.0</v>
      </c>
      <c r="H3747" s="46">
        <v>0.0</v>
      </c>
      <c r="I3747" s="46">
        <v>5.0</v>
      </c>
      <c r="J3747" s="3"/>
      <c r="K3747" s="56"/>
    </row>
    <row r="3748" ht="32.25" customHeight="1">
      <c r="A3748" s="55" t="s">
        <v>64</v>
      </c>
      <c r="B3748" s="46" t="s">
        <v>21502</v>
      </c>
      <c r="C3748" s="55" t="s">
        <v>21514</v>
      </c>
      <c r="D3748" s="46">
        <v>0.0</v>
      </c>
      <c r="E3748" s="46">
        <v>0.0</v>
      </c>
      <c r="F3748" s="46">
        <v>0.0</v>
      </c>
      <c r="G3748" s="46">
        <v>0.0</v>
      </c>
      <c r="H3748" s="46">
        <v>0.0</v>
      </c>
      <c r="I3748" s="46">
        <v>6.0</v>
      </c>
      <c r="J3748" s="3"/>
      <c r="K3748" s="56"/>
    </row>
    <row r="3749" ht="32.25" customHeight="1">
      <c r="A3749" s="55" t="s">
        <v>64</v>
      </c>
      <c r="B3749" s="46" t="s">
        <v>21502</v>
      </c>
      <c r="C3749" s="55" t="s">
        <v>21517</v>
      </c>
      <c r="D3749" s="46">
        <v>0.0</v>
      </c>
      <c r="E3749" s="46">
        <v>0.0</v>
      </c>
      <c r="F3749" s="46">
        <v>1.0</v>
      </c>
      <c r="G3749" s="46">
        <v>0.0</v>
      </c>
      <c r="H3749" s="46">
        <v>0.0</v>
      </c>
      <c r="I3749" s="46">
        <v>4.0</v>
      </c>
      <c r="J3749" s="3"/>
      <c r="K3749" s="56"/>
    </row>
    <row r="3750" ht="32.25" customHeight="1">
      <c r="A3750" s="55" t="s">
        <v>64</v>
      </c>
      <c r="B3750" s="46" t="s">
        <v>21502</v>
      </c>
      <c r="C3750" s="55" t="s">
        <v>21519</v>
      </c>
      <c r="D3750" s="46">
        <v>0.0</v>
      </c>
      <c r="E3750" s="46">
        <v>0.0</v>
      </c>
      <c r="F3750" s="46">
        <v>1.0</v>
      </c>
      <c r="G3750" s="46">
        <v>0.0</v>
      </c>
      <c r="H3750" s="46">
        <v>0.0</v>
      </c>
      <c r="I3750" s="46">
        <v>2.0</v>
      </c>
      <c r="J3750" s="3"/>
      <c r="K3750" s="56"/>
    </row>
    <row r="3751" ht="32.25" customHeight="1">
      <c r="A3751" s="55" t="s">
        <v>64</v>
      </c>
      <c r="B3751" s="46" t="s">
        <v>21502</v>
      </c>
      <c r="C3751" s="55" t="s">
        <v>21521</v>
      </c>
      <c r="D3751" s="46">
        <v>0.0</v>
      </c>
      <c r="E3751" s="46">
        <v>0.0</v>
      </c>
      <c r="F3751" s="46">
        <v>1.0</v>
      </c>
      <c r="G3751" s="46">
        <v>0.0</v>
      </c>
      <c r="H3751" s="46">
        <v>0.0</v>
      </c>
      <c r="I3751" s="46">
        <v>2.0</v>
      </c>
      <c r="J3751" s="3"/>
      <c r="K3751" s="56"/>
    </row>
    <row r="3752" ht="32.25" customHeight="1">
      <c r="A3752" s="55" t="s">
        <v>64</v>
      </c>
      <c r="B3752" s="46" t="s">
        <v>21502</v>
      </c>
      <c r="C3752" s="55" t="s">
        <v>21524</v>
      </c>
      <c r="D3752" s="46">
        <v>0.0</v>
      </c>
      <c r="E3752" s="46">
        <v>0.0</v>
      </c>
      <c r="F3752" s="46">
        <v>3.0</v>
      </c>
      <c r="G3752" s="46">
        <v>0.0</v>
      </c>
      <c r="H3752" s="46">
        <v>0.0</v>
      </c>
      <c r="I3752" s="46">
        <v>0.0</v>
      </c>
      <c r="J3752" s="3"/>
      <c r="K3752" s="56"/>
    </row>
    <row r="3753" ht="32.25" customHeight="1">
      <c r="A3753" s="55" t="s">
        <v>64</v>
      </c>
      <c r="B3753" s="46" t="s">
        <v>21502</v>
      </c>
      <c r="C3753" s="55" t="s">
        <v>21527</v>
      </c>
      <c r="D3753" s="46">
        <v>0.0</v>
      </c>
      <c r="E3753" s="46">
        <v>0.0</v>
      </c>
      <c r="F3753" s="46">
        <v>1.0</v>
      </c>
      <c r="G3753" s="46">
        <v>0.0</v>
      </c>
      <c r="H3753" s="46">
        <v>0.0</v>
      </c>
      <c r="I3753" s="46">
        <v>1.0</v>
      </c>
      <c r="J3753" s="3"/>
      <c r="K3753" s="56"/>
    </row>
    <row r="3754" ht="32.25" customHeight="1">
      <c r="A3754" s="55" t="s">
        <v>64</v>
      </c>
      <c r="B3754" s="46" t="s">
        <v>21502</v>
      </c>
      <c r="C3754" s="55" t="s">
        <v>21530</v>
      </c>
      <c r="D3754" s="46">
        <v>0.0</v>
      </c>
      <c r="E3754" s="46">
        <v>0.0</v>
      </c>
      <c r="F3754" s="46">
        <v>1.0</v>
      </c>
      <c r="G3754" s="46">
        <v>0.0</v>
      </c>
      <c r="H3754" s="46">
        <v>0.0</v>
      </c>
      <c r="I3754" s="46">
        <v>0.0</v>
      </c>
      <c r="J3754" s="3"/>
      <c r="K3754" s="56"/>
    </row>
    <row r="3755" ht="32.25" customHeight="1">
      <c r="A3755" s="55" t="s">
        <v>64</v>
      </c>
      <c r="B3755" s="46" t="s">
        <v>21502</v>
      </c>
      <c r="C3755" s="55" t="s">
        <v>21532</v>
      </c>
      <c r="D3755" s="46">
        <v>0.0</v>
      </c>
      <c r="E3755" s="46">
        <v>0.0</v>
      </c>
      <c r="F3755" s="46">
        <v>1.0</v>
      </c>
      <c r="G3755" s="46">
        <v>0.0</v>
      </c>
      <c r="H3755" s="46">
        <v>0.0</v>
      </c>
      <c r="I3755" s="46">
        <v>0.0</v>
      </c>
      <c r="J3755" s="3"/>
      <c r="K3755" s="56"/>
    </row>
    <row r="3756" ht="32.25" customHeight="1">
      <c r="A3756" s="55" t="s">
        <v>64</v>
      </c>
      <c r="B3756" s="46" t="s">
        <v>21502</v>
      </c>
      <c r="C3756" s="55" t="s">
        <v>21534</v>
      </c>
      <c r="D3756" s="46">
        <v>0.0</v>
      </c>
      <c r="E3756" s="46">
        <v>0.0</v>
      </c>
      <c r="F3756" s="46">
        <v>1.0</v>
      </c>
      <c r="G3756" s="46">
        <v>0.0</v>
      </c>
      <c r="H3756" s="46">
        <v>0.0</v>
      </c>
      <c r="I3756" s="46">
        <v>0.0</v>
      </c>
      <c r="J3756" s="3"/>
      <c r="K3756" s="56"/>
    </row>
    <row r="3757" ht="32.25" customHeight="1">
      <c r="A3757" s="55" t="s">
        <v>64</v>
      </c>
      <c r="B3757" s="46" t="s">
        <v>21502</v>
      </c>
      <c r="C3757" s="55" t="s">
        <v>21538</v>
      </c>
      <c r="D3757" s="46">
        <v>0.0</v>
      </c>
      <c r="E3757" s="46">
        <v>0.0</v>
      </c>
      <c r="F3757" s="46">
        <v>1.0</v>
      </c>
      <c r="G3757" s="46">
        <v>0.0</v>
      </c>
      <c r="H3757" s="46">
        <v>0.0</v>
      </c>
      <c r="I3757" s="46">
        <v>0.0</v>
      </c>
      <c r="J3757" s="3"/>
      <c r="K3757" s="56"/>
    </row>
    <row r="3758" ht="32.25" customHeight="1">
      <c r="A3758" s="55" t="s">
        <v>64</v>
      </c>
      <c r="B3758" s="46" t="s">
        <v>21541</v>
      </c>
      <c r="C3758" s="55" t="s">
        <v>21542</v>
      </c>
      <c r="D3758" s="46">
        <v>0.0</v>
      </c>
      <c r="E3758" s="46">
        <v>1.0</v>
      </c>
      <c r="F3758" s="46">
        <v>1.0</v>
      </c>
      <c r="G3758" s="46">
        <v>0.0</v>
      </c>
      <c r="H3758" s="46">
        <v>0.0</v>
      </c>
      <c r="I3758" s="46">
        <v>5.0</v>
      </c>
      <c r="J3758" s="3"/>
      <c r="K3758" s="56"/>
    </row>
    <row r="3759" ht="32.25" customHeight="1">
      <c r="A3759" s="55" t="s">
        <v>64</v>
      </c>
      <c r="B3759" s="46" t="s">
        <v>21541</v>
      </c>
      <c r="C3759" s="55" t="s">
        <v>21544</v>
      </c>
      <c r="D3759" s="46">
        <v>0.0</v>
      </c>
      <c r="E3759" s="46">
        <v>1.0</v>
      </c>
      <c r="F3759" s="46">
        <v>1.0</v>
      </c>
      <c r="G3759" s="46">
        <v>0.0</v>
      </c>
      <c r="H3759" s="46">
        <v>0.0</v>
      </c>
      <c r="I3759" s="46">
        <v>1.0</v>
      </c>
      <c r="J3759" s="3"/>
      <c r="K3759" s="56"/>
    </row>
    <row r="3760" ht="32.25" customHeight="1">
      <c r="A3760" s="55" t="s">
        <v>64</v>
      </c>
      <c r="B3760" s="46" t="s">
        <v>21541</v>
      </c>
      <c r="C3760" s="55" t="s">
        <v>21547</v>
      </c>
      <c r="D3760" s="46">
        <v>0.0</v>
      </c>
      <c r="E3760" s="46">
        <v>0.0</v>
      </c>
      <c r="F3760" s="46">
        <v>2.0</v>
      </c>
      <c r="G3760" s="46">
        <v>0.0</v>
      </c>
      <c r="H3760" s="46">
        <v>0.0</v>
      </c>
      <c r="I3760" s="46">
        <v>0.0</v>
      </c>
      <c r="J3760" s="3"/>
      <c r="K3760" s="56"/>
    </row>
    <row r="3761" ht="32.25" customHeight="1">
      <c r="A3761" s="55" t="s">
        <v>64</v>
      </c>
      <c r="B3761" s="46" t="s">
        <v>21541</v>
      </c>
      <c r="C3761" s="55" t="s">
        <v>21550</v>
      </c>
      <c r="D3761" s="46">
        <v>0.0</v>
      </c>
      <c r="E3761" s="46">
        <v>0.0</v>
      </c>
      <c r="F3761" s="46">
        <v>1.0</v>
      </c>
      <c r="G3761" s="46">
        <v>0.0</v>
      </c>
      <c r="H3761" s="46">
        <v>0.0</v>
      </c>
      <c r="I3761" s="46">
        <v>1.0</v>
      </c>
      <c r="J3761" s="3"/>
      <c r="K3761" s="56"/>
    </row>
    <row r="3762" ht="32.25" customHeight="1">
      <c r="A3762" s="55" t="s">
        <v>64</v>
      </c>
      <c r="B3762" s="46" t="s">
        <v>21541</v>
      </c>
      <c r="C3762" s="55" t="s">
        <v>21553</v>
      </c>
      <c r="D3762" s="46">
        <v>0.0</v>
      </c>
      <c r="E3762" s="46">
        <v>0.0</v>
      </c>
      <c r="F3762" s="46">
        <v>1.0</v>
      </c>
      <c r="G3762" s="46">
        <v>0.0</v>
      </c>
      <c r="H3762" s="46">
        <v>0.0</v>
      </c>
      <c r="I3762" s="46">
        <v>0.0</v>
      </c>
      <c r="J3762" s="3"/>
      <c r="K3762" s="56"/>
    </row>
    <row r="3763" ht="32.25" customHeight="1">
      <c r="A3763" s="55" t="s">
        <v>64</v>
      </c>
      <c r="B3763" s="46" t="s">
        <v>21541</v>
      </c>
      <c r="C3763" s="55" t="s">
        <v>21555</v>
      </c>
      <c r="D3763" s="46">
        <v>0.0</v>
      </c>
      <c r="E3763" s="46">
        <v>0.0</v>
      </c>
      <c r="F3763" s="46">
        <v>1.0</v>
      </c>
      <c r="G3763" s="46">
        <v>0.0</v>
      </c>
      <c r="H3763" s="46">
        <v>0.0</v>
      </c>
      <c r="I3763" s="46">
        <v>0.0</v>
      </c>
      <c r="J3763" s="3"/>
      <c r="K3763" s="56"/>
    </row>
    <row r="3764" ht="32.25" customHeight="1">
      <c r="A3764" s="55" t="s">
        <v>64</v>
      </c>
      <c r="B3764" s="46" t="s">
        <v>21541</v>
      </c>
      <c r="C3764" s="55" t="s">
        <v>21557</v>
      </c>
      <c r="D3764" s="46">
        <v>0.0</v>
      </c>
      <c r="E3764" s="46">
        <v>0.0</v>
      </c>
      <c r="F3764" s="46">
        <v>1.0</v>
      </c>
      <c r="G3764" s="46">
        <v>0.0</v>
      </c>
      <c r="H3764" s="46">
        <v>0.0</v>
      </c>
      <c r="I3764" s="46">
        <v>0.0</v>
      </c>
      <c r="J3764" s="3"/>
      <c r="K3764" s="56"/>
    </row>
    <row r="3765" ht="32.25" customHeight="1">
      <c r="A3765" s="55" t="s">
        <v>64</v>
      </c>
      <c r="B3765" s="46" t="s">
        <v>21541</v>
      </c>
      <c r="C3765" s="55" t="s">
        <v>21560</v>
      </c>
      <c r="D3765" s="46">
        <v>0.0</v>
      </c>
      <c r="E3765" s="46">
        <v>0.0</v>
      </c>
      <c r="F3765" s="46">
        <v>1.0</v>
      </c>
      <c r="G3765" s="46">
        <v>0.0</v>
      </c>
      <c r="H3765" s="46">
        <v>0.0</v>
      </c>
      <c r="I3765" s="46">
        <v>0.0</v>
      </c>
      <c r="J3765" s="3"/>
      <c r="K3765" s="56"/>
    </row>
    <row r="3766" ht="32.25" customHeight="1">
      <c r="A3766" s="55" t="s">
        <v>64</v>
      </c>
      <c r="B3766" s="46" t="s">
        <v>21541</v>
      </c>
      <c r="C3766" s="55" t="s">
        <v>21563</v>
      </c>
      <c r="D3766" s="46">
        <v>0.0</v>
      </c>
      <c r="E3766" s="46">
        <v>0.0</v>
      </c>
      <c r="F3766" s="46">
        <v>1.0</v>
      </c>
      <c r="G3766" s="46">
        <v>0.0</v>
      </c>
      <c r="H3766" s="46">
        <v>0.0</v>
      </c>
      <c r="I3766" s="46">
        <v>0.0</v>
      </c>
      <c r="J3766" s="3"/>
      <c r="K3766" s="56"/>
    </row>
    <row r="3767" ht="32.25" customHeight="1">
      <c r="A3767" s="55" t="s">
        <v>64</v>
      </c>
      <c r="B3767" s="46" t="s">
        <v>21541</v>
      </c>
      <c r="C3767" s="55" t="s">
        <v>21565</v>
      </c>
      <c r="D3767" s="46">
        <v>0.0</v>
      </c>
      <c r="E3767" s="46">
        <v>0.0</v>
      </c>
      <c r="F3767" s="46">
        <v>1.0</v>
      </c>
      <c r="G3767" s="46">
        <v>0.0</v>
      </c>
      <c r="H3767" s="46">
        <v>0.0</v>
      </c>
      <c r="I3767" s="46">
        <v>0.0</v>
      </c>
      <c r="J3767" s="3"/>
      <c r="K3767" s="56"/>
    </row>
    <row r="3768" ht="32.25" customHeight="1">
      <c r="A3768" s="55" t="s">
        <v>64</v>
      </c>
      <c r="B3768" s="46" t="s">
        <v>21568</v>
      </c>
      <c r="C3768" s="55" t="s">
        <v>21569</v>
      </c>
      <c r="D3768" s="46">
        <v>0.0</v>
      </c>
      <c r="E3768" s="46">
        <v>0.0</v>
      </c>
      <c r="F3768" s="46">
        <v>516.0</v>
      </c>
      <c r="G3768" s="46">
        <v>0.0</v>
      </c>
      <c r="H3768" s="46">
        <v>0.0</v>
      </c>
      <c r="I3768" s="46">
        <v>258.0</v>
      </c>
      <c r="J3768" s="3"/>
      <c r="K3768" s="56"/>
    </row>
    <row r="3769" ht="32.25" customHeight="1">
      <c r="A3769" s="55" t="s">
        <v>64</v>
      </c>
      <c r="B3769" s="46" t="s">
        <v>21568</v>
      </c>
      <c r="C3769" s="55" t="s">
        <v>21571</v>
      </c>
      <c r="D3769" s="46">
        <v>0.0</v>
      </c>
      <c r="E3769" s="46">
        <v>0.0</v>
      </c>
      <c r="F3769" s="46">
        <v>1.0</v>
      </c>
      <c r="G3769" s="46">
        <v>0.0</v>
      </c>
      <c r="H3769" s="46">
        <v>0.0</v>
      </c>
      <c r="I3769" s="46">
        <v>0.0</v>
      </c>
      <c r="J3769" s="3"/>
      <c r="K3769" s="56"/>
    </row>
    <row r="3770" ht="32.25" customHeight="1">
      <c r="A3770" s="55" t="s">
        <v>64</v>
      </c>
      <c r="B3770" s="46" t="s">
        <v>21568</v>
      </c>
      <c r="C3770" s="55" t="s">
        <v>21573</v>
      </c>
      <c r="D3770" s="46">
        <v>0.0</v>
      </c>
      <c r="E3770" s="46">
        <v>0.0</v>
      </c>
      <c r="F3770" s="46">
        <v>1.0</v>
      </c>
      <c r="G3770" s="46">
        <v>0.0</v>
      </c>
      <c r="H3770" s="46">
        <v>0.0</v>
      </c>
      <c r="I3770" s="46">
        <v>0.0</v>
      </c>
      <c r="J3770" s="3"/>
      <c r="K3770" s="56"/>
    </row>
    <row r="3771" ht="32.25" customHeight="1">
      <c r="A3771" s="55" t="s">
        <v>64</v>
      </c>
      <c r="B3771" s="46" t="s">
        <v>21568</v>
      </c>
      <c r="C3771" s="55" t="s">
        <v>21576</v>
      </c>
      <c r="D3771" s="46">
        <v>0.0</v>
      </c>
      <c r="E3771" s="46">
        <v>0.0</v>
      </c>
      <c r="F3771" s="46">
        <v>1.0</v>
      </c>
      <c r="G3771" s="46">
        <v>0.0</v>
      </c>
      <c r="H3771" s="46">
        <v>0.0</v>
      </c>
      <c r="I3771" s="46">
        <v>0.0</v>
      </c>
      <c r="J3771" s="3"/>
      <c r="K3771" s="56"/>
    </row>
    <row r="3772" ht="32.25" customHeight="1">
      <c r="A3772" s="55" t="s">
        <v>64</v>
      </c>
      <c r="B3772" s="46" t="s">
        <v>21568</v>
      </c>
      <c r="C3772" s="55" t="s">
        <v>21580</v>
      </c>
      <c r="D3772" s="46">
        <v>0.0</v>
      </c>
      <c r="E3772" s="46">
        <v>0.0</v>
      </c>
      <c r="F3772" s="46">
        <v>1.0</v>
      </c>
      <c r="G3772" s="46">
        <v>0.0</v>
      </c>
      <c r="H3772" s="46">
        <v>0.0</v>
      </c>
      <c r="I3772" s="46">
        <v>0.0</v>
      </c>
      <c r="J3772" s="3"/>
      <c r="K3772" s="56"/>
    </row>
    <row r="3773" ht="32.25" customHeight="1">
      <c r="A3773" s="55" t="s">
        <v>64</v>
      </c>
      <c r="B3773" s="46" t="s">
        <v>21582</v>
      </c>
      <c r="C3773" s="55" t="s">
        <v>21583</v>
      </c>
      <c r="D3773" s="46">
        <v>0.0</v>
      </c>
      <c r="E3773" s="46">
        <v>0.0</v>
      </c>
      <c r="F3773" s="46">
        <v>694.0</v>
      </c>
      <c r="G3773" s="46">
        <v>0.0</v>
      </c>
      <c r="H3773" s="46">
        <v>0.0</v>
      </c>
      <c r="I3773" s="46">
        <v>46.0</v>
      </c>
      <c r="J3773" s="3"/>
      <c r="K3773" s="56"/>
    </row>
    <row r="3774" ht="32.25" customHeight="1">
      <c r="A3774" s="55" t="s">
        <v>64</v>
      </c>
      <c r="B3774" s="46" t="s">
        <v>21582</v>
      </c>
      <c r="C3774" s="55" t="s">
        <v>21585</v>
      </c>
      <c r="D3774" s="46">
        <v>0.0</v>
      </c>
      <c r="E3774" s="46">
        <v>0.0</v>
      </c>
      <c r="F3774" s="46">
        <v>16.0</v>
      </c>
      <c r="G3774" s="46">
        <v>0.0</v>
      </c>
      <c r="H3774" s="46">
        <v>0.0</v>
      </c>
      <c r="I3774" s="46">
        <v>5.0</v>
      </c>
      <c r="J3774" s="3"/>
      <c r="K3774" s="56"/>
    </row>
    <row r="3775" ht="32.25" customHeight="1">
      <c r="A3775" s="55" t="s">
        <v>64</v>
      </c>
      <c r="B3775" s="46" t="s">
        <v>21582</v>
      </c>
      <c r="C3775" s="55" t="s">
        <v>21587</v>
      </c>
      <c r="D3775" s="46">
        <v>0.0</v>
      </c>
      <c r="E3775" s="46">
        <v>0.0</v>
      </c>
      <c r="F3775" s="46">
        <v>18.0</v>
      </c>
      <c r="G3775" s="46">
        <v>0.0</v>
      </c>
      <c r="H3775" s="46">
        <v>0.0</v>
      </c>
      <c r="I3775" s="46">
        <v>0.0</v>
      </c>
      <c r="J3775" s="3"/>
      <c r="K3775" s="56"/>
    </row>
    <row r="3776" ht="32.25" customHeight="1">
      <c r="A3776" s="55" t="s">
        <v>64</v>
      </c>
      <c r="B3776" s="46" t="s">
        <v>21582</v>
      </c>
      <c r="C3776" s="55" t="s">
        <v>21590</v>
      </c>
      <c r="D3776" s="46">
        <v>0.0</v>
      </c>
      <c r="E3776" s="46">
        <v>0.0</v>
      </c>
      <c r="F3776" s="46">
        <v>16.0</v>
      </c>
      <c r="G3776" s="46">
        <v>0.0</v>
      </c>
      <c r="H3776" s="46">
        <v>0.0</v>
      </c>
      <c r="I3776" s="46">
        <v>0.0</v>
      </c>
      <c r="J3776" s="3"/>
      <c r="K3776" s="56"/>
    </row>
    <row r="3777" ht="32.25" customHeight="1">
      <c r="A3777" s="55" t="s">
        <v>64</v>
      </c>
      <c r="B3777" s="46" t="s">
        <v>21582</v>
      </c>
      <c r="C3777" s="55" t="s">
        <v>21592</v>
      </c>
      <c r="D3777" s="46">
        <v>0.0</v>
      </c>
      <c r="E3777" s="46">
        <v>0.0</v>
      </c>
      <c r="F3777" s="46">
        <v>0.0</v>
      </c>
      <c r="G3777" s="46">
        <v>0.0</v>
      </c>
      <c r="H3777" s="46">
        <v>0.0</v>
      </c>
      <c r="I3777" s="46">
        <v>1.0</v>
      </c>
      <c r="J3777" s="3"/>
      <c r="K3777" s="56"/>
    </row>
    <row r="3778" ht="32.25" customHeight="1">
      <c r="A3778" s="55" t="s">
        <v>64</v>
      </c>
      <c r="B3778" s="46" t="s">
        <v>21593</v>
      </c>
      <c r="C3778" s="55" t="s">
        <v>21594</v>
      </c>
      <c r="D3778" s="46">
        <v>0.0</v>
      </c>
      <c r="E3778" s="46">
        <v>2.0</v>
      </c>
      <c r="F3778" s="46">
        <v>10.0</v>
      </c>
      <c r="G3778" s="46">
        <v>0.0</v>
      </c>
      <c r="H3778" s="46">
        <v>0.0</v>
      </c>
      <c r="I3778" s="46">
        <v>0.0</v>
      </c>
      <c r="J3778" s="3"/>
      <c r="K3778" s="56"/>
    </row>
    <row r="3779" ht="32.25" customHeight="1">
      <c r="A3779" s="55" t="s">
        <v>64</v>
      </c>
      <c r="B3779" s="46" t="s">
        <v>21593</v>
      </c>
      <c r="C3779" s="55" t="s">
        <v>21597</v>
      </c>
      <c r="D3779" s="46">
        <v>0.0</v>
      </c>
      <c r="E3779" s="46">
        <v>0.0</v>
      </c>
      <c r="F3779" s="46">
        <v>3.0</v>
      </c>
      <c r="G3779" s="46">
        <v>0.0</v>
      </c>
      <c r="H3779" s="46">
        <v>0.0</v>
      </c>
      <c r="I3779" s="46">
        <v>0.0</v>
      </c>
      <c r="J3779" s="3"/>
      <c r="K3779" s="56"/>
    </row>
    <row r="3780" ht="32.25" customHeight="1">
      <c r="A3780" s="55" t="s">
        <v>64</v>
      </c>
      <c r="B3780" s="46" t="s">
        <v>21593</v>
      </c>
      <c r="C3780" s="55" t="s">
        <v>21600</v>
      </c>
      <c r="D3780" s="46">
        <v>0.0</v>
      </c>
      <c r="E3780" s="46">
        <v>0.0</v>
      </c>
      <c r="F3780" s="46">
        <v>3.0</v>
      </c>
      <c r="G3780" s="46">
        <v>0.0</v>
      </c>
      <c r="H3780" s="46">
        <v>0.0</v>
      </c>
      <c r="I3780" s="46">
        <v>0.0</v>
      </c>
      <c r="J3780" s="3"/>
      <c r="K3780" s="56"/>
    </row>
    <row r="3781" ht="32.25" customHeight="1">
      <c r="A3781" s="55" t="s">
        <v>64</v>
      </c>
      <c r="B3781" s="46" t="s">
        <v>21593</v>
      </c>
      <c r="C3781" s="55" t="s">
        <v>21603</v>
      </c>
      <c r="D3781" s="46">
        <v>0.0</v>
      </c>
      <c r="E3781" s="46">
        <v>0.0</v>
      </c>
      <c r="F3781" s="46">
        <v>2.0</v>
      </c>
      <c r="G3781" s="46">
        <v>0.0</v>
      </c>
      <c r="H3781" s="46">
        <v>0.0</v>
      </c>
      <c r="I3781" s="46">
        <v>0.0</v>
      </c>
      <c r="J3781" s="3"/>
      <c r="K3781" s="56"/>
    </row>
    <row r="3782" ht="32.25" customHeight="1">
      <c r="A3782" s="55" t="s">
        <v>64</v>
      </c>
      <c r="B3782" s="46" t="s">
        <v>21593</v>
      </c>
      <c r="C3782" s="55" t="s">
        <v>21605</v>
      </c>
      <c r="D3782" s="46">
        <v>0.0</v>
      </c>
      <c r="E3782" s="46">
        <v>0.0</v>
      </c>
      <c r="F3782" s="46">
        <v>2.0</v>
      </c>
      <c r="G3782" s="46">
        <v>0.0</v>
      </c>
      <c r="H3782" s="46">
        <v>0.0</v>
      </c>
      <c r="I3782" s="46">
        <v>0.0</v>
      </c>
      <c r="J3782" s="3"/>
      <c r="K3782" s="56"/>
    </row>
    <row r="3783" ht="32.25" customHeight="1">
      <c r="A3783" s="55" t="s">
        <v>64</v>
      </c>
      <c r="B3783" s="46" t="s">
        <v>21593</v>
      </c>
      <c r="C3783" s="55" t="s">
        <v>21606</v>
      </c>
      <c r="D3783" s="46">
        <v>0.0</v>
      </c>
      <c r="E3783" s="46">
        <v>0.0</v>
      </c>
      <c r="F3783" s="46">
        <v>1.0</v>
      </c>
      <c r="G3783" s="46">
        <v>0.0</v>
      </c>
      <c r="H3783" s="46">
        <v>0.0</v>
      </c>
      <c r="I3783" s="46">
        <v>0.0</v>
      </c>
      <c r="J3783" s="3"/>
      <c r="K3783" s="56"/>
    </row>
    <row r="3784" ht="32.25" customHeight="1">
      <c r="A3784" s="55" t="s">
        <v>64</v>
      </c>
      <c r="B3784" s="46" t="s">
        <v>21593</v>
      </c>
      <c r="C3784" s="55" t="s">
        <v>21610</v>
      </c>
      <c r="D3784" s="46">
        <v>0.0</v>
      </c>
      <c r="E3784" s="46">
        <v>0.0</v>
      </c>
      <c r="F3784" s="46">
        <v>1.0</v>
      </c>
      <c r="G3784" s="46">
        <v>0.0</v>
      </c>
      <c r="H3784" s="46">
        <v>0.0</v>
      </c>
      <c r="I3784" s="46">
        <v>0.0</v>
      </c>
      <c r="J3784" s="3"/>
      <c r="K3784" s="56"/>
    </row>
    <row r="3785" ht="32.25" customHeight="1">
      <c r="A3785" s="55" t="s">
        <v>64</v>
      </c>
      <c r="B3785" s="46" t="s">
        <v>21593</v>
      </c>
      <c r="C3785" s="55" t="s">
        <v>21613</v>
      </c>
      <c r="D3785" s="46">
        <v>0.0</v>
      </c>
      <c r="E3785" s="46">
        <v>0.0</v>
      </c>
      <c r="F3785" s="46">
        <v>1.0</v>
      </c>
      <c r="G3785" s="46">
        <v>0.0</v>
      </c>
      <c r="H3785" s="46">
        <v>0.0</v>
      </c>
      <c r="I3785" s="46">
        <v>0.0</v>
      </c>
      <c r="J3785" s="3"/>
      <c r="K3785" s="56"/>
    </row>
    <row r="3786" ht="32.25" customHeight="1">
      <c r="A3786" s="55" t="s">
        <v>64</v>
      </c>
      <c r="B3786" s="46" t="s">
        <v>21593</v>
      </c>
      <c r="C3786" s="55" t="s">
        <v>21615</v>
      </c>
      <c r="D3786" s="46">
        <v>0.0</v>
      </c>
      <c r="E3786" s="46">
        <v>0.0</v>
      </c>
      <c r="F3786" s="46">
        <v>1.0</v>
      </c>
      <c r="G3786" s="46">
        <v>0.0</v>
      </c>
      <c r="H3786" s="46">
        <v>0.0</v>
      </c>
      <c r="I3786" s="46">
        <v>0.0</v>
      </c>
      <c r="J3786" s="3"/>
      <c r="K3786" s="56"/>
    </row>
    <row r="3787" ht="32.25" customHeight="1">
      <c r="A3787" s="55" t="s">
        <v>64</v>
      </c>
      <c r="B3787" s="46" t="s">
        <v>21593</v>
      </c>
      <c r="C3787" s="55" t="s">
        <v>21617</v>
      </c>
      <c r="D3787" s="46">
        <v>0.0</v>
      </c>
      <c r="E3787" s="46">
        <v>0.0</v>
      </c>
      <c r="F3787" s="46">
        <v>1.0</v>
      </c>
      <c r="G3787" s="46">
        <v>0.0</v>
      </c>
      <c r="H3787" s="46">
        <v>0.0</v>
      </c>
      <c r="I3787" s="46">
        <v>0.0</v>
      </c>
      <c r="J3787" s="3"/>
      <c r="K3787" s="56"/>
    </row>
    <row r="3788" ht="32.25" customHeight="1">
      <c r="A3788" s="55" t="s">
        <v>64</v>
      </c>
      <c r="B3788" s="46" t="s">
        <v>21622</v>
      </c>
      <c r="C3788" s="55" t="s">
        <v>21623</v>
      </c>
      <c r="D3788" s="46">
        <v>0.0</v>
      </c>
      <c r="E3788" s="46">
        <v>7.0</v>
      </c>
      <c r="F3788" s="46">
        <v>100.0</v>
      </c>
      <c r="G3788" s="46">
        <v>0.0</v>
      </c>
      <c r="H3788" s="46">
        <v>0.0</v>
      </c>
      <c r="I3788" s="46">
        <v>36.0</v>
      </c>
      <c r="J3788" s="3"/>
      <c r="K3788" s="56"/>
    </row>
    <row r="3789" ht="32.25" customHeight="1">
      <c r="A3789" s="55" t="s">
        <v>64</v>
      </c>
      <c r="B3789" s="46" t="s">
        <v>21622</v>
      </c>
      <c r="C3789" s="55" t="s">
        <v>21626</v>
      </c>
      <c r="D3789" s="46">
        <v>0.0</v>
      </c>
      <c r="E3789" s="46">
        <v>7.0</v>
      </c>
      <c r="F3789" s="46">
        <v>0.0</v>
      </c>
      <c r="G3789" s="46">
        <v>0.0</v>
      </c>
      <c r="H3789" s="46">
        <v>0.0</v>
      </c>
      <c r="I3789" s="46">
        <v>0.0</v>
      </c>
      <c r="J3789" s="3"/>
      <c r="K3789" s="56"/>
    </row>
    <row r="3790" ht="32.25" customHeight="1">
      <c r="A3790" s="55" t="s">
        <v>64</v>
      </c>
      <c r="B3790" s="46" t="s">
        <v>21622</v>
      </c>
      <c r="C3790" s="55" t="s">
        <v>21628</v>
      </c>
      <c r="D3790" s="46">
        <v>0.0</v>
      </c>
      <c r="E3790" s="46">
        <v>3.0</v>
      </c>
      <c r="F3790" s="46">
        <v>1.0</v>
      </c>
      <c r="G3790" s="46">
        <v>0.0</v>
      </c>
      <c r="H3790" s="46">
        <v>0.0</v>
      </c>
      <c r="I3790" s="46">
        <v>2.0</v>
      </c>
      <c r="J3790" s="3"/>
      <c r="K3790" s="56"/>
    </row>
    <row r="3791" ht="32.25" customHeight="1">
      <c r="A3791" s="55" t="s">
        <v>64</v>
      </c>
      <c r="B3791" s="46" t="s">
        <v>21622</v>
      </c>
      <c r="C3791" s="55" t="s">
        <v>21630</v>
      </c>
      <c r="D3791" s="46">
        <v>0.0</v>
      </c>
      <c r="E3791" s="46">
        <v>0.0</v>
      </c>
      <c r="F3791" s="46">
        <v>0.0</v>
      </c>
      <c r="G3791" s="46">
        <v>0.0</v>
      </c>
      <c r="H3791" s="46">
        <v>0.0</v>
      </c>
      <c r="I3791" s="46">
        <v>3.0</v>
      </c>
      <c r="J3791" s="3"/>
      <c r="K3791" s="56"/>
    </row>
    <row r="3792" ht="32.25" customHeight="1">
      <c r="A3792" s="55" t="s">
        <v>64</v>
      </c>
      <c r="B3792" s="46" t="s">
        <v>21632</v>
      </c>
      <c r="C3792" s="55" t="s">
        <v>21633</v>
      </c>
      <c r="D3792" s="46">
        <v>0.0</v>
      </c>
      <c r="E3792" s="46">
        <v>3.0</v>
      </c>
      <c r="F3792" s="46">
        <v>76.0</v>
      </c>
      <c r="G3792" s="46">
        <v>2.0</v>
      </c>
      <c r="H3792" s="46">
        <v>0.0</v>
      </c>
      <c r="I3792" s="46">
        <v>1.0</v>
      </c>
      <c r="J3792" s="3"/>
      <c r="K3792" s="56"/>
    </row>
    <row r="3793" ht="32.25" customHeight="1">
      <c r="A3793" s="55" t="s">
        <v>64</v>
      </c>
      <c r="B3793" s="46" t="s">
        <v>21632</v>
      </c>
      <c r="C3793" s="55" t="s">
        <v>21637</v>
      </c>
      <c r="D3793" s="46">
        <v>0.0</v>
      </c>
      <c r="E3793" s="46">
        <v>5.0</v>
      </c>
      <c r="F3793" s="46">
        <v>3.0</v>
      </c>
      <c r="G3793" s="46">
        <v>0.0</v>
      </c>
      <c r="H3793" s="46">
        <v>0.0</v>
      </c>
      <c r="I3793" s="46">
        <v>37.0</v>
      </c>
      <c r="J3793" s="3"/>
      <c r="K3793" s="56"/>
    </row>
    <row r="3794" ht="32.25" customHeight="1">
      <c r="A3794" s="55" t="s">
        <v>64</v>
      </c>
      <c r="B3794" s="46" t="s">
        <v>21632</v>
      </c>
      <c r="C3794" s="55" t="s">
        <v>21639</v>
      </c>
      <c r="D3794" s="46">
        <v>0.0</v>
      </c>
      <c r="E3794" s="46">
        <v>0.0</v>
      </c>
      <c r="F3794" s="46">
        <v>4.0</v>
      </c>
      <c r="G3794" s="46">
        <v>0.0</v>
      </c>
      <c r="H3794" s="46">
        <v>0.0</v>
      </c>
      <c r="I3794" s="46">
        <v>0.0</v>
      </c>
      <c r="J3794" s="3"/>
      <c r="K3794" s="56"/>
    </row>
    <row r="3795" ht="32.25" customHeight="1">
      <c r="A3795" s="55" t="s">
        <v>64</v>
      </c>
      <c r="B3795" s="46" t="s">
        <v>21632</v>
      </c>
      <c r="C3795" s="55" t="s">
        <v>21642</v>
      </c>
      <c r="D3795" s="46">
        <v>0.0</v>
      </c>
      <c r="E3795" s="46">
        <v>0.0</v>
      </c>
      <c r="F3795" s="46">
        <v>1.0</v>
      </c>
      <c r="G3795" s="46">
        <v>0.0</v>
      </c>
      <c r="H3795" s="46">
        <v>0.0</v>
      </c>
      <c r="I3795" s="46">
        <v>0.0</v>
      </c>
      <c r="J3795" s="3"/>
      <c r="K3795" s="56"/>
    </row>
    <row r="3796" ht="32.25" customHeight="1">
      <c r="A3796" s="55" t="s">
        <v>64</v>
      </c>
      <c r="B3796" s="46" t="s">
        <v>21644</v>
      </c>
      <c r="C3796" s="55" t="s">
        <v>21645</v>
      </c>
      <c r="D3796" s="46">
        <v>0.0</v>
      </c>
      <c r="E3796" s="46">
        <v>8.0</v>
      </c>
      <c r="F3796" s="46">
        <v>82.0</v>
      </c>
      <c r="G3796" s="46">
        <v>3.0</v>
      </c>
      <c r="H3796" s="46">
        <v>0.0</v>
      </c>
      <c r="I3796" s="46">
        <v>0.0</v>
      </c>
      <c r="J3796" s="3"/>
      <c r="K3796" s="56"/>
    </row>
    <row r="3797" ht="32.25" customHeight="1">
      <c r="A3797" s="55" t="s">
        <v>64</v>
      </c>
      <c r="B3797" s="46" t="s">
        <v>21644</v>
      </c>
      <c r="C3797" s="55" t="s">
        <v>21647</v>
      </c>
      <c r="D3797" s="46">
        <v>0.0</v>
      </c>
      <c r="E3797" s="46">
        <v>12.0</v>
      </c>
      <c r="F3797" s="46">
        <v>1.0</v>
      </c>
      <c r="G3797" s="46">
        <v>0.0</v>
      </c>
      <c r="H3797" s="46">
        <v>0.0</v>
      </c>
      <c r="I3797" s="46">
        <v>23.0</v>
      </c>
      <c r="J3797" s="3"/>
      <c r="K3797" s="56"/>
    </row>
    <row r="3798" ht="32.25" customHeight="1">
      <c r="A3798" s="55" t="s">
        <v>64</v>
      </c>
      <c r="B3798" s="46" t="s">
        <v>21644</v>
      </c>
      <c r="C3798" s="55" t="s">
        <v>21649</v>
      </c>
      <c r="D3798" s="46">
        <v>0.0</v>
      </c>
      <c r="E3798" s="46">
        <v>0.0</v>
      </c>
      <c r="F3798" s="46">
        <v>1.0</v>
      </c>
      <c r="G3798" s="46">
        <v>0.0</v>
      </c>
      <c r="H3798" s="46">
        <v>0.0</v>
      </c>
      <c r="I3798" s="46">
        <v>0.0</v>
      </c>
      <c r="J3798" s="3"/>
      <c r="K3798" s="56"/>
    </row>
    <row r="3799" ht="32.25" customHeight="1">
      <c r="A3799" s="55" t="s">
        <v>64</v>
      </c>
      <c r="B3799" s="46" t="s">
        <v>21644</v>
      </c>
      <c r="C3799" s="55" t="s">
        <v>21653</v>
      </c>
      <c r="D3799" s="46">
        <v>0.0</v>
      </c>
      <c r="E3799" s="46">
        <v>0.0</v>
      </c>
      <c r="F3799" s="46">
        <v>1.0</v>
      </c>
      <c r="G3799" s="46">
        <v>0.0</v>
      </c>
      <c r="H3799" s="46">
        <v>0.0</v>
      </c>
      <c r="I3799" s="46">
        <v>0.0</v>
      </c>
      <c r="J3799" s="3"/>
      <c r="K3799" s="56"/>
    </row>
    <row r="3800" ht="32.25" customHeight="1">
      <c r="A3800" s="55" t="s">
        <v>64</v>
      </c>
      <c r="B3800" s="46" t="s">
        <v>21656</v>
      </c>
      <c r="C3800" s="55" t="s">
        <v>21657</v>
      </c>
      <c r="D3800" s="46">
        <v>0.0</v>
      </c>
      <c r="E3800" s="46">
        <v>1.0</v>
      </c>
      <c r="F3800" s="46">
        <v>77.0</v>
      </c>
      <c r="G3800" s="46">
        <v>0.0</v>
      </c>
      <c r="H3800" s="46">
        <v>0.0</v>
      </c>
      <c r="I3800" s="46">
        <v>0.0</v>
      </c>
      <c r="J3800" s="3"/>
      <c r="K3800" s="56"/>
    </row>
    <row r="3801" ht="32.25" customHeight="1">
      <c r="A3801" s="55" t="s">
        <v>64</v>
      </c>
      <c r="B3801" s="46" t="s">
        <v>21656</v>
      </c>
      <c r="C3801" s="55" t="s">
        <v>21659</v>
      </c>
      <c r="D3801" s="46">
        <v>0.0</v>
      </c>
      <c r="E3801" s="46">
        <v>0.0</v>
      </c>
      <c r="F3801" s="46">
        <v>2.0</v>
      </c>
      <c r="G3801" s="46">
        <v>0.0</v>
      </c>
      <c r="H3801" s="46">
        <v>0.0</v>
      </c>
      <c r="I3801" s="46">
        <v>21.0</v>
      </c>
      <c r="J3801" s="3"/>
      <c r="K3801" s="56"/>
    </row>
    <row r="3802" ht="32.25" customHeight="1">
      <c r="A3802" s="55" t="s">
        <v>64</v>
      </c>
      <c r="B3802" s="46" t="s">
        <v>21656</v>
      </c>
      <c r="C3802" s="55" t="s">
        <v>21663</v>
      </c>
      <c r="D3802" s="46">
        <v>0.0</v>
      </c>
      <c r="E3802" s="46">
        <v>0.0</v>
      </c>
      <c r="F3802" s="46">
        <v>1.0</v>
      </c>
      <c r="G3802" s="46">
        <v>0.0</v>
      </c>
      <c r="H3802" s="46">
        <v>0.0</v>
      </c>
      <c r="I3802" s="46">
        <v>0.0</v>
      </c>
      <c r="J3802" s="3"/>
      <c r="K3802" s="56"/>
    </row>
    <row r="3803" ht="32.25" customHeight="1">
      <c r="A3803" s="55" t="s">
        <v>64</v>
      </c>
      <c r="B3803" s="46" t="s">
        <v>21666</v>
      </c>
      <c r="C3803" s="55" t="s">
        <v>21667</v>
      </c>
      <c r="D3803" s="46">
        <v>0.0</v>
      </c>
      <c r="E3803" s="46">
        <v>3.0</v>
      </c>
      <c r="F3803" s="46">
        <v>76.0</v>
      </c>
      <c r="G3803" s="46">
        <v>0.0</v>
      </c>
      <c r="H3803" s="46">
        <v>0.0</v>
      </c>
      <c r="I3803" s="46">
        <v>1.0</v>
      </c>
      <c r="J3803" s="3"/>
      <c r="K3803" s="56"/>
    </row>
    <row r="3804" ht="32.25" customHeight="1">
      <c r="A3804" s="55" t="s">
        <v>64</v>
      </c>
      <c r="B3804" s="46" t="s">
        <v>21666</v>
      </c>
      <c r="C3804" s="55" t="s">
        <v>21670</v>
      </c>
      <c r="D3804" s="46">
        <v>0.0</v>
      </c>
      <c r="E3804" s="46">
        <v>0.0</v>
      </c>
      <c r="F3804" s="46">
        <v>5.0</v>
      </c>
      <c r="G3804" s="46">
        <v>0.0</v>
      </c>
      <c r="H3804" s="46">
        <v>0.0</v>
      </c>
      <c r="I3804" s="46">
        <v>0.0</v>
      </c>
      <c r="J3804" s="3"/>
      <c r="K3804" s="56"/>
    </row>
    <row r="3805" ht="32.25" customHeight="1">
      <c r="A3805" s="55" t="s">
        <v>64</v>
      </c>
      <c r="B3805" s="46" t="s">
        <v>21666</v>
      </c>
      <c r="C3805" s="55" t="s">
        <v>21672</v>
      </c>
      <c r="D3805" s="46">
        <v>0.0</v>
      </c>
      <c r="E3805" s="46">
        <v>0.0</v>
      </c>
      <c r="F3805" s="46">
        <v>5.0</v>
      </c>
      <c r="G3805" s="46">
        <v>0.0</v>
      </c>
      <c r="H3805" s="46">
        <v>0.0</v>
      </c>
      <c r="I3805" s="46">
        <v>0.0</v>
      </c>
      <c r="J3805" s="3"/>
      <c r="K3805" s="56"/>
    </row>
    <row r="3806" ht="32.25" customHeight="1">
      <c r="A3806" s="55" t="s">
        <v>64</v>
      </c>
      <c r="B3806" s="46" t="s">
        <v>21666</v>
      </c>
      <c r="C3806" s="55" t="s">
        <v>21674</v>
      </c>
      <c r="D3806" s="46">
        <v>0.0</v>
      </c>
      <c r="E3806" s="46">
        <v>0.0</v>
      </c>
      <c r="F3806" s="46">
        <v>2.0</v>
      </c>
      <c r="G3806" s="46">
        <v>0.0</v>
      </c>
      <c r="H3806" s="46">
        <v>0.0</v>
      </c>
      <c r="I3806" s="46">
        <v>0.0</v>
      </c>
      <c r="J3806" s="3"/>
      <c r="K3806" s="56"/>
    </row>
    <row r="3807" ht="32.25" customHeight="1">
      <c r="A3807" s="55" t="s">
        <v>64</v>
      </c>
      <c r="B3807" s="46" t="s">
        <v>21666</v>
      </c>
      <c r="C3807" s="55" t="s">
        <v>21678</v>
      </c>
      <c r="D3807" s="46">
        <v>0.0</v>
      </c>
      <c r="E3807" s="46">
        <v>0.0</v>
      </c>
      <c r="F3807" s="46">
        <v>1.0</v>
      </c>
      <c r="G3807" s="46">
        <v>0.0</v>
      </c>
      <c r="H3807" s="46">
        <v>0.0</v>
      </c>
      <c r="I3807" s="46">
        <v>0.0</v>
      </c>
      <c r="J3807" s="3"/>
      <c r="K3807" s="56"/>
    </row>
    <row r="3808" ht="32.25" customHeight="1">
      <c r="A3808" s="55" t="s">
        <v>64</v>
      </c>
      <c r="B3808" s="46" t="s">
        <v>21666</v>
      </c>
      <c r="C3808" s="55" t="s">
        <v>21680</v>
      </c>
      <c r="D3808" s="46">
        <v>0.0</v>
      </c>
      <c r="E3808" s="46">
        <v>0.0</v>
      </c>
      <c r="F3808" s="46">
        <v>1.0</v>
      </c>
      <c r="G3808" s="46">
        <v>0.0</v>
      </c>
      <c r="H3808" s="46">
        <v>0.0</v>
      </c>
      <c r="I3808" s="46">
        <v>0.0</v>
      </c>
      <c r="J3808" s="3"/>
      <c r="K3808" s="56"/>
    </row>
    <row r="3809" ht="32.25" customHeight="1">
      <c r="A3809" s="55" t="s">
        <v>64</v>
      </c>
      <c r="B3809" s="46" t="s">
        <v>21666</v>
      </c>
      <c r="C3809" s="55" t="s">
        <v>21682</v>
      </c>
      <c r="D3809" s="46">
        <v>0.0</v>
      </c>
      <c r="E3809" s="46">
        <v>0.0</v>
      </c>
      <c r="F3809" s="46">
        <v>1.0</v>
      </c>
      <c r="G3809" s="46">
        <v>0.0</v>
      </c>
      <c r="H3809" s="46">
        <v>0.0</v>
      </c>
      <c r="I3809" s="46">
        <v>0.0</v>
      </c>
      <c r="J3809" s="3"/>
      <c r="K3809" s="56"/>
    </row>
    <row r="3810" ht="32.25" customHeight="1">
      <c r="A3810" s="55" t="s">
        <v>64</v>
      </c>
      <c r="B3810" s="46" t="s">
        <v>21666</v>
      </c>
      <c r="C3810" s="55" t="s">
        <v>21685</v>
      </c>
      <c r="D3810" s="46">
        <v>0.0</v>
      </c>
      <c r="E3810" s="46">
        <v>0.0</v>
      </c>
      <c r="F3810" s="46">
        <v>1.0</v>
      </c>
      <c r="G3810" s="46">
        <v>0.0</v>
      </c>
      <c r="H3810" s="46">
        <v>0.0</v>
      </c>
      <c r="I3810" s="46">
        <v>0.0</v>
      </c>
      <c r="J3810" s="3"/>
      <c r="K3810" s="56"/>
    </row>
    <row r="3811" ht="32.25" customHeight="1">
      <c r="A3811" s="55" t="s">
        <v>64</v>
      </c>
      <c r="B3811" s="46" t="s">
        <v>21666</v>
      </c>
      <c r="C3811" s="55" t="s">
        <v>21689</v>
      </c>
      <c r="D3811" s="46">
        <v>0.0</v>
      </c>
      <c r="E3811" s="46">
        <v>0.0</v>
      </c>
      <c r="F3811" s="46">
        <v>1.0</v>
      </c>
      <c r="G3811" s="46">
        <v>0.0</v>
      </c>
      <c r="H3811" s="46">
        <v>0.0</v>
      </c>
      <c r="I3811" s="46">
        <v>0.0</v>
      </c>
      <c r="J3811" s="3"/>
      <c r="K3811" s="56"/>
    </row>
    <row r="3812" ht="32.25" customHeight="1">
      <c r="A3812" s="55" t="s">
        <v>64</v>
      </c>
      <c r="B3812" s="46" t="s">
        <v>21691</v>
      </c>
      <c r="C3812" s="55" t="s">
        <v>21693</v>
      </c>
      <c r="D3812" s="46">
        <v>0.0</v>
      </c>
      <c r="E3812" s="46">
        <v>14.0</v>
      </c>
      <c r="F3812" s="46">
        <v>0.0</v>
      </c>
      <c r="G3812" s="46">
        <v>0.0</v>
      </c>
      <c r="H3812" s="46">
        <v>0.0</v>
      </c>
      <c r="I3812" s="46">
        <v>0.0</v>
      </c>
      <c r="J3812" s="3"/>
      <c r="K3812" s="56"/>
    </row>
    <row r="3813" ht="32.25" customHeight="1">
      <c r="A3813" s="55" t="s">
        <v>64</v>
      </c>
      <c r="B3813" s="46" t="s">
        <v>21691</v>
      </c>
      <c r="C3813" s="55" t="s">
        <v>21695</v>
      </c>
      <c r="D3813" s="46">
        <v>0.0</v>
      </c>
      <c r="E3813" s="46">
        <v>1.0</v>
      </c>
      <c r="F3813" s="46">
        <v>1.0</v>
      </c>
      <c r="G3813" s="46">
        <v>0.0</v>
      </c>
      <c r="H3813" s="46">
        <v>0.0</v>
      </c>
      <c r="I3813" s="46">
        <v>0.0</v>
      </c>
      <c r="J3813" s="3"/>
      <c r="K3813" s="56"/>
    </row>
    <row r="3814" ht="32.25" customHeight="1">
      <c r="A3814" s="55" t="s">
        <v>64</v>
      </c>
      <c r="B3814" s="46" t="s">
        <v>21691</v>
      </c>
      <c r="C3814" s="55" t="s">
        <v>21697</v>
      </c>
      <c r="D3814" s="46">
        <v>0.0</v>
      </c>
      <c r="E3814" s="46">
        <v>0.0</v>
      </c>
      <c r="F3814" s="46">
        <v>1.0</v>
      </c>
      <c r="G3814" s="46">
        <v>0.0</v>
      </c>
      <c r="H3814" s="46">
        <v>0.0</v>
      </c>
      <c r="I3814" s="46">
        <v>0.0</v>
      </c>
      <c r="J3814" s="3"/>
      <c r="K3814" s="56"/>
    </row>
    <row r="3815" ht="32.25" customHeight="1">
      <c r="A3815" s="55" t="s">
        <v>64</v>
      </c>
      <c r="B3815" s="46" t="s">
        <v>21691</v>
      </c>
      <c r="C3815" s="55" t="s">
        <v>21701</v>
      </c>
      <c r="D3815" s="46">
        <v>0.0</v>
      </c>
      <c r="E3815" s="46">
        <v>0.0</v>
      </c>
      <c r="F3815" s="46">
        <v>1.0</v>
      </c>
      <c r="G3815" s="46">
        <v>0.0</v>
      </c>
      <c r="H3815" s="46">
        <v>0.0</v>
      </c>
      <c r="I3815" s="46">
        <v>0.0</v>
      </c>
      <c r="J3815" s="3"/>
      <c r="K3815" s="56"/>
    </row>
    <row r="3816" ht="32.25" customHeight="1">
      <c r="A3816" s="55" t="s">
        <v>64</v>
      </c>
      <c r="B3816" s="46" t="s">
        <v>21691</v>
      </c>
      <c r="C3816" s="55" t="s">
        <v>21704</v>
      </c>
      <c r="D3816" s="46">
        <v>0.0</v>
      </c>
      <c r="E3816" s="46">
        <v>0.0</v>
      </c>
      <c r="F3816" s="46">
        <v>1.0</v>
      </c>
      <c r="G3816" s="46">
        <v>0.0</v>
      </c>
      <c r="H3816" s="46">
        <v>0.0</v>
      </c>
      <c r="I3816" s="46">
        <v>0.0</v>
      </c>
      <c r="J3816" s="3"/>
      <c r="K3816" s="56"/>
    </row>
    <row r="3817" ht="32.25" customHeight="1">
      <c r="A3817" s="55" t="s">
        <v>64</v>
      </c>
      <c r="B3817" s="46" t="s">
        <v>21691</v>
      </c>
      <c r="C3817" s="55" t="s">
        <v>21705</v>
      </c>
      <c r="D3817" s="46">
        <v>0.0</v>
      </c>
      <c r="E3817" s="46">
        <v>0.0</v>
      </c>
      <c r="F3817" s="46">
        <v>1.0</v>
      </c>
      <c r="G3817" s="46">
        <v>0.0</v>
      </c>
      <c r="H3817" s="46">
        <v>0.0</v>
      </c>
      <c r="I3817" s="46">
        <v>0.0</v>
      </c>
      <c r="J3817" s="3"/>
      <c r="K3817" s="56"/>
    </row>
    <row r="3818" ht="32.25" customHeight="1">
      <c r="A3818" s="55" t="s">
        <v>64</v>
      </c>
      <c r="B3818" s="46" t="s">
        <v>21691</v>
      </c>
      <c r="C3818" s="55" t="s">
        <v>21707</v>
      </c>
      <c r="D3818" s="46">
        <v>0.0</v>
      </c>
      <c r="E3818" s="46">
        <v>0.0</v>
      </c>
      <c r="F3818" s="46">
        <v>1.0</v>
      </c>
      <c r="G3818" s="46">
        <v>0.0</v>
      </c>
      <c r="H3818" s="46">
        <v>0.0</v>
      </c>
      <c r="I3818" s="46">
        <v>0.0</v>
      </c>
      <c r="J3818" s="3"/>
      <c r="K3818" s="56"/>
    </row>
    <row r="3819" ht="32.25" customHeight="1">
      <c r="A3819" s="55" t="s">
        <v>64</v>
      </c>
      <c r="B3819" s="46" t="s">
        <v>21711</v>
      </c>
      <c r="C3819" s="55" t="s">
        <v>21712</v>
      </c>
      <c r="D3819" s="46">
        <v>0.0</v>
      </c>
      <c r="E3819" s="46">
        <v>1.0</v>
      </c>
      <c r="F3819" s="46">
        <v>9.0</v>
      </c>
      <c r="G3819" s="46">
        <v>0.0</v>
      </c>
      <c r="H3819" s="46">
        <v>0.0</v>
      </c>
      <c r="I3819" s="46">
        <v>3.0</v>
      </c>
      <c r="J3819" s="3"/>
      <c r="K3819" s="56"/>
    </row>
    <row r="3820" ht="32.25" customHeight="1">
      <c r="A3820" s="55" t="s">
        <v>64</v>
      </c>
      <c r="B3820" s="46" t="s">
        <v>21711</v>
      </c>
      <c r="C3820" s="55" t="s">
        <v>21715</v>
      </c>
      <c r="D3820" s="46">
        <v>0.0</v>
      </c>
      <c r="E3820" s="46">
        <v>0.0</v>
      </c>
      <c r="F3820" s="46">
        <v>3.0</v>
      </c>
      <c r="G3820" s="46">
        <v>0.0</v>
      </c>
      <c r="H3820" s="46">
        <v>0.0</v>
      </c>
      <c r="I3820" s="46">
        <v>3.0</v>
      </c>
      <c r="J3820" s="3"/>
      <c r="K3820" s="56"/>
    </row>
    <row r="3821" ht="32.25" customHeight="1">
      <c r="A3821" s="55" t="s">
        <v>64</v>
      </c>
      <c r="B3821" s="46" t="s">
        <v>21711</v>
      </c>
      <c r="C3821" s="55" t="s">
        <v>21718</v>
      </c>
      <c r="D3821" s="46">
        <v>0.0</v>
      </c>
      <c r="E3821" s="46">
        <v>0.0</v>
      </c>
      <c r="F3821" s="46">
        <v>1.0</v>
      </c>
      <c r="G3821" s="46">
        <v>0.0</v>
      </c>
      <c r="H3821" s="46">
        <v>0.0</v>
      </c>
      <c r="I3821" s="46">
        <v>0.0</v>
      </c>
      <c r="J3821" s="3"/>
      <c r="K3821" s="56"/>
    </row>
    <row r="3822" ht="32.25" customHeight="1">
      <c r="A3822" s="55" t="s">
        <v>64</v>
      </c>
      <c r="B3822" s="46" t="s">
        <v>21711</v>
      </c>
      <c r="C3822" s="55" t="s">
        <v>21720</v>
      </c>
      <c r="D3822" s="46">
        <v>0.0</v>
      </c>
      <c r="E3822" s="46">
        <v>0.0</v>
      </c>
      <c r="F3822" s="46">
        <v>1.0</v>
      </c>
      <c r="G3822" s="46">
        <v>0.0</v>
      </c>
      <c r="H3822" s="46">
        <v>0.0</v>
      </c>
      <c r="I3822" s="46">
        <v>0.0</v>
      </c>
      <c r="J3822" s="3"/>
      <c r="K3822" s="56"/>
    </row>
    <row r="3823" ht="32.25" customHeight="1">
      <c r="A3823" s="55" t="s">
        <v>64</v>
      </c>
      <c r="B3823" s="46" t="s">
        <v>21711</v>
      </c>
      <c r="C3823" s="55" t="s">
        <v>21724</v>
      </c>
      <c r="D3823" s="46">
        <v>0.0</v>
      </c>
      <c r="E3823" s="46">
        <v>0.0</v>
      </c>
      <c r="F3823" s="46">
        <v>1.0</v>
      </c>
      <c r="G3823" s="46">
        <v>0.0</v>
      </c>
      <c r="H3823" s="46">
        <v>0.0</v>
      </c>
      <c r="I3823" s="46">
        <v>0.0</v>
      </c>
      <c r="J3823" s="3"/>
      <c r="K3823" s="56"/>
    </row>
    <row r="3824" ht="32.25" customHeight="1">
      <c r="A3824" s="55" t="s">
        <v>64</v>
      </c>
      <c r="B3824" s="46" t="s">
        <v>21711</v>
      </c>
      <c r="C3824" s="55" t="s">
        <v>21727</v>
      </c>
      <c r="D3824" s="46">
        <v>0.0</v>
      </c>
      <c r="E3824" s="46">
        <v>0.0</v>
      </c>
      <c r="F3824" s="46">
        <v>1.0</v>
      </c>
      <c r="G3824" s="46">
        <v>0.0</v>
      </c>
      <c r="H3824" s="46">
        <v>0.0</v>
      </c>
      <c r="I3824" s="46">
        <v>0.0</v>
      </c>
      <c r="J3824" s="3"/>
      <c r="K3824" s="56"/>
    </row>
    <row r="3825" ht="32.25" customHeight="1">
      <c r="A3825" s="55" t="s">
        <v>64</v>
      </c>
      <c r="B3825" s="46" t="s">
        <v>21729</v>
      </c>
      <c r="C3825" s="55" t="s">
        <v>21730</v>
      </c>
      <c r="D3825" s="46">
        <v>0.0</v>
      </c>
      <c r="E3825" s="46">
        <v>0.0</v>
      </c>
      <c r="F3825" s="46">
        <v>742.0</v>
      </c>
      <c r="G3825" s="46">
        <v>0.0</v>
      </c>
      <c r="H3825" s="46">
        <v>0.0</v>
      </c>
      <c r="I3825" s="46">
        <v>0.0</v>
      </c>
      <c r="J3825" s="3"/>
      <c r="K3825" s="56"/>
    </row>
    <row r="3826" ht="32.25" customHeight="1">
      <c r="A3826" s="55" t="s">
        <v>64</v>
      </c>
      <c r="B3826" s="46" t="s">
        <v>21729</v>
      </c>
      <c r="C3826" s="55" t="s">
        <v>21732</v>
      </c>
      <c r="D3826" s="46">
        <v>0.0</v>
      </c>
      <c r="E3826" s="46">
        <v>0.0</v>
      </c>
      <c r="F3826" s="46">
        <v>660.0</v>
      </c>
      <c r="G3826" s="46">
        <v>0.0</v>
      </c>
      <c r="H3826" s="46">
        <v>0.0</v>
      </c>
      <c r="I3826" s="46">
        <v>0.0</v>
      </c>
      <c r="J3826" s="3"/>
      <c r="K3826" s="56"/>
    </row>
    <row r="3827" ht="32.25" customHeight="1">
      <c r="A3827" s="55" t="s">
        <v>64</v>
      </c>
      <c r="B3827" s="46" t="s">
        <v>21729</v>
      </c>
      <c r="C3827" s="55" t="s">
        <v>21736</v>
      </c>
      <c r="D3827" s="46">
        <v>0.0</v>
      </c>
      <c r="E3827" s="46">
        <v>0.0</v>
      </c>
      <c r="F3827" s="46">
        <v>13.0</v>
      </c>
      <c r="G3827" s="46">
        <v>0.0</v>
      </c>
      <c r="H3827" s="46">
        <v>0.0</v>
      </c>
      <c r="I3827" s="46">
        <v>0.0</v>
      </c>
      <c r="J3827" s="3"/>
      <c r="K3827" s="56"/>
    </row>
    <row r="3828" ht="32.25" customHeight="1">
      <c r="A3828" s="55" t="s">
        <v>64</v>
      </c>
      <c r="B3828" s="46" t="s">
        <v>21729</v>
      </c>
      <c r="C3828" s="55" t="s">
        <v>21739</v>
      </c>
      <c r="D3828" s="46">
        <v>0.0</v>
      </c>
      <c r="E3828" s="46">
        <v>0.0</v>
      </c>
      <c r="F3828" s="46">
        <v>12.0</v>
      </c>
      <c r="G3828" s="46">
        <v>0.0</v>
      </c>
      <c r="H3828" s="46">
        <v>0.0</v>
      </c>
      <c r="I3828" s="46">
        <v>0.0</v>
      </c>
      <c r="J3828" s="3"/>
      <c r="K3828" s="56"/>
    </row>
    <row r="3829" ht="32.25" customHeight="1">
      <c r="A3829" s="55" t="s">
        <v>64</v>
      </c>
      <c r="B3829" s="46" t="s">
        <v>19883</v>
      </c>
      <c r="C3829" s="55" t="s">
        <v>19884</v>
      </c>
      <c r="D3829" s="46">
        <v>0.0</v>
      </c>
      <c r="E3829" s="46">
        <v>11.0</v>
      </c>
      <c r="F3829" s="46">
        <v>0.0</v>
      </c>
      <c r="G3829" s="46">
        <v>0.0</v>
      </c>
      <c r="H3829" s="46">
        <v>0.0</v>
      </c>
      <c r="I3829" s="46">
        <v>1.0</v>
      </c>
      <c r="J3829" s="3"/>
      <c r="K3829" s="56"/>
    </row>
    <row r="3830" ht="32.25" customHeight="1">
      <c r="A3830" s="55" t="s">
        <v>64</v>
      </c>
      <c r="B3830" s="46" t="s">
        <v>19883</v>
      </c>
      <c r="C3830" s="55" t="s">
        <v>19888</v>
      </c>
      <c r="D3830" s="46">
        <v>0.0</v>
      </c>
      <c r="E3830" s="46">
        <v>1.0</v>
      </c>
      <c r="F3830" s="46">
        <v>7.0</v>
      </c>
      <c r="G3830" s="46">
        <v>0.0</v>
      </c>
      <c r="H3830" s="46">
        <v>0.0</v>
      </c>
      <c r="I3830" s="46">
        <v>0.0</v>
      </c>
      <c r="J3830" s="3"/>
      <c r="K3830" s="56"/>
    </row>
    <row r="3831" ht="32.25" customHeight="1">
      <c r="A3831" s="55" t="s">
        <v>64</v>
      </c>
      <c r="B3831" s="46" t="s">
        <v>19883</v>
      </c>
      <c r="C3831" s="55" t="s">
        <v>19891</v>
      </c>
      <c r="D3831" s="46">
        <v>0.0</v>
      </c>
      <c r="E3831" s="46">
        <v>2.0</v>
      </c>
      <c r="F3831" s="46">
        <v>1.0</v>
      </c>
      <c r="G3831" s="46">
        <v>0.0</v>
      </c>
      <c r="H3831" s="46">
        <v>0.0</v>
      </c>
      <c r="I3831" s="46">
        <v>0.0</v>
      </c>
      <c r="J3831" s="3"/>
      <c r="K3831" s="56"/>
    </row>
    <row r="3832" ht="32.25" customHeight="1">
      <c r="A3832" s="55" t="s">
        <v>64</v>
      </c>
      <c r="B3832" s="46" t="s">
        <v>19883</v>
      </c>
      <c r="C3832" s="55" t="s">
        <v>19896</v>
      </c>
      <c r="D3832" s="46">
        <v>0.0</v>
      </c>
      <c r="E3832" s="46">
        <v>0.0</v>
      </c>
      <c r="F3832" s="46">
        <v>2.0</v>
      </c>
      <c r="G3832" s="46">
        <v>0.0</v>
      </c>
      <c r="H3832" s="46">
        <v>0.0</v>
      </c>
      <c r="I3832" s="46">
        <v>0.0</v>
      </c>
      <c r="J3832" s="3"/>
      <c r="K3832" s="56"/>
    </row>
    <row r="3833" ht="32.25" customHeight="1">
      <c r="A3833" s="55" t="s">
        <v>64</v>
      </c>
      <c r="B3833" s="46" t="s">
        <v>19883</v>
      </c>
      <c r="C3833" s="55" t="s">
        <v>19900</v>
      </c>
      <c r="D3833" s="46">
        <v>0.0</v>
      </c>
      <c r="E3833" s="46">
        <v>0.0</v>
      </c>
      <c r="F3833" s="46">
        <v>2.0</v>
      </c>
      <c r="G3833" s="46">
        <v>0.0</v>
      </c>
      <c r="H3833" s="46">
        <v>0.0</v>
      </c>
      <c r="I3833" s="46">
        <v>0.0</v>
      </c>
      <c r="J3833" s="3"/>
      <c r="K3833" s="56"/>
    </row>
    <row r="3834" ht="32.25" customHeight="1">
      <c r="A3834" s="55" t="s">
        <v>64</v>
      </c>
      <c r="B3834" s="46" t="s">
        <v>19883</v>
      </c>
      <c r="C3834" s="55" t="s">
        <v>19903</v>
      </c>
      <c r="D3834" s="46">
        <v>0.0</v>
      </c>
      <c r="E3834" s="46">
        <v>0.0</v>
      </c>
      <c r="F3834" s="46">
        <v>1.0</v>
      </c>
      <c r="G3834" s="46">
        <v>0.0</v>
      </c>
      <c r="H3834" s="46">
        <v>0.0</v>
      </c>
      <c r="I3834" s="46">
        <v>0.0</v>
      </c>
      <c r="J3834" s="3"/>
      <c r="K3834" s="56"/>
    </row>
    <row r="3835" ht="32.25" customHeight="1">
      <c r="A3835" s="55" t="s">
        <v>64</v>
      </c>
      <c r="B3835" s="46" t="s">
        <v>19906</v>
      </c>
      <c r="C3835" s="55" t="s">
        <v>19907</v>
      </c>
      <c r="D3835" s="46">
        <v>0.0</v>
      </c>
      <c r="E3835" s="46">
        <v>6.0</v>
      </c>
      <c r="F3835" s="46">
        <v>0.0</v>
      </c>
      <c r="G3835" s="46">
        <v>0.0</v>
      </c>
      <c r="H3835" s="46">
        <v>0.0</v>
      </c>
      <c r="I3835" s="46">
        <v>0.0</v>
      </c>
      <c r="J3835" s="3"/>
      <c r="K3835" s="56"/>
    </row>
    <row r="3836" ht="32.25" customHeight="1">
      <c r="A3836" s="55" t="s">
        <v>64</v>
      </c>
      <c r="B3836" s="46" t="s">
        <v>19906</v>
      </c>
      <c r="C3836" s="55" t="s">
        <v>19913</v>
      </c>
      <c r="D3836" s="46">
        <v>0.0</v>
      </c>
      <c r="E3836" s="46">
        <v>5.0</v>
      </c>
      <c r="F3836" s="46">
        <v>0.0</v>
      </c>
      <c r="G3836" s="46">
        <v>0.0</v>
      </c>
      <c r="H3836" s="46">
        <v>0.0</v>
      </c>
      <c r="I3836" s="46">
        <v>0.0</v>
      </c>
      <c r="J3836" s="3"/>
      <c r="K3836" s="56"/>
    </row>
    <row r="3837" ht="32.25" customHeight="1">
      <c r="A3837" s="55" t="s">
        <v>64</v>
      </c>
      <c r="B3837" s="46" t="s">
        <v>19906</v>
      </c>
      <c r="C3837" s="55" t="s">
        <v>19917</v>
      </c>
      <c r="D3837" s="46">
        <v>0.0</v>
      </c>
      <c r="E3837" s="46">
        <v>2.0</v>
      </c>
      <c r="F3837" s="46">
        <v>0.0</v>
      </c>
      <c r="G3837" s="46">
        <v>0.0</v>
      </c>
      <c r="H3837" s="46">
        <v>0.0</v>
      </c>
      <c r="I3837" s="46">
        <v>0.0</v>
      </c>
      <c r="J3837" s="3"/>
      <c r="K3837" s="56"/>
    </row>
    <row r="3838" ht="32.25" customHeight="1">
      <c r="A3838" s="55" t="s">
        <v>64</v>
      </c>
      <c r="B3838" s="46" t="s">
        <v>19906</v>
      </c>
      <c r="C3838" s="55" t="s">
        <v>19920</v>
      </c>
      <c r="D3838" s="46">
        <v>0.0</v>
      </c>
      <c r="E3838" s="46">
        <v>0.0</v>
      </c>
      <c r="F3838" s="46">
        <v>1.0</v>
      </c>
      <c r="G3838" s="46">
        <v>0.0</v>
      </c>
      <c r="H3838" s="46">
        <v>0.0</v>
      </c>
      <c r="I3838" s="46">
        <v>0.0</v>
      </c>
      <c r="J3838" s="3"/>
      <c r="K3838" s="56"/>
    </row>
    <row r="3839" ht="32.25" customHeight="1">
      <c r="A3839" s="55" t="s">
        <v>64</v>
      </c>
      <c r="B3839" s="46" t="s">
        <v>19923</v>
      </c>
      <c r="C3839" s="55" t="s">
        <v>19924</v>
      </c>
      <c r="D3839" s="46">
        <v>0.0</v>
      </c>
      <c r="E3839" s="46">
        <v>1.0</v>
      </c>
      <c r="F3839" s="46">
        <v>22.0</v>
      </c>
      <c r="G3839" s="46">
        <v>0.0</v>
      </c>
      <c r="H3839" s="46">
        <v>0.0</v>
      </c>
      <c r="I3839" s="46">
        <v>0.0</v>
      </c>
      <c r="J3839" s="3"/>
      <c r="K3839" s="56"/>
    </row>
    <row r="3840" ht="32.25" customHeight="1">
      <c r="A3840" s="55" t="s">
        <v>64</v>
      </c>
      <c r="B3840" s="46" t="s">
        <v>19923</v>
      </c>
      <c r="C3840" s="55" t="s">
        <v>19928</v>
      </c>
      <c r="D3840" s="46">
        <v>0.0</v>
      </c>
      <c r="E3840" s="46">
        <v>0.0</v>
      </c>
      <c r="F3840" s="46">
        <v>4.0</v>
      </c>
      <c r="G3840" s="46">
        <v>0.0</v>
      </c>
      <c r="H3840" s="46">
        <v>0.0</v>
      </c>
      <c r="I3840" s="46">
        <v>0.0</v>
      </c>
      <c r="J3840" s="3"/>
      <c r="K3840" s="56"/>
    </row>
    <row r="3841" ht="32.25" customHeight="1">
      <c r="A3841" s="55" t="s">
        <v>64</v>
      </c>
      <c r="B3841" s="46" t="s">
        <v>19923</v>
      </c>
      <c r="C3841" s="55" t="s">
        <v>19932</v>
      </c>
      <c r="D3841" s="46">
        <v>0.0</v>
      </c>
      <c r="E3841" s="46">
        <v>0.0</v>
      </c>
      <c r="F3841" s="46">
        <v>1.0</v>
      </c>
      <c r="G3841" s="46">
        <v>0.0</v>
      </c>
      <c r="H3841" s="46">
        <v>0.0</v>
      </c>
      <c r="I3841" s="46">
        <v>0.0</v>
      </c>
      <c r="J3841" s="3"/>
      <c r="K3841" s="56"/>
    </row>
    <row r="3842" ht="32.25" customHeight="1">
      <c r="A3842" s="55" t="s">
        <v>64</v>
      </c>
      <c r="B3842" s="46" t="s">
        <v>19923</v>
      </c>
      <c r="C3842" s="55" t="s">
        <v>19936</v>
      </c>
      <c r="D3842" s="46">
        <v>0.0</v>
      </c>
      <c r="E3842" s="46">
        <v>0.0</v>
      </c>
      <c r="F3842" s="46">
        <v>1.0</v>
      </c>
      <c r="G3842" s="46">
        <v>0.0</v>
      </c>
      <c r="H3842" s="46">
        <v>0.0</v>
      </c>
      <c r="I3842" s="46">
        <v>0.0</v>
      </c>
      <c r="J3842" s="3"/>
      <c r="K3842" s="56"/>
    </row>
    <row r="3843" ht="32.25" customHeight="1">
      <c r="A3843" s="55" t="s">
        <v>64</v>
      </c>
      <c r="B3843" s="46" t="s">
        <v>19923</v>
      </c>
      <c r="C3843" s="55" t="s">
        <v>19940</v>
      </c>
      <c r="D3843" s="46">
        <v>0.0</v>
      </c>
      <c r="E3843" s="46">
        <v>0.0</v>
      </c>
      <c r="F3843" s="46">
        <v>1.0</v>
      </c>
      <c r="G3843" s="46">
        <v>0.0</v>
      </c>
      <c r="H3843" s="46">
        <v>0.0</v>
      </c>
      <c r="I3843" s="46">
        <v>0.0</v>
      </c>
      <c r="J3843" s="3"/>
      <c r="K3843" s="56"/>
    </row>
    <row r="3844" ht="32.25" customHeight="1">
      <c r="A3844" s="55" t="s">
        <v>64</v>
      </c>
      <c r="B3844" s="46" t="s">
        <v>19923</v>
      </c>
      <c r="C3844" s="55" t="s">
        <v>19943</v>
      </c>
      <c r="D3844" s="46">
        <v>0.0</v>
      </c>
      <c r="E3844" s="46">
        <v>0.0</v>
      </c>
      <c r="F3844" s="46">
        <v>1.0</v>
      </c>
      <c r="G3844" s="46">
        <v>0.0</v>
      </c>
      <c r="H3844" s="46">
        <v>0.0</v>
      </c>
      <c r="I3844" s="46">
        <v>0.0</v>
      </c>
      <c r="J3844" s="3"/>
      <c r="K3844" s="56"/>
    </row>
    <row r="3845" ht="32.25" customHeight="1">
      <c r="A3845" s="55" t="s">
        <v>64</v>
      </c>
      <c r="B3845" s="46" t="s">
        <v>19923</v>
      </c>
      <c r="C3845" s="55" t="s">
        <v>19949</v>
      </c>
      <c r="D3845" s="46">
        <v>0.0</v>
      </c>
      <c r="E3845" s="46">
        <v>0.0</v>
      </c>
      <c r="F3845" s="46">
        <v>1.0</v>
      </c>
      <c r="G3845" s="46">
        <v>0.0</v>
      </c>
      <c r="H3845" s="46">
        <v>0.0</v>
      </c>
      <c r="I3845" s="46">
        <v>0.0</v>
      </c>
      <c r="J3845" s="3"/>
      <c r="K3845" s="56"/>
    </row>
    <row r="3846" ht="32.25" customHeight="1">
      <c r="A3846" s="55" t="s">
        <v>64</v>
      </c>
      <c r="B3846" s="46" t="s">
        <v>19923</v>
      </c>
      <c r="C3846" s="55" t="s">
        <v>19951</v>
      </c>
      <c r="D3846" s="46">
        <v>0.0</v>
      </c>
      <c r="E3846" s="46">
        <v>0.0</v>
      </c>
      <c r="F3846" s="46">
        <v>1.0</v>
      </c>
      <c r="G3846" s="46">
        <v>0.0</v>
      </c>
      <c r="H3846" s="46">
        <v>0.0</v>
      </c>
      <c r="I3846" s="46">
        <v>0.0</v>
      </c>
      <c r="J3846" s="3"/>
      <c r="K3846" s="56"/>
    </row>
    <row r="3847" ht="32.25" customHeight="1">
      <c r="A3847" s="55" t="s">
        <v>64</v>
      </c>
      <c r="B3847" s="46" t="s">
        <v>19923</v>
      </c>
      <c r="C3847" s="55" t="s">
        <v>19955</v>
      </c>
      <c r="D3847" s="46">
        <v>0.0</v>
      </c>
      <c r="E3847" s="46">
        <v>0.0</v>
      </c>
      <c r="F3847" s="46">
        <v>1.0</v>
      </c>
      <c r="G3847" s="46">
        <v>0.0</v>
      </c>
      <c r="H3847" s="46">
        <v>0.0</v>
      </c>
      <c r="I3847" s="46">
        <v>0.0</v>
      </c>
      <c r="J3847" s="3"/>
      <c r="K3847" s="56"/>
    </row>
    <row r="3848" ht="32.25" customHeight="1">
      <c r="A3848" s="55" t="s">
        <v>64</v>
      </c>
      <c r="B3848" s="46" t="s">
        <v>19923</v>
      </c>
      <c r="C3848" s="55" t="s">
        <v>19959</v>
      </c>
      <c r="D3848" s="46">
        <v>0.0</v>
      </c>
      <c r="E3848" s="46">
        <v>0.0</v>
      </c>
      <c r="F3848" s="46">
        <v>1.0</v>
      </c>
      <c r="G3848" s="46">
        <v>0.0</v>
      </c>
      <c r="H3848" s="46">
        <v>0.0</v>
      </c>
      <c r="I3848" s="46">
        <v>0.0</v>
      </c>
      <c r="J3848" s="3"/>
      <c r="K3848" s="56"/>
    </row>
    <row r="3849" ht="32.25" customHeight="1">
      <c r="A3849" s="55" t="s">
        <v>64</v>
      </c>
      <c r="B3849" s="46" t="s">
        <v>19923</v>
      </c>
      <c r="C3849" s="55" t="s">
        <v>19962</v>
      </c>
      <c r="D3849" s="46">
        <v>0.0</v>
      </c>
      <c r="E3849" s="46">
        <v>0.0</v>
      </c>
      <c r="F3849" s="46">
        <v>1.0</v>
      </c>
      <c r="G3849" s="46">
        <v>0.0</v>
      </c>
      <c r="H3849" s="46">
        <v>0.0</v>
      </c>
      <c r="I3849" s="46">
        <v>0.0</v>
      </c>
      <c r="J3849" s="3"/>
      <c r="K3849" s="56"/>
    </row>
    <row r="3850" ht="32.25" customHeight="1">
      <c r="A3850" s="55" t="s">
        <v>64</v>
      </c>
      <c r="B3850" s="46" t="s">
        <v>19923</v>
      </c>
      <c r="C3850" s="55" t="s">
        <v>19968</v>
      </c>
      <c r="D3850" s="46">
        <v>0.0</v>
      </c>
      <c r="E3850" s="46">
        <v>0.0</v>
      </c>
      <c r="F3850" s="46">
        <v>1.0</v>
      </c>
      <c r="G3850" s="46">
        <v>0.0</v>
      </c>
      <c r="H3850" s="46">
        <v>0.0</v>
      </c>
      <c r="I3850" s="46">
        <v>0.0</v>
      </c>
      <c r="J3850" s="3"/>
      <c r="K3850" s="56"/>
    </row>
    <row r="3851" ht="32.25" customHeight="1">
      <c r="A3851" s="55" t="s">
        <v>64</v>
      </c>
      <c r="B3851" s="46" t="s">
        <v>19923</v>
      </c>
      <c r="C3851" s="55" t="s">
        <v>19972</v>
      </c>
      <c r="D3851" s="46">
        <v>0.0</v>
      </c>
      <c r="E3851" s="46">
        <v>0.0</v>
      </c>
      <c r="F3851" s="46">
        <v>1.0</v>
      </c>
      <c r="G3851" s="46">
        <v>0.0</v>
      </c>
      <c r="H3851" s="46">
        <v>0.0</v>
      </c>
      <c r="I3851" s="46">
        <v>0.0</v>
      </c>
      <c r="J3851" s="3"/>
      <c r="K3851" s="56"/>
    </row>
    <row r="3852" ht="32.25" customHeight="1">
      <c r="A3852" s="55" t="s">
        <v>64</v>
      </c>
      <c r="B3852" s="46" t="s">
        <v>19923</v>
      </c>
      <c r="C3852" s="55" t="s">
        <v>19975</v>
      </c>
      <c r="D3852" s="46">
        <v>0.0</v>
      </c>
      <c r="E3852" s="46">
        <v>0.0</v>
      </c>
      <c r="F3852" s="46">
        <v>1.0</v>
      </c>
      <c r="G3852" s="46">
        <v>0.0</v>
      </c>
      <c r="H3852" s="46">
        <v>0.0</v>
      </c>
      <c r="I3852" s="46">
        <v>0.0</v>
      </c>
      <c r="J3852" s="3"/>
      <c r="K3852" s="56"/>
    </row>
    <row r="3853" ht="32.25" customHeight="1">
      <c r="A3853" s="55" t="s">
        <v>64</v>
      </c>
      <c r="B3853" s="46" t="s">
        <v>19923</v>
      </c>
      <c r="C3853" s="55" t="s">
        <v>19978</v>
      </c>
      <c r="D3853" s="46">
        <v>0.0</v>
      </c>
      <c r="E3853" s="46">
        <v>0.0</v>
      </c>
      <c r="F3853" s="46">
        <v>1.0</v>
      </c>
      <c r="G3853" s="46">
        <v>0.0</v>
      </c>
      <c r="H3853" s="46">
        <v>0.0</v>
      </c>
      <c r="I3853" s="46">
        <v>0.0</v>
      </c>
      <c r="J3853" s="3"/>
      <c r="K3853" s="56"/>
    </row>
    <row r="3854" ht="32.25" customHeight="1">
      <c r="A3854" s="55" t="s">
        <v>64</v>
      </c>
      <c r="B3854" s="46" t="s">
        <v>19981</v>
      </c>
      <c r="C3854" s="55" t="s">
        <v>19983</v>
      </c>
      <c r="D3854" s="46">
        <v>0.0</v>
      </c>
      <c r="E3854" s="46">
        <v>30.0</v>
      </c>
      <c r="F3854" s="46">
        <v>1.0</v>
      </c>
      <c r="G3854" s="46">
        <v>0.0</v>
      </c>
      <c r="H3854" s="46">
        <v>0.0</v>
      </c>
      <c r="I3854" s="46">
        <v>0.0</v>
      </c>
      <c r="J3854" s="3"/>
      <c r="K3854" s="56"/>
    </row>
    <row r="3855" ht="32.25" customHeight="1">
      <c r="A3855" s="55" t="s">
        <v>64</v>
      </c>
      <c r="B3855" s="46" t="s">
        <v>19981</v>
      </c>
      <c r="C3855" s="55" t="s">
        <v>19987</v>
      </c>
      <c r="D3855" s="46">
        <v>0.0</v>
      </c>
      <c r="E3855" s="46">
        <v>28.0</v>
      </c>
      <c r="F3855" s="46">
        <v>1.0</v>
      </c>
      <c r="G3855" s="46">
        <v>0.0</v>
      </c>
      <c r="H3855" s="46">
        <v>0.0</v>
      </c>
      <c r="I3855" s="46">
        <v>0.0</v>
      </c>
      <c r="J3855" s="3"/>
      <c r="K3855" s="56"/>
    </row>
    <row r="3856" ht="32.25" customHeight="1">
      <c r="A3856" s="55" t="s">
        <v>64</v>
      </c>
      <c r="B3856" s="46" t="s">
        <v>19981</v>
      </c>
      <c r="C3856" s="55" t="s">
        <v>19991</v>
      </c>
      <c r="D3856" s="46">
        <v>0.0</v>
      </c>
      <c r="E3856" s="46">
        <v>28.0</v>
      </c>
      <c r="F3856" s="46">
        <v>1.0</v>
      </c>
      <c r="G3856" s="46">
        <v>0.0</v>
      </c>
      <c r="H3856" s="46">
        <v>0.0</v>
      </c>
      <c r="I3856" s="46">
        <v>0.0</v>
      </c>
      <c r="J3856" s="3"/>
      <c r="K3856" s="56"/>
    </row>
    <row r="3857" ht="32.25" customHeight="1">
      <c r="A3857" s="55" t="s">
        <v>64</v>
      </c>
      <c r="B3857" s="46" t="s">
        <v>19981</v>
      </c>
      <c r="C3857" s="55" t="s">
        <v>19994</v>
      </c>
      <c r="D3857" s="46">
        <v>0.0</v>
      </c>
      <c r="E3857" s="46">
        <v>27.0</v>
      </c>
      <c r="F3857" s="46">
        <v>1.0</v>
      </c>
      <c r="G3857" s="46">
        <v>0.0</v>
      </c>
      <c r="H3857" s="46">
        <v>0.0</v>
      </c>
      <c r="I3857" s="46">
        <v>0.0</v>
      </c>
      <c r="J3857" s="3"/>
      <c r="K3857" s="56"/>
    </row>
    <row r="3858" ht="32.25" customHeight="1">
      <c r="A3858" s="55" t="s">
        <v>64</v>
      </c>
      <c r="B3858" s="46" t="s">
        <v>19981</v>
      </c>
      <c r="C3858" s="55" t="s">
        <v>19997</v>
      </c>
      <c r="D3858" s="46">
        <v>0.0</v>
      </c>
      <c r="E3858" s="46">
        <v>27.0</v>
      </c>
      <c r="F3858" s="46">
        <v>1.0</v>
      </c>
      <c r="G3858" s="46">
        <v>0.0</v>
      </c>
      <c r="H3858" s="46">
        <v>0.0</v>
      </c>
      <c r="I3858" s="46">
        <v>0.0</v>
      </c>
      <c r="J3858" s="3"/>
      <c r="K3858" s="56"/>
    </row>
    <row r="3859" ht="32.25" customHeight="1">
      <c r="A3859" s="55" t="s">
        <v>64</v>
      </c>
      <c r="B3859" s="46" t="s">
        <v>19981</v>
      </c>
      <c r="C3859" s="55" t="s">
        <v>20002</v>
      </c>
      <c r="D3859" s="46">
        <v>0.0</v>
      </c>
      <c r="E3859" s="46">
        <v>26.0</v>
      </c>
      <c r="F3859" s="46">
        <v>1.0</v>
      </c>
      <c r="G3859" s="46">
        <v>0.0</v>
      </c>
      <c r="H3859" s="46">
        <v>0.0</v>
      </c>
      <c r="I3859" s="46">
        <v>0.0</v>
      </c>
      <c r="J3859" s="3"/>
      <c r="K3859" s="56"/>
    </row>
    <row r="3860" ht="32.25" customHeight="1">
      <c r="A3860" s="55" t="s">
        <v>64</v>
      </c>
      <c r="B3860" s="46" t="s">
        <v>19981</v>
      </c>
      <c r="C3860" s="55" t="s">
        <v>20007</v>
      </c>
      <c r="D3860" s="46">
        <v>0.0</v>
      </c>
      <c r="E3860" s="46">
        <v>25.0</v>
      </c>
      <c r="F3860" s="46">
        <v>1.0</v>
      </c>
      <c r="G3860" s="46">
        <v>0.0</v>
      </c>
      <c r="H3860" s="46">
        <v>0.0</v>
      </c>
      <c r="I3860" s="46">
        <v>0.0</v>
      </c>
      <c r="J3860" s="3"/>
      <c r="K3860" s="56"/>
    </row>
    <row r="3861" ht="32.25" customHeight="1">
      <c r="A3861" s="55" t="s">
        <v>64</v>
      </c>
      <c r="B3861" s="46" t="s">
        <v>19981</v>
      </c>
      <c r="C3861" s="55" t="s">
        <v>20010</v>
      </c>
      <c r="D3861" s="46">
        <v>0.0</v>
      </c>
      <c r="E3861" s="46">
        <v>25.0</v>
      </c>
      <c r="F3861" s="46">
        <v>1.0</v>
      </c>
      <c r="G3861" s="46">
        <v>0.0</v>
      </c>
      <c r="H3861" s="46">
        <v>0.0</v>
      </c>
      <c r="I3861" s="46">
        <v>0.0</v>
      </c>
      <c r="J3861" s="3"/>
      <c r="K3861" s="56"/>
    </row>
    <row r="3862" ht="32.25" customHeight="1">
      <c r="A3862" s="55" t="s">
        <v>64</v>
      </c>
      <c r="B3862" s="46" t="s">
        <v>19981</v>
      </c>
      <c r="C3862" s="55" t="s">
        <v>20014</v>
      </c>
      <c r="D3862" s="46">
        <v>0.0</v>
      </c>
      <c r="E3862" s="46">
        <v>25.0</v>
      </c>
      <c r="F3862" s="46">
        <v>1.0</v>
      </c>
      <c r="G3862" s="46">
        <v>0.0</v>
      </c>
      <c r="H3862" s="46">
        <v>0.0</v>
      </c>
      <c r="I3862" s="46">
        <v>0.0</v>
      </c>
      <c r="J3862" s="3"/>
      <c r="K3862" s="56"/>
    </row>
    <row r="3863" ht="32.25" customHeight="1">
      <c r="A3863" s="55" t="s">
        <v>64</v>
      </c>
      <c r="B3863" s="46" t="s">
        <v>19981</v>
      </c>
      <c r="C3863" s="55" t="s">
        <v>20019</v>
      </c>
      <c r="D3863" s="46">
        <v>0.0</v>
      </c>
      <c r="E3863" s="46">
        <v>25.0</v>
      </c>
      <c r="F3863" s="46">
        <v>1.0</v>
      </c>
      <c r="G3863" s="46">
        <v>0.0</v>
      </c>
      <c r="H3863" s="46">
        <v>0.0</v>
      </c>
      <c r="I3863" s="46">
        <v>0.0</v>
      </c>
      <c r="J3863" s="3"/>
      <c r="K3863" s="56"/>
    </row>
    <row r="3864" ht="32.25" customHeight="1">
      <c r="A3864" s="55" t="s">
        <v>64</v>
      </c>
      <c r="B3864" s="46" t="s">
        <v>19981</v>
      </c>
      <c r="C3864" s="55" t="s">
        <v>20023</v>
      </c>
      <c r="D3864" s="46">
        <v>0.0</v>
      </c>
      <c r="E3864" s="46">
        <v>22.0</v>
      </c>
      <c r="F3864" s="46">
        <v>1.0</v>
      </c>
      <c r="G3864" s="46">
        <v>0.0</v>
      </c>
      <c r="H3864" s="46">
        <v>0.0</v>
      </c>
      <c r="I3864" s="46">
        <v>0.0</v>
      </c>
      <c r="J3864" s="3"/>
      <c r="K3864" s="56"/>
    </row>
    <row r="3865" ht="32.25" customHeight="1">
      <c r="A3865" s="55" t="s">
        <v>64</v>
      </c>
      <c r="B3865" s="46" t="s">
        <v>19981</v>
      </c>
      <c r="C3865" s="55" t="s">
        <v>20027</v>
      </c>
      <c r="D3865" s="46">
        <v>0.0</v>
      </c>
      <c r="E3865" s="46">
        <v>20.0</v>
      </c>
      <c r="F3865" s="46">
        <v>1.0</v>
      </c>
      <c r="G3865" s="46">
        <v>0.0</v>
      </c>
      <c r="H3865" s="46">
        <v>0.0</v>
      </c>
      <c r="I3865" s="46">
        <v>0.0</v>
      </c>
      <c r="J3865" s="3"/>
      <c r="K3865" s="56"/>
    </row>
    <row r="3866" ht="32.25" customHeight="1">
      <c r="A3866" s="55" t="s">
        <v>64</v>
      </c>
      <c r="B3866" s="46" t="s">
        <v>19981</v>
      </c>
      <c r="C3866" s="55" t="s">
        <v>20030</v>
      </c>
      <c r="D3866" s="46">
        <v>0.0</v>
      </c>
      <c r="E3866" s="46">
        <v>20.0</v>
      </c>
      <c r="F3866" s="46">
        <v>1.0</v>
      </c>
      <c r="G3866" s="46">
        <v>0.0</v>
      </c>
      <c r="H3866" s="46">
        <v>0.0</v>
      </c>
      <c r="I3866" s="46">
        <v>0.0</v>
      </c>
      <c r="J3866" s="3"/>
      <c r="K3866" s="56"/>
    </row>
    <row r="3867" ht="32.25" customHeight="1">
      <c r="A3867" s="55" t="s">
        <v>64</v>
      </c>
      <c r="B3867" s="46" t="s">
        <v>19981</v>
      </c>
      <c r="C3867" s="55" t="s">
        <v>20034</v>
      </c>
      <c r="D3867" s="46">
        <v>0.0</v>
      </c>
      <c r="E3867" s="46">
        <v>20.0</v>
      </c>
      <c r="F3867" s="46">
        <v>1.0</v>
      </c>
      <c r="G3867" s="46">
        <v>0.0</v>
      </c>
      <c r="H3867" s="46">
        <v>0.0</v>
      </c>
      <c r="I3867" s="46">
        <v>0.0</v>
      </c>
      <c r="J3867" s="3"/>
      <c r="K3867" s="56"/>
    </row>
    <row r="3868" ht="32.25" customHeight="1">
      <c r="A3868" s="55" t="s">
        <v>64</v>
      </c>
      <c r="B3868" s="46" t="s">
        <v>19981</v>
      </c>
      <c r="C3868" s="55" t="s">
        <v>20037</v>
      </c>
      <c r="D3868" s="46">
        <v>0.0</v>
      </c>
      <c r="E3868" s="46">
        <v>19.0</v>
      </c>
      <c r="F3868" s="46">
        <v>1.0</v>
      </c>
      <c r="G3868" s="46">
        <v>0.0</v>
      </c>
      <c r="H3868" s="46">
        <v>0.0</v>
      </c>
      <c r="I3868" s="46">
        <v>0.0</v>
      </c>
      <c r="J3868" s="3"/>
      <c r="K3868" s="56"/>
    </row>
    <row r="3869" ht="32.25" customHeight="1">
      <c r="A3869" s="55" t="s">
        <v>64</v>
      </c>
      <c r="B3869" s="46" t="s">
        <v>20041</v>
      </c>
      <c r="C3869" s="55" t="s">
        <v>20042</v>
      </c>
      <c r="D3869" s="46">
        <v>0.0</v>
      </c>
      <c r="E3869" s="46">
        <v>64.0</v>
      </c>
      <c r="F3869" s="46">
        <v>1.0</v>
      </c>
      <c r="G3869" s="46">
        <v>0.0</v>
      </c>
      <c r="H3869" s="46">
        <v>0.0</v>
      </c>
      <c r="I3869" s="46">
        <v>0.0</v>
      </c>
      <c r="J3869" s="3"/>
      <c r="K3869" s="56"/>
    </row>
    <row r="3870" ht="32.25" customHeight="1">
      <c r="A3870" s="55" t="s">
        <v>64</v>
      </c>
      <c r="B3870" s="46" t="s">
        <v>20041</v>
      </c>
      <c r="C3870" s="55" t="s">
        <v>20045</v>
      </c>
      <c r="D3870" s="46">
        <v>0.0</v>
      </c>
      <c r="E3870" s="46">
        <v>55.0</v>
      </c>
      <c r="F3870" s="46">
        <v>1.0</v>
      </c>
      <c r="G3870" s="46">
        <v>0.0</v>
      </c>
      <c r="H3870" s="46">
        <v>0.0</v>
      </c>
      <c r="I3870" s="46">
        <v>0.0</v>
      </c>
      <c r="J3870" s="3"/>
      <c r="K3870" s="56"/>
    </row>
    <row r="3871" ht="32.25" customHeight="1">
      <c r="A3871" s="55" t="s">
        <v>64</v>
      </c>
      <c r="B3871" s="46" t="s">
        <v>20041</v>
      </c>
      <c r="C3871" s="55" t="s">
        <v>20049</v>
      </c>
      <c r="D3871" s="46">
        <v>0.0</v>
      </c>
      <c r="E3871" s="46">
        <v>48.0</v>
      </c>
      <c r="F3871" s="46">
        <v>2.0</v>
      </c>
      <c r="G3871" s="46">
        <v>0.0</v>
      </c>
      <c r="H3871" s="46">
        <v>0.0</v>
      </c>
      <c r="I3871" s="46">
        <v>0.0</v>
      </c>
      <c r="J3871" s="3"/>
      <c r="K3871" s="56"/>
    </row>
    <row r="3872" ht="32.25" customHeight="1">
      <c r="A3872" s="55" t="s">
        <v>64</v>
      </c>
      <c r="B3872" s="46" t="s">
        <v>20041</v>
      </c>
      <c r="C3872" s="55" t="s">
        <v>20055</v>
      </c>
      <c r="D3872" s="46">
        <v>0.0</v>
      </c>
      <c r="E3872" s="46">
        <v>48.0</v>
      </c>
      <c r="F3872" s="46">
        <v>1.0</v>
      </c>
      <c r="G3872" s="46">
        <v>0.0</v>
      </c>
      <c r="H3872" s="46">
        <v>0.0</v>
      </c>
      <c r="I3872" s="46">
        <v>0.0</v>
      </c>
      <c r="J3872" s="3"/>
      <c r="K3872" s="56"/>
    </row>
    <row r="3873" ht="32.25" customHeight="1">
      <c r="A3873" s="55" t="s">
        <v>64</v>
      </c>
      <c r="B3873" s="46" t="s">
        <v>20041</v>
      </c>
      <c r="C3873" s="55" t="s">
        <v>20060</v>
      </c>
      <c r="D3873" s="46">
        <v>0.0</v>
      </c>
      <c r="E3873" s="46">
        <v>47.0</v>
      </c>
      <c r="F3873" s="46">
        <v>1.0</v>
      </c>
      <c r="G3873" s="46">
        <v>0.0</v>
      </c>
      <c r="H3873" s="46">
        <v>0.0</v>
      </c>
      <c r="I3873" s="46">
        <v>0.0</v>
      </c>
      <c r="J3873" s="3"/>
      <c r="K3873" s="56"/>
    </row>
    <row r="3874" ht="32.25" customHeight="1">
      <c r="A3874" s="55" t="s">
        <v>64</v>
      </c>
      <c r="B3874" s="46" t="s">
        <v>20041</v>
      </c>
      <c r="C3874" s="55" t="s">
        <v>20063</v>
      </c>
      <c r="D3874" s="46">
        <v>0.0</v>
      </c>
      <c r="E3874" s="46">
        <v>45.0</v>
      </c>
      <c r="F3874" s="46">
        <v>1.0</v>
      </c>
      <c r="G3874" s="46">
        <v>0.0</v>
      </c>
      <c r="H3874" s="46">
        <v>0.0</v>
      </c>
      <c r="I3874" s="46">
        <v>0.0</v>
      </c>
      <c r="J3874" s="3"/>
      <c r="K3874" s="56"/>
    </row>
    <row r="3875" ht="32.25" customHeight="1">
      <c r="A3875" s="55" t="s">
        <v>64</v>
      </c>
      <c r="B3875" s="46" t="s">
        <v>20041</v>
      </c>
      <c r="C3875" s="55" t="s">
        <v>20067</v>
      </c>
      <c r="D3875" s="46">
        <v>0.0</v>
      </c>
      <c r="E3875" s="46">
        <v>20.0</v>
      </c>
      <c r="F3875" s="46">
        <v>1.0</v>
      </c>
      <c r="G3875" s="46">
        <v>0.0</v>
      </c>
      <c r="H3875" s="46">
        <v>0.0</v>
      </c>
      <c r="I3875" s="46">
        <v>0.0</v>
      </c>
      <c r="J3875" s="3"/>
      <c r="K3875" s="56"/>
    </row>
    <row r="3876" ht="32.25" customHeight="1">
      <c r="A3876" s="55" t="s">
        <v>64</v>
      </c>
      <c r="B3876" s="46" t="s">
        <v>20041</v>
      </c>
      <c r="C3876" s="55" t="s">
        <v>20072</v>
      </c>
      <c r="D3876" s="46">
        <v>0.0</v>
      </c>
      <c r="E3876" s="46">
        <v>21.0</v>
      </c>
      <c r="F3876" s="46">
        <v>0.0</v>
      </c>
      <c r="G3876" s="46">
        <v>0.0</v>
      </c>
      <c r="H3876" s="46">
        <v>0.0</v>
      </c>
      <c r="I3876" s="46">
        <v>0.0</v>
      </c>
      <c r="J3876" s="3"/>
      <c r="K3876" s="56"/>
    </row>
    <row r="3877" ht="32.25" customHeight="1">
      <c r="A3877" s="55" t="s">
        <v>64</v>
      </c>
      <c r="B3877" s="46" t="s">
        <v>20041</v>
      </c>
      <c r="C3877" s="55" t="s">
        <v>20076</v>
      </c>
      <c r="D3877" s="46">
        <v>0.0</v>
      </c>
      <c r="E3877" s="46">
        <v>20.0</v>
      </c>
      <c r="F3877" s="46">
        <v>1.0</v>
      </c>
      <c r="G3877" s="46">
        <v>0.0</v>
      </c>
      <c r="H3877" s="46">
        <v>0.0</v>
      </c>
      <c r="I3877" s="46">
        <v>0.0</v>
      </c>
      <c r="J3877" s="3"/>
      <c r="K3877" s="56"/>
    </row>
    <row r="3878" ht="32.25" customHeight="1">
      <c r="A3878" s="55" t="s">
        <v>64</v>
      </c>
      <c r="B3878" s="46" t="s">
        <v>20041</v>
      </c>
      <c r="C3878" s="55" t="s">
        <v>20080</v>
      </c>
      <c r="D3878" s="46">
        <v>0.0</v>
      </c>
      <c r="E3878" s="46">
        <v>20.0</v>
      </c>
      <c r="F3878" s="46">
        <v>1.0</v>
      </c>
      <c r="G3878" s="46">
        <v>0.0</v>
      </c>
      <c r="H3878" s="46">
        <v>0.0</v>
      </c>
      <c r="I3878" s="46">
        <v>0.0</v>
      </c>
      <c r="J3878" s="3"/>
      <c r="K3878" s="56"/>
    </row>
    <row r="3879" ht="32.25" customHeight="1">
      <c r="A3879" s="55" t="s">
        <v>64</v>
      </c>
      <c r="B3879" s="46" t="s">
        <v>20084</v>
      </c>
      <c r="C3879" s="55" t="s">
        <v>20085</v>
      </c>
      <c r="D3879" s="46">
        <v>0.0</v>
      </c>
      <c r="E3879" s="46">
        <v>22.0</v>
      </c>
      <c r="F3879" s="46">
        <v>1.0</v>
      </c>
      <c r="G3879" s="46">
        <v>0.0</v>
      </c>
      <c r="H3879" s="46">
        <v>0.0</v>
      </c>
      <c r="I3879" s="46">
        <v>0.0</v>
      </c>
      <c r="J3879" s="3"/>
      <c r="K3879" s="56"/>
    </row>
    <row r="3880" ht="32.25" customHeight="1">
      <c r="A3880" s="55" t="s">
        <v>64</v>
      </c>
      <c r="B3880" s="46" t="s">
        <v>20084</v>
      </c>
      <c r="C3880" s="55" t="s">
        <v>20090</v>
      </c>
      <c r="D3880" s="46">
        <v>0.0</v>
      </c>
      <c r="E3880" s="46">
        <v>20.0</v>
      </c>
      <c r="F3880" s="46">
        <v>1.0</v>
      </c>
      <c r="G3880" s="46">
        <v>0.0</v>
      </c>
      <c r="H3880" s="46">
        <v>0.0</v>
      </c>
      <c r="I3880" s="46">
        <v>0.0</v>
      </c>
      <c r="J3880" s="3"/>
      <c r="K3880" s="56"/>
    </row>
    <row r="3881" ht="32.25" customHeight="1">
      <c r="A3881" s="55" t="s">
        <v>64</v>
      </c>
      <c r="B3881" s="46" t="s">
        <v>20084</v>
      </c>
      <c r="C3881" s="55" t="s">
        <v>20094</v>
      </c>
      <c r="D3881" s="46">
        <v>0.0</v>
      </c>
      <c r="E3881" s="46">
        <v>14.0</v>
      </c>
      <c r="F3881" s="46">
        <v>7.0</v>
      </c>
      <c r="G3881" s="46">
        <v>0.0</v>
      </c>
      <c r="H3881" s="46">
        <v>0.0</v>
      </c>
      <c r="I3881" s="46">
        <v>0.0</v>
      </c>
      <c r="J3881" s="3"/>
      <c r="K3881" s="56"/>
    </row>
    <row r="3882" ht="32.25" customHeight="1">
      <c r="A3882" s="55" t="s">
        <v>64</v>
      </c>
      <c r="B3882" s="46" t="s">
        <v>20084</v>
      </c>
      <c r="C3882" s="55" t="s">
        <v>20097</v>
      </c>
      <c r="D3882" s="46">
        <v>0.0</v>
      </c>
      <c r="E3882" s="46">
        <v>20.0</v>
      </c>
      <c r="F3882" s="46">
        <v>1.0</v>
      </c>
      <c r="G3882" s="46">
        <v>0.0</v>
      </c>
      <c r="H3882" s="46">
        <v>0.0</v>
      </c>
      <c r="I3882" s="46">
        <v>0.0</v>
      </c>
      <c r="J3882" s="3"/>
      <c r="K3882" s="56"/>
    </row>
    <row r="3883" ht="32.25" customHeight="1">
      <c r="A3883" s="55" t="s">
        <v>64</v>
      </c>
      <c r="B3883" s="46" t="s">
        <v>20084</v>
      </c>
      <c r="C3883" s="55" t="s">
        <v>20103</v>
      </c>
      <c r="D3883" s="46">
        <v>0.0</v>
      </c>
      <c r="E3883" s="46">
        <v>14.0</v>
      </c>
      <c r="F3883" s="46">
        <v>1.0</v>
      </c>
      <c r="G3883" s="46">
        <v>0.0</v>
      </c>
      <c r="H3883" s="46">
        <v>0.0</v>
      </c>
      <c r="I3883" s="46">
        <v>0.0</v>
      </c>
      <c r="J3883" s="3"/>
      <c r="K3883" s="56"/>
    </row>
    <row r="3884" ht="32.25" customHeight="1">
      <c r="A3884" s="55" t="s">
        <v>64</v>
      </c>
      <c r="B3884" s="46" t="s">
        <v>20084</v>
      </c>
      <c r="C3884" s="55" t="s">
        <v>20108</v>
      </c>
      <c r="D3884" s="46">
        <v>0.0</v>
      </c>
      <c r="E3884" s="46">
        <v>12.0</v>
      </c>
      <c r="F3884" s="46">
        <v>1.0</v>
      </c>
      <c r="G3884" s="46">
        <v>0.0</v>
      </c>
      <c r="H3884" s="46">
        <v>0.0</v>
      </c>
      <c r="I3884" s="46">
        <v>0.0</v>
      </c>
      <c r="J3884" s="3"/>
      <c r="K3884" s="56"/>
    </row>
    <row r="3885" ht="32.25" customHeight="1">
      <c r="A3885" s="55" t="s">
        <v>64</v>
      </c>
      <c r="B3885" s="46" t="s">
        <v>20084</v>
      </c>
      <c r="C3885" s="55" t="s">
        <v>20113</v>
      </c>
      <c r="D3885" s="46">
        <v>0.0</v>
      </c>
      <c r="E3885" s="46">
        <v>1.0</v>
      </c>
      <c r="F3885" s="46">
        <v>2.0</v>
      </c>
      <c r="G3885" s="46">
        <v>0.0</v>
      </c>
      <c r="H3885" s="46">
        <v>0.0</v>
      </c>
      <c r="I3885" s="46">
        <v>0.0</v>
      </c>
      <c r="J3885" s="3"/>
      <c r="K3885" s="56"/>
    </row>
    <row r="3886" ht="32.25" customHeight="1">
      <c r="A3886" s="55" t="s">
        <v>64</v>
      </c>
      <c r="B3886" s="46" t="s">
        <v>20084</v>
      </c>
      <c r="C3886" s="55" t="s">
        <v>20116</v>
      </c>
      <c r="D3886" s="46">
        <v>0.0</v>
      </c>
      <c r="E3886" s="46">
        <v>0.0</v>
      </c>
      <c r="F3886" s="46">
        <v>2.0</v>
      </c>
      <c r="G3886" s="46">
        <v>0.0</v>
      </c>
      <c r="H3886" s="46">
        <v>0.0</v>
      </c>
      <c r="I3886" s="46">
        <v>0.0</v>
      </c>
      <c r="J3886" s="3"/>
      <c r="K3886" s="56"/>
    </row>
    <row r="3887" ht="32.25" customHeight="1">
      <c r="A3887" s="55" t="s">
        <v>64</v>
      </c>
      <c r="B3887" s="46" t="s">
        <v>20084</v>
      </c>
      <c r="C3887" s="55" t="s">
        <v>20119</v>
      </c>
      <c r="D3887" s="46">
        <v>0.0</v>
      </c>
      <c r="E3887" s="46">
        <v>0.0</v>
      </c>
      <c r="F3887" s="46">
        <v>1.0</v>
      </c>
      <c r="G3887" s="46">
        <v>0.0</v>
      </c>
      <c r="H3887" s="46">
        <v>0.0</v>
      </c>
      <c r="I3887" s="46">
        <v>0.0</v>
      </c>
      <c r="J3887" s="3"/>
      <c r="K3887" s="56"/>
    </row>
    <row r="3888" ht="32.25" customHeight="1">
      <c r="A3888" s="55" t="s">
        <v>64</v>
      </c>
      <c r="B3888" s="46" t="s">
        <v>20084</v>
      </c>
      <c r="C3888" s="55" t="s">
        <v>20123</v>
      </c>
      <c r="D3888" s="46">
        <v>0.0</v>
      </c>
      <c r="E3888" s="46">
        <v>0.0</v>
      </c>
      <c r="F3888" s="46">
        <v>1.0</v>
      </c>
      <c r="G3888" s="46">
        <v>0.0</v>
      </c>
      <c r="H3888" s="46">
        <v>0.0</v>
      </c>
      <c r="I3888" s="46">
        <v>0.0</v>
      </c>
      <c r="J3888" s="3"/>
      <c r="K3888" s="56"/>
    </row>
    <row r="3889" ht="32.25" customHeight="1">
      <c r="A3889" s="55" t="s">
        <v>64</v>
      </c>
      <c r="B3889" s="46" t="s">
        <v>20084</v>
      </c>
      <c r="C3889" s="55" t="s">
        <v>20130</v>
      </c>
      <c r="D3889" s="46">
        <v>0.0</v>
      </c>
      <c r="E3889" s="46">
        <v>0.0</v>
      </c>
      <c r="F3889" s="46">
        <v>1.0</v>
      </c>
      <c r="G3889" s="46">
        <v>0.0</v>
      </c>
      <c r="H3889" s="46">
        <v>0.0</v>
      </c>
      <c r="I3889" s="46">
        <v>0.0</v>
      </c>
      <c r="J3889" s="3"/>
      <c r="K3889" s="56"/>
    </row>
    <row r="3890" ht="32.25" customHeight="1">
      <c r="A3890" s="55" t="s">
        <v>64</v>
      </c>
      <c r="B3890" s="46" t="s">
        <v>20084</v>
      </c>
      <c r="C3890" s="55" t="s">
        <v>20133</v>
      </c>
      <c r="D3890" s="46">
        <v>0.0</v>
      </c>
      <c r="E3890" s="46">
        <v>0.0</v>
      </c>
      <c r="F3890" s="46">
        <v>1.0</v>
      </c>
      <c r="G3890" s="46">
        <v>0.0</v>
      </c>
      <c r="H3890" s="46">
        <v>0.0</v>
      </c>
      <c r="I3890" s="46">
        <v>0.0</v>
      </c>
      <c r="J3890" s="3"/>
      <c r="K3890" s="56"/>
    </row>
    <row r="3891" ht="32.25" customHeight="1">
      <c r="A3891" s="55" t="s">
        <v>64</v>
      </c>
      <c r="B3891" s="46" t="s">
        <v>20084</v>
      </c>
      <c r="C3891" s="55" t="s">
        <v>20135</v>
      </c>
      <c r="D3891" s="46">
        <v>0.0</v>
      </c>
      <c r="E3891" s="46">
        <v>0.0</v>
      </c>
      <c r="F3891" s="46">
        <v>1.0</v>
      </c>
      <c r="G3891" s="46">
        <v>0.0</v>
      </c>
      <c r="H3891" s="46">
        <v>0.0</v>
      </c>
      <c r="I3891" s="46">
        <v>0.0</v>
      </c>
      <c r="J3891" s="3"/>
      <c r="K3891" s="56"/>
    </row>
    <row r="3892" ht="32.25" customHeight="1">
      <c r="A3892" s="55" t="s">
        <v>64</v>
      </c>
      <c r="B3892" s="46" t="s">
        <v>20084</v>
      </c>
      <c r="C3892" s="55" t="s">
        <v>20138</v>
      </c>
      <c r="D3892" s="46">
        <v>0.0</v>
      </c>
      <c r="E3892" s="46">
        <v>0.0</v>
      </c>
      <c r="F3892" s="46">
        <v>1.0</v>
      </c>
      <c r="G3892" s="46">
        <v>0.0</v>
      </c>
      <c r="H3892" s="46">
        <v>0.0</v>
      </c>
      <c r="I3892" s="46">
        <v>0.0</v>
      </c>
      <c r="J3892" s="3"/>
      <c r="K3892" s="56"/>
    </row>
    <row r="3893" ht="32.25" customHeight="1">
      <c r="A3893" s="55" t="s">
        <v>64</v>
      </c>
      <c r="B3893" s="46" t="s">
        <v>20084</v>
      </c>
      <c r="C3893" s="55" t="s">
        <v>20141</v>
      </c>
      <c r="D3893" s="46">
        <v>0.0</v>
      </c>
      <c r="E3893" s="46">
        <v>0.0</v>
      </c>
      <c r="F3893" s="46">
        <v>1.0</v>
      </c>
      <c r="G3893" s="46">
        <v>0.0</v>
      </c>
      <c r="H3893" s="46">
        <v>0.0</v>
      </c>
      <c r="I3893" s="46">
        <v>0.0</v>
      </c>
      <c r="J3893" s="3"/>
      <c r="K3893" s="56"/>
    </row>
    <row r="3894" ht="32.25" customHeight="1">
      <c r="A3894" s="55" t="s">
        <v>64</v>
      </c>
      <c r="B3894" s="46" t="s">
        <v>20145</v>
      </c>
      <c r="C3894" s="55" t="s">
        <v>20146</v>
      </c>
      <c r="D3894" s="46">
        <v>0.0</v>
      </c>
      <c r="E3894" s="46">
        <v>1.0</v>
      </c>
      <c r="F3894" s="46">
        <v>13.0</v>
      </c>
      <c r="G3894" s="46">
        <v>0.0</v>
      </c>
      <c r="H3894" s="46">
        <v>0.0</v>
      </c>
      <c r="I3894" s="46">
        <v>0.0</v>
      </c>
      <c r="J3894" s="3"/>
      <c r="K3894" s="56"/>
    </row>
    <row r="3895" ht="32.25" customHeight="1">
      <c r="A3895" s="55" t="s">
        <v>64</v>
      </c>
      <c r="B3895" s="46" t="s">
        <v>20145</v>
      </c>
      <c r="C3895" s="55" t="s">
        <v>20149</v>
      </c>
      <c r="D3895" s="46">
        <v>0.0</v>
      </c>
      <c r="E3895" s="46">
        <v>0.0</v>
      </c>
      <c r="F3895" s="46">
        <v>9.0</v>
      </c>
      <c r="G3895" s="46">
        <v>0.0</v>
      </c>
      <c r="H3895" s="46">
        <v>0.0</v>
      </c>
      <c r="I3895" s="46">
        <v>0.0</v>
      </c>
      <c r="J3895" s="3"/>
      <c r="K3895" s="56"/>
    </row>
    <row r="3896" ht="32.25" customHeight="1">
      <c r="A3896" s="55" t="s">
        <v>64</v>
      </c>
      <c r="B3896" s="46" t="s">
        <v>20145</v>
      </c>
      <c r="C3896" s="55" t="s">
        <v>20152</v>
      </c>
      <c r="D3896" s="46">
        <v>0.0</v>
      </c>
      <c r="E3896" s="46">
        <v>0.0</v>
      </c>
      <c r="F3896" s="46">
        <v>7.0</v>
      </c>
      <c r="G3896" s="46">
        <v>0.0</v>
      </c>
      <c r="H3896" s="46">
        <v>0.0</v>
      </c>
      <c r="I3896" s="46">
        <v>0.0</v>
      </c>
      <c r="J3896" s="3"/>
      <c r="K3896" s="56"/>
    </row>
    <row r="3897" ht="32.25" customHeight="1">
      <c r="A3897" s="55" t="s">
        <v>64</v>
      </c>
      <c r="B3897" s="46" t="s">
        <v>20145</v>
      </c>
      <c r="C3897" s="55" t="s">
        <v>20159</v>
      </c>
      <c r="D3897" s="46">
        <v>0.0</v>
      </c>
      <c r="E3897" s="46">
        <v>0.0</v>
      </c>
      <c r="F3897" s="46">
        <v>7.0</v>
      </c>
      <c r="G3897" s="46">
        <v>0.0</v>
      </c>
      <c r="H3897" s="46">
        <v>0.0</v>
      </c>
      <c r="I3897" s="46">
        <v>0.0</v>
      </c>
      <c r="J3897" s="3"/>
      <c r="K3897" s="56"/>
    </row>
    <row r="3898" ht="32.25" customHeight="1">
      <c r="A3898" s="55" t="s">
        <v>64</v>
      </c>
      <c r="B3898" s="46" t="s">
        <v>20145</v>
      </c>
      <c r="C3898" s="55" t="s">
        <v>20163</v>
      </c>
      <c r="D3898" s="46">
        <v>0.0</v>
      </c>
      <c r="E3898" s="46">
        <v>0.0</v>
      </c>
      <c r="F3898" s="46">
        <v>7.0</v>
      </c>
      <c r="G3898" s="46">
        <v>0.0</v>
      </c>
      <c r="H3898" s="46">
        <v>0.0</v>
      </c>
      <c r="I3898" s="46">
        <v>0.0</v>
      </c>
      <c r="J3898" s="3"/>
      <c r="K3898" s="56"/>
    </row>
    <row r="3899" ht="32.25" customHeight="1">
      <c r="A3899" s="55" t="s">
        <v>64</v>
      </c>
      <c r="B3899" s="46" t="s">
        <v>20145</v>
      </c>
      <c r="C3899" s="55" t="s">
        <v>20166</v>
      </c>
      <c r="D3899" s="46">
        <v>0.0</v>
      </c>
      <c r="E3899" s="46">
        <v>1.0</v>
      </c>
      <c r="F3899" s="46">
        <v>1.0</v>
      </c>
      <c r="G3899" s="46">
        <v>0.0</v>
      </c>
      <c r="H3899" s="46">
        <v>0.0</v>
      </c>
      <c r="I3899" s="46">
        <v>0.0</v>
      </c>
      <c r="J3899" s="3"/>
      <c r="K3899" s="56"/>
    </row>
    <row r="3900" ht="32.25" customHeight="1">
      <c r="A3900" s="55" t="s">
        <v>64</v>
      </c>
      <c r="B3900" s="46" t="s">
        <v>20145</v>
      </c>
      <c r="C3900" s="55" t="s">
        <v>20171</v>
      </c>
      <c r="D3900" s="46">
        <v>0.0</v>
      </c>
      <c r="E3900" s="46">
        <v>0.0</v>
      </c>
      <c r="F3900" s="46">
        <v>1.0</v>
      </c>
      <c r="G3900" s="46">
        <v>0.0</v>
      </c>
      <c r="H3900" s="46">
        <v>0.0</v>
      </c>
      <c r="I3900" s="46">
        <v>0.0</v>
      </c>
      <c r="J3900" s="3"/>
      <c r="K3900" s="56"/>
    </row>
    <row r="3901" ht="32.25" customHeight="1">
      <c r="A3901" s="55" t="s">
        <v>64</v>
      </c>
      <c r="B3901" s="46" t="s">
        <v>20145</v>
      </c>
      <c r="C3901" s="55" t="s">
        <v>20176</v>
      </c>
      <c r="D3901" s="46">
        <v>0.0</v>
      </c>
      <c r="E3901" s="46">
        <v>0.0</v>
      </c>
      <c r="F3901" s="46">
        <v>1.0</v>
      </c>
      <c r="G3901" s="46">
        <v>0.0</v>
      </c>
      <c r="H3901" s="46">
        <v>0.0</v>
      </c>
      <c r="I3901" s="46">
        <v>0.0</v>
      </c>
      <c r="J3901" s="3"/>
      <c r="K3901" s="56"/>
    </row>
    <row r="3902" ht="32.25" customHeight="1">
      <c r="A3902" s="55" t="s">
        <v>64</v>
      </c>
      <c r="B3902" s="46" t="s">
        <v>20145</v>
      </c>
      <c r="C3902" s="55" t="s">
        <v>20180</v>
      </c>
      <c r="D3902" s="46">
        <v>0.0</v>
      </c>
      <c r="E3902" s="46">
        <v>0.0</v>
      </c>
      <c r="F3902" s="46">
        <v>1.0</v>
      </c>
      <c r="G3902" s="46">
        <v>0.0</v>
      </c>
      <c r="H3902" s="46">
        <v>0.0</v>
      </c>
      <c r="I3902" s="46">
        <v>0.0</v>
      </c>
      <c r="J3902" s="3"/>
      <c r="K3902" s="56"/>
    </row>
    <row r="3903" ht="32.25" customHeight="1">
      <c r="A3903" s="55" t="s">
        <v>64</v>
      </c>
      <c r="B3903" s="46" t="s">
        <v>20145</v>
      </c>
      <c r="C3903" s="55" t="s">
        <v>20183</v>
      </c>
      <c r="D3903" s="46">
        <v>0.0</v>
      </c>
      <c r="E3903" s="46">
        <v>0.0</v>
      </c>
      <c r="F3903" s="46">
        <v>1.0</v>
      </c>
      <c r="G3903" s="46">
        <v>0.0</v>
      </c>
      <c r="H3903" s="46">
        <v>0.0</v>
      </c>
      <c r="I3903" s="46">
        <v>0.0</v>
      </c>
      <c r="J3903" s="3"/>
      <c r="K3903" s="56"/>
    </row>
    <row r="3904" ht="32.25" customHeight="1">
      <c r="A3904" s="55" t="s">
        <v>64</v>
      </c>
      <c r="B3904" s="46" t="s">
        <v>20186</v>
      </c>
      <c r="C3904" s="55" t="s">
        <v>20187</v>
      </c>
      <c r="D3904" s="46">
        <v>0.0</v>
      </c>
      <c r="E3904" s="46">
        <v>0.0</v>
      </c>
      <c r="F3904" s="46">
        <v>31.0</v>
      </c>
      <c r="G3904" s="46">
        <v>0.0</v>
      </c>
      <c r="H3904" s="46">
        <v>0.0</v>
      </c>
      <c r="I3904" s="46">
        <v>0.0</v>
      </c>
      <c r="J3904" s="3"/>
      <c r="K3904" s="56"/>
    </row>
    <row r="3905" ht="32.25" customHeight="1">
      <c r="A3905" s="55" t="s">
        <v>64</v>
      </c>
      <c r="B3905" s="46" t="s">
        <v>20186</v>
      </c>
      <c r="C3905" s="55" t="s">
        <v>20192</v>
      </c>
      <c r="D3905" s="46">
        <v>0.0</v>
      </c>
      <c r="E3905" s="46">
        <v>0.0</v>
      </c>
      <c r="F3905" s="46">
        <v>28.0</v>
      </c>
      <c r="G3905" s="46">
        <v>0.0</v>
      </c>
      <c r="H3905" s="46">
        <v>0.0</v>
      </c>
      <c r="I3905" s="46">
        <v>0.0</v>
      </c>
      <c r="J3905" s="3"/>
      <c r="K3905" s="56"/>
    </row>
    <row r="3906" ht="32.25" customHeight="1">
      <c r="A3906" s="55" t="s">
        <v>64</v>
      </c>
      <c r="B3906" s="46" t="s">
        <v>20186</v>
      </c>
      <c r="C3906" s="55" t="s">
        <v>20195</v>
      </c>
      <c r="D3906" s="46">
        <v>0.0</v>
      </c>
      <c r="E3906" s="46">
        <v>0.0</v>
      </c>
      <c r="F3906" s="46">
        <v>26.0</v>
      </c>
      <c r="G3906" s="46">
        <v>0.0</v>
      </c>
      <c r="H3906" s="46">
        <v>0.0</v>
      </c>
      <c r="I3906" s="46">
        <v>0.0</v>
      </c>
      <c r="J3906" s="3"/>
      <c r="K3906" s="56"/>
    </row>
    <row r="3907" ht="32.25" customHeight="1">
      <c r="A3907" s="55" t="s">
        <v>64</v>
      </c>
      <c r="B3907" s="46" t="s">
        <v>20186</v>
      </c>
      <c r="C3907" s="55" t="s">
        <v>20199</v>
      </c>
      <c r="D3907" s="46">
        <v>0.0</v>
      </c>
      <c r="E3907" s="46">
        <v>0.0</v>
      </c>
      <c r="F3907" s="46">
        <v>19.0</v>
      </c>
      <c r="G3907" s="46">
        <v>0.0</v>
      </c>
      <c r="H3907" s="46">
        <v>0.0</v>
      </c>
      <c r="I3907" s="46">
        <v>0.0</v>
      </c>
      <c r="J3907" s="3"/>
      <c r="K3907" s="56"/>
    </row>
    <row r="3908" ht="32.25" customHeight="1">
      <c r="A3908" s="55" t="s">
        <v>64</v>
      </c>
      <c r="B3908" s="46" t="s">
        <v>20186</v>
      </c>
      <c r="C3908" s="55" t="s">
        <v>20201</v>
      </c>
      <c r="D3908" s="46">
        <v>0.0</v>
      </c>
      <c r="E3908" s="46">
        <v>0.0</v>
      </c>
      <c r="F3908" s="46">
        <v>16.0</v>
      </c>
      <c r="G3908" s="46">
        <v>0.0</v>
      </c>
      <c r="H3908" s="46">
        <v>0.0</v>
      </c>
      <c r="I3908" s="46">
        <v>0.0</v>
      </c>
      <c r="J3908" s="3"/>
      <c r="K3908" s="56"/>
    </row>
    <row r="3909" ht="32.25" customHeight="1">
      <c r="A3909" s="55" t="s">
        <v>64</v>
      </c>
      <c r="B3909" s="46" t="s">
        <v>20186</v>
      </c>
      <c r="C3909" s="55" t="s">
        <v>20205</v>
      </c>
      <c r="D3909" s="46">
        <v>0.0</v>
      </c>
      <c r="E3909" s="46">
        <v>0.0</v>
      </c>
      <c r="F3909" s="46">
        <v>14.0</v>
      </c>
      <c r="G3909" s="46">
        <v>0.0</v>
      </c>
      <c r="H3909" s="46">
        <v>0.0</v>
      </c>
      <c r="I3909" s="46">
        <v>0.0</v>
      </c>
      <c r="J3909" s="3"/>
      <c r="K3909" s="56"/>
    </row>
    <row r="3910" ht="32.25" customHeight="1">
      <c r="A3910" s="55" t="s">
        <v>64</v>
      </c>
      <c r="B3910" s="46" t="s">
        <v>20186</v>
      </c>
      <c r="C3910" s="55" t="s">
        <v>20208</v>
      </c>
      <c r="D3910" s="46">
        <v>0.0</v>
      </c>
      <c r="E3910" s="46">
        <v>0.0</v>
      </c>
      <c r="F3910" s="46">
        <v>5.0</v>
      </c>
      <c r="G3910" s="46">
        <v>0.0</v>
      </c>
      <c r="H3910" s="46">
        <v>0.0</v>
      </c>
      <c r="I3910" s="46">
        <v>0.0</v>
      </c>
      <c r="J3910" s="3"/>
      <c r="K3910" s="56"/>
    </row>
    <row r="3911" ht="32.25" customHeight="1">
      <c r="A3911" s="55" t="s">
        <v>64</v>
      </c>
      <c r="B3911" s="46" t="s">
        <v>20186</v>
      </c>
      <c r="C3911" s="55" t="s">
        <v>20211</v>
      </c>
      <c r="D3911" s="46">
        <v>0.0</v>
      </c>
      <c r="E3911" s="46">
        <v>0.0</v>
      </c>
      <c r="F3911" s="46">
        <v>4.0</v>
      </c>
      <c r="G3911" s="46">
        <v>0.0</v>
      </c>
      <c r="H3911" s="46">
        <v>0.0</v>
      </c>
      <c r="I3911" s="46">
        <v>0.0</v>
      </c>
      <c r="J3911" s="3"/>
      <c r="K3911" s="56"/>
    </row>
    <row r="3912" ht="32.25" customHeight="1">
      <c r="A3912" s="55" t="s">
        <v>64</v>
      </c>
      <c r="B3912" s="46" t="s">
        <v>20186</v>
      </c>
      <c r="C3912" s="55" t="s">
        <v>20214</v>
      </c>
      <c r="D3912" s="46">
        <v>0.0</v>
      </c>
      <c r="E3912" s="46">
        <v>0.0</v>
      </c>
      <c r="F3912" s="46">
        <v>4.0</v>
      </c>
      <c r="G3912" s="46">
        <v>0.0</v>
      </c>
      <c r="H3912" s="46">
        <v>0.0</v>
      </c>
      <c r="I3912" s="46">
        <v>0.0</v>
      </c>
      <c r="J3912" s="3"/>
      <c r="K3912" s="56"/>
    </row>
    <row r="3913" ht="32.25" customHeight="1">
      <c r="A3913" s="55" t="s">
        <v>64</v>
      </c>
      <c r="B3913" s="46" t="s">
        <v>20186</v>
      </c>
      <c r="C3913" s="55" t="s">
        <v>20218</v>
      </c>
      <c r="D3913" s="46">
        <v>0.0</v>
      </c>
      <c r="E3913" s="46">
        <v>1.0</v>
      </c>
      <c r="F3913" s="46">
        <v>2.0</v>
      </c>
      <c r="G3913" s="46">
        <v>0.0</v>
      </c>
      <c r="H3913" s="46">
        <v>0.0</v>
      </c>
      <c r="I3913" s="46">
        <v>0.0</v>
      </c>
      <c r="J3913" s="3"/>
      <c r="K3913" s="56"/>
    </row>
    <row r="3914" ht="32.25" customHeight="1">
      <c r="A3914" s="55" t="s">
        <v>64</v>
      </c>
      <c r="B3914" s="46" t="s">
        <v>20186</v>
      </c>
      <c r="C3914" s="55" t="s">
        <v>20223</v>
      </c>
      <c r="D3914" s="46">
        <v>0.0</v>
      </c>
      <c r="E3914" s="46">
        <v>0.0</v>
      </c>
      <c r="F3914" s="46">
        <v>3.0</v>
      </c>
      <c r="G3914" s="46">
        <v>0.0</v>
      </c>
      <c r="H3914" s="46">
        <v>0.0</v>
      </c>
      <c r="I3914" s="46">
        <v>0.0</v>
      </c>
      <c r="J3914" s="3"/>
      <c r="K3914" s="56"/>
    </row>
    <row r="3915" ht="32.25" customHeight="1">
      <c r="A3915" s="55" t="s">
        <v>64</v>
      </c>
      <c r="B3915" s="46" t="s">
        <v>20186</v>
      </c>
      <c r="C3915" s="55" t="s">
        <v>20227</v>
      </c>
      <c r="D3915" s="46">
        <v>0.0</v>
      </c>
      <c r="E3915" s="46">
        <v>0.0</v>
      </c>
      <c r="F3915" s="46">
        <v>3.0</v>
      </c>
      <c r="G3915" s="46">
        <v>0.0</v>
      </c>
      <c r="H3915" s="46">
        <v>0.0</v>
      </c>
      <c r="I3915" s="46">
        <v>0.0</v>
      </c>
      <c r="J3915" s="3"/>
      <c r="K3915" s="56"/>
    </row>
    <row r="3916" ht="32.25" customHeight="1">
      <c r="A3916" s="55" t="s">
        <v>64</v>
      </c>
      <c r="B3916" s="46" t="s">
        <v>20186</v>
      </c>
      <c r="C3916" s="55" t="s">
        <v>20231</v>
      </c>
      <c r="D3916" s="46">
        <v>0.0</v>
      </c>
      <c r="E3916" s="46">
        <v>0.0</v>
      </c>
      <c r="F3916" s="46">
        <v>2.0</v>
      </c>
      <c r="G3916" s="46">
        <v>0.0</v>
      </c>
      <c r="H3916" s="46">
        <v>0.0</v>
      </c>
      <c r="I3916" s="46">
        <v>0.0</v>
      </c>
      <c r="J3916" s="3"/>
      <c r="K3916" s="56"/>
    </row>
    <row r="3917" ht="32.25" customHeight="1">
      <c r="A3917" s="55" t="s">
        <v>64</v>
      </c>
      <c r="B3917" s="46" t="s">
        <v>20186</v>
      </c>
      <c r="C3917" s="55" t="s">
        <v>20234</v>
      </c>
      <c r="D3917" s="46">
        <v>0.0</v>
      </c>
      <c r="E3917" s="46">
        <v>0.0</v>
      </c>
      <c r="F3917" s="46">
        <v>2.0</v>
      </c>
      <c r="G3917" s="46">
        <v>0.0</v>
      </c>
      <c r="H3917" s="46">
        <v>0.0</v>
      </c>
      <c r="I3917" s="46">
        <v>0.0</v>
      </c>
      <c r="J3917" s="3"/>
      <c r="K3917" s="56"/>
    </row>
    <row r="3918" ht="32.25" customHeight="1">
      <c r="A3918" s="55" t="s">
        <v>64</v>
      </c>
      <c r="B3918" s="46" t="s">
        <v>20186</v>
      </c>
      <c r="C3918" s="55" t="s">
        <v>20237</v>
      </c>
      <c r="D3918" s="46">
        <v>0.0</v>
      </c>
      <c r="E3918" s="46">
        <v>0.0</v>
      </c>
      <c r="F3918" s="46">
        <v>2.0</v>
      </c>
      <c r="G3918" s="46">
        <v>0.0</v>
      </c>
      <c r="H3918" s="46">
        <v>0.0</v>
      </c>
      <c r="I3918" s="46">
        <v>0.0</v>
      </c>
      <c r="J3918" s="3"/>
      <c r="K3918" s="56"/>
    </row>
    <row r="3919" ht="32.25" customHeight="1">
      <c r="A3919" s="55" t="s">
        <v>64</v>
      </c>
      <c r="B3919" s="46" t="s">
        <v>20186</v>
      </c>
      <c r="C3919" s="55" t="s">
        <v>20242</v>
      </c>
      <c r="D3919" s="46">
        <v>0.0</v>
      </c>
      <c r="E3919" s="46">
        <v>0.0</v>
      </c>
      <c r="F3919" s="46">
        <v>1.0</v>
      </c>
      <c r="G3919" s="46">
        <v>0.0</v>
      </c>
      <c r="H3919" s="46">
        <v>0.0</v>
      </c>
      <c r="I3919" s="46">
        <v>0.0</v>
      </c>
      <c r="J3919" s="3"/>
      <c r="K3919" s="56"/>
    </row>
    <row r="3920" ht="32.25" customHeight="1">
      <c r="A3920" s="55" t="s">
        <v>64</v>
      </c>
      <c r="B3920" s="46" t="s">
        <v>20186</v>
      </c>
      <c r="C3920" s="55" t="s">
        <v>20246</v>
      </c>
      <c r="D3920" s="46">
        <v>0.0</v>
      </c>
      <c r="E3920" s="46">
        <v>0.0</v>
      </c>
      <c r="F3920" s="46">
        <v>1.0</v>
      </c>
      <c r="G3920" s="46">
        <v>0.0</v>
      </c>
      <c r="H3920" s="46">
        <v>0.0</v>
      </c>
      <c r="I3920" s="46">
        <v>0.0</v>
      </c>
      <c r="J3920" s="3"/>
      <c r="K3920" s="56"/>
    </row>
    <row r="3921" ht="32.25" customHeight="1">
      <c r="A3921" s="55" t="s">
        <v>64</v>
      </c>
      <c r="B3921" s="46" t="s">
        <v>20186</v>
      </c>
      <c r="C3921" s="55" t="s">
        <v>20249</v>
      </c>
      <c r="D3921" s="46">
        <v>0.0</v>
      </c>
      <c r="E3921" s="46">
        <v>0.0</v>
      </c>
      <c r="F3921" s="46">
        <v>1.0</v>
      </c>
      <c r="G3921" s="46">
        <v>0.0</v>
      </c>
      <c r="H3921" s="46">
        <v>0.0</v>
      </c>
      <c r="I3921" s="46">
        <v>0.0</v>
      </c>
      <c r="J3921" s="3"/>
      <c r="K3921" s="56"/>
    </row>
    <row r="3922" ht="32.25" customHeight="1">
      <c r="A3922" s="55" t="s">
        <v>64</v>
      </c>
      <c r="B3922" s="46" t="s">
        <v>20186</v>
      </c>
      <c r="C3922" s="55" t="s">
        <v>20252</v>
      </c>
      <c r="D3922" s="46">
        <v>0.0</v>
      </c>
      <c r="E3922" s="46">
        <v>0.0</v>
      </c>
      <c r="F3922" s="46">
        <v>1.0</v>
      </c>
      <c r="G3922" s="46">
        <v>0.0</v>
      </c>
      <c r="H3922" s="46">
        <v>0.0</v>
      </c>
      <c r="I3922" s="46">
        <v>0.0</v>
      </c>
      <c r="J3922" s="3"/>
      <c r="K3922" s="56"/>
    </row>
    <row r="3923" ht="32.25" customHeight="1">
      <c r="A3923" s="55" t="s">
        <v>64</v>
      </c>
      <c r="B3923" s="46" t="s">
        <v>20186</v>
      </c>
      <c r="C3923" s="55" t="s">
        <v>20256</v>
      </c>
      <c r="D3923" s="46">
        <v>0.0</v>
      </c>
      <c r="E3923" s="46">
        <v>0.0</v>
      </c>
      <c r="F3923" s="46">
        <v>1.0</v>
      </c>
      <c r="G3923" s="46">
        <v>0.0</v>
      </c>
      <c r="H3923" s="46">
        <v>0.0</v>
      </c>
      <c r="I3923" s="46">
        <v>0.0</v>
      </c>
      <c r="J3923" s="3"/>
      <c r="K3923" s="56"/>
    </row>
    <row r="3924" ht="32.25" customHeight="1">
      <c r="A3924" s="55" t="s">
        <v>64</v>
      </c>
      <c r="B3924" s="46" t="s">
        <v>20260</v>
      </c>
      <c r="C3924" s="55" t="s">
        <v>20261</v>
      </c>
      <c r="D3924" s="46">
        <v>0.0</v>
      </c>
      <c r="E3924" s="46">
        <v>11.0</v>
      </c>
      <c r="F3924" s="46">
        <v>0.0</v>
      </c>
      <c r="G3924" s="46">
        <v>0.0</v>
      </c>
      <c r="H3924" s="46">
        <v>0.0</v>
      </c>
      <c r="I3924" s="46">
        <v>0.0</v>
      </c>
      <c r="J3924" s="3"/>
      <c r="K3924" s="56"/>
    </row>
    <row r="3925" ht="32.25" customHeight="1">
      <c r="A3925" s="55" t="s">
        <v>64</v>
      </c>
      <c r="B3925" s="46" t="s">
        <v>20260</v>
      </c>
      <c r="C3925" s="55" t="s">
        <v>20265</v>
      </c>
      <c r="D3925" s="46">
        <v>0.0</v>
      </c>
      <c r="E3925" s="46">
        <v>9.0</v>
      </c>
      <c r="F3925" s="46">
        <v>0.0</v>
      </c>
      <c r="G3925" s="46">
        <v>0.0</v>
      </c>
      <c r="H3925" s="46">
        <v>0.0</v>
      </c>
      <c r="I3925" s="46">
        <v>0.0</v>
      </c>
      <c r="J3925" s="3"/>
      <c r="K3925" s="56"/>
    </row>
    <row r="3926" ht="32.25" customHeight="1">
      <c r="A3926" s="55" t="s">
        <v>64</v>
      </c>
      <c r="B3926" s="46" t="s">
        <v>20260</v>
      </c>
      <c r="C3926" s="55" t="s">
        <v>20268</v>
      </c>
      <c r="D3926" s="46">
        <v>0.0</v>
      </c>
      <c r="E3926" s="46">
        <v>4.0</v>
      </c>
      <c r="F3926" s="46">
        <v>0.0</v>
      </c>
      <c r="G3926" s="46">
        <v>0.0</v>
      </c>
      <c r="H3926" s="46">
        <v>0.0</v>
      </c>
      <c r="I3926" s="46">
        <v>0.0</v>
      </c>
      <c r="J3926" s="3"/>
      <c r="K3926" s="56"/>
    </row>
    <row r="3927" ht="32.25" customHeight="1">
      <c r="A3927" s="55" t="s">
        <v>64</v>
      </c>
      <c r="B3927" s="46" t="s">
        <v>20260</v>
      </c>
      <c r="C3927" s="55" t="s">
        <v>20271</v>
      </c>
      <c r="D3927" s="46">
        <v>0.0</v>
      </c>
      <c r="E3927" s="46">
        <v>3.0</v>
      </c>
      <c r="F3927" s="46">
        <v>0.0</v>
      </c>
      <c r="G3927" s="46">
        <v>0.0</v>
      </c>
      <c r="H3927" s="46">
        <v>0.0</v>
      </c>
      <c r="I3927" s="46">
        <v>0.0</v>
      </c>
      <c r="J3927" s="3"/>
      <c r="K3927" s="56"/>
    </row>
    <row r="3928" ht="32.25" customHeight="1">
      <c r="A3928" s="55" t="s">
        <v>64</v>
      </c>
      <c r="B3928" s="46" t="s">
        <v>20260</v>
      </c>
      <c r="C3928" s="55" t="s">
        <v>20277</v>
      </c>
      <c r="D3928" s="46">
        <v>0.0</v>
      </c>
      <c r="E3928" s="46">
        <v>3.0</v>
      </c>
      <c r="F3928" s="46">
        <v>0.0</v>
      </c>
      <c r="G3928" s="46">
        <v>0.0</v>
      </c>
      <c r="H3928" s="46">
        <v>0.0</v>
      </c>
      <c r="I3928" s="46">
        <v>0.0</v>
      </c>
      <c r="J3928" s="3"/>
      <c r="K3928" s="56"/>
    </row>
    <row r="3929" ht="32.25" customHeight="1">
      <c r="A3929" s="55" t="s">
        <v>64</v>
      </c>
      <c r="B3929" s="46" t="s">
        <v>20260</v>
      </c>
      <c r="C3929" s="55" t="s">
        <v>20281</v>
      </c>
      <c r="D3929" s="46">
        <v>0.0</v>
      </c>
      <c r="E3929" s="46">
        <v>2.0</v>
      </c>
      <c r="F3929" s="46">
        <v>0.0</v>
      </c>
      <c r="G3929" s="46">
        <v>0.0</v>
      </c>
      <c r="H3929" s="46">
        <v>0.0</v>
      </c>
      <c r="I3929" s="46">
        <v>0.0</v>
      </c>
      <c r="J3929" s="3"/>
      <c r="K3929" s="56"/>
    </row>
    <row r="3930" ht="32.25" customHeight="1">
      <c r="A3930" s="55" t="s">
        <v>64</v>
      </c>
      <c r="B3930" s="46" t="s">
        <v>20260</v>
      </c>
      <c r="C3930" s="55" t="s">
        <v>20284</v>
      </c>
      <c r="D3930" s="46">
        <v>0.0</v>
      </c>
      <c r="E3930" s="46">
        <v>1.0</v>
      </c>
      <c r="F3930" s="46">
        <v>0.0</v>
      </c>
      <c r="G3930" s="46">
        <v>0.0</v>
      </c>
      <c r="H3930" s="46">
        <v>0.0</v>
      </c>
      <c r="I3930" s="46">
        <v>0.0</v>
      </c>
      <c r="J3930" s="3"/>
      <c r="K3930" s="56"/>
    </row>
    <row r="3931" ht="32.25" customHeight="1">
      <c r="A3931" s="55" t="s">
        <v>64</v>
      </c>
      <c r="B3931" s="46" t="s">
        <v>20260</v>
      </c>
      <c r="C3931" s="55" t="s">
        <v>20287</v>
      </c>
      <c r="D3931" s="46">
        <v>0.0</v>
      </c>
      <c r="E3931" s="46">
        <v>0.0</v>
      </c>
      <c r="F3931" s="46">
        <v>1.0</v>
      </c>
      <c r="G3931" s="46">
        <v>0.0</v>
      </c>
      <c r="H3931" s="46">
        <v>0.0</v>
      </c>
      <c r="I3931" s="46">
        <v>0.0</v>
      </c>
      <c r="J3931" s="3"/>
      <c r="K3931" s="56"/>
    </row>
    <row r="3932" ht="32.25" customHeight="1">
      <c r="A3932" s="55" t="s">
        <v>64</v>
      </c>
      <c r="B3932" s="46" t="s">
        <v>20260</v>
      </c>
      <c r="C3932" s="55" t="s">
        <v>20291</v>
      </c>
      <c r="D3932" s="46">
        <v>0.0</v>
      </c>
      <c r="E3932" s="46">
        <v>0.0</v>
      </c>
      <c r="F3932" s="46">
        <v>1.0</v>
      </c>
      <c r="G3932" s="46">
        <v>0.0</v>
      </c>
      <c r="H3932" s="46">
        <v>0.0</v>
      </c>
      <c r="I3932" s="46">
        <v>0.0</v>
      </c>
      <c r="J3932" s="3"/>
      <c r="K3932" s="56"/>
    </row>
    <row r="3933" ht="32.25" customHeight="1">
      <c r="A3933" s="55" t="s">
        <v>64</v>
      </c>
      <c r="B3933" s="46" t="s">
        <v>20260</v>
      </c>
      <c r="C3933" s="55" t="s">
        <v>20296</v>
      </c>
      <c r="D3933" s="46">
        <v>0.0</v>
      </c>
      <c r="E3933" s="46">
        <v>1.0</v>
      </c>
      <c r="F3933" s="46">
        <v>0.0</v>
      </c>
      <c r="G3933" s="46">
        <v>0.0</v>
      </c>
      <c r="H3933" s="46">
        <v>0.0</v>
      </c>
      <c r="I3933" s="46">
        <v>0.0</v>
      </c>
      <c r="J3933" s="3"/>
      <c r="K3933" s="56"/>
    </row>
    <row r="3934" ht="32.25" customHeight="1">
      <c r="A3934" s="55" t="s">
        <v>64</v>
      </c>
      <c r="B3934" s="46" t="s">
        <v>20260</v>
      </c>
      <c r="C3934" s="55" t="s">
        <v>20298</v>
      </c>
      <c r="D3934" s="46">
        <v>0.0</v>
      </c>
      <c r="E3934" s="46">
        <v>0.0</v>
      </c>
      <c r="F3934" s="46">
        <v>1.0</v>
      </c>
      <c r="G3934" s="46">
        <v>0.0</v>
      </c>
      <c r="H3934" s="46">
        <v>0.0</v>
      </c>
      <c r="I3934" s="46">
        <v>0.0</v>
      </c>
      <c r="J3934" s="3"/>
      <c r="K3934" s="56"/>
    </row>
    <row r="3935" ht="32.25" customHeight="1">
      <c r="A3935" s="55" t="s">
        <v>64</v>
      </c>
      <c r="B3935" s="46" t="s">
        <v>20260</v>
      </c>
      <c r="C3935" s="55" t="s">
        <v>20301</v>
      </c>
      <c r="D3935" s="46">
        <v>0.0</v>
      </c>
      <c r="E3935" s="46">
        <v>0.0</v>
      </c>
      <c r="F3935" s="46">
        <v>1.0</v>
      </c>
      <c r="G3935" s="46">
        <v>0.0</v>
      </c>
      <c r="H3935" s="46">
        <v>0.0</v>
      </c>
      <c r="I3935" s="46">
        <v>0.0</v>
      </c>
      <c r="J3935" s="3"/>
      <c r="K3935" s="56"/>
    </row>
    <row r="3936" ht="32.25" customHeight="1">
      <c r="A3936" s="55" t="s">
        <v>64</v>
      </c>
      <c r="B3936" s="46" t="s">
        <v>20260</v>
      </c>
      <c r="C3936" s="55" t="s">
        <v>20305</v>
      </c>
      <c r="D3936" s="46">
        <v>0.0</v>
      </c>
      <c r="E3936" s="46">
        <v>1.0</v>
      </c>
      <c r="F3936" s="46">
        <v>0.0</v>
      </c>
      <c r="G3936" s="46">
        <v>0.0</v>
      </c>
      <c r="H3936" s="46">
        <v>0.0</v>
      </c>
      <c r="I3936" s="46">
        <v>0.0</v>
      </c>
      <c r="J3936" s="3"/>
      <c r="K3936" s="56"/>
    </row>
    <row r="3937" ht="32.25" customHeight="1">
      <c r="A3937" s="55" t="s">
        <v>64</v>
      </c>
      <c r="B3937" s="46" t="s">
        <v>20260</v>
      </c>
      <c r="C3937" s="55" t="s">
        <v>20308</v>
      </c>
      <c r="D3937" s="46">
        <v>0.0</v>
      </c>
      <c r="E3937" s="46">
        <v>0.0</v>
      </c>
      <c r="F3937" s="46">
        <v>1.0</v>
      </c>
      <c r="G3937" s="46">
        <v>0.0</v>
      </c>
      <c r="H3937" s="46">
        <v>0.0</v>
      </c>
      <c r="I3937" s="46">
        <v>0.0</v>
      </c>
      <c r="J3937" s="3"/>
      <c r="K3937" s="56"/>
    </row>
    <row r="3938" ht="32.25" customHeight="1">
      <c r="A3938" s="55" t="s">
        <v>64</v>
      </c>
      <c r="B3938" s="46" t="s">
        <v>20260</v>
      </c>
      <c r="C3938" s="55" t="s">
        <v>20313</v>
      </c>
      <c r="D3938" s="46">
        <v>0.0</v>
      </c>
      <c r="E3938" s="46">
        <v>0.0</v>
      </c>
      <c r="F3938" s="46">
        <v>1.0</v>
      </c>
      <c r="G3938" s="46">
        <v>0.0</v>
      </c>
      <c r="H3938" s="46">
        <v>0.0</v>
      </c>
      <c r="I3938" s="46">
        <v>0.0</v>
      </c>
      <c r="J3938" s="3"/>
      <c r="K3938" s="56"/>
    </row>
    <row r="3939" ht="32.25" customHeight="1">
      <c r="A3939" s="55" t="s">
        <v>64</v>
      </c>
      <c r="B3939" s="46" t="s">
        <v>20260</v>
      </c>
      <c r="C3939" s="55" t="s">
        <v>20315</v>
      </c>
      <c r="D3939" s="46">
        <v>0.0</v>
      </c>
      <c r="E3939" s="46">
        <v>0.0</v>
      </c>
      <c r="F3939" s="46">
        <v>1.0</v>
      </c>
      <c r="G3939" s="46">
        <v>0.0</v>
      </c>
      <c r="H3939" s="46">
        <v>0.0</v>
      </c>
      <c r="I3939" s="46">
        <v>0.0</v>
      </c>
      <c r="J3939" s="3"/>
      <c r="K3939" s="56"/>
    </row>
    <row r="3940" ht="32.25" customHeight="1">
      <c r="A3940" s="55" t="s">
        <v>64</v>
      </c>
      <c r="B3940" s="46" t="s">
        <v>21918</v>
      </c>
      <c r="C3940" s="55" t="s">
        <v>21919</v>
      </c>
      <c r="D3940" s="46">
        <v>0.0</v>
      </c>
      <c r="E3940" s="46">
        <v>0.0</v>
      </c>
      <c r="F3940" s="46">
        <v>11.0</v>
      </c>
      <c r="G3940" s="46">
        <v>0.0</v>
      </c>
      <c r="H3940" s="46">
        <v>0.0</v>
      </c>
      <c r="I3940" s="46">
        <v>0.0</v>
      </c>
      <c r="J3940" s="3"/>
      <c r="K3940" s="56"/>
    </row>
    <row r="3941" ht="32.25" customHeight="1">
      <c r="A3941" s="55" t="s">
        <v>64</v>
      </c>
      <c r="B3941" s="46" t="s">
        <v>21918</v>
      </c>
      <c r="C3941" s="55" t="s">
        <v>21921</v>
      </c>
      <c r="D3941" s="46">
        <v>0.0</v>
      </c>
      <c r="E3941" s="46">
        <v>0.0</v>
      </c>
      <c r="F3941" s="46">
        <v>6.0</v>
      </c>
      <c r="G3941" s="46">
        <v>0.0</v>
      </c>
      <c r="H3941" s="46">
        <v>0.0</v>
      </c>
      <c r="I3941" s="46">
        <v>0.0</v>
      </c>
      <c r="J3941" s="3"/>
      <c r="K3941" s="56"/>
    </row>
    <row r="3942" ht="32.25" customHeight="1">
      <c r="A3942" s="55" t="s">
        <v>64</v>
      </c>
      <c r="B3942" s="46" t="s">
        <v>21918</v>
      </c>
      <c r="C3942" s="55" t="s">
        <v>21923</v>
      </c>
      <c r="D3942" s="46">
        <v>0.0</v>
      </c>
      <c r="E3942" s="46">
        <v>0.0</v>
      </c>
      <c r="F3942" s="46">
        <v>4.0</v>
      </c>
      <c r="G3942" s="46">
        <v>0.0</v>
      </c>
      <c r="H3942" s="46">
        <v>0.0</v>
      </c>
      <c r="I3942" s="46">
        <v>0.0</v>
      </c>
      <c r="J3942" s="3"/>
      <c r="K3942" s="56"/>
    </row>
    <row r="3943" ht="32.25" customHeight="1">
      <c r="A3943" s="55" t="s">
        <v>64</v>
      </c>
      <c r="B3943" s="46" t="s">
        <v>21918</v>
      </c>
      <c r="C3943" s="55" t="s">
        <v>21925</v>
      </c>
      <c r="D3943" s="46">
        <v>0.0</v>
      </c>
      <c r="E3943" s="46">
        <v>0.0</v>
      </c>
      <c r="F3943" s="46">
        <v>3.0</v>
      </c>
      <c r="G3943" s="46">
        <v>0.0</v>
      </c>
      <c r="H3943" s="46">
        <v>0.0</v>
      </c>
      <c r="I3943" s="46">
        <v>0.0</v>
      </c>
      <c r="J3943" s="3"/>
      <c r="K3943" s="56"/>
    </row>
    <row r="3944" ht="32.25" customHeight="1">
      <c r="A3944" s="55" t="s">
        <v>64</v>
      </c>
      <c r="B3944" s="46" t="s">
        <v>21918</v>
      </c>
      <c r="C3944" s="55" t="s">
        <v>21926</v>
      </c>
      <c r="D3944" s="46">
        <v>0.0</v>
      </c>
      <c r="E3944" s="46">
        <v>0.0</v>
      </c>
      <c r="F3944" s="46">
        <v>3.0</v>
      </c>
      <c r="G3944" s="46">
        <v>0.0</v>
      </c>
      <c r="H3944" s="46">
        <v>0.0</v>
      </c>
      <c r="I3944" s="46">
        <v>0.0</v>
      </c>
      <c r="J3944" s="3"/>
      <c r="K3944" s="56"/>
    </row>
    <row r="3945" ht="32.25" customHeight="1">
      <c r="A3945" s="55" t="s">
        <v>64</v>
      </c>
      <c r="B3945" s="46" t="s">
        <v>21918</v>
      </c>
      <c r="C3945" s="55" t="s">
        <v>21927</v>
      </c>
      <c r="D3945" s="46">
        <v>0.0</v>
      </c>
      <c r="E3945" s="46">
        <v>0.0</v>
      </c>
      <c r="F3945" s="46">
        <v>0.0</v>
      </c>
      <c r="G3945" s="46">
        <v>0.0</v>
      </c>
      <c r="H3945" s="46">
        <v>0.0</v>
      </c>
      <c r="I3945" s="46">
        <v>2.0</v>
      </c>
      <c r="J3945" s="3"/>
      <c r="K3945" s="56"/>
    </row>
    <row r="3946" ht="32.25" customHeight="1">
      <c r="A3946" s="55" t="s">
        <v>64</v>
      </c>
      <c r="B3946" s="46" t="s">
        <v>21918</v>
      </c>
      <c r="C3946" s="55" t="s">
        <v>21930</v>
      </c>
      <c r="D3946" s="46">
        <v>0.0</v>
      </c>
      <c r="E3946" s="46">
        <v>1.0</v>
      </c>
      <c r="F3946" s="46">
        <v>1.0</v>
      </c>
      <c r="G3946" s="46">
        <v>0.0</v>
      </c>
      <c r="H3946" s="46">
        <v>0.0</v>
      </c>
      <c r="I3946" s="46">
        <v>0.0</v>
      </c>
      <c r="J3946" s="3"/>
      <c r="K3946" s="56"/>
    </row>
    <row r="3947" ht="32.25" customHeight="1">
      <c r="A3947" s="55" t="s">
        <v>64</v>
      </c>
      <c r="B3947" s="46" t="s">
        <v>21918</v>
      </c>
      <c r="C3947" s="55" t="s">
        <v>21932</v>
      </c>
      <c r="D3947" s="46">
        <v>0.0</v>
      </c>
      <c r="E3947" s="46">
        <v>0.0</v>
      </c>
      <c r="F3947" s="46">
        <v>0.0</v>
      </c>
      <c r="G3947" s="46">
        <v>0.0</v>
      </c>
      <c r="H3947" s="46">
        <v>0.0</v>
      </c>
      <c r="I3947" s="46">
        <v>1.0</v>
      </c>
      <c r="J3947" s="3"/>
      <c r="K3947" s="56"/>
    </row>
    <row r="3948" ht="32.25" customHeight="1">
      <c r="A3948" s="55" t="s">
        <v>64</v>
      </c>
      <c r="B3948" s="46" t="s">
        <v>21918</v>
      </c>
      <c r="C3948" s="55" t="s">
        <v>21933</v>
      </c>
      <c r="D3948" s="46">
        <v>0.0</v>
      </c>
      <c r="E3948" s="46">
        <v>1.0</v>
      </c>
      <c r="F3948" s="46">
        <v>0.0</v>
      </c>
      <c r="G3948" s="46">
        <v>0.0</v>
      </c>
      <c r="H3948" s="46">
        <v>0.0</v>
      </c>
      <c r="I3948" s="46">
        <v>0.0</v>
      </c>
      <c r="J3948" s="3"/>
      <c r="K3948" s="56"/>
    </row>
    <row r="3949" ht="32.25" customHeight="1">
      <c r="A3949" s="55" t="s">
        <v>64</v>
      </c>
      <c r="B3949" s="46" t="s">
        <v>21918</v>
      </c>
      <c r="C3949" s="55" t="s">
        <v>21934</v>
      </c>
      <c r="D3949" s="46">
        <v>0.0</v>
      </c>
      <c r="E3949" s="46">
        <v>0.0</v>
      </c>
      <c r="F3949" s="46">
        <v>1.0</v>
      </c>
      <c r="G3949" s="46">
        <v>0.0</v>
      </c>
      <c r="H3949" s="46">
        <v>0.0</v>
      </c>
      <c r="I3949" s="46">
        <v>0.0</v>
      </c>
      <c r="J3949" s="3"/>
      <c r="K3949" s="56"/>
    </row>
    <row r="3950" ht="32.25" customHeight="1">
      <c r="A3950" s="55" t="s">
        <v>64</v>
      </c>
      <c r="B3950" s="46" t="s">
        <v>21918</v>
      </c>
      <c r="C3950" s="55" t="s">
        <v>21937</v>
      </c>
      <c r="D3950" s="46">
        <v>0.0</v>
      </c>
      <c r="E3950" s="46">
        <v>0.0</v>
      </c>
      <c r="F3950" s="46">
        <v>1.0</v>
      </c>
      <c r="G3950" s="46">
        <v>0.0</v>
      </c>
      <c r="H3950" s="46">
        <v>0.0</v>
      </c>
      <c r="I3950" s="46">
        <v>0.0</v>
      </c>
      <c r="J3950" s="3"/>
      <c r="K3950" s="56"/>
    </row>
    <row r="3951" ht="32.25" customHeight="1">
      <c r="A3951" s="55" t="s">
        <v>64</v>
      </c>
      <c r="B3951" s="46" t="s">
        <v>21918</v>
      </c>
      <c r="C3951" s="55" t="s">
        <v>21939</v>
      </c>
      <c r="D3951" s="46">
        <v>0.0</v>
      </c>
      <c r="E3951" s="46">
        <v>0.0</v>
      </c>
      <c r="F3951" s="46">
        <v>1.0</v>
      </c>
      <c r="G3951" s="46">
        <v>0.0</v>
      </c>
      <c r="H3951" s="46">
        <v>0.0</v>
      </c>
      <c r="I3951" s="46">
        <v>0.0</v>
      </c>
      <c r="J3951" s="3"/>
      <c r="K3951" s="56"/>
    </row>
    <row r="3952" ht="32.25" customHeight="1">
      <c r="A3952" s="55" t="s">
        <v>64</v>
      </c>
      <c r="B3952" s="46" t="s">
        <v>21918</v>
      </c>
      <c r="C3952" s="55" t="s">
        <v>21940</v>
      </c>
      <c r="D3952" s="46">
        <v>0.0</v>
      </c>
      <c r="E3952" s="46">
        <v>0.0</v>
      </c>
      <c r="F3952" s="46">
        <v>1.0</v>
      </c>
      <c r="G3952" s="46">
        <v>0.0</v>
      </c>
      <c r="H3952" s="46">
        <v>0.0</v>
      </c>
      <c r="I3952" s="46">
        <v>0.0</v>
      </c>
      <c r="J3952" s="3"/>
      <c r="K3952" s="56"/>
    </row>
    <row r="3953" ht="32.25" customHeight="1">
      <c r="A3953" s="55" t="s">
        <v>64</v>
      </c>
      <c r="B3953" s="46" t="s">
        <v>21918</v>
      </c>
      <c r="C3953" s="55" t="s">
        <v>21941</v>
      </c>
      <c r="D3953" s="46">
        <v>0.0</v>
      </c>
      <c r="E3953" s="46">
        <v>0.0</v>
      </c>
      <c r="F3953" s="46">
        <v>1.0</v>
      </c>
      <c r="G3953" s="46">
        <v>0.0</v>
      </c>
      <c r="H3953" s="46">
        <v>0.0</v>
      </c>
      <c r="I3953" s="46">
        <v>0.0</v>
      </c>
      <c r="J3953" s="3"/>
      <c r="K3953" s="56"/>
    </row>
    <row r="3954" ht="32.25" customHeight="1">
      <c r="A3954" s="55" t="s">
        <v>64</v>
      </c>
      <c r="B3954" s="46" t="s">
        <v>21918</v>
      </c>
      <c r="C3954" s="55" t="s">
        <v>21943</v>
      </c>
      <c r="D3954" s="46">
        <v>0.0</v>
      </c>
      <c r="E3954" s="46">
        <v>0.0</v>
      </c>
      <c r="F3954" s="46">
        <v>1.0</v>
      </c>
      <c r="G3954" s="46">
        <v>0.0</v>
      </c>
      <c r="H3954" s="46">
        <v>0.0</v>
      </c>
      <c r="I3954" s="46">
        <v>0.0</v>
      </c>
      <c r="J3954" s="3"/>
      <c r="K3954" s="56"/>
    </row>
    <row r="3955" ht="32.25" customHeight="1">
      <c r="A3955" s="55" t="s">
        <v>64</v>
      </c>
      <c r="B3955" s="46" t="s">
        <v>21945</v>
      </c>
      <c r="C3955" s="55" t="s">
        <v>21947</v>
      </c>
      <c r="D3955" s="46">
        <v>0.0</v>
      </c>
      <c r="E3955" s="46">
        <v>0.0</v>
      </c>
      <c r="F3955" s="46">
        <v>1.0</v>
      </c>
      <c r="G3955" s="46">
        <v>0.0</v>
      </c>
      <c r="H3955" s="46">
        <v>0.0</v>
      </c>
      <c r="I3955" s="46">
        <v>9.0</v>
      </c>
      <c r="J3955" s="3"/>
      <c r="K3955" s="56"/>
    </row>
    <row r="3956" ht="32.25" customHeight="1">
      <c r="A3956" s="55" t="s">
        <v>64</v>
      </c>
      <c r="B3956" s="46" t="s">
        <v>21945</v>
      </c>
      <c r="C3956" s="55" t="s">
        <v>21948</v>
      </c>
      <c r="D3956" s="46">
        <v>0.0</v>
      </c>
      <c r="E3956" s="46">
        <v>0.0</v>
      </c>
      <c r="F3956" s="46">
        <v>1.0</v>
      </c>
      <c r="G3956" s="46">
        <v>0.0</v>
      </c>
      <c r="H3956" s="46">
        <v>0.0</v>
      </c>
      <c r="I3956" s="46">
        <v>8.0</v>
      </c>
      <c r="J3956" s="3"/>
      <c r="K3956" s="56"/>
    </row>
    <row r="3957" ht="32.25" customHeight="1">
      <c r="A3957" s="55" t="s">
        <v>64</v>
      </c>
      <c r="B3957" s="46" t="s">
        <v>21945</v>
      </c>
      <c r="C3957" s="55" t="s">
        <v>21949</v>
      </c>
      <c r="D3957" s="46">
        <v>0.0</v>
      </c>
      <c r="E3957" s="46">
        <v>0.0</v>
      </c>
      <c r="F3957" s="46">
        <v>1.0</v>
      </c>
      <c r="G3957" s="46">
        <v>0.0</v>
      </c>
      <c r="H3957" s="46">
        <v>0.0</v>
      </c>
      <c r="I3957" s="46">
        <v>7.0</v>
      </c>
      <c r="J3957" s="3"/>
      <c r="K3957" s="56"/>
    </row>
    <row r="3958" ht="32.25" customHeight="1">
      <c r="A3958" s="55" t="s">
        <v>64</v>
      </c>
      <c r="B3958" s="46" t="s">
        <v>21945</v>
      </c>
      <c r="C3958" s="55" t="s">
        <v>21951</v>
      </c>
      <c r="D3958" s="46">
        <v>0.0</v>
      </c>
      <c r="E3958" s="46">
        <v>0.0</v>
      </c>
      <c r="F3958" s="46">
        <v>1.0</v>
      </c>
      <c r="G3958" s="46">
        <v>0.0</v>
      </c>
      <c r="H3958" s="46">
        <v>0.0</v>
      </c>
      <c r="I3958" s="46">
        <v>4.0</v>
      </c>
      <c r="J3958" s="3"/>
      <c r="K3958" s="56"/>
    </row>
    <row r="3959" ht="32.25" customHeight="1">
      <c r="A3959" s="55" t="s">
        <v>64</v>
      </c>
      <c r="B3959" s="46" t="s">
        <v>21945</v>
      </c>
      <c r="C3959" s="55" t="s">
        <v>21953</v>
      </c>
      <c r="D3959" s="46">
        <v>0.0</v>
      </c>
      <c r="E3959" s="46">
        <v>0.0</v>
      </c>
      <c r="F3959" s="46">
        <v>1.0</v>
      </c>
      <c r="G3959" s="46">
        <v>0.0</v>
      </c>
      <c r="H3959" s="46">
        <v>0.0</v>
      </c>
      <c r="I3959" s="46">
        <v>3.0</v>
      </c>
      <c r="J3959" s="3"/>
      <c r="K3959" s="56"/>
    </row>
    <row r="3960" ht="32.25" customHeight="1">
      <c r="A3960" s="55" t="s">
        <v>64</v>
      </c>
      <c r="B3960" s="46" t="s">
        <v>21945</v>
      </c>
      <c r="C3960" s="55" t="s">
        <v>21955</v>
      </c>
      <c r="D3960" s="46">
        <v>0.0</v>
      </c>
      <c r="E3960" s="46">
        <v>0.0</v>
      </c>
      <c r="F3960" s="46">
        <v>1.0</v>
      </c>
      <c r="G3960" s="46">
        <v>0.0</v>
      </c>
      <c r="H3960" s="46">
        <v>0.0</v>
      </c>
      <c r="I3960" s="46">
        <v>0.0</v>
      </c>
      <c r="J3960" s="3"/>
      <c r="K3960" s="56"/>
    </row>
    <row r="3961" ht="32.25" customHeight="1">
      <c r="A3961" s="55" t="s">
        <v>64</v>
      </c>
      <c r="B3961" s="46" t="s">
        <v>21945</v>
      </c>
      <c r="C3961" s="55" t="s">
        <v>21956</v>
      </c>
      <c r="D3961" s="46">
        <v>0.0</v>
      </c>
      <c r="E3961" s="46">
        <v>0.0</v>
      </c>
      <c r="F3961" s="46">
        <v>1.0</v>
      </c>
      <c r="G3961" s="46">
        <v>0.0</v>
      </c>
      <c r="H3961" s="46">
        <v>0.0</v>
      </c>
      <c r="I3961" s="46">
        <v>0.0</v>
      </c>
      <c r="J3961" s="3"/>
      <c r="K3961" s="56"/>
    </row>
    <row r="3962" ht="32.25" customHeight="1">
      <c r="A3962" s="55" t="s">
        <v>64</v>
      </c>
      <c r="B3962" s="46" t="s">
        <v>21945</v>
      </c>
      <c r="C3962" s="55" t="s">
        <v>21957</v>
      </c>
      <c r="D3962" s="46">
        <v>0.0</v>
      </c>
      <c r="E3962" s="46">
        <v>0.0</v>
      </c>
      <c r="F3962" s="46">
        <v>1.0</v>
      </c>
      <c r="G3962" s="46">
        <v>0.0</v>
      </c>
      <c r="H3962" s="46">
        <v>0.0</v>
      </c>
      <c r="I3962" s="46">
        <v>0.0</v>
      </c>
      <c r="J3962" s="3"/>
      <c r="K3962" s="56"/>
    </row>
    <row r="3963" ht="32.25" customHeight="1">
      <c r="A3963" s="55" t="s">
        <v>64</v>
      </c>
      <c r="B3963" s="46" t="s">
        <v>21959</v>
      </c>
      <c r="C3963" s="55" t="s">
        <v>21960</v>
      </c>
      <c r="D3963" s="46">
        <v>0.0</v>
      </c>
      <c r="E3963" s="46">
        <v>0.0</v>
      </c>
      <c r="F3963" s="46">
        <v>5.0</v>
      </c>
      <c r="G3963" s="46">
        <v>0.0</v>
      </c>
      <c r="H3963" s="46">
        <v>0.0</v>
      </c>
      <c r="I3963" s="46">
        <v>0.0</v>
      </c>
      <c r="J3963" s="3"/>
      <c r="K3963" s="56"/>
    </row>
    <row r="3964" ht="32.25" customHeight="1">
      <c r="A3964" s="55" t="s">
        <v>64</v>
      </c>
      <c r="B3964" s="46" t="s">
        <v>21959</v>
      </c>
      <c r="C3964" s="55" t="s">
        <v>21962</v>
      </c>
      <c r="D3964" s="46">
        <v>0.0</v>
      </c>
      <c r="E3964" s="46">
        <v>0.0</v>
      </c>
      <c r="F3964" s="46">
        <v>1.0</v>
      </c>
      <c r="G3964" s="46">
        <v>0.0</v>
      </c>
      <c r="H3964" s="46">
        <v>0.0</v>
      </c>
      <c r="I3964" s="46">
        <v>0.0</v>
      </c>
      <c r="J3964" s="3"/>
      <c r="K3964" s="56"/>
    </row>
    <row r="3965" ht="32.25" customHeight="1">
      <c r="A3965" s="55" t="s">
        <v>64</v>
      </c>
      <c r="B3965" s="46" t="s">
        <v>21959</v>
      </c>
      <c r="C3965" s="55" t="s">
        <v>21963</v>
      </c>
      <c r="D3965" s="46">
        <v>0.0</v>
      </c>
      <c r="E3965" s="46">
        <v>0.0</v>
      </c>
      <c r="F3965" s="46">
        <v>1.0</v>
      </c>
      <c r="G3965" s="46">
        <v>0.0</v>
      </c>
      <c r="H3965" s="46">
        <v>0.0</v>
      </c>
      <c r="I3965" s="46">
        <v>0.0</v>
      </c>
      <c r="J3965" s="3"/>
      <c r="K3965" s="56"/>
    </row>
    <row r="3966" ht="32.25" customHeight="1">
      <c r="A3966" s="55" t="s">
        <v>64</v>
      </c>
      <c r="B3966" s="46" t="s">
        <v>21964</v>
      </c>
      <c r="C3966" s="55" t="s">
        <v>21965</v>
      </c>
      <c r="D3966" s="46">
        <v>0.0</v>
      </c>
      <c r="E3966" s="46">
        <v>0.0</v>
      </c>
      <c r="F3966" s="46">
        <v>5.0</v>
      </c>
      <c r="G3966" s="46">
        <v>0.0</v>
      </c>
      <c r="H3966" s="46">
        <v>0.0</v>
      </c>
      <c r="I3966" s="46">
        <v>20.0</v>
      </c>
      <c r="J3966" s="3"/>
      <c r="K3966" s="56"/>
    </row>
    <row r="3967" ht="32.25" customHeight="1">
      <c r="A3967" s="55" t="s">
        <v>64</v>
      </c>
      <c r="B3967" s="46" t="s">
        <v>21964</v>
      </c>
      <c r="C3967" s="55" t="s">
        <v>21967</v>
      </c>
      <c r="D3967" s="46">
        <v>0.0</v>
      </c>
      <c r="E3967" s="46">
        <v>0.0</v>
      </c>
      <c r="F3967" s="46">
        <v>19.0</v>
      </c>
      <c r="G3967" s="46">
        <v>0.0</v>
      </c>
      <c r="H3967" s="46">
        <v>0.0</v>
      </c>
      <c r="I3967" s="46">
        <v>0.0</v>
      </c>
      <c r="J3967" s="3"/>
      <c r="K3967" s="56"/>
    </row>
    <row r="3968" ht="32.25" customHeight="1">
      <c r="A3968" s="55" t="s">
        <v>64</v>
      </c>
      <c r="B3968" s="46" t="s">
        <v>21964</v>
      </c>
      <c r="C3968" s="55" t="s">
        <v>21969</v>
      </c>
      <c r="D3968" s="46">
        <v>0.0</v>
      </c>
      <c r="E3968" s="46">
        <v>0.0</v>
      </c>
      <c r="F3968" s="46">
        <v>4.0</v>
      </c>
      <c r="G3968" s="46">
        <v>0.0</v>
      </c>
      <c r="H3968" s="46">
        <v>0.0</v>
      </c>
      <c r="I3968" s="46">
        <v>13.0</v>
      </c>
      <c r="J3968" s="3"/>
      <c r="K3968" s="56"/>
    </row>
    <row r="3969" ht="32.25" customHeight="1">
      <c r="A3969" s="55" t="s">
        <v>64</v>
      </c>
      <c r="B3969" s="46" t="s">
        <v>21964</v>
      </c>
      <c r="C3969" s="55" t="s">
        <v>21970</v>
      </c>
      <c r="D3969" s="46">
        <v>0.0</v>
      </c>
      <c r="E3969" s="46">
        <v>0.0</v>
      </c>
      <c r="F3969" s="46">
        <v>4.0</v>
      </c>
      <c r="G3969" s="46">
        <v>0.0</v>
      </c>
      <c r="H3969" s="46">
        <v>0.0</v>
      </c>
      <c r="I3969" s="46">
        <v>11.0</v>
      </c>
      <c r="J3969" s="3"/>
      <c r="K3969" s="56"/>
    </row>
    <row r="3970" ht="32.25" customHeight="1">
      <c r="A3970" s="55" t="s">
        <v>64</v>
      </c>
      <c r="B3970" s="46" t="s">
        <v>21964</v>
      </c>
      <c r="C3970" s="55" t="s">
        <v>21971</v>
      </c>
      <c r="D3970" s="46">
        <v>0.0</v>
      </c>
      <c r="E3970" s="46">
        <v>0.0</v>
      </c>
      <c r="F3970" s="46">
        <v>8.0</v>
      </c>
      <c r="G3970" s="46">
        <v>0.0</v>
      </c>
      <c r="H3970" s="46">
        <v>0.0</v>
      </c>
      <c r="I3970" s="46">
        <v>6.0</v>
      </c>
      <c r="J3970" s="3"/>
      <c r="K3970" s="56"/>
    </row>
    <row r="3971" ht="32.25" customHeight="1">
      <c r="A3971" s="55" t="s">
        <v>64</v>
      </c>
      <c r="B3971" s="46" t="s">
        <v>21964</v>
      </c>
      <c r="C3971" s="55" t="s">
        <v>21973</v>
      </c>
      <c r="D3971" s="46">
        <v>0.0</v>
      </c>
      <c r="E3971" s="46">
        <v>0.0</v>
      </c>
      <c r="F3971" s="46">
        <v>3.0</v>
      </c>
      <c r="G3971" s="46">
        <v>0.0</v>
      </c>
      <c r="H3971" s="46">
        <v>0.0</v>
      </c>
      <c r="I3971" s="46">
        <v>0.0</v>
      </c>
      <c r="J3971" s="3"/>
      <c r="K3971" s="56"/>
    </row>
    <row r="3972" ht="32.25" customHeight="1">
      <c r="A3972" s="55" t="s">
        <v>64</v>
      </c>
      <c r="B3972" s="46" t="s">
        <v>21964</v>
      </c>
      <c r="C3972" s="55" t="s">
        <v>21975</v>
      </c>
      <c r="D3972" s="46">
        <v>0.0</v>
      </c>
      <c r="E3972" s="46">
        <v>0.0</v>
      </c>
      <c r="F3972" s="46">
        <v>2.0</v>
      </c>
      <c r="G3972" s="46">
        <v>0.0</v>
      </c>
      <c r="H3972" s="46">
        <v>0.0</v>
      </c>
      <c r="I3972" s="46">
        <v>0.0</v>
      </c>
      <c r="J3972" s="3"/>
      <c r="K3972" s="56"/>
    </row>
    <row r="3973" ht="32.25" customHeight="1">
      <c r="A3973" s="55" t="s">
        <v>64</v>
      </c>
      <c r="B3973" s="46" t="s">
        <v>21964</v>
      </c>
      <c r="C3973" s="55" t="s">
        <v>21977</v>
      </c>
      <c r="D3973" s="46">
        <v>0.0</v>
      </c>
      <c r="E3973" s="46">
        <v>0.0</v>
      </c>
      <c r="F3973" s="46">
        <v>2.0</v>
      </c>
      <c r="G3973" s="46">
        <v>0.0</v>
      </c>
      <c r="H3973" s="46">
        <v>0.0</v>
      </c>
      <c r="I3973" s="46">
        <v>0.0</v>
      </c>
      <c r="J3973" s="3"/>
      <c r="K3973" s="56"/>
    </row>
    <row r="3974" ht="32.25" customHeight="1">
      <c r="A3974" s="55" t="s">
        <v>64</v>
      </c>
      <c r="B3974" s="46" t="s">
        <v>21964</v>
      </c>
      <c r="C3974" s="55" t="s">
        <v>21978</v>
      </c>
      <c r="D3974" s="46">
        <v>0.0</v>
      </c>
      <c r="E3974" s="46">
        <v>0.0</v>
      </c>
      <c r="F3974" s="46">
        <v>2.0</v>
      </c>
      <c r="G3974" s="46">
        <v>0.0</v>
      </c>
      <c r="H3974" s="46">
        <v>0.0</v>
      </c>
      <c r="I3974" s="46">
        <v>0.0</v>
      </c>
      <c r="J3974" s="3"/>
      <c r="K3974" s="56"/>
    </row>
    <row r="3975" ht="32.25" customHeight="1">
      <c r="A3975" s="55" t="s">
        <v>64</v>
      </c>
      <c r="B3975" s="46" t="s">
        <v>21964</v>
      </c>
      <c r="C3975" s="55" t="s">
        <v>21979</v>
      </c>
      <c r="D3975" s="46">
        <v>0.0</v>
      </c>
      <c r="E3975" s="46">
        <v>0.0</v>
      </c>
      <c r="F3975" s="46">
        <v>1.0</v>
      </c>
      <c r="G3975" s="46">
        <v>0.0</v>
      </c>
      <c r="H3975" s="46">
        <v>0.0</v>
      </c>
      <c r="I3975" s="46">
        <v>0.0</v>
      </c>
      <c r="J3975" s="3"/>
      <c r="K3975" s="56"/>
    </row>
    <row r="3976" ht="32.25" customHeight="1">
      <c r="A3976" s="55" t="s">
        <v>64</v>
      </c>
      <c r="B3976" s="46" t="s">
        <v>21982</v>
      </c>
      <c r="C3976" s="55" t="s">
        <v>21983</v>
      </c>
      <c r="D3976" s="46">
        <v>0.0</v>
      </c>
      <c r="E3976" s="46">
        <v>1.0</v>
      </c>
      <c r="F3976" s="46">
        <v>1.0</v>
      </c>
      <c r="G3976" s="46">
        <v>0.0</v>
      </c>
      <c r="H3976" s="46">
        <v>0.0</v>
      </c>
      <c r="I3976" s="46">
        <v>0.0</v>
      </c>
      <c r="J3976" s="3"/>
      <c r="K3976" s="56"/>
    </row>
    <row r="3977" ht="32.25" customHeight="1">
      <c r="A3977" s="55" t="s">
        <v>64</v>
      </c>
      <c r="B3977" s="46" t="s">
        <v>21982</v>
      </c>
      <c r="C3977" s="55" t="s">
        <v>21985</v>
      </c>
      <c r="D3977" s="46">
        <v>0.0</v>
      </c>
      <c r="E3977" s="46">
        <v>0.0</v>
      </c>
      <c r="F3977" s="46">
        <v>1.0</v>
      </c>
      <c r="G3977" s="46">
        <v>0.0</v>
      </c>
      <c r="H3977" s="46">
        <v>0.0</v>
      </c>
      <c r="I3977" s="46">
        <v>0.0</v>
      </c>
      <c r="J3977" s="3"/>
      <c r="K3977" s="56"/>
    </row>
    <row r="3978" ht="32.25" customHeight="1">
      <c r="A3978" s="55" t="s">
        <v>64</v>
      </c>
      <c r="B3978" s="46" t="s">
        <v>21982</v>
      </c>
      <c r="C3978" s="55" t="s">
        <v>21986</v>
      </c>
      <c r="D3978" s="46">
        <v>0.0</v>
      </c>
      <c r="E3978" s="46">
        <v>0.0</v>
      </c>
      <c r="F3978" s="46">
        <v>1.0</v>
      </c>
      <c r="G3978" s="46">
        <v>0.0</v>
      </c>
      <c r="H3978" s="46">
        <v>0.0</v>
      </c>
      <c r="I3978" s="46">
        <v>0.0</v>
      </c>
      <c r="J3978" s="3"/>
      <c r="K3978" s="56"/>
    </row>
    <row r="3979" ht="32.25" customHeight="1">
      <c r="A3979" s="55" t="s">
        <v>64</v>
      </c>
      <c r="B3979" s="46" t="s">
        <v>21982</v>
      </c>
      <c r="C3979" s="55" t="s">
        <v>21987</v>
      </c>
      <c r="D3979" s="46">
        <v>0.0</v>
      </c>
      <c r="E3979" s="46">
        <v>0.0</v>
      </c>
      <c r="F3979" s="46">
        <v>1.0</v>
      </c>
      <c r="G3979" s="46">
        <v>0.0</v>
      </c>
      <c r="H3979" s="46">
        <v>0.0</v>
      </c>
      <c r="I3979" s="46">
        <v>0.0</v>
      </c>
      <c r="J3979" s="3"/>
      <c r="K3979" s="56"/>
    </row>
    <row r="3980" ht="32.25" customHeight="1">
      <c r="A3980" s="55" t="s">
        <v>64</v>
      </c>
      <c r="B3980" s="46" t="s">
        <v>21982</v>
      </c>
      <c r="C3980" s="55" t="s">
        <v>21990</v>
      </c>
      <c r="D3980" s="46">
        <v>0.0</v>
      </c>
      <c r="E3980" s="46">
        <v>0.0</v>
      </c>
      <c r="F3980" s="46">
        <v>1.0</v>
      </c>
      <c r="G3980" s="46">
        <v>0.0</v>
      </c>
      <c r="H3980" s="46">
        <v>0.0</v>
      </c>
      <c r="I3980" s="46">
        <v>0.0</v>
      </c>
      <c r="J3980" s="3"/>
      <c r="K3980" s="56"/>
    </row>
    <row r="3981" ht="32.25" customHeight="1">
      <c r="A3981" s="55" t="s">
        <v>64</v>
      </c>
      <c r="B3981" s="46" t="s">
        <v>21992</v>
      </c>
      <c r="C3981" s="55" t="s">
        <v>21993</v>
      </c>
      <c r="D3981" s="46">
        <v>0.0</v>
      </c>
      <c r="E3981" s="46">
        <v>0.0</v>
      </c>
      <c r="F3981" s="46">
        <v>6.0</v>
      </c>
      <c r="G3981" s="46">
        <v>0.0</v>
      </c>
      <c r="H3981" s="46">
        <v>0.0</v>
      </c>
      <c r="I3981" s="46">
        <v>1.0</v>
      </c>
      <c r="J3981" s="3"/>
      <c r="K3981" s="56"/>
    </row>
    <row r="3982" ht="32.25" customHeight="1">
      <c r="A3982" s="55" t="s">
        <v>64</v>
      </c>
      <c r="B3982" s="46" t="s">
        <v>21992</v>
      </c>
      <c r="C3982" s="55" t="s">
        <v>21994</v>
      </c>
      <c r="D3982" s="46">
        <v>0.0</v>
      </c>
      <c r="E3982" s="46">
        <v>0.0</v>
      </c>
      <c r="F3982" s="46">
        <v>3.0</v>
      </c>
      <c r="G3982" s="46">
        <v>0.0</v>
      </c>
      <c r="H3982" s="46">
        <v>0.0</v>
      </c>
      <c r="I3982" s="46">
        <v>0.0</v>
      </c>
      <c r="J3982" s="3"/>
      <c r="K3982" s="56"/>
    </row>
    <row r="3983" ht="32.25" customHeight="1">
      <c r="A3983" s="55" t="s">
        <v>64</v>
      </c>
      <c r="B3983" s="46" t="s">
        <v>21992</v>
      </c>
      <c r="C3983" s="55" t="s">
        <v>21995</v>
      </c>
      <c r="D3983" s="46">
        <v>0.0</v>
      </c>
      <c r="E3983" s="46">
        <v>0.0</v>
      </c>
      <c r="F3983" s="46">
        <v>2.0</v>
      </c>
      <c r="G3983" s="46">
        <v>0.0</v>
      </c>
      <c r="H3983" s="46">
        <v>0.0</v>
      </c>
      <c r="I3983" s="46">
        <v>0.0</v>
      </c>
      <c r="J3983" s="3"/>
      <c r="K3983" s="56"/>
    </row>
    <row r="3984" ht="32.25" customHeight="1">
      <c r="A3984" s="55" t="s">
        <v>64</v>
      </c>
      <c r="B3984" s="46" t="s">
        <v>21992</v>
      </c>
      <c r="C3984" s="55" t="s">
        <v>21998</v>
      </c>
      <c r="D3984" s="46">
        <v>0.0</v>
      </c>
      <c r="E3984" s="46">
        <v>0.0</v>
      </c>
      <c r="F3984" s="46">
        <v>1.0</v>
      </c>
      <c r="G3984" s="46">
        <v>0.0</v>
      </c>
      <c r="H3984" s="46">
        <v>0.0</v>
      </c>
      <c r="I3984" s="46">
        <v>0.0</v>
      </c>
      <c r="J3984" s="3"/>
      <c r="K3984" s="56"/>
    </row>
    <row r="3985" ht="32.25" customHeight="1">
      <c r="A3985" s="55" t="s">
        <v>64</v>
      </c>
      <c r="B3985" s="46" t="s">
        <v>21992</v>
      </c>
      <c r="C3985" s="55" t="s">
        <v>22000</v>
      </c>
      <c r="D3985" s="46">
        <v>0.0</v>
      </c>
      <c r="E3985" s="46">
        <v>0.0</v>
      </c>
      <c r="F3985" s="46">
        <v>1.0</v>
      </c>
      <c r="G3985" s="46">
        <v>0.0</v>
      </c>
      <c r="H3985" s="46">
        <v>0.0</v>
      </c>
      <c r="I3985" s="46">
        <v>0.0</v>
      </c>
      <c r="J3985" s="3"/>
      <c r="K3985" s="56"/>
    </row>
    <row r="3986" ht="32.25" customHeight="1">
      <c r="A3986" s="55" t="s">
        <v>64</v>
      </c>
      <c r="B3986" s="46" t="s">
        <v>22001</v>
      </c>
      <c r="C3986" s="55" t="s">
        <v>22002</v>
      </c>
      <c r="D3986" s="46">
        <v>0.0</v>
      </c>
      <c r="E3986" s="46">
        <v>1.0</v>
      </c>
      <c r="F3986" s="46">
        <v>3.0</v>
      </c>
      <c r="G3986" s="46">
        <v>0.0</v>
      </c>
      <c r="H3986" s="46">
        <v>0.0</v>
      </c>
      <c r="I3986" s="46">
        <v>0.0</v>
      </c>
      <c r="J3986" s="3"/>
      <c r="K3986" s="56"/>
    </row>
    <row r="3987" ht="32.25" customHeight="1">
      <c r="A3987" s="55" t="s">
        <v>64</v>
      </c>
      <c r="B3987" s="46" t="s">
        <v>22001</v>
      </c>
      <c r="C3987" s="55" t="s">
        <v>22003</v>
      </c>
      <c r="D3987" s="46">
        <v>0.0</v>
      </c>
      <c r="E3987" s="46">
        <v>0.0</v>
      </c>
      <c r="F3987" s="46">
        <v>2.0</v>
      </c>
      <c r="G3987" s="46">
        <v>0.0</v>
      </c>
      <c r="H3987" s="46">
        <v>0.0</v>
      </c>
      <c r="I3987" s="46">
        <v>0.0</v>
      </c>
      <c r="J3987" s="3"/>
      <c r="K3987" s="56"/>
    </row>
    <row r="3988" ht="32.25" customHeight="1">
      <c r="A3988" s="55" t="s">
        <v>64</v>
      </c>
      <c r="B3988" s="46" t="s">
        <v>22001</v>
      </c>
      <c r="C3988" s="55" t="s">
        <v>22005</v>
      </c>
      <c r="D3988" s="46">
        <v>0.0</v>
      </c>
      <c r="E3988" s="46">
        <v>0.0</v>
      </c>
      <c r="F3988" s="46">
        <v>1.0</v>
      </c>
      <c r="G3988" s="46">
        <v>0.0</v>
      </c>
      <c r="H3988" s="46">
        <v>0.0</v>
      </c>
      <c r="I3988" s="46">
        <v>0.0</v>
      </c>
      <c r="J3988" s="3"/>
      <c r="K3988" s="56"/>
    </row>
    <row r="3989" ht="32.25" customHeight="1">
      <c r="A3989" s="55" t="s">
        <v>64</v>
      </c>
      <c r="B3989" s="46" t="s">
        <v>22001</v>
      </c>
      <c r="C3989" s="55" t="s">
        <v>22007</v>
      </c>
      <c r="D3989" s="46">
        <v>0.0</v>
      </c>
      <c r="E3989" s="46">
        <v>0.0</v>
      </c>
      <c r="F3989" s="46">
        <v>1.0</v>
      </c>
      <c r="G3989" s="46">
        <v>0.0</v>
      </c>
      <c r="H3989" s="46">
        <v>0.0</v>
      </c>
      <c r="I3989" s="46">
        <v>0.0</v>
      </c>
      <c r="J3989" s="3"/>
      <c r="K3989" s="56"/>
    </row>
    <row r="3990" ht="32.25" customHeight="1">
      <c r="A3990" s="55" t="s">
        <v>64</v>
      </c>
      <c r="B3990" s="46" t="s">
        <v>22001</v>
      </c>
      <c r="C3990" s="55" t="s">
        <v>22008</v>
      </c>
      <c r="D3990" s="46">
        <v>0.0</v>
      </c>
      <c r="E3990" s="46">
        <v>0.0</v>
      </c>
      <c r="F3990" s="46">
        <v>1.0</v>
      </c>
      <c r="G3990" s="46">
        <v>0.0</v>
      </c>
      <c r="H3990" s="46">
        <v>0.0</v>
      </c>
      <c r="I3990" s="46">
        <v>0.0</v>
      </c>
      <c r="J3990" s="3"/>
      <c r="K3990" s="56"/>
    </row>
    <row r="3991" ht="32.25" customHeight="1">
      <c r="A3991" s="55" t="s">
        <v>64</v>
      </c>
      <c r="B3991" s="46" t="s">
        <v>22009</v>
      </c>
      <c r="C3991" s="55" t="s">
        <v>22010</v>
      </c>
      <c r="D3991" s="46">
        <v>0.0</v>
      </c>
      <c r="E3991" s="46">
        <v>18.0</v>
      </c>
      <c r="F3991" s="46">
        <v>0.0</v>
      </c>
      <c r="G3991" s="46">
        <v>0.0</v>
      </c>
      <c r="H3991" s="46">
        <v>0.0</v>
      </c>
      <c r="I3991" s="46">
        <v>1.0</v>
      </c>
      <c r="J3991" s="3"/>
      <c r="K3991" s="56"/>
    </row>
    <row r="3992" ht="32.25" customHeight="1">
      <c r="A3992" s="55" t="s">
        <v>64</v>
      </c>
      <c r="B3992" s="46" t="s">
        <v>22009</v>
      </c>
      <c r="C3992" s="55" t="s">
        <v>22011</v>
      </c>
      <c r="D3992" s="46">
        <v>0.0</v>
      </c>
      <c r="E3992" s="46">
        <v>18.0</v>
      </c>
      <c r="F3992" s="46">
        <v>0.0</v>
      </c>
      <c r="G3992" s="46">
        <v>0.0</v>
      </c>
      <c r="H3992" s="46">
        <v>0.0</v>
      </c>
      <c r="I3992" s="46">
        <v>0.0</v>
      </c>
      <c r="J3992" s="3"/>
      <c r="K3992" s="56"/>
    </row>
    <row r="3993" ht="32.25" customHeight="1">
      <c r="A3993" s="55" t="s">
        <v>64</v>
      </c>
      <c r="B3993" s="46" t="s">
        <v>22009</v>
      </c>
      <c r="C3993" s="55" t="s">
        <v>22012</v>
      </c>
      <c r="D3993" s="46">
        <v>0.0</v>
      </c>
      <c r="E3993" s="46">
        <v>18.0</v>
      </c>
      <c r="F3993" s="46">
        <v>0.0</v>
      </c>
      <c r="G3993" s="46">
        <v>0.0</v>
      </c>
      <c r="H3993" s="46">
        <v>0.0</v>
      </c>
      <c r="I3993" s="46">
        <v>0.0</v>
      </c>
      <c r="J3993" s="3"/>
      <c r="K3993" s="56"/>
    </row>
    <row r="3994" ht="32.25" customHeight="1">
      <c r="A3994" s="55" t="s">
        <v>64</v>
      </c>
      <c r="B3994" s="46" t="s">
        <v>22009</v>
      </c>
      <c r="C3994" s="55" t="s">
        <v>22014</v>
      </c>
      <c r="D3994" s="46">
        <v>0.0</v>
      </c>
      <c r="E3994" s="46">
        <v>11.0</v>
      </c>
      <c r="F3994" s="46">
        <v>0.0</v>
      </c>
      <c r="G3994" s="46">
        <v>0.0</v>
      </c>
      <c r="H3994" s="46">
        <v>0.0</v>
      </c>
      <c r="I3994" s="46">
        <v>0.0</v>
      </c>
      <c r="J3994" s="3"/>
      <c r="K3994" s="56"/>
    </row>
    <row r="3995" ht="32.25" customHeight="1">
      <c r="A3995" s="55" t="s">
        <v>64</v>
      </c>
      <c r="B3995" s="46" t="s">
        <v>22009</v>
      </c>
      <c r="C3995" s="55" t="s">
        <v>22015</v>
      </c>
      <c r="D3995" s="46">
        <v>0.0</v>
      </c>
      <c r="E3995" s="46">
        <v>0.0</v>
      </c>
      <c r="F3995" s="46">
        <v>0.0</v>
      </c>
      <c r="G3995" s="46">
        <v>0.0</v>
      </c>
      <c r="H3995" s="46">
        <v>0.0</v>
      </c>
      <c r="I3995" s="46">
        <v>1.0</v>
      </c>
      <c r="J3995" s="3"/>
      <c r="K3995" s="56"/>
    </row>
    <row r="3996" ht="32.25" customHeight="1">
      <c r="A3996" s="55" t="s">
        <v>64</v>
      </c>
      <c r="B3996" s="46" t="s">
        <v>22016</v>
      </c>
      <c r="C3996" s="55" t="s">
        <v>22018</v>
      </c>
      <c r="D3996" s="46">
        <v>0.0</v>
      </c>
      <c r="E3996" s="46">
        <v>16.0</v>
      </c>
      <c r="F3996" s="46">
        <v>0.0</v>
      </c>
      <c r="G3996" s="46">
        <v>0.0</v>
      </c>
      <c r="H3996" s="46">
        <v>0.0</v>
      </c>
      <c r="I3996" s="46">
        <v>0.0</v>
      </c>
      <c r="J3996" s="3"/>
      <c r="K3996" s="56"/>
    </row>
    <row r="3997" ht="32.25" customHeight="1">
      <c r="A3997" s="55" t="s">
        <v>64</v>
      </c>
      <c r="B3997" s="46" t="s">
        <v>22016</v>
      </c>
      <c r="C3997" s="55" t="s">
        <v>22020</v>
      </c>
      <c r="D3997" s="46">
        <v>0.0</v>
      </c>
      <c r="E3997" s="46">
        <v>16.0</v>
      </c>
      <c r="F3997" s="46">
        <v>0.0</v>
      </c>
      <c r="G3997" s="46">
        <v>0.0</v>
      </c>
      <c r="H3997" s="46">
        <v>0.0</v>
      </c>
      <c r="I3997" s="46">
        <v>0.0</v>
      </c>
      <c r="J3997" s="3"/>
      <c r="K3997" s="56"/>
    </row>
    <row r="3998" ht="32.25" customHeight="1">
      <c r="A3998" s="55" t="s">
        <v>64</v>
      </c>
      <c r="B3998" s="46" t="s">
        <v>22016</v>
      </c>
      <c r="C3998" s="55" t="s">
        <v>22022</v>
      </c>
      <c r="D3998" s="46">
        <v>0.0</v>
      </c>
      <c r="E3998" s="46">
        <v>15.0</v>
      </c>
      <c r="F3998" s="46">
        <v>0.0</v>
      </c>
      <c r="G3998" s="46">
        <v>0.0</v>
      </c>
      <c r="H3998" s="46">
        <v>0.0</v>
      </c>
      <c r="I3998" s="46">
        <v>0.0</v>
      </c>
      <c r="J3998" s="3"/>
      <c r="K3998" s="56"/>
    </row>
    <row r="3999" ht="32.25" customHeight="1">
      <c r="A3999" s="55" t="s">
        <v>64</v>
      </c>
      <c r="B3999" s="46" t="s">
        <v>22016</v>
      </c>
      <c r="C3999" s="55" t="s">
        <v>22023</v>
      </c>
      <c r="D3999" s="46">
        <v>0.0</v>
      </c>
      <c r="E3999" s="46">
        <v>15.0</v>
      </c>
      <c r="F3999" s="46">
        <v>0.0</v>
      </c>
      <c r="G3999" s="46">
        <v>0.0</v>
      </c>
      <c r="H3999" s="46">
        <v>0.0</v>
      </c>
      <c r="I3999" s="46">
        <v>0.0</v>
      </c>
      <c r="J3999" s="3"/>
      <c r="K3999" s="56"/>
    </row>
    <row r="4000" ht="32.25" customHeight="1">
      <c r="A4000" s="55" t="s">
        <v>64</v>
      </c>
      <c r="B4000" s="46" t="s">
        <v>22016</v>
      </c>
      <c r="C4000" s="55" t="s">
        <v>22024</v>
      </c>
      <c r="D4000" s="46">
        <v>0.0</v>
      </c>
      <c r="E4000" s="46">
        <v>15.0</v>
      </c>
      <c r="F4000" s="46">
        <v>0.0</v>
      </c>
      <c r="G4000" s="46">
        <v>0.0</v>
      </c>
      <c r="H4000" s="46">
        <v>0.0</v>
      </c>
      <c r="I4000" s="46">
        <v>0.0</v>
      </c>
      <c r="J4000" s="3"/>
      <c r="K4000" s="56"/>
    </row>
    <row r="4001" ht="32.25" customHeight="1">
      <c r="A4001" s="55" t="s">
        <v>64</v>
      </c>
      <c r="B4001" s="46" t="s">
        <v>22016</v>
      </c>
      <c r="C4001" s="55" t="s">
        <v>22026</v>
      </c>
      <c r="D4001" s="46">
        <v>0.0</v>
      </c>
      <c r="E4001" s="46">
        <v>14.0</v>
      </c>
      <c r="F4001" s="46">
        <v>0.0</v>
      </c>
      <c r="G4001" s="46">
        <v>0.0</v>
      </c>
      <c r="H4001" s="46">
        <v>0.0</v>
      </c>
      <c r="I4001" s="46">
        <v>0.0</v>
      </c>
      <c r="J4001" s="3"/>
      <c r="K4001" s="56"/>
    </row>
    <row r="4002" ht="32.25" customHeight="1">
      <c r="A4002" s="55" t="s">
        <v>64</v>
      </c>
      <c r="B4002" s="46" t="s">
        <v>22016</v>
      </c>
      <c r="C4002" s="55" t="s">
        <v>22028</v>
      </c>
      <c r="D4002" s="46">
        <v>0.0</v>
      </c>
      <c r="E4002" s="46">
        <v>11.0</v>
      </c>
      <c r="F4002" s="46">
        <v>0.0</v>
      </c>
      <c r="G4002" s="46">
        <v>0.0</v>
      </c>
      <c r="H4002" s="46">
        <v>0.0</v>
      </c>
      <c r="I4002" s="46">
        <v>0.0</v>
      </c>
      <c r="J4002" s="3"/>
      <c r="K4002" s="56"/>
    </row>
    <row r="4003" ht="32.25" customHeight="1">
      <c r="A4003" s="55" t="s">
        <v>64</v>
      </c>
      <c r="B4003" s="46" t="s">
        <v>22016</v>
      </c>
      <c r="C4003" s="55" t="s">
        <v>22030</v>
      </c>
      <c r="D4003" s="46">
        <v>0.0</v>
      </c>
      <c r="E4003" s="46">
        <v>9.0</v>
      </c>
      <c r="F4003" s="46">
        <v>0.0</v>
      </c>
      <c r="G4003" s="46">
        <v>0.0</v>
      </c>
      <c r="H4003" s="46">
        <v>0.0</v>
      </c>
      <c r="I4003" s="46">
        <v>0.0</v>
      </c>
      <c r="J4003" s="3"/>
      <c r="K4003" s="56"/>
    </row>
    <row r="4004" ht="32.25" customHeight="1">
      <c r="A4004" s="55" t="s">
        <v>64</v>
      </c>
      <c r="B4004" s="46" t="s">
        <v>22016</v>
      </c>
      <c r="C4004" s="55" t="s">
        <v>22031</v>
      </c>
      <c r="D4004" s="46">
        <v>0.0</v>
      </c>
      <c r="E4004" s="46">
        <v>8.0</v>
      </c>
      <c r="F4004" s="46">
        <v>0.0</v>
      </c>
      <c r="G4004" s="46">
        <v>0.0</v>
      </c>
      <c r="H4004" s="46">
        <v>0.0</v>
      </c>
      <c r="I4004" s="46">
        <v>0.0</v>
      </c>
      <c r="J4004" s="3"/>
      <c r="K4004" s="56"/>
    </row>
    <row r="4005" ht="32.25" customHeight="1">
      <c r="A4005" s="55" t="s">
        <v>64</v>
      </c>
      <c r="B4005" s="46" t="s">
        <v>22016</v>
      </c>
      <c r="C4005" s="55" t="s">
        <v>22032</v>
      </c>
      <c r="D4005" s="46">
        <v>0.0</v>
      </c>
      <c r="E4005" s="46">
        <v>7.0</v>
      </c>
      <c r="F4005" s="46">
        <v>0.0</v>
      </c>
      <c r="G4005" s="46">
        <v>0.0</v>
      </c>
      <c r="H4005" s="46">
        <v>0.0</v>
      </c>
      <c r="I4005" s="46">
        <v>0.0</v>
      </c>
      <c r="J4005" s="3"/>
      <c r="K4005" s="56"/>
    </row>
    <row r="4006" ht="32.25" customHeight="1">
      <c r="A4006" s="55" t="s">
        <v>64</v>
      </c>
      <c r="B4006" s="46" t="s">
        <v>22016</v>
      </c>
      <c r="C4006" s="55" t="s">
        <v>22035</v>
      </c>
      <c r="D4006" s="46">
        <v>0.0</v>
      </c>
      <c r="E4006" s="46">
        <v>0.0</v>
      </c>
      <c r="F4006" s="46">
        <v>1.0</v>
      </c>
      <c r="G4006" s="46">
        <v>0.0</v>
      </c>
      <c r="H4006" s="46">
        <v>0.0</v>
      </c>
      <c r="I4006" s="46">
        <v>0.0</v>
      </c>
      <c r="J4006" s="3"/>
      <c r="K4006" s="56"/>
    </row>
    <row r="4007" ht="32.25" customHeight="1">
      <c r="A4007" s="55" t="s">
        <v>64</v>
      </c>
      <c r="B4007" s="46" t="s">
        <v>22016</v>
      </c>
      <c r="C4007" s="55" t="s">
        <v>22037</v>
      </c>
      <c r="D4007" s="46">
        <v>0.0</v>
      </c>
      <c r="E4007" s="46">
        <v>0.0</v>
      </c>
      <c r="F4007" s="46">
        <v>1.0</v>
      </c>
      <c r="G4007" s="46">
        <v>0.0</v>
      </c>
      <c r="H4007" s="46">
        <v>0.0</v>
      </c>
      <c r="I4007" s="46">
        <v>0.0</v>
      </c>
      <c r="J4007" s="3"/>
      <c r="K4007" s="56"/>
    </row>
    <row r="4008" ht="32.25" customHeight="1">
      <c r="A4008" s="55" t="s">
        <v>64</v>
      </c>
      <c r="B4008" s="46" t="s">
        <v>22016</v>
      </c>
      <c r="C4008" s="55" t="s">
        <v>22038</v>
      </c>
      <c r="D4008" s="46">
        <v>0.0</v>
      </c>
      <c r="E4008" s="46">
        <v>0.0</v>
      </c>
      <c r="F4008" s="46">
        <v>1.0</v>
      </c>
      <c r="G4008" s="46">
        <v>0.0</v>
      </c>
      <c r="H4008" s="46">
        <v>0.0</v>
      </c>
      <c r="I4008" s="46">
        <v>0.0</v>
      </c>
      <c r="J4008" s="3"/>
      <c r="K4008" s="56"/>
    </row>
    <row r="4009" ht="32.25" customHeight="1">
      <c r="A4009" s="55" t="s">
        <v>64</v>
      </c>
      <c r="B4009" s="46" t="s">
        <v>22016</v>
      </c>
      <c r="C4009" s="55" t="s">
        <v>22039</v>
      </c>
      <c r="D4009" s="46">
        <v>0.0</v>
      </c>
      <c r="E4009" s="46">
        <v>0.0</v>
      </c>
      <c r="F4009" s="46">
        <v>1.0</v>
      </c>
      <c r="G4009" s="46">
        <v>0.0</v>
      </c>
      <c r="H4009" s="46">
        <v>0.0</v>
      </c>
      <c r="I4009" s="46">
        <v>0.0</v>
      </c>
      <c r="J4009" s="3"/>
      <c r="K4009" s="56"/>
    </row>
    <row r="4010" ht="32.25" customHeight="1">
      <c r="A4010" s="55" t="s">
        <v>64</v>
      </c>
      <c r="B4010" s="46" t="s">
        <v>22016</v>
      </c>
      <c r="C4010" s="55" t="s">
        <v>22042</v>
      </c>
      <c r="D4010" s="46">
        <v>0.0</v>
      </c>
      <c r="E4010" s="46">
        <v>0.0</v>
      </c>
      <c r="F4010" s="46">
        <v>1.0</v>
      </c>
      <c r="G4010" s="46">
        <v>0.0</v>
      </c>
      <c r="H4010" s="46">
        <v>0.0</v>
      </c>
      <c r="I4010" s="46">
        <v>0.0</v>
      </c>
      <c r="J4010" s="3"/>
      <c r="K4010" s="56"/>
    </row>
    <row r="4011" ht="32.25" customHeight="1">
      <c r="A4011" s="55" t="s">
        <v>64</v>
      </c>
      <c r="B4011" s="46" t="s">
        <v>22016</v>
      </c>
      <c r="C4011" s="55" t="s">
        <v>22044</v>
      </c>
      <c r="D4011" s="46">
        <v>0.0</v>
      </c>
      <c r="E4011" s="46">
        <v>0.0</v>
      </c>
      <c r="F4011" s="46">
        <v>1.0</v>
      </c>
      <c r="G4011" s="46">
        <v>0.0</v>
      </c>
      <c r="H4011" s="46">
        <v>0.0</v>
      </c>
      <c r="I4011" s="46">
        <v>0.0</v>
      </c>
      <c r="J4011" s="3"/>
      <c r="K4011" s="56"/>
    </row>
    <row r="4012" ht="32.25" customHeight="1">
      <c r="A4012" s="55" t="s">
        <v>64</v>
      </c>
      <c r="B4012" s="46" t="s">
        <v>22016</v>
      </c>
      <c r="C4012" s="55" t="s">
        <v>22045</v>
      </c>
      <c r="D4012" s="46">
        <v>0.0</v>
      </c>
      <c r="E4012" s="46">
        <v>0.0</v>
      </c>
      <c r="F4012" s="46">
        <v>1.0</v>
      </c>
      <c r="G4012" s="46">
        <v>0.0</v>
      </c>
      <c r="H4012" s="46">
        <v>0.0</v>
      </c>
      <c r="I4012" s="46">
        <v>0.0</v>
      </c>
      <c r="J4012" s="3"/>
      <c r="K4012" s="56"/>
    </row>
    <row r="4013" ht="32.25" customHeight="1">
      <c r="A4013" s="55" t="s">
        <v>64</v>
      </c>
      <c r="B4013" s="46" t="s">
        <v>22016</v>
      </c>
      <c r="C4013" s="55" t="s">
        <v>22046</v>
      </c>
      <c r="D4013" s="46">
        <v>0.0</v>
      </c>
      <c r="E4013" s="46">
        <v>0.0</v>
      </c>
      <c r="F4013" s="46">
        <v>1.0</v>
      </c>
      <c r="G4013" s="46">
        <v>0.0</v>
      </c>
      <c r="H4013" s="46">
        <v>0.0</v>
      </c>
      <c r="I4013" s="46">
        <v>0.0</v>
      </c>
      <c r="J4013" s="3"/>
      <c r="K4013" s="56"/>
    </row>
    <row r="4014" ht="32.25" customHeight="1">
      <c r="A4014" s="55" t="s">
        <v>64</v>
      </c>
      <c r="B4014" s="46" t="s">
        <v>22016</v>
      </c>
      <c r="C4014" s="55" t="s">
        <v>22048</v>
      </c>
      <c r="D4014" s="46">
        <v>0.0</v>
      </c>
      <c r="E4014" s="46">
        <v>0.0</v>
      </c>
      <c r="F4014" s="46">
        <v>1.0</v>
      </c>
      <c r="G4014" s="46">
        <v>0.0</v>
      </c>
      <c r="H4014" s="46">
        <v>0.0</v>
      </c>
      <c r="I4014" s="46">
        <v>0.0</v>
      </c>
      <c r="J4014" s="3"/>
      <c r="K4014" s="56"/>
    </row>
    <row r="4015" ht="32.25" customHeight="1">
      <c r="A4015" s="55" t="s">
        <v>64</v>
      </c>
      <c r="B4015" s="46" t="s">
        <v>22016</v>
      </c>
      <c r="C4015" s="55" t="s">
        <v>22050</v>
      </c>
      <c r="D4015" s="46">
        <v>0.0</v>
      </c>
      <c r="E4015" s="46">
        <v>0.0</v>
      </c>
      <c r="F4015" s="46">
        <v>1.0</v>
      </c>
      <c r="G4015" s="46">
        <v>0.0</v>
      </c>
      <c r="H4015" s="46">
        <v>0.0</v>
      </c>
      <c r="I4015" s="46">
        <v>0.0</v>
      </c>
      <c r="J4015" s="3"/>
      <c r="K4015" s="56"/>
    </row>
    <row r="4016" ht="32.25" customHeight="1">
      <c r="A4016" s="55" t="s">
        <v>64</v>
      </c>
      <c r="B4016" s="46" t="s">
        <v>22052</v>
      </c>
      <c r="C4016" s="55" t="s">
        <v>22053</v>
      </c>
      <c r="D4016" s="46">
        <v>0.0</v>
      </c>
      <c r="E4016" s="46">
        <v>0.0</v>
      </c>
      <c r="F4016" s="46">
        <v>4.0</v>
      </c>
      <c r="G4016" s="46">
        <v>0.0</v>
      </c>
      <c r="H4016" s="46">
        <v>0.0</v>
      </c>
      <c r="I4016" s="46">
        <v>0.0</v>
      </c>
      <c r="J4016" s="3"/>
      <c r="K4016" s="56"/>
    </row>
    <row r="4017" ht="32.25" customHeight="1">
      <c r="A4017" s="55" t="s">
        <v>64</v>
      </c>
      <c r="B4017" s="46" t="s">
        <v>22052</v>
      </c>
      <c r="C4017" s="55" t="s">
        <v>22054</v>
      </c>
      <c r="D4017" s="46">
        <v>0.0</v>
      </c>
      <c r="E4017" s="46">
        <v>0.0</v>
      </c>
      <c r="F4017" s="46">
        <v>3.0</v>
      </c>
      <c r="G4017" s="46">
        <v>0.0</v>
      </c>
      <c r="H4017" s="46">
        <v>0.0</v>
      </c>
      <c r="I4017" s="46">
        <v>0.0</v>
      </c>
      <c r="J4017" s="3"/>
      <c r="K4017" s="56"/>
    </row>
    <row r="4018" ht="32.25" customHeight="1">
      <c r="A4018" s="55" t="s">
        <v>64</v>
      </c>
      <c r="B4018" s="46" t="s">
        <v>22052</v>
      </c>
      <c r="C4018" s="55" t="s">
        <v>22056</v>
      </c>
      <c r="D4018" s="46">
        <v>0.0</v>
      </c>
      <c r="E4018" s="46">
        <v>0.0</v>
      </c>
      <c r="F4018" s="46">
        <v>2.0</v>
      </c>
      <c r="G4018" s="46">
        <v>0.0</v>
      </c>
      <c r="H4018" s="46">
        <v>0.0</v>
      </c>
      <c r="I4018" s="46">
        <v>0.0</v>
      </c>
      <c r="J4018" s="3"/>
      <c r="K4018" s="56"/>
    </row>
    <row r="4019" ht="32.25" customHeight="1">
      <c r="A4019" s="55" t="s">
        <v>64</v>
      </c>
      <c r="B4019" s="46" t="s">
        <v>22052</v>
      </c>
      <c r="C4019" s="55" t="s">
        <v>22057</v>
      </c>
      <c r="D4019" s="46">
        <v>0.0</v>
      </c>
      <c r="E4019" s="46">
        <v>0.0</v>
      </c>
      <c r="F4019" s="46">
        <v>1.0</v>
      </c>
      <c r="G4019" s="46">
        <v>0.0</v>
      </c>
      <c r="H4019" s="46">
        <v>0.0</v>
      </c>
      <c r="I4019" s="46">
        <v>0.0</v>
      </c>
      <c r="J4019" s="3"/>
      <c r="K4019" s="56"/>
    </row>
    <row r="4020" ht="32.25" customHeight="1">
      <c r="A4020" s="55" t="s">
        <v>64</v>
      </c>
      <c r="B4020" s="46" t="s">
        <v>22052</v>
      </c>
      <c r="C4020" s="55" t="s">
        <v>22059</v>
      </c>
      <c r="D4020" s="46">
        <v>0.0</v>
      </c>
      <c r="E4020" s="46">
        <v>0.0</v>
      </c>
      <c r="F4020" s="46">
        <v>1.0</v>
      </c>
      <c r="G4020" s="46">
        <v>0.0</v>
      </c>
      <c r="H4020" s="46">
        <v>0.0</v>
      </c>
      <c r="I4020" s="46">
        <v>0.0</v>
      </c>
      <c r="J4020" s="3"/>
      <c r="K4020" s="56"/>
    </row>
    <row r="4021" ht="32.25" customHeight="1">
      <c r="A4021" s="55" t="s">
        <v>64</v>
      </c>
      <c r="B4021" s="46" t="s">
        <v>22052</v>
      </c>
      <c r="C4021" s="55" t="s">
        <v>22060</v>
      </c>
      <c r="D4021" s="46">
        <v>0.0</v>
      </c>
      <c r="E4021" s="46">
        <v>0.0</v>
      </c>
      <c r="F4021" s="46">
        <v>1.0</v>
      </c>
      <c r="G4021" s="46">
        <v>0.0</v>
      </c>
      <c r="H4021" s="46">
        <v>0.0</v>
      </c>
      <c r="I4021" s="46">
        <v>0.0</v>
      </c>
      <c r="J4021" s="3"/>
      <c r="K4021" s="56"/>
    </row>
    <row r="4022" ht="32.25" customHeight="1">
      <c r="A4022" s="55" t="s">
        <v>64</v>
      </c>
      <c r="B4022" s="46" t="s">
        <v>22052</v>
      </c>
      <c r="C4022" s="55" t="s">
        <v>22061</v>
      </c>
      <c r="D4022" s="46">
        <v>0.0</v>
      </c>
      <c r="E4022" s="46">
        <v>0.0</v>
      </c>
      <c r="F4022" s="46">
        <v>1.0</v>
      </c>
      <c r="G4022" s="46">
        <v>0.0</v>
      </c>
      <c r="H4022" s="46">
        <v>0.0</v>
      </c>
      <c r="I4022" s="46">
        <v>0.0</v>
      </c>
      <c r="J4022" s="3"/>
      <c r="K4022" s="56"/>
    </row>
    <row r="4023" ht="32.25" customHeight="1">
      <c r="A4023" s="55" t="s">
        <v>64</v>
      </c>
      <c r="B4023" s="46" t="s">
        <v>22052</v>
      </c>
      <c r="C4023" s="55" t="s">
        <v>22063</v>
      </c>
      <c r="D4023" s="46">
        <v>0.0</v>
      </c>
      <c r="E4023" s="46">
        <v>0.0</v>
      </c>
      <c r="F4023" s="46">
        <v>1.0</v>
      </c>
      <c r="G4023" s="46">
        <v>0.0</v>
      </c>
      <c r="H4023" s="46">
        <v>0.0</v>
      </c>
      <c r="I4023" s="46">
        <v>0.0</v>
      </c>
      <c r="J4023" s="3"/>
      <c r="K4023" s="56"/>
    </row>
    <row r="4024" ht="32.25" customHeight="1">
      <c r="A4024" s="55" t="s">
        <v>64</v>
      </c>
      <c r="B4024" s="46" t="s">
        <v>22052</v>
      </c>
      <c r="C4024" s="55" t="s">
        <v>22065</v>
      </c>
      <c r="D4024" s="46">
        <v>0.0</v>
      </c>
      <c r="E4024" s="46">
        <v>0.0</v>
      </c>
      <c r="F4024" s="46">
        <v>1.0</v>
      </c>
      <c r="G4024" s="46">
        <v>0.0</v>
      </c>
      <c r="H4024" s="46">
        <v>0.0</v>
      </c>
      <c r="I4024" s="46">
        <v>0.0</v>
      </c>
      <c r="J4024" s="3"/>
      <c r="K4024" s="56"/>
    </row>
    <row r="4025" ht="32.25" customHeight="1">
      <c r="A4025" s="55" t="s">
        <v>64</v>
      </c>
      <c r="B4025" s="46" t="s">
        <v>22052</v>
      </c>
      <c r="C4025" s="55" t="s">
        <v>22066</v>
      </c>
      <c r="D4025" s="46">
        <v>0.0</v>
      </c>
      <c r="E4025" s="46">
        <v>0.0</v>
      </c>
      <c r="F4025" s="46">
        <v>1.0</v>
      </c>
      <c r="G4025" s="46">
        <v>0.0</v>
      </c>
      <c r="H4025" s="46">
        <v>0.0</v>
      </c>
      <c r="I4025" s="46">
        <v>0.0</v>
      </c>
      <c r="J4025" s="3"/>
      <c r="K4025" s="56"/>
    </row>
    <row r="4026" ht="32.25" customHeight="1">
      <c r="A4026" s="55" t="s">
        <v>64</v>
      </c>
      <c r="B4026" s="46" t="s">
        <v>22052</v>
      </c>
      <c r="C4026" s="55" t="s">
        <v>22067</v>
      </c>
      <c r="D4026" s="46">
        <v>0.0</v>
      </c>
      <c r="E4026" s="46">
        <v>0.0</v>
      </c>
      <c r="F4026" s="46">
        <v>1.0</v>
      </c>
      <c r="G4026" s="46">
        <v>0.0</v>
      </c>
      <c r="H4026" s="46">
        <v>0.0</v>
      </c>
      <c r="I4026" s="46">
        <v>0.0</v>
      </c>
      <c r="J4026" s="3"/>
      <c r="K4026" s="56"/>
    </row>
    <row r="4027" ht="32.25" customHeight="1">
      <c r="A4027" s="55" t="s">
        <v>64</v>
      </c>
      <c r="B4027" s="46" t="s">
        <v>22052</v>
      </c>
      <c r="C4027" s="55" t="s">
        <v>22070</v>
      </c>
      <c r="D4027" s="46">
        <v>0.0</v>
      </c>
      <c r="E4027" s="46">
        <v>0.0</v>
      </c>
      <c r="F4027" s="46">
        <v>1.0</v>
      </c>
      <c r="G4027" s="46">
        <v>0.0</v>
      </c>
      <c r="H4027" s="46">
        <v>0.0</v>
      </c>
      <c r="I4027" s="46">
        <v>0.0</v>
      </c>
      <c r="J4027" s="3"/>
      <c r="K4027" s="56"/>
    </row>
    <row r="4028" ht="32.25" customHeight="1">
      <c r="A4028" s="55" t="s">
        <v>64</v>
      </c>
      <c r="B4028" s="46" t="s">
        <v>22052</v>
      </c>
      <c r="C4028" s="55" t="s">
        <v>22071</v>
      </c>
      <c r="D4028" s="46">
        <v>0.0</v>
      </c>
      <c r="E4028" s="46">
        <v>0.0</v>
      </c>
      <c r="F4028" s="46">
        <v>1.0</v>
      </c>
      <c r="G4028" s="46">
        <v>0.0</v>
      </c>
      <c r="H4028" s="46">
        <v>0.0</v>
      </c>
      <c r="I4028" s="46">
        <v>0.0</v>
      </c>
      <c r="J4028" s="3"/>
      <c r="K4028" s="56"/>
    </row>
    <row r="4029" ht="32.25" customHeight="1">
      <c r="A4029" s="55" t="s">
        <v>64</v>
      </c>
      <c r="B4029" s="46" t="s">
        <v>22052</v>
      </c>
      <c r="C4029" s="55" t="s">
        <v>22072</v>
      </c>
      <c r="D4029" s="46">
        <v>0.0</v>
      </c>
      <c r="E4029" s="46">
        <v>0.0</v>
      </c>
      <c r="F4029" s="46">
        <v>1.0</v>
      </c>
      <c r="G4029" s="46">
        <v>0.0</v>
      </c>
      <c r="H4029" s="46">
        <v>0.0</v>
      </c>
      <c r="I4029" s="46">
        <v>0.0</v>
      </c>
      <c r="J4029" s="3"/>
      <c r="K4029" s="56"/>
    </row>
    <row r="4030" ht="32.25" customHeight="1">
      <c r="A4030" s="55" t="s">
        <v>64</v>
      </c>
      <c r="B4030" s="46" t="s">
        <v>22052</v>
      </c>
      <c r="C4030" s="55" t="s">
        <v>22073</v>
      </c>
      <c r="D4030" s="46">
        <v>0.0</v>
      </c>
      <c r="E4030" s="46">
        <v>0.0</v>
      </c>
      <c r="F4030" s="46">
        <v>1.0</v>
      </c>
      <c r="G4030" s="46">
        <v>0.0</v>
      </c>
      <c r="H4030" s="46">
        <v>0.0</v>
      </c>
      <c r="I4030" s="46">
        <v>0.0</v>
      </c>
      <c r="J4030" s="3"/>
      <c r="K4030" s="56"/>
    </row>
    <row r="4031" ht="32.25" customHeight="1">
      <c r="A4031" s="55" t="s">
        <v>64</v>
      </c>
      <c r="B4031" s="46" t="s">
        <v>22074</v>
      </c>
      <c r="C4031" s="55" t="s">
        <v>22075</v>
      </c>
      <c r="D4031" s="46">
        <v>0.0</v>
      </c>
      <c r="E4031" s="46">
        <v>0.0</v>
      </c>
      <c r="F4031" s="46">
        <v>3.0</v>
      </c>
      <c r="G4031" s="46">
        <v>0.0</v>
      </c>
      <c r="H4031" s="46">
        <v>0.0</v>
      </c>
      <c r="I4031" s="46">
        <v>0.0</v>
      </c>
      <c r="J4031" s="3"/>
      <c r="K4031" s="56"/>
    </row>
    <row r="4032" ht="32.25" customHeight="1">
      <c r="A4032" s="55" t="s">
        <v>64</v>
      </c>
      <c r="B4032" s="46" t="s">
        <v>22074</v>
      </c>
      <c r="C4032" s="55" t="s">
        <v>22076</v>
      </c>
      <c r="D4032" s="46">
        <v>0.0</v>
      </c>
      <c r="E4032" s="46">
        <v>0.0</v>
      </c>
      <c r="F4032" s="46">
        <v>2.0</v>
      </c>
      <c r="G4032" s="46">
        <v>0.0</v>
      </c>
      <c r="H4032" s="46">
        <v>0.0</v>
      </c>
      <c r="I4032" s="46">
        <v>0.0</v>
      </c>
      <c r="J4032" s="3"/>
      <c r="K4032" s="56"/>
    </row>
    <row r="4033" ht="32.25" customHeight="1">
      <c r="A4033" s="55" t="s">
        <v>64</v>
      </c>
      <c r="B4033" s="46" t="s">
        <v>22074</v>
      </c>
      <c r="C4033" s="55" t="s">
        <v>22077</v>
      </c>
      <c r="D4033" s="46">
        <v>0.0</v>
      </c>
      <c r="E4033" s="46">
        <v>0.0</v>
      </c>
      <c r="F4033" s="46">
        <v>2.0</v>
      </c>
      <c r="G4033" s="46">
        <v>0.0</v>
      </c>
      <c r="H4033" s="46">
        <v>0.0</v>
      </c>
      <c r="I4033" s="46">
        <v>0.0</v>
      </c>
      <c r="J4033" s="3"/>
      <c r="K4033" s="56"/>
    </row>
    <row r="4034" ht="32.25" customHeight="1">
      <c r="A4034" s="55" t="s">
        <v>64</v>
      </c>
      <c r="B4034" s="46" t="s">
        <v>22074</v>
      </c>
      <c r="C4034" s="55" t="s">
        <v>22078</v>
      </c>
      <c r="D4034" s="46">
        <v>0.0</v>
      </c>
      <c r="E4034" s="46">
        <v>0.0</v>
      </c>
      <c r="F4034" s="46">
        <v>1.0</v>
      </c>
      <c r="G4034" s="46">
        <v>0.0</v>
      </c>
      <c r="H4034" s="46">
        <v>0.0</v>
      </c>
      <c r="I4034" s="46">
        <v>0.0</v>
      </c>
      <c r="J4034" s="3"/>
      <c r="K4034" s="56"/>
    </row>
    <row r="4035" ht="32.25" customHeight="1">
      <c r="A4035" s="55" t="s">
        <v>64</v>
      </c>
      <c r="B4035" s="46" t="s">
        <v>22074</v>
      </c>
      <c r="C4035" s="55" t="s">
        <v>22080</v>
      </c>
      <c r="D4035" s="46">
        <v>0.0</v>
      </c>
      <c r="E4035" s="46">
        <v>0.0</v>
      </c>
      <c r="F4035" s="46">
        <v>1.0</v>
      </c>
      <c r="G4035" s="46">
        <v>0.0</v>
      </c>
      <c r="H4035" s="46">
        <v>0.0</v>
      </c>
      <c r="I4035" s="46">
        <v>0.0</v>
      </c>
      <c r="J4035" s="3"/>
      <c r="K4035" s="56"/>
    </row>
    <row r="4036" ht="32.25" customHeight="1">
      <c r="A4036" s="55" t="s">
        <v>64</v>
      </c>
      <c r="B4036" s="46" t="s">
        <v>22074</v>
      </c>
      <c r="C4036" s="55" t="s">
        <v>22081</v>
      </c>
      <c r="D4036" s="46">
        <v>0.0</v>
      </c>
      <c r="E4036" s="46">
        <v>0.0</v>
      </c>
      <c r="F4036" s="46">
        <v>1.0</v>
      </c>
      <c r="G4036" s="46">
        <v>0.0</v>
      </c>
      <c r="H4036" s="46">
        <v>0.0</v>
      </c>
      <c r="I4036" s="46">
        <v>0.0</v>
      </c>
      <c r="J4036" s="3"/>
      <c r="K4036" s="56"/>
    </row>
    <row r="4037" ht="32.25" customHeight="1">
      <c r="A4037" s="55" t="s">
        <v>64</v>
      </c>
      <c r="B4037" s="46" t="s">
        <v>22074</v>
      </c>
      <c r="C4037" s="55" t="s">
        <v>22082</v>
      </c>
      <c r="D4037" s="46">
        <v>0.0</v>
      </c>
      <c r="E4037" s="46">
        <v>0.0</v>
      </c>
      <c r="F4037" s="46">
        <v>1.0</v>
      </c>
      <c r="G4037" s="46">
        <v>0.0</v>
      </c>
      <c r="H4037" s="46">
        <v>0.0</v>
      </c>
      <c r="I4037" s="46">
        <v>0.0</v>
      </c>
      <c r="J4037" s="3"/>
      <c r="K4037" s="56"/>
    </row>
    <row r="4038" ht="32.25" customHeight="1">
      <c r="A4038" s="55" t="s">
        <v>64</v>
      </c>
      <c r="B4038" s="46" t="s">
        <v>22074</v>
      </c>
      <c r="C4038" s="55" t="s">
        <v>22083</v>
      </c>
      <c r="D4038" s="46">
        <v>0.0</v>
      </c>
      <c r="E4038" s="46">
        <v>0.0</v>
      </c>
      <c r="F4038" s="46">
        <v>1.0</v>
      </c>
      <c r="G4038" s="46">
        <v>0.0</v>
      </c>
      <c r="H4038" s="46">
        <v>0.0</v>
      </c>
      <c r="I4038" s="46">
        <v>0.0</v>
      </c>
      <c r="J4038" s="3"/>
      <c r="K4038" s="56"/>
    </row>
    <row r="4039" ht="32.25" customHeight="1">
      <c r="A4039" s="55" t="s">
        <v>64</v>
      </c>
      <c r="B4039" s="46" t="s">
        <v>22074</v>
      </c>
      <c r="C4039" s="55" t="s">
        <v>22084</v>
      </c>
      <c r="D4039" s="46">
        <v>0.0</v>
      </c>
      <c r="E4039" s="46">
        <v>0.0</v>
      </c>
      <c r="F4039" s="46">
        <v>1.0</v>
      </c>
      <c r="G4039" s="46">
        <v>0.0</v>
      </c>
      <c r="H4039" s="46">
        <v>0.0</v>
      </c>
      <c r="I4039" s="46">
        <v>0.0</v>
      </c>
      <c r="J4039" s="3"/>
      <c r="K4039" s="56"/>
    </row>
    <row r="4040" ht="32.25" customHeight="1">
      <c r="A4040" s="55" t="s">
        <v>64</v>
      </c>
      <c r="B4040" s="46" t="s">
        <v>22074</v>
      </c>
      <c r="C4040" s="55" t="s">
        <v>22085</v>
      </c>
      <c r="D4040" s="46">
        <v>0.0</v>
      </c>
      <c r="E4040" s="46">
        <v>0.0</v>
      </c>
      <c r="F4040" s="46">
        <v>1.0</v>
      </c>
      <c r="G4040" s="46">
        <v>0.0</v>
      </c>
      <c r="H4040" s="46">
        <v>0.0</v>
      </c>
      <c r="I4040" s="46">
        <v>0.0</v>
      </c>
      <c r="J4040" s="3"/>
      <c r="K4040" s="56"/>
    </row>
    <row r="4041" ht="32.25" customHeight="1">
      <c r="A4041" s="55" t="s">
        <v>64</v>
      </c>
      <c r="B4041" s="46" t="s">
        <v>22074</v>
      </c>
      <c r="C4041" s="55" t="s">
        <v>22087</v>
      </c>
      <c r="D4041" s="46">
        <v>0.0</v>
      </c>
      <c r="E4041" s="46">
        <v>0.0</v>
      </c>
      <c r="F4041" s="46">
        <v>1.0</v>
      </c>
      <c r="G4041" s="46">
        <v>0.0</v>
      </c>
      <c r="H4041" s="46">
        <v>0.0</v>
      </c>
      <c r="I4041" s="46">
        <v>0.0</v>
      </c>
      <c r="J4041" s="3"/>
      <c r="K4041" s="56"/>
    </row>
    <row r="4042" ht="32.25" customHeight="1">
      <c r="A4042" s="55" t="s">
        <v>64</v>
      </c>
      <c r="B4042" s="46" t="s">
        <v>22074</v>
      </c>
      <c r="C4042" s="55" t="s">
        <v>22088</v>
      </c>
      <c r="D4042" s="46">
        <v>0.0</v>
      </c>
      <c r="E4042" s="46">
        <v>0.0</v>
      </c>
      <c r="F4042" s="46">
        <v>1.0</v>
      </c>
      <c r="G4042" s="46">
        <v>0.0</v>
      </c>
      <c r="H4042" s="46">
        <v>0.0</v>
      </c>
      <c r="I4042" s="46">
        <v>0.0</v>
      </c>
      <c r="J4042" s="3"/>
      <c r="K4042" s="56"/>
    </row>
    <row r="4043" ht="32.25" customHeight="1">
      <c r="A4043" s="55" t="s">
        <v>64</v>
      </c>
      <c r="B4043" s="46" t="s">
        <v>22074</v>
      </c>
      <c r="C4043" s="55" t="s">
        <v>22090</v>
      </c>
      <c r="D4043" s="46">
        <v>0.0</v>
      </c>
      <c r="E4043" s="46">
        <v>0.0</v>
      </c>
      <c r="F4043" s="46">
        <v>1.0</v>
      </c>
      <c r="G4043" s="46">
        <v>0.0</v>
      </c>
      <c r="H4043" s="46">
        <v>0.0</v>
      </c>
      <c r="I4043" s="46">
        <v>0.0</v>
      </c>
      <c r="J4043" s="3"/>
      <c r="K4043" s="56"/>
    </row>
    <row r="4044" ht="32.25" customHeight="1">
      <c r="A4044" s="55" t="s">
        <v>64</v>
      </c>
      <c r="B4044" s="46" t="s">
        <v>22074</v>
      </c>
      <c r="C4044" s="55" t="s">
        <v>22091</v>
      </c>
      <c r="D4044" s="46">
        <v>0.0</v>
      </c>
      <c r="E4044" s="46">
        <v>0.0</v>
      </c>
      <c r="F4044" s="46">
        <v>1.0</v>
      </c>
      <c r="G4044" s="46">
        <v>0.0</v>
      </c>
      <c r="H4044" s="46">
        <v>0.0</v>
      </c>
      <c r="I4044" s="46">
        <v>0.0</v>
      </c>
      <c r="J4044" s="3"/>
      <c r="K4044" s="56"/>
    </row>
    <row r="4045" ht="32.25" customHeight="1">
      <c r="A4045" s="55" t="s">
        <v>64</v>
      </c>
      <c r="B4045" s="46" t="s">
        <v>22074</v>
      </c>
      <c r="C4045" s="55" t="s">
        <v>22092</v>
      </c>
      <c r="D4045" s="46">
        <v>0.0</v>
      </c>
      <c r="E4045" s="46">
        <v>0.0</v>
      </c>
      <c r="F4045" s="46">
        <v>1.0</v>
      </c>
      <c r="G4045" s="46">
        <v>0.0</v>
      </c>
      <c r="H4045" s="46">
        <v>0.0</v>
      </c>
      <c r="I4045" s="46">
        <v>0.0</v>
      </c>
      <c r="J4045" s="3"/>
      <c r="K4045" s="56"/>
    </row>
    <row r="4046" ht="32.25" customHeight="1">
      <c r="A4046" s="55" t="s">
        <v>64</v>
      </c>
      <c r="B4046" s="46" t="s">
        <v>22093</v>
      </c>
      <c r="C4046" s="55" t="s">
        <v>22094</v>
      </c>
      <c r="D4046" s="46">
        <v>0.0</v>
      </c>
      <c r="E4046" s="46">
        <v>0.0</v>
      </c>
      <c r="F4046" s="46">
        <v>3.0</v>
      </c>
      <c r="G4046" s="46">
        <v>0.0</v>
      </c>
      <c r="H4046" s="46">
        <v>0.0</v>
      </c>
      <c r="I4046" s="46">
        <v>0.0</v>
      </c>
      <c r="J4046" s="3"/>
      <c r="K4046" s="56"/>
    </row>
    <row r="4047" ht="32.25" customHeight="1">
      <c r="A4047" s="55" t="s">
        <v>64</v>
      </c>
      <c r="B4047" s="46" t="s">
        <v>22093</v>
      </c>
      <c r="C4047" s="55" t="s">
        <v>22095</v>
      </c>
      <c r="D4047" s="46">
        <v>0.0</v>
      </c>
      <c r="E4047" s="46">
        <v>0.0</v>
      </c>
      <c r="F4047" s="46">
        <v>1.0</v>
      </c>
      <c r="G4047" s="46">
        <v>0.0</v>
      </c>
      <c r="H4047" s="46">
        <v>0.0</v>
      </c>
      <c r="I4047" s="46">
        <v>0.0</v>
      </c>
      <c r="J4047" s="3"/>
      <c r="K4047" s="56"/>
    </row>
    <row r="4048" ht="32.25" customHeight="1">
      <c r="A4048" s="55" t="s">
        <v>64</v>
      </c>
      <c r="B4048" s="46" t="s">
        <v>22093</v>
      </c>
      <c r="C4048" s="55" t="s">
        <v>22096</v>
      </c>
      <c r="D4048" s="46">
        <v>0.0</v>
      </c>
      <c r="E4048" s="46">
        <v>0.0</v>
      </c>
      <c r="F4048" s="46">
        <v>1.0</v>
      </c>
      <c r="G4048" s="46">
        <v>0.0</v>
      </c>
      <c r="H4048" s="46">
        <v>0.0</v>
      </c>
      <c r="I4048" s="46">
        <v>0.0</v>
      </c>
      <c r="J4048" s="3"/>
      <c r="K4048" s="56"/>
    </row>
    <row r="4049" ht="32.25" customHeight="1">
      <c r="A4049" s="55" t="s">
        <v>64</v>
      </c>
      <c r="B4049" s="46" t="s">
        <v>22093</v>
      </c>
      <c r="C4049" s="55" t="s">
        <v>22099</v>
      </c>
      <c r="D4049" s="46">
        <v>0.0</v>
      </c>
      <c r="E4049" s="46">
        <v>0.0</v>
      </c>
      <c r="F4049" s="46">
        <v>1.0</v>
      </c>
      <c r="G4049" s="46">
        <v>0.0</v>
      </c>
      <c r="H4049" s="46">
        <v>0.0</v>
      </c>
      <c r="I4049" s="46">
        <v>0.0</v>
      </c>
      <c r="J4049" s="3"/>
      <c r="K4049" s="56"/>
    </row>
    <row r="4050" ht="32.25" customHeight="1">
      <c r="A4050" s="55" t="s">
        <v>64</v>
      </c>
      <c r="B4050" s="46" t="s">
        <v>22093</v>
      </c>
      <c r="C4050" s="55" t="s">
        <v>22100</v>
      </c>
      <c r="D4050" s="46">
        <v>0.0</v>
      </c>
      <c r="E4050" s="46">
        <v>0.0</v>
      </c>
      <c r="F4050" s="46">
        <v>1.0</v>
      </c>
      <c r="G4050" s="46">
        <v>0.0</v>
      </c>
      <c r="H4050" s="46">
        <v>0.0</v>
      </c>
      <c r="I4050" s="46">
        <v>0.0</v>
      </c>
      <c r="J4050" s="3"/>
      <c r="K4050" s="56"/>
    </row>
    <row r="4051" ht="32.25" customHeight="1">
      <c r="A4051" s="55" t="s">
        <v>64</v>
      </c>
      <c r="B4051" s="46" t="s">
        <v>22093</v>
      </c>
      <c r="C4051" s="55" t="s">
        <v>22101</v>
      </c>
      <c r="D4051" s="46">
        <v>0.0</v>
      </c>
      <c r="E4051" s="46">
        <v>0.0</v>
      </c>
      <c r="F4051" s="46">
        <v>1.0</v>
      </c>
      <c r="G4051" s="46">
        <v>0.0</v>
      </c>
      <c r="H4051" s="46">
        <v>0.0</v>
      </c>
      <c r="I4051" s="46">
        <v>0.0</v>
      </c>
      <c r="J4051" s="3"/>
      <c r="K4051" s="56"/>
    </row>
    <row r="4052" ht="32.25" customHeight="1">
      <c r="A4052" s="55" t="s">
        <v>64</v>
      </c>
      <c r="B4052" s="46" t="s">
        <v>22093</v>
      </c>
      <c r="C4052" s="55" t="s">
        <v>22103</v>
      </c>
      <c r="D4052" s="46">
        <v>0.0</v>
      </c>
      <c r="E4052" s="46">
        <v>0.0</v>
      </c>
      <c r="F4052" s="46">
        <v>1.0</v>
      </c>
      <c r="G4052" s="46">
        <v>0.0</v>
      </c>
      <c r="H4052" s="46">
        <v>0.0</v>
      </c>
      <c r="I4052" s="46">
        <v>0.0</v>
      </c>
      <c r="J4052" s="3"/>
      <c r="K4052" s="56"/>
    </row>
    <row r="4053" ht="32.25" customHeight="1">
      <c r="A4053" s="55" t="s">
        <v>64</v>
      </c>
      <c r="B4053" s="46" t="s">
        <v>22093</v>
      </c>
      <c r="C4053" s="55" t="s">
        <v>22104</v>
      </c>
      <c r="D4053" s="46">
        <v>0.0</v>
      </c>
      <c r="E4053" s="46">
        <v>0.0</v>
      </c>
      <c r="F4053" s="46">
        <v>1.0</v>
      </c>
      <c r="G4053" s="46">
        <v>0.0</v>
      </c>
      <c r="H4053" s="46">
        <v>0.0</v>
      </c>
      <c r="I4053" s="46">
        <v>0.0</v>
      </c>
      <c r="J4053" s="3"/>
      <c r="K4053" s="56"/>
    </row>
    <row r="4054" ht="32.25" customHeight="1">
      <c r="A4054" s="55" t="s">
        <v>64</v>
      </c>
      <c r="B4054" s="46" t="s">
        <v>22093</v>
      </c>
      <c r="C4054" s="55" t="s">
        <v>22105</v>
      </c>
      <c r="D4054" s="46">
        <v>0.0</v>
      </c>
      <c r="E4054" s="46">
        <v>0.0</v>
      </c>
      <c r="F4054" s="46">
        <v>1.0</v>
      </c>
      <c r="G4054" s="46">
        <v>0.0</v>
      </c>
      <c r="H4054" s="46">
        <v>0.0</v>
      </c>
      <c r="I4054" s="46">
        <v>0.0</v>
      </c>
      <c r="J4054" s="3"/>
      <c r="K4054" s="56"/>
    </row>
    <row r="4055" ht="32.25" customHeight="1">
      <c r="A4055" s="55" t="s">
        <v>64</v>
      </c>
      <c r="B4055" s="46" t="s">
        <v>22093</v>
      </c>
      <c r="C4055" s="55" t="s">
        <v>22106</v>
      </c>
      <c r="D4055" s="46">
        <v>0.0</v>
      </c>
      <c r="E4055" s="46">
        <v>0.0</v>
      </c>
      <c r="F4055" s="46">
        <v>1.0</v>
      </c>
      <c r="G4055" s="46">
        <v>0.0</v>
      </c>
      <c r="H4055" s="46">
        <v>0.0</v>
      </c>
      <c r="I4055" s="46">
        <v>0.0</v>
      </c>
      <c r="J4055" s="3"/>
      <c r="K4055" s="56"/>
    </row>
    <row r="4056" ht="32.25" customHeight="1">
      <c r="A4056" s="55" t="s">
        <v>64</v>
      </c>
      <c r="B4056" s="46" t="s">
        <v>22107</v>
      </c>
      <c r="C4056" s="55" t="s">
        <v>22108</v>
      </c>
      <c r="D4056" s="46">
        <v>0.0</v>
      </c>
      <c r="E4056" s="46">
        <v>0.0</v>
      </c>
      <c r="F4056" s="46">
        <v>9.0</v>
      </c>
      <c r="G4056" s="46">
        <v>0.0</v>
      </c>
      <c r="H4056" s="46">
        <v>0.0</v>
      </c>
      <c r="I4056" s="46">
        <v>0.0</v>
      </c>
      <c r="J4056" s="3"/>
      <c r="K4056" s="56"/>
    </row>
    <row r="4057" ht="32.25" customHeight="1">
      <c r="A4057" s="55" t="s">
        <v>64</v>
      </c>
      <c r="B4057" s="46" t="s">
        <v>22107</v>
      </c>
      <c r="C4057" s="55" t="s">
        <v>22110</v>
      </c>
      <c r="D4057" s="46">
        <v>0.0</v>
      </c>
      <c r="E4057" s="46">
        <v>0.0</v>
      </c>
      <c r="F4057" s="46">
        <v>7.0</v>
      </c>
      <c r="G4057" s="46">
        <v>0.0</v>
      </c>
      <c r="H4057" s="46">
        <v>0.0</v>
      </c>
      <c r="I4057" s="46">
        <v>0.0</v>
      </c>
      <c r="J4057" s="3"/>
      <c r="K4057" s="56"/>
    </row>
    <row r="4058" ht="32.25" customHeight="1">
      <c r="A4058" s="55" t="s">
        <v>64</v>
      </c>
      <c r="B4058" s="46" t="s">
        <v>22107</v>
      </c>
      <c r="C4058" s="55" t="s">
        <v>22112</v>
      </c>
      <c r="D4058" s="46">
        <v>0.0</v>
      </c>
      <c r="E4058" s="46">
        <v>0.0</v>
      </c>
      <c r="F4058" s="46">
        <v>6.0</v>
      </c>
      <c r="G4058" s="46">
        <v>0.0</v>
      </c>
      <c r="H4058" s="46">
        <v>0.0</v>
      </c>
      <c r="I4058" s="46">
        <v>0.0</v>
      </c>
      <c r="J4058" s="3"/>
      <c r="K4058" s="56"/>
    </row>
    <row r="4059" ht="32.25" customHeight="1">
      <c r="A4059" s="55" t="s">
        <v>64</v>
      </c>
      <c r="B4059" s="46" t="s">
        <v>22107</v>
      </c>
      <c r="C4059" s="55" t="s">
        <v>22114</v>
      </c>
      <c r="D4059" s="46">
        <v>0.0</v>
      </c>
      <c r="E4059" s="46">
        <v>0.0</v>
      </c>
      <c r="F4059" s="46">
        <v>4.0</v>
      </c>
      <c r="G4059" s="46">
        <v>0.0</v>
      </c>
      <c r="H4059" s="46">
        <v>0.0</v>
      </c>
      <c r="I4059" s="46">
        <v>0.0</v>
      </c>
      <c r="J4059" s="3"/>
      <c r="K4059" s="56"/>
    </row>
    <row r="4060" ht="32.25" customHeight="1">
      <c r="A4060" s="55" t="s">
        <v>64</v>
      </c>
      <c r="B4060" s="46" t="s">
        <v>22107</v>
      </c>
      <c r="C4060" s="55" t="s">
        <v>22115</v>
      </c>
      <c r="D4060" s="46">
        <v>0.0</v>
      </c>
      <c r="E4060" s="46">
        <v>0.0</v>
      </c>
      <c r="F4060" s="46">
        <v>4.0</v>
      </c>
      <c r="G4060" s="46">
        <v>0.0</v>
      </c>
      <c r="H4060" s="46">
        <v>0.0</v>
      </c>
      <c r="I4060" s="46">
        <v>0.0</v>
      </c>
      <c r="J4060" s="3"/>
      <c r="K4060" s="56"/>
    </row>
    <row r="4061" ht="32.25" customHeight="1">
      <c r="A4061" s="55" t="s">
        <v>64</v>
      </c>
      <c r="B4061" s="46" t="s">
        <v>22107</v>
      </c>
      <c r="C4061" s="55" t="s">
        <v>22116</v>
      </c>
      <c r="D4061" s="46">
        <v>0.0</v>
      </c>
      <c r="E4061" s="46">
        <v>0.0</v>
      </c>
      <c r="F4061" s="46">
        <v>4.0</v>
      </c>
      <c r="G4061" s="46">
        <v>0.0</v>
      </c>
      <c r="H4061" s="46">
        <v>0.0</v>
      </c>
      <c r="I4061" s="46">
        <v>0.0</v>
      </c>
      <c r="J4061" s="3"/>
      <c r="K4061" s="56"/>
    </row>
    <row r="4062" ht="32.25" customHeight="1">
      <c r="A4062" s="55" t="s">
        <v>64</v>
      </c>
      <c r="B4062" s="46" t="s">
        <v>22107</v>
      </c>
      <c r="C4062" s="55" t="s">
        <v>22118</v>
      </c>
      <c r="D4062" s="46">
        <v>0.0</v>
      </c>
      <c r="E4062" s="46">
        <v>0.0</v>
      </c>
      <c r="F4062" s="46">
        <v>1.0</v>
      </c>
      <c r="G4062" s="46">
        <v>0.0</v>
      </c>
      <c r="H4062" s="46">
        <v>0.0</v>
      </c>
      <c r="I4062" s="46">
        <v>0.0</v>
      </c>
      <c r="J4062" s="3"/>
      <c r="K4062" s="56"/>
    </row>
    <row r="4063" ht="32.25" customHeight="1">
      <c r="A4063" s="55" t="s">
        <v>64</v>
      </c>
      <c r="B4063" s="46" t="s">
        <v>22107</v>
      </c>
      <c r="C4063" s="55" t="s">
        <v>22120</v>
      </c>
      <c r="D4063" s="46">
        <v>0.0</v>
      </c>
      <c r="E4063" s="46">
        <v>0.0</v>
      </c>
      <c r="F4063" s="46">
        <v>1.0</v>
      </c>
      <c r="G4063" s="46">
        <v>0.0</v>
      </c>
      <c r="H4063" s="46">
        <v>0.0</v>
      </c>
      <c r="I4063" s="46">
        <v>0.0</v>
      </c>
      <c r="J4063" s="3"/>
      <c r="K4063" s="56"/>
    </row>
    <row r="4064" ht="32.25" customHeight="1">
      <c r="A4064" s="55" t="s">
        <v>64</v>
      </c>
      <c r="B4064" s="46" t="s">
        <v>22107</v>
      </c>
      <c r="C4064" s="55" t="s">
        <v>22121</v>
      </c>
      <c r="D4064" s="46">
        <v>0.0</v>
      </c>
      <c r="E4064" s="46">
        <v>0.0</v>
      </c>
      <c r="F4064" s="46">
        <v>1.0</v>
      </c>
      <c r="G4064" s="46">
        <v>0.0</v>
      </c>
      <c r="H4064" s="46">
        <v>0.0</v>
      </c>
      <c r="I4064" s="46">
        <v>0.0</v>
      </c>
      <c r="J4064" s="3"/>
      <c r="K4064" s="56"/>
    </row>
    <row r="4065" ht="32.25" customHeight="1">
      <c r="A4065" s="55" t="s">
        <v>64</v>
      </c>
      <c r="B4065" s="46" t="s">
        <v>22107</v>
      </c>
      <c r="C4065" s="55" t="s">
        <v>22122</v>
      </c>
      <c r="D4065" s="46">
        <v>0.0</v>
      </c>
      <c r="E4065" s="46">
        <v>0.0</v>
      </c>
      <c r="F4065" s="46">
        <v>1.0</v>
      </c>
      <c r="G4065" s="46">
        <v>0.0</v>
      </c>
      <c r="H4065" s="46">
        <v>0.0</v>
      </c>
      <c r="I4065" s="46">
        <v>0.0</v>
      </c>
      <c r="J4065" s="3"/>
      <c r="K4065" s="56"/>
    </row>
    <row r="4066" ht="32.25" customHeight="1">
      <c r="A4066" s="55" t="s">
        <v>64</v>
      </c>
      <c r="B4066" s="46" t="s">
        <v>22107</v>
      </c>
      <c r="C4066" s="55" t="s">
        <v>22124</v>
      </c>
      <c r="D4066" s="46">
        <v>0.0</v>
      </c>
      <c r="E4066" s="46">
        <v>0.0</v>
      </c>
      <c r="F4066" s="46">
        <v>1.0</v>
      </c>
      <c r="G4066" s="46">
        <v>0.0</v>
      </c>
      <c r="H4066" s="46">
        <v>0.0</v>
      </c>
      <c r="I4066" s="46">
        <v>0.0</v>
      </c>
      <c r="J4066" s="3"/>
      <c r="K4066" s="56"/>
    </row>
    <row r="4067" ht="32.25" customHeight="1">
      <c r="A4067" s="55" t="s">
        <v>64</v>
      </c>
      <c r="B4067" s="46" t="s">
        <v>22107</v>
      </c>
      <c r="C4067" s="55" t="s">
        <v>22126</v>
      </c>
      <c r="D4067" s="46">
        <v>0.0</v>
      </c>
      <c r="E4067" s="46">
        <v>0.0</v>
      </c>
      <c r="F4067" s="46">
        <v>1.0</v>
      </c>
      <c r="G4067" s="46">
        <v>0.0</v>
      </c>
      <c r="H4067" s="46">
        <v>0.0</v>
      </c>
      <c r="I4067" s="46">
        <v>0.0</v>
      </c>
      <c r="J4067" s="3"/>
      <c r="K4067" s="56"/>
    </row>
    <row r="4068" ht="32.25" customHeight="1">
      <c r="A4068" s="55" t="s">
        <v>64</v>
      </c>
      <c r="B4068" s="46" t="s">
        <v>22107</v>
      </c>
      <c r="C4068" s="55" t="s">
        <v>22128</v>
      </c>
      <c r="D4068" s="46">
        <v>0.0</v>
      </c>
      <c r="E4068" s="46">
        <v>0.0</v>
      </c>
      <c r="F4068" s="46">
        <v>1.0</v>
      </c>
      <c r="G4068" s="46">
        <v>0.0</v>
      </c>
      <c r="H4068" s="46">
        <v>0.0</v>
      </c>
      <c r="I4068" s="46">
        <v>0.0</v>
      </c>
      <c r="J4068" s="3"/>
      <c r="K4068" s="56"/>
    </row>
    <row r="4069" ht="32.25" customHeight="1">
      <c r="A4069" s="55" t="s">
        <v>64</v>
      </c>
      <c r="B4069" s="46" t="s">
        <v>22107</v>
      </c>
      <c r="C4069" s="55" t="s">
        <v>22129</v>
      </c>
      <c r="D4069" s="46">
        <v>0.0</v>
      </c>
      <c r="E4069" s="46">
        <v>0.0</v>
      </c>
      <c r="F4069" s="46">
        <v>1.0</v>
      </c>
      <c r="G4069" s="46">
        <v>0.0</v>
      </c>
      <c r="H4069" s="46">
        <v>0.0</v>
      </c>
      <c r="I4069" s="46">
        <v>0.0</v>
      </c>
      <c r="J4069" s="3"/>
      <c r="K4069" s="56"/>
    </row>
    <row r="4070" ht="32.25" customHeight="1">
      <c r="A4070" s="55" t="s">
        <v>64</v>
      </c>
      <c r="B4070" s="46" t="s">
        <v>22107</v>
      </c>
      <c r="C4070" s="55" t="s">
        <v>22130</v>
      </c>
      <c r="D4070" s="46">
        <v>0.0</v>
      </c>
      <c r="E4070" s="46">
        <v>0.0</v>
      </c>
      <c r="F4070" s="46">
        <v>1.0</v>
      </c>
      <c r="G4070" s="46">
        <v>0.0</v>
      </c>
      <c r="H4070" s="46">
        <v>0.0</v>
      </c>
      <c r="I4070" s="46">
        <v>0.0</v>
      </c>
      <c r="J4070" s="3"/>
      <c r="K4070" s="56"/>
    </row>
    <row r="4071" ht="32.25" customHeight="1">
      <c r="A4071" s="55" t="s">
        <v>64</v>
      </c>
      <c r="B4071" s="46" t="s">
        <v>22107</v>
      </c>
      <c r="C4071" s="55" t="s">
        <v>22131</v>
      </c>
      <c r="D4071" s="46">
        <v>0.0</v>
      </c>
      <c r="E4071" s="46">
        <v>0.0</v>
      </c>
      <c r="F4071" s="46">
        <v>1.0</v>
      </c>
      <c r="G4071" s="46">
        <v>0.0</v>
      </c>
      <c r="H4071" s="46">
        <v>0.0</v>
      </c>
      <c r="I4071" s="46">
        <v>0.0</v>
      </c>
      <c r="J4071" s="3"/>
      <c r="K4071" s="56"/>
    </row>
    <row r="4072" ht="32.25" customHeight="1">
      <c r="A4072" s="55" t="s">
        <v>64</v>
      </c>
      <c r="B4072" s="46" t="s">
        <v>22107</v>
      </c>
      <c r="C4072" s="55" t="s">
        <v>22132</v>
      </c>
      <c r="D4072" s="46">
        <v>0.0</v>
      </c>
      <c r="E4072" s="46">
        <v>0.0</v>
      </c>
      <c r="F4072" s="46">
        <v>1.0</v>
      </c>
      <c r="G4072" s="46">
        <v>0.0</v>
      </c>
      <c r="H4072" s="46">
        <v>0.0</v>
      </c>
      <c r="I4072" s="46">
        <v>0.0</v>
      </c>
      <c r="J4072" s="3"/>
      <c r="K4072" s="56"/>
    </row>
    <row r="4073" ht="32.25" customHeight="1">
      <c r="A4073" s="55" t="s">
        <v>64</v>
      </c>
      <c r="B4073" s="46" t="s">
        <v>22107</v>
      </c>
      <c r="C4073" s="55" t="s">
        <v>22134</v>
      </c>
      <c r="D4073" s="46">
        <v>0.0</v>
      </c>
      <c r="E4073" s="46">
        <v>0.0</v>
      </c>
      <c r="F4073" s="46">
        <v>1.0</v>
      </c>
      <c r="G4073" s="46">
        <v>0.0</v>
      </c>
      <c r="H4073" s="46">
        <v>0.0</v>
      </c>
      <c r="I4073" s="46">
        <v>0.0</v>
      </c>
      <c r="J4073" s="3"/>
      <c r="K4073" s="56"/>
    </row>
    <row r="4074" ht="32.25" customHeight="1">
      <c r="A4074" s="55" t="s">
        <v>64</v>
      </c>
      <c r="B4074" s="46" t="s">
        <v>22107</v>
      </c>
      <c r="C4074" s="55" t="s">
        <v>22135</v>
      </c>
      <c r="D4074" s="46">
        <v>0.0</v>
      </c>
      <c r="E4074" s="46">
        <v>0.0</v>
      </c>
      <c r="F4074" s="46">
        <v>1.0</v>
      </c>
      <c r="G4074" s="46">
        <v>0.0</v>
      </c>
      <c r="H4074" s="46">
        <v>0.0</v>
      </c>
      <c r="I4074" s="46">
        <v>0.0</v>
      </c>
      <c r="J4074" s="3"/>
      <c r="K4074" s="56"/>
    </row>
    <row r="4075" ht="32.25" customHeight="1">
      <c r="A4075" s="55" t="s">
        <v>64</v>
      </c>
      <c r="B4075" s="46" t="s">
        <v>22107</v>
      </c>
      <c r="C4075" s="55" t="s">
        <v>22136</v>
      </c>
      <c r="D4075" s="46">
        <v>0.0</v>
      </c>
      <c r="E4075" s="46">
        <v>0.0</v>
      </c>
      <c r="F4075" s="46">
        <v>1.0</v>
      </c>
      <c r="G4075" s="46">
        <v>0.0</v>
      </c>
      <c r="H4075" s="46">
        <v>0.0</v>
      </c>
      <c r="I4075" s="46">
        <v>0.0</v>
      </c>
      <c r="J4075" s="3"/>
      <c r="K4075" s="56"/>
    </row>
    <row r="4076" ht="32.25" customHeight="1">
      <c r="A4076" s="55" t="s">
        <v>64</v>
      </c>
      <c r="B4076" s="46" t="s">
        <v>22138</v>
      </c>
      <c r="C4076" s="55" t="s">
        <v>22139</v>
      </c>
      <c r="D4076" s="46">
        <v>0.0</v>
      </c>
      <c r="E4076" s="46">
        <v>1.0</v>
      </c>
      <c r="F4076" s="46">
        <v>53.0</v>
      </c>
      <c r="G4076" s="46">
        <v>0.0</v>
      </c>
      <c r="H4076" s="46">
        <v>0.0</v>
      </c>
      <c r="I4076" s="46">
        <v>1.0</v>
      </c>
      <c r="J4076" s="3"/>
      <c r="K4076" s="56"/>
    </row>
    <row r="4077" ht="32.25" customHeight="1">
      <c r="A4077" s="55" t="s">
        <v>64</v>
      </c>
      <c r="B4077" s="46" t="s">
        <v>22138</v>
      </c>
      <c r="C4077" s="55" t="s">
        <v>22141</v>
      </c>
      <c r="D4077" s="46">
        <v>0.0</v>
      </c>
      <c r="E4077" s="46">
        <v>0.0</v>
      </c>
      <c r="F4077" s="46">
        <v>51.0</v>
      </c>
      <c r="G4077" s="46">
        <v>0.0</v>
      </c>
      <c r="H4077" s="46">
        <v>0.0</v>
      </c>
      <c r="I4077" s="46">
        <v>2.0</v>
      </c>
      <c r="J4077" s="3"/>
      <c r="K4077" s="56"/>
    </row>
    <row r="4078" ht="32.25" customHeight="1">
      <c r="A4078" s="55" t="s">
        <v>64</v>
      </c>
      <c r="B4078" s="46" t="s">
        <v>22138</v>
      </c>
      <c r="C4078" s="55" t="s">
        <v>22143</v>
      </c>
      <c r="D4078" s="46">
        <v>0.0</v>
      </c>
      <c r="E4078" s="46">
        <v>0.0</v>
      </c>
      <c r="F4078" s="46">
        <v>48.0</v>
      </c>
      <c r="G4078" s="46">
        <v>0.0</v>
      </c>
      <c r="H4078" s="46">
        <v>0.0</v>
      </c>
      <c r="I4078" s="46">
        <v>3.0</v>
      </c>
      <c r="J4078" s="3"/>
      <c r="K4078" s="56"/>
    </row>
    <row r="4079" ht="32.25" customHeight="1">
      <c r="A4079" s="55" t="s">
        <v>64</v>
      </c>
      <c r="B4079" s="46" t="s">
        <v>22138</v>
      </c>
      <c r="C4079" s="55" t="s">
        <v>22144</v>
      </c>
      <c r="D4079" s="46">
        <v>0.0</v>
      </c>
      <c r="E4079" s="46">
        <v>0.0</v>
      </c>
      <c r="F4079" s="46">
        <v>6.0</v>
      </c>
      <c r="G4079" s="46">
        <v>0.0</v>
      </c>
      <c r="H4079" s="46">
        <v>0.0</v>
      </c>
      <c r="I4079" s="46">
        <v>8.0</v>
      </c>
      <c r="J4079" s="3"/>
      <c r="K4079" s="56"/>
    </row>
    <row r="4080" ht="32.25" customHeight="1">
      <c r="A4080" s="55" t="s">
        <v>64</v>
      </c>
      <c r="B4080" s="46" t="s">
        <v>22138</v>
      </c>
      <c r="C4080" s="55" t="s">
        <v>22146</v>
      </c>
      <c r="D4080" s="46">
        <v>0.0</v>
      </c>
      <c r="E4080" s="46">
        <v>0.0</v>
      </c>
      <c r="F4080" s="46">
        <v>12.0</v>
      </c>
      <c r="G4080" s="46">
        <v>0.0</v>
      </c>
      <c r="H4080" s="46">
        <v>0.0</v>
      </c>
      <c r="I4080" s="46">
        <v>0.0</v>
      </c>
      <c r="J4080" s="3"/>
      <c r="K4080" s="56"/>
    </row>
    <row r="4081" ht="32.25" customHeight="1">
      <c r="A4081" s="55" t="s">
        <v>64</v>
      </c>
      <c r="B4081" s="46" t="s">
        <v>20318</v>
      </c>
      <c r="C4081" s="55" t="s">
        <v>20320</v>
      </c>
      <c r="D4081" s="46">
        <v>0.0</v>
      </c>
      <c r="E4081" s="46">
        <v>0.0</v>
      </c>
      <c r="F4081" s="46">
        <v>55.0</v>
      </c>
      <c r="G4081" s="46">
        <v>0.0</v>
      </c>
      <c r="H4081" s="46">
        <v>0.0</v>
      </c>
      <c r="I4081" s="46">
        <v>0.0</v>
      </c>
      <c r="J4081" s="3"/>
      <c r="K4081" s="56"/>
    </row>
    <row r="4082" ht="32.25" customHeight="1">
      <c r="A4082" s="55" t="s">
        <v>64</v>
      </c>
      <c r="B4082" s="46" t="s">
        <v>20318</v>
      </c>
      <c r="C4082" s="55" t="s">
        <v>20323</v>
      </c>
      <c r="D4082" s="46">
        <v>0.0</v>
      </c>
      <c r="E4082" s="46">
        <v>18.0</v>
      </c>
      <c r="F4082" s="46">
        <v>29.0</v>
      </c>
      <c r="G4082" s="46">
        <v>0.0</v>
      </c>
      <c r="H4082" s="46">
        <v>0.0</v>
      </c>
      <c r="I4082" s="46">
        <v>0.0</v>
      </c>
      <c r="J4082" s="3"/>
      <c r="K4082" s="56"/>
    </row>
    <row r="4083" ht="32.25" customHeight="1">
      <c r="A4083" s="55" t="s">
        <v>64</v>
      </c>
      <c r="B4083" s="46" t="s">
        <v>20318</v>
      </c>
      <c r="C4083" s="55" t="s">
        <v>20328</v>
      </c>
      <c r="D4083" s="46">
        <v>0.0</v>
      </c>
      <c r="E4083" s="46">
        <v>0.0</v>
      </c>
      <c r="F4083" s="46">
        <v>46.0</v>
      </c>
      <c r="G4083" s="46">
        <v>0.0</v>
      </c>
      <c r="H4083" s="46">
        <v>0.0</v>
      </c>
      <c r="I4083" s="46">
        <v>0.0</v>
      </c>
      <c r="J4083" s="3"/>
      <c r="K4083" s="56"/>
    </row>
    <row r="4084" ht="32.25" customHeight="1">
      <c r="A4084" s="55" t="s">
        <v>64</v>
      </c>
      <c r="B4084" s="46" t="s">
        <v>20318</v>
      </c>
      <c r="C4084" s="55" t="s">
        <v>20331</v>
      </c>
      <c r="D4084" s="46">
        <v>0.0</v>
      </c>
      <c r="E4084" s="46">
        <v>0.0</v>
      </c>
      <c r="F4084" s="46">
        <v>46.0</v>
      </c>
      <c r="G4084" s="46">
        <v>0.0</v>
      </c>
      <c r="H4084" s="46">
        <v>0.0</v>
      </c>
      <c r="I4084" s="46">
        <v>0.0</v>
      </c>
      <c r="J4084" s="3"/>
      <c r="K4084" s="56"/>
    </row>
    <row r="4085" ht="32.25" customHeight="1">
      <c r="A4085" s="55" t="s">
        <v>64</v>
      </c>
      <c r="B4085" s="46" t="s">
        <v>20318</v>
      </c>
      <c r="C4085" s="55" t="s">
        <v>20335</v>
      </c>
      <c r="D4085" s="46">
        <v>0.0</v>
      </c>
      <c r="E4085" s="46">
        <v>0.0</v>
      </c>
      <c r="F4085" s="46">
        <v>45.0</v>
      </c>
      <c r="G4085" s="46">
        <v>0.0</v>
      </c>
      <c r="H4085" s="46">
        <v>0.0</v>
      </c>
      <c r="I4085" s="46">
        <v>0.0</v>
      </c>
      <c r="J4085" s="3"/>
      <c r="K4085" s="56"/>
    </row>
    <row r="4086" ht="32.25" customHeight="1">
      <c r="A4086" s="55" t="s">
        <v>64</v>
      </c>
      <c r="B4086" s="46" t="s">
        <v>20318</v>
      </c>
      <c r="C4086" s="55" t="s">
        <v>20338</v>
      </c>
      <c r="D4086" s="46">
        <v>0.0</v>
      </c>
      <c r="E4086" s="46">
        <v>15.0</v>
      </c>
      <c r="F4086" s="46">
        <v>0.0</v>
      </c>
      <c r="G4086" s="46">
        <v>0.0</v>
      </c>
      <c r="H4086" s="46">
        <v>0.0</v>
      </c>
      <c r="I4086" s="46">
        <v>0.0</v>
      </c>
      <c r="J4086" s="3"/>
      <c r="K4086" s="56"/>
    </row>
    <row r="4087" ht="32.25" customHeight="1">
      <c r="A4087" s="55" t="s">
        <v>64</v>
      </c>
      <c r="B4087" s="46" t="s">
        <v>20318</v>
      </c>
      <c r="C4087" s="55" t="s">
        <v>20342</v>
      </c>
      <c r="D4087" s="46">
        <v>0.0</v>
      </c>
      <c r="E4087" s="46">
        <v>10.0</v>
      </c>
      <c r="F4087" s="46">
        <v>0.0</v>
      </c>
      <c r="G4087" s="46">
        <v>0.0</v>
      </c>
      <c r="H4087" s="46">
        <v>0.0</v>
      </c>
      <c r="I4087" s="46">
        <v>0.0</v>
      </c>
      <c r="J4087" s="3"/>
      <c r="K4087" s="56"/>
    </row>
    <row r="4088" ht="32.25" customHeight="1">
      <c r="A4088" s="55" t="s">
        <v>64</v>
      </c>
      <c r="B4088" s="46" t="s">
        <v>20318</v>
      </c>
      <c r="C4088" s="55" t="s">
        <v>20345</v>
      </c>
      <c r="D4088" s="46">
        <v>0.0</v>
      </c>
      <c r="E4088" s="46">
        <v>10.0</v>
      </c>
      <c r="F4088" s="46">
        <v>0.0</v>
      </c>
      <c r="G4088" s="46">
        <v>0.0</v>
      </c>
      <c r="H4088" s="46">
        <v>0.0</v>
      </c>
      <c r="I4088" s="46">
        <v>0.0</v>
      </c>
      <c r="J4088" s="3"/>
      <c r="K4088" s="56"/>
    </row>
    <row r="4089" ht="32.25" customHeight="1">
      <c r="A4089" s="55" t="s">
        <v>64</v>
      </c>
      <c r="B4089" s="46" t="s">
        <v>20318</v>
      </c>
      <c r="C4089" s="55" t="s">
        <v>20348</v>
      </c>
      <c r="D4089" s="46">
        <v>0.0</v>
      </c>
      <c r="E4089" s="46">
        <v>0.0</v>
      </c>
      <c r="F4089" s="46">
        <v>8.0</v>
      </c>
      <c r="G4089" s="46">
        <v>0.0</v>
      </c>
      <c r="H4089" s="46">
        <v>0.0</v>
      </c>
      <c r="I4089" s="46">
        <v>0.0</v>
      </c>
      <c r="J4089" s="3"/>
      <c r="K4089" s="56"/>
    </row>
    <row r="4090" ht="32.25" customHeight="1">
      <c r="A4090" s="55" t="s">
        <v>64</v>
      </c>
      <c r="B4090" s="46" t="s">
        <v>20318</v>
      </c>
      <c r="C4090" s="55" t="s">
        <v>20354</v>
      </c>
      <c r="D4090" s="46">
        <v>0.0</v>
      </c>
      <c r="E4090" s="46">
        <v>8.0</v>
      </c>
      <c r="F4090" s="46">
        <v>0.0</v>
      </c>
      <c r="G4090" s="46">
        <v>0.0</v>
      </c>
      <c r="H4090" s="46">
        <v>0.0</v>
      </c>
      <c r="I4090" s="46">
        <v>0.0</v>
      </c>
      <c r="J4090" s="3"/>
      <c r="K4090" s="56"/>
    </row>
    <row r="4091" ht="32.25" customHeight="1">
      <c r="A4091" s="55" t="s">
        <v>64</v>
      </c>
      <c r="B4091" s="46" t="s">
        <v>20318</v>
      </c>
      <c r="C4091" s="55" t="s">
        <v>20358</v>
      </c>
      <c r="D4091" s="46">
        <v>0.0</v>
      </c>
      <c r="E4091" s="46">
        <v>0.0</v>
      </c>
      <c r="F4091" s="46">
        <v>3.0</v>
      </c>
      <c r="G4091" s="46">
        <v>0.0</v>
      </c>
      <c r="H4091" s="46">
        <v>0.0</v>
      </c>
      <c r="I4091" s="46">
        <v>0.0</v>
      </c>
      <c r="J4091" s="3"/>
      <c r="K4091" s="56"/>
    </row>
    <row r="4092" ht="32.25" customHeight="1">
      <c r="A4092" s="55" t="s">
        <v>64</v>
      </c>
      <c r="B4092" s="46" t="s">
        <v>20318</v>
      </c>
      <c r="C4092" s="55" t="s">
        <v>20361</v>
      </c>
      <c r="D4092" s="46">
        <v>0.0</v>
      </c>
      <c r="E4092" s="46">
        <v>0.0</v>
      </c>
      <c r="F4092" s="46">
        <v>2.0</v>
      </c>
      <c r="G4092" s="46">
        <v>0.0</v>
      </c>
      <c r="H4092" s="46">
        <v>0.0</v>
      </c>
      <c r="I4092" s="46">
        <v>0.0</v>
      </c>
      <c r="J4092" s="3"/>
      <c r="K4092" s="56"/>
    </row>
    <row r="4093" ht="32.25" customHeight="1">
      <c r="A4093" s="55" t="s">
        <v>64</v>
      </c>
      <c r="B4093" s="46" t="s">
        <v>20318</v>
      </c>
      <c r="C4093" s="55" t="s">
        <v>20365</v>
      </c>
      <c r="D4093" s="46">
        <v>0.0</v>
      </c>
      <c r="E4093" s="46">
        <v>0.0</v>
      </c>
      <c r="F4093" s="46">
        <v>2.0</v>
      </c>
      <c r="G4093" s="46">
        <v>0.0</v>
      </c>
      <c r="H4093" s="46">
        <v>0.0</v>
      </c>
      <c r="I4093" s="46">
        <v>0.0</v>
      </c>
      <c r="J4093" s="3"/>
      <c r="K4093" s="56"/>
    </row>
    <row r="4094" ht="32.25" customHeight="1">
      <c r="A4094" s="55" t="s">
        <v>64</v>
      </c>
      <c r="B4094" s="46" t="s">
        <v>20318</v>
      </c>
      <c r="C4094" s="55" t="s">
        <v>20368</v>
      </c>
      <c r="D4094" s="46">
        <v>0.0</v>
      </c>
      <c r="E4094" s="46">
        <v>0.0</v>
      </c>
      <c r="F4094" s="46">
        <v>1.0</v>
      </c>
      <c r="G4094" s="46">
        <v>0.0</v>
      </c>
      <c r="H4094" s="46">
        <v>0.0</v>
      </c>
      <c r="I4094" s="46">
        <v>0.0</v>
      </c>
      <c r="J4094" s="3"/>
      <c r="K4094" s="56"/>
    </row>
    <row r="4095" ht="32.25" customHeight="1">
      <c r="A4095" s="55" t="s">
        <v>64</v>
      </c>
      <c r="B4095" s="46" t="s">
        <v>20318</v>
      </c>
      <c r="C4095" s="55" t="s">
        <v>20372</v>
      </c>
      <c r="D4095" s="46">
        <v>0.0</v>
      </c>
      <c r="E4095" s="46">
        <v>0.0</v>
      </c>
      <c r="F4095" s="46">
        <v>1.0</v>
      </c>
      <c r="G4095" s="46">
        <v>0.0</v>
      </c>
      <c r="H4095" s="46">
        <v>0.0</v>
      </c>
      <c r="I4095" s="46">
        <v>0.0</v>
      </c>
      <c r="J4095" s="3"/>
      <c r="K4095" s="56"/>
    </row>
    <row r="4096" ht="32.25" customHeight="1">
      <c r="A4096" s="55" t="s">
        <v>64</v>
      </c>
      <c r="B4096" s="46" t="s">
        <v>20375</v>
      </c>
      <c r="C4096" s="55" t="s">
        <v>20376</v>
      </c>
      <c r="D4096" s="46">
        <v>0.0</v>
      </c>
      <c r="E4096" s="46">
        <v>0.0</v>
      </c>
      <c r="F4096" s="46">
        <v>14.0</v>
      </c>
      <c r="G4096" s="46">
        <v>0.0</v>
      </c>
      <c r="H4096" s="46">
        <v>0.0</v>
      </c>
      <c r="I4096" s="46">
        <v>0.0</v>
      </c>
      <c r="J4096" s="3"/>
      <c r="K4096" s="56"/>
    </row>
    <row r="4097" ht="32.25" customHeight="1">
      <c r="A4097" s="55" t="s">
        <v>64</v>
      </c>
      <c r="B4097" s="46" t="s">
        <v>20375</v>
      </c>
      <c r="C4097" s="55" t="s">
        <v>20379</v>
      </c>
      <c r="D4097" s="46">
        <v>0.0</v>
      </c>
      <c r="E4097" s="46">
        <v>3.0</v>
      </c>
      <c r="F4097" s="46">
        <v>9.0</v>
      </c>
      <c r="G4097" s="46">
        <v>0.0</v>
      </c>
      <c r="H4097" s="46">
        <v>0.0</v>
      </c>
      <c r="I4097" s="46">
        <v>0.0</v>
      </c>
      <c r="J4097" s="3"/>
      <c r="K4097" s="56"/>
    </row>
    <row r="4098" ht="32.25" customHeight="1">
      <c r="A4098" s="55" t="s">
        <v>64</v>
      </c>
      <c r="B4098" s="46" t="s">
        <v>20375</v>
      </c>
      <c r="C4098" s="55" t="s">
        <v>20384</v>
      </c>
      <c r="D4098" s="46">
        <v>0.0</v>
      </c>
      <c r="E4098" s="46">
        <v>0.0</v>
      </c>
      <c r="F4098" s="46">
        <v>7.0</v>
      </c>
      <c r="G4098" s="46">
        <v>0.0</v>
      </c>
      <c r="H4098" s="46">
        <v>0.0</v>
      </c>
      <c r="I4098" s="46">
        <v>0.0</v>
      </c>
      <c r="J4098" s="3"/>
      <c r="K4098" s="56"/>
    </row>
    <row r="4099" ht="32.25" customHeight="1">
      <c r="A4099" s="55" t="s">
        <v>64</v>
      </c>
      <c r="B4099" s="46" t="s">
        <v>20375</v>
      </c>
      <c r="C4099" s="55" t="s">
        <v>20387</v>
      </c>
      <c r="D4099" s="46">
        <v>0.0</v>
      </c>
      <c r="E4099" s="46">
        <v>0.0</v>
      </c>
      <c r="F4099" s="46">
        <v>2.0</v>
      </c>
      <c r="G4099" s="46">
        <v>0.0</v>
      </c>
      <c r="H4099" s="46">
        <v>0.0</v>
      </c>
      <c r="I4099" s="46">
        <v>0.0</v>
      </c>
      <c r="J4099" s="3"/>
      <c r="K4099" s="56"/>
    </row>
    <row r="4100" ht="32.25" customHeight="1">
      <c r="A4100" s="55" t="s">
        <v>64</v>
      </c>
      <c r="B4100" s="46" t="s">
        <v>20375</v>
      </c>
      <c r="C4100" s="55" t="s">
        <v>20391</v>
      </c>
      <c r="D4100" s="46">
        <v>0.0</v>
      </c>
      <c r="E4100" s="46">
        <v>0.0</v>
      </c>
      <c r="F4100" s="46">
        <v>1.0</v>
      </c>
      <c r="G4100" s="46">
        <v>0.0</v>
      </c>
      <c r="H4100" s="46">
        <v>0.0</v>
      </c>
      <c r="I4100" s="46">
        <v>0.0</v>
      </c>
      <c r="J4100" s="3"/>
      <c r="K4100" s="56"/>
    </row>
    <row r="4101" ht="32.25" customHeight="1">
      <c r="A4101" s="55" t="s">
        <v>64</v>
      </c>
      <c r="B4101" s="46" t="s">
        <v>20375</v>
      </c>
      <c r="C4101" s="55" t="s">
        <v>20394</v>
      </c>
      <c r="D4101" s="46">
        <v>0.0</v>
      </c>
      <c r="E4101" s="46">
        <v>0.0</v>
      </c>
      <c r="F4101" s="46">
        <v>1.0</v>
      </c>
      <c r="G4101" s="46">
        <v>0.0</v>
      </c>
      <c r="H4101" s="46">
        <v>0.0</v>
      </c>
      <c r="I4101" s="46">
        <v>0.0</v>
      </c>
      <c r="J4101" s="3"/>
      <c r="K4101" s="56"/>
    </row>
    <row r="4102" ht="32.25" customHeight="1">
      <c r="A4102" s="55" t="s">
        <v>64</v>
      </c>
      <c r="B4102" s="46" t="s">
        <v>20375</v>
      </c>
      <c r="C4102" s="55" t="s">
        <v>20398</v>
      </c>
      <c r="D4102" s="46">
        <v>0.0</v>
      </c>
      <c r="E4102" s="46">
        <v>0.0</v>
      </c>
      <c r="F4102" s="46">
        <v>1.0</v>
      </c>
      <c r="G4102" s="46">
        <v>0.0</v>
      </c>
      <c r="H4102" s="46">
        <v>0.0</v>
      </c>
      <c r="I4102" s="46">
        <v>0.0</v>
      </c>
      <c r="J4102" s="3"/>
      <c r="K4102" s="56"/>
    </row>
    <row r="4103" ht="32.25" customHeight="1">
      <c r="A4103" s="55" t="s">
        <v>64</v>
      </c>
      <c r="B4103" s="46" t="s">
        <v>20375</v>
      </c>
      <c r="C4103" s="55" t="s">
        <v>20402</v>
      </c>
      <c r="D4103" s="46">
        <v>0.0</v>
      </c>
      <c r="E4103" s="46">
        <v>0.0</v>
      </c>
      <c r="F4103" s="46">
        <v>1.0</v>
      </c>
      <c r="G4103" s="46">
        <v>0.0</v>
      </c>
      <c r="H4103" s="46">
        <v>0.0</v>
      </c>
      <c r="I4103" s="46">
        <v>0.0</v>
      </c>
      <c r="J4103" s="3"/>
      <c r="K4103" s="56"/>
    </row>
    <row r="4104" ht="32.25" customHeight="1">
      <c r="A4104" s="55" t="s">
        <v>64</v>
      </c>
      <c r="B4104" s="46" t="s">
        <v>20375</v>
      </c>
      <c r="C4104" s="55" t="s">
        <v>20407</v>
      </c>
      <c r="D4104" s="46">
        <v>0.0</v>
      </c>
      <c r="E4104" s="46">
        <v>0.0</v>
      </c>
      <c r="F4104" s="46">
        <v>1.0</v>
      </c>
      <c r="G4104" s="46">
        <v>0.0</v>
      </c>
      <c r="H4104" s="46">
        <v>0.0</v>
      </c>
      <c r="I4104" s="46">
        <v>0.0</v>
      </c>
      <c r="J4104" s="3"/>
      <c r="K4104" s="56"/>
    </row>
    <row r="4105" ht="32.25" customHeight="1">
      <c r="A4105" s="55" t="s">
        <v>64</v>
      </c>
      <c r="B4105" s="46" t="s">
        <v>20375</v>
      </c>
      <c r="C4105" s="55" t="s">
        <v>20409</v>
      </c>
      <c r="D4105" s="46">
        <v>0.0</v>
      </c>
      <c r="E4105" s="46">
        <v>0.0</v>
      </c>
      <c r="F4105" s="46">
        <v>1.0</v>
      </c>
      <c r="G4105" s="46">
        <v>0.0</v>
      </c>
      <c r="H4105" s="46">
        <v>0.0</v>
      </c>
      <c r="I4105" s="46">
        <v>0.0</v>
      </c>
      <c r="J4105" s="3"/>
      <c r="K4105" s="56"/>
    </row>
    <row r="4106" ht="32.25" customHeight="1">
      <c r="A4106" s="55" t="s">
        <v>64</v>
      </c>
      <c r="B4106" s="46" t="s">
        <v>20411</v>
      </c>
      <c r="C4106" s="55" t="s">
        <v>20413</v>
      </c>
      <c r="D4106" s="46">
        <v>0.0</v>
      </c>
      <c r="E4106" s="46">
        <v>0.0</v>
      </c>
      <c r="F4106" s="46">
        <v>1.0</v>
      </c>
      <c r="G4106" s="46">
        <v>0.0</v>
      </c>
      <c r="H4106" s="46">
        <v>0.0</v>
      </c>
      <c r="I4106" s="46">
        <v>0.0</v>
      </c>
      <c r="J4106" s="3"/>
      <c r="K4106" s="56"/>
    </row>
    <row r="4107" ht="32.25" customHeight="1">
      <c r="A4107" s="55" t="s">
        <v>64</v>
      </c>
      <c r="B4107" s="46" t="s">
        <v>20411</v>
      </c>
      <c r="C4107" s="55" t="s">
        <v>20417</v>
      </c>
      <c r="D4107" s="46">
        <v>0.0</v>
      </c>
      <c r="E4107" s="46">
        <v>0.0</v>
      </c>
      <c r="F4107" s="46">
        <v>1.0</v>
      </c>
      <c r="G4107" s="46">
        <v>0.0</v>
      </c>
      <c r="H4107" s="46">
        <v>0.0</v>
      </c>
      <c r="I4107" s="46">
        <v>0.0</v>
      </c>
      <c r="J4107" s="3"/>
      <c r="K4107" s="56"/>
    </row>
    <row r="4108" ht="32.25" customHeight="1">
      <c r="A4108" s="55" t="s">
        <v>64</v>
      </c>
      <c r="B4108" s="46" t="s">
        <v>20411</v>
      </c>
      <c r="C4108" s="55" t="s">
        <v>20419</v>
      </c>
      <c r="D4108" s="46">
        <v>0.0</v>
      </c>
      <c r="E4108" s="46">
        <v>0.0</v>
      </c>
      <c r="F4108" s="46">
        <v>1.0</v>
      </c>
      <c r="G4108" s="46">
        <v>0.0</v>
      </c>
      <c r="H4108" s="46">
        <v>0.0</v>
      </c>
      <c r="I4108" s="46">
        <v>0.0</v>
      </c>
      <c r="J4108" s="3"/>
      <c r="K4108" s="56"/>
    </row>
    <row r="4109" ht="32.25" customHeight="1">
      <c r="A4109" s="55" t="s">
        <v>64</v>
      </c>
      <c r="B4109" s="46" t="s">
        <v>20411</v>
      </c>
      <c r="C4109" s="55" t="s">
        <v>20422</v>
      </c>
      <c r="D4109" s="46">
        <v>0.0</v>
      </c>
      <c r="E4109" s="46">
        <v>0.0</v>
      </c>
      <c r="F4109" s="46">
        <v>1.0</v>
      </c>
      <c r="G4109" s="46">
        <v>0.0</v>
      </c>
      <c r="H4109" s="46">
        <v>0.0</v>
      </c>
      <c r="I4109" s="46">
        <v>0.0</v>
      </c>
      <c r="J4109" s="3"/>
      <c r="K4109" s="56"/>
    </row>
    <row r="4110" ht="32.25" customHeight="1">
      <c r="A4110" s="55" t="s">
        <v>64</v>
      </c>
      <c r="B4110" s="46" t="s">
        <v>20411</v>
      </c>
      <c r="C4110" s="55" t="s">
        <v>20425</v>
      </c>
      <c r="D4110" s="46">
        <v>0.0</v>
      </c>
      <c r="E4110" s="46">
        <v>0.0</v>
      </c>
      <c r="F4110" s="46">
        <v>1.0</v>
      </c>
      <c r="G4110" s="46">
        <v>0.0</v>
      </c>
      <c r="H4110" s="46">
        <v>0.0</v>
      </c>
      <c r="I4110" s="46">
        <v>0.0</v>
      </c>
      <c r="J4110" s="3"/>
      <c r="K4110" s="56"/>
    </row>
    <row r="4111" ht="32.25" customHeight="1">
      <c r="A4111" s="55" t="s">
        <v>64</v>
      </c>
      <c r="B4111" s="46" t="s">
        <v>20411</v>
      </c>
      <c r="C4111" s="55" t="s">
        <v>20427</v>
      </c>
      <c r="D4111" s="46">
        <v>0.0</v>
      </c>
      <c r="E4111" s="46">
        <v>0.0</v>
      </c>
      <c r="F4111" s="46">
        <v>1.0</v>
      </c>
      <c r="G4111" s="46">
        <v>0.0</v>
      </c>
      <c r="H4111" s="46">
        <v>0.0</v>
      </c>
      <c r="I4111" s="46">
        <v>0.0</v>
      </c>
      <c r="J4111" s="3"/>
      <c r="K4111" s="56"/>
    </row>
    <row r="4112" ht="32.25" customHeight="1">
      <c r="A4112" s="55" t="s">
        <v>64</v>
      </c>
      <c r="B4112" s="46" t="s">
        <v>20411</v>
      </c>
      <c r="C4112" s="55" t="s">
        <v>20432</v>
      </c>
      <c r="D4112" s="46">
        <v>0.0</v>
      </c>
      <c r="E4112" s="46">
        <v>0.0</v>
      </c>
      <c r="F4112" s="46">
        <v>1.0</v>
      </c>
      <c r="G4112" s="46">
        <v>0.0</v>
      </c>
      <c r="H4112" s="46">
        <v>0.0</v>
      </c>
      <c r="I4112" s="46">
        <v>0.0</v>
      </c>
      <c r="J4112" s="3"/>
      <c r="K4112" s="56"/>
    </row>
    <row r="4113" ht="32.25" customHeight="1">
      <c r="A4113" s="55" t="s">
        <v>64</v>
      </c>
      <c r="B4113" s="46" t="s">
        <v>20411</v>
      </c>
      <c r="C4113" s="55" t="s">
        <v>20435</v>
      </c>
      <c r="D4113" s="46">
        <v>0.0</v>
      </c>
      <c r="E4113" s="46">
        <v>0.0</v>
      </c>
      <c r="F4113" s="46">
        <v>1.0</v>
      </c>
      <c r="G4113" s="46">
        <v>0.0</v>
      </c>
      <c r="H4113" s="46">
        <v>0.0</v>
      </c>
      <c r="I4113" s="46">
        <v>0.0</v>
      </c>
      <c r="J4113" s="3"/>
      <c r="K4113" s="56"/>
    </row>
    <row r="4114" ht="32.25" customHeight="1">
      <c r="A4114" s="55" t="s">
        <v>64</v>
      </c>
      <c r="B4114" s="46" t="s">
        <v>20411</v>
      </c>
      <c r="C4114" s="55" t="s">
        <v>20438</v>
      </c>
      <c r="D4114" s="46">
        <v>0.0</v>
      </c>
      <c r="E4114" s="46">
        <v>0.0</v>
      </c>
      <c r="F4114" s="46">
        <v>1.0</v>
      </c>
      <c r="G4114" s="46">
        <v>0.0</v>
      </c>
      <c r="H4114" s="46">
        <v>0.0</v>
      </c>
      <c r="I4114" s="46">
        <v>0.0</v>
      </c>
      <c r="J4114" s="3"/>
      <c r="K4114" s="56"/>
    </row>
    <row r="4115" ht="32.25" customHeight="1">
      <c r="A4115" s="55" t="s">
        <v>64</v>
      </c>
      <c r="B4115" s="46" t="s">
        <v>20411</v>
      </c>
      <c r="C4115" s="55" t="s">
        <v>20442</v>
      </c>
      <c r="D4115" s="46">
        <v>0.0</v>
      </c>
      <c r="E4115" s="46">
        <v>0.0</v>
      </c>
      <c r="F4115" s="46">
        <v>1.0</v>
      </c>
      <c r="G4115" s="46">
        <v>0.0</v>
      </c>
      <c r="H4115" s="46">
        <v>0.0</v>
      </c>
      <c r="I4115" s="46">
        <v>0.0</v>
      </c>
      <c r="J4115" s="3"/>
      <c r="K4115" s="56"/>
    </row>
    <row r="4116" ht="32.25" customHeight="1">
      <c r="A4116" s="55" t="s">
        <v>64</v>
      </c>
      <c r="B4116" s="46" t="s">
        <v>20444</v>
      </c>
      <c r="C4116" s="55" t="s">
        <v>20446</v>
      </c>
      <c r="D4116" s="46">
        <v>0.0</v>
      </c>
      <c r="E4116" s="46">
        <v>3.0</v>
      </c>
      <c r="F4116" s="46">
        <v>1.0</v>
      </c>
      <c r="G4116" s="46">
        <v>0.0</v>
      </c>
      <c r="H4116" s="46">
        <v>0.0</v>
      </c>
      <c r="I4116" s="46">
        <v>0.0</v>
      </c>
      <c r="J4116" s="3"/>
      <c r="K4116" s="56"/>
    </row>
    <row r="4117" ht="32.25" customHeight="1">
      <c r="A4117" s="55" t="s">
        <v>64</v>
      </c>
      <c r="B4117" s="46" t="s">
        <v>20444</v>
      </c>
      <c r="C4117" s="55" t="s">
        <v>20449</v>
      </c>
      <c r="D4117" s="46">
        <v>0.0</v>
      </c>
      <c r="E4117" s="46">
        <v>0.0</v>
      </c>
      <c r="F4117" s="46">
        <v>2.0</v>
      </c>
      <c r="G4117" s="46">
        <v>0.0</v>
      </c>
      <c r="H4117" s="46">
        <v>0.0</v>
      </c>
      <c r="I4117" s="46">
        <v>0.0</v>
      </c>
      <c r="J4117" s="3"/>
      <c r="K4117" s="56"/>
    </row>
    <row r="4118" ht="32.25" customHeight="1">
      <c r="A4118" s="55" t="s">
        <v>64</v>
      </c>
      <c r="B4118" s="46" t="s">
        <v>20444</v>
      </c>
      <c r="C4118" s="55" t="s">
        <v>20453</v>
      </c>
      <c r="D4118" s="46">
        <v>0.0</v>
      </c>
      <c r="E4118" s="46">
        <v>0.0</v>
      </c>
      <c r="F4118" s="46">
        <v>2.0</v>
      </c>
      <c r="G4118" s="46">
        <v>0.0</v>
      </c>
      <c r="H4118" s="46">
        <v>0.0</v>
      </c>
      <c r="I4118" s="46">
        <v>0.0</v>
      </c>
      <c r="J4118" s="3"/>
      <c r="K4118" s="56"/>
    </row>
    <row r="4119" ht="32.25" customHeight="1">
      <c r="A4119" s="55" t="s">
        <v>64</v>
      </c>
      <c r="B4119" s="46" t="s">
        <v>20444</v>
      </c>
      <c r="C4119" s="55" t="s">
        <v>20455</v>
      </c>
      <c r="D4119" s="46">
        <v>0.0</v>
      </c>
      <c r="E4119" s="46">
        <v>0.0</v>
      </c>
      <c r="F4119" s="46">
        <v>1.0</v>
      </c>
      <c r="G4119" s="46">
        <v>0.0</v>
      </c>
      <c r="H4119" s="46">
        <v>0.0</v>
      </c>
      <c r="I4119" s="46">
        <v>0.0</v>
      </c>
      <c r="J4119" s="3"/>
      <c r="K4119" s="56"/>
    </row>
    <row r="4120" ht="32.25" customHeight="1">
      <c r="A4120" s="55" t="s">
        <v>64</v>
      </c>
      <c r="B4120" s="46" t="s">
        <v>20444</v>
      </c>
      <c r="C4120" s="55" t="s">
        <v>20461</v>
      </c>
      <c r="D4120" s="46">
        <v>0.0</v>
      </c>
      <c r="E4120" s="46">
        <v>0.0</v>
      </c>
      <c r="F4120" s="46">
        <v>1.0</v>
      </c>
      <c r="G4120" s="46">
        <v>0.0</v>
      </c>
      <c r="H4120" s="46">
        <v>0.0</v>
      </c>
      <c r="I4120" s="46">
        <v>0.0</v>
      </c>
      <c r="J4120" s="3"/>
      <c r="K4120" s="56"/>
    </row>
    <row r="4121" ht="32.25" customHeight="1">
      <c r="A4121" s="55" t="s">
        <v>64</v>
      </c>
      <c r="B4121" s="46" t="s">
        <v>20444</v>
      </c>
      <c r="C4121" s="55" t="s">
        <v>20464</v>
      </c>
      <c r="D4121" s="46">
        <v>0.0</v>
      </c>
      <c r="E4121" s="46">
        <v>0.0</v>
      </c>
      <c r="F4121" s="46">
        <v>1.0</v>
      </c>
      <c r="G4121" s="46">
        <v>0.0</v>
      </c>
      <c r="H4121" s="46">
        <v>0.0</v>
      </c>
      <c r="I4121" s="46">
        <v>0.0</v>
      </c>
      <c r="J4121" s="3"/>
      <c r="K4121" s="56"/>
    </row>
    <row r="4122" ht="32.25" customHeight="1">
      <c r="A4122" s="55" t="s">
        <v>64</v>
      </c>
      <c r="B4122" s="46" t="s">
        <v>20444</v>
      </c>
      <c r="C4122" s="55" t="s">
        <v>20467</v>
      </c>
      <c r="D4122" s="46">
        <v>0.0</v>
      </c>
      <c r="E4122" s="46">
        <v>0.0</v>
      </c>
      <c r="F4122" s="46">
        <v>1.0</v>
      </c>
      <c r="G4122" s="46">
        <v>0.0</v>
      </c>
      <c r="H4122" s="46">
        <v>0.0</v>
      </c>
      <c r="I4122" s="46">
        <v>0.0</v>
      </c>
      <c r="J4122" s="3"/>
      <c r="K4122" s="56"/>
    </row>
    <row r="4123" ht="32.25" customHeight="1">
      <c r="A4123" s="55" t="s">
        <v>64</v>
      </c>
      <c r="B4123" s="46" t="s">
        <v>20444</v>
      </c>
      <c r="C4123" s="55" t="s">
        <v>20470</v>
      </c>
      <c r="D4123" s="46">
        <v>0.0</v>
      </c>
      <c r="E4123" s="46">
        <v>0.0</v>
      </c>
      <c r="F4123" s="46">
        <v>1.0</v>
      </c>
      <c r="G4123" s="46">
        <v>0.0</v>
      </c>
      <c r="H4123" s="46">
        <v>0.0</v>
      </c>
      <c r="I4123" s="46">
        <v>0.0</v>
      </c>
      <c r="J4123" s="3"/>
      <c r="K4123" s="56"/>
    </row>
    <row r="4124" ht="32.25" customHeight="1">
      <c r="A4124" s="55" t="s">
        <v>64</v>
      </c>
      <c r="B4124" s="46" t="s">
        <v>20444</v>
      </c>
      <c r="C4124" s="55" t="s">
        <v>20474</v>
      </c>
      <c r="D4124" s="46">
        <v>0.0</v>
      </c>
      <c r="E4124" s="46">
        <v>0.0</v>
      </c>
      <c r="F4124" s="46">
        <v>1.0</v>
      </c>
      <c r="G4124" s="46">
        <v>0.0</v>
      </c>
      <c r="H4124" s="46">
        <v>0.0</v>
      </c>
      <c r="I4124" s="46">
        <v>0.0</v>
      </c>
      <c r="J4124" s="3"/>
      <c r="K4124" s="56"/>
    </row>
    <row r="4125" ht="32.25" customHeight="1">
      <c r="A4125" s="55" t="s">
        <v>64</v>
      </c>
      <c r="B4125" s="46" t="s">
        <v>20444</v>
      </c>
      <c r="C4125" s="55" t="s">
        <v>20479</v>
      </c>
      <c r="D4125" s="46">
        <v>0.0</v>
      </c>
      <c r="E4125" s="46">
        <v>0.0</v>
      </c>
      <c r="F4125" s="46">
        <v>1.0</v>
      </c>
      <c r="G4125" s="46">
        <v>0.0</v>
      </c>
      <c r="H4125" s="46">
        <v>0.0</v>
      </c>
      <c r="I4125" s="46">
        <v>0.0</v>
      </c>
      <c r="J4125" s="3"/>
      <c r="K4125" s="56"/>
    </row>
    <row r="4126" ht="32.25" customHeight="1">
      <c r="A4126" s="55" t="s">
        <v>64</v>
      </c>
      <c r="B4126" s="46" t="s">
        <v>20444</v>
      </c>
      <c r="C4126" s="55" t="s">
        <v>20483</v>
      </c>
      <c r="D4126" s="46">
        <v>0.0</v>
      </c>
      <c r="E4126" s="46">
        <v>0.0</v>
      </c>
      <c r="F4126" s="46">
        <v>1.0</v>
      </c>
      <c r="G4126" s="46">
        <v>0.0</v>
      </c>
      <c r="H4126" s="46">
        <v>0.0</v>
      </c>
      <c r="I4126" s="46">
        <v>0.0</v>
      </c>
      <c r="J4126" s="3"/>
      <c r="K4126" s="56"/>
    </row>
    <row r="4127" ht="32.25" customHeight="1">
      <c r="A4127" s="55" t="s">
        <v>64</v>
      </c>
      <c r="B4127" s="46" t="s">
        <v>20444</v>
      </c>
      <c r="C4127" s="55" t="s">
        <v>20486</v>
      </c>
      <c r="D4127" s="46">
        <v>0.0</v>
      </c>
      <c r="E4127" s="46">
        <v>0.0</v>
      </c>
      <c r="F4127" s="46">
        <v>1.0</v>
      </c>
      <c r="G4127" s="46">
        <v>0.0</v>
      </c>
      <c r="H4127" s="46">
        <v>0.0</v>
      </c>
      <c r="I4127" s="46">
        <v>0.0</v>
      </c>
      <c r="J4127" s="3"/>
      <c r="K4127" s="56"/>
    </row>
    <row r="4128" ht="32.25" customHeight="1">
      <c r="A4128" s="55" t="s">
        <v>64</v>
      </c>
      <c r="B4128" s="46" t="s">
        <v>20444</v>
      </c>
      <c r="C4128" s="55" t="s">
        <v>20489</v>
      </c>
      <c r="D4128" s="46">
        <v>0.0</v>
      </c>
      <c r="E4128" s="46">
        <v>0.0</v>
      </c>
      <c r="F4128" s="46">
        <v>1.0</v>
      </c>
      <c r="G4128" s="46">
        <v>0.0</v>
      </c>
      <c r="H4128" s="46">
        <v>0.0</v>
      </c>
      <c r="I4128" s="46">
        <v>0.0</v>
      </c>
      <c r="J4128" s="3"/>
      <c r="K4128" s="56"/>
    </row>
    <row r="4129" ht="32.25" customHeight="1">
      <c r="A4129" s="55" t="s">
        <v>64</v>
      </c>
      <c r="B4129" s="46" t="s">
        <v>20444</v>
      </c>
      <c r="C4129" s="55" t="s">
        <v>20494</v>
      </c>
      <c r="D4129" s="46">
        <v>0.0</v>
      </c>
      <c r="E4129" s="46">
        <v>0.0</v>
      </c>
      <c r="F4129" s="46">
        <v>1.0</v>
      </c>
      <c r="G4129" s="46">
        <v>0.0</v>
      </c>
      <c r="H4129" s="46">
        <v>0.0</v>
      </c>
      <c r="I4129" s="46">
        <v>0.0</v>
      </c>
      <c r="J4129" s="3"/>
      <c r="K4129" s="56"/>
    </row>
    <row r="4130" ht="32.25" customHeight="1">
      <c r="A4130" s="55" t="s">
        <v>64</v>
      </c>
      <c r="B4130" s="46" t="s">
        <v>20444</v>
      </c>
      <c r="C4130" s="55" t="s">
        <v>20499</v>
      </c>
      <c r="D4130" s="46">
        <v>0.0</v>
      </c>
      <c r="E4130" s="46">
        <v>0.0</v>
      </c>
      <c r="F4130" s="46">
        <v>1.0</v>
      </c>
      <c r="G4130" s="46">
        <v>0.0</v>
      </c>
      <c r="H4130" s="46">
        <v>0.0</v>
      </c>
      <c r="I4130" s="46">
        <v>0.0</v>
      </c>
      <c r="J4130" s="3"/>
      <c r="K4130" s="56"/>
    </row>
    <row r="4131" ht="32.25" customHeight="1">
      <c r="A4131" s="55" t="s">
        <v>64</v>
      </c>
      <c r="B4131" s="46" t="s">
        <v>20501</v>
      </c>
      <c r="C4131" s="55" t="s">
        <v>20502</v>
      </c>
      <c r="D4131" s="46">
        <v>0.0</v>
      </c>
      <c r="E4131" s="46">
        <v>0.0</v>
      </c>
      <c r="F4131" s="46">
        <v>1.0</v>
      </c>
      <c r="G4131" s="46">
        <v>0.0</v>
      </c>
      <c r="H4131" s="46">
        <v>0.0</v>
      </c>
      <c r="I4131" s="46">
        <v>17.0</v>
      </c>
      <c r="J4131" s="3"/>
      <c r="K4131" s="56"/>
    </row>
    <row r="4132" ht="32.25" customHeight="1">
      <c r="A4132" s="55" t="s">
        <v>64</v>
      </c>
      <c r="B4132" s="46" t="s">
        <v>20501</v>
      </c>
      <c r="C4132" s="55" t="s">
        <v>20505</v>
      </c>
      <c r="D4132" s="46">
        <v>0.0</v>
      </c>
      <c r="E4132" s="46">
        <v>0.0</v>
      </c>
      <c r="F4132" s="46">
        <v>1.0</v>
      </c>
      <c r="G4132" s="46">
        <v>0.0</v>
      </c>
      <c r="H4132" s="46">
        <v>0.0</v>
      </c>
      <c r="I4132" s="46">
        <v>0.0</v>
      </c>
      <c r="J4132" s="3"/>
      <c r="K4132" s="56"/>
    </row>
    <row r="4133" ht="32.25" customHeight="1">
      <c r="A4133" s="55" t="s">
        <v>64</v>
      </c>
      <c r="B4133" s="46" t="s">
        <v>20501</v>
      </c>
      <c r="C4133" s="55" t="s">
        <v>20510</v>
      </c>
      <c r="D4133" s="46">
        <v>0.0</v>
      </c>
      <c r="E4133" s="46">
        <v>0.0</v>
      </c>
      <c r="F4133" s="46">
        <v>1.0</v>
      </c>
      <c r="G4133" s="46">
        <v>0.0</v>
      </c>
      <c r="H4133" s="46">
        <v>0.0</v>
      </c>
      <c r="I4133" s="46">
        <v>0.0</v>
      </c>
      <c r="J4133" s="3"/>
      <c r="K4133" s="56"/>
    </row>
    <row r="4134" ht="32.25" customHeight="1">
      <c r="A4134" s="55" t="s">
        <v>64</v>
      </c>
      <c r="B4134" s="46" t="s">
        <v>20501</v>
      </c>
      <c r="C4134" s="55" t="s">
        <v>20514</v>
      </c>
      <c r="D4134" s="46">
        <v>0.0</v>
      </c>
      <c r="E4134" s="46">
        <v>0.0</v>
      </c>
      <c r="F4134" s="46">
        <v>1.0</v>
      </c>
      <c r="G4134" s="46">
        <v>0.0</v>
      </c>
      <c r="H4134" s="46">
        <v>0.0</v>
      </c>
      <c r="I4134" s="46">
        <v>0.0</v>
      </c>
      <c r="J4134" s="3"/>
      <c r="K4134" s="56"/>
    </row>
    <row r="4135" ht="32.25" customHeight="1">
      <c r="A4135" s="55" t="s">
        <v>64</v>
      </c>
      <c r="B4135" s="46" t="s">
        <v>20501</v>
      </c>
      <c r="C4135" s="55" t="s">
        <v>20518</v>
      </c>
      <c r="D4135" s="46">
        <v>0.0</v>
      </c>
      <c r="E4135" s="46">
        <v>0.0</v>
      </c>
      <c r="F4135" s="46">
        <v>1.0</v>
      </c>
      <c r="G4135" s="46">
        <v>0.0</v>
      </c>
      <c r="H4135" s="46">
        <v>0.0</v>
      </c>
      <c r="I4135" s="46">
        <v>0.0</v>
      </c>
      <c r="J4135" s="3"/>
      <c r="K4135" s="56"/>
    </row>
    <row r="4136" ht="32.25" customHeight="1">
      <c r="A4136" s="55" t="s">
        <v>64</v>
      </c>
      <c r="B4136" s="46" t="s">
        <v>20501</v>
      </c>
      <c r="C4136" s="55" t="s">
        <v>20521</v>
      </c>
      <c r="D4136" s="46">
        <v>0.0</v>
      </c>
      <c r="E4136" s="46">
        <v>0.0</v>
      </c>
      <c r="F4136" s="46">
        <v>1.0</v>
      </c>
      <c r="G4136" s="46">
        <v>0.0</v>
      </c>
      <c r="H4136" s="46">
        <v>0.0</v>
      </c>
      <c r="I4136" s="46">
        <v>0.0</v>
      </c>
      <c r="J4136" s="3"/>
      <c r="K4136" s="56"/>
    </row>
    <row r="4137" ht="32.25" customHeight="1">
      <c r="A4137" s="55" t="s">
        <v>64</v>
      </c>
      <c r="B4137" s="46" t="s">
        <v>20501</v>
      </c>
      <c r="C4137" s="55" t="s">
        <v>20526</v>
      </c>
      <c r="D4137" s="46">
        <v>0.0</v>
      </c>
      <c r="E4137" s="46">
        <v>0.0</v>
      </c>
      <c r="F4137" s="46">
        <v>1.0</v>
      </c>
      <c r="G4137" s="46">
        <v>0.0</v>
      </c>
      <c r="H4137" s="46">
        <v>0.0</v>
      </c>
      <c r="I4137" s="46">
        <v>0.0</v>
      </c>
      <c r="J4137" s="3"/>
      <c r="K4137" s="56"/>
    </row>
    <row r="4138" ht="32.25" customHeight="1">
      <c r="A4138" s="55" t="s">
        <v>64</v>
      </c>
      <c r="B4138" s="46" t="s">
        <v>20501</v>
      </c>
      <c r="C4138" s="55" t="s">
        <v>20530</v>
      </c>
      <c r="D4138" s="46">
        <v>0.0</v>
      </c>
      <c r="E4138" s="46">
        <v>0.0</v>
      </c>
      <c r="F4138" s="46">
        <v>1.0</v>
      </c>
      <c r="G4138" s="46">
        <v>0.0</v>
      </c>
      <c r="H4138" s="46">
        <v>0.0</v>
      </c>
      <c r="I4138" s="46">
        <v>0.0</v>
      </c>
      <c r="J4138" s="3"/>
      <c r="K4138" s="56"/>
    </row>
    <row r="4139" ht="32.25" customHeight="1">
      <c r="A4139" s="55" t="s">
        <v>64</v>
      </c>
      <c r="B4139" s="46" t="s">
        <v>20501</v>
      </c>
      <c r="C4139" s="55" t="s">
        <v>20535</v>
      </c>
      <c r="D4139" s="46">
        <v>0.0</v>
      </c>
      <c r="E4139" s="46">
        <v>0.0</v>
      </c>
      <c r="F4139" s="46">
        <v>1.0</v>
      </c>
      <c r="G4139" s="46">
        <v>0.0</v>
      </c>
      <c r="H4139" s="46">
        <v>0.0</v>
      </c>
      <c r="I4139" s="46">
        <v>0.0</v>
      </c>
      <c r="J4139" s="3"/>
      <c r="K4139" s="56"/>
    </row>
    <row r="4140" ht="32.25" customHeight="1">
      <c r="A4140" s="55" t="s">
        <v>64</v>
      </c>
      <c r="B4140" s="46" t="s">
        <v>20501</v>
      </c>
      <c r="C4140" s="55" t="s">
        <v>20539</v>
      </c>
      <c r="D4140" s="46">
        <v>0.0</v>
      </c>
      <c r="E4140" s="46">
        <v>0.0</v>
      </c>
      <c r="F4140" s="46">
        <v>1.0</v>
      </c>
      <c r="G4140" s="46">
        <v>0.0</v>
      </c>
      <c r="H4140" s="46">
        <v>0.0</v>
      </c>
      <c r="I4140" s="46">
        <v>0.0</v>
      </c>
      <c r="J4140" s="3"/>
      <c r="K4140" s="56"/>
    </row>
    <row r="4141" ht="32.25" customHeight="1">
      <c r="A4141" s="55" t="s">
        <v>64</v>
      </c>
      <c r="B4141" s="46" t="s">
        <v>20501</v>
      </c>
      <c r="C4141" s="55" t="s">
        <v>20543</v>
      </c>
      <c r="D4141" s="46">
        <v>0.0</v>
      </c>
      <c r="E4141" s="46">
        <v>0.0</v>
      </c>
      <c r="F4141" s="46">
        <v>1.0</v>
      </c>
      <c r="G4141" s="46">
        <v>0.0</v>
      </c>
      <c r="H4141" s="46">
        <v>0.0</v>
      </c>
      <c r="I4141" s="46">
        <v>0.0</v>
      </c>
      <c r="J4141" s="3"/>
      <c r="K4141" s="56"/>
    </row>
    <row r="4142" ht="32.25" customHeight="1">
      <c r="A4142" s="55" t="s">
        <v>64</v>
      </c>
      <c r="B4142" s="46" t="s">
        <v>20501</v>
      </c>
      <c r="C4142" s="55" t="s">
        <v>20547</v>
      </c>
      <c r="D4142" s="46">
        <v>0.0</v>
      </c>
      <c r="E4142" s="46">
        <v>0.0</v>
      </c>
      <c r="F4142" s="46">
        <v>1.0</v>
      </c>
      <c r="G4142" s="46">
        <v>0.0</v>
      </c>
      <c r="H4142" s="46">
        <v>0.0</v>
      </c>
      <c r="I4142" s="46">
        <v>0.0</v>
      </c>
      <c r="J4142" s="3"/>
      <c r="K4142" s="56"/>
    </row>
    <row r="4143" ht="32.25" customHeight="1">
      <c r="A4143" s="55" t="s">
        <v>64</v>
      </c>
      <c r="B4143" s="46" t="s">
        <v>20501</v>
      </c>
      <c r="C4143" s="55" t="s">
        <v>20551</v>
      </c>
      <c r="D4143" s="46">
        <v>0.0</v>
      </c>
      <c r="E4143" s="46">
        <v>0.0</v>
      </c>
      <c r="F4143" s="46">
        <v>1.0</v>
      </c>
      <c r="G4143" s="46">
        <v>0.0</v>
      </c>
      <c r="H4143" s="46">
        <v>0.0</v>
      </c>
      <c r="I4143" s="46">
        <v>0.0</v>
      </c>
      <c r="J4143" s="3"/>
      <c r="K4143" s="56"/>
    </row>
    <row r="4144" ht="32.25" customHeight="1">
      <c r="A4144" s="55" t="s">
        <v>64</v>
      </c>
      <c r="B4144" s="46" t="s">
        <v>20501</v>
      </c>
      <c r="C4144" s="55" t="s">
        <v>20553</v>
      </c>
      <c r="D4144" s="46">
        <v>0.0</v>
      </c>
      <c r="E4144" s="46">
        <v>0.0</v>
      </c>
      <c r="F4144" s="46">
        <v>1.0</v>
      </c>
      <c r="G4144" s="46">
        <v>0.0</v>
      </c>
      <c r="H4144" s="46">
        <v>0.0</v>
      </c>
      <c r="I4144" s="46">
        <v>0.0</v>
      </c>
      <c r="J4144" s="3"/>
      <c r="K4144" s="56"/>
    </row>
    <row r="4145" ht="32.25" customHeight="1">
      <c r="A4145" s="55" t="s">
        <v>64</v>
      </c>
      <c r="B4145" s="46" t="s">
        <v>20501</v>
      </c>
      <c r="C4145" s="55" t="s">
        <v>20557</v>
      </c>
      <c r="D4145" s="46">
        <v>0.0</v>
      </c>
      <c r="E4145" s="46">
        <v>0.0</v>
      </c>
      <c r="F4145" s="46">
        <v>1.0</v>
      </c>
      <c r="G4145" s="46">
        <v>0.0</v>
      </c>
      <c r="H4145" s="46">
        <v>0.0</v>
      </c>
      <c r="I4145" s="46">
        <v>0.0</v>
      </c>
      <c r="J4145" s="3"/>
      <c r="K4145" s="56"/>
    </row>
    <row r="4146" ht="32.25" customHeight="1">
      <c r="A4146" s="55" t="s">
        <v>64</v>
      </c>
      <c r="B4146" s="46" t="s">
        <v>20562</v>
      </c>
      <c r="C4146" s="55" t="s">
        <v>20563</v>
      </c>
      <c r="D4146" s="46">
        <v>0.0</v>
      </c>
      <c r="E4146" s="46">
        <v>0.0</v>
      </c>
      <c r="F4146" s="46">
        <v>5.0</v>
      </c>
      <c r="G4146" s="46">
        <v>0.0</v>
      </c>
      <c r="H4146" s="46">
        <v>0.0</v>
      </c>
      <c r="I4146" s="46">
        <v>0.0</v>
      </c>
      <c r="J4146" s="3"/>
      <c r="K4146" s="56"/>
    </row>
    <row r="4147" ht="32.25" customHeight="1">
      <c r="A4147" s="55" t="s">
        <v>64</v>
      </c>
      <c r="B4147" s="46" t="s">
        <v>20562</v>
      </c>
      <c r="C4147" s="55" t="s">
        <v>20567</v>
      </c>
      <c r="D4147" s="46">
        <v>0.0</v>
      </c>
      <c r="E4147" s="46">
        <v>0.0</v>
      </c>
      <c r="F4147" s="46">
        <v>3.0</v>
      </c>
      <c r="G4147" s="46">
        <v>0.0</v>
      </c>
      <c r="H4147" s="46">
        <v>0.0</v>
      </c>
      <c r="I4147" s="46">
        <v>0.0</v>
      </c>
      <c r="J4147" s="3"/>
      <c r="K4147" s="56"/>
    </row>
    <row r="4148" ht="32.25" customHeight="1">
      <c r="A4148" s="55" t="s">
        <v>64</v>
      </c>
      <c r="B4148" s="46" t="s">
        <v>20562</v>
      </c>
      <c r="C4148" s="55" t="s">
        <v>20570</v>
      </c>
      <c r="D4148" s="46">
        <v>0.0</v>
      </c>
      <c r="E4148" s="46">
        <v>0.0</v>
      </c>
      <c r="F4148" s="46">
        <v>3.0</v>
      </c>
      <c r="G4148" s="46">
        <v>0.0</v>
      </c>
      <c r="H4148" s="46">
        <v>0.0</v>
      </c>
      <c r="I4148" s="46">
        <v>0.0</v>
      </c>
      <c r="J4148" s="3"/>
      <c r="K4148" s="56"/>
    </row>
    <row r="4149" ht="32.25" customHeight="1">
      <c r="A4149" s="55" t="s">
        <v>64</v>
      </c>
      <c r="B4149" s="46" t="s">
        <v>20562</v>
      </c>
      <c r="C4149" s="55" t="s">
        <v>20573</v>
      </c>
      <c r="D4149" s="46">
        <v>0.0</v>
      </c>
      <c r="E4149" s="46">
        <v>0.0</v>
      </c>
      <c r="F4149" s="46">
        <v>2.0</v>
      </c>
      <c r="G4149" s="46">
        <v>0.0</v>
      </c>
      <c r="H4149" s="46">
        <v>0.0</v>
      </c>
      <c r="I4149" s="46">
        <v>0.0</v>
      </c>
      <c r="J4149" s="3"/>
      <c r="K4149" s="56"/>
    </row>
    <row r="4150" ht="32.25" customHeight="1">
      <c r="A4150" s="55" t="s">
        <v>64</v>
      </c>
      <c r="B4150" s="46" t="s">
        <v>20562</v>
      </c>
      <c r="C4150" s="55" t="s">
        <v>20579</v>
      </c>
      <c r="D4150" s="46">
        <v>0.0</v>
      </c>
      <c r="E4150" s="46">
        <v>0.0</v>
      </c>
      <c r="F4150" s="46">
        <v>2.0</v>
      </c>
      <c r="G4150" s="46">
        <v>0.0</v>
      </c>
      <c r="H4150" s="46">
        <v>0.0</v>
      </c>
      <c r="I4150" s="46">
        <v>0.0</v>
      </c>
      <c r="J4150" s="3"/>
      <c r="K4150" s="56"/>
    </row>
    <row r="4151" ht="32.25" customHeight="1">
      <c r="A4151" s="55" t="s">
        <v>64</v>
      </c>
      <c r="B4151" s="46" t="s">
        <v>20562</v>
      </c>
      <c r="C4151" s="55" t="s">
        <v>20583</v>
      </c>
      <c r="D4151" s="46">
        <v>0.0</v>
      </c>
      <c r="E4151" s="46">
        <v>0.0</v>
      </c>
      <c r="F4151" s="46">
        <v>2.0</v>
      </c>
      <c r="G4151" s="46">
        <v>0.0</v>
      </c>
      <c r="H4151" s="46">
        <v>0.0</v>
      </c>
      <c r="I4151" s="46">
        <v>0.0</v>
      </c>
      <c r="J4151" s="3"/>
      <c r="K4151" s="56"/>
    </row>
    <row r="4152" ht="32.25" customHeight="1">
      <c r="A4152" s="55" t="s">
        <v>64</v>
      </c>
      <c r="B4152" s="46" t="s">
        <v>20562</v>
      </c>
      <c r="C4152" s="55" t="s">
        <v>20586</v>
      </c>
      <c r="D4152" s="46">
        <v>0.0</v>
      </c>
      <c r="E4152" s="46">
        <v>0.0</v>
      </c>
      <c r="F4152" s="46">
        <v>2.0</v>
      </c>
      <c r="G4152" s="46">
        <v>0.0</v>
      </c>
      <c r="H4152" s="46">
        <v>0.0</v>
      </c>
      <c r="I4152" s="46">
        <v>0.0</v>
      </c>
      <c r="J4152" s="3"/>
      <c r="K4152" s="56"/>
    </row>
    <row r="4153" ht="32.25" customHeight="1">
      <c r="A4153" s="55" t="s">
        <v>64</v>
      </c>
      <c r="B4153" s="46" t="s">
        <v>20562</v>
      </c>
      <c r="C4153" s="55" t="s">
        <v>20590</v>
      </c>
      <c r="D4153" s="46">
        <v>0.0</v>
      </c>
      <c r="E4153" s="46">
        <v>0.0</v>
      </c>
      <c r="F4153" s="46">
        <v>2.0</v>
      </c>
      <c r="G4153" s="46">
        <v>0.0</v>
      </c>
      <c r="H4153" s="46">
        <v>0.0</v>
      </c>
      <c r="I4153" s="46">
        <v>0.0</v>
      </c>
      <c r="J4153" s="3"/>
      <c r="K4153" s="56"/>
    </row>
    <row r="4154" ht="32.25" customHeight="1">
      <c r="A4154" s="55" t="s">
        <v>64</v>
      </c>
      <c r="B4154" s="46" t="s">
        <v>20562</v>
      </c>
      <c r="C4154" s="55" t="s">
        <v>20594</v>
      </c>
      <c r="D4154" s="46">
        <v>0.0</v>
      </c>
      <c r="E4154" s="46">
        <v>0.0</v>
      </c>
      <c r="F4154" s="46">
        <v>1.0</v>
      </c>
      <c r="G4154" s="46">
        <v>0.0</v>
      </c>
      <c r="H4154" s="46">
        <v>0.0</v>
      </c>
      <c r="I4154" s="46">
        <v>0.0</v>
      </c>
      <c r="J4154" s="3"/>
      <c r="K4154" s="56"/>
    </row>
    <row r="4155" ht="32.25" customHeight="1">
      <c r="A4155" s="55" t="s">
        <v>64</v>
      </c>
      <c r="B4155" s="46" t="s">
        <v>20562</v>
      </c>
      <c r="C4155" s="55" t="s">
        <v>20599</v>
      </c>
      <c r="D4155" s="46">
        <v>0.0</v>
      </c>
      <c r="E4155" s="46">
        <v>0.0</v>
      </c>
      <c r="F4155" s="46">
        <v>1.0</v>
      </c>
      <c r="G4155" s="46">
        <v>0.0</v>
      </c>
      <c r="H4155" s="46">
        <v>0.0</v>
      </c>
      <c r="I4155" s="46">
        <v>0.0</v>
      </c>
      <c r="J4155" s="3"/>
      <c r="K4155" s="56"/>
    </row>
    <row r="4156" ht="32.25" customHeight="1">
      <c r="A4156" s="55" t="s">
        <v>64</v>
      </c>
      <c r="B4156" s="46" t="s">
        <v>20562</v>
      </c>
      <c r="C4156" s="55" t="s">
        <v>20603</v>
      </c>
      <c r="D4156" s="46">
        <v>0.0</v>
      </c>
      <c r="E4156" s="46">
        <v>0.0</v>
      </c>
      <c r="F4156" s="46">
        <v>1.0</v>
      </c>
      <c r="G4156" s="46">
        <v>0.0</v>
      </c>
      <c r="H4156" s="46">
        <v>0.0</v>
      </c>
      <c r="I4156" s="46">
        <v>0.0</v>
      </c>
      <c r="J4156" s="3"/>
      <c r="K4156" s="56"/>
    </row>
    <row r="4157" ht="32.25" customHeight="1">
      <c r="A4157" s="55" t="s">
        <v>64</v>
      </c>
      <c r="B4157" s="46" t="s">
        <v>20605</v>
      </c>
      <c r="C4157" s="55" t="s">
        <v>20607</v>
      </c>
      <c r="D4157" s="46">
        <v>0.0</v>
      </c>
      <c r="E4157" s="46">
        <v>0.0</v>
      </c>
      <c r="F4157" s="46">
        <v>76.0</v>
      </c>
      <c r="G4157" s="46">
        <v>0.0</v>
      </c>
      <c r="H4157" s="46">
        <v>0.0</v>
      </c>
      <c r="I4157" s="46">
        <v>0.0</v>
      </c>
      <c r="J4157" s="3"/>
      <c r="K4157" s="56"/>
    </row>
    <row r="4158" ht="32.25" customHeight="1">
      <c r="A4158" s="55" t="s">
        <v>64</v>
      </c>
      <c r="B4158" s="46" t="s">
        <v>20605</v>
      </c>
      <c r="C4158" s="55" t="s">
        <v>20610</v>
      </c>
      <c r="D4158" s="46">
        <v>0.0</v>
      </c>
      <c r="E4158" s="46">
        <v>0.0</v>
      </c>
      <c r="F4158" s="46">
        <v>58.0</v>
      </c>
      <c r="G4158" s="46">
        <v>0.0</v>
      </c>
      <c r="H4158" s="46">
        <v>0.0</v>
      </c>
      <c r="I4158" s="46">
        <v>0.0</v>
      </c>
      <c r="J4158" s="3"/>
      <c r="K4158" s="56"/>
    </row>
    <row r="4159" ht="32.25" customHeight="1">
      <c r="A4159" s="55" t="s">
        <v>64</v>
      </c>
      <c r="B4159" s="46" t="s">
        <v>20605</v>
      </c>
      <c r="C4159" s="55" t="s">
        <v>20614</v>
      </c>
      <c r="D4159" s="46">
        <v>0.0</v>
      </c>
      <c r="E4159" s="46">
        <v>0.0</v>
      </c>
      <c r="F4159" s="46">
        <v>9.0</v>
      </c>
      <c r="G4159" s="46">
        <v>0.0</v>
      </c>
      <c r="H4159" s="46">
        <v>0.0</v>
      </c>
      <c r="I4159" s="46">
        <v>0.0</v>
      </c>
      <c r="J4159" s="3"/>
      <c r="K4159" s="56"/>
    </row>
    <row r="4160" ht="32.25" customHeight="1">
      <c r="A4160" s="55" t="s">
        <v>64</v>
      </c>
      <c r="B4160" s="46" t="s">
        <v>20605</v>
      </c>
      <c r="C4160" s="55" t="s">
        <v>20618</v>
      </c>
      <c r="D4160" s="46">
        <v>0.0</v>
      </c>
      <c r="E4160" s="46">
        <v>0.0</v>
      </c>
      <c r="F4160" s="46">
        <v>5.0</v>
      </c>
      <c r="G4160" s="46">
        <v>0.0</v>
      </c>
      <c r="H4160" s="46">
        <v>0.0</v>
      </c>
      <c r="I4160" s="46">
        <v>0.0</v>
      </c>
      <c r="J4160" s="3"/>
      <c r="K4160" s="56"/>
    </row>
    <row r="4161" ht="32.25" customHeight="1">
      <c r="A4161" s="55" t="s">
        <v>64</v>
      </c>
      <c r="B4161" s="46" t="s">
        <v>20605</v>
      </c>
      <c r="C4161" s="55" t="s">
        <v>20622</v>
      </c>
      <c r="D4161" s="46">
        <v>0.0</v>
      </c>
      <c r="E4161" s="46">
        <v>0.0</v>
      </c>
      <c r="F4161" s="46">
        <v>2.0</v>
      </c>
      <c r="G4161" s="46">
        <v>0.0</v>
      </c>
      <c r="H4161" s="46">
        <v>0.0</v>
      </c>
      <c r="I4161" s="46">
        <v>0.0</v>
      </c>
      <c r="J4161" s="3"/>
      <c r="K4161" s="56"/>
    </row>
    <row r="4162" ht="32.25" customHeight="1">
      <c r="A4162" s="55" t="s">
        <v>64</v>
      </c>
      <c r="B4162" s="46" t="s">
        <v>20605</v>
      </c>
      <c r="C4162" s="55" t="s">
        <v>20625</v>
      </c>
      <c r="D4162" s="46">
        <v>0.0</v>
      </c>
      <c r="E4162" s="46">
        <v>0.0</v>
      </c>
      <c r="F4162" s="46">
        <v>1.0</v>
      </c>
      <c r="G4162" s="46">
        <v>0.0</v>
      </c>
      <c r="H4162" s="46">
        <v>0.0</v>
      </c>
      <c r="I4162" s="46">
        <v>0.0</v>
      </c>
      <c r="J4162" s="3"/>
      <c r="K4162" s="56"/>
    </row>
    <row r="4163" ht="32.25" customHeight="1">
      <c r="A4163" s="55" t="s">
        <v>64</v>
      </c>
      <c r="B4163" s="46" t="s">
        <v>20605</v>
      </c>
      <c r="C4163" s="55" t="s">
        <v>20630</v>
      </c>
      <c r="D4163" s="46">
        <v>0.0</v>
      </c>
      <c r="E4163" s="46">
        <v>0.0</v>
      </c>
      <c r="F4163" s="46">
        <v>1.0</v>
      </c>
      <c r="G4163" s="46">
        <v>0.0</v>
      </c>
      <c r="H4163" s="46">
        <v>0.0</v>
      </c>
      <c r="I4163" s="46">
        <v>0.0</v>
      </c>
      <c r="J4163" s="3"/>
      <c r="K4163" s="56"/>
    </row>
    <row r="4164" ht="32.25" customHeight="1">
      <c r="A4164" s="55" t="s">
        <v>64</v>
      </c>
      <c r="B4164" s="46" t="s">
        <v>20605</v>
      </c>
      <c r="C4164" s="55" t="s">
        <v>20633</v>
      </c>
      <c r="D4164" s="46">
        <v>0.0</v>
      </c>
      <c r="E4164" s="46">
        <v>0.0</v>
      </c>
      <c r="F4164" s="46">
        <v>1.0</v>
      </c>
      <c r="G4164" s="46">
        <v>0.0</v>
      </c>
      <c r="H4164" s="46">
        <v>0.0</v>
      </c>
      <c r="I4164" s="46">
        <v>0.0</v>
      </c>
      <c r="J4164" s="3"/>
      <c r="K4164" s="56"/>
    </row>
    <row r="4165" ht="32.25" customHeight="1">
      <c r="A4165" s="55" t="s">
        <v>64</v>
      </c>
      <c r="B4165" s="46" t="s">
        <v>20605</v>
      </c>
      <c r="C4165" s="55" t="s">
        <v>20638</v>
      </c>
      <c r="D4165" s="46">
        <v>0.0</v>
      </c>
      <c r="E4165" s="46">
        <v>0.0</v>
      </c>
      <c r="F4165" s="46">
        <v>1.0</v>
      </c>
      <c r="G4165" s="46">
        <v>0.0</v>
      </c>
      <c r="H4165" s="46">
        <v>0.0</v>
      </c>
      <c r="I4165" s="46">
        <v>0.0</v>
      </c>
      <c r="J4165" s="3"/>
      <c r="K4165" s="56"/>
    </row>
    <row r="4166" ht="32.25" customHeight="1">
      <c r="A4166" s="55" t="s">
        <v>64</v>
      </c>
      <c r="B4166" s="46" t="s">
        <v>20605</v>
      </c>
      <c r="C4166" s="55" t="s">
        <v>20641</v>
      </c>
      <c r="D4166" s="46">
        <v>0.0</v>
      </c>
      <c r="E4166" s="46">
        <v>0.0</v>
      </c>
      <c r="F4166" s="46">
        <v>1.0</v>
      </c>
      <c r="G4166" s="46">
        <v>0.0</v>
      </c>
      <c r="H4166" s="46">
        <v>0.0</v>
      </c>
      <c r="I4166" s="46">
        <v>0.0</v>
      </c>
      <c r="J4166" s="3"/>
      <c r="K4166" s="56"/>
    </row>
    <row r="4167" ht="32.25" customHeight="1">
      <c r="A4167" s="55" t="s">
        <v>64</v>
      </c>
      <c r="B4167" s="46" t="s">
        <v>22203</v>
      </c>
      <c r="C4167" s="55" t="s">
        <v>22204</v>
      </c>
      <c r="D4167" s="46">
        <v>0.0</v>
      </c>
      <c r="E4167" s="46">
        <v>0.0</v>
      </c>
      <c r="F4167" s="46">
        <v>1.0</v>
      </c>
      <c r="G4167" s="46">
        <v>0.0</v>
      </c>
      <c r="H4167" s="46">
        <v>0.0</v>
      </c>
      <c r="I4167" s="46">
        <v>10.0</v>
      </c>
      <c r="J4167" s="3"/>
      <c r="K4167" s="56"/>
    </row>
    <row r="4168" ht="32.25" customHeight="1">
      <c r="A4168" s="55" t="s">
        <v>64</v>
      </c>
      <c r="B4168" s="46" t="s">
        <v>22203</v>
      </c>
      <c r="C4168" s="55" t="s">
        <v>22205</v>
      </c>
      <c r="D4168" s="46">
        <v>0.0</v>
      </c>
      <c r="E4168" s="46">
        <v>0.0</v>
      </c>
      <c r="F4168" s="46">
        <v>1.0</v>
      </c>
      <c r="G4168" s="46">
        <v>0.0</v>
      </c>
      <c r="H4168" s="46">
        <v>0.0</v>
      </c>
      <c r="I4168" s="46">
        <v>5.0</v>
      </c>
      <c r="J4168" s="3"/>
      <c r="K4168" s="56"/>
    </row>
    <row r="4169" ht="32.25" customHeight="1">
      <c r="A4169" s="55" t="s">
        <v>64</v>
      </c>
      <c r="B4169" s="46" t="s">
        <v>22203</v>
      </c>
      <c r="C4169" s="55" t="s">
        <v>22207</v>
      </c>
      <c r="D4169" s="46">
        <v>0.0</v>
      </c>
      <c r="E4169" s="46">
        <v>0.0</v>
      </c>
      <c r="F4169" s="46">
        <v>5.0</v>
      </c>
      <c r="G4169" s="46">
        <v>0.0</v>
      </c>
      <c r="H4169" s="46">
        <v>0.0</v>
      </c>
      <c r="I4169" s="46">
        <v>0.0</v>
      </c>
      <c r="J4169" s="3"/>
      <c r="K4169" s="56"/>
    </row>
    <row r="4170" ht="32.25" customHeight="1">
      <c r="A4170" s="55" t="s">
        <v>64</v>
      </c>
      <c r="B4170" s="46" t="s">
        <v>22203</v>
      </c>
      <c r="C4170" s="55" t="s">
        <v>22209</v>
      </c>
      <c r="D4170" s="46">
        <v>0.0</v>
      </c>
      <c r="E4170" s="46">
        <v>0.0</v>
      </c>
      <c r="F4170" s="46">
        <v>1.0</v>
      </c>
      <c r="G4170" s="46">
        <v>0.0</v>
      </c>
      <c r="H4170" s="46">
        <v>0.0</v>
      </c>
      <c r="I4170" s="46">
        <v>2.0</v>
      </c>
      <c r="J4170" s="3"/>
      <c r="K4170" s="56"/>
    </row>
    <row r="4171" ht="32.25" customHeight="1">
      <c r="A4171" s="55" t="s">
        <v>64</v>
      </c>
      <c r="B4171" s="46" t="s">
        <v>22203</v>
      </c>
      <c r="C4171" s="55" t="s">
        <v>22211</v>
      </c>
      <c r="D4171" s="46">
        <v>0.0</v>
      </c>
      <c r="E4171" s="46">
        <v>0.0</v>
      </c>
      <c r="F4171" s="46">
        <v>2.0</v>
      </c>
      <c r="G4171" s="46">
        <v>0.0</v>
      </c>
      <c r="H4171" s="46">
        <v>0.0</v>
      </c>
      <c r="I4171" s="46">
        <v>0.0</v>
      </c>
      <c r="J4171" s="3"/>
      <c r="K4171" s="56"/>
    </row>
    <row r="4172" ht="32.25" customHeight="1">
      <c r="A4172" s="55" t="s">
        <v>64</v>
      </c>
      <c r="B4172" s="46" t="s">
        <v>22203</v>
      </c>
      <c r="C4172" s="55" t="s">
        <v>22212</v>
      </c>
      <c r="D4172" s="46">
        <v>0.0</v>
      </c>
      <c r="E4172" s="46">
        <v>0.0</v>
      </c>
      <c r="F4172" s="46">
        <v>2.0</v>
      </c>
      <c r="G4172" s="46">
        <v>0.0</v>
      </c>
      <c r="H4172" s="46">
        <v>0.0</v>
      </c>
      <c r="I4172" s="46">
        <v>0.0</v>
      </c>
      <c r="J4172" s="3"/>
      <c r="K4172" s="56"/>
    </row>
    <row r="4173" ht="32.25" customHeight="1">
      <c r="A4173" s="55" t="s">
        <v>64</v>
      </c>
      <c r="B4173" s="46" t="s">
        <v>22203</v>
      </c>
      <c r="C4173" s="55" t="s">
        <v>22213</v>
      </c>
      <c r="D4173" s="46">
        <v>0.0</v>
      </c>
      <c r="E4173" s="46">
        <v>0.0</v>
      </c>
      <c r="F4173" s="46">
        <v>1.0</v>
      </c>
      <c r="G4173" s="46">
        <v>0.0</v>
      </c>
      <c r="H4173" s="46">
        <v>0.0</v>
      </c>
      <c r="I4173" s="46">
        <v>0.0</v>
      </c>
      <c r="J4173" s="3"/>
      <c r="K4173" s="56"/>
    </row>
    <row r="4174" ht="32.25" customHeight="1">
      <c r="A4174" s="55" t="s">
        <v>64</v>
      </c>
      <c r="B4174" s="46" t="s">
        <v>22203</v>
      </c>
      <c r="C4174" s="55" t="s">
        <v>22215</v>
      </c>
      <c r="D4174" s="46">
        <v>0.0</v>
      </c>
      <c r="E4174" s="46">
        <v>0.0</v>
      </c>
      <c r="F4174" s="46">
        <v>1.0</v>
      </c>
      <c r="G4174" s="46">
        <v>0.0</v>
      </c>
      <c r="H4174" s="46">
        <v>0.0</v>
      </c>
      <c r="I4174" s="46">
        <v>0.0</v>
      </c>
      <c r="J4174" s="3"/>
      <c r="K4174" s="56"/>
    </row>
    <row r="4175" ht="32.25" customHeight="1">
      <c r="A4175" s="55" t="s">
        <v>64</v>
      </c>
      <c r="B4175" s="46" t="s">
        <v>22203</v>
      </c>
      <c r="C4175" s="55" t="s">
        <v>22217</v>
      </c>
      <c r="D4175" s="46">
        <v>0.0</v>
      </c>
      <c r="E4175" s="46">
        <v>0.0</v>
      </c>
      <c r="F4175" s="46">
        <v>1.0</v>
      </c>
      <c r="G4175" s="46">
        <v>0.0</v>
      </c>
      <c r="H4175" s="46">
        <v>0.0</v>
      </c>
      <c r="I4175" s="46">
        <v>0.0</v>
      </c>
      <c r="J4175" s="3"/>
      <c r="K4175" s="56"/>
    </row>
    <row r="4176" ht="32.25" customHeight="1">
      <c r="A4176" s="55" t="s">
        <v>64</v>
      </c>
      <c r="B4176" s="46" t="s">
        <v>22203</v>
      </c>
      <c r="C4176" s="55" t="s">
        <v>22219</v>
      </c>
      <c r="D4176" s="46">
        <v>0.0</v>
      </c>
      <c r="E4176" s="46">
        <v>0.0</v>
      </c>
      <c r="F4176" s="46">
        <v>1.0</v>
      </c>
      <c r="G4176" s="46">
        <v>0.0</v>
      </c>
      <c r="H4176" s="46">
        <v>0.0</v>
      </c>
      <c r="I4176" s="46">
        <v>0.0</v>
      </c>
      <c r="J4176" s="3"/>
      <c r="K4176" s="56"/>
    </row>
    <row r="4177" ht="32.25" customHeight="1">
      <c r="A4177" s="55" t="s">
        <v>64</v>
      </c>
      <c r="B4177" s="46" t="s">
        <v>22220</v>
      </c>
      <c r="C4177" s="55" t="s">
        <v>22221</v>
      </c>
      <c r="D4177" s="46">
        <v>0.0</v>
      </c>
      <c r="E4177" s="46">
        <v>0.0</v>
      </c>
      <c r="F4177" s="46">
        <v>4.0</v>
      </c>
      <c r="G4177" s="46">
        <v>0.0</v>
      </c>
      <c r="H4177" s="46">
        <v>0.0</v>
      </c>
      <c r="I4177" s="46">
        <v>0.0</v>
      </c>
      <c r="J4177" s="3"/>
      <c r="K4177" s="56"/>
    </row>
    <row r="4178" ht="32.25" customHeight="1">
      <c r="A4178" s="55" t="s">
        <v>64</v>
      </c>
      <c r="B4178" s="46" t="s">
        <v>22220</v>
      </c>
      <c r="C4178" s="55" t="s">
        <v>22224</v>
      </c>
      <c r="D4178" s="46">
        <v>0.0</v>
      </c>
      <c r="E4178" s="46">
        <v>0.0</v>
      </c>
      <c r="F4178" s="46">
        <v>3.0</v>
      </c>
      <c r="G4178" s="46">
        <v>0.0</v>
      </c>
      <c r="H4178" s="46">
        <v>0.0</v>
      </c>
      <c r="I4178" s="46">
        <v>0.0</v>
      </c>
      <c r="J4178" s="3"/>
      <c r="K4178" s="56"/>
    </row>
    <row r="4179" ht="32.25" customHeight="1">
      <c r="A4179" s="55" t="s">
        <v>64</v>
      </c>
      <c r="B4179" s="46" t="s">
        <v>22220</v>
      </c>
      <c r="C4179" s="55" t="s">
        <v>22226</v>
      </c>
      <c r="D4179" s="46">
        <v>0.0</v>
      </c>
      <c r="E4179" s="46">
        <v>0.0</v>
      </c>
      <c r="F4179" s="46">
        <v>2.0</v>
      </c>
      <c r="G4179" s="46">
        <v>0.0</v>
      </c>
      <c r="H4179" s="46">
        <v>0.0</v>
      </c>
      <c r="I4179" s="46">
        <v>0.0</v>
      </c>
      <c r="J4179" s="3"/>
      <c r="K4179" s="56"/>
    </row>
    <row r="4180" ht="32.25" customHeight="1">
      <c r="A4180" s="55" t="s">
        <v>64</v>
      </c>
      <c r="B4180" s="46" t="s">
        <v>22220</v>
      </c>
      <c r="C4180" s="55" t="s">
        <v>22227</v>
      </c>
      <c r="D4180" s="46">
        <v>0.0</v>
      </c>
      <c r="E4180" s="46">
        <v>0.0</v>
      </c>
      <c r="F4180" s="46">
        <v>2.0</v>
      </c>
      <c r="G4180" s="46">
        <v>0.0</v>
      </c>
      <c r="H4180" s="46">
        <v>0.0</v>
      </c>
      <c r="I4180" s="46">
        <v>0.0</v>
      </c>
      <c r="J4180" s="3"/>
      <c r="K4180" s="56"/>
    </row>
    <row r="4181" ht="32.25" customHeight="1">
      <c r="A4181" s="55" t="s">
        <v>64</v>
      </c>
      <c r="B4181" s="46" t="s">
        <v>22220</v>
      </c>
      <c r="C4181" s="55" t="s">
        <v>22228</v>
      </c>
      <c r="D4181" s="46">
        <v>0.0</v>
      </c>
      <c r="E4181" s="46">
        <v>0.0</v>
      </c>
      <c r="F4181" s="46">
        <v>1.0</v>
      </c>
      <c r="G4181" s="46">
        <v>0.0</v>
      </c>
      <c r="H4181" s="46">
        <v>0.0</v>
      </c>
      <c r="I4181" s="46">
        <v>0.0</v>
      </c>
      <c r="J4181" s="3"/>
      <c r="K4181" s="56"/>
    </row>
    <row r="4182" ht="32.25" customHeight="1">
      <c r="A4182" s="55" t="s">
        <v>64</v>
      </c>
      <c r="B4182" s="46" t="s">
        <v>22220</v>
      </c>
      <c r="C4182" s="55" t="s">
        <v>22231</v>
      </c>
      <c r="D4182" s="46">
        <v>0.0</v>
      </c>
      <c r="E4182" s="46">
        <v>0.0</v>
      </c>
      <c r="F4182" s="46">
        <v>1.0</v>
      </c>
      <c r="G4182" s="46">
        <v>0.0</v>
      </c>
      <c r="H4182" s="46">
        <v>0.0</v>
      </c>
      <c r="I4182" s="46">
        <v>0.0</v>
      </c>
      <c r="J4182" s="3"/>
      <c r="K4182" s="56"/>
    </row>
    <row r="4183" ht="32.25" customHeight="1">
      <c r="A4183" s="55" t="s">
        <v>64</v>
      </c>
      <c r="B4183" s="46" t="s">
        <v>22220</v>
      </c>
      <c r="C4183" s="55" t="s">
        <v>22232</v>
      </c>
      <c r="D4183" s="46">
        <v>0.0</v>
      </c>
      <c r="E4183" s="46">
        <v>0.0</v>
      </c>
      <c r="F4183" s="46">
        <v>1.0</v>
      </c>
      <c r="G4183" s="46">
        <v>0.0</v>
      </c>
      <c r="H4183" s="46">
        <v>0.0</v>
      </c>
      <c r="I4183" s="46">
        <v>0.0</v>
      </c>
      <c r="J4183" s="3"/>
      <c r="K4183" s="56"/>
    </row>
    <row r="4184" ht="32.25" customHeight="1">
      <c r="A4184" s="55" t="s">
        <v>64</v>
      </c>
      <c r="B4184" s="46" t="s">
        <v>22220</v>
      </c>
      <c r="C4184" s="55" t="s">
        <v>22233</v>
      </c>
      <c r="D4184" s="46">
        <v>0.0</v>
      </c>
      <c r="E4184" s="46">
        <v>0.0</v>
      </c>
      <c r="F4184" s="46">
        <v>1.0</v>
      </c>
      <c r="G4184" s="46">
        <v>0.0</v>
      </c>
      <c r="H4184" s="46">
        <v>0.0</v>
      </c>
      <c r="I4184" s="46">
        <v>0.0</v>
      </c>
      <c r="J4184" s="3"/>
      <c r="K4184" s="56"/>
    </row>
    <row r="4185" ht="32.25" customHeight="1">
      <c r="A4185" s="55" t="s">
        <v>64</v>
      </c>
      <c r="B4185" s="46" t="s">
        <v>22220</v>
      </c>
      <c r="C4185" s="55" t="s">
        <v>22234</v>
      </c>
      <c r="D4185" s="46">
        <v>0.0</v>
      </c>
      <c r="E4185" s="46">
        <v>0.0</v>
      </c>
      <c r="F4185" s="46">
        <v>1.0</v>
      </c>
      <c r="G4185" s="46">
        <v>0.0</v>
      </c>
      <c r="H4185" s="46">
        <v>0.0</v>
      </c>
      <c r="I4185" s="46">
        <v>0.0</v>
      </c>
      <c r="J4185" s="3"/>
      <c r="K4185" s="56"/>
    </row>
    <row r="4186" ht="32.25" customHeight="1">
      <c r="A4186" s="55" t="s">
        <v>64</v>
      </c>
      <c r="B4186" s="46" t="s">
        <v>22220</v>
      </c>
      <c r="C4186" s="55" t="s">
        <v>22235</v>
      </c>
      <c r="D4186" s="46">
        <v>0.0</v>
      </c>
      <c r="E4186" s="46">
        <v>0.0</v>
      </c>
      <c r="F4186" s="46">
        <v>1.0</v>
      </c>
      <c r="G4186" s="46">
        <v>0.0</v>
      </c>
      <c r="H4186" s="46">
        <v>0.0</v>
      </c>
      <c r="I4186" s="46">
        <v>0.0</v>
      </c>
      <c r="J4186" s="3"/>
      <c r="K4186" s="56"/>
    </row>
    <row r="4187" ht="32.25" customHeight="1">
      <c r="A4187" s="55" t="s">
        <v>64</v>
      </c>
      <c r="B4187" s="46" t="s">
        <v>22236</v>
      </c>
      <c r="C4187" s="55" t="s">
        <v>22237</v>
      </c>
      <c r="D4187" s="46">
        <v>0.0</v>
      </c>
      <c r="E4187" s="46">
        <v>1.0</v>
      </c>
      <c r="F4187" s="46">
        <v>4.0</v>
      </c>
      <c r="G4187" s="46">
        <v>0.0</v>
      </c>
      <c r="H4187" s="46">
        <v>0.0</v>
      </c>
      <c r="I4187" s="46">
        <v>0.0</v>
      </c>
      <c r="J4187" s="3"/>
      <c r="K4187" s="56"/>
    </row>
    <row r="4188" ht="32.25" customHeight="1">
      <c r="A4188" s="55" t="s">
        <v>64</v>
      </c>
      <c r="B4188" s="46" t="s">
        <v>22236</v>
      </c>
      <c r="C4188" s="55" t="s">
        <v>22238</v>
      </c>
      <c r="D4188" s="46">
        <v>0.0</v>
      </c>
      <c r="E4188" s="46">
        <v>0.0</v>
      </c>
      <c r="F4188" s="46">
        <v>3.0</v>
      </c>
      <c r="G4188" s="46">
        <v>0.0</v>
      </c>
      <c r="H4188" s="46">
        <v>0.0</v>
      </c>
      <c r="I4188" s="46">
        <v>0.0</v>
      </c>
      <c r="J4188" s="3"/>
      <c r="K4188" s="56"/>
    </row>
    <row r="4189" ht="32.25" customHeight="1">
      <c r="A4189" s="55" t="s">
        <v>64</v>
      </c>
      <c r="B4189" s="46" t="s">
        <v>22236</v>
      </c>
      <c r="C4189" s="55" t="s">
        <v>22239</v>
      </c>
      <c r="D4189" s="46">
        <v>0.0</v>
      </c>
      <c r="E4189" s="46">
        <v>0.0</v>
      </c>
      <c r="F4189" s="46">
        <v>3.0</v>
      </c>
      <c r="G4189" s="46">
        <v>0.0</v>
      </c>
      <c r="H4189" s="46">
        <v>0.0</v>
      </c>
      <c r="I4189" s="46">
        <v>0.0</v>
      </c>
      <c r="J4189" s="3"/>
      <c r="K4189" s="56"/>
    </row>
    <row r="4190" ht="32.25" customHeight="1">
      <c r="A4190" s="55" t="s">
        <v>64</v>
      </c>
      <c r="B4190" s="46" t="s">
        <v>22236</v>
      </c>
      <c r="C4190" s="55" t="s">
        <v>22240</v>
      </c>
      <c r="D4190" s="46">
        <v>0.0</v>
      </c>
      <c r="E4190" s="46">
        <v>0.0</v>
      </c>
      <c r="F4190" s="46">
        <v>1.0</v>
      </c>
      <c r="G4190" s="46">
        <v>0.0</v>
      </c>
      <c r="H4190" s="46">
        <v>0.0</v>
      </c>
      <c r="I4190" s="46">
        <v>0.0</v>
      </c>
      <c r="J4190" s="3"/>
      <c r="K4190" s="56"/>
    </row>
    <row r="4191" ht="32.25" customHeight="1">
      <c r="A4191" s="55" t="s">
        <v>64</v>
      </c>
      <c r="B4191" s="46" t="s">
        <v>22236</v>
      </c>
      <c r="C4191" s="55" t="s">
        <v>22241</v>
      </c>
      <c r="D4191" s="46">
        <v>0.0</v>
      </c>
      <c r="E4191" s="46">
        <v>0.0</v>
      </c>
      <c r="F4191" s="46">
        <v>1.0</v>
      </c>
      <c r="G4191" s="46">
        <v>0.0</v>
      </c>
      <c r="H4191" s="46">
        <v>0.0</v>
      </c>
      <c r="I4191" s="46">
        <v>0.0</v>
      </c>
      <c r="J4191" s="3"/>
      <c r="K4191" s="56"/>
    </row>
    <row r="4192" ht="32.25" customHeight="1">
      <c r="A4192" s="55" t="s">
        <v>64</v>
      </c>
      <c r="B4192" s="46" t="s">
        <v>20645</v>
      </c>
      <c r="C4192" s="55" t="s">
        <v>20647</v>
      </c>
      <c r="D4192" s="46">
        <v>0.0</v>
      </c>
      <c r="E4192" s="46">
        <v>0.0</v>
      </c>
      <c r="F4192" s="46">
        <v>51.0</v>
      </c>
      <c r="G4192" s="46">
        <v>0.0</v>
      </c>
      <c r="H4192" s="46">
        <v>0.0</v>
      </c>
      <c r="I4192" s="46">
        <v>0.0</v>
      </c>
      <c r="J4192" s="3"/>
      <c r="K4192" s="56"/>
    </row>
    <row r="4193" ht="32.25" customHeight="1">
      <c r="A4193" s="55" t="s">
        <v>64</v>
      </c>
      <c r="B4193" s="46" t="s">
        <v>20645</v>
      </c>
      <c r="C4193" s="55" t="s">
        <v>20651</v>
      </c>
      <c r="D4193" s="46">
        <v>0.0</v>
      </c>
      <c r="E4193" s="46">
        <v>0.0</v>
      </c>
      <c r="F4193" s="46">
        <v>37.0</v>
      </c>
      <c r="G4193" s="46">
        <v>0.0</v>
      </c>
      <c r="H4193" s="46">
        <v>0.0</v>
      </c>
      <c r="I4193" s="46">
        <v>0.0</v>
      </c>
      <c r="J4193" s="3"/>
      <c r="K4193" s="56"/>
    </row>
    <row r="4194" ht="32.25" customHeight="1">
      <c r="A4194" s="55" t="s">
        <v>64</v>
      </c>
      <c r="B4194" s="46" t="s">
        <v>20645</v>
      </c>
      <c r="C4194" s="55" t="s">
        <v>20654</v>
      </c>
      <c r="D4194" s="46">
        <v>0.0</v>
      </c>
      <c r="E4194" s="46">
        <v>0.0</v>
      </c>
      <c r="F4194" s="46">
        <v>1.0</v>
      </c>
      <c r="G4194" s="46">
        <v>0.0</v>
      </c>
      <c r="H4194" s="46">
        <v>0.0</v>
      </c>
      <c r="I4194" s="46">
        <v>0.0</v>
      </c>
      <c r="J4194" s="3"/>
      <c r="K4194" s="56"/>
    </row>
    <row r="4195" ht="32.25" customHeight="1">
      <c r="A4195" s="55" t="s">
        <v>64</v>
      </c>
      <c r="B4195" s="46" t="s">
        <v>20645</v>
      </c>
      <c r="C4195" s="55" t="s">
        <v>20657</v>
      </c>
      <c r="D4195" s="46">
        <v>0.0</v>
      </c>
      <c r="E4195" s="46">
        <v>0.0</v>
      </c>
      <c r="F4195" s="46">
        <v>1.0</v>
      </c>
      <c r="G4195" s="46">
        <v>0.0</v>
      </c>
      <c r="H4195" s="46">
        <v>0.0</v>
      </c>
      <c r="I4195" s="46">
        <v>0.0</v>
      </c>
      <c r="J4195" s="3"/>
      <c r="K4195" s="56"/>
    </row>
    <row r="4196" ht="32.25" customHeight="1">
      <c r="A4196" s="55" t="s">
        <v>64</v>
      </c>
      <c r="B4196" s="46" t="s">
        <v>21260</v>
      </c>
      <c r="C4196" s="55" t="s">
        <v>21262</v>
      </c>
      <c r="D4196" s="46">
        <v>0.0</v>
      </c>
      <c r="E4196" s="46">
        <v>0.0</v>
      </c>
      <c r="F4196" s="46">
        <v>1.0</v>
      </c>
      <c r="G4196" s="46">
        <v>0.0</v>
      </c>
      <c r="H4196" s="46">
        <v>0.0</v>
      </c>
      <c r="I4196" s="46">
        <v>0.0</v>
      </c>
      <c r="J4196" s="3"/>
      <c r="K4196" s="56"/>
    </row>
    <row r="4197" ht="32.25" customHeight="1">
      <c r="A4197" s="55" t="s">
        <v>64</v>
      </c>
      <c r="B4197" s="46" t="s">
        <v>21260</v>
      </c>
      <c r="C4197" s="55" t="s">
        <v>21267</v>
      </c>
      <c r="D4197" s="46">
        <v>0.0</v>
      </c>
      <c r="E4197" s="46">
        <v>0.0</v>
      </c>
      <c r="F4197" s="46">
        <v>1.0</v>
      </c>
      <c r="G4197" s="46">
        <v>0.0</v>
      </c>
      <c r="H4197" s="46">
        <v>0.0</v>
      </c>
      <c r="I4197" s="46">
        <v>0.0</v>
      </c>
      <c r="J4197" s="3"/>
      <c r="K4197" s="56"/>
    </row>
    <row r="4198" ht="32.25" customHeight="1">
      <c r="A4198" s="55" t="s">
        <v>64</v>
      </c>
      <c r="B4198" s="46" t="s">
        <v>21270</v>
      </c>
      <c r="C4198" s="55" t="s">
        <v>21271</v>
      </c>
      <c r="D4198" s="46">
        <v>0.0</v>
      </c>
      <c r="E4198" s="46">
        <v>0.0</v>
      </c>
      <c r="F4198" s="46">
        <v>1.0</v>
      </c>
      <c r="G4198" s="46">
        <v>0.0</v>
      </c>
      <c r="H4198" s="46">
        <v>0.0</v>
      </c>
      <c r="I4198" s="46">
        <v>0.0</v>
      </c>
      <c r="J4198" s="3"/>
      <c r="K4198" s="56"/>
    </row>
    <row r="4199" ht="32.25" customHeight="1">
      <c r="A4199" s="55" t="s">
        <v>64</v>
      </c>
      <c r="B4199" s="46" t="s">
        <v>21270</v>
      </c>
      <c r="C4199" s="55" t="s">
        <v>21274</v>
      </c>
      <c r="D4199" s="46">
        <v>0.0</v>
      </c>
      <c r="E4199" s="46">
        <v>0.0</v>
      </c>
      <c r="F4199" s="46">
        <v>1.0</v>
      </c>
      <c r="G4199" s="46">
        <v>0.0</v>
      </c>
      <c r="H4199" s="46">
        <v>0.0</v>
      </c>
      <c r="I4199" s="46">
        <v>0.0</v>
      </c>
      <c r="J4199" s="3"/>
      <c r="K4199" s="56"/>
    </row>
    <row r="4200" ht="32.25" customHeight="1">
      <c r="A4200" s="55" t="s">
        <v>64</v>
      </c>
      <c r="B4200" s="46" t="s">
        <v>22244</v>
      </c>
      <c r="C4200" s="55" t="s">
        <v>22245</v>
      </c>
      <c r="D4200" s="46">
        <v>0.0</v>
      </c>
      <c r="E4200" s="46">
        <v>18.0</v>
      </c>
      <c r="F4200" s="46">
        <v>1.0</v>
      </c>
      <c r="G4200" s="46">
        <v>0.0</v>
      </c>
      <c r="H4200" s="46">
        <v>0.0</v>
      </c>
      <c r="I4200" s="46">
        <v>0.0</v>
      </c>
      <c r="J4200" s="3"/>
      <c r="K4200" s="56"/>
    </row>
    <row r="4201" ht="32.25" customHeight="1">
      <c r="A4201" s="55" t="s">
        <v>65</v>
      </c>
      <c r="B4201" s="46" t="s">
        <v>22246</v>
      </c>
      <c r="C4201" s="55" t="s">
        <v>22247</v>
      </c>
      <c r="D4201" s="46">
        <v>0.0</v>
      </c>
      <c r="E4201" s="46">
        <v>0.0</v>
      </c>
      <c r="F4201" s="46">
        <v>61.0</v>
      </c>
      <c r="G4201" s="46">
        <v>0.0</v>
      </c>
      <c r="H4201" s="46">
        <v>0.0</v>
      </c>
      <c r="I4201" s="46">
        <v>0.0</v>
      </c>
      <c r="J4201" s="3"/>
      <c r="K4201" s="56"/>
    </row>
    <row r="4202" ht="32.25" customHeight="1">
      <c r="A4202" s="55" t="s">
        <v>65</v>
      </c>
      <c r="B4202" s="46" t="s">
        <v>22246</v>
      </c>
      <c r="C4202" s="55" t="s">
        <v>22248</v>
      </c>
      <c r="D4202" s="46">
        <v>0.0</v>
      </c>
      <c r="E4202" s="46">
        <v>0.0</v>
      </c>
      <c r="F4202" s="46">
        <v>61.0</v>
      </c>
      <c r="G4202" s="46">
        <v>0.0</v>
      </c>
      <c r="H4202" s="46">
        <v>0.0</v>
      </c>
      <c r="I4202" s="46">
        <v>0.0</v>
      </c>
      <c r="J4202" s="3"/>
      <c r="K4202" s="56"/>
    </row>
    <row r="4203" ht="32.25" customHeight="1">
      <c r="A4203" s="55" t="s">
        <v>65</v>
      </c>
      <c r="B4203" s="46" t="s">
        <v>22246</v>
      </c>
      <c r="C4203" s="55" t="s">
        <v>22251</v>
      </c>
      <c r="D4203" s="46">
        <v>0.0</v>
      </c>
      <c r="E4203" s="46">
        <v>0.0</v>
      </c>
      <c r="F4203" s="46">
        <v>61.0</v>
      </c>
      <c r="G4203" s="46">
        <v>0.0</v>
      </c>
      <c r="H4203" s="46">
        <v>0.0</v>
      </c>
      <c r="I4203" s="46">
        <v>0.0</v>
      </c>
      <c r="J4203" s="3"/>
      <c r="K4203" s="56"/>
    </row>
    <row r="4204" ht="32.25" customHeight="1">
      <c r="A4204" s="55" t="s">
        <v>65</v>
      </c>
      <c r="B4204" s="46" t="s">
        <v>22246</v>
      </c>
      <c r="C4204" s="55" t="s">
        <v>22253</v>
      </c>
      <c r="D4204" s="46">
        <v>0.0</v>
      </c>
      <c r="E4204" s="46">
        <v>0.0</v>
      </c>
      <c r="F4204" s="46">
        <v>61.0</v>
      </c>
      <c r="G4204" s="46">
        <v>0.0</v>
      </c>
      <c r="H4204" s="46">
        <v>0.0</v>
      </c>
      <c r="I4204" s="46">
        <v>0.0</v>
      </c>
      <c r="J4204" s="3"/>
      <c r="K4204" s="56"/>
    </row>
    <row r="4205" ht="32.25" customHeight="1">
      <c r="A4205" s="55" t="s">
        <v>65</v>
      </c>
      <c r="B4205" s="46" t="s">
        <v>22254</v>
      </c>
      <c r="C4205" s="55" t="s">
        <v>22255</v>
      </c>
      <c r="D4205" s="46">
        <v>0.0</v>
      </c>
      <c r="E4205" s="46">
        <v>0.0</v>
      </c>
      <c r="F4205" s="46">
        <v>97.0</v>
      </c>
      <c r="G4205" s="46">
        <v>0.0</v>
      </c>
      <c r="H4205" s="46">
        <v>0.0</v>
      </c>
      <c r="I4205" s="46">
        <v>0.0</v>
      </c>
      <c r="J4205" s="3"/>
      <c r="K4205" s="56"/>
    </row>
    <row r="4206" ht="32.25" customHeight="1">
      <c r="A4206" s="55" t="s">
        <v>65</v>
      </c>
      <c r="B4206" s="46" t="s">
        <v>22254</v>
      </c>
      <c r="C4206" s="55" t="s">
        <v>22256</v>
      </c>
      <c r="D4206" s="46">
        <v>0.0</v>
      </c>
      <c r="E4206" s="46">
        <v>0.0</v>
      </c>
      <c r="F4206" s="46">
        <v>62.0</v>
      </c>
      <c r="G4206" s="46">
        <v>0.0</v>
      </c>
      <c r="H4206" s="46">
        <v>0.0</v>
      </c>
      <c r="I4206" s="46">
        <v>0.0</v>
      </c>
      <c r="J4206" s="3"/>
      <c r="K4206" s="56"/>
    </row>
    <row r="4207" ht="32.25" customHeight="1">
      <c r="A4207" s="55" t="s">
        <v>65</v>
      </c>
      <c r="B4207" s="46" t="s">
        <v>22254</v>
      </c>
      <c r="C4207" s="55" t="s">
        <v>22259</v>
      </c>
      <c r="D4207" s="46">
        <v>0.0</v>
      </c>
      <c r="E4207" s="46">
        <v>0.0</v>
      </c>
      <c r="F4207" s="46">
        <v>61.0</v>
      </c>
      <c r="G4207" s="46">
        <v>0.0</v>
      </c>
      <c r="H4207" s="46">
        <v>0.0</v>
      </c>
      <c r="I4207" s="46">
        <v>0.0</v>
      </c>
      <c r="J4207" s="3"/>
      <c r="K4207" s="56"/>
    </row>
    <row r="4208" ht="32.25" customHeight="1">
      <c r="A4208" s="55" t="s">
        <v>65</v>
      </c>
      <c r="B4208" s="46" t="s">
        <v>22254</v>
      </c>
      <c r="C4208" s="55" t="s">
        <v>22261</v>
      </c>
      <c r="D4208" s="46">
        <v>0.0</v>
      </c>
      <c r="E4208" s="46">
        <v>0.0</v>
      </c>
      <c r="F4208" s="46">
        <v>17.0</v>
      </c>
      <c r="G4208" s="46">
        <v>0.0</v>
      </c>
      <c r="H4208" s="46">
        <v>0.0</v>
      </c>
      <c r="I4208" s="46">
        <v>0.0</v>
      </c>
      <c r="J4208" s="3"/>
      <c r="K4208" s="56"/>
    </row>
    <row r="4209" ht="32.25" customHeight="1">
      <c r="A4209" s="55" t="s">
        <v>65</v>
      </c>
      <c r="B4209" s="46" t="s">
        <v>22254</v>
      </c>
      <c r="C4209" s="55" t="s">
        <v>22262</v>
      </c>
      <c r="D4209" s="46">
        <v>0.0</v>
      </c>
      <c r="E4209" s="46">
        <v>0.0</v>
      </c>
      <c r="F4209" s="46">
        <v>17.0</v>
      </c>
      <c r="G4209" s="46">
        <v>0.0</v>
      </c>
      <c r="H4209" s="46">
        <v>0.0</v>
      </c>
      <c r="I4209" s="46">
        <v>0.0</v>
      </c>
      <c r="J4209" s="3"/>
      <c r="K4209" s="56"/>
    </row>
    <row r="4210" ht="32.25" customHeight="1">
      <c r="A4210" s="55" t="s">
        <v>65</v>
      </c>
      <c r="B4210" s="46" t="s">
        <v>22254</v>
      </c>
      <c r="C4210" s="55" t="s">
        <v>22263</v>
      </c>
      <c r="D4210" s="46">
        <v>0.0</v>
      </c>
      <c r="E4210" s="46">
        <v>0.0</v>
      </c>
      <c r="F4210" s="46">
        <v>17.0</v>
      </c>
      <c r="G4210" s="46">
        <v>0.0</v>
      </c>
      <c r="H4210" s="46">
        <v>0.0</v>
      </c>
      <c r="I4210" s="46">
        <v>0.0</v>
      </c>
      <c r="J4210" s="3"/>
      <c r="K4210" s="56"/>
    </row>
    <row r="4211" ht="32.25" customHeight="1">
      <c r="A4211" s="55" t="s">
        <v>65</v>
      </c>
      <c r="B4211" s="46" t="s">
        <v>22264</v>
      </c>
      <c r="C4211" s="55" t="s">
        <v>22265</v>
      </c>
      <c r="D4211" s="46">
        <v>0.0</v>
      </c>
      <c r="E4211" s="46">
        <v>0.0</v>
      </c>
      <c r="F4211" s="46">
        <v>88.0</v>
      </c>
      <c r="G4211" s="46">
        <v>0.0</v>
      </c>
      <c r="H4211" s="46">
        <v>0.0</v>
      </c>
      <c r="I4211" s="46">
        <v>0.0</v>
      </c>
      <c r="J4211" s="3"/>
      <c r="K4211" s="56"/>
    </row>
    <row r="4212" ht="32.25" customHeight="1">
      <c r="A4212" s="55" t="s">
        <v>65</v>
      </c>
      <c r="B4212" s="46" t="s">
        <v>22264</v>
      </c>
      <c r="C4212" s="55" t="s">
        <v>22266</v>
      </c>
      <c r="D4212" s="46">
        <v>0.0</v>
      </c>
      <c r="E4212" s="46">
        <v>0.0</v>
      </c>
      <c r="F4212" s="46">
        <v>88.0</v>
      </c>
      <c r="G4212" s="46">
        <v>0.0</v>
      </c>
      <c r="H4212" s="46">
        <v>0.0</v>
      </c>
      <c r="I4212" s="46">
        <v>0.0</v>
      </c>
      <c r="J4212" s="3"/>
      <c r="K4212" s="56"/>
    </row>
    <row r="4213" ht="32.25" customHeight="1">
      <c r="A4213" s="55" t="s">
        <v>65</v>
      </c>
      <c r="B4213" s="46" t="s">
        <v>22264</v>
      </c>
      <c r="C4213" s="55" t="s">
        <v>22267</v>
      </c>
      <c r="D4213" s="46">
        <v>0.0</v>
      </c>
      <c r="E4213" s="46">
        <v>0.0</v>
      </c>
      <c r="F4213" s="46">
        <v>88.0</v>
      </c>
      <c r="G4213" s="46">
        <v>0.0</v>
      </c>
      <c r="H4213" s="46">
        <v>0.0</v>
      </c>
      <c r="I4213" s="46">
        <v>0.0</v>
      </c>
      <c r="J4213" s="3"/>
      <c r="K4213" s="56"/>
    </row>
    <row r="4214" ht="32.25" customHeight="1">
      <c r="A4214" s="55" t="s">
        <v>65</v>
      </c>
      <c r="B4214" s="46" t="s">
        <v>22268</v>
      </c>
      <c r="C4214" s="55" t="s">
        <v>22269</v>
      </c>
      <c r="D4214" s="46">
        <v>0.0</v>
      </c>
      <c r="E4214" s="46">
        <v>0.0</v>
      </c>
      <c r="F4214" s="46">
        <v>145.0</v>
      </c>
      <c r="G4214" s="46">
        <v>0.0</v>
      </c>
      <c r="H4214" s="46">
        <v>0.0</v>
      </c>
      <c r="I4214" s="46">
        <v>0.0</v>
      </c>
      <c r="J4214" s="3"/>
      <c r="K4214" s="56"/>
    </row>
    <row r="4215" ht="32.25" customHeight="1">
      <c r="A4215" s="55" t="s">
        <v>65</v>
      </c>
      <c r="B4215" s="46" t="s">
        <v>22268</v>
      </c>
      <c r="C4215" s="55" t="s">
        <v>22270</v>
      </c>
      <c r="D4215" s="46">
        <v>0.0</v>
      </c>
      <c r="E4215" s="46">
        <v>0.0</v>
      </c>
      <c r="F4215" s="46">
        <v>143.0</v>
      </c>
      <c r="G4215" s="46">
        <v>0.0</v>
      </c>
      <c r="H4215" s="46">
        <v>0.0</v>
      </c>
      <c r="I4215" s="46">
        <v>0.0</v>
      </c>
      <c r="J4215" s="3"/>
      <c r="K4215" s="56"/>
    </row>
    <row r="4216" ht="32.25" customHeight="1">
      <c r="A4216" s="55" t="s">
        <v>65</v>
      </c>
      <c r="B4216" s="46" t="s">
        <v>22272</v>
      </c>
      <c r="C4216" s="55" t="s">
        <v>22273</v>
      </c>
      <c r="D4216" s="46">
        <v>0.0</v>
      </c>
      <c r="E4216" s="46">
        <v>0.0</v>
      </c>
      <c r="F4216" s="46">
        <v>10.0</v>
      </c>
      <c r="G4216" s="46">
        <v>0.0</v>
      </c>
      <c r="H4216" s="46">
        <v>0.0</v>
      </c>
      <c r="I4216" s="46">
        <v>0.0</v>
      </c>
      <c r="J4216" s="3"/>
      <c r="K4216" s="56"/>
    </row>
    <row r="4217" ht="32.25" customHeight="1">
      <c r="A4217" s="55" t="s">
        <v>65</v>
      </c>
      <c r="B4217" s="46" t="s">
        <v>22272</v>
      </c>
      <c r="C4217" s="55" t="s">
        <v>22275</v>
      </c>
      <c r="D4217" s="46">
        <v>0.0</v>
      </c>
      <c r="E4217" s="46">
        <v>0.0</v>
      </c>
      <c r="F4217" s="46">
        <v>9.0</v>
      </c>
      <c r="G4217" s="46">
        <v>0.0</v>
      </c>
      <c r="H4217" s="46">
        <v>0.0</v>
      </c>
      <c r="I4217" s="46">
        <v>0.0</v>
      </c>
      <c r="J4217" s="3"/>
      <c r="K4217" s="56"/>
    </row>
    <row r="4218" ht="32.25" customHeight="1">
      <c r="A4218" s="55" t="s">
        <v>65</v>
      </c>
      <c r="B4218" s="46" t="s">
        <v>22272</v>
      </c>
      <c r="C4218" s="55" t="s">
        <v>22277</v>
      </c>
      <c r="D4218" s="46">
        <v>0.0</v>
      </c>
      <c r="E4218" s="46">
        <v>0.0</v>
      </c>
      <c r="F4218" s="46">
        <v>1.0</v>
      </c>
      <c r="G4218" s="46">
        <v>0.0</v>
      </c>
      <c r="H4218" s="46">
        <v>0.0</v>
      </c>
      <c r="I4218" s="46">
        <v>0.0</v>
      </c>
      <c r="J4218" s="3"/>
      <c r="K4218" s="56"/>
    </row>
    <row r="4219" ht="32.25" customHeight="1">
      <c r="A4219" s="55" t="s">
        <v>65</v>
      </c>
      <c r="B4219" s="46" t="s">
        <v>22278</v>
      </c>
      <c r="C4219" s="55" t="s">
        <v>22279</v>
      </c>
      <c r="D4219" s="46">
        <v>0.0</v>
      </c>
      <c r="E4219" s="46">
        <v>0.0</v>
      </c>
      <c r="F4219" s="46">
        <v>1.0</v>
      </c>
      <c r="G4219" s="46">
        <v>0.0</v>
      </c>
      <c r="H4219" s="46">
        <v>0.0</v>
      </c>
      <c r="I4219" s="46">
        <v>0.0</v>
      </c>
      <c r="J4219" s="3"/>
      <c r="K4219" s="56"/>
    </row>
    <row r="4220" ht="32.25" customHeight="1">
      <c r="A4220" s="55" t="s">
        <v>65</v>
      </c>
      <c r="B4220" s="46" t="s">
        <v>22278</v>
      </c>
      <c r="C4220" s="55" t="s">
        <v>22281</v>
      </c>
      <c r="D4220" s="46">
        <v>0.0</v>
      </c>
      <c r="E4220" s="46">
        <v>0.0</v>
      </c>
      <c r="F4220" s="46">
        <v>1.0</v>
      </c>
      <c r="G4220" s="46">
        <v>0.0</v>
      </c>
      <c r="H4220" s="46">
        <v>0.0</v>
      </c>
      <c r="I4220" s="46">
        <v>0.0</v>
      </c>
      <c r="J4220" s="3"/>
      <c r="K4220" s="56"/>
    </row>
    <row r="4221" ht="32.25" customHeight="1">
      <c r="A4221" s="55" t="s">
        <v>65</v>
      </c>
      <c r="B4221" s="46" t="s">
        <v>22283</v>
      </c>
      <c r="C4221" s="55" t="s">
        <v>22284</v>
      </c>
      <c r="D4221" s="46">
        <v>0.0</v>
      </c>
      <c r="E4221" s="46">
        <v>0.0</v>
      </c>
      <c r="F4221" s="46">
        <v>0.0</v>
      </c>
      <c r="G4221" s="46">
        <v>0.0</v>
      </c>
      <c r="H4221" s="46">
        <v>0.0</v>
      </c>
      <c r="I4221" s="46">
        <v>2.0</v>
      </c>
      <c r="J4221" s="3"/>
      <c r="K4221" s="56"/>
    </row>
    <row r="4222" ht="32.25" customHeight="1">
      <c r="A4222" s="55" t="s">
        <v>65</v>
      </c>
      <c r="B4222" s="46" t="s">
        <v>22283</v>
      </c>
      <c r="C4222" s="55" t="s">
        <v>22286</v>
      </c>
      <c r="D4222" s="46">
        <v>0.0</v>
      </c>
      <c r="E4222" s="46">
        <v>0.0</v>
      </c>
      <c r="F4222" s="46">
        <v>0.0</v>
      </c>
      <c r="G4222" s="46">
        <v>0.0</v>
      </c>
      <c r="H4222" s="46">
        <v>0.0</v>
      </c>
      <c r="I4222" s="46">
        <v>2.0</v>
      </c>
      <c r="J4222" s="3"/>
      <c r="K4222" s="56"/>
    </row>
    <row r="4223" ht="32.25" customHeight="1">
      <c r="A4223" s="55" t="s">
        <v>65</v>
      </c>
      <c r="B4223" s="46" t="s">
        <v>22283</v>
      </c>
      <c r="C4223" s="55" t="s">
        <v>22287</v>
      </c>
      <c r="D4223" s="46">
        <v>0.0</v>
      </c>
      <c r="E4223" s="46">
        <v>0.0</v>
      </c>
      <c r="F4223" s="46">
        <v>0.0</v>
      </c>
      <c r="G4223" s="46">
        <v>0.0</v>
      </c>
      <c r="H4223" s="46">
        <v>0.0</v>
      </c>
      <c r="I4223" s="46">
        <v>1.0</v>
      </c>
      <c r="J4223" s="3"/>
      <c r="K4223" s="56"/>
    </row>
    <row r="4224" ht="32.25" customHeight="1">
      <c r="A4224" s="55" t="s">
        <v>65</v>
      </c>
      <c r="B4224" s="46" t="s">
        <v>22283</v>
      </c>
      <c r="C4224" s="55" t="s">
        <v>22288</v>
      </c>
      <c r="D4224" s="46">
        <v>0.0</v>
      </c>
      <c r="E4224" s="46">
        <v>0.0</v>
      </c>
      <c r="F4224" s="46">
        <v>0.0</v>
      </c>
      <c r="G4224" s="46">
        <v>0.0</v>
      </c>
      <c r="H4224" s="46">
        <v>0.0</v>
      </c>
      <c r="I4224" s="46">
        <v>1.0</v>
      </c>
      <c r="J4224" s="3"/>
      <c r="K4224" s="56"/>
    </row>
    <row r="4225" ht="32.25" customHeight="1">
      <c r="A4225" s="55" t="s">
        <v>65</v>
      </c>
      <c r="B4225" s="46" t="s">
        <v>22283</v>
      </c>
      <c r="C4225" s="55" t="s">
        <v>22289</v>
      </c>
      <c r="D4225" s="46">
        <v>0.0</v>
      </c>
      <c r="E4225" s="46">
        <v>0.0</v>
      </c>
      <c r="F4225" s="46">
        <v>0.0</v>
      </c>
      <c r="G4225" s="46">
        <v>0.0</v>
      </c>
      <c r="H4225" s="46">
        <v>0.0</v>
      </c>
      <c r="I4225" s="46">
        <v>1.0</v>
      </c>
      <c r="J4225" s="3"/>
      <c r="K4225" s="56"/>
    </row>
    <row r="4226" ht="32.25" customHeight="1">
      <c r="A4226" s="55" t="s">
        <v>65</v>
      </c>
      <c r="B4226" s="46" t="s">
        <v>22291</v>
      </c>
      <c r="C4226" s="55" t="s">
        <v>22292</v>
      </c>
      <c r="D4226" s="46">
        <v>0.0</v>
      </c>
      <c r="E4226" s="46">
        <v>0.0</v>
      </c>
      <c r="F4226" s="46">
        <v>10.0</v>
      </c>
      <c r="G4226" s="46">
        <v>0.0</v>
      </c>
      <c r="H4226" s="46">
        <v>0.0</v>
      </c>
      <c r="I4226" s="46">
        <v>0.0</v>
      </c>
      <c r="J4226" s="3"/>
      <c r="K4226" s="56"/>
    </row>
    <row r="4227" ht="32.25" customHeight="1">
      <c r="A4227" s="55" t="s">
        <v>65</v>
      </c>
      <c r="B4227" s="46" t="s">
        <v>22291</v>
      </c>
      <c r="C4227" s="55" t="s">
        <v>22294</v>
      </c>
      <c r="D4227" s="46">
        <v>0.0</v>
      </c>
      <c r="E4227" s="46">
        <v>0.0</v>
      </c>
      <c r="F4227" s="46">
        <v>10.0</v>
      </c>
      <c r="G4227" s="46">
        <v>0.0</v>
      </c>
      <c r="H4227" s="46">
        <v>0.0</v>
      </c>
      <c r="I4227" s="46">
        <v>0.0</v>
      </c>
      <c r="J4227" s="3"/>
      <c r="K4227" s="56"/>
    </row>
    <row r="4228" ht="32.25" customHeight="1">
      <c r="A4228" s="55" t="s">
        <v>65</v>
      </c>
      <c r="B4228" s="46" t="s">
        <v>22291</v>
      </c>
      <c r="C4228" s="55" t="s">
        <v>22296</v>
      </c>
      <c r="D4228" s="46">
        <v>0.0</v>
      </c>
      <c r="E4228" s="46">
        <v>0.0</v>
      </c>
      <c r="F4228" s="46">
        <v>9.0</v>
      </c>
      <c r="G4228" s="46">
        <v>0.0</v>
      </c>
      <c r="H4228" s="46">
        <v>0.0</v>
      </c>
      <c r="I4228" s="46">
        <v>0.0</v>
      </c>
      <c r="J4228" s="3"/>
      <c r="K4228" s="56"/>
    </row>
    <row r="4229" ht="32.25" customHeight="1">
      <c r="A4229" s="55" t="s">
        <v>65</v>
      </c>
      <c r="B4229" s="46" t="s">
        <v>22297</v>
      </c>
      <c r="C4229" s="55" t="s">
        <v>22298</v>
      </c>
      <c r="D4229" s="46">
        <v>0.0</v>
      </c>
      <c r="E4229" s="46">
        <v>0.0</v>
      </c>
      <c r="F4229" s="46">
        <v>41.0</v>
      </c>
      <c r="G4229" s="46">
        <v>0.0</v>
      </c>
      <c r="H4229" s="46">
        <v>0.0</v>
      </c>
      <c r="I4229" s="46">
        <v>0.0</v>
      </c>
      <c r="J4229" s="3"/>
      <c r="K4229" s="56"/>
    </row>
    <row r="4230" ht="32.25" customHeight="1">
      <c r="A4230" s="55" t="s">
        <v>65</v>
      </c>
      <c r="B4230" s="46" t="s">
        <v>22297</v>
      </c>
      <c r="C4230" s="55" t="s">
        <v>22299</v>
      </c>
      <c r="D4230" s="46">
        <v>0.0</v>
      </c>
      <c r="E4230" s="46">
        <v>0.0</v>
      </c>
      <c r="F4230" s="46">
        <v>41.0</v>
      </c>
      <c r="G4230" s="46">
        <v>0.0</v>
      </c>
      <c r="H4230" s="46">
        <v>0.0</v>
      </c>
      <c r="I4230" s="46">
        <v>0.0</v>
      </c>
      <c r="J4230" s="3"/>
      <c r="K4230" s="56"/>
    </row>
    <row r="4231" ht="32.25" customHeight="1">
      <c r="A4231" s="55" t="s">
        <v>65</v>
      </c>
      <c r="B4231" s="46" t="s">
        <v>22297</v>
      </c>
      <c r="C4231" s="55" t="s">
        <v>22300</v>
      </c>
      <c r="D4231" s="46">
        <v>0.0</v>
      </c>
      <c r="E4231" s="46">
        <v>0.0</v>
      </c>
      <c r="F4231" s="46">
        <v>6.0</v>
      </c>
      <c r="G4231" s="46">
        <v>0.0</v>
      </c>
      <c r="H4231" s="46">
        <v>0.0</v>
      </c>
      <c r="I4231" s="46">
        <v>0.0</v>
      </c>
      <c r="J4231" s="3"/>
      <c r="K4231" s="56"/>
    </row>
    <row r="4232" ht="32.25" customHeight="1">
      <c r="A4232" s="55" t="s">
        <v>65</v>
      </c>
      <c r="B4232" s="46" t="s">
        <v>22297</v>
      </c>
      <c r="C4232" s="55" t="s">
        <v>22301</v>
      </c>
      <c r="D4232" s="46">
        <v>0.0</v>
      </c>
      <c r="E4232" s="46">
        <v>0.0</v>
      </c>
      <c r="F4232" s="46">
        <v>6.0</v>
      </c>
      <c r="G4232" s="46">
        <v>0.0</v>
      </c>
      <c r="H4232" s="46">
        <v>0.0</v>
      </c>
      <c r="I4232" s="46">
        <v>0.0</v>
      </c>
      <c r="J4232" s="3"/>
      <c r="K4232" s="56"/>
    </row>
    <row r="4233" ht="32.25" customHeight="1">
      <c r="A4233" s="55" t="s">
        <v>65</v>
      </c>
      <c r="B4233" s="46" t="s">
        <v>22297</v>
      </c>
      <c r="C4233" s="55" t="s">
        <v>22302</v>
      </c>
      <c r="D4233" s="46">
        <v>0.0</v>
      </c>
      <c r="E4233" s="46">
        <v>0.0</v>
      </c>
      <c r="F4233" s="46">
        <v>6.0</v>
      </c>
      <c r="G4233" s="46">
        <v>0.0</v>
      </c>
      <c r="H4233" s="46">
        <v>0.0</v>
      </c>
      <c r="I4233" s="46">
        <v>0.0</v>
      </c>
      <c r="J4233" s="3"/>
      <c r="K4233" s="56"/>
    </row>
    <row r="4234" ht="32.25" customHeight="1">
      <c r="A4234" s="55" t="s">
        <v>65</v>
      </c>
      <c r="B4234" s="46" t="s">
        <v>22297</v>
      </c>
      <c r="C4234" s="55" t="s">
        <v>22304</v>
      </c>
      <c r="D4234" s="46">
        <v>0.0</v>
      </c>
      <c r="E4234" s="46">
        <v>0.0</v>
      </c>
      <c r="F4234" s="46">
        <v>5.0</v>
      </c>
      <c r="G4234" s="46">
        <v>0.0</v>
      </c>
      <c r="H4234" s="46">
        <v>0.0</v>
      </c>
      <c r="I4234" s="46">
        <v>0.0</v>
      </c>
      <c r="J4234" s="3"/>
      <c r="K4234" s="56"/>
    </row>
    <row r="4235" ht="32.25" customHeight="1">
      <c r="A4235" s="55" t="s">
        <v>65</v>
      </c>
      <c r="B4235" s="46" t="s">
        <v>22306</v>
      </c>
      <c r="C4235" s="55" t="s">
        <v>22307</v>
      </c>
      <c r="D4235" s="46">
        <v>0.0</v>
      </c>
      <c r="E4235" s="46">
        <v>0.0</v>
      </c>
      <c r="F4235" s="46">
        <v>42.0</v>
      </c>
      <c r="G4235" s="46">
        <v>0.0</v>
      </c>
      <c r="H4235" s="46">
        <v>0.0</v>
      </c>
      <c r="I4235" s="46">
        <v>0.0</v>
      </c>
      <c r="J4235" s="3"/>
      <c r="K4235" s="56"/>
    </row>
    <row r="4236" ht="32.25" customHeight="1">
      <c r="A4236" s="55" t="s">
        <v>65</v>
      </c>
      <c r="B4236" s="46" t="s">
        <v>22306</v>
      </c>
      <c r="C4236" s="55" t="s">
        <v>22308</v>
      </c>
      <c r="D4236" s="46">
        <v>0.0</v>
      </c>
      <c r="E4236" s="46">
        <v>0.0</v>
      </c>
      <c r="F4236" s="46">
        <v>1.0</v>
      </c>
      <c r="G4236" s="46">
        <v>0.0</v>
      </c>
      <c r="H4236" s="46">
        <v>0.0</v>
      </c>
      <c r="I4236" s="46">
        <v>0.0</v>
      </c>
      <c r="J4236" s="3"/>
      <c r="K4236" s="56"/>
    </row>
    <row r="4237" ht="32.25" customHeight="1">
      <c r="A4237" s="55" t="s">
        <v>65</v>
      </c>
      <c r="B4237" s="46" t="s">
        <v>22306</v>
      </c>
      <c r="C4237" s="55" t="s">
        <v>22310</v>
      </c>
      <c r="D4237" s="46">
        <v>0.0</v>
      </c>
      <c r="E4237" s="46">
        <v>0.0</v>
      </c>
      <c r="F4237" s="46">
        <v>1.0</v>
      </c>
      <c r="G4237" s="46">
        <v>0.0</v>
      </c>
      <c r="H4237" s="46">
        <v>0.0</v>
      </c>
      <c r="I4237" s="46">
        <v>0.0</v>
      </c>
      <c r="J4237" s="3"/>
      <c r="K4237" s="56"/>
    </row>
    <row r="4238" ht="32.25" customHeight="1">
      <c r="A4238" s="55" t="s">
        <v>65</v>
      </c>
      <c r="B4238" s="46" t="s">
        <v>22306</v>
      </c>
      <c r="C4238" s="55" t="s">
        <v>22311</v>
      </c>
      <c r="D4238" s="46">
        <v>0.0</v>
      </c>
      <c r="E4238" s="46">
        <v>0.0</v>
      </c>
      <c r="F4238" s="46">
        <v>1.0</v>
      </c>
      <c r="G4238" s="46">
        <v>0.0</v>
      </c>
      <c r="H4238" s="46">
        <v>0.0</v>
      </c>
      <c r="I4238" s="46">
        <v>0.0</v>
      </c>
      <c r="J4238" s="3"/>
      <c r="K4238" s="56"/>
    </row>
    <row r="4239" ht="32.25" customHeight="1">
      <c r="A4239" s="55" t="s">
        <v>65</v>
      </c>
      <c r="B4239" s="46" t="s">
        <v>22312</v>
      </c>
      <c r="C4239" s="55" t="s">
        <v>22313</v>
      </c>
      <c r="D4239" s="46">
        <v>0.0</v>
      </c>
      <c r="E4239" s="46">
        <v>0.0</v>
      </c>
      <c r="F4239" s="46">
        <v>0.0</v>
      </c>
      <c r="G4239" s="46">
        <v>0.0</v>
      </c>
      <c r="H4239" s="46">
        <v>0.0</v>
      </c>
      <c r="I4239" s="46">
        <v>5.0</v>
      </c>
      <c r="J4239" s="3"/>
      <c r="K4239" s="56"/>
    </row>
    <row r="4240" ht="32.25" customHeight="1">
      <c r="A4240" s="55" t="s">
        <v>65</v>
      </c>
      <c r="B4240" s="46" t="s">
        <v>22312</v>
      </c>
      <c r="C4240" s="55" t="s">
        <v>22314</v>
      </c>
      <c r="D4240" s="46">
        <v>0.0</v>
      </c>
      <c r="E4240" s="46">
        <v>0.0</v>
      </c>
      <c r="F4240" s="46">
        <v>0.0</v>
      </c>
      <c r="G4240" s="46">
        <v>0.0</v>
      </c>
      <c r="H4240" s="46">
        <v>0.0</v>
      </c>
      <c r="I4240" s="46">
        <v>5.0</v>
      </c>
      <c r="J4240" s="3"/>
      <c r="K4240" s="56"/>
    </row>
    <row r="4241" ht="32.25" customHeight="1">
      <c r="A4241" s="55" t="s">
        <v>65</v>
      </c>
      <c r="B4241" s="46" t="s">
        <v>22312</v>
      </c>
      <c r="C4241" s="55" t="s">
        <v>22316</v>
      </c>
      <c r="D4241" s="46">
        <v>0.0</v>
      </c>
      <c r="E4241" s="46">
        <v>0.0</v>
      </c>
      <c r="F4241" s="46">
        <v>0.0</v>
      </c>
      <c r="G4241" s="46">
        <v>0.0</v>
      </c>
      <c r="H4241" s="46">
        <v>0.0</v>
      </c>
      <c r="I4241" s="46">
        <v>5.0</v>
      </c>
      <c r="J4241" s="3"/>
      <c r="K4241" s="56"/>
    </row>
    <row r="4242" ht="32.25" customHeight="1">
      <c r="A4242" s="55" t="s">
        <v>65</v>
      </c>
      <c r="B4242" s="46" t="s">
        <v>22312</v>
      </c>
      <c r="C4242" s="55" t="s">
        <v>22318</v>
      </c>
      <c r="D4242" s="46">
        <v>0.0</v>
      </c>
      <c r="E4242" s="46">
        <v>0.0</v>
      </c>
      <c r="F4242" s="46">
        <v>0.0</v>
      </c>
      <c r="G4242" s="46">
        <v>0.0</v>
      </c>
      <c r="H4242" s="46">
        <v>0.0</v>
      </c>
      <c r="I4242" s="46">
        <v>2.0</v>
      </c>
      <c r="J4242" s="3"/>
      <c r="K4242" s="56"/>
    </row>
    <row r="4243" ht="32.25" customHeight="1">
      <c r="A4243" s="55" t="s">
        <v>65</v>
      </c>
      <c r="B4243" s="46" t="s">
        <v>22320</v>
      </c>
      <c r="C4243" s="55" t="s">
        <v>22321</v>
      </c>
      <c r="D4243" s="46">
        <v>0.0</v>
      </c>
      <c r="E4243" s="46">
        <v>0.0</v>
      </c>
      <c r="F4243" s="46">
        <v>2.0</v>
      </c>
      <c r="G4243" s="46">
        <v>0.0</v>
      </c>
      <c r="H4243" s="46">
        <v>0.0</v>
      </c>
      <c r="I4243" s="46">
        <v>0.0</v>
      </c>
      <c r="J4243" s="3"/>
      <c r="K4243" s="56"/>
    </row>
    <row r="4244" ht="32.25" customHeight="1">
      <c r="A4244" s="55" t="s">
        <v>65</v>
      </c>
      <c r="B4244" s="46" t="s">
        <v>22320</v>
      </c>
      <c r="C4244" s="55" t="s">
        <v>22322</v>
      </c>
      <c r="D4244" s="46">
        <v>0.0</v>
      </c>
      <c r="E4244" s="46">
        <v>0.0</v>
      </c>
      <c r="F4244" s="46">
        <v>1.0</v>
      </c>
      <c r="G4244" s="46">
        <v>0.0</v>
      </c>
      <c r="H4244" s="46">
        <v>0.0</v>
      </c>
      <c r="I4244" s="46">
        <v>0.0</v>
      </c>
      <c r="J4244" s="3"/>
      <c r="K4244" s="56"/>
    </row>
    <row r="4245" ht="32.25" customHeight="1">
      <c r="A4245" s="55" t="s">
        <v>65</v>
      </c>
      <c r="B4245" s="46" t="s">
        <v>22323</v>
      </c>
      <c r="C4245" s="55" t="s">
        <v>22325</v>
      </c>
      <c r="D4245" s="46">
        <v>0.0</v>
      </c>
      <c r="E4245" s="46">
        <v>0.0</v>
      </c>
      <c r="F4245" s="46">
        <v>6.0</v>
      </c>
      <c r="G4245" s="46">
        <v>0.0</v>
      </c>
      <c r="H4245" s="46">
        <v>0.0</v>
      </c>
      <c r="I4245" s="46">
        <v>0.0</v>
      </c>
      <c r="J4245" s="3"/>
      <c r="K4245" s="56"/>
    </row>
    <row r="4246" ht="32.25" customHeight="1">
      <c r="A4246" s="55" t="s">
        <v>65</v>
      </c>
      <c r="B4246" s="46" t="s">
        <v>22323</v>
      </c>
      <c r="C4246" s="55" t="s">
        <v>22326</v>
      </c>
      <c r="D4246" s="46">
        <v>0.0</v>
      </c>
      <c r="E4246" s="46">
        <v>0.0</v>
      </c>
      <c r="F4246" s="46">
        <v>6.0</v>
      </c>
      <c r="G4246" s="46">
        <v>0.0</v>
      </c>
      <c r="H4246" s="46">
        <v>0.0</v>
      </c>
      <c r="I4246" s="46">
        <v>0.0</v>
      </c>
      <c r="J4246" s="3"/>
      <c r="K4246" s="56"/>
    </row>
    <row r="4247" ht="32.25" customHeight="1">
      <c r="A4247" s="55" t="s">
        <v>65</v>
      </c>
      <c r="B4247" s="46" t="s">
        <v>22323</v>
      </c>
      <c r="C4247" s="55" t="s">
        <v>22328</v>
      </c>
      <c r="D4247" s="46">
        <v>0.0</v>
      </c>
      <c r="E4247" s="46">
        <v>0.0</v>
      </c>
      <c r="F4247" s="46">
        <v>5.0</v>
      </c>
      <c r="G4247" s="46">
        <v>0.0</v>
      </c>
      <c r="H4247" s="46">
        <v>0.0</v>
      </c>
      <c r="I4247" s="46">
        <v>0.0</v>
      </c>
      <c r="J4247" s="3"/>
      <c r="K4247" s="56"/>
    </row>
    <row r="4248" ht="32.25" customHeight="1">
      <c r="A4248" s="55" t="s">
        <v>65</v>
      </c>
      <c r="B4248" s="46" t="s">
        <v>22323</v>
      </c>
      <c r="C4248" s="55" t="s">
        <v>22329</v>
      </c>
      <c r="D4248" s="46">
        <v>0.0</v>
      </c>
      <c r="E4248" s="46">
        <v>0.0</v>
      </c>
      <c r="F4248" s="46">
        <v>5.0</v>
      </c>
      <c r="G4248" s="46">
        <v>0.0</v>
      </c>
      <c r="H4248" s="46">
        <v>0.0</v>
      </c>
      <c r="I4248" s="46">
        <v>0.0</v>
      </c>
      <c r="J4248" s="3"/>
      <c r="K4248" s="56"/>
    </row>
    <row r="4249" ht="32.25" customHeight="1">
      <c r="A4249" s="55" t="s">
        <v>65</v>
      </c>
      <c r="B4249" s="46" t="s">
        <v>22323</v>
      </c>
      <c r="C4249" s="55" t="s">
        <v>22330</v>
      </c>
      <c r="D4249" s="46">
        <v>0.0</v>
      </c>
      <c r="E4249" s="46">
        <v>0.0</v>
      </c>
      <c r="F4249" s="46">
        <v>1.0</v>
      </c>
      <c r="G4249" s="46">
        <v>0.0</v>
      </c>
      <c r="H4249" s="46">
        <v>0.0</v>
      </c>
      <c r="I4249" s="46">
        <v>0.0</v>
      </c>
      <c r="J4249" s="3"/>
      <c r="K4249" s="56"/>
    </row>
    <row r="4250" ht="32.25" customHeight="1">
      <c r="A4250" s="55" t="s">
        <v>65</v>
      </c>
      <c r="B4250" s="46" t="s">
        <v>22333</v>
      </c>
      <c r="C4250" s="55" t="s">
        <v>22334</v>
      </c>
      <c r="D4250" s="46">
        <v>0.0</v>
      </c>
      <c r="E4250" s="46">
        <v>0.0</v>
      </c>
      <c r="F4250" s="46">
        <v>5.0</v>
      </c>
      <c r="G4250" s="46">
        <v>0.0</v>
      </c>
      <c r="H4250" s="46">
        <v>0.0</v>
      </c>
      <c r="I4250" s="46">
        <v>0.0</v>
      </c>
      <c r="J4250" s="3"/>
      <c r="K4250" s="56"/>
    </row>
    <row r="4251" ht="32.25" customHeight="1">
      <c r="A4251" s="55" t="s">
        <v>65</v>
      </c>
      <c r="B4251" s="46" t="s">
        <v>22333</v>
      </c>
      <c r="C4251" s="55" t="s">
        <v>22336</v>
      </c>
      <c r="D4251" s="46">
        <v>0.0</v>
      </c>
      <c r="E4251" s="46">
        <v>0.0</v>
      </c>
      <c r="F4251" s="46">
        <v>4.0</v>
      </c>
      <c r="G4251" s="46">
        <v>0.0</v>
      </c>
      <c r="H4251" s="46">
        <v>0.0</v>
      </c>
      <c r="I4251" s="46">
        <v>0.0</v>
      </c>
      <c r="J4251" s="3"/>
      <c r="K4251" s="56"/>
    </row>
    <row r="4252" ht="32.25" customHeight="1">
      <c r="A4252" s="55" t="s">
        <v>65</v>
      </c>
      <c r="B4252" s="46" t="s">
        <v>22333</v>
      </c>
      <c r="C4252" s="55" t="s">
        <v>22337</v>
      </c>
      <c r="D4252" s="46">
        <v>0.0</v>
      </c>
      <c r="E4252" s="46">
        <v>0.0</v>
      </c>
      <c r="F4252" s="46">
        <v>4.0</v>
      </c>
      <c r="G4252" s="46">
        <v>0.0</v>
      </c>
      <c r="H4252" s="46">
        <v>0.0</v>
      </c>
      <c r="I4252" s="46">
        <v>0.0</v>
      </c>
      <c r="J4252" s="3"/>
      <c r="K4252" s="56"/>
    </row>
    <row r="4253" ht="32.25" customHeight="1">
      <c r="A4253" s="55" t="s">
        <v>65</v>
      </c>
      <c r="B4253" s="46" t="s">
        <v>22338</v>
      </c>
      <c r="C4253" s="55" t="s">
        <v>22339</v>
      </c>
      <c r="D4253" s="46">
        <v>0.0</v>
      </c>
      <c r="E4253" s="46">
        <v>0.0</v>
      </c>
      <c r="F4253" s="46">
        <v>40.0</v>
      </c>
      <c r="G4253" s="46">
        <v>0.0</v>
      </c>
      <c r="H4253" s="46">
        <v>0.0</v>
      </c>
      <c r="I4253" s="46">
        <v>0.0</v>
      </c>
      <c r="J4253" s="3"/>
      <c r="K4253" s="56"/>
    </row>
    <row r="4254" ht="32.25" customHeight="1">
      <c r="A4254" s="55" t="s">
        <v>65</v>
      </c>
      <c r="B4254" s="46" t="s">
        <v>22338</v>
      </c>
      <c r="C4254" s="55" t="s">
        <v>22340</v>
      </c>
      <c r="D4254" s="46">
        <v>0.0</v>
      </c>
      <c r="E4254" s="46">
        <v>0.0</v>
      </c>
      <c r="F4254" s="46">
        <v>40.0</v>
      </c>
      <c r="G4254" s="46">
        <v>0.0</v>
      </c>
      <c r="H4254" s="46">
        <v>0.0</v>
      </c>
      <c r="I4254" s="46">
        <v>0.0</v>
      </c>
      <c r="J4254" s="3"/>
      <c r="K4254" s="56"/>
    </row>
    <row r="4255" ht="32.25" customHeight="1">
      <c r="A4255" s="55" t="s">
        <v>65</v>
      </c>
      <c r="B4255" s="46" t="s">
        <v>22338</v>
      </c>
      <c r="C4255" s="55" t="s">
        <v>22343</v>
      </c>
      <c r="D4255" s="46">
        <v>0.0</v>
      </c>
      <c r="E4255" s="46">
        <v>0.0</v>
      </c>
      <c r="F4255" s="46">
        <v>40.0</v>
      </c>
      <c r="G4255" s="46">
        <v>0.0</v>
      </c>
      <c r="H4255" s="46">
        <v>0.0</v>
      </c>
      <c r="I4255" s="46">
        <v>0.0</v>
      </c>
      <c r="J4255" s="3"/>
      <c r="K4255" s="56"/>
    </row>
    <row r="4256" ht="32.25" customHeight="1">
      <c r="A4256" s="55" t="s">
        <v>65</v>
      </c>
      <c r="B4256" s="46" t="s">
        <v>22338</v>
      </c>
      <c r="C4256" s="55" t="s">
        <v>22345</v>
      </c>
      <c r="D4256" s="46">
        <v>0.0</v>
      </c>
      <c r="E4256" s="46">
        <v>0.0</v>
      </c>
      <c r="F4256" s="46">
        <v>26.0</v>
      </c>
      <c r="G4256" s="46">
        <v>0.0</v>
      </c>
      <c r="H4256" s="46">
        <v>0.0</v>
      </c>
      <c r="I4256" s="46">
        <v>0.0</v>
      </c>
      <c r="J4256" s="3"/>
      <c r="K4256" s="56"/>
    </row>
    <row r="4257" ht="32.25" customHeight="1">
      <c r="A4257" s="55" t="s">
        <v>65</v>
      </c>
      <c r="B4257" s="46" t="s">
        <v>22338</v>
      </c>
      <c r="C4257" s="55" t="s">
        <v>22346</v>
      </c>
      <c r="D4257" s="46">
        <v>0.0</v>
      </c>
      <c r="E4257" s="46">
        <v>0.0</v>
      </c>
      <c r="F4257" s="46">
        <v>25.0</v>
      </c>
      <c r="G4257" s="46">
        <v>0.0</v>
      </c>
      <c r="H4257" s="46">
        <v>0.0</v>
      </c>
      <c r="I4257" s="46">
        <v>0.0</v>
      </c>
      <c r="J4257" s="3"/>
      <c r="K4257" s="56"/>
    </row>
    <row r="4258" ht="32.25" customHeight="1">
      <c r="A4258" s="55" t="s">
        <v>65</v>
      </c>
      <c r="B4258" s="46" t="s">
        <v>22338</v>
      </c>
      <c r="C4258" s="55" t="s">
        <v>22347</v>
      </c>
      <c r="D4258" s="46">
        <v>0.0</v>
      </c>
      <c r="E4258" s="46">
        <v>0.0</v>
      </c>
      <c r="F4258" s="46">
        <v>5.0</v>
      </c>
      <c r="G4258" s="46">
        <v>0.0</v>
      </c>
      <c r="H4258" s="46">
        <v>0.0</v>
      </c>
      <c r="I4258" s="46">
        <v>0.0</v>
      </c>
      <c r="J4258" s="3"/>
      <c r="K4258" s="56"/>
    </row>
    <row r="4259" ht="32.25" customHeight="1">
      <c r="A4259" s="55" t="s">
        <v>65</v>
      </c>
      <c r="B4259" s="46" t="s">
        <v>22350</v>
      </c>
      <c r="C4259" s="55" t="s">
        <v>22351</v>
      </c>
      <c r="D4259" s="46">
        <v>0.0</v>
      </c>
      <c r="E4259" s="46">
        <v>0.0</v>
      </c>
      <c r="F4259" s="46">
        <v>285.0</v>
      </c>
      <c r="G4259" s="46">
        <v>0.0</v>
      </c>
      <c r="H4259" s="46">
        <v>0.0</v>
      </c>
      <c r="I4259" s="46">
        <v>0.0</v>
      </c>
      <c r="J4259" s="3"/>
      <c r="K4259" s="56"/>
    </row>
    <row r="4260" ht="32.25" customHeight="1">
      <c r="A4260" s="55" t="s">
        <v>65</v>
      </c>
      <c r="B4260" s="46" t="s">
        <v>22353</v>
      </c>
      <c r="C4260" s="55" t="s">
        <v>22354</v>
      </c>
      <c r="D4260" s="46">
        <v>0.0</v>
      </c>
      <c r="E4260" s="46">
        <v>2.0</v>
      </c>
      <c r="F4260" s="46">
        <v>4.0</v>
      </c>
      <c r="G4260" s="46">
        <v>0.0</v>
      </c>
      <c r="H4260" s="46">
        <v>0.0</v>
      </c>
      <c r="I4260" s="46">
        <v>0.0</v>
      </c>
      <c r="J4260" s="3"/>
      <c r="K4260" s="56"/>
    </row>
    <row r="4261" ht="32.25" customHeight="1">
      <c r="A4261" s="55" t="s">
        <v>65</v>
      </c>
      <c r="B4261" s="46" t="s">
        <v>22353</v>
      </c>
      <c r="C4261" s="55" t="s">
        <v>22355</v>
      </c>
      <c r="D4261" s="46">
        <v>0.0</v>
      </c>
      <c r="E4261" s="46">
        <v>0.0</v>
      </c>
      <c r="F4261" s="46">
        <v>6.0</v>
      </c>
      <c r="G4261" s="46">
        <v>0.0</v>
      </c>
      <c r="H4261" s="46">
        <v>0.0</v>
      </c>
      <c r="I4261" s="46">
        <v>0.0</v>
      </c>
      <c r="J4261" s="3"/>
      <c r="K4261" s="56"/>
    </row>
    <row r="4262" ht="32.25" customHeight="1">
      <c r="A4262" s="55" t="s">
        <v>65</v>
      </c>
      <c r="B4262" s="46" t="s">
        <v>22353</v>
      </c>
      <c r="C4262" s="55" t="s">
        <v>22356</v>
      </c>
      <c r="D4262" s="46">
        <v>0.0</v>
      </c>
      <c r="E4262" s="46">
        <v>0.0</v>
      </c>
      <c r="F4262" s="46">
        <v>6.0</v>
      </c>
      <c r="G4262" s="46">
        <v>0.0</v>
      </c>
      <c r="H4262" s="46">
        <v>0.0</v>
      </c>
      <c r="I4262" s="46">
        <v>0.0</v>
      </c>
      <c r="J4262" s="3"/>
      <c r="K4262" s="56"/>
    </row>
    <row r="4263" ht="32.25" customHeight="1">
      <c r="A4263" s="55" t="s">
        <v>65</v>
      </c>
      <c r="B4263" s="46" t="s">
        <v>22358</v>
      </c>
      <c r="C4263" s="55" t="s">
        <v>22359</v>
      </c>
      <c r="D4263" s="46">
        <v>0.0</v>
      </c>
      <c r="E4263" s="46">
        <v>0.0</v>
      </c>
      <c r="F4263" s="46">
        <v>38.0</v>
      </c>
      <c r="G4263" s="46">
        <v>0.0</v>
      </c>
      <c r="H4263" s="46">
        <v>0.0</v>
      </c>
      <c r="I4263" s="46">
        <v>0.0</v>
      </c>
      <c r="J4263" s="3"/>
      <c r="K4263" s="56"/>
    </row>
    <row r="4264" ht="32.25" customHeight="1">
      <c r="A4264" s="55" t="s">
        <v>65</v>
      </c>
      <c r="B4264" s="46" t="s">
        <v>22358</v>
      </c>
      <c r="C4264" s="55" t="s">
        <v>22362</v>
      </c>
      <c r="D4264" s="46">
        <v>0.0</v>
      </c>
      <c r="E4264" s="46">
        <v>0.0</v>
      </c>
      <c r="F4264" s="46">
        <v>37.0</v>
      </c>
      <c r="G4264" s="46">
        <v>0.0</v>
      </c>
      <c r="H4264" s="46">
        <v>0.0</v>
      </c>
      <c r="I4264" s="46">
        <v>0.0</v>
      </c>
      <c r="J4264" s="3"/>
      <c r="K4264" s="56"/>
    </row>
    <row r="4265" ht="32.25" customHeight="1">
      <c r="A4265" s="55" t="s">
        <v>65</v>
      </c>
      <c r="B4265" s="46" t="s">
        <v>22358</v>
      </c>
      <c r="C4265" s="55" t="s">
        <v>22363</v>
      </c>
      <c r="D4265" s="46">
        <v>0.0</v>
      </c>
      <c r="E4265" s="46">
        <v>0.0</v>
      </c>
      <c r="F4265" s="46">
        <v>23.0</v>
      </c>
      <c r="G4265" s="46">
        <v>0.0</v>
      </c>
      <c r="H4265" s="46">
        <v>0.0</v>
      </c>
      <c r="I4265" s="46">
        <v>0.0</v>
      </c>
      <c r="J4265" s="3"/>
      <c r="K4265" s="56"/>
    </row>
    <row r="4266" ht="32.25" customHeight="1">
      <c r="A4266" s="55" t="s">
        <v>65</v>
      </c>
      <c r="B4266" s="46" t="s">
        <v>22358</v>
      </c>
      <c r="C4266" s="55" t="s">
        <v>22364</v>
      </c>
      <c r="D4266" s="46">
        <v>0.0</v>
      </c>
      <c r="E4266" s="46">
        <v>0.0</v>
      </c>
      <c r="F4266" s="46">
        <v>23.0</v>
      </c>
      <c r="G4266" s="46">
        <v>0.0</v>
      </c>
      <c r="H4266" s="46">
        <v>0.0</v>
      </c>
      <c r="I4266" s="46">
        <v>0.0</v>
      </c>
      <c r="J4266" s="3"/>
      <c r="K4266" s="56"/>
    </row>
    <row r="4267" ht="32.25" customHeight="1">
      <c r="A4267" s="55" t="s">
        <v>65</v>
      </c>
      <c r="B4267" s="46" t="s">
        <v>22358</v>
      </c>
      <c r="C4267" s="55" t="s">
        <v>22366</v>
      </c>
      <c r="D4267" s="46">
        <v>0.0</v>
      </c>
      <c r="E4267" s="46">
        <v>0.0</v>
      </c>
      <c r="F4267" s="46">
        <v>22.0</v>
      </c>
      <c r="G4267" s="46">
        <v>0.0</v>
      </c>
      <c r="H4267" s="46">
        <v>0.0</v>
      </c>
      <c r="I4267" s="46">
        <v>0.0</v>
      </c>
      <c r="J4267" s="3"/>
      <c r="K4267" s="56"/>
    </row>
    <row r="4268" ht="32.25" customHeight="1">
      <c r="A4268" s="55" t="s">
        <v>65</v>
      </c>
      <c r="B4268" s="46" t="s">
        <v>22358</v>
      </c>
      <c r="C4268" s="55" t="s">
        <v>22368</v>
      </c>
      <c r="D4268" s="46">
        <v>0.0</v>
      </c>
      <c r="E4268" s="46">
        <v>0.0</v>
      </c>
      <c r="F4268" s="46">
        <v>1.0</v>
      </c>
      <c r="G4268" s="46">
        <v>0.0</v>
      </c>
      <c r="H4268" s="46">
        <v>0.0</v>
      </c>
      <c r="I4268" s="46">
        <v>0.0</v>
      </c>
      <c r="J4268" s="3"/>
      <c r="K4268" s="56"/>
    </row>
    <row r="4269" ht="32.25" customHeight="1">
      <c r="A4269" s="55" t="s">
        <v>65</v>
      </c>
      <c r="B4269" s="46" t="s">
        <v>22370</v>
      </c>
      <c r="C4269" s="55" t="s">
        <v>22371</v>
      </c>
      <c r="D4269" s="46">
        <v>0.0</v>
      </c>
      <c r="E4269" s="46">
        <v>0.0</v>
      </c>
      <c r="F4269" s="46">
        <v>39.0</v>
      </c>
      <c r="G4269" s="46">
        <v>0.0</v>
      </c>
      <c r="H4269" s="46">
        <v>0.0</v>
      </c>
      <c r="I4269" s="46">
        <v>57.0</v>
      </c>
      <c r="J4269" s="3"/>
      <c r="K4269" s="56"/>
    </row>
    <row r="4270" ht="32.25" customHeight="1">
      <c r="A4270" s="55" t="s">
        <v>65</v>
      </c>
      <c r="B4270" s="46" t="s">
        <v>22370</v>
      </c>
      <c r="C4270" s="55" t="s">
        <v>22372</v>
      </c>
      <c r="D4270" s="46">
        <v>0.0</v>
      </c>
      <c r="E4270" s="46">
        <v>0.0</v>
      </c>
      <c r="F4270" s="46">
        <v>1.0</v>
      </c>
      <c r="G4270" s="46">
        <v>0.0</v>
      </c>
      <c r="H4270" s="46">
        <v>0.0</v>
      </c>
      <c r="I4270" s="46">
        <v>0.0</v>
      </c>
      <c r="J4270" s="3"/>
      <c r="K4270" s="56"/>
    </row>
    <row r="4271" ht="32.25" customHeight="1">
      <c r="A4271" s="55" t="s">
        <v>65</v>
      </c>
      <c r="B4271" s="46" t="s">
        <v>22370</v>
      </c>
      <c r="C4271" s="55" t="s">
        <v>22373</v>
      </c>
      <c r="D4271" s="46">
        <v>0.0</v>
      </c>
      <c r="E4271" s="46">
        <v>0.0</v>
      </c>
      <c r="F4271" s="46">
        <v>1.0</v>
      </c>
      <c r="G4271" s="46">
        <v>0.0</v>
      </c>
      <c r="H4271" s="46">
        <v>0.0</v>
      </c>
      <c r="I4271" s="46">
        <v>0.0</v>
      </c>
      <c r="J4271" s="3"/>
      <c r="K4271" s="56"/>
    </row>
    <row r="4272" ht="32.25" customHeight="1">
      <c r="A4272" s="55" t="s">
        <v>65</v>
      </c>
      <c r="B4272" s="46" t="s">
        <v>22374</v>
      </c>
      <c r="C4272" s="55" t="s">
        <v>22375</v>
      </c>
      <c r="D4272" s="46">
        <v>0.0</v>
      </c>
      <c r="E4272" s="46">
        <v>0.0</v>
      </c>
      <c r="F4272" s="46">
        <v>1.0</v>
      </c>
      <c r="G4272" s="46">
        <v>0.0</v>
      </c>
      <c r="H4272" s="46">
        <v>0.0</v>
      </c>
      <c r="I4272" s="46">
        <v>0.0</v>
      </c>
      <c r="J4272" s="3"/>
      <c r="K4272" s="56"/>
    </row>
    <row r="4273" ht="32.25" customHeight="1">
      <c r="A4273" s="55" t="s">
        <v>65</v>
      </c>
      <c r="B4273" s="46" t="s">
        <v>22374</v>
      </c>
      <c r="C4273" s="55" t="s">
        <v>22377</v>
      </c>
      <c r="D4273" s="46">
        <v>0.0</v>
      </c>
      <c r="E4273" s="46">
        <v>0.0</v>
      </c>
      <c r="F4273" s="46">
        <v>1.0</v>
      </c>
      <c r="G4273" s="46">
        <v>0.0</v>
      </c>
      <c r="H4273" s="46">
        <v>0.0</v>
      </c>
      <c r="I4273" s="46">
        <v>0.0</v>
      </c>
      <c r="J4273" s="3"/>
      <c r="K4273" s="56"/>
    </row>
    <row r="4274" ht="32.25" customHeight="1">
      <c r="A4274" s="55" t="s">
        <v>65</v>
      </c>
      <c r="B4274" s="46" t="s">
        <v>22374</v>
      </c>
      <c r="C4274" s="55" t="s">
        <v>22378</v>
      </c>
      <c r="D4274" s="46">
        <v>0.0</v>
      </c>
      <c r="E4274" s="46">
        <v>0.0</v>
      </c>
      <c r="F4274" s="46">
        <v>1.0</v>
      </c>
      <c r="G4274" s="46">
        <v>0.0</v>
      </c>
      <c r="H4274" s="46">
        <v>0.0</v>
      </c>
      <c r="I4274" s="46">
        <v>0.0</v>
      </c>
      <c r="J4274" s="3"/>
      <c r="K4274" s="56"/>
    </row>
    <row r="4275" ht="32.25" customHeight="1">
      <c r="A4275" s="55" t="s">
        <v>65</v>
      </c>
      <c r="B4275" s="46" t="s">
        <v>22379</v>
      </c>
      <c r="C4275" s="55" t="s">
        <v>22380</v>
      </c>
      <c r="D4275" s="46">
        <v>0.0</v>
      </c>
      <c r="E4275" s="46">
        <v>0.0</v>
      </c>
      <c r="F4275" s="46">
        <v>66.0</v>
      </c>
      <c r="G4275" s="46">
        <v>0.0</v>
      </c>
      <c r="H4275" s="46">
        <v>0.0</v>
      </c>
      <c r="I4275" s="46">
        <v>0.0</v>
      </c>
      <c r="J4275" s="3"/>
      <c r="K4275" s="56"/>
    </row>
    <row r="4276" ht="32.25" customHeight="1">
      <c r="A4276" s="55" t="s">
        <v>65</v>
      </c>
      <c r="B4276" s="46" t="s">
        <v>22379</v>
      </c>
      <c r="C4276" s="55" t="s">
        <v>22383</v>
      </c>
      <c r="D4276" s="46">
        <v>0.0</v>
      </c>
      <c r="E4276" s="46">
        <v>0.0</v>
      </c>
      <c r="F4276" s="46">
        <v>66.0</v>
      </c>
      <c r="G4276" s="46">
        <v>0.0</v>
      </c>
      <c r="H4276" s="46">
        <v>0.0</v>
      </c>
      <c r="I4276" s="46">
        <v>0.0</v>
      </c>
      <c r="J4276" s="3"/>
      <c r="K4276" s="56"/>
    </row>
    <row r="4277" ht="32.25" customHeight="1">
      <c r="A4277" s="55" t="s">
        <v>65</v>
      </c>
      <c r="B4277" s="46" t="s">
        <v>22379</v>
      </c>
      <c r="C4277" s="55" t="s">
        <v>22385</v>
      </c>
      <c r="D4277" s="46">
        <v>0.0</v>
      </c>
      <c r="E4277" s="46">
        <v>0.0</v>
      </c>
      <c r="F4277" s="46">
        <v>1.0</v>
      </c>
      <c r="G4277" s="46">
        <v>0.0</v>
      </c>
      <c r="H4277" s="46">
        <v>0.0</v>
      </c>
      <c r="I4277" s="46">
        <v>0.0</v>
      </c>
      <c r="J4277" s="3"/>
      <c r="K4277" s="56"/>
    </row>
    <row r="4278" ht="32.25" customHeight="1">
      <c r="A4278" s="55" t="s">
        <v>65</v>
      </c>
      <c r="B4278" s="46" t="s">
        <v>22386</v>
      </c>
      <c r="C4278" s="55" t="s">
        <v>22387</v>
      </c>
      <c r="D4278" s="46">
        <v>0.0</v>
      </c>
      <c r="E4278" s="46">
        <v>0.0</v>
      </c>
      <c r="F4278" s="46">
        <v>19.0</v>
      </c>
      <c r="G4278" s="46">
        <v>0.0</v>
      </c>
      <c r="H4278" s="46">
        <v>0.0</v>
      </c>
      <c r="I4278" s="46">
        <v>0.0</v>
      </c>
      <c r="J4278" s="3"/>
      <c r="K4278" s="56"/>
    </row>
    <row r="4279" ht="32.25" customHeight="1">
      <c r="A4279" s="55" t="s">
        <v>65</v>
      </c>
      <c r="B4279" s="46" t="s">
        <v>22386</v>
      </c>
      <c r="C4279" s="55" t="s">
        <v>22388</v>
      </c>
      <c r="D4279" s="46">
        <v>0.0</v>
      </c>
      <c r="E4279" s="46">
        <v>0.0</v>
      </c>
      <c r="F4279" s="46">
        <v>18.0</v>
      </c>
      <c r="G4279" s="46">
        <v>0.0</v>
      </c>
      <c r="H4279" s="46">
        <v>0.0</v>
      </c>
      <c r="I4279" s="46">
        <v>0.0</v>
      </c>
      <c r="J4279" s="3"/>
      <c r="K4279" s="56"/>
    </row>
    <row r="4280" ht="32.25" customHeight="1">
      <c r="A4280" s="55" t="s">
        <v>65</v>
      </c>
      <c r="B4280" s="46" t="s">
        <v>22386</v>
      </c>
      <c r="C4280" s="55" t="s">
        <v>22391</v>
      </c>
      <c r="D4280" s="46">
        <v>0.0</v>
      </c>
      <c r="E4280" s="46">
        <v>0.0</v>
      </c>
      <c r="F4280" s="46">
        <v>10.0</v>
      </c>
      <c r="G4280" s="46">
        <v>0.0</v>
      </c>
      <c r="H4280" s="46">
        <v>0.0</v>
      </c>
      <c r="I4280" s="46">
        <v>0.0</v>
      </c>
      <c r="J4280" s="3"/>
      <c r="K4280" s="56"/>
    </row>
    <row r="4281" ht="32.25" customHeight="1">
      <c r="A4281" s="55" t="s">
        <v>65</v>
      </c>
      <c r="B4281" s="46" t="s">
        <v>22393</v>
      </c>
      <c r="C4281" s="55" t="s">
        <v>22394</v>
      </c>
      <c r="D4281" s="46">
        <v>0.0</v>
      </c>
      <c r="E4281" s="46">
        <v>0.0</v>
      </c>
      <c r="F4281" s="46">
        <v>1.0</v>
      </c>
      <c r="G4281" s="46">
        <v>0.0</v>
      </c>
      <c r="H4281" s="46">
        <v>0.0</v>
      </c>
      <c r="I4281" s="46">
        <v>0.0</v>
      </c>
      <c r="J4281" s="3"/>
      <c r="K4281" s="56"/>
    </row>
    <row r="4282" ht="32.25" customHeight="1">
      <c r="A4282" s="55" t="s">
        <v>65</v>
      </c>
      <c r="B4282" s="46" t="s">
        <v>22393</v>
      </c>
      <c r="C4282" s="55" t="s">
        <v>22395</v>
      </c>
      <c r="D4282" s="46">
        <v>0.0</v>
      </c>
      <c r="E4282" s="46">
        <v>0.0</v>
      </c>
      <c r="F4282" s="46">
        <v>1.0</v>
      </c>
      <c r="G4282" s="46">
        <v>0.0</v>
      </c>
      <c r="H4282" s="46">
        <v>0.0</v>
      </c>
      <c r="I4282" s="46">
        <v>0.0</v>
      </c>
      <c r="J4282" s="3"/>
      <c r="K4282" s="56"/>
    </row>
    <row r="4283" ht="32.25" customHeight="1">
      <c r="A4283" s="55" t="s">
        <v>65</v>
      </c>
      <c r="B4283" s="46" t="s">
        <v>22393</v>
      </c>
      <c r="C4283" s="55" t="s">
        <v>22396</v>
      </c>
      <c r="D4283" s="46">
        <v>0.0</v>
      </c>
      <c r="E4283" s="46">
        <v>0.0</v>
      </c>
      <c r="F4283" s="46">
        <v>1.0</v>
      </c>
      <c r="G4283" s="46">
        <v>0.0</v>
      </c>
      <c r="H4283" s="46">
        <v>0.0</v>
      </c>
      <c r="I4283" s="46">
        <v>0.0</v>
      </c>
      <c r="J4283" s="3"/>
      <c r="K4283" s="56"/>
    </row>
    <row r="4284" ht="32.25" customHeight="1">
      <c r="A4284" s="55" t="s">
        <v>65</v>
      </c>
      <c r="B4284" s="46" t="s">
        <v>22399</v>
      </c>
      <c r="C4284" s="55" t="s">
        <v>22400</v>
      </c>
      <c r="D4284" s="46">
        <v>0.0</v>
      </c>
      <c r="E4284" s="46">
        <v>0.0</v>
      </c>
      <c r="F4284" s="46">
        <v>1.0</v>
      </c>
      <c r="G4284" s="46">
        <v>0.0</v>
      </c>
      <c r="H4284" s="46">
        <v>0.0</v>
      </c>
      <c r="I4284" s="46">
        <v>0.0</v>
      </c>
      <c r="J4284" s="3"/>
      <c r="K4284" s="56"/>
    </row>
    <row r="4285" ht="32.25" customHeight="1">
      <c r="A4285" s="55" t="s">
        <v>65</v>
      </c>
      <c r="B4285" s="46" t="s">
        <v>22399</v>
      </c>
      <c r="C4285" s="55" t="s">
        <v>22402</v>
      </c>
      <c r="D4285" s="46">
        <v>0.0</v>
      </c>
      <c r="E4285" s="46">
        <v>0.0</v>
      </c>
      <c r="F4285" s="46">
        <v>1.0</v>
      </c>
      <c r="G4285" s="46">
        <v>0.0</v>
      </c>
      <c r="H4285" s="46">
        <v>0.0</v>
      </c>
      <c r="I4285" s="46">
        <v>0.0</v>
      </c>
      <c r="J4285" s="3"/>
      <c r="K4285" s="56"/>
    </row>
    <row r="4286" ht="32.25" customHeight="1">
      <c r="A4286" s="55" t="s">
        <v>65</v>
      </c>
      <c r="B4286" s="46" t="s">
        <v>22399</v>
      </c>
      <c r="C4286" s="55" t="s">
        <v>22403</v>
      </c>
      <c r="D4286" s="46">
        <v>0.0</v>
      </c>
      <c r="E4286" s="46">
        <v>0.0</v>
      </c>
      <c r="F4286" s="46">
        <v>1.0</v>
      </c>
      <c r="G4286" s="46">
        <v>0.0</v>
      </c>
      <c r="H4286" s="46">
        <v>0.0</v>
      </c>
      <c r="I4286" s="46">
        <v>0.0</v>
      </c>
      <c r="J4286" s="3"/>
      <c r="K4286" s="56"/>
    </row>
    <row r="4287" ht="32.25" customHeight="1">
      <c r="A4287" s="55" t="s">
        <v>65</v>
      </c>
      <c r="B4287" s="46" t="s">
        <v>22404</v>
      </c>
      <c r="C4287" s="55" t="s">
        <v>22405</v>
      </c>
      <c r="D4287" s="46">
        <v>0.0</v>
      </c>
      <c r="E4287" s="46">
        <v>0.0</v>
      </c>
      <c r="F4287" s="46">
        <v>1.0</v>
      </c>
      <c r="G4287" s="46">
        <v>0.0</v>
      </c>
      <c r="H4287" s="46">
        <v>0.0</v>
      </c>
      <c r="I4287" s="46">
        <v>0.0</v>
      </c>
      <c r="J4287" s="3"/>
      <c r="K4287" s="56"/>
    </row>
    <row r="4288" ht="32.25" customHeight="1">
      <c r="A4288" s="55" t="s">
        <v>65</v>
      </c>
      <c r="B4288" s="46" t="s">
        <v>22404</v>
      </c>
      <c r="C4288" s="55" t="s">
        <v>22408</v>
      </c>
      <c r="D4288" s="46">
        <v>0.0</v>
      </c>
      <c r="E4288" s="46">
        <v>0.0</v>
      </c>
      <c r="F4288" s="46">
        <v>1.0</v>
      </c>
      <c r="G4288" s="46">
        <v>0.0</v>
      </c>
      <c r="H4288" s="46">
        <v>0.0</v>
      </c>
      <c r="I4288" s="46">
        <v>0.0</v>
      </c>
      <c r="J4288" s="3"/>
      <c r="K4288" s="56"/>
    </row>
    <row r="4289" ht="32.25" customHeight="1">
      <c r="A4289" s="55" t="s">
        <v>65</v>
      </c>
      <c r="B4289" s="46" t="s">
        <v>22404</v>
      </c>
      <c r="C4289" s="55" t="s">
        <v>22410</v>
      </c>
      <c r="D4289" s="46">
        <v>0.0</v>
      </c>
      <c r="E4289" s="46">
        <v>0.0</v>
      </c>
      <c r="F4289" s="46">
        <v>1.0</v>
      </c>
      <c r="G4289" s="46">
        <v>0.0</v>
      </c>
      <c r="H4289" s="46">
        <v>0.0</v>
      </c>
      <c r="I4289" s="46">
        <v>0.0</v>
      </c>
      <c r="J4289" s="3"/>
      <c r="K4289" s="56"/>
    </row>
    <row r="4290" ht="32.25" customHeight="1">
      <c r="A4290" s="55" t="s">
        <v>65</v>
      </c>
      <c r="B4290" s="46" t="s">
        <v>22404</v>
      </c>
      <c r="C4290" s="55" t="s">
        <v>22411</v>
      </c>
      <c r="D4290" s="46">
        <v>0.0</v>
      </c>
      <c r="E4290" s="46">
        <v>0.0</v>
      </c>
      <c r="F4290" s="46">
        <v>1.0</v>
      </c>
      <c r="G4290" s="46">
        <v>0.0</v>
      </c>
      <c r="H4290" s="46">
        <v>0.0</v>
      </c>
      <c r="I4290" s="46">
        <v>0.0</v>
      </c>
      <c r="J4290" s="3"/>
      <c r="K4290" s="56"/>
    </row>
    <row r="4291" ht="32.25" customHeight="1">
      <c r="A4291" s="55" t="s">
        <v>65</v>
      </c>
      <c r="B4291" s="46" t="s">
        <v>22404</v>
      </c>
      <c r="C4291" s="55" t="s">
        <v>22412</v>
      </c>
      <c r="D4291" s="46">
        <v>0.0</v>
      </c>
      <c r="E4291" s="46">
        <v>0.0</v>
      </c>
      <c r="F4291" s="46">
        <v>1.0</v>
      </c>
      <c r="G4291" s="46">
        <v>0.0</v>
      </c>
      <c r="H4291" s="46">
        <v>0.0</v>
      </c>
      <c r="I4291" s="46">
        <v>0.0</v>
      </c>
      <c r="J4291" s="3"/>
      <c r="K4291" s="56"/>
    </row>
    <row r="4292" ht="32.25" customHeight="1">
      <c r="A4292" s="55" t="s">
        <v>65</v>
      </c>
      <c r="B4292" s="46" t="s">
        <v>22404</v>
      </c>
      <c r="C4292" s="55" t="s">
        <v>22413</v>
      </c>
      <c r="D4292" s="46">
        <v>0.0</v>
      </c>
      <c r="E4292" s="46">
        <v>0.0</v>
      </c>
      <c r="F4292" s="46">
        <v>1.0</v>
      </c>
      <c r="G4292" s="46">
        <v>0.0</v>
      </c>
      <c r="H4292" s="46">
        <v>0.0</v>
      </c>
      <c r="I4292" s="46">
        <v>0.0</v>
      </c>
      <c r="J4292" s="3"/>
      <c r="K4292" s="56"/>
    </row>
    <row r="4293" ht="32.25" customHeight="1">
      <c r="A4293" s="55" t="s">
        <v>65</v>
      </c>
      <c r="B4293" s="46" t="s">
        <v>22414</v>
      </c>
      <c r="C4293" s="55" t="s">
        <v>22415</v>
      </c>
      <c r="D4293" s="46">
        <v>0.0</v>
      </c>
      <c r="E4293" s="46">
        <v>0.0</v>
      </c>
      <c r="F4293" s="46">
        <v>1.0</v>
      </c>
      <c r="G4293" s="46">
        <v>0.0</v>
      </c>
      <c r="H4293" s="46">
        <v>0.0</v>
      </c>
      <c r="I4293" s="46">
        <v>0.0</v>
      </c>
      <c r="J4293" s="3"/>
      <c r="K4293" s="56"/>
    </row>
    <row r="4294" ht="32.25" customHeight="1">
      <c r="A4294" s="55" t="s">
        <v>65</v>
      </c>
      <c r="B4294" s="46" t="s">
        <v>22414</v>
      </c>
      <c r="C4294" s="55" t="s">
        <v>22416</v>
      </c>
      <c r="D4294" s="46">
        <v>0.0</v>
      </c>
      <c r="E4294" s="46">
        <v>0.0</v>
      </c>
      <c r="F4294" s="46">
        <v>1.0</v>
      </c>
      <c r="G4294" s="46">
        <v>0.0</v>
      </c>
      <c r="H4294" s="46">
        <v>0.0</v>
      </c>
      <c r="I4294" s="46">
        <v>0.0</v>
      </c>
      <c r="J4294" s="3"/>
      <c r="K4294" s="56"/>
    </row>
    <row r="4295" ht="32.25" customHeight="1">
      <c r="A4295" s="55" t="s">
        <v>65</v>
      </c>
      <c r="B4295" s="46" t="s">
        <v>22414</v>
      </c>
      <c r="C4295" s="55" t="s">
        <v>22417</v>
      </c>
      <c r="D4295" s="46">
        <v>0.0</v>
      </c>
      <c r="E4295" s="46">
        <v>0.0</v>
      </c>
      <c r="F4295" s="46">
        <v>1.0</v>
      </c>
      <c r="G4295" s="46">
        <v>0.0</v>
      </c>
      <c r="H4295" s="46">
        <v>0.0</v>
      </c>
      <c r="I4295" s="46">
        <v>0.0</v>
      </c>
      <c r="J4295" s="3"/>
      <c r="K4295" s="56"/>
    </row>
    <row r="4296" ht="32.25" customHeight="1">
      <c r="A4296" s="55" t="s">
        <v>65</v>
      </c>
      <c r="B4296" s="46" t="s">
        <v>22414</v>
      </c>
      <c r="C4296" s="55" t="s">
        <v>22418</v>
      </c>
      <c r="D4296" s="46">
        <v>0.0</v>
      </c>
      <c r="E4296" s="46">
        <v>0.0</v>
      </c>
      <c r="F4296" s="46">
        <v>1.0</v>
      </c>
      <c r="G4296" s="46">
        <v>0.0</v>
      </c>
      <c r="H4296" s="46">
        <v>0.0</v>
      </c>
      <c r="I4296" s="46">
        <v>0.0</v>
      </c>
      <c r="J4296" s="3"/>
      <c r="K4296" s="56"/>
    </row>
    <row r="4297" ht="32.25" customHeight="1">
      <c r="A4297" s="55" t="s">
        <v>65</v>
      </c>
      <c r="B4297" s="46" t="s">
        <v>22414</v>
      </c>
      <c r="C4297" s="55" t="s">
        <v>22421</v>
      </c>
      <c r="D4297" s="46">
        <v>0.0</v>
      </c>
      <c r="E4297" s="46">
        <v>0.0</v>
      </c>
      <c r="F4297" s="46">
        <v>1.0</v>
      </c>
      <c r="G4297" s="46">
        <v>0.0</v>
      </c>
      <c r="H4297" s="46">
        <v>0.0</v>
      </c>
      <c r="I4297" s="46">
        <v>0.0</v>
      </c>
      <c r="J4297" s="3"/>
      <c r="K4297" s="56"/>
    </row>
    <row r="4298" ht="32.25" customHeight="1">
      <c r="A4298" s="55" t="s">
        <v>65</v>
      </c>
      <c r="B4298" s="46" t="s">
        <v>22423</v>
      </c>
      <c r="C4298" s="55" t="s">
        <v>22424</v>
      </c>
      <c r="D4298" s="46">
        <v>0.0</v>
      </c>
      <c r="E4298" s="46">
        <v>1.0</v>
      </c>
      <c r="F4298" s="46">
        <v>1.0</v>
      </c>
      <c r="G4298" s="46">
        <v>0.0</v>
      </c>
      <c r="H4298" s="46">
        <v>0.0</v>
      </c>
      <c r="I4298" s="46">
        <v>15.0</v>
      </c>
      <c r="J4298" s="3"/>
      <c r="K4298" s="56"/>
    </row>
    <row r="4299" ht="32.25" customHeight="1">
      <c r="A4299" s="55" t="s">
        <v>65</v>
      </c>
      <c r="B4299" s="46" t="s">
        <v>22423</v>
      </c>
      <c r="C4299" s="55" t="s">
        <v>22425</v>
      </c>
      <c r="D4299" s="46">
        <v>0.0</v>
      </c>
      <c r="E4299" s="46">
        <v>0.0</v>
      </c>
      <c r="F4299" s="46">
        <v>1.0</v>
      </c>
      <c r="G4299" s="46">
        <v>0.0</v>
      </c>
      <c r="H4299" s="46">
        <v>0.0</v>
      </c>
      <c r="I4299" s="46">
        <v>0.0</v>
      </c>
      <c r="J4299" s="3"/>
      <c r="K4299" s="56"/>
    </row>
    <row r="4300" ht="32.25" customHeight="1">
      <c r="A4300" s="55" t="s">
        <v>65</v>
      </c>
      <c r="B4300" s="46" t="s">
        <v>22426</v>
      </c>
      <c r="C4300" s="55" t="s">
        <v>22427</v>
      </c>
      <c r="D4300" s="46">
        <v>0.0</v>
      </c>
      <c r="E4300" s="46">
        <v>0.0</v>
      </c>
      <c r="F4300" s="46">
        <v>1.0</v>
      </c>
      <c r="G4300" s="46">
        <v>0.0</v>
      </c>
      <c r="H4300" s="46">
        <v>0.0</v>
      </c>
      <c r="I4300" s="46">
        <v>0.0</v>
      </c>
      <c r="J4300" s="3"/>
      <c r="K4300" s="56"/>
    </row>
    <row r="4301" ht="32.25" customHeight="1">
      <c r="A4301" s="55" t="s">
        <v>65</v>
      </c>
      <c r="B4301" s="46" t="s">
        <v>22426</v>
      </c>
      <c r="C4301" s="55" t="s">
        <v>22430</v>
      </c>
      <c r="D4301" s="46">
        <v>0.0</v>
      </c>
      <c r="E4301" s="46">
        <v>0.0</v>
      </c>
      <c r="F4301" s="46">
        <v>1.0</v>
      </c>
      <c r="G4301" s="46">
        <v>0.0</v>
      </c>
      <c r="H4301" s="46">
        <v>0.0</v>
      </c>
      <c r="I4301" s="46">
        <v>0.0</v>
      </c>
      <c r="J4301" s="3"/>
      <c r="K4301" s="56"/>
    </row>
    <row r="4302" ht="32.25" customHeight="1">
      <c r="A4302" s="55" t="s">
        <v>65</v>
      </c>
      <c r="B4302" s="46" t="s">
        <v>22432</v>
      </c>
      <c r="C4302" s="55" t="s">
        <v>22433</v>
      </c>
      <c r="D4302" s="46">
        <v>0.0</v>
      </c>
      <c r="E4302" s="46">
        <v>0.0</v>
      </c>
      <c r="F4302" s="46">
        <v>1.0</v>
      </c>
      <c r="G4302" s="46">
        <v>0.0</v>
      </c>
      <c r="H4302" s="46">
        <v>0.0</v>
      </c>
      <c r="I4302" s="46">
        <v>0.0</v>
      </c>
      <c r="J4302" s="3"/>
      <c r="K4302" s="56"/>
    </row>
    <row r="4303" ht="32.25" customHeight="1">
      <c r="A4303" s="55" t="s">
        <v>65</v>
      </c>
      <c r="B4303" s="46" t="s">
        <v>22432</v>
      </c>
      <c r="C4303" s="55" t="s">
        <v>22434</v>
      </c>
      <c r="D4303" s="46">
        <v>0.0</v>
      </c>
      <c r="E4303" s="46">
        <v>0.0</v>
      </c>
      <c r="F4303" s="46">
        <v>1.0</v>
      </c>
      <c r="G4303" s="46">
        <v>0.0</v>
      </c>
      <c r="H4303" s="46">
        <v>0.0</v>
      </c>
      <c r="I4303" s="46">
        <v>0.0</v>
      </c>
      <c r="J4303" s="3"/>
      <c r="K4303" s="56"/>
    </row>
    <row r="4304" ht="32.25" customHeight="1">
      <c r="A4304" s="55" t="s">
        <v>65</v>
      </c>
      <c r="B4304" s="46" t="s">
        <v>22435</v>
      </c>
      <c r="C4304" s="55" t="s">
        <v>22436</v>
      </c>
      <c r="D4304" s="46">
        <v>0.0</v>
      </c>
      <c r="E4304" s="46">
        <v>0.0</v>
      </c>
      <c r="F4304" s="46">
        <v>1.0</v>
      </c>
      <c r="G4304" s="46">
        <v>0.0</v>
      </c>
      <c r="H4304" s="46">
        <v>0.0</v>
      </c>
      <c r="I4304" s="46">
        <v>0.0</v>
      </c>
      <c r="J4304" s="3"/>
      <c r="K4304" s="56"/>
    </row>
    <row r="4305" ht="32.25" customHeight="1">
      <c r="A4305" s="55" t="s">
        <v>65</v>
      </c>
      <c r="B4305" s="46" t="s">
        <v>22435</v>
      </c>
      <c r="C4305" s="55" t="s">
        <v>22438</v>
      </c>
      <c r="D4305" s="46">
        <v>0.0</v>
      </c>
      <c r="E4305" s="46">
        <v>0.0</v>
      </c>
      <c r="F4305" s="46">
        <v>1.0</v>
      </c>
      <c r="G4305" s="46">
        <v>0.0</v>
      </c>
      <c r="H4305" s="46">
        <v>0.0</v>
      </c>
      <c r="I4305" s="46">
        <v>0.0</v>
      </c>
      <c r="J4305" s="3"/>
      <c r="K4305" s="56"/>
    </row>
    <row r="4306" ht="32.25" customHeight="1">
      <c r="A4306" s="55" t="s">
        <v>65</v>
      </c>
      <c r="B4306" s="46" t="s">
        <v>22435</v>
      </c>
      <c r="C4306" s="55" t="s">
        <v>22441</v>
      </c>
      <c r="D4306" s="46">
        <v>0.0</v>
      </c>
      <c r="E4306" s="46">
        <v>0.0</v>
      </c>
      <c r="F4306" s="46">
        <v>1.0</v>
      </c>
      <c r="G4306" s="46">
        <v>0.0</v>
      </c>
      <c r="H4306" s="46">
        <v>0.0</v>
      </c>
      <c r="I4306" s="46">
        <v>0.0</v>
      </c>
      <c r="J4306" s="3"/>
      <c r="K4306" s="56"/>
    </row>
    <row r="4307" ht="32.25" customHeight="1">
      <c r="A4307" s="55" t="s">
        <v>65</v>
      </c>
      <c r="B4307" s="46" t="s">
        <v>22442</v>
      </c>
      <c r="C4307" s="55" t="s">
        <v>22443</v>
      </c>
      <c r="D4307" s="46">
        <v>0.0</v>
      </c>
      <c r="E4307" s="46">
        <v>0.0</v>
      </c>
      <c r="F4307" s="46">
        <v>1.0</v>
      </c>
      <c r="G4307" s="46">
        <v>0.0</v>
      </c>
      <c r="H4307" s="46">
        <v>0.0</v>
      </c>
      <c r="I4307" s="46">
        <v>0.0</v>
      </c>
      <c r="J4307" s="3"/>
      <c r="K4307" s="56"/>
    </row>
    <row r="4308" ht="32.25" customHeight="1">
      <c r="A4308" s="55" t="s">
        <v>65</v>
      </c>
      <c r="B4308" s="46" t="s">
        <v>22442</v>
      </c>
      <c r="C4308" s="55" t="s">
        <v>22444</v>
      </c>
      <c r="D4308" s="46">
        <v>0.0</v>
      </c>
      <c r="E4308" s="46">
        <v>0.0</v>
      </c>
      <c r="F4308" s="46">
        <v>1.0</v>
      </c>
      <c r="G4308" s="46">
        <v>0.0</v>
      </c>
      <c r="H4308" s="46">
        <v>0.0</v>
      </c>
      <c r="I4308" s="46">
        <v>0.0</v>
      </c>
      <c r="J4308" s="3"/>
      <c r="K4308" s="56"/>
    </row>
    <row r="4309" ht="32.25" customHeight="1">
      <c r="A4309" s="55" t="s">
        <v>65</v>
      </c>
      <c r="B4309" s="46" t="s">
        <v>22442</v>
      </c>
      <c r="C4309" s="55" t="s">
        <v>22446</v>
      </c>
      <c r="D4309" s="46">
        <v>0.0</v>
      </c>
      <c r="E4309" s="46">
        <v>0.0</v>
      </c>
      <c r="F4309" s="46">
        <v>1.0</v>
      </c>
      <c r="G4309" s="46">
        <v>0.0</v>
      </c>
      <c r="H4309" s="46">
        <v>0.0</v>
      </c>
      <c r="I4309" s="46">
        <v>0.0</v>
      </c>
      <c r="J4309" s="3"/>
      <c r="K4309" s="56"/>
    </row>
    <row r="4310" ht="32.25" customHeight="1">
      <c r="A4310" s="55" t="s">
        <v>65</v>
      </c>
      <c r="B4310" s="46" t="s">
        <v>22442</v>
      </c>
      <c r="C4310" s="55" t="s">
        <v>22448</v>
      </c>
      <c r="D4310" s="46">
        <v>0.0</v>
      </c>
      <c r="E4310" s="46">
        <v>0.0</v>
      </c>
      <c r="F4310" s="46">
        <v>1.0</v>
      </c>
      <c r="G4310" s="46">
        <v>0.0</v>
      </c>
      <c r="H4310" s="46">
        <v>0.0</v>
      </c>
      <c r="I4310" s="46">
        <v>0.0</v>
      </c>
      <c r="J4310" s="3"/>
      <c r="K4310" s="56"/>
    </row>
    <row r="4311" ht="32.25" customHeight="1">
      <c r="A4311" s="55" t="s">
        <v>65</v>
      </c>
      <c r="B4311" s="46" t="s">
        <v>22442</v>
      </c>
      <c r="C4311" s="55" t="s">
        <v>22450</v>
      </c>
      <c r="D4311" s="46">
        <v>0.0</v>
      </c>
      <c r="E4311" s="46">
        <v>0.0</v>
      </c>
      <c r="F4311" s="46">
        <v>1.0</v>
      </c>
      <c r="G4311" s="46">
        <v>0.0</v>
      </c>
      <c r="H4311" s="46">
        <v>0.0</v>
      </c>
      <c r="I4311" s="46">
        <v>0.0</v>
      </c>
      <c r="J4311" s="3"/>
      <c r="K4311" s="56"/>
    </row>
    <row r="4312" ht="32.25" customHeight="1">
      <c r="A4312" s="55" t="s">
        <v>65</v>
      </c>
      <c r="B4312" s="46" t="s">
        <v>22451</v>
      </c>
      <c r="C4312" s="55" t="s">
        <v>22452</v>
      </c>
      <c r="D4312" s="46">
        <v>0.0</v>
      </c>
      <c r="E4312" s="46">
        <v>1.0</v>
      </c>
      <c r="F4312" s="46">
        <v>129.0</v>
      </c>
      <c r="G4312" s="46">
        <v>0.0</v>
      </c>
      <c r="H4312" s="46">
        <v>0.0</v>
      </c>
      <c r="I4312" s="46">
        <v>47.0</v>
      </c>
      <c r="J4312" s="3"/>
      <c r="K4312" s="56"/>
    </row>
    <row r="4313" ht="32.25" customHeight="1">
      <c r="A4313" s="55" t="s">
        <v>65</v>
      </c>
      <c r="B4313" s="46" t="s">
        <v>22451</v>
      </c>
      <c r="C4313" s="55" t="s">
        <v>22454</v>
      </c>
      <c r="D4313" s="46">
        <v>0.0</v>
      </c>
      <c r="E4313" s="46">
        <v>1.0</v>
      </c>
      <c r="F4313" s="46">
        <v>0.0</v>
      </c>
      <c r="G4313" s="46">
        <v>0.0</v>
      </c>
      <c r="H4313" s="46">
        <v>0.0</v>
      </c>
      <c r="I4313" s="46">
        <v>21.0</v>
      </c>
      <c r="J4313" s="3"/>
      <c r="K4313" s="56"/>
    </row>
    <row r="4314" ht="32.25" customHeight="1">
      <c r="A4314" s="55" t="s">
        <v>65</v>
      </c>
      <c r="B4314" s="46" t="s">
        <v>22451</v>
      </c>
      <c r="C4314" s="55" t="s">
        <v>22456</v>
      </c>
      <c r="D4314" s="46">
        <v>0.0</v>
      </c>
      <c r="E4314" s="46">
        <v>0.0</v>
      </c>
      <c r="F4314" s="46">
        <v>0.0</v>
      </c>
      <c r="G4314" s="46">
        <v>0.0</v>
      </c>
      <c r="H4314" s="46">
        <v>0.0</v>
      </c>
      <c r="I4314" s="46">
        <v>1.0</v>
      </c>
      <c r="J4314" s="3"/>
      <c r="K4314" s="56"/>
    </row>
    <row r="4315" ht="32.25" customHeight="1">
      <c r="A4315" s="55" t="s">
        <v>65</v>
      </c>
      <c r="B4315" s="46" t="s">
        <v>22458</v>
      </c>
      <c r="C4315" s="55" t="s">
        <v>22459</v>
      </c>
      <c r="D4315" s="46">
        <v>0.0</v>
      </c>
      <c r="E4315" s="46">
        <v>1.0</v>
      </c>
      <c r="F4315" s="46">
        <v>0.0</v>
      </c>
      <c r="G4315" s="46">
        <v>0.0</v>
      </c>
      <c r="H4315" s="46">
        <v>0.0</v>
      </c>
      <c r="I4315" s="46">
        <v>16.0</v>
      </c>
      <c r="J4315" s="3"/>
      <c r="K4315" s="56"/>
    </row>
    <row r="4316" ht="32.25" customHeight="1">
      <c r="A4316" s="55" t="s">
        <v>65</v>
      </c>
      <c r="B4316" s="46" t="s">
        <v>22458</v>
      </c>
      <c r="C4316" s="55" t="s">
        <v>22460</v>
      </c>
      <c r="D4316" s="46">
        <v>0.0</v>
      </c>
      <c r="E4316" s="46">
        <v>0.0</v>
      </c>
      <c r="F4316" s="46">
        <v>0.0</v>
      </c>
      <c r="G4316" s="46">
        <v>0.0</v>
      </c>
      <c r="H4316" s="46">
        <v>0.0</v>
      </c>
      <c r="I4316" s="46">
        <v>1.0</v>
      </c>
      <c r="J4316" s="3"/>
      <c r="K4316" s="56"/>
    </row>
    <row r="4317" ht="32.25" customHeight="1">
      <c r="A4317" s="55" t="s">
        <v>65</v>
      </c>
      <c r="B4317" s="46" t="s">
        <v>22461</v>
      </c>
      <c r="C4317" s="55" t="s">
        <v>22462</v>
      </c>
      <c r="D4317" s="46">
        <v>0.0</v>
      </c>
      <c r="E4317" s="46">
        <v>1.0</v>
      </c>
      <c r="F4317" s="46">
        <v>0.0</v>
      </c>
      <c r="G4317" s="46">
        <v>0.0</v>
      </c>
      <c r="H4317" s="46">
        <v>0.0</v>
      </c>
      <c r="I4317" s="46">
        <v>1.0</v>
      </c>
      <c r="J4317" s="3"/>
      <c r="K4317" s="56"/>
    </row>
    <row r="4318" ht="32.25" customHeight="1">
      <c r="A4318" s="55" t="s">
        <v>65</v>
      </c>
      <c r="B4318" s="46" t="s">
        <v>22461</v>
      </c>
      <c r="C4318" s="55" t="s">
        <v>22465</v>
      </c>
      <c r="D4318" s="46">
        <v>0.0</v>
      </c>
      <c r="E4318" s="46">
        <v>0.0</v>
      </c>
      <c r="F4318" s="46">
        <v>0.0</v>
      </c>
      <c r="G4318" s="46">
        <v>0.0</v>
      </c>
      <c r="H4318" s="46">
        <v>0.0</v>
      </c>
      <c r="I4318" s="46">
        <v>1.0</v>
      </c>
      <c r="J4318" s="3"/>
      <c r="K4318" s="56"/>
    </row>
    <row r="4319" ht="32.25" customHeight="1">
      <c r="A4319" s="55" t="s">
        <v>65</v>
      </c>
      <c r="B4319" s="46" t="s">
        <v>22461</v>
      </c>
      <c r="C4319" s="55" t="s">
        <v>22467</v>
      </c>
      <c r="D4319" s="46">
        <v>0.0</v>
      </c>
      <c r="E4319" s="46">
        <v>0.0</v>
      </c>
      <c r="F4319" s="46">
        <v>1.0</v>
      </c>
      <c r="G4319" s="46">
        <v>0.0</v>
      </c>
      <c r="H4319" s="46">
        <v>0.0</v>
      </c>
      <c r="I4319" s="46">
        <v>0.0</v>
      </c>
      <c r="J4319" s="3"/>
      <c r="K4319" s="56"/>
    </row>
    <row r="4320" ht="32.25" customHeight="1">
      <c r="A4320" s="55" t="s">
        <v>65</v>
      </c>
      <c r="B4320" s="46" t="s">
        <v>22468</v>
      </c>
      <c r="C4320" s="55" t="s">
        <v>22469</v>
      </c>
      <c r="D4320" s="46">
        <v>0.0</v>
      </c>
      <c r="E4320" s="46">
        <v>0.0</v>
      </c>
      <c r="F4320" s="46">
        <v>58.0</v>
      </c>
      <c r="G4320" s="46">
        <v>0.0</v>
      </c>
      <c r="H4320" s="46">
        <v>0.0</v>
      </c>
      <c r="I4320" s="46">
        <v>0.0</v>
      </c>
      <c r="J4320" s="3"/>
      <c r="K4320" s="56"/>
    </row>
    <row r="4321" ht="32.25" customHeight="1">
      <c r="A4321" s="55" t="s">
        <v>65</v>
      </c>
      <c r="B4321" s="46" t="s">
        <v>22468</v>
      </c>
      <c r="C4321" s="55" t="s">
        <v>22470</v>
      </c>
      <c r="D4321" s="46">
        <v>0.0</v>
      </c>
      <c r="E4321" s="46">
        <v>0.0</v>
      </c>
      <c r="F4321" s="46">
        <v>1.0</v>
      </c>
      <c r="G4321" s="46">
        <v>0.0</v>
      </c>
      <c r="H4321" s="46">
        <v>0.0</v>
      </c>
      <c r="I4321" s="46">
        <v>0.0</v>
      </c>
      <c r="J4321" s="3"/>
      <c r="K4321" s="56"/>
    </row>
    <row r="4322" ht="32.25" customHeight="1">
      <c r="A4322" s="55" t="s">
        <v>65</v>
      </c>
      <c r="B4322" s="46" t="s">
        <v>22468</v>
      </c>
      <c r="C4322" s="55" t="s">
        <v>22473</v>
      </c>
      <c r="D4322" s="46">
        <v>0.0</v>
      </c>
      <c r="E4322" s="46">
        <v>0.0</v>
      </c>
      <c r="F4322" s="46">
        <v>1.0</v>
      </c>
      <c r="G4322" s="46">
        <v>0.0</v>
      </c>
      <c r="H4322" s="46">
        <v>0.0</v>
      </c>
      <c r="I4322" s="46">
        <v>0.0</v>
      </c>
      <c r="J4322" s="3"/>
      <c r="K4322" s="56"/>
    </row>
    <row r="4323" ht="32.25" customHeight="1">
      <c r="A4323" s="55" t="s">
        <v>65</v>
      </c>
      <c r="B4323" s="46" t="s">
        <v>22468</v>
      </c>
      <c r="C4323" s="55" t="s">
        <v>22475</v>
      </c>
      <c r="D4323" s="46">
        <v>0.0</v>
      </c>
      <c r="E4323" s="46">
        <v>0.0</v>
      </c>
      <c r="F4323" s="46">
        <v>1.0</v>
      </c>
      <c r="G4323" s="46">
        <v>0.0</v>
      </c>
      <c r="H4323" s="46">
        <v>0.0</v>
      </c>
      <c r="I4323" s="46">
        <v>0.0</v>
      </c>
      <c r="J4323" s="3"/>
      <c r="K4323" s="56"/>
    </row>
    <row r="4324" ht="32.25" customHeight="1">
      <c r="A4324" s="55" t="s">
        <v>65</v>
      </c>
      <c r="B4324" s="46" t="s">
        <v>22476</v>
      </c>
      <c r="C4324" s="55" t="s">
        <v>22477</v>
      </c>
      <c r="D4324" s="46">
        <v>0.0</v>
      </c>
      <c r="E4324" s="46">
        <v>0.0</v>
      </c>
      <c r="F4324" s="46">
        <v>1.0</v>
      </c>
      <c r="G4324" s="46">
        <v>0.0</v>
      </c>
      <c r="H4324" s="46">
        <v>0.0</v>
      </c>
      <c r="I4324" s="46">
        <v>0.0</v>
      </c>
      <c r="J4324" s="3"/>
      <c r="K4324" s="56"/>
    </row>
    <row r="4325" ht="32.25" customHeight="1">
      <c r="A4325" s="55" t="s">
        <v>65</v>
      </c>
      <c r="B4325" s="46" t="s">
        <v>22476</v>
      </c>
      <c r="C4325" s="55" t="s">
        <v>22478</v>
      </c>
      <c r="D4325" s="46">
        <v>0.0</v>
      </c>
      <c r="E4325" s="46">
        <v>0.0</v>
      </c>
      <c r="F4325" s="46">
        <v>1.0</v>
      </c>
      <c r="G4325" s="46">
        <v>0.0</v>
      </c>
      <c r="H4325" s="46">
        <v>0.0</v>
      </c>
      <c r="I4325" s="46">
        <v>0.0</v>
      </c>
      <c r="J4325" s="3"/>
      <c r="K4325" s="56"/>
    </row>
    <row r="4326" ht="32.25" customHeight="1">
      <c r="A4326" s="55" t="s">
        <v>65</v>
      </c>
      <c r="B4326" s="46" t="s">
        <v>22476</v>
      </c>
      <c r="C4326" s="55" t="s">
        <v>22481</v>
      </c>
      <c r="D4326" s="46">
        <v>0.0</v>
      </c>
      <c r="E4326" s="46">
        <v>0.0</v>
      </c>
      <c r="F4326" s="46">
        <v>1.0</v>
      </c>
      <c r="G4326" s="46">
        <v>0.0</v>
      </c>
      <c r="H4326" s="46">
        <v>0.0</v>
      </c>
      <c r="I4326" s="46">
        <v>0.0</v>
      </c>
      <c r="J4326" s="3"/>
      <c r="K4326" s="56"/>
    </row>
    <row r="4327" ht="32.25" customHeight="1">
      <c r="A4327" s="55" t="s">
        <v>65</v>
      </c>
      <c r="B4327" s="46" t="s">
        <v>22476</v>
      </c>
      <c r="C4327" s="55" t="s">
        <v>22483</v>
      </c>
      <c r="D4327" s="46">
        <v>0.0</v>
      </c>
      <c r="E4327" s="46">
        <v>0.0</v>
      </c>
      <c r="F4327" s="46">
        <v>1.0</v>
      </c>
      <c r="G4327" s="46">
        <v>0.0</v>
      </c>
      <c r="H4327" s="46">
        <v>0.0</v>
      </c>
      <c r="I4327" s="46">
        <v>0.0</v>
      </c>
      <c r="J4327" s="3"/>
      <c r="K4327" s="56"/>
    </row>
    <row r="4328" ht="32.25" customHeight="1">
      <c r="A4328" s="55" t="s">
        <v>65</v>
      </c>
      <c r="B4328" s="46" t="s">
        <v>22484</v>
      </c>
      <c r="C4328" s="55" t="s">
        <v>22485</v>
      </c>
      <c r="D4328" s="46">
        <v>0.0</v>
      </c>
      <c r="E4328" s="46">
        <v>0.0</v>
      </c>
      <c r="F4328" s="46">
        <v>1.0</v>
      </c>
      <c r="G4328" s="46">
        <v>0.0</v>
      </c>
      <c r="H4328" s="46">
        <v>0.0</v>
      </c>
      <c r="I4328" s="46">
        <v>0.0</v>
      </c>
      <c r="J4328" s="3"/>
      <c r="K4328" s="56"/>
    </row>
    <row r="4329" ht="32.25" customHeight="1">
      <c r="A4329" s="55" t="s">
        <v>65</v>
      </c>
      <c r="B4329" s="46" t="s">
        <v>22484</v>
      </c>
      <c r="C4329" s="55" t="s">
        <v>22486</v>
      </c>
      <c r="D4329" s="46">
        <v>0.0</v>
      </c>
      <c r="E4329" s="46">
        <v>0.0</v>
      </c>
      <c r="F4329" s="46">
        <v>1.0</v>
      </c>
      <c r="G4329" s="46">
        <v>0.0</v>
      </c>
      <c r="H4329" s="46">
        <v>0.0</v>
      </c>
      <c r="I4329" s="46">
        <v>0.0</v>
      </c>
      <c r="J4329" s="3"/>
      <c r="K4329" s="56"/>
    </row>
    <row r="4330" ht="32.25" customHeight="1">
      <c r="A4330" s="55" t="s">
        <v>65</v>
      </c>
      <c r="B4330" s="46" t="s">
        <v>22484</v>
      </c>
      <c r="C4330" s="55" t="s">
        <v>22488</v>
      </c>
      <c r="D4330" s="46">
        <v>0.0</v>
      </c>
      <c r="E4330" s="46">
        <v>0.0</v>
      </c>
      <c r="F4330" s="46">
        <v>1.0</v>
      </c>
      <c r="G4330" s="46">
        <v>0.0</v>
      </c>
      <c r="H4330" s="46">
        <v>0.0</v>
      </c>
      <c r="I4330" s="46">
        <v>0.0</v>
      </c>
      <c r="J4330" s="3"/>
      <c r="K4330" s="56"/>
    </row>
    <row r="4331" ht="32.25" customHeight="1">
      <c r="A4331" s="55" t="s">
        <v>65</v>
      </c>
      <c r="B4331" s="46" t="s">
        <v>22484</v>
      </c>
      <c r="C4331" s="55" t="s">
        <v>22491</v>
      </c>
      <c r="D4331" s="46">
        <v>0.0</v>
      </c>
      <c r="E4331" s="46">
        <v>0.0</v>
      </c>
      <c r="F4331" s="46">
        <v>1.0</v>
      </c>
      <c r="G4331" s="46">
        <v>0.0</v>
      </c>
      <c r="H4331" s="46">
        <v>0.0</v>
      </c>
      <c r="I4331" s="46">
        <v>0.0</v>
      </c>
      <c r="J4331" s="3"/>
      <c r="K4331" s="56"/>
    </row>
    <row r="4332" ht="32.25" customHeight="1">
      <c r="A4332" s="55" t="s">
        <v>65</v>
      </c>
      <c r="B4332" s="46" t="s">
        <v>22492</v>
      </c>
      <c r="C4332" s="55" t="s">
        <v>22493</v>
      </c>
      <c r="D4332" s="46">
        <v>0.0</v>
      </c>
      <c r="E4332" s="46">
        <v>0.0</v>
      </c>
      <c r="F4332" s="46">
        <v>6.0</v>
      </c>
      <c r="G4332" s="46">
        <v>0.0</v>
      </c>
      <c r="H4332" s="46">
        <v>0.0</v>
      </c>
      <c r="I4332" s="46">
        <v>0.0</v>
      </c>
      <c r="J4332" s="3"/>
      <c r="K4332" s="56"/>
    </row>
    <row r="4333" ht="32.25" customHeight="1">
      <c r="A4333" s="55" t="s">
        <v>65</v>
      </c>
      <c r="B4333" s="46" t="s">
        <v>22492</v>
      </c>
      <c r="C4333" s="55" t="s">
        <v>22494</v>
      </c>
      <c r="D4333" s="46">
        <v>0.0</v>
      </c>
      <c r="E4333" s="46">
        <v>0.0</v>
      </c>
      <c r="F4333" s="46">
        <v>1.0</v>
      </c>
      <c r="G4333" s="46">
        <v>0.0</v>
      </c>
      <c r="H4333" s="46">
        <v>0.0</v>
      </c>
      <c r="I4333" s="46">
        <v>0.0</v>
      </c>
      <c r="J4333" s="3"/>
      <c r="K4333" s="56"/>
    </row>
    <row r="4334" ht="32.25" customHeight="1">
      <c r="A4334" s="55" t="s">
        <v>65</v>
      </c>
      <c r="B4334" s="46" t="s">
        <v>22492</v>
      </c>
      <c r="C4334" s="55" t="s">
        <v>22497</v>
      </c>
      <c r="D4334" s="46">
        <v>0.0</v>
      </c>
      <c r="E4334" s="46">
        <v>0.0</v>
      </c>
      <c r="F4334" s="46">
        <v>1.0</v>
      </c>
      <c r="G4334" s="46">
        <v>0.0</v>
      </c>
      <c r="H4334" s="46">
        <v>0.0</v>
      </c>
      <c r="I4334" s="46">
        <v>0.0</v>
      </c>
      <c r="J4334" s="3"/>
      <c r="K4334" s="56"/>
    </row>
    <row r="4335" ht="32.25" customHeight="1">
      <c r="A4335" s="55" t="s">
        <v>65</v>
      </c>
      <c r="B4335" s="46" t="s">
        <v>22492</v>
      </c>
      <c r="C4335" s="55" t="s">
        <v>22499</v>
      </c>
      <c r="D4335" s="46">
        <v>0.0</v>
      </c>
      <c r="E4335" s="46">
        <v>0.0</v>
      </c>
      <c r="F4335" s="46">
        <v>1.0</v>
      </c>
      <c r="G4335" s="46">
        <v>0.0</v>
      </c>
      <c r="H4335" s="46">
        <v>0.0</v>
      </c>
      <c r="I4335" s="46">
        <v>0.0</v>
      </c>
      <c r="J4335" s="3"/>
      <c r="K4335" s="56"/>
    </row>
    <row r="4336" ht="32.25" customHeight="1">
      <c r="A4336" s="55" t="s">
        <v>65</v>
      </c>
      <c r="B4336" s="46" t="s">
        <v>22492</v>
      </c>
      <c r="C4336" s="55" t="s">
        <v>22500</v>
      </c>
      <c r="D4336" s="46">
        <v>0.0</v>
      </c>
      <c r="E4336" s="46">
        <v>0.0</v>
      </c>
      <c r="F4336" s="46">
        <v>1.0</v>
      </c>
      <c r="G4336" s="46">
        <v>0.0</v>
      </c>
      <c r="H4336" s="46">
        <v>0.0</v>
      </c>
      <c r="I4336" s="46">
        <v>0.0</v>
      </c>
      <c r="J4336" s="3"/>
      <c r="K4336" s="56"/>
    </row>
    <row r="4337" ht="32.25" customHeight="1">
      <c r="A4337" s="55" t="s">
        <v>65</v>
      </c>
      <c r="B4337" s="46" t="s">
        <v>22492</v>
      </c>
      <c r="C4337" s="55" t="s">
        <v>22501</v>
      </c>
      <c r="D4337" s="46">
        <v>0.0</v>
      </c>
      <c r="E4337" s="46">
        <v>0.0</v>
      </c>
      <c r="F4337" s="46">
        <v>1.0</v>
      </c>
      <c r="G4337" s="46">
        <v>0.0</v>
      </c>
      <c r="H4337" s="46">
        <v>0.0</v>
      </c>
      <c r="I4337" s="46">
        <v>0.0</v>
      </c>
      <c r="J4337" s="3"/>
      <c r="K4337" s="56"/>
    </row>
    <row r="4338" ht="32.25" customHeight="1">
      <c r="A4338" s="55" t="s">
        <v>65</v>
      </c>
      <c r="B4338" s="46" t="s">
        <v>22504</v>
      </c>
      <c r="C4338" s="55" t="s">
        <v>22505</v>
      </c>
      <c r="D4338" s="46">
        <v>0.0</v>
      </c>
      <c r="E4338" s="46">
        <v>0.0</v>
      </c>
      <c r="F4338" s="46">
        <v>3.0</v>
      </c>
      <c r="G4338" s="46">
        <v>0.0</v>
      </c>
      <c r="H4338" s="46">
        <v>0.0</v>
      </c>
      <c r="I4338" s="46">
        <v>0.0</v>
      </c>
      <c r="J4338" s="3"/>
      <c r="K4338" s="56"/>
    </row>
    <row r="4339" ht="32.25" customHeight="1">
      <c r="A4339" s="55" t="s">
        <v>65</v>
      </c>
      <c r="B4339" s="46" t="s">
        <v>22504</v>
      </c>
      <c r="C4339" s="55" t="s">
        <v>22507</v>
      </c>
      <c r="D4339" s="46">
        <v>0.0</v>
      </c>
      <c r="E4339" s="46">
        <v>0.0</v>
      </c>
      <c r="F4339" s="46">
        <v>1.0</v>
      </c>
      <c r="G4339" s="46">
        <v>0.0</v>
      </c>
      <c r="H4339" s="46">
        <v>0.0</v>
      </c>
      <c r="I4339" s="46">
        <v>0.0</v>
      </c>
      <c r="J4339" s="3"/>
      <c r="K4339" s="56"/>
    </row>
    <row r="4340" ht="32.25" customHeight="1">
      <c r="A4340" s="55" t="s">
        <v>65</v>
      </c>
      <c r="B4340" s="46" t="s">
        <v>22504</v>
      </c>
      <c r="C4340" s="55" t="s">
        <v>22508</v>
      </c>
      <c r="D4340" s="46">
        <v>0.0</v>
      </c>
      <c r="E4340" s="46">
        <v>0.0</v>
      </c>
      <c r="F4340" s="46">
        <v>1.0</v>
      </c>
      <c r="G4340" s="46">
        <v>0.0</v>
      </c>
      <c r="H4340" s="46">
        <v>0.0</v>
      </c>
      <c r="I4340" s="46">
        <v>0.0</v>
      </c>
      <c r="J4340" s="3"/>
      <c r="K4340" s="56"/>
    </row>
    <row r="4341" ht="32.25" customHeight="1">
      <c r="A4341" s="55" t="s">
        <v>65</v>
      </c>
      <c r="B4341" s="46" t="s">
        <v>22504</v>
      </c>
      <c r="C4341" s="55" t="s">
        <v>22509</v>
      </c>
      <c r="D4341" s="46">
        <v>0.0</v>
      </c>
      <c r="E4341" s="46">
        <v>0.0</v>
      </c>
      <c r="F4341" s="46">
        <v>1.0</v>
      </c>
      <c r="G4341" s="46">
        <v>0.0</v>
      </c>
      <c r="H4341" s="46">
        <v>0.0</v>
      </c>
      <c r="I4341" s="46">
        <v>0.0</v>
      </c>
      <c r="J4341" s="3"/>
      <c r="K4341" s="56"/>
    </row>
    <row r="4342" ht="32.25" customHeight="1">
      <c r="A4342" s="55" t="s">
        <v>65</v>
      </c>
      <c r="B4342" s="46" t="s">
        <v>22504</v>
      </c>
      <c r="C4342" s="55" t="s">
        <v>22512</v>
      </c>
      <c r="D4342" s="46">
        <v>0.0</v>
      </c>
      <c r="E4342" s="46">
        <v>0.0</v>
      </c>
      <c r="F4342" s="46">
        <v>1.0</v>
      </c>
      <c r="G4342" s="46">
        <v>0.0</v>
      </c>
      <c r="H4342" s="46">
        <v>0.0</v>
      </c>
      <c r="I4342" s="46">
        <v>0.0</v>
      </c>
      <c r="J4342" s="3"/>
      <c r="K4342" s="56"/>
    </row>
    <row r="4343" ht="32.25" customHeight="1">
      <c r="A4343" s="55" t="s">
        <v>65</v>
      </c>
      <c r="B4343" s="46" t="s">
        <v>22504</v>
      </c>
      <c r="C4343" s="55" t="s">
        <v>22514</v>
      </c>
      <c r="D4343" s="46">
        <v>0.0</v>
      </c>
      <c r="E4343" s="46">
        <v>0.0</v>
      </c>
      <c r="F4343" s="46">
        <v>1.0</v>
      </c>
      <c r="G4343" s="46">
        <v>0.0</v>
      </c>
      <c r="H4343" s="46">
        <v>0.0</v>
      </c>
      <c r="I4343" s="46">
        <v>0.0</v>
      </c>
      <c r="J4343" s="3"/>
      <c r="K4343" s="56"/>
    </row>
    <row r="4344" ht="32.25" customHeight="1">
      <c r="A4344" s="55" t="s">
        <v>65</v>
      </c>
      <c r="B4344" s="46" t="s">
        <v>22504</v>
      </c>
      <c r="C4344" s="55" t="s">
        <v>22515</v>
      </c>
      <c r="D4344" s="46">
        <v>0.0</v>
      </c>
      <c r="E4344" s="46">
        <v>0.0</v>
      </c>
      <c r="F4344" s="46">
        <v>1.0</v>
      </c>
      <c r="G4344" s="46">
        <v>0.0</v>
      </c>
      <c r="H4344" s="46">
        <v>0.0</v>
      </c>
      <c r="I4344" s="46">
        <v>0.0</v>
      </c>
      <c r="J4344" s="3"/>
      <c r="K4344" s="56"/>
    </row>
    <row r="4345" ht="32.25" customHeight="1">
      <c r="A4345" s="55" t="s">
        <v>65</v>
      </c>
      <c r="B4345" s="46" t="s">
        <v>22516</v>
      </c>
      <c r="C4345" s="55" t="s">
        <v>22517</v>
      </c>
      <c r="D4345" s="46">
        <v>0.0</v>
      </c>
      <c r="E4345" s="46">
        <v>0.0</v>
      </c>
      <c r="F4345" s="46">
        <v>1.0</v>
      </c>
      <c r="G4345" s="46">
        <v>0.0</v>
      </c>
      <c r="H4345" s="46">
        <v>0.0</v>
      </c>
      <c r="I4345" s="46">
        <v>0.0</v>
      </c>
      <c r="J4345" s="3"/>
      <c r="K4345" s="56"/>
    </row>
    <row r="4346" ht="32.25" customHeight="1">
      <c r="A4346" s="55" t="s">
        <v>65</v>
      </c>
      <c r="B4346" s="46" t="s">
        <v>22516</v>
      </c>
      <c r="C4346" s="55" t="s">
        <v>22519</v>
      </c>
      <c r="D4346" s="46">
        <v>0.0</v>
      </c>
      <c r="E4346" s="46">
        <v>0.0</v>
      </c>
      <c r="F4346" s="46">
        <v>1.0</v>
      </c>
      <c r="G4346" s="46">
        <v>0.0</v>
      </c>
      <c r="H4346" s="46">
        <v>0.0</v>
      </c>
      <c r="I4346" s="46">
        <v>0.0</v>
      </c>
      <c r="J4346" s="3"/>
      <c r="K4346" s="56"/>
    </row>
    <row r="4347" ht="32.25" customHeight="1">
      <c r="A4347" s="55" t="s">
        <v>65</v>
      </c>
      <c r="B4347" s="46" t="s">
        <v>22516</v>
      </c>
      <c r="C4347" s="55" t="s">
        <v>22521</v>
      </c>
      <c r="D4347" s="46">
        <v>0.0</v>
      </c>
      <c r="E4347" s="46">
        <v>0.0</v>
      </c>
      <c r="F4347" s="46">
        <v>1.0</v>
      </c>
      <c r="G4347" s="46">
        <v>0.0</v>
      </c>
      <c r="H4347" s="46">
        <v>0.0</v>
      </c>
      <c r="I4347" s="46">
        <v>0.0</v>
      </c>
      <c r="J4347" s="3"/>
      <c r="K4347" s="56"/>
    </row>
    <row r="4348" ht="32.25" customHeight="1">
      <c r="A4348" s="55" t="s">
        <v>65</v>
      </c>
      <c r="B4348" s="46" t="s">
        <v>22516</v>
      </c>
      <c r="C4348" s="55" t="s">
        <v>22523</v>
      </c>
      <c r="D4348" s="46">
        <v>0.0</v>
      </c>
      <c r="E4348" s="46">
        <v>0.0</v>
      </c>
      <c r="F4348" s="46">
        <v>1.0</v>
      </c>
      <c r="G4348" s="46">
        <v>0.0</v>
      </c>
      <c r="H4348" s="46">
        <v>0.0</v>
      </c>
      <c r="I4348" s="46">
        <v>0.0</v>
      </c>
      <c r="J4348" s="3"/>
      <c r="K4348" s="56"/>
    </row>
    <row r="4349" ht="32.25" customHeight="1">
      <c r="A4349" s="55" t="s">
        <v>65</v>
      </c>
      <c r="B4349" s="46" t="s">
        <v>22524</v>
      </c>
      <c r="C4349" s="55" t="s">
        <v>22525</v>
      </c>
      <c r="D4349" s="46">
        <v>0.0</v>
      </c>
      <c r="E4349" s="46">
        <v>0.0</v>
      </c>
      <c r="F4349" s="46">
        <v>10.0</v>
      </c>
      <c r="G4349" s="46">
        <v>0.0</v>
      </c>
      <c r="H4349" s="46">
        <v>0.0</v>
      </c>
      <c r="I4349" s="46">
        <v>0.0</v>
      </c>
      <c r="J4349" s="3"/>
      <c r="K4349" s="56"/>
    </row>
    <row r="4350" ht="32.25" customHeight="1">
      <c r="A4350" s="55" t="s">
        <v>65</v>
      </c>
      <c r="B4350" s="46" t="s">
        <v>22524</v>
      </c>
      <c r="C4350" s="55" t="s">
        <v>22526</v>
      </c>
      <c r="D4350" s="46">
        <v>0.0</v>
      </c>
      <c r="E4350" s="46">
        <v>0.0</v>
      </c>
      <c r="F4350" s="46">
        <v>9.0</v>
      </c>
      <c r="G4350" s="46">
        <v>0.0</v>
      </c>
      <c r="H4350" s="46">
        <v>0.0</v>
      </c>
      <c r="I4350" s="46">
        <v>0.0</v>
      </c>
      <c r="J4350" s="3"/>
      <c r="K4350" s="56"/>
    </row>
    <row r="4351" ht="32.25" customHeight="1">
      <c r="A4351" s="55" t="s">
        <v>65</v>
      </c>
      <c r="B4351" s="46" t="s">
        <v>22524</v>
      </c>
      <c r="C4351" s="55" t="s">
        <v>22528</v>
      </c>
      <c r="D4351" s="46">
        <v>0.0</v>
      </c>
      <c r="E4351" s="46">
        <v>0.0</v>
      </c>
      <c r="F4351" s="46">
        <v>9.0</v>
      </c>
      <c r="G4351" s="46">
        <v>0.0</v>
      </c>
      <c r="H4351" s="46">
        <v>0.0</v>
      </c>
      <c r="I4351" s="46">
        <v>0.0</v>
      </c>
      <c r="J4351" s="3"/>
      <c r="K4351" s="56"/>
    </row>
    <row r="4352" ht="32.25" customHeight="1">
      <c r="A4352" s="55" t="s">
        <v>65</v>
      </c>
      <c r="B4352" s="46" t="s">
        <v>22524</v>
      </c>
      <c r="C4352" s="55" t="s">
        <v>22530</v>
      </c>
      <c r="D4352" s="46">
        <v>0.0</v>
      </c>
      <c r="E4352" s="46">
        <v>0.0</v>
      </c>
      <c r="F4352" s="46">
        <v>1.0</v>
      </c>
      <c r="G4352" s="46">
        <v>0.0</v>
      </c>
      <c r="H4352" s="46">
        <v>0.0</v>
      </c>
      <c r="I4352" s="46">
        <v>0.0</v>
      </c>
      <c r="J4352" s="3"/>
      <c r="K4352" s="56"/>
    </row>
    <row r="4353" ht="32.25" customHeight="1">
      <c r="A4353" s="55" t="s">
        <v>65</v>
      </c>
      <c r="B4353" s="46" t="s">
        <v>22524</v>
      </c>
      <c r="C4353" s="55" t="s">
        <v>22531</v>
      </c>
      <c r="D4353" s="46">
        <v>0.0</v>
      </c>
      <c r="E4353" s="46">
        <v>0.0</v>
      </c>
      <c r="F4353" s="46">
        <v>1.0</v>
      </c>
      <c r="G4353" s="46">
        <v>0.0</v>
      </c>
      <c r="H4353" s="46">
        <v>0.0</v>
      </c>
      <c r="I4353" s="46">
        <v>0.0</v>
      </c>
      <c r="J4353" s="3"/>
      <c r="K4353" s="56"/>
    </row>
    <row r="4354" ht="32.25" customHeight="1">
      <c r="A4354" s="55" t="s">
        <v>65</v>
      </c>
      <c r="B4354" s="46" t="s">
        <v>22524</v>
      </c>
      <c r="C4354" s="55" t="s">
        <v>22532</v>
      </c>
      <c r="D4354" s="46">
        <v>0.0</v>
      </c>
      <c r="E4354" s="46">
        <v>0.0</v>
      </c>
      <c r="F4354" s="46">
        <v>1.0</v>
      </c>
      <c r="G4354" s="46">
        <v>0.0</v>
      </c>
      <c r="H4354" s="46">
        <v>0.0</v>
      </c>
      <c r="I4354" s="46">
        <v>0.0</v>
      </c>
      <c r="J4354" s="3"/>
      <c r="K4354" s="56"/>
    </row>
    <row r="4355" ht="32.25" customHeight="1">
      <c r="A4355" s="55" t="s">
        <v>65</v>
      </c>
      <c r="B4355" s="46" t="s">
        <v>22535</v>
      </c>
      <c r="C4355" s="55" t="s">
        <v>22536</v>
      </c>
      <c r="D4355" s="46">
        <v>0.0</v>
      </c>
      <c r="E4355" s="46">
        <v>0.0</v>
      </c>
      <c r="F4355" s="46">
        <v>76.0</v>
      </c>
      <c r="G4355" s="46">
        <v>0.0</v>
      </c>
      <c r="H4355" s="46">
        <v>0.0</v>
      </c>
      <c r="I4355" s="46">
        <v>0.0</v>
      </c>
      <c r="J4355" s="3"/>
      <c r="K4355" s="56"/>
    </row>
    <row r="4356" ht="32.25" customHeight="1">
      <c r="A4356" s="55" t="s">
        <v>65</v>
      </c>
      <c r="B4356" s="46" t="s">
        <v>22535</v>
      </c>
      <c r="C4356" s="55" t="s">
        <v>22538</v>
      </c>
      <c r="D4356" s="46">
        <v>0.0</v>
      </c>
      <c r="E4356" s="46">
        <v>0.0</v>
      </c>
      <c r="F4356" s="46">
        <v>9.0</v>
      </c>
      <c r="G4356" s="46">
        <v>0.0</v>
      </c>
      <c r="H4356" s="46">
        <v>0.0</v>
      </c>
      <c r="I4356" s="46">
        <v>0.0</v>
      </c>
      <c r="J4356" s="3"/>
      <c r="K4356" s="56"/>
    </row>
    <row r="4357" ht="32.25" customHeight="1">
      <c r="A4357" s="55" t="s">
        <v>65</v>
      </c>
      <c r="B4357" s="46" t="s">
        <v>22535</v>
      </c>
      <c r="C4357" s="55" t="s">
        <v>22539</v>
      </c>
      <c r="D4357" s="46">
        <v>0.0</v>
      </c>
      <c r="E4357" s="46">
        <v>0.0</v>
      </c>
      <c r="F4357" s="46">
        <v>1.0</v>
      </c>
      <c r="G4357" s="46">
        <v>0.0</v>
      </c>
      <c r="H4357" s="46">
        <v>0.0</v>
      </c>
      <c r="I4357" s="46">
        <v>0.0</v>
      </c>
      <c r="J4357" s="3"/>
      <c r="K4357" s="56"/>
    </row>
    <row r="4358" ht="32.25" customHeight="1">
      <c r="A4358" s="55" t="s">
        <v>65</v>
      </c>
      <c r="B4358" s="46" t="s">
        <v>22535</v>
      </c>
      <c r="C4358" s="55" t="s">
        <v>22540</v>
      </c>
      <c r="D4358" s="46">
        <v>0.0</v>
      </c>
      <c r="E4358" s="46">
        <v>0.0</v>
      </c>
      <c r="F4358" s="46">
        <v>1.0</v>
      </c>
      <c r="G4358" s="46">
        <v>0.0</v>
      </c>
      <c r="H4358" s="46">
        <v>0.0</v>
      </c>
      <c r="I4358" s="46">
        <v>0.0</v>
      </c>
      <c r="J4358" s="3"/>
      <c r="K4358" s="56"/>
    </row>
    <row r="4359" ht="32.25" customHeight="1">
      <c r="A4359" s="55" t="s">
        <v>65</v>
      </c>
      <c r="B4359" s="46" t="s">
        <v>22535</v>
      </c>
      <c r="C4359" s="55" t="s">
        <v>22542</v>
      </c>
      <c r="D4359" s="46">
        <v>0.0</v>
      </c>
      <c r="E4359" s="46">
        <v>0.0</v>
      </c>
      <c r="F4359" s="46">
        <v>1.0</v>
      </c>
      <c r="G4359" s="46">
        <v>0.0</v>
      </c>
      <c r="H4359" s="46">
        <v>0.0</v>
      </c>
      <c r="I4359" s="46">
        <v>0.0</v>
      </c>
      <c r="J4359" s="3"/>
      <c r="K4359" s="56"/>
    </row>
    <row r="4360" ht="32.25" customHeight="1">
      <c r="A4360" s="55" t="s">
        <v>65</v>
      </c>
      <c r="B4360" s="46" t="s">
        <v>22544</v>
      </c>
      <c r="C4360" s="55" t="s">
        <v>22545</v>
      </c>
      <c r="D4360" s="46">
        <v>0.0</v>
      </c>
      <c r="E4360" s="46">
        <v>0.0</v>
      </c>
      <c r="F4360" s="46">
        <v>131.0</v>
      </c>
      <c r="G4360" s="46">
        <v>0.0</v>
      </c>
      <c r="H4360" s="46">
        <v>0.0</v>
      </c>
      <c r="I4360" s="46">
        <v>0.0</v>
      </c>
      <c r="J4360" s="3"/>
      <c r="K4360" s="56"/>
    </row>
    <row r="4361" ht="32.25" customHeight="1">
      <c r="A4361" s="55" t="s">
        <v>65</v>
      </c>
      <c r="B4361" s="46" t="s">
        <v>22544</v>
      </c>
      <c r="C4361" s="55" t="s">
        <v>22547</v>
      </c>
      <c r="D4361" s="46">
        <v>0.0</v>
      </c>
      <c r="E4361" s="46">
        <v>0.0</v>
      </c>
      <c r="F4361" s="46">
        <v>68.0</v>
      </c>
      <c r="G4361" s="46">
        <v>0.0</v>
      </c>
      <c r="H4361" s="46">
        <v>0.0</v>
      </c>
      <c r="I4361" s="46">
        <v>0.0</v>
      </c>
      <c r="J4361" s="3"/>
      <c r="K4361" s="56"/>
    </row>
    <row r="4362" ht="32.25" customHeight="1">
      <c r="A4362" s="55" t="s">
        <v>65</v>
      </c>
      <c r="B4362" s="46" t="s">
        <v>22544</v>
      </c>
      <c r="C4362" s="55" t="s">
        <v>22548</v>
      </c>
      <c r="D4362" s="46">
        <v>0.0</v>
      </c>
      <c r="E4362" s="46">
        <v>0.0</v>
      </c>
      <c r="F4362" s="46">
        <v>55.0</v>
      </c>
      <c r="G4362" s="46">
        <v>0.0</v>
      </c>
      <c r="H4362" s="46">
        <v>0.0</v>
      </c>
      <c r="I4362" s="46">
        <v>0.0</v>
      </c>
      <c r="J4362" s="3"/>
      <c r="K4362" s="56"/>
    </row>
    <row r="4363" ht="32.25" customHeight="1">
      <c r="A4363" s="55" t="s">
        <v>65</v>
      </c>
      <c r="B4363" s="46" t="s">
        <v>22549</v>
      </c>
      <c r="C4363" s="55" t="s">
        <v>22550</v>
      </c>
      <c r="D4363" s="46">
        <v>0.0</v>
      </c>
      <c r="E4363" s="46">
        <v>0.0</v>
      </c>
      <c r="F4363" s="46">
        <v>53.0</v>
      </c>
      <c r="G4363" s="46">
        <v>0.0</v>
      </c>
      <c r="H4363" s="46">
        <v>0.0</v>
      </c>
      <c r="I4363" s="46">
        <v>0.0</v>
      </c>
      <c r="J4363" s="3"/>
      <c r="K4363" s="56"/>
    </row>
    <row r="4364" ht="32.25" customHeight="1">
      <c r="A4364" s="55" t="s">
        <v>65</v>
      </c>
      <c r="B4364" s="46" t="s">
        <v>22549</v>
      </c>
      <c r="C4364" s="55" t="s">
        <v>22554</v>
      </c>
      <c r="D4364" s="46">
        <v>0.0</v>
      </c>
      <c r="E4364" s="46">
        <v>0.0</v>
      </c>
      <c r="F4364" s="46">
        <v>25.0</v>
      </c>
      <c r="G4364" s="46">
        <v>0.0</v>
      </c>
      <c r="H4364" s="46">
        <v>0.0</v>
      </c>
      <c r="I4364" s="46">
        <v>0.0</v>
      </c>
      <c r="J4364" s="3"/>
      <c r="K4364" s="56"/>
    </row>
    <row r="4365" ht="32.25" customHeight="1">
      <c r="A4365" s="55" t="s">
        <v>65</v>
      </c>
      <c r="B4365" s="46" t="s">
        <v>22549</v>
      </c>
      <c r="C4365" s="55" t="s">
        <v>22555</v>
      </c>
      <c r="D4365" s="46">
        <v>0.0</v>
      </c>
      <c r="E4365" s="46">
        <v>0.0</v>
      </c>
      <c r="F4365" s="46">
        <v>23.0</v>
      </c>
      <c r="G4365" s="46">
        <v>0.0</v>
      </c>
      <c r="H4365" s="46">
        <v>0.0</v>
      </c>
      <c r="I4365" s="46">
        <v>0.0</v>
      </c>
      <c r="J4365" s="3"/>
      <c r="K4365" s="56"/>
    </row>
    <row r="4366" ht="32.25" customHeight="1">
      <c r="A4366" s="55" t="s">
        <v>65</v>
      </c>
      <c r="B4366" s="46" t="s">
        <v>22549</v>
      </c>
      <c r="C4366" s="55" t="s">
        <v>22558</v>
      </c>
      <c r="D4366" s="46">
        <v>0.0</v>
      </c>
      <c r="E4366" s="46">
        <v>0.0</v>
      </c>
      <c r="F4366" s="46">
        <v>22.0</v>
      </c>
      <c r="G4366" s="46">
        <v>0.0</v>
      </c>
      <c r="H4366" s="46">
        <v>0.0</v>
      </c>
      <c r="I4366" s="46">
        <v>0.0</v>
      </c>
      <c r="J4366" s="3"/>
      <c r="K4366" s="56"/>
    </row>
    <row r="4367" ht="32.25" customHeight="1">
      <c r="A4367" s="55" t="s">
        <v>65</v>
      </c>
      <c r="B4367" s="46" t="s">
        <v>22549</v>
      </c>
      <c r="C4367" s="55" t="s">
        <v>22560</v>
      </c>
      <c r="D4367" s="46">
        <v>0.0</v>
      </c>
      <c r="E4367" s="46">
        <v>0.0</v>
      </c>
      <c r="F4367" s="46">
        <v>16.0</v>
      </c>
      <c r="G4367" s="46">
        <v>0.0</v>
      </c>
      <c r="H4367" s="46">
        <v>0.0</v>
      </c>
      <c r="I4367" s="46">
        <v>0.0</v>
      </c>
      <c r="J4367" s="3"/>
      <c r="K4367" s="56"/>
    </row>
    <row r="4368" ht="32.25" customHeight="1">
      <c r="A4368" s="55" t="s">
        <v>65</v>
      </c>
      <c r="B4368" s="46" t="s">
        <v>22549</v>
      </c>
      <c r="C4368" s="55" t="s">
        <v>22561</v>
      </c>
      <c r="D4368" s="46">
        <v>0.0</v>
      </c>
      <c r="E4368" s="46">
        <v>0.0</v>
      </c>
      <c r="F4368" s="46">
        <v>15.0</v>
      </c>
      <c r="G4368" s="46">
        <v>0.0</v>
      </c>
      <c r="H4368" s="46">
        <v>0.0</v>
      </c>
      <c r="I4368" s="46">
        <v>0.0</v>
      </c>
      <c r="J4368" s="3"/>
      <c r="K4368" s="56"/>
    </row>
    <row r="4369" ht="32.25" customHeight="1">
      <c r="A4369" s="55" t="s">
        <v>65</v>
      </c>
      <c r="B4369" s="46" t="s">
        <v>22549</v>
      </c>
      <c r="C4369" s="55" t="s">
        <v>22562</v>
      </c>
      <c r="D4369" s="46">
        <v>0.0</v>
      </c>
      <c r="E4369" s="46">
        <v>0.0</v>
      </c>
      <c r="F4369" s="46">
        <v>1.0</v>
      </c>
      <c r="G4369" s="46">
        <v>0.0</v>
      </c>
      <c r="H4369" s="46">
        <v>0.0</v>
      </c>
      <c r="I4369" s="46">
        <v>0.0</v>
      </c>
      <c r="J4369" s="3"/>
      <c r="K4369" s="56"/>
    </row>
    <row r="4370" ht="32.25" customHeight="1">
      <c r="A4370" s="55" t="s">
        <v>65</v>
      </c>
      <c r="B4370" s="46" t="s">
        <v>22564</v>
      </c>
      <c r="C4370" s="55" t="s">
        <v>22565</v>
      </c>
      <c r="D4370" s="46">
        <v>0.0</v>
      </c>
      <c r="E4370" s="46">
        <v>0.0</v>
      </c>
      <c r="F4370" s="46">
        <v>1.0</v>
      </c>
      <c r="G4370" s="46">
        <v>0.0</v>
      </c>
      <c r="H4370" s="46">
        <v>0.0</v>
      </c>
      <c r="I4370" s="46">
        <v>0.0</v>
      </c>
      <c r="J4370" s="3"/>
      <c r="K4370" s="56"/>
    </row>
    <row r="4371" ht="32.25" customHeight="1">
      <c r="A4371" s="55" t="s">
        <v>65</v>
      </c>
      <c r="B4371" s="46" t="s">
        <v>22564</v>
      </c>
      <c r="C4371" s="55" t="s">
        <v>22567</v>
      </c>
      <c r="D4371" s="46">
        <v>0.0</v>
      </c>
      <c r="E4371" s="46">
        <v>0.0</v>
      </c>
      <c r="F4371" s="46">
        <v>1.0</v>
      </c>
      <c r="G4371" s="46">
        <v>0.0</v>
      </c>
      <c r="H4371" s="46">
        <v>0.0</v>
      </c>
      <c r="I4371" s="46">
        <v>0.0</v>
      </c>
      <c r="J4371" s="3"/>
      <c r="K4371" s="56"/>
    </row>
    <row r="4372" ht="32.25" customHeight="1">
      <c r="A4372" s="55" t="s">
        <v>65</v>
      </c>
      <c r="B4372" s="46" t="s">
        <v>22564</v>
      </c>
      <c r="C4372" s="55" t="s">
        <v>22569</v>
      </c>
      <c r="D4372" s="46">
        <v>0.0</v>
      </c>
      <c r="E4372" s="46">
        <v>0.0</v>
      </c>
      <c r="F4372" s="46">
        <v>1.0</v>
      </c>
      <c r="G4372" s="46">
        <v>0.0</v>
      </c>
      <c r="H4372" s="46">
        <v>0.0</v>
      </c>
      <c r="I4372" s="46">
        <v>0.0</v>
      </c>
      <c r="J4372" s="3"/>
      <c r="K4372" s="56"/>
    </row>
    <row r="4373" ht="32.25" customHeight="1">
      <c r="A4373" s="55" t="s">
        <v>65</v>
      </c>
      <c r="B4373" s="46" t="s">
        <v>22564</v>
      </c>
      <c r="C4373" s="55" t="s">
        <v>22570</v>
      </c>
      <c r="D4373" s="46">
        <v>0.0</v>
      </c>
      <c r="E4373" s="46">
        <v>0.0</v>
      </c>
      <c r="F4373" s="46">
        <v>1.0</v>
      </c>
      <c r="G4373" s="46">
        <v>0.0</v>
      </c>
      <c r="H4373" s="46">
        <v>0.0</v>
      </c>
      <c r="I4373" s="46">
        <v>0.0</v>
      </c>
      <c r="J4373" s="3"/>
      <c r="K4373" s="56"/>
    </row>
    <row r="4374" ht="32.25" customHeight="1">
      <c r="A4374" s="55" t="s">
        <v>65</v>
      </c>
      <c r="B4374" s="46" t="s">
        <v>22564</v>
      </c>
      <c r="C4374" s="55" t="s">
        <v>22571</v>
      </c>
      <c r="D4374" s="46">
        <v>0.0</v>
      </c>
      <c r="E4374" s="46">
        <v>0.0</v>
      </c>
      <c r="F4374" s="46">
        <v>1.0</v>
      </c>
      <c r="G4374" s="46">
        <v>0.0</v>
      </c>
      <c r="H4374" s="46">
        <v>0.0</v>
      </c>
      <c r="I4374" s="46">
        <v>0.0</v>
      </c>
      <c r="J4374" s="3"/>
      <c r="K4374" s="56"/>
    </row>
    <row r="4375" ht="32.25" customHeight="1">
      <c r="A4375" s="55" t="s">
        <v>65</v>
      </c>
      <c r="B4375" s="46" t="s">
        <v>22574</v>
      </c>
      <c r="C4375" s="55" t="s">
        <v>22575</v>
      </c>
      <c r="D4375" s="46">
        <v>0.0</v>
      </c>
      <c r="E4375" s="46">
        <v>0.0</v>
      </c>
      <c r="F4375" s="46">
        <v>10.0</v>
      </c>
      <c r="G4375" s="46">
        <v>0.0</v>
      </c>
      <c r="H4375" s="46">
        <v>0.0</v>
      </c>
      <c r="I4375" s="46">
        <v>0.0</v>
      </c>
      <c r="J4375" s="3"/>
      <c r="K4375" s="56"/>
    </row>
    <row r="4376" ht="32.25" customHeight="1">
      <c r="A4376" s="55" t="s">
        <v>65</v>
      </c>
      <c r="B4376" s="46" t="s">
        <v>22574</v>
      </c>
      <c r="C4376" s="55" t="s">
        <v>22577</v>
      </c>
      <c r="D4376" s="46">
        <v>0.0</v>
      </c>
      <c r="E4376" s="46">
        <v>0.0</v>
      </c>
      <c r="F4376" s="46">
        <v>9.0</v>
      </c>
      <c r="G4376" s="46">
        <v>0.0</v>
      </c>
      <c r="H4376" s="46">
        <v>0.0</v>
      </c>
      <c r="I4376" s="46">
        <v>0.0</v>
      </c>
      <c r="J4376" s="3"/>
      <c r="K4376" s="56"/>
    </row>
    <row r="4377" ht="32.25" customHeight="1">
      <c r="A4377" s="55" t="s">
        <v>65</v>
      </c>
      <c r="B4377" s="46" t="s">
        <v>22574</v>
      </c>
      <c r="C4377" s="55" t="s">
        <v>22578</v>
      </c>
      <c r="D4377" s="46">
        <v>0.0</v>
      </c>
      <c r="E4377" s="46">
        <v>0.0</v>
      </c>
      <c r="F4377" s="46">
        <v>8.0</v>
      </c>
      <c r="G4377" s="46">
        <v>0.0</v>
      </c>
      <c r="H4377" s="46">
        <v>0.0</v>
      </c>
      <c r="I4377" s="46">
        <v>0.0</v>
      </c>
      <c r="J4377" s="3"/>
      <c r="K4377" s="56"/>
    </row>
    <row r="4378" ht="32.25" customHeight="1">
      <c r="A4378" s="55" t="s">
        <v>65</v>
      </c>
      <c r="B4378" s="46" t="s">
        <v>22574</v>
      </c>
      <c r="C4378" s="55" t="s">
        <v>22579</v>
      </c>
      <c r="D4378" s="46">
        <v>0.0</v>
      </c>
      <c r="E4378" s="46">
        <v>0.0</v>
      </c>
      <c r="F4378" s="46">
        <v>1.0</v>
      </c>
      <c r="G4378" s="46">
        <v>0.0</v>
      </c>
      <c r="H4378" s="46">
        <v>0.0</v>
      </c>
      <c r="I4378" s="46">
        <v>0.0</v>
      </c>
      <c r="J4378" s="3"/>
      <c r="K4378" s="56"/>
    </row>
    <row r="4379" ht="32.25" customHeight="1">
      <c r="A4379" s="55" t="s">
        <v>65</v>
      </c>
      <c r="B4379" s="46" t="s">
        <v>22581</v>
      </c>
      <c r="C4379" s="55" t="s">
        <v>22583</v>
      </c>
      <c r="D4379" s="46">
        <v>0.0</v>
      </c>
      <c r="E4379" s="46">
        <v>0.0</v>
      </c>
      <c r="F4379" s="46">
        <v>76.0</v>
      </c>
      <c r="G4379" s="46">
        <v>0.0</v>
      </c>
      <c r="H4379" s="46">
        <v>0.0</v>
      </c>
      <c r="I4379" s="46">
        <v>0.0</v>
      </c>
      <c r="J4379" s="3"/>
      <c r="K4379" s="56"/>
    </row>
    <row r="4380" ht="32.25" customHeight="1">
      <c r="A4380" s="55" t="s">
        <v>65</v>
      </c>
      <c r="B4380" s="46" t="s">
        <v>22581</v>
      </c>
      <c r="C4380" s="55" t="s">
        <v>22585</v>
      </c>
      <c r="D4380" s="46">
        <v>0.0</v>
      </c>
      <c r="E4380" s="46">
        <v>0.0</v>
      </c>
      <c r="F4380" s="46">
        <v>44.0</v>
      </c>
      <c r="G4380" s="46">
        <v>0.0</v>
      </c>
      <c r="H4380" s="46">
        <v>0.0</v>
      </c>
      <c r="I4380" s="46">
        <v>0.0</v>
      </c>
      <c r="J4380" s="3"/>
      <c r="K4380" s="56"/>
    </row>
    <row r="4381" ht="32.25" customHeight="1">
      <c r="A4381" s="55" t="s">
        <v>65</v>
      </c>
      <c r="B4381" s="46" t="s">
        <v>22581</v>
      </c>
      <c r="C4381" s="55" t="s">
        <v>22586</v>
      </c>
      <c r="D4381" s="46">
        <v>0.0</v>
      </c>
      <c r="E4381" s="46">
        <v>0.0</v>
      </c>
      <c r="F4381" s="46">
        <v>38.0</v>
      </c>
      <c r="G4381" s="46">
        <v>0.0</v>
      </c>
      <c r="H4381" s="46">
        <v>0.0</v>
      </c>
      <c r="I4381" s="46">
        <v>0.0</v>
      </c>
      <c r="J4381" s="3"/>
      <c r="K4381" s="56"/>
    </row>
    <row r="4382" ht="32.25" customHeight="1">
      <c r="A4382" s="55" t="s">
        <v>65</v>
      </c>
      <c r="B4382" s="46" t="s">
        <v>22581</v>
      </c>
      <c r="C4382" s="55" t="s">
        <v>22587</v>
      </c>
      <c r="D4382" s="46">
        <v>0.0</v>
      </c>
      <c r="E4382" s="46">
        <v>0.0</v>
      </c>
      <c r="F4382" s="46">
        <v>17.0</v>
      </c>
      <c r="G4382" s="46">
        <v>0.0</v>
      </c>
      <c r="H4382" s="46">
        <v>0.0</v>
      </c>
      <c r="I4382" s="46">
        <v>0.0</v>
      </c>
      <c r="J4382" s="3"/>
      <c r="K4382" s="56"/>
    </row>
    <row r="4383" ht="32.25" customHeight="1">
      <c r="A4383" s="55" t="s">
        <v>65</v>
      </c>
      <c r="B4383" s="46" t="s">
        <v>22581</v>
      </c>
      <c r="C4383" s="55" t="s">
        <v>22589</v>
      </c>
      <c r="D4383" s="46">
        <v>0.0</v>
      </c>
      <c r="E4383" s="46">
        <v>0.0</v>
      </c>
      <c r="F4383" s="46">
        <v>14.0</v>
      </c>
      <c r="G4383" s="46">
        <v>0.0</v>
      </c>
      <c r="H4383" s="46">
        <v>0.0</v>
      </c>
      <c r="I4383" s="46">
        <v>0.0</v>
      </c>
      <c r="J4383" s="3"/>
      <c r="K4383" s="56"/>
    </row>
    <row r="4384" ht="32.25" customHeight="1">
      <c r="A4384" s="55" t="s">
        <v>65</v>
      </c>
      <c r="B4384" s="46" t="s">
        <v>22581</v>
      </c>
      <c r="C4384" s="55" t="s">
        <v>22591</v>
      </c>
      <c r="D4384" s="46">
        <v>0.0</v>
      </c>
      <c r="E4384" s="46">
        <v>0.0</v>
      </c>
      <c r="F4384" s="46">
        <v>1.0</v>
      </c>
      <c r="G4384" s="46">
        <v>0.0</v>
      </c>
      <c r="H4384" s="46">
        <v>0.0</v>
      </c>
      <c r="I4384" s="46">
        <v>0.0</v>
      </c>
      <c r="J4384" s="3"/>
      <c r="K4384" s="56"/>
    </row>
    <row r="4385" ht="32.25" customHeight="1">
      <c r="A4385" s="55" t="s">
        <v>65</v>
      </c>
      <c r="B4385" s="46" t="s">
        <v>22593</v>
      </c>
      <c r="C4385" s="55" t="s">
        <v>22594</v>
      </c>
      <c r="D4385" s="46">
        <v>0.0</v>
      </c>
      <c r="E4385" s="46">
        <v>2.0</v>
      </c>
      <c r="F4385" s="46">
        <v>46.0</v>
      </c>
      <c r="G4385" s="46">
        <v>0.0</v>
      </c>
      <c r="H4385" s="46">
        <v>0.0</v>
      </c>
      <c r="I4385" s="46">
        <v>0.0</v>
      </c>
      <c r="J4385" s="3"/>
      <c r="K4385" s="56"/>
    </row>
    <row r="4386" ht="32.25" customHeight="1">
      <c r="A4386" s="55" t="s">
        <v>65</v>
      </c>
      <c r="B4386" s="46" t="s">
        <v>22593</v>
      </c>
      <c r="C4386" s="55" t="s">
        <v>22595</v>
      </c>
      <c r="D4386" s="46">
        <v>0.0</v>
      </c>
      <c r="E4386" s="46">
        <v>0.0</v>
      </c>
      <c r="F4386" s="46">
        <v>36.0</v>
      </c>
      <c r="G4386" s="46">
        <v>0.0</v>
      </c>
      <c r="H4386" s="46">
        <v>0.0</v>
      </c>
      <c r="I4386" s="46">
        <v>0.0</v>
      </c>
      <c r="J4386" s="3"/>
      <c r="K4386" s="56"/>
    </row>
    <row r="4387" ht="32.25" customHeight="1">
      <c r="A4387" s="55" t="s">
        <v>65</v>
      </c>
      <c r="B4387" s="46" t="s">
        <v>22593</v>
      </c>
      <c r="C4387" s="55" t="s">
        <v>22596</v>
      </c>
      <c r="D4387" s="46">
        <v>0.0</v>
      </c>
      <c r="E4387" s="46">
        <v>0.0</v>
      </c>
      <c r="F4387" s="46">
        <v>1.0</v>
      </c>
      <c r="G4387" s="46">
        <v>0.0</v>
      </c>
      <c r="H4387" s="46">
        <v>0.0</v>
      </c>
      <c r="I4387" s="46">
        <v>0.0</v>
      </c>
      <c r="J4387" s="3"/>
      <c r="K4387" s="56"/>
    </row>
    <row r="4388" ht="32.25" customHeight="1">
      <c r="A4388" s="55" t="s">
        <v>65</v>
      </c>
      <c r="B4388" s="46" t="s">
        <v>22593</v>
      </c>
      <c r="C4388" s="55" t="s">
        <v>22599</v>
      </c>
      <c r="D4388" s="46">
        <v>0.0</v>
      </c>
      <c r="E4388" s="46">
        <v>0.0</v>
      </c>
      <c r="F4388" s="46">
        <v>1.0</v>
      </c>
      <c r="G4388" s="46">
        <v>0.0</v>
      </c>
      <c r="H4388" s="46">
        <v>0.0</v>
      </c>
      <c r="I4388" s="46">
        <v>0.0</v>
      </c>
      <c r="J4388" s="3"/>
      <c r="K4388" s="56"/>
    </row>
    <row r="4389" ht="32.25" customHeight="1">
      <c r="A4389" s="55" t="s">
        <v>65</v>
      </c>
      <c r="B4389" s="46" t="s">
        <v>22593</v>
      </c>
      <c r="C4389" s="55" t="s">
        <v>22601</v>
      </c>
      <c r="D4389" s="46">
        <v>0.0</v>
      </c>
      <c r="E4389" s="46">
        <v>0.0</v>
      </c>
      <c r="F4389" s="46">
        <v>1.0</v>
      </c>
      <c r="G4389" s="46">
        <v>0.0</v>
      </c>
      <c r="H4389" s="46">
        <v>0.0</v>
      </c>
      <c r="I4389" s="46">
        <v>0.0</v>
      </c>
      <c r="J4389" s="3"/>
      <c r="K4389" s="56"/>
    </row>
    <row r="4390" ht="32.25" customHeight="1">
      <c r="A4390" s="55" t="s">
        <v>65</v>
      </c>
      <c r="B4390" s="46" t="s">
        <v>22602</v>
      </c>
      <c r="C4390" s="55" t="s">
        <v>22603</v>
      </c>
      <c r="D4390" s="46">
        <v>0.0</v>
      </c>
      <c r="E4390" s="46">
        <v>0.0</v>
      </c>
      <c r="F4390" s="46">
        <v>19.0</v>
      </c>
      <c r="G4390" s="46">
        <v>0.0</v>
      </c>
      <c r="H4390" s="46">
        <v>0.0</v>
      </c>
      <c r="I4390" s="46">
        <v>0.0</v>
      </c>
      <c r="J4390" s="3"/>
      <c r="K4390" s="56"/>
    </row>
    <row r="4391" ht="32.25" customHeight="1">
      <c r="A4391" s="55" t="s">
        <v>65</v>
      </c>
      <c r="B4391" s="46" t="s">
        <v>22602</v>
      </c>
      <c r="C4391" s="55" t="s">
        <v>22604</v>
      </c>
      <c r="D4391" s="46">
        <v>0.0</v>
      </c>
      <c r="E4391" s="46">
        <v>0.0</v>
      </c>
      <c r="F4391" s="46">
        <v>16.0</v>
      </c>
      <c r="G4391" s="46">
        <v>0.0</v>
      </c>
      <c r="H4391" s="46">
        <v>0.0</v>
      </c>
      <c r="I4391" s="46">
        <v>0.0</v>
      </c>
      <c r="J4391" s="3"/>
      <c r="K4391" s="56"/>
    </row>
    <row r="4392" ht="32.25" customHeight="1">
      <c r="A4392" s="55" t="s">
        <v>65</v>
      </c>
      <c r="B4392" s="46" t="s">
        <v>22602</v>
      </c>
      <c r="C4392" s="55" t="s">
        <v>22607</v>
      </c>
      <c r="D4392" s="46">
        <v>0.0</v>
      </c>
      <c r="E4392" s="46">
        <v>0.0</v>
      </c>
      <c r="F4392" s="46">
        <v>1.0</v>
      </c>
      <c r="G4392" s="46">
        <v>0.0</v>
      </c>
      <c r="H4392" s="46">
        <v>0.0</v>
      </c>
      <c r="I4392" s="46">
        <v>0.0</v>
      </c>
      <c r="J4392" s="3"/>
      <c r="K4392" s="56"/>
    </row>
    <row r="4393" ht="32.25" customHeight="1">
      <c r="A4393" s="55" t="s">
        <v>65</v>
      </c>
      <c r="B4393" s="46" t="s">
        <v>22602</v>
      </c>
      <c r="C4393" s="55" t="s">
        <v>22609</v>
      </c>
      <c r="D4393" s="46">
        <v>0.0</v>
      </c>
      <c r="E4393" s="46">
        <v>0.0</v>
      </c>
      <c r="F4393" s="46">
        <v>1.0</v>
      </c>
      <c r="G4393" s="46">
        <v>0.0</v>
      </c>
      <c r="H4393" s="46">
        <v>0.0</v>
      </c>
      <c r="I4393" s="46">
        <v>0.0</v>
      </c>
      <c r="J4393" s="3"/>
      <c r="K4393" s="56"/>
    </row>
    <row r="4394" ht="32.25" customHeight="1">
      <c r="A4394" s="55" t="s">
        <v>65</v>
      </c>
      <c r="B4394" s="46" t="s">
        <v>22610</v>
      </c>
      <c r="C4394" s="55" t="s">
        <v>22611</v>
      </c>
      <c r="D4394" s="46">
        <v>0.0</v>
      </c>
      <c r="E4394" s="46">
        <v>0.0</v>
      </c>
      <c r="F4394" s="46">
        <v>5.0</v>
      </c>
      <c r="G4394" s="46">
        <v>0.0</v>
      </c>
      <c r="H4394" s="46">
        <v>0.0</v>
      </c>
      <c r="I4394" s="46">
        <v>0.0</v>
      </c>
      <c r="J4394" s="3"/>
      <c r="K4394" s="56"/>
    </row>
    <row r="4395" ht="32.25" customHeight="1">
      <c r="A4395" s="55" t="s">
        <v>65</v>
      </c>
      <c r="B4395" s="46" t="s">
        <v>22610</v>
      </c>
      <c r="C4395" s="55" t="s">
        <v>22612</v>
      </c>
      <c r="D4395" s="46">
        <v>0.0</v>
      </c>
      <c r="E4395" s="46">
        <v>0.0</v>
      </c>
      <c r="F4395" s="46">
        <v>1.0</v>
      </c>
      <c r="G4395" s="46">
        <v>0.0</v>
      </c>
      <c r="H4395" s="46">
        <v>0.0</v>
      </c>
      <c r="I4395" s="46">
        <v>0.0</v>
      </c>
      <c r="J4395" s="3"/>
      <c r="K4395" s="56"/>
    </row>
    <row r="4396" ht="32.25" customHeight="1">
      <c r="A4396" s="55" t="s">
        <v>65</v>
      </c>
      <c r="B4396" s="46" t="s">
        <v>22610</v>
      </c>
      <c r="C4396" s="55" t="s">
        <v>22615</v>
      </c>
      <c r="D4396" s="46">
        <v>0.0</v>
      </c>
      <c r="E4396" s="46">
        <v>0.0</v>
      </c>
      <c r="F4396" s="46">
        <v>1.0</v>
      </c>
      <c r="G4396" s="46">
        <v>0.0</v>
      </c>
      <c r="H4396" s="46">
        <v>0.0</v>
      </c>
      <c r="I4396" s="46">
        <v>0.0</v>
      </c>
      <c r="J4396" s="3"/>
      <c r="K4396" s="56"/>
    </row>
    <row r="4397" ht="32.25" customHeight="1">
      <c r="A4397" s="55" t="s">
        <v>65</v>
      </c>
      <c r="B4397" s="46" t="s">
        <v>22610</v>
      </c>
      <c r="C4397" s="55" t="s">
        <v>22617</v>
      </c>
      <c r="D4397" s="46">
        <v>0.0</v>
      </c>
      <c r="E4397" s="46">
        <v>0.0</v>
      </c>
      <c r="F4397" s="46">
        <v>1.0</v>
      </c>
      <c r="G4397" s="46">
        <v>0.0</v>
      </c>
      <c r="H4397" s="46">
        <v>0.0</v>
      </c>
      <c r="I4397" s="46">
        <v>0.0</v>
      </c>
      <c r="J4397" s="3"/>
      <c r="K4397" s="56"/>
    </row>
    <row r="4398" ht="32.25" customHeight="1">
      <c r="A4398" s="55" t="s">
        <v>65</v>
      </c>
      <c r="B4398" s="46" t="s">
        <v>22610</v>
      </c>
      <c r="C4398" s="55" t="s">
        <v>22618</v>
      </c>
      <c r="D4398" s="46">
        <v>0.0</v>
      </c>
      <c r="E4398" s="46">
        <v>0.0</v>
      </c>
      <c r="F4398" s="46">
        <v>1.0</v>
      </c>
      <c r="G4398" s="46">
        <v>0.0</v>
      </c>
      <c r="H4398" s="46">
        <v>0.0</v>
      </c>
      <c r="I4398" s="46">
        <v>0.0</v>
      </c>
      <c r="J4398" s="3"/>
      <c r="K4398" s="56"/>
    </row>
    <row r="4399" ht="32.25" customHeight="1">
      <c r="A4399" s="55" t="s">
        <v>65</v>
      </c>
      <c r="B4399" s="46" t="s">
        <v>22619</v>
      </c>
      <c r="C4399" s="55" t="s">
        <v>22620</v>
      </c>
      <c r="D4399" s="46">
        <v>0.0</v>
      </c>
      <c r="E4399" s="46">
        <v>0.0</v>
      </c>
      <c r="F4399" s="46">
        <v>23.0</v>
      </c>
      <c r="G4399" s="46">
        <v>0.0</v>
      </c>
      <c r="H4399" s="46">
        <v>0.0</v>
      </c>
      <c r="I4399" s="46">
        <v>0.0</v>
      </c>
      <c r="J4399" s="3"/>
      <c r="K4399" s="56"/>
    </row>
    <row r="4400" ht="32.25" customHeight="1">
      <c r="A4400" s="55" t="s">
        <v>65</v>
      </c>
      <c r="B4400" s="46" t="s">
        <v>22619</v>
      </c>
      <c r="C4400" s="55" t="s">
        <v>22623</v>
      </c>
      <c r="D4400" s="46">
        <v>0.0</v>
      </c>
      <c r="E4400" s="46">
        <v>0.0</v>
      </c>
      <c r="F4400" s="46">
        <v>1.0</v>
      </c>
      <c r="G4400" s="46">
        <v>0.0</v>
      </c>
      <c r="H4400" s="46">
        <v>0.0</v>
      </c>
      <c r="I4400" s="46">
        <v>0.0</v>
      </c>
      <c r="J4400" s="3"/>
      <c r="K4400" s="56"/>
    </row>
    <row r="4401" ht="32.25" customHeight="1">
      <c r="A4401" s="55" t="s">
        <v>65</v>
      </c>
      <c r="B4401" s="46" t="s">
        <v>22619</v>
      </c>
      <c r="C4401" s="55" t="s">
        <v>22625</v>
      </c>
      <c r="D4401" s="46">
        <v>0.0</v>
      </c>
      <c r="E4401" s="46">
        <v>0.0</v>
      </c>
      <c r="F4401" s="46">
        <v>1.0</v>
      </c>
      <c r="G4401" s="46">
        <v>0.0</v>
      </c>
      <c r="H4401" s="46">
        <v>0.0</v>
      </c>
      <c r="I4401" s="46">
        <v>0.0</v>
      </c>
      <c r="J4401" s="3"/>
      <c r="K4401" s="56"/>
    </row>
    <row r="4402" ht="32.25" customHeight="1">
      <c r="A4402" s="55" t="s">
        <v>65</v>
      </c>
      <c r="B4402" s="46" t="s">
        <v>22619</v>
      </c>
      <c r="C4402" s="55" t="s">
        <v>22626</v>
      </c>
      <c r="D4402" s="46">
        <v>0.0</v>
      </c>
      <c r="E4402" s="46">
        <v>0.0</v>
      </c>
      <c r="F4402" s="46">
        <v>1.0</v>
      </c>
      <c r="G4402" s="46">
        <v>0.0</v>
      </c>
      <c r="H4402" s="46">
        <v>0.0</v>
      </c>
      <c r="I4402" s="46">
        <v>0.0</v>
      </c>
      <c r="J4402" s="3"/>
      <c r="K4402" s="56"/>
    </row>
    <row r="4403" ht="32.25" customHeight="1">
      <c r="A4403" s="55" t="s">
        <v>65</v>
      </c>
      <c r="B4403" s="46" t="s">
        <v>22619</v>
      </c>
      <c r="C4403" s="55" t="s">
        <v>22627</v>
      </c>
      <c r="D4403" s="46">
        <v>0.0</v>
      </c>
      <c r="E4403" s="46">
        <v>0.0</v>
      </c>
      <c r="F4403" s="46">
        <v>1.0</v>
      </c>
      <c r="G4403" s="46">
        <v>0.0</v>
      </c>
      <c r="H4403" s="46">
        <v>0.0</v>
      </c>
      <c r="I4403" s="46">
        <v>0.0</v>
      </c>
      <c r="J4403" s="3"/>
      <c r="K4403" s="56"/>
    </row>
    <row r="4404" ht="32.25" customHeight="1">
      <c r="A4404" s="55" t="s">
        <v>65</v>
      </c>
      <c r="B4404" s="46" t="s">
        <v>22629</v>
      </c>
      <c r="C4404" s="55" t="s">
        <v>22630</v>
      </c>
      <c r="D4404" s="46">
        <v>0.0</v>
      </c>
      <c r="E4404" s="46">
        <v>0.0</v>
      </c>
      <c r="F4404" s="46">
        <v>3.0</v>
      </c>
      <c r="G4404" s="46">
        <v>0.0</v>
      </c>
      <c r="H4404" s="46">
        <v>0.0</v>
      </c>
      <c r="I4404" s="46">
        <v>0.0</v>
      </c>
      <c r="J4404" s="3"/>
      <c r="K4404" s="56"/>
    </row>
    <row r="4405" ht="32.25" customHeight="1">
      <c r="A4405" s="55" t="s">
        <v>65</v>
      </c>
      <c r="B4405" s="46" t="s">
        <v>22629</v>
      </c>
      <c r="C4405" s="55" t="s">
        <v>22632</v>
      </c>
      <c r="D4405" s="46">
        <v>0.0</v>
      </c>
      <c r="E4405" s="46">
        <v>0.0</v>
      </c>
      <c r="F4405" s="46">
        <v>1.0</v>
      </c>
      <c r="G4405" s="46">
        <v>0.0</v>
      </c>
      <c r="H4405" s="46">
        <v>0.0</v>
      </c>
      <c r="I4405" s="46">
        <v>0.0</v>
      </c>
      <c r="J4405" s="3"/>
      <c r="K4405" s="56"/>
    </row>
    <row r="4406" ht="32.25" customHeight="1">
      <c r="A4406" s="55" t="s">
        <v>65</v>
      </c>
      <c r="B4406" s="46" t="s">
        <v>22629</v>
      </c>
      <c r="C4406" s="55" t="s">
        <v>22634</v>
      </c>
      <c r="D4406" s="46">
        <v>0.0</v>
      </c>
      <c r="E4406" s="46">
        <v>0.0</v>
      </c>
      <c r="F4406" s="46">
        <v>1.0</v>
      </c>
      <c r="G4406" s="46">
        <v>0.0</v>
      </c>
      <c r="H4406" s="46">
        <v>0.0</v>
      </c>
      <c r="I4406" s="46">
        <v>0.0</v>
      </c>
      <c r="J4406" s="3"/>
      <c r="K4406" s="56"/>
    </row>
    <row r="4407" ht="32.25" customHeight="1">
      <c r="A4407" s="55" t="s">
        <v>65</v>
      </c>
      <c r="B4407" s="46" t="s">
        <v>22629</v>
      </c>
      <c r="C4407" s="55" t="s">
        <v>22635</v>
      </c>
      <c r="D4407" s="46">
        <v>0.0</v>
      </c>
      <c r="E4407" s="46">
        <v>0.0</v>
      </c>
      <c r="F4407" s="46">
        <v>1.0</v>
      </c>
      <c r="G4407" s="46">
        <v>0.0</v>
      </c>
      <c r="H4407" s="46">
        <v>0.0</v>
      </c>
      <c r="I4407" s="46">
        <v>0.0</v>
      </c>
      <c r="J4407" s="3"/>
      <c r="K4407" s="56"/>
    </row>
    <row r="4408" ht="32.25" customHeight="1">
      <c r="A4408" s="55" t="s">
        <v>65</v>
      </c>
      <c r="B4408" s="46" t="s">
        <v>22629</v>
      </c>
      <c r="C4408" s="55" t="s">
        <v>22636</v>
      </c>
      <c r="D4408" s="46">
        <v>0.0</v>
      </c>
      <c r="E4408" s="46">
        <v>0.0</v>
      </c>
      <c r="F4408" s="46">
        <v>1.0</v>
      </c>
      <c r="G4408" s="46">
        <v>0.0</v>
      </c>
      <c r="H4408" s="46">
        <v>0.0</v>
      </c>
      <c r="I4408" s="46">
        <v>0.0</v>
      </c>
      <c r="J4408" s="3"/>
      <c r="K4408" s="56"/>
    </row>
    <row r="4409" ht="32.25" customHeight="1">
      <c r="A4409" s="55" t="s">
        <v>65</v>
      </c>
      <c r="B4409" s="46" t="s">
        <v>22639</v>
      </c>
      <c r="C4409" s="55" t="s">
        <v>22640</v>
      </c>
      <c r="D4409" s="46">
        <v>0.0</v>
      </c>
      <c r="E4409" s="46">
        <v>0.0</v>
      </c>
      <c r="F4409" s="46">
        <v>37.0</v>
      </c>
      <c r="G4409" s="46">
        <v>0.0</v>
      </c>
      <c r="H4409" s="46">
        <v>0.0</v>
      </c>
      <c r="I4409" s="46">
        <v>0.0</v>
      </c>
      <c r="J4409" s="3"/>
      <c r="K4409" s="56"/>
    </row>
    <row r="4410" ht="32.25" customHeight="1">
      <c r="A4410" s="55" t="s">
        <v>65</v>
      </c>
      <c r="B4410" s="46" t="s">
        <v>22639</v>
      </c>
      <c r="C4410" s="55" t="s">
        <v>22642</v>
      </c>
      <c r="D4410" s="46">
        <v>0.0</v>
      </c>
      <c r="E4410" s="46">
        <v>0.0</v>
      </c>
      <c r="F4410" s="46">
        <v>1.0</v>
      </c>
      <c r="G4410" s="46">
        <v>0.0</v>
      </c>
      <c r="H4410" s="46">
        <v>0.0</v>
      </c>
      <c r="I4410" s="46">
        <v>0.0</v>
      </c>
      <c r="J4410" s="3"/>
      <c r="K4410" s="56"/>
    </row>
    <row r="4411" ht="32.25" customHeight="1">
      <c r="A4411" s="55" t="s">
        <v>65</v>
      </c>
      <c r="B4411" s="46" t="s">
        <v>22639</v>
      </c>
      <c r="C4411" s="55" t="s">
        <v>22643</v>
      </c>
      <c r="D4411" s="46">
        <v>0.0</v>
      </c>
      <c r="E4411" s="46">
        <v>0.0</v>
      </c>
      <c r="F4411" s="46">
        <v>1.0</v>
      </c>
      <c r="G4411" s="46">
        <v>0.0</v>
      </c>
      <c r="H4411" s="46">
        <v>0.0</v>
      </c>
      <c r="I4411" s="46">
        <v>0.0</v>
      </c>
      <c r="J4411" s="3"/>
      <c r="K4411" s="56"/>
    </row>
    <row r="4412" ht="32.25" customHeight="1">
      <c r="A4412" s="55" t="s">
        <v>65</v>
      </c>
      <c r="B4412" s="46" t="s">
        <v>22644</v>
      </c>
      <c r="C4412" s="55" t="s">
        <v>22645</v>
      </c>
      <c r="D4412" s="46">
        <v>0.0</v>
      </c>
      <c r="E4412" s="46">
        <v>0.0</v>
      </c>
      <c r="F4412" s="46">
        <v>36.0</v>
      </c>
      <c r="G4412" s="46">
        <v>0.0</v>
      </c>
      <c r="H4412" s="46">
        <v>0.0</v>
      </c>
      <c r="I4412" s="46">
        <v>0.0</v>
      </c>
      <c r="J4412" s="3"/>
      <c r="K4412" s="56"/>
    </row>
    <row r="4413" ht="32.25" customHeight="1">
      <c r="A4413" s="55" t="s">
        <v>65</v>
      </c>
      <c r="B4413" s="46" t="s">
        <v>22644</v>
      </c>
      <c r="C4413" s="55" t="s">
        <v>22648</v>
      </c>
      <c r="D4413" s="46">
        <v>0.0</v>
      </c>
      <c r="E4413" s="46">
        <v>0.0</v>
      </c>
      <c r="F4413" s="46">
        <v>1.0</v>
      </c>
      <c r="G4413" s="46">
        <v>0.0</v>
      </c>
      <c r="H4413" s="46">
        <v>0.0</v>
      </c>
      <c r="I4413" s="46">
        <v>0.0</v>
      </c>
      <c r="J4413" s="3"/>
      <c r="K4413" s="56"/>
    </row>
    <row r="4414" ht="32.25" customHeight="1">
      <c r="A4414" s="55" t="s">
        <v>65</v>
      </c>
      <c r="B4414" s="46" t="s">
        <v>22644</v>
      </c>
      <c r="C4414" s="55" t="s">
        <v>22650</v>
      </c>
      <c r="D4414" s="46">
        <v>0.0</v>
      </c>
      <c r="E4414" s="46">
        <v>0.0</v>
      </c>
      <c r="F4414" s="46">
        <v>1.0</v>
      </c>
      <c r="G4414" s="46">
        <v>0.0</v>
      </c>
      <c r="H4414" s="46">
        <v>0.0</v>
      </c>
      <c r="I4414" s="46">
        <v>0.0</v>
      </c>
      <c r="J4414" s="3"/>
      <c r="K4414" s="56"/>
    </row>
    <row r="4415" ht="32.25" customHeight="1">
      <c r="A4415" s="55" t="s">
        <v>65</v>
      </c>
      <c r="B4415" s="46" t="s">
        <v>22651</v>
      </c>
      <c r="C4415" s="55" t="s">
        <v>22652</v>
      </c>
      <c r="D4415" s="46">
        <v>0.0</v>
      </c>
      <c r="E4415" s="46">
        <v>0.0</v>
      </c>
      <c r="F4415" s="46">
        <v>1.0</v>
      </c>
      <c r="G4415" s="46">
        <v>0.0</v>
      </c>
      <c r="H4415" s="46">
        <v>0.0</v>
      </c>
      <c r="I4415" s="46">
        <v>0.0</v>
      </c>
      <c r="J4415" s="3"/>
      <c r="K4415" s="56"/>
    </row>
    <row r="4416" ht="32.25" customHeight="1">
      <c r="A4416" s="55" t="s">
        <v>65</v>
      </c>
      <c r="B4416" s="46" t="s">
        <v>22651</v>
      </c>
      <c r="C4416" s="55" t="s">
        <v>22653</v>
      </c>
      <c r="D4416" s="46">
        <v>0.0</v>
      </c>
      <c r="E4416" s="46">
        <v>0.0</v>
      </c>
      <c r="F4416" s="46">
        <v>1.0</v>
      </c>
      <c r="G4416" s="46">
        <v>0.0</v>
      </c>
      <c r="H4416" s="46">
        <v>0.0</v>
      </c>
      <c r="I4416" s="46">
        <v>0.0</v>
      </c>
      <c r="J4416" s="3"/>
      <c r="K4416" s="56"/>
    </row>
    <row r="4417" ht="32.25" customHeight="1">
      <c r="A4417" s="55" t="s">
        <v>65</v>
      </c>
      <c r="B4417" s="46" t="s">
        <v>22651</v>
      </c>
      <c r="C4417" s="55" t="s">
        <v>22655</v>
      </c>
      <c r="D4417" s="46">
        <v>0.0</v>
      </c>
      <c r="E4417" s="46">
        <v>0.0</v>
      </c>
      <c r="F4417" s="46">
        <v>1.0</v>
      </c>
      <c r="G4417" s="46">
        <v>0.0</v>
      </c>
      <c r="H4417" s="46">
        <v>0.0</v>
      </c>
      <c r="I4417" s="46">
        <v>0.0</v>
      </c>
      <c r="J4417" s="3"/>
      <c r="K4417" s="56"/>
    </row>
    <row r="4418" ht="32.25" customHeight="1">
      <c r="A4418" s="55" t="s">
        <v>65</v>
      </c>
      <c r="B4418" s="46" t="s">
        <v>22651</v>
      </c>
      <c r="C4418" s="55" t="s">
        <v>22657</v>
      </c>
      <c r="D4418" s="46">
        <v>0.0</v>
      </c>
      <c r="E4418" s="46">
        <v>0.0</v>
      </c>
      <c r="F4418" s="46">
        <v>1.0</v>
      </c>
      <c r="G4418" s="46">
        <v>0.0</v>
      </c>
      <c r="H4418" s="46">
        <v>0.0</v>
      </c>
      <c r="I4418" s="46">
        <v>0.0</v>
      </c>
      <c r="J4418" s="3"/>
      <c r="K4418" s="56"/>
    </row>
    <row r="4419" ht="32.25" customHeight="1">
      <c r="A4419" s="55" t="s">
        <v>65</v>
      </c>
      <c r="B4419" s="46" t="s">
        <v>22651</v>
      </c>
      <c r="C4419" s="55" t="s">
        <v>22659</v>
      </c>
      <c r="D4419" s="46">
        <v>0.0</v>
      </c>
      <c r="E4419" s="46">
        <v>0.0</v>
      </c>
      <c r="F4419" s="46">
        <v>1.0</v>
      </c>
      <c r="G4419" s="46">
        <v>0.0</v>
      </c>
      <c r="H4419" s="46">
        <v>0.0</v>
      </c>
      <c r="I4419" s="46">
        <v>0.0</v>
      </c>
      <c r="J4419" s="3"/>
      <c r="K4419" s="56"/>
    </row>
    <row r="4420" ht="32.25" customHeight="1">
      <c r="A4420" s="55" t="s">
        <v>65</v>
      </c>
      <c r="B4420" s="46" t="s">
        <v>22651</v>
      </c>
      <c r="C4420" s="55" t="s">
        <v>22660</v>
      </c>
      <c r="D4420" s="46">
        <v>0.0</v>
      </c>
      <c r="E4420" s="46">
        <v>0.0</v>
      </c>
      <c r="F4420" s="46">
        <v>1.0</v>
      </c>
      <c r="G4420" s="46">
        <v>0.0</v>
      </c>
      <c r="H4420" s="46">
        <v>0.0</v>
      </c>
      <c r="I4420" s="46">
        <v>0.0</v>
      </c>
      <c r="J4420" s="3"/>
      <c r="K4420" s="56"/>
    </row>
    <row r="4421" ht="32.25" customHeight="1">
      <c r="A4421" s="55" t="s">
        <v>65</v>
      </c>
      <c r="B4421" s="46" t="s">
        <v>22661</v>
      </c>
      <c r="C4421" s="55" t="s">
        <v>22662</v>
      </c>
      <c r="D4421" s="46">
        <v>0.0</v>
      </c>
      <c r="E4421" s="46">
        <v>0.0</v>
      </c>
      <c r="F4421" s="46">
        <v>63.0</v>
      </c>
      <c r="G4421" s="46">
        <v>0.0</v>
      </c>
      <c r="H4421" s="46">
        <v>0.0</v>
      </c>
      <c r="I4421" s="46">
        <v>0.0</v>
      </c>
      <c r="J4421" s="3"/>
      <c r="K4421" s="56"/>
    </row>
    <row r="4422" ht="32.25" customHeight="1">
      <c r="A4422" s="55" t="s">
        <v>65</v>
      </c>
      <c r="B4422" s="46" t="s">
        <v>22661</v>
      </c>
      <c r="C4422" s="55" t="s">
        <v>22665</v>
      </c>
      <c r="D4422" s="46">
        <v>0.0</v>
      </c>
      <c r="E4422" s="46">
        <v>0.0</v>
      </c>
      <c r="F4422" s="46">
        <v>62.0</v>
      </c>
      <c r="G4422" s="46">
        <v>0.0</v>
      </c>
      <c r="H4422" s="46">
        <v>0.0</v>
      </c>
      <c r="I4422" s="46">
        <v>0.0</v>
      </c>
      <c r="J4422" s="3"/>
      <c r="K4422" s="56"/>
    </row>
    <row r="4423" ht="32.25" customHeight="1">
      <c r="A4423" s="55" t="s">
        <v>65</v>
      </c>
      <c r="B4423" s="46" t="s">
        <v>22661</v>
      </c>
      <c r="C4423" s="55" t="s">
        <v>22666</v>
      </c>
      <c r="D4423" s="46">
        <v>0.0</v>
      </c>
      <c r="E4423" s="46">
        <v>0.0</v>
      </c>
      <c r="F4423" s="46">
        <v>62.0</v>
      </c>
      <c r="G4423" s="46">
        <v>0.0</v>
      </c>
      <c r="H4423" s="46">
        <v>0.0</v>
      </c>
      <c r="I4423" s="46">
        <v>0.0</v>
      </c>
      <c r="J4423" s="3"/>
      <c r="K4423" s="56"/>
    </row>
    <row r="4424" ht="32.25" customHeight="1">
      <c r="A4424" s="55" t="s">
        <v>65</v>
      </c>
      <c r="B4424" s="46" t="s">
        <v>22661</v>
      </c>
      <c r="C4424" s="55" t="s">
        <v>22667</v>
      </c>
      <c r="D4424" s="46">
        <v>0.0</v>
      </c>
      <c r="E4424" s="46">
        <v>0.0</v>
      </c>
      <c r="F4424" s="46">
        <v>61.0</v>
      </c>
      <c r="G4424" s="46">
        <v>0.0</v>
      </c>
      <c r="H4424" s="46">
        <v>0.0</v>
      </c>
      <c r="I4424" s="46">
        <v>0.0</v>
      </c>
      <c r="J4424" s="3"/>
      <c r="K4424" s="56"/>
    </row>
    <row r="4425" ht="32.25" customHeight="1">
      <c r="A4425" s="55" t="s">
        <v>65</v>
      </c>
      <c r="B4425" s="46" t="s">
        <v>22668</v>
      </c>
      <c r="C4425" s="55" t="s">
        <v>22669</v>
      </c>
      <c r="D4425" s="46">
        <v>0.0</v>
      </c>
      <c r="E4425" s="46">
        <v>0.0</v>
      </c>
      <c r="F4425" s="46">
        <v>58.0</v>
      </c>
      <c r="G4425" s="46">
        <v>0.0</v>
      </c>
      <c r="H4425" s="46">
        <v>0.0</v>
      </c>
      <c r="I4425" s="46">
        <v>0.0</v>
      </c>
      <c r="J4425" s="3"/>
      <c r="K4425" s="56"/>
    </row>
    <row r="4426" ht="32.25" customHeight="1">
      <c r="A4426" s="55" t="s">
        <v>65</v>
      </c>
      <c r="B4426" s="46" t="s">
        <v>22668</v>
      </c>
      <c r="C4426" s="55" t="s">
        <v>22670</v>
      </c>
      <c r="D4426" s="46">
        <v>0.0</v>
      </c>
      <c r="E4426" s="46">
        <v>0.0</v>
      </c>
      <c r="F4426" s="46">
        <v>58.0</v>
      </c>
      <c r="G4426" s="46">
        <v>0.0</v>
      </c>
      <c r="H4426" s="46">
        <v>0.0</v>
      </c>
      <c r="I4426" s="46">
        <v>0.0</v>
      </c>
      <c r="J4426" s="3"/>
      <c r="K4426" s="56"/>
    </row>
    <row r="4427" ht="32.25" customHeight="1">
      <c r="A4427" s="55" t="s">
        <v>65</v>
      </c>
      <c r="B4427" s="46" t="s">
        <v>22668</v>
      </c>
      <c r="C4427" s="55" t="s">
        <v>22672</v>
      </c>
      <c r="D4427" s="46">
        <v>0.0</v>
      </c>
      <c r="E4427" s="46">
        <v>0.0</v>
      </c>
      <c r="F4427" s="46">
        <v>36.0</v>
      </c>
      <c r="G4427" s="46">
        <v>0.0</v>
      </c>
      <c r="H4427" s="46">
        <v>0.0</v>
      </c>
      <c r="I4427" s="46">
        <v>0.0</v>
      </c>
      <c r="J4427" s="3"/>
      <c r="K4427" s="56"/>
    </row>
    <row r="4428" ht="32.25" customHeight="1">
      <c r="A4428" s="55" t="s">
        <v>65</v>
      </c>
      <c r="B4428" s="46" t="s">
        <v>22668</v>
      </c>
      <c r="C4428" s="55" t="s">
        <v>22673</v>
      </c>
      <c r="D4428" s="46">
        <v>0.0</v>
      </c>
      <c r="E4428" s="46">
        <v>0.0</v>
      </c>
      <c r="F4428" s="46">
        <v>36.0</v>
      </c>
      <c r="G4428" s="46">
        <v>0.0</v>
      </c>
      <c r="H4428" s="46">
        <v>0.0</v>
      </c>
      <c r="I4428" s="46">
        <v>0.0</v>
      </c>
      <c r="J4428" s="3"/>
      <c r="K4428" s="56"/>
    </row>
    <row r="4429" ht="32.25" customHeight="1">
      <c r="A4429" s="55" t="s">
        <v>65</v>
      </c>
      <c r="B4429" s="46" t="s">
        <v>22668</v>
      </c>
      <c r="C4429" s="55" t="s">
        <v>22674</v>
      </c>
      <c r="D4429" s="46">
        <v>0.0</v>
      </c>
      <c r="E4429" s="46">
        <v>0.0</v>
      </c>
      <c r="F4429" s="46">
        <v>36.0</v>
      </c>
      <c r="G4429" s="46">
        <v>0.0</v>
      </c>
      <c r="H4429" s="46">
        <v>0.0</v>
      </c>
      <c r="I4429" s="46">
        <v>0.0</v>
      </c>
      <c r="J4429" s="3"/>
      <c r="K4429" s="56"/>
    </row>
    <row r="4430" ht="32.25" customHeight="1">
      <c r="A4430" s="55" t="s">
        <v>65</v>
      </c>
      <c r="B4430" s="46" t="s">
        <v>22668</v>
      </c>
      <c r="C4430" s="55" t="s">
        <v>22675</v>
      </c>
      <c r="D4430" s="46">
        <v>0.0</v>
      </c>
      <c r="E4430" s="46">
        <v>0.0</v>
      </c>
      <c r="F4430" s="46">
        <v>36.0</v>
      </c>
      <c r="G4430" s="46">
        <v>0.0</v>
      </c>
      <c r="H4430" s="46">
        <v>0.0</v>
      </c>
      <c r="I4430" s="46">
        <v>0.0</v>
      </c>
      <c r="J4430" s="3"/>
      <c r="K4430" s="56"/>
    </row>
    <row r="4431" ht="32.25" customHeight="1">
      <c r="A4431" s="55" t="s">
        <v>65</v>
      </c>
      <c r="B4431" s="46" t="s">
        <v>22677</v>
      </c>
      <c r="C4431" s="55" t="s">
        <v>22678</v>
      </c>
      <c r="D4431" s="46">
        <v>0.0</v>
      </c>
      <c r="E4431" s="46">
        <v>0.0</v>
      </c>
      <c r="F4431" s="46">
        <v>58.0</v>
      </c>
      <c r="G4431" s="46">
        <v>0.0</v>
      </c>
      <c r="H4431" s="46">
        <v>0.0</v>
      </c>
      <c r="I4431" s="46">
        <v>0.0</v>
      </c>
      <c r="J4431" s="3"/>
      <c r="K4431" s="56"/>
    </row>
    <row r="4432" ht="32.25" customHeight="1">
      <c r="A4432" s="55" t="s">
        <v>65</v>
      </c>
      <c r="B4432" s="46" t="s">
        <v>22677</v>
      </c>
      <c r="C4432" s="55" t="s">
        <v>22679</v>
      </c>
      <c r="D4432" s="46">
        <v>0.0</v>
      </c>
      <c r="E4432" s="46">
        <v>0.0</v>
      </c>
      <c r="F4432" s="46">
        <v>57.0</v>
      </c>
      <c r="G4432" s="46">
        <v>0.0</v>
      </c>
      <c r="H4432" s="46">
        <v>0.0</v>
      </c>
      <c r="I4432" s="46">
        <v>0.0</v>
      </c>
      <c r="J4432" s="3"/>
      <c r="K4432" s="56"/>
    </row>
    <row r="4433" ht="32.25" customHeight="1">
      <c r="A4433" s="55" t="s">
        <v>65</v>
      </c>
      <c r="B4433" s="46" t="s">
        <v>22677</v>
      </c>
      <c r="C4433" s="55" t="s">
        <v>22680</v>
      </c>
      <c r="D4433" s="46">
        <v>0.0</v>
      </c>
      <c r="E4433" s="46">
        <v>0.0</v>
      </c>
      <c r="F4433" s="46">
        <v>37.0</v>
      </c>
      <c r="G4433" s="46">
        <v>0.0</v>
      </c>
      <c r="H4433" s="46">
        <v>0.0</v>
      </c>
      <c r="I4433" s="46">
        <v>0.0</v>
      </c>
      <c r="J4433" s="3"/>
      <c r="K4433" s="56"/>
    </row>
    <row r="4434" ht="32.25" customHeight="1">
      <c r="A4434" s="55" t="s">
        <v>65</v>
      </c>
      <c r="B4434" s="46" t="s">
        <v>22677</v>
      </c>
      <c r="C4434" s="55" t="s">
        <v>22682</v>
      </c>
      <c r="D4434" s="46">
        <v>0.0</v>
      </c>
      <c r="E4434" s="46">
        <v>0.0</v>
      </c>
      <c r="F4434" s="46">
        <v>36.0</v>
      </c>
      <c r="G4434" s="46">
        <v>0.0</v>
      </c>
      <c r="H4434" s="46">
        <v>0.0</v>
      </c>
      <c r="I4434" s="46">
        <v>0.0</v>
      </c>
      <c r="J4434" s="3"/>
      <c r="K4434" s="56"/>
    </row>
    <row r="4435" ht="32.25" customHeight="1">
      <c r="A4435" s="55" t="s">
        <v>65</v>
      </c>
      <c r="B4435" s="46" t="s">
        <v>22677</v>
      </c>
      <c r="C4435" s="55" t="s">
        <v>22684</v>
      </c>
      <c r="D4435" s="46">
        <v>0.0</v>
      </c>
      <c r="E4435" s="46">
        <v>0.0</v>
      </c>
      <c r="F4435" s="46">
        <v>35.0</v>
      </c>
      <c r="G4435" s="46">
        <v>0.0</v>
      </c>
      <c r="H4435" s="46">
        <v>0.0</v>
      </c>
      <c r="I4435" s="46">
        <v>0.0</v>
      </c>
      <c r="J4435" s="3"/>
      <c r="K4435" s="56"/>
    </row>
    <row r="4436" ht="32.25" customHeight="1">
      <c r="A4436" s="55" t="s">
        <v>65</v>
      </c>
      <c r="B4436" s="46" t="s">
        <v>22677</v>
      </c>
      <c r="C4436" s="55" t="s">
        <v>22686</v>
      </c>
      <c r="D4436" s="46">
        <v>0.0</v>
      </c>
      <c r="E4436" s="46">
        <v>0.0</v>
      </c>
      <c r="F4436" s="46">
        <v>35.0</v>
      </c>
      <c r="G4436" s="46">
        <v>0.0</v>
      </c>
      <c r="H4436" s="46">
        <v>0.0</v>
      </c>
      <c r="I4436" s="46">
        <v>0.0</v>
      </c>
      <c r="J4436" s="3"/>
      <c r="K4436" s="56"/>
    </row>
    <row r="4437" ht="32.25" customHeight="1">
      <c r="A4437" s="55" t="s">
        <v>65</v>
      </c>
      <c r="B4437" s="46" t="s">
        <v>22687</v>
      </c>
      <c r="C4437" s="55" t="s">
        <v>22688</v>
      </c>
      <c r="D4437" s="46">
        <v>0.0</v>
      </c>
      <c r="E4437" s="46">
        <v>0.0</v>
      </c>
      <c r="F4437" s="46">
        <v>61.0</v>
      </c>
      <c r="G4437" s="46">
        <v>0.0</v>
      </c>
      <c r="H4437" s="46">
        <v>0.0</v>
      </c>
      <c r="I4437" s="46">
        <v>0.0</v>
      </c>
      <c r="J4437" s="3"/>
      <c r="K4437" s="56"/>
    </row>
    <row r="4438" ht="32.25" customHeight="1">
      <c r="A4438" s="55" t="s">
        <v>65</v>
      </c>
      <c r="B4438" s="46" t="s">
        <v>22687</v>
      </c>
      <c r="C4438" s="55" t="s">
        <v>22689</v>
      </c>
      <c r="D4438" s="46">
        <v>0.0</v>
      </c>
      <c r="E4438" s="46">
        <v>0.0</v>
      </c>
      <c r="F4438" s="46">
        <v>36.0</v>
      </c>
      <c r="G4438" s="46">
        <v>0.0</v>
      </c>
      <c r="H4438" s="46">
        <v>0.0</v>
      </c>
      <c r="I4438" s="46">
        <v>0.0</v>
      </c>
      <c r="J4438" s="3"/>
      <c r="K4438" s="56"/>
    </row>
    <row r="4439" ht="32.25" customHeight="1">
      <c r="A4439" s="55" t="s">
        <v>65</v>
      </c>
      <c r="B4439" s="46" t="s">
        <v>22687</v>
      </c>
      <c r="C4439" s="55" t="s">
        <v>22692</v>
      </c>
      <c r="D4439" s="46">
        <v>0.0</v>
      </c>
      <c r="E4439" s="46">
        <v>0.0</v>
      </c>
      <c r="F4439" s="46">
        <v>35.0</v>
      </c>
      <c r="G4439" s="46">
        <v>0.0</v>
      </c>
      <c r="H4439" s="46">
        <v>0.0</v>
      </c>
      <c r="I4439" s="46">
        <v>0.0</v>
      </c>
      <c r="J4439" s="3"/>
      <c r="K4439" s="56"/>
    </row>
    <row r="4440" ht="32.25" customHeight="1">
      <c r="A4440" s="55" t="s">
        <v>65</v>
      </c>
      <c r="B4440" s="46" t="s">
        <v>22687</v>
      </c>
      <c r="C4440" s="55" t="s">
        <v>22694</v>
      </c>
      <c r="D4440" s="46">
        <v>0.0</v>
      </c>
      <c r="E4440" s="46">
        <v>0.0</v>
      </c>
      <c r="F4440" s="46">
        <v>19.0</v>
      </c>
      <c r="G4440" s="46">
        <v>0.0</v>
      </c>
      <c r="H4440" s="46">
        <v>0.0</v>
      </c>
      <c r="I4440" s="46">
        <v>0.0</v>
      </c>
      <c r="J4440" s="3"/>
      <c r="K4440" s="56"/>
    </row>
    <row r="4441" ht="32.25" customHeight="1">
      <c r="A4441" s="55" t="s">
        <v>65</v>
      </c>
      <c r="B4441" s="46" t="s">
        <v>22687</v>
      </c>
      <c r="C4441" s="55" t="s">
        <v>22695</v>
      </c>
      <c r="D4441" s="46">
        <v>0.0</v>
      </c>
      <c r="E4441" s="46">
        <v>0.0</v>
      </c>
      <c r="F4441" s="46">
        <v>18.0</v>
      </c>
      <c r="G4441" s="46">
        <v>0.0</v>
      </c>
      <c r="H4441" s="46">
        <v>0.0</v>
      </c>
      <c r="I4441" s="46">
        <v>0.0</v>
      </c>
      <c r="J4441" s="3"/>
      <c r="K4441" s="56"/>
    </row>
    <row r="4442" ht="32.25" customHeight="1">
      <c r="A4442" s="55" t="s">
        <v>65</v>
      </c>
      <c r="B4442" s="46" t="s">
        <v>22687</v>
      </c>
      <c r="C4442" s="55" t="s">
        <v>22696</v>
      </c>
      <c r="D4442" s="46">
        <v>0.0</v>
      </c>
      <c r="E4442" s="46">
        <v>0.0</v>
      </c>
      <c r="F4442" s="46">
        <v>18.0</v>
      </c>
      <c r="G4442" s="46">
        <v>0.0</v>
      </c>
      <c r="H4442" s="46">
        <v>0.0</v>
      </c>
      <c r="I4442" s="46">
        <v>0.0</v>
      </c>
      <c r="J4442" s="3"/>
      <c r="K4442" s="56"/>
    </row>
    <row r="4443" ht="32.25" customHeight="1">
      <c r="A4443" s="55" t="s">
        <v>65</v>
      </c>
      <c r="B4443" s="46" t="s">
        <v>22687</v>
      </c>
      <c r="C4443" s="55" t="s">
        <v>22699</v>
      </c>
      <c r="D4443" s="46">
        <v>0.0</v>
      </c>
      <c r="E4443" s="46">
        <v>0.0</v>
      </c>
      <c r="F4443" s="46">
        <v>18.0</v>
      </c>
      <c r="G4443" s="46">
        <v>0.0</v>
      </c>
      <c r="H4443" s="46">
        <v>0.0</v>
      </c>
      <c r="I4443" s="46">
        <v>0.0</v>
      </c>
      <c r="J4443" s="3"/>
      <c r="K4443" s="56"/>
    </row>
    <row r="4444" ht="32.25" customHeight="1">
      <c r="A4444" s="55" t="s">
        <v>65</v>
      </c>
      <c r="B4444" s="46" t="s">
        <v>22687</v>
      </c>
      <c r="C4444" s="55" t="s">
        <v>22701</v>
      </c>
      <c r="D4444" s="46">
        <v>0.0</v>
      </c>
      <c r="E4444" s="46">
        <v>0.0</v>
      </c>
      <c r="F4444" s="46">
        <v>15.0</v>
      </c>
      <c r="G4444" s="46">
        <v>0.0</v>
      </c>
      <c r="H4444" s="46">
        <v>0.0</v>
      </c>
      <c r="I4444" s="46">
        <v>0.0</v>
      </c>
      <c r="J4444" s="3"/>
      <c r="K4444" s="56"/>
    </row>
    <row r="4445" ht="32.25" customHeight="1">
      <c r="A4445" s="55" t="s">
        <v>65</v>
      </c>
      <c r="B4445" s="46" t="s">
        <v>22687</v>
      </c>
      <c r="C4445" s="55" t="s">
        <v>22702</v>
      </c>
      <c r="D4445" s="46">
        <v>0.0</v>
      </c>
      <c r="E4445" s="46">
        <v>0.0</v>
      </c>
      <c r="F4445" s="46">
        <v>14.0</v>
      </c>
      <c r="G4445" s="46">
        <v>0.0</v>
      </c>
      <c r="H4445" s="46">
        <v>0.0</v>
      </c>
      <c r="I4445" s="46">
        <v>0.0</v>
      </c>
      <c r="J4445" s="3"/>
      <c r="K4445" s="56"/>
    </row>
    <row r="4446" ht="32.25" customHeight="1">
      <c r="A4446" s="55" t="s">
        <v>65</v>
      </c>
      <c r="B4446" s="46" t="s">
        <v>22687</v>
      </c>
      <c r="C4446" s="55" t="s">
        <v>22703</v>
      </c>
      <c r="D4446" s="46">
        <v>0.0</v>
      </c>
      <c r="E4446" s="46">
        <v>0.0</v>
      </c>
      <c r="F4446" s="46">
        <v>13.0</v>
      </c>
      <c r="G4446" s="46">
        <v>0.0</v>
      </c>
      <c r="H4446" s="46">
        <v>0.0</v>
      </c>
      <c r="I4446" s="46">
        <v>0.0</v>
      </c>
      <c r="J4446" s="3"/>
      <c r="K4446" s="56"/>
    </row>
    <row r="4447" ht="32.25" customHeight="1">
      <c r="A4447" s="55" t="s">
        <v>65</v>
      </c>
      <c r="B4447" s="46" t="s">
        <v>22705</v>
      </c>
      <c r="C4447" s="55" t="s">
        <v>22706</v>
      </c>
      <c r="D4447" s="46">
        <v>0.0</v>
      </c>
      <c r="E4447" s="46">
        <v>0.0</v>
      </c>
      <c r="F4447" s="46">
        <v>64.0</v>
      </c>
      <c r="G4447" s="46">
        <v>0.0</v>
      </c>
      <c r="H4447" s="46">
        <v>0.0</v>
      </c>
      <c r="I4447" s="46">
        <v>0.0</v>
      </c>
      <c r="J4447" s="3"/>
      <c r="K4447" s="56"/>
    </row>
    <row r="4448" ht="32.25" customHeight="1">
      <c r="A4448" s="55" t="s">
        <v>65</v>
      </c>
      <c r="B4448" s="46" t="s">
        <v>22705</v>
      </c>
      <c r="C4448" s="55" t="s">
        <v>22708</v>
      </c>
      <c r="D4448" s="46">
        <v>0.0</v>
      </c>
      <c r="E4448" s="46">
        <v>0.0</v>
      </c>
      <c r="F4448" s="46">
        <v>63.0</v>
      </c>
      <c r="G4448" s="46">
        <v>0.0</v>
      </c>
      <c r="H4448" s="46">
        <v>0.0</v>
      </c>
      <c r="I4448" s="46">
        <v>0.0</v>
      </c>
      <c r="J4448" s="3"/>
      <c r="K4448" s="56"/>
    </row>
    <row r="4449" ht="32.25" customHeight="1">
      <c r="A4449" s="55" t="s">
        <v>65</v>
      </c>
      <c r="B4449" s="46" t="s">
        <v>22705</v>
      </c>
      <c r="C4449" s="55" t="s">
        <v>22710</v>
      </c>
      <c r="D4449" s="46">
        <v>0.0</v>
      </c>
      <c r="E4449" s="46">
        <v>0.0</v>
      </c>
      <c r="F4449" s="46">
        <v>11.0</v>
      </c>
      <c r="G4449" s="46">
        <v>0.0</v>
      </c>
      <c r="H4449" s="46">
        <v>0.0</v>
      </c>
      <c r="I4449" s="46">
        <v>0.0</v>
      </c>
      <c r="J4449" s="3"/>
      <c r="K4449" s="56"/>
    </row>
    <row r="4450" ht="32.25" customHeight="1">
      <c r="A4450" s="55" t="s">
        <v>65</v>
      </c>
      <c r="B4450" s="46" t="s">
        <v>22705</v>
      </c>
      <c r="C4450" s="55" t="s">
        <v>22711</v>
      </c>
      <c r="D4450" s="46">
        <v>0.0</v>
      </c>
      <c r="E4450" s="46">
        <v>0.0</v>
      </c>
      <c r="F4450" s="46">
        <v>11.0</v>
      </c>
      <c r="G4450" s="46">
        <v>0.0</v>
      </c>
      <c r="H4450" s="46">
        <v>0.0</v>
      </c>
      <c r="I4450" s="46">
        <v>0.0</v>
      </c>
      <c r="J4450" s="3"/>
      <c r="K4450" s="56"/>
    </row>
    <row r="4451" ht="32.25" customHeight="1">
      <c r="A4451" s="55" t="s">
        <v>65</v>
      </c>
      <c r="B4451" s="46" t="s">
        <v>22705</v>
      </c>
      <c r="C4451" s="55" t="s">
        <v>22712</v>
      </c>
      <c r="D4451" s="46">
        <v>0.0</v>
      </c>
      <c r="E4451" s="46">
        <v>0.0</v>
      </c>
      <c r="F4451" s="46">
        <v>11.0</v>
      </c>
      <c r="G4451" s="46">
        <v>0.0</v>
      </c>
      <c r="H4451" s="46">
        <v>0.0</v>
      </c>
      <c r="I4451" s="46">
        <v>0.0</v>
      </c>
      <c r="J4451" s="3"/>
      <c r="K4451" s="56"/>
    </row>
    <row r="4452" ht="32.25" customHeight="1">
      <c r="A4452" s="55" t="s">
        <v>65</v>
      </c>
      <c r="B4452" s="46" t="s">
        <v>22705</v>
      </c>
      <c r="C4452" s="55" t="s">
        <v>22715</v>
      </c>
      <c r="D4452" s="46">
        <v>0.0</v>
      </c>
      <c r="E4452" s="46">
        <v>0.0</v>
      </c>
      <c r="F4452" s="46">
        <v>11.0</v>
      </c>
      <c r="G4452" s="46">
        <v>0.0</v>
      </c>
      <c r="H4452" s="46">
        <v>0.0</v>
      </c>
      <c r="I4452" s="46">
        <v>0.0</v>
      </c>
      <c r="J4452" s="3"/>
      <c r="K4452" s="56"/>
    </row>
    <row r="4453" ht="32.25" customHeight="1">
      <c r="A4453" s="55" t="s">
        <v>65</v>
      </c>
      <c r="B4453" s="46" t="s">
        <v>22705</v>
      </c>
      <c r="C4453" s="55" t="s">
        <v>22717</v>
      </c>
      <c r="D4453" s="46">
        <v>0.0</v>
      </c>
      <c r="E4453" s="46">
        <v>0.0</v>
      </c>
      <c r="F4453" s="46">
        <v>7.0</v>
      </c>
      <c r="G4453" s="46">
        <v>0.0</v>
      </c>
      <c r="H4453" s="46">
        <v>0.0</v>
      </c>
      <c r="I4453" s="46">
        <v>0.0</v>
      </c>
      <c r="J4453" s="3"/>
      <c r="K4453" s="56"/>
    </row>
    <row r="4454" ht="32.25" customHeight="1">
      <c r="A4454" s="55" t="s">
        <v>65</v>
      </c>
      <c r="B4454" s="46" t="s">
        <v>22705</v>
      </c>
      <c r="C4454" s="55" t="s">
        <v>22718</v>
      </c>
      <c r="D4454" s="46">
        <v>0.0</v>
      </c>
      <c r="E4454" s="46">
        <v>0.0</v>
      </c>
      <c r="F4454" s="46">
        <v>6.0</v>
      </c>
      <c r="G4454" s="46">
        <v>0.0</v>
      </c>
      <c r="H4454" s="46">
        <v>0.0</v>
      </c>
      <c r="I4454" s="46">
        <v>0.0</v>
      </c>
      <c r="J4454" s="3"/>
      <c r="K4454" s="56"/>
    </row>
    <row r="4455" ht="32.25" customHeight="1">
      <c r="A4455" s="55" t="s">
        <v>65</v>
      </c>
      <c r="B4455" s="46" t="s">
        <v>22705</v>
      </c>
      <c r="C4455" s="55" t="s">
        <v>22719</v>
      </c>
      <c r="D4455" s="46">
        <v>0.0</v>
      </c>
      <c r="E4455" s="46">
        <v>0.0</v>
      </c>
      <c r="F4455" s="46">
        <v>1.0</v>
      </c>
      <c r="G4455" s="46">
        <v>0.0</v>
      </c>
      <c r="H4455" s="46">
        <v>0.0</v>
      </c>
      <c r="I4455" s="46">
        <v>0.0</v>
      </c>
      <c r="J4455" s="3"/>
      <c r="K4455" s="56"/>
    </row>
    <row r="4456" ht="32.25" customHeight="1">
      <c r="A4456" s="55" t="s">
        <v>65</v>
      </c>
      <c r="B4456" s="46" t="s">
        <v>22705</v>
      </c>
      <c r="C4456" s="55" t="s">
        <v>22721</v>
      </c>
      <c r="D4456" s="46">
        <v>0.0</v>
      </c>
      <c r="E4456" s="46">
        <v>0.0</v>
      </c>
      <c r="F4456" s="46">
        <v>1.0</v>
      </c>
      <c r="G4456" s="46">
        <v>0.0</v>
      </c>
      <c r="H4456" s="46">
        <v>0.0</v>
      </c>
      <c r="I4456" s="46">
        <v>0.0</v>
      </c>
      <c r="J4456" s="3"/>
      <c r="K4456" s="56"/>
    </row>
    <row r="4457" ht="32.25" customHeight="1">
      <c r="A4457" s="55" t="s">
        <v>65</v>
      </c>
      <c r="B4457" s="46" t="s">
        <v>22705</v>
      </c>
      <c r="C4457" s="55" t="s">
        <v>22723</v>
      </c>
      <c r="D4457" s="46">
        <v>0.0</v>
      </c>
      <c r="E4457" s="46">
        <v>0.0</v>
      </c>
      <c r="F4457" s="46">
        <v>1.0</v>
      </c>
      <c r="G4457" s="46">
        <v>0.0</v>
      </c>
      <c r="H4457" s="46">
        <v>0.0</v>
      </c>
      <c r="I4457" s="46">
        <v>0.0</v>
      </c>
      <c r="J4457" s="3"/>
      <c r="K4457" s="56"/>
    </row>
    <row r="4458" ht="32.25" customHeight="1">
      <c r="A4458" s="55" t="s">
        <v>65</v>
      </c>
      <c r="B4458" s="46" t="s">
        <v>22725</v>
      </c>
      <c r="C4458" s="55" t="s">
        <v>22726</v>
      </c>
      <c r="D4458" s="46">
        <v>0.0</v>
      </c>
      <c r="E4458" s="46">
        <v>0.0</v>
      </c>
      <c r="F4458" s="46">
        <v>1.0</v>
      </c>
      <c r="G4458" s="46">
        <v>0.0</v>
      </c>
      <c r="H4458" s="46">
        <v>0.0</v>
      </c>
      <c r="I4458" s="46">
        <v>0.0</v>
      </c>
      <c r="J4458" s="3"/>
      <c r="K4458" s="56"/>
    </row>
    <row r="4459" ht="32.25" customHeight="1">
      <c r="A4459" s="55" t="s">
        <v>65</v>
      </c>
      <c r="B4459" s="46" t="s">
        <v>22725</v>
      </c>
      <c r="C4459" s="55" t="s">
        <v>22727</v>
      </c>
      <c r="D4459" s="46">
        <v>0.0</v>
      </c>
      <c r="E4459" s="46">
        <v>0.0</v>
      </c>
      <c r="F4459" s="46">
        <v>1.0</v>
      </c>
      <c r="G4459" s="46">
        <v>0.0</v>
      </c>
      <c r="H4459" s="46">
        <v>0.0</v>
      </c>
      <c r="I4459" s="46">
        <v>0.0</v>
      </c>
      <c r="J4459" s="3"/>
      <c r="K4459" s="56"/>
    </row>
    <row r="4460" ht="32.25" customHeight="1">
      <c r="A4460" s="55" t="s">
        <v>65</v>
      </c>
      <c r="B4460" s="46" t="s">
        <v>22725</v>
      </c>
      <c r="C4460" s="55" t="s">
        <v>22729</v>
      </c>
      <c r="D4460" s="46">
        <v>0.0</v>
      </c>
      <c r="E4460" s="46">
        <v>0.0</v>
      </c>
      <c r="F4460" s="46">
        <v>1.0</v>
      </c>
      <c r="G4460" s="46">
        <v>0.0</v>
      </c>
      <c r="H4460" s="46">
        <v>0.0</v>
      </c>
      <c r="I4460" s="46">
        <v>0.0</v>
      </c>
      <c r="J4460" s="3"/>
      <c r="K4460" s="56"/>
    </row>
    <row r="4461" ht="32.25" customHeight="1">
      <c r="A4461" s="55" t="s">
        <v>65</v>
      </c>
      <c r="B4461" s="46" t="s">
        <v>22725</v>
      </c>
      <c r="C4461" s="55" t="s">
        <v>22731</v>
      </c>
      <c r="D4461" s="46">
        <v>0.0</v>
      </c>
      <c r="E4461" s="46">
        <v>0.0</v>
      </c>
      <c r="F4461" s="46">
        <v>1.0</v>
      </c>
      <c r="G4461" s="46">
        <v>0.0</v>
      </c>
      <c r="H4461" s="46">
        <v>0.0</v>
      </c>
      <c r="I4461" s="46">
        <v>0.0</v>
      </c>
      <c r="J4461" s="3"/>
      <c r="K4461" s="56"/>
    </row>
    <row r="4462" ht="32.25" customHeight="1">
      <c r="A4462" s="55" t="s">
        <v>65</v>
      </c>
      <c r="B4462" s="46" t="s">
        <v>22733</v>
      </c>
      <c r="C4462" s="55" t="s">
        <v>22734</v>
      </c>
      <c r="D4462" s="46">
        <v>0.0</v>
      </c>
      <c r="E4462" s="46">
        <v>0.0</v>
      </c>
      <c r="F4462" s="46">
        <v>6.0</v>
      </c>
      <c r="G4462" s="46">
        <v>0.0</v>
      </c>
      <c r="H4462" s="46">
        <v>0.0</v>
      </c>
      <c r="I4462" s="46">
        <v>0.0</v>
      </c>
      <c r="J4462" s="3"/>
      <c r="K4462" s="56"/>
    </row>
    <row r="4463" ht="32.25" customHeight="1">
      <c r="A4463" s="55" t="s">
        <v>65</v>
      </c>
      <c r="B4463" s="46" t="s">
        <v>22733</v>
      </c>
      <c r="C4463" s="55" t="s">
        <v>22735</v>
      </c>
      <c r="D4463" s="46">
        <v>0.0</v>
      </c>
      <c r="E4463" s="46">
        <v>0.0</v>
      </c>
      <c r="F4463" s="46">
        <v>1.0</v>
      </c>
      <c r="G4463" s="46">
        <v>0.0</v>
      </c>
      <c r="H4463" s="46">
        <v>0.0</v>
      </c>
      <c r="I4463" s="46">
        <v>0.0</v>
      </c>
      <c r="J4463" s="3"/>
      <c r="K4463" s="56"/>
    </row>
    <row r="4464" ht="32.25" customHeight="1">
      <c r="A4464" s="55" t="s">
        <v>65</v>
      </c>
      <c r="B4464" s="46" t="s">
        <v>22733</v>
      </c>
      <c r="C4464" s="55" t="s">
        <v>22736</v>
      </c>
      <c r="D4464" s="46">
        <v>0.0</v>
      </c>
      <c r="E4464" s="46">
        <v>0.0</v>
      </c>
      <c r="F4464" s="46">
        <v>1.0</v>
      </c>
      <c r="G4464" s="46">
        <v>0.0</v>
      </c>
      <c r="H4464" s="46">
        <v>0.0</v>
      </c>
      <c r="I4464" s="46">
        <v>0.0</v>
      </c>
      <c r="J4464" s="3"/>
      <c r="K4464" s="56"/>
    </row>
    <row r="4465" ht="32.25" customHeight="1">
      <c r="A4465" s="55" t="s">
        <v>65</v>
      </c>
      <c r="B4465" s="46" t="s">
        <v>22733</v>
      </c>
      <c r="C4465" s="55" t="s">
        <v>22739</v>
      </c>
      <c r="D4465" s="46">
        <v>0.0</v>
      </c>
      <c r="E4465" s="46">
        <v>0.0</v>
      </c>
      <c r="F4465" s="46">
        <v>1.0</v>
      </c>
      <c r="G4465" s="46">
        <v>0.0</v>
      </c>
      <c r="H4465" s="46">
        <v>0.0</v>
      </c>
      <c r="I4465" s="46">
        <v>0.0</v>
      </c>
      <c r="J4465" s="3"/>
      <c r="K4465" s="56"/>
    </row>
    <row r="4466" ht="32.25" customHeight="1">
      <c r="A4466" s="55" t="s">
        <v>65</v>
      </c>
      <c r="B4466" s="46" t="s">
        <v>22733</v>
      </c>
      <c r="C4466" s="55" t="s">
        <v>22741</v>
      </c>
      <c r="D4466" s="46">
        <v>0.0</v>
      </c>
      <c r="E4466" s="46">
        <v>0.0</v>
      </c>
      <c r="F4466" s="46">
        <v>1.0</v>
      </c>
      <c r="G4466" s="46">
        <v>0.0</v>
      </c>
      <c r="H4466" s="46">
        <v>0.0</v>
      </c>
      <c r="I4466" s="46">
        <v>0.0</v>
      </c>
      <c r="J4466" s="3"/>
      <c r="K4466" s="56"/>
    </row>
    <row r="4467" ht="32.25" customHeight="1">
      <c r="A4467" s="55" t="s">
        <v>65</v>
      </c>
      <c r="B4467" s="46" t="s">
        <v>22733</v>
      </c>
      <c r="C4467" s="55" t="s">
        <v>22742</v>
      </c>
      <c r="D4467" s="46">
        <v>0.0</v>
      </c>
      <c r="E4467" s="46">
        <v>0.0</v>
      </c>
      <c r="F4467" s="46">
        <v>1.0</v>
      </c>
      <c r="G4467" s="46">
        <v>0.0</v>
      </c>
      <c r="H4467" s="46">
        <v>0.0</v>
      </c>
      <c r="I4467" s="46">
        <v>0.0</v>
      </c>
      <c r="J4467" s="3"/>
      <c r="K4467" s="56"/>
    </row>
    <row r="4468" ht="32.25" customHeight="1">
      <c r="A4468" s="55" t="s">
        <v>65</v>
      </c>
      <c r="B4468" s="46" t="s">
        <v>22733</v>
      </c>
      <c r="C4468" s="55" t="s">
        <v>22743</v>
      </c>
      <c r="D4468" s="46">
        <v>0.0</v>
      </c>
      <c r="E4468" s="46">
        <v>0.0</v>
      </c>
      <c r="F4468" s="46">
        <v>1.0</v>
      </c>
      <c r="G4468" s="46">
        <v>0.0</v>
      </c>
      <c r="H4468" s="46">
        <v>0.0</v>
      </c>
      <c r="I4468" s="46">
        <v>0.0</v>
      </c>
      <c r="J4468" s="3"/>
      <c r="K4468" s="56"/>
    </row>
    <row r="4469" ht="32.25" customHeight="1">
      <c r="A4469" s="55" t="s">
        <v>65</v>
      </c>
      <c r="B4469" s="46" t="s">
        <v>22733</v>
      </c>
      <c r="C4469" s="55" t="s">
        <v>22744</v>
      </c>
      <c r="D4469" s="46">
        <v>0.0</v>
      </c>
      <c r="E4469" s="46">
        <v>0.0</v>
      </c>
      <c r="F4469" s="46">
        <v>1.0</v>
      </c>
      <c r="G4469" s="46">
        <v>0.0</v>
      </c>
      <c r="H4469" s="46">
        <v>0.0</v>
      </c>
      <c r="I4469" s="46">
        <v>0.0</v>
      </c>
      <c r="J4469" s="3"/>
      <c r="K4469" s="56"/>
    </row>
    <row r="4470" ht="32.25" customHeight="1">
      <c r="A4470" s="55" t="s">
        <v>65</v>
      </c>
      <c r="B4470" s="46" t="s">
        <v>22746</v>
      </c>
      <c r="C4470" s="55" t="s">
        <v>22747</v>
      </c>
      <c r="D4470" s="46">
        <v>0.0</v>
      </c>
      <c r="E4470" s="46">
        <v>0.0</v>
      </c>
      <c r="F4470" s="46">
        <v>1.0</v>
      </c>
      <c r="G4470" s="46">
        <v>0.0</v>
      </c>
      <c r="H4470" s="46">
        <v>0.0</v>
      </c>
      <c r="I4470" s="46">
        <v>0.0</v>
      </c>
      <c r="J4470" s="3"/>
      <c r="K4470" s="56"/>
    </row>
    <row r="4471" ht="32.25" customHeight="1">
      <c r="A4471" s="55" t="s">
        <v>65</v>
      </c>
      <c r="B4471" s="46" t="s">
        <v>22746</v>
      </c>
      <c r="C4471" s="55" t="s">
        <v>22749</v>
      </c>
      <c r="D4471" s="46">
        <v>0.0</v>
      </c>
      <c r="E4471" s="46">
        <v>0.0</v>
      </c>
      <c r="F4471" s="46">
        <v>1.0</v>
      </c>
      <c r="G4471" s="46">
        <v>0.0</v>
      </c>
      <c r="H4471" s="46">
        <v>0.0</v>
      </c>
      <c r="I4471" s="46">
        <v>0.0</v>
      </c>
      <c r="J4471" s="3"/>
      <c r="K4471" s="56"/>
    </row>
    <row r="4472" ht="32.25" customHeight="1">
      <c r="A4472" s="55" t="s">
        <v>65</v>
      </c>
      <c r="B4472" s="46" t="s">
        <v>22746</v>
      </c>
      <c r="C4472" s="55" t="s">
        <v>22751</v>
      </c>
      <c r="D4472" s="46">
        <v>0.0</v>
      </c>
      <c r="E4472" s="46">
        <v>0.0</v>
      </c>
      <c r="F4472" s="46">
        <v>1.0</v>
      </c>
      <c r="G4472" s="46">
        <v>0.0</v>
      </c>
      <c r="H4472" s="46">
        <v>0.0</v>
      </c>
      <c r="I4472" s="46">
        <v>0.0</v>
      </c>
      <c r="J4472" s="3"/>
      <c r="K4472" s="56"/>
    </row>
    <row r="4473" ht="32.25" customHeight="1">
      <c r="A4473" s="55" t="s">
        <v>65</v>
      </c>
      <c r="B4473" s="46" t="s">
        <v>22746</v>
      </c>
      <c r="C4473" s="55" t="s">
        <v>22752</v>
      </c>
      <c r="D4473" s="46">
        <v>0.0</v>
      </c>
      <c r="E4473" s="46">
        <v>0.0</v>
      </c>
      <c r="F4473" s="46">
        <v>1.0</v>
      </c>
      <c r="G4473" s="46">
        <v>0.0</v>
      </c>
      <c r="H4473" s="46">
        <v>0.0</v>
      </c>
      <c r="I4473" s="46">
        <v>0.0</v>
      </c>
      <c r="J4473" s="3"/>
      <c r="K4473" s="56"/>
    </row>
    <row r="4474" ht="32.25" customHeight="1">
      <c r="A4474" s="55" t="s">
        <v>65</v>
      </c>
      <c r="B4474" s="46" t="s">
        <v>22746</v>
      </c>
      <c r="C4474" s="55" t="s">
        <v>22753</v>
      </c>
      <c r="D4474" s="46">
        <v>0.0</v>
      </c>
      <c r="E4474" s="46">
        <v>0.0</v>
      </c>
      <c r="F4474" s="46">
        <v>1.0</v>
      </c>
      <c r="G4474" s="46">
        <v>0.0</v>
      </c>
      <c r="H4474" s="46">
        <v>0.0</v>
      </c>
      <c r="I4474" s="46">
        <v>0.0</v>
      </c>
      <c r="J4474" s="3"/>
      <c r="K4474" s="56"/>
    </row>
    <row r="4475" ht="32.25" customHeight="1">
      <c r="A4475" s="55" t="s">
        <v>65</v>
      </c>
      <c r="B4475" s="46" t="s">
        <v>22746</v>
      </c>
      <c r="C4475" s="55" t="s">
        <v>22756</v>
      </c>
      <c r="D4475" s="46">
        <v>0.0</v>
      </c>
      <c r="E4475" s="46">
        <v>0.0</v>
      </c>
      <c r="F4475" s="46">
        <v>1.0</v>
      </c>
      <c r="G4475" s="46">
        <v>0.0</v>
      </c>
      <c r="H4475" s="46">
        <v>0.0</v>
      </c>
      <c r="I4475" s="46">
        <v>0.0</v>
      </c>
      <c r="J4475" s="3"/>
      <c r="K4475" s="56"/>
    </row>
    <row r="4476" ht="32.25" customHeight="1">
      <c r="A4476" s="55" t="s">
        <v>65</v>
      </c>
      <c r="B4476" s="46" t="s">
        <v>22758</v>
      </c>
      <c r="C4476" s="55" t="s">
        <v>22759</v>
      </c>
      <c r="D4476" s="46">
        <v>0.0</v>
      </c>
      <c r="E4476" s="46">
        <v>0.0</v>
      </c>
      <c r="F4476" s="46">
        <v>9.0</v>
      </c>
      <c r="G4476" s="46">
        <v>0.0</v>
      </c>
      <c r="H4476" s="46">
        <v>0.0</v>
      </c>
      <c r="I4476" s="46">
        <v>0.0</v>
      </c>
      <c r="J4476" s="3"/>
      <c r="K4476" s="56"/>
    </row>
    <row r="4477" ht="32.25" customHeight="1">
      <c r="A4477" s="55" t="s">
        <v>65</v>
      </c>
      <c r="B4477" s="46" t="s">
        <v>22758</v>
      </c>
      <c r="C4477" s="55" t="s">
        <v>22760</v>
      </c>
      <c r="D4477" s="46">
        <v>0.0</v>
      </c>
      <c r="E4477" s="46">
        <v>0.0</v>
      </c>
      <c r="F4477" s="46">
        <v>1.0</v>
      </c>
      <c r="G4477" s="46">
        <v>0.0</v>
      </c>
      <c r="H4477" s="46">
        <v>0.0</v>
      </c>
      <c r="I4477" s="46">
        <v>0.0</v>
      </c>
      <c r="J4477" s="3"/>
      <c r="K4477" s="56"/>
    </row>
    <row r="4478" ht="32.25" customHeight="1">
      <c r="A4478" s="55" t="s">
        <v>65</v>
      </c>
      <c r="B4478" s="46" t="s">
        <v>22758</v>
      </c>
      <c r="C4478" s="55" t="s">
        <v>22762</v>
      </c>
      <c r="D4478" s="46">
        <v>0.0</v>
      </c>
      <c r="E4478" s="46">
        <v>0.0</v>
      </c>
      <c r="F4478" s="46">
        <v>1.0</v>
      </c>
      <c r="G4478" s="46">
        <v>0.0</v>
      </c>
      <c r="H4478" s="46">
        <v>0.0</v>
      </c>
      <c r="I4478" s="46">
        <v>0.0</v>
      </c>
      <c r="J4478" s="3"/>
      <c r="K4478" s="56"/>
    </row>
    <row r="4479" ht="32.25" customHeight="1">
      <c r="A4479" s="55" t="s">
        <v>65</v>
      </c>
      <c r="B4479" s="46" t="s">
        <v>22758</v>
      </c>
      <c r="C4479" s="55" t="s">
        <v>22764</v>
      </c>
      <c r="D4479" s="46">
        <v>0.0</v>
      </c>
      <c r="E4479" s="46">
        <v>0.0</v>
      </c>
      <c r="F4479" s="46">
        <v>1.0</v>
      </c>
      <c r="G4479" s="46">
        <v>0.0</v>
      </c>
      <c r="H4479" s="46">
        <v>0.0</v>
      </c>
      <c r="I4479" s="46">
        <v>0.0</v>
      </c>
      <c r="J4479" s="3"/>
      <c r="K4479" s="56"/>
    </row>
    <row r="4480" ht="32.25" customHeight="1">
      <c r="A4480" s="55" t="s">
        <v>65</v>
      </c>
      <c r="B4480" s="46" t="s">
        <v>22758</v>
      </c>
      <c r="C4480" s="55" t="s">
        <v>22766</v>
      </c>
      <c r="D4480" s="46">
        <v>0.0</v>
      </c>
      <c r="E4480" s="46">
        <v>0.0</v>
      </c>
      <c r="F4480" s="46">
        <v>1.0</v>
      </c>
      <c r="G4480" s="46">
        <v>0.0</v>
      </c>
      <c r="H4480" s="46">
        <v>0.0</v>
      </c>
      <c r="I4480" s="46">
        <v>0.0</v>
      </c>
      <c r="J4480" s="3"/>
      <c r="K4480" s="56"/>
    </row>
    <row r="4481" ht="32.25" customHeight="1">
      <c r="A4481" s="55" t="s">
        <v>65</v>
      </c>
      <c r="B4481" s="46" t="s">
        <v>22767</v>
      </c>
      <c r="C4481" s="55" t="s">
        <v>22768</v>
      </c>
      <c r="D4481" s="46">
        <v>0.0</v>
      </c>
      <c r="E4481" s="46">
        <v>0.0</v>
      </c>
      <c r="F4481" s="46">
        <v>52.0</v>
      </c>
      <c r="G4481" s="46">
        <v>0.0</v>
      </c>
      <c r="H4481" s="46">
        <v>0.0</v>
      </c>
      <c r="I4481" s="46">
        <v>0.0</v>
      </c>
      <c r="J4481" s="3"/>
      <c r="K4481" s="56"/>
    </row>
    <row r="4482" ht="32.25" customHeight="1">
      <c r="A4482" s="55" t="s">
        <v>65</v>
      </c>
      <c r="B4482" s="46" t="s">
        <v>22767</v>
      </c>
      <c r="C4482" s="55" t="s">
        <v>22769</v>
      </c>
      <c r="D4482" s="46">
        <v>0.0</v>
      </c>
      <c r="E4482" s="46">
        <v>0.0</v>
      </c>
      <c r="F4482" s="46">
        <v>12.0</v>
      </c>
      <c r="G4482" s="46">
        <v>0.0</v>
      </c>
      <c r="H4482" s="46">
        <v>0.0</v>
      </c>
      <c r="I4482" s="46">
        <v>0.0</v>
      </c>
      <c r="J4482" s="3"/>
      <c r="K4482" s="56"/>
    </row>
    <row r="4483" ht="32.25" customHeight="1">
      <c r="A4483" s="55" t="s">
        <v>65</v>
      </c>
      <c r="B4483" s="46" t="s">
        <v>22767</v>
      </c>
      <c r="C4483" s="55" t="s">
        <v>22772</v>
      </c>
      <c r="D4483" s="46">
        <v>0.0</v>
      </c>
      <c r="E4483" s="46">
        <v>0.0</v>
      </c>
      <c r="F4483" s="46">
        <v>9.0</v>
      </c>
      <c r="G4483" s="46">
        <v>0.0</v>
      </c>
      <c r="H4483" s="46">
        <v>0.0</v>
      </c>
      <c r="I4483" s="46">
        <v>0.0</v>
      </c>
      <c r="J4483" s="3"/>
      <c r="K4483" s="56"/>
    </row>
    <row r="4484" ht="32.25" customHeight="1">
      <c r="A4484" s="55" t="s">
        <v>65</v>
      </c>
      <c r="B4484" s="46" t="s">
        <v>22767</v>
      </c>
      <c r="C4484" s="55" t="s">
        <v>22774</v>
      </c>
      <c r="D4484" s="46">
        <v>0.0</v>
      </c>
      <c r="E4484" s="46">
        <v>0.0</v>
      </c>
      <c r="F4484" s="46">
        <v>9.0</v>
      </c>
      <c r="G4484" s="46">
        <v>0.0</v>
      </c>
      <c r="H4484" s="46">
        <v>0.0</v>
      </c>
      <c r="I4484" s="46">
        <v>0.0</v>
      </c>
      <c r="J4484" s="3"/>
      <c r="K4484" s="56"/>
    </row>
    <row r="4485" ht="32.25" customHeight="1">
      <c r="A4485" s="55" t="s">
        <v>65</v>
      </c>
      <c r="B4485" s="46" t="s">
        <v>22767</v>
      </c>
      <c r="C4485" s="55" t="s">
        <v>22775</v>
      </c>
      <c r="D4485" s="46">
        <v>0.0</v>
      </c>
      <c r="E4485" s="46">
        <v>0.0</v>
      </c>
      <c r="F4485" s="46">
        <v>9.0</v>
      </c>
      <c r="G4485" s="46">
        <v>0.0</v>
      </c>
      <c r="H4485" s="46">
        <v>0.0</v>
      </c>
      <c r="I4485" s="46">
        <v>0.0</v>
      </c>
      <c r="J4485" s="3"/>
      <c r="K4485" s="56"/>
    </row>
    <row r="4486" ht="32.25" customHeight="1">
      <c r="A4486" s="55" t="s">
        <v>65</v>
      </c>
      <c r="B4486" s="46" t="s">
        <v>22767</v>
      </c>
      <c r="C4486" s="55" t="s">
        <v>22776</v>
      </c>
      <c r="D4486" s="46">
        <v>0.0</v>
      </c>
      <c r="E4486" s="46">
        <v>0.0</v>
      </c>
      <c r="F4486" s="46">
        <v>1.0</v>
      </c>
      <c r="G4486" s="46">
        <v>0.0</v>
      </c>
      <c r="H4486" s="46">
        <v>0.0</v>
      </c>
      <c r="I4486" s="46">
        <v>0.0</v>
      </c>
      <c r="J4486" s="3"/>
      <c r="K4486" s="56"/>
    </row>
    <row r="4487" ht="32.25" customHeight="1">
      <c r="A4487" s="55" t="s">
        <v>65</v>
      </c>
      <c r="B4487" s="46" t="s">
        <v>22767</v>
      </c>
      <c r="C4487" s="55" t="s">
        <v>22779</v>
      </c>
      <c r="D4487" s="46">
        <v>0.0</v>
      </c>
      <c r="E4487" s="46">
        <v>0.0</v>
      </c>
      <c r="F4487" s="46">
        <v>1.0</v>
      </c>
      <c r="G4487" s="46">
        <v>0.0</v>
      </c>
      <c r="H4487" s="46">
        <v>0.0</v>
      </c>
      <c r="I4487" s="46">
        <v>0.0</v>
      </c>
      <c r="J4487" s="3"/>
      <c r="K4487" s="56"/>
    </row>
    <row r="4488" ht="32.25" customHeight="1">
      <c r="A4488" s="55" t="s">
        <v>65</v>
      </c>
      <c r="B4488" s="46" t="s">
        <v>22767</v>
      </c>
      <c r="C4488" s="55" t="s">
        <v>22781</v>
      </c>
      <c r="D4488" s="46">
        <v>0.0</v>
      </c>
      <c r="E4488" s="46">
        <v>0.0</v>
      </c>
      <c r="F4488" s="46">
        <v>1.0</v>
      </c>
      <c r="G4488" s="46">
        <v>0.0</v>
      </c>
      <c r="H4488" s="46">
        <v>0.0</v>
      </c>
      <c r="I4488" s="46">
        <v>0.0</v>
      </c>
      <c r="J4488" s="3"/>
      <c r="K4488" s="56"/>
    </row>
    <row r="4489" ht="32.25" customHeight="1">
      <c r="A4489" s="55" t="s">
        <v>65</v>
      </c>
      <c r="B4489" s="46" t="s">
        <v>22767</v>
      </c>
      <c r="C4489" s="55" t="s">
        <v>22782</v>
      </c>
      <c r="D4489" s="46">
        <v>0.0</v>
      </c>
      <c r="E4489" s="46">
        <v>0.0</v>
      </c>
      <c r="F4489" s="46">
        <v>1.0</v>
      </c>
      <c r="G4489" s="46">
        <v>0.0</v>
      </c>
      <c r="H4489" s="46">
        <v>0.0</v>
      </c>
      <c r="I4489" s="46">
        <v>0.0</v>
      </c>
      <c r="J4489" s="3"/>
      <c r="K4489" s="56"/>
    </row>
    <row r="4490" ht="32.25" customHeight="1">
      <c r="A4490" s="55" t="s">
        <v>65</v>
      </c>
      <c r="B4490" s="46" t="s">
        <v>22783</v>
      </c>
      <c r="C4490" s="55" t="s">
        <v>22784</v>
      </c>
      <c r="D4490" s="46">
        <v>0.0</v>
      </c>
      <c r="E4490" s="46">
        <v>0.0</v>
      </c>
      <c r="F4490" s="46">
        <v>52.0</v>
      </c>
      <c r="G4490" s="46">
        <v>0.0</v>
      </c>
      <c r="H4490" s="46">
        <v>0.0</v>
      </c>
      <c r="I4490" s="46">
        <v>0.0</v>
      </c>
      <c r="J4490" s="3"/>
      <c r="K4490" s="56"/>
    </row>
    <row r="4491" ht="32.25" customHeight="1">
      <c r="A4491" s="55" t="s">
        <v>65</v>
      </c>
      <c r="B4491" s="46" t="s">
        <v>22783</v>
      </c>
      <c r="C4491" s="55" t="s">
        <v>22786</v>
      </c>
      <c r="D4491" s="46">
        <v>0.0</v>
      </c>
      <c r="E4491" s="46">
        <v>0.0</v>
      </c>
      <c r="F4491" s="46">
        <v>52.0</v>
      </c>
      <c r="G4491" s="46">
        <v>0.0</v>
      </c>
      <c r="H4491" s="46">
        <v>0.0</v>
      </c>
      <c r="I4491" s="46">
        <v>0.0</v>
      </c>
      <c r="J4491" s="3"/>
      <c r="K4491" s="56"/>
    </row>
    <row r="4492" ht="32.25" customHeight="1">
      <c r="A4492" s="55" t="s">
        <v>65</v>
      </c>
      <c r="B4492" s="46" t="s">
        <v>22783</v>
      </c>
      <c r="C4492" s="55" t="s">
        <v>22788</v>
      </c>
      <c r="D4492" s="46">
        <v>0.0</v>
      </c>
      <c r="E4492" s="46">
        <v>0.0</v>
      </c>
      <c r="F4492" s="46">
        <v>52.0</v>
      </c>
      <c r="G4492" s="46">
        <v>0.0</v>
      </c>
      <c r="H4492" s="46">
        <v>0.0</v>
      </c>
      <c r="I4492" s="46">
        <v>0.0</v>
      </c>
      <c r="J4492" s="3"/>
      <c r="K4492" s="56"/>
    </row>
    <row r="4493" ht="32.25" customHeight="1">
      <c r="A4493" s="55" t="s">
        <v>65</v>
      </c>
      <c r="B4493" s="46" t="s">
        <v>22783</v>
      </c>
      <c r="C4493" s="55" t="s">
        <v>22790</v>
      </c>
      <c r="D4493" s="46">
        <v>0.0</v>
      </c>
      <c r="E4493" s="46">
        <v>0.0</v>
      </c>
      <c r="F4493" s="46">
        <v>3.0</v>
      </c>
      <c r="G4493" s="46">
        <v>0.0</v>
      </c>
      <c r="H4493" s="46">
        <v>0.0</v>
      </c>
      <c r="I4493" s="46">
        <v>0.0</v>
      </c>
      <c r="J4493" s="3"/>
      <c r="K4493" s="56"/>
    </row>
    <row r="4494" ht="32.25" customHeight="1">
      <c r="A4494" s="55" t="s">
        <v>65</v>
      </c>
      <c r="B4494" s="46" t="s">
        <v>22783</v>
      </c>
      <c r="C4494" s="55" t="s">
        <v>22791</v>
      </c>
      <c r="D4494" s="46">
        <v>0.0</v>
      </c>
      <c r="E4494" s="46">
        <v>0.0</v>
      </c>
      <c r="F4494" s="46">
        <v>2.0</v>
      </c>
      <c r="G4494" s="46">
        <v>0.0</v>
      </c>
      <c r="H4494" s="46">
        <v>0.0</v>
      </c>
      <c r="I4494" s="46">
        <v>0.0</v>
      </c>
      <c r="J4494" s="3"/>
      <c r="K4494" s="56"/>
    </row>
    <row r="4495" ht="32.25" customHeight="1">
      <c r="A4495" s="55" t="s">
        <v>65</v>
      </c>
      <c r="B4495" s="46" t="s">
        <v>22783</v>
      </c>
      <c r="C4495" s="55" t="s">
        <v>22792</v>
      </c>
      <c r="D4495" s="46">
        <v>0.0</v>
      </c>
      <c r="E4495" s="46">
        <v>0.0</v>
      </c>
      <c r="F4495" s="46">
        <v>2.0</v>
      </c>
      <c r="G4495" s="46">
        <v>0.0</v>
      </c>
      <c r="H4495" s="46">
        <v>0.0</v>
      </c>
      <c r="I4495" s="46">
        <v>0.0</v>
      </c>
      <c r="J4495" s="3"/>
      <c r="K4495" s="56"/>
    </row>
    <row r="4496" ht="32.25" customHeight="1">
      <c r="A4496" s="55" t="s">
        <v>65</v>
      </c>
      <c r="B4496" s="46" t="s">
        <v>22796</v>
      </c>
      <c r="C4496" s="55" t="s">
        <v>22797</v>
      </c>
      <c r="D4496" s="46">
        <v>0.0</v>
      </c>
      <c r="E4496" s="46">
        <v>0.0</v>
      </c>
      <c r="F4496" s="46">
        <v>3.0</v>
      </c>
      <c r="G4496" s="46">
        <v>0.0</v>
      </c>
      <c r="H4496" s="46">
        <v>0.0</v>
      </c>
      <c r="I4496" s="46">
        <v>0.0</v>
      </c>
      <c r="J4496" s="3"/>
      <c r="K4496" s="56"/>
    </row>
    <row r="4497" ht="32.25" customHeight="1">
      <c r="A4497" s="55" t="s">
        <v>65</v>
      </c>
      <c r="B4497" s="46" t="s">
        <v>22796</v>
      </c>
      <c r="C4497" s="55" t="s">
        <v>22799</v>
      </c>
      <c r="D4497" s="46">
        <v>0.0</v>
      </c>
      <c r="E4497" s="46">
        <v>0.0</v>
      </c>
      <c r="F4497" s="46">
        <v>3.0</v>
      </c>
      <c r="G4497" s="46">
        <v>0.0</v>
      </c>
      <c r="H4497" s="46">
        <v>0.0</v>
      </c>
      <c r="I4497" s="46">
        <v>0.0</v>
      </c>
      <c r="J4497" s="3"/>
      <c r="K4497" s="56"/>
    </row>
    <row r="4498" ht="32.25" customHeight="1">
      <c r="A4498" s="55" t="s">
        <v>65</v>
      </c>
      <c r="B4498" s="46" t="s">
        <v>22796</v>
      </c>
      <c r="C4498" s="55" t="s">
        <v>22800</v>
      </c>
      <c r="D4498" s="46">
        <v>0.0</v>
      </c>
      <c r="E4498" s="46">
        <v>0.0</v>
      </c>
      <c r="F4498" s="46">
        <v>1.0</v>
      </c>
      <c r="G4498" s="46">
        <v>0.0</v>
      </c>
      <c r="H4498" s="46">
        <v>0.0</v>
      </c>
      <c r="I4498" s="46">
        <v>0.0</v>
      </c>
      <c r="J4498" s="3"/>
      <c r="K4498" s="56"/>
    </row>
    <row r="4499" ht="32.25" customHeight="1">
      <c r="A4499" s="55" t="s">
        <v>65</v>
      </c>
      <c r="B4499" s="46" t="s">
        <v>22796</v>
      </c>
      <c r="C4499" s="55" t="s">
        <v>22802</v>
      </c>
      <c r="D4499" s="46">
        <v>0.0</v>
      </c>
      <c r="E4499" s="46">
        <v>0.0</v>
      </c>
      <c r="F4499" s="46">
        <v>1.0</v>
      </c>
      <c r="G4499" s="46">
        <v>0.0</v>
      </c>
      <c r="H4499" s="46">
        <v>0.0</v>
      </c>
      <c r="I4499" s="46">
        <v>0.0</v>
      </c>
      <c r="J4499" s="3"/>
      <c r="K4499" s="56"/>
    </row>
    <row r="4500" ht="32.25" customHeight="1">
      <c r="A4500" s="55" t="s">
        <v>65</v>
      </c>
      <c r="B4500" s="46" t="s">
        <v>22796</v>
      </c>
      <c r="C4500" s="55" t="s">
        <v>22804</v>
      </c>
      <c r="D4500" s="46">
        <v>0.0</v>
      </c>
      <c r="E4500" s="46">
        <v>0.0</v>
      </c>
      <c r="F4500" s="46">
        <v>1.0</v>
      </c>
      <c r="G4500" s="46">
        <v>0.0</v>
      </c>
      <c r="H4500" s="46">
        <v>0.0</v>
      </c>
      <c r="I4500" s="46">
        <v>0.0</v>
      </c>
      <c r="J4500" s="3"/>
      <c r="K4500" s="56"/>
    </row>
    <row r="4501" ht="32.25" customHeight="1">
      <c r="A4501" s="55" t="s">
        <v>65</v>
      </c>
      <c r="B4501" s="46" t="s">
        <v>22806</v>
      </c>
      <c r="C4501" s="55" t="s">
        <v>22807</v>
      </c>
      <c r="D4501" s="46">
        <v>0.0</v>
      </c>
      <c r="E4501" s="46">
        <v>0.0</v>
      </c>
      <c r="F4501" s="46">
        <v>1.0</v>
      </c>
      <c r="G4501" s="46">
        <v>0.0</v>
      </c>
      <c r="H4501" s="46">
        <v>0.0</v>
      </c>
      <c r="I4501" s="46">
        <v>0.0</v>
      </c>
      <c r="J4501" s="3"/>
      <c r="K4501" s="56"/>
    </row>
    <row r="4502" ht="32.25" customHeight="1">
      <c r="A4502" s="55" t="s">
        <v>65</v>
      </c>
      <c r="B4502" s="46" t="s">
        <v>22806</v>
      </c>
      <c r="C4502" s="55" t="s">
        <v>22808</v>
      </c>
      <c r="D4502" s="46">
        <v>0.0</v>
      </c>
      <c r="E4502" s="46">
        <v>0.0</v>
      </c>
      <c r="F4502" s="46">
        <v>1.0</v>
      </c>
      <c r="G4502" s="46">
        <v>0.0</v>
      </c>
      <c r="H4502" s="46">
        <v>0.0</v>
      </c>
      <c r="I4502" s="46">
        <v>0.0</v>
      </c>
      <c r="J4502" s="3"/>
      <c r="K4502" s="56"/>
    </row>
    <row r="4503" ht="32.25" customHeight="1">
      <c r="A4503" s="55" t="s">
        <v>65</v>
      </c>
      <c r="B4503" s="46" t="s">
        <v>22806</v>
      </c>
      <c r="C4503" s="55" t="s">
        <v>22810</v>
      </c>
      <c r="D4503" s="46">
        <v>0.0</v>
      </c>
      <c r="E4503" s="46">
        <v>0.0</v>
      </c>
      <c r="F4503" s="46">
        <v>1.0</v>
      </c>
      <c r="G4503" s="46">
        <v>0.0</v>
      </c>
      <c r="H4503" s="46">
        <v>0.0</v>
      </c>
      <c r="I4503" s="46">
        <v>0.0</v>
      </c>
      <c r="J4503" s="3"/>
      <c r="K4503" s="56"/>
    </row>
    <row r="4504" ht="32.25" customHeight="1">
      <c r="A4504" s="55" t="s">
        <v>65</v>
      </c>
      <c r="B4504" s="46" t="s">
        <v>22812</v>
      </c>
      <c r="C4504" s="55" t="s">
        <v>22813</v>
      </c>
      <c r="D4504" s="46">
        <v>0.0</v>
      </c>
      <c r="E4504" s="46">
        <v>0.0</v>
      </c>
      <c r="F4504" s="46">
        <v>1.0</v>
      </c>
      <c r="G4504" s="46">
        <v>0.0</v>
      </c>
      <c r="H4504" s="46">
        <v>0.0</v>
      </c>
      <c r="I4504" s="46">
        <v>0.0</v>
      </c>
      <c r="J4504" s="3"/>
      <c r="K4504" s="56"/>
    </row>
    <row r="4505" ht="32.25" customHeight="1">
      <c r="A4505" s="55" t="s">
        <v>65</v>
      </c>
      <c r="B4505" s="46" t="s">
        <v>22812</v>
      </c>
      <c r="C4505" s="55" t="s">
        <v>22815</v>
      </c>
      <c r="D4505" s="46">
        <v>0.0</v>
      </c>
      <c r="E4505" s="46">
        <v>0.0</v>
      </c>
      <c r="F4505" s="46">
        <v>1.0</v>
      </c>
      <c r="G4505" s="46">
        <v>0.0</v>
      </c>
      <c r="H4505" s="46">
        <v>0.0</v>
      </c>
      <c r="I4505" s="46">
        <v>0.0</v>
      </c>
      <c r="J4505" s="3"/>
      <c r="K4505" s="56"/>
    </row>
    <row r="4506" ht="32.25" customHeight="1">
      <c r="A4506" s="55" t="s">
        <v>65</v>
      </c>
      <c r="B4506" s="46" t="s">
        <v>22812</v>
      </c>
      <c r="C4506" s="55" t="s">
        <v>22816</v>
      </c>
      <c r="D4506" s="46">
        <v>0.0</v>
      </c>
      <c r="E4506" s="46">
        <v>0.0</v>
      </c>
      <c r="F4506" s="46">
        <v>1.0</v>
      </c>
      <c r="G4506" s="46">
        <v>0.0</v>
      </c>
      <c r="H4506" s="46">
        <v>0.0</v>
      </c>
      <c r="I4506" s="46">
        <v>0.0</v>
      </c>
      <c r="J4506" s="3"/>
      <c r="K4506" s="56"/>
    </row>
    <row r="4507" ht="32.25" customHeight="1">
      <c r="A4507" s="55" t="s">
        <v>65</v>
      </c>
      <c r="B4507" s="46" t="s">
        <v>22812</v>
      </c>
      <c r="C4507" s="55" t="s">
        <v>22817</v>
      </c>
      <c r="D4507" s="46">
        <v>0.0</v>
      </c>
      <c r="E4507" s="46">
        <v>0.0</v>
      </c>
      <c r="F4507" s="46">
        <v>1.0</v>
      </c>
      <c r="G4507" s="46">
        <v>0.0</v>
      </c>
      <c r="H4507" s="46">
        <v>0.0</v>
      </c>
      <c r="I4507" s="46">
        <v>0.0</v>
      </c>
      <c r="J4507" s="3"/>
      <c r="K4507" s="56"/>
    </row>
    <row r="4508" ht="32.25" customHeight="1">
      <c r="A4508" s="55" t="s">
        <v>65</v>
      </c>
      <c r="B4508" s="46" t="s">
        <v>22812</v>
      </c>
      <c r="C4508" s="55" t="s">
        <v>22820</v>
      </c>
      <c r="D4508" s="46">
        <v>0.0</v>
      </c>
      <c r="E4508" s="46">
        <v>0.0</v>
      </c>
      <c r="F4508" s="46">
        <v>1.0</v>
      </c>
      <c r="G4508" s="46">
        <v>0.0</v>
      </c>
      <c r="H4508" s="46">
        <v>0.0</v>
      </c>
      <c r="I4508" s="46">
        <v>0.0</v>
      </c>
      <c r="J4508" s="3"/>
      <c r="K4508" s="56"/>
    </row>
    <row r="4509" ht="32.25" customHeight="1">
      <c r="A4509" s="55" t="s">
        <v>65</v>
      </c>
      <c r="B4509" s="46" t="s">
        <v>22822</v>
      </c>
      <c r="C4509" s="55" t="s">
        <v>22823</v>
      </c>
      <c r="D4509" s="46">
        <v>0.0</v>
      </c>
      <c r="E4509" s="46">
        <v>0.0</v>
      </c>
      <c r="F4509" s="46">
        <v>1.0</v>
      </c>
      <c r="G4509" s="46">
        <v>0.0</v>
      </c>
      <c r="H4509" s="46">
        <v>0.0</v>
      </c>
      <c r="I4509" s="46">
        <v>0.0</v>
      </c>
      <c r="J4509" s="3"/>
      <c r="K4509" s="56"/>
    </row>
    <row r="4510" ht="32.25" customHeight="1">
      <c r="A4510" s="55" t="s">
        <v>65</v>
      </c>
      <c r="B4510" s="46" t="s">
        <v>22822</v>
      </c>
      <c r="C4510" s="55" t="s">
        <v>22824</v>
      </c>
      <c r="D4510" s="46">
        <v>0.0</v>
      </c>
      <c r="E4510" s="46">
        <v>0.0</v>
      </c>
      <c r="F4510" s="46">
        <v>1.0</v>
      </c>
      <c r="G4510" s="46">
        <v>0.0</v>
      </c>
      <c r="H4510" s="46">
        <v>0.0</v>
      </c>
      <c r="I4510" s="46">
        <v>0.0</v>
      </c>
      <c r="J4510" s="3"/>
      <c r="K4510" s="56"/>
    </row>
    <row r="4511" ht="32.25" customHeight="1">
      <c r="A4511" s="55" t="s">
        <v>65</v>
      </c>
      <c r="B4511" s="46" t="s">
        <v>22825</v>
      </c>
      <c r="C4511" s="55" t="s">
        <v>22827</v>
      </c>
      <c r="D4511" s="46">
        <v>0.0</v>
      </c>
      <c r="E4511" s="46">
        <v>0.0</v>
      </c>
      <c r="F4511" s="46">
        <v>112.0</v>
      </c>
      <c r="G4511" s="46">
        <v>0.0</v>
      </c>
      <c r="H4511" s="46">
        <v>0.0</v>
      </c>
      <c r="I4511" s="46">
        <v>0.0</v>
      </c>
      <c r="J4511" s="3"/>
      <c r="K4511" s="56"/>
    </row>
    <row r="4512" ht="32.25" customHeight="1">
      <c r="A4512" s="55" t="s">
        <v>65</v>
      </c>
      <c r="B4512" s="46" t="s">
        <v>22825</v>
      </c>
      <c r="C4512" s="55" t="s">
        <v>22829</v>
      </c>
      <c r="D4512" s="46">
        <v>0.0</v>
      </c>
      <c r="E4512" s="46">
        <v>0.0</v>
      </c>
      <c r="F4512" s="46">
        <v>1.0</v>
      </c>
      <c r="G4512" s="46">
        <v>0.0</v>
      </c>
      <c r="H4512" s="46">
        <v>0.0</v>
      </c>
      <c r="I4512" s="46">
        <v>0.0</v>
      </c>
      <c r="J4512" s="3"/>
      <c r="K4512" s="56"/>
    </row>
    <row r="4513" ht="32.25" customHeight="1">
      <c r="A4513" s="55" t="s">
        <v>65</v>
      </c>
      <c r="B4513" s="46" t="s">
        <v>22831</v>
      </c>
      <c r="C4513" s="55" t="s">
        <v>22832</v>
      </c>
      <c r="D4513" s="46">
        <v>0.0</v>
      </c>
      <c r="E4513" s="46">
        <v>0.0</v>
      </c>
      <c r="F4513" s="46">
        <v>1.0</v>
      </c>
      <c r="G4513" s="46">
        <v>0.0</v>
      </c>
      <c r="H4513" s="46">
        <v>0.0</v>
      </c>
      <c r="I4513" s="46">
        <v>0.0</v>
      </c>
      <c r="J4513" s="3"/>
      <c r="K4513" s="56"/>
    </row>
    <row r="4514" ht="32.25" customHeight="1">
      <c r="A4514" s="55" t="s">
        <v>65</v>
      </c>
      <c r="B4514" s="46" t="s">
        <v>22831</v>
      </c>
      <c r="C4514" s="55" t="s">
        <v>22833</v>
      </c>
      <c r="D4514" s="46">
        <v>0.0</v>
      </c>
      <c r="E4514" s="46">
        <v>0.0</v>
      </c>
      <c r="F4514" s="46">
        <v>1.0</v>
      </c>
      <c r="G4514" s="46">
        <v>0.0</v>
      </c>
      <c r="H4514" s="46">
        <v>0.0</v>
      </c>
      <c r="I4514" s="46">
        <v>0.0</v>
      </c>
      <c r="J4514" s="3"/>
      <c r="K4514" s="56"/>
    </row>
    <row r="4515" ht="32.25" customHeight="1">
      <c r="A4515" s="55" t="s">
        <v>65</v>
      </c>
      <c r="B4515" s="46" t="s">
        <v>22831</v>
      </c>
      <c r="C4515" s="55" t="s">
        <v>22834</v>
      </c>
      <c r="D4515" s="46">
        <v>0.0</v>
      </c>
      <c r="E4515" s="46">
        <v>0.0</v>
      </c>
      <c r="F4515" s="46">
        <v>1.0</v>
      </c>
      <c r="G4515" s="46">
        <v>0.0</v>
      </c>
      <c r="H4515" s="46">
        <v>0.0</v>
      </c>
      <c r="I4515" s="46">
        <v>0.0</v>
      </c>
      <c r="J4515" s="3"/>
      <c r="K4515" s="56"/>
    </row>
    <row r="4516" ht="32.25" customHeight="1">
      <c r="A4516" s="55" t="s">
        <v>65</v>
      </c>
      <c r="B4516" s="46" t="s">
        <v>22831</v>
      </c>
      <c r="C4516" s="55" t="s">
        <v>22838</v>
      </c>
      <c r="D4516" s="46">
        <v>0.0</v>
      </c>
      <c r="E4516" s="46">
        <v>0.0</v>
      </c>
      <c r="F4516" s="46">
        <v>1.0</v>
      </c>
      <c r="G4516" s="46">
        <v>0.0</v>
      </c>
      <c r="H4516" s="46">
        <v>0.0</v>
      </c>
      <c r="I4516" s="46">
        <v>0.0</v>
      </c>
      <c r="J4516" s="3"/>
      <c r="K4516" s="56"/>
    </row>
    <row r="4517" ht="32.25" customHeight="1">
      <c r="A4517" s="55" t="s">
        <v>65</v>
      </c>
      <c r="B4517" s="46" t="s">
        <v>22831</v>
      </c>
      <c r="C4517" s="55" t="s">
        <v>22840</v>
      </c>
      <c r="D4517" s="46">
        <v>0.0</v>
      </c>
      <c r="E4517" s="46">
        <v>0.0</v>
      </c>
      <c r="F4517" s="46">
        <v>1.0</v>
      </c>
      <c r="G4517" s="46">
        <v>0.0</v>
      </c>
      <c r="H4517" s="46">
        <v>0.0</v>
      </c>
      <c r="I4517" s="46">
        <v>0.0</v>
      </c>
      <c r="J4517" s="3"/>
      <c r="K4517" s="56"/>
    </row>
    <row r="4518" ht="32.25" customHeight="1">
      <c r="A4518" s="55" t="s">
        <v>65</v>
      </c>
      <c r="B4518" s="46" t="s">
        <v>22831</v>
      </c>
      <c r="C4518" s="55" t="s">
        <v>22841</v>
      </c>
      <c r="D4518" s="46">
        <v>0.0</v>
      </c>
      <c r="E4518" s="46">
        <v>0.0</v>
      </c>
      <c r="F4518" s="46">
        <v>1.0</v>
      </c>
      <c r="G4518" s="46">
        <v>0.0</v>
      </c>
      <c r="H4518" s="46">
        <v>0.0</v>
      </c>
      <c r="I4518" s="46">
        <v>0.0</v>
      </c>
      <c r="J4518" s="3"/>
      <c r="K4518" s="56"/>
    </row>
    <row r="4519" ht="32.25" customHeight="1">
      <c r="A4519" s="55" t="s">
        <v>65</v>
      </c>
      <c r="B4519" s="46" t="s">
        <v>22831</v>
      </c>
      <c r="C4519" s="55" t="s">
        <v>22842</v>
      </c>
      <c r="D4519" s="46">
        <v>0.0</v>
      </c>
      <c r="E4519" s="46">
        <v>0.0</v>
      </c>
      <c r="F4519" s="46">
        <v>1.0</v>
      </c>
      <c r="G4519" s="46">
        <v>0.0</v>
      </c>
      <c r="H4519" s="46">
        <v>0.0</v>
      </c>
      <c r="I4519" s="46">
        <v>0.0</v>
      </c>
      <c r="J4519" s="3"/>
      <c r="K4519" s="56"/>
    </row>
    <row r="4520" ht="32.25" customHeight="1">
      <c r="A4520" s="55" t="s">
        <v>65</v>
      </c>
      <c r="B4520" s="46" t="s">
        <v>22845</v>
      </c>
      <c r="C4520" s="55" t="s">
        <v>22846</v>
      </c>
      <c r="D4520" s="46">
        <v>0.0</v>
      </c>
      <c r="E4520" s="46">
        <v>0.0</v>
      </c>
      <c r="F4520" s="46">
        <v>1.0</v>
      </c>
      <c r="G4520" s="46">
        <v>0.0</v>
      </c>
      <c r="H4520" s="46">
        <v>0.0</v>
      </c>
      <c r="I4520" s="46">
        <v>0.0</v>
      </c>
      <c r="J4520" s="3"/>
      <c r="K4520" s="56"/>
    </row>
    <row r="4521" ht="32.25" customHeight="1">
      <c r="A4521" s="55" t="s">
        <v>65</v>
      </c>
      <c r="B4521" s="46" t="s">
        <v>22845</v>
      </c>
      <c r="C4521" s="55" t="s">
        <v>22848</v>
      </c>
      <c r="D4521" s="46">
        <v>0.0</v>
      </c>
      <c r="E4521" s="46">
        <v>0.0</v>
      </c>
      <c r="F4521" s="46">
        <v>1.0</v>
      </c>
      <c r="G4521" s="46">
        <v>0.0</v>
      </c>
      <c r="H4521" s="46">
        <v>0.0</v>
      </c>
      <c r="I4521" s="46">
        <v>0.0</v>
      </c>
      <c r="J4521" s="3"/>
      <c r="K4521" s="56"/>
    </row>
    <row r="4522" ht="32.25" customHeight="1">
      <c r="A4522" s="55" t="s">
        <v>65</v>
      </c>
      <c r="B4522" s="46" t="s">
        <v>22845</v>
      </c>
      <c r="C4522" s="55" t="s">
        <v>22849</v>
      </c>
      <c r="D4522" s="46">
        <v>0.0</v>
      </c>
      <c r="E4522" s="46">
        <v>0.0</v>
      </c>
      <c r="F4522" s="46">
        <v>1.0</v>
      </c>
      <c r="G4522" s="46">
        <v>0.0</v>
      </c>
      <c r="H4522" s="46">
        <v>0.0</v>
      </c>
      <c r="I4522" s="46">
        <v>0.0</v>
      </c>
      <c r="J4522" s="3"/>
      <c r="K4522" s="56"/>
    </row>
    <row r="4523" ht="32.25" customHeight="1">
      <c r="A4523" s="55" t="s">
        <v>65</v>
      </c>
      <c r="B4523" s="46" t="s">
        <v>22850</v>
      </c>
      <c r="C4523" s="55" t="s">
        <v>22852</v>
      </c>
      <c r="D4523" s="46">
        <v>0.0</v>
      </c>
      <c r="E4523" s="46">
        <v>0.0</v>
      </c>
      <c r="F4523" s="46">
        <v>1.0</v>
      </c>
      <c r="G4523" s="46">
        <v>0.0</v>
      </c>
      <c r="H4523" s="46">
        <v>0.0</v>
      </c>
      <c r="I4523" s="46">
        <v>0.0</v>
      </c>
      <c r="J4523" s="3"/>
      <c r="K4523" s="56"/>
    </row>
    <row r="4524" ht="32.25" customHeight="1">
      <c r="A4524" s="55" t="s">
        <v>65</v>
      </c>
      <c r="B4524" s="46" t="s">
        <v>22850</v>
      </c>
      <c r="C4524" s="55" t="s">
        <v>22854</v>
      </c>
      <c r="D4524" s="46">
        <v>0.0</v>
      </c>
      <c r="E4524" s="46">
        <v>0.0</v>
      </c>
      <c r="F4524" s="46">
        <v>1.0</v>
      </c>
      <c r="G4524" s="46">
        <v>0.0</v>
      </c>
      <c r="H4524" s="46">
        <v>0.0</v>
      </c>
      <c r="I4524" s="46">
        <v>0.0</v>
      </c>
      <c r="J4524" s="3"/>
      <c r="K4524" s="56"/>
    </row>
    <row r="4525" ht="32.25" customHeight="1">
      <c r="A4525" s="55" t="s">
        <v>65</v>
      </c>
      <c r="B4525" s="46" t="s">
        <v>22850</v>
      </c>
      <c r="C4525" s="55" t="s">
        <v>22856</v>
      </c>
      <c r="D4525" s="46">
        <v>0.0</v>
      </c>
      <c r="E4525" s="46">
        <v>0.0</v>
      </c>
      <c r="F4525" s="46">
        <v>1.0</v>
      </c>
      <c r="G4525" s="46">
        <v>0.0</v>
      </c>
      <c r="H4525" s="46">
        <v>0.0</v>
      </c>
      <c r="I4525" s="46">
        <v>0.0</v>
      </c>
      <c r="J4525" s="3"/>
      <c r="K4525" s="56"/>
    </row>
    <row r="4526" ht="32.25" customHeight="1">
      <c r="A4526" s="55" t="s">
        <v>65</v>
      </c>
      <c r="B4526" s="46" t="s">
        <v>22850</v>
      </c>
      <c r="C4526" s="55" t="s">
        <v>22857</v>
      </c>
      <c r="D4526" s="46">
        <v>0.0</v>
      </c>
      <c r="E4526" s="46">
        <v>0.0</v>
      </c>
      <c r="F4526" s="46">
        <v>1.0</v>
      </c>
      <c r="G4526" s="46">
        <v>0.0</v>
      </c>
      <c r="H4526" s="46">
        <v>0.0</v>
      </c>
      <c r="I4526" s="46">
        <v>0.0</v>
      </c>
      <c r="J4526" s="3"/>
      <c r="K4526" s="56"/>
    </row>
    <row r="4527" ht="32.25" customHeight="1">
      <c r="A4527" s="55" t="s">
        <v>65</v>
      </c>
      <c r="B4527" s="46" t="s">
        <v>22858</v>
      </c>
      <c r="C4527" s="55" t="s">
        <v>22860</v>
      </c>
      <c r="D4527" s="46">
        <v>0.0</v>
      </c>
      <c r="E4527" s="46">
        <v>0.0</v>
      </c>
      <c r="F4527" s="46">
        <v>1.0</v>
      </c>
      <c r="G4527" s="46">
        <v>0.0</v>
      </c>
      <c r="H4527" s="46">
        <v>0.0</v>
      </c>
      <c r="I4527" s="46">
        <v>0.0</v>
      </c>
      <c r="J4527" s="3"/>
      <c r="K4527" s="56"/>
    </row>
    <row r="4528" ht="32.25" customHeight="1">
      <c r="A4528" s="55" t="s">
        <v>65</v>
      </c>
      <c r="B4528" s="46" t="s">
        <v>22858</v>
      </c>
      <c r="C4528" s="55" t="s">
        <v>22862</v>
      </c>
      <c r="D4528" s="46">
        <v>0.0</v>
      </c>
      <c r="E4528" s="46">
        <v>0.0</v>
      </c>
      <c r="F4528" s="46">
        <v>1.0</v>
      </c>
      <c r="G4528" s="46">
        <v>0.0</v>
      </c>
      <c r="H4528" s="46">
        <v>0.0</v>
      </c>
      <c r="I4528" s="46">
        <v>0.0</v>
      </c>
      <c r="J4528" s="3"/>
      <c r="K4528" s="56"/>
    </row>
    <row r="4529" ht="32.25" customHeight="1">
      <c r="A4529" s="55" t="s">
        <v>65</v>
      </c>
      <c r="B4529" s="46" t="s">
        <v>22858</v>
      </c>
      <c r="C4529" s="55" t="s">
        <v>22864</v>
      </c>
      <c r="D4529" s="46">
        <v>0.0</v>
      </c>
      <c r="E4529" s="46">
        <v>0.0</v>
      </c>
      <c r="F4529" s="46">
        <v>1.0</v>
      </c>
      <c r="G4529" s="46">
        <v>0.0</v>
      </c>
      <c r="H4529" s="46">
        <v>0.0</v>
      </c>
      <c r="I4529" s="46">
        <v>0.0</v>
      </c>
      <c r="J4529" s="3"/>
      <c r="K4529" s="56"/>
    </row>
    <row r="4530" ht="32.25" customHeight="1">
      <c r="A4530" s="55" t="s">
        <v>65</v>
      </c>
      <c r="B4530" s="46" t="s">
        <v>22858</v>
      </c>
      <c r="C4530" s="55" t="s">
        <v>22865</v>
      </c>
      <c r="D4530" s="46">
        <v>0.0</v>
      </c>
      <c r="E4530" s="46">
        <v>0.0</v>
      </c>
      <c r="F4530" s="46">
        <v>1.0</v>
      </c>
      <c r="G4530" s="46">
        <v>0.0</v>
      </c>
      <c r="H4530" s="46">
        <v>0.0</v>
      </c>
      <c r="I4530" s="46">
        <v>0.0</v>
      </c>
      <c r="J4530" s="3"/>
      <c r="K4530" s="56"/>
    </row>
    <row r="4531" ht="32.25" customHeight="1">
      <c r="A4531" s="55" t="s">
        <v>65</v>
      </c>
      <c r="B4531" s="46" t="s">
        <v>22867</v>
      </c>
      <c r="C4531" s="55" t="s">
        <v>22868</v>
      </c>
      <c r="D4531" s="46">
        <v>0.0</v>
      </c>
      <c r="E4531" s="46">
        <v>0.0</v>
      </c>
      <c r="F4531" s="46">
        <v>86.0</v>
      </c>
      <c r="G4531" s="46">
        <v>0.0</v>
      </c>
      <c r="H4531" s="46">
        <v>0.0</v>
      </c>
      <c r="I4531" s="46">
        <v>0.0</v>
      </c>
      <c r="J4531" s="3"/>
      <c r="K4531" s="56"/>
    </row>
    <row r="4532" ht="32.25" customHeight="1">
      <c r="A4532" s="55" t="s">
        <v>65</v>
      </c>
      <c r="B4532" s="46" t="s">
        <v>22867</v>
      </c>
      <c r="C4532" s="55" t="s">
        <v>22871</v>
      </c>
      <c r="D4532" s="46">
        <v>0.0</v>
      </c>
      <c r="E4532" s="46">
        <v>0.0</v>
      </c>
      <c r="F4532" s="46">
        <v>85.0</v>
      </c>
      <c r="G4532" s="46">
        <v>0.0</v>
      </c>
      <c r="H4532" s="46">
        <v>0.0</v>
      </c>
      <c r="I4532" s="46">
        <v>0.0</v>
      </c>
      <c r="J4532" s="3"/>
      <c r="K4532" s="56"/>
    </row>
    <row r="4533" ht="32.25" customHeight="1">
      <c r="A4533" s="55" t="s">
        <v>65</v>
      </c>
      <c r="B4533" s="46" t="s">
        <v>22867</v>
      </c>
      <c r="C4533" s="55" t="s">
        <v>22872</v>
      </c>
      <c r="D4533" s="46">
        <v>0.0</v>
      </c>
      <c r="E4533" s="46">
        <v>0.0</v>
      </c>
      <c r="F4533" s="46">
        <v>85.0</v>
      </c>
      <c r="G4533" s="46">
        <v>0.0</v>
      </c>
      <c r="H4533" s="46">
        <v>0.0</v>
      </c>
      <c r="I4533" s="46">
        <v>0.0</v>
      </c>
      <c r="J4533" s="3"/>
      <c r="K4533" s="56"/>
    </row>
    <row r="4534" ht="32.25" customHeight="1">
      <c r="A4534" s="55" t="s">
        <v>65</v>
      </c>
      <c r="B4534" s="46" t="s">
        <v>22873</v>
      </c>
      <c r="C4534" s="55" t="s">
        <v>22874</v>
      </c>
      <c r="D4534" s="46">
        <v>0.0</v>
      </c>
      <c r="E4534" s="46">
        <v>0.0</v>
      </c>
      <c r="F4534" s="46">
        <v>158.0</v>
      </c>
      <c r="G4534" s="46">
        <v>0.0</v>
      </c>
      <c r="H4534" s="46">
        <v>0.0</v>
      </c>
      <c r="I4534" s="46">
        <v>6.0</v>
      </c>
      <c r="J4534" s="3"/>
      <c r="K4534" s="56"/>
    </row>
    <row r="4535" ht="32.25" customHeight="1">
      <c r="A4535" s="55" t="s">
        <v>65</v>
      </c>
      <c r="B4535" s="46" t="s">
        <v>22873</v>
      </c>
      <c r="C4535" s="55" t="s">
        <v>22877</v>
      </c>
      <c r="D4535" s="46">
        <v>0.0</v>
      </c>
      <c r="E4535" s="46">
        <v>0.0</v>
      </c>
      <c r="F4535" s="46">
        <v>2.0</v>
      </c>
      <c r="G4535" s="46">
        <v>0.0</v>
      </c>
      <c r="H4535" s="46">
        <v>0.0</v>
      </c>
      <c r="I4535" s="46">
        <v>0.0</v>
      </c>
      <c r="J4535" s="3"/>
      <c r="K4535" s="56"/>
    </row>
    <row r="4536" ht="32.25" customHeight="1">
      <c r="A4536" s="55" t="s">
        <v>65</v>
      </c>
      <c r="B4536" s="46" t="s">
        <v>22873</v>
      </c>
      <c r="C4536" s="55" t="s">
        <v>22879</v>
      </c>
      <c r="D4536" s="46">
        <v>0.0</v>
      </c>
      <c r="E4536" s="46">
        <v>0.0</v>
      </c>
      <c r="F4536" s="46">
        <v>1.0</v>
      </c>
      <c r="G4536" s="46">
        <v>0.0</v>
      </c>
      <c r="H4536" s="46">
        <v>0.0</v>
      </c>
      <c r="I4536" s="46">
        <v>0.0</v>
      </c>
      <c r="J4536" s="3"/>
      <c r="K4536" s="56"/>
    </row>
    <row r="4537" ht="32.25" customHeight="1">
      <c r="A4537" s="55" t="s">
        <v>65</v>
      </c>
      <c r="B4537" s="46" t="s">
        <v>22880</v>
      </c>
      <c r="C4537" s="55" t="s">
        <v>22881</v>
      </c>
      <c r="D4537" s="46">
        <v>0.0</v>
      </c>
      <c r="E4537" s="46">
        <v>0.0</v>
      </c>
      <c r="F4537" s="46">
        <v>166.0</v>
      </c>
      <c r="G4537" s="46">
        <v>0.0</v>
      </c>
      <c r="H4537" s="46">
        <v>0.0</v>
      </c>
      <c r="I4537" s="46">
        <v>0.0</v>
      </c>
      <c r="J4537" s="3"/>
      <c r="K4537" s="56"/>
    </row>
    <row r="4538" ht="32.25" customHeight="1">
      <c r="A4538" s="55" t="s">
        <v>65</v>
      </c>
      <c r="B4538" s="46" t="s">
        <v>22880</v>
      </c>
      <c r="C4538" s="55" t="s">
        <v>22883</v>
      </c>
      <c r="D4538" s="46">
        <v>0.0</v>
      </c>
      <c r="E4538" s="46">
        <v>0.0</v>
      </c>
      <c r="F4538" s="46">
        <v>1.0</v>
      </c>
      <c r="G4538" s="46">
        <v>0.0</v>
      </c>
      <c r="H4538" s="46">
        <v>0.0</v>
      </c>
      <c r="I4538" s="46">
        <v>0.0</v>
      </c>
      <c r="J4538" s="3"/>
      <c r="K4538" s="56"/>
    </row>
    <row r="4539" ht="32.25" customHeight="1">
      <c r="A4539" s="55" t="s">
        <v>65</v>
      </c>
      <c r="B4539" s="46" t="s">
        <v>22880</v>
      </c>
      <c r="C4539" s="55" t="s">
        <v>22887</v>
      </c>
      <c r="D4539" s="46">
        <v>0.0</v>
      </c>
      <c r="E4539" s="46">
        <v>0.0</v>
      </c>
      <c r="F4539" s="46">
        <v>1.0</v>
      </c>
      <c r="G4539" s="46">
        <v>0.0</v>
      </c>
      <c r="H4539" s="46">
        <v>0.0</v>
      </c>
      <c r="I4539" s="46">
        <v>0.0</v>
      </c>
      <c r="J4539" s="3"/>
      <c r="K4539" s="56"/>
    </row>
    <row r="4540" ht="32.25" customHeight="1">
      <c r="A4540" s="55" t="s">
        <v>65</v>
      </c>
      <c r="B4540" s="46" t="s">
        <v>22888</v>
      </c>
      <c r="C4540" s="55" t="s">
        <v>22889</v>
      </c>
      <c r="D4540" s="46">
        <v>0.0</v>
      </c>
      <c r="E4540" s="46">
        <v>0.0</v>
      </c>
      <c r="F4540" s="46">
        <v>162.0</v>
      </c>
      <c r="G4540" s="46">
        <v>0.0</v>
      </c>
      <c r="H4540" s="46">
        <v>0.0</v>
      </c>
      <c r="I4540" s="46">
        <v>3.0</v>
      </c>
      <c r="J4540" s="3"/>
      <c r="K4540" s="56"/>
    </row>
    <row r="4541" ht="32.25" customHeight="1">
      <c r="A4541" s="55" t="s">
        <v>65</v>
      </c>
      <c r="B4541" s="46" t="s">
        <v>22888</v>
      </c>
      <c r="C4541" s="55" t="s">
        <v>22890</v>
      </c>
      <c r="D4541" s="46">
        <v>0.0</v>
      </c>
      <c r="E4541" s="46">
        <v>0.0</v>
      </c>
      <c r="F4541" s="46">
        <v>1.0</v>
      </c>
      <c r="G4541" s="46">
        <v>0.0</v>
      </c>
      <c r="H4541" s="46">
        <v>0.0</v>
      </c>
      <c r="I4541" s="46">
        <v>0.0</v>
      </c>
      <c r="J4541" s="3"/>
      <c r="K4541" s="56"/>
    </row>
    <row r="4542" ht="32.25" customHeight="1">
      <c r="A4542" s="55" t="s">
        <v>65</v>
      </c>
      <c r="B4542" s="46" t="s">
        <v>22888</v>
      </c>
      <c r="C4542" s="55" t="s">
        <v>22892</v>
      </c>
      <c r="D4542" s="46">
        <v>0.0</v>
      </c>
      <c r="E4542" s="46">
        <v>0.0</v>
      </c>
      <c r="F4542" s="46">
        <v>1.0</v>
      </c>
      <c r="G4542" s="46">
        <v>0.0</v>
      </c>
      <c r="H4542" s="46">
        <v>0.0</v>
      </c>
      <c r="I4542" s="46">
        <v>0.0</v>
      </c>
      <c r="J4542" s="3"/>
      <c r="K4542" s="56"/>
    </row>
    <row r="4543" ht="32.25" customHeight="1">
      <c r="A4543" s="55" t="s">
        <v>65</v>
      </c>
      <c r="B4543" s="46" t="s">
        <v>22893</v>
      </c>
      <c r="C4543" s="55" t="s">
        <v>22895</v>
      </c>
      <c r="D4543" s="46">
        <v>0.0</v>
      </c>
      <c r="E4543" s="46">
        <v>0.0</v>
      </c>
      <c r="F4543" s="46">
        <v>1.0</v>
      </c>
      <c r="G4543" s="46">
        <v>0.0</v>
      </c>
      <c r="H4543" s="46">
        <v>0.0</v>
      </c>
      <c r="I4543" s="46">
        <v>0.0</v>
      </c>
      <c r="J4543" s="3"/>
      <c r="K4543" s="56"/>
    </row>
    <row r="4544" ht="32.25" customHeight="1">
      <c r="A4544" s="55" t="s">
        <v>65</v>
      </c>
      <c r="B4544" s="46" t="s">
        <v>22893</v>
      </c>
      <c r="C4544" s="55" t="s">
        <v>22896</v>
      </c>
      <c r="D4544" s="46">
        <v>0.0</v>
      </c>
      <c r="E4544" s="46">
        <v>0.0</v>
      </c>
      <c r="F4544" s="46">
        <v>1.0</v>
      </c>
      <c r="G4544" s="46">
        <v>0.0</v>
      </c>
      <c r="H4544" s="46">
        <v>0.0</v>
      </c>
      <c r="I4544" s="46">
        <v>0.0</v>
      </c>
      <c r="J4544" s="3"/>
      <c r="K4544" s="56"/>
    </row>
    <row r="4545" ht="32.25" customHeight="1">
      <c r="A4545" s="55" t="s">
        <v>65</v>
      </c>
      <c r="B4545" s="46" t="s">
        <v>22897</v>
      </c>
      <c r="C4545" s="55" t="s">
        <v>22898</v>
      </c>
      <c r="D4545" s="46">
        <v>0.0</v>
      </c>
      <c r="E4545" s="46">
        <v>0.0</v>
      </c>
      <c r="F4545" s="46">
        <v>164.0</v>
      </c>
      <c r="G4545" s="46">
        <v>0.0</v>
      </c>
      <c r="H4545" s="46">
        <v>0.0</v>
      </c>
      <c r="I4545" s="46">
        <v>0.0</v>
      </c>
      <c r="J4545" s="3"/>
      <c r="K4545" s="56"/>
    </row>
    <row r="4546" ht="32.25" customHeight="1">
      <c r="A4546" s="55" t="s">
        <v>65</v>
      </c>
      <c r="B4546" s="46" t="s">
        <v>22897</v>
      </c>
      <c r="C4546" s="55" t="s">
        <v>22901</v>
      </c>
      <c r="D4546" s="46">
        <v>0.0</v>
      </c>
      <c r="E4546" s="46">
        <v>0.0</v>
      </c>
      <c r="F4546" s="46">
        <v>1.0</v>
      </c>
      <c r="G4546" s="46">
        <v>0.0</v>
      </c>
      <c r="H4546" s="46">
        <v>0.0</v>
      </c>
      <c r="I4546" s="46">
        <v>0.0</v>
      </c>
      <c r="J4546" s="3"/>
      <c r="K4546" s="56"/>
    </row>
    <row r="4547" ht="32.25" customHeight="1">
      <c r="A4547" s="55" t="s">
        <v>65</v>
      </c>
      <c r="B4547" s="46" t="s">
        <v>22897</v>
      </c>
      <c r="C4547" s="55" t="s">
        <v>22903</v>
      </c>
      <c r="D4547" s="46">
        <v>0.0</v>
      </c>
      <c r="E4547" s="46">
        <v>0.0</v>
      </c>
      <c r="F4547" s="46">
        <v>1.0</v>
      </c>
      <c r="G4547" s="46">
        <v>0.0</v>
      </c>
      <c r="H4547" s="46">
        <v>0.0</v>
      </c>
      <c r="I4547" s="46">
        <v>0.0</v>
      </c>
      <c r="J4547" s="3"/>
      <c r="K4547" s="56"/>
    </row>
    <row r="4548" ht="32.25" customHeight="1">
      <c r="A4548" s="55" t="s">
        <v>65</v>
      </c>
      <c r="B4548" s="46" t="s">
        <v>22897</v>
      </c>
      <c r="C4548" s="55" t="s">
        <v>22904</v>
      </c>
      <c r="D4548" s="46">
        <v>0.0</v>
      </c>
      <c r="E4548" s="46">
        <v>0.0</v>
      </c>
      <c r="F4548" s="46">
        <v>1.0</v>
      </c>
      <c r="G4548" s="46">
        <v>0.0</v>
      </c>
      <c r="H4548" s="46">
        <v>0.0</v>
      </c>
      <c r="I4548" s="46">
        <v>0.0</v>
      </c>
      <c r="J4548" s="3"/>
      <c r="K4548" s="56"/>
    </row>
    <row r="4549" ht="32.25" customHeight="1">
      <c r="A4549" s="55" t="s">
        <v>65</v>
      </c>
      <c r="B4549" s="46" t="s">
        <v>22905</v>
      </c>
      <c r="C4549" s="55" t="s">
        <v>22907</v>
      </c>
      <c r="D4549" s="46">
        <v>0.0</v>
      </c>
      <c r="E4549" s="46">
        <v>0.0</v>
      </c>
      <c r="F4549" s="46">
        <v>144.0</v>
      </c>
      <c r="G4549" s="46">
        <v>0.0</v>
      </c>
      <c r="H4549" s="46">
        <v>0.0</v>
      </c>
      <c r="I4549" s="46">
        <v>0.0</v>
      </c>
      <c r="J4549" s="3"/>
      <c r="K4549" s="56"/>
    </row>
    <row r="4550" ht="32.25" customHeight="1">
      <c r="A4550" s="55" t="s">
        <v>65</v>
      </c>
      <c r="B4550" s="46" t="s">
        <v>22905</v>
      </c>
      <c r="C4550" s="55" t="s">
        <v>22909</v>
      </c>
      <c r="D4550" s="46">
        <v>0.0</v>
      </c>
      <c r="E4550" s="46">
        <v>0.0</v>
      </c>
      <c r="F4550" s="46">
        <v>88.0</v>
      </c>
      <c r="G4550" s="46">
        <v>0.0</v>
      </c>
      <c r="H4550" s="46">
        <v>0.0</v>
      </c>
      <c r="I4550" s="46">
        <v>0.0</v>
      </c>
      <c r="J4550" s="3"/>
      <c r="K4550" s="56"/>
    </row>
    <row r="4551" ht="32.25" customHeight="1">
      <c r="A4551" s="55" t="s">
        <v>65</v>
      </c>
      <c r="B4551" s="46" t="s">
        <v>22911</v>
      </c>
      <c r="C4551" s="55" t="s">
        <v>22912</v>
      </c>
      <c r="D4551" s="46">
        <v>0.0</v>
      </c>
      <c r="E4551" s="46">
        <v>0.0</v>
      </c>
      <c r="F4551" s="46">
        <v>249.0</v>
      </c>
      <c r="G4551" s="46">
        <v>0.0</v>
      </c>
      <c r="H4551" s="46">
        <v>0.0</v>
      </c>
      <c r="I4551" s="46">
        <v>37.0</v>
      </c>
      <c r="J4551" s="3"/>
      <c r="K4551" s="56"/>
    </row>
    <row r="4552" ht="32.25" customHeight="1">
      <c r="A4552" s="55" t="s">
        <v>65</v>
      </c>
      <c r="B4552" s="46" t="s">
        <v>22913</v>
      </c>
      <c r="C4552" s="55" t="s">
        <v>22914</v>
      </c>
      <c r="D4552" s="46">
        <v>0.0</v>
      </c>
      <c r="E4552" s="46">
        <v>0.0</v>
      </c>
      <c r="F4552" s="46">
        <v>1.0</v>
      </c>
      <c r="G4552" s="46">
        <v>0.0</v>
      </c>
      <c r="H4552" s="46">
        <v>0.0</v>
      </c>
      <c r="I4552" s="46">
        <v>0.0</v>
      </c>
      <c r="J4552" s="3"/>
      <c r="K4552" s="56"/>
    </row>
    <row r="4553" ht="32.25" customHeight="1">
      <c r="A4553" s="55" t="s">
        <v>65</v>
      </c>
      <c r="B4553" s="46" t="s">
        <v>22913</v>
      </c>
      <c r="C4553" s="55" t="s">
        <v>22916</v>
      </c>
      <c r="D4553" s="46">
        <v>0.0</v>
      </c>
      <c r="E4553" s="46">
        <v>0.0</v>
      </c>
      <c r="F4553" s="46">
        <v>1.0</v>
      </c>
      <c r="G4553" s="46">
        <v>0.0</v>
      </c>
      <c r="H4553" s="46">
        <v>0.0</v>
      </c>
      <c r="I4553" s="46">
        <v>0.0</v>
      </c>
      <c r="J4553" s="3"/>
      <c r="K4553" s="56"/>
    </row>
    <row r="4554" ht="32.25" customHeight="1">
      <c r="A4554" s="55" t="s">
        <v>65</v>
      </c>
      <c r="B4554" s="46" t="s">
        <v>22918</v>
      </c>
      <c r="C4554" s="55" t="s">
        <v>22919</v>
      </c>
      <c r="D4554" s="46">
        <v>0.0</v>
      </c>
      <c r="E4554" s="46">
        <v>0.0</v>
      </c>
      <c r="F4554" s="46">
        <v>96.0</v>
      </c>
      <c r="G4554" s="46">
        <v>0.0</v>
      </c>
      <c r="H4554" s="46">
        <v>0.0</v>
      </c>
      <c r="I4554" s="46">
        <v>0.0</v>
      </c>
      <c r="J4554" s="3"/>
      <c r="K4554" s="56"/>
    </row>
    <row r="4555" ht="32.25" customHeight="1">
      <c r="A4555" s="55" t="s">
        <v>65</v>
      </c>
      <c r="B4555" s="46" t="s">
        <v>22918</v>
      </c>
      <c r="C4555" s="55" t="s">
        <v>22920</v>
      </c>
      <c r="D4555" s="46">
        <v>0.0</v>
      </c>
      <c r="E4555" s="46">
        <v>0.0</v>
      </c>
      <c r="F4555" s="46">
        <v>96.0</v>
      </c>
      <c r="G4555" s="46">
        <v>0.0</v>
      </c>
      <c r="H4555" s="46">
        <v>0.0</v>
      </c>
      <c r="I4555" s="46">
        <v>0.0</v>
      </c>
      <c r="J4555" s="3"/>
      <c r="K4555" s="56"/>
    </row>
    <row r="4556" ht="32.25" customHeight="1">
      <c r="A4556" s="55" t="s">
        <v>65</v>
      </c>
      <c r="B4556" s="46" t="s">
        <v>22918</v>
      </c>
      <c r="C4556" s="55" t="s">
        <v>22921</v>
      </c>
      <c r="D4556" s="46">
        <v>0.0</v>
      </c>
      <c r="E4556" s="46">
        <v>0.0</v>
      </c>
      <c r="F4556" s="46">
        <v>96.0</v>
      </c>
      <c r="G4556" s="46">
        <v>0.0</v>
      </c>
      <c r="H4556" s="46">
        <v>0.0</v>
      </c>
      <c r="I4556" s="46">
        <v>0.0</v>
      </c>
      <c r="J4556" s="3"/>
      <c r="K4556" s="56"/>
    </row>
    <row r="4557" ht="32.25" customHeight="1">
      <c r="A4557" s="55" t="s">
        <v>65</v>
      </c>
      <c r="B4557" s="46" t="s">
        <v>22924</v>
      </c>
      <c r="C4557" s="55" t="s">
        <v>22925</v>
      </c>
      <c r="D4557" s="46">
        <v>0.0</v>
      </c>
      <c r="E4557" s="46">
        <v>0.0</v>
      </c>
      <c r="F4557" s="46">
        <v>11.0</v>
      </c>
      <c r="G4557" s="46">
        <v>0.0</v>
      </c>
      <c r="H4557" s="46">
        <v>0.0</v>
      </c>
      <c r="I4557" s="46">
        <v>0.0</v>
      </c>
      <c r="J4557" s="3"/>
      <c r="K4557" s="56"/>
    </row>
    <row r="4558" ht="32.25" customHeight="1">
      <c r="A4558" s="55" t="s">
        <v>65</v>
      </c>
      <c r="B4558" s="46" t="s">
        <v>22924</v>
      </c>
      <c r="C4558" s="55" t="s">
        <v>22927</v>
      </c>
      <c r="D4558" s="46">
        <v>0.0</v>
      </c>
      <c r="E4558" s="46">
        <v>0.0</v>
      </c>
      <c r="F4558" s="46">
        <v>10.0</v>
      </c>
      <c r="G4558" s="46">
        <v>0.0</v>
      </c>
      <c r="H4558" s="46">
        <v>0.0</v>
      </c>
      <c r="I4558" s="46">
        <v>0.0</v>
      </c>
      <c r="J4558" s="3"/>
      <c r="K4558" s="56"/>
    </row>
    <row r="4559" ht="32.25" customHeight="1">
      <c r="A4559" s="55" t="s">
        <v>65</v>
      </c>
      <c r="B4559" s="46" t="s">
        <v>22928</v>
      </c>
      <c r="C4559" s="55" t="s">
        <v>22929</v>
      </c>
      <c r="D4559" s="46">
        <v>0.0</v>
      </c>
      <c r="E4559" s="46">
        <v>0.0</v>
      </c>
      <c r="F4559" s="46">
        <v>1.0</v>
      </c>
      <c r="G4559" s="46">
        <v>0.0</v>
      </c>
      <c r="H4559" s="46">
        <v>0.0</v>
      </c>
      <c r="I4559" s="46">
        <v>0.0</v>
      </c>
      <c r="J4559" s="3"/>
      <c r="K4559" s="56"/>
    </row>
    <row r="4560" ht="32.25" customHeight="1">
      <c r="A4560" s="55" t="s">
        <v>65</v>
      </c>
      <c r="B4560" s="46" t="s">
        <v>22932</v>
      </c>
      <c r="C4560" s="55" t="s">
        <v>22933</v>
      </c>
      <c r="D4560" s="46">
        <v>0.0</v>
      </c>
      <c r="E4560" s="46">
        <v>0.0</v>
      </c>
      <c r="F4560" s="46">
        <v>1.0</v>
      </c>
      <c r="G4560" s="46">
        <v>0.0</v>
      </c>
      <c r="H4560" s="46">
        <v>0.0</v>
      </c>
      <c r="I4560" s="46">
        <v>0.0</v>
      </c>
      <c r="J4560" s="3"/>
      <c r="K4560" s="56"/>
    </row>
    <row r="4561" ht="32.25" customHeight="1">
      <c r="A4561" s="55" t="s">
        <v>65</v>
      </c>
      <c r="B4561" s="46" t="s">
        <v>22932</v>
      </c>
      <c r="C4561" s="55" t="s">
        <v>22935</v>
      </c>
      <c r="D4561" s="46">
        <v>0.0</v>
      </c>
      <c r="E4561" s="46">
        <v>0.0</v>
      </c>
      <c r="F4561" s="46">
        <v>1.0</v>
      </c>
      <c r="G4561" s="46">
        <v>0.0</v>
      </c>
      <c r="H4561" s="46">
        <v>0.0</v>
      </c>
      <c r="I4561" s="46">
        <v>0.0</v>
      </c>
      <c r="J4561" s="3"/>
      <c r="K4561" s="56"/>
    </row>
    <row r="4562" ht="32.25" customHeight="1">
      <c r="A4562" s="55" t="s">
        <v>65</v>
      </c>
      <c r="B4562" s="46" t="s">
        <v>22932</v>
      </c>
      <c r="C4562" s="55" t="s">
        <v>22936</v>
      </c>
      <c r="D4562" s="46">
        <v>0.0</v>
      </c>
      <c r="E4562" s="46">
        <v>0.0</v>
      </c>
      <c r="F4562" s="46">
        <v>1.0</v>
      </c>
      <c r="G4562" s="46">
        <v>0.0</v>
      </c>
      <c r="H4562" s="46">
        <v>0.0</v>
      </c>
      <c r="I4562" s="46">
        <v>0.0</v>
      </c>
      <c r="J4562" s="3"/>
      <c r="K4562" s="56"/>
    </row>
    <row r="4563" ht="32.25" customHeight="1">
      <c r="A4563" s="55" t="s">
        <v>65</v>
      </c>
      <c r="B4563" s="46" t="s">
        <v>22938</v>
      </c>
      <c r="C4563" s="55" t="s">
        <v>22939</v>
      </c>
      <c r="D4563" s="46">
        <v>0.0</v>
      </c>
      <c r="E4563" s="46">
        <v>0.0</v>
      </c>
      <c r="F4563" s="46">
        <v>1.0</v>
      </c>
      <c r="G4563" s="46">
        <v>0.0</v>
      </c>
      <c r="H4563" s="46">
        <v>0.0</v>
      </c>
      <c r="I4563" s="46">
        <v>0.0</v>
      </c>
      <c r="J4563" s="3"/>
      <c r="K4563" s="56"/>
    </row>
    <row r="4564" ht="32.25" customHeight="1">
      <c r="A4564" s="55" t="s">
        <v>65</v>
      </c>
      <c r="B4564" s="46" t="s">
        <v>22938</v>
      </c>
      <c r="C4564" s="55" t="s">
        <v>22942</v>
      </c>
      <c r="D4564" s="46">
        <v>0.0</v>
      </c>
      <c r="E4564" s="46">
        <v>0.0</v>
      </c>
      <c r="F4564" s="46">
        <v>1.0</v>
      </c>
      <c r="G4564" s="46">
        <v>0.0</v>
      </c>
      <c r="H4564" s="46">
        <v>0.0</v>
      </c>
      <c r="I4564" s="46">
        <v>0.0</v>
      </c>
      <c r="J4564" s="3"/>
      <c r="K4564" s="56"/>
    </row>
    <row r="4565" ht="32.25" customHeight="1">
      <c r="A4565" s="55" t="s">
        <v>65</v>
      </c>
      <c r="B4565" s="46" t="s">
        <v>22938</v>
      </c>
      <c r="C4565" s="55" t="s">
        <v>22943</v>
      </c>
      <c r="D4565" s="46">
        <v>0.0</v>
      </c>
      <c r="E4565" s="46">
        <v>0.0</v>
      </c>
      <c r="F4565" s="46">
        <v>1.0</v>
      </c>
      <c r="G4565" s="46">
        <v>0.0</v>
      </c>
      <c r="H4565" s="46">
        <v>0.0</v>
      </c>
      <c r="I4565" s="46">
        <v>0.0</v>
      </c>
      <c r="J4565" s="3"/>
      <c r="K4565" s="56"/>
    </row>
    <row r="4566" ht="32.25" customHeight="1">
      <c r="A4566" s="55" t="s">
        <v>65</v>
      </c>
      <c r="B4566" s="46" t="s">
        <v>22944</v>
      </c>
      <c r="C4566" s="55" t="s">
        <v>22945</v>
      </c>
      <c r="D4566" s="46">
        <v>0.0</v>
      </c>
      <c r="E4566" s="46">
        <v>0.0</v>
      </c>
      <c r="F4566" s="46">
        <v>1.0</v>
      </c>
      <c r="G4566" s="46">
        <v>0.0</v>
      </c>
      <c r="H4566" s="46">
        <v>0.0</v>
      </c>
      <c r="I4566" s="46">
        <v>0.0</v>
      </c>
      <c r="J4566" s="3"/>
      <c r="K4566" s="56"/>
    </row>
    <row r="4567" ht="32.25" customHeight="1">
      <c r="A4567" s="55" t="s">
        <v>65</v>
      </c>
      <c r="B4567" s="46" t="s">
        <v>22944</v>
      </c>
      <c r="C4567" s="55" t="s">
        <v>22946</v>
      </c>
      <c r="D4567" s="46">
        <v>0.0</v>
      </c>
      <c r="E4567" s="46">
        <v>0.0</v>
      </c>
      <c r="F4567" s="46">
        <v>1.0</v>
      </c>
      <c r="G4567" s="46">
        <v>0.0</v>
      </c>
      <c r="H4567" s="46">
        <v>0.0</v>
      </c>
      <c r="I4567" s="46">
        <v>0.0</v>
      </c>
      <c r="J4567" s="3"/>
      <c r="K4567" s="56"/>
    </row>
    <row r="4568" ht="32.25" customHeight="1">
      <c r="A4568" s="55" t="s">
        <v>65</v>
      </c>
      <c r="B4568" s="46" t="s">
        <v>22948</v>
      </c>
      <c r="C4568" s="55" t="s">
        <v>22949</v>
      </c>
      <c r="D4568" s="46">
        <v>0.0</v>
      </c>
      <c r="E4568" s="46">
        <v>0.0</v>
      </c>
      <c r="F4568" s="46">
        <v>1.0</v>
      </c>
      <c r="G4568" s="46">
        <v>0.0</v>
      </c>
      <c r="H4568" s="46">
        <v>0.0</v>
      </c>
      <c r="I4568" s="46">
        <v>0.0</v>
      </c>
      <c r="J4568" s="3"/>
      <c r="K4568" s="56"/>
    </row>
    <row r="4569" ht="32.25" customHeight="1">
      <c r="A4569" s="55" t="s">
        <v>65</v>
      </c>
      <c r="B4569" s="46" t="s">
        <v>22950</v>
      </c>
      <c r="C4569" s="55" t="s">
        <v>22951</v>
      </c>
      <c r="D4569" s="46">
        <v>0.0</v>
      </c>
      <c r="E4569" s="46">
        <v>0.0</v>
      </c>
      <c r="F4569" s="46">
        <v>2.0</v>
      </c>
      <c r="G4569" s="46">
        <v>0.0</v>
      </c>
      <c r="H4569" s="46">
        <v>0.0</v>
      </c>
      <c r="I4569" s="46">
        <v>0.0</v>
      </c>
      <c r="J4569" s="3"/>
      <c r="K4569" s="56"/>
    </row>
    <row r="4570" ht="32.25" customHeight="1">
      <c r="A4570" s="55" t="s">
        <v>65</v>
      </c>
      <c r="B4570" s="46" t="s">
        <v>22950</v>
      </c>
      <c r="C4570" s="55" t="s">
        <v>22954</v>
      </c>
      <c r="D4570" s="46">
        <v>0.0</v>
      </c>
      <c r="E4570" s="46">
        <v>0.0</v>
      </c>
      <c r="F4570" s="46">
        <v>1.0</v>
      </c>
      <c r="G4570" s="46">
        <v>0.0</v>
      </c>
      <c r="H4570" s="46">
        <v>0.0</v>
      </c>
      <c r="I4570" s="46">
        <v>0.0</v>
      </c>
      <c r="J4570" s="3"/>
      <c r="K4570" s="56"/>
    </row>
    <row r="4571" ht="32.25" customHeight="1">
      <c r="A4571" s="55" t="s">
        <v>65</v>
      </c>
      <c r="B4571" s="46" t="s">
        <v>22956</v>
      </c>
      <c r="C4571" s="55" t="s">
        <v>22957</v>
      </c>
      <c r="D4571" s="46">
        <v>0.0</v>
      </c>
      <c r="E4571" s="46">
        <v>0.0</v>
      </c>
      <c r="F4571" s="46">
        <v>1.0</v>
      </c>
      <c r="G4571" s="46">
        <v>0.0</v>
      </c>
      <c r="H4571" s="46">
        <v>0.0</v>
      </c>
      <c r="I4571" s="46">
        <v>0.0</v>
      </c>
      <c r="J4571" s="3"/>
      <c r="K4571" s="56"/>
    </row>
    <row r="4572" ht="32.25" customHeight="1">
      <c r="A4572" s="55" t="s">
        <v>65</v>
      </c>
      <c r="B4572" s="46" t="s">
        <v>22958</v>
      </c>
      <c r="C4572" s="55" t="s">
        <v>22959</v>
      </c>
      <c r="D4572" s="46">
        <v>0.0</v>
      </c>
      <c r="E4572" s="46">
        <v>0.0</v>
      </c>
      <c r="F4572" s="46">
        <v>1.0</v>
      </c>
      <c r="G4572" s="46">
        <v>0.0</v>
      </c>
      <c r="H4572" s="46">
        <v>0.0</v>
      </c>
      <c r="I4572" s="46">
        <v>0.0</v>
      </c>
      <c r="J4572" s="3"/>
      <c r="K4572" s="56"/>
    </row>
    <row r="4573" ht="32.25" customHeight="1">
      <c r="A4573" s="55" t="s">
        <v>65</v>
      </c>
      <c r="B4573" s="46" t="s">
        <v>22962</v>
      </c>
      <c r="C4573" s="55" t="s">
        <v>22963</v>
      </c>
      <c r="D4573" s="46">
        <v>0.0</v>
      </c>
      <c r="E4573" s="46">
        <v>0.0</v>
      </c>
      <c r="F4573" s="46">
        <v>2.0</v>
      </c>
      <c r="G4573" s="46">
        <v>0.0</v>
      </c>
      <c r="H4573" s="46">
        <v>0.0</v>
      </c>
      <c r="I4573" s="46">
        <v>0.0</v>
      </c>
      <c r="J4573" s="3"/>
      <c r="K4573" s="56"/>
    </row>
    <row r="4574" ht="32.25" customHeight="1">
      <c r="A4574" s="55" t="s">
        <v>66</v>
      </c>
      <c r="B4574" s="46" t="s">
        <v>22965</v>
      </c>
      <c r="C4574" s="55" t="s">
        <v>22966</v>
      </c>
      <c r="D4574" s="46">
        <v>0.0</v>
      </c>
      <c r="E4574" s="46">
        <v>0.0</v>
      </c>
      <c r="F4574" s="46">
        <v>1.0</v>
      </c>
      <c r="G4574" s="46">
        <v>0.0</v>
      </c>
      <c r="H4574" s="46">
        <v>0.0</v>
      </c>
      <c r="I4574" s="46">
        <v>0.0</v>
      </c>
      <c r="J4574" s="3"/>
      <c r="K4574" s="56"/>
    </row>
    <row r="4575" ht="32.25" customHeight="1">
      <c r="A4575" s="55" t="s">
        <v>66</v>
      </c>
      <c r="B4575" s="46" t="s">
        <v>22967</v>
      </c>
      <c r="C4575" s="55" t="s">
        <v>22968</v>
      </c>
      <c r="D4575" s="46">
        <v>0.0</v>
      </c>
      <c r="E4575" s="46">
        <v>0.0</v>
      </c>
      <c r="F4575" s="46">
        <v>1.0</v>
      </c>
      <c r="G4575" s="46">
        <v>0.0</v>
      </c>
      <c r="H4575" s="46">
        <v>0.0</v>
      </c>
      <c r="I4575" s="46">
        <v>0.0</v>
      </c>
      <c r="J4575" s="3"/>
      <c r="K4575" s="56"/>
    </row>
    <row r="4576" ht="32.25" customHeight="1">
      <c r="A4576" s="55" t="s">
        <v>66</v>
      </c>
      <c r="B4576" s="46" t="s">
        <v>22969</v>
      </c>
      <c r="C4576" s="55" t="s">
        <v>22972</v>
      </c>
      <c r="D4576" s="46">
        <v>0.0</v>
      </c>
      <c r="E4576" s="46">
        <v>0.0</v>
      </c>
      <c r="F4576" s="46">
        <v>1.0</v>
      </c>
      <c r="G4576" s="46">
        <v>0.0</v>
      </c>
      <c r="H4576" s="46">
        <v>0.0</v>
      </c>
      <c r="I4576" s="46">
        <v>0.0</v>
      </c>
      <c r="J4576" s="3"/>
      <c r="K4576" s="56"/>
    </row>
    <row r="4577" ht="32.25" customHeight="1">
      <c r="A4577" s="55" t="s">
        <v>66</v>
      </c>
      <c r="B4577" s="46" t="s">
        <v>22974</v>
      </c>
      <c r="C4577" s="55" t="s">
        <v>22975</v>
      </c>
      <c r="D4577" s="46">
        <v>0.0</v>
      </c>
      <c r="E4577" s="46">
        <v>0.0</v>
      </c>
      <c r="F4577" s="46">
        <v>1.0</v>
      </c>
      <c r="G4577" s="46">
        <v>0.0</v>
      </c>
      <c r="H4577" s="46">
        <v>0.0</v>
      </c>
      <c r="I4577" s="46">
        <v>0.0</v>
      </c>
      <c r="J4577" s="3"/>
      <c r="K4577" s="56"/>
    </row>
    <row r="4578" ht="32.25" customHeight="1">
      <c r="A4578" s="55" t="s">
        <v>66</v>
      </c>
      <c r="B4578" s="46" t="s">
        <v>22976</v>
      </c>
      <c r="C4578" s="55" t="s">
        <v>22977</v>
      </c>
      <c r="D4578" s="46">
        <v>0.0</v>
      </c>
      <c r="E4578" s="46">
        <v>0.0</v>
      </c>
      <c r="F4578" s="46">
        <v>1.0</v>
      </c>
      <c r="G4578" s="46">
        <v>0.0</v>
      </c>
      <c r="H4578" s="46">
        <v>0.0</v>
      </c>
      <c r="I4578" s="46">
        <v>0.0</v>
      </c>
      <c r="J4578" s="3"/>
      <c r="K4578" s="56"/>
    </row>
    <row r="4579" ht="32.25" customHeight="1">
      <c r="A4579" s="55" t="s">
        <v>66</v>
      </c>
      <c r="B4579" s="46" t="s">
        <v>22978</v>
      </c>
      <c r="C4579" s="55" t="s">
        <v>22979</v>
      </c>
      <c r="D4579" s="46">
        <v>0.0</v>
      </c>
      <c r="E4579" s="46">
        <v>0.0</v>
      </c>
      <c r="F4579" s="46">
        <v>1.0</v>
      </c>
      <c r="G4579" s="46">
        <v>0.0</v>
      </c>
      <c r="H4579" s="46">
        <v>0.0</v>
      </c>
      <c r="I4579" s="46">
        <v>0.0</v>
      </c>
      <c r="J4579" s="3"/>
      <c r="K4579" s="56"/>
    </row>
    <row r="4580" ht="32.25" customHeight="1">
      <c r="A4580" s="55" t="s">
        <v>66</v>
      </c>
      <c r="B4580" s="46" t="s">
        <v>22982</v>
      </c>
      <c r="C4580" s="55" t="s">
        <v>22983</v>
      </c>
      <c r="D4580" s="46">
        <v>0.0</v>
      </c>
      <c r="E4580" s="46">
        <v>0.0</v>
      </c>
      <c r="F4580" s="46">
        <v>1.0</v>
      </c>
      <c r="G4580" s="46">
        <v>0.0</v>
      </c>
      <c r="H4580" s="46">
        <v>0.0</v>
      </c>
      <c r="I4580" s="46">
        <v>0.0</v>
      </c>
      <c r="J4580" s="3"/>
      <c r="K4580" s="56"/>
    </row>
    <row r="4581" ht="32.25" customHeight="1">
      <c r="A4581" s="55" t="s">
        <v>66</v>
      </c>
      <c r="B4581" s="46" t="s">
        <v>22982</v>
      </c>
      <c r="C4581" s="55" t="s">
        <v>22985</v>
      </c>
      <c r="D4581" s="46">
        <v>0.0</v>
      </c>
      <c r="E4581" s="46">
        <v>0.0</v>
      </c>
      <c r="F4581" s="46">
        <v>1.0</v>
      </c>
      <c r="G4581" s="46">
        <v>0.0</v>
      </c>
      <c r="H4581" s="46">
        <v>0.0</v>
      </c>
      <c r="I4581" s="46">
        <v>0.0</v>
      </c>
      <c r="J4581" s="3"/>
      <c r="K4581" s="56"/>
    </row>
    <row r="4582" ht="32.25" customHeight="1">
      <c r="A4582" s="55" t="s">
        <v>66</v>
      </c>
      <c r="B4582" s="46" t="s">
        <v>22986</v>
      </c>
      <c r="C4582" s="55" t="s">
        <v>22987</v>
      </c>
      <c r="D4582" s="46">
        <v>0.0</v>
      </c>
      <c r="E4582" s="46">
        <v>0.0</v>
      </c>
      <c r="F4582" s="46">
        <v>1.0</v>
      </c>
      <c r="G4582" s="46">
        <v>0.0</v>
      </c>
      <c r="H4582" s="46">
        <v>0.0</v>
      </c>
      <c r="I4582" s="46">
        <v>0.0</v>
      </c>
      <c r="J4582" s="3"/>
      <c r="K4582" s="56"/>
    </row>
    <row r="4583" ht="32.25" customHeight="1">
      <c r="A4583" s="55" t="s">
        <v>66</v>
      </c>
      <c r="B4583" s="46" t="s">
        <v>22986</v>
      </c>
      <c r="C4583" s="55" t="s">
        <v>22989</v>
      </c>
      <c r="D4583" s="46">
        <v>0.0</v>
      </c>
      <c r="E4583" s="46">
        <v>0.0</v>
      </c>
      <c r="F4583" s="46">
        <v>1.0</v>
      </c>
      <c r="G4583" s="46">
        <v>0.0</v>
      </c>
      <c r="H4583" s="46">
        <v>0.0</v>
      </c>
      <c r="I4583" s="46">
        <v>0.0</v>
      </c>
      <c r="J4583" s="3"/>
      <c r="K4583" s="56"/>
    </row>
    <row r="4584" ht="32.25" customHeight="1">
      <c r="A4584" s="55" t="s">
        <v>66</v>
      </c>
      <c r="B4584" s="46" t="s">
        <v>22991</v>
      </c>
      <c r="C4584" s="46" t="s">
        <v>22992</v>
      </c>
      <c r="D4584" s="46">
        <v>0.0</v>
      </c>
      <c r="E4584" s="46">
        <v>0.0</v>
      </c>
      <c r="F4584" s="46">
        <v>36.0</v>
      </c>
      <c r="G4584" s="46">
        <v>0.0</v>
      </c>
      <c r="H4584" s="46">
        <v>0.0</v>
      </c>
      <c r="I4584" s="46">
        <v>4.0</v>
      </c>
      <c r="J4584" s="3"/>
      <c r="K4584" s="56"/>
    </row>
    <row r="4585" ht="32.25" customHeight="1">
      <c r="A4585" s="55" t="s">
        <v>66</v>
      </c>
      <c r="B4585" s="46" t="s">
        <v>22991</v>
      </c>
      <c r="C4585" s="46" t="s">
        <v>22994</v>
      </c>
      <c r="D4585" s="46">
        <v>0.0</v>
      </c>
      <c r="E4585" s="46">
        <v>0.0</v>
      </c>
      <c r="F4585" s="46">
        <v>2.0</v>
      </c>
      <c r="G4585" s="46">
        <v>0.0</v>
      </c>
      <c r="H4585" s="46">
        <v>0.0</v>
      </c>
      <c r="I4585" s="46">
        <v>0.0</v>
      </c>
      <c r="J4585" s="3"/>
      <c r="K4585" s="56"/>
    </row>
    <row r="4586" ht="32.25" customHeight="1">
      <c r="A4586" s="55" t="s">
        <v>66</v>
      </c>
      <c r="B4586" s="46" t="s">
        <v>22991</v>
      </c>
      <c r="C4586" s="55" t="s">
        <v>22995</v>
      </c>
      <c r="D4586" s="46">
        <v>0.0</v>
      </c>
      <c r="E4586" s="46">
        <v>0.0</v>
      </c>
      <c r="F4586" s="46">
        <v>0.0</v>
      </c>
      <c r="G4586" s="46">
        <v>0.0</v>
      </c>
      <c r="H4586" s="46">
        <v>0.0</v>
      </c>
      <c r="I4586" s="46">
        <v>1.0</v>
      </c>
      <c r="J4586" s="3"/>
      <c r="K4586" s="56"/>
    </row>
    <row r="4587" ht="32.25" customHeight="1">
      <c r="A4587" s="55" t="s">
        <v>66</v>
      </c>
      <c r="B4587" s="46" t="s">
        <v>22997</v>
      </c>
      <c r="C4587" s="55" t="s">
        <v>22998</v>
      </c>
      <c r="D4587" s="46">
        <v>0.0</v>
      </c>
      <c r="E4587" s="46">
        <v>0.0</v>
      </c>
      <c r="F4587" s="46">
        <v>1.0</v>
      </c>
      <c r="G4587" s="46">
        <v>0.0</v>
      </c>
      <c r="H4587" s="46">
        <v>0.0</v>
      </c>
      <c r="I4587" s="46">
        <v>0.0</v>
      </c>
      <c r="J4587" s="3"/>
      <c r="K4587" s="56"/>
    </row>
    <row r="4588" ht="32.25" customHeight="1">
      <c r="A4588" s="55" t="s">
        <v>66</v>
      </c>
      <c r="B4588" s="46" t="s">
        <v>22997</v>
      </c>
      <c r="C4588" s="55" t="s">
        <v>23000</v>
      </c>
      <c r="D4588" s="46">
        <v>0.0</v>
      </c>
      <c r="E4588" s="46">
        <v>0.0</v>
      </c>
      <c r="F4588" s="46">
        <v>1.0</v>
      </c>
      <c r="G4588" s="46">
        <v>0.0</v>
      </c>
      <c r="H4588" s="46">
        <v>0.0</v>
      </c>
      <c r="I4588" s="46">
        <v>0.0</v>
      </c>
      <c r="J4588" s="3"/>
      <c r="K4588" s="56"/>
    </row>
    <row r="4589" ht="32.25" customHeight="1">
      <c r="A4589" s="55" t="s">
        <v>66</v>
      </c>
      <c r="B4589" s="46" t="s">
        <v>23002</v>
      </c>
      <c r="C4589" s="55" t="s">
        <v>23003</v>
      </c>
      <c r="D4589" s="46">
        <v>0.0</v>
      </c>
      <c r="E4589" s="46">
        <v>0.0</v>
      </c>
      <c r="F4589" s="46">
        <v>1.0</v>
      </c>
      <c r="G4589" s="46">
        <v>0.0</v>
      </c>
      <c r="H4589" s="46">
        <v>0.0</v>
      </c>
      <c r="I4589" s="46">
        <v>0.0</v>
      </c>
      <c r="J4589" s="3"/>
      <c r="K4589" s="56"/>
    </row>
    <row r="4590" ht="32.25" customHeight="1">
      <c r="A4590" s="55" t="s">
        <v>66</v>
      </c>
      <c r="B4590" s="46" t="s">
        <v>23002</v>
      </c>
      <c r="C4590" s="46" t="s">
        <v>23004</v>
      </c>
      <c r="D4590" s="46">
        <v>0.0</v>
      </c>
      <c r="E4590" s="46">
        <v>0.0</v>
      </c>
      <c r="F4590" s="46">
        <v>1.0</v>
      </c>
      <c r="G4590" s="46">
        <v>0.0</v>
      </c>
      <c r="H4590" s="46">
        <v>0.0</v>
      </c>
      <c r="I4590" s="46">
        <v>0.0</v>
      </c>
      <c r="J4590" s="3"/>
      <c r="K4590" s="56"/>
    </row>
    <row r="4591" ht="32.25" customHeight="1">
      <c r="A4591" s="55" t="s">
        <v>66</v>
      </c>
      <c r="B4591" s="46" t="s">
        <v>23002</v>
      </c>
      <c r="C4591" s="46" t="s">
        <v>23005</v>
      </c>
      <c r="D4591" s="46">
        <v>0.0</v>
      </c>
      <c r="E4591" s="46">
        <v>0.0</v>
      </c>
      <c r="F4591" s="46">
        <v>1.0</v>
      </c>
      <c r="G4591" s="46">
        <v>0.0</v>
      </c>
      <c r="H4591" s="46">
        <v>0.0</v>
      </c>
      <c r="I4591" s="46">
        <v>0.0</v>
      </c>
      <c r="J4591" s="3"/>
      <c r="K4591" s="56"/>
    </row>
    <row r="4592" ht="32.25" customHeight="1">
      <c r="A4592" s="55" t="s">
        <v>66</v>
      </c>
      <c r="B4592" s="46" t="s">
        <v>23007</v>
      </c>
      <c r="C4592" s="55" t="s">
        <v>23008</v>
      </c>
      <c r="D4592" s="46">
        <v>0.0</v>
      </c>
      <c r="E4592" s="46">
        <v>0.0</v>
      </c>
      <c r="F4592" s="46">
        <v>1.0</v>
      </c>
      <c r="G4592" s="46">
        <v>0.0</v>
      </c>
      <c r="H4592" s="46">
        <v>0.0</v>
      </c>
      <c r="I4592" s="46">
        <v>0.0</v>
      </c>
      <c r="J4592" s="3"/>
      <c r="K4592" s="56"/>
    </row>
    <row r="4593" ht="32.25" customHeight="1">
      <c r="A4593" s="55" t="s">
        <v>66</v>
      </c>
      <c r="B4593" s="46" t="s">
        <v>23007</v>
      </c>
      <c r="C4593" s="55" t="s">
        <v>23010</v>
      </c>
      <c r="D4593" s="46">
        <v>0.0</v>
      </c>
      <c r="E4593" s="46">
        <v>0.0</v>
      </c>
      <c r="F4593" s="46">
        <v>1.0</v>
      </c>
      <c r="G4593" s="46">
        <v>0.0</v>
      </c>
      <c r="H4593" s="46">
        <v>0.0</v>
      </c>
      <c r="I4593" s="46">
        <v>0.0</v>
      </c>
      <c r="J4593" s="3"/>
      <c r="K4593" s="56"/>
    </row>
    <row r="4594" ht="32.25" customHeight="1">
      <c r="A4594" s="55" t="s">
        <v>66</v>
      </c>
      <c r="B4594" s="46" t="s">
        <v>23012</v>
      </c>
      <c r="C4594" s="55" t="s">
        <v>23013</v>
      </c>
      <c r="D4594" s="46">
        <v>0.0</v>
      </c>
      <c r="E4594" s="46">
        <v>0.0</v>
      </c>
      <c r="F4594" s="46">
        <v>11.0</v>
      </c>
      <c r="G4594" s="46">
        <v>0.0</v>
      </c>
      <c r="H4594" s="46">
        <v>0.0</v>
      </c>
      <c r="I4594" s="46">
        <v>0.0</v>
      </c>
      <c r="J4594" s="3"/>
      <c r="K4594" s="56"/>
    </row>
    <row r="4595" ht="32.25" customHeight="1">
      <c r="A4595" s="55" t="s">
        <v>66</v>
      </c>
      <c r="B4595" s="46" t="s">
        <v>23012</v>
      </c>
      <c r="C4595" s="55" t="s">
        <v>23014</v>
      </c>
      <c r="D4595" s="46">
        <v>0.0</v>
      </c>
      <c r="E4595" s="46">
        <v>0.0</v>
      </c>
      <c r="F4595" s="46">
        <v>1.0</v>
      </c>
      <c r="G4595" s="46">
        <v>0.0</v>
      </c>
      <c r="H4595" s="46">
        <v>0.0</v>
      </c>
      <c r="I4595" s="46">
        <v>0.0</v>
      </c>
      <c r="J4595" s="3"/>
      <c r="K4595" s="56"/>
    </row>
    <row r="4596" ht="32.25" customHeight="1">
      <c r="A4596" s="55" t="s">
        <v>66</v>
      </c>
      <c r="B4596" s="46" t="s">
        <v>23015</v>
      </c>
      <c r="C4596" s="55" t="s">
        <v>23016</v>
      </c>
      <c r="D4596" s="46">
        <v>0.0</v>
      </c>
      <c r="E4596" s="46">
        <v>0.0</v>
      </c>
      <c r="F4596" s="46">
        <v>1.0</v>
      </c>
      <c r="G4596" s="46">
        <v>0.0</v>
      </c>
      <c r="H4596" s="46">
        <v>0.0</v>
      </c>
      <c r="I4596" s="46">
        <v>0.0</v>
      </c>
      <c r="J4596" s="3"/>
      <c r="K4596" s="56"/>
    </row>
    <row r="4597" ht="32.25" customHeight="1">
      <c r="A4597" s="55" t="s">
        <v>66</v>
      </c>
      <c r="B4597" s="46" t="s">
        <v>23017</v>
      </c>
      <c r="C4597" s="55" t="s">
        <v>23018</v>
      </c>
      <c r="D4597" s="46">
        <v>0.0</v>
      </c>
      <c r="E4597" s="46">
        <v>0.0</v>
      </c>
      <c r="F4597" s="46">
        <v>1.0</v>
      </c>
      <c r="G4597" s="46">
        <v>0.0</v>
      </c>
      <c r="H4597" s="46">
        <v>0.0</v>
      </c>
      <c r="I4597" s="46">
        <v>0.0</v>
      </c>
      <c r="J4597" s="3"/>
      <c r="K4597" s="56"/>
    </row>
    <row r="4598" ht="32.25" customHeight="1">
      <c r="A4598" s="55" t="s">
        <v>66</v>
      </c>
      <c r="B4598" s="46" t="s">
        <v>23017</v>
      </c>
      <c r="C4598" s="55" t="s">
        <v>23019</v>
      </c>
      <c r="D4598" s="46">
        <v>0.0</v>
      </c>
      <c r="E4598" s="46">
        <v>0.0</v>
      </c>
      <c r="F4598" s="46">
        <v>1.0</v>
      </c>
      <c r="G4598" s="46">
        <v>0.0</v>
      </c>
      <c r="H4598" s="46">
        <v>0.0</v>
      </c>
      <c r="I4598" s="46">
        <v>0.0</v>
      </c>
      <c r="J4598" s="3"/>
      <c r="K4598" s="56"/>
    </row>
    <row r="4599" ht="32.25" customHeight="1">
      <c r="A4599" s="55" t="s">
        <v>66</v>
      </c>
      <c r="B4599" s="46" t="s">
        <v>23020</v>
      </c>
      <c r="C4599" s="46" t="s">
        <v>23021</v>
      </c>
      <c r="D4599" s="46">
        <v>0.0</v>
      </c>
      <c r="E4599" s="46">
        <v>0.0</v>
      </c>
      <c r="F4599" s="46">
        <v>0.0</v>
      </c>
      <c r="G4599" s="46">
        <v>0.0</v>
      </c>
      <c r="H4599" s="46">
        <v>0.0</v>
      </c>
      <c r="I4599" s="46">
        <v>11.0</v>
      </c>
      <c r="J4599" s="3"/>
      <c r="K4599" s="56"/>
    </row>
    <row r="4600" ht="32.25" customHeight="1">
      <c r="A4600" s="55" t="s">
        <v>66</v>
      </c>
      <c r="B4600" s="46" t="s">
        <v>23020</v>
      </c>
      <c r="C4600" s="46" t="s">
        <v>23023</v>
      </c>
      <c r="D4600" s="46">
        <v>0.0</v>
      </c>
      <c r="E4600" s="46">
        <v>0.0</v>
      </c>
      <c r="F4600" s="46">
        <v>1.0</v>
      </c>
      <c r="G4600" s="46">
        <v>0.0</v>
      </c>
      <c r="H4600" s="46">
        <v>0.0</v>
      </c>
      <c r="I4600" s="46">
        <v>0.0</v>
      </c>
      <c r="J4600" s="3"/>
      <c r="K4600" s="56"/>
    </row>
    <row r="4601" ht="32.25" customHeight="1">
      <c r="A4601" s="55" t="s">
        <v>66</v>
      </c>
      <c r="B4601" s="46" t="s">
        <v>23024</v>
      </c>
      <c r="C4601" s="55" t="s">
        <v>23025</v>
      </c>
      <c r="D4601" s="46">
        <v>0.0</v>
      </c>
      <c r="E4601" s="46">
        <v>0.0</v>
      </c>
      <c r="F4601" s="46">
        <v>37.0</v>
      </c>
      <c r="G4601" s="46">
        <v>0.0</v>
      </c>
      <c r="H4601" s="46">
        <v>0.0</v>
      </c>
      <c r="I4601" s="46">
        <v>12.0</v>
      </c>
      <c r="J4601" s="3"/>
      <c r="K4601" s="56"/>
    </row>
    <row r="4602" ht="32.25" customHeight="1">
      <c r="A4602" s="55" t="s">
        <v>66</v>
      </c>
      <c r="B4602" s="46" t="s">
        <v>23024</v>
      </c>
      <c r="C4602" s="55" t="s">
        <v>23027</v>
      </c>
      <c r="D4602" s="46">
        <v>0.0</v>
      </c>
      <c r="E4602" s="46">
        <v>0.0</v>
      </c>
      <c r="F4602" s="46">
        <v>1.0</v>
      </c>
      <c r="G4602" s="46">
        <v>0.0</v>
      </c>
      <c r="H4602" s="46">
        <v>0.0</v>
      </c>
      <c r="I4602" s="46">
        <v>10.0</v>
      </c>
      <c r="J4602" s="3"/>
      <c r="K4602" s="56"/>
    </row>
    <row r="4603" ht="32.25" customHeight="1">
      <c r="A4603" s="55" t="s">
        <v>66</v>
      </c>
      <c r="B4603" s="46" t="s">
        <v>23028</v>
      </c>
      <c r="C4603" s="55" t="s">
        <v>23029</v>
      </c>
      <c r="D4603" s="46">
        <v>0.0</v>
      </c>
      <c r="E4603" s="46">
        <v>0.0</v>
      </c>
      <c r="F4603" s="46">
        <v>0.0</v>
      </c>
      <c r="G4603" s="46">
        <v>0.0</v>
      </c>
      <c r="H4603" s="46">
        <v>0.0</v>
      </c>
      <c r="I4603" s="46">
        <v>9.0</v>
      </c>
      <c r="J4603" s="3"/>
      <c r="K4603" s="56"/>
    </row>
    <row r="4604" ht="32.25" customHeight="1">
      <c r="A4604" s="55" t="s">
        <v>66</v>
      </c>
      <c r="B4604" s="46" t="s">
        <v>23028</v>
      </c>
      <c r="C4604" s="55" t="s">
        <v>23030</v>
      </c>
      <c r="D4604" s="46">
        <v>0.0</v>
      </c>
      <c r="E4604" s="46">
        <v>0.0</v>
      </c>
      <c r="F4604" s="46">
        <v>1.0</v>
      </c>
      <c r="G4604" s="46">
        <v>0.0</v>
      </c>
      <c r="H4604" s="46">
        <v>0.0</v>
      </c>
      <c r="I4604" s="46">
        <v>1.0</v>
      </c>
      <c r="J4604" s="3"/>
      <c r="K4604" s="56"/>
    </row>
    <row r="4605" ht="32.25" customHeight="1">
      <c r="A4605" s="55" t="s">
        <v>66</v>
      </c>
      <c r="B4605" s="46" t="s">
        <v>23031</v>
      </c>
      <c r="C4605" s="55" t="s">
        <v>23033</v>
      </c>
      <c r="D4605" s="46">
        <v>0.0</v>
      </c>
      <c r="E4605" s="46">
        <v>0.0</v>
      </c>
      <c r="F4605" s="46">
        <v>133.0</v>
      </c>
      <c r="G4605" s="46">
        <v>0.0</v>
      </c>
      <c r="H4605" s="46">
        <v>0.0</v>
      </c>
      <c r="I4605" s="46">
        <v>14.0</v>
      </c>
      <c r="J4605" s="3"/>
      <c r="K4605" s="56"/>
    </row>
    <row r="4606" ht="32.25" customHeight="1">
      <c r="A4606" s="55" t="s">
        <v>66</v>
      </c>
      <c r="B4606" s="46" t="s">
        <v>23031</v>
      </c>
      <c r="C4606" s="55" t="s">
        <v>23035</v>
      </c>
      <c r="D4606" s="46">
        <v>0.0</v>
      </c>
      <c r="E4606" s="46">
        <v>0.0</v>
      </c>
      <c r="F4606" s="46">
        <v>0.0</v>
      </c>
      <c r="G4606" s="46">
        <v>0.0</v>
      </c>
      <c r="H4606" s="46">
        <v>0.0</v>
      </c>
      <c r="I4606" s="46">
        <v>7.0</v>
      </c>
      <c r="J4606" s="3"/>
      <c r="K4606" s="56"/>
    </row>
    <row r="4607" ht="32.25" customHeight="1">
      <c r="A4607" s="55" t="s">
        <v>66</v>
      </c>
      <c r="B4607" s="46" t="s">
        <v>23036</v>
      </c>
      <c r="C4607" s="46" t="s">
        <v>23037</v>
      </c>
      <c r="D4607" s="46">
        <v>0.0</v>
      </c>
      <c r="E4607" s="46">
        <v>0.0</v>
      </c>
      <c r="F4607" s="46">
        <v>1.0</v>
      </c>
      <c r="G4607" s="46">
        <v>0.0</v>
      </c>
      <c r="H4607" s="46">
        <v>0.0</v>
      </c>
      <c r="I4607" s="46">
        <v>5.0</v>
      </c>
      <c r="J4607" s="3"/>
      <c r="K4607" s="56"/>
    </row>
    <row r="4608" ht="32.25" customHeight="1">
      <c r="A4608" s="55" t="s">
        <v>66</v>
      </c>
      <c r="B4608" s="46" t="s">
        <v>23036</v>
      </c>
      <c r="C4608" s="55" t="s">
        <v>23038</v>
      </c>
      <c r="D4608" s="46">
        <v>0.0</v>
      </c>
      <c r="E4608" s="46">
        <v>0.0</v>
      </c>
      <c r="F4608" s="46">
        <v>1.0</v>
      </c>
      <c r="G4608" s="46">
        <v>0.0</v>
      </c>
      <c r="H4608" s="46">
        <v>0.0</v>
      </c>
      <c r="I4608" s="46">
        <v>5.0</v>
      </c>
      <c r="J4608" s="3"/>
      <c r="K4608" s="56"/>
    </row>
    <row r="4609" ht="32.25" customHeight="1">
      <c r="A4609" s="55" t="s">
        <v>66</v>
      </c>
      <c r="B4609" s="46" t="s">
        <v>23036</v>
      </c>
      <c r="C4609" s="46" t="s">
        <v>23039</v>
      </c>
      <c r="D4609" s="46">
        <v>0.0</v>
      </c>
      <c r="E4609" s="46">
        <v>0.0</v>
      </c>
      <c r="F4609" s="46">
        <v>1.0</v>
      </c>
      <c r="G4609" s="46">
        <v>0.0</v>
      </c>
      <c r="H4609" s="46">
        <v>0.0</v>
      </c>
      <c r="I4609" s="46">
        <v>0.0</v>
      </c>
      <c r="J4609" s="3"/>
      <c r="K4609" s="56"/>
    </row>
    <row r="4610" ht="32.25" customHeight="1">
      <c r="A4610" s="55" t="s">
        <v>66</v>
      </c>
      <c r="B4610" s="46" t="s">
        <v>23040</v>
      </c>
      <c r="C4610" s="55" t="s">
        <v>23041</v>
      </c>
      <c r="D4610" s="46">
        <v>0.0</v>
      </c>
      <c r="E4610" s="46">
        <v>0.0</v>
      </c>
      <c r="F4610" s="46">
        <v>1.0</v>
      </c>
      <c r="G4610" s="46">
        <v>0.0</v>
      </c>
      <c r="H4610" s="46">
        <v>0.0</v>
      </c>
      <c r="I4610" s="46">
        <v>0.0</v>
      </c>
      <c r="J4610" s="3"/>
      <c r="K4610" s="56"/>
    </row>
    <row r="4611" ht="32.25" customHeight="1">
      <c r="A4611" s="55" t="s">
        <v>66</v>
      </c>
      <c r="B4611" s="46" t="s">
        <v>23042</v>
      </c>
      <c r="C4611" s="55" t="s">
        <v>23043</v>
      </c>
      <c r="D4611" s="46">
        <v>0.0</v>
      </c>
      <c r="E4611" s="46">
        <v>0.0</v>
      </c>
      <c r="F4611" s="46">
        <v>12.0</v>
      </c>
      <c r="G4611" s="46">
        <v>0.0</v>
      </c>
      <c r="H4611" s="46">
        <v>0.0</v>
      </c>
      <c r="I4611" s="46">
        <v>0.0</v>
      </c>
      <c r="J4611" s="3"/>
      <c r="K4611" s="56"/>
    </row>
    <row r="4612" ht="32.25" customHeight="1">
      <c r="A4612" s="55" t="s">
        <v>66</v>
      </c>
      <c r="B4612" s="46" t="s">
        <v>23042</v>
      </c>
      <c r="C4612" s="55" t="s">
        <v>23044</v>
      </c>
      <c r="D4612" s="46">
        <v>0.0</v>
      </c>
      <c r="E4612" s="46">
        <v>0.0</v>
      </c>
      <c r="F4612" s="46">
        <v>1.0</v>
      </c>
      <c r="G4612" s="46">
        <v>0.0</v>
      </c>
      <c r="H4612" s="46">
        <v>0.0</v>
      </c>
      <c r="I4612" s="46">
        <v>0.0</v>
      </c>
      <c r="J4612" s="3"/>
      <c r="K4612" s="56"/>
    </row>
    <row r="4613" ht="32.25" customHeight="1">
      <c r="A4613" s="55" t="s">
        <v>66</v>
      </c>
      <c r="B4613" s="46" t="s">
        <v>23045</v>
      </c>
      <c r="C4613" s="55" t="s">
        <v>23046</v>
      </c>
      <c r="D4613" s="46">
        <v>0.0</v>
      </c>
      <c r="E4613" s="46">
        <v>0.0</v>
      </c>
      <c r="F4613" s="46">
        <v>27.0</v>
      </c>
      <c r="G4613" s="46">
        <v>0.0</v>
      </c>
      <c r="H4613" s="46">
        <v>0.0</v>
      </c>
      <c r="I4613" s="46">
        <v>0.0</v>
      </c>
      <c r="J4613" s="3"/>
      <c r="K4613" s="56"/>
    </row>
    <row r="4614" ht="32.25" customHeight="1">
      <c r="A4614" s="55" t="s">
        <v>66</v>
      </c>
      <c r="B4614" s="46" t="s">
        <v>23045</v>
      </c>
      <c r="C4614" s="55" t="s">
        <v>23047</v>
      </c>
      <c r="D4614" s="46">
        <v>0.0</v>
      </c>
      <c r="E4614" s="46">
        <v>0.0</v>
      </c>
      <c r="F4614" s="46">
        <v>1.0</v>
      </c>
      <c r="G4614" s="46">
        <v>0.0</v>
      </c>
      <c r="H4614" s="46">
        <v>0.0</v>
      </c>
      <c r="I4614" s="46">
        <v>0.0</v>
      </c>
      <c r="J4614" s="3"/>
      <c r="K4614" s="56"/>
    </row>
    <row r="4615" ht="32.25" customHeight="1">
      <c r="A4615" s="55" t="s">
        <v>66</v>
      </c>
      <c r="B4615" s="46" t="s">
        <v>23048</v>
      </c>
      <c r="C4615" s="55" t="s">
        <v>23049</v>
      </c>
      <c r="D4615" s="46">
        <v>0.0</v>
      </c>
      <c r="E4615" s="46">
        <v>0.0</v>
      </c>
      <c r="F4615" s="46">
        <v>1.0</v>
      </c>
      <c r="G4615" s="46">
        <v>0.0</v>
      </c>
      <c r="H4615" s="46">
        <v>0.0</v>
      </c>
      <c r="I4615" s="46">
        <v>0.0</v>
      </c>
      <c r="J4615" s="3"/>
      <c r="K4615" s="56"/>
    </row>
    <row r="4616" ht="32.25" customHeight="1">
      <c r="A4616" s="55" t="s">
        <v>66</v>
      </c>
      <c r="B4616" s="46" t="s">
        <v>23048</v>
      </c>
      <c r="C4616" s="55" t="s">
        <v>23051</v>
      </c>
      <c r="D4616" s="46">
        <v>0.0</v>
      </c>
      <c r="E4616" s="46">
        <v>0.0</v>
      </c>
      <c r="F4616" s="46">
        <v>1.0</v>
      </c>
      <c r="G4616" s="46">
        <v>0.0</v>
      </c>
      <c r="H4616" s="46">
        <v>0.0</v>
      </c>
      <c r="I4616" s="46">
        <v>0.0</v>
      </c>
      <c r="J4616" s="3"/>
      <c r="K4616" s="56"/>
    </row>
    <row r="4617" ht="32.25" customHeight="1">
      <c r="A4617" s="55" t="s">
        <v>66</v>
      </c>
      <c r="B4617" s="46" t="s">
        <v>23052</v>
      </c>
      <c r="C4617" s="55" t="s">
        <v>23053</v>
      </c>
      <c r="D4617" s="46">
        <v>0.0</v>
      </c>
      <c r="E4617" s="46">
        <v>0.0</v>
      </c>
      <c r="F4617" s="46">
        <v>49.0</v>
      </c>
      <c r="G4617" s="46">
        <v>0.0</v>
      </c>
      <c r="H4617" s="46">
        <v>0.0</v>
      </c>
      <c r="I4617" s="46">
        <v>1.0</v>
      </c>
      <c r="J4617" s="3"/>
      <c r="K4617" s="56"/>
    </row>
    <row r="4618" ht="32.25" customHeight="1">
      <c r="A4618" s="55" t="s">
        <v>66</v>
      </c>
      <c r="B4618" s="46" t="s">
        <v>23052</v>
      </c>
      <c r="C4618" s="55" t="s">
        <v>23054</v>
      </c>
      <c r="D4618" s="46">
        <v>0.0</v>
      </c>
      <c r="E4618" s="46">
        <v>0.0</v>
      </c>
      <c r="F4618" s="46">
        <v>1.0</v>
      </c>
      <c r="G4618" s="46">
        <v>0.0</v>
      </c>
      <c r="H4618" s="46">
        <v>0.0</v>
      </c>
      <c r="I4618" s="46">
        <v>0.0</v>
      </c>
      <c r="J4618" s="3"/>
      <c r="K4618" s="56"/>
    </row>
    <row r="4619" ht="32.25" customHeight="1">
      <c r="A4619" s="55" t="s">
        <v>66</v>
      </c>
      <c r="B4619" s="46" t="s">
        <v>23052</v>
      </c>
      <c r="C4619" s="55" t="s">
        <v>23056</v>
      </c>
      <c r="D4619" s="46">
        <v>0.0</v>
      </c>
      <c r="E4619" s="46">
        <v>0.0</v>
      </c>
      <c r="F4619" s="46">
        <v>1.0</v>
      </c>
      <c r="G4619" s="46">
        <v>0.0</v>
      </c>
      <c r="H4619" s="46">
        <v>0.0</v>
      </c>
      <c r="I4619" s="46">
        <v>0.0</v>
      </c>
      <c r="J4619" s="3"/>
      <c r="K4619" s="56"/>
    </row>
    <row r="4620" ht="32.25" customHeight="1">
      <c r="A4620" s="55" t="s">
        <v>66</v>
      </c>
      <c r="B4620" s="46" t="s">
        <v>23057</v>
      </c>
      <c r="C4620" s="55" t="s">
        <v>23058</v>
      </c>
      <c r="D4620" s="46">
        <v>0.0</v>
      </c>
      <c r="E4620" s="46">
        <v>0.0</v>
      </c>
      <c r="F4620" s="46">
        <v>3.0</v>
      </c>
      <c r="G4620" s="46">
        <v>0.0</v>
      </c>
      <c r="H4620" s="46">
        <v>0.0</v>
      </c>
      <c r="I4620" s="46">
        <v>0.0</v>
      </c>
      <c r="J4620" s="3"/>
      <c r="K4620" s="56"/>
    </row>
    <row r="4621" ht="32.25" customHeight="1">
      <c r="A4621" s="55" t="s">
        <v>66</v>
      </c>
      <c r="B4621" s="46" t="s">
        <v>23057</v>
      </c>
      <c r="C4621" s="55" t="s">
        <v>23059</v>
      </c>
      <c r="D4621" s="46">
        <v>0.0</v>
      </c>
      <c r="E4621" s="46">
        <v>0.0</v>
      </c>
      <c r="F4621" s="46">
        <v>1.0</v>
      </c>
      <c r="G4621" s="46">
        <v>0.0</v>
      </c>
      <c r="H4621" s="46">
        <v>0.0</v>
      </c>
      <c r="I4621" s="46">
        <v>0.0</v>
      </c>
      <c r="J4621" s="3"/>
      <c r="K4621" s="56"/>
    </row>
    <row r="4622" ht="32.25" customHeight="1">
      <c r="A4622" s="55" t="s">
        <v>66</v>
      </c>
      <c r="B4622" s="46" t="s">
        <v>23057</v>
      </c>
      <c r="C4622" s="55" t="s">
        <v>23060</v>
      </c>
      <c r="D4622" s="46">
        <v>0.0</v>
      </c>
      <c r="E4622" s="46">
        <v>0.0</v>
      </c>
      <c r="F4622" s="46">
        <v>1.0</v>
      </c>
      <c r="G4622" s="46">
        <v>0.0</v>
      </c>
      <c r="H4622" s="46">
        <v>0.0</v>
      </c>
      <c r="I4622" s="46">
        <v>0.0</v>
      </c>
      <c r="J4622" s="3"/>
      <c r="K4622" s="56"/>
    </row>
    <row r="4623" ht="32.25" customHeight="1">
      <c r="A4623" s="55" t="s">
        <v>66</v>
      </c>
      <c r="B4623" s="46" t="s">
        <v>23061</v>
      </c>
      <c r="C4623" s="55" t="s">
        <v>23062</v>
      </c>
      <c r="D4623" s="46">
        <v>0.0</v>
      </c>
      <c r="E4623" s="46">
        <v>0.0</v>
      </c>
      <c r="F4623" s="46">
        <v>1.0</v>
      </c>
      <c r="G4623" s="46">
        <v>0.0</v>
      </c>
      <c r="H4623" s="46">
        <v>0.0</v>
      </c>
      <c r="I4623" s="46">
        <v>0.0</v>
      </c>
      <c r="J4623" s="3"/>
      <c r="K4623" s="56"/>
    </row>
    <row r="4624" ht="32.25" customHeight="1">
      <c r="A4624" s="55" t="s">
        <v>66</v>
      </c>
      <c r="B4624" s="46" t="s">
        <v>23061</v>
      </c>
      <c r="C4624" s="55" t="s">
        <v>23063</v>
      </c>
      <c r="D4624" s="46">
        <v>0.0</v>
      </c>
      <c r="E4624" s="46">
        <v>0.0</v>
      </c>
      <c r="F4624" s="46">
        <v>1.0</v>
      </c>
      <c r="G4624" s="46">
        <v>0.0</v>
      </c>
      <c r="H4624" s="46">
        <v>0.0</v>
      </c>
      <c r="I4624" s="46">
        <v>0.0</v>
      </c>
      <c r="J4624" s="3"/>
      <c r="K4624" s="56"/>
    </row>
    <row r="4625" ht="32.25" customHeight="1">
      <c r="A4625" s="55" t="s">
        <v>66</v>
      </c>
      <c r="B4625" s="46" t="s">
        <v>23061</v>
      </c>
      <c r="C4625" s="55" t="s">
        <v>23064</v>
      </c>
      <c r="D4625" s="46">
        <v>0.0</v>
      </c>
      <c r="E4625" s="46">
        <v>0.0</v>
      </c>
      <c r="F4625" s="46">
        <v>1.0</v>
      </c>
      <c r="G4625" s="46">
        <v>0.0</v>
      </c>
      <c r="H4625" s="46">
        <v>0.0</v>
      </c>
      <c r="I4625" s="46">
        <v>0.0</v>
      </c>
      <c r="J4625" s="3"/>
      <c r="K4625" s="56"/>
    </row>
    <row r="4626" ht="32.25" customHeight="1">
      <c r="A4626" s="55" t="s">
        <v>66</v>
      </c>
      <c r="B4626" s="46" t="s">
        <v>23065</v>
      </c>
      <c r="C4626" s="55" t="s">
        <v>23066</v>
      </c>
      <c r="D4626" s="46">
        <v>0.0</v>
      </c>
      <c r="E4626" s="46">
        <v>0.0</v>
      </c>
      <c r="F4626" s="46">
        <v>1.0</v>
      </c>
      <c r="G4626" s="46">
        <v>0.0</v>
      </c>
      <c r="H4626" s="46">
        <v>0.0</v>
      </c>
      <c r="I4626" s="46">
        <v>0.0</v>
      </c>
      <c r="J4626" s="3"/>
      <c r="K4626" s="56"/>
    </row>
    <row r="4627" ht="32.25" customHeight="1">
      <c r="A4627" s="55" t="s">
        <v>66</v>
      </c>
      <c r="B4627" s="46" t="s">
        <v>23065</v>
      </c>
      <c r="C4627" s="55" t="s">
        <v>23067</v>
      </c>
      <c r="D4627" s="46">
        <v>0.0</v>
      </c>
      <c r="E4627" s="46">
        <v>0.0</v>
      </c>
      <c r="F4627" s="46">
        <v>1.0</v>
      </c>
      <c r="G4627" s="46">
        <v>0.0</v>
      </c>
      <c r="H4627" s="46">
        <v>0.0</v>
      </c>
      <c r="I4627" s="46">
        <v>0.0</v>
      </c>
      <c r="J4627" s="3"/>
      <c r="K4627" s="56"/>
    </row>
    <row r="4628" ht="32.25" customHeight="1">
      <c r="A4628" s="55" t="s">
        <v>66</v>
      </c>
      <c r="B4628" s="46" t="s">
        <v>23068</v>
      </c>
      <c r="C4628" s="55" t="s">
        <v>23069</v>
      </c>
      <c r="D4628" s="46">
        <v>0.0</v>
      </c>
      <c r="E4628" s="46">
        <v>0.0</v>
      </c>
      <c r="F4628" s="46">
        <v>189.0</v>
      </c>
      <c r="G4628" s="46">
        <v>0.0</v>
      </c>
      <c r="H4628" s="46">
        <v>0.0</v>
      </c>
      <c r="I4628" s="46">
        <v>0.0</v>
      </c>
      <c r="J4628" s="3"/>
      <c r="K4628" s="56"/>
    </row>
    <row r="4629" ht="32.25" customHeight="1">
      <c r="A4629" s="55" t="s">
        <v>66</v>
      </c>
      <c r="B4629" s="46" t="s">
        <v>23068</v>
      </c>
      <c r="C4629" s="55" t="s">
        <v>23070</v>
      </c>
      <c r="D4629" s="46">
        <v>0.0</v>
      </c>
      <c r="E4629" s="46">
        <v>0.0</v>
      </c>
      <c r="F4629" s="46">
        <v>1.0</v>
      </c>
      <c r="G4629" s="46">
        <v>0.0</v>
      </c>
      <c r="H4629" s="46">
        <v>0.0</v>
      </c>
      <c r="I4629" s="46">
        <v>0.0</v>
      </c>
      <c r="J4629" s="3"/>
      <c r="K4629" s="56"/>
    </row>
    <row r="4630" ht="32.25" customHeight="1">
      <c r="A4630" s="55" t="s">
        <v>66</v>
      </c>
      <c r="B4630" s="46" t="s">
        <v>23071</v>
      </c>
      <c r="C4630" s="55" t="s">
        <v>23072</v>
      </c>
      <c r="D4630" s="46">
        <v>0.0</v>
      </c>
      <c r="E4630" s="46">
        <v>0.0</v>
      </c>
      <c r="F4630" s="46">
        <v>1.0</v>
      </c>
      <c r="G4630" s="46">
        <v>0.0</v>
      </c>
      <c r="H4630" s="46">
        <v>0.0</v>
      </c>
      <c r="I4630" s="46">
        <v>0.0</v>
      </c>
      <c r="J4630" s="3"/>
      <c r="K4630" s="56"/>
    </row>
    <row r="4631" ht="32.25" customHeight="1">
      <c r="A4631" s="55" t="s">
        <v>66</v>
      </c>
      <c r="B4631" s="46" t="s">
        <v>23071</v>
      </c>
      <c r="C4631" s="55" t="s">
        <v>23073</v>
      </c>
      <c r="D4631" s="46">
        <v>0.0</v>
      </c>
      <c r="E4631" s="46">
        <v>0.0</v>
      </c>
      <c r="F4631" s="46">
        <v>1.0</v>
      </c>
      <c r="G4631" s="46">
        <v>0.0</v>
      </c>
      <c r="H4631" s="46">
        <v>0.0</v>
      </c>
      <c r="I4631" s="46">
        <v>0.0</v>
      </c>
      <c r="J4631" s="3"/>
      <c r="K4631" s="56"/>
    </row>
    <row r="4632" ht="32.25" customHeight="1">
      <c r="A4632" s="55" t="s">
        <v>66</v>
      </c>
      <c r="B4632" s="46" t="s">
        <v>23074</v>
      </c>
      <c r="C4632" s="55" t="s">
        <v>23075</v>
      </c>
      <c r="D4632" s="46">
        <v>0.0</v>
      </c>
      <c r="E4632" s="46">
        <v>0.0</v>
      </c>
      <c r="F4632" s="46">
        <v>1.0</v>
      </c>
      <c r="G4632" s="46">
        <v>0.0</v>
      </c>
      <c r="H4632" s="46">
        <v>0.0</v>
      </c>
      <c r="I4632" s="46">
        <v>0.0</v>
      </c>
      <c r="J4632" s="3"/>
      <c r="K4632" s="56"/>
    </row>
    <row r="4633" ht="32.25" customHeight="1">
      <c r="A4633" s="55" t="s">
        <v>66</v>
      </c>
      <c r="B4633" s="46" t="s">
        <v>23076</v>
      </c>
      <c r="C4633" s="46" t="s">
        <v>23077</v>
      </c>
      <c r="D4633" s="46">
        <v>0.0</v>
      </c>
      <c r="E4633" s="46">
        <v>0.0</v>
      </c>
      <c r="F4633" s="46">
        <v>1.0</v>
      </c>
      <c r="G4633" s="46">
        <v>0.0</v>
      </c>
      <c r="H4633" s="46">
        <v>0.0</v>
      </c>
      <c r="I4633" s="46">
        <v>0.0</v>
      </c>
      <c r="J4633" s="3"/>
      <c r="K4633" s="56"/>
    </row>
    <row r="4634" ht="32.25" customHeight="1">
      <c r="A4634" s="55" t="s">
        <v>66</v>
      </c>
      <c r="B4634" s="46" t="s">
        <v>23076</v>
      </c>
      <c r="C4634" s="46" t="s">
        <v>23079</v>
      </c>
      <c r="D4634" s="46">
        <v>0.0</v>
      </c>
      <c r="E4634" s="46">
        <v>0.0</v>
      </c>
      <c r="F4634" s="46">
        <v>1.0</v>
      </c>
      <c r="G4634" s="46">
        <v>0.0</v>
      </c>
      <c r="H4634" s="46">
        <v>0.0</v>
      </c>
      <c r="I4634" s="46">
        <v>0.0</v>
      </c>
      <c r="J4634" s="3"/>
      <c r="K4634" s="56"/>
    </row>
    <row r="4635" ht="32.25" customHeight="1">
      <c r="A4635" s="55" t="s">
        <v>66</v>
      </c>
      <c r="B4635" s="46" t="s">
        <v>23080</v>
      </c>
      <c r="C4635" s="55" t="s">
        <v>23081</v>
      </c>
      <c r="D4635" s="46">
        <v>0.0</v>
      </c>
      <c r="E4635" s="46">
        <v>0.0</v>
      </c>
      <c r="F4635" s="46">
        <v>1.0</v>
      </c>
      <c r="G4635" s="46">
        <v>0.0</v>
      </c>
      <c r="H4635" s="46">
        <v>0.0</v>
      </c>
      <c r="I4635" s="46">
        <v>0.0</v>
      </c>
      <c r="J4635" s="3"/>
      <c r="K4635" s="56"/>
    </row>
    <row r="4636" ht="32.25" customHeight="1">
      <c r="A4636" s="55" t="s">
        <v>66</v>
      </c>
      <c r="B4636" s="46" t="s">
        <v>23082</v>
      </c>
      <c r="C4636" s="55" t="s">
        <v>23083</v>
      </c>
      <c r="D4636" s="46">
        <v>0.0</v>
      </c>
      <c r="E4636" s="46">
        <v>0.0</v>
      </c>
      <c r="F4636" s="46">
        <v>1.0</v>
      </c>
      <c r="G4636" s="46">
        <v>0.0</v>
      </c>
      <c r="H4636" s="46">
        <v>0.0</v>
      </c>
      <c r="I4636" s="46">
        <v>0.0</v>
      </c>
      <c r="J4636" s="3"/>
      <c r="K4636" s="56"/>
    </row>
    <row r="4637" ht="32.25" customHeight="1">
      <c r="A4637" s="55" t="s">
        <v>66</v>
      </c>
      <c r="B4637" s="46" t="s">
        <v>23086</v>
      </c>
      <c r="C4637" s="55" t="s">
        <v>23087</v>
      </c>
      <c r="D4637" s="46">
        <v>0.0</v>
      </c>
      <c r="E4637" s="46">
        <v>0.0</v>
      </c>
      <c r="F4637" s="46">
        <v>1.0</v>
      </c>
      <c r="G4637" s="46">
        <v>0.0</v>
      </c>
      <c r="H4637" s="46">
        <v>0.0</v>
      </c>
      <c r="I4637" s="46">
        <v>0.0</v>
      </c>
      <c r="J4637" s="3"/>
      <c r="K4637" s="56"/>
    </row>
    <row r="4638" ht="32.25" customHeight="1">
      <c r="A4638" s="55" t="s">
        <v>66</v>
      </c>
      <c r="B4638" s="46" t="s">
        <v>23086</v>
      </c>
      <c r="C4638" s="55" t="s">
        <v>23089</v>
      </c>
      <c r="D4638" s="46">
        <v>0.0</v>
      </c>
      <c r="E4638" s="46">
        <v>0.0</v>
      </c>
      <c r="F4638" s="46">
        <v>1.0</v>
      </c>
      <c r="G4638" s="46">
        <v>0.0</v>
      </c>
      <c r="H4638" s="46">
        <v>0.0</v>
      </c>
      <c r="I4638" s="46">
        <v>0.0</v>
      </c>
      <c r="J4638" s="3"/>
      <c r="K4638" s="56"/>
    </row>
    <row r="4639" ht="32.25" customHeight="1">
      <c r="A4639" s="55" t="s">
        <v>66</v>
      </c>
      <c r="B4639" s="46" t="s">
        <v>23090</v>
      </c>
      <c r="C4639" s="55" t="s">
        <v>23091</v>
      </c>
      <c r="D4639" s="46">
        <v>0.0</v>
      </c>
      <c r="E4639" s="46">
        <v>0.0</v>
      </c>
      <c r="F4639" s="46">
        <v>1.0</v>
      </c>
      <c r="G4639" s="46">
        <v>0.0</v>
      </c>
      <c r="H4639" s="46">
        <v>0.0</v>
      </c>
      <c r="I4639" s="46">
        <v>0.0</v>
      </c>
      <c r="J4639" s="3"/>
      <c r="K4639" s="56"/>
    </row>
    <row r="4640" ht="32.25" customHeight="1">
      <c r="A4640" s="55" t="s">
        <v>66</v>
      </c>
      <c r="B4640" s="46" t="s">
        <v>23092</v>
      </c>
      <c r="C4640" s="55" t="s">
        <v>23093</v>
      </c>
      <c r="D4640" s="46">
        <v>0.0</v>
      </c>
      <c r="E4640" s="46">
        <v>0.0</v>
      </c>
      <c r="F4640" s="46">
        <v>1.0</v>
      </c>
      <c r="G4640" s="46">
        <v>0.0</v>
      </c>
      <c r="H4640" s="46">
        <v>0.0</v>
      </c>
      <c r="I4640" s="46">
        <v>0.0</v>
      </c>
      <c r="J4640" s="3"/>
      <c r="K4640" s="56"/>
    </row>
    <row r="4641" ht="32.25" customHeight="1">
      <c r="A4641" s="55" t="s">
        <v>66</v>
      </c>
      <c r="B4641" s="46" t="s">
        <v>23092</v>
      </c>
      <c r="C4641" s="55" t="s">
        <v>23096</v>
      </c>
      <c r="D4641" s="46">
        <v>0.0</v>
      </c>
      <c r="E4641" s="46">
        <v>0.0</v>
      </c>
      <c r="F4641" s="46">
        <v>1.0</v>
      </c>
      <c r="G4641" s="46">
        <v>0.0</v>
      </c>
      <c r="H4641" s="46">
        <v>0.0</v>
      </c>
      <c r="I4641" s="46">
        <v>0.0</v>
      </c>
      <c r="J4641" s="3"/>
      <c r="K4641" s="56"/>
    </row>
    <row r="4642" ht="32.25" customHeight="1">
      <c r="A4642" s="55" t="s">
        <v>66</v>
      </c>
      <c r="B4642" s="46" t="s">
        <v>23098</v>
      </c>
      <c r="C4642" s="55" t="s">
        <v>23099</v>
      </c>
      <c r="D4642" s="46">
        <v>0.0</v>
      </c>
      <c r="E4642" s="46">
        <v>0.0</v>
      </c>
      <c r="F4642" s="46">
        <v>1.0</v>
      </c>
      <c r="G4642" s="46">
        <v>0.0</v>
      </c>
      <c r="H4642" s="46">
        <v>0.0</v>
      </c>
      <c r="I4642" s="46">
        <v>0.0</v>
      </c>
      <c r="J4642" s="3"/>
      <c r="K4642" s="56"/>
    </row>
    <row r="4643" ht="32.25" customHeight="1">
      <c r="A4643" s="55" t="s">
        <v>66</v>
      </c>
      <c r="B4643" s="46" t="s">
        <v>23098</v>
      </c>
      <c r="C4643" s="55" t="s">
        <v>23100</v>
      </c>
      <c r="D4643" s="46">
        <v>0.0</v>
      </c>
      <c r="E4643" s="46">
        <v>0.0</v>
      </c>
      <c r="F4643" s="46">
        <v>1.0</v>
      </c>
      <c r="G4643" s="46">
        <v>0.0</v>
      </c>
      <c r="H4643" s="46">
        <v>0.0</v>
      </c>
      <c r="I4643" s="46">
        <v>0.0</v>
      </c>
      <c r="J4643" s="3"/>
      <c r="K4643" s="56"/>
    </row>
    <row r="4644" ht="32.25" customHeight="1">
      <c r="A4644" s="55" t="s">
        <v>66</v>
      </c>
      <c r="B4644" s="46" t="s">
        <v>23101</v>
      </c>
      <c r="C4644" s="55" t="s">
        <v>23102</v>
      </c>
      <c r="D4644" s="46">
        <v>0.0</v>
      </c>
      <c r="E4644" s="46">
        <v>0.0</v>
      </c>
      <c r="F4644" s="46">
        <v>1.0</v>
      </c>
      <c r="G4644" s="46">
        <v>0.0</v>
      </c>
      <c r="H4644" s="46">
        <v>0.0</v>
      </c>
      <c r="I4644" s="46">
        <v>0.0</v>
      </c>
      <c r="J4644" s="3"/>
      <c r="K4644" s="56"/>
    </row>
    <row r="4645" ht="32.25" customHeight="1">
      <c r="A4645" s="55" t="s">
        <v>66</v>
      </c>
      <c r="B4645" s="46" t="s">
        <v>23101</v>
      </c>
      <c r="C4645" s="55" t="s">
        <v>23104</v>
      </c>
      <c r="D4645" s="46">
        <v>0.0</v>
      </c>
      <c r="E4645" s="46">
        <v>0.0</v>
      </c>
      <c r="F4645" s="46">
        <v>1.0</v>
      </c>
      <c r="G4645" s="46">
        <v>0.0</v>
      </c>
      <c r="H4645" s="46">
        <v>0.0</v>
      </c>
      <c r="I4645" s="46">
        <v>0.0</v>
      </c>
      <c r="J4645" s="3"/>
      <c r="K4645" s="56"/>
    </row>
    <row r="4646" ht="32.25" customHeight="1">
      <c r="A4646" s="55" t="s">
        <v>66</v>
      </c>
      <c r="B4646" s="46" t="s">
        <v>23106</v>
      </c>
      <c r="C4646" s="55" t="s">
        <v>23107</v>
      </c>
      <c r="D4646" s="46">
        <v>0.0</v>
      </c>
      <c r="E4646" s="46">
        <v>0.0</v>
      </c>
      <c r="F4646" s="46">
        <v>1.0</v>
      </c>
      <c r="G4646" s="46">
        <v>0.0</v>
      </c>
      <c r="H4646" s="46">
        <v>0.0</v>
      </c>
      <c r="I4646" s="46">
        <v>0.0</v>
      </c>
      <c r="J4646" s="3"/>
      <c r="K4646" s="56"/>
    </row>
    <row r="4647" ht="32.25" customHeight="1">
      <c r="A4647" s="55" t="s">
        <v>66</v>
      </c>
      <c r="B4647" s="46" t="s">
        <v>23106</v>
      </c>
      <c r="C4647" s="46" t="s">
        <v>23108</v>
      </c>
      <c r="D4647" s="46">
        <v>0.0</v>
      </c>
      <c r="E4647" s="46">
        <v>0.0</v>
      </c>
      <c r="F4647" s="46">
        <v>1.0</v>
      </c>
      <c r="G4647" s="46">
        <v>0.0</v>
      </c>
      <c r="H4647" s="46">
        <v>0.0</v>
      </c>
      <c r="I4647" s="46">
        <v>0.0</v>
      </c>
      <c r="J4647" s="3"/>
      <c r="K4647" s="56"/>
    </row>
    <row r="4648" ht="32.25" customHeight="1">
      <c r="A4648" s="55" t="s">
        <v>66</v>
      </c>
      <c r="B4648" s="46" t="s">
        <v>23106</v>
      </c>
      <c r="C4648" s="46" t="s">
        <v>23109</v>
      </c>
      <c r="D4648" s="46">
        <v>0.0</v>
      </c>
      <c r="E4648" s="46">
        <v>0.0</v>
      </c>
      <c r="F4648" s="46">
        <v>1.0</v>
      </c>
      <c r="G4648" s="46">
        <v>0.0</v>
      </c>
      <c r="H4648" s="46">
        <v>0.0</v>
      </c>
      <c r="I4648" s="46">
        <v>0.0</v>
      </c>
      <c r="J4648" s="3"/>
      <c r="K4648" s="56"/>
    </row>
    <row r="4649" ht="32.25" customHeight="1">
      <c r="A4649" s="55" t="s">
        <v>66</v>
      </c>
      <c r="B4649" s="46" t="s">
        <v>23112</v>
      </c>
      <c r="C4649" s="46" t="s">
        <v>23113</v>
      </c>
      <c r="D4649" s="46">
        <v>0.0</v>
      </c>
      <c r="E4649" s="46">
        <v>0.0</v>
      </c>
      <c r="F4649" s="46">
        <v>1.0</v>
      </c>
      <c r="G4649" s="46">
        <v>0.0</v>
      </c>
      <c r="H4649" s="46">
        <v>0.0</v>
      </c>
      <c r="I4649" s="46">
        <v>0.0</v>
      </c>
      <c r="J4649" s="3"/>
      <c r="K4649" s="56"/>
    </row>
    <row r="4650" ht="32.25" customHeight="1">
      <c r="A4650" s="55" t="s">
        <v>66</v>
      </c>
      <c r="B4650" s="46" t="s">
        <v>23112</v>
      </c>
      <c r="C4650" s="46" t="s">
        <v>23115</v>
      </c>
      <c r="D4650" s="46">
        <v>0.0</v>
      </c>
      <c r="E4650" s="46">
        <v>0.0</v>
      </c>
      <c r="F4650" s="46">
        <v>1.0</v>
      </c>
      <c r="G4650" s="46">
        <v>0.0</v>
      </c>
      <c r="H4650" s="46">
        <v>0.0</v>
      </c>
      <c r="I4650" s="46">
        <v>0.0</v>
      </c>
      <c r="J4650" s="3"/>
      <c r="K4650" s="56"/>
    </row>
    <row r="4651" ht="32.25" customHeight="1">
      <c r="A4651" s="55" t="s">
        <v>66</v>
      </c>
      <c r="B4651" s="46" t="s">
        <v>23112</v>
      </c>
      <c r="C4651" s="55" t="s">
        <v>23116</v>
      </c>
      <c r="D4651" s="46">
        <v>0.0</v>
      </c>
      <c r="E4651" s="46">
        <v>0.0</v>
      </c>
      <c r="F4651" s="46">
        <v>1.0</v>
      </c>
      <c r="G4651" s="46">
        <v>0.0</v>
      </c>
      <c r="H4651" s="46">
        <v>0.0</v>
      </c>
      <c r="I4651" s="46">
        <v>0.0</v>
      </c>
      <c r="J4651" s="3"/>
      <c r="K4651" s="56"/>
    </row>
    <row r="4652" ht="32.25" customHeight="1">
      <c r="A4652" s="55" t="s">
        <v>66</v>
      </c>
      <c r="B4652" s="46" t="s">
        <v>23119</v>
      </c>
      <c r="C4652" s="46" t="s">
        <v>23120</v>
      </c>
      <c r="D4652" s="46">
        <v>0.0</v>
      </c>
      <c r="E4652" s="46">
        <v>0.0</v>
      </c>
      <c r="F4652" s="46">
        <v>1.0</v>
      </c>
      <c r="G4652" s="46">
        <v>0.0</v>
      </c>
      <c r="H4652" s="46">
        <v>0.0</v>
      </c>
      <c r="I4652" s="46">
        <v>0.0</v>
      </c>
      <c r="J4652" s="3"/>
      <c r="K4652" s="56"/>
    </row>
    <row r="4653" ht="32.25" customHeight="1">
      <c r="A4653" s="55" t="s">
        <v>66</v>
      </c>
      <c r="B4653" s="46" t="s">
        <v>23119</v>
      </c>
      <c r="C4653" s="46" t="s">
        <v>23122</v>
      </c>
      <c r="D4653" s="46">
        <v>0.0</v>
      </c>
      <c r="E4653" s="46">
        <v>0.0</v>
      </c>
      <c r="F4653" s="46">
        <v>1.0</v>
      </c>
      <c r="G4653" s="46">
        <v>0.0</v>
      </c>
      <c r="H4653" s="46">
        <v>0.0</v>
      </c>
      <c r="I4653" s="46">
        <v>0.0</v>
      </c>
      <c r="J4653" s="3"/>
      <c r="K4653" s="56"/>
    </row>
    <row r="4654" ht="32.25" customHeight="1">
      <c r="A4654" s="55" t="s">
        <v>66</v>
      </c>
      <c r="B4654" s="46" t="s">
        <v>23119</v>
      </c>
      <c r="C4654" s="55" t="s">
        <v>23123</v>
      </c>
      <c r="D4654" s="46">
        <v>0.0</v>
      </c>
      <c r="E4654" s="46">
        <v>0.0</v>
      </c>
      <c r="F4654" s="46">
        <v>1.0</v>
      </c>
      <c r="G4654" s="46">
        <v>0.0</v>
      </c>
      <c r="H4654" s="46">
        <v>0.0</v>
      </c>
      <c r="I4654" s="46">
        <v>0.0</v>
      </c>
      <c r="J4654" s="3"/>
      <c r="K4654" s="56"/>
    </row>
    <row r="4655" ht="32.25" customHeight="1">
      <c r="A4655" s="55" t="s">
        <v>66</v>
      </c>
      <c r="B4655" s="46" t="s">
        <v>23124</v>
      </c>
      <c r="C4655" s="46" t="s">
        <v>23125</v>
      </c>
      <c r="D4655" s="46">
        <v>0.0</v>
      </c>
      <c r="E4655" s="46">
        <v>0.0</v>
      </c>
      <c r="F4655" s="46">
        <v>1.0</v>
      </c>
      <c r="G4655" s="46">
        <v>0.0</v>
      </c>
      <c r="H4655" s="46">
        <v>0.0</v>
      </c>
      <c r="I4655" s="46">
        <v>0.0</v>
      </c>
      <c r="J4655" s="3"/>
      <c r="K4655" s="56"/>
    </row>
    <row r="4656" ht="32.25" customHeight="1">
      <c r="A4656" s="55" t="s">
        <v>66</v>
      </c>
      <c r="B4656" s="46" t="s">
        <v>23124</v>
      </c>
      <c r="C4656" s="46" t="s">
        <v>23128</v>
      </c>
      <c r="D4656" s="46">
        <v>0.0</v>
      </c>
      <c r="E4656" s="46">
        <v>0.0</v>
      </c>
      <c r="F4656" s="46">
        <v>1.0</v>
      </c>
      <c r="G4656" s="46">
        <v>0.0</v>
      </c>
      <c r="H4656" s="46">
        <v>0.0</v>
      </c>
      <c r="I4656" s="46">
        <v>0.0</v>
      </c>
      <c r="J4656" s="3"/>
      <c r="K4656" s="56"/>
    </row>
    <row r="4657" ht="32.25" customHeight="1">
      <c r="A4657" s="55" t="s">
        <v>66</v>
      </c>
      <c r="B4657" s="46" t="s">
        <v>23124</v>
      </c>
      <c r="C4657" s="55" t="s">
        <v>23130</v>
      </c>
      <c r="D4657" s="46">
        <v>0.0</v>
      </c>
      <c r="E4657" s="46">
        <v>0.0</v>
      </c>
      <c r="F4657" s="46">
        <v>1.0</v>
      </c>
      <c r="G4657" s="46">
        <v>0.0</v>
      </c>
      <c r="H4657" s="46">
        <v>0.0</v>
      </c>
      <c r="I4657" s="46">
        <v>0.0</v>
      </c>
      <c r="J4657" s="3"/>
      <c r="K4657" s="56"/>
    </row>
    <row r="4658" ht="32.25" customHeight="1">
      <c r="A4658" s="55" t="s">
        <v>66</v>
      </c>
      <c r="B4658" s="46" t="s">
        <v>23131</v>
      </c>
      <c r="C4658" s="55" t="s">
        <v>23132</v>
      </c>
      <c r="D4658" s="46">
        <v>0.0</v>
      </c>
      <c r="E4658" s="46">
        <v>0.0</v>
      </c>
      <c r="F4658" s="46">
        <v>1.0</v>
      </c>
      <c r="G4658" s="46">
        <v>0.0</v>
      </c>
      <c r="H4658" s="46">
        <v>0.0</v>
      </c>
      <c r="I4658" s="46">
        <v>0.0</v>
      </c>
      <c r="J4658" s="3"/>
      <c r="K4658" s="56"/>
    </row>
    <row r="4659" ht="32.25" customHeight="1">
      <c r="A4659" s="55" t="s">
        <v>66</v>
      </c>
      <c r="B4659" s="46" t="s">
        <v>23133</v>
      </c>
      <c r="C4659" s="55" t="s">
        <v>23134</v>
      </c>
      <c r="D4659" s="46">
        <v>0.0</v>
      </c>
      <c r="E4659" s="46">
        <v>0.0</v>
      </c>
      <c r="F4659" s="46">
        <v>1.0</v>
      </c>
      <c r="G4659" s="46">
        <v>0.0</v>
      </c>
      <c r="H4659" s="46">
        <v>0.0</v>
      </c>
      <c r="I4659" s="46">
        <v>0.0</v>
      </c>
      <c r="J4659" s="3"/>
      <c r="K4659" s="56"/>
    </row>
    <row r="4660" ht="32.25" customHeight="1">
      <c r="A4660" s="55" t="s">
        <v>66</v>
      </c>
      <c r="B4660" s="46" t="s">
        <v>23133</v>
      </c>
      <c r="C4660" s="55" t="s">
        <v>23137</v>
      </c>
      <c r="D4660" s="46">
        <v>0.0</v>
      </c>
      <c r="E4660" s="46">
        <v>0.0</v>
      </c>
      <c r="F4660" s="46">
        <v>1.0</v>
      </c>
      <c r="G4660" s="46">
        <v>0.0</v>
      </c>
      <c r="H4660" s="46">
        <v>0.0</v>
      </c>
      <c r="I4660" s="46">
        <v>0.0</v>
      </c>
      <c r="J4660" s="3"/>
      <c r="K4660" s="56"/>
    </row>
    <row r="4661" ht="32.25" customHeight="1">
      <c r="A4661" s="55" t="s">
        <v>66</v>
      </c>
      <c r="B4661" s="46" t="s">
        <v>23139</v>
      </c>
      <c r="C4661" s="55" t="s">
        <v>23140</v>
      </c>
      <c r="D4661" s="46">
        <v>0.0</v>
      </c>
      <c r="E4661" s="46">
        <v>0.0</v>
      </c>
      <c r="F4661" s="46">
        <v>1.0</v>
      </c>
      <c r="G4661" s="46">
        <v>0.0</v>
      </c>
      <c r="H4661" s="46">
        <v>0.0</v>
      </c>
      <c r="I4661" s="46">
        <v>0.0</v>
      </c>
      <c r="J4661" s="3"/>
      <c r="K4661" s="56"/>
    </row>
    <row r="4662" ht="32.25" customHeight="1">
      <c r="A4662" s="55" t="s">
        <v>66</v>
      </c>
      <c r="B4662" s="46" t="s">
        <v>23141</v>
      </c>
      <c r="C4662" s="55" t="s">
        <v>23142</v>
      </c>
      <c r="D4662" s="46">
        <v>0.0</v>
      </c>
      <c r="E4662" s="46">
        <v>0.0</v>
      </c>
      <c r="F4662" s="46">
        <v>1.0</v>
      </c>
      <c r="G4662" s="46">
        <v>0.0</v>
      </c>
      <c r="H4662" s="46">
        <v>0.0</v>
      </c>
      <c r="I4662" s="46">
        <v>0.0</v>
      </c>
      <c r="J4662" s="3"/>
      <c r="K4662" s="56"/>
    </row>
    <row r="4663" ht="32.25" customHeight="1">
      <c r="A4663" s="55" t="s">
        <v>66</v>
      </c>
      <c r="B4663" s="46" t="s">
        <v>23144</v>
      </c>
      <c r="C4663" s="55" t="s">
        <v>23146</v>
      </c>
      <c r="D4663" s="46">
        <v>0.0</v>
      </c>
      <c r="E4663" s="46">
        <v>0.0</v>
      </c>
      <c r="F4663" s="46">
        <v>1.0</v>
      </c>
      <c r="G4663" s="46">
        <v>0.0</v>
      </c>
      <c r="H4663" s="46">
        <v>0.0</v>
      </c>
      <c r="I4663" s="46">
        <v>0.0</v>
      </c>
      <c r="J4663" s="3"/>
      <c r="K4663" s="56"/>
    </row>
    <row r="4664" ht="32.25" customHeight="1">
      <c r="A4664" s="55" t="s">
        <v>66</v>
      </c>
      <c r="B4664" s="46" t="s">
        <v>23148</v>
      </c>
      <c r="C4664" s="55" t="s">
        <v>23149</v>
      </c>
      <c r="D4664" s="46">
        <v>0.0</v>
      </c>
      <c r="E4664" s="46">
        <v>0.0</v>
      </c>
      <c r="F4664" s="46">
        <v>1.0</v>
      </c>
      <c r="G4664" s="46">
        <v>0.0</v>
      </c>
      <c r="H4664" s="46">
        <v>0.0</v>
      </c>
      <c r="I4664" s="46">
        <v>0.0</v>
      </c>
      <c r="J4664" s="3"/>
      <c r="K4664" s="56"/>
    </row>
    <row r="4665" ht="32.25" customHeight="1">
      <c r="A4665" s="55" t="s">
        <v>66</v>
      </c>
      <c r="B4665" s="46" t="s">
        <v>23148</v>
      </c>
      <c r="C4665" s="55" t="s">
        <v>23150</v>
      </c>
      <c r="D4665" s="46">
        <v>0.0</v>
      </c>
      <c r="E4665" s="46">
        <v>0.0</v>
      </c>
      <c r="F4665" s="46">
        <v>1.0</v>
      </c>
      <c r="G4665" s="46">
        <v>0.0</v>
      </c>
      <c r="H4665" s="46">
        <v>0.0</v>
      </c>
      <c r="I4665" s="46">
        <v>0.0</v>
      </c>
      <c r="J4665" s="3"/>
      <c r="K4665" s="56"/>
    </row>
    <row r="4666" ht="32.25" customHeight="1">
      <c r="A4666" s="55" t="s">
        <v>66</v>
      </c>
      <c r="B4666" s="46" t="s">
        <v>23151</v>
      </c>
      <c r="C4666" s="55" t="s">
        <v>23152</v>
      </c>
      <c r="D4666" s="46">
        <v>0.0</v>
      </c>
      <c r="E4666" s="46">
        <v>0.0</v>
      </c>
      <c r="F4666" s="46">
        <v>1.0</v>
      </c>
      <c r="G4666" s="46">
        <v>0.0</v>
      </c>
      <c r="H4666" s="46">
        <v>0.0</v>
      </c>
      <c r="I4666" s="46">
        <v>0.0</v>
      </c>
      <c r="J4666" s="3"/>
      <c r="K4666" s="56"/>
    </row>
    <row r="4667" ht="32.25" customHeight="1">
      <c r="A4667" s="55" t="s">
        <v>66</v>
      </c>
      <c r="B4667" s="46" t="s">
        <v>23155</v>
      </c>
      <c r="C4667" s="55" t="s">
        <v>23156</v>
      </c>
      <c r="D4667" s="46">
        <v>0.0</v>
      </c>
      <c r="E4667" s="46">
        <v>0.0</v>
      </c>
      <c r="F4667" s="46">
        <v>1.0</v>
      </c>
      <c r="G4667" s="46">
        <v>0.0</v>
      </c>
      <c r="H4667" s="46">
        <v>0.0</v>
      </c>
      <c r="I4667" s="46">
        <v>0.0</v>
      </c>
      <c r="J4667" s="3"/>
      <c r="K4667" s="56"/>
    </row>
    <row r="4668" ht="32.25" customHeight="1">
      <c r="A4668" s="55" t="s">
        <v>66</v>
      </c>
      <c r="B4668" s="46" t="s">
        <v>23155</v>
      </c>
      <c r="C4668" s="55" t="s">
        <v>23158</v>
      </c>
      <c r="D4668" s="46">
        <v>0.0</v>
      </c>
      <c r="E4668" s="46">
        <v>0.0</v>
      </c>
      <c r="F4668" s="46">
        <v>1.0</v>
      </c>
      <c r="G4668" s="46">
        <v>0.0</v>
      </c>
      <c r="H4668" s="46">
        <v>0.0</v>
      </c>
      <c r="I4668" s="46">
        <v>0.0</v>
      </c>
      <c r="J4668" s="3"/>
      <c r="K4668" s="56"/>
    </row>
    <row r="4669" ht="32.25" customHeight="1">
      <c r="A4669" s="55" t="s">
        <v>66</v>
      </c>
      <c r="B4669" s="46" t="s">
        <v>23159</v>
      </c>
      <c r="C4669" s="55" t="s">
        <v>23160</v>
      </c>
      <c r="D4669" s="46">
        <v>0.0</v>
      </c>
      <c r="E4669" s="46">
        <v>0.0</v>
      </c>
      <c r="F4669" s="46">
        <v>1.0</v>
      </c>
      <c r="G4669" s="46">
        <v>0.0</v>
      </c>
      <c r="H4669" s="46">
        <v>0.0</v>
      </c>
      <c r="I4669" s="46">
        <v>0.0</v>
      </c>
      <c r="J4669" s="3"/>
      <c r="K4669" s="56"/>
    </row>
    <row r="4670" ht="32.25" customHeight="1">
      <c r="A4670" s="55" t="s">
        <v>66</v>
      </c>
      <c r="B4670" s="46" t="s">
        <v>23159</v>
      </c>
      <c r="C4670" s="55" t="s">
        <v>23161</v>
      </c>
      <c r="D4670" s="46">
        <v>0.0</v>
      </c>
      <c r="E4670" s="46">
        <v>0.0</v>
      </c>
      <c r="F4670" s="46">
        <v>1.0</v>
      </c>
      <c r="G4670" s="46">
        <v>0.0</v>
      </c>
      <c r="H4670" s="46">
        <v>0.0</v>
      </c>
      <c r="I4670" s="46">
        <v>0.0</v>
      </c>
      <c r="J4670" s="3"/>
      <c r="K4670" s="56"/>
    </row>
    <row r="4671" ht="32.25" customHeight="1">
      <c r="A4671" s="55" t="s">
        <v>66</v>
      </c>
      <c r="B4671" s="46" t="s">
        <v>23163</v>
      </c>
      <c r="C4671" s="55" t="s">
        <v>23164</v>
      </c>
      <c r="D4671" s="46">
        <v>0.0</v>
      </c>
      <c r="E4671" s="46">
        <v>0.0</v>
      </c>
      <c r="F4671" s="46">
        <v>1.0</v>
      </c>
      <c r="G4671" s="46">
        <v>0.0</v>
      </c>
      <c r="H4671" s="46">
        <v>0.0</v>
      </c>
      <c r="I4671" s="46">
        <v>0.0</v>
      </c>
      <c r="J4671" s="3"/>
      <c r="K4671" s="56"/>
    </row>
    <row r="4672" ht="32.25" customHeight="1">
      <c r="A4672" s="55" t="s">
        <v>66</v>
      </c>
      <c r="B4672" s="46" t="s">
        <v>23163</v>
      </c>
      <c r="C4672" s="55" t="s">
        <v>23165</v>
      </c>
      <c r="D4672" s="46">
        <v>0.0</v>
      </c>
      <c r="E4672" s="46">
        <v>0.0</v>
      </c>
      <c r="F4672" s="46">
        <v>1.0</v>
      </c>
      <c r="G4672" s="46">
        <v>0.0</v>
      </c>
      <c r="H4672" s="46">
        <v>0.0</v>
      </c>
      <c r="I4672" s="46">
        <v>0.0</v>
      </c>
      <c r="J4672" s="3"/>
      <c r="K4672" s="56"/>
    </row>
    <row r="4673" ht="32.25" customHeight="1">
      <c r="A4673" s="55" t="s">
        <v>66</v>
      </c>
      <c r="B4673" s="46" t="s">
        <v>23166</v>
      </c>
      <c r="C4673" s="55" t="s">
        <v>23167</v>
      </c>
      <c r="D4673" s="46">
        <v>0.0</v>
      </c>
      <c r="E4673" s="46">
        <v>0.0</v>
      </c>
      <c r="F4673" s="46">
        <v>1.0</v>
      </c>
      <c r="G4673" s="46">
        <v>0.0</v>
      </c>
      <c r="H4673" s="46">
        <v>0.0</v>
      </c>
      <c r="I4673" s="46">
        <v>0.0</v>
      </c>
      <c r="J4673" s="3"/>
      <c r="K4673" s="56"/>
    </row>
    <row r="4674" ht="32.25" customHeight="1">
      <c r="A4674" s="55" t="s">
        <v>66</v>
      </c>
      <c r="B4674" s="46" t="s">
        <v>23166</v>
      </c>
      <c r="C4674" s="55" t="s">
        <v>23170</v>
      </c>
      <c r="D4674" s="46">
        <v>0.0</v>
      </c>
      <c r="E4674" s="46">
        <v>0.0</v>
      </c>
      <c r="F4674" s="46">
        <v>1.0</v>
      </c>
      <c r="G4674" s="46">
        <v>0.0</v>
      </c>
      <c r="H4674" s="46">
        <v>0.0</v>
      </c>
      <c r="I4674" s="46">
        <v>0.0</v>
      </c>
      <c r="J4674" s="3"/>
      <c r="K4674" s="56"/>
    </row>
    <row r="4675" ht="32.25" customHeight="1">
      <c r="A4675" s="55" t="s">
        <v>66</v>
      </c>
      <c r="B4675" s="46" t="s">
        <v>23172</v>
      </c>
      <c r="C4675" s="55" t="s">
        <v>23173</v>
      </c>
      <c r="D4675" s="46">
        <v>0.0</v>
      </c>
      <c r="E4675" s="46">
        <v>0.0</v>
      </c>
      <c r="F4675" s="46">
        <v>1.0</v>
      </c>
      <c r="G4675" s="46">
        <v>0.0</v>
      </c>
      <c r="H4675" s="46">
        <v>0.0</v>
      </c>
      <c r="I4675" s="46">
        <v>0.0</v>
      </c>
      <c r="J4675" s="3"/>
      <c r="K4675" s="56"/>
    </row>
    <row r="4676" ht="32.25" customHeight="1">
      <c r="A4676" s="55" t="s">
        <v>66</v>
      </c>
      <c r="B4676" s="46" t="s">
        <v>23174</v>
      </c>
      <c r="C4676" s="55" t="s">
        <v>23175</v>
      </c>
      <c r="D4676" s="46">
        <v>0.0</v>
      </c>
      <c r="E4676" s="46">
        <v>0.0</v>
      </c>
      <c r="F4676" s="46">
        <v>1.0</v>
      </c>
      <c r="G4676" s="46">
        <v>0.0</v>
      </c>
      <c r="H4676" s="46">
        <v>0.0</v>
      </c>
      <c r="I4676" s="46">
        <v>0.0</v>
      </c>
      <c r="J4676" s="3"/>
      <c r="K4676" s="56"/>
    </row>
    <row r="4677" ht="32.25" customHeight="1">
      <c r="A4677" s="55" t="s">
        <v>66</v>
      </c>
      <c r="B4677" s="46" t="s">
        <v>23177</v>
      </c>
      <c r="C4677" s="55" t="s">
        <v>23179</v>
      </c>
      <c r="D4677" s="46">
        <v>0.0</v>
      </c>
      <c r="E4677" s="46">
        <v>0.0</v>
      </c>
      <c r="F4677" s="46">
        <v>1.0</v>
      </c>
      <c r="G4677" s="46">
        <v>0.0</v>
      </c>
      <c r="H4677" s="46">
        <v>0.0</v>
      </c>
      <c r="I4677" s="46">
        <v>0.0</v>
      </c>
      <c r="J4677" s="3"/>
      <c r="K4677" s="56"/>
    </row>
    <row r="4678" ht="32.25" customHeight="1">
      <c r="A4678" s="55" t="s">
        <v>66</v>
      </c>
      <c r="B4678" s="46" t="s">
        <v>23177</v>
      </c>
      <c r="C4678" s="55" t="s">
        <v>23181</v>
      </c>
      <c r="D4678" s="46">
        <v>0.0</v>
      </c>
      <c r="E4678" s="46">
        <v>0.0</v>
      </c>
      <c r="F4678" s="46">
        <v>1.0</v>
      </c>
      <c r="G4678" s="46">
        <v>0.0</v>
      </c>
      <c r="H4678" s="46">
        <v>0.0</v>
      </c>
      <c r="I4678" s="46">
        <v>0.0</v>
      </c>
      <c r="J4678" s="3"/>
      <c r="K4678" s="56"/>
    </row>
    <row r="4679" ht="32.25" customHeight="1">
      <c r="A4679" s="55" t="s">
        <v>66</v>
      </c>
      <c r="B4679" s="46" t="s">
        <v>23182</v>
      </c>
      <c r="C4679" s="46" t="s">
        <v>23183</v>
      </c>
      <c r="D4679" s="46">
        <v>0.0</v>
      </c>
      <c r="E4679" s="46">
        <v>0.0</v>
      </c>
      <c r="F4679" s="46">
        <v>1.0</v>
      </c>
      <c r="G4679" s="46">
        <v>0.0</v>
      </c>
      <c r="H4679" s="46">
        <v>0.0</v>
      </c>
      <c r="I4679" s="46">
        <v>0.0</v>
      </c>
      <c r="J4679" s="3"/>
      <c r="K4679" s="56"/>
    </row>
    <row r="4680" ht="32.25" customHeight="1">
      <c r="A4680" s="55" t="s">
        <v>66</v>
      </c>
      <c r="B4680" s="46" t="s">
        <v>23182</v>
      </c>
      <c r="C4680" s="46" t="s">
        <v>23184</v>
      </c>
      <c r="D4680" s="46">
        <v>0.0</v>
      </c>
      <c r="E4680" s="46">
        <v>0.0</v>
      </c>
      <c r="F4680" s="46">
        <v>1.0</v>
      </c>
      <c r="G4680" s="46">
        <v>0.0</v>
      </c>
      <c r="H4680" s="46">
        <v>0.0</v>
      </c>
      <c r="I4680" s="46">
        <v>0.0</v>
      </c>
      <c r="J4680" s="3"/>
      <c r="K4680" s="56"/>
    </row>
    <row r="4681" ht="32.25" customHeight="1">
      <c r="A4681" s="55" t="s">
        <v>66</v>
      </c>
      <c r="B4681" s="46" t="s">
        <v>23182</v>
      </c>
      <c r="C4681" s="46" t="s">
        <v>23187</v>
      </c>
      <c r="D4681" s="46">
        <v>0.0</v>
      </c>
      <c r="E4681" s="46">
        <v>0.0</v>
      </c>
      <c r="F4681" s="46">
        <v>1.0</v>
      </c>
      <c r="G4681" s="46">
        <v>0.0</v>
      </c>
      <c r="H4681" s="46">
        <v>0.0</v>
      </c>
      <c r="I4681" s="46">
        <v>0.0</v>
      </c>
      <c r="J4681" s="3"/>
      <c r="K4681" s="56"/>
    </row>
    <row r="4682" ht="32.25" customHeight="1">
      <c r="A4682" s="55" t="s">
        <v>66</v>
      </c>
      <c r="B4682" s="46" t="s">
        <v>23182</v>
      </c>
      <c r="C4682" s="55" t="s">
        <v>23189</v>
      </c>
      <c r="D4682" s="46">
        <v>0.0</v>
      </c>
      <c r="E4682" s="46">
        <v>0.0</v>
      </c>
      <c r="F4682" s="46">
        <v>1.0</v>
      </c>
      <c r="G4682" s="46">
        <v>0.0</v>
      </c>
      <c r="H4682" s="46">
        <v>0.0</v>
      </c>
      <c r="I4682" s="46">
        <v>0.0</v>
      </c>
      <c r="J4682" s="3"/>
      <c r="K4682" s="56"/>
    </row>
    <row r="4683" ht="32.25" customHeight="1">
      <c r="A4683" s="55" t="s">
        <v>66</v>
      </c>
      <c r="B4683" s="46" t="s">
        <v>23182</v>
      </c>
      <c r="C4683" s="55" t="s">
        <v>23190</v>
      </c>
      <c r="D4683" s="46">
        <v>0.0</v>
      </c>
      <c r="E4683" s="46">
        <v>0.0</v>
      </c>
      <c r="F4683" s="46">
        <v>1.0</v>
      </c>
      <c r="G4683" s="46">
        <v>0.0</v>
      </c>
      <c r="H4683" s="46">
        <v>0.0</v>
      </c>
      <c r="I4683" s="46">
        <v>0.0</v>
      </c>
      <c r="J4683" s="3"/>
      <c r="K4683" s="56"/>
    </row>
    <row r="4684" ht="32.25" customHeight="1">
      <c r="A4684" s="55" t="s">
        <v>66</v>
      </c>
      <c r="B4684" s="46" t="s">
        <v>23191</v>
      </c>
      <c r="C4684" s="55" t="s">
        <v>23192</v>
      </c>
      <c r="D4684" s="46">
        <v>0.0</v>
      </c>
      <c r="E4684" s="46">
        <v>0.0</v>
      </c>
      <c r="F4684" s="46">
        <v>1.0</v>
      </c>
      <c r="G4684" s="46">
        <v>0.0</v>
      </c>
      <c r="H4684" s="46">
        <v>0.0</v>
      </c>
      <c r="I4684" s="46">
        <v>0.0</v>
      </c>
      <c r="J4684" s="3"/>
      <c r="K4684" s="56"/>
    </row>
    <row r="4685" ht="32.25" customHeight="1">
      <c r="A4685" s="55" t="s">
        <v>66</v>
      </c>
      <c r="B4685" s="46" t="s">
        <v>23191</v>
      </c>
      <c r="C4685" s="55" t="s">
        <v>23194</v>
      </c>
      <c r="D4685" s="46">
        <v>0.0</v>
      </c>
      <c r="E4685" s="46">
        <v>0.0</v>
      </c>
      <c r="F4685" s="46">
        <v>1.0</v>
      </c>
      <c r="G4685" s="46">
        <v>0.0</v>
      </c>
      <c r="H4685" s="46">
        <v>0.0</v>
      </c>
      <c r="I4685" s="46">
        <v>0.0</v>
      </c>
      <c r="J4685" s="3"/>
      <c r="K4685" s="56"/>
    </row>
    <row r="4686" ht="32.25" customHeight="1">
      <c r="A4686" s="55" t="s">
        <v>66</v>
      </c>
      <c r="B4686" s="46" t="s">
        <v>23196</v>
      </c>
      <c r="C4686" s="55" t="s">
        <v>23197</v>
      </c>
      <c r="D4686" s="46">
        <v>0.0</v>
      </c>
      <c r="E4686" s="46">
        <v>0.0</v>
      </c>
      <c r="F4686" s="46">
        <v>1.0</v>
      </c>
      <c r="G4686" s="46">
        <v>0.0</v>
      </c>
      <c r="H4686" s="46">
        <v>0.0</v>
      </c>
      <c r="I4686" s="46">
        <v>0.0</v>
      </c>
      <c r="J4686" s="3"/>
      <c r="K4686" s="56"/>
    </row>
    <row r="4687" ht="32.25" customHeight="1">
      <c r="A4687" s="55" t="s">
        <v>66</v>
      </c>
      <c r="B4687" s="46" t="s">
        <v>23199</v>
      </c>
      <c r="C4687" s="55" t="s">
        <v>23200</v>
      </c>
      <c r="D4687" s="46">
        <v>0.0</v>
      </c>
      <c r="E4687" s="46">
        <v>0.0</v>
      </c>
      <c r="F4687" s="46">
        <v>1.0</v>
      </c>
      <c r="G4687" s="46">
        <v>0.0</v>
      </c>
      <c r="H4687" s="46">
        <v>0.0</v>
      </c>
      <c r="I4687" s="46">
        <v>0.0</v>
      </c>
      <c r="J4687" s="3"/>
      <c r="K4687" s="56"/>
    </row>
    <row r="4688" ht="32.25" customHeight="1">
      <c r="A4688" s="55" t="s">
        <v>66</v>
      </c>
      <c r="B4688" s="46" t="s">
        <v>23201</v>
      </c>
      <c r="C4688" s="55" t="s">
        <v>23202</v>
      </c>
      <c r="D4688" s="46">
        <v>0.0</v>
      </c>
      <c r="E4688" s="46">
        <v>0.0</v>
      </c>
      <c r="F4688" s="46">
        <v>1.0</v>
      </c>
      <c r="G4688" s="46">
        <v>0.0</v>
      </c>
      <c r="H4688" s="46">
        <v>0.0</v>
      </c>
      <c r="I4688" s="46">
        <v>0.0</v>
      </c>
      <c r="J4688" s="3"/>
      <c r="K4688" s="56"/>
    </row>
    <row r="4689" ht="32.25" customHeight="1">
      <c r="A4689" s="55" t="s">
        <v>66</v>
      </c>
      <c r="B4689" s="46" t="s">
        <v>23201</v>
      </c>
      <c r="C4689" s="55" t="s">
        <v>23204</v>
      </c>
      <c r="D4689" s="46">
        <v>0.0</v>
      </c>
      <c r="E4689" s="46">
        <v>0.0</v>
      </c>
      <c r="F4689" s="46">
        <v>1.0</v>
      </c>
      <c r="G4689" s="46">
        <v>0.0</v>
      </c>
      <c r="H4689" s="46">
        <v>0.0</v>
      </c>
      <c r="I4689" s="46">
        <v>0.0</v>
      </c>
      <c r="J4689" s="3"/>
      <c r="K4689" s="56"/>
    </row>
    <row r="4690" ht="32.25" customHeight="1">
      <c r="A4690" s="55" t="s">
        <v>66</v>
      </c>
      <c r="B4690" s="46" t="s">
        <v>23205</v>
      </c>
      <c r="C4690" s="55" t="s">
        <v>23206</v>
      </c>
      <c r="D4690" s="46">
        <v>0.0</v>
      </c>
      <c r="E4690" s="46">
        <v>0.0</v>
      </c>
      <c r="F4690" s="46">
        <v>1.0</v>
      </c>
      <c r="G4690" s="46">
        <v>0.0</v>
      </c>
      <c r="H4690" s="46">
        <v>0.0</v>
      </c>
      <c r="I4690" s="46">
        <v>0.0</v>
      </c>
      <c r="J4690" s="3"/>
      <c r="K4690" s="56"/>
    </row>
    <row r="4691" ht="32.25" customHeight="1">
      <c r="A4691" s="55" t="s">
        <v>66</v>
      </c>
      <c r="B4691" s="46" t="s">
        <v>23208</v>
      </c>
      <c r="C4691" s="55" t="s">
        <v>23209</v>
      </c>
      <c r="D4691" s="46">
        <v>0.0</v>
      </c>
      <c r="E4691" s="46">
        <v>0.0</v>
      </c>
      <c r="F4691" s="46">
        <v>1.0</v>
      </c>
      <c r="G4691" s="46">
        <v>0.0</v>
      </c>
      <c r="H4691" s="46">
        <v>0.0</v>
      </c>
      <c r="I4691" s="46">
        <v>0.0</v>
      </c>
      <c r="J4691" s="3"/>
      <c r="K4691" s="56"/>
    </row>
    <row r="4692" ht="32.25" customHeight="1">
      <c r="A4692" s="55" t="s">
        <v>66</v>
      </c>
      <c r="B4692" s="46" t="s">
        <v>23208</v>
      </c>
      <c r="C4692" s="55" t="s">
        <v>23210</v>
      </c>
      <c r="D4692" s="46">
        <v>0.0</v>
      </c>
      <c r="E4692" s="46">
        <v>0.0</v>
      </c>
      <c r="F4692" s="46">
        <v>1.0</v>
      </c>
      <c r="G4692" s="46">
        <v>0.0</v>
      </c>
      <c r="H4692" s="46">
        <v>0.0</v>
      </c>
      <c r="I4692" s="46">
        <v>0.0</v>
      </c>
      <c r="J4692" s="3"/>
      <c r="K4692" s="56"/>
    </row>
    <row r="4693" ht="32.25" customHeight="1">
      <c r="A4693" s="55" t="s">
        <v>66</v>
      </c>
      <c r="B4693" s="46" t="s">
        <v>23211</v>
      </c>
      <c r="C4693" s="55" t="s">
        <v>23213</v>
      </c>
      <c r="D4693" s="46">
        <v>0.0</v>
      </c>
      <c r="E4693" s="46">
        <v>0.0</v>
      </c>
      <c r="F4693" s="46">
        <v>1.0</v>
      </c>
      <c r="G4693" s="46">
        <v>0.0</v>
      </c>
      <c r="H4693" s="46">
        <v>0.0</v>
      </c>
      <c r="I4693" s="46">
        <v>0.0</v>
      </c>
      <c r="J4693" s="3"/>
      <c r="K4693" s="56"/>
    </row>
    <row r="4694" ht="32.25" customHeight="1">
      <c r="A4694" s="55" t="s">
        <v>66</v>
      </c>
      <c r="B4694" s="46" t="s">
        <v>23215</v>
      </c>
      <c r="C4694" s="55" t="s">
        <v>23216</v>
      </c>
      <c r="D4694" s="46">
        <v>0.0</v>
      </c>
      <c r="E4694" s="46">
        <v>0.0</v>
      </c>
      <c r="F4694" s="46">
        <v>1.0</v>
      </c>
      <c r="G4694" s="46">
        <v>0.0</v>
      </c>
      <c r="H4694" s="46">
        <v>0.0</v>
      </c>
      <c r="I4694" s="46">
        <v>0.0</v>
      </c>
      <c r="J4694" s="3"/>
      <c r="K4694" s="56"/>
    </row>
    <row r="4695" ht="32.25" customHeight="1">
      <c r="A4695" s="55" t="s">
        <v>66</v>
      </c>
      <c r="B4695" s="46" t="s">
        <v>23218</v>
      </c>
      <c r="C4695" s="55" t="s">
        <v>23219</v>
      </c>
      <c r="D4695" s="46">
        <v>0.0</v>
      </c>
      <c r="E4695" s="46">
        <v>0.0</v>
      </c>
      <c r="F4695" s="46">
        <v>1.0</v>
      </c>
      <c r="G4695" s="46">
        <v>0.0</v>
      </c>
      <c r="H4695" s="46">
        <v>0.0</v>
      </c>
      <c r="I4695" s="46">
        <v>0.0</v>
      </c>
      <c r="J4695" s="3"/>
      <c r="K4695" s="56"/>
    </row>
    <row r="4696" ht="32.25" customHeight="1">
      <c r="A4696" s="55" t="s">
        <v>66</v>
      </c>
      <c r="B4696" s="46" t="s">
        <v>23220</v>
      </c>
      <c r="C4696" s="55" t="s">
        <v>23221</v>
      </c>
      <c r="D4696" s="46">
        <v>0.0</v>
      </c>
      <c r="E4696" s="46">
        <v>0.0</v>
      </c>
      <c r="F4696" s="46">
        <v>1.0</v>
      </c>
      <c r="G4696" s="46">
        <v>0.0</v>
      </c>
      <c r="H4696" s="46">
        <v>0.0</v>
      </c>
      <c r="I4696" s="46">
        <v>0.0</v>
      </c>
      <c r="J4696" s="3"/>
      <c r="K4696" s="56"/>
    </row>
    <row r="4697" ht="32.25" customHeight="1">
      <c r="A4697" s="55" t="s">
        <v>66</v>
      </c>
      <c r="B4697" s="46" t="s">
        <v>23220</v>
      </c>
      <c r="C4697" s="55" t="s">
        <v>23223</v>
      </c>
      <c r="D4697" s="46">
        <v>0.0</v>
      </c>
      <c r="E4697" s="46">
        <v>0.0</v>
      </c>
      <c r="F4697" s="46">
        <v>1.0</v>
      </c>
      <c r="G4697" s="46">
        <v>0.0</v>
      </c>
      <c r="H4697" s="46">
        <v>0.0</v>
      </c>
      <c r="I4697" s="46">
        <v>0.0</v>
      </c>
      <c r="J4697" s="3"/>
      <c r="K4697" s="56"/>
    </row>
    <row r="4698" ht="32.25" customHeight="1">
      <c r="A4698" s="55" t="s">
        <v>66</v>
      </c>
      <c r="B4698" s="46" t="s">
        <v>23225</v>
      </c>
      <c r="C4698" s="55" t="s">
        <v>23226</v>
      </c>
      <c r="D4698" s="46">
        <v>0.0</v>
      </c>
      <c r="E4698" s="46">
        <v>0.0</v>
      </c>
      <c r="F4698" s="46">
        <v>1.0</v>
      </c>
      <c r="G4698" s="46">
        <v>0.0</v>
      </c>
      <c r="H4698" s="46">
        <v>0.0</v>
      </c>
      <c r="I4698" s="46">
        <v>0.0</v>
      </c>
      <c r="J4698" s="3"/>
      <c r="K4698" s="56"/>
    </row>
    <row r="4699" ht="32.25" customHeight="1">
      <c r="A4699" s="55" t="s">
        <v>66</v>
      </c>
      <c r="B4699" s="46" t="s">
        <v>23228</v>
      </c>
      <c r="C4699" s="55" t="s">
        <v>23229</v>
      </c>
      <c r="D4699" s="46">
        <v>0.0</v>
      </c>
      <c r="E4699" s="46">
        <v>0.0</v>
      </c>
      <c r="F4699" s="46">
        <v>1.0</v>
      </c>
      <c r="G4699" s="46">
        <v>0.0</v>
      </c>
      <c r="H4699" s="46">
        <v>0.0</v>
      </c>
      <c r="I4699" s="46">
        <v>0.0</v>
      </c>
      <c r="J4699" s="3"/>
      <c r="K4699" s="56"/>
    </row>
    <row r="4700" ht="32.25" customHeight="1">
      <c r="A4700" s="55" t="s">
        <v>66</v>
      </c>
      <c r="B4700" s="46" t="s">
        <v>23228</v>
      </c>
      <c r="C4700" s="55" t="s">
        <v>23230</v>
      </c>
      <c r="D4700" s="46">
        <v>0.0</v>
      </c>
      <c r="E4700" s="46">
        <v>0.0</v>
      </c>
      <c r="F4700" s="46">
        <v>1.0</v>
      </c>
      <c r="G4700" s="46">
        <v>0.0</v>
      </c>
      <c r="H4700" s="46">
        <v>0.0</v>
      </c>
      <c r="I4700" s="46">
        <v>0.0</v>
      </c>
      <c r="J4700" s="3"/>
      <c r="K4700" s="56"/>
    </row>
    <row r="4701" ht="32.25" customHeight="1">
      <c r="A4701" s="55" t="s">
        <v>66</v>
      </c>
      <c r="B4701" s="46" t="s">
        <v>23231</v>
      </c>
      <c r="C4701" s="55" t="s">
        <v>23232</v>
      </c>
      <c r="D4701" s="46">
        <v>0.0</v>
      </c>
      <c r="E4701" s="46">
        <v>0.0</v>
      </c>
      <c r="F4701" s="46">
        <v>2.0</v>
      </c>
      <c r="G4701" s="46">
        <v>0.0</v>
      </c>
      <c r="H4701" s="46">
        <v>0.0</v>
      </c>
      <c r="I4701" s="46">
        <v>0.0</v>
      </c>
      <c r="J4701" s="3"/>
      <c r="K4701" s="56"/>
    </row>
    <row r="4702" ht="32.25" customHeight="1">
      <c r="A4702" s="55" t="s">
        <v>66</v>
      </c>
      <c r="B4702" s="46" t="s">
        <v>23231</v>
      </c>
      <c r="C4702" s="55" t="s">
        <v>23235</v>
      </c>
      <c r="D4702" s="46">
        <v>0.0</v>
      </c>
      <c r="E4702" s="46">
        <v>0.0</v>
      </c>
      <c r="F4702" s="46">
        <v>1.0</v>
      </c>
      <c r="G4702" s="46">
        <v>0.0</v>
      </c>
      <c r="H4702" s="46">
        <v>0.0</v>
      </c>
      <c r="I4702" s="46">
        <v>0.0</v>
      </c>
      <c r="J4702" s="3"/>
      <c r="K4702" s="56"/>
    </row>
    <row r="4703" ht="32.25" customHeight="1">
      <c r="A4703" s="55" t="s">
        <v>66</v>
      </c>
      <c r="B4703" s="46" t="s">
        <v>23237</v>
      </c>
      <c r="C4703" s="55" t="s">
        <v>23238</v>
      </c>
      <c r="D4703" s="46">
        <v>0.0</v>
      </c>
      <c r="E4703" s="46">
        <v>0.0</v>
      </c>
      <c r="F4703" s="46">
        <v>1.0</v>
      </c>
      <c r="G4703" s="46">
        <v>0.0</v>
      </c>
      <c r="H4703" s="46">
        <v>0.0</v>
      </c>
      <c r="I4703" s="46">
        <v>0.0</v>
      </c>
      <c r="J4703" s="3"/>
      <c r="K4703" s="56"/>
    </row>
    <row r="4704" ht="32.25" customHeight="1">
      <c r="A4704" s="55" t="s">
        <v>66</v>
      </c>
      <c r="B4704" s="46" t="s">
        <v>23237</v>
      </c>
      <c r="C4704" s="55" t="s">
        <v>23239</v>
      </c>
      <c r="D4704" s="46">
        <v>0.0</v>
      </c>
      <c r="E4704" s="46">
        <v>0.0</v>
      </c>
      <c r="F4704" s="46">
        <v>1.0</v>
      </c>
      <c r="G4704" s="46">
        <v>0.0</v>
      </c>
      <c r="H4704" s="46">
        <v>0.0</v>
      </c>
      <c r="I4704" s="46">
        <v>0.0</v>
      </c>
      <c r="J4704" s="3"/>
      <c r="K4704" s="56"/>
    </row>
    <row r="4705" ht="32.25" customHeight="1">
      <c r="A4705" s="55" t="s">
        <v>66</v>
      </c>
      <c r="B4705" s="46" t="s">
        <v>23240</v>
      </c>
      <c r="C4705" s="55" t="s">
        <v>23241</v>
      </c>
      <c r="D4705" s="46">
        <v>0.0</v>
      </c>
      <c r="E4705" s="46">
        <v>0.0</v>
      </c>
      <c r="F4705" s="46">
        <v>1.0</v>
      </c>
      <c r="G4705" s="46">
        <v>0.0</v>
      </c>
      <c r="H4705" s="46">
        <v>0.0</v>
      </c>
      <c r="I4705" s="46">
        <v>0.0</v>
      </c>
      <c r="J4705" s="3"/>
      <c r="K4705" s="56"/>
    </row>
    <row r="4706" ht="32.25" customHeight="1">
      <c r="A4706" s="55" t="s">
        <v>66</v>
      </c>
      <c r="B4706" s="46" t="s">
        <v>23244</v>
      </c>
      <c r="C4706" s="55" t="s">
        <v>23245</v>
      </c>
      <c r="D4706" s="46">
        <v>0.0</v>
      </c>
      <c r="E4706" s="46">
        <v>0.0</v>
      </c>
      <c r="F4706" s="46">
        <v>1.0</v>
      </c>
      <c r="G4706" s="46">
        <v>0.0</v>
      </c>
      <c r="H4706" s="46">
        <v>0.0</v>
      </c>
      <c r="I4706" s="46">
        <v>0.0</v>
      </c>
      <c r="J4706" s="3"/>
      <c r="K4706" s="56"/>
    </row>
    <row r="4707" ht="32.25" customHeight="1">
      <c r="A4707" s="55" t="s">
        <v>66</v>
      </c>
      <c r="B4707" s="46" t="s">
        <v>23244</v>
      </c>
      <c r="C4707" s="55" t="s">
        <v>23247</v>
      </c>
      <c r="D4707" s="46">
        <v>0.0</v>
      </c>
      <c r="E4707" s="46">
        <v>0.0</v>
      </c>
      <c r="F4707" s="46">
        <v>1.0</v>
      </c>
      <c r="G4707" s="46">
        <v>0.0</v>
      </c>
      <c r="H4707" s="46">
        <v>0.0</v>
      </c>
      <c r="I4707" s="46">
        <v>0.0</v>
      </c>
      <c r="J4707" s="3"/>
      <c r="K4707" s="56"/>
    </row>
    <row r="4708" ht="32.25" customHeight="1">
      <c r="A4708" s="55" t="s">
        <v>66</v>
      </c>
      <c r="B4708" s="46" t="s">
        <v>23248</v>
      </c>
      <c r="C4708" s="46" t="s">
        <v>23249</v>
      </c>
      <c r="D4708" s="46">
        <v>0.0</v>
      </c>
      <c r="E4708" s="46">
        <v>0.0</v>
      </c>
      <c r="F4708" s="46">
        <v>1.0</v>
      </c>
      <c r="G4708" s="46">
        <v>0.0</v>
      </c>
      <c r="H4708" s="46">
        <v>0.0</v>
      </c>
      <c r="I4708" s="46">
        <v>0.0</v>
      </c>
      <c r="J4708" s="3"/>
      <c r="K4708" s="56"/>
    </row>
    <row r="4709" ht="32.25" customHeight="1">
      <c r="A4709" s="55" t="s">
        <v>66</v>
      </c>
      <c r="B4709" s="46" t="s">
        <v>23248</v>
      </c>
      <c r="C4709" s="46" t="s">
        <v>23250</v>
      </c>
      <c r="D4709" s="46">
        <v>0.0</v>
      </c>
      <c r="E4709" s="46">
        <v>0.0</v>
      </c>
      <c r="F4709" s="46">
        <v>1.0</v>
      </c>
      <c r="G4709" s="46">
        <v>0.0</v>
      </c>
      <c r="H4709" s="46">
        <v>0.0</v>
      </c>
      <c r="I4709" s="46">
        <v>0.0</v>
      </c>
      <c r="J4709" s="3"/>
      <c r="K4709" s="56"/>
    </row>
    <row r="4710" ht="32.25" customHeight="1">
      <c r="A4710" s="55" t="s">
        <v>66</v>
      </c>
      <c r="B4710" s="46" t="s">
        <v>23253</v>
      </c>
      <c r="C4710" s="55" t="s">
        <v>23254</v>
      </c>
      <c r="D4710" s="46">
        <v>0.0</v>
      </c>
      <c r="E4710" s="46">
        <v>0.0</v>
      </c>
      <c r="F4710" s="46">
        <v>1.0</v>
      </c>
      <c r="G4710" s="46">
        <v>0.0</v>
      </c>
      <c r="H4710" s="46">
        <v>0.0</v>
      </c>
      <c r="I4710" s="46">
        <v>0.0</v>
      </c>
      <c r="J4710" s="3"/>
      <c r="K4710" s="56"/>
    </row>
    <row r="4711" ht="32.25" customHeight="1">
      <c r="A4711" s="55" t="s">
        <v>66</v>
      </c>
      <c r="B4711" s="46" t="s">
        <v>23253</v>
      </c>
      <c r="C4711" s="46" t="s">
        <v>23256</v>
      </c>
      <c r="D4711" s="46">
        <v>0.0</v>
      </c>
      <c r="E4711" s="46">
        <v>0.0</v>
      </c>
      <c r="F4711" s="46">
        <v>1.0</v>
      </c>
      <c r="G4711" s="46">
        <v>0.0</v>
      </c>
      <c r="H4711" s="46">
        <v>0.0</v>
      </c>
      <c r="I4711" s="46">
        <v>0.0</v>
      </c>
      <c r="J4711" s="3"/>
      <c r="K4711" s="56"/>
    </row>
    <row r="4712" ht="32.25" customHeight="1">
      <c r="A4712" s="55" t="s">
        <v>66</v>
      </c>
      <c r="B4712" s="46" t="s">
        <v>23253</v>
      </c>
      <c r="C4712" s="46" t="s">
        <v>23257</v>
      </c>
      <c r="D4712" s="46">
        <v>0.0</v>
      </c>
      <c r="E4712" s="46">
        <v>0.0</v>
      </c>
      <c r="F4712" s="46">
        <v>1.0</v>
      </c>
      <c r="G4712" s="46">
        <v>0.0</v>
      </c>
      <c r="H4712" s="46">
        <v>0.0</v>
      </c>
      <c r="I4712" s="46">
        <v>0.0</v>
      </c>
      <c r="J4712" s="3"/>
      <c r="K4712" s="56"/>
    </row>
    <row r="4713" ht="32.25" customHeight="1">
      <c r="A4713" s="55" t="s">
        <v>66</v>
      </c>
      <c r="B4713" s="46" t="s">
        <v>23253</v>
      </c>
      <c r="C4713" s="46" t="s">
        <v>23258</v>
      </c>
      <c r="D4713" s="46">
        <v>0.0</v>
      </c>
      <c r="E4713" s="46">
        <v>0.0</v>
      </c>
      <c r="F4713" s="46">
        <v>1.0</v>
      </c>
      <c r="G4713" s="46">
        <v>0.0</v>
      </c>
      <c r="H4713" s="46">
        <v>0.0</v>
      </c>
      <c r="I4713" s="46">
        <v>0.0</v>
      </c>
      <c r="J4713" s="3"/>
      <c r="K4713" s="56"/>
    </row>
    <row r="4714" ht="32.25" customHeight="1">
      <c r="A4714" s="55" t="s">
        <v>66</v>
      </c>
      <c r="B4714" s="46" t="s">
        <v>23261</v>
      </c>
      <c r="C4714" s="55" t="s">
        <v>23262</v>
      </c>
      <c r="D4714" s="46">
        <v>0.0</v>
      </c>
      <c r="E4714" s="46">
        <v>0.0</v>
      </c>
      <c r="F4714" s="46">
        <v>1.0</v>
      </c>
      <c r="G4714" s="46">
        <v>0.0</v>
      </c>
      <c r="H4714" s="46">
        <v>0.0</v>
      </c>
      <c r="I4714" s="46">
        <v>0.0</v>
      </c>
      <c r="J4714" s="3"/>
      <c r="K4714" s="56"/>
    </row>
    <row r="4715" ht="32.25" customHeight="1">
      <c r="A4715" s="55" t="s">
        <v>66</v>
      </c>
      <c r="B4715" s="46" t="s">
        <v>23264</v>
      </c>
      <c r="C4715" s="55" t="s">
        <v>23265</v>
      </c>
      <c r="D4715" s="46">
        <v>0.0</v>
      </c>
      <c r="E4715" s="46">
        <v>0.0</v>
      </c>
      <c r="F4715" s="46">
        <v>1.0</v>
      </c>
      <c r="G4715" s="46">
        <v>0.0</v>
      </c>
      <c r="H4715" s="46">
        <v>0.0</v>
      </c>
      <c r="I4715" s="46">
        <v>0.0</v>
      </c>
      <c r="J4715" s="3"/>
      <c r="K4715" s="56"/>
    </row>
    <row r="4716" ht="32.25" customHeight="1">
      <c r="A4716" s="55" t="s">
        <v>66</v>
      </c>
      <c r="B4716" s="46" t="s">
        <v>23264</v>
      </c>
      <c r="C4716" s="55" t="s">
        <v>23266</v>
      </c>
      <c r="D4716" s="46">
        <v>0.0</v>
      </c>
      <c r="E4716" s="46">
        <v>0.0</v>
      </c>
      <c r="F4716" s="46">
        <v>1.0</v>
      </c>
      <c r="G4716" s="46">
        <v>0.0</v>
      </c>
      <c r="H4716" s="46">
        <v>0.0</v>
      </c>
      <c r="I4716" s="46">
        <v>0.0</v>
      </c>
      <c r="J4716" s="3"/>
      <c r="K4716" s="56"/>
    </row>
    <row r="4717" ht="32.25" customHeight="1">
      <c r="A4717" s="55" t="s">
        <v>66</v>
      </c>
      <c r="B4717" s="46" t="s">
        <v>23267</v>
      </c>
      <c r="C4717" s="55" t="s">
        <v>23268</v>
      </c>
      <c r="D4717" s="46">
        <v>0.0</v>
      </c>
      <c r="E4717" s="46">
        <v>0.0</v>
      </c>
      <c r="F4717" s="46">
        <v>1.0</v>
      </c>
      <c r="G4717" s="46">
        <v>0.0</v>
      </c>
      <c r="H4717" s="46">
        <v>0.0</v>
      </c>
      <c r="I4717" s="46">
        <v>0.0</v>
      </c>
      <c r="J4717" s="3"/>
      <c r="K4717" s="56"/>
    </row>
    <row r="4718" ht="32.25" customHeight="1">
      <c r="A4718" s="55" t="s">
        <v>66</v>
      </c>
      <c r="B4718" s="46" t="s">
        <v>23270</v>
      </c>
      <c r="C4718" s="55" t="s">
        <v>23271</v>
      </c>
      <c r="D4718" s="46">
        <v>0.0</v>
      </c>
      <c r="E4718" s="46">
        <v>0.0</v>
      </c>
      <c r="F4718" s="46">
        <v>1.0</v>
      </c>
      <c r="G4718" s="46">
        <v>0.0</v>
      </c>
      <c r="H4718" s="46">
        <v>0.0</v>
      </c>
      <c r="I4718" s="46">
        <v>0.0</v>
      </c>
      <c r="J4718" s="3"/>
      <c r="K4718" s="56"/>
    </row>
    <row r="4719" ht="32.25" customHeight="1">
      <c r="A4719" s="55" t="s">
        <v>66</v>
      </c>
      <c r="B4719" s="46" t="s">
        <v>23273</v>
      </c>
      <c r="C4719" s="55" t="s">
        <v>23275</v>
      </c>
      <c r="D4719" s="46">
        <v>0.0</v>
      </c>
      <c r="E4719" s="46">
        <v>0.0</v>
      </c>
      <c r="F4719" s="46">
        <v>1.0</v>
      </c>
      <c r="G4719" s="46">
        <v>0.0</v>
      </c>
      <c r="H4719" s="46">
        <v>0.0</v>
      </c>
      <c r="I4719" s="46">
        <v>0.0</v>
      </c>
      <c r="J4719" s="3"/>
      <c r="K4719" s="56"/>
    </row>
    <row r="4720" ht="32.25" customHeight="1">
      <c r="A4720" s="55" t="s">
        <v>66</v>
      </c>
      <c r="B4720" s="46" t="s">
        <v>23276</v>
      </c>
      <c r="C4720" s="46" t="s">
        <v>23277</v>
      </c>
      <c r="D4720" s="46">
        <v>0.0</v>
      </c>
      <c r="E4720" s="46">
        <v>0.0</v>
      </c>
      <c r="F4720" s="46">
        <v>1.0</v>
      </c>
      <c r="G4720" s="46">
        <v>0.0</v>
      </c>
      <c r="H4720" s="46">
        <v>0.0</v>
      </c>
      <c r="I4720" s="46">
        <v>0.0</v>
      </c>
      <c r="J4720" s="3"/>
      <c r="K4720" s="56"/>
    </row>
    <row r="4721" ht="32.25" customHeight="1">
      <c r="A4721" s="55" t="s">
        <v>66</v>
      </c>
      <c r="B4721" s="46" t="s">
        <v>23276</v>
      </c>
      <c r="C4721" s="46" t="s">
        <v>23278</v>
      </c>
      <c r="D4721" s="46">
        <v>0.0</v>
      </c>
      <c r="E4721" s="46">
        <v>0.0</v>
      </c>
      <c r="F4721" s="46">
        <v>1.0</v>
      </c>
      <c r="G4721" s="46">
        <v>0.0</v>
      </c>
      <c r="H4721" s="46">
        <v>0.0</v>
      </c>
      <c r="I4721" s="46">
        <v>0.0</v>
      </c>
      <c r="J4721" s="3"/>
      <c r="K4721" s="56"/>
    </row>
    <row r="4722" ht="32.25" customHeight="1">
      <c r="A4722" s="55" t="s">
        <v>66</v>
      </c>
      <c r="B4722" s="46" t="s">
        <v>23279</v>
      </c>
      <c r="C4722" s="55" t="s">
        <v>23280</v>
      </c>
      <c r="D4722" s="46">
        <v>0.0</v>
      </c>
      <c r="E4722" s="46">
        <v>0.0</v>
      </c>
      <c r="F4722" s="46">
        <v>1.0</v>
      </c>
      <c r="G4722" s="46">
        <v>0.0</v>
      </c>
      <c r="H4722" s="46">
        <v>0.0</v>
      </c>
      <c r="I4722" s="46">
        <v>0.0</v>
      </c>
      <c r="J4722" s="3"/>
      <c r="K4722" s="56"/>
    </row>
    <row r="4723" ht="32.25" customHeight="1">
      <c r="A4723" s="55" t="s">
        <v>66</v>
      </c>
      <c r="B4723" s="46" t="s">
        <v>23279</v>
      </c>
      <c r="C4723" s="55" t="s">
        <v>23281</v>
      </c>
      <c r="D4723" s="46">
        <v>0.0</v>
      </c>
      <c r="E4723" s="46">
        <v>0.0</v>
      </c>
      <c r="F4723" s="46">
        <v>1.0</v>
      </c>
      <c r="G4723" s="46">
        <v>0.0</v>
      </c>
      <c r="H4723" s="46">
        <v>0.0</v>
      </c>
      <c r="I4723" s="46">
        <v>0.0</v>
      </c>
      <c r="J4723" s="3"/>
      <c r="K4723" s="56"/>
    </row>
    <row r="4724" ht="32.25" customHeight="1">
      <c r="A4724" s="55" t="s">
        <v>66</v>
      </c>
      <c r="B4724" s="46" t="s">
        <v>23283</v>
      </c>
      <c r="C4724" s="55" t="s">
        <v>23284</v>
      </c>
      <c r="D4724" s="46">
        <v>0.0</v>
      </c>
      <c r="E4724" s="46">
        <v>0.0</v>
      </c>
      <c r="F4724" s="46">
        <v>1.0</v>
      </c>
      <c r="G4724" s="46">
        <v>0.0</v>
      </c>
      <c r="H4724" s="46">
        <v>0.0</v>
      </c>
      <c r="I4724" s="46">
        <v>10.0</v>
      </c>
      <c r="J4724" s="3"/>
      <c r="K4724" s="56"/>
    </row>
    <row r="4725" ht="32.25" customHeight="1">
      <c r="A4725" s="55" t="s">
        <v>66</v>
      </c>
      <c r="B4725" s="46" t="s">
        <v>23285</v>
      </c>
      <c r="C4725" s="55" t="s">
        <v>23286</v>
      </c>
      <c r="D4725" s="46">
        <v>0.0</v>
      </c>
      <c r="E4725" s="46">
        <v>0.0</v>
      </c>
      <c r="F4725" s="46">
        <v>1.0</v>
      </c>
      <c r="G4725" s="46">
        <v>0.0</v>
      </c>
      <c r="H4725" s="46">
        <v>0.0</v>
      </c>
      <c r="I4725" s="46">
        <v>0.0</v>
      </c>
      <c r="J4725" s="3"/>
      <c r="K4725" s="56"/>
    </row>
    <row r="4726" ht="32.25" customHeight="1">
      <c r="A4726" s="55" t="s">
        <v>66</v>
      </c>
      <c r="B4726" s="46" t="s">
        <v>23287</v>
      </c>
      <c r="C4726" s="46" t="s">
        <v>23288</v>
      </c>
      <c r="D4726" s="46">
        <v>0.0</v>
      </c>
      <c r="E4726" s="46">
        <v>0.0</v>
      </c>
      <c r="F4726" s="46">
        <v>1.0</v>
      </c>
      <c r="G4726" s="46">
        <v>0.0</v>
      </c>
      <c r="H4726" s="46">
        <v>0.0</v>
      </c>
      <c r="I4726" s="46">
        <v>0.0</v>
      </c>
      <c r="J4726" s="3"/>
      <c r="K4726" s="56"/>
    </row>
    <row r="4727" ht="32.25" customHeight="1">
      <c r="A4727" s="55" t="s">
        <v>66</v>
      </c>
      <c r="B4727" s="46" t="s">
        <v>23287</v>
      </c>
      <c r="C4727" s="46" t="s">
        <v>23290</v>
      </c>
      <c r="D4727" s="46">
        <v>0.0</v>
      </c>
      <c r="E4727" s="46">
        <v>0.0</v>
      </c>
      <c r="F4727" s="46">
        <v>1.0</v>
      </c>
      <c r="G4727" s="46">
        <v>0.0</v>
      </c>
      <c r="H4727" s="46">
        <v>0.0</v>
      </c>
      <c r="I4727" s="46">
        <v>0.0</v>
      </c>
      <c r="J4727" s="3"/>
      <c r="K4727" s="56"/>
    </row>
    <row r="4728" ht="32.25" customHeight="1">
      <c r="A4728" s="55" t="s">
        <v>66</v>
      </c>
      <c r="B4728" s="46" t="s">
        <v>23287</v>
      </c>
      <c r="C4728" s="46" t="s">
        <v>23292</v>
      </c>
      <c r="D4728" s="46">
        <v>0.0</v>
      </c>
      <c r="E4728" s="46">
        <v>0.0</v>
      </c>
      <c r="F4728" s="46">
        <v>1.0</v>
      </c>
      <c r="G4728" s="46">
        <v>0.0</v>
      </c>
      <c r="H4728" s="46">
        <v>0.0</v>
      </c>
      <c r="I4728" s="46">
        <v>0.0</v>
      </c>
      <c r="J4728" s="3"/>
      <c r="K4728" s="56"/>
    </row>
    <row r="4729" ht="32.25" customHeight="1">
      <c r="A4729" s="55" t="s">
        <v>66</v>
      </c>
      <c r="B4729" s="46" t="s">
        <v>23287</v>
      </c>
      <c r="C4729" s="46" t="s">
        <v>23294</v>
      </c>
      <c r="D4729" s="46">
        <v>0.0</v>
      </c>
      <c r="E4729" s="46">
        <v>0.0</v>
      </c>
      <c r="F4729" s="46">
        <v>1.0</v>
      </c>
      <c r="G4729" s="46">
        <v>0.0</v>
      </c>
      <c r="H4729" s="46">
        <v>0.0</v>
      </c>
      <c r="I4729" s="46">
        <v>0.0</v>
      </c>
      <c r="J4729" s="3"/>
      <c r="K4729" s="56"/>
    </row>
    <row r="4730" ht="32.25" customHeight="1">
      <c r="A4730" s="55" t="s">
        <v>66</v>
      </c>
      <c r="B4730" s="46" t="s">
        <v>23295</v>
      </c>
      <c r="C4730" s="46" t="s">
        <v>23296</v>
      </c>
      <c r="D4730" s="46">
        <v>0.0</v>
      </c>
      <c r="E4730" s="46">
        <v>0.0</v>
      </c>
      <c r="F4730" s="46">
        <v>1.0</v>
      </c>
      <c r="G4730" s="46">
        <v>0.0</v>
      </c>
      <c r="H4730" s="46">
        <v>0.0</v>
      </c>
      <c r="I4730" s="46">
        <v>10.0</v>
      </c>
      <c r="J4730" s="3"/>
      <c r="K4730" s="56"/>
    </row>
    <row r="4731" ht="32.25" customHeight="1">
      <c r="A4731" s="55" t="s">
        <v>66</v>
      </c>
      <c r="B4731" s="46" t="s">
        <v>23295</v>
      </c>
      <c r="C4731" s="46" t="s">
        <v>23298</v>
      </c>
      <c r="D4731" s="46">
        <v>0.0</v>
      </c>
      <c r="E4731" s="46">
        <v>0.0</v>
      </c>
      <c r="F4731" s="46">
        <v>1.0</v>
      </c>
      <c r="G4731" s="46">
        <v>0.0</v>
      </c>
      <c r="H4731" s="46">
        <v>0.0</v>
      </c>
      <c r="I4731" s="46">
        <v>0.0</v>
      </c>
      <c r="J4731" s="3"/>
      <c r="K4731" s="56"/>
    </row>
    <row r="4732" ht="32.25" customHeight="1">
      <c r="A4732" s="55" t="s">
        <v>66</v>
      </c>
      <c r="B4732" s="46" t="s">
        <v>23299</v>
      </c>
      <c r="C4732" s="55" t="s">
        <v>23300</v>
      </c>
      <c r="D4732" s="46">
        <v>0.0</v>
      </c>
      <c r="E4732" s="46">
        <v>0.0</v>
      </c>
      <c r="F4732" s="46">
        <v>1.0</v>
      </c>
      <c r="G4732" s="46">
        <v>0.0</v>
      </c>
      <c r="H4732" s="46">
        <v>0.0</v>
      </c>
      <c r="I4732" s="46">
        <v>0.0</v>
      </c>
      <c r="J4732" s="3"/>
      <c r="K4732" s="56"/>
    </row>
    <row r="4733" ht="32.25" customHeight="1">
      <c r="A4733" s="55" t="s">
        <v>66</v>
      </c>
      <c r="B4733" s="46" t="s">
        <v>23299</v>
      </c>
      <c r="C4733" s="55" t="s">
        <v>23302</v>
      </c>
      <c r="D4733" s="46">
        <v>0.0</v>
      </c>
      <c r="E4733" s="46">
        <v>0.0</v>
      </c>
      <c r="F4733" s="46">
        <v>1.0</v>
      </c>
      <c r="G4733" s="46">
        <v>0.0</v>
      </c>
      <c r="H4733" s="46">
        <v>0.0</v>
      </c>
      <c r="I4733" s="46">
        <v>0.0</v>
      </c>
      <c r="J4733" s="3"/>
      <c r="K4733" s="56"/>
    </row>
    <row r="4734" ht="32.25" customHeight="1">
      <c r="A4734" s="55" t="s">
        <v>66</v>
      </c>
      <c r="B4734" s="46" t="s">
        <v>23303</v>
      </c>
      <c r="C4734" s="46" t="s">
        <v>23304</v>
      </c>
      <c r="D4734" s="46">
        <v>0.0</v>
      </c>
      <c r="E4734" s="46">
        <v>0.0</v>
      </c>
      <c r="F4734" s="46">
        <v>1.0</v>
      </c>
      <c r="G4734" s="46">
        <v>0.0</v>
      </c>
      <c r="H4734" s="46">
        <v>0.0</v>
      </c>
      <c r="I4734" s="46">
        <v>0.0</v>
      </c>
      <c r="J4734" s="3"/>
      <c r="K4734" s="56"/>
    </row>
    <row r="4735" ht="32.25" customHeight="1">
      <c r="A4735" s="55" t="s">
        <v>66</v>
      </c>
      <c r="B4735" s="46" t="s">
        <v>23303</v>
      </c>
      <c r="C4735" s="46" t="s">
        <v>23305</v>
      </c>
      <c r="D4735" s="46">
        <v>0.0</v>
      </c>
      <c r="E4735" s="46">
        <v>0.0</v>
      </c>
      <c r="F4735" s="46">
        <v>1.0</v>
      </c>
      <c r="G4735" s="46">
        <v>0.0</v>
      </c>
      <c r="H4735" s="46">
        <v>0.0</v>
      </c>
      <c r="I4735" s="46">
        <v>0.0</v>
      </c>
      <c r="J4735" s="3"/>
      <c r="K4735" s="56"/>
    </row>
    <row r="4736" ht="32.25" customHeight="1">
      <c r="A4736" s="55" t="s">
        <v>66</v>
      </c>
      <c r="B4736" s="46" t="s">
        <v>23303</v>
      </c>
      <c r="C4736" s="55" t="s">
        <v>23308</v>
      </c>
      <c r="D4736" s="46">
        <v>0.0</v>
      </c>
      <c r="E4736" s="46">
        <v>0.0</v>
      </c>
      <c r="F4736" s="46">
        <v>1.0</v>
      </c>
      <c r="G4736" s="46">
        <v>0.0</v>
      </c>
      <c r="H4736" s="46">
        <v>0.0</v>
      </c>
      <c r="I4736" s="46">
        <v>0.0</v>
      </c>
      <c r="J4736" s="3"/>
      <c r="K4736" s="56"/>
    </row>
    <row r="4737" ht="32.25" customHeight="1">
      <c r="A4737" s="55" t="s">
        <v>66</v>
      </c>
      <c r="B4737" s="46" t="s">
        <v>23310</v>
      </c>
      <c r="C4737" s="55" t="s">
        <v>23311</v>
      </c>
      <c r="D4737" s="46">
        <v>0.0</v>
      </c>
      <c r="E4737" s="46">
        <v>0.0</v>
      </c>
      <c r="F4737" s="46">
        <v>1.0</v>
      </c>
      <c r="G4737" s="46">
        <v>0.0</v>
      </c>
      <c r="H4737" s="46">
        <v>0.0</v>
      </c>
      <c r="I4737" s="46">
        <v>0.0</v>
      </c>
      <c r="J4737" s="3"/>
      <c r="K4737" s="56"/>
    </row>
    <row r="4738" ht="32.25" customHeight="1">
      <c r="A4738" s="55" t="s">
        <v>66</v>
      </c>
      <c r="B4738" s="46" t="s">
        <v>23312</v>
      </c>
      <c r="C4738" s="55" t="s">
        <v>23313</v>
      </c>
      <c r="D4738" s="46">
        <v>0.0</v>
      </c>
      <c r="E4738" s="46">
        <v>0.0</v>
      </c>
      <c r="F4738" s="46">
        <v>1.0</v>
      </c>
      <c r="G4738" s="46">
        <v>0.0</v>
      </c>
      <c r="H4738" s="46">
        <v>0.0</v>
      </c>
      <c r="I4738" s="46">
        <v>0.0</v>
      </c>
      <c r="J4738" s="3"/>
      <c r="K4738" s="56"/>
    </row>
    <row r="4739" ht="32.25" customHeight="1">
      <c r="A4739" s="55" t="s">
        <v>66</v>
      </c>
      <c r="B4739" s="46" t="s">
        <v>23312</v>
      </c>
      <c r="C4739" s="55" t="s">
        <v>23314</v>
      </c>
      <c r="D4739" s="46">
        <v>0.0</v>
      </c>
      <c r="E4739" s="46">
        <v>0.0</v>
      </c>
      <c r="F4739" s="46">
        <v>1.0</v>
      </c>
      <c r="G4739" s="46">
        <v>0.0</v>
      </c>
      <c r="H4739" s="46">
        <v>0.0</v>
      </c>
      <c r="I4739" s="46">
        <v>0.0</v>
      </c>
      <c r="J4739" s="3"/>
      <c r="K4739" s="56"/>
    </row>
    <row r="4740" ht="32.25" customHeight="1">
      <c r="A4740" s="55" t="s">
        <v>66</v>
      </c>
      <c r="B4740" s="46" t="s">
        <v>23317</v>
      </c>
      <c r="C4740" s="55" t="s">
        <v>23318</v>
      </c>
      <c r="D4740" s="46">
        <v>0.0</v>
      </c>
      <c r="E4740" s="46">
        <v>0.0</v>
      </c>
      <c r="F4740" s="46">
        <v>1.0</v>
      </c>
      <c r="G4740" s="46">
        <v>0.0</v>
      </c>
      <c r="H4740" s="46">
        <v>0.0</v>
      </c>
      <c r="I4740" s="46">
        <v>0.0</v>
      </c>
      <c r="J4740" s="3"/>
      <c r="K4740" s="56"/>
    </row>
    <row r="4741" ht="32.25" customHeight="1">
      <c r="A4741" s="55" t="s">
        <v>66</v>
      </c>
      <c r="B4741" s="46" t="s">
        <v>23320</v>
      </c>
      <c r="C4741" s="55" t="s">
        <v>23321</v>
      </c>
      <c r="D4741" s="46">
        <v>0.0</v>
      </c>
      <c r="E4741" s="46">
        <v>0.0</v>
      </c>
      <c r="F4741" s="46">
        <v>1.0</v>
      </c>
      <c r="G4741" s="46">
        <v>0.0</v>
      </c>
      <c r="H4741" s="46">
        <v>0.0</v>
      </c>
      <c r="I4741" s="46">
        <v>0.0</v>
      </c>
      <c r="J4741" s="3"/>
      <c r="K4741" s="56"/>
    </row>
    <row r="4742" ht="32.25" customHeight="1">
      <c r="A4742" s="55" t="s">
        <v>66</v>
      </c>
      <c r="B4742" s="46" t="s">
        <v>23320</v>
      </c>
      <c r="C4742" s="55" t="s">
        <v>23322</v>
      </c>
      <c r="D4742" s="46">
        <v>0.0</v>
      </c>
      <c r="E4742" s="46">
        <v>0.0</v>
      </c>
      <c r="F4742" s="46">
        <v>1.0</v>
      </c>
      <c r="G4742" s="46">
        <v>0.0</v>
      </c>
      <c r="H4742" s="46">
        <v>0.0</v>
      </c>
      <c r="I4742" s="46">
        <v>0.0</v>
      </c>
      <c r="J4742" s="3"/>
      <c r="K4742" s="56"/>
    </row>
    <row r="4743" ht="32.25" customHeight="1">
      <c r="A4743" s="55" t="s">
        <v>66</v>
      </c>
      <c r="B4743" s="46" t="s">
        <v>23323</v>
      </c>
      <c r="C4743" s="55" t="s">
        <v>23324</v>
      </c>
      <c r="D4743" s="46">
        <v>0.0</v>
      </c>
      <c r="E4743" s="46">
        <v>0.0</v>
      </c>
      <c r="F4743" s="46">
        <v>1.0</v>
      </c>
      <c r="G4743" s="46">
        <v>0.0</v>
      </c>
      <c r="H4743" s="46">
        <v>0.0</v>
      </c>
      <c r="I4743" s="46">
        <v>0.0</v>
      </c>
      <c r="J4743" s="3"/>
      <c r="K4743" s="56"/>
    </row>
    <row r="4744" ht="32.25" customHeight="1">
      <c r="A4744" s="55" t="s">
        <v>66</v>
      </c>
      <c r="B4744" s="46" t="s">
        <v>23323</v>
      </c>
      <c r="C4744" s="55" t="s">
        <v>23327</v>
      </c>
      <c r="D4744" s="46">
        <v>0.0</v>
      </c>
      <c r="E4744" s="46">
        <v>0.0</v>
      </c>
      <c r="F4744" s="46">
        <v>1.0</v>
      </c>
      <c r="G4744" s="46">
        <v>0.0</v>
      </c>
      <c r="H4744" s="46">
        <v>0.0</v>
      </c>
      <c r="I4744" s="46">
        <v>0.0</v>
      </c>
      <c r="J4744" s="3"/>
      <c r="K4744" s="56"/>
    </row>
    <row r="4745" ht="32.25" customHeight="1">
      <c r="A4745" s="55" t="s">
        <v>66</v>
      </c>
      <c r="B4745" s="46" t="s">
        <v>23329</v>
      </c>
      <c r="C4745" s="55" t="s">
        <v>23330</v>
      </c>
      <c r="D4745" s="46">
        <v>0.0</v>
      </c>
      <c r="E4745" s="46">
        <v>0.0</v>
      </c>
      <c r="F4745" s="46">
        <v>1.0</v>
      </c>
      <c r="G4745" s="46">
        <v>0.0</v>
      </c>
      <c r="H4745" s="46">
        <v>0.0</v>
      </c>
      <c r="I4745" s="46">
        <v>0.0</v>
      </c>
      <c r="J4745" s="3"/>
      <c r="K4745" s="56"/>
    </row>
    <row r="4746" ht="32.25" customHeight="1">
      <c r="A4746" s="55" t="s">
        <v>66</v>
      </c>
      <c r="B4746" s="46" t="s">
        <v>23331</v>
      </c>
      <c r="C4746" s="55" t="s">
        <v>23332</v>
      </c>
      <c r="D4746" s="46">
        <v>0.0</v>
      </c>
      <c r="E4746" s="46">
        <v>0.0</v>
      </c>
      <c r="F4746" s="46">
        <v>1.0</v>
      </c>
      <c r="G4746" s="46">
        <v>0.0</v>
      </c>
      <c r="H4746" s="46">
        <v>0.0</v>
      </c>
      <c r="I4746" s="46">
        <v>0.0</v>
      </c>
      <c r="J4746" s="3"/>
      <c r="K4746" s="56"/>
    </row>
    <row r="4747" ht="32.25" customHeight="1">
      <c r="A4747" s="55" t="s">
        <v>66</v>
      </c>
      <c r="B4747" s="46" t="s">
        <v>23333</v>
      </c>
      <c r="C4747" s="55" t="s">
        <v>23334</v>
      </c>
      <c r="D4747" s="46">
        <v>0.0</v>
      </c>
      <c r="E4747" s="46">
        <v>0.0</v>
      </c>
      <c r="F4747" s="46">
        <v>1.0</v>
      </c>
      <c r="G4747" s="46">
        <v>0.0</v>
      </c>
      <c r="H4747" s="46">
        <v>0.0</v>
      </c>
      <c r="I4747" s="46">
        <v>29.0</v>
      </c>
      <c r="J4747" s="3"/>
      <c r="K4747" s="56"/>
    </row>
    <row r="4748" ht="32.25" customHeight="1">
      <c r="A4748" s="55" t="s">
        <v>66</v>
      </c>
      <c r="B4748" s="46" t="s">
        <v>23333</v>
      </c>
      <c r="C4748" s="55" t="s">
        <v>23337</v>
      </c>
      <c r="D4748" s="46">
        <v>0.0</v>
      </c>
      <c r="E4748" s="46">
        <v>0.0</v>
      </c>
      <c r="F4748" s="46">
        <v>1.0</v>
      </c>
      <c r="G4748" s="46">
        <v>0.0</v>
      </c>
      <c r="H4748" s="46">
        <v>0.0</v>
      </c>
      <c r="I4748" s="46">
        <v>0.0</v>
      </c>
      <c r="J4748" s="3"/>
      <c r="K4748" s="56"/>
    </row>
    <row r="4749" ht="32.25" customHeight="1">
      <c r="A4749" s="55" t="s">
        <v>66</v>
      </c>
      <c r="B4749" s="46" t="s">
        <v>23339</v>
      </c>
      <c r="C4749" s="55" t="s">
        <v>23340</v>
      </c>
      <c r="D4749" s="46">
        <v>0.0</v>
      </c>
      <c r="E4749" s="46">
        <v>0.0</v>
      </c>
      <c r="F4749" s="46">
        <v>1.0</v>
      </c>
      <c r="G4749" s="46">
        <v>0.0</v>
      </c>
      <c r="H4749" s="46">
        <v>0.0</v>
      </c>
      <c r="I4749" s="46">
        <v>0.0</v>
      </c>
      <c r="J4749" s="3"/>
      <c r="K4749" s="56"/>
    </row>
    <row r="4750" ht="32.25" customHeight="1">
      <c r="A4750" s="55" t="s">
        <v>66</v>
      </c>
      <c r="B4750" s="46" t="s">
        <v>23339</v>
      </c>
      <c r="C4750" s="55" t="s">
        <v>23341</v>
      </c>
      <c r="D4750" s="46">
        <v>0.0</v>
      </c>
      <c r="E4750" s="46">
        <v>0.0</v>
      </c>
      <c r="F4750" s="46">
        <v>1.0</v>
      </c>
      <c r="G4750" s="46">
        <v>0.0</v>
      </c>
      <c r="H4750" s="46">
        <v>0.0</v>
      </c>
      <c r="I4750" s="46">
        <v>0.0</v>
      </c>
      <c r="J4750" s="3"/>
      <c r="K4750" s="56"/>
    </row>
    <row r="4751" ht="32.25" customHeight="1">
      <c r="A4751" s="55" t="s">
        <v>66</v>
      </c>
      <c r="B4751" s="46" t="s">
        <v>23342</v>
      </c>
      <c r="C4751" s="55" t="s">
        <v>23343</v>
      </c>
      <c r="D4751" s="46">
        <v>0.0</v>
      </c>
      <c r="E4751" s="46">
        <v>1.0</v>
      </c>
      <c r="F4751" s="46">
        <v>27.0</v>
      </c>
      <c r="G4751" s="46">
        <v>0.0</v>
      </c>
      <c r="H4751" s="46">
        <v>0.0</v>
      </c>
      <c r="I4751" s="46">
        <v>2.0</v>
      </c>
      <c r="J4751" s="3"/>
      <c r="K4751" s="56"/>
    </row>
    <row r="4752" ht="32.25" customHeight="1">
      <c r="A4752" s="55" t="s">
        <v>66</v>
      </c>
      <c r="B4752" s="46" t="s">
        <v>23346</v>
      </c>
      <c r="C4752" s="55" t="s">
        <v>23347</v>
      </c>
      <c r="D4752" s="46">
        <v>0.0</v>
      </c>
      <c r="E4752" s="46">
        <v>0.0</v>
      </c>
      <c r="F4752" s="46">
        <v>1.0</v>
      </c>
      <c r="G4752" s="46">
        <v>0.0</v>
      </c>
      <c r="H4752" s="46">
        <v>0.0</v>
      </c>
      <c r="I4752" s="46">
        <v>0.0</v>
      </c>
      <c r="J4752" s="3"/>
      <c r="K4752" s="56"/>
    </row>
    <row r="4753" ht="32.25" customHeight="1">
      <c r="A4753" s="55" t="s">
        <v>66</v>
      </c>
      <c r="B4753" s="46" t="s">
        <v>23346</v>
      </c>
      <c r="C4753" s="55" t="s">
        <v>23348</v>
      </c>
      <c r="D4753" s="46">
        <v>0.0</v>
      </c>
      <c r="E4753" s="46">
        <v>0.0</v>
      </c>
      <c r="F4753" s="46">
        <v>1.0</v>
      </c>
      <c r="G4753" s="46">
        <v>0.0</v>
      </c>
      <c r="H4753" s="46">
        <v>0.0</v>
      </c>
      <c r="I4753" s="46">
        <v>0.0</v>
      </c>
      <c r="J4753" s="3"/>
      <c r="K4753" s="56"/>
    </row>
    <row r="4754" ht="32.25" customHeight="1">
      <c r="A4754" s="55" t="s">
        <v>66</v>
      </c>
      <c r="B4754" s="46" t="s">
        <v>23350</v>
      </c>
      <c r="C4754" s="55" t="s">
        <v>23351</v>
      </c>
      <c r="D4754" s="46">
        <v>0.0</v>
      </c>
      <c r="E4754" s="46">
        <v>0.0</v>
      </c>
      <c r="F4754" s="46">
        <v>1.0</v>
      </c>
      <c r="G4754" s="46">
        <v>0.0</v>
      </c>
      <c r="H4754" s="46">
        <v>0.0</v>
      </c>
      <c r="I4754" s="46">
        <v>0.0</v>
      </c>
      <c r="J4754" s="3"/>
      <c r="K4754" s="56"/>
    </row>
    <row r="4755" ht="32.25" customHeight="1">
      <c r="A4755" s="55" t="s">
        <v>66</v>
      </c>
      <c r="B4755" s="46" t="s">
        <v>23352</v>
      </c>
      <c r="C4755" s="55" t="s">
        <v>23353</v>
      </c>
      <c r="D4755" s="46">
        <v>0.0</v>
      </c>
      <c r="E4755" s="46">
        <v>0.0</v>
      </c>
      <c r="F4755" s="46">
        <v>1.0</v>
      </c>
      <c r="G4755" s="46">
        <v>0.0</v>
      </c>
      <c r="H4755" s="46">
        <v>0.0</v>
      </c>
      <c r="I4755" s="46">
        <v>0.0</v>
      </c>
      <c r="J4755" s="3"/>
      <c r="K4755" s="56"/>
    </row>
    <row r="4756" ht="32.25" customHeight="1">
      <c r="A4756" s="55" t="s">
        <v>66</v>
      </c>
      <c r="B4756" s="46" t="s">
        <v>23352</v>
      </c>
      <c r="C4756" s="55" t="s">
        <v>23355</v>
      </c>
      <c r="D4756" s="46">
        <v>0.0</v>
      </c>
      <c r="E4756" s="46">
        <v>0.0</v>
      </c>
      <c r="F4756" s="46">
        <v>1.0</v>
      </c>
      <c r="G4756" s="46">
        <v>0.0</v>
      </c>
      <c r="H4756" s="46">
        <v>0.0</v>
      </c>
      <c r="I4756" s="46">
        <v>0.0</v>
      </c>
      <c r="J4756" s="3"/>
      <c r="K4756" s="56"/>
    </row>
    <row r="4757" ht="32.25" customHeight="1">
      <c r="A4757" s="55" t="s">
        <v>66</v>
      </c>
      <c r="B4757" s="46" t="s">
        <v>23357</v>
      </c>
      <c r="C4757" s="55" t="s">
        <v>23358</v>
      </c>
      <c r="D4757" s="46">
        <v>0.0</v>
      </c>
      <c r="E4757" s="46">
        <v>0.0</v>
      </c>
      <c r="F4757" s="46">
        <v>1.0</v>
      </c>
      <c r="G4757" s="46">
        <v>0.0</v>
      </c>
      <c r="H4757" s="46">
        <v>0.0</v>
      </c>
      <c r="I4757" s="46">
        <v>0.0</v>
      </c>
      <c r="J4757" s="3"/>
      <c r="K4757" s="56"/>
    </row>
    <row r="4758" ht="32.25" customHeight="1">
      <c r="A4758" s="55" t="s">
        <v>66</v>
      </c>
      <c r="B4758" s="46" t="s">
        <v>23360</v>
      </c>
      <c r="C4758" s="55" t="s">
        <v>23361</v>
      </c>
      <c r="D4758" s="46">
        <v>0.0</v>
      </c>
      <c r="E4758" s="46">
        <v>0.0</v>
      </c>
      <c r="F4758" s="46">
        <v>1.0</v>
      </c>
      <c r="G4758" s="46">
        <v>0.0</v>
      </c>
      <c r="H4758" s="46">
        <v>0.0</v>
      </c>
      <c r="I4758" s="46">
        <v>0.0</v>
      </c>
      <c r="J4758" s="3"/>
      <c r="K4758" s="56"/>
    </row>
    <row r="4759" ht="32.25" customHeight="1">
      <c r="A4759" s="55" t="s">
        <v>66</v>
      </c>
      <c r="B4759" s="46" t="s">
        <v>23360</v>
      </c>
      <c r="C4759" s="55" t="s">
        <v>23362</v>
      </c>
      <c r="D4759" s="46">
        <v>0.0</v>
      </c>
      <c r="E4759" s="46">
        <v>0.0</v>
      </c>
      <c r="F4759" s="46">
        <v>1.0</v>
      </c>
      <c r="G4759" s="46">
        <v>0.0</v>
      </c>
      <c r="H4759" s="46">
        <v>0.0</v>
      </c>
      <c r="I4759" s="46">
        <v>0.0</v>
      </c>
      <c r="J4759" s="3"/>
      <c r="K4759" s="56"/>
    </row>
    <row r="4760" ht="32.25" customHeight="1">
      <c r="A4760" s="55" t="s">
        <v>66</v>
      </c>
      <c r="B4760" s="46" t="s">
        <v>23363</v>
      </c>
      <c r="C4760" s="55" t="s">
        <v>23365</v>
      </c>
      <c r="D4760" s="46">
        <v>0.0</v>
      </c>
      <c r="E4760" s="46">
        <v>0.0</v>
      </c>
      <c r="F4760" s="46">
        <v>1.0</v>
      </c>
      <c r="G4760" s="46">
        <v>0.0</v>
      </c>
      <c r="H4760" s="46">
        <v>0.0</v>
      </c>
      <c r="I4760" s="46">
        <v>0.0</v>
      </c>
      <c r="J4760" s="3"/>
      <c r="K4760" s="56"/>
    </row>
    <row r="4761" ht="32.25" customHeight="1">
      <c r="A4761" s="55" t="s">
        <v>66</v>
      </c>
      <c r="B4761" s="46" t="s">
        <v>23363</v>
      </c>
      <c r="C4761" s="55" t="s">
        <v>23367</v>
      </c>
      <c r="D4761" s="46">
        <v>0.0</v>
      </c>
      <c r="E4761" s="46">
        <v>0.0</v>
      </c>
      <c r="F4761" s="46">
        <v>1.0</v>
      </c>
      <c r="G4761" s="46">
        <v>0.0</v>
      </c>
      <c r="H4761" s="46">
        <v>0.0</v>
      </c>
      <c r="I4761" s="46">
        <v>0.0</v>
      </c>
      <c r="J4761" s="3"/>
      <c r="K4761" s="56"/>
    </row>
    <row r="4762" ht="32.25" customHeight="1">
      <c r="A4762" s="55" t="s">
        <v>66</v>
      </c>
      <c r="B4762" s="46" t="s">
        <v>23369</v>
      </c>
      <c r="C4762" s="55" t="s">
        <v>23370</v>
      </c>
      <c r="D4762" s="46">
        <v>0.0</v>
      </c>
      <c r="E4762" s="46">
        <v>0.0</v>
      </c>
      <c r="F4762" s="46">
        <v>22.0</v>
      </c>
      <c r="G4762" s="46">
        <v>0.0</v>
      </c>
      <c r="H4762" s="46">
        <v>0.0</v>
      </c>
      <c r="I4762" s="46">
        <v>9.0</v>
      </c>
      <c r="J4762" s="3"/>
      <c r="K4762" s="56"/>
    </row>
    <row r="4763" ht="32.25" customHeight="1">
      <c r="A4763" s="55" t="s">
        <v>66</v>
      </c>
      <c r="B4763" s="46" t="s">
        <v>23371</v>
      </c>
      <c r="C4763" s="55" t="s">
        <v>23372</v>
      </c>
      <c r="D4763" s="46">
        <v>0.0</v>
      </c>
      <c r="E4763" s="46">
        <v>0.0</v>
      </c>
      <c r="F4763" s="46">
        <v>1.0</v>
      </c>
      <c r="G4763" s="46">
        <v>0.0</v>
      </c>
      <c r="H4763" s="46">
        <v>0.0</v>
      </c>
      <c r="I4763" s="46">
        <v>0.0</v>
      </c>
      <c r="J4763" s="3"/>
      <c r="K4763" s="56"/>
    </row>
    <row r="4764" ht="32.25" customHeight="1">
      <c r="A4764" s="55" t="s">
        <v>66</v>
      </c>
      <c r="B4764" s="46" t="s">
        <v>23371</v>
      </c>
      <c r="C4764" s="55" t="s">
        <v>23373</v>
      </c>
      <c r="D4764" s="46">
        <v>0.0</v>
      </c>
      <c r="E4764" s="46">
        <v>0.0</v>
      </c>
      <c r="F4764" s="46">
        <v>1.0</v>
      </c>
      <c r="G4764" s="46">
        <v>0.0</v>
      </c>
      <c r="H4764" s="46">
        <v>0.0</v>
      </c>
      <c r="I4764" s="46">
        <v>0.0</v>
      </c>
      <c r="J4764" s="3"/>
      <c r="K4764" s="56"/>
    </row>
    <row r="4765" ht="32.25" customHeight="1">
      <c r="A4765" s="55" t="s">
        <v>66</v>
      </c>
      <c r="B4765" s="46" t="s">
        <v>23374</v>
      </c>
      <c r="C4765" s="46" t="s">
        <v>23375</v>
      </c>
      <c r="D4765" s="46">
        <v>0.0</v>
      </c>
      <c r="E4765" s="46">
        <v>0.0</v>
      </c>
      <c r="F4765" s="46">
        <v>1.0</v>
      </c>
      <c r="G4765" s="46">
        <v>0.0</v>
      </c>
      <c r="H4765" s="46">
        <v>0.0</v>
      </c>
      <c r="I4765" s="46">
        <v>0.0</v>
      </c>
      <c r="J4765" s="3"/>
      <c r="K4765" s="56"/>
    </row>
    <row r="4766" ht="32.25" customHeight="1">
      <c r="A4766" s="55" t="s">
        <v>66</v>
      </c>
      <c r="B4766" s="46" t="s">
        <v>23374</v>
      </c>
      <c r="C4766" s="46" t="s">
        <v>23377</v>
      </c>
      <c r="D4766" s="46">
        <v>0.0</v>
      </c>
      <c r="E4766" s="46">
        <v>0.0</v>
      </c>
      <c r="F4766" s="46">
        <v>1.0</v>
      </c>
      <c r="G4766" s="46">
        <v>0.0</v>
      </c>
      <c r="H4766" s="46">
        <v>0.0</v>
      </c>
      <c r="I4766" s="46">
        <v>0.0</v>
      </c>
      <c r="J4766" s="3"/>
      <c r="K4766" s="56"/>
    </row>
    <row r="4767" ht="32.25" customHeight="1">
      <c r="A4767" s="55" t="s">
        <v>66</v>
      </c>
      <c r="B4767" s="46" t="s">
        <v>23378</v>
      </c>
      <c r="C4767" s="46" t="s">
        <v>23379</v>
      </c>
      <c r="D4767" s="46">
        <v>0.0</v>
      </c>
      <c r="E4767" s="46">
        <v>0.0</v>
      </c>
      <c r="F4767" s="46">
        <v>1.0</v>
      </c>
      <c r="G4767" s="46">
        <v>0.0</v>
      </c>
      <c r="H4767" s="46">
        <v>0.0</v>
      </c>
      <c r="I4767" s="46">
        <v>0.0</v>
      </c>
      <c r="J4767" s="3"/>
      <c r="K4767" s="56"/>
    </row>
    <row r="4768" ht="32.25" customHeight="1">
      <c r="A4768" s="55" t="s">
        <v>66</v>
      </c>
      <c r="B4768" s="46" t="s">
        <v>23378</v>
      </c>
      <c r="C4768" s="46" t="s">
        <v>23380</v>
      </c>
      <c r="D4768" s="46">
        <v>0.0</v>
      </c>
      <c r="E4768" s="46">
        <v>0.0</v>
      </c>
      <c r="F4768" s="46">
        <v>1.0</v>
      </c>
      <c r="G4768" s="46">
        <v>0.0</v>
      </c>
      <c r="H4768" s="46">
        <v>0.0</v>
      </c>
      <c r="I4768" s="46">
        <v>0.0</v>
      </c>
      <c r="J4768" s="3"/>
      <c r="K4768" s="56"/>
    </row>
    <row r="4769" ht="32.25" customHeight="1">
      <c r="A4769" s="55" t="s">
        <v>66</v>
      </c>
      <c r="B4769" s="46" t="s">
        <v>23378</v>
      </c>
      <c r="C4769" s="55" t="s">
        <v>23383</v>
      </c>
      <c r="D4769" s="46">
        <v>0.0</v>
      </c>
      <c r="E4769" s="46">
        <v>0.0</v>
      </c>
      <c r="F4769" s="46">
        <v>1.0</v>
      </c>
      <c r="G4769" s="46">
        <v>0.0</v>
      </c>
      <c r="H4769" s="46">
        <v>0.0</v>
      </c>
      <c r="I4769" s="46">
        <v>0.0</v>
      </c>
      <c r="J4769" s="3"/>
      <c r="K4769" s="56"/>
    </row>
    <row r="4770" ht="32.25" customHeight="1">
      <c r="A4770" s="55" t="s">
        <v>66</v>
      </c>
      <c r="B4770" s="46" t="s">
        <v>23385</v>
      </c>
      <c r="C4770" s="55" t="s">
        <v>23386</v>
      </c>
      <c r="D4770" s="46">
        <v>0.0</v>
      </c>
      <c r="E4770" s="46">
        <v>0.0</v>
      </c>
      <c r="F4770" s="46">
        <v>1.0</v>
      </c>
      <c r="G4770" s="46">
        <v>0.0</v>
      </c>
      <c r="H4770" s="46">
        <v>0.0</v>
      </c>
      <c r="I4770" s="46">
        <v>0.0</v>
      </c>
      <c r="J4770" s="3"/>
      <c r="K4770" s="56"/>
    </row>
    <row r="4771" ht="32.25" customHeight="1">
      <c r="A4771" s="55" t="s">
        <v>66</v>
      </c>
      <c r="B4771" s="46" t="s">
        <v>23387</v>
      </c>
      <c r="C4771" s="55" t="s">
        <v>23388</v>
      </c>
      <c r="D4771" s="46">
        <v>0.0</v>
      </c>
      <c r="E4771" s="46">
        <v>0.0</v>
      </c>
      <c r="F4771" s="46">
        <v>1.0</v>
      </c>
      <c r="G4771" s="46">
        <v>0.0</v>
      </c>
      <c r="H4771" s="46">
        <v>0.0</v>
      </c>
      <c r="I4771" s="46">
        <v>0.0</v>
      </c>
      <c r="J4771" s="3"/>
      <c r="K4771" s="56"/>
    </row>
    <row r="4772" ht="32.25" customHeight="1">
      <c r="A4772" s="55" t="s">
        <v>66</v>
      </c>
      <c r="B4772" s="46" t="s">
        <v>23387</v>
      </c>
      <c r="C4772" s="55" t="s">
        <v>23389</v>
      </c>
      <c r="D4772" s="46">
        <v>0.0</v>
      </c>
      <c r="E4772" s="46">
        <v>0.0</v>
      </c>
      <c r="F4772" s="46">
        <v>1.0</v>
      </c>
      <c r="G4772" s="46">
        <v>0.0</v>
      </c>
      <c r="H4772" s="46">
        <v>0.0</v>
      </c>
      <c r="I4772" s="46">
        <v>0.0</v>
      </c>
      <c r="J4772" s="3"/>
      <c r="K4772" s="56"/>
    </row>
    <row r="4773" ht="32.25" customHeight="1">
      <c r="A4773" s="55" t="s">
        <v>66</v>
      </c>
      <c r="B4773" s="46" t="s">
        <v>23392</v>
      </c>
      <c r="C4773" s="46" t="s">
        <v>23393</v>
      </c>
      <c r="D4773" s="46">
        <v>0.0</v>
      </c>
      <c r="E4773" s="46">
        <v>0.0</v>
      </c>
      <c r="F4773" s="46">
        <v>1.0</v>
      </c>
      <c r="G4773" s="46">
        <v>0.0</v>
      </c>
      <c r="H4773" s="46">
        <v>0.0</v>
      </c>
      <c r="I4773" s="46">
        <v>0.0</v>
      </c>
      <c r="J4773" s="3"/>
      <c r="K4773" s="56"/>
    </row>
    <row r="4774" ht="32.25" customHeight="1">
      <c r="A4774" s="55" t="s">
        <v>66</v>
      </c>
      <c r="B4774" s="46" t="s">
        <v>23392</v>
      </c>
      <c r="C4774" s="46" t="s">
        <v>23395</v>
      </c>
      <c r="D4774" s="46">
        <v>0.0</v>
      </c>
      <c r="E4774" s="46">
        <v>0.0</v>
      </c>
      <c r="F4774" s="46">
        <v>1.0</v>
      </c>
      <c r="G4774" s="46">
        <v>0.0</v>
      </c>
      <c r="H4774" s="46">
        <v>0.0</v>
      </c>
      <c r="I4774" s="46">
        <v>0.0</v>
      </c>
      <c r="J4774" s="3"/>
      <c r="K4774" s="56"/>
    </row>
    <row r="4775" ht="32.25" customHeight="1">
      <c r="A4775" s="55" t="s">
        <v>66</v>
      </c>
      <c r="B4775" s="46" t="s">
        <v>23396</v>
      </c>
      <c r="C4775" s="55" t="s">
        <v>23397</v>
      </c>
      <c r="D4775" s="46">
        <v>0.0</v>
      </c>
      <c r="E4775" s="46">
        <v>0.0</v>
      </c>
      <c r="F4775" s="46">
        <v>1.0</v>
      </c>
      <c r="G4775" s="46">
        <v>0.0</v>
      </c>
      <c r="H4775" s="46">
        <v>0.0</v>
      </c>
      <c r="I4775" s="46">
        <v>0.0</v>
      </c>
      <c r="J4775" s="3"/>
      <c r="K4775" s="56"/>
    </row>
    <row r="4776" ht="32.25" customHeight="1">
      <c r="A4776" s="55" t="s">
        <v>66</v>
      </c>
      <c r="B4776" s="46" t="s">
        <v>23396</v>
      </c>
      <c r="C4776" s="55" t="s">
        <v>23398</v>
      </c>
      <c r="D4776" s="46">
        <v>0.0</v>
      </c>
      <c r="E4776" s="46">
        <v>0.0</v>
      </c>
      <c r="F4776" s="46">
        <v>1.0</v>
      </c>
      <c r="G4776" s="46">
        <v>0.0</v>
      </c>
      <c r="H4776" s="46">
        <v>0.0</v>
      </c>
      <c r="I4776" s="46">
        <v>0.0</v>
      </c>
      <c r="J4776" s="3"/>
      <c r="K4776" s="56"/>
    </row>
    <row r="4777" ht="32.25" customHeight="1">
      <c r="A4777" s="55" t="s">
        <v>66</v>
      </c>
      <c r="B4777" s="46" t="s">
        <v>23399</v>
      </c>
      <c r="C4777" s="55" t="s">
        <v>23400</v>
      </c>
      <c r="D4777" s="46">
        <v>0.0</v>
      </c>
      <c r="E4777" s="46">
        <v>0.0</v>
      </c>
      <c r="F4777" s="46">
        <v>1.0</v>
      </c>
      <c r="G4777" s="46">
        <v>0.0</v>
      </c>
      <c r="H4777" s="46">
        <v>0.0</v>
      </c>
      <c r="I4777" s="46">
        <v>0.0</v>
      </c>
      <c r="J4777" s="3"/>
      <c r="K4777" s="56"/>
    </row>
    <row r="4778" ht="32.25" customHeight="1">
      <c r="A4778" s="55" t="s">
        <v>66</v>
      </c>
      <c r="B4778" s="46" t="s">
        <v>23401</v>
      </c>
      <c r="C4778" s="55" t="s">
        <v>23402</v>
      </c>
      <c r="D4778" s="46">
        <v>0.0</v>
      </c>
      <c r="E4778" s="46">
        <v>0.0</v>
      </c>
      <c r="F4778" s="46">
        <v>1.0</v>
      </c>
      <c r="G4778" s="46">
        <v>0.0</v>
      </c>
      <c r="H4778" s="46">
        <v>0.0</v>
      </c>
      <c r="I4778" s="46">
        <v>0.0</v>
      </c>
      <c r="J4778" s="3"/>
      <c r="K4778" s="56"/>
    </row>
    <row r="4779" ht="32.25" customHeight="1">
      <c r="A4779" s="55" t="s">
        <v>66</v>
      </c>
      <c r="B4779" s="46" t="s">
        <v>23403</v>
      </c>
      <c r="C4779" s="55" t="s">
        <v>23405</v>
      </c>
      <c r="D4779" s="46">
        <v>0.0</v>
      </c>
      <c r="E4779" s="46">
        <v>0.0</v>
      </c>
      <c r="F4779" s="46">
        <v>1.0</v>
      </c>
      <c r="G4779" s="46">
        <v>0.0</v>
      </c>
      <c r="H4779" s="46">
        <v>0.0</v>
      </c>
      <c r="I4779" s="46">
        <v>0.0</v>
      </c>
      <c r="J4779" s="3"/>
      <c r="K4779" s="56"/>
    </row>
    <row r="4780" ht="32.25" customHeight="1">
      <c r="A4780" s="55" t="s">
        <v>66</v>
      </c>
      <c r="B4780" s="46" t="s">
        <v>23403</v>
      </c>
      <c r="C4780" s="55" t="s">
        <v>23407</v>
      </c>
      <c r="D4780" s="46">
        <v>0.0</v>
      </c>
      <c r="E4780" s="46">
        <v>0.0</v>
      </c>
      <c r="F4780" s="46">
        <v>1.0</v>
      </c>
      <c r="G4780" s="46">
        <v>0.0</v>
      </c>
      <c r="H4780" s="46">
        <v>0.0</v>
      </c>
      <c r="I4780" s="46">
        <v>0.0</v>
      </c>
      <c r="J4780" s="3"/>
      <c r="K4780" s="56"/>
    </row>
    <row r="4781" ht="32.25" customHeight="1">
      <c r="A4781" s="55" t="s">
        <v>66</v>
      </c>
      <c r="B4781" s="46" t="s">
        <v>23409</v>
      </c>
      <c r="C4781" s="55" t="s">
        <v>23410</v>
      </c>
      <c r="D4781" s="46">
        <v>0.0</v>
      </c>
      <c r="E4781" s="46">
        <v>0.0</v>
      </c>
      <c r="F4781" s="46">
        <v>1.0</v>
      </c>
      <c r="G4781" s="46">
        <v>0.0</v>
      </c>
      <c r="H4781" s="46">
        <v>0.0</v>
      </c>
      <c r="I4781" s="46">
        <v>0.0</v>
      </c>
      <c r="J4781" s="3"/>
      <c r="K4781" s="56"/>
    </row>
    <row r="4782" ht="32.25" customHeight="1">
      <c r="A4782" s="55" t="s">
        <v>66</v>
      </c>
      <c r="B4782" s="46" t="s">
        <v>23409</v>
      </c>
      <c r="C4782" s="55" t="s">
        <v>23411</v>
      </c>
      <c r="D4782" s="46">
        <v>0.0</v>
      </c>
      <c r="E4782" s="46">
        <v>0.0</v>
      </c>
      <c r="F4782" s="46">
        <v>1.0</v>
      </c>
      <c r="G4782" s="46">
        <v>0.0</v>
      </c>
      <c r="H4782" s="46">
        <v>0.0</v>
      </c>
      <c r="I4782" s="46">
        <v>0.0</v>
      </c>
      <c r="J4782" s="3"/>
      <c r="K4782" s="56"/>
    </row>
    <row r="4783" ht="32.25" customHeight="1">
      <c r="A4783" s="55" t="s">
        <v>66</v>
      </c>
      <c r="B4783" s="46" t="s">
        <v>23412</v>
      </c>
      <c r="C4783" s="55" t="s">
        <v>23413</v>
      </c>
      <c r="D4783" s="46">
        <v>0.0</v>
      </c>
      <c r="E4783" s="46">
        <v>0.0</v>
      </c>
      <c r="F4783" s="46">
        <v>1.0</v>
      </c>
      <c r="G4783" s="46">
        <v>0.0</v>
      </c>
      <c r="H4783" s="46">
        <v>0.0</v>
      </c>
      <c r="I4783" s="46">
        <v>0.0</v>
      </c>
      <c r="J4783" s="3"/>
      <c r="K4783" s="56"/>
    </row>
    <row r="4784" ht="32.25" customHeight="1">
      <c r="A4784" s="55" t="s">
        <v>66</v>
      </c>
      <c r="B4784" s="46" t="s">
        <v>23412</v>
      </c>
      <c r="C4784" s="55" t="s">
        <v>23416</v>
      </c>
      <c r="D4784" s="46">
        <v>0.0</v>
      </c>
      <c r="E4784" s="46">
        <v>0.0</v>
      </c>
      <c r="F4784" s="46">
        <v>1.0</v>
      </c>
      <c r="G4784" s="46">
        <v>0.0</v>
      </c>
      <c r="H4784" s="46">
        <v>0.0</v>
      </c>
      <c r="I4784" s="46">
        <v>0.0</v>
      </c>
      <c r="J4784" s="3"/>
      <c r="K4784" s="56"/>
    </row>
    <row r="4785" ht="32.25" customHeight="1">
      <c r="A4785" s="55" t="s">
        <v>66</v>
      </c>
      <c r="B4785" s="46" t="s">
        <v>23418</v>
      </c>
      <c r="C4785" s="55" t="s">
        <v>23419</v>
      </c>
      <c r="D4785" s="46">
        <v>0.0</v>
      </c>
      <c r="E4785" s="46">
        <v>0.0</v>
      </c>
      <c r="F4785" s="46">
        <v>1.0</v>
      </c>
      <c r="G4785" s="46">
        <v>0.0</v>
      </c>
      <c r="H4785" s="46">
        <v>0.0</v>
      </c>
      <c r="I4785" s="46">
        <v>3.0</v>
      </c>
      <c r="J4785" s="3"/>
      <c r="K4785" s="56"/>
    </row>
    <row r="4786" ht="32.25" customHeight="1">
      <c r="A4786" s="55" t="s">
        <v>66</v>
      </c>
      <c r="B4786" s="46" t="s">
        <v>23420</v>
      </c>
      <c r="C4786" s="55" t="s">
        <v>23421</v>
      </c>
      <c r="D4786" s="46">
        <v>0.0</v>
      </c>
      <c r="E4786" s="46">
        <v>0.0</v>
      </c>
      <c r="F4786" s="46">
        <v>1.0</v>
      </c>
      <c r="G4786" s="46">
        <v>0.0</v>
      </c>
      <c r="H4786" s="46">
        <v>0.0</v>
      </c>
      <c r="I4786" s="46">
        <v>0.0</v>
      </c>
      <c r="J4786" s="3"/>
      <c r="K4786" s="56"/>
    </row>
    <row r="4787" ht="32.25" customHeight="1">
      <c r="A4787" s="55" t="s">
        <v>66</v>
      </c>
      <c r="B4787" s="46" t="s">
        <v>23422</v>
      </c>
      <c r="C4787" s="46" t="s">
        <v>23423</v>
      </c>
      <c r="D4787" s="46">
        <v>0.0</v>
      </c>
      <c r="E4787" s="46">
        <v>0.0</v>
      </c>
      <c r="F4787" s="46">
        <v>1.0</v>
      </c>
      <c r="G4787" s="46">
        <v>0.0</v>
      </c>
      <c r="H4787" s="46">
        <v>0.0</v>
      </c>
      <c r="I4787" s="46">
        <v>0.0</v>
      </c>
      <c r="J4787" s="3"/>
      <c r="K4787" s="56"/>
    </row>
    <row r="4788" ht="32.25" customHeight="1">
      <c r="A4788" s="55" t="s">
        <v>66</v>
      </c>
      <c r="B4788" s="46" t="s">
        <v>23422</v>
      </c>
      <c r="C4788" s="46" t="s">
        <v>23424</v>
      </c>
      <c r="D4788" s="46">
        <v>0.0</v>
      </c>
      <c r="E4788" s="46">
        <v>0.0</v>
      </c>
      <c r="F4788" s="46">
        <v>1.0</v>
      </c>
      <c r="G4788" s="46">
        <v>0.0</v>
      </c>
      <c r="H4788" s="46">
        <v>0.0</v>
      </c>
      <c r="I4788" s="46">
        <v>0.0</v>
      </c>
      <c r="J4788" s="3"/>
      <c r="K4788" s="56"/>
    </row>
    <row r="4789" ht="32.25" customHeight="1">
      <c r="A4789" s="55" t="s">
        <v>66</v>
      </c>
      <c r="B4789" s="46" t="s">
        <v>23426</v>
      </c>
      <c r="C4789" s="46" t="s">
        <v>23427</v>
      </c>
      <c r="D4789" s="46">
        <v>0.0</v>
      </c>
      <c r="E4789" s="46">
        <v>0.0</v>
      </c>
      <c r="F4789" s="46">
        <v>11.0</v>
      </c>
      <c r="G4789" s="46">
        <v>0.0</v>
      </c>
      <c r="H4789" s="46">
        <v>0.0</v>
      </c>
      <c r="I4789" s="46">
        <v>0.0</v>
      </c>
      <c r="J4789" s="3"/>
      <c r="K4789" s="56"/>
    </row>
    <row r="4790" ht="32.25" customHeight="1">
      <c r="A4790" s="55" t="s">
        <v>66</v>
      </c>
      <c r="B4790" s="46" t="s">
        <v>23426</v>
      </c>
      <c r="C4790" s="46" t="s">
        <v>23428</v>
      </c>
      <c r="D4790" s="46">
        <v>0.0</v>
      </c>
      <c r="E4790" s="46">
        <v>0.0</v>
      </c>
      <c r="F4790" s="46">
        <v>1.0</v>
      </c>
      <c r="G4790" s="46">
        <v>0.0</v>
      </c>
      <c r="H4790" s="46">
        <v>0.0</v>
      </c>
      <c r="I4790" s="46">
        <v>0.0</v>
      </c>
      <c r="J4790" s="3"/>
      <c r="K4790" s="56"/>
    </row>
    <row r="4791" ht="32.25" customHeight="1">
      <c r="A4791" s="55" t="s">
        <v>66</v>
      </c>
      <c r="B4791" s="46" t="s">
        <v>23429</v>
      </c>
      <c r="C4791" s="55" t="s">
        <v>23430</v>
      </c>
      <c r="D4791" s="46">
        <v>0.0</v>
      </c>
      <c r="E4791" s="46">
        <v>0.0</v>
      </c>
      <c r="F4791" s="46">
        <v>1.0</v>
      </c>
      <c r="G4791" s="46">
        <v>0.0</v>
      </c>
      <c r="H4791" s="46">
        <v>0.0</v>
      </c>
      <c r="I4791" s="46">
        <v>0.0</v>
      </c>
      <c r="J4791" s="3"/>
      <c r="K4791" s="56"/>
    </row>
    <row r="4792" ht="32.25" customHeight="1">
      <c r="A4792" s="55" t="s">
        <v>66</v>
      </c>
      <c r="B4792" s="46" t="s">
        <v>23433</v>
      </c>
      <c r="C4792" s="55" t="s">
        <v>23434</v>
      </c>
      <c r="D4792" s="46">
        <v>0.0</v>
      </c>
      <c r="E4792" s="46">
        <v>0.0</v>
      </c>
      <c r="F4792" s="46">
        <v>1.0</v>
      </c>
      <c r="G4792" s="46">
        <v>0.0</v>
      </c>
      <c r="H4792" s="46">
        <v>0.0</v>
      </c>
      <c r="I4792" s="46">
        <v>0.0</v>
      </c>
      <c r="J4792" s="3"/>
      <c r="K4792" s="56"/>
    </row>
    <row r="4793" ht="32.25" customHeight="1">
      <c r="A4793" s="55" t="s">
        <v>66</v>
      </c>
      <c r="B4793" s="46" t="s">
        <v>23436</v>
      </c>
      <c r="C4793" s="55" t="s">
        <v>23437</v>
      </c>
      <c r="D4793" s="46">
        <v>0.0</v>
      </c>
      <c r="E4793" s="46">
        <v>0.0</v>
      </c>
      <c r="F4793" s="46">
        <v>1.0</v>
      </c>
      <c r="G4793" s="46">
        <v>0.0</v>
      </c>
      <c r="H4793" s="46">
        <v>0.0</v>
      </c>
      <c r="I4793" s="46">
        <v>0.0</v>
      </c>
      <c r="J4793" s="3"/>
      <c r="K4793" s="56"/>
    </row>
    <row r="4794" ht="32.25" customHeight="1">
      <c r="A4794" s="55" t="s">
        <v>66</v>
      </c>
      <c r="B4794" s="46" t="s">
        <v>23436</v>
      </c>
      <c r="C4794" s="55" t="s">
        <v>23438</v>
      </c>
      <c r="D4794" s="46">
        <v>0.0</v>
      </c>
      <c r="E4794" s="46">
        <v>0.0</v>
      </c>
      <c r="F4794" s="46">
        <v>1.0</v>
      </c>
      <c r="G4794" s="46">
        <v>0.0</v>
      </c>
      <c r="H4794" s="46">
        <v>0.0</v>
      </c>
      <c r="I4794" s="46">
        <v>0.0</v>
      </c>
      <c r="J4794" s="3"/>
      <c r="K4794" s="56"/>
    </row>
    <row r="4795" ht="32.25" customHeight="1">
      <c r="A4795" s="55" t="s">
        <v>66</v>
      </c>
      <c r="B4795" s="46" t="s">
        <v>23439</v>
      </c>
      <c r="C4795" s="55" t="s">
        <v>23440</v>
      </c>
      <c r="D4795" s="46">
        <v>0.0</v>
      </c>
      <c r="E4795" s="46">
        <v>0.0</v>
      </c>
      <c r="F4795" s="46">
        <v>1.0</v>
      </c>
      <c r="G4795" s="46">
        <v>0.0</v>
      </c>
      <c r="H4795" s="46">
        <v>0.0</v>
      </c>
      <c r="I4795" s="46">
        <v>0.0</v>
      </c>
      <c r="J4795" s="3"/>
      <c r="K4795" s="56"/>
    </row>
    <row r="4796" ht="32.25" customHeight="1">
      <c r="A4796" s="55" t="s">
        <v>66</v>
      </c>
      <c r="B4796" s="46" t="s">
        <v>23443</v>
      </c>
      <c r="C4796" s="55" t="s">
        <v>23444</v>
      </c>
      <c r="D4796" s="46">
        <v>0.0</v>
      </c>
      <c r="E4796" s="46">
        <v>0.0</v>
      </c>
      <c r="F4796" s="46">
        <v>112.0</v>
      </c>
      <c r="G4796" s="46">
        <v>0.0</v>
      </c>
      <c r="H4796" s="46">
        <v>0.0</v>
      </c>
      <c r="I4796" s="46">
        <v>0.0</v>
      </c>
      <c r="J4796" s="3"/>
      <c r="K4796" s="56"/>
    </row>
    <row r="4797" ht="32.25" customHeight="1">
      <c r="A4797" s="55" t="s">
        <v>66</v>
      </c>
      <c r="B4797" s="46" t="s">
        <v>23446</v>
      </c>
      <c r="C4797" s="55" t="s">
        <v>23447</v>
      </c>
      <c r="D4797" s="46">
        <v>0.0</v>
      </c>
      <c r="E4797" s="46">
        <v>0.0</v>
      </c>
      <c r="F4797" s="46">
        <v>1.0</v>
      </c>
      <c r="G4797" s="46">
        <v>0.0</v>
      </c>
      <c r="H4797" s="46">
        <v>0.0</v>
      </c>
      <c r="I4797" s="46">
        <v>0.0</v>
      </c>
      <c r="J4797" s="3"/>
      <c r="K4797" s="56"/>
    </row>
    <row r="4798" ht="32.25" customHeight="1">
      <c r="A4798" s="55" t="s">
        <v>66</v>
      </c>
      <c r="B4798" s="46" t="s">
        <v>23448</v>
      </c>
      <c r="C4798" s="46" t="s">
        <v>23449</v>
      </c>
      <c r="D4798" s="46">
        <v>0.0</v>
      </c>
      <c r="E4798" s="46">
        <v>0.0</v>
      </c>
      <c r="F4798" s="46">
        <v>1.0</v>
      </c>
      <c r="G4798" s="46">
        <v>0.0</v>
      </c>
      <c r="H4798" s="46">
        <v>0.0</v>
      </c>
      <c r="I4798" s="46">
        <v>0.0</v>
      </c>
      <c r="J4798" s="3"/>
      <c r="K4798" s="56"/>
    </row>
    <row r="4799" ht="32.25" customHeight="1">
      <c r="A4799" s="55" t="s">
        <v>66</v>
      </c>
      <c r="B4799" s="46" t="s">
        <v>23448</v>
      </c>
      <c r="C4799" s="46" t="s">
        <v>23450</v>
      </c>
      <c r="D4799" s="46">
        <v>0.0</v>
      </c>
      <c r="E4799" s="46">
        <v>0.0</v>
      </c>
      <c r="F4799" s="46">
        <v>1.0</v>
      </c>
      <c r="G4799" s="46">
        <v>0.0</v>
      </c>
      <c r="H4799" s="46">
        <v>0.0</v>
      </c>
      <c r="I4799" s="46">
        <v>0.0</v>
      </c>
      <c r="J4799" s="3"/>
      <c r="K4799" s="56"/>
    </row>
    <row r="4800" ht="32.25" customHeight="1">
      <c r="A4800" s="55" t="s">
        <v>66</v>
      </c>
      <c r="B4800" s="46" t="s">
        <v>23453</v>
      </c>
      <c r="C4800" s="55" t="s">
        <v>23454</v>
      </c>
      <c r="D4800" s="46">
        <v>0.0</v>
      </c>
      <c r="E4800" s="46">
        <v>0.0</v>
      </c>
      <c r="F4800" s="46">
        <v>1.0</v>
      </c>
      <c r="G4800" s="46">
        <v>0.0</v>
      </c>
      <c r="H4800" s="46">
        <v>0.0</v>
      </c>
      <c r="I4800" s="46">
        <v>0.0</v>
      </c>
      <c r="J4800" s="3"/>
      <c r="K4800" s="56"/>
    </row>
    <row r="4801" ht="32.25" customHeight="1">
      <c r="A4801" s="55" t="s">
        <v>66</v>
      </c>
      <c r="B4801" s="46" t="s">
        <v>23456</v>
      </c>
      <c r="C4801" s="55" t="s">
        <v>23457</v>
      </c>
      <c r="D4801" s="46">
        <v>0.0</v>
      </c>
      <c r="E4801" s="46">
        <v>0.0</v>
      </c>
      <c r="F4801" s="46">
        <v>1.0</v>
      </c>
      <c r="G4801" s="46">
        <v>0.0</v>
      </c>
      <c r="H4801" s="46">
        <v>0.0</v>
      </c>
      <c r="I4801" s="46">
        <v>0.0</v>
      </c>
      <c r="J4801" s="3"/>
      <c r="K4801" s="56"/>
    </row>
    <row r="4802" ht="32.25" customHeight="1">
      <c r="A4802" s="55" t="s">
        <v>66</v>
      </c>
      <c r="B4802" s="46" t="s">
        <v>23458</v>
      </c>
      <c r="C4802" s="55" t="s">
        <v>23459</v>
      </c>
      <c r="D4802" s="46">
        <v>0.0</v>
      </c>
      <c r="E4802" s="46">
        <v>0.0</v>
      </c>
      <c r="F4802" s="46">
        <v>1.0</v>
      </c>
      <c r="G4802" s="46">
        <v>0.0</v>
      </c>
      <c r="H4802" s="46">
        <v>0.0</v>
      </c>
      <c r="I4802" s="46">
        <v>0.0</v>
      </c>
      <c r="J4802" s="3"/>
      <c r="K4802" s="56"/>
    </row>
    <row r="4803" ht="32.25" customHeight="1">
      <c r="A4803" s="55" t="s">
        <v>66</v>
      </c>
      <c r="B4803" s="46" t="s">
        <v>23460</v>
      </c>
      <c r="C4803" s="55" t="s">
        <v>23461</v>
      </c>
      <c r="D4803" s="46">
        <v>0.0</v>
      </c>
      <c r="E4803" s="46">
        <v>0.0</v>
      </c>
      <c r="F4803" s="46">
        <v>1.0</v>
      </c>
      <c r="G4803" s="46">
        <v>0.0</v>
      </c>
      <c r="H4803" s="46">
        <v>0.0</v>
      </c>
      <c r="I4803" s="46">
        <v>0.0</v>
      </c>
      <c r="J4803" s="3"/>
      <c r="K4803" s="56"/>
    </row>
    <row r="4804" ht="32.25" customHeight="1">
      <c r="A4804" s="55" t="s">
        <v>66</v>
      </c>
      <c r="B4804" s="46" t="s">
        <v>23464</v>
      </c>
      <c r="C4804" s="55" t="s">
        <v>23465</v>
      </c>
      <c r="D4804" s="46">
        <v>0.0</v>
      </c>
      <c r="E4804" s="46">
        <v>0.0</v>
      </c>
      <c r="F4804" s="46">
        <v>1.0</v>
      </c>
      <c r="G4804" s="46">
        <v>0.0</v>
      </c>
      <c r="H4804" s="46">
        <v>0.0</v>
      </c>
      <c r="I4804" s="46">
        <v>0.0</v>
      </c>
      <c r="J4804" s="3"/>
      <c r="K4804" s="56"/>
    </row>
    <row r="4805" ht="32.25" customHeight="1">
      <c r="A4805" s="55" t="s">
        <v>66</v>
      </c>
      <c r="B4805" s="46" t="s">
        <v>23467</v>
      </c>
      <c r="C4805" s="55" t="s">
        <v>23468</v>
      </c>
      <c r="D4805" s="46">
        <v>0.0</v>
      </c>
      <c r="E4805" s="46">
        <v>0.0</v>
      </c>
      <c r="F4805" s="46">
        <v>1.0</v>
      </c>
      <c r="G4805" s="46">
        <v>0.0</v>
      </c>
      <c r="H4805" s="46">
        <v>0.0</v>
      </c>
      <c r="I4805" s="46">
        <v>0.0</v>
      </c>
      <c r="J4805" s="3"/>
      <c r="K4805" s="56"/>
    </row>
    <row r="4806" ht="32.25" customHeight="1">
      <c r="A4806" s="55" t="s">
        <v>66</v>
      </c>
      <c r="B4806" s="46" t="s">
        <v>23469</v>
      </c>
      <c r="C4806" s="55" t="s">
        <v>23470</v>
      </c>
      <c r="D4806" s="46">
        <v>0.0</v>
      </c>
      <c r="E4806" s="46">
        <v>0.0</v>
      </c>
      <c r="F4806" s="46">
        <v>1.0</v>
      </c>
      <c r="G4806" s="46">
        <v>0.0</v>
      </c>
      <c r="H4806" s="46">
        <v>0.0</v>
      </c>
      <c r="I4806" s="46">
        <v>0.0</v>
      </c>
      <c r="J4806" s="3"/>
      <c r="K4806" s="56"/>
    </row>
    <row r="4807" ht="32.25" customHeight="1">
      <c r="A4807" s="55" t="s">
        <v>66</v>
      </c>
      <c r="B4807" s="46" t="s">
        <v>23469</v>
      </c>
      <c r="C4807" s="55" t="s">
        <v>23471</v>
      </c>
      <c r="D4807" s="46">
        <v>0.0</v>
      </c>
      <c r="E4807" s="46">
        <v>0.0</v>
      </c>
      <c r="F4807" s="46">
        <v>1.0</v>
      </c>
      <c r="G4807" s="46">
        <v>0.0</v>
      </c>
      <c r="H4807" s="46">
        <v>0.0</v>
      </c>
      <c r="I4807" s="46">
        <v>0.0</v>
      </c>
      <c r="J4807" s="3"/>
      <c r="K4807" s="56"/>
    </row>
    <row r="4808" ht="32.25" customHeight="1">
      <c r="A4808" s="55" t="s">
        <v>67</v>
      </c>
      <c r="B4808" s="46" t="s">
        <v>23473</v>
      </c>
      <c r="C4808" s="55" t="s">
        <v>23475</v>
      </c>
      <c r="D4808" s="46">
        <v>0.0</v>
      </c>
      <c r="E4808" s="46">
        <v>0.0</v>
      </c>
      <c r="F4808" s="46">
        <v>1.0</v>
      </c>
      <c r="G4808" s="46">
        <v>0.0</v>
      </c>
      <c r="H4808" s="46">
        <v>0.0</v>
      </c>
      <c r="I4808" s="46">
        <v>0.0</v>
      </c>
      <c r="J4808" s="3"/>
      <c r="K4808" s="56"/>
    </row>
    <row r="4809" ht="32.25" customHeight="1">
      <c r="A4809" s="55" t="s">
        <v>67</v>
      </c>
      <c r="B4809" s="46" t="s">
        <v>23473</v>
      </c>
      <c r="C4809" s="46" t="s">
        <v>23477</v>
      </c>
      <c r="D4809" s="46">
        <v>0.0</v>
      </c>
      <c r="E4809" s="46">
        <v>0.0</v>
      </c>
      <c r="F4809" s="46">
        <v>1.0</v>
      </c>
      <c r="G4809" s="46">
        <v>0.0</v>
      </c>
      <c r="H4809" s="46">
        <v>0.0</v>
      </c>
      <c r="I4809" s="46">
        <v>0.0</v>
      </c>
      <c r="J4809" s="3"/>
      <c r="K4809" s="56"/>
    </row>
    <row r="4810" ht="32.25" customHeight="1">
      <c r="A4810" s="55" t="s">
        <v>67</v>
      </c>
      <c r="B4810" s="46" t="s">
        <v>23478</v>
      </c>
      <c r="C4810" s="55" t="s">
        <v>23479</v>
      </c>
      <c r="D4810" s="46">
        <v>0.0</v>
      </c>
      <c r="E4810" s="46">
        <v>0.0</v>
      </c>
      <c r="F4810" s="46">
        <v>5.0</v>
      </c>
      <c r="G4810" s="46">
        <v>0.0</v>
      </c>
      <c r="H4810" s="46">
        <v>0.0</v>
      </c>
      <c r="I4810" s="46">
        <v>0.0</v>
      </c>
      <c r="J4810" s="3"/>
      <c r="K4810" s="56"/>
    </row>
    <row r="4811" ht="32.25" customHeight="1">
      <c r="A4811" s="55" t="s">
        <v>67</v>
      </c>
      <c r="B4811" s="46" t="s">
        <v>23478</v>
      </c>
      <c r="C4811" s="55" t="s">
        <v>23480</v>
      </c>
      <c r="D4811" s="46">
        <v>0.0</v>
      </c>
      <c r="E4811" s="46">
        <v>0.0</v>
      </c>
      <c r="F4811" s="46">
        <v>1.0</v>
      </c>
      <c r="G4811" s="46">
        <v>0.0</v>
      </c>
      <c r="H4811" s="46">
        <v>0.0</v>
      </c>
      <c r="I4811" s="46">
        <v>0.0</v>
      </c>
      <c r="J4811" s="3"/>
      <c r="K4811" s="56"/>
    </row>
    <row r="4812" ht="32.25" customHeight="1">
      <c r="A4812" s="55" t="s">
        <v>67</v>
      </c>
      <c r="B4812" s="46" t="s">
        <v>23478</v>
      </c>
      <c r="C4812" s="46" t="s">
        <v>23482</v>
      </c>
      <c r="D4812" s="46">
        <v>0.0</v>
      </c>
      <c r="E4812" s="46">
        <v>0.0</v>
      </c>
      <c r="F4812" s="46">
        <v>1.0</v>
      </c>
      <c r="G4812" s="46">
        <v>0.0</v>
      </c>
      <c r="H4812" s="46">
        <v>0.0</v>
      </c>
      <c r="I4812" s="46">
        <v>0.0</v>
      </c>
      <c r="J4812" s="3"/>
      <c r="K4812" s="56"/>
    </row>
    <row r="4813" ht="32.25" customHeight="1">
      <c r="A4813" s="55" t="s">
        <v>67</v>
      </c>
      <c r="B4813" s="46" t="s">
        <v>23478</v>
      </c>
      <c r="C4813" s="46" t="s">
        <v>23484</v>
      </c>
      <c r="D4813" s="46">
        <v>0.0</v>
      </c>
      <c r="E4813" s="46">
        <v>0.0</v>
      </c>
      <c r="F4813" s="46">
        <v>1.0</v>
      </c>
      <c r="G4813" s="46">
        <v>0.0</v>
      </c>
      <c r="H4813" s="46">
        <v>0.0</v>
      </c>
      <c r="I4813" s="46">
        <v>0.0</v>
      </c>
      <c r="J4813" s="3"/>
      <c r="K4813" s="56"/>
    </row>
    <row r="4814" ht="32.25" customHeight="1">
      <c r="A4814" s="55" t="s">
        <v>67</v>
      </c>
      <c r="B4814" s="46" t="s">
        <v>23486</v>
      </c>
      <c r="C4814" s="46" t="s">
        <v>23487</v>
      </c>
      <c r="D4814" s="46">
        <v>0.0</v>
      </c>
      <c r="E4814" s="46">
        <v>0.0</v>
      </c>
      <c r="F4814" s="46">
        <v>1.0</v>
      </c>
      <c r="G4814" s="46">
        <v>0.0</v>
      </c>
      <c r="H4814" s="46">
        <v>0.0</v>
      </c>
      <c r="I4814" s="46">
        <v>0.0</v>
      </c>
      <c r="J4814" s="3"/>
      <c r="K4814" s="56"/>
    </row>
    <row r="4815" ht="32.25" customHeight="1">
      <c r="A4815" s="55" t="s">
        <v>67</v>
      </c>
      <c r="B4815" s="46" t="s">
        <v>23486</v>
      </c>
      <c r="C4815" s="46" t="s">
        <v>23488</v>
      </c>
      <c r="D4815" s="46">
        <v>0.0</v>
      </c>
      <c r="E4815" s="46">
        <v>0.0</v>
      </c>
      <c r="F4815" s="46">
        <v>1.0</v>
      </c>
      <c r="G4815" s="46">
        <v>0.0</v>
      </c>
      <c r="H4815" s="46">
        <v>0.0</v>
      </c>
      <c r="I4815" s="46">
        <v>0.0</v>
      </c>
      <c r="J4815" s="3"/>
      <c r="K4815" s="56"/>
    </row>
    <row r="4816" ht="32.25" customHeight="1">
      <c r="A4816" s="55" t="s">
        <v>67</v>
      </c>
      <c r="B4816" s="46" t="s">
        <v>23490</v>
      </c>
      <c r="C4816" s="46" t="s">
        <v>23491</v>
      </c>
      <c r="D4816" s="46">
        <v>0.0</v>
      </c>
      <c r="E4816" s="46">
        <v>150.0</v>
      </c>
      <c r="F4816" s="46">
        <v>94.0</v>
      </c>
      <c r="G4816" s="46">
        <v>0.0</v>
      </c>
      <c r="H4816" s="46">
        <v>0.0</v>
      </c>
      <c r="I4816" s="46">
        <v>0.0</v>
      </c>
      <c r="J4816" s="3"/>
      <c r="K4816" s="56"/>
    </row>
    <row r="4817" ht="32.25" customHeight="1">
      <c r="A4817" s="55" t="s">
        <v>67</v>
      </c>
      <c r="B4817" s="46" t="s">
        <v>23490</v>
      </c>
      <c r="C4817" s="46" t="s">
        <v>23493</v>
      </c>
      <c r="D4817" s="46">
        <v>0.0</v>
      </c>
      <c r="E4817" s="46">
        <v>0.0</v>
      </c>
      <c r="F4817" s="46">
        <v>1.0</v>
      </c>
      <c r="G4817" s="46">
        <v>0.0</v>
      </c>
      <c r="H4817" s="46">
        <v>0.0</v>
      </c>
      <c r="I4817" s="46">
        <v>0.0</v>
      </c>
      <c r="J4817" s="3"/>
      <c r="K4817" s="56"/>
    </row>
    <row r="4818" ht="32.25" customHeight="1">
      <c r="A4818" s="55" t="s">
        <v>67</v>
      </c>
      <c r="B4818" s="46" t="s">
        <v>23490</v>
      </c>
      <c r="C4818" s="55" t="s">
        <v>23495</v>
      </c>
      <c r="D4818" s="46">
        <v>0.0</v>
      </c>
      <c r="E4818" s="46">
        <v>0.0</v>
      </c>
      <c r="F4818" s="46">
        <v>1.0</v>
      </c>
      <c r="G4818" s="46">
        <v>0.0</v>
      </c>
      <c r="H4818" s="46">
        <v>0.0</v>
      </c>
      <c r="I4818" s="46">
        <v>0.0</v>
      </c>
      <c r="J4818" s="3"/>
      <c r="K4818" s="56"/>
    </row>
    <row r="4819" ht="32.25" customHeight="1">
      <c r="A4819" s="55" t="s">
        <v>67</v>
      </c>
      <c r="B4819" s="46" t="s">
        <v>23490</v>
      </c>
      <c r="C4819" s="55" t="s">
        <v>23496</v>
      </c>
      <c r="D4819" s="46">
        <v>0.0</v>
      </c>
      <c r="E4819" s="46">
        <v>0.0</v>
      </c>
      <c r="F4819" s="46">
        <v>1.0</v>
      </c>
      <c r="G4819" s="46">
        <v>0.0</v>
      </c>
      <c r="H4819" s="46">
        <v>0.0</v>
      </c>
      <c r="I4819" s="46">
        <v>0.0</v>
      </c>
      <c r="J4819" s="3"/>
      <c r="K4819" s="56"/>
    </row>
    <row r="4820" ht="32.25" customHeight="1">
      <c r="A4820" s="55" t="s">
        <v>67</v>
      </c>
      <c r="B4820" s="46" t="s">
        <v>23497</v>
      </c>
      <c r="C4820" s="55" t="s">
        <v>23499</v>
      </c>
      <c r="D4820" s="46">
        <v>0.0</v>
      </c>
      <c r="E4820" s="46">
        <v>0.0</v>
      </c>
      <c r="F4820" s="46">
        <v>3.0</v>
      </c>
      <c r="G4820" s="46">
        <v>0.0</v>
      </c>
      <c r="H4820" s="46">
        <v>0.0</v>
      </c>
      <c r="I4820" s="46">
        <v>0.0</v>
      </c>
      <c r="J4820" s="3"/>
      <c r="K4820" s="56"/>
    </row>
    <row r="4821" ht="32.25" customHeight="1">
      <c r="A4821" s="55" t="s">
        <v>67</v>
      </c>
      <c r="B4821" s="46" t="s">
        <v>23497</v>
      </c>
      <c r="C4821" s="55" t="s">
        <v>23501</v>
      </c>
      <c r="D4821" s="46">
        <v>0.0</v>
      </c>
      <c r="E4821" s="46">
        <v>2.0</v>
      </c>
      <c r="F4821" s="46">
        <v>0.0</v>
      </c>
      <c r="G4821" s="46">
        <v>0.0</v>
      </c>
      <c r="H4821" s="46">
        <v>0.0</v>
      </c>
      <c r="I4821" s="46">
        <v>0.0</v>
      </c>
      <c r="J4821" s="3"/>
      <c r="K4821" s="56"/>
    </row>
    <row r="4822" ht="32.25" customHeight="1">
      <c r="A4822" s="55" t="s">
        <v>67</v>
      </c>
      <c r="B4822" s="46" t="s">
        <v>23497</v>
      </c>
      <c r="C4822" s="55" t="s">
        <v>23503</v>
      </c>
      <c r="D4822" s="46">
        <v>0.0</v>
      </c>
      <c r="E4822" s="46">
        <v>0.0</v>
      </c>
      <c r="F4822" s="46">
        <v>1.0</v>
      </c>
      <c r="G4822" s="46">
        <v>0.0</v>
      </c>
      <c r="H4822" s="46">
        <v>0.0</v>
      </c>
      <c r="I4822" s="46">
        <v>0.0</v>
      </c>
      <c r="J4822" s="3"/>
      <c r="K4822" s="56"/>
    </row>
    <row r="4823" ht="32.25" customHeight="1">
      <c r="A4823" s="55" t="s">
        <v>67</v>
      </c>
      <c r="B4823" s="46" t="s">
        <v>23504</v>
      </c>
      <c r="C4823" s="55" t="s">
        <v>23505</v>
      </c>
      <c r="D4823" s="46">
        <v>0.0</v>
      </c>
      <c r="E4823" s="46">
        <v>0.0</v>
      </c>
      <c r="F4823" s="46">
        <v>1.0</v>
      </c>
      <c r="G4823" s="46">
        <v>0.0</v>
      </c>
      <c r="H4823" s="46">
        <v>0.0</v>
      </c>
      <c r="I4823" s="46">
        <v>0.0</v>
      </c>
      <c r="J4823" s="3"/>
      <c r="K4823" s="56"/>
    </row>
    <row r="4824" ht="32.25" customHeight="1">
      <c r="A4824" s="55" t="s">
        <v>67</v>
      </c>
      <c r="B4824" s="46" t="s">
        <v>23504</v>
      </c>
      <c r="C4824" s="46" t="s">
        <v>23506</v>
      </c>
      <c r="D4824" s="46">
        <v>0.0</v>
      </c>
      <c r="E4824" s="46">
        <v>0.0</v>
      </c>
      <c r="F4824" s="46">
        <v>1.0</v>
      </c>
      <c r="G4824" s="46">
        <v>0.0</v>
      </c>
      <c r="H4824" s="46">
        <v>0.0</v>
      </c>
      <c r="I4824" s="46">
        <v>0.0</v>
      </c>
      <c r="J4824" s="3"/>
      <c r="K4824" s="56"/>
    </row>
    <row r="4825" ht="32.25" customHeight="1">
      <c r="A4825" s="55" t="s">
        <v>67</v>
      </c>
      <c r="B4825" s="46" t="s">
        <v>23504</v>
      </c>
      <c r="C4825" s="46" t="s">
        <v>23510</v>
      </c>
      <c r="D4825" s="46">
        <v>0.0</v>
      </c>
      <c r="E4825" s="46">
        <v>0.0</v>
      </c>
      <c r="F4825" s="46">
        <v>1.0</v>
      </c>
      <c r="G4825" s="46">
        <v>0.0</v>
      </c>
      <c r="H4825" s="46">
        <v>0.0</v>
      </c>
      <c r="I4825" s="46">
        <v>0.0</v>
      </c>
      <c r="J4825" s="3"/>
      <c r="K4825" s="56"/>
    </row>
    <row r="4826" ht="32.25" customHeight="1">
      <c r="A4826" s="55" t="s">
        <v>67</v>
      </c>
      <c r="B4826" s="46" t="s">
        <v>23511</v>
      </c>
      <c r="C4826" s="55" t="s">
        <v>23512</v>
      </c>
      <c r="D4826" s="46">
        <v>0.0</v>
      </c>
      <c r="E4826" s="46">
        <v>79.0</v>
      </c>
      <c r="F4826" s="46">
        <v>0.0</v>
      </c>
      <c r="G4826" s="46">
        <v>0.0</v>
      </c>
      <c r="H4826" s="46">
        <v>0.0</v>
      </c>
      <c r="I4826" s="46">
        <v>0.0</v>
      </c>
      <c r="J4826" s="3"/>
      <c r="K4826" s="56"/>
    </row>
    <row r="4827" ht="32.25" customHeight="1">
      <c r="A4827" s="55" t="s">
        <v>67</v>
      </c>
      <c r="B4827" s="46" t="s">
        <v>23511</v>
      </c>
      <c r="C4827" s="55" t="s">
        <v>23513</v>
      </c>
      <c r="D4827" s="46">
        <v>0.0</v>
      </c>
      <c r="E4827" s="46">
        <v>0.0</v>
      </c>
      <c r="F4827" s="46">
        <v>1.0</v>
      </c>
      <c r="G4827" s="46">
        <v>0.0</v>
      </c>
      <c r="H4827" s="46">
        <v>0.0</v>
      </c>
      <c r="I4827" s="46">
        <v>0.0</v>
      </c>
      <c r="J4827" s="3"/>
      <c r="K4827" s="56"/>
    </row>
    <row r="4828" ht="32.25" customHeight="1">
      <c r="A4828" s="55" t="s">
        <v>67</v>
      </c>
      <c r="B4828" s="46" t="s">
        <v>23511</v>
      </c>
      <c r="C4828" s="55" t="s">
        <v>23516</v>
      </c>
      <c r="D4828" s="46">
        <v>0.0</v>
      </c>
      <c r="E4828" s="46">
        <v>0.0</v>
      </c>
      <c r="F4828" s="46">
        <v>1.0</v>
      </c>
      <c r="G4828" s="46">
        <v>0.0</v>
      </c>
      <c r="H4828" s="46">
        <v>0.0</v>
      </c>
      <c r="I4828" s="46">
        <v>0.0</v>
      </c>
      <c r="J4828" s="3"/>
      <c r="K4828" s="56"/>
    </row>
    <row r="4829" ht="32.25" customHeight="1">
      <c r="A4829" s="55" t="s">
        <v>67</v>
      </c>
      <c r="B4829" s="46" t="s">
        <v>23517</v>
      </c>
      <c r="C4829" s="55" t="s">
        <v>23518</v>
      </c>
      <c r="D4829" s="46">
        <v>0.0</v>
      </c>
      <c r="E4829" s="46">
        <v>0.0</v>
      </c>
      <c r="F4829" s="46">
        <v>1.0</v>
      </c>
      <c r="G4829" s="46">
        <v>0.0</v>
      </c>
      <c r="H4829" s="46">
        <v>0.0</v>
      </c>
      <c r="I4829" s="46">
        <v>0.0</v>
      </c>
      <c r="J4829" s="3"/>
      <c r="K4829" s="56"/>
    </row>
    <row r="4830" ht="32.25" customHeight="1">
      <c r="A4830" s="55" t="s">
        <v>67</v>
      </c>
      <c r="B4830" s="46" t="s">
        <v>23517</v>
      </c>
      <c r="C4830" s="55" t="s">
        <v>23519</v>
      </c>
      <c r="D4830" s="46">
        <v>0.0</v>
      </c>
      <c r="E4830" s="46">
        <v>0.0</v>
      </c>
      <c r="F4830" s="46">
        <v>1.0</v>
      </c>
      <c r="G4830" s="46">
        <v>0.0</v>
      </c>
      <c r="H4830" s="46">
        <v>0.0</v>
      </c>
      <c r="I4830" s="46">
        <v>0.0</v>
      </c>
      <c r="J4830" s="3"/>
      <c r="K4830" s="56"/>
    </row>
    <row r="4831" ht="32.25" customHeight="1">
      <c r="A4831" s="55" t="s">
        <v>67</v>
      </c>
      <c r="B4831" s="46" t="s">
        <v>23517</v>
      </c>
      <c r="C4831" s="55" t="s">
        <v>23520</v>
      </c>
      <c r="D4831" s="46">
        <v>0.0</v>
      </c>
      <c r="E4831" s="46">
        <v>0.0</v>
      </c>
      <c r="F4831" s="46">
        <v>1.0</v>
      </c>
      <c r="G4831" s="46">
        <v>0.0</v>
      </c>
      <c r="H4831" s="46">
        <v>0.0</v>
      </c>
      <c r="I4831" s="46">
        <v>0.0</v>
      </c>
      <c r="J4831" s="3"/>
      <c r="K4831" s="56"/>
    </row>
    <row r="4832" ht="32.25" customHeight="1">
      <c r="A4832" s="55" t="s">
        <v>67</v>
      </c>
      <c r="B4832" s="46" t="s">
        <v>23521</v>
      </c>
      <c r="C4832" s="55" t="s">
        <v>23522</v>
      </c>
      <c r="D4832" s="46">
        <v>0.0</v>
      </c>
      <c r="E4832" s="46">
        <v>0.0</v>
      </c>
      <c r="F4832" s="46">
        <v>1.0</v>
      </c>
      <c r="G4832" s="46">
        <v>0.0</v>
      </c>
      <c r="H4832" s="46">
        <v>0.0</v>
      </c>
      <c r="I4832" s="46">
        <v>0.0</v>
      </c>
      <c r="J4832" s="3"/>
      <c r="K4832" s="56"/>
    </row>
    <row r="4833" ht="32.25" customHeight="1">
      <c r="A4833" s="55" t="s">
        <v>67</v>
      </c>
      <c r="B4833" s="46" t="s">
        <v>23521</v>
      </c>
      <c r="C4833" s="55" t="s">
        <v>23523</v>
      </c>
      <c r="D4833" s="46">
        <v>0.0</v>
      </c>
      <c r="E4833" s="46">
        <v>0.0</v>
      </c>
      <c r="F4833" s="46">
        <v>1.0</v>
      </c>
      <c r="G4833" s="46">
        <v>0.0</v>
      </c>
      <c r="H4833" s="46">
        <v>0.0</v>
      </c>
      <c r="I4833" s="46">
        <v>0.0</v>
      </c>
      <c r="J4833" s="3"/>
      <c r="K4833" s="56"/>
    </row>
    <row r="4834" ht="32.25" customHeight="1">
      <c r="A4834" s="55" t="s">
        <v>67</v>
      </c>
      <c r="B4834" s="46" t="s">
        <v>23521</v>
      </c>
      <c r="C4834" s="55" t="s">
        <v>23524</v>
      </c>
      <c r="D4834" s="46">
        <v>0.0</v>
      </c>
      <c r="E4834" s="46">
        <v>0.0</v>
      </c>
      <c r="F4834" s="46">
        <v>1.0</v>
      </c>
      <c r="G4834" s="46">
        <v>0.0</v>
      </c>
      <c r="H4834" s="46">
        <v>0.0</v>
      </c>
      <c r="I4834" s="46">
        <v>0.0</v>
      </c>
      <c r="J4834" s="3"/>
      <c r="K4834" s="56"/>
    </row>
    <row r="4835" ht="32.25" customHeight="1">
      <c r="A4835" s="55" t="s">
        <v>67</v>
      </c>
      <c r="B4835" s="46" t="s">
        <v>23525</v>
      </c>
      <c r="C4835" s="55" t="s">
        <v>23526</v>
      </c>
      <c r="D4835" s="46">
        <v>0.0</v>
      </c>
      <c r="E4835" s="46">
        <v>33.0</v>
      </c>
      <c r="F4835" s="46">
        <v>1.0</v>
      </c>
      <c r="G4835" s="46">
        <v>0.0</v>
      </c>
      <c r="H4835" s="46">
        <v>0.0</v>
      </c>
      <c r="I4835" s="46">
        <v>0.0</v>
      </c>
      <c r="J4835" s="3"/>
      <c r="K4835" s="56"/>
    </row>
    <row r="4836" ht="32.25" customHeight="1">
      <c r="A4836" s="55" t="s">
        <v>67</v>
      </c>
      <c r="B4836" s="46" t="s">
        <v>23525</v>
      </c>
      <c r="C4836" s="55" t="s">
        <v>23527</v>
      </c>
      <c r="D4836" s="46">
        <v>0.0</v>
      </c>
      <c r="E4836" s="46">
        <v>10.0</v>
      </c>
      <c r="F4836" s="46">
        <v>1.0</v>
      </c>
      <c r="G4836" s="46">
        <v>0.0</v>
      </c>
      <c r="H4836" s="46">
        <v>0.0</v>
      </c>
      <c r="I4836" s="46">
        <v>0.0</v>
      </c>
      <c r="J4836" s="3"/>
      <c r="K4836" s="56"/>
    </row>
    <row r="4837" ht="32.25" customHeight="1">
      <c r="A4837" s="55" t="s">
        <v>67</v>
      </c>
      <c r="B4837" s="46" t="s">
        <v>23525</v>
      </c>
      <c r="C4837" s="55" t="s">
        <v>23528</v>
      </c>
      <c r="D4837" s="46">
        <v>0.0</v>
      </c>
      <c r="E4837" s="46">
        <v>3.0</v>
      </c>
      <c r="F4837" s="46">
        <v>1.0</v>
      </c>
      <c r="G4837" s="46">
        <v>0.0</v>
      </c>
      <c r="H4837" s="46">
        <v>0.0</v>
      </c>
      <c r="I4837" s="46">
        <v>0.0</v>
      </c>
      <c r="J4837" s="3"/>
      <c r="K4837" s="56"/>
    </row>
    <row r="4838" ht="32.25" customHeight="1">
      <c r="A4838" s="55" t="s">
        <v>67</v>
      </c>
      <c r="B4838" s="46" t="s">
        <v>23529</v>
      </c>
      <c r="C4838" s="55" t="s">
        <v>23530</v>
      </c>
      <c r="D4838" s="46">
        <v>0.0</v>
      </c>
      <c r="E4838" s="46">
        <v>2.0</v>
      </c>
      <c r="F4838" s="46">
        <v>0.0</v>
      </c>
      <c r="G4838" s="46">
        <v>0.0</v>
      </c>
      <c r="H4838" s="46">
        <v>0.0</v>
      </c>
      <c r="I4838" s="46">
        <v>0.0</v>
      </c>
      <c r="J4838" s="3"/>
      <c r="K4838" s="56"/>
    </row>
    <row r="4839" ht="32.25" customHeight="1">
      <c r="A4839" s="55" t="s">
        <v>67</v>
      </c>
      <c r="B4839" s="46" t="s">
        <v>23529</v>
      </c>
      <c r="C4839" s="55" t="s">
        <v>23531</v>
      </c>
      <c r="D4839" s="46">
        <v>0.0</v>
      </c>
      <c r="E4839" s="46">
        <v>1.0</v>
      </c>
      <c r="F4839" s="46">
        <v>1.0</v>
      </c>
      <c r="G4839" s="46">
        <v>0.0</v>
      </c>
      <c r="H4839" s="46">
        <v>0.0</v>
      </c>
      <c r="I4839" s="46">
        <v>0.0</v>
      </c>
      <c r="J4839" s="3"/>
      <c r="K4839" s="56"/>
    </row>
    <row r="4840" ht="32.25" customHeight="1">
      <c r="A4840" s="55" t="s">
        <v>67</v>
      </c>
      <c r="B4840" s="46" t="s">
        <v>23532</v>
      </c>
      <c r="C4840" s="55" t="s">
        <v>23533</v>
      </c>
      <c r="D4840" s="46">
        <v>0.0</v>
      </c>
      <c r="E4840" s="46">
        <v>0.0</v>
      </c>
      <c r="F4840" s="46">
        <v>2.0</v>
      </c>
      <c r="G4840" s="46">
        <v>0.0</v>
      </c>
      <c r="H4840" s="46">
        <v>0.0</v>
      </c>
      <c r="I4840" s="46">
        <v>0.0</v>
      </c>
      <c r="J4840" s="3"/>
      <c r="K4840" s="56"/>
    </row>
    <row r="4841" ht="32.25" customHeight="1">
      <c r="A4841" s="55" t="s">
        <v>67</v>
      </c>
      <c r="B4841" s="46" t="s">
        <v>23532</v>
      </c>
      <c r="C4841" s="55" t="s">
        <v>23534</v>
      </c>
      <c r="D4841" s="46">
        <v>0.0</v>
      </c>
      <c r="E4841" s="46">
        <v>0.0</v>
      </c>
      <c r="F4841" s="46">
        <v>1.0</v>
      </c>
      <c r="G4841" s="46">
        <v>0.0</v>
      </c>
      <c r="H4841" s="46">
        <v>0.0</v>
      </c>
      <c r="I4841" s="46">
        <v>0.0</v>
      </c>
      <c r="J4841" s="3"/>
      <c r="K4841" s="56"/>
    </row>
    <row r="4842" ht="32.25" customHeight="1">
      <c r="A4842" s="55" t="s">
        <v>67</v>
      </c>
      <c r="B4842" s="46" t="s">
        <v>23532</v>
      </c>
      <c r="C4842" s="55" t="s">
        <v>23536</v>
      </c>
      <c r="D4842" s="46">
        <v>0.0</v>
      </c>
      <c r="E4842" s="46">
        <v>0.0</v>
      </c>
      <c r="F4842" s="46">
        <v>1.0</v>
      </c>
      <c r="G4842" s="46">
        <v>0.0</v>
      </c>
      <c r="H4842" s="46">
        <v>0.0</v>
      </c>
      <c r="I4842" s="46">
        <v>0.0</v>
      </c>
      <c r="J4842" s="3"/>
      <c r="K4842" s="56"/>
    </row>
    <row r="4843" ht="32.25" customHeight="1">
      <c r="A4843" s="55" t="s">
        <v>67</v>
      </c>
      <c r="B4843" s="46" t="s">
        <v>23537</v>
      </c>
      <c r="C4843" s="46" t="s">
        <v>23538</v>
      </c>
      <c r="D4843" s="46">
        <v>0.0</v>
      </c>
      <c r="E4843" s="46">
        <v>2.0</v>
      </c>
      <c r="F4843" s="46">
        <v>6.0</v>
      </c>
      <c r="G4843" s="46">
        <v>2.0</v>
      </c>
      <c r="H4843" s="46">
        <v>0.0</v>
      </c>
      <c r="I4843" s="46">
        <v>0.0</v>
      </c>
      <c r="J4843" s="3"/>
      <c r="K4843" s="56"/>
    </row>
    <row r="4844" ht="32.25" customHeight="1">
      <c r="A4844" s="55" t="s">
        <v>67</v>
      </c>
      <c r="B4844" s="46" t="s">
        <v>23537</v>
      </c>
      <c r="C4844" s="55" t="s">
        <v>23540</v>
      </c>
      <c r="D4844" s="46">
        <v>0.0</v>
      </c>
      <c r="E4844" s="46">
        <v>2.0</v>
      </c>
      <c r="F4844" s="46">
        <v>1.0</v>
      </c>
      <c r="G4844" s="46">
        <v>0.0</v>
      </c>
      <c r="H4844" s="46">
        <v>0.0</v>
      </c>
      <c r="I4844" s="46">
        <v>0.0</v>
      </c>
      <c r="J4844" s="3"/>
      <c r="K4844" s="56"/>
    </row>
    <row r="4845" ht="32.25" customHeight="1">
      <c r="A4845" s="55" t="s">
        <v>67</v>
      </c>
      <c r="B4845" s="46" t="s">
        <v>23537</v>
      </c>
      <c r="C4845" s="46" t="s">
        <v>23542</v>
      </c>
      <c r="D4845" s="46">
        <v>0.0</v>
      </c>
      <c r="E4845" s="46">
        <v>1.0</v>
      </c>
      <c r="F4845" s="46">
        <v>1.0</v>
      </c>
      <c r="G4845" s="46">
        <v>0.0</v>
      </c>
      <c r="H4845" s="46">
        <v>0.0</v>
      </c>
      <c r="I4845" s="46">
        <v>0.0</v>
      </c>
      <c r="J4845" s="3"/>
      <c r="K4845" s="56"/>
    </row>
    <row r="4846" ht="32.25" customHeight="1">
      <c r="A4846" s="55" t="s">
        <v>67</v>
      </c>
      <c r="B4846" s="46" t="s">
        <v>23537</v>
      </c>
      <c r="C4846" s="46" t="s">
        <v>23544</v>
      </c>
      <c r="D4846" s="46">
        <v>0.0</v>
      </c>
      <c r="E4846" s="46">
        <v>0.0</v>
      </c>
      <c r="F4846" s="46">
        <v>1.0</v>
      </c>
      <c r="G4846" s="46">
        <v>0.0</v>
      </c>
      <c r="H4846" s="46">
        <v>0.0</v>
      </c>
      <c r="I4846" s="46">
        <v>0.0</v>
      </c>
      <c r="J4846" s="3"/>
      <c r="K4846" s="56"/>
    </row>
    <row r="4847" ht="32.25" customHeight="1">
      <c r="A4847" s="55" t="s">
        <v>67</v>
      </c>
      <c r="B4847" s="46" t="s">
        <v>23537</v>
      </c>
      <c r="C4847" s="55" t="s">
        <v>23545</v>
      </c>
      <c r="D4847" s="46">
        <v>0.0</v>
      </c>
      <c r="E4847" s="46">
        <v>0.0</v>
      </c>
      <c r="F4847" s="46">
        <v>1.0</v>
      </c>
      <c r="G4847" s="46">
        <v>0.0</v>
      </c>
      <c r="H4847" s="46">
        <v>0.0</v>
      </c>
      <c r="I4847" s="46">
        <v>0.0</v>
      </c>
      <c r="J4847" s="3"/>
      <c r="K4847" s="56"/>
    </row>
    <row r="4848" ht="32.25" customHeight="1">
      <c r="A4848" s="55" t="s">
        <v>67</v>
      </c>
      <c r="B4848" s="46" t="s">
        <v>23546</v>
      </c>
      <c r="C4848" s="55" t="s">
        <v>23547</v>
      </c>
      <c r="D4848" s="46">
        <v>0.0</v>
      </c>
      <c r="E4848" s="46">
        <v>11.0</v>
      </c>
      <c r="F4848" s="46">
        <v>0.0</v>
      </c>
      <c r="G4848" s="46">
        <v>0.0</v>
      </c>
      <c r="H4848" s="46">
        <v>0.0</v>
      </c>
      <c r="I4848" s="46">
        <v>0.0</v>
      </c>
      <c r="J4848" s="3"/>
      <c r="K4848" s="56"/>
    </row>
    <row r="4849" ht="32.25" customHeight="1">
      <c r="A4849" s="55" t="s">
        <v>67</v>
      </c>
      <c r="B4849" s="46" t="s">
        <v>23546</v>
      </c>
      <c r="C4849" s="55" t="s">
        <v>23550</v>
      </c>
      <c r="D4849" s="46">
        <v>0.0</v>
      </c>
      <c r="E4849" s="46">
        <v>4.0</v>
      </c>
      <c r="F4849" s="46">
        <v>7.0</v>
      </c>
      <c r="G4849" s="46">
        <v>0.0</v>
      </c>
      <c r="H4849" s="46">
        <v>0.0</v>
      </c>
      <c r="I4849" s="46">
        <v>0.0</v>
      </c>
      <c r="J4849" s="3"/>
      <c r="K4849" s="56"/>
    </row>
    <row r="4850" ht="32.25" customHeight="1">
      <c r="A4850" s="55" t="s">
        <v>67</v>
      </c>
      <c r="B4850" s="46" t="s">
        <v>23552</v>
      </c>
      <c r="C4850" s="55" t="s">
        <v>23553</v>
      </c>
      <c r="D4850" s="46">
        <v>0.0</v>
      </c>
      <c r="E4850" s="46">
        <v>21.0</v>
      </c>
      <c r="F4850" s="46">
        <v>124.0</v>
      </c>
      <c r="G4850" s="46">
        <v>0.0</v>
      </c>
      <c r="H4850" s="46">
        <v>0.0</v>
      </c>
      <c r="I4850" s="46">
        <v>0.0</v>
      </c>
      <c r="J4850" s="3"/>
      <c r="K4850" s="56"/>
    </row>
    <row r="4851" ht="32.25" customHeight="1">
      <c r="A4851" s="55" t="s">
        <v>67</v>
      </c>
      <c r="B4851" s="46" t="s">
        <v>23552</v>
      </c>
      <c r="C4851" s="55" t="s">
        <v>23554</v>
      </c>
      <c r="D4851" s="46">
        <v>0.0</v>
      </c>
      <c r="E4851" s="46">
        <v>0.0</v>
      </c>
      <c r="F4851" s="46">
        <v>1.0</v>
      </c>
      <c r="G4851" s="46">
        <v>0.0</v>
      </c>
      <c r="H4851" s="46">
        <v>0.0</v>
      </c>
      <c r="I4851" s="46">
        <v>0.0</v>
      </c>
      <c r="J4851" s="3"/>
      <c r="K4851" s="56"/>
    </row>
    <row r="4852" ht="32.25" customHeight="1">
      <c r="A4852" s="55" t="s">
        <v>67</v>
      </c>
      <c r="B4852" s="46" t="s">
        <v>23555</v>
      </c>
      <c r="C4852" s="55" t="s">
        <v>23556</v>
      </c>
      <c r="D4852" s="46">
        <v>0.0</v>
      </c>
      <c r="E4852" s="46">
        <v>0.0</v>
      </c>
      <c r="F4852" s="46">
        <v>2.0</v>
      </c>
      <c r="G4852" s="46">
        <v>0.0</v>
      </c>
      <c r="H4852" s="46">
        <v>0.0</v>
      </c>
      <c r="I4852" s="46">
        <v>0.0</v>
      </c>
      <c r="J4852" s="3"/>
      <c r="K4852" s="56"/>
    </row>
    <row r="4853" ht="32.25" customHeight="1">
      <c r="A4853" s="55" t="s">
        <v>67</v>
      </c>
      <c r="B4853" s="46" t="s">
        <v>23555</v>
      </c>
      <c r="C4853" s="55" t="s">
        <v>23559</v>
      </c>
      <c r="D4853" s="46">
        <v>0.0</v>
      </c>
      <c r="E4853" s="46">
        <v>0.0</v>
      </c>
      <c r="F4853" s="46">
        <v>1.0</v>
      </c>
      <c r="G4853" s="46">
        <v>0.0</v>
      </c>
      <c r="H4853" s="46">
        <v>0.0</v>
      </c>
      <c r="I4853" s="46">
        <v>0.0</v>
      </c>
      <c r="J4853" s="3"/>
      <c r="K4853" s="56"/>
    </row>
    <row r="4854" ht="32.25" customHeight="1">
      <c r="A4854" s="55" t="s">
        <v>67</v>
      </c>
      <c r="B4854" s="46" t="s">
        <v>23561</v>
      </c>
      <c r="C4854" s="55" t="s">
        <v>23562</v>
      </c>
      <c r="D4854" s="46">
        <v>0.0</v>
      </c>
      <c r="E4854" s="46">
        <v>0.0</v>
      </c>
      <c r="F4854" s="46">
        <v>1.0</v>
      </c>
      <c r="G4854" s="46">
        <v>0.0</v>
      </c>
      <c r="H4854" s="46">
        <v>0.0</v>
      </c>
      <c r="I4854" s="46">
        <v>0.0</v>
      </c>
      <c r="J4854" s="3"/>
      <c r="K4854" s="56"/>
    </row>
    <row r="4855" ht="32.25" customHeight="1">
      <c r="A4855" s="55" t="s">
        <v>67</v>
      </c>
      <c r="B4855" s="46" t="s">
        <v>23561</v>
      </c>
      <c r="C4855" s="55" t="s">
        <v>23563</v>
      </c>
      <c r="D4855" s="46">
        <v>0.0</v>
      </c>
      <c r="E4855" s="46">
        <v>0.0</v>
      </c>
      <c r="F4855" s="46">
        <v>1.0</v>
      </c>
      <c r="G4855" s="46">
        <v>0.0</v>
      </c>
      <c r="H4855" s="46">
        <v>0.0</v>
      </c>
      <c r="I4855" s="46">
        <v>0.0</v>
      </c>
      <c r="J4855" s="3"/>
      <c r="K4855" s="56"/>
    </row>
    <row r="4856" ht="32.25" customHeight="1">
      <c r="A4856" s="55" t="s">
        <v>67</v>
      </c>
      <c r="B4856" s="46" t="s">
        <v>23564</v>
      </c>
      <c r="C4856" s="55" t="s">
        <v>23565</v>
      </c>
      <c r="D4856" s="46">
        <v>0.0</v>
      </c>
      <c r="E4856" s="46">
        <v>0.0</v>
      </c>
      <c r="F4856" s="46">
        <v>2.0</v>
      </c>
      <c r="G4856" s="46">
        <v>0.0</v>
      </c>
      <c r="H4856" s="46">
        <v>0.0</v>
      </c>
      <c r="I4856" s="46">
        <v>0.0</v>
      </c>
      <c r="J4856" s="3"/>
      <c r="K4856" s="56"/>
    </row>
    <row r="4857" ht="32.25" customHeight="1">
      <c r="A4857" s="55" t="s">
        <v>67</v>
      </c>
      <c r="B4857" s="46" t="s">
        <v>23564</v>
      </c>
      <c r="C4857" s="55" t="s">
        <v>23568</v>
      </c>
      <c r="D4857" s="46">
        <v>0.0</v>
      </c>
      <c r="E4857" s="46">
        <v>0.0</v>
      </c>
      <c r="F4857" s="46">
        <v>1.0</v>
      </c>
      <c r="G4857" s="46">
        <v>0.0</v>
      </c>
      <c r="H4857" s="46">
        <v>0.0</v>
      </c>
      <c r="I4857" s="46">
        <v>0.0</v>
      </c>
      <c r="J4857" s="3"/>
      <c r="K4857" s="56"/>
    </row>
    <row r="4858" ht="32.25" customHeight="1">
      <c r="A4858" s="55" t="s">
        <v>67</v>
      </c>
      <c r="B4858" s="46" t="s">
        <v>23569</v>
      </c>
      <c r="C4858" s="55" t="s">
        <v>23570</v>
      </c>
      <c r="D4858" s="46">
        <v>0.0</v>
      </c>
      <c r="E4858" s="46">
        <v>0.0</v>
      </c>
      <c r="F4858" s="46">
        <v>4.0</v>
      </c>
      <c r="G4858" s="46">
        <v>0.0</v>
      </c>
      <c r="H4858" s="46">
        <v>0.0</v>
      </c>
      <c r="I4858" s="46">
        <v>0.0</v>
      </c>
      <c r="J4858" s="3"/>
      <c r="K4858" s="56"/>
    </row>
    <row r="4859" ht="32.25" customHeight="1">
      <c r="A4859" s="55" t="s">
        <v>67</v>
      </c>
      <c r="B4859" s="46" t="s">
        <v>23569</v>
      </c>
      <c r="C4859" s="55" t="s">
        <v>23571</v>
      </c>
      <c r="D4859" s="46">
        <v>0.0</v>
      </c>
      <c r="E4859" s="46">
        <v>0.0</v>
      </c>
      <c r="F4859" s="46">
        <v>1.0</v>
      </c>
      <c r="G4859" s="46">
        <v>0.0</v>
      </c>
      <c r="H4859" s="46">
        <v>0.0</v>
      </c>
      <c r="I4859" s="46">
        <v>0.0</v>
      </c>
      <c r="J4859" s="3"/>
      <c r="K4859" s="56"/>
    </row>
    <row r="4860" ht="32.25" customHeight="1">
      <c r="A4860" s="55" t="s">
        <v>67</v>
      </c>
      <c r="B4860" s="46" t="s">
        <v>23572</v>
      </c>
      <c r="C4860" s="46" t="s">
        <v>23573</v>
      </c>
      <c r="D4860" s="46">
        <v>0.0</v>
      </c>
      <c r="E4860" s="46">
        <v>13.0</v>
      </c>
      <c r="F4860" s="46">
        <v>1.0</v>
      </c>
      <c r="G4860" s="46">
        <v>0.0</v>
      </c>
      <c r="H4860" s="46">
        <v>0.0</v>
      </c>
      <c r="I4860" s="46">
        <v>10.0</v>
      </c>
      <c r="J4860" s="3"/>
      <c r="K4860" s="56"/>
    </row>
    <row r="4861" ht="32.25" customHeight="1">
      <c r="A4861" s="55" t="s">
        <v>67</v>
      </c>
      <c r="B4861" s="46" t="s">
        <v>23572</v>
      </c>
      <c r="C4861" s="46" t="s">
        <v>23574</v>
      </c>
      <c r="D4861" s="46">
        <v>0.0</v>
      </c>
      <c r="E4861" s="46">
        <v>3.0</v>
      </c>
      <c r="F4861" s="46">
        <v>1.0</v>
      </c>
      <c r="G4861" s="46">
        <v>0.0</v>
      </c>
      <c r="H4861" s="46">
        <v>0.0</v>
      </c>
      <c r="I4861" s="46">
        <v>10.0</v>
      </c>
      <c r="J4861" s="3"/>
      <c r="K4861" s="56"/>
    </row>
    <row r="4862" ht="32.25" customHeight="1">
      <c r="A4862" s="55" t="s">
        <v>67</v>
      </c>
      <c r="B4862" s="46" t="s">
        <v>23572</v>
      </c>
      <c r="C4862" s="55" t="s">
        <v>23576</v>
      </c>
      <c r="D4862" s="46">
        <v>0.0</v>
      </c>
      <c r="E4862" s="46">
        <v>1.0</v>
      </c>
      <c r="F4862" s="46">
        <v>2.0</v>
      </c>
      <c r="G4862" s="46">
        <v>0.0</v>
      </c>
      <c r="H4862" s="46">
        <v>0.0</v>
      </c>
      <c r="I4862" s="46">
        <v>0.0</v>
      </c>
      <c r="J4862" s="3"/>
      <c r="K4862" s="56"/>
    </row>
    <row r="4863" ht="32.25" customHeight="1">
      <c r="A4863" s="55" t="s">
        <v>67</v>
      </c>
      <c r="B4863" s="46" t="s">
        <v>23572</v>
      </c>
      <c r="C4863" s="46" t="s">
        <v>23577</v>
      </c>
      <c r="D4863" s="46">
        <v>0.0</v>
      </c>
      <c r="E4863" s="46">
        <v>0.0</v>
      </c>
      <c r="F4863" s="46">
        <v>1.0</v>
      </c>
      <c r="G4863" s="46">
        <v>0.0</v>
      </c>
      <c r="H4863" s="46">
        <v>0.0</v>
      </c>
      <c r="I4863" s="46">
        <v>0.0</v>
      </c>
      <c r="J4863" s="3"/>
      <c r="K4863" s="56"/>
    </row>
    <row r="4864" ht="32.25" customHeight="1">
      <c r="A4864" s="55" t="s">
        <v>67</v>
      </c>
      <c r="B4864" s="46" t="s">
        <v>23578</v>
      </c>
      <c r="C4864" s="46" t="s">
        <v>23579</v>
      </c>
      <c r="D4864" s="46">
        <v>0.0</v>
      </c>
      <c r="E4864" s="46">
        <v>0.0</v>
      </c>
      <c r="F4864" s="46">
        <v>63.0</v>
      </c>
      <c r="G4864" s="46">
        <v>0.0</v>
      </c>
      <c r="H4864" s="46">
        <v>0.0</v>
      </c>
      <c r="I4864" s="46">
        <v>0.0</v>
      </c>
      <c r="J4864" s="3"/>
      <c r="K4864" s="56"/>
    </row>
    <row r="4865" ht="32.25" customHeight="1">
      <c r="A4865" s="55" t="s">
        <v>67</v>
      </c>
      <c r="B4865" s="46" t="s">
        <v>23578</v>
      </c>
      <c r="C4865" s="55" t="s">
        <v>23581</v>
      </c>
      <c r="D4865" s="46">
        <v>0.0</v>
      </c>
      <c r="E4865" s="46">
        <v>2.0</v>
      </c>
      <c r="F4865" s="46">
        <v>0.0</v>
      </c>
      <c r="G4865" s="46">
        <v>0.0</v>
      </c>
      <c r="H4865" s="46">
        <v>0.0</v>
      </c>
      <c r="I4865" s="46">
        <v>0.0</v>
      </c>
      <c r="J4865" s="3"/>
      <c r="K4865" s="56"/>
    </row>
    <row r="4866" ht="32.25" customHeight="1">
      <c r="A4866" s="55" t="s">
        <v>67</v>
      </c>
      <c r="B4866" s="46" t="s">
        <v>23583</v>
      </c>
      <c r="C4866" s="55" t="s">
        <v>23584</v>
      </c>
      <c r="D4866" s="46">
        <v>0.0</v>
      </c>
      <c r="E4866" s="46">
        <v>0.0</v>
      </c>
      <c r="F4866" s="46">
        <v>1.0</v>
      </c>
      <c r="G4866" s="46">
        <v>0.0</v>
      </c>
      <c r="H4866" s="46">
        <v>0.0</v>
      </c>
      <c r="I4866" s="46">
        <v>0.0</v>
      </c>
      <c r="J4866" s="3"/>
      <c r="K4866" s="56"/>
    </row>
    <row r="4867" ht="32.25" customHeight="1">
      <c r="A4867" s="55" t="s">
        <v>67</v>
      </c>
      <c r="B4867" s="46" t="s">
        <v>23583</v>
      </c>
      <c r="C4867" s="55" t="s">
        <v>23586</v>
      </c>
      <c r="D4867" s="46">
        <v>0.0</v>
      </c>
      <c r="E4867" s="46">
        <v>0.0</v>
      </c>
      <c r="F4867" s="46">
        <v>1.0</v>
      </c>
      <c r="G4867" s="46">
        <v>0.0</v>
      </c>
      <c r="H4867" s="46">
        <v>0.0</v>
      </c>
      <c r="I4867" s="46">
        <v>0.0</v>
      </c>
      <c r="J4867" s="3"/>
      <c r="K4867" s="56"/>
    </row>
    <row r="4868" ht="32.25" customHeight="1">
      <c r="A4868" s="55" t="s">
        <v>67</v>
      </c>
      <c r="B4868" s="46" t="s">
        <v>23583</v>
      </c>
      <c r="C4868" s="55" t="s">
        <v>23587</v>
      </c>
      <c r="D4868" s="46">
        <v>0.0</v>
      </c>
      <c r="E4868" s="46">
        <v>0.0</v>
      </c>
      <c r="F4868" s="46">
        <v>1.0</v>
      </c>
      <c r="G4868" s="46">
        <v>0.0</v>
      </c>
      <c r="H4868" s="46">
        <v>0.0</v>
      </c>
      <c r="I4868" s="46">
        <v>0.0</v>
      </c>
      <c r="J4868" s="3"/>
      <c r="K4868" s="56"/>
    </row>
    <row r="4869" ht="32.25" customHeight="1">
      <c r="A4869" s="55" t="s">
        <v>67</v>
      </c>
      <c r="B4869" s="46" t="s">
        <v>23588</v>
      </c>
      <c r="C4869" s="55" t="s">
        <v>23589</v>
      </c>
      <c r="D4869" s="46">
        <v>0.0</v>
      </c>
      <c r="E4869" s="46">
        <v>0.0</v>
      </c>
      <c r="F4869" s="46">
        <v>1.0</v>
      </c>
      <c r="G4869" s="46">
        <v>0.0</v>
      </c>
      <c r="H4869" s="46">
        <v>0.0</v>
      </c>
      <c r="I4869" s="46">
        <v>0.0</v>
      </c>
      <c r="J4869" s="3"/>
      <c r="K4869" s="56"/>
    </row>
    <row r="4870" ht="32.25" customHeight="1">
      <c r="A4870" s="55" t="s">
        <v>67</v>
      </c>
      <c r="B4870" s="46" t="s">
        <v>23588</v>
      </c>
      <c r="C4870" s="55" t="s">
        <v>23591</v>
      </c>
      <c r="D4870" s="46">
        <v>0.0</v>
      </c>
      <c r="E4870" s="46">
        <v>0.0</v>
      </c>
      <c r="F4870" s="46">
        <v>1.0</v>
      </c>
      <c r="G4870" s="46">
        <v>0.0</v>
      </c>
      <c r="H4870" s="46">
        <v>0.0</v>
      </c>
      <c r="I4870" s="46">
        <v>0.0</v>
      </c>
      <c r="J4870" s="3"/>
      <c r="K4870" s="56"/>
    </row>
    <row r="4871" ht="32.25" customHeight="1">
      <c r="A4871" s="55" t="s">
        <v>67</v>
      </c>
      <c r="B4871" s="46" t="s">
        <v>23588</v>
      </c>
      <c r="C4871" s="55" t="s">
        <v>23593</v>
      </c>
      <c r="D4871" s="46">
        <v>0.0</v>
      </c>
      <c r="E4871" s="46">
        <v>0.0</v>
      </c>
      <c r="F4871" s="46">
        <v>1.0</v>
      </c>
      <c r="G4871" s="46">
        <v>0.0</v>
      </c>
      <c r="H4871" s="46">
        <v>0.0</v>
      </c>
      <c r="I4871" s="46">
        <v>0.0</v>
      </c>
      <c r="J4871" s="3"/>
      <c r="K4871" s="56"/>
    </row>
    <row r="4872" ht="32.25" customHeight="1">
      <c r="A4872" s="55" t="s">
        <v>67</v>
      </c>
      <c r="B4872" s="46" t="s">
        <v>23594</v>
      </c>
      <c r="C4872" s="55" t="s">
        <v>23595</v>
      </c>
      <c r="D4872" s="46">
        <v>0.0</v>
      </c>
      <c r="E4872" s="46">
        <v>0.0</v>
      </c>
      <c r="F4872" s="46">
        <v>1.0</v>
      </c>
      <c r="G4872" s="46">
        <v>0.0</v>
      </c>
      <c r="H4872" s="46">
        <v>0.0</v>
      </c>
      <c r="I4872" s="46">
        <v>0.0</v>
      </c>
      <c r="J4872" s="3"/>
      <c r="K4872" s="56"/>
    </row>
    <row r="4873" ht="32.25" customHeight="1">
      <c r="A4873" s="55" t="s">
        <v>67</v>
      </c>
      <c r="B4873" s="46" t="s">
        <v>23594</v>
      </c>
      <c r="C4873" s="55" t="s">
        <v>23596</v>
      </c>
      <c r="D4873" s="46">
        <v>0.0</v>
      </c>
      <c r="E4873" s="46">
        <v>0.0</v>
      </c>
      <c r="F4873" s="46">
        <v>1.0</v>
      </c>
      <c r="G4873" s="46">
        <v>0.0</v>
      </c>
      <c r="H4873" s="46">
        <v>0.0</v>
      </c>
      <c r="I4873" s="46">
        <v>0.0</v>
      </c>
      <c r="J4873" s="3"/>
      <c r="K4873" s="56"/>
    </row>
    <row r="4874" ht="32.25" customHeight="1">
      <c r="A4874" s="55" t="s">
        <v>67</v>
      </c>
      <c r="B4874" s="46" t="s">
        <v>23594</v>
      </c>
      <c r="C4874" s="55" t="s">
        <v>23599</v>
      </c>
      <c r="D4874" s="46">
        <v>0.0</v>
      </c>
      <c r="E4874" s="46">
        <v>0.0</v>
      </c>
      <c r="F4874" s="46">
        <v>1.0</v>
      </c>
      <c r="G4874" s="46">
        <v>0.0</v>
      </c>
      <c r="H4874" s="46">
        <v>0.0</v>
      </c>
      <c r="I4874" s="46">
        <v>0.0</v>
      </c>
      <c r="J4874" s="3"/>
      <c r="K4874" s="56"/>
    </row>
    <row r="4875" ht="32.25" customHeight="1">
      <c r="A4875" s="55" t="s">
        <v>67</v>
      </c>
      <c r="B4875" s="46" t="s">
        <v>23601</v>
      </c>
      <c r="C4875" s="55" t="s">
        <v>23602</v>
      </c>
      <c r="D4875" s="46">
        <v>0.0</v>
      </c>
      <c r="E4875" s="46">
        <v>4.0</v>
      </c>
      <c r="F4875" s="46">
        <v>0.0</v>
      </c>
      <c r="G4875" s="46">
        <v>0.0</v>
      </c>
      <c r="H4875" s="46">
        <v>0.0</v>
      </c>
      <c r="I4875" s="46">
        <v>0.0</v>
      </c>
      <c r="J4875" s="3"/>
      <c r="K4875" s="56"/>
    </row>
    <row r="4876" ht="32.25" customHeight="1">
      <c r="A4876" s="55" t="s">
        <v>67</v>
      </c>
      <c r="B4876" s="46" t="s">
        <v>23601</v>
      </c>
      <c r="C4876" s="55" t="s">
        <v>23603</v>
      </c>
      <c r="D4876" s="46">
        <v>0.0</v>
      </c>
      <c r="E4876" s="46">
        <v>1.0</v>
      </c>
      <c r="F4876" s="46">
        <v>0.0</v>
      </c>
      <c r="G4876" s="46">
        <v>0.0</v>
      </c>
      <c r="H4876" s="46">
        <v>0.0</v>
      </c>
      <c r="I4876" s="46">
        <v>0.0</v>
      </c>
      <c r="J4876" s="3"/>
      <c r="K4876" s="56"/>
    </row>
    <row r="4877" ht="32.25" customHeight="1">
      <c r="A4877" s="55" t="s">
        <v>67</v>
      </c>
      <c r="B4877" s="46" t="s">
        <v>23601</v>
      </c>
      <c r="C4877" s="55" t="s">
        <v>23604</v>
      </c>
      <c r="D4877" s="46">
        <v>0.0</v>
      </c>
      <c r="E4877" s="46">
        <v>0.0</v>
      </c>
      <c r="F4877" s="46">
        <v>1.0</v>
      </c>
      <c r="G4877" s="46">
        <v>0.0</v>
      </c>
      <c r="H4877" s="46">
        <v>0.0</v>
      </c>
      <c r="I4877" s="46">
        <v>0.0</v>
      </c>
      <c r="J4877" s="3"/>
      <c r="K4877" s="56"/>
    </row>
    <row r="4878" ht="32.25" customHeight="1">
      <c r="A4878" s="55" t="s">
        <v>67</v>
      </c>
      <c r="B4878" s="46" t="s">
        <v>23607</v>
      </c>
      <c r="C4878" s="46" t="s">
        <v>23608</v>
      </c>
      <c r="D4878" s="46">
        <v>0.0</v>
      </c>
      <c r="E4878" s="46">
        <v>1.0</v>
      </c>
      <c r="F4878" s="46">
        <v>1.0</v>
      </c>
      <c r="G4878" s="46">
        <v>0.0</v>
      </c>
      <c r="H4878" s="46">
        <v>0.0</v>
      </c>
      <c r="I4878" s="46">
        <v>78.0</v>
      </c>
      <c r="J4878" s="3"/>
      <c r="K4878" s="56"/>
    </row>
    <row r="4879" ht="32.25" customHeight="1">
      <c r="A4879" s="55" t="s">
        <v>67</v>
      </c>
      <c r="B4879" s="46" t="s">
        <v>23607</v>
      </c>
      <c r="C4879" s="46" t="s">
        <v>23610</v>
      </c>
      <c r="D4879" s="46">
        <v>0.0</v>
      </c>
      <c r="E4879" s="46">
        <v>1.0</v>
      </c>
      <c r="F4879" s="46">
        <v>2.0</v>
      </c>
      <c r="G4879" s="46">
        <v>0.0</v>
      </c>
      <c r="H4879" s="46">
        <v>0.0</v>
      </c>
      <c r="I4879" s="46">
        <v>38.0</v>
      </c>
      <c r="J4879" s="3"/>
      <c r="K4879" s="56"/>
    </row>
    <row r="4880" ht="32.25" customHeight="1">
      <c r="A4880" s="55" t="s">
        <v>67</v>
      </c>
      <c r="B4880" s="46" t="s">
        <v>23611</v>
      </c>
      <c r="C4880" s="46" t="s">
        <v>23612</v>
      </c>
      <c r="D4880" s="46">
        <v>0.0</v>
      </c>
      <c r="E4880" s="46">
        <v>3.0</v>
      </c>
      <c r="F4880" s="46">
        <v>0.0</v>
      </c>
      <c r="G4880" s="46">
        <v>0.0</v>
      </c>
      <c r="H4880" s="46">
        <v>0.0</v>
      </c>
      <c r="I4880" s="46">
        <v>84.0</v>
      </c>
      <c r="J4880" s="3"/>
      <c r="K4880" s="56"/>
    </row>
    <row r="4881" ht="32.25" customHeight="1">
      <c r="A4881" s="55" t="s">
        <v>67</v>
      </c>
      <c r="B4881" s="46" t="s">
        <v>23611</v>
      </c>
      <c r="C4881" s="46" t="s">
        <v>23613</v>
      </c>
      <c r="D4881" s="46">
        <v>0.0</v>
      </c>
      <c r="E4881" s="46">
        <v>4.0</v>
      </c>
      <c r="F4881" s="46">
        <v>1.0</v>
      </c>
      <c r="G4881" s="46">
        <v>0.0</v>
      </c>
      <c r="H4881" s="46">
        <v>0.0</v>
      </c>
      <c r="I4881" s="46">
        <v>74.0</v>
      </c>
      <c r="J4881" s="3"/>
      <c r="K4881" s="56"/>
    </row>
    <row r="4882" ht="32.25" customHeight="1">
      <c r="A4882" s="55" t="s">
        <v>67</v>
      </c>
      <c r="B4882" s="46" t="s">
        <v>23611</v>
      </c>
      <c r="C4882" s="46" t="s">
        <v>23614</v>
      </c>
      <c r="D4882" s="46">
        <v>0.0</v>
      </c>
      <c r="E4882" s="46">
        <v>1.0</v>
      </c>
      <c r="F4882" s="46">
        <v>3.0</v>
      </c>
      <c r="G4882" s="46">
        <v>0.0</v>
      </c>
      <c r="H4882" s="46">
        <v>0.0</v>
      </c>
      <c r="I4882" s="46">
        <v>0.0</v>
      </c>
      <c r="J4882" s="3"/>
      <c r="K4882" s="56"/>
    </row>
    <row r="4883" ht="32.25" customHeight="1">
      <c r="A4883" s="55" t="s">
        <v>67</v>
      </c>
      <c r="B4883" s="46" t="s">
        <v>23611</v>
      </c>
      <c r="C4883" s="55" t="s">
        <v>23617</v>
      </c>
      <c r="D4883" s="46">
        <v>0.0</v>
      </c>
      <c r="E4883" s="46">
        <v>0.0</v>
      </c>
      <c r="F4883" s="46">
        <v>1.0</v>
      </c>
      <c r="G4883" s="46">
        <v>0.0</v>
      </c>
      <c r="H4883" s="46">
        <v>0.0</v>
      </c>
      <c r="I4883" s="46">
        <v>0.0</v>
      </c>
      <c r="J4883" s="3"/>
      <c r="K4883" s="56"/>
    </row>
    <row r="4884" ht="32.25" customHeight="1">
      <c r="A4884" s="55" t="s">
        <v>67</v>
      </c>
      <c r="B4884" s="46" t="s">
        <v>23619</v>
      </c>
      <c r="C4884" s="46" t="s">
        <v>23620</v>
      </c>
      <c r="D4884" s="46">
        <v>0.0</v>
      </c>
      <c r="E4884" s="46">
        <v>0.0</v>
      </c>
      <c r="F4884" s="46">
        <v>3.0</v>
      </c>
      <c r="G4884" s="46">
        <v>0.0</v>
      </c>
      <c r="H4884" s="46">
        <v>0.0</v>
      </c>
      <c r="I4884" s="46">
        <v>0.0</v>
      </c>
      <c r="J4884" s="3"/>
      <c r="K4884" s="56"/>
    </row>
    <row r="4885" ht="32.25" customHeight="1">
      <c r="A4885" s="55" t="s">
        <v>67</v>
      </c>
      <c r="B4885" s="46" t="s">
        <v>23619</v>
      </c>
      <c r="C4885" s="55" t="s">
        <v>23621</v>
      </c>
      <c r="D4885" s="46">
        <v>0.0</v>
      </c>
      <c r="E4885" s="46">
        <v>0.0</v>
      </c>
      <c r="F4885" s="46">
        <v>1.0</v>
      </c>
      <c r="G4885" s="46">
        <v>0.0</v>
      </c>
      <c r="H4885" s="46">
        <v>0.0</v>
      </c>
      <c r="I4885" s="46">
        <v>0.0</v>
      </c>
      <c r="J4885" s="3"/>
      <c r="K4885" s="56"/>
    </row>
    <row r="4886" ht="32.25" customHeight="1">
      <c r="A4886" s="55" t="s">
        <v>67</v>
      </c>
      <c r="B4886" s="46" t="s">
        <v>23619</v>
      </c>
      <c r="C4886" s="46" t="s">
        <v>23622</v>
      </c>
      <c r="D4886" s="46">
        <v>0.0</v>
      </c>
      <c r="E4886" s="46">
        <v>0.0</v>
      </c>
      <c r="F4886" s="46">
        <v>1.0</v>
      </c>
      <c r="G4886" s="46">
        <v>0.0</v>
      </c>
      <c r="H4886" s="46">
        <v>0.0</v>
      </c>
      <c r="I4886" s="46">
        <v>0.0</v>
      </c>
      <c r="J4886" s="3"/>
      <c r="K4886" s="56"/>
    </row>
    <row r="4887" ht="32.25" customHeight="1">
      <c r="A4887" s="55" t="s">
        <v>67</v>
      </c>
      <c r="B4887" s="46" t="s">
        <v>23623</v>
      </c>
      <c r="C4887" s="55" t="s">
        <v>23624</v>
      </c>
      <c r="D4887" s="46">
        <v>0.0</v>
      </c>
      <c r="E4887" s="46">
        <v>1.0</v>
      </c>
      <c r="F4887" s="46">
        <v>1.0</v>
      </c>
      <c r="G4887" s="46">
        <v>0.0</v>
      </c>
      <c r="H4887" s="46">
        <v>0.0</v>
      </c>
      <c r="I4887" s="46">
        <v>0.0</v>
      </c>
      <c r="J4887" s="3"/>
      <c r="K4887" s="56"/>
    </row>
    <row r="4888" ht="32.25" customHeight="1">
      <c r="A4888" s="55" t="s">
        <v>67</v>
      </c>
      <c r="B4888" s="46" t="s">
        <v>23623</v>
      </c>
      <c r="C4888" s="55" t="s">
        <v>23627</v>
      </c>
      <c r="D4888" s="46">
        <v>0.0</v>
      </c>
      <c r="E4888" s="46">
        <v>0.0</v>
      </c>
      <c r="F4888" s="46">
        <v>1.0</v>
      </c>
      <c r="G4888" s="46">
        <v>0.0</v>
      </c>
      <c r="H4888" s="46">
        <v>0.0</v>
      </c>
      <c r="I4888" s="46">
        <v>0.0</v>
      </c>
      <c r="J4888" s="3"/>
      <c r="K4888" s="56"/>
    </row>
    <row r="4889" ht="32.25" customHeight="1">
      <c r="A4889" s="55" t="s">
        <v>67</v>
      </c>
      <c r="B4889" s="46" t="s">
        <v>23623</v>
      </c>
      <c r="C4889" s="55" t="s">
        <v>23629</v>
      </c>
      <c r="D4889" s="46">
        <v>0.0</v>
      </c>
      <c r="E4889" s="46">
        <v>0.0</v>
      </c>
      <c r="F4889" s="46">
        <v>1.0</v>
      </c>
      <c r="G4889" s="46">
        <v>0.0</v>
      </c>
      <c r="H4889" s="46">
        <v>0.0</v>
      </c>
      <c r="I4889" s="46">
        <v>0.0</v>
      </c>
      <c r="J4889" s="3"/>
      <c r="K4889" s="56"/>
    </row>
    <row r="4890" ht="32.25" customHeight="1">
      <c r="A4890" s="55" t="s">
        <v>67</v>
      </c>
      <c r="B4890" s="46" t="s">
        <v>23623</v>
      </c>
      <c r="C4890" s="55" t="s">
        <v>23630</v>
      </c>
      <c r="D4890" s="46">
        <v>0.0</v>
      </c>
      <c r="E4890" s="46">
        <v>0.0</v>
      </c>
      <c r="F4890" s="46">
        <v>1.0</v>
      </c>
      <c r="G4890" s="46">
        <v>0.0</v>
      </c>
      <c r="H4890" s="46">
        <v>0.0</v>
      </c>
      <c r="I4890" s="46">
        <v>0.0</v>
      </c>
      <c r="J4890" s="3"/>
      <c r="K4890" s="56"/>
    </row>
    <row r="4891" ht="32.25" customHeight="1">
      <c r="A4891" s="55" t="s">
        <v>67</v>
      </c>
      <c r="B4891" s="46" t="s">
        <v>23631</v>
      </c>
      <c r="C4891" s="55" t="s">
        <v>23632</v>
      </c>
      <c r="D4891" s="46">
        <v>0.0</v>
      </c>
      <c r="E4891" s="46">
        <v>0.0</v>
      </c>
      <c r="F4891" s="46">
        <v>3.0</v>
      </c>
      <c r="G4891" s="46">
        <v>0.0</v>
      </c>
      <c r="H4891" s="46">
        <v>0.0</v>
      </c>
      <c r="I4891" s="46">
        <v>0.0</v>
      </c>
      <c r="J4891" s="3"/>
      <c r="K4891" s="56"/>
    </row>
    <row r="4892" ht="32.25" customHeight="1">
      <c r="A4892" s="55" t="s">
        <v>67</v>
      </c>
      <c r="B4892" s="46" t="s">
        <v>23631</v>
      </c>
      <c r="C4892" s="55" t="s">
        <v>23634</v>
      </c>
      <c r="D4892" s="46">
        <v>0.0</v>
      </c>
      <c r="E4892" s="46">
        <v>0.0</v>
      </c>
      <c r="F4892" s="46">
        <v>3.0</v>
      </c>
      <c r="G4892" s="46">
        <v>0.0</v>
      </c>
      <c r="H4892" s="46">
        <v>0.0</v>
      </c>
      <c r="I4892" s="46">
        <v>0.0</v>
      </c>
      <c r="J4892" s="3"/>
      <c r="K4892" s="56"/>
    </row>
    <row r="4893" ht="32.25" customHeight="1">
      <c r="A4893" s="55" t="s">
        <v>67</v>
      </c>
      <c r="B4893" s="46" t="s">
        <v>23631</v>
      </c>
      <c r="C4893" s="55" t="s">
        <v>23636</v>
      </c>
      <c r="D4893" s="46">
        <v>0.0</v>
      </c>
      <c r="E4893" s="46">
        <v>0.0</v>
      </c>
      <c r="F4893" s="46">
        <v>2.0</v>
      </c>
      <c r="G4893" s="46">
        <v>0.0</v>
      </c>
      <c r="H4893" s="46">
        <v>0.0</v>
      </c>
      <c r="I4893" s="46">
        <v>0.0</v>
      </c>
      <c r="J4893" s="3"/>
      <c r="K4893" s="56"/>
    </row>
    <row r="4894" ht="32.25" customHeight="1">
      <c r="A4894" s="55" t="s">
        <v>67</v>
      </c>
      <c r="B4894" s="46" t="s">
        <v>23637</v>
      </c>
      <c r="C4894" s="55" t="s">
        <v>23638</v>
      </c>
      <c r="D4894" s="46">
        <v>0.0</v>
      </c>
      <c r="E4894" s="46">
        <v>0.0</v>
      </c>
      <c r="F4894" s="46">
        <v>0.0</v>
      </c>
      <c r="G4894" s="46">
        <v>0.0</v>
      </c>
      <c r="H4894" s="46">
        <v>0.0</v>
      </c>
      <c r="I4894" s="46">
        <v>60.0</v>
      </c>
      <c r="J4894" s="3"/>
      <c r="K4894" s="56"/>
    </row>
    <row r="4895" ht="32.25" customHeight="1">
      <c r="A4895" s="55" t="s">
        <v>67</v>
      </c>
      <c r="B4895" s="46" t="s">
        <v>23637</v>
      </c>
      <c r="C4895" s="55" t="s">
        <v>23639</v>
      </c>
      <c r="D4895" s="46">
        <v>0.0</v>
      </c>
      <c r="E4895" s="46">
        <v>0.0</v>
      </c>
      <c r="F4895" s="46">
        <v>0.0</v>
      </c>
      <c r="G4895" s="46">
        <v>0.0</v>
      </c>
      <c r="H4895" s="46">
        <v>0.0</v>
      </c>
      <c r="I4895" s="46">
        <v>1.0</v>
      </c>
      <c r="J4895" s="3"/>
      <c r="K4895" s="56"/>
    </row>
    <row r="4896" ht="32.25" customHeight="1">
      <c r="A4896" s="55" t="s">
        <v>67</v>
      </c>
      <c r="B4896" s="46" t="s">
        <v>23640</v>
      </c>
      <c r="C4896" s="55" t="s">
        <v>23641</v>
      </c>
      <c r="D4896" s="46">
        <v>0.0</v>
      </c>
      <c r="E4896" s="46">
        <v>0.0</v>
      </c>
      <c r="F4896" s="46">
        <v>1.0</v>
      </c>
      <c r="G4896" s="46">
        <v>0.0</v>
      </c>
      <c r="H4896" s="46">
        <v>0.0</v>
      </c>
      <c r="I4896" s="46">
        <v>0.0</v>
      </c>
      <c r="J4896" s="3"/>
      <c r="K4896" s="56"/>
    </row>
    <row r="4897" ht="32.25" customHeight="1">
      <c r="A4897" s="55" t="s">
        <v>67</v>
      </c>
      <c r="B4897" s="46" t="s">
        <v>23640</v>
      </c>
      <c r="C4897" s="55" t="s">
        <v>23642</v>
      </c>
      <c r="D4897" s="46">
        <v>0.0</v>
      </c>
      <c r="E4897" s="46">
        <v>0.0</v>
      </c>
      <c r="F4897" s="46">
        <v>1.0</v>
      </c>
      <c r="G4897" s="46">
        <v>0.0</v>
      </c>
      <c r="H4897" s="46">
        <v>0.0</v>
      </c>
      <c r="I4897" s="46">
        <v>0.0</v>
      </c>
      <c r="J4897" s="3"/>
      <c r="K4897" s="56"/>
    </row>
    <row r="4898" ht="32.25" customHeight="1">
      <c r="A4898" s="55" t="s">
        <v>67</v>
      </c>
      <c r="B4898" s="46" t="s">
        <v>23640</v>
      </c>
      <c r="C4898" s="55" t="s">
        <v>23644</v>
      </c>
      <c r="D4898" s="46">
        <v>0.0</v>
      </c>
      <c r="E4898" s="46">
        <v>0.0</v>
      </c>
      <c r="F4898" s="46">
        <v>1.0</v>
      </c>
      <c r="G4898" s="46">
        <v>0.0</v>
      </c>
      <c r="H4898" s="46">
        <v>0.0</v>
      </c>
      <c r="I4898" s="46">
        <v>0.0</v>
      </c>
      <c r="J4898" s="3"/>
      <c r="K4898" s="56"/>
    </row>
    <row r="4899" ht="32.25" customHeight="1">
      <c r="A4899" s="55" t="s">
        <v>67</v>
      </c>
      <c r="B4899" s="46" t="s">
        <v>23645</v>
      </c>
      <c r="C4899" s="46" t="s">
        <v>23646</v>
      </c>
      <c r="D4899" s="46">
        <v>0.0</v>
      </c>
      <c r="E4899" s="46">
        <v>0.0</v>
      </c>
      <c r="F4899" s="46">
        <v>27.0</v>
      </c>
      <c r="G4899" s="46">
        <v>0.0</v>
      </c>
      <c r="H4899" s="46">
        <v>0.0</v>
      </c>
      <c r="I4899" s="46">
        <v>0.0</v>
      </c>
      <c r="J4899" s="3"/>
      <c r="K4899" s="56"/>
    </row>
    <row r="4900" ht="32.25" customHeight="1">
      <c r="A4900" s="55" t="s">
        <v>67</v>
      </c>
      <c r="B4900" s="46" t="s">
        <v>23645</v>
      </c>
      <c r="C4900" s="46" t="s">
        <v>23648</v>
      </c>
      <c r="D4900" s="46">
        <v>0.0</v>
      </c>
      <c r="E4900" s="46">
        <v>2.0</v>
      </c>
      <c r="F4900" s="46">
        <v>1.0</v>
      </c>
      <c r="G4900" s="46">
        <v>0.0</v>
      </c>
      <c r="H4900" s="46">
        <v>0.0</v>
      </c>
      <c r="I4900" s="46">
        <v>0.0</v>
      </c>
      <c r="J4900" s="3"/>
      <c r="K4900" s="56"/>
    </row>
    <row r="4901" ht="32.25" customHeight="1">
      <c r="A4901" s="55" t="s">
        <v>67</v>
      </c>
      <c r="B4901" s="46" t="s">
        <v>23645</v>
      </c>
      <c r="C4901" s="55" t="s">
        <v>23651</v>
      </c>
      <c r="D4901" s="46">
        <v>0.0</v>
      </c>
      <c r="E4901" s="46">
        <v>0.0</v>
      </c>
      <c r="F4901" s="46">
        <v>1.0</v>
      </c>
      <c r="G4901" s="46">
        <v>0.0</v>
      </c>
      <c r="H4901" s="46">
        <v>0.0</v>
      </c>
      <c r="I4901" s="46">
        <v>0.0</v>
      </c>
      <c r="J4901" s="3"/>
      <c r="K4901" s="56"/>
    </row>
    <row r="4902" ht="32.25" customHeight="1">
      <c r="A4902" s="55" t="s">
        <v>67</v>
      </c>
      <c r="B4902" s="46" t="s">
        <v>23653</v>
      </c>
      <c r="C4902" s="55" t="s">
        <v>23654</v>
      </c>
      <c r="D4902" s="46">
        <v>0.0</v>
      </c>
      <c r="E4902" s="46">
        <v>0.0</v>
      </c>
      <c r="F4902" s="46">
        <v>38.0</v>
      </c>
      <c r="G4902" s="46">
        <v>0.0</v>
      </c>
      <c r="H4902" s="46">
        <v>0.0</v>
      </c>
      <c r="I4902" s="46">
        <v>0.0</v>
      </c>
      <c r="J4902" s="3"/>
      <c r="K4902" s="56"/>
    </row>
    <row r="4903" ht="32.25" customHeight="1">
      <c r="A4903" s="55" t="s">
        <v>67</v>
      </c>
      <c r="B4903" s="46" t="s">
        <v>23653</v>
      </c>
      <c r="C4903" s="55" t="s">
        <v>23655</v>
      </c>
      <c r="D4903" s="46">
        <v>0.0</v>
      </c>
      <c r="E4903" s="46">
        <v>1.0</v>
      </c>
      <c r="F4903" s="46">
        <v>1.0</v>
      </c>
      <c r="G4903" s="46">
        <v>0.0</v>
      </c>
      <c r="H4903" s="46">
        <v>0.0</v>
      </c>
      <c r="I4903" s="46">
        <v>0.0</v>
      </c>
      <c r="J4903" s="3"/>
      <c r="K4903" s="56"/>
    </row>
    <row r="4904" ht="32.25" customHeight="1">
      <c r="A4904" s="55" t="s">
        <v>67</v>
      </c>
      <c r="B4904" s="46" t="s">
        <v>23653</v>
      </c>
      <c r="C4904" s="55" t="s">
        <v>23657</v>
      </c>
      <c r="D4904" s="46">
        <v>0.0</v>
      </c>
      <c r="E4904" s="46">
        <v>0.0</v>
      </c>
      <c r="F4904" s="46">
        <v>1.0</v>
      </c>
      <c r="G4904" s="46">
        <v>0.0</v>
      </c>
      <c r="H4904" s="46">
        <v>0.0</v>
      </c>
      <c r="I4904" s="46">
        <v>0.0</v>
      </c>
      <c r="J4904" s="3"/>
      <c r="K4904" s="56"/>
    </row>
    <row r="4905" ht="32.25" customHeight="1">
      <c r="A4905" s="55" t="s">
        <v>67</v>
      </c>
      <c r="B4905" s="46" t="s">
        <v>23658</v>
      </c>
      <c r="C4905" s="55" t="s">
        <v>23659</v>
      </c>
      <c r="D4905" s="46">
        <v>0.0</v>
      </c>
      <c r="E4905" s="46">
        <v>0.0</v>
      </c>
      <c r="F4905" s="46">
        <v>9.0</v>
      </c>
      <c r="G4905" s="46">
        <v>0.0</v>
      </c>
      <c r="H4905" s="46">
        <v>0.0</v>
      </c>
      <c r="I4905" s="46">
        <v>0.0</v>
      </c>
      <c r="J4905" s="3"/>
      <c r="K4905" s="56"/>
    </row>
    <row r="4906" ht="32.25" customHeight="1">
      <c r="A4906" s="55" t="s">
        <v>67</v>
      </c>
      <c r="B4906" s="46" t="s">
        <v>23658</v>
      </c>
      <c r="C4906" s="55" t="s">
        <v>23661</v>
      </c>
      <c r="D4906" s="46">
        <v>0.0</v>
      </c>
      <c r="E4906" s="46">
        <v>0.0</v>
      </c>
      <c r="F4906" s="46">
        <v>1.0</v>
      </c>
      <c r="G4906" s="46">
        <v>0.0</v>
      </c>
      <c r="H4906" s="46">
        <v>0.0</v>
      </c>
      <c r="I4906" s="46">
        <v>0.0</v>
      </c>
      <c r="J4906" s="3"/>
      <c r="K4906" s="56"/>
    </row>
    <row r="4907" ht="32.25" customHeight="1">
      <c r="A4907" s="55" t="s">
        <v>67</v>
      </c>
      <c r="B4907" s="46" t="s">
        <v>23662</v>
      </c>
      <c r="C4907" s="55" t="s">
        <v>23663</v>
      </c>
      <c r="D4907" s="46">
        <v>0.0</v>
      </c>
      <c r="E4907" s="46">
        <v>0.0</v>
      </c>
      <c r="F4907" s="46">
        <v>1.0</v>
      </c>
      <c r="G4907" s="46">
        <v>0.0</v>
      </c>
      <c r="H4907" s="46">
        <v>0.0</v>
      </c>
      <c r="I4907" s="46">
        <v>1.0</v>
      </c>
      <c r="J4907" s="3"/>
      <c r="K4907" s="56"/>
    </row>
    <row r="4908" ht="32.25" customHeight="1">
      <c r="A4908" s="55" t="s">
        <v>67</v>
      </c>
      <c r="B4908" s="46" t="s">
        <v>23662</v>
      </c>
      <c r="C4908" s="55" t="s">
        <v>23665</v>
      </c>
      <c r="D4908" s="46">
        <v>0.0</v>
      </c>
      <c r="E4908" s="46">
        <v>0.0</v>
      </c>
      <c r="F4908" s="46">
        <v>1.0</v>
      </c>
      <c r="G4908" s="46">
        <v>0.0</v>
      </c>
      <c r="H4908" s="46">
        <v>0.0</v>
      </c>
      <c r="I4908" s="46">
        <v>0.0</v>
      </c>
      <c r="J4908" s="3"/>
      <c r="K4908" s="56"/>
    </row>
    <row r="4909" ht="32.25" customHeight="1">
      <c r="A4909" s="55" t="s">
        <v>67</v>
      </c>
      <c r="B4909" s="46" t="s">
        <v>23662</v>
      </c>
      <c r="C4909" s="55" t="s">
        <v>23667</v>
      </c>
      <c r="D4909" s="46">
        <v>0.0</v>
      </c>
      <c r="E4909" s="46">
        <v>0.0</v>
      </c>
      <c r="F4909" s="46">
        <v>1.0</v>
      </c>
      <c r="G4909" s="46">
        <v>0.0</v>
      </c>
      <c r="H4909" s="46">
        <v>0.0</v>
      </c>
      <c r="I4909" s="46">
        <v>0.0</v>
      </c>
      <c r="J4909" s="3"/>
      <c r="K4909" s="56"/>
    </row>
    <row r="4910" ht="32.25" customHeight="1">
      <c r="A4910" s="55" t="s">
        <v>67</v>
      </c>
      <c r="B4910" s="46" t="s">
        <v>23669</v>
      </c>
      <c r="C4910" s="55" t="s">
        <v>23670</v>
      </c>
      <c r="D4910" s="46">
        <v>26.0</v>
      </c>
      <c r="E4910" s="46">
        <v>1.0</v>
      </c>
      <c r="F4910" s="46">
        <v>25.0</v>
      </c>
      <c r="G4910" s="46">
        <v>0.0</v>
      </c>
      <c r="H4910" s="46">
        <v>0.0</v>
      </c>
      <c r="I4910" s="46">
        <v>85.0</v>
      </c>
      <c r="J4910" s="3"/>
      <c r="K4910" s="56"/>
    </row>
    <row r="4911" ht="32.25" customHeight="1">
      <c r="A4911" s="55" t="s">
        <v>67</v>
      </c>
      <c r="B4911" s="46" t="s">
        <v>23669</v>
      </c>
      <c r="C4911" s="55" t="s">
        <v>23671</v>
      </c>
      <c r="D4911" s="46">
        <v>0.0</v>
      </c>
      <c r="E4911" s="46">
        <v>0.0</v>
      </c>
      <c r="F4911" s="46">
        <v>1.0</v>
      </c>
      <c r="G4911" s="46">
        <v>0.0</v>
      </c>
      <c r="H4911" s="46">
        <v>0.0</v>
      </c>
      <c r="I4911" s="46">
        <v>0.0</v>
      </c>
      <c r="J4911" s="3"/>
      <c r="K4911" s="56"/>
    </row>
    <row r="4912" ht="32.25" customHeight="1">
      <c r="A4912" s="55" t="s">
        <v>67</v>
      </c>
      <c r="B4912" s="46" t="s">
        <v>23672</v>
      </c>
      <c r="C4912" s="55" t="s">
        <v>23674</v>
      </c>
      <c r="D4912" s="46">
        <v>0.0</v>
      </c>
      <c r="E4912" s="46">
        <v>0.0</v>
      </c>
      <c r="F4912" s="46">
        <v>5.0</v>
      </c>
      <c r="G4912" s="46">
        <v>0.0</v>
      </c>
      <c r="H4912" s="46">
        <v>0.0</v>
      </c>
      <c r="I4912" s="46">
        <v>0.0</v>
      </c>
      <c r="J4912" s="3"/>
      <c r="K4912" s="56"/>
    </row>
    <row r="4913" ht="32.25" customHeight="1">
      <c r="A4913" s="55" t="s">
        <v>67</v>
      </c>
      <c r="B4913" s="46" t="s">
        <v>23672</v>
      </c>
      <c r="C4913" s="55" t="s">
        <v>23676</v>
      </c>
      <c r="D4913" s="46">
        <v>0.0</v>
      </c>
      <c r="E4913" s="46">
        <v>0.0</v>
      </c>
      <c r="F4913" s="46">
        <v>1.0</v>
      </c>
      <c r="G4913" s="46">
        <v>0.0</v>
      </c>
      <c r="H4913" s="46">
        <v>0.0</v>
      </c>
      <c r="I4913" s="46">
        <v>0.0</v>
      </c>
      <c r="J4913" s="3"/>
      <c r="K4913" s="56"/>
    </row>
    <row r="4914" ht="32.25" customHeight="1">
      <c r="A4914" s="55" t="s">
        <v>67</v>
      </c>
      <c r="B4914" s="46" t="s">
        <v>23672</v>
      </c>
      <c r="C4914" s="55" t="s">
        <v>23678</v>
      </c>
      <c r="D4914" s="46">
        <v>0.0</v>
      </c>
      <c r="E4914" s="46">
        <v>0.0</v>
      </c>
      <c r="F4914" s="46">
        <v>1.0</v>
      </c>
      <c r="G4914" s="46">
        <v>0.0</v>
      </c>
      <c r="H4914" s="46">
        <v>0.0</v>
      </c>
      <c r="I4914" s="46">
        <v>0.0</v>
      </c>
      <c r="J4914" s="3"/>
      <c r="K4914" s="56"/>
    </row>
    <row r="4915" ht="32.25" customHeight="1">
      <c r="A4915" s="55" t="s">
        <v>67</v>
      </c>
      <c r="B4915" s="46" t="s">
        <v>23679</v>
      </c>
      <c r="C4915" s="55" t="s">
        <v>23680</v>
      </c>
      <c r="D4915" s="46">
        <v>0.0</v>
      </c>
      <c r="E4915" s="46">
        <v>1.0</v>
      </c>
      <c r="F4915" s="46">
        <v>1.0</v>
      </c>
      <c r="G4915" s="46">
        <v>0.0</v>
      </c>
      <c r="H4915" s="46">
        <v>0.0</v>
      </c>
      <c r="I4915" s="46">
        <v>0.0</v>
      </c>
      <c r="J4915" s="3"/>
      <c r="K4915" s="56"/>
    </row>
    <row r="4916" ht="32.25" customHeight="1">
      <c r="A4916" s="55" t="s">
        <v>67</v>
      </c>
      <c r="B4916" s="46" t="s">
        <v>23679</v>
      </c>
      <c r="C4916" s="55" t="s">
        <v>23681</v>
      </c>
      <c r="D4916" s="46">
        <v>0.0</v>
      </c>
      <c r="E4916" s="46">
        <v>0.0</v>
      </c>
      <c r="F4916" s="46">
        <v>1.0</v>
      </c>
      <c r="G4916" s="46">
        <v>0.0</v>
      </c>
      <c r="H4916" s="46">
        <v>0.0</v>
      </c>
      <c r="I4916" s="46">
        <v>0.0</v>
      </c>
      <c r="J4916" s="3"/>
      <c r="K4916" s="56"/>
    </row>
    <row r="4917" ht="32.25" customHeight="1">
      <c r="A4917" s="55" t="s">
        <v>67</v>
      </c>
      <c r="B4917" s="46" t="s">
        <v>23684</v>
      </c>
      <c r="C4917" s="55" t="s">
        <v>23685</v>
      </c>
      <c r="D4917" s="46">
        <v>0.0</v>
      </c>
      <c r="E4917" s="46">
        <v>3.0</v>
      </c>
      <c r="F4917" s="46">
        <v>19.0</v>
      </c>
      <c r="G4917" s="46">
        <v>0.0</v>
      </c>
      <c r="H4917" s="46">
        <v>0.0</v>
      </c>
      <c r="I4917" s="46">
        <v>0.0</v>
      </c>
      <c r="J4917" s="3"/>
      <c r="K4917" s="56"/>
    </row>
    <row r="4918" ht="32.25" customHeight="1">
      <c r="A4918" s="55" t="s">
        <v>67</v>
      </c>
      <c r="B4918" s="46" t="s">
        <v>23684</v>
      </c>
      <c r="C4918" s="55" t="s">
        <v>23687</v>
      </c>
      <c r="D4918" s="46">
        <v>0.0</v>
      </c>
      <c r="E4918" s="46">
        <v>5.0</v>
      </c>
      <c r="F4918" s="46">
        <v>12.0</v>
      </c>
      <c r="G4918" s="46">
        <v>0.0</v>
      </c>
      <c r="H4918" s="46">
        <v>0.0</v>
      </c>
      <c r="I4918" s="46">
        <v>0.0</v>
      </c>
      <c r="J4918" s="3"/>
      <c r="K4918" s="56"/>
    </row>
    <row r="4919" ht="32.25" customHeight="1">
      <c r="A4919" s="55" t="s">
        <v>67</v>
      </c>
      <c r="B4919" s="46" t="s">
        <v>23684</v>
      </c>
      <c r="C4919" s="55" t="s">
        <v>23688</v>
      </c>
      <c r="D4919" s="46">
        <v>0.0</v>
      </c>
      <c r="E4919" s="46">
        <v>2.0</v>
      </c>
      <c r="F4919" s="46">
        <v>1.0</v>
      </c>
      <c r="G4919" s="46">
        <v>0.0</v>
      </c>
      <c r="H4919" s="46">
        <v>0.0</v>
      </c>
      <c r="I4919" s="46">
        <v>0.0</v>
      </c>
      <c r="J4919" s="3"/>
      <c r="K4919" s="56"/>
    </row>
    <row r="4920" ht="32.25" customHeight="1">
      <c r="A4920" s="55" t="s">
        <v>67</v>
      </c>
      <c r="B4920" s="46" t="s">
        <v>23689</v>
      </c>
      <c r="C4920" s="55" t="s">
        <v>23690</v>
      </c>
      <c r="D4920" s="46">
        <v>0.0</v>
      </c>
      <c r="E4920" s="46">
        <v>1.0</v>
      </c>
      <c r="F4920" s="46">
        <v>0.0</v>
      </c>
      <c r="G4920" s="46">
        <v>0.0</v>
      </c>
      <c r="H4920" s="46">
        <v>0.0</v>
      </c>
      <c r="I4920" s="46">
        <v>0.0</v>
      </c>
      <c r="J4920" s="3"/>
      <c r="K4920" s="56"/>
    </row>
    <row r="4921" ht="32.25" customHeight="1">
      <c r="A4921" s="55" t="s">
        <v>67</v>
      </c>
      <c r="B4921" s="46" t="s">
        <v>23689</v>
      </c>
      <c r="C4921" s="55" t="s">
        <v>23693</v>
      </c>
      <c r="D4921" s="46">
        <v>0.0</v>
      </c>
      <c r="E4921" s="46">
        <v>0.0</v>
      </c>
      <c r="F4921" s="46">
        <v>1.0</v>
      </c>
      <c r="G4921" s="46">
        <v>0.0</v>
      </c>
      <c r="H4921" s="46">
        <v>0.0</v>
      </c>
      <c r="I4921" s="46">
        <v>0.0</v>
      </c>
      <c r="J4921" s="3"/>
      <c r="K4921" s="56"/>
    </row>
    <row r="4922" ht="32.25" customHeight="1">
      <c r="A4922" s="55" t="s">
        <v>67</v>
      </c>
      <c r="B4922" s="46" t="s">
        <v>23689</v>
      </c>
      <c r="C4922" s="55" t="s">
        <v>23695</v>
      </c>
      <c r="D4922" s="46">
        <v>0.0</v>
      </c>
      <c r="E4922" s="46">
        <v>0.0</v>
      </c>
      <c r="F4922" s="46">
        <v>1.0</v>
      </c>
      <c r="G4922" s="46">
        <v>0.0</v>
      </c>
      <c r="H4922" s="46">
        <v>0.0</v>
      </c>
      <c r="I4922" s="46">
        <v>0.0</v>
      </c>
      <c r="J4922" s="3"/>
      <c r="K4922" s="56"/>
    </row>
    <row r="4923" ht="32.25" customHeight="1">
      <c r="A4923" s="55" t="s">
        <v>67</v>
      </c>
      <c r="B4923" s="46" t="s">
        <v>23696</v>
      </c>
      <c r="C4923" s="46" t="s">
        <v>23697</v>
      </c>
      <c r="D4923" s="46">
        <v>0.0</v>
      </c>
      <c r="E4923" s="46">
        <v>0.0</v>
      </c>
      <c r="F4923" s="46">
        <v>1.0</v>
      </c>
      <c r="G4923" s="46">
        <v>0.0</v>
      </c>
      <c r="H4923" s="46">
        <v>0.0</v>
      </c>
      <c r="I4923" s="46">
        <v>91.0</v>
      </c>
      <c r="J4923" s="3"/>
      <c r="K4923" s="56"/>
    </row>
    <row r="4924" ht="32.25" customHeight="1">
      <c r="A4924" s="55" t="s">
        <v>67</v>
      </c>
      <c r="B4924" s="46" t="s">
        <v>23696</v>
      </c>
      <c r="C4924" s="46" t="s">
        <v>23698</v>
      </c>
      <c r="D4924" s="46">
        <v>20.0</v>
      </c>
      <c r="E4924" s="46">
        <v>0.0</v>
      </c>
      <c r="F4924" s="46">
        <v>0.0</v>
      </c>
      <c r="G4924" s="46">
        <v>0.0</v>
      </c>
      <c r="H4924" s="46">
        <v>0.0</v>
      </c>
      <c r="I4924" s="46">
        <v>0.0</v>
      </c>
      <c r="J4924" s="3"/>
      <c r="K4924" s="56"/>
    </row>
    <row r="4925" ht="32.25" customHeight="1">
      <c r="A4925" s="55" t="s">
        <v>67</v>
      </c>
      <c r="B4925" s="46" t="s">
        <v>23701</v>
      </c>
      <c r="C4925" s="55" t="s">
        <v>23702</v>
      </c>
      <c r="D4925" s="46">
        <v>0.0</v>
      </c>
      <c r="E4925" s="46">
        <v>0.0</v>
      </c>
      <c r="F4925" s="46">
        <v>5.0</v>
      </c>
      <c r="G4925" s="46">
        <v>0.0</v>
      </c>
      <c r="H4925" s="46">
        <v>0.0</v>
      </c>
      <c r="I4925" s="46">
        <v>0.0</v>
      </c>
      <c r="J4925" s="3"/>
      <c r="K4925" s="56"/>
    </row>
    <row r="4926" ht="32.25" customHeight="1">
      <c r="A4926" s="55" t="s">
        <v>67</v>
      </c>
      <c r="B4926" s="46" t="s">
        <v>23701</v>
      </c>
      <c r="C4926" s="55" t="s">
        <v>23704</v>
      </c>
      <c r="D4926" s="46">
        <v>0.0</v>
      </c>
      <c r="E4926" s="46">
        <v>0.0</v>
      </c>
      <c r="F4926" s="46">
        <v>1.0</v>
      </c>
      <c r="G4926" s="46">
        <v>0.0</v>
      </c>
      <c r="H4926" s="46">
        <v>0.0</v>
      </c>
      <c r="I4926" s="46">
        <v>0.0</v>
      </c>
      <c r="J4926" s="3"/>
      <c r="K4926" s="56"/>
    </row>
    <row r="4927" ht="32.25" customHeight="1">
      <c r="A4927" s="55" t="s">
        <v>67</v>
      </c>
      <c r="B4927" s="46" t="s">
        <v>23701</v>
      </c>
      <c r="C4927" s="55" t="s">
        <v>23705</v>
      </c>
      <c r="D4927" s="46">
        <v>0.0</v>
      </c>
      <c r="E4927" s="46">
        <v>0.0</v>
      </c>
      <c r="F4927" s="46">
        <v>1.0</v>
      </c>
      <c r="G4927" s="46">
        <v>0.0</v>
      </c>
      <c r="H4927" s="46">
        <v>0.0</v>
      </c>
      <c r="I4927" s="46">
        <v>0.0</v>
      </c>
      <c r="J4927" s="3"/>
      <c r="K4927" s="56"/>
    </row>
    <row r="4928" ht="32.25" customHeight="1">
      <c r="A4928" s="55" t="s">
        <v>67</v>
      </c>
      <c r="B4928" s="46" t="s">
        <v>23706</v>
      </c>
      <c r="C4928" s="55" t="s">
        <v>23707</v>
      </c>
      <c r="D4928" s="46">
        <v>0.0</v>
      </c>
      <c r="E4928" s="46">
        <v>2.0</v>
      </c>
      <c r="F4928" s="46">
        <v>1.0</v>
      </c>
      <c r="G4928" s="46">
        <v>0.0</v>
      </c>
      <c r="H4928" s="46">
        <v>0.0</v>
      </c>
      <c r="I4928" s="46">
        <v>0.0</v>
      </c>
      <c r="J4928" s="3"/>
      <c r="K4928" s="56"/>
    </row>
    <row r="4929" ht="32.25" customHeight="1">
      <c r="A4929" s="55" t="s">
        <v>67</v>
      </c>
      <c r="B4929" s="46" t="s">
        <v>23706</v>
      </c>
      <c r="C4929" s="55" t="s">
        <v>23708</v>
      </c>
      <c r="D4929" s="46">
        <v>0.0</v>
      </c>
      <c r="E4929" s="46">
        <v>0.0</v>
      </c>
      <c r="F4929" s="46">
        <v>1.0</v>
      </c>
      <c r="G4929" s="46">
        <v>0.0</v>
      </c>
      <c r="H4929" s="46">
        <v>0.0</v>
      </c>
      <c r="I4929" s="46">
        <v>0.0</v>
      </c>
      <c r="J4929" s="3"/>
      <c r="K4929" s="56"/>
    </row>
    <row r="4930" ht="32.25" customHeight="1">
      <c r="A4930" s="55" t="s">
        <v>67</v>
      </c>
      <c r="B4930" s="46" t="s">
        <v>23706</v>
      </c>
      <c r="C4930" s="55" t="s">
        <v>23710</v>
      </c>
      <c r="D4930" s="46">
        <v>0.0</v>
      </c>
      <c r="E4930" s="46">
        <v>1.0</v>
      </c>
      <c r="F4930" s="46">
        <v>0.0</v>
      </c>
      <c r="G4930" s="46">
        <v>0.0</v>
      </c>
      <c r="H4930" s="46">
        <v>0.0</v>
      </c>
      <c r="I4930" s="46">
        <v>0.0</v>
      </c>
      <c r="J4930" s="3"/>
      <c r="K4930" s="56"/>
    </row>
    <row r="4931" ht="32.25" customHeight="1">
      <c r="A4931" s="55" t="s">
        <v>67</v>
      </c>
      <c r="B4931" s="46" t="s">
        <v>23711</v>
      </c>
      <c r="C4931" s="55" t="s">
        <v>23712</v>
      </c>
      <c r="D4931" s="46">
        <v>0.0</v>
      </c>
      <c r="E4931" s="46">
        <v>7.0</v>
      </c>
      <c r="F4931" s="46">
        <v>1.0</v>
      </c>
      <c r="G4931" s="46">
        <v>0.0</v>
      </c>
      <c r="H4931" s="46">
        <v>0.0</v>
      </c>
      <c r="I4931" s="46">
        <v>0.0</v>
      </c>
      <c r="J4931" s="3"/>
      <c r="K4931" s="56"/>
    </row>
    <row r="4932" ht="32.25" customHeight="1">
      <c r="A4932" s="55" t="s">
        <v>67</v>
      </c>
      <c r="B4932" s="46" t="s">
        <v>23711</v>
      </c>
      <c r="C4932" s="55" t="s">
        <v>23713</v>
      </c>
      <c r="D4932" s="46">
        <v>0.0</v>
      </c>
      <c r="E4932" s="46">
        <v>3.0</v>
      </c>
      <c r="F4932" s="46">
        <v>0.0</v>
      </c>
      <c r="G4932" s="46">
        <v>0.0</v>
      </c>
      <c r="H4932" s="46">
        <v>0.0</v>
      </c>
      <c r="I4932" s="46">
        <v>0.0</v>
      </c>
      <c r="J4932" s="3"/>
      <c r="K4932" s="56"/>
    </row>
    <row r="4933" ht="32.25" customHeight="1">
      <c r="A4933" s="55" t="s">
        <v>67</v>
      </c>
      <c r="B4933" s="46" t="s">
        <v>23711</v>
      </c>
      <c r="C4933" s="55" t="s">
        <v>23715</v>
      </c>
      <c r="D4933" s="46">
        <v>0.0</v>
      </c>
      <c r="E4933" s="46">
        <v>1.0</v>
      </c>
      <c r="F4933" s="46">
        <v>0.0</v>
      </c>
      <c r="G4933" s="46">
        <v>0.0</v>
      </c>
      <c r="H4933" s="46">
        <v>0.0</v>
      </c>
      <c r="I4933" s="46">
        <v>0.0</v>
      </c>
      <c r="J4933" s="3"/>
      <c r="K4933" s="56"/>
    </row>
    <row r="4934" ht="32.25" customHeight="1">
      <c r="A4934" s="55" t="s">
        <v>67</v>
      </c>
      <c r="B4934" s="46" t="s">
        <v>23717</v>
      </c>
      <c r="C4934" s="55" t="s">
        <v>23719</v>
      </c>
      <c r="D4934" s="46">
        <v>0.0</v>
      </c>
      <c r="E4934" s="46">
        <v>0.0</v>
      </c>
      <c r="F4934" s="46">
        <v>9.0</v>
      </c>
      <c r="G4934" s="46">
        <v>0.0</v>
      </c>
      <c r="H4934" s="46">
        <v>0.0</v>
      </c>
      <c r="I4934" s="46">
        <v>0.0</v>
      </c>
      <c r="J4934" s="3"/>
      <c r="K4934" s="56"/>
    </row>
    <row r="4935" ht="32.25" customHeight="1">
      <c r="A4935" s="55" t="s">
        <v>67</v>
      </c>
      <c r="B4935" s="46" t="s">
        <v>23717</v>
      </c>
      <c r="C4935" s="55" t="s">
        <v>23720</v>
      </c>
      <c r="D4935" s="46">
        <v>0.0</v>
      </c>
      <c r="E4935" s="46">
        <v>1.0</v>
      </c>
      <c r="F4935" s="46">
        <v>6.0</v>
      </c>
      <c r="G4935" s="46">
        <v>0.0</v>
      </c>
      <c r="H4935" s="46">
        <v>0.0</v>
      </c>
      <c r="I4935" s="46">
        <v>0.0</v>
      </c>
      <c r="J4935" s="3"/>
      <c r="K4935" s="56"/>
    </row>
    <row r="4936" ht="32.25" customHeight="1">
      <c r="A4936" s="55" t="s">
        <v>67</v>
      </c>
      <c r="B4936" s="46" t="s">
        <v>23721</v>
      </c>
      <c r="C4936" s="46" t="s">
        <v>23722</v>
      </c>
      <c r="D4936" s="46">
        <v>0.0</v>
      </c>
      <c r="E4936" s="46">
        <v>0.0</v>
      </c>
      <c r="F4936" s="46">
        <v>101.0</v>
      </c>
      <c r="G4936" s="46">
        <v>0.0</v>
      </c>
      <c r="H4936" s="46">
        <v>0.0</v>
      </c>
      <c r="I4936" s="46">
        <v>67.0</v>
      </c>
      <c r="J4936" s="3"/>
      <c r="K4936" s="56"/>
    </row>
    <row r="4937" ht="32.25" customHeight="1">
      <c r="A4937" s="55" t="s">
        <v>67</v>
      </c>
      <c r="B4937" s="46" t="s">
        <v>23721</v>
      </c>
      <c r="C4937" s="55" t="s">
        <v>23725</v>
      </c>
      <c r="D4937" s="46">
        <v>0.0</v>
      </c>
      <c r="E4937" s="46">
        <v>2.0</v>
      </c>
      <c r="F4937" s="46">
        <v>2.0</v>
      </c>
      <c r="G4937" s="46">
        <v>0.0</v>
      </c>
      <c r="H4937" s="46">
        <v>0.0</v>
      </c>
      <c r="I4937" s="46">
        <v>0.0</v>
      </c>
      <c r="J4937" s="3"/>
      <c r="K4937" s="56"/>
    </row>
    <row r="4938" ht="32.25" customHeight="1">
      <c r="A4938" s="55" t="s">
        <v>67</v>
      </c>
      <c r="B4938" s="46" t="s">
        <v>23727</v>
      </c>
      <c r="C4938" s="46" t="s">
        <v>23728</v>
      </c>
      <c r="D4938" s="46">
        <v>0.0</v>
      </c>
      <c r="E4938" s="46">
        <v>0.0</v>
      </c>
      <c r="F4938" s="46">
        <v>68.0</v>
      </c>
      <c r="G4938" s="46">
        <v>0.0</v>
      </c>
      <c r="H4938" s="46">
        <v>0.0</v>
      </c>
      <c r="I4938" s="46">
        <v>25.0</v>
      </c>
      <c r="J4938" s="3"/>
      <c r="K4938" s="56"/>
    </row>
    <row r="4939" ht="32.25" customHeight="1">
      <c r="A4939" s="55" t="s">
        <v>67</v>
      </c>
      <c r="B4939" s="46" t="s">
        <v>23727</v>
      </c>
      <c r="C4939" s="46" t="s">
        <v>23729</v>
      </c>
      <c r="D4939" s="46">
        <v>0.0</v>
      </c>
      <c r="E4939" s="46">
        <v>0.0</v>
      </c>
      <c r="F4939" s="46">
        <v>3.0</v>
      </c>
      <c r="G4939" s="46">
        <v>0.0</v>
      </c>
      <c r="H4939" s="46">
        <v>0.0</v>
      </c>
      <c r="I4939" s="46">
        <v>6.0</v>
      </c>
      <c r="J4939" s="3"/>
      <c r="K4939" s="56"/>
    </row>
    <row r="4940" ht="32.25" customHeight="1">
      <c r="A4940" s="55" t="s">
        <v>67</v>
      </c>
      <c r="B4940" s="46" t="s">
        <v>23727</v>
      </c>
      <c r="C4940" s="55" t="s">
        <v>23730</v>
      </c>
      <c r="D4940" s="46">
        <v>0.0</v>
      </c>
      <c r="E4940" s="46">
        <v>0.0</v>
      </c>
      <c r="F4940" s="46">
        <v>1.0</v>
      </c>
      <c r="G4940" s="46">
        <v>0.0</v>
      </c>
      <c r="H4940" s="46">
        <v>0.0</v>
      </c>
      <c r="I4940" s="46">
        <v>0.0</v>
      </c>
      <c r="J4940" s="3"/>
      <c r="K4940" s="56"/>
    </row>
    <row r="4941" ht="32.25" customHeight="1">
      <c r="A4941" s="55" t="s">
        <v>67</v>
      </c>
      <c r="B4941" s="46" t="s">
        <v>23733</v>
      </c>
      <c r="C4941" s="55" t="s">
        <v>23734</v>
      </c>
      <c r="D4941" s="46">
        <v>0.0</v>
      </c>
      <c r="E4941" s="46">
        <v>1.0</v>
      </c>
      <c r="F4941" s="46">
        <v>1.0</v>
      </c>
      <c r="G4941" s="46">
        <v>0.0</v>
      </c>
      <c r="H4941" s="46">
        <v>0.0</v>
      </c>
      <c r="I4941" s="46">
        <v>0.0</v>
      </c>
      <c r="J4941" s="3"/>
      <c r="K4941" s="56"/>
    </row>
    <row r="4942" ht="32.25" customHeight="1">
      <c r="A4942" s="55" t="s">
        <v>67</v>
      </c>
      <c r="B4942" s="46" t="s">
        <v>23733</v>
      </c>
      <c r="C4942" s="55" t="s">
        <v>23736</v>
      </c>
      <c r="D4942" s="46">
        <v>0.0</v>
      </c>
      <c r="E4942" s="46">
        <v>0.0</v>
      </c>
      <c r="F4942" s="46">
        <v>1.0</v>
      </c>
      <c r="G4942" s="46">
        <v>0.0</v>
      </c>
      <c r="H4942" s="46">
        <v>0.0</v>
      </c>
      <c r="I4942" s="46">
        <v>0.0</v>
      </c>
      <c r="J4942" s="3"/>
      <c r="K4942" s="56"/>
    </row>
    <row r="4943" ht="32.25" customHeight="1">
      <c r="A4943" s="55" t="s">
        <v>67</v>
      </c>
      <c r="B4943" s="46" t="s">
        <v>23733</v>
      </c>
      <c r="C4943" s="55" t="s">
        <v>23737</v>
      </c>
      <c r="D4943" s="46">
        <v>0.0</v>
      </c>
      <c r="E4943" s="46">
        <v>0.0</v>
      </c>
      <c r="F4943" s="46">
        <v>1.0</v>
      </c>
      <c r="G4943" s="46">
        <v>0.0</v>
      </c>
      <c r="H4943" s="46">
        <v>0.0</v>
      </c>
      <c r="I4943" s="46">
        <v>0.0</v>
      </c>
      <c r="J4943" s="3"/>
      <c r="K4943" s="56"/>
    </row>
    <row r="4944" ht="32.25" customHeight="1">
      <c r="A4944" s="55" t="s">
        <v>67</v>
      </c>
      <c r="B4944" s="46" t="s">
        <v>23738</v>
      </c>
      <c r="C4944" s="55" t="s">
        <v>23739</v>
      </c>
      <c r="D4944" s="46">
        <v>0.0</v>
      </c>
      <c r="E4944" s="46">
        <v>0.0</v>
      </c>
      <c r="F4944" s="46">
        <v>1.0</v>
      </c>
      <c r="G4944" s="46">
        <v>0.0</v>
      </c>
      <c r="H4944" s="46">
        <v>0.0</v>
      </c>
      <c r="I4944" s="46">
        <v>0.0</v>
      </c>
      <c r="J4944" s="3"/>
      <c r="K4944" s="56"/>
    </row>
    <row r="4945" ht="32.25" customHeight="1">
      <c r="A4945" s="55" t="s">
        <v>67</v>
      </c>
      <c r="B4945" s="46" t="s">
        <v>23738</v>
      </c>
      <c r="C4945" s="55" t="s">
        <v>23742</v>
      </c>
      <c r="D4945" s="46">
        <v>0.0</v>
      </c>
      <c r="E4945" s="46">
        <v>0.0</v>
      </c>
      <c r="F4945" s="46">
        <v>1.0</v>
      </c>
      <c r="G4945" s="46">
        <v>0.0</v>
      </c>
      <c r="H4945" s="46">
        <v>0.0</v>
      </c>
      <c r="I4945" s="46">
        <v>0.0</v>
      </c>
      <c r="J4945" s="3"/>
      <c r="K4945" s="56"/>
    </row>
    <row r="4946" ht="32.25" customHeight="1">
      <c r="A4946" s="55" t="s">
        <v>67</v>
      </c>
      <c r="B4946" s="46" t="s">
        <v>23738</v>
      </c>
      <c r="C4946" s="55" t="s">
        <v>23744</v>
      </c>
      <c r="D4946" s="46">
        <v>0.0</v>
      </c>
      <c r="E4946" s="46">
        <v>0.0</v>
      </c>
      <c r="F4946" s="46">
        <v>1.0</v>
      </c>
      <c r="G4946" s="46">
        <v>0.0</v>
      </c>
      <c r="H4946" s="46">
        <v>0.0</v>
      </c>
      <c r="I4946" s="46">
        <v>0.0</v>
      </c>
      <c r="J4946" s="3"/>
      <c r="K4946" s="56"/>
    </row>
    <row r="4947" ht="32.25" customHeight="1">
      <c r="A4947" s="55" t="s">
        <v>67</v>
      </c>
      <c r="B4947" s="46" t="s">
        <v>23745</v>
      </c>
      <c r="C4947" s="55" t="s">
        <v>23746</v>
      </c>
      <c r="D4947" s="46">
        <v>0.0</v>
      </c>
      <c r="E4947" s="46">
        <v>3.0</v>
      </c>
      <c r="F4947" s="46">
        <v>0.0</v>
      </c>
      <c r="G4947" s="46">
        <v>0.0</v>
      </c>
      <c r="H4947" s="46">
        <v>0.0</v>
      </c>
      <c r="I4947" s="46">
        <v>0.0</v>
      </c>
      <c r="J4947" s="3"/>
      <c r="K4947" s="56"/>
    </row>
    <row r="4948" ht="32.25" customHeight="1">
      <c r="A4948" s="55" t="s">
        <v>67</v>
      </c>
      <c r="B4948" s="46" t="s">
        <v>23745</v>
      </c>
      <c r="C4948" s="55" t="s">
        <v>23747</v>
      </c>
      <c r="D4948" s="46">
        <v>0.0</v>
      </c>
      <c r="E4948" s="46">
        <v>0.0</v>
      </c>
      <c r="F4948" s="46">
        <v>1.0</v>
      </c>
      <c r="G4948" s="46">
        <v>0.0</v>
      </c>
      <c r="H4948" s="46">
        <v>0.0</v>
      </c>
      <c r="I4948" s="46">
        <v>0.0</v>
      </c>
      <c r="J4948" s="3"/>
      <c r="K4948" s="56"/>
    </row>
    <row r="4949" ht="32.25" customHeight="1">
      <c r="A4949" s="55" t="s">
        <v>67</v>
      </c>
      <c r="B4949" s="46" t="s">
        <v>23745</v>
      </c>
      <c r="C4949" s="55" t="s">
        <v>23749</v>
      </c>
      <c r="D4949" s="46">
        <v>0.0</v>
      </c>
      <c r="E4949" s="46">
        <v>1.0</v>
      </c>
      <c r="F4949" s="46">
        <v>0.0</v>
      </c>
      <c r="G4949" s="46">
        <v>0.0</v>
      </c>
      <c r="H4949" s="46">
        <v>0.0</v>
      </c>
      <c r="I4949" s="46">
        <v>0.0</v>
      </c>
      <c r="J4949" s="3"/>
      <c r="K4949" s="56"/>
    </row>
    <row r="4950" ht="32.25" customHeight="1">
      <c r="A4950" s="55" t="s">
        <v>67</v>
      </c>
      <c r="B4950" s="46" t="s">
        <v>23751</v>
      </c>
      <c r="C4950" s="55" t="s">
        <v>23753</v>
      </c>
      <c r="D4950" s="46">
        <v>8.0</v>
      </c>
      <c r="E4950" s="46">
        <v>0.0</v>
      </c>
      <c r="F4950" s="46">
        <v>26.0</v>
      </c>
      <c r="G4950" s="46">
        <v>0.0</v>
      </c>
      <c r="H4950" s="46">
        <v>0.0</v>
      </c>
      <c r="I4950" s="46">
        <v>0.0</v>
      </c>
      <c r="J4950" s="3"/>
      <c r="K4950" s="56"/>
    </row>
    <row r="4951" ht="32.25" customHeight="1">
      <c r="A4951" s="55" t="s">
        <v>67</v>
      </c>
      <c r="B4951" s="46" t="s">
        <v>23751</v>
      </c>
      <c r="C4951" s="55" t="s">
        <v>23754</v>
      </c>
      <c r="D4951" s="46">
        <v>0.0</v>
      </c>
      <c r="E4951" s="46">
        <v>0.0</v>
      </c>
      <c r="F4951" s="46">
        <v>1.0</v>
      </c>
      <c r="G4951" s="46">
        <v>0.0</v>
      </c>
      <c r="H4951" s="46">
        <v>0.0</v>
      </c>
      <c r="I4951" s="46">
        <v>0.0</v>
      </c>
      <c r="J4951" s="3"/>
      <c r="K4951" s="56"/>
    </row>
    <row r="4952" ht="32.25" customHeight="1">
      <c r="A4952" s="55" t="s">
        <v>67</v>
      </c>
      <c r="B4952" s="46" t="s">
        <v>23755</v>
      </c>
      <c r="C4952" s="55" t="s">
        <v>23756</v>
      </c>
      <c r="D4952" s="46">
        <v>0.0</v>
      </c>
      <c r="E4952" s="46">
        <v>0.0</v>
      </c>
      <c r="F4952" s="46">
        <v>100.0</v>
      </c>
      <c r="G4952" s="46">
        <v>0.0</v>
      </c>
      <c r="H4952" s="46">
        <v>0.0</v>
      </c>
      <c r="I4952" s="46">
        <v>0.0</v>
      </c>
      <c r="J4952" s="3"/>
      <c r="K4952" s="56"/>
    </row>
    <row r="4953" ht="32.25" customHeight="1">
      <c r="A4953" s="55" t="s">
        <v>67</v>
      </c>
      <c r="B4953" s="46" t="s">
        <v>23755</v>
      </c>
      <c r="C4953" s="55" t="s">
        <v>23758</v>
      </c>
      <c r="D4953" s="46">
        <v>0.0</v>
      </c>
      <c r="E4953" s="46">
        <v>0.0</v>
      </c>
      <c r="F4953" s="46">
        <v>7.0</v>
      </c>
      <c r="G4953" s="46">
        <v>0.0</v>
      </c>
      <c r="H4953" s="46">
        <v>0.0</v>
      </c>
      <c r="I4953" s="46">
        <v>0.0</v>
      </c>
      <c r="J4953" s="3"/>
      <c r="K4953" s="56"/>
    </row>
    <row r="4954" ht="32.25" customHeight="1">
      <c r="A4954" s="55" t="s">
        <v>67</v>
      </c>
      <c r="B4954" s="46" t="s">
        <v>23755</v>
      </c>
      <c r="C4954" s="55" t="s">
        <v>23760</v>
      </c>
      <c r="D4954" s="46">
        <v>0.0</v>
      </c>
      <c r="E4954" s="46">
        <v>0.0</v>
      </c>
      <c r="F4954" s="46">
        <v>2.0</v>
      </c>
      <c r="G4954" s="46">
        <v>0.0</v>
      </c>
      <c r="H4954" s="46">
        <v>0.0</v>
      </c>
      <c r="I4954" s="46">
        <v>0.0</v>
      </c>
      <c r="J4954" s="3"/>
      <c r="K4954" s="56"/>
    </row>
    <row r="4955" ht="32.25" customHeight="1">
      <c r="A4955" s="55" t="s">
        <v>67</v>
      </c>
      <c r="B4955" s="46" t="s">
        <v>23762</v>
      </c>
      <c r="C4955" s="55" t="s">
        <v>23763</v>
      </c>
      <c r="D4955" s="46">
        <v>0.0</v>
      </c>
      <c r="E4955" s="46">
        <v>0.0</v>
      </c>
      <c r="F4955" s="46">
        <v>1.0</v>
      </c>
      <c r="G4955" s="46">
        <v>0.0</v>
      </c>
      <c r="H4955" s="46">
        <v>0.0</v>
      </c>
      <c r="I4955" s="46">
        <v>0.0</v>
      </c>
      <c r="J4955" s="3"/>
      <c r="K4955" s="56"/>
    </row>
    <row r="4956" ht="32.25" customHeight="1">
      <c r="A4956" s="55" t="s">
        <v>67</v>
      </c>
      <c r="B4956" s="46" t="s">
        <v>23762</v>
      </c>
      <c r="C4956" s="55" t="s">
        <v>23764</v>
      </c>
      <c r="D4956" s="46">
        <v>0.0</v>
      </c>
      <c r="E4956" s="46">
        <v>0.0</v>
      </c>
      <c r="F4956" s="46">
        <v>1.0</v>
      </c>
      <c r="G4956" s="46">
        <v>0.0</v>
      </c>
      <c r="H4956" s="46">
        <v>0.0</v>
      </c>
      <c r="I4956" s="46">
        <v>0.0</v>
      </c>
      <c r="J4956" s="3"/>
      <c r="K4956" s="56"/>
    </row>
    <row r="4957" ht="32.25" customHeight="1">
      <c r="A4957" s="55" t="s">
        <v>67</v>
      </c>
      <c r="B4957" s="46" t="s">
        <v>23762</v>
      </c>
      <c r="C4957" s="55" t="s">
        <v>23765</v>
      </c>
      <c r="D4957" s="46">
        <v>0.0</v>
      </c>
      <c r="E4957" s="46">
        <v>0.0</v>
      </c>
      <c r="F4957" s="46">
        <v>1.0</v>
      </c>
      <c r="G4957" s="46">
        <v>0.0</v>
      </c>
      <c r="H4957" s="46">
        <v>0.0</v>
      </c>
      <c r="I4957" s="46">
        <v>0.0</v>
      </c>
      <c r="J4957" s="3"/>
      <c r="K4957" s="56"/>
    </row>
    <row r="4958" ht="32.25" customHeight="1">
      <c r="A4958" s="55" t="s">
        <v>67</v>
      </c>
      <c r="B4958" s="46" t="s">
        <v>23768</v>
      </c>
      <c r="C4958" s="46" t="s">
        <v>23769</v>
      </c>
      <c r="D4958" s="46">
        <v>0.0</v>
      </c>
      <c r="E4958" s="46">
        <v>0.0</v>
      </c>
      <c r="F4958" s="46">
        <v>104.0</v>
      </c>
      <c r="G4958" s="46">
        <v>0.0</v>
      </c>
      <c r="H4958" s="46">
        <v>0.0</v>
      </c>
      <c r="I4958" s="46">
        <v>0.0</v>
      </c>
      <c r="J4958" s="3"/>
      <c r="K4958" s="56"/>
    </row>
    <row r="4959" ht="32.25" customHeight="1">
      <c r="A4959" s="55" t="s">
        <v>67</v>
      </c>
      <c r="B4959" s="46" t="s">
        <v>23768</v>
      </c>
      <c r="C4959" s="55" t="s">
        <v>23771</v>
      </c>
      <c r="D4959" s="46">
        <v>0.0</v>
      </c>
      <c r="E4959" s="46">
        <v>1.0</v>
      </c>
      <c r="F4959" s="46">
        <v>1.0</v>
      </c>
      <c r="G4959" s="46">
        <v>0.0</v>
      </c>
      <c r="H4959" s="46">
        <v>0.0</v>
      </c>
      <c r="I4959" s="46">
        <v>0.0</v>
      </c>
      <c r="J4959" s="3"/>
      <c r="K4959" s="56"/>
    </row>
    <row r="4960" ht="32.25" customHeight="1">
      <c r="A4960" s="55" t="s">
        <v>67</v>
      </c>
      <c r="B4960" s="46" t="s">
        <v>23768</v>
      </c>
      <c r="C4960" s="46" t="s">
        <v>23772</v>
      </c>
      <c r="D4960" s="46">
        <v>0.0</v>
      </c>
      <c r="E4960" s="46">
        <v>0.0</v>
      </c>
      <c r="F4960" s="46">
        <v>1.0</v>
      </c>
      <c r="G4960" s="46">
        <v>0.0</v>
      </c>
      <c r="H4960" s="46">
        <v>0.0</v>
      </c>
      <c r="I4960" s="46">
        <v>0.0</v>
      </c>
      <c r="J4960" s="3"/>
      <c r="K4960" s="56"/>
    </row>
    <row r="4961" ht="32.25" customHeight="1">
      <c r="A4961" s="55" t="s">
        <v>67</v>
      </c>
      <c r="B4961" s="46" t="s">
        <v>23768</v>
      </c>
      <c r="C4961" s="46" t="s">
        <v>23773</v>
      </c>
      <c r="D4961" s="46">
        <v>0.0</v>
      </c>
      <c r="E4961" s="46">
        <v>0.0</v>
      </c>
      <c r="F4961" s="46">
        <v>1.0</v>
      </c>
      <c r="G4961" s="46">
        <v>0.0</v>
      </c>
      <c r="H4961" s="46">
        <v>0.0</v>
      </c>
      <c r="I4961" s="46">
        <v>0.0</v>
      </c>
      <c r="J4961" s="3"/>
      <c r="K4961" s="56"/>
    </row>
    <row r="4962" ht="32.25" customHeight="1">
      <c r="A4962" s="55" t="s">
        <v>67</v>
      </c>
      <c r="B4962" s="46" t="s">
        <v>23775</v>
      </c>
      <c r="C4962" s="55" t="s">
        <v>23776</v>
      </c>
      <c r="D4962" s="46">
        <v>0.0</v>
      </c>
      <c r="E4962" s="46">
        <v>5.0</v>
      </c>
      <c r="F4962" s="46">
        <v>6.0</v>
      </c>
      <c r="G4962" s="46">
        <v>0.0</v>
      </c>
      <c r="H4962" s="46">
        <v>0.0</v>
      </c>
      <c r="I4962" s="46">
        <v>0.0</v>
      </c>
      <c r="J4962" s="3"/>
      <c r="K4962" s="56"/>
    </row>
    <row r="4963" ht="32.25" customHeight="1">
      <c r="A4963" s="55" t="s">
        <v>67</v>
      </c>
      <c r="B4963" s="46" t="s">
        <v>23775</v>
      </c>
      <c r="C4963" s="55" t="s">
        <v>23777</v>
      </c>
      <c r="D4963" s="46">
        <v>0.0</v>
      </c>
      <c r="E4963" s="46">
        <v>1.0</v>
      </c>
      <c r="F4963" s="46">
        <v>1.0</v>
      </c>
      <c r="G4963" s="46">
        <v>0.0</v>
      </c>
      <c r="H4963" s="46">
        <v>0.0</v>
      </c>
      <c r="I4963" s="46">
        <v>0.0</v>
      </c>
      <c r="J4963" s="3"/>
      <c r="K4963" s="56"/>
    </row>
    <row r="4964" ht="32.25" customHeight="1">
      <c r="A4964" s="55" t="s">
        <v>67</v>
      </c>
      <c r="B4964" s="46" t="s">
        <v>23775</v>
      </c>
      <c r="C4964" s="55" t="s">
        <v>23778</v>
      </c>
      <c r="D4964" s="46">
        <v>0.0</v>
      </c>
      <c r="E4964" s="46">
        <v>1.0</v>
      </c>
      <c r="F4964" s="46">
        <v>0.0</v>
      </c>
      <c r="G4964" s="46">
        <v>0.0</v>
      </c>
      <c r="H4964" s="46">
        <v>0.0</v>
      </c>
      <c r="I4964" s="46">
        <v>0.0</v>
      </c>
      <c r="J4964" s="3"/>
      <c r="K4964" s="56"/>
    </row>
    <row r="4965" ht="32.25" customHeight="1">
      <c r="A4965" s="55" t="s">
        <v>67</v>
      </c>
      <c r="B4965" s="46" t="s">
        <v>23781</v>
      </c>
      <c r="C4965" s="55" t="s">
        <v>23782</v>
      </c>
      <c r="D4965" s="46">
        <v>0.0</v>
      </c>
      <c r="E4965" s="46">
        <v>0.0</v>
      </c>
      <c r="F4965" s="46">
        <v>1.0</v>
      </c>
      <c r="G4965" s="46">
        <v>0.0</v>
      </c>
      <c r="H4965" s="46">
        <v>0.0</v>
      </c>
      <c r="I4965" s="46">
        <v>0.0</v>
      </c>
      <c r="J4965" s="3"/>
      <c r="K4965" s="56"/>
    </row>
    <row r="4966" ht="32.25" customHeight="1">
      <c r="A4966" s="55" t="s">
        <v>67</v>
      </c>
      <c r="B4966" s="46" t="s">
        <v>23781</v>
      </c>
      <c r="C4966" s="55" t="s">
        <v>23783</v>
      </c>
      <c r="D4966" s="46">
        <v>0.0</v>
      </c>
      <c r="E4966" s="46">
        <v>0.0</v>
      </c>
      <c r="F4966" s="46">
        <v>1.0</v>
      </c>
      <c r="G4966" s="46">
        <v>0.0</v>
      </c>
      <c r="H4966" s="46">
        <v>0.0</v>
      </c>
      <c r="I4966" s="46">
        <v>0.0</v>
      </c>
      <c r="J4966" s="3"/>
      <c r="K4966" s="56"/>
    </row>
    <row r="4967" ht="32.25" customHeight="1">
      <c r="A4967" s="55" t="s">
        <v>67</v>
      </c>
      <c r="B4967" s="46" t="s">
        <v>23784</v>
      </c>
      <c r="C4967" s="55" t="s">
        <v>23785</v>
      </c>
      <c r="D4967" s="46">
        <v>0.0</v>
      </c>
      <c r="E4967" s="46">
        <v>0.0</v>
      </c>
      <c r="F4967" s="46">
        <v>7.0</v>
      </c>
      <c r="G4967" s="46">
        <v>0.0</v>
      </c>
      <c r="H4967" s="46">
        <v>0.0</v>
      </c>
      <c r="I4967" s="46">
        <v>0.0</v>
      </c>
      <c r="J4967" s="3"/>
      <c r="K4967" s="56"/>
    </row>
    <row r="4968" ht="32.25" customHeight="1">
      <c r="A4968" s="55" t="s">
        <v>67</v>
      </c>
      <c r="B4968" s="46" t="s">
        <v>23784</v>
      </c>
      <c r="C4968" s="55" t="s">
        <v>23786</v>
      </c>
      <c r="D4968" s="46">
        <v>0.0</v>
      </c>
      <c r="E4968" s="46">
        <v>0.0</v>
      </c>
      <c r="F4968" s="46">
        <v>1.0</v>
      </c>
      <c r="G4968" s="46">
        <v>0.0</v>
      </c>
      <c r="H4968" s="46">
        <v>0.0</v>
      </c>
      <c r="I4968" s="46">
        <v>0.0</v>
      </c>
      <c r="J4968" s="3"/>
      <c r="K4968" s="56"/>
    </row>
    <row r="4969" ht="32.25" customHeight="1">
      <c r="A4969" s="55" t="s">
        <v>67</v>
      </c>
      <c r="B4969" s="46" t="s">
        <v>23787</v>
      </c>
      <c r="C4969" s="46" t="s">
        <v>23788</v>
      </c>
      <c r="D4969" s="46">
        <v>0.0</v>
      </c>
      <c r="E4969" s="46">
        <v>2.0</v>
      </c>
      <c r="F4969" s="46">
        <v>46.0</v>
      </c>
      <c r="G4969" s="46">
        <v>0.0</v>
      </c>
      <c r="H4969" s="46">
        <v>0.0</v>
      </c>
      <c r="I4969" s="46">
        <v>15.0</v>
      </c>
      <c r="J4969" s="3"/>
      <c r="K4969" s="56"/>
    </row>
    <row r="4970" ht="32.25" customHeight="1">
      <c r="A4970" s="55" t="s">
        <v>67</v>
      </c>
      <c r="B4970" s="46" t="s">
        <v>23787</v>
      </c>
      <c r="C4970" s="46" t="s">
        <v>23789</v>
      </c>
      <c r="D4970" s="46">
        <v>0.0</v>
      </c>
      <c r="E4970" s="46">
        <v>0.0</v>
      </c>
      <c r="F4970" s="46">
        <v>3.0</v>
      </c>
      <c r="G4970" s="46">
        <v>0.0</v>
      </c>
      <c r="H4970" s="46">
        <v>0.0</v>
      </c>
      <c r="I4970" s="46">
        <v>0.0</v>
      </c>
      <c r="J4970" s="3"/>
      <c r="K4970" s="56"/>
    </row>
    <row r="4971" ht="32.25" customHeight="1">
      <c r="A4971" s="55" t="s">
        <v>67</v>
      </c>
      <c r="B4971" s="46" t="s">
        <v>23790</v>
      </c>
      <c r="C4971" s="55" t="s">
        <v>23791</v>
      </c>
      <c r="D4971" s="46">
        <v>0.0</v>
      </c>
      <c r="E4971" s="46">
        <v>0.0</v>
      </c>
      <c r="F4971" s="46">
        <v>1.0</v>
      </c>
      <c r="G4971" s="46">
        <v>0.0</v>
      </c>
      <c r="H4971" s="46">
        <v>0.0</v>
      </c>
      <c r="I4971" s="46">
        <v>0.0</v>
      </c>
      <c r="J4971" s="3"/>
      <c r="K4971" s="56"/>
    </row>
    <row r="4972" ht="32.25" customHeight="1">
      <c r="A4972" s="55" t="s">
        <v>67</v>
      </c>
      <c r="B4972" s="46" t="s">
        <v>23790</v>
      </c>
      <c r="C4972" s="46" t="s">
        <v>23792</v>
      </c>
      <c r="D4972" s="46">
        <v>0.0</v>
      </c>
      <c r="E4972" s="46">
        <v>0.0</v>
      </c>
      <c r="F4972" s="46">
        <v>1.0</v>
      </c>
      <c r="G4972" s="46">
        <v>0.0</v>
      </c>
      <c r="H4972" s="46">
        <v>0.0</v>
      </c>
      <c r="I4972" s="46">
        <v>0.0</v>
      </c>
      <c r="J4972" s="3"/>
      <c r="K4972" s="56"/>
    </row>
    <row r="4973" ht="32.25" customHeight="1">
      <c r="A4973" s="55" t="s">
        <v>67</v>
      </c>
      <c r="B4973" s="46" t="s">
        <v>23793</v>
      </c>
      <c r="C4973" s="55" t="s">
        <v>23794</v>
      </c>
      <c r="D4973" s="46">
        <v>0.0</v>
      </c>
      <c r="E4973" s="46">
        <v>0.0</v>
      </c>
      <c r="F4973" s="46">
        <v>4.0</v>
      </c>
      <c r="G4973" s="46">
        <v>0.0</v>
      </c>
      <c r="H4973" s="46">
        <v>0.0</v>
      </c>
      <c r="I4973" s="46">
        <v>0.0</v>
      </c>
      <c r="J4973" s="3"/>
      <c r="K4973" s="56"/>
    </row>
    <row r="4974" ht="32.25" customHeight="1">
      <c r="A4974" s="55" t="s">
        <v>67</v>
      </c>
      <c r="B4974" s="46" t="s">
        <v>23793</v>
      </c>
      <c r="C4974" s="55" t="s">
        <v>23795</v>
      </c>
      <c r="D4974" s="46">
        <v>0.0</v>
      </c>
      <c r="E4974" s="46">
        <v>0.0</v>
      </c>
      <c r="F4974" s="46">
        <v>1.0</v>
      </c>
      <c r="G4974" s="46">
        <v>0.0</v>
      </c>
      <c r="H4974" s="46">
        <v>0.0</v>
      </c>
      <c r="I4974" s="46">
        <v>0.0</v>
      </c>
      <c r="J4974" s="3"/>
      <c r="K4974" s="56"/>
    </row>
    <row r="4975" ht="32.25" customHeight="1">
      <c r="A4975" s="55" t="s">
        <v>67</v>
      </c>
      <c r="B4975" s="46" t="s">
        <v>23796</v>
      </c>
      <c r="C4975" s="55" t="s">
        <v>23797</v>
      </c>
      <c r="D4975" s="46">
        <v>0.0</v>
      </c>
      <c r="E4975" s="46">
        <v>0.0</v>
      </c>
      <c r="F4975" s="46">
        <v>3.0</v>
      </c>
      <c r="G4975" s="46">
        <v>0.0</v>
      </c>
      <c r="H4975" s="46">
        <v>0.0</v>
      </c>
      <c r="I4975" s="46">
        <v>0.0</v>
      </c>
      <c r="J4975" s="3"/>
      <c r="K4975" s="56"/>
    </row>
    <row r="4976" ht="32.25" customHeight="1">
      <c r="A4976" s="55" t="s">
        <v>67</v>
      </c>
      <c r="B4976" s="46" t="s">
        <v>23796</v>
      </c>
      <c r="C4976" s="55" t="s">
        <v>23798</v>
      </c>
      <c r="D4976" s="46">
        <v>0.0</v>
      </c>
      <c r="E4976" s="46">
        <v>0.0</v>
      </c>
      <c r="F4976" s="46">
        <v>2.0</v>
      </c>
      <c r="G4976" s="46">
        <v>0.0</v>
      </c>
      <c r="H4976" s="46">
        <v>0.0</v>
      </c>
      <c r="I4976" s="46">
        <v>0.0</v>
      </c>
      <c r="J4976" s="3"/>
      <c r="K4976" s="56"/>
    </row>
    <row r="4977" ht="32.25" customHeight="1">
      <c r="A4977" s="55" t="s">
        <v>67</v>
      </c>
      <c r="B4977" s="46" t="s">
        <v>23799</v>
      </c>
      <c r="C4977" s="55" t="s">
        <v>23800</v>
      </c>
      <c r="D4977" s="46">
        <v>0.0</v>
      </c>
      <c r="E4977" s="46">
        <v>0.0</v>
      </c>
      <c r="F4977" s="46">
        <v>10.0</v>
      </c>
      <c r="G4977" s="46">
        <v>0.0</v>
      </c>
      <c r="H4977" s="46">
        <v>0.0</v>
      </c>
      <c r="I4977" s="46">
        <v>0.0</v>
      </c>
      <c r="J4977" s="3"/>
      <c r="K4977" s="56"/>
    </row>
    <row r="4978" ht="32.25" customHeight="1">
      <c r="A4978" s="55" t="s">
        <v>67</v>
      </c>
      <c r="B4978" s="46" t="s">
        <v>23799</v>
      </c>
      <c r="C4978" s="46" t="s">
        <v>23801</v>
      </c>
      <c r="D4978" s="46">
        <v>0.0</v>
      </c>
      <c r="E4978" s="46">
        <v>0.0</v>
      </c>
      <c r="F4978" s="46">
        <v>1.0</v>
      </c>
      <c r="G4978" s="46">
        <v>0.0</v>
      </c>
      <c r="H4978" s="46">
        <v>0.0</v>
      </c>
      <c r="I4978" s="46">
        <v>0.0</v>
      </c>
      <c r="J4978" s="3"/>
      <c r="K4978" s="56"/>
    </row>
    <row r="4979" ht="32.25" customHeight="1">
      <c r="A4979" s="55" t="s">
        <v>67</v>
      </c>
      <c r="B4979" s="46" t="s">
        <v>23799</v>
      </c>
      <c r="C4979" s="46" t="s">
        <v>23802</v>
      </c>
      <c r="D4979" s="46">
        <v>0.0</v>
      </c>
      <c r="E4979" s="46">
        <v>0.0</v>
      </c>
      <c r="F4979" s="46">
        <v>1.0</v>
      </c>
      <c r="G4979" s="46">
        <v>0.0</v>
      </c>
      <c r="H4979" s="46">
        <v>0.0</v>
      </c>
      <c r="I4979" s="46">
        <v>0.0</v>
      </c>
      <c r="J4979" s="3"/>
      <c r="K4979" s="56"/>
    </row>
    <row r="4980" ht="32.25" customHeight="1">
      <c r="A4980" s="55" t="s">
        <v>67</v>
      </c>
      <c r="B4980" s="46" t="s">
        <v>23803</v>
      </c>
      <c r="C4980" s="55" t="s">
        <v>23804</v>
      </c>
      <c r="D4980" s="46">
        <v>0.0</v>
      </c>
      <c r="E4980" s="46">
        <v>5.0</v>
      </c>
      <c r="F4980" s="46">
        <v>0.0</v>
      </c>
      <c r="G4980" s="46">
        <v>0.0</v>
      </c>
      <c r="H4980" s="46">
        <v>0.0</v>
      </c>
      <c r="I4980" s="46">
        <v>4.0</v>
      </c>
      <c r="J4980" s="3"/>
      <c r="K4980" s="56"/>
    </row>
    <row r="4981" ht="32.25" customHeight="1">
      <c r="A4981" s="55" t="s">
        <v>67</v>
      </c>
      <c r="B4981" s="46" t="s">
        <v>23803</v>
      </c>
      <c r="C4981" s="55" t="s">
        <v>23805</v>
      </c>
      <c r="D4981" s="46">
        <v>0.0</v>
      </c>
      <c r="E4981" s="46">
        <v>0.0</v>
      </c>
      <c r="F4981" s="46">
        <v>1.0</v>
      </c>
      <c r="G4981" s="46">
        <v>0.0</v>
      </c>
      <c r="H4981" s="46">
        <v>0.0</v>
      </c>
      <c r="I4981" s="46">
        <v>0.0</v>
      </c>
      <c r="J4981" s="3"/>
      <c r="K4981" s="56"/>
    </row>
    <row r="4982" ht="32.25" customHeight="1">
      <c r="A4982" s="55" t="s">
        <v>67</v>
      </c>
      <c r="B4982" s="46" t="s">
        <v>23803</v>
      </c>
      <c r="C4982" s="55" t="s">
        <v>23806</v>
      </c>
      <c r="D4982" s="46">
        <v>0.0</v>
      </c>
      <c r="E4982" s="46">
        <v>0.0</v>
      </c>
      <c r="F4982" s="46">
        <v>1.0</v>
      </c>
      <c r="G4982" s="46">
        <v>0.0</v>
      </c>
      <c r="H4982" s="46">
        <v>0.0</v>
      </c>
      <c r="I4982" s="46">
        <v>0.0</v>
      </c>
      <c r="J4982" s="3"/>
      <c r="K4982" s="56"/>
    </row>
    <row r="4983" ht="32.25" customHeight="1">
      <c r="A4983" s="55" t="s">
        <v>67</v>
      </c>
      <c r="B4983" s="46" t="s">
        <v>23807</v>
      </c>
      <c r="C4983" s="55" t="s">
        <v>23808</v>
      </c>
      <c r="D4983" s="46">
        <v>0.0</v>
      </c>
      <c r="E4983" s="46">
        <v>0.0</v>
      </c>
      <c r="F4983" s="46">
        <v>1.0</v>
      </c>
      <c r="G4983" s="46">
        <v>0.0</v>
      </c>
      <c r="H4983" s="46">
        <v>0.0</v>
      </c>
      <c r="I4983" s="46">
        <v>0.0</v>
      </c>
      <c r="J4983" s="3"/>
      <c r="K4983" s="56"/>
    </row>
    <row r="4984" ht="32.25" customHeight="1">
      <c r="A4984" s="55" t="s">
        <v>67</v>
      </c>
      <c r="B4984" s="46" t="s">
        <v>23807</v>
      </c>
      <c r="C4984" s="55" t="s">
        <v>23809</v>
      </c>
      <c r="D4984" s="46">
        <v>0.0</v>
      </c>
      <c r="E4984" s="46">
        <v>0.0</v>
      </c>
      <c r="F4984" s="46">
        <v>1.0</v>
      </c>
      <c r="G4984" s="46">
        <v>0.0</v>
      </c>
      <c r="H4984" s="46">
        <v>0.0</v>
      </c>
      <c r="I4984" s="46">
        <v>0.0</v>
      </c>
      <c r="J4984" s="3"/>
      <c r="K4984" s="56"/>
    </row>
    <row r="4985" ht="32.25" customHeight="1">
      <c r="A4985" s="55" t="s">
        <v>67</v>
      </c>
      <c r="B4985" s="46" t="s">
        <v>23810</v>
      </c>
      <c r="C4985" s="55" t="s">
        <v>23811</v>
      </c>
      <c r="D4985" s="46">
        <v>0.0</v>
      </c>
      <c r="E4985" s="46">
        <v>0.0</v>
      </c>
      <c r="F4985" s="46">
        <v>1.0</v>
      </c>
      <c r="G4985" s="46">
        <v>0.0</v>
      </c>
      <c r="H4985" s="46">
        <v>0.0</v>
      </c>
      <c r="I4985" s="46">
        <v>0.0</v>
      </c>
      <c r="J4985" s="3"/>
      <c r="K4985" s="56"/>
    </row>
    <row r="4986" ht="32.25" customHeight="1">
      <c r="A4986" s="55" t="s">
        <v>67</v>
      </c>
      <c r="B4986" s="46" t="s">
        <v>23810</v>
      </c>
      <c r="C4986" s="55" t="s">
        <v>23812</v>
      </c>
      <c r="D4986" s="46">
        <v>0.0</v>
      </c>
      <c r="E4986" s="46">
        <v>0.0</v>
      </c>
      <c r="F4986" s="46">
        <v>1.0</v>
      </c>
      <c r="G4986" s="46">
        <v>0.0</v>
      </c>
      <c r="H4986" s="46">
        <v>0.0</v>
      </c>
      <c r="I4986" s="46">
        <v>0.0</v>
      </c>
      <c r="J4986" s="3"/>
      <c r="K4986" s="56"/>
    </row>
    <row r="4987" ht="32.25" customHeight="1">
      <c r="A4987" s="55" t="s">
        <v>67</v>
      </c>
      <c r="B4987" s="46" t="s">
        <v>23810</v>
      </c>
      <c r="C4987" s="55" t="s">
        <v>23814</v>
      </c>
      <c r="D4987" s="46">
        <v>0.0</v>
      </c>
      <c r="E4987" s="46">
        <v>0.0</v>
      </c>
      <c r="F4987" s="46">
        <v>1.0</v>
      </c>
      <c r="G4987" s="46">
        <v>0.0</v>
      </c>
      <c r="H4987" s="46">
        <v>0.0</v>
      </c>
      <c r="I4987" s="46">
        <v>0.0</v>
      </c>
      <c r="J4987" s="3"/>
      <c r="K4987" s="56"/>
    </row>
    <row r="4988" ht="32.25" customHeight="1">
      <c r="A4988" s="55" t="s">
        <v>67</v>
      </c>
      <c r="B4988" s="46" t="s">
        <v>23815</v>
      </c>
      <c r="C4988" s="55" t="s">
        <v>23816</v>
      </c>
      <c r="D4988" s="46">
        <v>0.0</v>
      </c>
      <c r="E4988" s="46">
        <v>0.0</v>
      </c>
      <c r="F4988" s="46">
        <v>7.0</v>
      </c>
      <c r="G4988" s="46">
        <v>0.0</v>
      </c>
      <c r="H4988" s="46">
        <v>0.0</v>
      </c>
      <c r="I4988" s="46">
        <v>0.0</v>
      </c>
      <c r="J4988" s="3"/>
      <c r="K4988" s="56"/>
    </row>
    <row r="4989" ht="32.25" customHeight="1">
      <c r="A4989" s="55" t="s">
        <v>67</v>
      </c>
      <c r="B4989" s="46" t="s">
        <v>23815</v>
      </c>
      <c r="C4989" s="55" t="s">
        <v>23817</v>
      </c>
      <c r="D4989" s="46">
        <v>0.0</v>
      </c>
      <c r="E4989" s="46">
        <v>0.0</v>
      </c>
      <c r="F4989" s="46">
        <v>1.0</v>
      </c>
      <c r="G4989" s="46">
        <v>0.0</v>
      </c>
      <c r="H4989" s="46">
        <v>0.0</v>
      </c>
      <c r="I4989" s="46">
        <v>0.0</v>
      </c>
      <c r="J4989" s="3"/>
      <c r="K4989" s="56"/>
    </row>
    <row r="4990" ht="32.25" customHeight="1">
      <c r="A4990" s="55" t="s">
        <v>67</v>
      </c>
      <c r="B4990" s="46" t="s">
        <v>23815</v>
      </c>
      <c r="C4990" s="55" t="s">
        <v>23819</v>
      </c>
      <c r="D4990" s="46">
        <v>0.0</v>
      </c>
      <c r="E4990" s="46">
        <v>0.0</v>
      </c>
      <c r="F4990" s="46">
        <v>1.0</v>
      </c>
      <c r="G4990" s="46">
        <v>0.0</v>
      </c>
      <c r="H4990" s="46">
        <v>0.0</v>
      </c>
      <c r="I4990" s="46">
        <v>0.0</v>
      </c>
      <c r="J4990" s="3"/>
      <c r="K4990" s="56"/>
    </row>
    <row r="4991" ht="32.25" customHeight="1">
      <c r="A4991" s="55" t="s">
        <v>67</v>
      </c>
      <c r="B4991" s="46" t="s">
        <v>23821</v>
      </c>
      <c r="C4991" s="55" t="s">
        <v>23822</v>
      </c>
      <c r="D4991" s="46">
        <v>0.0</v>
      </c>
      <c r="E4991" s="46">
        <v>1.0</v>
      </c>
      <c r="F4991" s="46">
        <v>1.0</v>
      </c>
      <c r="G4991" s="46">
        <v>0.0</v>
      </c>
      <c r="H4991" s="46">
        <v>0.0</v>
      </c>
      <c r="I4991" s="46">
        <v>0.0</v>
      </c>
      <c r="J4991" s="3"/>
      <c r="K4991" s="56"/>
    </row>
    <row r="4992" ht="32.25" customHeight="1">
      <c r="A4992" s="55" t="s">
        <v>67</v>
      </c>
      <c r="B4992" s="46" t="s">
        <v>23821</v>
      </c>
      <c r="C4992" s="55" t="s">
        <v>23823</v>
      </c>
      <c r="D4992" s="46">
        <v>0.0</v>
      </c>
      <c r="E4992" s="46">
        <v>0.0</v>
      </c>
      <c r="F4992" s="46">
        <v>1.0</v>
      </c>
      <c r="G4992" s="46">
        <v>0.0</v>
      </c>
      <c r="H4992" s="46">
        <v>0.0</v>
      </c>
      <c r="I4992" s="46">
        <v>0.0</v>
      </c>
      <c r="J4992" s="3"/>
      <c r="K4992" s="56"/>
    </row>
    <row r="4993" ht="32.25" customHeight="1">
      <c r="A4993" s="55" t="s">
        <v>67</v>
      </c>
      <c r="B4993" s="46" t="s">
        <v>23821</v>
      </c>
      <c r="C4993" s="55" t="s">
        <v>23825</v>
      </c>
      <c r="D4993" s="46">
        <v>0.0</v>
      </c>
      <c r="E4993" s="46">
        <v>0.0</v>
      </c>
      <c r="F4993" s="46">
        <v>1.0</v>
      </c>
      <c r="G4993" s="46">
        <v>0.0</v>
      </c>
      <c r="H4993" s="46">
        <v>0.0</v>
      </c>
      <c r="I4993" s="46">
        <v>0.0</v>
      </c>
      <c r="J4993" s="3"/>
      <c r="K4993" s="56"/>
    </row>
    <row r="4994" ht="32.25" customHeight="1">
      <c r="A4994" s="55" t="s">
        <v>67</v>
      </c>
      <c r="B4994" s="46" t="s">
        <v>23826</v>
      </c>
      <c r="C4994" s="46" t="s">
        <v>23827</v>
      </c>
      <c r="D4994" s="46">
        <v>0.0</v>
      </c>
      <c r="E4994" s="46">
        <v>69.0</v>
      </c>
      <c r="F4994" s="46">
        <v>24.0</v>
      </c>
      <c r="G4994" s="46">
        <v>0.0</v>
      </c>
      <c r="H4994" s="46">
        <v>0.0</v>
      </c>
      <c r="I4994" s="46">
        <v>0.0</v>
      </c>
      <c r="J4994" s="3"/>
      <c r="K4994" s="56"/>
    </row>
    <row r="4995" ht="32.25" customHeight="1">
      <c r="A4995" s="55" t="s">
        <v>67</v>
      </c>
      <c r="B4995" s="46" t="s">
        <v>23826</v>
      </c>
      <c r="C4995" s="46" t="s">
        <v>23828</v>
      </c>
      <c r="D4995" s="46">
        <v>0.0</v>
      </c>
      <c r="E4995" s="46">
        <v>0.0</v>
      </c>
      <c r="F4995" s="46">
        <v>39.0</v>
      </c>
      <c r="G4995" s="46">
        <v>0.0</v>
      </c>
      <c r="H4995" s="46">
        <v>0.0</v>
      </c>
      <c r="I4995" s="46">
        <v>0.0</v>
      </c>
      <c r="J4995" s="3"/>
      <c r="K4995" s="56"/>
    </row>
    <row r="4996" ht="32.25" customHeight="1">
      <c r="A4996" s="55" t="s">
        <v>67</v>
      </c>
      <c r="B4996" s="46" t="s">
        <v>23826</v>
      </c>
      <c r="C4996" s="46" t="s">
        <v>23831</v>
      </c>
      <c r="D4996" s="46">
        <v>0.0</v>
      </c>
      <c r="E4996" s="46">
        <v>0.0</v>
      </c>
      <c r="F4996" s="46">
        <v>3.0</v>
      </c>
      <c r="G4996" s="46">
        <v>0.0</v>
      </c>
      <c r="H4996" s="46">
        <v>0.0</v>
      </c>
      <c r="I4996" s="46">
        <v>0.0</v>
      </c>
      <c r="J4996" s="3"/>
      <c r="K4996" s="56"/>
    </row>
    <row r="4997" ht="32.25" customHeight="1">
      <c r="A4997" s="55" t="s">
        <v>67</v>
      </c>
      <c r="B4997" s="46" t="s">
        <v>23826</v>
      </c>
      <c r="C4997" s="46" t="s">
        <v>23833</v>
      </c>
      <c r="D4997" s="46">
        <v>0.0</v>
      </c>
      <c r="E4997" s="46">
        <v>0.0</v>
      </c>
      <c r="F4997" s="46">
        <v>1.0</v>
      </c>
      <c r="G4997" s="46">
        <v>0.0</v>
      </c>
      <c r="H4997" s="46">
        <v>0.0</v>
      </c>
      <c r="I4997" s="46">
        <v>0.0</v>
      </c>
      <c r="J4997" s="3"/>
      <c r="K4997" s="56"/>
    </row>
    <row r="4998" ht="32.25" customHeight="1">
      <c r="A4998" s="55" t="s">
        <v>67</v>
      </c>
      <c r="B4998" s="46" t="s">
        <v>23834</v>
      </c>
      <c r="C4998" s="55" t="s">
        <v>23835</v>
      </c>
      <c r="D4998" s="46">
        <v>0.0</v>
      </c>
      <c r="E4998" s="46">
        <v>0.0</v>
      </c>
      <c r="F4998" s="46">
        <v>1.0</v>
      </c>
      <c r="G4998" s="46">
        <v>0.0</v>
      </c>
      <c r="H4998" s="46">
        <v>0.0</v>
      </c>
      <c r="I4998" s="46">
        <v>0.0</v>
      </c>
      <c r="J4998" s="3"/>
      <c r="K4998" s="56"/>
    </row>
    <row r="4999" ht="32.25" customHeight="1">
      <c r="A4999" s="55" t="s">
        <v>67</v>
      </c>
      <c r="B4999" s="46" t="s">
        <v>23834</v>
      </c>
      <c r="C4999" s="55" t="s">
        <v>23836</v>
      </c>
      <c r="D4999" s="46">
        <v>0.0</v>
      </c>
      <c r="E4999" s="46">
        <v>0.0</v>
      </c>
      <c r="F4999" s="46">
        <v>1.0</v>
      </c>
      <c r="G4999" s="46">
        <v>0.0</v>
      </c>
      <c r="H4999" s="46">
        <v>0.0</v>
      </c>
      <c r="I4999" s="46">
        <v>0.0</v>
      </c>
      <c r="J4999" s="3"/>
      <c r="K4999" s="56"/>
    </row>
    <row r="5000" ht="32.25" customHeight="1">
      <c r="A5000" s="55" t="s">
        <v>67</v>
      </c>
      <c r="B5000" s="46" t="s">
        <v>23837</v>
      </c>
      <c r="C5000" s="55" t="s">
        <v>23838</v>
      </c>
      <c r="D5000" s="46">
        <v>0.0</v>
      </c>
      <c r="E5000" s="46">
        <v>0.0</v>
      </c>
      <c r="F5000" s="46">
        <v>1.0</v>
      </c>
      <c r="G5000" s="46">
        <v>0.0</v>
      </c>
      <c r="H5000" s="46">
        <v>0.0</v>
      </c>
      <c r="I5000" s="46">
        <v>0.0</v>
      </c>
      <c r="J5000" s="3"/>
      <c r="K5000" s="56"/>
    </row>
    <row r="5001" ht="32.25" customHeight="1">
      <c r="A5001" s="55" t="s">
        <v>67</v>
      </c>
      <c r="B5001" s="46" t="s">
        <v>23837</v>
      </c>
      <c r="C5001" s="55" t="s">
        <v>23839</v>
      </c>
      <c r="D5001" s="46">
        <v>0.0</v>
      </c>
      <c r="E5001" s="46">
        <v>0.0</v>
      </c>
      <c r="F5001" s="46">
        <v>1.0</v>
      </c>
      <c r="G5001" s="46">
        <v>0.0</v>
      </c>
      <c r="H5001" s="46">
        <v>0.0</v>
      </c>
      <c r="I5001" s="46">
        <v>0.0</v>
      </c>
      <c r="J5001" s="3"/>
      <c r="K5001" s="56"/>
    </row>
    <row r="5002" ht="32.25" customHeight="1">
      <c r="A5002" s="55" t="s">
        <v>67</v>
      </c>
      <c r="B5002" s="46" t="s">
        <v>23841</v>
      </c>
      <c r="C5002" s="55" t="s">
        <v>23842</v>
      </c>
      <c r="D5002" s="46">
        <v>0.0</v>
      </c>
      <c r="E5002" s="46">
        <v>0.0</v>
      </c>
      <c r="F5002" s="46">
        <v>1.0</v>
      </c>
      <c r="G5002" s="46">
        <v>0.0</v>
      </c>
      <c r="H5002" s="46">
        <v>0.0</v>
      </c>
      <c r="I5002" s="46">
        <v>0.0</v>
      </c>
      <c r="J5002" s="3"/>
      <c r="K5002" s="56"/>
    </row>
    <row r="5003" ht="32.25" customHeight="1">
      <c r="A5003" s="55" t="s">
        <v>67</v>
      </c>
      <c r="B5003" s="46" t="s">
        <v>23841</v>
      </c>
      <c r="C5003" s="55" t="s">
        <v>23843</v>
      </c>
      <c r="D5003" s="46">
        <v>0.0</v>
      </c>
      <c r="E5003" s="46">
        <v>0.0</v>
      </c>
      <c r="F5003" s="46">
        <v>1.0</v>
      </c>
      <c r="G5003" s="46">
        <v>0.0</v>
      </c>
      <c r="H5003" s="46">
        <v>0.0</v>
      </c>
      <c r="I5003" s="46">
        <v>0.0</v>
      </c>
      <c r="J5003" s="3"/>
      <c r="K5003" s="56"/>
    </row>
    <row r="5004" ht="32.25" customHeight="1">
      <c r="A5004" s="55" t="s">
        <v>67</v>
      </c>
      <c r="B5004" s="46" t="s">
        <v>23841</v>
      </c>
      <c r="C5004" s="55" t="s">
        <v>23844</v>
      </c>
      <c r="D5004" s="46">
        <v>0.0</v>
      </c>
      <c r="E5004" s="46">
        <v>0.0</v>
      </c>
      <c r="F5004" s="46">
        <v>1.0</v>
      </c>
      <c r="G5004" s="46">
        <v>0.0</v>
      </c>
      <c r="H5004" s="46">
        <v>0.0</v>
      </c>
      <c r="I5004" s="46">
        <v>0.0</v>
      </c>
      <c r="J5004" s="3"/>
      <c r="K5004" s="56"/>
    </row>
    <row r="5005" ht="32.25" customHeight="1">
      <c r="A5005" s="55" t="s">
        <v>67</v>
      </c>
      <c r="B5005" s="46" t="s">
        <v>23841</v>
      </c>
      <c r="C5005" s="55" t="s">
        <v>23847</v>
      </c>
      <c r="D5005" s="46">
        <v>0.0</v>
      </c>
      <c r="E5005" s="46">
        <v>0.0</v>
      </c>
      <c r="F5005" s="46">
        <v>1.0</v>
      </c>
      <c r="G5005" s="46">
        <v>0.0</v>
      </c>
      <c r="H5005" s="46">
        <v>0.0</v>
      </c>
      <c r="I5005" s="46">
        <v>0.0</v>
      </c>
      <c r="J5005" s="3"/>
      <c r="K5005" s="56"/>
    </row>
    <row r="5006" ht="32.25" customHeight="1">
      <c r="A5006" s="55" t="s">
        <v>67</v>
      </c>
      <c r="B5006" s="46" t="s">
        <v>23849</v>
      </c>
      <c r="C5006" s="55" t="s">
        <v>23850</v>
      </c>
      <c r="D5006" s="46">
        <v>0.0</v>
      </c>
      <c r="E5006" s="46">
        <v>0.0</v>
      </c>
      <c r="F5006" s="46">
        <v>1.0</v>
      </c>
      <c r="G5006" s="46">
        <v>0.0</v>
      </c>
      <c r="H5006" s="46">
        <v>0.0</v>
      </c>
      <c r="I5006" s="46">
        <v>0.0</v>
      </c>
      <c r="J5006" s="3"/>
      <c r="K5006" s="56"/>
    </row>
    <row r="5007" ht="32.25" customHeight="1">
      <c r="A5007" s="55" t="s">
        <v>67</v>
      </c>
      <c r="B5007" s="46" t="s">
        <v>23849</v>
      </c>
      <c r="C5007" s="55" t="s">
        <v>23851</v>
      </c>
      <c r="D5007" s="46">
        <v>0.0</v>
      </c>
      <c r="E5007" s="46">
        <v>1.0</v>
      </c>
      <c r="F5007" s="46">
        <v>0.0</v>
      </c>
      <c r="G5007" s="46">
        <v>0.0</v>
      </c>
      <c r="H5007" s="46">
        <v>0.0</v>
      </c>
      <c r="I5007" s="46">
        <v>0.0</v>
      </c>
      <c r="J5007" s="3"/>
      <c r="K5007" s="56"/>
    </row>
    <row r="5008" ht="32.25" customHeight="1">
      <c r="A5008" s="55" t="s">
        <v>67</v>
      </c>
      <c r="B5008" s="46" t="s">
        <v>23849</v>
      </c>
      <c r="C5008" s="55" t="s">
        <v>23852</v>
      </c>
      <c r="D5008" s="46">
        <v>0.0</v>
      </c>
      <c r="E5008" s="46">
        <v>1.0</v>
      </c>
      <c r="F5008" s="46">
        <v>0.0</v>
      </c>
      <c r="G5008" s="46">
        <v>0.0</v>
      </c>
      <c r="H5008" s="46">
        <v>0.0</v>
      </c>
      <c r="I5008" s="46">
        <v>0.0</v>
      </c>
      <c r="J5008" s="3"/>
      <c r="K5008" s="56"/>
    </row>
    <row r="5009" ht="32.25" customHeight="1">
      <c r="A5009" s="55" t="s">
        <v>67</v>
      </c>
      <c r="B5009" s="46" t="s">
        <v>23855</v>
      </c>
      <c r="C5009" s="55" t="s">
        <v>23856</v>
      </c>
      <c r="D5009" s="46">
        <v>0.0</v>
      </c>
      <c r="E5009" s="46">
        <v>9.0</v>
      </c>
      <c r="F5009" s="46">
        <v>0.0</v>
      </c>
      <c r="G5009" s="46">
        <v>0.0</v>
      </c>
      <c r="H5009" s="46">
        <v>0.0</v>
      </c>
      <c r="I5009" s="46">
        <v>1.0</v>
      </c>
      <c r="J5009" s="3"/>
      <c r="K5009" s="56"/>
    </row>
    <row r="5010" ht="32.25" customHeight="1">
      <c r="A5010" s="55" t="s">
        <v>67</v>
      </c>
      <c r="B5010" s="46" t="s">
        <v>23855</v>
      </c>
      <c r="C5010" s="55" t="s">
        <v>23858</v>
      </c>
      <c r="D5010" s="46">
        <v>0.0</v>
      </c>
      <c r="E5010" s="46">
        <v>0.0</v>
      </c>
      <c r="F5010" s="46">
        <v>2.0</v>
      </c>
      <c r="G5010" s="46">
        <v>0.0</v>
      </c>
      <c r="H5010" s="46">
        <v>0.0</v>
      </c>
      <c r="I5010" s="46">
        <v>0.0</v>
      </c>
      <c r="J5010" s="3"/>
      <c r="K5010" s="56"/>
    </row>
    <row r="5011" ht="32.25" customHeight="1">
      <c r="A5011" s="55" t="s">
        <v>67</v>
      </c>
      <c r="B5011" s="46" t="s">
        <v>23855</v>
      </c>
      <c r="C5011" s="46" t="s">
        <v>23859</v>
      </c>
      <c r="D5011" s="46">
        <v>0.0</v>
      </c>
      <c r="E5011" s="46">
        <v>0.0</v>
      </c>
      <c r="F5011" s="46">
        <v>1.0</v>
      </c>
      <c r="G5011" s="46">
        <v>0.0</v>
      </c>
      <c r="H5011" s="46">
        <v>0.0</v>
      </c>
      <c r="I5011" s="46">
        <v>0.0</v>
      </c>
      <c r="J5011" s="3"/>
      <c r="K5011" s="56"/>
    </row>
    <row r="5012" ht="32.25" customHeight="1">
      <c r="A5012" s="55" t="s">
        <v>67</v>
      </c>
      <c r="B5012" s="46" t="s">
        <v>23855</v>
      </c>
      <c r="C5012" s="46" t="s">
        <v>23860</v>
      </c>
      <c r="D5012" s="46">
        <v>0.0</v>
      </c>
      <c r="E5012" s="46">
        <v>0.0</v>
      </c>
      <c r="F5012" s="46">
        <v>1.0</v>
      </c>
      <c r="G5012" s="46">
        <v>0.0</v>
      </c>
      <c r="H5012" s="46">
        <v>0.0</v>
      </c>
      <c r="I5012" s="46">
        <v>0.0</v>
      </c>
      <c r="J5012" s="3"/>
      <c r="K5012" s="56"/>
    </row>
    <row r="5013" ht="32.25" customHeight="1">
      <c r="A5013" s="55" t="s">
        <v>67</v>
      </c>
      <c r="B5013" s="46" t="s">
        <v>23863</v>
      </c>
      <c r="C5013" s="46" t="s">
        <v>23864</v>
      </c>
      <c r="D5013" s="46">
        <v>0.0</v>
      </c>
      <c r="E5013" s="46">
        <v>64.0</v>
      </c>
      <c r="F5013" s="46">
        <v>217.0</v>
      </c>
      <c r="G5013" s="46">
        <v>0.0</v>
      </c>
      <c r="H5013" s="46">
        <v>0.0</v>
      </c>
      <c r="I5013" s="46">
        <v>0.0</v>
      </c>
      <c r="J5013" s="3"/>
      <c r="K5013" s="56"/>
    </row>
    <row r="5014" ht="32.25" customHeight="1">
      <c r="A5014" s="55" t="s">
        <v>67</v>
      </c>
      <c r="B5014" s="46" t="s">
        <v>23863</v>
      </c>
      <c r="C5014" s="46" t="s">
        <v>23866</v>
      </c>
      <c r="D5014" s="46">
        <v>0.0</v>
      </c>
      <c r="E5014" s="46">
        <v>0.0</v>
      </c>
      <c r="F5014" s="46">
        <v>1.0</v>
      </c>
      <c r="G5014" s="46">
        <v>0.0</v>
      </c>
      <c r="H5014" s="46">
        <v>0.0</v>
      </c>
      <c r="I5014" s="46">
        <v>0.0</v>
      </c>
      <c r="J5014" s="3"/>
      <c r="K5014" s="56"/>
    </row>
    <row r="5015" ht="32.25" customHeight="1">
      <c r="A5015" s="55" t="s">
        <v>67</v>
      </c>
      <c r="B5015" s="46" t="s">
        <v>23863</v>
      </c>
      <c r="C5015" s="55" t="s">
        <v>23867</v>
      </c>
      <c r="D5015" s="46">
        <v>0.0</v>
      </c>
      <c r="E5015" s="46">
        <v>0.0</v>
      </c>
      <c r="F5015" s="46">
        <v>1.0</v>
      </c>
      <c r="G5015" s="46">
        <v>0.0</v>
      </c>
      <c r="H5015" s="46">
        <v>0.0</v>
      </c>
      <c r="I5015" s="46">
        <v>0.0</v>
      </c>
      <c r="J5015" s="3"/>
      <c r="K5015" s="56"/>
    </row>
    <row r="5016" ht="32.25" customHeight="1">
      <c r="A5016" s="55" t="s">
        <v>67</v>
      </c>
      <c r="B5016" s="46" t="s">
        <v>23863</v>
      </c>
      <c r="C5016" s="55" t="s">
        <v>23868</v>
      </c>
      <c r="D5016" s="46">
        <v>0.0</v>
      </c>
      <c r="E5016" s="46">
        <v>0.0</v>
      </c>
      <c r="F5016" s="46">
        <v>1.0</v>
      </c>
      <c r="G5016" s="46">
        <v>0.0</v>
      </c>
      <c r="H5016" s="46">
        <v>0.0</v>
      </c>
      <c r="I5016" s="46">
        <v>0.0</v>
      </c>
      <c r="J5016" s="3"/>
      <c r="K5016" s="56"/>
    </row>
    <row r="5017" ht="32.25" customHeight="1">
      <c r="A5017" s="55" t="s">
        <v>67</v>
      </c>
      <c r="B5017" s="46" t="s">
        <v>23870</v>
      </c>
      <c r="C5017" s="46" t="s">
        <v>23872</v>
      </c>
      <c r="D5017" s="46">
        <v>0.0</v>
      </c>
      <c r="E5017" s="46">
        <v>0.0</v>
      </c>
      <c r="F5017" s="46">
        <v>2.0</v>
      </c>
      <c r="G5017" s="46">
        <v>0.0</v>
      </c>
      <c r="H5017" s="46">
        <v>0.0</v>
      </c>
      <c r="I5017" s="46">
        <v>0.0</v>
      </c>
      <c r="J5017" s="3"/>
      <c r="K5017" s="56"/>
    </row>
    <row r="5018" ht="32.25" customHeight="1">
      <c r="A5018" s="55" t="s">
        <v>67</v>
      </c>
      <c r="B5018" s="46" t="s">
        <v>23870</v>
      </c>
      <c r="C5018" s="46" t="s">
        <v>23874</v>
      </c>
      <c r="D5018" s="46">
        <v>0.0</v>
      </c>
      <c r="E5018" s="46">
        <v>0.0</v>
      </c>
      <c r="F5018" s="46">
        <v>1.0</v>
      </c>
      <c r="G5018" s="46">
        <v>0.0</v>
      </c>
      <c r="H5018" s="46">
        <v>0.0</v>
      </c>
      <c r="I5018" s="46">
        <v>0.0</v>
      </c>
      <c r="J5018" s="3"/>
      <c r="K5018" s="56"/>
    </row>
    <row r="5019" ht="32.25" customHeight="1">
      <c r="A5019" s="55" t="s">
        <v>67</v>
      </c>
      <c r="B5019" s="46" t="s">
        <v>23870</v>
      </c>
      <c r="C5019" s="55" t="s">
        <v>23875</v>
      </c>
      <c r="D5019" s="46">
        <v>0.0</v>
      </c>
      <c r="E5019" s="46">
        <v>0.0</v>
      </c>
      <c r="F5019" s="46">
        <v>1.0</v>
      </c>
      <c r="G5019" s="46">
        <v>0.0</v>
      </c>
      <c r="H5019" s="46">
        <v>0.0</v>
      </c>
      <c r="I5019" s="46">
        <v>0.0</v>
      </c>
      <c r="J5019" s="3"/>
      <c r="K5019" s="56"/>
    </row>
    <row r="5020" ht="32.25" customHeight="1">
      <c r="A5020" s="55" t="s">
        <v>67</v>
      </c>
      <c r="B5020" s="46" t="s">
        <v>23870</v>
      </c>
      <c r="C5020" s="55" t="s">
        <v>23876</v>
      </c>
      <c r="D5020" s="46">
        <v>0.0</v>
      </c>
      <c r="E5020" s="46">
        <v>0.0</v>
      </c>
      <c r="F5020" s="46">
        <v>1.0</v>
      </c>
      <c r="G5020" s="46">
        <v>0.0</v>
      </c>
      <c r="H5020" s="46">
        <v>0.0</v>
      </c>
      <c r="I5020" s="46">
        <v>0.0</v>
      </c>
      <c r="J5020" s="3"/>
      <c r="K5020" s="56"/>
    </row>
    <row r="5021" ht="32.25" customHeight="1">
      <c r="A5021" s="55" t="s">
        <v>67</v>
      </c>
      <c r="B5021" s="46" t="s">
        <v>23877</v>
      </c>
      <c r="C5021" s="55" t="s">
        <v>23879</v>
      </c>
      <c r="D5021" s="46">
        <v>0.0</v>
      </c>
      <c r="E5021" s="46">
        <v>0.0</v>
      </c>
      <c r="F5021" s="46">
        <v>2.0</v>
      </c>
      <c r="G5021" s="46">
        <v>0.0</v>
      </c>
      <c r="H5021" s="46">
        <v>0.0</v>
      </c>
      <c r="I5021" s="46">
        <v>0.0</v>
      </c>
      <c r="J5021" s="3"/>
      <c r="K5021" s="56"/>
    </row>
    <row r="5022" ht="32.25" customHeight="1">
      <c r="A5022" s="55" t="s">
        <v>67</v>
      </c>
      <c r="B5022" s="46" t="s">
        <v>23877</v>
      </c>
      <c r="C5022" s="55" t="s">
        <v>23881</v>
      </c>
      <c r="D5022" s="46">
        <v>0.0</v>
      </c>
      <c r="E5022" s="46">
        <v>0.0</v>
      </c>
      <c r="F5022" s="46">
        <v>1.0</v>
      </c>
      <c r="G5022" s="46">
        <v>0.0</v>
      </c>
      <c r="H5022" s="46">
        <v>0.0</v>
      </c>
      <c r="I5022" s="46">
        <v>0.0</v>
      </c>
      <c r="J5022" s="3"/>
      <c r="K5022" s="56"/>
    </row>
    <row r="5023" ht="32.25" customHeight="1">
      <c r="A5023" s="55" t="s">
        <v>67</v>
      </c>
      <c r="B5023" s="46" t="s">
        <v>23877</v>
      </c>
      <c r="C5023" s="55" t="s">
        <v>23883</v>
      </c>
      <c r="D5023" s="46">
        <v>0.0</v>
      </c>
      <c r="E5023" s="46">
        <v>0.0</v>
      </c>
      <c r="F5023" s="46">
        <v>1.0</v>
      </c>
      <c r="G5023" s="46">
        <v>0.0</v>
      </c>
      <c r="H5023" s="46">
        <v>0.0</v>
      </c>
      <c r="I5023" s="46">
        <v>0.0</v>
      </c>
      <c r="J5023" s="3"/>
      <c r="K5023" s="56"/>
    </row>
    <row r="5024" ht="32.25" customHeight="1">
      <c r="A5024" s="55" t="s">
        <v>67</v>
      </c>
      <c r="B5024" s="46" t="s">
        <v>23877</v>
      </c>
      <c r="C5024" s="55" t="s">
        <v>23884</v>
      </c>
      <c r="D5024" s="46">
        <v>0.0</v>
      </c>
      <c r="E5024" s="46">
        <v>0.0</v>
      </c>
      <c r="F5024" s="46">
        <v>1.0</v>
      </c>
      <c r="G5024" s="46">
        <v>0.0</v>
      </c>
      <c r="H5024" s="46">
        <v>0.0</v>
      </c>
      <c r="I5024" s="46">
        <v>0.0</v>
      </c>
      <c r="J5024" s="3"/>
      <c r="K5024" s="56"/>
    </row>
    <row r="5025" ht="32.25" customHeight="1">
      <c r="A5025" s="55" t="s">
        <v>67</v>
      </c>
      <c r="B5025" s="46" t="s">
        <v>23885</v>
      </c>
      <c r="C5025" s="55" t="s">
        <v>23887</v>
      </c>
      <c r="D5025" s="46">
        <v>0.0</v>
      </c>
      <c r="E5025" s="46">
        <v>0.0</v>
      </c>
      <c r="F5025" s="46">
        <v>1.0</v>
      </c>
      <c r="G5025" s="46">
        <v>0.0</v>
      </c>
      <c r="H5025" s="46">
        <v>0.0</v>
      </c>
      <c r="I5025" s="46">
        <v>0.0</v>
      </c>
      <c r="J5025" s="3"/>
      <c r="K5025" s="56"/>
    </row>
    <row r="5026" ht="32.25" customHeight="1">
      <c r="A5026" s="55" t="s">
        <v>67</v>
      </c>
      <c r="B5026" s="46" t="s">
        <v>23885</v>
      </c>
      <c r="C5026" s="55" t="s">
        <v>23889</v>
      </c>
      <c r="D5026" s="46">
        <v>0.0</v>
      </c>
      <c r="E5026" s="46">
        <v>1.0</v>
      </c>
      <c r="F5026" s="46">
        <v>0.0</v>
      </c>
      <c r="G5026" s="46">
        <v>0.0</v>
      </c>
      <c r="H5026" s="46">
        <v>0.0</v>
      </c>
      <c r="I5026" s="46">
        <v>0.0</v>
      </c>
      <c r="J5026" s="3"/>
      <c r="K5026" s="56"/>
    </row>
    <row r="5027" ht="32.25" customHeight="1">
      <c r="A5027" s="55" t="s">
        <v>67</v>
      </c>
      <c r="B5027" s="46" t="s">
        <v>23885</v>
      </c>
      <c r="C5027" s="55" t="s">
        <v>23891</v>
      </c>
      <c r="D5027" s="46">
        <v>0.0</v>
      </c>
      <c r="E5027" s="46">
        <v>1.0</v>
      </c>
      <c r="F5027" s="46">
        <v>0.0</v>
      </c>
      <c r="G5027" s="46">
        <v>0.0</v>
      </c>
      <c r="H5027" s="46">
        <v>0.0</v>
      </c>
      <c r="I5027" s="46">
        <v>0.0</v>
      </c>
      <c r="J5027" s="3"/>
      <c r="K5027" s="56"/>
    </row>
    <row r="5028" ht="32.25" customHeight="1">
      <c r="A5028" s="55" t="s">
        <v>67</v>
      </c>
      <c r="B5028" s="46" t="s">
        <v>23892</v>
      </c>
      <c r="C5028" s="55" t="s">
        <v>23893</v>
      </c>
      <c r="D5028" s="46">
        <v>0.0</v>
      </c>
      <c r="E5028" s="46">
        <v>0.0</v>
      </c>
      <c r="F5028" s="46">
        <v>8.0</v>
      </c>
      <c r="G5028" s="46">
        <v>0.0</v>
      </c>
      <c r="H5028" s="46">
        <v>0.0</v>
      </c>
      <c r="I5028" s="46">
        <v>0.0</v>
      </c>
      <c r="J5028" s="3"/>
      <c r="K5028" s="56"/>
    </row>
    <row r="5029" ht="32.25" customHeight="1">
      <c r="A5029" s="55" t="s">
        <v>67</v>
      </c>
      <c r="B5029" s="46" t="s">
        <v>23892</v>
      </c>
      <c r="C5029" s="55" t="s">
        <v>23894</v>
      </c>
      <c r="D5029" s="46">
        <v>0.0</v>
      </c>
      <c r="E5029" s="46">
        <v>0.0</v>
      </c>
      <c r="F5029" s="46">
        <v>2.0</v>
      </c>
      <c r="G5029" s="46">
        <v>0.0</v>
      </c>
      <c r="H5029" s="46">
        <v>0.0</v>
      </c>
      <c r="I5029" s="46">
        <v>0.0</v>
      </c>
      <c r="J5029" s="3"/>
      <c r="K5029" s="56"/>
    </row>
    <row r="5030" ht="32.25" customHeight="1">
      <c r="A5030" s="55" t="s">
        <v>67</v>
      </c>
      <c r="B5030" s="46" t="s">
        <v>23892</v>
      </c>
      <c r="C5030" s="55" t="s">
        <v>23897</v>
      </c>
      <c r="D5030" s="46">
        <v>0.0</v>
      </c>
      <c r="E5030" s="46">
        <v>0.0</v>
      </c>
      <c r="F5030" s="46">
        <v>1.0</v>
      </c>
      <c r="G5030" s="46">
        <v>0.0</v>
      </c>
      <c r="H5030" s="46">
        <v>0.0</v>
      </c>
      <c r="I5030" s="46">
        <v>0.0</v>
      </c>
      <c r="J5030" s="3"/>
      <c r="K5030" s="56"/>
    </row>
    <row r="5031" ht="32.25" customHeight="1">
      <c r="A5031" s="55" t="s">
        <v>67</v>
      </c>
      <c r="B5031" s="46" t="s">
        <v>23892</v>
      </c>
      <c r="C5031" s="55" t="s">
        <v>23899</v>
      </c>
      <c r="D5031" s="46">
        <v>0.0</v>
      </c>
      <c r="E5031" s="46">
        <v>0.0</v>
      </c>
      <c r="F5031" s="46">
        <v>1.0</v>
      </c>
      <c r="G5031" s="46">
        <v>0.0</v>
      </c>
      <c r="H5031" s="46">
        <v>0.0</v>
      </c>
      <c r="I5031" s="46">
        <v>0.0</v>
      </c>
      <c r="J5031" s="3"/>
      <c r="K5031" s="56"/>
    </row>
    <row r="5032" ht="32.25" customHeight="1">
      <c r="A5032" s="55" t="s">
        <v>67</v>
      </c>
      <c r="B5032" s="46" t="s">
        <v>23900</v>
      </c>
      <c r="C5032" s="55" t="s">
        <v>23901</v>
      </c>
      <c r="D5032" s="46">
        <v>0.0</v>
      </c>
      <c r="E5032" s="46">
        <v>0.0</v>
      </c>
      <c r="F5032" s="46">
        <v>4.0</v>
      </c>
      <c r="G5032" s="46">
        <v>0.0</v>
      </c>
      <c r="H5032" s="46">
        <v>0.0</v>
      </c>
      <c r="I5032" s="46">
        <v>0.0</v>
      </c>
      <c r="J5032" s="3"/>
      <c r="K5032" s="56"/>
    </row>
    <row r="5033" ht="32.25" customHeight="1">
      <c r="A5033" s="55" t="s">
        <v>67</v>
      </c>
      <c r="B5033" s="46" t="s">
        <v>23900</v>
      </c>
      <c r="C5033" s="55" t="s">
        <v>23902</v>
      </c>
      <c r="D5033" s="46">
        <v>0.0</v>
      </c>
      <c r="E5033" s="46">
        <v>0.0</v>
      </c>
      <c r="F5033" s="46">
        <v>1.0</v>
      </c>
      <c r="G5033" s="46">
        <v>0.0</v>
      </c>
      <c r="H5033" s="46">
        <v>0.0</v>
      </c>
      <c r="I5033" s="46">
        <v>0.0</v>
      </c>
      <c r="J5033" s="3"/>
      <c r="K5033" s="56"/>
    </row>
    <row r="5034" ht="32.25" customHeight="1">
      <c r="A5034" s="55" t="s">
        <v>67</v>
      </c>
      <c r="B5034" s="46" t="s">
        <v>23900</v>
      </c>
      <c r="C5034" s="55" t="s">
        <v>23905</v>
      </c>
      <c r="D5034" s="46">
        <v>0.0</v>
      </c>
      <c r="E5034" s="46">
        <v>0.0</v>
      </c>
      <c r="F5034" s="46">
        <v>1.0</v>
      </c>
      <c r="G5034" s="46">
        <v>0.0</v>
      </c>
      <c r="H5034" s="46">
        <v>0.0</v>
      </c>
      <c r="I5034" s="46">
        <v>0.0</v>
      </c>
      <c r="J5034" s="3"/>
      <c r="K5034" s="56"/>
    </row>
    <row r="5035" ht="32.25" customHeight="1">
      <c r="A5035" s="55" t="s">
        <v>67</v>
      </c>
      <c r="B5035" s="46" t="s">
        <v>23907</v>
      </c>
      <c r="C5035" s="55" t="s">
        <v>23908</v>
      </c>
      <c r="D5035" s="46">
        <v>0.0</v>
      </c>
      <c r="E5035" s="46">
        <v>0.0</v>
      </c>
      <c r="F5035" s="46">
        <v>1.0</v>
      </c>
      <c r="G5035" s="46">
        <v>0.0</v>
      </c>
      <c r="H5035" s="46">
        <v>0.0</v>
      </c>
      <c r="I5035" s="46">
        <v>0.0</v>
      </c>
      <c r="J5035" s="3"/>
      <c r="K5035" s="56"/>
    </row>
    <row r="5036" ht="32.25" customHeight="1">
      <c r="A5036" s="55" t="s">
        <v>67</v>
      </c>
      <c r="B5036" s="46" t="s">
        <v>23907</v>
      </c>
      <c r="C5036" s="55" t="s">
        <v>23909</v>
      </c>
      <c r="D5036" s="46">
        <v>0.0</v>
      </c>
      <c r="E5036" s="46">
        <v>0.0</v>
      </c>
      <c r="F5036" s="46">
        <v>1.0</v>
      </c>
      <c r="G5036" s="46">
        <v>0.0</v>
      </c>
      <c r="H5036" s="46">
        <v>0.0</v>
      </c>
      <c r="I5036" s="46">
        <v>0.0</v>
      </c>
      <c r="J5036" s="3"/>
      <c r="K5036" s="56"/>
    </row>
    <row r="5037" ht="32.25" customHeight="1">
      <c r="A5037" s="55" t="s">
        <v>67</v>
      </c>
      <c r="B5037" s="46" t="s">
        <v>23910</v>
      </c>
      <c r="C5037" s="55" t="s">
        <v>23911</v>
      </c>
      <c r="D5037" s="46">
        <v>0.0</v>
      </c>
      <c r="E5037" s="46">
        <v>0.0</v>
      </c>
      <c r="F5037" s="46">
        <v>13.0</v>
      </c>
      <c r="G5037" s="46">
        <v>0.0</v>
      </c>
      <c r="H5037" s="46">
        <v>0.0</v>
      </c>
      <c r="I5037" s="46">
        <v>0.0</v>
      </c>
      <c r="J5037" s="3"/>
      <c r="K5037" s="56"/>
    </row>
    <row r="5038" ht="32.25" customHeight="1">
      <c r="A5038" s="55" t="s">
        <v>67</v>
      </c>
      <c r="B5038" s="46" t="s">
        <v>23910</v>
      </c>
      <c r="C5038" s="55" t="s">
        <v>23913</v>
      </c>
      <c r="D5038" s="46">
        <v>0.0</v>
      </c>
      <c r="E5038" s="46">
        <v>0.0</v>
      </c>
      <c r="F5038" s="46">
        <v>1.0</v>
      </c>
      <c r="G5038" s="46">
        <v>0.0</v>
      </c>
      <c r="H5038" s="46">
        <v>0.0</v>
      </c>
      <c r="I5038" s="46">
        <v>0.0</v>
      </c>
      <c r="J5038" s="3"/>
      <c r="K5038" s="56"/>
    </row>
    <row r="5039" ht="32.25" customHeight="1">
      <c r="A5039" s="55" t="s">
        <v>67</v>
      </c>
      <c r="B5039" s="46" t="s">
        <v>23915</v>
      </c>
      <c r="C5039" s="55" t="s">
        <v>23917</v>
      </c>
      <c r="D5039" s="46">
        <v>0.0</v>
      </c>
      <c r="E5039" s="46">
        <v>2.0</v>
      </c>
      <c r="F5039" s="46">
        <v>1.0</v>
      </c>
      <c r="G5039" s="46">
        <v>0.0</v>
      </c>
      <c r="H5039" s="46">
        <v>0.0</v>
      </c>
      <c r="I5039" s="46">
        <v>0.0</v>
      </c>
      <c r="J5039" s="3"/>
      <c r="K5039" s="56"/>
    </row>
    <row r="5040" ht="32.25" customHeight="1">
      <c r="A5040" s="55" t="s">
        <v>67</v>
      </c>
      <c r="B5040" s="46" t="s">
        <v>23915</v>
      </c>
      <c r="C5040" s="55" t="s">
        <v>23918</v>
      </c>
      <c r="D5040" s="46">
        <v>0.0</v>
      </c>
      <c r="E5040" s="46">
        <v>0.0</v>
      </c>
      <c r="F5040" s="46">
        <v>1.0</v>
      </c>
      <c r="G5040" s="46">
        <v>0.0</v>
      </c>
      <c r="H5040" s="46">
        <v>0.0</v>
      </c>
      <c r="I5040" s="46">
        <v>0.0</v>
      </c>
      <c r="J5040" s="3"/>
      <c r="K5040" s="56"/>
    </row>
    <row r="5041" ht="32.25" customHeight="1">
      <c r="A5041" s="55" t="s">
        <v>67</v>
      </c>
      <c r="B5041" s="46" t="s">
        <v>23915</v>
      </c>
      <c r="C5041" s="55" t="s">
        <v>23919</v>
      </c>
      <c r="D5041" s="46">
        <v>0.0</v>
      </c>
      <c r="E5041" s="46">
        <v>0.0</v>
      </c>
      <c r="F5041" s="46">
        <v>1.0</v>
      </c>
      <c r="G5041" s="46">
        <v>0.0</v>
      </c>
      <c r="H5041" s="46">
        <v>0.0</v>
      </c>
      <c r="I5041" s="46">
        <v>0.0</v>
      </c>
      <c r="J5041" s="3"/>
      <c r="K5041" s="56"/>
    </row>
    <row r="5042" ht="32.25" customHeight="1">
      <c r="A5042" s="55" t="s">
        <v>67</v>
      </c>
      <c r="B5042" s="46" t="s">
        <v>23920</v>
      </c>
      <c r="C5042" s="55" t="s">
        <v>23922</v>
      </c>
      <c r="D5042" s="46">
        <v>0.0</v>
      </c>
      <c r="E5042" s="46">
        <v>0.0</v>
      </c>
      <c r="F5042" s="46">
        <v>1.0</v>
      </c>
      <c r="G5042" s="46">
        <v>0.0</v>
      </c>
      <c r="H5042" s="46">
        <v>0.0</v>
      </c>
      <c r="I5042" s="46">
        <v>0.0</v>
      </c>
      <c r="J5042" s="3"/>
      <c r="K5042" s="56"/>
    </row>
    <row r="5043" ht="32.25" customHeight="1">
      <c r="A5043" s="55" t="s">
        <v>67</v>
      </c>
      <c r="B5043" s="46" t="s">
        <v>23920</v>
      </c>
      <c r="C5043" s="55" t="s">
        <v>23924</v>
      </c>
      <c r="D5043" s="46">
        <v>0.0</v>
      </c>
      <c r="E5043" s="46">
        <v>0.0</v>
      </c>
      <c r="F5043" s="46">
        <v>1.0</v>
      </c>
      <c r="G5043" s="46">
        <v>0.0</v>
      </c>
      <c r="H5043" s="46">
        <v>0.0</v>
      </c>
      <c r="I5043" s="46">
        <v>0.0</v>
      </c>
      <c r="J5043" s="3"/>
      <c r="K5043" s="56"/>
    </row>
    <row r="5044" ht="32.25" customHeight="1">
      <c r="A5044" s="55" t="s">
        <v>67</v>
      </c>
      <c r="B5044" s="46" t="s">
        <v>23920</v>
      </c>
      <c r="C5044" s="55" t="s">
        <v>23926</v>
      </c>
      <c r="D5044" s="46">
        <v>0.0</v>
      </c>
      <c r="E5044" s="46">
        <v>0.0</v>
      </c>
      <c r="F5044" s="46">
        <v>1.0</v>
      </c>
      <c r="G5044" s="46">
        <v>0.0</v>
      </c>
      <c r="H5044" s="46">
        <v>0.0</v>
      </c>
      <c r="I5044" s="46">
        <v>0.0</v>
      </c>
      <c r="J5044" s="3"/>
      <c r="K5044" s="56"/>
    </row>
    <row r="5045" ht="32.25" customHeight="1">
      <c r="A5045" s="55" t="s">
        <v>67</v>
      </c>
      <c r="B5045" s="46" t="s">
        <v>23927</v>
      </c>
      <c r="C5045" s="55" t="s">
        <v>23928</v>
      </c>
      <c r="D5045" s="46">
        <v>0.0</v>
      </c>
      <c r="E5045" s="46">
        <v>0.0</v>
      </c>
      <c r="F5045" s="46">
        <v>2.0</v>
      </c>
      <c r="G5045" s="46">
        <v>0.0</v>
      </c>
      <c r="H5045" s="46">
        <v>0.0</v>
      </c>
      <c r="I5045" s="46">
        <v>0.0</v>
      </c>
      <c r="J5045" s="3"/>
      <c r="K5045" s="56"/>
    </row>
    <row r="5046" ht="32.25" customHeight="1">
      <c r="A5046" s="55" t="s">
        <v>67</v>
      </c>
      <c r="B5046" s="46" t="s">
        <v>23927</v>
      </c>
      <c r="C5046" s="55" t="s">
        <v>23929</v>
      </c>
      <c r="D5046" s="46">
        <v>0.0</v>
      </c>
      <c r="E5046" s="46">
        <v>0.0</v>
      </c>
      <c r="F5046" s="46">
        <v>1.0</v>
      </c>
      <c r="G5046" s="46">
        <v>0.0</v>
      </c>
      <c r="H5046" s="46">
        <v>0.0</v>
      </c>
      <c r="I5046" s="46">
        <v>0.0</v>
      </c>
      <c r="J5046" s="3"/>
      <c r="K5046" s="56"/>
    </row>
    <row r="5047" ht="32.25" customHeight="1">
      <c r="A5047" s="55" t="s">
        <v>67</v>
      </c>
      <c r="B5047" s="46" t="s">
        <v>23932</v>
      </c>
      <c r="C5047" s="55" t="s">
        <v>23933</v>
      </c>
      <c r="D5047" s="46">
        <v>0.0</v>
      </c>
      <c r="E5047" s="46">
        <v>0.0</v>
      </c>
      <c r="F5047" s="46">
        <v>1.0</v>
      </c>
      <c r="G5047" s="46">
        <v>0.0</v>
      </c>
      <c r="H5047" s="46">
        <v>0.0</v>
      </c>
      <c r="I5047" s="46">
        <v>0.0</v>
      </c>
      <c r="J5047" s="3"/>
      <c r="K5047" s="56"/>
    </row>
    <row r="5048" ht="32.25" customHeight="1">
      <c r="A5048" s="55" t="s">
        <v>67</v>
      </c>
      <c r="B5048" s="46" t="s">
        <v>23932</v>
      </c>
      <c r="C5048" s="46" t="s">
        <v>23935</v>
      </c>
      <c r="D5048" s="46">
        <v>0.0</v>
      </c>
      <c r="E5048" s="46">
        <v>0.0</v>
      </c>
      <c r="F5048" s="46">
        <v>1.0</v>
      </c>
      <c r="G5048" s="46">
        <v>0.0</v>
      </c>
      <c r="H5048" s="46">
        <v>0.0</v>
      </c>
      <c r="I5048" s="46">
        <v>0.0</v>
      </c>
      <c r="J5048" s="3"/>
      <c r="K5048" s="56"/>
    </row>
    <row r="5049" ht="32.25" customHeight="1">
      <c r="A5049" s="55" t="s">
        <v>67</v>
      </c>
      <c r="B5049" s="46" t="s">
        <v>23932</v>
      </c>
      <c r="C5049" s="46" t="s">
        <v>23936</v>
      </c>
      <c r="D5049" s="46">
        <v>0.0</v>
      </c>
      <c r="E5049" s="46">
        <v>0.0</v>
      </c>
      <c r="F5049" s="46">
        <v>1.0</v>
      </c>
      <c r="G5049" s="46">
        <v>0.0</v>
      </c>
      <c r="H5049" s="46">
        <v>0.0</v>
      </c>
      <c r="I5049" s="46">
        <v>0.0</v>
      </c>
      <c r="J5049" s="3"/>
      <c r="K5049" s="56"/>
    </row>
    <row r="5050" ht="32.25" customHeight="1">
      <c r="A5050" s="55" t="s">
        <v>67</v>
      </c>
      <c r="B5050" s="46" t="s">
        <v>23932</v>
      </c>
      <c r="C5050" s="46" t="s">
        <v>23937</v>
      </c>
      <c r="D5050" s="46">
        <v>0.0</v>
      </c>
      <c r="E5050" s="46">
        <v>0.0</v>
      </c>
      <c r="F5050" s="46">
        <v>1.0</v>
      </c>
      <c r="G5050" s="46">
        <v>0.0</v>
      </c>
      <c r="H5050" s="46">
        <v>0.0</v>
      </c>
      <c r="I5050" s="46">
        <v>0.0</v>
      </c>
      <c r="J5050" s="3"/>
      <c r="K5050" s="56"/>
    </row>
    <row r="5051" ht="32.25" customHeight="1">
      <c r="A5051" s="55" t="s">
        <v>67</v>
      </c>
      <c r="B5051" s="46" t="s">
        <v>23940</v>
      </c>
      <c r="C5051" s="55" t="s">
        <v>23941</v>
      </c>
      <c r="D5051" s="46">
        <v>0.0</v>
      </c>
      <c r="E5051" s="46">
        <v>0.0</v>
      </c>
      <c r="F5051" s="46">
        <v>2.0</v>
      </c>
      <c r="G5051" s="46">
        <v>0.0</v>
      </c>
      <c r="H5051" s="46">
        <v>0.0</v>
      </c>
      <c r="I5051" s="46">
        <v>0.0</v>
      </c>
      <c r="J5051" s="3"/>
      <c r="K5051" s="56"/>
    </row>
    <row r="5052" ht="32.25" customHeight="1">
      <c r="A5052" s="55" t="s">
        <v>67</v>
      </c>
      <c r="B5052" s="46" t="s">
        <v>23940</v>
      </c>
      <c r="C5052" s="55" t="s">
        <v>23943</v>
      </c>
      <c r="D5052" s="46">
        <v>0.0</v>
      </c>
      <c r="E5052" s="46">
        <v>0.0</v>
      </c>
      <c r="F5052" s="46">
        <v>1.0</v>
      </c>
      <c r="G5052" s="46">
        <v>0.0</v>
      </c>
      <c r="H5052" s="46">
        <v>0.0</v>
      </c>
      <c r="I5052" s="46">
        <v>0.0</v>
      </c>
      <c r="J5052" s="3"/>
      <c r="K5052" s="56"/>
    </row>
    <row r="5053" ht="32.25" customHeight="1">
      <c r="A5053" s="55" t="s">
        <v>67</v>
      </c>
      <c r="B5053" s="46" t="s">
        <v>23944</v>
      </c>
      <c r="C5053" s="55" t="s">
        <v>23945</v>
      </c>
      <c r="D5053" s="46">
        <v>0.0</v>
      </c>
      <c r="E5053" s="46">
        <v>0.0</v>
      </c>
      <c r="F5053" s="46">
        <v>9.0</v>
      </c>
      <c r="G5053" s="46">
        <v>0.0</v>
      </c>
      <c r="H5053" s="46">
        <v>0.0</v>
      </c>
      <c r="I5053" s="46">
        <v>0.0</v>
      </c>
      <c r="J5053" s="3"/>
      <c r="K5053" s="56"/>
    </row>
    <row r="5054" ht="32.25" customHeight="1">
      <c r="A5054" s="55" t="s">
        <v>67</v>
      </c>
      <c r="B5054" s="46" t="s">
        <v>23944</v>
      </c>
      <c r="C5054" s="55" t="s">
        <v>23946</v>
      </c>
      <c r="D5054" s="46">
        <v>0.0</v>
      </c>
      <c r="E5054" s="46">
        <v>1.0</v>
      </c>
      <c r="F5054" s="46">
        <v>1.0</v>
      </c>
      <c r="G5054" s="46">
        <v>0.0</v>
      </c>
      <c r="H5054" s="46">
        <v>0.0</v>
      </c>
      <c r="I5054" s="46">
        <v>0.0</v>
      </c>
      <c r="J5054" s="3"/>
      <c r="K5054" s="56"/>
    </row>
    <row r="5055" ht="32.25" customHeight="1">
      <c r="A5055" s="55" t="s">
        <v>67</v>
      </c>
      <c r="B5055" s="46" t="s">
        <v>23944</v>
      </c>
      <c r="C5055" s="55" t="s">
        <v>23949</v>
      </c>
      <c r="D5055" s="46">
        <v>0.0</v>
      </c>
      <c r="E5055" s="46">
        <v>0.0</v>
      </c>
      <c r="F5055" s="46">
        <v>1.0</v>
      </c>
      <c r="G5055" s="46">
        <v>0.0</v>
      </c>
      <c r="H5055" s="46">
        <v>0.0</v>
      </c>
      <c r="I5055" s="46">
        <v>0.0</v>
      </c>
      <c r="J5055" s="3"/>
      <c r="K5055" s="56"/>
    </row>
    <row r="5056" ht="32.25" customHeight="1">
      <c r="A5056" s="55" t="s">
        <v>67</v>
      </c>
      <c r="B5056" s="46" t="s">
        <v>23950</v>
      </c>
      <c r="C5056" s="55" t="s">
        <v>23952</v>
      </c>
      <c r="D5056" s="46">
        <v>0.0</v>
      </c>
      <c r="E5056" s="46">
        <v>16.0</v>
      </c>
      <c r="F5056" s="46">
        <v>1.0</v>
      </c>
      <c r="G5056" s="46">
        <v>0.0</v>
      </c>
      <c r="H5056" s="46">
        <v>0.0</v>
      </c>
      <c r="I5056" s="46">
        <v>0.0</v>
      </c>
      <c r="J5056" s="3"/>
      <c r="K5056" s="56"/>
    </row>
    <row r="5057" ht="32.25" customHeight="1">
      <c r="A5057" s="55" t="s">
        <v>67</v>
      </c>
      <c r="B5057" s="46" t="s">
        <v>23950</v>
      </c>
      <c r="C5057" s="55" t="s">
        <v>23953</v>
      </c>
      <c r="D5057" s="46">
        <v>0.0</v>
      </c>
      <c r="E5057" s="46">
        <v>11.0</v>
      </c>
      <c r="F5057" s="46">
        <v>1.0</v>
      </c>
      <c r="G5057" s="46">
        <v>0.0</v>
      </c>
      <c r="H5057" s="46">
        <v>0.0</v>
      </c>
      <c r="I5057" s="46">
        <v>0.0</v>
      </c>
      <c r="J5057" s="3"/>
      <c r="K5057" s="56"/>
    </row>
    <row r="5058" ht="32.25" customHeight="1">
      <c r="A5058" s="55" t="s">
        <v>67</v>
      </c>
      <c r="B5058" s="46" t="s">
        <v>23950</v>
      </c>
      <c r="C5058" s="55" t="s">
        <v>23954</v>
      </c>
      <c r="D5058" s="46">
        <v>0.0</v>
      </c>
      <c r="E5058" s="46">
        <v>0.0</v>
      </c>
      <c r="F5058" s="46">
        <v>1.0</v>
      </c>
      <c r="G5058" s="46">
        <v>0.0</v>
      </c>
      <c r="H5058" s="46">
        <v>0.0</v>
      </c>
      <c r="I5058" s="46">
        <v>0.0</v>
      </c>
      <c r="J5058" s="3"/>
      <c r="K5058" s="56"/>
    </row>
    <row r="5059" ht="32.25" customHeight="1">
      <c r="A5059" s="55" t="s">
        <v>67</v>
      </c>
      <c r="B5059" s="46" t="s">
        <v>23950</v>
      </c>
      <c r="C5059" s="55" t="s">
        <v>23956</v>
      </c>
      <c r="D5059" s="46">
        <v>0.0</v>
      </c>
      <c r="E5059" s="46">
        <v>0.0</v>
      </c>
      <c r="F5059" s="46">
        <v>1.0</v>
      </c>
      <c r="G5059" s="46">
        <v>0.0</v>
      </c>
      <c r="H5059" s="46">
        <v>0.0</v>
      </c>
      <c r="I5059" s="46">
        <v>0.0</v>
      </c>
      <c r="J5059" s="3"/>
      <c r="K5059" s="56"/>
    </row>
    <row r="5060" ht="32.25" customHeight="1">
      <c r="A5060" s="55" t="s">
        <v>67</v>
      </c>
      <c r="B5060" s="46" t="s">
        <v>23958</v>
      </c>
      <c r="C5060" s="55" t="s">
        <v>23959</v>
      </c>
      <c r="D5060" s="46">
        <v>0.0</v>
      </c>
      <c r="E5060" s="46">
        <v>0.0</v>
      </c>
      <c r="F5060" s="46">
        <v>1.0</v>
      </c>
      <c r="G5060" s="46">
        <v>0.0</v>
      </c>
      <c r="H5060" s="46">
        <v>0.0</v>
      </c>
      <c r="I5060" s="46">
        <v>0.0</v>
      </c>
      <c r="J5060" s="3"/>
      <c r="K5060" s="56"/>
    </row>
    <row r="5061" ht="32.25" customHeight="1">
      <c r="A5061" s="55" t="s">
        <v>67</v>
      </c>
      <c r="B5061" s="46" t="s">
        <v>23958</v>
      </c>
      <c r="C5061" s="46" t="s">
        <v>23961</v>
      </c>
      <c r="D5061" s="46">
        <v>0.0</v>
      </c>
      <c r="E5061" s="46">
        <v>0.0</v>
      </c>
      <c r="F5061" s="46">
        <v>1.0</v>
      </c>
      <c r="G5061" s="46">
        <v>0.0</v>
      </c>
      <c r="H5061" s="46">
        <v>0.0</v>
      </c>
      <c r="I5061" s="46">
        <v>0.0</v>
      </c>
      <c r="J5061" s="3"/>
      <c r="K5061" s="56"/>
    </row>
    <row r="5062" ht="32.25" customHeight="1">
      <c r="A5062" s="55" t="s">
        <v>67</v>
      </c>
      <c r="B5062" s="46" t="s">
        <v>23958</v>
      </c>
      <c r="C5062" s="46" t="s">
        <v>23962</v>
      </c>
      <c r="D5062" s="46">
        <v>0.0</v>
      </c>
      <c r="E5062" s="46">
        <v>0.0</v>
      </c>
      <c r="F5062" s="46">
        <v>1.0</v>
      </c>
      <c r="G5062" s="46">
        <v>0.0</v>
      </c>
      <c r="H5062" s="46">
        <v>0.0</v>
      </c>
      <c r="I5062" s="46">
        <v>0.0</v>
      </c>
      <c r="J5062" s="3"/>
      <c r="K5062" s="56"/>
    </row>
    <row r="5063" ht="32.25" customHeight="1">
      <c r="A5063" s="55" t="s">
        <v>67</v>
      </c>
      <c r="B5063" s="46" t="s">
        <v>23958</v>
      </c>
      <c r="C5063" s="55" t="s">
        <v>23964</v>
      </c>
      <c r="D5063" s="46">
        <v>0.0</v>
      </c>
      <c r="E5063" s="46">
        <v>0.0</v>
      </c>
      <c r="F5063" s="46">
        <v>1.0</v>
      </c>
      <c r="G5063" s="46">
        <v>0.0</v>
      </c>
      <c r="H5063" s="46">
        <v>0.0</v>
      </c>
      <c r="I5063" s="46">
        <v>0.0</v>
      </c>
      <c r="J5063" s="3"/>
      <c r="K5063" s="56"/>
    </row>
    <row r="5064" ht="32.25" customHeight="1">
      <c r="A5064" s="55" t="s">
        <v>67</v>
      </c>
      <c r="B5064" s="46" t="s">
        <v>23966</v>
      </c>
      <c r="C5064" s="55" t="s">
        <v>23967</v>
      </c>
      <c r="D5064" s="46">
        <v>0.0</v>
      </c>
      <c r="E5064" s="46">
        <v>0.0</v>
      </c>
      <c r="F5064" s="46">
        <v>1.0</v>
      </c>
      <c r="G5064" s="46">
        <v>0.0</v>
      </c>
      <c r="H5064" s="46">
        <v>0.0</v>
      </c>
      <c r="I5064" s="46">
        <v>0.0</v>
      </c>
      <c r="J5064" s="3"/>
      <c r="K5064" s="56"/>
    </row>
    <row r="5065" ht="32.25" customHeight="1">
      <c r="A5065" s="55" t="s">
        <v>67</v>
      </c>
      <c r="B5065" s="46" t="s">
        <v>23966</v>
      </c>
      <c r="C5065" s="55" t="s">
        <v>23969</v>
      </c>
      <c r="D5065" s="46">
        <v>0.0</v>
      </c>
      <c r="E5065" s="46">
        <v>0.0</v>
      </c>
      <c r="F5065" s="46">
        <v>1.0</v>
      </c>
      <c r="G5065" s="46">
        <v>0.0</v>
      </c>
      <c r="H5065" s="46">
        <v>0.0</v>
      </c>
      <c r="I5065" s="46">
        <v>0.0</v>
      </c>
      <c r="J5065" s="3"/>
      <c r="K5065" s="56"/>
    </row>
    <row r="5066" ht="32.25" customHeight="1">
      <c r="A5066" s="55" t="s">
        <v>67</v>
      </c>
      <c r="B5066" s="46" t="s">
        <v>23970</v>
      </c>
      <c r="C5066" s="55" t="s">
        <v>23971</v>
      </c>
      <c r="D5066" s="46">
        <v>0.0</v>
      </c>
      <c r="E5066" s="46">
        <v>0.0</v>
      </c>
      <c r="F5066" s="46">
        <v>1.0</v>
      </c>
      <c r="G5066" s="46">
        <v>0.0</v>
      </c>
      <c r="H5066" s="46">
        <v>0.0</v>
      </c>
      <c r="I5066" s="46">
        <v>0.0</v>
      </c>
      <c r="J5066" s="3"/>
      <c r="K5066" s="56"/>
    </row>
    <row r="5067" ht="32.25" customHeight="1">
      <c r="A5067" s="55" t="s">
        <v>67</v>
      </c>
      <c r="B5067" s="46" t="s">
        <v>23970</v>
      </c>
      <c r="C5067" s="55" t="s">
        <v>23972</v>
      </c>
      <c r="D5067" s="46">
        <v>0.0</v>
      </c>
      <c r="E5067" s="46">
        <v>1.0</v>
      </c>
      <c r="F5067" s="46">
        <v>0.0</v>
      </c>
      <c r="G5067" s="46">
        <v>0.0</v>
      </c>
      <c r="H5067" s="46">
        <v>0.0</v>
      </c>
      <c r="I5067" s="46">
        <v>0.0</v>
      </c>
      <c r="J5067" s="3"/>
      <c r="K5067" s="56"/>
    </row>
    <row r="5068" ht="32.25" customHeight="1">
      <c r="A5068" s="55" t="s">
        <v>67</v>
      </c>
      <c r="B5068" s="46" t="s">
        <v>23975</v>
      </c>
      <c r="C5068" s="55" t="s">
        <v>23976</v>
      </c>
      <c r="D5068" s="46">
        <v>0.0</v>
      </c>
      <c r="E5068" s="46">
        <v>0.0</v>
      </c>
      <c r="F5068" s="46">
        <v>1.0</v>
      </c>
      <c r="G5068" s="46">
        <v>0.0</v>
      </c>
      <c r="H5068" s="46">
        <v>0.0</v>
      </c>
      <c r="I5068" s="46">
        <v>0.0</v>
      </c>
      <c r="J5068" s="3"/>
      <c r="K5068" s="56"/>
    </row>
    <row r="5069" ht="32.25" customHeight="1">
      <c r="A5069" s="55" t="s">
        <v>67</v>
      </c>
      <c r="B5069" s="46" t="s">
        <v>23975</v>
      </c>
      <c r="C5069" s="55" t="s">
        <v>23978</v>
      </c>
      <c r="D5069" s="46">
        <v>0.0</v>
      </c>
      <c r="E5069" s="46">
        <v>0.0</v>
      </c>
      <c r="F5069" s="46">
        <v>1.0</v>
      </c>
      <c r="G5069" s="46">
        <v>0.0</v>
      </c>
      <c r="H5069" s="46">
        <v>0.0</v>
      </c>
      <c r="I5069" s="46">
        <v>0.0</v>
      </c>
      <c r="J5069" s="3"/>
      <c r="K5069" s="56"/>
    </row>
    <row r="5070" ht="32.25" customHeight="1">
      <c r="A5070" s="55" t="s">
        <v>67</v>
      </c>
      <c r="B5070" s="46" t="s">
        <v>23979</v>
      </c>
      <c r="C5070" s="55" t="s">
        <v>23980</v>
      </c>
      <c r="D5070" s="46">
        <v>0.0</v>
      </c>
      <c r="E5070" s="46">
        <v>0.0</v>
      </c>
      <c r="F5070" s="46">
        <v>1.0</v>
      </c>
      <c r="G5070" s="46">
        <v>0.0</v>
      </c>
      <c r="H5070" s="46">
        <v>0.0</v>
      </c>
      <c r="I5070" s="46">
        <v>0.0</v>
      </c>
      <c r="J5070" s="3"/>
      <c r="K5070" s="56"/>
    </row>
    <row r="5071" ht="32.25" customHeight="1">
      <c r="A5071" s="55" t="s">
        <v>67</v>
      </c>
      <c r="B5071" s="46" t="s">
        <v>23979</v>
      </c>
      <c r="C5071" s="55" t="s">
        <v>23981</v>
      </c>
      <c r="D5071" s="46">
        <v>0.0</v>
      </c>
      <c r="E5071" s="46">
        <v>0.0</v>
      </c>
      <c r="F5071" s="46">
        <v>1.0</v>
      </c>
      <c r="G5071" s="46">
        <v>0.0</v>
      </c>
      <c r="H5071" s="46">
        <v>0.0</v>
      </c>
      <c r="I5071" s="46">
        <v>0.0</v>
      </c>
      <c r="J5071" s="3"/>
      <c r="K5071" s="56"/>
    </row>
    <row r="5072" ht="32.25" customHeight="1">
      <c r="A5072" s="55" t="s">
        <v>67</v>
      </c>
      <c r="B5072" s="46" t="s">
        <v>23979</v>
      </c>
      <c r="C5072" s="55" t="s">
        <v>23984</v>
      </c>
      <c r="D5072" s="46">
        <v>0.0</v>
      </c>
      <c r="E5072" s="46">
        <v>0.0</v>
      </c>
      <c r="F5072" s="46">
        <v>1.0</v>
      </c>
      <c r="G5072" s="46">
        <v>0.0</v>
      </c>
      <c r="H5072" s="46">
        <v>0.0</v>
      </c>
      <c r="I5072" s="46">
        <v>0.0</v>
      </c>
      <c r="J5072" s="3"/>
      <c r="K5072" s="56"/>
    </row>
    <row r="5073" ht="32.25" customHeight="1">
      <c r="A5073" s="55" t="s">
        <v>67</v>
      </c>
      <c r="B5073" s="46" t="s">
        <v>23986</v>
      </c>
      <c r="C5073" s="55" t="s">
        <v>23987</v>
      </c>
      <c r="D5073" s="46">
        <v>14.0</v>
      </c>
      <c r="E5073" s="46">
        <v>0.0</v>
      </c>
      <c r="F5073" s="46">
        <v>1.0</v>
      </c>
      <c r="G5073" s="46">
        <v>0.0</v>
      </c>
      <c r="H5073" s="46">
        <v>0.0</v>
      </c>
      <c r="I5073" s="46">
        <v>13.0</v>
      </c>
      <c r="J5073" s="3"/>
      <c r="K5073" s="56"/>
    </row>
    <row r="5074" ht="32.25" customHeight="1">
      <c r="A5074" s="55" t="s">
        <v>67</v>
      </c>
      <c r="B5074" s="46" t="s">
        <v>23986</v>
      </c>
      <c r="C5074" s="55" t="s">
        <v>23988</v>
      </c>
      <c r="D5074" s="46">
        <v>0.0</v>
      </c>
      <c r="E5074" s="46">
        <v>0.0</v>
      </c>
      <c r="F5074" s="46">
        <v>1.0</v>
      </c>
      <c r="G5074" s="46">
        <v>0.0</v>
      </c>
      <c r="H5074" s="46">
        <v>0.0</v>
      </c>
      <c r="I5074" s="46">
        <v>0.0</v>
      </c>
      <c r="J5074" s="3"/>
      <c r="K5074" s="56"/>
    </row>
    <row r="5075" ht="32.25" customHeight="1">
      <c r="A5075" s="55" t="s">
        <v>67</v>
      </c>
      <c r="B5075" s="46" t="s">
        <v>23989</v>
      </c>
      <c r="C5075" s="46" t="s">
        <v>23990</v>
      </c>
      <c r="D5075" s="46">
        <v>0.0</v>
      </c>
      <c r="E5075" s="46">
        <v>2.0</v>
      </c>
      <c r="F5075" s="46">
        <v>1.0</v>
      </c>
      <c r="G5075" s="46">
        <v>0.0</v>
      </c>
      <c r="H5075" s="46">
        <v>0.0</v>
      </c>
      <c r="I5075" s="46">
        <v>21.0</v>
      </c>
      <c r="J5075" s="3"/>
      <c r="K5075" s="56"/>
    </row>
    <row r="5076" ht="32.25" customHeight="1">
      <c r="A5076" s="55" t="s">
        <v>67</v>
      </c>
      <c r="B5076" s="46" t="s">
        <v>23989</v>
      </c>
      <c r="C5076" s="55" t="s">
        <v>23992</v>
      </c>
      <c r="D5076" s="46">
        <v>0.0</v>
      </c>
      <c r="E5076" s="46">
        <v>0.0</v>
      </c>
      <c r="F5076" s="46">
        <v>1.0</v>
      </c>
      <c r="G5076" s="46">
        <v>0.0</v>
      </c>
      <c r="H5076" s="46">
        <v>0.0</v>
      </c>
      <c r="I5076" s="46">
        <v>0.0</v>
      </c>
      <c r="J5076" s="3"/>
      <c r="K5076" s="56"/>
    </row>
    <row r="5077" ht="32.25" customHeight="1">
      <c r="A5077" s="55" t="s">
        <v>67</v>
      </c>
      <c r="B5077" s="46" t="s">
        <v>23994</v>
      </c>
      <c r="C5077" s="46" t="s">
        <v>23996</v>
      </c>
      <c r="D5077" s="46">
        <v>0.0</v>
      </c>
      <c r="E5077" s="46">
        <v>3.0</v>
      </c>
      <c r="F5077" s="46">
        <v>9.0</v>
      </c>
      <c r="G5077" s="46">
        <v>0.0</v>
      </c>
      <c r="H5077" s="46">
        <v>0.0</v>
      </c>
      <c r="I5077" s="46">
        <v>30.0</v>
      </c>
      <c r="J5077" s="3"/>
      <c r="K5077" s="56"/>
    </row>
    <row r="5078" ht="32.25" customHeight="1">
      <c r="A5078" s="55" t="s">
        <v>67</v>
      </c>
      <c r="B5078" s="46" t="s">
        <v>23994</v>
      </c>
      <c r="C5078" s="46" t="s">
        <v>23997</v>
      </c>
      <c r="D5078" s="46">
        <v>0.0</v>
      </c>
      <c r="E5078" s="46">
        <v>0.0</v>
      </c>
      <c r="F5078" s="46">
        <v>5.0</v>
      </c>
      <c r="G5078" s="46">
        <v>0.0</v>
      </c>
      <c r="H5078" s="46">
        <v>0.0</v>
      </c>
      <c r="I5078" s="46">
        <v>0.0</v>
      </c>
      <c r="J5078" s="3"/>
      <c r="K5078" s="56"/>
    </row>
    <row r="5079" ht="32.25" customHeight="1">
      <c r="A5079" s="55" t="s">
        <v>67</v>
      </c>
      <c r="B5079" s="46" t="s">
        <v>23998</v>
      </c>
      <c r="C5079" s="46" t="s">
        <v>23999</v>
      </c>
      <c r="D5079" s="46">
        <v>0.0</v>
      </c>
      <c r="E5079" s="46">
        <v>0.0</v>
      </c>
      <c r="F5079" s="46">
        <v>8.0</v>
      </c>
      <c r="G5079" s="46">
        <v>0.0</v>
      </c>
      <c r="H5079" s="46">
        <v>0.0</v>
      </c>
      <c r="I5079" s="46">
        <v>0.0</v>
      </c>
      <c r="J5079" s="3"/>
      <c r="K5079" s="56"/>
    </row>
    <row r="5080" ht="32.25" customHeight="1">
      <c r="A5080" s="55" t="s">
        <v>67</v>
      </c>
      <c r="B5080" s="46" t="s">
        <v>23998</v>
      </c>
      <c r="C5080" s="46" t="s">
        <v>24001</v>
      </c>
      <c r="D5080" s="46">
        <v>0.0</v>
      </c>
      <c r="E5080" s="46">
        <v>0.0</v>
      </c>
      <c r="F5080" s="46">
        <v>1.0</v>
      </c>
      <c r="G5080" s="46">
        <v>0.0</v>
      </c>
      <c r="H5080" s="46">
        <v>0.0</v>
      </c>
      <c r="I5080" s="46">
        <v>0.0</v>
      </c>
      <c r="J5080" s="3"/>
      <c r="K5080" s="56"/>
    </row>
    <row r="5081" ht="32.25" customHeight="1">
      <c r="A5081" s="55" t="s">
        <v>67</v>
      </c>
      <c r="B5081" s="46" t="s">
        <v>24003</v>
      </c>
      <c r="C5081" s="46" t="s">
        <v>24004</v>
      </c>
      <c r="D5081" s="46">
        <v>29.0</v>
      </c>
      <c r="E5081" s="46">
        <v>0.0</v>
      </c>
      <c r="F5081" s="46">
        <v>75.0</v>
      </c>
      <c r="G5081" s="46">
        <v>1.0</v>
      </c>
      <c r="H5081" s="46">
        <v>0.0</v>
      </c>
      <c r="I5081" s="46">
        <v>18.0</v>
      </c>
      <c r="J5081" s="3"/>
      <c r="K5081" s="56"/>
    </row>
    <row r="5082" ht="32.25" customHeight="1">
      <c r="A5082" s="55" t="s">
        <v>67</v>
      </c>
      <c r="B5082" s="46" t="s">
        <v>24003</v>
      </c>
      <c r="C5082" s="46" t="s">
        <v>24006</v>
      </c>
      <c r="D5082" s="46">
        <v>0.0</v>
      </c>
      <c r="E5082" s="46">
        <v>0.0</v>
      </c>
      <c r="F5082" s="46">
        <v>10.0</v>
      </c>
      <c r="G5082" s="46">
        <v>0.0</v>
      </c>
      <c r="H5082" s="46">
        <v>0.0</v>
      </c>
      <c r="I5082" s="46">
        <v>0.0</v>
      </c>
      <c r="J5082" s="3"/>
      <c r="K5082" s="56"/>
    </row>
    <row r="5083" ht="32.25" customHeight="1">
      <c r="A5083" s="55" t="s">
        <v>67</v>
      </c>
      <c r="B5083" s="46" t="s">
        <v>24007</v>
      </c>
      <c r="C5083" s="46" t="s">
        <v>24008</v>
      </c>
      <c r="D5083" s="46">
        <v>8.0</v>
      </c>
      <c r="E5083" s="46">
        <v>14.0</v>
      </c>
      <c r="F5083" s="46">
        <v>15.0</v>
      </c>
      <c r="G5083" s="46">
        <v>0.0</v>
      </c>
      <c r="H5083" s="46">
        <v>0.0</v>
      </c>
      <c r="I5083" s="46">
        <v>20.0</v>
      </c>
      <c r="J5083" s="3"/>
      <c r="K5083" s="56"/>
    </row>
    <row r="5084" ht="32.25" customHeight="1">
      <c r="A5084" s="55" t="s">
        <v>67</v>
      </c>
      <c r="B5084" s="46" t="s">
        <v>24007</v>
      </c>
      <c r="C5084" s="46" t="s">
        <v>24010</v>
      </c>
      <c r="D5084" s="46">
        <v>0.0</v>
      </c>
      <c r="E5084" s="46">
        <v>10.0</v>
      </c>
      <c r="F5084" s="46">
        <v>23.0</v>
      </c>
      <c r="G5084" s="46">
        <v>0.0</v>
      </c>
      <c r="H5084" s="46">
        <v>0.0</v>
      </c>
      <c r="I5084" s="46">
        <v>22.0</v>
      </c>
      <c r="J5084" s="3"/>
      <c r="K5084" s="56"/>
    </row>
    <row r="5085" ht="32.25" customHeight="1">
      <c r="A5085" s="55" t="s">
        <v>67</v>
      </c>
      <c r="B5085" s="46" t="s">
        <v>24012</v>
      </c>
      <c r="C5085" s="46" t="s">
        <v>24013</v>
      </c>
      <c r="D5085" s="46">
        <v>0.0</v>
      </c>
      <c r="E5085" s="46">
        <v>0.0</v>
      </c>
      <c r="F5085" s="46">
        <v>17.0</v>
      </c>
      <c r="G5085" s="46">
        <v>0.0</v>
      </c>
      <c r="H5085" s="46">
        <v>0.0</v>
      </c>
      <c r="I5085" s="46">
        <v>29.0</v>
      </c>
      <c r="J5085" s="3"/>
      <c r="K5085" s="56"/>
    </row>
    <row r="5086" ht="32.25" customHeight="1">
      <c r="A5086" s="55" t="s">
        <v>67</v>
      </c>
      <c r="B5086" s="46" t="s">
        <v>24012</v>
      </c>
      <c r="C5086" s="55" t="s">
        <v>24015</v>
      </c>
      <c r="D5086" s="46">
        <v>0.0</v>
      </c>
      <c r="E5086" s="46">
        <v>0.0</v>
      </c>
      <c r="F5086" s="46">
        <v>1.0</v>
      </c>
      <c r="G5086" s="46">
        <v>0.0</v>
      </c>
      <c r="H5086" s="46">
        <v>0.0</v>
      </c>
      <c r="I5086" s="46">
        <v>17.0</v>
      </c>
      <c r="J5086" s="3"/>
      <c r="K5086" s="56"/>
    </row>
    <row r="5087" ht="32.25" customHeight="1">
      <c r="A5087" s="55" t="s">
        <v>67</v>
      </c>
      <c r="B5087" s="46" t="s">
        <v>24016</v>
      </c>
      <c r="C5087" s="55" t="s">
        <v>24017</v>
      </c>
      <c r="D5087" s="46">
        <v>0.0</v>
      </c>
      <c r="E5087" s="46">
        <v>0.0</v>
      </c>
      <c r="F5087" s="46">
        <v>0.0</v>
      </c>
      <c r="G5087" s="46">
        <v>0.0</v>
      </c>
      <c r="H5087" s="46">
        <v>0.0</v>
      </c>
      <c r="I5087" s="46">
        <v>24.0</v>
      </c>
      <c r="J5087" s="3"/>
      <c r="K5087" s="56"/>
    </row>
    <row r="5088" ht="32.25" customHeight="1">
      <c r="A5088" s="55" t="s">
        <v>67</v>
      </c>
      <c r="B5088" s="46" t="s">
        <v>24016</v>
      </c>
      <c r="C5088" s="46" t="s">
        <v>24018</v>
      </c>
      <c r="D5088" s="46">
        <v>0.0</v>
      </c>
      <c r="E5088" s="46">
        <v>0.0</v>
      </c>
      <c r="F5088" s="46">
        <v>1.0</v>
      </c>
      <c r="G5088" s="46">
        <v>0.0</v>
      </c>
      <c r="H5088" s="46">
        <v>0.0</v>
      </c>
      <c r="I5088" s="46">
        <v>0.0</v>
      </c>
      <c r="J5088" s="3"/>
      <c r="K5088" s="56"/>
    </row>
    <row r="5089" ht="32.25" customHeight="1">
      <c r="A5089" s="55" t="s">
        <v>67</v>
      </c>
      <c r="B5089" s="46" t="s">
        <v>24016</v>
      </c>
      <c r="C5089" s="46" t="s">
        <v>24020</v>
      </c>
      <c r="D5089" s="46">
        <v>0.0</v>
      </c>
      <c r="E5089" s="46">
        <v>0.0</v>
      </c>
      <c r="F5089" s="46">
        <v>1.0</v>
      </c>
      <c r="G5089" s="46">
        <v>0.0</v>
      </c>
      <c r="H5089" s="46">
        <v>0.0</v>
      </c>
      <c r="I5089" s="46">
        <v>0.0</v>
      </c>
      <c r="J5089" s="3"/>
      <c r="K5089" s="56"/>
    </row>
    <row r="5090" ht="32.25" customHeight="1">
      <c r="A5090" s="55" t="s">
        <v>67</v>
      </c>
      <c r="B5090" s="46" t="s">
        <v>24016</v>
      </c>
      <c r="C5090" s="55" t="s">
        <v>24023</v>
      </c>
      <c r="D5090" s="46">
        <v>0.0</v>
      </c>
      <c r="E5090" s="46">
        <v>0.0</v>
      </c>
      <c r="F5090" s="46">
        <v>1.0</v>
      </c>
      <c r="G5090" s="46">
        <v>0.0</v>
      </c>
      <c r="H5090" s="46">
        <v>0.0</v>
      </c>
      <c r="I5090" s="46">
        <v>0.0</v>
      </c>
      <c r="J5090" s="3"/>
      <c r="K5090" s="56"/>
    </row>
    <row r="5091" ht="32.25" customHeight="1">
      <c r="A5091" s="55" t="s">
        <v>67</v>
      </c>
      <c r="B5091" s="46" t="s">
        <v>24024</v>
      </c>
      <c r="C5091" s="55" t="s">
        <v>24025</v>
      </c>
      <c r="D5091" s="46">
        <v>0.0</v>
      </c>
      <c r="E5091" s="46">
        <v>3.0</v>
      </c>
      <c r="F5091" s="46">
        <v>2.0</v>
      </c>
      <c r="G5091" s="46">
        <v>0.0</v>
      </c>
      <c r="H5091" s="46">
        <v>0.0</v>
      </c>
      <c r="I5091" s="46">
        <v>15.0</v>
      </c>
      <c r="J5091" s="3"/>
      <c r="K5091" s="56"/>
    </row>
    <row r="5092" ht="32.25" customHeight="1">
      <c r="A5092" s="55" t="s">
        <v>67</v>
      </c>
      <c r="B5092" s="46" t="s">
        <v>24024</v>
      </c>
      <c r="C5092" s="55" t="s">
        <v>24026</v>
      </c>
      <c r="D5092" s="46">
        <v>0.0</v>
      </c>
      <c r="E5092" s="46">
        <v>0.0</v>
      </c>
      <c r="F5092" s="46">
        <v>2.0</v>
      </c>
      <c r="G5092" s="46">
        <v>0.0</v>
      </c>
      <c r="H5092" s="46">
        <v>0.0</v>
      </c>
      <c r="I5092" s="46">
        <v>0.0</v>
      </c>
      <c r="J5092" s="3"/>
      <c r="K5092" s="56"/>
    </row>
    <row r="5093" ht="32.25" customHeight="1">
      <c r="A5093" s="55" t="s">
        <v>67</v>
      </c>
      <c r="B5093" s="46" t="s">
        <v>24024</v>
      </c>
      <c r="C5093" s="55" t="s">
        <v>24028</v>
      </c>
      <c r="D5093" s="46">
        <v>0.0</v>
      </c>
      <c r="E5093" s="46">
        <v>0.0</v>
      </c>
      <c r="F5093" s="46">
        <v>1.0</v>
      </c>
      <c r="G5093" s="46">
        <v>0.0</v>
      </c>
      <c r="H5093" s="46">
        <v>0.0</v>
      </c>
      <c r="I5093" s="46">
        <v>0.0</v>
      </c>
      <c r="J5093" s="3"/>
      <c r="K5093" s="56"/>
    </row>
    <row r="5094" ht="32.25" customHeight="1">
      <c r="A5094" s="55" t="s">
        <v>67</v>
      </c>
      <c r="B5094" s="46" t="s">
        <v>24030</v>
      </c>
      <c r="C5094" s="55" t="s">
        <v>24031</v>
      </c>
      <c r="D5094" s="46">
        <v>0.0</v>
      </c>
      <c r="E5094" s="46">
        <v>8.0</v>
      </c>
      <c r="F5094" s="46">
        <v>0.0</v>
      </c>
      <c r="G5094" s="46">
        <v>0.0</v>
      </c>
      <c r="H5094" s="46">
        <v>0.0</v>
      </c>
      <c r="I5094" s="46">
        <v>0.0</v>
      </c>
      <c r="J5094" s="3"/>
      <c r="K5094" s="56"/>
    </row>
    <row r="5095" ht="32.25" customHeight="1">
      <c r="A5095" s="55" t="s">
        <v>67</v>
      </c>
      <c r="B5095" s="46" t="s">
        <v>24030</v>
      </c>
      <c r="C5095" s="55" t="s">
        <v>24033</v>
      </c>
      <c r="D5095" s="46">
        <v>0.0</v>
      </c>
      <c r="E5095" s="46">
        <v>0.0</v>
      </c>
      <c r="F5095" s="46">
        <v>1.0</v>
      </c>
      <c r="G5095" s="46">
        <v>0.0</v>
      </c>
      <c r="H5095" s="46">
        <v>0.0</v>
      </c>
      <c r="I5095" s="46">
        <v>0.0</v>
      </c>
      <c r="J5095" s="3"/>
      <c r="K5095" s="56"/>
    </row>
    <row r="5096" ht="32.25" customHeight="1">
      <c r="A5096" s="55" t="s">
        <v>67</v>
      </c>
      <c r="B5096" s="46" t="s">
        <v>24030</v>
      </c>
      <c r="C5096" s="55" t="s">
        <v>24034</v>
      </c>
      <c r="D5096" s="46">
        <v>0.0</v>
      </c>
      <c r="E5096" s="46">
        <v>0.0</v>
      </c>
      <c r="F5096" s="46">
        <v>1.0</v>
      </c>
      <c r="G5096" s="46">
        <v>0.0</v>
      </c>
      <c r="H5096" s="46">
        <v>0.0</v>
      </c>
      <c r="I5096" s="46">
        <v>0.0</v>
      </c>
      <c r="J5096" s="3"/>
      <c r="K5096" s="56"/>
    </row>
    <row r="5097" ht="32.25" customHeight="1">
      <c r="A5097" s="55" t="s">
        <v>67</v>
      </c>
      <c r="B5097" s="46" t="s">
        <v>24035</v>
      </c>
      <c r="C5097" s="46" t="s">
        <v>24037</v>
      </c>
      <c r="D5097" s="46">
        <v>0.0</v>
      </c>
      <c r="E5097" s="46">
        <v>1.0</v>
      </c>
      <c r="F5097" s="46">
        <v>3.0</v>
      </c>
      <c r="G5097" s="46">
        <v>0.0</v>
      </c>
      <c r="H5097" s="46">
        <v>0.0</v>
      </c>
      <c r="I5097" s="46">
        <v>0.0</v>
      </c>
      <c r="J5097" s="3"/>
      <c r="K5097" s="56"/>
    </row>
    <row r="5098" ht="32.25" customHeight="1">
      <c r="A5098" s="55" t="s">
        <v>67</v>
      </c>
      <c r="B5098" s="46" t="s">
        <v>24035</v>
      </c>
      <c r="C5098" s="55" t="s">
        <v>24039</v>
      </c>
      <c r="D5098" s="46">
        <v>0.0</v>
      </c>
      <c r="E5098" s="46">
        <v>0.0</v>
      </c>
      <c r="F5098" s="46">
        <v>1.0</v>
      </c>
      <c r="G5098" s="46">
        <v>0.0</v>
      </c>
      <c r="H5098" s="46">
        <v>0.0</v>
      </c>
      <c r="I5098" s="46">
        <v>0.0</v>
      </c>
      <c r="J5098" s="3"/>
      <c r="K5098" s="56"/>
    </row>
    <row r="5099" ht="32.25" customHeight="1">
      <c r="A5099" s="55" t="s">
        <v>67</v>
      </c>
      <c r="B5099" s="46" t="s">
        <v>24035</v>
      </c>
      <c r="C5099" s="55" t="s">
        <v>24041</v>
      </c>
      <c r="D5099" s="46">
        <v>0.0</v>
      </c>
      <c r="E5099" s="46">
        <v>0.0</v>
      </c>
      <c r="F5099" s="46">
        <v>1.0</v>
      </c>
      <c r="G5099" s="46">
        <v>0.0</v>
      </c>
      <c r="H5099" s="46">
        <v>0.0</v>
      </c>
      <c r="I5099" s="46">
        <v>0.0</v>
      </c>
      <c r="J5099" s="3"/>
      <c r="K5099" s="56"/>
    </row>
    <row r="5100" ht="32.25" customHeight="1">
      <c r="A5100" s="55" t="s">
        <v>67</v>
      </c>
      <c r="B5100" s="46" t="s">
        <v>24042</v>
      </c>
      <c r="C5100" s="55" t="s">
        <v>24043</v>
      </c>
      <c r="D5100" s="46">
        <v>0.0</v>
      </c>
      <c r="E5100" s="46">
        <v>0.0</v>
      </c>
      <c r="F5100" s="46">
        <v>9.0</v>
      </c>
      <c r="G5100" s="46">
        <v>0.0</v>
      </c>
      <c r="H5100" s="46">
        <v>0.0</v>
      </c>
      <c r="I5100" s="46">
        <v>0.0</v>
      </c>
      <c r="J5100" s="3"/>
      <c r="K5100" s="56"/>
    </row>
    <row r="5101" ht="32.25" customHeight="1">
      <c r="A5101" s="55" t="s">
        <v>67</v>
      </c>
      <c r="B5101" s="46" t="s">
        <v>24042</v>
      </c>
      <c r="C5101" s="55" t="s">
        <v>24044</v>
      </c>
      <c r="D5101" s="46">
        <v>0.0</v>
      </c>
      <c r="E5101" s="46">
        <v>0.0</v>
      </c>
      <c r="F5101" s="46">
        <v>8.0</v>
      </c>
      <c r="G5101" s="46">
        <v>0.0</v>
      </c>
      <c r="H5101" s="46">
        <v>0.0</v>
      </c>
      <c r="I5101" s="46">
        <v>0.0</v>
      </c>
      <c r="J5101" s="3"/>
      <c r="K5101" s="56"/>
    </row>
    <row r="5102" ht="32.25" customHeight="1">
      <c r="A5102" s="55" t="s">
        <v>67</v>
      </c>
      <c r="B5102" s="46" t="s">
        <v>24042</v>
      </c>
      <c r="C5102" s="55" t="s">
        <v>24047</v>
      </c>
      <c r="D5102" s="46">
        <v>0.0</v>
      </c>
      <c r="E5102" s="46">
        <v>0.0</v>
      </c>
      <c r="F5102" s="46">
        <v>3.0</v>
      </c>
      <c r="G5102" s="46">
        <v>0.0</v>
      </c>
      <c r="H5102" s="46">
        <v>0.0</v>
      </c>
      <c r="I5102" s="46">
        <v>0.0</v>
      </c>
      <c r="J5102" s="3"/>
      <c r="K5102" s="56"/>
    </row>
    <row r="5103" ht="32.25" customHeight="1">
      <c r="A5103" s="55" t="s">
        <v>67</v>
      </c>
      <c r="B5103" s="46" t="s">
        <v>24042</v>
      </c>
      <c r="C5103" s="55" t="s">
        <v>24049</v>
      </c>
      <c r="D5103" s="46">
        <v>0.0</v>
      </c>
      <c r="E5103" s="46">
        <v>0.0</v>
      </c>
      <c r="F5103" s="46">
        <v>1.0</v>
      </c>
      <c r="G5103" s="46">
        <v>0.0</v>
      </c>
      <c r="H5103" s="46">
        <v>0.0</v>
      </c>
      <c r="I5103" s="46">
        <v>0.0</v>
      </c>
      <c r="J5103" s="3"/>
      <c r="K5103" s="56"/>
    </row>
    <row r="5104" ht="32.25" customHeight="1">
      <c r="A5104" s="55" t="s">
        <v>67</v>
      </c>
      <c r="B5104" s="46" t="s">
        <v>24050</v>
      </c>
      <c r="C5104" s="55" t="s">
        <v>24051</v>
      </c>
      <c r="D5104" s="46">
        <v>0.0</v>
      </c>
      <c r="E5104" s="46">
        <v>0.0</v>
      </c>
      <c r="F5104" s="46">
        <v>26.0</v>
      </c>
      <c r="G5104" s="46">
        <v>0.0</v>
      </c>
      <c r="H5104" s="46">
        <v>0.0</v>
      </c>
      <c r="I5104" s="46">
        <v>0.0</v>
      </c>
      <c r="J5104" s="3"/>
      <c r="K5104" s="56"/>
    </row>
    <row r="5105" ht="32.25" customHeight="1">
      <c r="A5105" s="55" t="s">
        <v>67</v>
      </c>
      <c r="B5105" s="46" t="s">
        <v>24050</v>
      </c>
      <c r="C5105" s="55" t="s">
        <v>24052</v>
      </c>
      <c r="D5105" s="46">
        <v>0.0</v>
      </c>
      <c r="E5105" s="46">
        <v>0.0</v>
      </c>
      <c r="F5105" s="46">
        <v>2.0</v>
      </c>
      <c r="G5105" s="46">
        <v>0.0</v>
      </c>
      <c r="H5105" s="46">
        <v>0.0</v>
      </c>
      <c r="I5105" s="46">
        <v>0.0</v>
      </c>
      <c r="J5105" s="3"/>
      <c r="K5105" s="56"/>
    </row>
    <row r="5106" ht="32.25" customHeight="1">
      <c r="A5106" s="55" t="s">
        <v>67</v>
      </c>
      <c r="B5106" s="46" t="s">
        <v>24050</v>
      </c>
      <c r="C5106" s="55" t="s">
        <v>24055</v>
      </c>
      <c r="D5106" s="46">
        <v>0.0</v>
      </c>
      <c r="E5106" s="46">
        <v>0.0</v>
      </c>
      <c r="F5106" s="46">
        <v>1.0</v>
      </c>
      <c r="G5106" s="46">
        <v>0.0</v>
      </c>
      <c r="H5106" s="46">
        <v>0.0</v>
      </c>
      <c r="I5106" s="46">
        <v>0.0</v>
      </c>
      <c r="J5106" s="3"/>
      <c r="K5106" s="56"/>
    </row>
    <row r="5107" ht="32.25" customHeight="1">
      <c r="A5107" s="55" t="s">
        <v>67</v>
      </c>
      <c r="B5107" s="46" t="s">
        <v>24057</v>
      </c>
      <c r="C5107" s="55" t="s">
        <v>24058</v>
      </c>
      <c r="D5107" s="46">
        <v>0.0</v>
      </c>
      <c r="E5107" s="46">
        <v>1.0</v>
      </c>
      <c r="F5107" s="46">
        <v>41.0</v>
      </c>
      <c r="G5107" s="46">
        <v>0.0</v>
      </c>
      <c r="H5107" s="46">
        <v>0.0</v>
      </c>
      <c r="I5107" s="46">
        <v>0.0</v>
      </c>
      <c r="J5107" s="3"/>
      <c r="K5107" s="56"/>
    </row>
    <row r="5108" ht="32.25" customHeight="1">
      <c r="A5108" s="55" t="s">
        <v>67</v>
      </c>
      <c r="B5108" s="46" t="s">
        <v>24057</v>
      </c>
      <c r="C5108" s="46" t="s">
        <v>24059</v>
      </c>
      <c r="D5108" s="46">
        <v>0.0</v>
      </c>
      <c r="E5108" s="46">
        <v>0.0</v>
      </c>
      <c r="F5108" s="46">
        <v>1.0</v>
      </c>
      <c r="G5108" s="46">
        <v>0.0</v>
      </c>
      <c r="H5108" s="46">
        <v>0.0</v>
      </c>
      <c r="I5108" s="46">
        <v>0.0</v>
      </c>
      <c r="J5108" s="3"/>
      <c r="K5108" s="56"/>
    </row>
    <row r="5109" ht="32.25" customHeight="1">
      <c r="A5109" s="55" t="s">
        <v>67</v>
      </c>
      <c r="B5109" s="46" t="s">
        <v>24057</v>
      </c>
      <c r="C5109" s="46" t="s">
        <v>24060</v>
      </c>
      <c r="D5109" s="46">
        <v>0.0</v>
      </c>
      <c r="E5109" s="46">
        <v>0.0</v>
      </c>
      <c r="F5109" s="46">
        <v>1.0</v>
      </c>
      <c r="G5109" s="46">
        <v>0.0</v>
      </c>
      <c r="H5109" s="46">
        <v>0.0</v>
      </c>
      <c r="I5109" s="46">
        <v>0.0</v>
      </c>
      <c r="J5109" s="3"/>
      <c r="K5109" s="56"/>
    </row>
    <row r="5110" ht="32.25" customHeight="1">
      <c r="A5110" s="55" t="s">
        <v>67</v>
      </c>
      <c r="B5110" s="46" t="s">
        <v>24057</v>
      </c>
      <c r="C5110" s="46" t="s">
        <v>24063</v>
      </c>
      <c r="D5110" s="46">
        <v>0.0</v>
      </c>
      <c r="E5110" s="46">
        <v>0.0</v>
      </c>
      <c r="F5110" s="46">
        <v>1.0</v>
      </c>
      <c r="G5110" s="46">
        <v>0.0</v>
      </c>
      <c r="H5110" s="46">
        <v>0.0</v>
      </c>
      <c r="I5110" s="46">
        <v>0.0</v>
      </c>
      <c r="J5110" s="3"/>
      <c r="K5110" s="56"/>
    </row>
    <row r="5111" ht="32.25" customHeight="1">
      <c r="A5111" s="55" t="s">
        <v>67</v>
      </c>
      <c r="B5111" s="46" t="s">
        <v>24057</v>
      </c>
      <c r="C5111" s="55" t="s">
        <v>24065</v>
      </c>
      <c r="D5111" s="46">
        <v>0.0</v>
      </c>
      <c r="E5111" s="46">
        <v>0.0</v>
      </c>
      <c r="F5111" s="46">
        <v>1.0</v>
      </c>
      <c r="G5111" s="46">
        <v>0.0</v>
      </c>
      <c r="H5111" s="46">
        <v>0.0</v>
      </c>
      <c r="I5111" s="46">
        <v>0.0</v>
      </c>
      <c r="J5111" s="3"/>
      <c r="K5111" s="56"/>
    </row>
    <row r="5112" ht="32.25" customHeight="1">
      <c r="A5112" s="55" t="s">
        <v>67</v>
      </c>
      <c r="B5112" s="46" t="s">
        <v>24067</v>
      </c>
      <c r="C5112" s="55" t="s">
        <v>24068</v>
      </c>
      <c r="D5112" s="46">
        <v>0.0</v>
      </c>
      <c r="E5112" s="46">
        <v>0.0</v>
      </c>
      <c r="F5112" s="46">
        <v>7.0</v>
      </c>
      <c r="G5112" s="46">
        <v>0.0</v>
      </c>
      <c r="H5112" s="46">
        <v>0.0</v>
      </c>
      <c r="I5112" s="46">
        <v>0.0</v>
      </c>
      <c r="J5112" s="3"/>
      <c r="K5112" s="56"/>
    </row>
    <row r="5113" ht="32.25" customHeight="1">
      <c r="A5113" s="55" t="s">
        <v>67</v>
      </c>
      <c r="B5113" s="46" t="s">
        <v>24067</v>
      </c>
      <c r="C5113" s="55" t="s">
        <v>24069</v>
      </c>
      <c r="D5113" s="46">
        <v>0.0</v>
      </c>
      <c r="E5113" s="46">
        <v>0.0</v>
      </c>
      <c r="F5113" s="46">
        <v>1.0</v>
      </c>
      <c r="G5113" s="46">
        <v>0.0</v>
      </c>
      <c r="H5113" s="46">
        <v>0.0</v>
      </c>
      <c r="I5113" s="46">
        <v>0.0</v>
      </c>
      <c r="J5113" s="3"/>
      <c r="K5113" s="56"/>
    </row>
    <row r="5114" ht="32.25" customHeight="1">
      <c r="A5114" s="55" t="s">
        <v>67</v>
      </c>
      <c r="B5114" s="46" t="s">
        <v>24067</v>
      </c>
      <c r="C5114" s="55" t="s">
        <v>24071</v>
      </c>
      <c r="D5114" s="46">
        <v>0.0</v>
      </c>
      <c r="E5114" s="46">
        <v>0.0</v>
      </c>
      <c r="F5114" s="46">
        <v>1.0</v>
      </c>
      <c r="G5114" s="46">
        <v>0.0</v>
      </c>
      <c r="H5114" s="46">
        <v>0.0</v>
      </c>
      <c r="I5114" s="46">
        <v>0.0</v>
      </c>
      <c r="J5114" s="3"/>
      <c r="K5114" s="56"/>
    </row>
    <row r="5115" ht="32.25" customHeight="1">
      <c r="A5115" s="55" t="s">
        <v>67</v>
      </c>
      <c r="B5115" s="46" t="s">
        <v>24073</v>
      </c>
      <c r="C5115" s="55" t="s">
        <v>24074</v>
      </c>
      <c r="D5115" s="46">
        <v>0.0</v>
      </c>
      <c r="E5115" s="46">
        <v>0.0</v>
      </c>
      <c r="F5115" s="46">
        <v>2.0</v>
      </c>
      <c r="G5115" s="46">
        <v>0.0</v>
      </c>
      <c r="H5115" s="46">
        <v>0.0</v>
      </c>
      <c r="I5115" s="46">
        <v>0.0</v>
      </c>
      <c r="J5115" s="3"/>
      <c r="K5115" s="56"/>
    </row>
    <row r="5116" ht="32.25" customHeight="1">
      <c r="A5116" s="55" t="s">
        <v>67</v>
      </c>
      <c r="B5116" s="46" t="s">
        <v>24073</v>
      </c>
      <c r="C5116" s="55" t="s">
        <v>24076</v>
      </c>
      <c r="D5116" s="46">
        <v>0.0</v>
      </c>
      <c r="E5116" s="46">
        <v>0.0</v>
      </c>
      <c r="F5116" s="46">
        <v>1.0</v>
      </c>
      <c r="G5116" s="46">
        <v>0.0</v>
      </c>
      <c r="H5116" s="46">
        <v>0.0</v>
      </c>
      <c r="I5116" s="46">
        <v>0.0</v>
      </c>
      <c r="J5116" s="3"/>
      <c r="K5116" s="56"/>
    </row>
    <row r="5117" ht="32.25" customHeight="1">
      <c r="A5117" s="55" t="s">
        <v>67</v>
      </c>
      <c r="B5117" s="46" t="s">
        <v>24073</v>
      </c>
      <c r="C5117" s="55" t="s">
        <v>24077</v>
      </c>
      <c r="D5117" s="46">
        <v>0.0</v>
      </c>
      <c r="E5117" s="46">
        <v>0.0</v>
      </c>
      <c r="F5117" s="46">
        <v>1.0</v>
      </c>
      <c r="G5117" s="46">
        <v>0.0</v>
      </c>
      <c r="H5117" s="46">
        <v>0.0</v>
      </c>
      <c r="I5117" s="46">
        <v>0.0</v>
      </c>
      <c r="J5117" s="3"/>
      <c r="K5117" s="56"/>
    </row>
    <row r="5118" ht="32.25" customHeight="1">
      <c r="A5118" s="55" t="s">
        <v>67</v>
      </c>
      <c r="B5118" s="46" t="s">
        <v>24073</v>
      </c>
      <c r="C5118" s="55" t="s">
        <v>24078</v>
      </c>
      <c r="D5118" s="46">
        <v>0.0</v>
      </c>
      <c r="E5118" s="46">
        <v>0.0</v>
      </c>
      <c r="F5118" s="46">
        <v>1.0</v>
      </c>
      <c r="G5118" s="46">
        <v>0.0</v>
      </c>
      <c r="H5118" s="46">
        <v>0.0</v>
      </c>
      <c r="I5118" s="46">
        <v>0.0</v>
      </c>
      <c r="J5118" s="3"/>
      <c r="K5118" s="56"/>
    </row>
    <row r="5119" ht="32.25" customHeight="1">
      <c r="A5119" s="55" t="s">
        <v>67</v>
      </c>
      <c r="B5119" s="46" t="s">
        <v>24081</v>
      </c>
      <c r="C5119" s="55" t="s">
        <v>24082</v>
      </c>
      <c r="D5119" s="46">
        <v>0.0</v>
      </c>
      <c r="E5119" s="46">
        <v>0.0</v>
      </c>
      <c r="F5119" s="46">
        <v>1.0</v>
      </c>
      <c r="G5119" s="46">
        <v>0.0</v>
      </c>
      <c r="H5119" s="46">
        <v>0.0</v>
      </c>
      <c r="I5119" s="46">
        <v>0.0</v>
      </c>
      <c r="J5119" s="3"/>
      <c r="K5119" s="56"/>
    </row>
    <row r="5120" ht="32.25" customHeight="1">
      <c r="A5120" s="55" t="s">
        <v>67</v>
      </c>
      <c r="B5120" s="46" t="s">
        <v>24081</v>
      </c>
      <c r="C5120" s="55" t="s">
        <v>24084</v>
      </c>
      <c r="D5120" s="46">
        <v>0.0</v>
      </c>
      <c r="E5120" s="46">
        <v>0.0</v>
      </c>
      <c r="F5120" s="46">
        <v>1.0</v>
      </c>
      <c r="G5120" s="46">
        <v>0.0</v>
      </c>
      <c r="H5120" s="46">
        <v>0.0</v>
      </c>
      <c r="I5120" s="46">
        <v>0.0</v>
      </c>
      <c r="J5120" s="3"/>
      <c r="K5120" s="56"/>
    </row>
    <row r="5121" ht="32.25" customHeight="1">
      <c r="A5121" s="55" t="s">
        <v>67</v>
      </c>
      <c r="B5121" s="46" t="s">
        <v>24081</v>
      </c>
      <c r="C5121" s="55" t="s">
        <v>24085</v>
      </c>
      <c r="D5121" s="46">
        <v>0.0</v>
      </c>
      <c r="E5121" s="46">
        <v>0.0</v>
      </c>
      <c r="F5121" s="46">
        <v>1.0</v>
      </c>
      <c r="G5121" s="46">
        <v>0.0</v>
      </c>
      <c r="H5121" s="46">
        <v>0.0</v>
      </c>
      <c r="I5121" s="46">
        <v>0.0</v>
      </c>
      <c r="J5121" s="3"/>
      <c r="K5121" s="56"/>
    </row>
    <row r="5122" ht="32.25" customHeight="1">
      <c r="A5122" s="55" t="s">
        <v>67</v>
      </c>
      <c r="B5122" s="46" t="s">
        <v>24086</v>
      </c>
      <c r="C5122" s="55" t="s">
        <v>24087</v>
      </c>
      <c r="D5122" s="46">
        <v>0.0</v>
      </c>
      <c r="E5122" s="46">
        <v>0.0</v>
      </c>
      <c r="F5122" s="46">
        <v>122.0</v>
      </c>
      <c r="G5122" s="46">
        <v>0.0</v>
      </c>
      <c r="H5122" s="46">
        <v>0.0</v>
      </c>
      <c r="I5122" s="46">
        <v>0.0</v>
      </c>
      <c r="J5122" s="3"/>
      <c r="K5122" s="56"/>
    </row>
    <row r="5123" ht="32.25" customHeight="1">
      <c r="A5123" s="55" t="s">
        <v>67</v>
      </c>
      <c r="B5123" s="46" t="s">
        <v>24086</v>
      </c>
      <c r="C5123" s="55" t="s">
        <v>24088</v>
      </c>
      <c r="D5123" s="46">
        <v>0.0</v>
      </c>
      <c r="E5123" s="46">
        <v>0.0</v>
      </c>
      <c r="F5123" s="46">
        <v>1.0</v>
      </c>
      <c r="G5123" s="46">
        <v>0.0</v>
      </c>
      <c r="H5123" s="46">
        <v>0.0</v>
      </c>
      <c r="I5123" s="46">
        <v>0.0</v>
      </c>
      <c r="J5123" s="3"/>
      <c r="K5123" s="56"/>
    </row>
    <row r="5124" ht="32.25" customHeight="1">
      <c r="A5124" s="55" t="s">
        <v>67</v>
      </c>
      <c r="B5124" s="46" t="s">
        <v>24091</v>
      </c>
      <c r="C5124" s="55" t="s">
        <v>24092</v>
      </c>
      <c r="D5124" s="46">
        <v>0.0</v>
      </c>
      <c r="E5124" s="46">
        <v>4.0</v>
      </c>
      <c r="F5124" s="46">
        <v>0.0</v>
      </c>
      <c r="G5124" s="46">
        <v>0.0</v>
      </c>
      <c r="H5124" s="46">
        <v>0.0</v>
      </c>
      <c r="I5124" s="46">
        <v>0.0</v>
      </c>
      <c r="J5124" s="3"/>
      <c r="K5124" s="56"/>
    </row>
    <row r="5125" ht="32.25" customHeight="1">
      <c r="A5125" s="55" t="s">
        <v>67</v>
      </c>
      <c r="B5125" s="46" t="s">
        <v>24091</v>
      </c>
      <c r="C5125" s="55" t="s">
        <v>24094</v>
      </c>
      <c r="D5125" s="46">
        <v>0.0</v>
      </c>
      <c r="E5125" s="46">
        <v>3.0</v>
      </c>
      <c r="F5125" s="46">
        <v>0.0</v>
      </c>
      <c r="G5125" s="46">
        <v>0.0</v>
      </c>
      <c r="H5125" s="46">
        <v>0.0</v>
      </c>
      <c r="I5125" s="46">
        <v>0.0</v>
      </c>
      <c r="J5125" s="3"/>
      <c r="K5125" s="56"/>
    </row>
    <row r="5126" ht="32.25" customHeight="1">
      <c r="A5126" s="55" t="s">
        <v>67</v>
      </c>
      <c r="B5126" s="46" t="s">
        <v>24095</v>
      </c>
      <c r="C5126" s="55" t="s">
        <v>24096</v>
      </c>
      <c r="D5126" s="46">
        <v>2.0</v>
      </c>
      <c r="E5126" s="46">
        <v>3.0</v>
      </c>
      <c r="F5126" s="46">
        <v>23.0</v>
      </c>
      <c r="G5126" s="46">
        <v>0.0</v>
      </c>
      <c r="H5126" s="46">
        <v>0.0</v>
      </c>
      <c r="I5126" s="46">
        <v>29.0</v>
      </c>
      <c r="J5126" s="3"/>
      <c r="K5126" s="56"/>
    </row>
    <row r="5127" ht="32.25" customHeight="1">
      <c r="A5127" s="55" t="s">
        <v>67</v>
      </c>
      <c r="B5127" s="46" t="s">
        <v>24097</v>
      </c>
      <c r="C5127" s="46" t="s">
        <v>24098</v>
      </c>
      <c r="D5127" s="46">
        <v>0.0</v>
      </c>
      <c r="E5127" s="46">
        <v>3.0</v>
      </c>
      <c r="F5127" s="46">
        <v>9.0</v>
      </c>
      <c r="G5127" s="46">
        <v>0.0</v>
      </c>
      <c r="H5127" s="46">
        <v>0.0</v>
      </c>
      <c r="I5127" s="46">
        <v>18.0</v>
      </c>
      <c r="J5127" s="3"/>
      <c r="K5127" s="56"/>
    </row>
    <row r="5128" ht="32.25" customHeight="1">
      <c r="A5128" s="55" t="s">
        <v>67</v>
      </c>
      <c r="B5128" s="46" t="s">
        <v>24097</v>
      </c>
      <c r="C5128" s="46" t="s">
        <v>24101</v>
      </c>
      <c r="D5128" s="46">
        <v>0.0</v>
      </c>
      <c r="E5128" s="46">
        <v>2.0</v>
      </c>
      <c r="F5128" s="46">
        <v>2.0</v>
      </c>
      <c r="G5128" s="46">
        <v>0.0</v>
      </c>
      <c r="H5128" s="46">
        <v>0.0</v>
      </c>
      <c r="I5128" s="46">
        <v>22.0</v>
      </c>
      <c r="J5128" s="3"/>
      <c r="K5128" s="56"/>
    </row>
    <row r="5129" ht="32.25" customHeight="1">
      <c r="A5129" s="55" t="s">
        <v>67</v>
      </c>
      <c r="B5129" s="46" t="s">
        <v>24103</v>
      </c>
      <c r="C5129" s="55" t="s">
        <v>24104</v>
      </c>
      <c r="D5129" s="46">
        <v>0.0</v>
      </c>
      <c r="E5129" s="46">
        <v>1.0</v>
      </c>
      <c r="F5129" s="46">
        <v>1.0</v>
      </c>
      <c r="G5129" s="46">
        <v>0.0</v>
      </c>
      <c r="H5129" s="46">
        <v>0.0</v>
      </c>
      <c r="I5129" s="46">
        <v>0.0</v>
      </c>
      <c r="J5129" s="3"/>
      <c r="K5129" s="56"/>
    </row>
    <row r="5130" ht="32.25" customHeight="1">
      <c r="A5130" s="55" t="s">
        <v>67</v>
      </c>
      <c r="B5130" s="46" t="s">
        <v>24103</v>
      </c>
      <c r="C5130" s="55" t="s">
        <v>24105</v>
      </c>
      <c r="D5130" s="46">
        <v>0.0</v>
      </c>
      <c r="E5130" s="46">
        <v>0.0</v>
      </c>
      <c r="F5130" s="46">
        <v>1.0</v>
      </c>
      <c r="G5130" s="46">
        <v>0.0</v>
      </c>
      <c r="H5130" s="46">
        <v>0.0</v>
      </c>
      <c r="I5130" s="46">
        <v>0.0</v>
      </c>
      <c r="J5130" s="3"/>
      <c r="K5130" s="56"/>
    </row>
    <row r="5131" ht="32.25" customHeight="1">
      <c r="A5131" s="55" t="s">
        <v>67</v>
      </c>
      <c r="B5131" s="46" t="s">
        <v>24103</v>
      </c>
      <c r="C5131" s="55" t="s">
        <v>24106</v>
      </c>
      <c r="D5131" s="46">
        <v>0.0</v>
      </c>
      <c r="E5131" s="46">
        <v>0.0</v>
      </c>
      <c r="F5131" s="46">
        <v>1.0</v>
      </c>
      <c r="G5131" s="46">
        <v>0.0</v>
      </c>
      <c r="H5131" s="46">
        <v>0.0</v>
      </c>
      <c r="I5131" s="46">
        <v>0.0</v>
      </c>
      <c r="J5131" s="3"/>
      <c r="K5131" s="56"/>
    </row>
    <row r="5132" ht="32.25" customHeight="1">
      <c r="A5132" s="55" t="s">
        <v>67</v>
      </c>
      <c r="B5132" s="46" t="s">
        <v>24108</v>
      </c>
      <c r="C5132" s="46" t="s">
        <v>24110</v>
      </c>
      <c r="D5132" s="46">
        <v>0.0</v>
      </c>
      <c r="E5132" s="46">
        <v>0.0</v>
      </c>
      <c r="F5132" s="46">
        <v>1.0</v>
      </c>
      <c r="G5132" s="46">
        <v>0.0</v>
      </c>
      <c r="H5132" s="46">
        <v>0.0</v>
      </c>
      <c r="I5132" s="46">
        <v>0.0</v>
      </c>
      <c r="J5132" s="3"/>
      <c r="K5132" s="56"/>
    </row>
    <row r="5133" ht="32.25" customHeight="1">
      <c r="A5133" s="55" t="s">
        <v>67</v>
      </c>
      <c r="B5133" s="46" t="s">
        <v>24108</v>
      </c>
      <c r="C5133" s="46" t="s">
        <v>24112</v>
      </c>
      <c r="D5133" s="46">
        <v>0.0</v>
      </c>
      <c r="E5133" s="46">
        <v>0.0</v>
      </c>
      <c r="F5133" s="46">
        <v>1.0</v>
      </c>
      <c r="G5133" s="46">
        <v>0.0</v>
      </c>
      <c r="H5133" s="46">
        <v>0.0</v>
      </c>
      <c r="I5133" s="46">
        <v>0.0</v>
      </c>
      <c r="J5133" s="3"/>
      <c r="K5133" s="56"/>
    </row>
    <row r="5134" ht="32.25" customHeight="1">
      <c r="A5134" s="55" t="s">
        <v>67</v>
      </c>
      <c r="B5134" s="46" t="s">
        <v>24108</v>
      </c>
      <c r="C5134" s="55" t="s">
        <v>24113</v>
      </c>
      <c r="D5134" s="46">
        <v>0.0</v>
      </c>
      <c r="E5134" s="46">
        <v>0.0</v>
      </c>
      <c r="F5134" s="46">
        <v>1.0</v>
      </c>
      <c r="G5134" s="46">
        <v>0.0</v>
      </c>
      <c r="H5134" s="46">
        <v>0.0</v>
      </c>
      <c r="I5134" s="46">
        <v>0.0</v>
      </c>
      <c r="J5134" s="3"/>
      <c r="K5134" s="56"/>
    </row>
    <row r="5135" ht="32.25" customHeight="1">
      <c r="A5135" s="55" t="s">
        <v>67</v>
      </c>
      <c r="B5135" s="46" t="s">
        <v>24108</v>
      </c>
      <c r="C5135" s="55" t="s">
        <v>24114</v>
      </c>
      <c r="D5135" s="46">
        <v>0.0</v>
      </c>
      <c r="E5135" s="46">
        <v>0.0</v>
      </c>
      <c r="F5135" s="46">
        <v>1.0</v>
      </c>
      <c r="G5135" s="46">
        <v>0.0</v>
      </c>
      <c r="H5135" s="46">
        <v>0.0</v>
      </c>
      <c r="I5135" s="46">
        <v>0.0</v>
      </c>
      <c r="J5135" s="3"/>
      <c r="K5135" s="56"/>
    </row>
    <row r="5136" ht="32.25" customHeight="1">
      <c r="A5136" s="55" t="s">
        <v>67</v>
      </c>
      <c r="B5136" s="46" t="s">
        <v>24115</v>
      </c>
      <c r="C5136" s="55" t="s">
        <v>24117</v>
      </c>
      <c r="D5136" s="46">
        <v>0.0</v>
      </c>
      <c r="E5136" s="46">
        <v>0.0</v>
      </c>
      <c r="F5136" s="46">
        <v>1.0</v>
      </c>
      <c r="G5136" s="46">
        <v>0.0</v>
      </c>
      <c r="H5136" s="46">
        <v>0.0</v>
      </c>
      <c r="I5136" s="46">
        <v>0.0</v>
      </c>
      <c r="J5136" s="3"/>
      <c r="K5136" s="56"/>
    </row>
    <row r="5137" ht="32.25" customHeight="1">
      <c r="A5137" s="55" t="s">
        <v>67</v>
      </c>
      <c r="B5137" s="46" t="s">
        <v>24115</v>
      </c>
      <c r="C5137" s="55" t="s">
        <v>24119</v>
      </c>
      <c r="D5137" s="46">
        <v>0.0</v>
      </c>
      <c r="E5137" s="46">
        <v>0.0</v>
      </c>
      <c r="F5137" s="46">
        <v>1.0</v>
      </c>
      <c r="G5137" s="46">
        <v>0.0</v>
      </c>
      <c r="H5137" s="46">
        <v>0.0</v>
      </c>
      <c r="I5137" s="46">
        <v>0.0</v>
      </c>
      <c r="J5137" s="3"/>
      <c r="K5137" s="56"/>
    </row>
    <row r="5138" ht="32.25" customHeight="1">
      <c r="A5138" s="55" t="s">
        <v>67</v>
      </c>
      <c r="B5138" s="46" t="s">
        <v>24115</v>
      </c>
      <c r="C5138" s="46" t="s">
        <v>24121</v>
      </c>
      <c r="D5138" s="46">
        <v>0.0</v>
      </c>
      <c r="E5138" s="46">
        <v>0.0</v>
      </c>
      <c r="F5138" s="46">
        <v>1.0</v>
      </c>
      <c r="G5138" s="46">
        <v>0.0</v>
      </c>
      <c r="H5138" s="46">
        <v>0.0</v>
      </c>
      <c r="I5138" s="46">
        <v>0.0</v>
      </c>
      <c r="J5138" s="3"/>
      <c r="K5138" s="56"/>
    </row>
    <row r="5139" ht="32.25" customHeight="1">
      <c r="A5139" s="55" t="s">
        <v>67</v>
      </c>
      <c r="B5139" s="46" t="s">
        <v>24115</v>
      </c>
      <c r="C5139" s="46" t="s">
        <v>24122</v>
      </c>
      <c r="D5139" s="46">
        <v>0.0</v>
      </c>
      <c r="E5139" s="46">
        <v>0.0</v>
      </c>
      <c r="F5139" s="46">
        <v>1.0</v>
      </c>
      <c r="G5139" s="46">
        <v>0.0</v>
      </c>
      <c r="H5139" s="46">
        <v>0.0</v>
      </c>
      <c r="I5139" s="46">
        <v>0.0</v>
      </c>
      <c r="J5139" s="3"/>
      <c r="K5139" s="56"/>
    </row>
    <row r="5140" ht="32.25" customHeight="1">
      <c r="A5140" s="55" t="s">
        <v>67</v>
      </c>
      <c r="B5140" s="46" t="s">
        <v>24123</v>
      </c>
      <c r="C5140" s="46" t="s">
        <v>24124</v>
      </c>
      <c r="D5140" s="46">
        <v>0.0</v>
      </c>
      <c r="E5140" s="46">
        <v>116.0</v>
      </c>
      <c r="F5140" s="46">
        <v>0.0</v>
      </c>
      <c r="G5140" s="46">
        <v>0.0</v>
      </c>
      <c r="H5140" s="46">
        <v>0.0</v>
      </c>
      <c r="I5140" s="46">
        <v>0.0</v>
      </c>
      <c r="J5140" s="3"/>
      <c r="K5140" s="56"/>
    </row>
    <row r="5141" ht="32.25" customHeight="1">
      <c r="A5141" s="55" t="s">
        <v>67</v>
      </c>
      <c r="B5141" s="46" t="s">
        <v>24123</v>
      </c>
      <c r="C5141" s="46" t="s">
        <v>24126</v>
      </c>
      <c r="D5141" s="46">
        <v>0.0</v>
      </c>
      <c r="E5141" s="46">
        <v>111.0</v>
      </c>
      <c r="F5141" s="46">
        <v>3.0</v>
      </c>
      <c r="G5141" s="46">
        <v>0.0</v>
      </c>
      <c r="H5141" s="46">
        <v>0.0</v>
      </c>
      <c r="I5141" s="46">
        <v>0.0</v>
      </c>
      <c r="J5141" s="3"/>
      <c r="K5141" s="56"/>
    </row>
    <row r="5142" ht="32.25" customHeight="1">
      <c r="A5142" s="55" t="s">
        <v>67</v>
      </c>
      <c r="B5142" s="46" t="s">
        <v>24128</v>
      </c>
      <c r="C5142" s="55" t="s">
        <v>24129</v>
      </c>
      <c r="D5142" s="46">
        <v>0.0</v>
      </c>
      <c r="E5142" s="46">
        <v>0.0</v>
      </c>
      <c r="F5142" s="46">
        <v>1.0</v>
      </c>
      <c r="G5142" s="46">
        <v>0.0</v>
      </c>
      <c r="H5142" s="46">
        <v>0.0</v>
      </c>
      <c r="I5142" s="46">
        <v>0.0</v>
      </c>
      <c r="J5142" s="3"/>
      <c r="K5142" s="56"/>
    </row>
    <row r="5143" ht="32.25" customHeight="1">
      <c r="A5143" s="55" t="s">
        <v>67</v>
      </c>
      <c r="B5143" s="46" t="s">
        <v>24128</v>
      </c>
      <c r="C5143" s="55" t="s">
        <v>24130</v>
      </c>
      <c r="D5143" s="46">
        <v>0.0</v>
      </c>
      <c r="E5143" s="46">
        <v>0.0</v>
      </c>
      <c r="F5143" s="46">
        <v>1.0</v>
      </c>
      <c r="G5143" s="46">
        <v>0.0</v>
      </c>
      <c r="H5143" s="46">
        <v>0.0</v>
      </c>
      <c r="I5143" s="46">
        <v>0.0</v>
      </c>
      <c r="J5143" s="3"/>
      <c r="K5143" s="56"/>
    </row>
    <row r="5144" ht="32.25" customHeight="1">
      <c r="A5144" s="55" t="s">
        <v>67</v>
      </c>
      <c r="B5144" s="46" t="s">
        <v>24131</v>
      </c>
      <c r="C5144" s="55" t="s">
        <v>24132</v>
      </c>
      <c r="D5144" s="46">
        <v>0.0</v>
      </c>
      <c r="E5144" s="46">
        <v>0.0</v>
      </c>
      <c r="F5144" s="46">
        <v>5.0</v>
      </c>
      <c r="G5144" s="46">
        <v>0.0</v>
      </c>
      <c r="H5144" s="46">
        <v>0.0</v>
      </c>
      <c r="I5144" s="46">
        <v>0.0</v>
      </c>
      <c r="J5144" s="3"/>
      <c r="K5144" s="56"/>
    </row>
    <row r="5145" ht="32.25" customHeight="1">
      <c r="A5145" s="55" t="s">
        <v>67</v>
      </c>
      <c r="B5145" s="46" t="s">
        <v>24131</v>
      </c>
      <c r="C5145" s="55" t="s">
        <v>24135</v>
      </c>
      <c r="D5145" s="46">
        <v>0.0</v>
      </c>
      <c r="E5145" s="46">
        <v>0.0</v>
      </c>
      <c r="F5145" s="46">
        <v>5.0</v>
      </c>
      <c r="G5145" s="46">
        <v>0.0</v>
      </c>
      <c r="H5145" s="46">
        <v>0.0</v>
      </c>
      <c r="I5145" s="46">
        <v>0.0</v>
      </c>
      <c r="J5145" s="3"/>
      <c r="K5145" s="56"/>
    </row>
    <row r="5146" ht="32.25" customHeight="1">
      <c r="A5146" s="55" t="s">
        <v>67</v>
      </c>
      <c r="B5146" s="46" t="s">
        <v>24137</v>
      </c>
      <c r="C5146" s="55" t="s">
        <v>24138</v>
      </c>
      <c r="D5146" s="46">
        <v>0.0</v>
      </c>
      <c r="E5146" s="46">
        <v>3.0</v>
      </c>
      <c r="F5146" s="46">
        <v>0.0</v>
      </c>
      <c r="G5146" s="46">
        <v>0.0</v>
      </c>
      <c r="H5146" s="46">
        <v>0.0</v>
      </c>
      <c r="I5146" s="46">
        <v>0.0</v>
      </c>
      <c r="J5146" s="3"/>
      <c r="K5146" s="56"/>
    </row>
    <row r="5147" ht="32.25" customHeight="1">
      <c r="A5147" s="55" t="s">
        <v>67</v>
      </c>
      <c r="B5147" s="46" t="s">
        <v>24137</v>
      </c>
      <c r="C5147" s="55" t="s">
        <v>24139</v>
      </c>
      <c r="D5147" s="46">
        <v>0.0</v>
      </c>
      <c r="E5147" s="46">
        <v>0.0</v>
      </c>
      <c r="F5147" s="46">
        <v>1.0</v>
      </c>
      <c r="G5147" s="46">
        <v>0.0</v>
      </c>
      <c r="H5147" s="46">
        <v>0.0</v>
      </c>
      <c r="I5147" s="46">
        <v>0.0</v>
      </c>
      <c r="J5147" s="3"/>
      <c r="K5147" s="56"/>
    </row>
    <row r="5148" ht="32.25" customHeight="1">
      <c r="A5148" s="55" t="s">
        <v>67</v>
      </c>
      <c r="B5148" s="46" t="s">
        <v>24140</v>
      </c>
      <c r="C5148" s="55" t="s">
        <v>24141</v>
      </c>
      <c r="D5148" s="46">
        <v>0.0</v>
      </c>
      <c r="E5148" s="46">
        <v>1.0</v>
      </c>
      <c r="F5148" s="46">
        <v>1.0</v>
      </c>
      <c r="G5148" s="46">
        <v>0.0</v>
      </c>
      <c r="H5148" s="46">
        <v>0.0</v>
      </c>
      <c r="I5148" s="46">
        <v>0.0</v>
      </c>
      <c r="J5148" s="3"/>
      <c r="K5148" s="56"/>
    </row>
    <row r="5149" ht="32.25" customHeight="1">
      <c r="A5149" s="55" t="s">
        <v>67</v>
      </c>
      <c r="B5149" s="46" t="s">
        <v>24140</v>
      </c>
      <c r="C5149" s="55" t="s">
        <v>24144</v>
      </c>
      <c r="D5149" s="46">
        <v>0.0</v>
      </c>
      <c r="E5149" s="46">
        <v>1.0</v>
      </c>
      <c r="F5149" s="46">
        <v>0.0</v>
      </c>
      <c r="G5149" s="46">
        <v>0.0</v>
      </c>
      <c r="H5149" s="46">
        <v>0.0</v>
      </c>
      <c r="I5149" s="46">
        <v>0.0</v>
      </c>
      <c r="J5149" s="3"/>
      <c r="K5149" s="56"/>
    </row>
    <row r="5150" ht="32.25" customHeight="1">
      <c r="A5150" s="55" t="s">
        <v>67</v>
      </c>
      <c r="B5150" s="46" t="s">
        <v>24146</v>
      </c>
      <c r="C5150" s="55" t="s">
        <v>24147</v>
      </c>
      <c r="D5150" s="46">
        <v>0.0</v>
      </c>
      <c r="E5150" s="46">
        <v>0.0</v>
      </c>
      <c r="F5150" s="46">
        <v>4.0</v>
      </c>
      <c r="G5150" s="46">
        <v>0.0</v>
      </c>
      <c r="H5150" s="46">
        <v>0.0</v>
      </c>
      <c r="I5150" s="46">
        <v>0.0</v>
      </c>
      <c r="J5150" s="3"/>
      <c r="K5150" s="56"/>
    </row>
    <row r="5151" ht="32.25" customHeight="1">
      <c r="A5151" s="55" t="s">
        <v>67</v>
      </c>
      <c r="B5151" s="46" t="s">
        <v>24146</v>
      </c>
      <c r="C5151" s="55" t="s">
        <v>24148</v>
      </c>
      <c r="D5151" s="46">
        <v>0.0</v>
      </c>
      <c r="E5151" s="46">
        <v>0.0</v>
      </c>
      <c r="F5151" s="46">
        <v>1.0</v>
      </c>
      <c r="G5151" s="46">
        <v>0.0</v>
      </c>
      <c r="H5151" s="46">
        <v>0.0</v>
      </c>
      <c r="I5151" s="46">
        <v>0.0</v>
      </c>
      <c r="J5151" s="3"/>
      <c r="K5151" s="56"/>
    </row>
    <row r="5152" ht="32.25" customHeight="1">
      <c r="A5152" s="55" t="s">
        <v>67</v>
      </c>
      <c r="B5152" s="46" t="s">
        <v>24146</v>
      </c>
      <c r="C5152" s="46" t="s">
        <v>24149</v>
      </c>
      <c r="D5152" s="46">
        <v>0.0</v>
      </c>
      <c r="E5152" s="46">
        <v>0.0</v>
      </c>
      <c r="F5152" s="46">
        <v>1.0</v>
      </c>
      <c r="G5152" s="46">
        <v>0.0</v>
      </c>
      <c r="H5152" s="46">
        <v>0.0</v>
      </c>
      <c r="I5152" s="46">
        <v>0.0</v>
      </c>
      <c r="J5152" s="3"/>
      <c r="K5152" s="56"/>
    </row>
    <row r="5153" ht="32.25" customHeight="1">
      <c r="A5153" s="55" t="s">
        <v>67</v>
      </c>
      <c r="B5153" s="46" t="s">
        <v>24146</v>
      </c>
      <c r="C5153" s="46" t="s">
        <v>24152</v>
      </c>
      <c r="D5153" s="46">
        <v>0.0</v>
      </c>
      <c r="E5153" s="46">
        <v>0.0</v>
      </c>
      <c r="F5153" s="46">
        <v>1.0</v>
      </c>
      <c r="G5153" s="46">
        <v>0.0</v>
      </c>
      <c r="H5153" s="46">
        <v>0.0</v>
      </c>
      <c r="I5153" s="46">
        <v>0.0</v>
      </c>
      <c r="J5153" s="3"/>
      <c r="K5153" s="56"/>
    </row>
    <row r="5154" ht="32.25" customHeight="1">
      <c r="A5154" s="55" t="s">
        <v>67</v>
      </c>
      <c r="B5154" s="46" t="s">
        <v>24153</v>
      </c>
      <c r="C5154" s="55" t="s">
        <v>24155</v>
      </c>
      <c r="D5154" s="46">
        <v>0.0</v>
      </c>
      <c r="E5154" s="46">
        <v>11.0</v>
      </c>
      <c r="F5154" s="46">
        <v>0.0</v>
      </c>
      <c r="G5154" s="46">
        <v>0.0</v>
      </c>
      <c r="H5154" s="46">
        <v>0.0</v>
      </c>
      <c r="I5154" s="46">
        <v>0.0</v>
      </c>
      <c r="J5154" s="3"/>
      <c r="K5154" s="56"/>
    </row>
    <row r="5155" ht="32.25" customHeight="1">
      <c r="A5155" s="55" t="s">
        <v>67</v>
      </c>
      <c r="B5155" s="46" t="s">
        <v>24153</v>
      </c>
      <c r="C5155" s="46" t="s">
        <v>24156</v>
      </c>
      <c r="D5155" s="46">
        <v>0.0</v>
      </c>
      <c r="E5155" s="46">
        <v>1.0</v>
      </c>
      <c r="F5155" s="46">
        <v>0.0</v>
      </c>
      <c r="G5155" s="46">
        <v>0.0</v>
      </c>
      <c r="H5155" s="46">
        <v>0.0</v>
      </c>
      <c r="I5155" s="46">
        <v>0.0</v>
      </c>
      <c r="J5155" s="3"/>
      <c r="K5155" s="56"/>
    </row>
    <row r="5156" ht="32.25" customHeight="1">
      <c r="A5156" s="55" t="s">
        <v>67</v>
      </c>
      <c r="B5156" s="46" t="s">
        <v>24153</v>
      </c>
      <c r="C5156" s="46" t="s">
        <v>24157</v>
      </c>
      <c r="D5156" s="46">
        <v>0.0</v>
      </c>
      <c r="E5156" s="46">
        <v>0.0</v>
      </c>
      <c r="F5156" s="46">
        <v>1.0</v>
      </c>
      <c r="G5156" s="46">
        <v>0.0</v>
      </c>
      <c r="H5156" s="46">
        <v>0.0</v>
      </c>
      <c r="I5156" s="46">
        <v>0.0</v>
      </c>
      <c r="J5156" s="3"/>
      <c r="K5156" s="56"/>
    </row>
    <row r="5157" ht="32.25" customHeight="1">
      <c r="A5157" s="55" t="s">
        <v>67</v>
      </c>
      <c r="B5157" s="46" t="s">
        <v>24153</v>
      </c>
      <c r="C5157" s="46" t="s">
        <v>24159</v>
      </c>
      <c r="D5157" s="46">
        <v>0.0</v>
      </c>
      <c r="E5157" s="46">
        <v>0.0</v>
      </c>
      <c r="F5157" s="46">
        <v>1.0</v>
      </c>
      <c r="G5157" s="46">
        <v>0.0</v>
      </c>
      <c r="H5157" s="46">
        <v>0.0</v>
      </c>
      <c r="I5157" s="46">
        <v>0.0</v>
      </c>
      <c r="J5157" s="3"/>
      <c r="K5157" s="56"/>
    </row>
    <row r="5158" ht="32.25" customHeight="1">
      <c r="A5158" s="55" t="s">
        <v>67</v>
      </c>
      <c r="B5158" s="46" t="s">
        <v>24161</v>
      </c>
      <c r="C5158" s="55" t="s">
        <v>24162</v>
      </c>
      <c r="D5158" s="46">
        <v>0.0</v>
      </c>
      <c r="E5158" s="46">
        <v>0.0</v>
      </c>
      <c r="F5158" s="46">
        <v>50.0</v>
      </c>
      <c r="G5158" s="46">
        <v>0.0</v>
      </c>
      <c r="H5158" s="46">
        <v>0.0</v>
      </c>
      <c r="I5158" s="46">
        <v>0.0</v>
      </c>
      <c r="J5158" s="3"/>
      <c r="K5158" s="56"/>
    </row>
    <row r="5159" ht="32.25" customHeight="1">
      <c r="A5159" s="55" t="s">
        <v>67</v>
      </c>
      <c r="B5159" s="46" t="s">
        <v>24161</v>
      </c>
      <c r="C5159" s="46" t="s">
        <v>24164</v>
      </c>
      <c r="D5159" s="46">
        <v>0.0</v>
      </c>
      <c r="E5159" s="46">
        <v>0.0</v>
      </c>
      <c r="F5159" s="46">
        <v>1.0</v>
      </c>
      <c r="G5159" s="46">
        <v>0.0</v>
      </c>
      <c r="H5159" s="46">
        <v>0.0</v>
      </c>
      <c r="I5159" s="46">
        <v>0.0</v>
      </c>
      <c r="J5159" s="3"/>
      <c r="K5159" s="56"/>
    </row>
    <row r="5160" ht="32.25" customHeight="1">
      <c r="A5160" s="55" t="s">
        <v>67</v>
      </c>
      <c r="B5160" s="46" t="s">
        <v>24161</v>
      </c>
      <c r="C5160" s="55" t="s">
        <v>24165</v>
      </c>
      <c r="D5160" s="46">
        <v>0.0</v>
      </c>
      <c r="E5160" s="46">
        <v>0.0</v>
      </c>
      <c r="F5160" s="46">
        <v>1.0</v>
      </c>
      <c r="G5160" s="46">
        <v>0.0</v>
      </c>
      <c r="H5160" s="46">
        <v>0.0</v>
      </c>
      <c r="I5160" s="46">
        <v>0.0</v>
      </c>
      <c r="J5160" s="3"/>
      <c r="K5160" s="56"/>
    </row>
    <row r="5161" ht="32.25" customHeight="1">
      <c r="A5161" s="55" t="s">
        <v>67</v>
      </c>
      <c r="B5161" s="46" t="s">
        <v>24166</v>
      </c>
      <c r="C5161" s="55" t="s">
        <v>24167</v>
      </c>
      <c r="D5161" s="46">
        <v>0.0</v>
      </c>
      <c r="E5161" s="46">
        <v>0.0</v>
      </c>
      <c r="F5161" s="46">
        <v>1.0</v>
      </c>
      <c r="G5161" s="46">
        <v>0.0</v>
      </c>
      <c r="H5161" s="46">
        <v>0.0</v>
      </c>
      <c r="I5161" s="46">
        <v>0.0</v>
      </c>
      <c r="J5161" s="3"/>
      <c r="K5161" s="56"/>
    </row>
    <row r="5162" ht="32.25" customHeight="1">
      <c r="A5162" s="55" t="s">
        <v>67</v>
      </c>
      <c r="B5162" s="46" t="s">
        <v>24166</v>
      </c>
      <c r="C5162" s="55" t="s">
        <v>24171</v>
      </c>
      <c r="D5162" s="46">
        <v>0.0</v>
      </c>
      <c r="E5162" s="46">
        <v>0.0</v>
      </c>
      <c r="F5162" s="46">
        <v>1.0</v>
      </c>
      <c r="G5162" s="46">
        <v>0.0</v>
      </c>
      <c r="H5162" s="46">
        <v>0.0</v>
      </c>
      <c r="I5162" s="46">
        <v>0.0</v>
      </c>
      <c r="J5162" s="3"/>
      <c r="K5162" s="56"/>
    </row>
    <row r="5163" ht="32.25" customHeight="1">
      <c r="A5163" s="55" t="s">
        <v>67</v>
      </c>
      <c r="B5163" s="46" t="s">
        <v>24173</v>
      </c>
      <c r="C5163" s="55" t="s">
        <v>24174</v>
      </c>
      <c r="D5163" s="46">
        <v>0.0</v>
      </c>
      <c r="E5163" s="46">
        <v>7.0</v>
      </c>
      <c r="F5163" s="46">
        <v>0.0</v>
      </c>
      <c r="G5163" s="46">
        <v>0.0</v>
      </c>
      <c r="H5163" s="46">
        <v>0.0</v>
      </c>
      <c r="I5163" s="46">
        <v>1.0</v>
      </c>
      <c r="J5163" s="3"/>
      <c r="K5163" s="56"/>
    </row>
    <row r="5164" ht="32.25" customHeight="1">
      <c r="A5164" s="55" t="s">
        <v>67</v>
      </c>
      <c r="B5164" s="46" t="s">
        <v>24173</v>
      </c>
      <c r="C5164" s="55" t="s">
        <v>24175</v>
      </c>
      <c r="D5164" s="46">
        <v>0.0</v>
      </c>
      <c r="E5164" s="46">
        <v>0.0</v>
      </c>
      <c r="F5164" s="46">
        <v>1.0</v>
      </c>
      <c r="G5164" s="46">
        <v>0.0</v>
      </c>
      <c r="H5164" s="46">
        <v>0.0</v>
      </c>
      <c r="I5164" s="46">
        <v>0.0</v>
      </c>
      <c r="J5164" s="3"/>
      <c r="K5164" s="56"/>
    </row>
    <row r="5165" ht="32.25" customHeight="1">
      <c r="A5165" s="55" t="s">
        <v>67</v>
      </c>
      <c r="B5165" s="46" t="s">
        <v>24176</v>
      </c>
      <c r="C5165" s="46" t="s">
        <v>24177</v>
      </c>
      <c r="D5165" s="46">
        <v>11.0</v>
      </c>
      <c r="E5165" s="46">
        <v>0.0</v>
      </c>
      <c r="F5165" s="46">
        <v>16.0</v>
      </c>
      <c r="G5165" s="46">
        <v>0.0</v>
      </c>
      <c r="H5165" s="46">
        <v>0.0</v>
      </c>
      <c r="I5165" s="46">
        <v>57.0</v>
      </c>
      <c r="J5165" s="3"/>
      <c r="K5165" s="56"/>
    </row>
    <row r="5166" ht="32.25" customHeight="1">
      <c r="A5166" s="55" t="s">
        <v>67</v>
      </c>
      <c r="B5166" s="46" t="s">
        <v>24176</v>
      </c>
      <c r="C5166" s="46" t="s">
        <v>24180</v>
      </c>
      <c r="D5166" s="46">
        <v>0.0</v>
      </c>
      <c r="E5166" s="46">
        <v>0.0</v>
      </c>
      <c r="F5166" s="46">
        <v>20.0</v>
      </c>
      <c r="G5166" s="46">
        <v>0.0</v>
      </c>
      <c r="H5166" s="46">
        <v>0.0</v>
      </c>
      <c r="I5166" s="46">
        <v>1.0</v>
      </c>
      <c r="J5166" s="3"/>
      <c r="K5166" s="56"/>
    </row>
    <row r="5167" ht="32.25" customHeight="1">
      <c r="A5167" s="55" t="s">
        <v>67</v>
      </c>
      <c r="B5167" s="46" t="s">
        <v>24182</v>
      </c>
      <c r="C5167" s="55" t="s">
        <v>24183</v>
      </c>
      <c r="D5167" s="46">
        <v>0.0</v>
      </c>
      <c r="E5167" s="46">
        <v>0.0</v>
      </c>
      <c r="F5167" s="46">
        <v>8.0</v>
      </c>
      <c r="G5167" s="46">
        <v>0.0</v>
      </c>
      <c r="H5167" s="46">
        <v>0.0</v>
      </c>
      <c r="I5167" s="46">
        <v>0.0</v>
      </c>
      <c r="J5167" s="3"/>
      <c r="K5167" s="56"/>
    </row>
    <row r="5168" ht="32.25" customHeight="1">
      <c r="A5168" s="55" t="s">
        <v>67</v>
      </c>
      <c r="B5168" s="46" t="s">
        <v>24182</v>
      </c>
      <c r="C5168" s="55" t="s">
        <v>24184</v>
      </c>
      <c r="D5168" s="46">
        <v>0.0</v>
      </c>
      <c r="E5168" s="46">
        <v>1.0</v>
      </c>
      <c r="F5168" s="46">
        <v>1.0</v>
      </c>
      <c r="G5168" s="46">
        <v>0.0</v>
      </c>
      <c r="H5168" s="46">
        <v>0.0</v>
      </c>
      <c r="I5168" s="46">
        <v>0.0</v>
      </c>
      <c r="J5168" s="3"/>
      <c r="K5168" s="56"/>
    </row>
    <row r="5169" ht="32.25" customHeight="1">
      <c r="A5169" s="55" t="s">
        <v>67</v>
      </c>
      <c r="B5169" s="46" t="s">
        <v>24185</v>
      </c>
      <c r="C5169" s="46" t="s">
        <v>24186</v>
      </c>
      <c r="D5169" s="46">
        <v>0.0</v>
      </c>
      <c r="E5169" s="46">
        <v>0.0</v>
      </c>
      <c r="F5169" s="46">
        <v>12.0</v>
      </c>
      <c r="G5169" s="46">
        <v>0.0</v>
      </c>
      <c r="H5169" s="46">
        <v>0.0</v>
      </c>
      <c r="I5169" s="46">
        <v>7.0</v>
      </c>
      <c r="J5169" s="3"/>
      <c r="K5169" s="56"/>
    </row>
    <row r="5170" ht="32.25" customHeight="1">
      <c r="A5170" s="55" t="s">
        <v>67</v>
      </c>
      <c r="B5170" s="46" t="s">
        <v>24185</v>
      </c>
      <c r="C5170" s="46" t="s">
        <v>24188</v>
      </c>
      <c r="D5170" s="46">
        <v>0.0</v>
      </c>
      <c r="E5170" s="46">
        <v>0.0</v>
      </c>
      <c r="F5170" s="46">
        <v>8.0</v>
      </c>
      <c r="G5170" s="46">
        <v>0.0</v>
      </c>
      <c r="H5170" s="46">
        <v>0.0</v>
      </c>
      <c r="I5170" s="46">
        <v>5.0</v>
      </c>
      <c r="J5170" s="3"/>
      <c r="K5170" s="56"/>
    </row>
    <row r="5171" ht="32.25" customHeight="1">
      <c r="A5171" s="55" t="s">
        <v>67</v>
      </c>
      <c r="B5171" s="46" t="s">
        <v>24190</v>
      </c>
      <c r="C5171" s="55" t="s">
        <v>24192</v>
      </c>
      <c r="D5171" s="46">
        <v>0.0</v>
      </c>
      <c r="E5171" s="46">
        <v>1.0</v>
      </c>
      <c r="F5171" s="46">
        <v>1.0</v>
      </c>
      <c r="G5171" s="46">
        <v>0.0</v>
      </c>
      <c r="H5171" s="46">
        <v>0.0</v>
      </c>
      <c r="I5171" s="46">
        <v>0.0</v>
      </c>
      <c r="J5171" s="3"/>
      <c r="K5171" s="56"/>
    </row>
    <row r="5172" ht="32.25" customHeight="1">
      <c r="A5172" s="55" t="s">
        <v>67</v>
      </c>
      <c r="B5172" s="46" t="s">
        <v>24190</v>
      </c>
      <c r="C5172" s="55" t="s">
        <v>24193</v>
      </c>
      <c r="D5172" s="46">
        <v>0.0</v>
      </c>
      <c r="E5172" s="46">
        <v>0.0</v>
      </c>
      <c r="F5172" s="46">
        <v>1.0</v>
      </c>
      <c r="G5172" s="46">
        <v>0.0</v>
      </c>
      <c r="H5172" s="46">
        <v>0.0</v>
      </c>
      <c r="I5172" s="46">
        <v>0.0</v>
      </c>
      <c r="J5172" s="3"/>
      <c r="K5172" s="56"/>
    </row>
    <row r="5173" ht="32.25" customHeight="1">
      <c r="A5173" s="55" t="s">
        <v>67</v>
      </c>
      <c r="B5173" s="46" t="s">
        <v>24194</v>
      </c>
      <c r="C5173" s="55" t="s">
        <v>24195</v>
      </c>
      <c r="D5173" s="46">
        <v>0.0</v>
      </c>
      <c r="E5173" s="46">
        <v>0.0</v>
      </c>
      <c r="F5173" s="46">
        <v>4.0</v>
      </c>
      <c r="G5173" s="46">
        <v>0.0</v>
      </c>
      <c r="H5173" s="46">
        <v>0.0</v>
      </c>
      <c r="I5173" s="46">
        <v>0.0</v>
      </c>
      <c r="J5173" s="3"/>
      <c r="K5173" s="56"/>
    </row>
    <row r="5174" ht="32.25" customHeight="1">
      <c r="A5174" s="55" t="s">
        <v>67</v>
      </c>
      <c r="B5174" s="46" t="s">
        <v>24194</v>
      </c>
      <c r="C5174" s="55" t="s">
        <v>24197</v>
      </c>
      <c r="D5174" s="46">
        <v>0.0</v>
      </c>
      <c r="E5174" s="46">
        <v>0.0</v>
      </c>
      <c r="F5174" s="46">
        <v>1.0</v>
      </c>
      <c r="G5174" s="46">
        <v>0.0</v>
      </c>
      <c r="H5174" s="46">
        <v>0.0</v>
      </c>
      <c r="I5174" s="46">
        <v>0.0</v>
      </c>
      <c r="J5174" s="3"/>
      <c r="K5174" s="56"/>
    </row>
    <row r="5175" ht="32.25" customHeight="1">
      <c r="A5175" s="55" t="s">
        <v>67</v>
      </c>
      <c r="B5175" s="46" t="s">
        <v>24199</v>
      </c>
      <c r="C5175" s="55" t="s">
        <v>24201</v>
      </c>
      <c r="D5175" s="46">
        <v>0.0</v>
      </c>
      <c r="E5175" s="46">
        <v>2.0</v>
      </c>
      <c r="F5175" s="46">
        <v>0.0</v>
      </c>
      <c r="G5175" s="46">
        <v>0.0</v>
      </c>
      <c r="H5175" s="46">
        <v>0.0</v>
      </c>
      <c r="I5175" s="46">
        <v>0.0</v>
      </c>
      <c r="J5175" s="3"/>
      <c r="K5175" s="56"/>
    </row>
    <row r="5176" ht="32.25" customHeight="1">
      <c r="A5176" s="55" t="s">
        <v>67</v>
      </c>
      <c r="B5176" s="46" t="s">
        <v>24199</v>
      </c>
      <c r="C5176" s="55" t="s">
        <v>24202</v>
      </c>
      <c r="D5176" s="46">
        <v>0.0</v>
      </c>
      <c r="E5176" s="46">
        <v>0.0</v>
      </c>
      <c r="F5176" s="46">
        <v>1.0</v>
      </c>
      <c r="G5176" s="46">
        <v>0.0</v>
      </c>
      <c r="H5176" s="46">
        <v>0.0</v>
      </c>
      <c r="I5176" s="46">
        <v>0.0</v>
      </c>
      <c r="J5176" s="3"/>
      <c r="K5176" s="56"/>
    </row>
    <row r="5177" ht="32.25" customHeight="1">
      <c r="A5177" s="55" t="s">
        <v>67</v>
      </c>
      <c r="B5177" s="46" t="s">
        <v>24203</v>
      </c>
      <c r="C5177" s="46" t="s">
        <v>24204</v>
      </c>
      <c r="D5177" s="46">
        <v>0.0</v>
      </c>
      <c r="E5177" s="46">
        <v>0.0</v>
      </c>
      <c r="F5177" s="46">
        <v>3.0</v>
      </c>
      <c r="G5177" s="46">
        <v>0.0</v>
      </c>
      <c r="H5177" s="46">
        <v>0.0</v>
      </c>
      <c r="I5177" s="46">
        <v>0.0</v>
      </c>
      <c r="J5177" s="3"/>
      <c r="K5177" s="56"/>
    </row>
    <row r="5178" ht="32.25" customHeight="1">
      <c r="A5178" s="55" t="s">
        <v>67</v>
      </c>
      <c r="B5178" s="46" t="s">
        <v>24203</v>
      </c>
      <c r="C5178" s="46" t="s">
        <v>24206</v>
      </c>
      <c r="D5178" s="46">
        <v>0.0</v>
      </c>
      <c r="E5178" s="46">
        <v>0.0</v>
      </c>
      <c r="F5178" s="46">
        <v>1.0</v>
      </c>
      <c r="G5178" s="46">
        <v>0.0</v>
      </c>
      <c r="H5178" s="46">
        <v>0.0</v>
      </c>
      <c r="I5178" s="46">
        <v>0.0</v>
      </c>
      <c r="J5178" s="3"/>
      <c r="K5178" s="56"/>
    </row>
    <row r="5179" ht="32.25" customHeight="1">
      <c r="A5179" s="55" t="s">
        <v>67</v>
      </c>
      <c r="B5179" s="46" t="s">
        <v>24203</v>
      </c>
      <c r="C5179" s="46" t="s">
        <v>24208</v>
      </c>
      <c r="D5179" s="46">
        <v>0.0</v>
      </c>
      <c r="E5179" s="46">
        <v>1.0</v>
      </c>
      <c r="F5179" s="46">
        <v>0.0</v>
      </c>
      <c r="G5179" s="46">
        <v>0.0</v>
      </c>
      <c r="H5179" s="46">
        <v>0.0</v>
      </c>
      <c r="I5179" s="46">
        <v>0.0</v>
      </c>
      <c r="J5179" s="3"/>
      <c r="K5179" s="56"/>
    </row>
    <row r="5180" ht="32.25" customHeight="1">
      <c r="A5180" s="55" t="s">
        <v>67</v>
      </c>
      <c r="B5180" s="46" t="s">
        <v>24210</v>
      </c>
      <c r="C5180" s="46" t="s">
        <v>24211</v>
      </c>
      <c r="D5180" s="46">
        <v>0.0</v>
      </c>
      <c r="E5180" s="46">
        <v>0.0</v>
      </c>
      <c r="F5180" s="46">
        <v>26.0</v>
      </c>
      <c r="G5180" s="46">
        <v>1.0</v>
      </c>
      <c r="H5180" s="46">
        <v>0.0</v>
      </c>
      <c r="I5180" s="46">
        <v>140.0</v>
      </c>
      <c r="J5180" s="3"/>
      <c r="K5180" s="56"/>
    </row>
    <row r="5181" ht="32.25" customHeight="1">
      <c r="A5181" s="55" t="s">
        <v>67</v>
      </c>
      <c r="B5181" s="46" t="s">
        <v>24210</v>
      </c>
      <c r="C5181" s="55" t="s">
        <v>24212</v>
      </c>
      <c r="D5181" s="46">
        <v>0.0</v>
      </c>
      <c r="E5181" s="46">
        <v>97.0</v>
      </c>
      <c r="F5181" s="46">
        <v>5.0</v>
      </c>
      <c r="G5181" s="46">
        <v>0.0</v>
      </c>
      <c r="H5181" s="46">
        <v>0.0</v>
      </c>
      <c r="I5181" s="46">
        <v>0.0</v>
      </c>
      <c r="J5181" s="3"/>
      <c r="K5181" s="56"/>
    </row>
    <row r="5182" ht="32.25" customHeight="1">
      <c r="A5182" s="55" t="s">
        <v>67</v>
      </c>
      <c r="B5182" s="46" t="s">
        <v>24210</v>
      </c>
      <c r="C5182" s="46" t="s">
        <v>24214</v>
      </c>
      <c r="D5182" s="46">
        <v>0.0</v>
      </c>
      <c r="E5182" s="46">
        <v>1.0</v>
      </c>
      <c r="F5182" s="46">
        <v>1.0</v>
      </c>
      <c r="G5182" s="46">
        <v>0.0</v>
      </c>
      <c r="H5182" s="46">
        <v>0.0</v>
      </c>
      <c r="I5182" s="46">
        <v>20.0</v>
      </c>
      <c r="J5182" s="3"/>
      <c r="K5182" s="56"/>
    </row>
    <row r="5183" ht="32.25" customHeight="1">
      <c r="A5183" s="55" t="s">
        <v>67</v>
      </c>
      <c r="B5183" s="46" t="s">
        <v>24210</v>
      </c>
      <c r="C5183" s="55" t="s">
        <v>24216</v>
      </c>
      <c r="D5183" s="46">
        <v>0.0</v>
      </c>
      <c r="E5183" s="46">
        <v>0.0</v>
      </c>
      <c r="F5183" s="46">
        <v>1.0</v>
      </c>
      <c r="G5183" s="46">
        <v>0.0</v>
      </c>
      <c r="H5183" s="46">
        <v>0.0</v>
      </c>
      <c r="I5183" s="46">
        <v>0.0</v>
      </c>
      <c r="J5183" s="3"/>
      <c r="K5183" s="56"/>
    </row>
    <row r="5184" ht="32.25" customHeight="1">
      <c r="A5184" s="55" t="s">
        <v>67</v>
      </c>
      <c r="B5184" s="46" t="s">
        <v>24218</v>
      </c>
      <c r="C5184" s="46" t="s">
        <v>24219</v>
      </c>
      <c r="D5184" s="46">
        <v>1.0</v>
      </c>
      <c r="E5184" s="46">
        <v>0.0</v>
      </c>
      <c r="F5184" s="46">
        <v>0.0</v>
      </c>
      <c r="G5184" s="46">
        <v>0.0</v>
      </c>
      <c r="H5184" s="46">
        <v>0.0</v>
      </c>
      <c r="I5184" s="46">
        <v>9.0</v>
      </c>
      <c r="J5184" s="3"/>
      <c r="K5184" s="56"/>
    </row>
    <row r="5185" ht="32.25" customHeight="1">
      <c r="A5185" s="55" t="s">
        <v>67</v>
      </c>
      <c r="B5185" s="46" t="s">
        <v>24218</v>
      </c>
      <c r="C5185" s="55" t="s">
        <v>24220</v>
      </c>
      <c r="D5185" s="46">
        <v>0.0</v>
      </c>
      <c r="E5185" s="46">
        <v>0.0</v>
      </c>
      <c r="F5185" s="46">
        <v>7.0</v>
      </c>
      <c r="G5185" s="46">
        <v>0.0</v>
      </c>
      <c r="H5185" s="46">
        <v>0.0</v>
      </c>
      <c r="I5185" s="46">
        <v>0.0</v>
      </c>
      <c r="J5185" s="3"/>
      <c r="K5185" s="56"/>
    </row>
    <row r="5186" ht="32.25" customHeight="1">
      <c r="A5186" s="55" t="s">
        <v>67</v>
      </c>
      <c r="B5186" s="46" t="s">
        <v>24221</v>
      </c>
      <c r="C5186" s="55" t="s">
        <v>24223</v>
      </c>
      <c r="D5186" s="46">
        <v>0.0</v>
      </c>
      <c r="E5186" s="46">
        <v>3.0</v>
      </c>
      <c r="F5186" s="46">
        <v>0.0</v>
      </c>
      <c r="G5186" s="46">
        <v>0.0</v>
      </c>
      <c r="H5186" s="46">
        <v>0.0</v>
      </c>
      <c r="I5186" s="46">
        <v>0.0</v>
      </c>
      <c r="J5186" s="3"/>
      <c r="K5186" s="56"/>
    </row>
    <row r="5187" ht="32.25" customHeight="1">
      <c r="A5187" s="55" t="s">
        <v>67</v>
      </c>
      <c r="B5187" s="46" t="s">
        <v>24225</v>
      </c>
      <c r="C5187" s="55" t="s">
        <v>24226</v>
      </c>
      <c r="D5187" s="46">
        <v>0.0</v>
      </c>
      <c r="E5187" s="46">
        <v>0.0</v>
      </c>
      <c r="F5187" s="46">
        <v>1.0</v>
      </c>
      <c r="G5187" s="46">
        <v>0.0</v>
      </c>
      <c r="H5187" s="46">
        <v>0.0</v>
      </c>
      <c r="I5187" s="46">
        <v>0.0</v>
      </c>
      <c r="J5187" s="3"/>
      <c r="K5187" s="56"/>
    </row>
    <row r="5188" ht="32.25" customHeight="1">
      <c r="A5188" s="55" t="s">
        <v>67</v>
      </c>
      <c r="B5188" s="46" t="s">
        <v>24225</v>
      </c>
      <c r="C5188" s="55" t="s">
        <v>24228</v>
      </c>
      <c r="D5188" s="46">
        <v>0.0</v>
      </c>
      <c r="E5188" s="46">
        <v>0.0</v>
      </c>
      <c r="F5188" s="46">
        <v>1.0</v>
      </c>
      <c r="G5188" s="46">
        <v>0.0</v>
      </c>
      <c r="H5188" s="46">
        <v>0.0</v>
      </c>
      <c r="I5188" s="46">
        <v>0.0</v>
      </c>
      <c r="J5188" s="3"/>
      <c r="K5188" s="56"/>
    </row>
    <row r="5189" ht="32.25" customHeight="1">
      <c r="A5189" s="55" t="s">
        <v>67</v>
      </c>
      <c r="B5189" s="46" t="s">
        <v>24229</v>
      </c>
      <c r="C5189" s="55" t="s">
        <v>24230</v>
      </c>
      <c r="D5189" s="46">
        <v>0.0</v>
      </c>
      <c r="E5189" s="46">
        <v>0.0</v>
      </c>
      <c r="F5189" s="46">
        <v>1.0</v>
      </c>
      <c r="G5189" s="46">
        <v>0.0</v>
      </c>
      <c r="H5189" s="46">
        <v>0.0</v>
      </c>
      <c r="I5189" s="46">
        <v>0.0</v>
      </c>
      <c r="J5189" s="3"/>
      <c r="K5189" s="56"/>
    </row>
    <row r="5190" ht="32.25" customHeight="1">
      <c r="A5190" s="55" t="s">
        <v>67</v>
      </c>
      <c r="B5190" s="46" t="s">
        <v>24229</v>
      </c>
      <c r="C5190" s="55" t="s">
        <v>24231</v>
      </c>
      <c r="D5190" s="46">
        <v>0.0</v>
      </c>
      <c r="E5190" s="46">
        <v>0.0</v>
      </c>
      <c r="F5190" s="46">
        <v>1.0</v>
      </c>
      <c r="G5190" s="46">
        <v>0.0</v>
      </c>
      <c r="H5190" s="46">
        <v>0.0</v>
      </c>
      <c r="I5190" s="46">
        <v>0.0</v>
      </c>
      <c r="J5190" s="3"/>
      <c r="K5190" s="56"/>
    </row>
    <row r="5191" ht="32.25" customHeight="1">
      <c r="A5191" s="55" t="s">
        <v>67</v>
      </c>
      <c r="B5191" s="46" t="s">
        <v>24234</v>
      </c>
      <c r="C5191" s="46" t="s">
        <v>24235</v>
      </c>
      <c r="D5191" s="46">
        <v>0.0</v>
      </c>
      <c r="E5191" s="46">
        <v>0.0</v>
      </c>
      <c r="F5191" s="46">
        <v>1.0</v>
      </c>
      <c r="G5191" s="46">
        <v>0.0</v>
      </c>
      <c r="H5191" s="46">
        <v>0.0</v>
      </c>
      <c r="I5191" s="46">
        <v>0.0</v>
      </c>
      <c r="J5191" s="3"/>
      <c r="K5191" s="56"/>
    </row>
    <row r="5192" ht="32.25" customHeight="1">
      <c r="A5192" s="55" t="s">
        <v>67</v>
      </c>
      <c r="B5192" s="46" t="s">
        <v>24234</v>
      </c>
      <c r="C5192" s="46" t="s">
        <v>24237</v>
      </c>
      <c r="D5192" s="46">
        <v>0.0</v>
      </c>
      <c r="E5192" s="46">
        <v>0.0</v>
      </c>
      <c r="F5192" s="46">
        <v>1.0</v>
      </c>
      <c r="G5192" s="46">
        <v>0.0</v>
      </c>
      <c r="H5192" s="46">
        <v>0.0</v>
      </c>
      <c r="I5192" s="46">
        <v>0.0</v>
      </c>
      <c r="J5192" s="3"/>
      <c r="K5192" s="56"/>
    </row>
    <row r="5193" ht="32.25" customHeight="1">
      <c r="A5193" s="55" t="s">
        <v>67</v>
      </c>
      <c r="B5193" s="46" t="s">
        <v>24238</v>
      </c>
      <c r="C5193" s="55" t="s">
        <v>24239</v>
      </c>
      <c r="D5193" s="46">
        <v>0.0</v>
      </c>
      <c r="E5193" s="46">
        <v>0.0</v>
      </c>
      <c r="F5193" s="46">
        <v>88.0</v>
      </c>
      <c r="G5193" s="46">
        <v>0.0</v>
      </c>
      <c r="H5193" s="46">
        <v>0.0</v>
      </c>
      <c r="I5193" s="46">
        <v>0.0</v>
      </c>
      <c r="J5193" s="3"/>
      <c r="K5193" s="56"/>
    </row>
    <row r="5194" ht="32.25" customHeight="1">
      <c r="A5194" s="55" t="s">
        <v>67</v>
      </c>
      <c r="B5194" s="46" t="s">
        <v>24238</v>
      </c>
      <c r="C5194" s="55" t="s">
        <v>24240</v>
      </c>
      <c r="D5194" s="46">
        <v>0.0</v>
      </c>
      <c r="E5194" s="46">
        <v>0.0</v>
      </c>
      <c r="F5194" s="46">
        <v>0.0</v>
      </c>
      <c r="G5194" s="46">
        <v>0.0</v>
      </c>
      <c r="H5194" s="46">
        <v>0.0</v>
      </c>
      <c r="I5194" s="46">
        <v>1.0</v>
      </c>
      <c r="J5194" s="3"/>
      <c r="K5194" s="56"/>
    </row>
    <row r="5195" ht="32.25" customHeight="1">
      <c r="A5195" s="55" t="s">
        <v>67</v>
      </c>
      <c r="B5195" s="46" t="s">
        <v>24238</v>
      </c>
      <c r="C5195" s="55" t="s">
        <v>24243</v>
      </c>
      <c r="D5195" s="46">
        <v>0.0</v>
      </c>
      <c r="E5195" s="46">
        <v>0.0</v>
      </c>
      <c r="F5195" s="46">
        <v>1.0</v>
      </c>
      <c r="G5195" s="46">
        <v>0.0</v>
      </c>
      <c r="H5195" s="46">
        <v>0.0</v>
      </c>
      <c r="I5195" s="46">
        <v>0.0</v>
      </c>
      <c r="J5195" s="3"/>
      <c r="K5195" s="56"/>
    </row>
    <row r="5196" ht="32.25" customHeight="1">
      <c r="A5196" s="55" t="s">
        <v>67</v>
      </c>
      <c r="B5196" s="46" t="s">
        <v>24238</v>
      </c>
      <c r="C5196" s="55" t="s">
        <v>24245</v>
      </c>
      <c r="D5196" s="46">
        <v>0.0</v>
      </c>
      <c r="E5196" s="46">
        <v>0.0</v>
      </c>
      <c r="F5196" s="46">
        <v>1.0</v>
      </c>
      <c r="G5196" s="46">
        <v>0.0</v>
      </c>
      <c r="H5196" s="46">
        <v>0.0</v>
      </c>
      <c r="I5196" s="46">
        <v>0.0</v>
      </c>
      <c r="J5196" s="3"/>
      <c r="K5196" s="56"/>
    </row>
    <row r="5197" ht="32.25" customHeight="1">
      <c r="A5197" s="55" t="s">
        <v>67</v>
      </c>
      <c r="B5197" s="46" t="s">
        <v>24246</v>
      </c>
      <c r="C5197" s="55" t="s">
        <v>24247</v>
      </c>
      <c r="D5197" s="46">
        <v>0.0</v>
      </c>
      <c r="E5197" s="46">
        <v>0.0</v>
      </c>
      <c r="F5197" s="46">
        <v>1.0</v>
      </c>
      <c r="G5197" s="46">
        <v>0.0</v>
      </c>
      <c r="H5197" s="46">
        <v>0.0</v>
      </c>
      <c r="I5197" s="46">
        <v>0.0</v>
      </c>
      <c r="J5197" s="3"/>
      <c r="K5197" s="56"/>
    </row>
    <row r="5198" ht="32.25" customHeight="1">
      <c r="A5198" s="55" t="s">
        <v>67</v>
      </c>
      <c r="B5198" s="46" t="s">
        <v>24246</v>
      </c>
      <c r="C5198" s="55" t="s">
        <v>24248</v>
      </c>
      <c r="D5198" s="46">
        <v>0.0</v>
      </c>
      <c r="E5198" s="46">
        <v>0.0</v>
      </c>
      <c r="F5198" s="46">
        <v>1.0</v>
      </c>
      <c r="G5198" s="46">
        <v>0.0</v>
      </c>
      <c r="H5198" s="46">
        <v>0.0</v>
      </c>
      <c r="I5198" s="46">
        <v>0.0</v>
      </c>
      <c r="J5198" s="3"/>
      <c r="K5198" s="56"/>
    </row>
    <row r="5199" ht="32.25" customHeight="1">
      <c r="A5199" s="55" t="s">
        <v>67</v>
      </c>
      <c r="B5199" s="46" t="s">
        <v>24250</v>
      </c>
      <c r="C5199" s="55" t="s">
        <v>24251</v>
      </c>
      <c r="D5199" s="46">
        <v>0.0</v>
      </c>
      <c r="E5199" s="46">
        <v>16.0</v>
      </c>
      <c r="F5199" s="46">
        <v>0.0</v>
      </c>
      <c r="G5199" s="46">
        <v>0.0</v>
      </c>
      <c r="H5199" s="46">
        <v>0.0</v>
      </c>
      <c r="I5199" s="46">
        <v>0.0</v>
      </c>
      <c r="J5199" s="3"/>
      <c r="K5199" s="56"/>
    </row>
    <row r="5200" ht="32.25" customHeight="1">
      <c r="A5200" s="55" t="s">
        <v>67</v>
      </c>
      <c r="B5200" s="46" t="s">
        <v>24250</v>
      </c>
      <c r="C5200" s="55" t="s">
        <v>24253</v>
      </c>
      <c r="D5200" s="46">
        <v>0.0</v>
      </c>
      <c r="E5200" s="46">
        <v>0.0</v>
      </c>
      <c r="F5200" s="46">
        <v>1.0</v>
      </c>
      <c r="G5200" s="46">
        <v>0.0</v>
      </c>
      <c r="H5200" s="46">
        <v>0.0</v>
      </c>
      <c r="I5200" s="46">
        <v>0.0</v>
      </c>
      <c r="J5200" s="3"/>
      <c r="K5200" s="56"/>
    </row>
    <row r="5201" ht="32.25" customHeight="1">
      <c r="A5201" s="46"/>
      <c r="B5201" s="46"/>
      <c r="C5201" s="46"/>
      <c r="D5201" s="46"/>
      <c r="E5201" s="46"/>
      <c r="F5201" s="46"/>
      <c r="G5201" s="46"/>
      <c r="H5201" s="46"/>
      <c r="I5201" s="46"/>
      <c r="J5201" s="3"/>
      <c r="K5201" s="56"/>
    </row>
    <row r="5202" ht="32.25" customHeight="1">
      <c r="A5202" s="46"/>
      <c r="B5202" s="46"/>
      <c r="C5202" s="46"/>
      <c r="D5202" s="46"/>
      <c r="E5202" s="46"/>
      <c r="F5202" s="46"/>
      <c r="G5202" s="46"/>
      <c r="H5202" s="46"/>
      <c r="I5202" s="46"/>
      <c r="J5202" s="3"/>
      <c r="K5202" s="56"/>
    </row>
    <row r="5203" ht="32.25" customHeight="1">
      <c r="A5203" s="46"/>
      <c r="B5203" s="46"/>
      <c r="C5203" s="46"/>
      <c r="D5203" s="46"/>
      <c r="E5203" s="46"/>
      <c r="F5203" s="46"/>
      <c r="G5203" s="46"/>
      <c r="H5203" s="46"/>
      <c r="I5203" s="46"/>
      <c r="J5203" s="3"/>
      <c r="K5203" s="56"/>
    </row>
    <row r="5204" ht="32.25" customHeight="1">
      <c r="A5204" s="46"/>
      <c r="B5204" s="46"/>
      <c r="C5204" s="46"/>
      <c r="D5204" s="46"/>
      <c r="E5204" s="46"/>
      <c r="F5204" s="46"/>
      <c r="G5204" s="46"/>
      <c r="H5204" s="46"/>
      <c r="I5204" s="46"/>
      <c r="J5204" s="3"/>
      <c r="K5204" s="56"/>
    </row>
    <row r="5205" ht="32.25" customHeight="1">
      <c r="A5205" s="46"/>
      <c r="B5205" s="46"/>
      <c r="C5205" s="46"/>
      <c r="D5205" s="46"/>
      <c r="E5205" s="46"/>
      <c r="F5205" s="46"/>
      <c r="G5205" s="46"/>
      <c r="H5205" s="46"/>
      <c r="I5205" s="46"/>
      <c r="J5205" s="3"/>
      <c r="K5205" s="56"/>
    </row>
    <row r="5206" ht="32.25" customHeight="1">
      <c r="A5206" s="46"/>
      <c r="B5206" s="46"/>
      <c r="C5206" s="46"/>
      <c r="D5206" s="46"/>
      <c r="E5206" s="46"/>
      <c r="F5206" s="46"/>
      <c r="G5206" s="46"/>
      <c r="H5206" s="46"/>
      <c r="I5206" s="46"/>
      <c r="J5206" s="3"/>
      <c r="K5206" s="56"/>
    </row>
    <row r="5207" ht="32.25" customHeight="1">
      <c r="A5207" s="46"/>
      <c r="B5207" s="46"/>
      <c r="C5207" s="46"/>
      <c r="D5207" s="46"/>
      <c r="E5207" s="46"/>
      <c r="F5207" s="46"/>
      <c r="G5207" s="46"/>
      <c r="H5207" s="46"/>
      <c r="I5207" s="46"/>
      <c r="J5207" s="3"/>
      <c r="K5207" s="56"/>
    </row>
    <row r="5208" ht="32.25" customHeight="1">
      <c r="A5208" s="46"/>
      <c r="B5208" s="46"/>
      <c r="C5208" s="46"/>
      <c r="D5208" s="46"/>
      <c r="E5208" s="46"/>
      <c r="F5208" s="46"/>
      <c r="G5208" s="46"/>
      <c r="H5208" s="46"/>
      <c r="I5208" s="46"/>
      <c r="J5208" s="3"/>
      <c r="K5208" s="56"/>
    </row>
    <row r="5209" ht="32.25" customHeight="1">
      <c r="A5209" s="46"/>
      <c r="B5209" s="46"/>
      <c r="C5209" s="46"/>
      <c r="D5209" s="46"/>
      <c r="E5209" s="46"/>
      <c r="F5209" s="46"/>
      <c r="G5209" s="46"/>
      <c r="H5209" s="46"/>
      <c r="I5209" s="46"/>
      <c r="J5209" s="3"/>
      <c r="K5209" s="56"/>
    </row>
    <row r="5210" ht="32.25" customHeight="1">
      <c r="A5210" s="46"/>
      <c r="B5210" s="46"/>
      <c r="C5210" s="46"/>
      <c r="D5210" s="46"/>
      <c r="E5210" s="46"/>
      <c r="F5210" s="46"/>
      <c r="G5210" s="46"/>
      <c r="H5210" s="46"/>
      <c r="I5210" s="46"/>
      <c r="J5210" s="3"/>
      <c r="K5210" s="56"/>
    </row>
    <row r="5211" ht="32.25" customHeight="1">
      <c r="A5211" s="46"/>
      <c r="B5211" s="46"/>
      <c r="C5211" s="46"/>
      <c r="D5211" s="46"/>
      <c r="E5211" s="46"/>
      <c r="F5211" s="46"/>
      <c r="G5211" s="46"/>
      <c r="H5211" s="46"/>
      <c r="I5211" s="46"/>
      <c r="J5211" s="3"/>
      <c r="K5211" s="56"/>
    </row>
    <row r="5212" ht="32.25" customHeight="1">
      <c r="A5212" s="46"/>
      <c r="B5212" s="46"/>
      <c r="C5212" s="46"/>
      <c r="D5212" s="46"/>
      <c r="E5212" s="46"/>
      <c r="F5212" s="46"/>
      <c r="G5212" s="46"/>
      <c r="H5212" s="46"/>
      <c r="I5212" s="46"/>
      <c r="J5212" s="3"/>
      <c r="K5212" s="56"/>
    </row>
    <row r="5213" ht="32.25" customHeight="1">
      <c r="A5213" s="46"/>
      <c r="B5213" s="46"/>
      <c r="C5213" s="46"/>
      <c r="D5213" s="46"/>
      <c r="E5213" s="46"/>
      <c r="F5213" s="46"/>
      <c r="G5213" s="46"/>
      <c r="H5213" s="46"/>
      <c r="I5213" s="46"/>
      <c r="J5213" s="3"/>
      <c r="K5213" s="56"/>
    </row>
    <row r="5214" ht="32.25" customHeight="1">
      <c r="A5214" s="46"/>
      <c r="B5214" s="46"/>
      <c r="C5214" s="46"/>
      <c r="D5214" s="46"/>
      <c r="E5214" s="46"/>
      <c r="F5214" s="46"/>
      <c r="G5214" s="46"/>
      <c r="H5214" s="46"/>
      <c r="I5214" s="46"/>
      <c r="J5214" s="3"/>
      <c r="K5214" s="56"/>
    </row>
    <row r="5215" ht="32.25" customHeight="1">
      <c r="A5215" s="46"/>
      <c r="B5215" s="46"/>
      <c r="C5215" s="46"/>
      <c r="D5215" s="46"/>
      <c r="E5215" s="46"/>
      <c r="F5215" s="46"/>
      <c r="G5215" s="46"/>
      <c r="H5215" s="46"/>
      <c r="I5215" s="46"/>
      <c r="J5215" s="3"/>
      <c r="K5215" s="56"/>
    </row>
    <row r="5216" ht="32.25" customHeight="1">
      <c r="A5216" s="46"/>
      <c r="B5216" s="46"/>
      <c r="C5216" s="46"/>
      <c r="D5216" s="46"/>
      <c r="E5216" s="46"/>
      <c r="F5216" s="46"/>
      <c r="G5216" s="46"/>
      <c r="H5216" s="46"/>
      <c r="I5216" s="46"/>
      <c r="J5216" s="3"/>
      <c r="K5216" s="56"/>
    </row>
    <row r="5217" ht="32.25" customHeight="1">
      <c r="A5217" s="46"/>
      <c r="B5217" s="46"/>
      <c r="C5217" s="46"/>
      <c r="D5217" s="46"/>
      <c r="E5217" s="46"/>
      <c r="F5217" s="46"/>
      <c r="G5217" s="46"/>
      <c r="H5217" s="46"/>
      <c r="I5217" s="46"/>
      <c r="J5217" s="3"/>
      <c r="K5217" s="56"/>
    </row>
    <row r="5218" ht="32.25" customHeight="1">
      <c r="A5218" s="46"/>
      <c r="B5218" s="46"/>
      <c r="C5218" s="46"/>
      <c r="D5218" s="46"/>
      <c r="E5218" s="46"/>
      <c r="F5218" s="46"/>
      <c r="G5218" s="46"/>
      <c r="H5218" s="46"/>
      <c r="I5218" s="46"/>
      <c r="J5218" s="3"/>
      <c r="K5218" s="56"/>
    </row>
    <row r="5219" ht="32.25" customHeight="1">
      <c r="A5219" s="46"/>
      <c r="B5219" s="46"/>
      <c r="C5219" s="46"/>
      <c r="D5219" s="46"/>
      <c r="E5219" s="46"/>
      <c r="F5219" s="46"/>
      <c r="G5219" s="46"/>
      <c r="H5219" s="46"/>
      <c r="I5219" s="46"/>
      <c r="J5219" s="3"/>
      <c r="K5219" s="56"/>
    </row>
    <row r="5220" ht="32.25" customHeight="1">
      <c r="A5220" s="46"/>
      <c r="B5220" s="46"/>
      <c r="C5220" s="46"/>
      <c r="D5220" s="46"/>
      <c r="E5220" s="46"/>
      <c r="F5220" s="46"/>
      <c r="G5220" s="46"/>
      <c r="H5220" s="46"/>
      <c r="I5220" s="46"/>
      <c r="J5220" s="3"/>
      <c r="K5220" s="56"/>
    </row>
    <row r="5221" ht="32.25" customHeight="1">
      <c r="A5221" s="46"/>
      <c r="B5221" s="46"/>
      <c r="C5221" s="46"/>
      <c r="D5221" s="46"/>
      <c r="E5221" s="46"/>
      <c r="F5221" s="46"/>
      <c r="G5221" s="46"/>
      <c r="H5221" s="46"/>
      <c r="I5221" s="46"/>
      <c r="J5221" s="3"/>
      <c r="K5221" s="56"/>
    </row>
    <row r="5222" ht="32.25" customHeight="1">
      <c r="A5222" s="46"/>
      <c r="B5222" s="46"/>
      <c r="C5222" s="46"/>
      <c r="D5222" s="46"/>
      <c r="E5222" s="46"/>
      <c r="F5222" s="46"/>
      <c r="G5222" s="46"/>
      <c r="H5222" s="46"/>
      <c r="I5222" s="46"/>
      <c r="J5222" s="3"/>
      <c r="K5222" s="56"/>
    </row>
    <row r="5223" ht="32.25" customHeight="1">
      <c r="A5223" s="46"/>
      <c r="B5223" s="46"/>
      <c r="C5223" s="46"/>
      <c r="D5223" s="46"/>
      <c r="E5223" s="46"/>
      <c r="F5223" s="46"/>
      <c r="G5223" s="46"/>
      <c r="H5223" s="46"/>
      <c r="I5223" s="46"/>
      <c r="J5223" s="3"/>
      <c r="K5223" s="56"/>
    </row>
    <row r="5224" ht="32.25" customHeight="1">
      <c r="A5224" s="46"/>
      <c r="B5224" s="46"/>
      <c r="C5224" s="46"/>
      <c r="D5224" s="46"/>
      <c r="E5224" s="46"/>
      <c r="F5224" s="46"/>
      <c r="G5224" s="46"/>
      <c r="H5224" s="46"/>
      <c r="I5224" s="46"/>
      <c r="J5224" s="3"/>
      <c r="K5224" s="56"/>
    </row>
    <row r="5225" ht="32.25" customHeight="1">
      <c r="A5225" s="46"/>
      <c r="B5225" s="46"/>
      <c r="C5225" s="46"/>
      <c r="D5225" s="46"/>
      <c r="E5225" s="46"/>
      <c r="F5225" s="46"/>
      <c r="G5225" s="46"/>
      <c r="H5225" s="46"/>
      <c r="I5225" s="46"/>
      <c r="J5225" s="3"/>
      <c r="K5225" s="56"/>
    </row>
    <row r="5226" ht="32.25" customHeight="1">
      <c r="A5226" s="46"/>
      <c r="B5226" s="46"/>
      <c r="C5226" s="46"/>
      <c r="D5226" s="46"/>
      <c r="E5226" s="46"/>
      <c r="F5226" s="46"/>
      <c r="G5226" s="46"/>
      <c r="H5226" s="46"/>
      <c r="I5226" s="46"/>
      <c r="J5226" s="3"/>
      <c r="K5226" s="56"/>
    </row>
    <row r="5227" ht="32.25" customHeight="1">
      <c r="A5227" s="46"/>
      <c r="B5227" s="46"/>
      <c r="C5227" s="46"/>
      <c r="D5227" s="46"/>
      <c r="E5227" s="46"/>
      <c r="F5227" s="46"/>
      <c r="G5227" s="46"/>
      <c r="H5227" s="46"/>
      <c r="I5227" s="46"/>
      <c r="J5227" s="3"/>
      <c r="K5227" s="56"/>
    </row>
    <row r="5228" ht="32.25" customHeight="1">
      <c r="A5228" s="46"/>
      <c r="B5228" s="46"/>
      <c r="C5228" s="46"/>
      <c r="D5228" s="46"/>
      <c r="E5228" s="46"/>
      <c r="F5228" s="46"/>
      <c r="G5228" s="46"/>
      <c r="H5228" s="46"/>
      <c r="I5228" s="46"/>
      <c r="J5228" s="3"/>
      <c r="K5228" s="56"/>
    </row>
    <row r="5229" ht="32.25" customHeight="1">
      <c r="A5229" s="46"/>
      <c r="B5229" s="46"/>
      <c r="C5229" s="46"/>
      <c r="D5229" s="46"/>
      <c r="E5229" s="46"/>
      <c r="F5229" s="46"/>
      <c r="G5229" s="46"/>
      <c r="H5229" s="46"/>
      <c r="I5229" s="46"/>
      <c r="J5229" s="3"/>
      <c r="K5229" s="56"/>
    </row>
    <row r="5230" ht="32.25" customHeight="1">
      <c r="A5230" s="46"/>
      <c r="B5230" s="46"/>
      <c r="C5230" s="46"/>
      <c r="D5230" s="46"/>
      <c r="E5230" s="46"/>
      <c r="F5230" s="46"/>
      <c r="G5230" s="46"/>
      <c r="H5230" s="46"/>
      <c r="I5230" s="46"/>
      <c r="J5230" s="3"/>
      <c r="K5230" s="56"/>
    </row>
    <row r="5231" ht="32.25" customHeight="1">
      <c r="A5231" s="46"/>
      <c r="B5231" s="46"/>
      <c r="C5231" s="46"/>
      <c r="D5231" s="46"/>
      <c r="E5231" s="46"/>
      <c r="F5231" s="46"/>
      <c r="G5231" s="46"/>
      <c r="H5231" s="46"/>
      <c r="I5231" s="46"/>
      <c r="J5231" s="3"/>
      <c r="K5231" s="56"/>
    </row>
    <row r="5232" ht="32.25" customHeight="1">
      <c r="A5232" s="46"/>
      <c r="B5232" s="46"/>
      <c r="C5232" s="46"/>
      <c r="D5232" s="46"/>
      <c r="E5232" s="46"/>
      <c r="F5232" s="46"/>
      <c r="G5232" s="46"/>
      <c r="H5232" s="46"/>
      <c r="I5232" s="46"/>
      <c r="J5232" s="3"/>
      <c r="K5232" s="56"/>
    </row>
    <row r="5233" ht="32.25" customHeight="1">
      <c r="A5233" s="46"/>
      <c r="B5233" s="46"/>
      <c r="C5233" s="46"/>
      <c r="D5233" s="46"/>
      <c r="E5233" s="46"/>
      <c r="F5233" s="46"/>
      <c r="G5233" s="46"/>
      <c r="H5233" s="46"/>
      <c r="I5233" s="46"/>
      <c r="J5233" s="3"/>
      <c r="K5233" s="56"/>
    </row>
    <row r="5234" ht="32.25" customHeight="1">
      <c r="A5234" s="46"/>
      <c r="B5234" s="46"/>
      <c r="C5234" s="46"/>
      <c r="D5234" s="46"/>
      <c r="E5234" s="46"/>
      <c r="F5234" s="46"/>
      <c r="G5234" s="46"/>
      <c r="H5234" s="46"/>
      <c r="I5234" s="46"/>
      <c r="J5234" s="3"/>
      <c r="K5234" s="56"/>
    </row>
    <row r="5235" ht="32.25" customHeight="1">
      <c r="A5235" s="46"/>
      <c r="B5235" s="46"/>
      <c r="C5235" s="46"/>
      <c r="D5235" s="46"/>
      <c r="E5235" s="46"/>
      <c r="F5235" s="46"/>
      <c r="G5235" s="46"/>
      <c r="H5235" s="46"/>
      <c r="I5235" s="46"/>
      <c r="J5235" s="3"/>
      <c r="K5235" s="56"/>
    </row>
    <row r="5236" ht="32.25" customHeight="1">
      <c r="A5236" s="46"/>
      <c r="B5236" s="46"/>
      <c r="C5236" s="46"/>
      <c r="D5236" s="46"/>
      <c r="E5236" s="46"/>
      <c r="F5236" s="46"/>
      <c r="G5236" s="46"/>
      <c r="H5236" s="46"/>
      <c r="I5236" s="46"/>
      <c r="J5236" s="3"/>
      <c r="K5236" s="56"/>
    </row>
    <row r="5237" ht="32.25" customHeight="1">
      <c r="A5237" s="46"/>
      <c r="B5237" s="46"/>
      <c r="C5237" s="46"/>
      <c r="D5237" s="46"/>
      <c r="E5237" s="46"/>
      <c r="F5237" s="46"/>
      <c r="G5237" s="46"/>
      <c r="H5237" s="46"/>
      <c r="I5237" s="46"/>
      <c r="J5237" s="3"/>
      <c r="K5237" s="56"/>
    </row>
    <row r="5238" ht="32.25" customHeight="1">
      <c r="A5238" s="46"/>
      <c r="B5238" s="46"/>
      <c r="C5238" s="46"/>
      <c r="D5238" s="46"/>
      <c r="E5238" s="46"/>
      <c r="F5238" s="46"/>
      <c r="G5238" s="46"/>
      <c r="H5238" s="46"/>
      <c r="I5238" s="46"/>
      <c r="J5238" s="3"/>
      <c r="K5238" s="56"/>
    </row>
    <row r="5239" ht="32.25" customHeight="1">
      <c r="A5239" s="46"/>
      <c r="B5239" s="46"/>
      <c r="C5239" s="46"/>
      <c r="D5239" s="46"/>
      <c r="E5239" s="46"/>
      <c r="F5239" s="46"/>
      <c r="G5239" s="46"/>
      <c r="H5239" s="46"/>
      <c r="I5239" s="46"/>
      <c r="J5239" s="3"/>
      <c r="K5239" s="56"/>
    </row>
    <row r="5240" ht="32.25" customHeight="1">
      <c r="A5240" s="46"/>
      <c r="B5240" s="46"/>
      <c r="C5240" s="46"/>
      <c r="D5240" s="46"/>
      <c r="E5240" s="46"/>
      <c r="F5240" s="46"/>
      <c r="G5240" s="46"/>
      <c r="H5240" s="46"/>
      <c r="I5240" s="46"/>
      <c r="J5240" s="3"/>
      <c r="K5240" s="56"/>
    </row>
    <row r="5241" ht="32.25" customHeight="1">
      <c r="A5241" s="46"/>
      <c r="B5241" s="46"/>
      <c r="C5241" s="46"/>
      <c r="D5241" s="46"/>
      <c r="E5241" s="46"/>
      <c r="F5241" s="46"/>
      <c r="G5241" s="46"/>
      <c r="H5241" s="46"/>
      <c r="I5241" s="46"/>
      <c r="J5241" s="3"/>
      <c r="K5241" s="56"/>
    </row>
    <row r="5242" ht="32.25" customHeight="1">
      <c r="A5242" s="46"/>
      <c r="B5242" s="46"/>
      <c r="C5242" s="46"/>
      <c r="D5242" s="46"/>
      <c r="E5242" s="46"/>
      <c r="F5242" s="46"/>
      <c r="G5242" s="46"/>
      <c r="H5242" s="46"/>
      <c r="I5242" s="46"/>
      <c r="J5242" s="3"/>
      <c r="K5242" s="56"/>
    </row>
    <row r="5243" ht="32.25" customHeight="1">
      <c r="A5243" s="46"/>
      <c r="B5243" s="46"/>
      <c r="C5243" s="46"/>
      <c r="D5243" s="46"/>
      <c r="E5243" s="46"/>
      <c r="F5243" s="46"/>
      <c r="G5243" s="46"/>
      <c r="H5243" s="46"/>
      <c r="I5243" s="46"/>
      <c r="J5243" s="3"/>
      <c r="K5243" s="56"/>
    </row>
    <row r="5244" ht="32.25" customHeight="1">
      <c r="A5244" s="46"/>
      <c r="B5244" s="46"/>
      <c r="C5244" s="46"/>
      <c r="D5244" s="46"/>
      <c r="E5244" s="46"/>
      <c r="F5244" s="46"/>
      <c r="G5244" s="46"/>
      <c r="H5244" s="46"/>
      <c r="I5244" s="46"/>
      <c r="J5244" s="3"/>
      <c r="K5244" s="56"/>
    </row>
    <row r="5245" ht="32.25" customHeight="1">
      <c r="A5245" s="46"/>
      <c r="B5245" s="46"/>
      <c r="C5245" s="46"/>
      <c r="D5245" s="46"/>
      <c r="E5245" s="46"/>
      <c r="F5245" s="46"/>
      <c r="G5245" s="46"/>
      <c r="H5245" s="46"/>
      <c r="I5245" s="46"/>
      <c r="J5245" s="3"/>
      <c r="K5245" s="56"/>
    </row>
    <row r="5246" ht="32.25" customHeight="1">
      <c r="A5246" s="46"/>
      <c r="B5246" s="46"/>
      <c r="C5246" s="46"/>
      <c r="D5246" s="46"/>
      <c r="E5246" s="46"/>
      <c r="F5246" s="46"/>
      <c r="G5246" s="46"/>
      <c r="H5246" s="46"/>
      <c r="I5246" s="46"/>
      <c r="J5246" s="3"/>
      <c r="K5246" s="56"/>
    </row>
    <row r="5247" ht="32.25" customHeight="1">
      <c r="A5247" s="46"/>
      <c r="B5247" s="46"/>
      <c r="C5247" s="46"/>
      <c r="D5247" s="46"/>
      <c r="E5247" s="46"/>
      <c r="F5247" s="46"/>
      <c r="G5247" s="46"/>
      <c r="H5247" s="46"/>
      <c r="I5247" s="46"/>
      <c r="J5247" s="3"/>
      <c r="K5247" s="56"/>
    </row>
    <row r="5248" ht="32.25" customHeight="1">
      <c r="A5248" s="46"/>
      <c r="B5248" s="46"/>
      <c r="C5248" s="46"/>
      <c r="D5248" s="46"/>
      <c r="E5248" s="46"/>
      <c r="F5248" s="46"/>
      <c r="G5248" s="46"/>
      <c r="H5248" s="46"/>
      <c r="I5248" s="46"/>
      <c r="J5248" s="3"/>
      <c r="K5248" s="56"/>
    </row>
    <row r="5249" ht="32.25" customHeight="1">
      <c r="A5249" s="46"/>
      <c r="B5249" s="46"/>
      <c r="C5249" s="46"/>
      <c r="D5249" s="46"/>
      <c r="E5249" s="46"/>
      <c r="F5249" s="46"/>
      <c r="G5249" s="46"/>
      <c r="H5249" s="46"/>
      <c r="I5249" s="46"/>
      <c r="J5249" s="3"/>
      <c r="K5249" s="56"/>
    </row>
    <row r="5250" ht="32.25" customHeight="1">
      <c r="A5250" s="46"/>
      <c r="B5250" s="46"/>
      <c r="C5250" s="46"/>
      <c r="D5250" s="46"/>
      <c r="E5250" s="46"/>
      <c r="F5250" s="46"/>
      <c r="G5250" s="46"/>
      <c r="H5250" s="46"/>
      <c r="I5250" s="46"/>
      <c r="J5250" s="3"/>
      <c r="K5250" s="56"/>
    </row>
    <row r="5251" ht="32.25" customHeight="1">
      <c r="A5251" s="46"/>
      <c r="B5251" s="46"/>
      <c r="C5251" s="46"/>
      <c r="D5251" s="46"/>
      <c r="E5251" s="46"/>
      <c r="F5251" s="46"/>
      <c r="G5251" s="46"/>
      <c r="H5251" s="46"/>
      <c r="I5251" s="46"/>
      <c r="J5251" s="3"/>
      <c r="K5251" s="56"/>
    </row>
    <row r="5252" ht="32.25" customHeight="1">
      <c r="A5252" s="46"/>
      <c r="B5252" s="46"/>
      <c r="C5252" s="46"/>
      <c r="D5252" s="46"/>
      <c r="E5252" s="46"/>
      <c r="F5252" s="46"/>
      <c r="G5252" s="46"/>
      <c r="H5252" s="46"/>
      <c r="I5252" s="46"/>
      <c r="J5252" s="3"/>
      <c r="K5252" s="56"/>
    </row>
    <row r="5253" ht="32.25" customHeight="1">
      <c r="A5253" s="46"/>
      <c r="B5253" s="46"/>
      <c r="C5253" s="46"/>
      <c r="D5253" s="46"/>
      <c r="E5253" s="46"/>
      <c r="F5253" s="46"/>
      <c r="G5253" s="46"/>
      <c r="H5253" s="46"/>
      <c r="I5253" s="46"/>
      <c r="J5253" s="3"/>
      <c r="K5253" s="56"/>
    </row>
    <row r="5254" ht="32.25" customHeight="1">
      <c r="A5254" s="46"/>
      <c r="B5254" s="46"/>
      <c r="C5254" s="46"/>
      <c r="D5254" s="46"/>
      <c r="E5254" s="46"/>
      <c r="F5254" s="46"/>
      <c r="G5254" s="46"/>
      <c r="H5254" s="46"/>
      <c r="I5254" s="46"/>
      <c r="J5254" s="3"/>
      <c r="K5254" s="56"/>
    </row>
    <row r="5255" ht="32.25" customHeight="1">
      <c r="A5255" s="46"/>
      <c r="B5255" s="46"/>
      <c r="C5255" s="46"/>
      <c r="D5255" s="46"/>
      <c r="E5255" s="46"/>
      <c r="F5255" s="46"/>
      <c r="G5255" s="46"/>
      <c r="H5255" s="46"/>
      <c r="I5255" s="46"/>
      <c r="J5255" s="3"/>
      <c r="K5255" s="56"/>
    </row>
    <row r="5256" ht="32.25" customHeight="1">
      <c r="A5256" s="46"/>
      <c r="B5256" s="46"/>
      <c r="C5256" s="46"/>
      <c r="D5256" s="46"/>
      <c r="E5256" s="46"/>
      <c r="F5256" s="46"/>
      <c r="G5256" s="46"/>
      <c r="H5256" s="46"/>
      <c r="I5256" s="46"/>
      <c r="J5256" s="3"/>
      <c r="K5256" s="56"/>
    </row>
    <row r="5257" ht="32.25" customHeight="1">
      <c r="A5257" s="46"/>
      <c r="B5257" s="46"/>
      <c r="C5257" s="46"/>
      <c r="D5257" s="46"/>
      <c r="E5257" s="46"/>
      <c r="F5257" s="46"/>
      <c r="G5257" s="46"/>
      <c r="H5257" s="46"/>
      <c r="I5257" s="46"/>
      <c r="J5257" s="3"/>
      <c r="K5257" s="56"/>
    </row>
    <row r="5258" ht="32.25" customHeight="1">
      <c r="A5258" s="46"/>
      <c r="B5258" s="46"/>
      <c r="C5258" s="46"/>
      <c r="D5258" s="46"/>
      <c r="E5258" s="46"/>
      <c r="F5258" s="46"/>
      <c r="G5258" s="46"/>
      <c r="H5258" s="46"/>
      <c r="I5258" s="46"/>
      <c r="J5258" s="3"/>
      <c r="K5258" s="56"/>
    </row>
    <row r="5259" ht="32.25" customHeight="1">
      <c r="A5259" s="46"/>
      <c r="B5259" s="46"/>
      <c r="C5259" s="46"/>
      <c r="D5259" s="46"/>
      <c r="E5259" s="46"/>
      <c r="F5259" s="46"/>
      <c r="G5259" s="46"/>
      <c r="H5259" s="46"/>
      <c r="I5259" s="46"/>
      <c r="J5259" s="3"/>
      <c r="K5259" s="56"/>
    </row>
    <row r="5260" ht="32.25" customHeight="1">
      <c r="A5260" s="46"/>
      <c r="B5260" s="46"/>
      <c r="C5260" s="46"/>
      <c r="D5260" s="46"/>
      <c r="E5260" s="46"/>
      <c r="F5260" s="46"/>
      <c r="G5260" s="46"/>
      <c r="H5260" s="46"/>
      <c r="I5260" s="46"/>
      <c r="J5260" s="3"/>
      <c r="K5260" s="56"/>
    </row>
    <row r="5261" ht="32.25" customHeight="1">
      <c r="A5261" s="46"/>
      <c r="B5261" s="46"/>
      <c r="C5261" s="46"/>
      <c r="D5261" s="46"/>
      <c r="E5261" s="46"/>
      <c r="F5261" s="46"/>
      <c r="G5261" s="46"/>
      <c r="H5261" s="46"/>
      <c r="I5261" s="46"/>
      <c r="J5261" s="3"/>
      <c r="K5261" s="56"/>
    </row>
    <row r="5262" ht="32.25" customHeight="1">
      <c r="A5262" s="46"/>
      <c r="B5262" s="46"/>
      <c r="C5262" s="46"/>
      <c r="D5262" s="46"/>
      <c r="E5262" s="46"/>
      <c r="F5262" s="46"/>
      <c r="G5262" s="46"/>
      <c r="H5262" s="46"/>
      <c r="I5262" s="46"/>
      <c r="J5262" s="3"/>
      <c r="K5262" s="56"/>
    </row>
    <row r="5263" ht="32.25" customHeight="1">
      <c r="A5263" s="46"/>
      <c r="B5263" s="46"/>
      <c r="C5263" s="46"/>
      <c r="D5263" s="46"/>
      <c r="E5263" s="46"/>
      <c r="F5263" s="46"/>
      <c r="G5263" s="46"/>
      <c r="H5263" s="46"/>
      <c r="I5263" s="46"/>
      <c r="J5263" s="3"/>
      <c r="K5263" s="56"/>
    </row>
    <row r="5264" ht="32.25" customHeight="1">
      <c r="A5264" s="46"/>
      <c r="B5264" s="46"/>
      <c r="C5264" s="46"/>
      <c r="D5264" s="46"/>
      <c r="E5264" s="46"/>
      <c r="F5264" s="46"/>
      <c r="G5264" s="46"/>
      <c r="H5264" s="46"/>
      <c r="I5264" s="46"/>
      <c r="J5264" s="3"/>
      <c r="K5264" s="56"/>
    </row>
    <row r="5265" ht="32.25" customHeight="1">
      <c r="A5265" s="46"/>
      <c r="B5265" s="46"/>
      <c r="C5265" s="46"/>
      <c r="D5265" s="46"/>
      <c r="E5265" s="46"/>
      <c r="F5265" s="46"/>
      <c r="G5265" s="46"/>
      <c r="H5265" s="46"/>
      <c r="I5265" s="46"/>
      <c r="J5265" s="3"/>
      <c r="K5265" s="56"/>
    </row>
    <row r="5266" ht="32.25" customHeight="1">
      <c r="A5266" s="46"/>
      <c r="B5266" s="46"/>
      <c r="C5266" s="46"/>
      <c r="D5266" s="46"/>
      <c r="E5266" s="46"/>
      <c r="F5266" s="46"/>
      <c r="G5266" s="46"/>
      <c r="H5266" s="46"/>
      <c r="I5266" s="46"/>
      <c r="J5266" s="3"/>
      <c r="K5266" s="56"/>
    </row>
    <row r="5267" ht="32.25" customHeight="1">
      <c r="A5267" s="46"/>
      <c r="B5267" s="46"/>
      <c r="C5267" s="46"/>
      <c r="D5267" s="46"/>
      <c r="E5267" s="46"/>
      <c r="F5267" s="46"/>
      <c r="G5267" s="46"/>
      <c r="H5267" s="46"/>
      <c r="I5267" s="46"/>
      <c r="J5267" s="3"/>
      <c r="K5267" s="56"/>
    </row>
    <row r="5268" ht="32.25" customHeight="1">
      <c r="A5268" s="46"/>
      <c r="B5268" s="46"/>
      <c r="C5268" s="46"/>
      <c r="D5268" s="46"/>
      <c r="E5268" s="46"/>
      <c r="F5268" s="46"/>
      <c r="G5268" s="46"/>
      <c r="H5268" s="46"/>
      <c r="I5268" s="46"/>
      <c r="J5268" s="3"/>
      <c r="K5268" s="56"/>
    </row>
    <row r="5269" ht="32.25" customHeight="1">
      <c r="A5269" s="46"/>
      <c r="B5269" s="46"/>
      <c r="C5269" s="46"/>
      <c r="D5269" s="46"/>
      <c r="E5269" s="46"/>
      <c r="F5269" s="46"/>
      <c r="G5269" s="46"/>
      <c r="H5269" s="46"/>
      <c r="I5269" s="46"/>
      <c r="J5269" s="3"/>
      <c r="K5269" s="56"/>
    </row>
    <row r="5270" ht="32.25" customHeight="1">
      <c r="A5270" s="46"/>
      <c r="B5270" s="46"/>
      <c r="C5270" s="46"/>
      <c r="D5270" s="46"/>
      <c r="E5270" s="46"/>
      <c r="F5270" s="46"/>
      <c r="G5270" s="46"/>
      <c r="H5270" s="46"/>
      <c r="I5270" s="46"/>
      <c r="J5270" s="3"/>
      <c r="K5270" s="56"/>
    </row>
    <row r="5271" ht="32.25" customHeight="1">
      <c r="A5271" s="46"/>
      <c r="B5271" s="46"/>
      <c r="C5271" s="46"/>
      <c r="D5271" s="46"/>
      <c r="E5271" s="46"/>
      <c r="F5271" s="46"/>
      <c r="G5271" s="46"/>
      <c r="H5271" s="46"/>
      <c r="I5271" s="46"/>
      <c r="J5271" s="3"/>
      <c r="K5271" s="56"/>
    </row>
    <row r="5272" ht="32.25" customHeight="1">
      <c r="A5272" s="46"/>
      <c r="B5272" s="46"/>
      <c r="C5272" s="46"/>
      <c r="D5272" s="46"/>
      <c r="E5272" s="46"/>
      <c r="F5272" s="46"/>
      <c r="G5272" s="46"/>
      <c r="H5272" s="46"/>
      <c r="I5272" s="46"/>
      <c r="J5272" s="3"/>
      <c r="K5272" s="56"/>
    </row>
    <row r="5273" ht="32.25" customHeight="1">
      <c r="A5273" s="46"/>
      <c r="B5273" s="46"/>
      <c r="C5273" s="46"/>
      <c r="D5273" s="46"/>
      <c r="E5273" s="46"/>
      <c r="F5273" s="46"/>
      <c r="G5273" s="46"/>
      <c r="H5273" s="46"/>
      <c r="I5273" s="46"/>
      <c r="J5273" s="3"/>
      <c r="K5273" s="56"/>
    </row>
    <row r="5274" ht="32.25" customHeight="1">
      <c r="A5274" s="46"/>
      <c r="B5274" s="46"/>
      <c r="C5274" s="46"/>
      <c r="D5274" s="46"/>
      <c r="E5274" s="46"/>
      <c r="F5274" s="46"/>
      <c r="G5274" s="46"/>
      <c r="H5274" s="46"/>
      <c r="I5274" s="46"/>
      <c r="J5274" s="3"/>
      <c r="K5274" s="56"/>
    </row>
    <row r="5275" ht="32.25" customHeight="1">
      <c r="A5275" s="46"/>
      <c r="B5275" s="46"/>
      <c r="C5275" s="46"/>
      <c r="D5275" s="46"/>
      <c r="E5275" s="46"/>
      <c r="F5275" s="46"/>
      <c r="G5275" s="46"/>
      <c r="H5275" s="46"/>
      <c r="I5275" s="46"/>
      <c r="J5275" s="3"/>
      <c r="K5275" s="56"/>
    </row>
    <row r="5276" ht="32.25" customHeight="1">
      <c r="A5276" s="46"/>
      <c r="B5276" s="46"/>
      <c r="C5276" s="46"/>
      <c r="D5276" s="46"/>
      <c r="E5276" s="46"/>
      <c r="F5276" s="46"/>
      <c r="G5276" s="46"/>
      <c r="H5276" s="46"/>
      <c r="I5276" s="46"/>
      <c r="J5276" s="3"/>
      <c r="K5276" s="56"/>
    </row>
    <row r="5277" ht="32.25" customHeight="1">
      <c r="A5277" s="46"/>
      <c r="B5277" s="46"/>
      <c r="C5277" s="46"/>
      <c r="D5277" s="46"/>
      <c r="E5277" s="46"/>
      <c r="F5277" s="46"/>
      <c r="G5277" s="46"/>
      <c r="H5277" s="46"/>
      <c r="I5277" s="46"/>
      <c r="J5277" s="3"/>
      <c r="K5277" s="56"/>
    </row>
    <row r="5278" ht="32.25" customHeight="1">
      <c r="A5278" s="46"/>
      <c r="B5278" s="46"/>
      <c r="C5278" s="46"/>
      <c r="D5278" s="46"/>
      <c r="E5278" s="46"/>
      <c r="F5278" s="46"/>
      <c r="G5278" s="46"/>
      <c r="H5278" s="46"/>
      <c r="I5278" s="46"/>
      <c r="J5278" s="3"/>
      <c r="K5278" s="56"/>
    </row>
    <row r="5279" ht="32.25" customHeight="1">
      <c r="A5279" s="46"/>
      <c r="B5279" s="46"/>
      <c r="C5279" s="46"/>
      <c r="D5279" s="46"/>
      <c r="E5279" s="46"/>
      <c r="F5279" s="46"/>
      <c r="G5279" s="46"/>
      <c r="H5279" s="46"/>
      <c r="I5279" s="46"/>
      <c r="J5279" s="3"/>
      <c r="K5279" s="56"/>
    </row>
    <row r="5280" ht="32.25" customHeight="1">
      <c r="A5280" s="46"/>
      <c r="B5280" s="46"/>
      <c r="C5280" s="46"/>
      <c r="D5280" s="46"/>
      <c r="E5280" s="46"/>
      <c r="F5280" s="46"/>
      <c r="G5280" s="46"/>
      <c r="H5280" s="46"/>
      <c r="I5280" s="46"/>
      <c r="J5280" s="3"/>
      <c r="K5280" s="56"/>
    </row>
    <row r="5281" ht="32.25" customHeight="1">
      <c r="A5281" s="46"/>
      <c r="B5281" s="46"/>
      <c r="C5281" s="46"/>
      <c r="D5281" s="46"/>
      <c r="E5281" s="46"/>
      <c r="F5281" s="46"/>
      <c r="G5281" s="46"/>
      <c r="H5281" s="46"/>
      <c r="I5281" s="46"/>
      <c r="J5281" s="3"/>
      <c r="K5281" s="56"/>
    </row>
    <row r="5282" ht="32.25" customHeight="1">
      <c r="A5282" s="46"/>
      <c r="B5282" s="46"/>
      <c r="C5282" s="46"/>
      <c r="D5282" s="46"/>
      <c r="E5282" s="46"/>
      <c r="F5282" s="46"/>
      <c r="G5282" s="46"/>
      <c r="H5282" s="46"/>
      <c r="I5282" s="46"/>
      <c r="J5282" s="3"/>
      <c r="K5282" s="56"/>
    </row>
    <row r="5283" ht="32.25" customHeight="1">
      <c r="A5283" s="46"/>
      <c r="B5283" s="46"/>
      <c r="C5283" s="46"/>
      <c r="D5283" s="46"/>
      <c r="E5283" s="46"/>
      <c r="F5283" s="46"/>
      <c r="G5283" s="46"/>
      <c r="H5283" s="46"/>
      <c r="I5283" s="46"/>
      <c r="J5283" s="3"/>
      <c r="K5283" s="56"/>
    </row>
    <row r="5284" ht="32.25" customHeight="1">
      <c r="A5284" s="46"/>
      <c r="B5284" s="46"/>
      <c r="C5284" s="46"/>
      <c r="D5284" s="46"/>
      <c r="E5284" s="46"/>
      <c r="F5284" s="46"/>
      <c r="G5284" s="46"/>
      <c r="H5284" s="46"/>
      <c r="I5284" s="46"/>
      <c r="J5284" s="3"/>
      <c r="K5284" s="56"/>
    </row>
    <row r="5285" ht="32.25" customHeight="1">
      <c r="A5285" s="46"/>
      <c r="B5285" s="46"/>
      <c r="C5285" s="46"/>
      <c r="D5285" s="46"/>
      <c r="E5285" s="46"/>
      <c r="F5285" s="46"/>
      <c r="G5285" s="46"/>
      <c r="H5285" s="46"/>
      <c r="I5285" s="46"/>
      <c r="J5285" s="3"/>
      <c r="K5285" s="56"/>
    </row>
    <row r="5286" ht="32.25" customHeight="1">
      <c r="A5286" s="46"/>
      <c r="B5286" s="46"/>
      <c r="C5286" s="46"/>
      <c r="D5286" s="46"/>
      <c r="E5286" s="46"/>
      <c r="F5286" s="46"/>
      <c r="G5286" s="46"/>
      <c r="H5286" s="46"/>
      <c r="I5286" s="46"/>
      <c r="J5286" s="3"/>
      <c r="K5286" s="56"/>
    </row>
    <row r="5287" ht="32.25" customHeight="1">
      <c r="A5287" s="46"/>
      <c r="B5287" s="46"/>
      <c r="C5287" s="46"/>
      <c r="D5287" s="46"/>
      <c r="E5287" s="46"/>
      <c r="F5287" s="46"/>
      <c r="G5287" s="46"/>
      <c r="H5287" s="46"/>
      <c r="I5287" s="46"/>
      <c r="J5287" s="3"/>
      <c r="K5287" s="56"/>
    </row>
    <row r="5288" ht="32.25" customHeight="1">
      <c r="A5288" s="46"/>
      <c r="B5288" s="46"/>
      <c r="C5288" s="46"/>
      <c r="D5288" s="46"/>
      <c r="E5288" s="46"/>
      <c r="F5288" s="46"/>
      <c r="G5288" s="46"/>
      <c r="H5288" s="46"/>
      <c r="I5288" s="46"/>
      <c r="J5288" s="3"/>
      <c r="K5288" s="56"/>
    </row>
    <row r="5289" ht="32.25" customHeight="1">
      <c r="A5289" s="46"/>
      <c r="B5289" s="46"/>
      <c r="C5289" s="46"/>
      <c r="D5289" s="46"/>
      <c r="E5289" s="46"/>
      <c r="F5289" s="46"/>
      <c r="G5289" s="46"/>
      <c r="H5289" s="46"/>
      <c r="I5289" s="46"/>
      <c r="J5289" s="3"/>
      <c r="K5289" s="56"/>
    </row>
    <row r="5290" ht="32.25" customHeight="1">
      <c r="A5290" s="46"/>
      <c r="B5290" s="46"/>
      <c r="C5290" s="46"/>
      <c r="D5290" s="46"/>
      <c r="E5290" s="46"/>
      <c r="F5290" s="46"/>
      <c r="G5290" s="46"/>
      <c r="H5290" s="46"/>
      <c r="I5290" s="46"/>
      <c r="J5290" s="3"/>
      <c r="K5290" s="56"/>
    </row>
    <row r="5291" ht="32.25" customHeight="1">
      <c r="A5291" s="46"/>
      <c r="B5291" s="46"/>
      <c r="C5291" s="46"/>
      <c r="D5291" s="46"/>
      <c r="E5291" s="46"/>
      <c r="F5291" s="46"/>
      <c r="G5291" s="46"/>
      <c r="H5291" s="46"/>
      <c r="I5291" s="46"/>
      <c r="J5291" s="3"/>
      <c r="K5291" s="56"/>
    </row>
    <row r="5292" ht="32.25" customHeight="1">
      <c r="A5292" s="46"/>
      <c r="B5292" s="46"/>
      <c r="C5292" s="46"/>
      <c r="D5292" s="46"/>
      <c r="E5292" s="46"/>
      <c r="F5292" s="46"/>
      <c r="G5292" s="46"/>
      <c r="H5292" s="46"/>
      <c r="I5292" s="46"/>
      <c r="J5292" s="3"/>
      <c r="K5292" s="56"/>
    </row>
    <row r="5293" ht="32.25" customHeight="1">
      <c r="A5293" s="46"/>
      <c r="B5293" s="46"/>
      <c r="C5293" s="46"/>
      <c r="D5293" s="46"/>
      <c r="E5293" s="46"/>
      <c r="F5293" s="46"/>
      <c r="G5293" s="46"/>
      <c r="H5293" s="46"/>
      <c r="I5293" s="46"/>
      <c r="J5293" s="3"/>
      <c r="K5293" s="56"/>
    </row>
    <row r="5294" ht="32.25" customHeight="1">
      <c r="A5294" s="46"/>
      <c r="B5294" s="46"/>
      <c r="C5294" s="46"/>
      <c r="D5294" s="46"/>
      <c r="E5294" s="46"/>
      <c r="F5294" s="46"/>
      <c r="G5294" s="46"/>
      <c r="H5294" s="46"/>
      <c r="I5294" s="46"/>
      <c r="J5294" s="3"/>
      <c r="K5294" s="56"/>
    </row>
    <row r="5295" ht="32.25" customHeight="1">
      <c r="A5295" s="46"/>
      <c r="B5295" s="46"/>
      <c r="C5295" s="46"/>
      <c r="D5295" s="46"/>
      <c r="E5295" s="46"/>
      <c r="F5295" s="46"/>
      <c r="G5295" s="46"/>
      <c r="H5295" s="46"/>
      <c r="I5295" s="46"/>
      <c r="J5295" s="3"/>
      <c r="K5295" s="56"/>
    </row>
    <row r="5296" ht="32.25" customHeight="1">
      <c r="A5296" s="46"/>
      <c r="B5296" s="46"/>
      <c r="C5296" s="46"/>
      <c r="D5296" s="46"/>
      <c r="E5296" s="46"/>
      <c r="F5296" s="46"/>
      <c r="G5296" s="46"/>
      <c r="H5296" s="46"/>
      <c r="I5296" s="46"/>
      <c r="J5296" s="3"/>
      <c r="K5296" s="56"/>
    </row>
    <row r="5297" ht="32.25" customHeight="1">
      <c r="A5297" s="46"/>
      <c r="B5297" s="46"/>
      <c r="C5297" s="46"/>
      <c r="D5297" s="46"/>
      <c r="E5297" s="46"/>
      <c r="F5297" s="46"/>
      <c r="G5297" s="46"/>
      <c r="H5297" s="46"/>
      <c r="I5297" s="46"/>
      <c r="J5297" s="3"/>
      <c r="K5297" s="56"/>
    </row>
    <row r="5298" ht="32.25" customHeight="1">
      <c r="A5298" s="46"/>
      <c r="B5298" s="46"/>
      <c r="C5298" s="46"/>
      <c r="D5298" s="46"/>
      <c r="E5298" s="46"/>
      <c r="F5298" s="46"/>
      <c r="G5298" s="46"/>
      <c r="H5298" s="46"/>
      <c r="I5298" s="46"/>
      <c r="J5298" s="3"/>
      <c r="K5298" s="56"/>
    </row>
    <row r="5299" ht="32.25" customHeight="1">
      <c r="A5299" s="46"/>
      <c r="B5299" s="46"/>
      <c r="C5299" s="46"/>
      <c r="D5299" s="46"/>
      <c r="E5299" s="46"/>
      <c r="F5299" s="46"/>
      <c r="G5299" s="46"/>
      <c r="H5299" s="46"/>
      <c r="I5299" s="46"/>
      <c r="J5299" s="3"/>
      <c r="K5299" s="56"/>
    </row>
    <row r="5300" ht="32.25" customHeight="1">
      <c r="A5300" s="46"/>
      <c r="B5300" s="46"/>
      <c r="C5300" s="46"/>
      <c r="D5300" s="46"/>
      <c r="E5300" s="46"/>
      <c r="F5300" s="46"/>
      <c r="G5300" s="46"/>
      <c r="H5300" s="46"/>
      <c r="I5300" s="46"/>
      <c r="J5300" s="3"/>
      <c r="K5300" s="56"/>
    </row>
    <row r="5301" ht="32.25" customHeight="1">
      <c r="A5301" s="46"/>
      <c r="B5301" s="46"/>
      <c r="C5301" s="46"/>
      <c r="D5301" s="46"/>
      <c r="E5301" s="46"/>
      <c r="F5301" s="46"/>
      <c r="G5301" s="46"/>
      <c r="H5301" s="46"/>
      <c r="I5301" s="46"/>
      <c r="J5301" s="3"/>
      <c r="K5301" s="56"/>
    </row>
    <row r="5302" ht="32.25" customHeight="1">
      <c r="A5302" s="46"/>
      <c r="B5302" s="46"/>
      <c r="C5302" s="46"/>
      <c r="D5302" s="46"/>
      <c r="E5302" s="46"/>
      <c r="F5302" s="46"/>
      <c r="G5302" s="46"/>
      <c r="H5302" s="46"/>
      <c r="I5302" s="46"/>
      <c r="J5302" s="3"/>
      <c r="K5302" s="56"/>
    </row>
    <row r="5303" ht="32.25" customHeight="1">
      <c r="A5303" s="46"/>
      <c r="B5303" s="46"/>
      <c r="C5303" s="46"/>
      <c r="D5303" s="46"/>
      <c r="E5303" s="46"/>
      <c r="F5303" s="46"/>
      <c r="G5303" s="46"/>
      <c r="H5303" s="46"/>
      <c r="I5303" s="46"/>
      <c r="J5303" s="3"/>
      <c r="K5303" s="56"/>
    </row>
    <row r="5304" ht="32.25" customHeight="1">
      <c r="A5304" s="46"/>
      <c r="B5304" s="46"/>
      <c r="C5304" s="46"/>
      <c r="D5304" s="46"/>
      <c r="E5304" s="46"/>
      <c r="F5304" s="46"/>
      <c r="G5304" s="46"/>
      <c r="H5304" s="46"/>
      <c r="I5304" s="46"/>
      <c r="J5304" s="3"/>
      <c r="K5304" s="56"/>
    </row>
    <row r="5305" ht="32.25" customHeight="1">
      <c r="A5305" s="46"/>
      <c r="B5305" s="46"/>
      <c r="C5305" s="46"/>
      <c r="D5305" s="46"/>
      <c r="E5305" s="46"/>
      <c r="F5305" s="46"/>
      <c r="G5305" s="46"/>
      <c r="H5305" s="46"/>
      <c r="I5305" s="46"/>
      <c r="J5305" s="3"/>
      <c r="K5305" s="56"/>
    </row>
    <row r="5306" ht="32.25" customHeight="1">
      <c r="A5306" s="46"/>
      <c r="B5306" s="46"/>
      <c r="C5306" s="46"/>
      <c r="D5306" s="46"/>
      <c r="E5306" s="46"/>
      <c r="F5306" s="46"/>
      <c r="G5306" s="46"/>
      <c r="H5306" s="46"/>
      <c r="I5306" s="46"/>
      <c r="J5306" s="3"/>
      <c r="K5306" s="56"/>
    </row>
    <row r="5307" ht="32.25" customHeight="1">
      <c r="A5307" s="46"/>
      <c r="B5307" s="46"/>
      <c r="C5307" s="46"/>
      <c r="D5307" s="46"/>
      <c r="E5307" s="46"/>
      <c r="F5307" s="46"/>
      <c r="G5307" s="46"/>
      <c r="H5307" s="46"/>
      <c r="I5307" s="46"/>
      <c r="J5307" s="3"/>
      <c r="K5307" s="56"/>
    </row>
    <row r="5308" ht="32.25" customHeight="1">
      <c r="A5308" s="46"/>
      <c r="B5308" s="46"/>
      <c r="C5308" s="46"/>
      <c r="D5308" s="46"/>
      <c r="E5308" s="46"/>
      <c r="F5308" s="46"/>
      <c r="G5308" s="46"/>
      <c r="H5308" s="46"/>
      <c r="I5308" s="46"/>
      <c r="J5308" s="3"/>
      <c r="K5308" s="56"/>
    </row>
    <row r="5309" ht="32.25" customHeight="1">
      <c r="A5309" s="46"/>
      <c r="B5309" s="46"/>
      <c r="C5309" s="46"/>
      <c r="D5309" s="46"/>
      <c r="E5309" s="46"/>
      <c r="F5309" s="46"/>
      <c r="G5309" s="46"/>
      <c r="H5309" s="46"/>
      <c r="I5309" s="46"/>
      <c r="J5309" s="3"/>
      <c r="K5309" s="56"/>
    </row>
    <row r="5310" ht="32.25" customHeight="1">
      <c r="A5310" s="46"/>
      <c r="B5310" s="46"/>
      <c r="C5310" s="46"/>
      <c r="D5310" s="46"/>
      <c r="E5310" s="46"/>
      <c r="F5310" s="46"/>
      <c r="G5310" s="46"/>
      <c r="H5310" s="46"/>
      <c r="I5310" s="46"/>
      <c r="J5310" s="3"/>
      <c r="K5310" s="56"/>
    </row>
    <row r="5311" ht="32.25" customHeight="1">
      <c r="A5311" s="46"/>
      <c r="B5311" s="46"/>
      <c r="C5311" s="46"/>
      <c r="D5311" s="46"/>
      <c r="E5311" s="46"/>
      <c r="F5311" s="46"/>
      <c r="G5311" s="46"/>
      <c r="H5311" s="46"/>
      <c r="I5311" s="46"/>
      <c r="J5311" s="3"/>
      <c r="K5311" s="56"/>
    </row>
    <row r="5312" ht="32.25" customHeight="1">
      <c r="A5312" s="46"/>
      <c r="B5312" s="46"/>
      <c r="C5312" s="46"/>
      <c r="D5312" s="46"/>
      <c r="E5312" s="46"/>
      <c r="F5312" s="46"/>
      <c r="G5312" s="46"/>
      <c r="H5312" s="46"/>
      <c r="I5312" s="46"/>
      <c r="J5312" s="3"/>
      <c r="K5312" s="56"/>
    </row>
    <row r="5313" ht="32.25" customHeight="1">
      <c r="A5313" s="46"/>
      <c r="B5313" s="46"/>
      <c r="C5313" s="46"/>
      <c r="D5313" s="46"/>
      <c r="E5313" s="46"/>
      <c r="F5313" s="46"/>
      <c r="G5313" s="46"/>
      <c r="H5313" s="46"/>
      <c r="I5313" s="46"/>
      <c r="J5313" s="3"/>
      <c r="K5313" s="56"/>
    </row>
    <row r="5314" ht="32.25" customHeight="1">
      <c r="A5314" s="46"/>
      <c r="B5314" s="46"/>
      <c r="C5314" s="46"/>
      <c r="D5314" s="46"/>
      <c r="E5314" s="46"/>
      <c r="F5314" s="46"/>
      <c r="G5314" s="46"/>
      <c r="H5314" s="46"/>
      <c r="I5314" s="46"/>
      <c r="J5314" s="3"/>
      <c r="K5314" s="56"/>
    </row>
    <row r="5315" ht="32.25" customHeight="1">
      <c r="A5315" s="46"/>
      <c r="B5315" s="46"/>
      <c r="C5315" s="46"/>
      <c r="D5315" s="46"/>
      <c r="E5315" s="46"/>
      <c r="F5315" s="46"/>
      <c r="G5315" s="46"/>
      <c r="H5315" s="46"/>
      <c r="I5315" s="46"/>
      <c r="J5315" s="3"/>
      <c r="K5315" s="56"/>
    </row>
    <row r="5316" ht="32.25" customHeight="1">
      <c r="A5316" s="46"/>
      <c r="B5316" s="46"/>
      <c r="C5316" s="46"/>
      <c r="D5316" s="46"/>
      <c r="E5316" s="46"/>
      <c r="F5316" s="46"/>
      <c r="G5316" s="46"/>
      <c r="H5316" s="46"/>
      <c r="I5316" s="46"/>
      <c r="J5316" s="3"/>
      <c r="K5316" s="56"/>
    </row>
    <row r="5317" ht="32.25" customHeight="1">
      <c r="A5317" s="46"/>
      <c r="B5317" s="46"/>
      <c r="C5317" s="46"/>
      <c r="D5317" s="46"/>
      <c r="E5317" s="46"/>
      <c r="F5317" s="46"/>
      <c r="G5317" s="46"/>
      <c r="H5317" s="46"/>
      <c r="I5317" s="46"/>
      <c r="J5317" s="3"/>
      <c r="K5317" s="56"/>
    </row>
    <row r="5318" ht="32.25" customHeight="1">
      <c r="A5318" s="46"/>
      <c r="B5318" s="46"/>
      <c r="C5318" s="46"/>
      <c r="D5318" s="46"/>
      <c r="E5318" s="46"/>
      <c r="F5318" s="46"/>
      <c r="G5318" s="46"/>
      <c r="H5318" s="46"/>
      <c r="I5318" s="46"/>
      <c r="J5318" s="3"/>
      <c r="K5318" s="56"/>
    </row>
    <row r="5319" ht="32.25" customHeight="1">
      <c r="A5319" s="46"/>
      <c r="B5319" s="46"/>
      <c r="C5319" s="46"/>
      <c r="D5319" s="46"/>
      <c r="E5319" s="46"/>
      <c r="F5319" s="46"/>
      <c r="G5319" s="46"/>
      <c r="H5319" s="46"/>
      <c r="I5319" s="46"/>
      <c r="J5319" s="3"/>
      <c r="K5319" s="56"/>
    </row>
    <row r="5320" ht="32.25" customHeight="1">
      <c r="A5320" s="46"/>
      <c r="B5320" s="46"/>
      <c r="C5320" s="46"/>
      <c r="D5320" s="46"/>
      <c r="E5320" s="46"/>
      <c r="F5320" s="46"/>
      <c r="G5320" s="46"/>
      <c r="H5320" s="46"/>
      <c r="I5320" s="46"/>
      <c r="J5320" s="3"/>
      <c r="K5320" s="56"/>
    </row>
    <row r="5321" ht="32.25" customHeight="1">
      <c r="A5321" s="46"/>
      <c r="B5321" s="46"/>
      <c r="C5321" s="46"/>
      <c r="D5321" s="46"/>
      <c r="E5321" s="46"/>
      <c r="F5321" s="46"/>
      <c r="G5321" s="46"/>
      <c r="H5321" s="46"/>
      <c r="I5321" s="46"/>
      <c r="J5321" s="3"/>
      <c r="K5321" s="56"/>
    </row>
    <row r="5322" ht="32.25" customHeight="1">
      <c r="A5322" s="46"/>
      <c r="B5322" s="46"/>
      <c r="C5322" s="46"/>
      <c r="D5322" s="46"/>
      <c r="E5322" s="46"/>
      <c r="F5322" s="46"/>
      <c r="G5322" s="46"/>
      <c r="H5322" s="46"/>
      <c r="I5322" s="46"/>
      <c r="J5322" s="3"/>
      <c r="K5322" s="56"/>
    </row>
    <row r="5323" ht="32.25" customHeight="1">
      <c r="A5323" s="46"/>
      <c r="B5323" s="46"/>
      <c r="C5323" s="46"/>
      <c r="D5323" s="46"/>
      <c r="E5323" s="46"/>
      <c r="F5323" s="46"/>
      <c r="G5323" s="46"/>
      <c r="H5323" s="46"/>
      <c r="I5323" s="46"/>
      <c r="J5323" s="3"/>
      <c r="K5323" s="56"/>
    </row>
    <row r="5324" ht="32.25" customHeight="1">
      <c r="A5324" s="46"/>
      <c r="B5324" s="46"/>
      <c r="C5324" s="46"/>
      <c r="D5324" s="46"/>
      <c r="E5324" s="46"/>
      <c r="F5324" s="46"/>
      <c r="G5324" s="46"/>
      <c r="H5324" s="46"/>
      <c r="I5324" s="46"/>
      <c r="J5324" s="3"/>
      <c r="K5324" s="56"/>
    </row>
    <row r="5325" ht="32.25" customHeight="1">
      <c r="A5325" s="46"/>
      <c r="B5325" s="46"/>
      <c r="C5325" s="46"/>
      <c r="D5325" s="46"/>
      <c r="E5325" s="46"/>
      <c r="F5325" s="46"/>
      <c r="G5325" s="46"/>
      <c r="H5325" s="46"/>
      <c r="I5325" s="46"/>
      <c r="J5325" s="3"/>
      <c r="K5325" s="56"/>
    </row>
    <row r="5326" ht="32.25" customHeight="1">
      <c r="A5326" s="46"/>
      <c r="B5326" s="46"/>
      <c r="C5326" s="46"/>
      <c r="D5326" s="46"/>
      <c r="E5326" s="46"/>
      <c r="F5326" s="46"/>
      <c r="G5326" s="46"/>
      <c r="H5326" s="46"/>
      <c r="I5326" s="46"/>
      <c r="J5326" s="3"/>
      <c r="K5326" s="56"/>
    </row>
    <row r="5327" ht="32.25" customHeight="1">
      <c r="A5327" s="46"/>
      <c r="B5327" s="46"/>
      <c r="C5327" s="46"/>
      <c r="D5327" s="46"/>
      <c r="E5327" s="46"/>
      <c r="F5327" s="46"/>
      <c r="G5327" s="46"/>
      <c r="H5327" s="46"/>
      <c r="I5327" s="46"/>
      <c r="J5327" s="3"/>
      <c r="K5327" s="56"/>
    </row>
    <row r="5328" ht="32.25" customHeight="1">
      <c r="A5328" s="46"/>
      <c r="B5328" s="46"/>
      <c r="C5328" s="46"/>
      <c r="D5328" s="46"/>
      <c r="E5328" s="46"/>
      <c r="F5328" s="46"/>
      <c r="G5328" s="46"/>
      <c r="H5328" s="46"/>
      <c r="I5328" s="46"/>
      <c r="J5328" s="3"/>
      <c r="K5328" s="56"/>
    </row>
    <row r="5329" ht="32.25" customHeight="1">
      <c r="A5329" s="46"/>
      <c r="B5329" s="46"/>
      <c r="C5329" s="46"/>
      <c r="D5329" s="46"/>
      <c r="E5329" s="46"/>
      <c r="F5329" s="46"/>
      <c r="G5329" s="46"/>
      <c r="H5329" s="46"/>
      <c r="I5329" s="46"/>
      <c r="J5329" s="3"/>
      <c r="K5329" s="56"/>
    </row>
    <row r="5330" ht="32.25" customHeight="1">
      <c r="A5330" s="46"/>
      <c r="B5330" s="46"/>
      <c r="C5330" s="46"/>
      <c r="D5330" s="46"/>
      <c r="E5330" s="46"/>
      <c r="F5330" s="46"/>
      <c r="G5330" s="46"/>
      <c r="H5330" s="46"/>
      <c r="I5330" s="46"/>
      <c r="J5330" s="3"/>
      <c r="K5330" s="56"/>
    </row>
    <row r="5331" ht="32.25" customHeight="1">
      <c r="A5331" s="46"/>
      <c r="B5331" s="46"/>
      <c r="C5331" s="46"/>
      <c r="D5331" s="46"/>
      <c r="E5331" s="46"/>
      <c r="F5331" s="46"/>
      <c r="G5331" s="46"/>
      <c r="H5331" s="46"/>
      <c r="I5331" s="46"/>
      <c r="J5331" s="3"/>
      <c r="K5331" s="56"/>
    </row>
    <row r="5332" ht="32.25" customHeight="1">
      <c r="A5332" s="46"/>
      <c r="B5332" s="46"/>
      <c r="C5332" s="46"/>
      <c r="D5332" s="46"/>
      <c r="E5332" s="46"/>
      <c r="F5332" s="46"/>
      <c r="G5332" s="46"/>
      <c r="H5332" s="46"/>
      <c r="I5332" s="46"/>
      <c r="J5332" s="3"/>
      <c r="K5332" s="56"/>
    </row>
    <row r="5333" ht="32.25" customHeight="1">
      <c r="A5333" s="46"/>
      <c r="B5333" s="46"/>
      <c r="C5333" s="46"/>
      <c r="D5333" s="46"/>
      <c r="E5333" s="46"/>
      <c r="F5333" s="46"/>
      <c r="G5333" s="46"/>
      <c r="H5333" s="46"/>
      <c r="I5333" s="46"/>
      <c r="J5333" s="3"/>
      <c r="K5333" s="56"/>
    </row>
    <row r="5334" ht="32.25" customHeight="1">
      <c r="A5334" s="46"/>
      <c r="B5334" s="46"/>
      <c r="C5334" s="46"/>
      <c r="D5334" s="46"/>
      <c r="E5334" s="46"/>
      <c r="F5334" s="46"/>
      <c r="G5334" s="46"/>
      <c r="H5334" s="46"/>
      <c r="I5334" s="46"/>
      <c r="J5334" s="3"/>
      <c r="K5334" s="56"/>
    </row>
    <row r="5335" ht="32.25" customHeight="1">
      <c r="A5335" s="46"/>
      <c r="B5335" s="46"/>
      <c r="C5335" s="46"/>
      <c r="D5335" s="46"/>
      <c r="E5335" s="46"/>
      <c r="F5335" s="46"/>
      <c r="G5335" s="46"/>
      <c r="H5335" s="46"/>
      <c r="I5335" s="46"/>
      <c r="J5335" s="3"/>
      <c r="K5335" s="56"/>
    </row>
    <row r="5336" ht="32.25" customHeight="1">
      <c r="A5336" s="46"/>
      <c r="B5336" s="46"/>
      <c r="C5336" s="46"/>
      <c r="D5336" s="46"/>
      <c r="E5336" s="46"/>
      <c r="F5336" s="46"/>
      <c r="G5336" s="46"/>
      <c r="H5336" s="46"/>
      <c r="I5336" s="46"/>
      <c r="J5336" s="3"/>
      <c r="K5336" s="56"/>
    </row>
    <row r="5337" ht="32.25" customHeight="1">
      <c r="A5337" s="46"/>
      <c r="B5337" s="46"/>
      <c r="C5337" s="46"/>
      <c r="D5337" s="46"/>
      <c r="E5337" s="46"/>
      <c r="F5337" s="46"/>
      <c r="G5337" s="46"/>
      <c r="H5337" s="46"/>
      <c r="I5337" s="46"/>
      <c r="J5337" s="3"/>
      <c r="K5337" s="56"/>
    </row>
    <row r="5338" ht="32.25" customHeight="1">
      <c r="A5338" s="46"/>
      <c r="B5338" s="46"/>
      <c r="C5338" s="46"/>
      <c r="D5338" s="46"/>
      <c r="E5338" s="46"/>
      <c r="F5338" s="46"/>
      <c r="G5338" s="46"/>
      <c r="H5338" s="46"/>
      <c r="I5338" s="46"/>
      <c r="J5338" s="3"/>
      <c r="K5338" s="56"/>
    </row>
    <row r="5339" ht="32.25" customHeight="1">
      <c r="A5339" s="46"/>
      <c r="B5339" s="46"/>
      <c r="C5339" s="46"/>
      <c r="D5339" s="46"/>
      <c r="E5339" s="46"/>
      <c r="F5339" s="46"/>
      <c r="G5339" s="46"/>
      <c r="H5339" s="46"/>
      <c r="I5339" s="46"/>
      <c r="J5339" s="3"/>
      <c r="K5339" s="56"/>
    </row>
    <row r="5340" ht="32.25" customHeight="1">
      <c r="A5340" s="46"/>
      <c r="B5340" s="46"/>
      <c r="C5340" s="46"/>
      <c r="D5340" s="46"/>
      <c r="E5340" s="46"/>
      <c r="F5340" s="46"/>
      <c r="G5340" s="46"/>
      <c r="H5340" s="46"/>
      <c r="I5340" s="46"/>
      <c r="J5340" s="3"/>
      <c r="K5340" s="56"/>
    </row>
    <row r="5341" ht="32.25" customHeight="1">
      <c r="A5341" s="46"/>
      <c r="B5341" s="46"/>
      <c r="C5341" s="46"/>
      <c r="D5341" s="46"/>
      <c r="E5341" s="46"/>
      <c r="F5341" s="46"/>
      <c r="G5341" s="46"/>
      <c r="H5341" s="46"/>
      <c r="I5341" s="46"/>
      <c r="J5341" s="3"/>
      <c r="K5341" s="56"/>
    </row>
    <row r="5342" ht="32.25" customHeight="1">
      <c r="A5342" s="46"/>
      <c r="B5342" s="46"/>
      <c r="C5342" s="46"/>
      <c r="D5342" s="46"/>
      <c r="E5342" s="46"/>
      <c r="F5342" s="46"/>
      <c r="G5342" s="46"/>
      <c r="H5342" s="46"/>
      <c r="I5342" s="46"/>
      <c r="J5342" s="3"/>
      <c r="K5342" s="56"/>
    </row>
    <row r="5343" ht="32.25" customHeight="1">
      <c r="A5343" s="46"/>
      <c r="B5343" s="46"/>
      <c r="C5343" s="46"/>
      <c r="D5343" s="46"/>
      <c r="E5343" s="46"/>
      <c r="F5343" s="46"/>
      <c r="G5343" s="46"/>
      <c r="H5343" s="46"/>
      <c r="I5343" s="46"/>
      <c r="J5343" s="3"/>
      <c r="K5343" s="56"/>
    </row>
    <row r="5344" ht="32.25" customHeight="1">
      <c r="A5344" s="46"/>
      <c r="B5344" s="46"/>
      <c r="C5344" s="46"/>
      <c r="D5344" s="46"/>
      <c r="E5344" s="46"/>
      <c r="F5344" s="46"/>
      <c r="G5344" s="46"/>
      <c r="H5344" s="46"/>
      <c r="I5344" s="46"/>
      <c r="J5344" s="3"/>
      <c r="K5344" s="56"/>
    </row>
    <row r="5345" ht="32.25" customHeight="1">
      <c r="A5345" s="46"/>
      <c r="B5345" s="46"/>
      <c r="C5345" s="46"/>
      <c r="D5345" s="46"/>
      <c r="E5345" s="46"/>
      <c r="F5345" s="46"/>
      <c r="G5345" s="46"/>
      <c r="H5345" s="46"/>
      <c r="I5345" s="46"/>
      <c r="J5345" s="3"/>
      <c r="K5345" s="56"/>
    </row>
    <row r="5346" ht="32.25" customHeight="1">
      <c r="A5346" s="46"/>
      <c r="B5346" s="46"/>
      <c r="C5346" s="46"/>
      <c r="D5346" s="46"/>
      <c r="E5346" s="46"/>
      <c r="F5346" s="46"/>
      <c r="G5346" s="46"/>
      <c r="H5346" s="46"/>
      <c r="I5346" s="46"/>
      <c r="J5346" s="3"/>
      <c r="K5346" s="56"/>
    </row>
    <row r="5347" ht="32.25" customHeight="1">
      <c r="A5347" s="46"/>
      <c r="B5347" s="46"/>
      <c r="C5347" s="46"/>
      <c r="D5347" s="46"/>
      <c r="E5347" s="46"/>
      <c r="F5347" s="46"/>
      <c r="G5347" s="46"/>
      <c r="H5347" s="46"/>
      <c r="I5347" s="46"/>
      <c r="J5347" s="3"/>
      <c r="K5347" s="56"/>
    </row>
    <row r="5348" ht="32.25" customHeight="1">
      <c r="A5348" s="46"/>
      <c r="B5348" s="46"/>
      <c r="C5348" s="46"/>
      <c r="D5348" s="46"/>
      <c r="E5348" s="46"/>
      <c r="F5348" s="46"/>
      <c r="G5348" s="46"/>
      <c r="H5348" s="46"/>
      <c r="I5348" s="46"/>
      <c r="J5348" s="3"/>
      <c r="K5348" s="56"/>
    </row>
    <row r="5349" ht="32.25" customHeight="1">
      <c r="A5349" s="46"/>
      <c r="B5349" s="46"/>
      <c r="C5349" s="46"/>
      <c r="D5349" s="46"/>
      <c r="E5349" s="46"/>
      <c r="F5349" s="46"/>
      <c r="G5349" s="46"/>
      <c r="H5349" s="46"/>
      <c r="I5349" s="46"/>
      <c r="J5349" s="3"/>
      <c r="K5349" s="56"/>
    </row>
    <row r="5350" ht="32.25" customHeight="1">
      <c r="A5350" s="46"/>
      <c r="B5350" s="46"/>
      <c r="C5350" s="46"/>
      <c r="D5350" s="46"/>
      <c r="E5350" s="46"/>
      <c r="F5350" s="46"/>
      <c r="G5350" s="46"/>
      <c r="H5350" s="46"/>
      <c r="I5350" s="46"/>
      <c r="J5350" s="3"/>
      <c r="K5350" s="56"/>
    </row>
    <row r="5351" ht="32.25" customHeight="1">
      <c r="A5351" s="46"/>
      <c r="B5351" s="46"/>
      <c r="C5351" s="46"/>
      <c r="D5351" s="46"/>
      <c r="E5351" s="46"/>
      <c r="F5351" s="46"/>
      <c r="G5351" s="46"/>
      <c r="H5351" s="46"/>
      <c r="I5351" s="46"/>
      <c r="J5351" s="3"/>
      <c r="K5351" s="56"/>
    </row>
    <row r="5352" ht="32.25" customHeight="1">
      <c r="A5352" s="46"/>
      <c r="B5352" s="46"/>
      <c r="C5352" s="46"/>
      <c r="D5352" s="46"/>
      <c r="E5352" s="46"/>
      <c r="F5352" s="46"/>
      <c r="G5352" s="46"/>
      <c r="H5352" s="46"/>
      <c r="I5352" s="46"/>
      <c r="J5352" s="3"/>
      <c r="K5352" s="56"/>
    </row>
    <row r="5353" ht="32.25" customHeight="1">
      <c r="A5353" s="46"/>
      <c r="B5353" s="46"/>
      <c r="C5353" s="46"/>
      <c r="D5353" s="46"/>
      <c r="E5353" s="46"/>
      <c r="F5353" s="46"/>
      <c r="G5353" s="46"/>
      <c r="H5353" s="46"/>
      <c r="I5353" s="46"/>
      <c r="J5353" s="3"/>
      <c r="K5353" s="56"/>
    </row>
    <row r="5354" ht="32.25" customHeight="1">
      <c r="A5354" s="46"/>
      <c r="B5354" s="46"/>
      <c r="C5354" s="46"/>
      <c r="D5354" s="46"/>
      <c r="E5354" s="46"/>
      <c r="F5354" s="46"/>
      <c r="G5354" s="46"/>
      <c r="H5354" s="46"/>
      <c r="I5354" s="46"/>
      <c r="J5354" s="3"/>
      <c r="K5354" s="56"/>
    </row>
    <row r="5355" ht="32.25" customHeight="1">
      <c r="A5355" s="46"/>
      <c r="B5355" s="46"/>
      <c r="C5355" s="46"/>
      <c r="D5355" s="46"/>
      <c r="E5355" s="46"/>
      <c r="F5355" s="46"/>
      <c r="G5355" s="46"/>
      <c r="H5355" s="46"/>
      <c r="I5355" s="46"/>
      <c r="J5355" s="3"/>
      <c r="K5355" s="56"/>
    </row>
    <row r="5356" ht="32.25" customHeight="1">
      <c r="A5356" s="46"/>
      <c r="B5356" s="46"/>
      <c r="C5356" s="46"/>
      <c r="D5356" s="46"/>
      <c r="E5356" s="46"/>
      <c r="F5356" s="46"/>
      <c r="G5356" s="46"/>
      <c r="H5356" s="46"/>
      <c r="I5356" s="46"/>
      <c r="J5356" s="3"/>
      <c r="K5356" s="56"/>
    </row>
    <row r="5357" ht="32.25" customHeight="1">
      <c r="A5357" s="46"/>
      <c r="B5357" s="46"/>
      <c r="C5357" s="46"/>
      <c r="D5357" s="46"/>
      <c r="E5357" s="46"/>
      <c r="F5357" s="46"/>
      <c r="G5357" s="46"/>
      <c r="H5357" s="46"/>
      <c r="I5357" s="46"/>
      <c r="J5357" s="3"/>
      <c r="K5357" s="56"/>
    </row>
    <row r="5358" ht="32.25" customHeight="1">
      <c r="A5358" s="46"/>
      <c r="B5358" s="46"/>
      <c r="C5358" s="46"/>
      <c r="D5358" s="46"/>
      <c r="E5358" s="46"/>
      <c r="F5358" s="46"/>
      <c r="G5358" s="46"/>
      <c r="H5358" s="46"/>
      <c r="I5358" s="46"/>
      <c r="J5358" s="3"/>
      <c r="K5358" s="56"/>
    </row>
    <row r="5359" ht="32.25" customHeight="1">
      <c r="A5359" s="46"/>
      <c r="B5359" s="46"/>
      <c r="C5359" s="46"/>
      <c r="D5359" s="46"/>
      <c r="E5359" s="46"/>
      <c r="F5359" s="46"/>
      <c r="G5359" s="46"/>
      <c r="H5359" s="46"/>
      <c r="I5359" s="46"/>
      <c r="J5359" s="3"/>
      <c r="K5359" s="56"/>
    </row>
    <row r="5360" ht="32.25" customHeight="1">
      <c r="A5360" s="46"/>
      <c r="B5360" s="46"/>
      <c r="C5360" s="46"/>
      <c r="D5360" s="46"/>
      <c r="E5360" s="46"/>
      <c r="F5360" s="46"/>
      <c r="G5360" s="46"/>
      <c r="H5360" s="46"/>
      <c r="I5360" s="46"/>
      <c r="J5360" s="3"/>
      <c r="K5360" s="56"/>
    </row>
    <row r="5361" ht="32.25" customHeight="1">
      <c r="A5361" s="46"/>
      <c r="B5361" s="46"/>
      <c r="C5361" s="46"/>
      <c r="D5361" s="46"/>
      <c r="E5361" s="46"/>
      <c r="F5361" s="46"/>
      <c r="G5361" s="46"/>
      <c r="H5361" s="46"/>
      <c r="I5361" s="46"/>
      <c r="J5361" s="3"/>
      <c r="K5361" s="56"/>
    </row>
    <row r="5362" ht="32.25" customHeight="1">
      <c r="A5362" s="46"/>
      <c r="B5362" s="46"/>
      <c r="C5362" s="46"/>
      <c r="D5362" s="46"/>
      <c r="E5362" s="46"/>
      <c r="F5362" s="46"/>
      <c r="G5362" s="46"/>
      <c r="H5362" s="46"/>
      <c r="I5362" s="46"/>
      <c r="J5362" s="3"/>
      <c r="K5362" s="56"/>
    </row>
    <row r="5363" ht="32.25" customHeight="1">
      <c r="A5363" s="46"/>
      <c r="B5363" s="46"/>
      <c r="C5363" s="46"/>
      <c r="D5363" s="46"/>
      <c r="E5363" s="46"/>
      <c r="F5363" s="46"/>
      <c r="G5363" s="46"/>
      <c r="H5363" s="46"/>
      <c r="I5363" s="46"/>
      <c r="J5363" s="3"/>
      <c r="K5363" s="56"/>
    </row>
    <row r="5364" ht="32.25" customHeight="1">
      <c r="A5364" s="46"/>
      <c r="B5364" s="46"/>
      <c r="C5364" s="46"/>
      <c r="D5364" s="46"/>
      <c r="E5364" s="46"/>
      <c r="F5364" s="46"/>
      <c r="G5364" s="46"/>
      <c r="H5364" s="46"/>
      <c r="I5364" s="46"/>
      <c r="J5364" s="3"/>
      <c r="K5364" s="56"/>
    </row>
    <row r="5365" ht="32.25" customHeight="1">
      <c r="A5365" s="46"/>
      <c r="B5365" s="46"/>
      <c r="C5365" s="46"/>
      <c r="D5365" s="46"/>
      <c r="E5365" s="46"/>
      <c r="F5365" s="46"/>
      <c r="G5365" s="46"/>
      <c r="H5365" s="46"/>
      <c r="I5365" s="46"/>
      <c r="J5365" s="3"/>
      <c r="K5365" s="56"/>
    </row>
    <row r="5366" ht="32.25" customHeight="1">
      <c r="A5366" s="46"/>
      <c r="B5366" s="46"/>
      <c r="C5366" s="46"/>
      <c r="D5366" s="46"/>
      <c r="E5366" s="46"/>
      <c r="F5366" s="46"/>
      <c r="G5366" s="46"/>
      <c r="H5366" s="46"/>
      <c r="I5366" s="46"/>
      <c r="J5366" s="3"/>
      <c r="K5366" s="56"/>
    </row>
    <row r="5367" ht="32.25" customHeight="1">
      <c r="A5367" s="46"/>
      <c r="B5367" s="46"/>
      <c r="C5367" s="46"/>
      <c r="D5367" s="46"/>
      <c r="E5367" s="46"/>
      <c r="F5367" s="46"/>
      <c r="G5367" s="46"/>
      <c r="H5367" s="46"/>
      <c r="I5367" s="46"/>
      <c r="J5367" s="3"/>
      <c r="K5367" s="56"/>
    </row>
    <row r="5368" ht="32.25" customHeight="1">
      <c r="A5368" s="46"/>
      <c r="B5368" s="46"/>
      <c r="C5368" s="46"/>
      <c r="D5368" s="46"/>
      <c r="E5368" s="46"/>
      <c r="F5368" s="46"/>
      <c r="G5368" s="46"/>
      <c r="H5368" s="46"/>
      <c r="I5368" s="46"/>
      <c r="J5368" s="3"/>
      <c r="K5368" s="56"/>
    </row>
    <row r="5369" ht="32.25" customHeight="1">
      <c r="A5369" s="46"/>
      <c r="B5369" s="46"/>
      <c r="C5369" s="46"/>
      <c r="D5369" s="46"/>
      <c r="E5369" s="46"/>
      <c r="F5369" s="46"/>
      <c r="G5369" s="46"/>
      <c r="H5369" s="46"/>
      <c r="I5369" s="46"/>
      <c r="J5369" s="3"/>
      <c r="K5369" s="56"/>
    </row>
    <row r="5370" ht="32.25" customHeight="1">
      <c r="A5370" s="46"/>
      <c r="B5370" s="46"/>
      <c r="C5370" s="46"/>
      <c r="D5370" s="46"/>
      <c r="E5370" s="46"/>
      <c r="F5370" s="46"/>
      <c r="G5370" s="46"/>
      <c r="H5370" s="46"/>
      <c r="I5370" s="46"/>
      <c r="J5370" s="3"/>
      <c r="K5370" s="56"/>
    </row>
    <row r="5371" ht="32.25" customHeight="1">
      <c r="A5371" s="46"/>
      <c r="B5371" s="46"/>
      <c r="C5371" s="46"/>
      <c r="D5371" s="46"/>
      <c r="E5371" s="46"/>
      <c r="F5371" s="46"/>
      <c r="G5371" s="46"/>
      <c r="H5371" s="46"/>
      <c r="I5371" s="46"/>
      <c r="J5371" s="3"/>
      <c r="K5371" s="56"/>
    </row>
    <row r="5372" ht="32.25" customHeight="1">
      <c r="A5372" s="46"/>
      <c r="B5372" s="46"/>
      <c r="C5372" s="46"/>
      <c r="D5372" s="46"/>
      <c r="E5372" s="46"/>
      <c r="F5372" s="46"/>
      <c r="G5372" s="46"/>
      <c r="H5372" s="46"/>
      <c r="I5372" s="46"/>
      <c r="J5372" s="3"/>
      <c r="K5372" s="56"/>
    </row>
    <row r="5373" ht="32.25" customHeight="1">
      <c r="A5373" s="46"/>
      <c r="B5373" s="46"/>
      <c r="C5373" s="46"/>
      <c r="D5373" s="46"/>
      <c r="E5373" s="46"/>
      <c r="F5373" s="46"/>
      <c r="G5373" s="46"/>
      <c r="H5373" s="46"/>
      <c r="I5373" s="46"/>
      <c r="J5373" s="3"/>
      <c r="K5373" s="56"/>
    </row>
    <row r="5374" ht="32.25" customHeight="1">
      <c r="A5374" s="46"/>
      <c r="B5374" s="46"/>
      <c r="C5374" s="46"/>
      <c r="D5374" s="46"/>
      <c r="E5374" s="46"/>
      <c r="F5374" s="46"/>
      <c r="G5374" s="46"/>
      <c r="H5374" s="46"/>
      <c r="I5374" s="46"/>
      <c r="J5374" s="3"/>
      <c r="K5374" s="56"/>
    </row>
    <row r="5375" ht="32.25" customHeight="1">
      <c r="A5375" s="46"/>
      <c r="B5375" s="46"/>
      <c r="C5375" s="46"/>
      <c r="D5375" s="46"/>
      <c r="E5375" s="46"/>
      <c r="F5375" s="46"/>
      <c r="G5375" s="46"/>
      <c r="H5375" s="46"/>
      <c r="I5375" s="46"/>
      <c r="J5375" s="3"/>
      <c r="K5375" s="56"/>
    </row>
    <row r="5376" ht="32.25" customHeight="1">
      <c r="A5376" s="46"/>
      <c r="B5376" s="46"/>
      <c r="C5376" s="46"/>
      <c r="D5376" s="46"/>
      <c r="E5376" s="46"/>
      <c r="F5376" s="46"/>
      <c r="G5376" s="46"/>
      <c r="H5376" s="46"/>
      <c r="I5376" s="46"/>
      <c r="J5376" s="3"/>
      <c r="K5376" s="56"/>
    </row>
    <row r="5377" ht="32.25" customHeight="1">
      <c r="A5377" s="46"/>
      <c r="B5377" s="46"/>
      <c r="C5377" s="46"/>
      <c r="D5377" s="46"/>
      <c r="E5377" s="46"/>
      <c r="F5377" s="46"/>
      <c r="G5377" s="46"/>
      <c r="H5377" s="46"/>
      <c r="I5377" s="46"/>
      <c r="J5377" s="3"/>
      <c r="K5377" s="56"/>
    </row>
    <row r="5378" ht="32.25" customHeight="1">
      <c r="A5378" s="46"/>
      <c r="B5378" s="46"/>
      <c r="C5378" s="46"/>
      <c r="D5378" s="46"/>
      <c r="E5378" s="46"/>
      <c r="F5378" s="46"/>
      <c r="G5378" s="46"/>
      <c r="H5378" s="46"/>
      <c r="I5378" s="46"/>
      <c r="J5378" s="3"/>
      <c r="K5378" s="56"/>
    </row>
    <row r="5379" ht="32.25" customHeight="1">
      <c r="A5379" s="46"/>
      <c r="B5379" s="46"/>
      <c r="C5379" s="46"/>
      <c r="D5379" s="46"/>
      <c r="E5379" s="46"/>
      <c r="F5379" s="46"/>
      <c r="G5379" s="46"/>
      <c r="H5379" s="46"/>
      <c r="I5379" s="46"/>
      <c r="J5379" s="3"/>
      <c r="K5379" s="56"/>
    </row>
    <row r="5380" ht="32.25" customHeight="1">
      <c r="A5380" s="46"/>
      <c r="B5380" s="46"/>
      <c r="C5380" s="46"/>
      <c r="D5380" s="46"/>
      <c r="E5380" s="46"/>
      <c r="F5380" s="46"/>
      <c r="G5380" s="46"/>
      <c r="H5380" s="46"/>
      <c r="I5380" s="46"/>
      <c r="J5380" s="3"/>
      <c r="K5380" s="56"/>
    </row>
    <row r="5381" ht="32.25" customHeight="1">
      <c r="A5381" s="46"/>
      <c r="B5381" s="46"/>
      <c r="C5381" s="46"/>
      <c r="D5381" s="46"/>
      <c r="E5381" s="46"/>
      <c r="F5381" s="46"/>
      <c r="G5381" s="46"/>
      <c r="H5381" s="46"/>
      <c r="I5381" s="46"/>
      <c r="J5381" s="3"/>
      <c r="K5381" s="56"/>
    </row>
    <row r="5382" ht="32.25" customHeight="1">
      <c r="A5382" s="46"/>
      <c r="B5382" s="46"/>
      <c r="C5382" s="46"/>
      <c r="D5382" s="46"/>
      <c r="E5382" s="46"/>
      <c r="F5382" s="46"/>
      <c r="G5382" s="46"/>
      <c r="H5382" s="46"/>
      <c r="I5382" s="46"/>
      <c r="J5382" s="3"/>
      <c r="K5382" s="56"/>
    </row>
    <row r="5383" ht="32.25" customHeight="1">
      <c r="A5383" s="46"/>
      <c r="B5383" s="46"/>
      <c r="C5383" s="46"/>
      <c r="D5383" s="46"/>
      <c r="E5383" s="46"/>
      <c r="F5383" s="46"/>
      <c r="G5383" s="46"/>
      <c r="H5383" s="46"/>
      <c r="I5383" s="46"/>
      <c r="J5383" s="3"/>
      <c r="K5383" s="56"/>
    </row>
    <row r="5384" ht="32.25" customHeight="1">
      <c r="A5384" s="46"/>
      <c r="B5384" s="46"/>
      <c r="C5384" s="46"/>
      <c r="D5384" s="46"/>
      <c r="E5384" s="46"/>
      <c r="F5384" s="46"/>
      <c r="G5384" s="46"/>
      <c r="H5384" s="46"/>
      <c r="I5384" s="46"/>
      <c r="J5384" s="3"/>
      <c r="K5384" s="56"/>
    </row>
    <row r="5385" ht="32.25" customHeight="1">
      <c r="A5385" s="46"/>
      <c r="B5385" s="46"/>
      <c r="C5385" s="46"/>
      <c r="D5385" s="46"/>
      <c r="E5385" s="46"/>
      <c r="F5385" s="46"/>
      <c r="G5385" s="46"/>
      <c r="H5385" s="46"/>
      <c r="I5385" s="46"/>
      <c r="J5385" s="3"/>
      <c r="K5385" s="56"/>
    </row>
    <row r="5386" ht="32.25" customHeight="1">
      <c r="A5386" s="46"/>
      <c r="B5386" s="46"/>
      <c r="C5386" s="46"/>
      <c r="D5386" s="46"/>
      <c r="E5386" s="46"/>
      <c r="F5386" s="46"/>
      <c r="G5386" s="46"/>
      <c r="H5386" s="46"/>
      <c r="I5386" s="46"/>
      <c r="J5386" s="3"/>
      <c r="K5386" s="56"/>
    </row>
    <row r="5387" ht="32.25" customHeight="1">
      <c r="A5387" s="46"/>
      <c r="B5387" s="46"/>
      <c r="C5387" s="46"/>
      <c r="D5387" s="46"/>
      <c r="E5387" s="46"/>
      <c r="F5387" s="46"/>
      <c r="G5387" s="46"/>
      <c r="H5387" s="46"/>
      <c r="I5387" s="46"/>
      <c r="J5387" s="3"/>
      <c r="K5387" s="56"/>
    </row>
    <row r="5388" ht="32.25" customHeight="1">
      <c r="A5388" s="46"/>
      <c r="B5388" s="46"/>
      <c r="C5388" s="46"/>
      <c r="D5388" s="46"/>
      <c r="E5388" s="46"/>
      <c r="F5388" s="46"/>
      <c r="G5388" s="46"/>
      <c r="H5388" s="46"/>
      <c r="I5388" s="46"/>
      <c r="J5388" s="3"/>
      <c r="K5388" s="56"/>
    </row>
    <row r="5389" ht="32.25" customHeight="1">
      <c r="A5389" s="46"/>
      <c r="B5389" s="46"/>
      <c r="C5389" s="46"/>
      <c r="D5389" s="46"/>
      <c r="E5389" s="46"/>
      <c r="F5389" s="46"/>
      <c r="G5389" s="46"/>
      <c r="H5389" s="46"/>
      <c r="I5389" s="46"/>
      <c r="J5389" s="3"/>
      <c r="K5389" s="56"/>
    </row>
    <row r="5390" ht="32.25" customHeight="1">
      <c r="A5390" s="46"/>
      <c r="B5390" s="46"/>
      <c r="C5390" s="46"/>
      <c r="D5390" s="46"/>
      <c r="E5390" s="46"/>
      <c r="F5390" s="46"/>
      <c r="G5390" s="46"/>
      <c r="H5390" s="46"/>
      <c r="I5390" s="46"/>
      <c r="J5390" s="3"/>
      <c r="K5390" s="56"/>
    </row>
    <row r="5391" ht="32.25" customHeight="1">
      <c r="A5391" s="46"/>
      <c r="B5391" s="46"/>
      <c r="C5391" s="46"/>
      <c r="D5391" s="46"/>
      <c r="E5391" s="46"/>
      <c r="F5391" s="46"/>
      <c r="G5391" s="46"/>
      <c r="H5391" s="46"/>
      <c r="I5391" s="46"/>
      <c r="J5391" s="3"/>
      <c r="K5391" s="56"/>
    </row>
    <row r="5392" ht="32.25" customHeight="1">
      <c r="A5392" s="46"/>
      <c r="B5392" s="46"/>
      <c r="C5392" s="46"/>
      <c r="D5392" s="46"/>
      <c r="E5392" s="46"/>
      <c r="F5392" s="46"/>
      <c r="G5392" s="46"/>
      <c r="H5392" s="46"/>
      <c r="I5392" s="46"/>
      <c r="J5392" s="3"/>
      <c r="K5392" s="56"/>
    </row>
    <row r="5393" ht="32.25" customHeight="1">
      <c r="A5393" s="46"/>
      <c r="B5393" s="46"/>
      <c r="C5393" s="46"/>
      <c r="D5393" s="46"/>
      <c r="E5393" s="46"/>
      <c r="F5393" s="46"/>
      <c r="G5393" s="46"/>
      <c r="H5393" s="46"/>
      <c r="I5393" s="46"/>
      <c r="J5393" s="3"/>
      <c r="K5393" s="56"/>
    </row>
    <row r="5394" ht="32.25" customHeight="1">
      <c r="A5394" s="46"/>
      <c r="B5394" s="46"/>
      <c r="C5394" s="46"/>
      <c r="D5394" s="46"/>
      <c r="E5394" s="46"/>
      <c r="F5394" s="46"/>
      <c r="G5394" s="46"/>
      <c r="H5394" s="46"/>
      <c r="I5394" s="46"/>
      <c r="J5394" s="3"/>
      <c r="K5394" s="56"/>
    </row>
    <row r="5395" ht="32.25" customHeight="1">
      <c r="A5395" s="46"/>
      <c r="B5395" s="46"/>
      <c r="C5395" s="46"/>
      <c r="D5395" s="46"/>
      <c r="E5395" s="46"/>
      <c r="F5395" s="46"/>
      <c r="G5395" s="46"/>
      <c r="H5395" s="46"/>
      <c r="I5395" s="46"/>
      <c r="J5395" s="3"/>
      <c r="K5395" s="56"/>
    </row>
    <row r="5396" ht="32.25" customHeight="1">
      <c r="A5396" s="46"/>
      <c r="B5396" s="46"/>
      <c r="C5396" s="46"/>
      <c r="D5396" s="46"/>
      <c r="E5396" s="46"/>
      <c r="F5396" s="46"/>
      <c r="G5396" s="46"/>
      <c r="H5396" s="46"/>
      <c r="I5396" s="46"/>
      <c r="J5396" s="3"/>
      <c r="K5396" s="56"/>
    </row>
    <row r="5397" ht="32.25" customHeight="1">
      <c r="A5397" s="46"/>
      <c r="B5397" s="46"/>
      <c r="C5397" s="46"/>
      <c r="D5397" s="46"/>
      <c r="E5397" s="46"/>
      <c r="F5397" s="46"/>
      <c r="G5397" s="46"/>
      <c r="H5397" s="46"/>
      <c r="I5397" s="46"/>
      <c r="J5397" s="3"/>
      <c r="K5397" s="56"/>
    </row>
    <row r="5398" ht="32.25" customHeight="1">
      <c r="A5398" s="46"/>
      <c r="B5398" s="46"/>
      <c r="C5398" s="46"/>
      <c r="D5398" s="46"/>
      <c r="E5398" s="46"/>
      <c r="F5398" s="46"/>
      <c r="G5398" s="46"/>
      <c r="H5398" s="46"/>
      <c r="I5398" s="46"/>
      <c r="J5398" s="3"/>
      <c r="K5398" s="56"/>
    </row>
    <row r="5399" ht="32.25" customHeight="1">
      <c r="A5399" s="46"/>
      <c r="B5399" s="46"/>
      <c r="C5399" s="46"/>
      <c r="D5399" s="46"/>
      <c r="E5399" s="46"/>
      <c r="F5399" s="46"/>
      <c r="G5399" s="46"/>
      <c r="H5399" s="46"/>
      <c r="I5399" s="46"/>
      <c r="J5399" s="3"/>
      <c r="K5399" s="56"/>
    </row>
    <row r="5400" ht="32.25" customHeight="1">
      <c r="A5400" s="46"/>
      <c r="B5400" s="46"/>
      <c r="C5400" s="46"/>
      <c r="D5400" s="46"/>
      <c r="E5400" s="46"/>
      <c r="F5400" s="46"/>
      <c r="G5400" s="46"/>
      <c r="H5400" s="46"/>
      <c r="I5400" s="46"/>
      <c r="J5400" s="3"/>
      <c r="K5400" s="56"/>
    </row>
    <row r="5401" ht="32.25" customHeight="1">
      <c r="A5401" s="46"/>
      <c r="B5401" s="46"/>
      <c r="C5401" s="46"/>
      <c r="D5401" s="46"/>
      <c r="E5401" s="46"/>
      <c r="F5401" s="46"/>
      <c r="G5401" s="46"/>
      <c r="H5401" s="46"/>
      <c r="I5401" s="46"/>
      <c r="J5401" s="3"/>
      <c r="K5401" s="56"/>
    </row>
    <row r="5402" ht="32.25" customHeight="1">
      <c r="A5402" s="46"/>
      <c r="B5402" s="46"/>
      <c r="C5402" s="46"/>
      <c r="D5402" s="46"/>
      <c r="E5402" s="46"/>
      <c r="F5402" s="46"/>
      <c r="G5402" s="46"/>
      <c r="H5402" s="46"/>
      <c r="I5402" s="46"/>
      <c r="J5402" s="3"/>
      <c r="K5402" s="56"/>
    </row>
    <row r="5403" ht="32.25" customHeight="1">
      <c r="A5403" s="46"/>
      <c r="B5403" s="46"/>
      <c r="C5403" s="46"/>
      <c r="D5403" s="46"/>
      <c r="E5403" s="46"/>
      <c r="F5403" s="46"/>
      <c r="G5403" s="46"/>
      <c r="H5403" s="46"/>
      <c r="I5403" s="46"/>
      <c r="J5403" s="3"/>
      <c r="K5403" s="56"/>
    </row>
    <row r="5404" ht="32.25" customHeight="1">
      <c r="A5404" s="46"/>
      <c r="B5404" s="46"/>
      <c r="C5404" s="46"/>
      <c r="D5404" s="46"/>
      <c r="E5404" s="46"/>
      <c r="F5404" s="46"/>
      <c r="G5404" s="46"/>
      <c r="H5404" s="46"/>
      <c r="I5404" s="46"/>
      <c r="J5404" s="3"/>
      <c r="K5404" s="56"/>
    </row>
    <row r="5405" ht="32.25" customHeight="1">
      <c r="A5405" s="46"/>
      <c r="B5405" s="46"/>
      <c r="C5405" s="46"/>
      <c r="D5405" s="46"/>
      <c r="E5405" s="46"/>
      <c r="F5405" s="46"/>
      <c r="G5405" s="46"/>
      <c r="H5405" s="46"/>
      <c r="I5405" s="46"/>
      <c r="J5405" s="3"/>
      <c r="K5405" s="56"/>
    </row>
    <row r="5406" ht="32.25" customHeight="1">
      <c r="A5406" s="46"/>
      <c r="B5406" s="46"/>
      <c r="C5406" s="46"/>
      <c r="D5406" s="46"/>
      <c r="E5406" s="46"/>
      <c r="F5406" s="46"/>
      <c r="G5406" s="46"/>
      <c r="H5406" s="46"/>
      <c r="I5406" s="46"/>
      <c r="J5406" s="3"/>
      <c r="K5406" s="56"/>
    </row>
    <row r="5407" ht="32.25" customHeight="1">
      <c r="A5407" s="46"/>
      <c r="B5407" s="46"/>
      <c r="C5407" s="46"/>
      <c r="D5407" s="46"/>
      <c r="E5407" s="46"/>
      <c r="F5407" s="46"/>
      <c r="G5407" s="46"/>
      <c r="H5407" s="46"/>
      <c r="I5407" s="46"/>
      <c r="J5407" s="3"/>
      <c r="K5407" s="56"/>
    </row>
    <row r="5408" ht="32.25" customHeight="1">
      <c r="A5408" s="46"/>
      <c r="B5408" s="46"/>
      <c r="C5408" s="46"/>
      <c r="D5408" s="46"/>
      <c r="E5408" s="46"/>
      <c r="F5408" s="46"/>
      <c r="G5408" s="46"/>
      <c r="H5408" s="46"/>
      <c r="I5408" s="46"/>
      <c r="J5408" s="3"/>
      <c r="K5408" s="56"/>
    </row>
    <row r="5409" ht="32.25" customHeight="1">
      <c r="A5409" s="46"/>
      <c r="B5409" s="46"/>
      <c r="C5409" s="46"/>
      <c r="D5409" s="46"/>
      <c r="E5409" s="46"/>
      <c r="F5409" s="46"/>
      <c r="G5409" s="46"/>
      <c r="H5409" s="46"/>
      <c r="I5409" s="46"/>
      <c r="J5409" s="3"/>
      <c r="K5409" s="56"/>
    </row>
    <row r="5410" ht="32.25" customHeight="1">
      <c r="A5410" s="46"/>
      <c r="B5410" s="46"/>
      <c r="C5410" s="46"/>
      <c r="D5410" s="46"/>
      <c r="E5410" s="46"/>
      <c r="F5410" s="46"/>
      <c r="G5410" s="46"/>
      <c r="H5410" s="46"/>
      <c r="I5410" s="46"/>
      <c r="J5410" s="3"/>
      <c r="K5410" s="56"/>
    </row>
    <row r="5411" ht="32.25" customHeight="1">
      <c r="A5411" s="46"/>
      <c r="B5411" s="46"/>
      <c r="C5411" s="46"/>
      <c r="D5411" s="46"/>
      <c r="E5411" s="46"/>
      <c r="F5411" s="46"/>
      <c r="G5411" s="46"/>
      <c r="H5411" s="46"/>
      <c r="I5411" s="46"/>
      <c r="J5411" s="3"/>
      <c r="K5411" s="56"/>
    </row>
    <row r="5412" ht="32.25" customHeight="1">
      <c r="A5412" s="46"/>
      <c r="B5412" s="46"/>
      <c r="C5412" s="46"/>
      <c r="D5412" s="46"/>
      <c r="E5412" s="46"/>
      <c r="F5412" s="46"/>
      <c r="G5412" s="46"/>
      <c r="H5412" s="46"/>
      <c r="I5412" s="46"/>
      <c r="J5412" s="3"/>
      <c r="K5412" s="56"/>
    </row>
    <row r="5413" ht="32.25" customHeight="1">
      <c r="A5413" s="46"/>
      <c r="B5413" s="46"/>
      <c r="C5413" s="46"/>
      <c r="D5413" s="46"/>
      <c r="E5413" s="46"/>
      <c r="F5413" s="46"/>
      <c r="G5413" s="46"/>
      <c r="H5413" s="46"/>
      <c r="I5413" s="46"/>
      <c r="J5413" s="3"/>
      <c r="K5413" s="56"/>
    </row>
    <row r="5414" ht="32.25" customHeight="1">
      <c r="A5414" s="46"/>
      <c r="B5414" s="46"/>
      <c r="C5414" s="46"/>
      <c r="D5414" s="46"/>
      <c r="E5414" s="46"/>
      <c r="F5414" s="46"/>
      <c r="G5414" s="46"/>
      <c r="H5414" s="46"/>
      <c r="I5414" s="46"/>
      <c r="J5414" s="3"/>
      <c r="K5414" s="56"/>
    </row>
    <row r="5415" ht="32.25" customHeight="1">
      <c r="A5415" s="46"/>
      <c r="B5415" s="46"/>
      <c r="C5415" s="46"/>
      <c r="D5415" s="46"/>
      <c r="E5415" s="46"/>
      <c r="F5415" s="46"/>
      <c r="G5415" s="46"/>
      <c r="H5415" s="46"/>
      <c r="I5415" s="46"/>
      <c r="J5415" s="3"/>
      <c r="K5415" s="56"/>
    </row>
    <row r="5416" ht="32.25" customHeight="1">
      <c r="A5416" s="46"/>
      <c r="B5416" s="46"/>
      <c r="C5416" s="46"/>
      <c r="D5416" s="46"/>
      <c r="E5416" s="46"/>
      <c r="F5416" s="46"/>
      <c r="G5416" s="46"/>
      <c r="H5416" s="46"/>
      <c r="I5416" s="46"/>
      <c r="J5416" s="3"/>
      <c r="K5416" s="56"/>
    </row>
    <row r="5417" ht="32.25" customHeight="1">
      <c r="A5417" s="46"/>
      <c r="B5417" s="46"/>
      <c r="C5417" s="46"/>
      <c r="D5417" s="46"/>
      <c r="E5417" s="46"/>
      <c r="F5417" s="46"/>
      <c r="G5417" s="46"/>
      <c r="H5417" s="46"/>
      <c r="I5417" s="46"/>
      <c r="J5417" s="3"/>
      <c r="K5417" s="56"/>
    </row>
    <row r="5418" ht="32.25" customHeight="1">
      <c r="A5418" s="46"/>
      <c r="B5418" s="46"/>
      <c r="C5418" s="46"/>
      <c r="D5418" s="46"/>
      <c r="E5418" s="46"/>
      <c r="F5418" s="46"/>
      <c r="G5418" s="46"/>
      <c r="H5418" s="46"/>
      <c r="I5418" s="46"/>
      <c r="J5418" s="3"/>
      <c r="K5418" s="56"/>
    </row>
    <row r="5419" ht="32.25" customHeight="1">
      <c r="A5419" s="46"/>
      <c r="B5419" s="46"/>
      <c r="C5419" s="46"/>
      <c r="D5419" s="46"/>
      <c r="E5419" s="46"/>
      <c r="F5419" s="46"/>
      <c r="G5419" s="46"/>
      <c r="H5419" s="46"/>
      <c r="I5419" s="46"/>
      <c r="J5419" s="3"/>
      <c r="K5419" s="56"/>
    </row>
    <row r="5420" ht="32.25" customHeight="1">
      <c r="A5420" s="46"/>
      <c r="B5420" s="46"/>
      <c r="C5420" s="46"/>
      <c r="D5420" s="46"/>
      <c r="E5420" s="46"/>
      <c r="F5420" s="46"/>
      <c r="G5420" s="46"/>
      <c r="H5420" s="46"/>
      <c r="I5420" s="46"/>
      <c r="J5420" s="3"/>
      <c r="K5420" s="56"/>
    </row>
    <row r="5421" ht="32.25" customHeight="1">
      <c r="A5421" s="46"/>
      <c r="B5421" s="46"/>
      <c r="C5421" s="46"/>
      <c r="D5421" s="46"/>
      <c r="E5421" s="46"/>
      <c r="F5421" s="46"/>
      <c r="G5421" s="46"/>
      <c r="H5421" s="46"/>
      <c r="I5421" s="46"/>
      <c r="J5421" s="3"/>
      <c r="K5421" s="56"/>
    </row>
    <row r="5422" ht="32.25" customHeight="1">
      <c r="A5422" s="46"/>
      <c r="B5422" s="46"/>
      <c r="C5422" s="46"/>
      <c r="D5422" s="46"/>
      <c r="E5422" s="46"/>
      <c r="F5422" s="46"/>
      <c r="G5422" s="46"/>
      <c r="H5422" s="46"/>
      <c r="I5422" s="46"/>
      <c r="J5422" s="3"/>
      <c r="K5422" s="56"/>
    </row>
    <row r="5423" ht="32.25" customHeight="1">
      <c r="A5423" s="46"/>
      <c r="B5423" s="46"/>
      <c r="C5423" s="46"/>
      <c r="D5423" s="46"/>
      <c r="E5423" s="46"/>
      <c r="F5423" s="46"/>
      <c r="G5423" s="46"/>
      <c r="H5423" s="46"/>
      <c r="I5423" s="46"/>
      <c r="J5423" s="3"/>
      <c r="K5423" s="56"/>
    </row>
    <row r="5424" ht="32.25" customHeight="1">
      <c r="A5424" s="46"/>
      <c r="B5424" s="46"/>
      <c r="C5424" s="46"/>
      <c r="D5424" s="46"/>
      <c r="E5424" s="46"/>
      <c r="F5424" s="46"/>
      <c r="G5424" s="46"/>
      <c r="H5424" s="46"/>
      <c r="I5424" s="46"/>
      <c r="J5424" s="3"/>
      <c r="K5424" s="56"/>
    </row>
    <row r="5425" ht="32.25" customHeight="1">
      <c r="A5425" s="46"/>
      <c r="B5425" s="46"/>
      <c r="C5425" s="46"/>
      <c r="D5425" s="46"/>
      <c r="E5425" s="46"/>
      <c r="F5425" s="46"/>
      <c r="G5425" s="46"/>
      <c r="H5425" s="46"/>
      <c r="I5425" s="46"/>
      <c r="J5425" s="3"/>
      <c r="K5425" s="56"/>
    </row>
    <row r="5426" ht="32.25" customHeight="1">
      <c r="A5426" s="46"/>
      <c r="B5426" s="46"/>
      <c r="C5426" s="46"/>
      <c r="D5426" s="46"/>
      <c r="E5426" s="46"/>
      <c r="F5426" s="46"/>
      <c r="G5426" s="46"/>
      <c r="H5426" s="46"/>
      <c r="I5426" s="46"/>
      <c r="J5426" s="3"/>
      <c r="K5426" s="56"/>
    </row>
    <row r="5427" ht="32.25" customHeight="1">
      <c r="A5427" s="46"/>
      <c r="B5427" s="46"/>
      <c r="C5427" s="46"/>
      <c r="D5427" s="46"/>
      <c r="E5427" s="46"/>
      <c r="F5427" s="46"/>
      <c r="G5427" s="46"/>
      <c r="H5427" s="46"/>
      <c r="I5427" s="46"/>
      <c r="J5427" s="3"/>
      <c r="K5427" s="56"/>
    </row>
    <row r="5428" ht="32.25" customHeight="1">
      <c r="A5428" s="46"/>
      <c r="B5428" s="46"/>
      <c r="C5428" s="46"/>
      <c r="D5428" s="46"/>
      <c r="E5428" s="46"/>
      <c r="F5428" s="46"/>
      <c r="G5428" s="46"/>
      <c r="H5428" s="46"/>
      <c r="I5428" s="46"/>
      <c r="J5428" s="3"/>
      <c r="K5428" s="56"/>
    </row>
    <row r="5429" ht="32.25" customHeight="1">
      <c r="A5429" s="46"/>
      <c r="B5429" s="46"/>
      <c r="C5429" s="46"/>
      <c r="D5429" s="46"/>
      <c r="E5429" s="46"/>
      <c r="F5429" s="46"/>
      <c r="G5429" s="46"/>
      <c r="H5429" s="46"/>
      <c r="I5429" s="46"/>
      <c r="J5429" s="3"/>
      <c r="K5429" s="56"/>
    </row>
    <row r="5430" ht="32.25" customHeight="1">
      <c r="A5430" s="46"/>
      <c r="B5430" s="46"/>
      <c r="C5430" s="46"/>
      <c r="D5430" s="46"/>
      <c r="E5430" s="46"/>
      <c r="F5430" s="46"/>
      <c r="G5430" s="46"/>
      <c r="H5430" s="46"/>
      <c r="I5430" s="46"/>
      <c r="J5430" s="3"/>
      <c r="K5430" s="56"/>
    </row>
    <row r="5431" ht="32.25" customHeight="1">
      <c r="A5431" s="46"/>
      <c r="B5431" s="46"/>
      <c r="C5431" s="46"/>
      <c r="D5431" s="46"/>
      <c r="E5431" s="46"/>
      <c r="F5431" s="46"/>
      <c r="G5431" s="46"/>
      <c r="H5431" s="46"/>
      <c r="I5431" s="46"/>
      <c r="J5431" s="3"/>
      <c r="K5431" s="56"/>
    </row>
    <row r="5432" ht="32.25" customHeight="1">
      <c r="A5432" s="46"/>
      <c r="B5432" s="46"/>
      <c r="C5432" s="46"/>
      <c r="D5432" s="46"/>
      <c r="E5432" s="46"/>
      <c r="F5432" s="46"/>
      <c r="G5432" s="46"/>
      <c r="H5432" s="46"/>
      <c r="I5432" s="46"/>
      <c r="J5432" s="3"/>
      <c r="K5432" s="56"/>
    </row>
    <row r="5433" ht="32.25" customHeight="1">
      <c r="A5433" s="46"/>
      <c r="B5433" s="46"/>
      <c r="C5433" s="46"/>
      <c r="D5433" s="46"/>
      <c r="E5433" s="46"/>
      <c r="F5433" s="46"/>
      <c r="G5433" s="46"/>
      <c r="H5433" s="46"/>
      <c r="I5433" s="46"/>
      <c r="J5433" s="3"/>
      <c r="K5433" s="56"/>
    </row>
    <row r="5434" ht="32.25" customHeight="1">
      <c r="A5434" s="46"/>
      <c r="B5434" s="46"/>
      <c r="C5434" s="46"/>
      <c r="D5434" s="46"/>
      <c r="E5434" s="46"/>
      <c r="F5434" s="46"/>
      <c r="G5434" s="46"/>
      <c r="H5434" s="46"/>
      <c r="I5434" s="46"/>
      <c r="J5434" s="3"/>
      <c r="K5434" s="56"/>
    </row>
    <row r="5435" ht="32.25" customHeight="1">
      <c r="A5435" s="46"/>
      <c r="B5435" s="46"/>
      <c r="C5435" s="46"/>
      <c r="D5435" s="46"/>
      <c r="E5435" s="46"/>
      <c r="F5435" s="46"/>
      <c r="G5435" s="46"/>
      <c r="H5435" s="46"/>
      <c r="I5435" s="46"/>
      <c r="J5435" s="3"/>
      <c r="K5435" s="56"/>
    </row>
    <row r="5436" ht="32.25" customHeight="1">
      <c r="A5436" s="46"/>
      <c r="B5436" s="46"/>
      <c r="C5436" s="46"/>
      <c r="D5436" s="46"/>
      <c r="E5436" s="46"/>
      <c r="F5436" s="46"/>
      <c r="G5436" s="46"/>
      <c r="H5436" s="46"/>
      <c r="I5436" s="46"/>
      <c r="J5436" s="3"/>
      <c r="K5436" s="56"/>
    </row>
    <row r="5437" ht="32.25" customHeight="1">
      <c r="A5437" s="46"/>
      <c r="B5437" s="46"/>
      <c r="C5437" s="46"/>
      <c r="D5437" s="46"/>
      <c r="E5437" s="46"/>
      <c r="F5437" s="46"/>
      <c r="G5437" s="46"/>
      <c r="H5437" s="46"/>
      <c r="I5437" s="46"/>
      <c r="J5437" s="3"/>
      <c r="K5437" s="56"/>
    </row>
    <row r="5438" ht="32.25" customHeight="1">
      <c r="A5438" s="46"/>
      <c r="B5438" s="46"/>
      <c r="C5438" s="46"/>
      <c r="D5438" s="46"/>
      <c r="E5438" s="46"/>
      <c r="F5438" s="46"/>
      <c r="G5438" s="46"/>
      <c r="H5438" s="46"/>
      <c r="I5438" s="46"/>
      <c r="J5438" s="3"/>
      <c r="K5438" s="56"/>
    </row>
    <row r="5439" ht="32.25" customHeight="1">
      <c r="A5439" s="46"/>
      <c r="B5439" s="46"/>
      <c r="C5439" s="46"/>
      <c r="D5439" s="46"/>
      <c r="E5439" s="46"/>
      <c r="F5439" s="46"/>
      <c r="G5439" s="46"/>
      <c r="H5439" s="46"/>
      <c r="I5439" s="46"/>
      <c r="J5439" s="3"/>
      <c r="K5439" s="56"/>
    </row>
    <row r="5440" ht="32.25" customHeight="1">
      <c r="A5440" s="46"/>
      <c r="B5440" s="46"/>
      <c r="C5440" s="46"/>
      <c r="D5440" s="46"/>
      <c r="E5440" s="46"/>
      <c r="F5440" s="46"/>
      <c r="G5440" s="46"/>
      <c r="H5440" s="46"/>
      <c r="I5440" s="46"/>
      <c r="J5440" s="3"/>
      <c r="K5440" s="56"/>
    </row>
    <row r="5441" ht="32.25" customHeight="1">
      <c r="A5441" s="46"/>
      <c r="B5441" s="46"/>
      <c r="C5441" s="46"/>
      <c r="D5441" s="46"/>
      <c r="E5441" s="46"/>
      <c r="F5441" s="46"/>
      <c r="G5441" s="46"/>
      <c r="H5441" s="46"/>
      <c r="I5441" s="46"/>
      <c r="J5441" s="3"/>
      <c r="K5441" s="56"/>
    </row>
    <row r="5442" ht="32.25" customHeight="1">
      <c r="A5442" s="46"/>
      <c r="B5442" s="46"/>
      <c r="C5442" s="46"/>
      <c r="D5442" s="46"/>
      <c r="E5442" s="46"/>
      <c r="F5442" s="46"/>
      <c r="G5442" s="46"/>
      <c r="H5442" s="46"/>
      <c r="I5442" s="46"/>
      <c r="J5442" s="3"/>
      <c r="K5442" s="56"/>
    </row>
    <row r="5443" ht="32.25" customHeight="1">
      <c r="A5443" s="46"/>
      <c r="B5443" s="46"/>
      <c r="C5443" s="46"/>
      <c r="D5443" s="46"/>
      <c r="E5443" s="46"/>
      <c r="F5443" s="46"/>
      <c r="G5443" s="46"/>
      <c r="H5443" s="46"/>
      <c r="I5443" s="46"/>
      <c r="J5443" s="3"/>
      <c r="K5443" s="56"/>
    </row>
    <row r="5444" ht="32.25" customHeight="1">
      <c r="A5444" s="46"/>
      <c r="B5444" s="46"/>
      <c r="C5444" s="46"/>
      <c r="D5444" s="46"/>
      <c r="E5444" s="46"/>
      <c r="F5444" s="46"/>
      <c r="G5444" s="46"/>
      <c r="H5444" s="46"/>
      <c r="I5444" s="46"/>
      <c r="J5444" s="3"/>
      <c r="K5444" s="56"/>
    </row>
    <row r="5445" ht="32.25" customHeight="1">
      <c r="A5445" s="46"/>
      <c r="B5445" s="46"/>
      <c r="C5445" s="46"/>
      <c r="D5445" s="46"/>
      <c r="E5445" s="46"/>
      <c r="F5445" s="46"/>
      <c r="G5445" s="46"/>
      <c r="H5445" s="46"/>
      <c r="I5445" s="46"/>
      <c r="J5445" s="3"/>
      <c r="K5445" s="56"/>
    </row>
    <row r="5446" ht="32.25" customHeight="1">
      <c r="A5446" s="46"/>
      <c r="B5446" s="46"/>
      <c r="C5446" s="46"/>
      <c r="D5446" s="46"/>
      <c r="E5446" s="46"/>
      <c r="F5446" s="46"/>
      <c r="G5446" s="46"/>
      <c r="H5446" s="46"/>
      <c r="I5446" s="46"/>
      <c r="J5446" s="3"/>
      <c r="K5446" s="56"/>
    </row>
    <row r="5447" ht="32.25" customHeight="1">
      <c r="A5447" s="46"/>
      <c r="B5447" s="46"/>
      <c r="C5447" s="46"/>
      <c r="D5447" s="46"/>
      <c r="E5447" s="46"/>
      <c r="F5447" s="46"/>
      <c r="G5447" s="46"/>
      <c r="H5447" s="46"/>
      <c r="I5447" s="46"/>
      <c r="J5447" s="3"/>
      <c r="K5447" s="56"/>
    </row>
    <row r="5448" ht="32.25" customHeight="1">
      <c r="A5448" s="46"/>
      <c r="B5448" s="46"/>
      <c r="C5448" s="46"/>
      <c r="D5448" s="46"/>
      <c r="E5448" s="46"/>
      <c r="F5448" s="46"/>
      <c r="G5448" s="46"/>
      <c r="H5448" s="46"/>
      <c r="I5448" s="46"/>
      <c r="J5448" s="3"/>
      <c r="K5448" s="56"/>
    </row>
    <row r="5449" ht="32.25" customHeight="1">
      <c r="A5449" s="46"/>
      <c r="B5449" s="46"/>
      <c r="C5449" s="46"/>
      <c r="D5449" s="46"/>
      <c r="E5449" s="46"/>
      <c r="F5449" s="46"/>
      <c r="G5449" s="46"/>
      <c r="H5449" s="46"/>
      <c r="I5449" s="46"/>
      <c r="J5449" s="3"/>
      <c r="K5449" s="56"/>
    </row>
    <row r="5450" ht="32.25" customHeight="1">
      <c r="A5450" s="46"/>
      <c r="B5450" s="46"/>
      <c r="C5450" s="46"/>
      <c r="D5450" s="46"/>
      <c r="E5450" s="46"/>
      <c r="F5450" s="46"/>
      <c r="G5450" s="46"/>
      <c r="H5450" s="46"/>
      <c r="I5450" s="46"/>
      <c r="J5450" s="3"/>
      <c r="K5450" s="56"/>
    </row>
    <row r="5451" ht="32.25" customHeight="1">
      <c r="A5451" s="46"/>
      <c r="B5451" s="46"/>
      <c r="C5451" s="46"/>
      <c r="D5451" s="46"/>
      <c r="E5451" s="46"/>
      <c r="F5451" s="46"/>
      <c r="G5451" s="46"/>
      <c r="H5451" s="46"/>
      <c r="I5451" s="46"/>
      <c r="J5451" s="3"/>
      <c r="K5451" s="56"/>
    </row>
    <row r="5452" ht="32.25" customHeight="1">
      <c r="A5452" s="46"/>
      <c r="B5452" s="46"/>
      <c r="C5452" s="46"/>
      <c r="D5452" s="46"/>
      <c r="E5452" s="46"/>
      <c r="F5452" s="46"/>
      <c r="G5452" s="46"/>
      <c r="H5452" s="46"/>
      <c r="I5452" s="46"/>
      <c r="J5452" s="3"/>
      <c r="K5452" s="56"/>
    </row>
    <row r="5453" ht="32.25" customHeight="1">
      <c r="A5453" s="46"/>
      <c r="B5453" s="46"/>
      <c r="C5453" s="46"/>
      <c r="D5453" s="46"/>
      <c r="E5453" s="46"/>
      <c r="F5453" s="46"/>
      <c r="G5453" s="46"/>
      <c r="H5453" s="46"/>
      <c r="I5453" s="46"/>
      <c r="J5453" s="3"/>
      <c r="K5453" s="56"/>
    </row>
    <row r="5454" ht="32.25" customHeight="1">
      <c r="A5454" s="46"/>
      <c r="B5454" s="46"/>
      <c r="C5454" s="46"/>
      <c r="D5454" s="46"/>
      <c r="E5454" s="46"/>
      <c r="F5454" s="46"/>
      <c r="G5454" s="46"/>
      <c r="H5454" s="46"/>
      <c r="I5454" s="46"/>
      <c r="J5454" s="3"/>
      <c r="K5454" s="56"/>
    </row>
    <row r="5455" ht="32.25" customHeight="1">
      <c r="A5455" s="46"/>
      <c r="B5455" s="46"/>
      <c r="C5455" s="46"/>
      <c r="D5455" s="46"/>
      <c r="E5455" s="46"/>
      <c r="F5455" s="46"/>
      <c r="G5455" s="46"/>
      <c r="H5455" s="46"/>
      <c r="I5455" s="46"/>
      <c r="J5455" s="3"/>
      <c r="K5455" s="56"/>
    </row>
    <row r="5456" ht="32.25" customHeight="1">
      <c r="A5456" s="46"/>
      <c r="B5456" s="46"/>
      <c r="C5456" s="46"/>
      <c r="D5456" s="46"/>
      <c r="E5456" s="46"/>
      <c r="F5456" s="46"/>
      <c r="G5456" s="46"/>
      <c r="H5456" s="46"/>
      <c r="I5456" s="46"/>
      <c r="J5456" s="3"/>
      <c r="K5456" s="56"/>
    </row>
    <row r="5457" ht="32.25" customHeight="1">
      <c r="A5457" s="46"/>
      <c r="B5457" s="46"/>
      <c r="C5457" s="46"/>
      <c r="D5457" s="46"/>
      <c r="E5457" s="46"/>
      <c r="F5457" s="46"/>
      <c r="G5457" s="46"/>
      <c r="H5457" s="46"/>
      <c r="I5457" s="46"/>
      <c r="J5457" s="3"/>
      <c r="K5457" s="56"/>
    </row>
    <row r="5458" ht="32.25" customHeight="1">
      <c r="A5458" s="46"/>
      <c r="B5458" s="46"/>
      <c r="C5458" s="46"/>
      <c r="D5458" s="46"/>
      <c r="E5458" s="46"/>
      <c r="F5458" s="46"/>
      <c r="G5458" s="46"/>
      <c r="H5458" s="46"/>
      <c r="I5458" s="46"/>
      <c r="J5458" s="3"/>
      <c r="K5458" s="56"/>
    </row>
    <row r="5459" ht="32.25" customHeight="1">
      <c r="A5459" s="46"/>
      <c r="B5459" s="46"/>
      <c r="C5459" s="46"/>
      <c r="D5459" s="46"/>
      <c r="E5459" s="46"/>
      <c r="F5459" s="46"/>
      <c r="G5459" s="46"/>
      <c r="H5459" s="46"/>
      <c r="I5459" s="46"/>
      <c r="J5459" s="3"/>
      <c r="K5459" s="56"/>
    </row>
    <row r="5460" ht="32.25" customHeight="1">
      <c r="A5460" s="46"/>
      <c r="B5460" s="46"/>
      <c r="C5460" s="46"/>
      <c r="D5460" s="46"/>
      <c r="E5460" s="46"/>
      <c r="F5460" s="46"/>
      <c r="G5460" s="46"/>
      <c r="H5460" s="46"/>
      <c r="I5460" s="46"/>
      <c r="J5460" s="3"/>
      <c r="K5460" s="56"/>
    </row>
    <row r="5461" ht="32.25" customHeight="1">
      <c r="A5461" s="46"/>
      <c r="B5461" s="46"/>
      <c r="C5461" s="46"/>
      <c r="D5461" s="46"/>
      <c r="E5461" s="46"/>
      <c r="F5461" s="46"/>
      <c r="G5461" s="46"/>
      <c r="H5461" s="46"/>
      <c r="I5461" s="46"/>
      <c r="J5461" s="3"/>
      <c r="K5461" s="56"/>
    </row>
    <row r="5462" ht="32.25" customHeight="1">
      <c r="A5462" s="46"/>
      <c r="B5462" s="46"/>
      <c r="C5462" s="46"/>
      <c r="D5462" s="46"/>
      <c r="E5462" s="46"/>
      <c r="F5462" s="46"/>
      <c r="G5462" s="46"/>
      <c r="H5462" s="46"/>
      <c r="I5462" s="46"/>
      <c r="J5462" s="3"/>
      <c r="K5462" s="56"/>
    </row>
    <row r="5463" ht="32.25" customHeight="1">
      <c r="A5463" s="46"/>
      <c r="B5463" s="46"/>
      <c r="C5463" s="46"/>
      <c r="D5463" s="46"/>
      <c r="E5463" s="46"/>
      <c r="F5463" s="46"/>
      <c r="G5463" s="46"/>
      <c r="H5463" s="46"/>
      <c r="I5463" s="46"/>
      <c r="J5463" s="3"/>
      <c r="K5463" s="56"/>
    </row>
    <row r="5464" ht="32.25" customHeight="1">
      <c r="A5464" s="46"/>
      <c r="B5464" s="46"/>
      <c r="C5464" s="46"/>
      <c r="D5464" s="46"/>
      <c r="E5464" s="46"/>
      <c r="F5464" s="46"/>
      <c r="G5464" s="46"/>
      <c r="H5464" s="46"/>
      <c r="I5464" s="46"/>
      <c r="J5464" s="3"/>
      <c r="K5464" s="56"/>
    </row>
    <row r="5465" ht="32.25" customHeight="1">
      <c r="A5465" s="46"/>
      <c r="B5465" s="46"/>
      <c r="C5465" s="46"/>
      <c r="D5465" s="46"/>
      <c r="E5465" s="46"/>
      <c r="F5465" s="46"/>
      <c r="G5465" s="46"/>
      <c r="H5465" s="46"/>
      <c r="I5465" s="46"/>
      <c r="J5465" s="3"/>
      <c r="K5465" s="56"/>
    </row>
    <row r="5466" ht="32.25" customHeight="1">
      <c r="A5466" s="46"/>
      <c r="B5466" s="46"/>
      <c r="C5466" s="46"/>
      <c r="D5466" s="46"/>
      <c r="E5466" s="46"/>
      <c r="F5466" s="46"/>
      <c r="G5466" s="46"/>
      <c r="H5466" s="46"/>
      <c r="I5466" s="46"/>
      <c r="J5466" s="3"/>
      <c r="K5466" s="56"/>
    </row>
    <row r="5467" ht="32.25" customHeight="1">
      <c r="A5467" s="46"/>
      <c r="B5467" s="46"/>
      <c r="C5467" s="46"/>
      <c r="D5467" s="46"/>
      <c r="E5467" s="46"/>
      <c r="F5467" s="46"/>
      <c r="G5467" s="46"/>
      <c r="H5467" s="46"/>
      <c r="I5467" s="46"/>
      <c r="J5467" s="3"/>
      <c r="K5467" s="56"/>
    </row>
    <row r="5468" ht="32.25" customHeight="1">
      <c r="A5468" s="46"/>
      <c r="B5468" s="46"/>
      <c r="C5468" s="46"/>
      <c r="D5468" s="46"/>
      <c r="E5468" s="46"/>
      <c r="F5468" s="46"/>
      <c r="G5468" s="46"/>
      <c r="H5468" s="46"/>
      <c r="I5468" s="46"/>
      <c r="J5468" s="3"/>
      <c r="K5468" s="56"/>
    </row>
    <row r="5469" ht="32.25" customHeight="1">
      <c r="A5469" s="46"/>
      <c r="B5469" s="46"/>
      <c r="C5469" s="46"/>
      <c r="D5469" s="46"/>
      <c r="E5469" s="46"/>
      <c r="F5469" s="46"/>
      <c r="G5469" s="46"/>
      <c r="H5469" s="46"/>
      <c r="I5469" s="46"/>
      <c r="J5469" s="3"/>
      <c r="K5469" s="56"/>
    </row>
    <row r="5470" ht="32.25" customHeight="1">
      <c r="A5470" s="46"/>
      <c r="B5470" s="46"/>
      <c r="C5470" s="46"/>
      <c r="D5470" s="46"/>
      <c r="E5470" s="46"/>
      <c r="F5470" s="46"/>
      <c r="G5470" s="46"/>
      <c r="H5470" s="46"/>
      <c r="I5470" s="46"/>
      <c r="J5470" s="3"/>
      <c r="K5470" s="56"/>
    </row>
    <row r="5471" ht="32.25" customHeight="1">
      <c r="A5471" s="46"/>
      <c r="B5471" s="46"/>
      <c r="C5471" s="46"/>
      <c r="D5471" s="46"/>
      <c r="E5471" s="46"/>
      <c r="F5471" s="46"/>
      <c r="G5471" s="46"/>
      <c r="H5471" s="46"/>
      <c r="I5471" s="46"/>
      <c r="J5471" s="3"/>
      <c r="K5471" s="56"/>
    </row>
    <row r="5472" ht="32.25" customHeight="1">
      <c r="A5472" s="46"/>
      <c r="B5472" s="46"/>
      <c r="C5472" s="46"/>
      <c r="D5472" s="46"/>
      <c r="E5472" s="46"/>
      <c r="F5472" s="46"/>
      <c r="G5472" s="46"/>
      <c r="H5472" s="46"/>
      <c r="I5472" s="46"/>
      <c r="J5472" s="3"/>
      <c r="K5472" s="56"/>
    </row>
    <row r="5473" ht="32.25" customHeight="1">
      <c r="A5473" s="46"/>
      <c r="B5473" s="46"/>
      <c r="C5473" s="46"/>
      <c r="D5473" s="46"/>
      <c r="E5473" s="46"/>
      <c r="F5473" s="46"/>
      <c r="G5473" s="46"/>
      <c r="H5473" s="46"/>
      <c r="I5473" s="46"/>
      <c r="J5473" s="3"/>
      <c r="K5473" s="56"/>
    </row>
    <row r="5474" ht="32.25" customHeight="1">
      <c r="A5474" s="46"/>
      <c r="B5474" s="46"/>
      <c r="C5474" s="46"/>
      <c r="D5474" s="46"/>
      <c r="E5474" s="46"/>
      <c r="F5474" s="46"/>
      <c r="G5474" s="46"/>
      <c r="H5474" s="46"/>
      <c r="I5474" s="46"/>
      <c r="J5474" s="3"/>
      <c r="K5474" s="56"/>
    </row>
    <row r="5475" ht="32.25" customHeight="1">
      <c r="A5475" s="46"/>
      <c r="B5475" s="46"/>
      <c r="C5475" s="46"/>
      <c r="D5475" s="46"/>
      <c r="E5475" s="46"/>
      <c r="F5475" s="46"/>
      <c r="G5475" s="46"/>
      <c r="H5475" s="46"/>
      <c r="I5475" s="46"/>
      <c r="J5475" s="3"/>
      <c r="K5475" s="56"/>
    </row>
    <row r="5476" ht="32.25" customHeight="1">
      <c r="A5476" s="46"/>
      <c r="B5476" s="46"/>
      <c r="C5476" s="46"/>
      <c r="D5476" s="46"/>
      <c r="E5476" s="46"/>
      <c r="F5476" s="46"/>
      <c r="G5476" s="46"/>
      <c r="H5476" s="46"/>
      <c r="I5476" s="46"/>
      <c r="J5476" s="3"/>
      <c r="K5476" s="56"/>
    </row>
    <row r="5477" ht="32.25" customHeight="1">
      <c r="A5477" s="46"/>
      <c r="B5477" s="46"/>
      <c r="C5477" s="46"/>
      <c r="D5477" s="46"/>
      <c r="E5477" s="46"/>
      <c r="F5477" s="46"/>
      <c r="G5477" s="46"/>
      <c r="H5477" s="46"/>
      <c r="I5477" s="46"/>
      <c r="J5477" s="3"/>
      <c r="K5477" s="56"/>
    </row>
    <row r="5478" ht="32.25" customHeight="1">
      <c r="A5478" s="46"/>
      <c r="B5478" s="46"/>
      <c r="C5478" s="46"/>
      <c r="D5478" s="46"/>
      <c r="E5478" s="46"/>
      <c r="F5478" s="46"/>
      <c r="G5478" s="46"/>
      <c r="H5478" s="46"/>
      <c r="I5478" s="46"/>
      <c r="J5478" s="3"/>
      <c r="K5478" s="56"/>
    </row>
    <row r="5479" ht="32.25" customHeight="1">
      <c r="A5479" s="46"/>
      <c r="B5479" s="46"/>
      <c r="C5479" s="46"/>
      <c r="D5479" s="46"/>
      <c r="E5479" s="46"/>
      <c r="F5479" s="46"/>
      <c r="G5479" s="46"/>
      <c r="H5479" s="46"/>
      <c r="I5479" s="46"/>
      <c r="J5479" s="3"/>
      <c r="K5479" s="56"/>
    </row>
    <row r="5480" ht="32.25" customHeight="1">
      <c r="A5480" s="46"/>
      <c r="B5480" s="46"/>
      <c r="C5480" s="46"/>
      <c r="D5480" s="46"/>
      <c r="E5480" s="46"/>
      <c r="F5480" s="46"/>
      <c r="G5480" s="46"/>
      <c r="H5480" s="46"/>
      <c r="I5480" s="46"/>
      <c r="J5480" s="3"/>
      <c r="K5480" s="56"/>
    </row>
    <row r="5481" ht="32.25" customHeight="1">
      <c r="A5481" s="46"/>
      <c r="B5481" s="46"/>
      <c r="C5481" s="46"/>
      <c r="D5481" s="46"/>
      <c r="E5481" s="46"/>
      <c r="F5481" s="46"/>
      <c r="G5481" s="46"/>
      <c r="H5481" s="46"/>
      <c r="I5481" s="46"/>
      <c r="J5481" s="3"/>
      <c r="K5481" s="56"/>
    </row>
    <row r="5482" ht="32.25" customHeight="1">
      <c r="A5482" s="46"/>
      <c r="B5482" s="46"/>
      <c r="C5482" s="46"/>
      <c r="D5482" s="46"/>
      <c r="E5482" s="46"/>
      <c r="F5482" s="46"/>
      <c r="G5482" s="46"/>
      <c r="H5482" s="46"/>
      <c r="I5482" s="46"/>
      <c r="J5482" s="3"/>
      <c r="K5482" s="56"/>
    </row>
    <row r="5483" ht="32.25" customHeight="1">
      <c r="A5483" s="46"/>
      <c r="B5483" s="46"/>
      <c r="C5483" s="46"/>
      <c r="D5483" s="46"/>
      <c r="E5483" s="46"/>
      <c r="F5483" s="46"/>
      <c r="G5483" s="46"/>
      <c r="H5483" s="46"/>
      <c r="I5483" s="46"/>
      <c r="J5483" s="3"/>
      <c r="K5483" s="56"/>
    </row>
    <row r="5484" ht="32.25" customHeight="1">
      <c r="A5484" s="46"/>
      <c r="B5484" s="46"/>
      <c r="C5484" s="46"/>
      <c r="D5484" s="46"/>
      <c r="E5484" s="46"/>
      <c r="F5484" s="46"/>
      <c r="G5484" s="46"/>
      <c r="H5484" s="46"/>
      <c r="I5484" s="46"/>
      <c r="J5484" s="3"/>
      <c r="K5484" s="56"/>
    </row>
    <row r="5485" ht="32.25" customHeight="1">
      <c r="A5485" s="46"/>
      <c r="B5485" s="46"/>
      <c r="C5485" s="46"/>
      <c r="D5485" s="46"/>
      <c r="E5485" s="46"/>
      <c r="F5485" s="46"/>
      <c r="G5485" s="46"/>
      <c r="H5485" s="46"/>
      <c r="I5485" s="46"/>
      <c r="J5485" s="3"/>
      <c r="K5485" s="56"/>
    </row>
    <row r="5486" ht="32.25" customHeight="1">
      <c r="A5486" s="46"/>
      <c r="B5486" s="46"/>
      <c r="C5486" s="46"/>
      <c r="D5486" s="46"/>
      <c r="E5486" s="46"/>
      <c r="F5486" s="46"/>
      <c r="G5486" s="46"/>
      <c r="H5486" s="46"/>
      <c r="I5486" s="46"/>
      <c r="J5486" s="3"/>
      <c r="K5486" s="56"/>
    </row>
    <row r="5487" ht="32.25" customHeight="1">
      <c r="A5487" s="46"/>
      <c r="B5487" s="46"/>
      <c r="C5487" s="46"/>
      <c r="D5487" s="46"/>
      <c r="E5487" s="46"/>
      <c r="F5487" s="46"/>
      <c r="G5487" s="46"/>
      <c r="H5487" s="46"/>
      <c r="I5487" s="46"/>
      <c r="J5487" s="3"/>
      <c r="K5487" s="56"/>
    </row>
    <row r="5488" ht="32.25" customHeight="1">
      <c r="A5488" s="46"/>
      <c r="B5488" s="46"/>
      <c r="C5488" s="46"/>
      <c r="D5488" s="46"/>
      <c r="E5488" s="46"/>
      <c r="F5488" s="46"/>
      <c r="G5488" s="46"/>
      <c r="H5488" s="46"/>
      <c r="I5488" s="46"/>
      <c r="J5488" s="3"/>
      <c r="K5488" s="56"/>
    </row>
    <row r="5489" ht="32.25" customHeight="1">
      <c r="A5489" s="46"/>
      <c r="B5489" s="46"/>
      <c r="C5489" s="46"/>
      <c r="D5489" s="46"/>
      <c r="E5489" s="46"/>
      <c r="F5489" s="46"/>
      <c r="G5489" s="46"/>
      <c r="H5489" s="46"/>
      <c r="I5489" s="46"/>
      <c r="J5489" s="3"/>
      <c r="K5489" s="56"/>
    </row>
    <row r="5490" ht="32.25" customHeight="1">
      <c r="A5490" s="46"/>
      <c r="B5490" s="46"/>
      <c r="C5490" s="46"/>
      <c r="D5490" s="46"/>
      <c r="E5490" s="46"/>
      <c r="F5490" s="46"/>
      <c r="G5490" s="46"/>
      <c r="H5490" s="46"/>
      <c r="I5490" s="46"/>
      <c r="J5490" s="3"/>
      <c r="K5490" s="56"/>
    </row>
    <row r="5491" ht="32.25" customHeight="1">
      <c r="A5491" s="46"/>
      <c r="B5491" s="46"/>
      <c r="C5491" s="46"/>
      <c r="D5491" s="46"/>
      <c r="E5491" s="46"/>
      <c r="F5491" s="46"/>
      <c r="G5491" s="46"/>
      <c r="H5491" s="46"/>
      <c r="I5491" s="46"/>
      <c r="J5491" s="3"/>
      <c r="K5491" s="56"/>
    </row>
    <row r="5492" ht="32.25" customHeight="1">
      <c r="A5492" s="46"/>
      <c r="B5492" s="46"/>
      <c r="C5492" s="46"/>
      <c r="D5492" s="46"/>
      <c r="E5492" s="46"/>
      <c r="F5492" s="46"/>
      <c r="G5492" s="46"/>
      <c r="H5492" s="46"/>
      <c r="I5492" s="46"/>
      <c r="J5492" s="3"/>
      <c r="K5492" s="56"/>
    </row>
    <row r="5493" ht="32.25" customHeight="1">
      <c r="A5493" s="46"/>
      <c r="B5493" s="46"/>
      <c r="C5493" s="46"/>
      <c r="D5493" s="46"/>
      <c r="E5493" s="46"/>
      <c r="F5493" s="46"/>
      <c r="G5493" s="46"/>
      <c r="H5493" s="46"/>
      <c r="I5493" s="46"/>
      <c r="J5493" s="3"/>
      <c r="K5493" s="56"/>
    </row>
    <row r="5494" ht="32.25" customHeight="1">
      <c r="A5494" s="46"/>
      <c r="B5494" s="46"/>
      <c r="C5494" s="46"/>
      <c r="D5494" s="46"/>
      <c r="E5494" s="46"/>
      <c r="F5494" s="46"/>
      <c r="G5494" s="46"/>
      <c r="H5494" s="46"/>
      <c r="I5494" s="46"/>
      <c r="J5494" s="3"/>
      <c r="K5494" s="56"/>
    </row>
    <row r="5495" ht="32.25" customHeight="1">
      <c r="A5495" s="46"/>
      <c r="B5495" s="46"/>
      <c r="C5495" s="46"/>
      <c r="D5495" s="46"/>
      <c r="E5495" s="46"/>
      <c r="F5495" s="46"/>
      <c r="G5495" s="46"/>
      <c r="H5495" s="46"/>
      <c r="I5495" s="46"/>
      <c r="J5495" s="3"/>
      <c r="K5495" s="56"/>
    </row>
    <row r="5496" ht="32.25" customHeight="1">
      <c r="A5496" s="46"/>
      <c r="B5496" s="46"/>
      <c r="C5496" s="46"/>
      <c r="D5496" s="46"/>
      <c r="E5496" s="46"/>
      <c r="F5496" s="46"/>
      <c r="G5496" s="46"/>
      <c r="H5496" s="46"/>
      <c r="I5496" s="46"/>
      <c r="J5496" s="3"/>
      <c r="K5496" s="56"/>
    </row>
    <row r="5497" ht="32.25" customHeight="1">
      <c r="A5497" s="46"/>
      <c r="B5497" s="46"/>
      <c r="C5497" s="46"/>
      <c r="D5497" s="46"/>
      <c r="E5497" s="46"/>
      <c r="F5497" s="46"/>
      <c r="G5497" s="46"/>
      <c r="H5497" s="46"/>
      <c r="I5497" s="46"/>
      <c r="J5497" s="3"/>
      <c r="K5497" s="56"/>
    </row>
    <row r="5498" ht="32.25" customHeight="1">
      <c r="A5498" s="46"/>
      <c r="B5498" s="46"/>
      <c r="C5498" s="46"/>
      <c r="D5498" s="46"/>
      <c r="E5498" s="46"/>
      <c r="F5498" s="46"/>
      <c r="G5498" s="46"/>
      <c r="H5498" s="46"/>
      <c r="I5498" s="46"/>
      <c r="J5498" s="3"/>
      <c r="K5498" s="56"/>
    </row>
    <row r="5499" ht="32.25" customHeight="1">
      <c r="A5499" s="46"/>
      <c r="B5499" s="46"/>
      <c r="C5499" s="46"/>
      <c r="D5499" s="46"/>
      <c r="E5499" s="46"/>
      <c r="F5499" s="46"/>
      <c r="G5499" s="46"/>
      <c r="H5499" s="46"/>
      <c r="I5499" s="46"/>
      <c r="J5499" s="3"/>
      <c r="K5499" s="56"/>
    </row>
    <row r="5500" ht="32.25" customHeight="1">
      <c r="A5500" s="46"/>
      <c r="B5500" s="46"/>
      <c r="C5500" s="46"/>
      <c r="D5500" s="46"/>
      <c r="E5500" s="46"/>
      <c r="F5500" s="46"/>
      <c r="G5500" s="46"/>
      <c r="H5500" s="46"/>
      <c r="I5500" s="46"/>
      <c r="J5500" s="3"/>
      <c r="K5500" s="56"/>
    </row>
    <row r="5501" ht="32.25" customHeight="1">
      <c r="A5501" s="46"/>
      <c r="B5501" s="46"/>
      <c r="C5501" s="46"/>
      <c r="D5501" s="46"/>
      <c r="E5501" s="46"/>
      <c r="F5501" s="46"/>
      <c r="G5501" s="46"/>
      <c r="H5501" s="46"/>
      <c r="I5501" s="46"/>
      <c r="J5501" s="3"/>
      <c r="K5501" s="56"/>
    </row>
    <row r="5502" ht="32.25" customHeight="1">
      <c r="A5502" s="46"/>
      <c r="B5502" s="46"/>
      <c r="C5502" s="46"/>
      <c r="D5502" s="46"/>
      <c r="E5502" s="46"/>
      <c r="F5502" s="46"/>
      <c r="G5502" s="46"/>
      <c r="H5502" s="46"/>
      <c r="I5502" s="46"/>
      <c r="J5502" s="3"/>
      <c r="K5502" s="56"/>
    </row>
    <row r="5503" ht="32.25" customHeight="1">
      <c r="A5503" s="46"/>
      <c r="B5503" s="46"/>
      <c r="C5503" s="46"/>
      <c r="D5503" s="46"/>
      <c r="E5503" s="46"/>
      <c r="F5503" s="46"/>
      <c r="G5503" s="46"/>
      <c r="H5503" s="46"/>
      <c r="I5503" s="46"/>
      <c r="J5503" s="3"/>
      <c r="K5503" s="56"/>
    </row>
    <row r="5504" ht="32.25" customHeight="1">
      <c r="A5504" s="46"/>
      <c r="B5504" s="46"/>
      <c r="C5504" s="46"/>
      <c r="D5504" s="46"/>
      <c r="E5504" s="46"/>
      <c r="F5504" s="46"/>
      <c r="G5504" s="46"/>
      <c r="H5504" s="46"/>
      <c r="I5504" s="46"/>
      <c r="J5504" s="3"/>
      <c r="K5504" s="56"/>
    </row>
    <row r="5505" ht="32.25" customHeight="1">
      <c r="A5505" s="46"/>
      <c r="B5505" s="46"/>
      <c r="C5505" s="46"/>
      <c r="D5505" s="46"/>
      <c r="E5505" s="46"/>
      <c r="F5505" s="46"/>
      <c r="G5505" s="46"/>
      <c r="H5505" s="46"/>
      <c r="I5505" s="46"/>
      <c r="J5505" s="3"/>
      <c r="K5505" s="56"/>
    </row>
    <row r="5506" ht="32.25" customHeight="1">
      <c r="A5506" s="46"/>
      <c r="B5506" s="46"/>
      <c r="C5506" s="46"/>
      <c r="D5506" s="46"/>
      <c r="E5506" s="46"/>
      <c r="F5506" s="46"/>
      <c r="G5506" s="46"/>
      <c r="H5506" s="46"/>
      <c r="I5506" s="46"/>
      <c r="J5506" s="3"/>
      <c r="K5506" s="56"/>
    </row>
    <row r="5507" ht="32.25" customHeight="1">
      <c r="A5507" s="46"/>
      <c r="B5507" s="46"/>
      <c r="C5507" s="46"/>
      <c r="D5507" s="46"/>
      <c r="E5507" s="46"/>
      <c r="F5507" s="46"/>
      <c r="G5507" s="46"/>
      <c r="H5507" s="46"/>
      <c r="I5507" s="46"/>
      <c r="J5507" s="3"/>
      <c r="K5507" s="56"/>
    </row>
    <row r="5508" ht="32.25" customHeight="1">
      <c r="A5508" s="46"/>
      <c r="B5508" s="46"/>
      <c r="C5508" s="46"/>
      <c r="D5508" s="46"/>
      <c r="E5508" s="46"/>
      <c r="F5508" s="46"/>
      <c r="G5508" s="46"/>
      <c r="H5508" s="46"/>
      <c r="I5508" s="46"/>
      <c r="J5508" s="3"/>
      <c r="K5508" s="56"/>
    </row>
    <row r="5509" ht="32.25" customHeight="1">
      <c r="A5509" s="46"/>
      <c r="B5509" s="46"/>
      <c r="C5509" s="46"/>
      <c r="D5509" s="46"/>
      <c r="E5509" s="46"/>
      <c r="F5509" s="46"/>
      <c r="G5509" s="46"/>
      <c r="H5509" s="46"/>
      <c r="I5509" s="46"/>
      <c r="J5509" s="3"/>
      <c r="K5509" s="56"/>
    </row>
    <row r="5510" ht="32.25" customHeight="1">
      <c r="A5510" s="46"/>
      <c r="B5510" s="46"/>
      <c r="C5510" s="46"/>
      <c r="D5510" s="46"/>
      <c r="E5510" s="46"/>
      <c r="F5510" s="46"/>
      <c r="G5510" s="46"/>
      <c r="H5510" s="46"/>
      <c r="I5510" s="46"/>
      <c r="J5510" s="3"/>
      <c r="K5510" s="56"/>
    </row>
    <row r="5511" ht="32.25" customHeight="1">
      <c r="A5511" s="46"/>
      <c r="B5511" s="46"/>
      <c r="C5511" s="46"/>
      <c r="D5511" s="46"/>
      <c r="E5511" s="46"/>
      <c r="F5511" s="46"/>
      <c r="G5511" s="46"/>
      <c r="H5511" s="46"/>
      <c r="I5511" s="46"/>
      <c r="J5511" s="3"/>
      <c r="K5511" s="56"/>
    </row>
    <row r="5512" ht="32.25" customHeight="1">
      <c r="A5512" s="46"/>
      <c r="B5512" s="46"/>
      <c r="C5512" s="46"/>
      <c r="D5512" s="46"/>
      <c r="E5512" s="46"/>
      <c r="F5512" s="46"/>
      <c r="G5512" s="46"/>
      <c r="H5512" s="46"/>
      <c r="I5512" s="46"/>
      <c r="J5512" s="3"/>
      <c r="K5512" s="56"/>
    </row>
    <row r="5513" ht="32.25" customHeight="1">
      <c r="A5513" s="46"/>
      <c r="B5513" s="46"/>
      <c r="C5513" s="46"/>
      <c r="D5513" s="46"/>
      <c r="E5513" s="46"/>
      <c r="F5513" s="46"/>
      <c r="G5513" s="46"/>
      <c r="H5513" s="46"/>
      <c r="I5513" s="46"/>
      <c r="J5513" s="3"/>
      <c r="K5513" s="56"/>
    </row>
    <row r="5514" ht="32.25" customHeight="1">
      <c r="A5514" s="46"/>
      <c r="B5514" s="46"/>
      <c r="C5514" s="46"/>
      <c r="D5514" s="46"/>
      <c r="E5514" s="46"/>
      <c r="F5514" s="46"/>
      <c r="G5514" s="46"/>
      <c r="H5514" s="46"/>
      <c r="I5514" s="46"/>
      <c r="J5514" s="3"/>
      <c r="K5514" s="56"/>
    </row>
    <row r="5515" ht="32.25" customHeight="1">
      <c r="A5515" s="46"/>
      <c r="B5515" s="46"/>
      <c r="C5515" s="46"/>
      <c r="D5515" s="46"/>
      <c r="E5515" s="46"/>
      <c r="F5515" s="46"/>
      <c r="G5515" s="46"/>
      <c r="H5515" s="46"/>
      <c r="I5515" s="46"/>
      <c r="J5515" s="3"/>
      <c r="K5515" s="56"/>
    </row>
    <row r="5516" ht="32.25" customHeight="1">
      <c r="A5516" s="46"/>
      <c r="B5516" s="46"/>
      <c r="C5516" s="46"/>
      <c r="D5516" s="46"/>
      <c r="E5516" s="46"/>
      <c r="F5516" s="46"/>
      <c r="G5516" s="46"/>
      <c r="H5516" s="46"/>
      <c r="I5516" s="46"/>
      <c r="J5516" s="3"/>
      <c r="K5516" s="56"/>
    </row>
    <row r="5517" ht="32.25" customHeight="1">
      <c r="A5517" s="46"/>
      <c r="B5517" s="46"/>
      <c r="C5517" s="46"/>
      <c r="D5517" s="46"/>
      <c r="E5517" s="46"/>
      <c r="F5517" s="46"/>
      <c r="G5517" s="46"/>
      <c r="H5517" s="46"/>
      <c r="I5517" s="46"/>
      <c r="J5517" s="3"/>
      <c r="K5517" s="56"/>
    </row>
    <row r="5518" ht="32.25" customHeight="1">
      <c r="A5518" s="46"/>
      <c r="B5518" s="46"/>
      <c r="C5518" s="46"/>
      <c r="D5518" s="46"/>
      <c r="E5518" s="46"/>
      <c r="F5518" s="46"/>
      <c r="G5518" s="46"/>
      <c r="H5518" s="46"/>
      <c r="I5518" s="46"/>
      <c r="J5518" s="3"/>
      <c r="K5518" s="56"/>
    </row>
    <row r="5519" ht="32.25" customHeight="1">
      <c r="A5519" s="46"/>
      <c r="B5519" s="46"/>
      <c r="C5519" s="46"/>
      <c r="D5519" s="46"/>
      <c r="E5519" s="46"/>
      <c r="F5519" s="46"/>
      <c r="G5519" s="46"/>
      <c r="H5519" s="46"/>
      <c r="I5519" s="46"/>
      <c r="J5519" s="3"/>
      <c r="K5519" s="56"/>
    </row>
    <row r="5520" ht="32.25" customHeight="1">
      <c r="A5520" s="46"/>
      <c r="B5520" s="46"/>
      <c r="C5520" s="46"/>
      <c r="D5520" s="46"/>
      <c r="E5520" s="46"/>
      <c r="F5520" s="46"/>
      <c r="G5520" s="46"/>
      <c r="H5520" s="46"/>
      <c r="I5520" s="46"/>
      <c r="J5520" s="3"/>
      <c r="K5520" s="56"/>
    </row>
    <row r="5521" ht="32.25" customHeight="1">
      <c r="A5521" s="46"/>
      <c r="B5521" s="46"/>
      <c r="C5521" s="46"/>
      <c r="D5521" s="46"/>
      <c r="E5521" s="46"/>
      <c r="F5521" s="46"/>
      <c r="G5521" s="46"/>
      <c r="H5521" s="46"/>
      <c r="I5521" s="46"/>
      <c r="J5521" s="3"/>
      <c r="K5521" s="56"/>
    </row>
    <row r="5522" ht="32.25" customHeight="1">
      <c r="A5522" s="46"/>
      <c r="B5522" s="46"/>
      <c r="C5522" s="46"/>
      <c r="D5522" s="46"/>
      <c r="E5522" s="46"/>
      <c r="F5522" s="46"/>
      <c r="G5522" s="46"/>
      <c r="H5522" s="46"/>
      <c r="I5522" s="46"/>
      <c r="J5522" s="3"/>
      <c r="K5522" s="56"/>
    </row>
    <row r="5523" ht="32.25" customHeight="1">
      <c r="A5523" s="46"/>
      <c r="B5523" s="46"/>
      <c r="C5523" s="46"/>
      <c r="D5523" s="46"/>
      <c r="E5523" s="46"/>
      <c r="F5523" s="46"/>
      <c r="G5523" s="46"/>
      <c r="H5523" s="46"/>
      <c r="I5523" s="46"/>
      <c r="J5523" s="3"/>
      <c r="K5523" s="56"/>
    </row>
    <row r="5524" ht="32.25" customHeight="1">
      <c r="A5524" s="46"/>
      <c r="B5524" s="46"/>
      <c r="C5524" s="46"/>
      <c r="D5524" s="46"/>
      <c r="E5524" s="46"/>
      <c r="F5524" s="46"/>
      <c r="G5524" s="46"/>
      <c r="H5524" s="46"/>
      <c r="I5524" s="46"/>
      <c r="J5524" s="3"/>
      <c r="K5524" s="56"/>
    </row>
    <row r="5525" ht="32.25" customHeight="1">
      <c r="A5525" s="46"/>
      <c r="B5525" s="46"/>
      <c r="C5525" s="46"/>
      <c r="D5525" s="46"/>
      <c r="E5525" s="46"/>
      <c r="F5525" s="46"/>
      <c r="G5525" s="46"/>
      <c r="H5525" s="46"/>
      <c r="I5525" s="46"/>
      <c r="J5525" s="3"/>
      <c r="K5525" s="56"/>
    </row>
    <row r="5526" ht="32.25" customHeight="1">
      <c r="A5526" s="46"/>
      <c r="B5526" s="46"/>
      <c r="C5526" s="46"/>
      <c r="D5526" s="46"/>
      <c r="E5526" s="46"/>
      <c r="F5526" s="46"/>
      <c r="G5526" s="46"/>
      <c r="H5526" s="46"/>
      <c r="I5526" s="46"/>
      <c r="J5526" s="3"/>
      <c r="K5526" s="56"/>
    </row>
    <row r="5527" ht="32.25" customHeight="1">
      <c r="A5527" s="46"/>
      <c r="B5527" s="46"/>
      <c r="C5527" s="46"/>
      <c r="D5527" s="46"/>
      <c r="E5527" s="46"/>
      <c r="F5527" s="46"/>
      <c r="G5527" s="46"/>
      <c r="H5527" s="46"/>
      <c r="I5527" s="46"/>
      <c r="J5527" s="3"/>
      <c r="K5527" s="56"/>
    </row>
    <row r="5528" ht="32.25" customHeight="1">
      <c r="A5528" s="46"/>
      <c r="B5528" s="46"/>
      <c r="C5528" s="46"/>
      <c r="D5528" s="46"/>
      <c r="E5528" s="46"/>
      <c r="F5528" s="46"/>
      <c r="G5528" s="46"/>
      <c r="H5528" s="46"/>
      <c r="I5528" s="46"/>
      <c r="J5528" s="3"/>
      <c r="K5528" s="56"/>
    </row>
    <row r="5529" ht="32.25" customHeight="1">
      <c r="A5529" s="46"/>
      <c r="B5529" s="46"/>
      <c r="C5529" s="46"/>
      <c r="D5529" s="46"/>
      <c r="E5529" s="46"/>
      <c r="F5529" s="46"/>
      <c r="G5529" s="46"/>
      <c r="H5529" s="46"/>
      <c r="I5529" s="46"/>
      <c r="J5529" s="3"/>
      <c r="K5529" s="56"/>
    </row>
    <row r="5530" ht="32.25" customHeight="1">
      <c r="A5530" s="46"/>
      <c r="B5530" s="46"/>
      <c r="C5530" s="46"/>
      <c r="D5530" s="46"/>
      <c r="E5530" s="46"/>
      <c r="F5530" s="46"/>
      <c r="G5530" s="46"/>
      <c r="H5530" s="46"/>
      <c r="I5530" s="46"/>
      <c r="J5530" s="3"/>
      <c r="K5530" s="56"/>
    </row>
    <row r="5531" ht="32.25" customHeight="1">
      <c r="A5531" s="46"/>
      <c r="B5531" s="46"/>
      <c r="C5531" s="46"/>
      <c r="D5531" s="46"/>
      <c r="E5531" s="46"/>
      <c r="F5531" s="46"/>
      <c r="G5531" s="46"/>
      <c r="H5531" s="46"/>
      <c r="I5531" s="46"/>
      <c r="J5531" s="3"/>
      <c r="K5531" s="56"/>
    </row>
    <row r="5532" ht="32.25" customHeight="1">
      <c r="A5532" s="46"/>
      <c r="B5532" s="46"/>
      <c r="C5532" s="46"/>
      <c r="D5532" s="46"/>
      <c r="E5532" s="46"/>
      <c r="F5532" s="46"/>
      <c r="G5532" s="46"/>
      <c r="H5532" s="46"/>
      <c r="I5532" s="46"/>
      <c r="J5532" s="3"/>
      <c r="K5532" s="56"/>
    </row>
    <row r="5533" ht="32.25" customHeight="1">
      <c r="A5533" s="46"/>
      <c r="B5533" s="46"/>
      <c r="C5533" s="46"/>
      <c r="D5533" s="46"/>
      <c r="E5533" s="46"/>
      <c r="F5533" s="46"/>
      <c r="G5533" s="46"/>
      <c r="H5533" s="46"/>
      <c r="I5533" s="46"/>
      <c r="J5533" s="3"/>
      <c r="K5533" s="56"/>
    </row>
    <row r="5534" ht="32.25" customHeight="1">
      <c r="A5534" s="46"/>
      <c r="B5534" s="46"/>
      <c r="C5534" s="46"/>
      <c r="D5534" s="46"/>
      <c r="E5534" s="46"/>
      <c r="F5534" s="46"/>
      <c r="G5534" s="46"/>
      <c r="H5534" s="46"/>
      <c r="I5534" s="46"/>
      <c r="J5534" s="3"/>
      <c r="K5534" s="56"/>
    </row>
    <row r="5535" ht="32.25" customHeight="1">
      <c r="A5535" s="46"/>
      <c r="B5535" s="46"/>
      <c r="C5535" s="46"/>
      <c r="D5535" s="46"/>
      <c r="E5535" s="46"/>
      <c r="F5535" s="46"/>
      <c r="G5535" s="46"/>
      <c r="H5535" s="46"/>
      <c r="I5535" s="46"/>
      <c r="J5535" s="3"/>
      <c r="K5535" s="56"/>
    </row>
    <row r="5536" ht="32.25" customHeight="1">
      <c r="A5536" s="46"/>
      <c r="B5536" s="46"/>
      <c r="C5536" s="46"/>
      <c r="D5536" s="46"/>
      <c r="E5536" s="46"/>
      <c r="F5536" s="46"/>
      <c r="G5536" s="46"/>
      <c r="H5536" s="46"/>
      <c r="I5536" s="46"/>
      <c r="J5536" s="3"/>
      <c r="K5536" s="56"/>
    </row>
    <row r="5537" ht="32.25" customHeight="1">
      <c r="A5537" s="46"/>
      <c r="B5537" s="46"/>
      <c r="C5537" s="46"/>
      <c r="D5537" s="46"/>
      <c r="E5537" s="46"/>
      <c r="F5537" s="46"/>
      <c r="G5537" s="46"/>
      <c r="H5537" s="46"/>
      <c r="I5537" s="46"/>
      <c r="J5537" s="3"/>
      <c r="K5537" s="56"/>
    </row>
    <row r="5538" ht="32.25" customHeight="1">
      <c r="A5538" s="46"/>
      <c r="B5538" s="46"/>
      <c r="C5538" s="46"/>
      <c r="D5538" s="46"/>
      <c r="E5538" s="46"/>
      <c r="F5538" s="46"/>
      <c r="G5538" s="46"/>
      <c r="H5538" s="46"/>
      <c r="I5538" s="46"/>
      <c r="J5538" s="3"/>
      <c r="K5538" s="56"/>
    </row>
    <row r="5539" ht="32.25" customHeight="1">
      <c r="A5539" s="46"/>
      <c r="B5539" s="46"/>
      <c r="C5539" s="46"/>
      <c r="D5539" s="46"/>
      <c r="E5539" s="46"/>
      <c r="F5539" s="46"/>
      <c r="G5539" s="46"/>
      <c r="H5539" s="46"/>
      <c r="I5539" s="46"/>
      <c r="J5539" s="3"/>
      <c r="K5539" s="56"/>
    </row>
    <row r="5540" ht="32.25" customHeight="1">
      <c r="A5540" s="46"/>
      <c r="B5540" s="46"/>
      <c r="C5540" s="46"/>
      <c r="D5540" s="46"/>
      <c r="E5540" s="46"/>
      <c r="F5540" s="46"/>
      <c r="G5540" s="46"/>
      <c r="H5540" s="46"/>
      <c r="I5540" s="46"/>
      <c r="J5540" s="3"/>
      <c r="K5540" s="56"/>
    </row>
    <row r="5541" ht="32.25" customHeight="1">
      <c r="A5541" s="46"/>
      <c r="B5541" s="46"/>
      <c r="C5541" s="46"/>
      <c r="D5541" s="46"/>
      <c r="E5541" s="46"/>
      <c r="F5541" s="46"/>
      <c r="G5541" s="46"/>
      <c r="H5541" s="46"/>
      <c r="I5541" s="46"/>
      <c r="J5541" s="3"/>
      <c r="K5541" s="56"/>
    </row>
    <row r="5542" ht="32.25" customHeight="1">
      <c r="A5542" s="46"/>
      <c r="B5542" s="46"/>
      <c r="C5542" s="46"/>
      <c r="D5542" s="46"/>
      <c r="E5542" s="46"/>
      <c r="F5542" s="46"/>
      <c r="G5542" s="46"/>
      <c r="H5542" s="46"/>
      <c r="I5542" s="46"/>
      <c r="J5542" s="3"/>
      <c r="K5542" s="56"/>
    </row>
    <row r="5543" ht="32.25" customHeight="1">
      <c r="A5543" s="46"/>
      <c r="B5543" s="46"/>
      <c r="C5543" s="46"/>
      <c r="D5543" s="46"/>
      <c r="E5543" s="46"/>
      <c r="F5543" s="46"/>
      <c r="G5543" s="46"/>
      <c r="H5543" s="46"/>
      <c r="I5543" s="46"/>
      <c r="J5543" s="3"/>
      <c r="K5543" s="56"/>
    </row>
    <row r="5544" ht="32.25" customHeight="1">
      <c r="A5544" s="46"/>
      <c r="B5544" s="46"/>
      <c r="C5544" s="46"/>
      <c r="D5544" s="46"/>
      <c r="E5544" s="46"/>
      <c r="F5544" s="46"/>
      <c r="G5544" s="46"/>
      <c r="H5544" s="46"/>
      <c r="I5544" s="46"/>
      <c r="J5544" s="3"/>
      <c r="K5544" s="56"/>
    </row>
    <row r="5545" ht="32.25" customHeight="1">
      <c r="A5545" s="46"/>
      <c r="B5545" s="46"/>
      <c r="C5545" s="46"/>
      <c r="D5545" s="46"/>
      <c r="E5545" s="46"/>
      <c r="F5545" s="46"/>
      <c r="G5545" s="46"/>
      <c r="H5545" s="46"/>
      <c r="I5545" s="46"/>
      <c r="J5545" s="3"/>
      <c r="K5545" s="56"/>
    </row>
    <row r="5546" ht="32.25" customHeight="1">
      <c r="A5546" s="46"/>
      <c r="B5546" s="46"/>
      <c r="C5546" s="46"/>
      <c r="D5546" s="46"/>
      <c r="E5546" s="46"/>
      <c r="F5546" s="46"/>
      <c r="G5546" s="46"/>
      <c r="H5546" s="46"/>
      <c r="I5546" s="46"/>
      <c r="J5546" s="3"/>
      <c r="K5546" s="56"/>
    </row>
    <row r="5547" ht="32.25" customHeight="1">
      <c r="A5547" s="46"/>
      <c r="B5547" s="46"/>
      <c r="C5547" s="46"/>
      <c r="D5547" s="46"/>
      <c r="E5547" s="46"/>
      <c r="F5547" s="46"/>
      <c r="G5547" s="46"/>
      <c r="H5547" s="46"/>
      <c r="I5547" s="46"/>
      <c r="J5547" s="3"/>
      <c r="K5547" s="56"/>
    </row>
    <row r="5548" ht="32.25" customHeight="1">
      <c r="A5548" s="46"/>
      <c r="B5548" s="46"/>
      <c r="C5548" s="46"/>
      <c r="D5548" s="46"/>
      <c r="E5548" s="46"/>
      <c r="F5548" s="46"/>
      <c r="G5548" s="46"/>
      <c r="H5548" s="46"/>
      <c r="I5548" s="46"/>
      <c r="J5548" s="3"/>
      <c r="K5548" s="56"/>
    </row>
    <row r="5549" ht="32.25" customHeight="1">
      <c r="A5549" s="46"/>
      <c r="B5549" s="46"/>
      <c r="C5549" s="46"/>
      <c r="D5549" s="46"/>
      <c r="E5549" s="46"/>
      <c r="F5549" s="46"/>
      <c r="G5549" s="46"/>
      <c r="H5549" s="46"/>
      <c r="I5549" s="46"/>
      <c r="J5549" s="3"/>
      <c r="K5549" s="56"/>
    </row>
    <row r="5550" ht="32.25" customHeight="1">
      <c r="A5550" s="46"/>
      <c r="B5550" s="46"/>
      <c r="C5550" s="46"/>
      <c r="D5550" s="46"/>
      <c r="E5550" s="46"/>
      <c r="F5550" s="46"/>
      <c r="G5550" s="46"/>
      <c r="H5550" s="46"/>
      <c r="I5550" s="46"/>
      <c r="J5550" s="3"/>
      <c r="K5550" s="56"/>
    </row>
    <row r="5551" ht="32.25" customHeight="1">
      <c r="A5551" s="46"/>
      <c r="B5551" s="46"/>
      <c r="C5551" s="46"/>
      <c r="D5551" s="46"/>
      <c r="E5551" s="46"/>
      <c r="F5551" s="46"/>
      <c r="G5551" s="46"/>
      <c r="H5551" s="46"/>
      <c r="I5551" s="46"/>
      <c r="J5551" s="3"/>
      <c r="K5551" s="56"/>
    </row>
    <row r="5552" ht="32.25" customHeight="1">
      <c r="A5552" s="46"/>
      <c r="B5552" s="46"/>
      <c r="C5552" s="46"/>
      <c r="D5552" s="46"/>
      <c r="E5552" s="46"/>
      <c r="F5552" s="46"/>
      <c r="G5552" s="46"/>
      <c r="H5552" s="46"/>
      <c r="I5552" s="46"/>
      <c r="J5552" s="3"/>
      <c r="K5552" s="56"/>
    </row>
    <row r="5553" ht="32.25" customHeight="1">
      <c r="A5553" s="46"/>
      <c r="B5553" s="46"/>
      <c r="C5553" s="46"/>
      <c r="D5553" s="46"/>
      <c r="E5553" s="46"/>
      <c r="F5553" s="46"/>
      <c r="G5553" s="46"/>
      <c r="H5553" s="46"/>
      <c r="I5553" s="46"/>
      <c r="J5553" s="3"/>
      <c r="K5553" s="56"/>
    </row>
    <row r="5554" ht="32.25" customHeight="1">
      <c r="A5554" s="46"/>
      <c r="B5554" s="46"/>
      <c r="C5554" s="46"/>
      <c r="D5554" s="46"/>
      <c r="E5554" s="46"/>
      <c r="F5554" s="46"/>
      <c r="G5554" s="46"/>
      <c r="H5554" s="46"/>
      <c r="I5554" s="46"/>
      <c r="J5554" s="3"/>
      <c r="K5554" s="56"/>
    </row>
    <row r="5555" ht="32.25" customHeight="1">
      <c r="A5555" s="46"/>
      <c r="B5555" s="46"/>
      <c r="C5555" s="46"/>
      <c r="D5555" s="46"/>
      <c r="E5555" s="46"/>
      <c r="F5555" s="46"/>
      <c r="G5555" s="46"/>
      <c r="H5555" s="46"/>
      <c r="I5555" s="46"/>
      <c r="J5555" s="3"/>
      <c r="K5555" s="56"/>
    </row>
    <row r="5556" ht="32.25" customHeight="1">
      <c r="A5556" s="46"/>
      <c r="B5556" s="46"/>
      <c r="C5556" s="46"/>
      <c r="D5556" s="46"/>
      <c r="E5556" s="46"/>
      <c r="F5556" s="46"/>
      <c r="G5556" s="46"/>
      <c r="H5556" s="46"/>
      <c r="I5556" s="46"/>
      <c r="J5556" s="3"/>
      <c r="K5556" s="56"/>
    </row>
    <row r="5557" ht="32.25" customHeight="1">
      <c r="A5557" s="46"/>
      <c r="B5557" s="46"/>
      <c r="C5557" s="46"/>
      <c r="D5557" s="46"/>
      <c r="E5557" s="46"/>
      <c r="F5557" s="46"/>
      <c r="G5557" s="46"/>
      <c r="H5557" s="46"/>
      <c r="I5557" s="46"/>
      <c r="J5557" s="3"/>
      <c r="K5557" s="56"/>
    </row>
    <row r="5558" ht="32.25" customHeight="1">
      <c r="A5558" s="46"/>
      <c r="B5558" s="46"/>
      <c r="C5558" s="46"/>
      <c r="D5558" s="46"/>
      <c r="E5558" s="46"/>
      <c r="F5558" s="46"/>
      <c r="G5558" s="46"/>
      <c r="H5558" s="46"/>
      <c r="I5558" s="46"/>
      <c r="J5558" s="3"/>
      <c r="K5558" s="56"/>
    </row>
    <row r="5559" ht="32.25" customHeight="1">
      <c r="A5559" s="46"/>
      <c r="B5559" s="46"/>
      <c r="C5559" s="46"/>
      <c r="D5559" s="46"/>
      <c r="E5559" s="46"/>
      <c r="F5559" s="46"/>
      <c r="G5559" s="46"/>
      <c r="H5559" s="46"/>
      <c r="I5559" s="46"/>
      <c r="J5559" s="3"/>
      <c r="K5559" s="56"/>
    </row>
    <row r="5560" ht="32.25" customHeight="1">
      <c r="A5560" s="46"/>
      <c r="B5560" s="46"/>
      <c r="C5560" s="46"/>
      <c r="D5560" s="46"/>
      <c r="E5560" s="46"/>
      <c r="F5560" s="46"/>
      <c r="G5560" s="46"/>
      <c r="H5560" s="46"/>
      <c r="I5560" s="46"/>
      <c r="J5560" s="3"/>
      <c r="K5560" s="56"/>
    </row>
    <row r="5561" ht="32.25" customHeight="1">
      <c r="A5561" s="46"/>
      <c r="B5561" s="46"/>
      <c r="C5561" s="46"/>
      <c r="D5561" s="46"/>
      <c r="E5561" s="46"/>
      <c r="F5561" s="46"/>
      <c r="G5561" s="46"/>
      <c r="H5561" s="46"/>
      <c r="I5561" s="46"/>
      <c r="J5561" s="3"/>
      <c r="K5561" s="56"/>
    </row>
    <row r="5562" ht="32.25" customHeight="1">
      <c r="A5562" s="46"/>
      <c r="B5562" s="46"/>
      <c r="C5562" s="46"/>
      <c r="D5562" s="46"/>
      <c r="E5562" s="46"/>
      <c r="F5562" s="46"/>
      <c r="G5562" s="46"/>
      <c r="H5562" s="46"/>
      <c r="I5562" s="46"/>
      <c r="J5562" s="3"/>
      <c r="K5562" s="56"/>
    </row>
    <row r="5563" ht="32.25" customHeight="1">
      <c r="A5563" s="46"/>
      <c r="B5563" s="46"/>
      <c r="C5563" s="46"/>
      <c r="D5563" s="46"/>
      <c r="E5563" s="46"/>
      <c r="F5563" s="46"/>
      <c r="G5563" s="46"/>
      <c r="H5563" s="46"/>
      <c r="I5563" s="46"/>
      <c r="J5563" s="3"/>
      <c r="K5563" s="56"/>
    </row>
    <row r="5564" ht="32.25" customHeight="1">
      <c r="A5564" s="46"/>
      <c r="B5564" s="46"/>
      <c r="C5564" s="46"/>
      <c r="D5564" s="46"/>
      <c r="E5564" s="46"/>
      <c r="F5564" s="46"/>
      <c r="G5564" s="46"/>
      <c r="H5564" s="46"/>
      <c r="I5564" s="46"/>
      <c r="J5564" s="3"/>
      <c r="K5564" s="56"/>
    </row>
    <row r="5565" ht="32.25" customHeight="1">
      <c r="A5565" s="46"/>
      <c r="B5565" s="46"/>
      <c r="C5565" s="46"/>
      <c r="D5565" s="46"/>
      <c r="E5565" s="46"/>
      <c r="F5565" s="46"/>
      <c r="G5565" s="46"/>
      <c r="H5565" s="46"/>
      <c r="I5565" s="46"/>
      <c r="J5565" s="3"/>
      <c r="K5565" s="56"/>
    </row>
    <row r="5566" ht="32.25" customHeight="1">
      <c r="A5566" s="46"/>
      <c r="B5566" s="46"/>
      <c r="C5566" s="46"/>
      <c r="D5566" s="46"/>
      <c r="E5566" s="46"/>
      <c r="F5566" s="46"/>
      <c r="G5566" s="46"/>
      <c r="H5566" s="46"/>
      <c r="I5566" s="46"/>
      <c r="J5566" s="3"/>
      <c r="K5566" s="56"/>
    </row>
    <row r="5567" ht="32.25" customHeight="1">
      <c r="A5567" s="46"/>
      <c r="B5567" s="46"/>
      <c r="C5567" s="46"/>
      <c r="D5567" s="46"/>
      <c r="E5567" s="46"/>
      <c r="F5567" s="46"/>
      <c r="G5567" s="46"/>
      <c r="H5567" s="46"/>
      <c r="I5567" s="46"/>
      <c r="J5567" s="3"/>
      <c r="K5567" s="56"/>
    </row>
    <row r="5568" ht="32.25" customHeight="1">
      <c r="A5568" s="46"/>
      <c r="B5568" s="46"/>
      <c r="C5568" s="46"/>
      <c r="D5568" s="46"/>
      <c r="E5568" s="46"/>
      <c r="F5568" s="46"/>
      <c r="G5568" s="46"/>
      <c r="H5568" s="46"/>
      <c r="I5568" s="46"/>
      <c r="J5568" s="3"/>
      <c r="K5568" s="56"/>
    </row>
    <row r="5569" ht="32.25" customHeight="1">
      <c r="A5569" s="46"/>
      <c r="B5569" s="46"/>
      <c r="C5569" s="46"/>
      <c r="D5569" s="46"/>
      <c r="E5569" s="46"/>
      <c r="F5569" s="46"/>
      <c r="G5569" s="46"/>
      <c r="H5569" s="46"/>
      <c r="I5569" s="46"/>
      <c r="J5569" s="3"/>
      <c r="K5569" s="56"/>
    </row>
    <row r="5570" ht="32.25" customHeight="1">
      <c r="A5570" s="46"/>
      <c r="B5570" s="46"/>
      <c r="C5570" s="46"/>
      <c r="D5570" s="46"/>
      <c r="E5570" s="46"/>
      <c r="F5570" s="46"/>
      <c r="G5570" s="46"/>
      <c r="H5570" s="46"/>
      <c r="I5570" s="46"/>
      <c r="J5570" s="3"/>
      <c r="K5570" s="56"/>
    </row>
    <row r="5571" ht="32.25" customHeight="1">
      <c r="A5571" s="46"/>
      <c r="B5571" s="46"/>
      <c r="C5571" s="46"/>
      <c r="D5571" s="46"/>
      <c r="E5571" s="46"/>
      <c r="F5571" s="46"/>
      <c r="G5571" s="46"/>
      <c r="H5571" s="46"/>
      <c r="I5571" s="46"/>
      <c r="J5571" s="3"/>
      <c r="K5571" s="56"/>
    </row>
    <row r="5572" ht="32.25" customHeight="1">
      <c r="A5572" s="46"/>
      <c r="B5572" s="46"/>
      <c r="C5572" s="46"/>
      <c r="D5572" s="46"/>
      <c r="E5572" s="46"/>
      <c r="F5572" s="46"/>
      <c r="G5572" s="46"/>
      <c r="H5572" s="46"/>
      <c r="I5572" s="46"/>
      <c r="J5572" s="3"/>
      <c r="K5572" s="56"/>
    </row>
    <row r="5573" ht="32.25" customHeight="1">
      <c r="A5573" s="46"/>
      <c r="B5573" s="46"/>
      <c r="C5573" s="46"/>
      <c r="D5573" s="46"/>
      <c r="E5573" s="46"/>
      <c r="F5573" s="46"/>
      <c r="G5573" s="46"/>
      <c r="H5573" s="46"/>
      <c r="I5573" s="46"/>
      <c r="J5573" s="3"/>
      <c r="K5573" s="56"/>
    </row>
    <row r="5574" ht="32.25" customHeight="1">
      <c r="A5574" s="46"/>
      <c r="B5574" s="46"/>
      <c r="C5574" s="46"/>
      <c r="D5574" s="46"/>
      <c r="E5574" s="46"/>
      <c r="F5574" s="46"/>
      <c r="G5574" s="46"/>
      <c r="H5574" s="46"/>
      <c r="I5574" s="46"/>
      <c r="J5574" s="3"/>
      <c r="K5574" s="56"/>
    </row>
    <row r="5575" ht="32.25" customHeight="1">
      <c r="A5575" s="46"/>
      <c r="B5575" s="46"/>
      <c r="C5575" s="46"/>
      <c r="D5575" s="46"/>
      <c r="E5575" s="46"/>
      <c r="F5575" s="46"/>
      <c r="G5575" s="46"/>
      <c r="H5575" s="46"/>
      <c r="I5575" s="46"/>
      <c r="J5575" s="3"/>
      <c r="K5575" s="56"/>
    </row>
    <row r="5576" ht="32.25" customHeight="1">
      <c r="A5576" s="46"/>
      <c r="B5576" s="46"/>
      <c r="C5576" s="46"/>
      <c r="D5576" s="46"/>
      <c r="E5576" s="46"/>
      <c r="F5576" s="46"/>
      <c r="G5576" s="46"/>
      <c r="H5576" s="46"/>
      <c r="I5576" s="46"/>
      <c r="J5576" s="3"/>
      <c r="K5576" s="56"/>
    </row>
    <row r="5577" ht="32.25" customHeight="1">
      <c r="A5577" s="46"/>
      <c r="B5577" s="46"/>
      <c r="C5577" s="46"/>
      <c r="D5577" s="46"/>
      <c r="E5577" s="46"/>
      <c r="F5577" s="46"/>
      <c r="G5577" s="46"/>
      <c r="H5577" s="46"/>
      <c r="I5577" s="46"/>
      <c r="J5577" s="3"/>
      <c r="K5577" s="56"/>
    </row>
    <row r="5578" ht="32.25" customHeight="1">
      <c r="A5578" s="46"/>
      <c r="B5578" s="46"/>
      <c r="C5578" s="46"/>
      <c r="D5578" s="46"/>
      <c r="E5578" s="46"/>
      <c r="F5578" s="46"/>
      <c r="G5578" s="46"/>
      <c r="H5578" s="46"/>
      <c r="I5578" s="46"/>
      <c r="J5578" s="3"/>
      <c r="K5578" s="56"/>
    </row>
    <row r="5579" ht="32.25" customHeight="1">
      <c r="A5579" s="46"/>
      <c r="B5579" s="46"/>
      <c r="C5579" s="46"/>
      <c r="D5579" s="46"/>
      <c r="E5579" s="46"/>
      <c r="F5579" s="46"/>
      <c r="G5579" s="46"/>
      <c r="H5579" s="46"/>
      <c r="I5579" s="46"/>
      <c r="J5579" s="3"/>
      <c r="K5579" s="56"/>
    </row>
    <row r="5580" ht="32.25" customHeight="1">
      <c r="A5580" s="46"/>
      <c r="B5580" s="46"/>
      <c r="C5580" s="46"/>
      <c r="D5580" s="46"/>
      <c r="E5580" s="46"/>
      <c r="F5580" s="46"/>
      <c r="G5580" s="46"/>
      <c r="H5580" s="46"/>
      <c r="I5580" s="46"/>
      <c r="J5580" s="3"/>
      <c r="K5580" s="56"/>
    </row>
    <row r="5581" ht="32.25" customHeight="1">
      <c r="A5581" s="46"/>
      <c r="B5581" s="46"/>
      <c r="C5581" s="46"/>
      <c r="D5581" s="46"/>
      <c r="E5581" s="46"/>
      <c r="F5581" s="46"/>
      <c r="G5581" s="46"/>
      <c r="H5581" s="46"/>
      <c r="I5581" s="46"/>
      <c r="J5581" s="3"/>
      <c r="K5581" s="56"/>
    </row>
    <row r="5582" ht="32.25" customHeight="1">
      <c r="A5582" s="46"/>
      <c r="B5582" s="46"/>
      <c r="C5582" s="46"/>
      <c r="D5582" s="46"/>
      <c r="E5582" s="46"/>
      <c r="F5582" s="46"/>
      <c r="G5582" s="46"/>
      <c r="H5582" s="46"/>
      <c r="I5582" s="46"/>
      <c r="J5582" s="3"/>
      <c r="K5582" s="56"/>
    </row>
    <row r="5583" ht="32.25" customHeight="1">
      <c r="A5583" s="46"/>
      <c r="B5583" s="46"/>
      <c r="C5583" s="46"/>
      <c r="D5583" s="46"/>
      <c r="E5583" s="46"/>
      <c r="F5583" s="46"/>
      <c r="G5583" s="46"/>
      <c r="H5583" s="46"/>
      <c r="I5583" s="46"/>
      <c r="J5583" s="3"/>
      <c r="K5583" s="56"/>
    </row>
    <row r="5584" ht="32.25" customHeight="1">
      <c r="A5584" s="46"/>
      <c r="B5584" s="46"/>
      <c r="C5584" s="46"/>
      <c r="D5584" s="46"/>
      <c r="E5584" s="46"/>
      <c r="F5584" s="46"/>
      <c r="G5584" s="46"/>
      <c r="H5584" s="46"/>
      <c r="I5584" s="46"/>
      <c r="J5584" s="3"/>
      <c r="K5584" s="56"/>
    </row>
    <row r="5585" ht="32.25" customHeight="1">
      <c r="A5585" s="46"/>
      <c r="B5585" s="46"/>
      <c r="C5585" s="46"/>
      <c r="D5585" s="46"/>
      <c r="E5585" s="46"/>
      <c r="F5585" s="46"/>
      <c r="G5585" s="46"/>
      <c r="H5585" s="46"/>
      <c r="I5585" s="46"/>
      <c r="J5585" s="3"/>
      <c r="K5585" s="56"/>
    </row>
    <row r="5586" ht="32.25" customHeight="1">
      <c r="A5586" s="46"/>
      <c r="B5586" s="46"/>
      <c r="C5586" s="46"/>
      <c r="D5586" s="46"/>
      <c r="E5586" s="46"/>
      <c r="F5586" s="46"/>
      <c r="G5586" s="46"/>
      <c r="H5586" s="46"/>
      <c r="I5586" s="46"/>
      <c r="J5586" s="3"/>
      <c r="K5586" s="56"/>
    </row>
    <row r="5587" ht="32.25" customHeight="1">
      <c r="A5587" s="46"/>
      <c r="B5587" s="46"/>
      <c r="C5587" s="46"/>
      <c r="D5587" s="46"/>
      <c r="E5587" s="46"/>
      <c r="F5587" s="46"/>
      <c r="G5587" s="46"/>
      <c r="H5587" s="46"/>
      <c r="I5587" s="46"/>
      <c r="J5587" s="3"/>
      <c r="K5587" s="56"/>
    </row>
    <row r="5588" ht="32.25" customHeight="1">
      <c r="A5588" s="46"/>
      <c r="B5588" s="46"/>
      <c r="C5588" s="46"/>
      <c r="D5588" s="46"/>
      <c r="E5588" s="46"/>
      <c r="F5588" s="46"/>
      <c r="G5588" s="46"/>
      <c r="H5588" s="46"/>
      <c r="I5588" s="46"/>
      <c r="J5588" s="3"/>
      <c r="K5588" s="56"/>
    </row>
    <row r="5589" ht="32.25" customHeight="1">
      <c r="A5589" s="46"/>
      <c r="B5589" s="46"/>
      <c r="C5589" s="46"/>
      <c r="D5589" s="46"/>
      <c r="E5589" s="46"/>
      <c r="F5589" s="46"/>
      <c r="G5589" s="46"/>
      <c r="H5589" s="46"/>
      <c r="I5589" s="46"/>
      <c r="J5589" s="3"/>
      <c r="K5589" s="56"/>
    </row>
    <row r="5590" ht="32.25" customHeight="1">
      <c r="A5590" s="46"/>
      <c r="B5590" s="46"/>
      <c r="C5590" s="46"/>
      <c r="D5590" s="46"/>
      <c r="E5590" s="46"/>
      <c r="F5590" s="46"/>
      <c r="G5590" s="46"/>
      <c r="H5590" s="46"/>
      <c r="I5590" s="46"/>
      <c r="J5590" s="3"/>
      <c r="K5590" s="56"/>
    </row>
    <row r="5591" ht="32.25" customHeight="1">
      <c r="A5591" s="46"/>
      <c r="B5591" s="46"/>
      <c r="C5591" s="46"/>
      <c r="D5591" s="46"/>
      <c r="E5591" s="46"/>
      <c r="F5591" s="46"/>
      <c r="G5591" s="46"/>
      <c r="H5591" s="46"/>
      <c r="I5591" s="46"/>
      <c r="J5591" s="3"/>
      <c r="K5591" s="56"/>
    </row>
    <row r="5592" ht="32.25" customHeight="1">
      <c r="A5592" s="46"/>
      <c r="B5592" s="46"/>
      <c r="C5592" s="46"/>
      <c r="D5592" s="46"/>
      <c r="E5592" s="46"/>
      <c r="F5592" s="46"/>
      <c r="G5592" s="46"/>
      <c r="H5592" s="46"/>
      <c r="I5592" s="46"/>
      <c r="J5592" s="3"/>
      <c r="K5592" s="56"/>
    </row>
    <row r="5593" ht="32.25" customHeight="1">
      <c r="A5593" s="46"/>
      <c r="B5593" s="46"/>
      <c r="C5593" s="46"/>
      <c r="D5593" s="46"/>
      <c r="E5593" s="46"/>
      <c r="F5593" s="46"/>
      <c r="G5593" s="46"/>
      <c r="H5593" s="46"/>
      <c r="I5593" s="46"/>
      <c r="J5593" s="3"/>
      <c r="K5593" s="56"/>
    </row>
    <row r="5594" ht="32.25" customHeight="1">
      <c r="A5594" s="46"/>
      <c r="B5594" s="46"/>
      <c r="C5594" s="46"/>
      <c r="D5594" s="46"/>
      <c r="E5594" s="46"/>
      <c r="F5594" s="46"/>
      <c r="G5594" s="46"/>
      <c r="H5594" s="46"/>
      <c r="I5594" s="46"/>
      <c r="J5594" s="3"/>
      <c r="K5594" s="56"/>
    </row>
    <row r="5595" ht="32.25" customHeight="1">
      <c r="A5595" s="46"/>
      <c r="B5595" s="46"/>
      <c r="C5595" s="46"/>
      <c r="D5595" s="46"/>
      <c r="E5595" s="46"/>
      <c r="F5595" s="46"/>
      <c r="G5595" s="46"/>
      <c r="H5595" s="46"/>
      <c r="I5595" s="46"/>
      <c r="J5595" s="3"/>
      <c r="K5595" s="56"/>
    </row>
    <row r="5596" ht="32.25" customHeight="1">
      <c r="A5596" s="46"/>
      <c r="B5596" s="46"/>
      <c r="C5596" s="46"/>
      <c r="D5596" s="46"/>
      <c r="E5596" s="46"/>
      <c r="F5596" s="46"/>
      <c r="G5596" s="46"/>
      <c r="H5596" s="46"/>
      <c r="I5596" s="46"/>
      <c r="J5596" s="3"/>
      <c r="K5596" s="56"/>
    </row>
    <row r="5597" ht="32.25" customHeight="1">
      <c r="A5597" s="46"/>
      <c r="B5597" s="46"/>
      <c r="C5597" s="46"/>
      <c r="D5597" s="46"/>
      <c r="E5597" s="46"/>
      <c r="F5597" s="46"/>
      <c r="G5597" s="46"/>
      <c r="H5597" s="46"/>
      <c r="I5597" s="46"/>
      <c r="J5597" s="3"/>
      <c r="K5597" s="56"/>
    </row>
    <row r="5598" ht="32.25" customHeight="1">
      <c r="A5598" s="46"/>
      <c r="B5598" s="46"/>
      <c r="C5598" s="46"/>
      <c r="D5598" s="46"/>
      <c r="E5598" s="46"/>
      <c r="F5598" s="46"/>
      <c r="G5598" s="46"/>
      <c r="H5598" s="46"/>
      <c r="I5598" s="46"/>
      <c r="J5598" s="3"/>
      <c r="K5598" s="56"/>
    </row>
    <row r="5599" ht="32.25" customHeight="1">
      <c r="A5599" s="46"/>
      <c r="B5599" s="46"/>
      <c r="C5599" s="46"/>
      <c r="D5599" s="46"/>
      <c r="E5599" s="46"/>
      <c r="F5599" s="46"/>
      <c r="G5599" s="46"/>
      <c r="H5599" s="46"/>
      <c r="I5599" s="46"/>
      <c r="J5599" s="3"/>
      <c r="K5599" s="56"/>
    </row>
    <row r="5600" ht="32.25" customHeight="1">
      <c r="A5600" s="46"/>
      <c r="B5600" s="46"/>
      <c r="C5600" s="46"/>
      <c r="D5600" s="46"/>
      <c r="E5600" s="46"/>
      <c r="F5600" s="46"/>
      <c r="G5600" s="46"/>
      <c r="H5600" s="46"/>
      <c r="I5600" s="46"/>
      <c r="J5600" s="3"/>
      <c r="K5600" s="56"/>
    </row>
    <row r="5601" ht="32.25" customHeight="1">
      <c r="A5601" s="46"/>
      <c r="B5601" s="46"/>
      <c r="C5601" s="46"/>
      <c r="D5601" s="46"/>
      <c r="E5601" s="46"/>
      <c r="F5601" s="46"/>
      <c r="G5601" s="46"/>
      <c r="H5601" s="46"/>
      <c r="I5601" s="46"/>
      <c r="J5601" s="3"/>
      <c r="K5601" s="56"/>
    </row>
    <row r="5602" ht="32.25" customHeight="1">
      <c r="A5602" s="46"/>
      <c r="B5602" s="46"/>
      <c r="C5602" s="46"/>
      <c r="D5602" s="46"/>
      <c r="E5602" s="46"/>
      <c r="F5602" s="46"/>
      <c r="G5602" s="46"/>
      <c r="H5602" s="46"/>
      <c r="I5602" s="46"/>
      <c r="J5602" s="3"/>
      <c r="K5602" s="56"/>
    </row>
    <row r="5603" ht="32.25" customHeight="1">
      <c r="A5603" s="46"/>
      <c r="B5603" s="46"/>
      <c r="C5603" s="46"/>
      <c r="D5603" s="46"/>
      <c r="E5603" s="46"/>
      <c r="F5603" s="46"/>
      <c r="G5603" s="46"/>
      <c r="H5603" s="46"/>
      <c r="I5603" s="46"/>
      <c r="J5603" s="3"/>
      <c r="K5603" s="56"/>
    </row>
    <row r="5604" ht="32.25" customHeight="1">
      <c r="A5604" s="46"/>
      <c r="B5604" s="46"/>
      <c r="C5604" s="46"/>
      <c r="D5604" s="46"/>
      <c r="E5604" s="46"/>
      <c r="F5604" s="46"/>
      <c r="G5604" s="46"/>
      <c r="H5604" s="46"/>
      <c r="I5604" s="46"/>
      <c r="J5604" s="3"/>
      <c r="K5604" s="56"/>
    </row>
    <row r="5605" ht="32.25" customHeight="1">
      <c r="A5605" s="46"/>
      <c r="B5605" s="46"/>
      <c r="C5605" s="46"/>
      <c r="D5605" s="46"/>
      <c r="E5605" s="46"/>
      <c r="F5605" s="46"/>
      <c r="G5605" s="46"/>
      <c r="H5605" s="46"/>
      <c r="I5605" s="46"/>
      <c r="J5605" s="3"/>
      <c r="K5605" s="56"/>
    </row>
    <row r="5606" ht="32.25" customHeight="1">
      <c r="A5606" s="46"/>
      <c r="B5606" s="46"/>
      <c r="C5606" s="46"/>
      <c r="D5606" s="46"/>
      <c r="E5606" s="46"/>
      <c r="F5606" s="46"/>
      <c r="G5606" s="46"/>
      <c r="H5606" s="46"/>
      <c r="I5606" s="46"/>
      <c r="J5606" s="3"/>
      <c r="K5606" s="56"/>
    </row>
    <row r="5607" ht="32.25" customHeight="1">
      <c r="A5607" s="46"/>
      <c r="B5607" s="46"/>
      <c r="C5607" s="46"/>
      <c r="D5607" s="46"/>
      <c r="E5607" s="46"/>
      <c r="F5607" s="46"/>
      <c r="G5607" s="46"/>
      <c r="H5607" s="46"/>
      <c r="I5607" s="46"/>
      <c r="J5607" s="3"/>
      <c r="K5607" s="56"/>
    </row>
    <row r="5608" ht="32.25" customHeight="1">
      <c r="A5608" s="46"/>
      <c r="B5608" s="46"/>
      <c r="C5608" s="46"/>
      <c r="D5608" s="46"/>
      <c r="E5608" s="46"/>
      <c r="F5608" s="46"/>
      <c r="G5608" s="46"/>
      <c r="H5608" s="46"/>
      <c r="I5608" s="46"/>
      <c r="J5608" s="3"/>
      <c r="K5608" s="56"/>
    </row>
    <row r="5609" ht="32.25" customHeight="1">
      <c r="A5609" s="46"/>
      <c r="B5609" s="46"/>
      <c r="C5609" s="46"/>
      <c r="D5609" s="46"/>
      <c r="E5609" s="46"/>
      <c r="F5609" s="46"/>
      <c r="G5609" s="46"/>
      <c r="H5609" s="46"/>
      <c r="I5609" s="46"/>
      <c r="J5609" s="3"/>
      <c r="K5609" s="56"/>
    </row>
    <row r="5610" ht="32.25" customHeight="1">
      <c r="A5610" s="46"/>
      <c r="B5610" s="46"/>
      <c r="C5610" s="46"/>
      <c r="D5610" s="46"/>
      <c r="E5610" s="46"/>
      <c r="F5610" s="46"/>
      <c r="G5610" s="46"/>
      <c r="H5610" s="46"/>
      <c r="I5610" s="46"/>
      <c r="J5610" s="3"/>
      <c r="K5610" s="56"/>
    </row>
    <row r="5611" ht="32.25" customHeight="1">
      <c r="A5611" s="46"/>
      <c r="B5611" s="46"/>
      <c r="C5611" s="46"/>
      <c r="D5611" s="46"/>
      <c r="E5611" s="46"/>
      <c r="F5611" s="46"/>
      <c r="G5611" s="46"/>
      <c r="H5611" s="46"/>
      <c r="I5611" s="46"/>
      <c r="J5611" s="3"/>
      <c r="K5611" s="56"/>
    </row>
    <row r="5612" ht="32.25" customHeight="1">
      <c r="A5612" s="46"/>
      <c r="B5612" s="46"/>
      <c r="C5612" s="46"/>
      <c r="D5612" s="46"/>
      <c r="E5612" s="46"/>
      <c r="F5612" s="46"/>
      <c r="G5612" s="46"/>
      <c r="H5612" s="46"/>
      <c r="I5612" s="46"/>
      <c r="J5612" s="3"/>
      <c r="K5612" s="56"/>
    </row>
    <row r="5613" ht="32.25" customHeight="1">
      <c r="A5613" s="46"/>
      <c r="B5613" s="46"/>
      <c r="C5613" s="46"/>
      <c r="D5613" s="46"/>
      <c r="E5613" s="46"/>
      <c r="F5613" s="46"/>
      <c r="G5613" s="46"/>
      <c r="H5613" s="46"/>
      <c r="I5613" s="46"/>
      <c r="J5613" s="3"/>
      <c r="K5613" s="56"/>
    </row>
    <row r="5614" ht="32.25" customHeight="1">
      <c r="A5614" s="46"/>
      <c r="B5614" s="46"/>
      <c r="C5614" s="46"/>
      <c r="D5614" s="46"/>
      <c r="E5614" s="46"/>
      <c r="F5614" s="46"/>
      <c r="G5614" s="46"/>
      <c r="H5614" s="46"/>
      <c r="I5614" s="46"/>
      <c r="J5614" s="3"/>
      <c r="K5614" s="56"/>
    </row>
    <row r="5615" ht="32.25" customHeight="1">
      <c r="A5615" s="46"/>
      <c r="B5615" s="46"/>
      <c r="C5615" s="46"/>
      <c r="D5615" s="46"/>
      <c r="E5615" s="46"/>
      <c r="F5615" s="46"/>
      <c r="G5615" s="46"/>
      <c r="H5615" s="46"/>
      <c r="I5615" s="46"/>
      <c r="J5615" s="3"/>
      <c r="K5615" s="56"/>
    </row>
    <row r="5616" ht="32.25" customHeight="1">
      <c r="A5616" s="46"/>
      <c r="B5616" s="46"/>
      <c r="C5616" s="46"/>
      <c r="D5616" s="46"/>
      <c r="E5616" s="46"/>
      <c r="F5616" s="46"/>
      <c r="G5616" s="46"/>
      <c r="H5616" s="46"/>
      <c r="I5616" s="46"/>
      <c r="J5616" s="3"/>
      <c r="K5616" s="56"/>
    </row>
    <row r="5617" ht="32.25" customHeight="1">
      <c r="A5617" s="46"/>
      <c r="B5617" s="46"/>
      <c r="C5617" s="46"/>
      <c r="D5617" s="46"/>
      <c r="E5617" s="46"/>
      <c r="F5617" s="46"/>
      <c r="G5617" s="46"/>
      <c r="H5617" s="46"/>
      <c r="I5617" s="46"/>
      <c r="J5617" s="3"/>
      <c r="K5617" s="56"/>
    </row>
    <row r="5618" ht="32.25" customHeight="1">
      <c r="A5618" s="46"/>
      <c r="B5618" s="46"/>
      <c r="C5618" s="46"/>
      <c r="D5618" s="46"/>
      <c r="E5618" s="46"/>
      <c r="F5618" s="46"/>
      <c r="G5618" s="46"/>
      <c r="H5618" s="46"/>
      <c r="I5618" s="46"/>
      <c r="J5618" s="3"/>
      <c r="K5618" s="56"/>
    </row>
    <row r="5619" ht="32.25" customHeight="1">
      <c r="A5619" s="46"/>
      <c r="B5619" s="46"/>
      <c r="C5619" s="46"/>
      <c r="D5619" s="46"/>
      <c r="E5619" s="46"/>
      <c r="F5619" s="46"/>
      <c r="G5619" s="46"/>
      <c r="H5619" s="46"/>
      <c r="I5619" s="46"/>
      <c r="J5619" s="3"/>
      <c r="K5619" s="56"/>
    </row>
    <row r="5620" ht="32.25" customHeight="1">
      <c r="A5620" s="46"/>
      <c r="B5620" s="46"/>
      <c r="C5620" s="46"/>
      <c r="D5620" s="46"/>
      <c r="E5620" s="46"/>
      <c r="F5620" s="46"/>
      <c r="G5620" s="46"/>
      <c r="H5620" s="46"/>
      <c r="I5620" s="46"/>
      <c r="J5620" s="3"/>
      <c r="K5620" s="56"/>
    </row>
    <row r="5621" ht="32.25" customHeight="1">
      <c r="A5621" s="46"/>
      <c r="B5621" s="46"/>
      <c r="C5621" s="46"/>
      <c r="D5621" s="46"/>
      <c r="E5621" s="46"/>
      <c r="F5621" s="46"/>
      <c r="G5621" s="46"/>
      <c r="H5621" s="46"/>
      <c r="I5621" s="46"/>
      <c r="J5621" s="3"/>
      <c r="K5621" s="56"/>
    </row>
    <row r="5622" ht="32.25" customHeight="1">
      <c r="A5622" s="46"/>
      <c r="B5622" s="46"/>
      <c r="C5622" s="46"/>
      <c r="D5622" s="46"/>
      <c r="E5622" s="46"/>
      <c r="F5622" s="46"/>
      <c r="G5622" s="46"/>
      <c r="H5622" s="46"/>
      <c r="I5622" s="46"/>
      <c r="J5622" s="3"/>
      <c r="K5622" s="56"/>
    </row>
    <row r="5623" ht="32.25" customHeight="1">
      <c r="A5623" s="46"/>
      <c r="B5623" s="46"/>
      <c r="C5623" s="46"/>
      <c r="D5623" s="46"/>
      <c r="E5623" s="46"/>
      <c r="F5623" s="46"/>
      <c r="G5623" s="46"/>
      <c r="H5623" s="46"/>
      <c r="I5623" s="46"/>
      <c r="J5623" s="3"/>
      <c r="K5623" s="56"/>
    </row>
    <row r="5624" ht="32.25" customHeight="1">
      <c r="A5624" s="46"/>
      <c r="B5624" s="46"/>
      <c r="C5624" s="46"/>
      <c r="D5624" s="46"/>
      <c r="E5624" s="46"/>
      <c r="F5624" s="46"/>
      <c r="G5624" s="46"/>
      <c r="H5624" s="46"/>
      <c r="I5624" s="46"/>
      <c r="J5624" s="3"/>
      <c r="K5624" s="56"/>
    </row>
    <row r="5625" ht="32.25" customHeight="1">
      <c r="A5625" s="46"/>
      <c r="B5625" s="46"/>
      <c r="C5625" s="46"/>
      <c r="D5625" s="46"/>
      <c r="E5625" s="46"/>
      <c r="F5625" s="46"/>
      <c r="G5625" s="46"/>
      <c r="H5625" s="46"/>
      <c r="I5625" s="46"/>
      <c r="J5625" s="3"/>
      <c r="K5625" s="56"/>
    </row>
    <row r="5626" ht="32.25" customHeight="1">
      <c r="A5626" s="46"/>
      <c r="B5626" s="46"/>
      <c r="C5626" s="46"/>
      <c r="D5626" s="46"/>
      <c r="E5626" s="46"/>
      <c r="F5626" s="46"/>
      <c r="G5626" s="46"/>
      <c r="H5626" s="46"/>
      <c r="I5626" s="46"/>
      <c r="J5626" s="3"/>
      <c r="K5626" s="56"/>
    </row>
    <row r="5627" ht="32.25" customHeight="1">
      <c r="A5627" s="46"/>
      <c r="B5627" s="46"/>
      <c r="C5627" s="46"/>
      <c r="D5627" s="46"/>
      <c r="E5627" s="46"/>
      <c r="F5627" s="46"/>
      <c r="G5627" s="46"/>
      <c r="H5627" s="46"/>
      <c r="I5627" s="46"/>
      <c r="J5627" s="3"/>
      <c r="K5627" s="56"/>
    </row>
    <row r="5628" ht="32.25" customHeight="1">
      <c r="A5628" s="46"/>
      <c r="B5628" s="46"/>
      <c r="C5628" s="46"/>
      <c r="D5628" s="46"/>
      <c r="E5628" s="46"/>
      <c r="F5628" s="46"/>
      <c r="G5628" s="46"/>
      <c r="H5628" s="46"/>
      <c r="I5628" s="46"/>
      <c r="J5628" s="3"/>
      <c r="K5628" s="56"/>
    </row>
    <row r="5629" ht="32.25" customHeight="1">
      <c r="A5629" s="46"/>
      <c r="B5629" s="46"/>
      <c r="C5629" s="46"/>
      <c r="D5629" s="46"/>
      <c r="E5629" s="46"/>
      <c r="F5629" s="46"/>
      <c r="G5629" s="46"/>
      <c r="H5629" s="46"/>
      <c r="I5629" s="46"/>
      <c r="J5629" s="3"/>
      <c r="K5629" s="56"/>
    </row>
    <row r="5630" ht="32.25" customHeight="1">
      <c r="A5630" s="46"/>
      <c r="B5630" s="46"/>
      <c r="C5630" s="46"/>
      <c r="D5630" s="46"/>
      <c r="E5630" s="46"/>
      <c r="F5630" s="46"/>
      <c r="G5630" s="46"/>
      <c r="H5630" s="46"/>
      <c r="I5630" s="46"/>
      <c r="J5630" s="3"/>
      <c r="K5630" s="56"/>
    </row>
    <row r="5631" ht="32.25" customHeight="1">
      <c r="A5631" s="46"/>
      <c r="B5631" s="46"/>
      <c r="C5631" s="46"/>
      <c r="D5631" s="46"/>
      <c r="E5631" s="46"/>
      <c r="F5631" s="46"/>
      <c r="G5631" s="46"/>
      <c r="H5631" s="46"/>
      <c r="I5631" s="46"/>
      <c r="J5631" s="3"/>
      <c r="K5631" s="56"/>
    </row>
    <row r="5632" ht="32.25" customHeight="1">
      <c r="A5632" s="46"/>
      <c r="B5632" s="46"/>
      <c r="C5632" s="46"/>
      <c r="D5632" s="46"/>
      <c r="E5632" s="46"/>
      <c r="F5632" s="46"/>
      <c r="G5632" s="46"/>
      <c r="H5632" s="46"/>
      <c r="I5632" s="46"/>
      <c r="J5632" s="3"/>
      <c r="K5632" s="56"/>
    </row>
    <row r="5633" ht="32.25" customHeight="1">
      <c r="A5633" s="46"/>
      <c r="B5633" s="46"/>
      <c r="C5633" s="46"/>
      <c r="D5633" s="46"/>
      <c r="E5633" s="46"/>
      <c r="F5633" s="46"/>
      <c r="G5633" s="46"/>
      <c r="H5633" s="46"/>
      <c r="I5633" s="46"/>
      <c r="J5633" s="3"/>
      <c r="K5633" s="56"/>
    </row>
    <row r="5634" ht="32.25" customHeight="1">
      <c r="A5634" s="46"/>
      <c r="B5634" s="46"/>
      <c r="C5634" s="46"/>
      <c r="D5634" s="46"/>
      <c r="E5634" s="46"/>
      <c r="F5634" s="46"/>
      <c r="G5634" s="46"/>
      <c r="H5634" s="46"/>
      <c r="I5634" s="46"/>
      <c r="J5634" s="3"/>
      <c r="K5634" s="56"/>
    </row>
    <row r="5635" ht="32.25" customHeight="1">
      <c r="A5635" s="46"/>
      <c r="B5635" s="46"/>
      <c r="C5635" s="46"/>
      <c r="D5635" s="46"/>
      <c r="E5635" s="46"/>
      <c r="F5635" s="46"/>
      <c r="G5635" s="46"/>
      <c r="H5635" s="46"/>
      <c r="I5635" s="46"/>
      <c r="J5635" s="3"/>
      <c r="K5635" s="56"/>
    </row>
    <row r="5636" ht="32.25" customHeight="1">
      <c r="A5636" s="46"/>
      <c r="B5636" s="46"/>
      <c r="C5636" s="46"/>
      <c r="D5636" s="46"/>
      <c r="E5636" s="46"/>
      <c r="F5636" s="46"/>
      <c r="G5636" s="46"/>
      <c r="H5636" s="46"/>
      <c r="I5636" s="46"/>
      <c r="J5636" s="3"/>
      <c r="K5636" s="56"/>
    </row>
    <row r="5637" ht="32.25" customHeight="1">
      <c r="A5637" s="46"/>
      <c r="B5637" s="46"/>
      <c r="C5637" s="46"/>
      <c r="D5637" s="46"/>
      <c r="E5637" s="46"/>
      <c r="F5637" s="46"/>
      <c r="G5637" s="46"/>
      <c r="H5637" s="46"/>
      <c r="I5637" s="46"/>
      <c r="J5637" s="3"/>
      <c r="K5637" s="56"/>
    </row>
    <row r="5638" ht="32.25" customHeight="1">
      <c r="A5638" s="46"/>
      <c r="B5638" s="46"/>
      <c r="C5638" s="46"/>
      <c r="D5638" s="46"/>
      <c r="E5638" s="46"/>
      <c r="F5638" s="46"/>
      <c r="G5638" s="46"/>
      <c r="H5638" s="46"/>
      <c r="I5638" s="46"/>
      <c r="J5638" s="3"/>
      <c r="K5638" s="56"/>
    </row>
    <row r="5639" ht="32.25" customHeight="1">
      <c r="A5639" s="46"/>
      <c r="B5639" s="46"/>
      <c r="C5639" s="46"/>
      <c r="D5639" s="46"/>
      <c r="E5639" s="46"/>
      <c r="F5639" s="46"/>
      <c r="G5639" s="46"/>
      <c r="H5639" s="46"/>
      <c r="I5639" s="46"/>
      <c r="J5639" s="3"/>
      <c r="K5639" s="56"/>
    </row>
    <row r="5640" ht="32.25" customHeight="1">
      <c r="A5640" s="46"/>
      <c r="B5640" s="46"/>
      <c r="C5640" s="46"/>
      <c r="D5640" s="46"/>
      <c r="E5640" s="46"/>
      <c r="F5640" s="46"/>
      <c r="G5640" s="46"/>
      <c r="H5640" s="46"/>
      <c r="I5640" s="46"/>
      <c r="J5640" s="3"/>
      <c r="K5640" s="56"/>
    </row>
    <row r="5641" ht="32.25" customHeight="1">
      <c r="A5641" s="46"/>
      <c r="B5641" s="46"/>
      <c r="C5641" s="46"/>
      <c r="D5641" s="46"/>
      <c r="E5641" s="46"/>
      <c r="F5641" s="46"/>
      <c r="G5641" s="46"/>
      <c r="H5641" s="46"/>
      <c r="I5641" s="46"/>
      <c r="J5641" s="3"/>
      <c r="K5641" s="56"/>
    </row>
    <row r="5642" ht="32.25" customHeight="1">
      <c r="A5642" s="46"/>
      <c r="B5642" s="46"/>
      <c r="C5642" s="46"/>
      <c r="D5642" s="46"/>
      <c r="E5642" s="46"/>
      <c r="F5642" s="46"/>
      <c r="G5642" s="46"/>
      <c r="H5642" s="46"/>
      <c r="I5642" s="46"/>
      <c r="J5642" s="3"/>
      <c r="K5642" s="56"/>
    </row>
    <row r="5643" ht="32.25" customHeight="1">
      <c r="A5643" s="46"/>
      <c r="B5643" s="46"/>
      <c r="C5643" s="46"/>
      <c r="D5643" s="46"/>
      <c r="E5643" s="46"/>
      <c r="F5643" s="46"/>
      <c r="G5643" s="46"/>
      <c r="H5643" s="46"/>
      <c r="I5643" s="46"/>
      <c r="J5643" s="3"/>
      <c r="K5643" s="56"/>
    </row>
    <row r="5644" ht="32.25" customHeight="1">
      <c r="A5644" s="46"/>
      <c r="B5644" s="46"/>
      <c r="C5644" s="46"/>
      <c r="D5644" s="46"/>
      <c r="E5644" s="46"/>
      <c r="F5644" s="46"/>
      <c r="G5644" s="46"/>
      <c r="H5644" s="46"/>
      <c r="I5644" s="46"/>
      <c r="J5644" s="3"/>
      <c r="K5644" s="56"/>
    </row>
    <row r="5645" ht="32.25" customHeight="1">
      <c r="A5645" s="46"/>
      <c r="B5645" s="46"/>
      <c r="C5645" s="46"/>
      <c r="D5645" s="46"/>
      <c r="E5645" s="46"/>
      <c r="F5645" s="46"/>
      <c r="G5645" s="46"/>
      <c r="H5645" s="46"/>
      <c r="I5645" s="46"/>
      <c r="J5645" s="3"/>
      <c r="K5645" s="56"/>
    </row>
    <row r="5646" ht="32.25" customHeight="1">
      <c r="A5646" s="46"/>
      <c r="B5646" s="46"/>
      <c r="C5646" s="46"/>
      <c r="D5646" s="46"/>
      <c r="E5646" s="46"/>
      <c r="F5646" s="46"/>
      <c r="G5646" s="46"/>
      <c r="H5646" s="46"/>
      <c r="I5646" s="46"/>
      <c r="J5646" s="3"/>
      <c r="K5646" s="56"/>
    </row>
    <row r="5647" ht="32.25" customHeight="1">
      <c r="A5647" s="46"/>
      <c r="B5647" s="46"/>
      <c r="C5647" s="46"/>
      <c r="D5647" s="46"/>
      <c r="E5647" s="46"/>
      <c r="F5647" s="46"/>
      <c r="G5647" s="46"/>
      <c r="H5647" s="46"/>
      <c r="I5647" s="46"/>
      <c r="J5647" s="3"/>
      <c r="K5647" s="56"/>
    </row>
    <row r="5648" ht="32.25" customHeight="1">
      <c r="A5648" s="46"/>
      <c r="B5648" s="46"/>
      <c r="C5648" s="46"/>
      <c r="D5648" s="46"/>
      <c r="E5648" s="46"/>
      <c r="F5648" s="46"/>
      <c r="G5648" s="46"/>
      <c r="H5648" s="46"/>
      <c r="I5648" s="46"/>
      <c r="J5648" s="3"/>
      <c r="K5648" s="56"/>
    </row>
    <row r="5649" ht="32.25" customHeight="1">
      <c r="A5649" s="46"/>
      <c r="B5649" s="46"/>
      <c r="C5649" s="46"/>
      <c r="D5649" s="46"/>
      <c r="E5649" s="46"/>
      <c r="F5649" s="46"/>
      <c r="G5649" s="46"/>
      <c r="H5649" s="46"/>
      <c r="I5649" s="46"/>
      <c r="J5649" s="3"/>
      <c r="K5649" s="56"/>
    </row>
    <row r="5650" ht="32.25" customHeight="1">
      <c r="A5650" s="46"/>
      <c r="B5650" s="46"/>
      <c r="C5650" s="46"/>
      <c r="D5650" s="46"/>
      <c r="E5650" s="46"/>
      <c r="F5650" s="46"/>
      <c r="G5650" s="46"/>
      <c r="H5650" s="46"/>
      <c r="I5650" s="46"/>
      <c r="J5650" s="3"/>
      <c r="K5650" s="56"/>
    </row>
    <row r="5651" ht="32.25" customHeight="1">
      <c r="A5651" s="46"/>
      <c r="B5651" s="46"/>
      <c r="C5651" s="46"/>
      <c r="D5651" s="46"/>
      <c r="E5651" s="46"/>
      <c r="F5651" s="46"/>
      <c r="G5651" s="46"/>
      <c r="H5651" s="46"/>
      <c r="I5651" s="46"/>
      <c r="J5651" s="3"/>
      <c r="K5651" s="56"/>
    </row>
    <row r="5652" ht="32.25" customHeight="1">
      <c r="A5652" s="46"/>
      <c r="B5652" s="46"/>
      <c r="C5652" s="46"/>
      <c r="D5652" s="46"/>
      <c r="E5652" s="46"/>
      <c r="F5652" s="46"/>
      <c r="G5652" s="46"/>
      <c r="H5652" s="46"/>
      <c r="I5652" s="46"/>
      <c r="J5652" s="3"/>
      <c r="K5652" s="56"/>
    </row>
    <row r="5653" ht="32.25" customHeight="1">
      <c r="A5653" s="46"/>
      <c r="B5653" s="46"/>
      <c r="C5653" s="46"/>
      <c r="D5653" s="46"/>
      <c r="E5653" s="46"/>
      <c r="F5653" s="46"/>
      <c r="G5653" s="46"/>
      <c r="H5653" s="46"/>
      <c r="I5653" s="46"/>
      <c r="J5653" s="3"/>
      <c r="K5653" s="56"/>
    </row>
    <row r="5654" ht="32.25" customHeight="1">
      <c r="A5654" s="46"/>
      <c r="B5654" s="46"/>
      <c r="C5654" s="46"/>
      <c r="D5654" s="46"/>
      <c r="E5654" s="46"/>
      <c r="F5654" s="46"/>
      <c r="G5654" s="46"/>
      <c r="H5654" s="46"/>
      <c r="I5654" s="46"/>
      <c r="J5654" s="3"/>
      <c r="K5654" s="56"/>
    </row>
    <row r="5655" ht="32.25" customHeight="1">
      <c r="A5655" s="46"/>
      <c r="B5655" s="46"/>
      <c r="C5655" s="46"/>
      <c r="D5655" s="46"/>
      <c r="E5655" s="46"/>
      <c r="F5655" s="46"/>
      <c r="G5655" s="46"/>
      <c r="H5655" s="46"/>
      <c r="I5655" s="46"/>
      <c r="J5655" s="3"/>
      <c r="K5655" s="56"/>
    </row>
    <row r="5656" ht="32.25" customHeight="1">
      <c r="A5656" s="46"/>
      <c r="B5656" s="46"/>
      <c r="C5656" s="46"/>
      <c r="D5656" s="46"/>
      <c r="E5656" s="46"/>
      <c r="F5656" s="46"/>
      <c r="G5656" s="46"/>
      <c r="H5656" s="46"/>
      <c r="I5656" s="46"/>
      <c r="J5656" s="3"/>
      <c r="K5656" s="56"/>
    </row>
    <row r="5657" ht="32.25" customHeight="1">
      <c r="A5657" s="46"/>
      <c r="B5657" s="46"/>
      <c r="C5657" s="46"/>
      <c r="D5657" s="46"/>
      <c r="E5657" s="46"/>
      <c r="F5657" s="46"/>
      <c r="G5657" s="46"/>
      <c r="H5657" s="46"/>
      <c r="I5657" s="46"/>
      <c r="J5657" s="3"/>
      <c r="K5657" s="56"/>
    </row>
    <row r="5658" ht="32.25" customHeight="1">
      <c r="A5658" s="46"/>
      <c r="B5658" s="46"/>
      <c r="C5658" s="46"/>
      <c r="D5658" s="46"/>
      <c r="E5658" s="46"/>
      <c r="F5658" s="46"/>
      <c r="G5658" s="46"/>
      <c r="H5658" s="46"/>
      <c r="I5658" s="46"/>
      <c r="J5658" s="3"/>
      <c r="K5658" s="56"/>
    </row>
    <row r="5659" ht="32.25" customHeight="1">
      <c r="A5659" s="46"/>
      <c r="B5659" s="46"/>
      <c r="C5659" s="46"/>
      <c r="D5659" s="46"/>
      <c r="E5659" s="46"/>
      <c r="F5659" s="46"/>
      <c r="G5659" s="46"/>
      <c r="H5659" s="46"/>
      <c r="I5659" s="46"/>
      <c r="J5659" s="3"/>
      <c r="K5659" s="56"/>
    </row>
    <row r="5660" ht="32.25" customHeight="1">
      <c r="A5660" s="46"/>
      <c r="B5660" s="46"/>
      <c r="C5660" s="46"/>
      <c r="D5660" s="46"/>
      <c r="E5660" s="46"/>
      <c r="F5660" s="46"/>
      <c r="G5660" s="46"/>
      <c r="H5660" s="46"/>
      <c r="I5660" s="46"/>
      <c r="J5660" s="3"/>
      <c r="K5660" s="56"/>
    </row>
    <row r="5661" ht="32.25" customHeight="1">
      <c r="A5661" s="46"/>
      <c r="B5661" s="46"/>
      <c r="C5661" s="46"/>
      <c r="D5661" s="46"/>
      <c r="E5661" s="46"/>
      <c r="F5661" s="46"/>
      <c r="G5661" s="46"/>
      <c r="H5661" s="46"/>
      <c r="I5661" s="46"/>
      <c r="J5661" s="3"/>
      <c r="K5661" s="56"/>
    </row>
    <row r="5662" ht="32.25" customHeight="1">
      <c r="A5662" s="46"/>
      <c r="B5662" s="46"/>
      <c r="C5662" s="46"/>
      <c r="D5662" s="46"/>
      <c r="E5662" s="46"/>
      <c r="F5662" s="46"/>
      <c r="G5662" s="46"/>
      <c r="H5662" s="46"/>
      <c r="I5662" s="46"/>
      <c r="J5662" s="3"/>
      <c r="K5662" s="56"/>
    </row>
    <row r="5663" ht="32.25" customHeight="1">
      <c r="A5663" s="46"/>
      <c r="B5663" s="46"/>
      <c r="C5663" s="46"/>
      <c r="D5663" s="46"/>
      <c r="E5663" s="46"/>
      <c r="F5663" s="46"/>
      <c r="G5663" s="46"/>
      <c r="H5663" s="46"/>
      <c r="I5663" s="46"/>
      <c r="J5663" s="3"/>
      <c r="K5663" s="56"/>
    </row>
    <row r="5664" ht="32.25" customHeight="1">
      <c r="A5664" s="46"/>
      <c r="B5664" s="46"/>
      <c r="C5664" s="46"/>
      <c r="D5664" s="46"/>
      <c r="E5664" s="46"/>
      <c r="F5664" s="46"/>
      <c r="G5664" s="46"/>
      <c r="H5664" s="46"/>
      <c r="I5664" s="46"/>
      <c r="J5664" s="3"/>
      <c r="K5664" s="56"/>
    </row>
    <row r="5665" ht="32.25" customHeight="1">
      <c r="A5665" s="46"/>
      <c r="B5665" s="46"/>
      <c r="C5665" s="46"/>
      <c r="D5665" s="46"/>
      <c r="E5665" s="46"/>
      <c r="F5665" s="46"/>
      <c r="G5665" s="46"/>
      <c r="H5665" s="46"/>
      <c r="I5665" s="46"/>
      <c r="J5665" s="3"/>
      <c r="K5665" s="56"/>
    </row>
    <row r="5666" ht="32.25" customHeight="1">
      <c r="A5666" s="46"/>
      <c r="B5666" s="46"/>
      <c r="C5666" s="46"/>
      <c r="D5666" s="46"/>
      <c r="E5666" s="46"/>
      <c r="F5666" s="46"/>
      <c r="G5666" s="46"/>
      <c r="H5666" s="46"/>
      <c r="I5666" s="46"/>
      <c r="J5666" s="3"/>
      <c r="K5666" s="56"/>
    </row>
    <row r="5667" ht="32.25" customHeight="1">
      <c r="A5667" s="46"/>
      <c r="B5667" s="46"/>
      <c r="C5667" s="46"/>
      <c r="D5667" s="46"/>
      <c r="E5667" s="46"/>
      <c r="F5667" s="46"/>
      <c r="G5667" s="46"/>
      <c r="H5667" s="46"/>
      <c r="I5667" s="46"/>
      <c r="J5667" s="3"/>
      <c r="K5667" s="56"/>
    </row>
    <row r="5668" ht="32.25" customHeight="1">
      <c r="A5668" s="46"/>
      <c r="B5668" s="46"/>
      <c r="C5668" s="46"/>
      <c r="D5668" s="46"/>
      <c r="E5668" s="46"/>
      <c r="F5668" s="46"/>
      <c r="G5668" s="46"/>
      <c r="H5668" s="46"/>
      <c r="I5668" s="46"/>
      <c r="J5668" s="3"/>
      <c r="K5668" s="56"/>
    </row>
    <row r="5669" ht="32.25" customHeight="1">
      <c r="A5669" s="46"/>
      <c r="B5669" s="46"/>
      <c r="C5669" s="46"/>
      <c r="D5669" s="46"/>
      <c r="E5669" s="46"/>
      <c r="F5669" s="46"/>
      <c r="G5669" s="46"/>
      <c r="H5669" s="46"/>
      <c r="I5669" s="46"/>
      <c r="J5669" s="3"/>
      <c r="K5669" s="56"/>
    </row>
    <row r="5670" ht="32.25" customHeight="1">
      <c r="A5670" s="46"/>
      <c r="B5670" s="46"/>
      <c r="C5670" s="46"/>
      <c r="D5670" s="46"/>
      <c r="E5670" s="46"/>
      <c r="F5670" s="46"/>
      <c r="G5670" s="46"/>
      <c r="H5670" s="46"/>
      <c r="I5670" s="46"/>
      <c r="J5670" s="3"/>
      <c r="K5670" s="56"/>
    </row>
    <row r="5671" ht="32.25" customHeight="1">
      <c r="A5671" s="46"/>
      <c r="B5671" s="46"/>
      <c r="C5671" s="46"/>
      <c r="D5671" s="46"/>
      <c r="E5671" s="46"/>
      <c r="F5671" s="46"/>
      <c r="G5671" s="46"/>
      <c r="H5671" s="46"/>
      <c r="I5671" s="46"/>
      <c r="J5671" s="3"/>
      <c r="K5671" s="56"/>
    </row>
    <row r="5672" ht="32.25" customHeight="1">
      <c r="A5672" s="46"/>
      <c r="B5672" s="46"/>
      <c r="C5672" s="46"/>
      <c r="D5672" s="46"/>
      <c r="E5672" s="46"/>
      <c r="F5672" s="46"/>
      <c r="G5672" s="46"/>
      <c r="H5672" s="46"/>
      <c r="I5672" s="46"/>
      <c r="J5672" s="3"/>
      <c r="K5672" s="56"/>
    </row>
    <row r="5673" ht="32.25" customHeight="1">
      <c r="A5673" s="46"/>
      <c r="B5673" s="46"/>
      <c r="C5673" s="46"/>
      <c r="D5673" s="46"/>
      <c r="E5673" s="46"/>
      <c r="F5673" s="46"/>
      <c r="G5673" s="46"/>
      <c r="H5673" s="46"/>
      <c r="I5673" s="46"/>
      <c r="J5673" s="3"/>
      <c r="K5673" s="56"/>
    </row>
    <row r="5674" ht="32.25" customHeight="1">
      <c r="A5674" s="46"/>
      <c r="B5674" s="46"/>
      <c r="C5674" s="46"/>
      <c r="D5674" s="46"/>
      <c r="E5674" s="46"/>
      <c r="F5674" s="46"/>
      <c r="G5674" s="46"/>
      <c r="H5674" s="46"/>
      <c r="I5674" s="46"/>
      <c r="J5674" s="3"/>
      <c r="K5674" s="56"/>
    </row>
    <row r="5675" ht="32.25" customHeight="1">
      <c r="A5675" s="46"/>
      <c r="B5675" s="46"/>
      <c r="C5675" s="46"/>
      <c r="D5675" s="46"/>
      <c r="E5675" s="46"/>
      <c r="F5675" s="46"/>
      <c r="G5675" s="46"/>
      <c r="H5675" s="46"/>
      <c r="I5675" s="46"/>
      <c r="J5675" s="3"/>
      <c r="K5675" s="56"/>
    </row>
    <row r="5676" ht="32.25" customHeight="1">
      <c r="A5676" s="46"/>
      <c r="B5676" s="46"/>
      <c r="C5676" s="46"/>
      <c r="D5676" s="46"/>
      <c r="E5676" s="46"/>
      <c r="F5676" s="46"/>
      <c r="G5676" s="46"/>
      <c r="H5676" s="46"/>
      <c r="I5676" s="46"/>
      <c r="J5676" s="3"/>
      <c r="K5676" s="56"/>
    </row>
    <row r="5677" ht="32.25" customHeight="1">
      <c r="A5677" s="46"/>
      <c r="B5677" s="46"/>
      <c r="C5677" s="46"/>
      <c r="D5677" s="46"/>
      <c r="E5677" s="46"/>
      <c r="F5677" s="46"/>
      <c r="G5677" s="46"/>
      <c r="H5677" s="46"/>
      <c r="I5677" s="46"/>
      <c r="J5677" s="3"/>
      <c r="K5677" s="56"/>
    </row>
    <row r="5678" ht="32.25" customHeight="1">
      <c r="A5678" s="46"/>
      <c r="B5678" s="46"/>
      <c r="C5678" s="46"/>
      <c r="D5678" s="46"/>
      <c r="E5678" s="46"/>
      <c r="F5678" s="46"/>
      <c r="G5678" s="46"/>
      <c r="H5678" s="46"/>
      <c r="I5678" s="46"/>
      <c r="J5678" s="3"/>
      <c r="K5678" s="56"/>
    </row>
    <row r="5679" ht="32.25" customHeight="1">
      <c r="A5679" s="46"/>
      <c r="B5679" s="46"/>
      <c r="C5679" s="46"/>
      <c r="D5679" s="46"/>
      <c r="E5679" s="46"/>
      <c r="F5679" s="46"/>
      <c r="G5679" s="46"/>
      <c r="H5679" s="46"/>
      <c r="I5679" s="46"/>
      <c r="J5679" s="3"/>
      <c r="K5679" s="56"/>
    </row>
    <row r="5680" ht="32.25" customHeight="1">
      <c r="A5680" s="46"/>
      <c r="B5680" s="46"/>
      <c r="C5680" s="46"/>
      <c r="D5680" s="46"/>
      <c r="E5680" s="46"/>
      <c r="F5680" s="46"/>
      <c r="G5680" s="46"/>
      <c r="H5680" s="46"/>
      <c r="I5680" s="46"/>
      <c r="J5680" s="3"/>
      <c r="K5680" s="56"/>
    </row>
    <row r="5681" ht="32.25" customHeight="1">
      <c r="A5681" s="46"/>
      <c r="B5681" s="46"/>
      <c r="C5681" s="46"/>
      <c r="D5681" s="46"/>
      <c r="E5681" s="46"/>
      <c r="F5681" s="46"/>
      <c r="G5681" s="46"/>
      <c r="H5681" s="46"/>
      <c r="I5681" s="46"/>
      <c r="J5681" s="3"/>
      <c r="K5681" s="56"/>
    </row>
    <row r="5682" ht="32.25" customHeight="1">
      <c r="A5682" s="46"/>
      <c r="B5682" s="46"/>
      <c r="C5682" s="46"/>
      <c r="D5682" s="46"/>
      <c r="E5682" s="46"/>
      <c r="F5682" s="46"/>
      <c r="G5682" s="46"/>
      <c r="H5682" s="46"/>
      <c r="I5682" s="46"/>
      <c r="J5682" s="3"/>
      <c r="K5682" s="56"/>
    </row>
    <row r="5683" ht="32.25" customHeight="1">
      <c r="A5683" s="46"/>
      <c r="B5683" s="46"/>
      <c r="C5683" s="46"/>
      <c r="D5683" s="46"/>
      <c r="E5683" s="46"/>
      <c r="F5683" s="46"/>
      <c r="G5683" s="46"/>
      <c r="H5683" s="46"/>
      <c r="I5683" s="46"/>
      <c r="J5683" s="3"/>
      <c r="K5683" s="56"/>
    </row>
    <row r="5684" ht="32.25" customHeight="1">
      <c r="A5684" s="46"/>
      <c r="B5684" s="46"/>
      <c r="C5684" s="46"/>
      <c r="D5684" s="46"/>
      <c r="E5684" s="46"/>
      <c r="F5684" s="46"/>
      <c r="G5684" s="46"/>
      <c r="H5684" s="46"/>
      <c r="I5684" s="46"/>
      <c r="J5684" s="3"/>
      <c r="K5684" s="56"/>
    </row>
    <row r="5685" ht="32.25" customHeight="1">
      <c r="A5685" s="46"/>
      <c r="B5685" s="46"/>
      <c r="C5685" s="46"/>
      <c r="D5685" s="46"/>
      <c r="E5685" s="46"/>
      <c r="F5685" s="46"/>
      <c r="G5685" s="46"/>
      <c r="H5685" s="46"/>
      <c r="I5685" s="46"/>
      <c r="J5685" s="3"/>
      <c r="K5685" s="56"/>
    </row>
    <row r="5686" ht="32.25" customHeight="1">
      <c r="A5686" s="46"/>
      <c r="B5686" s="46"/>
      <c r="C5686" s="46"/>
      <c r="D5686" s="46"/>
      <c r="E5686" s="46"/>
      <c r="F5686" s="46"/>
      <c r="G5686" s="46"/>
      <c r="H5686" s="46"/>
      <c r="I5686" s="46"/>
      <c r="J5686" s="3"/>
      <c r="K5686" s="56"/>
    </row>
    <row r="5687" ht="32.25" customHeight="1">
      <c r="A5687" s="46"/>
      <c r="B5687" s="46"/>
      <c r="C5687" s="46"/>
      <c r="D5687" s="46"/>
      <c r="E5687" s="46"/>
      <c r="F5687" s="46"/>
      <c r="G5687" s="46"/>
      <c r="H5687" s="46"/>
      <c r="I5687" s="46"/>
      <c r="J5687" s="3"/>
      <c r="K5687" s="56"/>
    </row>
    <row r="5688" ht="32.25" customHeight="1">
      <c r="A5688" s="46"/>
      <c r="B5688" s="46"/>
      <c r="C5688" s="46"/>
      <c r="D5688" s="46"/>
      <c r="E5688" s="46"/>
      <c r="F5688" s="46"/>
      <c r="G5688" s="46"/>
      <c r="H5688" s="46"/>
      <c r="I5688" s="46"/>
      <c r="J5688" s="3"/>
      <c r="K5688" s="56"/>
    </row>
    <row r="5689" ht="32.25" customHeight="1">
      <c r="A5689" s="46"/>
      <c r="B5689" s="46"/>
      <c r="C5689" s="46"/>
      <c r="D5689" s="46"/>
      <c r="E5689" s="46"/>
      <c r="F5689" s="46"/>
      <c r="G5689" s="46"/>
      <c r="H5689" s="46"/>
      <c r="I5689" s="46"/>
      <c r="J5689" s="3"/>
      <c r="K5689" s="56"/>
    </row>
    <row r="5690" ht="32.25" customHeight="1">
      <c r="A5690" s="46"/>
      <c r="B5690" s="46"/>
      <c r="C5690" s="46"/>
      <c r="D5690" s="46"/>
      <c r="E5690" s="46"/>
      <c r="F5690" s="46"/>
      <c r="G5690" s="46"/>
      <c r="H5690" s="46"/>
      <c r="I5690" s="46"/>
      <c r="J5690" s="3"/>
      <c r="K5690" s="56"/>
    </row>
    <row r="5691" ht="32.25" customHeight="1">
      <c r="A5691" s="46"/>
      <c r="B5691" s="46"/>
      <c r="C5691" s="46"/>
      <c r="D5691" s="46"/>
      <c r="E5691" s="46"/>
      <c r="F5691" s="46"/>
      <c r="G5691" s="46"/>
      <c r="H5691" s="46"/>
      <c r="I5691" s="46"/>
      <c r="J5691" s="3"/>
      <c r="K5691" s="56"/>
    </row>
    <row r="5692" ht="32.25" customHeight="1">
      <c r="A5692" s="46"/>
      <c r="B5692" s="46"/>
      <c r="C5692" s="46"/>
      <c r="D5692" s="46"/>
      <c r="E5692" s="46"/>
      <c r="F5692" s="46"/>
      <c r="G5692" s="46"/>
      <c r="H5692" s="46"/>
      <c r="I5692" s="46"/>
      <c r="J5692" s="3"/>
      <c r="K5692" s="56"/>
    </row>
    <row r="5693" ht="32.25" customHeight="1">
      <c r="A5693" s="46"/>
      <c r="B5693" s="46"/>
      <c r="C5693" s="46"/>
      <c r="D5693" s="46"/>
      <c r="E5693" s="46"/>
      <c r="F5693" s="46"/>
      <c r="G5693" s="46"/>
      <c r="H5693" s="46"/>
      <c r="I5693" s="46"/>
      <c r="J5693" s="3"/>
      <c r="K5693" s="56"/>
    </row>
    <row r="5694" ht="32.25" customHeight="1">
      <c r="A5694" s="46"/>
      <c r="B5694" s="46"/>
      <c r="C5694" s="46"/>
      <c r="D5694" s="46"/>
      <c r="E5694" s="46"/>
      <c r="F5694" s="46"/>
      <c r="G5694" s="46"/>
      <c r="H5694" s="46"/>
      <c r="I5694" s="46"/>
      <c r="J5694" s="3"/>
      <c r="K5694" s="56"/>
    </row>
    <row r="5695" ht="32.25" customHeight="1">
      <c r="A5695" s="46"/>
      <c r="B5695" s="46"/>
      <c r="C5695" s="46"/>
      <c r="D5695" s="46"/>
      <c r="E5695" s="46"/>
      <c r="F5695" s="46"/>
      <c r="G5695" s="46"/>
      <c r="H5695" s="46"/>
      <c r="I5695" s="46"/>
      <c r="J5695" s="3"/>
      <c r="K5695" s="56"/>
    </row>
    <row r="5696" ht="32.25" customHeight="1">
      <c r="A5696" s="46"/>
      <c r="B5696" s="46"/>
      <c r="C5696" s="46"/>
      <c r="D5696" s="46"/>
      <c r="E5696" s="46"/>
      <c r="F5696" s="46"/>
      <c r="G5696" s="46"/>
      <c r="H5696" s="46"/>
      <c r="I5696" s="46"/>
      <c r="J5696" s="3"/>
      <c r="K5696" s="56"/>
    </row>
    <row r="5697" ht="32.25" customHeight="1">
      <c r="A5697" s="46"/>
      <c r="B5697" s="46"/>
      <c r="C5697" s="46"/>
      <c r="D5697" s="46"/>
      <c r="E5697" s="46"/>
      <c r="F5697" s="46"/>
      <c r="G5697" s="46"/>
      <c r="H5697" s="46"/>
      <c r="I5697" s="46"/>
      <c r="J5697" s="3"/>
      <c r="K5697" s="56"/>
    </row>
    <row r="5698" ht="32.25" customHeight="1">
      <c r="A5698" s="46"/>
      <c r="B5698" s="46"/>
      <c r="C5698" s="46"/>
      <c r="D5698" s="46"/>
      <c r="E5698" s="46"/>
      <c r="F5698" s="46"/>
      <c r="G5698" s="46"/>
      <c r="H5698" s="46"/>
      <c r="I5698" s="46"/>
      <c r="J5698" s="3"/>
      <c r="K5698" s="56"/>
    </row>
    <row r="5699" ht="32.25" customHeight="1">
      <c r="A5699" s="46"/>
      <c r="B5699" s="46"/>
      <c r="C5699" s="46"/>
      <c r="D5699" s="46"/>
      <c r="E5699" s="46"/>
      <c r="F5699" s="46"/>
      <c r="G5699" s="46"/>
      <c r="H5699" s="46"/>
      <c r="I5699" s="46"/>
      <c r="J5699" s="3"/>
      <c r="K5699" s="56"/>
    </row>
    <row r="5700" ht="32.25" customHeight="1">
      <c r="A5700" s="46"/>
      <c r="B5700" s="46"/>
      <c r="C5700" s="46"/>
      <c r="D5700" s="46"/>
      <c r="E5700" s="46"/>
      <c r="F5700" s="46"/>
      <c r="G5700" s="46"/>
      <c r="H5700" s="46"/>
      <c r="I5700" s="46"/>
      <c r="J5700" s="3"/>
      <c r="K5700" s="56"/>
    </row>
    <row r="5701" ht="32.25" customHeight="1">
      <c r="A5701" s="46"/>
      <c r="B5701" s="46"/>
      <c r="C5701" s="46"/>
      <c r="D5701" s="46"/>
      <c r="E5701" s="46"/>
      <c r="F5701" s="46"/>
      <c r="G5701" s="46"/>
      <c r="H5701" s="46"/>
      <c r="I5701" s="46"/>
      <c r="J5701" s="3"/>
      <c r="K5701" s="56"/>
    </row>
    <row r="5702" ht="32.25" customHeight="1">
      <c r="A5702" s="46"/>
      <c r="B5702" s="46"/>
      <c r="C5702" s="46"/>
      <c r="D5702" s="46"/>
      <c r="E5702" s="46"/>
      <c r="F5702" s="46"/>
      <c r="G5702" s="46"/>
      <c r="H5702" s="46"/>
      <c r="I5702" s="46"/>
      <c r="J5702" s="3"/>
      <c r="K5702" s="56"/>
    </row>
    <row r="5703" ht="32.25" customHeight="1">
      <c r="A5703" s="46"/>
      <c r="B5703" s="46"/>
      <c r="C5703" s="46"/>
      <c r="D5703" s="46"/>
      <c r="E5703" s="46"/>
      <c r="F5703" s="46"/>
      <c r="G5703" s="46"/>
      <c r="H5703" s="46"/>
      <c r="I5703" s="46"/>
      <c r="J5703" s="3"/>
      <c r="K5703" s="56"/>
    </row>
    <row r="5704" ht="32.25" customHeight="1">
      <c r="A5704" s="46"/>
      <c r="B5704" s="46"/>
      <c r="C5704" s="46"/>
      <c r="D5704" s="46"/>
      <c r="E5704" s="46"/>
      <c r="F5704" s="46"/>
      <c r="G5704" s="46"/>
      <c r="H5704" s="46"/>
      <c r="I5704" s="46"/>
      <c r="J5704" s="3"/>
      <c r="K5704" s="56"/>
    </row>
    <row r="5705" ht="32.25" customHeight="1">
      <c r="A5705" s="46"/>
      <c r="B5705" s="46"/>
      <c r="C5705" s="46"/>
      <c r="D5705" s="46"/>
      <c r="E5705" s="46"/>
      <c r="F5705" s="46"/>
      <c r="G5705" s="46"/>
      <c r="H5705" s="46"/>
      <c r="I5705" s="46"/>
      <c r="J5705" s="3"/>
      <c r="K5705" s="56"/>
    </row>
    <row r="5706" ht="32.25" customHeight="1">
      <c r="A5706" s="46"/>
      <c r="B5706" s="46"/>
      <c r="C5706" s="46"/>
      <c r="D5706" s="46"/>
      <c r="E5706" s="46"/>
      <c r="F5706" s="46"/>
      <c r="G5706" s="46"/>
      <c r="H5706" s="46"/>
      <c r="I5706" s="46"/>
      <c r="J5706" s="3"/>
      <c r="K5706" s="56"/>
    </row>
    <row r="5707" ht="32.25" customHeight="1">
      <c r="A5707" s="46"/>
      <c r="B5707" s="46"/>
      <c r="C5707" s="46"/>
      <c r="D5707" s="46"/>
      <c r="E5707" s="46"/>
      <c r="F5707" s="46"/>
      <c r="G5707" s="46"/>
      <c r="H5707" s="46"/>
      <c r="I5707" s="46"/>
      <c r="J5707" s="3"/>
      <c r="K5707" s="56"/>
    </row>
    <row r="5708" ht="32.25" customHeight="1">
      <c r="A5708" s="46"/>
      <c r="B5708" s="46"/>
      <c r="C5708" s="46"/>
      <c r="D5708" s="46"/>
      <c r="E5708" s="46"/>
      <c r="F5708" s="46"/>
      <c r="G5708" s="46"/>
      <c r="H5708" s="46"/>
      <c r="I5708" s="46"/>
      <c r="J5708" s="3"/>
      <c r="K5708" s="56"/>
    </row>
    <row r="5709" ht="32.25" customHeight="1">
      <c r="A5709" s="46"/>
      <c r="B5709" s="46"/>
      <c r="C5709" s="46"/>
      <c r="D5709" s="46"/>
      <c r="E5709" s="46"/>
      <c r="F5709" s="46"/>
      <c r="G5709" s="46"/>
      <c r="H5709" s="46"/>
      <c r="I5709" s="46"/>
      <c r="J5709" s="3"/>
      <c r="K5709" s="56"/>
    </row>
    <row r="5710" ht="32.25" customHeight="1">
      <c r="A5710" s="46"/>
      <c r="B5710" s="46"/>
      <c r="C5710" s="46"/>
      <c r="D5710" s="46"/>
      <c r="E5710" s="46"/>
      <c r="F5710" s="46"/>
      <c r="G5710" s="46"/>
      <c r="H5710" s="46"/>
      <c r="I5710" s="46"/>
      <c r="J5710" s="3"/>
      <c r="K5710" s="56"/>
    </row>
    <row r="5711" ht="32.25" customHeight="1">
      <c r="A5711" s="46"/>
      <c r="B5711" s="46"/>
      <c r="C5711" s="46"/>
      <c r="D5711" s="46"/>
      <c r="E5711" s="46"/>
      <c r="F5711" s="46"/>
      <c r="G5711" s="46"/>
      <c r="H5711" s="46"/>
      <c r="I5711" s="46"/>
      <c r="J5711" s="3"/>
      <c r="K5711" s="56"/>
    </row>
    <row r="5712" ht="32.25" customHeight="1">
      <c r="A5712" s="46"/>
      <c r="B5712" s="46"/>
      <c r="C5712" s="46"/>
      <c r="D5712" s="46"/>
      <c r="E5712" s="46"/>
      <c r="F5712" s="46"/>
      <c r="G5712" s="46"/>
      <c r="H5712" s="46"/>
      <c r="I5712" s="46"/>
      <c r="J5712" s="3"/>
      <c r="K5712" s="56"/>
    </row>
    <row r="5713" ht="32.25" customHeight="1">
      <c r="A5713" s="46"/>
      <c r="B5713" s="46"/>
      <c r="C5713" s="46"/>
      <c r="D5713" s="46"/>
      <c r="E5713" s="46"/>
      <c r="F5713" s="46"/>
      <c r="G5713" s="46"/>
      <c r="H5713" s="46"/>
      <c r="I5713" s="46"/>
      <c r="J5713" s="3"/>
      <c r="K5713" s="56"/>
    </row>
    <row r="5714" ht="32.25" customHeight="1">
      <c r="A5714" s="46"/>
      <c r="B5714" s="46"/>
      <c r="C5714" s="46"/>
      <c r="D5714" s="46"/>
      <c r="E5714" s="46"/>
      <c r="F5714" s="46"/>
      <c r="G5714" s="46"/>
      <c r="H5714" s="46"/>
      <c r="I5714" s="46"/>
      <c r="J5714" s="3"/>
      <c r="K5714" s="56"/>
    </row>
    <row r="5715" ht="32.25" customHeight="1">
      <c r="A5715" s="46"/>
      <c r="B5715" s="46"/>
      <c r="C5715" s="46"/>
      <c r="D5715" s="46"/>
      <c r="E5715" s="46"/>
      <c r="F5715" s="46"/>
      <c r="G5715" s="46"/>
      <c r="H5715" s="46"/>
      <c r="I5715" s="46"/>
      <c r="J5715" s="3"/>
      <c r="K5715" s="56"/>
    </row>
    <row r="5716" ht="32.25" customHeight="1">
      <c r="A5716" s="46"/>
      <c r="B5716" s="46"/>
      <c r="C5716" s="46"/>
      <c r="D5716" s="46"/>
      <c r="E5716" s="46"/>
      <c r="F5716" s="46"/>
      <c r="G5716" s="46"/>
      <c r="H5716" s="46"/>
      <c r="I5716" s="46"/>
      <c r="J5716" s="3"/>
      <c r="K5716" s="56"/>
    </row>
    <row r="5717" ht="32.25" customHeight="1">
      <c r="A5717" s="46"/>
      <c r="B5717" s="46"/>
      <c r="C5717" s="46"/>
      <c r="D5717" s="46"/>
      <c r="E5717" s="46"/>
      <c r="F5717" s="46"/>
      <c r="G5717" s="46"/>
      <c r="H5717" s="46"/>
      <c r="I5717" s="46"/>
      <c r="J5717" s="3"/>
      <c r="K5717" s="56"/>
    </row>
    <row r="5718" ht="32.25" customHeight="1">
      <c r="A5718" s="46"/>
      <c r="B5718" s="46"/>
      <c r="C5718" s="46"/>
      <c r="D5718" s="46"/>
      <c r="E5718" s="46"/>
      <c r="F5718" s="46"/>
      <c r="G5718" s="46"/>
      <c r="H5718" s="46"/>
      <c r="I5718" s="46"/>
      <c r="J5718" s="3"/>
      <c r="K5718" s="56"/>
    </row>
    <row r="5719" ht="32.25" customHeight="1">
      <c r="A5719" s="46"/>
      <c r="B5719" s="46"/>
      <c r="C5719" s="46"/>
      <c r="D5719" s="46"/>
      <c r="E5719" s="46"/>
      <c r="F5719" s="46"/>
      <c r="G5719" s="46"/>
      <c r="H5719" s="46"/>
      <c r="I5719" s="46"/>
      <c r="J5719" s="3"/>
      <c r="K5719" s="56"/>
    </row>
    <row r="5720" ht="32.25" customHeight="1">
      <c r="A5720" s="46"/>
      <c r="B5720" s="46"/>
      <c r="C5720" s="46"/>
      <c r="D5720" s="46"/>
      <c r="E5720" s="46"/>
      <c r="F5720" s="46"/>
      <c r="G5720" s="46"/>
      <c r="H5720" s="46"/>
      <c r="I5720" s="46"/>
      <c r="J5720" s="3"/>
      <c r="K5720" s="56"/>
    </row>
    <row r="5721" ht="32.25" customHeight="1">
      <c r="A5721" s="46"/>
      <c r="B5721" s="46"/>
      <c r="C5721" s="46"/>
      <c r="D5721" s="46"/>
      <c r="E5721" s="46"/>
      <c r="F5721" s="46"/>
      <c r="G5721" s="46"/>
      <c r="H5721" s="46"/>
      <c r="I5721" s="46"/>
      <c r="J5721" s="3"/>
      <c r="K5721" s="56"/>
    </row>
    <row r="5722" ht="32.25" customHeight="1">
      <c r="A5722" s="46"/>
      <c r="B5722" s="46"/>
      <c r="C5722" s="46"/>
      <c r="D5722" s="46"/>
      <c r="E5722" s="46"/>
      <c r="F5722" s="46"/>
      <c r="G5722" s="46"/>
      <c r="H5722" s="46"/>
      <c r="I5722" s="46"/>
      <c r="J5722" s="3"/>
      <c r="K5722" s="56"/>
    </row>
    <row r="5723" ht="32.25" customHeight="1">
      <c r="A5723" s="46"/>
      <c r="B5723" s="46"/>
      <c r="C5723" s="46"/>
      <c r="D5723" s="46"/>
      <c r="E5723" s="46"/>
      <c r="F5723" s="46"/>
      <c r="G5723" s="46"/>
      <c r="H5723" s="46"/>
      <c r="I5723" s="46"/>
      <c r="J5723" s="3"/>
      <c r="K5723" s="56"/>
    </row>
    <row r="5724" ht="32.25" customHeight="1">
      <c r="A5724" s="46"/>
      <c r="B5724" s="46"/>
      <c r="C5724" s="46"/>
      <c r="D5724" s="46"/>
      <c r="E5724" s="46"/>
      <c r="F5724" s="46"/>
      <c r="G5724" s="46"/>
      <c r="H5724" s="46"/>
      <c r="I5724" s="46"/>
      <c r="J5724" s="3"/>
      <c r="K5724" s="56"/>
    </row>
    <row r="5725" ht="32.25" customHeight="1">
      <c r="A5725" s="46"/>
      <c r="B5725" s="46"/>
      <c r="C5725" s="46"/>
      <c r="D5725" s="46"/>
      <c r="E5725" s="46"/>
      <c r="F5725" s="46"/>
      <c r="G5725" s="46"/>
      <c r="H5725" s="46"/>
      <c r="I5725" s="46"/>
      <c r="J5725" s="3"/>
      <c r="K5725" s="56"/>
    </row>
    <row r="5726" ht="32.25" customHeight="1">
      <c r="A5726" s="46"/>
      <c r="B5726" s="46"/>
      <c r="C5726" s="46"/>
      <c r="D5726" s="46"/>
      <c r="E5726" s="46"/>
      <c r="F5726" s="46"/>
      <c r="G5726" s="46"/>
      <c r="H5726" s="46"/>
      <c r="I5726" s="46"/>
      <c r="J5726" s="3"/>
      <c r="K5726" s="56"/>
    </row>
    <row r="5727" ht="32.25" customHeight="1">
      <c r="A5727" s="46"/>
      <c r="B5727" s="46"/>
      <c r="C5727" s="46"/>
      <c r="D5727" s="46"/>
      <c r="E5727" s="46"/>
      <c r="F5727" s="46"/>
      <c r="G5727" s="46"/>
      <c r="H5727" s="46"/>
      <c r="I5727" s="46"/>
      <c r="J5727" s="3"/>
      <c r="K5727" s="56"/>
    </row>
    <row r="5728" ht="32.25" customHeight="1">
      <c r="A5728" s="46"/>
      <c r="B5728" s="46"/>
      <c r="C5728" s="46"/>
      <c r="D5728" s="46"/>
      <c r="E5728" s="46"/>
      <c r="F5728" s="46"/>
      <c r="G5728" s="46"/>
      <c r="H5728" s="46"/>
      <c r="I5728" s="46"/>
      <c r="J5728" s="3"/>
      <c r="K5728" s="56"/>
    </row>
    <row r="5729" ht="32.25" customHeight="1">
      <c r="A5729" s="46"/>
      <c r="B5729" s="46"/>
      <c r="C5729" s="46"/>
      <c r="D5729" s="46"/>
      <c r="E5729" s="46"/>
      <c r="F5729" s="46"/>
      <c r="G5729" s="46"/>
      <c r="H5729" s="46"/>
      <c r="I5729" s="46"/>
      <c r="J5729" s="3"/>
      <c r="K5729" s="56"/>
    </row>
    <row r="5730" ht="32.25" customHeight="1">
      <c r="A5730" s="46"/>
      <c r="B5730" s="46"/>
      <c r="C5730" s="46"/>
      <c r="D5730" s="46"/>
      <c r="E5730" s="46"/>
      <c r="F5730" s="46"/>
      <c r="G5730" s="46"/>
      <c r="H5730" s="46"/>
      <c r="I5730" s="46"/>
      <c r="J5730" s="3"/>
      <c r="K5730" s="56"/>
    </row>
    <row r="5731" ht="32.25" customHeight="1">
      <c r="A5731" s="46"/>
      <c r="B5731" s="46"/>
      <c r="C5731" s="46"/>
      <c r="D5731" s="46"/>
      <c r="E5731" s="46"/>
      <c r="F5731" s="46"/>
      <c r="G5731" s="46"/>
      <c r="H5731" s="46"/>
      <c r="I5731" s="46"/>
      <c r="J5731" s="3"/>
      <c r="K5731" s="56"/>
    </row>
    <row r="5732" ht="32.25" customHeight="1">
      <c r="A5732" s="46"/>
      <c r="B5732" s="46"/>
      <c r="C5732" s="46"/>
      <c r="D5732" s="46"/>
      <c r="E5732" s="46"/>
      <c r="F5732" s="46"/>
      <c r="G5732" s="46"/>
      <c r="H5732" s="46"/>
      <c r="I5732" s="46"/>
      <c r="J5732" s="3"/>
      <c r="K5732" s="56"/>
    </row>
    <row r="5733" ht="32.25" customHeight="1">
      <c r="A5733" s="46"/>
      <c r="B5733" s="46"/>
      <c r="C5733" s="46"/>
      <c r="D5733" s="46"/>
      <c r="E5733" s="46"/>
      <c r="F5733" s="46"/>
      <c r="G5733" s="46"/>
      <c r="H5733" s="46"/>
      <c r="I5733" s="46"/>
      <c r="J5733" s="3"/>
      <c r="K5733" s="56"/>
    </row>
    <row r="5734" ht="32.25" customHeight="1">
      <c r="A5734" s="46"/>
      <c r="B5734" s="46"/>
      <c r="C5734" s="46"/>
      <c r="D5734" s="46"/>
      <c r="E5734" s="46"/>
      <c r="F5734" s="46"/>
      <c r="G5734" s="46"/>
      <c r="H5734" s="46"/>
      <c r="I5734" s="46"/>
      <c r="J5734" s="3"/>
      <c r="K5734" s="56"/>
    </row>
    <row r="5735" ht="32.25" customHeight="1">
      <c r="A5735" s="46"/>
      <c r="B5735" s="46"/>
      <c r="C5735" s="46"/>
      <c r="D5735" s="46"/>
      <c r="E5735" s="46"/>
      <c r="F5735" s="46"/>
      <c r="G5735" s="46"/>
      <c r="H5735" s="46"/>
      <c r="I5735" s="46"/>
      <c r="J5735" s="3"/>
      <c r="K5735" s="56"/>
    </row>
    <row r="5736" ht="32.25" customHeight="1">
      <c r="A5736" s="46"/>
      <c r="B5736" s="46"/>
      <c r="C5736" s="46"/>
      <c r="D5736" s="46"/>
      <c r="E5736" s="46"/>
      <c r="F5736" s="46"/>
      <c r="G5736" s="46"/>
      <c r="H5736" s="46"/>
      <c r="I5736" s="46"/>
      <c r="J5736" s="3"/>
      <c r="K5736" s="56"/>
    </row>
    <row r="5737" ht="32.25" customHeight="1">
      <c r="A5737" s="46"/>
      <c r="B5737" s="46"/>
      <c r="C5737" s="46"/>
      <c r="D5737" s="46"/>
      <c r="E5737" s="46"/>
      <c r="F5737" s="46"/>
      <c r="G5737" s="46"/>
      <c r="H5737" s="46"/>
      <c r="I5737" s="46"/>
      <c r="J5737" s="3"/>
      <c r="K5737" s="56"/>
    </row>
    <row r="5738" ht="32.25" customHeight="1">
      <c r="A5738" s="46"/>
      <c r="B5738" s="46"/>
      <c r="C5738" s="46"/>
      <c r="D5738" s="46"/>
      <c r="E5738" s="46"/>
      <c r="F5738" s="46"/>
      <c r="G5738" s="46"/>
      <c r="H5738" s="46"/>
      <c r="I5738" s="46"/>
      <c r="J5738" s="3"/>
      <c r="K5738" s="56"/>
    </row>
    <row r="5739" ht="32.25" customHeight="1">
      <c r="A5739" s="46"/>
      <c r="B5739" s="46"/>
      <c r="C5739" s="46"/>
      <c r="D5739" s="46"/>
      <c r="E5739" s="46"/>
      <c r="F5739" s="46"/>
      <c r="G5739" s="46"/>
      <c r="H5739" s="46"/>
      <c r="I5739" s="46"/>
      <c r="J5739" s="3"/>
      <c r="K5739" s="56"/>
    </row>
    <row r="5740" ht="32.25" customHeight="1">
      <c r="A5740" s="46"/>
      <c r="B5740" s="46"/>
      <c r="C5740" s="46"/>
      <c r="D5740" s="46"/>
      <c r="E5740" s="46"/>
      <c r="F5740" s="46"/>
      <c r="G5740" s="46"/>
      <c r="H5740" s="46"/>
      <c r="I5740" s="46"/>
      <c r="J5740" s="3"/>
      <c r="K5740" s="56"/>
    </row>
    <row r="5741" ht="32.25" customHeight="1">
      <c r="A5741" s="46"/>
      <c r="B5741" s="46"/>
      <c r="C5741" s="46"/>
      <c r="D5741" s="46"/>
      <c r="E5741" s="46"/>
      <c r="F5741" s="46"/>
      <c r="G5741" s="46"/>
      <c r="H5741" s="46"/>
      <c r="I5741" s="46"/>
      <c r="J5741" s="3"/>
      <c r="K5741" s="56"/>
    </row>
    <row r="5742" ht="32.25" customHeight="1">
      <c r="A5742" s="46"/>
      <c r="B5742" s="46"/>
      <c r="C5742" s="46"/>
      <c r="D5742" s="46"/>
      <c r="E5742" s="46"/>
      <c r="F5742" s="46"/>
      <c r="G5742" s="46"/>
      <c r="H5742" s="46"/>
      <c r="I5742" s="46"/>
      <c r="J5742" s="3"/>
      <c r="K5742" s="56"/>
    </row>
    <row r="5743" ht="32.25" customHeight="1">
      <c r="A5743" s="46"/>
      <c r="B5743" s="46"/>
      <c r="C5743" s="46"/>
      <c r="D5743" s="46"/>
      <c r="E5743" s="46"/>
      <c r="F5743" s="46"/>
      <c r="G5743" s="46"/>
      <c r="H5743" s="46"/>
      <c r="I5743" s="46"/>
      <c r="J5743" s="3"/>
      <c r="K5743" s="56"/>
    </row>
    <row r="5744" ht="32.25" customHeight="1">
      <c r="A5744" s="46"/>
      <c r="B5744" s="46"/>
      <c r="C5744" s="46"/>
      <c r="D5744" s="46"/>
      <c r="E5744" s="46"/>
      <c r="F5744" s="46"/>
      <c r="G5744" s="46"/>
      <c r="H5744" s="46"/>
      <c r="I5744" s="46"/>
      <c r="J5744" s="3"/>
      <c r="K5744" s="56"/>
    </row>
    <row r="5745" ht="32.25" customHeight="1">
      <c r="A5745" s="46"/>
      <c r="B5745" s="46"/>
      <c r="C5745" s="46"/>
      <c r="D5745" s="46"/>
      <c r="E5745" s="46"/>
      <c r="F5745" s="46"/>
      <c r="G5745" s="46"/>
      <c r="H5745" s="46"/>
      <c r="I5745" s="46"/>
      <c r="J5745" s="3"/>
      <c r="K5745" s="56"/>
    </row>
    <row r="5746" ht="32.25" customHeight="1">
      <c r="A5746" s="46"/>
      <c r="B5746" s="46"/>
      <c r="C5746" s="46"/>
      <c r="D5746" s="46"/>
      <c r="E5746" s="46"/>
      <c r="F5746" s="46"/>
      <c r="G5746" s="46"/>
      <c r="H5746" s="46"/>
      <c r="I5746" s="46"/>
      <c r="J5746" s="3"/>
      <c r="K5746" s="56"/>
    </row>
    <row r="5747" ht="32.25" customHeight="1">
      <c r="A5747" s="46"/>
      <c r="B5747" s="46"/>
      <c r="C5747" s="46"/>
      <c r="D5747" s="46"/>
      <c r="E5747" s="46"/>
      <c r="F5747" s="46"/>
      <c r="G5747" s="46"/>
      <c r="H5747" s="46"/>
      <c r="I5747" s="46"/>
      <c r="J5747" s="3"/>
      <c r="K5747" s="56"/>
    </row>
    <row r="5748" ht="32.25" customHeight="1">
      <c r="A5748" s="46"/>
      <c r="B5748" s="46"/>
      <c r="C5748" s="46"/>
      <c r="D5748" s="46"/>
      <c r="E5748" s="46"/>
      <c r="F5748" s="46"/>
      <c r="G5748" s="46"/>
      <c r="H5748" s="46"/>
      <c r="I5748" s="46"/>
      <c r="J5748" s="3"/>
      <c r="K5748" s="56"/>
    </row>
    <row r="5749" ht="32.25" customHeight="1">
      <c r="A5749" s="46"/>
      <c r="B5749" s="46"/>
      <c r="C5749" s="46"/>
      <c r="D5749" s="46"/>
      <c r="E5749" s="46"/>
      <c r="F5749" s="46"/>
      <c r="G5749" s="46"/>
      <c r="H5749" s="46"/>
      <c r="I5749" s="46"/>
      <c r="J5749" s="3"/>
      <c r="K5749" s="56"/>
    </row>
    <row r="5750" ht="32.25" customHeight="1">
      <c r="A5750" s="46"/>
      <c r="B5750" s="46"/>
      <c r="C5750" s="46"/>
      <c r="D5750" s="46"/>
      <c r="E5750" s="46"/>
      <c r="F5750" s="46"/>
      <c r="G5750" s="46"/>
      <c r="H5750" s="46"/>
      <c r="I5750" s="46"/>
      <c r="J5750" s="3"/>
      <c r="K5750" s="56"/>
    </row>
    <row r="5751" ht="32.25" customHeight="1">
      <c r="A5751" s="46"/>
      <c r="B5751" s="46"/>
      <c r="C5751" s="46"/>
      <c r="D5751" s="46"/>
      <c r="E5751" s="46"/>
      <c r="F5751" s="46"/>
      <c r="G5751" s="46"/>
      <c r="H5751" s="46"/>
      <c r="I5751" s="46"/>
      <c r="J5751" s="3"/>
      <c r="K5751" s="56"/>
    </row>
    <row r="5752" ht="32.25" customHeight="1">
      <c r="A5752" s="46"/>
      <c r="B5752" s="46"/>
      <c r="C5752" s="46"/>
      <c r="D5752" s="46"/>
      <c r="E5752" s="46"/>
      <c r="F5752" s="46"/>
      <c r="G5752" s="46"/>
      <c r="H5752" s="46"/>
      <c r="I5752" s="46"/>
      <c r="J5752" s="3"/>
      <c r="K5752" s="56"/>
    </row>
    <row r="5753" ht="32.25" customHeight="1">
      <c r="A5753" s="46"/>
      <c r="B5753" s="46"/>
      <c r="C5753" s="46"/>
      <c r="D5753" s="46"/>
      <c r="E5753" s="46"/>
      <c r="F5753" s="46"/>
      <c r="G5753" s="46"/>
      <c r="H5753" s="46"/>
      <c r="I5753" s="46"/>
      <c r="J5753" s="3"/>
      <c r="K5753" s="56"/>
    </row>
    <row r="5754" ht="32.25" customHeight="1">
      <c r="A5754" s="46"/>
      <c r="B5754" s="46"/>
      <c r="C5754" s="46"/>
      <c r="D5754" s="46"/>
      <c r="E5754" s="46"/>
      <c r="F5754" s="46"/>
      <c r="G5754" s="46"/>
      <c r="H5754" s="46"/>
      <c r="I5754" s="46"/>
      <c r="J5754" s="3"/>
      <c r="K5754" s="56"/>
    </row>
    <row r="5755" ht="32.25" customHeight="1">
      <c r="A5755" s="46"/>
      <c r="B5755" s="46"/>
      <c r="C5755" s="46"/>
      <c r="D5755" s="46"/>
      <c r="E5755" s="46"/>
      <c r="F5755" s="46"/>
      <c r="G5755" s="46"/>
      <c r="H5755" s="46"/>
      <c r="I5755" s="46"/>
      <c r="J5755" s="3"/>
      <c r="K5755" s="56"/>
    </row>
    <row r="5756" ht="32.25" customHeight="1">
      <c r="A5756" s="46"/>
      <c r="B5756" s="46"/>
      <c r="C5756" s="46"/>
      <c r="D5756" s="46"/>
      <c r="E5756" s="46"/>
      <c r="F5756" s="46"/>
      <c r="G5756" s="46"/>
      <c r="H5756" s="46"/>
      <c r="I5756" s="46"/>
      <c r="J5756" s="3"/>
      <c r="K5756" s="56"/>
    </row>
    <row r="5757" ht="32.25" customHeight="1">
      <c r="A5757" s="46"/>
      <c r="B5757" s="46"/>
      <c r="C5757" s="46"/>
      <c r="D5757" s="46"/>
      <c r="E5757" s="46"/>
      <c r="F5757" s="46"/>
      <c r="G5757" s="46"/>
      <c r="H5757" s="46"/>
      <c r="I5757" s="46"/>
      <c r="J5757" s="3"/>
      <c r="K5757" s="56"/>
    </row>
    <row r="5758" ht="32.25" customHeight="1">
      <c r="A5758" s="46"/>
      <c r="B5758" s="46"/>
      <c r="C5758" s="46"/>
      <c r="D5758" s="46"/>
      <c r="E5758" s="46"/>
      <c r="F5758" s="46"/>
      <c r="G5758" s="46"/>
      <c r="H5758" s="46"/>
      <c r="I5758" s="46"/>
      <c r="J5758" s="3"/>
      <c r="K5758" s="56"/>
    </row>
    <row r="5759" ht="32.25" customHeight="1">
      <c r="A5759" s="46"/>
      <c r="B5759" s="46"/>
      <c r="C5759" s="46"/>
      <c r="D5759" s="46"/>
      <c r="E5759" s="46"/>
      <c r="F5759" s="46"/>
      <c r="G5759" s="46"/>
      <c r="H5759" s="46"/>
      <c r="I5759" s="46"/>
      <c r="J5759" s="3"/>
      <c r="K5759" s="56"/>
    </row>
    <row r="5760" ht="32.25" customHeight="1">
      <c r="A5760" s="46"/>
      <c r="B5760" s="46"/>
      <c r="C5760" s="46"/>
      <c r="D5760" s="46"/>
      <c r="E5760" s="46"/>
      <c r="F5760" s="46"/>
      <c r="G5760" s="46"/>
      <c r="H5760" s="46"/>
      <c r="I5760" s="46"/>
      <c r="J5760" s="3"/>
      <c r="K5760" s="56"/>
    </row>
    <row r="5761" ht="32.25" customHeight="1">
      <c r="A5761" s="46"/>
      <c r="B5761" s="46"/>
      <c r="C5761" s="46"/>
      <c r="D5761" s="46"/>
      <c r="E5761" s="46"/>
      <c r="F5761" s="46"/>
      <c r="G5761" s="46"/>
      <c r="H5761" s="46"/>
      <c r="I5761" s="46"/>
      <c r="J5761" s="3"/>
      <c r="K5761" s="56"/>
    </row>
    <row r="5762" ht="32.25" customHeight="1">
      <c r="A5762" s="46"/>
      <c r="B5762" s="46"/>
      <c r="C5762" s="46"/>
      <c r="D5762" s="46"/>
      <c r="E5762" s="46"/>
      <c r="F5762" s="46"/>
      <c r="G5762" s="46"/>
      <c r="H5762" s="46"/>
      <c r="I5762" s="46"/>
      <c r="J5762" s="3"/>
      <c r="K5762" s="56"/>
    </row>
    <row r="5763" ht="32.25" customHeight="1">
      <c r="A5763" s="46"/>
      <c r="B5763" s="46"/>
      <c r="C5763" s="46"/>
      <c r="D5763" s="46"/>
      <c r="E5763" s="46"/>
      <c r="F5763" s="46"/>
      <c r="G5763" s="46"/>
      <c r="H5763" s="46"/>
      <c r="I5763" s="46"/>
      <c r="J5763" s="3"/>
      <c r="K5763" s="56"/>
    </row>
    <row r="5764" ht="32.25" customHeight="1">
      <c r="A5764" s="46"/>
      <c r="B5764" s="46"/>
      <c r="C5764" s="46"/>
      <c r="D5764" s="46"/>
      <c r="E5764" s="46"/>
      <c r="F5764" s="46"/>
      <c r="G5764" s="46"/>
      <c r="H5764" s="46"/>
      <c r="I5764" s="46"/>
      <c r="J5764" s="3"/>
      <c r="K5764" s="56"/>
    </row>
    <row r="5765" ht="32.25" customHeight="1">
      <c r="A5765" s="46"/>
      <c r="B5765" s="46"/>
      <c r="C5765" s="46"/>
      <c r="D5765" s="46"/>
      <c r="E5765" s="46"/>
      <c r="F5765" s="46"/>
      <c r="G5765" s="46"/>
      <c r="H5765" s="46"/>
      <c r="I5765" s="46"/>
      <c r="J5765" s="3"/>
      <c r="K5765" s="56"/>
    </row>
    <row r="5766" ht="32.25" customHeight="1">
      <c r="A5766" s="46"/>
      <c r="B5766" s="46"/>
      <c r="C5766" s="46"/>
      <c r="D5766" s="46"/>
      <c r="E5766" s="46"/>
      <c r="F5766" s="46"/>
      <c r="G5766" s="46"/>
      <c r="H5766" s="46"/>
      <c r="I5766" s="46"/>
      <c r="J5766" s="3"/>
      <c r="K5766" s="56"/>
    </row>
    <row r="5767" ht="32.25" customHeight="1">
      <c r="A5767" s="46"/>
      <c r="B5767" s="46"/>
      <c r="C5767" s="46"/>
      <c r="D5767" s="46"/>
      <c r="E5767" s="46"/>
      <c r="F5767" s="46"/>
      <c r="G5767" s="46"/>
      <c r="H5767" s="46"/>
      <c r="I5767" s="46"/>
      <c r="J5767" s="3"/>
      <c r="K5767" s="56"/>
    </row>
    <row r="5768" ht="32.25" customHeight="1">
      <c r="A5768" s="46"/>
      <c r="B5768" s="46"/>
      <c r="C5768" s="46"/>
      <c r="D5768" s="46"/>
      <c r="E5768" s="46"/>
      <c r="F5768" s="46"/>
      <c r="G5768" s="46"/>
      <c r="H5768" s="46"/>
      <c r="I5768" s="46"/>
      <c r="J5768" s="3"/>
      <c r="K5768" s="56"/>
    </row>
    <row r="5769" ht="32.25" customHeight="1">
      <c r="A5769" s="46"/>
      <c r="B5769" s="46"/>
      <c r="C5769" s="46"/>
      <c r="D5769" s="46"/>
      <c r="E5769" s="46"/>
      <c r="F5769" s="46"/>
      <c r="G5769" s="46"/>
      <c r="H5769" s="46"/>
      <c r="I5769" s="46"/>
      <c r="J5769" s="3"/>
      <c r="K5769" s="56"/>
    </row>
    <row r="5770" ht="32.25" customHeight="1">
      <c r="A5770" s="46"/>
      <c r="B5770" s="46"/>
      <c r="C5770" s="46"/>
      <c r="D5770" s="46"/>
      <c r="E5770" s="46"/>
      <c r="F5770" s="46"/>
      <c r="G5770" s="46"/>
      <c r="H5770" s="46"/>
      <c r="I5770" s="46"/>
      <c r="J5770" s="3"/>
      <c r="K5770" s="56"/>
    </row>
    <row r="5771" ht="32.25" customHeight="1">
      <c r="A5771" s="46"/>
      <c r="B5771" s="46"/>
      <c r="C5771" s="46"/>
      <c r="D5771" s="46"/>
      <c r="E5771" s="46"/>
      <c r="F5771" s="46"/>
      <c r="G5771" s="46"/>
      <c r="H5771" s="46"/>
      <c r="I5771" s="46"/>
      <c r="J5771" s="3"/>
      <c r="K5771" s="56"/>
    </row>
    <row r="5772" ht="32.25" customHeight="1">
      <c r="A5772" s="46"/>
      <c r="B5772" s="46"/>
      <c r="C5772" s="46"/>
      <c r="D5772" s="46"/>
      <c r="E5772" s="46"/>
      <c r="F5772" s="46"/>
      <c r="G5772" s="46"/>
      <c r="H5772" s="46"/>
      <c r="I5772" s="46"/>
      <c r="J5772" s="3"/>
      <c r="K5772" s="56"/>
    </row>
    <row r="5773" ht="32.25" customHeight="1">
      <c r="A5773" s="46"/>
      <c r="B5773" s="46"/>
      <c r="C5773" s="46"/>
      <c r="D5773" s="46"/>
      <c r="E5773" s="46"/>
      <c r="F5773" s="46"/>
      <c r="G5773" s="46"/>
      <c r="H5773" s="46"/>
      <c r="I5773" s="46"/>
      <c r="J5773" s="3"/>
      <c r="K5773" s="56"/>
    </row>
    <row r="5774" ht="32.25" customHeight="1">
      <c r="A5774" s="46"/>
      <c r="B5774" s="46"/>
      <c r="C5774" s="46"/>
      <c r="D5774" s="46"/>
      <c r="E5774" s="46"/>
      <c r="F5774" s="46"/>
      <c r="G5774" s="46"/>
      <c r="H5774" s="46"/>
      <c r="I5774" s="46"/>
      <c r="J5774" s="3"/>
      <c r="K5774" s="56"/>
    </row>
    <row r="5775" ht="32.25" customHeight="1">
      <c r="A5775" s="46"/>
      <c r="B5775" s="46"/>
      <c r="C5775" s="46"/>
      <c r="D5775" s="46"/>
      <c r="E5775" s="46"/>
      <c r="F5775" s="46"/>
      <c r="G5775" s="46"/>
      <c r="H5775" s="46"/>
      <c r="I5775" s="46"/>
      <c r="J5775" s="3"/>
      <c r="K5775" s="56"/>
    </row>
    <row r="5776" ht="32.25" customHeight="1">
      <c r="A5776" s="46"/>
      <c r="B5776" s="46"/>
      <c r="C5776" s="46"/>
      <c r="D5776" s="46"/>
      <c r="E5776" s="46"/>
      <c r="F5776" s="46"/>
      <c r="G5776" s="46"/>
      <c r="H5776" s="46"/>
      <c r="I5776" s="46"/>
      <c r="J5776" s="3"/>
      <c r="K5776" s="56"/>
    </row>
    <row r="5777" ht="32.25" customHeight="1">
      <c r="A5777" s="46"/>
      <c r="B5777" s="46"/>
      <c r="C5777" s="46"/>
      <c r="D5777" s="46"/>
      <c r="E5777" s="46"/>
      <c r="F5777" s="46"/>
      <c r="G5777" s="46"/>
      <c r="H5777" s="46"/>
      <c r="I5777" s="46"/>
      <c r="J5777" s="3"/>
      <c r="K5777" s="56"/>
    </row>
    <row r="5778" ht="32.25" customHeight="1">
      <c r="A5778" s="46"/>
      <c r="B5778" s="46"/>
      <c r="C5778" s="46"/>
      <c r="D5778" s="46"/>
      <c r="E5778" s="46"/>
      <c r="F5778" s="46"/>
      <c r="G5778" s="46"/>
      <c r="H5778" s="46"/>
      <c r="I5778" s="46"/>
      <c r="J5778" s="3"/>
      <c r="K5778" s="56"/>
    </row>
    <row r="5779" ht="32.25" customHeight="1">
      <c r="A5779" s="46"/>
      <c r="B5779" s="46"/>
      <c r="C5779" s="46"/>
      <c r="D5779" s="46"/>
      <c r="E5779" s="46"/>
      <c r="F5779" s="46"/>
      <c r="G5779" s="46"/>
      <c r="H5779" s="46"/>
      <c r="I5779" s="46"/>
      <c r="J5779" s="3"/>
      <c r="K5779" s="56"/>
    </row>
    <row r="5780" ht="32.25" customHeight="1">
      <c r="A5780" s="46"/>
      <c r="B5780" s="46"/>
      <c r="C5780" s="46"/>
      <c r="D5780" s="46"/>
      <c r="E5780" s="46"/>
      <c r="F5780" s="46"/>
      <c r="G5780" s="46"/>
      <c r="H5780" s="46"/>
      <c r="I5780" s="46"/>
      <c r="J5780" s="3"/>
      <c r="K5780" s="56"/>
    </row>
    <row r="5781" ht="32.25" customHeight="1">
      <c r="A5781" s="46"/>
      <c r="B5781" s="46"/>
      <c r="C5781" s="46"/>
      <c r="D5781" s="46"/>
      <c r="E5781" s="46"/>
      <c r="F5781" s="46"/>
      <c r="G5781" s="46"/>
      <c r="H5781" s="46"/>
      <c r="I5781" s="46"/>
      <c r="J5781" s="3"/>
      <c r="K5781" s="56"/>
    </row>
    <row r="5782" ht="32.25" customHeight="1">
      <c r="A5782" s="46"/>
      <c r="B5782" s="46"/>
      <c r="C5782" s="46"/>
      <c r="D5782" s="46"/>
      <c r="E5782" s="46"/>
      <c r="F5782" s="46"/>
      <c r="G5782" s="46"/>
      <c r="H5782" s="46"/>
      <c r="I5782" s="46"/>
      <c r="J5782" s="3"/>
      <c r="K5782" s="56"/>
    </row>
    <row r="5783" ht="32.25" customHeight="1">
      <c r="A5783" s="46"/>
      <c r="B5783" s="46"/>
      <c r="C5783" s="46"/>
      <c r="D5783" s="46"/>
      <c r="E5783" s="46"/>
      <c r="F5783" s="46"/>
      <c r="G5783" s="46"/>
      <c r="H5783" s="46"/>
      <c r="I5783" s="46"/>
      <c r="J5783" s="3"/>
      <c r="K5783" s="56"/>
    </row>
    <row r="5784" ht="32.25" customHeight="1">
      <c r="A5784" s="46"/>
      <c r="B5784" s="46"/>
      <c r="C5784" s="46"/>
      <c r="D5784" s="46"/>
      <c r="E5784" s="46"/>
      <c r="F5784" s="46"/>
      <c r="G5784" s="46"/>
      <c r="H5784" s="46"/>
      <c r="I5784" s="46"/>
      <c r="J5784" s="3"/>
      <c r="K5784" s="56"/>
    </row>
    <row r="5785" ht="32.25" customHeight="1">
      <c r="A5785" s="46"/>
      <c r="B5785" s="46"/>
      <c r="C5785" s="46"/>
      <c r="D5785" s="46"/>
      <c r="E5785" s="46"/>
      <c r="F5785" s="46"/>
      <c r="G5785" s="46"/>
      <c r="H5785" s="46"/>
      <c r="I5785" s="46"/>
      <c r="J5785" s="3"/>
      <c r="K5785" s="56"/>
    </row>
    <row r="5786" ht="32.25" customHeight="1">
      <c r="A5786" s="46"/>
      <c r="B5786" s="46"/>
      <c r="C5786" s="46"/>
      <c r="D5786" s="46"/>
      <c r="E5786" s="46"/>
      <c r="F5786" s="46"/>
      <c r="G5786" s="46"/>
      <c r="H5786" s="46"/>
      <c r="I5786" s="46"/>
      <c r="J5786" s="3"/>
      <c r="K5786" s="56"/>
    </row>
    <row r="5787" ht="32.25" customHeight="1">
      <c r="A5787" s="46"/>
      <c r="B5787" s="46"/>
      <c r="C5787" s="46"/>
      <c r="D5787" s="46"/>
      <c r="E5787" s="46"/>
      <c r="F5787" s="46"/>
      <c r="G5787" s="46"/>
      <c r="H5787" s="46"/>
      <c r="I5787" s="46"/>
      <c r="J5787" s="3"/>
      <c r="K5787" s="56"/>
    </row>
    <row r="5788" ht="32.25" customHeight="1">
      <c r="A5788" s="46"/>
      <c r="B5788" s="46"/>
      <c r="C5788" s="46"/>
      <c r="D5788" s="46"/>
      <c r="E5788" s="46"/>
      <c r="F5788" s="46"/>
      <c r="G5788" s="46"/>
      <c r="H5788" s="46"/>
      <c r="I5788" s="46"/>
      <c r="J5788" s="3"/>
      <c r="K5788" s="56"/>
    </row>
    <row r="5789" ht="32.25" customHeight="1">
      <c r="A5789" s="46"/>
      <c r="B5789" s="46"/>
      <c r="C5789" s="46"/>
      <c r="D5789" s="46"/>
      <c r="E5789" s="46"/>
      <c r="F5789" s="46"/>
      <c r="G5789" s="46"/>
      <c r="H5789" s="46"/>
      <c r="I5789" s="46"/>
      <c r="J5789" s="3"/>
      <c r="K5789" s="56"/>
    </row>
    <row r="5790" ht="32.25" customHeight="1">
      <c r="A5790" s="46"/>
      <c r="B5790" s="46"/>
      <c r="C5790" s="46"/>
      <c r="D5790" s="46"/>
      <c r="E5790" s="46"/>
      <c r="F5790" s="46"/>
      <c r="G5790" s="46"/>
      <c r="H5790" s="46"/>
      <c r="I5790" s="46"/>
      <c r="J5790" s="3"/>
      <c r="K5790" s="56"/>
    </row>
    <row r="5791" ht="32.25" customHeight="1">
      <c r="A5791" s="46"/>
      <c r="B5791" s="46"/>
      <c r="C5791" s="46"/>
      <c r="D5791" s="46"/>
      <c r="E5791" s="46"/>
      <c r="F5791" s="46"/>
      <c r="G5791" s="46"/>
      <c r="H5791" s="46"/>
      <c r="I5791" s="46"/>
      <c r="J5791" s="3"/>
      <c r="K5791" s="56"/>
    </row>
    <row r="5792" ht="32.25" customHeight="1">
      <c r="A5792" s="46"/>
      <c r="B5792" s="46"/>
      <c r="C5792" s="46"/>
      <c r="D5792" s="46"/>
      <c r="E5792" s="46"/>
      <c r="F5792" s="46"/>
      <c r="G5792" s="46"/>
      <c r="H5792" s="46"/>
      <c r="I5792" s="46"/>
      <c r="J5792" s="3"/>
      <c r="K5792" s="56"/>
    </row>
    <row r="5793" ht="32.25" customHeight="1">
      <c r="A5793" s="46"/>
      <c r="B5793" s="46"/>
      <c r="C5793" s="46"/>
      <c r="D5793" s="46"/>
      <c r="E5793" s="46"/>
      <c r="F5793" s="46"/>
      <c r="G5793" s="46"/>
      <c r="H5793" s="46"/>
      <c r="I5793" s="46"/>
      <c r="J5793" s="3"/>
      <c r="K5793" s="56"/>
    </row>
    <row r="5794" ht="32.25" customHeight="1">
      <c r="A5794" s="46"/>
      <c r="B5794" s="46"/>
      <c r="C5794" s="46"/>
      <c r="D5794" s="46"/>
      <c r="E5794" s="46"/>
      <c r="F5794" s="46"/>
      <c r="G5794" s="46"/>
      <c r="H5794" s="46"/>
      <c r="I5794" s="46"/>
      <c r="J5794" s="3"/>
      <c r="K5794" s="56"/>
    </row>
    <row r="5795" ht="32.25" customHeight="1">
      <c r="A5795" s="46"/>
      <c r="B5795" s="46"/>
      <c r="C5795" s="46"/>
      <c r="D5795" s="46"/>
      <c r="E5795" s="46"/>
      <c r="F5795" s="46"/>
      <c r="G5795" s="46"/>
      <c r="H5795" s="46"/>
      <c r="I5795" s="46"/>
      <c r="J5795" s="3"/>
      <c r="K5795" s="56"/>
    </row>
    <row r="5796" ht="32.25" customHeight="1">
      <c r="A5796" s="46"/>
      <c r="B5796" s="46"/>
      <c r="C5796" s="46"/>
      <c r="D5796" s="46"/>
      <c r="E5796" s="46"/>
      <c r="F5796" s="46"/>
      <c r="G5796" s="46"/>
      <c r="H5796" s="46"/>
      <c r="I5796" s="46"/>
      <c r="J5796" s="3"/>
      <c r="K5796" s="56"/>
    </row>
    <row r="5797" ht="32.25" customHeight="1">
      <c r="A5797" s="46"/>
      <c r="B5797" s="46"/>
      <c r="C5797" s="46"/>
      <c r="D5797" s="46"/>
      <c r="E5797" s="46"/>
      <c r="F5797" s="46"/>
      <c r="G5797" s="46"/>
      <c r="H5797" s="46"/>
      <c r="I5797" s="46"/>
      <c r="J5797" s="3"/>
      <c r="K5797" s="56"/>
    </row>
    <row r="5798" ht="32.25" customHeight="1">
      <c r="A5798" s="46"/>
      <c r="B5798" s="46"/>
      <c r="C5798" s="46"/>
      <c r="D5798" s="46"/>
      <c r="E5798" s="46"/>
      <c r="F5798" s="46"/>
      <c r="G5798" s="46"/>
      <c r="H5798" s="46"/>
      <c r="I5798" s="46"/>
      <c r="J5798" s="3"/>
      <c r="K5798" s="56"/>
    </row>
    <row r="5799" ht="32.25" customHeight="1">
      <c r="A5799" s="46"/>
      <c r="B5799" s="46"/>
      <c r="C5799" s="46"/>
      <c r="D5799" s="46"/>
      <c r="E5799" s="46"/>
      <c r="F5799" s="46"/>
      <c r="G5799" s="46"/>
      <c r="H5799" s="46"/>
      <c r="I5799" s="46"/>
      <c r="J5799" s="3"/>
      <c r="K5799" s="56"/>
    </row>
    <row r="5800" ht="32.25" customHeight="1">
      <c r="A5800" s="46"/>
      <c r="B5800" s="46"/>
      <c r="C5800" s="46"/>
      <c r="D5800" s="46"/>
      <c r="E5800" s="46"/>
      <c r="F5800" s="46"/>
      <c r="G5800" s="46"/>
      <c r="H5800" s="46"/>
      <c r="I5800" s="46"/>
      <c r="J5800" s="3"/>
      <c r="K5800" s="56"/>
    </row>
    <row r="5801" ht="32.25" customHeight="1">
      <c r="A5801" s="46"/>
      <c r="B5801" s="46"/>
      <c r="C5801" s="46"/>
      <c r="D5801" s="46"/>
      <c r="E5801" s="46"/>
      <c r="F5801" s="46"/>
      <c r="G5801" s="46"/>
      <c r="H5801" s="46"/>
      <c r="I5801" s="46"/>
      <c r="J5801" s="3"/>
      <c r="K5801" s="56"/>
    </row>
    <row r="5802" ht="32.25" customHeight="1">
      <c r="A5802" s="46"/>
      <c r="B5802" s="46"/>
      <c r="C5802" s="46"/>
      <c r="D5802" s="46"/>
      <c r="E5802" s="46"/>
      <c r="F5802" s="46"/>
      <c r="G5802" s="46"/>
      <c r="H5802" s="46"/>
      <c r="I5802" s="46"/>
      <c r="J5802" s="3"/>
      <c r="K5802" s="56"/>
    </row>
    <row r="5803" ht="32.25" customHeight="1">
      <c r="A5803" s="46"/>
      <c r="B5803" s="46"/>
      <c r="C5803" s="46"/>
      <c r="D5803" s="46"/>
      <c r="E5803" s="46"/>
      <c r="F5803" s="46"/>
      <c r="G5803" s="46"/>
      <c r="H5803" s="46"/>
      <c r="I5803" s="46"/>
      <c r="J5803" s="3"/>
      <c r="K5803" s="56"/>
    </row>
    <row r="5804" ht="32.25" customHeight="1">
      <c r="A5804" s="46"/>
      <c r="B5804" s="46"/>
      <c r="C5804" s="46"/>
      <c r="D5804" s="46"/>
      <c r="E5804" s="46"/>
      <c r="F5804" s="46"/>
      <c r="G5804" s="46"/>
      <c r="H5804" s="46"/>
      <c r="I5804" s="46"/>
      <c r="J5804" s="3"/>
      <c r="K5804" s="56"/>
    </row>
    <row r="5805" ht="32.25" customHeight="1">
      <c r="A5805" s="46"/>
      <c r="B5805" s="46"/>
      <c r="C5805" s="46"/>
      <c r="D5805" s="46"/>
      <c r="E5805" s="46"/>
      <c r="F5805" s="46"/>
      <c r="G5805" s="46"/>
      <c r="H5805" s="46"/>
      <c r="I5805" s="46"/>
      <c r="J5805" s="3"/>
      <c r="K5805" s="56"/>
    </row>
    <row r="5806" ht="32.25" customHeight="1">
      <c r="A5806" s="46"/>
      <c r="B5806" s="46"/>
      <c r="C5806" s="46"/>
      <c r="D5806" s="46"/>
      <c r="E5806" s="46"/>
      <c r="F5806" s="46"/>
      <c r="G5806" s="46"/>
      <c r="H5806" s="46"/>
      <c r="I5806" s="46"/>
      <c r="J5806" s="3"/>
      <c r="K5806" s="56"/>
    </row>
    <row r="5807" ht="32.25" customHeight="1">
      <c r="A5807" s="46"/>
      <c r="B5807" s="46"/>
      <c r="C5807" s="46"/>
      <c r="D5807" s="46"/>
      <c r="E5807" s="46"/>
      <c r="F5807" s="46"/>
      <c r="G5807" s="46"/>
      <c r="H5807" s="46"/>
      <c r="I5807" s="46"/>
      <c r="J5807" s="3"/>
      <c r="K5807" s="56"/>
    </row>
    <row r="5808" ht="32.25" customHeight="1">
      <c r="A5808" s="46"/>
      <c r="B5808" s="46"/>
      <c r="C5808" s="46"/>
      <c r="D5808" s="46"/>
      <c r="E5808" s="46"/>
      <c r="F5808" s="46"/>
      <c r="G5808" s="46"/>
      <c r="H5808" s="46"/>
      <c r="I5808" s="46"/>
      <c r="J5808" s="3"/>
      <c r="K5808" s="56"/>
    </row>
    <row r="5809" ht="32.25" customHeight="1">
      <c r="A5809" s="46"/>
      <c r="B5809" s="46"/>
      <c r="C5809" s="46"/>
      <c r="D5809" s="46"/>
      <c r="E5809" s="46"/>
      <c r="F5809" s="46"/>
      <c r="G5809" s="46"/>
      <c r="H5809" s="46"/>
      <c r="I5809" s="46"/>
      <c r="J5809" s="3"/>
      <c r="K5809" s="56"/>
    </row>
    <row r="5810" ht="32.25" customHeight="1">
      <c r="A5810" s="46"/>
      <c r="B5810" s="46"/>
      <c r="C5810" s="46"/>
      <c r="D5810" s="46"/>
      <c r="E5810" s="46"/>
      <c r="F5810" s="46"/>
      <c r="G5810" s="46"/>
      <c r="H5810" s="46"/>
      <c r="I5810" s="46"/>
      <c r="J5810" s="3"/>
      <c r="K5810" s="56"/>
    </row>
    <row r="5811" ht="32.25" customHeight="1">
      <c r="A5811" s="46"/>
      <c r="B5811" s="46"/>
      <c r="C5811" s="46"/>
      <c r="D5811" s="46"/>
      <c r="E5811" s="46"/>
      <c r="F5811" s="46"/>
      <c r="G5811" s="46"/>
      <c r="H5811" s="46"/>
      <c r="I5811" s="46"/>
      <c r="J5811" s="3"/>
      <c r="K5811" s="56"/>
    </row>
    <row r="5812" ht="32.25" customHeight="1">
      <c r="A5812" s="46"/>
      <c r="B5812" s="46"/>
      <c r="C5812" s="46"/>
      <c r="D5812" s="46"/>
      <c r="E5812" s="46"/>
      <c r="F5812" s="46"/>
      <c r="G5812" s="46"/>
      <c r="H5812" s="46"/>
      <c r="I5812" s="46"/>
      <c r="J5812" s="3"/>
      <c r="K5812" s="56"/>
    </row>
    <row r="5813" ht="32.25" customHeight="1">
      <c r="A5813" s="46"/>
      <c r="B5813" s="46"/>
      <c r="C5813" s="46"/>
      <c r="D5813" s="46"/>
      <c r="E5813" s="46"/>
      <c r="F5813" s="46"/>
      <c r="G5813" s="46"/>
      <c r="H5813" s="46"/>
      <c r="I5813" s="46"/>
      <c r="J5813" s="3"/>
      <c r="K5813" s="56"/>
    </row>
    <row r="5814" ht="32.25" customHeight="1">
      <c r="A5814" s="46"/>
      <c r="B5814" s="46"/>
      <c r="C5814" s="46"/>
      <c r="D5814" s="46"/>
      <c r="E5814" s="46"/>
      <c r="F5814" s="46"/>
      <c r="G5814" s="46"/>
      <c r="H5814" s="46"/>
      <c r="I5814" s="46"/>
      <c r="J5814" s="3"/>
      <c r="K5814" s="56"/>
    </row>
    <row r="5815" ht="32.25" customHeight="1">
      <c r="A5815" s="46"/>
      <c r="B5815" s="46"/>
      <c r="C5815" s="46"/>
      <c r="D5815" s="46"/>
      <c r="E5815" s="46"/>
      <c r="F5815" s="46"/>
      <c r="G5815" s="46"/>
      <c r="H5815" s="46"/>
      <c r="I5815" s="46"/>
      <c r="J5815" s="3"/>
      <c r="K5815" s="56"/>
    </row>
    <row r="5816" ht="32.25" customHeight="1">
      <c r="A5816" s="46"/>
      <c r="B5816" s="46"/>
      <c r="C5816" s="46"/>
      <c r="D5816" s="46"/>
      <c r="E5816" s="46"/>
      <c r="F5816" s="46"/>
      <c r="G5816" s="46"/>
      <c r="H5816" s="46"/>
      <c r="I5816" s="46"/>
      <c r="J5816" s="3"/>
      <c r="K5816" s="56"/>
    </row>
    <row r="5817" ht="32.25" customHeight="1">
      <c r="A5817" s="46"/>
      <c r="B5817" s="46"/>
      <c r="C5817" s="46"/>
      <c r="D5817" s="46"/>
      <c r="E5817" s="46"/>
      <c r="F5817" s="46"/>
      <c r="G5817" s="46"/>
      <c r="H5817" s="46"/>
      <c r="I5817" s="46"/>
      <c r="J5817" s="3"/>
      <c r="K5817" s="56"/>
    </row>
    <row r="5818" ht="32.25" customHeight="1">
      <c r="A5818" s="46"/>
      <c r="B5818" s="46"/>
      <c r="C5818" s="46"/>
      <c r="D5818" s="46"/>
      <c r="E5818" s="46"/>
      <c r="F5818" s="46"/>
      <c r="G5818" s="46"/>
      <c r="H5818" s="46"/>
      <c r="I5818" s="46"/>
      <c r="J5818" s="3"/>
      <c r="K5818" s="56"/>
    </row>
    <row r="5819" ht="32.25" customHeight="1">
      <c r="A5819" s="46"/>
      <c r="B5819" s="46"/>
      <c r="C5819" s="46"/>
      <c r="D5819" s="46"/>
      <c r="E5819" s="46"/>
      <c r="F5819" s="46"/>
      <c r="G5819" s="46"/>
      <c r="H5819" s="46"/>
      <c r="I5819" s="46"/>
      <c r="J5819" s="3"/>
      <c r="K5819" s="56"/>
    </row>
    <row r="5820" ht="32.25" customHeight="1">
      <c r="A5820" s="46"/>
      <c r="B5820" s="46"/>
      <c r="C5820" s="46"/>
      <c r="D5820" s="46"/>
      <c r="E5820" s="46"/>
      <c r="F5820" s="46"/>
      <c r="G5820" s="46"/>
      <c r="H5820" s="46"/>
      <c r="I5820" s="46"/>
      <c r="J5820" s="3"/>
      <c r="K5820" s="56"/>
    </row>
    <row r="5821" ht="32.25" customHeight="1">
      <c r="A5821" s="46"/>
      <c r="B5821" s="46"/>
      <c r="C5821" s="46"/>
      <c r="D5821" s="46"/>
      <c r="E5821" s="46"/>
      <c r="F5821" s="46"/>
      <c r="G5821" s="46"/>
      <c r="H5821" s="46"/>
      <c r="I5821" s="46"/>
      <c r="J5821" s="3"/>
      <c r="K5821" s="56"/>
    </row>
    <row r="5822" ht="32.25" customHeight="1">
      <c r="A5822" s="46"/>
      <c r="B5822" s="46"/>
      <c r="C5822" s="46"/>
      <c r="D5822" s="46"/>
      <c r="E5822" s="46"/>
      <c r="F5822" s="46"/>
      <c r="G5822" s="46"/>
      <c r="H5822" s="46"/>
      <c r="I5822" s="46"/>
      <c r="J5822" s="3"/>
      <c r="K5822" s="56"/>
    </row>
    <row r="5823" ht="32.25" customHeight="1">
      <c r="A5823" s="46"/>
      <c r="B5823" s="46"/>
      <c r="C5823" s="46"/>
      <c r="D5823" s="46"/>
      <c r="E5823" s="46"/>
      <c r="F5823" s="46"/>
      <c r="G5823" s="46"/>
      <c r="H5823" s="46"/>
      <c r="I5823" s="46"/>
      <c r="J5823" s="3"/>
      <c r="K5823" s="56"/>
    </row>
    <row r="5824" ht="32.25" customHeight="1">
      <c r="A5824" s="46"/>
      <c r="B5824" s="46"/>
      <c r="C5824" s="46"/>
      <c r="D5824" s="46"/>
      <c r="E5824" s="46"/>
      <c r="F5824" s="46"/>
      <c r="G5824" s="46"/>
      <c r="H5824" s="46"/>
      <c r="I5824" s="46"/>
      <c r="J5824" s="3"/>
      <c r="K5824" s="56"/>
    </row>
    <row r="5825" ht="32.25" customHeight="1">
      <c r="A5825" s="46"/>
      <c r="B5825" s="46"/>
      <c r="C5825" s="46"/>
      <c r="D5825" s="46"/>
      <c r="E5825" s="46"/>
      <c r="F5825" s="46"/>
      <c r="G5825" s="46"/>
      <c r="H5825" s="46"/>
      <c r="I5825" s="46"/>
      <c r="J5825" s="3"/>
      <c r="K5825" s="56"/>
    </row>
    <row r="5826" ht="32.25" customHeight="1">
      <c r="A5826" s="46"/>
      <c r="B5826" s="46"/>
      <c r="C5826" s="46"/>
      <c r="D5826" s="46"/>
      <c r="E5826" s="46"/>
      <c r="F5826" s="46"/>
      <c r="G5826" s="46"/>
      <c r="H5826" s="46"/>
      <c r="I5826" s="46"/>
      <c r="J5826" s="3"/>
      <c r="K5826" s="56"/>
    </row>
    <row r="5827" ht="32.25" customHeight="1">
      <c r="A5827" s="46"/>
      <c r="B5827" s="46"/>
      <c r="C5827" s="46"/>
      <c r="D5827" s="46"/>
      <c r="E5827" s="46"/>
      <c r="F5827" s="46"/>
      <c r="G5827" s="46"/>
      <c r="H5827" s="46"/>
      <c r="I5827" s="46"/>
      <c r="J5827" s="3"/>
      <c r="K5827" s="56"/>
    </row>
    <row r="5828" ht="32.25" customHeight="1">
      <c r="A5828" s="46"/>
      <c r="B5828" s="46"/>
      <c r="C5828" s="46"/>
      <c r="D5828" s="46"/>
      <c r="E5828" s="46"/>
      <c r="F5828" s="46"/>
      <c r="G5828" s="46"/>
      <c r="H5828" s="46"/>
      <c r="I5828" s="46"/>
      <c r="J5828" s="3"/>
      <c r="K5828" s="56"/>
    </row>
    <row r="5829" ht="32.25" customHeight="1">
      <c r="A5829" s="46"/>
      <c r="B5829" s="46"/>
      <c r="C5829" s="46"/>
      <c r="D5829" s="46"/>
      <c r="E5829" s="46"/>
      <c r="F5829" s="46"/>
      <c r="G5829" s="46"/>
      <c r="H5829" s="46"/>
      <c r="I5829" s="46"/>
      <c r="J5829" s="3"/>
      <c r="K5829" s="56"/>
    </row>
    <row r="5830" ht="32.25" customHeight="1">
      <c r="A5830" s="46"/>
      <c r="B5830" s="46"/>
      <c r="C5830" s="46"/>
      <c r="D5830" s="46"/>
      <c r="E5830" s="46"/>
      <c r="F5830" s="46"/>
      <c r="G5830" s="46"/>
      <c r="H5830" s="46"/>
      <c r="I5830" s="46"/>
      <c r="J5830" s="3"/>
      <c r="K5830" s="56"/>
    </row>
    <row r="5831" ht="32.25" customHeight="1">
      <c r="A5831" s="46"/>
      <c r="B5831" s="46"/>
      <c r="C5831" s="46"/>
      <c r="D5831" s="46"/>
      <c r="E5831" s="46"/>
      <c r="F5831" s="46"/>
      <c r="G5831" s="46"/>
      <c r="H5831" s="46"/>
      <c r="I5831" s="46"/>
      <c r="J5831" s="3"/>
      <c r="K5831" s="56"/>
    </row>
    <row r="5832" ht="32.25" customHeight="1">
      <c r="A5832" s="46"/>
      <c r="B5832" s="46"/>
      <c r="C5832" s="46"/>
      <c r="D5832" s="46"/>
      <c r="E5832" s="46"/>
      <c r="F5832" s="46"/>
      <c r="G5832" s="46"/>
      <c r="H5832" s="46"/>
      <c r="I5832" s="46"/>
      <c r="J5832" s="3"/>
      <c r="K5832" s="56"/>
    </row>
    <row r="5833" ht="32.25" customHeight="1">
      <c r="A5833" s="46"/>
      <c r="B5833" s="46"/>
      <c r="C5833" s="46"/>
      <c r="D5833" s="46"/>
      <c r="E5833" s="46"/>
      <c r="F5833" s="46"/>
      <c r="G5833" s="46"/>
      <c r="H5833" s="46"/>
      <c r="I5833" s="46"/>
      <c r="J5833" s="3"/>
      <c r="K5833" s="56"/>
    </row>
    <row r="5834" ht="32.25" customHeight="1">
      <c r="A5834" s="46"/>
      <c r="B5834" s="46"/>
      <c r="C5834" s="46"/>
      <c r="D5834" s="46"/>
      <c r="E5834" s="46"/>
      <c r="F5834" s="46"/>
      <c r="G5834" s="46"/>
      <c r="H5834" s="46"/>
      <c r="I5834" s="46"/>
      <c r="J5834" s="3"/>
      <c r="K5834" s="56"/>
    </row>
    <row r="5835" ht="32.25" customHeight="1">
      <c r="A5835" s="46"/>
      <c r="B5835" s="46"/>
      <c r="C5835" s="46"/>
      <c r="D5835" s="46"/>
      <c r="E5835" s="46"/>
      <c r="F5835" s="46"/>
      <c r="G5835" s="46"/>
      <c r="H5835" s="46"/>
      <c r="I5835" s="46"/>
      <c r="J5835" s="3"/>
      <c r="K5835" s="56"/>
    </row>
    <row r="5836" ht="32.25" customHeight="1">
      <c r="A5836" s="46"/>
      <c r="B5836" s="46"/>
      <c r="C5836" s="46"/>
      <c r="D5836" s="46"/>
      <c r="E5836" s="46"/>
      <c r="F5836" s="46"/>
      <c r="G5836" s="46"/>
      <c r="H5836" s="46"/>
      <c r="I5836" s="46"/>
      <c r="J5836" s="3"/>
      <c r="K5836" s="56"/>
    </row>
    <row r="5837" ht="32.25" customHeight="1">
      <c r="A5837" s="46"/>
      <c r="B5837" s="46"/>
      <c r="C5837" s="46"/>
      <c r="D5837" s="46"/>
      <c r="E5837" s="46"/>
      <c r="F5837" s="46"/>
      <c r="G5837" s="46"/>
      <c r="H5837" s="46"/>
      <c r="I5837" s="46"/>
      <c r="J5837" s="3"/>
      <c r="K5837" s="56"/>
    </row>
    <row r="5838" ht="32.25" customHeight="1">
      <c r="A5838" s="46"/>
      <c r="B5838" s="46"/>
      <c r="C5838" s="46"/>
      <c r="D5838" s="46"/>
      <c r="E5838" s="46"/>
      <c r="F5838" s="46"/>
      <c r="G5838" s="46"/>
      <c r="H5838" s="46"/>
      <c r="I5838" s="46"/>
      <c r="J5838" s="3"/>
      <c r="K5838" s="56"/>
    </row>
    <row r="5839" ht="32.25" customHeight="1">
      <c r="A5839" s="46"/>
      <c r="B5839" s="46"/>
      <c r="C5839" s="46"/>
      <c r="D5839" s="46"/>
      <c r="E5839" s="46"/>
      <c r="F5839" s="46"/>
      <c r="G5839" s="46"/>
      <c r="H5839" s="46"/>
      <c r="I5839" s="46"/>
      <c r="J5839" s="3"/>
      <c r="K5839" s="56"/>
    </row>
    <row r="5840" ht="32.25" customHeight="1">
      <c r="A5840" s="46"/>
      <c r="B5840" s="46"/>
      <c r="C5840" s="46"/>
      <c r="D5840" s="46"/>
      <c r="E5840" s="46"/>
      <c r="F5840" s="46"/>
      <c r="G5840" s="46"/>
      <c r="H5840" s="46"/>
      <c r="I5840" s="46"/>
      <c r="J5840" s="3"/>
      <c r="K5840" s="56"/>
    </row>
    <row r="5841" ht="32.25" customHeight="1">
      <c r="A5841" s="46"/>
      <c r="B5841" s="46"/>
      <c r="C5841" s="46"/>
      <c r="D5841" s="46"/>
      <c r="E5841" s="46"/>
      <c r="F5841" s="46"/>
      <c r="G5841" s="46"/>
      <c r="H5841" s="46"/>
      <c r="I5841" s="46"/>
      <c r="J5841" s="3"/>
      <c r="K5841" s="56"/>
    </row>
    <row r="5842" ht="32.25" customHeight="1">
      <c r="A5842" s="46"/>
      <c r="B5842" s="46"/>
      <c r="C5842" s="46"/>
      <c r="D5842" s="46"/>
      <c r="E5842" s="46"/>
      <c r="F5842" s="46"/>
      <c r="G5842" s="46"/>
      <c r="H5842" s="46"/>
      <c r="I5842" s="46"/>
      <c r="J5842" s="3"/>
      <c r="K5842" s="56"/>
    </row>
    <row r="5843" ht="32.25" customHeight="1">
      <c r="A5843" s="46"/>
      <c r="B5843" s="46"/>
      <c r="C5843" s="46"/>
      <c r="D5843" s="46"/>
      <c r="E5843" s="46"/>
      <c r="F5843" s="46"/>
      <c r="G5843" s="46"/>
      <c r="H5843" s="46"/>
      <c r="I5843" s="46"/>
      <c r="J5843" s="3"/>
      <c r="K5843" s="56"/>
    </row>
    <row r="5844" ht="32.25" customHeight="1">
      <c r="A5844" s="46"/>
      <c r="B5844" s="46"/>
      <c r="C5844" s="46"/>
      <c r="D5844" s="46"/>
      <c r="E5844" s="46"/>
      <c r="F5844" s="46"/>
      <c r="G5844" s="46"/>
      <c r="H5844" s="46"/>
      <c r="I5844" s="46"/>
      <c r="J5844" s="3"/>
      <c r="K5844" s="56"/>
    </row>
    <row r="5845" ht="32.25" customHeight="1">
      <c r="A5845" s="46"/>
      <c r="B5845" s="46"/>
      <c r="C5845" s="46"/>
      <c r="D5845" s="46"/>
      <c r="E5845" s="46"/>
      <c r="F5845" s="46"/>
      <c r="G5845" s="46"/>
      <c r="H5845" s="46"/>
      <c r="I5845" s="46"/>
      <c r="J5845" s="3"/>
      <c r="K5845" s="56"/>
    </row>
    <row r="5846" ht="32.25" customHeight="1">
      <c r="A5846" s="46"/>
      <c r="B5846" s="46"/>
      <c r="C5846" s="46"/>
      <c r="D5846" s="46"/>
      <c r="E5846" s="46"/>
      <c r="F5846" s="46"/>
      <c r="G5846" s="46"/>
      <c r="H5846" s="46"/>
      <c r="I5846" s="46"/>
      <c r="J5846" s="3"/>
      <c r="K5846" s="56"/>
    </row>
    <row r="5847" ht="32.25" customHeight="1">
      <c r="A5847" s="46"/>
      <c r="B5847" s="46"/>
      <c r="C5847" s="46"/>
      <c r="D5847" s="46"/>
      <c r="E5847" s="46"/>
      <c r="F5847" s="46"/>
      <c r="G5847" s="46"/>
      <c r="H5847" s="46"/>
      <c r="I5847" s="46"/>
      <c r="J5847" s="3"/>
      <c r="K5847" s="56"/>
    </row>
    <row r="5848" ht="32.25" customHeight="1">
      <c r="A5848" s="46"/>
      <c r="B5848" s="46"/>
      <c r="C5848" s="46"/>
      <c r="D5848" s="46"/>
      <c r="E5848" s="46"/>
      <c r="F5848" s="46"/>
      <c r="G5848" s="46"/>
      <c r="H5848" s="46"/>
      <c r="I5848" s="46"/>
      <c r="J5848" s="3"/>
      <c r="K5848" s="56"/>
    </row>
    <row r="5849" ht="32.25" customHeight="1">
      <c r="A5849" s="46"/>
      <c r="B5849" s="46"/>
      <c r="C5849" s="46"/>
      <c r="D5849" s="46"/>
      <c r="E5849" s="46"/>
      <c r="F5849" s="46"/>
      <c r="G5849" s="46"/>
      <c r="H5849" s="46"/>
      <c r="I5849" s="46"/>
      <c r="J5849" s="3"/>
      <c r="K5849" s="56"/>
    </row>
    <row r="5850" ht="32.25" customHeight="1">
      <c r="A5850" s="46"/>
      <c r="B5850" s="46"/>
      <c r="C5850" s="46"/>
      <c r="D5850" s="46"/>
      <c r="E5850" s="46"/>
      <c r="F5850" s="46"/>
      <c r="G5850" s="46"/>
      <c r="H5850" s="46"/>
      <c r="I5850" s="46"/>
      <c r="J5850" s="3"/>
      <c r="K5850" s="56"/>
    </row>
    <row r="5851" ht="32.25" customHeight="1">
      <c r="A5851" s="46"/>
      <c r="B5851" s="46"/>
      <c r="C5851" s="46"/>
      <c r="D5851" s="46"/>
      <c r="E5851" s="46"/>
      <c r="F5851" s="46"/>
      <c r="G5851" s="46"/>
      <c r="H5851" s="46"/>
      <c r="I5851" s="46"/>
      <c r="J5851" s="3"/>
      <c r="K5851" s="56"/>
    </row>
    <row r="5852" ht="32.25" customHeight="1">
      <c r="A5852" s="46"/>
      <c r="B5852" s="46"/>
      <c r="C5852" s="46"/>
      <c r="D5852" s="46"/>
      <c r="E5852" s="46"/>
      <c r="F5852" s="46"/>
      <c r="G5852" s="46"/>
      <c r="H5852" s="46"/>
      <c r="I5852" s="46"/>
      <c r="J5852" s="3"/>
      <c r="K5852" s="56"/>
    </row>
    <row r="5853" ht="32.25" customHeight="1">
      <c r="A5853" s="46"/>
      <c r="B5853" s="46"/>
      <c r="C5853" s="46"/>
      <c r="D5853" s="46"/>
      <c r="E5853" s="46"/>
      <c r="F5853" s="46"/>
      <c r="G5853" s="46"/>
      <c r="H5853" s="46"/>
      <c r="I5853" s="46"/>
      <c r="J5853" s="3"/>
      <c r="K5853" s="56"/>
    </row>
    <row r="5854" ht="32.25" customHeight="1">
      <c r="A5854" s="46"/>
      <c r="B5854" s="46"/>
      <c r="C5854" s="46"/>
      <c r="D5854" s="46"/>
      <c r="E5854" s="46"/>
      <c r="F5854" s="46"/>
      <c r="G5854" s="46"/>
      <c r="H5854" s="46"/>
      <c r="I5854" s="46"/>
      <c r="J5854" s="3"/>
      <c r="K5854" s="56"/>
    </row>
    <row r="5855" ht="32.25" customHeight="1">
      <c r="A5855" s="46"/>
      <c r="B5855" s="46"/>
      <c r="C5855" s="46"/>
      <c r="D5855" s="46"/>
      <c r="E5855" s="46"/>
      <c r="F5855" s="46"/>
      <c r="G5855" s="46"/>
      <c r="H5855" s="46"/>
      <c r="I5855" s="46"/>
      <c r="J5855" s="3"/>
      <c r="K5855" s="56"/>
    </row>
    <row r="5856" ht="32.25" customHeight="1">
      <c r="A5856" s="46"/>
      <c r="B5856" s="46"/>
      <c r="C5856" s="46"/>
      <c r="D5856" s="46"/>
      <c r="E5856" s="46"/>
      <c r="F5856" s="46"/>
      <c r="G5856" s="46"/>
      <c r="H5856" s="46"/>
      <c r="I5856" s="46"/>
      <c r="J5856" s="3"/>
      <c r="K5856" s="56"/>
    </row>
    <row r="5857" ht="32.25" customHeight="1">
      <c r="A5857" s="46"/>
      <c r="B5857" s="46"/>
      <c r="C5857" s="46"/>
      <c r="D5857" s="46"/>
      <c r="E5857" s="46"/>
      <c r="F5857" s="46"/>
      <c r="G5857" s="46"/>
      <c r="H5857" s="46"/>
      <c r="I5857" s="46"/>
      <c r="J5857" s="3"/>
      <c r="K5857" s="56"/>
    </row>
    <row r="5858" ht="32.25" customHeight="1">
      <c r="A5858" s="46"/>
      <c r="B5858" s="46"/>
      <c r="C5858" s="46"/>
      <c r="D5858" s="46"/>
      <c r="E5858" s="46"/>
      <c r="F5858" s="46"/>
      <c r="G5858" s="46"/>
      <c r="H5858" s="46"/>
      <c r="I5858" s="46"/>
      <c r="J5858" s="3"/>
      <c r="K5858" s="56"/>
    </row>
    <row r="5859" ht="32.25" customHeight="1">
      <c r="A5859" s="46"/>
      <c r="B5859" s="46"/>
      <c r="C5859" s="46"/>
      <c r="D5859" s="46"/>
      <c r="E5859" s="46"/>
      <c r="F5859" s="46"/>
      <c r="G5859" s="46"/>
      <c r="H5859" s="46"/>
      <c r="I5859" s="46"/>
      <c r="J5859" s="3"/>
      <c r="K5859" s="56"/>
    </row>
    <row r="5860" ht="32.25" customHeight="1">
      <c r="A5860" s="46"/>
      <c r="B5860" s="46"/>
      <c r="C5860" s="46"/>
      <c r="D5860" s="46"/>
      <c r="E5860" s="46"/>
      <c r="F5860" s="46"/>
      <c r="G5860" s="46"/>
      <c r="H5860" s="46"/>
      <c r="I5860" s="46"/>
      <c r="J5860" s="3"/>
      <c r="K5860" s="56"/>
    </row>
    <row r="5861" ht="32.25" customHeight="1">
      <c r="A5861" s="46"/>
      <c r="B5861" s="46"/>
      <c r="C5861" s="46"/>
      <c r="D5861" s="46"/>
      <c r="E5861" s="46"/>
      <c r="F5861" s="46"/>
      <c r="G5861" s="46"/>
      <c r="H5861" s="46"/>
      <c r="I5861" s="46"/>
      <c r="J5861" s="3"/>
      <c r="K5861" s="56"/>
    </row>
    <row r="5862" ht="32.25" customHeight="1">
      <c r="A5862" s="46"/>
      <c r="B5862" s="46"/>
      <c r="C5862" s="46"/>
      <c r="D5862" s="46"/>
      <c r="E5862" s="46"/>
      <c r="F5862" s="46"/>
      <c r="G5862" s="46"/>
      <c r="H5862" s="46"/>
      <c r="I5862" s="46"/>
      <c r="J5862" s="3"/>
      <c r="K5862" s="56"/>
    </row>
    <row r="5863" ht="32.25" customHeight="1">
      <c r="A5863" s="46"/>
      <c r="B5863" s="46"/>
      <c r="C5863" s="46"/>
      <c r="D5863" s="46"/>
      <c r="E5863" s="46"/>
      <c r="F5863" s="46"/>
      <c r="G5863" s="46"/>
      <c r="H5863" s="46"/>
      <c r="I5863" s="46"/>
      <c r="J5863" s="3"/>
      <c r="K5863" s="56"/>
    </row>
    <row r="5864" ht="32.25" customHeight="1">
      <c r="A5864" s="46"/>
      <c r="B5864" s="46"/>
      <c r="C5864" s="46"/>
      <c r="D5864" s="46"/>
      <c r="E5864" s="46"/>
      <c r="F5864" s="46"/>
      <c r="G5864" s="46"/>
      <c r="H5864" s="46"/>
      <c r="I5864" s="46"/>
      <c r="J5864" s="3"/>
      <c r="K5864" s="56"/>
    </row>
    <row r="5865" ht="32.25" customHeight="1">
      <c r="A5865" s="46"/>
      <c r="B5865" s="46"/>
      <c r="C5865" s="46"/>
      <c r="D5865" s="46"/>
      <c r="E5865" s="46"/>
      <c r="F5865" s="46"/>
      <c r="G5865" s="46"/>
      <c r="H5865" s="46"/>
      <c r="I5865" s="46"/>
      <c r="J5865" s="3"/>
      <c r="K5865" s="56"/>
    </row>
    <row r="5866" ht="32.25" customHeight="1">
      <c r="A5866" s="46"/>
      <c r="B5866" s="46"/>
      <c r="C5866" s="46"/>
      <c r="D5866" s="46"/>
      <c r="E5866" s="46"/>
      <c r="F5866" s="46"/>
      <c r="G5866" s="46"/>
      <c r="H5866" s="46"/>
      <c r="I5866" s="46"/>
      <c r="J5866" s="3"/>
      <c r="K5866" s="56"/>
    </row>
    <row r="5867" ht="32.25" customHeight="1">
      <c r="A5867" s="46"/>
      <c r="B5867" s="46"/>
      <c r="C5867" s="46"/>
      <c r="D5867" s="46"/>
      <c r="E5867" s="46"/>
      <c r="F5867" s="46"/>
      <c r="G5867" s="46"/>
      <c r="H5867" s="46"/>
      <c r="I5867" s="46"/>
      <c r="J5867" s="3"/>
      <c r="K5867" s="56"/>
    </row>
    <row r="5868" ht="32.25" customHeight="1">
      <c r="A5868" s="46"/>
      <c r="B5868" s="46"/>
      <c r="C5868" s="46"/>
      <c r="D5868" s="46"/>
      <c r="E5868" s="46"/>
      <c r="F5868" s="46"/>
      <c r="G5868" s="46"/>
      <c r="H5868" s="46"/>
      <c r="I5868" s="46"/>
      <c r="J5868" s="3"/>
      <c r="K5868" s="56"/>
    </row>
    <row r="5869" ht="32.25" customHeight="1">
      <c r="A5869" s="46"/>
      <c r="B5869" s="46"/>
      <c r="C5869" s="46"/>
      <c r="D5869" s="46"/>
      <c r="E5869" s="46"/>
      <c r="F5869" s="46"/>
      <c r="G5869" s="46"/>
      <c r="H5869" s="46"/>
      <c r="I5869" s="46"/>
      <c r="J5869" s="3"/>
      <c r="K5869" s="56"/>
    </row>
    <row r="5870" ht="32.25" customHeight="1">
      <c r="A5870" s="46"/>
      <c r="B5870" s="46"/>
      <c r="C5870" s="46"/>
      <c r="D5870" s="46"/>
      <c r="E5870" s="46"/>
      <c r="F5870" s="46"/>
      <c r="G5870" s="46"/>
      <c r="H5870" s="46"/>
      <c r="I5870" s="46"/>
      <c r="J5870" s="3"/>
      <c r="K5870" s="56"/>
    </row>
    <row r="5871" ht="32.25" customHeight="1">
      <c r="A5871" s="46"/>
      <c r="B5871" s="46"/>
      <c r="C5871" s="46"/>
      <c r="D5871" s="46"/>
      <c r="E5871" s="46"/>
      <c r="F5871" s="46"/>
      <c r="G5871" s="46"/>
      <c r="H5871" s="46"/>
      <c r="I5871" s="46"/>
      <c r="J5871" s="3"/>
      <c r="K5871" s="56"/>
    </row>
    <row r="5872" ht="32.25" customHeight="1">
      <c r="A5872" s="46"/>
      <c r="B5872" s="46"/>
      <c r="C5872" s="46"/>
      <c r="D5872" s="46"/>
      <c r="E5872" s="46"/>
      <c r="F5872" s="46"/>
      <c r="G5872" s="46"/>
      <c r="H5872" s="46"/>
      <c r="I5872" s="46"/>
      <c r="J5872" s="3"/>
      <c r="K5872" s="56"/>
    </row>
    <row r="5873" ht="32.25" customHeight="1">
      <c r="A5873" s="46"/>
      <c r="B5873" s="46"/>
      <c r="C5873" s="46"/>
      <c r="D5873" s="46"/>
      <c r="E5873" s="46"/>
      <c r="F5873" s="46"/>
      <c r="G5873" s="46"/>
      <c r="H5873" s="46"/>
      <c r="I5873" s="46"/>
      <c r="J5873" s="3"/>
      <c r="K5873" s="56"/>
    </row>
    <row r="5874" ht="32.25" customHeight="1">
      <c r="A5874" s="46"/>
      <c r="B5874" s="46"/>
      <c r="C5874" s="46"/>
      <c r="D5874" s="46"/>
      <c r="E5874" s="46"/>
      <c r="F5874" s="46"/>
      <c r="G5874" s="46"/>
      <c r="H5874" s="46"/>
      <c r="I5874" s="46"/>
      <c r="J5874" s="3"/>
      <c r="K5874" s="56"/>
    </row>
    <row r="5875" ht="32.25" customHeight="1">
      <c r="A5875" s="46"/>
      <c r="B5875" s="46"/>
      <c r="C5875" s="46"/>
      <c r="D5875" s="46"/>
      <c r="E5875" s="46"/>
      <c r="F5875" s="46"/>
      <c r="G5875" s="46"/>
      <c r="H5875" s="46"/>
      <c r="I5875" s="46"/>
      <c r="J5875" s="3"/>
      <c r="K5875" s="56"/>
    </row>
    <row r="5876" ht="32.25" customHeight="1">
      <c r="A5876" s="46"/>
      <c r="B5876" s="46"/>
      <c r="C5876" s="46"/>
      <c r="D5876" s="46"/>
      <c r="E5876" s="46"/>
      <c r="F5876" s="46"/>
      <c r="G5876" s="46"/>
      <c r="H5876" s="46"/>
      <c r="I5876" s="46"/>
      <c r="J5876" s="3"/>
      <c r="K5876" s="56"/>
    </row>
    <row r="5877" ht="32.25" customHeight="1">
      <c r="A5877" s="46"/>
      <c r="B5877" s="46"/>
      <c r="C5877" s="46"/>
      <c r="D5877" s="46"/>
      <c r="E5877" s="46"/>
      <c r="F5877" s="46"/>
      <c r="G5877" s="46"/>
      <c r="H5877" s="46"/>
      <c r="I5877" s="46"/>
      <c r="J5877" s="3"/>
      <c r="K5877" s="56"/>
    </row>
    <row r="5878" ht="32.25" customHeight="1">
      <c r="A5878" s="46"/>
      <c r="B5878" s="46"/>
      <c r="C5878" s="46"/>
      <c r="D5878" s="46"/>
      <c r="E5878" s="46"/>
      <c r="F5878" s="46"/>
      <c r="G5878" s="46"/>
      <c r="H5878" s="46"/>
      <c r="I5878" s="46"/>
      <c r="J5878" s="3"/>
      <c r="K5878" s="56"/>
    </row>
    <row r="5879" ht="32.25" customHeight="1">
      <c r="A5879" s="46"/>
      <c r="B5879" s="46"/>
      <c r="C5879" s="46"/>
      <c r="D5879" s="46"/>
      <c r="E5879" s="46"/>
      <c r="F5879" s="46"/>
      <c r="G5879" s="46"/>
      <c r="H5879" s="46"/>
      <c r="I5879" s="46"/>
      <c r="J5879" s="3"/>
      <c r="K5879" s="56"/>
    </row>
    <row r="5880" ht="32.25" customHeight="1">
      <c r="A5880" s="46"/>
      <c r="B5880" s="46"/>
      <c r="C5880" s="46"/>
      <c r="D5880" s="46"/>
      <c r="E5880" s="46"/>
      <c r="F5880" s="46"/>
      <c r="G5880" s="46"/>
      <c r="H5880" s="46"/>
      <c r="I5880" s="46"/>
      <c r="J5880" s="3"/>
      <c r="K5880" s="56"/>
    </row>
    <row r="5881" ht="32.25" customHeight="1">
      <c r="A5881" s="46"/>
      <c r="B5881" s="46"/>
      <c r="C5881" s="46"/>
      <c r="D5881" s="46"/>
      <c r="E5881" s="46"/>
      <c r="F5881" s="46"/>
      <c r="G5881" s="46"/>
      <c r="H5881" s="46"/>
      <c r="I5881" s="46"/>
      <c r="J5881" s="3"/>
      <c r="K5881" s="56"/>
    </row>
    <row r="5882" ht="32.25" customHeight="1">
      <c r="A5882" s="46"/>
      <c r="B5882" s="46"/>
      <c r="C5882" s="46"/>
      <c r="D5882" s="46"/>
      <c r="E5882" s="46"/>
      <c r="F5882" s="46"/>
      <c r="G5882" s="46"/>
      <c r="H5882" s="46"/>
      <c r="I5882" s="46"/>
      <c r="J5882" s="3"/>
      <c r="K5882" s="56"/>
    </row>
    <row r="5883" ht="32.25" customHeight="1">
      <c r="A5883" s="46"/>
      <c r="B5883" s="46"/>
      <c r="C5883" s="46"/>
      <c r="D5883" s="46"/>
      <c r="E5883" s="46"/>
      <c r="F5883" s="46"/>
      <c r="G5883" s="46"/>
      <c r="H5883" s="46"/>
      <c r="I5883" s="46"/>
      <c r="J5883" s="3"/>
      <c r="K5883" s="56"/>
    </row>
    <row r="5884" ht="32.25" customHeight="1">
      <c r="A5884" s="46"/>
      <c r="B5884" s="46"/>
      <c r="C5884" s="46"/>
      <c r="D5884" s="46"/>
      <c r="E5884" s="46"/>
      <c r="F5884" s="46"/>
      <c r="G5884" s="46"/>
      <c r="H5884" s="46"/>
      <c r="I5884" s="46"/>
      <c r="J5884" s="3"/>
      <c r="K5884" s="56"/>
    </row>
    <row r="5885" ht="32.25" customHeight="1">
      <c r="A5885" s="46"/>
      <c r="B5885" s="46"/>
      <c r="C5885" s="46"/>
      <c r="D5885" s="46"/>
      <c r="E5885" s="46"/>
      <c r="F5885" s="46"/>
      <c r="G5885" s="46"/>
      <c r="H5885" s="46"/>
      <c r="I5885" s="46"/>
      <c r="J5885" s="3"/>
      <c r="K5885" s="56"/>
    </row>
    <row r="5886" ht="32.25" customHeight="1">
      <c r="A5886" s="46"/>
      <c r="B5886" s="46"/>
      <c r="C5886" s="46"/>
      <c r="D5886" s="46"/>
      <c r="E5886" s="46"/>
      <c r="F5886" s="46"/>
      <c r="G5886" s="46"/>
      <c r="H5886" s="46"/>
      <c r="I5886" s="46"/>
      <c r="J5886" s="3"/>
      <c r="K5886" s="56"/>
    </row>
    <row r="5887" ht="32.25" customHeight="1">
      <c r="A5887" s="46"/>
      <c r="B5887" s="46"/>
      <c r="C5887" s="46"/>
      <c r="D5887" s="46"/>
      <c r="E5887" s="46"/>
      <c r="F5887" s="46"/>
      <c r="G5887" s="46"/>
      <c r="H5887" s="46"/>
      <c r="I5887" s="46"/>
      <c r="J5887" s="3"/>
      <c r="K5887" s="56"/>
    </row>
    <row r="5888" ht="32.25" customHeight="1">
      <c r="A5888" s="46"/>
      <c r="B5888" s="46"/>
      <c r="C5888" s="46"/>
      <c r="D5888" s="46"/>
      <c r="E5888" s="46"/>
      <c r="F5888" s="46"/>
      <c r="G5888" s="46"/>
      <c r="H5888" s="46"/>
      <c r="I5888" s="46"/>
      <c r="J5888" s="3"/>
      <c r="K5888" s="56"/>
    </row>
    <row r="5889" ht="32.25" customHeight="1">
      <c r="A5889" s="46"/>
      <c r="B5889" s="46"/>
      <c r="C5889" s="46"/>
      <c r="D5889" s="46"/>
      <c r="E5889" s="46"/>
      <c r="F5889" s="46"/>
      <c r="G5889" s="46"/>
      <c r="H5889" s="46"/>
      <c r="I5889" s="46"/>
      <c r="J5889" s="3"/>
      <c r="K5889" s="56"/>
    </row>
    <row r="5890" ht="32.25" customHeight="1">
      <c r="A5890" s="46"/>
      <c r="B5890" s="46"/>
      <c r="C5890" s="46"/>
      <c r="D5890" s="46"/>
      <c r="E5890" s="46"/>
      <c r="F5890" s="46"/>
      <c r="G5890" s="46"/>
      <c r="H5890" s="46"/>
      <c r="I5890" s="46"/>
      <c r="J5890" s="3"/>
      <c r="K5890" s="56"/>
    </row>
    <row r="5891" ht="32.25" customHeight="1">
      <c r="A5891" s="46"/>
      <c r="B5891" s="46"/>
      <c r="C5891" s="46"/>
      <c r="D5891" s="46"/>
      <c r="E5891" s="46"/>
      <c r="F5891" s="46"/>
      <c r="G5891" s="46"/>
      <c r="H5891" s="46"/>
      <c r="I5891" s="46"/>
      <c r="J5891" s="3"/>
      <c r="K5891" s="56"/>
    </row>
    <row r="5892" ht="32.25" customHeight="1">
      <c r="A5892" s="46"/>
      <c r="B5892" s="46"/>
      <c r="C5892" s="46"/>
      <c r="D5892" s="46"/>
      <c r="E5892" s="46"/>
      <c r="F5892" s="46"/>
      <c r="G5892" s="46"/>
      <c r="H5892" s="46"/>
      <c r="I5892" s="46"/>
      <c r="J5892" s="3"/>
      <c r="K5892" s="56"/>
    </row>
    <row r="5893" ht="32.25" customHeight="1">
      <c r="A5893" s="46"/>
      <c r="B5893" s="46"/>
      <c r="C5893" s="46"/>
      <c r="D5893" s="46"/>
      <c r="E5893" s="46"/>
      <c r="F5893" s="46"/>
      <c r="G5893" s="46"/>
      <c r="H5893" s="46"/>
      <c r="I5893" s="46"/>
      <c r="J5893" s="3"/>
      <c r="K5893" s="56"/>
    </row>
    <row r="5894" ht="32.25" customHeight="1">
      <c r="A5894" s="46"/>
      <c r="B5894" s="46"/>
      <c r="C5894" s="46"/>
      <c r="D5894" s="46"/>
      <c r="E5894" s="46"/>
      <c r="F5894" s="46"/>
      <c r="G5894" s="46"/>
      <c r="H5894" s="46"/>
      <c r="I5894" s="46"/>
      <c r="J5894" s="3"/>
      <c r="K5894" s="56"/>
    </row>
    <row r="5895" ht="32.25" customHeight="1">
      <c r="A5895" s="46"/>
      <c r="B5895" s="46"/>
      <c r="C5895" s="46"/>
      <c r="D5895" s="46"/>
      <c r="E5895" s="46"/>
      <c r="F5895" s="46"/>
      <c r="G5895" s="46"/>
      <c r="H5895" s="46"/>
      <c r="I5895" s="46"/>
      <c r="J5895" s="3"/>
      <c r="K5895" s="56"/>
    </row>
    <row r="5896" ht="32.25" customHeight="1">
      <c r="A5896" s="46"/>
      <c r="B5896" s="46"/>
      <c r="C5896" s="46"/>
      <c r="D5896" s="46"/>
      <c r="E5896" s="46"/>
      <c r="F5896" s="46"/>
      <c r="G5896" s="46"/>
      <c r="H5896" s="46"/>
      <c r="I5896" s="46"/>
      <c r="J5896" s="3"/>
      <c r="K5896" s="56"/>
    </row>
    <row r="5897" ht="32.25" customHeight="1">
      <c r="A5897" s="46"/>
      <c r="B5897" s="46"/>
      <c r="C5897" s="46"/>
      <c r="D5897" s="46"/>
      <c r="E5897" s="46"/>
      <c r="F5897" s="46"/>
      <c r="G5897" s="46"/>
      <c r="H5897" s="46"/>
      <c r="I5897" s="46"/>
      <c r="J5897" s="3"/>
      <c r="K5897" s="56"/>
    </row>
    <row r="5898" ht="32.25" customHeight="1">
      <c r="A5898" s="46"/>
      <c r="B5898" s="46"/>
      <c r="C5898" s="46"/>
      <c r="D5898" s="46"/>
      <c r="E5898" s="46"/>
      <c r="F5898" s="46"/>
      <c r="G5898" s="46"/>
      <c r="H5898" s="46"/>
      <c r="I5898" s="46"/>
      <c r="J5898" s="3"/>
      <c r="K5898" s="56"/>
    </row>
    <row r="5899" ht="32.25" customHeight="1">
      <c r="A5899" s="46"/>
      <c r="B5899" s="46"/>
      <c r="C5899" s="46"/>
      <c r="D5899" s="46"/>
      <c r="E5899" s="46"/>
      <c r="F5899" s="46"/>
      <c r="G5899" s="46"/>
      <c r="H5899" s="46"/>
      <c r="I5899" s="46"/>
      <c r="J5899" s="3"/>
      <c r="K5899" s="56"/>
    </row>
    <row r="5900" ht="32.25" customHeight="1">
      <c r="A5900" s="46"/>
      <c r="B5900" s="46"/>
      <c r="C5900" s="46"/>
      <c r="D5900" s="46"/>
      <c r="E5900" s="46"/>
      <c r="F5900" s="46"/>
      <c r="G5900" s="46"/>
      <c r="H5900" s="46"/>
      <c r="I5900" s="46"/>
      <c r="J5900" s="3"/>
      <c r="K5900" s="56"/>
    </row>
    <row r="5901" ht="32.25" customHeight="1">
      <c r="A5901" s="46"/>
      <c r="B5901" s="46"/>
      <c r="C5901" s="46"/>
      <c r="D5901" s="46"/>
      <c r="E5901" s="46"/>
      <c r="F5901" s="46"/>
      <c r="G5901" s="46"/>
      <c r="H5901" s="46"/>
      <c r="I5901" s="46"/>
      <c r="J5901" s="3"/>
      <c r="K5901" s="56"/>
    </row>
    <row r="5902" ht="32.25" customHeight="1">
      <c r="A5902" s="46"/>
      <c r="B5902" s="46"/>
      <c r="C5902" s="46"/>
      <c r="D5902" s="46"/>
      <c r="E5902" s="46"/>
      <c r="F5902" s="46"/>
      <c r="G5902" s="46"/>
      <c r="H5902" s="46"/>
      <c r="I5902" s="46"/>
      <c r="J5902" s="3"/>
      <c r="K5902" s="56"/>
    </row>
    <row r="5903" ht="32.25" customHeight="1">
      <c r="A5903" s="46"/>
      <c r="B5903" s="46"/>
      <c r="C5903" s="46"/>
      <c r="D5903" s="46"/>
      <c r="E5903" s="46"/>
      <c r="F5903" s="46"/>
      <c r="G5903" s="46"/>
      <c r="H5903" s="46"/>
      <c r="I5903" s="46"/>
      <c r="J5903" s="3"/>
      <c r="K5903" s="56"/>
    </row>
    <row r="5904" ht="32.25" customHeight="1">
      <c r="A5904" s="46"/>
      <c r="B5904" s="46"/>
      <c r="C5904" s="46"/>
      <c r="D5904" s="46"/>
      <c r="E5904" s="46"/>
      <c r="F5904" s="46"/>
      <c r="G5904" s="46"/>
      <c r="H5904" s="46"/>
      <c r="I5904" s="46"/>
      <c r="J5904" s="3"/>
      <c r="K5904" s="56"/>
    </row>
    <row r="5905" ht="32.25" customHeight="1">
      <c r="A5905" s="46"/>
      <c r="B5905" s="46"/>
      <c r="C5905" s="46"/>
      <c r="D5905" s="46"/>
      <c r="E5905" s="46"/>
      <c r="F5905" s="46"/>
      <c r="G5905" s="46"/>
      <c r="H5905" s="46"/>
      <c r="I5905" s="46"/>
      <c r="J5905" s="3"/>
      <c r="K5905" s="56"/>
    </row>
    <row r="5906" ht="32.25" customHeight="1">
      <c r="A5906" s="46"/>
      <c r="B5906" s="46"/>
      <c r="C5906" s="46"/>
      <c r="D5906" s="46"/>
      <c r="E5906" s="46"/>
      <c r="F5906" s="46"/>
      <c r="G5906" s="46"/>
      <c r="H5906" s="46"/>
      <c r="I5906" s="46"/>
      <c r="J5906" s="3"/>
      <c r="K5906" s="56"/>
    </row>
    <row r="5907" ht="32.25" customHeight="1">
      <c r="A5907" s="46"/>
      <c r="B5907" s="46"/>
      <c r="C5907" s="46"/>
      <c r="D5907" s="46"/>
      <c r="E5907" s="46"/>
      <c r="F5907" s="46"/>
      <c r="G5907" s="46"/>
      <c r="H5907" s="46"/>
      <c r="I5907" s="46"/>
      <c r="J5907" s="3"/>
      <c r="K5907" s="56"/>
    </row>
    <row r="5908" ht="32.25" customHeight="1">
      <c r="A5908" s="46"/>
      <c r="B5908" s="46"/>
      <c r="C5908" s="46"/>
      <c r="D5908" s="46"/>
      <c r="E5908" s="46"/>
      <c r="F5908" s="46"/>
      <c r="G5908" s="46"/>
      <c r="H5908" s="46"/>
      <c r="I5908" s="46"/>
      <c r="J5908" s="3"/>
      <c r="K5908" s="56"/>
    </row>
    <row r="5909" ht="32.25" customHeight="1">
      <c r="A5909" s="46"/>
      <c r="B5909" s="46"/>
      <c r="C5909" s="46"/>
      <c r="D5909" s="46"/>
      <c r="E5909" s="46"/>
      <c r="F5909" s="46"/>
      <c r="G5909" s="46"/>
      <c r="H5909" s="46"/>
      <c r="I5909" s="46"/>
      <c r="J5909" s="3"/>
      <c r="K5909" s="56"/>
    </row>
    <row r="5910" ht="32.25" customHeight="1">
      <c r="A5910" s="46"/>
      <c r="B5910" s="46"/>
      <c r="C5910" s="46"/>
      <c r="D5910" s="46"/>
      <c r="E5910" s="46"/>
      <c r="F5910" s="46"/>
      <c r="G5910" s="46"/>
      <c r="H5910" s="46"/>
      <c r="I5910" s="46"/>
      <c r="J5910" s="3"/>
      <c r="K5910" s="56"/>
    </row>
    <row r="5911" ht="32.25" customHeight="1">
      <c r="A5911" s="46"/>
      <c r="B5911" s="46"/>
      <c r="C5911" s="46"/>
      <c r="D5911" s="46"/>
      <c r="E5911" s="46"/>
      <c r="F5911" s="46"/>
      <c r="G5911" s="46"/>
      <c r="H5911" s="46"/>
      <c r="I5911" s="46"/>
      <c r="J5911" s="3"/>
      <c r="K5911" s="56"/>
    </row>
    <row r="5912" ht="32.25" customHeight="1">
      <c r="A5912" s="46"/>
      <c r="B5912" s="46"/>
      <c r="C5912" s="46"/>
      <c r="D5912" s="46"/>
      <c r="E5912" s="46"/>
      <c r="F5912" s="46"/>
      <c r="G5912" s="46"/>
      <c r="H5912" s="46"/>
      <c r="I5912" s="46"/>
      <c r="J5912" s="3"/>
      <c r="K5912" s="56"/>
    </row>
    <row r="5913" ht="32.25" customHeight="1">
      <c r="A5913" s="46"/>
      <c r="B5913" s="46"/>
      <c r="C5913" s="46"/>
      <c r="D5913" s="46"/>
      <c r="E5913" s="46"/>
      <c r="F5913" s="46"/>
      <c r="G5913" s="46"/>
      <c r="H5913" s="46"/>
      <c r="I5913" s="46"/>
      <c r="J5913" s="3"/>
      <c r="K5913" s="56"/>
    </row>
    <row r="5914" ht="32.25" customHeight="1">
      <c r="A5914" s="46"/>
      <c r="B5914" s="46"/>
      <c r="C5914" s="46"/>
      <c r="D5914" s="46"/>
      <c r="E5914" s="46"/>
      <c r="F5914" s="46"/>
      <c r="G5914" s="46"/>
      <c r="H5914" s="46"/>
      <c r="I5914" s="46"/>
      <c r="J5914" s="3"/>
      <c r="K5914" s="56"/>
    </row>
    <row r="5915" ht="32.25" customHeight="1">
      <c r="A5915" s="46"/>
      <c r="B5915" s="46"/>
      <c r="C5915" s="46"/>
      <c r="D5915" s="46"/>
      <c r="E5915" s="46"/>
      <c r="F5915" s="46"/>
      <c r="G5915" s="46"/>
      <c r="H5915" s="46"/>
      <c r="I5915" s="46"/>
      <c r="J5915" s="3"/>
      <c r="K5915" s="56"/>
    </row>
    <row r="5916" ht="32.25" customHeight="1">
      <c r="A5916" s="46"/>
      <c r="B5916" s="46"/>
      <c r="C5916" s="46"/>
      <c r="D5916" s="46"/>
      <c r="E5916" s="46"/>
      <c r="F5916" s="46"/>
      <c r="G5916" s="46"/>
      <c r="H5916" s="46"/>
      <c r="I5916" s="46"/>
      <c r="J5916" s="3"/>
      <c r="K5916" s="56"/>
    </row>
    <row r="5917" ht="32.25" customHeight="1">
      <c r="A5917" s="46"/>
      <c r="B5917" s="46"/>
      <c r="C5917" s="46"/>
      <c r="D5917" s="46"/>
      <c r="E5917" s="46"/>
      <c r="F5917" s="46"/>
      <c r="G5917" s="46"/>
      <c r="H5917" s="46"/>
      <c r="I5917" s="46"/>
      <c r="J5917" s="3"/>
      <c r="K5917" s="56"/>
    </row>
    <row r="5918" ht="32.25" customHeight="1">
      <c r="A5918" s="46"/>
      <c r="B5918" s="46"/>
      <c r="C5918" s="46"/>
      <c r="D5918" s="46"/>
      <c r="E5918" s="46"/>
      <c r="F5918" s="46"/>
      <c r="G5918" s="46"/>
      <c r="H5918" s="46"/>
      <c r="I5918" s="46"/>
      <c r="J5918" s="3"/>
      <c r="K5918" s="56"/>
    </row>
    <row r="5919" ht="32.25" customHeight="1">
      <c r="A5919" s="46"/>
      <c r="B5919" s="46"/>
      <c r="C5919" s="46"/>
      <c r="D5919" s="46"/>
      <c r="E5919" s="46"/>
      <c r="F5919" s="46"/>
      <c r="G5919" s="46"/>
      <c r="H5919" s="46"/>
      <c r="I5919" s="46"/>
      <c r="J5919" s="3"/>
      <c r="K5919" s="56"/>
    </row>
    <row r="5920" ht="32.25" customHeight="1">
      <c r="A5920" s="46"/>
      <c r="B5920" s="46"/>
      <c r="C5920" s="46"/>
      <c r="D5920" s="46"/>
      <c r="E5920" s="46"/>
      <c r="F5920" s="46"/>
      <c r="G5920" s="46"/>
      <c r="H5920" s="46"/>
      <c r="I5920" s="46"/>
      <c r="J5920" s="3"/>
      <c r="K5920" s="56"/>
    </row>
    <row r="5921" ht="32.25" customHeight="1">
      <c r="A5921" s="46"/>
      <c r="B5921" s="46"/>
      <c r="C5921" s="46"/>
      <c r="D5921" s="46"/>
      <c r="E5921" s="46"/>
      <c r="F5921" s="46"/>
      <c r="G5921" s="46"/>
      <c r="H5921" s="46"/>
      <c r="I5921" s="46"/>
      <c r="J5921" s="3"/>
      <c r="K5921" s="56"/>
    </row>
    <row r="5922" ht="32.25" customHeight="1">
      <c r="A5922" s="46"/>
      <c r="B5922" s="46"/>
      <c r="C5922" s="46"/>
      <c r="D5922" s="46"/>
      <c r="E5922" s="46"/>
      <c r="F5922" s="46"/>
      <c r="G5922" s="46"/>
      <c r="H5922" s="46"/>
      <c r="I5922" s="46"/>
      <c r="J5922" s="3"/>
      <c r="K5922" s="56"/>
    </row>
    <row r="5923" ht="32.25" customHeight="1">
      <c r="A5923" s="46"/>
      <c r="B5923" s="46"/>
      <c r="C5923" s="46"/>
      <c r="D5923" s="46"/>
      <c r="E5923" s="46"/>
      <c r="F5923" s="46"/>
      <c r="G5923" s="46"/>
      <c r="H5923" s="46"/>
      <c r="I5923" s="46"/>
      <c r="J5923" s="3"/>
      <c r="K5923" s="56"/>
    </row>
    <row r="5924" ht="32.25" customHeight="1">
      <c r="A5924" s="46"/>
      <c r="B5924" s="46"/>
      <c r="C5924" s="46"/>
      <c r="D5924" s="46"/>
      <c r="E5924" s="46"/>
      <c r="F5924" s="46"/>
      <c r="G5924" s="46"/>
      <c r="H5924" s="46"/>
      <c r="I5924" s="46"/>
      <c r="J5924" s="3"/>
      <c r="K5924" s="56"/>
    </row>
    <row r="5925" ht="32.25" customHeight="1">
      <c r="A5925" s="46"/>
      <c r="B5925" s="46"/>
      <c r="C5925" s="46"/>
      <c r="D5925" s="46"/>
      <c r="E5925" s="46"/>
      <c r="F5925" s="46"/>
      <c r="G5925" s="46"/>
      <c r="H5925" s="46"/>
      <c r="I5925" s="46"/>
      <c r="J5925" s="3"/>
      <c r="K5925" s="56"/>
    </row>
    <row r="5926" ht="32.25" customHeight="1">
      <c r="A5926" s="46"/>
      <c r="B5926" s="46"/>
      <c r="C5926" s="46"/>
      <c r="D5926" s="46"/>
      <c r="E5926" s="46"/>
      <c r="F5926" s="46"/>
      <c r="G5926" s="46"/>
      <c r="H5926" s="46"/>
      <c r="I5926" s="46"/>
      <c r="J5926" s="3"/>
      <c r="K5926" s="56"/>
    </row>
    <row r="5927" ht="32.25" customHeight="1">
      <c r="A5927" s="46"/>
      <c r="B5927" s="46"/>
      <c r="C5927" s="46"/>
      <c r="D5927" s="46"/>
      <c r="E5927" s="46"/>
      <c r="F5927" s="46"/>
      <c r="G5927" s="46"/>
      <c r="H5927" s="46"/>
      <c r="I5927" s="46"/>
      <c r="J5927" s="3"/>
      <c r="K5927" s="56"/>
    </row>
    <row r="5928" ht="32.25" customHeight="1">
      <c r="A5928" s="46"/>
      <c r="B5928" s="46"/>
      <c r="C5928" s="46"/>
      <c r="D5928" s="46"/>
      <c r="E5928" s="46"/>
      <c r="F5928" s="46"/>
      <c r="G5928" s="46"/>
      <c r="H5928" s="46"/>
      <c r="I5928" s="46"/>
      <c r="J5928" s="3"/>
      <c r="K5928" s="56"/>
    </row>
    <row r="5929" ht="32.25" customHeight="1">
      <c r="A5929" s="46"/>
      <c r="B5929" s="46"/>
      <c r="C5929" s="46"/>
      <c r="D5929" s="46"/>
      <c r="E5929" s="46"/>
      <c r="F5929" s="46"/>
      <c r="G5929" s="46"/>
      <c r="H5929" s="46"/>
      <c r="I5929" s="46"/>
      <c r="J5929" s="3"/>
      <c r="K5929" s="56"/>
    </row>
    <row r="5930" ht="32.25" customHeight="1">
      <c r="A5930" s="46"/>
      <c r="B5930" s="46"/>
      <c r="C5930" s="46"/>
      <c r="D5930" s="46"/>
      <c r="E5930" s="46"/>
      <c r="F5930" s="46"/>
      <c r="G5930" s="46"/>
      <c r="H5930" s="46"/>
      <c r="I5930" s="46"/>
      <c r="J5930" s="3"/>
      <c r="K5930" s="56"/>
    </row>
    <row r="5931" ht="32.25" customHeight="1">
      <c r="A5931" s="46"/>
      <c r="B5931" s="46"/>
      <c r="C5931" s="46"/>
      <c r="D5931" s="46"/>
      <c r="E5931" s="46"/>
      <c r="F5931" s="46"/>
      <c r="G5931" s="46"/>
      <c r="H5931" s="46"/>
      <c r="I5931" s="46"/>
      <c r="J5931" s="3"/>
      <c r="K5931" s="56"/>
    </row>
    <row r="5932" ht="32.25" customHeight="1">
      <c r="A5932" s="46"/>
      <c r="B5932" s="46"/>
      <c r="C5932" s="46"/>
      <c r="D5932" s="46"/>
      <c r="E5932" s="46"/>
      <c r="F5932" s="46"/>
      <c r="G5932" s="46"/>
      <c r="H5932" s="46"/>
      <c r="I5932" s="46"/>
      <c r="J5932" s="3"/>
      <c r="K5932" s="56"/>
    </row>
    <row r="5933" ht="32.25" customHeight="1">
      <c r="A5933" s="46"/>
      <c r="B5933" s="46"/>
      <c r="C5933" s="46"/>
      <c r="D5933" s="46"/>
      <c r="E5933" s="46"/>
      <c r="F5933" s="46"/>
      <c r="G5933" s="46"/>
      <c r="H5933" s="46"/>
      <c r="I5933" s="46"/>
      <c r="J5933" s="3"/>
      <c r="K5933" s="56"/>
    </row>
    <row r="5934" ht="32.25" customHeight="1">
      <c r="A5934" s="46"/>
      <c r="B5934" s="46"/>
      <c r="C5934" s="46"/>
      <c r="D5934" s="46"/>
      <c r="E5934" s="46"/>
      <c r="F5934" s="46"/>
      <c r="G5934" s="46"/>
      <c r="H5934" s="46"/>
      <c r="I5934" s="46"/>
      <c r="J5934" s="3"/>
      <c r="K5934" s="56"/>
    </row>
    <row r="5935" ht="32.25" customHeight="1">
      <c r="A5935" s="46"/>
      <c r="B5935" s="46"/>
      <c r="C5935" s="46"/>
      <c r="D5935" s="46"/>
      <c r="E5935" s="46"/>
      <c r="F5935" s="46"/>
      <c r="G5935" s="46"/>
      <c r="H5935" s="46"/>
      <c r="I5935" s="46"/>
      <c r="J5935" s="3"/>
      <c r="K5935" s="56"/>
    </row>
    <row r="5936" ht="32.25" customHeight="1">
      <c r="A5936" s="46"/>
      <c r="B5936" s="46"/>
      <c r="C5936" s="46"/>
      <c r="D5936" s="46"/>
      <c r="E5936" s="46"/>
      <c r="F5936" s="46"/>
      <c r="G5936" s="46"/>
      <c r="H5936" s="46"/>
      <c r="I5936" s="46"/>
      <c r="J5936" s="3"/>
      <c r="K5936" s="56"/>
    </row>
    <row r="5937" ht="32.25" customHeight="1">
      <c r="A5937" s="46"/>
      <c r="B5937" s="46"/>
      <c r="C5937" s="46"/>
      <c r="D5937" s="46"/>
      <c r="E5937" s="46"/>
      <c r="F5937" s="46"/>
      <c r="G5937" s="46"/>
      <c r="H5937" s="46"/>
      <c r="I5937" s="46"/>
      <c r="J5937" s="3"/>
      <c r="K5937" s="56"/>
    </row>
    <row r="5938" ht="32.25" customHeight="1">
      <c r="A5938" s="46"/>
      <c r="B5938" s="46"/>
      <c r="C5938" s="46"/>
      <c r="D5938" s="46"/>
      <c r="E5938" s="46"/>
      <c r="F5938" s="46"/>
      <c r="G5938" s="46"/>
      <c r="H5938" s="46"/>
      <c r="I5938" s="46"/>
      <c r="J5938" s="3"/>
      <c r="K5938" s="56"/>
    </row>
    <row r="5939" ht="32.25" customHeight="1">
      <c r="A5939" s="46"/>
      <c r="B5939" s="46"/>
      <c r="C5939" s="46"/>
      <c r="D5939" s="46"/>
      <c r="E5939" s="46"/>
      <c r="F5939" s="46"/>
      <c r="G5939" s="46"/>
      <c r="H5939" s="46"/>
      <c r="I5939" s="46"/>
      <c r="J5939" s="3"/>
      <c r="K5939" s="56"/>
    </row>
    <row r="5940" ht="32.25" customHeight="1">
      <c r="A5940" s="46"/>
      <c r="B5940" s="46"/>
      <c r="C5940" s="46"/>
      <c r="D5940" s="46"/>
      <c r="E5940" s="46"/>
      <c r="F5940" s="46"/>
      <c r="G5940" s="46"/>
      <c r="H5940" s="46"/>
      <c r="I5940" s="46"/>
      <c r="J5940" s="3"/>
      <c r="K5940" s="56"/>
    </row>
    <row r="5941" ht="32.25" customHeight="1">
      <c r="A5941" s="46"/>
      <c r="B5941" s="46"/>
      <c r="C5941" s="46"/>
      <c r="D5941" s="46"/>
      <c r="E5941" s="46"/>
      <c r="F5941" s="46"/>
      <c r="G5941" s="46"/>
      <c r="H5941" s="46"/>
      <c r="I5941" s="46"/>
      <c r="J5941" s="3"/>
      <c r="K5941" s="56"/>
    </row>
    <row r="5942" ht="32.25" customHeight="1">
      <c r="A5942" s="46"/>
      <c r="B5942" s="46"/>
      <c r="C5942" s="46"/>
      <c r="D5942" s="46"/>
      <c r="E5942" s="46"/>
      <c r="F5942" s="46"/>
      <c r="G5942" s="46"/>
      <c r="H5942" s="46"/>
      <c r="I5942" s="46"/>
      <c r="J5942" s="3"/>
      <c r="K5942" s="56"/>
    </row>
    <row r="5943" ht="32.25" customHeight="1">
      <c r="A5943" s="46"/>
      <c r="B5943" s="46"/>
      <c r="C5943" s="46"/>
      <c r="D5943" s="46"/>
      <c r="E5943" s="46"/>
      <c r="F5943" s="46"/>
      <c r="G5943" s="46"/>
      <c r="H5943" s="46"/>
      <c r="I5943" s="46"/>
      <c r="J5943" s="3"/>
      <c r="K5943" s="56"/>
    </row>
    <row r="5944" ht="32.25" customHeight="1">
      <c r="A5944" s="46"/>
      <c r="B5944" s="46"/>
      <c r="C5944" s="46"/>
      <c r="D5944" s="46"/>
      <c r="E5944" s="46"/>
      <c r="F5944" s="46"/>
      <c r="G5944" s="46"/>
      <c r="H5944" s="46"/>
      <c r="I5944" s="46"/>
      <c r="J5944" s="3"/>
      <c r="K5944" s="56"/>
    </row>
    <row r="5945" ht="32.25" customHeight="1">
      <c r="A5945" s="46"/>
      <c r="B5945" s="46"/>
      <c r="C5945" s="46"/>
      <c r="D5945" s="46"/>
      <c r="E5945" s="46"/>
      <c r="F5945" s="46"/>
      <c r="G5945" s="46"/>
      <c r="H5945" s="46"/>
      <c r="I5945" s="46"/>
      <c r="J5945" s="3"/>
      <c r="K5945" s="56"/>
    </row>
    <row r="5946" ht="32.25" customHeight="1">
      <c r="A5946" s="46"/>
      <c r="B5946" s="46"/>
      <c r="C5946" s="46"/>
      <c r="D5946" s="46"/>
      <c r="E5946" s="46"/>
      <c r="F5946" s="46"/>
      <c r="G5946" s="46"/>
      <c r="H5946" s="46"/>
      <c r="I5946" s="46"/>
      <c r="J5946" s="3"/>
      <c r="K5946" s="56"/>
    </row>
    <row r="5947" ht="32.25" customHeight="1">
      <c r="A5947" s="46"/>
      <c r="B5947" s="46"/>
      <c r="C5947" s="46"/>
      <c r="D5947" s="46"/>
      <c r="E5947" s="46"/>
      <c r="F5947" s="46"/>
      <c r="G5947" s="46"/>
      <c r="H5947" s="46"/>
      <c r="I5947" s="46"/>
      <c r="J5947" s="3"/>
      <c r="K5947" s="56"/>
    </row>
    <row r="5948">
      <c r="A5948" s="57"/>
    </row>
    <row r="5949">
      <c r="A5949" s="57"/>
    </row>
    <row r="5950">
      <c r="A5950" s="57"/>
    </row>
    <row r="5951">
      <c r="A5951" s="57"/>
      <c r="K5951" s="5"/>
    </row>
    <row r="5952">
      <c r="A5952" s="57"/>
      <c r="K5952" s="5"/>
    </row>
    <row r="5953">
      <c r="A5953" s="57"/>
      <c r="K5953" s="5"/>
    </row>
    <row r="5954">
      <c r="A5954" s="57"/>
      <c r="K5954" s="5"/>
    </row>
    <row r="5955">
      <c r="A5955" s="57"/>
      <c r="K5955" s="5"/>
    </row>
    <row r="5956">
      <c r="A5956" s="57"/>
      <c r="K5956" s="5"/>
    </row>
    <row r="5957">
      <c r="A5957" s="57"/>
      <c r="K5957" s="5"/>
    </row>
    <row r="5958">
      <c r="A5958" s="57"/>
      <c r="K5958" s="5"/>
    </row>
    <row r="5959">
      <c r="A5959" s="57"/>
      <c r="K5959" s="5"/>
    </row>
    <row r="5960">
      <c r="A5960" s="57"/>
      <c r="K5960" s="5"/>
    </row>
    <row r="5961">
      <c r="A5961" s="57"/>
      <c r="K5961" s="5"/>
    </row>
    <row r="5962">
      <c r="A5962" s="57"/>
      <c r="K5962" s="5"/>
    </row>
    <row r="5963">
      <c r="A5963" s="57"/>
      <c r="K5963" s="5"/>
    </row>
    <row r="5964">
      <c r="A5964" s="57"/>
      <c r="K5964" s="5"/>
    </row>
    <row r="5965">
      <c r="A5965" s="57"/>
      <c r="K5965" s="5"/>
    </row>
    <row r="5966">
      <c r="A5966" s="57"/>
      <c r="K5966" s="5"/>
    </row>
    <row r="5967">
      <c r="A5967" s="57"/>
      <c r="K5967" s="5"/>
    </row>
    <row r="5968">
      <c r="A5968" s="57"/>
      <c r="K5968" s="5"/>
    </row>
    <row r="5969">
      <c r="A5969" s="57"/>
      <c r="K5969" s="5"/>
    </row>
    <row r="5970">
      <c r="A5970" s="57"/>
      <c r="K5970" s="5"/>
    </row>
    <row r="5971">
      <c r="A5971" s="57"/>
      <c r="K5971" s="5"/>
    </row>
    <row r="5972">
      <c r="A5972" s="57"/>
      <c r="K5972" s="5"/>
    </row>
    <row r="5973">
      <c r="A5973" s="57"/>
      <c r="K5973" s="5"/>
    </row>
    <row r="5974">
      <c r="A5974" s="57"/>
      <c r="K5974" s="5"/>
    </row>
    <row r="5975">
      <c r="A5975" s="57"/>
      <c r="K5975" s="5"/>
    </row>
    <row r="5976">
      <c r="A5976" s="57"/>
      <c r="K5976" s="5"/>
    </row>
    <row r="5977">
      <c r="A5977" s="57"/>
      <c r="K5977" s="5"/>
    </row>
    <row r="5978">
      <c r="A5978" s="57"/>
      <c r="K5978" s="5"/>
    </row>
    <row r="5979">
      <c r="A5979" s="57"/>
      <c r="K5979" s="5"/>
    </row>
    <row r="5980">
      <c r="A5980" s="57"/>
      <c r="K5980" s="5"/>
    </row>
    <row r="5981">
      <c r="A5981" s="57"/>
      <c r="K5981" s="5"/>
    </row>
    <row r="5982">
      <c r="A5982" s="57"/>
      <c r="K5982" s="5"/>
    </row>
    <row r="5983">
      <c r="A5983" s="57"/>
      <c r="K5983" s="5"/>
    </row>
    <row r="5984">
      <c r="A5984" s="57"/>
      <c r="K5984" s="5"/>
    </row>
    <row r="5985">
      <c r="A5985" s="57"/>
      <c r="K5985" s="5"/>
    </row>
    <row r="5986">
      <c r="A5986" s="57"/>
      <c r="K5986" s="5"/>
    </row>
    <row r="5987">
      <c r="A5987" s="57"/>
      <c r="K5987" s="5"/>
    </row>
    <row r="5988">
      <c r="A5988" s="57"/>
      <c r="K5988" s="5"/>
    </row>
    <row r="5989">
      <c r="A5989" s="57"/>
      <c r="K5989" s="5"/>
    </row>
    <row r="5990">
      <c r="A5990" s="57"/>
      <c r="K5990" s="5"/>
    </row>
    <row r="5991">
      <c r="A5991" s="57"/>
      <c r="K5991" s="5"/>
    </row>
    <row r="5992">
      <c r="A5992" s="57"/>
      <c r="K5992" s="5"/>
    </row>
    <row r="5993">
      <c r="A5993" s="57"/>
      <c r="K5993" s="5"/>
    </row>
    <row r="5994">
      <c r="A5994" s="57"/>
      <c r="K5994" s="5"/>
    </row>
    <row r="5995">
      <c r="A5995" s="57"/>
      <c r="K5995" s="5"/>
    </row>
    <row r="5996">
      <c r="A5996" s="57"/>
      <c r="K5996" s="5"/>
    </row>
    <row r="5997">
      <c r="A5997" s="57"/>
      <c r="K5997" s="5"/>
    </row>
    <row r="5998">
      <c r="A5998" s="57"/>
      <c r="K5998" s="5"/>
    </row>
    <row r="5999">
      <c r="A5999" s="57"/>
      <c r="K5999" s="5"/>
    </row>
    <row r="6000">
      <c r="A6000" s="57"/>
      <c r="K6000" s="5"/>
    </row>
    <row r="6001">
      <c r="A6001" s="57"/>
      <c r="K6001" s="5"/>
    </row>
    <row r="6002">
      <c r="A6002" s="57"/>
      <c r="K6002" s="5"/>
    </row>
    <row r="6003">
      <c r="A6003" s="57"/>
      <c r="K6003" s="5"/>
    </row>
    <row r="6004">
      <c r="A6004" s="57"/>
      <c r="K6004" s="5"/>
    </row>
    <row r="6005">
      <c r="A6005" s="57"/>
      <c r="K6005" s="5"/>
    </row>
    <row r="6006">
      <c r="A6006" s="57"/>
      <c r="K6006" s="5"/>
    </row>
    <row r="6007">
      <c r="A6007" s="57"/>
      <c r="K6007" s="5"/>
    </row>
    <row r="6008">
      <c r="A6008" s="57"/>
      <c r="K6008" s="5"/>
    </row>
    <row r="6009">
      <c r="A6009" s="57"/>
      <c r="K6009" s="5"/>
    </row>
    <row r="6010">
      <c r="A6010" s="57"/>
      <c r="K6010" s="5"/>
    </row>
    <row r="6011">
      <c r="A6011" s="57"/>
      <c r="K6011" s="5"/>
    </row>
    <row r="6012">
      <c r="A6012" s="57"/>
      <c r="K6012" s="5"/>
    </row>
    <row r="6013">
      <c r="A6013" s="57"/>
      <c r="K6013" s="5"/>
    </row>
    <row r="6014">
      <c r="A6014" s="57"/>
      <c r="K6014" s="5"/>
    </row>
    <row r="6015">
      <c r="A6015" s="57"/>
      <c r="K6015" s="5"/>
    </row>
    <row r="6016">
      <c r="A6016" s="57"/>
      <c r="K6016" s="5"/>
    </row>
    <row r="6017">
      <c r="A6017" s="57"/>
      <c r="K6017" s="5"/>
    </row>
    <row r="6018">
      <c r="A6018" s="57"/>
      <c r="K6018" s="5"/>
    </row>
    <row r="6019">
      <c r="A6019" s="57"/>
      <c r="K6019" s="5"/>
    </row>
    <row r="6020">
      <c r="A6020" s="57"/>
      <c r="K6020" s="5"/>
    </row>
    <row r="6021">
      <c r="A6021" s="57"/>
      <c r="K6021" s="5"/>
    </row>
    <row r="6022">
      <c r="A6022" s="57"/>
      <c r="K6022" s="5"/>
    </row>
    <row r="6023">
      <c r="A6023" s="57"/>
      <c r="K6023" s="5"/>
    </row>
    <row r="6024">
      <c r="A6024" s="57"/>
      <c r="K6024" s="5"/>
    </row>
    <row r="6025">
      <c r="A6025" s="57"/>
      <c r="K6025" s="5"/>
    </row>
    <row r="6026">
      <c r="A6026" s="57"/>
      <c r="K6026" s="5"/>
    </row>
    <row r="6027">
      <c r="A6027" s="57"/>
      <c r="K6027" s="5"/>
    </row>
    <row r="6028">
      <c r="A6028" s="57"/>
      <c r="K6028" s="5"/>
    </row>
    <row r="6029">
      <c r="A6029" s="57"/>
      <c r="K6029" s="5"/>
    </row>
    <row r="6030">
      <c r="A6030" s="57"/>
      <c r="K6030" s="5"/>
    </row>
    <row r="6031">
      <c r="A6031" s="57"/>
      <c r="K6031" s="5"/>
    </row>
    <row r="6032">
      <c r="A6032" s="57"/>
      <c r="K6032" s="5"/>
    </row>
    <row r="6033">
      <c r="A6033" s="57"/>
      <c r="K6033" s="5"/>
    </row>
    <row r="6034">
      <c r="A6034" s="57"/>
      <c r="K6034" s="5"/>
    </row>
    <row r="6035">
      <c r="A6035" s="57"/>
      <c r="K6035" s="5"/>
    </row>
    <row r="6036">
      <c r="A6036" s="57"/>
      <c r="K6036" s="5"/>
    </row>
    <row r="6037">
      <c r="A6037" s="57"/>
      <c r="K6037" s="5"/>
    </row>
    <row r="6038">
      <c r="A6038" s="57"/>
      <c r="K6038" s="5"/>
    </row>
    <row r="6039">
      <c r="A6039" s="57"/>
      <c r="K6039" s="5"/>
    </row>
    <row r="6040">
      <c r="A6040" s="57"/>
      <c r="K6040" s="5"/>
    </row>
    <row r="6041">
      <c r="A6041" s="57"/>
      <c r="K6041" s="5"/>
    </row>
    <row r="6042">
      <c r="A6042" s="57"/>
      <c r="K6042" s="5"/>
    </row>
    <row r="6043">
      <c r="A6043" s="57"/>
      <c r="K6043" s="5"/>
    </row>
    <row r="6044">
      <c r="A6044" s="57"/>
      <c r="K6044" s="5"/>
    </row>
    <row r="6045">
      <c r="A6045" s="57"/>
      <c r="K6045" s="5"/>
    </row>
    <row r="6046">
      <c r="A6046" s="57"/>
      <c r="K6046" s="5"/>
    </row>
    <row r="6047">
      <c r="A6047" s="57"/>
      <c r="K6047" s="5"/>
    </row>
    <row r="6048">
      <c r="A6048" s="57"/>
      <c r="K6048" s="5"/>
    </row>
    <row r="6049">
      <c r="A6049" s="57"/>
      <c r="K6049" s="5"/>
    </row>
    <row r="6050">
      <c r="A6050" s="57"/>
      <c r="K6050" s="5"/>
    </row>
    <row r="6051">
      <c r="A6051" s="57"/>
      <c r="K6051" s="5"/>
    </row>
    <row r="6052">
      <c r="A6052" s="57"/>
      <c r="K6052" s="5"/>
    </row>
    <row r="6053">
      <c r="A6053" s="57"/>
      <c r="K6053" s="5"/>
    </row>
    <row r="6054">
      <c r="A6054" s="57"/>
      <c r="K6054" s="5"/>
    </row>
    <row r="6055">
      <c r="A6055" s="57"/>
      <c r="K6055" s="5"/>
    </row>
    <row r="6056">
      <c r="A6056" s="57"/>
      <c r="K6056" s="5"/>
    </row>
    <row r="6057">
      <c r="A6057" s="57"/>
      <c r="K6057" s="5"/>
    </row>
    <row r="6058">
      <c r="A6058" s="57"/>
      <c r="K6058" s="5"/>
    </row>
    <row r="6059">
      <c r="A6059" s="57"/>
      <c r="K6059" s="5"/>
    </row>
    <row r="6060">
      <c r="A6060" s="57"/>
      <c r="K6060" s="5"/>
    </row>
    <row r="6061">
      <c r="A6061" s="57"/>
      <c r="K6061" s="5"/>
    </row>
    <row r="6062">
      <c r="A6062" s="57"/>
      <c r="K6062" s="5"/>
    </row>
    <row r="6063">
      <c r="A6063" s="57"/>
      <c r="K6063" s="5"/>
    </row>
    <row r="6064">
      <c r="A6064" s="57"/>
      <c r="K6064" s="5"/>
    </row>
    <row r="6065">
      <c r="A6065" s="57"/>
      <c r="K6065" s="5"/>
    </row>
    <row r="6066">
      <c r="A6066" s="57"/>
      <c r="K6066" s="5"/>
    </row>
    <row r="6067">
      <c r="A6067" s="57"/>
      <c r="K6067" s="5"/>
    </row>
    <row r="6068">
      <c r="A6068" s="57"/>
      <c r="K6068" s="5"/>
    </row>
    <row r="6069">
      <c r="A6069" s="57"/>
      <c r="K6069" s="5"/>
    </row>
    <row r="6070">
      <c r="A6070" s="57"/>
      <c r="K6070" s="5"/>
    </row>
    <row r="6071">
      <c r="A6071" s="57"/>
      <c r="K6071" s="5"/>
    </row>
    <row r="6072">
      <c r="A6072" s="57"/>
      <c r="K6072" s="5"/>
    </row>
    <row r="6073">
      <c r="A6073" s="57"/>
      <c r="K6073" s="5"/>
    </row>
    <row r="6074">
      <c r="A6074" s="57"/>
      <c r="K6074" s="5"/>
    </row>
    <row r="6075">
      <c r="A6075" s="57"/>
      <c r="K6075" s="5"/>
    </row>
    <row r="6076">
      <c r="A6076" s="57"/>
      <c r="K6076" s="5"/>
    </row>
    <row r="6077">
      <c r="A6077" s="57"/>
      <c r="K6077" s="5"/>
    </row>
    <row r="6078">
      <c r="A6078" s="57"/>
      <c r="K6078" s="5"/>
    </row>
    <row r="6079">
      <c r="A6079" s="57"/>
      <c r="K6079" s="5"/>
    </row>
    <row r="6080">
      <c r="A6080" s="57"/>
      <c r="K6080" s="5"/>
    </row>
    <row r="6081">
      <c r="A6081" s="57"/>
      <c r="K6081" s="5"/>
    </row>
    <row r="6082">
      <c r="A6082" s="57"/>
      <c r="K6082" s="5"/>
    </row>
    <row r="6083">
      <c r="A6083" s="57"/>
      <c r="K6083" s="5"/>
    </row>
    <row r="6084">
      <c r="A6084" s="57"/>
      <c r="K6084" s="5"/>
    </row>
    <row r="6085">
      <c r="A6085" s="57"/>
      <c r="K6085" s="5"/>
    </row>
    <row r="6086">
      <c r="A6086" s="57"/>
      <c r="K6086" s="5"/>
    </row>
    <row r="6087">
      <c r="A6087" s="57"/>
      <c r="K6087" s="5"/>
    </row>
    <row r="6088">
      <c r="A6088" s="57"/>
      <c r="K6088" s="5"/>
    </row>
    <row r="6089">
      <c r="A6089" s="57"/>
      <c r="K6089" s="5"/>
    </row>
    <row r="6090">
      <c r="A6090" s="57"/>
      <c r="K6090" s="5"/>
    </row>
    <row r="6091">
      <c r="A6091" s="57"/>
      <c r="K6091" s="5"/>
    </row>
    <row r="6092">
      <c r="A6092" s="57"/>
      <c r="K6092" s="5"/>
    </row>
    <row r="6093">
      <c r="A6093" s="57"/>
      <c r="K6093" s="5"/>
    </row>
    <row r="6094">
      <c r="A6094" s="57"/>
      <c r="K6094" s="5"/>
    </row>
    <row r="6095">
      <c r="A6095" s="57"/>
      <c r="K6095" s="5"/>
    </row>
    <row r="6096">
      <c r="A6096" s="57"/>
      <c r="K6096" s="5"/>
    </row>
    <row r="6097">
      <c r="A6097" s="57"/>
      <c r="K6097" s="5"/>
    </row>
    <row r="6098">
      <c r="A6098" s="57"/>
      <c r="K6098" s="5"/>
    </row>
    <row r="6099">
      <c r="A6099" s="57"/>
      <c r="K6099" s="5"/>
    </row>
    <row r="6100">
      <c r="A6100" s="57"/>
      <c r="K6100" s="5"/>
    </row>
    <row r="6101">
      <c r="A6101" s="57"/>
      <c r="K6101" s="5"/>
    </row>
    <row r="6102">
      <c r="A6102" s="57"/>
      <c r="K6102" s="5"/>
    </row>
    <row r="6103">
      <c r="A6103" s="57"/>
      <c r="K6103" s="5"/>
    </row>
    <row r="6104">
      <c r="A6104" s="57"/>
      <c r="K6104" s="5"/>
    </row>
    <row r="6105">
      <c r="A6105" s="57"/>
      <c r="K6105" s="5"/>
    </row>
    <row r="6106">
      <c r="A6106" s="57"/>
      <c r="K6106" s="5"/>
    </row>
    <row r="6107">
      <c r="A6107" s="57"/>
      <c r="K6107" s="5"/>
    </row>
    <row r="6108">
      <c r="A6108" s="57"/>
      <c r="K6108" s="5"/>
    </row>
    <row r="6109">
      <c r="A6109" s="57"/>
      <c r="K6109" s="5"/>
    </row>
    <row r="6110">
      <c r="A6110" s="57"/>
      <c r="K6110" s="5"/>
    </row>
    <row r="6111">
      <c r="A6111" s="57"/>
      <c r="K6111" s="5"/>
    </row>
    <row r="6112">
      <c r="A6112" s="57"/>
      <c r="K6112" s="5"/>
    </row>
    <row r="6113">
      <c r="A6113" s="57"/>
      <c r="K6113" s="5"/>
    </row>
    <row r="6114">
      <c r="A6114" s="57"/>
      <c r="K6114" s="5"/>
    </row>
    <row r="6115">
      <c r="A6115" s="57"/>
      <c r="K6115" s="5"/>
    </row>
    <row r="6116">
      <c r="A6116" s="57"/>
      <c r="K6116" s="5"/>
    </row>
    <row r="6117">
      <c r="A6117" s="57"/>
      <c r="K6117" s="5"/>
    </row>
    <row r="6118">
      <c r="A6118" s="57"/>
      <c r="K6118" s="5"/>
    </row>
    <row r="6119">
      <c r="A6119" s="57"/>
      <c r="K6119" s="5"/>
    </row>
    <row r="6120">
      <c r="A6120" s="57"/>
      <c r="K6120" s="5"/>
    </row>
    <row r="6121">
      <c r="A6121" s="57"/>
      <c r="K6121" s="5"/>
    </row>
    <row r="6122">
      <c r="A6122" s="57"/>
      <c r="K6122" s="5"/>
    </row>
    <row r="6123">
      <c r="A6123" s="57"/>
      <c r="K6123" s="5"/>
    </row>
    <row r="6124">
      <c r="A6124" s="57"/>
      <c r="K6124" s="5"/>
    </row>
    <row r="6125">
      <c r="A6125" s="57"/>
      <c r="K6125" s="5"/>
    </row>
    <row r="6126">
      <c r="A6126" s="57"/>
      <c r="K6126" s="5"/>
    </row>
    <row r="6127">
      <c r="A6127" s="57"/>
      <c r="K6127" s="5"/>
    </row>
    <row r="6128">
      <c r="A6128" s="57"/>
      <c r="K6128" s="5"/>
    </row>
    <row r="6129">
      <c r="A6129" s="57"/>
      <c r="K6129" s="5"/>
    </row>
    <row r="6130">
      <c r="A6130" s="57"/>
      <c r="K6130" s="5"/>
    </row>
    <row r="6131">
      <c r="A6131" s="57"/>
      <c r="K6131" s="5"/>
    </row>
    <row r="6132">
      <c r="A6132" s="57"/>
      <c r="K6132" s="5"/>
    </row>
    <row r="6133">
      <c r="A6133" s="57"/>
      <c r="K6133" s="5"/>
    </row>
    <row r="6134">
      <c r="A6134" s="57"/>
      <c r="K6134" s="5"/>
    </row>
    <row r="6135">
      <c r="A6135" s="57"/>
      <c r="K6135" s="5"/>
    </row>
    <row r="6136">
      <c r="A6136" s="57"/>
      <c r="K6136" s="5"/>
    </row>
    <row r="6137">
      <c r="A6137" s="57"/>
      <c r="K6137" s="5"/>
    </row>
    <row r="6138">
      <c r="A6138" s="57"/>
      <c r="K6138" s="5"/>
    </row>
    <row r="6139">
      <c r="A6139" s="57"/>
      <c r="K6139" s="5"/>
    </row>
    <row r="6140">
      <c r="A6140" s="57"/>
      <c r="K6140" s="5"/>
    </row>
    <row r="6141">
      <c r="A6141" s="57"/>
      <c r="K6141" s="5"/>
    </row>
    <row r="6142">
      <c r="A6142" s="57"/>
      <c r="K6142" s="5"/>
    </row>
    <row r="6143">
      <c r="A6143" s="57"/>
      <c r="K6143" s="5"/>
    </row>
    <row r="6144">
      <c r="A6144" s="57"/>
      <c r="K6144" s="5"/>
    </row>
    <row r="6145">
      <c r="A6145" s="57"/>
      <c r="K6145" s="5"/>
    </row>
    <row r="6146">
      <c r="A6146" s="57"/>
      <c r="K6146" s="5"/>
    </row>
    <row r="6147">
      <c r="A6147" s="57"/>
      <c r="K6147" s="5"/>
    </row>
    <row r="6148">
      <c r="A6148" s="57"/>
      <c r="K6148" s="5"/>
    </row>
    <row r="6149">
      <c r="A6149" s="57"/>
      <c r="K6149" s="5"/>
    </row>
    <row r="6150">
      <c r="A6150" s="57"/>
      <c r="K6150" s="5"/>
    </row>
    <row r="6151">
      <c r="A6151" s="57"/>
      <c r="K6151" s="5"/>
    </row>
    <row r="6152">
      <c r="A6152" s="57"/>
      <c r="K6152" s="5"/>
    </row>
    <row r="6153">
      <c r="A6153" s="57"/>
      <c r="K6153" s="5"/>
    </row>
    <row r="6154">
      <c r="A6154" s="57"/>
      <c r="K6154" s="5"/>
    </row>
    <row r="6155">
      <c r="A6155" s="57"/>
      <c r="K6155" s="5"/>
    </row>
    <row r="6156">
      <c r="A6156" s="57"/>
      <c r="K6156" s="5"/>
    </row>
    <row r="6157">
      <c r="A6157" s="57"/>
      <c r="K6157" s="5"/>
    </row>
    <row r="6158">
      <c r="A6158" s="57"/>
      <c r="K6158" s="5"/>
    </row>
    <row r="6159">
      <c r="A6159" s="57"/>
      <c r="K6159" s="5"/>
    </row>
    <row r="6160">
      <c r="A6160" s="57"/>
      <c r="K6160" s="5"/>
    </row>
    <row r="6161">
      <c r="A6161" s="57"/>
      <c r="K6161" s="5"/>
    </row>
    <row r="6162">
      <c r="A6162" s="57"/>
      <c r="K6162" s="5"/>
    </row>
    <row r="6163">
      <c r="A6163" s="57"/>
      <c r="K6163" s="5"/>
    </row>
    <row r="6164">
      <c r="A6164" s="57"/>
      <c r="K6164" s="5"/>
    </row>
    <row r="6165">
      <c r="A6165" s="57"/>
      <c r="K6165" s="5"/>
    </row>
    <row r="6166">
      <c r="A6166" s="57"/>
      <c r="K6166" s="5"/>
    </row>
    <row r="6167">
      <c r="A6167" s="57"/>
      <c r="K6167" s="5"/>
    </row>
    <row r="6168">
      <c r="A6168" s="57"/>
      <c r="K6168" s="5"/>
    </row>
    <row r="6169">
      <c r="A6169" s="57"/>
      <c r="K6169" s="5"/>
    </row>
    <row r="6170">
      <c r="A6170" s="57"/>
      <c r="K6170" s="5"/>
    </row>
    <row r="6171">
      <c r="A6171" s="57"/>
      <c r="K6171" s="5"/>
    </row>
    <row r="6172">
      <c r="A6172" s="57"/>
      <c r="K6172" s="5"/>
    </row>
    <row r="6173">
      <c r="A6173" s="57"/>
      <c r="K6173" s="5"/>
    </row>
    <row r="6174">
      <c r="A6174" s="57"/>
      <c r="K6174" s="5"/>
    </row>
    <row r="6175">
      <c r="A6175" s="57"/>
      <c r="K6175" s="5"/>
    </row>
    <row r="6176">
      <c r="A6176" s="57"/>
      <c r="K6176" s="5"/>
    </row>
    <row r="6177">
      <c r="A6177" s="57"/>
      <c r="K6177" s="5"/>
    </row>
    <row r="6178">
      <c r="A6178" s="57"/>
      <c r="K6178" s="5"/>
    </row>
    <row r="6179">
      <c r="A6179" s="57"/>
      <c r="K6179" s="5"/>
    </row>
    <row r="6180">
      <c r="A6180" s="57"/>
      <c r="K6180" s="5"/>
    </row>
    <row r="6181">
      <c r="A6181" s="57"/>
      <c r="K6181" s="5"/>
    </row>
    <row r="6182">
      <c r="A6182" s="57"/>
      <c r="K6182" s="5"/>
    </row>
    <row r="6183">
      <c r="A6183" s="57"/>
      <c r="K6183" s="5"/>
    </row>
    <row r="6184">
      <c r="A6184" s="57"/>
      <c r="K6184" s="5"/>
    </row>
    <row r="6185">
      <c r="A6185" s="57"/>
      <c r="K6185" s="5"/>
    </row>
    <row r="6186">
      <c r="A6186" s="57"/>
      <c r="K6186" s="5"/>
    </row>
    <row r="6187">
      <c r="A6187" s="57"/>
      <c r="K6187" s="5"/>
    </row>
    <row r="6188">
      <c r="A6188" s="57"/>
      <c r="K6188" s="5"/>
    </row>
    <row r="6189">
      <c r="A6189" s="57"/>
      <c r="K6189" s="5"/>
    </row>
    <row r="6190">
      <c r="A6190" s="57"/>
      <c r="K6190" s="5"/>
    </row>
    <row r="6191">
      <c r="A6191" s="57"/>
      <c r="K6191" s="5"/>
    </row>
    <row r="6192">
      <c r="A6192" s="57"/>
      <c r="K6192" s="5"/>
    </row>
    <row r="6193">
      <c r="A6193" s="57"/>
      <c r="K6193" s="5"/>
    </row>
    <row r="6194">
      <c r="A6194" s="57"/>
      <c r="K6194" s="5"/>
    </row>
    <row r="6195">
      <c r="A6195" s="57"/>
      <c r="K6195" s="5"/>
    </row>
    <row r="6196">
      <c r="A6196" s="57"/>
      <c r="K6196" s="5"/>
    </row>
    <row r="6197">
      <c r="A6197" s="57"/>
      <c r="K6197" s="5"/>
    </row>
    <row r="6198">
      <c r="A6198" s="57"/>
      <c r="K6198" s="5"/>
    </row>
    <row r="6199">
      <c r="A6199" s="57"/>
      <c r="K6199" s="5"/>
    </row>
    <row r="6200">
      <c r="A6200" s="57"/>
      <c r="K6200" s="5"/>
    </row>
    <row r="6201">
      <c r="A6201" s="57"/>
      <c r="K6201" s="5"/>
    </row>
    <row r="6202">
      <c r="A6202" s="57"/>
      <c r="K6202" s="5"/>
    </row>
    <row r="6203">
      <c r="A6203" s="57"/>
      <c r="K6203" s="5"/>
    </row>
    <row r="6204">
      <c r="A6204" s="57"/>
      <c r="K6204" s="5"/>
    </row>
    <row r="6205">
      <c r="A6205" s="57"/>
      <c r="K6205" s="5"/>
    </row>
    <row r="6206">
      <c r="A6206" s="57"/>
      <c r="K6206" s="5"/>
    </row>
    <row r="6207">
      <c r="A6207" s="57"/>
      <c r="K6207" s="5"/>
    </row>
    <row r="6208">
      <c r="A6208" s="57"/>
      <c r="K6208" s="5"/>
    </row>
    <row r="6209">
      <c r="A6209" s="57"/>
      <c r="K6209" s="5"/>
    </row>
    <row r="6210">
      <c r="A6210" s="57"/>
      <c r="K6210" s="5"/>
    </row>
    <row r="6211">
      <c r="A6211" s="57"/>
      <c r="K6211" s="5"/>
    </row>
    <row r="6212">
      <c r="A6212" s="57"/>
      <c r="K6212" s="5"/>
    </row>
    <row r="6213">
      <c r="A6213" s="57"/>
      <c r="K6213" s="5"/>
    </row>
    <row r="6214">
      <c r="A6214" s="57"/>
      <c r="K6214" s="5"/>
    </row>
    <row r="6215">
      <c r="A6215" s="57"/>
      <c r="K6215" s="5"/>
    </row>
    <row r="6216">
      <c r="A6216" s="57"/>
      <c r="K6216" s="5"/>
    </row>
    <row r="6217">
      <c r="A6217" s="57"/>
      <c r="K6217" s="5"/>
    </row>
    <row r="6218">
      <c r="A6218" s="57"/>
      <c r="K6218" s="5"/>
    </row>
    <row r="6219">
      <c r="A6219" s="57"/>
      <c r="K6219" s="5"/>
    </row>
    <row r="6220">
      <c r="A6220" s="57"/>
      <c r="K6220" s="5"/>
    </row>
    <row r="6221">
      <c r="A6221" s="57"/>
      <c r="K6221" s="5"/>
    </row>
    <row r="6222">
      <c r="A6222" s="57"/>
      <c r="K6222" s="5"/>
    </row>
    <row r="6223">
      <c r="A6223" s="57"/>
      <c r="K6223" s="5"/>
    </row>
    <row r="6224">
      <c r="A6224" s="57"/>
      <c r="K6224" s="5"/>
    </row>
    <row r="6225">
      <c r="A6225" s="57"/>
      <c r="K6225" s="5"/>
    </row>
    <row r="6226">
      <c r="A6226" s="57"/>
      <c r="K6226" s="5"/>
    </row>
    <row r="6227">
      <c r="A6227" s="57"/>
      <c r="K6227" s="5"/>
    </row>
    <row r="6228">
      <c r="A6228" s="57"/>
      <c r="K6228" s="5"/>
    </row>
    <row r="6229">
      <c r="A6229" s="57"/>
      <c r="K6229" s="5"/>
    </row>
    <row r="6230">
      <c r="A6230" s="57"/>
      <c r="K6230" s="5"/>
    </row>
    <row r="6231">
      <c r="A6231" s="57"/>
      <c r="K6231" s="5"/>
    </row>
    <row r="6232">
      <c r="A6232" s="57"/>
      <c r="K6232" s="5"/>
    </row>
    <row r="6233">
      <c r="A6233" s="57"/>
      <c r="K6233" s="5"/>
    </row>
    <row r="6234">
      <c r="A6234" s="57"/>
      <c r="K6234" s="5"/>
    </row>
    <row r="6235">
      <c r="A6235" s="57"/>
      <c r="K6235" s="5"/>
    </row>
    <row r="6236">
      <c r="A6236" s="57"/>
      <c r="K6236" s="5"/>
    </row>
    <row r="6237">
      <c r="A6237" s="57"/>
      <c r="K6237" s="5"/>
    </row>
    <row r="6238">
      <c r="A6238" s="57"/>
      <c r="K6238" s="5"/>
    </row>
    <row r="6239">
      <c r="A6239" s="57"/>
      <c r="K6239" s="5"/>
    </row>
    <row r="6240">
      <c r="A6240" s="57"/>
      <c r="K6240" s="5"/>
    </row>
    <row r="6241">
      <c r="A6241" s="57"/>
      <c r="K6241" s="5"/>
    </row>
    <row r="6242">
      <c r="A6242" s="57"/>
      <c r="K6242" s="5"/>
    </row>
    <row r="6243">
      <c r="A6243" s="57"/>
      <c r="K6243" s="5"/>
    </row>
    <row r="6244">
      <c r="A6244" s="57"/>
      <c r="K6244" s="5"/>
    </row>
    <row r="6245">
      <c r="A6245" s="57"/>
      <c r="K6245" s="5"/>
    </row>
    <row r="6246">
      <c r="A6246" s="57"/>
      <c r="K6246" s="5"/>
    </row>
    <row r="6247">
      <c r="A6247" s="57"/>
      <c r="K6247" s="5"/>
    </row>
    <row r="6248">
      <c r="A6248" s="57"/>
      <c r="K6248" s="5"/>
    </row>
    <row r="6249">
      <c r="A6249" s="57"/>
      <c r="K6249" s="5"/>
    </row>
    <row r="6250">
      <c r="A6250" s="57"/>
      <c r="K6250" s="5"/>
    </row>
    <row r="6251">
      <c r="A6251" s="57"/>
      <c r="K6251" s="5"/>
    </row>
    <row r="6252">
      <c r="A6252" s="57"/>
      <c r="K6252" s="5"/>
    </row>
    <row r="6253">
      <c r="A6253" s="57"/>
      <c r="K6253" s="5"/>
    </row>
    <row r="6254">
      <c r="A6254" s="57"/>
      <c r="K6254" s="5"/>
    </row>
    <row r="6255">
      <c r="A6255" s="57"/>
      <c r="K6255" s="5"/>
    </row>
    <row r="6256">
      <c r="A6256" s="57"/>
      <c r="K6256" s="5"/>
    </row>
    <row r="6257">
      <c r="A6257" s="57"/>
      <c r="K6257" s="5"/>
    </row>
    <row r="6258">
      <c r="A6258" s="57"/>
      <c r="K6258" s="5"/>
    </row>
    <row r="6259">
      <c r="A6259" s="57"/>
      <c r="K6259" s="5"/>
    </row>
    <row r="6260">
      <c r="A6260" s="57"/>
      <c r="K6260" s="5"/>
    </row>
    <row r="6261">
      <c r="A6261" s="57"/>
      <c r="K6261" s="5"/>
    </row>
    <row r="6262">
      <c r="A6262" s="57"/>
      <c r="K6262" s="5"/>
    </row>
    <row r="6263">
      <c r="A6263" s="57"/>
      <c r="K6263" s="5"/>
    </row>
    <row r="6264">
      <c r="A6264" s="57"/>
      <c r="K6264" s="5"/>
    </row>
    <row r="6265">
      <c r="A6265" s="57"/>
      <c r="K6265" s="5"/>
    </row>
    <row r="6266">
      <c r="A6266" s="57"/>
      <c r="K6266" s="5"/>
    </row>
    <row r="6267">
      <c r="A6267" s="57"/>
      <c r="K6267" s="5"/>
    </row>
    <row r="6268">
      <c r="A6268" s="57"/>
      <c r="K6268" s="5"/>
    </row>
    <row r="6269">
      <c r="A6269" s="57"/>
      <c r="K6269" s="5"/>
    </row>
    <row r="6270">
      <c r="A6270" s="57"/>
      <c r="K6270" s="5"/>
    </row>
    <row r="6271">
      <c r="A6271" s="57"/>
      <c r="K6271" s="5"/>
    </row>
    <row r="6272">
      <c r="A6272" s="57"/>
      <c r="K6272" s="5"/>
    </row>
    <row r="6273">
      <c r="A6273" s="57"/>
      <c r="K6273" s="5"/>
    </row>
    <row r="6274">
      <c r="A6274" s="57"/>
      <c r="K6274" s="5"/>
    </row>
    <row r="6275">
      <c r="A6275" s="57"/>
      <c r="K6275" s="5"/>
    </row>
    <row r="6276">
      <c r="A6276" s="57"/>
      <c r="K6276" s="5"/>
    </row>
    <row r="6277">
      <c r="A6277" s="57"/>
      <c r="K6277" s="5"/>
    </row>
    <row r="6278">
      <c r="A6278" s="57"/>
      <c r="K6278" s="5"/>
    </row>
    <row r="6279">
      <c r="A6279" s="57"/>
      <c r="K6279" s="5"/>
    </row>
    <row r="6280">
      <c r="A6280" s="57"/>
      <c r="K6280" s="5"/>
    </row>
    <row r="6281">
      <c r="A6281" s="57"/>
      <c r="K6281" s="5"/>
    </row>
    <row r="6282">
      <c r="A6282" s="57"/>
      <c r="K6282" s="5"/>
    </row>
    <row r="6283">
      <c r="A6283" s="57"/>
      <c r="K6283" s="5"/>
    </row>
    <row r="6284">
      <c r="A6284" s="57"/>
      <c r="K6284" s="5"/>
    </row>
    <row r="6285">
      <c r="A6285" s="57"/>
      <c r="K6285" s="5"/>
    </row>
    <row r="6286">
      <c r="A6286" s="57"/>
      <c r="K6286" s="5"/>
    </row>
    <row r="6287">
      <c r="A6287" s="57"/>
      <c r="K6287" s="5"/>
    </row>
    <row r="6288">
      <c r="A6288" s="57"/>
      <c r="K6288" s="5"/>
    </row>
    <row r="6289">
      <c r="A6289" s="57"/>
      <c r="K6289" s="5"/>
    </row>
    <row r="6290">
      <c r="A6290" s="57"/>
      <c r="K6290" s="5"/>
    </row>
    <row r="6291">
      <c r="A6291" s="57"/>
      <c r="K6291" s="5"/>
    </row>
    <row r="6292">
      <c r="A6292" s="57"/>
      <c r="K6292" s="5"/>
    </row>
    <row r="6293">
      <c r="A6293" s="57"/>
      <c r="K6293" s="5"/>
    </row>
    <row r="6294">
      <c r="A6294" s="57"/>
      <c r="K6294" s="5"/>
    </row>
    <row r="6295">
      <c r="A6295" s="57"/>
      <c r="K6295" s="5"/>
    </row>
    <row r="6296">
      <c r="A6296" s="57"/>
      <c r="K6296" s="5"/>
    </row>
    <row r="6297">
      <c r="A6297" s="57"/>
      <c r="K6297" s="5"/>
    </row>
    <row r="6298">
      <c r="A6298" s="57"/>
      <c r="K6298" s="5"/>
    </row>
    <row r="6299">
      <c r="A6299" s="57"/>
      <c r="K6299" s="5"/>
    </row>
    <row r="6300">
      <c r="A6300" s="57"/>
      <c r="K6300" s="5"/>
    </row>
    <row r="6301">
      <c r="A6301" s="57"/>
      <c r="K6301" s="5"/>
    </row>
    <row r="6302">
      <c r="A6302" s="57"/>
      <c r="K6302" s="5"/>
    </row>
    <row r="6303">
      <c r="A6303" s="57"/>
      <c r="K6303" s="5"/>
    </row>
    <row r="6304">
      <c r="A6304" s="57"/>
      <c r="K6304" s="5"/>
    </row>
    <row r="6305">
      <c r="A6305" s="57"/>
      <c r="K6305" s="5"/>
    </row>
    <row r="6306">
      <c r="A6306" s="57"/>
      <c r="K6306" s="5"/>
    </row>
    <row r="6307">
      <c r="A6307" s="57"/>
      <c r="K6307" s="5"/>
    </row>
    <row r="6308">
      <c r="A6308" s="57"/>
      <c r="K6308" s="5"/>
    </row>
    <row r="6309">
      <c r="A6309" s="57"/>
      <c r="K6309" s="5"/>
    </row>
    <row r="6310">
      <c r="A6310" s="57"/>
      <c r="K6310" s="5"/>
    </row>
    <row r="6311">
      <c r="A6311" s="57"/>
      <c r="K6311" s="5"/>
    </row>
    <row r="6312">
      <c r="A6312" s="57"/>
      <c r="K6312" s="5"/>
    </row>
    <row r="6313">
      <c r="A6313" s="57"/>
      <c r="K6313" s="5"/>
    </row>
    <row r="6314">
      <c r="A6314" s="57"/>
      <c r="K6314" s="5"/>
    </row>
    <row r="6315">
      <c r="A6315" s="57"/>
      <c r="K6315" s="5"/>
    </row>
    <row r="6316">
      <c r="A6316" s="57"/>
      <c r="K6316" s="5"/>
    </row>
    <row r="6317">
      <c r="A6317" s="57"/>
      <c r="K6317" s="5"/>
    </row>
    <row r="6318">
      <c r="A6318" s="57"/>
      <c r="K6318" s="5"/>
    </row>
    <row r="6319">
      <c r="A6319" s="57"/>
      <c r="K6319" s="5"/>
    </row>
    <row r="6320">
      <c r="A6320" s="57"/>
      <c r="K6320" s="5"/>
    </row>
    <row r="6321">
      <c r="A6321" s="57"/>
      <c r="K6321" s="5"/>
    </row>
    <row r="6322">
      <c r="A6322" s="57"/>
      <c r="K6322" s="5"/>
    </row>
    <row r="6323">
      <c r="A6323" s="57"/>
      <c r="K6323" s="5"/>
    </row>
    <row r="6324">
      <c r="A6324" s="57"/>
      <c r="K6324" s="5"/>
    </row>
    <row r="6325">
      <c r="A6325" s="57"/>
      <c r="K6325" s="5"/>
    </row>
    <row r="6326">
      <c r="A6326" s="57"/>
      <c r="K6326" s="5"/>
    </row>
    <row r="6327">
      <c r="A6327" s="57"/>
      <c r="K6327" s="5"/>
    </row>
    <row r="6328">
      <c r="A6328" s="57"/>
      <c r="K6328" s="5"/>
    </row>
    <row r="6329">
      <c r="A6329" s="57"/>
      <c r="K6329" s="5"/>
    </row>
    <row r="6330">
      <c r="A6330" s="57"/>
      <c r="K6330" s="5"/>
    </row>
    <row r="6331">
      <c r="A6331" s="57"/>
      <c r="K6331" s="5"/>
    </row>
    <row r="6332">
      <c r="A6332" s="57"/>
      <c r="K6332" s="5"/>
    </row>
    <row r="6333">
      <c r="A6333" s="57"/>
      <c r="K6333" s="5"/>
    </row>
    <row r="6334">
      <c r="A6334" s="57"/>
      <c r="K6334" s="5"/>
    </row>
    <row r="6335">
      <c r="A6335" s="57"/>
      <c r="K6335" s="5"/>
    </row>
    <row r="6336">
      <c r="A6336" s="57"/>
      <c r="K6336" s="5"/>
    </row>
    <row r="6337">
      <c r="A6337" s="57"/>
      <c r="K6337" s="5"/>
    </row>
    <row r="6338">
      <c r="A6338" s="57"/>
      <c r="K6338" s="5"/>
    </row>
    <row r="6339">
      <c r="A6339" s="57"/>
      <c r="K6339" s="5"/>
    </row>
    <row r="6340">
      <c r="A6340" s="57"/>
      <c r="K6340" s="5"/>
    </row>
    <row r="6341">
      <c r="A6341" s="57"/>
      <c r="K6341" s="5"/>
    </row>
    <row r="6342">
      <c r="A6342" s="57"/>
      <c r="K6342" s="5"/>
    </row>
    <row r="6343">
      <c r="A6343" s="57"/>
      <c r="K6343" s="5"/>
    </row>
    <row r="6344">
      <c r="A6344" s="57"/>
      <c r="K6344" s="5"/>
    </row>
    <row r="6345">
      <c r="A6345" s="57"/>
      <c r="K6345" s="5"/>
    </row>
    <row r="6346">
      <c r="A6346" s="57"/>
      <c r="K6346" s="5"/>
    </row>
    <row r="6347">
      <c r="A6347" s="57"/>
      <c r="K6347" s="5"/>
    </row>
    <row r="6348">
      <c r="A6348" s="57"/>
      <c r="K6348" s="5"/>
    </row>
    <row r="6349">
      <c r="A6349" s="57"/>
      <c r="K6349" s="5"/>
    </row>
    <row r="6350">
      <c r="A6350" s="57"/>
      <c r="K6350" s="5"/>
    </row>
    <row r="6351">
      <c r="A6351" s="57"/>
      <c r="K6351" s="5"/>
    </row>
    <row r="6352">
      <c r="A6352" s="57"/>
      <c r="K6352" s="5"/>
    </row>
    <row r="6353">
      <c r="A6353" s="57"/>
      <c r="K6353" s="5"/>
    </row>
    <row r="6354">
      <c r="A6354" s="57"/>
      <c r="K6354" s="5"/>
    </row>
    <row r="6355">
      <c r="A6355" s="57"/>
      <c r="K6355" s="5"/>
    </row>
    <row r="6356">
      <c r="A6356" s="57"/>
      <c r="K6356" s="5"/>
    </row>
    <row r="6357">
      <c r="A6357" s="57"/>
      <c r="K6357" s="5"/>
    </row>
    <row r="6358">
      <c r="A6358" s="57"/>
      <c r="K6358" s="5"/>
    </row>
    <row r="6359">
      <c r="A6359" s="57"/>
      <c r="K6359" s="5"/>
    </row>
    <row r="6360">
      <c r="A6360" s="57"/>
      <c r="K6360" s="5"/>
    </row>
    <row r="6361">
      <c r="A6361" s="57"/>
      <c r="K6361" s="5"/>
    </row>
    <row r="6362">
      <c r="A6362" s="57"/>
      <c r="K6362" s="5"/>
    </row>
    <row r="6363">
      <c r="A6363" s="57"/>
      <c r="K6363" s="5"/>
    </row>
    <row r="6364">
      <c r="A6364" s="57"/>
      <c r="K6364" s="5"/>
    </row>
    <row r="6365">
      <c r="A6365" s="57"/>
      <c r="K6365" s="5"/>
    </row>
    <row r="6366">
      <c r="A6366" s="57"/>
      <c r="K6366" s="5"/>
    </row>
    <row r="6367">
      <c r="A6367" s="57"/>
      <c r="K6367" s="5"/>
    </row>
    <row r="6368">
      <c r="A6368" s="57"/>
      <c r="K6368" s="5"/>
    </row>
    <row r="6369">
      <c r="A6369" s="57"/>
      <c r="K6369" s="5"/>
    </row>
    <row r="6370">
      <c r="A6370" s="57"/>
      <c r="K6370" s="5"/>
    </row>
    <row r="6371">
      <c r="A6371" s="57"/>
      <c r="K6371" s="5"/>
    </row>
    <row r="6372">
      <c r="A6372" s="57"/>
      <c r="K6372" s="5"/>
    </row>
    <row r="6373">
      <c r="A6373" s="57"/>
      <c r="K6373" s="5"/>
    </row>
    <row r="6374">
      <c r="A6374" s="57"/>
      <c r="K6374" s="5"/>
    </row>
    <row r="6375">
      <c r="A6375" s="57"/>
      <c r="K6375" s="5"/>
    </row>
    <row r="6376">
      <c r="A6376" s="57"/>
      <c r="K6376" s="5"/>
    </row>
    <row r="6377">
      <c r="A6377" s="57"/>
      <c r="K6377" s="5"/>
    </row>
    <row r="6378">
      <c r="A6378" s="57"/>
      <c r="K6378" s="5"/>
    </row>
    <row r="6379">
      <c r="A6379" s="57"/>
      <c r="K6379" s="5"/>
    </row>
    <row r="6380">
      <c r="A6380" s="57"/>
      <c r="K6380" s="5"/>
    </row>
    <row r="6381">
      <c r="A6381" s="57"/>
      <c r="K6381" s="5"/>
    </row>
    <row r="6382">
      <c r="A6382" s="57"/>
      <c r="K6382" s="5"/>
    </row>
    <row r="6383">
      <c r="A6383" s="57"/>
      <c r="K6383" s="5"/>
    </row>
    <row r="6384">
      <c r="A6384" s="57"/>
      <c r="K6384" s="5"/>
    </row>
    <row r="6385">
      <c r="A6385" s="57"/>
      <c r="K6385" s="5"/>
    </row>
    <row r="6386">
      <c r="A6386" s="57"/>
      <c r="K6386" s="5"/>
    </row>
    <row r="6387">
      <c r="A6387" s="57"/>
      <c r="K6387" s="5"/>
    </row>
    <row r="6388">
      <c r="A6388" s="57"/>
      <c r="K6388" s="5"/>
    </row>
    <row r="6389">
      <c r="A6389" s="57"/>
      <c r="K6389" s="5"/>
    </row>
    <row r="6390">
      <c r="A6390" s="57"/>
      <c r="K6390" s="5"/>
    </row>
    <row r="6391">
      <c r="A6391" s="57"/>
      <c r="K6391" s="5"/>
    </row>
    <row r="6392">
      <c r="A6392" s="57"/>
      <c r="K6392" s="5"/>
    </row>
    <row r="6393">
      <c r="A6393" s="57"/>
      <c r="K6393" s="5"/>
    </row>
    <row r="6394">
      <c r="A6394" s="57"/>
      <c r="K6394" s="5"/>
    </row>
    <row r="6395">
      <c r="A6395" s="57"/>
      <c r="K6395" s="5"/>
    </row>
    <row r="6396">
      <c r="A6396" s="57"/>
      <c r="K6396" s="5"/>
    </row>
    <row r="6397">
      <c r="A6397" s="57"/>
      <c r="K6397" s="5"/>
    </row>
    <row r="6398">
      <c r="A6398" s="57"/>
      <c r="K6398" s="5"/>
    </row>
    <row r="6399">
      <c r="A6399" s="57"/>
      <c r="K6399" s="5"/>
    </row>
    <row r="6400">
      <c r="A6400" s="57"/>
      <c r="K6400" s="5"/>
    </row>
    <row r="6401">
      <c r="A6401" s="57"/>
      <c r="K6401" s="5"/>
    </row>
    <row r="6402">
      <c r="A6402" s="57"/>
      <c r="K6402" s="5"/>
    </row>
    <row r="6403">
      <c r="A6403" s="57"/>
      <c r="K6403" s="5"/>
    </row>
    <row r="6404">
      <c r="A6404" s="57"/>
      <c r="K6404" s="5"/>
    </row>
    <row r="6405">
      <c r="A6405" s="57"/>
      <c r="K6405" s="5"/>
    </row>
    <row r="6406">
      <c r="A6406" s="57"/>
      <c r="K6406" s="5"/>
    </row>
    <row r="6407">
      <c r="A6407" s="57"/>
      <c r="K6407" s="5"/>
    </row>
    <row r="6408">
      <c r="A6408" s="57"/>
      <c r="K6408" s="5"/>
    </row>
    <row r="6409">
      <c r="A6409" s="57"/>
      <c r="K6409" s="5"/>
    </row>
    <row r="6410">
      <c r="A6410" s="57"/>
      <c r="K6410" s="5"/>
    </row>
    <row r="6411">
      <c r="A6411" s="57"/>
      <c r="K6411" s="5"/>
    </row>
    <row r="6412">
      <c r="A6412" s="57"/>
      <c r="K6412" s="5"/>
    </row>
    <row r="6413">
      <c r="A6413" s="57"/>
      <c r="K6413" s="5"/>
    </row>
    <row r="6414">
      <c r="A6414" s="57"/>
      <c r="K6414" s="5"/>
    </row>
    <row r="6415">
      <c r="A6415" s="57"/>
      <c r="K6415" s="5"/>
    </row>
    <row r="6416">
      <c r="A6416" s="57"/>
      <c r="K6416" s="5"/>
    </row>
    <row r="6417">
      <c r="A6417" s="57"/>
      <c r="K6417" s="5"/>
    </row>
    <row r="6418">
      <c r="A6418" s="57"/>
      <c r="K6418" s="5"/>
    </row>
    <row r="6419">
      <c r="A6419" s="57"/>
      <c r="K6419" s="5"/>
    </row>
    <row r="6420">
      <c r="A6420" s="57"/>
      <c r="K6420" s="5"/>
    </row>
    <row r="6421">
      <c r="A6421" s="57"/>
      <c r="K6421" s="5"/>
    </row>
    <row r="6422">
      <c r="A6422" s="57"/>
      <c r="K6422" s="5"/>
    </row>
    <row r="6423">
      <c r="A6423" s="57"/>
      <c r="K6423" s="5"/>
    </row>
    <row r="6424">
      <c r="A6424" s="57"/>
      <c r="K6424" s="5"/>
    </row>
    <row r="6425">
      <c r="A6425" s="57"/>
      <c r="K6425" s="5"/>
    </row>
    <row r="6426">
      <c r="A6426" s="57"/>
      <c r="K6426" s="5"/>
    </row>
    <row r="6427">
      <c r="A6427" s="57"/>
      <c r="K6427" s="5"/>
    </row>
    <row r="6428">
      <c r="A6428" s="57"/>
      <c r="K6428" s="5"/>
    </row>
    <row r="6429">
      <c r="A6429" s="57"/>
      <c r="K6429" s="5"/>
    </row>
    <row r="6430">
      <c r="A6430" s="57"/>
      <c r="K6430" s="5"/>
    </row>
    <row r="6431">
      <c r="A6431" s="57"/>
      <c r="K6431" s="5"/>
    </row>
    <row r="6432">
      <c r="A6432" s="57"/>
      <c r="K6432" s="5"/>
    </row>
    <row r="6433">
      <c r="A6433" s="57"/>
      <c r="K6433" s="5"/>
    </row>
    <row r="6434">
      <c r="A6434" s="57"/>
      <c r="K6434" s="5"/>
    </row>
    <row r="6435">
      <c r="A6435" s="57"/>
      <c r="K6435" s="5"/>
    </row>
    <row r="6436">
      <c r="A6436" s="57"/>
      <c r="K6436" s="5"/>
    </row>
    <row r="6437">
      <c r="A6437" s="57"/>
      <c r="K6437" s="5"/>
    </row>
    <row r="6438">
      <c r="A6438" s="57"/>
      <c r="K6438" s="5"/>
    </row>
    <row r="6439">
      <c r="A6439" s="57"/>
      <c r="K6439" s="5"/>
    </row>
    <row r="6440">
      <c r="A6440" s="57"/>
      <c r="K6440" s="5"/>
    </row>
    <row r="6441">
      <c r="A6441" s="57"/>
      <c r="K6441" s="5"/>
    </row>
    <row r="6442">
      <c r="A6442" s="57"/>
      <c r="K6442" s="5"/>
    </row>
    <row r="6443">
      <c r="A6443" s="57"/>
      <c r="K6443" s="5"/>
    </row>
    <row r="6444">
      <c r="A6444" s="57"/>
      <c r="K6444" s="5"/>
    </row>
    <row r="6445">
      <c r="A6445" s="57"/>
      <c r="K6445" s="5"/>
    </row>
    <row r="6446">
      <c r="A6446" s="57"/>
      <c r="K6446" s="5"/>
    </row>
    <row r="6447">
      <c r="A6447" s="57"/>
      <c r="K6447" s="5"/>
    </row>
    <row r="6448">
      <c r="A6448" s="57"/>
      <c r="K6448" s="5"/>
    </row>
    <row r="6449">
      <c r="A6449" s="57"/>
      <c r="K6449" s="5"/>
    </row>
    <row r="6450">
      <c r="A6450" s="57"/>
      <c r="K6450" s="5"/>
    </row>
    <row r="6451">
      <c r="A6451" s="57"/>
      <c r="K6451" s="5"/>
    </row>
    <row r="6452">
      <c r="A6452" s="57"/>
      <c r="K6452" s="5"/>
    </row>
    <row r="6453">
      <c r="A6453" s="57"/>
      <c r="K6453" s="5"/>
    </row>
    <row r="6454">
      <c r="A6454" s="57"/>
      <c r="K6454" s="5"/>
    </row>
    <row r="6455">
      <c r="A6455" s="57"/>
      <c r="K6455" s="5"/>
    </row>
    <row r="6456">
      <c r="A6456" s="57"/>
      <c r="K6456" s="5"/>
    </row>
    <row r="6457">
      <c r="A6457" s="57"/>
      <c r="K6457" s="5"/>
    </row>
    <row r="6458">
      <c r="A6458" s="57"/>
      <c r="K6458" s="5"/>
    </row>
    <row r="6459">
      <c r="A6459" s="57"/>
      <c r="K6459" s="5"/>
    </row>
    <row r="6460">
      <c r="A6460" s="57"/>
      <c r="K6460" s="5"/>
    </row>
    <row r="6461">
      <c r="A6461" s="57"/>
      <c r="K6461" s="5"/>
    </row>
    <row r="6462">
      <c r="A6462" s="57"/>
      <c r="K6462" s="5"/>
    </row>
    <row r="6463">
      <c r="A6463" s="57"/>
      <c r="K6463" s="5"/>
    </row>
    <row r="6464">
      <c r="A6464" s="57"/>
      <c r="K6464" s="5"/>
    </row>
    <row r="6465">
      <c r="A6465" s="57"/>
      <c r="K6465" s="5"/>
    </row>
    <row r="6466">
      <c r="A6466" s="57"/>
      <c r="K6466" s="5"/>
    </row>
    <row r="6467">
      <c r="A6467" s="57"/>
      <c r="K6467" s="5"/>
    </row>
    <row r="6468">
      <c r="A6468" s="57"/>
      <c r="K6468" s="5"/>
    </row>
    <row r="6469">
      <c r="A6469" s="57"/>
      <c r="K6469" s="5"/>
    </row>
    <row r="6470">
      <c r="A6470" s="57"/>
      <c r="K6470" s="5"/>
    </row>
    <row r="6471">
      <c r="A6471" s="57"/>
      <c r="K6471" s="5"/>
    </row>
    <row r="6472">
      <c r="A6472" s="57"/>
      <c r="K6472" s="5"/>
    </row>
    <row r="6473">
      <c r="A6473" s="57"/>
      <c r="K6473" s="5"/>
    </row>
    <row r="6474">
      <c r="A6474" s="57"/>
      <c r="K6474" s="5"/>
    </row>
    <row r="6475">
      <c r="A6475" s="57"/>
      <c r="K6475" s="5"/>
    </row>
    <row r="6476">
      <c r="A6476" s="57"/>
      <c r="K6476" s="5"/>
    </row>
    <row r="6477">
      <c r="A6477" s="57"/>
      <c r="K6477" s="5"/>
    </row>
    <row r="6478">
      <c r="A6478" s="57"/>
      <c r="K6478" s="5"/>
    </row>
    <row r="6479">
      <c r="A6479" s="57"/>
      <c r="K6479" s="5"/>
    </row>
    <row r="6480">
      <c r="A6480" s="57"/>
      <c r="K6480" s="5"/>
    </row>
    <row r="6481">
      <c r="A6481" s="57"/>
      <c r="K6481" s="5"/>
    </row>
    <row r="6482">
      <c r="A6482" s="57"/>
      <c r="K6482" s="5"/>
    </row>
    <row r="6483">
      <c r="A6483" s="57"/>
      <c r="K6483" s="5"/>
    </row>
    <row r="6484">
      <c r="A6484" s="57"/>
      <c r="K6484" s="5"/>
    </row>
    <row r="6485">
      <c r="A6485" s="57"/>
      <c r="K6485" s="5"/>
    </row>
    <row r="6486">
      <c r="A6486" s="57"/>
      <c r="K6486" s="5"/>
    </row>
    <row r="6487">
      <c r="A6487" s="57"/>
      <c r="K6487" s="5"/>
    </row>
    <row r="6488">
      <c r="A6488" s="57"/>
      <c r="K6488" s="5"/>
    </row>
    <row r="6489">
      <c r="A6489" s="57"/>
      <c r="K6489" s="5"/>
    </row>
    <row r="6490">
      <c r="A6490" s="57"/>
      <c r="K6490" s="5"/>
    </row>
    <row r="6491">
      <c r="A6491" s="57"/>
      <c r="K6491" s="5"/>
    </row>
    <row r="6492">
      <c r="A6492" s="57"/>
      <c r="K6492" s="5"/>
    </row>
    <row r="6493">
      <c r="A6493" s="57"/>
      <c r="K6493" s="5"/>
    </row>
    <row r="6494">
      <c r="A6494" s="57"/>
      <c r="K6494" s="5"/>
    </row>
    <row r="6495">
      <c r="A6495" s="57"/>
      <c r="K6495" s="5"/>
    </row>
    <row r="6496">
      <c r="A6496" s="57"/>
      <c r="K6496" s="5"/>
    </row>
    <row r="6497">
      <c r="A6497" s="57"/>
      <c r="K6497" s="5"/>
    </row>
    <row r="6498">
      <c r="A6498" s="57"/>
      <c r="K6498" s="5"/>
    </row>
    <row r="6499">
      <c r="A6499" s="57"/>
      <c r="K6499" s="5"/>
    </row>
    <row r="6500">
      <c r="A6500" s="57"/>
      <c r="K6500" s="5"/>
    </row>
    <row r="6501">
      <c r="A6501" s="57"/>
      <c r="K6501" s="5"/>
    </row>
    <row r="6502">
      <c r="A6502" s="57"/>
      <c r="K6502" s="5"/>
    </row>
    <row r="6503">
      <c r="A6503" s="57"/>
      <c r="K6503" s="5"/>
    </row>
    <row r="6504">
      <c r="A6504" s="57"/>
      <c r="K6504" s="5"/>
    </row>
    <row r="6505">
      <c r="A6505" s="57"/>
      <c r="K6505" s="5"/>
    </row>
    <row r="6506">
      <c r="A6506" s="57"/>
      <c r="K6506" s="5"/>
    </row>
    <row r="6507">
      <c r="A6507" s="57"/>
      <c r="K6507" s="5"/>
    </row>
    <row r="6508">
      <c r="A6508" s="57"/>
      <c r="K6508" s="5"/>
    </row>
    <row r="6509">
      <c r="A6509" s="57"/>
      <c r="K6509" s="5"/>
    </row>
    <row r="6510">
      <c r="A6510" s="57"/>
      <c r="K6510" s="5"/>
    </row>
    <row r="6511">
      <c r="A6511" s="57"/>
      <c r="K6511" s="5"/>
    </row>
    <row r="6512">
      <c r="A6512" s="57"/>
      <c r="K6512" s="5"/>
    </row>
    <row r="6513">
      <c r="A6513" s="57"/>
      <c r="K6513" s="5"/>
    </row>
    <row r="6514">
      <c r="A6514" s="57"/>
      <c r="K6514" s="5"/>
    </row>
    <row r="6515">
      <c r="A6515" s="57"/>
      <c r="K6515" s="5"/>
    </row>
    <row r="6516">
      <c r="A6516" s="57"/>
      <c r="K6516" s="5"/>
    </row>
    <row r="6517">
      <c r="A6517" s="57"/>
      <c r="K6517" s="5"/>
    </row>
    <row r="6518">
      <c r="A6518" s="57"/>
      <c r="K6518" s="5"/>
    </row>
    <row r="6519">
      <c r="A6519" s="57"/>
      <c r="K6519" s="5"/>
    </row>
    <row r="6520">
      <c r="A6520" s="57"/>
      <c r="K6520" s="5"/>
    </row>
    <row r="6521">
      <c r="A6521" s="57"/>
      <c r="K6521" s="5"/>
    </row>
    <row r="6522">
      <c r="A6522" s="57"/>
      <c r="K6522" s="5"/>
    </row>
    <row r="6523">
      <c r="A6523" s="57"/>
      <c r="K6523" s="5"/>
    </row>
    <row r="6524">
      <c r="A6524" s="57"/>
      <c r="K6524" s="5"/>
    </row>
    <row r="6525">
      <c r="A6525" s="57"/>
      <c r="K6525" s="5"/>
    </row>
    <row r="6526">
      <c r="A6526" s="57"/>
      <c r="K6526" s="5"/>
    </row>
    <row r="6527">
      <c r="A6527" s="57"/>
      <c r="K6527" s="5"/>
    </row>
    <row r="6528">
      <c r="A6528" s="57"/>
      <c r="K6528" s="5"/>
    </row>
    <row r="6529">
      <c r="A6529" s="57"/>
      <c r="K6529" s="5"/>
    </row>
    <row r="6530">
      <c r="A6530" s="57"/>
      <c r="K6530" s="5"/>
    </row>
    <row r="6531">
      <c r="A6531" s="57"/>
      <c r="K6531" s="5"/>
    </row>
    <row r="6532">
      <c r="A6532" s="57"/>
      <c r="K6532" s="5"/>
    </row>
    <row r="6533">
      <c r="A6533" s="57"/>
      <c r="K6533" s="5"/>
    </row>
    <row r="6534">
      <c r="A6534" s="57"/>
      <c r="K6534" s="5"/>
    </row>
    <row r="6535">
      <c r="A6535" s="57"/>
      <c r="K6535" s="5"/>
    </row>
    <row r="6536">
      <c r="A6536" s="57"/>
      <c r="K6536" s="5"/>
    </row>
    <row r="6537">
      <c r="A6537" s="57"/>
      <c r="K6537" s="5"/>
    </row>
    <row r="6538">
      <c r="A6538" s="57"/>
      <c r="K6538" s="5"/>
    </row>
    <row r="6539">
      <c r="A6539" s="57"/>
      <c r="K6539" s="5"/>
    </row>
    <row r="6540">
      <c r="A6540" s="57"/>
      <c r="K6540" s="5"/>
    </row>
    <row r="6541">
      <c r="A6541" s="57"/>
      <c r="K6541" s="5"/>
    </row>
    <row r="6542">
      <c r="A6542" s="57"/>
      <c r="K6542" s="5"/>
    </row>
    <row r="6543">
      <c r="A6543" s="57"/>
      <c r="K6543" s="5"/>
    </row>
    <row r="6544">
      <c r="A6544" s="57"/>
      <c r="K6544" s="5"/>
    </row>
    <row r="6545">
      <c r="A6545" s="57"/>
      <c r="K6545" s="5"/>
    </row>
    <row r="6546">
      <c r="A6546" s="57"/>
      <c r="K6546" s="5"/>
    </row>
    <row r="6547">
      <c r="A6547" s="57"/>
      <c r="K6547" s="5"/>
    </row>
    <row r="6548">
      <c r="A6548" s="57"/>
      <c r="K6548" s="5"/>
    </row>
    <row r="6549">
      <c r="A6549" s="57"/>
      <c r="K6549" s="5"/>
    </row>
    <row r="6550">
      <c r="A6550" s="57"/>
      <c r="K6550" s="5"/>
    </row>
    <row r="6551">
      <c r="A6551" s="57"/>
      <c r="K6551" s="5"/>
    </row>
    <row r="6552">
      <c r="A6552" s="57"/>
      <c r="K6552" s="5"/>
    </row>
    <row r="6553">
      <c r="A6553" s="57"/>
      <c r="K6553" s="5"/>
    </row>
    <row r="6554">
      <c r="A6554" s="57"/>
      <c r="K6554" s="5"/>
    </row>
    <row r="6555">
      <c r="A6555" s="57"/>
      <c r="K6555" s="5"/>
    </row>
    <row r="6556">
      <c r="A6556" s="57"/>
      <c r="K6556" s="5"/>
    </row>
    <row r="6557">
      <c r="A6557" s="57"/>
      <c r="K6557" s="5"/>
    </row>
    <row r="6558">
      <c r="A6558" s="57"/>
      <c r="K6558" s="5"/>
    </row>
    <row r="6559">
      <c r="A6559" s="57"/>
      <c r="K6559" s="5"/>
    </row>
    <row r="6560">
      <c r="A6560" s="57"/>
      <c r="K6560" s="5"/>
    </row>
    <row r="6561">
      <c r="A6561" s="57"/>
      <c r="K6561" s="5"/>
    </row>
    <row r="6562">
      <c r="A6562" s="57"/>
      <c r="K6562" s="5"/>
    </row>
    <row r="6563">
      <c r="A6563" s="57"/>
      <c r="K6563" s="5"/>
    </row>
    <row r="6564">
      <c r="A6564" s="57"/>
      <c r="K6564" s="5"/>
    </row>
    <row r="6565">
      <c r="A6565" s="57"/>
      <c r="K6565" s="5"/>
    </row>
    <row r="6566">
      <c r="A6566" s="57"/>
      <c r="K6566" s="5"/>
    </row>
    <row r="6567">
      <c r="A6567" s="57"/>
      <c r="K6567" s="5"/>
    </row>
    <row r="6568">
      <c r="A6568" s="57"/>
      <c r="K6568" s="5"/>
    </row>
    <row r="6569">
      <c r="A6569" s="57"/>
      <c r="K6569" s="5"/>
    </row>
    <row r="6570">
      <c r="A6570" s="57"/>
      <c r="K6570" s="5"/>
    </row>
    <row r="6571">
      <c r="A6571" s="57"/>
      <c r="K6571" s="5"/>
    </row>
    <row r="6572">
      <c r="A6572" s="57"/>
      <c r="K6572" s="5"/>
    </row>
    <row r="6573">
      <c r="A6573" s="57"/>
      <c r="K6573" s="5"/>
    </row>
    <row r="6574">
      <c r="A6574" s="57"/>
      <c r="K6574" s="5"/>
    </row>
    <row r="6575">
      <c r="A6575" s="57"/>
      <c r="K6575" s="5"/>
    </row>
    <row r="6576">
      <c r="A6576" s="57"/>
      <c r="K6576" s="5"/>
    </row>
    <row r="6577">
      <c r="A6577" s="57"/>
      <c r="K6577" s="5"/>
    </row>
    <row r="6578">
      <c r="A6578" s="57"/>
      <c r="K6578" s="5"/>
    </row>
    <row r="6579">
      <c r="A6579" s="57"/>
      <c r="K6579" s="5"/>
    </row>
    <row r="6580">
      <c r="A6580" s="57"/>
      <c r="K6580" s="5"/>
    </row>
    <row r="6581">
      <c r="A6581" s="57"/>
      <c r="K6581" s="5"/>
    </row>
    <row r="6582">
      <c r="A6582" s="57"/>
      <c r="K6582" s="5"/>
    </row>
    <row r="6583">
      <c r="A6583" s="57"/>
      <c r="K6583" s="5"/>
    </row>
    <row r="6584">
      <c r="A6584" s="57"/>
      <c r="K6584" s="5"/>
    </row>
    <row r="6585">
      <c r="A6585" s="57"/>
      <c r="K6585" s="5"/>
    </row>
    <row r="6586">
      <c r="A6586" s="57"/>
      <c r="K6586" s="5"/>
    </row>
    <row r="6587">
      <c r="A6587" s="57"/>
      <c r="K6587" s="5"/>
    </row>
    <row r="6588">
      <c r="A6588" s="57"/>
      <c r="K6588" s="5"/>
    </row>
    <row r="6589">
      <c r="A6589" s="57"/>
      <c r="K6589" s="5"/>
    </row>
    <row r="6590">
      <c r="A6590" s="57"/>
      <c r="K6590" s="5"/>
    </row>
    <row r="6591">
      <c r="A6591" s="57"/>
      <c r="K6591" s="5"/>
    </row>
    <row r="6592">
      <c r="A6592" s="57"/>
      <c r="K6592" s="5"/>
    </row>
    <row r="6593">
      <c r="A6593" s="57"/>
      <c r="K6593" s="5"/>
    </row>
    <row r="6594">
      <c r="A6594" s="57"/>
      <c r="K6594" s="5"/>
    </row>
    <row r="6595">
      <c r="A6595" s="57"/>
      <c r="K6595" s="5"/>
    </row>
    <row r="6596">
      <c r="A6596" s="57"/>
      <c r="K6596" s="5"/>
    </row>
    <row r="6597">
      <c r="A6597" s="57"/>
      <c r="K6597" s="5"/>
    </row>
    <row r="6598">
      <c r="A6598" s="57"/>
      <c r="K6598" s="5"/>
    </row>
    <row r="6599">
      <c r="A6599" s="57"/>
      <c r="K6599" s="5"/>
    </row>
    <row r="6600">
      <c r="A6600" s="57"/>
      <c r="K6600" s="5"/>
    </row>
    <row r="6601">
      <c r="A6601" s="57"/>
      <c r="K6601" s="5"/>
    </row>
    <row r="6602">
      <c r="A6602" s="57"/>
      <c r="K6602" s="5"/>
    </row>
    <row r="6603">
      <c r="A6603" s="57"/>
      <c r="K6603" s="5"/>
    </row>
    <row r="6604">
      <c r="A6604" s="57"/>
      <c r="K6604" s="5"/>
    </row>
    <row r="6605">
      <c r="A6605" s="57"/>
      <c r="K6605" s="5"/>
    </row>
    <row r="6606">
      <c r="A6606" s="57"/>
      <c r="K6606" s="5"/>
    </row>
    <row r="6607">
      <c r="A6607" s="57"/>
      <c r="K6607" s="5"/>
    </row>
    <row r="6608">
      <c r="A6608" s="57"/>
      <c r="K6608" s="5"/>
    </row>
    <row r="6609">
      <c r="A6609" s="57"/>
      <c r="K6609" s="5"/>
    </row>
    <row r="6610">
      <c r="A6610" s="57"/>
      <c r="K6610" s="5"/>
    </row>
    <row r="6611">
      <c r="A6611" s="57"/>
      <c r="K6611" s="5"/>
    </row>
    <row r="6612">
      <c r="A6612" s="57"/>
      <c r="K6612" s="5"/>
    </row>
    <row r="6613">
      <c r="A6613" s="57"/>
      <c r="K6613" s="5"/>
    </row>
    <row r="6614">
      <c r="A6614" s="57"/>
      <c r="K6614" s="5"/>
    </row>
    <row r="6615">
      <c r="A6615" s="57"/>
      <c r="K6615" s="5"/>
    </row>
    <row r="6616">
      <c r="A6616" s="57"/>
      <c r="K6616" s="5"/>
    </row>
    <row r="6617">
      <c r="A6617" s="57"/>
      <c r="K6617" s="5"/>
    </row>
    <row r="6618">
      <c r="A6618" s="57"/>
      <c r="K6618" s="5"/>
    </row>
    <row r="6619">
      <c r="A6619" s="57"/>
      <c r="K6619" s="5"/>
    </row>
    <row r="6620">
      <c r="A6620" s="57"/>
      <c r="K6620" s="5"/>
    </row>
    <row r="6621">
      <c r="A6621" s="57"/>
      <c r="K6621" s="5"/>
    </row>
    <row r="6622">
      <c r="A6622" s="57"/>
      <c r="K6622" s="5"/>
    </row>
    <row r="6623">
      <c r="A6623" s="57"/>
      <c r="K6623" s="5"/>
    </row>
    <row r="6624">
      <c r="A6624" s="57"/>
      <c r="K6624" s="5"/>
    </row>
    <row r="6625">
      <c r="A6625" s="57"/>
      <c r="K6625" s="5"/>
    </row>
    <row r="6626">
      <c r="A6626" s="57"/>
      <c r="K6626" s="5"/>
    </row>
    <row r="6627">
      <c r="A6627" s="57"/>
      <c r="K6627" s="5"/>
    </row>
    <row r="6628">
      <c r="A6628" s="57"/>
      <c r="K6628" s="5"/>
    </row>
    <row r="6629">
      <c r="A6629" s="57"/>
      <c r="K6629" s="5"/>
    </row>
    <row r="6630">
      <c r="A6630" s="57"/>
      <c r="K6630" s="5"/>
    </row>
    <row r="6631">
      <c r="A6631" s="57"/>
      <c r="K6631" s="5"/>
    </row>
    <row r="6632">
      <c r="A6632" s="57"/>
      <c r="K6632" s="5"/>
    </row>
    <row r="6633">
      <c r="A6633" s="57"/>
      <c r="K6633" s="5"/>
    </row>
    <row r="6634">
      <c r="A6634" s="57"/>
      <c r="K6634" s="5"/>
    </row>
    <row r="6635">
      <c r="A6635" s="57"/>
      <c r="K6635" s="5"/>
    </row>
    <row r="6636">
      <c r="A6636" s="57"/>
      <c r="K6636" s="5"/>
    </row>
    <row r="6637">
      <c r="A6637" s="57"/>
      <c r="K6637" s="5"/>
    </row>
    <row r="6638">
      <c r="A6638" s="57"/>
      <c r="K6638" s="5"/>
    </row>
    <row r="6639">
      <c r="A6639" s="57"/>
      <c r="K6639" s="5"/>
    </row>
    <row r="6640">
      <c r="A6640" s="57"/>
      <c r="K6640" s="5"/>
    </row>
    <row r="6641">
      <c r="A6641" s="57"/>
      <c r="K6641" s="5"/>
    </row>
    <row r="6642">
      <c r="A6642" s="57"/>
      <c r="K6642" s="5"/>
    </row>
    <row r="6643">
      <c r="A6643" s="57"/>
      <c r="K6643" s="5"/>
    </row>
    <row r="6644">
      <c r="A6644" s="57"/>
      <c r="K6644" s="5"/>
    </row>
    <row r="6645">
      <c r="A6645" s="57"/>
      <c r="K6645" s="5"/>
    </row>
    <row r="6646">
      <c r="A6646" s="57"/>
      <c r="K6646" s="5"/>
    </row>
    <row r="6647">
      <c r="A6647" s="57"/>
      <c r="K6647" s="5"/>
    </row>
    <row r="6648">
      <c r="A6648" s="57"/>
      <c r="K6648" s="5"/>
    </row>
    <row r="6649">
      <c r="A6649" s="57"/>
      <c r="K6649" s="5"/>
    </row>
    <row r="6650">
      <c r="A6650" s="57"/>
      <c r="K6650" s="5"/>
    </row>
    <row r="6651">
      <c r="A6651" s="57"/>
      <c r="K6651" s="5"/>
    </row>
    <row r="6652">
      <c r="A6652" s="57"/>
      <c r="K6652" s="5"/>
    </row>
    <row r="6653">
      <c r="A6653" s="57"/>
      <c r="K6653" s="5"/>
    </row>
    <row r="6654">
      <c r="A6654" s="57"/>
      <c r="K6654" s="5"/>
    </row>
    <row r="6655">
      <c r="A6655" s="57"/>
      <c r="K6655" s="5"/>
    </row>
    <row r="6656">
      <c r="A6656" s="57"/>
      <c r="K6656" s="5"/>
    </row>
    <row r="6657">
      <c r="A6657" s="57"/>
      <c r="K6657" s="5"/>
    </row>
    <row r="6658">
      <c r="A6658" s="57"/>
      <c r="K6658" s="5"/>
    </row>
    <row r="6659">
      <c r="A6659" s="57"/>
      <c r="K6659" s="5"/>
    </row>
    <row r="6660">
      <c r="A6660" s="57"/>
      <c r="K6660" s="5"/>
    </row>
    <row r="6661">
      <c r="A6661" s="57"/>
      <c r="K6661" s="5"/>
    </row>
    <row r="6662">
      <c r="A6662" s="57"/>
      <c r="K6662" s="5"/>
    </row>
    <row r="6663">
      <c r="A6663" s="57"/>
      <c r="K6663" s="5"/>
    </row>
    <row r="6664">
      <c r="A6664" s="57"/>
      <c r="K6664" s="5"/>
    </row>
    <row r="6665">
      <c r="A6665" s="57"/>
      <c r="K6665" s="5"/>
    </row>
    <row r="6666">
      <c r="A6666" s="57"/>
      <c r="K6666" s="5"/>
    </row>
    <row r="6667">
      <c r="A6667" s="57"/>
      <c r="K6667" s="5"/>
    </row>
    <row r="6668">
      <c r="A6668" s="57"/>
      <c r="K6668" s="5"/>
    </row>
    <row r="6669">
      <c r="A6669" s="57"/>
      <c r="K6669" s="5"/>
    </row>
    <row r="6670">
      <c r="A6670" s="57"/>
      <c r="K6670" s="5"/>
    </row>
    <row r="6671">
      <c r="A6671" s="57"/>
      <c r="K6671" s="5"/>
    </row>
    <row r="6672">
      <c r="A6672" s="57"/>
      <c r="K6672" s="5"/>
    </row>
    <row r="6673">
      <c r="A6673" s="57"/>
      <c r="K6673" s="5"/>
    </row>
    <row r="6674">
      <c r="A6674" s="57"/>
      <c r="K6674" s="5"/>
    </row>
    <row r="6675">
      <c r="A6675" s="57"/>
      <c r="K6675" s="5"/>
    </row>
    <row r="6676">
      <c r="A6676" s="57"/>
      <c r="K6676" s="5"/>
    </row>
    <row r="6677">
      <c r="A6677" s="57"/>
      <c r="K6677" s="5"/>
    </row>
    <row r="6678">
      <c r="A6678" s="57"/>
      <c r="K6678" s="5"/>
    </row>
    <row r="6679">
      <c r="A6679" s="57"/>
      <c r="K6679" s="5"/>
    </row>
    <row r="6680">
      <c r="A6680" s="57"/>
      <c r="K6680" s="5"/>
    </row>
    <row r="6681">
      <c r="A6681" s="57"/>
      <c r="K6681" s="5"/>
    </row>
    <row r="6682">
      <c r="A6682" s="57"/>
      <c r="K6682" s="5"/>
    </row>
    <row r="6683">
      <c r="A6683" s="57"/>
      <c r="K6683" s="5"/>
    </row>
    <row r="6684">
      <c r="A6684" s="57"/>
      <c r="K6684" s="5"/>
    </row>
    <row r="6685">
      <c r="A6685" s="57"/>
      <c r="K6685" s="5"/>
    </row>
    <row r="6686">
      <c r="A6686" s="57"/>
      <c r="K6686" s="5"/>
    </row>
    <row r="6687">
      <c r="A6687" s="57"/>
      <c r="K6687" s="5"/>
    </row>
    <row r="6688">
      <c r="A6688" s="57"/>
      <c r="K6688" s="5"/>
    </row>
    <row r="6689">
      <c r="A6689" s="57"/>
      <c r="K6689" s="5"/>
    </row>
    <row r="6690">
      <c r="A6690" s="57"/>
      <c r="K6690" s="5"/>
    </row>
    <row r="6691">
      <c r="A6691" s="57"/>
      <c r="K6691" s="5"/>
    </row>
    <row r="6692">
      <c r="A6692" s="57"/>
      <c r="K6692" s="5"/>
    </row>
    <row r="6693">
      <c r="A6693" s="57"/>
      <c r="K6693" s="5"/>
    </row>
    <row r="6694">
      <c r="A6694" s="57"/>
      <c r="K6694" s="5"/>
    </row>
    <row r="6695">
      <c r="A6695" s="57"/>
      <c r="K6695" s="5"/>
    </row>
    <row r="6696">
      <c r="A6696" s="57"/>
      <c r="K6696" s="5"/>
    </row>
    <row r="6697">
      <c r="A6697" s="57"/>
      <c r="K6697" s="5"/>
    </row>
    <row r="6698">
      <c r="A6698" s="57"/>
      <c r="K6698" s="5"/>
    </row>
    <row r="6699">
      <c r="A6699" s="57"/>
      <c r="K6699" s="5"/>
    </row>
    <row r="6700">
      <c r="A6700" s="57"/>
      <c r="K6700" s="5"/>
    </row>
    <row r="6701">
      <c r="A6701" s="57"/>
      <c r="K6701" s="5"/>
    </row>
    <row r="6702">
      <c r="A6702" s="57"/>
      <c r="K6702" s="5"/>
    </row>
    <row r="6703">
      <c r="A6703" s="57"/>
      <c r="K6703" s="5"/>
    </row>
    <row r="6704">
      <c r="A6704" s="57"/>
      <c r="K6704" s="5"/>
    </row>
    <row r="6705">
      <c r="A6705" s="57"/>
      <c r="K6705" s="5"/>
    </row>
    <row r="6706">
      <c r="A6706" s="57"/>
      <c r="K6706" s="5"/>
    </row>
    <row r="6707">
      <c r="A6707" s="57"/>
      <c r="K6707" s="5"/>
    </row>
    <row r="6708">
      <c r="A6708" s="57"/>
      <c r="K6708" s="5"/>
    </row>
    <row r="6709">
      <c r="A6709" s="57"/>
      <c r="K6709" s="5"/>
    </row>
    <row r="6710">
      <c r="A6710" s="57"/>
      <c r="K6710" s="5"/>
    </row>
    <row r="6711">
      <c r="A6711" s="57"/>
      <c r="K6711" s="5"/>
    </row>
    <row r="6712">
      <c r="A6712" s="57"/>
      <c r="K6712" s="5"/>
    </row>
    <row r="6713">
      <c r="A6713" s="57"/>
      <c r="K6713" s="5"/>
    </row>
    <row r="6714">
      <c r="A6714" s="57"/>
      <c r="K6714" s="5"/>
    </row>
    <row r="6715">
      <c r="A6715" s="57"/>
      <c r="K6715" s="5"/>
    </row>
    <row r="6716">
      <c r="A6716" s="57"/>
      <c r="K6716" s="5"/>
    </row>
    <row r="6717">
      <c r="A6717" s="57"/>
      <c r="K6717" s="5"/>
    </row>
    <row r="6718">
      <c r="A6718" s="57"/>
      <c r="K6718" s="5"/>
    </row>
    <row r="6719">
      <c r="A6719" s="57"/>
      <c r="K6719" s="5"/>
    </row>
    <row r="6720">
      <c r="A6720" s="57"/>
      <c r="K6720" s="5"/>
    </row>
    <row r="6721">
      <c r="A6721" s="57"/>
      <c r="K6721" s="5"/>
    </row>
    <row r="6722">
      <c r="A6722" s="57"/>
      <c r="K6722" s="5"/>
    </row>
    <row r="6723">
      <c r="A6723" s="57"/>
      <c r="K6723" s="5"/>
    </row>
    <row r="6724">
      <c r="A6724" s="57"/>
      <c r="K6724" s="5"/>
    </row>
    <row r="6725">
      <c r="A6725" s="57"/>
      <c r="K6725" s="5"/>
    </row>
    <row r="6726">
      <c r="A6726" s="57"/>
      <c r="K6726" s="5"/>
    </row>
    <row r="6727">
      <c r="A6727" s="57"/>
      <c r="K6727" s="5"/>
    </row>
    <row r="6728">
      <c r="A6728" s="57"/>
      <c r="K6728" s="5"/>
    </row>
    <row r="6729">
      <c r="A6729" s="57"/>
      <c r="K6729" s="5"/>
    </row>
    <row r="6730">
      <c r="A6730" s="57"/>
      <c r="K6730" s="5"/>
    </row>
    <row r="6731">
      <c r="A6731" s="57"/>
      <c r="K6731" s="5"/>
    </row>
    <row r="6732">
      <c r="A6732" s="57"/>
      <c r="K6732" s="5"/>
    </row>
    <row r="6733">
      <c r="A6733" s="57"/>
      <c r="K6733" s="5"/>
    </row>
    <row r="6734">
      <c r="A6734" s="57"/>
      <c r="K6734" s="5"/>
    </row>
    <row r="6735">
      <c r="A6735" s="57"/>
      <c r="K6735" s="5"/>
    </row>
    <row r="6736">
      <c r="A6736" s="57"/>
      <c r="K6736" s="5"/>
    </row>
    <row r="6737">
      <c r="A6737" s="57"/>
      <c r="K6737" s="5"/>
    </row>
    <row r="6738">
      <c r="A6738" s="57"/>
      <c r="K6738" s="5"/>
    </row>
    <row r="6739">
      <c r="A6739" s="57"/>
      <c r="K6739" s="5"/>
    </row>
    <row r="6740">
      <c r="A6740" s="57"/>
      <c r="K6740" s="5"/>
    </row>
    <row r="6741">
      <c r="A6741" s="57"/>
      <c r="K6741" s="5"/>
    </row>
    <row r="6742">
      <c r="A6742" s="57"/>
      <c r="K6742" s="5"/>
    </row>
    <row r="6743">
      <c r="A6743" s="57"/>
      <c r="K6743" s="5"/>
    </row>
    <row r="6744">
      <c r="A6744" s="57"/>
      <c r="K6744" s="5"/>
    </row>
    <row r="6745">
      <c r="A6745" s="57"/>
      <c r="K6745" s="5"/>
    </row>
    <row r="6746">
      <c r="A6746" s="57"/>
      <c r="K6746" s="5"/>
    </row>
    <row r="6747">
      <c r="A6747" s="57"/>
      <c r="K6747" s="5"/>
    </row>
    <row r="6748">
      <c r="A6748" s="57"/>
      <c r="K6748" s="5"/>
    </row>
    <row r="6749">
      <c r="A6749" s="57"/>
      <c r="K6749" s="5"/>
    </row>
    <row r="6750">
      <c r="A6750" s="57"/>
      <c r="K6750" s="5"/>
    </row>
    <row r="6751">
      <c r="A6751" s="57"/>
      <c r="K6751" s="5"/>
    </row>
    <row r="6752">
      <c r="A6752" s="57"/>
      <c r="K6752" s="5"/>
    </row>
    <row r="6753">
      <c r="A6753" s="57"/>
      <c r="K6753" s="5"/>
    </row>
    <row r="6754">
      <c r="A6754" s="57"/>
      <c r="K6754" s="5"/>
    </row>
    <row r="6755">
      <c r="A6755" s="57"/>
      <c r="K6755" s="5"/>
    </row>
    <row r="6756">
      <c r="A6756" s="57"/>
      <c r="K6756" s="5"/>
    </row>
    <row r="6757">
      <c r="A6757" s="57"/>
      <c r="K6757" s="5"/>
    </row>
    <row r="6758">
      <c r="A6758" s="57"/>
      <c r="K6758" s="5"/>
    </row>
    <row r="6759">
      <c r="A6759" s="57"/>
      <c r="K6759" s="5"/>
    </row>
    <row r="6760">
      <c r="A6760" s="57"/>
      <c r="K6760" s="5"/>
    </row>
    <row r="6761">
      <c r="A6761" s="57"/>
      <c r="K6761" s="5"/>
    </row>
    <row r="6762">
      <c r="A6762" s="57"/>
      <c r="K6762" s="5"/>
    </row>
    <row r="6763">
      <c r="A6763" s="57"/>
      <c r="K6763" s="5"/>
    </row>
    <row r="6764">
      <c r="A6764" s="57"/>
      <c r="K6764" s="5"/>
    </row>
    <row r="6765">
      <c r="A6765" s="57"/>
      <c r="K6765" s="5"/>
    </row>
    <row r="6766">
      <c r="A6766" s="57"/>
      <c r="K6766" s="5"/>
    </row>
    <row r="6767">
      <c r="A6767" s="57"/>
      <c r="K6767" s="5"/>
    </row>
    <row r="6768">
      <c r="A6768" s="57"/>
      <c r="K6768" s="5"/>
    </row>
    <row r="6769">
      <c r="A6769" s="57"/>
      <c r="K6769" s="5"/>
    </row>
    <row r="6770">
      <c r="A6770" s="57"/>
      <c r="K6770" s="5"/>
    </row>
    <row r="6771">
      <c r="A6771" s="57"/>
      <c r="K6771" s="5"/>
    </row>
    <row r="6772">
      <c r="A6772" s="57"/>
      <c r="K6772" s="5"/>
    </row>
    <row r="6773">
      <c r="A6773" s="57"/>
      <c r="K6773" s="5"/>
    </row>
    <row r="6774">
      <c r="A6774" s="57"/>
      <c r="K6774" s="5"/>
    </row>
    <row r="6775">
      <c r="A6775" s="57"/>
      <c r="K6775" s="5"/>
    </row>
    <row r="6776">
      <c r="A6776" s="57"/>
      <c r="K6776" s="5"/>
    </row>
    <row r="6777">
      <c r="A6777" s="57"/>
      <c r="K6777" s="5"/>
    </row>
    <row r="6778">
      <c r="A6778" s="57"/>
      <c r="K6778" s="5"/>
    </row>
    <row r="6779">
      <c r="A6779" s="57"/>
      <c r="K6779" s="5"/>
    </row>
    <row r="6780">
      <c r="A6780" s="57"/>
      <c r="K6780" s="5"/>
    </row>
    <row r="6781">
      <c r="A6781" s="57"/>
      <c r="K6781" s="5"/>
    </row>
    <row r="6782">
      <c r="A6782" s="57"/>
      <c r="K6782" s="5"/>
    </row>
    <row r="6783">
      <c r="A6783" s="57"/>
      <c r="K6783" s="5"/>
    </row>
    <row r="6784">
      <c r="A6784" s="57"/>
      <c r="K6784" s="5"/>
    </row>
    <row r="6785">
      <c r="A6785" s="57"/>
      <c r="K6785" s="5"/>
    </row>
    <row r="6786">
      <c r="A6786" s="57"/>
      <c r="K6786" s="5"/>
    </row>
    <row r="6787">
      <c r="A6787" s="57"/>
      <c r="K6787" s="5"/>
    </row>
    <row r="6788">
      <c r="A6788" s="57"/>
      <c r="K6788" s="5"/>
    </row>
    <row r="6789">
      <c r="A6789" s="57"/>
      <c r="K6789" s="5"/>
    </row>
    <row r="6790">
      <c r="A6790" s="57"/>
      <c r="K6790" s="5"/>
    </row>
    <row r="6791">
      <c r="A6791" s="57"/>
      <c r="K6791" s="5"/>
    </row>
    <row r="6792">
      <c r="A6792" s="57"/>
      <c r="K6792" s="5"/>
    </row>
    <row r="6793">
      <c r="A6793" s="57"/>
      <c r="K6793" s="5"/>
    </row>
    <row r="6794">
      <c r="A6794" s="57"/>
      <c r="K6794" s="5"/>
    </row>
    <row r="6795">
      <c r="A6795" s="57"/>
      <c r="K6795" s="5"/>
    </row>
    <row r="6796">
      <c r="A6796" s="57"/>
      <c r="K6796" s="5"/>
    </row>
    <row r="6797">
      <c r="A6797" s="57"/>
      <c r="K6797" s="5"/>
    </row>
    <row r="6798">
      <c r="A6798" s="57"/>
      <c r="K6798" s="5"/>
    </row>
    <row r="6799">
      <c r="A6799" s="57"/>
      <c r="K6799" s="5"/>
    </row>
    <row r="6800">
      <c r="A6800" s="57"/>
      <c r="K6800" s="5"/>
    </row>
    <row r="6801">
      <c r="A6801" s="57"/>
      <c r="K6801" s="5"/>
    </row>
    <row r="6802">
      <c r="A6802" s="57"/>
      <c r="K6802" s="5"/>
    </row>
    <row r="6803">
      <c r="A6803" s="57"/>
      <c r="K6803" s="5"/>
    </row>
    <row r="6804">
      <c r="A6804" s="57"/>
      <c r="K6804" s="5"/>
    </row>
    <row r="6805">
      <c r="A6805" s="57"/>
      <c r="K6805" s="5"/>
    </row>
    <row r="6806">
      <c r="A6806" s="57"/>
      <c r="K6806" s="5"/>
    </row>
    <row r="6807">
      <c r="A6807" s="57"/>
      <c r="K6807" s="5"/>
    </row>
    <row r="6808">
      <c r="A6808" s="57"/>
      <c r="K6808" s="5"/>
    </row>
    <row r="6809">
      <c r="A6809" s="57"/>
      <c r="K6809" s="5"/>
    </row>
    <row r="6810">
      <c r="A6810" s="57"/>
      <c r="K6810" s="5"/>
    </row>
    <row r="6811">
      <c r="A6811" s="57"/>
      <c r="K6811" s="5"/>
    </row>
    <row r="6812">
      <c r="A6812" s="57"/>
      <c r="K6812" s="5"/>
    </row>
    <row r="6813">
      <c r="A6813" s="57"/>
      <c r="K6813" s="5"/>
    </row>
    <row r="6814">
      <c r="A6814" s="57"/>
      <c r="K6814" s="5"/>
    </row>
    <row r="6815">
      <c r="A6815" s="57"/>
      <c r="K6815" s="5"/>
    </row>
    <row r="6816">
      <c r="A6816" s="57"/>
      <c r="K6816" s="5"/>
    </row>
    <row r="6817">
      <c r="A6817" s="57"/>
      <c r="K6817" s="5"/>
    </row>
    <row r="6818">
      <c r="A6818" s="57"/>
      <c r="K6818" s="5"/>
    </row>
    <row r="6819">
      <c r="A6819" s="57"/>
      <c r="K6819" s="5"/>
    </row>
    <row r="6820">
      <c r="A6820" s="57"/>
      <c r="K6820" s="5"/>
    </row>
    <row r="6821">
      <c r="A6821" s="57"/>
      <c r="K6821" s="5"/>
    </row>
    <row r="6822">
      <c r="A6822" s="57"/>
      <c r="K6822" s="5"/>
    </row>
    <row r="6823">
      <c r="A6823" s="57"/>
      <c r="K6823" s="5"/>
    </row>
    <row r="6824">
      <c r="A6824" s="57"/>
      <c r="K6824" s="5"/>
    </row>
    <row r="6825">
      <c r="A6825" s="57"/>
      <c r="K6825" s="5"/>
    </row>
    <row r="6826">
      <c r="A6826" s="57"/>
      <c r="K6826" s="5"/>
    </row>
    <row r="6827">
      <c r="A6827" s="57"/>
      <c r="K6827" s="5"/>
    </row>
    <row r="6828">
      <c r="A6828" s="57"/>
      <c r="K6828" s="5"/>
    </row>
    <row r="6829">
      <c r="A6829" s="57"/>
      <c r="K6829" s="5"/>
    </row>
    <row r="6830">
      <c r="A6830" s="57"/>
      <c r="K6830" s="5"/>
    </row>
    <row r="6831">
      <c r="A6831" s="57"/>
      <c r="K6831" s="5"/>
    </row>
    <row r="6832">
      <c r="A6832" s="57"/>
      <c r="K6832" s="5"/>
    </row>
    <row r="6833">
      <c r="A6833" s="57"/>
      <c r="K6833" s="5"/>
    </row>
    <row r="6834">
      <c r="A6834" s="57"/>
      <c r="K6834" s="5"/>
    </row>
    <row r="6835">
      <c r="A6835" s="57"/>
      <c r="K6835" s="5"/>
    </row>
    <row r="6836">
      <c r="A6836" s="57"/>
      <c r="K6836" s="5"/>
    </row>
    <row r="6837">
      <c r="A6837" s="57"/>
      <c r="K6837" s="5"/>
    </row>
    <row r="6838">
      <c r="A6838" s="57"/>
      <c r="K6838" s="5"/>
    </row>
    <row r="6839">
      <c r="A6839" s="57"/>
      <c r="K6839" s="5"/>
    </row>
    <row r="6840">
      <c r="A6840" s="57"/>
      <c r="K6840" s="5"/>
    </row>
    <row r="6841">
      <c r="A6841" s="57"/>
      <c r="K6841" s="5"/>
    </row>
    <row r="6842">
      <c r="A6842" s="57"/>
      <c r="K6842" s="5"/>
    </row>
    <row r="6843">
      <c r="A6843" s="57"/>
      <c r="K6843" s="5"/>
    </row>
    <row r="6844">
      <c r="A6844" s="57"/>
      <c r="K6844" s="5"/>
    </row>
    <row r="6845">
      <c r="A6845" s="57"/>
      <c r="K6845" s="5"/>
    </row>
    <row r="6846">
      <c r="A6846" s="57"/>
      <c r="K6846" s="5"/>
    </row>
    <row r="6847">
      <c r="A6847" s="57"/>
      <c r="K6847" s="5"/>
    </row>
    <row r="6848">
      <c r="A6848" s="57"/>
      <c r="K6848" s="5"/>
    </row>
    <row r="6849">
      <c r="A6849" s="57"/>
      <c r="K6849" s="5"/>
    </row>
    <row r="6850">
      <c r="A6850" s="57"/>
      <c r="K6850" s="5"/>
    </row>
    <row r="6851">
      <c r="A6851" s="57"/>
      <c r="K6851" s="5"/>
    </row>
    <row r="6852">
      <c r="A6852" s="57"/>
      <c r="K6852" s="5"/>
    </row>
    <row r="6853">
      <c r="A6853" s="57"/>
      <c r="K6853" s="5"/>
    </row>
    <row r="6854">
      <c r="A6854" s="57"/>
      <c r="K6854" s="5"/>
    </row>
    <row r="6855">
      <c r="A6855" s="57"/>
      <c r="K6855" s="5"/>
    </row>
    <row r="6856">
      <c r="A6856" s="57"/>
      <c r="K6856" s="5"/>
    </row>
    <row r="6857">
      <c r="A6857" s="57"/>
      <c r="K6857" s="5"/>
    </row>
    <row r="6858">
      <c r="A6858" s="57"/>
      <c r="K6858" s="5"/>
    </row>
    <row r="6859">
      <c r="A6859" s="57"/>
      <c r="K6859" s="5"/>
    </row>
    <row r="6860">
      <c r="A6860" s="57"/>
      <c r="K6860" s="5"/>
    </row>
    <row r="6861">
      <c r="A6861" s="57"/>
      <c r="K6861" s="5"/>
    </row>
    <row r="6862">
      <c r="A6862" s="57"/>
      <c r="K6862" s="5"/>
    </row>
    <row r="6863">
      <c r="A6863" s="57"/>
      <c r="K6863" s="5"/>
    </row>
    <row r="6864">
      <c r="A6864" s="57"/>
      <c r="K6864" s="5"/>
    </row>
    <row r="6865">
      <c r="A6865" s="57"/>
      <c r="K6865" s="5"/>
    </row>
    <row r="6866">
      <c r="A6866" s="57"/>
      <c r="K6866" s="5"/>
    </row>
    <row r="6867">
      <c r="A6867" s="57"/>
      <c r="K6867" s="5"/>
    </row>
    <row r="6868">
      <c r="A6868" s="57"/>
      <c r="K6868" s="5"/>
    </row>
    <row r="6869">
      <c r="A6869" s="57"/>
      <c r="K6869" s="5"/>
    </row>
    <row r="6870">
      <c r="A6870" s="57"/>
      <c r="K6870" s="5"/>
    </row>
    <row r="6871">
      <c r="A6871" s="57"/>
      <c r="K6871" s="5"/>
    </row>
    <row r="6872">
      <c r="A6872" s="57"/>
      <c r="K6872" s="5"/>
    </row>
    <row r="6873">
      <c r="A6873" s="57"/>
      <c r="K6873" s="5"/>
    </row>
    <row r="6874">
      <c r="A6874" s="57"/>
      <c r="K6874" s="5"/>
    </row>
    <row r="6875">
      <c r="A6875" s="57"/>
      <c r="K6875" s="5"/>
    </row>
    <row r="6876">
      <c r="A6876" s="57"/>
      <c r="K6876" s="5"/>
    </row>
    <row r="6877">
      <c r="A6877" s="57"/>
      <c r="K6877" s="5"/>
    </row>
    <row r="6878">
      <c r="A6878" s="57"/>
      <c r="K6878" s="5"/>
    </row>
    <row r="6879">
      <c r="A6879" s="57"/>
      <c r="K6879" s="5"/>
    </row>
    <row r="6880">
      <c r="A6880" s="57"/>
      <c r="K6880" s="5"/>
    </row>
    <row r="6881">
      <c r="A6881" s="57"/>
      <c r="K6881" s="5"/>
    </row>
    <row r="6882">
      <c r="A6882" s="57"/>
      <c r="K6882" s="5"/>
    </row>
    <row r="6883">
      <c r="A6883" s="57"/>
      <c r="K6883" s="5"/>
    </row>
    <row r="6884">
      <c r="A6884" s="57"/>
      <c r="K6884" s="5"/>
    </row>
    <row r="6885">
      <c r="A6885" s="57"/>
      <c r="K6885" s="5"/>
    </row>
    <row r="6886">
      <c r="A6886" s="57"/>
      <c r="K6886" s="5"/>
    </row>
    <row r="6887">
      <c r="A6887" s="57"/>
      <c r="K6887" s="5"/>
    </row>
    <row r="6888">
      <c r="A6888" s="57"/>
      <c r="K6888" s="5"/>
    </row>
    <row r="6889">
      <c r="A6889" s="57"/>
      <c r="K6889" s="5"/>
    </row>
    <row r="6890">
      <c r="A6890" s="57"/>
      <c r="K6890" s="5"/>
    </row>
    <row r="6891">
      <c r="A6891" s="57"/>
      <c r="K6891" s="5"/>
    </row>
    <row r="6892">
      <c r="A6892" s="57"/>
      <c r="K6892" s="5"/>
    </row>
    <row r="6893">
      <c r="A6893" s="57"/>
      <c r="K6893" s="5"/>
    </row>
    <row r="6894">
      <c r="A6894" s="57"/>
      <c r="K6894" s="5"/>
    </row>
    <row r="6895">
      <c r="A6895" s="57"/>
      <c r="K6895" s="5"/>
    </row>
    <row r="6896">
      <c r="A6896" s="57"/>
      <c r="K6896" s="5"/>
    </row>
    <row r="6897">
      <c r="A6897" s="57"/>
      <c r="K6897" s="5"/>
    </row>
    <row r="6898">
      <c r="A6898" s="57"/>
      <c r="K6898" s="5"/>
    </row>
    <row r="6899">
      <c r="A6899" s="57"/>
      <c r="K6899" s="5"/>
    </row>
    <row r="6900">
      <c r="A6900" s="57"/>
      <c r="K6900" s="5"/>
    </row>
    <row r="6901">
      <c r="A6901" s="57"/>
      <c r="K6901" s="5"/>
    </row>
    <row r="6902">
      <c r="A6902" s="57"/>
      <c r="K6902" s="5"/>
    </row>
    <row r="6903">
      <c r="A6903" s="57"/>
      <c r="K6903" s="5"/>
    </row>
    <row r="6904">
      <c r="A6904" s="57"/>
      <c r="K6904" s="5"/>
    </row>
    <row r="6905">
      <c r="A6905" s="57"/>
      <c r="K6905" s="5"/>
    </row>
    <row r="6906">
      <c r="A6906" s="57"/>
      <c r="K6906" s="5"/>
    </row>
    <row r="6907">
      <c r="A6907" s="57"/>
      <c r="K6907" s="5"/>
    </row>
    <row r="6908">
      <c r="A6908" s="57"/>
      <c r="K6908" s="5"/>
    </row>
    <row r="6909">
      <c r="A6909" s="57"/>
      <c r="K6909" s="5"/>
    </row>
    <row r="6910">
      <c r="A6910" s="57"/>
      <c r="K6910" s="5"/>
    </row>
    <row r="6911">
      <c r="A6911" s="57"/>
      <c r="K6911" s="5"/>
    </row>
    <row r="6912">
      <c r="A6912" s="57"/>
      <c r="K6912" s="5"/>
    </row>
    <row r="6913">
      <c r="A6913" s="57"/>
      <c r="K6913" s="5"/>
    </row>
    <row r="6914">
      <c r="A6914" s="57"/>
      <c r="K6914" s="5"/>
    </row>
    <row r="6915">
      <c r="A6915" s="57"/>
      <c r="K6915" s="5"/>
    </row>
    <row r="6916">
      <c r="A6916" s="57"/>
      <c r="K6916" s="5"/>
    </row>
    <row r="6917">
      <c r="A6917" s="57"/>
      <c r="K6917" s="5"/>
    </row>
    <row r="6918">
      <c r="A6918" s="57"/>
      <c r="K6918" s="5"/>
    </row>
    <row r="6919">
      <c r="A6919" s="57"/>
      <c r="K6919" s="5"/>
    </row>
    <row r="6920">
      <c r="A6920" s="57"/>
      <c r="K6920" s="5"/>
    </row>
    <row r="6921">
      <c r="A6921" s="57"/>
      <c r="K6921" s="5"/>
    </row>
    <row r="6922">
      <c r="A6922" s="57"/>
      <c r="K6922" s="5"/>
    </row>
    <row r="6923">
      <c r="A6923" s="57"/>
      <c r="K6923" s="5"/>
    </row>
    <row r="6924">
      <c r="A6924" s="57"/>
      <c r="K6924" s="5"/>
    </row>
    <row r="6925">
      <c r="A6925" s="57"/>
      <c r="K6925" s="5"/>
    </row>
    <row r="6926">
      <c r="A6926" s="57"/>
      <c r="K6926" s="5"/>
    </row>
    <row r="6927">
      <c r="A6927" s="57"/>
      <c r="K6927" s="5"/>
    </row>
    <row r="6928">
      <c r="A6928" s="57"/>
      <c r="K6928" s="5"/>
    </row>
    <row r="6929">
      <c r="A6929" s="57"/>
      <c r="K6929" s="5"/>
    </row>
    <row r="6930">
      <c r="A6930" s="57"/>
      <c r="K6930" s="5"/>
    </row>
    <row r="6931">
      <c r="A6931" s="57"/>
      <c r="K6931" s="5"/>
    </row>
    <row r="6932">
      <c r="A6932" s="57"/>
      <c r="K6932" s="5"/>
    </row>
    <row r="6933">
      <c r="A6933" s="57"/>
      <c r="K6933" s="5"/>
    </row>
    <row r="6934">
      <c r="A6934" s="57"/>
      <c r="K6934" s="5"/>
    </row>
    <row r="6935">
      <c r="A6935" s="57"/>
      <c r="K6935" s="5"/>
    </row>
    <row r="6936">
      <c r="A6936" s="57"/>
      <c r="K6936" s="5"/>
    </row>
    <row r="6937">
      <c r="A6937" s="57"/>
      <c r="K6937" s="5"/>
    </row>
    <row r="6938">
      <c r="A6938" s="57"/>
      <c r="K6938" s="5"/>
    </row>
    <row r="6939">
      <c r="A6939" s="57"/>
      <c r="K6939" s="5"/>
    </row>
    <row r="6940">
      <c r="A6940" s="57"/>
      <c r="K6940" s="5"/>
    </row>
    <row r="6941">
      <c r="A6941" s="57"/>
      <c r="K6941" s="5"/>
    </row>
    <row r="6942">
      <c r="A6942" s="57"/>
      <c r="K6942" s="5"/>
    </row>
    <row r="6943">
      <c r="A6943" s="57"/>
      <c r="K6943" s="5"/>
    </row>
    <row r="6944">
      <c r="A6944" s="57"/>
      <c r="K6944" s="5"/>
    </row>
    <row r="6945">
      <c r="A6945" s="57"/>
      <c r="K6945" s="5"/>
    </row>
    <row r="6946">
      <c r="A6946" s="57"/>
      <c r="K6946" s="5"/>
    </row>
    <row r="6947">
      <c r="A6947" s="57"/>
      <c r="K6947" s="5"/>
    </row>
    <row r="6948">
      <c r="A6948" s="57"/>
      <c r="K6948" s="5"/>
    </row>
    <row r="6949">
      <c r="A6949" s="57"/>
      <c r="K6949" s="5"/>
    </row>
    <row r="6950">
      <c r="A6950" s="57"/>
      <c r="K6950" s="5"/>
    </row>
    <row r="6951">
      <c r="A6951" s="57"/>
      <c r="K6951" s="5"/>
    </row>
    <row r="6952">
      <c r="A6952" s="57"/>
      <c r="K6952" s="5"/>
    </row>
    <row r="6953">
      <c r="A6953" s="57"/>
      <c r="K6953" s="5"/>
    </row>
    <row r="6954">
      <c r="A6954" s="57"/>
      <c r="K6954" s="5"/>
    </row>
    <row r="6955">
      <c r="A6955" s="57"/>
      <c r="K6955" s="5"/>
    </row>
    <row r="6956">
      <c r="A6956" s="57"/>
      <c r="K6956" s="5"/>
    </row>
    <row r="6957">
      <c r="A6957" s="57"/>
      <c r="K6957" s="5"/>
    </row>
    <row r="6958">
      <c r="A6958" s="57"/>
      <c r="K6958" s="5"/>
    </row>
    <row r="6959">
      <c r="A6959" s="57"/>
      <c r="K6959" s="5"/>
    </row>
    <row r="6960">
      <c r="A6960" s="57"/>
      <c r="K6960" s="5"/>
    </row>
    <row r="6961">
      <c r="A6961" s="57"/>
      <c r="K6961" s="5"/>
    </row>
    <row r="6962">
      <c r="A6962" s="57"/>
      <c r="K6962" s="5"/>
    </row>
    <row r="6963">
      <c r="A6963" s="57"/>
      <c r="K6963" s="5"/>
    </row>
    <row r="6964">
      <c r="A6964" s="57"/>
      <c r="K6964" s="5"/>
    </row>
    <row r="6965">
      <c r="A6965" s="57"/>
      <c r="K6965" s="5"/>
    </row>
    <row r="6966">
      <c r="A6966" s="57"/>
      <c r="K6966" s="5"/>
    </row>
    <row r="6967">
      <c r="A6967" s="57"/>
      <c r="K6967" s="5"/>
    </row>
    <row r="6968">
      <c r="A6968" s="57"/>
      <c r="K6968" s="5"/>
    </row>
    <row r="6969">
      <c r="A6969" s="57"/>
      <c r="K6969" s="5"/>
    </row>
    <row r="6970">
      <c r="A6970" s="57"/>
      <c r="K6970" s="5"/>
    </row>
    <row r="6971">
      <c r="A6971" s="57"/>
      <c r="K6971" s="5"/>
    </row>
    <row r="6972">
      <c r="A6972" s="57"/>
      <c r="K6972" s="5"/>
    </row>
    <row r="6973">
      <c r="A6973" s="57"/>
      <c r="K6973" s="5"/>
    </row>
    <row r="6974">
      <c r="A6974" s="57"/>
      <c r="K6974" s="5"/>
    </row>
    <row r="6975">
      <c r="A6975" s="57"/>
      <c r="K6975" s="5"/>
    </row>
    <row r="6976">
      <c r="A6976" s="57"/>
      <c r="K6976" s="5"/>
    </row>
    <row r="6977">
      <c r="A6977" s="57"/>
      <c r="K6977" s="5"/>
    </row>
    <row r="6978">
      <c r="A6978" s="57"/>
      <c r="K6978" s="5"/>
    </row>
    <row r="6979">
      <c r="A6979" s="57"/>
      <c r="K6979" s="5"/>
    </row>
    <row r="6980">
      <c r="A6980" s="57"/>
      <c r="K6980" s="5"/>
    </row>
    <row r="6981">
      <c r="A6981" s="57"/>
      <c r="K6981" s="5"/>
    </row>
    <row r="6982">
      <c r="A6982" s="57"/>
      <c r="K6982" s="5"/>
    </row>
    <row r="6983">
      <c r="A6983" s="57"/>
      <c r="K6983" s="5"/>
    </row>
    <row r="6984">
      <c r="A6984" s="57"/>
      <c r="K6984" s="5"/>
    </row>
    <row r="6985">
      <c r="A6985" s="57"/>
      <c r="K6985" s="5"/>
    </row>
    <row r="6986">
      <c r="A6986" s="57"/>
      <c r="K6986" s="5"/>
    </row>
    <row r="6987">
      <c r="A6987" s="57"/>
      <c r="K6987" s="5"/>
    </row>
    <row r="6988">
      <c r="A6988" s="57"/>
      <c r="K6988" s="5"/>
    </row>
    <row r="6989">
      <c r="A6989" s="57"/>
      <c r="K6989" s="5"/>
    </row>
    <row r="6990">
      <c r="A6990" s="57"/>
      <c r="K6990" s="5"/>
    </row>
    <row r="6991">
      <c r="A6991" s="57"/>
      <c r="K6991" s="5"/>
    </row>
    <row r="6992">
      <c r="A6992" s="57"/>
      <c r="K6992" s="5"/>
    </row>
    <row r="6993">
      <c r="A6993" s="57"/>
      <c r="K6993" s="5"/>
    </row>
    <row r="6994">
      <c r="A6994" s="57"/>
      <c r="K6994" s="5"/>
    </row>
    <row r="6995">
      <c r="A6995" s="57"/>
      <c r="K6995" s="5"/>
    </row>
    <row r="6996">
      <c r="A6996" s="57"/>
      <c r="K6996" s="5"/>
    </row>
    <row r="6997">
      <c r="A6997" s="57"/>
      <c r="K6997" s="5"/>
    </row>
    <row r="6998">
      <c r="A6998" s="57"/>
      <c r="K6998" s="5"/>
    </row>
    <row r="6999">
      <c r="A6999" s="57"/>
      <c r="K6999" s="5"/>
    </row>
    <row r="7000">
      <c r="A7000" s="57"/>
      <c r="K7000" s="5"/>
    </row>
    <row r="7001">
      <c r="A7001" s="57"/>
      <c r="K7001" s="5"/>
    </row>
    <row r="7002">
      <c r="A7002" s="57"/>
      <c r="K7002" s="5"/>
    </row>
    <row r="7003">
      <c r="A7003" s="57"/>
      <c r="K7003" s="5"/>
    </row>
    <row r="7004">
      <c r="A7004" s="57"/>
      <c r="K7004" s="5"/>
    </row>
    <row r="7005">
      <c r="A7005" s="57"/>
      <c r="K7005" s="5"/>
    </row>
    <row r="7006">
      <c r="A7006" s="57"/>
      <c r="K7006" s="5"/>
    </row>
    <row r="7007">
      <c r="A7007" s="57"/>
      <c r="K7007" s="5"/>
    </row>
    <row r="7008">
      <c r="A7008" s="57"/>
      <c r="K7008" s="5"/>
    </row>
    <row r="7009">
      <c r="A7009" s="57"/>
      <c r="K7009" s="5"/>
    </row>
    <row r="7010">
      <c r="A7010" s="57"/>
      <c r="K7010" s="5"/>
    </row>
    <row r="7011">
      <c r="A7011" s="57"/>
      <c r="K7011" s="5"/>
    </row>
    <row r="7012">
      <c r="A7012" s="57"/>
      <c r="K7012" s="5"/>
    </row>
    <row r="7013">
      <c r="A7013" s="57"/>
      <c r="K7013" s="5"/>
    </row>
    <row r="7014">
      <c r="A7014" s="57"/>
      <c r="K7014" s="5"/>
    </row>
    <row r="7015">
      <c r="A7015" s="57"/>
      <c r="K7015" s="5"/>
    </row>
    <row r="7016">
      <c r="A7016" s="57"/>
      <c r="K7016" s="5"/>
    </row>
    <row r="7017">
      <c r="A7017" s="57"/>
      <c r="K7017" s="5"/>
    </row>
    <row r="7018">
      <c r="A7018" s="57"/>
      <c r="K7018" s="5"/>
    </row>
    <row r="7019">
      <c r="A7019" s="57"/>
      <c r="K7019" s="5"/>
    </row>
    <row r="7020">
      <c r="A7020" s="57"/>
      <c r="K7020" s="5"/>
    </row>
    <row r="7021">
      <c r="A7021" s="57"/>
      <c r="K7021" s="5"/>
    </row>
    <row r="7022">
      <c r="A7022" s="57"/>
      <c r="K7022" s="5"/>
    </row>
    <row r="7023">
      <c r="A7023" s="57"/>
      <c r="K7023" s="5"/>
    </row>
    <row r="7024">
      <c r="A7024" s="57"/>
      <c r="K7024" s="5"/>
    </row>
    <row r="7025">
      <c r="A7025" s="57"/>
      <c r="K7025" s="5"/>
    </row>
    <row r="7026">
      <c r="A7026" s="57"/>
      <c r="K7026" s="5"/>
    </row>
    <row r="7027">
      <c r="A7027" s="57"/>
      <c r="K7027" s="5"/>
    </row>
    <row r="7028">
      <c r="A7028" s="57"/>
      <c r="K7028" s="5"/>
    </row>
    <row r="7029">
      <c r="A7029" s="57"/>
      <c r="K7029" s="5"/>
    </row>
    <row r="7030">
      <c r="A7030" s="57"/>
      <c r="K7030" s="5"/>
    </row>
    <row r="7031">
      <c r="A7031" s="57"/>
      <c r="K7031" s="5"/>
    </row>
    <row r="7032">
      <c r="A7032" s="57"/>
      <c r="K7032" s="5"/>
    </row>
    <row r="7033">
      <c r="A7033" s="57"/>
      <c r="K7033" s="5"/>
    </row>
    <row r="7034">
      <c r="A7034" s="57"/>
      <c r="K7034" s="5"/>
    </row>
    <row r="7035">
      <c r="A7035" s="57"/>
      <c r="K7035" s="5"/>
    </row>
    <row r="7036">
      <c r="A7036" s="57"/>
      <c r="K7036" s="5"/>
    </row>
    <row r="7037">
      <c r="A7037" s="57"/>
      <c r="K7037" s="5"/>
    </row>
    <row r="7038">
      <c r="A7038" s="57"/>
      <c r="K7038" s="5"/>
    </row>
    <row r="7039">
      <c r="A7039" s="57"/>
      <c r="K7039" s="5"/>
    </row>
    <row r="7040">
      <c r="A7040" s="57"/>
      <c r="K7040" s="5"/>
    </row>
    <row r="7041">
      <c r="A7041" s="57"/>
      <c r="K7041" s="5"/>
    </row>
    <row r="7042">
      <c r="A7042" s="57"/>
      <c r="K7042" s="5"/>
    </row>
    <row r="7043">
      <c r="A7043" s="57"/>
      <c r="K7043" s="5"/>
    </row>
    <row r="7044">
      <c r="A7044" s="57"/>
      <c r="K7044" s="5"/>
    </row>
    <row r="7045">
      <c r="A7045" s="57"/>
      <c r="K7045" s="5"/>
    </row>
    <row r="7046">
      <c r="A7046" s="57"/>
      <c r="K7046" s="5"/>
    </row>
    <row r="7047">
      <c r="A7047" s="57"/>
      <c r="K7047" s="5"/>
    </row>
    <row r="7048">
      <c r="A7048" s="57"/>
      <c r="K7048" s="5"/>
    </row>
    <row r="7049">
      <c r="A7049" s="57"/>
      <c r="K7049" s="5"/>
    </row>
    <row r="7050">
      <c r="A7050" s="57"/>
      <c r="K7050" s="5"/>
    </row>
    <row r="7051">
      <c r="A7051" s="57"/>
      <c r="K7051" s="5"/>
    </row>
    <row r="7052">
      <c r="A7052" s="57"/>
      <c r="K7052" s="5"/>
    </row>
    <row r="7053">
      <c r="A7053" s="57"/>
      <c r="K7053" s="5"/>
    </row>
    <row r="7054">
      <c r="A7054" s="57"/>
      <c r="K7054" s="5"/>
    </row>
    <row r="7055">
      <c r="A7055" s="57"/>
      <c r="K7055" s="5"/>
    </row>
    <row r="7056">
      <c r="A7056" s="57"/>
      <c r="K7056" s="5"/>
    </row>
    <row r="7057">
      <c r="A7057" s="57"/>
      <c r="K7057" s="5"/>
    </row>
    <row r="7058">
      <c r="A7058" s="57"/>
      <c r="K7058" s="5"/>
    </row>
    <row r="7059">
      <c r="A7059" s="57"/>
      <c r="K7059" s="5"/>
    </row>
    <row r="7060">
      <c r="A7060" s="57"/>
      <c r="K7060" s="5"/>
    </row>
    <row r="7061">
      <c r="A7061" s="57"/>
      <c r="K7061" s="5"/>
    </row>
    <row r="7062">
      <c r="A7062" s="57"/>
      <c r="K7062" s="5"/>
    </row>
    <row r="7063">
      <c r="A7063" s="57"/>
      <c r="K7063" s="5"/>
    </row>
    <row r="7064">
      <c r="A7064" s="57"/>
      <c r="K7064" s="5"/>
    </row>
    <row r="7065">
      <c r="A7065" s="57"/>
      <c r="K7065" s="5"/>
    </row>
    <row r="7066">
      <c r="A7066" s="57"/>
      <c r="K7066" s="5"/>
    </row>
    <row r="7067">
      <c r="A7067" s="57"/>
      <c r="K7067" s="5"/>
    </row>
    <row r="7068">
      <c r="A7068" s="57"/>
      <c r="K7068" s="5"/>
    </row>
    <row r="7069">
      <c r="A7069" s="57"/>
      <c r="K7069" s="5"/>
    </row>
    <row r="7070">
      <c r="A7070" s="57"/>
      <c r="K7070" s="5"/>
    </row>
    <row r="7071">
      <c r="A7071" s="57"/>
      <c r="K7071" s="5"/>
    </row>
    <row r="7072">
      <c r="A7072" s="57"/>
      <c r="K7072" s="5"/>
    </row>
    <row r="7073">
      <c r="A7073" s="57"/>
      <c r="K7073" s="5"/>
    </row>
    <row r="7074">
      <c r="A7074" s="57"/>
      <c r="K7074" s="5"/>
    </row>
    <row r="7075">
      <c r="A7075" s="57"/>
      <c r="K7075" s="5"/>
    </row>
    <row r="7076">
      <c r="A7076" s="57"/>
      <c r="K7076" s="5"/>
    </row>
    <row r="7077">
      <c r="A7077" s="57"/>
      <c r="K7077" s="5"/>
    </row>
    <row r="7078">
      <c r="A7078" s="57"/>
      <c r="K7078" s="5"/>
    </row>
    <row r="7079">
      <c r="A7079" s="57"/>
      <c r="K7079" s="5"/>
    </row>
    <row r="7080">
      <c r="A7080" s="57"/>
      <c r="K7080" s="5"/>
    </row>
    <row r="7081">
      <c r="A7081" s="57"/>
      <c r="K7081" s="5"/>
    </row>
    <row r="7082">
      <c r="A7082" s="57"/>
      <c r="K7082" s="5"/>
    </row>
    <row r="7083">
      <c r="A7083" s="57"/>
      <c r="K7083" s="5"/>
    </row>
    <row r="7084">
      <c r="A7084" s="57"/>
      <c r="K7084" s="5"/>
    </row>
    <row r="7085">
      <c r="A7085" s="57"/>
      <c r="K7085" s="5"/>
    </row>
    <row r="7086">
      <c r="A7086" s="57"/>
      <c r="K7086" s="5"/>
    </row>
    <row r="7087">
      <c r="A7087" s="57"/>
      <c r="K7087" s="5"/>
    </row>
    <row r="7088">
      <c r="A7088" s="57"/>
      <c r="K7088" s="5"/>
    </row>
    <row r="7089">
      <c r="A7089" s="57"/>
      <c r="K7089" s="5"/>
    </row>
    <row r="7090">
      <c r="A7090" s="57"/>
      <c r="K7090" s="5"/>
    </row>
    <row r="7091">
      <c r="A7091" s="57"/>
      <c r="K7091" s="5"/>
    </row>
    <row r="7092">
      <c r="A7092" s="57"/>
      <c r="K7092" s="5"/>
    </row>
    <row r="7093">
      <c r="A7093" s="57"/>
      <c r="K7093" s="5"/>
    </row>
    <row r="7094">
      <c r="A7094" s="57"/>
      <c r="K7094" s="5"/>
    </row>
    <row r="7095">
      <c r="A7095" s="57"/>
      <c r="K7095" s="5"/>
    </row>
    <row r="7096">
      <c r="A7096" s="57"/>
      <c r="K7096" s="5"/>
    </row>
    <row r="7097">
      <c r="A7097" s="57"/>
      <c r="K7097" s="5"/>
    </row>
    <row r="7098">
      <c r="A7098" s="57"/>
      <c r="K7098" s="5"/>
    </row>
    <row r="7099">
      <c r="A7099" s="57"/>
      <c r="K7099" s="5"/>
    </row>
    <row r="7100">
      <c r="A7100" s="57"/>
      <c r="K7100" s="5"/>
    </row>
    <row r="7101">
      <c r="A7101" s="57"/>
      <c r="K7101" s="5"/>
    </row>
    <row r="7102">
      <c r="A7102" s="57"/>
      <c r="K7102" s="5"/>
    </row>
    <row r="7103">
      <c r="A7103" s="57"/>
      <c r="K7103" s="5"/>
    </row>
    <row r="7104">
      <c r="A7104" s="57"/>
      <c r="K7104" s="5"/>
    </row>
    <row r="7105">
      <c r="A7105" s="57"/>
      <c r="K7105" s="5"/>
    </row>
    <row r="7106">
      <c r="A7106" s="57"/>
      <c r="K7106" s="5"/>
    </row>
    <row r="7107">
      <c r="A7107" s="57"/>
      <c r="K7107" s="5"/>
    </row>
    <row r="7108">
      <c r="A7108" s="57"/>
      <c r="K7108" s="5"/>
    </row>
    <row r="7109">
      <c r="A7109" s="57"/>
      <c r="K7109" s="5"/>
    </row>
    <row r="7110">
      <c r="A7110" s="57"/>
      <c r="K7110" s="5"/>
    </row>
    <row r="7111">
      <c r="A7111" s="57"/>
      <c r="K7111" s="5"/>
    </row>
    <row r="7112">
      <c r="A7112" s="57"/>
      <c r="K7112" s="5"/>
    </row>
    <row r="7113">
      <c r="A7113" s="57"/>
      <c r="K7113" s="5"/>
    </row>
    <row r="7114">
      <c r="A7114" s="57"/>
      <c r="K7114" s="5"/>
    </row>
    <row r="7115">
      <c r="A7115" s="57"/>
      <c r="K7115" s="5"/>
    </row>
    <row r="7116">
      <c r="A7116" s="57"/>
      <c r="K7116" s="5"/>
    </row>
    <row r="7117">
      <c r="A7117" s="57"/>
      <c r="K7117" s="5"/>
    </row>
    <row r="7118">
      <c r="A7118" s="57"/>
      <c r="K7118" s="5"/>
    </row>
    <row r="7119">
      <c r="A7119" s="57"/>
      <c r="K7119" s="5"/>
    </row>
    <row r="7120">
      <c r="A7120" s="57"/>
      <c r="K7120" s="5"/>
    </row>
    <row r="7121">
      <c r="A7121" s="57"/>
      <c r="K7121" s="5"/>
    </row>
    <row r="7122">
      <c r="A7122" s="57"/>
      <c r="K7122" s="5"/>
    </row>
    <row r="7123">
      <c r="A7123" s="57"/>
      <c r="K7123" s="5"/>
    </row>
    <row r="7124">
      <c r="A7124" s="57"/>
      <c r="K7124" s="5"/>
    </row>
    <row r="7125">
      <c r="A7125" s="57"/>
      <c r="K7125" s="5"/>
    </row>
    <row r="7126">
      <c r="A7126" s="57"/>
      <c r="K7126" s="5"/>
    </row>
    <row r="7127">
      <c r="A7127" s="57"/>
      <c r="K7127" s="5"/>
    </row>
    <row r="7128">
      <c r="A7128" s="57"/>
      <c r="K7128" s="5"/>
    </row>
    <row r="7129">
      <c r="A7129" s="57"/>
      <c r="K7129" s="5"/>
    </row>
    <row r="7130">
      <c r="A7130" s="57"/>
      <c r="K7130" s="5"/>
    </row>
    <row r="7131">
      <c r="A7131" s="57"/>
      <c r="K7131" s="5"/>
    </row>
    <row r="7132">
      <c r="A7132" s="57"/>
      <c r="K7132" s="5"/>
    </row>
    <row r="7133">
      <c r="A7133" s="57"/>
      <c r="K7133" s="5"/>
    </row>
    <row r="7134">
      <c r="A7134" s="57"/>
      <c r="K7134" s="5"/>
    </row>
    <row r="7135">
      <c r="A7135" s="57"/>
      <c r="K7135" s="5"/>
    </row>
    <row r="7136">
      <c r="A7136" s="57"/>
      <c r="K7136" s="5"/>
    </row>
    <row r="7137">
      <c r="A7137" s="57"/>
      <c r="K7137" s="5"/>
    </row>
    <row r="7138">
      <c r="A7138" s="57"/>
      <c r="K7138" s="5"/>
    </row>
    <row r="7139">
      <c r="A7139" s="57"/>
      <c r="K7139" s="5"/>
    </row>
    <row r="7140">
      <c r="A7140" s="57"/>
      <c r="K7140" s="5"/>
    </row>
    <row r="7141">
      <c r="A7141" s="57"/>
      <c r="K7141" s="5"/>
    </row>
    <row r="7142">
      <c r="A7142" s="57"/>
      <c r="K7142" s="5"/>
    </row>
    <row r="7143">
      <c r="A7143" s="57"/>
      <c r="K7143" s="5"/>
    </row>
    <row r="7144">
      <c r="A7144" s="57"/>
      <c r="K7144" s="5"/>
    </row>
    <row r="7145">
      <c r="A7145" s="57"/>
      <c r="K7145" s="5"/>
    </row>
    <row r="7146">
      <c r="A7146" s="57"/>
      <c r="K7146" s="5"/>
    </row>
    <row r="7147">
      <c r="A7147" s="57"/>
      <c r="K7147" s="5"/>
    </row>
    <row r="7148">
      <c r="A7148" s="57"/>
      <c r="K7148" s="5"/>
    </row>
    <row r="7149">
      <c r="A7149" s="57"/>
      <c r="K7149" s="5"/>
    </row>
    <row r="7150">
      <c r="A7150" s="57"/>
      <c r="K7150" s="5"/>
    </row>
    <row r="7151">
      <c r="A7151" s="57"/>
      <c r="K7151" s="5"/>
    </row>
    <row r="7152">
      <c r="A7152" s="57"/>
      <c r="K7152" s="5"/>
    </row>
    <row r="7153">
      <c r="A7153" s="57"/>
      <c r="K7153" s="5"/>
    </row>
    <row r="7154">
      <c r="A7154" s="57"/>
      <c r="K7154" s="5"/>
    </row>
    <row r="7155">
      <c r="A7155" s="57"/>
      <c r="K7155" s="5"/>
    </row>
    <row r="7156">
      <c r="A7156" s="57"/>
      <c r="K7156" s="5"/>
    </row>
    <row r="7157">
      <c r="A7157" s="57"/>
      <c r="K7157" s="5"/>
    </row>
    <row r="7158">
      <c r="A7158" s="57"/>
      <c r="K7158" s="5"/>
    </row>
    <row r="7159">
      <c r="A7159" s="57"/>
      <c r="K7159" s="5"/>
    </row>
    <row r="7160">
      <c r="A7160" s="57"/>
      <c r="K7160" s="5"/>
    </row>
    <row r="7161">
      <c r="A7161" s="57"/>
      <c r="K7161" s="5"/>
    </row>
    <row r="7162">
      <c r="A7162" s="57"/>
      <c r="K7162" s="5"/>
    </row>
    <row r="7163">
      <c r="A7163" s="57"/>
      <c r="K7163" s="5"/>
    </row>
    <row r="7164">
      <c r="A7164" s="57"/>
      <c r="K7164" s="5"/>
    </row>
    <row r="7165">
      <c r="A7165" s="57"/>
      <c r="K7165" s="5"/>
    </row>
    <row r="7166">
      <c r="A7166" s="57"/>
      <c r="K7166" s="5"/>
    </row>
    <row r="7167">
      <c r="A7167" s="57"/>
      <c r="K7167" s="5"/>
    </row>
    <row r="7168">
      <c r="A7168" s="57"/>
      <c r="K7168" s="5"/>
    </row>
    <row r="7169">
      <c r="A7169" s="57"/>
      <c r="K7169" s="5"/>
    </row>
    <row r="7170">
      <c r="A7170" s="57"/>
      <c r="K7170" s="5"/>
    </row>
    <row r="7171">
      <c r="A7171" s="57"/>
      <c r="K7171" s="5"/>
    </row>
    <row r="7172">
      <c r="A7172" s="57"/>
      <c r="K7172" s="5"/>
    </row>
    <row r="7173">
      <c r="A7173" s="57"/>
      <c r="K7173" s="5"/>
    </row>
    <row r="7174">
      <c r="A7174" s="57"/>
      <c r="K7174" s="5"/>
    </row>
    <row r="7175">
      <c r="A7175" s="57"/>
      <c r="K7175" s="5"/>
    </row>
    <row r="7176">
      <c r="A7176" s="57"/>
      <c r="K7176" s="5"/>
    </row>
    <row r="7177">
      <c r="A7177" s="57"/>
      <c r="K7177" s="5"/>
    </row>
    <row r="7178">
      <c r="A7178" s="57"/>
      <c r="K7178" s="5"/>
    </row>
    <row r="7179">
      <c r="A7179" s="57"/>
      <c r="K7179" s="5"/>
    </row>
    <row r="7180">
      <c r="A7180" s="57"/>
      <c r="K7180" s="5"/>
    </row>
    <row r="7181">
      <c r="A7181" s="57"/>
      <c r="K7181" s="5"/>
    </row>
    <row r="7182">
      <c r="A7182" s="57"/>
      <c r="K7182" s="5"/>
    </row>
    <row r="7183">
      <c r="A7183" s="57"/>
      <c r="K7183" s="5"/>
    </row>
    <row r="7184">
      <c r="A7184" s="57"/>
      <c r="K7184" s="5"/>
    </row>
    <row r="7185">
      <c r="A7185" s="57"/>
      <c r="K7185" s="5"/>
    </row>
    <row r="7186">
      <c r="A7186" s="57"/>
      <c r="K7186" s="5"/>
    </row>
    <row r="7187">
      <c r="A7187" s="57"/>
      <c r="K7187" s="5"/>
    </row>
    <row r="7188">
      <c r="A7188" s="57"/>
      <c r="K7188" s="5"/>
    </row>
    <row r="7189">
      <c r="A7189" s="57"/>
      <c r="K7189" s="5"/>
    </row>
    <row r="7190">
      <c r="A7190" s="57"/>
      <c r="K7190" s="5"/>
    </row>
    <row r="7191">
      <c r="A7191" s="57"/>
      <c r="K7191" s="5"/>
    </row>
    <row r="7192">
      <c r="A7192" s="57"/>
      <c r="K7192" s="5"/>
    </row>
    <row r="7193">
      <c r="A7193" s="57"/>
      <c r="K7193" s="5"/>
    </row>
    <row r="7194">
      <c r="A7194" s="57"/>
      <c r="K7194" s="5"/>
    </row>
    <row r="7195">
      <c r="A7195" s="57"/>
      <c r="K7195" s="5"/>
    </row>
    <row r="7196">
      <c r="A7196" s="57"/>
      <c r="K7196" s="5"/>
    </row>
    <row r="7197">
      <c r="A7197" s="57"/>
      <c r="K7197" s="5"/>
    </row>
    <row r="7198">
      <c r="A7198" s="57"/>
      <c r="K7198" s="5"/>
    </row>
    <row r="7199">
      <c r="A7199" s="57"/>
      <c r="K7199" s="5"/>
    </row>
    <row r="7200">
      <c r="A7200" s="57"/>
      <c r="K7200" s="5"/>
    </row>
    <row r="7201">
      <c r="A7201" s="57"/>
      <c r="K7201" s="5"/>
    </row>
    <row r="7202">
      <c r="A7202" s="57"/>
      <c r="K7202" s="5"/>
    </row>
    <row r="7203">
      <c r="A7203" s="57"/>
      <c r="K7203" s="5"/>
    </row>
    <row r="7204">
      <c r="A7204" s="57"/>
      <c r="K7204" s="5"/>
    </row>
    <row r="7205">
      <c r="A7205" s="57"/>
      <c r="K7205" s="5"/>
    </row>
    <row r="7206">
      <c r="A7206" s="57"/>
      <c r="K7206" s="5"/>
    </row>
    <row r="7207">
      <c r="A7207" s="57"/>
      <c r="K7207" s="5"/>
    </row>
    <row r="7208">
      <c r="A7208" s="57"/>
      <c r="K7208" s="5"/>
    </row>
    <row r="7209">
      <c r="A7209" s="57"/>
      <c r="K7209" s="5"/>
    </row>
    <row r="7210">
      <c r="A7210" s="57"/>
      <c r="K7210" s="5"/>
    </row>
    <row r="7211">
      <c r="A7211" s="57"/>
      <c r="K7211" s="5"/>
    </row>
    <row r="7212">
      <c r="A7212" s="57"/>
      <c r="K7212" s="5"/>
    </row>
    <row r="7213">
      <c r="A7213" s="57"/>
      <c r="K7213" s="5"/>
    </row>
    <row r="7214">
      <c r="A7214" s="57"/>
      <c r="K7214" s="5"/>
    </row>
    <row r="7215">
      <c r="A7215" s="57"/>
      <c r="K7215" s="5"/>
    </row>
    <row r="7216">
      <c r="A7216" s="57"/>
      <c r="K7216" s="5"/>
    </row>
    <row r="7217">
      <c r="A7217" s="57"/>
      <c r="K7217" s="5"/>
    </row>
    <row r="7218">
      <c r="A7218" s="57"/>
      <c r="K7218" s="5"/>
    </row>
    <row r="7219">
      <c r="A7219" s="57"/>
      <c r="K7219" s="5"/>
    </row>
    <row r="7220">
      <c r="A7220" s="57"/>
      <c r="K7220" s="5"/>
    </row>
    <row r="7221">
      <c r="A7221" s="57"/>
      <c r="K7221" s="5"/>
    </row>
    <row r="7222">
      <c r="A7222" s="57"/>
      <c r="K7222" s="5"/>
    </row>
    <row r="7223">
      <c r="A7223" s="57"/>
      <c r="K7223" s="5"/>
    </row>
    <row r="7224">
      <c r="A7224" s="57"/>
      <c r="K7224" s="5"/>
    </row>
    <row r="7225">
      <c r="A7225" s="57"/>
      <c r="K7225" s="5"/>
    </row>
    <row r="7226">
      <c r="A7226" s="57"/>
      <c r="K7226" s="5"/>
    </row>
    <row r="7227">
      <c r="A7227" s="57"/>
      <c r="K7227" s="5"/>
    </row>
    <row r="7228">
      <c r="A7228" s="57"/>
      <c r="K7228" s="5"/>
    </row>
    <row r="7229">
      <c r="A7229" s="57"/>
      <c r="K7229" s="5"/>
    </row>
    <row r="7230">
      <c r="A7230" s="57"/>
      <c r="K7230" s="5"/>
    </row>
    <row r="7231">
      <c r="A7231" s="57"/>
      <c r="K7231" s="5"/>
    </row>
    <row r="7232">
      <c r="A7232" s="57"/>
      <c r="K7232" s="5"/>
    </row>
    <row r="7233">
      <c r="A7233" s="57"/>
      <c r="K7233" s="5"/>
    </row>
    <row r="7234">
      <c r="A7234" s="57"/>
      <c r="K7234" s="5"/>
    </row>
    <row r="7235">
      <c r="A7235" s="57"/>
      <c r="K7235" s="5"/>
    </row>
    <row r="7236">
      <c r="A7236" s="57"/>
      <c r="K7236" s="5"/>
    </row>
    <row r="7237">
      <c r="A7237" s="57"/>
      <c r="K7237" s="5"/>
    </row>
    <row r="7238">
      <c r="A7238" s="57"/>
      <c r="K7238" s="5"/>
    </row>
    <row r="7239">
      <c r="A7239" s="57"/>
      <c r="K7239" s="5"/>
    </row>
    <row r="7240">
      <c r="A7240" s="57"/>
      <c r="K7240" s="5"/>
    </row>
    <row r="7241">
      <c r="A7241" s="57"/>
      <c r="K7241" s="5"/>
    </row>
    <row r="7242">
      <c r="A7242" s="57"/>
      <c r="K7242" s="5"/>
    </row>
    <row r="7243">
      <c r="A7243" s="57"/>
      <c r="K7243" s="5"/>
    </row>
    <row r="7244">
      <c r="A7244" s="57"/>
      <c r="K7244" s="5"/>
    </row>
    <row r="7245">
      <c r="A7245" s="57"/>
      <c r="K7245" s="5"/>
    </row>
    <row r="7246">
      <c r="A7246" s="57"/>
      <c r="K7246" s="5"/>
    </row>
    <row r="7247">
      <c r="A7247" s="57"/>
      <c r="K7247" s="5"/>
    </row>
    <row r="7248">
      <c r="A7248" s="57"/>
      <c r="K7248" s="5"/>
    </row>
    <row r="7249">
      <c r="A7249" s="57"/>
      <c r="K7249" s="5"/>
    </row>
    <row r="7250">
      <c r="A7250" s="57"/>
      <c r="K7250" s="5"/>
    </row>
    <row r="7251">
      <c r="A7251" s="57"/>
      <c r="K7251" s="5"/>
    </row>
    <row r="7252">
      <c r="A7252" s="57"/>
      <c r="K7252" s="5"/>
    </row>
    <row r="7253">
      <c r="A7253" s="57"/>
      <c r="K7253" s="5"/>
    </row>
    <row r="7254">
      <c r="A7254" s="57"/>
      <c r="K7254" s="5"/>
    </row>
    <row r="7255">
      <c r="A7255" s="57"/>
      <c r="K7255" s="5"/>
    </row>
    <row r="7256">
      <c r="A7256" s="57"/>
      <c r="K7256" s="5"/>
    </row>
    <row r="7257">
      <c r="A7257" s="57"/>
      <c r="K7257" s="5"/>
    </row>
    <row r="7258">
      <c r="A7258" s="57"/>
      <c r="K7258" s="5"/>
    </row>
    <row r="7259">
      <c r="A7259" s="57"/>
      <c r="K7259" s="5"/>
    </row>
    <row r="7260">
      <c r="A7260" s="57"/>
      <c r="K7260" s="5"/>
    </row>
    <row r="7261">
      <c r="A7261" s="57"/>
      <c r="K7261" s="5"/>
    </row>
    <row r="7262">
      <c r="A7262" s="57"/>
      <c r="K7262" s="5"/>
    </row>
    <row r="7263">
      <c r="A7263" s="57"/>
      <c r="K7263" s="5"/>
    </row>
    <row r="7264">
      <c r="A7264" s="57"/>
      <c r="K7264" s="5"/>
    </row>
    <row r="7265">
      <c r="A7265" s="57"/>
      <c r="K7265" s="5"/>
    </row>
    <row r="7266">
      <c r="A7266" s="57"/>
      <c r="K7266" s="5"/>
    </row>
    <row r="7267">
      <c r="A7267" s="57"/>
      <c r="K7267" s="5"/>
    </row>
    <row r="7268">
      <c r="A7268" s="57"/>
      <c r="K7268" s="5"/>
    </row>
    <row r="7269">
      <c r="A7269" s="57"/>
      <c r="K7269" s="5"/>
    </row>
    <row r="7270">
      <c r="A7270" s="57"/>
      <c r="K7270" s="5"/>
    </row>
    <row r="7271">
      <c r="A7271" s="57"/>
      <c r="K7271" s="5"/>
    </row>
    <row r="7272">
      <c r="A7272" s="57"/>
      <c r="K7272" s="5"/>
    </row>
    <row r="7273">
      <c r="A7273" s="57"/>
      <c r="K7273" s="5"/>
    </row>
    <row r="7274">
      <c r="A7274" s="57"/>
      <c r="K7274" s="5"/>
    </row>
    <row r="7275">
      <c r="A7275" s="57"/>
      <c r="K7275" s="5"/>
    </row>
    <row r="7276">
      <c r="A7276" s="57"/>
      <c r="K7276" s="5"/>
    </row>
    <row r="7277">
      <c r="A7277" s="57"/>
      <c r="K7277" s="5"/>
    </row>
    <row r="7278">
      <c r="A7278" s="57"/>
      <c r="K7278" s="5"/>
    </row>
    <row r="7279">
      <c r="A7279" s="57"/>
      <c r="K7279" s="5"/>
    </row>
    <row r="7280">
      <c r="A7280" s="57"/>
      <c r="K7280" s="5"/>
    </row>
    <row r="7281">
      <c r="A7281" s="57"/>
      <c r="K7281" s="5"/>
    </row>
    <row r="7282">
      <c r="A7282" s="57"/>
      <c r="K7282" s="5"/>
    </row>
    <row r="7283">
      <c r="A7283" s="57"/>
      <c r="K7283" s="5"/>
    </row>
    <row r="7284">
      <c r="A7284" s="57"/>
      <c r="K7284" s="5"/>
    </row>
    <row r="7285">
      <c r="A7285" s="57"/>
      <c r="K7285" s="5"/>
    </row>
    <row r="7286">
      <c r="A7286" s="57"/>
      <c r="K7286" s="5"/>
    </row>
    <row r="7287">
      <c r="A7287" s="57"/>
      <c r="K7287" s="5"/>
    </row>
    <row r="7288">
      <c r="A7288" s="57"/>
      <c r="K7288" s="5"/>
    </row>
    <row r="7289">
      <c r="A7289" s="57"/>
      <c r="K7289" s="5"/>
    </row>
    <row r="7290">
      <c r="A7290" s="57"/>
      <c r="K7290" s="5"/>
    </row>
    <row r="7291">
      <c r="A7291" s="57"/>
      <c r="K7291" s="5"/>
    </row>
    <row r="7292">
      <c r="A7292" s="57"/>
      <c r="K7292" s="5"/>
    </row>
    <row r="7293">
      <c r="A7293" s="57"/>
      <c r="K7293" s="5"/>
    </row>
    <row r="7294">
      <c r="A7294" s="57"/>
      <c r="K7294" s="5"/>
    </row>
    <row r="7295">
      <c r="A7295" s="57"/>
      <c r="K7295" s="5"/>
    </row>
    <row r="7296">
      <c r="A7296" s="57"/>
      <c r="K7296" s="5"/>
    </row>
    <row r="7297">
      <c r="A7297" s="57"/>
      <c r="K7297" s="5"/>
    </row>
    <row r="7298">
      <c r="A7298" s="57"/>
      <c r="K7298" s="5"/>
    </row>
    <row r="7299">
      <c r="A7299" s="57"/>
      <c r="K7299" s="5"/>
    </row>
    <row r="7300">
      <c r="A7300" s="57"/>
      <c r="K7300" s="5"/>
    </row>
    <row r="7301">
      <c r="A7301" s="57"/>
      <c r="K7301" s="5"/>
    </row>
    <row r="7302">
      <c r="A7302" s="57"/>
      <c r="K7302" s="5"/>
    </row>
    <row r="7303">
      <c r="A7303" s="57"/>
      <c r="K7303" s="5"/>
    </row>
    <row r="7304">
      <c r="A7304" s="57"/>
      <c r="K7304" s="5"/>
    </row>
    <row r="7305">
      <c r="A7305" s="57"/>
      <c r="K7305" s="5"/>
    </row>
    <row r="7306">
      <c r="A7306" s="57"/>
      <c r="K7306" s="5"/>
    </row>
    <row r="7307">
      <c r="A7307" s="57"/>
      <c r="K7307" s="5"/>
    </row>
    <row r="7308">
      <c r="A7308" s="57"/>
      <c r="K7308" s="5"/>
    </row>
    <row r="7309">
      <c r="A7309" s="57"/>
      <c r="K7309" s="5"/>
    </row>
    <row r="7310">
      <c r="A7310" s="57"/>
      <c r="K7310" s="5"/>
    </row>
    <row r="7311">
      <c r="A7311" s="57"/>
      <c r="K7311" s="5"/>
    </row>
    <row r="7312">
      <c r="A7312" s="57"/>
      <c r="K7312" s="5"/>
    </row>
    <row r="7313">
      <c r="A7313" s="57"/>
      <c r="K7313" s="5"/>
    </row>
    <row r="7314">
      <c r="A7314" s="57"/>
      <c r="K7314" s="5"/>
    </row>
    <row r="7315">
      <c r="A7315" s="57"/>
      <c r="K7315" s="5"/>
    </row>
    <row r="7316">
      <c r="A7316" s="57"/>
      <c r="K7316" s="5"/>
    </row>
    <row r="7317">
      <c r="A7317" s="57"/>
      <c r="K7317" s="5"/>
    </row>
    <row r="7318">
      <c r="A7318" s="57"/>
      <c r="K7318" s="5"/>
    </row>
    <row r="7319">
      <c r="A7319" s="57"/>
      <c r="K7319" s="5"/>
    </row>
    <row r="7320">
      <c r="A7320" s="57"/>
      <c r="K7320" s="5"/>
    </row>
    <row r="7321">
      <c r="A7321" s="57"/>
      <c r="K7321" s="5"/>
    </row>
    <row r="7322">
      <c r="A7322" s="57"/>
      <c r="K7322" s="5"/>
    </row>
    <row r="7323">
      <c r="A7323" s="57"/>
      <c r="K7323" s="5"/>
    </row>
    <row r="7324">
      <c r="A7324" s="57"/>
      <c r="K7324" s="5"/>
    </row>
    <row r="7325">
      <c r="A7325" s="57"/>
      <c r="K7325" s="5"/>
    </row>
    <row r="7326">
      <c r="A7326" s="57"/>
      <c r="K7326" s="5"/>
    </row>
    <row r="7327">
      <c r="A7327" s="57"/>
      <c r="K7327" s="5"/>
    </row>
    <row r="7328">
      <c r="A7328" s="57"/>
      <c r="K7328" s="5"/>
    </row>
    <row r="7329">
      <c r="A7329" s="57"/>
      <c r="K7329" s="5"/>
    </row>
    <row r="7330">
      <c r="A7330" s="57"/>
      <c r="K7330" s="5"/>
    </row>
    <row r="7331">
      <c r="A7331" s="57"/>
      <c r="K7331" s="5"/>
    </row>
    <row r="7332">
      <c r="A7332" s="57"/>
      <c r="K7332" s="5"/>
    </row>
    <row r="7333">
      <c r="A7333" s="57"/>
      <c r="K7333" s="5"/>
    </row>
    <row r="7334">
      <c r="A7334" s="57"/>
      <c r="K7334" s="5"/>
    </row>
    <row r="7335">
      <c r="A7335" s="57"/>
      <c r="K7335" s="5"/>
    </row>
    <row r="7336">
      <c r="A7336" s="57"/>
      <c r="K7336" s="5"/>
    </row>
    <row r="7337">
      <c r="A7337" s="57"/>
      <c r="K7337" s="5"/>
    </row>
    <row r="7338">
      <c r="A7338" s="57"/>
      <c r="K7338" s="5"/>
    </row>
    <row r="7339">
      <c r="A7339" s="57"/>
      <c r="K7339" s="5"/>
    </row>
    <row r="7340">
      <c r="A7340" s="57"/>
      <c r="K7340" s="5"/>
    </row>
    <row r="7341">
      <c r="A7341" s="57"/>
      <c r="K7341" s="5"/>
    </row>
    <row r="7342">
      <c r="A7342" s="57"/>
      <c r="K7342" s="5"/>
    </row>
    <row r="7343">
      <c r="A7343" s="57"/>
      <c r="K7343" s="5"/>
    </row>
    <row r="7344">
      <c r="A7344" s="57"/>
      <c r="K7344" s="5"/>
    </row>
    <row r="7345">
      <c r="A7345" s="57"/>
      <c r="K7345" s="5"/>
    </row>
    <row r="7346">
      <c r="A7346" s="57"/>
      <c r="K7346" s="5"/>
    </row>
    <row r="7347">
      <c r="A7347" s="57"/>
      <c r="K7347" s="5"/>
    </row>
    <row r="7348">
      <c r="A7348" s="57"/>
      <c r="K7348" s="5"/>
    </row>
    <row r="7349">
      <c r="A7349" s="57"/>
      <c r="K7349" s="5"/>
    </row>
    <row r="7350">
      <c r="A7350" s="57"/>
      <c r="K7350" s="5"/>
    </row>
    <row r="7351">
      <c r="A7351" s="57"/>
      <c r="K7351" s="5"/>
    </row>
    <row r="7352">
      <c r="A7352" s="57"/>
      <c r="K7352" s="5"/>
    </row>
    <row r="7353">
      <c r="A7353" s="57"/>
      <c r="K7353" s="5"/>
    </row>
    <row r="7354">
      <c r="A7354" s="57"/>
      <c r="K7354" s="5"/>
    </row>
    <row r="7355">
      <c r="A7355" s="57"/>
      <c r="K7355" s="5"/>
    </row>
    <row r="7356">
      <c r="A7356" s="57"/>
      <c r="K7356" s="5"/>
    </row>
    <row r="7357">
      <c r="A7357" s="57"/>
      <c r="K7357" s="5"/>
    </row>
    <row r="7358">
      <c r="A7358" s="57"/>
      <c r="K7358" s="5"/>
    </row>
    <row r="7359">
      <c r="A7359" s="57"/>
      <c r="K7359" s="5"/>
    </row>
    <row r="7360">
      <c r="A7360" s="57"/>
      <c r="K7360" s="5"/>
    </row>
    <row r="7361">
      <c r="A7361" s="57"/>
      <c r="K7361" s="5"/>
    </row>
    <row r="7362">
      <c r="A7362" s="57"/>
      <c r="K7362" s="5"/>
    </row>
    <row r="7363">
      <c r="A7363" s="57"/>
      <c r="K7363" s="5"/>
    </row>
    <row r="7364">
      <c r="A7364" s="57"/>
      <c r="K7364" s="5"/>
    </row>
    <row r="7365">
      <c r="A7365" s="57"/>
      <c r="K7365" s="5"/>
    </row>
    <row r="7366">
      <c r="A7366" s="57"/>
      <c r="K7366" s="5"/>
    </row>
    <row r="7367">
      <c r="A7367" s="57"/>
      <c r="K7367" s="5"/>
    </row>
    <row r="7368">
      <c r="A7368" s="57"/>
      <c r="K7368" s="5"/>
    </row>
    <row r="7369">
      <c r="A7369" s="57"/>
      <c r="K7369" s="5"/>
    </row>
    <row r="7370">
      <c r="A7370" s="57"/>
      <c r="K7370" s="5"/>
    </row>
    <row r="7371">
      <c r="A7371" s="57"/>
      <c r="K7371" s="5"/>
    </row>
    <row r="7372">
      <c r="A7372" s="57"/>
      <c r="K7372" s="5"/>
    </row>
    <row r="7373">
      <c r="A7373" s="57"/>
      <c r="K7373" s="5"/>
    </row>
    <row r="7374">
      <c r="A7374" s="57"/>
      <c r="K7374" s="5"/>
    </row>
    <row r="7375">
      <c r="A7375" s="57"/>
      <c r="K7375" s="5"/>
    </row>
    <row r="7376">
      <c r="A7376" s="57"/>
      <c r="K7376" s="5"/>
    </row>
    <row r="7377">
      <c r="A7377" s="57"/>
      <c r="K7377" s="5"/>
    </row>
    <row r="7378">
      <c r="A7378" s="57"/>
      <c r="K7378" s="5"/>
    </row>
    <row r="7379">
      <c r="A7379" s="57"/>
      <c r="K7379" s="5"/>
    </row>
    <row r="7380">
      <c r="A7380" s="57"/>
      <c r="K7380" s="5"/>
    </row>
    <row r="7381">
      <c r="A7381" s="57"/>
      <c r="K7381" s="5"/>
    </row>
    <row r="7382">
      <c r="A7382" s="57"/>
      <c r="K7382" s="5"/>
    </row>
    <row r="7383">
      <c r="A7383" s="57"/>
      <c r="K7383" s="5"/>
    </row>
    <row r="7384">
      <c r="A7384" s="57"/>
      <c r="K7384" s="5"/>
    </row>
    <row r="7385">
      <c r="A7385" s="57"/>
      <c r="K7385" s="5"/>
    </row>
    <row r="7386">
      <c r="A7386" s="57"/>
      <c r="K7386" s="5"/>
    </row>
    <row r="7387">
      <c r="A7387" s="57"/>
      <c r="K7387" s="5"/>
    </row>
    <row r="7388">
      <c r="A7388" s="57"/>
      <c r="K7388" s="5"/>
    </row>
    <row r="7389">
      <c r="A7389" s="57"/>
      <c r="K7389" s="5"/>
    </row>
    <row r="7390">
      <c r="A7390" s="57"/>
      <c r="K7390" s="5"/>
    </row>
    <row r="7391">
      <c r="A7391" s="57"/>
      <c r="K7391" s="5"/>
    </row>
    <row r="7392">
      <c r="A7392" s="57"/>
      <c r="K7392" s="5"/>
    </row>
    <row r="7393">
      <c r="A7393" s="57"/>
      <c r="K7393" s="5"/>
    </row>
    <row r="7394">
      <c r="A7394" s="57"/>
      <c r="K7394" s="5"/>
    </row>
    <row r="7395">
      <c r="A7395" s="57"/>
      <c r="K7395" s="5"/>
    </row>
    <row r="7396">
      <c r="A7396" s="57"/>
      <c r="K7396" s="5"/>
    </row>
    <row r="7397">
      <c r="A7397" s="57"/>
      <c r="K7397" s="5"/>
    </row>
    <row r="7398">
      <c r="A7398" s="57"/>
      <c r="K7398" s="5"/>
    </row>
    <row r="7399">
      <c r="A7399" s="57"/>
      <c r="K7399" s="5"/>
    </row>
    <row r="7400">
      <c r="A7400" s="57"/>
      <c r="K7400" s="5"/>
    </row>
    <row r="7401">
      <c r="A7401" s="57"/>
      <c r="K7401" s="5"/>
    </row>
    <row r="7402">
      <c r="A7402" s="57"/>
      <c r="K7402" s="5"/>
    </row>
    <row r="7403">
      <c r="A7403" s="57"/>
      <c r="K7403" s="5"/>
    </row>
    <row r="7404">
      <c r="A7404" s="57"/>
      <c r="K7404" s="5"/>
    </row>
    <row r="7405">
      <c r="A7405" s="57"/>
      <c r="K7405" s="5"/>
    </row>
    <row r="7406">
      <c r="A7406" s="57"/>
      <c r="K7406" s="5"/>
    </row>
    <row r="7407">
      <c r="A7407" s="57"/>
      <c r="K7407" s="5"/>
    </row>
    <row r="7408">
      <c r="A7408" s="57"/>
      <c r="K7408" s="5"/>
    </row>
    <row r="7409">
      <c r="A7409" s="57"/>
      <c r="K7409" s="5"/>
    </row>
    <row r="7410">
      <c r="A7410" s="57"/>
      <c r="K7410" s="5"/>
    </row>
    <row r="7411">
      <c r="A7411" s="57"/>
      <c r="K7411" s="5"/>
    </row>
    <row r="7412">
      <c r="A7412" s="57"/>
      <c r="K7412" s="5"/>
    </row>
    <row r="7413">
      <c r="A7413" s="57"/>
      <c r="K7413" s="5"/>
    </row>
    <row r="7414">
      <c r="A7414" s="57"/>
      <c r="K7414" s="5"/>
    </row>
    <row r="7415">
      <c r="A7415" s="57"/>
      <c r="K7415" s="5"/>
    </row>
    <row r="7416">
      <c r="A7416" s="57"/>
      <c r="K7416" s="5"/>
    </row>
    <row r="7417">
      <c r="A7417" s="57"/>
      <c r="K7417" s="5"/>
    </row>
    <row r="7418">
      <c r="A7418" s="57"/>
      <c r="K7418" s="5"/>
    </row>
    <row r="7419">
      <c r="A7419" s="57"/>
      <c r="K7419" s="5"/>
    </row>
    <row r="7420">
      <c r="A7420" s="57"/>
      <c r="K7420" s="5"/>
    </row>
    <row r="7421">
      <c r="A7421" s="57"/>
      <c r="K7421" s="5"/>
    </row>
    <row r="7422">
      <c r="A7422" s="57"/>
      <c r="K7422" s="5"/>
    </row>
    <row r="7423">
      <c r="A7423" s="57"/>
      <c r="K7423" s="5"/>
    </row>
    <row r="7424">
      <c r="A7424" s="57"/>
      <c r="K7424" s="5"/>
    </row>
    <row r="7425">
      <c r="A7425" s="57"/>
      <c r="K7425" s="5"/>
    </row>
    <row r="7426">
      <c r="A7426" s="57"/>
      <c r="K7426" s="5"/>
    </row>
    <row r="7427">
      <c r="A7427" s="57"/>
      <c r="K7427" s="5"/>
    </row>
    <row r="7428">
      <c r="A7428" s="57"/>
      <c r="K7428" s="5"/>
    </row>
    <row r="7429">
      <c r="A7429" s="57"/>
      <c r="K7429" s="5"/>
    </row>
    <row r="7430">
      <c r="A7430" s="57"/>
      <c r="K7430" s="5"/>
    </row>
    <row r="7431">
      <c r="A7431" s="57"/>
      <c r="K7431" s="5"/>
    </row>
    <row r="7432">
      <c r="A7432" s="57"/>
      <c r="K7432" s="5"/>
    </row>
    <row r="7433">
      <c r="A7433" s="57"/>
      <c r="K7433" s="5"/>
    </row>
    <row r="7434">
      <c r="A7434" s="57"/>
      <c r="K7434" s="5"/>
    </row>
    <row r="7435">
      <c r="A7435" s="57"/>
      <c r="K7435" s="5"/>
    </row>
    <row r="7436">
      <c r="A7436" s="57"/>
      <c r="K7436" s="5"/>
    </row>
    <row r="7437">
      <c r="A7437" s="57"/>
      <c r="K7437" s="5"/>
    </row>
    <row r="7438">
      <c r="A7438" s="57"/>
      <c r="K7438" s="5"/>
    </row>
    <row r="7439">
      <c r="A7439" s="57"/>
      <c r="K7439" s="5"/>
    </row>
    <row r="7440">
      <c r="A7440" s="57"/>
      <c r="K7440" s="5"/>
    </row>
    <row r="7441">
      <c r="A7441" s="57"/>
      <c r="K7441" s="5"/>
    </row>
    <row r="7442">
      <c r="A7442" s="57"/>
      <c r="K7442" s="5"/>
    </row>
    <row r="7443">
      <c r="A7443" s="57"/>
      <c r="K7443" s="5"/>
    </row>
    <row r="7444">
      <c r="A7444" s="57"/>
      <c r="K7444" s="5"/>
    </row>
    <row r="7445">
      <c r="A7445" s="57"/>
      <c r="K7445" s="5"/>
    </row>
    <row r="7446">
      <c r="A7446" s="57"/>
      <c r="K7446" s="5"/>
    </row>
    <row r="7447">
      <c r="A7447" s="57"/>
      <c r="K7447" s="5"/>
    </row>
    <row r="7448">
      <c r="A7448" s="57"/>
      <c r="K7448" s="5"/>
    </row>
    <row r="7449">
      <c r="A7449" s="57"/>
      <c r="K7449" s="5"/>
    </row>
    <row r="7450">
      <c r="A7450" s="57"/>
      <c r="K7450" s="5"/>
    </row>
    <row r="7451">
      <c r="A7451" s="57"/>
      <c r="K7451" s="5"/>
    </row>
    <row r="7452">
      <c r="A7452" s="57"/>
      <c r="K7452" s="5"/>
    </row>
    <row r="7453">
      <c r="A7453" s="57"/>
      <c r="K7453" s="5"/>
    </row>
    <row r="7454">
      <c r="A7454" s="57"/>
      <c r="K7454" s="5"/>
    </row>
    <row r="7455">
      <c r="A7455" s="57"/>
      <c r="K7455" s="5"/>
    </row>
    <row r="7456">
      <c r="A7456" s="57"/>
      <c r="K7456" s="5"/>
    </row>
    <row r="7457">
      <c r="A7457" s="57"/>
      <c r="K7457" s="5"/>
    </row>
    <row r="7458">
      <c r="A7458" s="57"/>
      <c r="K7458" s="5"/>
    </row>
    <row r="7459">
      <c r="A7459" s="57"/>
      <c r="K7459" s="5"/>
    </row>
    <row r="7460">
      <c r="A7460" s="57"/>
      <c r="K7460" s="5"/>
    </row>
    <row r="7461">
      <c r="A7461" s="57"/>
      <c r="K7461" s="5"/>
    </row>
    <row r="7462">
      <c r="A7462" s="57"/>
      <c r="K7462" s="5"/>
    </row>
    <row r="7463">
      <c r="A7463" s="57"/>
      <c r="K7463" s="5"/>
    </row>
    <row r="7464">
      <c r="A7464" s="57"/>
      <c r="K7464" s="5"/>
    </row>
    <row r="7465">
      <c r="A7465" s="57"/>
      <c r="K7465" s="5"/>
    </row>
    <row r="7466">
      <c r="A7466" s="57"/>
      <c r="K7466" s="5"/>
    </row>
    <row r="7467">
      <c r="A7467" s="57"/>
      <c r="K7467" s="5"/>
    </row>
    <row r="7468">
      <c r="A7468" s="57"/>
      <c r="K7468" s="5"/>
    </row>
    <row r="7469">
      <c r="A7469" s="57"/>
      <c r="K7469" s="5"/>
    </row>
    <row r="7470">
      <c r="A7470" s="57"/>
      <c r="K7470" s="5"/>
    </row>
    <row r="7471">
      <c r="A7471" s="57"/>
      <c r="K7471" s="5"/>
    </row>
    <row r="7472">
      <c r="A7472" s="57"/>
      <c r="K7472" s="5"/>
    </row>
    <row r="7473">
      <c r="A7473" s="57"/>
      <c r="K7473" s="5"/>
    </row>
    <row r="7474">
      <c r="A7474" s="57"/>
      <c r="K7474" s="5"/>
    </row>
    <row r="7475">
      <c r="A7475" s="57"/>
      <c r="K7475" s="5"/>
    </row>
    <row r="7476">
      <c r="A7476" s="57"/>
      <c r="K7476" s="5"/>
    </row>
    <row r="7477">
      <c r="A7477" s="57"/>
      <c r="K7477" s="5"/>
    </row>
    <row r="7478">
      <c r="A7478" s="57"/>
      <c r="K7478" s="5"/>
    </row>
    <row r="7479">
      <c r="A7479" s="57"/>
      <c r="K7479" s="5"/>
    </row>
    <row r="7480">
      <c r="A7480" s="57"/>
      <c r="K7480" s="5"/>
    </row>
    <row r="7481">
      <c r="A7481" s="57"/>
      <c r="K7481" s="5"/>
    </row>
    <row r="7482">
      <c r="A7482" s="57"/>
      <c r="K7482" s="5"/>
    </row>
    <row r="7483">
      <c r="A7483" s="57"/>
      <c r="K7483" s="5"/>
    </row>
    <row r="7484">
      <c r="A7484" s="57"/>
      <c r="K7484" s="5"/>
    </row>
    <row r="7485">
      <c r="A7485" s="57"/>
      <c r="K7485" s="5"/>
    </row>
    <row r="7486">
      <c r="A7486" s="57"/>
      <c r="K7486" s="5"/>
    </row>
    <row r="7487">
      <c r="A7487" s="57"/>
      <c r="K7487" s="5"/>
    </row>
    <row r="7488">
      <c r="A7488" s="57"/>
      <c r="K7488" s="5"/>
    </row>
    <row r="7489">
      <c r="A7489" s="57"/>
      <c r="K7489" s="5"/>
    </row>
    <row r="7490">
      <c r="A7490" s="57"/>
      <c r="K7490" s="5"/>
    </row>
    <row r="7491">
      <c r="A7491" s="57"/>
      <c r="K7491" s="5"/>
    </row>
    <row r="7492">
      <c r="A7492" s="57"/>
      <c r="K7492" s="5"/>
    </row>
    <row r="7493">
      <c r="A7493" s="57"/>
      <c r="K7493" s="5"/>
    </row>
    <row r="7494">
      <c r="A7494" s="57"/>
      <c r="K7494" s="5"/>
    </row>
    <row r="7495">
      <c r="A7495" s="57"/>
      <c r="K7495" s="5"/>
    </row>
    <row r="7496">
      <c r="A7496" s="57"/>
      <c r="K7496" s="5"/>
    </row>
    <row r="7497">
      <c r="A7497" s="57"/>
      <c r="K7497" s="5"/>
    </row>
    <row r="7498">
      <c r="A7498" s="57"/>
      <c r="K7498" s="5"/>
    </row>
    <row r="7499">
      <c r="A7499" s="57"/>
      <c r="K7499" s="5"/>
    </row>
    <row r="7500">
      <c r="A7500" s="57"/>
      <c r="K7500" s="5"/>
    </row>
    <row r="7501">
      <c r="A7501" s="57"/>
      <c r="K7501" s="5"/>
    </row>
    <row r="7502">
      <c r="A7502" s="57"/>
      <c r="K7502" s="5"/>
    </row>
    <row r="7503">
      <c r="A7503" s="57"/>
      <c r="K7503" s="5"/>
    </row>
    <row r="7504">
      <c r="A7504" s="57"/>
      <c r="K7504" s="5"/>
    </row>
    <row r="7505">
      <c r="A7505" s="57"/>
      <c r="K7505" s="5"/>
    </row>
    <row r="7506">
      <c r="A7506" s="57"/>
      <c r="K7506" s="5"/>
    </row>
    <row r="7507">
      <c r="A7507" s="57"/>
      <c r="K7507" s="5"/>
    </row>
    <row r="7508">
      <c r="A7508" s="57"/>
      <c r="K7508" s="5"/>
    </row>
    <row r="7509">
      <c r="A7509" s="57"/>
      <c r="K7509" s="5"/>
    </row>
    <row r="7510">
      <c r="A7510" s="57"/>
      <c r="K7510" s="5"/>
    </row>
    <row r="7511">
      <c r="A7511" s="57"/>
      <c r="K7511" s="5"/>
    </row>
    <row r="7512">
      <c r="A7512" s="57"/>
      <c r="K7512" s="5"/>
    </row>
    <row r="7513">
      <c r="A7513" s="57"/>
      <c r="K7513" s="5"/>
    </row>
    <row r="7514">
      <c r="A7514" s="57"/>
      <c r="K7514" s="5"/>
    </row>
    <row r="7515">
      <c r="A7515" s="57"/>
      <c r="K7515" s="5"/>
    </row>
    <row r="7516">
      <c r="A7516" s="57"/>
      <c r="K7516" s="5"/>
    </row>
    <row r="7517">
      <c r="A7517" s="57"/>
      <c r="K7517" s="5"/>
    </row>
    <row r="7518">
      <c r="A7518" s="57"/>
      <c r="K7518" s="5"/>
    </row>
    <row r="7519">
      <c r="A7519" s="57"/>
      <c r="K7519" s="5"/>
    </row>
    <row r="7520">
      <c r="A7520" s="57"/>
      <c r="K7520" s="5"/>
    </row>
    <row r="7521">
      <c r="A7521" s="57"/>
      <c r="K7521" s="5"/>
    </row>
    <row r="7522">
      <c r="A7522" s="57"/>
      <c r="K7522" s="5"/>
    </row>
    <row r="7523">
      <c r="A7523" s="57"/>
      <c r="K7523" s="5"/>
    </row>
    <row r="7524">
      <c r="A7524" s="57"/>
      <c r="K7524" s="5"/>
    </row>
    <row r="7525">
      <c r="A7525" s="57"/>
      <c r="K7525" s="5"/>
    </row>
    <row r="7526">
      <c r="A7526" s="57"/>
      <c r="K7526" s="5"/>
    </row>
    <row r="7527">
      <c r="A7527" s="57"/>
      <c r="K7527" s="5"/>
    </row>
    <row r="7528">
      <c r="A7528" s="57"/>
      <c r="K7528" s="5"/>
    </row>
    <row r="7529">
      <c r="A7529" s="57"/>
      <c r="K7529" s="5"/>
    </row>
    <row r="7530">
      <c r="A7530" s="57"/>
      <c r="K7530" s="5"/>
    </row>
    <row r="7531">
      <c r="A7531" s="57"/>
      <c r="K7531" s="5"/>
    </row>
    <row r="7532">
      <c r="A7532" s="57"/>
      <c r="K7532" s="5"/>
    </row>
    <row r="7533">
      <c r="A7533" s="57"/>
      <c r="K7533" s="5"/>
    </row>
    <row r="7534">
      <c r="A7534" s="57"/>
      <c r="K7534" s="5"/>
    </row>
    <row r="7535">
      <c r="A7535" s="57"/>
      <c r="K7535" s="5"/>
    </row>
    <row r="7536">
      <c r="A7536" s="57"/>
      <c r="K7536" s="5"/>
    </row>
    <row r="7537">
      <c r="A7537" s="57"/>
      <c r="K7537" s="5"/>
    </row>
    <row r="7538">
      <c r="A7538" s="57"/>
      <c r="K7538" s="5"/>
    </row>
    <row r="7539">
      <c r="A7539" s="57"/>
      <c r="K7539" s="5"/>
    </row>
    <row r="7540">
      <c r="A7540" s="57"/>
      <c r="K7540" s="5"/>
    </row>
    <row r="7541">
      <c r="A7541" s="57"/>
      <c r="K7541" s="5"/>
    </row>
    <row r="7542">
      <c r="A7542" s="57"/>
      <c r="K7542" s="5"/>
    </row>
    <row r="7543">
      <c r="A7543" s="57"/>
      <c r="K7543" s="5"/>
    </row>
    <row r="7544">
      <c r="A7544" s="57"/>
      <c r="K7544" s="5"/>
    </row>
    <row r="7545">
      <c r="A7545" s="57"/>
      <c r="K7545" s="5"/>
    </row>
    <row r="7546">
      <c r="A7546" s="57"/>
      <c r="K7546" s="5"/>
    </row>
    <row r="7547">
      <c r="A7547" s="57"/>
      <c r="K7547" s="5"/>
    </row>
    <row r="7548">
      <c r="A7548" s="57"/>
      <c r="K7548" s="5"/>
    </row>
    <row r="7549">
      <c r="A7549" s="57"/>
      <c r="K7549" s="5"/>
    </row>
    <row r="7550">
      <c r="A7550" s="57"/>
      <c r="K7550" s="5"/>
    </row>
    <row r="7551">
      <c r="A7551" s="57"/>
      <c r="K7551" s="5"/>
    </row>
    <row r="7552">
      <c r="A7552" s="57"/>
      <c r="K7552" s="5"/>
    </row>
    <row r="7553">
      <c r="A7553" s="57"/>
      <c r="K7553" s="5"/>
    </row>
    <row r="7554">
      <c r="A7554" s="57"/>
      <c r="K7554" s="5"/>
    </row>
    <row r="7555">
      <c r="A7555" s="57"/>
      <c r="K7555" s="5"/>
    </row>
    <row r="7556">
      <c r="A7556" s="57"/>
      <c r="K7556" s="5"/>
    </row>
    <row r="7557">
      <c r="A7557" s="57"/>
      <c r="K7557" s="5"/>
    </row>
    <row r="7558">
      <c r="A7558" s="57"/>
      <c r="K7558" s="5"/>
    </row>
    <row r="7559">
      <c r="A7559" s="57"/>
      <c r="K7559" s="5"/>
    </row>
    <row r="7560">
      <c r="A7560" s="57"/>
      <c r="K7560" s="5"/>
    </row>
    <row r="7561">
      <c r="A7561" s="57"/>
      <c r="K7561" s="5"/>
    </row>
    <row r="7562">
      <c r="A7562" s="57"/>
      <c r="K7562" s="5"/>
    </row>
    <row r="7563">
      <c r="A7563" s="57"/>
      <c r="K7563" s="5"/>
    </row>
    <row r="7564">
      <c r="A7564" s="57"/>
      <c r="K7564" s="5"/>
    </row>
    <row r="7565">
      <c r="A7565" s="57"/>
      <c r="K7565" s="5"/>
    </row>
    <row r="7566">
      <c r="A7566" s="57"/>
      <c r="K7566" s="5"/>
    </row>
    <row r="7567">
      <c r="A7567" s="57"/>
      <c r="K7567" s="5"/>
    </row>
    <row r="7568">
      <c r="A7568" s="57"/>
      <c r="K7568" s="5"/>
    </row>
    <row r="7569">
      <c r="A7569" s="57"/>
      <c r="K7569" s="5"/>
    </row>
    <row r="7570">
      <c r="A7570" s="57"/>
      <c r="K7570" s="5"/>
    </row>
    <row r="7571">
      <c r="A7571" s="57"/>
      <c r="K7571" s="5"/>
    </row>
    <row r="7572">
      <c r="A7572" s="57"/>
      <c r="K7572" s="5"/>
    </row>
    <row r="7573">
      <c r="A7573" s="57"/>
      <c r="K7573" s="5"/>
    </row>
    <row r="7574">
      <c r="A7574" s="57"/>
      <c r="K7574" s="5"/>
    </row>
    <row r="7575">
      <c r="A7575" s="57"/>
      <c r="K7575" s="5"/>
    </row>
    <row r="7576">
      <c r="A7576" s="57"/>
      <c r="K7576" s="5"/>
    </row>
    <row r="7577">
      <c r="A7577" s="57"/>
      <c r="K7577" s="5"/>
    </row>
    <row r="7578">
      <c r="A7578" s="57"/>
      <c r="K7578" s="5"/>
    </row>
    <row r="7579">
      <c r="A7579" s="57"/>
      <c r="K7579" s="5"/>
    </row>
    <row r="7580">
      <c r="A7580" s="57"/>
      <c r="K7580" s="5"/>
    </row>
    <row r="7581">
      <c r="A7581" s="57"/>
      <c r="K7581" s="5"/>
    </row>
    <row r="7582">
      <c r="A7582" s="57"/>
      <c r="K7582" s="5"/>
    </row>
    <row r="7583">
      <c r="A7583" s="57"/>
      <c r="K7583" s="5"/>
    </row>
    <row r="7584">
      <c r="A7584" s="57"/>
      <c r="K7584" s="5"/>
    </row>
    <row r="7585">
      <c r="A7585" s="57"/>
      <c r="K7585" s="5"/>
    </row>
    <row r="7586">
      <c r="A7586" s="57"/>
      <c r="K7586" s="5"/>
    </row>
    <row r="7587">
      <c r="A7587" s="57"/>
      <c r="K7587" s="5"/>
    </row>
    <row r="7588">
      <c r="A7588" s="57"/>
      <c r="K7588" s="5"/>
    </row>
    <row r="7589">
      <c r="A7589" s="57"/>
      <c r="K7589" s="5"/>
    </row>
    <row r="7590">
      <c r="A7590" s="57"/>
      <c r="K7590" s="5"/>
    </row>
    <row r="7591">
      <c r="A7591" s="57"/>
      <c r="K7591" s="5"/>
    </row>
    <row r="7592">
      <c r="A7592" s="57"/>
      <c r="K7592" s="5"/>
    </row>
    <row r="7593">
      <c r="A7593" s="57"/>
      <c r="K7593" s="5"/>
    </row>
    <row r="7594">
      <c r="A7594" s="57"/>
      <c r="K7594" s="5"/>
    </row>
    <row r="7595">
      <c r="A7595" s="57"/>
      <c r="K7595" s="5"/>
    </row>
    <row r="7596">
      <c r="A7596" s="57"/>
      <c r="K7596" s="5"/>
    </row>
    <row r="7597">
      <c r="A7597" s="57"/>
      <c r="K7597" s="5"/>
    </row>
    <row r="7598">
      <c r="A7598" s="57"/>
      <c r="K7598" s="5"/>
    </row>
    <row r="7599">
      <c r="A7599" s="57"/>
      <c r="K7599" s="5"/>
    </row>
    <row r="7600">
      <c r="A7600" s="57"/>
      <c r="K7600" s="5"/>
    </row>
    <row r="7601">
      <c r="A7601" s="57"/>
      <c r="K7601" s="5"/>
    </row>
    <row r="7602">
      <c r="A7602" s="57"/>
      <c r="K7602" s="5"/>
    </row>
    <row r="7603">
      <c r="A7603" s="57"/>
      <c r="K7603" s="5"/>
    </row>
    <row r="7604">
      <c r="A7604" s="57"/>
      <c r="K7604" s="5"/>
    </row>
    <row r="7605">
      <c r="A7605" s="57"/>
      <c r="K7605" s="5"/>
    </row>
    <row r="7606">
      <c r="A7606" s="57"/>
      <c r="K7606" s="5"/>
    </row>
    <row r="7607">
      <c r="A7607" s="57"/>
      <c r="K7607" s="5"/>
    </row>
    <row r="7608">
      <c r="A7608" s="57"/>
      <c r="K7608" s="5"/>
    </row>
    <row r="7609">
      <c r="A7609" s="57"/>
      <c r="K7609" s="5"/>
    </row>
    <row r="7610">
      <c r="A7610" s="57"/>
      <c r="K7610" s="5"/>
    </row>
    <row r="7611">
      <c r="A7611" s="57"/>
      <c r="K7611" s="5"/>
    </row>
    <row r="7612">
      <c r="A7612" s="57"/>
      <c r="K7612" s="5"/>
    </row>
    <row r="7613">
      <c r="A7613" s="57"/>
      <c r="K7613" s="5"/>
    </row>
    <row r="7614">
      <c r="A7614" s="57"/>
      <c r="K7614" s="5"/>
    </row>
    <row r="7615">
      <c r="A7615" s="57"/>
      <c r="K7615" s="5"/>
    </row>
    <row r="7616">
      <c r="A7616" s="57"/>
      <c r="K7616" s="5"/>
    </row>
    <row r="7617">
      <c r="A7617" s="57"/>
      <c r="K7617" s="5"/>
    </row>
    <row r="7618">
      <c r="A7618" s="57"/>
      <c r="K7618" s="5"/>
    </row>
    <row r="7619">
      <c r="A7619" s="57"/>
      <c r="K7619" s="5"/>
    </row>
    <row r="7620">
      <c r="A7620" s="57"/>
      <c r="K7620" s="5"/>
    </row>
    <row r="7621">
      <c r="A7621" s="57"/>
      <c r="K7621" s="5"/>
    </row>
    <row r="7622">
      <c r="A7622" s="57"/>
      <c r="K7622" s="5"/>
    </row>
    <row r="7623">
      <c r="A7623" s="57"/>
      <c r="K7623" s="5"/>
    </row>
    <row r="7624">
      <c r="A7624" s="57"/>
      <c r="K7624" s="5"/>
    </row>
    <row r="7625">
      <c r="A7625" s="57"/>
      <c r="K7625" s="5"/>
    </row>
    <row r="7626">
      <c r="A7626" s="57"/>
      <c r="K7626" s="5"/>
    </row>
    <row r="7627">
      <c r="A7627" s="57"/>
      <c r="K7627" s="5"/>
    </row>
    <row r="7628">
      <c r="A7628" s="57"/>
      <c r="K7628" s="5"/>
    </row>
    <row r="7629">
      <c r="A7629" s="57"/>
      <c r="K7629" s="5"/>
    </row>
    <row r="7630">
      <c r="A7630" s="57"/>
      <c r="K7630" s="5"/>
    </row>
    <row r="7631">
      <c r="A7631" s="57"/>
      <c r="K7631" s="5"/>
    </row>
    <row r="7632">
      <c r="A7632" s="57"/>
      <c r="K7632" s="5"/>
    </row>
    <row r="7633">
      <c r="A7633" s="57"/>
      <c r="K7633" s="5"/>
    </row>
    <row r="7634">
      <c r="A7634" s="57"/>
      <c r="K7634" s="5"/>
    </row>
    <row r="7635">
      <c r="A7635" s="57"/>
      <c r="K7635" s="5"/>
    </row>
    <row r="7636">
      <c r="A7636" s="57"/>
      <c r="K7636" s="5"/>
    </row>
    <row r="7637">
      <c r="A7637" s="57"/>
      <c r="K7637" s="5"/>
    </row>
    <row r="7638">
      <c r="A7638" s="57"/>
      <c r="K7638" s="5"/>
    </row>
    <row r="7639">
      <c r="A7639" s="57"/>
      <c r="K7639" s="5"/>
    </row>
    <row r="7640">
      <c r="A7640" s="57"/>
      <c r="K7640" s="5"/>
    </row>
    <row r="7641">
      <c r="A7641" s="57"/>
      <c r="K7641" s="5"/>
    </row>
    <row r="7642">
      <c r="A7642" s="57"/>
      <c r="K7642" s="5"/>
    </row>
    <row r="7643">
      <c r="A7643" s="57"/>
      <c r="K7643" s="5"/>
    </row>
    <row r="7644">
      <c r="A7644" s="57"/>
      <c r="K7644" s="5"/>
    </row>
    <row r="7645">
      <c r="A7645" s="57"/>
      <c r="K7645" s="5"/>
    </row>
    <row r="7646">
      <c r="A7646" s="57"/>
      <c r="K7646" s="5"/>
    </row>
    <row r="7647">
      <c r="A7647" s="57"/>
      <c r="K7647" s="5"/>
    </row>
    <row r="7648">
      <c r="A7648" s="57"/>
      <c r="K7648" s="5"/>
    </row>
    <row r="7649">
      <c r="A7649" s="57"/>
      <c r="K7649" s="5"/>
    </row>
    <row r="7650">
      <c r="A7650" s="57"/>
      <c r="K7650" s="5"/>
    </row>
    <row r="7651">
      <c r="A7651" s="57"/>
      <c r="K7651" s="5"/>
    </row>
    <row r="7652">
      <c r="A7652" s="57"/>
      <c r="K7652" s="5"/>
    </row>
    <row r="7653">
      <c r="A7653" s="57"/>
      <c r="K7653" s="5"/>
    </row>
    <row r="7654">
      <c r="A7654" s="57"/>
      <c r="K7654" s="5"/>
    </row>
    <row r="7655">
      <c r="A7655" s="57"/>
      <c r="K7655" s="5"/>
    </row>
    <row r="7656">
      <c r="A7656" s="57"/>
      <c r="K7656" s="5"/>
    </row>
    <row r="7657">
      <c r="A7657" s="57"/>
      <c r="K7657" s="5"/>
    </row>
    <row r="7658">
      <c r="A7658" s="57"/>
      <c r="K7658" s="5"/>
    </row>
    <row r="7659">
      <c r="A7659" s="57"/>
      <c r="K7659" s="5"/>
    </row>
    <row r="7660">
      <c r="A7660" s="57"/>
      <c r="K7660" s="5"/>
    </row>
    <row r="7661">
      <c r="A7661" s="57"/>
      <c r="K7661" s="5"/>
    </row>
    <row r="7662">
      <c r="A7662" s="57"/>
      <c r="K7662" s="5"/>
    </row>
    <row r="7663">
      <c r="A7663" s="57"/>
      <c r="K7663" s="5"/>
    </row>
    <row r="7664">
      <c r="A7664" s="57"/>
      <c r="K7664" s="5"/>
    </row>
    <row r="7665">
      <c r="A7665" s="57"/>
      <c r="K7665" s="5"/>
    </row>
    <row r="7666">
      <c r="A7666" s="57"/>
      <c r="K7666" s="5"/>
    </row>
    <row r="7667">
      <c r="A7667" s="57"/>
      <c r="K7667" s="5"/>
    </row>
    <row r="7668">
      <c r="A7668" s="57"/>
      <c r="K7668" s="5"/>
    </row>
    <row r="7669">
      <c r="A7669" s="57"/>
      <c r="K7669" s="5"/>
    </row>
    <row r="7670">
      <c r="A7670" s="57"/>
      <c r="K7670" s="5"/>
    </row>
    <row r="7671">
      <c r="A7671" s="57"/>
      <c r="K7671" s="5"/>
    </row>
    <row r="7672">
      <c r="A7672" s="57"/>
      <c r="K7672" s="5"/>
    </row>
    <row r="7673">
      <c r="A7673" s="57"/>
      <c r="K7673" s="5"/>
    </row>
    <row r="7674">
      <c r="A7674" s="57"/>
      <c r="K7674" s="5"/>
    </row>
    <row r="7675">
      <c r="A7675" s="57"/>
      <c r="K7675" s="5"/>
    </row>
    <row r="7676">
      <c r="A7676" s="57"/>
      <c r="K7676" s="5"/>
    </row>
    <row r="7677">
      <c r="A7677" s="57"/>
      <c r="K7677" s="5"/>
    </row>
    <row r="7678">
      <c r="A7678" s="57"/>
      <c r="K7678" s="5"/>
    </row>
    <row r="7679">
      <c r="A7679" s="57"/>
      <c r="K7679" s="5"/>
    </row>
    <row r="7680">
      <c r="A7680" s="57"/>
      <c r="K7680" s="5"/>
    </row>
    <row r="7681">
      <c r="A7681" s="57"/>
      <c r="K7681" s="5"/>
    </row>
    <row r="7682">
      <c r="A7682" s="57"/>
      <c r="K7682" s="5"/>
    </row>
    <row r="7683">
      <c r="A7683" s="57"/>
      <c r="K7683" s="5"/>
    </row>
    <row r="7684">
      <c r="A7684" s="57"/>
      <c r="K7684" s="5"/>
    </row>
    <row r="7685">
      <c r="A7685" s="57"/>
      <c r="K7685" s="5"/>
    </row>
    <row r="7686">
      <c r="A7686" s="57"/>
      <c r="K7686" s="5"/>
    </row>
    <row r="7687">
      <c r="A7687" s="57"/>
      <c r="K7687" s="5"/>
    </row>
    <row r="7688">
      <c r="A7688" s="57"/>
      <c r="K7688" s="5"/>
    </row>
    <row r="7689">
      <c r="A7689" s="57"/>
      <c r="K7689" s="5"/>
    </row>
    <row r="7690">
      <c r="A7690" s="57"/>
      <c r="K7690" s="5"/>
    </row>
    <row r="7691">
      <c r="A7691" s="57"/>
      <c r="K7691" s="5"/>
    </row>
    <row r="7692">
      <c r="A7692" s="57"/>
      <c r="K7692" s="5"/>
    </row>
    <row r="7693">
      <c r="A7693" s="57"/>
      <c r="K7693" s="5"/>
    </row>
    <row r="7694">
      <c r="A7694" s="57"/>
      <c r="K7694" s="5"/>
    </row>
    <row r="7695">
      <c r="A7695" s="57"/>
      <c r="K7695" s="5"/>
    </row>
    <row r="7696">
      <c r="A7696" s="57"/>
      <c r="K7696" s="5"/>
    </row>
    <row r="7697">
      <c r="A7697" s="57"/>
      <c r="K7697" s="5"/>
    </row>
    <row r="7698">
      <c r="A7698" s="57"/>
      <c r="K7698" s="5"/>
    </row>
    <row r="7699">
      <c r="A7699" s="57"/>
      <c r="K7699" s="5"/>
    </row>
    <row r="7700">
      <c r="A7700" s="57"/>
      <c r="K7700" s="5"/>
    </row>
    <row r="7701">
      <c r="A7701" s="57"/>
      <c r="K7701" s="5"/>
    </row>
    <row r="7702">
      <c r="A7702" s="57"/>
      <c r="K7702" s="5"/>
    </row>
    <row r="7703">
      <c r="A7703" s="57"/>
      <c r="K7703" s="5"/>
    </row>
    <row r="7704">
      <c r="A7704" s="57"/>
      <c r="K7704" s="5"/>
    </row>
    <row r="7705">
      <c r="A7705" s="57"/>
      <c r="K7705" s="5"/>
    </row>
    <row r="7706">
      <c r="A7706" s="57"/>
      <c r="K7706" s="5"/>
    </row>
    <row r="7707">
      <c r="A7707" s="57"/>
      <c r="K7707" s="5"/>
    </row>
    <row r="7708">
      <c r="A7708" s="57"/>
      <c r="K7708" s="5"/>
    </row>
    <row r="7709">
      <c r="A7709" s="57"/>
      <c r="K7709" s="5"/>
    </row>
    <row r="7710">
      <c r="A7710" s="57"/>
      <c r="K7710" s="5"/>
    </row>
    <row r="7711">
      <c r="A7711" s="57"/>
      <c r="K7711" s="5"/>
    </row>
    <row r="7712">
      <c r="A7712" s="57"/>
      <c r="K7712" s="5"/>
    </row>
    <row r="7713">
      <c r="A7713" s="57"/>
      <c r="K7713" s="5"/>
    </row>
    <row r="7714">
      <c r="A7714" s="57"/>
      <c r="K7714" s="5"/>
    </row>
    <row r="7715">
      <c r="A7715" s="57"/>
      <c r="K7715" s="5"/>
    </row>
    <row r="7716">
      <c r="A7716" s="57"/>
      <c r="K7716" s="5"/>
    </row>
    <row r="7717">
      <c r="A7717" s="57"/>
      <c r="K7717" s="5"/>
    </row>
    <row r="7718">
      <c r="A7718" s="57"/>
      <c r="K7718" s="5"/>
    </row>
    <row r="7719">
      <c r="A7719" s="57"/>
      <c r="K7719" s="5"/>
    </row>
    <row r="7720">
      <c r="A7720" s="57"/>
      <c r="K7720" s="5"/>
    </row>
    <row r="7721">
      <c r="A7721" s="57"/>
      <c r="K7721" s="5"/>
    </row>
    <row r="7722">
      <c r="A7722" s="57"/>
      <c r="K7722" s="5"/>
    </row>
    <row r="7723">
      <c r="A7723" s="57"/>
      <c r="K7723" s="5"/>
    </row>
    <row r="7724">
      <c r="A7724" s="57"/>
      <c r="K7724" s="5"/>
    </row>
    <row r="7725">
      <c r="A7725" s="57"/>
      <c r="K7725" s="5"/>
    </row>
    <row r="7726">
      <c r="A7726" s="57"/>
      <c r="K7726" s="5"/>
    </row>
    <row r="7727">
      <c r="A7727" s="57"/>
      <c r="K7727" s="5"/>
    </row>
    <row r="7728">
      <c r="A7728" s="57"/>
      <c r="K7728" s="5"/>
    </row>
    <row r="7729">
      <c r="A7729" s="57"/>
      <c r="K7729" s="5"/>
    </row>
    <row r="7730">
      <c r="A7730" s="57"/>
      <c r="K7730" s="5"/>
    </row>
    <row r="7731">
      <c r="A7731" s="57"/>
      <c r="K7731" s="5"/>
    </row>
    <row r="7732">
      <c r="A7732" s="57"/>
      <c r="K7732" s="5"/>
    </row>
    <row r="7733">
      <c r="A7733" s="57"/>
      <c r="K7733" s="5"/>
    </row>
    <row r="7734">
      <c r="A7734" s="57"/>
      <c r="K7734" s="5"/>
    </row>
    <row r="7735">
      <c r="A7735" s="57"/>
      <c r="K7735" s="5"/>
    </row>
    <row r="7736">
      <c r="A7736" s="57"/>
      <c r="K7736" s="5"/>
    </row>
    <row r="7737">
      <c r="A7737" s="57"/>
      <c r="K7737" s="5"/>
    </row>
    <row r="7738">
      <c r="A7738" s="57"/>
      <c r="K7738" s="5"/>
    </row>
    <row r="7739">
      <c r="A7739" s="57"/>
      <c r="K7739" s="5"/>
    </row>
    <row r="7740">
      <c r="A7740" s="57"/>
      <c r="K7740" s="5"/>
    </row>
    <row r="7741">
      <c r="A7741" s="57"/>
      <c r="K7741" s="5"/>
    </row>
    <row r="7742">
      <c r="A7742" s="57"/>
      <c r="K7742" s="5"/>
    </row>
    <row r="7743">
      <c r="A7743" s="57"/>
      <c r="K7743" s="5"/>
    </row>
    <row r="7744">
      <c r="A7744" s="57"/>
      <c r="K7744" s="5"/>
    </row>
    <row r="7745">
      <c r="A7745" s="57"/>
      <c r="K7745" s="5"/>
    </row>
    <row r="7746">
      <c r="A7746" s="57"/>
      <c r="K7746" s="5"/>
    </row>
    <row r="7747">
      <c r="A7747" s="57"/>
      <c r="K7747" s="5"/>
    </row>
    <row r="7748">
      <c r="A7748" s="57"/>
      <c r="K7748" s="5"/>
    </row>
    <row r="7749">
      <c r="A7749" s="57"/>
      <c r="K7749" s="5"/>
    </row>
    <row r="7750">
      <c r="A7750" s="57"/>
      <c r="K7750" s="5"/>
    </row>
    <row r="7751">
      <c r="A7751" s="57"/>
      <c r="K7751" s="5"/>
    </row>
    <row r="7752">
      <c r="A7752" s="57"/>
      <c r="K7752" s="5"/>
    </row>
    <row r="7753">
      <c r="A7753" s="57"/>
      <c r="K7753" s="5"/>
    </row>
    <row r="7754">
      <c r="A7754" s="57"/>
      <c r="K7754" s="5"/>
    </row>
    <row r="7755">
      <c r="A7755" s="57"/>
      <c r="K7755" s="5"/>
    </row>
    <row r="7756">
      <c r="A7756" s="57"/>
      <c r="K7756" s="5"/>
    </row>
    <row r="7757">
      <c r="A7757" s="57"/>
      <c r="K7757" s="5"/>
    </row>
    <row r="7758">
      <c r="A7758" s="57"/>
      <c r="K7758" s="5"/>
    </row>
    <row r="7759">
      <c r="A7759" s="57"/>
      <c r="K7759" s="5"/>
    </row>
    <row r="7760">
      <c r="A7760" s="57"/>
      <c r="K7760" s="5"/>
    </row>
    <row r="7761">
      <c r="A7761" s="57"/>
      <c r="K7761" s="5"/>
    </row>
    <row r="7762">
      <c r="A7762" s="57"/>
      <c r="K7762" s="5"/>
    </row>
    <row r="7763">
      <c r="A7763" s="57"/>
      <c r="K7763" s="5"/>
    </row>
    <row r="7764">
      <c r="A7764" s="57"/>
      <c r="K7764" s="5"/>
    </row>
    <row r="7765">
      <c r="A7765" s="57"/>
      <c r="K7765" s="5"/>
    </row>
    <row r="7766">
      <c r="A7766" s="57"/>
      <c r="K7766" s="5"/>
    </row>
    <row r="7767">
      <c r="A7767" s="57"/>
      <c r="K7767" s="5"/>
    </row>
    <row r="7768">
      <c r="A7768" s="57"/>
      <c r="K7768" s="5"/>
    </row>
    <row r="7769">
      <c r="A7769" s="57"/>
      <c r="K7769" s="5"/>
    </row>
    <row r="7770">
      <c r="A7770" s="57"/>
      <c r="K7770" s="5"/>
    </row>
    <row r="7771">
      <c r="A7771" s="57"/>
      <c r="K7771" s="5"/>
    </row>
    <row r="7772">
      <c r="A7772" s="57"/>
      <c r="K7772" s="5"/>
    </row>
    <row r="7773">
      <c r="A7773" s="57"/>
      <c r="K7773" s="5"/>
    </row>
    <row r="7774">
      <c r="A7774" s="57"/>
      <c r="K7774" s="5"/>
    </row>
    <row r="7775">
      <c r="A7775" s="57"/>
      <c r="K7775" s="5"/>
    </row>
    <row r="7776">
      <c r="A7776" s="57"/>
      <c r="K7776" s="5"/>
    </row>
    <row r="7777">
      <c r="A7777" s="57"/>
      <c r="K7777" s="5"/>
    </row>
    <row r="7778">
      <c r="A7778" s="57"/>
      <c r="K7778" s="5"/>
    </row>
    <row r="7779">
      <c r="A7779" s="57"/>
      <c r="K7779" s="5"/>
    </row>
    <row r="7780">
      <c r="A7780" s="57"/>
      <c r="K7780" s="5"/>
    </row>
    <row r="7781">
      <c r="A7781" s="57"/>
      <c r="K7781" s="5"/>
    </row>
    <row r="7782">
      <c r="A7782" s="57"/>
      <c r="K7782" s="5"/>
    </row>
    <row r="7783">
      <c r="A7783" s="57"/>
      <c r="K7783" s="5"/>
    </row>
    <row r="7784">
      <c r="A7784" s="57"/>
      <c r="K7784" s="5"/>
    </row>
    <row r="7785">
      <c r="A7785" s="57"/>
      <c r="K7785" s="5"/>
    </row>
    <row r="7786">
      <c r="A7786" s="57"/>
      <c r="K7786" s="5"/>
    </row>
    <row r="7787">
      <c r="A7787" s="57"/>
      <c r="K7787" s="5"/>
    </row>
    <row r="7788">
      <c r="A7788" s="57"/>
      <c r="K7788" s="5"/>
    </row>
    <row r="7789">
      <c r="A7789" s="57"/>
      <c r="K7789" s="5"/>
    </row>
    <row r="7790">
      <c r="A7790" s="57"/>
      <c r="K7790" s="5"/>
    </row>
    <row r="7791">
      <c r="A7791" s="57"/>
      <c r="K7791" s="5"/>
    </row>
    <row r="7792">
      <c r="A7792" s="57"/>
      <c r="K7792" s="5"/>
    </row>
    <row r="7793">
      <c r="A7793" s="57"/>
      <c r="K7793" s="5"/>
    </row>
    <row r="7794">
      <c r="A7794" s="57"/>
      <c r="K7794" s="5"/>
    </row>
    <row r="7795">
      <c r="A7795" s="57"/>
      <c r="K7795" s="5"/>
    </row>
    <row r="7796">
      <c r="A7796" s="57"/>
      <c r="K7796" s="5"/>
    </row>
    <row r="7797">
      <c r="A7797" s="57"/>
      <c r="K7797" s="5"/>
    </row>
    <row r="7798">
      <c r="A7798" s="57"/>
      <c r="K7798" s="5"/>
    </row>
    <row r="7799">
      <c r="A7799" s="57"/>
      <c r="K7799" s="5"/>
    </row>
    <row r="7800">
      <c r="A7800" s="57"/>
      <c r="K7800" s="5"/>
    </row>
    <row r="7801">
      <c r="A7801" s="57"/>
      <c r="K7801" s="5"/>
    </row>
    <row r="7802">
      <c r="A7802" s="57"/>
      <c r="K7802" s="5"/>
    </row>
    <row r="7803">
      <c r="A7803" s="57"/>
      <c r="K7803" s="5"/>
    </row>
    <row r="7804">
      <c r="A7804" s="57"/>
      <c r="K7804" s="5"/>
    </row>
    <row r="7805">
      <c r="A7805" s="57"/>
      <c r="K7805" s="5"/>
    </row>
    <row r="7806">
      <c r="A7806" s="57"/>
      <c r="K7806" s="5"/>
    </row>
    <row r="7807">
      <c r="A7807" s="57"/>
      <c r="K7807" s="5"/>
    </row>
    <row r="7808">
      <c r="A7808" s="57"/>
      <c r="K7808" s="5"/>
    </row>
    <row r="7809">
      <c r="A7809" s="57"/>
      <c r="K7809" s="5"/>
    </row>
    <row r="7810">
      <c r="A7810" s="57"/>
      <c r="K7810" s="5"/>
    </row>
    <row r="7811">
      <c r="A7811" s="57"/>
      <c r="K7811" s="5"/>
    </row>
    <row r="7812">
      <c r="A7812" s="57"/>
      <c r="K7812" s="5"/>
    </row>
    <row r="7813">
      <c r="A7813" s="57"/>
      <c r="K7813" s="5"/>
    </row>
    <row r="7814">
      <c r="A7814" s="57"/>
      <c r="K7814" s="5"/>
    </row>
    <row r="7815">
      <c r="A7815" s="57"/>
      <c r="K7815" s="5"/>
    </row>
    <row r="7816">
      <c r="A7816" s="57"/>
      <c r="K7816" s="5"/>
    </row>
    <row r="7817">
      <c r="A7817" s="57"/>
      <c r="K7817" s="5"/>
    </row>
    <row r="7818">
      <c r="A7818" s="57"/>
      <c r="K7818" s="5"/>
    </row>
    <row r="7819">
      <c r="A7819" s="57"/>
      <c r="K7819" s="5"/>
    </row>
    <row r="7820">
      <c r="A7820" s="57"/>
      <c r="K7820" s="5"/>
    </row>
    <row r="7821">
      <c r="A7821" s="57"/>
      <c r="K7821" s="5"/>
    </row>
    <row r="7822">
      <c r="A7822" s="57"/>
      <c r="K7822" s="5"/>
    </row>
    <row r="7823">
      <c r="A7823" s="57"/>
      <c r="K7823" s="5"/>
    </row>
    <row r="7824">
      <c r="A7824" s="57"/>
      <c r="K7824" s="5"/>
    </row>
    <row r="7825">
      <c r="A7825" s="57"/>
      <c r="K7825" s="5"/>
    </row>
    <row r="7826">
      <c r="A7826" s="57"/>
      <c r="K7826" s="5"/>
    </row>
    <row r="7827">
      <c r="A7827" s="57"/>
      <c r="K7827" s="5"/>
    </row>
    <row r="7828">
      <c r="A7828" s="57"/>
      <c r="K7828" s="5"/>
    </row>
    <row r="7829">
      <c r="A7829" s="57"/>
      <c r="K7829" s="5"/>
    </row>
    <row r="7830">
      <c r="A7830" s="57"/>
      <c r="K7830" s="5"/>
    </row>
    <row r="7831">
      <c r="A7831" s="57"/>
      <c r="K7831" s="5"/>
    </row>
    <row r="7832">
      <c r="A7832" s="57"/>
      <c r="K7832" s="5"/>
    </row>
    <row r="7833">
      <c r="A7833" s="57"/>
      <c r="K7833" s="5"/>
    </row>
    <row r="7834">
      <c r="A7834" s="57"/>
      <c r="K7834" s="5"/>
    </row>
    <row r="7835">
      <c r="A7835" s="57"/>
      <c r="K7835" s="5"/>
    </row>
    <row r="7836">
      <c r="A7836" s="57"/>
      <c r="K7836" s="5"/>
    </row>
    <row r="7837">
      <c r="A7837" s="57"/>
      <c r="K7837" s="5"/>
    </row>
    <row r="7838">
      <c r="A7838" s="57"/>
      <c r="K7838" s="5"/>
    </row>
    <row r="7839">
      <c r="A7839" s="57"/>
      <c r="K7839" s="5"/>
    </row>
    <row r="7840">
      <c r="A7840" s="57"/>
      <c r="K7840" s="5"/>
    </row>
    <row r="7841">
      <c r="A7841" s="57"/>
      <c r="K7841" s="5"/>
    </row>
    <row r="7842">
      <c r="A7842" s="57"/>
      <c r="K7842" s="5"/>
    </row>
    <row r="7843">
      <c r="A7843" s="57"/>
      <c r="K7843" s="5"/>
    </row>
    <row r="7844">
      <c r="A7844" s="57"/>
      <c r="K7844" s="5"/>
    </row>
    <row r="7845">
      <c r="A7845" s="57"/>
      <c r="K7845" s="5"/>
    </row>
    <row r="7846">
      <c r="A7846" s="57"/>
      <c r="K7846" s="5"/>
    </row>
    <row r="7847">
      <c r="A7847" s="57"/>
      <c r="K7847" s="5"/>
    </row>
    <row r="7848">
      <c r="A7848" s="57"/>
      <c r="K7848" s="5"/>
    </row>
    <row r="7849">
      <c r="A7849" s="57"/>
      <c r="K7849" s="5"/>
    </row>
    <row r="7850">
      <c r="A7850" s="57"/>
      <c r="K7850" s="5"/>
    </row>
    <row r="7851">
      <c r="A7851" s="57"/>
      <c r="K7851" s="5"/>
    </row>
    <row r="7852">
      <c r="A7852" s="57"/>
      <c r="K7852" s="5"/>
    </row>
    <row r="7853">
      <c r="A7853" s="57"/>
      <c r="K7853" s="5"/>
    </row>
    <row r="7854">
      <c r="A7854" s="57"/>
      <c r="K7854" s="5"/>
    </row>
    <row r="7855">
      <c r="A7855" s="57"/>
      <c r="K7855" s="5"/>
    </row>
    <row r="7856">
      <c r="A7856" s="57"/>
      <c r="K7856" s="5"/>
    </row>
    <row r="7857">
      <c r="A7857" s="57"/>
      <c r="K7857" s="5"/>
    </row>
    <row r="7858">
      <c r="A7858" s="57"/>
      <c r="K7858" s="5"/>
    </row>
    <row r="7859">
      <c r="A7859" s="57"/>
      <c r="K7859" s="5"/>
    </row>
    <row r="7860">
      <c r="A7860" s="57"/>
      <c r="K7860" s="5"/>
    </row>
    <row r="7861">
      <c r="A7861" s="57"/>
      <c r="K7861" s="5"/>
    </row>
    <row r="7862">
      <c r="A7862" s="57"/>
      <c r="K7862" s="5"/>
    </row>
    <row r="7863">
      <c r="A7863" s="57"/>
      <c r="K7863" s="5"/>
    </row>
    <row r="7864">
      <c r="A7864" s="57"/>
      <c r="K7864" s="5"/>
    </row>
    <row r="7865">
      <c r="A7865" s="57"/>
      <c r="K7865" s="5"/>
    </row>
    <row r="7866">
      <c r="A7866" s="57"/>
      <c r="K7866" s="5"/>
    </row>
    <row r="7867">
      <c r="A7867" s="57"/>
      <c r="K7867" s="5"/>
    </row>
    <row r="7868">
      <c r="A7868" s="57"/>
      <c r="K7868" s="5"/>
    </row>
    <row r="7869">
      <c r="A7869" s="57"/>
      <c r="K7869" s="5"/>
    </row>
    <row r="7870">
      <c r="A7870" s="57"/>
      <c r="K7870" s="5"/>
    </row>
    <row r="7871">
      <c r="A7871" s="57"/>
      <c r="K7871" s="5"/>
    </row>
    <row r="7872">
      <c r="A7872" s="57"/>
      <c r="K7872" s="5"/>
    </row>
    <row r="7873">
      <c r="A7873" s="57"/>
      <c r="K7873" s="5"/>
    </row>
    <row r="7874">
      <c r="A7874" s="57"/>
      <c r="K7874" s="5"/>
    </row>
    <row r="7875">
      <c r="A7875" s="57"/>
      <c r="K7875" s="5"/>
    </row>
    <row r="7876">
      <c r="A7876" s="57"/>
      <c r="K7876" s="5"/>
    </row>
    <row r="7877">
      <c r="A7877" s="57"/>
      <c r="K7877" s="5"/>
    </row>
    <row r="7878">
      <c r="A7878" s="57"/>
      <c r="K7878" s="5"/>
    </row>
    <row r="7879">
      <c r="A7879" s="57"/>
      <c r="K7879" s="5"/>
    </row>
    <row r="7880">
      <c r="A7880" s="57"/>
      <c r="K7880" s="5"/>
    </row>
    <row r="7881">
      <c r="A7881" s="57"/>
      <c r="K7881" s="5"/>
    </row>
    <row r="7882">
      <c r="A7882" s="57"/>
      <c r="K7882" s="5"/>
    </row>
    <row r="7883">
      <c r="A7883" s="57"/>
      <c r="K7883" s="5"/>
    </row>
    <row r="7884">
      <c r="A7884" s="57"/>
      <c r="K7884" s="5"/>
    </row>
    <row r="7885">
      <c r="A7885" s="57"/>
      <c r="K7885" s="5"/>
    </row>
    <row r="7886">
      <c r="A7886" s="57"/>
      <c r="K7886" s="5"/>
    </row>
    <row r="7887">
      <c r="A7887" s="57"/>
      <c r="K7887" s="5"/>
    </row>
    <row r="7888">
      <c r="A7888" s="57"/>
      <c r="K7888" s="5"/>
    </row>
    <row r="7889">
      <c r="A7889" s="57"/>
      <c r="K7889" s="5"/>
    </row>
    <row r="7890">
      <c r="A7890" s="57"/>
      <c r="K7890" s="5"/>
    </row>
    <row r="7891">
      <c r="A7891" s="57"/>
      <c r="K7891" s="5"/>
    </row>
    <row r="7892">
      <c r="A7892" s="57"/>
      <c r="K7892" s="5"/>
    </row>
    <row r="7893">
      <c r="A7893" s="57"/>
      <c r="K7893" s="5"/>
    </row>
    <row r="7894">
      <c r="A7894" s="57"/>
      <c r="K7894" s="5"/>
    </row>
    <row r="7895">
      <c r="A7895" s="57"/>
      <c r="K7895" s="5"/>
    </row>
    <row r="7896">
      <c r="A7896" s="57"/>
      <c r="K7896" s="5"/>
    </row>
    <row r="7897">
      <c r="A7897" s="57"/>
      <c r="K7897" s="5"/>
    </row>
    <row r="7898">
      <c r="A7898" s="57"/>
      <c r="K7898" s="5"/>
    </row>
    <row r="7899">
      <c r="A7899" s="57"/>
      <c r="K7899" s="5"/>
    </row>
    <row r="7900">
      <c r="A7900" s="57"/>
      <c r="K7900" s="5"/>
    </row>
    <row r="7901">
      <c r="A7901" s="57"/>
      <c r="K7901" s="5"/>
    </row>
    <row r="7902">
      <c r="A7902" s="57"/>
      <c r="K7902" s="5"/>
    </row>
    <row r="7903">
      <c r="A7903" s="57"/>
      <c r="K7903" s="5"/>
    </row>
    <row r="7904">
      <c r="A7904" s="57"/>
      <c r="K7904" s="5"/>
    </row>
    <row r="7905">
      <c r="A7905" s="57"/>
      <c r="K7905" s="5"/>
    </row>
    <row r="7906">
      <c r="A7906" s="57"/>
      <c r="K7906" s="5"/>
    </row>
    <row r="7907">
      <c r="A7907" s="57"/>
      <c r="K7907" s="5"/>
    </row>
    <row r="7908">
      <c r="A7908" s="57"/>
      <c r="K7908" s="5"/>
    </row>
    <row r="7909">
      <c r="A7909" s="57"/>
      <c r="K7909" s="5"/>
    </row>
    <row r="7910">
      <c r="A7910" s="57"/>
      <c r="K7910" s="5"/>
    </row>
    <row r="7911">
      <c r="A7911" s="57"/>
      <c r="K7911" s="5"/>
    </row>
    <row r="7912">
      <c r="A7912" s="57"/>
      <c r="K7912" s="5"/>
    </row>
    <row r="7913">
      <c r="A7913" s="57"/>
      <c r="K7913" s="5"/>
    </row>
    <row r="7914">
      <c r="A7914" s="57"/>
      <c r="K7914" s="5"/>
    </row>
    <row r="7915">
      <c r="A7915" s="57"/>
      <c r="K7915" s="5"/>
    </row>
    <row r="7916">
      <c r="A7916" s="57"/>
      <c r="K7916" s="5"/>
    </row>
    <row r="7917">
      <c r="A7917" s="57"/>
      <c r="K7917" s="5"/>
    </row>
    <row r="7918">
      <c r="A7918" s="57"/>
      <c r="K7918" s="5"/>
    </row>
    <row r="7919">
      <c r="A7919" s="57"/>
      <c r="K7919" s="5"/>
    </row>
    <row r="7920">
      <c r="A7920" s="57"/>
      <c r="K7920" s="5"/>
    </row>
    <row r="7921">
      <c r="A7921" s="57"/>
      <c r="K7921" s="5"/>
    </row>
    <row r="7922">
      <c r="A7922" s="57"/>
      <c r="K7922" s="5"/>
    </row>
    <row r="7923">
      <c r="A7923" s="57"/>
      <c r="K7923" s="5"/>
    </row>
    <row r="7924">
      <c r="A7924" s="57"/>
      <c r="K7924" s="5"/>
    </row>
    <row r="7925">
      <c r="A7925" s="57"/>
      <c r="K7925" s="5"/>
    </row>
    <row r="7926">
      <c r="A7926" s="57"/>
      <c r="K7926" s="5"/>
    </row>
    <row r="7927">
      <c r="A7927" s="57"/>
      <c r="K7927" s="5"/>
    </row>
    <row r="7928">
      <c r="A7928" s="57"/>
      <c r="K7928" s="5"/>
    </row>
    <row r="7929">
      <c r="A7929" s="57"/>
      <c r="K7929" s="5"/>
    </row>
    <row r="7930">
      <c r="A7930" s="57"/>
      <c r="K7930" s="5"/>
    </row>
    <row r="7931">
      <c r="A7931" s="57"/>
      <c r="K7931" s="5"/>
    </row>
    <row r="7932">
      <c r="A7932" s="57"/>
      <c r="K7932" s="5"/>
    </row>
    <row r="7933">
      <c r="A7933" s="57"/>
      <c r="K7933" s="5"/>
    </row>
    <row r="7934">
      <c r="A7934" s="57"/>
      <c r="K7934" s="5"/>
    </row>
    <row r="7935">
      <c r="A7935" s="57"/>
      <c r="K7935" s="5"/>
    </row>
    <row r="7936">
      <c r="A7936" s="57"/>
      <c r="K7936" s="5"/>
    </row>
    <row r="7937">
      <c r="A7937" s="57"/>
      <c r="K7937" s="5"/>
    </row>
    <row r="7938">
      <c r="A7938" s="57"/>
      <c r="K7938" s="5"/>
    </row>
    <row r="7939">
      <c r="A7939" s="57"/>
      <c r="K7939" s="5"/>
    </row>
    <row r="7940">
      <c r="A7940" s="57"/>
      <c r="K7940" s="5"/>
    </row>
    <row r="7941">
      <c r="A7941" s="57"/>
      <c r="K7941" s="5"/>
    </row>
    <row r="7942">
      <c r="A7942" s="57"/>
      <c r="K7942" s="5"/>
    </row>
    <row r="7943">
      <c r="A7943" s="57"/>
      <c r="K7943" s="5"/>
    </row>
    <row r="7944">
      <c r="A7944" s="57"/>
      <c r="K7944" s="5"/>
    </row>
    <row r="7945">
      <c r="A7945" s="57"/>
      <c r="K7945" s="5"/>
    </row>
    <row r="7946">
      <c r="A7946" s="57"/>
      <c r="K7946" s="5"/>
    </row>
    <row r="7947">
      <c r="A7947" s="57"/>
      <c r="K7947" s="5"/>
    </row>
    <row r="7948">
      <c r="A7948" s="57"/>
      <c r="K7948" s="5"/>
    </row>
    <row r="7949">
      <c r="A7949" s="57"/>
      <c r="K7949" s="5"/>
    </row>
    <row r="7950">
      <c r="A7950" s="57"/>
      <c r="K7950" s="5"/>
    </row>
    <row r="7951">
      <c r="A7951" s="57"/>
      <c r="K7951" s="5"/>
    </row>
    <row r="7952">
      <c r="A7952" s="57"/>
      <c r="K7952" s="5"/>
    </row>
    <row r="7953">
      <c r="A7953" s="57"/>
      <c r="K7953" s="5"/>
    </row>
    <row r="7954">
      <c r="A7954" s="57"/>
      <c r="K7954" s="5"/>
    </row>
    <row r="7955">
      <c r="A7955" s="57"/>
      <c r="K7955" s="5"/>
    </row>
    <row r="7956">
      <c r="A7956" s="57"/>
      <c r="K7956" s="5"/>
    </row>
    <row r="7957">
      <c r="A7957" s="57"/>
      <c r="K7957" s="5"/>
    </row>
    <row r="7958">
      <c r="A7958" s="57"/>
      <c r="K7958" s="5"/>
    </row>
    <row r="7959">
      <c r="A7959" s="57"/>
      <c r="K7959" s="5"/>
    </row>
    <row r="7960">
      <c r="A7960" s="57"/>
      <c r="K7960" s="5"/>
    </row>
    <row r="7961">
      <c r="A7961" s="57"/>
      <c r="K7961" s="5"/>
    </row>
    <row r="7962">
      <c r="A7962" s="57"/>
      <c r="K7962" s="5"/>
    </row>
    <row r="7963">
      <c r="A7963" s="57"/>
      <c r="K7963" s="5"/>
    </row>
    <row r="7964">
      <c r="A7964" s="57"/>
      <c r="K7964" s="5"/>
    </row>
    <row r="7965">
      <c r="A7965" s="57"/>
      <c r="K7965" s="5"/>
    </row>
    <row r="7966">
      <c r="A7966" s="57"/>
      <c r="K7966" s="5"/>
    </row>
    <row r="7967">
      <c r="A7967" s="57"/>
      <c r="K7967" s="5"/>
    </row>
    <row r="7968">
      <c r="A7968" s="57"/>
      <c r="K7968" s="5"/>
    </row>
    <row r="7969">
      <c r="A7969" s="57"/>
      <c r="K7969" s="5"/>
    </row>
    <row r="7970">
      <c r="A7970" s="57"/>
      <c r="K7970" s="5"/>
    </row>
    <row r="7971">
      <c r="A7971" s="57"/>
      <c r="K7971" s="5"/>
    </row>
    <row r="7972">
      <c r="A7972" s="57"/>
      <c r="K7972" s="5"/>
    </row>
    <row r="7973">
      <c r="A7973" s="57"/>
      <c r="K7973" s="5"/>
    </row>
    <row r="7974">
      <c r="A7974" s="57"/>
      <c r="K7974" s="5"/>
    </row>
    <row r="7975">
      <c r="A7975" s="57"/>
      <c r="K7975" s="5"/>
    </row>
    <row r="7976">
      <c r="A7976" s="57"/>
      <c r="K7976" s="5"/>
    </row>
    <row r="7977">
      <c r="A7977" s="57"/>
      <c r="K7977" s="5"/>
    </row>
    <row r="7978">
      <c r="A7978" s="57"/>
      <c r="K7978" s="5"/>
    </row>
    <row r="7979">
      <c r="A7979" s="57"/>
      <c r="K7979" s="5"/>
    </row>
    <row r="7980">
      <c r="A7980" s="57"/>
      <c r="K7980" s="5"/>
    </row>
    <row r="7981">
      <c r="A7981" s="57"/>
      <c r="K7981" s="5"/>
    </row>
    <row r="7982">
      <c r="A7982" s="57"/>
      <c r="K7982" s="5"/>
    </row>
    <row r="7983">
      <c r="A7983" s="57"/>
      <c r="K7983" s="5"/>
    </row>
    <row r="7984">
      <c r="A7984" s="57"/>
      <c r="K7984" s="5"/>
    </row>
    <row r="7985">
      <c r="A7985" s="57"/>
      <c r="K7985" s="5"/>
    </row>
    <row r="7986">
      <c r="A7986" s="57"/>
      <c r="K7986" s="5"/>
    </row>
    <row r="7987">
      <c r="A7987" s="57"/>
      <c r="K7987" s="5"/>
    </row>
    <row r="7988">
      <c r="A7988" s="57"/>
      <c r="K7988" s="5"/>
    </row>
    <row r="7989">
      <c r="A7989" s="57"/>
      <c r="K7989" s="5"/>
    </row>
    <row r="7990">
      <c r="A7990" s="57"/>
      <c r="K7990" s="5"/>
    </row>
    <row r="7991">
      <c r="A7991" s="57"/>
      <c r="K7991" s="5"/>
    </row>
    <row r="7992">
      <c r="A7992" s="57"/>
      <c r="K7992" s="5"/>
    </row>
    <row r="7993">
      <c r="A7993" s="57"/>
      <c r="K7993" s="5"/>
    </row>
    <row r="7994">
      <c r="A7994" s="57"/>
      <c r="K7994" s="5"/>
    </row>
    <row r="7995">
      <c r="A7995" s="57"/>
      <c r="K7995" s="5"/>
    </row>
    <row r="7996">
      <c r="A7996" s="57"/>
      <c r="K7996" s="5"/>
    </row>
    <row r="7997">
      <c r="A7997" s="57"/>
      <c r="K7997" s="5"/>
    </row>
    <row r="7998">
      <c r="A7998" s="57"/>
      <c r="K7998" s="5"/>
    </row>
    <row r="7999">
      <c r="A7999" s="57"/>
      <c r="K7999" s="5"/>
    </row>
    <row r="8000">
      <c r="A8000" s="57"/>
      <c r="K8000" s="5"/>
    </row>
    <row r="8001">
      <c r="A8001" s="57"/>
      <c r="K8001" s="5"/>
    </row>
    <row r="8002">
      <c r="A8002" s="57"/>
      <c r="K8002" s="5"/>
    </row>
    <row r="8003">
      <c r="A8003" s="57"/>
      <c r="K8003" s="5"/>
    </row>
    <row r="8004">
      <c r="A8004" s="57"/>
      <c r="K8004" s="5"/>
    </row>
    <row r="8005">
      <c r="A8005" s="57"/>
      <c r="K8005" s="5"/>
    </row>
    <row r="8006">
      <c r="A8006" s="57"/>
      <c r="K8006" s="5"/>
    </row>
    <row r="8007">
      <c r="A8007" s="57"/>
      <c r="K8007" s="5"/>
    </row>
    <row r="8008">
      <c r="A8008" s="57"/>
      <c r="K8008" s="5"/>
    </row>
    <row r="8009">
      <c r="A8009" s="57"/>
      <c r="K8009" s="5"/>
    </row>
    <row r="8010">
      <c r="A8010" s="57"/>
      <c r="K8010" s="5"/>
    </row>
    <row r="8011">
      <c r="A8011" s="57"/>
      <c r="K8011" s="5"/>
    </row>
    <row r="8012">
      <c r="A8012" s="57"/>
      <c r="K8012" s="5"/>
    </row>
    <row r="8013">
      <c r="A8013" s="57"/>
      <c r="K8013" s="5"/>
    </row>
    <row r="8014">
      <c r="A8014" s="57"/>
      <c r="K8014" s="5"/>
    </row>
    <row r="8015">
      <c r="A8015" s="57"/>
      <c r="K8015" s="5"/>
    </row>
    <row r="8016">
      <c r="A8016" s="57"/>
      <c r="K8016" s="5"/>
    </row>
    <row r="8017">
      <c r="A8017" s="57"/>
      <c r="K8017" s="5"/>
    </row>
    <row r="8018">
      <c r="A8018" s="57"/>
      <c r="K8018" s="5"/>
    </row>
    <row r="8019">
      <c r="A8019" s="57"/>
      <c r="K8019" s="5"/>
    </row>
    <row r="8020">
      <c r="A8020" s="57"/>
      <c r="K8020" s="5"/>
    </row>
    <row r="8021">
      <c r="A8021" s="57"/>
      <c r="K8021" s="5"/>
    </row>
    <row r="8022">
      <c r="A8022" s="57"/>
      <c r="K8022" s="5"/>
    </row>
    <row r="8023">
      <c r="A8023" s="57"/>
      <c r="K8023" s="5"/>
    </row>
    <row r="8024">
      <c r="A8024" s="57"/>
      <c r="K8024" s="5"/>
    </row>
    <row r="8025">
      <c r="A8025" s="57"/>
      <c r="K8025" s="5"/>
    </row>
    <row r="8026">
      <c r="A8026" s="57"/>
      <c r="K8026" s="5"/>
    </row>
    <row r="8027">
      <c r="A8027" s="57"/>
      <c r="K8027" s="5"/>
    </row>
    <row r="8028">
      <c r="A8028" s="57"/>
      <c r="K8028" s="5"/>
    </row>
    <row r="8029">
      <c r="A8029" s="57"/>
      <c r="K8029" s="5"/>
    </row>
    <row r="8030">
      <c r="A8030" s="57"/>
      <c r="K8030" s="5"/>
    </row>
    <row r="8031">
      <c r="A8031" s="57"/>
      <c r="K8031" s="5"/>
    </row>
    <row r="8032">
      <c r="A8032" s="57"/>
      <c r="K8032" s="5"/>
    </row>
    <row r="8033">
      <c r="A8033" s="57"/>
      <c r="K8033" s="5"/>
    </row>
    <row r="8034">
      <c r="A8034" s="57"/>
      <c r="K8034" s="5"/>
    </row>
    <row r="8035">
      <c r="A8035" s="57"/>
      <c r="K8035" s="5"/>
    </row>
    <row r="8036">
      <c r="A8036" s="57"/>
      <c r="K8036" s="5"/>
    </row>
    <row r="8037">
      <c r="A8037" s="57"/>
      <c r="K8037" s="5"/>
    </row>
    <row r="8038">
      <c r="A8038" s="57"/>
      <c r="K8038" s="5"/>
    </row>
    <row r="8039">
      <c r="A8039" s="57"/>
      <c r="K8039" s="5"/>
    </row>
    <row r="8040">
      <c r="A8040" s="57"/>
      <c r="K8040" s="5"/>
    </row>
    <row r="8041">
      <c r="A8041" s="57"/>
      <c r="K8041" s="5"/>
    </row>
    <row r="8042">
      <c r="A8042" s="57"/>
      <c r="K8042" s="5"/>
    </row>
    <row r="8043">
      <c r="A8043" s="57"/>
      <c r="K8043" s="5"/>
    </row>
    <row r="8044">
      <c r="A8044" s="57"/>
      <c r="K8044" s="5"/>
    </row>
    <row r="8045">
      <c r="A8045" s="57"/>
      <c r="K8045" s="5"/>
    </row>
    <row r="8046">
      <c r="A8046" s="57"/>
      <c r="K8046" s="5"/>
    </row>
    <row r="8047">
      <c r="A8047" s="57"/>
      <c r="K8047" s="5"/>
    </row>
    <row r="8048">
      <c r="A8048" s="57"/>
      <c r="K8048" s="5"/>
    </row>
    <row r="8049">
      <c r="A8049" s="57"/>
      <c r="K8049" s="5"/>
    </row>
    <row r="8050">
      <c r="A8050" s="57"/>
      <c r="K8050" s="5"/>
    </row>
    <row r="8051">
      <c r="A8051" s="57"/>
      <c r="K8051" s="5"/>
    </row>
    <row r="8052">
      <c r="A8052" s="57"/>
      <c r="K8052" s="5"/>
    </row>
    <row r="8053">
      <c r="A8053" s="57"/>
      <c r="K8053" s="5"/>
    </row>
    <row r="8054">
      <c r="A8054" s="57"/>
      <c r="K8054" s="5"/>
    </row>
    <row r="8055">
      <c r="A8055" s="57"/>
      <c r="K8055" s="5"/>
    </row>
    <row r="8056">
      <c r="A8056" s="57"/>
      <c r="K8056" s="5"/>
    </row>
    <row r="8057">
      <c r="A8057" s="57"/>
      <c r="K8057" s="5"/>
    </row>
    <row r="8058">
      <c r="A8058" s="57"/>
      <c r="K8058" s="5"/>
    </row>
    <row r="8059">
      <c r="A8059" s="57"/>
      <c r="K8059" s="5"/>
    </row>
    <row r="8060">
      <c r="A8060" s="57"/>
      <c r="K8060" s="5"/>
    </row>
    <row r="8061">
      <c r="A8061" s="57"/>
      <c r="K8061" s="5"/>
    </row>
    <row r="8062">
      <c r="A8062" s="57"/>
      <c r="K8062" s="5"/>
    </row>
    <row r="8063">
      <c r="A8063" s="57"/>
      <c r="K8063" s="5"/>
    </row>
    <row r="8064">
      <c r="A8064" s="57"/>
      <c r="K8064" s="5"/>
    </row>
    <row r="8065">
      <c r="A8065" s="57"/>
      <c r="K8065" s="5"/>
    </row>
    <row r="8066">
      <c r="A8066" s="57"/>
      <c r="K8066" s="5"/>
    </row>
    <row r="8067">
      <c r="A8067" s="57"/>
      <c r="K8067" s="5"/>
    </row>
    <row r="8068">
      <c r="A8068" s="57"/>
      <c r="K8068" s="5"/>
    </row>
    <row r="8069">
      <c r="A8069" s="57"/>
      <c r="K8069" s="5"/>
    </row>
    <row r="8070">
      <c r="A8070" s="57"/>
      <c r="K8070" s="5"/>
    </row>
    <row r="8071">
      <c r="A8071" s="57"/>
      <c r="K8071" s="5"/>
    </row>
    <row r="8072">
      <c r="A8072" s="57"/>
      <c r="K8072" s="5"/>
    </row>
    <row r="8073">
      <c r="A8073" s="57"/>
      <c r="K8073" s="5"/>
    </row>
    <row r="8074">
      <c r="A8074" s="57"/>
      <c r="K8074" s="5"/>
    </row>
    <row r="8075">
      <c r="A8075" s="57"/>
      <c r="K8075" s="5"/>
    </row>
    <row r="8076">
      <c r="A8076" s="57"/>
      <c r="K8076" s="5"/>
    </row>
    <row r="8077">
      <c r="A8077" s="57"/>
      <c r="K8077" s="5"/>
    </row>
    <row r="8078">
      <c r="A8078" s="57"/>
      <c r="K8078" s="5"/>
    </row>
    <row r="8079">
      <c r="A8079" s="57"/>
      <c r="K8079" s="5"/>
    </row>
    <row r="8080">
      <c r="A8080" s="57"/>
      <c r="K8080" s="5"/>
    </row>
    <row r="8081">
      <c r="A8081" s="57"/>
      <c r="K8081" s="5"/>
    </row>
    <row r="8082">
      <c r="A8082" s="57"/>
      <c r="K8082" s="5"/>
    </row>
    <row r="8083">
      <c r="A8083" s="57"/>
      <c r="K8083" s="5"/>
    </row>
    <row r="8084">
      <c r="A8084" s="57"/>
      <c r="K8084" s="5"/>
    </row>
    <row r="8085">
      <c r="A8085" s="57"/>
      <c r="K8085" s="5"/>
    </row>
    <row r="8086">
      <c r="A8086" s="57"/>
      <c r="K8086" s="5"/>
    </row>
    <row r="8087">
      <c r="A8087" s="57"/>
      <c r="K8087" s="5"/>
    </row>
    <row r="8088">
      <c r="A8088" s="57"/>
      <c r="K8088" s="5"/>
    </row>
    <row r="8089">
      <c r="A8089" s="57"/>
      <c r="K8089" s="5"/>
    </row>
    <row r="8090">
      <c r="A8090" s="57"/>
      <c r="K8090" s="5"/>
    </row>
    <row r="8091">
      <c r="A8091" s="57"/>
      <c r="K8091" s="5"/>
    </row>
    <row r="8092">
      <c r="A8092" s="57"/>
      <c r="K8092" s="5"/>
    </row>
    <row r="8093">
      <c r="A8093" s="57"/>
      <c r="K8093" s="5"/>
    </row>
    <row r="8094">
      <c r="A8094" s="57"/>
      <c r="K8094" s="5"/>
    </row>
    <row r="8095">
      <c r="A8095" s="57"/>
      <c r="K8095" s="5"/>
    </row>
    <row r="8096">
      <c r="A8096" s="57"/>
      <c r="K8096" s="5"/>
    </row>
    <row r="8097">
      <c r="A8097" s="57"/>
      <c r="K8097" s="5"/>
    </row>
    <row r="8098">
      <c r="A8098" s="57"/>
      <c r="K8098" s="5"/>
    </row>
    <row r="8099">
      <c r="A8099" s="57"/>
      <c r="K8099" s="5"/>
    </row>
    <row r="8100">
      <c r="A8100" s="57"/>
      <c r="K8100" s="5"/>
    </row>
    <row r="8101">
      <c r="A8101" s="57"/>
      <c r="K8101" s="5"/>
    </row>
    <row r="8102">
      <c r="A8102" s="57"/>
      <c r="K8102" s="5"/>
    </row>
    <row r="8103">
      <c r="A8103" s="57"/>
      <c r="K8103" s="5"/>
    </row>
    <row r="8104">
      <c r="A8104" s="57"/>
      <c r="K8104" s="5"/>
    </row>
    <row r="8105">
      <c r="A8105" s="57"/>
      <c r="K8105" s="5"/>
    </row>
    <row r="8106">
      <c r="A8106" s="57"/>
      <c r="K8106" s="5"/>
    </row>
    <row r="8107">
      <c r="A8107" s="57"/>
      <c r="K8107" s="5"/>
    </row>
    <row r="8108">
      <c r="A8108" s="57"/>
      <c r="K8108" s="5"/>
    </row>
    <row r="8109">
      <c r="A8109" s="57"/>
      <c r="K8109" s="5"/>
    </row>
    <row r="8110">
      <c r="A8110" s="57"/>
      <c r="K8110" s="5"/>
    </row>
    <row r="8111">
      <c r="A8111" s="57"/>
      <c r="K8111" s="5"/>
    </row>
    <row r="8112">
      <c r="A8112" s="57"/>
      <c r="K8112" s="5"/>
    </row>
    <row r="8113">
      <c r="A8113" s="57"/>
      <c r="K8113" s="5"/>
    </row>
    <row r="8114">
      <c r="A8114" s="57"/>
      <c r="K8114" s="5"/>
    </row>
    <row r="8115">
      <c r="A8115" s="57"/>
      <c r="K8115" s="5"/>
    </row>
    <row r="8116">
      <c r="A8116" s="57"/>
      <c r="K8116" s="5"/>
    </row>
    <row r="8117">
      <c r="A8117" s="57"/>
      <c r="K8117" s="5"/>
    </row>
    <row r="8118">
      <c r="A8118" s="57"/>
      <c r="K8118" s="5"/>
    </row>
    <row r="8119">
      <c r="A8119" s="57"/>
      <c r="K8119" s="5"/>
    </row>
    <row r="8120">
      <c r="A8120" s="57"/>
      <c r="K8120" s="5"/>
    </row>
    <row r="8121">
      <c r="A8121" s="57"/>
      <c r="K8121" s="5"/>
    </row>
    <row r="8122">
      <c r="A8122" s="57"/>
      <c r="K8122" s="5"/>
    </row>
    <row r="8123">
      <c r="A8123" s="57"/>
      <c r="K8123" s="5"/>
    </row>
    <row r="8124">
      <c r="A8124" s="57"/>
      <c r="K8124" s="5"/>
    </row>
    <row r="8125">
      <c r="A8125" s="57"/>
      <c r="K8125" s="5"/>
    </row>
    <row r="8126">
      <c r="A8126" s="57"/>
      <c r="K8126" s="5"/>
    </row>
    <row r="8127">
      <c r="A8127" s="57"/>
      <c r="K8127" s="5"/>
    </row>
    <row r="8128">
      <c r="A8128" s="57"/>
      <c r="K8128" s="5"/>
    </row>
    <row r="8129">
      <c r="A8129" s="57"/>
      <c r="K8129" s="5"/>
    </row>
    <row r="8130">
      <c r="A8130" s="57"/>
      <c r="K8130" s="5"/>
    </row>
    <row r="8131">
      <c r="A8131" s="57"/>
      <c r="K8131" s="5"/>
    </row>
    <row r="8132">
      <c r="A8132" s="57"/>
      <c r="K8132" s="5"/>
    </row>
    <row r="8133">
      <c r="A8133" s="57"/>
      <c r="K8133" s="5"/>
    </row>
    <row r="8134">
      <c r="A8134" s="57"/>
      <c r="K8134" s="5"/>
    </row>
    <row r="8135">
      <c r="A8135" s="57"/>
      <c r="K8135" s="5"/>
    </row>
    <row r="8136">
      <c r="A8136" s="57"/>
      <c r="K8136" s="5"/>
    </row>
    <row r="8137">
      <c r="A8137" s="57"/>
      <c r="K8137" s="5"/>
    </row>
    <row r="8138">
      <c r="A8138" s="57"/>
      <c r="K8138" s="5"/>
    </row>
    <row r="8139">
      <c r="A8139" s="57"/>
      <c r="K8139" s="5"/>
    </row>
    <row r="8140">
      <c r="A8140" s="57"/>
      <c r="K8140" s="5"/>
    </row>
    <row r="8141">
      <c r="A8141" s="57"/>
      <c r="K8141" s="5"/>
    </row>
    <row r="8142">
      <c r="A8142" s="57"/>
      <c r="K8142" s="5"/>
    </row>
    <row r="8143">
      <c r="A8143" s="57"/>
      <c r="K8143" s="5"/>
    </row>
    <row r="8144">
      <c r="A8144" s="57"/>
      <c r="K8144" s="5"/>
    </row>
    <row r="8145">
      <c r="A8145" s="57"/>
      <c r="K8145" s="5"/>
    </row>
    <row r="8146">
      <c r="A8146" s="57"/>
      <c r="K8146" s="5"/>
    </row>
    <row r="8147">
      <c r="A8147" s="57"/>
      <c r="K8147" s="5"/>
    </row>
    <row r="8148">
      <c r="A8148" s="57"/>
      <c r="K8148" s="5"/>
    </row>
    <row r="8149">
      <c r="A8149" s="57"/>
      <c r="K8149" s="5"/>
    </row>
    <row r="8150">
      <c r="A8150" s="57"/>
      <c r="K8150" s="5"/>
    </row>
    <row r="8151">
      <c r="A8151" s="57"/>
      <c r="K8151" s="5"/>
    </row>
    <row r="8152">
      <c r="A8152" s="57"/>
      <c r="K8152" s="5"/>
    </row>
    <row r="8153">
      <c r="A8153" s="57"/>
      <c r="K8153" s="5"/>
    </row>
    <row r="8154">
      <c r="A8154" s="57"/>
      <c r="K8154" s="5"/>
    </row>
    <row r="8155">
      <c r="A8155" s="57"/>
      <c r="K8155" s="5"/>
    </row>
    <row r="8156">
      <c r="A8156" s="57"/>
      <c r="K8156" s="5"/>
    </row>
    <row r="8157">
      <c r="A8157" s="57"/>
      <c r="K8157" s="5"/>
    </row>
    <row r="8158">
      <c r="A8158" s="57"/>
      <c r="K8158" s="5"/>
    </row>
    <row r="8159">
      <c r="A8159" s="57"/>
      <c r="K8159" s="5"/>
    </row>
    <row r="8160">
      <c r="A8160" s="57"/>
      <c r="K8160" s="5"/>
    </row>
    <row r="8161">
      <c r="A8161" s="57"/>
      <c r="K8161" s="5"/>
    </row>
    <row r="8162">
      <c r="A8162" s="57"/>
      <c r="K8162" s="5"/>
    </row>
    <row r="8163">
      <c r="A8163" s="57"/>
      <c r="K8163" s="5"/>
    </row>
    <row r="8164">
      <c r="A8164" s="57"/>
      <c r="K8164" s="5"/>
    </row>
    <row r="8165">
      <c r="A8165" s="57"/>
      <c r="K8165" s="5"/>
    </row>
    <row r="8166">
      <c r="A8166" s="57"/>
      <c r="K8166" s="5"/>
    </row>
    <row r="8167">
      <c r="A8167" s="57"/>
      <c r="K8167" s="5"/>
    </row>
    <row r="8168">
      <c r="A8168" s="57"/>
      <c r="K8168" s="5"/>
    </row>
    <row r="8169">
      <c r="A8169" s="57"/>
      <c r="K8169" s="5"/>
    </row>
    <row r="8170">
      <c r="A8170" s="57"/>
      <c r="K8170" s="5"/>
    </row>
    <row r="8171">
      <c r="A8171" s="57"/>
      <c r="K8171" s="5"/>
    </row>
    <row r="8172">
      <c r="A8172" s="57"/>
      <c r="K8172" s="5"/>
    </row>
    <row r="8173">
      <c r="A8173" s="57"/>
      <c r="K8173" s="5"/>
    </row>
    <row r="8174">
      <c r="A8174" s="57"/>
      <c r="K8174" s="5"/>
    </row>
    <row r="8175">
      <c r="A8175" s="57"/>
      <c r="K8175" s="5"/>
    </row>
    <row r="8176">
      <c r="A8176" s="57"/>
      <c r="K8176" s="5"/>
    </row>
    <row r="8177">
      <c r="A8177" s="57"/>
      <c r="K8177" s="5"/>
    </row>
    <row r="8178">
      <c r="A8178" s="57"/>
      <c r="K8178" s="5"/>
    </row>
    <row r="8179">
      <c r="A8179" s="57"/>
      <c r="K8179" s="5"/>
    </row>
    <row r="8180">
      <c r="A8180" s="57"/>
      <c r="K8180" s="5"/>
    </row>
    <row r="8181">
      <c r="A8181" s="57"/>
      <c r="K8181" s="5"/>
    </row>
    <row r="8182">
      <c r="A8182" s="57"/>
      <c r="K8182" s="5"/>
    </row>
    <row r="8183">
      <c r="A8183" s="57"/>
      <c r="K8183" s="5"/>
    </row>
    <row r="8184">
      <c r="A8184" s="57"/>
      <c r="K8184" s="5"/>
    </row>
    <row r="8185">
      <c r="A8185" s="57"/>
      <c r="K8185" s="5"/>
    </row>
    <row r="8186">
      <c r="A8186" s="57"/>
      <c r="K8186" s="5"/>
    </row>
    <row r="8187">
      <c r="A8187" s="57"/>
      <c r="K8187" s="5"/>
    </row>
    <row r="8188">
      <c r="A8188" s="57"/>
      <c r="K8188" s="5"/>
    </row>
    <row r="8189">
      <c r="A8189" s="57"/>
      <c r="K8189" s="5"/>
    </row>
    <row r="8190">
      <c r="A8190" s="57"/>
      <c r="K8190" s="5"/>
    </row>
    <row r="8191">
      <c r="A8191" s="57"/>
      <c r="K8191" s="5"/>
    </row>
    <row r="8192">
      <c r="A8192" s="57"/>
      <c r="K8192" s="5"/>
    </row>
    <row r="8193">
      <c r="A8193" s="57"/>
      <c r="K8193" s="5"/>
    </row>
    <row r="8194">
      <c r="A8194" s="57"/>
      <c r="K8194" s="5"/>
    </row>
    <row r="8195">
      <c r="A8195" s="57"/>
      <c r="K8195" s="5"/>
    </row>
    <row r="8196">
      <c r="A8196" s="57"/>
      <c r="K8196" s="5"/>
    </row>
    <row r="8197">
      <c r="A8197" s="57"/>
      <c r="K8197" s="5"/>
    </row>
    <row r="8198">
      <c r="A8198" s="57"/>
      <c r="K8198" s="5"/>
    </row>
    <row r="8199">
      <c r="A8199" s="57"/>
      <c r="K8199" s="5"/>
    </row>
    <row r="8200">
      <c r="A8200" s="57"/>
      <c r="K8200" s="5"/>
    </row>
    <row r="8201">
      <c r="A8201" s="57"/>
      <c r="K8201" s="5"/>
    </row>
    <row r="8202">
      <c r="A8202" s="57"/>
      <c r="K8202" s="5"/>
    </row>
    <row r="8203">
      <c r="A8203" s="57"/>
      <c r="K8203" s="5"/>
    </row>
    <row r="8204">
      <c r="A8204" s="57"/>
      <c r="K8204" s="5"/>
    </row>
    <row r="8205">
      <c r="A8205" s="57"/>
      <c r="K8205" s="5"/>
    </row>
    <row r="8206">
      <c r="A8206" s="57"/>
      <c r="K8206" s="5"/>
    </row>
    <row r="8207">
      <c r="A8207" s="57"/>
      <c r="K8207" s="5"/>
    </row>
    <row r="8208">
      <c r="A8208" s="57"/>
      <c r="K8208" s="5"/>
    </row>
    <row r="8209">
      <c r="A8209" s="57"/>
      <c r="K8209" s="5"/>
    </row>
    <row r="8210">
      <c r="A8210" s="57"/>
      <c r="K8210" s="5"/>
    </row>
    <row r="8211">
      <c r="A8211" s="57"/>
      <c r="K8211" s="5"/>
    </row>
    <row r="8212">
      <c r="A8212" s="57"/>
      <c r="K8212" s="5"/>
    </row>
    <row r="8213">
      <c r="A8213" s="57"/>
      <c r="K8213" s="5"/>
    </row>
    <row r="8214">
      <c r="A8214" s="57"/>
      <c r="K8214" s="5"/>
    </row>
    <row r="8215">
      <c r="A8215" s="57"/>
      <c r="K8215" s="5"/>
    </row>
    <row r="8216">
      <c r="A8216" s="57"/>
      <c r="K8216" s="5"/>
    </row>
    <row r="8217">
      <c r="A8217" s="57"/>
      <c r="K8217" s="5"/>
    </row>
    <row r="8218">
      <c r="A8218" s="57"/>
      <c r="K8218" s="5"/>
    </row>
    <row r="8219">
      <c r="A8219" s="57"/>
      <c r="K8219" s="5"/>
    </row>
    <row r="8220">
      <c r="A8220" s="57"/>
      <c r="K8220" s="5"/>
    </row>
    <row r="8221">
      <c r="A8221" s="57"/>
      <c r="K8221" s="5"/>
    </row>
    <row r="8222">
      <c r="A8222" s="57"/>
      <c r="K8222" s="5"/>
    </row>
    <row r="8223">
      <c r="A8223" s="57"/>
      <c r="K8223" s="5"/>
    </row>
    <row r="8224">
      <c r="A8224" s="57"/>
      <c r="K8224" s="5"/>
    </row>
    <row r="8225">
      <c r="A8225" s="57"/>
      <c r="K8225" s="5"/>
    </row>
    <row r="8226">
      <c r="A8226" s="57"/>
      <c r="K8226" s="5"/>
    </row>
    <row r="8227">
      <c r="A8227" s="57"/>
      <c r="K8227" s="5"/>
    </row>
    <row r="8228">
      <c r="A8228" s="57"/>
      <c r="K8228" s="5"/>
    </row>
    <row r="8229">
      <c r="A8229" s="57"/>
      <c r="K8229" s="5"/>
    </row>
    <row r="8230">
      <c r="A8230" s="57"/>
      <c r="K8230" s="5"/>
    </row>
    <row r="8231">
      <c r="A8231" s="57"/>
      <c r="K8231" s="5"/>
    </row>
    <row r="8232">
      <c r="A8232" s="57"/>
      <c r="K8232" s="5"/>
    </row>
    <row r="8233">
      <c r="A8233" s="57"/>
      <c r="K8233" s="5"/>
    </row>
    <row r="8234">
      <c r="A8234" s="57"/>
      <c r="K8234" s="5"/>
    </row>
    <row r="8235">
      <c r="A8235" s="57"/>
      <c r="K8235" s="5"/>
    </row>
    <row r="8236">
      <c r="A8236" s="57"/>
      <c r="K8236" s="5"/>
    </row>
    <row r="8237">
      <c r="A8237" s="57"/>
      <c r="K8237" s="5"/>
    </row>
    <row r="8238">
      <c r="A8238" s="57"/>
      <c r="K8238" s="5"/>
    </row>
    <row r="8239">
      <c r="A8239" s="57"/>
      <c r="K8239" s="5"/>
    </row>
    <row r="8240">
      <c r="A8240" s="57"/>
      <c r="K8240" s="5"/>
    </row>
    <row r="8241">
      <c r="A8241" s="57"/>
      <c r="K8241" s="5"/>
    </row>
    <row r="8242">
      <c r="A8242" s="57"/>
      <c r="K8242" s="5"/>
    </row>
    <row r="8243">
      <c r="A8243" s="57"/>
      <c r="K8243" s="5"/>
    </row>
    <row r="8244">
      <c r="A8244" s="57"/>
      <c r="K8244" s="5"/>
    </row>
    <row r="8245">
      <c r="A8245" s="57"/>
      <c r="K8245" s="5"/>
    </row>
    <row r="8246">
      <c r="A8246" s="57"/>
      <c r="K8246" s="5"/>
    </row>
    <row r="8247">
      <c r="A8247" s="57"/>
      <c r="K8247" s="5"/>
    </row>
    <row r="8248">
      <c r="A8248" s="57"/>
      <c r="K8248" s="5"/>
    </row>
    <row r="8249">
      <c r="A8249" s="57"/>
      <c r="K8249" s="5"/>
    </row>
    <row r="8250">
      <c r="A8250" s="57"/>
      <c r="K8250" s="5"/>
    </row>
    <row r="8251">
      <c r="A8251" s="57"/>
      <c r="K8251" s="5"/>
    </row>
    <row r="8252">
      <c r="A8252" s="57"/>
      <c r="K8252" s="5"/>
    </row>
    <row r="8253">
      <c r="A8253" s="57"/>
      <c r="K8253" s="5"/>
    </row>
    <row r="8254">
      <c r="A8254" s="57"/>
      <c r="K8254" s="5"/>
    </row>
    <row r="8255">
      <c r="A8255" s="57"/>
      <c r="K8255" s="5"/>
    </row>
    <row r="8256">
      <c r="A8256" s="57"/>
      <c r="K8256" s="5"/>
    </row>
    <row r="8257">
      <c r="A8257" s="57"/>
      <c r="K8257" s="5"/>
    </row>
    <row r="8258">
      <c r="A8258" s="57"/>
      <c r="K8258" s="5"/>
    </row>
    <row r="8259">
      <c r="A8259" s="57"/>
      <c r="K8259" s="5"/>
    </row>
    <row r="8260">
      <c r="A8260" s="57"/>
      <c r="K8260" s="5"/>
    </row>
    <row r="8261">
      <c r="A8261" s="57"/>
      <c r="K8261" s="5"/>
    </row>
    <row r="8262">
      <c r="A8262" s="57"/>
      <c r="K8262" s="5"/>
    </row>
    <row r="8263">
      <c r="A8263" s="57"/>
      <c r="K8263" s="5"/>
    </row>
    <row r="8264">
      <c r="A8264" s="57"/>
      <c r="K8264" s="5"/>
    </row>
    <row r="8265">
      <c r="A8265" s="57"/>
      <c r="K8265" s="5"/>
    </row>
    <row r="8266">
      <c r="A8266" s="57"/>
      <c r="K8266" s="5"/>
    </row>
    <row r="8267">
      <c r="A8267" s="57"/>
      <c r="K8267" s="5"/>
    </row>
    <row r="8268">
      <c r="A8268" s="57"/>
      <c r="K8268" s="5"/>
    </row>
    <row r="8269">
      <c r="A8269" s="57"/>
      <c r="K8269" s="5"/>
    </row>
    <row r="8270">
      <c r="A8270" s="57"/>
      <c r="K8270" s="5"/>
    </row>
    <row r="8271">
      <c r="A8271" s="57"/>
      <c r="K8271" s="5"/>
    </row>
    <row r="8272">
      <c r="A8272" s="57"/>
      <c r="K8272" s="5"/>
    </row>
    <row r="8273">
      <c r="A8273" s="57"/>
      <c r="K8273" s="5"/>
    </row>
    <row r="8274">
      <c r="A8274" s="57"/>
      <c r="K8274" s="5"/>
    </row>
    <row r="8275">
      <c r="A8275" s="57"/>
      <c r="K8275" s="5"/>
    </row>
    <row r="8276">
      <c r="A8276" s="57"/>
      <c r="K8276" s="5"/>
    </row>
    <row r="8277">
      <c r="A8277" s="57"/>
      <c r="K8277" s="5"/>
    </row>
    <row r="8278">
      <c r="A8278" s="57"/>
      <c r="K8278" s="5"/>
    </row>
    <row r="8279">
      <c r="A8279" s="57"/>
      <c r="K8279" s="5"/>
    </row>
    <row r="8280">
      <c r="A8280" s="57"/>
      <c r="K8280" s="5"/>
    </row>
    <row r="8281">
      <c r="A8281" s="57"/>
      <c r="K8281" s="5"/>
    </row>
    <row r="8282">
      <c r="A8282" s="57"/>
      <c r="K8282" s="5"/>
    </row>
    <row r="8283">
      <c r="A8283" s="57"/>
      <c r="K8283" s="5"/>
    </row>
    <row r="8284">
      <c r="A8284" s="57"/>
      <c r="K8284" s="5"/>
    </row>
    <row r="8285">
      <c r="A8285" s="57"/>
      <c r="K8285" s="5"/>
    </row>
    <row r="8286">
      <c r="A8286" s="57"/>
      <c r="K8286" s="5"/>
    </row>
    <row r="8287">
      <c r="A8287" s="57"/>
      <c r="K8287" s="5"/>
    </row>
    <row r="8288">
      <c r="A8288" s="57"/>
      <c r="K8288" s="5"/>
    </row>
    <row r="8289">
      <c r="A8289" s="57"/>
      <c r="K8289" s="5"/>
    </row>
    <row r="8290">
      <c r="A8290" s="57"/>
      <c r="K8290" s="5"/>
    </row>
    <row r="8291">
      <c r="A8291" s="57"/>
      <c r="K8291" s="5"/>
    </row>
    <row r="8292">
      <c r="A8292" s="57"/>
      <c r="K8292" s="5"/>
    </row>
    <row r="8293">
      <c r="A8293" s="57"/>
      <c r="K8293" s="5"/>
    </row>
    <row r="8294">
      <c r="A8294" s="57"/>
      <c r="K8294" s="5"/>
    </row>
    <row r="8295">
      <c r="A8295" s="57"/>
      <c r="K8295" s="5"/>
    </row>
    <row r="8296">
      <c r="A8296" s="57"/>
      <c r="K8296" s="5"/>
    </row>
    <row r="8297">
      <c r="A8297" s="57"/>
      <c r="K8297" s="5"/>
    </row>
    <row r="8298">
      <c r="A8298" s="57"/>
      <c r="K8298" s="5"/>
    </row>
    <row r="8299">
      <c r="A8299" s="57"/>
      <c r="K8299" s="5"/>
    </row>
    <row r="8300">
      <c r="A8300" s="57"/>
      <c r="K8300" s="5"/>
    </row>
    <row r="8301">
      <c r="A8301" s="57"/>
      <c r="K8301" s="5"/>
    </row>
    <row r="8302">
      <c r="A8302" s="57"/>
      <c r="K8302" s="5"/>
    </row>
    <row r="8303">
      <c r="A8303" s="57"/>
      <c r="K8303" s="5"/>
    </row>
    <row r="8304">
      <c r="A8304" s="57"/>
      <c r="K8304" s="5"/>
    </row>
    <row r="8305">
      <c r="A8305" s="57"/>
      <c r="K8305" s="5"/>
    </row>
    <row r="8306">
      <c r="A8306" s="57"/>
      <c r="K8306" s="5"/>
    </row>
    <row r="8307">
      <c r="A8307" s="57"/>
      <c r="K8307" s="5"/>
    </row>
    <row r="8308">
      <c r="A8308" s="57"/>
      <c r="K8308" s="5"/>
    </row>
    <row r="8309">
      <c r="A8309" s="57"/>
      <c r="K8309" s="5"/>
    </row>
    <row r="8310">
      <c r="A8310" s="57"/>
      <c r="K8310" s="5"/>
    </row>
    <row r="8311">
      <c r="A8311" s="57"/>
      <c r="K8311" s="5"/>
    </row>
    <row r="8312">
      <c r="A8312" s="57"/>
      <c r="K8312" s="5"/>
    </row>
    <row r="8313">
      <c r="A8313" s="57"/>
      <c r="K8313" s="5"/>
    </row>
    <row r="8314">
      <c r="A8314" s="57"/>
      <c r="K8314" s="5"/>
    </row>
    <row r="8315">
      <c r="A8315" s="57"/>
      <c r="K8315" s="5"/>
    </row>
    <row r="8316">
      <c r="A8316" s="57"/>
      <c r="K8316" s="5"/>
    </row>
    <row r="8317">
      <c r="A8317" s="57"/>
      <c r="K8317" s="5"/>
    </row>
    <row r="8318">
      <c r="A8318" s="57"/>
      <c r="K8318" s="5"/>
    </row>
    <row r="8319">
      <c r="A8319" s="57"/>
      <c r="K8319" s="5"/>
    </row>
    <row r="8320">
      <c r="A8320" s="57"/>
      <c r="K8320" s="5"/>
    </row>
    <row r="8321">
      <c r="A8321" s="57"/>
      <c r="K8321" s="5"/>
    </row>
    <row r="8322">
      <c r="A8322" s="57"/>
      <c r="K8322" s="5"/>
    </row>
    <row r="8323">
      <c r="A8323" s="57"/>
      <c r="K8323" s="5"/>
    </row>
    <row r="8324">
      <c r="A8324" s="57"/>
      <c r="K8324" s="5"/>
    </row>
    <row r="8325">
      <c r="A8325" s="57"/>
      <c r="K8325" s="5"/>
    </row>
    <row r="8326">
      <c r="A8326" s="57"/>
      <c r="K8326" s="5"/>
    </row>
    <row r="8327">
      <c r="A8327" s="57"/>
      <c r="K8327" s="5"/>
    </row>
    <row r="8328">
      <c r="A8328" s="57"/>
      <c r="K8328" s="5"/>
    </row>
    <row r="8329">
      <c r="A8329" s="57"/>
      <c r="K8329" s="5"/>
    </row>
    <row r="8330">
      <c r="A8330" s="57"/>
      <c r="K8330" s="5"/>
    </row>
    <row r="8331">
      <c r="A8331" s="57"/>
      <c r="K8331" s="5"/>
    </row>
    <row r="8332">
      <c r="A8332" s="57"/>
      <c r="K8332" s="5"/>
    </row>
    <row r="8333">
      <c r="A8333" s="57"/>
      <c r="K8333" s="5"/>
    </row>
    <row r="8334">
      <c r="A8334" s="57"/>
      <c r="K8334" s="5"/>
    </row>
    <row r="8335">
      <c r="A8335" s="57"/>
      <c r="K8335" s="5"/>
    </row>
    <row r="8336">
      <c r="A8336" s="57"/>
      <c r="K8336" s="5"/>
    </row>
    <row r="8337">
      <c r="A8337" s="57"/>
      <c r="K8337" s="5"/>
    </row>
    <row r="8338">
      <c r="A8338" s="57"/>
      <c r="K8338" s="5"/>
    </row>
    <row r="8339">
      <c r="A8339" s="57"/>
      <c r="K8339" s="5"/>
    </row>
    <row r="8340">
      <c r="A8340" s="57"/>
      <c r="K8340" s="5"/>
    </row>
    <row r="8341">
      <c r="A8341" s="57"/>
      <c r="K8341" s="5"/>
    </row>
    <row r="8342">
      <c r="A8342" s="57"/>
      <c r="K8342" s="5"/>
    </row>
    <row r="8343">
      <c r="A8343" s="57"/>
      <c r="K8343" s="5"/>
    </row>
    <row r="8344">
      <c r="A8344" s="57"/>
      <c r="K8344" s="5"/>
    </row>
    <row r="8345">
      <c r="A8345" s="57"/>
      <c r="K8345" s="5"/>
    </row>
    <row r="8346">
      <c r="A8346" s="57"/>
      <c r="K8346" s="5"/>
    </row>
    <row r="8347">
      <c r="A8347" s="57"/>
      <c r="K8347" s="5"/>
    </row>
    <row r="8348">
      <c r="A8348" s="57"/>
      <c r="K8348" s="5"/>
    </row>
    <row r="8349">
      <c r="A8349" s="57"/>
      <c r="K8349" s="5"/>
    </row>
    <row r="8350">
      <c r="A8350" s="57"/>
      <c r="K8350" s="5"/>
    </row>
    <row r="8351">
      <c r="A8351" s="57"/>
      <c r="K8351" s="5"/>
    </row>
    <row r="8352">
      <c r="A8352" s="57"/>
      <c r="K8352" s="5"/>
    </row>
    <row r="8353">
      <c r="A8353" s="57"/>
      <c r="K8353" s="5"/>
    </row>
    <row r="8354">
      <c r="A8354" s="57"/>
      <c r="K8354" s="5"/>
    </row>
    <row r="8355">
      <c r="A8355" s="57"/>
      <c r="K8355" s="5"/>
    </row>
    <row r="8356">
      <c r="A8356" s="57"/>
      <c r="K8356" s="5"/>
    </row>
    <row r="8357">
      <c r="A8357" s="57"/>
      <c r="K8357" s="5"/>
    </row>
    <row r="8358">
      <c r="A8358" s="57"/>
      <c r="K8358" s="5"/>
    </row>
    <row r="8359">
      <c r="A8359" s="57"/>
      <c r="K8359" s="5"/>
    </row>
    <row r="8360">
      <c r="A8360" s="57"/>
      <c r="K8360" s="5"/>
    </row>
    <row r="8361">
      <c r="A8361" s="57"/>
      <c r="K8361" s="5"/>
    </row>
    <row r="8362">
      <c r="A8362" s="57"/>
      <c r="K8362" s="5"/>
    </row>
    <row r="8363">
      <c r="A8363" s="57"/>
      <c r="K8363" s="5"/>
    </row>
    <row r="8364">
      <c r="A8364" s="57"/>
      <c r="K8364" s="5"/>
    </row>
    <row r="8365">
      <c r="A8365" s="57"/>
      <c r="K8365" s="5"/>
    </row>
    <row r="8366">
      <c r="A8366" s="57"/>
      <c r="K8366" s="5"/>
    </row>
    <row r="8367">
      <c r="A8367" s="57"/>
      <c r="K8367" s="5"/>
    </row>
    <row r="8368">
      <c r="A8368" s="57"/>
      <c r="K8368" s="5"/>
    </row>
    <row r="8369">
      <c r="A8369" s="57"/>
      <c r="K8369" s="5"/>
    </row>
    <row r="8370">
      <c r="A8370" s="57"/>
      <c r="K8370" s="5"/>
    </row>
    <row r="8371">
      <c r="A8371" s="57"/>
      <c r="K8371" s="5"/>
    </row>
    <row r="8372">
      <c r="A8372" s="57"/>
      <c r="K8372" s="5"/>
    </row>
    <row r="8373">
      <c r="A8373" s="57"/>
      <c r="K8373" s="5"/>
    </row>
    <row r="8374">
      <c r="A8374" s="57"/>
      <c r="K8374" s="5"/>
    </row>
    <row r="8375">
      <c r="A8375" s="57"/>
      <c r="K8375" s="5"/>
    </row>
    <row r="8376">
      <c r="A8376" s="57"/>
      <c r="K8376" s="5"/>
    </row>
    <row r="8377">
      <c r="A8377" s="57"/>
      <c r="K8377" s="5"/>
    </row>
    <row r="8378">
      <c r="A8378" s="57"/>
      <c r="K8378" s="5"/>
    </row>
    <row r="8379">
      <c r="A8379" s="57"/>
      <c r="K8379" s="5"/>
    </row>
    <row r="8380">
      <c r="A8380" s="57"/>
      <c r="K8380" s="5"/>
    </row>
    <row r="8381">
      <c r="A8381" s="57"/>
      <c r="K8381" s="5"/>
    </row>
    <row r="8382">
      <c r="A8382" s="57"/>
      <c r="K8382" s="5"/>
    </row>
    <row r="8383">
      <c r="A8383" s="57"/>
      <c r="K8383" s="5"/>
    </row>
    <row r="8384">
      <c r="A8384" s="57"/>
      <c r="K8384" s="5"/>
    </row>
    <row r="8385">
      <c r="A8385" s="57"/>
      <c r="K8385" s="5"/>
    </row>
    <row r="8386">
      <c r="A8386" s="57"/>
      <c r="K8386" s="5"/>
    </row>
    <row r="8387">
      <c r="A8387" s="57"/>
      <c r="K8387" s="5"/>
    </row>
    <row r="8388">
      <c r="A8388" s="57"/>
      <c r="K8388" s="5"/>
    </row>
    <row r="8389">
      <c r="A8389" s="57"/>
      <c r="K8389" s="5"/>
    </row>
    <row r="8390">
      <c r="A8390" s="57"/>
      <c r="K8390" s="5"/>
    </row>
    <row r="8391">
      <c r="A8391" s="57"/>
      <c r="K8391" s="5"/>
    </row>
    <row r="8392">
      <c r="A8392" s="57"/>
      <c r="K8392" s="5"/>
    </row>
    <row r="8393">
      <c r="A8393" s="57"/>
      <c r="K8393" s="5"/>
    </row>
    <row r="8394">
      <c r="A8394" s="57"/>
      <c r="K8394" s="5"/>
    </row>
    <row r="8395">
      <c r="A8395" s="57"/>
      <c r="K8395" s="5"/>
    </row>
    <row r="8396">
      <c r="A8396" s="57"/>
      <c r="K8396" s="5"/>
    </row>
    <row r="8397">
      <c r="A8397" s="57"/>
      <c r="K8397" s="5"/>
    </row>
    <row r="8398">
      <c r="A8398" s="57"/>
      <c r="K8398" s="5"/>
    </row>
    <row r="8399">
      <c r="A8399" s="57"/>
      <c r="K8399" s="5"/>
    </row>
    <row r="8400">
      <c r="A8400" s="57"/>
      <c r="K8400" s="5"/>
    </row>
    <row r="8401">
      <c r="A8401" s="57"/>
      <c r="K8401" s="5"/>
    </row>
    <row r="8402">
      <c r="A8402" s="57"/>
      <c r="K8402" s="5"/>
    </row>
    <row r="8403">
      <c r="A8403" s="57"/>
      <c r="K8403" s="5"/>
    </row>
    <row r="8404">
      <c r="A8404" s="57"/>
      <c r="K8404" s="5"/>
    </row>
    <row r="8405">
      <c r="A8405" s="57"/>
      <c r="K8405" s="5"/>
    </row>
    <row r="8406">
      <c r="A8406" s="57"/>
      <c r="K8406" s="5"/>
    </row>
    <row r="8407">
      <c r="A8407" s="57"/>
      <c r="K8407" s="5"/>
    </row>
    <row r="8408">
      <c r="A8408" s="57"/>
      <c r="K8408" s="5"/>
    </row>
    <row r="8409">
      <c r="A8409" s="57"/>
      <c r="K8409" s="5"/>
    </row>
    <row r="8410">
      <c r="A8410" s="57"/>
      <c r="K8410" s="5"/>
    </row>
    <row r="8411">
      <c r="A8411" s="57"/>
      <c r="K8411" s="5"/>
    </row>
    <row r="8412">
      <c r="A8412" s="57"/>
      <c r="K8412" s="5"/>
    </row>
    <row r="8413">
      <c r="A8413" s="57"/>
      <c r="K8413" s="5"/>
    </row>
    <row r="8414">
      <c r="A8414" s="57"/>
      <c r="K8414" s="5"/>
    </row>
    <row r="8415">
      <c r="A8415" s="57"/>
      <c r="K8415" s="5"/>
    </row>
    <row r="8416">
      <c r="A8416" s="57"/>
      <c r="K8416" s="5"/>
    </row>
    <row r="8417">
      <c r="A8417" s="57"/>
      <c r="K8417" s="5"/>
    </row>
    <row r="8418">
      <c r="A8418" s="57"/>
      <c r="K8418" s="5"/>
    </row>
    <row r="8419">
      <c r="A8419" s="57"/>
      <c r="K8419" s="5"/>
    </row>
    <row r="8420">
      <c r="A8420" s="57"/>
      <c r="K8420" s="5"/>
    </row>
    <row r="8421">
      <c r="A8421" s="57"/>
      <c r="K8421" s="5"/>
    </row>
    <row r="8422">
      <c r="A8422" s="57"/>
      <c r="K8422" s="5"/>
    </row>
    <row r="8423">
      <c r="A8423" s="57"/>
      <c r="K8423" s="5"/>
    </row>
    <row r="8424">
      <c r="A8424" s="57"/>
      <c r="K8424" s="5"/>
    </row>
    <row r="8425">
      <c r="A8425" s="57"/>
      <c r="K8425" s="5"/>
    </row>
    <row r="8426">
      <c r="A8426" s="57"/>
      <c r="K8426" s="5"/>
    </row>
    <row r="8427">
      <c r="A8427" s="57"/>
      <c r="K8427" s="5"/>
    </row>
    <row r="8428">
      <c r="A8428" s="57"/>
      <c r="K8428" s="5"/>
    </row>
    <row r="8429">
      <c r="A8429" s="57"/>
      <c r="K8429" s="5"/>
    </row>
    <row r="8430">
      <c r="A8430" s="57"/>
      <c r="K8430" s="5"/>
    </row>
    <row r="8431">
      <c r="A8431" s="57"/>
      <c r="K8431" s="5"/>
    </row>
    <row r="8432">
      <c r="A8432" s="57"/>
      <c r="K8432" s="5"/>
    </row>
    <row r="8433">
      <c r="A8433" s="57"/>
      <c r="K8433" s="5"/>
    </row>
    <row r="8434">
      <c r="A8434" s="57"/>
      <c r="K8434" s="5"/>
    </row>
    <row r="8435">
      <c r="A8435" s="57"/>
      <c r="K8435" s="5"/>
    </row>
    <row r="8436">
      <c r="A8436" s="57"/>
      <c r="K8436" s="5"/>
    </row>
    <row r="8437">
      <c r="A8437" s="57"/>
      <c r="K8437" s="5"/>
    </row>
    <row r="8438">
      <c r="A8438" s="57"/>
      <c r="K8438" s="5"/>
    </row>
    <row r="8439">
      <c r="A8439" s="57"/>
      <c r="K8439" s="5"/>
    </row>
    <row r="8440">
      <c r="A8440" s="57"/>
      <c r="K8440" s="5"/>
    </row>
    <row r="8441">
      <c r="A8441" s="57"/>
      <c r="K8441" s="5"/>
    </row>
    <row r="8442">
      <c r="A8442" s="57"/>
      <c r="K8442" s="5"/>
    </row>
    <row r="8443">
      <c r="A8443" s="57"/>
      <c r="K8443" s="5"/>
    </row>
    <row r="8444">
      <c r="A8444" s="57"/>
      <c r="K8444" s="5"/>
    </row>
    <row r="8445">
      <c r="A8445" s="57"/>
      <c r="K8445" s="5"/>
    </row>
    <row r="8446">
      <c r="A8446" s="57"/>
      <c r="K8446" s="5"/>
    </row>
    <row r="8447">
      <c r="A8447" s="57"/>
      <c r="K8447" s="5"/>
    </row>
    <row r="8448">
      <c r="A8448" s="57"/>
      <c r="K8448" s="5"/>
    </row>
    <row r="8449">
      <c r="A8449" s="57"/>
      <c r="K8449" s="5"/>
    </row>
    <row r="8450">
      <c r="A8450" s="57"/>
      <c r="K8450" s="5"/>
    </row>
    <row r="8451">
      <c r="A8451" s="57"/>
      <c r="K8451" s="5"/>
    </row>
    <row r="8452">
      <c r="A8452" s="57"/>
      <c r="K8452" s="5"/>
    </row>
    <row r="8453">
      <c r="A8453" s="57"/>
      <c r="K8453" s="5"/>
    </row>
    <row r="8454">
      <c r="A8454" s="57"/>
      <c r="K8454" s="5"/>
    </row>
    <row r="8455">
      <c r="A8455" s="57"/>
      <c r="K8455" s="5"/>
    </row>
    <row r="8456">
      <c r="A8456" s="57"/>
      <c r="K8456" s="5"/>
    </row>
    <row r="8457">
      <c r="A8457" s="57"/>
      <c r="K8457" s="5"/>
    </row>
    <row r="8458">
      <c r="A8458" s="57"/>
      <c r="K8458" s="5"/>
    </row>
    <row r="8459">
      <c r="A8459" s="57"/>
      <c r="K8459" s="5"/>
    </row>
    <row r="8460">
      <c r="A8460" s="57"/>
      <c r="K8460" s="5"/>
    </row>
    <row r="8461">
      <c r="A8461" s="57"/>
      <c r="K8461" s="5"/>
    </row>
    <row r="8462">
      <c r="A8462" s="57"/>
      <c r="K8462" s="5"/>
    </row>
    <row r="8463">
      <c r="A8463" s="57"/>
      <c r="K8463" s="5"/>
    </row>
    <row r="8464">
      <c r="A8464" s="57"/>
      <c r="K8464" s="5"/>
    </row>
    <row r="8465">
      <c r="A8465" s="57"/>
      <c r="K8465" s="5"/>
    </row>
    <row r="8466">
      <c r="A8466" s="57"/>
      <c r="K8466" s="5"/>
    </row>
    <row r="8467">
      <c r="A8467" s="57"/>
      <c r="K8467" s="5"/>
    </row>
    <row r="8468">
      <c r="A8468" s="57"/>
      <c r="K8468" s="5"/>
    </row>
    <row r="8469">
      <c r="A8469" s="57"/>
      <c r="K8469" s="5"/>
    </row>
    <row r="8470">
      <c r="A8470" s="57"/>
      <c r="K8470" s="5"/>
    </row>
    <row r="8471">
      <c r="A8471" s="57"/>
      <c r="K8471" s="5"/>
    </row>
    <row r="8472">
      <c r="A8472" s="57"/>
      <c r="K8472" s="5"/>
    </row>
    <row r="8473">
      <c r="A8473" s="57"/>
      <c r="K8473" s="5"/>
    </row>
    <row r="8474">
      <c r="A8474" s="57"/>
      <c r="K8474" s="5"/>
    </row>
    <row r="8475">
      <c r="A8475" s="57"/>
      <c r="K8475" s="5"/>
    </row>
    <row r="8476">
      <c r="A8476" s="57"/>
      <c r="K8476" s="5"/>
    </row>
    <row r="8477">
      <c r="A8477" s="57"/>
      <c r="K8477" s="5"/>
    </row>
    <row r="8478">
      <c r="A8478" s="57"/>
      <c r="K8478" s="5"/>
    </row>
    <row r="8479">
      <c r="A8479" s="57"/>
      <c r="K8479" s="5"/>
    </row>
    <row r="8480">
      <c r="A8480" s="57"/>
      <c r="K8480" s="5"/>
    </row>
    <row r="8481">
      <c r="A8481" s="57"/>
      <c r="K8481" s="5"/>
    </row>
    <row r="8482">
      <c r="A8482" s="57"/>
      <c r="K8482" s="5"/>
    </row>
    <row r="8483">
      <c r="A8483" s="57"/>
      <c r="K8483" s="5"/>
    </row>
    <row r="8484">
      <c r="A8484" s="57"/>
      <c r="K8484" s="5"/>
    </row>
    <row r="8485">
      <c r="A8485" s="57"/>
      <c r="K8485" s="5"/>
    </row>
    <row r="8486">
      <c r="A8486" s="57"/>
      <c r="K8486" s="5"/>
    </row>
    <row r="8487">
      <c r="A8487" s="57"/>
      <c r="K8487" s="5"/>
    </row>
    <row r="8488">
      <c r="A8488" s="57"/>
      <c r="K8488" s="5"/>
    </row>
    <row r="8489">
      <c r="A8489" s="57"/>
      <c r="K8489" s="5"/>
    </row>
    <row r="8490">
      <c r="A8490" s="57"/>
      <c r="K8490" s="5"/>
    </row>
    <row r="8491">
      <c r="A8491" s="57"/>
      <c r="K8491" s="5"/>
    </row>
    <row r="8492">
      <c r="A8492" s="57"/>
      <c r="K8492" s="5"/>
    </row>
    <row r="8493">
      <c r="A8493" s="57"/>
      <c r="K8493" s="5"/>
    </row>
    <row r="8494">
      <c r="A8494" s="57"/>
      <c r="K8494" s="5"/>
    </row>
    <row r="8495">
      <c r="A8495" s="57"/>
      <c r="K8495" s="5"/>
    </row>
    <row r="8496">
      <c r="A8496" s="57"/>
      <c r="K8496" s="5"/>
    </row>
    <row r="8497">
      <c r="A8497" s="57"/>
      <c r="K8497" s="5"/>
    </row>
    <row r="8498">
      <c r="A8498" s="57"/>
      <c r="K8498" s="5"/>
    </row>
    <row r="8499">
      <c r="A8499" s="57"/>
      <c r="K8499" s="5"/>
    </row>
    <row r="8500">
      <c r="A8500" s="57"/>
      <c r="K8500" s="5"/>
    </row>
    <row r="8501">
      <c r="A8501" s="57"/>
      <c r="K8501" s="5"/>
    </row>
    <row r="8502">
      <c r="A8502" s="57"/>
      <c r="K8502" s="5"/>
    </row>
    <row r="8503">
      <c r="A8503" s="57"/>
      <c r="K8503" s="5"/>
    </row>
    <row r="8504">
      <c r="A8504" s="57"/>
      <c r="K8504" s="5"/>
    </row>
    <row r="8505">
      <c r="A8505" s="57"/>
      <c r="K8505" s="5"/>
    </row>
    <row r="8506">
      <c r="A8506" s="57"/>
      <c r="K8506" s="5"/>
    </row>
    <row r="8507">
      <c r="A8507" s="57"/>
      <c r="K8507" s="5"/>
    </row>
    <row r="8508">
      <c r="A8508" s="57"/>
      <c r="K8508" s="5"/>
    </row>
    <row r="8509">
      <c r="A8509" s="57"/>
      <c r="K8509" s="5"/>
    </row>
    <row r="8510">
      <c r="A8510" s="57"/>
      <c r="K8510" s="5"/>
    </row>
    <row r="8511">
      <c r="A8511" s="57"/>
      <c r="K8511" s="5"/>
    </row>
    <row r="8512">
      <c r="A8512" s="57"/>
      <c r="K8512" s="5"/>
    </row>
    <row r="8513">
      <c r="A8513" s="57"/>
      <c r="K8513" s="5"/>
    </row>
    <row r="8514">
      <c r="A8514" s="57"/>
      <c r="K8514" s="5"/>
    </row>
    <row r="8515">
      <c r="A8515" s="57"/>
      <c r="K8515" s="5"/>
    </row>
    <row r="8516">
      <c r="A8516" s="57"/>
      <c r="K8516" s="5"/>
    </row>
    <row r="8517">
      <c r="A8517" s="57"/>
      <c r="K8517" s="5"/>
    </row>
    <row r="8518">
      <c r="A8518" s="57"/>
      <c r="K8518" s="5"/>
    </row>
    <row r="8519">
      <c r="A8519" s="57"/>
      <c r="K8519" s="5"/>
    </row>
    <row r="8520">
      <c r="A8520" s="57"/>
      <c r="K8520" s="5"/>
    </row>
    <row r="8521">
      <c r="A8521" s="57"/>
      <c r="K8521" s="5"/>
    </row>
    <row r="8522">
      <c r="A8522" s="57"/>
      <c r="K8522" s="5"/>
    </row>
    <row r="8523">
      <c r="A8523" s="57"/>
      <c r="K8523" s="5"/>
    </row>
    <row r="8524">
      <c r="A8524" s="57"/>
      <c r="K8524" s="5"/>
    </row>
    <row r="8525">
      <c r="A8525" s="57"/>
      <c r="K8525" s="5"/>
    </row>
    <row r="8526">
      <c r="A8526" s="57"/>
      <c r="K8526" s="5"/>
    </row>
    <row r="8527">
      <c r="A8527" s="57"/>
      <c r="K8527" s="5"/>
    </row>
    <row r="8528">
      <c r="A8528" s="57"/>
      <c r="K8528" s="5"/>
    </row>
    <row r="8529">
      <c r="A8529" s="57"/>
      <c r="K8529" s="5"/>
    </row>
    <row r="8530">
      <c r="A8530" s="57"/>
      <c r="K8530" s="5"/>
    </row>
    <row r="8531">
      <c r="A8531" s="57"/>
      <c r="K8531" s="5"/>
    </row>
    <row r="8532">
      <c r="A8532" s="57"/>
      <c r="K8532" s="5"/>
    </row>
    <row r="8533">
      <c r="A8533" s="57"/>
      <c r="K8533" s="5"/>
    </row>
    <row r="8534">
      <c r="A8534" s="57"/>
      <c r="K8534" s="5"/>
    </row>
    <row r="8535">
      <c r="A8535" s="57"/>
      <c r="K8535" s="5"/>
    </row>
    <row r="8536">
      <c r="A8536" s="57"/>
      <c r="K8536" s="5"/>
    </row>
    <row r="8537">
      <c r="A8537" s="57"/>
      <c r="K8537" s="5"/>
    </row>
    <row r="8538">
      <c r="A8538" s="57"/>
      <c r="K8538" s="5"/>
    </row>
    <row r="8539">
      <c r="A8539" s="57"/>
      <c r="K8539" s="5"/>
    </row>
    <row r="8540">
      <c r="A8540" s="57"/>
      <c r="K8540" s="5"/>
    </row>
    <row r="8541">
      <c r="A8541" s="57"/>
      <c r="K8541" s="5"/>
    </row>
    <row r="8542">
      <c r="A8542" s="57"/>
      <c r="K8542" s="5"/>
    </row>
    <row r="8543">
      <c r="A8543" s="57"/>
      <c r="K8543" s="5"/>
    </row>
    <row r="8544">
      <c r="A8544" s="57"/>
      <c r="K8544" s="5"/>
    </row>
    <row r="8545">
      <c r="A8545" s="57"/>
      <c r="K8545" s="5"/>
    </row>
    <row r="8546">
      <c r="A8546" s="57"/>
      <c r="K8546" s="5"/>
    </row>
    <row r="8547">
      <c r="A8547" s="57"/>
      <c r="K8547" s="5"/>
    </row>
    <row r="8548">
      <c r="A8548" s="57"/>
      <c r="K8548" s="5"/>
    </row>
    <row r="8549">
      <c r="A8549" s="57"/>
      <c r="K8549" s="5"/>
    </row>
    <row r="8550">
      <c r="A8550" s="57"/>
      <c r="K8550" s="5"/>
    </row>
    <row r="8551">
      <c r="A8551" s="57"/>
      <c r="K8551" s="5"/>
    </row>
    <row r="8552">
      <c r="A8552" s="57"/>
      <c r="K8552" s="5"/>
    </row>
    <row r="8553">
      <c r="A8553" s="57"/>
      <c r="K8553" s="5"/>
    </row>
    <row r="8554">
      <c r="A8554" s="57"/>
      <c r="K8554" s="5"/>
    </row>
    <row r="8555">
      <c r="A8555" s="57"/>
      <c r="K8555" s="5"/>
    </row>
    <row r="8556">
      <c r="A8556" s="57"/>
      <c r="K8556" s="5"/>
    </row>
    <row r="8557">
      <c r="A8557" s="57"/>
      <c r="K8557" s="5"/>
    </row>
    <row r="8558">
      <c r="A8558" s="57"/>
      <c r="K8558" s="5"/>
    </row>
    <row r="8559">
      <c r="A8559" s="57"/>
      <c r="K8559" s="5"/>
    </row>
    <row r="8560">
      <c r="A8560" s="57"/>
      <c r="K8560" s="5"/>
    </row>
    <row r="8561">
      <c r="A8561" s="57"/>
      <c r="K8561" s="5"/>
    </row>
    <row r="8562">
      <c r="A8562" s="57"/>
      <c r="K8562" s="5"/>
    </row>
    <row r="8563">
      <c r="A8563" s="57"/>
      <c r="K8563" s="5"/>
    </row>
    <row r="8564">
      <c r="A8564" s="57"/>
      <c r="K8564" s="5"/>
    </row>
    <row r="8565">
      <c r="A8565" s="57"/>
      <c r="K8565" s="5"/>
    </row>
    <row r="8566">
      <c r="A8566" s="57"/>
      <c r="K8566" s="5"/>
    </row>
    <row r="8567">
      <c r="A8567" s="57"/>
      <c r="K8567" s="5"/>
    </row>
    <row r="8568">
      <c r="A8568" s="57"/>
      <c r="K8568" s="5"/>
    </row>
    <row r="8569">
      <c r="A8569" s="57"/>
      <c r="K8569" s="5"/>
    </row>
    <row r="8570">
      <c r="A8570" s="57"/>
      <c r="K8570" s="5"/>
    </row>
    <row r="8571">
      <c r="A8571" s="57"/>
      <c r="K8571" s="5"/>
    </row>
    <row r="8572">
      <c r="A8572" s="57"/>
      <c r="K8572" s="5"/>
    </row>
    <row r="8573">
      <c r="A8573" s="57"/>
      <c r="K8573" s="5"/>
    </row>
    <row r="8574">
      <c r="A8574" s="57"/>
      <c r="K8574" s="5"/>
    </row>
    <row r="8575">
      <c r="A8575" s="57"/>
      <c r="K8575" s="5"/>
    </row>
    <row r="8576">
      <c r="A8576" s="57"/>
      <c r="K8576" s="5"/>
    </row>
    <row r="8577">
      <c r="A8577" s="57"/>
      <c r="K8577" s="5"/>
    </row>
    <row r="8578">
      <c r="A8578" s="57"/>
      <c r="K8578" s="5"/>
    </row>
    <row r="8579">
      <c r="A8579" s="57"/>
      <c r="K8579" s="5"/>
    </row>
    <row r="8580">
      <c r="A8580" s="57"/>
      <c r="K8580" s="5"/>
    </row>
    <row r="8581">
      <c r="A8581" s="57"/>
      <c r="K8581" s="5"/>
    </row>
    <row r="8582">
      <c r="A8582" s="57"/>
      <c r="K8582" s="5"/>
    </row>
    <row r="8583">
      <c r="A8583" s="57"/>
      <c r="K8583" s="5"/>
    </row>
    <row r="8584">
      <c r="A8584" s="57"/>
      <c r="K8584" s="5"/>
    </row>
    <row r="8585">
      <c r="A8585" s="57"/>
      <c r="K8585" s="5"/>
    </row>
    <row r="8586">
      <c r="A8586" s="57"/>
      <c r="K8586" s="5"/>
    </row>
    <row r="8587">
      <c r="A8587" s="57"/>
      <c r="K8587" s="5"/>
    </row>
    <row r="8588">
      <c r="A8588" s="57"/>
      <c r="K8588" s="5"/>
    </row>
    <row r="8589">
      <c r="A8589" s="57"/>
      <c r="K8589" s="5"/>
    </row>
    <row r="8590">
      <c r="A8590" s="57"/>
      <c r="K8590" s="5"/>
    </row>
    <row r="8591">
      <c r="A8591" s="57"/>
      <c r="K8591" s="5"/>
    </row>
    <row r="8592">
      <c r="A8592" s="57"/>
      <c r="K8592" s="5"/>
    </row>
    <row r="8593">
      <c r="A8593" s="57"/>
      <c r="K8593" s="5"/>
    </row>
    <row r="8594">
      <c r="A8594" s="57"/>
      <c r="K8594" s="5"/>
    </row>
    <row r="8595">
      <c r="A8595" s="57"/>
      <c r="K8595" s="5"/>
    </row>
    <row r="8596">
      <c r="A8596" s="57"/>
      <c r="K8596" s="5"/>
    </row>
    <row r="8597">
      <c r="A8597" s="57"/>
      <c r="K8597" s="5"/>
    </row>
    <row r="8598">
      <c r="A8598" s="57"/>
      <c r="K8598" s="5"/>
    </row>
    <row r="8599">
      <c r="A8599" s="57"/>
      <c r="K8599" s="5"/>
    </row>
    <row r="8600">
      <c r="A8600" s="57"/>
      <c r="K8600" s="5"/>
    </row>
    <row r="8601">
      <c r="A8601" s="57"/>
      <c r="K8601" s="5"/>
    </row>
    <row r="8602">
      <c r="A8602" s="57"/>
      <c r="K8602" s="5"/>
    </row>
    <row r="8603">
      <c r="A8603" s="57"/>
      <c r="K8603" s="5"/>
    </row>
    <row r="8604">
      <c r="A8604" s="57"/>
      <c r="K8604" s="5"/>
    </row>
    <row r="8605">
      <c r="A8605" s="57"/>
      <c r="K8605" s="5"/>
    </row>
    <row r="8606">
      <c r="A8606" s="57"/>
      <c r="K8606" s="5"/>
    </row>
    <row r="8607">
      <c r="A8607" s="57"/>
      <c r="K8607" s="5"/>
    </row>
    <row r="8608">
      <c r="A8608" s="57"/>
      <c r="K8608" s="5"/>
    </row>
    <row r="8609">
      <c r="A8609" s="57"/>
      <c r="K8609" s="5"/>
    </row>
    <row r="8610">
      <c r="A8610" s="57"/>
      <c r="K8610" s="5"/>
    </row>
    <row r="8611">
      <c r="A8611" s="57"/>
      <c r="K8611" s="5"/>
    </row>
    <row r="8612">
      <c r="A8612" s="57"/>
      <c r="K8612" s="5"/>
    </row>
    <row r="8613">
      <c r="A8613" s="57"/>
      <c r="K8613" s="5"/>
    </row>
    <row r="8614">
      <c r="A8614" s="57"/>
      <c r="K8614" s="5"/>
    </row>
    <row r="8615">
      <c r="A8615" s="57"/>
      <c r="K8615" s="5"/>
    </row>
    <row r="8616">
      <c r="A8616" s="57"/>
      <c r="K8616" s="5"/>
    </row>
    <row r="8617">
      <c r="A8617" s="57"/>
      <c r="K8617" s="5"/>
    </row>
    <row r="8618">
      <c r="A8618" s="57"/>
      <c r="K8618" s="5"/>
    </row>
    <row r="8619">
      <c r="A8619" s="57"/>
      <c r="K8619" s="5"/>
    </row>
    <row r="8620">
      <c r="A8620" s="57"/>
      <c r="K8620" s="5"/>
    </row>
    <row r="8621">
      <c r="A8621" s="57"/>
      <c r="K8621" s="5"/>
    </row>
    <row r="8622">
      <c r="A8622" s="57"/>
      <c r="K8622" s="5"/>
    </row>
    <row r="8623">
      <c r="A8623" s="57"/>
      <c r="K8623" s="5"/>
    </row>
    <row r="8624">
      <c r="A8624" s="57"/>
      <c r="K8624" s="5"/>
    </row>
    <row r="8625">
      <c r="A8625" s="57"/>
      <c r="K8625" s="5"/>
    </row>
    <row r="8626">
      <c r="A8626" s="57"/>
      <c r="K8626" s="5"/>
    </row>
    <row r="8627">
      <c r="A8627" s="57"/>
      <c r="K8627" s="5"/>
    </row>
    <row r="8628">
      <c r="A8628" s="57"/>
      <c r="K8628" s="5"/>
    </row>
    <row r="8629">
      <c r="A8629" s="57"/>
      <c r="K8629" s="5"/>
    </row>
    <row r="8630">
      <c r="A8630" s="57"/>
      <c r="K8630" s="5"/>
    </row>
    <row r="8631">
      <c r="A8631" s="57"/>
      <c r="K8631" s="5"/>
    </row>
    <row r="8632">
      <c r="A8632" s="57"/>
      <c r="K8632" s="5"/>
    </row>
    <row r="8633">
      <c r="A8633" s="57"/>
      <c r="K8633" s="5"/>
    </row>
    <row r="8634">
      <c r="A8634" s="57"/>
      <c r="K8634" s="5"/>
    </row>
    <row r="8635">
      <c r="A8635" s="57"/>
      <c r="K8635" s="5"/>
    </row>
    <row r="8636">
      <c r="A8636" s="57"/>
      <c r="K8636" s="5"/>
    </row>
    <row r="8637">
      <c r="A8637" s="57"/>
      <c r="K8637" s="5"/>
    </row>
    <row r="8638">
      <c r="A8638" s="57"/>
      <c r="K8638" s="5"/>
    </row>
    <row r="8639">
      <c r="A8639" s="57"/>
      <c r="K8639" s="5"/>
    </row>
    <row r="8640">
      <c r="A8640" s="57"/>
      <c r="K8640" s="5"/>
    </row>
    <row r="8641">
      <c r="A8641" s="57"/>
      <c r="K8641" s="5"/>
    </row>
    <row r="8642">
      <c r="A8642" s="57"/>
      <c r="K8642" s="5"/>
    </row>
    <row r="8643">
      <c r="A8643" s="57"/>
      <c r="K8643" s="5"/>
    </row>
    <row r="8644">
      <c r="A8644" s="57"/>
      <c r="K8644" s="5"/>
    </row>
    <row r="8645">
      <c r="A8645" s="57"/>
      <c r="K8645" s="5"/>
    </row>
    <row r="8646">
      <c r="A8646" s="57"/>
      <c r="K8646" s="5"/>
    </row>
    <row r="8647">
      <c r="A8647" s="57"/>
      <c r="K8647" s="5"/>
    </row>
    <row r="8648">
      <c r="A8648" s="57"/>
      <c r="K8648" s="5"/>
    </row>
    <row r="8649">
      <c r="A8649" s="57"/>
      <c r="K8649" s="5"/>
    </row>
    <row r="8650">
      <c r="A8650" s="57"/>
      <c r="K8650" s="5"/>
    </row>
    <row r="8651">
      <c r="A8651" s="57"/>
      <c r="K8651" s="5"/>
    </row>
    <row r="8652">
      <c r="A8652" s="57"/>
      <c r="K8652" s="5"/>
    </row>
    <row r="8653">
      <c r="A8653" s="57"/>
      <c r="K8653" s="5"/>
    </row>
    <row r="8654">
      <c r="A8654" s="57"/>
      <c r="K8654" s="5"/>
    </row>
    <row r="8655">
      <c r="A8655" s="57"/>
      <c r="K8655" s="5"/>
    </row>
    <row r="8656">
      <c r="A8656" s="57"/>
      <c r="K8656" s="5"/>
    </row>
    <row r="8657">
      <c r="A8657" s="57"/>
      <c r="K8657" s="5"/>
    </row>
    <row r="8658">
      <c r="A8658" s="57"/>
      <c r="K8658" s="5"/>
    </row>
    <row r="8659">
      <c r="A8659" s="57"/>
      <c r="K8659" s="5"/>
    </row>
    <row r="8660">
      <c r="A8660" s="57"/>
      <c r="K8660" s="5"/>
    </row>
    <row r="8661">
      <c r="A8661" s="57"/>
      <c r="K8661" s="5"/>
    </row>
    <row r="8662">
      <c r="A8662" s="57"/>
      <c r="K8662" s="5"/>
    </row>
    <row r="8663">
      <c r="A8663" s="57"/>
      <c r="K8663" s="5"/>
    </row>
    <row r="8664">
      <c r="A8664" s="57"/>
      <c r="K8664" s="5"/>
    </row>
    <row r="8665">
      <c r="A8665" s="57"/>
      <c r="K8665" s="5"/>
    </row>
    <row r="8666">
      <c r="A8666" s="57"/>
      <c r="K8666" s="5"/>
    </row>
    <row r="8667">
      <c r="A8667" s="57"/>
      <c r="K8667" s="5"/>
    </row>
    <row r="8668">
      <c r="A8668" s="57"/>
      <c r="K8668" s="5"/>
    </row>
    <row r="8669">
      <c r="A8669" s="57"/>
      <c r="K8669" s="5"/>
    </row>
    <row r="8670">
      <c r="A8670" s="57"/>
      <c r="K8670" s="5"/>
    </row>
    <row r="8671">
      <c r="A8671" s="57"/>
      <c r="K8671" s="5"/>
    </row>
    <row r="8672">
      <c r="A8672" s="57"/>
      <c r="K8672" s="5"/>
    </row>
    <row r="8673">
      <c r="A8673" s="57"/>
      <c r="K8673" s="5"/>
    </row>
    <row r="8674">
      <c r="A8674" s="57"/>
      <c r="K8674" s="5"/>
    </row>
    <row r="8675">
      <c r="A8675" s="57"/>
      <c r="K8675" s="5"/>
    </row>
    <row r="8676">
      <c r="A8676" s="57"/>
      <c r="K8676" s="5"/>
    </row>
    <row r="8677">
      <c r="A8677" s="57"/>
      <c r="K8677" s="5"/>
    </row>
    <row r="8678">
      <c r="A8678" s="57"/>
      <c r="K8678" s="5"/>
    </row>
    <row r="8679">
      <c r="A8679" s="57"/>
      <c r="K8679" s="5"/>
    </row>
    <row r="8680">
      <c r="A8680" s="57"/>
      <c r="K8680" s="5"/>
    </row>
    <row r="8681">
      <c r="A8681" s="57"/>
      <c r="K8681" s="5"/>
    </row>
    <row r="8682">
      <c r="A8682" s="57"/>
      <c r="K8682" s="5"/>
    </row>
    <row r="8683">
      <c r="A8683" s="57"/>
      <c r="K8683" s="5"/>
    </row>
    <row r="8684">
      <c r="A8684" s="57"/>
      <c r="K8684" s="5"/>
    </row>
    <row r="8685">
      <c r="A8685" s="57"/>
      <c r="K8685" s="5"/>
    </row>
    <row r="8686">
      <c r="A8686" s="57"/>
      <c r="K8686" s="5"/>
    </row>
    <row r="8687">
      <c r="A8687" s="57"/>
      <c r="K8687" s="5"/>
    </row>
    <row r="8688">
      <c r="A8688" s="57"/>
      <c r="K8688" s="5"/>
    </row>
    <row r="8689">
      <c r="A8689" s="57"/>
      <c r="K8689" s="5"/>
    </row>
    <row r="8690">
      <c r="A8690" s="57"/>
      <c r="K8690" s="5"/>
    </row>
    <row r="8691">
      <c r="A8691" s="57"/>
      <c r="K8691" s="5"/>
    </row>
    <row r="8692">
      <c r="A8692" s="57"/>
      <c r="K8692" s="5"/>
    </row>
    <row r="8693">
      <c r="A8693" s="57"/>
      <c r="K8693" s="5"/>
    </row>
    <row r="8694">
      <c r="A8694" s="57"/>
      <c r="K8694" s="5"/>
    </row>
    <row r="8695">
      <c r="A8695" s="57"/>
      <c r="K8695" s="5"/>
    </row>
    <row r="8696">
      <c r="A8696" s="57"/>
      <c r="K8696" s="5"/>
    </row>
    <row r="8697">
      <c r="A8697" s="57"/>
      <c r="K8697" s="5"/>
    </row>
    <row r="8698">
      <c r="A8698" s="57"/>
      <c r="K8698" s="5"/>
    </row>
    <row r="8699">
      <c r="A8699" s="57"/>
      <c r="K8699" s="5"/>
    </row>
    <row r="8700">
      <c r="A8700" s="57"/>
      <c r="K8700" s="5"/>
    </row>
    <row r="8701">
      <c r="A8701" s="57"/>
      <c r="K8701" s="5"/>
    </row>
    <row r="8702">
      <c r="A8702" s="57"/>
      <c r="K8702" s="5"/>
    </row>
    <row r="8703">
      <c r="A8703" s="57"/>
      <c r="K8703" s="5"/>
    </row>
    <row r="8704">
      <c r="A8704" s="57"/>
      <c r="K8704" s="5"/>
    </row>
    <row r="8705">
      <c r="A8705" s="57"/>
      <c r="K8705" s="5"/>
    </row>
    <row r="8706">
      <c r="A8706" s="57"/>
      <c r="K8706" s="5"/>
    </row>
    <row r="8707">
      <c r="A8707" s="57"/>
      <c r="K8707" s="5"/>
    </row>
    <row r="8708">
      <c r="A8708" s="57"/>
      <c r="K8708" s="5"/>
    </row>
    <row r="8709">
      <c r="A8709" s="57"/>
      <c r="K8709" s="5"/>
    </row>
    <row r="8710">
      <c r="A8710" s="57"/>
      <c r="K8710" s="5"/>
    </row>
    <row r="8711">
      <c r="A8711" s="57"/>
      <c r="K8711" s="5"/>
    </row>
    <row r="8712">
      <c r="A8712" s="57"/>
      <c r="K8712" s="5"/>
    </row>
    <row r="8713">
      <c r="A8713" s="57"/>
      <c r="K8713" s="5"/>
    </row>
    <row r="8714">
      <c r="A8714" s="57"/>
      <c r="K8714" s="5"/>
    </row>
    <row r="8715">
      <c r="A8715" s="57"/>
      <c r="K8715" s="5"/>
    </row>
    <row r="8716">
      <c r="A8716" s="57"/>
      <c r="K8716" s="5"/>
    </row>
    <row r="8717">
      <c r="A8717" s="57"/>
      <c r="K8717" s="5"/>
    </row>
    <row r="8718">
      <c r="A8718" s="57"/>
      <c r="K8718" s="5"/>
    </row>
    <row r="8719">
      <c r="A8719" s="57"/>
      <c r="K8719" s="5"/>
    </row>
    <row r="8720">
      <c r="A8720" s="57"/>
      <c r="K8720" s="5"/>
    </row>
    <row r="8721">
      <c r="A8721" s="57"/>
      <c r="K8721" s="5"/>
    </row>
    <row r="8722">
      <c r="A8722" s="57"/>
      <c r="K8722" s="5"/>
    </row>
    <row r="8723">
      <c r="A8723" s="57"/>
      <c r="K8723" s="5"/>
    </row>
    <row r="8724">
      <c r="A8724" s="57"/>
      <c r="K8724" s="5"/>
    </row>
    <row r="8725">
      <c r="A8725" s="57"/>
      <c r="K8725" s="5"/>
    </row>
    <row r="8726">
      <c r="A8726" s="57"/>
      <c r="K8726" s="5"/>
    </row>
    <row r="8727">
      <c r="A8727" s="57"/>
      <c r="K8727" s="5"/>
    </row>
    <row r="8728">
      <c r="A8728" s="57"/>
      <c r="K8728" s="5"/>
    </row>
    <row r="8729">
      <c r="A8729" s="57"/>
      <c r="K8729" s="5"/>
    </row>
    <row r="8730">
      <c r="A8730" s="57"/>
      <c r="K8730" s="5"/>
    </row>
    <row r="8731">
      <c r="A8731" s="57"/>
      <c r="K8731" s="5"/>
    </row>
    <row r="8732">
      <c r="A8732" s="57"/>
      <c r="K8732" s="5"/>
    </row>
    <row r="8733">
      <c r="A8733" s="57"/>
      <c r="K8733" s="5"/>
    </row>
    <row r="8734">
      <c r="A8734" s="57"/>
      <c r="K8734" s="5"/>
    </row>
    <row r="8735">
      <c r="A8735" s="57"/>
      <c r="K8735" s="5"/>
    </row>
    <row r="8736">
      <c r="A8736" s="57"/>
      <c r="K8736" s="5"/>
    </row>
    <row r="8737">
      <c r="A8737" s="57"/>
      <c r="K8737" s="5"/>
    </row>
    <row r="8738">
      <c r="A8738" s="57"/>
      <c r="K8738" s="5"/>
    </row>
    <row r="8739">
      <c r="A8739" s="57"/>
      <c r="K8739" s="5"/>
    </row>
    <row r="8740">
      <c r="A8740" s="57"/>
      <c r="K8740" s="5"/>
    </row>
    <row r="8741">
      <c r="A8741" s="57"/>
      <c r="K8741" s="5"/>
    </row>
    <row r="8742">
      <c r="A8742" s="57"/>
      <c r="K8742" s="5"/>
    </row>
    <row r="8743">
      <c r="A8743" s="57"/>
      <c r="K8743" s="5"/>
    </row>
    <row r="8744">
      <c r="A8744" s="57"/>
      <c r="K8744" s="5"/>
    </row>
    <row r="8745">
      <c r="A8745" s="57"/>
      <c r="K8745" s="5"/>
    </row>
    <row r="8746">
      <c r="A8746" s="57"/>
      <c r="K8746" s="5"/>
    </row>
    <row r="8747">
      <c r="A8747" s="57"/>
      <c r="K8747" s="5"/>
    </row>
    <row r="8748">
      <c r="A8748" s="57"/>
      <c r="K8748" s="5"/>
    </row>
    <row r="8749">
      <c r="A8749" s="57"/>
      <c r="K8749" s="5"/>
    </row>
    <row r="8750">
      <c r="A8750" s="57"/>
      <c r="K8750" s="5"/>
    </row>
    <row r="8751">
      <c r="A8751" s="57"/>
      <c r="K8751" s="5"/>
    </row>
    <row r="8752">
      <c r="A8752" s="57"/>
      <c r="K8752" s="5"/>
    </row>
    <row r="8753">
      <c r="A8753" s="57"/>
      <c r="K8753" s="5"/>
    </row>
    <row r="8754">
      <c r="A8754" s="57"/>
      <c r="K8754" s="5"/>
    </row>
    <row r="8755">
      <c r="A8755" s="57"/>
      <c r="K8755" s="5"/>
    </row>
    <row r="8756">
      <c r="A8756" s="57"/>
      <c r="K8756" s="5"/>
    </row>
    <row r="8757">
      <c r="A8757" s="57"/>
      <c r="K8757" s="5"/>
    </row>
    <row r="8758">
      <c r="A8758" s="57"/>
      <c r="K8758" s="5"/>
    </row>
    <row r="8759">
      <c r="A8759" s="57"/>
      <c r="K8759" s="5"/>
    </row>
    <row r="8760">
      <c r="A8760" s="57"/>
      <c r="K8760" s="5"/>
    </row>
    <row r="8761">
      <c r="A8761" s="57"/>
      <c r="K8761" s="5"/>
    </row>
    <row r="8762">
      <c r="A8762" s="57"/>
      <c r="K8762" s="5"/>
    </row>
    <row r="8763">
      <c r="A8763" s="57"/>
      <c r="K8763" s="5"/>
    </row>
    <row r="8764">
      <c r="A8764" s="57"/>
      <c r="K8764" s="5"/>
    </row>
    <row r="8765">
      <c r="A8765" s="57"/>
      <c r="K8765" s="5"/>
    </row>
    <row r="8766">
      <c r="A8766" s="57"/>
      <c r="K8766" s="5"/>
    </row>
    <row r="8767">
      <c r="A8767" s="57"/>
      <c r="K8767" s="5"/>
    </row>
    <row r="8768">
      <c r="A8768" s="57"/>
      <c r="K8768" s="5"/>
    </row>
    <row r="8769">
      <c r="A8769" s="57"/>
      <c r="K8769" s="5"/>
    </row>
    <row r="8770">
      <c r="A8770" s="57"/>
      <c r="K8770" s="5"/>
    </row>
    <row r="8771">
      <c r="A8771" s="57"/>
      <c r="K8771" s="5"/>
    </row>
    <row r="8772">
      <c r="A8772" s="57"/>
      <c r="K8772" s="5"/>
    </row>
    <row r="8773">
      <c r="A8773" s="57"/>
      <c r="K8773" s="5"/>
    </row>
    <row r="8774">
      <c r="A8774" s="57"/>
      <c r="K8774" s="5"/>
    </row>
    <row r="8775">
      <c r="A8775" s="57"/>
      <c r="K8775" s="5"/>
    </row>
    <row r="8776">
      <c r="A8776" s="57"/>
      <c r="K8776" s="5"/>
    </row>
    <row r="8777">
      <c r="A8777" s="57"/>
      <c r="K8777" s="5"/>
    </row>
    <row r="8778">
      <c r="A8778" s="57"/>
      <c r="K8778" s="5"/>
    </row>
    <row r="8779">
      <c r="A8779" s="57"/>
      <c r="K8779" s="5"/>
    </row>
    <row r="8780">
      <c r="A8780" s="57"/>
      <c r="K8780" s="5"/>
    </row>
    <row r="8781">
      <c r="A8781" s="57"/>
      <c r="K8781" s="5"/>
    </row>
    <row r="8782">
      <c r="A8782" s="57"/>
      <c r="K8782" s="5"/>
    </row>
    <row r="8783">
      <c r="A8783" s="57"/>
      <c r="K8783" s="5"/>
    </row>
    <row r="8784">
      <c r="A8784" s="57"/>
      <c r="K8784" s="5"/>
    </row>
    <row r="8785">
      <c r="A8785" s="57"/>
      <c r="K8785" s="5"/>
    </row>
    <row r="8786">
      <c r="A8786" s="57"/>
      <c r="K8786" s="5"/>
    </row>
    <row r="8787">
      <c r="A8787" s="57"/>
      <c r="K8787" s="5"/>
    </row>
    <row r="8788">
      <c r="A8788" s="57"/>
      <c r="K8788" s="5"/>
    </row>
    <row r="8789">
      <c r="A8789" s="57"/>
      <c r="K8789" s="5"/>
    </row>
    <row r="8790">
      <c r="A8790" s="57"/>
      <c r="K8790" s="5"/>
    </row>
    <row r="8791">
      <c r="A8791" s="57"/>
      <c r="K8791" s="5"/>
    </row>
    <row r="8792">
      <c r="A8792" s="57"/>
      <c r="K8792" s="5"/>
    </row>
    <row r="8793">
      <c r="A8793" s="57"/>
      <c r="K8793" s="5"/>
    </row>
    <row r="8794">
      <c r="A8794" s="57"/>
      <c r="K8794" s="5"/>
    </row>
    <row r="8795">
      <c r="A8795" s="57"/>
      <c r="K8795" s="5"/>
    </row>
    <row r="8796">
      <c r="A8796" s="57"/>
      <c r="K8796" s="5"/>
    </row>
    <row r="8797">
      <c r="A8797" s="57"/>
      <c r="K8797" s="5"/>
    </row>
    <row r="8798">
      <c r="A8798" s="57"/>
      <c r="K8798" s="5"/>
    </row>
    <row r="8799">
      <c r="A8799" s="57"/>
      <c r="K8799" s="5"/>
    </row>
    <row r="8800">
      <c r="A8800" s="57"/>
      <c r="K8800" s="5"/>
    </row>
    <row r="8801">
      <c r="A8801" s="57"/>
      <c r="K8801" s="5"/>
    </row>
    <row r="8802">
      <c r="A8802" s="57"/>
      <c r="K8802" s="5"/>
    </row>
    <row r="8803">
      <c r="A8803" s="57"/>
      <c r="K8803" s="5"/>
    </row>
    <row r="8804">
      <c r="A8804" s="57"/>
      <c r="K8804" s="5"/>
    </row>
    <row r="8805">
      <c r="A8805" s="57"/>
      <c r="K8805" s="5"/>
    </row>
    <row r="8806">
      <c r="A8806" s="57"/>
      <c r="K8806" s="5"/>
    </row>
    <row r="8807">
      <c r="A8807" s="57"/>
      <c r="K8807" s="5"/>
    </row>
    <row r="8808">
      <c r="A8808" s="57"/>
      <c r="K8808" s="5"/>
    </row>
    <row r="8809">
      <c r="A8809" s="57"/>
      <c r="K8809" s="5"/>
    </row>
    <row r="8810">
      <c r="A8810" s="57"/>
      <c r="K8810" s="5"/>
    </row>
    <row r="8811">
      <c r="A8811" s="57"/>
      <c r="K8811" s="5"/>
    </row>
    <row r="8812">
      <c r="A8812" s="57"/>
      <c r="K8812" s="5"/>
    </row>
    <row r="8813">
      <c r="A8813" s="57"/>
      <c r="K8813" s="5"/>
    </row>
    <row r="8814">
      <c r="A8814" s="57"/>
      <c r="K8814" s="5"/>
    </row>
    <row r="8815">
      <c r="A8815" s="57"/>
      <c r="K8815" s="5"/>
    </row>
    <row r="8816">
      <c r="A8816" s="57"/>
      <c r="K8816" s="5"/>
    </row>
    <row r="8817">
      <c r="A8817" s="57"/>
      <c r="K8817" s="5"/>
    </row>
    <row r="8818">
      <c r="A8818" s="57"/>
      <c r="K8818" s="5"/>
    </row>
    <row r="8819">
      <c r="A8819" s="57"/>
      <c r="K8819" s="5"/>
    </row>
    <row r="8820">
      <c r="A8820" s="57"/>
      <c r="K8820" s="5"/>
    </row>
    <row r="8821">
      <c r="A8821" s="57"/>
      <c r="K8821" s="5"/>
    </row>
    <row r="8822">
      <c r="A8822" s="57"/>
      <c r="K8822" s="5"/>
    </row>
    <row r="8823">
      <c r="A8823" s="57"/>
      <c r="K8823" s="5"/>
    </row>
    <row r="8824">
      <c r="A8824" s="57"/>
      <c r="K8824" s="5"/>
    </row>
    <row r="8825">
      <c r="A8825" s="57"/>
      <c r="K8825" s="5"/>
    </row>
    <row r="8826">
      <c r="A8826" s="57"/>
      <c r="K8826" s="5"/>
    </row>
    <row r="8827">
      <c r="A8827" s="57"/>
      <c r="K8827" s="5"/>
    </row>
    <row r="8828">
      <c r="A8828" s="57"/>
      <c r="K8828" s="5"/>
    </row>
    <row r="8829">
      <c r="A8829" s="57"/>
      <c r="K8829" s="5"/>
    </row>
    <row r="8830">
      <c r="A8830" s="57"/>
      <c r="K8830" s="5"/>
    </row>
    <row r="8831">
      <c r="A8831" s="57"/>
      <c r="K8831" s="5"/>
    </row>
    <row r="8832">
      <c r="A8832" s="57"/>
      <c r="K8832" s="5"/>
    </row>
    <row r="8833">
      <c r="A8833" s="57"/>
      <c r="K8833" s="5"/>
    </row>
    <row r="8834">
      <c r="A8834" s="57"/>
      <c r="K8834" s="5"/>
    </row>
    <row r="8835">
      <c r="A8835" s="57"/>
      <c r="K8835" s="5"/>
    </row>
    <row r="8836">
      <c r="A8836" s="57"/>
      <c r="K8836" s="5"/>
    </row>
    <row r="8837">
      <c r="A8837" s="57"/>
      <c r="K8837" s="5"/>
    </row>
    <row r="8838">
      <c r="A8838" s="57"/>
      <c r="K8838" s="5"/>
    </row>
    <row r="8839">
      <c r="A8839" s="57"/>
      <c r="K8839" s="5"/>
    </row>
    <row r="8840">
      <c r="A8840" s="57"/>
      <c r="K8840" s="5"/>
    </row>
    <row r="8841">
      <c r="A8841" s="57"/>
      <c r="K8841" s="5"/>
    </row>
    <row r="8842">
      <c r="A8842" s="57"/>
      <c r="K8842" s="5"/>
    </row>
    <row r="8843">
      <c r="A8843" s="57"/>
      <c r="K8843" s="5"/>
    </row>
    <row r="8844">
      <c r="A8844" s="57"/>
      <c r="K8844" s="5"/>
    </row>
    <row r="8845">
      <c r="A8845" s="57"/>
      <c r="K8845" s="5"/>
    </row>
    <row r="8846">
      <c r="A8846" s="57"/>
      <c r="K8846" s="5"/>
    </row>
    <row r="8847">
      <c r="A8847" s="57"/>
      <c r="K8847" s="5"/>
    </row>
    <row r="8848">
      <c r="A8848" s="57"/>
      <c r="K8848" s="5"/>
    </row>
    <row r="8849">
      <c r="A8849" s="57"/>
      <c r="K8849" s="5"/>
    </row>
    <row r="8850">
      <c r="A8850" s="57"/>
      <c r="K8850" s="5"/>
    </row>
    <row r="8851">
      <c r="A8851" s="57"/>
      <c r="K8851" s="5"/>
    </row>
    <row r="8852">
      <c r="A8852" s="57"/>
      <c r="K8852" s="5"/>
    </row>
    <row r="8853">
      <c r="A8853" s="57"/>
      <c r="K8853" s="5"/>
    </row>
    <row r="8854">
      <c r="A8854" s="57"/>
      <c r="K8854" s="5"/>
    </row>
    <row r="8855">
      <c r="A8855" s="57"/>
      <c r="K8855" s="5"/>
    </row>
    <row r="8856">
      <c r="A8856" s="57"/>
      <c r="K8856" s="5"/>
    </row>
    <row r="8857">
      <c r="A8857" s="57"/>
      <c r="K8857" s="5"/>
    </row>
    <row r="8858">
      <c r="A8858" s="57"/>
      <c r="K8858" s="5"/>
    </row>
    <row r="8859">
      <c r="A8859" s="57"/>
      <c r="K8859" s="5"/>
    </row>
    <row r="8860">
      <c r="A8860" s="57"/>
      <c r="K8860" s="5"/>
    </row>
    <row r="8861">
      <c r="A8861" s="57"/>
      <c r="K8861" s="5"/>
    </row>
    <row r="8862">
      <c r="A8862" s="57"/>
      <c r="K8862" s="5"/>
    </row>
    <row r="8863">
      <c r="A8863" s="57"/>
      <c r="K8863" s="5"/>
    </row>
    <row r="8864">
      <c r="A8864" s="57"/>
      <c r="K8864" s="5"/>
    </row>
    <row r="8865">
      <c r="A8865" s="57"/>
      <c r="K8865" s="5"/>
    </row>
    <row r="8866">
      <c r="A8866" s="57"/>
      <c r="K8866" s="5"/>
    </row>
    <row r="8867">
      <c r="A8867" s="57"/>
      <c r="K8867" s="5"/>
    </row>
    <row r="8868">
      <c r="A8868" s="57"/>
      <c r="K8868" s="5"/>
    </row>
    <row r="8869">
      <c r="A8869" s="57"/>
      <c r="K8869" s="5"/>
    </row>
    <row r="8870">
      <c r="A8870" s="57"/>
      <c r="K8870" s="5"/>
    </row>
    <row r="8871">
      <c r="A8871" s="57"/>
      <c r="K8871" s="5"/>
    </row>
    <row r="8872">
      <c r="A8872" s="57"/>
      <c r="K8872" s="5"/>
    </row>
    <row r="8873">
      <c r="A8873" s="57"/>
      <c r="K8873" s="5"/>
    </row>
    <row r="8874">
      <c r="A8874" s="57"/>
      <c r="K8874" s="5"/>
    </row>
    <row r="8875">
      <c r="A8875" s="57"/>
      <c r="K8875" s="5"/>
    </row>
    <row r="8876">
      <c r="A8876" s="57"/>
      <c r="K8876" s="5"/>
    </row>
    <row r="8877">
      <c r="A8877" s="57"/>
      <c r="K8877" s="5"/>
    </row>
    <row r="8878">
      <c r="A8878" s="57"/>
      <c r="K8878" s="5"/>
    </row>
    <row r="8879">
      <c r="A8879" s="57"/>
      <c r="K8879" s="5"/>
    </row>
    <row r="8880">
      <c r="A8880" s="57"/>
      <c r="K8880" s="5"/>
    </row>
    <row r="8881">
      <c r="A8881" s="57"/>
      <c r="K8881" s="5"/>
    </row>
    <row r="8882">
      <c r="A8882" s="57"/>
      <c r="K8882" s="5"/>
    </row>
    <row r="8883">
      <c r="A8883" s="57"/>
      <c r="K8883" s="5"/>
    </row>
    <row r="8884">
      <c r="A8884" s="57"/>
      <c r="K8884" s="5"/>
    </row>
    <row r="8885">
      <c r="A8885" s="57"/>
      <c r="K8885" s="5"/>
    </row>
    <row r="8886">
      <c r="A8886" s="57"/>
      <c r="K8886" s="5"/>
    </row>
    <row r="8887">
      <c r="A8887" s="57"/>
      <c r="K8887" s="5"/>
    </row>
    <row r="8888">
      <c r="A8888" s="57"/>
      <c r="K8888" s="5"/>
    </row>
    <row r="8889">
      <c r="A8889" s="57"/>
      <c r="K8889" s="5"/>
    </row>
    <row r="8890">
      <c r="A8890" s="57"/>
      <c r="K8890" s="5"/>
    </row>
    <row r="8891">
      <c r="A8891" s="57"/>
      <c r="K8891" s="5"/>
    </row>
    <row r="8892">
      <c r="A8892" s="57"/>
      <c r="K8892" s="5"/>
    </row>
    <row r="8893">
      <c r="A8893" s="57"/>
      <c r="K8893" s="5"/>
    </row>
    <row r="8894">
      <c r="A8894" s="57"/>
      <c r="K8894" s="5"/>
    </row>
    <row r="8895">
      <c r="A8895" s="57"/>
      <c r="K8895" s="5"/>
    </row>
    <row r="8896">
      <c r="A8896" s="57"/>
      <c r="K8896" s="5"/>
    </row>
    <row r="8897">
      <c r="A8897" s="57"/>
      <c r="K8897" s="5"/>
    </row>
    <row r="8898">
      <c r="A8898" s="57"/>
      <c r="K8898" s="5"/>
    </row>
    <row r="8899">
      <c r="A8899" s="57"/>
      <c r="K8899" s="5"/>
    </row>
    <row r="8900">
      <c r="A8900" s="57"/>
      <c r="K8900" s="5"/>
    </row>
    <row r="8901">
      <c r="A8901" s="57"/>
      <c r="K8901" s="5"/>
    </row>
    <row r="8902">
      <c r="A8902" s="57"/>
      <c r="K8902" s="5"/>
    </row>
    <row r="8903">
      <c r="A8903" s="57"/>
      <c r="K8903" s="5"/>
    </row>
    <row r="8904">
      <c r="A8904" s="57"/>
      <c r="K8904" s="5"/>
    </row>
    <row r="8905">
      <c r="A8905" s="57"/>
      <c r="K8905" s="5"/>
    </row>
    <row r="8906">
      <c r="A8906" s="57"/>
      <c r="K8906" s="5"/>
    </row>
    <row r="8907">
      <c r="A8907" s="57"/>
      <c r="K8907" s="5"/>
    </row>
    <row r="8908">
      <c r="A8908" s="57"/>
      <c r="K8908" s="5"/>
    </row>
    <row r="8909">
      <c r="A8909" s="57"/>
      <c r="K8909" s="5"/>
    </row>
    <row r="8910">
      <c r="A8910" s="57"/>
      <c r="K8910" s="5"/>
    </row>
    <row r="8911">
      <c r="A8911" s="57"/>
      <c r="K8911" s="5"/>
    </row>
    <row r="8912">
      <c r="A8912" s="57"/>
      <c r="K8912" s="5"/>
    </row>
    <row r="8913">
      <c r="A8913" s="57"/>
      <c r="K8913" s="5"/>
    </row>
    <row r="8914">
      <c r="A8914" s="57"/>
      <c r="K8914" s="5"/>
    </row>
    <row r="8915">
      <c r="A8915" s="57"/>
      <c r="K8915" s="5"/>
    </row>
    <row r="8916">
      <c r="A8916" s="57"/>
      <c r="K8916" s="5"/>
    </row>
    <row r="8917">
      <c r="A8917" s="57"/>
      <c r="K8917" s="5"/>
    </row>
    <row r="8918">
      <c r="A8918" s="57"/>
      <c r="K8918" s="5"/>
    </row>
    <row r="8919">
      <c r="A8919" s="57"/>
      <c r="K8919" s="5"/>
    </row>
    <row r="8920">
      <c r="A8920" s="57"/>
      <c r="K8920" s="5"/>
    </row>
    <row r="8921">
      <c r="A8921" s="57"/>
      <c r="K8921" s="5"/>
    </row>
    <row r="8922">
      <c r="A8922" s="57"/>
      <c r="K8922" s="5"/>
    </row>
    <row r="8923">
      <c r="A8923" s="57"/>
      <c r="K8923" s="5"/>
    </row>
    <row r="8924">
      <c r="A8924" s="57"/>
      <c r="K8924" s="5"/>
    </row>
    <row r="8925">
      <c r="A8925" s="57"/>
      <c r="K8925" s="5"/>
    </row>
    <row r="8926">
      <c r="A8926" s="57"/>
      <c r="K8926" s="5"/>
    </row>
    <row r="8927">
      <c r="A8927" s="57"/>
      <c r="K8927" s="5"/>
    </row>
    <row r="8928">
      <c r="A8928" s="57"/>
      <c r="K8928" s="5"/>
    </row>
    <row r="8929">
      <c r="A8929" s="57"/>
      <c r="K8929" s="5"/>
    </row>
    <row r="8930">
      <c r="A8930" s="57"/>
      <c r="K8930" s="5"/>
    </row>
    <row r="8931">
      <c r="A8931" s="57"/>
      <c r="K8931" s="5"/>
    </row>
    <row r="8932">
      <c r="A8932" s="57"/>
      <c r="K8932" s="5"/>
    </row>
    <row r="8933">
      <c r="A8933" s="57"/>
      <c r="K8933" s="5"/>
    </row>
    <row r="8934">
      <c r="A8934" s="57"/>
      <c r="K8934" s="5"/>
    </row>
    <row r="8935">
      <c r="A8935" s="57"/>
      <c r="K8935" s="5"/>
    </row>
    <row r="8936">
      <c r="A8936" s="57"/>
      <c r="K8936" s="5"/>
    </row>
    <row r="8937">
      <c r="A8937" s="57"/>
      <c r="K8937" s="5"/>
    </row>
    <row r="8938">
      <c r="A8938" s="57"/>
      <c r="K8938" s="5"/>
    </row>
    <row r="8939">
      <c r="A8939" s="57"/>
      <c r="K8939" s="5"/>
    </row>
    <row r="8940">
      <c r="A8940" s="57"/>
      <c r="K8940" s="5"/>
    </row>
    <row r="8941">
      <c r="A8941" s="57"/>
      <c r="K8941" s="5"/>
    </row>
    <row r="8942">
      <c r="A8942" s="57"/>
      <c r="K8942" s="5"/>
    </row>
    <row r="8943">
      <c r="A8943" s="57"/>
      <c r="K8943" s="5"/>
    </row>
    <row r="8944">
      <c r="A8944" s="57"/>
      <c r="K8944" s="5"/>
    </row>
    <row r="8945">
      <c r="A8945" s="57"/>
      <c r="K8945" s="5"/>
    </row>
    <row r="8946">
      <c r="A8946" s="57"/>
      <c r="K8946" s="5"/>
    </row>
    <row r="8947">
      <c r="A8947" s="57"/>
      <c r="K8947" s="5"/>
    </row>
    <row r="8948">
      <c r="A8948" s="57"/>
      <c r="K8948" s="5"/>
    </row>
    <row r="8949">
      <c r="A8949" s="57"/>
      <c r="K8949" s="5"/>
    </row>
    <row r="8950">
      <c r="A8950" s="57"/>
      <c r="K8950" s="5"/>
    </row>
    <row r="8951">
      <c r="A8951" s="57"/>
      <c r="K8951" s="5"/>
    </row>
    <row r="8952">
      <c r="A8952" s="57"/>
      <c r="K8952" s="5"/>
    </row>
    <row r="8953">
      <c r="A8953" s="57"/>
      <c r="K8953" s="5"/>
    </row>
    <row r="8954">
      <c r="A8954" s="57"/>
      <c r="K8954" s="5"/>
    </row>
    <row r="8955">
      <c r="A8955" s="57"/>
      <c r="K8955" s="5"/>
    </row>
    <row r="8956">
      <c r="A8956" s="57"/>
      <c r="K8956" s="5"/>
    </row>
    <row r="8957">
      <c r="A8957" s="57"/>
      <c r="K8957" s="5"/>
    </row>
    <row r="8958">
      <c r="A8958" s="57"/>
      <c r="K8958" s="5"/>
    </row>
    <row r="8959">
      <c r="A8959" s="57"/>
      <c r="K8959" s="5"/>
    </row>
    <row r="8960">
      <c r="A8960" s="57"/>
      <c r="K8960" s="5"/>
    </row>
    <row r="8961">
      <c r="A8961" s="57"/>
      <c r="K8961" s="5"/>
    </row>
    <row r="8962">
      <c r="A8962" s="57"/>
      <c r="K8962" s="5"/>
    </row>
    <row r="8963">
      <c r="A8963" s="57"/>
      <c r="K8963" s="5"/>
    </row>
    <row r="8964">
      <c r="A8964" s="57"/>
      <c r="K8964" s="5"/>
    </row>
    <row r="8965">
      <c r="A8965" s="57"/>
      <c r="K8965" s="5"/>
    </row>
    <row r="8966">
      <c r="A8966" s="57"/>
      <c r="K8966" s="5"/>
    </row>
    <row r="8967">
      <c r="A8967" s="57"/>
      <c r="K8967" s="5"/>
    </row>
    <row r="8968">
      <c r="A8968" s="57"/>
      <c r="K8968" s="5"/>
    </row>
    <row r="8969">
      <c r="A8969" s="57"/>
      <c r="K8969" s="5"/>
    </row>
    <row r="8970">
      <c r="A8970" s="57"/>
      <c r="K8970" s="5"/>
    </row>
    <row r="8971">
      <c r="A8971" s="57"/>
      <c r="K8971" s="5"/>
    </row>
    <row r="8972">
      <c r="A8972" s="57"/>
      <c r="K8972" s="5"/>
    </row>
    <row r="8973">
      <c r="A8973" s="57"/>
      <c r="K8973" s="5"/>
    </row>
    <row r="8974">
      <c r="A8974" s="57"/>
      <c r="K8974" s="5"/>
    </row>
    <row r="8975">
      <c r="A8975" s="57"/>
      <c r="K8975" s="5"/>
    </row>
    <row r="8976">
      <c r="A8976" s="57"/>
      <c r="K8976" s="5"/>
    </row>
    <row r="8977">
      <c r="A8977" s="57"/>
      <c r="K8977" s="5"/>
    </row>
    <row r="8978">
      <c r="A8978" s="57"/>
      <c r="K8978" s="5"/>
    </row>
    <row r="8979">
      <c r="A8979" s="57"/>
      <c r="K8979" s="5"/>
    </row>
    <row r="8980">
      <c r="A8980" s="57"/>
      <c r="K8980" s="5"/>
    </row>
    <row r="8981">
      <c r="A8981" s="57"/>
      <c r="K8981" s="5"/>
    </row>
    <row r="8982">
      <c r="A8982" s="57"/>
      <c r="K8982" s="5"/>
    </row>
    <row r="8983">
      <c r="A8983" s="57"/>
      <c r="K8983" s="5"/>
    </row>
    <row r="8984">
      <c r="A8984" s="57"/>
      <c r="K8984" s="5"/>
    </row>
    <row r="8985">
      <c r="A8985" s="57"/>
      <c r="K8985" s="5"/>
    </row>
    <row r="8986">
      <c r="A8986" s="57"/>
      <c r="K8986" s="5"/>
    </row>
    <row r="8987">
      <c r="A8987" s="57"/>
      <c r="K8987" s="5"/>
    </row>
    <row r="8988">
      <c r="A8988" s="57"/>
      <c r="K8988" s="5"/>
    </row>
    <row r="8989">
      <c r="A8989" s="57"/>
      <c r="K8989" s="5"/>
    </row>
    <row r="8990">
      <c r="A8990" s="57"/>
      <c r="K8990" s="5"/>
    </row>
    <row r="8991">
      <c r="A8991" s="57"/>
      <c r="K8991" s="5"/>
    </row>
    <row r="8992">
      <c r="A8992" s="57"/>
      <c r="K8992" s="5"/>
    </row>
    <row r="8993">
      <c r="A8993" s="57"/>
      <c r="K8993" s="5"/>
    </row>
    <row r="8994">
      <c r="A8994" s="57"/>
      <c r="K8994" s="5"/>
    </row>
    <row r="8995">
      <c r="A8995" s="57"/>
      <c r="K8995" s="5"/>
    </row>
    <row r="8996">
      <c r="A8996" s="57"/>
      <c r="K8996" s="5"/>
    </row>
    <row r="8997">
      <c r="A8997" s="57"/>
      <c r="K8997" s="5"/>
    </row>
    <row r="8998">
      <c r="A8998" s="57"/>
      <c r="K8998" s="5"/>
    </row>
    <row r="8999">
      <c r="A8999" s="57"/>
      <c r="K8999" s="5"/>
    </row>
    <row r="9000">
      <c r="A9000" s="57"/>
      <c r="K9000" s="5"/>
    </row>
    <row r="9001">
      <c r="A9001" s="57"/>
      <c r="K9001" s="5"/>
    </row>
    <row r="9002">
      <c r="A9002" s="57"/>
      <c r="K9002" s="5"/>
    </row>
    <row r="9003">
      <c r="A9003" s="57"/>
      <c r="K9003" s="5"/>
    </row>
    <row r="9004">
      <c r="A9004" s="57"/>
      <c r="K9004" s="5"/>
    </row>
    <row r="9005">
      <c r="A9005" s="57"/>
      <c r="K9005" s="5"/>
    </row>
    <row r="9006">
      <c r="A9006" s="57"/>
      <c r="K9006" s="5"/>
    </row>
    <row r="9007">
      <c r="A9007" s="57"/>
      <c r="K9007" s="5"/>
    </row>
    <row r="9008">
      <c r="A9008" s="57"/>
      <c r="K9008" s="5"/>
    </row>
    <row r="9009">
      <c r="A9009" s="57"/>
      <c r="K9009" s="5"/>
    </row>
    <row r="9010">
      <c r="A9010" s="57"/>
      <c r="K9010" s="5"/>
    </row>
    <row r="9011">
      <c r="A9011" s="57"/>
      <c r="K9011" s="5"/>
    </row>
    <row r="9012">
      <c r="A9012" s="57"/>
      <c r="K9012" s="5"/>
    </row>
    <row r="9013">
      <c r="A9013" s="57"/>
      <c r="K9013" s="5"/>
    </row>
    <row r="9014">
      <c r="A9014" s="57"/>
      <c r="K9014" s="5"/>
    </row>
    <row r="9015">
      <c r="A9015" s="57"/>
      <c r="K9015" s="5"/>
    </row>
    <row r="9016">
      <c r="A9016" s="57"/>
      <c r="K9016" s="5"/>
    </row>
    <row r="9017">
      <c r="A9017" s="57"/>
      <c r="K9017" s="5"/>
    </row>
    <row r="9018">
      <c r="A9018" s="57"/>
      <c r="K9018" s="5"/>
    </row>
    <row r="9019">
      <c r="A9019" s="57"/>
      <c r="K9019" s="5"/>
    </row>
    <row r="9020">
      <c r="A9020" s="57"/>
      <c r="K9020" s="5"/>
    </row>
    <row r="9021">
      <c r="A9021" s="57"/>
      <c r="K9021" s="5"/>
    </row>
    <row r="9022">
      <c r="A9022" s="57"/>
      <c r="K9022" s="5"/>
    </row>
    <row r="9023">
      <c r="A9023" s="57"/>
      <c r="K9023" s="5"/>
    </row>
    <row r="9024">
      <c r="A9024" s="57"/>
      <c r="K9024" s="5"/>
    </row>
    <row r="9025">
      <c r="A9025" s="57"/>
      <c r="K9025" s="5"/>
    </row>
    <row r="9026">
      <c r="A9026" s="57"/>
      <c r="K9026" s="5"/>
    </row>
    <row r="9027">
      <c r="A9027" s="57"/>
      <c r="K9027" s="5"/>
    </row>
    <row r="9028">
      <c r="A9028" s="57"/>
      <c r="K9028" s="5"/>
    </row>
    <row r="9029">
      <c r="A9029" s="57"/>
      <c r="K9029" s="5"/>
    </row>
    <row r="9030">
      <c r="A9030" s="57"/>
      <c r="K9030" s="5"/>
    </row>
    <row r="9031">
      <c r="A9031" s="57"/>
      <c r="K9031" s="5"/>
    </row>
    <row r="9032">
      <c r="A9032" s="57"/>
      <c r="K9032" s="5"/>
    </row>
    <row r="9033">
      <c r="A9033" s="57"/>
      <c r="K9033" s="5"/>
    </row>
    <row r="9034">
      <c r="A9034" s="57"/>
      <c r="K9034" s="5"/>
    </row>
    <row r="9035">
      <c r="A9035" s="57"/>
      <c r="K9035" s="5"/>
    </row>
    <row r="9036">
      <c r="A9036" s="57"/>
      <c r="K9036" s="5"/>
    </row>
    <row r="9037">
      <c r="A9037" s="57"/>
      <c r="K9037" s="5"/>
    </row>
    <row r="9038">
      <c r="A9038" s="57"/>
      <c r="K9038" s="5"/>
    </row>
    <row r="9039">
      <c r="A9039" s="57"/>
      <c r="K9039" s="5"/>
    </row>
    <row r="9040">
      <c r="A9040" s="57"/>
      <c r="K9040" s="5"/>
    </row>
    <row r="9041">
      <c r="A9041" s="57"/>
      <c r="K9041" s="5"/>
    </row>
    <row r="9042">
      <c r="A9042" s="57"/>
      <c r="K9042" s="5"/>
    </row>
    <row r="9043">
      <c r="A9043" s="57"/>
      <c r="K9043" s="5"/>
    </row>
    <row r="9044">
      <c r="A9044" s="57"/>
      <c r="K9044" s="5"/>
    </row>
    <row r="9045">
      <c r="A9045" s="57"/>
      <c r="K9045" s="5"/>
    </row>
    <row r="9046">
      <c r="A9046" s="57"/>
      <c r="K9046" s="5"/>
    </row>
    <row r="9047">
      <c r="A9047" s="57"/>
      <c r="K9047" s="5"/>
    </row>
    <row r="9048">
      <c r="A9048" s="57"/>
      <c r="K9048" s="5"/>
    </row>
    <row r="9049">
      <c r="A9049" s="57"/>
      <c r="K9049" s="5"/>
    </row>
    <row r="9050">
      <c r="A9050" s="57"/>
      <c r="K9050" s="5"/>
    </row>
    <row r="9051">
      <c r="A9051" s="57"/>
      <c r="K9051" s="5"/>
    </row>
    <row r="9052">
      <c r="A9052" s="57"/>
      <c r="K9052" s="5"/>
    </row>
    <row r="9053">
      <c r="A9053" s="57"/>
      <c r="K9053" s="5"/>
    </row>
    <row r="9054">
      <c r="A9054" s="57"/>
      <c r="K9054" s="5"/>
    </row>
    <row r="9055">
      <c r="A9055" s="57"/>
      <c r="K9055" s="5"/>
    </row>
    <row r="9056">
      <c r="A9056" s="57"/>
      <c r="K9056" s="5"/>
    </row>
    <row r="9057">
      <c r="A9057" s="57"/>
      <c r="K9057" s="5"/>
    </row>
    <row r="9058">
      <c r="A9058" s="57"/>
      <c r="K9058" s="5"/>
    </row>
    <row r="9059">
      <c r="A9059" s="57"/>
      <c r="K9059" s="5"/>
    </row>
    <row r="9060">
      <c r="A9060" s="57"/>
      <c r="K9060" s="5"/>
    </row>
    <row r="9061">
      <c r="A9061" s="57"/>
      <c r="K9061" s="5"/>
    </row>
    <row r="9062">
      <c r="A9062" s="57"/>
      <c r="K9062" s="5"/>
    </row>
    <row r="9063">
      <c r="A9063" s="57"/>
      <c r="K9063" s="5"/>
    </row>
    <row r="9064">
      <c r="A9064" s="57"/>
      <c r="K9064" s="5"/>
    </row>
    <row r="9065">
      <c r="A9065" s="57"/>
      <c r="K9065" s="5"/>
    </row>
    <row r="9066">
      <c r="A9066" s="57"/>
      <c r="K9066" s="5"/>
    </row>
    <row r="9067">
      <c r="A9067" s="57"/>
      <c r="K9067" s="5"/>
    </row>
    <row r="9068">
      <c r="A9068" s="57"/>
      <c r="K9068" s="5"/>
    </row>
    <row r="9069">
      <c r="A9069" s="57"/>
      <c r="K9069" s="5"/>
    </row>
    <row r="9070">
      <c r="A9070" s="57"/>
      <c r="K9070" s="5"/>
    </row>
    <row r="9071">
      <c r="A9071" s="57"/>
      <c r="K9071" s="5"/>
    </row>
    <row r="9072">
      <c r="A9072" s="57"/>
      <c r="K9072" s="5"/>
    </row>
    <row r="9073">
      <c r="A9073" s="57"/>
      <c r="K9073" s="5"/>
    </row>
    <row r="9074">
      <c r="A9074" s="57"/>
      <c r="K9074" s="5"/>
    </row>
    <row r="9075">
      <c r="A9075" s="57"/>
      <c r="K9075" s="5"/>
    </row>
    <row r="9076">
      <c r="A9076" s="57"/>
      <c r="K9076" s="5"/>
    </row>
    <row r="9077">
      <c r="A9077" s="57"/>
      <c r="K9077" s="5"/>
    </row>
    <row r="9078">
      <c r="A9078" s="57"/>
      <c r="K9078" s="5"/>
    </row>
    <row r="9079">
      <c r="A9079" s="57"/>
      <c r="K9079" s="5"/>
    </row>
    <row r="9080">
      <c r="A9080" s="57"/>
      <c r="K9080" s="5"/>
    </row>
    <row r="9081">
      <c r="A9081" s="57"/>
      <c r="K9081" s="5"/>
    </row>
    <row r="9082">
      <c r="A9082" s="57"/>
      <c r="K9082" s="5"/>
    </row>
    <row r="9083">
      <c r="A9083" s="57"/>
      <c r="K9083" s="5"/>
    </row>
    <row r="9084">
      <c r="A9084" s="57"/>
      <c r="K9084" s="5"/>
    </row>
    <row r="9085">
      <c r="A9085" s="57"/>
      <c r="K9085" s="5"/>
    </row>
    <row r="9086">
      <c r="A9086" s="57"/>
      <c r="K9086" s="5"/>
    </row>
    <row r="9087">
      <c r="A9087" s="57"/>
      <c r="K9087" s="5"/>
    </row>
    <row r="9088">
      <c r="A9088" s="57"/>
      <c r="K9088" s="5"/>
    </row>
    <row r="9089">
      <c r="A9089" s="57"/>
      <c r="K9089" s="5"/>
    </row>
    <row r="9090">
      <c r="A9090" s="57"/>
      <c r="K9090" s="5"/>
    </row>
    <row r="9091">
      <c r="A9091" s="57"/>
      <c r="K9091" s="5"/>
    </row>
    <row r="9092">
      <c r="A9092" s="57"/>
      <c r="K9092" s="5"/>
    </row>
    <row r="9093">
      <c r="A9093" s="57"/>
      <c r="K9093" s="5"/>
    </row>
    <row r="9094">
      <c r="A9094" s="57"/>
      <c r="K9094" s="5"/>
    </row>
    <row r="9095">
      <c r="A9095" s="57"/>
      <c r="K9095" s="5"/>
    </row>
    <row r="9096">
      <c r="A9096" s="57"/>
      <c r="K9096" s="5"/>
    </row>
    <row r="9097">
      <c r="A9097" s="57"/>
      <c r="K9097" s="5"/>
    </row>
    <row r="9098">
      <c r="A9098" s="57"/>
      <c r="K9098" s="5"/>
    </row>
    <row r="9099">
      <c r="A9099" s="57"/>
      <c r="K9099" s="5"/>
    </row>
    <row r="9100">
      <c r="A9100" s="57"/>
      <c r="K9100" s="5"/>
    </row>
    <row r="9101">
      <c r="A9101" s="57"/>
      <c r="K9101" s="5"/>
    </row>
    <row r="9102">
      <c r="A9102" s="57"/>
      <c r="K9102" s="5"/>
    </row>
    <row r="9103">
      <c r="A9103" s="57"/>
      <c r="K9103" s="5"/>
    </row>
    <row r="9104">
      <c r="A9104" s="57"/>
      <c r="K9104" s="5"/>
    </row>
    <row r="9105">
      <c r="A9105" s="57"/>
      <c r="K9105" s="5"/>
    </row>
    <row r="9106">
      <c r="A9106" s="57"/>
      <c r="K9106" s="5"/>
    </row>
    <row r="9107">
      <c r="A9107" s="57"/>
      <c r="K9107" s="5"/>
    </row>
    <row r="9108">
      <c r="A9108" s="57"/>
      <c r="K9108" s="5"/>
    </row>
    <row r="9109">
      <c r="A9109" s="57"/>
      <c r="K9109" s="5"/>
    </row>
    <row r="9110">
      <c r="A9110" s="57"/>
      <c r="K9110" s="5"/>
    </row>
    <row r="9111">
      <c r="A9111" s="57"/>
      <c r="K9111" s="5"/>
    </row>
    <row r="9112">
      <c r="A9112" s="57"/>
      <c r="K9112" s="5"/>
    </row>
    <row r="9113">
      <c r="A9113" s="57"/>
      <c r="K9113" s="5"/>
    </row>
    <row r="9114">
      <c r="A9114" s="57"/>
      <c r="K9114" s="5"/>
    </row>
    <row r="9115">
      <c r="A9115" s="57"/>
      <c r="K9115" s="5"/>
    </row>
    <row r="9116">
      <c r="A9116" s="57"/>
      <c r="K9116" s="5"/>
    </row>
    <row r="9117">
      <c r="A9117" s="57"/>
      <c r="K9117" s="5"/>
    </row>
    <row r="9118">
      <c r="A9118" s="57"/>
      <c r="K9118" s="5"/>
    </row>
    <row r="9119">
      <c r="A9119" s="57"/>
      <c r="K9119" s="5"/>
    </row>
    <row r="9120">
      <c r="A9120" s="57"/>
      <c r="K9120" s="5"/>
    </row>
    <row r="9121">
      <c r="A9121" s="57"/>
      <c r="K9121" s="5"/>
    </row>
    <row r="9122">
      <c r="A9122" s="57"/>
      <c r="K9122" s="5"/>
    </row>
    <row r="9123">
      <c r="A9123" s="57"/>
      <c r="K9123" s="5"/>
    </row>
    <row r="9124">
      <c r="A9124" s="57"/>
      <c r="K9124" s="5"/>
    </row>
    <row r="9125">
      <c r="A9125" s="57"/>
      <c r="K9125" s="5"/>
    </row>
    <row r="9126">
      <c r="A9126" s="57"/>
      <c r="K9126" s="5"/>
    </row>
    <row r="9127">
      <c r="A9127" s="57"/>
      <c r="K9127" s="5"/>
    </row>
    <row r="9128">
      <c r="A9128" s="57"/>
      <c r="K9128" s="5"/>
    </row>
    <row r="9129">
      <c r="A9129" s="57"/>
      <c r="K9129" s="5"/>
    </row>
    <row r="9130">
      <c r="A9130" s="57"/>
      <c r="K9130" s="5"/>
    </row>
    <row r="9131">
      <c r="A9131" s="57"/>
      <c r="K9131" s="5"/>
    </row>
    <row r="9132">
      <c r="A9132" s="57"/>
      <c r="K9132" s="5"/>
    </row>
    <row r="9133">
      <c r="A9133" s="57"/>
      <c r="K9133" s="5"/>
    </row>
    <row r="9134">
      <c r="A9134" s="57"/>
      <c r="K9134" s="5"/>
    </row>
    <row r="9135">
      <c r="A9135" s="57"/>
      <c r="K9135" s="5"/>
    </row>
    <row r="9136">
      <c r="A9136" s="57"/>
      <c r="K9136" s="5"/>
    </row>
    <row r="9137">
      <c r="A9137" s="57"/>
      <c r="K9137" s="5"/>
    </row>
    <row r="9138">
      <c r="A9138" s="57"/>
      <c r="K9138" s="5"/>
    </row>
    <row r="9139">
      <c r="A9139" s="57"/>
      <c r="K9139" s="5"/>
    </row>
    <row r="9140">
      <c r="A9140" s="57"/>
      <c r="K9140" s="5"/>
    </row>
    <row r="9141">
      <c r="A9141" s="57"/>
      <c r="K9141" s="5"/>
    </row>
    <row r="9142">
      <c r="A9142" s="57"/>
      <c r="K9142" s="5"/>
    </row>
    <row r="9143">
      <c r="A9143" s="57"/>
      <c r="K9143" s="5"/>
    </row>
    <row r="9144">
      <c r="A9144" s="57"/>
      <c r="K9144" s="5"/>
    </row>
    <row r="9145">
      <c r="A9145" s="57"/>
      <c r="K9145" s="5"/>
    </row>
    <row r="9146">
      <c r="A9146" s="57"/>
      <c r="K9146" s="5"/>
    </row>
    <row r="9147">
      <c r="A9147" s="57"/>
      <c r="K9147" s="5"/>
    </row>
    <row r="9148">
      <c r="A9148" s="57"/>
      <c r="K9148" s="5"/>
    </row>
    <row r="9149">
      <c r="A9149" s="57"/>
      <c r="K9149" s="5"/>
    </row>
    <row r="9150">
      <c r="A9150" s="57"/>
      <c r="K9150" s="5"/>
    </row>
    <row r="9151">
      <c r="A9151" s="57"/>
      <c r="K9151" s="5"/>
    </row>
    <row r="9152">
      <c r="A9152" s="57"/>
      <c r="K9152" s="5"/>
    </row>
    <row r="9153">
      <c r="A9153" s="57"/>
      <c r="K9153" s="5"/>
    </row>
    <row r="9154">
      <c r="A9154" s="57"/>
      <c r="K9154" s="5"/>
    </row>
    <row r="9155">
      <c r="A9155" s="57"/>
      <c r="K9155" s="5"/>
    </row>
    <row r="9156">
      <c r="A9156" s="57"/>
      <c r="K9156" s="5"/>
    </row>
    <row r="9157">
      <c r="A9157" s="57"/>
      <c r="K9157" s="5"/>
    </row>
    <row r="9158">
      <c r="A9158" s="57"/>
      <c r="K9158" s="5"/>
    </row>
    <row r="9159">
      <c r="A9159" s="57"/>
      <c r="K9159" s="5"/>
    </row>
    <row r="9160">
      <c r="A9160" s="57"/>
      <c r="K9160" s="5"/>
    </row>
    <row r="9161">
      <c r="A9161" s="57"/>
      <c r="K9161" s="5"/>
    </row>
    <row r="9162">
      <c r="A9162" s="57"/>
      <c r="K9162" s="5"/>
    </row>
    <row r="9163">
      <c r="A9163" s="57"/>
      <c r="K9163" s="5"/>
    </row>
    <row r="9164">
      <c r="A9164" s="57"/>
      <c r="K9164" s="5"/>
    </row>
    <row r="9165">
      <c r="A9165" s="57"/>
      <c r="K9165" s="5"/>
    </row>
    <row r="9166">
      <c r="A9166" s="57"/>
      <c r="K9166" s="5"/>
    </row>
    <row r="9167">
      <c r="A9167" s="57"/>
      <c r="K9167" s="5"/>
    </row>
    <row r="9168">
      <c r="A9168" s="57"/>
      <c r="K9168" s="5"/>
    </row>
    <row r="9169">
      <c r="A9169" s="57"/>
      <c r="K9169" s="5"/>
    </row>
    <row r="9170">
      <c r="A9170" s="57"/>
      <c r="K9170" s="5"/>
    </row>
    <row r="9171">
      <c r="A9171" s="57"/>
      <c r="K9171" s="5"/>
    </row>
    <row r="9172">
      <c r="A9172" s="57"/>
      <c r="K9172" s="5"/>
    </row>
    <row r="9173">
      <c r="A9173" s="57"/>
      <c r="K9173" s="5"/>
    </row>
    <row r="9174">
      <c r="A9174" s="57"/>
      <c r="K9174" s="5"/>
    </row>
    <row r="9175">
      <c r="A9175" s="57"/>
      <c r="K9175" s="5"/>
    </row>
    <row r="9176">
      <c r="A9176" s="57"/>
      <c r="K9176" s="5"/>
    </row>
    <row r="9177">
      <c r="A9177" s="57"/>
      <c r="K9177" s="5"/>
    </row>
    <row r="9178">
      <c r="A9178" s="57"/>
      <c r="K9178" s="5"/>
    </row>
    <row r="9179">
      <c r="A9179" s="57"/>
      <c r="K9179" s="5"/>
    </row>
    <row r="9180">
      <c r="A9180" s="57"/>
      <c r="K9180" s="5"/>
    </row>
    <row r="9181">
      <c r="A9181" s="57"/>
      <c r="K9181" s="5"/>
    </row>
    <row r="9182">
      <c r="A9182" s="57"/>
      <c r="K9182" s="5"/>
    </row>
    <row r="9183">
      <c r="A9183" s="57"/>
      <c r="K9183" s="5"/>
    </row>
    <row r="9184">
      <c r="A9184" s="57"/>
      <c r="K9184" s="5"/>
    </row>
    <row r="9185">
      <c r="A9185" s="57"/>
      <c r="K9185" s="5"/>
    </row>
    <row r="9186">
      <c r="A9186" s="57"/>
      <c r="K9186" s="5"/>
    </row>
    <row r="9187">
      <c r="A9187" s="57"/>
      <c r="K9187" s="5"/>
    </row>
    <row r="9188">
      <c r="A9188" s="57"/>
      <c r="K9188" s="5"/>
    </row>
    <row r="9189">
      <c r="A9189" s="57"/>
      <c r="K9189" s="5"/>
    </row>
    <row r="9190">
      <c r="A9190" s="57"/>
      <c r="K9190" s="5"/>
    </row>
    <row r="9191">
      <c r="A9191" s="57"/>
      <c r="K9191" s="5"/>
    </row>
    <row r="9192">
      <c r="A9192" s="57"/>
      <c r="K9192" s="5"/>
    </row>
    <row r="9193">
      <c r="A9193" s="57"/>
      <c r="K9193" s="5"/>
    </row>
    <row r="9194">
      <c r="A9194" s="57"/>
      <c r="K9194" s="5"/>
    </row>
    <row r="9195">
      <c r="A9195" s="57"/>
      <c r="K9195" s="5"/>
    </row>
    <row r="9196">
      <c r="A9196" s="57"/>
      <c r="K9196" s="5"/>
    </row>
    <row r="9197">
      <c r="A9197" s="57"/>
      <c r="K9197" s="5"/>
    </row>
    <row r="9198">
      <c r="A9198" s="57"/>
      <c r="K9198" s="5"/>
    </row>
    <row r="9199">
      <c r="A9199" s="57"/>
      <c r="K9199" s="5"/>
    </row>
    <row r="9200">
      <c r="A9200" s="57"/>
      <c r="K9200" s="5"/>
    </row>
    <row r="9201">
      <c r="A9201" s="57"/>
      <c r="K9201" s="5"/>
    </row>
    <row r="9202">
      <c r="A9202" s="57"/>
      <c r="K9202" s="5"/>
    </row>
    <row r="9203">
      <c r="A9203" s="57"/>
      <c r="K9203" s="5"/>
    </row>
    <row r="9204">
      <c r="A9204" s="57"/>
      <c r="K9204" s="5"/>
    </row>
    <row r="9205">
      <c r="A9205" s="57"/>
      <c r="K9205" s="5"/>
    </row>
    <row r="9206">
      <c r="A9206" s="57"/>
      <c r="K9206" s="5"/>
    </row>
    <row r="9207">
      <c r="A9207" s="57"/>
      <c r="K9207" s="5"/>
    </row>
    <row r="9208">
      <c r="A9208" s="57"/>
      <c r="K9208" s="5"/>
    </row>
    <row r="9209">
      <c r="A9209" s="57"/>
      <c r="K9209" s="5"/>
    </row>
    <row r="9210">
      <c r="A9210" s="57"/>
      <c r="K9210" s="5"/>
    </row>
    <row r="9211">
      <c r="A9211" s="57"/>
      <c r="K9211" s="5"/>
    </row>
    <row r="9212">
      <c r="A9212" s="57"/>
      <c r="K9212" s="5"/>
    </row>
    <row r="9213">
      <c r="A9213" s="57"/>
      <c r="K9213" s="5"/>
    </row>
    <row r="9214">
      <c r="A9214" s="57"/>
      <c r="K9214" s="5"/>
    </row>
    <row r="9215">
      <c r="A9215" s="57"/>
      <c r="K9215" s="5"/>
    </row>
    <row r="9216">
      <c r="A9216" s="57"/>
      <c r="K9216" s="5"/>
    </row>
    <row r="9217">
      <c r="A9217" s="57"/>
      <c r="K9217" s="5"/>
    </row>
    <row r="9218">
      <c r="A9218" s="57"/>
      <c r="K9218" s="5"/>
    </row>
    <row r="9219">
      <c r="A9219" s="57"/>
      <c r="K9219" s="5"/>
    </row>
    <row r="9220">
      <c r="A9220" s="57"/>
      <c r="K9220" s="5"/>
    </row>
    <row r="9221">
      <c r="A9221" s="57"/>
      <c r="K9221" s="5"/>
    </row>
    <row r="9222">
      <c r="A9222" s="57"/>
      <c r="K9222" s="5"/>
    </row>
    <row r="9223">
      <c r="A9223" s="57"/>
      <c r="K9223" s="5"/>
    </row>
    <row r="9224">
      <c r="A9224" s="57"/>
      <c r="K9224" s="5"/>
    </row>
    <row r="9225">
      <c r="A9225" s="57"/>
      <c r="K9225" s="5"/>
    </row>
    <row r="9226">
      <c r="A9226" s="57"/>
      <c r="K9226" s="5"/>
    </row>
    <row r="9227">
      <c r="A9227" s="57"/>
      <c r="K9227" s="5"/>
    </row>
    <row r="9228">
      <c r="A9228" s="57"/>
      <c r="K9228" s="5"/>
    </row>
    <row r="9229">
      <c r="A9229" s="57"/>
      <c r="K9229" s="5"/>
    </row>
    <row r="9230">
      <c r="A9230" s="57"/>
      <c r="K9230" s="5"/>
    </row>
    <row r="9231">
      <c r="A9231" s="57"/>
      <c r="K9231" s="5"/>
    </row>
    <row r="9232">
      <c r="A9232" s="57"/>
      <c r="K9232" s="5"/>
    </row>
    <row r="9233">
      <c r="A9233" s="57"/>
      <c r="K9233" s="5"/>
    </row>
    <row r="9234">
      <c r="A9234" s="57"/>
      <c r="K9234" s="5"/>
    </row>
    <row r="9235">
      <c r="A9235" s="57"/>
      <c r="K9235" s="5"/>
    </row>
    <row r="9236">
      <c r="A9236" s="57"/>
      <c r="K9236" s="5"/>
    </row>
    <row r="9237">
      <c r="A9237" s="57"/>
      <c r="K9237" s="5"/>
    </row>
    <row r="9238">
      <c r="A9238" s="57"/>
      <c r="K9238" s="5"/>
    </row>
    <row r="9239">
      <c r="A9239" s="57"/>
      <c r="K9239" s="5"/>
    </row>
    <row r="9240">
      <c r="A9240" s="57"/>
      <c r="K9240" s="5"/>
    </row>
    <row r="9241">
      <c r="A9241" s="57"/>
      <c r="K9241" s="5"/>
    </row>
    <row r="9242">
      <c r="A9242" s="57"/>
      <c r="K9242" s="5"/>
    </row>
    <row r="9243">
      <c r="A9243" s="57"/>
      <c r="K9243" s="5"/>
    </row>
    <row r="9244">
      <c r="A9244" s="57"/>
      <c r="K9244" s="5"/>
    </row>
    <row r="9245">
      <c r="A9245" s="57"/>
      <c r="K9245" s="5"/>
    </row>
    <row r="9246">
      <c r="A9246" s="57"/>
      <c r="K9246" s="5"/>
    </row>
    <row r="9247">
      <c r="A9247" s="57"/>
      <c r="K9247" s="5"/>
    </row>
    <row r="9248">
      <c r="A9248" s="57"/>
      <c r="K9248" s="5"/>
    </row>
    <row r="9249">
      <c r="A9249" s="57"/>
      <c r="K9249" s="5"/>
    </row>
    <row r="9250">
      <c r="A9250" s="57"/>
      <c r="K9250" s="5"/>
    </row>
    <row r="9251">
      <c r="A9251" s="57"/>
      <c r="K9251" s="5"/>
    </row>
    <row r="9252">
      <c r="A9252" s="57"/>
      <c r="K9252" s="5"/>
    </row>
    <row r="9253">
      <c r="A9253" s="57"/>
      <c r="K9253" s="5"/>
    </row>
    <row r="9254">
      <c r="A9254" s="57"/>
      <c r="K9254" s="5"/>
    </row>
    <row r="9255">
      <c r="A9255" s="57"/>
      <c r="K9255" s="5"/>
    </row>
    <row r="9256">
      <c r="A9256" s="57"/>
      <c r="K9256" s="5"/>
    </row>
    <row r="9257">
      <c r="A9257" s="57"/>
      <c r="K9257" s="5"/>
    </row>
    <row r="9258">
      <c r="A9258" s="57"/>
      <c r="K9258" s="5"/>
    </row>
    <row r="9259">
      <c r="A9259" s="57"/>
      <c r="K9259" s="5"/>
    </row>
    <row r="9260">
      <c r="A9260" s="57"/>
      <c r="K9260" s="5"/>
    </row>
    <row r="9261">
      <c r="A9261" s="57"/>
      <c r="K9261" s="5"/>
    </row>
    <row r="9262">
      <c r="A9262" s="57"/>
      <c r="K9262" s="5"/>
    </row>
    <row r="9263">
      <c r="A9263" s="57"/>
      <c r="K9263" s="5"/>
    </row>
    <row r="9264">
      <c r="A9264" s="57"/>
      <c r="K9264" s="5"/>
    </row>
    <row r="9265">
      <c r="A9265" s="57"/>
      <c r="K9265" s="5"/>
    </row>
    <row r="9266">
      <c r="A9266" s="57"/>
      <c r="K9266" s="5"/>
    </row>
    <row r="9267">
      <c r="A9267" s="57"/>
      <c r="K9267" s="5"/>
    </row>
    <row r="9268">
      <c r="A9268" s="57"/>
      <c r="K9268" s="5"/>
    </row>
    <row r="9269">
      <c r="A9269" s="57"/>
      <c r="K9269" s="5"/>
    </row>
    <row r="9270">
      <c r="A9270" s="57"/>
      <c r="K9270" s="5"/>
    </row>
    <row r="9271">
      <c r="A9271" s="57"/>
      <c r="K9271" s="5"/>
    </row>
    <row r="9272">
      <c r="A9272" s="57"/>
      <c r="K9272" s="5"/>
    </row>
    <row r="9273">
      <c r="A9273" s="57"/>
      <c r="K9273" s="5"/>
    </row>
    <row r="9274">
      <c r="A9274" s="57"/>
      <c r="K9274" s="5"/>
    </row>
    <row r="9275">
      <c r="A9275" s="57"/>
      <c r="K9275" s="5"/>
    </row>
    <row r="9276">
      <c r="A9276" s="57"/>
      <c r="K9276" s="5"/>
    </row>
    <row r="9277">
      <c r="A9277" s="57"/>
      <c r="K9277" s="5"/>
    </row>
    <row r="9278">
      <c r="A9278" s="57"/>
      <c r="K9278" s="5"/>
    </row>
    <row r="9279">
      <c r="A9279" s="57"/>
      <c r="K9279" s="5"/>
    </row>
    <row r="9280">
      <c r="A9280" s="57"/>
      <c r="K9280" s="5"/>
    </row>
    <row r="9281">
      <c r="A9281" s="57"/>
      <c r="K9281" s="5"/>
    </row>
    <row r="9282">
      <c r="A9282" s="57"/>
      <c r="K9282" s="5"/>
    </row>
    <row r="9283">
      <c r="A9283" s="57"/>
      <c r="K9283" s="5"/>
    </row>
    <row r="9284">
      <c r="A9284" s="57"/>
      <c r="K9284" s="5"/>
    </row>
    <row r="9285">
      <c r="A9285" s="57"/>
      <c r="K9285" s="5"/>
    </row>
    <row r="9286">
      <c r="A9286" s="57"/>
      <c r="K9286" s="5"/>
    </row>
    <row r="9287">
      <c r="A9287" s="57"/>
      <c r="K9287" s="5"/>
    </row>
    <row r="9288">
      <c r="A9288" s="57"/>
      <c r="K9288" s="5"/>
    </row>
    <row r="9289">
      <c r="A9289" s="57"/>
      <c r="K9289" s="5"/>
    </row>
    <row r="9290">
      <c r="A9290" s="57"/>
      <c r="K9290" s="5"/>
    </row>
    <row r="9291">
      <c r="A9291" s="57"/>
      <c r="K9291" s="5"/>
    </row>
    <row r="9292">
      <c r="A9292" s="57"/>
      <c r="K9292" s="5"/>
    </row>
    <row r="9293">
      <c r="A9293" s="57"/>
      <c r="K9293" s="5"/>
    </row>
    <row r="9294">
      <c r="A9294" s="57"/>
      <c r="K9294" s="5"/>
    </row>
    <row r="9295">
      <c r="A9295" s="57"/>
      <c r="K9295" s="5"/>
    </row>
    <row r="9296">
      <c r="A9296" s="57"/>
      <c r="K9296" s="5"/>
    </row>
    <row r="9297">
      <c r="A9297" s="57"/>
      <c r="K9297" s="5"/>
    </row>
    <row r="9298">
      <c r="A9298" s="57"/>
      <c r="K9298" s="5"/>
    </row>
    <row r="9299">
      <c r="A9299" s="57"/>
      <c r="K9299" s="5"/>
    </row>
    <row r="9300">
      <c r="A9300" s="57"/>
      <c r="K9300" s="5"/>
    </row>
    <row r="9301">
      <c r="A9301" s="57"/>
      <c r="K9301" s="5"/>
    </row>
    <row r="9302">
      <c r="A9302" s="57"/>
      <c r="K9302" s="5"/>
    </row>
    <row r="9303">
      <c r="A9303" s="57"/>
      <c r="K9303" s="5"/>
    </row>
    <row r="9304">
      <c r="A9304" s="57"/>
      <c r="K9304" s="5"/>
    </row>
    <row r="9305">
      <c r="A9305" s="57"/>
      <c r="K9305" s="5"/>
    </row>
    <row r="9306">
      <c r="A9306" s="57"/>
      <c r="K9306" s="5"/>
    </row>
    <row r="9307">
      <c r="A9307" s="57"/>
      <c r="K9307" s="5"/>
    </row>
    <row r="9308">
      <c r="A9308" s="57"/>
      <c r="K9308" s="5"/>
    </row>
    <row r="9309">
      <c r="A9309" s="57"/>
      <c r="K9309" s="5"/>
    </row>
    <row r="9310">
      <c r="A9310" s="57"/>
      <c r="K9310" s="5"/>
    </row>
    <row r="9311">
      <c r="A9311" s="57"/>
      <c r="K9311" s="5"/>
    </row>
    <row r="9312">
      <c r="A9312" s="57"/>
      <c r="K9312" s="5"/>
    </row>
    <row r="9313">
      <c r="A9313" s="57"/>
      <c r="K9313" s="5"/>
    </row>
    <row r="9314">
      <c r="A9314" s="57"/>
      <c r="K9314" s="5"/>
    </row>
    <row r="9315">
      <c r="A9315" s="57"/>
      <c r="K9315" s="5"/>
    </row>
    <row r="9316">
      <c r="A9316" s="57"/>
      <c r="K9316" s="5"/>
    </row>
    <row r="9317">
      <c r="A9317" s="57"/>
      <c r="K9317" s="5"/>
    </row>
    <row r="9318">
      <c r="A9318" s="57"/>
      <c r="K9318" s="5"/>
    </row>
    <row r="9319">
      <c r="A9319" s="57"/>
      <c r="K9319" s="5"/>
    </row>
    <row r="9320">
      <c r="A9320" s="57"/>
      <c r="K9320" s="5"/>
    </row>
    <row r="9321">
      <c r="A9321" s="57"/>
      <c r="K9321" s="5"/>
    </row>
    <row r="9322">
      <c r="A9322" s="57"/>
      <c r="K9322" s="5"/>
    </row>
    <row r="9323">
      <c r="A9323" s="57"/>
      <c r="K9323" s="5"/>
    </row>
    <row r="9324">
      <c r="A9324" s="57"/>
      <c r="K9324" s="5"/>
    </row>
    <row r="9325">
      <c r="A9325" s="57"/>
      <c r="K9325" s="5"/>
    </row>
    <row r="9326">
      <c r="A9326" s="57"/>
      <c r="K9326" s="5"/>
    </row>
    <row r="9327">
      <c r="A9327" s="57"/>
      <c r="K9327" s="5"/>
    </row>
    <row r="9328">
      <c r="A9328" s="57"/>
      <c r="K9328" s="5"/>
    </row>
    <row r="9329">
      <c r="A9329" s="57"/>
      <c r="K9329" s="5"/>
    </row>
    <row r="9330">
      <c r="A9330" s="57"/>
      <c r="K9330" s="5"/>
    </row>
    <row r="9331">
      <c r="A9331" s="57"/>
      <c r="K9331" s="5"/>
    </row>
    <row r="9332">
      <c r="A9332" s="57"/>
      <c r="K9332" s="5"/>
    </row>
    <row r="9333">
      <c r="A9333" s="57"/>
      <c r="K9333" s="5"/>
    </row>
    <row r="9334">
      <c r="A9334" s="57"/>
      <c r="K9334" s="5"/>
    </row>
    <row r="9335">
      <c r="A9335" s="57"/>
      <c r="K9335" s="5"/>
    </row>
    <row r="9336">
      <c r="A9336" s="57"/>
      <c r="K9336" s="5"/>
    </row>
    <row r="9337">
      <c r="A9337" s="57"/>
      <c r="K9337" s="5"/>
    </row>
    <row r="9338">
      <c r="A9338" s="57"/>
      <c r="K9338" s="5"/>
    </row>
    <row r="9339">
      <c r="A9339" s="57"/>
      <c r="K9339" s="5"/>
    </row>
    <row r="9340">
      <c r="A9340" s="57"/>
      <c r="K9340" s="5"/>
    </row>
    <row r="9341">
      <c r="A9341" s="57"/>
      <c r="K9341" s="5"/>
    </row>
    <row r="9342">
      <c r="A9342" s="57"/>
      <c r="K9342" s="5"/>
    </row>
    <row r="9343">
      <c r="A9343" s="57"/>
      <c r="K9343" s="5"/>
    </row>
    <row r="9344">
      <c r="A9344" s="57"/>
      <c r="K9344" s="5"/>
    </row>
    <row r="9345">
      <c r="A9345" s="57"/>
      <c r="K9345" s="5"/>
    </row>
    <row r="9346">
      <c r="A9346" s="57"/>
      <c r="K9346" s="5"/>
    </row>
    <row r="9347">
      <c r="A9347" s="57"/>
      <c r="K9347" s="5"/>
    </row>
    <row r="9348">
      <c r="A9348" s="57"/>
      <c r="K9348" s="5"/>
    </row>
    <row r="9349">
      <c r="A9349" s="57"/>
      <c r="K9349" s="5"/>
    </row>
    <row r="9350">
      <c r="A9350" s="57"/>
      <c r="K9350" s="5"/>
    </row>
    <row r="9351">
      <c r="A9351" s="57"/>
      <c r="K9351" s="5"/>
    </row>
    <row r="9352">
      <c r="A9352" s="57"/>
      <c r="K9352" s="5"/>
    </row>
    <row r="9353">
      <c r="A9353" s="57"/>
      <c r="K9353" s="5"/>
    </row>
    <row r="9354">
      <c r="A9354" s="57"/>
      <c r="K9354" s="5"/>
    </row>
    <row r="9355">
      <c r="A9355" s="57"/>
      <c r="K9355" s="5"/>
    </row>
    <row r="9356">
      <c r="A9356" s="57"/>
      <c r="K9356" s="5"/>
    </row>
    <row r="9357">
      <c r="A9357" s="57"/>
      <c r="K9357" s="5"/>
    </row>
    <row r="9358">
      <c r="A9358" s="57"/>
      <c r="K9358" s="5"/>
    </row>
    <row r="9359">
      <c r="A9359" s="57"/>
      <c r="K9359" s="5"/>
    </row>
    <row r="9360">
      <c r="A9360" s="57"/>
      <c r="K9360" s="5"/>
    </row>
    <row r="9361">
      <c r="A9361" s="57"/>
      <c r="K9361" s="5"/>
    </row>
    <row r="9362">
      <c r="A9362" s="57"/>
      <c r="K9362" s="5"/>
    </row>
    <row r="9363">
      <c r="A9363" s="57"/>
      <c r="K9363" s="5"/>
    </row>
    <row r="9364">
      <c r="A9364" s="57"/>
      <c r="K9364" s="5"/>
    </row>
    <row r="9365">
      <c r="A9365" s="57"/>
      <c r="K9365" s="5"/>
    </row>
    <row r="9366">
      <c r="A9366" s="57"/>
      <c r="K9366" s="5"/>
    </row>
    <row r="9367">
      <c r="A9367" s="57"/>
      <c r="K9367" s="5"/>
    </row>
    <row r="9368">
      <c r="A9368" s="57"/>
      <c r="K9368" s="5"/>
    </row>
    <row r="9369">
      <c r="A9369" s="57"/>
      <c r="K9369" s="5"/>
    </row>
    <row r="9370">
      <c r="A9370" s="57"/>
      <c r="K9370" s="5"/>
    </row>
    <row r="9371">
      <c r="A9371" s="57"/>
      <c r="K9371" s="5"/>
    </row>
    <row r="9372">
      <c r="A9372" s="57"/>
      <c r="K9372" s="5"/>
    </row>
    <row r="9373">
      <c r="A9373" s="57"/>
      <c r="K9373" s="5"/>
    </row>
    <row r="9374">
      <c r="A9374" s="57"/>
      <c r="K9374" s="5"/>
    </row>
    <row r="9375">
      <c r="A9375" s="57"/>
      <c r="K9375" s="5"/>
    </row>
    <row r="9376">
      <c r="A9376" s="57"/>
      <c r="K9376" s="5"/>
    </row>
    <row r="9377">
      <c r="A9377" s="57"/>
      <c r="K9377" s="5"/>
    </row>
    <row r="9378">
      <c r="A9378" s="57"/>
      <c r="K9378" s="5"/>
    </row>
    <row r="9379">
      <c r="A9379" s="57"/>
      <c r="K9379" s="5"/>
    </row>
    <row r="9380">
      <c r="A9380" s="57"/>
      <c r="K9380" s="5"/>
    </row>
    <row r="9381">
      <c r="A9381" s="57"/>
      <c r="K9381" s="5"/>
    </row>
    <row r="9382">
      <c r="A9382" s="57"/>
      <c r="K9382" s="5"/>
    </row>
    <row r="9383">
      <c r="A9383" s="57"/>
      <c r="K9383" s="5"/>
    </row>
    <row r="9384">
      <c r="A9384" s="57"/>
      <c r="K9384" s="5"/>
    </row>
    <row r="9385">
      <c r="A9385" s="57"/>
      <c r="K9385" s="5"/>
    </row>
    <row r="9386">
      <c r="A9386" s="57"/>
      <c r="K9386" s="5"/>
    </row>
    <row r="9387">
      <c r="A9387" s="57"/>
      <c r="K9387" s="5"/>
    </row>
    <row r="9388">
      <c r="A9388" s="57"/>
      <c r="K9388" s="5"/>
    </row>
    <row r="9389">
      <c r="A9389" s="57"/>
      <c r="K9389" s="5"/>
    </row>
    <row r="9390">
      <c r="A9390" s="57"/>
      <c r="K9390" s="5"/>
    </row>
    <row r="9391">
      <c r="A9391" s="57"/>
      <c r="K9391" s="5"/>
    </row>
    <row r="9392">
      <c r="A9392" s="57"/>
      <c r="K9392" s="5"/>
    </row>
    <row r="9393">
      <c r="A9393" s="57"/>
      <c r="K9393" s="5"/>
    </row>
    <row r="9394">
      <c r="A9394" s="57"/>
      <c r="K9394" s="5"/>
    </row>
    <row r="9395">
      <c r="A9395" s="57"/>
      <c r="K9395" s="5"/>
    </row>
    <row r="9396">
      <c r="A9396" s="57"/>
      <c r="K9396" s="5"/>
    </row>
    <row r="9397">
      <c r="A9397" s="57"/>
      <c r="K9397" s="5"/>
    </row>
    <row r="9398">
      <c r="A9398" s="57"/>
      <c r="K9398" s="5"/>
    </row>
    <row r="9399">
      <c r="A9399" s="57"/>
      <c r="K9399" s="5"/>
    </row>
    <row r="9400">
      <c r="A9400" s="57"/>
      <c r="K9400" s="5"/>
    </row>
    <row r="9401">
      <c r="A9401" s="57"/>
      <c r="K9401" s="5"/>
    </row>
    <row r="9402">
      <c r="A9402" s="57"/>
      <c r="K9402" s="5"/>
    </row>
    <row r="9403">
      <c r="A9403" s="57"/>
      <c r="K9403" s="5"/>
    </row>
    <row r="9404">
      <c r="A9404" s="57"/>
      <c r="K9404" s="5"/>
    </row>
    <row r="9405">
      <c r="A9405" s="57"/>
      <c r="K9405" s="5"/>
    </row>
    <row r="9406">
      <c r="A9406" s="57"/>
      <c r="K9406" s="5"/>
    </row>
    <row r="9407">
      <c r="A9407" s="57"/>
      <c r="K9407" s="5"/>
    </row>
    <row r="9408">
      <c r="A9408" s="57"/>
      <c r="K9408" s="5"/>
    </row>
    <row r="9409">
      <c r="A9409" s="57"/>
      <c r="K9409" s="5"/>
    </row>
    <row r="9410">
      <c r="A9410" s="57"/>
      <c r="K9410" s="5"/>
    </row>
    <row r="9411">
      <c r="A9411" s="57"/>
      <c r="K9411" s="5"/>
    </row>
    <row r="9412">
      <c r="A9412" s="57"/>
      <c r="K9412" s="5"/>
    </row>
    <row r="9413">
      <c r="A9413" s="57"/>
      <c r="K9413" s="5"/>
    </row>
    <row r="9414">
      <c r="A9414" s="57"/>
      <c r="K9414" s="5"/>
    </row>
    <row r="9415">
      <c r="A9415" s="57"/>
      <c r="K9415" s="5"/>
    </row>
    <row r="9416">
      <c r="A9416" s="57"/>
      <c r="K9416" s="5"/>
    </row>
    <row r="9417">
      <c r="A9417" s="57"/>
      <c r="K9417" s="5"/>
    </row>
    <row r="9418">
      <c r="A9418" s="57"/>
      <c r="K9418" s="5"/>
    </row>
    <row r="9419">
      <c r="A9419" s="57"/>
      <c r="K9419" s="5"/>
    </row>
    <row r="9420">
      <c r="A9420" s="57"/>
      <c r="K9420" s="5"/>
    </row>
    <row r="9421">
      <c r="A9421" s="57"/>
      <c r="K9421" s="5"/>
    </row>
    <row r="9422">
      <c r="A9422" s="57"/>
      <c r="K9422" s="5"/>
    </row>
    <row r="9423">
      <c r="A9423" s="57"/>
      <c r="K9423" s="5"/>
    </row>
    <row r="9424">
      <c r="A9424" s="57"/>
      <c r="K9424" s="5"/>
    </row>
    <row r="9425">
      <c r="A9425" s="57"/>
      <c r="K9425" s="5"/>
    </row>
    <row r="9426">
      <c r="A9426" s="57"/>
      <c r="K9426" s="5"/>
    </row>
    <row r="9427">
      <c r="A9427" s="57"/>
      <c r="K9427" s="5"/>
    </row>
    <row r="9428">
      <c r="A9428" s="57"/>
      <c r="K9428" s="5"/>
    </row>
    <row r="9429">
      <c r="A9429" s="57"/>
      <c r="K9429" s="5"/>
    </row>
    <row r="9430">
      <c r="A9430" s="57"/>
      <c r="K9430" s="5"/>
    </row>
    <row r="9431">
      <c r="A9431" s="57"/>
      <c r="K9431" s="5"/>
    </row>
    <row r="9432">
      <c r="A9432" s="57"/>
      <c r="K9432" s="5"/>
    </row>
    <row r="9433">
      <c r="A9433" s="57"/>
      <c r="K9433" s="5"/>
    </row>
    <row r="9434">
      <c r="A9434" s="57"/>
      <c r="K9434" s="5"/>
    </row>
    <row r="9435">
      <c r="A9435" s="57"/>
      <c r="K9435" s="5"/>
    </row>
    <row r="9436">
      <c r="A9436" s="57"/>
      <c r="K9436" s="5"/>
    </row>
    <row r="9437">
      <c r="A9437" s="57"/>
      <c r="K9437" s="5"/>
    </row>
    <row r="9438">
      <c r="A9438" s="57"/>
      <c r="K9438" s="5"/>
    </row>
    <row r="9439">
      <c r="A9439" s="57"/>
      <c r="K9439" s="5"/>
    </row>
    <row r="9440">
      <c r="A9440" s="57"/>
      <c r="K9440" s="5"/>
    </row>
    <row r="9441">
      <c r="A9441" s="57"/>
      <c r="K9441" s="5"/>
    </row>
    <row r="9442">
      <c r="A9442" s="57"/>
      <c r="K9442" s="5"/>
    </row>
    <row r="9443">
      <c r="A9443" s="57"/>
      <c r="K9443" s="5"/>
    </row>
    <row r="9444">
      <c r="A9444" s="57"/>
      <c r="K9444" s="5"/>
    </row>
    <row r="9445">
      <c r="A9445" s="57"/>
      <c r="K9445" s="5"/>
    </row>
    <row r="9446">
      <c r="A9446" s="57"/>
      <c r="K9446" s="5"/>
    </row>
    <row r="9447">
      <c r="A9447" s="57"/>
      <c r="K9447" s="5"/>
    </row>
    <row r="9448">
      <c r="A9448" s="57"/>
      <c r="K9448" s="5"/>
    </row>
    <row r="9449">
      <c r="A9449" s="57"/>
      <c r="K9449" s="5"/>
    </row>
    <row r="9450">
      <c r="A9450" s="57"/>
      <c r="K9450" s="5"/>
    </row>
    <row r="9451">
      <c r="A9451" s="57"/>
      <c r="K9451" s="5"/>
    </row>
    <row r="9452">
      <c r="A9452" s="57"/>
      <c r="K9452" s="5"/>
    </row>
    <row r="9453">
      <c r="A9453" s="57"/>
      <c r="K9453" s="5"/>
    </row>
    <row r="9454">
      <c r="A9454" s="57"/>
      <c r="K9454" s="5"/>
    </row>
    <row r="9455">
      <c r="A9455" s="57"/>
      <c r="K9455" s="5"/>
    </row>
    <row r="9456">
      <c r="A9456" s="57"/>
      <c r="K9456" s="5"/>
    </row>
    <row r="9457">
      <c r="A9457" s="57"/>
      <c r="K9457" s="5"/>
    </row>
    <row r="9458">
      <c r="A9458" s="57"/>
      <c r="K9458" s="5"/>
    </row>
    <row r="9459">
      <c r="A9459" s="57"/>
      <c r="K9459" s="5"/>
    </row>
    <row r="9460">
      <c r="A9460" s="57"/>
      <c r="K9460" s="5"/>
    </row>
    <row r="9461">
      <c r="A9461" s="57"/>
      <c r="K9461" s="5"/>
    </row>
    <row r="9462">
      <c r="A9462" s="57"/>
      <c r="K9462" s="5"/>
    </row>
    <row r="9463">
      <c r="A9463" s="57"/>
      <c r="K9463" s="5"/>
    </row>
    <row r="9464">
      <c r="A9464" s="57"/>
      <c r="K9464" s="5"/>
    </row>
    <row r="9465">
      <c r="A9465" s="57"/>
      <c r="K9465" s="5"/>
    </row>
    <row r="9466">
      <c r="A9466" s="57"/>
      <c r="K9466" s="5"/>
    </row>
    <row r="9467">
      <c r="A9467" s="57"/>
      <c r="K9467" s="5"/>
    </row>
    <row r="9468">
      <c r="A9468" s="57"/>
      <c r="K9468" s="5"/>
    </row>
    <row r="9469">
      <c r="A9469" s="57"/>
      <c r="K9469" s="5"/>
    </row>
    <row r="9470">
      <c r="A9470" s="57"/>
      <c r="K9470" s="5"/>
    </row>
    <row r="9471">
      <c r="A9471" s="57"/>
      <c r="K9471" s="5"/>
    </row>
    <row r="9472">
      <c r="A9472" s="57"/>
      <c r="K9472" s="5"/>
    </row>
    <row r="9473">
      <c r="A9473" s="57"/>
      <c r="K9473" s="5"/>
    </row>
    <row r="9474">
      <c r="A9474" s="57"/>
      <c r="K9474" s="5"/>
    </row>
    <row r="9475">
      <c r="A9475" s="57"/>
      <c r="K9475" s="5"/>
    </row>
    <row r="9476">
      <c r="A9476" s="57"/>
      <c r="K9476" s="5"/>
    </row>
    <row r="9477">
      <c r="A9477" s="57"/>
      <c r="K9477" s="5"/>
    </row>
    <row r="9478">
      <c r="A9478" s="57"/>
      <c r="K9478" s="5"/>
    </row>
    <row r="9479">
      <c r="A9479" s="57"/>
      <c r="K9479" s="5"/>
    </row>
    <row r="9480">
      <c r="A9480" s="57"/>
      <c r="K9480" s="5"/>
    </row>
    <row r="9481">
      <c r="A9481" s="57"/>
      <c r="K9481" s="5"/>
    </row>
    <row r="9482">
      <c r="A9482" s="57"/>
      <c r="K9482" s="5"/>
    </row>
    <row r="9483">
      <c r="A9483" s="57"/>
      <c r="K9483" s="5"/>
    </row>
    <row r="9484">
      <c r="A9484" s="57"/>
      <c r="K9484" s="5"/>
    </row>
    <row r="9485">
      <c r="A9485" s="57"/>
      <c r="K9485" s="5"/>
    </row>
    <row r="9486">
      <c r="A9486" s="57"/>
      <c r="K9486" s="5"/>
    </row>
    <row r="9487">
      <c r="A9487" s="57"/>
      <c r="K9487" s="5"/>
    </row>
    <row r="9488">
      <c r="A9488" s="57"/>
      <c r="K9488" s="5"/>
    </row>
    <row r="9489">
      <c r="A9489" s="57"/>
      <c r="K9489" s="5"/>
    </row>
    <row r="9490">
      <c r="A9490" s="57"/>
      <c r="K9490" s="5"/>
    </row>
    <row r="9491">
      <c r="A9491" s="57"/>
      <c r="K9491" s="5"/>
    </row>
    <row r="9492">
      <c r="A9492" s="57"/>
      <c r="K9492" s="5"/>
    </row>
    <row r="9493">
      <c r="A9493" s="57"/>
      <c r="K9493" s="5"/>
    </row>
    <row r="9494">
      <c r="A9494" s="57"/>
      <c r="K9494" s="5"/>
    </row>
    <row r="9495">
      <c r="A9495" s="57"/>
      <c r="K9495" s="5"/>
    </row>
    <row r="9496">
      <c r="A9496" s="57"/>
      <c r="K9496" s="5"/>
    </row>
    <row r="9497">
      <c r="A9497" s="57"/>
      <c r="K9497" s="5"/>
    </row>
    <row r="9498">
      <c r="A9498" s="57"/>
      <c r="K9498" s="5"/>
    </row>
    <row r="9499">
      <c r="A9499" s="57"/>
      <c r="K9499" s="5"/>
    </row>
    <row r="9500">
      <c r="A9500" s="57"/>
      <c r="K9500" s="5"/>
    </row>
    <row r="9501">
      <c r="A9501" s="57"/>
      <c r="K9501" s="5"/>
    </row>
    <row r="9502">
      <c r="A9502" s="57"/>
      <c r="K9502" s="5"/>
    </row>
    <row r="9503">
      <c r="A9503" s="57"/>
      <c r="K9503" s="5"/>
    </row>
    <row r="9504">
      <c r="A9504" s="57"/>
      <c r="K9504" s="5"/>
    </row>
    <row r="9505">
      <c r="A9505" s="57"/>
      <c r="K9505" s="5"/>
    </row>
    <row r="9506">
      <c r="A9506" s="57"/>
      <c r="K9506" s="5"/>
    </row>
    <row r="9507">
      <c r="A9507" s="57"/>
      <c r="K9507" s="5"/>
    </row>
    <row r="9508">
      <c r="A9508" s="57"/>
      <c r="K9508" s="5"/>
    </row>
    <row r="9509">
      <c r="A9509" s="57"/>
      <c r="K9509" s="5"/>
    </row>
    <row r="9510">
      <c r="A9510" s="57"/>
      <c r="K9510" s="5"/>
    </row>
    <row r="9511">
      <c r="A9511" s="57"/>
      <c r="K9511" s="5"/>
    </row>
    <row r="9512">
      <c r="A9512" s="57"/>
      <c r="K9512" s="5"/>
    </row>
    <row r="9513">
      <c r="A9513" s="57"/>
      <c r="K9513" s="5"/>
    </row>
    <row r="9514">
      <c r="A9514" s="57"/>
      <c r="K9514" s="5"/>
    </row>
    <row r="9515">
      <c r="A9515" s="57"/>
      <c r="K9515" s="5"/>
    </row>
    <row r="9516">
      <c r="A9516" s="57"/>
      <c r="K9516" s="5"/>
    </row>
    <row r="9517">
      <c r="A9517" s="57"/>
      <c r="K9517" s="5"/>
    </row>
    <row r="9518">
      <c r="A9518" s="57"/>
      <c r="K9518" s="5"/>
    </row>
    <row r="9519">
      <c r="A9519" s="57"/>
      <c r="K9519" s="5"/>
    </row>
    <row r="9520">
      <c r="A9520" s="57"/>
      <c r="K9520" s="5"/>
    </row>
    <row r="9521">
      <c r="A9521" s="57"/>
      <c r="K9521" s="5"/>
    </row>
    <row r="9522">
      <c r="A9522" s="57"/>
      <c r="K9522" s="5"/>
    </row>
    <row r="9523">
      <c r="A9523" s="57"/>
      <c r="K9523" s="5"/>
    </row>
    <row r="9524">
      <c r="A9524" s="57"/>
      <c r="K9524" s="5"/>
    </row>
    <row r="9525">
      <c r="A9525" s="57"/>
      <c r="K9525" s="5"/>
    </row>
    <row r="9526">
      <c r="A9526" s="57"/>
      <c r="K9526" s="5"/>
    </row>
    <row r="9527">
      <c r="A9527" s="57"/>
      <c r="K9527" s="5"/>
    </row>
    <row r="9528">
      <c r="A9528" s="57"/>
      <c r="K9528" s="5"/>
    </row>
    <row r="9529">
      <c r="A9529" s="57"/>
      <c r="K9529" s="5"/>
    </row>
    <row r="9530">
      <c r="A9530" s="57"/>
      <c r="K9530" s="5"/>
    </row>
    <row r="9531">
      <c r="A9531" s="57"/>
      <c r="K9531" s="5"/>
    </row>
    <row r="9532">
      <c r="A9532" s="57"/>
      <c r="K9532" s="5"/>
    </row>
    <row r="9533">
      <c r="A9533" s="57"/>
      <c r="K9533" s="5"/>
    </row>
    <row r="9534">
      <c r="A9534" s="57"/>
      <c r="K9534" s="5"/>
    </row>
    <row r="9535">
      <c r="A9535" s="57"/>
      <c r="K9535" s="5"/>
    </row>
    <row r="9536">
      <c r="A9536" s="57"/>
      <c r="K9536" s="5"/>
    </row>
    <row r="9537">
      <c r="A9537" s="57"/>
      <c r="K9537" s="5"/>
    </row>
    <row r="9538">
      <c r="A9538" s="57"/>
      <c r="K9538" s="5"/>
    </row>
    <row r="9539">
      <c r="A9539" s="57"/>
      <c r="K9539" s="5"/>
    </row>
    <row r="9540">
      <c r="A9540" s="57"/>
      <c r="K9540" s="5"/>
    </row>
    <row r="9541">
      <c r="A9541" s="57"/>
      <c r="K9541" s="5"/>
    </row>
    <row r="9542">
      <c r="A9542" s="57"/>
      <c r="K9542" s="5"/>
    </row>
    <row r="9543">
      <c r="A9543" s="57"/>
      <c r="K9543" s="5"/>
    </row>
    <row r="9544">
      <c r="A9544" s="57"/>
      <c r="K9544" s="5"/>
    </row>
    <row r="9545">
      <c r="A9545" s="57"/>
      <c r="K9545" s="5"/>
    </row>
    <row r="9546">
      <c r="A9546" s="57"/>
      <c r="K9546" s="5"/>
    </row>
    <row r="9547">
      <c r="A9547" s="57"/>
      <c r="K9547" s="5"/>
    </row>
    <row r="9548">
      <c r="A9548" s="57"/>
      <c r="K9548" s="5"/>
    </row>
    <row r="9549">
      <c r="A9549" s="57"/>
      <c r="K9549" s="5"/>
    </row>
    <row r="9550">
      <c r="A9550" s="57"/>
      <c r="K9550" s="5"/>
    </row>
    <row r="9551">
      <c r="A9551" s="57"/>
      <c r="K9551" s="5"/>
    </row>
    <row r="9552">
      <c r="A9552" s="57"/>
      <c r="K9552" s="5"/>
    </row>
    <row r="9553">
      <c r="A9553" s="57"/>
      <c r="K9553" s="5"/>
    </row>
    <row r="9554">
      <c r="A9554" s="57"/>
      <c r="K9554" s="5"/>
    </row>
    <row r="9555">
      <c r="A9555" s="57"/>
      <c r="K9555" s="5"/>
    </row>
    <row r="9556">
      <c r="A9556" s="57"/>
      <c r="K9556" s="5"/>
    </row>
    <row r="9557">
      <c r="A9557" s="57"/>
      <c r="K9557" s="5"/>
    </row>
    <row r="9558">
      <c r="A9558" s="57"/>
      <c r="K9558" s="5"/>
    </row>
    <row r="9559">
      <c r="A9559" s="57"/>
      <c r="K9559" s="5"/>
    </row>
    <row r="9560">
      <c r="A9560" s="57"/>
      <c r="K9560" s="5"/>
    </row>
    <row r="9561">
      <c r="A9561" s="57"/>
      <c r="K9561" s="5"/>
    </row>
    <row r="9562">
      <c r="A9562" s="57"/>
      <c r="K9562" s="5"/>
    </row>
    <row r="9563">
      <c r="A9563" s="57"/>
      <c r="K9563" s="5"/>
    </row>
    <row r="9564">
      <c r="A9564" s="57"/>
      <c r="K9564" s="5"/>
    </row>
    <row r="9565">
      <c r="A9565" s="57"/>
      <c r="K9565" s="5"/>
    </row>
    <row r="9566">
      <c r="A9566" s="57"/>
      <c r="K9566" s="5"/>
    </row>
    <row r="9567">
      <c r="A9567" s="57"/>
      <c r="K9567" s="5"/>
    </row>
    <row r="9568">
      <c r="A9568" s="57"/>
      <c r="K9568" s="5"/>
    </row>
    <row r="9569">
      <c r="A9569" s="57"/>
      <c r="K9569" s="5"/>
    </row>
    <row r="9570">
      <c r="A9570" s="57"/>
      <c r="K9570" s="5"/>
    </row>
    <row r="9571">
      <c r="A9571" s="57"/>
      <c r="K9571" s="5"/>
    </row>
    <row r="9572">
      <c r="A9572" s="57"/>
      <c r="K9572" s="5"/>
    </row>
    <row r="9573">
      <c r="A9573" s="57"/>
      <c r="K9573" s="5"/>
    </row>
    <row r="9574">
      <c r="A9574" s="57"/>
      <c r="K9574" s="5"/>
    </row>
    <row r="9575">
      <c r="A9575" s="57"/>
      <c r="K9575" s="5"/>
    </row>
    <row r="9576">
      <c r="A9576" s="57"/>
      <c r="K9576" s="5"/>
    </row>
    <row r="9577">
      <c r="A9577" s="57"/>
      <c r="K9577" s="5"/>
    </row>
    <row r="9578">
      <c r="A9578" s="57"/>
      <c r="K9578" s="5"/>
    </row>
    <row r="9579">
      <c r="A9579" s="57"/>
      <c r="K9579" s="5"/>
    </row>
    <row r="9580">
      <c r="A9580" s="57"/>
      <c r="K9580" s="5"/>
    </row>
    <row r="9581">
      <c r="A9581" s="57"/>
      <c r="K9581" s="5"/>
    </row>
    <row r="9582">
      <c r="A9582" s="57"/>
      <c r="K9582" s="5"/>
    </row>
    <row r="9583">
      <c r="A9583" s="57"/>
      <c r="K9583" s="5"/>
    </row>
    <row r="9584">
      <c r="A9584" s="57"/>
      <c r="K9584" s="5"/>
    </row>
    <row r="9585">
      <c r="A9585" s="57"/>
      <c r="K9585" s="5"/>
    </row>
    <row r="9586">
      <c r="A9586" s="57"/>
      <c r="K9586" s="5"/>
    </row>
    <row r="9587">
      <c r="A9587" s="57"/>
      <c r="K9587" s="5"/>
    </row>
    <row r="9588">
      <c r="A9588" s="57"/>
      <c r="K9588" s="5"/>
    </row>
    <row r="9589">
      <c r="A9589" s="57"/>
      <c r="K9589" s="5"/>
    </row>
    <row r="9590">
      <c r="A9590" s="57"/>
      <c r="K9590" s="5"/>
    </row>
    <row r="9591">
      <c r="A9591" s="57"/>
      <c r="K9591" s="5"/>
    </row>
    <row r="9592">
      <c r="A9592" s="57"/>
      <c r="K9592" s="5"/>
    </row>
    <row r="9593">
      <c r="A9593" s="57"/>
      <c r="K9593" s="5"/>
    </row>
    <row r="9594">
      <c r="A9594" s="57"/>
      <c r="K9594" s="5"/>
    </row>
    <row r="9595">
      <c r="A9595" s="57"/>
      <c r="K9595" s="5"/>
    </row>
    <row r="9596">
      <c r="A9596" s="57"/>
      <c r="K9596" s="5"/>
    </row>
    <row r="9597">
      <c r="A9597" s="57"/>
      <c r="K9597" s="5"/>
    </row>
    <row r="9598">
      <c r="A9598" s="57"/>
      <c r="K9598" s="5"/>
    </row>
    <row r="9599">
      <c r="A9599" s="57"/>
      <c r="K9599" s="5"/>
    </row>
    <row r="9600">
      <c r="A9600" s="57"/>
      <c r="K9600" s="5"/>
    </row>
    <row r="9601">
      <c r="A9601" s="57"/>
      <c r="K9601" s="5"/>
    </row>
    <row r="9602">
      <c r="A9602" s="57"/>
      <c r="K9602" s="5"/>
    </row>
    <row r="9603">
      <c r="A9603" s="57"/>
      <c r="K9603" s="5"/>
    </row>
    <row r="9604">
      <c r="A9604" s="57"/>
      <c r="K9604" s="5"/>
    </row>
    <row r="9605">
      <c r="A9605" s="57"/>
      <c r="K9605" s="5"/>
    </row>
    <row r="9606">
      <c r="A9606" s="57"/>
      <c r="K9606" s="5"/>
    </row>
    <row r="9607">
      <c r="A9607" s="57"/>
      <c r="K9607" s="5"/>
    </row>
    <row r="9608">
      <c r="A9608" s="57"/>
      <c r="K9608" s="5"/>
    </row>
    <row r="9609">
      <c r="A9609" s="57"/>
      <c r="K9609" s="5"/>
    </row>
    <row r="9610">
      <c r="A9610" s="57"/>
      <c r="K9610" s="5"/>
    </row>
    <row r="9611">
      <c r="A9611" s="57"/>
      <c r="K9611" s="5"/>
    </row>
    <row r="9612">
      <c r="A9612" s="57"/>
      <c r="K9612" s="5"/>
    </row>
    <row r="9613">
      <c r="A9613" s="57"/>
      <c r="K9613" s="5"/>
    </row>
    <row r="9614">
      <c r="A9614" s="57"/>
      <c r="K9614" s="5"/>
    </row>
    <row r="9615">
      <c r="A9615" s="57"/>
      <c r="K9615" s="5"/>
    </row>
    <row r="9616">
      <c r="A9616" s="57"/>
      <c r="K9616" s="5"/>
    </row>
    <row r="9617">
      <c r="A9617" s="57"/>
      <c r="K9617" s="5"/>
    </row>
    <row r="9618">
      <c r="A9618" s="57"/>
      <c r="K9618" s="5"/>
    </row>
    <row r="9619">
      <c r="A9619" s="57"/>
      <c r="K9619" s="5"/>
    </row>
    <row r="9620">
      <c r="A9620" s="57"/>
      <c r="K9620" s="5"/>
    </row>
    <row r="9621">
      <c r="A9621" s="57"/>
      <c r="K9621" s="5"/>
    </row>
    <row r="9622">
      <c r="A9622" s="57"/>
      <c r="K9622" s="5"/>
    </row>
    <row r="9623">
      <c r="A9623" s="57"/>
      <c r="K9623" s="5"/>
    </row>
    <row r="9624">
      <c r="A9624" s="57"/>
      <c r="K9624" s="5"/>
    </row>
    <row r="9625">
      <c r="A9625" s="57"/>
      <c r="K9625" s="5"/>
    </row>
    <row r="9626">
      <c r="A9626" s="57"/>
      <c r="K9626" s="5"/>
    </row>
    <row r="9627">
      <c r="A9627" s="57"/>
      <c r="K9627" s="5"/>
    </row>
    <row r="9628">
      <c r="A9628" s="57"/>
      <c r="K9628" s="5"/>
    </row>
    <row r="9629">
      <c r="A9629" s="57"/>
      <c r="K9629" s="5"/>
    </row>
    <row r="9630">
      <c r="A9630" s="57"/>
      <c r="K9630" s="5"/>
    </row>
    <row r="9631">
      <c r="A9631" s="57"/>
      <c r="K9631" s="5"/>
    </row>
    <row r="9632">
      <c r="A9632" s="57"/>
      <c r="K9632" s="5"/>
    </row>
    <row r="9633">
      <c r="A9633" s="57"/>
      <c r="K9633" s="5"/>
    </row>
    <row r="9634">
      <c r="A9634" s="57"/>
      <c r="K9634" s="5"/>
    </row>
    <row r="9635">
      <c r="A9635" s="57"/>
      <c r="K9635" s="5"/>
    </row>
    <row r="9636">
      <c r="A9636" s="57"/>
      <c r="K9636" s="5"/>
    </row>
    <row r="9637">
      <c r="A9637" s="57"/>
      <c r="K9637" s="5"/>
    </row>
    <row r="9638">
      <c r="A9638" s="57"/>
      <c r="K9638" s="5"/>
    </row>
    <row r="9639">
      <c r="A9639" s="57"/>
      <c r="K9639" s="5"/>
    </row>
    <row r="9640">
      <c r="A9640" s="57"/>
      <c r="K9640" s="5"/>
    </row>
    <row r="9641">
      <c r="A9641" s="57"/>
      <c r="K9641" s="5"/>
    </row>
    <row r="9642">
      <c r="A9642" s="57"/>
      <c r="K9642" s="5"/>
    </row>
    <row r="9643">
      <c r="A9643" s="57"/>
      <c r="K9643" s="5"/>
    </row>
    <row r="9644">
      <c r="A9644" s="57"/>
      <c r="K9644" s="5"/>
    </row>
    <row r="9645">
      <c r="A9645" s="57"/>
      <c r="K9645" s="5"/>
    </row>
    <row r="9646">
      <c r="A9646" s="57"/>
      <c r="K9646" s="5"/>
    </row>
    <row r="9647">
      <c r="A9647" s="57"/>
      <c r="K9647" s="5"/>
    </row>
    <row r="9648">
      <c r="A9648" s="57"/>
      <c r="K9648" s="5"/>
    </row>
    <row r="9649">
      <c r="A9649" s="57"/>
      <c r="K9649" s="5"/>
    </row>
    <row r="9650">
      <c r="A9650" s="57"/>
      <c r="K9650" s="5"/>
    </row>
    <row r="9651">
      <c r="A9651" s="57"/>
      <c r="K9651" s="5"/>
    </row>
    <row r="9652">
      <c r="A9652" s="57"/>
      <c r="K9652" s="5"/>
    </row>
    <row r="9653">
      <c r="A9653" s="57"/>
      <c r="K9653" s="5"/>
    </row>
    <row r="9654">
      <c r="A9654" s="57"/>
      <c r="K9654" s="5"/>
    </row>
    <row r="9655">
      <c r="A9655" s="57"/>
      <c r="K9655" s="5"/>
    </row>
    <row r="9656">
      <c r="A9656" s="57"/>
      <c r="K9656" s="5"/>
    </row>
    <row r="9657">
      <c r="A9657" s="57"/>
      <c r="K9657" s="5"/>
    </row>
    <row r="9658">
      <c r="A9658" s="57"/>
      <c r="K9658" s="5"/>
    </row>
    <row r="9659">
      <c r="A9659" s="57"/>
      <c r="K9659" s="5"/>
    </row>
    <row r="9660">
      <c r="A9660" s="57"/>
      <c r="K9660" s="5"/>
    </row>
    <row r="9661">
      <c r="A9661" s="57"/>
      <c r="K9661" s="5"/>
    </row>
    <row r="9662">
      <c r="A9662" s="57"/>
      <c r="K9662" s="5"/>
    </row>
    <row r="9663">
      <c r="A9663" s="57"/>
      <c r="K9663" s="5"/>
    </row>
    <row r="9664">
      <c r="A9664" s="57"/>
      <c r="K9664" s="5"/>
    </row>
    <row r="9665">
      <c r="A9665" s="57"/>
      <c r="K9665" s="5"/>
    </row>
    <row r="9666">
      <c r="A9666" s="57"/>
      <c r="K9666" s="5"/>
    </row>
    <row r="9667">
      <c r="A9667" s="57"/>
      <c r="K9667" s="5"/>
    </row>
    <row r="9668">
      <c r="A9668" s="57"/>
      <c r="K9668" s="5"/>
    </row>
    <row r="9669">
      <c r="A9669" s="57"/>
      <c r="K9669" s="5"/>
    </row>
    <row r="9670">
      <c r="A9670" s="57"/>
      <c r="K9670" s="5"/>
    </row>
    <row r="9671">
      <c r="A9671" s="57"/>
      <c r="K9671" s="5"/>
    </row>
    <row r="9672">
      <c r="A9672" s="57"/>
      <c r="K9672" s="5"/>
    </row>
    <row r="9673">
      <c r="A9673" s="57"/>
      <c r="K9673" s="5"/>
    </row>
    <row r="9674">
      <c r="A9674" s="57"/>
      <c r="K9674" s="5"/>
    </row>
    <row r="9675">
      <c r="A9675" s="57"/>
      <c r="K9675" s="5"/>
    </row>
    <row r="9676">
      <c r="A9676" s="57"/>
      <c r="K9676" s="5"/>
    </row>
    <row r="9677">
      <c r="A9677" s="57"/>
      <c r="K9677" s="5"/>
    </row>
    <row r="9678">
      <c r="A9678" s="57"/>
      <c r="K9678" s="5"/>
    </row>
    <row r="9679">
      <c r="A9679" s="57"/>
      <c r="K9679" s="5"/>
    </row>
    <row r="9680">
      <c r="A9680" s="57"/>
      <c r="K9680" s="5"/>
    </row>
    <row r="9681">
      <c r="A9681" s="57"/>
      <c r="K9681" s="5"/>
    </row>
    <row r="9682">
      <c r="A9682" s="57"/>
      <c r="K9682" s="5"/>
    </row>
    <row r="9683">
      <c r="A9683" s="57"/>
      <c r="K9683" s="5"/>
    </row>
    <row r="9684">
      <c r="A9684" s="57"/>
      <c r="K9684" s="5"/>
    </row>
    <row r="9685">
      <c r="A9685" s="57"/>
      <c r="K9685" s="5"/>
    </row>
    <row r="9686">
      <c r="A9686" s="57"/>
      <c r="K9686" s="5"/>
    </row>
    <row r="9687">
      <c r="A9687" s="57"/>
      <c r="K9687" s="5"/>
    </row>
    <row r="9688">
      <c r="A9688" s="57"/>
      <c r="K9688" s="5"/>
    </row>
    <row r="9689">
      <c r="A9689" s="57"/>
      <c r="K9689" s="5"/>
    </row>
    <row r="9690">
      <c r="A9690" s="57"/>
      <c r="K9690" s="5"/>
    </row>
    <row r="9691">
      <c r="A9691" s="57"/>
      <c r="K9691" s="5"/>
    </row>
    <row r="9692">
      <c r="A9692" s="57"/>
      <c r="K9692" s="5"/>
    </row>
    <row r="9693">
      <c r="A9693" s="57"/>
      <c r="K9693" s="5"/>
    </row>
    <row r="9694">
      <c r="A9694" s="57"/>
      <c r="K9694" s="5"/>
    </row>
    <row r="9695">
      <c r="A9695" s="57"/>
      <c r="K9695" s="5"/>
    </row>
    <row r="9696">
      <c r="A9696" s="57"/>
      <c r="K9696" s="5"/>
    </row>
    <row r="9697">
      <c r="A9697" s="57"/>
      <c r="K9697" s="5"/>
    </row>
    <row r="9698">
      <c r="A9698" s="57"/>
      <c r="K9698" s="5"/>
    </row>
    <row r="9699">
      <c r="A9699" s="57"/>
      <c r="K9699" s="5"/>
    </row>
    <row r="9700">
      <c r="A9700" s="57"/>
      <c r="K9700" s="5"/>
    </row>
    <row r="9701">
      <c r="A9701" s="57"/>
      <c r="K9701" s="5"/>
    </row>
    <row r="9702">
      <c r="A9702" s="57"/>
      <c r="K9702" s="5"/>
    </row>
    <row r="9703">
      <c r="A9703" s="57"/>
      <c r="K9703" s="5"/>
    </row>
    <row r="9704">
      <c r="A9704" s="57"/>
      <c r="K9704" s="5"/>
    </row>
    <row r="9705">
      <c r="A9705" s="57"/>
      <c r="K9705" s="5"/>
    </row>
    <row r="9706">
      <c r="A9706" s="57"/>
      <c r="K9706" s="5"/>
    </row>
    <row r="9707">
      <c r="A9707" s="57"/>
      <c r="K9707" s="5"/>
    </row>
    <row r="9708">
      <c r="A9708" s="57"/>
      <c r="K9708" s="5"/>
    </row>
    <row r="9709">
      <c r="A9709" s="57"/>
      <c r="K9709" s="5"/>
    </row>
    <row r="9710">
      <c r="A9710" s="57"/>
      <c r="K9710" s="5"/>
    </row>
    <row r="9711">
      <c r="A9711" s="57"/>
      <c r="K9711" s="5"/>
    </row>
    <row r="9712">
      <c r="A9712" s="57"/>
      <c r="K9712" s="5"/>
    </row>
    <row r="9713">
      <c r="A9713" s="57"/>
      <c r="K9713" s="5"/>
    </row>
    <row r="9714">
      <c r="A9714" s="57"/>
      <c r="K9714" s="5"/>
    </row>
    <row r="9715">
      <c r="A9715" s="57"/>
      <c r="K9715" s="5"/>
    </row>
    <row r="9716">
      <c r="A9716" s="57"/>
      <c r="K9716" s="5"/>
    </row>
    <row r="9717">
      <c r="A9717" s="57"/>
      <c r="K9717" s="5"/>
    </row>
    <row r="9718">
      <c r="A9718" s="57"/>
      <c r="K9718" s="5"/>
    </row>
    <row r="9719">
      <c r="A9719" s="57"/>
      <c r="K9719" s="5"/>
    </row>
    <row r="9720">
      <c r="A9720" s="57"/>
      <c r="K9720" s="5"/>
    </row>
    <row r="9721">
      <c r="A9721" s="57"/>
      <c r="K9721" s="5"/>
    </row>
    <row r="9722">
      <c r="A9722" s="57"/>
      <c r="K9722" s="5"/>
    </row>
    <row r="9723">
      <c r="A9723" s="57"/>
      <c r="K9723" s="5"/>
    </row>
    <row r="9724">
      <c r="A9724" s="57"/>
      <c r="K9724" s="5"/>
    </row>
    <row r="9725">
      <c r="A9725" s="57"/>
      <c r="K9725" s="5"/>
    </row>
    <row r="9726">
      <c r="A9726" s="57"/>
      <c r="K9726" s="5"/>
    </row>
    <row r="9727">
      <c r="A9727" s="57"/>
      <c r="K9727" s="5"/>
    </row>
    <row r="9728">
      <c r="A9728" s="57"/>
      <c r="K9728" s="5"/>
    </row>
    <row r="9729">
      <c r="A9729" s="57"/>
      <c r="K9729" s="5"/>
    </row>
    <row r="9730">
      <c r="A9730" s="57"/>
      <c r="K9730" s="5"/>
    </row>
    <row r="9731">
      <c r="A9731" s="57"/>
      <c r="K9731" s="5"/>
    </row>
    <row r="9732">
      <c r="A9732" s="57"/>
      <c r="K9732" s="5"/>
    </row>
    <row r="9733">
      <c r="A9733" s="57"/>
      <c r="K9733" s="5"/>
    </row>
    <row r="9734">
      <c r="A9734" s="57"/>
      <c r="K9734" s="5"/>
    </row>
    <row r="9735">
      <c r="A9735" s="57"/>
      <c r="K9735" s="5"/>
    </row>
    <row r="9736">
      <c r="A9736" s="57"/>
      <c r="K9736" s="5"/>
    </row>
    <row r="9737">
      <c r="A9737" s="57"/>
      <c r="K9737" s="5"/>
    </row>
    <row r="9738">
      <c r="A9738" s="57"/>
      <c r="K9738" s="5"/>
    </row>
    <row r="9739">
      <c r="A9739" s="57"/>
      <c r="K9739" s="5"/>
    </row>
    <row r="9740">
      <c r="A9740" s="57"/>
      <c r="K9740" s="5"/>
    </row>
    <row r="9741">
      <c r="A9741" s="57"/>
      <c r="K9741" s="5"/>
    </row>
    <row r="9742">
      <c r="A9742" s="57"/>
      <c r="K9742" s="5"/>
    </row>
    <row r="9743">
      <c r="A9743" s="57"/>
      <c r="K9743" s="5"/>
    </row>
    <row r="9744">
      <c r="A9744" s="57"/>
      <c r="K9744" s="5"/>
    </row>
    <row r="9745">
      <c r="A9745" s="57"/>
      <c r="K9745" s="5"/>
    </row>
    <row r="9746">
      <c r="A9746" s="57"/>
      <c r="K9746" s="5"/>
    </row>
    <row r="9747">
      <c r="A9747" s="57"/>
      <c r="K9747" s="5"/>
    </row>
    <row r="9748">
      <c r="A9748" s="57"/>
      <c r="K9748" s="5"/>
    </row>
    <row r="9749">
      <c r="A9749" s="57"/>
      <c r="K9749" s="5"/>
    </row>
    <row r="9750">
      <c r="A9750" s="57"/>
      <c r="K9750" s="5"/>
    </row>
    <row r="9751">
      <c r="A9751" s="57"/>
      <c r="K9751" s="5"/>
    </row>
    <row r="9752">
      <c r="A9752" s="57"/>
      <c r="K9752" s="5"/>
    </row>
    <row r="9753">
      <c r="A9753" s="57"/>
      <c r="K9753" s="5"/>
    </row>
    <row r="9754">
      <c r="A9754" s="57"/>
      <c r="K9754" s="5"/>
    </row>
    <row r="9755">
      <c r="A9755" s="57"/>
      <c r="K9755" s="5"/>
    </row>
    <row r="9756">
      <c r="A9756" s="57"/>
      <c r="K9756" s="5"/>
    </row>
    <row r="9757">
      <c r="A9757" s="57"/>
      <c r="K9757" s="5"/>
    </row>
    <row r="9758">
      <c r="A9758" s="57"/>
      <c r="K9758" s="5"/>
    </row>
    <row r="9759">
      <c r="A9759" s="57"/>
      <c r="K9759" s="5"/>
    </row>
    <row r="9760">
      <c r="A9760" s="57"/>
      <c r="K9760" s="5"/>
    </row>
    <row r="9761">
      <c r="A9761" s="57"/>
      <c r="K9761" s="5"/>
    </row>
    <row r="9762">
      <c r="A9762" s="57"/>
      <c r="K9762" s="5"/>
    </row>
    <row r="9763">
      <c r="A9763" s="57"/>
      <c r="K9763" s="5"/>
    </row>
    <row r="9764">
      <c r="A9764" s="57"/>
      <c r="K9764" s="5"/>
    </row>
    <row r="9765">
      <c r="A9765" s="57"/>
      <c r="K9765" s="5"/>
    </row>
    <row r="9766">
      <c r="A9766" s="57"/>
      <c r="K9766" s="5"/>
    </row>
    <row r="9767">
      <c r="A9767" s="57"/>
      <c r="K9767" s="5"/>
    </row>
    <row r="9768">
      <c r="A9768" s="57"/>
      <c r="K9768" s="5"/>
    </row>
    <row r="9769">
      <c r="A9769" s="57"/>
      <c r="K9769" s="5"/>
    </row>
    <row r="9770">
      <c r="A9770" s="57"/>
      <c r="K9770" s="5"/>
    </row>
    <row r="9771">
      <c r="A9771" s="57"/>
      <c r="K9771" s="5"/>
    </row>
    <row r="9772">
      <c r="A9772" s="57"/>
      <c r="K9772" s="5"/>
    </row>
    <row r="9773">
      <c r="A9773" s="57"/>
      <c r="K9773" s="5"/>
    </row>
    <row r="9774">
      <c r="A9774" s="57"/>
      <c r="K9774" s="5"/>
    </row>
    <row r="9775">
      <c r="A9775" s="57"/>
      <c r="K9775" s="5"/>
    </row>
    <row r="9776">
      <c r="A9776" s="57"/>
      <c r="K9776" s="5"/>
    </row>
    <row r="9777">
      <c r="A9777" s="57"/>
      <c r="K9777" s="5"/>
    </row>
    <row r="9778">
      <c r="A9778" s="57"/>
      <c r="K9778" s="5"/>
    </row>
    <row r="9779">
      <c r="A9779" s="57"/>
      <c r="K9779" s="5"/>
    </row>
    <row r="9780">
      <c r="A9780" s="57"/>
      <c r="K9780" s="5"/>
    </row>
    <row r="9781">
      <c r="A9781" s="57"/>
      <c r="K9781" s="5"/>
    </row>
    <row r="9782">
      <c r="A9782" s="57"/>
      <c r="K9782" s="5"/>
    </row>
    <row r="9783">
      <c r="A9783" s="57"/>
      <c r="K9783" s="5"/>
    </row>
    <row r="9784">
      <c r="A9784" s="57"/>
      <c r="K9784" s="5"/>
    </row>
    <row r="9785">
      <c r="A9785" s="57"/>
      <c r="K9785" s="5"/>
    </row>
    <row r="9786">
      <c r="A9786" s="57"/>
      <c r="K9786" s="5"/>
    </row>
    <row r="9787">
      <c r="A9787" s="57"/>
      <c r="K9787" s="5"/>
    </row>
    <row r="9788">
      <c r="A9788" s="57"/>
      <c r="K9788" s="5"/>
    </row>
    <row r="9789">
      <c r="A9789" s="57"/>
      <c r="K9789" s="5"/>
    </row>
    <row r="9790">
      <c r="A9790" s="57"/>
      <c r="K9790" s="5"/>
    </row>
    <row r="9791">
      <c r="A9791" s="57"/>
      <c r="K9791" s="5"/>
    </row>
    <row r="9792">
      <c r="A9792" s="57"/>
      <c r="K9792" s="5"/>
    </row>
    <row r="9793">
      <c r="A9793" s="57"/>
      <c r="K9793" s="5"/>
    </row>
    <row r="9794">
      <c r="A9794" s="57"/>
      <c r="K9794" s="5"/>
    </row>
    <row r="9795">
      <c r="A9795" s="57"/>
      <c r="K9795" s="5"/>
    </row>
    <row r="9796">
      <c r="A9796" s="57"/>
      <c r="K9796" s="5"/>
    </row>
    <row r="9797">
      <c r="A9797" s="57"/>
      <c r="K9797" s="5"/>
    </row>
    <row r="9798">
      <c r="A9798" s="57"/>
      <c r="K9798" s="5"/>
    </row>
    <row r="9799">
      <c r="A9799" s="57"/>
      <c r="K9799" s="5"/>
    </row>
    <row r="9800">
      <c r="A9800" s="57"/>
      <c r="K9800" s="5"/>
    </row>
    <row r="9801">
      <c r="A9801" s="57"/>
      <c r="K9801" s="5"/>
    </row>
    <row r="9802">
      <c r="A9802" s="57"/>
      <c r="K9802" s="5"/>
    </row>
    <row r="9803">
      <c r="A9803" s="57"/>
      <c r="K9803" s="5"/>
    </row>
    <row r="9804">
      <c r="A9804" s="57"/>
      <c r="K9804" s="5"/>
    </row>
    <row r="9805">
      <c r="A9805" s="57"/>
      <c r="K9805" s="5"/>
    </row>
    <row r="9806">
      <c r="A9806" s="57"/>
      <c r="K9806" s="5"/>
    </row>
    <row r="9807">
      <c r="A9807" s="57"/>
      <c r="K9807" s="5"/>
    </row>
    <row r="9808">
      <c r="A9808" s="57"/>
      <c r="K9808" s="5"/>
    </row>
    <row r="9809">
      <c r="A9809" s="57"/>
      <c r="K9809" s="5"/>
    </row>
    <row r="9810">
      <c r="A9810" s="57"/>
      <c r="K9810" s="5"/>
    </row>
    <row r="9811">
      <c r="A9811" s="57"/>
      <c r="K9811" s="5"/>
    </row>
    <row r="9812">
      <c r="A9812" s="57"/>
      <c r="K9812" s="5"/>
    </row>
    <row r="9813">
      <c r="A9813" s="57"/>
      <c r="K9813" s="5"/>
    </row>
    <row r="9814">
      <c r="A9814" s="57"/>
      <c r="K9814" s="5"/>
    </row>
    <row r="9815">
      <c r="A9815" s="57"/>
      <c r="K9815" s="5"/>
    </row>
    <row r="9816">
      <c r="A9816" s="57"/>
      <c r="K9816" s="5"/>
    </row>
    <row r="9817">
      <c r="A9817" s="57"/>
      <c r="K9817" s="5"/>
    </row>
    <row r="9818">
      <c r="A9818" s="57"/>
      <c r="K9818" s="5"/>
    </row>
    <row r="9819">
      <c r="A9819" s="57"/>
      <c r="K9819" s="5"/>
    </row>
    <row r="9820">
      <c r="A9820" s="57"/>
      <c r="K9820" s="5"/>
    </row>
    <row r="9821">
      <c r="A9821" s="57"/>
      <c r="K9821" s="5"/>
    </row>
    <row r="9822">
      <c r="A9822" s="57"/>
      <c r="K9822" s="5"/>
    </row>
    <row r="9823">
      <c r="A9823" s="57"/>
      <c r="K9823" s="5"/>
    </row>
    <row r="9824">
      <c r="A9824" s="57"/>
      <c r="K9824" s="5"/>
    </row>
    <row r="9825">
      <c r="A9825" s="57"/>
      <c r="K9825" s="5"/>
    </row>
    <row r="9826">
      <c r="A9826" s="57"/>
      <c r="K9826" s="5"/>
    </row>
    <row r="9827">
      <c r="A9827" s="57"/>
      <c r="K9827" s="5"/>
    </row>
    <row r="9828">
      <c r="A9828" s="57"/>
      <c r="K9828" s="5"/>
    </row>
    <row r="9829">
      <c r="A9829" s="57"/>
      <c r="K9829" s="5"/>
    </row>
    <row r="9830">
      <c r="A9830" s="57"/>
      <c r="K9830" s="5"/>
    </row>
    <row r="9831">
      <c r="A9831" s="57"/>
      <c r="K9831" s="5"/>
    </row>
    <row r="9832">
      <c r="A9832" s="57"/>
      <c r="K9832" s="5"/>
    </row>
    <row r="9833">
      <c r="A9833" s="57"/>
      <c r="K9833" s="5"/>
    </row>
    <row r="9834">
      <c r="A9834" s="57"/>
      <c r="K9834" s="5"/>
    </row>
    <row r="9835">
      <c r="A9835" s="57"/>
      <c r="K9835" s="5"/>
    </row>
    <row r="9836">
      <c r="A9836" s="57"/>
      <c r="K9836" s="5"/>
    </row>
    <row r="9837">
      <c r="A9837" s="57"/>
      <c r="K9837" s="5"/>
    </row>
    <row r="9838">
      <c r="A9838" s="57"/>
      <c r="K9838" s="5"/>
    </row>
    <row r="9839">
      <c r="A9839" s="57"/>
      <c r="K9839" s="5"/>
    </row>
    <row r="9840">
      <c r="A9840" s="57"/>
      <c r="K9840" s="5"/>
    </row>
    <row r="9841">
      <c r="A9841" s="57"/>
      <c r="K9841" s="5"/>
    </row>
    <row r="9842">
      <c r="A9842" s="57"/>
      <c r="K9842" s="5"/>
    </row>
    <row r="9843">
      <c r="A9843" s="57"/>
      <c r="K9843" s="5"/>
    </row>
    <row r="9844">
      <c r="A9844" s="57"/>
      <c r="K9844" s="5"/>
    </row>
    <row r="9845">
      <c r="A9845" s="57"/>
      <c r="K9845" s="5"/>
    </row>
    <row r="9846">
      <c r="A9846" s="57"/>
      <c r="K9846" s="5"/>
    </row>
    <row r="9847">
      <c r="A9847" s="57"/>
      <c r="K9847" s="5"/>
    </row>
    <row r="9848">
      <c r="A9848" s="57"/>
      <c r="K9848" s="5"/>
    </row>
    <row r="9849">
      <c r="A9849" s="57"/>
      <c r="K9849" s="5"/>
    </row>
    <row r="9850">
      <c r="A9850" s="57"/>
      <c r="K9850" s="5"/>
    </row>
    <row r="9851">
      <c r="A9851" s="57"/>
      <c r="K9851" s="5"/>
    </row>
    <row r="9852">
      <c r="A9852" s="57"/>
      <c r="K9852" s="5"/>
    </row>
    <row r="9853">
      <c r="A9853" s="57"/>
      <c r="K9853" s="5"/>
    </row>
    <row r="9854">
      <c r="A9854" s="57"/>
      <c r="K9854" s="5"/>
    </row>
    <row r="9855">
      <c r="A9855" s="57"/>
      <c r="K9855" s="5"/>
    </row>
    <row r="9856">
      <c r="A9856" s="57"/>
      <c r="K9856" s="5"/>
    </row>
    <row r="9857">
      <c r="A9857" s="57"/>
      <c r="K9857" s="5"/>
    </row>
    <row r="9858">
      <c r="A9858" s="57"/>
      <c r="K9858" s="5"/>
    </row>
    <row r="9859">
      <c r="A9859" s="57"/>
      <c r="K9859" s="5"/>
    </row>
    <row r="9860">
      <c r="A9860" s="57"/>
      <c r="K9860" s="5"/>
    </row>
    <row r="9861">
      <c r="A9861" s="57"/>
      <c r="K9861" s="5"/>
    </row>
    <row r="9862">
      <c r="A9862" s="57"/>
      <c r="K9862" s="5"/>
    </row>
    <row r="9863">
      <c r="A9863" s="57"/>
      <c r="K9863" s="5"/>
    </row>
    <row r="9864">
      <c r="A9864" s="57"/>
      <c r="K9864" s="5"/>
    </row>
    <row r="9865">
      <c r="A9865" s="57"/>
      <c r="K9865" s="5"/>
    </row>
    <row r="9866">
      <c r="A9866" s="57"/>
      <c r="K9866" s="5"/>
    </row>
    <row r="9867">
      <c r="A9867" s="57"/>
      <c r="K9867" s="5"/>
    </row>
    <row r="9868">
      <c r="A9868" s="57"/>
      <c r="K9868" s="5"/>
    </row>
    <row r="9869">
      <c r="A9869" s="57"/>
      <c r="K9869" s="5"/>
    </row>
    <row r="9870">
      <c r="A9870" s="57"/>
      <c r="K9870" s="5"/>
    </row>
    <row r="9871">
      <c r="A9871" s="57"/>
      <c r="K9871" s="5"/>
    </row>
    <row r="9872">
      <c r="A9872" s="57"/>
      <c r="K9872" s="5"/>
    </row>
    <row r="9873">
      <c r="A9873" s="57"/>
      <c r="K9873" s="5"/>
    </row>
    <row r="9874">
      <c r="A9874" s="57"/>
      <c r="K9874" s="5"/>
    </row>
    <row r="9875">
      <c r="A9875" s="57"/>
      <c r="K9875" s="5"/>
    </row>
    <row r="9876">
      <c r="A9876" s="57"/>
      <c r="K9876" s="5"/>
    </row>
    <row r="9877">
      <c r="A9877" s="57"/>
      <c r="K9877" s="5"/>
    </row>
    <row r="9878">
      <c r="A9878" s="57"/>
      <c r="K9878" s="5"/>
    </row>
    <row r="9879">
      <c r="A9879" s="57"/>
      <c r="K9879" s="5"/>
    </row>
    <row r="9880">
      <c r="A9880" s="57"/>
      <c r="K9880" s="5"/>
    </row>
    <row r="9881">
      <c r="A9881" s="57"/>
      <c r="K9881" s="5"/>
    </row>
    <row r="9882">
      <c r="A9882" s="57"/>
      <c r="K9882" s="5"/>
    </row>
    <row r="9883">
      <c r="A9883" s="57"/>
      <c r="K9883" s="5"/>
    </row>
    <row r="9884">
      <c r="A9884" s="57"/>
      <c r="K9884" s="5"/>
    </row>
    <row r="9885">
      <c r="A9885" s="57"/>
      <c r="K9885" s="5"/>
    </row>
    <row r="9886">
      <c r="A9886" s="57"/>
      <c r="K9886" s="5"/>
    </row>
    <row r="9887">
      <c r="A9887" s="57"/>
      <c r="K9887" s="5"/>
    </row>
    <row r="9888">
      <c r="A9888" s="57"/>
      <c r="K9888" s="5"/>
    </row>
    <row r="9889">
      <c r="A9889" s="57"/>
      <c r="K9889" s="5"/>
    </row>
    <row r="9890">
      <c r="A9890" s="57"/>
      <c r="K9890" s="5"/>
    </row>
    <row r="9891">
      <c r="A9891" s="57"/>
      <c r="K9891" s="5"/>
    </row>
    <row r="9892">
      <c r="A9892" s="57"/>
      <c r="K9892" s="5"/>
    </row>
    <row r="9893">
      <c r="A9893" s="57"/>
      <c r="K9893" s="5"/>
    </row>
    <row r="9894">
      <c r="A9894" s="57"/>
      <c r="K9894" s="5"/>
    </row>
    <row r="9895">
      <c r="A9895" s="57"/>
      <c r="K9895" s="5"/>
    </row>
    <row r="9896">
      <c r="A9896" s="57"/>
      <c r="K9896" s="5"/>
    </row>
    <row r="9897">
      <c r="A9897" s="57"/>
      <c r="K9897" s="5"/>
    </row>
    <row r="9898">
      <c r="A9898" s="57"/>
      <c r="K9898" s="5"/>
    </row>
    <row r="9899">
      <c r="A9899" s="57"/>
      <c r="K9899" s="5"/>
    </row>
    <row r="9900">
      <c r="A9900" s="57"/>
      <c r="K9900" s="5"/>
    </row>
    <row r="9901">
      <c r="A9901" s="57"/>
      <c r="K9901" s="5"/>
    </row>
    <row r="9902">
      <c r="A9902" s="57"/>
      <c r="K9902" s="5"/>
    </row>
    <row r="9903">
      <c r="A9903" s="57"/>
      <c r="K9903" s="5"/>
    </row>
    <row r="9904">
      <c r="A9904" s="57"/>
      <c r="K9904" s="5"/>
    </row>
    <row r="9905">
      <c r="A9905" s="57"/>
      <c r="K9905" s="5"/>
    </row>
    <row r="9906">
      <c r="A9906" s="57"/>
      <c r="K9906" s="5"/>
    </row>
    <row r="9907">
      <c r="A9907" s="57"/>
      <c r="K9907" s="5"/>
    </row>
    <row r="9908">
      <c r="A9908" s="57"/>
      <c r="K9908" s="5"/>
    </row>
    <row r="9909">
      <c r="A9909" s="57"/>
      <c r="K9909" s="5"/>
    </row>
    <row r="9910">
      <c r="A9910" s="57"/>
      <c r="K9910" s="5"/>
    </row>
    <row r="9911">
      <c r="A9911" s="57"/>
      <c r="K9911" s="5"/>
    </row>
    <row r="9912">
      <c r="A9912" s="57"/>
      <c r="K9912" s="5"/>
    </row>
    <row r="9913">
      <c r="A9913" s="57"/>
      <c r="K9913" s="5"/>
    </row>
    <row r="9914">
      <c r="A9914" s="57"/>
      <c r="K9914" s="5"/>
    </row>
    <row r="9915">
      <c r="A9915" s="57"/>
      <c r="K9915" s="5"/>
    </row>
    <row r="9916">
      <c r="A9916" s="57"/>
      <c r="K9916" s="5"/>
    </row>
    <row r="9917">
      <c r="A9917" s="57"/>
      <c r="K9917" s="5"/>
    </row>
    <row r="9918">
      <c r="A9918" s="57"/>
      <c r="K9918" s="5"/>
    </row>
    <row r="9919">
      <c r="A9919" s="57"/>
      <c r="K9919" s="5"/>
    </row>
    <row r="9920">
      <c r="A9920" s="57"/>
      <c r="K9920" s="5"/>
    </row>
    <row r="9921">
      <c r="A9921" s="57"/>
      <c r="K9921" s="5"/>
    </row>
    <row r="9922">
      <c r="A9922" s="57"/>
      <c r="K9922" s="5"/>
    </row>
    <row r="9923">
      <c r="A9923" s="57"/>
      <c r="K9923" s="5"/>
    </row>
    <row r="9924">
      <c r="A9924" s="57"/>
      <c r="K9924" s="5"/>
    </row>
    <row r="9925">
      <c r="A9925" s="57"/>
      <c r="K9925" s="5"/>
    </row>
    <row r="9926">
      <c r="A9926" s="57"/>
      <c r="K9926" s="5"/>
    </row>
    <row r="9927">
      <c r="A9927" s="57"/>
      <c r="K9927" s="5"/>
    </row>
    <row r="9928">
      <c r="A9928" s="57"/>
      <c r="K9928" s="5"/>
    </row>
    <row r="9929">
      <c r="A9929" s="57"/>
      <c r="K9929" s="5"/>
    </row>
    <row r="9930">
      <c r="A9930" s="57"/>
      <c r="K9930" s="5"/>
    </row>
    <row r="9931">
      <c r="A9931" s="57"/>
      <c r="K9931" s="5"/>
    </row>
    <row r="9932">
      <c r="A9932" s="57"/>
      <c r="K9932" s="5"/>
    </row>
    <row r="9933">
      <c r="A9933" s="57"/>
      <c r="K9933" s="5"/>
    </row>
    <row r="9934">
      <c r="A9934" s="57"/>
      <c r="K9934" s="5"/>
    </row>
    <row r="9935">
      <c r="A9935" s="57"/>
      <c r="K9935" s="5"/>
    </row>
    <row r="9936">
      <c r="A9936" s="57"/>
      <c r="K9936" s="5"/>
    </row>
    <row r="9937">
      <c r="A9937" s="57"/>
      <c r="K9937" s="5"/>
    </row>
    <row r="9938">
      <c r="A9938" s="57"/>
      <c r="K9938" s="5"/>
    </row>
    <row r="9939">
      <c r="A9939" s="57"/>
      <c r="K9939" s="5"/>
    </row>
    <row r="9940">
      <c r="A9940" s="57"/>
      <c r="K9940" s="5"/>
    </row>
    <row r="9941">
      <c r="A9941" s="57"/>
      <c r="K9941" s="5"/>
    </row>
    <row r="9942">
      <c r="A9942" s="57"/>
      <c r="K9942" s="5"/>
    </row>
    <row r="9943">
      <c r="A9943" s="57"/>
      <c r="K9943" s="5"/>
    </row>
    <row r="9944">
      <c r="A9944" s="57"/>
      <c r="K9944" s="5"/>
    </row>
    <row r="9945">
      <c r="A9945" s="57"/>
      <c r="K9945" s="5"/>
    </row>
    <row r="9946">
      <c r="A9946" s="57"/>
      <c r="K9946" s="5"/>
    </row>
    <row r="9947">
      <c r="A9947" s="57"/>
      <c r="K9947" s="5"/>
    </row>
    <row r="9948">
      <c r="A9948" s="57"/>
      <c r="K9948" s="5"/>
    </row>
    <row r="9949">
      <c r="A9949" s="57"/>
      <c r="K9949" s="5"/>
    </row>
    <row r="9950">
      <c r="A9950" s="57"/>
      <c r="K9950" s="5"/>
    </row>
    <row r="9951">
      <c r="A9951" s="57"/>
      <c r="K9951" s="5"/>
    </row>
    <row r="9952">
      <c r="A9952" s="57"/>
      <c r="K9952" s="5"/>
    </row>
    <row r="9953">
      <c r="A9953" s="57"/>
      <c r="K9953" s="5"/>
    </row>
    <row r="9954">
      <c r="A9954" s="57"/>
      <c r="K9954" s="5"/>
    </row>
    <row r="9955">
      <c r="A9955" s="57"/>
      <c r="K9955" s="5"/>
    </row>
    <row r="9956">
      <c r="A9956" s="57"/>
      <c r="K9956" s="5"/>
    </row>
    <row r="9957">
      <c r="A9957" s="57"/>
      <c r="K9957" s="5"/>
    </row>
    <row r="9958">
      <c r="A9958" s="57"/>
      <c r="K9958" s="5"/>
    </row>
    <row r="9959">
      <c r="A9959" s="57"/>
      <c r="K9959" s="5"/>
    </row>
    <row r="9960">
      <c r="A9960" s="57"/>
      <c r="K9960" s="5"/>
    </row>
    <row r="9961">
      <c r="A9961" s="57"/>
      <c r="K9961" s="5"/>
    </row>
    <row r="9962">
      <c r="A9962" s="57"/>
      <c r="K9962" s="5"/>
    </row>
    <row r="9963">
      <c r="A9963" s="57"/>
      <c r="K9963" s="5"/>
    </row>
    <row r="9964">
      <c r="A9964" s="57"/>
      <c r="K9964" s="5"/>
    </row>
    <row r="9965">
      <c r="A9965" s="57"/>
      <c r="K9965" s="5"/>
    </row>
    <row r="9966">
      <c r="A9966" s="57"/>
      <c r="K9966" s="5"/>
    </row>
    <row r="9967">
      <c r="A9967" s="57"/>
      <c r="K9967" s="5"/>
    </row>
    <row r="9968">
      <c r="A9968" s="57"/>
      <c r="K9968" s="5"/>
    </row>
    <row r="9969">
      <c r="A9969" s="57"/>
      <c r="K9969" s="5"/>
    </row>
    <row r="9970">
      <c r="A9970" s="57"/>
      <c r="K9970" s="5"/>
    </row>
    <row r="9971">
      <c r="A9971" s="57"/>
      <c r="K9971" s="5"/>
    </row>
    <row r="9972">
      <c r="A9972" s="57"/>
      <c r="K9972" s="5"/>
    </row>
    <row r="9973">
      <c r="A9973" s="57"/>
      <c r="K9973" s="5"/>
    </row>
    <row r="9974">
      <c r="A9974" s="57"/>
      <c r="K9974" s="5"/>
    </row>
    <row r="9975">
      <c r="A9975" s="57"/>
      <c r="K9975" s="5"/>
    </row>
    <row r="9976">
      <c r="A9976" s="57"/>
      <c r="K9976" s="5"/>
    </row>
    <row r="9977">
      <c r="A9977" s="57"/>
      <c r="K9977" s="5"/>
    </row>
    <row r="9978">
      <c r="A9978" s="57"/>
      <c r="K9978" s="5"/>
    </row>
    <row r="9979">
      <c r="A9979" s="57"/>
      <c r="K9979" s="5"/>
    </row>
    <row r="9980">
      <c r="A9980" s="57"/>
      <c r="K9980" s="5"/>
    </row>
    <row r="9981">
      <c r="A9981" s="57"/>
      <c r="K9981" s="5"/>
    </row>
    <row r="9982">
      <c r="A9982" s="57"/>
      <c r="K9982" s="5"/>
    </row>
    <row r="9983">
      <c r="A9983" s="57"/>
      <c r="K9983" s="5"/>
    </row>
    <row r="9984">
      <c r="A9984" s="57"/>
      <c r="K9984" s="5"/>
    </row>
    <row r="9985">
      <c r="A9985" s="57"/>
      <c r="K9985" s="5"/>
    </row>
    <row r="9986">
      <c r="A9986" s="57"/>
      <c r="K9986" s="5"/>
    </row>
    <row r="9987">
      <c r="A9987" s="57"/>
      <c r="K9987" s="5"/>
    </row>
    <row r="9988">
      <c r="A9988" s="57"/>
      <c r="K9988" s="5"/>
    </row>
    <row r="9989">
      <c r="A9989" s="57"/>
      <c r="K9989" s="5"/>
    </row>
    <row r="9990">
      <c r="A9990" s="57"/>
      <c r="K9990" s="5"/>
    </row>
    <row r="9991">
      <c r="A9991" s="57"/>
      <c r="K9991" s="5"/>
    </row>
    <row r="9992">
      <c r="A9992" s="57"/>
      <c r="K9992" s="5"/>
    </row>
    <row r="9993">
      <c r="A9993" s="57"/>
      <c r="K9993" s="5"/>
    </row>
    <row r="9994">
      <c r="A9994" s="57"/>
      <c r="K9994" s="5"/>
    </row>
    <row r="9995">
      <c r="A9995" s="57"/>
      <c r="K9995" s="5"/>
    </row>
    <row r="9996">
      <c r="A9996" s="57"/>
      <c r="K9996" s="5"/>
    </row>
    <row r="9997">
      <c r="A9997" s="57"/>
      <c r="K9997" s="5"/>
    </row>
    <row r="9998">
      <c r="A9998" s="57"/>
      <c r="K9998" s="5"/>
    </row>
    <row r="9999">
      <c r="A9999" s="57"/>
      <c r="K9999" s="5"/>
    </row>
    <row r="10000">
      <c r="A10000" s="57"/>
      <c r="K10000" s="5"/>
    </row>
    <row r="10001">
      <c r="A10001" s="57"/>
      <c r="K10001" s="5"/>
    </row>
    <row r="10002">
      <c r="A10002" s="57"/>
      <c r="K10002" s="5"/>
    </row>
    <row r="10003">
      <c r="A10003" s="57"/>
      <c r="K10003" s="5"/>
    </row>
    <row r="10004">
      <c r="A10004" s="57"/>
      <c r="K10004" s="5"/>
    </row>
    <row r="10005">
      <c r="A10005" s="57"/>
      <c r="K10005" s="5"/>
    </row>
    <row r="10006">
      <c r="A10006" s="57"/>
      <c r="K10006" s="5"/>
    </row>
    <row r="10007">
      <c r="A10007" s="57"/>
      <c r="K10007" s="5"/>
    </row>
    <row r="10008">
      <c r="A10008" s="57"/>
      <c r="K10008" s="5"/>
    </row>
    <row r="10009">
      <c r="A10009" s="57"/>
      <c r="K10009" s="5"/>
    </row>
    <row r="10010">
      <c r="A10010" s="57"/>
      <c r="K10010" s="5"/>
    </row>
    <row r="10011">
      <c r="A10011" s="57"/>
      <c r="K10011" s="5"/>
    </row>
    <row r="10012">
      <c r="A10012" s="57"/>
      <c r="K10012" s="5"/>
    </row>
    <row r="10013">
      <c r="A10013" s="57"/>
      <c r="K10013" s="5"/>
    </row>
    <row r="10014">
      <c r="A10014" s="57"/>
      <c r="K10014" s="5"/>
    </row>
    <row r="10015">
      <c r="A10015" s="57"/>
      <c r="K10015" s="5"/>
    </row>
    <row r="10016">
      <c r="A10016" s="57"/>
      <c r="K10016" s="5"/>
    </row>
    <row r="10017">
      <c r="A10017" s="57"/>
      <c r="K10017" s="5"/>
    </row>
    <row r="10018">
      <c r="A10018" s="57"/>
      <c r="K10018" s="5"/>
    </row>
    <row r="10019">
      <c r="A10019" s="57"/>
      <c r="K10019" s="5"/>
    </row>
    <row r="10020">
      <c r="A10020" s="57"/>
      <c r="K10020" s="5"/>
    </row>
    <row r="10021">
      <c r="A10021" s="57"/>
      <c r="K10021" s="5"/>
    </row>
    <row r="10022">
      <c r="A10022" s="57"/>
      <c r="K10022" s="5"/>
    </row>
    <row r="10023">
      <c r="A10023" s="57"/>
      <c r="K10023" s="5"/>
    </row>
    <row r="10024">
      <c r="A10024" s="57"/>
      <c r="K10024" s="5"/>
    </row>
    <row r="10025">
      <c r="A10025" s="57"/>
      <c r="K10025" s="5"/>
    </row>
    <row r="10026">
      <c r="A10026" s="57"/>
      <c r="K10026" s="5"/>
    </row>
    <row r="10027">
      <c r="A10027" s="57"/>
      <c r="K10027" s="5"/>
    </row>
    <row r="10028">
      <c r="A10028" s="57"/>
      <c r="K10028" s="5"/>
    </row>
    <row r="10029">
      <c r="A10029" s="57"/>
      <c r="K10029" s="5"/>
    </row>
    <row r="10030">
      <c r="A10030" s="57"/>
      <c r="K10030" s="5"/>
    </row>
    <row r="10031">
      <c r="A10031" s="57"/>
      <c r="K10031" s="5"/>
    </row>
    <row r="10032">
      <c r="A10032" s="57"/>
      <c r="K10032" s="5"/>
    </row>
    <row r="10033">
      <c r="A10033" s="57"/>
      <c r="K10033" s="5"/>
    </row>
    <row r="10034">
      <c r="A10034" s="57"/>
      <c r="K10034" s="5"/>
    </row>
    <row r="10035">
      <c r="A10035" s="57"/>
      <c r="K10035" s="5"/>
    </row>
    <row r="10036">
      <c r="A10036" s="57"/>
      <c r="K10036" s="5"/>
    </row>
    <row r="10037">
      <c r="A10037" s="57"/>
      <c r="K10037" s="5"/>
    </row>
    <row r="10038">
      <c r="A10038" s="57"/>
      <c r="K10038" s="5"/>
    </row>
    <row r="10039">
      <c r="A10039" s="57"/>
      <c r="K10039" s="5"/>
    </row>
    <row r="10040">
      <c r="A10040" s="57"/>
      <c r="K10040" s="5"/>
    </row>
    <row r="10041">
      <c r="A10041" s="57"/>
      <c r="K10041" s="5"/>
    </row>
    <row r="10042">
      <c r="A10042" s="57"/>
      <c r="K10042" s="5"/>
    </row>
    <row r="10043">
      <c r="A10043" s="57"/>
      <c r="K10043" s="5"/>
    </row>
    <row r="10044">
      <c r="A10044" s="57"/>
      <c r="K10044" s="5"/>
    </row>
    <row r="10045">
      <c r="A10045" s="57"/>
      <c r="K10045" s="5"/>
    </row>
    <row r="10046">
      <c r="A10046" s="57"/>
      <c r="K10046" s="5"/>
    </row>
    <row r="10047">
      <c r="A10047" s="57"/>
      <c r="K10047" s="5"/>
    </row>
    <row r="10048">
      <c r="A10048" s="57"/>
      <c r="K10048" s="5"/>
    </row>
    <row r="10049">
      <c r="A10049" s="57"/>
      <c r="K10049" s="5"/>
    </row>
    <row r="10050">
      <c r="A10050" s="57"/>
      <c r="K10050" s="5"/>
    </row>
    <row r="10051">
      <c r="A10051" s="57"/>
      <c r="K10051" s="5"/>
    </row>
    <row r="10052">
      <c r="A10052" s="57"/>
      <c r="K10052" s="5"/>
    </row>
    <row r="10053">
      <c r="A10053" s="57"/>
      <c r="K10053" s="5"/>
    </row>
    <row r="10054">
      <c r="A10054" s="57"/>
      <c r="K10054" s="5"/>
    </row>
    <row r="10055">
      <c r="A10055" s="57"/>
      <c r="K10055" s="5"/>
    </row>
    <row r="10056">
      <c r="A10056" s="57"/>
      <c r="K10056" s="5"/>
    </row>
    <row r="10057">
      <c r="A10057" s="57"/>
      <c r="K10057" s="5"/>
    </row>
    <row r="10058">
      <c r="A10058" s="57"/>
      <c r="K10058" s="5"/>
    </row>
    <row r="10059">
      <c r="A10059" s="57"/>
      <c r="K10059" s="5"/>
    </row>
    <row r="10060">
      <c r="A10060" s="57"/>
      <c r="K10060" s="5"/>
    </row>
    <row r="10061">
      <c r="A10061" s="57"/>
      <c r="K10061" s="5"/>
    </row>
    <row r="10062">
      <c r="A10062" s="57"/>
      <c r="K10062" s="5"/>
    </row>
    <row r="10063">
      <c r="A10063" s="57"/>
      <c r="K10063" s="5"/>
    </row>
    <row r="10064">
      <c r="A10064" s="57"/>
      <c r="K10064" s="5"/>
    </row>
    <row r="10065">
      <c r="A10065" s="57"/>
      <c r="K10065" s="5"/>
    </row>
    <row r="10066">
      <c r="A10066" s="57"/>
      <c r="K10066" s="5"/>
    </row>
    <row r="10067">
      <c r="A10067" s="57"/>
      <c r="K10067" s="5"/>
    </row>
    <row r="10068">
      <c r="A10068" s="57"/>
      <c r="K10068" s="5"/>
    </row>
    <row r="10069">
      <c r="A10069" s="57"/>
      <c r="K10069" s="5"/>
    </row>
    <row r="10070">
      <c r="A10070" s="57"/>
      <c r="K10070" s="5"/>
    </row>
    <row r="10071">
      <c r="A10071" s="57"/>
      <c r="K10071" s="5"/>
    </row>
    <row r="10072">
      <c r="A10072" s="57"/>
      <c r="K10072" s="5"/>
    </row>
    <row r="10073">
      <c r="A10073" s="57"/>
      <c r="K10073" s="5"/>
    </row>
    <row r="10074">
      <c r="A10074" s="57"/>
      <c r="K10074" s="5"/>
    </row>
    <row r="10075">
      <c r="A10075" s="57"/>
      <c r="K10075" s="5"/>
    </row>
    <row r="10076">
      <c r="A10076" s="57"/>
      <c r="K10076" s="5"/>
    </row>
    <row r="10077">
      <c r="A10077" s="57"/>
      <c r="K10077" s="5"/>
    </row>
    <row r="10078">
      <c r="A10078" s="57"/>
      <c r="K10078" s="5"/>
    </row>
    <row r="10079">
      <c r="A10079" s="57"/>
      <c r="K10079" s="5"/>
    </row>
    <row r="10080">
      <c r="A10080" s="57"/>
      <c r="K10080" s="5"/>
    </row>
    <row r="10081">
      <c r="A10081" s="57"/>
      <c r="K10081" s="5"/>
    </row>
    <row r="10082">
      <c r="A10082" s="57"/>
      <c r="K10082" s="5"/>
    </row>
    <row r="10083">
      <c r="A10083" s="57"/>
      <c r="K10083" s="5"/>
    </row>
    <row r="10084">
      <c r="A10084" s="57"/>
      <c r="K10084" s="5"/>
    </row>
    <row r="10085">
      <c r="A10085" s="57"/>
      <c r="K10085" s="5"/>
    </row>
    <row r="10086">
      <c r="A10086" s="57"/>
      <c r="K10086" s="5"/>
    </row>
    <row r="10087">
      <c r="A10087" s="57"/>
      <c r="K10087" s="5"/>
    </row>
    <row r="10088">
      <c r="A10088" s="57"/>
      <c r="K10088" s="5"/>
    </row>
    <row r="10089">
      <c r="A10089" s="57"/>
      <c r="K10089" s="5"/>
    </row>
    <row r="10090">
      <c r="A10090" s="57"/>
      <c r="K10090" s="5"/>
    </row>
    <row r="10091">
      <c r="A10091" s="57"/>
      <c r="K10091" s="5"/>
    </row>
    <row r="10092">
      <c r="A10092" s="57"/>
      <c r="K10092" s="5"/>
    </row>
    <row r="10093">
      <c r="A10093" s="57"/>
      <c r="K10093" s="5"/>
    </row>
    <row r="10094">
      <c r="A10094" s="57"/>
      <c r="K10094" s="5"/>
    </row>
    <row r="10095">
      <c r="A10095" s="57"/>
      <c r="K10095" s="5"/>
    </row>
    <row r="10096">
      <c r="A10096" s="57"/>
      <c r="K10096" s="5"/>
    </row>
    <row r="10097">
      <c r="A10097" s="57"/>
      <c r="K10097" s="5"/>
    </row>
    <row r="10098">
      <c r="A10098" s="57"/>
      <c r="K10098" s="5"/>
    </row>
    <row r="10099">
      <c r="A10099" s="57"/>
      <c r="K10099" s="5"/>
    </row>
    <row r="10100">
      <c r="A10100" s="57"/>
      <c r="K10100" s="5"/>
    </row>
    <row r="10101">
      <c r="A10101" s="57"/>
      <c r="K10101" s="5"/>
    </row>
    <row r="10102">
      <c r="A10102" s="57"/>
      <c r="K10102" s="5"/>
    </row>
    <row r="10103">
      <c r="A10103" s="57"/>
      <c r="K10103" s="5"/>
    </row>
    <row r="10104">
      <c r="A10104" s="57"/>
      <c r="K10104" s="5"/>
    </row>
    <row r="10105">
      <c r="A10105" s="57"/>
      <c r="K10105" s="5"/>
    </row>
    <row r="10106">
      <c r="A10106" s="57"/>
      <c r="K10106" s="5"/>
    </row>
    <row r="10107">
      <c r="A10107" s="57"/>
      <c r="K10107" s="5"/>
    </row>
    <row r="10108">
      <c r="A10108" s="57"/>
      <c r="K10108" s="5"/>
    </row>
    <row r="10109">
      <c r="A10109" s="57"/>
      <c r="K10109" s="5"/>
    </row>
    <row r="10110">
      <c r="A10110" s="57"/>
      <c r="K10110" s="5"/>
    </row>
    <row r="10111">
      <c r="A10111" s="57"/>
      <c r="K10111" s="5"/>
    </row>
    <row r="10112">
      <c r="A10112" s="57"/>
      <c r="K10112" s="5"/>
    </row>
    <row r="10113">
      <c r="A10113" s="57"/>
      <c r="K10113" s="5"/>
    </row>
    <row r="10114">
      <c r="A10114" s="57"/>
      <c r="K10114" s="5"/>
    </row>
    <row r="10115">
      <c r="A10115" s="57"/>
      <c r="K10115" s="5"/>
    </row>
    <row r="10116">
      <c r="A10116" s="57"/>
      <c r="K10116" s="5"/>
    </row>
    <row r="10117">
      <c r="A10117" s="57"/>
      <c r="K10117" s="5"/>
    </row>
    <row r="10118">
      <c r="A10118" s="57"/>
      <c r="K10118" s="5"/>
    </row>
    <row r="10119">
      <c r="A10119" s="57"/>
      <c r="K10119" s="5"/>
    </row>
    <row r="10120">
      <c r="A10120" s="57"/>
      <c r="K10120" s="5"/>
    </row>
    <row r="10121">
      <c r="A10121" s="57"/>
      <c r="K10121" s="5"/>
    </row>
    <row r="10122">
      <c r="A10122" s="57"/>
      <c r="K10122" s="5"/>
    </row>
    <row r="10123">
      <c r="A10123" s="57"/>
      <c r="K10123" s="5"/>
    </row>
    <row r="10124">
      <c r="A10124" s="57"/>
      <c r="K10124" s="5"/>
    </row>
    <row r="10125">
      <c r="A10125" s="57"/>
      <c r="K10125" s="5"/>
    </row>
    <row r="10126">
      <c r="A10126" s="57"/>
      <c r="K10126" s="5"/>
    </row>
    <row r="10127">
      <c r="A10127" s="57"/>
      <c r="K10127" s="5"/>
    </row>
    <row r="10128">
      <c r="A10128" s="57"/>
      <c r="K10128" s="5"/>
    </row>
    <row r="10129">
      <c r="A10129" s="57"/>
      <c r="K10129" s="5"/>
    </row>
    <row r="10130">
      <c r="A10130" s="57"/>
      <c r="K10130" s="5"/>
    </row>
    <row r="10131">
      <c r="A10131" s="57"/>
      <c r="K10131" s="5"/>
    </row>
    <row r="10132">
      <c r="A10132" s="57"/>
      <c r="K10132" s="5"/>
    </row>
    <row r="10133">
      <c r="A10133" s="57"/>
      <c r="K10133" s="5"/>
    </row>
    <row r="10134">
      <c r="A10134" s="57"/>
      <c r="K10134" s="5"/>
    </row>
    <row r="10135">
      <c r="A10135" s="57"/>
      <c r="K10135" s="5"/>
    </row>
    <row r="10136">
      <c r="A10136" s="57"/>
      <c r="K10136" s="5"/>
    </row>
    <row r="10137">
      <c r="A10137" s="57"/>
      <c r="K10137" s="5"/>
    </row>
    <row r="10138">
      <c r="A10138" s="57"/>
      <c r="K10138" s="5"/>
    </row>
    <row r="10139">
      <c r="A10139" s="57"/>
      <c r="K10139" s="5"/>
    </row>
    <row r="10140">
      <c r="A10140" s="57"/>
      <c r="K10140" s="5"/>
    </row>
    <row r="10141">
      <c r="A10141" s="57"/>
      <c r="K10141" s="5"/>
    </row>
    <row r="10142">
      <c r="A10142" s="57"/>
      <c r="K10142" s="5"/>
    </row>
    <row r="10143">
      <c r="A10143" s="57"/>
      <c r="K10143" s="5"/>
    </row>
    <row r="10144">
      <c r="A10144" s="57"/>
      <c r="K10144" s="5"/>
    </row>
    <row r="10145">
      <c r="A10145" s="57"/>
      <c r="K10145" s="5"/>
    </row>
    <row r="10146">
      <c r="A10146" s="57"/>
      <c r="K10146" s="5"/>
    </row>
    <row r="10147">
      <c r="A10147" s="57"/>
      <c r="K10147" s="5"/>
    </row>
    <row r="10148">
      <c r="A10148" s="57"/>
      <c r="K10148" s="5"/>
    </row>
    <row r="10149">
      <c r="A10149" s="57"/>
      <c r="K10149" s="5"/>
    </row>
    <row r="10150">
      <c r="A10150" s="57"/>
      <c r="K10150" s="5"/>
    </row>
    <row r="10151">
      <c r="A10151" s="57"/>
      <c r="K10151" s="5"/>
    </row>
    <row r="10152">
      <c r="A10152" s="57"/>
      <c r="K10152" s="5"/>
    </row>
    <row r="10153">
      <c r="A10153" s="57"/>
      <c r="K10153" s="5"/>
    </row>
    <row r="10154">
      <c r="A10154" s="57"/>
      <c r="K10154" s="5"/>
    </row>
    <row r="10155">
      <c r="A10155" s="57"/>
      <c r="K10155" s="5"/>
    </row>
    <row r="10156">
      <c r="A10156" s="57"/>
      <c r="K10156" s="5"/>
    </row>
    <row r="10157">
      <c r="A10157" s="57"/>
      <c r="K10157" s="5"/>
    </row>
    <row r="10158">
      <c r="A10158" s="57"/>
      <c r="K10158" s="5"/>
    </row>
    <row r="10159">
      <c r="A10159" s="57"/>
      <c r="K10159" s="5"/>
    </row>
    <row r="10160">
      <c r="A10160" s="57"/>
      <c r="K10160" s="5"/>
    </row>
    <row r="10161">
      <c r="A10161" s="57"/>
      <c r="K10161" s="5"/>
    </row>
    <row r="10162">
      <c r="A10162" s="57"/>
      <c r="K10162" s="5"/>
    </row>
    <row r="10163">
      <c r="A10163" s="57"/>
      <c r="K10163" s="5"/>
    </row>
    <row r="10164">
      <c r="A10164" s="57"/>
      <c r="K10164" s="5"/>
    </row>
    <row r="10165">
      <c r="A10165" s="57"/>
      <c r="K10165" s="5"/>
    </row>
    <row r="10166">
      <c r="A10166" s="57"/>
      <c r="K10166" s="5"/>
    </row>
    <row r="10167">
      <c r="A10167" s="57"/>
      <c r="K10167" s="5"/>
    </row>
    <row r="10168">
      <c r="A10168" s="57"/>
      <c r="K10168" s="5"/>
    </row>
    <row r="10169">
      <c r="A10169" s="57"/>
      <c r="K10169" s="5"/>
    </row>
    <row r="10170">
      <c r="A10170" s="57"/>
      <c r="K10170" s="5"/>
    </row>
    <row r="10171">
      <c r="A10171" s="57"/>
      <c r="K10171" s="5"/>
    </row>
    <row r="10172">
      <c r="A10172" s="57"/>
      <c r="K10172" s="5"/>
    </row>
    <row r="10173">
      <c r="A10173" s="57"/>
      <c r="K10173" s="5"/>
    </row>
    <row r="10174">
      <c r="A10174" s="57"/>
      <c r="K10174" s="5"/>
    </row>
    <row r="10175">
      <c r="A10175" s="57"/>
      <c r="K10175" s="5"/>
    </row>
    <row r="10176">
      <c r="A10176" s="57"/>
      <c r="K10176" s="5"/>
    </row>
    <row r="10177">
      <c r="A10177" s="57"/>
      <c r="K10177" s="5"/>
    </row>
    <row r="10178">
      <c r="A10178" s="57"/>
      <c r="K10178" s="5"/>
    </row>
    <row r="10179">
      <c r="A10179" s="57"/>
      <c r="K10179" s="5"/>
    </row>
    <row r="10180">
      <c r="A10180" s="57"/>
      <c r="K10180" s="5"/>
    </row>
    <row r="10181">
      <c r="A10181" s="57"/>
      <c r="K10181" s="5"/>
    </row>
    <row r="10182">
      <c r="A10182" s="57"/>
      <c r="K10182" s="5"/>
    </row>
    <row r="10183">
      <c r="A10183" s="57"/>
      <c r="K10183" s="5"/>
    </row>
    <row r="10184">
      <c r="A10184" s="57"/>
      <c r="K10184" s="5"/>
    </row>
    <row r="10185">
      <c r="A10185" s="57"/>
      <c r="K10185" s="5"/>
    </row>
    <row r="10186">
      <c r="A10186" s="57"/>
      <c r="K10186" s="5"/>
    </row>
    <row r="10187">
      <c r="A10187" s="57"/>
      <c r="K10187" s="5"/>
    </row>
    <row r="10188">
      <c r="A10188" s="57"/>
      <c r="K10188" s="5"/>
    </row>
    <row r="10189">
      <c r="A10189" s="57"/>
      <c r="K10189" s="5"/>
    </row>
    <row r="10190">
      <c r="A10190" s="57"/>
      <c r="K10190" s="5"/>
    </row>
    <row r="10191">
      <c r="A10191" s="57"/>
      <c r="K10191" s="5"/>
    </row>
    <row r="10192">
      <c r="A10192" s="57"/>
      <c r="K10192" s="5"/>
    </row>
    <row r="10193">
      <c r="A10193" s="57"/>
      <c r="K10193" s="5"/>
    </row>
    <row r="10194">
      <c r="A10194" s="57"/>
      <c r="K10194" s="5"/>
    </row>
    <row r="10195">
      <c r="A10195" s="57"/>
      <c r="K10195" s="5"/>
    </row>
    <row r="10196">
      <c r="A10196" s="57"/>
      <c r="K10196" s="5"/>
    </row>
    <row r="10197">
      <c r="A10197" s="57"/>
      <c r="K10197" s="5"/>
    </row>
    <row r="10198">
      <c r="A10198" s="57"/>
      <c r="K10198" s="5"/>
    </row>
    <row r="10199">
      <c r="A10199" s="57"/>
      <c r="K10199" s="5"/>
    </row>
    <row r="10200">
      <c r="A10200" s="57"/>
      <c r="K10200" s="5"/>
    </row>
    <row r="10201">
      <c r="A10201" s="57"/>
      <c r="K10201" s="5"/>
    </row>
    <row r="10202">
      <c r="A10202" s="57"/>
      <c r="K10202" s="5"/>
    </row>
    <row r="10203">
      <c r="A10203" s="57"/>
      <c r="K10203" s="5"/>
    </row>
    <row r="10204">
      <c r="A10204" s="57"/>
      <c r="K10204" s="5"/>
    </row>
    <row r="10205">
      <c r="A10205" s="57"/>
      <c r="K10205" s="5"/>
    </row>
    <row r="10206">
      <c r="A10206" s="57"/>
      <c r="K10206" s="5"/>
    </row>
    <row r="10207">
      <c r="A10207" s="57"/>
      <c r="K10207" s="5"/>
    </row>
    <row r="10208">
      <c r="A10208" s="57"/>
      <c r="K10208" s="5"/>
    </row>
    <row r="10209">
      <c r="A10209" s="57"/>
      <c r="K10209" s="5"/>
    </row>
    <row r="10210">
      <c r="A10210" s="57"/>
      <c r="K10210" s="5"/>
    </row>
    <row r="10211">
      <c r="A10211" s="57"/>
      <c r="K10211" s="5"/>
    </row>
    <row r="10212">
      <c r="A10212" s="57"/>
      <c r="K10212" s="5"/>
    </row>
    <row r="10213">
      <c r="A10213" s="57"/>
      <c r="K10213" s="5"/>
    </row>
    <row r="10214">
      <c r="A10214" s="57"/>
      <c r="K10214" s="5"/>
    </row>
    <row r="10215">
      <c r="A10215" s="57"/>
      <c r="K10215" s="5"/>
    </row>
    <row r="10216">
      <c r="A10216" s="57"/>
      <c r="K10216" s="5"/>
    </row>
    <row r="10217">
      <c r="A10217" s="57"/>
      <c r="K10217" s="5"/>
    </row>
    <row r="10218">
      <c r="A10218" s="57"/>
      <c r="K10218" s="5"/>
    </row>
    <row r="10219">
      <c r="A10219" s="57"/>
      <c r="K10219" s="5"/>
    </row>
    <row r="10220">
      <c r="A10220" s="57"/>
      <c r="K10220" s="5"/>
    </row>
    <row r="10221">
      <c r="A10221" s="57"/>
      <c r="K10221" s="5"/>
    </row>
    <row r="10222">
      <c r="A10222" s="57"/>
      <c r="K10222" s="5"/>
    </row>
    <row r="10223">
      <c r="A10223" s="57"/>
      <c r="K10223" s="5"/>
    </row>
    <row r="10224">
      <c r="A10224" s="57"/>
      <c r="K10224" s="5"/>
    </row>
    <row r="10225">
      <c r="A10225" s="57"/>
      <c r="K10225" s="5"/>
    </row>
    <row r="10226">
      <c r="A10226" s="57"/>
      <c r="K10226" s="5"/>
    </row>
    <row r="10227">
      <c r="A10227" s="57"/>
      <c r="K10227" s="5"/>
    </row>
    <row r="10228">
      <c r="A10228" s="57"/>
      <c r="K10228" s="5"/>
    </row>
    <row r="10229">
      <c r="A10229" s="57"/>
      <c r="K10229" s="5"/>
    </row>
    <row r="10230">
      <c r="A10230" s="57"/>
      <c r="K10230" s="5"/>
    </row>
    <row r="10231">
      <c r="A10231" s="57"/>
      <c r="K10231" s="5"/>
    </row>
    <row r="10232">
      <c r="A10232" s="57"/>
      <c r="K10232" s="5"/>
    </row>
    <row r="10233">
      <c r="A10233" s="57"/>
      <c r="K10233" s="5"/>
    </row>
    <row r="10234">
      <c r="A10234" s="57"/>
      <c r="K10234" s="5"/>
    </row>
    <row r="10235">
      <c r="A10235" s="57"/>
      <c r="K10235" s="5"/>
    </row>
    <row r="10236">
      <c r="A10236" s="57"/>
      <c r="K10236" s="5"/>
    </row>
    <row r="10237">
      <c r="A10237" s="57"/>
      <c r="K10237" s="5"/>
    </row>
    <row r="10238">
      <c r="A10238" s="57"/>
      <c r="K10238" s="5"/>
    </row>
    <row r="10239">
      <c r="A10239" s="57"/>
      <c r="K10239" s="5"/>
    </row>
    <row r="10240">
      <c r="A10240" s="57"/>
      <c r="K10240" s="5"/>
    </row>
    <row r="10241">
      <c r="A10241" s="57"/>
      <c r="K10241" s="5"/>
    </row>
    <row r="10242">
      <c r="A10242" s="57"/>
      <c r="K10242" s="5"/>
    </row>
    <row r="10243">
      <c r="A10243" s="57"/>
      <c r="K10243" s="5"/>
    </row>
    <row r="10244">
      <c r="A10244" s="57"/>
      <c r="K10244" s="5"/>
    </row>
    <row r="10245">
      <c r="A10245" s="57"/>
      <c r="K10245" s="5"/>
    </row>
    <row r="10246">
      <c r="A10246" s="57"/>
      <c r="K10246" s="5"/>
    </row>
    <row r="10247">
      <c r="A10247" s="57"/>
      <c r="K10247" s="5"/>
    </row>
    <row r="10248">
      <c r="A10248" s="57"/>
      <c r="K10248" s="5"/>
    </row>
    <row r="10249">
      <c r="A10249" s="57"/>
      <c r="K10249" s="5"/>
    </row>
    <row r="10250">
      <c r="A10250" s="57"/>
      <c r="K10250" s="5"/>
    </row>
    <row r="10251">
      <c r="A10251" s="57"/>
      <c r="K10251" s="5"/>
    </row>
    <row r="10252">
      <c r="A10252" s="57"/>
      <c r="K10252" s="5"/>
    </row>
    <row r="10253">
      <c r="A10253" s="57"/>
      <c r="K10253" s="5"/>
    </row>
    <row r="10254">
      <c r="A10254" s="57"/>
      <c r="K10254" s="5"/>
    </row>
    <row r="10255">
      <c r="A10255" s="57"/>
      <c r="K10255" s="5"/>
    </row>
    <row r="10256">
      <c r="A10256" s="57"/>
      <c r="K10256" s="5"/>
    </row>
    <row r="10257">
      <c r="A10257" s="57"/>
      <c r="K10257" s="5"/>
    </row>
    <row r="10258">
      <c r="A10258" s="57"/>
      <c r="K10258" s="5"/>
    </row>
    <row r="10259">
      <c r="A10259" s="57"/>
      <c r="K10259" s="5"/>
    </row>
    <row r="10260">
      <c r="A10260" s="57"/>
      <c r="K10260" s="5"/>
    </row>
    <row r="10261">
      <c r="A10261" s="57"/>
      <c r="K10261" s="5"/>
    </row>
    <row r="10262">
      <c r="A10262" s="57"/>
      <c r="K10262" s="5"/>
    </row>
    <row r="10263">
      <c r="A10263" s="57"/>
      <c r="K10263" s="5"/>
    </row>
    <row r="10264">
      <c r="A10264" s="57"/>
      <c r="K10264" s="5"/>
    </row>
    <row r="10265">
      <c r="A10265" s="57"/>
      <c r="K10265" s="5"/>
    </row>
    <row r="10266">
      <c r="A10266" s="57"/>
      <c r="K10266" s="5"/>
    </row>
    <row r="10267">
      <c r="A10267" s="57"/>
      <c r="K10267" s="5"/>
    </row>
    <row r="10268">
      <c r="A10268" s="57"/>
      <c r="K10268" s="5"/>
    </row>
    <row r="10269">
      <c r="A10269" s="57"/>
      <c r="K10269" s="5"/>
    </row>
    <row r="10270">
      <c r="A10270" s="57"/>
      <c r="K10270" s="5"/>
    </row>
    <row r="10271">
      <c r="A10271" s="57"/>
      <c r="K10271" s="5"/>
    </row>
    <row r="10272">
      <c r="A10272" s="57"/>
      <c r="K10272" s="5"/>
    </row>
    <row r="10273">
      <c r="A10273" s="57"/>
      <c r="K10273" s="5"/>
    </row>
    <row r="10274">
      <c r="A10274" s="57"/>
      <c r="K10274" s="5"/>
    </row>
    <row r="10275">
      <c r="A10275" s="57"/>
      <c r="K10275" s="5"/>
    </row>
    <row r="10276">
      <c r="A10276" s="57"/>
      <c r="K10276" s="5"/>
    </row>
    <row r="10277">
      <c r="A10277" s="57"/>
      <c r="K10277" s="5"/>
    </row>
    <row r="10278">
      <c r="A10278" s="57"/>
      <c r="K10278" s="5"/>
    </row>
    <row r="10279">
      <c r="A10279" s="57"/>
      <c r="K10279" s="5"/>
    </row>
    <row r="10280">
      <c r="A10280" s="57"/>
      <c r="K10280" s="5"/>
    </row>
    <row r="10281">
      <c r="A10281" s="57"/>
      <c r="K10281" s="5"/>
    </row>
    <row r="10282">
      <c r="A10282" s="57"/>
      <c r="K10282" s="5"/>
    </row>
    <row r="10283">
      <c r="A10283" s="57"/>
      <c r="K10283" s="5"/>
    </row>
    <row r="10284">
      <c r="A10284" s="57"/>
      <c r="K10284" s="5"/>
    </row>
    <row r="10285">
      <c r="A10285" s="57"/>
      <c r="K10285" s="5"/>
    </row>
    <row r="10286">
      <c r="A10286" s="57"/>
      <c r="K10286" s="5"/>
    </row>
    <row r="10287">
      <c r="A10287" s="57"/>
      <c r="K10287" s="5"/>
    </row>
    <row r="10288">
      <c r="A10288" s="57"/>
      <c r="K10288" s="5"/>
    </row>
    <row r="10289">
      <c r="A10289" s="57"/>
      <c r="K10289" s="5"/>
    </row>
    <row r="10290">
      <c r="A10290" s="57"/>
      <c r="K10290" s="5"/>
    </row>
    <row r="10291">
      <c r="A10291" s="57"/>
      <c r="K10291" s="5"/>
    </row>
    <row r="10292">
      <c r="A10292" s="57"/>
      <c r="K10292" s="5"/>
    </row>
    <row r="10293">
      <c r="A10293" s="57"/>
      <c r="K10293" s="5"/>
    </row>
    <row r="10294">
      <c r="A10294" s="57"/>
      <c r="K10294" s="5"/>
    </row>
    <row r="10295">
      <c r="A10295" s="57"/>
      <c r="K10295" s="5"/>
    </row>
    <row r="10296">
      <c r="A10296" s="57"/>
      <c r="K10296" s="5"/>
    </row>
    <row r="10297">
      <c r="A10297" s="57"/>
      <c r="K10297" s="5"/>
    </row>
    <row r="10298">
      <c r="A10298" s="57"/>
      <c r="K10298" s="5"/>
    </row>
    <row r="10299">
      <c r="A10299" s="57"/>
      <c r="K10299" s="5"/>
    </row>
    <row r="10300">
      <c r="A10300" s="57"/>
      <c r="K10300" s="5"/>
    </row>
    <row r="10301">
      <c r="A10301" s="57"/>
      <c r="K10301" s="5"/>
    </row>
    <row r="10302">
      <c r="A10302" s="57"/>
      <c r="K10302" s="5"/>
    </row>
    <row r="10303">
      <c r="A10303" s="57"/>
      <c r="K10303" s="5"/>
    </row>
    <row r="10304">
      <c r="A10304" s="57"/>
      <c r="K10304" s="5"/>
    </row>
    <row r="10305">
      <c r="A10305" s="57"/>
      <c r="K10305" s="5"/>
    </row>
    <row r="10306">
      <c r="A10306" s="57"/>
      <c r="K10306" s="5"/>
    </row>
    <row r="10307">
      <c r="A10307" s="57"/>
      <c r="K10307" s="5"/>
    </row>
    <row r="10308">
      <c r="A10308" s="57"/>
      <c r="K10308" s="5"/>
    </row>
    <row r="10309">
      <c r="A10309" s="57"/>
      <c r="K10309" s="5"/>
    </row>
    <row r="10310">
      <c r="A10310" s="57"/>
      <c r="K10310" s="5"/>
    </row>
    <row r="10311">
      <c r="A10311" s="57"/>
      <c r="K10311" s="5"/>
    </row>
    <row r="10312">
      <c r="A10312" s="57"/>
      <c r="K10312" s="5"/>
    </row>
    <row r="10313">
      <c r="A10313" s="57"/>
      <c r="K10313" s="5"/>
    </row>
    <row r="10314">
      <c r="A10314" s="57"/>
      <c r="K10314" s="5"/>
    </row>
    <row r="10315">
      <c r="A10315" s="57"/>
      <c r="K10315" s="5"/>
    </row>
    <row r="10316">
      <c r="A10316" s="57"/>
      <c r="K10316" s="5"/>
    </row>
    <row r="10317">
      <c r="A10317" s="57"/>
      <c r="K10317" s="5"/>
    </row>
    <row r="10318">
      <c r="A10318" s="57"/>
      <c r="K10318" s="5"/>
    </row>
    <row r="10319">
      <c r="A10319" s="57"/>
      <c r="K10319" s="5"/>
    </row>
    <row r="10320">
      <c r="A10320" s="57"/>
      <c r="K10320" s="5"/>
    </row>
    <row r="10321">
      <c r="A10321" s="57"/>
      <c r="K10321" s="5"/>
    </row>
    <row r="10322">
      <c r="A10322" s="57"/>
      <c r="K10322" s="5"/>
    </row>
    <row r="10323">
      <c r="A10323" s="57"/>
      <c r="K10323" s="5"/>
    </row>
    <row r="10324">
      <c r="A10324" s="57"/>
      <c r="K10324" s="5"/>
    </row>
    <row r="10325">
      <c r="A10325" s="57"/>
      <c r="K10325" s="5"/>
    </row>
    <row r="10326">
      <c r="A10326" s="57"/>
      <c r="K10326" s="5"/>
    </row>
    <row r="10327">
      <c r="A10327" s="57"/>
      <c r="K10327" s="5"/>
    </row>
    <row r="10328">
      <c r="A10328" s="57"/>
      <c r="K10328" s="5"/>
    </row>
    <row r="10329">
      <c r="A10329" s="57"/>
      <c r="K10329" s="5"/>
    </row>
    <row r="10330">
      <c r="A10330" s="57"/>
      <c r="K10330" s="5"/>
    </row>
    <row r="10331">
      <c r="A10331" s="57"/>
      <c r="K10331" s="5"/>
    </row>
    <row r="10332">
      <c r="A10332" s="57"/>
      <c r="K10332" s="5"/>
    </row>
    <row r="10333">
      <c r="A10333" s="57"/>
      <c r="K10333" s="5"/>
    </row>
    <row r="10334">
      <c r="A10334" s="57"/>
      <c r="K10334" s="5"/>
    </row>
    <row r="10335">
      <c r="A10335" s="57"/>
      <c r="K10335" s="5"/>
    </row>
    <row r="10336">
      <c r="A10336" s="57"/>
      <c r="K10336" s="5"/>
    </row>
    <row r="10337">
      <c r="A10337" s="57"/>
      <c r="K10337" s="5"/>
    </row>
    <row r="10338">
      <c r="A10338" s="57"/>
      <c r="K10338" s="5"/>
    </row>
    <row r="10339">
      <c r="A10339" s="57"/>
      <c r="K10339" s="5"/>
    </row>
    <row r="10340">
      <c r="A10340" s="57"/>
      <c r="K10340" s="5"/>
    </row>
    <row r="10341">
      <c r="A10341" s="57"/>
      <c r="K10341" s="5"/>
    </row>
    <row r="10342">
      <c r="A10342" s="57"/>
      <c r="K10342" s="5"/>
    </row>
    <row r="10343">
      <c r="A10343" s="57"/>
      <c r="K10343" s="5"/>
    </row>
    <row r="10344">
      <c r="A10344" s="57"/>
      <c r="K10344" s="5"/>
    </row>
    <row r="10345">
      <c r="A10345" s="57"/>
      <c r="K10345" s="5"/>
    </row>
    <row r="10346">
      <c r="A10346" s="57"/>
      <c r="K10346" s="5"/>
    </row>
    <row r="10347">
      <c r="A10347" s="57"/>
      <c r="K10347" s="5"/>
    </row>
    <row r="10348">
      <c r="A10348" s="57"/>
      <c r="K10348" s="5"/>
    </row>
    <row r="10349">
      <c r="A10349" s="57"/>
      <c r="K10349" s="5"/>
    </row>
    <row r="10350">
      <c r="A10350" s="57"/>
      <c r="K10350" s="5"/>
    </row>
    <row r="10351">
      <c r="A10351" s="57"/>
      <c r="K10351" s="5"/>
    </row>
    <row r="10352">
      <c r="A10352" s="57"/>
      <c r="K10352" s="5"/>
    </row>
    <row r="10353">
      <c r="A10353" s="57"/>
      <c r="K10353" s="5"/>
    </row>
    <row r="10354">
      <c r="A10354" s="57"/>
      <c r="K10354" s="5"/>
    </row>
    <row r="10355">
      <c r="A10355" s="57"/>
      <c r="K10355" s="5"/>
    </row>
    <row r="10356">
      <c r="A10356" s="57"/>
      <c r="K10356" s="5"/>
    </row>
    <row r="10357">
      <c r="A10357" s="57"/>
      <c r="K10357" s="5"/>
    </row>
    <row r="10358">
      <c r="A10358" s="57"/>
      <c r="K10358" s="5"/>
    </row>
    <row r="10359">
      <c r="A10359" s="57"/>
      <c r="K10359" s="5"/>
    </row>
    <row r="10360">
      <c r="A10360" s="57"/>
      <c r="K10360" s="5"/>
    </row>
    <row r="10361">
      <c r="A10361" s="57"/>
      <c r="K10361" s="5"/>
    </row>
    <row r="10362">
      <c r="A10362" s="57"/>
      <c r="K10362" s="5"/>
    </row>
    <row r="10363">
      <c r="A10363" s="57"/>
      <c r="K10363" s="5"/>
    </row>
    <row r="10364">
      <c r="A10364" s="57"/>
      <c r="K10364" s="5"/>
    </row>
    <row r="10365">
      <c r="A10365" s="57"/>
      <c r="K10365" s="5"/>
    </row>
    <row r="10366">
      <c r="A10366" s="57"/>
      <c r="K10366" s="5"/>
    </row>
    <row r="10367">
      <c r="A10367" s="57"/>
      <c r="K10367" s="5"/>
    </row>
    <row r="10368">
      <c r="A10368" s="57"/>
      <c r="K10368" s="5"/>
    </row>
    <row r="10369">
      <c r="A10369" s="57"/>
      <c r="K10369" s="5"/>
    </row>
    <row r="10370">
      <c r="A10370" s="57"/>
      <c r="K10370" s="5"/>
    </row>
    <row r="10371">
      <c r="A10371" s="57"/>
      <c r="K10371" s="5"/>
    </row>
    <row r="10372">
      <c r="A10372" s="57"/>
      <c r="K10372" s="5"/>
    </row>
    <row r="10373">
      <c r="A10373" s="57"/>
      <c r="K10373" s="5"/>
    </row>
    <row r="10374">
      <c r="A10374" s="57"/>
      <c r="K10374" s="5"/>
    </row>
    <row r="10375">
      <c r="A10375" s="57"/>
      <c r="K10375" s="5"/>
    </row>
    <row r="10376">
      <c r="A10376" s="57"/>
      <c r="K10376" s="5"/>
    </row>
    <row r="10377">
      <c r="A10377" s="57"/>
      <c r="K10377" s="5"/>
    </row>
    <row r="10378">
      <c r="A10378" s="57"/>
      <c r="K10378" s="5"/>
    </row>
    <row r="10379">
      <c r="A10379" s="57"/>
      <c r="K10379" s="5"/>
    </row>
    <row r="10380">
      <c r="A10380" s="57"/>
      <c r="K10380" s="5"/>
    </row>
    <row r="10381">
      <c r="A10381" s="57"/>
      <c r="K10381" s="5"/>
    </row>
    <row r="10382">
      <c r="A10382" s="57"/>
      <c r="K10382" s="5"/>
    </row>
    <row r="10383">
      <c r="A10383" s="57"/>
      <c r="K10383" s="5"/>
    </row>
    <row r="10384">
      <c r="A10384" s="57"/>
      <c r="K10384" s="5"/>
    </row>
    <row r="10385">
      <c r="A10385" s="57"/>
      <c r="K10385" s="5"/>
    </row>
    <row r="10386">
      <c r="A10386" s="57"/>
      <c r="K10386" s="5"/>
    </row>
    <row r="10387">
      <c r="A10387" s="57"/>
      <c r="K10387" s="5"/>
    </row>
    <row r="10388">
      <c r="A10388" s="57"/>
      <c r="K10388" s="5"/>
    </row>
    <row r="10389">
      <c r="A10389" s="57"/>
      <c r="K10389" s="5"/>
    </row>
    <row r="10390">
      <c r="A10390" s="57"/>
      <c r="K10390" s="5"/>
    </row>
    <row r="10391">
      <c r="A10391" s="57"/>
      <c r="K10391" s="5"/>
    </row>
    <row r="10392">
      <c r="A10392" s="57"/>
      <c r="K10392" s="5"/>
    </row>
    <row r="10393">
      <c r="A10393" s="57"/>
      <c r="K10393" s="5"/>
    </row>
    <row r="10394">
      <c r="A10394" s="57"/>
      <c r="K10394" s="5"/>
    </row>
    <row r="10395">
      <c r="A10395" s="57"/>
      <c r="K10395" s="5"/>
    </row>
    <row r="10396">
      <c r="A10396" s="57"/>
      <c r="K10396" s="5"/>
    </row>
    <row r="10397">
      <c r="A10397" s="57"/>
      <c r="K10397" s="5"/>
    </row>
    <row r="10398">
      <c r="A10398" s="57"/>
      <c r="K10398" s="5"/>
    </row>
    <row r="10399">
      <c r="A10399" s="57"/>
      <c r="K10399" s="5"/>
    </row>
    <row r="10400">
      <c r="A10400" s="57"/>
      <c r="K10400" s="5"/>
    </row>
    <row r="10401">
      <c r="A10401" s="57"/>
      <c r="K10401" s="5"/>
    </row>
    <row r="10402">
      <c r="A10402" s="57"/>
      <c r="K10402" s="5"/>
    </row>
    <row r="10403">
      <c r="A10403" s="57"/>
      <c r="K10403" s="5"/>
    </row>
    <row r="10404">
      <c r="A10404" s="57"/>
      <c r="K10404" s="5"/>
    </row>
    <row r="10405">
      <c r="A10405" s="57"/>
      <c r="K10405" s="5"/>
    </row>
    <row r="10406">
      <c r="A10406" s="57"/>
      <c r="K10406" s="5"/>
    </row>
    <row r="10407">
      <c r="A10407" s="57"/>
      <c r="K10407" s="5"/>
    </row>
    <row r="10408">
      <c r="A10408" s="57"/>
      <c r="K10408" s="5"/>
    </row>
    <row r="10409">
      <c r="A10409" s="57"/>
      <c r="K10409" s="5"/>
    </row>
    <row r="10410">
      <c r="A10410" s="57"/>
      <c r="K10410" s="5"/>
    </row>
    <row r="10411">
      <c r="A10411" s="57"/>
      <c r="K10411" s="5"/>
    </row>
    <row r="10412">
      <c r="A10412" s="57"/>
      <c r="K10412" s="5"/>
    </row>
    <row r="10413">
      <c r="A10413" s="57"/>
      <c r="K10413" s="5"/>
    </row>
    <row r="10414">
      <c r="A10414" s="57"/>
      <c r="K10414" s="5"/>
    </row>
    <row r="10415">
      <c r="A10415" s="57"/>
      <c r="K10415" s="5"/>
    </row>
    <row r="10416">
      <c r="A10416" s="57"/>
      <c r="K10416" s="5"/>
    </row>
    <row r="10417">
      <c r="A10417" s="57"/>
      <c r="K10417" s="5"/>
    </row>
    <row r="10418">
      <c r="A10418" s="57"/>
      <c r="K10418" s="5"/>
    </row>
    <row r="10419">
      <c r="A10419" s="57"/>
      <c r="K10419" s="5"/>
    </row>
    <row r="10420">
      <c r="A10420" s="57"/>
      <c r="K10420" s="5"/>
    </row>
    <row r="10421">
      <c r="A10421" s="57"/>
      <c r="K10421" s="5"/>
    </row>
    <row r="10422">
      <c r="A10422" s="57"/>
      <c r="K10422" s="5"/>
    </row>
    <row r="10423">
      <c r="A10423" s="57"/>
      <c r="K10423" s="5"/>
    </row>
    <row r="10424">
      <c r="A10424" s="57"/>
      <c r="K10424" s="5"/>
    </row>
    <row r="10425">
      <c r="A10425" s="57"/>
      <c r="K10425" s="5"/>
    </row>
    <row r="10426">
      <c r="A10426" s="57"/>
      <c r="K10426" s="5"/>
    </row>
    <row r="10427">
      <c r="A10427" s="57"/>
      <c r="K10427" s="5"/>
    </row>
    <row r="10428">
      <c r="A10428" s="57"/>
      <c r="K10428" s="5"/>
    </row>
    <row r="10429">
      <c r="A10429" s="57"/>
      <c r="K10429" s="5"/>
    </row>
    <row r="10430">
      <c r="A10430" s="57"/>
      <c r="K10430" s="5"/>
    </row>
    <row r="10431">
      <c r="A10431" s="57"/>
      <c r="K10431" s="5"/>
    </row>
    <row r="10432">
      <c r="A10432" s="57"/>
      <c r="K10432" s="5"/>
    </row>
    <row r="10433">
      <c r="A10433" s="57"/>
      <c r="K10433" s="5"/>
    </row>
    <row r="10434">
      <c r="A10434" s="57"/>
      <c r="K10434" s="5"/>
    </row>
    <row r="10435">
      <c r="A10435" s="57"/>
      <c r="K10435" s="5"/>
    </row>
    <row r="10436">
      <c r="A10436" s="57"/>
      <c r="K10436" s="5"/>
    </row>
    <row r="10437">
      <c r="A10437" s="57"/>
      <c r="K10437" s="5"/>
    </row>
    <row r="10438">
      <c r="A10438" s="57"/>
      <c r="K10438" s="5"/>
    </row>
    <row r="10439">
      <c r="A10439" s="57"/>
      <c r="K10439" s="5"/>
    </row>
    <row r="10440">
      <c r="A10440" s="57"/>
      <c r="K10440" s="5"/>
    </row>
    <row r="10441">
      <c r="A10441" s="57"/>
      <c r="K10441" s="5"/>
    </row>
    <row r="10442">
      <c r="A10442" s="57"/>
      <c r="K10442" s="5"/>
    </row>
    <row r="10443">
      <c r="A10443" s="57"/>
      <c r="K10443" s="5"/>
    </row>
    <row r="10444">
      <c r="A10444" s="57"/>
      <c r="K10444" s="5"/>
    </row>
    <row r="10445">
      <c r="A10445" s="57"/>
      <c r="K10445" s="5"/>
    </row>
    <row r="10446">
      <c r="A10446" s="57"/>
      <c r="K10446" s="5"/>
    </row>
    <row r="10447">
      <c r="A10447" s="57"/>
      <c r="K10447" s="5"/>
    </row>
    <row r="10448">
      <c r="A10448" s="57"/>
      <c r="K10448" s="5"/>
    </row>
    <row r="10449">
      <c r="A10449" s="57"/>
      <c r="K10449" s="5"/>
    </row>
    <row r="10450">
      <c r="A10450" s="57"/>
      <c r="K10450" s="5"/>
    </row>
    <row r="10451">
      <c r="A10451" s="57"/>
      <c r="K10451" s="5"/>
    </row>
    <row r="10452">
      <c r="A10452" s="57"/>
      <c r="K10452" s="5"/>
    </row>
    <row r="10453">
      <c r="A10453" s="57"/>
      <c r="K10453" s="5"/>
    </row>
    <row r="10454">
      <c r="A10454" s="57"/>
      <c r="K10454" s="5"/>
    </row>
    <row r="10455">
      <c r="A10455" s="57"/>
      <c r="K10455" s="5"/>
    </row>
    <row r="10456">
      <c r="A10456" s="57"/>
      <c r="K10456" s="5"/>
    </row>
    <row r="10457">
      <c r="A10457" s="57"/>
      <c r="K10457" s="5"/>
    </row>
    <row r="10458">
      <c r="A10458" s="57"/>
      <c r="K10458" s="5"/>
    </row>
    <row r="10459">
      <c r="A10459" s="57"/>
      <c r="K10459" s="5"/>
    </row>
    <row r="10460">
      <c r="A10460" s="57"/>
      <c r="K10460" s="5"/>
    </row>
    <row r="10461">
      <c r="A10461" s="57"/>
      <c r="K10461" s="5"/>
    </row>
    <row r="10462">
      <c r="A10462" s="57"/>
      <c r="K10462" s="5"/>
    </row>
    <row r="10463">
      <c r="A10463" s="57"/>
      <c r="K10463" s="5"/>
    </row>
    <row r="10464">
      <c r="A10464" s="57"/>
      <c r="K10464" s="5"/>
    </row>
    <row r="10465">
      <c r="A10465" s="57"/>
      <c r="K10465" s="5"/>
    </row>
    <row r="10466">
      <c r="A10466" s="57"/>
      <c r="K10466" s="5"/>
    </row>
    <row r="10467">
      <c r="A10467" s="57"/>
      <c r="K10467" s="5"/>
    </row>
    <row r="10468">
      <c r="A10468" s="57"/>
      <c r="K10468" s="5"/>
    </row>
    <row r="10469">
      <c r="A10469" s="57"/>
      <c r="K10469" s="5"/>
    </row>
    <row r="10470">
      <c r="A10470" s="57"/>
      <c r="K10470" s="5"/>
    </row>
    <row r="10471">
      <c r="A10471" s="57"/>
      <c r="K10471" s="5"/>
    </row>
    <row r="10472">
      <c r="A10472" s="57"/>
      <c r="K10472" s="5"/>
    </row>
    <row r="10473">
      <c r="A10473" s="57"/>
      <c r="K10473" s="5"/>
    </row>
    <row r="10474">
      <c r="A10474" s="57"/>
      <c r="K10474" s="5"/>
    </row>
    <row r="10475">
      <c r="A10475" s="57"/>
      <c r="K10475" s="5"/>
    </row>
    <row r="10476">
      <c r="A10476" s="57"/>
      <c r="K10476" s="5"/>
    </row>
    <row r="10477">
      <c r="A10477" s="57"/>
      <c r="K10477" s="5"/>
    </row>
    <row r="10478">
      <c r="A10478" s="57"/>
      <c r="K10478" s="5"/>
    </row>
    <row r="10479">
      <c r="A10479" s="57"/>
      <c r="K10479" s="5"/>
    </row>
    <row r="10480">
      <c r="A10480" s="57"/>
      <c r="K10480" s="5"/>
    </row>
    <row r="10481">
      <c r="A10481" s="57"/>
      <c r="K10481" s="5"/>
    </row>
    <row r="10482">
      <c r="A10482" s="57"/>
      <c r="K10482" s="5"/>
    </row>
    <row r="10483">
      <c r="A10483" s="57"/>
      <c r="K10483" s="5"/>
    </row>
    <row r="10484">
      <c r="A10484" s="57"/>
      <c r="K10484" s="5"/>
    </row>
    <row r="10485">
      <c r="A10485" s="57"/>
      <c r="K10485" s="5"/>
    </row>
    <row r="10486">
      <c r="A10486" s="57"/>
      <c r="K10486" s="5"/>
    </row>
    <row r="10487">
      <c r="A10487" s="57"/>
      <c r="K10487" s="5"/>
    </row>
    <row r="10488">
      <c r="A10488" s="57"/>
      <c r="K10488" s="5"/>
    </row>
    <row r="10489">
      <c r="A10489" s="57"/>
      <c r="K10489" s="5"/>
    </row>
    <row r="10490">
      <c r="A10490" s="57"/>
      <c r="K10490" s="5"/>
    </row>
    <row r="10491">
      <c r="A10491" s="57"/>
      <c r="K10491" s="5"/>
    </row>
    <row r="10492">
      <c r="A10492" s="57"/>
      <c r="K10492" s="5"/>
    </row>
    <row r="10493">
      <c r="A10493" s="57"/>
      <c r="K10493" s="5"/>
    </row>
    <row r="10494">
      <c r="A10494" s="57"/>
      <c r="K10494" s="5"/>
    </row>
    <row r="10495">
      <c r="A10495" s="57"/>
      <c r="K10495" s="5"/>
    </row>
    <row r="10496">
      <c r="A10496" s="57"/>
      <c r="K10496" s="5"/>
    </row>
    <row r="10497">
      <c r="A10497" s="57"/>
      <c r="K10497" s="5"/>
    </row>
    <row r="10498">
      <c r="A10498" s="57"/>
      <c r="K10498" s="5"/>
    </row>
    <row r="10499">
      <c r="A10499" s="57"/>
      <c r="K10499" s="5"/>
    </row>
    <row r="10500">
      <c r="A10500" s="57"/>
      <c r="K10500" s="5"/>
    </row>
    <row r="10501">
      <c r="A10501" s="57"/>
      <c r="K10501" s="5"/>
    </row>
    <row r="10502">
      <c r="A10502" s="57"/>
      <c r="K10502" s="5"/>
    </row>
    <row r="10503">
      <c r="A10503" s="57"/>
      <c r="K10503" s="5"/>
    </row>
    <row r="10504">
      <c r="A10504" s="57"/>
      <c r="K10504" s="5"/>
    </row>
    <row r="10505">
      <c r="A10505" s="57"/>
      <c r="K10505" s="5"/>
    </row>
    <row r="10506">
      <c r="A10506" s="57"/>
      <c r="K10506" s="5"/>
    </row>
    <row r="10507">
      <c r="A10507" s="57"/>
      <c r="K10507" s="5"/>
    </row>
    <row r="10508">
      <c r="A10508" s="57"/>
      <c r="K10508" s="5"/>
    </row>
    <row r="10509">
      <c r="A10509" s="57"/>
      <c r="K10509" s="5"/>
    </row>
    <row r="10510">
      <c r="A10510" s="57"/>
      <c r="K10510" s="5"/>
    </row>
    <row r="10511">
      <c r="A10511" s="57"/>
      <c r="K10511" s="5"/>
    </row>
    <row r="10512">
      <c r="A10512" s="57"/>
      <c r="K10512" s="5"/>
    </row>
    <row r="10513">
      <c r="A10513" s="57"/>
      <c r="K10513" s="5"/>
    </row>
    <row r="10514">
      <c r="A10514" s="57"/>
      <c r="K10514" s="5"/>
    </row>
    <row r="10515">
      <c r="A10515" s="57"/>
      <c r="K10515" s="5"/>
    </row>
    <row r="10516">
      <c r="A10516" s="57"/>
      <c r="K10516" s="5"/>
    </row>
    <row r="10517">
      <c r="A10517" s="57"/>
      <c r="K10517" s="5"/>
    </row>
    <row r="10518">
      <c r="A10518" s="57"/>
      <c r="K10518" s="5"/>
    </row>
    <row r="10519">
      <c r="A10519" s="57"/>
      <c r="K10519" s="5"/>
    </row>
    <row r="10520">
      <c r="A10520" s="57"/>
      <c r="K10520" s="5"/>
    </row>
    <row r="10521">
      <c r="A10521" s="57"/>
      <c r="K10521" s="5"/>
    </row>
    <row r="10522">
      <c r="A10522" s="57"/>
      <c r="K10522" s="5"/>
    </row>
    <row r="10523">
      <c r="A10523" s="57"/>
      <c r="K10523" s="5"/>
    </row>
    <row r="10524">
      <c r="A10524" s="57"/>
      <c r="K10524" s="5"/>
    </row>
    <row r="10525">
      <c r="A10525" s="57"/>
      <c r="K10525" s="5"/>
    </row>
    <row r="10526">
      <c r="A10526" s="57"/>
      <c r="K10526" s="5"/>
    </row>
    <row r="10527">
      <c r="A10527" s="57"/>
      <c r="K10527" s="5"/>
    </row>
    <row r="10528">
      <c r="A10528" s="57"/>
      <c r="K10528" s="5"/>
    </row>
    <row r="10529">
      <c r="A10529" s="57"/>
      <c r="K10529" s="5"/>
    </row>
    <row r="10530">
      <c r="A10530" s="57"/>
      <c r="K10530" s="5"/>
    </row>
    <row r="10531">
      <c r="A10531" s="57"/>
      <c r="K10531" s="5"/>
    </row>
    <row r="10532">
      <c r="A10532" s="57"/>
      <c r="K10532" s="5"/>
    </row>
    <row r="10533">
      <c r="A10533" s="57"/>
      <c r="K10533" s="5"/>
    </row>
    <row r="10534">
      <c r="A10534" s="57"/>
      <c r="K10534" s="5"/>
    </row>
    <row r="10535">
      <c r="A10535" s="57"/>
      <c r="K10535" s="5"/>
    </row>
    <row r="10536">
      <c r="A10536" s="57"/>
      <c r="K10536" s="5"/>
    </row>
    <row r="10537">
      <c r="A10537" s="57"/>
      <c r="K10537" s="5"/>
    </row>
    <row r="10538">
      <c r="A10538" s="57"/>
      <c r="K10538" s="5"/>
    </row>
    <row r="10539">
      <c r="A10539" s="57"/>
      <c r="K10539" s="5"/>
    </row>
    <row r="10540">
      <c r="A10540" s="57"/>
      <c r="K10540" s="5"/>
    </row>
    <row r="10541">
      <c r="A10541" s="57"/>
      <c r="K10541" s="5"/>
    </row>
    <row r="10542">
      <c r="A10542" s="57"/>
      <c r="K10542" s="5"/>
    </row>
    <row r="10543">
      <c r="A10543" s="57"/>
      <c r="K10543" s="5"/>
    </row>
    <row r="10544">
      <c r="A10544" s="57"/>
      <c r="K10544" s="5"/>
    </row>
    <row r="10545">
      <c r="A10545" s="57"/>
      <c r="K10545" s="5"/>
    </row>
    <row r="10546">
      <c r="A10546" s="57"/>
      <c r="K10546" s="5"/>
    </row>
    <row r="10547">
      <c r="A10547" s="57"/>
      <c r="K10547" s="5"/>
    </row>
    <row r="10548">
      <c r="A10548" s="57"/>
      <c r="K10548" s="5"/>
    </row>
    <row r="10549">
      <c r="A10549" s="57"/>
      <c r="K10549" s="5"/>
    </row>
    <row r="10550">
      <c r="A10550" s="57"/>
      <c r="K10550" s="5"/>
    </row>
    <row r="10551">
      <c r="A10551" s="57"/>
      <c r="K10551" s="5"/>
    </row>
    <row r="10552">
      <c r="A10552" s="57"/>
      <c r="K10552" s="5"/>
    </row>
    <row r="10553">
      <c r="A10553" s="57"/>
      <c r="K10553" s="5"/>
    </row>
    <row r="10554">
      <c r="A10554" s="57"/>
      <c r="K10554" s="5"/>
    </row>
    <row r="10555">
      <c r="A10555" s="57"/>
      <c r="K10555" s="5"/>
    </row>
    <row r="10556">
      <c r="A10556" s="57"/>
      <c r="K10556" s="5"/>
    </row>
    <row r="10557">
      <c r="A10557" s="57"/>
      <c r="K10557" s="5"/>
    </row>
    <row r="10558">
      <c r="A10558" s="57"/>
      <c r="K10558" s="5"/>
    </row>
    <row r="10559">
      <c r="A10559" s="57"/>
      <c r="K10559" s="5"/>
    </row>
    <row r="10560">
      <c r="A10560" s="57"/>
      <c r="K10560" s="5"/>
    </row>
    <row r="10561">
      <c r="A10561" s="57"/>
      <c r="K10561" s="5"/>
    </row>
    <row r="10562">
      <c r="A10562" s="57"/>
      <c r="K10562" s="5"/>
    </row>
    <row r="10563">
      <c r="A10563" s="57"/>
      <c r="K10563" s="5"/>
    </row>
    <row r="10564">
      <c r="A10564" s="57"/>
      <c r="K10564" s="5"/>
    </row>
    <row r="10565">
      <c r="A10565" s="57"/>
      <c r="K10565" s="5"/>
    </row>
    <row r="10566">
      <c r="A10566" s="57"/>
      <c r="K10566" s="5"/>
    </row>
    <row r="10567">
      <c r="A10567" s="57"/>
      <c r="K10567" s="5"/>
    </row>
    <row r="10568">
      <c r="A10568" s="57"/>
      <c r="K10568" s="5"/>
    </row>
    <row r="10569">
      <c r="A10569" s="57"/>
      <c r="K10569" s="5"/>
    </row>
    <row r="10570">
      <c r="A10570" s="57"/>
      <c r="K10570" s="5"/>
    </row>
    <row r="10571">
      <c r="A10571" s="57"/>
      <c r="K10571" s="5"/>
    </row>
    <row r="10572">
      <c r="A10572" s="57"/>
      <c r="K10572" s="5"/>
    </row>
    <row r="10573">
      <c r="A10573" s="57"/>
      <c r="K10573" s="5"/>
    </row>
    <row r="10574">
      <c r="A10574" s="57"/>
      <c r="K10574" s="5"/>
    </row>
    <row r="10575">
      <c r="A10575" s="57"/>
      <c r="K10575" s="5"/>
    </row>
    <row r="10576">
      <c r="A10576" s="57"/>
      <c r="K10576" s="5"/>
    </row>
    <row r="10577">
      <c r="A10577" s="57"/>
      <c r="K10577" s="5"/>
    </row>
    <row r="10578">
      <c r="A10578" s="57"/>
      <c r="K10578" s="5"/>
    </row>
    <row r="10579">
      <c r="A10579" s="57"/>
      <c r="K10579" s="5"/>
    </row>
    <row r="10580">
      <c r="A10580" s="57"/>
      <c r="K10580" s="5"/>
    </row>
    <row r="10581">
      <c r="A10581" s="57"/>
      <c r="K10581" s="5"/>
    </row>
    <row r="10582">
      <c r="A10582" s="57"/>
      <c r="K10582" s="5"/>
    </row>
    <row r="10583">
      <c r="A10583" s="57"/>
      <c r="K10583" s="5"/>
    </row>
    <row r="10584">
      <c r="A10584" s="57"/>
      <c r="K10584" s="5"/>
    </row>
    <row r="10585">
      <c r="A10585" s="57"/>
      <c r="K10585" s="5"/>
    </row>
    <row r="10586">
      <c r="A10586" s="57"/>
      <c r="K10586" s="5"/>
    </row>
    <row r="10587">
      <c r="A10587" s="57"/>
      <c r="K10587" s="5"/>
    </row>
    <row r="10588">
      <c r="A10588" s="57"/>
      <c r="K10588" s="5"/>
    </row>
    <row r="10589">
      <c r="A10589" s="57"/>
      <c r="K10589" s="5"/>
    </row>
    <row r="10590">
      <c r="A10590" s="57"/>
      <c r="K10590" s="5"/>
    </row>
    <row r="10591">
      <c r="A10591" s="57"/>
      <c r="K10591" s="5"/>
    </row>
    <row r="10592">
      <c r="A10592" s="57"/>
      <c r="K10592" s="5"/>
    </row>
    <row r="10593">
      <c r="A10593" s="57"/>
      <c r="K10593" s="5"/>
    </row>
    <row r="10594">
      <c r="A10594" s="57"/>
      <c r="K10594" s="5"/>
    </row>
    <row r="10595">
      <c r="A10595" s="57"/>
      <c r="K10595" s="5"/>
    </row>
    <row r="10596">
      <c r="A10596" s="57"/>
      <c r="K10596" s="5"/>
    </row>
    <row r="10597">
      <c r="A10597" s="57"/>
      <c r="K10597" s="5"/>
    </row>
    <row r="10598">
      <c r="A10598" s="57"/>
      <c r="K10598" s="5"/>
    </row>
    <row r="10599">
      <c r="A10599" s="57"/>
      <c r="K10599" s="5"/>
    </row>
    <row r="10600">
      <c r="A10600" s="57"/>
      <c r="K10600" s="5"/>
    </row>
    <row r="10601">
      <c r="A10601" s="57"/>
      <c r="K10601" s="5"/>
    </row>
    <row r="10602">
      <c r="A10602" s="57"/>
      <c r="K10602" s="5"/>
    </row>
    <row r="10603">
      <c r="A10603" s="57"/>
      <c r="K10603" s="5"/>
    </row>
    <row r="10604">
      <c r="A10604" s="57"/>
      <c r="K10604" s="5"/>
    </row>
    <row r="10605">
      <c r="A10605" s="57"/>
      <c r="K10605" s="5"/>
    </row>
    <row r="10606">
      <c r="A10606" s="57"/>
      <c r="K10606" s="5"/>
    </row>
    <row r="10607">
      <c r="A10607" s="57"/>
      <c r="K10607" s="5"/>
    </row>
    <row r="10608">
      <c r="A10608" s="57"/>
      <c r="K10608" s="5"/>
    </row>
    <row r="10609">
      <c r="A10609" s="57"/>
      <c r="K10609" s="5"/>
    </row>
    <row r="10610">
      <c r="A10610" s="57"/>
      <c r="K10610" s="5"/>
    </row>
    <row r="10611">
      <c r="A10611" s="57"/>
      <c r="K10611" s="5"/>
    </row>
    <row r="10612">
      <c r="A10612" s="57"/>
      <c r="K10612" s="5"/>
    </row>
    <row r="10613">
      <c r="A10613" s="57"/>
      <c r="K10613" s="5"/>
    </row>
    <row r="10614">
      <c r="A10614" s="57"/>
      <c r="K10614" s="5"/>
    </row>
    <row r="10615">
      <c r="A10615" s="57"/>
      <c r="K10615" s="5"/>
    </row>
    <row r="10616">
      <c r="A10616" s="57"/>
      <c r="K10616" s="5"/>
    </row>
    <row r="10617">
      <c r="A10617" s="57"/>
      <c r="K10617" s="5"/>
    </row>
    <row r="10618">
      <c r="A10618" s="57"/>
      <c r="K10618" s="5"/>
    </row>
    <row r="10619">
      <c r="A10619" s="57"/>
      <c r="K10619" s="5"/>
    </row>
    <row r="10620">
      <c r="A10620" s="57"/>
      <c r="K10620" s="5"/>
    </row>
    <row r="10621">
      <c r="A10621" s="57"/>
      <c r="K10621" s="5"/>
    </row>
    <row r="10622">
      <c r="A10622" s="57"/>
      <c r="K10622" s="5"/>
    </row>
    <row r="10623">
      <c r="A10623" s="57"/>
      <c r="K10623" s="5"/>
    </row>
    <row r="10624">
      <c r="A10624" s="57"/>
      <c r="K10624" s="5"/>
    </row>
    <row r="10625">
      <c r="A10625" s="57"/>
      <c r="K10625" s="5"/>
    </row>
    <row r="10626">
      <c r="A10626" s="57"/>
      <c r="K10626" s="5"/>
    </row>
    <row r="10627">
      <c r="A10627" s="57"/>
      <c r="K10627" s="5"/>
    </row>
    <row r="10628">
      <c r="A10628" s="57"/>
      <c r="K10628" s="5"/>
    </row>
    <row r="10629">
      <c r="A10629" s="57"/>
      <c r="K10629" s="5"/>
    </row>
    <row r="10630">
      <c r="A10630" s="57"/>
      <c r="K10630" s="5"/>
    </row>
    <row r="10631">
      <c r="A10631" s="57"/>
      <c r="K10631" s="5"/>
    </row>
    <row r="10632">
      <c r="A10632" s="57"/>
      <c r="K10632" s="5"/>
    </row>
    <row r="10633">
      <c r="A10633" s="57"/>
      <c r="K10633" s="5"/>
    </row>
    <row r="10634">
      <c r="A10634" s="57"/>
      <c r="K10634" s="5"/>
    </row>
    <row r="10635">
      <c r="A10635" s="57"/>
      <c r="K10635" s="5"/>
    </row>
    <row r="10636">
      <c r="A10636" s="57"/>
      <c r="K10636" s="5"/>
    </row>
    <row r="10637">
      <c r="A10637" s="57"/>
      <c r="K10637" s="5"/>
    </row>
    <row r="10638">
      <c r="A10638" s="57"/>
      <c r="K10638" s="5"/>
    </row>
    <row r="10639">
      <c r="A10639" s="57"/>
      <c r="K10639" s="5"/>
    </row>
    <row r="10640">
      <c r="A10640" s="57"/>
      <c r="K10640" s="5"/>
    </row>
    <row r="10641">
      <c r="A10641" s="57"/>
      <c r="K10641" s="5"/>
    </row>
    <row r="10642">
      <c r="A10642" s="57"/>
      <c r="K10642" s="5"/>
    </row>
    <row r="10643">
      <c r="A10643" s="57"/>
      <c r="K10643" s="5"/>
    </row>
    <row r="10644">
      <c r="A10644" s="57"/>
      <c r="K10644" s="5"/>
    </row>
    <row r="10645">
      <c r="A10645" s="57"/>
      <c r="K10645" s="5"/>
    </row>
    <row r="10646">
      <c r="A10646" s="57"/>
      <c r="K10646" s="5"/>
    </row>
    <row r="10647">
      <c r="A10647" s="57"/>
      <c r="K10647" s="5"/>
    </row>
    <row r="10648">
      <c r="A10648" s="57"/>
      <c r="K10648" s="5"/>
    </row>
    <row r="10649">
      <c r="A10649" s="57"/>
      <c r="K10649" s="5"/>
    </row>
    <row r="10650">
      <c r="A10650" s="57"/>
      <c r="K10650" s="5"/>
    </row>
    <row r="10651">
      <c r="A10651" s="57"/>
      <c r="K10651" s="5"/>
    </row>
    <row r="10652">
      <c r="A10652" s="57"/>
      <c r="K10652" s="5"/>
    </row>
    <row r="10653">
      <c r="A10653" s="57"/>
      <c r="K10653" s="5"/>
    </row>
    <row r="10654">
      <c r="A10654" s="57"/>
      <c r="K10654" s="5"/>
    </row>
    <row r="10655">
      <c r="A10655" s="57"/>
      <c r="K10655" s="5"/>
    </row>
    <row r="10656">
      <c r="A10656" s="57"/>
      <c r="K10656" s="5"/>
    </row>
    <row r="10657">
      <c r="A10657" s="57"/>
      <c r="K10657" s="5"/>
    </row>
    <row r="10658">
      <c r="A10658" s="57"/>
      <c r="K10658" s="5"/>
    </row>
    <row r="10659">
      <c r="A10659" s="57"/>
      <c r="K10659" s="5"/>
    </row>
    <row r="10660">
      <c r="A10660" s="57"/>
      <c r="K10660" s="5"/>
    </row>
    <row r="10661">
      <c r="A10661" s="57"/>
      <c r="K10661" s="5"/>
    </row>
    <row r="10662">
      <c r="A10662" s="57"/>
      <c r="K10662" s="5"/>
    </row>
    <row r="10663">
      <c r="A10663" s="57"/>
      <c r="K10663" s="5"/>
    </row>
    <row r="10664">
      <c r="A10664" s="57"/>
      <c r="K10664" s="5"/>
    </row>
    <row r="10665">
      <c r="A10665" s="57"/>
      <c r="K10665" s="5"/>
    </row>
    <row r="10666">
      <c r="A10666" s="57"/>
      <c r="K10666" s="5"/>
    </row>
    <row r="10667">
      <c r="A10667" s="57"/>
      <c r="K10667" s="5"/>
    </row>
    <row r="10668">
      <c r="A10668" s="57"/>
      <c r="K10668" s="5"/>
    </row>
    <row r="10669">
      <c r="A10669" s="57"/>
      <c r="K10669" s="5"/>
    </row>
    <row r="10670">
      <c r="A10670" s="57"/>
      <c r="K10670" s="5"/>
    </row>
    <row r="10671">
      <c r="A10671" s="57"/>
      <c r="K10671" s="5"/>
    </row>
    <row r="10672">
      <c r="A10672" s="57"/>
      <c r="K10672" s="5"/>
    </row>
    <row r="10673">
      <c r="A10673" s="57"/>
      <c r="K10673" s="5"/>
    </row>
    <row r="10674">
      <c r="A10674" s="57"/>
      <c r="K10674" s="5"/>
    </row>
    <row r="10675">
      <c r="A10675" s="57"/>
      <c r="K10675" s="5"/>
    </row>
    <row r="10676">
      <c r="A10676" s="57"/>
      <c r="K10676" s="5"/>
    </row>
    <row r="10677">
      <c r="A10677" s="57"/>
      <c r="K10677" s="5"/>
    </row>
    <row r="10678">
      <c r="A10678" s="57"/>
      <c r="K10678" s="5"/>
    </row>
    <row r="10679">
      <c r="A10679" s="57"/>
      <c r="K10679" s="5"/>
    </row>
    <row r="10680">
      <c r="A10680" s="57"/>
      <c r="K10680" s="5"/>
    </row>
    <row r="10681">
      <c r="A10681" s="57"/>
      <c r="K10681" s="5"/>
    </row>
    <row r="10682">
      <c r="A10682" s="57"/>
      <c r="K10682" s="5"/>
    </row>
    <row r="10683">
      <c r="A10683" s="57"/>
      <c r="K10683" s="5"/>
    </row>
    <row r="10684">
      <c r="A10684" s="57"/>
      <c r="K10684" s="5"/>
    </row>
    <row r="10685">
      <c r="A10685" s="57"/>
      <c r="K10685" s="5"/>
    </row>
    <row r="10686">
      <c r="A10686" s="57"/>
      <c r="K10686" s="5"/>
    </row>
    <row r="10687">
      <c r="A10687" s="57"/>
      <c r="K10687" s="5"/>
    </row>
    <row r="10688">
      <c r="A10688" s="57"/>
      <c r="K10688" s="5"/>
    </row>
    <row r="10689">
      <c r="A10689" s="57"/>
      <c r="K10689" s="5"/>
    </row>
    <row r="10690">
      <c r="A10690" s="57"/>
      <c r="K10690" s="5"/>
    </row>
    <row r="10691">
      <c r="A10691" s="57"/>
      <c r="K10691" s="5"/>
    </row>
    <row r="10692">
      <c r="A10692" s="57"/>
      <c r="K10692" s="5"/>
    </row>
    <row r="10693">
      <c r="A10693" s="57"/>
      <c r="K10693" s="5"/>
    </row>
    <row r="10694">
      <c r="A10694" s="57"/>
      <c r="K10694" s="5"/>
    </row>
    <row r="10695">
      <c r="A10695" s="57"/>
      <c r="K10695" s="5"/>
    </row>
    <row r="10696">
      <c r="A10696" s="57"/>
      <c r="K10696" s="5"/>
    </row>
    <row r="10697">
      <c r="A10697" s="57"/>
      <c r="K10697" s="5"/>
    </row>
    <row r="10698">
      <c r="A10698" s="57"/>
      <c r="K10698" s="5"/>
    </row>
    <row r="10699">
      <c r="A10699" s="57"/>
      <c r="K10699" s="5"/>
    </row>
    <row r="10700">
      <c r="A10700" s="57"/>
      <c r="K10700" s="5"/>
    </row>
    <row r="10701">
      <c r="A10701" s="57"/>
      <c r="K10701" s="5"/>
    </row>
    <row r="10702">
      <c r="A10702" s="57"/>
      <c r="K10702" s="5"/>
    </row>
    <row r="10703">
      <c r="A10703" s="57"/>
      <c r="K10703" s="5"/>
    </row>
    <row r="10704">
      <c r="A10704" s="57"/>
      <c r="K10704" s="5"/>
    </row>
    <row r="10705">
      <c r="A10705" s="57"/>
      <c r="K10705" s="5"/>
    </row>
    <row r="10706">
      <c r="A10706" s="57"/>
      <c r="K10706" s="5"/>
    </row>
    <row r="10707">
      <c r="A10707" s="57"/>
      <c r="K10707" s="5"/>
    </row>
    <row r="10708">
      <c r="A10708" s="57"/>
      <c r="K10708" s="5"/>
    </row>
    <row r="10709">
      <c r="A10709" s="57"/>
      <c r="K10709" s="5"/>
    </row>
    <row r="10710">
      <c r="A10710" s="57"/>
      <c r="K10710" s="5"/>
    </row>
    <row r="10711">
      <c r="A10711" s="57"/>
      <c r="K10711" s="5"/>
    </row>
    <row r="10712">
      <c r="A10712" s="57"/>
      <c r="K10712" s="5"/>
    </row>
    <row r="10713">
      <c r="A10713" s="57"/>
      <c r="K10713" s="5"/>
    </row>
    <row r="10714">
      <c r="A10714" s="57"/>
      <c r="K10714" s="5"/>
    </row>
    <row r="10715">
      <c r="A10715" s="57"/>
      <c r="K10715" s="5"/>
    </row>
    <row r="10716">
      <c r="A10716" s="57"/>
      <c r="K10716" s="5"/>
    </row>
    <row r="10717">
      <c r="A10717" s="57"/>
      <c r="K10717" s="5"/>
    </row>
    <row r="10718">
      <c r="A10718" s="57"/>
      <c r="K10718" s="5"/>
    </row>
    <row r="10719">
      <c r="A10719" s="57"/>
      <c r="K10719" s="5"/>
    </row>
    <row r="10720">
      <c r="A10720" s="57"/>
      <c r="K10720" s="5"/>
    </row>
    <row r="10721">
      <c r="A10721" s="57"/>
      <c r="K10721" s="5"/>
    </row>
    <row r="10722">
      <c r="A10722" s="57"/>
      <c r="K10722" s="5"/>
    </row>
    <row r="10723">
      <c r="A10723" s="57"/>
      <c r="K10723" s="5"/>
    </row>
    <row r="10724">
      <c r="A10724" s="57"/>
      <c r="K10724" s="5"/>
    </row>
    <row r="10725">
      <c r="A10725" s="57"/>
      <c r="K10725" s="5"/>
    </row>
    <row r="10726">
      <c r="A10726" s="57"/>
      <c r="K10726" s="5"/>
    </row>
    <row r="10727">
      <c r="A10727" s="57"/>
      <c r="K10727" s="5"/>
    </row>
    <row r="10728">
      <c r="A10728" s="57"/>
      <c r="K10728" s="5"/>
    </row>
    <row r="10729">
      <c r="A10729" s="57"/>
      <c r="K10729" s="5"/>
    </row>
    <row r="10730">
      <c r="A10730" s="57"/>
      <c r="K10730" s="5"/>
    </row>
    <row r="10731">
      <c r="A10731" s="57"/>
      <c r="K10731" s="5"/>
    </row>
    <row r="10732">
      <c r="A10732" s="57"/>
      <c r="K10732" s="5"/>
    </row>
    <row r="10733">
      <c r="A10733" s="57"/>
      <c r="K10733" s="5"/>
    </row>
    <row r="10734">
      <c r="A10734" s="57"/>
      <c r="K10734" s="5"/>
    </row>
    <row r="10735">
      <c r="A10735" s="57"/>
      <c r="K10735" s="5"/>
    </row>
    <row r="10736">
      <c r="A10736" s="57"/>
      <c r="K10736" s="5"/>
    </row>
    <row r="10737">
      <c r="A10737" s="57"/>
      <c r="K10737" s="5"/>
    </row>
    <row r="10738">
      <c r="A10738" s="57"/>
      <c r="K10738" s="5"/>
    </row>
    <row r="10739">
      <c r="A10739" s="57"/>
      <c r="K10739" s="5"/>
    </row>
    <row r="10740">
      <c r="A10740" s="57"/>
      <c r="K10740" s="5"/>
    </row>
    <row r="10741">
      <c r="A10741" s="57"/>
      <c r="K10741" s="5"/>
    </row>
    <row r="10742">
      <c r="A10742" s="57"/>
      <c r="K10742" s="5"/>
    </row>
    <row r="10743">
      <c r="A10743" s="57"/>
      <c r="K10743" s="5"/>
    </row>
    <row r="10744">
      <c r="A10744" s="57"/>
      <c r="K10744" s="5"/>
    </row>
    <row r="10745">
      <c r="A10745" s="57"/>
      <c r="K10745" s="5"/>
    </row>
    <row r="10746">
      <c r="A10746" s="57"/>
      <c r="K10746" s="5"/>
    </row>
    <row r="10747">
      <c r="A10747" s="57"/>
      <c r="K10747" s="5"/>
    </row>
    <row r="10748">
      <c r="A10748" s="57"/>
      <c r="K10748" s="5"/>
    </row>
    <row r="10749">
      <c r="A10749" s="57"/>
      <c r="K10749" s="5"/>
    </row>
    <row r="10750">
      <c r="A10750" s="57"/>
      <c r="K10750" s="5"/>
    </row>
    <row r="10751">
      <c r="A10751" s="57"/>
      <c r="K10751" s="5"/>
    </row>
    <row r="10752">
      <c r="A10752" s="57"/>
      <c r="K10752" s="5"/>
    </row>
    <row r="10753">
      <c r="A10753" s="57"/>
      <c r="K10753" s="5"/>
    </row>
    <row r="10754">
      <c r="A10754" s="57"/>
      <c r="K10754" s="5"/>
    </row>
    <row r="10755">
      <c r="A10755" s="57"/>
      <c r="K10755" s="5"/>
    </row>
    <row r="10756">
      <c r="A10756" s="57"/>
      <c r="K10756" s="5"/>
    </row>
    <row r="10757">
      <c r="A10757" s="57"/>
      <c r="K10757" s="5"/>
    </row>
    <row r="10758">
      <c r="A10758" s="57"/>
      <c r="K10758" s="5"/>
    </row>
    <row r="10759">
      <c r="A10759" s="57"/>
      <c r="K10759" s="5"/>
    </row>
    <row r="10760">
      <c r="A10760" s="57"/>
      <c r="K10760" s="5"/>
    </row>
    <row r="10761">
      <c r="A10761" s="57"/>
      <c r="K10761" s="5"/>
    </row>
    <row r="10762">
      <c r="A10762" s="57"/>
      <c r="K10762" s="5"/>
    </row>
    <row r="10763">
      <c r="A10763" s="57"/>
      <c r="K10763" s="5"/>
    </row>
    <row r="10764">
      <c r="A10764" s="57"/>
      <c r="K10764" s="5"/>
    </row>
    <row r="10765">
      <c r="A10765" s="57"/>
      <c r="K10765" s="5"/>
    </row>
    <row r="10766">
      <c r="A10766" s="57"/>
      <c r="K10766" s="5"/>
    </row>
    <row r="10767">
      <c r="A10767" s="57"/>
      <c r="K10767" s="5"/>
    </row>
    <row r="10768">
      <c r="A10768" s="57"/>
      <c r="K10768" s="5"/>
    </row>
    <row r="10769">
      <c r="A10769" s="57"/>
      <c r="K10769" s="5"/>
    </row>
    <row r="10770">
      <c r="A10770" s="57"/>
      <c r="K10770" s="5"/>
    </row>
    <row r="10771">
      <c r="A10771" s="57"/>
      <c r="K10771" s="5"/>
    </row>
    <row r="10772">
      <c r="A10772" s="57"/>
      <c r="K10772" s="5"/>
    </row>
    <row r="10773">
      <c r="A10773" s="57"/>
      <c r="K10773" s="5"/>
    </row>
    <row r="10774">
      <c r="A10774" s="57"/>
      <c r="K10774" s="5"/>
    </row>
    <row r="10775">
      <c r="A10775" s="57"/>
      <c r="K10775" s="5"/>
    </row>
    <row r="10776">
      <c r="A10776" s="57"/>
      <c r="K10776" s="5"/>
    </row>
    <row r="10777">
      <c r="A10777" s="57"/>
      <c r="K10777" s="5"/>
    </row>
    <row r="10778">
      <c r="A10778" s="57"/>
      <c r="K10778" s="5"/>
    </row>
    <row r="10779">
      <c r="A10779" s="57"/>
      <c r="K10779" s="5"/>
    </row>
    <row r="10780">
      <c r="A10780" s="57"/>
      <c r="K10780" s="5"/>
    </row>
    <row r="10781">
      <c r="A10781" s="57"/>
      <c r="K10781" s="5"/>
    </row>
    <row r="10782">
      <c r="A10782" s="57"/>
      <c r="K10782" s="5"/>
    </row>
    <row r="10783">
      <c r="A10783" s="57"/>
      <c r="K10783" s="5"/>
    </row>
    <row r="10784">
      <c r="A10784" s="57"/>
      <c r="K10784" s="5"/>
    </row>
    <row r="10785">
      <c r="A10785" s="57"/>
      <c r="K10785" s="5"/>
    </row>
    <row r="10786">
      <c r="A10786" s="57"/>
      <c r="K10786" s="5"/>
    </row>
    <row r="10787">
      <c r="A10787" s="57"/>
      <c r="K10787" s="5"/>
    </row>
    <row r="10788">
      <c r="A10788" s="57"/>
      <c r="K10788" s="5"/>
    </row>
    <row r="10789">
      <c r="A10789" s="57"/>
      <c r="K10789" s="5"/>
    </row>
    <row r="10790">
      <c r="A10790" s="57"/>
      <c r="K10790" s="5"/>
    </row>
    <row r="10791">
      <c r="A10791" s="57"/>
      <c r="K10791" s="5"/>
    </row>
    <row r="10792">
      <c r="A10792" s="57"/>
      <c r="K10792" s="5"/>
    </row>
    <row r="10793">
      <c r="A10793" s="57"/>
      <c r="K10793" s="5"/>
    </row>
    <row r="10794">
      <c r="A10794" s="57"/>
      <c r="K10794" s="5"/>
    </row>
    <row r="10795">
      <c r="A10795" s="57"/>
      <c r="K10795" s="5"/>
    </row>
    <row r="10796">
      <c r="A10796" s="57"/>
      <c r="K10796" s="5"/>
    </row>
    <row r="10797">
      <c r="A10797" s="57"/>
      <c r="K10797" s="5"/>
    </row>
    <row r="10798">
      <c r="A10798" s="57"/>
      <c r="K10798" s="5"/>
    </row>
    <row r="10799">
      <c r="A10799" s="57"/>
      <c r="K10799" s="5"/>
    </row>
    <row r="10800">
      <c r="A10800" s="57"/>
      <c r="K10800" s="5"/>
    </row>
    <row r="10801">
      <c r="A10801" s="57"/>
      <c r="K10801" s="5"/>
    </row>
    <row r="10802">
      <c r="A10802" s="57"/>
      <c r="K10802" s="5"/>
    </row>
    <row r="10803">
      <c r="A10803" s="57"/>
      <c r="K10803" s="5"/>
    </row>
    <row r="10804">
      <c r="A10804" s="57"/>
      <c r="K10804" s="5"/>
    </row>
    <row r="10805">
      <c r="A10805" s="57"/>
      <c r="K10805" s="5"/>
    </row>
    <row r="10806">
      <c r="A10806" s="57"/>
      <c r="K10806" s="5"/>
    </row>
    <row r="10807">
      <c r="A10807" s="57"/>
      <c r="K10807" s="5"/>
    </row>
    <row r="10808">
      <c r="A10808" s="57"/>
      <c r="K10808" s="5"/>
    </row>
    <row r="10809">
      <c r="A10809" s="57"/>
      <c r="K10809" s="5"/>
    </row>
    <row r="10810">
      <c r="A10810" s="57"/>
      <c r="K10810" s="5"/>
    </row>
    <row r="10811">
      <c r="A10811" s="57"/>
      <c r="K10811" s="5"/>
    </row>
    <row r="10812">
      <c r="A10812" s="57"/>
      <c r="K10812" s="5"/>
    </row>
    <row r="10813">
      <c r="A10813" s="57"/>
      <c r="K10813" s="5"/>
    </row>
    <row r="10814">
      <c r="A10814" s="57"/>
      <c r="K10814" s="5"/>
    </row>
    <row r="10815">
      <c r="A10815" s="57"/>
      <c r="K10815" s="5"/>
    </row>
    <row r="10816">
      <c r="A10816" s="57"/>
      <c r="K10816" s="5"/>
    </row>
    <row r="10817">
      <c r="A10817" s="57"/>
      <c r="K10817" s="5"/>
    </row>
    <row r="10818">
      <c r="A10818" s="57"/>
      <c r="K10818" s="5"/>
    </row>
    <row r="10819">
      <c r="A10819" s="57"/>
      <c r="K10819" s="5"/>
    </row>
    <row r="10820">
      <c r="A10820" s="57"/>
      <c r="K10820" s="5"/>
    </row>
    <row r="10821">
      <c r="A10821" s="57"/>
      <c r="K10821" s="5"/>
    </row>
    <row r="10822">
      <c r="A10822" s="57"/>
      <c r="K10822" s="5"/>
    </row>
    <row r="10823">
      <c r="A10823" s="57"/>
      <c r="K10823" s="5"/>
    </row>
    <row r="10824">
      <c r="A10824" s="57"/>
      <c r="K10824" s="5"/>
    </row>
    <row r="10825">
      <c r="A10825" s="57"/>
      <c r="K10825" s="5"/>
    </row>
    <row r="10826">
      <c r="A10826" s="57"/>
      <c r="K10826" s="5"/>
    </row>
    <row r="10827">
      <c r="A10827" s="57"/>
      <c r="K10827" s="5"/>
    </row>
    <row r="10828">
      <c r="A10828" s="57"/>
      <c r="K10828" s="5"/>
    </row>
    <row r="10829">
      <c r="A10829" s="57"/>
      <c r="K10829" s="5"/>
    </row>
    <row r="10830">
      <c r="A10830" s="57"/>
      <c r="K10830" s="5"/>
    </row>
    <row r="10831">
      <c r="A10831" s="57"/>
      <c r="K10831" s="5"/>
    </row>
    <row r="10832">
      <c r="A10832" s="57"/>
      <c r="K10832" s="5"/>
    </row>
    <row r="10833">
      <c r="A10833" s="57"/>
      <c r="K10833" s="5"/>
    </row>
    <row r="10834">
      <c r="A10834" s="57"/>
      <c r="K10834" s="5"/>
    </row>
    <row r="10835">
      <c r="A10835" s="57"/>
      <c r="K10835" s="5"/>
    </row>
    <row r="10836">
      <c r="A10836" s="57"/>
      <c r="K10836" s="5"/>
    </row>
    <row r="10837">
      <c r="A10837" s="57"/>
      <c r="K10837" s="5"/>
    </row>
    <row r="10838">
      <c r="A10838" s="57"/>
      <c r="K10838" s="5"/>
    </row>
    <row r="10839">
      <c r="A10839" s="57"/>
      <c r="K10839" s="5"/>
    </row>
    <row r="10840">
      <c r="A10840" s="57"/>
      <c r="K10840" s="5"/>
    </row>
    <row r="10841">
      <c r="A10841" s="57"/>
      <c r="K10841" s="5"/>
    </row>
    <row r="10842">
      <c r="A10842" s="57"/>
      <c r="K10842" s="5"/>
    </row>
    <row r="10843">
      <c r="A10843" s="57"/>
      <c r="K10843" s="5"/>
    </row>
    <row r="10844">
      <c r="A10844" s="57"/>
      <c r="K10844" s="5"/>
    </row>
    <row r="10845">
      <c r="A10845" s="57"/>
      <c r="K10845" s="5"/>
    </row>
    <row r="10846">
      <c r="A10846" s="57"/>
      <c r="K10846" s="5"/>
    </row>
    <row r="10847">
      <c r="A10847" s="57"/>
      <c r="K10847" s="5"/>
    </row>
    <row r="10848">
      <c r="A10848" s="57"/>
      <c r="K10848" s="5"/>
    </row>
    <row r="10849">
      <c r="A10849" s="57"/>
      <c r="K10849" s="5"/>
    </row>
    <row r="10850">
      <c r="A10850" s="57"/>
      <c r="K10850" s="5"/>
    </row>
    <row r="10851">
      <c r="A10851" s="57"/>
      <c r="K10851" s="5"/>
    </row>
    <row r="10852">
      <c r="A10852" s="57"/>
      <c r="K10852" s="5"/>
    </row>
    <row r="10853">
      <c r="A10853" s="57"/>
      <c r="K10853" s="5"/>
    </row>
    <row r="10854">
      <c r="A10854" s="57"/>
      <c r="K10854" s="5"/>
    </row>
    <row r="10855">
      <c r="A10855" s="57"/>
      <c r="K10855" s="5"/>
    </row>
    <row r="10856">
      <c r="A10856" s="57"/>
      <c r="K10856" s="5"/>
    </row>
    <row r="10857">
      <c r="A10857" s="57"/>
      <c r="K10857" s="5"/>
    </row>
    <row r="10858">
      <c r="A10858" s="57"/>
      <c r="K10858" s="5"/>
    </row>
    <row r="10859">
      <c r="A10859" s="57"/>
      <c r="K10859" s="5"/>
    </row>
    <row r="10860">
      <c r="A10860" s="57"/>
      <c r="K10860" s="5"/>
    </row>
    <row r="10861">
      <c r="A10861" s="57"/>
      <c r="K10861" s="5"/>
    </row>
    <row r="10862">
      <c r="A10862" s="57"/>
      <c r="K10862" s="5"/>
    </row>
    <row r="10863">
      <c r="A10863" s="57"/>
      <c r="K10863" s="5"/>
    </row>
    <row r="10864">
      <c r="A10864" s="57"/>
      <c r="K10864" s="5"/>
    </row>
    <row r="10865">
      <c r="A10865" s="57"/>
      <c r="K10865" s="5"/>
    </row>
    <row r="10866">
      <c r="A10866" s="57"/>
      <c r="K10866" s="5"/>
    </row>
    <row r="10867">
      <c r="A10867" s="57"/>
      <c r="K10867" s="5"/>
    </row>
    <row r="10868">
      <c r="A10868" s="57"/>
      <c r="K10868" s="5"/>
    </row>
    <row r="10869">
      <c r="A10869" s="57"/>
      <c r="K10869" s="5"/>
    </row>
    <row r="10870">
      <c r="A10870" s="57"/>
      <c r="K10870" s="5"/>
    </row>
    <row r="10871">
      <c r="A10871" s="57"/>
      <c r="K10871" s="5"/>
    </row>
    <row r="10872">
      <c r="A10872" s="57"/>
      <c r="K10872" s="5"/>
    </row>
    <row r="10873">
      <c r="A10873" s="57"/>
      <c r="K10873" s="5"/>
    </row>
    <row r="10874">
      <c r="A10874" s="57"/>
      <c r="K10874" s="5"/>
    </row>
    <row r="10875">
      <c r="A10875" s="57"/>
      <c r="K10875" s="5"/>
    </row>
    <row r="10876">
      <c r="A10876" s="57"/>
      <c r="K10876" s="5"/>
    </row>
    <row r="10877">
      <c r="A10877" s="57"/>
      <c r="K10877" s="5"/>
    </row>
    <row r="10878">
      <c r="A10878" s="57"/>
      <c r="K10878" s="5"/>
    </row>
    <row r="10879">
      <c r="A10879" s="57"/>
      <c r="K10879" s="5"/>
    </row>
    <row r="10880">
      <c r="A10880" s="57"/>
      <c r="K10880" s="5"/>
    </row>
    <row r="10881">
      <c r="A10881" s="57"/>
      <c r="K10881" s="5"/>
    </row>
    <row r="10882">
      <c r="A10882" s="57"/>
      <c r="K10882" s="5"/>
    </row>
    <row r="10883">
      <c r="A10883" s="57"/>
      <c r="K10883" s="5"/>
    </row>
    <row r="10884">
      <c r="A10884" s="57"/>
      <c r="K10884" s="5"/>
    </row>
    <row r="10885">
      <c r="A10885" s="57"/>
      <c r="K10885" s="5"/>
    </row>
    <row r="10886">
      <c r="A10886" s="57"/>
      <c r="K10886" s="5"/>
    </row>
    <row r="10887">
      <c r="A10887" s="57"/>
      <c r="K10887" s="5"/>
    </row>
    <row r="10888">
      <c r="A10888" s="57"/>
      <c r="K10888" s="5"/>
    </row>
    <row r="10889">
      <c r="A10889" s="57"/>
      <c r="K10889" s="5"/>
    </row>
    <row r="10890">
      <c r="A10890" s="57"/>
      <c r="K10890" s="5"/>
    </row>
    <row r="10891">
      <c r="A10891" s="57"/>
      <c r="K10891" s="5"/>
    </row>
    <row r="10892">
      <c r="A10892" s="57"/>
      <c r="K10892" s="5"/>
    </row>
    <row r="10893">
      <c r="A10893" s="57"/>
      <c r="K10893" s="5"/>
    </row>
    <row r="10894">
      <c r="A10894" s="57"/>
      <c r="K10894" s="5"/>
    </row>
    <row r="10895">
      <c r="A10895" s="57"/>
      <c r="K10895" s="5"/>
    </row>
    <row r="10896">
      <c r="A10896" s="57"/>
      <c r="K10896" s="5"/>
    </row>
    <row r="10897">
      <c r="A10897" s="57"/>
      <c r="K10897" s="5"/>
    </row>
    <row r="10898">
      <c r="A10898" s="57"/>
      <c r="K10898" s="5"/>
    </row>
    <row r="10899">
      <c r="A10899" s="57"/>
      <c r="K10899" s="5"/>
    </row>
    <row r="10900">
      <c r="A10900" s="57"/>
      <c r="K10900" s="5"/>
    </row>
    <row r="10901">
      <c r="A10901" s="57"/>
      <c r="K10901" s="5"/>
    </row>
    <row r="10902">
      <c r="A10902" s="57"/>
      <c r="K10902" s="5"/>
    </row>
    <row r="10903">
      <c r="A10903" s="57"/>
      <c r="K10903" s="5"/>
    </row>
    <row r="10904">
      <c r="A10904" s="57"/>
      <c r="K10904" s="5"/>
    </row>
    <row r="10905">
      <c r="A10905" s="57"/>
      <c r="K10905" s="5"/>
    </row>
    <row r="10906">
      <c r="A10906" s="57"/>
      <c r="K10906" s="5"/>
    </row>
    <row r="10907">
      <c r="A10907" s="57"/>
      <c r="K10907" s="5"/>
    </row>
    <row r="10908">
      <c r="A10908" s="57"/>
      <c r="K10908" s="5"/>
    </row>
    <row r="10909">
      <c r="A10909" s="57"/>
      <c r="K10909" s="5"/>
    </row>
    <row r="10910">
      <c r="A10910" s="57"/>
      <c r="K10910" s="5"/>
    </row>
    <row r="10911">
      <c r="A10911" s="57"/>
      <c r="K10911" s="5"/>
    </row>
    <row r="10912">
      <c r="A10912" s="57"/>
      <c r="K10912" s="5"/>
    </row>
    <row r="10913">
      <c r="A10913" s="57"/>
      <c r="K10913" s="5"/>
    </row>
    <row r="10914">
      <c r="A10914" s="57"/>
      <c r="K10914" s="5"/>
    </row>
    <row r="10915">
      <c r="A10915" s="57"/>
      <c r="K10915" s="5"/>
    </row>
    <row r="10916">
      <c r="A10916" s="57"/>
      <c r="K10916" s="5"/>
    </row>
    <row r="10917">
      <c r="A10917" s="57"/>
      <c r="K10917" s="5"/>
    </row>
    <row r="10918">
      <c r="A10918" s="57"/>
      <c r="K10918" s="5"/>
    </row>
    <row r="10919">
      <c r="A10919" s="57"/>
      <c r="K10919" s="5"/>
    </row>
    <row r="10920">
      <c r="A10920" s="57"/>
      <c r="K10920" s="5"/>
    </row>
    <row r="10921">
      <c r="A10921" s="57"/>
      <c r="K10921" s="5"/>
    </row>
    <row r="10922">
      <c r="A10922" s="57"/>
      <c r="K10922" s="5"/>
    </row>
    <row r="10923">
      <c r="A10923" s="57"/>
      <c r="K10923" s="5"/>
    </row>
    <row r="10924">
      <c r="A10924" s="57"/>
      <c r="K10924" s="5"/>
    </row>
    <row r="10925">
      <c r="A10925" s="57"/>
      <c r="K10925" s="5"/>
    </row>
    <row r="10926">
      <c r="A10926" s="57"/>
      <c r="K10926" s="5"/>
    </row>
    <row r="10927">
      <c r="A10927" s="57"/>
      <c r="K10927" s="5"/>
    </row>
    <row r="10928">
      <c r="A10928" s="57"/>
      <c r="K10928" s="5"/>
    </row>
    <row r="10929">
      <c r="A10929" s="57"/>
      <c r="K10929" s="5"/>
    </row>
    <row r="10930">
      <c r="A10930" s="57"/>
      <c r="K10930" s="5"/>
    </row>
    <row r="10931">
      <c r="A10931" s="57"/>
      <c r="K10931" s="5"/>
    </row>
    <row r="10932">
      <c r="A10932" s="57"/>
      <c r="K10932" s="5"/>
    </row>
    <row r="10933">
      <c r="A10933" s="57"/>
      <c r="K10933" s="5"/>
    </row>
    <row r="10934">
      <c r="A10934" s="57"/>
      <c r="K10934" s="5"/>
    </row>
    <row r="10935">
      <c r="A10935" s="57"/>
      <c r="K10935" s="5"/>
    </row>
    <row r="10936">
      <c r="A10936" s="57"/>
      <c r="K10936" s="5"/>
    </row>
    <row r="10937">
      <c r="A10937" s="57"/>
      <c r="K10937" s="5"/>
    </row>
    <row r="10938">
      <c r="A10938" s="57"/>
      <c r="K10938" s="5"/>
    </row>
    <row r="10939">
      <c r="A10939" s="57"/>
      <c r="K10939" s="5"/>
    </row>
    <row r="10940">
      <c r="A10940" s="57"/>
      <c r="K10940" s="5"/>
    </row>
    <row r="10941">
      <c r="A10941" s="57"/>
      <c r="K10941" s="5"/>
    </row>
    <row r="10942">
      <c r="A10942" s="57"/>
      <c r="K10942" s="5"/>
    </row>
    <row r="10943">
      <c r="A10943" s="57"/>
      <c r="K10943" s="5"/>
    </row>
    <row r="10944">
      <c r="A10944" s="57"/>
      <c r="K10944" s="5"/>
    </row>
    <row r="10945">
      <c r="A10945" s="57"/>
      <c r="K10945" s="5"/>
    </row>
    <row r="10946">
      <c r="A10946" s="57"/>
      <c r="K10946" s="5"/>
    </row>
    <row r="10947">
      <c r="A10947" s="57"/>
      <c r="K10947" s="5"/>
    </row>
    <row r="10948">
      <c r="A10948" s="57"/>
      <c r="K10948" s="5"/>
    </row>
    <row r="10949">
      <c r="A10949" s="57"/>
      <c r="K10949" s="5"/>
    </row>
    <row r="10950">
      <c r="A10950" s="57"/>
      <c r="K10950" s="5"/>
    </row>
    <row r="10951">
      <c r="A10951" s="57"/>
      <c r="K10951" s="5"/>
    </row>
    <row r="10952">
      <c r="A10952" s="57"/>
      <c r="K10952" s="5"/>
    </row>
    <row r="10953">
      <c r="A10953" s="57"/>
      <c r="K10953" s="5"/>
    </row>
    <row r="10954">
      <c r="A10954" s="57"/>
      <c r="K10954" s="5"/>
    </row>
    <row r="10955">
      <c r="A10955" s="57"/>
      <c r="K10955" s="5"/>
    </row>
    <row r="10956">
      <c r="A10956" s="57"/>
      <c r="K10956" s="5"/>
    </row>
    <row r="10957">
      <c r="A10957" s="57"/>
      <c r="K10957" s="5"/>
    </row>
    <row r="10958">
      <c r="A10958" s="57"/>
      <c r="K10958" s="5"/>
    </row>
    <row r="10959">
      <c r="A10959" s="57"/>
      <c r="K10959" s="5"/>
    </row>
    <row r="10960">
      <c r="A10960" s="57"/>
      <c r="K10960" s="5"/>
    </row>
    <row r="10961">
      <c r="A10961" s="57"/>
      <c r="K10961" s="5"/>
    </row>
    <row r="10962">
      <c r="A10962" s="57"/>
      <c r="K10962" s="5"/>
    </row>
    <row r="10963">
      <c r="A10963" s="57"/>
      <c r="K10963" s="5"/>
    </row>
    <row r="10964">
      <c r="A10964" s="57"/>
      <c r="K10964" s="5"/>
    </row>
    <row r="10965">
      <c r="A10965" s="57"/>
      <c r="K10965" s="5"/>
    </row>
    <row r="10966">
      <c r="A10966" s="57"/>
      <c r="K10966" s="5"/>
    </row>
    <row r="10967">
      <c r="A10967" s="57"/>
      <c r="K10967" s="5"/>
    </row>
    <row r="10968">
      <c r="A10968" s="57"/>
      <c r="K10968" s="5"/>
    </row>
    <row r="10969">
      <c r="A10969" s="57"/>
      <c r="K10969" s="5"/>
    </row>
    <row r="10970">
      <c r="A10970" s="57"/>
      <c r="K10970" s="5"/>
    </row>
    <row r="10971">
      <c r="A10971" s="57"/>
      <c r="K10971" s="5"/>
    </row>
    <row r="10972">
      <c r="A10972" s="57"/>
      <c r="K10972" s="5"/>
    </row>
    <row r="10973">
      <c r="A10973" s="57"/>
      <c r="K10973" s="5"/>
    </row>
    <row r="10974">
      <c r="A10974" s="57"/>
      <c r="K10974" s="5"/>
    </row>
    <row r="10975">
      <c r="A10975" s="57"/>
      <c r="K10975" s="5"/>
    </row>
    <row r="10976">
      <c r="A10976" s="57"/>
      <c r="K10976" s="5"/>
    </row>
    <row r="10977">
      <c r="A10977" s="57"/>
      <c r="K10977" s="5"/>
    </row>
    <row r="10978">
      <c r="A10978" s="57"/>
      <c r="K10978" s="5"/>
    </row>
    <row r="10979">
      <c r="A10979" s="57"/>
      <c r="K10979" s="5"/>
    </row>
    <row r="10980">
      <c r="A10980" s="57"/>
      <c r="K10980" s="5"/>
    </row>
    <row r="10981">
      <c r="A10981" s="57"/>
      <c r="K10981" s="5"/>
    </row>
    <row r="10982">
      <c r="A10982" s="57"/>
      <c r="K10982" s="5"/>
    </row>
    <row r="10983">
      <c r="A10983" s="57"/>
      <c r="K10983" s="5"/>
    </row>
    <row r="10984">
      <c r="A10984" s="57"/>
      <c r="K10984" s="5"/>
    </row>
    <row r="10985">
      <c r="A10985" s="57"/>
      <c r="K10985" s="5"/>
    </row>
    <row r="10986">
      <c r="A10986" s="57"/>
      <c r="K10986" s="5"/>
    </row>
    <row r="10987">
      <c r="A10987" s="57"/>
      <c r="K10987" s="5"/>
    </row>
    <row r="10988">
      <c r="A10988" s="57"/>
      <c r="K10988" s="5"/>
    </row>
    <row r="10989">
      <c r="A10989" s="57"/>
      <c r="K10989" s="5"/>
    </row>
    <row r="10990">
      <c r="A10990" s="57"/>
      <c r="K10990" s="5"/>
    </row>
    <row r="10991">
      <c r="A10991" s="57"/>
      <c r="K10991" s="5"/>
    </row>
    <row r="10992">
      <c r="A10992" s="57"/>
      <c r="K10992" s="5"/>
    </row>
    <row r="10993">
      <c r="A10993" s="57"/>
      <c r="K10993" s="5"/>
    </row>
    <row r="10994">
      <c r="A10994" s="57"/>
      <c r="K10994" s="5"/>
    </row>
    <row r="10995">
      <c r="A10995" s="57"/>
      <c r="K10995" s="5"/>
    </row>
    <row r="10996">
      <c r="A10996" s="57"/>
      <c r="K10996" s="5"/>
    </row>
    <row r="10997">
      <c r="A10997" s="57"/>
      <c r="K10997" s="5"/>
    </row>
    <row r="10998">
      <c r="A10998" s="57"/>
      <c r="K10998" s="5"/>
    </row>
    <row r="10999">
      <c r="A10999" s="57"/>
      <c r="K10999" s="5"/>
    </row>
    <row r="11000">
      <c r="A11000" s="57"/>
      <c r="K11000" s="5"/>
    </row>
    <row r="11001">
      <c r="A11001" s="57"/>
      <c r="K11001" s="5"/>
    </row>
    <row r="11002">
      <c r="A11002" s="57"/>
      <c r="K11002" s="5"/>
    </row>
    <row r="11003">
      <c r="A11003" s="57"/>
      <c r="K11003" s="5"/>
    </row>
    <row r="11004">
      <c r="A11004" s="57"/>
      <c r="K11004" s="5"/>
    </row>
    <row r="11005">
      <c r="A11005" s="57"/>
      <c r="K11005" s="5"/>
    </row>
    <row r="11006">
      <c r="A11006" s="57"/>
      <c r="K11006" s="5"/>
    </row>
    <row r="11007">
      <c r="A11007" s="57"/>
      <c r="K11007" s="5"/>
    </row>
    <row r="11008">
      <c r="A11008" s="57"/>
      <c r="K11008" s="5"/>
    </row>
    <row r="11009">
      <c r="A11009" s="57"/>
      <c r="K11009" s="5"/>
    </row>
    <row r="11010">
      <c r="A11010" s="57"/>
      <c r="K11010" s="5"/>
    </row>
    <row r="11011">
      <c r="A11011" s="57"/>
      <c r="K11011" s="5"/>
    </row>
    <row r="11012">
      <c r="A11012" s="57"/>
      <c r="K11012" s="5"/>
    </row>
    <row r="11013">
      <c r="A11013" s="57"/>
      <c r="K11013" s="5"/>
    </row>
    <row r="11014">
      <c r="A11014" s="57"/>
      <c r="K11014" s="5"/>
    </row>
    <row r="11015">
      <c r="A11015" s="57"/>
      <c r="K11015" s="5"/>
    </row>
    <row r="11016">
      <c r="A11016" s="57"/>
      <c r="K11016" s="5"/>
    </row>
    <row r="11017">
      <c r="A11017" s="57"/>
      <c r="K11017" s="5"/>
    </row>
    <row r="11018">
      <c r="A11018" s="57"/>
      <c r="K11018" s="5"/>
    </row>
    <row r="11019">
      <c r="A11019" s="57"/>
      <c r="K11019" s="5"/>
    </row>
    <row r="11020">
      <c r="A11020" s="57"/>
      <c r="K11020" s="5"/>
    </row>
    <row r="11021">
      <c r="A11021" s="57"/>
      <c r="K11021" s="5"/>
    </row>
    <row r="11022">
      <c r="A11022" s="57"/>
      <c r="K11022" s="5"/>
    </row>
    <row r="11023">
      <c r="A11023" s="57"/>
      <c r="K11023" s="5"/>
    </row>
    <row r="11024">
      <c r="A11024" s="57"/>
      <c r="K11024" s="5"/>
    </row>
    <row r="11025">
      <c r="A11025" s="57"/>
      <c r="K11025" s="5"/>
    </row>
    <row r="11026">
      <c r="A11026" s="57"/>
      <c r="K11026" s="5"/>
    </row>
    <row r="11027">
      <c r="A11027" s="57"/>
      <c r="K11027" s="5"/>
    </row>
    <row r="11028">
      <c r="A11028" s="57"/>
      <c r="K11028" s="5"/>
    </row>
    <row r="11029">
      <c r="A11029" s="57"/>
      <c r="K11029" s="5"/>
    </row>
    <row r="11030">
      <c r="A11030" s="57"/>
      <c r="K11030" s="5"/>
    </row>
    <row r="11031">
      <c r="A11031" s="57"/>
      <c r="K11031" s="5"/>
    </row>
    <row r="11032">
      <c r="A11032" s="57"/>
      <c r="K11032" s="5"/>
    </row>
    <row r="11033">
      <c r="A11033" s="57"/>
      <c r="K11033" s="5"/>
    </row>
    <row r="11034">
      <c r="A11034" s="57"/>
      <c r="K11034" s="5"/>
    </row>
    <row r="11035">
      <c r="A11035" s="57"/>
      <c r="K11035" s="5"/>
    </row>
    <row r="11036">
      <c r="A11036" s="57"/>
      <c r="K11036" s="5"/>
    </row>
    <row r="11037">
      <c r="A11037" s="57"/>
      <c r="K11037" s="5"/>
    </row>
    <row r="11038">
      <c r="A11038" s="57"/>
      <c r="K11038" s="5"/>
    </row>
    <row r="11039">
      <c r="A11039" s="57"/>
      <c r="K11039" s="5"/>
    </row>
    <row r="11040">
      <c r="A11040" s="57"/>
      <c r="K11040" s="5"/>
    </row>
    <row r="11041">
      <c r="A11041" s="57"/>
      <c r="K11041" s="5"/>
    </row>
    <row r="11042">
      <c r="A11042" s="57"/>
      <c r="K11042" s="5"/>
    </row>
    <row r="11043">
      <c r="A11043" s="57"/>
      <c r="K11043" s="5"/>
    </row>
    <row r="11044">
      <c r="A11044" s="57"/>
      <c r="K11044" s="5"/>
    </row>
    <row r="11045">
      <c r="A11045" s="57"/>
      <c r="K11045" s="5"/>
    </row>
    <row r="11046">
      <c r="A11046" s="57"/>
      <c r="K11046" s="5"/>
    </row>
    <row r="11047">
      <c r="A11047" s="57"/>
      <c r="K11047" s="5"/>
    </row>
    <row r="11048">
      <c r="A11048" s="57"/>
      <c r="K11048" s="5"/>
    </row>
    <row r="11049">
      <c r="A11049" s="57"/>
      <c r="K11049" s="5"/>
    </row>
    <row r="11050">
      <c r="A11050" s="57"/>
      <c r="K11050" s="5"/>
    </row>
    <row r="11051">
      <c r="A11051" s="57"/>
      <c r="K11051" s="5"/>
    </row>
    <row r="11052">
      <c r="A11052" s="57"/>
      <c r="K11052" s="5"/>
    </row>
    <row r="11053">
      <c r="A11053" s="57"/>
      <c r="K11053" s="5"/>
    </row>
    <row r="11054">
      <c r="A11054" s="57"/>
      <c r="K11054" s="5"/>
    </row>
    <row r="11055">
      <c r="A11055" s="57"/>
      <c r="K11055" s="5"/>
    </row>
    <row r="11056">
      <c r="A11056" s="57"/>
      <c r="K11056" s="5"/>
    </row>
    <row r="11057">
      <c r="A11057" s="57"/>
      <c r="K11057" s="5"/>
    </row>
    <row r="11058">
      <c r="A11058" s="57"/>
      <c r="K11058" s="5"/>
    </row>
    <row r="11059">
      <c r="A11059" s="57"/>
      <c r="K11059" s="5"/>
    </row>
    <row r="11060">
      <c r="A11060" s="57"/>
      <c r="K11060" s="5"/>
    </row>
    <row r="11061">
      <c r="A11061" s="57"/>
      <c r="K11061" s="5"/>
    </row>
    <row r="11062">
      <c r="A11062" s="57"/>
      <c r="K11062" s="5"/>
    </row>
    <row r="11063">
      <c r="A11063" s="57"/>
      <c r="K11063" s="5"/>
    </row>
    <row r="11064">
      <c r="A11064" s="57"/>
      <c r="K11064" s="5"/>
    </row>
    <row r="11065">
      <c r="A11065" s="57"/>
      <c r="K11065" s="5"/>
    </row>
    <row r="11066">
      <c r="A11066" s="57"/>
      <c r="K11066" s="5"/>
    </row>
    <row r="11067">
      <c r="A11067" s="57"/>
      <c r="K11067" s="5"/>
    </row>
    <row r="11068">
      <c r="A11068" s="57"/>
      <c r="K11068" s="5"/>
    </row>
    <row r="11069">
      <c r="A11069" s="57"/>
      <c r="K11069" s="5"/>
    </row>
    <row r="11070">
      <c r="A11070" s="57"/>
      <c r="K11070" s="5"/>
    </row>
    <row r="11071">
      <c r="A11071" s="57"/>
      <c r="K11071" s="5"/>
    </row>
    <row r="11072">
      <c r="A11072" s="57"/>
      <c r="K11072" s="5"/>
    </row>
    <row r="11073">
      <c r="A11073" s="57"/>
      <c r="K11073" s="5"/>
    </row>
    <row r="11074">
      <c r="A11074" s="57"/>
      <c r="K11074" s="5"/>
    </row>
    <row r="11075">
      <c r="A11075" s="57"/>
      <c r="K11075" s="5"/>
    </row>
    <row r="11076">
      <c r="A11076" s="57"/>
      <c r="K11076" s="5"/>
    </row>
    <row r="11077">
      <c r="A11077" s="57"/>
      <c r="K11077" s="5"/>
    </row>
    <row r="11078">
      <c r="A11078" s="57"/>
      <c r="K11078" s="5"/>
    </row>
    <row r="11079">
      <c r="A11079" s="57"/>
      <c r="K11079" s="5"/>
    </row>
    <row r="11080">
      <c r="A11080" s="57"/>
      <c r="K11080" s="5"/>
    </row>
    <row r="11081">
      <c r="A11081" s="57"/>
      <c r="K11081" s="5"/>
    </row>
    <row r="11082">
      <c r="A11082" s="57"/>
      <c r="K11082" s="5"/>
    </row>
    <row r="11083">
      <c r="A11083" s="57"/>
      <c r="K11083" s="5"/>
    </row>
    <row r="11084">
      <c r="A11084" s="57"/>
      <c r="K11084" s="5"/>
    </row>
    <row r="11085">
      <c r="A11085" s="57"/>
      <c r="K11085" s="5"/>
    </row>
    <row r="11086">
      <c r="A11086" s="57"/>
      <c r="K11086" s="5"/>
    </row>
    <row r="11087">
      <c r="A11087" s="57"/>
      <c r="K11087" s="5"/>
    </row>
    <row r="11088">
      <c r="A11088" s="57"/>
      <c r="K11088" s="5"/>
    </row>
    <row r="11089">
      <c r="A11089" s="57"/>
      <c r="K11089" s="5"/>
    </row>
    <row r="11090">
      <c r="A11090" s="57"/>
      <c r="K11090" s="5"/>
    </row>
    <row r="11091">
      <c r="A11091" s="57"/>
      <c r="K11091" s="5"/>
    </row>
    <row r="11092">
      <c r="A11092" s="57"/>
      <c r="K11092" s="5"/>
    </row>
    <row r="11093">
      <c r="A11093" s="57"/>
      <c r="K11093" s="5"/>
    </row>
    <row r="11094">
      <c r="A11094" s="57"/>
      <c r="K11094" s="5"/>
    </row>
    <row r="11095">
      <c r="A11095" s="57"/>
      <c r="K11095" s="5"/>
    </row>
    <row r="11096">
      <c r="A11096" s="57"/>
      <c r="K11096" s="5"/>
    </row>
    <row r="11097">
      <c r="A11097" s="57"/>
      <c r="K11097" s="5"/>
    </row>
    <row r="11098">
      <c r="A11098" s="57"/>
      <c r="K11098" s="5"/>
    </row>
    <row r="11099">
      <c r="A11099" s="57"/>
      <c r="K11099" s="5"/>
    </row>
    <row r="11100">
      <c r="A11100" s="57"/>
      <c r="K11100" s="5"/>
    </row>
    <row r="11101">
      <c r="A11101" s="57"/>
      <c r="K11101" s="5"/>
    </row>
    <row r="11102">
      <c r="A11102" s="57"/>
      <c r="K11102" s="5"/>
    </row>
    <row r="11103">
      <c r="A11103" s="57"/>
      <c r="K11103" s="5"/>
    </row>
    <row r="11104">
      <c r="A11104" s="57"/>
      <c r="K11104" s="5"/>
    </row>
    <row r="11105">
      <c r="A11105" s="57"/>
      <c r="K11105" s="5"/>
    </row>
    <row r="11106">
      <c r="A11106" s="57"/>
      <c r="K11106" s="5"/>
    </row>
    <row r="11107">
      <c r="A11107" s="57"/>
      <c r="K11107" s="5"/>
    </row>
    <row r="11108">
      <c r="A11108" s="57"/>
      <c r="K11108" s="5"/>
    </row>
    <row r="11109">
      <c r="A11109" s="57"/>
      <c r="K11109" s="5"/>
    </row>
    <row r="11110">
      <c r="A11110" s="57"/>
      <c r="K11110" s="5"/>
    </row>
    <row r="11111">
      <c r="A11111" s="57"/>
      <c r="K11111" s="5"/>
    </row>
    <row r="11112">
      <c r="A11112" s="57"/>
      <c r="K11112" s="5"/>
    </row>
    <row r="11113">
      <c r="A11113" s="57"/>
      <c r="K11113" s="5"/>
    </row>
    <row r="11114">
      <c r="A11114" s="57"/>
      <c r="K11114" s="5"/>
    </row>
    <row r="11115">
      <c r="A11115" s="57"/>
      <c r="K11115" s="5"/>
    </row>
    <row r="11116">
      <c r="A11116" s="57"/>
      <c r="K11116" s="5"/>
    </row>
    <row r="11117">
      <c r="A11117" s="57"/>
      <c r="K11117" s="5"/>
    </row>
    <row r="11118">
      <c r="A11118" s="57"/>
      <c r="K11118" s="5"/>
    </row>
    <row r="11119">
      <c r="A11119" s="57"/>
      <c r="K11119" s="5"/>
    </row>
    <row r="11120">
      <c r="A11120" s="57"/>
      <c r="K11120" s="5"/>
    </row>
    <row r="11121">
      <c r="A11121" s="57"/>
      <c r="K11121" s="5"/>
    </row>
    <row r="11122">
      <c r="A11122" s="57"/>
      <c r="K11122" s="5"/>
    </row>
    <row r="11123">
      <c r="A11123" s="57"/>
      <c r="K11123" s="5"/>
    </row>
    <row r="11124">
      <c r="A11124" s="57"/>
      <c r="K11124" s="5"/>
    </row>
    <row r="11125">
      <c r="A11125" s="57"/>
      <c r="K11125" s="5"/>
    </row>
    <row r="11126">
      <c r="A11126" s="57"/>
      <c r="K11126" s="5"/>
    </row>
    <row r="11127">
      <c r="A11127" s="57"/>
      <c r="K11127" s="5"/>
    </row>
    <row r="11128">
      <c r="A11128" s="57"/>
      <c r="K11128" s="5"/>
    </row>
    <row r="11129">
      <c r="A11129" s="57"/>
      <c r="K11129" s="5"/>
    </row>
    <row r="11130">
      <c r="A11130" s="57"/>
      <c r="K11130" s="5"/>
    </row>
    <row r="11131">
      <c r="A11131" s="57"/>
      <c r="K11131" s="5"/>
    </row>
    <row r="11132">
      <c r="A11132" s="57"/>
      <c r="K11132" s="5"/>
    </row>
    <row r="11133">
      <c r="A11133" s="57"/>
      <c r="K11133" s="5"/>
    </row>
    <row r="11134">
      <c r="A11134" s="57"/>
      <c r="K11134" s="5"/>
    </row>
    <row r="11135">
      <c r="A11135" s="57"/>
      <c r="K11135" s="5"/>
    </row>
    <row r="11136">
      <c r="A11136" s="57"/>
      <c r="K11136" s="5"/>
    </row>
    <row r="11137">
      <c r="A11137" s="57"/>
      <c r="K11137" s="5"/>
    </row>
    <row r="11138">
      <c r="A11138" s="57"/>
      <c r="K11138" s="5"/>
    </row>
    <row r="11139">
      <c r="A11139" s="57"/>
      <c r="K11139" s="5"/>
    </row>
    <row r="11140">
      <c r="A11140" s="57"/>
      <c r="K11140" s="5"/>
    </row>
    <row r="11141">
      <c r="A11141" s="57"/>
      <c r="K11141" s="5"/>
    </row>
    <row r="11142">
      <c r="A11142" s="57"/>
      <c r="K11142" s="5"/>
    </row>
    <row r="11143">
      <c r="A11143" s="57"/>
      <c r="K11143" s="5"/>
    </row>
    <row r="11144">
      <c r="A11144" s="57"/>
      <c r="K11144" s="5"/>
    </row>
    <row r="11145">
      <c r="A11145" s="57"/>
      <c r="K11145" s="5"/>
    </row>
    <row r="11146">
      <c r="A11146" s="57"/>
      <c r="K11146" s="5"/>
    </row>
    <row r="11147">
      <c r="A11147" s="57"/>
      <c r="K11147" s="5"/>
    </row>
    <row r="11148">
      <c r="A11148" s="57"/>
      <c r="K11148" s="5"/>
    </row>
    <row r="11149">
      <c r="A11149" s="57"/>
      <c r="K11149" s="5"/>
    </row>
    <row r="11150">
      <c r="A11150" s="57"/>
      <c r="K11150" s="5"/>
    </row>
    <row r="11151">
      <c r="A11151" s="57"/>
      <c r="K11151" s="5"/>
    </row>
    <row r="11152">
      <c r="A11152" s="57"/>
      <c r="K11152" s="5"/>
    </row>
    <row r="11153">
      <c r="A11153" s="57"/>
      <c r="K11153" s="5"/>
    </row>
    <row r="11154">
      <c r="A11154" s="57"/>
      <c r="K11154" s="5"/>
    </row>
    <row r="11155">
      <c r="A11155" s="57"/>
      <c r="K11155" s="5"/>
    </row>
    <row r="11156">
      <c r="A11156" s="57"/>
      <c r="K11156" s="5"/>
    </row>
    <row r="11157">
      <c r="A11157" s="57"/>
      <c r="K11157" s="5"/>
    </row>
    <row r="11158">
      <c r="A11158" s="57"/>
      <c r="K11158" s="5"/>
    </row>
    <row r="11159">
      <c r="A11159" s="57"/>
      <c r="K11159" s="5"/>
    </row>
    <row r="11160">
      <c r="A11160" s="57"/>
      <c r="K11160" s="5"/>
    </row>
    <row r="11161">
      <c r="A11161" s="57"/>
      <c r="K11161" s="5"/>
    </row>
    <row r="11162">
      <c r="A11162" s="57"/>
      <c r="K11162" s="5"/>
    </row>
    <row r="11163">
      <c r="A11163" s="57"/>
      <c r="K11163" s="5"/>
    </row>
    <row r="11164">
      <c r="A11164" s="57"/>
      <c r="K11164" s="5"/>
    </row>
    <row r="11165">
      <c r="A11165" s="57"/>
      <c r="K11165" s="5"/>
    </row>
    <row r="11166">
      <c r="A11166" s="57"/>
      <c r="K11166" s="5"/>
    </row>
    <row r="11167">
      <c r="A11167" s="57"/>
      <c r="K11167" s="5"/>
    </row>
    <row r="11168">
      <c r="A11168" s="57"/>
      <c r="K11168" s="5"/>
    </row>
    <row r="11169">
      <c r="A11169" s="57"/>
      <c r="K11169" s="5"/>
    </row>
    <row r="11170">
      <c r="A11170" s="57"/>
      <c r="K11170" s="5"/>
    </row>
    <row r="11171">
      <c r="A11171" s="57"/>
      <c r="K11171" s="5"/>
    </row>
    <row r="11172">
      <c r="A11172" s="57"/>
      <c r="K11172" s="5"/>
    </row>
    <row r="11173">
      <c r="A11173" s="57"/>
      <c r="K11173" s="5"/>
    </row>
    <row r="11174">
      <c r="A11174" s="57"/>
      <c r="K11174" s="5"/>
    </row>
    <row r="11175">
      <c r="A11175" s="57"/>
      <c r="K11175" s="5"/>
    </row>
    <row r="11176">
      <c r="A11176" s="57"/>
      <c r="K11176" s="5"/>
    </row>
    <row r="11177">
      <c r="A11177" s="57"/>
      <c r="K11177" s="5"/>
    </row>
    <row r="11178">
      <c r="A11178" s="57"/>
      <c r="K11178" s="5"/>
    </row>
    <row r="11179">
      <c r="A11179" s="57"/>
      <c r="K11179" s="5"/>
    </row>
    <row r="11180">
      <c r="A11180" s="57"/>
      <c r="K11180" s="5"/>
    </row>
    <row r="11181">
      <c r="A11181" s="57"/>
      <c r="K11181" s="5"/>
    </row>
    <row r="11182">
      <c r="A11182" s="57"/>
      <c r="K11182" s="5"/>
    </row>
    <row r="11183">
      <c r="A11183" s="57"/>
      <c r="K11183" s="5"/>
    </row>
    <row r="11184">
      <c r="A11184" s="57"/>
      <c r="K11184" s="5"/>
    </row>
    <row r="11185">
      <c r="A11185" s="57"/>
      <c r="K11185" s="5"/>
    </row>
    <row r="11186">
      <c r="A11186" s="57"/>
      <c r="K11186" s="5"/>
    </row>
    <row r="11187">
      <c r="A11187" s="57"/>
      <c r="K11187" s="5"/>
    </row>
    <row r="11188">
      <c r="A11188" s="57"/>
      <c r="K11188" s="5"/>
    </row>
    <row r="11189">
      <c r="A11189" s="57"/>
      <c r="K11189" s="5"/>
    </row>
    <row r="11190">
      <c r="A11190" s="57"/>
      <c r="K11190" s="5"/>
    </row>
    <row r="11191">
      <c r="A11191" s="57"/>
      <c r="K11191" s="5"/>
    </row>
    <row r="11192">
      <c r="A11192" s="57"/>
      <c r="K11192" s="5"/>
    </row>
    <row r="11193">
      <c r="A11193" s="57"/>
      <c r="K11193" s="5"/>
    </row>
    <row r="11194">
      <c r="A11194" s="57"/>
      <c r="K11194" s="5"/>
    </row>
    <row r="11195">
      <c r="A11195" s="57"/>
      <c r="K11195" s="5"/>
    </row>
    <row r="11196">
      <c r="A11196" s="57"/>
      <c r="K11196" s="5"/>
    </row>
    <row r="11197">
      <c r="A11197" s="57"/>
      <c r="K11197" s="5"/>
    </row>
    <row r="11198">
      <c r="A11198" s="57"/>
      <c r="K11198" s="5"/>
    </row>
    <row r="11199">
      <c r="A11199" s="57"/>
      <c r="K11199" s="5"/>
    </row>
    <row r="11200">
      <c r="A11200" s="57"/>
      <c r="K11200" s="5"/>
    </row>
    <row r="11201">
      <c r="A11201" s="57"/>
      <c r="K11201" s="5"/>
    </row>
    <row r="11202">
      <c r="A11202" s="57"/>
      <c r="K11202" s="5"/>
    </row>
    <row r="11203">
      <c r="A11203" s="57"/>
      <c r="K11203" s="5"/>
    </row>
    <row r="11204">
      <c r="A11204" s="57"/>
      <c r="K11204" s="5"/>
    </row>
    <row r="11205">
      <c r="A11205" s="57"/>
      <c r="K11205" s="5"/>
    </row>
    <row r="11206">
      <c r="A11206" s="57"/>
      <c r="K11206" s="5"/>
    </row>
    <row r="11207">
      <c r="A11207" s="57"/>
      <c r="K11207" s="5"/>
    </row>
    <row r="11208">
      <c r="A11208" s="57"/>
      <c r="K11208" s="5"/>
    </row>
    <row r="11209">
      <c r="A11209" s="57"/>
      <c r="K11209" s="5"/>
    </row>
    <row r="11210">
      <c r="A11210" s="57"/>
      <c r="K11210" s="5"/>
    </row>
    <row r="11211">
      <c r="A11211" s="57"/>
      <c r="K11211" s="5"/>
    </row>
    <row r="11212">
      <c r="A11212" s="57"/>
      <c r="K11212" s="5"/>
    </row>
    <row r="11213">
      <c r="A11213" s="57"/>
      <c r="K11213" s="5"/>
    </row>
    <row r="11214">
      <c r="A11214" s="57"/>
      <c r="K11214" s="5"/>
    </row>
    <row r="11215">
      <c r="A11215" s="57"/>
      <c r="K11215" s="5"/>
    </row>
    <row r="11216">
      <c r="A11216" s="57"/>
      <c r="K11216" s="5"/>
    </row>
    <row r="11217">
      <c r="A11217" s="57"/>
      <c r="K11217" s="5"/>
    </row>
    <row r="11218">
      <c r="A11218" s="57"/>
      <c r="K11218" s="5"/>
    </row>
    <row r="11219">
      <c r="A11219" s="57"/>
      <c r="K11219" s="5"/>
    </row>
    <row r="11220">
      <c r="A11220" s="57"/>
      <c r="K11220" s="5"/>
    </row>
    <row r="11221">
      <c r="A11221" s="57"/>
      <c r="K11221" s="5"/>
    </row>
    <row r="11222">
      <c r="A11222" s="57"/>
      <c r="K11222" s="5"/>
    </row>
    <row r="11223">
      <c r="A11223" s="57"/>
      <c r="K11223" s="5"/>
    </row>
    <row r="11224">
      <c r="A11224" s="57"/>
      <c r="K11224" s="5"/>
    </row>
    <row r="11225">
      <c r="A11225" s="57"/>
      <c r="K11225" s="5"/>
    </row>
    <row r="11226">
      <c r="A11226" s="57"/>
      <c r="K11226" s="5"/>
    </row>
    <row r="11227">
      <c r="A11227" s="57"/>
      <c r="K11227" s="5"/>
    </row>
    <row r="11228">
      <c r="A11228" s="57"/>
      <c r="K11228" s="5"/>
    </row>
    <row r="11229">
      <c r="A11229" s="57"/>
      <c r="K11229" s="5"/>
    </row>
    <row r="11230">
      <c r="A11230" s="57"/>
      <c r="K11230" s="5"/>
    </row>
    <row r="11231">
      <c r="A11231" s="57"/>
      <c r="K11231" s="5"/>
    </row>
    <row r="11232">
      <c r="A11232" s="57"/>
      <c r="K11232" s="5"/>
    </row>
    <row r="11233">
      <c r="A11233" s="57"/>
      <c r="K11233" s="5"/>
    </row>
    <row r="11234">
      <c r="A11234" s="57"/>
      <c r="K11234" s="5"/>
    </row>
    <row r="11235">
      <c r="A11235" s="57"/>
      <c r="K11235" s="5"/>
    </row>
    <row r="11236">
      <c r="A11236" s="57"/>
      <c r="K11236" s="5"/>
    </row>
    <row r="11237">
      <c r="A11237" s="57"/>
      <c r="K11237" s="5"/>
    </row>
    <row r="11238">
      <c r="A11238" s="57"/>
      <c r="K11238" s="5"/>
    </row>
    <row r="11239">
      <c r="A11239" s="57"/>
      <c r="K11239" s="5"/>
    </row>
    <row r="11240">
      <c r="A11240" s="57"/>
      <c r="K11240" s="5"/>
    </row>
    <row r="11241">
      <c r="A11241" s="57"/>
      <c r="K11241" s="5"/>
    </row>
    <row r="11242">
      <c r="A11242" s="57"/>
      <c r="K11242" s="5"/>
    </row>
    <row r="11243">
      <c r="A11243" s="57"/>
      <c r="K11243" s="5"/>
    </row>
    <row r="11244">
      <c r="A11244" s="57"/>
      <c r="K11244" s="5"/>
    </row>
    <row r="11245">
      <c r="A11245" s="57"/>
      <c r="K11245" s="5"/>
    </row>
    <row r="11246">
      <c r="A11246" s="57"/>
      <c r="K11246" s="5"/>
    </row>
    <row r="11247">
      <c r="A11247" s="57"/>
      <c r="K11247" s="5"/>
    </row>
    <row r="11248">
      <c r="A11248" s="57"/>
      <c r="K11248" s="5"/>
    </row>
    <row r="11249">
      <c r="A11249" s="57"/>
      <c r="K11249" s="5"/>
    </row>
    <row r="11250">
      <c r="A11250" s="57"/>
      <c r="K11250" s="5"/>
    </row>
    <row r="11251">
      <c r="A11251" s="57"/>
      <c r="K11251" s="5"/>
    </row>
    <row r="11252">
      <c r="A11252" s="57"/>
      <c r="K11252" s="5"/>
    </row>
    <row r="11253">
      <c r="A11253" s="57"/>
      <c r="K11253" s="5"/>
    </row>
    <row r="11254">
      <c r="A11254" s="57"/>
      <c r="K11254" s="5"/>
    </row>
    <row r="11255">
      <c r="A11255" s="57"/>
      <c r="K11255" s="5"/>
    </row>
    <row r="11256">
      <c r="A11256" s="57"/>
      <c r="K11256" s="5"/>
    </row>
    <row r="11257">
      <c r="A11257" s="57"/>
      <c r="K11257" s="5"/>
    </row>
    <row r="11258">
      <c r="A11258" s="57"/>
      <c r="K11258" s="5"/>
    </row>
    <row r="11259">
      <c r="A11259" s="57"/>
      <c r="K11259" s="5"/>
    </row>
    <row r="11260">
      <c r="A11260" s="57"/>
      <c r="K11260" s="5"/>
    </row>
    <row r="11261">
      <c r="A11261" s="57"/>
      <c r="K11261" s="5"/>
    </row>
    <row r="11262">
      <c r="A11262" s="57"/>
      <c r="K11262" s="5"/>
    </row>
    <row r="11263">
      <c r="A11263" s="57"/>
      <c r="K11263" s="5"/>
    </row>
    <row r="11264">
      <c r="A11264" s="57"/>
      <c r="K11264" s="5"/>
    </row>
    <row r="11265">
      <c r="A11265" s="57"/>
      <c r="K11265" s="5"/>
    </row>
    <row r="11266">
      <c r="A11266" s="57"/>
      <c r="K11266" s="5"/>
    </row>
    <row r="11267">
      <c r="A11267" s="57"/>
      <c r="K11267" s="5"/>
    </row>
    <row r="11268">
      <c r="A11268" s="57"/>
      <c r="K11268" s="5"/>
    </row>
    <row r="11269">
      <c r="A11269" s="57"/>
      <c r="K11269" s="5"/>
    </row>
    <row r="11270">
      <c r="A11270" s="57"/>
      <c r="K11270" s="5"/>
    </row>
    <row r="11271">
      <c r="A11271" s="57"/>
      <c r="K11271" s="5"/>
    </row>
    <row r="11272">
      <c r="A11272" s="57"/>
      <c r="K11272" s="5"/>
    </row>
    <row r="11273">
      <c r="A11273" s="57"/>
      <c r="K11273" s="5"/>
    </row>
    <row r="11274">
      <c r="A11274" s="57"/>
      <c r="K11274" s="5"/>
    </row>
    <row r="11275">
      <c r="A11275" s="57"/>
      <c r="K11275" s="5"/>
    </row>
    <row r="11276">
      <c r="A11276" s="57"/>
      <c r="K11276" s="5"/>
    </row>
    <row r="11277">
      <c r="A11277" s="57"/>
      <c r="K11277" s="5"/>
    </row>
    <row r="11278">
      <c r="A11278" s="57"/>
      <c r="K11278" s="5"/>
    </row>
    <row r="11279">
      <c r="A11279" s="57"/>
      <c r="K11279" s="5"/>
    </row>
    <row r="11280">
      <c r="A11280" s="57"/>
      <c r="K11280" s="5"/>
    </row>
    <row r="11281">
      <c r="A11281" s="57"/>
      <c r="K11281" s="5"/>
    </row>
    <row r="11282">
      <c r="A11282" s="57"/>
      <c r="K11282" s="5"/>
    </row>
    <row r="11283">
      <c r="A11283" s="57"/>
      <c r="K11283" s="5"/>
    </row>
    <row r="11284">
      <c r="A11284" s="57"/>
      <c r="K11284" s="5"/>
    </row>
    <row r="11285">
      <c r="A11285" s="57"/>
      <c r="K11285" s="5"/>
    </row>
    <row r="11286">
      <c r="A11286" s="57"/>
      <c r="K11286" s="5"/>
    </row>
    <row r="11287">
      <c r="A11287" s="57"/>
      <c r="K11287" s="5"/>
    </row>
    <row r="11288">
      <c r="A11288" s="57"/>
      <c r="K11288" s="5"/>
    </row>
    <row r="11289">
      <c r="A11289" s="57"/>
      <c r="K11289" s="5"/>
    </row>
    <row r="11290">
      <c r="A11290" s="57"/>
      <c r="K11290" s="5"/>
    </row>
    <row r="11291">
      <c r="A11291" s="57"/>
      <c r="K11291" s="5"/>
    </row>
    <row r="11292">
      <c r="A11292" s="57"/>
      <c r="K11292" s="5"/>
    </row>
    <row r="11293">
      <c r="A11293" s="57"/>
      <c r="K11293" s="5"/>
    </row>
    <row r="11294">
      <c r="A11294" s="57"/>
      <c r="K11294" s="5"/>
    </row>
    <row r="11295">
      <c r="A11295" s="57"/>
      <c r="K11295" s="5"/>
    </row>
    <row r="11296">
      <c r="A11296" s="57"/>
      <c r="K11296" s="5"/>
    </row>
    <row r="11297">
      <c r="A11297" s="57"/>
      <c r="K11297" s="5"/>
    </row>
    <row r="11298">
      <c r="A11298" s="57"/>
      <c r="K11298" s="5"/>
    </row>
    <row r="11299">
      <c r="A11299" s="57"/>
      <c r="K11299" s="5"/>
    </row>
    <row r="11300">
      <c r="A11300" s="57"/>
      <c r="K11300" s="5"/>
    </row>
    <row r="11301">
      <c r="A11301" s="57"/>
      <c r="K11301" s="5"/>
    </row>
    <row r="11302">
      <c r="A11302" s="57"/>
      <c r="K11302" s="5"/>
    </row>
    <row r="11303">
      <c r="A11303" s="57"/>
      <c r="K11303" s="5"/>
    </row>
    <row r="11304">
      <c r="A11304" s="57"/>
      <c r="K11304" s="5"/>
    </row>
    <row r="11305">
      <c r="A11305" s="57"/>
      <c r="K11305" s="5"/>
    </row>
    <row r="11306">
      <c r="A11306" s="57"/>
      <c r="K11306" s="5"/>
    </row>
    <row r="11307">
      <c r="A11307" s="57"/>
      <c r="K11307" s="5"/>
    </row>
    <row r="11308">
      <c r="A11308" s="57"/>
      <c r="K11308" s="5"/>
    </row>
    <row r="11309">
      <c r="A11309" s="57"/>
      <c r="K11309" s="5"/>
    </row>
    <row r="11310">
      <c r="A11310" s="57"/>
      <c r="K11310" s="5"/>
    </row>
    <row r="11311">
      <c r="A11311" s="57"/>
      <c r="K11311" s="5"/>
    </row>
    <row r="11312">
      <c r="A11312" s="57"/>
      <c r="K11312" s="5"/>
    </row>
    <row r="11313">
      <c r="A11313" s="57"/>
      <c r="K11313" s="5"/>
    </row>
    <row r="11314">
      <c r="A11314" s="57"/>
      <c r="K11314" s="5"/>
    </row>
    <row r="11315">
      <c r="A11315" s="57"/>
      <c r="K11315" s="5"/>
    </row>
    <row r="11316">
      <c r="A11316" s="57"/>
      <c r="K11316" s="5"/>
    </row>
    <row r="11317">
      <c r="A11317" s="57"/>
      <c r="K11317" s="5"/>
    </row>
    <row r="11318">
      <c r="A11318" s="57"/>
      <c r="K11318" s="5"/>
    </row>
    <row r="11319">
      <c r="A11319" s="57"/>
      <c r="K11319" s="5"/>
    </row>
    <row r="11320">
      <c r="A11320" s="57"/>
      <c r="K11320" s="5"/>
    </row>
    <row r="11321">
      <c r="A11321" s="57"/>
      <c r="K11321" s="5"/>
    </row>
    <row r="11322">
      <c r="A11322" s="57"/>
      <c r="K11322" s="5"/>
    </row>
    <row r="11323">
      <c r="A11323" s="57"/>
      <c r="K11323" s="5"/>
    </row>
    <row r="11324">
      <c r="A11324" s="57"/>
      <c r="K11324" s="5"/>
    </row>
    <row r="11325">
      <c r="A11325" s="57"/>
      <c r="K11325" s="5"/>
    </row>
    <row r="11326">
      <c r="A11326" s="57"/>
      <c r="K11326" s="5"/>
    </row>
    <row r="11327">
      <c r="A11327" s="57"/>
      <c r="K11327" s="5"/>
    </row>
    <row r="11328">
      <c r="A11328" s="57"/>
      <c r="K11328" s="5"/>
    </row>
    <row r="11329">
      <c r="A11329" s="57"/>
      <c r="K11329" s="5"/>
    </row>
    <row r="11330">
      <c r="A11330" s="57"/>
      <c r="K11330" s="5"/>
    </row>
    <row r="11331">
      <c r="A11331" s="57"/>
      <c r="K11331" s="5"/>
    </row>
    <row r="11332">
      <c r="A11332" s="57"/>
      <c r="K11332" s="5"/>
    </row>
    <row r="11333">
      <c r="A11333" s="57"/>
      <c r="K11333" s="5"/>
    </row>
    <row r="11334">
      <c r="A11334" s="57"/>
      <c r="K11334" s="5"/>
    </row>
    <row r="11335">
      <c r="A11335" s="57"/>
      <c r="K11335" s="5"/>
    </row>
    <row r="11336">
      <c r="A11336" s="57"/>
      <c r="K11336" s="5"/>
    </row>
    <row r="11337">
      <c r="A11337" s="57"/>
      <c r="K11337" s="5"/>
    </row>
    <row r="11338">
      <c r="A11338" s="57"/>
      <c r="K11338" s="5"/>
    </row>
    <row r="11339">
      <c r="A11339" s="57"/>
      <c r="K11339" s="5"/>
    </row>
    <row r="11340">
      <c r="A11340" s="57"/>
      <c r="K11340" s="5"/>
    </row>
    <row r="11341">
      <c r="A11341" s="57"/>
      <c r="K11341" s="5"/>
    </row>
    <row r="11342">
      <c r="A11342" s="57"/>
      <c r="K11342" s="5"/>
    </row>
    <row r="11343">
      <c r="A11343" s="57"/>
      <c r="K11343" s="5"/>
    </row>
    <row r="11344">
      <c r="A11344" s="57"/>
      <c r="K11344" s="5"/>
    </row>
    <row r="11345">
      <c r="A11345" s="57"/>
      <c r="K11345" s="5"/>
    </row>
    <row r="11346">
      <c r="A11346" s="57"/>
      <c r="K11346" s="5"/>
    </row>
    <row r="11347">
      <c r="A11347" s="57"/>
      <c r="K11347" s="5"/>
    </row>
    <row r="11348">
      <c r="A11348" s="57"/>
      <c r="K11348" s="5"/>
    </row>
    <row r="11349">
      <c r="A11349" s="57"/>
      <c r="K11349" s="5"/>
    </row>
    <row r="11350">
      <c r="A11350" s="57"/>
      <c r="K11350" s="5"/>
    </row>
    <row r="11351">
      <c r="A11351" s="57"/>
      <c r="K11351" s="5"/>
    </row>
    <row r="11352">
      <c r="A11352" s="57"/>
      <c r="K11352" s="5"/>
    </row>
    <row r="11353">
      <c r="A11353" s="57"/>
      <c r="K11353" s="5"/>
    </row>
    <row r="11354">
      <c r="A11354" s="57"/>
      <c r="K11354" s="5"/>
    </row>
    <row r="11355">
      <c r="A11355" s="57"/>
      <c r="K11355" s="5"/>
    </row>
    <row r="11356">
      <c r="A11356" s="57"/>
      <c r="K11356" s="5"/>
    </row>
    <row r="11357">
      <c r="A11357" s="57"/>
      <c r="K11357" s="5"/>
    </row>
    <row r="11358">
      <c r="A11358" s="57"/>
      <c r="K11358" s="5"/>
    </row>
    <row r="11359">
      <c r="A11359" s="57"/>
      <c r="K11359" s="5"/>
    </row>
    <row r="11360">
      <c r="A11360" s="57"/>
      <c r="K11360" s="5"/>
    </row>
    <row r="11361">
      <c r="A11361" s="57"/>
      <c r="K11361" s="5"/>
    </row>
    <row r="11362">
      <c r="A11362" s="57"/>
      <c r="K11362" s="5"/>
    </row>
    <row r="11363">
      <c r="A11363" s="57"/>
      <c r="K11363" s="5"/>
    </row>
    <row r="11364">
      <c r="A11364" s="57"/>
      <c r="K11364" s="5"/>
    </row>
    <row r="11365">
      <c r="A11365" s="57"/>
      <c r="K11365" s="5"/>
    </row>
    <row r="11366">
      <c r="A11366" s="57"/>
      <c r="K11366" s="5"/>
    </row>
    <row r="11367">
      <c r="A11367" s="57"/>
      <c r="K11367" s="5"/>
    </row>
    <row r="11368">
      <c r="A11368" s="57"/>
      <c r="K11368" s="5"/>
    </row>
    <row r="11369">
      <c r="A11369" s="57"/>
      <c r="K11369" s="5"/>
    </row>
    <row r="11370">
      <c r="A11370" s="57"/>
      <c r="K11370" s="5"/>
    </row>
    <row r="11371">
      <c r="A11371" s="57"/>
      <c r="K11371" s="5"/>
    </row>
    <row r="11372">
      <c r="A11372" s="57"/>
      <c r="K11372" s="5"/>
    </row>
    <row r="11373">
      <c r="A11373" s="57"/>
      <c r="K11373" s="5"/>
    </row>
    <row r="11374">
      <c r="A11374" s="57"/>
      <c r="K11374" s="5"/>
    </row>
    <row r="11375">
      <c r="A11375" s="57"/>
      <c r="K11375" s="5"/>
    </row>
    <row r="11376">
      <c r="A11376" s="57"/>
      <c r="K11376" s="5"/>
    </row>
    <row r="11377">
      <c r="A11377" s="57"/>
      <c r="K11377" s="5"/>
    </row>
    <row r="11378">
      <c r="A11378" s="57"/>
      <c r="K11378" s="5"/>
    </row>
    <row r="11379">
      <c r="A11379" s="57"/>
      <c r="K11379" s="5"/>
    </row>
    <row r="11380">
      <c r="A11380" s="57"/>
      <c r="K11380" s="5"/>
    </row>
    <row r="11381">
      <c r="A11381" s="57"/>
      <c r="K11381" s="5"/>
    </row>
    <row r="11382">
      <c r="A11382" s="57"/>
      <c r="K11382" s="5"/>
    </row>
    <row r="11383">
      <c r="A11383" s="57"/>
      <c r="K11383" s="5"/>
    </row>
    <row r="11384">
      <c r="A11384" s="57"/>
      <c r="K11384" s="5"/>
    </row>
    <row r="11385">
      <c r="A11385" s="57"/>
      <c r="K11385" s="5"/>
    </row>
    <row r="11386">
      <c r="A11386" s="57"/>
      <c r="K11386" s="5"/>
    </row>
    <row r="11387">
      <c r="A11387" s="57"/>
      <c r="K11387" s="5"/>
    </row>
    <row r="11388">
      <c r="A11388" s="57"/>
      <c r="K11388" s="5"/>
    </row>
    <row r="11389">
      <c r="A11389" s="57"/>
      <c r="K11389" s="5"/>
    </row>
    <row r="11390">
      <c r="A11390" s="57"/>
      <c r="K11390" s="5"/>
    </row>
    <row r="11391">
      <c r="A11391" s="57"/>
      <c r="K11391" s="5"/>
    </row>
    <row r="11392">
      <c r="A11392" s="57"/>
      <c r="K11392" s="5"/>
    </row>
    <row r="11393">
      <c r="A11393" s="57"/>
      <c r="K11393" s="5"/>
    </row>
    <row r="11394">
      <c r="A11394" s="57"/>
      <c r="K11394" s="5"/>
    </row>
    <row r="11395">
      <c r="A11395" s="57"/>
      <c r="K11395" s="5"/>
    </row>
    <row r="11396">
      <c r="A11396" s="57"/>
      <c r="K11396" s="5"/>
    </row>
    <row r="11397">
      <c r="A11397" s="57"/>
      <c r="K11397" s="5"/>
    </row>
    <row r="11398">
      <c r="A11398" s="57"/>
      <c r="K11398" s="5"/>
    </row>
    <row r="11399">
      <c r="A11399" s="57"/>
      <c r="K11399" s="5"/>
    </row>
    <row r="11400">
      <c r="A11400" s="57"/>
      <c r="K11400" s="5"/>
    </row>
    <row r="11401">
      <c r="A11401" s="57"/>
      <c r="K11401" s="5"/>
    </row>
    <row r="11402">
      <c r="A11402" s="57"/>
      <c r="K11402" s="5"/>
    </row>
    <row r="11403">
      <c r="A11403" s="57"/>
      <c r="K11403" s="5"/>
    </row>
    <row r="11404">
      <c r="A11404" s="57"/>
      <c r="K11404" s="5"/>
    </row>
    <row r="11405">
      <c r="A11405" s="57"/>
      <c r="K11405" s="5"/>
    </row>
    <row r="11406">
      <c r="A11406" s="57"/>
      <c r="K11406" s="5"/>
    </row>
    <row r="11407">
      <c r="A11407" s="57"/>
      <c r="K11407" s="5"/>
    </row>
    <row r="11408">
      <c r="A11408" s="57"/>
      <c r="K11408" s="5"/>
    </row>
    <row r="11409">
      <c r="A11409" s="57"/>
      <c r="K11409" s="5"/>
    </row>
    <row r="11410">
      <c r="A11410" s="57"/>
      <c r="K11410" s="5"/>
    </row>
    <row r="11411">
      <c r="A11411" s="57"/>
      <c r="K11411" s="5"/>
    </row>
    <row r="11412">
      <c r="A11412" s="57"/>
      <c r="K11412" s="5"/>
    </row>
    <row r="11413">
      <c r="A11413" s="57"/>
      <c r="K11413" s="5"/>
    </row>
    <row r="11414">
      <c r="A11414" s="57"/>
      <c r="K11414" s="5"/>
    </row>
    <row r="11415">
      <c r="A11415" s="57"/>
      <c r="K11415" s="5"/>
    </row>
    <row r="11416">
      <c r="A11416" s="57"/>
      <c r="K11416" s="5"/>
    </row>
    <row r="11417">
      <c r="A11417" s="57"/>
      <c r="K11417" s="5"/>
    </row>
    <row r="11418">
      <c r="A11418" s="57"/>
      <c r="K11418" s="5"/>
    </row>
    <row r="11419">
      <c r="A11419" s="57"/>
      <c r="K11419" s="5"/>
    </row>
    <row r="11420">
      <c r="A11420" s="57"/>
      <c r="K11420" s="5"/>
    </row>
    <row r="11421">
      <c r="A11421" s="57"/>
      <c r="K11421" s="5"/>
    </row>
    <row r="11422">
      <c r="A11422" s="57"/>
      <c r="K11422" s="5"/>
    </row>
    <row r="11423">
      <c r="A11423" s="57"/>
      <c r="K11423" s="5"/>
    </row>
    <row r="11424">
      <c r="A11424" s="57"/>
      <c r="K11424" s="5"/>
    </row>
    <row r="11425">
      <c r="A11425" s="57"/>
      <c r="K11425" s="5"/>
    </row>
    <row r="11426">
      <c r="A11426" s="57"/>
      <c r="K11426" s="5"/>
    </row>
    <row r="11427">
      <c r="A11427" s="57"/>
      <c r="K11427" s="5"/>
    </row>
    <row r="11428">
      <c r="A11428" s="57"/>
      <c r="K11428" s="5"/>
    </row>
    <row r="11429">
      <c r="A11429" s="57"/>
      <c r="K11429" s="5"/>
    </row>
    <row r="11430">
      <c r="A11430" s="57"/>
      <c r="K11430" s="5"/>
    </row>
    <row r="11431">
      <c r="A11431" s="57"/>
      <c r="K11431" s="5"/>
    </row>
    <row r="11432">
      <c r="A11432" s="57"/>
      <c r="K11432" s="5"/>
    </row>
    <row r="11433">
      <c r="A11433" s="57"/>
      <c r="K11433" s="5"/>
    </row>
    <row r="11434">
      <c r="A11434" s="57"/>
      <c r="K11434" s="5"/>
    </row>
    <row r="11435">
      <c r="A11435" s="57"/>
      <c r="K11435" s="5"/>
    </row>
    <row r="11436">
      <c r="A11436" s="57"/>
      <c r="K11436" s="5"/>
    </row>
    <row r="11437">
      <c r="A11437" s="57"/>
      <c r="K11437" s="5"/>
    </row>
    <row r="11438">
      <c r="A11438" s="57"/>
      <c r="K11438" s="5"/>
    </row>
    <row r="11439">
      <c r="A11439" s="57"/>
      <c r="K11439" s="5"/>
    </row>
    <row r="11440">
      <c r="A11440" s="57"/>
      <c r="K11440" s="5"/>
    </row>
    <row r="11441">
      <c r="A11441" s="57"/>
      <c r="K11441" s="5"/>
    </row>
    <row r="11442">
      <c r="A11442" s="57"/>
      <c r="K11442" s="5"/>
    </row>
    <row r="11443">
      <c r="A11443" s="57"/>
      <c r="K11443" s="5"/>
    </row>
    <row r="11444">
      <c r="A11444" s="57"/>
      <c r="K11444" s="5"/>
    </row>
    <row r="11445">
      <c r="A11445" s="57"/>
      <c r="K11445" s="5"/>
    </row>
    <row r="11446">
      <c r="A11446" s="57"/>
      <c r="K11446" s="5"/>
    </row>
    <row r="11447">
      <c r="A11447" s="57"/>
      <c r="K11447" s="5"/>
    </row>
    <row r="11448">
      <c r="A11448" s="57"/>
      <c r="K11448" s="5"/>
    </row>
    <row r="11449">
      <c r="A11449" s="57"/>
      <c r="K11449" s="5"/>
    </row>
    <row r="11450">
      <c r="A11450" s="57"/>
      <c r="K11450" s="5"/>
    </row>
    <row r="11451">
      <c r="A11451" s="57"/>
      <c r="K11451" s="5"/>
    </row>
    <row r="11452">
      <c r="A11452" s="57"/>
      <c r="K11452" s="5"/>
    </row>
    <row r="11453">
      <c r="A11453" s="57"/>
      <c r="K11453" s="5"/>
    </row>
    <row r="11454">
      <c r="A11454" s="57"/>
      <c r="K11454" s="5"/>
    </row>
    <row r="11455">
      <c r="A11455" s="57"/>
      <c r="K11455" s="5"/>
    </row>
    <row r="11456">
      <c r="A11456" s="57"/>
      <c r="K11456" s="5"/>
    </row>
    <row r="11457">
      <c r="A11457" s="57"/>
      <c r="K11457" s="5"/>
    </row>
    <row r="11458">
      <c r="A11458" s="57"/>
      <c r="K11458" s="5"/>
    </row>
    <row r="11459">
      <c r="A11459" s="57"/>
      <c r="K11459" s="5"/>
    </row>
    <row r="11460">
      <c r="A11460" s="57"/>
      <c r="K11460" s="5"/>
    </row>
    <row r="11461">
      <c r="A11461" s="57"/>
      <c r="K11461" s="5"/>
    </row>
    <row r="11462">
      <c r="A11462" s="57"/>
      <c r="K11462" s="5"/>
    </row>
    <row r="11463">
      <c r="A11463" s="57"/>
      <c r="K11463" s="5"/>
    </row>
    <row r="11464">
      <c r="A11464" s="57"/>
      <c r="K11464" s="5"/>
    </row>
    <row r="11465">
      <c r="A11465" s="57"/>
      <c r="K11465" s="5"/>
    </row>
    <row r="11466">
      <c r="A11466" s="57"/>
      <c r="K11466" s="5"/>
    </row>
    <row r="11467">
      <c r="A11467" s="57"/>
      <c r="K11467" s="5"/>
    </row>
    <row r="11468">
      <c r="A11468" s="57"/>
      <c r="K11468" s="5"/>
    </row>
    <row r="11469">
      <c r="A11469" s="57"/>
      <c r="K11469" s="5"/>
    </row>
    <row r="11470">
      <c r="A11470" s="57"/>
      <c r="K11470" s="5"/>
    </row>
    <row r="11471">
      <c r="A11471" s="57"/>
      <c r="K11471" s="5"/>
    </row>
    <row r="11472">
      <c r="A11472" s="57"/>
      <c r="K11472" s="5"/>
    </row>
    <row r="11473">
      <c r="A11473" s="57"/>
      <c r="K11473" s="5"/>
    </row>
    <row r="11474">
      <c r="A11474" s="57"/>
      <c r="K11474" s="5"/>
    </row>
    <row r="11475">
      <c r="A11475" s="57"/>
      <c r="K11475" s="5"/>
    </row>
    <row r="11476">
      <c r="A11476" s="57"/>
      <c r="K11476" s="5"/>
    </row>
    <row r="11477">
      <c r="A11477" s="57"/>
      <c r="K11477" s="5"/>
    </row>
    <row r="11478">
      <c r="A11478" s="57"/>
      <c r="K11478" s="5"/>
    </row>
    <row r="11479">
      <c r="A11479" s="57"/>
      <c r="K11479" s="5"/>
    </row>
    <row r="11480">
      <c r="A11480" s="57"/>
      <c r="K11480" s="5"/>
    </row>
    <row r="11481">
      <c r="A11481" s="57"/>
      <c r="K11481" s="5"/>
    </row>
    <row r="11482">
      <c r="A11482" s="57"/>
      <c r="K11482" s="5"/>
    </row>
    <row r="11483">
      <c r="A11483" s="57"/>
      <c r="K11483" s="5"/>
    </row>
    <row r="11484">
      <c r="A11484" s="57"/>
      <c r="K11484" s="5"/>
    </row>
    <row r="11485">
      <c r="A11485" s="57"/>
      <c r="K11485" s="5"/>
    </row>
    <row r="11486">
      <c r="A11486" s="57"/>
      <c r="K11486" s="5"/>
    </row>
    <row r="11487">
      <c r="A11487" s="57"/>
      <c r="K11487" s="5"/>
    </row>
    <row r="11488">
      <c r="A11488" s="57"/>
      <c r="K11488" s="5"/>
    </row>
    <row r="11489">
      <c r="A11489" s="57"/>
      <c r="K11489" s="5"/>
    </row>
    <row r="11490">
      <c r="A11490" s="57"/>
      <c r="K11490" s="5"/>
    </row>
    <row r="11491">
      <c r="A11491" s="57"/>
      <c r="K11491" s="5"/>
    </row>
    <row r="11492">
      <c r="A11492" s="57"/>
      <c r="K11492" s="5"/>
    </row>
    <row r="11493">
      <c r="A11493" s="57"/>
      <c r="K11493" s="5"/>
    </row>
    <row r="11494">
      <c r="A11494" s="57"/>
      <c r="K11494" s="5"/>
    </row>
    <row r="11495">
      <c r="A11495" s="57"/>
      <c r="K11495" s="5"/>
    </row>
    <row r="11496">
      <c r="A11496" s="57"/>
      <c r="K11496" s="5"/>
    </row>
    <row r="11497">
      <c r="A11497" s="57"/>
      <c r="K11497" s="5"/>
    </row>
    <row r="11498">
      <c r="A11498" s="57"/>
      <c r="K11498" s="5"/>
    </row>
    <row r="11499">
      <c r="A11499" s="57"/>
      <c r="K11499" s="5"/>
    </row>
    <row r="11500">
      <c r="A11500" s="57"/>
      <c r="K11500" s="5"/>
    </row>
    <row r="11501">
      <c r="A11501" s="57"/>
      <c r="K11501" s="5"/>
    </row>
    <row r="11502">
      <c r="A11502" s="57"/>
      <c r="K11502" s="5"/>
    </row>
    <row r="11503">
      <c r="A11503" s="57"/>
      <c r="K11503" s="5"/>
    </row>
    <row r="11504">
      <c r="A11504" s="57"/>
      <c r="K11504" s="5"/>
    </row>
    <row r="11505">
      <c r="A11505" s="57"/>
      <c r="K11505" s="5"/>
    </row>
    <row r="11506">
      <c r="A11506" s="57"/>
      <c r="K11506" s="5"/>
    </row>
    <row r="11507">
      <c r="A11507" s="57"/>
      <c r="K11507" s="5"/>
    </row>
    <row r="11508">
      <c r="A11508" s="57"/>
      <c r="K11508" s="5"/>
    </row>
    <row r="11509">
      <c r="A11509" s="57"/>
      <c r="K11509" s="5"/>
    </row>
    <row r="11510">
      <c r="A11510" s="57"/>
      <c r="K11510" s="5"/>
    </row>
    <row r="11511">
      <c r="A11511" s="57"/>
      <c r="K11511" s="5"/>
    </row>
    <row r="11512">
      <c r="A11512" s="57"/>
      <c r="K11512" s="5"/>
    </row>
    <row r="11513">
      <c r="A11513" s="57"/>
      <c r="K11513" s="5"/>
    </row>
    <row r="11514">
      <c r="A11514" s="57"/>
      <c r="K11514" s="5"/>
    </row>
    <row r="11515">
      <c r="A11515" s="57"/>
      <c r="K11515" s="5"/>
    </row>
    <row r="11516">
      <c r="A11516" s="57"/>
      <c r="K11516" s="5"/>
    </row>
    <row r="11517">
      <c r="A11517" s="57"/>
      <c r="K11517" s="5"/>
    </row>
    <row r="11518">
      <c r="A11518" s="57"/>
      <c r="K11518" s="5"/>
    </row>
    <row r="11519">
      <c r="A11519" s="57"/>
      <c r="K11519" s="5"/>
    </row>
    <row r="11520">
      <c r="A11520" s="57"/>
      <c r="K11520" s="5"/>
    </row>
    <row r="11521">
      <c r="A11521" s="57"/>
      <c r="K11521" s="5"/>
    </row>
    <row r="11522">
      <c r="A11522" s="57"/>
      <c r="K11522" s="5"/>
    </row>
    <row r="11523">
      <c r="A11523" s="57"/>
      <c r="K11523" s="5"/>
    </row>
    <row r="11524">
      <c r="A11524" s="57"/>
      <c r="K11524" s="5"/>
    </row>
    <row r="11525">
      <c r="A11525" s="57"/>
      <c r="K11525" s="5"/>
    </row>
    <row r="11526">
      <c r="A11526" s="57"/>
      <c r="K11526" s="5"/>
    </row>
    <row r="11527">
      <c r="A11527" s="57"/>
      <c r="K11527" s="5"/>
    </row>
    <row r="11528">
      <c r="A11528" s="57"/>
      <c r="K11528" s="5"/>
    </row>
    <row r="11529">
      <c r="A11529" s="57"/>
      <c r="K11529" s="5"/>
    </row>
    <row r="11530">
      <c r="A11530" s="57"/>
      <c r="K11530" s="5"/>
    </row>
    <row r="11531">
      <c r="A11531" s="57"/>
      <c r="K11531" s="5"/>
    </row>
    <row r="11532">
      <c r="A11532" s="57"/>
      <c r="K11532" s="5"/>
    </row>
    <row r="11533">
      <c r="A11533" s="57"/>
      <c r="K11533" s="5"/>
    </row>
    <row r="11534">
      <c r="A11534" s="57"/>
      <c r="K11534" s="5"/>
    </row>
    <row r="11535">
      <c r="A11535" s="57"/>
      <c r="K11535" s="5"/>
    </row>
    <row r="11536">
      <c r="A11536" s="57"/>
      <c r="K11536" s="5"/>
    </row>
    <row r="11537">
      <c r="A11537" s="57"/>
      <c r="K11537" s="5"/>
    </row>
    <row r="11538">
      <c r="A11538" s="57"/>
      <c r="K11538" s="5"/>
    </row>
    <row r="11539">
      <c r="A11539" s="57"/>
      <c r="K11539" s="5"/>
    </row>
    <row r="11540">
      <c r="A11540" s="57"/>
      <c r="K11540" s="5"/>
    </row>
    <row r="11541">
      <c r="A11541" s="57"/>
      <c r="K11541" s="5"/>
    </row>
    <row r="11542">
      <c r="A11542" s="57"/>
      <c r="K11542" s="5"/>
    </row>
    <row r="11543">
      <c r="A11543" s="57"/>
      <c r="K11543" s="5"/>
    </row>
    <row r="11544">
      <c r="A11544" s="57"/>
      <c r="K11544" s="5"/>
    </row>
    <row r="11545">
      <c r="A11545" s="57"/>
      <c r="K11545" s="5"/>
    </row>
    <row r="11546">
      <c r="A11546" s="57"/>
      <c r="K11546" s="5"/>
    </row>
    <row r="11547">
      <c r="A11547" s="57"/>
      <c r="K11547" s="5"/>
    </row>
    <row r="11548">
      <c r="A11548" s="57"/>
      <c r="K11548" s="5"/>
    </row>
    <row r="11549">
      <c r="A11549" s="57"/>
      <c r="K11549" s="5"/>
    </row>
    <row r="11550">
      <c r="A11550" s="57"/>
      <c r="K11550" s="5"/>
    </row>
    <row r="11551">
      <c r="A11551" s="57"/>
      <c r="K11551" s="5"/>
    </row>
    <row r="11552">
      <c r="A11552" s="57"/>
      <c r="K11552" s="5"/>
    </row>
    <row r="11553">
      <c r="A11553" s="57"/>
      <c r="K11553" s="5"/>
    </row>
    <row r="11554">
      <c r="A11554" s="57"/>
      <c r="K11554" s="5"/>
    </row>
    <row r="11555">
      <c r="A11555" s="57"/>
      <c r="K11555" s="5"/>
    </row>
    <row r="11556">
      <c r="A11556" s="57"/>
      <c r="K11556" s="5"/>
    </row>
    <row r="11557">
      <c r="A11557" s="57"/>
      <c r="K11557" s="5"/>
    </row>
    <row r="11558">
      <c r="A11558" s="57"/>
      <c r="K11558" s="5"/>
    </row>
    <row r="11559">
      <c r="A11559" s="57"/>
      <c r="K11559" s="5"/>
    </row>
    <row r="11560">
      <c r="A11560" s="57"/>
      <c r="K11560" s="5"/>
    </row>
    <row r="11561">
      <c r="A11561" s="57"/>
      <c r="K11561" s="5"/>
    </row>
    <row r="11562">
      <c r="A11562" s="57"/>
      <c r="K11562" s="5"/>
    </row>
    <row r="11563">
      <c r="A11563" s="57"/>
      <c r="K11563" s="5"/>
    </row>
    <row r="11564">
      <c r="A11564" s="57"/>
      <c r="K11564" s="5"/>
    </row>
    <row r="11565">
      <c r="A11565" s="57"/>
      <c r="K11565" s="5"/>
    </row>
    <row r="11566">
      <c r="A11566" s="57"/>
      <c r="K11566" s="5"/>
    </row>
    <row r="11567">
      <c r="A11567" s="57"/>
      <c r="K11567" s="5"/>
    </row>
    <row r="11568">
      <c r="A11568" s="57"/>
      <c r="K11568" s="5"/>
    </row>
    <row r="11569">
      <c r="A11569" s="57"/>
      <c r="K11569" s="5"/>
    </row>
    <row r="11570">
      <c r="A11570" s="57"/>
      <c r="K11570" s="5"/>
    </row>
    <row r="11571">
      <c r="A11571" s="57"/>
      <c r="K11571" s="5"/>
    </row>
    <row r="11572">
      <c r="A11572" s="57"/>
      <c r="K11572" s="5"/>
    </row>
    <row r="11573">
      <c r="A11573" s="57"/>
      <c r="K11573" s="5"/>
    </row>
    <row r="11574">
      <c r="A11574" s="57"/>
      <c r="K11574" s="5"/>
    </row>
    <row r="11575">
      <c r="A11575" s="57"/>
      <c r="K11575" s="5"/>
    </row>
    <row r="11576">
      <c r="A11576" s="57"/>
      <c r="K11576" s="5"/>
    </row>
    <row r="11577">
      <c r="A11577" s="57"/>
      <c r="K11577" s="5"/>
    </row>
    <row r="11578">
      <c r="A11578" s="57"/>
      <c r="K11578" s="5"/>
    </row>
    <row r="11579">
      <c r="A11579" s="57"/>
      <c r="K11579" s="5"/>
    </row>
    <row r="11580">
      <c r="A11580" s="57"/>
      <c r="K11580" s="5"/>
    </row>
    <row r="11581">
      <c r="A11581" s="57"/>
      <c r="K11581" s="5"/>
    </row>
    <row r="11582">
      <c r="A11582" s="57"/>
      <c r="K11582" s="5"/>
    </row>
    <row r="11583">
      <c r="A11583" s="57"/>
      <c r="K11583" s="5"/>
    </row>
    <row r="11584">
      <c r="A11584" s="57"/>
      <c r="K11584" s="5"/>
    </row>
    <row r="11585">
      <c r="A11585" s="57"/>
      <c r="K11585" s="5"/>
    </row>
    <row r="11586">
      <c r="A11586" s="57"/>
      <c r="K11586" s="5"/>
    </row>
    <row r="11587">
      <c r="A11587" s="57"/>
      <c r="K11587" s="5"/>
    </row>
    <row r="11588">
      <c r="A11588" s="57"/>
      <c r="K11588" s="5"/>
    </row>
    <row r="11589">
      <c r="A11589" s="57"/>
      <c r="K11589" s="5"/>
    </row>
    <row r="11590">
      <c r="A11590" s="57"/>
      <c r="K11590" s="5"/>
    </row>
    <row r="11591">
      <c r="A11591" s="57"/>
      <c r="K11591" s="5"/>
    </row>
    <row r="11592">
      <c r="A11592" s="57"/>
      <c r="K11592" s="5"/>
    </row>
    <row r="11593">
      <c r="A11593" s="57"/>
      <c r="K11593" s="5"/>
    </row>
    <row r="11594">
      <c r="A11594" s="57"/>
      <c r="K11594" s="5"/>
    </row>
    <row r="11595">
      <c r="A11595" s="57"/>
      <c r="K11595" s="5"/>
    </row>
    <row r="11596">
      <c r="A11596" s="57"/>
      <c r="K11596" s="5"/>
    </row>
    <row r="11597">
      <c r="A11597" s="57"/>
      <c r="K11597" s="5"/>
    </row>
    <row r="11598">
      <c r="A11598" s="57"/>
      <c r="K11598" s="5"/>
    </row>
    <row r="11599">
      <c r="A11599" s="57"/>
      <c r="K11599" s="5"/>
    </row>
    <row r="11600">
      <c r="A11600" s="57"/>
      <c r="K11600" s="5"/>
    </row>
    <row r="11601">
      <c r="A11601" s="57"/>
      <c r="K11601" s="5"/>
    </row>
    <row r="11602">
      <c r="A11602" s="57"/>
      <c r="K11602" s="5"/>
    </row>
    <row r="11603">
      <c r="A11603" s="57"/>
      <c r="K11603" s="5"/>
    </row>
    <row r="11604">
      <c r="A11604" s="57"/>
      <c r="K11604" s="5"/>
    </row>
    <row r="11605">
      <c r="A11605" s="57"/>
      <c r="K11605" s="5"/>
    </row>
    <row r="11606">
      <c r="A11606" s="57"/>
      <c r="K11606" s="5"/>
    </row>
    <row r="11607">
      <c r="A11607" s="57"/>
      <c r="K11607" s="5"/>
    </row>
    <row r="11608">
      <c r="A11608" s="57"/>
      <c r="K11608" s="5"/>
    </row>
    <row r="11609">
      <c r="A11609" s="57"/>
      <c r="K11609" s="5"/>
    </row>
    <row r="11610">
      <c r="A11610" s="57"/>
      <c r="K11610" s="5"/>
    </row>
    <row r="11611">
      <c r="A11611" s="57"/>
      <c r="K11611" s="5"/>
    </row>
    <row r="11612">
      <c r="A11612" s="57"/>
      <c r="K11612" s="5"/>
    </row>
    <row r="11613">
      <c r="A11613" s="57"/>
      <c r="K11613" s="5"/>
    </row>
    <row r="11614">
      <c r="A11614" s="57"/>
      <c r="K11614" s="5"/>
    </row>
    <row r="11615">
      <c r="A11615" s="57"/>
      <c r="K11615" s="5"/>
    </row>
    <row r="11616">
      <c r="A11616" s="57"/>
      <c r="K11616" s="5"/>
    </row>
    <row r="11617">
      <c r="A11617" s="57"/>
      <c r="K11617" s="5"/>
    </row>
    <row r="11618">
      <c r="A11618" s="57"/>
      <c r="K11618" s="5"/>
    </row>
    <row r="11619">
      <c r="A11619" s="57"/>
      <c r="K11619" s="5"/>
    </row>
    <row r="11620">
      <c r="A11620" s="57"/>
      <c r="K11620" s="5"/>
    </row>
    <row r="11621">
      <c r="A11621" s="57"/>
      <c r="K11621" s="5"/>
    </row>
    <row r="11622">
      <c r="A11622" s="57"/>
      <c r="K11622" s="5"/>
    </row>
    <row r="11623">
      <c r="A11623" s="57"/>
      <c r="K11623" s="5"/>
    </row>
    <row r="11624">
      <c r="A11624" s="57"/>
      <c r="K11624" s="5"/>
    </row>
    <row r="11625">
      <c r="A11625" s="58"/>
      <c r="K11625" s="5" t="s">
        <v>24716</v>
      </c>
    </row>
    <row r="11626">
      <c r="A11626" s="58"/>
    </row>
    <row r="11627">
      <c r="A11627" s="58"/>
    </row>
    <row r="11628">
      <c r="A11628" s="58"/>
    </row>
    <row r="11629">
      <c r="A11629" s="58"/>
    </row>
    <row r="11630">
      <c r="A11630" s="58"/>
    </row>
    <row r="11631">
      <c r="A11631" s="58"/>
    </row>
    <row r="11632">
      <c r="A11632" s="58"/>
    </row>
    <row r="11633">
      <c r="A11633" s="58"/>
    </row>
    <row r="11634">
      <c r="A11634" s="58"/>
    </row>
    <row r="11635">
      <c r="A11635" s="58"/>
    </row>
    <row r="11636">
      <c r="A11636" s="58"/>
    </row>
    <row r="11637">
      <c r="A11637" s="58"/>
    </row>
    <row r="11638">
      <c r="A11638" s="58"/>
    </row>
    <row r="11639">
      <c r="A11639" s="58"/>
    </row>
    <row r="11640">
      <c r="A11640" s="58"/>
    </row>
    <row r="11641">
      <c r="A11641" s="58"/>
    </row>
    <row r="11642">
      <c r="A11642" s="58"/>
    </row>
    <row r="11643">
      <c r="A11643" s="58"/>
    </row>
    <row r="11644">
      <c r="A11644" s="58"/>
    </row>
    <row r="11645">
      <c r="A11645" s="58"/>
    </row>
    <row r="11646">
      <c r="A11646" s="58"/>
    </row>
    <row r="11647">
      <c r="A11647" s="58"/>
    </row>
    <row r="11648">
      <c r="A11648" s="58"/>
    </row>
    <row r="11649">
      <c r="A11649" s="58"/>
    </row>
    <row r="11650">
      <c r="A11650" s="58"/>
    </row>
    <row r="11651">
      <c r="A11651" s="58"/>
    </row>
    <row r="11652">
      <c r="A11652" s="58"/>
    </row>
    <row r="11653">
      <c r="A11653" s="58"/>
    </row>
    <row r="11654">
      <c r="A11654" s="58"/>
    </row>
    <row r="11655">
      <c r="A11655" s="58"/>
    </row>
    <row r="11656">
      <c r="A11656" s="58"/>
    </row>
    <row r="11657">
      <c r="A11657" s="58"/>
    </row>
    <row r="11658">
      <c r="A11658" s="58"/>
    </row>
    <row r="11659">
      <c r="A11659" s="58"/>
    </row>
    <row r="11660">
      <c r="A11660" s="58"/>
    </row>
    <row r="11661">
      <c r="A11661" s="58"/>
    </row>
    <row r="11662">
      <c r="A11662" s="58"/>
    </row>
    <row r="11663">
      <c r="A11663" s="58"/>
    </row>
    <row r="11664">
      <c r="A11664" s="58"/>
    </row>
    <row r="11665">
      <c r="A11665" s="58"/>
    </row>
    <row r="11666">
      <c r="A11666" s="58"/>
    </row>
    <row r="11667">
      <c r="A11667" s="58"/>
    </row>
    <row r="11668">
      <c r="A11668" s="58"/>
    </row>
    <row r="11669">
      <c r="A11669" s="58"/>
    </row>
    <row r="11670">
      <c r="A11670" s="58"/>
    </row>
    <row r="11671">
      <c r="A11671" s="58"/>
    </row>
    <row r="11672">
      <c r="A11672" s="58"/>
    </row>
    <row r="11673">
      <c r="A11673" s="58"/>
    </row>
    <row r="11674">
      <c r="A11674" s="58"/>
    </row>
    <row r="11675">
      <c r="A11675" s="58"/>
    </row>
    <row r="11676">
      <c r="A11676" s="58"/>
    </row>
    <row r="11677">
      <c r="A11677" s="58"/>
    </row>
    <row r="11678">
      <c r="A11678" s="58"/>
    </row>
    <row r="11679">
      <c r="A11679" s="58"/>
    </row>
    <row r="11680">
      <c r="A11680" s="58"/>
    </row>
    <row r="11681">
      <c r="A11681" s="58"/>
    </row>
    <row r="11682">
      <c r="A11682" s="58"/>
    </row>
    <row r="11683">
      <c r="A11683" s="58"/>
    </row>
    <row r="11684">
      <c r="A11684" s="58"/>
    </row>
    <row r="11685">
      <c r="A11685" s="58"/>
    </row>
    <row r="11686">
      <c r="A11686" s="58"/>
    </row>
    <row r="11687">
      <c r="A11687" s="58"/>
    </row>
    <row r="11688">
      <c r="A11688" s="58"/>
    </row>
    <row r="11689">
      <c r="A11689" s="58"/>
    </row>
    <row r="11690">
      <c r="A11690" s="58"/>
    </row>
    <row r="11691">
      <c r="A11691" s="58"/>
    </row>
    <row r="11692">
      <c r="A11692" s="58"/>
    </row>
    <row r="11693">
      <c r="A11693" s="58"/>
    </row>
    <row r="11694">
      <c r="A11694" s="58"/>
    </row>
    <row r="11695">
      <c r="A11695" s="58"/>
    </row>
    <row r="11696">
      <c r="A11696" s="58"/>
    </row>
    <row r="11697">
      <c r="A11697" s="58"/>
    </row>
    <row r="11698">
      <c r="A11698" s="58"/>
    </row>
    <row r="11699">
      <c r="A11699" s="58"/>
    </row>
    <row r="11700">
      <c r="A11700" s="58"/>
    </row>
    <row r="11701">
      <c r="A11701" s="58"/>
    </row>
    <row r="11702">
      <c r="A11702" s="58"/>
    </row>
    <row r="11703">
      <c r="A11703" s="58"/>
    </row>
    <row r="11704">
      <c r="A11704" s="58"/>
    </row>
    <row r="11705">
      <c r="A11705" s="58"/>
    </row>
    <row r="11706">
      <c r="A11706" s="58"/>
    </row>
    <row r="11707">
      <c r="A11707" s="58"/>
    </row>
    <row r="11708">
      <c r="A11708" s="58"/>
    </row>
    <row r="11709">
      <c r="A11709" s="58"/>
    </row>
    <row r="11710">
      <c r="A11710" s="58"/>
    </row>
    <row r="11711">
      <c r="A11711" s="58"/>
    </row>
    <row r="11712">
      <c r="A11712" s="58"/>
    </row>
    <row r="11713">
      <c r="A11713" s="58"/>
    </row>
    <row r="11714">
      <c r="A11714" s="58"/>
    </row>
    <row r="11715">
      <c r="A11715" s="58"/>
    </row>
    <row r="11716">
      <c r="A11716" s="58"/>
    </row>
    <row r="11717">
      <c r="A11717" s="58"/>
    </row>
    <row r="11718">
      <c r="A11718" s="58"/>
    </row>
    <row r="11719">
      <c r="A11719" s="58"/>
    </row>
    <row r="11720">
      <c r="A11720" s="58"/>
    </row>
    <row r="11721">
      <c r="A11721" s="58"/>
    </row>
    <row r="11722">
      <c r="A11722" s="58"/>
    </row>
    <row r="11723">
      <c r="A11723" s="58"/>
    </row>
    <row r="11724">
      <c r="A11724" s="58"/>
    </row>
    <row r="11725">
      <c r="A11725" s="58"/>
    </row>
    <row r="11726">
      <c r="A11726" s="58"/>
    </row>
    <row r="11727">
      <c r="A11727" s="58"/>
    </row>
    <row r="11728">
      <c r="A11728" s="58"/>
    </row>
    <row r="11729">
      <c r="A11729" s="58"/>
    </row>
    <row r="11730">
      <c r="A11730" s="58"/>
    </row>
    <row r="11731">
      <c r="A11731" s="58"/>
    </row>
    <row r="11732">
      <c r="A11732" s="58"/>
    </row>
    <row r="11733">
      <c r="A11733" s="58"/>
    </row>
    <row r="11734">
      <c r="A11734" s="58"/>
    </row>
    <row r="11735">
      <c r="A11735" s="58"/>
    </row>
    <row r="11736">
      <c r="A11736" s="58"/>
    </row>
    <row r="11737">
      <c r="A11737" s="58"/>
    </row>
    <row r="11738">
      <c r="A11738" s="58"/>
    </row>
    <row r="11739">
      <c r="A11739" s="58"/>
    </row>
    <row r="11740">
      <c r="A11740" s="58"/>
    </row>
    <row r="11741">
      <c r="A11741" s="58"/>
    </row>
    <row r="11742">
      <c r="A11742" s="58"/>
    </row>
    <row r="11743">
      <c r="A11743" s="58"/>
    </row>
    <row r="11744">
      <c r="A11744" s="58"/>
    </row>
    <row r="11745">
      <c r="A11745" s="58"/>
    </row>
    <row r="11746">
      <c r="A11746" s="58"/>
    </row>
    <row r="11747">
      <c r="A11747" s="58"/>
    </row>
    <row r="11748">
      <c r="A11748" s="58"/>
    </row>
    <row r="11749">
      <c r="A11749" s="58"/>
    </row>
    <row r="11750">
      <c r="A11750" s="58"/>
    </row>
    <row r="11751">
      <c r="A11751" s="58"/>
    </row>
    <row r="11752">
      <c r="A11752" s="58"/>
    </row>
    <row r="11753">
      <c r="A11753" s="58"/>
    </row>
    <row r="11754">
      <c r="A11754" s="58"/>
    </row>
    <row r="11755">
      <c r="A11755" s="58"/>
    </row>
    <row r="11756">
      <c r="A11756" s="58"/>
    </row>
    <row r="11757">
      <c r="A11757" s="58"/>
    </row>
    <row r="11758">
      <c r="A11758" s="58"/>
    </row>
    <row r="11759">
      <c r="A11759" s="58"/>
    </row>
    <row r="11760">
      <c r="A11760" s="58"/>
    </row>
    <row r="11761">
      <c r="A11761" s="58"/>
    </row>
    <row r="11762">
      <c r="A11762" s="58"/>
    </row>
    <row r="11763">
      <c r="A11763" s="58"/>
    </row>
    <row r="11764">
      <c r="A11764" s="58"/>
    </row>
    <row r="11765">
      <c r="A11765" s="58"/>
    </row>
    <row r="11766">
      <c r="A11766" s="58"/>
    </row>
    <row r="11767">
      <c r="A11767" s="58"/>
    </row>
    <row r="11768">
      <c r="A11768" s="58"/>
    </row>
    <row r="11769">
      <c r="A11769" s="58"/>
    </row>
    <row r="11770">
      <c r="A11770" s="58"/>
    </row>
    <row r="11771">
      <c r="A11771" s="58"/>
    </row>
    <row r="11772">
      <c r="A11772" s="58"/>
    </row>
    <row r="11773">
      <c r="A11773" s="58"/>
    </row>
    <row r="11774">
      <c r="A11774" s="58"/>
    </row>
    <row r="11775">
      <c r="A11775" s="58"/>
    </row>
    <row r="11776">
      <c r="A11776" s="58"/>
    </row>
    <row r="11777">
      <c r="A11777" s="58"/>
    </row>
    <row r="11778">
      <c r="A11778" s="58"/>
    </row>
    <row r="11779">
      <c r="A11779" s="58"/>
    </row>
    <row r="11780">
      <c r="A11780" s="58"/>
    </row>
    <row r="11781">
      <c r="A11781" s="58"/>
    </row>
    <row r="11782">
      <c r="A11782" s="58"/>
    </row>
    <row r="11783">
      <c r="A11783" s="58"/>
    </row>
    <row r="11784">
      <c r="A11784" s="58"/>
    </row>
    <row r="11785">
      <c r="A11785" s="58"/>
    </row>
    <row r="11786">
      <c r="A11786" s="58"/>
    </row>
    <row r="11787">
      <c r="A11787" s="58"/>
    </row>
    <row r="11788">
      <c r="A11788" s="58"/>
    </row>
    <row r="11789">
      <c r="A11789" s="58"/>
    </row>
    <row r="11790">
      <c r="A11790" s="58"/>
    </row>
    <row r="11791">
      <c r="A11791" s="58"/>
    </row>
    <row r="11792">
      <c r="A11792" s="58"/>
    </row>
    <row r="11793">
      <c r="A11793" s="58"/>
    </row>
    <row r="11794">
      <c r="A11794" s="58"/>
    </row>
    <row r="11795">
      <c r="A11795" s="58"/>
    </row>
    <row r="11796">
      <c r="A11796" s="58"/>
    </row>
    <row r="11797">
      <c r="A11797" s="58"/>
    </row>
    <row r="11798">
      <c r="A11798" s="58"/>
    </row>
    <row r="11799">
      <c r="A11799" s="58"/>
    </row>
    <row r="11800">
      <c r="A11800" s="58"/>
    </row>
    <row r="11801">
      <c r="A11801" s="58"/>
    </row>
    <row r="11802">
      <c r="A11802" s="58"/>
    </row>
    <row r="11803">
      <c r="A11803" s="58"/>
    </row>
    <row r="11804">
      <c r="A11804" s="58"/>
    </row>
    <row r="11805">
      <c r="A11805" s="58"/>
    </row>
    <row r="11806">
      <c r="A11806" s="58"/>
    </row>
    <row r="11807">
      <c r="A11807" s="58"/>
    </row>
    <row r="11808">
      <c r="A11808" s="58"/>
    </row>
    <row r="11809">
      <c r="A11809" s="58"/>
    </row>
    <row r="11810">
      <c r="A11810" s="58"/>
    </row>
    <row r="11811">
      <c r="A11811" s="58"/>
    </row>
    <row r="11812">
      <c r="A11812" s="58"/>
    </row>
    <row r="11813">
      <c r="A11813" s="58"/>
    </row>
    <row r="11814">
      <c r="A11814" s="58"/>
    </row>
    <row r="11815">
      <c r="A11815" s="58"/>
    </row>
    <row r="11816">
      <c r="A11816" s="58"/>
    </row>
    <row r="11817">
      <c r="A11817" s="58"/>
    </row>
    <row r="11818">
      <c r="A11818" s="58"/>
    </row>
    <row r="11819">
      <c r="A11819" s="58"/>
    </row>
    <row r="11820">
      <c r="A11820" s="58"/>
    </row>
    <row r="11821">
      <c r="A11821" s="58"/>
    </row>
    <row r="11822">
      <c r="A11822" s="58"/>
    </row>
    <row r="11823">
      <c r="A11823" s="58"/>
    </row>
    <row r="11824">
      <c r="A11824" s="58"/>
    </row>
    <row r="11825">
      <c r="A11825" s="58"/>
    </row>
    <row r="11826">
      <c r="A11826" s="58"/>
    </row>
    <row r="11827">
      <c r="A11827" s="58"/>
    </row>
    <row r="11828">
      <c r="A11828" s="58"/>
    </row>
    <row r="11829">
      <c r="A11829" s="58"/>
    </row>
    <row r="11830">
      <c r="A11830" s="58"/>
    </row>
    <row r="11831">
      <c r="A11831" s="58"/>
    </row>
    <row r="11832">
      <c r="A11832" s="58"/>
    </row>
    <row r="11833">
      <c r="A11833" s="58"/>
    </row>
    <row r="11834">
      <c r="A11834" s="58"/>
    </row>
    <row r="11835">
      <c r="A11835" s="58"/>
    </row>
    <row r="11836">
      <c r="A11836" s="58"/>
    </row>
    <row r="11837">
      <c r="A11837" s="58"/>
    </row>
    <row r="11838">
      <c r="A11838" s="58"/>
    </row>
    <row r="11839">
      <c r="A11839" s="58"/>
    </row>
    <row r="11840">
      <c r="A11840" s="58"/>
    </row>
    <row r="11841">
      <c r="A11841" s="58"/>
    </row>
    <row r="11842">
      <c r="A11842" s="58"/>
    </row>
    <row r="11843">
      <c r="A11843" s="58"/>
    </row>
    <row r="11844">
      <c r="A11844" s="58"/>
    </row>
    <row r="11845">
      <c r="A11845" s="58"/>
    </row>
    <row r="11846">
      <c r="A11846" s="58"/>
    </row>
    <row r="11847">
      <c r="A11847" s="58"/>
    </row>
    <row r="11848">
      <c r="A11848" s="58"/>
    </row>
    <row r="11849">
      <c r="A11849" s="58"/>
    </row>
    <row r="11850">
      <c r="A11850" s="58"/>
    </row>
    <row r="11851">
      <c r="A11851" s="58"/>
    </row>
    <row r="11852">
      <c r="A11852" s="58"/>
    </row>
    <row r="11853">
      <c r="A11853" s="58"/>
    </row>
    <row r="11854">
      <c r="A11854" s="58"/>
    </row>
    <row r="11855">
      <c r="A11855" s="58"/>
    </row>
    <row r="11856">
      <c r="A11856" s="58"/>
    </row>
    <row r="11857">
      <c r="A11857" s="58"/>
    </row>
    <row r="11858">
      <c r="A11858" s="58"/>
    </row>
    <row r="11859">
      <c r="A11859" s="58"/>
    </row>
    <row r="11860">
      <c r="A11860" s="58"/>
    </row>
    <row r="11861">
      <c r="A11861" s="58"/>
    </row>
    <row r="11862">
      <c r="A11862" s="58"/>
    </row>
    <row r="11863">
      <c r="A11863" s="58"/>
    </row>
    <row r="11864">
      <c r="A11864" s="58"/>
    </row>
    <row r="11865">
      <c r="A11865" s="58"/>
    </row>
    <row r="11866">
      <c r="A11866" s="58"/>
    </row>
    <row r="11867">
      <c r="A11867" s="58"/>
    </row>
    <row r="11868">
      <c r="A11868" s="58"/>
    </row>
    <row r="11869">
      <c r="A11869" s="58"/>
    </row>
    <row r="11870">
      <c r="A11870" s="58"/>
    </row>
    <row r="11871">
      <c r="A11871" s="58"/>
    </row>
    <row r="11872">
      <c r="A11872" s="58"/>
    </row>
    <row r="11873">
      <c r="A11873" s="58"/>
    </row>
    <row r="11874">
      <c r="A11874" s="58"/>
    </row>
    <row r="11875">
      <c r="A11875" s="58"/>
    </row>
    <row r="11876">
      <c r="A11876" s="58"/>
    </row>
    <row r="11877">
      <c r="A11877" s="58"/>
    </row>
    <row r="11878">
      <c r="A11878" s="58"/>
    </row>
    <row r="11879">
      <c r="A11879" s="58"/>
    </row>
    <row r="11880">
      <c r="A11880" s="58"/>
    </row>
    <row r="11881">
      <c r="A11881" s="58"/>
    </row>
    <row r="11882">
      <c r="A11882" s="58"/>
    </row>
    <row r="11883">
      <c r="A11883" s="58"/>
    </row>
    <row r="11884">
      <c r="A11884" s="58"/>
    </row>
    <row r="11885">
      <c r="A11885" s="58"/>
    </row>
    <row r="11886">
      <c r="A11886" s="58"/>
    </row>
    <row r="11887">
      <c r="A11887" s="58"/>
    </row>
    <row r="11888">
      <c r="A11888" s="58"/>
    </row>
    <row r="11889">
      <c r="A11889" s="58"/>
    </row>
    <row r="11890">
      <c r="A11890" s="58"/>
    </row>
    <row r="11891">
      <c r="A11891" s="58"/>
    </row>
    <row r="11892">
      <c r="A11892" s="58"/>
    </row>
    <row r="11893">
      <c r="A11893" s="58"/>
    </row>
    <row r="11894">
      <c r="A11894" s="58"/>
    </row>
    <row r="11895">
      <c r="A11895" s="58"/>
    </row>
    <row r="11896">
      <c r="A11896" s="58"/>
    </row>
    <row r="11897">
      <c r="A11897" s="58"/>
    </row>
    <row r="11898">
      <c r="A11898" s="58"/>
    </row>
    <row r="11899">
      <c r="A11899" s="58"/>
    </row>
    <row r="11900">
      <c r="A11900" s="58"/>
    </row>
    <row r="11901">
      <c r="A11901" s="58"/>
    </row>
    <row r="11902">
      <c r="A11902" s="58"/>
    </row>
    <row r="11903">
      <c r="A11903" s="58"/>
    </row>
    <row r="11904">
      <c r="A11904" s="58"/>
    </row>
    <row r="11905">
      <c r="A11905" s="58"/>
    </row>
    <row r="11906">
      <c r="A11906" s="58"/>
    </row>
    <row r="11907">
      <c r="A11907" s="58"/>
    </row>
    <row r="11908">
      <c r="A11908" s="58"/>
    </row>
    <row r="11909">
      <c r="A11909" s="58"/>
    </row>
    <row r="11910">
      <c r="A11910" s="58"/>
    </row>
    <row r="11911">
      <c r="A11911" s="58"/>
    </row>
    <row r="11912">
      <c r="A11912" s="58"/>
    </row>
    <row r="11913">
      <c r="A11913" s="58"/>
    </row>
    <row r="11914">
      <c r="A11914" s="58"/>
    </row>
    <row r="11915">
      <c r="A11915" s="58"/>
    </row>
    <row r="11916">
      <c r="A11916" s="58"/>
    </row>
    <row r="11917">
      <c r="A11917" s="58"/>
    </row>
    <row r="11918">
      <c r="A11918" s="58"/>
    </row>
    <row r="11919">
      <c r="A11919" s="58"/>
    </row>
    <row r="11920">
      <c r="A11920" s="58"/>
    </row>
    <row r="11921">
      <c r="A11921" s="58"/>
    </row>
    <row r="11922">
      <c r="A11922" s="58"/>
    </row>
    <row r="11923">
      <c r="A11923" s="58"/>
    </row>
    <row r="11924">
      <c r="A11924" s="58"/>
    </row>
    <row r="11925">
      <c r="A11925" s="58"/>
    </row>
    <row r="11926">
      <c r="A11926" s="58"/>
    </row>
    <row r="11927">
      <c r="A11927" s="58"/>
    </row>
    <row r="11928">
      <c r="A11928" s="58"/>
    </row>
    <row r="11929">
      <c r="A11929" s="58"/>
    </row>
    <row r="11930">
      <c r="A11930" s="58"/>
    </row>
    <row r="11931">
      <c r="A11931" s="58"/>
    </row>
    <row r="11932">
      <c r="A11932" s="58"/>
    </row>
    <row r="11933">
      <c r="A11933" s="58"/>
    </row>
    <row r="11934">
      <c r="A11934" s="58"/>
    </row>
    <row r="11935">
      <c r="A11935" s="58"/>
    </row>
    <row r="11936">
      <c r="A11936" s="58"/>
    </row>
    <row r="11937">
      <c r="A11937" s="58"/>
    </row>
    <row r="11938">
      <c r="A11938" s="58"/>
    </row>
    <row r="11939">
      <c r="A11939" s="58"/>
    </row>
    <row r="11940">
      <c r="A11940" s="58"/>
    </row>
    <row r="11941">
      <c r="A11941" s="58"/>
    </row>
    <row r="11942">
      <c r="A11942" s="58"/>
    </row>
    <row r="11943">
      <c r="A11943" s="58"/>
    </row>
    <row r="11944">
      <c r="A11944" s="58"/>
    </row>
    <row r="11945">
      <c r="A11945" s="58"/>
    </row>
    <row r="11946">
      <c r="A11946" s="58"/>
    </row>
    <row r="11947">
      <c r="A11947" s="58"/>
    </row>
    <row r="11948">
      <c r="A11948" s="58"/>
    </row>
    <row r="11949">
      <c r="A11949" s="58"/>
    </row>
    <row r="11950">
      <c r="A11950" s="58"/>
    </row>
    <row r="11951">
      <c r="A11951" s="58"/>
    </row>
    <row r="11952">
      <c r="A11952" s="58"/>
    </row>
    <row r="11953">
      <c r="A11953" s="58"/>
    </row>
    <row r="11954">
      <c r="A11954" s="58"/>
    </row>
    <row r="11955">
      <c r="A11955" s="58"/>
    </row>
    <row r="11956">
      <c r="A11956" s="58"/>
    </row>
    <row r="11957">
      <c r="A11957" s="58"/>
    </row>
    <row r="11958">
      <c r="A11958" s="58"/>
    </row>
    <row r="11959">
      <c r="A11959" s="58"/>
    </row>
    <row r="11960">
      <c r="A11960" s="58"/>
    </row>
    <row r="11961">
      <c r="A11961" s="58"/>
    </row>
    <row r="11962">
      <c r="A11962" s="58"/>
    </row>
    <row r="11963">
      <c r="A11963" s="58"/>
    </row>
    <row r="11964">
      <c r="A11964" s="58"/>
    </row>
    <row r="11965">
      <c r="A11965" s="58"/>
    </row>
    <row r="11966">
      <c r="A11966" s="58"/>
    </row>
    <row r="11967">
      <c r="A11967" s="58"/>
    </row>
    <row r="11968">
      <c r="A11968" s="58"/>
    </row>
    <row r="11969">
      <c r="A11969" s="58"/>
    </row>
    <row r="11970">
      <c r="A11970" s="58"/>
    </row>
    <row r="11971">
      <c r="A11971" s="58"/>
    </row>
    <row r="11972">
      <c r="A11972" s="58"/>
    </row>
    <row r="11973">
      <c r="A11973" s="58"/>
    </row>
    <row r="11974">
      <c r="A11974" s="58"/>
    </row>
    <row r="11975">
      <c r="A11975" s="58"/>
    </row>
    <row r="11976">
      <c r="A11976" s="58"/>
    </row>
    <row r="11977">
      <c r="A11977" s="58"/>
    </row>
    <row r="11978">
      <c r="A11978" s="58"/>
    </row>
    <row r="11979">
      <c r="A11979" s="58"/>
    </row>
    <row r="11980">
      <c r="A11980" s="58"/>
    </row>
    <row r="11981">
      <c r="A11981" s="58"/>
    </row>
    <row r="11982">
      <c r="A11982" s="58"/>
    </row>
    <row r="11983">
      <c r="A11983" s="58"/>
    </row>
    <row r="11984">
      <c r="A11984" s="58"/>
    </row>
    <row r="11985">
      <c r="A11985" s="58"/>
    </row>
    <row r="11986">
      <c r="A11986" s="58"/>
    </row>
    <row r="11987">
      <c r="A11987" s="58"/>
    </row>
    <row r="11988">
      <c r="A11988" s="58"/>
    </row>
    <row r="11989">
      <c r="A11989" s="58"/>
    </row>
    <row r="11990">
      <c r="A11990" s="58"/>
    </row>
    <row r="11991">
      <c r="A11991" s="58"/>
    </row>
    <row r="11992">
      <c r="A11992" s="58"/>
    </row>
    <row r="11993">
      <c r="A11993" s="58"/>
    </row>
    <row r="11994">
      <c r="A11994" s="58"/>
    </row>
    <row r="11995">
      <c r="A11995" s="58"/>
    </row>
    <row r="11996">
      <c r="A11996" s="58"/>
    </row>
    <row r="11997">
      <c r="A11997" s="58"/>
    </row>
    <row r="11998">
      <c r="A11998" s="58"/>
    </row>
    <row r="11999">
      <c r="A11999" s="58"/>
    </row>
    <row r="12000">
      <c r="A12000" s="58"/>
    </row>
    <row r="12001">
      <c r="A12001" s="58"/>
    </row>
    <row r="12002">
      <c r="A12002" s="58"/>
    </row>
    <row r="12003">
      <c r="A12003" s="58"/>
    </row>
    <row r="12004">
      <c r="A12004" s="58"/>
    </row>
    <row r="12005">
      <c r="A12005" s="58"/>
    </row>
    <row r="12006">
      <c r="A12006" s="58"/>
    </row>
    <row r="12007">
      <c r="A12007" s="58"/>
    </row>
    <row r="12008">
      <c r="A12008" s="58"/>
    </row>
    <row r="12009">
      <c r="A12009" s="58"/>
    </row>
    <row r="12010">
      <c r="A12010" s="58"/>
    </row>
    <row r="12011">
      <c r="A12011" s="58"/>
    </row>
    <row r="12012">
      <c r="A12012" s="58"/>
    </row>
    <row r="12013">
      <c r="A12013" s="58"/>
    </row>
    <row r="12014">
      <c r="A12014" s="58"/>
    </row>
    <row r="12015">
      <c r="A12015" s="58"/>
    </row>
    <row r="12016">
      <c r="A12016" s="58"/>
    </row>
    <row r="12017">
      <c r="A12017" s="58"/>
    </row>
    <row r="12018">
      <c r="A12018" s="58"/>
    </row>
    <row r="12019">
      <c r="A12019" s="58"/>
    </row>
    <row r="12020">
      <c r="A12020" s="58"/>
    </row>
    <row r="12021">
      <c r="A12021" s="58"/>
    </row>
    <row r="12022">
      <c r="A12022" s="58"/>
    </row>
    <row r="12023">
      <c r="A12023" s="58"/>
    </row>
    <row r="12024">
      <c r="A12024" s="58"/>
    </row>
    <row r="12025">
      <c r="A12025" s="58"/>
    </row>
    <row r="12026">
      <c r="A12026" s="58"/>
    </row>
    <row r="12027">
      <c r="A12027" s="58"/>
    </row>
    <row r="12028">
      <c r="A12028" s="58"/>
    </row>
    <row r="12029">
      <c r="A12029" s="58"/>
    </row>
    <row r="12030">
      <c r="A12030" s="58"/>
    </row>
    <row r="12031">
      <c r="A12031" s="58"/>
    </row>
    <row r="12032">
      <c r="A12032" s="58"/>
    </row>
    <row r="12033">
      <c r="A12033" s="58"/>
    </row>
    <row r="12034">
      <c r="A12034" s="58"/>
    </row>
    <row r="12035">
      <c r="A12035" s="58"/>
    </row>
    <row r="12036">
      <c r="A12036" s="58"/>
    </row>
    <row r="12037">
      <c r="A12037" s="58"/>
    </row>
    <row r="12038">
      <c r="A12038" s="58"/>
    </row>
    <row r="12039">
      <c r="A12039" s="58"/>
    </row>
    <row r="12040">
      <c r="A12040" s="58"/>
    </row>
    <row r="12041">
      <c r="A12041" s="58"/>
    </row>
    <row r="12042">
      <c r="A12042" s="58"/>
    </row>
    <row r="12043">
      <c r="A12043" s="58"/>
    </row>
    <row r="12044">
      <c r="A12044" s="58"/>
    </row>
    <row r="12045">
      <c r="A12045" s="58"/>
    </row>
    <row r="12046">
      <c r="A12046" s="58"/>
    </row>
    <row r="12047">
      <c r="A12047" s="58"/>
    </row>
    <row r="12048">
      <c r="A12048" s="58"/>
    </row>
    <row r="12049">
      <c r="A12049" s="58"/>
    </row>
    <row r="12050">
      <c r="A12050" s="58"/>
    </row>
    <row r="12051">
      <c r="A12051" s="58"/>
    </row>
    <row r="12052">
      <c r="A12052" s="58"/>
    </row>
    <row r="12053">
      <c r="A12053" s="58"/>
    </row>
    <row r="12054">
      <c r="A12054" s="58"/>
    </row>
    <row r="12055">
      <c r="A12055" s="58"/>
    </row>
    <row r="12056">
      <c r="A12056" s="58"/>
    </row>
    <row r="12057">
      <c r="A12057" s="58"/>
    </row>
    <row r="12058">
      <c r="A12058" s="58"/>
    </row>
    <row r="12059">
      <c r="A12059" s="58"/>
    </row>
    <row r="12060">
      <c r="A12060" s="58"/>
    </row>
    <row r="12061">
      <c r="A12061" s="58"/>
    </row>
    <row r="12062">
      <c r="A12062" s="58"/>
    </row>
    <row r="12063">
      <c r="A12063" s="58"/>
    </row>
    <row r="12064">
      <c r="A12064" s="58"/>
    </row>
    <row r="12065">
      <c r="A12065" s="58"/>
    </row>
    <row r="12066">
      <c r="A12066" s="58"/>
    </row>
    <row r="12067">
      <c r="A12067" s="58"/>
    </row>
    <row r="12068">
      <c r="A12068" s="58"/>
    </row>
    <row r="12069">
      <c r="A12069" s="58"/>
    </row>
    <row r="12070">
      <c r="A12070" s="58"/>
    </row>
    <row r="12071">
      <c r="A12071" s="58"/>
    </row>
    <row r="12072">
      <c r="A12072" s="58"/>
    </row>
    <row r="12073">
      <c r="A12073" s="58"/>
    </row>
    <row r="12074">
      <c r="A12074" s="58"/>
    </row>
    <row r="12075">
      <c r="A12075" s="58"/>
    </row>
    <row r="12076">
      <c r="A12076" s="58"/>
    </row>
    <row r="12077">
      <c r="A12077" s="58"/>
    </row>
    <row r="12078">
      <c r="A12078" s="58"/>
    </row>
    <row r="12079">
      <c r="A12079" s="58"/>
    </row>
    <row r="12080">
      <c r="A12080" s="58"/>
    </row>
    <row r="12081">
      <c r="A12081" s="58"/>
    </row>
    <row r="12082">
      <c r="A12082" s="58"/>
    </row>
    <row r="12083">
      <c r="A12083" s="58"/>
    </row>
    <row r="12084">
      <c r="A12084" s="58"/>
    </row>
    <row r="12085">
      <c r="A12085" s="58"/>
    </row>
    <row r="12086">
      <c r="A12086" s="58"/>
    </row>
    <row r="12087">
      <c r="A12087" s="58"/>
    </row>
    <row r="12088">
      <c r="A12088" s="58"/>
    </row>
    <row r="12089">
      <c r="A12089" s="58"/>
    </row>
    <row r="12090">
      <c r="A12090" s="58"/>
    </row>
    <row r="12091">
      <c r="A12091" s="58"/>
    </row>
    <row r="12092">
      <c r="A12092" s="58"/>
    </row>
    <row r="12093">
      <c r="A12093" s="58"/>
    </row>
    <row r="12094">
      <c r="A12094" s="58"/>
    </row>
    <row r="12095">
      <c r="A12095" s="58"/>
    </row>
    <row r="12096">
      <c r="A12096" s="58"/>
    </row>
    <row r="12097">
      <c r="A12097" s="58"/>
    </row>
    <row r="12098">
      <c r="A12098" s="58"/>
    </row>
    <row r="12099">
      <c r="A12099" s="58"/>
    </row>
    <row r="12100">
      <c r="A12100" s="58"/>
    </row>
    <row r="12101">
      <c r="A12101" s="58"/>
    </row>
    <row r="12102">
      <c r="A12102" s="58"/>
    </row>
    <row r="12103">
      <c r="A12103" s="58"/>
    </row>
    <row r="12104">
      <c r="A12104" s="58"/>
    </row>
    <row r="12105">
      <c r="A12105" s="58"/>
    </row>
    <row r="12106">
      <c r="A12106" s="58"/>
    </row>
    <row r="12107">
      <c r="A12107" s="58"/>
    </row>
    <row r="12108">
      <c r="A12108" s="58"/>
    </row>
    <row r="12109">
      <c r="A12109" s="58"/>
    </row>
    <row r="12110">
      <c r="A12110" s="58"/>
    </row>
    <row r="12111">
      <c r="A12111" s="58"/>
    </row>
    <row r="12112">
      <c r="A12112" s="58"/>
    </row>
    <row r="12113">
      <c r="A12113" s="58"/>
    </row>
    <row r="12114">
      <c r="A12114" s="58"/>
    </row>
    <row r="12115">
      <c r="A12115" s="58"/>
    </row>
    <row r="12116">
      <c r="A12116" s="58"/>
    </row>
    <row r="12117">
      <c r="A12117" s="58"/>
    </row>
    <row r="12118">
      <c r="A12118" s="58"/>
    </row>
    <row r="12119">
      <c r="A12119" s="58"/>
    </row>
    <row r="12120">
      <c r="A12120" s="58"/>
    </row>
    <row r="12121">
      <c r="A12121" s="58"/>
    </row>
    <row r="12122">
      <c r="A12122" s="58"/>
    </row>
    <row r="12123">
      <c r="A12123" s="58"/>
    </row>
    <row r="12124">
      <c r="A12124" s="58"/>
    </row>
    <row r="12125">
      <c r="A12125" s="58"/>
    </row>
    <row r="12126">
      <c r="A12126" s="58"/>
    </row>
    <row r="12127">
      <c r="A12127" s="58"/>
    </row>
    <row r="12128">
      <c r="A12128" s="58"/>
    </row>
    <row r="12129">
      <c r="A12129" s="58"/>
    </row>
    <row r="12130">
      <c r="A12130" s="58"/>
    </row>
    <row r="12131">
      <c r="A12131" s="58"/>
    </row>
    <row r="12132">
      <c r="A12132" s="58"/>
    </row>
    <row r="12133">
      <c r="A12133" s="58"/>
    </row>
    <row r="12134">
      <c r="A12134" s="58"/>
    </row>
    <row r="12135">
      <c r="A12135" s="58"/>
    </row>
    <row r="12136">
      <c r="A12136" s="58"/>
    </row>
    <row r="12137">
      <c r="A12137" s="58"/>
    </row>
    <row r="12138">
      <c r="A12138" s="58"/>
    </row>
    <row r="12139">
      <c r="A12139" s="58"/>
    </row>
    <row r="12140">
      <c r="A12140" s="58"/>
    </row>
    <row r="12141">
      <c r="A12141" s="58"/>
    </row>
    <row r="12142">
      <c r="A12142" s="58"/>
    </row>
    <row r="12143">
      <c r="A12143" s="58"/>
    </row>
    <row r="12144">
      <c r="A12144" s="58"/>
    </row>
    <row r="12145">
      <c r="A12145" s="58"/>
    </row>
    <row r="12146">
      <c r="A12146" s="58"/>
    </row>
    <row r="12147">
      <c r="A12147" s="58"/>
    </row>
    <row r="12148">
      <c r="A12148" s="58"/>
    </row>
    <row r="12149">
      <c r="A12149" s="58"/>
    </row>
    <row r="12150">
      <c r="A12150" s="58"/>
    </row>
    <row r="12151">
      <c r="A12151" s="58"/>
    </row>
    <row r="12152">
      <c r="A12152" s="58"/>
    </row>
    <row r="12153">
      <c r="A12153" s="58"/>
    </row>
    <row r="12154">
      <c r="A12154" s="58"/>
    </row>
    <row r="12155">
      <c r="A12155" s="58"/>
    </row>
    <row r="12156">
      <c r="A12156" s="58"/>
    </row>
    <row r="12157">
      <c r="A12157" s="58"/>
    </row>
    <row r="12158">
      <c r="A12158" s="58"/>
    </row>
    <row r="12159">
      <c r="A12159" s="58"/>
    </row>
    <row r="12160">
      <c r="A12160" s="58"/>
    </row>
    <row r="12161">
      <c r="A12161" s="58"/>
    </row>
    <row r="12162">
      <c r="A12162" s="58"/>
    </row>
    <row r="12163">
      <c r="A12163" s="58"/>
    </row>
    <row r="12164">
      <c r="A12164" s="58"/>
    </row>
    <row r="12165">
      <c r="A12165" s="58"/>
    </row>
    <row r="12166">
      <c r="A12166" s="58"/>
    </row>
    <row r="12167">
      <c r="A12167" s="58"/>
    </row>
    <row r="12168">
      <c r="A12168" s="58"/>
    </row>
    <row r="12169">
      <c r="A12169" s="58"/>
    </row>
    <row r="12170">
      <c r="A12170" s="58"/>
    </row>
    <row r="12171">
      <c r="A12171" s="58"/>
    </row>
    <row r="12172">
      <c r="A12172" s="58"/>
    </row>
    <row r="12173">
      <c r="A12173" s="58"/>
    </row>
    <row r="12174">
      <c r="A12174" s="58"/>
    </row>
    <row r="12175">
      <c r="A12175" s="58"/>
    </row>
    <row r="12176">
      <c r="A12176" s="58"/>
    </row>
    <row r="12177">
      <c r="A12177" s="58"/>
    </row>
    <row r="12178">
      <c r="A12178" s="58"/>
    </row>
    <row r="12179">
      <c r="A12179" s="58"/>
    </row>
    <row r="12180">
      <c r="A12180" s="58"/>
    </row>
    <row r="12181">
      <c r="A12181" s="58"/>
    </row>
    <row r="12182">
      <c r="A12182" s="58"/>
    </row>
    <row r="12183">
      <c r="A12183" s="58"/>
    </row>
    <row r="12184">
      <c r="A12184" s="58"/>
    </row>
    <row r="12185">
      <c r="A12185" s="58"/>
    </row>
    <row r="12186">
      <c r="A12186" s="58"/>
    </row>
    <row r="12187">
      <c r="A12187" s="58"/>
    </row>
    <row r="12188">
      <c r="A12188" s="58"/>
    </row>
    <row r="12189">
      <c r="A12189" s="58"/>
    </row>
    <row r="12190">
      <c r="A12190" s="58"/>
    </row>
    <row r="12191">
      <c r="A12191" s="58"/>
    </row>
    <row r="12192">
      <c r="A12192" s="58"/>
    </row>
    <row r="12193">
      <c r="A12193" s="58"/>
    </row>
    <row r="12194">
      <c r="A12194" s="58"/>
    </row>
    <row r="12195">
      <c r="A12195" s="58"/>
    </row>
    <row r="12196">
      <c r="A12196" s="58"/>
    </row>
    <row r="12197">
      <c r="A12197" s="58"/>
    </row>
    <row r="12198">
      <c r="A12198" s="58"/>
    </row>
    <row r="12199">
      <c r="A12199" s="58"/>
    </row>
    <row r="12200">
      <c r="A12200" s="58"/>
    </row>
    <row r="12201">
      <c r="A12201" s="58"/>
    </row>
    <row r="12202">
      <c r="A12202" s="58"/>
    </row>
    <row r="12203">
      <c r="A12203" s="58"/>
    </row>
    <row r="12204">
      <c r="A12204" s="58"/>
    </row>
    <row r="12205">
      <c r="A12205" s="58"/>
    </row>
    <row r="12206">
      <c r="A12206" s="58"/>
    </row>
    <row r="12207">
      <c r="A12207" s="58"/>
    </row>
    <row r="12208">
      <c r="A12208" s="58"/>
    </row>
    <row r="12209">
      <c r="A12209" s="58"/>
    </row>
    <row r="12210">
      <c r="A12210" s="58"/>
    </row>
    <row r="12211">
      <c r="A12211" s="58"/>
    </row>
    <row r="12212">
      <c r="A12212" s="58"/>
    </row>
    <row r="12213">
      <c r="A12213" s="58"/>
    </row>
    <row r="12214">
      <c r="A12214" s="58"/>
    </row>
    <row r="12215">
      <c r="A12215" s="58"/>
    </row>
    <row r="12216">
      <c r="A12216" s="58"/>
    </row>
    <row r="12217">
      <c r="A12217" s="58"/>
    </row>
    <row r="12218">
      <c r="A12218" s="58"/>
    </row>
    <row r="12219">
      <c r="A12219" s="58"/>
    </row>
    <row r="12220">
      <c r="A12220" s="58"/>
    </row>
    <row r="12221">
      <c r="A12221" s="58"/>
    </row>
    <row r="12222">
      <c r="A12222" s="58"/>
    </row>
    <row r="12223">
      <c r="A12223" s="58"/>
    </row>
    <row r="12224">
      <c r="A12224" s="58"/>
    </row>
    <row r="12225">
      <c r="A12225" s="58"/>
    </row>
    <row r="12226">
      <c r="A12226" s="58"/>
    </row>
    <row r="12227">
      <c r="A12227" s="58"/>
    </row>
    <row r="12228">
      <c r="A12228" s="58"/>
    </row>
    <row r="12229">
      <c r="A12229" s="58"/>
    </row>
    <row r="12230">
      <c r="A12230" s="58"/>
    </row>
    <row r="12231">
      <c r="A12231" s="58"/>
    </row>
    <row r="12232">
      <c r="A12232" s="58"/>
    </row>
    <row r="12233">
      <c r="A12233" s="58"/>
    </row>
    <row r="12234">
      <c r="A12234" s="58"/>
    </row>
    <row r="12235">
      <c r="A12235" s="58"/>
    </row>
    <row r="12236">
      <c r="A12236" s="58"/>
    </row>
    <row r="12237">
      <c r="A12237" s="58"/>
    </row>
    <row r="12238">
      <c r="A12238" s="58"/>
    </row>
    <row r="12239">
      <c r="A12239" s="58"/>
    </row>
    <row r="12240">
      <c r="A12240" s="58"/>
    </row>
    <row r="12241">
      <c r="A12241" s="58"/>
    </row>
    <row r="12242">
      <c r="A12242" s="58"/>
    </row>
    <row r="12243">
      <c r="A12243" s="58"/>
    </row>
    <row r="12244">
      <c r="A12244" s="58"/>
    </row>
    <row r="12245">
      <c r="A12245" s="58"/>
    </row>
    <row r="12246">
      <c r="A12246" s="58"/>
    </row>
    <row r="12247">
      <c r="A12247" s="58"/>
    </row>
    <row r="12248">
      <c r="A12248" s="58"/>
    </row>
    <row r="12249">
      <c r="A12249" s="58"/>
    </row>
    <row r="12250">
      <c r="A12250" s="58"/>
    </row>
    <row r="12251">
      <c r="A12251" s="58"/>
    </row>
    <row r="12252">
      <c r="A12252" s="58"/>
    </row>
    <row r="12253">
      <c r="A12253" s="58"/>
    </row>
    <row r="12254">
      <c r="A12254" s="58"/>
    </row>
    <row r="12255">
      <c r="A12255" s="58"/>
    </row>
    <row r="12256">
      <c r="A12256" s="58"/>
    </row>
    <row r="12257">
      <c r="A12257" s="58"/>
    </row>
    <row r="12258">
      <c r="A12258" s="58"/>
    </row>
    <row r="12259">
      <c r="A12259" s="58"/>
    </row>
    <row r="12260">
      <c r="A12260" s="58"/>
    </row>
    <row r="12261">
      <c r="A12261" s="58"/>
    </row>
    <row r="12262">
      <c r="A12262" s="58"/>
    </row>
    <row r="12263">
      <c r="A12263" s="58"/>
    </row>
    <row r="12264">
      <c r="A12264" s="58"/>
    </row>
    <row r="12265">
      <c r="A12265" s="58"/>
    </row>
    <row r="12266">
      <c r="A12266" s="58"/>
    </row>
    <row r="12267">
      <c r="A12267" s="58"/>
    </row>
    <row r="12268">
      <c r="A12268" s="58"/>
    </row>
    <row r="12269">
      <c r="A12269" s="58"/>
    </row>
    <row r="12270">
      <c r="A12270" s="58"/>
    </row>
    <row r="12271">
      <c r="A12271" s="58"/>
    </row>
    <row r="12272">
      <c r="A12272" s="58"/>
    </row>
    <row r="12273">
      <c r="A12273" s="58"/>
    </row>
    <row r="12274">
      <c r="A12274" s="58"/>
    </row>
    <row r="12275">
      <c r="A12275" s="58"/>
    </row>
    <row r="12276">
      <c r="A12276" s="58"/>
    </row>
    <row r="12277">
      <c r="A12277" s="58"/>
    </row>
    <row r="12278">
      <c r="A12278" s="58"/>
    </row>
    <row r="12279">
      <c r="A12279" s="58"/>
    </row>
    <row r="12280">
      <c r="A12280" s="58"/>
    </row>
    <row r="12281">
      <c r="A12281" s="58"/>
    </row>
    <row r="12282">
      <c r="A12282" s="58"/>
    </row>
    <row r="12283">
      <c r="A12283" s="58"/>
    </row>
    <row r="12284">
      <c r="A12284" s="58"/>
    </row>
    <row r="12285">
      <c r="A12285" s="58"/>
    </row>
    <row r="12286">
      <c r="A12286" s="58"/>
    </row>
    <row r="12287">
      <c r="A12287" s="58"/>
    </row>
    <row r="12288">
      <c r="A12288" s="58"/>
    </row>
    <row r="12289">
      <c r="A12289" s="58"/>
    </row>
    <row r="12290">
      <c r="A12290" s="58"/>
    </row>
    <row r="12291">
      <c r="A12291" s="58"/>
    </row>
    <row r="12292">
      <c r="A12292" s="58"/>
    </row>
    <row r="12293">
      <c r="A12293" s="58"/>
    </row>
    <row r="12294">
      <c r="A12294" s="58"/>
    </row>
    <row r="12295">
      <c r="A12295" s="58"/>
    </row>
    <row r="12296">
      <c r="A12296" s="58"/>
    </row>
    <row r="12297">
      <c r="A12297" s="58"/>
    </row>
    <row r="12298">
      <c r="A12298" s="58"/>
    </row>
    <row r="12299">
      <c r="A12299" s="58"/>
    </row>
    <row r="12300">
      <c r="A12300" s="58"/>
    </row>
    <row r="12301">
      <c r="A12301" s="58"/>
    </row>
    <row r="12302">
      <c r="A12302" s="58"/>
    </row>
    <row r="12303">
      <c r="A12303" s="58"/>
    </row>
    <row r="12304">
      <c r="A12304" s="58"/>
    </row>
    <row r="12305">
      <c r="A12305" s="58"/>
    </row>
    <row r="12306">
      <c r="A12306" s="58"/>
    </row>
    <row r="12307">
      <c r="A12307" s="58"/>
    </row>
    <row r="12308">
      <c r="A12308" s="58"/>
    </row>
    <row r="12309">
      <c r="A12309" s="58"/>
    </row>
    <row r="12310">
      <c r="A12310" s="58"/>
    </row>
    <row r="12311">
      <c r="A12311" s="58"/>
    </row>
    <row r="12312">
      <c r="A12312" s="58"/>
    </row>
    <row r="12313">
      <c r="A12313" s="58"/>
    </row>
    <row r="12314">
      <c r="A12314" s="58"/>
    </row>
    <row r="12315">
      <c r="A12315" s="58"/>
    </row>
    <row r="12316">
      <c r="A12316" s="58"/>
    </row>
    <row r="12317">
      <c r="A12317" s="58"/>
    </row>
    <row r="12318">
      <c r="A12318" s="58"/>
    </row>
    <row r="12319">
      <c r="A12319" s="58"/>
    </row>
    <row r="12320">
      <c r="A12320" s="58"/>
    </row>
    <row r="12321">
      <c r="A12321" s="58"/>
    </row>
    <row r="12322">
      <c r="A12322" s="58"/>
    </row>
    <row r="12323">
      <c r="A12323" s="58"/>
    </row>
    <row r="12324">
      <c r="A12324" s="58"/>
    </row>
    <row r="12325">
      <c r="A12325" s="58"/>
    </row>
    <row r="12326">
      <c r="A12326" s="58"/>
    </row>
    <row r="12327">
      <c r="A12327" s="58"/>
    </row>
    <row r="12328">
      <c r="A12328" s="58"/>
    </row>
    <row r="12329">
      <c r="A12329" s="58"/>
    </row>
    <row r="12330">
      <c r="A12330" s="58"/>
    </row>
    <row r="12331">
      <c r="A12331" s="58"/>
    </row>
    <row r="12332">
      <c r="A12332" s="58"/>
    </row>
    <row r="12333">
      <c r="A12333" s="58"/>
    </row>
    <row r="12334">
      <c r="A12334" s="58"/>
    </row>
    <row r="12335">
      <c r="A12335" s="58"/>
    </row>
    <row r="12336">
      <c r="A12336" s="58"/>
    </row>
    <row r="12337">
      <c r="A12337" s="58"/>
    </row>
    <row r="12338">
      <c r="A12338" s="58"/>
    </row>
    <row r="12339">
      <c r="A12339" s="58"/>
    </row>
    <row r="12340">
      <c r="A12340" s="58"/>
    </row>
    <row r="12341">
      <c r="A12341" s="58"/>
    </row>
    <row r="12342">
      <c r="A12342" s="58"/>
    </row>
    <row r="12343">
      <c r="A12343" s="58"/>
    </row>
    <row r="12344">
      <c r="A12344" s="58"/>
    </row>
    <row r="12345">
      <c r="A12345" s="58"/>
    </row>
    <row r="12346">
      <c r="A12346" s="58"/>
    </row>
    <row r="12347">
      <c r="A12347" s="58"/>
    </row>
    <row r="12348">
      <c r="A12348" s="58"/>
    </row>
    <row r="12349">
      <c r="A12349" s="58"/>
    </row>
    <row r="12350">
      <c r="A12350" s="58"/>
    </row>
    <row r="12351">
      <c r="A12351" s="58"/>
    </row>
    <row r="12352">
      <c r="A12352" s="58"/>
    </row>
    <row r="12353">
      <c r="A12353" s="58"/>
    </row>
    <row r="12354">
      <c r="A12354" s="58"/>
    </row>
    <row r="12355">
      <c r="A12355" s="58"/>
    </row>
    <row r="12356">
      <c r="A12356" s="58"/>
    </row>
    <row r="12357">
      <c r="A12357" s="58"/>
    </row>
    <row r="12358">
      <c r="A12358" s="58"/>
    </row>
    <row r="12359">
      <c r="A12359" s="58"/>
    </row>
    <row r="12360">
      <c r="A12360" s="58"/>
    </row>
    <row r="12361">
      <c r="A12361" s="58"/>
    </row>
    <row r="12362">
      <c r="A12362" s="58"/>
    </row>
    <row r="12363">
      <c r="A12363" s="58"/>
    </row>
    <row r="12364">
      <c r="A12364" s="58"/>
    </row>
    <row r="12365">
      <c r="A12365" s="58"/>
    </row>
    <row r="12366">
      <c r="A12366" s="58"/>
    </row>
    <row r="12367">
      <c r="A12367" s="58"/>
    </row>
    <row r="12368">
      <c r="A12368" s="58"/>
    </row>
    <row r="12369">
      <c r="A12369" s="58"/>
    </row>
    <row r="12370">
      <c r="A12370" s="58"/>
    </row>
    <row r="12371">
      <c r="A12371" s="58"/>
    </row>
    <row r="12372">
      <c r="A12372" s="58"/>
    </row>
    <row r="12373">
      <c r="A12373" s="58"/>
    </row>
    <row r="12374">
      <c r="A12374" s="58"/>
    </row>
    <row r="12375">
      <c r="A12375" s="58"/>
    </row>
    <row r="12376">
      <c r="A12376" s="58"/>
    </row>
    <row r="12377">
      <c r="A12377" s="58"/>
    </row>
    <row r="12378">
      <c r="A12378" s="58"/>
    </row>
    <row r="12379">
      <c r="A12379" s="58"/>
    </row>
    <row r="12380">
      <c r="A12380" s="58"/>
    </row>
    <row r="12381">
      <c r="A12381" s="58"/>
    </row>
    <row r="12382">
      <c r="A12382" s="58"/>
    </row>
    <row r="12383">
      <c r="A12383" s="58"/>
    </row>
    <row r="12384">
      <c r="A12384" s="58"/>
    </row>
    <row r="12385">
      <c r="A12385" s="58"/>
    </row>
    <row r="12386">
      <c r="A12386" s="58"/>
    </row>
    <row r="12387">
      <c r="A12387" s="58"/>
    </row>
    <row r="12388">
      <c r="A12388" s="58"/>
    </row>
    <row r="12389">
      <c r="A12389" s="58"/>
    </row>
    <row r="12390">
      <c r="A12390" s="58"/>
    </row>
    <row r="12391">
      <c r="A12391" s="58"/>
    </row>
    <row r="12392">
      <c r="A12392" s="58"/>
    </row>
    <row r="12393">
      <c r="A12393" s="58"/>
    </row>
    <row r="12394">
      <c r="A12394" s="58"/>
    </row>
    <row r="12395">
      <c r="A12395" s="58"/>
    </row>
    <row r="12396">
      <c r="A12396" s="58"/>
    </row>
    <row r="12397">
      <c r="A12397" s="58"/>
    </row>
    <row r="12398">
      <c r="A12398" s="58"/>
    </row>
    <row r="12399">
      <c r="A12399" s="58"/>
    </row>
    <row r="12400">
      <c r="A12400" s="58"/>
    </row>
    <row r="12401">
      <c r="A12401" s="58"/>
    </row>
    <row r="12402">
      <c r="A12402" s="58"/>
    </row>
    <row r="12403">
      <c r="A12403" s="58"/>
    </row>
    <row r="12404">
      <c r="A12404" s="58"/>
    </row>
    <row r="12405">
      <c r="A12405" s="58"/>
    </row>
    <row r="12406">
      <c r="A12406" s="58"/>
    </row>
    <row r="12407">
      <c r="A12407" s="58"/>
    </row>
    <row r="12408">
      <c r="A12408" s="58"/>
    </row>
    <row r="12409">
      <c r="A12409" s="58"/>
    </row>
    <row r="12410">
      <c r="A12410" s="58"/>
    </row>
    <row r="12411">
      <c r="A12411" s="58"/>
    </row>
    <row r="12412">
      <c r="A12412" s="58"/>
    </row>
    <row r="12413">
      <c r="A12413" s="58"/>
    </row>
    <row r="12414">
      <c r="A12414" s="58"/>
    </row>
    <row r="12415">
      <c r="A12415" s="58"/>
    </row>
    <row r="12416">
      <c r="A12416" s="58"/>
    </row>
    <row r="12417">
      <c r="A12417" s="58"/>
    </row>
    <row r="12418">
      <c r="A12418" s="58"/>
    </row>
    <row r="12419">
      <c r="A12419" s="58"/>
    </row>
    <row r="12420">
      <c r="A12420" s="58"/>
    </row>
    <row r="12421">
      <c r="A12421" s="58"/>
    </row>
    <row r="12422">
      <c r="A12422" s="58"/>
    </row>
    <row r="12423">
      <c r="A12423" s="58"/>
    </row>
    <row r="12424">
      <c r="A12424" s="58"/>
    </row>
    <row r="12425">
      <c r="A12425" s="58"/>
    </row>
    <row r="12426">
      <c r="A12426" s="58"/>
    </row>
    <row r="12427">
      <c r="A12427" s="58"/>
    </row>
    <row r="12428">
      <c r="A12428" s="58"/>
    </row>
    <row r="12429">
      <c r="A12429" s="58"/>
    </row>
    <row r="12430">
      <c r="A12430" s="58"/>
    </row>
    <row r="12431">
      <c r="A12431" s="58"/>
    </row>
    <row r="12432">
      <c r="A12432" s="58"/>
    </row>
    <row r="12433">
      <c r="A12433" s="58"/>
    </row>
    <row r="12434">
      <c r="A12434" s="58"/>
    </row>
    <row r="12435">
      <c r="A12435" s="58"/>
    </row>
    <row r="12436">
      <c r="A12436" s="58"/>
    </row>
    <row r="12437">
      <c r="A12437" s="58"/>
    </row>
    <row r="12438">
      <c r="A12438" s="58"/>
    </row>
    <row r="12439">
      <c r="A12439" s="58"/>
    </row>
    <row r="12440">
      <c r="A12440" s="58"/>
    </row>
    <row r="12441">
      <c r="A12441" s="58"/>
    </row>
    <row r="12442">
      <c r="A12442" s="58"/>
    </row>
    <row r="12443">
      <c r="A12443" s="58"/>
    </row>
    <row r="12444">
      <c r="A12444" s="58"/>
    </row>
    <row r="12445">
      <c r="A12445" s="58"/>
    </row>
    <row r="12446">
      <c r="A12446" s="58"/>
    </row>
    <row r="12447">
      <c r="A12447" s="58"/>
    </row>
    <row r="12448">
      <c r="A12448" s="58"/>
    </row>
    <row r="12449">
      <c r="A12449" s="58"/>
    </row>
    <row r="12450">
      <c r="A12450" s="58"/>
    </row>
    <row r="12451">
      <c r="A12451" s="58"/>
    </row>
    <row r="12452">
      <c r="A12452" s="58"/>
    </row>
    <row r="12453">
      <c r="A12453" s="58"/>
    </row>
    <row r="12454">
      <c r="A12454" s="58"/>
    </row>
    <row r="12455">
      <c r="A12455" s="58"/>
    </row>
    <row r="12456">
      <c r="A12456" s="58"/>
    </row>
    <row r="12457">
      <c r="A12457" s="58"/>
    </row>
    <row r="12458">
      <c r="A12458" s="58"/>
    </row>
    <row r="12459">
      <c r="A12459" s="58"/>
    </row>
    <row r="12460">
      <c r="A12460" s="58"/>
    </row>
    <row r="12461">
      <c r="A12461" s="58"/>
    </row>
    <row r="12462">
      <c r="A12462" s="58"/>
    </row>
    <row r="12463">
      <c r="A12463" s="58"/>
    </row>
    <row r="12464">
      <c r="A12464" s="58"/>
    </row>
    <row r="12465">
      <c r="A12465" s="58"/>
    </row>
    <row r="12466">
      <c r="A12466" s="58"/>
    </row>
    <row r="12467">
      <c r="A12467" s="58"/>
    </row>
    <row r="12468">
      <c r="A12468" s="58"/>
    </row>
    <row r="12469">
      <c r="A12469" s="58"/>
    </row>
    <row r="12470">
      <c r="A12470" s="58"/>
    </row>
    <row r="12471">
      <c r="A12471" s="58"/>
    </row>
    <row r="12472">
      <c r="A12472" s="58"/>
    </row>
    <row r="12473">
      <c r="A12473" s="58"/>
    </row>
    <row r="12474">
      <c r="A12474" s="58"/>
    </row>
    <row r="12475">
      <c r="A12475" s="58"/>
    </row>
    <row r="12476">
      <c r="A12476" s="58"/>
    </row>
    <row r="12477">
      <c r="A12477" s="58"/>
    </row>
    <row r="12478">
      <c r="A12478" s="58"/>
    </row>
    <row r="12479">
      <c r="A12479" s="58"/>
    </row>
    <row r="12480">
      <c r="A12480" s="58"/>
    </row>
    <row r="12481">
      <c r="A12481" s="58"/>
    </row>
    <row r="12482">
      <c r="A12482" s="58"/>
    </row>
    <row r="12483">
      <c r="A12483" s="58"/>
    </row>
    <row r="12484">
      <c r="A12484" s="58"/>
    </row>
    <row r="12485">
      <c r="A12485" s="58"/>
    </row>
    <row r="12486">
      <c r="A12486" s="58"/>
    </row>
    <row r="12487">
      <c r="A12487" s="58"/>
    </row>
    <row r="12488">
      <c r="A12488" s="58"/>
    </row>
    <row r="12489">
      <c r="A12489" s="58"/>
    </row>
    <row r="12490">
      <c r="A12490" s="58"/>
    </row>
    <row r="12491">
      <c r="A12491" s="58"/>
    </row>
    <row r="12492">
      <c r="A12492" s="58"/>
    </row>
    <row r="12493">
      <c r="A12493" s="58"/>
    </row>
    <row r="12494">
      <c r="A12494" s="58"/>
    </row>
    <row r="12495">
      <c r="A12495" s="58"/>
    </row>
    <row r="12496">
      <c r="A12496" s="58"/>
    </row>
    <row r="12497">
      <c r="A12497" s="58"/>
    </row>
    <row r="12498">
      <c r="A12498" s="58"/>
    </row>
    <row r="12499">
      <c r="A12499" s="58"/>
    </row>
    <row r="12500">
      <c r="A12500" s="58"/>
    </row>
    <row r="12501">
      <c r="A12501" s="58"/>
    </row>
    <row r="12502">
      <c r="A12502" s="58"/>
    </row>
    <row r="12503">
      <c r="A12503" s="58"/>
    </row>
    <row r="12504">
      <c r="A12504" s="58"/>
    </row>
    <row r="12505">
      <c r="A12505" s="58"/>
    </row>
    <row r="12506">
      <c r="A12506" s="58"/>
    </row>
    <row r="12507">
      <c r="A12507" s="58"/>
    </row>
    <row r="12508">
      <c r="A12508" s="58"/>
    </row>
    <row r="12509">
      <c r="A12509" s="58"/>
    </row>
    <row r="12510">
      <c r="A12510" s="58"/>
    </row>
    <row r="12511">
      <c r="A12511" s="58"/>
    </row>
    <row r="12512">
      <c r="A12512" s="58"/>
    </row>
    <row r="12513">
      <c r="A12513" s="58"/>
    </row>
    <row r="12514">
      <c r="A12514" s="58"/>
    </row>
    <row r="12515">
      <c r="A12515" s="58"/>
    </row>
    <row r="12516">
      <c r="A12516" s="58"/>
    </row>
    <row r="12517">
      <c r="A12517" s="58"/>
    </row>
    <row r="12518">
      <c r="A12518" s="58"/>
    </row>
    <row r="12519">
      <c r="A12519" s="58"/>
    </row>
    <row r="12520">
      <c r="A12520" s="58"/>
    </row>
    <row r="12521">
      <c r="A12521" s="58"/>
    </row>
    <row r="12522">
      <c r="A12522" s="58"/>
    </row>
    <row r="12523">
      <c r="A12523" s="58"/>
    </row>
    <row r="12524">
      <c r="A12524" s="58"/>
    </row>
    <row r="12525">
      <c r="A12525" s="58"/>
    </row>
    <row r="12526">
      <c r="A12526" s="58"/>
    </row>
    <row r="12527">
      <c r="A12527" s="58"/>
    </row>
    <row r="12528">
      <c r="A12528" s="58"/>
    </row>
    <row r="12529">
      <c r="A12529" s="58"/>
    </row>
    <row r="12530">
      <c r="A12530" s="58"/>
    </row>
    <row r="12531">
      <c r="A12531" s="58"/>
    </row>
    <row r="12532">
      <c r="A12532" s="58"/>
    </row>
    <row r="12533">
      <c r="A12533" s="58"/>
    </row>
    <row r="12534">
      <c r="A12534" s="58"/>
    </row>
    <row r="12535">
      <c r="A12535" s="58"/>
    </row>
    <row r="12536">
      <c r="A12536" s="58"/>
    </row>
    <row r="12537">
      <c r="A12537" s="58"/>
    </row>
    <row r="12538">
      <c r="A12538" s="58"/>
    </row>
    <row r="12539">
      <c r="A12539" s="58"/>
    </row>
    <row r="12540">
      <c r="A12540" s="58"/>
    </row>
    <row r="12541">
      <c r="A12541" s="58"/>
    </row>
    <row r="12542">
      <c r="A12542" s="58"/>
    </row>
    <row r="12543">
      <c r="A12543" s="58"/>
    </row>
    <row r="12544">
      <c r="A12544" s="58"/>
    </row>
    <row r="12545">
      <c r="A12545" s="58"/>
    </row>
    <row r="12546">
      <c r="A12546" s="58"/>
    </row>
    <row r="12547">
      <c r="A12547" s="58"/>
    </row>
    <row r="12548">
      <c r="A12548" s="58"/>
    </row>
    <row r="12549">
      <c r="A12549" s="58"/>
    </row>
    <row r="12550">
      <c r="A12550" s="58"/>
    </row>
    <row r="12551">
      <c r="A12551" s="58"/>
    </row>
    <row r="12552">
      <c r="A12552" s="58"/>
    </row>
    <row r="12553">
      <c r="A12553" s="58"/>
    </row>
    <row r="12554">
      <c r="A12554" s="58"/>
    </row>
    <row r="12555">
      <c r="A12555" s="58"/>
    </row>
    <row r="12556">
      <c r="A12556" s="58"/>
    </row>
    <row r="12557">
      <c r="A12557" s="58"/>
    </row>
    <row r="12558">
      <c r="A12558" s="58"/>
    </row>
    <row r="12559">
      <c r="A12559" s="58"/>
    </row>
    <row r="12560">
      <c r="A12560" s="58"/>
    </row>
    <row r="12561">
      <c r="A12561" s="58"/>
    </row>
    <row r="12562">
      <c r="A12562" s="58"/>
    </row>
    <row r="12563">
      <c r="A12563" s="58"/>
    </row>
    <row r="12564">
      <c r="A12564" s="58"/>
    </row>
    <row r="12565">
      <c r="A12565" s="58"/>
    </row>
    <row r="12566">
      <c r="A12566" s="58"/>
    </row>
    <row r="12567">
      <c r="A12567" s="58"/>
    </row>
    <row r="12568">
      <c r="A12568" s="58"/>
    </row>
    <row r="12569">
      <c r="A12569" s="58"/>
    </row>
    <row r="12570">
      <c r="A12570" s="58"/>
    </row>
    <row r="12571">
      <c r="A12571" s="58"/>
    </row>
    <row r="12572">
      <c r="A12572" s="58"/>
    </row>
    <row r="12573">
      <c r="A12573" s="58"/>
    </row>
    <row r="12574">
      <c r="A12574" s="58"/>
    </row>
    <row r="12575">
      <c r="A12575" s="58"/>
    </row>
    <row r="12576">
      <c r="A12576" s="58"/>
    </row>
    <row r="12577">
      <c r="A12577" s="58"/>
    </row>
    <row r="12578">
      <c r="A12578" s="58"/>
    </row>
    <row r="12579">
      <c r="A12579" s="58"/>
    </row>
    <row r="12580">
      <c r="A12580" s="58"/>
    </row>
    <row r="12581">
      <c r="A12581" s="58"/>
    </row>
    <row r="12582">
      <c r="A12582" s="58"/>
    </row>
    <row r="12583">
      <c r="A12583" s="58"/>
    </row>
    <row r="12584">
      <c r="A12584" s="58"/>
    </row>
    <row r="12585">
      <c r="A12585" s="58"/>
    </row>
    <row r="12586">
      <c r="A12586" s="58"/>
    </row>
    <row r="12587">
      <c r="A12587" s="58"/>
    </row>
    <row r="12588">
      <c r="A12588" s="58"/>
    </row>
    <row r="12589">
      <c r="A12589" s="58"/>
    </row>
    <row r="12590">
      <c r="A12590" s="58"/>
    </row>
    <row r="12591">
      <c r="A12591" s="58"/>
    </row>
    <row r="12592">
      <c r="A12592" s="58"/>
    </row>
    <row r="12593">
      <c r="A12593" s="58"/>
    </row>
    <row r="12594">
      <c r="A12594" s="58"/>
    </row>
    <row r="12595">
      <c r="A12595" s="58"/>
    </row>
    <row r="12596">
      <c r="A12596" s="58"/>
    </row>
    <row r="12597">
      <c r="A12597" s="58"/>
    </row>
    <row r="12598">
      <c r="A12598" s="58"/>
    </row>
    <row r="12599">
      <c r="A12599" s="58"/>
    </row>
    <row r="12600">
      <c r="A12600" s="58"/>
    </row>
    <row r="12601">
      <c r="A12601" s="58"/>
    </row>
    <row r="12602">
      <c r="A12602" s="58"/>
    </row>
    <row r="12603">
      <c r="A12603" s="58"/>
    </row>
    <row r="12604">
      <c r="A12604" s="58"/>
    </row>
    <row r="12605">
      <c r="A12605" s="58"/>
    </row>
    <row r="12606">
      <c r="A12606" s="58"/>
    </row>
    <row r="12607">
      <c r="A12607" s="58"/>
    </row>
    <row r="12608">
      <c r="A12608" s="58"/>
    </row>
    <row r="12609">
      <c r="A12609" s="58"/>
    </row>
    <row r="12610">
      <c r="A12610" s="58"/>
    </row>
    <row r="12611">
      <c r="A12611" s="58"/>
    </row>
    <row r="12612">
      <c r="A12612" s="58"/>
    </row>
    <row r="12613">
      <c r="A12613" s="58"/>
    </row>
    <row r="12614">
      <c r="A12614" s="58"/>
    </row>
    <row r="12615">
      <c r="A12615" s="58"/>
    </row>
    <row r="12616">
      <c r="A12616" s="58"/>
    </row>
    <row r="12617">
      <c r="A12617" s="58"/>
    </row>
    <row r="12618">
      <c r="A12618" s="58"/>
    </row>
    <row r="12619">
      <c r="A12619" s="58"/>
    </row>
    <row r="12620">
      <c r="A12620" s="58"/>
    </row>
    <row r="12621">
      <c r="A12621" s="58"/>
    </row>
    <row r="12622">
      <c r="A12622" s="58"/>
    </row>
    <row r="12623">
      <c r="A12623" s="58"/>
    </row>
    <row r="12624">
      <c r="A12624" s="58"/>
    </row>
    <row r="12625">
      <c r="A12625" s="58"/>
    </row>
    <row r="12626">
      <c r="A12626" s="58"/>
    </row>
    <row r="12627">
      <c r="A12627" s="58"/>
    </row>
    <row r="12628">
      <c r="A12628" s="58"/>
    </row>
    <row r="12629">
      <c r="A12629" s="58"/>
    </row>
    <row r="12630">
      <c r="A12630" s="58"/>
    </row>
    <row r="12631">
      <c r="A12631" s="58"/>
    </row>
    <row r="12632">
      <c r="A12632" s="58"/>
    </row>
    <row r="12633">
      <c r="A12633" s="58"/>
    </row>
    <row r="12634">
      <c r="A12634" s="58"/>
    </row>
    <row r="12635">
      <c r="A12635" s="58"/>
    </row>
    <row r="12636">
      <c r="A12636" s="58"/>
    </row>
    <row r="12637">
      <c r="A12637" s="58"/>
    </row>
    <row r="12638">
      <c r="A12638" s="58"/>
    </row>
    <row r="12639">
      <c r="A12639" s="58"/>
    </row>
    <row r="12640">
      <c r="A12640" s="58"/>
    </row>
    <row r="12641">
      <c r="A12641" s="58"/>
    </row>
    <row r="12642">
      <c r="A12642" s="58"/>
    </row>
    <row r="12643">
      <c r="A12643" s="58"/>
    </row>
    <row r="12644">
      <c r="A12644" s="58"/>
    </row>
    <row r="12645">
      <c r="A12645" s="58"/>
    </row>
    <row r="12646">
      <c r="A12646" s="58"/>
    </row>
    <row r="12647">
      <c r="A12647" s="58"/>
    </row>
    <row r="12648">
      <c r="A12648" s="58"/>
    </row>
    <row r="12649">
      <c r="A12649" s="58"/>
    </row>
    <row r="12650">
      <c r="A12650" s="58"/>
    </row>
    <row r="12651">
      <c r="A12651" s="58"/>
    </row>
    <row r="12652">
      <c r="A12652" s="58"/>
    </row>
    <row r="12653">
      <c r="A12653" s="58"/>
    </row>
    <row r="12654">
      <c r="A12654" s="58"/>
    </row>
    <row r="12655">
      <c r="A12655" s="58"/>
    </row>
    <row r="12656">
      <c r="A12656" s="58"/>
    </row>
    <row r="12657">
      <c r="A12657" s="58"/>
    </row>
    <row r="12658">
      <c r="A12658" s="58"/>
    </row>
    <row r="12659">
      <c r="A12659" s="58"/>
    </row>
    <row r="12660">
      <c r="A12660" s="58"/>
    </row>
    <row r="12661">
      <c r="A12661" s="58"/>
    </row>
    <row r="12662">
      <c r="A12662" s="58"/>
    </row>
    <row r="12663">
      <c r="A12663" s="58"/>
    </row>
    <row r="12664">
      <c r="A12664" s="58"/>
    </row>
    <row r="12665">
      <c r="A12665" s="58"/>
    </row>
    <row r="12666">
      <c r="A12666" s="58"/>
    </row>
    <row r="12667">
      <c r="A12667" s="58"/>
    </row>
    <row r="12668">
      <c r="A12668" s="58"/>
    </row>
    <row r="12669">
      <c r="A12669" s="58"/>
    </row>
    <row r="12670">
      <c r="A12670" s="58"/>
    </row>
    <row r="12671">
      <c r="A12671" s="58"/>
    </row>
    <row r="12672">
      <c r="A12672" s="58"/>
    </row>
    <row r="12673">
      <c r="A12673" s="58"/>
    </row>
    <row r="12674">
      <c r="A12674" s="58"/>
    </row>
    <row r="12675">
      <c r="A12675" s="58"/>
    </row>
    <row r="12676">
      <c r="A12676" s="58"/>
    </row>
    <row r="12677">
      <c r="A12677" s="58"/>
    </row>
    <row r="12678">
      <c r="A12678" s="58"/>
    </row>
    <row r="12679">
      <c r="A12679" s="58"/>
    </row>
    <row r="12680">
      <c r="A12680" s="58"/>
    </row>
    <row r="12681">
      <c r="A12681" s="58"/>
    </row>
    <row r="12682">
      <c r="A12682" s="58"/>
    </row>
    <row r="12683">
      <c r="A12683" s="58"/>
    </row>
    <row r="12684">
      <c r="A12684" s="58"/>
    </row>
    <row r="12685">
      <c r="A12685" s="58"/>
    </row>
    <row r="12686">
      <c r="A12686" s="58"/>
    </row>
    <row r="12687">
      <c r="A12687" s="58"/>
    </row>
    <row r="12688">
      <c r="A12688" s="58"/>
    </row>
    <row r="12689">
      <c r="A12689" s="58"/>
    </row>
    <row r="12690">
      <c r="A12690" s="58"/>
    </row>
    <row r="12691">
      <c r="A12691" s="58"/>
    </row>
    <row r="12692">
      <c r="A12692" s="58"/>
    </row>
    <row r="12693">
      <c r="A12693" s="58"/>
    </row>
    <row r="12694">
      <c r="A12694" s="58"/>
    </row>
    <row r="12695">
      <c r="A12695" s="58"/>
    </row>
    <row r="12696">
      <c r="A12696" s="58"/>
    </row>
    <row r="12697">
      <c r="A12697" s="58"/>
    </row>
    <row r="12698">
      <c r="A12698" s="58"/>
    </row>
    <row r="12699">
      <c r="A12699" s="58"/>
    </row>
    <row r="12700">
      <c r="A12700" s="58"/>
    </row>
    <row r="12701">
      <c r="A12701" s="58"/>
    </row>
    <row r="12702">
      <c r="A12702" s="58"/>
    </row>
    <row r="12703">
      <c r="A12703" s="58"/>
    </row>
    <row r="12704">
      <c r="A12704" s="58"/>
    </row>
    <row r="12705">
      <c r="A12705" s="58"/>
    </row>
    <row r="12706">
      <c r="A12706" s="58"/>
    </row>
    <row r="12707">
      <c r="A12707" s="58"/>
    </row>
    <row r="12708">
      <c r="A12708" s="58"/>
    </row>
    <row r="12709">
      <c r="A12709" s="58"/>
    </row>
    <row r="12710">
      <c r="A12710" s="58"/>
    </row>
    <row r="12711">
      <c r="A12711" s="58"/>
    </row>
    <row r="12712">
      <c r="A12712" s="58"/>
    </row>
    <row r="12713">
      <c r="A12713" s="58"/>
    </row>
    <row r="12714">
      <c r="A12714" s="58"/>
    </row>
    <row r="12715">
      <c r="A12715" s="58"/>
    </row>
    <row r="12716">
      <c r="A12716" s="58"/>
    </row>
    <row r="12717">
      <c r="A12717" s="58"/>
    </row>
    <row r="12718">
      <c r="A12718" s="58"/>
    </row>
    <row r="12719">
      <c r="A12719" s="58"/>
    </row>
    <row r="12720">
      <c r="A12720" s="58"/>
    </row>
    <row r="12721">
      <c r="A12721" s="58"/>
    </row>
    <row r="12722">
      <c r="A12722" s="58"/>
    </row>
    <row r="12723">
      <c r="A12723" s="58"/>
    </row>
    <row r="12724">
      <c r="A12724" s="58"/>
    </row>
    <row r="12725">
      <c r="A12725" s="58"/>
    </row>
    <row r="12726">
      <c r="A12726" s="58"/>
    </row>
    <row r="12727">
      <c r="A12727" s="58"/>
    </row>
    <row r="12728">
      <c r="A12728" s="58"/>
    </row>
    <row r="12729">
      <c r="A12729" s="58"/>
    </row>
    <row r="12730">
      <c r="A12730" s="58"/>
    </row>
    <row r="12731">
      <c r="A12731" s="58"/>
    </row>
    <row r="12732">
      <c r="A12732" s="58"/>
    </row>
    <row r="12733">
      <c r="A12733" s="58"/>
    </row>
    <row r="12734">
      <c r="A12734" s="58"/>
    </row>
    <row r="12735">
      <c r="A12735" s="58"/>
    </row>
    <row r="12736">
      <c r="A12736" s="58"/>
    </row>
    <row r="12737">
      <c r="A12737" s="58"/>
    </row>
    <row r="12738">
      <c r="A12738" s="58"/>
    </row>
    <row r="12739">
      <c r="A12739" s="58"/>
    </row>
    <row r="12740">
      <c r="A12740" s="58"/>
    </row>
    <row r="12741">
      <c r="A12741" s="58"/>
    </row>
    <row r="12742">
      <c r="A12742" s="58"/>
    </row>
    <row r="12743">
      <c r="A12743" s="58"/>
    </row>
    <row r="12744">
      <c r="A12744" s="58"/>
    </row>
    <row r="12745">
      <c r="A12745" s="58"/>
    </row>
    <row r="12746">
      <c r="A12746" s="58"/>
    </row>
    <row r="12747">
      <c r="A12747" s="58"/>
    </row>
    <row r="12748">
      <c r="A12748" s="58"/>
    </row>
    <row r="12749">
      <c r="A12749" s="58"/>
    </row>
    <row r="12750">
      <c r="A12750" s="58"/>
    </row>
    <row r="12751">
      <c r="A12751" s="58"/>
    </row>
    <row r="12752">
      <c r="A12752" s="58"/>
    </row>
    <row r="12753">
      <c r="A12753" s="58"/>
    </row>
    <row r="12754">
      <c r="A12754" s="58"/>
    </row>
    <row r="12755">
      <c r="A12755" s="58"/>
    </row>
    <row r="12756">
      <c r="A12756" s="58"/>
    </row>
    <row r="12757">
      <c r="A12757" s="58"/>
    </row>
    <row r="12758">
      <c r="A12758" s="58"/>
    </row>
    <row r="12759">
      <c r="A12759" s="58"/>
    </row>
    <row r="12760">
      <c r="A12760" s="58"/>
    </row>
    <row r="12761">
      <c r="A12761" s="58"/>
    </row>
    <row r="12762">
      <c r="A12762" s="58"/>
    </row>
    <row r="12763">
      <c r="A12763" s="58"/>
    </row>
    <row r="12764">
      <c r="A12764" s="58"/>
    </row>
    <row r="12765">
      <c r="A12765" s="58"/>
    </row>
    <row r="12766">
      <c r="A12766" s="58"/>
    </row>
    <row r="12767">
      <c r="A12767" s="58"/>
    </row>
    <row r="12768">
      <c r="A12768" s="58"/>
    </row>
    <row r="12769">
      <c r="A12769" s="58"/>
    </row>
    <row r="12770">
      <c r="A12770" s="58"/>
    </row>
    <row r="12771">
      <c r="A12771" s="58"/>
    </row>
    <row r="12772">
      <c r="A12772" s="58"/>
    </row>
    <row r="12773">
      <c r="A12773" s="58"/>
    </row>
    <row r="12774">
      <c r="A12774" s="58"/>
    </row>
    <row r="12775">
      <c r="A12775" s="58"/>
    </row>
    <row r="12776">
      <c r="A12776" s="58"/>
    </row>
    <row r="12777">
      <c r="A12777" s="58"/>
    </row>
    <row r="12778">
      <c r="A12778" s="58"/>
    </row>
    <row r="12779">
      <c r="A12779" s="58"/>
    </row>
    <row r="12780">
      <c r="A12780" s="58"/>
    </row>
    <row r="12781">
      <c r="A12781" s="58"/>
    </row>
    <row r="12782">
      <c r="A12782" s="58"/>
    </row>
    <row r="12783">
      <c r="A12783" s="58"/>
    </row>
    <row r="12784">
      <c r="A12784" s="58"/>
    </row>
    <row r="12785">
      <c r="A12785" s="58"/>
    </row>
    <row r="12786">
      <c r="A12786" s="58"/>
    </row>
    <row r="12787">
      <c r="A12787" s="58"/>
    </row>
    <row r="12788">
      <c r="A12788" s="58"/>
    </row>
    <row r="12789">
      <c r="A12789" s="58"/>
    </row>
    <row r="12790">
      <c r="A12790" s="58"/>
    </row>
    <row r="12791">
      <c r="A12791" s="58"/>
    </row>
    <row r="12792">
      <c r="A12792" s="58"/>
    </row>
    <row r="12793">
      <c r="A12793" s="58"/>
    </row>
    <row r="12794">
      <c r="A12794" s="58"/>
    </row>
    <row r="12795">
      <c r="A12795" s="58"/>
    </row>
    <row r="12796">
      <c r="A12796" s="58"/>
    </row>
    <row r="12797">
      <c r="A12797" s="58"/>
    </row>
    <row r="12798">
      <c r="A12798" s="58"/>
    </row>
    <row r="12799">
      <c r="A12799" s="58"/>
    </row>
    <row r="12800">
      <c r="A12800" s="58"/>
    </row>
    <row r="12801">
      <c r="A12801" s="58"/>
    </row>
    <row r="12802">
      <c r="A12802" s="58"/>
    </row>
    <row r="12803">
      <c r="A12803" s="58"/>
    </row>
    <row r="12804">
      <c r="A12804" s="58"/>
    </row>
    <row r="12805">
      <c r="A12805" s="58"/>
    </row>
    <row r="12806">
      <c r="A12806" s="58"/>
    </row>
    <row r="12807">
      <c r="A12807" s="58"/>
    </row>
    <row r="12808">
      <c r="A12808" s="58"/>
    </row>
    <row r="12809">
      <c r="A12809" s="58"/>
    </row>
    <row r="12810">
      <c r="A12810" s="58"/>
    </row>
    <row r="12811">
      <c r="A12811" s="58"/>
    </row>
    <row r="12812">
      <c r="A12812" s="58"/>
    </row>
    <row r="12813">
      <c r="A12813" s="58"/>
    </row>
    <row r="12814">
      <c r="A12814" s="58"/>
    </row>
    <row r="12815">
      <c r="A12815" s="58"/>
    </row>
    <row r="12816">
      <c r="A12816" s="58"/>
    </row>
    <row r="12817">
      <c r="A12817" s="58"/>
    </row>
    <row r="12818">
      <c r="A12818" s="58"/>
    </row>
    <row r="12819">
      <c r="A12819" s="58"/>
    </row>
    <row r="12820">
      <c r="A12820" s="58"/>
    </row>
    <row r="12821">
      <c r="A12821" s="58"/>
    </row>
    <row r="12822">
      <c r="A12822" s="58"/>
    </row>
    <row r="12823">
      <c r="A12823" s="58"/>
    </row>
    <row r="12824">
      <c r="A12824" s="58"/>
    </row>
    <row r="12825">
      <c r="A12825" s="58"/>
    </row>
    <row r="12826">
      <c r="A12826" s="58"/>
    </row>
    <row r="12827">
      <c r="A12827" s="58"/>
    </row>
    <row r="12828">
      <c r="A12828" s="58"/>
    </row>
    <row r="12829">
      <c r="A12829" s="58"/>
    </row>
    <row r="12830">
      <c r="A12830" s="58"/>
    </row>
    <row r="12831">
      <c r="A12831" s="58"/>
    </row>
    <row r="12832">
      <c r="A12832" s="58"/>
    </row>
    <row r="12833">
      <c r="A12833" s="58"/>
    </row>
    <row r="12834">
      <c r="A12834" s="58"/>
    </row>
    <row r="12835">
      <c r="A12835" s="58"/>
    </row>
    <row r="12836">
      <c r="A12836" s="58"/>
    </row>
    <row r="12837">
      <c r="A12837" s="58"/>
    </row>
    <row r="12838">
      <c r="A12838" s="58"/>
    </row>
    <row r="12839">
      <c r="A12839" s="58"/>
    </row>
    <row r="12840">
      <c r="A12840" s="58"/>
    </row>
    <row r="12841">
      <c r="A12841" s="58"/>
    </row>
    <row r="12842">
      <c r="A12842" s="58"/>
    </row>
    <row r="12843">
      <c r="A12843" s="58"/>
    </row>
    <row r="12844">
      <c r="A12844" s="58"/>
    </row>
    <row r="12845">
      <c r="A12845" s="58"/>
    </row>
    <row r="12846">
      <c r="A12846" s="58"/>
    </row>
    <row r="12847">
      <c r="A12847" s="58"/>
    </row>
    <row r="12848">
      <c r="A12848" s="58"/>
    </row>
    <row r="12849">
      <c r="A12849" s="58"/>
    </row>
    <row r="12850">
      <c r="A12850" s="58"/>
    </row>
    <row r="12851">
      <c r="A12851" s="58"/>
    </row>
    <row r="12852">
      <c r="A12852" s="58"/>
    </row>
    <row r="12853">
      <c r="A12853" s="58"/>
    </row>
    <row r="12854">
      <c r="A12854" s="58"/>
    </row>
    <row r="12855">
      <c r="A12855" s="58"/>
    </row>
    <row r="12856">
      <c r="A12856" s="58"/>
    </row>
    <row r="12857">
      <c r="A12857" s="58"/>
    </row>
    <row r="12858">
      <c r="A12858" s="58"/>
    </row>
    <row r="12859">
      <c r="A12859" s="58"/>
    </row>
    <row r="12860">
      <c r="A12860" s="58"/>
    </row>
    <row r="12861">
      <c r="A12861" s="58"/>
    </row>
    <row r="12862">
      <c r="A12862" s="58"/>
    </row>
    <row r="12863">
      <c r="A12863" s="58"/>
    </row>
    <row r="12864">
      <c r="A12864" s="58"/>
    </row>
    <row r="12865">
      <c r="A12865" s="58"/>
    </row>
    <row r="12866">
      <c r="A12866" s="58"/>
    </row>
    <row r="12867">
      <c r="A12867" s="58"/>
    </row>
    <row r="12868">
      <c r="A12868" s="58"/>
    </row>
    <row r="12869">
      <c r="A12869" s="58"/>
    </row>
    <row r="12870">
      <c r="A12870" s="58"/>
    </row>
    <row r="12871">
      <c r="A12871" s="58"/>
    </row>
    <row r="12872">
      <c r="A12872" s="58"/>
    </row>
    <row r="12873">
      <c r="A12873" s="58"/>
    </row>
    <row r="12874">
      <c r="A12874" s="58"/>
    </row>
    <row r="12875">
      <c r="A12875" s="58"/>
    </row>
    <row r="12876">
      <c r="A12876" s="58"/>
    </row>
    <row r="12877">
      <c r="A12877" s="58"/>
    </row>
    <row r="12878">
      <c r="A12878" s="58"/>
    </row>
    <row r="12879">
      <c r="A12879" s="58"/>
    </row>
    <row r="12880">
      <c r="A12880" s="58"/>
    </row>
    <row r="12881">
      <c r="A12881" s="58"/>
    </row>
    <row r="12882">
      <c r="A12882" s="58"/>
    </row>
    <row r="12883">
      <c r="A12883" s="58"/>
    </row>
    <row r="12884">
      <c r="A12884" s="58"/>
    </row>
    <row r="12885">
      <c r="A12885" s="58"/>
    </row>
    <row r="12886">
      <c r="A12886" s="58"/>
    </row>
    <row r="12887">
      <c r="A12887" s="58"/>
    </row>
    <row r="12888">
      <c r="A12888" s="58"/>
    </row>
    <row r="12889">
      <c r="A12889" s="58"/>
    </row>
    <row r="12890">
      <c r="A12890" s="58"/>
    </row>
    <row r="12891">
      <c r="A12891" s="58"/>
    </row>
    <row r="12892">
      <c r="A12892" s="58"/>
    </row>
    <row r="12893">
      <c r="A12893" s="58"/>
    </row>
    <row r="12894">
      <c r="A12894" s="58"/>
    </row>
    <row r="12895">
      <c r="A12895" s="58"/>
    </row>
    <row r="12896">
      <c r="A12896" s="58"/>
    </row>
    <row r="12897">
      <c r="A12897" s="58"/>
    </row>
    <row r="12898">
      <c r="A12898" s="58"/>
    </row>
    <row r="12899">
      <c r="A12899" s="58"/>
    </row>
    <row r="12900">
      <c r="A12900" s="58"/>
    </row>
    <row r="12901">
      <c r="A12901" s="58"/>
    </row>
    <row r="12902">
      <c r="A12902" s="58"/>
    </row>
    <row r="12903">
      <c r="A12903" s="58"/>
    </row>
    <row r="12904">
      <c r="A12904" s="58"/>
    </row>
    <row r="12905">
      <c r="A12905" s="58"/>
    </row>
    <row r="12906">
      <c r="A12906" s="58"/>
    </row>
    <row r="12907">
      <c r="A12907" s="58"/>
    </row>
    <row r="12908">
      <c r="A12908" s="58"/>
    </row>
    <row r="12909">
      <c r="A12909" s="58"/>
    </row>
    <row r="12910">
      <c r="A12910" s="58"/>
    </row>
    <row r="12911">
      <c r="A12911" s="58"/>
    </row>
    <row r="12912">
      <c r="A12912" s="58"/>
    </row>
    <row r="12913">
      <c r="A12913" s="58"/>
    </row>
    <row r="12914">
      <c r="A12914" s="58"/>
    </row>
    <row r="12915">
      <c r="A12915" s="58"/>
    </row>
    <row r="12916">
      <c r="A12916" s="58"/>
    </row>
    <row r="12917">
      <c r="A12917" s="58"/>
    </row>
    <row r="12918">
      <c r="A12918" s="58"/>
    </row>
    <row r="12919">
      <c r="A12919" s="58"/>
    </row>
    <row r="12920">
      <c r="A12920" s="58"/>
    </row>
    <row r="12921">
      <c r="A12921" s="58"/>
    </row>
    <row r="12922">
      <c r="A12922" s="58"/>
    </row>
    <row r="12923">
      <c r="A12923" s="58"/>
    </row>
    <row r="12924">
      <c r="A12924" s="58"/>
    </row>
    <row r="12925">
      <c r="A12925" s="58"/>
    </row>
    <row r="12926">
      <c r="A12926" s="58"/>
    </row>
    <row r="12927">
      <c r="A12927" s="58"/>
    </row>
    <row r="12928">
      <c r="A12928" s="58"/>
    </row>
    <row r="12929">
      <c r="A12929" s="58"/>
    </row>
    <row r="12930">
      <c r="A12930" s="58"/>
    </row>
    <row r="12931">
      <c r="A12931" s="58"/>
    </row>
    <row r="12932">
      <c r="A12932" s="58"/>
    </row>
    <row r="12933">
      <c r="A12933" s="58"/>
    </row>
    <row r="12934">
      <c r="A12934" s="58"/>
    </row>
    <row r="12935">
      <c r="A12935" s="58"/>
    </row>
    <row r="12936">
      <c r="A12936" s="58"/>
    </row>
    <row r="12937">
      <c r="A12937" s="58"/>
    </row>
    <row r="12938">
      <c r="A12938" s="58"/>
    </row>
    <row r="12939">
      <c r="A12939" s="58"/>
    </row>
    <row r="12940">
      <c r="A12940" s="58"/>
    </row>
    <row r="12941">
      <c r="A12941" s="58"/>
    </row>
    <row r="12942">
      <c r="A12942" s="58"/>
    </row>
    <row r="12943">
      <c r="A12943" s="58"/>
    </row>
    <row r="12944">
      <c r="A12944" s="58"/>
    </row>
    <row r="12945">
      <c r="A12945" s="58"/>
    </row>
    <row r="12946">
      <c r="A12946" s="58"/>
    </row>
    <row r="12947">
      <c r="A12947" s="58"/>
    </row>
    <row r="12948">
      <c r="A12948" s="58"/>
    </row>
    <row r="12949">
      <c r="A12949" s="58"/>
    </row>
    <row r="12950">
      <c r="A12950" s="58"/>
    </row>
    <row r="12951">
      <c r="A12951" s="58"/>
    </row>
    <row r="12952">
      <c r="A12952" s="58"/>
    </row>
    <row r="12953">
      <c r="A12953" s="58"/>
    </row>
    <row r="12954">
      <c r="A12954" s="58"/>
    </row>
    <row r="12955">
      <c r="A12955" s="58"/>
    </row>
    <row r="12956">
      <c r="A12956" s="58"/>
    </row>
    <row r="12957">
      <c r="A12957" s="58"/>
    </row>
    <row r="12958">
      <c r="A12958" s="58"/>
    </row>
    <row r="12959">
      <c r="A12959" s="58"/>
    </row>
    <row r="12960">
      <c r="A12960" s="58"/>
    </row>
    <row r="12961">
      <c r="A12961" s="58"/>
    </row>
    <row r="12962">
      <c r="A12962" s="58"/>
    </row>
    <row r="12963">
      <c r="A12963" s="58"/>
    </row>
    <row r="12964">
      <c r="A12964" s="58"/>
    </row>
    <row r="12965">
      <c r="A12965" s="58"/>
    </row>
    <row r="12966">
      <c r="A12966" s="58"/>
    </row>
    <row r="12967">
      <c r="A12967" s="58"/>
    </row>
    <row r="12968">
      <c r="A12968" s="58"/>
    </row>
    <row r="12969">
      <c r="A12969" s="58"/>
    </row>
    <row r="12970">
      <c r="A12970" s="58"/>
    </row>
    <row r="12971">
      <c r="A12971" s="58"/>
    </row>
    <row r="12972">
      <c r="A12972" s="58"/>
    </row>
    <row r="12973">
      <c r="A12973" s="58"/>
    </row>
    <row r="12974">
      <c r="A12974" s="58"/>
    </row>
    <row r="12975">
      <c r="A12975" s="58"/>
    </row>
    <row r="12976">
      <c r="A12976" s="58"/>
    </row>
    <row r="12977">
      <c r="A12977" s="58"/>
    </row>
    <row r="12978">
      <c r="A12978" s="58"/>
    </row>
    <row r="12979">
      <c r="A12979" s="58"/>
    </row>
    <row r="12980">
      <c r="A12980" s="58"/>
    </row>
    <row r="12981">
      <c r="A12981" s="58"/>
    </row>
    <row r="12982">
      <c r="A12982" s="58"/>
    </row>
    <row r="12983">
      <c r="A12983" s="58"/>
    </row>
    <row r="12984">
      <c r="A12984" s="58"/>
    </row>
    <row r="12985">
      <c r="A12985" s="58"/>
    </row>
    <row r="12986">
      <c r="A12986" s="58"/>
    </row>
    <row r="12987">
      <c r="A12987" s="58"/>
    </row>
    <row r="12988">
      <c r="A12988" s="58"/>
    </row>
    <row r="12989">
      <c r="A12989" s="58"/>
    </row>
    <row r="12990">
      <c r="A12990" s="58"/>
    </row>
    <row r="12991">
      <c r="A12991" s="58"/>
    </row>
    <row r="12992">
      <c r="A12992" s="58"/>
    </row>
    <row r="12993">
      <c r="A12993" s="58"/>
    </row>
    <row r="12994">
      <c r="A12994" s="58"/>
    </row>
    <row r="12995">
      <c r="A12995" s="58"/>
    </row>
    <row r="12996">
      <c r="A12996" s="58"/>
    </row>
    <row r="12997">
      <c r="A12997" s="58"/>
    </row>
    <row r="12998">
      <c r="A12998" s="58"/>
    </row>
    <row r="12999">
      <c r="A12999" s="58"/>
    </row>
    <row r="13000">
      <c r="A13000" s="58"/>
    </row>
    <row r="13001">
      <c r="A13001" s="58"/>
    </row>
    <row r="13002">
      <c r="A13002" s="58"/>
    </row>
    <row r="13003">
      <c r="A13003" s="58"/>
    </row>
    <row r="13004">
      <c r="A13004" s="58"/>
    </row>
    <row r="13005">
      <c r="A13005" s="58"/>
    </row>
    <row r="13006">
      <c r="A13006" s="58"/>
    </row>
    <row r="13007">
      <c r="A13007" s="58"/>
    </row>
    <row r="13008">
      <c r="A13008" s="58"/>
    </row>
    <row r="13009">
      <c r="A13009" s="58"/>
    </row>
    <row r="13010">
      <c r="A13010" s="58"/>
    </row>
    <row r="13011">
      <c r="A13011" s="58"/>
    </row>
    <row r="13012">
      <c r="A13012" s="58"/>
    </row>
    <row r="13013">
      <c r="A13013" s="58"/>
    </row>
    <row r="13014">
      <c r="A13014" s="58"/>
    </row>
    <row r="13015">
      <c r="A13015" s="58"/>
    </row>
    <row r="13016">
      <c r="A13016" s="58"/>
    </row>
    <row r="13017">
      <c r="A13017" s="58"/>
    </row>
    <row r="13018">
      <c r="A13018" s="58"/>
    </row>
    <row r="13019">
      <c r="A13019" s="58"/>
    </row>
    <row r="13020">
      <c r="A13020" s="58"/>
    </row>
    <row r="13021">
      <c r="A13021" s="58"/>
    </row>
    <row r="13022">
      <c r="A13022" s="58"/>
    </row>
    <row r="13023">
      <c r="A13023" s="58"/>
    </row>
    <row r="13024">
      <c r="A13024" s="58"/>
    </row>
    <row r="13025">
      <c r="A13025" s="58"/>
    </row>
    <row r="13026">
      <c r="A13026" s="58"/>
    </row>
    <row r="13027">
      <c r="A13027" s="58"/>
    </row>
    <row r="13028">
      <c r="A13028" s="58"/>
    </row>
    <row r="13029">
      <c r="A13029" s="58"/>
    </row>
    <row r="13030">
      <c r="A13030" s="58"/>
    </row>
    <row r="13031">
      <c r="A13031" s="58"/>
    </row>
    <row r="13032">
      <c r="A13032" s="58"/>
    </row>
    <row r="13033">
      <c r="A13033" s="58"/>
    </row>
    <row r="13034">
      <c r="A13034" s="58"/>
    </row>
    <row r="13035">
      <c r="A13035" s="58"/>
    </row>
    <row r="13036">
      <c r="A13036" s="58"/>
    </row>
    <row r="13037">
      <c r="A13037" s="58"/>
    </row>
    <row r="13038">
      <c r="A13038" s="58"/>
    </row>
    <row r="13039">
      <c r="A13039" s="58"/>
    </row>
    <row r="13040">
      <c r="A13040" s="58"/>
    </row>
    <row r="13041">
      <c r="A13041" s="58"/>
    </row>
    <row r="13042">
      <c r="A13042" s="58"/>
    </row>
    <row r="13043">
      <c r="A13043" s="58"/>
    </row>
    <row r="13044">
      <c r="A13044" s="58"/>
    </row>
    <row r="13045">
      <c r="A13045" s="58"/>
    </row>
    <row r="13046">
      <c r="A13046" s="58"/>
    </row>
    <row r="13047">
      <c r="A13047" s="58"/>
    </row>
    <row r="13048">
      <c r="A13048" s="58"/>
    </row>
    <row r="13049">
      <c r="A13049" s="58"/>
    </row>
    <row r="13050">
      <c r="A13050" s="58"/>
    </row>
    <row r="13051">
      <c r="A13051" s="58"/>
    </row>
    <row r="13052">
      <c r="A13052" s="58"/>
    </row>
    <row r="13053">
      <c r="A13053" s="58"/>
    </row>
    <row r="13054">
      <c r="A13054" s="58"/>
    </row>
    <row r="13055">
      <c r="A13055" s="58"/>
    </row>
    <row r="13056">
      <c r="A13056" s="58"/>
    </row>
    <row r="13057">
      <c r="A13057" s="58"/>
    </row>
    <row r="13058">
      <c r="A13058" s="58"/>
    </row>
    <row r="13059">
      <c r="A13059" s="58"/>
    </row>
    <row r="13060">
      <c r="A13060" s="58"/>
    </row>
    <row r="13061">
      <c r="A13061" s="58"/>
    </row>
    <row r="13062">
      <c r="A13062" s="58"/>
    </row>
    <row r="13063">
      <c r="A13063" s="58"/>
    </row>
    <row r="13064">
      <c r="A13064" s="58"/>
    </row>
    <row r="13065">
      <c r="A13065" s="58"/>
    </row>
    <row r="13066">
      <c r="A13066" s="58"/>
    </row>
    <row r="13067">
      <c r="A13067" s="58"/>
    </row>
    <row r="13068">
      <c r="A13068" s="58"/>
    </row>
    <row r="13069">
      <c r="A13069" s="58"/>
    </row>
    <row r="13070">
      <c r="A13070" s="58"/>
    </row>
    <row r="13071">
      <c r="A13071" s="58"/>
    </row>
    <row r="13072">
      <c r="A13072" s="58"/>
    </row>
    <row r="13073">
      <c r="A13073" s="58"/>
    </row>
    <row r="13074">
      <c r="A13074" s="58"/>
    </row>
    <row r="13075">
      <c r="A13075" s="58"/>
    </row>
    <row r="13076">
      <c r="A13076" s="58"/>
    </row>
    <row r="13077">
      <c r="A13077" s="58"/>
    </row>
    <row r="13078">
      <c r="A13078" s="58"/>
    </row>
    <row r="13079">
      <c r="A13079" s="58"/>
    </row>
    <row r="13080">
      <c r="A13080" s="58"/>
    </row>
    <row r="13081">
      <c r="A13081" s="58"/>
    </row>
    <row r="13082">
      <c r="A13082" s="58"/>
    </row>
    <row r="13083">
      <c r="A13083" s="58"/>
    </row>
    <row r="13084">
      <c r="A13084" s="58"/>
    </row>
    <row r="13085">
      <c r="A13085" s="58"/>
    </row>
    <row r="13086">
      <c r="A13086" s="58"/>
    </row>
    <row r="13087">
      <c r="A13087" s="58"/>
    </row>
    <row r="13088">
      <c r="A13088" s="58"/>
    </row>
    <row r="13089">
      <c r="A13089" s="58"/>
    </row>
    <row r="13090">
      <c r="A13090" s="58"/>
    </row>
    <row r="13091">
      <c r="A13091" s="58"/>
    </row>
    <row r="13092">
      <c r="A13092" s="58"/>
    </row>
    <row r="13093">
      <c r="A13093" s="58"/>
    </row>
    <row r="13094">
      <c r="A13094" s="58"/>
    </row>
    <row r="13095">
      <c r="A13095" s="58"/>
    </row>
    <row r="13096">
      <c r="A13096" s="58"/>
    </row>
    <row r="13097">
      <c r="A13097" s="58"/>
    </row>
    <row r="13098">
      <c r="A13098" s="58"/>
    </row>
    <row r="13099">
      <c r="A13099" s="58"/>
    </row>
    <row r="13100">
      <c r="A13100" s="58"/>
    </row>
    <row r="13101">
      <c r="A13101" s="58"/>
    </row>
    <row r="13102">
      <c r="A13102" s="58"/>
    </row>
    <row r="13103">
      <c r="A13103" s="58"/>
    </row>
    <row r="13104">
      <c r="A13104" s="58"/>
    </row>
    <row r="13105">
      <c r="A13105" s="58"/>
    </row>
    <row r="13106">
      <c r="A13106" s="58"/>
    </row>
    <row r="13107">
      <c r="A13107" s="58"/>
    </row>
    <row r="13108">
      <c r="A13108" s="58"/>
    </row>
    <row r="13109">
      <c r="A13109" s="58"/>
    </row>
    <row r="13110">
      <c r="A13110" s="58"/>
    </row>
    <row r="13111">
      <c r="A13111" s="58"/>
    </row>
    <row r="13112">
      <c r="A13112" s="58"/>
    </row>
    <row r="13113">
      <c r="A13113" s="58"/>
    </row>
    <row r="13114">
      <c r="A13114" s="58"/>
    </row>
    <row r="13115">
      <c r="A13115" s="58"/>
    </row>
    <row r="13116">
      <c r="A13116" s="58"/>
    </row>
    <row r="13117">
      <c r="A13117" s="58"/>
    </row>
    <row r="13118">
      <c r="A13118" s="58"/>
    </row>
    <row r="13119">
      <c r="A13119" s="58"/>
    </row>
    <row r="13120">
      <c r="A13120" s="58"/>
    </row>
    <row r="13121">
      <c r="A13121" s="58"/>
    </row>
    <row r="13122">
      <c r="A13122" s="58"/>
    </row>
    <row r="13123">
      <c r="A13123" s="58"/>
    </row>
    <row r="13124">
      <c r="A13124" s="58"/>
    </row>
    <row r="13125">
      <c r="A13125" s="58"/>
    </row>
    <row r="13126">
      <c r="A13126" s="58"/>
    </row>
    <row r="13127">
      <c r="A13127" s="58"/>
    </row>
    <row r="13128">
      <c r="A13128" s="58"/>
    </row>
    <row r="13129">
      <c r="A13129" s="58"/>
    </row>
    <row r="13130">
      <c r="A13130" s="58"/>
    </row>
    <row r="13131">
      <c r="A13131" s="58"/>
    </row>
    <row r="13132">
      <c r="A13132" s="58"/>
    </row>
    <row r="13133">
      <c r="A13133" s="58"/>
    </row>
    <row r="13134">
      <c r="A13134" s="58"/>
    </row>
    <row r="13135">
      <c r="A13135" s="58"/>
    </row>
    <row r="13136">
      <c r="A13136" s="58"/>
    </row>
    <row r="13137">
      <c r="A13137" s="58"/>
    </row>
    <row r="13138">
      <c r="A13138" s="58"/>
    </row>
    <row r="13139">
      <c r="A13139" s="58"/>
    </row>
    <row r="13140">
      <c r="A13140" s="58"/>
    </row>
    <row r="13141">
      <c r="A13141" s="58"/>
    </row>
    <row r="13142">
      <c r="A13142" s="58"/>
    </row>
    <row r="13143">
      <c r="A13143" s="58"/>
    </row>
    <row r="13144">
      <c r="A13144" s="58"/>
    </row>
    <row r="13145">
      <c r="A13145" s="58"/>
    </row>
    <row r="13146">
      <c r="A13146" s="58"/>
    </row>
    <row r="13147">
      <c r="A13147" s="58"/>
    </row>
    <row r="13148">
      <c r="A13148" s="58"/>
    </row>
    <row r="13149">
      <c r="A13149" s="58"/>
    </row>
    <row r="13150">
      <c r="A13150" s="58"/>
    </row>
    <row r="13151">
      <c r="A13151" s="58"/>
    </row>
    <row r="13152">
      <c r="A13152" s="58"/>
    </row>
    <row r="13153">
      <c r="A13153" s="58"/>
    </row>
    <row r="13154">
      <c r="A13154" s="58"/>
    </row>
    <row r="13155">
      <c r="A13155" s="58"/>
    </row>
    <row r="13156">
      <c r="A13156" s="58"/>
    </row>
    <row r="13157">
      <c r="A13157" s="58"/>
    </row>
    <row r="13158">
      <c r="A13158" s="58"/>
    </row>
    <row r="13159">
      <c r="A13159" s="58"/>
    </row>
    <row r="13160">
      <c r="A13160" s="58"/>
    </row>
    <row r="13161">
      <c r="A13161" s="58"/>
    </row>
    <row r="13162">
      <c r="A13162" s="58"/>
    </row>
    <row r="13163">
      <c r="A13163" s="58"/>
    </row>
    <row r="13164">
      <c r="A13164" s="58"/>
    </row>
    <row r="13165">
      <c r="A13165" s="58"/>
    </row>
    <row r="13166">
      <c r="A13166" s="58"/>
    </row>
    <row r="13167">
      <c r="A13167" s="58"/>
    </row>
    <row r="13168">
      <c r="A13168" s="58"/>
    </row>
    <row r="13169">
      <c r="A13169" s="58"/>
    </row>
    <row r="13170">
      <c r="A13170" s="58"/>
    </row>
    <row r="13171">
      <c r="A13171" s="58"/>
    </row>
    <row r="13172">
      <c r="A13172" s="58"/>
    </row>
    <row r="13173">
      <c r="A13173" s="58"/>
    </row>
    <row r="13174">
      <c r="A13174" s="58"/>
    </row>
    <row r="13175">
      <c r="A13175" s="58"/>
    </row>
    <row r="13176">
      <c r="A13176" s="58"/>
    </row>
    <row r="13177">
      <c r="A13177" s="58"/>
    </row>
    <row r="13178">
      <c r="A13178" s="58"/>
    </row>
    <row r="13179">
      <c r="A13179" s="58"/>
    </row>
    <row r="13180">
      <c r="A13180" s="58"/>
    </row>
    <row r="13181">
      <c r="A13181" s="58"/>
    </row>
    <row r="13182">
      <c r="A13182" s="58"/>
    </row>
    <row r="13183">
      <c r="A13183" s="58"/>
    </row>
    <row r="13184">
      <c r="A13184" s="58"/>
    </row>
    <row r="13185">
      <c r="A13185" s="58"/>
    </row>
    <row r="13186">
      <c r="A13186" s="58"/>
    </row>
    <row r="13187">
      <c r="A13187" s="58"/>
    </row>
    <row r="13188">
      <c r="A13188" s="58"/>
    </row>
    <row r="13189">
      <c r="A13189" s="58"/>
    </row>
    <row r="13190">
      <c r="A13190" s="58"/>
    </row>
    <row r="13191">
      <c r="A13191" s="58"/>
    </row>
    <row r="13192">
      <c r="A13192" s="58"/>
    </row>
    <row r="13193">
      <c r="A13193" s="58"/>
    </row>
    <row r="13194">
      <c r="A13194" s="58"/>
    </row>
    <row r="13195">
      <c r="A13195" s="58"/>
    </row>
    <row r="13196">
      <c r="A13196" s="58"/>
    </row>
    <row r="13197">
      <c r="A13197" s="58"/>
    </row>
    <row r="13198">
      <c r="A13198" s="58"/>
    </row>
    <row r="13199">
      <c r="A13199" s="58"/>
    </row>
    <row r="13200">
      <c r="A13200" s="58"/>
    </row>
    <row r="13201">
      <c r="A13201" s="58"/>
    </row>
    <row r="13202">
      <c r="A13202" s="58"/>
    </row>
    <row r="13203">
      <c r="A13203" s="58"/>
    </row>
    <row r="13204">
      <c r="A13204" s="58"/>
    </row>
    <row r="13205">
      <c r="A13205" s="58"/>
    </row>
    <row r="13206">
      <c r="A13206" s="58"/>
    </row>
    <row r="13207">
      <c r="A13207" s="58"/>
    </row>
    <row r="13208">
      <c r="A13208" s="58"/>
    </row>
    <row r="13209">
      <c r="A13209" s="58"/>
    </row>
    <row r="13210">
      <c r="A13210" s="58"/>
    </row>
    <row r="13211">
      <c r="A13211" s="58"/>
    </row>
    <row r="13212">
      <c r="A13212" s="58"/>
    </row>
    <row r="13213">
      <c r="A13213" s="58"/>
    </row>
    <row r="13214">
      <c r="A13214" s="58"/>
    </row>
    <row r="13215">
      <c r="A13215" s="58"/>
    </row>
    <row r="13216">
      <c r="A13216" s="58"/>
    </row>
    <row r="13217">
      <c r="A13217" s="58"/>
    </row>
    <row r="13218">
      <c r="A13218" s="58"/>
    </row>
    <row r="13219">
      <c r="A13219" s="58"/>
    </row>
    <row r="13220">
      <c r="A13220" s="58"/>
    </row>
    <row r="13221">
      <c r="A13221" s="58"/>
    </row>
    <row r="13222">
      <c r="A13222" s="58"/>
    </row>
    <row r="13223">
      <c r="A13223" s="58"/>
    </row>
    <row r="13224">
      <c r="A13224" s="58"/>
    </row>
    <row r="13225">
      <c r="A13225" s="58"/>
    </row>
    <row r="13226">
      <c r="A13226" s="58"/>
    </row>
    <row r="13227">
      <c r="A13227" s="58"/>
    </row>
    <row r="13228">
      <c r="A13228" s="58"/>
    </row>
    <row r="13229">
      <c r="A13229" s="58"/>
    </row>
    <row r="13230">
      <c r="A13230" s="58"/>
    </row>
    <row r="13231">
      <c r="A13231" s="58"/>
    </row>
    <row r="13232">
      <c r="A13232" s="58"/>
    </row>
    <row r="13233">
      <c r="A13233" s="58"/>
    </row>
    <row r="13234">
      <c r="A13234" s="58"/>
    </row>
    <row r="13235">
      <c r="A13235" s="58"/>
    </row>
    <row r="13236">
      <c r="A13236" s="58"/>
    </row>
    <row r="13237">
      <c r="A13237" s="58"/>
    </row>
    <row r="13238">
      <c r="A13238" s="58"/>
    </row>
    <row r="13239">
      <c r="A13239" s="58"/>
    </row>
    <row r="13240">
      <c r="A13240" s="58"/>
    </row>
    <row r="13241">
      <c r="A13241" s="58"/>
    </row>
    <row r="13242">
      <c r="A13242" s="58"/>
    </row>
    <row r="13243">
      <c r="A13243" s="58"/>
    </row>
    <row r="13244">
      <c r="A13244" s="58"/>
    </row>
    <row r="13245">
      <c r="A13245" s="58"/>
    </row>
    <row r="13246">
      <c r="A13246" s="58"/>
    </row>
    <row r="13247">
      <c r="A13247" s="58"/>
    </row>
    <row r="13248">
      <c r="A13248" s="58"/>
    </row>
    <row r="13249">
      <c r="A13249" s="58"/>
    </row>
    <row r="13250">
      <c r="A13250" s="58"/>
    </row>
    <row r="13251">
      <c r="A13251" s="58"/>
    </row>
    <row r="13252">
      <c r="A13252" s="58"/>
    </row>
    <row r="13253">
      <c r="A13253" s="58"/>
    </row>
    <row r="13254">
      <c r="A13254" s="58"/>
    </row>
    <row r="13255">
      <c r="A13255" s="58"/>
    </row>
    <row r="13256">
      <c r="A13256" s="58"/>
    </row>
    <row r="13257">
      <c r="A13257" s="58"/>
    </row>
    <row r="13258">
      <c r="A13258" s="58"/>
    </row>
    <row r="13259">
      <c r="A13259" s="58"/>
    </row>
    <row r="13260">
      <c r="A13260" s="58"/>
    </row>
    <row r="13261">
      <c r="A13261" s="58"/>
    </row>
    <row r="13262">
      <c r="A13262" s="58"/>
    </row>
    <row r="13263">
      <c r="A13263" s="58"/>
    </row>
    <row r="13264">
      <c r="A13264" s="58"/>
    </row>
    <row r="13265">
      <c r="A13265" s="58"/>
    </row>
    <row r="13266">
      <c r="A13266" s="58"/>
    </row>
    <row r="13267">
      <c r="A13267" s="58"/>
    </row>
    <row r="13268">
      <c r="A13268" s="58"/>
    </row>
    <row r="13269">
      <c r="A13269" s="58"/>
    </row>
    <row r="13270">
      <c r="A13270" s="58"/>
    </row>
    <row r="13271">
      <c r="A13271" s="58"/>
    </row>
    <row r="13272">
      <c r="A13272" s="58"/>
    </row>
    <row r="13273">
      <c r="A13273" s="58"/>
    </row>
    <row r="13274">
      <c r="A13274" s="58"/>
    </row>
    <row r="13275">
      <c r="A13275" s="58"/>
    </row>
    <row r="13276">
      <c r="A13276" s="58"/>
    </row>
    <row r="13277">
      <c r="A13277" s="58"/>
    </row>
    <row r="13278">
      <c r="A13278" s="58"/>
    </row>
    <row r="13279">
      <c r="A13279" s="58"/>
    </row>
    <row r="13280">
      <c r="A13280" s="58"/>
    </row>
    <row r="13281">
      <c r="A13281" s="58"/>
    </row>
    <row r="13282">
      <c r="A13282" s="58"/>
    </row>
    <row r="13283">
      <c r="A13283" s="58"/>
    </row>
    <row r="13284">
      <c r="A13284" s="58"/>
    </row>
    <row r="13285">
      <c r="A13285" s="58"/>
    </row>
    <row r="13286">
      <c r="A13286" s="58"/>
    </row>
    <row r="13287">
      <c r="A13287" s="58"/>
    </row>
    <row r="13288">
      <c r="A13288" s="58"/>
    </row>
    <row r="13289">
      <c r="A13289" s="58"/>
    </row>
    <row r="13290">
      <c r="A13290" s="58"/>
    </row>
    <row r="13291">
      <c r="A13291" s="58"/>
    </row>
    <row r="13292">
      <c r="A13292" s="58"/>
    </row>
    <row r="13293">
      <c r="A13293" s="58"/>
    </row>
    <row r="13294">
      <c r="A13294" s="58"/>
    </row>
    <row r="13295">
      <c r="A13295" s="58"/>
    </row>
    <row r="13296">
      <c r="A13296" s="58"/>
    </row>
    <row r="13297">
      <c r="A13297" s="58"/>
    </row>
    <row r="13298">
      <c r="A13298" s="58"/>
    </row>
    <row r="13299">
      <c r="A13299" s="58"/>
    </row>
    <row r="13300">
      <c r="A13300" s="58"/>
    </row>
    <row r="13301">
      <c r="A13301" s="58"/>
    </row>
    <row r="13302">
      <c r="A13302" s="58"/>
    </row>
    <row r="13303">
      <c r="A13303" s="58"/>
    </row>
    <row r="13304">
      <c r="A13304" s="58"/>
    </row>
    <row r="13305">
      <c r="A13305" s="58"/>
    </row>
    <row r="13306">
      <c r="A13306" s="58"/>
    </row>
    <row r="13307">
      <c r="A13307" s="58"/>
    </row>
    <row r="13308">
      <c r="A13308" s="58"/>
    </row>
    <row r="13309">
      <c r="A13309" s="58"/>
    </row>
    <row r="13310">
      <c r="A13310" s="58"/>
    </row>
    <row r="13311">
      <c r="A13311" s="58"/>
    </row>
    <row r="13312">
      <c r="A13312" s="58"/>
    </row>
    <row r="13313">
      <c r="A13313" s="58"/>
    </row>
    <row r="13314">
      <c r="A13314" s="58"/>
    </row>
    <row r="13315">
      <c r="A13315" s="58"/>
    </row>
    <row r="13316">
      <c r="A13316" s="58"/>
    </row>
    <row r="13317">
      <c r="A13317" s="58"/>
    </row>
    <row r="13318">
      <c r="A13318" s="58"/>
    </row>
    <row r="13319">
      <c r="A13319" s="58"/>
    </row>
    <row r="13320">
      <c r="A13320" s="58"/>
    </row>
    <row r="13321">
      <c r="A13321" s="58"/>
    </row>
    <row r="13322">
      <c r="A13322" s="58"/>
    </row>
    <row r="13323">
      <c r="A13323" s="58"/>
    </row>
    <row r="13324">
      <c r="A13324" s="58"/>
    </row>
    <row r="13325">
      <c r="A13325" s="58"/>
    </row>
    <row r="13326">
      <c r="A13326" s="58"/>
    </row>
    <row r="13327">
      <c r="A13327" s="58"/>
    </row>
    <row r="13328">
      <c r="A13328" s="58"/>
    </row>
    <row r="13329">
      <c r="A13329" s="58"/>
    </row>
    <row r="13330">
      <c r="A13330" s="58"/>
    </row>
    <row r="13331">
      <c r="A13331" s="58"/>
    </row>
    <row r="13332">
      <c r="A13332" s="58"/>
    </row>
    <row r="13333">
      <c r="A13333" s="58"/>
    </row>
    <row r="13334">
      <c r="A13334" s="58"/>
    </row>
    <row r="13335">
      <c r="A13335" s="58"/>
    </row>
    <row r="13336">
      <c r="A13336" s="58"/>
    </row>
    <row r="13337">
      <c r="A13337" s="58"/>
    </row>
    <row r="13338">
      <c r="A13338" s="58"/>
    </row>
    <row r="13339">
      <c r="A13339" s="58"/>
    </row>
    <row r="13340">
      <c r="A13340" s="58"/>
    </row>
    <row r="13341">
      <c r="A13341" s="58"/>
    </row>
    <row r="13342">
      <c r="A13342" s="58"/>
    </row>
    <row r="13343">
      <c r="A13343" s="58"/>
    </row>
    <row r="13344">
      <c r="A13344" s="58"/>
    </row>
    <row r="13345">
      <c r="A13345" s="58"/>
    </row>
    <row r="13346">
      <c r="A13346" s="58"/>
    </row>
    <row r="13347">
      <c r="A13347" s="58"/>
    </row>
    <row r="13348">
      <c r="A13348" s="58"/>
    </row>
    <row r="13349">
      <c r="A13349" s="58"/>
    </row>
    <row r="13350">
      <c r="A13350" s="58"/>
    </row>
    <row r="13351">
      <c r="A13351" s="58"/>
    </row>
    <row r="13352">
      <c r="A13352" s="58"/>
    </row>
    <row r="13353">
      <c r="A13353" s="58"/>
    </row>
    <row r="13354">
      <c r="A13354" s="58"/>
    </row>
    <row r="13355">
      <c r="A13355" s="58"/>
    </row>
    <row r="13356">
      <c r="A13356" s="58"/>
    </row>
    <row r="13357">
      <c r="A13357" s="58"/>
    </row>
    <row r="13358">
      <c r="A13358" s="58"/>
    </row>
    <row r="13359">
      <c r="A13359" s="58"/>
    </row>
    <row r="13360">
      <c r="A13360" s="58"/>
    </row>
    <row r="13361">
      <c r="A13361" s="58"/>
    </row>
    <row r="13362">
      <c r="A13362" s="58"/>
    </row>
    <row r="13363">
      <c r="A13363" s="58"/>
    </row>
    <row r="13364">
      <c r="A13364" s="58"/>
    </row>
    <row r="13365">
      <c r="A13365" s="58"/>
    </row>
    <row r="13366">
      <c r="A13366" s="58"/>
    </row>
    <row r="13367">
      <c r="A13367" s="58"/>
    </row>
    <row r="13368">
      <c r="A13368" s="58"/>
    </row>
    <row r="13369">
      <c r="A13369" s="58"/>
    </row>
    <row r="13370">
      <c r="A13370" s="58"/>
    </row>
    <row r="13371">
      <c r="A13371" s="58"/>
    </row>
    <row r="13372">
      <c r="A13372" s="58"/>
    </row>
    <row r="13373">
      <c r="A13373" s="58"/>
    </row>
    <row r="13374">
      <c r="A13374" s="58"/>
    </row>
    <row r="13375">
      <c r="A13375" s="58"/>
    </row>
    <row r="13376">
      <c r="A13376" s="58"/>
    </row>
    <row r="13377">
      <c r="A13377" s="58"/>
    </row>
    <row r="13378">
      <c r="A13378" s="58"/>
    </row>
    <row r="13379">
      <c r="A13379" s="58"/>
    </row>
    <row r="13380">
      <c r="A13380" s="58"/>
    </row>
    <row r="13381">
      <c r="A13381" s="58"/>
    </row>
    <row r="13382">
      <c r="A13382" s="58"/>
    </row>
    <row r="13383">
      <c r="A13383" s="58"/>
    </row>
    <row r="13384">
      <c r="A13384" s="58"/>
    </row>
    <row r="13385">
      <c r="A13385" s="58"/>
    </row>
    <row r="13386">
      <c r="A13386" s="58"/>
    </row>
    <row r="13387">
      <c r="A13387" s="58"/>
    </row>
    <row r="13388">
      <c r="A13388" s="58"/>
    </row>
    <row r="13389">
      <c r="A13389" s="58"/>
    </row>
    <row r="13390">
      <c r="A13390" s="58"/>
    </row>
    <row r="13391">
      <c r="A13391" s="58"/>
    </row>
    <row r="13392">
      <c r="A13392" s="58"/>
    </row>
    <row r="13393">
      <c r="A13393" s="58"/>
    </row>
    <row r="13394">
      <c r="A13394" s="58"/>
    </row>
    <row r="13395">
      <c r="A13395" s="58"/>
    </row>
    <row r="13396">
      <c r="A13396" s="58"/>
    </row>
    <row r="13397">
      <c r="A13397" s="58"/>
    </row>
    <row r="13398">
      <c r="A13398" s="58"/>
    </row>
    <row r="13399">
      <c r="A13399" s="58"/>
    </row>
    <row r="13400">
      <c r="A13400" s="58"/>
    </row>
    <row r="13401">
      <c r="A13401" s="58"/>
    </row>
    <row r="13402">
      <c r="A13402" s="58"/>
    </row>
    <row r="13403">
      <c r="A13403" s="58"/>
    </row>
    <row r="13404">
      <c r="A13404" s="58"/>
    </row>
    <row r="13405">
      <c r="A13405" s="58"/>
    </row>
    <row r="13406">
      <c r="A13406" s="58"/>
    </row>
    <row r="13407">
      <c r="A13407" s="58"/>
    </row>
    <row r="13408">
      <c r="A13408" s="58"/>
    </row>
    <row r="13409">
      <c r="A13409" s="58"/>
    </row>
    <row r="13410">
      <c r="A13410" s="58"/>
    </row>
    <row r="13411">
      <c r="A13411" s="58"/>
    </row>
    <row r="13412">
      <c r="A13412" s="58"/>
    </row>
    <row r="13413">
      <c r="A13413" s="58"/>
    </row>
    <row r="13414">
      <c r="A13414" s="58"/>
    </row>
    <row r="13415">
      <c r="A13415" s="58"/>
    </row>
    <row r="13416">
      <c r="A13416" s="58"/>
    </row>
    <row r="13417">
      <c r="A13417" s="58"/>
    </row>
    <row r="13418">
      <c r="A13418" s="58"/>
    </row>
    <row r="13419">
      <c r="A13419" s="58"/>
    </row>
    <row r="13420">
      <c r="A13420" s="58"/>
    </row>
    <row r="13421">
      <c r="A13421" s="58"/>
    </row>
    <row r="13422">
      <c r="A13422" s="58"/>
    </row>
    <row r="13423">
      <c r="A13423" s="58"/>
    </row>
    <row r="13424">
      <c r="A13424" s="58"/>
    </row>
    <row r="13425">
      <c r="A13425" s="58"/>
    </row>
    <row r="13426">
      <c r="A13426" s="58"/>
    </row>
    <row r="13427">
      <c r="A13427" s="58"/>
    </row>
    <row r="13428">
      <c r="A13428" s="58"/>
    </row>
    <row r="13429">
      <c r="A13429" s="58"/>
    </row>
    <row r="13430">
      <c r="A13430" s="58"/>
    </row>
    <row r="13431">
      <c r="A13431" s="58"/>
    </row>
    <row r="13432">
      <c r="A13432" s="58"/>
    </row>
    <row r="13433">
      <c r="A13433" s="58"/>
    </row>
    <row r="13434">
      <c r="A13434" s="58"/>
    </row>
    <row r="13435">
      <c r="A13435" s="58"/>
    </row>
    <row r="13436">
      <c r="A13436" s="58"/>
    </row>
    <row r="13437">
      <c r="A13437" s="58"/>
    </row>
    <row r="13438">
      <c r="A13438" s="58"/>
    </row>
    <row r="13439">
      <c r="A13439" s="58"/>
    </row>
    <row r="13440">
      <c r="A13440" s="58"/>
    </row>
    <row r="13441">
      <c r="A13441" s="58"/>
    </row>
    <row r="13442">
      <c r="A13442" s="58"/>
    </row>
    <row r="13443">
      <c r="A13443" s="58"/>
    </row>
    <row r="13444">
      <c r="A13444" s="58"/>
    </row>
    <row r="13445">
      <c r="A13445" s="58"/>
    </row>
    <row r="13446">
      <c r="A13446" s="58"/>
    </row>
    <row r="13447">
      <c r="A13447" s="58"/>
    </row>
    <row r="13448">
      <c r="A13448" s="58"/>
    </row>
    <row r="13449">
      <c r="A13449" s="58"/>
    </row>
    <row r="13450">
      <c r="A13450" s="58"/>
    </row>
    <row r="13451">
      <c r="A13451" s="58"/>
    </row>
    <row r="13452">
      <c r="A13452" s="58"/>
    </row>
    <row r="13453">
      <c r="A13453" s="58"/>
    </row>
    <row r="13454">
      <c r="A13454" s="58"/>
    </row>
    <row r="13455">
      <c r="A13455" s="58"/>
    </row>
    <row r="13456">
      <c r="A13456" s="58"/>
    </row>
    <row r="13457">
      <c r="A13457" s="58"/>
    </row>
    <row r="13458">
      <c r="A13458" s="58"/>
    </row>
    <row r="13459">
      <c r="A13459" s="58"/>
    </row>
    <row r="13460">
      <c r="A13460" s="58"/>
    </row>
    <row r="13461">
      <c r="A13461" s="58"/>
    </row>
    <row r="13462">
      <c r="A13462" s="58"/>
    </row>
    <row r="13463">
      <c r="A13463" s="58"/>
    </row>
    <row r="13464">
      <c r="A13464" s="58"/>
    </row>
    <row r="13465">
      <c r="A13465" s="58"/>
    </row>
    <row r="13466">
      <c r="A13466" s="58"/>
    </row>
    <row r="13467">
      <c r="A13467" s="58"/>
    </row>
    <row r="13468">
      <c r="A13468" s="58"/>
    </row>
    <row r="13469">
      <c r="A13469" s="58"/>
    </row>
    <row r="13470">
      <c r="A13470" s="58"/>
    </row>
    <row r="13471">
      <c r="A13471" s="58"/>
    </row>
    <row r="13472">
      <c r="A13472" s="58"/>
    </row>
    <row r="13473">
      <c r="A13473" s="58"/>
    </row>
    <row r="13474">
      <c r="A13474" s="58"/>
    </row>
    <row r="13475">
      <c r="A13475" s="58"/>
    </row>
    <row r="13476">
      <c r="A13476" s="58"/>
    </row>
    <row r="13477">
      <c r="A13477" s="58"/>
    </row>
    <row r="13478">
      <c r="A13478" s="58"/>
    </row>
    <row r="13479">
      <c r="A13479" s="58"/>
    </row>
    <row r="13480">
      <c r="A13480" s="58"/>
    </row>
    <row r="13481">
      <c r="A13481" s="58"/>
    </row>
    <row r="13482">
      <c r="A13482" s="58"/>
    </row>
    <row r="13483">
      <c r="A13483" s="58"/>
    </row>
    <row r="13484">
      <c r="A13484" s="58"/>
    </row>
    <row r="13485">
      <c r="A13485" s="58"/>
    </row>
    <row r="13486">
      <c r="A13486" s="58"/>
    </row>
    <row r="13487">
      <c r="A13487" s="58"/>
    </row>
    <row r="13488">
      <c r="A13488" s="58"/>
    </row>
    <row r="13489">
      <c r="A13489" s="58"/>
    </row>
    <row r="13490">
      <c r="A13490" s="58"/>
    </row>
    <row r="13491">
      <c r="A13491" s="58"/>
    </row>
    <row r="13492">
      <c r="A13492" s="58"/>
    </row>
    <row r="13493">
      <c r="A13493" s="58"/>
    </row>
    <row r="13494">
      <c r="A13494" s="58"/>
    </row>
    <row r="13495">
      <c r="A13495" s="58"/>
    </row>
    <row r="13496">
      <c r="A13496" s="58"/>
    </row>
    <row r="13497">
      <c r="A13497" s="58"/>
    </row>
    <row r="13498">
      <c r="A13498" s="58"/>
    </row>
    <row r="13499">
      <c r="A13499" s="58"/>
    </row>
    <row r="13500">
      <c r="A13500" s="58"/>
    </row>
    <row r="13501">
      <c r="A13501" s="58"/>
    </row>
    <row r="13502">
      <c r="A13502" s="58"/>
    </row>
    <row r="13503">
      <c r="A13503" s="58"/>
    </row>
    <row r="13504">
      <c r="A13504" s="58"/>
    </row>
    <row r="13505">
      <c r="A13505" s="58"/>
    </row>
    <row r="13506">
      <c r="A13506" s="58"/>
    </row>
    <row r="13507">
      <c r="A13507" s="58"/>
    </row>
    <row r="13508">
      <c r="A13508" s="58"/>
    </row>
    <row r="13509">
      <c r="A13509" s="58"/>
    </row>
    <row r="13510">
      <c r="A13510" s="58"/>
    </row>
    <row r="13511">
      <c r="A13511" s="58"/>
    </row>
    <row r="13512">
      <c r="A13512" s="58"/>
    </row>
    <row r="13513">
      <c r="A13513" s="58"/>
    </row>
    <row r="13514">
      <c r="A13514" s="58"/>
    </row>
    <row r="13515">
      <c r="A13515" s="58"/>
    </row>
    <row r="13516">
      <c r="A13516" s="58"/>
    </row>
    <row r="13517">
      <c r="A13517" s="58"/>
    </row>
    <row r="13518">
      <c r="A13518" s="58"/>
    </row>
    <row r="13519">
      <c r="A13519" s="58"/>
    </row>
    <row r="13520">
      <c r="A13520" s="58"/>
    </row>
    <row r="13521">
      <c r="A13521" s="58"/>
    </row>
    <row r="13522">
      <c r="A13522" s="58"/>
    </row>
    <row r="13523">
      <c r="A13523" s="58"/>
    </row>
    <row r="13524">
      <c r="A13524" s="58"/>
    </row>
    <row r="13525">
      <c r="A13525" s="58"/>
    </row>
    <row r="13526">
      <c r="A13526" s="58"/>
    </row>
    <row r="13527">
      <c r="A13527" s="58"/>
    </row>
    <row r="13528">
      <c r="A13528" s="58"/>
    </row>
    <row r="13529">
      <c r="A13529" s="58"/>
    </row>
    <row r="13530">
      <c r="A13530" s="58"/>
    </row>
    <row r="13531">
      <c r="A13531" s="58"/>
    </row>
    <row r="13532">
      <c r="A13532" s="58"/>
    </row>
    <row r="13533">
      <c r="A13533" s="58"/>
    </row>
    <row r="13534">
      <c r="A13534" s="58"/>
    </row>
    <row r="13535">
      <c r="A13535" s="58"/>
    </row>
    <row r="13536">
      <c r="A13536" s="58"/>
    </row>
    <row r="13537">
      <c r="A13537" s="58"/>
    </row>
    <row r="13538">
      <c r="A13538" s="58"/>
    </row>
    <row r="13539">
      <c r="A13539" s="58"/>
    </row>
    <row r="13540">
      <c r="A13540" s="58"/>
    </row>
    <row r="13541">
      <c r="A13541" s="58"/>
    </row>
    <row r="13542">
      <c r="A13542" s="58"/>
    </row>
    <row r="13543">
      <c r="A13543" s="58"/>
    </row>
    <row r="13544">
      <c r="A13544" s="58"/>
    </row>
    <row r="13545">
      <c r="A13545" s="58"/>
    </row>
    <row r="13546">
      <c r="A13546" s="58"/>
    </row>
    <row r="13547">
      <c r="A13547" s="58"/>
    </row>
    <row r="13548">
      <c r="A13548" s="58"/>
    </row>
    <row r="13549">
      <c r="A13549" s="58"/>
    </row>
    <row r="13550">
      <c r="A13550" s="58"/>
    </row>
    <row r="13551">
      <c r="A13551" s="58"/>
    </row>
    <row r="13552">
      <c r="A13552" s="58"/>
    </row>
    <row r="13553">
      <c r="A13553" s="58"/>
    </row>
    <row r="13554">
      <c r="A13554" s="58"/>
    </row>
    <row r="13555">
      <c r="A13555" s="58"/>
    </row>
    <row r="13556">
      <c r="A13556" s="58"/>
    </row>
    <row r="13557">
      <c r="A13557" s="58"/>
    </row>
    <row r="13558">
      <c r="A13558" s="58"/>
    </row>
    <row r="13559">
      <c r="A13559" s="58"/>
    </row>
    <row r="13560">
      <c r="A13560" s="58"/>
    </row>
    <row r="13561">
      <c r="A13561" s="58"/>
    </row>
    <row r="13562">
      <c r="A13562" s="58"/>
    </row>
    <row r="13563">
      <c r="A13563" s="58"/>
    </row>
    <row r="13564">
      <c r="A13564" s="58"/>
    </row>
    <row r="13565">
      <c r="A13565" s="58"/>
    </row>
    <row r="13566">
      <c r="A13566" s="58"/>
    </row>
    <row r="13567">
      <c r="A13567" s="58"/>
    </row>
    <row r="13568">
      <c r="A13568" s="58"/>
    </row>
    <row r="13569">
      <c r="A13569" s="58"/>
    </row>
    <row r="13570">
      <c r="A13570" s="58"/>
    </row>
    <row r="13571">
      <c r="A13571" s="58"/>
    </row>
    <row r="13572">
      <c r="A13572" s="58"/>
    </row>
    <row r="13573">
      <c r="A13573" s="58"/>
    </row>
    <row r="13574">
      <c r="A13574" s="58"/>
    </row>
    <row r="13575">
      <c r="A13575" s="58"/>
    </row>
    <row r="13576">
      <c r="A13576" s="58"/>
    </row>
    <row r="13577">
      <c r="A13577" s="58"/>
    </row>
    <row r="13578">
      <c r="A13578" s="58"/>
    </row>
    <row r="13579">
      <c r="A13579" s="58"/>
    </row>
    <row r="13580">
      <c r="A13580" s="58"/>
    </row>
    <row r="13581">
      <c r="A13581" s="58"/>
    </row>
    <row r="13582">
      <c r="A13582" s="58"/>
    </row>
    <row r="13583">
      <c r="A13583" s="58"/>
    </row>
    <row r="13584">
      <c r="A13584" s="58"/>
    </row>
    <row r="13585">
      <c r="A13585" s="58"/>
    </row>
    <row r="13586">
      <c r="A13586" s="58"/>
    </row>
    <row r="13587">
      <c r="A13587" s="58"/>
    </row>
    <row r="13588">
      <c r="A13588" s="58"/>
    </row>
    <row r="13589">
      <c r="A13589" s="58"/>
    </row>
    <row r="13590">
      <c r="A13590" s="58"/>
    </row>
    <row r="13591">
      <c r="A13591" s="58"/>
    </row>
    <row r="13592">
      <c r="A13592" s="58"/>
    </row>
    <row r="13593">
      <c r="A13593" s="58"/>
    </row>
    <row r="13594">
      <c r="A13594" s="58"/>
    </row>
    <row r="13595">
      <c r="A13595" s="58"/>
    </row>
    <row r="13596">
      <c r="A13596" s="58"/>
    </row>
    <row r="13597">
      <c r="A13597" s="58"/>
    </row>
    <row r="13598">
      <c r="A13598" s="58"/>
    </row>
    <row r="13599">
      <c r="A13599" s="58"/>
    </row>
    <row r="13600">
      <c r="A13600" s="58"/>
    </row>
    <row r="13601">
      <c r="A13601" s="58"/>
    </row>
    <row r="13602">
      <c r="A13602" s="58"/>
    </row>
    <row r="13603">
      <c r="A13603" s="58"/>
    </row>
    <row r="13604">
      <c r="A13604" s="58"/>
    </row>
    <row r="13605">
      <c r="A13605" s="58"/>
    </row>
    <row r="13606">
      <c r="A13606" s="58"/>
    </row>
    <row r="13607">
      <c r="A13607" s="58"/>
    </row>
    <row r="13608">
      <c r="A13608" s="58"/>
    </row>
    <row r="13609">
      <c r="A13609" s="58"/>
    </row>
    <row r="13610">
      <c r="A13610" s="58"/>
    </row>
    <row r="13611">
      <c r="A13611" s="58"/>
    </row>
    <row r="13612">
      <c r="A13612" s="58"/>
    </row>
    <row r="13613">
      <c r="A13613" s="58"/>
    </row>
    <row r="13614">
      <c r="A13614" s="58"/>
    </row>
    <row r="13615">
      <c r="A13615" s="58"/>
    </row>
    <row r="13616">
      <c r="A13616" s="58"/>
    </row>
    <row r="13617">
      <c r="A13617" s="58"/>
    </row>
    <row r="13618">
      <c r="A13618" s="58"/>
    </row>
    <row r="13619">
      <c r="A13619" s="58"/>
    </row>
    <row r="13620">
      <c r="A13620" s="58"/>
    </row>
    <row r="13621">
      <c r="A13621" s="58"/>
    </row>
    <row r="13622">
      <c r="A13622" s="58"/>
    </row>
    <row r="13623">
      <c r="A13623" s="58"/>
    </row>
    <row r="13624">
      <c r="A13624" s="58"/>
    </row>
    <row r="13625">
      <c r="A13625" s="58"/>
    </row>
    <row r="13626">
      <c r="A13626" s="58"/>
    </row>
    <row r="13627">
      <c r="A13627" s="58"/>
    </row>
    <row r="13628">
      <c r="A13628" s="58"/>
    </row>
    <row r="13629">
      <c r="A13629" s="58"/>
    </row>
    <row r="13630">
      <c r="A13630" s="58"/>
    </row>
    <row r="13631">
      <c r="A13631" s="58"/>
    </row>
    <row r="13632">
      <c r="A13632" s="58"/>
    </row>
    <row r="13633">
      <c r="A13633" s="58"/>
    </row>
    <row r="13634">
      <c r="A13634" s="58"/>
    </row>
    <row r="13635">
      <c r="A13635" s="58"/>
    </row>
    <row r="13636">
      <c r="A13636" s="58"/>
    </row>
    <row r="13637">
      <c r="A13637" s="58"/>
    </row>
    <row r="13638">
      <c r="A13638" s="58"/>
    </row>
    <row r="13639">
      <c r="A13639" s="58"/>
    </row>
    <row r="13640">
      <c r="A13640" s="58"/>
    </row>
    <row r="13641">
      <c r="A13641" s="58"/>
    </row>
    <row r="13642">
      <c r="A13642" s="58"/>
    </row>
    <row r="13643">
      <c r="A13643" s="58"/>
    </row>
    <row r="13644">
      <c r="A13644" s="58"/>
    </row>
    <row r="13645">
      <c r="A13645" s="58"/>
    </row>
    <row r="13646">
      <c r="A13646" s="58"/>
    </row>
    <row r="13647">
      <c r="A13647" s="58"/>
    </row>
    <row r="13648">
      <c r="A13648" s="58"/>
    </row>
    <row r="13649">
      <c r="A13649" s="58"/>
    </row>
    <row r="13650">
      <c r="A13650" s="58"/>
    </row>
    <row r="13651">
      <c r="A13651" s="58"/>
    </row>
    <row r="13652">
      <c r="A13652" s="58"/>
    </row>
    <row r="13653">
      <c r="A13653" s="58"/>
    </row>
    <row r="13654">
      <c r="A13654" s="58"/>
    </row>
    <row r="13655">
      <c r="A13655" s="58"/>
    </row>
    <row r="13656">
      <c r="A13656" s="58"/>
    </row>
    <row r="13657">
      <c r="A13657" s="58"/>
    </row>
    <row r="13658">
      <c r="A13658" s="58"/>
    </row>
    <row r="13659">
      <c r="A13659" s="58"/>
    </row>
    <row r="13660">
      <c r="A13660" s="58"/>
    </row>
    <row r="13661">
      <c r="A13661" s="58"/>
    </row>
    <row r="13662">
      <c r="A13662" s="58"/>
    </row>
    <row r="13663">
      <c r="A13663" s="58"/>
    </row>
    <row r="13664">
      <c r="A13664" s="58"/>
    </row>
    <row r="13665">
      <c r="A13665" s="58"/>
    </row>
    <row r="13666">
      <c r="A13666" s="58"/>
    </row>
    <row r="13667">
      <c r="A13667" s="58"/>
    </row>
    <row r="13668">
      <c r="A13668" s="58"/>
    </row>
    <row r="13669">
      <c r="A13669" s="58"/>
    </row>
    <row r="13670">
      <c r="A13670" s="58"/>
    </row>
    <row r="13671">
      <c r="A13671" s="58"/>
    </row>
    <row r="13672">
      <c r="A13672" s="58"/>
    </row>
    <row r="13673">
      <c r="A13673" s="58"/>
    </row>
    <row r="13674">
      <c r="A13674" s="58"/>
    </row>
    <row r="13675">
      <c r="A13675" s="58"/>
    </row>
    <row r="13676">
      <c r="A13676" s="58"/>
    </row>
    <row r="13677">
      <c r="A13677" s="58"/>
    </row>
    <row r="13678">
      <c r="A13678" s="58"/>
    </row>
    <row r="13679">
      <c r="A13679" s="58"/>
    </row>
    <row r="13680">
      <c r="A13680" s="58"/>
    </row>
    <row r="13681">
      <c r="A13681" s="58"/>
    </row>
    <row r="13682">
      <c r="A13682" s="58"/>
    </row>
    <row r="13683">
      <c r="A13683" s="58"/>
    </row>
    <row r="13684">
      <c r="A13684" s="58"/>
    </row>
    <row r="13685">
      <c r="A13685" s="58"/>
    </row>
    <row r="13686">
      <c r="A13686" s="58"/>
    </row>
    <row r="13687">
      <c r="A13687" s="58"/>
    </row>
    <row r="13688">
      <c r="A13688" s="58"/>
    </row>
    <row r="13689">
      <c r="A13689" s="58"/>
    </row>
    <row r="13690">
      <c r="A13690" s="58"/>
    </row>
    <row r="13691">
      <c r="A13691" s="58"/>
    </row>
    <row r="13692">
      <c r="A13692" s="58"/>
    </row>
    <row r="13693">
      <c r="A13693" s="58"/>
    </row>
    <row r="13694">
      <c r="A13694" s="58"/>
    </row>
    <row r="13695">
      <c r="A13695" s="58"/>
    </row>
    <row r="13696">
      <c r="A13696" s="58"/>
    </row>
    <row r="13697">
      <c r="A13697" s="58"/>
    </row>
    <row r="13698">
      <c r="A13698" s="58"/>
    </row>
    <row r="13699">
      <c r="A13699" s="58"/>
    </row>
    <row r="13700">
      <c r="A13700" s="58"/>
    </row>
    <row r="13701">
      <c r="A13701" s="58"/>
    </row>
    <row r="13702">
      <c r="A13702" s="58"/>
    </row>
    <row r="13703">
      <c r="A13703" s="58"/>
    </row>
    <row r="13704">
      <c r="A13704" s="58"/>
    </row>
    <row r="13705">
      <c r="A13705" s="58"/>
    </row>
    <row r="13706">
      <c r="A13706" s="58"/>
    </row>
    <row r="13707">
      <c r="A13707" s="58"/>
    </row>
    <row r="13708">
      <c r="A13708" s="58"/>
    </row>
    <row r="13709">
      <c r="A13709" s="58"/>
    </row>
    <row r="13710">
      <c r="A13710" s="58"/>
    </row>
    <row r="13711">
      <c r="A13711" s="58"/>
    </row>
    <row r="13712">
      <c r="A13712" s="58"/>
    </row>
    <row r="13713">
      <c r="A13713" s="58"/>
    </row>
    <row r="13714">
      <c r="A13714" s="58"/>
    </row>
    <row r="13715">
      <c r="A13715" s="58"/>
    </row>
    <row r="13716">
      <c r="A13716" s="58"/>
    </row>
    <row r="13717">
      <c r="A13717" s="58"/>
    </row>
    <row r="13718">
      <c r="A13718" s="58"/>
    </row>
    <row r="13719">
      <c r="A13719" s="58"/>
    </row>
    <row r="13720">
      <c r="A13720" s="58"/>
    </row>
    <row r="13721">
      <c r="A13721" s="58"/>
    </row>
    <row r="13722">
      <c r="A13722" s="58"/>
    </row>
    <row r="13723">
      <c r="A13723" s="58"/>
    </row>
    <row r="13724">
      <c r="A13724" s="58"/>
    </row>
    <row r="13725">
      <c r="A13725" s="58"/>
    </row>
    <row r="13726">
      <c r="A13726" s="58"/>
    </row>
    <row r="13727">
      <c r="A13727" s="58"/>
    </row>
    <row r="13728">
      <c r="A13728" s="58"/>
    </row>
    <row r="13729">
      <c r="A13729" s="58"/>
    </row>
    <row r="13730">
      <c r="A13730" s="58"/>
    </row>
    <row r="13731">
      <c r="A13731" s="58"/>
    </row>
    <row r="13732">
      <c r="A13732" s="58"/>
    </row>
    <row r="13733">
      <c r="A13733" s="58"/>
    </row>
    <row r="13734">
      <c r="A13734" s="58"/>
    </row>
    <row r="13735">
      <c r="A13735" s="58"/>
    </row>
    <row r="13736">
      <c r="A13736" s="58"/>
    </row>
    <row r="13737">
      <c r="A13737" s="58"/>
    </row>
    <row r="13738">
      <c r="A13738" s="58"/>
    </row>
    <row r="13739">
      <c r="A13739" s="58"/>
    </row>
    <row r="13740">
      <c r="A13740" s="58"/>
    </row>
    <row r="13741">
      <c r="A13741" s="58"/>
    </row>
    <row r="13742">
      <c r="A13742" s="58"/>
    </row>
    <row r="13743">
      <c r="A13743" s="58"/>
    </row>
    <row r="13744">
      <c r="A13744" s="58"/>
    </row>
    <row r="13745">
      <c r="A13745" s="58"/>
    </row>
    <row r="13746">
      <c r="A13746" s="58"/>
    </row>
    <row r="13747">
      <c r="A13747" s="58"/>
    </row>
    <row r="13748">
      <c r="A13748" s="58"/>
    </row>
    <row r="13749">
      <c r="A13749" s="58"/>
    </row>
    <row r="13750">
      <c r="A13750" s="58"/>
    </row>
    <row r="13751">
      <c r="A13751" s="58"/>
    </row>
    <row r="13752">
      <c r="A13752" s="58"/>
    </row>
    <row r="13753">
      <c r="A13753" s="58"/>
    </row>
    <row r="13754">
      <c r="A13754" s="58"/>
    </row>
    <row r="13755">
      <c r="A13755" s="58"/>
    </row>
    <row r="13756">
      <c r="A13756" s="58"/>
    </row>
    <row r="13757">
      <c r="A13757" s="58"/>
    </row>
    <row r="13758">
      <c r="A13758" s="58"/>
    </row>
    <row r="13759">
      <c r="A13759" s="58"/>
    </row>
    <row r="13760">
      <c r="A13760" s="58"/>
    </row>
    <row r="13761">
      <c r="A13761" s="58"/>
    </row>
    <row r="13762">
      <c r="A13762" s="58"/>
    </row>
    <row r="13763">
      <c r="A13763" s="58"/>
    </row>
    <row r="13764">
      <c r="A13764" s="58"/>
    </row>
    <row r="13765">
      <c r="A13765" s="58"/>
    </row>
    <row r="13766">
      <c r="A13766" s="58"/>
    </row>
    <row r="13767">
      <c r="A13767" s="58"/>
    </row>
    <row r="13768">
      <c r="A13768" s="58"/>
    </row>
    <row r="13769">
      <c r="A13769" s="58"/>
    </row>
    <row r="13770">
      <c r="A13770" s="58"/>
    </row>
    <row r="13771">
      <c r="A13771" s="58"/>
    </row>
    <row r="13772">
      <c r="A13772" s="58"/>
    </row>
    <row r="13773">
      <c r="A13773" s="58"/>
    </row>
    <row r="13774">
      <c r="A13774" s="58"/>
    </row>
    <row r="13775">
      <c r="A13775" s="58"/>
    </row>
    <row r="13776">
      <c r="A13776" s="58"/>
    </row>
    <row r="13777">
      <c r="A13777" s="58"/>
    </row>
    <row r="13778">
      <c r="A13778" s="58"/>
    </row>
    <row r="13779">
      <c r="A13779" s="58"/>
    </row>
    <row r="13780">
      <c r="A13780" s="58"/>
    </row>
    <row r="13781">
      <c r="A13781" s="58"/>
    </row>
    <row r="13782">
      <c r="A13782" s="58"/>
    </row>
    <row r="13783">
      <c r="A13783" s="58"/>
    </row>
    <row r="13784">
      <c r="A13784" s="58"/>
    </row>
    <row r="13785">
      <c r="A13785" s="58"/>
    </row>
    <row r="13786">
      <c r="A13786" s="58"/>
    </row>
    <row r="13787">
      <c r="A13787" s="58"/>
    </row>
    <row r="13788">
      <c r="A13788" s="58"/>
    </row>
    <row r="13789">
      <c r="A13789" s="58"/>
    </row>
    <row r="13790">
      <c r="A13790" s="58"/>
    </row>
    <row r="13791">
      <c r="A13791" s="58"/>
    </row>
    <row r="13792">
      <c r="A13792" s="58"/>
    </row>
    <row r="13793">
      <c r="A13793" s="58"/>
    </row>
    <row r="13794">
      <c r="A13794" s="58"/>
    </row>
    <row r="13795">
      <c r="A13795" s="58"/>
    </row>
    <row r="13796">
      <c r="A13796" s="58"/>
    </row>
    <row r="13797">
      <c r="A13797" s="58"/>
    </row>
    <row r="13798">
      <c r="A13798" s="58"/>
    </row>
    <row r="13799">
      <c r="A13799" s="58"/>
    </row>
    <row r="13800">
      <c r="A13800" s="58"/>
    </row>
    <row r="13801">
      <c r="A13801" s="58"/>
    </row>
    <row r="13802">
      <c r="A13802" s="58"/>
    </row>
    <row r="13803">
      <c r="A13803" s="58"/>
    </row>
    <row r="13804">
      <c r="A13804" s="58"/>
    </row>
    <row r="13805">
      <c r="A13805" s="58"/>
    </row>
    <row r="13806">
      <c r="A13806" s="58"/>
    </row>
    <row r="13807">
      <c r="A13807" s="58"/>
    </row>
    <row r="13808">
      <c r="A13808" s="58"/>
    </row>
    <row r="13809">
      <c r="A13809" s="58"/>
    </row>
    <row r="13810">
      <c r="A13810" s="58"/>
    </row>
    <row r="13811">
      <c r="A13811" s="58"/>
    </row>
    <row r="13812">
      <c r="A13812" s="58"/>
    </row>
    <row r="13813">
      <c r="A13813" s="58"/>
    </row>
    <row r="13814">
      <c r="A13814" s="58"/>
    </row>
    <row r="13815">
      <c r="A13815" s="58"/>
    </row>
    <row r="13816">
      <c r="A13816" s="58"/>
    </row>
    <row r="13817">
      <c r="A13817" s="58"/>
    </row>
    <row r="13818">
      <c r="A13818" s="58"/>
    </row>
    <row r="13819">
      <c r="A13819" s="58"/>
    </row>
    <row r="13820">
      <c r="A13820" s="58"/>
    </row>
    <row r="13821">
      <c r="A13821" s="58"/>
    </row>
    <row r="13822">
      <c r="A13822" s="58"/>
    </row>
    <row r="13823">
      <c r="A13823" s="58"/>
    </row>
    <row r="13824">
      <c r="A13824" s="58"/>
    </row>
    <row r="13825">
      <c r="A13825" s="58"/>
    </row>
    <row r="13826">
      <c r="A13826" s="58"/>
    </row>
    <row r="13827">
      <c r="A13827" s="58"/>
    </row>
    <row r="13828">
      <c r="A13828" s="58"/>
    </row>
    <row r="13829">
      <c r="A13829" s="58"/>
    </row>
    <row r="13830">
      <c r="A13830" s="58"/>
    </row>
    <row r="13831">
      <c r="A13831" s="58"/>
    </row>
    <row r="13832">
      <c r="A13832" s="58"/>
    </row>
    <row r="13833">
      <c r="A13833" s="58"/>
    </row>
    <row r="13834">
      <c r="A13834" s="58"/>
    </row>
    <row r="13835">
      <c r="A13835" s="58"/>
    </row>
    <row r="13836">
      <c r="A13836" s="58"/>
    </row>
    <row r="13837">
      <c r="A13837" s="58"/>
    </row>
    <row r="13838">
      <c r="A13838" s="58"/>
    </row>
    <row r="13839">
      <c r="A13839" s="58"/>
    </row>
    <row r="13840">
      <c r="A13840" s="58"/>
    </row>
    <row r="13841">
      <c r="A13841" s="58"/>
    </row>
    <row r="13842">
      <c r="A13842" s="58"/>
    </row>
    <row r="13843">
      <c r="A13843" s="58"/>
    </row>
    <row r="13844">
      <c r="A13844" s="58"/>
    </row>
    <row r="13845">
      <c r="A13845" s="58"/>
    </row>
    <row r="13846">
      <c r="A13846" s="58"/>
    </row>
    <row r="13847">
      <c r="A13847" s="58"/>
    </row>
    <row r="13848">
      <c r="A13848" s="58"/>
    </row>
    <row r="13849">
      <c r="A13849" s="58"/>
    </row>
    <row r="13850">
      <c r="A13850" s="58"/>
    </row>
    <row r="13851">
      <c r="A13851" s="58"/>
    </row>
    <row r="13852">
      <c r="A13852" s="58"/>
    </row>
    <row r="13853">
      <c r="A13853" s="58"/>
    </row>
    <row r="13854">
      <c r="A13854" s="58"/>
    </row>
    <row r="13855">
      <c r="A13855" s="58"/>
    </row>
    <row r="13856">
      <c r="A13856" s="58"/>
    </row>
    <row r="13857">
      <c r="A13857" s="58"/>
    </row>
    <row r="13858">
      <c r="A13858" s="58"/>
    </row>
    <row r="13859">
      <c r="A13859" s="58"/>
    </row>
    <row r="13860">
      <c r="A13860" s="58"/>
    </row>
    <row r="13861">
      <c r="A13861" s="58"/>
    </row>
    <row r="13862">
      <c r="A13862" s="58"/>
    </row>
    <row r="13863">
      <c r="A13863" s="58"/>
    </row>
    <row r="13864">
      <c r="A13864" s="58"/>
    </row>
    <row r="13865">
      <c r="A13865" s="58"/>
    </row>
    <row r="13866">
      <c r="A13866" s="58"/>
    </row>
    <row r="13867">
      <c r="A13867" s="58"/>
    </row>
    <row r="13868">
      <c r="A13868" s="58"/>
    </row>
    <row r="13869">
      <c r="A13869" s="58"/>
    </row>
    <row r="13870">
      <c r="A13870" s="58"/>
    </row>
    <row r="13871">
      <c r="A13871" s="58"/>
    </row>
    <row r="13872">
      <c r="A13872" s="58"/>
    </row>
    <row r="13873">
      <c r="A13873" s="58"/>
    </row>
    <row r="13874">
      <c r="A13874" s="58"/>
    </row>
    <row r="13875">
      <c r="A13875" s="58"/>
    </row>
    <row r="13876">
      <c r="A13876" s="58"/>
    </row>
    <row r="13877">
      <c r="A13877" s="58"/>
    </row>
    <row r="13878">
      <c r="A13878" s="58"/>
    </row>
    <row r="13879">
      <c r="A13879" s="58"/>
    </row>
    <row r="13880">
      <c r="A13880" s="58"/>
    </row>
    <row r="13881">
      <c r="A13881" s="58"/>
    </row>
    <row r="13882">
      <c r="A13882" s="58"/>
    </row>
    <row r="13883">
      <c r="A13883" s="58"/>
    </row>
    <row r="13884">
      <c r="A13884" s="58"/>
    </row>
    <row r="13885">
      <c r="A13885" s="58"/>
    </row>
    <row r="13886">
      <c r="A13886" s="58"/>
    </row>
    <row r="13887">
      <c r="A13887" s="58"/>
    </row>
    <row r="13888">
      <c r="A13888" s="58"/>
    </row>
    <row r="13889">
      <c r="A13889" s="58"/>
    </row>
    <row r="13890">
      <c r="A13890" s="58"/>
    </row>
    <row r="13891">
      <c r="A13891" s="58"/>
    </row>
    <row r="13892">
      <c r="A13892" s="58"/>
    </row>
    <row r="13893">
      <c r="A13893" s="58"/>
    </row>
    <row r="13894">
      <c r="A13894" s="58"/>
    </row>
    <row r="13895">
      <c r="A13895" s="58"/>
    </row>
    <row r="13896">
      <c r="A13896" s="58"/>
    </row>
    <row r="13897">
      <c r="A13897" s="58"/>
    </row>
    <row r="13898">
      <c r="A13898" s="58"/>
    </row>
    <row r="13899">
      <c r="A13899" s="58"/>
    </row>
    <row r="13900">
      <c r="A13900" s="58"/>
    </row>
    <row r="13901">
      <c r="A13901" s="58"/>
    </row>
    <row r="13902">
      <c r="A13902" s="58"/>
    </row>
    <row r="13903">
      <c r="A13903" s="58"/>
    </row>
    <row r="13904">
      <c r="A13904" s="58"/>
    </row>
    <row r="13905">
      <c r="A13905" s="58"/>
    </row>
    <row r="13906">
      <c r="A13906" s="58"/>
    </row>
    <row r="13907">
      <c r="A13907" s="58"/>
    </row>
    <row r="13908">
      <c r="A13908" s="58"/>
    </row>
    <row r="13909">
      <c r="A13909" s="58"/>
    </row>
    <row r="13910">
      <c r="A13910" s="58"/>
    </row>
    <row r="13911">
      <c r="A13911" s="58"/>
    </row>
    <row r="13912">
      <c r="A13912" s="58"/>
    </row>
    <row r="13913">
      <c r="A13913" s="58"/>
    </row>
    <row r="13914">
      <c r="A13914" s="58"/>
    </row>
    <row r="13915">
      <c r="A13915" s="58"/>
    </row>
    <row r="13916">
      <c r="A13916" s="58"/>
    </row>
    <row r="13917">
      <c r="A13917" s="58"/>
    </row>
    <row r="13918">
      <c r="A13918" s="58"/>
    </row>
    <row r="13919">
      <c r="A13919" s="58"/>
    </row>
    <row r="13920">
      <c r="A13920" s="58"/>
    </row>
    <row r="13921">
      <c r="A13921" s="58"/>
    </row>
    <row r="13922">
      <c r="A13922" s="58"/>
    </row>
    <row r="13923">
      <c r="A13923" s="58"/>
    </row>
    <row r="13924">
      <c r="A13924" s="58"/>
    </row>
    <row r="13925">
      <c r="A13925" s="58"/>
    </row>
    <row r="13926">
      <c r="A13926" s="58"/>
    </row>
    <row r="13927">
      <c r="A13927" s="58"/>
    </row>
    <row r="13928">
      <c r="A13928" s="58"/>
    </row>
    <row r="13929">
      <c r="A13929" s="58"/>
    </row>
    <row r="13930">
      <c r="A13930" s="58"/>
    </row>
    <row r="13931">
      <c r="A13931" s="58"/>
    </row>
    <row r="13932">
      <c r="A13932" s="58"/>
    </row>
    <row r="13933">
      <c r="A13933" s="58"/>
    </row>
    <row r="13934">
      <c r="A13934" s="58"/>
    </row>
    <row r="13935">
      <c r="A13935" s="58"/>
    </row>
    <row r="13936">
      <c r="A13936" s="58"/>
    </row>
    <row r="13937">
      <c r="A13937" s="58"/>
    </row>
    <row r="13938">
      <c r="A13938" s="58"/>
    </row>
    <row r="13939">
      <c r="A13939" s="58"/>
    </row>
    <row r="13940">
      <c r="A13940" s="58"/>
    </row>
    <row r="13941">
      <c r="A13941" s="58"/>
    </row>
    <row r="13942">
      <c r="A13942" s="58"/>
    </row>
    <row r="13943">
      <c r="A13943" s="58"/>
    </row>
    <row r="13944">
      <c r="A13944" s="58"/>
    </row>
    <row r="13945">
      <c r="A13945" s="58"/>
    </row>
    <row r="13946">
      <c r="A13946" s="58"/>
    </row>
    <row r="13947">
      <c r="A13947" s="58"/>
    </row>
    <row r="13948">
      <c r="A13948" s="58"/>
    </row>
    <row r="13949">
      <c r="A13949" s="58"/>
    </row>
    <row r="13950">
      <c r="A13950" s="58"/>
    </row>
    <row r="13951">
      <c r="A13951" s="58"/>
    </row>
    <row r="13952">
      <c r="A13952" s="58"/>
    </row>
    <row r="13953">
      <c r="A13953" s="58"/>
    </row>
    <row r="13954">
      <c r="A13954" s="58"/>
    </row>
    <row r="13955">
      <c r="A13955" s="58"/>
    </row>
    <row r="13956">
      <c r="A13956" s="58"/>
    </row>
    <row r="13957">
      <c r="A13957" s="58"/>
    </row>
    <row r="13958">
      <c r="A13958" s="58"/>
    </row>
    <row r="13959">
      <c r="A13959" s="58"/>
    </row>
    <row r="13960">
      <c r="A13960" s="58"/>
    </row>
    <row r="13961">
      <c r="A13961" s="58"/>
    </row>
    <row r="13962">
      <c r="A13962" s="58"/>
    </row>
    <row r="13963">
      <c r="A13963" s="58"/>
    </row>
    <row r="13964">
      <c r="A13964" s="58"/>
    </row>
    <row r="13965">
      <c r="A13965" s="58"/>
    </row>
    <row r="13966">
      <c r="A13966" s="58"/>
    </row>
    <row r="13967">
      <c r="A13967" s="58"/>
    </row>
    <row r="13968">
      <c r="A13968" s="58"/>
    </row>
    <row r="13969">
      <c r="A13969" s="58"/>
    </row>
    <row r="13970">
      <c r="A13970" s="58"/>
    </row>
    <row r="13971">
      <c r="A13971" s="58"/>
    </row>
    <row r="13972">
      <c r="A13972" s="58"/>
    </row>
    <row r="13973">
      <c r="A13973" s="58"/>
    </row>
    <row r="13974">
      <c r="A13974" s="58"/>
    </row>
    <row r="13975">
      <c r="A13975" s="58"/>
    </row>
    <row r="13976">
      <c r="A13976" s="58"/>
    </row>
    <row r="13977">
      <c r="A13977" s="58"/>
    </row>
    <row r="13978">
      <c r="A13978" s="58"/>
    </row>
    <row r="13979">
      <c r="A13979" s="58"/>
    </row>
    <row r="13980">
      <c r="A13980" s="58"/>
    </row>
    <row r="13981">
      <c r="A13981" s="58"/>
    </row>
    <row r="13982">
      <c r="A13982" s="58"/>
    </row>
    <row r="13983">
      <c r="A13983" s="58"/>
    </row>
    <row r="13984">
      <c r="A13984" s="58"/>
    </row>
    <row r="13985">
      <c r="A13985" s="58"/>
    </row>
    <row r="13986">
      <c r="A13986" s="58"/>
    </row>
    <row r="13987">
      <c r="A13987" s="58"/>
    </row>
    <row r="13988">
      <c r="A13988" s="58"/>
    </row>
    <row r="13989">
      <c r="A13989" s="58"/>
    </row>
    <row r="13990">
      <c r="A13990" s="58"/>
    </row>
    <row r="13991">
      <c r="A13991" s="58"/>
    </row>
    <row r="13992">
      <c r="A13992" s="58"/>
    </row>
    <row r="13993">
      <c r="A13993" s="58"/>
    </row>
    <row r="13994">
      <c r="A13994" s="58"/>
    </row>
    <row r="13995">
      <c r="A13995" s="58"/>
    </row>
    <row r="13996">
      <c r="A13996" s="58"/>
    </row>
    <row r="13997">
      <c r="A13997" s="58"/>
    </row>
    <row r="13998">
      <c r="A13998" s="58"/>
    </row>
    <row r="13999">
      <c r="A13999" s="58"/>
    </row>
    <row r="14000">
      <c r="A14000" s="58"/>
    </row>
    <row r="14001">
      <c r="A14001" s="58"/>
    </row>
    <row r="14002">
      <c r="A14002" s="58"/>
    </row>
    <row r="14003">
      <c r="A14003" s="58"/>
    </row>
    <row r="14004">
      <c r="A14004" s="58"/>
    </row>
    <row r="14005">
      <c r="A14005" s="58"/>
    </row>
    <row r="14006">
      <c r="A14006" s="58"/>
    </row>
    <row r="14007">
      <c r="A14007" s="58"/>
    </row>
    <row r="14008">
      <c r="A14008" s="58"/>
    </row>
    <row r="14009">
      <c r="A14009" s="58"/>
    </row>
    <row r="14010">
      <c r="A14010" s="58"/>
    </row>
    <row r="14011">
      <c r="A14011" s="58"/>
    </row>
    <row r="14012">
      <c r="A14012" s="58"/>
    </row>
    <row r="14013">
      <c r="A14013" s="58"/>
    </row>
    <row r="14014">
      <c r="A14014" s="58"/>
    </row>
    <row r="14015">
      <c r="A14015" s="58"/>
    </row>
    <row r="14016">
      <c r="A14016" s="58"/>
    </row>
    <row r="14017">
      <c r="A14017" s="58"/>
    </row>
    <row r="14018">
      <c r="A14018" s="58"/>
    </row>
    <row r="14019">
      <c r="A14019" s="58"/>
    </row>
    <row r="14020">
      <c r="A14020" s="58"/>
    </row>
    <row r="14021">
      <c r="A14021" s="58"/>
    </row>
    <row r="14022">
      <c r="A14022" s="58"/>
    </row>
    <row r="14023">
      <c r="A14023" s="58"/>
    </row>
    <row r="14024">
      <c r="A14024" s="58"/>
    </row>
    <row r="14025">
      <c r="A14025" s="58"/>
    </row>
    <row r="14026">
      <c r="A14026" s="58"/>
    </row>
    <row r="14027">
      <c r="A14027" s="58"/>
    </row>
    <row r="14028">
      <c r="A14028" s="58"/>
    </row>
    <row r="14029">
      <c r="A14029" s="58"/>
    </row>
    <row r="14030">
      <c r="A14030" s="58"/>
    </row>
    <row r="14031">
      <c r="A14031" s="58"/>
    </row>
    <row r="14032">
      <c r="A14032" s="58"/>
    </row>
    <row r="14033">
      <c r="A14033" s="58"/>
    </row>
    <row r="14034">
      <c r="A14034" s="58"/>
    </row>
    <row r="14035">
      <c r="A14035" s="58"/>
    </row>
    <row r="14036">
      <c r="A14036" s="58"/>
    </row>
    <row r="14037">
      <c r="A14037" s="58"/>
    </row>
    <row r="14038">
      <c r="A14038" s="58"/>
    </row>
    <row r="14039">
      <c r="A14039" s="58"/>
    </row>
    <row r="14040">
      <c r="A14040" s="58"/>
    </row>
    <row r="14041">
      <c r="A14041" s="58"/>
    </row>
    <row r="14042">
      <c r="A14042" s="58"/>
    </row>
    <row r="14043">
      <c r="A14043" s="58"/>
    </row>
    <row r="14044">
      <c r="A14044" s="58"/>
    </row>
    <row r="14045">
      <c r="A14045" s="58"/>
    </row>
    <row r="14046">
      <c r="A14046" s="58"/>
    </row>
    <row r="14047">
      <c r="A14047" s="58"/>
    </row>
    <row r="14048">
      <c r="A14048" s="58"/>
    </row>
    <row r="14049">
      <c r="A14049" s="58"/>
    </row>
    <row r="14050">
      <c r="A14050" s="58"/>
    </row>
    <row r="14051">
      <c r="A14051" s="58"/>
    </row>
    <row r="14052">
      <c r="A14052" s="58"/>
    </row>
    <row r="14053">
      <c r="A14053" s="58"/>
    </row>
    <row r="14054">
      <c r="A14054" s="58"/>
    </row>
    <row r="14055">
      <c r="A14055" s="58"/>
    </row>
    <row r="14056">
      <c r="A14056" s="58"/>
    </row>
    <row r="14057">
      <c r="A14057" s="58"/>
    </row>
    <row r="14058">
      <c r="A14058" s="58"/>
    </row>
    <row r="14059">
      <c r="A14059" s="58"/>
    </row>
    <row r="14060">
      <c r="A14060" s="58"/>
    </row>
    <row r="14061">
      <c r="A14061" s="58"/>
    </row>
    <row r="14062">
      <c r="A14062" s="58"/>
    </row>
    <row r="14063">
      <c r="A14063" s="58"/>
    </row>
    <row r="14064">
      <c r="A14064" s="58"/>
    </row>
    <row r="14065">
      <c r="A14065" s="58"/>
    </row>
    <row r="14066">
      <c r="A14066" s="58"/>
    </row>
    <row r="14067">
      <c r="A14067" s="58"/>
    </row>
    <row r="14068">
      <c r="A14068" s="58"/>
    </row>
    <row r="14069">
      <c r="A14069" s="58"/>
    </row>
    <row r="14070">
      <c r="A14070" s="58"/>
    </row>
    <row r="14071">
      <c r="A14071" s="58"/>
    </row>
    <row r="14072">
      <c r="A14072" s="58"/>
    </row>
    <row r="14073">
      <c r="A14073" s="58"/>
    </row>
    <row r="14074">
      <c r="A14074" s="58"/>
    </row>
    <row r="14075">
      <c r="A14075" s="58"/>
    </row>
    <row r="14076">
      <c r="A14076" s="58"/>
    </row>
    <row r="14077">
      <c r="A14077" s="58"/>
    </row>
    <row r="14078">
      <c r="A14078" s="58"/>
    </row>
    <row r="14079">
      <c r="A14079" s="58"/>
    </row>
    <row r="14080">
      <c r="A14080" s="58"/>
    </row>
    <row r="14081">
      <c r="A14081" s="58"/>
    </row>
    <row r="14082">
      <c r="A14082" s="58"/>
    </row>
    <row r="14083">
      <c r="A14083" s="58"/>
    </row>
    <row r="14084">
      <c r="A14084" s="58"/>
    </row>
    <row r="14085">
      <c r="A14085" s="58"/>
    </row>
    <row r="14086">
      <c r="A14086" s="58"/>
    </row>
    <row r="14087">
      <c r="A14087" s="58"/>
    </row>
    <row r="14088">
      <c r="A14088" s="58"/>
    </row>
    <row r="14089">
      <c r="A14089" s="58"/>
    </row>
    <row r="14090">
      <c r="A14090" s="58"/>
    </row>
    <row r="14091">
      <c r="A14091" s="58"/>
    </row>
    <row r="14092">
      <c r="A14092" s="58"/>
    </row>
    <row r="14093">
      <c r="A14093" s="58"/>
    </row>
    <row r="14094">
      <c r="A14094" s="58"/>
    </row>
    <row r="14095">
      <c r="A14095" s="58"/>
    </row>
    <row r="14096">
      <c r="A14096" s="58"/>
    </row>
    <row r="14097">
      <c r="A14097" s="58"/>
    </row>
    <row r="14098">
      <c r="A14098" s="58"/>
    </row>
    <row r="14099">
      <c r="A14099" s="58"/>
    </row>
    <row r="14100">
      <c r="A14100" s="58"/>
    </row>
    <row r="14101">
      <c r="A14101" s="58"/>
    </row>
    <row r="14102">
      <c r="A14102" s="58"/>
    </row>
    <row r="14103">
      <c r="A14103" s="58"/>
    </row>
    <row r="14104">
      <c r="A14104" s="58"/>
    </row>
    <row r="14105">
      <c r="A14105" s="58"/>
    </row>
    <row r="14106">
      <c r="A14106" s="58"/>
    </row>
    <row r="14107">
      <c r="A14107" s="58"/>
    </row>
    <row r="14108">
      <c r="A14108" s="58"/>
    </row>
    <row r="14109">
      <c r="A14109" s="58"/>
    </row>
    <row r="14110">
      <c r="A14110" s="58"/>
    </row>
    <row r="14111">
      <c r="A14111" s="58"/>
    </row>
    <row r="14112">
      <c r="A14112" s="58"/>
    </row>
    <row r="14113">
      <c r="A14113" s="58"/>
    </row>
    <row r="14114">
      <c r="A14114" s="58"/>
    </row>
    <row r="14115">
      <c r="A14115" s="58"/>
    </row>
    <row r="14116">
      <c r="A14116" s="58"/>
    </row>
    <row r="14117">
      <c r="A14117" s="58"/>
    </row>
    <row r="14118">
      <c r="A14118" s="58"/>
    </row>
    <row r="14119">
      <c r="A14119" s="58"/>
    </row>
    <row r="14120">
      <c r="A14120" s="58"/>
    </row>
    <row r="14121">
      <c r="A14121" s="58"/>
    </row>
    <row r="14122">
      <c r="A14122" s="58"/>
    </row>
    <row r="14123">
      <c r="A14123" s="58"/>
    </row>
    <row r="14124">
      <c r="A14124" s="58"/>
    </row>
    <row r="14125">
      <c r="A14125" s="58"/>
    </row>
    <row r="14126">
      <c r="A14126" s="58"/>
    </row>
    <row r="14127">
      <c r="A14127" s="58"/>
    </row>
    <row r="14128">
      <c r="A14128" s="58"/>
    </row>
    <row r="14129">
      <c r="A14129" s="58"/>
    </row>
    <row r="14130">
      <c r="A14130" s="58"/>
    </row>
    <row r="14131">
      <c r="A14131" s="58"/>
    </row>
    <row r="14132">
      <c r="A14132" s="58"/>
    </row>
    <row r="14133">
      <c r="A14133" s="58"/>
    </row>
    <row r="14134">
      <c r="A14134" s="58"/>
    </row>
    <row r="14135">
      <c r="A14135" s="58"/>
    </row>
    <row r="14136">
      <c r="A14136" s="58"/>
    </row>
    <row r="14137">
      <c r="A14137" s="58"/>
    </row>
    <row r="14138">
      <c r="A14138" s="58"/>
    </row>
    <row r="14139">
      <c r="A14139" s="58"/>
    </row>
    <row r="14140">
      <c r="A14140" s="58"/>
    </row>
    <row r="14141">
      <c r="A14141" s="58"/>
    </row>
    <row r="14142">
      <c r="A14142" s="58"/>
    </row>
    <row r="14143">
      <c r="A14143" s="58"/>
    </row>
    <row r="14144">
      <c r="A14144" s="58"/>
    </row>
    <row r="14145">
      <c r="A14145" s="58"/>
    </row>
    <row r="14146">
      <c r="A14146" s="58"/>
    </row>
    <row r="14147">
      <c r="A14147" s="58"/>
    </row>
    <row r="14148">
      <c r="A14148" s="58"/>
    </row>
    <row r="14149">
      <c r="A14149" s="58"/>
    </row>
    <row r="14150">
      <c r="A14150" s="58"/>
    </row>
    <row r="14151">
      <c r="A14151" s="58"/>
    </row>
    <row r="14152">
      <c r="A14152" s="58"/>
    </row>
    <row r="14153">
      <c r="A14153" s="58"/>
    </row>
    <row r="14154">
      <c r="A14154" s="58"/>
    </row>
    <row r="14155">
      <c r="A14155" s="58"/>
    </row>
    <row r="14156">
      <c r="A14156" s="58"/>
    </row>
    <row r="14157">
      <c r="A14157" s="58"/>
    </row>
    <row r="14158">
      <c r="A14158" s="58"/>
    </row>
    <row r="14159">
      <c r="A14159" s="58"/>
    </row>
    <row r="14160">
      <c r="A14160" s="58"/>
    </row>
    <row r="14161">
      <c r="A14161" s="58"/>
    </row>
    <row r="14162">
      <c r="A14162" s="58"/>
    </row>
    <row r="14163">
      <c r="A14163" s="58"/>
    </row>
    <row r="14164">
      <c r="A14164" s="58"/>
    </row>
    <row r="14165">
      <c r="A14165" s="58"/>
    </row>
    <row r="14166">
      <c r="A14166" s="58"/>
    </row>
    <row r="14167">
      <c r="A14167" s="58"/>
    </row>
    <row r="14168">
      <c r="A14168" s="58"/>
    </row>
    <row r="14169">
      <c r="A14169" s="58"/>
    </row>
    <row r="14170">
      <c r="A14170" s="58"/>
    </row>
    <row r="14171">
      <c r="A14171" s="58"/>
    </row>
    <row r="14172">
      <c r="A14172" s="58"/>
    </row>
    <row r="14173">
      <c r="A14173" s="58"/>
    </row>
    <row r="14174">
      <c r="A14174" s="58"/>
    </row>
    <row r="14175">
      <c r="A14175" s="58"/>
    </row>
    <row r="14176">
      <c r="A14176" s="58"/>
    </row>
    <row r="14177">
      <c r="A14177" s="58"/>
    </row>
    <row r="14178">
      <c r="A14178" s="58"/>
    </row>
    <row r="14179">
      <c r="A14179" s="58"/>
    </row>
    <row r="14180">
      <c r="A14180" s="58"/>
    </row>
    <row r="14181">
      <c r="A14181" s="58"/>
    </row>
    <row r="14182">
      <c r="A14182" s="58"/>
    </row>
    <row r="14183">
      <c r="A14183" s="58"/>
    </row>
    <row r="14184">
      <c r="A14184" s="58"/>
    </row>
    <row r="14185">
      <c r="A14185" s="58"/>
    </row>
    <row r="14186">
      <c r="A14186" s="58"/>
    </row>
    <row r="14187">
      <c r="A14187" s="58"/>
    </row>
    <row r="14188">
      <c r="A14188" s="58"/>
    </row>
    <row r="14189">
      <c r="A14189" s="58"/>
    </row>
    <row r="14190">
      <c r="A14190" s="58"/>
    </row>
    <row r="14191">
      <c r="A14191" s="58"/>
    </row>
    <row r="14192">
      <c r="A14192" s="58"/>
    </row>
    <row r="14193">
      <c r="A14193" s="58"/>
    </row>
    <row r="14194">
      <c r="A14194" s="58"/>
    </row>
    <row r="14195">
      <c r="A14195" s="58"/>
    </row>
    <row r="14196">
      <c r="A14196" s="58"/>
    </row>
    <row r="14197">
      <c r="A14197" s="58"/>
    </row>
    <row r="14198">
      <c r="A14198" s="58"/>
    </row>
    <row r="14199">
      <c r="A14199" s="58"/>
    </row>
    <row r="14200">
      <c r="A14200" s="58"/>
    </row>
    <row r="14201">
      <c r="A14201" s="58"/>
    </row>
    <row r="14202">
      <c r="A14202" s="58"/>
    </row>
    <row r="14203">
      <c r="A14203" s="58"/>
    </row>
    <row r="14204">
      <c r="A14204" s="58"/>
    </row>
    <row r="14205">
      <c r="A14205" s="58"/>
    </row>
    <row r="14206">
      <c r="A14206" s="58"/>
    </row>
    <row r="14207">
      <c r="A14207" s="58"/>
    </row>
    <row r="14208">
      <c r="A14208" s="58"/>
    </row>
    <row r="14209">
      <c r="A14209" s="58"/>
    </row>
    <row r="14210">
      <c r="A14210" s="58"/>
    </row>
    <row r="14211">
      <c r="A14211" s="58"/>
    </row>
    <row r="14212">
      <c r="A14212" s="58"/>
    </row>
    <row r="14213">
      <c r="A14213" s="58"/>
    </row>
    <row r="14214">
      <c r="A14214" s="58"/>
    </row>
    <row r="14215">
      <c r="A14215" s="58"/>
    </row>
    <row r="14216">
      <c r="A14216" s="58"/>
    </row>
    <row r="14217">
      <c r="A14217" s="58"/>
    </row>
    <row r="14218">
      <c r="A14218" s="58"/>
    </row>
    <row r="14219">
      <c r="A14219" s="58"/>
    </row>
    <row r="14220">
      <c r="A14220" s="58"/>
    </row>
    <row r="14221">
      <c r="A14221" s="58"/>
    </row>
    <row r="14222">
      <c r="A14222" s="58"/>
    </row>
    <row r="14223">
      <c r="A14223" s="58"/>
    </row>
    <row r="14224">
      <c r="A14224" s="58"/>
    </row>
    <row r="14225">
      <c r="A14225" s="58"/>
    </row>
    <row r="14226">
      <c r="A14226" s="58"/>
    </row>
    <row r="14227">
      <c r="A14227" s="58"/>
    </row>
    <row r="14228">
      <c r="A14228" s="58"/>
    </row>
    <row r="14229">
      <c r="A14229" s="58"/>
    </row>
    <row r="14230">
      <c r="A14230" s="58"/>
    </row>
    <row r="14231">
      <c r="A14231" s="58"/>
    </row>
    <row r="14232">
      <c r="A14232" s="58"/>
    </row>
    <row r="14233">
      <c r="A14233" s="58"/>
    </row>
    <row r="14234">
      <c r="A14234" s="58"/>
    </row>
    <row r="14235">
      <c r="A14235" s="58"/>
    </row>
    <row r="14236">
      <c r="A14236" s="58"/>
    </row>
    <row r="14237">
      <c r="A14237" s="58"/>
    </row>
    <row r="14238">
      <c r="A14238" s="58"/>
    </row>
    <row r="14239">
      <c r="A14239" s="58"/>
    </row>
    <row r="14240">
      <c r="A14240" s="58"/>
    </row>
    <row r="14241">
      <c r="A14241" s="58"/>
    </row>
    <row r="14242">
      <c r="A14242" s="58"/>
    </row>
    <row r="14243">
      <c r="A14243" s="58"/>
    </row>
    <row r="14244">
      <c r="A14244" s="58"/>
    </row>
    <row r="14245">
      <c r="A14245" s="58"/>
    </row>
    <row r="14246">
      <c r="A14246" s="58"/>
    </row>
    <row r="14247">
      <c r="A14247" s="58"/>
    </row>
    <row r="14248">
      <c r="A14248" s="58"/>
    </row>
    <row r="14249">
      <c r="A14249" s="58"/>
    </row>
    <row r="14250">
      <c r="A14250" s="58"/>
    </row>
    <row r="14251">
      <c r="A14251" s="58"/>
    </row>
    <row r="14252">
      <c r="A14252" s="58"/>
    </row>
    <row r="14253">
      <c r="A14253" s="58"/>
    </row>
    <row r="14254">
      <c r="A14254" s="58"/>
    </row>
    <row r="14255">
      <c r="A14255" s="58"/>
    </row>
    <row r="14256">
      <c r="A14256" s="58"/>
    </row>
    <row r="14257">
      <c r="A14257" s="58"/>
    </row>
    <row r="14258">
      <c r="A14258" s="58"/>
    </row>
    <row r="14259">
      <c r="A14259" s="58"/>
    </row>
    <row r="14260">
      <c r="A14260" s="58"/>
    </row>
    <row r="14261">
      <c r="A14261" s="58"/>
    </row>
    <row r="14262">
      <c r="A14262" s="58"/>
    </row>
    <row r="14263">
      <c r="A14263" s="58"/>
    </row>
    <row r="14264">
      <c r="A14264" s="58"/>
    </row>
    <row r="14265">
      <c r="A14265" s="58"/>
    </row>
    <row r="14266">
      <c r="A14266" s="58"/>
    </row>
    <row r="14267">
      <c r="A14267" s="58"/>
    </row>
    <row r="14268">
      <c r="A14268" s="58"/>
    </row>
    <row r="14269">
      <c r="A14269" s="58"/>
    </row>
    <row r="14270">
      <c r="A14270" s="58"/>
    </row>
    <row r="14271">
      <c r="A14271" s="58"/>
    </row>
    <row r="14272">
      <c r="A14272" s="58"/>
    </row>
    <row r="14273">
      <c r="A14273" s="58"/>
    </row>
    <row r="14274">
      <c r="A14274" s="58"/>
    </row>
    <row r="14275">
      <c r="A14275" s="58"/>
    </row>
    <row r="14276">
      <c r="A14276" s="58"/>
    </row>
    <row r="14277">
      <c r="A14277" s="58"/>
    </row>
    <row r="14278">
      <c r="A14278" s="58"/>
    </row>
    <row r="14279">
      <c r="A14279" s="58"/>
    </row>
    <row r="14280">
      <c r="A14280" s="58"/>
    </row>
    <row r="14281">
      <c r="A14281" s="58"/>
    </row>
    <row r="14282">
      <c r="A14282" s="58"/>
    </row>
    <row r="14283">
      <c r="A14283" s="58"/>
    </row>
    <row r="14284">
      <c r="A14284" s="58"/>
    </row>
    <row r="14285">
      <c r="A14285" s="58"/>
    </row>
    <row r="14286">
      <c r="A14286" s="58"/>
    </row>
    <row r="14287">
      <c r="A14287" s="58"/>
    </row>
    <row r="14288">
      <c r="A14288" s="58"/>
    </row>
    <row r="14289">
      <c r="A14289" s="58"/>
    </row>
    <row r="14290">
      <c r="A14290" s="58"/>
    </row>
    <row r="14291">
      <c r="A14291" s="58"/>
    </row>
    <row r="14292">
      <c r="A14292" s="58"/>
    </row>
    <row r="14293">
      <c r="A14293" s="58"/>
    </row>
    <row r="14294">
      <c r="A14294" s="58"/>
    </row>
    <row r="14295">
      <c r="A14295" s="58"/>
    </row>
    <row r="14296">
      <c r="A14296" s="58"/>
    </row>
    <row r="14297">
      <c r="A14297" s="58"/>
    </row>
    <row r="14298">
      <c r="A14298" s="58"/>
    </row>
    <row r="14299">
      <c r="A14299" s="58"/>
    </row>
    <row r="14300">
      <c r="A14300" s="58"/>
    </row>
    <row r="14301">
      <c r="A14301" s="58"/>
    </row>
    <row r="14302">
      <c r="A14302" s="58"/>
    </row>
    <row r="14303">
      <c r="A14303" s="58"/>
    </row>
    <row r="14304">
      <c r="A14304" s="58"/>
    </row>
    <row r="14305">
      <c r="A14305" s="58"/>
    </row>
    <row r="14306">
      <c r="A14306" s="58"/>
    </row>
    <row r="14307">
      <c r="A14307" s="58"/>
    </row>
    <row r="14308">
      <c r="A14308" s="58"/>
    </row>
    <row r="14309">
      <c r="A14309" s="58"/>
    </row>
    <row r="14310">
      <c r="A14310" s="58"/>
    </row>
    <row r="14311">
      <c r="A14311" s="58"/>
    </row>
    <row r="14312">
      <c r="A14312" s="58"/>
    </row>
    <row r="14313">
      <c r="A14313" s="58"/>
    </row>
    <row r="14314">
      <c r="A14314" s="58"/>
    </row>
    <row r="14315">
      <c r="A14315" s="58"/>
    </row>
    <row r="14316">
      <c r="A14316" s="58"/>
    </row>
    <row r="14317">
      <c r="A14317" s="58"/>
    </row>
    <row r="14318">
      <c r="A14318" s="58"/>
    </row>
    <row r="14319">
      <c r="A14319" s="58"/>
    </row>
    <row r="14320">
      <c r="A14320" s="58"/>
    </row>
    <row r="14321">
      <c r="A14321" s="58"/>
    </row>
    <row r="14322">
      <c r="A14322" s="58"/>
    </row>
    <row r="14323">
      <c r="A14323" s="58"/>
    </row>
    <row r="14324">
      <c r="A14324" s="58"/>
    </row>
    <row r="14325">
      <c r="A14325" s="58"/>
    </row>
    <row r="14326">
      <c r="A14326" s="58"/>
    </row>
    <row r="14327">
      <c r="A14327" s="58"/>
    </row>
    <row r="14328">
      <c r="A14328" s="58"/>
    </row>
    <row r="14329">
      <c r="A14329" s="58"/>
    </row>
    <row r="14330">
      <c r="A14330" s="58"/>
    </row>
    <row r="14331">
      <c r="A14331" s="58"/>
    </row>
    <row r="14332">
      <c r="A14332" s="58"/>
    </row>
    <row r="14333">
      <c r="A14333" s="58"/>
    </row>
    <row r="14334">
      <c r="A14334" s="58"/>
    </row>
    <row r="14335">
      <c r="A14335" s="58"/>
    </row>
    <row r="14336">
      <c r="A14336" s="58"/>
    </row>
    <row r="14337">
      <c r="A14337" s="58"/>
    </row>
    <row r="14338">
      <c r="A14338" s="58"/>
    </row>
    <row r="14339">
      <c r="A14339" s="58"/>
    </row>
    <row r="14340">
      <c r="A14340" s="58"/>
    </row>
    <row r="14341">
      <c r="A14341" s="58"/>
    </row>
    <row r="14342">
      <c r="A14342" s="58"/>
    </row>
    <row r="14343">
      <c r="A14343" s="58"/>
    </row>
    <row r="14344">
      <c r="A14344" s="58"/>
    </row>
    <row r="14345">
      <c r="A14345" s="58"/>
    </row>
    <row r="14346">
      <c r="A14346" s="58"/>
    </row>
    <row r="14347">
      <c r="A14347" s="58"/>
    </row>
    <row r="14348">
      <c r="A14348" s="58"/>
    </row>
    <row r="14349">
      <c r="A14349" s="58"/>
    </row>
    <row r="14350">
      <c r="A14350" s="58"/>
    </row>
    <row r="14351">
      <c r="A14351" s="58"/>
    </row>
    <row r="14352">
      <c r="A14352" s="58"/>
    </row>
    <row r="14353">
      <c r="A14353" s="58"/>
    </row>
    <row r="14354">
      <c r="A14354" s="58"/>
    </row>
    <row r="14355">
      <c r="A14355" s="58"/>
    </row>
    <row r="14356">
      <c r="A14356" s="58"/>
    </row>
    <row r="14357">
      <c r="A14357" s="58"/>
    </row>
    <row r="14358">
      <c r="A14358" s="58"/>
    </row>
    <row r="14359">
      <c r="A14359" s="58"/>
    </row>
    <row r="14360">
      <c r="A14360" s="58"/>
    </row>
    <row r="14361">
      <c r="A14361" s="58"/>
    </row>
    <row r="14362">
      <c r="A14362" s="58"/>
    </row>
    <row r="14363">
      <c r="A14363" s="58"/>
    </row>
    <row r="14364">
      <c r="A14364" s="58"/>
    </row>
    <row r="14365">
      <c r="A14365" s="58"/>
    </row>
    <row r="14366">
      <c r="A14366" s="58"/>
    </row>
    <row r="14367">
      <c r="A14367" s="58"/>
    </row>
    <row r="14368">
      <c r="A14368" s="58"/>
    </row>
    <row r="14369">
      <c r="A14369" s="58"/>
    </row>
    <row r="14370">
      <c r="A14370" s="58"/>
    </row>
    <row r="14371">
      <c r="A14371" s="58"/>
    </row>
    <row r="14372">
      <c r="A14372" s="58"/>
    </row>
    <row r="14373">
      <c r="A14373" s="58"/>
    </row>
    <row r="14374">
      <c r="A14374" s="58"/>
    </row>
    <row r="14375">
      <c r="A14375" s="58"/>
    </row>
    <row r="14376">
      <c r="A14376" s="58"/>
    </row>
    <row r="14377">
      <c r="A14377" s="58"/>
    </row>
    <row r="14378">
      <c r="A14378" s="58"/>
    </row>
    <row r="14379">
      <c r="A14379" s="58"/>
    </row>
    <row r="14380">
      <c r="A14380" s="58"/>
    </row>
    <row r="14381">
      <c r="A14381" s="58"/>
    </row>
    <row r="14382">
      <c r="A14382" s="58"/>
    </row>
    <row r="14383">
      <c r="A14383" s="58"/>
    </row>
    <row r="14384">
      <c r="A14384" s="58"/>
    </row>
    <row r="14385">
      <c r="A14385" s="58"/>
    </row>
    <row r="14386">
      <c r="A14386" s="58"/>
    </row>
    <row r="14387">
      <c r="A14387" s="58"/>
    </row>
    <row r="14388">
      <c r="A14388" s="58"/>
    </row>
    <row r="14389">
      <c r="A14389" s="58"/>
    </row>
    <row r="14390">
      <c r="A14390" s="58"/>
    </row>
    <row r="14391">
      <c r="A14391" s="58"/>
    </row>
    <row r="14392">
      <c r="A14392" s="58"/>
    </row>
    <row r="14393">
      <c r="A14393" s="58"/>
    </row>
    <row r="14394">
      <c r="A14394" s="58"/>
    </row>
    <row r="14395">
      <c r="A14395" s="58"/>
    </row>
    <row r="14396">
      <c r="A14396" s="58"/>
    </row>
    <row r="14397">
      <c r="A14397" s="58"/>
    </row>
    <row r="14398">
      <c r="A14398" s="58"/>
    </row>
    <row r="14399">
      <c r="A14399" s="58"/>
    </row>
    <row r="14400">
      <c r="A14400" s="58"/>
    </row>
    <row r="14401">
      <c r="A14401" s="58"/>
    </row>
    <row r="14402">
      <c r="A14402" s="58"/>
    </row>
    <row r="14403">
      <c r="A14403" s="58"/>
    </row>
    <row r="14404">
      <c r="A14404" s="58"/>
    </row>
    <row r="14405">
      <c r="A14405" s="58"/>
    </row>
    <row r="14406">
      <c r="A14406" s="58"/>
    </row>
    <row r="14407">
      <c r="A14407" s="58"/>
    </row>
    <row r="14408">
      <c r="A14408" s="58"/>
    </row>
    <row r="14409">
      <c r="A14409" s="58"/>
    </row>
    <row r="14410">
      <c r="A14410" s="58"/>
    </row>
    <row r="14411">
      <c r="A14411" s="58"/>
    </row>
    <row r="14412">
      <c r="A14412" s="58"/>
    </row>
    <row r="14413">
      <c r="A14413" s="58"/>
    </row>
    <row r="14414">
      <c r="A14414" s="58"/>
    </row>
    <row r="14415">
      <c r="A14415" s="58"/>
    </row>
    <row r="14416">
      <c r="A14416" s="58"/>
    </row>
    <row r="14417">
      <c r="A14417" s="58"/>
    </row>
    <row r="14418">
      <c r="A14418" s="58"/>
    </row>
    <row r="14419">
      <c r="A14419" s="58"/>
    </row>
    <row r="14420">
      <c r="A14420" s="58"/>
    </row>
    <row r="14421">
      <c r="A14421" s="58"/>
    </row>
    <row r="14422">
      <c r="A14422" s="58"/>
    </row>
    <row r="14423">
      <c r="A14423" s="58"/>
    </row>
    <row r="14424">
      <c r="A14424" s="58"/>
    </row>
    <row r="14425">
      <c r="A14425" s="58"/>
    </row>
    <row r="14426">
      <c r="A14426" s="58"/>
    </row>
    <row r="14427">
      <c r="A14427" s="58"/>
    </row>
    <row r="14428">
      <c r="A14428" s="58"/>
    </row>
    <row r="14429">
      <c r="A14429" s="58"/>
    </row>
    <row r="14430">
      <c r="A14430" s="58"/>
    </row>
    <row r="14431">
      <c r="A14431" s="58"/>
    </row>
    <row r="14432">
      <c r="A14432" s="58"/>
    </row>
    <row r="14433">
      <c r="A14433" s="58"/>
    </row>
    <row r="14434">
      <c r="A14434" s="58"/>
    </row>
    <row r="14435">
      <c r="A14435" s="58"/>
    </row>
    <row r="14436">
      <c r="A14436" s="58"/>
    </row>
    <row r="14437">
      <c r="A14437" s="58"/>
    </row>
    <row r="14438">
      <c r="A14438" s="58"/>
    </row>
    <row r="14439">
      <c r="A14439" s="58"/>
    </row>
    <row r="14440">
      <c r="A14440" s="58"/>
    </row>
    <row r="14441">
      <c r="A14441" s="58"/>
    </row>
    <row r="14442">
      <c r="A14442" s="58"/>
    </row>
    <row r="14443">
      <c r="A14443" s="58"/>
    </row>
    <row r="14444">
      <c r="A14444" s="58"/>
    </row>
    <row r="14445">
      <c r="A14445" s="58"/>
    </row>
    <row r="14446">
      <c r="A14446" s="58"/>
    </row>
    <row r="14447">
      <c r="A14447" s="58"/>
    </row>
    <row r="14448">
      <c r="A14448" s="58"/>
    </row>
    <row r="14449">
      <c r="A14449" s="58"/>
    </row>
    <row r="14450">
      <c r="A14450" s="58"/>
    </row>
    <row r="14451">
      <c r="A14451" s="58"/>
    </row>
    <row r="14452">
      <c r="A14452" s="58"/>
    </row>
    <row r="14453">
      <c r="A14453" s="58"/>
    </row>
    <row r="14454">
      <c r="A14454" s="58"/>
    </row>
    <row r="14455">
      <c r="A14455" s="58"/>
    </row>
    <row r="14456">
      <c r="A14456" s="58"/>
    </row>
    <row r="14457">
      <c r="A14457" s="58"/>
    </row>
    <row r="14458">
      <c r="A14458" s="58"/>
    </row>
    <row r="14459">
      <c r="A14459" s="58"/>
    </row>
    <row r="14460">
      <c r="A14460" s="58"/>
    </row>
    <row r="14461">
      <c r="A14461" s="58"/>
    </row>
    <row r="14462">
      <c r="A14462" s="58"/>
    </row>
    <row r="14463">
      <c r="A14463" s="58"/>
    </row>
    <row r="14464">
      <c r="A14464" s="58"/>
    </row>
    <row r="14465">
      <c r="A14465" s="58"/>
    </row>
    <row r="14466">
      <c r="A14466" s="58"/>
    </row>
    <row r="14467">
      <c r="A14467" s="58"/>
    </row>
    <row r="14468">
      <c r="A14468" s="58"/>
    </row>
    <row r="14469">
      <c r="A14469" s="58"/>
    </row>
    <row r="14470">
      <c r="A14470" s="58"/>
    </row>
    <row r="14471">
      <c r="A14471" s="58"/>
    </row>
    <row r="14472">
      <c r="A14472" s="58"/>
    </row>
    <row r="14473">
      <c r="A14473" s="58"/>
    </row>
    <row r="14474">
      <c r="A14474" s="58"/>
    </row>
    <row r="14475">
      <c r="A14475" s="58"/>
    </row>
    <row r="14476">
      <c r="A14476" s="58"/>
    </row>
    <row r="14477">
      <c r="A14477" s="58"/>
    </row>
    <row r="14478">
      <c r="A14478" s="58"/>
    </row>
    <row r="14479">
      <c r="A14479" s="58"/>
    </row>
    <row r="14480">
      <c r="A14480" s="58"/>
    </row>
    <row r="14481">
      <c r="A14481" s="58"/>
    </row>
    <row r="14482">
      <c r="A14482" s="58"/>
    </row>
    <row r="14483">
      <c r="A14483" s="58"/>
    </row>
    <row r="14484">
      <c r="A14484" s="58"/>
    </row>
    <row r="14485">
      <c r="A14485" s="58"/>
    </row>
    <row r="14486">
      <c r="A14486" s="58"/>
    </row>
    <row r="14487">
      <c r="A14487" s="58"/>
    </row>
    <row r="14488">
      <c r="A14488" s="58"/>
    </row>
    <row r="14489">
      <c r="A14489" s="58"/>
    </row>
    <row r="14490">
      <c r="A14490" s="58"/>
    </row>
    <row r="14491">
      <c r="A14491" s="58"/>
    </row>
    <row r="14492">
      <c r="A14492" s="58"/>
    </row>
    <row r="14493">
      <c r="A14493" s="58"/>
    </row>
    <row r="14494">
      <c r="A14494" s="58"/>
    </row>
    <row r="14495">
      <c r="A14495" s="58"/>
    </row>
    <row r="14496">
      <c r="A14496" s="58"/>
    </row>
    <row r="14497">
      <c r="A14497" s="58"/>
    </row>
    <row r="14498">
      <c r="A14498" s="58"/>
    </row>
    <row r="14499">
      <c r="A14499" s="58"/>
    </row>
    <row r="14500">
      <c r="A14500" s="58"/>
    </row>
    <row r="14501">
      <c r="A14501" s="58"/>
    </row>
    <row r="14502">
      <c r="A14502" s="58"/>
    </row>
    <row r="14503">
      <c r="A14503" s="58"/>
    </row>
    <row r="14504">
      <c r="A14504" s="58"/>
    </row>
    <row r="14505">
      <c r="A14505" s="58"/>
    </row>
    <row r="14506">
      <c r="A14506" s="58"/>
    </row>
    <row r="14507">
      <c r="A14507" s="58"/>
    </row>
    <row r="14508">
      <c r="A14508" s="58"/>
    </row>
    <row r="14509">
      <c r="A14509" s="58"/>
    </row>
    <row r="14510">
      <c r="A14510" s="58"/>
    </row>
    <row r="14511">
      <c r="A14511" s="58"/>
    </row>
    <row r="14512">
      <c r="A14512" s="58"/>
    </row>
    <row r="14513">
      <c r="A14513" s="58"/>
    </row>
    <row r="14514">
      <c r="A14514" s="58"/>
    </row>
    <row r="14515">
      <c r="A14515" s="58"/>
    </row>
    <row r="14516">
      <c r="A14516" s="58"/>
    </row>
    <row r="14517">
      <c r="A14517" s="58"/>
    </row>
    <row r="14518">
      <c r="A14518" s="58"/>
    </row>
    <row r="14519">
      <c r="A14519" s="58"/>
    </row>
    <row r="14520">
      <c r="A14520" s="58"/>
    </row>
    <row r="14521">
      <c r="A14521" s="58"/>
    </row>
    <row r="14522">
      <c r="A14522" s="58"/>
    </row>
    <row r="14523">
      <c r="A14523" s="58"/>
    </row>
    <row r="14524">
      <c r="A14524" s="58"/>
    </row>
    <row r="14525">
      <c r="A14525" s="58"/>
    </row>
    <row r="14526">
      <c r="A14526" s="58"/>
    </row>
    <row r="14527">
      <c r="A14527" s="58"/>
    </row>
    <row r="14528">
      <c r="A14528" s="58"/>
    </row>
    <row r="14529">
      <c r="A14529" s="58"/>
    </row>
    <row r="14530">
      <c r="A14530" s="58"/>
    </row>
    <row r="14531">
      <c r="A14531" s="58"/>
    </row>
    <row r="14532">
      <c r="A14532" s="58"/>
    </row>
    <row r="14533">
      <c r="A14533" s="58"/>
    </row>
    <row r="14534">
      <c r="A14534" s="58"/>
    </row>
    <row r="14535">
      <c r="A14535" s="58"/>
    </row>
    <row r="14536">
      <c r="A14536" s="58"/>
    </row>
    <row r="14537">
      <c r="A14537" s="58"/>
    </row>
    <row r="14538">
      <c r="A14538" s="58"/>
    </row>
    <row r="14539">
      <c r="A14539" s="58"/>
    </row>
    <row r="14540">
      <c r="A14540" s="58"/>
    </row>
    <row r="14541">
      <c r="A14541" s="58"/>
    </row>
    <row r="14542">
      <c r="A14542" s="58"/>
    </row>
    <row r="14543">
      <c r="A14543" s="58"/>
    </row>
    <row r="14544">
      <c r="A14544" s="58"/>
    </row>
    <row r="14545">
      <c r="A14545" s="58"/>
    </row>
    <row r="14546">
      <c r="A14546" s="58"/>
    </row>
    <row r="14547">
      <c r="A14547" s="58"/>
    </row>
    <row r="14548">
      <c r="A14548" s="58"/>
    </row>
    <row r="14549">
      <c r="A14549" s="58"/>
    </row>
    <row r="14550">
      <c r="A14550" s="58"/>
    </row>
    <row r="14551">
      <c r="A14551" s="58"/>
    </row>
    <row r="14552">
      <c r="A14552" s="58"/>
    </row>
    <row r="14553">
      <c r="A14553" s="58"/>
    </row>
    <row r="14554">
      <c r="A14554" s="58"/>
    </row>
    <row r="14555">
      <c r="A14555" s="58"/>
    </row>
    <row r="14556">
      <c r="A14556" s="58"/>
    </row>
    <row r="14557">
      <c r="A14557" s="58"/>
    </row>
    <row r="14558">
      <c r="A14558" s="58"/>
    </row>
    <row r="14559">
      <c r="A14559" s="58"/>
    </row>
    <row r="14560">
      <c r="A14560" s="58"/>
    </row>
    <row r="14561">
      <c r="A14561" s="58"/>
    </row>
    <row r="14562">
      <c r="A14562" s="58"/>
    </row>
    <row r="14563">
      <c r="A14563" s="58"/>
    </row>
    <row r="14564">
      <c r="A14564" s="58"/>
    </row>
    <row r="14565">
      <c r="A14565" s="58"/>
    </row>
    <row r="14566">
      <c r="A14566" s="58"/>
    </row>
    <row r="14567">
      <c r="A14567" s="58"/>
    </row>
    <row r="14568">
      <c r="A14568" s="58"/>
    </row>
    <row r="14569">
      <c r="A14569" s="58"/>
    </row>
    <row r="14570">
      <c r="A14570" s="58"/>
    </row>
    <row r="14571">
      <c r="A14571" s="58"/>
    </row>
    <row r="14572">
      <c r="A14572" s="58"/>
    </row>
    <row r="14573">
      <c r="A14573" s="58"/>
    </row>
    <row r="14574">
      <c r="A14574" s="58"/>
    </row>
    <row r="14575">
      <c r="A14575" s="58"/>
    </row>
    <row r="14576">
      <c r="A14576" s="58"/>
    </row>
    <row r="14577">
      <c r="A14577" s="58"/>
    </row>
    <row r="14578">
      <c r="A14578" s="58"/>
    </row>
    <row r="14579">
      <c r="A14579" s="58"/>
    </row>
    <row r="14580">
      <c r="A14580" s="58"/>
    </row>
    <row r="14581">
      <c r="A14581" s="58"/>
    </row>
    <row r="14582">
      <c r="A14582" s="58"/>
    </row>
    <row r="14583">
      <c r="A14583" s="58"/>
    </row>
    <row r="14584">
      <c r="A14584" s="58"/>
    </row>
    <row r="14585">
      <c r="A14585" s="58"/>
    </row>
    <row r="14586">
      <c r="A14586" s="58"/>
    </row>
    <row r="14587">
      <c r="A14587" s="58"/>
    </row>
    <row r="14588">
      <c r="A14588" s="58"/>
    </row>
    <row r="14589">
      <c r="A14589" s="58"/>
    </row>
    <row r="14590">
      <c r="A14590" s="58"/>
    </row>
    <row r="14591">
      <c r="A14591" s="58"/>
    </row>
    <row r="14592">
      <c r="A14592" s="58"/>
    </row>
    <row r="14593">
      <c r="A14593" s="58"/>
    </row>
    <row r="14594">
      <c r="A14594" s="58"/>
    </row>
    <row r="14595">
      <c r="A14595" s="58"/>
    </row>
    <row r="14596">
      <c r="A14596" s="58"/>
    </row>
    <row r="14597">
      <c r="A14597" s="58"/>
    </row>
    <row r="14598">
      <c r="A14598" s="58"/>
    </row>
    <row r="14599">
      <c r="A14599" s="58"/>
    </row>
    <row r="14600">
      <c r="A14600" s="58"/>
    </row>
    <row r="14601">
      <c r="A14601" s="58"/>
    </row>
    <row r="14602">
      <c r="A14602" s="58"/>
    </row>
    <row r="14603">
      <c r="A14603" s="58"/>
    </row>
    <row r="14604">
      <c r="A14604" s="58"/>
    </row>
    <row r="14605">
      <c r="A14605" s="58"/>
    </row>
    <row r="14606">
      <c r="A14606" s="58"/>
    </row>
    <row r="14607">
      <c r="A14607" s="58"/>
    </row>
    <row r="14608">
      <c r="A14608" s="58"/>
    </row>
    <row r="14609">
      <c r="A14609" s="58"/>
    </row>
    <row r="14610">
      <c r="A14610" s="58"/>
    </row>
    <row r="14611">
      <c r="A14611" s="58"/>
    </row>
    <row r="14612">
      <c r="A14612" s="58"/>
    </row>
    <row r="14613">
      <c r="A14613" s="58"/>
    </row>
    <row r="14614">
      <c r="A14614" s="58"/>
    </row>
    <row r="14615">
      <c r="A14615" s="58"/>
    </row>
    <row r="14616">
      <c r="A14616" s="58"/>
    </row>
    <row r="14617">
      <c r="A14617" s="58"/>
    </row>
    <row r="14618">
      <c r="A14618" s="58"/>
    </row>
    <row r="14619">
      <c r="A14619" s="58"/>
    </row>
    <row r="14620">
      <c r="A14620" s="58"/>
    </row>
    <row r="14621">
      <c r="A14621" s="58"/>
    </row>
    <row r="14622">
      <c r="A14622" s="58"/>
    </row>
    <row r="14623">
      <c r="A14623" s="58"/>
    </row>
    <row r="14624">
      <c r="A14624" s="58"/>
    </row>
    <row r="14625">
      <c r="A14625" s="58"/>
    </row>
    <row r="14626">
      <c r="A14626" s="58"/>
    </row>
    <row r="14627">
      <c r="A14627" s="58"/>
    </row>
    <row r="14628">
      <c r="A14628" s="58"/>
    </row>
    <row r="14629">
      <c r="A14629" s="58"/>
    </row>
    <row r="14630">
      <c r="A14630" s="58"/>
    </row>
    <row r="14631">
      <c r="A14631" s="58"/>
    </row>
    <row r="14632">
      <c r="A14632" s="58"/>
    </row>
    <row r="14633">
      <c r="A14633" s="58"/>
    </row>
    <row r="14634">
      <c r="A14634" s="58"/>
    </row>
    <row r="14635">
      <c r="A14635" s="58"/>
    </row>
    <row r="14636">
      <c r="A14636" s="58"/>
    </row>
    <row r="14637">
      <c r="A14637" s="58"/>
    </row>
    <row r="14638">
      <c r="A14638" s="58"/>
    </row>
    <row r="14639">
      <c r="A14639" s="58"/>
    </row>
    <row r="14640">
      <c r="A14640" s="58"/>
    </row>
    <row r="14641">
      <c r="A14641" s="58"/>
    </row>
    <row r="14642">
      <c r="A14642" s="58"/>
    </row>
    <row r="14643">
      <c r="A14643" s="58"/>
    </row>
    <row r="14644">
      <c r="A14644" s="58"/>
    </row>
    <row r="14645">
      <c r="A14645" s="58"/>
    </row>
    <row r="14646">
      <c r="A14646" s="58"/>
    </row>
    <row r="14647">
      <c r="A14647" s="58"/>
    </row>
    <row r="14648">
      <c r="A14648" s="58"/>
    </row>
    <row r="14649">
      <c r="A14649" s="58"/>
    </row>
    <row r="14650">
      <c r="A14650" s="58"/>
    </row>
    <row r="14651">
      <c r="A14651" s="58"/>
    </row>
    <row r="14652">
      <c r="A14652" s="58"/>
    </row>
    <row r="14653">
      <c r="A14653" s="58"/>
    </row>
    <row r="14654">
      <c r="A14654" s="58"/>
    </row>
    <row r="14655">
      <c r="A14655" s="58"/>
    </row>
    <row r="14656">
      <c r="A14656" s="58"/>
    </row>
    <row r="14657">
      <c r="A14657" s="58"/>
    </row>
    <row r="14658">
      <c r="A14658" s="58"/>
    </row>
    <row r="14659">
      <c r="A14659" s="58"/>
    </row>
    <row r="14660">
      <c r="A14660" s="58"/>
    </row>
    <row r="14661">
      <c r="A14661" s="58"/>
    </row>
    <row r="14662">
      <c r="A14662" s="58"/>
    </row>
    <row r="14663">
      <c r="A14663" s="58"/>
    </row>
    <row r="14664">
      <c r="A14664" s="58"/>
    </row>
    <row r="14665">
      <c r="A14665" s="58"/>
    </row>
    <row r="14666">
      <c r="A14666" s="58"/>
    </row>
    <row r="14667">
      <c r="A14667" s="58"/>
    </row>
    <row r="14668">
      <c r="A14668" s="58"/>
    </row>
    <row r="14669">
      <c r="A14669" s="58"/>
    </row>
    <row r="14670">
      <c r="A14670" s="58"/>
    </row>
    <row r="14671">
      <c r="A14671" s="58"/>
    </row>
    <row r="14672">
      <c r="A14672" s="58"/>
    </row>
    <row r="14673">
      <c r="A14673" s="58"/>
    </row>
    <row r="14674">
      <c r="A14674" s="58"/>
    </row>
    <row r="14675">
      <c r="A14675" s="58"/>
    </row>
    <row r="14676">
      <c r="A14676" s="58"/>
    </row>
    <row r="14677">
      <c r="A14677" s="58"/>
    </row>
    <row r="14678">
      <c r="A14678" s="58"/>
    </row>
    <row r="14679">
      <c r="A14679" s="58"/>
    </row>
    <row r="14680">
      <c r="A14680" s="58"/>
    </row>
    <row r="14681">
      <c r="A14681" s="58"/>
    </row>
    <row r="14682">
      <c r="A14682" s="58"/>
    </row>
    <row r="14683">
      <c r="A14683" s="58"/>
    </row>
    <row r="14684">
      <c r="A14684" s="58"/>
    </row>
    <row r="14685">
      <c r="A14685" s="58"/>
    </row>
    <row r="14686">
      <c r="A14686" s="58"/>
    </row>
    <row r="14687">
      <c r="A14687" s="58"/>
    </row>
    <row r="14688">
      <c r="A14688" s="58"/>
    </row>
    <row r="14689">
      <c r="A14689" s="58"/>
    </row>
    <row r="14690">
      <c r="A14690" s="58"/>
    </row>
    <row r="14691">
      <c r="A14691" s="58"/>
    </row>
    <row r="14692">
      <c r="A14692" s="58"/>
    </row>
    <row r="14693">
      <c r="A14693" s="58"/>
    </row>
    <row r="14694">
      <c r="A14694" s="58"/>
    </row>
    <row r="14695">
      <c r="A14695" s="58"/>
    </row>
    <row r="14696">
      <c r="A14696" s="58"/>
    </row>
    <row r="14697">
      <c r="A14697" s="58"/>
    </row>
    <row r="14698">
      <c r="A14698" s="58"/>
    </row>
    <row r="14699">
      <c r="A14699" s="58"/>
    </row>
    <row r="14700">
      <c r="A14700" s="58"/>
    </row>
    <row r="14701">
      <c r="A14701" s="58"/>
    </row>
    <row r="14702">
      <c r="A14702" s="58"/>
    </row>
    <row r="14703">
      <c r="A14703" s="58"/>
    </row>
    <row r="14704">
      <c r="A14704" s="58"/>
    </row>
    <row r="14705">
      <c r="A14705" s="58"/>
    </row>
    <row r="14706">
      <c r="A14706" s="58"/>
    </row>
    <row r="14707">
      <c r="A14707" s="58"/>
    </row>
    <row r="14708">
      <c r="A14708" s="58"/>
    </row>
    <row r="14709">
      <c r="A14709" s="58"/>
    </row>
    <row r="14710">
      <c r="A14710" s="58"/>
    </row>
    <row r="14711">
      <c r="A14711" s="58"/>
    </row>
    <row r="14712">
      <c r="A14712" s="58"/>
    </row>
    <row r="14713">
      <c r="A14713" s="58"/>
    </row>
    <row r="14714">
      <c r="A14714" s="58"/>
    </row>
    <row r="14715">
      <c r="A14715" s="58"/>
    </row>
    <row r="14716">
      <c r="A14716" s="58"/>
    </row>
    <row r="14717">
      <c r="A14717" s="58"/>
    </row>
    <row r="14718">
      <c r="A14718" s="58"/>
    </row>
    <row r="14719">
      <c r="A14719" s="58"/>
    </row>
    <row r="14720">
      <c r="A14720" s="58"/>
    </row>
    <row r="14721">
      <c r="A14721" s="58"/>
    </row>
    <row r="14722">
      <c r="A14722" s="58"/>
    </row>
    <row r="14723">
      <c r="A14723" s="58"/>
    </row>
    <row r="14724">
      <c r="A14724" s="58"/>
    </row>
    <row r="14725">
      <c r="A14725" s="58"/>
    </row>
    <row r="14726">
      <c r="A14726" s="58"/>
    </row>
    <row r="14727">
      <c r="A14727" s="58"/>
    </row>
    <row r="14728">
      <c r="A14728" s="58"/>
    </row>
    <row r="14729">
      <c r="A14729" s="58"/>
    </row>
    <row r="14730">
      <c r="A14730" s="58"/>
    </row>
    <row r="14731">
      <c r="A14731" s="58"/>
    </row>
    <row r="14732">
      <c r="A14732" s="58"/>
    </row>
    <row r="14733">
      <c r="A14733" s="58"/>
    </row>
    <row r="14734">
      <c r="A14734" s="58"/>
    </row>
    <row r="14735">
      <c r="A14735" s="58"/>
    </row>
    <row r="14736">
      <c r="A14736" s="58"/>
    </row>
    <row r="14737">
      <c r="A14737" s="58"/>
    </row>
    <row r="14738">
      <c r="A14738" s="58"/>
    </row>
    <row r="14739">
      <c r="A14739" s="58"/>
    </row>
    <row r="14740">
      <c r="A14740" s="58"/>
    </row>
    <row r="14741">
      <c r="A14741" s="58"/>
    </row>
    <row r="14742">
      <c r="A14742" s="58"/>
    </row>
    <row r="14743">
      <c r="A14743" s="58"/>
    </row>
    <row r="14744">
      <c r="A14744" s="58"/>
    </row>
    <row r="14745">
      <c r="A14745" s="58"/>
    </row>
    <row r="14746">
      <c r="A14746" s="58"/>
    </row>
    <row r="14747">
      <c r="A14747" s="58"/>
    </row>
    <row r="14748">
      <c r="A14748" s="58"/>
    </row>
    <row r="14749">
      <c r="A14749" s="58"/>
    </row>
    <row r="14750">
      <c r="A14750" s="58"/>
    </row>
    <row r="14751">
      <c r="A14751" s="58"/>
    </row>
    <row r="14752">
      <c r="A14752" s="58"/>
    </row>
    <row r="14753">
      <c r="A14753" s="58"/>
    </row>
    <row r="14754">
      <c r="A14754" s="58"/>
    </row>
    <row r="14755">
      <c r="A14755" s="58"/>
    </row>
    <row r="14756">
      <c r="A14756" s="58"/>
    </row>
    <row r="14757">
      <c r="A14757" s="58"/>
    </row>
    <row r="14758">
      <c r="A14758" s="58"/>
    </row>
    <row r="14759">
      <c r="A14759" s="58"/>
    </row>
    <row r="14760">
      <c r="A14760" s="58"/>
    </row>
    <row r="14761">
      <c r="A14761" s="58"/>
    </row>
    <row r="14762">
      <c r="A14762" s="58"/>
    </row>
    <row r="14763">
      <c r="A14763" s="58"/>
    </row>
    <row r="14764">
      <c r="A14764" s="58"/>
    </row>
    <row r="14765">
      <c r="A14765" s="58"/>
    </row>
    <row r="14766">
      <c r="A14766" s="58"/>
    </row>
    <row r="14767">
      <c r="A14767" s="58"/>
    </row>
    <row r="14768">
      <c r="A14768" s="58"/>
    </row>
    <row r="14769">
      <c r="A14769" s="58"/>
    </row>
    <row r="14770">
      <c r="A14770" s="58"/>
    </row>
    <row r="14771">
      <c r="A14771" s="58"/>
    </row>
    <row r="14772">
      <c r="A14772" s="58"/>
    </row>
    <row r="14773">
      <c r="A14773" s="58"/>
    </row>
    <row r="14774">
      <c r="A14774" s="58"/>
    </row>
    <row r="14775">
      <c r="A14775" s="58"/>
    </row>
    <row r="14776">
      <c r="A14776" s="58"/>
    </row>
    <row r="14777">
      <c r="A14777" s="58"/>
    </row>
    <row r="14778">
      <c r="A14778" s="58"/>
    </row>
    <row r="14779">
      <c r="A14779" s="58"/>
    </row>
    <row r="14780">
      <c r="A14780" s="58"/>
    </row>
    <row r="14781">
      <c r="A14781" s="58"/>
    </row>
    <row r="14782">
      <c r="A14782" s="58"/>
    </row>
    <row r="14783">
      <c r="A14783" s="58"/>
    </row>
    <row r="14784">
      <c r="A14784" s="58"/>
    </row>
    <row r="14785">
      <c r="A14785" s="58"/>
    </row>
    <row r="14786">
      <c r="A14786" s="58"/>
    </row>
    <row r="14787">
      <c r="A14787" s="58"/>
    </row>
    <row r="14788">
      <c r="A14788" s="58"/>
    </row>
    <row r="14789">
      <c r="A14789" s="58"/>
    </row>
    <row r="14790">
      <c r="A14790" s="58"/>
    </row>
    <row r="14791">
      <c r="A14791" s="58"/>
    </row>
    <row r="14792">
      <c r="A14792" s="58"/>
    </row>
    <row r="14793">
      <c r="A14793" s="58"/>
    </row>
    <row r="14794">
      <c r="A14794" s="58"/>
    </row>
    <row r="14795">
      <c r="A14795" s="58"/>
    </row>
    <row r="14796">
      <c r="A14796" s="58"/>
    </row>
    <row r="14797">
      <c r="A14797" s="58"/>
    </row>
    <row r="14798">
      <c r="A14798" s="58"/>
    </row>
    <row r="14799">
      <c r="A14799" s="58"/>
    </row>
    <row r="14800">
      <c r="A14800" s="58"/>
    </row>
    <row r="14801">
      <c r="A14801" s="58"/>
    </row>
    <row r="14802">
      <c r="A14802" s="58"/>
    </row>
    <row r="14803">
      <c r="A14803" s="58"/>
    </row>
    <row r="14804">
      <c r="A14804" s="58"/>
    </row>
    <row r="14805">
      <c r="A14805" s="58"/>
    </row>
    <row r="14806">
      <c r="A14806" s="58"/>
    </row>
    <row r="14807">
      <c r="A14807" s="58"/>
    </row>
    <row r="14808">
      <c r="A14808" s="58"/>
    </row>
    <row r="14809">
      <c r="A14809" s="58"/>
    </row>
    <row r="14810">
      <c r="A14810" s="58"/>
    </row>
    <row r="14811">
      <c r="A14811" s="58"/>
    </row>
    <row r="14812">
      <c r="A14812" s="58"/>
    </row>
    <row r="14813">
      <c r="A14813" s="58"/>
    </row>
    <row r="14814">
      <c r="A14814" s="58"/>
    </row>
    <row r="14815">
      <c r="A14815" s="58"/>
    </row>
    <row r="14816">
      <c r="A14816" s="58"/>
    </row>
    <row r="14817">
      <c r="A14817" s="58"/>
    </row>
    <row r="14818">
      <c r="A14818" s="58"/>
    </row>
    <row r="14819">
      <c r="A14819" s="58"/>
    </row>
    <row r="14820">
      <c r="A14820" s="58"/>
    </row>
    <row r="14821">
      <c r="A14821" s="58"/>
    </row>
    <row r="14822">
      <c r="A14822" s="58"/>
    </row>
    <row r="14823">
      <c r="A14823" s="58"/>
    </row>
    <row r="14824">
      <c r="A14824" s="58"/>
    </row>
    <row r="14825">
      <c r="A14825" s="58"/>
    </row>
    <row r="14826">
      <c r="A14826" s="58"/>
    </row>
    <row r="14827">
      <c r="A14827" s="58"/>
    </row>
    <row r="14828">
      <c r="A14828" s="58"/>
    </row>
    <row r="14829">
      <c r="A14829" s="58"/>
    </row>
    <row r="14830">
      <c r="A14830" s="58"/>
    </row>
    <row r="14831">
      <c r="A14831" s="58"/>
    </row>
    <row r="14832">
      <c r="A14832" s="58"/>
    </row>
    <row r="14833">
      <c r="A14833" s="58"/>
    </row>
    <row r="14834">
      <c r="A14834" s="58"/>
    </row>
    <row r="14835">
      <c r="A14835" s="58"/>
    </row>
    <row r="14836">
      <c r="A14836" s="58"/>
    </row>
    <row r="14837">
      <c r="A14837" s="58"/>
    </row>
    <row r="14838">
      <c r="A14838" s="58"/>
    </row>
    <row r="14839">
      <c r="A14839" s="58"/>
    </row>
    <row r="14840">
      <c r="A14840" s="58"/>
    </row>
    <row r="14841">
      <c r="A14841" s="58"/>
    </row>
    <row r="14842">
      <c r="A14842" s="58"/>
    </row>
    <row r="14843">
      <c r="A14843" s="58"/>
    </row>
    <row r="14844">
      <c r="A14844" s="58"/>
    </row>
    <row r="14845">
      <c r="A14845" s="58"/>
    </row>
    <row r="14846">
      <c r="A14846" s="58"/>
    </row>
    <row r="14847">
      <c r="A14847" s="58"/>
    </row>
    <row r="14848">
      <c r="A14848" s="58"/>
    </row>
    <row r="14849">
      <c r="A14849" s="58"/>
    </row>
    <row r="14850">
      <c r="A14850" s="58"/>
    </row>
    <row r="14851">
      <c r="A14851" s="58"/>
    </row>
    <row r="14852">
      <c r="A14852" s="58"/>
    </row>
    <row r="14853">
      <c r="A14853" s="58"/>
    </row>
    <row r="14854">
      <c r="A14854" s="58"/>
    </row>
    <row r="14855">
      <c r="A14855" s="58"/>
    </row>
    <row r="14856">
      <c r="A14856" s="58"/>
    </row>
    <row r="14857">
      <c r="A14857" s="58"/>
    </row>
    <row r="14858">
      <c r="A14858" s="58"/>
    </row>
    <row r="14859">
      <c r="A14859" s="58"/>
    </row>
    <row r="14860">
      <c r="A14860" s="58"/>
    </row>
    <row r="14861">
      <c r="A14861" s="58"/>
    </row>
    <row r="14862">
      <c r="A14862" s="58"/>
    </row>
    <row r="14863">
      <c r="A14863" s="58"/>
    </row>
    <row r="14864">
      <c r="A14864" s="58"/>
    </row>
    <row r="14865">
      <c r="A14865" s="58"/>
    </row>
    <row r="14866">
      <c r="A14866" s="58"/>
    </row>
    <row r="14867">
      <c r="A14867" s="58"/>
    </row>
    <row r="14868">
      <c r="A14868" s="58"/>
    </row>
    <row r="14869">
      <c r="A14869" s="58"/>
    </row>
    <row r="14870">
      <c r="A14870" s="58"/>
    </row>
    <row r="14871">
      <c r="A14871" s="58"/>
    </row>
    <row r="14872">
      <c r="A14872" s="58"/>
    </row>
    <row r="14873">
      <c r="A14873" s="58"/>
    </row>
    <row r="14874">
      <c r="A14874" s="58"/>
    </row>
    <row r="14875">
      <c r="A14875" s="58"/>
    </row>
    <row r="14876">
      <c r="A14876" s="58"/>
    </row>
    <row r="14877">
      <c r="A14877" s="58"/>
    </row>
    <row r="14878">
      <c r="A14878" s="58"/>
    </row>
    <row r="14879">
      <c r="A14879" s="58"/>
    </row>
    <row r="14880">
      <c r="A14880" s="58"/>
    </row>
    <row r="14881">
      <c r="A14881" s="58"/>
    </row>
    <row r="14882">
      <c r="A14882" s="58"/>
    </row>
    <row r="14883">
      <c r="A14883" s="58"/>
    </row>
    <row r="14884">
      <c r="A14884" s="58"/>
    </row>
    <row r="14885">
      <c r="A14885" s="58"/>
    </row>
    <row r="14886">
      <c r="A14886" s="58"/>
    </row>
    <row r="14887">
      <c r="A14887" s="58"/>
    </row>
    <row r="14888">
      <c r="A14888" s="58"/>
    </row>
    <row r="14889">
      <c r="A14889" s="58"/>
    </row>
    <row r="14890">
      <c r="A14890" s="58"/>
    </row>
    <row r="14891">
      <c r="A14891" s="58"/>
    </row>
    <row r="14892">
      <c r="A14892" s="58"/>
    </row>
    <row r="14893">
      <c r="A14893" s="58"/>
    </row>
    <row r="14894">
      <c r="A14894" s="58"/>
    </row>
    <row r="14895">
      <c r="A14895" s="58"/>
    </row>
    <row r="14896">
      <c r="A14896" s="58"/>
    </row>
    <row r="14897">
      <c r="A14897" s="58"/>
    </row>
    <row r="14898">
      <c r="A14898" s="58"/>
    </row>
    <row r="14899">
      <c r="A14899" s="58"/>
    </row>
    <row r="14900">
      <c r="A14900" s="58"/>
    </row>
    <row r="14901">
      <c r="A14901" s="58"/>
    </row>
    <row r="14902">
      <c r="A14902" s="58"/>
    </row>
    <row r="14903">
      <c r="A14903" s="58"/>
    </row>
    <row r="14904">
      <c r="A14904" s="58"/>
    </row>
    <row r="14905">
      <c r="A14905" s="58"/>
    </row>
    <row r="14906">
      <c r="A14906" s="58"/>
    </row>
    <row r="14907">
      <c r="A14907" s="58"/>
    </row>
    <row r="14908">
      <c r="A14908" s="58"/>
    </row>
    <row r="14909">
      <c r="A14909" s="58"/>
    </row>
    <row r="14910">
      <c r="A14910" s="58"/>
    </row>
    <row r="14911">
      <c r="A14911" s="58"/>
    </row>
    <row r="14912">
      <c r="A14912" s="58"/>
    </row>
    <row r="14913">
      <c r="A14913" s="58"/>
    </row>
    <row r="14914">
      <c r="A14914" s="58"/>
    </row>
    <row r="14915">
      <c r="A14915" s="58"/>
    </row>
    <row r="14916">
      <c r="A14916" s="58"/>
    </row>
    <row r="14917">
      <c r="A14917" s="58"/>
    </row>
    <row r="14918">
      <c r="A14918" s="58"/>
    </row>
    <row r="14919">
      <c r="A14919" s="58"/>
    </row>
    <row r="14920">
      <c r="A14920" s="58"/>
    </row>
    <row r="14921">
      <c r="A14921" s="58"/>
    </row>
    <row r="14922">
      <c r="A14922" s="58"/>
    </row>
    <row r="14923">
      <c r="A14923" s="58"/>
    </row>
    <row r="14924">
      <c r="A14924" s="58"/>
    </row>
    <row r="14925">
      <c r="A14925" s="58"/>
    </row>
    <row r="14926">
      <c r="A14926" s="58"/>
    </row>
    <row r="14927">
      <c r="A14927" s="58"/>
    </row>
    <row r="14928">
      <c r="A14928" s="58"/>
    </row>
    <row r="14929">
      <c r="A14929" s="58"/>
    </row>
    <row r="14930">
      <c r="A14930" s="58"/>
    </row>
    <row r="14931">
      <c r="A14931" s="58"/>
    </row>
    <row r="14932">
      <c r="A14932" s="58"/>
    </row>
    <row r="14933">
      <c r="A14933" s="58"/>
    </row>
    <row r="14934">
      <c r="A14934" s="58"/>
    </row>
    <row r="14935">
      <c r="A14935" s="58"/>
    </row>
    <row r="14936">
      <c r="A14936" s="58"/>
    </row>
    <row r="14937">
      <c r="A14937" s="58"/>
    </row>
    <row r="14938">
      <c r="A14938" s="58"/>
    </row>
    <row r="14939">
      <c r="A14939" s="58"/>
    </row>
    <row r="14940">
      <c r="A14940" s="58"/>
    </row>
    <row r="14941">
      <c r="A14941" s="58"/>
    </row>
    <row r="14942">
      <c r="A14942" s="58"/>
    </row>
    <row r="14943">
      <c r="A14943" s="58"/>
    </row>
    <row r="14944">
      <c r="A14944" s="58"/>
    </row>
    <row r="14945">
      <c r="A14945" s="58"/>
    </row>
    <row r="14946">
      <c r="A14946" s="58"/>
    </row>
    <row r="14947">
      <c r="A14947" s="58"/>
    </row>
    <row r="14948">
      <c r="A14948" s="58"/>
    </row>
    <row r="14949">
      <c r="A14949" s="58"/>
    </row>
    <row r="14950">
      <c r="A14950" s="58"/>
    </row>
    <row r="14951">
      <c r="A14951" s="58"/>
    </row>
    <row r="14952">
      <c r="A14952" s="58"/>
    </row>
    <row r="14953">
      <c r="A14953" s="58"/>
    </row>
    <row r="14954">
      <c r="A14954" s="58"/>
    </row>
    <row r="14955">
      <c r="A14955" s="58"/>
    </row>
    <row r="14956">
      <c r="A14956" s="58"/>
    </row>
    <row r="14957">
      <c r="A14957" s="58"/>
    </row>
    <row r="14958">
      <c r="A14958" s="58"/>
    </row>
    <row r="14959">
      <c r="A14959" s="58"/>
    </row>
    <row r="14960">
      <c r="A14960" s="58"/>
    </row>
    <row r="14961">
      <c r="A14961" s="58"/>
    </row>
    <row r="14962">
      <c r="A14962" s="58"/>
    </row>
    <row r="14963">
      <c r="A14963" s="58"/>
    </row>
    <row r="14964">
      <c r="A14964" s="58"/>
    </row>
    <row r="14965">
      <c r="A14965" s="58"/>
    </row>
    <row r="14966">
      <c r="A14966" s="58"/>
    </row>
    <row r="14967">
      <c r="A14967" s="58"/>
    </row>
    <row r="14968">
      <c r="A14968" s="58"/>
    </row>
    <row r="14969">
      <c r="A14969" s="58"/>
    </row>
    <row r="14970">
      <c r="A14970" s="58"/>
    </row>
    <row r="14971">
      <c r="A14971" s="58"/>
    </row>
    <row r="14972">
      <c r="A14972" s="58"/>
    </row>
    <row r="14973">
      <c r="A14973" s="58"/>
    </row>
    <row r="14974">
      <c r="A14974" s="58"/>
    </row>
    <row r="14975">
      <c r="A14975" s="58"/>
    </row>
    <row r="14976">
      <c r="A14976" s="58"/>
    </row>
    <row r="14977">
      <c r="A14977" s="58"/>
    </row>
    <row r="14978">
      <c r="A14978" s="58"/>
    </row>
    <row r="14979">
      <c r="A14979" s="58"/>
    </row>
    <row r="14980">
      <c r="A14980" s="58"/>
    </row>
    <row r="14981">
      <c r="A14981" s="58"/>
    </row>
    <row r="14982">
      <c r="A14982" s="58"/>
    </row>
    <row r="14983">
      <c r="A14983" s="58"/>
    </row>
    <row r="14984">
      <c r="A14984" s="58"/>
    </row>
    <row r="14985">
      <c r="A14985" s="58"/>
    </row>
    <row r="14986">
      <c r="A14986" s="58"/>
    </row>
    <row r="14987">
      <c r="A14987" s="58"/>
    </row>
    <row r="14988">
      <c r="A14988" s="58"/>
    </row>
    <row r="14989">
      <c r="A14989" s="58"/>
    </row>
    <row r="14990">
      <c r="A14990" s="58"/>
    </row>
    <row r="14991">
      <c r="A14991" s="58"/>
    </row>
    <row r="14992">
      <c r="A14992" s="58"/>
    </row>
    <row r="14993">
      <c r="A14993" s="58"/>
    </row>
    <row r="14994">
      <c r="A14994" s="58"/>
    </row>
    <row r="14995">
      <c r="A14995" s="58"/>
    </row>
    <row r="14996">
      <c r="A14996" s="58"/>
    </row>
    <row r="14997">
      <c r="A14997" s="58"/>
    </row>
    <row r="14998">
      <c r="A14998" s="58"/>
    </row>
    <row r="14999">
      <c r="A14999" s="58"/>
    </row>
    <row r="15000">
      <c r="A15000" s="58"/>
    </row>
    <row r="15001">
      <c r="A15001" s="58"/>
    </row>
    <row r="15002">
      <c r="A15002" s="58"/>
    </row>
    <row r="15003">
      <c r="A15003" s="58"/>
    </row>
    <row r="15004">
      <c r="A15004" s="58"/>
    </row>
    <row r="15005">
      <c r="A15005" s="58"/>
    </row>
    <row r="15006">
      <c r="A15006" s="58"/>
    </row>
    <row r="15007">
      <c r="A15007" s="58"/>
    </row>
    <row r="15008">
      <c r="A15008" s="58"/>
    </row>
    <row r="15009">
      <c r="A15009" s="58"/>
    </row>
    <row r="15010">
      <c r="A15010" s="58"/>
    </row>
    <row r="15011">
      <c r="A15011" s="58"/>
    </row>
    <row r="15012">
      <c r="A15012" s="58"/>
    </row>
    <row r="15013">
      <c r="A15013" s="58"/>
    </row>
    <row r="15014">
      <c r="A15014" s="58"/>
    </row>
    <row r="15015">
      <c r="A15015" s="58"/>
    </row>
    <row r="15016">
      <c r="A15016" s="58"/>
    </row>
    <row r="15017">
      <c r="A15017" s="58"/>
    </row>
    <row r="15018">
      <c r="A15018" s="58"/>
    </row>
    <row r="15019">
      <c r="A15019" s="58"/>
    </row>
    <row r="15020">
      <c r="A15020" s="58"/>
    </row>
    <row r="15021">
      <c r="A15021" s="58"/>
    </row>
    <row r="15022">
      <c r="A15022" s="58"/>
    </row>
    <row r="15023">
      <c r="A15023" s="58"/>
    </row>
    <row r="15024">
      <c r="A15024" s="58"/>
    </row>
    <row r="15025">
      <c r="A15025" s="58"/>
    </row>
    <row r="15026">
      <c r="A15026" s="58"/>
    </row>
    <row r="15027">
      <c r="A15027" s="58"/>
    </row>
    <row r="15028">
      <c r="A15028" s="58"/>
    </row>
    <row r="15029">
      <c r="A15029" s="58"/>
    </row>
    <row r="15030">
      <c r="A15030" s="58"/>
    </row>
    <row r="15031">
      <c r="A15031" s="58"/>
    </row>
    <row r="15032">
      <c r="A15032" s="58"/>
    </row>
    <row r="15033">
      <c r="A15033" s="58"/>
    </row>
    <row r="15034">
      <c r="A15034" s="58"/>
    </row>
    <row r="15035">
      <c r="A15035" s="58"/>
    </row>
    <row r="15036">
      <c r="A15036" s="58"/>
    </row>
    <row r="15037">
      <c r="A15037" s="58"/>
    </row>
    <row r="15038">
      <c r="A15038" s="58"/>
    </row>
    <row r="15039">
      <c r="A15039" s="58"/>
    </row>
    <row r="15040">
      <c r="A15040" s="58"/>
    </row>
    <row r="15041">
      <c r="A15041" s="58"/>
    </row>
    <row r="15042">
      <c r="A15042" s="58"/>
    </row>
    <row r="15043">
      <c r="A15043" s="58"/>
    </row>
    <row r="15044">
      <c r="A15044" s="58"/>
    </row>
    <row r="15045">
      <c r="A15045" s="58"/>
    </row>
    <row r="15046">
      <c r="A15046" s="58"/>
    </row>
    <row r="15047">
      <c r="A15047" s="58"/>
    </row>
    <row r="15048">
      <c r="A15048" s="58"/>
    </row>
    <row r="15049">
      <c r="A15049" s="58"/>
    </row>
    <row r="15050">
      <c r="A15050" s="58"/>
    </row>
    <row r="15051">
      <c r="A15051" s="58"/>
    </row>
    <row r="15052">
      <c r="A15052" s="58"/>
    </row>
    <row r="15053">
      <c r="A15053" s="58"/>
    </row>
    <row r="15054">
      <c r="A15054" s="58"/>
    </row>
    <row r="15055">
      <c r="A15055" s="58"/>
    </row>
    <row r="15056">
      <c r="A15056" s="58"/>
    </row>
    <row r="15057">
      <c r="A15057" s="58"/>
    </row>
    <row r="15058">
      <c r="A15058" s="58"/>
    </row>
    <row r="15059">
      <c r="A15059" s="58"/>
    </row>
    <row r="15060">
      <c r="A15060" s="58"/>
    </row>
    <row r="15061">
      <c r="A15061" s="58"/>
    </row>
    <row r="15062">
      <c r="A15062" s="58"/>
    </row>
    <row r="15063">
      <c r="A15063" s="58"/>
    </row>
    <row r="15064">
      <c r="A15064" s="58"/>
    </row>
    <row r="15065">
      <c r="A15065" s="58"/>
    </row>
    <row r="15066">
      <c r="A15066" s="58"/>
    </row>
    <row r="15067">
      <c r="A15067" s="58"/>
    </row>
    <row r="15068">
      <c r="A15068" s="58"/>
    </row>
    <row r="15069">
      <c r="A15069" s="58"/>
    </row>
    <row r="15070">
      <c r="A15070" s="58"/>
    </row>
    <row r="15071">
      <c r="A15071" s="58"/>
    </row>
    <row r="15072">
      <c r="A15072" s="58"/>
    </row>
    <row r="15073">
      <c r="A15073" s="58"/>
    </row>
    <row r="15074">
      <c r="A15074" s="58"/>
    </row>
    <row r="15075">
      <c r="A15075" s="58"/>
    </row>
    <row r="15076">
      <c r="A15076" s="58"/>
    </row>
    <row r="15077">
      <c r="A15077" s="58"/>
    </row>
    <row r="15078">
      <c r="A15078" s="58"/>
    </row>
    <row r="15079">
      <c r="A15079" s="58"/>
    </row>
    <row r="15080">
      <c r="A15080" s="58"/>
    </row>
    <row r="15081">
      <c r="A15081" s="58"/>
    </row>
    <row r="15082">
      <c r="A15082" s="58"/>
    </row>
    <row r="15083">
      <c r="A15083" s="58"/>
    </row>
    <row r="15084">
      <c r="A15084" s="58"/>
    </row>
    <row r="15085">
      <c r="A15085" s="58"/>
    </row>
    <row r="15086">
      <c r="A15086" s="58"/>
    </row>
    <row r="15087">
      <c r="A15087" s="58"/>
    </row>
    <row r="15088">
      <c r="A15088" s="58"/>
    </row>
    <row r="15089">
      <c r="A15089" s="58"/>
    </row>
    <row r="15090">
      <c r="A15090" s="58"/>
    </row>
    <row r="15091">
      <c r="A15091" s="58"/>
    </row>
    <row r="15092">
      <c r="A15092" s="58"/>
    </row>
    <row r="15093">
      <c r="A15093" s="58"/>
    </row>
    <row r="15094">
      <c r="A15094" s="58"/>
    </row>
    <row r="15095">
      <c r="A15095" s="58"/>
    </row>
    <row r="15096">
      <c r="A15096" s="58"/>
    </row>
    <row r="15097">
      <c r="A15097" s="58"/>
    </row>
    <row r="15098">
      <c r="A15098" s="58"/>
    </row>
    <row r="15099">
      <c r="A15099" s="58"/>
    </row>
    <row r="15100">
      <c r="A15100" s="58"/>
    </row>
    <row r="15101">
      <c r="A15101" s="58"/>
    </row>
    <row r="15102">
      <c r="A15102" s="58"/>
    </row>
    <row r="15103">
      <c r="A15103" s="58"/>
    </row>
    <row r="15104">
      <c r="A15104" s="58"/>
    </row>
    <row r="15105">
      <c r="A15105" s="58"/>
    </row>
    <row r="15106">
      <c r="A15106" s="58"/>
    </row>
    <row r="15107">
      <c r="A15107" s="58"/>
    </row>
    <row r="15108">
      <c r="A15108" s="58"/>
    </row>
    <row r="15109">
      <c r="A15109" s="58"/>
    </row>
    <row r="15110">
      <c r="A15110" s="58"/>
    </row>
    <row r="15111">
      <c r="A15111" s="58"/>
    </row>
    <row r="15112">
      <c r="A15112" s="58"/>
    </row>
    <row r="15113">
      <c r="A15113" s="58"/>
    </row>
    <row r="15114">
      <c r="A15114" s="58"/>
    </row>
    <row r="15115">
      <c r="A15115" s="58"/>
    </row>
    <row r="15116">
      <c r="A15116" s="58"/>
    </row>
    <row r="15117">
      <c r="A15117" s="58"/>
    </row>
    <row r="15118">
      <c r="A15118" s="58"/>
    </row>
    <row r="15119">
      <c r="A15119" s="58"/>
    </row>
    <row r="15120">
      <c r="A15120" s="58"/>
    </row>
    <row r="15121">
      <c r="A15121" s="58"/>
    </row>
    <row r="15122">
      <c r="A15122" s="58"/>
    </row>
    <row r="15123">
      <c r="A15123" s="58"/>
    </row>
    <row r="15124">
      <c r="A15124" s="58"/>
    </row>
    <row r="15125">
      <c r="A15125" s="58"/>
    </row>
    <row r="15126">
      <c r="A15126" s="58"/>
    </row>
    <row r="15127">
      <c r="A15127" s="58"/>
    </row>
    <row r="15128">
      <c r="A15128" s="58"/>
    </row>
    <row r="15129">
      <c r="A15129" s="58"/>
    </row>
    <row r="15130">
      <c r="A15130" s="58"/>
    </row>
    <row r="15131">
      <c r="A15131" s="58"/>
    </row>
    <row r="15132">
      <c r="A15132" s="58"/>
    </row>
    <row r="15133">
      <c r="A15133" s="58"/>
    </row>
    <row r="15134">
      <c r="A15134" s="58"/>
    </row>
    <row r="15135">
      <c r="A15135" s="58"/>
    </row>
    <row r="15136">
      <c r="A15136" s="58"/>
    </row>
    <row r="15137">
      <c r="A15137" s="58"/>
    </row>
    <row r="15138">
      <c r="A15138" s="58"/>
    </row>
    <row r="15139">
      <c r="A15139" s="58"/>
    </row>
    <row r="15140">
      <c r="A15140" s="58"/>
    </row>
    <row r="15141">
      <c r="A15141" s="58"/>
    </row>
    <row r="15142">
      <c r="A15142" s="58"/>
    </row>
    <row r="15143">
      <c r="A15143" s="58"/>
    </row>
    <row r="15144">
      <c r="A15144" s="58"/>
    </row>
    <row r="15145">
      <c r="A15145" s="58"/>
    </row>
    <row r="15146">
      <c r="A15146" s="58"/>
    </row>
    <row r="15147">
      <c r="A15147" s="58"/>
    </row>
    <row r="15148">
      <c r="A15148" s="58"/>
    </row>
    <row r="15149">
      <c r="A15149" s="58"/>
    </row>
    <row r="15150">
      <c r="A15150" s="58"/>
    </row>
    <row r="15151">
      <c r="A15151" s="58"/>
    </row>
    <row r="15152">
      <c r="A15152" s="58"/>
    </row>
    <row r="15153">
      <c r="A15153" s="58"/>
    </row>
    <row r="15154">
      <c r="A15154" s="58"/>
    </row>
    <row r="15155">
      <c r="A15155" s="58"/>
    </row>
    <row r="15156">
      <c r="A15156" s="58"/>
    </row>
    <row r="15157">
      <c r="A15157" s="58"/>
    </row>
    <row r="15158">
      <c r="A15158" s="58"/>
    </row>
    <row r="15159">
      <c r="A15159" s="58"/>
    </row>
    <row r="15160">
      <c r="A15160" s="58"/>
    </row>
    <row r="15161">
      <c r="A15161" s="58"/>
    </row>
    <row r="15162">
      <c r="A15162" s="58"/>
    </row>
    <row r="15163">
      <c r="A15163" s="58"/>
    </row>
    <row r="15164">
      <c r="A15164" s="58"/>
    </row>
    <row r="15165">
      <c r="A15165" s="58"/>
    </row>
    <row r="15166">
      <c r="A15166" s="58"/>
    </row>
    <row r="15167">
      <c r="A15167" s="58"/>
    </row>
    <row r="15168">
      <c r="A15168" s="58"/>
    </row>
    <row r="15169">
      <c r="A15169" s="58"/>
    </row>
    <row r="15170">
      <c r="A15170" s="58"/>
    </row>
    <row r="15171">
      <c r="A15171" s="58"/>
    </row>
    <row r="15172">
      <c r="A15172" s="58"/>
    </row>
    <row r="15173">
      <c r="A15173" s="58"/>
    </row>
    <row r="15174">
      <c r="A15174" s="58"/>
    </row>
    <row r="15175">
      <c r="A15175" s="58"/>
    </row>
    <row r="15176">
      <c r="A15176" s="58"/>
    </row>
    <row r="15177">
      <c r="A15177" s="58"/>
    </row>
    <row r="15178">
      <c r="A15178" s="58"/>
    </row>
    <row r="15179">
      <c r="A15179" s="58"/>
    </row>
    <row r="15180">
      <c r="A15180" s="58"/>
    </row>
    <row r="15181">
      <c r="A15181" s="58"/>
    </row>
    <row r="15182">
      <c r="A15182" s="58"/>
    </row>
    <row r="15183">
      <c r="A15183" s="58"/>
    </row>
    <row r="15184">
      <c r="A15184" s="58"/>
    </row>
    <row r="15185">
      <c r="A15185" s="58"/>
    </row>
    <row r="15186">
      <c r="A15186" s="58"/>
    </row>
    <row r="15187">
      <c r="A15187" s="58"/>
    </row>
    <row r="15188">
      <c r="A15188" s="58"/>
    </row>
    <row r="15189">
      <c r="A15189" s="58"/>
    </row>
    <row r="15190">
      <c r="A15190" s="58"/>
    </row>
    <row r="15191">
      <c r="A15191" s="58"/>
    </row>
    <row r="15192">
      <c r="A15192" s="58"/>
    </row>
    <row r="15193">
      <c r="A15193" s="58"/>
    </row>
    <row r="15194">
      <c r="A15194" s="58"/>
    </row>
    <row r="15195">
      <c r="A15195" s="58"/>
    </row>
    <row r="15196">
      <c r="A15196" s="58"/>
    </row>
    <row r="15197">
      <c r="A15197" s="58"/>
    </row>
    <row r="15198">
      <c r="A15198" s="58"/>
    </row>
    <row r="15199">
      <c r="A15199" s="58"/>
    </row>
    <row r="15200">
      <c r="A15200" s="58"/>
    </row>
    <row r="15201">
      <c r="A15201" s="58"/>
    </row>
    <row r="15202">
      <c r="A15202" s="58"/>
    </row>
    <row r="15203">
      <c r="A15203" s="58"/>
    </row>
    <row r="15204">
      <c r="A15204" s="58"/>
    </row>
    <row r="15205">
      <c r="A15205" s="58"/>
    </row>
    <row r="15206">
      <c r="A15206" s="58"/>
    </row>
    <row r="15207">
      <c r="A15207" s="58"/>
    </row>
    <row r="15208">
      <c r="A15208" s="58"/>
    </row>
    <row r="15209">
      <c r="A15209" s="58"/>
    </row>
    <row r="15210">
      <c r="A15210" s="58"/>
    </row>
    <row r="15211">
      <c r="A15211" s="58"/>
    </row>
    <row r="15212">
      <c r="A15212" s="58"/>
    </row>
    <row r="15213">
      <c r="A15213" s="58"/>
    </row>
    <row r="15214">
      <c r="A15214" s="58"/>
    </row>
    <row r="15215">
      <c r="A15215" s="58"/>
    </row>
    <row r="15216">
      <c r="A15216" s="58"/>
    </row>
    <row r="15217">
      <c r="A15217" s="58"/>
    </row>
    <row r="15218">
      <c r="A15218" s="58"/>
    </row>
    <row r="15219">
      <c r="A15219" s="58"/>
    </row>
    <row r="15220">
      <c r="A15220" s="58"/>
    </row>
    <row r="15221">
      <c r="A15221" s="58"/>
    </row>
    <row r="15222">
      <c r="A15222" s="58"/>
    </row>
    <row r="15223">
      <c r="A15223" s="58"/>
    </row>
    <row r="15224">
      <c r="A15224" s="58"/>
    </row>
    <row r="15225">
      <c r="A15225" s="58"/>
    </row>
    <row r="15226">
      <c r="A15226" s="58"/>
    </row>
    <row r="15227">
      <c r="A15227" s="58"/>
    </row>
    <row r="15228">
      <c r="A15228" s="58"/>
    </row>
    <row r="15229">
      <c r="A15229" s="58"/>
    </row>
    <row r="15230">
      <c r="A15230" s="58"/>
    </row>
    <row r="15231">
      <c r="A15231" s="58"/>
    </row>
    <row r="15232">
      <c r="A15232" s="58"/>
    </row>
    <row r="15233">
      <c r="A15233" s="58"/>
    </row>
    <row r="15234">
      <c r="A15234" s="58"/>
    </row>
    <row r="15235">
      <c r="A15235" s="58"/>
    </row>
    <row r="15236">
      <c r="A15236" s="58"/>
    </row>
    <row r="15237">
      <c r="A15237" s="58"/>
    </row>
    <row r="15238">
      <c r="A15238" s="58"/>
    </row>
    <row r="15239">
      <c r="A15239" s="58"/>
    </row>
    <row r="15240">
      <c r="A15240" s="58"/>
    </row>
    <row r="15241">
      <c r="A15241" s="58"/>
    </row>
    <row r="15242">
      <c r="A15242" s="58"/>
    </row>
    <row r="15243">
      <c r="A15243" s="58"/>
    </row>
    <row r="15244">
      <c r="A15244" s="58"/>
    </row>
    <row r="15245">
      <c r="A15245" s="58"/>
    </row>
    <row r="15246">
      <c r="A15246" s="58"/>
    </row>
    <row r="15247">
      <c r="A15247" s="58"/>
    </row>
    <row r="15248">
      <c r="A15248" s="58"/>
    </row>
    <row r="15249">
      <c r="A15249" s="58"/>
    </row>
    <row r="15250">
      <c r="A15250" s="58"/>
    </row>
    <row r="15251">
      <c r="A15251" s="58"/>
    </row>
    <row r="15252">
      <c r="A15252" s="58"/>
    </row>
    <row r="15253">
      <c r="A15253" s="58"/>
    </row>
    <row r="15254">
      <c r="A15254" s="58"/>
    </row>
    <row r="15255">
      <c r="A15255" s="58"/>
    </row>
    <row r="15256">
      <c r="A15256" s="58"/>
    </row>
    <row r="15257">
      <c r="A15257" s="58"/>
    </row>
    <row r="15258">
      <c r="A15258" s="58"/>
    </row>
    <row r="15259">
      <c r="A15259" s="58"/>
    </row>
    <row r="15260">
      <c r="A15260" s="58"/>
    </row>
    <row r="15261">
      <c r="A15261" s="58"/>
    </row>
    <row r="15262">
      <c r="A15262" s="58"/>
    </row>
    <row r="15263">
      <c r="A15263" s="58"/>
    </row>
    <row r="15264">
      <c r="A15264" s="58"/>
    </row>
    <row r="15265">
      <c r="A15265" s="58"/>
    </row>
    <row r="15266">
      <c r="A15266" s="58"/>
    </row>
    <row r="15267">
      <c r="A15267" s="58"/>
    </row>
    <row r="15268">
      <c r="A15268" s="58"/>
    </row>
    <row r="15269">
      <c r="A15269" s="58"/>
    </row>
    <row r="15270">
      <c r="A15270" s="58"/>
    </row>
    <row r="15271">
      <c r="A15271" s="58"/>
    </row>
    <row r="15272">
      <c r="A15272" s="58"/>
    </row>
    <row r="15273">
      <c r="A15273" s="58"/>
    </row>
    <row r="15274">
      <c r="A15274" s="58"/>
    </row>
    <row r="15275">
      <c r="A15275" s="58"/>
    </row>
    <row r="15276">
      <c r="A15276" s="58"/>
    </row>
    <row r="15277">
      <c r="A15277" s="58"/>
    </row>
    <row r="15278">
      <c r="A15278" s="58"/>
    </row>
    <row r="15279">
      <c r="A15279" s="58"/>
    </row>
    <row r="15280">
      <c r="A15280" s="58"/>
    </row>
    <row r="15281">
      <c r="A15281" s="58"/>
    </row>
    <row r="15282">
      <c r="A15282" s="58"/>
    </row>
    <row r="15283">
      <c r="A15283" s="58"/>
    </row>
    <row r="15284">
      <c r="A15284" s="58"/>
    </row>
    <row r="15285">
      <c r="A15285" s="58"/>
    </row>
    <row r="15286">
      <c r="A15286" s="58"/>
    </row>
    <row r="15287">
      <c r="A15287" s="58"/>
    </row>
    <row r="15288">
      <c r="A15288" s="58"/>
    </row>
    <row r="15289">
      <c r="A15289" s="58"/>
    </row>
    <row r="15290">
      <c r="A15290" s="58"/>
    </row>
    <row r="15291">
      <c r="A15291" s="58"/>
    </row>
    <row r="15292">
      <c r="A15292" s="58"/>
    </row>
    <row r="15293">
      <c r="A15293" s="58"/>
    </row>
    <row r="15294">
      <c r="A15294" s="58"/>
    </row>
    <row r="15295">
      <c r="A15295" s="58"/>
    </row>
    <row r="15296">
      <c r="A15296" s="58"/>
    </row>
    <row r="15297">
      <c r="A15297" s="58"/>
    </row>
    <row r="15298">
      <c r="A15298" s="58"/>
    </row>
    <row r="15299">
      <c r="A15299" s="58"/>
    </row>
    <row r="15300">
      <c r="A15300" s="58"/>
    </row>
    <row r="15301">
      <c r="A15301" s="58"/>
    </row>
    <row r="15302">
      <c r="A15302" s="58"/>
    </row>
    <row r="15303">
      <c r="A15303" s="58"/>
    </row>
    <row r="15304">
      <c r="A15304" s="58"/>
    </row>
    <row r="15305">
      <c r="A15305" s="58"/>
    </row>
    <row r="15306">
      <c r="A15306" s="58"/>
    </row>
    <row r="15307">
      <c r="A15307" s="58"/>
    </row>
    <row r="15308">
      <c r="A15308" s="58"/>
    </row>
    <row r="15309">
      <c r="A15309" s="58"/>
    </row>
    <row r="15310">
      <c r="A15310" s="58"/>
    </row>
    <row r="15311">
      <c r="A15311" s="58"/>
    </row>
    <row r="15312">
      <c r="A15312" s="58"/>
    </row>
    <row r="15313">
      <c r="A15313" s="58"/>
    </row>
    <row r="15314">
      <c r="A15314" s="58"/>
    </row>
    <row r="15315">
      <c r="A15315" s="58"/>
    </row>
    <row r="15316">
      <c r="A15316" s="58"/>
    </row>
    <row r="15317">
      <c r="A15317" s="58"/>
    </row>
    <row r="15318">
      <c r="A15318" s="58"/>
    </row>
    <row r="15319">
      <c r="A15319" s="58"/>
    </row>
    <row r="15320">
      <c r="A15320" s="58"/>
    </row>
    <row r="15321">
      <c r="A15321" s="58"/>
    </row>
    <row r="15322">
      <c r="A15322" s="58"/>
    </row>
    <row r="15323">
      <c r="A15323" s="58"/>
    </row>
    <row r="15324">
      <c r="A15324" s="58"/>
    </row>
    <row r="15325">
      <c r="A15325" s="58"/>
    </row>
    <row r="15326">
      <c r="A15326" s="58"/>
    </row>
    <row r="15327">
      <c r="A15327" s="58"/>
    </row>
    <row r="15328">
      <c r="A15328" s="58"/>
    </row>
    <row r="15329">
      <c r="A15329" s="58"/>
    </row>
    <row r="15330">
      <c r="A15330" s="58"/>
    </row>
    <row r="15331">
      <c r="A15331" s="58"/>
    </row>
    <row r="15332">
      <c r="A15332" s="58"/>
    </row>
    <row r="15333">
      <c r="A15333" s="58"/>
    </row>
    <row r="15334">
      <c r="A15334" s="58"/>
    </row>
    <row r="15335">
      <c r="A15335" s="58"/>
    </row>
    <row r="15336">
      <c r="A15336" s="58"/>
    </row>
    <row r="15337">
      <c r="A15337" s="58"/>
    </row>
    <row r="15338">
      <c r="A15338" s="58"/>
    </row>
    <row r="15339">
      <c r="A15339" s="58"/>
    </row>
    <row r="15340">
      <c r="A15340" s="58"/>
    </row>
    <row r="15341">
      <c r="A15341" s="58"/>
    </row>
    <row r="15342">
      <c r="A15342" s="58"/>
    </row>
    <row r="15343">
      <c r="A15343" s="58"/>
    </row>
    <row r="15344">
      <c r="A15344" s="58"/>
    </row>
    <row r="15345">
      <c r="A15345" s="58"/>
    </row>
    <row r="15346">
      <c r="A15346" s="58"/>
    </row>
    <row r="15347">
      <c r="A15347" s="58"/>
    </row>
    <row r="15348">
      <c r="A15348" s="58"/>
    </row>
    <row r="15349">
      <c r="A15349" s="58"/>
    </row>
    <row r="15350">
      <c r="A15350" s="58"/>
    </row>
    <row r="15351">
      <c r="A15351" s="58"/>
    </row>
    <row r="15352">
      <c r="A15352" s="58"/>
    </row>
    <row r="15353">
      <c r="A15353" s="58"/>
    </row>
    <row r="15354">
      <c r="A15354" s="58"/>
    </row>
    <row r="15355">
      <c r="A15355" s="58"/>
    </row>
    <row r="15356">
      <c r="A15356" s="58"/>
    </row>
    <row r="15357">
      <c r="A15357" s="58"/>
    </row>
    <row r="15358">
      <c r="A15358" s="58"/>
    </row>
    <row r="15359">
      <c r="A15359" s="58"/>
    </row>
    <row r="15360">
      <c r="A15360" s="58"/>
    </row>
    <row r="15361">
      <c r="A15361" s="58"/>
    </row>
    <row r="15362">
      <c r="A15362" s="58"/>
    </row>
    <row r="15363">
      <c r="A15363" s="58"/>
    </row>
    <row r="15364">
      <c r="A15364" s="58"/>
    </row>
    <row r="15365">
      <c r="A15365" s="58"/>
    </row>
    <row r="15366">
      <c r="A15366" s="58"/>
    </row>
    <row r="15367">
      <c r="A15367" s="58"/>
    </row>
    <row r="15368">
      <c r="A15368" s="58"/>
    </row>
    <row r="15369">
      <c r="A15369" s="58"/>
    </row>
    <row r="15370">
      <c r="A15370" s="58"/>
    </row>
    <row r="15371">
      <c r="A15371" s="58"/>
    </row>
    <row r="15372">
      <c r="A15372" s="58"/>
    </row>
    <row r="15373">
      <c r="A15373" s="58"/>
    </row>
    <row r="15374">
      <c r="A15374" s="58"/>
    </row>
    <row r="15375">
      <c r="A15375" s="58"/>
    </row>
    <row r="15376">
      <c r="A15376" s="58"/>
    </row>
    <row r="15377">
      <c r="A15377" s="58"/>
    </row>
    <row r="15378">
      <c r="A15378" s="58"/>
    </row>
    <row r="15379">
      <c r="A15379" s="58"/>
    </row>
    <row r="15380">
      <c r="A15380" s="58"/>
    </row>
    <row r="15381">
      <c r="A15381" s="58"/>
    </row>
    <row r="15382">
      <c r="A15382" s="58"/>
    </row>
    <row r="15383">
      <c r="A15383" s="58"/>
    </row>
    <row r="15384">
      <c r="A15384" s="58"/>
    </row>
    <row r="15385">
      <c r="A15385" s="58"/>
    </row>
    <row r="15386">
      <c r="A15386" s="58"/>
    </row>
    <row r="15387">
      <c r="A15387" s="58"/>
    </row>
    <row r="15388">
      <c r="A15388" s="58"/>
    </row>
    <row r="15389">
      <c r="A15389" s="58"/>
    </row>
    <row r="15390">
      <c r="A15390" s="58"/>
    </row>
    <row r="15391">
      <c r="A15391" s="58"/>
    </row>
    <row r="15392">
      <c r="A15392" s="58"/>
    </row>
    <row r="15393">
      <c r="A15393" s="58"/>
    </row>
    <row r="15394">
      <c r="A15394" s="58"/>
    </row>
    <row r="15395">
      <c r="A15395" s="58"/>
    </row>
    <row r="15396">
      <c r="A15396" s="58"/>
    </row>
    <row r="15397">
      <c r="A15397" s="58"/>
    </row>
    <row r="15398">
      <c r="A15398" s="58"/>
    </row>
    <row r="15399">
      <c r="A15399" s="58"/>
    </row>
    <row r="15400">
      <c r="A15400" s="58"/>
    </row>
    <row r="15401">
      <c r="A15401" s="58"/>
    </row>
    <row r="15402">
      <c r="A15402" s="58"/>
    </row>
    <row r="15403">
      <c r="A15403" s="58"/>
    </row>
    <row r="15404">
      <c r="A15404" s="58"/>
    </row>
    <row r="15405">
      <c r="A15405" s="58"/>
    </row>
    <row r="15406">
      <c r="A15406" s="58"/>
    </row>
    <row r="15407">
      <c r="A15407" s="58"/>
    </row>
    <row r="15408">
      <c r="A15408" s="58"/>
    </row>
    <row r="15409">
      <c r="A15409" s="58"/>
    </row>
    <row r="15410">
      <c r="A15410" s="58"/>
    </row>
    <row r="15411">
      <c r="A15411" s="58"/>
    </row>
    <row r="15412">
      <c r="A15412" s="58"/>
    </row>
    <row r="15413">
      <c r="A15413" s="58"/>
    </row>
    <row r="15414">
      <c r="A15414" s="58"/>
    </row>
    <row r="15415">
      <c r="A15415" s="58"/>
    </row>
    <row r="15416">
      <c r="A15416" s="58"/>
    </row>
    <row r="15417">
      <c r="A15417" s="58"/>
    </row>
    <row r="15418">
      <c r="A15418" s="58"/>
    </row>
    <row r="15419">
      <c r="A15419" s="58"/>
    </row>
    <row r="15420">
      <c r="A15420" s="58"/>
    </row>
    <row r="15421">
      <c r="A15421" s="58"/>
    </row>
    <row r="15422">
      <c r="A15422" s="58"/>
    </row>
    <row r="15423">
      <c r="A15423" s="58"/>
    </row>
    <row r="15424">
      <c r="A15424" s="58"/>
    </row>
    <row r="15425">
      <c r="A15425" s="58"/>
    </row>
    <row r="15426">
      <c r="A15426" s="58"/>
    </row>
    <row r="15427">
      <c r="A15427" s="58"/>
    </row>
    <row r="15428">
      <c r="A15428" s="58"/>
    </row>
    <row r="15429">
      <c r="A15429" s="58"/>
    </row>
    <row r="15430">
      <c r="A15430" s="58"/>
    </row>
    <row r="15431">
      <c r="A15431" s="58"/>
    </row>
    <row r="15432">
      <c r="A15432" s="58"/>
    </row>
    <row r="15433">
      <c r="A15433" s="58"/>
    </row>
    <row r="15434">
      <c r="A15434" s="58"/>
    </row>
    <row r="15435">
      <c r="A15435" s="58"/>
    </row>
    <row r="15436">
      <c r="A15436" s="58"/>
    </row>
    <row r="15437">
      <c r="A15437" s="58"/>
    </row>
    <row r="15438">
      <c r="A15438" s="58"/>
    </row>
    <row r="15439">
      <c r="A15439" s="58"/>
    </row>
    <row r="15440">
      <c r="A15440" s="58"/>
    </row>
    <row r="15441">
      <c r="A15441" s="58"/>
    </row>
    <row r="15442">
      <c r="A15442" s="58"/>
    </row>
    <row r="15443">
      <c r="A15443" s="58"/>
    </row>
    <row r="15444">
      <c r="A15444" s="58"/>
    </row>
    <row r="15445">
      <c r="A15445" s="58"/>
    </row>
    <row r="15446">
      <c r="A15446" s="58"/>
    </row>
    <row r="15447">
      <c r="A15447" s="58"/>
    </row>
    <row r="15448">
      <c r="A15448" s="58"/>
    </row>
    <row r="15449">
      <c r="A15449" s="58"/>
    </row>
    <row r="15450">
      <c r="A15450" s="58"/>
    </row>
    <row r="15451">
      <c r="A15451" s="58"/>
    </row>
    <row r="15452">
      <c r="A15452" s="58"/>
    </row>
    <row r="15453">
      <c r="A15453" s="58"/>
    </row>
    <row r="15454">
      <c r="A15454" s="58"/>
    </row>
    <row r="15455">
      <c r="A15455" s="58"/>
    </row>
    <row r="15456">
      <c r="A15456" s="58"/>
    </row>
    <row r="15457">
      <c r="A15457" s="58"/>
    </row>
    <row r="15458">
      <c r="A15458" s="58"/>
    </row>
    <row r="15459">
      <c r="A15459" s="58"/>
    </row>
    <row r="15460">
      <c r="A15460" s="58"/>
    </row>
    <row r="15461">
      <c r="A15461" s="58"/>
    </row>
    <row r="15462">
      <c r="A15462" s="58"/>
    </row>
    <row r="15463">
      <c r="A15463" s="58"/>
    </row>
    <row r="15464">
      <c r="A15464" s="58"/>
    </row>
    <row r="15465">
      <c r="A15465" s="58"/>
    </row>
    <row r="15466">
      <c r="A15466" s="58"/>
    </row>
    <row r="15467">
      <c r="A15467" s="58"/>
    </row>
    <row r="15468">
      <c r="A15468" s="58"/>
    </row>
    <row r="15469">
      <c r="A15469" s="58"/>
    </row>
    <row r="15470">
      <c r="A15470" s="58"/>
    </row>
    <row r="15471">
      <c r="A15471" s="58"/>
    </row>
    <row r="15472">
      <c r="A15472" s="58"/>
    </row>
    <row r="15473">
      <c r="A15473" s="58"/>
    </row>
    <row r="15474">
      <c r="A15474" s="58"/>
    </row>
    <row r="15475">
      <c r="A15475" s="58"/>
    </row>
    <row r="15476">
      <c r="A15476" s="58"/>
    </row>
    <row r="15477">
      <c r="A15477" s="58"/>
    </row>
    <row r="15478">
      <c r="A15478" s="58"/>
    </row>
    <row r="15479">
      <c r="A15479" s="58"/>
    </row>
    <row r="15480">
      <c r="A15480" s="58"/>
    </row>
    <row r="15481">
      <c r="A15481" s="58"/>
    </row>
    <row r="15482">
      <c r="A15482" s="58"/>
    </row>
    <row r="15483">
      <c r="A15483" s="58"/>
    </row>
    <row r="15484">
      <c r="A15484" s="58"/>
    </row>
    <row r="15485">
      <c r="A15485" s="58"/>
    </row>
    <row r="15486">
      <c r="A15486" s="58"/>
    </row>
    <row r="15487">
      <c r="A15487" s="58"/>
    </row>
    <row r="15488">
      <c r="A15488" s="58"/>
    </row>
    <row r="15489">
      <c r="A15489" s="58"/>
    </row>
    <row r="15490">
      <c r="A15490" s="58"/>
    </row>
    <row r="15491">
      <c r="A15491" s="58"/>
    </row>
    <row r="15492">
      <c r="A15492" s="58"/>
    </row>
    <row r="15493">
      <c r="A15493" s="58"/>
    </row>
    <row r="15494">
      <c r="A15494" s="58"/>
    </row>
    <row r="15495">
      <c r="A15495" s="58"/>
    </row>
    <row r="15496">
      <c r="A15496" s="58"/>
    </row>
    <row r="15497">
      <c r="A15497" s="58"/>
    </row>
    <row r="15498">
      <c r="A15498" s="58"/>
    </row>
    <row r="15499">
      <c r="A15499" s="58"/>
    </row>
    <row r="15500">
      <c r="A15500" s="58"/>
    </row>
    <row r="15501">
      <c r="A15501" s="58"/>
    </row>
    <row r="15502">
      <c r="A15502" s="58"/>
    </row>
    <row r="15503">
      <c r="A15503" s="58"/>
    </row>
    <row r="15504">
      <c r="A15504" s="58"/>
    </row>
    <row r="15505">
      <c r="A15505" s="58"/>
    </row>
    <row r="15506">
      <c r="A15506" s="58"/>
    </row>
    <row r="15507">
      <c r="A15507" s="58"/>
    </row>
    <row r="15508">
      <c r="A15508" s="58"/>
    </row>
    <row r="15509">
      <c r="A15509" s="58"/>
    </row>
    <row r="15510">
      <c r="A15510" s="58"/>
    </row>
    <row r="15511">
      <c r="A15511" s="58"/>
    </row>
    <row r="15512">
      <c r="A15512" s="58"/>
    </row>
    <row r="15513">
      <c r="A15513" s="58"/>
    </row>
    <row r="15514">
      <c r="A15514" s="58"/>
    </row>
    <row r="15515">
      <c r="A15515" s="58"/>
    </row>
    <row r="15516">
      <c r="A15516" s="58"/>
    </row>
    <row r="15517">
      <c r="A15517" s="58"/>
    </row>
    <row r="15518">
      <c r="A15518" s="58"/>
    </row>
    <row r="15519">
      <c r="A15519" s="58"/>
    </row>
    <row r="15520">
      <c r="A15520" s="58"/>
    </row>
    <row r="15521">
      <c r="A15521" s="58"/>
    </row>
    <row r="15522">
      <c r="A15522" s="58"/>
    </row>
    <row r="15523">
      <c r="A15523" s="58"/>
    </row>
    <row r="15524">
      <c r="A15524" s="58"/>
    </row>
    <row r="15525">
      <c r="A15525" s="58"/>
    </row>
    <row r="15526">
      <c r="A15526" s="58"/>
    </row>
    <row r="15527">
      <c r="A15527" s="58"/>
    </row>
    <row r="15528">
      <c r="A15528" s="58"/>
    </row>
    <row r="15529">
      <c r="A15529" s="58"/>
    </row>
    <row r="15530">
      <c r="A15530" s="58"/>
    </row>
    <row r="15531">
      <c r="A15531" s="58"/>
    </row>
    <row r="15532">
      <c r="A15532" s="58"/>
    </row>
    <row r="15533">
      <c r="A15533" s="58"/>
    </row>
    <row r="15534">
      <c r="A15534" s="58"/>
    </row>
    <row r="15535">
      <c r="A15535" s="58"/>
    </row>
    <row r="15536">
      <c r="A15536" s="58"/>
    </row>
    <row r="15537">
      <c r="A15537" s="58"/>
    </row>
    <row r="15538">
      <c r="A15538" s="58"/>
    </row>
    <row r="15539">
      <c r="A15539" s="58"/>
    </row>
    <row r="15540">
      <c r="A15540" s="58"/>
    </row>
    <row r="15541">
      <c r="A15541" s="58"/>
    </row>
    <row r="15542">
      <c r="A15542" s="58"/>
    </row>
  </sheetData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31.63"/>
    <col customWidth="1" min="3" max="3" width="18.63"/>
    <col customWidth="1" min="4" max="4" width="21.25"/>
    <col customWidth="1" min="6" max="6" width="14.13"/>
    <col customWidth="1" min="7" max="7" width="20.75"/>
    <col customWidth="1" min="8" max="8" width="20.13"/>
    <col customWidth="1" min="9" max="9" width="21.13"/>
    <col customWidth="1" min="11" max="11" width="17.63"/>
    <col customWidth="1" min="12" max="12" width="17.75"/>
  </cols>
  <sheetData>
    <row r="1" ht="32.25" customHeight="1">
      <c r="A1" s="46" t="s">
        <v>35</v>
      </c>
      <c r="B1" s="46" t="s">
        <v>4209</v>
      </c>
      <c r="C1" s="46" t="s">
        <v>4211</v>
      </c>
      <c r="D1" s="46" t="s">
        <v>3917</v>
      </c>
      <c r="E1" s="46" t="s">
        <v>3919</v>
      </c>
      <c r="F1" s="46" t="s">
        <v>3922</v>
      </c>
      <c r="G1" s="46" t="s">
        <v>3924</v>
      </c>
      <c r="H1" s="46" t="s">
        <v>3925</v>
      </c>
      <c r="I1" s="46" t="s">
        <v>3926</v>
      </c>
      <c r="J1" s="3"/>
      <c r="K1" s="46" t="s">
        <v>3933</v>
      </c>
      <c r="L1" s="46" t="s">
        <v>25332</v>
      </c>
    </row>
    <row r="2" ht="32.25" customHeight="1">
      <c r="A2" s="55" t="s">
        <v>69</v>
      </c>
      <c r="B2" s="46" t="s">
        <v>25334</v>
      </c>
      <c r="C2" s="55" t="s">
        <v>25335</v>
      </c>
      <c r="D2" s="46">
        <v>0.0</v>
      </c>
      <c r="E2" s="46">
        <v>0.0</v>
      </c>
      <c r="F2" s="46">
        <v>1.0</v>
      </c>
      <c r="G2" s="46">
        <v>0.0</v>
      </c>
      <c r="H2" s="46">
        <v>0.0</v>
      </c>
      <c r="I2" s="46">
        <v>0.0</v>
      </c>
      <c r="J2" s="3"/>
    </row>
    <row r="3" ht="32.25" customHeight="1">
      <c r="A3" s="55" t="s">
        <v>69</v>
      </c>
      <c r="B3" s="46" t="s">
        <v>25334</v>
      </c>
      <c r="C3" s="55" t="s">
        <v>25337</v>
      </c>
      <c r="D3" s="46">
        <v>0.0</v>
      </c>
      <c r="E3" s="46">
        <v>0.0</v>
      </c>
      <c r="F3" s="46">
        <v>1.0</v>
      </c>
      <c r="G3" s="46">
        <v>0.0</v>
      </c>
      <c r="H3" s="46">
        <v>0.0</v>
      </c>
      <c r="I3" s="46">
        <v>0.0</v>
      </c>
      <c r="J3" s="3"/>
      <c r="K3" s="56"/>
    </row>
    <row r="4" ht="32.25" customHeight="1">
      <c r="A4" s="55" t="s">
        <v>69</v>
      </c>
      <c r="B4" s="46" t="s">
        <v>25339</v>
      </c>
      <c r="C4" s="55" t="s">
        <v>25340</v>
      </c>
      <c r="D4" s="46">
        <v>0.0</v>
      </c>
      <c r="E4" s="46">
        <v>0.0</v>
      </c>
      <c r="F4" s="46">
        <v>244.0</v>
      </c>
      <c r="G4" s="46">
        <v>0.0</v>
      </c>
      <c r="H4" s="46">
        <v>0.0</v>
      </c>
      <c r="I4" s="46">
        <v>0.0</v>
      </c>
      <c r="J4" s="3"/>
      <c r="K4" s="56"/>
    </row>
    <row r="5" ht="32.25" customHeight="1">
      <c r="A5" s="55" t="s">
        <v>69</v>
      </c>
      <c r="B5" s="46" t="s">
        <v>25339</v>
      </c>
      <c r="C5" s="55" t="s">
        <v>25343</v>
      </c>
      <c r="D5" s="46">
        <v>0.0</v>
      </c>
      <c r="E5" s="46">
        <v>0.0</v>
      </c>
      <c r="F5" s="46">
        <v>1.0</v>
      </c>
      <c r="G5" s="46">
        <v>0.0</v>
      </c>
      <c r="H5" s="46">
        <v>0.0</v>
      </c>
      <c r="I5" s="46">
        <v>0.0</v>
      </c>
      <c r="J5" s="3"/>
      <c r="K5" s="56"/>
    </row>
    <row r="6" ht="32.25" customHeight="1">
      <c r="A6" s="55" t="s">
        <v>69</v>
      </c>
      <c r="B6" s="46" t="s">
        <v>25344</v>
      </c>
      <c r="C6" s="46" t="s">
        <v>25345</v>
      </c>
      <c r="D6" s="46">
        <v>0.0</v>
      </c>
      <c r="E6" s="46">
        <v>0.0</v>
      </c>
      <c r="F6" s="46">
        <v>231.0</v>
      </c>
      <c r="G6" s="46">
        <v>0.0</v>
      </c>
      <c r="H6" s="46">
        <v>0.0</v>
      </c>
      <c r="I6" s="46">
        <v>0.0</v>
      </c>
      <c r="J6" s="3"/>
      <c r="K6" s="56"/>
    </row>
    <row r="7" ht="32.25" customHeight="1">
      <c r="A7" s="55" t="s">
        <v>69</v>
      </c>
      <c r="B7" s="46" t="s">
        <v>25344</v>
      </c>
      <c r="C7" s="55" t="s">
        <v>25346</v>
      </c>
      <c r="D7" s="46">
        <v>0.0</v>
      </c>
      <c r="E7" s="46">
        <v>0.0</v>
      </c>
      <c r="F7" s="46">
        <v>1.0</v>
      </c>
      <c r="G7" s="46">
        <v>0.0</v>
      </c>
      <c r="H7" s="46">
        <v>0.0</v>
      </c>
      <c r="I7" s="46">
        <v>0.0</v>
      </c>
      <c r="J7" s="3"/>
      <c r="K7" s="56"/>
    </row>
    <row r="8" ht="32.25" customHeight="1">
      <c r="A8" s="55" t="s">
        <v>69</v>
      </c>
      <c r="B8" s="46" t="s">
        <v>25347</v>
      </c>
      <c r="C8" s="46" t="s">
        <v>25348</v>
      </c>
      <c r="D8" s="46">
        <v>0.0</v>
      </c>
      <c r="E8" s="46">
        <v>0.0</v>
      </c>
      <c r="F8" s="46">
        <v>1.0</v>
      </c>
      <c r="G8" s="46">
        <v>0.0</v>
      </c>
      <c r="H8" s="46">
        <v>0.0</v>
      </c>
      <c r="I8" s="46">
        <v>0.0</v>
      </c>
      <c r="J8" s="3"/>
      <c r="K8" s="56"/>
    </row>
    <row r="9" ht="32.25" customHeight="1">
      <c r="A9" s="55" t="s">
        <v>69</v>
      </c>
      <c r="B9" s="46" t="s">
        <v>25347</v>
      </c>
      <c r="C9" s="55" t="s">
        <v>25350</v>
      </c>
      <c r="D9" s="46">
        <v>0.0</v>
      </c>
      <c r="E9" s="46">
        <v>0.0</v>
      </c>
      <c r="F9" s="46">
        <v>1.0</v>
      </c>
      <c r="G9" s="46">
        <v>0.0</v>
      </c>
      <c r="H9" s="46">
        <v>0.0</v>
      </c>
      <c r="I9" s="46">
        <v>0.0</v>
      </c>
      <c r="J9" s="3"/>
      <c r="K9" s="56"/>
    </row>
    <row r="10" ht="32.25" customHeight="1">
      <c r="A10" s="55" t="s">
        <v>69</v>
      </c>
      <c r="B10" s="46" t="s">
        <v>25351</v>
      </c>
      <c r="C10" s="55" t="s">
        <v>25352</v>
      </c>
      <c r="D10" s="46">
        <v>0.0</v>
      </c>
      <c r="E10" s="46">
        <v>0.0</v>
      </c>
      <c r="F10" s="46">
        <v>181.0</v>
      </c>
      <c r="G10" s="46">
        <v>0.0</v>
      </c>
      <c r="H10" s="46">
        <v>0.0</v>
      </c>
      <c r="I10" s="46">
        <v>0.0</v>
      </c>
      <c r="J10" s="3"/>
      <c r="K10" s="56"/>
    </row>
    <row r="11" ht="32.25" customHeight="1">
      <c r="A11" s="55" t="s">
        <v>69</v>
      </c>
      <c r="B11" s="46" t="s">
        <v>25351</v>
      </c>
      <c r="C11" s="55" t="s">
        <v>25356</v>
      </c>
      <c r="D11" s="46">
        <v>0.0</v>
      </c>
      <c r="E11" s="46">
        <v>0.0</v>
      </c>
      <c r="F11" s="46">
        <v>1.0</v>
      </c>
      <c r="G11" s="46">
        <v>0.0</v>
      </c>
      <c r="H11" s="46">
        <v>0.0</v>
      </c>
      <c r="I11" s="46">
        <v>0.0</v>
      </c>
      <c r="J11" s="3"/>
      <c r="K11" s="56"/>
    </row>
    <row r="12" ht="32.25" customHeight="1">
      <c r="A12" s="55" t="s">
        <v>69</v>
      </c>
      <c r="B12" s="46" t="s">
        <v>25357</v>
      </c>
      <c r="C12" s="55" t="s">
        <v>25358</v>
      </c>
      <c r="D12" s="46">
        <v>0.0</v>
      </c>
      <c r="E12" s="46">
        <v>0.0</v>
      </c>
      <c r="F12" s="46">
        <v>179.0</v>
      </c>
      <c r="G12" s="46">
        <v>0.0</v>
      </c>
      <c r="H12" s="46">
        <v>0.0</v>
      </c>
      <c r="I12" s="46">
        <v>0.0</v>
      </c>
      <c r="J12" s="3"/>
      <c r="K12" s="56"/>
    </row>
    <row r="13" ht="32.25" customHeight="1">
      <c r="A13" s="55" t="s">
        <v>69</v>
      </c>
      <c r="B13" s="46" t="s">
        <v>25357</v>
      </c>
      <c r="C13" s="55" t="s">
        <v>25361</v>
      </c>
      <c r="D13" s="46">
        <v>0.0</v>
      </c>
      <c r="E13" s="46">
        <v>0.0</v>
      </c>
      <c r="F13" s="46">
        <v>1.0</v>
      </c>
      <c r="G13" s="46">
        <v>0.0</v>
      </c>
      <c r="H13" s="46">
        <v>0.0</v>
      </c>
      <c r="I13" s="46">
        <v>0.0</v>
      </c>
      <c r="J13" s="3"/>
      <c r="K13" s="56"/>
    </row>
    <row r="14" ht="32.25" customHeight="1">
      <c r="A14" s="55" t="s">
        <v>69</v>
      </c>
      <c r="B14" s="46" t="s">
        <v>25363</v>
      </c>
      <c r="C14" s="55" t="s">
        <v>25364</v>
      </c>
      <c r="D14" s="46">
        <v>0.0</v>
      </c>
      <c r="E14" s="46">
        <v>0.0</v>
      </c>
      <c r="F14" s="46">
        <v>103.0</v>
      </c>
      <c r="G14" s="46">
        <v>0.0</v>
      </c>
      <c r="H14" s="46">
        <v>0.0</v>
      </c>
      <c r="I14" s="46">
        <v>0.0</v>
      </c>
      <c r="J14" s="3"/>
      <c r="K14" s="56"/>
    </row>
    <row r="15" ht="32.25" customHeight="1">
      <c r="A15" s="55" t="s">
        <v>69</v>
      </c>
      <c r="B15" s="46" t="s">
        <v>25363</v>
      </c>
      <c r="C15" s="55" t="s">
        <v>25366</v>
      </c>
      <c r="D15" s="46">
        <v>0.0</v>
      </c>
      <c r="E15" s="46">
        <v>0.0</v>
      </c>
      <c r="F15" s="46">
        <v>1.0</v>
      </c>
      <c r="G15" s="46">
        <v>0.0</v>
      </c>
      <c r="H15" s="46">
        <v>0.0</v>
      </c>
      <c r="I15" s="46">
        <v>0.0</v>
      </c>
      <c r="J15" s="3"/>
      <c r="K15" s="56"/>
    </row>
    <row r="16" ht="32.25" customHeight="1">
      <c r="A16" s="55" t="s">
        <v>69</v>
      </c>
      <c r="B16" s="46" t="s">
        <v>25369</v>
      </c>
      <c r="C16" s="55" t="s">
        <v>25370</v>
      </c>
      <c r="D16" s="46">
        <v>0.0</v>
      </c>
      <c r="E16" s="46">
        <v>0.0</v>
      </c>
      <c r="F16" s="46">
        <v>1.0</v>
      </c>
      <c r="G16" s="46">
        <v>0.0</v>
      </c>
      <c r="H16" s="46">
        <v>0.0</v>
      </c>
      <c r="I16" s="46">
        <v>0.0</v>
      </c>
      <c r="J16" s="3"/>
      <c r="K16" s="56"/>
    </row>
    <row r="17" ht="32.25" customHeight="1">
      <c r="A17" s="55" t="s">
        <v>69</v>
      </c>
      <c r="B17" s="46" t="s">
        <v>25369</v>
      </c>
      <c r="C17" s="55" t="s">
        <v>25371</v>
      </c>
      <c r="D17" s="46">
        <v>0.0</v>
      </c>
      <c r="E17" s="46">
        <v>0.0</v>
      </c>
      <c r="F17" s="46">
        <v>1.0</v>
      </c>
      <c r="G17" s="46">
        <v>0.0</v>
      </c>
      <c r="H17" s="46">
        <v>0.0</v>
      </c>
      <c r="I17" s="46">
        <v>0.0</v>
      </c>
      <c r="J17" s="3"/>
      <c r="K17" s="56"/>
    </row>
    <row r="18" ht="32.25" customHeight="1">
      <c r="A18" s="55" t="s">
        <v>69</v>
      </c>
      <c r="B18" s="46" t="s">
        <v>25372</v>
      </c>
      <c r="C18" s="55" t="s">
        <v>25373</v>
      </c>
      <c r="D18" s="46">
        <v>0.0</v>
      </c>
      <c r="E18" s="46">
        <v>0.0</v>
      </c>
      <c r="F18" s="46">
        <v>152.0</v>
      </c>
      <c r="G18" s="46">
        <v>0.0</v>
      </c>
      <c r="H18" s="46">
        <v>0.0</v>
      </c>
      <c r="I18" s="46">
        <v>0.0</v>
      </c>
      <c r="J18" s="3"/>
      <c r="K18" s="56"/>
    </row>
    <row r="19" ht="32.25" customHeight="1">
      <c r="A19" s="55" t="s">
        <v>69</v>
      </c>
      <c r="B19" s="46" t="s">
        <v>25372</v>
      </c>
      <c r="C19" s="55" t="s">
        <v>25374</v>
      </c>
      <c r="D19" s="46">
        <v>0.0</v>
      </c>
      <c r="E19" s="46">
        <v>0.0</v>
      </c>
      <c r="F19" s="46">
        <v>100.0</v>
      </c>
      <c r="G19" s="46">
        <v>0.0</v>
      </c>
      <c r="H19" s="46">
        <v>0.0</v>
      </c>
      <c r="I19" s="46">
        <v>0.0</v>
      </c>
      <c r="J19" s="3"/>
      <c r="K19" s="56"/>
    </row>
    <row r="20" ht="32.25" customHeight="1">
      <c r="A20" s="55" t="s">
        <v>69</v>
      </c>
      <c r="B20" s="46" t="s">
        <v>25375</v>
      </c>
      <c r="C20" s="55" t="s">
        <v>25376</v>
      </c>
      <c r="D20" s="46">
        <v>0.0</v>
      </c>
      <c r="E20" s="46">
        <v>0.0</v>
      </c>
      <c r="F20" s="46">
        <v>163.0</v>
      </c>
      <c r="G20" s="46">
        <v>0.0</v>
      </c>
      <c r="H20" s="46">
        <v>0.0</v>
      </c>
      <c r="I20" s="46">
        <v>0.0</v>
      </c>
      <c r="J20" s="3"/>
      <c r="K20" s="56"/>
    </row>
    <row r="21" ht="32.25" customHeight="1">
      <c r="A21" s="55" t="s">
        <v>69</v>
      </c>
      <c r="B21" s="46" t="s">
        <v>25375</v>
      </c>
      <c r="C21" s="55" t="s">
        <v>25378</v>
      </c>
      <c r="D21" s="46">
        <v>0.0</v>
      </c>
      <c r="E21" s="46">
        <v>0.0</v>
      </c>
      <c r="F21" s="46">
        <v>137.0</v>
      </c>
      <c r="G21" s="46">
        <v>0.0</v>
      </c>
      <c r="H21" s="46">
        <v>0.0</v>
      </c>
      <c r="I21" s="46">
        <v>0.0</v>
      </c>
      <c r="J21" s="3"/>
      <c r="K21" s="56"/>
    </row>
    <row r="22" ht="32.25" customHeight="1">
      <c r="A22" s="55" t="s">
        <v>69</v>
      </c>
      <c r="B22" s="46" t="s">
        <v>25379</v>
      </c>
      <c r="C22" s="46" t="s">
        <v>25380</v>
      </c>
      <c r="D22" s="46">
        <v>0.0</v>
      </c>
      <c r="E22" s="46">
        <v>0.0</v>
      </c>
      <c r="F22" s="46">
        <v>132.0</v>
      </c>
      <c r="G22" s="46">
        <v>0.0</v>
      </c>
      <c r="H22" s="46">
        <v>0.0</v>
      </c>
      <c r="I22" s="46">
        <v>0.0</v>
      </c>
      <c r="J22" s="3"/>
      <c r="K22" s="56"/>
    </row>
    <row r="23" ht="32.25" customHeight="1">
      <c r="A23" s="55" t="s">
        <v>69</v>
      </c>
      <c r="B23" s="46" t="s">
        <v>25379</v>
      </c>
      <c r="C23" s="46" t="s">
        <v>25383</v>
      </c>
      <c r="D23" s="46">
        <v>0.0</v>
      </c>
      <c r="E23" s="46">
        <v>0.0</v>
      </c>
      <c r="F23" s="46">
        <v>1.0</v>
      </c>
      <c r="G23" s="46">
        <v>0.0</v>
      </c>
      <c r="H23" s="46">
        <v>0.0</v>
      </c>
      <c r="I23" s="46">
        <v>0.0</v>
      </c>
      <c r="J23" s="3"/>
      <c r="K23" s="56"/>
    </row>
    <row r="24" ht="32.25" customHeight="1">
      <c r="A24" s="55" t="s">
        <v>69</v>
      </c>
      <c r="B24" s="46" t="s">
        <v>25384</v>
      </c>
      <c r="C24" s="46" t="s">
        <v>25385</v>
      </c>
      <c r="D24" s="46">
        <v>0.0</v>
      </c>
      <c r="E24" s="46">
        <v>0.0</v>
      </c>
      <c r="F24" s="46">
        <v>1.0</v>
      </c>
      <c r="G24" s="46">
        <v>0.0</v>
      </c>
      <c r="H24" s="46">
        <v>0.0</v>
      </c>
      <c r="I24" s="46">
        <v>197.0</v>
      </c>
      <c r="J24" s="3"/>
      <c r="K24" s="56"/>
    </row>
    <row r="25" ht="32.25" customHeight="1">
      <c r="A25" s="55" t="s">
        <v>69</v>
      </c>
      <c r="B25" s="46" t="s">
        <v>25384</v>
      </c>
      <c r="C25" s="46" t="s">
        <v>25386</v>
      </c>
      <c r="D25" s="46">
        <v>0.0</v>
      </c>
      <c r="E25" s="46">
        <v>0.0</v>
      </c>
      <c r="F25" s="46">
        <v>0.0</v>
      </c>
      <c r="G25" s="46">
        <v>0.0</v>
      </c>
      <c r="H25" s="46">
        <v>0.0</v>
      </c>
      <c r="I25" s="46">
        <v>1.0</v>
      </c>
      <c r="J25" s="3"/>
      <c r="K25" s="56"/>
    </row>
    <row r="26" ht="32.25" customHeight="1">
      <c r="A26" s="55" t="s">
        <v>69</v>
      </c>
      <c r="B26" s="46" t="s">
        <v>25388</v>
      </c>
      <c r="C26" s="55" t="s">
        <v>25389</v>
      </c>
      <c r="D26" s="46">
        <v>0.0</v>
      </c>
      <c r="E26" s="46">
        <v>0.0</v>
      </c>
      <c r="F26" s="46">
        <v>234.0</v>
      </c>
      <c r="G26" s="46">
        <v>0.0</v>
      </c>
      <c r="H26" s="46">
        <v>0.0</v>
      </c>
      <c r="I26" s="46">
        <v>10.0</v>
      </c>
      <c r="J26" s="3"/>
      <c r="K26" s="56"/>
    </row>
    <row r="27" ht="32.25" customHeight="1">
      <c r="A27" s="55" t="s">
        <v>69</v>
      </c>
      <c r="B27" s="46" t="s">
        <v>25388</v>
      </c>
      <c r="C27" s="46" t="s">
        <v>25390</v>
      </c>
      <c r="D27" s="46">
        <v>0.0</v>
      </c>
      <c r="E27" s="46">
        <v>0.0</v>
      </c>
      <c r="F27" s="46">
        <v>180.0</v>
      </c>
      <c r="G27" s="46">
        <v>0.0</v>
      </c>
      <c r="H27" s="46">
        <v>0.0</v>
      </c>
      <c r="I27" s="46">
        <v>0.0</v>
      </c>
      <c r="J27" s="3"/>
      <c r="K27" s="56"/>
    </row>
    <row r="28" ht="32.25" customHeight="1">
      <c r="A28" s="55" t="s">
        <v>69</v>
      </c>
      <c r="B28" s="46" t="s">
        <v>25388</v>
      </c>
      <c r="C28" s="46" t="s">
        <v>25394</v>
      </c>
      <c r="D28" s="46">
        <v>0.0</v>
      </c>
      <c r="E28" s="46">
        <v>0.0</v>
      </c>
      <c r="F28" s="46">
        <v>1.0</v>
      </c>
      <c r="G28" s="46">
        <v>0.0</v>
      </c>
      <c r="H28" s="46">
        <v>0.0</v>
      </c>
      <c r="I28" s="46">
        <v>0.0</v>
      </c>
      <c r="J28" s="3"/>
      <c r="K28" s="56"/>
    </row>
    <row r="29" ht="32.25" customHeight="1">
      <c r="A29" s="55" t="s">
        <v>69</v>
      </c>
      <c r="B29" s="46" t="s">
        <v>25395</v>
      </c>
      <c r="C29" s="55" t="s">
        <v>25396</v>
      </c>
      <c r="D29" s="46">
        <v>0.0</v>
      </c>
      <c r="E29" s="46">
        <v>0.0</v>
      </c>
      <c r="F29" s="46">
        <v>181.0</v>
      </c>
      <c r="G29" s="46">
        <v>0.0</v>
      </c>
      <c r="H29" s="46">
        <v>0.0</v>
      </c>
      <c r="I29" s="46">
        <v>0.0</v>
      </c>
      <c r="J29" s="3"/>
      <c r="K29" s="56"/>
    </row>
    <row r="30" ht="32.25" customHeight="1">
      <c r="A30" s="55" t="s">
        <v>69</v>
      </c>
      <c r="B30" s="46" t="s">
        <v>25395</v>
      </c>
      <c r="C30" s="55" t="s">
        <v>25399</v>
      </c>
      <c r="D30" s="46">
        <v>0.0</v>
      </c>
      <c r="E30" s="46">
        <v>0.0</v>
      </c>
      <c r="F30" s="46">
        <v>39.0</v>
      </c>
      <c r="G30" s="46">
        <v>0.0</v>
      </c>
      <c r="H30" s="46">
        <v>0.0</v>
      </c>
      <c r="I30" s="46">
        <v>0.0</v>
      </c>
      <c r="J30" s="3"/>
      <c r="K30" s="56"/>
    </row>
    <row r="31" ht="32.25" customHeight="1">
      <c r="A31" s="55" t="s">
        <v>69</v>
      </c>
      <c r="B31" s="46" t="s">
        <v>25400</v>
      </c>
      <c r="C31" s="55" t="s">
        <v>25401</v>
      </c>
      <c r="D31" s="46">
        <v>0.0</v>
      </c>
      <c r="E31" s="46">
        <v>0.0</v>
      </c>
      <c r="F31" s="46">
        <v>134.0</v>
      </c>
      <c r="G31" s="46">
        <v>0.0</v>
      </c>
      <c r="H31" s="46">
        <v>0.0</v>
      </c>
      <c r="I31" s="46">
        <v>0.0</v>
      </c>
      <c r="J31" s="3"/>
      <c r="K31" s="56"/>
    </row>
    <row r="32" ht="32.25" customHeight="1">
      <c r="A32" s="55" t="s">
        <v>69</v>
      </c>
      <c r="B32" s="46" t="s">
        <v>25400</v>
      </c>
      <c r="C32" s="55" t="s">
        <v>25402</v>
      </c>
      <c r="D32" s="46">
        <v>0.0</v>
      </c>
      <c r="E32" s="46">
        <v>0.0</v>
      </c>
      <c r="F32" s="46">
        <v>46.0</v>
      </c>
      <c r="G32" s="46">
        <v>0.0</v>
      </c>
      <c r="H32" s="46">
        <v>0.0</v>
      </c>
      <c r="I32" s="46">
        <v>0.0</v>
      </c>
      <c r="J32" s="3"/>
      <c r="K32" s="56"/>
    </row>
    <row r="33" ht="32.25" customHeight="1">
      <c r="A33" s="55" t="s">
        <v>69</v>
      </c>
      <c r="B33" s="46" t="s">
        <v>25403</v>
      </c>
      <c r="C33" s="46" t="s">
        <v>25404</v>
      </c>
      <c r="D33" s="46">
        <v>0.0</v>
      </c>
      <c r="E33" s="46">
        <v>0.0</v>
      </c>
      <c r="F33" s="46">
        <v>77.0</v>
      </c>
      <c r="G33" s="46">
        <v>0.0</v>
      </c>
      <c r="H33" s="46">
        <v>0.0</v>
      </c>
      <c r="I33" s="46">
        <v>0.0</v>
      </c>
      <c r="J33" s="3"/>
      <c r="K33" s="56"/>
    </row>
    <row r="34" ht="32.25" customHeight="1">
      <c r="A34" s="55" t="s">
        <v>69</v>
      </c>
      <c r="B34" s="46" t="s">
        <v>25403</v>
      </c>
      <c r="C34" s="46" t="s">
        <v>25405</v>
      </c>
      <c r="D34" s="46">
        <v>0.0</v>
      </c>
      <c r="E34" s="46">
        <v>0.0</v>
      </c>
      <c r="F34" s="46">
        <v>1.0</v>
      </c>
      <c r="G34" s="46">
        <v>0.0</v>
      </c>
      <c r="H34" s="46">
        <v>0.0</v>
      </c>
      <c r="I34" s="46">
        <v>0.0</v>
      </c>
      <c r="J34" s="3"/>
      <c r="K34" s="56"/>
    </row>
    <row r="35" ht="32.25" customHeight="1">
      <c r="A35" s="55" t="s">
        <v>69</v>
      </c>
      <c r="B35" s="46" t="s">
        <v>25407</v>
      </c>
      <c r="C35" s="46" t="s">
        <v>25408</v>
      </c>
      <c r="D35" s="46">
        <v>0.0</v>
      </c>
      <c r="E35" s="46">
        <v>0.0</v>
      </c>
      <c r="F35" s="46">
        <v>135.0</v>
      </c>
      <c r="G35" s="46">
        <v>0.0</v>
      </c>
      <c r="H35" s="46">
        <v>0.0</v>
      </c>
      <c r="I35" s="46">
        <v>80.0</v>
      </c>
      <c r="J35" s="3"/>
      <c r="K35" s="56"/>
    </row>
    <row r="36" ht="32.25" customHeight="1">
      <c r="A36" s="55" t="s">
        <v>69</v>
      </c>
      <c r="B36" s="46" t="s">
        <v>25407</v>
      </c>
      <c r="C36" s="46" t="s">
        <v>25410</v>
      </c>
      <c r="D36" s="46">
        <v>0.0</v>
      </c>
      <c r="E36" s="46">
        <v>0.0</v>
      </c>
      <c r="F36" s="46">
        <v>1.0</v>
      </c>
      <c r="G36" s="46">
        <v>0.0</v>
      </c>
      <c r="H36" s="46">
        <v>0.0</v>
      </c>
      <c r="I36" s="46">
        <v>0.0</v>
      </c>
      <c r="J36" s="3"/>
      <c r="K36" s="56"/>
    </row>
    <row r="37" ht="32.25" customHeight="1">
      <c r="A37" s="55" t="s">
        <v>69</v>
      </c>
      <c r="B37" s="46" t="s">
        <v>25412</v>
      </c>
      <c r="C37" s="46" t="s">
        <v>25413</v>
      </c>
      <c r="D37" s="46">
        <v>0.0</v>
      </c>
      <c r="E37" s="46">
        <v>0.0</v>
      </c>
      <c r="F37" s="46">
        <v>455.0</v>
      </c>
      <c r="G37" s="46">
        <v>0.0</v>
      </c>
      <c r="H37" s="46">
        <v>0.0</v>
      </c>
      <c r="I37" s="46">
        <v>172.0</v>
      </c>
      <c r="J37" s="3"/>
      <c r="K37" s="56"/>
    </row>
    <row r="38" ht="32.25" customHeight="1">
      <c r="A38" s="55" t="s">
        <v>69</v>
      </c>
      <c r="B38" s="46" t="s">
        <v>25412</v>
      </c>
      <c r="C38" s="46" t="s">
        <v>25414</v>
      </c>
      <c r="D38" s="46">
        <v>0.0</v>
      </c>
      <c r="E38" s="46">
        <v>0.0</v>
      </c>
      <c r="F38" s="46">
        <v>1.0</v>
      </c>
      <c r="G38" s="46">
        <v>0.0</v>
      </c>
      <c r="H38" s="46">
        <v>0.0</v>
      </c>
      <c r="I38" s="46">
        <v>0.0</v>
      </c>
      <c r="J38" s="3"/>
      <c r="K38" s="56"/>
    </row>
    <row r="39" ht="32.25" customHeight="1">
      <c r="A39" s="55" t="s">
        <v>69</v>
      </c>
      <c r="B39" s="46" t="s">
        <v>25415</v>
      </c>
      <c r="C39" s="46" t="s">
        <v>25416</v>
      </c>
      <c r="D39" s="46">
        <v>0.0</v>
      </c>
      <c r="E39" s="46">
        <v>0.0</v>
      </c>
      <c r="F39" s="46">
        <v>2.0</v>
      </c>
      <c r="G39" s="46">
        <v>0.0</v>
      </c>
      <c r="H39" s="46">
        <v>0.0</v>
      </c>
      <c r="I39" s="46">
        <v>0.0</v>
      </c>
      <c r="J39" s="3"/>
      <c r="K39" s="56"/>
    </row>
    <row r="40" ht="32.25" customHeight="1">
      <c r="A40" s="55" t="s">
        <v>69</v>
      </c>
      <c r="B40" s="46" t="s">
        <v>25415</v>
      </c>
      <c r="C40" s="46" t="s">
        <v>25418</v>
      </c>
      <c r="D40" s="46">
        <v>0.0</v>
      </c>
      <c r="E40" s="46">
        <v>0.0</v>
      </c>
      <c r="F40" s="46">
        <v>1.0</v>
      </c>
      <c r="G40" s="46">
        <v>0.0</v>
      </c>
      <c r="H40" s="46">
        <v>0.0</v>
      </c>
      <c r="I40" s="46">
        <v>0.0</v>
      </c>
      <c r="J40" s="3"/>
      <c r="K40" s="56"/>
    </row>
    <row r="41" ht="32.25" customHeight="1">
      <c r="A41" s="55" t="s">
        <v>69</v>
      </c>
      <c r="B41" s="46" t="s">
        <v>25420</v>
      </c>
      <c r="C41" s="55" t="s">
        <v>25421</v>
      </c>
      <c r="D41" s="46">
        <v>0.0</v>
      </c>
      <c r="E41" s="46">
        <v>0.0</v>
      </c>
      <c r="F41" s="46">
        <v>3.0</v>
      </c>
      <c r="G41" s="46">
        <v>0.0</v>
      </c>
      <c r="H41" s="46">
        <v>0.0</v>
      </c>
      <c r="I41" s="46">
        <v>0.0</v>
      </c>
      <c r="J41" s="3"/>
      <c r="K41" s="56"/>
    </row>
    <row r="42" ht="32.25" customHeight="1">
      <c r="A42" s="55" t="s">
        <v>69</v>
      </c>
      <c r="B42" s="46" t="s">
        <v>25420</v>
      </c>
      <c r="C42" s="55" t="s">
        <v>25424</v>
      </c>
      <c r="D42" s="46">
        <v>0.0</v>
      </c>
      <c r="E42" s="46">
        <v>0.0</v>
      </c>
      <c r="F42" s="46">
        <v>1.0</v>
      </c>
      <c r="G42" s="46">
        <v>0.0</v>
      </c>
      <c r="H42" s="46">
        <v>0.0</v>
      </c>
      <c r="I42" s="46">
        <v>0.0</v>
      </c>
      <c r="J42" s="3"/>
      <c r="K42" s="56"/>
    </row>
    <row r="43" ht="32.25" customHeight="1">
      <c r="A43" s="55" t="s">
        <v>69</v>
      </c>
      <c r="B43" s="46" t="s">
        <v>25425</v>
      </c>
      <c r="C43" s="55" t="s">
        <v>25426</v>
      </c>
      <c r="D43" s="46">
        <v>0.0</v>
      </c>
      <c r="E43" s="46">
        <v>0.0</v>
      </c>
      <c r="F43" s="46">
        <v>15.0</v>
      </c>
      <c r="G43" s="46">
        <v>0.0</v>
      </c>
      <c r="H43" s="46">
        <v>0.0</v>
      </c>
      <c r="I43" s="46">
        <v>106.0</v>
      </c>
      <c r="J43" s="3"/>
      <c r="K43" s="56"/>
    </row>
    <row r="44" ht="32.25" customHeight="1">
      <c r="A44" s="55" t="s">
        <v>69</v>
      </c>
      <c r="B44" s="46" t="s">
        <v>25425</v>
      </c>
      <c r="C44" s="55" t="s">
        <v>25429</v>
      </c>
      <c r="D44" s="46">
        <v>0.0</v>
      </c>
      <c r="E44" s="46">
        <v>0.0</v>
      </c>
      <c r="F44" s="46">
        <v>4.0</v>
      </c>
      <c r="G44" s="46">
        <v>0.0</v>
      </c>
      <c r="H44" s="46">
        <v>0.0</v>
      </c>
      <c r="I44" s="46">
        <v>0.0</v>
      </c>
      <c r="J44" s="3"/>
      <c r="K44" s="56"/>
    </row>
    <row r="45" ht="32.25" customHeight="1">
      <c r="A45" s="55" t="s">
        <v>69</v>
      </c>
      <c r="B45" s="46" t="s">
        <v>25431</v>
      </c>
      <c r="C45" s="55" t="s">
        <v>25432</v>
      </c>
      <c r="D45" s="46">
        <v>0.0</v>
      </c>
      <c r="E45" s="46">
        <v>0.0</v>
      </c>
      <c r="F45" s="46">
        <v>0.0</v>
      </c>
      <c r="G45" s="46">
        <v>0.0</v>
      </c>
      <c r="H45" s="46">
        <v>0.0</v>
      </c>
      <c r="I45" s="46">
        <v>2.0</v>
      </c>
      <c r="J45" s="3"/>
      <c r="K45" s="56"/>
    </row>
    <row r="46" ht="32.25" customHeight="1">
      <c r="A46" s="55" t="s">
        <v>69</v>
      </c>
      <c r="B46" s="46" t="s">
        <v>25431</v>
      </c>
      <c r="C46" s="55" t="s">
        <v>25434</v>
      </c>
      <c r="D46" s="46">
        <v>0.0</v>
      </c>
      <c r="E46" s="46">
        <v>0.0</v>
      </c>
      <c r="F46" s="46">
        <v>0.0</v>
      </c>
      <c r="G46" s="46">
        <v>0.0</v>
      </c>
      <c r="H46" s="46">
        <v>0.0</v>
      </c>
      <c r="I46" s="46">
        <v>2.0</v>
      </c>
      <c r="J46" s="3"/>
      <c r="K46" s="56"/>
    </row>
    <row r="47" ht="32.25" customHeight="1">
      <c r="A47" s="55" t="s">
        <v>69</v>
      </c>
      <c r="B47" s="46" t="s">
        <v>25436</v>
      </c>
      <c r="C47" s="55" t="s">
        <v>25437</v>
      </c>
      <c r="D47" s="46">
        <v>0.0</v>
      </c>
      <c r="E47" s="46">
        <v>0.0</v>
      </c>
      <c r="F47" s="46">
        <v>68.0</v>
      </c>
      <c r="G47" s="46">
        <v>0.0</v>
      </c>
      <c r="H47" s="46">
        <v>0.0</v>
      </c>
      <c r="I47" s="46">
        <v>0.0</v>
      </c>
      <c r="J47" s="3"/>
      <c r="K47" s="56"/>
    </row>
    <row r="48" ht="32.25" customHeight="1">
      <c r="A48" s="55" t="s">
        <v>69</v>
      </c>
      <c r="B48" s="46" t="s">
        <v>25436</v>
      </c>
      <c r="C48" s="55" t="s">
        <v>25438</v>
      </c>
      <c r="D48" s="46">
        <v>0.0</v>
      </c>
      <c r="E48" s="46">
        <v>0.0</v>
      </c>
      <c r="F48" s="46">
        <v>61.0</v>
      </c>
      <c r="G48" s="46">
        <v>0.0</v>
      </c>
      <c r="H48" s="46">
        <v>0.0</v>
      </c>
      <c r="I48" s="46">
        <v>0.0</v>
      </c>
      <c r="J48" s="3"/>
      <c r="K48" s="56"/>
    </row>
    <row r="49" ht="32.25" customHeight="1">
      <c r="A49" s="55" t="s">
        <v>69</v>
      </c>
      <c r="B49" s="46" t="s">
        <v>25439</v>
      </c>
      <c r="C49" s="55" t="s">
        <v>25440</v>
      </c>
      <c r="D49" s="46">
        <v>0.0</v>
      </c>
      <c r="E49" s="46">
        <v>0.0</v>
      </c>
      <c r="F49" s="46">
        <v>117.0</v>
      </c>
      <c r="G49" s="46">
        <v>0.0</v>
      </c>
      <c r="H49" s="46">
        <v>0.0</v>
      </c>
      <c r="I49" s="46">
        <v>0.0</v>
      </c>
      <c r="J49" s="3"/>
      <c r="K49" s="56"/>
    </row>
    <row r="50" ht="32.25" customHeight="1">
      <c r="A50" s="55" t="s">
        <v>69</v>
      </c>
      <c r="B50" s="46" t="s">
        <v>25439</v>
      </c>
      <c r="C50" s="55" t="s">
        <v>25442</v>
      </c>
      <c r="D50" s="46">
        <v>0.0</v>
      </c>
      <c r="E50" s="46">
        <v>0.0</v>
      </c>
      <c r="F50" s="46">
        <v>115.0</v>
      </c>
      <c r="G50" s="46">
        <v>0.0</v>
      </c>
      <c r="H50" s="46">
        <v>0.0</v>
      </c>
      <c r="I50" s="46">
        <v>0.0</v>
      </c>
      <c r="J50" s="3"/>
      <c r="K50" s="56"/>
    </row>
    <row r="51" ht="32.25" customHeight="1">
      <c r="A51" s="55" t="s">
        <v>69</v>
      </c>
      <c r="B51" s="46" t="s">
        <v>25443</v>
      </c>
      <c r="C51" s="55" t="s">
        <v>25445</v>
      </c>
      <c r="D51" s="46">
        <v>0.0</v>
      </c>
      <c r="E51" s="46">
        <v>0.0</v>
      </c>
      <c r="F51" s="46">
        <v>148.0</v>
      </c>
      <c r="G51" s="46">
        <v>0.0</v>
      </c>
      <c r="H51" s="46">
        <v>0.0</v>
      </c>
      <c r="I51" s="46">
        <v>0.0</v>
      </c>
      <c r="J51" s="3"/>
      <c r="K51" s="56"/>
    </row>
    <row r="52" ht="32.25" customHeight="1">
      <c r="A52" s="55" t="s">
        <v>69</v>
      </c>
      <c r="B52" s="46" t="s">
        <v>25443</v>
      </c>
      <c r="C52" s="55" t="s">
        <v>25449</v>
      </c>
      <c r="D52" s="46">
        <v>0.0</v>
      </c>
      <c r="E52" s="46">
        <v>0.0</v>
      </c>
      <c r="F52" s="46">
        <v>1.0</v>
      </c>
      <c r="G52" s="46">
        <v>0.0</v>
      </c>
      <c r="H52" s="46">
        <v>0.0</v>
      </c>
      <c r="I52" s="46">
        <v>0.0</v>
      </c>
      <c r="J52" s="3"/>
      <c r="K52" s="56"/>
    </row>
    <row r="53" ht="32.25" customHeight="1">
      <c r="A53" s="55" t="s">
        <v>69</v>
      </c>
      <c r="B53" s="46" t="s">
        <v>25450</v>
      </c>
      <c r="C53" s="55" t="s">
        <v>25451</v>
      </c>
      <c r="D53" s="46">
        <v>0.0</v>
      </c>
      <c r="E53" s="46">
        <v>0.0</v>
      </c>
      <c r="F53" s="46">
        <v>142.0</v>
      </c>
      <c r="G53" s="46">
        <v>0.0</v>
      </c>
      <c r="H53" s="46">
        <v>0.0</v>
      </c>
      <c r="I53" s="46">
        <v>0.0</v>
      </c>
      <c r="J53" s="3"/>
      <c r="K53" s="56"/>
    </row>
    <row r="54" ht="32.25" customHeight="1">
      <c r="A54" s="55" t="s">
        <v>69</v>
      </c>
      <c r="B54" s="46" t="s">
        <v>25450</v>
      </c>
      <c r="C54" s="55" t="s">
        <v>25454</v>
      </c>
      <c r="D54" s="46">
        <v>0.0</v>
      </c>
      <c r="E54" s="46">
        <v>0.0</v>
      </c>
      <c r="F54" s="46">
        <v>94.0</v>
      </c>
      <c r="G54" s="46">
        <v>0.0</v>
      </c>
      <c r="H54" s="46">
        <v>0.0</v>
      </c>
      <c r="I54" s="46">
        <v>0.0</v>
      </c>
      <c r="J54" s="3"/>
      <c r="K54" s="56"/>
    </row>
    <row r="55" ht="32.25" customHeight="1">
      <c r="A55" s="55" t="s">
        <v>69</v>
      </c>
      <c r="B55" s="46" t="s">
        <v>25456</v>
      </c>
      <c r="C55" s="55" t="s">
        <v>25457</v>
      </c>
      <c r="D55" s="46">
        <v>0.0</v>
      </c>
      <c r="E55" s="46">
        <v>0.0</v>
      </c>
      <c r="F55" s="46">
        <v>270.0</v>
      </c>
      <c r="G55" s="46">
        <v>0.0</v>
      </c>
      <c r="H55" s="46">
        <v>0.0</v>
      </c>
      <c r="I55" s="46">
        <v>0.0</v>
      </c>
      <c r="J55" s="3"/>
      <c r="K55" s="56"/>
    </row>
    <row r="56" ht="32.25" customHeight="1">
      <c r="A56" s="55" t="s">
        <v>69</v>
      </c>
      <c r="B56" s="46" t="s">
        <v>25456</v>
      </c>
      <c r="C56" s="55" t="s">
        <v>25458</v>
      </c>
      <c r="D56" s="46">
        <v>0.0</v>
      </c>
      <c r="E56" s="46">
        <v>0.0</v>
      </c>
      <c r="F56" s="46">
        <v>25.0</v>
      </c>
      <c r="G56" s="46">
        <v>0.0</v>
      </c>
      <c r="H56" s="46">
        <v>0.0</v>
      </c>
      <c r="I56" s="46">
        <v>0.0</v>
      </c>
      <c r="J56" s="3"/>
      <c r="K56" s="56"/>
    </row>
    <row r="57" ht="32.25" customHeight="1">
      <c r="A57" s="55" t="s">
        <v>69</v>
      </c>
      <c r="B57" s="46" t="s">
        <v>25461</v>
      </c>
      <c r="C57" s="55" t="s">
        <v>25462</v>
      </c>
      <c r="D57" s="46">
        <v>0.0</v>
      </c>
      <c r="E57" s="46">
        <v>0.0</v>
      </c>
      <c r="F57" s="46">
        <v>134.0</v>
      </c>
      <c r="G57" s="46">
        <v>0.0</v>
      </c>
      <c r="H57" s="46">
        <v>0.0</v>
      </c>
      <c r="I57" s="46">
        <v>0.0</v>
      </c>
      <c r="J57" s="3"/>
      <c r="K57" s="56"/>
    </row>
    <row r="58" ht="32.25" customHeight="1">
      <c r="A58" s="55" t="s">
        <v>69</v>
      </c>
      <c r="B58" s="46" t="s">
        <v>25461</v>
      </c>
      <c r="C58" s="55" t="s">
        <v>25464</v>
      </c>
      <c r="D58" s="46">
        <v>0.0</v>
      </c>
      <c r="E58" s="46">
        <v>0.0</v>
      </c>
      <c r="F58" s="46">
        <v>84.0</v>
      </c>
      <c r="G58" s="46">
        <v>0.0</v>
      </c>
      <c r="H58" s="46">
        <v>0.0</v>
      </c>
      <c r="I58" s="46">
        <v>0.0</v>
      </c>
      <c r="J58" s="3"/>
      <c r="K58" s="56"/>
    </row>
    <row r="59" ht="32.25" customHeight="1">
      <c r="A59" s="55" t="s">
        <v>69</v>
      </c>
      <c r="B59" s="46" t="s">
        <v>25465</v>
      </c>
      <c r="C59" s="55" t="s">
        <v>25466</v>
      </c>
      <c r="D59" s="46">
        <v>0.0</v>
      </c>
      <c r="E59" s="46">
        <v>0.0</v>
      </c>
      <c r="F59" s="46">
        <v>137.0</v>
      </c>
      <c r="G59" s="46">
        <v>0.0</v>
      </c>
      <c r="H59" s="46">
        <v>0.0</v>
      </c>
      <c r="I59" s="46">
        <v>0.0</v>
      </c>
      <c r="J59" s="3"/>
      <c r="K59" s="56"/>
    </row>
    <row r="60" ht="32.25" customHeight="1">
      <c r="A60" s="55" t="s">
        <v>69</v>
      </c>
      <c r="B60" s="46" t="s">
        <v>25465</v>
      </c>
      <c r="C60" s="55" t="s">
        <v>25467</v>
      </c>
      <c r="D60" s="46">
        <v>0.0</v>
      </c>
      <c r="E60" s="46">
        <v>0.0</v>
      </c>
      <c r="F60" s="46">
        <v>118.0</v>
      </c>
      <c r="G60" s="46">
        <v>0.0</v>
      </c>
      <c r="H60" s="46">
        <v>0.0</v>
      </c>
      <c r="I60" s="46">
        <v>0.0</v>
      </c>
      <c r="J60" s="3"/>
      <c r="K60" s="56"/>
    </row>
    <row r="61" ht="32.25" customHeight="1">
      <c r="A61" s="55" t="s">
        <v>69</v>
      </c>
      <c r="B61" s="46" t="s">
        <v>25469</v>
      </c>
      <c r="C61" s="55" t="s">
        <v>25471</v>
      </c>
      <c r="D61" s="46">
        <v>0.0</v>
      </c>
      <c r="E61" s="46">
        <v>0.0</v>
      </c>
      <c r="F61" s="46">
        <v>1.0</v>
      </c>
      <c r="G61" s="46">
        <v>0.0</v>
      </c>
      <c r="H61" s="46">
        <v>0.0</v>
      </c>
      <c r="I61" s="46">
        <v>0.0</v>
      </c>
      <c r="J61" s="3"/>
      <c r="K61" s="56"/>
    </row>
    <row r="62" ht="32.25" customHeight="1">
      <c r="A62" s="55" t="s">
        <v>69</v>
      </c>
      <c r="B62" s="46" t="s">
        <v>25469</v>
      </c>
      <c r="C62" s="55" t="s">
        <v>25472</v>
      </c>
      <c r="D62" s="46">
        <v>0.0</v>
      </c>
      <c r="E62" s="46">
        <v>0.0</v>
      </c>
      <c r="F62" s="46">
        <v>1.0</v>
      </c>
      <c r="G62" s="46">
        <v>0.0</v>
      </c>
      <c r="H62" s="46">
        <v>0.0</v>
      </c>
      <c r="I62" s="46">
        <v>0.0</v>
      </c>
      <c r="J62" s="3"/>
      <c r="K62" s="56"/>
    </row>
    <row r="63" ht="32.25" customHeight="1">
      <c r="A63" s="55" t="s">
        <v>69</v>
      </c>
      <c r="B63" s="46" t="s">
        <v>25473</v>
      </c>
      <c r="C63" s="55" t="s">
        <v>25474</v>
      </c>
      <c r="D63" s="46">
        <v>0.0</v>
      </c>
      <c r="E63" s="46">
        <v>0.0</v>
      </c>
      <c r="F63" s="46">
        <v>183.0</v>
      </c>
      <c r="G63" s="46">
        <v>0.0</v>
      </c>
      <c r="H63" s="46">
        <v>0.0</v>
      </c>
      <c r="I63" s="46">
        <v>18.0</v>
      </c>
      <c r="J63" s="3"/>
      <c r="K63" s="56"/>
    </row>
    <row r="64" ht="32.25" customHeight="1">
      <c r="A64" s="55" t="s">
        <v>69</v>
      </c>
      <c r="B64" s="46" t="s">
        <v>25473</v>
      </c>
      <c r="C64" s="55" t="s">
        <v>25476</v>
      </c>
      <c r="D64" s="46">
        <v>0.0</v>
      </c>
      <c r="E64" s="46">
        <v>0.0</v>
      </c>
      <c r="F64" s="46">
        <v>152.0</v>
      </c>
      <c r="G64" s="46">
        <v>0.0</v>
      </c>
      <c r="H64" s="46">
        <v>0.0</v>
      </c>
      <c r="I64" s="46">
        <v>0.0</v>
      </c>
      <c r="J64" s="3"/>
      <c r="K64" s="56"/>
    </row>
    <row r="65" ht="32.25" customHeight="1">
      <c r="A65" s="55" t="s">
        <v>69</v>
      </c>
      <c r="B65" s="46" t="s">
        <v>25477</v>
      </c>
      <c r="C65" s="55" t="s">
        <v>25478</v>
      </c>
      <c r="D65" s="46">
        <v>0.0</v>
      </c>
      <c r="E65" s="46">
        <v>0.0</v>
      </c>
      <c r="F65" s="46">
        <v>77.0</v>
      </c>
      <c r="G65" s="46">
        <v>0.0</v>
      </c>
      <c r="H65" s="46">
        <v>0.0</v>
      </c>
      <c r="I65" s="46">
        <v>54.0</v>
      </c>
      <c r="J65" s="3"/>
      <c r="K65" s="56"/>
    </row>
    <row r="66" ht="32.25" customHeight="1">
      <c r="A66" s="55" t="s">
        <v>69</v>
      </c>
      <c r="B66" s="46" t="s">
        <v>25477</v>
      </c>
      <c r="C66" s="55" t="s">
        <v>25479</v>
      </c>
      <c r="D66" s="46">
        <v>0.0</v>
      </c>
      <c r="E66" s="46">
        <v>0.0</v>
      </c>
      <c r="F66" s="46">
        <v>1.0</v>
      </c>
      <c r="G66" s="46">
        <v>0.0</v>
      </c>
      <c r="H66" s="46">
        <v>0.0</v>
      </c>
      <c r="I66" s="46">
        <v>0.0</v>
      </c>
      <c r="J66" s="3"/>
      <c r="K66" s="56"/>
    </row>
    <row r="67" ht="32.25" customHeight="1">
      <c r="A67" s="55" t="s">
        <v>69</v>
      </c>
      <c r="B67" s="46" t="s">
        <v>25480</v>
      </c>
      <c r="C67" s="55" t="s">
        <v>25481</v>
      </c>
      <c r="D67" s="46">
        <v>0.0</v>
      </c>
      <c r="E67" s="46">
        <v>0.0</v>
      </c>
      <c r="F67" s="46">
        <v>399.0</v>
      </c>
      <c r="G67" s="46">
        <v>0.0</v>
      </c>
      <c r="H67" s="46">
        <v>0.0</v>
      </c>
      <c r="I67" s="46">
        <v>0.0</v>
      </c>
      <c r="J67" s="3"/>
      <c r="K67" s="56"/>
    </row>
    <row r="68" ht="32.25" customHeight="1">
      <c r="A68" s="55" t="s">
        <v>69</v>
      </c>
      <c r="B68" s="46" t="s">
        <v>25480</v>
      </c>
      <c r="C68" s="55" t="s">
        <v>25482</v>
      </c>
      <c r="D68" s="46">
        <v>0.0</v>
      </c>
      <c r="E68" s="46">
        <v>0.0</v>
      </c>
      <c r="F68" s="46">
        <v>1.0</v>
      </c>
      <c r="G68" s="46">
        <v>0.0</v>
      </c>
      <c r="H68" s="46">
        <v>0.0</v>
      </c>
      <c r="I68" s="46">
        <v>0.0</v>
      </c>
      <c r="J68" s="3"/>
      <c r="K68" s="56"/>
    </row>
    <row r="69" ht="32.25" customHeight="1">
      <c r="A69" s="55" t="s">
        <v>69</v>
      </c>
      <c r="B69" s="46" t="s">
        <v>25484</v>
      </c>
      <c r="C69" s="55" t="s">
        <v>25485</v>
      </c>
      <c r="D69" s="46">
        <v>0.0</v>
      </c>
      <c r="E69" s="46">
        <v>0.0</v>
      </c>
      <c r="F69" s="46">
        <v>652.0</v>
      </c>
      <c r="G69" s="46">
        <v>0.0</v>
      </c>
      <c r="H69" s="46">
        <v>0.0</v>
      </c>
      <c r="I69" s="46">
        <v>0.0</v>
      </c>
      <c r="J69" s="3"/>
      <c r="K69" s="56"/>
    </row>
    <row r="70" ht="32.25" customHeight="1">
      <c r="A70" s="55" t="s">
        <v>69</v>
      </c>
      <c r="B70" s="46" t="s">
        <v>25484</v>
      </c>
      <c r="C70" s="55" t="s">
        <v>25486</v>
      </c>
      <c r="D70" s="46">
        <v>0.0</v>
      </c>
      <c r="E70" s="46">
        <v>0.0</v>
      </c>
      <c r="F70" s="46">
        <v>440.0</v>
      </c>
      <c r="G70" s="46">
        <v>0.0</v>
      </c>
      <c r="H70" s="46">
        <v>0.0</v>
      </c>
      <c r="I70" s="46">
        <v>0.0</v>
      </c>
      <c r="J70" s="3"/>
      <c r="K70" s="56"/>
    </row>
    <row r="71" ht="32.25" customHeight="1">
      <c r="A71" s="55" t="s">
        <v>69</v>
      </c>
      <c r="B71" s="46" t="s">
        <v>25489</v>
      </c>
      <c r="C71" s="55" t="s">
        <v>25490</v>
      </c>
      <c r="D71" s="46">
        <v>0.0</v>
      </c>
      <c r="E71" s="46">
        <v>0.0</v>
      </c>
      <c r="F71" s="46">
        <v>265.0</v>
      </c>
      <c r="G71" s="46">
        <v>0.0</v>
      </c>
      <c r="H71" s="46">
        <v>0.0</v>
      </c>
      <c r="I71" s="46">
        <v>0.0</v>
      </c>
      <c r="J71" s="3"/>
      <c r="K71" s="56"/>
    </row>
    <row r="72" ht="32.25" customHeight="1">
      <c r="A72" s="55" t="s">
        <v>69</v>
      </c>
      <c r="B72" s="46" t="s">
        <v>25489</v>
      </c>
      <c r="C72" s="55" t="s">
        <v>25491</v>
      </c>
      <c r="D72" s="46">
        <v>0.0</v>
      </c>
      <c r="E72" s="46">
        <v>0.0</v>
      </c>
      <c r="F72" s="46">
        <v>250.0</v>
      </c>
      <c r="G72" s="46">
        <v>0.0</v>
      </c>
      <c r="H72" s="46">
        <v>0.0</v>
      </c>
      <c r="I72" s="46">
        <v>0.0</v>
      </c>
      <c r="J72" s="3"/>
      <c r="K72" s="56"/>
    </row>
    <row r="73" ht="32.25" customHeight="1">
      <c r="A73" s="55" t="s">
        <v>69</v>
      </c>
      <c r="B73" s="46" t="s">
        <v>25492</v>
      </c>
      <c r="C73" s="55" t="s">
        <v>25493</v>
      </c>
      <c r="D73" s="46">
        <v>0.0</v>
      </c>
      <c r="E73" s="46">
        <v>0.0</v>
      </c>
      <c r="F73" s="46">
        <v>214.0</v>
      </c>
      <c r="G73" s="46">
        <v>0.0</v>
      </c>
      <c r="H73" s="46">
        <v>0.0</v>
      </c>
      <c r="I73" s="46">
        <v>0.0</v>
      </c>
      <c r="J73" s="3"/>
      <c r="K73" s="56"/>
    </row>
    <row r="74" ht="32.25" customHeight="1">
      <c r="A74" s="55" t="s">
        <v>69</v>
      </c>
      <c r="B74" s="46" t="s">
        <v>25492</v>
      </c>
      <c r="C74" s="55" t="s">
        <v>25494</v>
      </c>
      <c r="D74" s="46">
        <v>0.0</v>
      </c>
      <c r="E74" s="46">
        <v>0.0</v>
      </c>
      <c r="F74" s="46">
        <v>1.0</v>
      </c>
      <c r="G74" s="46">
        <v>0.0</v>
      </c>
      <c r="H74" s="46">
        <v>0.0</v>
      </c>
      <c r="I74" s="46">
        <v>0.0</v>
      </c>
      <c r="J74" s="3"/>
      <c r="K74" s="56"/>
    </row>
    <row r="75" ht="32.25" customHeight="1">
      <c r="A75" s="55" t="s">
        <v>69</v>
      </c>
      <c r="B75" s="46" t="s">
        <v>25492</v>
      </c>
      <c r="C75" s="55" t="s">
        <v>25495</v>
      </c>
      <c r="D75" s="46">
        <v>0.0</v>
      </c>
      <c r="E75" s="46">
        <v>0.0</v>
      </c>
      <c r="F75" s="46">
        <v>1.0</v>
      </c>
      <c r="G75" s="46">
        <v>0.0</v>
      </c>
      <c r="H75" s="46">
        <v>0.0</v>
      </c>
      <c r="I75" s="46">
        <v>0.0</v>
      </c>
      <c r="J75" s="3"/>
      <c r="K75" s="56"/>
    </row>
    <row r="76" ht="32.25" customHeight="1">
      <c r="A76" s="55" t="s">
        <v>69</v>
      </c>
      <c r="B76" s="46" t="s">
        <v>25496</v>
      </c>
      <c r="C76" s="55" t="s">
        <v>25497</v>
      </c>
      <c r="D76" s="46">
        <v>0.0</v>
      </c>
      <c r="E76" s="46">
        <v>0.0</v>
      </c>
      <c r="F76" s="46">
        <v>297.0</v>
      </c>
      <c r="G76" s="46">
        <v>0.0</v>
      </c>
      <c r="H76" s="46">
        <v>0.0</v>
      </c>
      <c r="I76" s="46">
        <v>0.0</v>
      </c>
      <c r="J76" s="3"/>
      <c r="K76" s="56"/>
    </row>
    <row r="77" ht="32.25" customHeight="1">
      <c r="A77" s="55" t="s">
        <v>69</v>
      </c>
      <c r="B77" s="46" t="s">
        <v>25496</v>
      </c>
      <c r="C77" s="55" t="s">
        <v>25499</v>
      </c>
      <c r="D77" s="46">
        <v>0.0</v>
      </c>
      <c r="E77" s="46">
        <v>0.0</v>
      </c>
      <c r="F77" s="46">
        <v>125.0</v>
      </c>
      <c r="G77" s="46">
        <v>0.0</v>
      </c>
      <c r="H77" s="46">
        <v>0.0</v>
      </c>
      <c r="I77" s="46">
        <v>0.0</v>
      </c>
      <c r="J77" s="3"/>
      <c r="K77" s="56"/>
    </row>
    <row r="78" ht="32.25" customHeight="1">
      <c r="A78" s="55" t="s">
        <v>69</v>
      </c>
      <c r="B78" s="46" t="s">
        <v>25496</v>
      </c>
      <c r="C78" s="55" t="s">
        <v>25502</v>
      </c>
      <c r="D78" s="46">
        <v>0.0</v>
      </c>
      <c r="E78" s="46">
        <v>0.0</v>
      </c>
      <c r="F78" s="46">
        <v>110.0</v>
      </c>
      <c r="G78" s="46">
        <v>0.0</v>
      </c>
      <c r="H78" s="46">
        <v>0.0</v>
      </c>
      <c r="I78" s="46">
        <v>0.0</v>
      </c>
      <c r="J78" s="3"/>
      <c r="K78" s="56"/>
    </row>
    <row r="79" ht="32.25" customHeight="1">
      <c r="A79" s="55" t="s">
        <v>69</v>
      </c>
      <c r="B79" s="46" t="s">
        <v>25496</v>
      </c>
      <c r="C79" s="55" t="s">
        <v>25503</v>
      </c>
      <c r="D79" s="46">
        <v>0.0</v>
      </c>
      <c r="E79" s="46">
        <v>0.0</v>
      </c>
      <c r="F79" s="46">
        <v>1.0</v>
      </c>
      <c r="G79" s="46">
        <v>0.0</v>
      </c>
      <c r="H79" s="46">
        <v>0.0</v>
      </c>
      <c r="I79" s="46">
        <v>0.0</v>
      </c>
      <c r="J79" s="3"/>
      <c r="K79" s="56"/>
    </row>
    <row r="80" ht="32.25" customHeight="1">
      <c r="A80" s="55" t="s">
        <v>69</v>
      </c>
      <c r="B80" s="46" t="s">
        <v>25505</v>
      </c>
      <c r="C80" s="55" t="s">
        <v>25506</v>
      </c>
      <c r="D80" s="46">
        <v>0.0</v>
      </c>
      <c r="E80" s="46">
        <v>0.0</v>
      </c>
      <c r="F80" s="46">
        <v>284.0</v>
      </c>
      <c r="G80" s="46">
        <v>0.0</v>
      </c>
      <c r="H80" s="46">
        <v>0.0</v>
      </c>
      <c r="I80" s="46">
        <v>0.0</v>
      </c>
      <c r="J80" s="3"/>
      <c r="K80" s="56"/>
    </row>
    <row r="81" ht="32.25" customHeight="1">
      <c r="A81" s="55" t="s">
        <v>69</v>
      </c>
      <c r="B81" s="46" t="s">
        <v>25505</v>
      </c>
      <c r="C81" s="55" t="s">
        <v>25507</v>
      </c>
      <c r="D81" s="46">
        <v>0.0</v>
      </c>
      <c r="E81" s="46">
        <v>0.0</v>
      </c>
      <c r="F81" s="46">
        <v>205.0</v>
      </c>
      <c r="G81" s="46">
        <v>0.0</v>
      </c>
      <c r="H81" s="46">
        <v>0.0</v>
      </c>
      <c r="I81" s="46">
        <v>0.0</v>
      </c>
      <c r="J81" s="3"/>
      <c r="K81" s="56"/>
    </row>
    <row r="82" ht="32.25" customHeight="1">
      <c r="A82" s="55" t="s">
        <v>69</v>
      </c>
      <c r="B82" s="46" t="s">
        <v>25505</v>
      </c>
      <c r="C82" s="55" t="s">
        <v>25508</v>
      </c>
      <c r="D82" s="46">
        <v>0.0</v>
      </c>
      <c r="E82" s="46">
        <v>0.0</v>
      </c>
      <c r="F82" s="46">
        <v>124.0</v>
      </c>
      <c r="G82" s="46">
        <v>0.0</v>
      </c>
      <c r="H82" s="46">
        <v>0.0</v>
      </c>
      <c r="I82" s="46">
        <v>0.0</v>
      </c>
      <c r="J82" s="3"/>
      <c r="K82" s="56"/>
    </row>
    <row r="83" ht="32.25" customHeight="1">
      <c r="A83" s="55" t="s">
        <v>69</v>
      </c>
      <c r="B83" s="46" t="s">
        <v>25505</v>
      </c>
      <c r="C83" s="55" t="s">
        <v>25509</v>
      </c>
      <c r="D83" s="46">
        <v>0.0</v>
      </c>
      <c r="E83" s="46">
        <v>0.0</v>
      </c>
      <c r="F83" s="46">
        <v>110.0</v>
      </c>
      <c r="G83" s="46">
        <v>0.0</v>
      </c>
      <c r="H83" s="46">
        <v>0.0</v>
      </c>
      <c r="I83" s="46">
        <v>0.0</v>
      </c>
      <c r="J83" s="3"/>
      <c r="K83" s="56"/>
    </row>
    <row r="84" ht="32.25" customHeight="1">
      <c r="A84" s="55" t="s">
        <v>69</v>
      </c>
      <c r="B84" s="46" t="s">
        <v>25510</v>
      </c>
      <c r="C84" s="55" t="s">
        <v>25511</v>
      </c>
      <c r="D84" s="46">
        <v>0.0</v>
      </c>
      <c r="E84" s="46">
        <v>0.0</v>
      </c>
      <c r="F84" s="46">
        <v>47.0</v>
      </c>
      <c r="G84" s="46">
        <v>0.0</v>
      </c>
      <c r="H84" s="46">
        <v>0.0</v>
      </c>
      <c r="I84" s="46">
        <v>20.0</v>
      </c>
      <c r="J84" s="3"/>
      <c r="K84" s="56"/>
    </row>
    <row r="85" ht="32.25" customHeight="1">
      <c r="A85" s="55" t="s">
        <v>69</v>
      </c>
      <c r="B85" s="46" t="s">
        <v>25510</v>
      </c>
      <c r="C85" s="55" t="s">
        <v>25512</v>
      </c>
      <c r="D85" s="46">
        <v>0.0</v>
      </c>
      <c r="E85" s="46">
        <v>0.0</v>
      </c>
      <c r="F85" s="46">
        <v>57.0</v>
      </c>
      <c r="G85" s="46">
        <v>0.0</v>
      </c>
      <c r="H85" s="46">
        <v>0.0</v>
      </c>
      <c r="I85" s="46">
        <v>0.0</v>
      </c>
      <c r="J85" s="3"/>
      <c r="K85" s="56"/>
    </row>
    <row r="86" ht="32.25" customHeight="1">
      <c r="A86" s="55" t="s">
        <v>69</v>
      </c>
      <c r="B86" s="46" t="s">
        <v>25510</v>
      </c>
      <c r="C86" s="55" t="s">
        <v>25513</v>
      </c>
      <c r="D86" s="46">
        <v>0.0</v>
      </c>
      <c r="E86" s="46">
        <v>1.0</v>
      </c>
      <c r="F86" s="46">
        <v>35.0</v>
      </c>
      <c r="G86" s="46">
        <v>0.0</v>
      </c>
      <c r="H86" s="46">
        <v>0.0</v>
      </c>
      <c r="I86" s="46">
        <v>13.0</v>
      </c>
      <c r="J86" s="3"/>
      <c r="K86" s="56"/>
    </row>
    <row r="87" ht="32.25" customHeight="1">
      <c r="A87" s="55" t="s">
        <v>69</v>
      </c>
      <c r="B87" s="46" t="s">
        <v>25514</v>
      </c>
      <c r="C87" s="55" t="s">
        <v>25515</v>
      </c>
      <c r="D87" s="46">
        <v>0.0</v>
      </c>
      <c r="E87" s="46">
        <v>0.0</v>
      </c>
      <c r="F87" s="46">
        <v>129.0</v>
      </c>
      <c r="G87" s="46">
        <v>0.0</v>
      </c>
      <c r="H87" s="46">
        <v>0.0</v>
      </c>
      <c r="I87" s="46">
        <v>20.0</v>
      </c>
      <c r="J87" s="3"/>
      <c r="K87" s="56"/>
    </row>
    <row r="88" ht="32.25" customHeight="1">
      <c r="A88" s="55" t="s">
        <v>69</v>
      </c>
      <c r="B88" s="46" t="s">
        <v>25514</v>
      </c>
      <c r="C88" s="55" t="s">
        <v>25516</v>
      </c>
      <c r="D88" s="46">
        <v>0.0</v>
      </c>
      <c r="E88" s="46">
        <v>0.0</v>
      </c>
      <c r="F88" s="46">
        <v>80.0</v>
      </c>
      <c r="G88" s="46">
        <v>0.0</v>
      </c>
      <c r="H88" s="46">
        <v>0.0</v>
      </c>
      <c r="I88" s="46">
        <v>2.0</v>
      </c>
      <c r="J88" s="3"/>
      <c r="K88" s="56"/>
    </row>
    <row r="89" ht="32.25" customHeight="1">
      <c r="A89" s="55" t="s">
        <v>69</v>
      </c>
      <c r="B89" s="46" t="s">
        <v>25514</v>
      </c>
      <c r="C89" s="55" t="s">
        <v>25517</v>
      </c>
      <c r="D89" s="46">
        <v>0.0</v>
      </c>
      <c r="E89" s="46">
        <v>0.0</v>
      </c>
      <c r="F89" s="46">
        <v>15.0</v>
      </c>
      <c r="G89" s="46">
        <v>0.0</v>
      </c>
      <c r="H89" s="46">
        <v>0.0</v>
      </c>
      <c r="I89" s="46">
        <v>6.0</v>
      </c>
      <c r="J89" s="3"/>
      <c r="K89" s="56"/>
    </row>
    <row r="90" ht="32.25" customHeight="1">
      <c r="A90" s="55" t="s">
        <v>69</v>
      </c>
      <c r="B90" s="46" t="s">
        <v>25518</v>
      </c>
      <c r="C90" s="55" t="s">
        <v>25519</v>
      </c>
      <c r="D90" s="46">
        <v>0.0</v>
      </c>
      <c r="E90" s="46">
        <v>0.0</v>
      </c>
      <c r="F90" s="46">
        <v>122.0</v>
      </c>
      <c r="G90" s="46">
        <v>0.0</v>
      </c>
      <c r="H90" s="46">
        <v>0.0</v>
      </c>
      <c r="I90" s="46">
        <v>10.0</v>
      </c>
      <c r="J90" s="3"/>
      <c r="K90" s="56"/>
    </row>
    <row r="91" ht="32.25" customHeight="1">
      <c r="A91" s="55" t="s">
        <v>69</v>
      </c>
      <c r="B91" s="46" t="s">
        <v>25518</v>
      </c>
      <c r="C91" s="55" t="s">
        <v>25520</v>
      </c>
      <c r="D91" s="46">
        <v>0.0</v>
      </c>
      <c r="E91" s="46">
        <v>0.0</v>
      </c>
      <c r="F91" s="46">
        <v>89.0</v>
      </c>
      <c r="G91" s="46">
        <v>0.0</v>
      </c>
      <c r="H91" s="46">
        <v>0.0</v>
      </c>
      <c r="I91" s="46">
        <v>13.0</v>
      </c>
      <c r="J91" s="3"/>
      <c r="K91" s="56"/>
    </row>
    <row r="92" ht="32.25" customHeight="1">
      <c r="A92" s="55" t="s">
        <v>69</v>
      </c>
      <c r="B92" s="46" t="s">
        <v>25518</v>
      </c>
      <c r="C92" s="55" t="s">
        <v>25521</v>
      </c>
      <c r="D92" s="46">
        <v>0.0</v>
      </c>
      <c r="E92" s="46">
        <v>0.0</v>
      </c>
      <c r="F92" s="46">
        <v>100.0</v>
      </c>
      <c r="G92" s="46">
        <v>0.0</v>
      </c>
      <c r="H92" s="46">
        <v>0.0</v>
      </c>
      <c r="I92" s="46">
        <v>0.0</v>
      </c>
      <c r="J92" s="3"/>
      <c r="K92" s="56"/>
    </row>
    <row r="93" ht="32.25" customHeight="1">
      <c r="A93" s="55" t="s">
        <v>69</v>
      </c>
      <c r="B93" s="46" t="s">
        <v>25518</v>
      </c>
      <c r="C93" s="55" t="s">
        <v>25522</v>
      </c>
      <c r="D93" s="46">
        <v>0.0</v>
      </c>
      <c r="E93" s="46">
        <v>0.0</v>
      </c>
      <c r="F93" s="46">
        <v>68.0</v>
      </c>
      <c r="G93" s="46">
        <v>0.0</v>
      </c>
      <c r="H93" s="46">
        <v>0.0</v>
      </c>
      <c r="I93" s="46">
        <v>0.0</v>
      </c>
      <c r="J93" s="3"/>
      <c r="K93" s="56"/>
    </row>
    <row r="94" ht="32.25" customHeight="1">
      <c r="A94" s="55" t="s">
        <v>69</v>
      </c>
      <c r="B94" s="46" t="s">
        <v>25523</v>
      </c>
      <c r="C94" s="55" t="s">
        <v>25524</v>
      </c>
      <c r="D94" s="46">
        <v>0.0</v>
      </c>
      <c r="E94" s="46">
        <v>0.0</v>
      </c>
      <c r="F94" s="46">
        <v>161.0</v>
      </c>
      <c r="G94" s="46">
        <v>0.0</v>
      </c>
      <c r="H94" s="46">
        <v>0.0</v>
      </c>
      <c r="I94" s="46">
        <v>0.0</v>
      </c>
      <c r="J94" s="3"/>
      <c r="K94" s="56"/>
    </row>
    <row r="95" ht="32.25" customHeight="1">
      <c r="A95" s="55" t="s">
        <v>69</v>
      </c>
      <c r="B95" s="46" t="s">
        <v>25523</v>
      </c>
      <c r="C95" s="55" t="s">
        <v>25525</v>
      </c>
      <c r="D95" s="46">
        <v>0.0</v>
      </c>
      <c r="E95" s="46">
        <v>0.0</v>
      </c>
      <c r="F95" s="46">
        <v>123.0</v>
      </c>
      <c r="G95" s="46">
        <v>0.0</v>
      </c>
      <c r="H95" s="46">
        <v>0.0</v>
      </c>
      <c r="I95" s="46">
        <v>0.0</v>
      </c>
      <c r="J95" s="3"/>
      <c r="K95" s="56"/>
    </row>
    <row r="96" ht="32.25" customHeight="1">
      <c r="A96" s="55" t="s">
        <v>69</v>
      </c>
      <c r="B96" s="46" t="s">
        <v>25523</v>
      </c>
      <c r="C96" s="55" t="s">
        <v>25526</v>
      </c>
      <c r="D96" s="46">
        <v>0.0</v>
      </c>
      <c r="E96" s="46">
        <v>0.0</v>
      </c>
      <c r="F96" s="46">
        <v>58.0</v>
      </c>
      <c r="G96" s="46">
        <v>0.0</v>
      </c>
      <c r="H96" s="46">
        <v>0.0</v>
      </c>
      <c r="I96" s="46">
        <v>4.0</v>
      </c>
      <c r="J96" s="3"/>
      <c r="K96" s="56"/>
    </row>
    <row r="97" ht="32.25" customHeight="1">
      <c r="A97" s="55" t="s">
        <v>69</v>
      </c>
      <c r="B97" s="46" t="s">
        <v>25527</v>
      </c>
      <c r="C97" s="55" t="s">
        <v>25528</v>
      </c>
      <c r="D97" s="46">
        <v>0.0</v>
      </c>
      <c r="E97" s="46">
        <v>0.0</v>
      </c>
      <c r="F97" s="46">
        <v>266.0</v>
      </c>
      <c r="G97" s="46">
        <v>0.0</v>
      </c>
      <c r="H97" s="46">
        <v>0.0</v>
      </c>
      <c r="I97" s="46">
        <v>0.0</v>
      </c>
      <c r="J97" s="3"/>
      <c r="K97" s="56"/>
    </row>
    <row r="98" ht="32.25" customHeight="1">
      <c r="A98" s="55" t="s">
        <v>69</v>
      </c>
      <c r="B98" s="46" t="s">
        <v>25527</v>
      </c>
      <c r="C98" s="55" t="s">
        <v>25529</v>
      </c>
      <c r="D98" s="46">
        <v>0.0</v>
      </c>
      <c r="E98" s="46">
        <v>0.0</v>
      </c>
      <c r="F98" s="46">
        <v>223.0</v>
      </c>
      <c r="G98" s="46">
        <v>0.0</v>
      </c>
      <c r="H98" s="46">
        <v>0.0</v>
      </c>
      <c r="I98" s="46">
        <v>0.0</v>
      </c>
      <c r="J98" s="3"/>
      <c r="K98" s="56"/>
    </row>
    <row r="99" ht="32.25" customHeight="1">
      <c r="A99" s="55" t="s">
        <v>69</v>
      </c>
      <c r="B99" s="46" t="s">
        <v>25527</v>
      </c>
      <c r="C99" s="55" t="s">
        <v>25530</v>
      </c>
      <c r="D99" s="46">
        <v>0.0</v>
      </c>
      <c r="E99" s="46">
        <v>0.0</v>
      </c>
      <c r="F99" s="46">
        <v>156.0</v>
      </c>
      <c r="G99" s="46">
        <v>0.0</v>
      </c>
      <c r="H99" s="46">
        <v>0.0</v>
      </c>
      <c r="I99" s="46">
        <v>0.0</v>
      </c>
      <c r="J99" s="3"/>
      <c r="K99" s="56"/>
    </row>
    <row r="100" ht="32.25" customHeight="1">
      <c r="A100" s="55" t="s">
        <v>69</v>
      </c>
      <c r="B100" s="46" t="s">
        <v>25531</v>
      </c>
      <c r="C100" s="55" t="s">
        <v>25532</v>
      </c>
      <c r="D100" s="46">
        <v>0.0</v>
      </c>
      <c r="E100" s="46">
        <v>0.0</v>
      </c>
      <c r="F100" s="46">
        <v>157.0</v>
      </c>
      <c r="G100" s="46">
        <v>0.0</v>
      </c>
      <c r="H100" s="46">
        <v>0.0</v>
      </c>
      <c r="I100" s="46">
        <v>0.0</v>
      </c>
      <c r="J100" s="3"/>
      <c r="K100" s="56"/>
    </row>
    <row r="101" ht="32.25" customHeight="1">
      <c r="A101" s="55" t="s">
        <v>69</v>
      </c>
      <c r="B101" s="46" t="s">
        <v>25531</v>
      </c>
      <c r="C101" s="55" t="s">
        <v>25533</v>
      </c>
      <c r="D101" s="46">
        <v>0.0</v>
      </c>
      <c r="E101" s="46">
        <v>0.0</v>
      </c>
      <c r="F101" s="46">
        <v>119.0</v>
      </c>
      <c r="G101" s="46">
        <v>0.0</v>
      </c>
      <c r="H101" s="46">
        <v>0.0</v>
      </c>
      <c r="I101" s="46">
        <v>0.0</v>
      </c>
      <c r="J101" s="3"/>
      <c r="K101" s="56"/>
    </row>
    <row r="102" ht="32.25" customHeight="1">
      <c r="A102" s="55" t="s">
        <v>69</v>
      </c>
      <c r="B102" s="46" t="s">
        <v>25531</v>
      </c>
      <c r="C102" s="55" t="s">
        <v>25534</v>
      </c>
      <c r="D102" s="46">
        <v>0.0</v>
      </c>
      <c r="E102" s="46">
        <v>0.0</v>
      </c>
      <c r="F102" s="46">
        <v>79.0</v>
      </c>
      <c r="G102" s="46">
        <v>0.0</v>
      </c>
      <c r="H102" s="46">
        <v>0.0</v>
      </c>
      <c r="I102" s="46">
        <v>0.0</v>
      </c>
      <c r="J102" s="3"/>
      <c r="K102" s="56"/>
    </row>
    <row r="103" ht="32.25" customHeight="1">
      <c r="A103" s="55" t="s">
        <v>69</v>
      </c>
      <c r="B103" s="46" t="s">
        <v>25531</v>
      </c>
      <c r="C103" s="55" t="s">
        <v>25535</v>
      </c>
      <c r="D103" s="46">
        <v>0.0</v>
      </c>
      <c r="E103" s="46">
        <v>0.0</v>
      </c>
      <c r="F103" s="46">
        <v>68.0</v>
      </c>
      <c r="G103" s="46">
        <v>0.0</v>
      </c>
      <c r="H103" s="46">
        <v>0.0</v>
      </c>
      <c r="I103" s="46">
        <v>0.0</v>
      </c>
      <c r="J103" s="3"/>
      <c r="K103" s="56"/>
    </row>
    <row r="104" ht="32.25" customHeight="1">
      <c r="A104" s="55" t="s">
        <v>69</v>
      </c>
      <c r="B104" s="46" t="s">
        <v>25536</v>
      </c>
      <c r="C104" s="55" t="s">
        <v>25537</v>
      </c>
      <c r="D104" s="46">
        <v>0.0</v>
      </c>
      <c r="E104" s="46">
        <v>0.0</v>
      </c>
      <c r="F104" s="46">
        <v>225.0</v>
      </c>
      <c r="G104" s="46">
        <v>0.0</v>
      </c>
      <c r="H104" s="46">
        <v>0.0</v>
      </c>
      <c r="I104" s="46">
        <v>0.0</v>
      </c>
      <c r="J104" s="3"/>
      <c r="K104" s="56"/>
    </row>
    <row r="105" ht="32.25" customHeight="1">
      <c r="A105" s="55" t="s">
        <v>69</v>
      </c>
      <c r="B105" s="46" t="s">
        <v>25536</v>
      </c>
      <c r="C105" s="55" t="s">
        <v>25538</v>
      </c>
      <c r="D105" s="46">
        <v>0.0</v>
      </c>
      <c r="E105" s="46">
        <v>0.0</v>
      </c>
      <c r="F105" s="46">
        <v>111.0</v>
      </c>
      <c r="G105" s="46">
        <v>0.0</v>
      </c>
      <c r="H105" s="46">
        <v>0.0</v>
      </c>
      <c r="I105" s="46">
        <v>0.0</v>
      </c>
      <c r="J105" s="3"/>
      <c r="K105" s="56"/>
    </row>
    <row r="106" ht="32.25" customHeight="1">
      <c r="A106" s="55" t="s">
        <v>69</v>
      </c>
      <c r="B106" s="46" t="s">
        <v>25536</v>
      </c>
      <c r="C106" s="55" t="s">
        <v>25539</v>
      </c>
      <c r="D106" s="46">
        <v>0.0</v>
      </c>
      <c r="E106" s="46">
        <v>0.0</v>
      </c>
      <c r="F106" s="46">
        <v>109.0</v>
      </c>
      <c r="G106" s="46">
        <v>0.0</v>
      </c>
      <c r="H106" s="46">
        <v>0.0</v>
      </c>
      <c r="I106" s="46">
        <v>0.0</v>
      </c>
      <c r="J106" s="3"/>
      <c r="K106" s="56"/>
    </row>
    <row r="107" ht="32.25" customHeight="1">
      <c r="A107" s="55" t="s">
        <v>69</v>
      </c>
      <c r="B107" s="46" t="s">
        <v>25540</v>
      </c>
      <c r="C107" s="55" t="s">
        <v>25541</v>
      </c>
      <c r="D107" s="46">
        <v>0.0</v>
      </c>
      <c r="E107" s="46">
        <v>0.0</v>
      </c>
      <c r="F107" s="46">
        <v>221.0</v>
      </c>
      <c r="G107" s="46">
        <v>0.0</v>
      </c>
      <c r="H107" s="46">
        <v>0.0</v>
      </c>
      <c r="I107" s="46">
        <v>0.0</v>
      </c>
      <c r="J107" s="3"/>
      <c r="K107" s="56"/>
    </row>
    <row r="108" ht="32.25" customHeight="1">
      <c r="A108" s="55" t="s">
        <v>69</v>
      </c>
      <c r="B108" s="46" t="s">
        <v>25540</v>
      </c>
      <c r="C108" s="55" t="s">
        <v>25543</v>
      </c>
      <c r="D108" s="46">
        <v>0.0</v>
      </c>
      <c r="E108" s="46">
        <v>0.0</v>
      </c>
      <c r="F108" s="46">
        <v>211.0</v>
      </c>
      <c r="G108" s="46">
        <v>0.0</v>
      </c>
      <c r="H108" s="46">
        <v>0.0</v>
      </c>
      <c r="I108" s="46">
        <v>0.0</v>
      </c>
      <c r="J108" s="3"/>
      <c r="K108" s="56"/>
    </row>
    <row r="109" ht="32.25" customHeight="1">
      <c r="A109" s="55" t="s">
        <v>69</v>
      </c>
      <c r="B109" s="46" t="s">
        <v>25540</v>
      </c>
      <c r="C109" s="55" t="s">
        <v>25544</v>
      </c>
      <c r="D109" s="46">
        <v>0.0</v>
      </c>
      <c r="E109" s="46">
        <v>0.0</v>
      </c>
      <c r="F109" s="46">
        <v>202.0</v>
      </c>
      <c r="G109" s="46">
        <v>0.0</v>
      </c>
      <c r="H109" s="46">
        <v>0.0</v>
      </c>
      <c r="I109" s="46">
        <v>0.0</v>
      </c>
      <c r="J109" s="3"/>
      <c r="K109" s="56"/>
    </row>
    <row r="110" ht="32.25" customHeight="1">
      <c r="A110" s="55" t="s">
        <v>69</v>
      </c>
      <c r="B110" s="46" t="s">
        <v>25540</v>
      </c>
      <c r="C110" s="55" t="s">
        <v>25547</v>
      </c>
      <c r="D110" s="46">
        <v>0.0</v>
      </c>
      <c r="E110" s="46">
        <v>0.0</v>
      </c>
      <c r="F110" s="46">
        <v>182.0</v>
      </c>
      <c r="G110" s="46">
        <v>0.0</v>
      </c>
      <c r="H110" s="46">
        <v>0.0</v>
      </c>
      <c r="I110" s="46">
        <v>0.0</v>
      </c>
      <c r="J110" s="3"/>
      <c r="K110" s="56"/>
    </row>
    <row r="111" ht="32.25" customHeight="1">
      <c r="A111" s="55" t="s">
        <v>69</v>
      </c>
      <c r="B111" s="46" t="s">
        <v>25540</v>
      </c>
      <c r="C111" s="55" t="s">
        <v>25548</v>
      </c>
      <c r="D111" s="46">
        <v>0.0</v>
      </c>
      <c r="E111" s="46">
        <v>0.0</v>
      </c>
      <c r="F111" s="46">
        <v>166.0</v>
      </c>
      <c r="G111" s="46">
        <v>0.0</v>
      </c>
      <c r="H111" s="46">
        <v>0.0</v>
      </c>
      <c r="I111" s="46">
        <v>0.0</v>
      </c>
      <c r="J111" s="3"/>
      <c r="K111" s="56"/>
    </row>
    <row r="112" ht="32.25" customHeight="1">
      <c r="A112" s="55" t="s">
        <v>69</v>
      </c>
      <c r="B112" s="46" t="s">
        <v>25549</v>
      </c>
      <c r="C112" s="55" t="s">
        <v>25550</v>
      </c>
      <c r="D112" s="46">
        <v>0.0</v>
      </c>
      <c r="E112" s="46">
        <v>0.0</v>
      </c>
      <c r="F112" s="46">
        <v>72.0</v>
      </c>
      <c r="G112" s="46">
        <v>0.0</v>
      </c>
      <c r="H112" s="46">
        <v>0.0</v>
      </c>
      <c r="I112" s="46">
        <v>0.0</v>
      </c>
      <c r="J112" s="3"/>
      <c r="K112" s="56"/>
    </row>
    <row r="113" ht="32.25" customHeight="1">
      <c r="A113" s="55" t="s">
        <v>69</v>
      </c>
      <c r="B113" s="46" t="s">
        <v>25549</v>
      </c>
      <c r="C113" s="55" t="s">
        <v>25551</v>
      </c>
      <c r="D113" s="46">
        <v>0.0</v>
      </c>
      <c r="E113" s="46">
        <v>0.0</v>
      </c>
      <c r="F113" s="46">
        <v>50.0</v>
      </c>
      <c r="G113" s="46">
        <v>0.0</v>
      </c>
      <c r="H113" s="46">
        <v>0.0</v>
      </c>
      <c r="I113" s="46">
        <v>0.0</v>
      </c>
      <c r="J113" s="3"/>
      <c r="K113" s="56"/>
    </row>
    <row r="114" ht="32.25" customHeight="1">
      <c r="A114" s="55" t="s">
        <v>69</v>
      </c>
      <c r="B114" s="46" t="s">
        <v>25549</v>
      </c>
      <c r="C114" s="55" t="s">
        <v>25552</v>
      </c>
      <c r="D114" s="46">
        <v>0.0</v>
      </c>
      <c r="E114" s="46">
        <v>0.0</v>
      </c>
      <c r="F114" s="46">
        <v>1.0</v>
      </c>
      <c r="G114" s="46">
        <v>0.0</v>
      </c>
      <c r="H114" s="46">
        <v>0.0</v>
      </c>
      <c r="I114" s="46">
        <v>0.0</v>
      </c>
      <c r="J114" s="3"/>
      <c r="K114" s="56"/>
    </row>
    <row r="115" ht="32.25" customHeight="1">
      <c r="A115" s="55" t="s">
        <v>69</v>
      </c>
      <c r="B115" s="46" t="s">
        <v>25553</v>
      </c>
      <c r="C115" s="55" t="s">
        <v>25554</v>
      </c>
      <c r="D115" s="46">
        <v>0.0</v>
      </c>
      <c r="E115" s="46">
        <v>0.0</v>
      </c>
      <c r="F115" s="46">
        <v>75.0</v>
      </c>
      <c r="G115" s="46">
        <v>0.0</v>
      </c>
      <c r="H115" s="46">
        <v>0.0</v>
      </c>
      <c r="I115" s="46">
        <v>0.0</v>
      </c>
      <c r="J115" s="3"/>
      <c r="K115" s="56"/>
    </row>
    <row r="116" ht="32.25" customHeight="1">
      <c r="A116" s="55" t="s">
        <v>69</v>
      </c>
      <c r="B116" s="46" t="s">
        <v>25553</v>
      </c>
      <c r="C116" s="55" t="s">
        <v>25555</v>
      </c>
      <c r="D116" s="46">
        <v>0.0</v>
      </c>
      <c r="E116" s="46">
        <v>0.0</v>
      </c>
      <c r="F116" s="46">
        <v>68.0</v>
      </c>
      <c r="G116" s="46">
        <v>0.0</v>
      </c>
      <c r="H116" s="46">
        <v>0.0</v>
      </c>
      <c r="I116" s="46">
        <v>0.0</v>
      </c>
      <c r="J116" s="3"/>
      <c r="K116" s="56"/>
    </row>
    <row r="117" ht="32.25" customHeight="1">
      <c r="A117" s="55" t="s">
        <v>69</v>
      </c>
      <c r="B117" s="46" t="s">
        <v>25553</v>
      </c>
      <c r="C117" s="55" t="s">
        <v>25556</v>
      </c>
      <c r="D117" s="46">
        <v>0.0</v>
      </c>
      <c r="E117" s="46">
        <v>0.0</v>
      </c>
      <c r="F117" s="46">
        <v>10.0</v>
      </c>
      <c r="G117" s="46">
        <v>0.0</v>
      </c>
      <c r="H117" s="46">
        <v>0.0</v>
      </c>
      <c r="I117" s="46">
        <v>0.0</v>
      </c>
      <c r="J117" s="3"/>
      <c r="K117" s="56"/>
    </row>
    <row r="118" ht="32.25" customHeight="1">
      <c r="A118" s="55" t="s">
        <v>69</v>
      </c>
      <c r="B118" s="46" t="s">
        <v>25557</v>
      </c>
      <c r="C118" s="55" t="s">
        <v>25558</v>
      </c>
      <c r="D118" s="46">
        <v>0.0</v>
      </c>
      <c r="E118" s="46">
        <v>0.0</v>
      </c>
      <c r="F118" s="46">
        <v>129.0</v>
      </c>
      <c r="G118" s="46">
        <v>0.0</v>
      </c>
      <c r="H118" s="46">
        <v>0.0</v>
      </c>
      <c r="I118" s="46">
        <v>0.0</v>
      </c>
      <c r="J118" s="3"/>
      <c r="K118" s="56"/>
    </row>
    <row r="119" ht="32.25" customHeight="1">
      <c r="A119" s="55" t="s">
        <v>69</v>
      </c>
      <c r="B119" s="46" t="s">
        <v>25557</v>
      </c>
      <c r="C119" s="55" t="s">
        <v>25559</v>
      </c>
      <c r="D119" s="46">
        <v>0.0</v>
      </c>
      <c r="E119" s="46">
        <v>0.0</v>
      </c>
      <c r="F119" s="46">
        <v>100.0</v>
      </c>
      <c r="G119" s="46">
        <v>0.0</v>
      </c>
      <c r="H119" s="46">
        <v>0.0</v>
      </c>
      <c r="I119" s="46">
        <v>0.0</v>
      </c>
      <c r="J119" s="3"/>
      <c r="K119" s="56"/>
    </row>
    <row r="120" ht="32.25" customHeight="1">
      <c r="A120" s="55" t="s">
        <v>69</v>
      </c>
      <c r="B120" s="46" t="s">
        <v>25557</v>
      </c>
      <c r="C120" s="55" t="s">
        <v>25560</v>
      </c>
      <c r="D120" s="46">
        <v>0.0</v>
      </c>
      <c r="E120" s="46">
        <v>0.0</v>
      </c>
      <c r="F120" s="46">
        <v>94.0</v>
      </c>
      <c r="G120" s="46">
        <v>0.0</v>
      </c>
      <c r="H120" s="46">
        <v>0.0</v>
      </c>
      <c r="I120" s="46">
        <v>0.0</v>
      </c>
      <c r="J120" s="3"/>
      <c r="K120" s="56"/>
    </row>
    <row r="121" ht="32.25" customHeight="1">
      <c r="A121" s="55" t="s">
        <v>69</v>
      </c>
      <c r="B121" s="46" t="s">
        <v>25561</v>
      </c>
      <c r="C121" s="55" t="s">
        <v>25562</v>
      </c>
      <c r="D121" s="46">
        <v>0.0</v>
      </c>
      <c r="E121" s="46">
        <v>0.0</v>
      </c>
      <c r="F121" s="46">
        <v>151.0</v>
      </c>
      <c r="G121" s="46">
        <v>0.0</v>
      </c>
      <c r="H121" s="46">
        <v>0.0</v>
      </c>
      <c r="I121" s="46">
        <v>0.0</v>
      </c>
      <c r="J121" s="3"/>
      <c r="K121" s="56"/>
    </row>
    <row r="122" ht="32.25" customHeight="1">
      <c r="A122" s="55" t="s">
        <v>69</v>
      </c>
      <c r="B122" s="46" t="s">
        <v>25561</v>
      </c>
      <c r="C122" s="55" t="s">
        <v>25563</v>
      </c>
      <c r="D122" s="46">
        <v>0.0</v>
      </c>
      <c r="E122" s="46">
        <v>0.0</v>
      </c>
      <c r="F122" s="46">
        <v>83.0</v>
      </c>
      <c r="G122" s="46">
        <v>0.0</v>
      </c>
      <c r="H122" s="46">
        <v>0.0</v>
      </c>
      <c r="I122" s="46">
        <v>0.0</v>
      </c>
      <c r="J122" s="3"/>
      <c r="K122" s="56"/>
    </row>
    <row r="123" ht="32.25" customHeight="1">
      <c r="A123" s="55" t="s">
        <v>69</v>
      </c>
      <c r="B123" s="46" t="s">
        <v>25561</v>
      </c>
      <c r="C123" s="55" t="s">
        <v>25565</v>
      </c>
      <c r="D123" s="46">
        <v>0.0</v>
      </c>
      <c r="E123" s="46">
        <v>0.0</v>
      </c>
      <c r="F123" s="46">
        <v>81.0</v>
      </c>
      <c r="G123" s="46">
        <v>0.0</v>
      </c>
      <c r="H123" s="46">
        <v>0.0</v>
      </c>
      <c r="I123" s="46">
        <v>0.0</v>
      </c>
      <c r="J123" s="3"/>
      <c r="K123" s="56"/>
    </row>
    <row r="124" ht="32.25" customHeight="1">
      <c r="A124" s="55" t="s">
        <v>69</v>
      </c>
      <c r="B124" s="46" t="s">
        <v>25561</v>
      </c>
      <c r="C124" s="55" t="s">
        <v>25566</v>
      </c>
      <c r="D124" s="46">
        <v>0.0</v>
      </c>
      <c r="E124" s="46">
        <v>0.0</v>
      </c>
      <c r="F124" s="46">
        <v>61.0</v>
      </c>
      <c r="G124" s="46">
        <v>0.0</v>
      </c>
      <c r="H124" s="46">
        <v>0.0</v>
      </c>
      <c r="I124" s="46">
        <v>0.0</v>
      </c>
      <c r="J124" s="3"/>
      <c r="K124" s="56"/>
    </row>
    <row r="125" ht="32.25" customHeight="1">
      <c r="A125" s="55" t="s">
        <v>69</v>
      </c>
      <c r="B125" s="46" t="s">
        <v>25570</v>
      </c>
      <c r="C125" s="55" t="s">
        <v>25571</v>
      </c>
      <c r="D125" s="46">
        <v>0.0</v>
      </c>
      <c r="E125" s="46">
        <v>0.0</v>
      </c>
      <c r="F125" s="46">
        <v>141.0</v>
      </c>
      <c r="G125" s="46">
        <v>0.0</v>
      </c>
      <c r="H125" s="46">
        <v>0.0</v>
      </c>
      <c r="I125" s="46">
        <v>0.0</v>
      </c>
      <c r="J125" s="3"/>
      <c r="K125" s="56"/>
    </row>
    <row r="126" ht="32.25" customHeight="1">
      <c r="A126" s="55" t="s">
        <v>69</v>
      </c>
      <c r="B126" s="46" t="s">
        <v>25570</v>
      </c>
      <c r="C126" s="55" t="s">
        <v>25573</v>
      </c>
      <c r="D126" s="46">
        <v>0.0</v>
      </c>
      <c r="E126" s="46">
        <v>0.0</v>
      </c>
      <c r="F126" s="46">
        <v>135.0</v>
      </c>
      <c r="G126" s="46">
        <v>0.0</v>
      </c>
      <c r="H126" s="46">
        <v>0.0</v>
      </c>
      <c r="I126" s="46">
        <v>0.0</v>
      </c>
      <c r="J126" s="3"/>
      <c r="K126" s="56"/>
    </row>
    <row r="127" ht="32.25" customHeight="1">
      <c r="A127" s="55" t="s">
        <v>69</v>
      </c>
      <c r="B127" s="46" t="s">
        <v>25570</v>
      </c>
      <c r="C127" s="55" t="s">
        <v>25576</v>
      </c>
      <c r="D127" s="46">
        <v>0.0</v>
      </c>
      <c r="E127" s="46">
        <v>0.0</v>
      </c>
      <c r="F127" s="46">
        <v>81.0</v>
      </c>
      <c r="G127" s="46">
        <v>0.0</v>
      </c>
      <c r="H127" s="46">
        <v>0.0</v>
      </c>
      <c r="I127" s="46">
        <v>0.0</v>
      </c>
      <c r="J127" s="3"/>
      <c r="K127" s="56"/>
    </row>
    <row r="128" ht="32.25" customHeight="1">
      <c r="A128" s="55" t="s">
        <v>69</v>
      </c>
      <c r="B128" s="46" t="s">
        <v>25578</v>
      </c>
      <c r="C128" s="55" t="s">
        <v>25579</v>
      </c>
      <c r="D128" s="46">
        <v>0.0</v>
      </c>
      <c r="E128" s="46">
        <v>0.0</v>
      </c>
      <c r="F128" s="46">
        <v>63.0</v>
      </c>
      <c r="G128" s="46">
        <v>0.0</v>
      </c>
      <c r="H128" s="46">
        <v>0.0</v>
      </c>
      <c r="I128" s="46">
        <v>0.0</v>
      </c>
      <c r="J128" s="3"/>
      <c r="K128" s="56"/>
    </row>
    <row r="129" ht="32.25" customHeight="1">
      <c r="A129" s="55" t="s">
        <v>69</v>
      </c>
      <c r="B129" s="46" t="s">
        <v>25578</v>
      </c>
      <c r="C129" s="55" t="s">
        <v>25580</v>
      </c>
      <c r="D129" s="46">
        <v>0.0</v>
      </c>
      <c r="E129" s="46">
        <v>0.0</v>
      </c>
      <c r="F129" s="46">
        <v>60.0</v>
      </c>
      <c r="G129" s="46">
        <v>0.0</v>
      </c>
      <c r="H129" s="46">
        <v>0.0</v>
      </c>
      <c r="I129" s="46">
        <v>0.0</v>
      </c>
      <c r="J129" s="3"/>
      <c r="K129" s="56"/>
    </row>
    <row r="130" ht="32.25" customHeight="1">
      <c r="A130" s="55" t="s">
        <v>69</v>
      </c>
      <c r="B130" s="46" t="s">
        <v>25578</v>
      </c>
      <c r="C130" s="55" t="s">
        <v>25583</v>
      </c>
      <c r="D130" s="46">
        <v>0.0</v>
      </c>
      <c r="E130" s="46">
        <v>0.0</v>
      </c>
      <c r="F130" s="46">
        <v>58.0</v>
      </c>
      <c r="G130" s="46">
        <v>0.0</v>
      </c>
      <c r="H130" s="46">
        <v>0.0</v>
      </c>
      <c r="I130" s="46">
        <v>0.0</v>
      </c>
      <c r="J130" s="3"/>
      <c r="K130" s="56"/>
    </row>
    <row r="131" ht="32.25" customHeight="1">
      <c r="A131" s="55" t="s">
        <v>69</v>
      </c>
      <c r="B131" s="46" t="s">
        <v>25584</v>
      </c>
      <c r="C131" s="55" t="s">
        <v>25585</v>
      </c>
      <c r="D131" s="46">
        <v>0.0</v>
      </c>
      <c r="E131" s="46">
        <v>0.0</v>
      </c>
      <c r="F131" s="46">
        <v>78.0</v>
      </c>
      <c r="G131" s="46">
        <v>0.0</v>
      </c>
      <c r="H131" s="46">
        <v>0.0</v>
      </c>
      <c r="I131" s="46">
        <v>0.0</v>
      </c>
      <c r="J131" s="3"/>
      <c r="K131" s="56"/>
    </row>
    <row r="132" ht="32.25" customHeight="1">
      <c r="A132" s="55" t="s">
        <v>69</v>
      </c>
      <c r="B132" s="46" t="s">
        <v>25584</v>
      </c>
      <c r="C132" s="55" t="s">
        <v>25586</v>
      </c>
      <c r="D132" s="46">
        <v>0.0</v>
      </c>
      <c r="E132" s="46">
        <v>0.0</v>
      </c>
      <c r="F132" s="46">
        <v>69.0</v>
      </c>
      <c r="G132" s="46">
        <v>0.0</v>
      </c>
      <c r="H132" s="46">
        <v>0.0</v>
      </c>
      <c r="I132" s="46">
        <v>0.0</v>
      </c>
      <c r="J132" s="3"/>
      <c r="K132" s="56"/>
    </row>
    <row r="133" ht="32.25" customHeight="1">
      <c r="A133" s="55" t="s">
        <v>69</v>
      </c>
      <c r="B133" s="46" t="s">
        <v>25584</v>
      </c>
      <c r="C133" s="55" t="s">
        <v>25587</v>
      </c>
      <c r="D133" s="46">
        <v>0.0</v>
      </c>
      <c r="E133" s="46">
        <v>0.0</v>
      </c>
      <c r="F133" s="46">
        <v>62.0</v>
      </c>
      <c r="G133" s="46">
        <v>0.0</v>
      </c>
      <c r="H133" s="46">
        <v>0.0</v>
      </c>
      <c r="I133" s="46">
        <v>0.0</v>
      </c>
      <c r="J133" s="3"/>
      <c r="K133" s="56"/>
    </row>
    <row r="134" ht="32.25" customHeight="1">
      <c r="A134" s="55" t="s">
        <v>69</v>
      </c>
      <c r="B134" s="46" t="s">
        <v>25584</v>
      </c>
      <c r="C134" s="55" t="s">
        <v>25592</v>
      </c>
      <c r="D134" s="46">
        <v>0.0</v>
      </c>
      <c r="E134" s="46">
        <v>0.0</v>
      </c>
      <c r="F134" s="46">
        <v>55.0</v>
      </c>
      <c r="G134" s="46">
        <v>0.0</v>
      </c>
      <c r="H134" s="46">
        <v>0.0</v>
      </c>
      <c r="I134" s="46">
        <v>0.0</v>
      </c>
      <c r="J134" s="3"/>
      <c r="K134" s="56"/>
    </row>
    <row r="135" ht="32.25" customHeight="1">
      <c r="A135" s="55" t="s">
        <v>69</v>
      </c>
      <c r="B135" s="46" t="s">
        <v>25597</v>
      </c>
      <c r="C135" s="55" t="s">
        <v>25598</v>
      </c>
      <c r="D135" s="46">
        <v>0.0</v>
      </c>
      <c r="E135" s="46">
        <v>0.0</v>
      </c>
      <c r="F135" s="46">
        <v>74.0</v>
      </c>
      <c r="G135" s="46">
        <v>0.0</v>
      </c>
      <c r="H135" s="46">
        <v>0.0</v>
      </c>
      <c r="I135" s="46">
        <v>0.0</v>
      </c>
      <c r="J135" s="3"/>
      <c r="K135" s="56"/>
    </row>
    <row r="136" ht="32.25" customHeight="1">
      <c r="A136" s="55" t="s">
        <v>69</v>
      </c>
      <c r="B136" s="46" t="s">
        <v>25597</v>
      </c>
      <c r="C136" s="55" t="s">
        <v>25603</v>
      </c>
      <c r="D136" s="46">
        <v>0.0</v>
      </c>
      <c r="E136" s="46">
        <v>0.0</v>
      </c>
      <c r="F136" s="46">
        <v>54.0</v>
      </c>
      <c r="G136" s="46">
        <v>0.0</v>
      </c>
      <c r="H136" s="46">
        <v>0.0</v>
      </c>
      <c r="I136" s="46">
        <v>0.0</v>
      </c>
      <c r="J136" s="3"/>
      <c r="K136" s="56"/>
    </row>
    <row r="137" ht="32.25" customHeight="1">
      <c r="A137" s="55" t="s">
        <v>69</v>
      </c>
      <c r="B137" s="46" t="s">
        <v>25597</v>
      </c>
      <c r="C137" s="55" t="s">
        <v>25612</v>
      </c>
      <c r="D137" s="46">
        <v>0.0</v>
      </c>
      <c r="E137" s="46">
        <v>0.0</v>
      </c>
      <c r="F137" s="46">
        <v>1.0</v>
      </c>
      <c r="G137" s="46">
        <v>0.0</v>
      </c>
      <c r="H137" s="46">
        <v>0.0</v>
      </c>
      <c r="I137" s="46">
        <v>0.0</v>
      </c>
      <c r="J137" s="3"/>
      <c r="K137" s="56"/>
    </row>
    <row r="138" ht="32.25" customHeight="1">
      <c r="A138" s="55" t="s">
        <v>69</v>
      </c>
      <c r="B138" s="46" t="s">
        <v>25613</v>
      </c>
      <c r="C138" s="55" t="s">
        <v>25614</v>
      </c>
      <c r="D138" s="46">
        <v>0.0</v>
      </c>
      <c r="E138" s="46">
        <v>0.0</v>
      </c>
      <c r="F138" s="46">
        <v>84.0</v>
      </c>
      <c r="G138" s="46">
        <v>0.0</v>
      </c>
      <c r="H138" s="46">
        <v>0.0</v>
      </c>
      <c r="I138" s="46">
        <v>0.0</v>
      </c>
      <c r="J138" s="3"/>
      <c r="K138" s="56"/>
    </row>
    <row r="139" ht="32.25" customHeight="1">
      <c r="A139" s="55" t="s">
        <v>69</v>
      </c>
      <c r="B139" s="46" t="s">
        <v>25613</v>
      </c>
      <c r="C139" s="55" t="s">
        <v>25616</v>
      </c>
      <c r="D139" s="46">
        <v>0.0</v>
      </c>
      <c r="E139" s="46">
        <v>0.0</v>
      </c>
      <c r="F139" s="46">
        <v>80.0</v>
      </c>
      <c r="G139" s="46">
        <v>0.0</v>
      </c>
      <c r="H139" s="46">
        <v>0.0</v>
      </c>
      <c r="I139" s="46">
        <v>0.0</v>
      </c>
      <c r="J139" s="3"/>
      <c r="K139" s="56"/>
    </row>
    <row r="140" ht="32.25" customHeight="1">
      <c r="A140" s="55" t="s">
        <v>69</v>
      </c>
      <c r="B140" s="46" t="s">
        <v>25613</v>
      </c>
      <c r="C140" s="55" t="s">
        <v>25617</v>
      </c>
      <c r="D140" s="46">
        <v>0.0</v>
      </c>
      <c r="E140" s="46">
        <v>0.0</v>
      </c>
      <c r="F140" s="46">
        <v>72.0</v>
      </c>
      <c r="G140" s="46">
        <v>0.0</v>
      </c>
      <c r="H140" s="46">
        <v>0.0</v>
      </c>
      <c r="I140" s="46">
        <v>0.0</v>
      </c>
      <c r="J140" s="3"/>
      <c r="K140" s="56"/>
    </row>
    <row r="141" ht="32.25" customHeight="1">
      <c r="A141" s="55" t="s">
        <v>69</v>
      </c>
      <c r="B141" s="46" t="s">
        <v>25618</v>
      </c>
      <c r="C141" s="55" t="s">
        <v>25619</v>
      </c>
      <c r="D141" s="46">
        <v>0.0</v>
      </c>
      <c r="E141" s="46">
        <v>0.0</v>
      </c>
      <c r="F141" s="46">
        <v>95.0</v>
      </c>
      <c r="G141" s="46">
        <v>0.0</v>
      </c>
      <c r="H141" s="46">
        <v>0.0</v>
      </c>
      <c r="I141" s="46">
        <v>0.0</v>
      </c>
      <c r="J141" s="3"/>
      <c r="K141" s="56"/>
    </row>
    <row r="142" ht="32.25" customHeight="1">
      <c r="A142" s="55" t="s">
        <v>69</v>
      </c>
      <c r="B142" s="46" t="s">
        <v>25618</v>
      </c>
      <c r="C142" s="55" t="s">
        <v>25621</v>
      </c>
      <c r="D142" s="46">
        <v>0.0</v>
      </c>
      <c r="E142" s="46">
        <v>0.0</v>
      </c>
      <c r="F142" s="46">
        <v>79.0</v>
      </c>
      <c r="G142" s="46">
        <v>0.0</v>
      </c>
      <c r="H142" s="46">
        <v>0.0</v>
      </c>
      <c r="I142" s="46">
        <v>0.0</v>
      </c>
      <c r="J142" s="3"/>
      <c r="K142" s="56"/>
    </row>
    <row r="143" ht="32.25" customHeight="1">
      <c r="A143" s="55" t="s">
        <v>69</v>
      </c>
      <c r="B143" s="46" t="s">
        <v>25618</v>
      </c>
      <c r="C143" s="55" t="s">
        <v>25622</v>
      </c>
      <c r="D143" s="46">
        <v>0.0</v>
      </c>
      <c r="E143" s="46">
        <v>0.0</v>
      </c>
      <c r="F143" s="46">
        <v>68.0</v>
      </c>
      <c r="G143" s="46">
        <v>0.0</v>
      </c>
      <c r="H143" s="46">
        <v>0.0</v>
      </c>
      <c r="I143" s="46">
        <v>0.0</v>
      </c>
      <c r="J143" s="3"/>
      <c r="K143" s="56"/>
    </row>
    <row r="144" ht="32.25" customHeight="1">
      <c r="A144" s="55" t="s">
        <v>69</v>
      </c>
      <c r="B144" s="46" t="s">
        <v>25623</v>
      </c>
      <c r="C144" s="55" t="s">
        <v>25624</v>
      </c>
      <c r="D144" s="46">
        <v>0.0</v>
      </c>
      <c r="E144" s="46">
        <v>0.0</v>
      </c>
      <c r="F144" s="46">
        <v>93.0</v>
      </c>
      <c r="G144" s="46">
        <v>0.0</v>
      </c>
      <c r="H144" s="46">
        <v>0.0</v>
      </c>
      <c r="I144" s="46">
        <v>0.0</v>
      </c>
      <c r="J144" s="3"/>
      <c r="K144" s="56"/>
    </row>
    <row r="145" ht="32.25" customHeight="1">
      <c r="A145" s="55" t="s">
        <v>69</v>
      </c>
      <c r="B145" s="46" t="s">
        <v>25623</v>
      </c>
      <c r="C145" s="55" t="s">
        <v>25625</v>
      </c>
      <c r="D145" s="46">
        <v>0.0</v>
      </c>
      <c r="E145" s="46">
        <v>0.0</v>
      </c>
      <c r="F145" s="46">
        <v>93.0</v>
      </c>
      <c r="G145" s="46">
        <v>0.0</v>
      </c>
      <c r="H145" s="46">
        <v>0.0</v>
      </c>
      <c r="I145" s="46">
        <v>0.0</v>
      </c>
      <c r="J145" s="3"/>
      <c r="K145" s="56"/>
    </row>
    <row r="146" ht="32.25" customHeight="1">
      <c r="A146" s="55" t="s">
        <v>69</v>
      </c>
      <c r="B146" s="46" t="s">
        <v>25623</v>
      </c>
      <c r="C146" s="55" t="s">
        <v>25626</v>
      </c>
      <c r="D146" s="46">
        <v>0.0</v>
      </c>
      <c r="E146" s="46">
        <v>0.0</v>
      </c>
      <c r="F146" s="46">
        <v>75.0</v>
      </c>
      <c r="G146" s="46">
        <v>0.0</v>
      </c>
      <c r="H146" s="46">
        <v>0.0</v>
      </c>
      <c r="I146" s="46">
        <v>0.0</v>
      </c>
      <c r="J146" s="3"/>
      <c r="K146" s="56"/>
    </row>
    <row r="147" ht="32.25" customHeight="1">
      <c r="A147" s="55" t="s">
        <v>69</v>
      </c>
      <c r="B147" s="46" t="s">
        <v>25627</v>
      </c>
      <c r="C147" s="55" t="s">
        <v>25628</v>
      </c>
      <c r="D147" s="46">
        <v>0.0</v>
      </c>
      <c r="E147" s="46">
        <v>0.0</v>
      </c>
      <c r="F147" s="46">
        <v>141.0</v>
      </c>
      <c r="G147" s="46">
        <v>0.0</v>
      </c>
      <c r="H147" s="46">
        <v>0.0</v>
      </c>
      <c r="I147" s="46">
        <v>0.0</v>
      </c>
      <c r="J147" s="3"/>
      <c r="K147" s="56"/>
    </row>
    <row r="148" ht="32.25" customHeight="1">
      <c r="A148" s="55" t="s">
        <v>69</v>
      </c>
      <c r="B148" s="46" t="s">
        <v>25627</v>
      </c>
      <c r="C148" s="55" t="s">
        <v>25629</v>
      </c>
      <c r="D148" s="46">
        <v>0.0</v>
      </c>
      <c r="E148" s="46">
        <v>0.0</v>
      </c>
      <c r="F148" s="46">
        <v>105.0</v>
      </c>
      <c r="G148" s="46">
        <v>0.0</v>
      </c>
      <c r="H148" s="46">
        <v>0.0</v>
      </c>
      <c r="I148" s="46">
        <v>0.0</v>
      </c>
      <c r="J148" s="3"/>
      <c r="K148" s="56"/>
    </row>
    <row r="149" ht="32.25" customHeight="1">
      <c r="A149" s="55" t="s">
        <v>69</v>
      </c>
      <c r="B149" s="46" t="s">
        <v>25627</v>
      </c>
      <c r="C149" s="55" t="s">
        <v>25630</v>
      </c>
      <c r="D149" s="46">
        <v>0.0</v>
      </c>
      <c r="E149" s="46">
        <v>0.0</v>
      </c>
      <c r="F149" s="46">
        <v>78.0</v>
      </c>
      <c r="G149" s="46">
        <v>0.0</v>
      </c>
      <c r="H149" s="46">
        <v>0.0</v>
      </c>
      <c r="I149" s="46">
        <v>0.0</v>
      </c>
      <c r="J149" s="3"/>
      <c r="K149" s="56"/>
    </row>
    <row r="150" ht="32.25" customHeight="1">
      <c r="A150" s="55" t="s">
        <v>69</v>
      </c>
      <c r="B150" s="46" t="s">
        <v>25632</v>
      </c>
      <c r="C150" s="55" t="s">
        <v>25633</v>
      </c>
      <c r="D150" s="46">
        <v>0.0</v>
      </c>
      <c r="E150" s="46">
        <v>0.0</v>
      </c>
      <c r="F150" s="46">
        <v>113.0</v>
      </c>
      <c r="G150" s="46">
        <v>0.0</v>
      </c>
      <c r="H150" s="46">
        <v>0.0</v>
      </c>
      <c r="I150" s="46">
        <v>0.0</v>
      </c>
      <c r="J150" s="3"/>
      <c r="K150" s="56"/>
    </row>
    <row r="151" ht="32.25" customHeight="1">
      <c r="A151" s="55" t="s">
        <v>69</v>
      </c>
      <c r="B151" s="46" t="s">
        <v>25632</v>
      </c>
      <c r="C151" s="55" t="s">
        <v>25635</v>
      </c>
      <c r="D151" s="46">
        <v>0.0</v>
      </c>
      <c r="E151" s="46">
        <v>0.0</v>
      </c>
      <c r="F151" s="46">
        <v>92.0</v>
      </c>
      <c r="G151" s="46">
        <v>0.0</v>
      </c>
      <c r="H151" s="46">
        <v>0.0</v>
      </c>
      <c r="I151" s="46">
        <v>0.0</v>
      </c>
      <c r="J151" s="3"/>
      <c r="K151" s="56"/>
    </row>
    <row r="152" ht="32.25" customHeight="1">
      <c r="A152" s="55" t="s">
        <v>69</v>
      </c>
      <c r="B152" s="46" t="s">
        <v>25632</v>
      </c>
      <c r="C152" s="55" t="s">
        <v>25638</v>
      </c>
      <c r="D152" s="46">
        <v>0.0</v>
      </c>
      <c r="E152" s="46">
        <v>0.0</v>
      </c>
      <c r="F152" s="46">
        <v>63.0</v>
      </c>
      <c r="G152" s="46">
        <v>0.0</v>
      </c>
      <c r="H152" s="46">
        <v>0.0</v>
      </c>
      <c r="I152" s="46">
        <v>0.0</v>
      </c>
      <c r="J152" s="3"/>
      <c r="K152" s="56"/>
    </row>
    <row r="153" ht="32.25" customHeight="1">
      <c r="A153" s="55" t="s">
        <v>69</v>
      </c>
      <c r="B153" s="46" t="s">
        <v>25639</v>
      </c>
      <c r="C153" s="55" t="s">
        <v>25640</v>
      </c>
      <c r="D153" s="46">
        <v>0.0</v>
      </c>
      <c r="E153" s="46">
        <v>0.0</v>
      </c>
      <c r="F153" s="46">
        <v>106.0</v>
      </c>
      <c r="G153" s="46">
        <v>0.0</v>
      </c>
      <c r="H153" s="46">
        <v>0.0</v>
      </c>
      <c r="I153" s="46">
        <v>0.0</v>
      </c>
      <c r="J153" s="3"/>
      <c r="K153" s="56"/>
    </row>
    <row r="154" ht="32.25" customHeight="1">
      <c r="A154" s="55" t="s">
        <v>69</v>
      </c>
      <c r="B154" s="46" t="s">
        <v>25639</v>
      </c>
      <c r="C154" s="55" t="s">
        <v>25643</v>
      </c>
      <c r="D154" s="46">
        <v>0.0</v>
      </c>
      <c r="E154" s="46">
        <v>0.0</v>
      </c>
      <c r="F154" s="46">
        <v>74.0</v>
      </c>
      <c r="G154" s="46">
        <v>0.0</v>
      </c>
      <c r="H154" s="46">
        <v>0.0</v>
      </c>
      <c r="I154" s="46">
        <v>0.0</v>
      </c>
      <c r="J154" s="3"/>
      <c r="K154" s="56"/>
    </row>
    <row r="155" ht="32.25" customHeight="1">
      <c r="A155" s="55" t="s">
        <v>69</v>
      </c>
      <c r="B155" s="46" t="s">
        <v>25639</v>
      </c>
      <c r="C155" s="55" t="s">
        <v>25645</v>
      </c>
      <c r="D155" s="46">
        <v>0.0</v>
      </c>
      <c r="E155" s="46">
        <v>0.0</v>
      </c>
      <c r="F155" s="46">
        <v>71.0</v>
      </c>
      <c r="G155" s="46">
        <v>0.0</v>
      </c>
      <c r="H155" s="46">
        <v>0.0</v>
      </c>
      <c r="I155" s="46">
        <v>0.0</v>
      </c>
      <c r="J155" s="3"/>
      <c r="K155" s="56"/>
    </row>
    <row r="156" ht="32.25" customHeight="1">
      <c r="A156" s="55" t="s">
        <v>69</v>
      </c>
      <c r="B156" s="46" t="s">
        <v>25646</v>
      </c>
      <c r="C156" s="55" t="s">
        <v>25647</v>
      </c>
      <c r="D156" s="46">
        <v>0.0</v>
      </c>
      <c r="E156" s="46">
        <v>0.0</v>
      </c>
      <c r="F156" s="46">
        <v>146.0</v>
      </c>
      <c r="G156" s="46">
        <v>0.0</v>
      </c>
      <c r="H156" s="46">
        <v>0.0</v>
      </c>
      <c r="I156" s="46">
        <v>0.0</v>
      </c>
      <c r="J156" s="3"/>
      <c r="K156" s="56"/>
    </row>
    <row r="157" ht="32.25" customHeight="1">
      <c r="A157" s="55" t="s">
        <v>69</v>
      </c>
      <c r="B157" s="46" t="s">
        <v>25646</v>
      </c>
      <c r="C157" s="55" t="s">
        <v>25652</v>
      </c>
      <c r="D157" s="46">
        <v>0.0</v>
      </c>
      <c r="E157" s="46">
        <v>0.0</v>
      </c>
      <c r="F157" s="46">
        <v>118.0</v>
      </c>
      <c r="G157" s="46">
        <v>0.0</v>
      </c>
      <c r="H157" s="46">
        <v>0.0</v>
      </c>
      <c r="I157" s="46">
        <v>0.0</v>
      </c>
      <c r="J157" s="3"/>
      <c r="K157" s="56"/>
    </row>
    <row r="158" ht="32.25" customHeight="1">
      <c r="A158" s="55" t="s">
        <v>69</v>
      </c>
      <c r="B158" s="46" t="s">
        <v>25646</v>
      </c>
      <c r="C158" s="55" t="s">
        <v>25653</v>
      </c>
      <c r="D158" s="46">
        <v>0.0</v>
      </c>
      <c r="E158" s="46">
        <v>0.0</v>
      </c>
      <c r="F158" s="46">
        <v>93.0</v>
      </c>
      <c r="G158" s="46">
        <v>0.0</v>
      </c>
      <c r="H158" s="46">
        <v>0.0</v>
      </c>
      <c r="I158" s="46">
        <v>0.0</v>
      </c>
      <c r="J158" s="3"/>
      <c r="K158" s="56"/>
    </row>
    <row r="159" ht="32.25" customHeight="1">
      <c r="A159" s="55" t="s">
        <v>69</v>
      </c>
      <c r="B159" s="46" t="s">
        <v>25656</v>
      </c>
      <c r="C159" s="55" t="s">
        <v>25657</v>
      </c>
      <c r="D159" s="46">
        <v>0.0</v>
      </c>
      <c r="E159" s="46">
        <v>0.0</v>
      </c>
      <c r="F159" s="46">
        <v>102.0</v>
      </c>
      <c r="G159" s="46">
        <v>0.0</v>
      </c>
      <c r="H159" s="46">
        <v>0.0</v>
      </c>
      <c r="I159" s="46">
        <v>0.0</v>
      </c>
      <c r="J159" s="3"/>
      <c r="K159" s="56"/>
    </row>
    <row r="160" ht="32.25" customHeight="1">
      <c r="A160" s="55" t="s">
        <v>69</v>
      </c>
      <c r="B160" s="46" t="s">
        <v>25656</v>
      </c>
      <c r="C160" s="55" t="s">
        <v>25658</v>
      </c>
      <c r="D160" s="46">
        <v>0.0</v>
      </c>
      <c r="E160" s="46">
        <v>0.0</v>
      </c>
      <c r="F160" s="46">
        <v>94.0</v>
      </c>
      <c r="G160" s="46">
        <v>0.0</v>
      </c>
      <c r="H160" s="46">
        <v>0.0</v>
      </c>
      <c r="I160" s="46">
        <v>0.0</v>
      </c>
      <c r="J160" s="3"/>
      <c r="K160" s="56"/>
    </row>
    <row r="161" ht="32.25" customHeight="1">
      <c r="A161" s="55" t="s">
        <v>69</v>
      </c>
      <c r="B161" s="46" t="s">
        <v>25656</v>
      </c>
      <c r="C161" s="55" t="s">
        <v>25660</v>
      </c>
      <c r="D161" s="46">
        <v>0.0</v>
      </c>
      <c r="E161" s="46">
        <v>0.0</v>
      </c>
      <c r="F161" s="46">
        <v>91.0</v>
      </c>
      <c r="G161" s="46">
        <v>0.0</v>
      </c>
      <c r="H161" s="46">
        <v>0.0</v>
      </c>
      <c r="I161" s="46">
        <v>0.0</v>
      </c>
      <c r="J161" s="3"/>
      <c r="K161" s="56"/>
    </row>
    <row r="162" ht="32.25" customHeight="1">
      <c r="A162" s="55" t="s">
        <v>69</v>
      </c>
      <c r="B162" s="46" t="s">
        <v>25661</v>
      </c>
      <c r="C162" s="55" t="s">
        <v>25662</v>
      </c>
      <c r="D162" s="46">
        <v>0.0</v>
      </c>
      <c r="E162" s="46">
        <v>0.0</v>
      </c>
      <c r="F162" s="46">
        <v>111.0</v>
      </c>
      <c r="G162" s="46">
        <v>0.0</v>
      </c>
      <c r="H162" s="46">
        <v>0.0</v>
      </c>
      <c r="I162" s="46">
        <v>0.0</v>
      </c>
      <c r="J162" s="3"/>
      <c r="K162" s="56"/>
    </row>
    <row r="163" ht="32.25" customHeight="1">
      <c r="A163" s="55" t="s">
        <v>69</v>
      </c>
      <c r="B163" s="46" t="s">
        <v>25661</v>
      </c>
      <c r="C163" s="55" t="s">
        <v>25665</v>
      </c>
      <c r="D163" s="46">
        <v>0.0</v>
      </c>
      <c r="E163" s="46">
        <v>0.0</v>
      </c>
      <c r="F163" s="46">
        <v>104.0</v>
      </c>
      <c r="G163" s="46">
        <v>0.0</v>
      </c>
      <c r="H163" s="46">
        <v>0.0</v>
      </c>
      <c r="I163" s="46">
        <v>0.0</v>
      </c>
      <c r="J163" s="3"/>
      <c r="K163" s="56"/>
    </row>
    <row r="164" ht="32.25" customHeight="1">
      <c r="A164" s="55" t="s">
        <v>69</v>
      </c>
      <c r="B164" s="46" t="s">
        <v>25661</v>
      </c>
      <c r="C164" s="55" t="s">
        <v>25666</v>
      </c>
      <c r="D164" s="46">
        <v>0.0</v>
      </c>
      <c r="E164" s="46">
        <v>0.0</v>
      </c>
      <c r="F164" s="46">
        <v>101.0</v>
      </c>
      <c r="G164" s="46">
        <v>0.0</v>
      </c>
      <c r="H164" s="46">
        <v>0.0</v>
      </c>
      <c r="I164" s="46">
        <v>0.0</v>
      </c>
      <c r="J164" s="3"/>
      <c r="K164" s="56"/>
    </row>
    <row r="165" ht="32.25" customHeight="1">
      <c r="A165" s="55" t="s">
        <v>69</v>
      </c>
      <c r="B165" s="46" t="s">
        <v>25661</v>
      </c>
      <c r="C165" s="55" t="s">
        <v>25668</v>
      </c>
      <c r="D165" s="46">
        <v>0.0</v>
      </c>
      <c r="E165" s="46">
        <v>0.0</v>
      </c>
      <c r="F165" s="46">
        <v>59.0</v>
      </c>
      <c r="G165" s="46">
        <v>0.0</v>
      </c>
      <c r="H165" s="46">
        <v>0.0</v>
      </c>
      <c r="I165" s="46">
        <v>0.0</v>
      </c>
      <c r="J165" s="3"/>
      <c r="K165" s="56"/>
    </row>
    <row r="166" ht="32.25" customHeight="1">
      <c r="A166" s="55" t="s">
        <v>69</v>
      </c>
      <c r="B166" s="46" t="s">
        <v>25670</v>
      </c>
      <c r="C166" s="55" t="s">
        <v>25671</v>
      </c>
      <c r="D166" s="46">
        <v>0.0</v>
      </c>
      <c r="E166" s="46">
        <v>0.0</v>
      </c>
      <c r="F166" s="46">
        <v>107.0</v>
      </c>
      <c r="G166" s="46">
        <v>0.0</v>
      </c>
      <c r="H166" s="46">
        <v>0.0</v>
      </c>
      <c r="I166" s="46">
        <v>0.0</v>
      </c>
      <c r="J166" s="3"/>
      <c r="K166" s="56"/>
    </row>
    <row r="167" ht="32.25" customHeight="1">
      <c r="A167" s="55" t="s">
        <v>69</v>
      </c>
      <c r="B167" s="46" t="s">
        <v>25670</v>
      </c>
      <c r="C167" s="55" t="s">
        <v>25674</v>
      </c>
      <c r="D167" s="46">
        <v>0.0</v>
      </c>
      <c r="E167" s="46">
        <v>0.0</v>
      </c>
      <c r="F167" s="46">
        <v>91.0</v>
      </c>
      <c r="G167" s="46">
        <v>0.0</v>
      </c>
      <c r="H167" s="46">
        <v>0.0</v>
      </c>
      <c r="I167" s="46">
        <v>0.0</v>
      </c>
      <c r="J167" s="3"/>
      <c r="K167" s="56"/>
    </row>
    <row r="168" ht="32.25" customHeight="1">
      <c r="A168" s="55" t="s">
        <v>69</v>
      </c>
      <c r="B168" s="46" t="s">
        <v>25670</v>
      </c>
      <c r="C168" s="55" t="s">
        <v>25675</v>
      </c>
      <c r="D168" s="46">
        <v>0.0</v>
      </c>
      <c r="E168" s="46">
        <v>0.0</v>
      </c>
      <c r="F168" s="46">
        <v>84.0</v>
      </c>
      <c r="G168" s="46">
        <v>0.0</v>
      </c>
      <c r="H168" s="46">
        <v>0.0</v>
      </c>
      <c r="I168" s="46">
        <v>0.0</v>
      </c>
      <c r="J168" s="3"/>
      <c r="K168" s="56"/>
    </row>
    <row r="169" ht="32.25" customHeight="1">
      <c r="A169" s="55" t="s">
        <v>69</v>
      </c>
      <c r="B169" s="46" t="s">
        <v>25670</v>
      </c>
      <c r="C169" s="55" t="s">
        <v>25676</v>
      </c>
      <c r="D169" s="46">
        <v>0.0</v>
      </c>
      <c r="E169" s="46">
        <v>0.0</v>
      </c>
      <c r="F169" s="46">
        <v>60.0</v>
      </c>
      <c r="G169" s="46">
        <v>0.0</v>
      </c>
      <c r="H169" s="46">
        <v>0.0</v>
      </c>
      <c r="I169" s="46">
        <v>0.0</v>
      </c>
      <c r="J169" s="3"/>
      <c r="K169" s="56"/>
    </row>
    <row r="170" ht="32.25" customHeight="1">
      <c r="A170" s="55" t="s">
        <v>69</v>
      </c>
      <c r="B170" s="46" t="s">
        <v>25679</v>
      </c>
      <c r="C170" s="55" t="s">
        <v>25680</v>
      </c>
      <c r="D170" s="46">
        <v>0.0</v>
      </c>
      <c r="E170" s="46">
        <v>0.0</v>
      </c>
      <c r="F170" s="46">
        <v>237.0</v>
      </c>
      <c r="G170" s="46">
        <v>0.0</v>
      </c>
      <c r="H170" s="46">
        <v>0.0</v>
      </c>
      <c r="I170" s="46">
        <v>0.0</v>
      </c>
      <c r="J170" s="3"/>
      <c r="K170" s="56"/>
    </row>
    <row r="171" ht="32.25" customHeight="1">
      <c r="A171" s="55" t="s">
        <v>69</v>
      </c>
      <c r="B171" s="46" t="s">
        <v>25679</v>
      </c>
      <c r="C171" s="55" t="s">
        <v>25685</v>
      </c>
      <c r="D171" s="46">
        <v>0.0</v>
      </c>
      <c r="E171" s="46">
        <v>0.0</v>
      </c>
      <c r="F171" s="46">
        <v>1.0</v>
      </c>
      <c r="G171" s="46">
        <v>0.0</v>
      </c>
      <c r="H171" s="46">
        <v>0.0</v>
      </c>
      <c r="I171" s="46">
        <v>0.0</v>
      </c>
      <c r="J171" s="3"/>
      <c r="K171" s="56"/>
    </row>
    <row r="172" ht="32.25" customHeight="1">
      <c r="A172" s="55" t="s">
        <v>69</v>
      </c>
      <c r="B172" s="46" t="s">
        <v>25694</v>
      </c>
      <c r="C172" s="55" t="s">
        <v>25695</v>
      </c>
      <c r="D172" s="46">
        <v>0.0</v>
      </c>
      <c r="E172" s="46">
        <v>0.0</v>
      </c>
      <c r="F172" s="46">
        <v>1.0</v>
      </c>
      <c r="G172" s="46">
        <v>0.0</v>
      </c>
      <c r="H172" s="46">
        <v>0.0</v>
      </c>
      <c r="I172" s="46">
        <v>0.0</v>
      </c>
      <c r="J172" s="3"/>
      <c r="K172" s="56"/>
    </row>
    <row r="173" ht="32.25" customHeight="1">
      <c r="A173" s="55" t="s">
        <v>69</v>
      </c>
      <c r="B173" s="46" t="s">
        <v>25694</v>
      </c>
      <c r="C173" s="55" t="s">
        <v>25696</v>
      </c>
      <c r="D173" s="46">
        <v>0.0</v>
      </c>
      <c r="E173" s="46">
        <v>0.0</v>
      </c>
      <c r="F173" s="46">
        <v>1.0</v>
      </c>
      <c r="G173" s="46">
        <v>0.0</v>
      </c>
      <c r="H173" s="46">
        <v>0.0</v>
      </c>
      <c r="I173" s="46">
        <v>0.0</v>
      </c>
      <c r="J173" s="3"/>
      <c r="K173" s="56"/>
    </row>
    <row r="174" ht="32.25" customHeight="1">
      <c r="A174" s="55" t="s">
        <v>69</v>
      </c>
      <c r="B174" s="46" t="s">
        <v>25694</v>
      </c>
      <c r="C174" s="55" t="s">
        <v>25700</v>
      </c>
      <c r="D174" s="46">
        <v>0.0</v>
      </c>
      <c r="E174" s="46">
        <v>0.0</v>
      </c>
      <c r="F174" s="46">
        <v>1.0</v>
      </c>
      <c r="G174" s="46">
        <v>0.0</v>
      </c>
      <c r="H174" s="46">
        <v>0.0</v>
      </c>
      <c r="I174" s="46">
        <v>0.0</v>
      </c>
      <c r="J174" s="3"/>
      <c r="K174" s="56"/>
    </row>
    <row r="175" ht="32.25" customHeight="1">
      <c r="A175" s="55" t="s">
        <v>69</v>
      </c>
      <c r="B175" s="46" t="s">
        <v>25701</v>
      </c>
      <c r="C175" s="55" t="s">
        <v>25702</v>
      </c>
      <c r="D175" s="46">
        <v>0.0</v>
      </c>
      <c r="E175" s="46">
        <v>0.0</v>
      </c>
      <c r="F175" s="46">
        <v>120.0</v>
      </c>
      <c r="G175" s="46">
        <v>0.0</v>
      </c>
      <c r="H175" s="46">
        <v>0.0</v>
      </c>
      <c r="I175" s="46">
        <v>0.0</v>
      </c>
      <c r="J175" s="3"/>
      <c r="K175" s="56"/>
    </row>
    <row r="176" ht="32.25" customHeight="1">
      <c r="A176" s="55" t="s">
        <v>69</v>
      </c>
      <c r="B176" s="46" t="s">
        <v>25701</v>
      </c>
      <c r="C176" s="55" t="s">
        <v>25703</v>
      </c>
      <c r="D176" s="46">
        <v>0.0</v>
      </c>
      <c r="E176" s="46">
        <v>0.0</v>
      </c>
      <c r="F176" s="46">
        <v>1.0</v>
      </c>
      <c r="G176" s="46">
        <v>0.0</v>
      </c>
      <c r="H176" s="46">
        <v>0.0</v>
      </c>
      <c r="I176" s="46">
        <v>0.0</v>
      </c>
      <c r="J176" s="3"/>
      <c r="K176" s="56"/>
    </row>
    <row r="177" ht="32.25" customHeight="1">
      <c r="A177" s="55" t="s">
        <v>69</v>
      </c>
      <c r="B177" s="46" t="s">
        <v>25701</v>
      </c>
      <c r="C177" s="55" t="s">
        <v>25705</v>
      </c>
      <c r="D177" s="46">
        <v>0.0</v>
      </c>
      <c r="E177" s="46">
        <v>0.0</v>
      </c>
      <c r="F177" s="46">
        <v>1.0</v>
      </c>
      <c r="G177" s="46">
        <v>0.0</v>
      </c>
      <c r="H177" s="46">
        <v>0.0</v>
      </c>
      <c r="I177" s="46">
        <v>0.0</v>
      </c>
      <c r="J177" s="3"/>
      <c r="K177" s="56"/>
    </row>
    <row r="178" ht="32.25" customHeight="1">
      <c r="A178" s="55" t="s">
        <v>69</v>
      </c>
      <c r="B178" s="46" t="s">
        <v>25707</v>
      </c>
      <c r="C178" s="55" t="s">
        <v>25708</v>
      </c>
      <c r="D178" s="46">
        <v>0.0</v>
      </c>
      <c r="E178" s="46">
        <v>0.0</v>
      </c>
      <c r="F178" s="46">
        <v>163.0</v>
      </c>
      <c r="G178" s="46">
        <v>0.0</v>
      </c>
      <c r="H178" s="46">
        <v>0.0</v>
      </c>
      <c r="I178" s="46">
        <v>0.0</v>
      </c>
      <c r="J178" s="3"/>
      <c r="K178" s="56"/>
    </row>
    <row r="179" ht="32.25" customHeight="1">
      <c r="A179" s="55" t="s">
        <v>69</v>
      </c>
      <c r="B179" s="46" t="s">
        <v>25707</v>
      </c>
      <c r="C179" s="55" t="s">
        <v>25712</v>
      </c>
      <c r="D179" s="46">
        <v>0.0</v>
      </c>
      <c r="E179" s="46">
        <v>0.0</v>
      </c>
      <c r="F179" s="46">
        <v>125.0</v>
      </c>
      <c r="G179" s="46">
        <v>0.0</v>
      </c>
      <c r="H179" s="46">
        <v>0.0</v>
      </c>
      <c r="I179" s="46">
        <v>0.0</v>
      </c>
      <c r="J179" s="3"/>
      <c r="K179" s="56"/>
    </row>
    <row r="180" ht="32.25" customHeight="1">
      <c r="A180" s="55" t="s">
        <v>69</v>
      </c>
      <c r="B180" s="46" t="s">
        <v>25707</v>
      </c>
      <c r="C180" s="55" t="s">
        <v>25714</v>
      </c>
      <c r="D180" s="46">
        <v>0.0</v>
      </c>
      <c r="E180" s="46">
        <v>0.0</v>
      </c>
      <c r="F180" s="46">
        <v>1.0</v>
      </c>
      <c r="G180" s="46">
        <v>0.0</v>
      </c>
      <c r="H180" s="46">
        <v>0.0</v>
      </c>
      <c r="I180" s="46">
        <v>0.0</v>
      </c>
      <c r="J180" s="3"/>
      <c r="K180" s="56"/>
    </row>
    <row r="181" ht="32.25" customHeight="1">
      <c r="A181" s="55" t="s">
        <v>69</v>
      </c>
      <c r="B181" s="46" t="s">
        <v>25715</v>
      </c>
      <c r="C181" s="55" t="s">
        <v>25717</v>
      </c>
      <c r="D181" s="46">
        <v>0.0</v>
      </c>
      <c r="E181" s="46">
        <v>0.0</v>
      </c>
      <c r="F181" s="46">
        <v>225.0</v>
      </c>
      <c r="G181" s="46">
        <v>0.0</v>
      </c>
      <c r="H181" s="46">
        <v>0.0</v>
      </c>
      <c r="I181" s="46">
        <v>0.0</v>
      </c>
      <c r="J181" s="3"/>
      <c r="K181" s="56"/>
    </row>
    <row r="182" ht="32.25" customHeight="1">
      <c r="A182" s="55" t="s">
        <v>69</v>
      </c>
      <c r="B182" s="46" t="s">
        <v>25715</v>
      </c>
      <c r="C182" s="55" t="s">
        <v>25719</v>
      </c>
      <c r="D182" s="46">
        <v>0.0</v>
      </c>
      <c r="E182" s="46">
        <v>0.0</v>
      </c>
      <c r="F182" s="46">
        <v>101.0</v>
      </c>
      <c r="G182" s="46">
        <v>0.0</v>
      </c>
      <c r="H182" s="46">
        <v>0.0</v>
      </c>
      <c r="I182" s="46">
        <v>0.0</v>
      </c>
      <c r="J182" s="3"/>
      <c r="K182" s="56"/>
    </row>
    <row r="183" ht="32.25" customHeight="1">
      <c r="A183" s="55" t="s">
        <v>69</v>
      </c>
      <c r="B183" s="46" t="s">
        <v>25715</v>
      </c>
      <c r="C183" s="55" t="s">
        <v>25721</v>
      </c>
      <c r="D183" s="46">
        <v>0.0</v>
      </c>
      <c r="E183" s="46">
        <v>0.0</v>
      </c>
      <c r="F183" s="46">
        <v>100.0</v>
      </c>
      <c r="G183" s="46">
        <v>0.0</v>
      </c>
      <c r="H183" s="46">
        <v>0.0</v>
      </c>
      <c r="I183" s="46">
        <v>0.0</v>
      </c>
      <c r="J183" s="3"/>
      <c r="K183" s="56"/>
    </row>
    <row r="184" ht="32.25" customHeight="1">
      <c r="A184" s="55" t="s">
        <v>69</v>
      </c>
      <c r="B184" s="46" t="s">
        <v>25725</v>
      </c>
      <c r="C184" s="55" t="s">
        <v>25726</v>
      </c>
      <c r="D184" s="46">
        <v>0.0</v>
      </c>
      <c r="E184" s="46">
        <v>0.0</v>
      </c>
      <c r="F184" s="46">
        <v>208.0</v>
      </c>
      <c r="G184" s="46">
        <v>0.0</v>
      </c>
      <c r="H184" s="46">
        <v>0.0</v>
      </c>
      <c r="I184" s="46">
        <v>0.0</v>
      </c>
      <c r="J184" s="3"/>
      <c r="K184" s="56"/>
    </row>
    <row r="185" ht="32.25" customHeight="1">
      <c r="A185" s="55" t="s">
        <v>69</v>
      </c>
      <c r="B185" s="46" t="s">
        <v>25725</v>
      </c>
      <c r="C185" s="55" t="s">
        <v>25728</v>
      </c>
      <c r="D185" s="46">
        <v>0.0</v>
      </c>
      <c r="E185" s="46">
        <v>0.0</v>
      </c>
      <c r="F185" s="46">
        <v>194.0</v>
      </c>
      <c r="G185" s="46">
        <v>0.0</v>
      </c>
      <c r="H185" s="46">
        <v>0.0</v>
      </c>
      <c r="I185" s="46">
        <v>0.0</v>
      </c>
      <c r="J185" s="3"/>
      <c r="K185" s="56"/>
    </row>
    <row r="186" ht="32.25" customHeight="1">
      <c r="A186" s="55" t="s">
        <v>69</v>
      </c>
      <c r="B186" s="46" t="s">
        <v>25725</v>
      </c>
      <c r="C186" s="55" t="s">
        <v>25729</v>
      </c>
      <c r="D186" s="46">
        <v>0.0</v>
      </c>
      <c r="E186" s="46">
        <v>0.0</v>
      </c>
      <c r="F186" s="46">
        <v>126.0</v>
      </c>
      <c r="G186" s="46">
        <v>0.0</v>
      </c>
      <c r="H186" s="46">
        <v>0.0</v>
      </c>
      <c r="I186" s="46">
        <v>0.0</v>
      </c>
      <c r="J186" s="3"/>
      <c r="K186" s="56"/>
    </row>
    <row r="187" ht="32.25" customHeight="1">
      <c r="A187" s="55" t="s">
        <v>69</v>
      </c>
      <c r="B187" s="46" t="s">
        <v>25725</v>
      </c>
      <c r="C187" s="55" t="s">
        <v>25731</v>
      </c>
      <c r="D187" s="46">
        <v>0.0</v>
      </c>
      <c r="E187" s="46">
        <v>0.0</v>
      </c>
      <c r="F187" s="46">
        <v>1.0</v>
      </c>
      <c r="G187" s="46">
        <v>0.0</v>
      </c>
      <c r="H187" s="46">
        <v>0.0</v>
      </c>
      <c r="I187" s="46">
        <v>0.0</v>
      </c>
      <c r="J187" s="3"/>
      <c r="K187" s="56"/>
    </row>
    <row r="188" ht="32.25" customHeight="1">
      <c r="A188" s="55" t="s">
        <v>69</v>
      </c>
      <c r="B188" s="46" t="s">
        <v>25732</v>
      </c>
      <c r="C188" s="55" t="s">
        <v>25733</v>
      </c>
      <c r="D188" s="46">
        <v>0.0</v>
      </c>
      <c r="E188" s="46">
        <v>0.0</v>
      </c>
      <c r="F188" s="46">
        <v>0.0</v>
      </c>
      <c r="G188" s="46">
        <v>0.0</v>
      </c>
      <c r="H188" s="46">
        <v>0.0</v>
      </c>
      <c r="I188" s="46">
        <v>88.0</v>
      </c>
      <c r="J188" s="3"/>
      <c r="K188" s="56"/>
    </row>
    <row r="189" ht="32.25" customHeight="1">
      <c r="A189" s="55" t="s">
        <v>69</v>
      </c>
      <c r="B189" s="46" t="s">
        <v>25732</v>
      </c>
      <c r="C189" s="55" t="s">
        <v>25734</v>
      </c>
      <c r="D189" s="46">
        <v>0.0</v>
      </c>
      <c r="E189" s="46">
        <v>0.0</v>
      </c>
      <c r="F189" s="46">
        <v>1.0</v>
      </c>
      <c r="G189" s="46">
        <v>0.0</v>
      </c>
      <c r="H189" s="46">
        <v>0.0</v>
      </c>
      <c r="I189" s="46">
        <v>0.0</v>
      </c>
      <c r="J189" s="3"/>
      <c r="K189" s="56"/>
    </row>
    <row r="190" ht="32.25" customHeight="1">
      <c r="A190" s="55" t="s">
        <v>69</v>
      </c>
      <c r="B190" s="46" t="s">
        <v>25732</v>
      </c>
      <c r="C190" s="55" t="s">
        <v>25735</v>
      </c>
      <c r="D190" s="46">
        <v>0.0</v>
      </c>
      <c r="E190" s="46">
        <v>0.0</v>
      </c>
      <c r="F190" s="46">
        <v>1.0</v>
      </c>
      <c r="G190" s="46">
        <v>0.0</v>
      </c>
      <c r="H190" s="46">
        <v>0.0</v>
      </c>
      <c r="I190" s="46">
        <v>0.0</v>
      </c>
      <c r="J190" s="3"/>
      <c r="K190" s="56"/>
    </row>
    <row r="191" ht="32.25" customHeight="1">
      <c r="A191" s="55" t="s">
        <v>69</v>
      </c>
      <c r="B191" s="46" t="s">
        <v>25737</v>
      </c>
      <c r="C191" s="55" t="s">
        <v>25738</v>
      </c>
      <c r="D191" s="46">
        <v>0.0</v>
      </c>
      <c r="E191" s="46">
        <v>0.0</v>
      </c>
      <c r="F191" s="46">
        <v>168.0</v>
      </c>
      <c r="G191" s="46">
        <v>0.0</v>
      </c>
      <c r="H191" s="46">
        <v>0.0</v>
      </c>
      <c r="I191" s="46">
        <v>81.0</v>
      </c>
      <c r="J191" s="3"/>
      <c r="K191" s="56"/>
    </row>
    <row r="192" ht="32.25" customHeight="1">
      <c r="A192" s="55" t="s">
        <v>69</v>
      </c>
      <c r="B192" s="46" t="s">
        <v>25737</v>
      </c>
      <c r="C192" s="55" t="s">
        <v>25740</v>
      </c>
      <c r="D192" s="46">
        <v>0.0</v>
      </c>
      <c r="E192" s="46">
        <v>0.0</v>
      </c>
      <c r="F192" s="46">
        <v>207.0</v>
      </c>
      <c r="G192" s="46">
        <v>0.0</v>
      </c>
      <c r="H192" s="46">
        <v>0.0</v>
      </c>
      <c r="I192" s="46">
        <v>0.0</v>
      </c>
      <c r="J192" s="3"/>
      <c r="K192" s="56"/>
    </row>
    <row r="193" ht="32.25" customHeight="1">
      <c r="A193" s="55" t="s">
        <v>69</v>
      </c>
      <c r="B193" s="46" t="s">
        <v>25737</v>
      </c>
      <c r="C193" s="55" t="s">
        <v>25742</v>
      </c>
      <c r="D193" s="46">
        <v>0.0</v>
      </c>
      <c r="E193" s="46">
        <v>0.0</v>
      </c>
      <c r="F193" s="46">
        <v>1.0</v>
      </c>
      <c r="G193" s="46">
        <v>0.0</v>
      </c>
      <c r="H193" s="46">
        <v>0.0</v>
      </c>
      <c r="I193" s="46">
        <v>0.0</v>
      </c>
      <c r="J193" s="3"/>
      <c r="K193" s="56"/>
    </row>
    <row r="194" ht="32.25" customHeight="1">
      <c r="A194" s="55" t="s">
        <v>69</v>
      </c>
      <c r="B194" s="46" t="s">
        <v>25737</v>
      </c>
      <c r="C194" s="55" t="s">
        <v>25744</v>
      </c>
      <c r="D194" s="46">
        <v>0.0</v>
      </c>
      <c r="E194" s="46">
        <v>0.0</v>
      </c>
      <c r="F194" s="46">
        <v>1.0</v>
      </c>
      <c r="G194" s="46">
        <v>0.0</v>
      </c>
      <c r="H194" s="46">
        <v>0.0</v>
      </c>
      <c r="I194" s="46">
        <v>0.0</v>
      </c>
      <c r="J194" s="3"/>
      <c r="K194" s="56"/>
    </row>
    <row r="195" ht="32.25" customHeight="1">
      <c r="A195" s="55" t="s">
        <v>69</v>
      </c>
      <c r="B195" s="46" t="s">
        <v>25745</v>
      </c>
      <c r="C195" s="55" t="s">
        <v>25746</v>
      </c>
      <c r="D195" s="46">
        <v>0.0</v>
      </c>
      <c r="E195" s="46">
        <v>0.0</v>
      </c>
      <c r="F195" s="46">
        <v>36.0</v>
      </c>
      <c r="G195" s="46">
        <v>0.0</v>
      </c>
      <c r="H195" s="46">
        <v>0.0</v>
      </c>
      <c r="I195" s="46">
        <v>0.0</v>
      </c>
      <c r="J195" s="3"/>
      <c r="K195" s="56"/>
    </row>
    <row r="196" ht="32.25" customHeight="1">
      <c r="A196" s="55" t="s">
        <v>69</v>
      </c>
      <c r="B196" s="46" t="s">
        <v>25745</v>
      </c>
      <c r="C196" s="55" t="s">
        <v>25749</v>
      </c>
      <c r="D196" s="46">
        <v>0.0</v>
      </c>
      <c r="E196" s="46">
        <v>0.0</v>
      </c>
      <c r="F196" s="46">
        <v>1.0</v>
      </c>
      <c r="G196" s="46">
        <v>0.0</v>
      </c>
      <c r="H196" s="46">
        <v>0.0</v>
      </c>
      <c r="I196" s="46">
        <v>0.0</v>
      </c>
      <c r="J196" s="3"/>
      <c r="K196" s="56"/>
    </row>
    <row r="197" ht="32.25" customHeight="1">
      <c r="A197" s="55" t="s">
        <v>69</v>
      </c>
      <c r="B197" s="46" t="s">
        <v>25752</v>
      </c>
      <c r="C197" s="55" t="s">
        <v>25753</v>
      </c>
      <c r="D197" s="46">
        <v>0.0</v>
      </c>
      <c r="E197" s="46">
        <v>0.0</v>
      </c>
      <c r="F197" s="46">
        <v>214.0</v>
      </c>
      <c r="G197" s="46">
        <v>0.0</v>
      </c>
      <c r="H197" s="46">
        <v>0.0</v>
      </c>
      <c r="I197" s="46">
        <v>0.0</v>
      </c>
      <c r="J197" s="3"/>
      <c r="K197" s="56"/>
    </row>
    <row r="198" ht="32.25" customHeight="1">
      <c r="A198" s="55" t="s">
        <v>69</v>
      </c>
      <c r="B198" s="46" t="s">
        <v>25752</v>
      </c>
      <c r="C198" s="55" t="s">
        <v>25755</v>
      </c>
      <c r="D198" s="46">
        <v>0.0</v>
      </c>
      <c r="E198" s="46">
        <v>0.0</v>
      </c>
      <c r="F198" s="46">
        <v>55.0</v>
      </c>
      <c r="G198" s="46">
        <v>0.0</v>
      </c>
      <c r="H198" s="46">
        <v>0.0</v>
      </c>
      <c r="I198" s="46">
        <v>0.0</v>
      </c>
      <c r="J198" s="3"/>
      <c r="K198" s="56"/>
    </row>
    <row r="199" ht="32.25" customHeight="1">
      <c r="A199" s="55" t="s">
        <v>69</v>
      </c>
      <c r="B199" s="46" t="s">
        <v>25756</v>
      </c>
      <c r="C199" s="55" t="s">
        <v>25757</v>
      </c>
      <c r="D199" s="46">
        <v>0.0</v>
      </c>
      <c r="E199" s="46">
        <v>0.0</v>
      </c>
      <c r="F199" s="46">
        <v>86.0</v>
      </c>
      <c r="G199" s="46">
        <v>0.0</v>
      </c>
      <c r="H199" s="46">
        <v>0.0</v>
      </c>
      <c r="I199" s="46">
        <v>0.0</v>
      </c>
      <c r="J199" s="3"/>
      <c r="K199" s="56"/>
    </row>
    <row r="200" ht="32.25" customHeight="1">
      <c r="A200" s="55" t="s">
        <v>69</v>
      </c>
      <c r="B200" s="46" t="s">
        <v>25756</v>
      </c>
      <c r="C200" s="55" t="s">
        <v>25759</v>
      </c>
      <c r="D200" s="46">
        <v>0.0</v>
      </c>
      <c r="E200" s="46">
        <v>0.0</v>
      </c>
      <c r="F200" s="46">
        <v>9.0</v>
      </c>
      <c r="G200" s="46">
        <v>0.0</v>
      </c>
      <c r="H200" s="46">
        <v>0.0</v>
      </c>
      <c r="I200" s="46">
        <v>0.0</v>
      </c>
      <c r="J200" s="3"/>
      <c r="K200" s="56"/>
    </row>
    <row r="201" ht="32.25" customHeight="1">
      <c r="A201" s="55" t="s">
        <v>69</v>
      </c>
      <c r="B201" s="46" t="s">
        <v>25760</v>
      </c>
      <c r="C201" s="55" t="s">
        <v>25761</v>
      </c>
      <c r="D201" s="46">
        <v>0.0</v>
      </c>
      <c r="E201" s="46">
        <v>0.0</v>
      </c>
      <c r="F201" s="46">
        <v>102.0</v>
      </c>
      <c r="G201" s="46">
        <v>0.0</v>
      </c>
      <c r="H201" s="46">
        <v>0.0</v>
      </c>
      <c r="I201" s="46">
        <v>0.0</v>
      </c>
      <c r="J201" s="3"/>
      <c r="K201" s="56"/>
    </row>
    <row r="202" ht="32.25" customHeight="1">
      <c r="A202" s="55" t="s">
        <v>69</v>
      </c>
      <c r="B202" s="46" t="s">
        <v>25760</v>
      </c>
      <c r="C202" s="55" t="s">
        <v>25763</v>
      </c>
      <c r="D202" s="46">
        <v>0.0</v>
      </c>
      <c r="E202" s="46">
        <v>0.0</v>
      </c>
      <c r="F202" s="46">
        <v>82.0</v>
      </c>
      <c r="G202" s="46">
        <v>0.0</v>
      </c>
      <c r="H202" s="46">
        <v>0.0</v>
      </c>
      <c r="I202" s="46">
        <v>0.0</v>
      </c>
      <c r="J202" s="3"/>
      <c r="K202" s="56"/>
    </row>
    <row r="203" ht="32.25" customHeight="1">
      <c r="A203" s="55" t="s">
        <v>69</v>
      </c>
      <c r="B203" s="46" t="s">
        <v>25764</v>
      </c>
      <c r="C203" s="55" t="s">
        <v>25765</v>
      </c>
      <c r="D203" s="46">
        <v>0.0</v>
      </c>
      <c r="E203" s="46">
        <v>0.0</v>
      </c>
      <c r="F203" s="46">
        <v>314.0</v>
      </c>
      <c r="G203" s="46">
        <v>0.0</v>
      </c>
      <c r="H203" s="46">
        <v>0.0</v>
      </c>
      <c r="I203" s="46">
        <v>0.0</v>
      </c>
      <c r="J203" s="3"/>
      <c r="K203" s="56"/>
    </row>
    <row r="204" ht="32.25" customHeight="1">
      <c r="A204" s="55" t="s">
        <v>69</v>
      </c>
      <c r="B204" s="46" t="s">
        <v>25764</v>
      </c>
      <c r="C204" s="55" t="s">
        <v>25766</v>
      </c>
      <c r="D204" s="46">
        <v>0.0</v>
      </c>
      <c r="E204" s="46">
        <v>0.0</v>
      </c>
      <c r="F204" s="46">
        <v>183.0</v>
      </c>
      <c r="G204" s="46">
        <v>0.0</v>
      </c>
      <c r="H204" s="46">
        <v>0.0</v>
      </c>
      <c r="I204" s="46">
        <v>0.0</v>
      </c>
      <c r="J204" s="3"/>
      <c r="K204" s="56"/>
    </row>
    <row r="205" ht="32.25" customHeight="1">
      <c r="A205" s="55" t="s">
        <v>69</v>
      </c>
      <c r="B205" s="46" t="s">
        <v>25768</v>
      </c>
      <c r="C205" s="55" t="s">
        <v>25769</v>
      </c>
      <c r="D205" s="46">
        <v>0.0</v>
      </c>
      <c r="E205" s="46">
        <v>0.0</v>
      </c>
      <c r="F205" s="46">
        <v>95.0</v>
      </c>
      <c r="G205" s="46">
        <v>0.0</v>
      </c>
      <c r="H205" s="46">
        <v>0.0</v>
      </c>
      <c r="I205" s="46">
        <v>0.0</v>
      </c>
      <c r="J205" s="3"/>
      <c r="K205" s="56"/>
    </row>
    <row r="206" ht="32.25" customHeight="1">
      <c r="A206" s="55" t="s">
        <v>69</v>
      </c>
      <c r="B206" s="46" t="s">
        <v>25768</v>
      </c>
      <c r="C206" s="55" t="s">
        <v>25771</v>
      </c>
      <c r="D206" s="46">
        <v>0.0</v>
      </c>
      <c r="E206" s="46">
        <v>0.0</v>
      </c>
      <c r="F206" s="46">
        <v>82.0</v>
      </c>
      <c r="G206" s="46">
        <v>0.0</v>
      </c>
      <c r="H206" s="46">
        <v>0.0</v>
      </c>
      <c r="I206" s="46">
        <v>0.0</v>
      </c>
      <c r="J206" s="3"/>
      <c r="K206" s="56"/>
    </row>
    <row r="207" ht="32.25" customHeight="1">
      <c r="A207" s="55" t="s">
        <v>69</v>
      </c>
      <c r="B207" s="46" t="s">
        <v>25773</v>
      </c>
      <c r="C207" s="55" t="s">
        <v>25774</v>
      </c>
      <c r="D207" s="46">
        <v>0.0</v>
      </c>
      <c r="E207" s="46">
        <v>0.0</v>
      </c>
      <c r="F207" s="46">
        <v>136.0</v>
      </c>
      <c r="G207" s="46">
        <v>0.0</v>
      </c>
      <c r="H207" s="46">
        <v>0.0</v>
      </c>
      <c r="I207" s="46">
        <v>40.0</v>
      </c>
      <c r="J207" s="3"/>
      <c r="K207" s="56"/>
    </row>
    <row r="208" ht="32.25" customHeight="1">
      <c r="A208" s="55" t="s">
        <v>69</v>
      </c>
      <c r="B208" s="46" t="s">
        <v>25773</v>
      </c>
      <c r="C208" s="55" t="s">
        <v>25777</v>
      </c>
      <c r="D208" s="46">
        <v>0.0</v>
      </c>
      <c r="E208" s="46">
        <v>0.0</v>
      </c>
      <c r="F208" s="46">
        <v>1.0</v>
      </c>
      <c r="G208" s="46">
        <v>0.0</v>
      </c>
      <c r="H208" s="46">
        <v>0.0</v>
      </c>
      <c r="I208" s="46">
        <v>0.0</v>
      </c>
      <c r="J208" s="3"/>
      <c r="K208" s="56"/>
    </row>
    <row r="209" ht="32.25" customHeight="1">
      <c r="A209" s="55" t="s">
        <v>69</v>
      </c>
      <c r="B209" s="46" t="s">
        <v>25779</v>
      </c>
      <c r="C209" s="55" t="s">
        <v>25780</v>
      </c>
      <c r="D209" s="46">
        <v>0.0</v>
      </c>
      <c r="E209" s="46">
        <v>0.0</v>
      </c>
      <c r="F209" s="46">
        <v>19.0</v>
      </c>
      <c r="G209" s="46">
        <v>0.0</v>
      </c>
      <c r="H209" s="46">
        <v>0.0</v>
      </c>
      <c r="I209" s="46">
        <v>0.0</v>
      </c>
      <c r="J209" s="3"/>
      <c r="K209" s="56"/>
    </row>
    <row r="210" ht="32.25" customHeight="1">
      <c r="A210" s="55" t="s">
        <v>69</v>
      </c>
      <c r="B210" s="46" t="s">
        <v>25779</v>
      </c>
      <c r="C210" s="55" t="s">
        <v>25782</v>
      </c>
      <c r="D210" s="46">
        <v>0.0</v>
      </c>
      <c r="E210" s="46">
        <v>0.0</v>
      </c>
      <c r="F210" s="46">
        <v>1.0</v>
      </c>
      <c r="G210" s="46">
        <v>0.0</v>
      </c>
      <c r="H210" s="46">
        <v>0.0</v>
      </c>
      <c r="I210" s="46">
        <v>0.0</v>
      </c>
      <c r="J210" s="3"/>
      <c r="K210" s="56"/>
    </row>
    <row r="211" ht="32.25" customHeight="1">
      <c r="A211" s="55" t="s">
        <v>69</v>
      </c>
      <c r="B211" s="46" t="s">
        <v>25783</v>
      </c>
      <c r="C211" s="55" t="s">
        <v>25784</v>
      </c>
      <c r="D211" s="46">
        <v>0.0</v>
      </c>
      <c r="E211" s="46">
        <v>0.0</v>
      </c>
      <c r="F211" s="46">
        <v>108.0</v>
      </c>
      <c r="G211" s="46">
        <v>0.0</v>
      </c>
      <c r="H211" s="46">
        <v>0.0</v>
      </c>
      <c r="I211" s="46">
        <v>0.0</v>
      </c>
      <c r="J211" s="3"/>
      <c r="K211" s="56"/>
    </row>
    <row r="212" ht="32.25" customHeight="1">
      <c r="A212" s="55" t="s">
        <v>69</v>
      </c>
      <c r="B212" s="46" t="s">
        <v>25783</v>
      </c>
      <c r="C212" s="55" t="s">
        <v>25786</v>
      </c>
      <c r="D212" s="46">
        <v>0.0</v>
      </c>
      <c r="E212" s="46">
        <v>0.0</v>
      </c>
      <c r="F212" s="46">
        <v>1.0</v>
      </c>
      <c r="G212" s="46">
        <v>0.0</v>
      </c>
      <c r="H212" s="46">
        <v>0.0</v>
      </c>
      <c r="I212" s="46">
        <v>0.0</v>
      </c>
      <c r="J212" s="3"/>
      <c r="K212" s="56"/>
    </row>
    <row r="213" ht="32.25" customHeight="1">
      <c r="A213" s="55" t="s">
        <v>69</v>
      </c>
      <c r="B213" s="46" t="s">
        <v>25787</v>
      </c>
      <c r="C213" s="55" t="s">
        <v>25788</v>
      </c>
      <c r="D213" s="46">
        <v>0.0</v>
      </c>
      <c r="E213" s="46">
        <v>0.0</v>
      </c>
      <c r="F213" s="46">
        <v>203.0</v>
      </c>
      <c r="G213" s="46">
        <v>0.0</v>
      </c>
      <c r="H213" s="46">
        <v>0.0</v>
      </c>
      <c r="I213" s="46">
        <v>0.0</v>
      </c>
      <c r="J213" s="3"/>
      <c r="K213" s="56"/>
    </row>
    <row r="214" ht="32.25" customHeight="1">
      <c r="A214" s="55" t="s">
        <v>69</v>
      </c>
      <c r="B214" s="46" t="s">
        <v>25787</v>
      </c>
      <c r="C214" s="55" t="s">
        <v>25792</v>
      </c>
      <c r="D214" s="46">
        <v>0.0</v>
      </c>
      <c r="E214" s="46">
        <v>0.0</v>
      </c>
      <c r="F214" s="46">
        <v>150.0</v>
      </c>
      <c r="G214" s="46">
        <v>0.0</v>
      </c>
      <c r="H214" s="46">
        <v>0.0</v>
      </c>
      <c r="I214" s="46">
        <v>0.0</v>
      </c>
      <c r="J214" s="3"/>
      <c r="K214" s="56"/>
    </row>
    <row r="215" ht="32.25" customHeight="1">
      <c r="A215" s="55" t="s">
        <v>69</v>
      </c>
      <c r="B215" s="46" t="s">
        <v>25793</v>
      </c>
      <c r="C215" s="55" t="s">
        <v>25794</v>
      </c>
      <c r="D215" s="46">
        <v>0.0</v>
      </c>
      <c r="E215" s="46">
        <v>0.0</v>
      </c>
      <c r="F215" s="46">
        <v>168.0</v>
      </c>
      <c r="G215" s="46">
        <v>0.0</v>
      </c>
      <c r="H215" s="46">
        <v>0.0</v>
      </c>
      <c r="I215" s="46">
        <v>0.0</v>
      </c>
      <c r="J215" s="3"/>
      <c r="K215" s="56"/>
    </row>
    <row r="216" ht="32.25" customHeight="1">
      <c r="A216" s="55" t="s">
        <v>69</v>
      </c>
      <c r="B216" s="46" t="s">
        <v>25793</v>
      </c>
      <c r="C216" s="55" t="s">
        <v>25797</v>
      </c>
      <c r="D216" s="46">
        <v>0.0</v>
      </c>
      <c r="E216" s="46">
        <v>0.0</v>
      </c>
      <c r="F216" s="46">
        <v>139.0</v>
      </c>
      <c r="G216" s="46">
        <v>0.0</v>
      </c>
      <c r="H216" s="46">
        <v>0.0</v>
      </c>
      <c r="I216" s="46">
        <v>0.0</v>
      </c>
      <c r="J216" s="3"/>
      <c r="K216" s="56"/>
    </row>
    <row r="217" ht="32.25" customHeight="1">
      <c r="A217" s="55" t="s">
        <v>69</v>
      </c>
      <c r="B217" s="46" t="s">
        <v>25800</v>
      </c>
      <c r="C217" s="55" t="s">
        <v>25801</v>
      </c>
      <c r="D217" s="46">
        <v>0.0</v>
      </c>
      <c r="E217" s="46">
        <v>0.0</v>
      </c>
      <c r="F217" s="46">
        <v>295.0</v>
      </c>
      <c r="G217" s="46">
        <v>0.0</v>
      </c>
      <c r="H217" s="46">
        <v>0.0</v>
      </c>
      <c r="I217" s="46">
        <v>0.0</v>
      </c>
      <c r="J217" s="3"/>
      <c r="K217" s="56"/>
    </row>
    <row r="218" ht="32.25" customHeight="1">
      <c r="A218" s="55" t="s">
        <v>69</v>
      </c>
      <c r="B218" s="46" t="s">
        <v>25800</v>
      </c>
      <c r="C218" s="55" t="s">
        <v>25802</v>
      </c>
      <c r="D218" s="46">
        <v>0.0</v>
      </c>
      <c r="E218" s="46">
        <v>0.0</v>
      </c>
      <c r="F218" s="46">
        <v>206.0</v>
      </c>
      <c r="G218" s="46">
        <v>0.0</v>
      </c>
      <c r="H218" s="46">
        <v>0.0</v>
      </c>
      <c r="I218" s="46">
        <v>0.0</v>
      </c>
      <c r="J218" s="3"/>
      <c r="K218" s="56"/>
    </row>
    <row r="219" ht="32.25" customHeight="1">
      <c r="A219" s="55" t="s">
        <v>69</v>
      </c>
      <c r="B219" s="46" t="s">
        <v>25804</v>
      </c>
      <c r="C219" s="55" t="s">
        <v>25805</v>
      </c>
      <c r="D219" s="46">
        <v>0.0</v>
      </c>
      <c r="E219" s="46">
        <v>0.0</v>
      </c>
      <c r="F219" s="46">
        <v>260.0</v>
      </c>
      <c r="G219" s="46">
        <v>0.0</v>
      </c>
      <c r="H219" s="46">
        <v>0.0</v>
      </c>
      <c r="I219" s="46">
        <v>0.0</v>
      </c>
      <c r="J219" s="3"/>
      <c r="K219" s="56"/>
    </row>
    <row r="220" ht="32.25" customHeight="1">
      <c r="A220" s="55" t="s">
        <v>69</v>
      </c>
      <c r="B220" s="46" t="s">
        <v>25804</v>
      </c>
      <c r="C220" s="55" t="s">
        <v>25807</v>
      </c>
      <c r="D220" s="46">
        <v>0.0</v>
      </c>
      <c r="E220" s="46">
        <v>0.0</v>
      </c>
      <c r="F220" s="46">
        <v>193.0</v>
      </c>
      <c r="G220" s="46">
        <v>0.0</v>
      </c>
      <c r="H220" s="46">
        <v>0.0</v>
      </c>
      <c r="I220" s="46">
        <v>0.0</v>
      </c>
      <c r="J220" s="3"/>
      <c r="K220" s="56"/>
    </row>
    <row r="221" ht="32.25" customHeight="1">
      <c r="A221" s="55" t="s">
        <v>69</v>
      </c>
      <c r="B221" s="46" t="s">
        <v>25809</v>
      </c>
      <c r="C221" s="55" t="s">
        <v>25810</v>
      </c>
      <c r="D221" s="46">
        <v>0.0</v>
      </c>
      <c r="E221" s="46">
        <v>0.0</v>
      </c>
      <c r="F221" s="46">
        <v>165.0</v>
      </c>
      <c r="G221" s="46">
        <v>0.0</v>
      </c>
      <c r="H221" s="46">
        <v>0.0</v>
      </c>
      <c r="I221" s="46">
        <v>0.0</v>
      </c>
      <c r="J221" s="3"/>
      <c r="K221" s="56"/>
    </row>
    <row r="222" ht="32.25" customHeight="1">
      <c r="A222" s="55" t="s">
        <v>69</v>
      </c>
      <c r="B222" s="46" t="s">
        <v>25809</v>
      </c>
      <c r="C222" s="55" t="s">
        <v>25812</v>
      </c>
      <c r="D222" s="46">
        <v>0.0</v>
      </c>
      <c r="E222" s="46">
        <v>0.0</v>
      </c>
      <c r="F222" s="46">
        <v>143.0</v>
      </c>
      <c r="G222" s="46">
        <v>0.0</v>
      </c>
      <c r="H222" s="46">
        <v>0.0</v>
      </c>
      <c r="I222" s="46">
        <v>0.0</v>
      </c>
      <c r="J222" s="3"/>
      <c r="K222" s="56"/>
    </row>
    <row r="223" ht="32.25" customHeight="1">
      <c r="A223" s="55" t="s">
        <v>69</v>
      </c>
      <c r="B223" s="46" t="s">
        <v>25815</v>
      </c>
      <c r="C223" s="55" t="s">
        <v>25816</v>
      </c>
      <c r="D223" s="46">
        <v>0.0</v>
      </c>
      <c r="E223" s="46">
        <v>0.0</v>
      </c>
      <c r="F223" s="46">
        <v>229.0</v>
      </c>
      <c r="G223" s="46">
        <v>0.0</v>
      </c>
      <c r="H223" s="46">
        <v>0.0</v>
      </c>
      <c r="I223" s="46">
        <v>0.0</v>
      </c>
      <c r="J223" s="3"/>
      <c r="K223" s="56"/>
    </row>
    <row r="224" ht="32.25" customHeight="1">
      <c r="A224" s="55" t="s">
        <v>69</v>
      </c>
      <c r="B224" s="46" t="s">
        <v>25815</v>
      </c>
      <c r="C224" s="55" t="s">
        <v>25818</v>
      </c>
      <c r="D224" s="46">
        <v>0.0</v>
      </c>
      <c r="E224" s="46">
        <v>0.0</v>
      </c>
      <c r="F224" s="46">
        <v>1.0</v>
      </c>
      <c r="G224" s="46">
        <v>0.0</v>
      </c>
      <c r="H224" s="46">
        <v>0.0</v>
      </c>
      <c r="I224" s="46">
        <v>0.0</v>
      </c>
      <c r="J224" s="3"/>
      <c r="K224" s="56"/>
    </row>
    <row r="225" ht="32.25" customHeight="1">
      <c r="A225" s="55" t="s">
        <v>69</v>
      </c>
      <c r="B225" s="46" t="s">
        <v>25819</v>
      </c>
      <c r="C225" s="55" t="s">
        <v>25820</v>
      </c>
      <c r="D225" s="46">
        <v>0.0</v>
      </c>
      <c r="E225" s="46">
        <v>0.0</v>
      </c>
      <c r="F225" s="46">
        <v>207.0</v>
      </c>
      <c r="G225" s="46">
        <v>0.0</v>
      </c>
      <c r="H225" s="46">
        <v>0.0</v>
      </c>
      <c r="I225" s="46">
        <v>0.0</v>
      </c>
      <c r="J225" s="3"/>
      <c r="K225" s="56"/>
    </row>
    <row r="226" ht="32.25" customHeight="1">
      <c r="A226" s="55" t="s">
        <v>69</v>
      </c>
      <c r="B226" s="46" t="s">
        <v>25819</v>
      </c>
      <c r="C226" s="55" t="s">
        <v>25822</v>
      </c>
      <c r="D226" s="46">
        <v>0.0</v>
      </c>
      <c r="E226" s="46">
        <v>0.0</v>
      </c>
      <c r="F226" s="46">
        <v>1.0</v>
      </c>
      <c r="G226" s="46">
        <v>0.0</v>
      </c>
      <c r="H226" s="46">
        <v>0.0</v>
      </c>
      <c r="I226" s="46">
        <v>0.0</v>
      </c>
      <c r="J226" s="3"/>
      <c r="K226" s="56"/>
    </row>
    <row r="227" ht="32.25" customHeight="1">
      <c r="A227" s="55" t="s">
        <v>69</v>
      </c>
      <c r="B227" s="46" t="s">
        <v>25825</v>
      </c>
      <c r="C227" s="55" t="s">
        <v>25826</v>
      </c>
      <c r="D227" s="46">
        <v>0.0</v>
      </c>
      <c r="E227" s="46">
        <v>0.0</v>
      </c>
      <c r="F227" s="46">
        <v>227.0</v>
      </c>
      <c r="G227" s="46">
        <v>0.0</v>
      </c>
      <c r="H227" s="46">
        <v>0.0</v>
      </c>
      <c r="I227" s="46">
        <v>0.0</v>
      </c>
      <c r="J227" s="3"/>
      <c r="K227" s="56"/>
    </row>
    <row r="228" ht="32.25" customHeight="1">
      <c r="A228" s="55" t="s">
        <v>69</v>
      </c>
      <c r="B228" s="46" t="s">
        <v>25825</v>
      </c>
      <c r="C228" s="55" t="s">
        <v>25827</v>
      </c>
      <c r="D228" s="46">
        <v>0.0</v>
      </c>
      <c r="E228" s="46">
        <v>0.0</v>
      </c>
      <c r="F228" s="46">
        <v>108.0</v>
      </c>
      <c r="G228" s="46">
        <v>0.0</v>
      </c>
      <c r="H228" s="46">
        <v>0.0</v>
      </c>
      <c r="I228" s="46">
        <v>0.0</v>
      </c>
      <c r="J228" s="3"/>
      <c r="K228" s="56"/>
    </row>
    <row r="229" ht="32.25" customHeight="1">
      <c r="A229" s="55" t="s">
        <v>69</v>
      </c>
      <c r="B229" s="46" t="s">
        <v>25829</v>
      </c>
      <c r="C229" s="55" t="s">
        <v>25830</v>
      </c>
      <c r="D229" s="46">
        <v>0.0</v>
      </c>
      <c r="E229" s="46">
        <v>0.0</v>
      </c>
      <c r="F229" s="46">
        <v>128.0</v>
      </c>
      <c r="G229" s="46">
        <v>0.0</v>
      </c>
      <c r="H229" s="46">
        <v>0.0</v>
      </c>
      <c r="I229" s="46">
        <v>0.0</v>
      </c>
      <c r="J229" s="3"/>
      <c r="K229" s="56"/>
    </row>
    <row r="230" ht="32.25" customHeight="1">
      <c r="A230" s="55" t="s">
        <v>69</v>
      </c>
      <c r="B230" s="46" t="s">
        <v>25829</v>
      </c>
      <c r="C230" s="55" t="s">
        <v>25831</v>
      </c>
      <c r="D230" s="46">
        <v>0.0</v>
      </c>
      <c r="E230" s="46">
        <v>0.0</v>
      </c>
      <c r="F230" s="46">
        <v>113.0</v>
      </c>
      <c r="G230" s="46">
        <v>0.0</v>
      </c>
      <c r="H230" s="46">
        <v>0.0</v>
      </c>
      <c r="I230" s="46">
        <v>0.0</v>
      </c>
      <c r="J230" s="3"/>
      <c r="K230" s="56"/>
    </row>
    <row r="231" ht="32.25" customHeight="1">
      <c r="A231" s="55" t="s">
        <v>69</v>
      </c>
      <c r="B231" s="46" t="s">
        <v>25833</v>
      </c>
      <c r="C231" s="55" t="s">
        <v>25834</v>
      </c>
      <c r="D231" s="46">
        <v>0.0</v>
      </c>
      <c r="E231" s="46">
        <v>0.0</v>
      </c>
      <c r="F231" s="46">
        <v>102.0</v>
      </c>
      <c r="G231" s="46">
        <v>0.0</v>
      </c>
      <c r="H231" s="46">
        <v>0.0</v>
      </c>
      <c r="I231" s="46">
        <v>0.0</v>
      </c>
      <c r="J231" s="3"/>
      <c r="K231" s="56"/>
    </row>
    <row r="232" ht="32.25" customHeight="1">
      <c r="A232" s="55" t="s">
        <v>69</v>
      </c>
      <c r="B232" s="46" t="s">
        <v>25833</v>
      </c>
      <c r="C232" s="55" t="s">
        <v>25836</v>
      </c>
      <c r="D232" s="46">
        <v>0.0</v>
      </c>
      <c r="E232" s="46">
        <v>0.0</v>
      </c>
      <c r="F232" s="46">
        <v>91.0</v>
      </c>
      <c r="G232" s="46">
        <v>0.0</v>
      </c>
      <c r="H232" s="46">
        <v>0.0</v>
      </c>
      <c r="I232" s="46">
        <v>0.0</v>
      </c>
      <c r="J232" s="3"/>
      <c r="K232" s="56"/>
    </row>
    <row r="233" ht="32.25" customHeight="1">
      <c r="A233" s="55" t="s">
        <v>69</v>
      </c>
      <c r="B233" s="46" t="s">
        <v>25837</v>
      </c>
      <c r="C233" s="55" t="s">
        <v>25838</v>
      </c>
      <c r="D233" s="46">
        <v>0.0</v>
      </c>
      <c r="E233" s="46">
        <v>0.0</v>
      </c>
      <c r="F233" s="46">
        <v>174.0</v>
      </c>
      <c r="G233" s="46">
        <v>0.0</v>
      </c>
      <c r="H233" s="46">
        <v>0.0</v>
      </c>
      <c r="I233" s="46">
        <v>0.0</v>
      </c>
      <c r="J233" s="3"/>
      <c r="K233" s="56"/>
    </row>
    <row r="234" ht="32.25" customHeight="1">
      <c r="A234" s="55" t="s">
        <v>69</v>
      </c>
      <c r="B234" s="46" t="s">
        <v>25837</v>
      </c>
      <c r="C234" s="55" t="s">
        <v>25839</v>
      </c>
      <c r="D234" s="46">
        <v>0.0</v>
      </c>
      <c r="E234" s="46">
        <v>0.0</v>
      </c>
      <c r="F234" s="46">
        <v>146.0</v>
      </c>
      <c r="G234" s="46">
        <v>0.0</v>
      </c>
      <c r="H234" s="46">
        <v>0.0</v>
      </c>
      <c r="I234" s="46">
        <v>0.0</v>
      </c>
      <c r="J234" s="3"/>
      <c r="K234" s="56"/>
    </row>
    <row r="235" ht="32.25" customHeight="1">
      <c r="A235" s="55" t="s">
        <v>69</v>
      </c>
      <c r="B235" s="46" t="s">
        <v>25837</v>
      </c>
      <c r="C235" s="55" t="s">
        <v>25841</v>
      </c>
      <c r="D235" s="46">
        <v>0.0</v>
      </c>
      <c r="E235" s="46">
        <v>0.0</v>
      </c>
      <c r="F235" s="46">
        <v>127.0</v>
      </c>
      <c r="G235" s="46">
        <v>0.0</v>
      </c>
      <c r="H235" s="46">
        <v>0.0</v>
      </c>
      <c r="I235" s="46">
        <v>0.0</v>
      </c>
      <c r="J235" s="3"/>
      <c r="K235" s="56"/>
    </row>
    <row r="236" ht="32.25" customHeight="1">
      <c r="A236" s="55" t="s">
        <v>69</v>
      </c>
      <c r="B236" s="46" t="s">
        <v>25844</v>
      </c>
      <c r="C236" s="55" t="s">
        <v>25845</v>
      </c>
      <c r="D236" s="46">
        <v>0.0</v>
      </c>
      <c r="E236" s="46">
        <v>0.0</v>
      </c>
      <c r="F236" s="46">
        <v>219.0</v>
      </c>
      <c r="G236" s="46">
        <v>0.0</v>
      </c>
      <c r="H236" s="46">
        <v>0.0</v>
      </c>
      <c r="I236" s="46">
        <v>0.0</v>
      </c>
      <c r="J236" s="3"/>
      <c r="K236" s="56"/>
    </row>
    <row r="237" ht="32.25" customHeight="1">
      <c r="A237" s="55" t="s">
        <v>69</v>
      </c>
      <c r="B237" s="46" t="s">
        <v>25844</v>
      </c>
      <c r="C237" s="55" t="s">
        <v>25846</v>
      </c>
      <c r="D237" s="46">
        <v>0.0</v>
      </c>
      <c r="E237" s="46">
        <v>0.0</v>
      </c>
      <c r="F237" s="46">
        <v>166.0</v>
      </c>
      <c r="G237" s="46">
        <v>0.0</v>
      </c>
      <c r="H237" s="46">
        <v>0.0</v>
      </c>
      <c r="I237" s="46">
        <v>0.0</v>
      </c>
      <c r="J237" s="3"/>
      <c r="K237" s="56"/>
    </row>
    <row r="238" ht="32.25" customHeight="1">
      <c r="A238" s="55" t="s">
        <v>69</v>
      </c>
      <c r="B238" s="46" t="s">
        <v>25848</v>
      </c>
      <c r="C238" s="55" t="s">
        <v>25849</v>
      </c>
      <c r="D238" s="46">
        <v>0.0</v>
      </c>
      <c r="E238" s="46">
        <v>0.0</v>
      </c>
      <c r="F238" s="46">
        <v>185.0</v>
      </c>
      <c r="G238" s="46">
        <v>0.0</v>
      </c>
      <c r="H238" s="46">
        <v>0.0</v>
      </c>
      <c r="I238" s="46">
        <v>0.0</v>
      </c>
      <c r="J238" s="3"/>
      <c r="K238" s="56"/>
    </row>
    <row r="239" ht="32.25" customHeight="1">
      <c r="A239" s="55" t="s">
        <v>69</v>
      </c>
      <c r="B239" s="46" t="s">
        <v>25848</v>
      </c>
      <c r="C239" s="55" t="s">
        <v>25852</v>
      </c>
      <c r="D239" s="46">
        <v>0.0</v>
      </c>
      <c r="E239" s="46">
        <v>0.0</v>
      </c>
      <c r="F239" s="46">
        <v>128.0</v>
      </c>
      <c r="G239" s="46">
        <v>0.0</v>
      </c>
      <c r="H239" s="46">
        <v>0.0</v>
      </c>
      <c r="I239" s="46">
        <v>0.0</v>
      </c>
      <c r="J239" s="3"/>
      <c r="K239" s="56"/>
    </row>
    <row r="240" ht="32.25" customHeight="1">
      <c r="A240" s="55" t="s">
        <v>69</v>
      </c>
      <c r="B240" s="46" t="s">
        <v>25853</v>
      </c>
      <c r="C240" s="55" t="s">
        <v>25854</v>
      </c>
      <c r="D240" s="46">
        <v>0.0</v>
      </c>
      <c r="E240" s="46">
        <v>0.0</v>
      </c>
      <c r="F240" s="46">
        <v>193.0</v>
      </c>
      <c r="G240" s="46">
        <v>0.0</v>
      </c>
      <c r="H240" s="46">
        <v>0.0</v>
      </c>
      <c r="I240" s="46">
        <v>0.0</v>
      </c>
      <c r="J240" s="3"/>
      <c r="K240" s="56"/>
    </row>
    <row r="241" ht="32.25" customHeight="1">
      <c r="A241" s="55" t="s">
        <v>69</v>
      </c>
      <c r="B241" s="46" t="s">
        <v>25853</v>
      </c>
      <c r="C241" s="55" t="s">
        <v>25855</v>
      </c>
      <c r="D241" s="46">
        <v>0.0</v>
      </c>
      <c r="E241" s="46">
        <v>0.0</v>
      </c>
      <c r="F241" s="46">
        <v>171.0</v>
      </c>
      <c r="G241" s="46">
        <v>0.0</v>
      </c>
      <c r="H241" s="46">
        <v>0.0</v>
      </c>
      <c r="I241" s="46">
        <v>0.0</v>
      </c>
      <c r="J241" s="3"/>
      <c r="K241" s="56"/>
    </row>
    <row r="242" ht="32.25" customHeight="1">
      <c r="A242" s="55" t="s">
        <v>69</v>
      </c>
      <c r="B242" s="46" t="s">
        <v>25856</v>
      </c>
      <c r="C242" s="55" t="s">
        <v>25857</v>
      </c>
      <c r="D242" s="46">
        <v>0.0</v>
      </c>
      <c r="E242" s="46">
        <v>0.0</v>
      </c>
      <c r="F242" s="46">
        <v>177.0</v>
      </c>
      <c r="G242" s="46">
        <v>0.0</v>
      </c>
      <c r="H242" s="46">
        <v>0.0</v>
      </c>
      <c r="I242" s="46">
        <v>0.0</v>
      </c>
      <c r="J242" s="3"/>
      <c r="K242" s="56"/>
    </row>
    <row r="243" ht="32.25" customHeight="1">
      <c r="A243" s="55" t="s">
        <v>69</v>
      </c>
      <c r="B243" s="46" t="s">
        <v>25856</v>
      </c>
      <c r="C243" s="55" t="s">
        <v>25859</v>
      </c>
      <c r="D243" s="46">
        <v>0.0</v>
      </c>
      <c r="E243" s="46">
        <v>0.0</v>
      </c>
      <c r="F243" s="46">
        <v>1.0</v>
      </c>
      <c r="G243" s="46">
        <v>0.0</v>
      </c>
      <c r="H243" s="46">
        <v>0.0</v>
      </c>
      <c r="I243" s="46">
        <v>0.0</v>
      </c>
      <c r="J243" s="3"/>
      <c r="K243" s="56"/>
    </row>
    <row r="244" ht="32.25" customHeight="1">
      <c r="A244" s="55" t="s">
        <v>69</v>
      </c>
      <c r="B244" s="46" t="s">
        <v>25860</v>
      </c>
      <c r="C244" s="55" t="s">
        <v>25861</v>
      </c>
      <c r="D244" s="46">
        <v>0.0</v>
      </c>
      <c r="E244" s="46">
        <v>0.0</v>
      </c>
      <c r="F244" s="46">
        <v>51.0</v>
      </c>
      <c r="G244" s="46">
        <v>0.0</v>
      </c>
      <c r="H244" s="46">
        <v>0.0</v>
      </c>
      <c r="I244" s="46">
        <v>0.0</v>
      </c>
      <c r="J244" s="3"/>
      <c r="K244" s="56"/>
    </row>
    <row r="245" ht="32.25" customHeight="1">
      <c r="A245" s="55" t="s">
        <v>69</v>
      </c>
      <c r="B245" s="46" t="s">
        <v>25860</v>
      </c>
      <c r="C245" s="55" t="s">
        <v>25862</v>
      </c>
      <c r="D245" s="46">
        <v>0.0</v>
      </c>
      <c r="E245" s="46">
        <v>0.0</v>
      </c>
      <c r="F245" s="46">
        <v>1.0</v>
      </c>
      <c r="G245" s="46">
        <v>0.0</v>
      </c>
      <c r="H245" s="46">
        <v>0.0</v>
      </c>
      <c r="I245" s="46">
        <v>0.0</v>
      </c>
      <c r="J245" s="3"/>
      <c r="K245" s="56"/>
    </row>
    <row r="246" ht="32.25" customHeight="1">
      <c r="A246" s="55" t="s">
        <v>69</v>
      </c>
      <c r="B246" s="46" t="s">
        <v>25865</v>
      </c>
      <c r="C246" s="55" t="s">
        <v>25866</v>
      </c>
      <c r="D246" s="46">
        <v>0.0</v>
      </c>
      <c r="E246" s="46">
        <v>0.0</v>
      </c>
      <c r="F246" s="46">
        <v>104.0</v>
      </c>
      <c r="G246" s="46">
        <v>0.0</v>
      </c>
      <c r="H246" s="46">
        <v>0.0</v>
      </c>
      <c r="I246" s="46">
        <v>0.0</v>
      </c>
      <c r="J246" s="3"/>
      <c r="K246" s="56"/>
    </row>
    <row r="247" ht="32.25" customHeight="1">
      <c r="A247" s="55" t="s">
        <v>69</v>
      </c>
      <c r="B247" s="46" t="s">
        <v>25865</v>
      </c>
      <c r="C247" s="55" t="s">
        <v>25867</v>
      </c>
      <c r="D247" s="46">
        <v>0.0</v>
      </c>
      <c r="E247" s="46">
        <v>0.0</v>
      </c>
      <c r="F247" s="46">
        <v>99.0</v>
      </c>
      <c r="G247" s="46">
        <v>0.0</v>
      </c>
      <c r="H247" s="46">
        <v>0.0</v>
      </c>
      <c r="I247" s="46">
        <v>0.0</v>
      </c>
      <c r="J247" s="3"/>
      <c r="K247" s="56"/>
    </row>
    <row r="248" ht="32.25" customHeight="1">
      <c r="A248" s="55" t="s">
        <v>69</v>
      </c>
      <c r="B248" s="46" t="s">
        <v>25868</v>
      </c>
      <c r="C248" s="55" t="s">
        <v>25869</v>
      </c>
      <c r="D248" s="46">
        <v>0.0</v>
      </c>
      <c r="E248" s="46">
        <v>0.0</v>
      </c>
      <c r="F248" s="46">
        <v>211.0</v>
      </c>
      <c r="G248" s="46">
        <v>0.0</v>
      </c>
      <c r="H248" s="46">
        <v>0.0</v>
      </c>
      <c r="I248" s="46">
        <v>0.0</v>
      </c>
      <c r="J248" s="3"/>
      <c r="K248" s="56"/>
    </row>
    <row r="249" ht="32.25" customHeight="1">
      <c r="A249" s="55" t="s">
        <v>69</v>
      </c>
      <c r="B249" s="46" t="s">
        <v>25868</v>
      </c>
      <c r="C249" s="55" t="s">
        <v>25870</v>
      </c>
      <c r="D249" s="46">
        <v>0.0</v>
      </c>
      <c r="E249" s="46">
        <v>0.0</v>
      </c>
      <c r="F249" s="46">
        <v>1.0</v>
      </c>
      <c r="G249" s="46">
        <v>0.0</v>
      </c>
      <c r="H249" s="46">
        <v>0.0</v>
      </c>
      <c r="I249" s="46">
        <v>0.0</v>
      </c>
      <c r="J249" s="3"/>
      <c r="K249" s="56"/>
    </row>
    <row r="250" ht="32.25" customHeight="1">
      <c r="A250" s="55" t="s">
        <v>69</v>
      </c>
      <c r="B250" s="46" t="s">
        <v>25871</v>
      </c>
      <c r="C250" s="55" t="s">
        <v>25872</v>
      </c>
      <c r="D250" s="46">
        <v>0.0</v>
      </c>
      <c r="E250" s="46">
        <v>0.0</v>
      </c>
      <c r="F250" s="46">
        <v>217.0</v>
      </c>
      <c r="G250" s="46">
        <v>0.0</v>
      </c>
      <c r="H250" s="46">
        <v>0.0</v>
      </c>
      <c r="I250" s="46">
        <v>0.0</v>
      </c>
      <c r="J250" s="3"/>
      <c r="K250" s="56"/>
    </row>
    <row r="251" ht="32.25" customHeight="1">
      <c r="A251" s="55" t="s">
        <v>69</v>
      </c>
      <c r="B251" s="46" t="s">
        <v>25871</v>
      </c>
      <c r="C251" s="55" t="s">
        <v>25873</v>
      </c>
      <c r="D251" s="46">
        <v>0.0</v>
      </c>
      <c r="E251" s="46">
        <v>0.0</v>
      </c>
      <c r="F251" s="46">
        <v>1.0</v>
      </c>
      <c r="G251" s="46">
        <v>0.0</v>
      </c>
      <c r="H251" s="46">
        <v>0.0</v>
      </c>
      <c r="I251" s="46">
        <v>0.0</v>
      </c>
      <c r="J251" s="3"/>
      <c r="K251" s="56"/>
    </row>
    <row r="252" ht="32.25" customHeight="1">
      <c r="A252" s="55" t="s">
        <v>69</v>
      </c>
      <c r="B252" s="46" t="s">
        <v>25874</v>
      </c>
      <c r="C252" s="55" t="s">
        <v>25875</v>
      </c>
      <c r="D252" s="46">
        <v>0.0</v>
      </c>
      <c r="E252" s="46">
        <v>0.0</v>
      </c>
      <c r="F252" s="46">
        <v>81.0</v>
      </c>
      <c r="G252" s="46">
        <v>0.0</v>
      </c>
      <c r="H252" s="46">
        <v>0.0</v>
      </c>
      <c r="I252" s="46">
        <v>0.0</v>
      </c>
      <c r="J252" s="3"/>
      <c r="K252" s="56"/>
    </row>
    <row r="253" ht="32.25" customHeight="1">
      <c r="A253" s="55" t="s">
        <v>69</v>
      </c>
      <c r="B253" s="46" t="s">
        <v>25874</v>
      </c>
      <c r="C253" s="55" t="s">
        <v>25876</v>
      </c>
      <c r="D253" s="46">
        <v>0.0</v>
      </c>
      <c r="E253" s="46">
        <v>0.0</v>
      </c>
      <c r="F253" s="46">
        <v>1.0</v>
      </c>
      <c r="G253" s="46">
        <v>0.0</v>
      </c>
      <c r="H253" s="46">
        <v>0.0</v>
      </c>
      <c r="I253" s="46">
        <v>0.0</v>
      </c>
      <c r="J253" s="3"/>
      <c r="K253" s="56"/>
    </row>
    <row r="254" ht="32.25" customHeight="1">
      <c r="A254" s="55" t="s">
        <v>69</v>
      </c>
      <c r="B254" s="46" t="s">
        <v>25878</v>
      </c>
      <c r="C254" s="55" t="s">
        <v>25879</v>
      </c>
      <c r="D254" s="46">
        <v>0.0</v>
      </c>
      <c r="E254" s="46">
        <v>0.0</v>
      </c>
      <c r="F254" s="46">
        <v>90.0</v>
      </c>
      <c r="G254" s="46">
        <v>0.0</v>
      </c>
      <c r="H254" s="46">
        <v>0.0</v>
      </c>
      <c r="I254" s="46">
        <v>0.0</v>
      </c>
      <c r="J254" s="3"/>
      <c r="K254" s="56"/>
    </row>
    <row r="255" ht="32.25" customHeight="1">
      <c r="A255" s="55" t="s">
        <v>69</v>
      </c>
      <c r="B255" s="46" t="s">
        <v>25878</v>
      </c>
      <c r="C255" s="55" t="s">
        <v>25880</v>
      </c>
      <c r="D255" s="46">
        <v>0.0</v>
      </c>
      <c r="E255" s="46">
        <v>0.0</v>
      </c>
      <c r="F255" s="46">
        <v>1.0</v>
      </c>
      <c r="G255" s="46">
        <v>0.0</v>
      </c>
      <c r="H255" s="46">
        <v>0.0</v>
      </c>
      <c r="I255" s="46">
        <v>0.0</v>
      </c>
      <c r="J255" s="3"/>
      <c r="K255" s="56"/>
    </row>
    <row r="256" ht="32.25" customHeight="1">
      <c r="A256" s="55" t="s">
        <v>69</v>
      </c>
      <c r="B256" s="46" t="s">
        <v>25881</v>
      </c>
      <c r="C256" s="55" t="s">
        <v>25883</v>
      </c>
      <c r="D256" s="46">
        <v>0.0</v>
      </c>
      <c r="E256" s="46">
        <v>0.0</v>
      </c>
      <c r="F256" s="46">
        <v>224.0</v>
      </c>
      <c r="G256" s="46">
        <v>0.0</v>
      </c>
      <c r="H256" s="46">
        <v>0.0</v>
      </c>
      <c r="I256" s="46">
        <v>0.0</v>
      </c>
      <c r="J256" s="3"/>
      <c r="K256" s="56"/>
    </row>
    <row r="257" ht="32.25" customHeight="1">
      <c r="A257" s="55" t="s">
        <v>69</v>
      </c>
      <c r="B257" s="46" t="s">
        <v>25881</v>
      </c>
      <c r="C257" s="55" t="s">
        <v>25885</v>
      </c>
      <c r="D257" s="46">
        <v>0.0</v>
      </c>
      <c r="E257" s="46">
        <v>0.0</v>
      </c>
      <c r="F257" s="46">
        <v>2.0</v>
      </c>
      <c r="G257" s="46">
        <v>0.0</v>
      </c>
      <c r="H257" s="46">
        <v>0.0</v>
      </c>
      <c r="I257" s="46">
        <v>0.0</v>
      </c>
      <c r="J257" s="3"/>
      <c r="K257" s="56"/>
    </row>
    <row r="258" ht="32.25" customHeight="1">
      <c r="A258" s="55" t="s">
        <v>69</v>
      </c>
      <c r="B258" s="46" t="s">
        <v>25886</v>
      </c>
      <c r="C258" s="55" t="s">
        <v>25887</v>
      </c>
      <c r="D258" s="46">
        <v>0.0</v>
      </c>
      <c r="E258" s="46">
        <v>0.0</v>
      </c>
      <c r="F258" s="46">
        <v>153.0</v>
      </c>
      <c r="G258" s="46">
        <v>0.0</v>
      </c>
      <c r="H258" s="46">
        <v>0.0</v>
      </c>
      <c r="I258" s="46">
        <v>0.0</v>
      </c>
      <c r="J258" s="3"/>
      <c r="K258" s="56"/>
    </row>
    <row r="259" ht="32.25" customHeight="1">
      <c r="A259" s="55" t="s">
        <v>69</v>
      </c>
      <c r="B259" s="46" t="s">
        <v>25886</v>
      </c>
      <c r="C259" s="55" t="s">
        <v>25888</v>
      </c>
      <c r="D259" s="46">
        <v>0.0</v>
      </c>
      <c r="E259" s="46">
        <v>0.0</v>
      </c>
      <c r="F259" s="46">
        <v>1.0</v>
      </c>
      <c r="G259" s="46">
        <v>0.0</v>
      </c>
      <c r="H259" s="46">
        <v>0.0</v>
      </c>
      <c r="I259" s="46">
        <v>0.0</v>
      </c>
      <c r="J259" s="3"/>
      <c r="K259" s="56"/>
    </row>
    <row r="260" ht="32.25" customHeight="1">
      <c r="A260" s="55" t="s">
        <v>69</v>
      </c>
      <c r="B260" s="46" t="s">
        <v>25890</v>
      </c>
      <c r="C260" s="55" t="s">
        <v>25891</v>
      </c>
      <c r="D260" s="46">
        <v>0.0</v>
      </c>
      <c r="E260" s="46">
        <v>0.0</v>
      </c>
      <c r="F260" s="46">
        <v>93.0</v>
      </c>
      <c r="G260" s="46">
        <v>0.0</v>
      </c>
      <c r="H260" s="46">
        <v>0.0</v>
      </c>
      <c r="I260" s="46">
        <v>0.0</v>
      </c>
      <c r="J260" s="3"/>
      <c r="K260" s="56"/>
    </row>
    <row r="261" ht="32.25" customHeight="1">
      <c r="A261" s="55" t="s">
        <v>69</v>
      </c>
      <c r="B261" s="46" t="s">
        <v>25890</v>
      </c>
      <c r="C261" s="55" t="s">
        <v>25892</v>
      </c>
      <c r="D261" s="46">
        <v>0.0</v>
      </c>
      <c r="E261" s="46">
        <v>0.0</v>
      </c>
      <c r="F261" s="46">
        <v>1.0</v>
      </c>
      <c r="G261" s="46">
        <v>0.0</v>
      </c>
      <c r="H261" s="46">
        <v>0.0</v>
      </c>
      <c r="I261" s="46">
        <v>0.0</v>
      </c>
      <c r="J261" s="3"/>
      <c r="K261" s="56"/>
    </row>
    <row r="262" ht="32.25" customHeight="1">
      <c r="A262" s="55" t="s">
        <v>69</v>
      </c>
      <c r="B262" s="46" t="s">
        <v>25894</v>
      </c>
      <c r="C262" s="55" t="s">
        <v>25895</v>
      </c>
      <c r="D262" s="46">
        <v>0.0</v>
      </c>
      <c r="E262" s="46">
        <v>0.0</v>
      </c>
      <c r="F262" s="46">
        <v>1.0</v>
      </c>
      <c r="G262" s="46">
        <v>0.0</v>
      </c>
      <c r="H262" s="46">
        <v>0.0</v>
      </c>
      <c r="I262" s="46">
        <v>0.0</v>
      </c>
      <c r="J262" s="3"/>
      <c r="K262" s="56"/>
    </row>
    <row r="263" ht="32.25" customHeight="1">
      <c r="A263" s="55" t="s">
        <v>69</v>
      </c>
      <c r="B263" s="46" t="s">
        <v>25894</v>
      </c>
      <c r="C263" s="55" t="s">
        <v>25899</v>
      </c>
      <c r="D263" s="46">
        <v>0.0</v>
      </c>
      <c r="E263" s="46">
        <v>0.0</v>
      </c>
      <c r="F263" s="46">
        <v>1.0</v>
      </c>
      <c r="G263" s="46">
        <v>0.0</v>
      </c>
      <c r="H263" s="46">
        <v>0.0</v>
      </c>
      <c r="I263" s="46">
        <v>0.0</v>
      </c>
      <c r="J263" s="3"/>
      <c r="K263" s="56"/>
    </row>
    <row r="264" ht="32.25" customHeight="1">
      <c r="A264" s="55" t="s">
        <v>69</v>
      </c>
      <c r="B264" s="46" t="s">
        <v>25900</v>
      </c>
      <c r="C264" s="55" t="s">
        <v>25901</v>
      </c>
      <c r="D264" s="46">
        <v>0.0</v>
      </c>
      <c r="E264" s="46">
        <v>0.0</v>
      </c>
      <c r="F264" s="46">
        <v>278.0</v>
      </c>
      <c r="G264" s="46">
        <v>0.0</v>
      </c>
      <c r="H264" s="46">
        <v>0.0</v>
      </c>
      <c r="I264" s="46">
        <v>0.0</v>
      </c>
      <c r="J264" s="3"/>
      <c r="K264" s="56"/>
    </row>
    <row r="265" ht="32.25" customHeight="1">
      <c r="A265" s="55" t="s">
        <v>69</v>
      </c>
      <c r="B265" s="46" t="s">
        <v>25900</v>
      </c>
      <c r="C265" s="55" t="s">
        <v>25904</v>
      </c>
      <c r="D265" s="46">
        <v>0.0</v>
      </c>
      <c r="E265" s="46">
        <v>0.0</v>
      </c>
      <c r="F265" s="46">
        <v>1.0</v>
      </c>
      <c r="G265" s="46">
        <v>0.0</v>
      </c>
      <c r="H265" s="46">
        <v>0.0</v>
      </c>
      <c r="I265" s="46">
        <v>0.0</v>
      </c>
      <c r="J265" s="3"/>
      <c r="K265" s="56"/>
    </row>
    <row r="266" ht="32.25" customHeight="1">
      <c r="A266" s="55" t="s">
        <v>69</v>
      </c>
      <c r="B266" s="46" t="s">
        <v>25906</v>
      </c>
      <c r="C266" s="55" t="s">
        <v>25907</v>
      </c>
      <c r="D266" s="46">
        <v>0.0</v>
      </c>
      <c r="E266" s="46">
        <v>0.0</v>
      </c>
      <c r="F266" s="46">
        <v>177.0</v>
      </c>
      <c r="G266" s="46">
        <v>0.0</v>
      </c>
      <c r="H266" s="46">
        <v>0.0</v>
      </c>
      <c r="I266" s="46">
        <v>0.0</v>
      </c>
      <c r="J266" s="3"/>
      <c r="K266" s="56"/>
    </row>
    <row r="267" ht="32.25" customHeight="1">
      <c r="A267" s="55" t="s">
        <v>69</v>
      </c>
      <c r="B267" s="46" t="s">
        <v>25906</v>
      </c>
      <c r="C267" s="55" t="s">
        <v>25908</v>
      </c>
      <c r="D267" s="46">
        <v>0.0</v>
      </c>
      <c r="E267" s="46">
        <v>0.0</v>
      </c>
      <c r="F267" s="46">
        <v>1.0</v>
      </c>
      <c r="G267" s="46">
        <v>0.0</v>
      </c>
      <c r="H267" s="46">
        <v>0.0</v>
      </c>
      <c r="I267" s="46">
        <v>0.0</v>
      </c>
      <c r="J267" s="3"/>
      <c r="K267" s="56"/>
    </row>
    <row r="268" ht="32.25" customHeight="1">
      <c r="A268" s="55" t="s">
        <v>69</v>
      </c>
      <c r="B268" s="46" t="s">
        <v>25906</v>
      </c>
      <c r="C268" s="55" t="s">
        <v>25910</v>
      </c>
      <c r="D268" s="46">
        <v>0.0</v>
      </c>
      <c r="E268" s="46">
        <v>0.0</v>
      </c>
      <c r="F268" s="46">
        <v>1.0</v>
      </c>
      <c r="G268" s="46">
        <v>0.0</v>
      </c>
      <c r="H268" s="46">
        <v>0.0</v>
      </c>
      <c r="I268" s="46">
        <v>0.0</v>
      </c>
      <c r="J268" s="3"/>
      <c r="K268" s="56"/>
    </row>
    <row r="269" ht="32.25" customHeight="1">
      <c r="A269" s="55" t="s">
        <v>69</v>
      </c>
      <c r="B269" s="46" t="s">
        <v>25912</v>
      </c>
      <c r="C269" s="46" t="s">
        <v>25913</v>
      </c>
      <c r="D269" s="46">
        <v>0.0</v>
      </c>
      <c r="E269" s="46">
        <v>0.0</v>
      </c>
      <c r="F269" s="46">
        <v>221.0</v>
      </c>
      <c r="G269" s="46">
        <v>0.0</v>
      </c>
      <c r="H269" s="46">
        <v>0.0</v>
      </c>
      <c r="I269" s="46">
        <v>2.0</v>
      </c>
      <c r="J269" s="3"/>
      <c r="K269" s="56"/>
    </row>
    <row r="270" ht="32.25" customHeight="1">
      <c r="A270" s="55" t="s">
        <v>69</v>
      </c>
      <c r="B270" s="46" t="s">
        <v>25912</v>
      </c>
      <c r="C270" s="46" t="s">
        <v>25914</v>
      </c>
      <c r="D270" s="46">
        <v>0.0</v>
      </c>
      <c r="E270" s="46">
        <v>0.0</v>
      </c>
      <c r="F270" s="46">
        <v>1.0</v>
      </c>
      <c r="G270" s="46">
        <v>0.0</v>
      </c>
      <c r="H270" s="46">
        <v>0.0</v>
      </c>
      <c r="I270" s="46">
        <v>0.0</v>
      </c>
      <c r="J270" s="3"/>
      <c r="K270" s="56"/>
    </row>
    <row r="271" ht="32.25" customHeight="1">
      <c r="A271" s="55" t="s">
        <v>69</v>
      </c>
      <c r="B271" s="46" t="s">
        <v>25917</v>
      </c>
      <c r="C271" s="55" t="s">
        <v>25919</v>
      </c>
      <c r="D271" s="46">
        <v>0.0</v>
      </c>
      <c r="E271" s="46">
        <v>0.0</v>
      </c>
      <c r="F271" s="46">
        <v>156.0</v>
      </c>
      <c r="G271" s="46">
        <v>0.0</v>
      </c>
      <c r="H271" s="46">
        <v>0.0</v>
      </c>
      <c r="I271" s="46">
        <v>0.0</v>
      </c>
      <c r="J271" s="3"/>
      <c r="K271" s="56"/>
    </row>
    <row r="272" ht="32.25" customHeight="1">
      <c r="A272" s="55" t="s">
        <v>69</v>
      </c>
      <c r="B272" s="46" t="s">
        <v>25917</v>
      </c>
      <c r="C272" s="55" t="s">
        <v>25921</v>
      </c>
      <c r="D272" s="46">
        <v>0.0</v>
      </c>
      <c r="E272" s="46">
        <v>0.0</v>
      </c>
      <c r="F272" s="46">
        <v>140.0</v>
      </c>
      <c r="G272" s="46">
        <v>0.0</v>
      </c>
      <c r="H272" s="46">
        <v>0.0</v>
      </c>
      <c r="I272" s="46">
        <v>0.0</v>
      </c>
      <c r="J272" s="3"/>
      <c r="K272" s="56"/>
    </row>
    <row r="273" ht="32.25" customHeight="1">
      <c r="A273" s="55" t="s">
        <v>69</v>
      </c>
      <c r="B273" s="46" t="s">
        <v>25922</v>
      </c>
      <c r="C273" s="55" t="s">
        <v>25923</v>
      </c>
      <c r="D273" s="46">
        <v>0.0</v>
      </c>
      <c r="E273" s="46">
        <v>0.0</v>
      </c>
      <c r="F273" s="46">
        <v>167.0</v>
      </c>
      <c r="G273" s="46">
        <v>0.0</v>
      </c>
      <c r="H273" s="46">
        <v>0.0</v>
      </c>
      <c r="I273" s="46">
        <v>65.0</v>
      </c>
      <c r="J273" s="3"/>
      <c r="K273" s="56"/>
    </row>
    <row r="274" ht="32.25" customHeight="1">
      <c r="A274" s="55" t="s">
        <v>69</v>
      </c>
      <c r="B274" s="46" t="s">
        <v>25922</v>
      </c>
      <c r="C274" s="55" t="s">
        <v>25924</v>
      </c>
      <c r="D274" s="46">
        <v>0.0</v>
      </c>
      <c r="E274" s="46">
        <v>0.0</v>
      </c>
      <c r="F274" s="46">
        <v>163.0</v>
      </c>
      <c r="G274" s="46">
        <v>0.0</v>
      </c>
      <c r="H274" s="46">
        <v>0.0</v>
      </c>
      <c r="I274" s="46">
        <v>0.0</v>
      </c>
      <c r="J274" s="3"/>
      <c r="K274" s="56"/>
    </row>
    <row r="275" ht="32.25" customHeight="1">
      <c r="A275" s="55" t="s">
        <v>69</v>
      </c>
      <c r="B275" s="46" t="s">
        <v>25925</v>
      </c>
      <c r="C275" s="46" t="s">
        <v>25926</v>
      </c>
      <c r="D275" s="46">
        <v>0.0</v>
      </c>
      <c r="E275" s="46">
        <v>0.0</v>
      </c>
      <c r="F275" s="46">
        <v>2.0</v>
      </c>
      <c r="G275" s="46">
        <v>0.0</v>
      </c>
      <c r="H275" s="46">
        <v>0.0</v>
      </c>
      <c r="I275" s="46">
        <v>0.0</v>
      </c>
      <c r="J275" s="3"/>
      <c r="K275" s="56"/>
    </row>
    <row r="276" ht="32.25" customHeight="1">
      <c r="A276" s="55" t="s">
        <v>69</v>
      </c>
      <c r="B276" s="46" t="s">
        <v>25925</v>
      </c>
      <c r="C276" s="46" t="s">
        <v>25927</v>
      </c>
      <c r="D276" s="46">
        <v>0.0</v>
      </c>
      <c r="E276" s="46">
        <v>0.0</v>
      </c>
      <c r="F276" s="46">
        <v>1.0</v>
      </c>
      <c r="G276" s="46">
        <v>0.0</v>
      </c>
      <c r="H276" s="46">
        <v>0.0</v>
      </c>
      <c r="I276" s="46">
        <v>0.0</v>
      </c>
      <c r="J276" s="3"/>
      <c r="K276" s="56"/>
    </row>
    <row r="277" ht="32.25" customHeight="1">
      <c r="A277" s="55" t="s">
        <v>69</v>
      </c>
      <c r="B277" s="46" t="s">
        <v>25928</v>
      </c>
      <c r="C277" s="55" t="s">
        <v>25929</v>
      </c>
      <c r="D277" s="46">
        <v>0.0</v>
      </c>
      <c r="E277" s="46">
        <v>0.0</v>
      </c>
      <c r="F277" s="46">
        <v>66.0</v>
      </c>
      <c r="G277" s="46">
        <v>0.0</v>
      </c>
      <c r="H277" s="46">
        <v>0.0</v>
      </c>
      <c r="I277" s="46">
        <v>0.0</v>
      </c>
      <c r="J277" s="3"/>
      <c r="K277" s="56"/>
    </row>
    <row r="278" ht="32.25" customHeight="1">
      <c r="A278" s="55" t="s">
        <v>69</v>
      </c>
      <c r="B278" s="46" t="s">
        <v>25928</v>
      </c>
      <c r="C278" s="55" t="s">
        <v>25930</v>
      </c>
      <c r="D278" s="46">
        <v>0.0</v>
      </c>
      <c r="E278" s="46">
        <v>0.0</v>
      </c>
      <c r="F278" s="46">
        <v>49.0</v>
      </c>
      <c r="G278" s="46">
        <v>0.0</v>
      </c>
      <c r="H278" s="46">
        <v>0.0</v>
      </c>
      <c r="I278" s="46">
        <v>0.0</v>
      </c>
      <c r="J278" s="3"/>
      <c r="K278" s="56"/>
    </row>
    <row r="279" ht="32.25" customHeight="1">
      <c r="A279" s="55" t="s">
        <v>69</v>
      </c>
      <c r="B279" s="46" t="s">
        <v>25931</v>
      </c>
      <c r="C279" s="55" t="s">
        <v>25932</v>
      </c>
      <c r="D279" s="46">
        <v>0.0</v>
      </c>
      <c r="E279" s="46">
        <v>0.0</v>
      </c>
      <c r="F279" s="46">
        <v>1.0</v>
      </c>
      <c r="G279" s="46">
        <v>0.0</v>
      </c>
      <c r="H279" s="46">
        <v>0.0</v>
      </c>
      <c r="I279" s="46">
        <v>0.0</v>
      </c>
      <c r="J279" s="3"/>
      <c r="K279" s="56"/>
    </row>
    <row r="280" ht="32.25" customHeight="1">
      <c r="A280" s="55" t="s">
        <v>69</v>
      </c>
      <c r="B280" s="46" t="s">
        <v>25931</v>
      </c>
      <c r="C280" s="55" t="s">
        <v>25933</v>
      </c>
      <c r="D280" s="46">
        <v>0.0</v>
      </c>
      <c r="E280" s="46">
        <v>0.0</v>
      </c>
      <c r="F280" s="46">
        <v>1.0</v>
      </c>
      <c r="G280" s="46">
        <v>0.0</v>
      </c>
      <c r="H280" s="46">
        <v>0.0</v>
      </c>
      <c r="I280" s="46">
        <v>0.0</v>
      </c>
      <c r="J280" s="3"/>
      <c r="K280" s="56"/>
    </row>
    <row r="281" ht="32.25" customHeight="1">
      <c r="A281" s="55" t="s">
        <v>69</v>
      </c>
      <c r="B281" s="46" t="s">
        <v>25934</v>
      </c>
      <c r="C281" s="55" t="s">
        <v>25935</v>
      </c>
      <c r="D281" s="46">
        <v>0.0</v>
      </c>
      <c r="E281" s="46">
        <v>0.0</v>
      </c>
      <c r="F281" s="46">
        <v>15.0</v>
      </c>
      <c r="G281" s="46">
        <v>0.0</v>
      </c>
      <c r="H281" s="46">
        <v>0.0</v>
      </c>
      <c r="I281" s="46">
        <v>0.0</v>
      </c>
      <c r="J281" s="3"/>
      <c r="K281" s="56"/>
    </row>
    <row r="282" ht="32.25" customHeight="1">
      <c r="A282" s="55" t="s">
        <v>69</v>
      </c>
      <c r="B282" s="46" t="s">
        <v>25934</v>
      </c>
      <c r="C282" s="55" t="s">
        <v>25936</v>
      </c>
      <c r="D282" s="46">
        <v>0.0</v>
      </c>
      <c r="E282" s="46">
        <v>0.0</v>
      </c>
      <c r="F282" s="46">
        <v>1.0</v>
      </c>
      <c r="G282" s="46">
        <v>0.0</v>
      </c>
      <c r="H282" s="46">
        <v>0.0</v>
      </c>
      <c r="I282" s="46">
        <v>0.0</v>
      </c>
      <c r="J282" s="3"/>
      <c r="K282" s="56"/>
    </row>
    <row r="283" ht="32.25" customHeight="1">
      <c r="A283" s="55" t="s">
        <v>69</v>
      </c>
      <c r="B283" s="46" t="s">
        <v>25937</v>
      </c>
      <c r="C283" s="55" t="s">
        <v>25938</v>
      </c>
      <c r="D283" s="46">
        <v>0.0</v>
      </c>
      <c r="E283" s="46">
        <v>0.0</v>
      </c>
      <c r="F283" s="46">
        <v>190.0</v>
      </c>
      <c r="G283" s="46">
        <v>0.0</v>
      </c>
      <c r="H283" s="46">
        <v>0.0</v>
      </c>
      <c r="I283" s="46">
        <v>0.0</v>
      </c>
      <c r="J283" s="3"/>
      <c r="K283" s="56"/>
    </row>
    <row r="284" ht="32.25" customHeight="1">
      <c r="A284" s="55" t="s">
        <v>69</v>
      </c>
      <c r="B284" s="46" t="s">
        <v>25937</v>
      </c>
      <c r="C284" s="55" t="s">
        <v>25939</v>
      </c>
      <c r="D284" s="46">
        <v>0.0</v>
      </c>
      <c r="E284" s="46">
        <v>0.0</v>
      </c>
      <c r="F284" s="46">
        <v>1.0</v>
      </c>
      <c r="G284" s="46">
        <v>0.0</v>
      </c>
      <c r="H284" s="46">
        <v>0.0</v>
      </c>
      <c r="I284" s="46">
        <v>0.0</v>
      </c>
      <c r="J284" s="3"/>
      <c r="K284" s="56"/>
    </row>
    <row r="285" ht="32.25" customHeight="1">
      <c r="A285" s="55" t="s">
        <v>69</v>
      </c>
      <c r="B285" s="46" t="s">
        <v>25940</v>
      </c>
      <c r="C285" s="55" t="s">
        <v>25941</v>
      </c>
      <c r="D285" s="46">
        <v>0.0</v>
      </c>
      <c r="E285" s="46">
        <v>0.0</v>
      </c>
      <c r="F285" s="46">
        <v>76.0</v>
      </c>
      <c r="G285" s="46">
        <v>0.0</v>
      </c>
      <c r="H285" s="46">
        <v>0.0</v>
      </c>
      <c r="I285" s="46">
        <v>83.0</v>
      </c>
      <c r="J285" s="3"/>
      <c r="K285" s="56"/>
    </row>
    <row r="286" ht="32.25" customHeight="1">
      <c r="A286" s="55" t="s">
        <v>69</v>
      </c>
      <c r="B286" s="46" t="s">
        <v>25940</v>
      </c>
      <c r="C286" s="55" t="s">
        <v>25942</v>
      </c>
      <c r="D286" s="46">
        <v>0.0</v>
      </c>
      <c r="E286" s="46">
        <v>0.0</v>
      </c>
      <c r="F286" s="46">
        <v>1.0</v>
      </c>
      <c r="G286" s="46">
        <v>0.0</v>
      </c>
      <c r="H286" s="46">
        <v>0.0</v>
      </c>
      <c r="I286" s="46">
        <v>0.0</v>
      </c>
      <c r="J286" s="3"/>
      <c r="K286" s="56"/>
    </row>
    <row r="287" ht="32.25" customHeight="1">
      <c r="A287" s="55" t="s">
        <v>69</v>
      </c>
      <c r="B287" s="46" t="s">
        <v>25943</v>
      </c>
      <c r="C287" s="55" t="s">
        <v>25944</v>
      </c>
      <c r="D287" s="46">
        <v>0.0</v>
      </c>
      <c r="E287" s="46">
        <v>0.0</v>
      </c>
      <c r="F287" s="46">
        <v>206.0</v>
      </c>
      <c r="G287" s="46">
        <v>0.0</v>
      </c>
      <c r="H287" s="46">
        <v>0.0</v>
      </c>
      <c r="I287" s="46">
        <v>0.0</v>
      </c>
      <c r="J287" s="3"/>
      <c r="K287" s="56"/>
    </row>
    <row r="288" ht="32.25" customHeight="1">
      <c r="A288" s="55" t="s">
        <v>69</v>
      </c>
      <c r="B288" s="46" t="s">
        <v>25943</v>
      </c>
      <c r="C288" s="55" t="s">
        <v>25945</v>
      </c>
      <c r="D288" s="46">
        <v>0.0</v>
      </c>
      <c r="E288" s="46">
        <v>0.0</v>
      </c>
      <c r="F288" s="46">
        <v>181.0</v>
      </c>
      <c r="G288" s="46">
        <v>0.0</v>
      </c>
      <c r="H288" s="46">
        <v>0.0</v>
      </c>
      <c r="I288" s="46">
        <v>0.0</v>
      </c>
      <c r="J288" s="3"/>
      <c r="K288" s="56"/>
    </row>
    <row r="289" ht="32.25" customHeight="1">
      <c r="A289" s="55" t="s">
        <v>69</v>
      </c>
      <c r="B289" s="46" t="s">
        <v>25943</v>
      </c>
      <c r="C289" s="55" t="s">
        <v>25946</v>
      </c>
      <c r="D289" s="46">
        <v>0.0</v>
      </c>
      <c r="E289" s="46">
        <v>0.0</v>
      </c>
      <c r="F289" s="46">
        <v>1.0</v>
      </c>
      <c r="G289" s="46">
        <v>0.0</v>
      </c>
      <c r="H289" s="46">
        <v>0.0</v>
      </c>
      <c r="I289" s="46">
        <v>0.0</v>
      </c>
      <c r="J289" s="3"/>
      <c r="K289" s="56"/>
    </row>
    <row r="290" ht="32.25" customHeight="1">
      <c r="A290" s="55" t="s">
        <v>69</v>
      </c>
      <c r="B290" s="46" t="s">
        <v>25947</v>
      </c>
      <c r="C290" s="55" t="s">
        <v>25948</v>
      </c>
      <c r="D290" s="46">
        <v>0.0</v>
      </c>
      <c r="E290" s="46">
        <v>0.0</v>
      </c>
      <c r="F290" s="46">
        <v>78.0</v>
      </c>
      <c r="G290" s="46">
        <v>0.0</v>
      </c>
      <c r="H290" s="46">
        <v>0.0</v>
      </c>
      <c r="I290" s="46">
        <v>24.0</v>
      </c>
      <c r="J290" s="3"/>
      <c r="K290" s="56"/>
    </row>
    <row r="291" ht="32.25" customHeight="1">
      <c r="A291" s="55" t="s">
        <v>69</v>
      </c>
      <c r="B291" s="46" t="s">
        <v>25947</v>
      </c>
      <c r="C291" s="55" t="s">
        <v>25949</v>
      </c>
      <c r="D291" s="46">
        <v>0.0</v>
      </c>
      <c r="E291" s="46">
        <v>0.0</v>
      </c>
      <c r="F291" s="46">
        <v>77.0</v>
      </c>
      <c r="G291" s="46">
        <v>0.0</v>
      </c>
      <c r="H291" s="46">
        <v>0.0</v>
      </c>
      <c r="I291" s="46">
        <v>20.0</v>
      </c>
      <c r="J291" s="3"/>
      <c r="K291" s="56"/>
    </row>
    <row r="292" ht="32.25" customHeight="1">
      <c r="A292" s="55" t="s">
        <v>69</v>
      </c>
      <c r="B292" s="46" t="s">
        <v>25947</v>
      </c>
      <c r="C292" s="55" t="s">
        <v>25950</v>
      </c>
      <c r="D292" s="46">
        <v>0.0</v>
      </c>
      <c r="E292" s="46">
        <v>0.0</v>
      </c>
      <c r="F292" s="46">
        <v>71.0</v>
      </c>
      <c r="G292" s="46">
        <v>0.0</v>
      </c>
      <c r="H292" s="46">
        <v>0.0</v>
      </c>
      <c r="I292" s="46">
        <v>3.0</v>
      </c>
      <c r="J292" s="3"/>
      <c r="K292" s="56"/>
    </row>
    <row r="293" ht="32.25" customHeight="1">
      <c r="A293" s="55" t="s">
        <v>69</v>
      </c>
      <c r="B293" s="46" t="s">
        <v>25947</v>
      </c>
      <c r="C293" s="55" t="s">
        <v>25951</v>
      </c>
      <c r="D293" s="46">
        <v>0.0</v>
      </c>
      <c r="E293" s="46">
        <v>0.0</v>
      </c>
      <c r="F293" s="46">
        <v>45.0</v>
      </c>
      <c r="G293" s="46">
        <v>0.0</v>
      </c>
      <c r="H293" s="46">
        <v>0.0</v>
      </c>
      <c r="I293" s="46">
        <v>14.0</v>
      </c>
      <c r="J293" s="3"/>
      <c r="K293" s="56"/>
    </row>
    <row r="294" ht="32.25" customHeight="1">
      <c r="A294" s="55" t="s">
        <v>69</v>
      </c>
      <c r="B294" s="46" t="s">
        <v>25952</v>
      </c>
      <c r="C294" s="55" t="s">
        <v>25953</v>
      </c>
      <c r="D294" s="46">
        <v>0.0</v>
      </c>
      <c r="E294" s="46">
        <v>0.0</v>
      </c>
      <c r="F294" s="46">
        <v>153.0</v>
      </c>
      <c r="G294" s="46">
        <v>0.0</v>
      </c>
      <c r="H294" s="46">
        <v>0.0</v>
      </c>
      <c r="I294" s="46">
        <v>0.0</v>
      </c>
      <c r="J294" s="3"/>
      <c r="K294" s="56"/>
    </row>
    <row r="295" ht="32.25" customHeight="1">
      <c r="A295" s="55" t="s">
        <v>69</v>
      </c>
      <c r="B295" s="46" t="s">
        <v>25952</v>
      </c>
      <c r="C295" s="55" t="s">
        <v>25954</v>
      </c>
      <c r="D295" s="46">
        <v>0.0</v>
      </c>
      <c r="E295" s="46">
        <v>0.0</v>
      </c>
      <c r="F295" s="46">
        <v>147.0</v>
      </c>
      <c r="G295" s="46">
        <v>0.0</v>
      </c>
      <c r="H295" s="46">
        <v>0.0</v>
      </c>
      <c r="I295" s="46">
        <v>0.0</v>
      </c>
      <c r="J295" s="3"/>
      <c r="K295" s="56"/>
    </row>
    <row r="296" ht="32.25" customHeight="1">
      <c r="A296" s="55" t="s">
        <v>69</v>
      </c>
      <c r="B296" s="46" t="s">
        <v>25952</v>
      </c>
      <c r="C296" s="55" t="s">
        <v>25955</v>
      </c>
      <c r="D296" s="46">
        <v>0.0</v>
      </c>
      <c r="E296" s="46">
        <v>0.0</v>
      </c>
      <c r="F296" s="46">
        <v>49.0</v>
      </c>
      <c r="G296" s="46">
        <v>0.0</v>
      </c>
      <c r="H296" s="46">
        <v>0.0</v>
      </c>
      <c r="I296" s="46">
        <v>0.0</v>
      </c>
      <c r="J296" s="3"/>
      <c r="K296" s="56"/>
    </row>
    <row r="297" ht="32.25" customHeight="1">
      <c r="A297" s="55" t="s">
        <v>69</v>
      </c>
      <c r="B297" s="46" t="s">
        <v>25956</v>
      </c>
      <c r="C297" s="55" t="s">
        <v>25957</v>
      </c>
      <c r="D297" s="46">
        <v>0.0</v>
      </c>
      <c r="E297" s="46">
        <v>0.0</v>
      </c>
      <c r="F297" s="46">
        <v>84.0</v>
      </c>
      <c r="G297" s="46">
        <v>0.0</v>
      </c>
      <c r="H297" s="46">
        <v>0.0</v>
      </c>
      <c r="I297" s="46">
        <v>0.0</v>
      </c>
      <c r="J297" s="3"/>
      <c r="K297" s="56"/>
    </row>
    <row r="298" ht="32.25" customHeight="1">
      <c r="A298" s="55" t="s">
        <v>69</v>
      </c>
      <c r="B298" s="46" t="s">
        <v>25956</v>
      </c>
      <c r="C298" s="55" t="s">
        <v>25958</v>
      </c>
      <c r="D298" s="46">
        <v>0.0</v>
      </c>
      <c r="E298" s="46">
        <v>0.0</v>
      </c>
      <c r="F298" s="46">
        <v>74.0</v>
      </c>
      <c r="G298" s="46">
        <v>0.0</v>
      </c>
      <c r="H298" s="46">
        <v>0.0</v>
      </c>
      <c r="I298" s="46">
        <v>0.0</v>
      </c>
      <c r="J298" s="3"/>
      <c r="K298" s="56"/>
    </row>
    <row r="299" ht="32.25" customHeight="1">
      <c r="A299" s="55" t="s">
        <v>69</v>
      </c>
      <c r="B299" s="46" t="s">
        <v>25956</v>
      </c>
      <c r="C299" s="55" t="s">
        <v>25959</v>
      </c>
      <c r="D299" s="46">
        <v>0.0</v>
      </c>
      <c r="E299" s="46">
        <v>0.0</v>
      </c>
      <c r="F299" s="46">
        <v>1.0</v>
      </c>
      <c r="G299" s="46">
        <v>0.0</v>
      </c>
      <c r="H299" s="46">
        <v>0.0</v>
      </c>
      <c r="I299" s="46">
        <v>0.0</v>
      </c>
      <c r="J299" s="3"/>
      <c r="K299" s="56"/>
    </row>
    <row r="300" ht="32.25" customHeight="1">
      <c r="A300" s="55" t="s">
        <v>69</v>
      </c>
      <c r="B300" s="46" t="s">
        <v>25960</v>
      </c>
      <c r="C300" s="46" t="s">
        <v>25961</v>
      </c>
      <c r="D300" s="46">
        <v>0.0</v>
      </c>
      <c r="E300" s="46">
        <v>0.0</v>
      </c>
      <c r="F300" s="46">
        <v>165.0</v>
      </c>
      <c r="G300" s="46">
        <v>0.0</v>
      </c>
      <c r="H300" s="46">
        <v>0.0</v>
      </c>
      <c r="I300" s="46">
        <v>0.0</v>
      </c>
      <c r="J300" s="3"/>
      <c r="K300" s="56"/>
    </row>
    <row r="301" ht="32.25" customHeight="1">
      <c r="A301" s="55" t="s">
        <v>69</v>
      </c>
      <c r="B301" s="46" t="s">
        <v>25960</v>
      </c>
      <c r="C301" s="55" t="s">
        <v>25962</v>
      </c>
      <c r="D301" s="46">
        <v>0.0</v>
      </c>
      <c r="E301" s="46">
        <v>0.0</v>
      </c>
      <c r="F301" s="46">
        <v>77.0</v>
      </c>
      <c r="G301" s="46">
        <v>0.0</v>
      </c>
      <c r="H301" s="46">
        <v>0.0</v>
      </c>
      <c r="I301" s="46">
        <v>0.0</v>
      </c>
      <c r="J301" s="3"/>
      <c r="K301" s="56"/>
    </row>
    <row r="302" ht="32.25" customHeight="1">
      <c r="A302" s="55" t="s">
        <v>69</v>
      </c>
      <c r="B302" s="46" t="s">
        <v>25960</v>
      </c>
      <c r="C302" s="46" t="s">
        <v>25963</v>
      </c>
      <c r="D302" s="46">
        <v>0.0</v>
      </c>
      <c r="E302" s="46">
        <v>0.0</v>
      </c>
      <c r="F302" s="46">
        <v>1.0</v>
      </c>
      <c r="G302" s="46">
        <v>0.0</v>
      </c>
      <c r="H302" s="46">
        <v>0.0</v>
      </c>
      <c r="I302" s="46">
        <v>0.0</v>
      </c>
      <c r="J302" s="3"/>
      <c r="K302" s="56"/>
    </row>
    <row r="303" ht="32.25" customHeight="1">
      <c r="A303" s="55" t="s">
        <v>69</v>
      </c>
      <c r="B303" s="46" t="s">
        <v>25964</v>
      </c>
      <c r="C303" s="55" t="s">
        <v>25965</v>
      </c>
      <c r="D303" s="46">
        <v>0.0</v>
      </c>
      <c r="E303" s="46">
        <v>0.0</v>
      </c>
      <c r="F303" s="46">
        <v>81.0</v>
      </c>
      <c r="G303" s="46">
        <v>0.0</v>
      </c>
      <c r="H303" s="46">
        <v>0.0</v>
      </c>
      <c r="I303" s="46">
        <v>0.0</v>
      </c>
      <c r="J303" s="3"/>
      <c r="K303" s="56"/>
    </row>
    <row r="304" ht="32.25" customHeight="1">
      <c r="A304" s="55" t="s">
        <v>69</v>
      </c>
      <c r="B304" s="46" t="s">
        <v>25964</v>
      </c>
      <c r="C304" s="55" t="s">
        <v>25966</v>
      </c>
      <c r="D304" s="46">
        <v>0.0</v>
      </c>
      <c r="E304" s="46">
        <v>0.0</v>
      </c>
      <c r="F304" s="46">
        <v>80.0</v>
      </c>
      <c r="G304" s="46">
        <v>0.0</v>
      </c>
      <c r="H304" s="46">
        <v>0.0</v>
      </c>
      <c r="I304" s="46">
        <v>0.0</v>
      </c>
      <c r="J304" s="3"/>
      <c r="K304" s="56"/>
    </row>
    <row r="305" ht="32.25" customHeight="1">
      <c r="A305" s="55" t="s">
        <v>69</v>
      </c>
      <c r="B305" s="46" t="s">
        <v>25964</v>
      </c>
      <c r="C305" s="55" t="s">
        <v>25967</v>
      </c>
      <c r="D305" s="46">
        <v>0.0</v>
      </c>
      <c r="E305" s="46">
        <v>0.0</v>
      </c>
      <c r="F305" s="46">
        <v>75.0</v>
      </c>
      <c r="G305" s="46">
        <v>0.0</v>
      </c>
      <c r="H305" s="46">
        <v>0.0</v>
      </c>
      <c r="I305" s="46">
        <v>0.0</v>
      </c>
      <c r="J305" s="3"/>
      <c r="K305" s="56"/>
    </row>
    <row r="306" ht="32.25" customHeight="1">
      <c r="A306" s="55" t="s">
        <v>69</v>
      </c>
      <c r="B306" s="46" t="s">
        <v>25964</v>
      </c>
      <c r="C306" s="55" t="s">
        <v>25968</v>
      </c>
      <c r="D306" s="46">
        <v>0.0</v>
      </c>
      <c r="E306" s="46">
        <v>0.0</v>
      </c>
      <c r="F306" s="46">
        <v>72.0</v>
      </c>
      <c r="G306" s="46">
        <v>0.0</v>
      </c>
      <c r="H306" s="46">
        <v>0.0</v>
      </c>
      <c r="I306" s="46">
        <v>0.0</v>
      </c>
      <c r="J306" s="3"/>
      <c r="K306" s="56"/>
    </row>
    <row r="307" ht="32.25" customHeight="1">
      <c r="A307" s="55" t="s">
        <v>69</v>
      </c>
      <c r="B307" s="46" t="s">
        <v>25969</v>
      </c>
      <c r="C307" s="55" t="s">
        <v>25970</v>
      </c>
      <c r="D307" s="46">
        <v>0.0</v>
      </c>
      <c r="E307" s="46">
        <v>0.0</v>
      </c>
      <c r="F307" s="46">
        <v>121.0</v>
      </c>
      <c r="G307" s="46">
        <v>0.0</v>
      </c>
      <c r="H307" s="46">
        <v>0.0</v>
      </c>
      <c r="I307" s="46">
        <v>0.0</v>
      </c>
      <c r="J307" s="3"/>
      <c r="K307" s="56"/>
    </row>
    <row r="308" ht="32.25" customHeight="1">
      <c r="A308" s="55" t="s">
        <v>69</v>
      </c>
      <c r="B308" s="46" t="s">
        <v>25969</v>
      </c>
      <c r="C308" s="55" t="s">
        <v>25971</v>
      </c>
      <c r="D308" s="46">
        <v>0.0</v>
      </c>
      <c r="E308" s="46">
        <v>0.0</v>
      </c>
      <c r="F308" s="46">
        <v>1.0</v>
      </c>
      <c r="G308" s="46">
        <v>0.0</v>
      </c>
      <c r="H308" s="46">
        <v>0.0</v>
      </c>
      <c r="I308" s="46">
        <v>0.0</v>
      </c>
      <c r="J308" s="3"/>
      <c r="K308" s="56"/>
    </row>
    <row r="309" ht="32.25" customHeight="1">
      <c r="A309" s="55" t="s">
        <v>69</v>
      </c>
      <c r="B309" s="46" t="s">
        <v>25972</v>
      </c>
      <c r="C309" s="55" t="s">
        <v>25973</v>
      </c>
      <c r="D309" s="46">
        <v>0.0</v>
      </c>
      <c r="E309" s="46">
        <v>0.0</v>
      </c>
      <c r="F309" s="46">
        <v>359.0</v>
      </c>
      <c r="G309" s="46">
        <v>0.0</v>
      </c>
      <c r="H309" s="46">
        <v>0.0</v>
      </c>
      <c r="I309" s="46">
        <v>0.0</v>
      </c>
      <c r="J309" s="3"/>
      <c r="K309" s="56"/>
    </row>
    <row r="310" ht="32.25" customHeight="1">
      <c r="A310" s="55" t="s">
        <v>69</v>
      </c>
      <c r="B310" s="46" t="s">
        <v>25972</v>
      </c>
      <c r="C310" s="55" t="s">
        <v>25974</v>
      </c>
      <c r="D310" s="46">
        <v>0.0</v>
      </c>
      <c r="E310" s="46">
        <v>0.0</v>
      </c>
      <c r="F310" s="46">
        <v>174.0</v>
      </c>
      <c r="G310" s="46">
        <v>0.0</v>
      </c>
      <c r="H310" s="46">
        <v>0.0</v>
      </c>
      <c r="I310" s="46">
        <v>0.0</v>
      </c>
      <c r="J310" s="3"/>
      <c r="K310" s="56"/>
    </row>
    <row r="311" ht="32.25" customHeight="1">
      <c r="A311" s="55" t="s">
        <v>69</v>
      </c>
      <c r="B311" s="46" t="s">
        <v>25975</v>
      </c>
      <c r="C311" s="55" t="s">
        <v>25976</v>
      </c>
      <c r="D311" s="46">
        <v>0.0</v>
      </c>
      <c r="E311" s="46">
        <v>0.0</v>
      </c>
      <c r="F311" s="46">
        <v>171.0</v>
      </c>
      <c r="G311" s="46">
        <v>0.0</v>
      </c>
      <c r="H311" s="46">
        <v>0.0</v>
      </c>
      <c r="I311" s="46">
        <v>0.0</v>
      </c>
      <c r="J311" s="3"/>
      <c r="K311" s="56"/>
    </row>
    <row r="312" ht="32.25" customHeight="1">
      <c r="A312" s="55" t="s">
        <v>69</v>
      </c>
      <c r="B312" s="46" t="s">
        <v>25975</v>
      </c>
      <c r="C312" s="55" t="s">
        <v>25977</v>
      </c>
      <c r="D312" s="46">
        <v>0.0</v>
      </c>
      <c r="E312" s="46">
        <v>0.0</v>
      </c>
      <c r="F312" s="46">
        <v>1.0</v>
      </c>
      <c r="G312" s="46">
        <v>0.0</v>
      </c>
      <c r="H312" s="46">
        <v>0.0</v>
      </c>
      <c r="I312" s="46">
        <v>0.0</v>
      </c>
      <c r="J312" s="3"/>
      <c r="K312" s="56"/>
    </row>
    <row r="313" ht="32.25" customHeight="1">
      <c r="A313" s="55" t="s">
        <v>69</v>
      </c>
      <c r="B313" s="46" t="s">
        <v>25978</v>
      </c>
      <c r="C313" s="55" t="s">
        <v>25979</v>
      </c>
      <c r="D313" s="46">
        <v>0.0</v>
      </c>
      <c r="E313" s="46">
        <v>0.0</v>
      </c>
      <c r="F313" s="46">
        <v>265.0</v>
      </c>
      <c r="G313" s="46">
        <v>0.0</v>
      </c>
      <c r="H313" s="46">
        <v>0.0</v>
      </c>
      <c r="I313" s="46">
        <v>0.0</v>
      </c>
      <c r="J313" s="3"/>
      <c r="K313" s="56"/>
    </row>
    <row r="314" ht="32.25" customHeight="1">
      <c r="A314" s="55" t="s">
        <v>69</v>
      </c>
      <c r="B314" s="46" t="s">
        <v>25978</v>
      </c>
      <c r="C314" s="55" t="s">
        <v>25980</v>
      </c>
      <c r="D314" s="46">
        <v>0.0</v>
      </c>
      <c r="E314" s="46">
        <v>0.0</v>
      </c>
      <c r="F314" s="46">
        <v>217.0</v>
      </c>
      <c r="G314" s="46">
        <v>0.0</v>
      </c>
      <c r="H314" s="46">
        <v>0.0</v>
      </c>
      <c r="I314" s="46">
        <v>0.0</v>
      </c>
      <c r="J314" s="3"/>
      <c r="K314" s="56"/>
    </row>
    <row r="315" ht="32.25" customHeight="1">
      <c r="A315" s="55" t="s">
        <v>69</v>
      </c>
      <c r="B315" s="46" t="s">
        <v>25981</v>
      </c>
      <c r="C315" s="55" t="s">
        <v>25982</v>
      </c>
      <c r="D315" s="46">
        <v>0.0</v>
      </c>
      <c r="E315" s="46">
        <v>0.0</v>
      </c>
      <c r="F315" s="46">
        <v>239.0</v>
      </c>
      <c r="G315" s="46">
        <v>0.0</v>
      </c>
      <c r="H315" s="46">
        <v>0.0</v>
      </c>
      <c r="I315" s="46">
        <v>0.0</v>
      </c>
      <c r="J315" s="3"/>
      <c r="K315" s="56"/>
    </row>
    <row r="316" ht="32.25" customHeight="1">
      <c r="A316" s="55" t="s">
        <v>69</v>
      </c>
      <c r="B316" s="46" t="s">
        <v>25981</v>
      </c>
      <c r="C316" s="55" t="s">
        <v>25983</v>
      </c>
      <c r="D316" s="46">
        <v>0.0</v>
      </c>
      <c r="E316" s="46">
        <v>0.0</v>
      </c>
      <c r="F316" s="46">
        <v>215.0</v>
      </c>
      <c r="G316" s="46">
        <v>0.0</v>
      </c>
      <c r="H316" s="46">
        <v>0.0</v>
      </c>
      <c r="I316" s="46">
        <v>0.0</v>
      </c>
      <c r="J316" s="3"/>
      <c r="K316" s="56"/>
    </row>
    <row r="317" ht="32.25" customHeight="1">
      <c r="A317" s="55" t="s">
        <v>69</v>
      </c>
      <c r="B317" s="46" t="s">
        <v>25984</v>
      </c>
      <c r="C317" s="55" t="s">
        <v>25985</v>
      </c>
      <c r="D317" s="46">
        <v>0.0</v>
      </c>
      <c r="E317" s="46">
        <v>0.0</v>
      </c>
      <c r="F317" s="46">
        <v>160.0</v>
      </c>
      <c r="G317" s="46">
        <v>0.0</v>
      </c>
      <c r="H317" s="46">
        <v>0.0</v>
      </c>
      <c r="I317" s="46">
        <v>0.0</v>
      </c>
      <c r="J317" s="3"/>
      <c r="K317" s="56"/>
    </row>
    <row r="318" ht="32.25" customHeight="1">
      <c r="A318" s="55" t="s">
        <v>69</v>
      </c>
      <c r="B318" s="46" t="s">
        <v>25984</v>
      </c>
      <c r="C318" s="55" t="s">
        <v>25987</v>
      </c>
      <c r="D318" s="46">
        <v>0.0</v>
      </c>
      <c r="E318" s="46">
        <v>0.0</v>
      </c>
      <c r="F318" s="46">
        <v>118.0</v>
      </c>
      <c r="G318" s="46">
        <v>0.0</v>
      </c>
      <c r="H318" s="46">
        <v>0.0</v>
      </c>
      <c r="I318" s="46">
        <v>0.0</v>
      </c>
      <c r="J318" s="3"/>
      <c r="K318" s="56"/>
    </row>
    <row r="319" ht="32.25" customHeight="1">
      <c r="A319" s="55" t="s">
        <v>69</v>
      </c>
      <c r="B319" s="46" t="s">
        <v>25989</v>
      </c>
      <c r="C319" s="55" t="s">
        <v>25990</v>
      </c>
      <c r="D319" s="46">
        <v>0.0</v>
      </c>
      <c r="E319" s="46">
        <v>0.0</v>
      </c>
      <c r="F319" s="46">
        <v>305.0</v>
      </c>
      <c r="G319" s="46">
        <v>0.0</v>
      </c>
      <c r="H319" s="46">
        <v>0.0</v>
      </c>
      <c r="I319" s="46">
        <v>0.0</v>
      </c>
      <c r="J319" s="3"/>
      <c r="K319" s="56"/>
    </row>
    <row r="320" ht="32.25" customHeight="1">
      <c r="A320" s="55" t="s">
        <v>69</v>
      </c>
      <c r="B320" s="46" t="s">
        <v>25989</v>
      </c>
      <c r="C320" s="55" t="s">
        <v>25991</v>
      </c>
      <c r="D320" s="46">
        <v>0.0</v>
      </c>
      <c r="E320" s="46">
        <v>0.0</v>
      </c>
      <c r="F320" s="46">
        <v>1.0</v>
      </c>
      <c r="G320" s="46">
        <v>0.0</v>
      </c>
      <c r="H320" s="46">
        <v>0.0</v>
      </c>
      <c r="I320" s="46">
        <v>0.0</v>
      </c>
      <c r="J320" s="3"/>
      <c r="K320" s="56"/>
    </row>
    <row r="321" ht="32.25" customHeight="1">
      <c r="A321" s="55" t="s">
        <v>69</v>
      </c>
      <c r="B321" s="46" t="s">
        <v>25992</v>
      </c>
      <c r="C321" s="55" t="s">
        <v>25993</v>
      </c>
      <c r="D321" s="46">
        <v>0.0</v>
      </c>
      <c r="E321" s="46">
        <v>0.0</v>
      </c>
      <c r="F321" s="46">
        <v>1.0</v>
      </c>
      <c r="G321" s="46">
        <v>0.0</v>
      </c>
      <c r="H321" s="46">
        <v>0.0</v>
      </c>
      <c r="I321" s="46">
        <v>0.0</v>
      </c>
      <c r="J321" s="3"/>
      <c r="K321" s="56"/>
    </row>
    <row r="322" ht="32.25" customHeight="1">
      <c r="A322" s="55" t="s">
        <v>69</v>
      </c>
      <c r="B322" s="46" t="s">
        <v>25992</v>
      </c>
      <c r="C322" s="55" t="s">
        <v>25996</v>
      </c>
      <c r="D322" s="46">
        <v>0.0</v>
      </c>
      <c r="E322" s="46">
        <v>0.0</v>
      </c>
      <c r="F322" s="46">
        <v>1.0</v>
      </c>
      <c r="G322" s="46">
        <v>0.0</v>
      </c>
      <c r="H322" s="46">
        <v>0.0</v>
      </c>
      <c r="I322" s="46">
        <v>0.0</v>
      </c>
      <c r="J322" s="3"/>
      <c r="K322" s="56"/>
    </row>
    <row r="323" ht="32.25" customHeight="1">
      <c r="A323" s="55" t="s">
        <v>69</v>
      </c>
      <c r="B323" s="46" t="s">
        <v>25997</v>
      </c>
      <c r="C323" s="55" t="s">
        <v>25998</v>
      </c>
      <c r="D323" s="46">
        <v>0.0</v>
      </c>
      <c r="E323" s="46">
        <v>0.0</v>
      </c>
      <c r="F323" s="46">
        <v>114.0</v>
      </c>
      <c r="G323" s="46">
        <v>0.0</v>
      </c>
      <c r="H323" s="46">
        <v>0.0</v>
      </c>
      <c r="I323" s="46">
        <v>0.0</v>
      </c>
      <c r="J323" s="3"/>
      <c r="K323" s="56"/>
    </row>
    <row r="324" ht="32.25" customHeight="1">
      <c r="A324" s="55" t="s">
        <v>69</v>
      </c>
      <c r="B324" s="46" t="s">
        <v>25997</v>
      </c>
      <c r="C324" s="55" t="s">
        <v>25999</v>
      </c>
      <c r="D324" s="46">
        <v>0.0</v>
      </c>
      <c r="E324" s="46">
        <v>0.0</v>
      </c>
      <c r="F324" s="46">
        <v>1.0</v>
      </c>
      <c r="G324" s="46">
        <v>0.0</v>
      </c>
      <c r="H324" s="46">
        <v>0.0</v>
      </c>
      <c r="I324" s="46">
        <v>0.0</v>
      </c>
      <c r="J324" s="3"/>
      <c r="K324" s="56"/>
    </row>
    <row r="325" ht="32.25" customHeight="1">
      <c r="A325" s="55" t="s">
        <v>69</v>
      </c>
      <c r="B325" s="46" t="s">
        <v>25997</v>
      </c>
      <c r="C325" s="55" t="s">
        <v>26001</v>
      </c>
      <c r="D325" s="46">
        <v>0.0</v>
      </c>
      <c r="E325" s="46">
        <v>0.0</v>
      </c>
      <c r="F325" s="46">
        <v>1.0</v>
      </c>
      <c r="G325" s="46">
        <v>0.0</v>
      </c>
      <c r="H325" s="46">
        <v>0.0</v>
      </c>
      <c r="I325" s="46">
        <v>0.0</v>
      </c>
      <c r="J325" s="3"/>
      <c r="K325" s="56"/>
    </row>
    <row r="326" ht="32.25" customHeight="1">
      <c r="A326" s="55" t="s">
        <v>69</v>
      </c>
      <c r="B326" s="46" t="s">
        <v>26002</v>
      </c>
      <c r="C326" s="55" t="s">
        <v>26003</v>
      </c>
      <c r="D326" s="46">
        <v>0.0</v>
      </c>
      <c r="E326" s="46">
        <v>0.0</v>
      </c>
      <c r="F326" s="46">
        <v>1.0</v>
      </c>
      <c r="G326" s="46">
        <v>0.0</v>
      </c>
      <c r="H326" s="46">
        <v>0.0</v>
      </c>
      <c r="I326" s="46">
        <v>0.0</v>
      </c>
      <c r="J326" s="3"/>
      <c r="K326" s="56"/>
    </row>
    <row r="327" ht="32.25" customHeight="1">
      <c r="A327" s="55" t="s">
        <v>69</v>
      </c>
      <c r="B327" s="46" t="s">
        <v>26002</v>
      </c>
      <c r="C327" s="55" t="s">
        <v>26005</v>
      </c>
      <c r="D327" s="46">
        <v>0.0</v>
      </c>
      <c r="E327" s="46">
        <v>0.0</v>
      </c>
      <c r="F327" s="46">
        <v>1.0</v>
      </c>
      <c r="G327" s="46">
        <v>0.0</v>
      </c>
      <c r="H327" s="46">
        <v>0.0</v>
      </c>
      <c r="I327" s="46">
        <v>0.0</v>
      </c>
      <c r="J327" s="3"/>
      <c r="K327" s="56"/>
    </row>
    <row r="328" ht="32.25" customHeight="1">
      <c r="A328" s="55" t="s">
        <v>69</v>
      </c>
      <c r="B328" s="46" t="s">
        <v>26007</v>
      </c>
      <c r="C328" s="55" t="s">
        <v>26008</v>
      </c>
      <c r="D328" s="46">
        <v>0.0</v>
      </c>
      <c r="E328" s="46">
        <v>0.0</v>
      </c>
      <c r="F328" s="46">
        <v>159.0</v>
      </c>
      <c r="G328" s="46">
        <v>0.0</v>
      </c>
      <c r="H328" s="46">
        <v>0.0</v>
      </c>
      <c r="I328" s="46">
        <v>0.0</v>
      </c>
      <c r="J328" s="3"/>
      <c r="K328" s="56"/>
    </row>
    <row r="329" ht="32.25" customHeight="1">
      <c r="A329" s="55" t="s">
        <v>69</v>
      </c>
      <c r="B329" s="46" t="s">
        <v>26007</v>
      </c>
      <c r="C329" s="55" t="s">
        <v>26009</v>
      </c>
      <c r="D329" s="46">
        <v>0.0</v>
      </c>
      <c r="E329" s="46">
        <v>0.0</v>
      </c>
      <c r="F329" s="46">
        <v>1.0</v>
      </c>
      <c r="G329" s="46">
        <v>0.0</v>
      </c>
      <c r="H329" s="46">
        <v>0.0</v>
      </c>
      <c r="I329" s="46">
        <v>0.0</v>
      </c>
      <c r="J329" s="3"/>
      <c r="K329" s="56"/>
    </row>
    <row r="330" ht="32.25" customHeight="1">
      <c r="A330" s="55" t="s">
        <v>73</v>
      </c>
      <c r="B330" s="46" t="s">
        <v>26010</v>
      </c>
      <c r="C330" s="55" t="s">
        <v>26011</v>
      </c>
      <c r="D330" s="46">
        <v>0.0</v>
      </c>
      <c r="E330" s="46">
        <v>11.0</v>
      </c>
      <c r="F330" s="46">
        <v>106.0</v>
      </c>
      <c r="G330" s="46">
        <v>0.0</v>
      </c>
      <c r="H330" s="46">
        <v>0.0</v>
      </c>
      <c r="I330" s="46">
        <v>1.0</v>
      </c>
      <c r="J330" s="3"/>
      <c r="K330" s="56"/>
    </row>
    <row r="331" ht="32.25" customHeight="1">
      <c r="A331" s="55" t="s">
        <v>73</v>
      </c>
      <c r="B331" s="46" t="s">
        <v>26010</v>
      </c>
      <c r="C331" s="55" t="s">
        <v>26012</v>
      </c>
      <c r="D331" s="46">
        <v>0.0</v>
      </c>
      <c r="E331" s="46">
        <v>16.0</v>
      </c>
      <c r="F331" s="46">
        <v>0.0</v>
      </c>
      <c r="G331" s="46">
        <v>0.0</v>
      </c>
      <c r="H331" s="46">
        <v>0.0</v>
      </c>
      <c r="I331" s="46">
        <v>10.0</v>
      </c>
      <c r="J331" s="3"/>
      <c r="K331" s="56"/>
    </row>
    <row r="332" ht="32.25" customHeight="1">
      <c r="A332" s="55" t="s">
        <v>73</v>
      </c>
      <c r="B332" s="46" t="s">
        <v>26010</v>
      </c>
      <c r="C332" s="55" t="s">
        <v>26013</v>
      </c>
      <c r="D332" s="46">
        <v>0.0</v>
      </c>
      <c r="E332" s="46">
        <v>16.0</v>
      </c>
      <c r="F332" s="46">
        <v>1.0</v>
      </c>
      <c r="G332" s="46">
        <v>0.0</v>
      </c>
      <c r="H332" s="46">
        <v>0.0</v>
      </c>
      <c r="I332" s="46">
        <v>0.0</v>
      </c>
      <c r="J332" s="3"/>
      <c r="K332" s="56"/>
    </row>
    <row r="333" ht="32.25" customHeight="1">
      <c r="A333" s="55" t="s">
        <v>73</v>
      </c>
      <c r="B333" s="46" t="s">
        <v>26010</v>
      </c>
      <c r="C333" s="55" t="s">
        <v>26015</v>
      </c>
      <c r="D333" s="46">
        <v>0.0</v>
      </c>
      <c r="E333" s="46">
        <v>15.0</v>
      </c>
      <c r="F333" s="46">
        <v>1.0</v>
      </c>
      <c r="G333" s="46">
        <v>0.0</v>
      </c>
      <c r="H333" s="46">
        <v>0.0</v>
      </c>
      <c r="I333" s="46">
        <v>0.0</v>
      </c>
      <c r="J333" s="3"/>
      <c r="K333" s="56"/>
    </row>
    <row r="334" ht="32.25" customHeight="1">
      <c r="A334" s="55" t="s">
        <v>73</v>
      </c>
      <c r="B334" s="46" t="s">
        <v>26010</v>
      </c>
      <c r="C334" s="55" t="s">
        <v>26016</v>
      </c>
      <c r="D334" s="46">
        <v>0.0</v>
      </c>
      <c r="E334" s="46">
        <v>15.0</v>
      </c>
      <c r="F334" s="46">
        <v>1.0</v>
      </c>
      <c r="G334" s="46">
        <v>0.0</v>
      </c>
      <c r="H334" s="46">
        <v>0.0</v>
      </c>
      <c r="I334" s="46">
        <v>0.0</v>
      </c>
      <c r="J334" s="3"/>
      <c r="K334" s="56"/>
    </row>
    <row r="335" ht="32.25" customHeight="1">
      <c r="A335" s="55" t="s">
        <v>73</v>
      </c>
      <c r="B335" s="46" t="s">
        <v>26010</v>
      </c>
      <c r="C335" s="55" t="s">
        <v>26017</v>
      </c>
      <c r="D335" s="46">
        <v>0.0</v>
      </c>
      <c r="E335" s="46">
        <v>12.0</v>
      </c>
      <c r="F335" s="46">
        <v>3.0</v>
      </c>
      <c r="G335" s="46">
        <v>0.0</v>
      </c>
      <c r="H335" s="46">
        <v>0.0</v>
      </c>
      <c r="I335" s="46">
        <v>0.0</v>
      </c>
      <c r="J335" s="3"/>
      <c r="K335" s="56"/>
    </row>
    <row r="336" ht="32.25" customHeight="1">
      <c r="A336" s="55" t="s">
        <v>73</v>
      </c>
      <c r="B336" s="46" t="s">
        <v>26010</v>
      </c>
      <c r="C336" s="55" t="s">
        <v>26018</v>
      </c>
      <c r="D336" s="46">
        <v>0.0</v>
      </c>
      <c r="E336" s="46">
        <v>14.0</v>
      </c>
      <c r="F336" s="46">
        <v>1.0</v>
      </c>
      <c r="G336" s="46">
        <v>0.0</v>
      </c>
      <c r="H336" s="46">
        <v>0.0</v>
      </c>
      <c r="I336" s="46">
        <v>0.0</v>
      </c>
      <c r="J336" s="3"/>
      <c r="K336" s="56"/>
    </row>
    <row r="337" ht="32.25" customHeight="1">
      <c r="A337" s="55" t="s">
        <v>73</v>
      </c>
      <c r="B337" s="46" t="s">
        <v>26010</v>
      </c>
      <c r="C337" s="55" t="s">
        <v>26019</v>
      </c>
      <c r="D337" s="46">
        <v>0.0</v>
      </c>
      <c r="E337" s="46">
        <v>10.0</v>
      </c>
      <c r="F337" s="46">
        <v>4.0</v>
      </c>
      <c r="G337" s="46">
        <v>0.0</v>
      </c>
      <c r="H337" s="46">
        <v>0.0</v>
      </c>
      <c r="I337" s="46">
        <v>0.0</v>
      </c>
      <c r="J337" s="3"/>
      <c r="K337" s="56"/>
    </row>
    <row r="338" ht="32.25" customHeight="1">
      <c r="A338" s="55" t="s">
        <v>73</v>
      </c>
      <c r="B338" s="46" t="s">
        <v>26010</v>
      </c>
      <c r="C338" s="55" t="s">
        <v>26020</v>
      </c>
      <c r="D338" s="46">
        <v>0.0</v>
      </c>
      <c r="E338" s="46">
        <v>13.0</v>
      </c>
      <c r="F338" s="46">
        <v>1.0</v>
      </c>
      <c r="G338" s="46">
        <v>0.0</v>
      </c>
      <c r="H338" s="46">
        <v>0.0</v>
      </c>
      <c r="I338" s="46">
        <v>0.0</v>
      </c>
      <c r="J338" s="3"/>
      <c r="K338" s="56"/>
    </row>
    <row r="339" ht="32.25" customHeight="1">
      <c r="A339" s="55" t="s">
        <v>73</v>
      </c>
      <c r="B339" s="46" t="s">
        <v>26010</v>
      </c>
      <c r="C339" s="55" t="s">
        <v>26021</v>
      </c>
      <c r="D339" s="46">
        <v>0.0</v>
      </c>
      <c r="E339" s="46">
        <v>12.0</v>
      </c>
      <c r="F339" s="46">
        <v>1.0</v>
      </c>
      <c r="G339" s="46">
        <v>0.0</v>
      </c>
      <c r="H339" s="46">
        <v>0.0</v>
      </c>
      <c r="I339" s="46">
        <v>0.0</v>
      </c>
      <c r="J339" s="3"/>
      <c r="K339" s="56"/>
    </row>
    <row r="340" ht="32.25" customHeight="1">
      <c r="A340" s="55" t="s">
        <v>73</v>
      </c>
      <c r="B340" s="46" t="s">
        <v>26010</v>
      </c>
      <c r="C340" s="55" t="s">
        <v>26023</v>
      </c>
      <c r="D340" s="46">
        <v>0.0</v>
      </c>
      <c r="E340" s="46">
        <v>11.0</v>
      </c>
      <c r="F340" s="46">
        <v>1.0</v>
      </c>
      <c r="G340" s="46">
        <v>0.0</v>
      </c>
      <c r="H340" s="46">
        <v>0.0</v>
      </c>
      <c r="I340" s="46">
        <v>0.0</v>
      </c>
      <c r="J340" s="3"/>
      <c r="K340" s="56"/>
    </row>
    <row r="341" ht="32.25" customHeight="1">
      <c r="A341" s="55" t="s">
        <v>73</v>
      </c>
      <c r="B341" s="46" t="s">
        <v>26010</v>
      </c>
      <c r="C341" s="55" t="s">
        <v>26024</v>
      </c>
      <c r="D341" s="46">
        <v>0.0</v>
      </c>
      <c r="E341" s="46">
        <v>8.0</v>
      </c>
      <c r="F341" s="46">
        <v>1.0</v>
      </c>
      <c r="G341" s="46">
        <v>0.0</v>
      </c>
      <c r="H341" s="46">
        <v>0.0</v>
      </c>
      <c r="I341" s="46">
        <v>0.0</v>
      </c>
      <c r="J341" s="3"/>
      <c r="K341" s="56"/>
    </row>
    <row r="342" ht="32.25" customHeight="1">
      <c r="A342" s="55" t="s">
        <v>73</v>
      </c>
      <c r="B342" s="46" t="s">
        <v>26010</v>
      </c>
      <c r="C342" s="55" t="s">
        <v>26026</v>
      </c>
      <c r="D342" s="46">
        <v>0.0</v>
      </c>
      <c r="E342" s="46">
        <v>0.0</v>
      </c>
      <c r="F342" s="46">
        <v>4.0</v>
      </c>
      <c r="G342" s="46">
        <v>0.0</v>
      </c>
      <c r="H342" s="46">
        <v>0.0</v>
      </c>
      <c r="I342" s="46">
        <v>0.0</v>
      </c>
      <c r="J342" s="3"/>
      <c r="K342" s="56"/>
    </row>
    <row r="343" ht="32.25" customHeight="1">
      <c r="A343" s="55" t="s">
        <v>73</v>
      </c>
      <c r="B343" s="46" t="s">
        <v>26010</v>
      </c>
      <c r="C343" s="55" t="s">
        <v>26028</v>
      </c>
      <c r="D343" s="46">
        <v>0.0</v>
      </c>
      <c r="E343" s="46">
        <v>0.0</v>
      </c>
      <c r="F343" s="46">
        <v>3.0</v>
      </c>
      <c r="G343" s="46">
        <v>0.0</v>
      </c>
      <c r="H343" s="46">
        <v>0.0</v>
      </c>
      <c r="I343" s="46">
        <v>0.0</v>
      </c>
      <c r="J343" s="3"/>
      <c r="K343" s="56"/>
    </row>
    <row r="344" ht="32.25" customHeight="1">
      <c r="A344" s="55" t="s">
        <v>73</v>
      </c>
      <c r="B344" s="46" t="s">
        <v>26010</v>
      </c>
      <c r="C344" s="55" t="s">
        <v>26030</v>
      </c>
      <c r="D344" s="46">
        <v>0.0</v>
      </c>
      <c r="E344" s="46">
        <v>0.0</v>
      </c>
      <c r="F344" s="46">
        <v>1.0</v>
      </c>
      <c r="G344" s="46">
        <v>0.0</v>
      </c>
      <c r="H344" s="46">
        <v>0.0</v>
      </c>
      <c r="I344" s="46">
        <v>0.0</v>
      </c>
      <c r="J344" s="3"/>
      <c r="K344" s="56"/>
    </row>
    <row r="345" ht="32.25" customHeight="1">
      <c r="A345" s="55" t="s">
        <v>73</v>
      </c>
      <c r="B345" s="46" t="s">
        <v>26010</v>
      </c>
      <c r="C345" s="55" t="s">
        <v>26031</v>
      </c>
      <c r="D345" s="46">
        <v>0.0</v>
      </c>
      <c r="E345" s="46">
        <v>0.0</v>
      </c>
      <c r="F345" s="46">
        <v>1.0</v>
      </c>
      <c r="G345" s="46">
        <v>0.0</v>
      </c>
      <c r="H345" s="46">
        <v>0.0</v>
      </c>
      <c r="I345" s="46">
        <v>0.0</v>
      </c>
      <c r="J345" s="3"/>
      <c r="K345" s="56"/>
    </row>
    <row r="346" ht="32.25" customHeight="1">
      <c r="A346" s="55" t="s">
        <v>73</v>
      </c>
      <c r="B346" s="46" t="s">
        <v>26010</v>
      </c>
      <c r="C346" s="55" t="s">
        <v>26033</v>
      </c>
      <c r="D346" s="46">
        <v>0.0</v>
      </c>
      <c r="E346" s="46">
        <v>0.0</v>
      </c>
      <c r="F346" s="46">
        <v>1.0</v>
      </c>
      <c r="G346" s="46">
        <v>0.0</v>
      </c>
      <c r="H346" s="46">
        <v>0.0</v>
      </c>
      <c r="I346" s="46">
        <v>0.0</v>
      </c>
      <c r="J346" s="3"/>
      <c r="K346" s="56"/>
    </row>
    <row r="347" ht="32.25" customHeight="1">
      <c r="A347" s="55" t="s">
        <v>73</v>
      </c>
      <c r="B347" s="46" t="s">
        <v>26035</v>
      </c>
      <c r="C347" s="55" t="s">
        <v>26036</v>
      </c>
      <c r="D347" s="46">
        <v>0.0</v>
      </c>
      <c r="E347" s="46">
        <v>2.0</v>
      </c>
      <c r="F347" s="46">
        <v>45.0</v>
      </c>
      <c r="G347" s="46">
        <v>0.0</v>
      </c>
      <c r="H347" s="46">
        <v>0.0</v>
      </c>
      <c r="I347" s="46">
        <v>4.0</v>
      </c>
      <c r="J347" s="3"/>
      <c r="K347" s="56"/>
    </row>
    <row r="348" ht="32.25" customHeight="1">
      <c r="A348" s="55" t="s">
        <v>73</v>
      </c>
      <c r="B348" s="46" t="s">
        <v>26035</v>
      </c>
      <c r="C348" s="55" t="s">
        <v>26038</v>
      </c>
      <c r="D348" s="46">
        <v>0.0</v>
      </c>
      <c r="E348" s="46">
        <v>24.0</v>
      </c>
      <c r="F348" s="46">
        <v>2.0</v>
      </c>
      <c r="G348" s="46">
        <v>0.0</v>
      </c>
      <c r="H348" s="46">
        <v>0.0</v>
      </c>
      <c r="I348" s="46">
        <v>0.0</v>
      </c>
      <c r="J348" s="3"/>
      <c r="K348" s="56"/>
    </row>
    <row r="349" ht="32.25" customHeight="1">
      <c r="A349" s="55" t="s">
        <v>73</v>
      </c>
      <c r="B349" s="46" t="s">
        <v>26035</v>
      </c>
      <c r="C349" s="55" t="s">
        <v>26039</v>
      </c>
      <c r="D349" s="46">
        <v>0.0</v>
      </c>
      <c r="E349" s="46">
        <v>24.0</v>
      </c>
      <c r="F349" s="46">
        <v>1.0</v>
      </c>
      <c r="G349" s="46">
        <v>0.0</v>
      </c>
      <c r="H349" s="46">
        <v>0.0</v>
      </c>
      <c r="I349" s="46">
        <v>0.0</v>
      </c>
      <c r="J349" s="3"/>
      <c r="K349" s="56"/>
    </row>
    <row r="350" ht="32.25" customHeight="1">
      <c r="A350" s="55" t="s">
        <v>73</v>
      </c>
      <c r="B350" s="46" t="s">
        <v>26035</v>
      </c>
      <c r="C350" s="55" t="s">
        <v>26040</v>
      </c>
      <c r="D350" s="46">
        <v>0.0</v>
      </c>
      <c r="E350" s="46">
        <v>17.0</v>
      </c>
      <c r="F350" s="46">
        <v>1.0</v>
      </c>
      <c r="G350" s="46">
        <v>0.0</v>
      </c>
      <c r="H350" s="46">
        <v>0.0</v>
      </c>
      <c r="I350" s="46">
        <v>0.0</v>
      </c>
      <c r="J350" s="3"/>
      <c r="K350" s="56"/>
    </row>
    <row r="351" ht="32.25" customHeight="1">
      <c r="A351" s="55" t="s">
        <v>73</v>
      </c>
      <c r="B351" s="46" t="s">
        <v>26035</v>
      </c>
      <c r="C351" s="55" t="s">
        <v>26043</v>
      </c>
      <c r="D351" s="46">
        <v>0.0</v>
      </c>
      <c r="E351" s="46">
        <v>11.0</v>
      </c>
      <c r="F351" s="46">
        <v>5.0</v>
      </c>
      <c r="G351" s="46">
        <v>0.0</v>
      </c>
      <c r="H351" s="46">
        <v>0.0</v>
      </c>
      <c r="I351" s="46">
        <v>0.0</v>
      </c>
      <c r="J351" s="3"/>
      <c r="K351" s="56"/>
    </row>
    <row r="352" ht="32.25" customHeight="1">
      <c r="A352" s="55" t="s">
        <v>73</v>
      </c>
      <c r="B352" s="46" t="s">
        <v>26035</v>
      </c>
      <c r="C352" s="55" t="s">
        <v>26045</v>
      </c>
      <c r="D352" s="46">
        <v>0.0</v>
      </c>
      <c r="E352" s="46">
        <v>8.0</v>
      </c>
      <c r="F352" s="46">
        <v>1.0</v>
      </c>
      <c r="G352" s="46">
        <v>0.0</v>
      </c>
      <c r="H352" s="46">
        <v>0.0</v>
      </c>
      <c r="I352" s="46">
        <v>0.0</v>
      </c>
      <c r="J352" s="3"/>
      <c r="K352" s="56"/>
    </row>
    <row r="353" ht="32.25" customHeight="1">
      <c r="A353" s="55" t="s">
        <v>73</v>
      </c>
      <c r="B353" s="46" t="s">
        <v>26035</v>
      </c>
      <c r="C353" s="55" t="s">
        <v>26046</v>
      </c>
      <c r="D353" s="46">
        <v>0.0</v>
      </c>
      <c r="E353" s="46">
        <v>7.0</v>
      </c>
      <c r="F353" s="46">
        <v>1.0</v>
      </c>
      <c r="G353" s="46">
        <v>0.0</v>
      </c>
      <c r="H353" s="46">
        <v>0.0</v>
      </c>
      <c r="I353" s="46">
        <v>0.0</v>
      </c>
      <c r="J353" s="3"/>
      <c r="K353" s="56"/>
    </row>
    <row r="354" ht="32.25" customHeight="1">
      <c r="A354" s="55" t="s">
        <v>73</v>
      </c>
      <c r="B354" s="46" t="s">
        <v>26035</v>
      </c>
      <c r="C354" s="55" t="s">
        <v>26048</v>
      </c>
      <c r="D354" s="46">
        <v>0.0</v>
      </c>
      <c r="E354" s="46">
        <v>5.0</v>
      </c>
      <c r="F354" s="46">
        <v>1.0</v>
      </c>
      <c r="G354" s="46">
        <v>0.0</v>
      </c>
      <c r="H354" s="46">
        <v>0.0</v>
      </c>
      <c r="I354" s="46">
        <v>0.0</v>
      </c>
      <c r="J354" s="3"/>
      <c r="K354" s="56"/>
    </row>
    <row r="355" ht="32.25" customHeight="1">
      <c r="A355" s="55" t="s">
        <v>73</v>
      </c>
      <c r="B355" s="46" t="s">
        <v>26035</v>
      </c>
      <c r="C355" s="55" t="s">
        <v>26051</v>
      </c>
      <c r="D355" s="46">
        <v>0.0</v>
      </c>
      <c r="E355" s="46">
        <v>3.0</v>
      </c>
      <c r="F355" s="46">
        <v>1.0</v>
      </c>
      <c r="G355" s="46">
        <v>0.0</v>
      </c>
      <c r="H355" s="46">
        <v>0.0</v>
      </c>
      <c r="I355" s="46">
        <v>0.0</v>
      </c>
      <c r="J355" s="3"/>
      <c r="K355" s="56"/>
    </row>
    <row r="356" ht="32.25" customHeight="1">
      <c r="A356" s="55" t="s">
        <v>73</v>
      </c>
      <c r="B356" s="46" t="s">
        <v>26035</v>
      </c>
      <c r="C356" s="55" t="s">
        <v>26052</v>
      </c>
      <c r="D356" s="46">
        <v>0.0</v>
      </c>
      <c r="E356" s="46">
        <v>0.0</v>
      </c>
      <c r="F356" s="46">
        <v>4.0</v>
      </c>
      <c r="G356" s="46">
        <v>0.0</v>
      </c>
      <c r="H356" s="46">
        <v>0.0</v>
      </c>
      <c r="I356" s="46">
        <v>0.0</v>
      </c>
      <c r="J356" s="3"/>
      <c r="K356" s="56"/>
    </row>
    <row r="357" ht="32.25" customHeight="1">
      <c r="A357" s="55" t="s">
        <v>73</v>
      </c>
      <c r="B357" s="46" t="s">
        <v>26035</v>
      </c>
      <c r="C357" s="55" t="s">
        <v>26053</v>
      </c>
      <c r="D357" s="46">
        <v>0.0</v>
      </c>
      <c r="E357" s="46">
        <v>0.0</v>
      </c>
      <c r="F357" s="46">
        <v>1.0</v>
      </c>
      <c r="G357" s="46">
        <v>0.0</v>
      </c>
      <c r="H357" s="46">
        <v>0.0</v>
      </c>
      <c r="I357" s="46">
        <v>0.0</v>
      </c>
      <c r="J357" s="3"/>
      <c r="K357" s="56"/>
    </row>
    <row r="358" ht="32.25" customHeight="1">
      <c r="A358" s="55" t="s">
        <v>73</v>
      </c>
      <c r="B358" s="46" t="s">
        <v>26035</v>
      </c>
      <c r="C358" s="55" t="s">
        <v>26056</v>
      </c>
      <c r="D358" s="46">
        <v>0.0</v>
      </c>
      <c r="E358" s="46">
        <v>0.0</v>
      </c>
      <c r="F358" s="46">
        <v>1.0</v>
      </c>
      <c r="G358" s="46">
        <v>0.0</v>
      </c>
      <c r="H358" s="46">
        <v>0.0</v>
      </c>
      <c r="I358" s="46">
        <v>0.0</v>
      </c>
      <c r="J358" s="3"/>
      <c r="K358" s="56"/>
    </row>
    <row r="359" ht="32.25" customHeight="1">
      <c r="A359" s="55" t="s">
        <v>73</v>
      </c>
      <c r="B359" s="46" t="s">
        <v>26035</v>
      </c>
      <c r="C359" s="55" t="s">
        <v>26057</v>
      </c>
      <c r="D359" s="46">
        <v>0.0</v>
      </c>
      <c r="E359" s="46">
        <v>0.0</v>
      </c>
      <c r="F359" s="46">
        <v>1.0</v>
      </c>
      <c r="G359" s="46">
        <v>0.0</v>
      </c>
      <c r="H359" s="46">
        <v>0.0</v>
      </c>
      <c r="I359" s="46">
        <v>0.0</v>
      </c>
      <c r="J359" s="3"/>
      <c r="K359" s="56"/>
    </row>
    <row r="360" ht="32.25" customHeight="1">
      <c r="A360" s="55" t="s">
        <v>73</v>
      </c>
      <c r="B360" s="46" t="s">
        <v>26058</v>
      </c>
      <c r="C360" s="55" t="s">
        <v>26059</v>
      </c>
      <c r="D360" s="46">
        <v>0.0</v>
      </c>
      <c r="E360" s="46">
        <v>0.0</v>
      </c>
      <c r="F360" s="46">
        <v>57.0</v>
      </c>
      <c r="G360" s="46">
        <v>0.0</v>
      </c>
      <c r="H360" s="46">
        <v>0.0</v>
      </c>
      <c r="I360" s="46">
        <v>0.0</v>
      </c>
      <c r="J360" s="3"/>
      <c r="K360" s="56"/>
    </row>
    <row r="361" ht="32.25" customHeight="1">
      <c r="A361" s="55" t="s">
        <v>73</v>
      </c>
      <c r="B361" s="46" t="s">
        <v>26058</v>
      </c>
      <c r="C361" s="55" t="s">
        <v>26061</v>
      </c>
      <c r="D361" s="46">
        <v>0.0</v>
      </c>
      <c r="E361" s="46">
        <v>0.0</v>
      </c>
      <c r="F361" s="46">
        <v>25.0</v>
      </c>
      <c r="G361" s="46">
        <v>0.0</v>
      </c>
      <c r="H361" s="46">
        <v>0.0</v>
      </c>
      <c r="I361" s="46">
        <v>28.0</v>
      </c>
      <c r="J361" s="3"/>
      <c r="K361" s="56"/>
    </row>
    <row r="362" ht="32.25" customHeight="1">
      <c r="A362" s="55" t="s">
        <v>73</v>
      </c>
      <c r="B362" s="46" t="s">
        <v>26058</v>
      </c>
      <c r="C362" s="55" t="s">
        <v>26062</v>
      </c>
      <c r="D362" s="46">
        <v>0.0</v>
      </c>
      <c r="E362" s="46">
        <v>9.0</v>
      </c>
      <c r="F362" s="46">
        <v>1.0</v>
      </c>
      <c r="G362" s="46">
        <v>0.0</v>
      </c>
      <c r="H362" s="46">
        <v>0.0</v>
      </c>
      <c r="I362" s="46">
        <v>0.0</v>
      </c>
      <c r="J362" s="3"/>
      <c r="K362" s="56"/>
    </row>
    <row r="363" ht="32.25" customHeight="1">
      <c r="A363" s="55" t="s">
        <v>73</v>
      </c>
      <c r="B363" s="46" t="s">
        <v>26058</v>
      </c>
      <c r="C363" s="55" t="s">
        <v>26064</v>
      </c>
      <c r="D363" s="46">
        <v>0.0</v>
      </c>
      <c r="E363" s="46">
        <v>6.0</v>
      </c>
      <c r="F363" s="46">
        <v>2.0</v>
      </c>
      <c r="G363" s="46">
        <v>0.0</v>
      </c>
      <c r="H363" s="46">
        <v>0.0</v>
      </c>
      <c r="I363" s="46">
        <v>0.0</v>
      </c>
      <c r="J363" s="3"/>
      <c r="K363" s="56"/>
    </row>
    <row r="364" ht="32.25" customHeight="1">
      <c r="A364" s="55" t="s">
        <v>73</v>
      </c>
      <c r="B364" s="46" t="s">
        <v>26058</v>
      </c>
      <c r="C364" s="55" t="s">
        <v>26066</v>
      </c>
      <c r="D364" s="46">
        <v>0.0</v>
      </c>
      <c r="E364" s="46">
        <v>4.0</v>
      </c>
      <c r="F364" s="46">
        <v>1.0</v>
      </c>
      <c r="G364" s="46">
        <v>0.0</v>
      </c>
      <c r="H364" s="46">
        <v>0.0</v>
      </c>
      <c r="I364" s="46">
        <v>0.0</v>
      </c>
      <c r="J364" s="3"/>
      <c r="K364" s="56"/>
    </row>
    <row r="365" ht="32.25" customHeight="1">
      <c r="A365" s="55" t="s">
        <v>73</v>
      </c>
      <c r="B365" s="46" t="s">
        <v>26058</v>
      </c>
      <c r="C365" s="55" t="s">
        <v>26067</v>
      </c>
      <c r="D365" s="46">
        <v>0.0</v>
      </c>
      <c r="E365" s="46">
        <v>3.0</v>
      </c>
      <c r="F365" s="46">
        <v>1.0</v>
      </c>
      <c r="G365" s="46">
        <v>0.0</v>
      </c>
      <c r="H365" s="46">
        <v>0.0</v>
      </c>
      <c r="I365" s="46">
        <v>0.0</v>
      </c>
      <c r="J365" s="3"/>
      <c r="K365" s="56"/>
    </row>
    <row r="366" ht="32.25" customHeight="1">
      <c r="A366" s="55" t="s">
        <v>73</v>
      </c>
      <c r="B366" s="46" t="s">
        <v>26058</v>
      </c>
      <c r="C366" s="55" t="s">
        <v>26069</v>
      </c>
      <c r="D366" s="46">
        <v>0.0</v>
      </c>
      <c r="E366" s="46">
        <v>0.0</v>
      </c>
      <c r="F366" s="46">
        <v>4.0</v>
      </c>
      <c r="G366" s="46">
        <v>0.0</v>
      </c>
      <c r="H366" s="46">
        <v>0.0</v>
      </c>
      <c r="I366" s="46">
        <v>0.0</v>
      </c>
      <c r="J366" s="3"/>
      <c r="K366" s="56"/>
    </row>
    <row r="367" ht="32.25" customHeight="1">
      <c r="A367" s="55" t="s">
        <v>73</v>
      </c>
      <c r="B367" s="46" t="s">
        <v>26058</v>
      </c>
      <c r="C367" s="55" t="s">
        <v>26070</v>
      </c>
      <c r="D367" s="46">
        <v>0.0</v>
      </c>
      <c r="E367" s="46">
        <v>0.0</v>
      </c>
      <c r="F367" s="46">
        <v>3.0</v>
      </c>
      <c r="G367" s="46">
        <v>0.0</v>
      </c>
      <c r="H367" s="46">
        <v>0.0</v>
      </c>
      <c r="I367" s="46">
        <v>0.0</v>
      </c>
      <c r="J367" s="3"/>
      <c r="K367" s="56"/>
    </row>
    <row r="368" ht="32.25" customHeight="1">
      <c r="A368" s="55" t="s">
        <v>73</v>
      </c>
      <c r="B368" s="46" t="s">
        <v>26058</v>
      </c>
      <c r="C368" s="55" t="s">
        <v>26072</v>
      </c>
      <c r="D368" s="46">
        <v>0.0</v>
      </c>
      <c r="E368" s="46">
        <v>1.0</v>
      </c>
      <c r="F368" s="46">
        <v>1.0</v>
      </c>
      <c r="G368" s="46">
        <v>0.0</v>
      </c>
      <c r="H368" s="46">
        <v>0.0</v>
      </c>
      <c r="I368" s="46">
        <v>0.0</v>
      </c>
      <c r="J368" s="3"/>
      <c r="K368" s="56"/>
    </row>
    <row r="369" ht="32.25" customHeight="1">
      <c r="A369" s="55" t="s">
        <v>73</v>
      </c>
      <c r="B369" s="46" t="s">
        <v>26058</v>
      </c>
      <c r="C369" s="55" t="s">
        <v>26074</v>
      </c>
      <c r="D369" s="46">
        <v>0.0</v>
      </c>
      <c r="E369" s="46">
        <v>0.0</v>
      </c>
      <c r="F369" s="46">
        <v>2.0</v>
      </c>
      <c r="G369" s="46">
        <v>0.0</v>
      </c>
      <c r="H369" s="46">
        <v>0.0</v>
      </c>
      <c r="I369" s="46">
        <v>0.0</v>
      </c>
      <c r="J369" s="3"/>
      <c r="K369" s="56"/>
    </row>
    <row r="370" ht="32.25" customHeight="1">
      <c r="A370" s="55" t="s">
        <v>73</v>
      </c>
      <c r="B370" s="46" t="s">
        <v>26058</v>
      </c>
      <c r="C370" s="55" t="s">
        <v>26075</v>
      </c>
      <c r="D370" s="46">
        <v>0.0</v>
      </c>
      <c r="E370" s="46">
        <v>0.0</v>
      </c>
      <c r="F370" s="46">
        <v>1.0</v>
      </c>
      <c r="G370" s="46">
        <v>0.0</v>
      </c>
      <c r="H370" s="46">
        <v>0.0</v>
      </c>
      <c r="I370" s="46">
        <v>0.0</v>
      </c>
      <c r="J370" s="3"/>
      <c r="K370" s="56"/>
    </row>
    <row r="371" ht="32.25" customHeight="1">
      <c r="A371" s="55" t="s">
        <v>73</v>
      </c>
      <c r="B371" s="46" t="s">
        <v>26058</v>
      </c>
      <c r="C371" s="55" t="s">
        <v>26076</v>
      </c>
      <c r="D371" s="46">
        <v>0.0</v>
      </c>
      <c r="E371" s="46">
        <v>0.0</v>
      </c>
      <c r="F371" s="46">
        <v>1.0</v>
      </c>
      <c r="G371" s="46">
        <v>0.0</v>
      </c>
      <c r="H371" s="46">
        <v>0.0</v>
      </c>
      <c r="I371" s="46">
        <v>0.0</v>
      </c>
      <c r="J371" s="3"/>
      <c r="K371" s="56"/>
    </row>
    <row r="372" ht="32.25" customHeight="1">
      <c r="A372" s="55" t="s">
        <v>73</v>
      </c>
      <c r="B372" s="46" t="s">
        <v>26058</v>
      </c>
      <c r="C372" s="55" t="s">
        <v>26077</v>
      </c>
      <c r="D372" s="46">
        <v>0.0</v>
      </c>
      <c r="E372" s="46">
        <v>0.0</v>
      </c>
      <c r="F372" s="46">
        <v>1.0</v>
      </c>
      <c r="G372" s="46">
        <v>0.0</v>
      </c>
      <c r="H372" s="46">
        <v>0.0</v>
      </c>
      <c r="I372" s="46">
        <v>0.0</v>
      </c>
      <c r="J372" s="3"/>
      <c r="K372" s="56"/>
    </row>
    <row r="373" ht="32.25" customHeight="1">
      <c r="A373" s="55" t="s">
        <v>73</v>
      </c>
      <c r="B373" s="46" t="s">
        <v>26058</v>
      </c>
      <c r="C373" s="55" t="s">
        <v>26078</v>
      </c>
      <c r="D373" s="46">
        <v>0.0</v>
      </c>
      <c r="E373" s="46">
        <v>0.0</v>
      </c>
      <c r="F373" s="46">
        <v>1.0</v>
      </c>
      <c r="G373" s="46">
        <v>0.0</v>
      </c>
      <c r="H373" s="46">
        <v>0.0</v>
      </c>
      <c r="I373" s="46">
        <v>0.0</v>
      </c>
      <c r="J373" s="3"/>
      <c r="K373" s="56"/>
    </row>
    <row r="374" ht="32.25" customHeight="1">
      <c r="A374" s="55" t="s">
        <v>73</v>
      </c>
      <c r="B374" s="46" t="s">
        <v>26058</v>
      </c>
      <c r="C374" s="55" t="s">
        <v>26079</v>
      </c>
      <c r="D374" s="46">
        <v>0.0</v>
      </c>
      <c r="E374" s="46">
        <v>0.0</v>
      </c>
      <c r="F374" s="46">
        <v>1.0</v>
      </c>
      <c r="G374" s="46">
        <v>0.0</v>
      </c>
      <c r="H374" s="46">
        <v>0.0</v>
      </c>
      <c r="I374" s="46">
        <v>0.0</v>
      </c>
      <c r="J374" s="3"/>
      <c r="K374" s="56"/>
    </row>
    <row r="375" ht="32.25" customHeight="1">
      <c r="A375" s="55" t="s">
        <v>73</v>
      </c>
      <c r="B375" s="46" t="s">
        <v>26058</v>
      </c>
      <c r="C375" s="55" t="s">
        <v>26080</v>
      </c>
      <c r="D375" s="46">
        <v>0.0</v>
      </c>
      <c r="E375" s="46">
        <v>0.0</v>
      </c>
      <c r="F375" s="46">
        <v>1.0</v>
      </c>
      <c r="G375" s="46">
        <v>0.0</v>
      </c>
      <c r="H375" s="46">
        <v>0.0</v>
      </c>
      <c r="I375" s="46">
        <v>0.0</v>
      </c>
      <c r="J375" s="3"/>
      <c r="K375" s="56"/>
    </row>
    <row r="376" ht="32.25" customHeight="1">
      <c r="A376" s="55" t="s">
        <v>73</v>
      </c>
      <c r="B376" s="46" t="s">
        <v>26058</v>
      </c>
      <c r="C376" s="55" t="s">
        <v>26082</v>
      </c>
      <c r="D376" s="46">
        <v>0.0</v>
      </c>
      <c r="E376" s="46">
        <v>0.0</v>
      </c>
      <c r="F376" s="46">
        <v>1.0</v>
      </c>
      <c r="G376" s="46">
        <v>0.0</v>
      </c>
      <c r="H376" s="46">
        <v>0.0</v>
      </c>
      <c r="I376" s="46">
        <v>0.0</v>
      </c>
      <c r="J376" s="3"/>
      <c r="K376" s="56"/>
    </row>
    <row r="377" ht="32.25" customHeight="1">
      <c r="A377" s="55" t="s">
        <v>73</v>
      </c>
      <c r="B377" s="46" t="s">
        <v>26083</v>
      </c>
      <c r="C377" s="55" t="s">
        <v>26084</v>
      </c>
      <c r="D377" s="46">
        <v>0.0</v>
      </c>
      <c r="E377" s="46">
        <v>0.0</v>
      </c>
      <c r="F377" s="46">
        <v>3.0</v>
      </c>
      <c r="G377" s="46">
        <v>0.0</v>
      </c>
      <c r="H377" s="46">
        <v>0.0</v>
      </c>
      <c r="I377" s="46">
        <v>12.0</v>
      </c>
      <c r="J377" s="3"/>
      <c r="K377" s="56"/>
    </row>
    <row r="378" ht="32.25" customHeight="1">
      <c r="A378" s="55" t="s">
        <v>73</v>
      </c>
      <c r="B378" s="46" t="s">
        <v>26083</v>
      </c>
      <c r="C378" s="55" t="s">
        <v>26086</v>
      </c>
      <c r="D378" s="46">
        <v>0.0</v>
      </c>
      <c r="E378" s="46">
        <v>0.0</v>
      </c>
      <c r="F378" s="46">
        <v>11.0</v>
      </c>
      <c r="G378" s="46">
        <v>0.0</v>
      </c>
      <c r="H378" s="46">
        <v>0.0</v>
      </c>
      <c r="I378" s="46">
        <v>0.0</v>
      </c>
      <c r="J378" s="3"/>
      <c r="K378" s="56"/>
    </row>
    <row r="379" ht="32.25" customHeight="1">
      <c r="A379" s="55" t="s">
        <v>73</v>
      </c>
      <c r="B379" s="46" t="s">
        <v>26083</v>
      </c>
      <c r="C379" s="55" t="s">
        <v>26088</v>
      </c>
      <c r="D379" s="46">
        <v>0.0</v>
      </c>
      <c r="E379" s="46">
        <v>0.0</v>
      </c>
      <c r="F379" s="46">
        <v>7.0</v>
      </c>
      <c r="G379" s="46">
        <v>0.0</v>
      </c>
      <c r="H379" s="46">
        <v>0.0</v>
      </c>
      <c r="I379" s="46">
        <v>0.0</v>
      </c>
      <c r="J379" s="3"/>
      <c r="K379" s="56"/>
    </row>
    <row r="380" ht="32.25" customHeight="1">
      <c r="A380" s="55" t="s">
        <v>73</v>
      </c>
      <c r="B380" s="46" t="s">
        <v>26083</v>
      </c>
      <c r="C380" s="55" t="s">
        <v>26089</v>
      </c>
      <c r="D380" s="46">
        <v>0.0</v>
      </c>
      <c r="E380" s="46">
        <v>0.0</v>
      </c>
      <c r="F380" s="46">
        <v>4.0</v>
      </c>
      <c r="G380" s="46">
        <v>0.0</v>
      </c>
      <c r="H380" s="46">
        <v>0.0</v>
      </c>
      <c r="I380" s="46">
        <v>0.0</v>
      </c>
      <c r="J380" s="3"/>
      <c r="K380" s="56"/>
    </row>
    <row r="381" ht="32.25" customHeight="1">
      <c r="A381" s="55" t="s">
        <v>73</v>
      </c>
      <c r="B381" s="46" t="s">
        <v>26083</v>
      </c>
      <c r="C381" s="55" t="s">
        <v>26090</v>
      </c>
      <c r="D381" s="46">
        <v>0.0</v>
      </c>
      <c r="E381" s="46">
        <v>0.0</v>
      </c>
      <c r="F381" s="46">
        <v>1.0</v>
      </c>
      <c r="G381" s="46">
        <v>0.0</v>
      </c>
      <c r="H381" s="46">
        <v>0.0</v>
      </c>
      <c r="I381" s="46">
        <v>2.0</v>
      </c>
      <c r="J381" s="3"/>
      <c r="K381" s="56"/>
    </row>
    <row r="382" ht="32.25" customHeight="1">
      <c r="A382" s="55" t="s">
        <v>73</v>
      </c>
      <c r="B382" s="46" t="s">
        <v>26083</v>
      </c>
      <c r="C382" s="55" t="s">
        <v>26091</v>
      </c>
      <c r="D382" s="46">
        <v>0.0</v>
      </c>
      <c r="E382" s="46">
        <v>0.0</v>
      </c>
      <c r="F382" s="46">
        <v>3.0</v>
      </c>
      <c r="G382" s="46">
        <v>0.0</v>
      </c>
      <c r="H382" s="46">
        <v>0.0</v>
      </c>
      <c r="I382" s="46">
        <v>0.0</v>
      </c>
      <c r="J382" s="3"/>
      <c r="K382" s="56"/>
    </row>
    <row r="383" ht="32.25" customHeight="1">
      <c r="A383" s="55" t="s">
        <v>73</v>
      </c>
      <c r="B383" s="46" t="s">
        <v>26083</v>
      </c>
      <c r="C383" s="55" t="s">
        <v>26092</v>
      </c>
      <c r="D383" s="46">
        <v>0.0</v>
      </c>
      <c r="E383" s="46">
        <v>0.0</v>
      </c>
      <c r="F383" s="46">
        <v>1.0</v>
      </c>
      <c r="G383" s="46">
        <v>0.0</v>
      </c>
      <c r="H383" s="46">
        <v>0.0</v>
      </c>
      <c r="I383" s="46">
        <v>1.0</v>
      </c>
      <c r="J383" s="3"/>
      <c r="K383" s="56"/>
    </row>
    <row r="384" ht="32.25" customHeight="1">
      <c r="A384" s="55" t="s">
        <v>73</v>
      </c>
      <c r="B384" s="46" t="s">
        <v>26083</v>
      </c>
      <c r="C384" s="55" t="s">
        <v>26094</v>
      </c>
      <c r="D384" s="46">
        <v>0.0</v>
      </c>
      <c r="E384" s="46">
        <v>0.0</v>
      </c>
      <c r="F384" s="46">
        <v>2.0</v>
      </c>
      <c r="G384" s="46">
        <v>0.0</v>
      </c>
      <c r="H384" s="46">
        <v>0.0</v>
      </c>
      <c r="I384" s="46">
        <v>0.0</v>
      </c>
      <c r="J384" s="3"/>
      <c r="K384" s="56"/>
    </row>
    <row r="385" ht="32.25" customHeight="1">
      <c r="A385" s="55" t="s">
        <v>73</v>
      </c>
      <c r="B385" s="46" t="s">
        <v>26083</v>
      </c>
      <c r="C385" s="55" t="s">
        <v>26095</v>
      </c>
      <c r="D385" s="46">
        <v>0.0</v>
      </c>
      <c r="E385" s="46">
        <v>0.0</v>
      </c>
      <c r="F385" s="46">
        <v>1.0</v>
      </c>
      <c r="G385" s="46">
        <v>0.0</v>
      </c>
      <c r="H385" s="46">
        <v>0.0</v>
      </c>
      <c r="I385" s="46">
        <v>0.0</v>
      </c>
      <c r="J385" s="3"/>
      <c r="K385" s="56"/>
    </row>
    <row r="386" ht="32.25" customHeight="1">
      <c r="A386" s="55" t="s">
        <v>73</v>
      </c>
      <c r="B386" s="46" t="s">
        <v>26083</v>
      </c>
      <c r="C386" s="55" t="s">
        <v>26096</v>
      </c>
      <c r="D386" s="46">
        <v>0.0</v>
      </c>
      <c r="E386" s="46">
        <v>0.0</v>
      </c>
      <c r="F386" s="46">
        <v>1.0</v>
      </c>
      <c r="G386" s="46">
        <v>0.0</v>
      </c>
      <c r="H386" s="46">
        <v>0.0</v>
      </c>
      <c r="I386" s="46">
        <v>0.0</v>
      </c>
      <c r="J386" s="3"/>
      <c r="K386" s="56"/>
    </row>
    <row r="387" ht="32.25" customHeight="1">
      <c r="A387" s="55" t="s">
        <v>73</v>
      </c>
      <c r="B387" s="46" t="s">
        <v>26099</v>
      </c>
      <c r="C387" s="55" t="s">
        <v>26100</v>
      </c>
      <c r="D387" s="46">
        <v>0.0</v>
      </c>
      <c r="E387" s="46">
        <v>0.0</v>
      </c>
      <c r="F387" s="46">
        <v>20.0</v>
      </c>
      <c r="G387" s="46">
        <v>0.0</v>
      </c>
      <c r="H387" s="46">
        <v>0.0</v>
      </c>
      <c r="I387" s="46">
        <v>15.0</v>
      </c>
      <c r="J387" s="3"/>
      <c r="K387" s="56"/>
    </row>
    <row r="388" ht="32.25" customHeight="1">
      <c r="A388" s="55" t="s">
        <v>73</v>
      </c>
      <c r="B388" s="46" t="s">
        <v>26099</v>
      </c>
      <c r="C388" s="55" t="s">
        <v>26102</v>
      </c>
      <c r="D388" s="46">
        <v>0.0</v>
      </c>
      <c r="E388" s="46">
        <v>0.0</v>
      </c>
      <c r="F388" s="46">
        <v>26.0</v>
      </c>
      <c r="G388" s="46">
        <v>0.0</v>
      </c>
      <c r="H388" s="46">
        <v>0.0</v>
      </c>
      <c r="I388" s="46">
        <v>1.0</v>
      </c>
      <c r="J388" s="3"/>
      <c r="K388" s="56"/>
    </row>
    <row r="389" ht="32.25" customHeight="1">
      <c r="A389" s="55" t="s">
        <v>73</v>
      </c>
      <c r="B389" s="46" t="s">
        <v>26099</v>
      </c>
      <c r="C389" s="55" t="s">
        <v>26103</v>
      </c>
      <c r="D389" s="46">
        <v>0.0</v>
      </c>
      <c r="E389" s="46">
        <v>0.0</v>
      </c>
      <c r="F389" s="46">
        <v>5.0</v>
      </c>
      <c r="G389" s="46">
        <v>0.0</v>
      </c>
      <c r="H389" s="46">
        <v>0.0</v>
      </c>
      <c r="I389" s="46">
        <v>6.0</v>
      </c>
      <c r="J389" s="3"/>
      <c r="K389" s="56"/>
    </row>
    <row r="390" ht="32.25" customHeight="1">
      <c r="A390" s="55" t="s">
        <v>73</v>
      </c>
      <c r="B390" s="46" t="s">
        <v>26099</v>
      </c>
      <c r="C390" s="55" t="s">
        <v>26104</v>
      </c>
      <c r="D390" s="46">
        <v>0.0</v>
      </c>
      <c r="E390" s="46">
        <v>0.0</v>
      </c>
      <c r="F390" s="46">
        <v>0.0</v>
      </c>
      <c r="G390" s="46">
        <v>0.0</v>
      </c>
      <c r="H390" s="46">
        <v>0.0</v>
      </c>
      <c r="I390" s="46">
        <v>11.0</v>
      </c>
      <c r="J390" s="3"/>
      <c r="K390" s="56"/>
    </row>
    <row r="391" ht="32.25" customHeight="1">
      <c r="A391" s="55" t="s">
        <v>73</v>
      </c>
      <c r="B391" s="46" t="s">
        <v>26099</v>
      </c>
      <c r="C391" s="55" t="s">
        <v>26107</v>
      </c>
      <c r="D391" s="46">
        <v>0.0</v>
      </c>
      <c r="E391" s="46">
        <v>0.0</v>
      </c>
      <c r="F391" s="46">
        <v>0.0</v>
      </c>
      <c r="G391" s="46">
        <v>0.0</v>
      </c>
      <c r="H391" s="46">
        <v>0.0</v>
      </c>
      <c r="I391" s="46">
        <v>11.0</v>
      </c>
      <c r="J391" s="3"/>
      <c r="K391" s="56"/>
    </row>
    <row r="392" ht="32.25" customHeight="1">
      <c r="A392" s="55" t="s">
        <v>73</v>
      </c>
      <c r="B392" s="46" t="s">
        <v>26099</v>
      </c>
      <c r="C392" s="55" t="s">
        <v>26109</v>
      </c>
      <c r="D392" s="46">
        <v>0.0</v>
      </c>
      <c r="E392" s="46">
        <v>0.0</v>
      </c>
      <c r="F392" s="46">
        <v>10.0</v>
      </c>
      <c r="G392" s="46">
        <v>0.0</v>
      </c>
      <c r="H392" s="46">
        <v>0.0</v>
      </c>
      <c r="I392" s="46">
        <v>0.0</v>
      </c>
      <c r="J392" s="3"/>
      <c r="K392" s="56"/>
    </row>
    <row r="393" ht="32.25" customHeight="1">
      <c r="A393" s="55" t="s">
        <v>73</v>
      </c>
      <c r="B393" s="46" t="s">
        <v>26099</v>
      </c>
      <c r="C393" s="55" t="s">
        <v>26110</v>
      </c>
      <c r="D393" s="46">
        <v>0.0</v>
      </c>
      <c r="E393" s="46">
        <v>0.0</v>
      </c>
      <c r="F393" s="46">
        <v>0.0</v>
      </c>
      <c r="G393" s="46">
        <v>0.0</v>
      </c>
      <c r="H393" s="46">
        <v>0.0</v>
      </c>
      <c r="I393" s="46">
        <v>5.0</v>
      </c>
      <c r="J393" s="3"/>
      <c r="K393" s="56"/>
    </row>
    <row r="394" ht="32.25" customHeight="1">
      <c r="A394" s="55" t="s">
        <v>73</v>
      </c>
      <c r="B394" s="46" t="s">
        <v>26099</v>
      </c>
      <c r="C394" s="55" t="s">
        <v>26111</v>
      </c>
      <c r="D394" s="46">
        <v>0.0</v>
      </c>
      <c r="E394" s="46">
        <v>0.0</v>
      </c>
      <c r="F394" s="46">
        <v>0.0</v>
      </c>
      <c r="G394" s="46">
        <v>0.0</v>
      </c>
      <c r="H394" s="46">
        <v>0.0</v>
      </c>
      <c r="I394" s="46">
        <v>2.0</v>
      </c>
      <c r="J394" s="3"/>
      <c r="K394" s="56"/>
    </row>
    <row r="395" ht="32.25" customHeight="1">
      <c r="A395" s="55" t="s">
        <v>73</v>
      </c>
      <c r="B395" s="46" t="s">
        <v>26099</v>
      </c>
      <c r="C395" s="55" t="s">
        <v>26114</v>
      </c>
      <c r="D395" s="46">
        <v>0.0</v>
      </c>
      <c r="E395" s="46">
        <v>0.0</v>
      </c>
      <c r="F395" s="46">
        <v>1.0</v>
      </c>
      <c r="G395" s="46">
        <v>0.0</v>
      </c>
      <c r="H395" s="46">
        <v>0.0</v>
      </c>
      <c r="I395" s="46">
        <v>0.0</v>
      </c>
      <c r="J395" s="3"/>
      <c r="K395" s="56"/>
    </row>
    <row r="396" ht="32.25" customHeight="1">
      <c r="A396" s="55" t="s">
        <v>73</v>
      </c>
      <c r="B396" s="46" t="s">
        <v>26099</v>
      </c>
      <c r="C396" s="55" t="s">
        <v>26115</v>
      </c>
      <c r="D396" s="46">
        <v>0.0</v>
      </c>
      <c r="E396" s="46">
        <v>0.0</v>
      </c>
      <c r="F396" s="46">
        <v>0.0</v>
      </c>
      <c r="G396" s="46">
        <v>0.0</v>
      </c>
      <c r="H396" s="46">
        <v>0.0</v>
      </c>
      <c r="I396" s="46">
        <v>1.0</v>
      </c>
      <c r="J396" s="3"/>
      <c r="K396" s="56"/>
    </row>
    <row r="397" ht="32.25" customHeight="1">
      <c r="A397" s="55" t="s">
        <v>73</v>
      </c>
      <c r="B397" s="46" t="s">
        <v>26099</v>
      </c>
      <c r="C397" s="55" t="s">
        <v>26116</v>
      </c>
      <c r="D397" s="46">
        <v>0.0</v>
      </c>
      <c r="E397" s="46">
        <v>0.0</v>
      </c>
      <c r="F397" s="46">
        <v>1.0</v>
      </c>
      <c r="G397" s="46">
        <v>0.0</v>
      </c>
      <c r="H397" s="46">
        <v>0.0</v>
      </c>
      <c r="I397" s="46">
        <v>0.0</v>
      </c>
      <c r="J397" s="3"/>
      <c r="K397" s="56"/>
    </row>
    <row r="398" ht="32.25" customHeight="1">
      <c r="A398" s="55" t="s">
        <v>73</v>
      </c>
      <c r="B398" s="46" t="s">
        <v>26099</v>
      </c>
      <c r="C398" s="55" t="s">
        <v>26118</v>
      </c>
      <c r="D398" s="46">
        <v>0.0</v>
      </c>
      <c r="E398" s="46">
        <v>0.0</v>
      </c>
      <c r="F398" s="46">
        <v>0.0</v>
      </c>
      <c r="G398" s="46">
        <v>0.0</v>
      </c>
      <c r="H398" s="46">
        <v>0.0</v>
      </c>
      <c r="I398" s="46">
        <v>1.0</v>
      </c>
      <c r="J398" s="3"/>
      <c r="K398" s="56"/>
    </row>
    <row r="399" ht="32.25" customHeight="1">
      <c r="A399" s="55" t="s">
        <v>73</v>
      </c>
      <c r="B399" s="46" t="s">
        <v>26099</v>
      </c>
      <c r="C399" s="55" t="s">
        <v>26119</v>
      </c>
      <c r="D399" s="46">
        <v>0.0</v>
      </c>
      <c r="E399" s="46">
        <v>0.0</v>
      </c>
      <c r="F399" s="46">
        <v>0.0</v>
      </c>
      <c r="G399" s="46">
        <v>0.0</v>
      </c>
      <c r="H399" s="46">
        <v>0.0</v>
      </c>
      <c r="I399" s="46">
        <v>1.0</v>
      </c>
      <c r="J399" s="3"/>
      <c r="K399" s="56"/>
    </row>
    <row r="400" ht="32.25" customHeight="1">
      <c r="A400" s="55" t="s">
        <v>73</v>
      </c>
      <c r="B400" s="46" t="s">
        <v>26099</v>
      </c>
      <c r="C400" s="55" t="s">
        <v>26120</v>
      </c>
      <c r="D400" s="46">
        <v>0.0</v>
      </c>
      <c r="E400" s="46">
        <v>0.0</v>
      </c>
      <c r="F400" s="46">
        <v>1.0</v>
      </c>
      <c r="G400" s="46">
        <v>0.0</v>
      </c>
      <c r="H400" s="46">
        <v>0.0</v>
      </c>
      <c r="I400" s="46">
        <v>0.0</v>
      </c>
      <c r="J400" s="3"/>
      <c r="K400" s="56"/>
    </row>
    <row r="401" ht="32.25" customHeight="1">
      <c r="A401" s="55" t="s">
        <v>73</v>
      </c>
      <c r="B401" s="46" t="s">
        <v>26122</v>
      </c>
      <c r="C401" s="55" t="s">
        <v>26123</v>
      </c>
      <c r="D401" s="46">
        <v>0.0</v>
      </c>
      <c r="E401" s="46">
        <v>0.0</v>
      </c>
      <c r="F401" s="46">
        <v>226.0</v>
      </c>
      <c r="G401" s="46">
        <v>0.0</v>
      </c>
      <c r="H401" s="46">
        <v>0.0</v>
      </c>
      <c r="I401" s="46">
        <v>0.0</v>
      </c>
      <c r="J401" s="3"/>
      <c r="K401" s="56"/>
    </row>
    <row r="402" ht="32.25" customHeight="1">
      <c r="A402" s="55" t="s">
        <v>73</v>
      </c>
      <c r="B402" s="46" t="s">
        <v>26124</v>
      </c>
      <c r="C402" s="55" t="s">
        <v>26125</v>
      </c>
      <c r="D402" s="46">
        <v>0.0</v>
      </c>
      <c r="E402" s="46">
        <v>0.0</v>
      </c>
      <c r="F402" s="46">
        <v>85.0</v>
      </c>
      <c r="G402" s="46">
        <v>0.0</v>
      </c>
      <c r="H402" s="46">
        <v>0.0</v>
      </c>
      <c r="I402" s="46">
        <v>0.0</v>
      </c>
      <c r="J402" s="3"/>
      <c r="K402" s="56"/>
    </row>
    <row r="403" ht="32.25" customHeight="1">
      <c r="A403" s="55" t="s">
        <v>73</v>
      </c>
      <c r="B403" s="46" t="s">
        <v>26124</v>
      </c>
      <c r="C403" s="55" t="s">
        <v>26126</v>
      </c>
      <c r="D403" s="46">
        <v>0.0</v>
      </c>
      <c r="E403" s="46">
        <v>0.0</v>
      </c>
      <c r="F403" s="46">
        <v>31.0</v>
      </c>
      <c r="G403" s="46">
        <v>0.0</v>
      </c>
      <c r="H403" s="46">
        <v>0.0</v>
      </c>
      <c r="I403" s="46">
        <v>0.0</v>
      </c>
      <c r="J403" s="3"/>
      <c r="K403" s="56"/>
    </row>
    <row r="404" ht="32.25" customHeight="1">
      <c r="A404" s="55" t="s">
        <v>73</v>
      </c>
      <c r="B404" s="46" t="s">
        <v>26129</v>
      </c>
      <c r="C404" s="55" t="s">
        <v>26130</v>
      </c>
      <c r="D404" s="46">
        <v>0.0</v>
      </c>
      <c r="E404" s="46">
        <v>25.0</v>
      </c>
      <c r="F404" s="46">
        <v>73.0</v>
      </c>
      <c r="G404" s="46">
        <v>0.0</v>
      </c>
      <c r="H404" s="46">
        <v>0.0</v>
      </c>
      <c r="I404" s="46">
        <v>0.0</v>
      </c>
      <c r="J404" s="3"/>
      <c r="K404" s="56"/>
    </row>
    <row r="405" ht="32.25" customHeight="1">
      <c r="A405" s="55" t="s">
        <v>73</v>
      </c>
      <c r="B405" s="46" t="s">
        <v>26129</v>
      </c>
      <c r="C405" s="55" t="s">
        <v>26132</v>
      </c>
      <c r="D405" s="46">
        <v>0.0</v>
      </c>
      <c r="E405" s="46">
        <v>27.0</v>
      </c>
      <c r="F405" s="46">
        <v>58.0</v>
      </c>
      <c r="G405" s="46">
        <v>0.0</v>
      </c>
      <c r="H405" s="46">
        <v>0.0</v>
      </c>
      <c r="I405" s="46">
        <v>0.0</v>
      </c>
      <c r="J405" s="3"/>
      <c r="K405" s="56"/>
    </row>
    <row r="406" ht="32.25" customHeight="1">
      <c r="A406" s="55" t="s">
        <v>73</v>
      </c>
      <c r="B406" s="46" t="s">
        <v>26129</v>
      </c>
      <c r="C406" s="55" t="s">
        <v>26133</v>
      </c>
      <c r="D406" s="46">
        <v>0.0</v>
      </c>
      <c r="E406" s="46">
        <v>0.0</v>
      </c>
      <c r="F406" s="46">
        <v>57.0</v>
      </c>
      <c r="G406" s="46">
        <v>0.0</v>
      </c>
      <c r="H406" s="46">
        <v>0.0</v>
      </c>
      <c r="I406" s="46">
        <v>0.0</v>
      </c>
      <c r="J406" s="3"/>
      <c r="K406" s="56"/>
    </row>
    <row r="407" ht="32.25" customHeight="1">
      <c r="A407" s="55" t="s">
        <v>73</v>
      </c>
      <c r="B407" s="46" t="s">
        <v>26134</v>
      </c>
      <c r="C407" s="55" t="s">
        <v>26135</v>
      </c>
      <c r="D407" s="46">
        <v>0.0</v>
      </c>
      <c r="E407" s="46">
        <v>0.0</v>
      </c>
      <c r="F407" s="46">
        <v>132.0</v>
      </c>
      <c r="G407" s="46">
        <v>0.0</v>
      </c>
      <c r="H407" s="46">
        <v>0.0</v>
      </c>
      <c r="I407" s="46">
        <v>0.0</v>
      </c>
      <c r="J407" s="3"/>
      <c r="K407" s="56"/>
    </row>
    <row r="408" ht="32.25" customHeight="1">
      <c r="A408" s="55" t="s">
        <v>73</v>
      </c>
      <c r="B408" s="46" t="s">
        <v>26134</v>
      </c>
      <c r="C408" s="55" t="s">
        <v>26138</v>
      </c>
      <c r="D408" s="46">
        <v>0.0</v>
      </c>
      <c r="E408" s="46">
        <v>0.0</v>
      </c>
      <c r="F408" s="46">
        <v>85.0</v>
      </c>
      <c r="G408" s="46">
        <v>0.0</v>
      </c>
      <c r="H408" s="46">
        <v>0.0</v>
      </c>
      <c r="I408" s="46">
        <v>0.0</v>
      </c>
      <c r="J408" s="3"/>
      <c r="K408" s="56"/>
    </row>
    <row r="409" ht="32.25" customHeight="1">
      <c r="A409" s="55" t="s">
        <v>73</v>
      </c>
      <c r="B409" s="46" t="s">
        <v>26139</v>
      </c>
      <c r="C409" s="55" t="s">
        <v>26140</v>
      </c>
      <c r="D409" s="46">
        <v>0.0</v>
      </c>
      <c r="E409" s="46">
        <v>0.0</v>
      </c>
      <c r="F409" s="46">
        <v>68.0</v>
      </c>
      <c r="G409" s="46">
        <v>0.0</v>
      </c>
      <c r="H409" s="46">
        <v>0.0</v>
      </c>
      <c r="I409" s="46">
        <v>0.0</v>
      </c>
      <c r="J409" s="3"/>
      <c r="K409" s="56"/>
    </row>
    <row r="410" ht="32.25" customHeight="1">
      <c r="A410" s="55" t="s">
        <v>73</v>
      </c>
      <c r="B410" s="46" t="s">
        <v>26141</v>
      </c>
      <c r="C410" s="55" t="s">
        <v>26142</v>
      </c>
      <c r="D410" s="46">
        <v>0.0</v>
      </c>
      <c r="E410" s="46">
        <v>0.0</v>
      </c>
      <c r="F410" s="46">
        <v>108.0</v>
      </c>
      <c r="G410" s="46">
        <v>0.0</v>
      </c>
      <c r="H410" s="46">
        <v>0.0</v>
      </c>
      <c r="I410" s="46">
        <v>0.0</v>
      </c>
      <c r="J410" s="3"/>
      <c r="K410" s="56"/>
    </row>
    <row r="411" ht="32.25" customHeight="1">
      <c r="A411" s="55" t="s">
        <v>73</v>
      </c>
      <c r="B411" s="46" t="s">
        <v>26141</v>
      </c>
      <c r="C411" s="55" t="s">
        <v>26144</v>
      </c>
      <c r="D411" s="46">
        <v>0.0</v>
      </c>
      <c r="E411" s="46">
        <v>0.0</v>
      </c>
      <c r="F411" s="46">
        <v>86.0</v>
      </c>
      <c r="G411" s="46">
        <v>0.0</v>
      </c>
      <c r="H411" s="46">
        <v>0.0</v>
      </c>
      <c r="I411" s="46">
        <v>0.0</v>
      </c>
      <c r="J411" s="3"/>
      <c r="K411" s="56"/>
    </row>
    <row r="412" ht="32.25" customHeight="1">
      <c r="A412" s="55" t="s">
        <v>73</v>
      </c>
      <c r="B412" s="46" t="s">
        <v>26141</v>
      </c>
      <c r="C412" s="55" t="s">
        <v>26145</v>
      </c>
      <c r="D412" s="46">
        <v>0.0</v>
      </c>
      <c r="E412" s="46">
        <v>0.0</v>
      </c>
      <c r="F412" s="46">
        <v>77.0</v>
      </c>
      <c r="G412" s="46">
        <v>0.0</v>
      </c>
      <c r="H412" s="46">
        <v>0.0</v>
      </c>
      <c r="I412" s="46">
        <v>0.0</v>
      </c>
      <c r="J412" s="3"/>
      <c r="K412" s="56"/>
    </row>
    <row r="413" ht="32.25" customHeight="1">
      <c r="A413" s="55" t="s">
        <v>73</v>
      </c>
      <c r="B413" s="46" t="s">
        <v>26141</v>
      </c>
      <c r="C413" s="55" t="s">
        <v>26146</v>
      </c>
      <c r="D413" s="46">
        <v>0.0</v>
      </c>
      <c r="E413" s="46">
        <v>0.0</v>
      </c>
      <c r="F413" s="46">
        <v>76.0</v>
      </c>
      <c r="G413" s="46">
        <v>0.0</v>
      </c>
      <c r="H413" s="46">
        <v>0.0</v>
      </c>
      <c r="I413" s="46">
        <v>0.0</v>
      </c>
      <c r="J413" s="3"/>
      <c r="K413" s="56"/>
    </row>
    <row r="414" ht="32.25" customHeight="1">
      <c r="A414" s="55" t="s">
        <v>73</v>
      </c>
      <c r="B414" s="46" t="s">
        <v>26147</v>
      </c>
      <c r="C414" s="55" t="s">
        <v>26148</v>
      </c>
      <c r="D414" s="46">
        <v>0.0</v>
      </c>
      <c r="E414" s="46">
        <v>0.0</v>
      </c>
      <c r="F414" s="46">
        <v>102.0</v>
      </c>
      <c r="G414" s="46">
        <v>0.0</v>
      </c>
      <c r="H414" s="46">
        <v>0.0</v>
      </c>
      <c r="I414" s="46">
        <v>0.0</v>
      </c>
      <c r="J414" s="3"/>
      <c r="K414" s="56"/>
    </row>
    <row r="415" ht="32.25" customHeight="1">
      <c r="A415" s="55" t="s">
        <v>73</v>
      </c>
      <c r="B415" s="46" t="s">
        <v>26147</v>
      </c>
      <c r="C415" s="55" t="s">
        <v>26149</v>
      </c>
      <c r="D415" s="46">
        <v>0.0</v>
      </c>
      <c r="E415" s="46">
        <v>0.0</v>
      </c>
      <c r="F415" s="46">
        <v>99.0</v>
      </c>
      <c r="G415" s="46">
        <v>0.0</v>
      </c>
      <c r="H415" s="46">
        <v>0.0</v>
      </c>
      <c r="I415" s="46">
        <v>0.0</v>
      </c>
      <c r="J415" s="3"/>
      <c r="K415" s="56"/>
    </row>
    <row r="416" ht="32.25" customHeight="1">
      <c r="A416" s="55" t="s">
        <v>73</v>
      </c>
      <c r="B416" s="46" t="s">
        <v>26147</v>
      </c>
      <c r="C416" s="55" t="s">
        <v>26150</v>
      </c>
      <c r="D416" s="46">
        <v>0.0</v>
      </c>
      <c r="E416" s="46">
        <v>0.0</v>
      </c>
      <c r="F416" s="46">
        <v>99.0</v>
      </c>
      <c r="G416" s="46">
        <v>0.0</v>
      </c>
      <c r="H416" s="46">
        <v>0.0</v>
      </c>
      <c r="I416" s="46">
        <v>0.0</v>
      </c>
      <c r="J416" s="3"/>
      <c r="K416" s="56"/>
    </row>
    <row r="417" ht="32.25" customHeight="1">
      <c r="A417" s="55" t="s">
        <v>73</v>
      </c>
      <c r="B417" s="46" t="s">
        <v>26147</v>
      </c>
      <c r="C417" s="55" t="s">
        <v>26151</v>
      </c>
      <c r="D417" s="46">
        <v>0.0</v>
      </c>
      <c r="E417" s="46">
        <v>0.0</v>
      </c>
      <c r="F417" s="46">
        <v>97.0</v>
      </c>
      <c r="G417" s="46">
        <v>0.0</v>
      </c>
      <c r="H417" s="46">
        <v>0.0</v>
      </c>
      <c r="I417" s="46">
        <v>0.0</v>
      </c>
      <c r="J417" s="3"/>
      <c r="K417" s="56"/>
    </row>
    <row r="418" ht="32.25" customHeight="1">
      <c r="A418" s="55" t="s">
        <v>73</v>
      </c>
      <c r="B418" s="46" t="s">
        <v>26153</v>
      </c>
      <c r="C418" s="55" t="s">
        <v>26154</v>
      </c>
      <c r="D418" s="46">
        <v>0.0</v>
      </c>
      <c r="E418" s="46">
        <v>0.0</v>
      </c>
      <c r="F418" s="46">
        <v>101.0</v>
      </c>
      <c r="G418" s="46">
        <v>0.0</v>
      </c>
      <c r="H418" s="46">
        <v>0.0</v>
      </c>
      <c r="I418" s="46">
        <v>0.0</v>
      </c>
      <c r="J418" s="3"/>
      <c r="K418" s="56"/>
    </row>
    <row r="419" ht="32.25" customHeight="1">
      <c r="A419" s="55" t="s">
        <v>73</v>
      </c>
      <c r="B419" s="46" t="s">
        <v>26153</v>
      </c>
      <c r="C419" s="55" t="s">
        <v>26155</v>
      </c>
      <c r="D419" s="46">
        <v>0.0</v>
      </c>
      <c r="E419" s="46">
        <v>0.0</v>
      </c>
      <c r="F419" s="46">
        <v>6.0</v>
      </c>
      <c r="G419" s="46">
        <v>0.0</v>
      </c>
      <c r="H419" s="46">
        <v>0.0</v>
      </c>
      <c r="I419" s="46">
        <v>0.0</v>
      </c>
      <c r="J419" s="3"/>
      <c r="K419" s="56"/>
    </row>
    <row r="420" ht="32.25" customHeight="1">
      <c r="A420" s="55" t="s">
        <v>73</v>
      </c>
      <c r="B420" s="46" t="s">
        <v>26153</v>
      </c>
      <c r="C420" s="55" t="s">
        <v>26156</v>
      </c>
      <c r="D420" s="46">
        <v>0.0</v>
      </c>
      <c r="E420" s="46">
        <v>0.0</v>
      </c>
      <c r="F420" s="46">
        <v>4.0</v>
      </c>
      <c r="G420" s="46">
        <v>0.0</v>
      </c>
      <c r="H420" s="46">
        <v>0.0</v>
      </c>
      <c r="I420" s="46">
        <v>0.0</v>
      </c>
      <c r="J420" s="3"/>
      <c r="K420" s="56"/>
    </row>
    <row r="421" ht="32.25" customHeight="1">
      <c r="A421" s="55" t="s">
        <v>73</v>
      </c>
      <c r="B421" s="46" t="s">
        <v>26153</v>
      </c>
      <c r="C421" s="55" t="s">
        <v>26159</v>
      </c>
      <c r="D421" s="46">
        <v>0.0</v>
      </c>
      <c r="E421" s="46">
        <v>0.0</v>
      </c>
      <c r="F421" s="46">
        <v>1.0</v>
      </c>
      <c r="G421" s="46">
        <v>0.0</v>
      </c>
      <c r="H421" s="46">
        <v>0.0</v>
      </c>
      <c r="I421" s="46">
        <v>0.0</v>
      </c>
      <c r="J421" s="3"/>
      <c r="K421" s="56"/>
    </row>
    <row r="422" ht="32.25" customHeight="1">
      <c r="A422" s="55" t="s">
        <v>73</v>
      </c>
      <c r="B422" s="46" t="s">
        <v>26162</v>
      </c>
      <c r="C422" s="55" t="s">
        <v>26163</v>
      </c>
      <c r="D422" s="46">
        <v>0.0</v>
      </c>
      <c r="E422" s="46">
        <v>0.0</v>
      </c>
      <c r="F422" s="46">
        <v>48.0</v>
      </c>
      <c r="G422" s="46">
        <v>0.0</v>
      </c>
      <c r="H422" s="46">
        <v>0.0</v>
      </c>
      <c r="I422" s="46">
        <v>0.0</v>
      </c>
      <c r="J422" s="3"/>
      <c r="K422" s="56"/>
    </row>
    <row r="423" ht="32.25" customHeight="1">
      <c r="A423" s="55" t="s">
        <v>73</v>
      </c>
      <c r="B423" s="46" t="s">
        <v>26162</v>
      </c>
      <c r="C423" s="55" t="s">
        <v>26167</v>
      </c>
      <c r="D423" s="46">
        <v>0.0</v>
      </c>
      <c r="E423" s="46">
        <v>0.0</v>
      </c>
      <c r="F423" s="46">
        <v>38.0</v>
      </c>
      <c r="G423" s="46">
        <v>0.0</v>
      </c>
      <c r="H423" s="46">
        <v>0.0</v>
      </c>
      <c r="I423" s="46">
        <v>0.0</v>
      </c>
      <c r="J423" s="3"/>
      <c r="K423" s="56"/>
    </row>
    <row r="424" ht="32.25" customHeight="1">
      <c r="A424" s="55" t="s">
        <v>73</v>
      </c>
      <c r="B424" s="46" t="s">
        <v>26162</v>
      </c>
      <c r="C424" s="55" t="s">
        <v>26168</v>
      </c>
      <c r="D424" s="46">
        <v>0.0</v>
      </c>
      <c r="E424" s="46">
        <v>0.0</v>
      </c>
      <c r="F424" s="46">
        <v>36.0</v>
      </c>
      <c r="G424" s="46">
        <v>0.0</v>
      </c>
      <c r="H424" s="46">
        <v>0.0</v>
      </c>
      <c r="I424" s="46">
        <v>0.0</v>
      </c>
      <c r="J424" s="3"/>
      <c r="K424" s="56"/>
    </row>
    <row r="425" ht="32.25" customHeight="1">
      <c r="A425" s="55" t="s">
        <v>73</v>
      </c>
      <c r="B425" s="46" t="s">
        <v>26162</v>
      </c>
      <c r="C425" s="55" t="s">
        <v>26172</v>
      </c>
      <c r="D425" s="46">
        <v>0.0</v>
      </c>
      <c r="E425" s="46">
        <v>0.0</v>
      </c>
      <c r="F425" s="46">
        <v>34.0</v>
      </c>
      <c r="G425" s="46">
        <v>0.0</v>
      </c>
      <c r="H425" s="46">
        <v>0.0</v>
      </c>
      <c r="I425" s="46">
        <v>0.0</v>
      </c>
      <c r="J425" s="3"/>
      <c r="K425" s="56"/>
    </row>
    <row r="426" ht="32.25" customHeight="1">
      <c r="A426" s="55" t="s">
        <v>73</v>
      </c>
      <c r="B426" s="46" t="s">
        <v>26162</v>
      </c>
      <c r="C426" s="55" t="s">
        <v>26173</v>
      </c>
      <c r="D426" s="46">
        <v>0.0</v>
      </c>
      <c r="E426" s="46">
        <v>0.0</v>
      </c>
      <c r="F426" s="46">
        <v>32.0</v>
      </c>
      <c r="G426" s="46">
        <v>0.0</v>
      </c>
      <c r="H426" s="46">
        <v>0.0</v>
      </c>
      <c r="I426" s="46">
        <v>0.0</v>
      </c>
      <c r="J426" s="3"/>
      <c r="K426" s="56"/>
    </row>
    <row r="427" ht="32.25" customHeight="1">
      <c r="A427" s="55" t="s">
        <v>73</v>
      </c>
      <c r="B427" s="46" t="s">
        <v>26162</v>
      </c>
      <c r="C427" s="55" t="s">
        <v>26174</v>
      </c>
      <c r="D427" s="46">
        <v>0.0</v>
      </c>
      <c r="E427" s="46">
        <v>0.0</v>
      </c>
      <c r="F427" s="46">
        <v>32.0</v>
      </c>
      <c r="G427" s="46">
        <v>0.0</v>
      </c>
      <c r="H427" s="46">
        <v>0.0</v>
      </c>
      <c r="I427" s="46">
        <v>0.0</v>
      </c>
      <c r="J427" s="3"/>
      <c r="K427" s="56"/>
    </row>
    <row r="428" ht="32.25" customHeight="1">
      <c r="A428" s="55" t="s">
        <v>73</v>
      </c>
      <c r="B428" s="46" t="s">
        <v>26176</v>
      </c>
      <c r="C428" s="55" t="s">
        <v>26177</v>
      </c>
      <c r="D428" s="46">
        <v>0.0</v>
      </c>
      <c r="E428" s="46">
        <v>0.0</v>
      </c>
      <c r="F428" s="46">
        <v>66.0</v>
      </c>
      <c r="G428" s="46">
        <v>0.0</v>
      </c>
      <c r="H428" s="46">
        <v>0.0</v>
      </c>
      <c r="I428" s="46">
        <v>0.0</v>
      </c>
      <c r="J428" s="3"/>
      <c r="K428" s="56"/>
    </row>
    <row r="429" ht="32.25" customHeight="1">
      <c r="A429" s="55" t="s">
        <v>73</v>
      </c>
      <c r="B429" s="46" t="s">
        <v>26176</v>
      </c>
      <c r="C429" s="55" t="s">
        <v>26179</v>
      </c>
      <c r="D429" s="46">
        <v>0.0</v>
      </c>
      <c r="E429" s="46">
        <v>1.0</v>
      </c>
      <c r="F429" s="46">
        <v>19.0</v>
      </c>
      <c r="G429" s="46">
        <v>0.0</v>
      </c>
      <c r="H429" s="46">
        <v>0.0</v>
      </c>
      <c r="I429" s="46">
        <v>0.0</v>
      </c>
      <c r="J429" s="3"/>
      <c r="K429" s="56"/>
    </row>
    <row r="430" ht="32.25" customHeight="1">
      <c r="A430" s="55" t="s">
        <v>73</v>
      </c>
      <c r="B430" s="46" t="s">
        <v>26176</v>
      </c>
      <c r="C430" s="55" t="s">
        <v>26180</v>
      </c>
      <c r="D430" s="46">
        <v>0.0</v>
      </c>
      <c r="E430" s="46">
        <v>10.0</v>
      </c>
      <c r="F430" s="46">
        <v>6.0</v>
      </c>
      <c r="G430" s="46">
        <v>0.0</v>
      </c>
      <c r="H430" s="46">
        <v>0.0</v>
      </c>
      <c r="I430" s="46">
        <v>0.0</v>
      </c>
      <c r="J430" s="3"/>
      <c r="K430" s="56"/>
    </row>
    <row r="431" ht="32.25" customHeight="1">
      <c r="A431" s="55" t="s">
        <v>73</v>
      </c>
      <c r="B431" s="46" t="s">
        <v>26181</v>
      </c>
      <c r="C431" s="55" t="s">
        <v>26182</v>
      </c>
      <c r="D431" s="46">
        <v>0.0</v>
      </c>
      <c r="E431" s="46">
        <v>0.0</v>
      </c>
      <c r="F431" s="46">
        <v>51.0</v>
      </c>
      <c r="G431" s="46">
        <v>0.0</v>
      </c>
      <c r="H431" s="46">
        <v>0.0</v>
      </c>
      <c r="I431" s="46">
        <v>0.0</v>
      </c>
      <c r="J431" s="3"/>
      <c r="K431" s="56"/>
    </row>
    <row r="432" ht="32.25" customHeight="1">
      <c r="A432" s="55" t="s">
        <v>73</v>
      </c>
      <c r="B432" s="46" t="s">
        <v>26181</v>
      </c>
      <c r="C432" s="55" t="s">
        <v>26184</v>
      </c>
      <c r="D432" s="46">
        <v>0.0</v>
      </c>
      <c r="E432" s="46">
        <v>8.0</v>
      </c>
      <c r="F432" s="46">
        <v>17.0</v>
      </c>
      <c r="G432" s="46">
        <v>0.0</v>
      </c>
      <c r="H432" s="46">
        <v>0.0</v>
      </c>
      <c r="I432" s="46">
        <v>0.0</v>
      </c>
      <c r="J432" s="3"/>
      <c r="K432" s="56"/>
    </row>
    <row r="433" ht="32.25" customHeight="1">
      <c r="A433" s="55" t="s">
        <v>73</v>
      </c>
      <c r="B433" s="46" t="s">
        <v>26185</v>
      </c>
      <c r="C433" s="55" t="s">
        <v>26186</v>
      </c>
      <c r="D433" s="46">
        <v>0.0</v>
      </c>
      <c r="E433" s="46">
        <v>0.0</v>
      </c>
      <c r="F433" s="46">
        <v>5.0</v>
      </c>
      <c r="G433" s="46">
        <v>0.0</v>
      </c>
      <c r="H433" s="46">
        <v>0.0</v>
      </c>
      <c r="I433" s="46">
        <v>0.0</v>
      </c>
      <c r="J433" s="3"/>
      <c r="K433" s="56"/>
    </row>
    <row r="434" ht="32.25" customHeight="1">
      <c r="A434" s="55" t="s">
        <v>73</v>
      </c>
      <c r="B434" s="46" t="s">
        <v>26185</v>
      </c>
      <c r="C434" s="55" t="s">
        <v>26187</v>
      </c>
      <c r="D434" s="46">
        <v>0.0</v>
      </c>
      <c r="E434" s="46">
        <v>0.0</v>
      </c>
      <c r="F434" s="46">
        <v>2.0</v>
      </c>
      <c r="G434" s="46">
        <v>0.0</v>
      </c>
      <c r="H434" s="46">
        <v>0.0</v>
      </c>
      <c r="I434" s="46">
        <v>0.0</v>
      </c>
      <c r="J434" s="3"/>
      <c r="K434" s="56"/>
    </row>
    <row r="435" ht="32.25" customHeight="1">
      <c r="A435" s="55" t="s">
        <v>73</v>
      </c>
      <c r="B435" s="46" t="s">
        <v>26185</v>
      </c>
      <c r="C435" s="55" t="s">
        <v>26190</v>
      </c>
      <c r="D435" s="46">
        <v>0.0</v>
      </c>
      <c r="E435" s="46">
        <v>0.0</v>
      </c>
      <c r="F435" s="46">
        <v>1.0</v>
      </c>
      <c r="G435" s="46">
        <v>0.0</v>
      </c>
      <c r="H435" s="46">
        <v>0.0</v>
      </c>
      <c r="I435" s="46">
        <v>0.0</v>
      </c>
      <c r="J435" s="3"/>
      <c r="K435" s="56"/>
    </row>
    <row r="436" ht="32.25" customHeight="1">
      <c r="A436" s="55" t="s">
        <v>73</v>
      </c>
      <c r="B436" s="46" t="s">
        <v>26185</v>
      </c>
      <c r="C436" s="55" t="s">
        <v>26191</v>
      </c>
      <c r="D436" s="46">
        <v>0.0</v>
      </c>
      <c r="E436" s="46">
        <v>0.0</v>
      </c>
      <c r="F436" s="46">
        <v>0.0</v>
      </c>
      <c r="G436" s="46">
        <v>0.0</v>
      </c>
      <c r="H436" s="46">
        <v>0.0</v>
      </c>
      <c r="I436" s="46">
        <v>1.0</v>
      </c>
      <c r="J436" s="3"/>
      <c r="K436" s="56"/>
    </row>
    <row r="437" ht="32.25" customHeight="1">
      <c r="A437" s="55" t="s">
        <v>73</v>
      </c>
      <c r="B437" s="46" t="s">
        <v>26185</v>
      </c>
      <c r="C437" s="55" t="s">
        <v>26192</v>
      </c>
      <c r="D437" s="46">
        <v>0.0</v>
      </c>
      <c r="E437" s="46">
        <v>0.0</v>
      </c>
      <c r="F437" s="46">
        <v>1.0</v>
      </c>
      <c r="G437" s="46">
        <v>0.0</v>
      </c>
      <c r="H437" s="46">
        <v>0.0</v>
      </c>
      <c r="I437" s="46">
        <v>0.0</v>
      </c>
      <c r="J437" s="3"/>
      <c r="K437" s="56"/>
    </row>
    <row r="438" ht="32.25" customHeight="1">
      <c r="A438" s="55" t="s">
        <v>73</v>
      </c>
      <c r="B438" s="46" t="s">
        <v>26193</v>
      </c>
      <c r="C438" s="55" t="s">
        <v>26194</v>
      </c>
      <c r="D438" s="46">
        <v>0.0</v>
      </c>
      <c r="E438" s="46">
        <v>0.0</v>
      </c>
      <c r="F438" s="46">
        <v>80.0</v>
      </c>
      <c r="G438" s="46">
        <v>0.0</v>
      </c>
      <c r="H438" s="46">
        <v>0.0</v>
      </c>
      <c r="I438" s="46">
        <v>1.0</v>
      </c>
      <c r="J438" s="3"/>
      <c r="K438" s="56"/>
    </row>
    <row r="439" ht="32.25" customHeight="1">
      <c r="A439" s="55" t="s">
        <v>73</v>
      </c>
      <c r="B439" s="46" t="s">
        <v>26193</v>
      </c>
      <c r="C439" s="55" t="s">
        <v>26195</v>
      </c>
      <c r="D439" s="46">
        <v>0.0</v>
      </c>
      <c r="E439" s="46">
        <v>0.0</v>
      </c>
      <c r="F439" s="46">
        <v>10.0</v>
      </c>
      <c r="G439" s="46">
        <v>0.0</v>
      </c>
      <c r="H439" s="46">
        <v>0.0</v>
      </c>
      <c r="I439" s="46">
        <v>0.0</v>
      </c>
      <c r="J439" s="3"/>
      <c r="K439" s="56"/>
    </row>
    <row r="440" ht="32.25" customHeight="1">
      <c r="A440" s="55" t="s">
        <v>73</v>
      </c>
      <c r="B440" s="46" t="s">
        <v>26193</v>
      </c>
      <c r="C440" s="55" t="s">
        <v>26196</v>
      </c>
      <c r="D440" s="46">
        <v>0.0</v>
      </c>
      <c r="E440" s="46">
        <v>0.0</v>
      </c>
      <c r="F440" s="46">
        <v>1.0</v>
      </c>
      <c r="G440" s="46">
        <v>0.0</v>
      </c>
      <c r="H440" s="46">
        <v>0.0</v>
      </c>
      <c r="I440" s="46">
        <v>0.0</v>
      </c>
      <c r="J440" s="3"/>
      <c r="K440" s="56"/>
    </row>
    <row r="441" ht="32.25" customHeight="1">
      <c r="A441" s="55" t="s">
        <v>73</v>
      </c>
      <c r="B441" s="46" t="s">
        <v>26197</v>
      </c>
      <c r="C441" s="55" t="s">
        <v>26198</v>
      </c>
      <c r="D441" s="46">
        <v>0.0</v>
      </c>
      <c r="E441" s="46">
        <v>0.0</v>
      </c>
      <c r="F441" s="46">
        <v>62.0</v>
      </c>
      <c r="G441" s="46">
        <v>0.0</v>
      </c>
      <c r="H441" s="46">
        <v>0.0</v>
      </c>
      <c r="I441" s="46">
        <v>1.0</v>
      </c>
      <c r="J441" s="3"/>
      <c r="K441" s="56"/>
    </row>
    <row r="442" ht="32.25" customHeight="1">
      <c r="A442" s="55" t="s">
        <v>73</v>
      </c>
      <c r="B442" s="46" t="s">
        <v>26197</v>
      </c>
      <c r="C442" s="55" t="s">
        <v>26199</v>
      </c>
      <c r="D442" s="46">
        <v>0.0</v>
      </c>
      <c r="E442" s="46">
        <v>0.0</v>
      </c>
      <c r="F442" s="46">
        <v>2.0</v>
      </c>
      <c r="G442" s="46">
        <v>0.0</v>
      </c>
      <c r="H442" s="46">
        <v>0.0</v>
      </c>
      <c r="I442" s="46">
        <v>0.0</v>
      </c>
      <c r="J442" s="3"/>
      <c r="K442" s="56"/>
    </row>
    <row r="443" ht="32.25" customHeight="1">
      <c r="A443" s="55" t="s">
        <v>73</v>
      </c>
      <c r="B443" s="46" t="s">
        <v>26197</v>
      </c>
      <c r="C443" s="55" t="s">
        <v>26200</v>
      </c>
      <c r="D443" s="46">
        <v>0.0</v>
      </c>
      <c r="E443" s="46">
        <v>0.0</v>
      </c>
      <c r="F443" s="46">
        <v>0.0</v>
      </c>
      <c r="G443" s="46">
        <v>0.0</v>
      </c>
      <c r="H443" s="46">
        <v>0.0</v>
      </c>
      <c r="I443" s="46">
        <v>1.0</v>
      </c>
      <c r="J443" s="3"/>
      <c r="K443" s="56"/>
    </row>
    <row r="444" ht="32.25" customHeight="1">
      <c r="A444" s="55" t="s">
        <v>73</v>
      </c>
      <c r="B444" s="46" t="s">
        <v>26197</v>
      </c>
      <c r="C444" s="55" t="s">
        <v>26201</v>
      </c>
      <c r="D444" s="46">
        <v>0.0</v>
      </c>
      <c r="E444" s="46">
        <v>0.0</v>
      </c>
      <c r="F444" s="46">
        <v>1.0</v>
      </c>
      <c r="G444" s="46">
        <v>0.0</v>
      </c>
      <c r="H444" s="46">
        <v>0.0</v>
      </c>
      <c r="I444" s="46">
        <v>0.0</v>
      </c>
      <c r="J444" s="3"/>
      <c r="K444" s="56"/>
    </row>
    <row r="445" ht="32.25" customHeight="1">
      <c r="A445" s="55" t="s">
        <v>73</v>
      </c>
      <c r="B445" s="46" t="s">
        <v>26197</v>
      </c>
      <c r="C445" s="55" t="s">
        <v>26202</v>
      </c>
      <c r="D445" s="46">
        <v>0.0</v>
      </c>
      <c r="E445" s="46">
        <v>0.0</v>
      </c>
      <c r="F445" s="46">
        <v>1.0</v>
      </c>
      <c r="G445" s="46">
        <v>0.0</v>
      </c>
      <c r="H445" s="46">
        <v>0.0</v>
      </c>
      <c r="I445" s="46">
        <v>0.0</v>
      </c>
      <c r="J445" s="3"/>
      <c r="K445" s="56"/>
    </row>
    <row r="446" ht="32.25" customHeight="1">
      <c r="A446" s="55" t="s">
        <v>73</v>
      </c>
      <c r="B446" s="46" t="s">
        <v>26203</v>
      </c>
      <c r="C446" s="55" t="s">
        <v>26204</v>
      </c>
      <c r="D446" s="46">
        <v>0.0</v>
      </c>
      <c r="E446" s="46">
        <v>0.0</v>
      </c>
      <c r="F446" s="46">
        <v>17.0</v>
      </c>
      <c r="G446" s="46">
        <v>0.0</v>
      </c>
      <c r="H446" s="46">
        <v>0.0</v>
      </c>
      <c r="I446" s="46">
        <v>0.0</v>
      </c>
      <c r="J446" s="3"/>
      <c r="K446" s="56"/>
    </row>
    <row r="447" ht="32.25" customHeight="1">
      <c r="A447" s="55" t="s">
        <v>73</v>
      </c>
      <c r="B447" s="46" t="s">
        <v>26203</v>
      </c>
      <c r="C447" s="55" t="s">
        <v>26206</v>
      </c>
      <c r="D447" s="46">
        <v>0.0</v>
      </c>
      <c r="E447" s="46">
        <v>11.0</v>
      </c>
      <c r="F447" s="46">
        <v>6.0</v>
      </c>
      <c r="G447" s="46">
        <v>0.0</v>
      </c>
      <c r="H447" s="46">
        <v>0.0</v>
      </c>
      <c r="I447" s="46">
        <v>0.0</v>
      </c>
      <c r="J447" s="3"/>
      <c r="K447" s="56"/>
    </row>
    <row r="448" ht="32.25" customHeight="1">
      <c r="A448" s="55" t="s">
        <v>73</v>
      </c>
      <c r="B448" s="46" t="s">
        <v>26203</v>
      </c>
      <c r="C448" s="55" t="s">
        <v>26207</v>
      </c>
      <c r="D448" s="46">
        <v>0.0</v>
      </c>
      <c r="E448" s="46">
        <v>0.0</v>
      </c>
      <c r="F448" s="46">
        <v>16.0</v>
      </c>
      <c r="G448" s="46">
        <v>0.0</v>
      </c>
      <c r="H448" s="46">
        <v>0.0</v>
      </c>
      <c r="I448" s="46">
        <v>0.0</v>
      </c>
      <c r="J448" s="3"/>
      <c r="K448" s="56"/>
    </row>
    <row r="449" ht="32.25" customHeight="1">
      <c r="A449" s="55" t="s">
        <v>73</v>
      </c>
      <c r="B449" s="46" t="s">
        <v>26203</v>
      </c>
      <c r="C449" s="55" t="s">
        <v>26208</v>
      </c>
      <c r="D449" s="46">
        <v>0.0</v>
      </c>
      <c r="E449" s="46">
        <v>0.0</v>
      </c>
      <c r="F449" s="46">
        <v>9.0</v>
      </c>
      <c r="G449" s="46">
        <v>0.0</v>
      </c>
      <c r="H449" s="46">
        <v>0.0</v>
      </c>
      <c r="I449" s="46">
        <v>0.0</v>
      </c>
      <c r="J449" s="3"/>
      <c r="K449" s="56"/>
    </row>
    <row r="450" ht="32.25" customHeight="1">
      <c r="A450" s="55" t="s">
        <v>73</v>
      </c>
      <c r="B450" s="46" t="s">
        <v>26203</v>
      </c>
      <c r="C450" s="55" t="s">
        <v>26210</v>
      </c>
      <c r="D450" s="46">
        <v>0.0</v>
      </c>
      <c r="E450" s="46">
        <v>0.0</v>
      </c>
      <c r="F450" s="46">
        <v>2.0</v>
      </c>
      <c r="G450" s="46">
        <v>0.0</v>
      </c>
      <c r="H450" s="46">
        <v>0.0</v>
      </c>
      <c r="I450" s="46">
        <v>0.0</v>
      </c>
      <c r="J450" s="3"/>
      <c r="K450" s="56"/>
    </row>
    <row r="451" ht="32.25" customHeight="1">
      <c r="A451" s="55" t="s">
        <v>73</v>
      </c>
      <c r="B451" s="46" t="s">
        <v>26203</v>
      </c>
      <c r="C451" s="55" t="s">
        <v>26215</v>
      </c>
      <c r="D451" s="46">
        <v>0.0</v>
      </c>
      <c r="E451" s="46">
        <v>0.0</v>
      </c>
      <c r="F451" s="46">
        <v>0.0</v>
      </c>
      <c r="G451" s="46">
        <v>0.0</v>
      </c>
      <c r="H451" s="46">
        <v>0.0</v>
      </c>
      <c r="I451" s="46">
        <v>1.0</v>
      </c>
      <c r="J451" s="3"/>
      <c r="K451" s="56"/>
    </row>
    <row r="452" ht="32.25" customHeight="1">
      <c r="A452" s="55" t="s">
        <v>73</v>
      </c>
      <c r="B452" s="46" t="s">
        <v>26203</v>
      </c>
      <c r="C452" s="55" t="s">
        <v>26216</v>
      </c>
      <c r="D452" s="46">
        <v>0.0</v>
      </c>
      <c r="E452" s="46">
        <v>0.0</v>
      </c>
      <c r="F452" s="46">
        <v>1.0</v>
      </c>
      <c r="G452" s="46">
        <v>0.0</v>
      </c>
      <c r="H452" s="46">
        <v>0.0</v>
      </c>
      <c r="I452" s="46">
        <v>0.0</v>
      </c>
      <c r="J452" s="3"/>
      <c r="K452" s="56"/>
    </row>
    <row r="453" ht="32.25" customHeight="1">
      <c r="A453" s="55" t="s">
        <v>73</v>
      </c>
      <c r="B453" s="46" t="s">
        <v>26203</v>
      </c>
      <c r="C453" s="55" t="s">
        <v>26217</v>
      </c>
      <c r="D453" s="46">
        <v>0.0</v>
      </c>
      <c r="E453" s="46">
        <v>0.0</v>
      </c>
      <c r="F453" s="46">
        <v>0.0</v>
      </c>
      <c r="G453" s="46">
        <v>0.0</v>
      </c>
      <c r="H453" s="46">
        <v>0.0</v>
      </c>
      <c r="I453" s="46">
        <v>1.0</v>
      </c>
      <c r="J453" s="3"/>
      <c r="K453" s="56"/>
    </row>
    <row r="454" ht="32.25" customHeight="1">
      <c r="A454" s="55" t="s">
        <v>73</v>
      </c>
      <c r="B454" s="46" t="s">
        <v>26203</v>
      </c>
      <c r="C454" s="55" t="s">
        <v>26218</v>
      </c>
      <c r="D454" s="46">
        <v>0.0</v>
      </c>
      <c r="E454" s="46">
        <v>0.0</v>
      </c>
      <c r="F454" s="46">
        <v>1.0</v>
      </c>
      <c r="G454" s="46">
        <v>0.0</v>
      </c>
      <c r="H454" s="46">
        <v>0.0</v>
      </c>
      <c r="I454" s="46">
        <v>0.0</v>
      </c>
      <c r="J454" s="3"/>
      <c r="K454" s="56"/>
    </row>
    <row r="455" ht="32.25" customHeight="1">
      <c r="A455" s="55" t="s">
        <v>73</v>
      </c>
      <c r="B455" s="46" t="s">
        <v>26203</v>
      </c>
      <c r="C455" s="55" t="s">
        <v>26219</v>
      </c>
      <c r="D455" s="46">
        <v>0.0</v>
      </c>
      <c r="E455" s="46">
        <v>0.0</v>
      </c>
      <c r="F455" s="46">
        <v>1.0</v>
      </c>
      <c r="G455" s="46">
        <v>0.0</v>
      </c>
      <c r="H455" s="46">
        <v>0.0</v>
      </c>
      <c r="I455" s="46">
        <v>0.0</v>
      </c>
      <c r="J455" s="3"/>
      <c r="K455" s="56"/>
    </row>
    <row r="456" ht="32.25" customHeight="1">
      <c r="A456" s="55" t="s">
        <v>73</v>
      </c>
      <c r="B456" s="46" t="s">
        <v>26203</v>
      </c>
      <c r="C456" s="55" t="s">
        <v>26220</v>
      </c>
      <c r="D456" s="46">
        <v>0.0</v>
      </c>
      <c r="E456" s="46">
        <v>0.0</v>
      </c>
      <c r="F456" s="46">
        <v>1.0</v>
      </c>
      <c r="G456" s="46">
        <v>0.0</v>
      </c>
      <c r="H456" s="46">
        <v>0.0</v>
      </c>
      <c r="I456" s="46">
        <v>0.0</v>
      </c>
      <c r="J456" s="3"/>
      <c r="K456" s="56"/>
    </row>
    <row r="457" ht="32.25" customHeight="1">
      <c r="A457" s="55" t="s">
        <v>73</v>
      </c>
      <c r="B457" s="46" t="s">
        <v>26203</v>
      </c>
      <c r="C457" s="55" t="s">
        <v>26221</v>
      </c>
      <c r="D457" s="46">
        <v>0.0</v>
      </c>
      <c r="E457" s="46">
        <v>0.0</v>
      </c>
      <c r="F457" s="46">
        <v>1.0</v>
      </c>
      <c r="G457" s="46">
        <v>0.0</v>
      </c>
      <c r="H457" s="46">
        <v>0.0</v>
      </c>
      <c r="I457" s="46">
        <v>0.0</v>
      </c>
      <c r="J457" s="3"/>
      <c r="K457" s="56"/>
    </row>
    <row r="458" ht="32.25" customHeight="1">
      <c r="A458" s="55" t="s">
        <v>73</v>
      </c>
      <c r="B458" s="46" t="s">
        <v>26203</v>
      </c>
      <c r="C458" s="55" t="s">
        <v>26222</v>
      </c>
      <c r="D458" s="46">
        <v>0.0</v>
      </c>
      <c r="E458" s="46">
        <v>0.0</v>
      </c>
      <c r="F458" s="46">
        <v>1.0</v>
      </c>
      <c r="G458" s="46">
        <v>0.0</v>
      </c>
      <c r="H458" s="46">
        <v>0.0</v>
      </c>
      <c r="I458" s="46">
        <v>0.0</v>
      </c>
      <c r="J458" s="3"/>
      <c r="K458" s="56"/>
    </row>
    <row r="459" ht="32.25" customHeight="1">
      <c r="A459" s="55" t="s">
        <v>73</v>
      </c>
      <c r="B459" s="46" t="s">
        <v>26203</v>
      </c>
      <c r="C459" s="55" t="s">
        <v>26223</v>
      </c>
      <c r="D459" s="46">
        <v>0.0</v>
      </c>
      <c r="E459" s="46">
        <v>0.0</v>
      </c>
      <c r="F459" s="46">
        <v>1.0</v>
      </c>
      <c r="G459" s="46">
        <v>0.0</v>
      </c>
      <c r="H459" s="46">
        <v>0.0</v>
      </c>
      <c r="I459" s="46">
        <v>0.0</v>
      </c>
      <c r="J459" s="3"/>
      <c r="K459" s="56"/>
    </row>
    <row r="460" ht="32.25" customHeight="1">
      <c r="A460" s="55" t="s">
        <v>73</v>
      </c>
      <c r="B460" s="46" t="s">
        <v>26203</v>
      </c>
      <c r="C460" s="55" t="s">
        <v>26224</v>
      </c>
      <c r="D460" s="46">
        <v>0.0</v>
      </c>
      <c r="E460" s="46">
        <v>0.0</v>
      </c>
      <c r="F460" s="46">
        <v>1.0</v>
      </c>
      <c r="G460" s="46">
        <v>0.0</v>
      </c>
      <c r="H460" s="46">
        <v>0.0</v>
      </c>
      <c r="I460" s="46">
        <v>0.0</v>
      </c>
      <c r="J460" s="3"/>
      <c r="K460" s="56"/>
    </row>
    <row r="461" ht="32.25" customHeight="1">
      <c r="A461" s="55" t="s">
        <v>73</v>
      </c>
      <c r="B461" s="46" t="s">
        <v>26225</v>
      </c>
      <c r="C461" s="55" t="s">
        <v>26226</v>
      </c>
      <c r="D461" s="46">
        <v>0.0</v>
      </c>
      <c r="E461" s="46">
        <v>0.0</v>
      </c>
      <c r="F461" s="46">
        <v>28.0</v>
      </c>
      <c r="G461" s="46">
        <v>0.0</v>
      </c>
      <c r="H461" s="46">
        <v>0.0</v>
      </c>
      <c r="I461" s="46">
        <v>0.0</v>
      </c>
      <c r="J461" s="3"/>
      <c r="K461" s="56"/>
    </row>
    <row r="462" ht="32.25" customHeight="1">
      <c r="A462" s="55" t="s">
        <v>73</v>
      </c>
      <c r="B462" s="46" t="s">
        <v>26225</v>
      </c>
      <c r="C462" s="55" t="s">
        <v>26227</v>
      </c>
      <c r="D462" s="46">
        <v>0.0</v>
      </c>
      <c r="E462" s="46">
        <v>0.0</v>
      </c>
      <c r="F462" s="46">
        <v>27.0</v>
      </c>
      <c r="G462" s="46">
        <v>0.0</v>
      </c>
      <c r="H462" s="46">
        <v>0.0</v>
      </c>
      <c r="I462" s="46">
        <v>0.0</v>
      </c>
      <c r="J462" s="3"/>
      <c r="K462" s="56"/>
    </row>
    <row r="463" ht="32.25" customHeight="1">
      <c r="A463" s="55" t="s">
        <v>73</v>
      </c>
      <c r="B463" s="46" t="s">
        <v>26225</v>
      </c>
      <c r="C463" s="55" t="s">
        <v>26228</v>
      </c>
      <c r="D463" s="46">
        <v>0.0</v>
      </c>
      <c r="E463" s="46">
        <v>1.0</v>
      </c>
      <c r="F463" s="46">
        <v>26.0</v>
      </c>
      <c r="G463" s="46">
        <v>0.0</v>
      </c>
      <c r="H463" s="46">
        <v>0.0</v>
      </c>
      <c r="I463" s="46">
        <v>0.0</v>
      </c>
      <c r="J463" s="3"/>
      <c r="K463" s="56"/>
    </row>
    <row r="464" ht="32.25" customHeight="1">
      <c r="A464" s="55" t="s">
        <v>73</v>
      </c>
      <c r="B464" s="46" t="s">
        <v>26225</v>
      </c>
      <c r="C464" s="55" t="s">
        <v>26231</v>
      </c>
      <c r="D464" s="46">
        <v>0.0</v>
      </c>
      <c r="E464" s="46">
        <v>0.0</v>
      </c>
      <c r="F464" s="46">
        <v>27.0</v>
      </c>
      <c r="G464" s="46">
        <v>0.0</v>
      </c>
      <c r="H464" s="46">
        <v>0.0</v>
      </c>
      <c r="I464" s="46">
        <v>0.0</v>
      </c>
      <c r="J464" s="3"/>
      <c r="K464" s="56"/>
    </row>
    <row r="465" ht="32.25" customHeight="1">
      <c r="A465" s="55" t="s">
        <v>73</v>
      </c>
      <c r="B465" s="46" t="s">
        <v>26225</v>
      </c>
      <c r="C465" s="55" t="s">
        <v>26233</v>
      </c>
      <c r="D465" s="46">
        <v>0.0</v>
      </c>
      <c r="E465" s="46">
        <v>0.0</v>
      </c>
      <c r="F465" s="46">
        <v>26.0</v>
      </c>
      <c r="G465" s="46">
        <v>0.0</v>
      </c>
      <c r="H465" s="46">
        <v>0.0</v>
      </c>
      <c r="I465" s="46">
        <v>0.0</v>
      </c>
      <c r="J465" s="3"/>
      <c r="K465" s="56"/>
    </row>
    <row r="466" ht="32.25" customHeight="1">
      <c r="A466" s="55" t="s">
        <v>73</v>
      </c>
      <c r="B466" s="46" t="s">
        <v>26225</v>
      </c>
      <c r="C466" s="55" t="s">
        <v>26234</v>
      </c>
      <c r="D466" s="46">
        <v>0.0</v>
      </c>
      <c r="E466" s="46">
        <v>0.0</v>
      </c>
      <c r="F466" s="46">
        <v>20.0</v>
      </c>
      <c r="G466" s="46">
        <v>0.0</v>
      </c>
      <c r="H466" s="46">
        <v>0.0</v>
      </c>
      <c r="I466" s="46">
        <v>0.0</v>
      </c>
      <c r="J466" s="3"/>
      <c r="K466" s="56"/>
    </row>
    <row r="467" ht="32.25" customHeight="1">
      <c r="A467" s="55" t="s">
        <v>73</v>
      </c>
      <c r="B467" s="46" t="s">
        <v>26225</v>
      </c>
      <c r="C467" s="55" t="s">
        <v>26236</v>
      </c>
      <c r="D467" s="46">
        <v>0.0</v>
      </c>
      <c r="E467" s="46">
        <v>0.0</v>
      </c>
      <c r="F467" s="46">
        <v>18.0</v>
      </c>
      <c r="G467" s="46">
        <v>0.0</v>
      </c>
      <c r="H467" s="46">
        <v>0.0</v>
      </c>
      <c r="I467" s="46">
        <v>0.0</v>
      </c>
      <c r="J467" s="3"/>
      <c r="K467" s="56"/>
    </row>
    <row r="468" ht="32.25" customHeight="1">
      <c r="A468" s="55" t="s">
        <v>73</v>
      </c>
      <c r="B468" s="46" t="s">
        <v>26225</v>
      </c>
      <c r="C468" s="55" t="s">
        <v>26237</v>
      </c>
      <c r="D468" s="46">
        <v>0.0</v>
      </c>
      <c r="E468" s="46">
        <v>0.0</v>
      </c>
      <c r="F468" s="46">
        <v>18.0</v>
      </c>
      <c r="G468" s="46">
        <v>0.0</v>
      </c>
      <c r="H468" s="46">
        <v>0.0</v>
      </c>
      <c r="I468" s="46">
        <v>0.0</v>
      </c>
      <c r="J468" s="3"/>
      <c r="K468" s="56"/>
    </row>
    <row r="469" ht="32.25" customHeight="1">
      <c r="A469" s="55" t="s">
        <v>73</v>
      </c>
      <c r="B469" s="46" t="s">
        <v>26225</v>
      </c>
      <c r="C469" s="55" t="s">
        <v>26238</v>
      </c>
      <c r="D469" s="46">
        <v>0.0</v>
      </c>
      <c r="E469" s="46">
        <v>0.0</v>
      </c>
      <c r="F469" s="46">
        <v>16.0</v>
      </c>
      <c r="G469" s="46">
        <v>0.0</v>
      </c>
      <c r="H469" s="46">
        <v>0.0</v>
      </c>
      <c r="I469" s="46">
        <v>0.0</v>
      </c>
      <c r="J469" s="3"/>
      <c r="K469" s="56"/>
    </row>
    <row r="470" ht="32.25" customHeight="1">
      <c r="A470" s="55" t="s">
        <v>73</v>
      </c>
      <c r="B470" s="46" t="s">
        <v>26240</v>
      </c>
      <c r="C470" s="55" t="s">
        <v>26241</v>
      </c>
      <c r="D470" s="46">
        <v>0.0</v>
      </c>
      <c r="E470" s="46">
        <v>0.0</v>
      </c>
      <c r="F470" s="46">
        <v>52.0</v>
      </c>
      <c r="G470" s="46">
        <v>0.0</v>
      </c>
      <c r="H470" s="46">
        <v>0.0</v>
      </c>
      <c r="I470" s="46">
        <v>0.0</v>
      </c>
      <c r="J470" s="3"/>
      <c r="K470" s="56"/>
    </row>
    <row r="471" ht="32.25" customHeight="1">
      <c r="A471" s="55" t="s">
        <v>73</v>
      </c>
      <c r="B471" s="46" t="s">
        <v>26244</v>
      </c>
      <c r="C471" s="55" t="s">
        <v>26245</v>
      </c>
      <c r="D471" s="46">
        <v>0.0</v>
      </c>
      <c r="E471" s="46">
        <v>0.0</v>
      </c>
      <c r="F471" s="46">
        <v>83.0</v>
      </c>
      <c r="G471" s="46">
        <v>0.0</v>
      </c>
      <c r="H471" s="46">
        <v>0.0</v>
      </c>
      <c r="I471" s="46">
        <v>0.0</v>
      </c>
      <c r="J471" s="3"/>
      <c r="K471" s="56"/>
    </row>
    <row r="472" ht="32.25" customHeight="1">
      <c r="A472" s="55" t="s">
        <v>73</v>
      </c>
      <c r="B472" s="46" t="s">
        <v>26244</v>
      </c>
      <c r="C472" s="55" t="s">
        <v>26247</v>
      </c>
      <c r="D472" s="46">
        <v>0.0</v>
      </c>
      <c r="E472" s="46">
        <v>2.0</v>
      </c>
      <c r="F472" s="46">
        <v>48.0</v>
      </c>
      <c r="G472" s="46">
        <v>0.0</v>
      </c>
      <c r="H472" s="46">
        <v>0.0</v>
      </c>
      <c r="I472" s="46">
        <v>0.0</v>
      </c>
      <c r="J472" s="3"/>
      <c r="K472" s="56"/>
    </row>
    <row r="473" ht="32.25" customHeight="1">
      <c r="A473" s="55" t="s">
        <v>73</v>
      </c>
      <c r="B473" s="46" t="s">
        <v>26248</v>
      </c>
      <c r="C473" s="55" t="s">
        <v>26249</v>
      </c>
      <c r="D473" s="46">
        <v>0.0</v>
      </c>
      <c r="E473" s="46">
        <v>3.0</v>
      </c>
      <c r="F473" s="46">
        <v>141.0</v>
      </c>
      <c r="G473" s="46">
        <v>0.0</v>
      </c>
      <c r="H473" s="46">
        <v>0.0</v>
      </c>
      <c r="I473" s="46">
        <v>0.0</v>
      </c>
      <c r="J473" s="3"/>
      <c r="K473" s="56"/>
    </row>
    <row r="474" ht="32.25" customHeight="1">
      <c r="A474" s="55" t="s">
        <v>73</v>
      </c>
      <c r="B474" s="46" t="s">
        <v>26251</v>
      </c>
      <c r="C474" s="55" t="s">
        <v>26253</v>
      </c>
      <c r="D474" s="46">
        <v>0.0</v>
      </c>
      <c r="E474" s="46">
        <v>22.0</v>
      </c>
      <c r="F474" s="46">
        <v>0.0</v>
      </c>
      <c r="G474" s="46">
        <v>0.0</v>
      </c>
      <c r="H474" s="46">
        <v>0.0</v>
      </c>
      <c r="I474" s="46">
        <v>40.0</v>
      </c>
      <c r="J474" s="3"/>
      <c r="K474" s="56"/>
    </row>
    <row r="475" ht="32.25" customHeight="1">
      <c r="A475" s="55" t="s">
        <v>73</v>
      </c>
      <c r="B475" s="46" t="s">
        <v>26254</v>
      </c>
      <c r="C475" s="55" t="s">
        <v>26256</v>
      </c>
      <c r="D475" s="46">
        <v>0.0</v>
      </c>
      <c r="E475" s="46">
        <v>0.0</v>
      </c>
      <c r="F475" s="46">
        <v>215.0</v>
      </c>
      <c r="G475" s="46">
        <v>0.0</v>
      </c>
      <c r="H475" s="46">
        <v>0.0</v>
      </c>
      <c r="I475" s="46">
        <v>0.0</v>
      </c>
      <c r="J475" s="3"/>
      <c r="K475" s="56"/>
    </row>
    <row r="476" ht="32.25" customHeight="1">
      <c r="A476" s="55" t="s">
        <v>73</v>
      </c>
      <c r="B476" s="46" t="s">
        <v>26254</v>
      </c>
      <c r="C476" s="55" t="s">
        <v>26257</v>
      </c>
      <c r="D476" s="46">
        <v>0.0</v>
      </c>
      <c r="E476" s="46">
        <v>0.0</v>
      </c>
      <c r="F476" s="46">
        <v>36.0</v>
      </c>
      <c r="G476" s="46">
        <v>0.0</v>
      </c>
      <c r="H476" s="46">
        <v>0.0</v>
      </c>
      <c r="I476" s="46">
        <v>0.0</v>
      </c>
      <c r="J476" s="3"/>
      <c r="K476" s="56"/>
    </row>
    <row r="477" ht="32.25" customHeight="1">
      <c r="A477" s="55" t="s">
        <v>73</v>
      </c>
      <c r="B477" s="46" t="s">
        <v>26258</v>
      </c>
      <c r="C477" s="55" t="s">
        <v>26259</v>
      </c>
      <c r="D477" s="46">
        <v>0.0</v>
      </c>
      <c r="E477" s="46">
        <v>1.0</v>
      </c>
      <c r="F477" s="46">
        <v>144.0</v>
      </c>
      <c r="G477" s="46">
        <v>0.0</v>
      </c>
      <c r="H477" s="46">
        <v>0.0</v>
      </c>
      <c r="I477" s="46">
        <v>0.0</v>
      </c>
      <c r="J477" s="3"/>
      <c r="K477" s="56"/>
    </row>
    <row r="478" ht="32.25" customHeight="1">
      <c r="A478" s="55" t="s">
        <v>73</v>
      </c>
      <c r="B478" s="46" t="s">
        <v>26262</v>
      </c>
      <c r="C478" s="55" t="s">
        <v>26263</v>
      </c>
      <c r="D478" s="46">
        <v>0.0</v>
      </c>
      <c r="E478" s="46">
        <v>0.0</v>
      </c>
      <c r="F478" s="46">
        <v>426.0</v>
      </c>
      <c r="G478" s="46">
        <v>0.0</v>
      </c>
      <c r="H478" s="46">
        <v>0.0</v>
      </c>
      <c r="I478" s="46">
        <v>0.0</v>
      </c>
      <c r="J478" s="3"/>
      <c r="K478" s="56"/>
    </row>
    <row r="479" ht="32.25" customHeight="1">
      <c r="A479" s="55" t="s">
        <v>73</v>
      </c>
      <c r="B479" s="46" t="s">
        <v>26265</v>
      </c>
      <c r="C479" s="55" t="s">
        <v>26266</v>
      </c>
      <c r="D479" s="46">
        <v>0.0</v>
      </c>
      <c r="E479" s="46">
        <v>1.0</v>
      </c>
      <c r="F479" s="46">
        <v>109.0</v>
      </c>
      <c r="G479" s="46">
        <v>0.0</v>
      </c>
      <c r="H479" s="46">
        <v>0.0</v>
      </c>
      <c r="I479" s="46">
        <v>0.0</v>
      </c>
      <c r="J479" s="3"/>
      <c r="K479" s="56"/>
    </row>
    <row r="480" ht="32.25" customHeight="1">
      <c r="A480" s="55" t="s">
        <v>73</v>
      </c>
      <c r="B480" s="46" t="s">
        <v>26265</v>
      </c>
      <c r="C480" s="55" t="s">
        <v>26267</v>
      </c>
      <c r="D480" s="46">
        <v>0.0</v>
      </c>
      <c r="E480" s="46">
        <v>11.0</v>
      </c>
      <c r="F480" s="46">
        <v>9.0</v>
      </c>
      <c r="G480" s="46">
        <v>0.0</v>
      </c>
      <c r="H480" s="46">
        <v>0.0</v>
      </c>
      <c r="I480" s="46">
        <v>0.0</v>
      </c>
      <c r="J480" s="3"/>
      <c r="K480" s="56"/>
    </row>
    <row r="481" ht="32.25" customHeight="1">
      <c r="A481" s="55" t="s">
        <v>73</v>
      </c>
      <c r="B481" s="46" t="s">
        <v>26268</v>
      </c>
      <c r="C481" s="55" t="s">
        <v>26269</v>
      </c>
      <c r="D481" s="46">
        <v>0.0</v>
      </c>
      <c r="E481" s="46">
        <v>0.0</v>
      </c>
      <c r="F481" s="46">
        <v>131.0</v>
      </c>
      <c r="G481" s="46">
        <v>0.0</v>
      </c>
      <c r="H481" s="46">
        <v>0.0</v>
      </c>
      <c r="I481" s="46">
        <v>0.0</v>
      </c>
      <c r="J481" s="3"/>
      <c r="K481" s="56"/>
    </row>
    <row r="482" ht="32.25" customHeight="1">
      <c r="A482" s="55" t="s">
        <v>73</v>
      </c>
      <c r="B482" s="46" t="s">
        <v>26272</v>
      </c>
      <c r="C482" s="55" t="s">
        <v>26273</v>
      </c>
      <c r="D482" s="46">
        <v>0.0</v>
      </c>
      <c r="E482" s="46">
        <v>0.0</v>
      </c>
      <c r="F482" s="46">
        <v>58.0</v>
      </c>
      <c r="G482" s="46">
        <v>0.0</v>
      </c>
      <c r="H482" s="46">
        <v>0.0</v>
      </c>
      <c r="I482" s="46">
        <v>0.0</v>
      </c>
      <c r="J482" s="3"/>
      <c r="K482" s="56"/>
    </row>
    <row r="483" ht="32.25" customHeight="1">
      <c r="A483" s="55" t="s">
        <v>73</v>
      </c>
      <c r="B483" s="46" t="s">
        <v>26275</v>
      </c>
      <c r="C483" s="55" t="s">
        <v>26276</v>
      </c>
      <c r="D483" s="46">
        <v>0.0</v>
      </c>
      <c r="E483" s="46">
        <v>0.0</v>
      </c>
      <c r="F483" s="46">
        <v>3.0</v>
      </c>
      <c r="G483" s="46">
        <v>0.0</v>
      </c>
      <c r="H483" s="46">
        <v>0.0</v>
      </c>
      <c r="I483" s="46">
        <v>40.0</v>
      </c>
      <c r="J483" s="3"/>
      <c r="K483" s="56"/>
    </row>
    <row r="484" ht="32.25" customHeight="1">
      <c r="A484" s="55" t="s">
        <v>73</v>
      </c>
      <c r="B484" s="46" t="s">
        <v>26275</v>
      </c>
      <c r="C484" s="55" t="s">
        <v>26277</v>
      </c>
      <c r="D484" s="46">
        <v>0.0</v>
      </c>
      <c r="E484" s="46">
        <v>0.0</v>
      </c>
      <c r="F484" s="46">
        <v>1.0</v>
      </c>
      <c r="G484" s="46">
        <v>0.0</v>
      </c>
      <c r="H484" s="46">
        <v>0.0</v>
      </c>
      <c r="I484" s="46">
        <v>38.0</v>
      </c>
      <c r="J484" s="3"/>
      <c r="K484" s="56"/>
    </row>
    <row r="485" ht="32.25" customHeight="1">
      <c r="A485" s="55" t="s">
        <v>73</v>
      </c>
      <c r="B485" s="46" t="s">
        <v>26275</v>
      </c>
      <c r="C485" s="55" t="s">
        <v>26278</v>
      </c>
      <c r="D485" s="46">
        <v>0.0</v>
      </c>
      <c r="E485" s="46">
        <v>0.0</v>
      </c>
      <c r="F485" s="46">
        <v>2.0</v>
      </c>
      <c r="G485" s="46">
        <v>0.0</v>
      </c>
      <c r="H485" s="46">
        <v>0.0</v>
      </c>
      <c r="I485" s="46">
        <v>25.0</v>
      </c>
      <c r="J485" s="3"/>
      <c r="K485" s="56"/>
    </row>
    <row r="486" ht="32.25" customHeight="1">
      <c r="A486" s="55" t="s">
        <v>73</v>
      </c>
      <c r="B486" s="46" t="s">
        <v>26275</v>
      </c>
      <c r="C486" s="55" t="s">
        <v>26282</v>
      </c>
      <c r="D486" s="46">
        <v>0.0</v>
      </c>
      <c r="E486" s="46">
        <v>0.0</v>
      </c>
      <c r="F486" s="46">
        <v>0.0</v>
      </c>
      <c r="G486" s="46">
        <v>0.0</v>
      </c>
      <c r="H486" s="46">
        <v>0.0</v>
      </c>
      <c r="I486" s="46">
        <v>23.0</v>
      </c>
      <c r="J486" s="3"/>
      <c r="K486" s="56"/>
    </row>
    <row r="487" ht="32.25" customHeight="1">
      <c r="A487" s="55" t="s">
        <v>73</v>
      </c>
      <c r="B487" s="46" t="s">
        <v>26275</v>
      </c>
      <c r="C487" s="55" t="s">
        <v>26284</v>
      </c>
      <c r="D487" s="46">
        <v>0.0</v>
      </c>
      <c r="E487" s="46">
        <v>0.0</v>
      </c>
      <c r="F487" s="46">
        <v>0.0</v>
      </c>
      <c r="G487" s="46">
        <v>0.0</v>
      </c>
      <c r="H487" s="46">
        <v>0.0</v>
      </c>
      <c r="I487" s="46">
        <v>22.0</v>
      </c>
      <c r="J487" s="3"/>
      <c r="K487" s="56"/>
    </row>
    <row r="488" ht="32.25" customHeight="1">
      <c r="A488" s="55" t="s">
        <v>73</v>
      </c>
      <c r="B488" s="46" t="s">
        <v>26285</v>
      </c>
      <c r="C488" s="55" t="s">
        <v>26286</v>
      </c>
      <c r="D488" s="46">
        <v>0.0</v>
      </c>
      <c r="E488" s="46">
        <v>0.0</v>
      </c>
      <c r="F488" s="46">
        <v>5.0</v>
      </c>
      <c r="G488" s="46">
        <v>0.0</v>
      </c>
      <c r="H488" s="46">
        <v>0.0</v>
      </c>
      <c r="I488" s="46">
        <v>0.0</v>
      </c>
      <c r="J488" s="3"/>
      <c r="K488" s="56"/>
    </row>
    <row r="489" ht="32.25" customHeight="1">
      <c r="A489" s="55" t="s">
        <v>73</v>
      </c>
      <c r="B489" s="46" t="s">
        <v>26285</v>
      </c>
      <c r="C489" s="55" t="s">
        <v>26287</v>
      </c>
      <c r="D489" s="46">
        <v>0.0</v>
      </c>
      <c r="E489" s="46">
        <v>0.0</v>
      </c>
      <c r="F489" s="46">
        <v>3.0</v>
      </c>
      <c r="G489" s="46">
        <v>0.0</v>
      </c>
      <c r="H489" s="46">
        <v>0.0</v>
      </c>
      <c r="I489" s="46">
        <v>0.0</v>
      </c>
      <c r="J489" s="3"/>
      <c r="K489" s="56"/>
    </row>
    <row r="490" ht="32.25" customHeight="1">
      <c r="A490" s="55" t="s">
        <v>73</v>
      </c>
      <c r="B490" s="46" t="s">
        <v>26290</v>
      </c>
      <c r="C490" s="55" t="s">
        <v>26291</v>
      </c>
      <c r="D490" s="46">
        <v>0.0</v>
      </c>
      <c r="E490" s="46">
        <v>0.0</v>
      </c>
      <c r="F490" s="46">
        <v>42.0</v>
      </c>
      <c r="G490" s="46">
        <v>0.0</v>
      </c>
      <c r="H490" s="46">
        <v>0.0</v>
      </c>
      <c r="I490" s="46">
        <v>12.0</v>
      </c>
      <c r="J490" s="3"/>
      <c r="K490" s="56"/>
    </row>
    <row r="491" ht="32.25" customHeight="1">
      <c r="A491" s="55" t="s">
        <v>73</v>
      </c>
      <c r="B491" s="46" t="s">
        <v>26290</v>
      </c>
      <c r="C491" s="55" t="s">
        <v>26293</v>
      </c>
      <c r="D491" s="46">
        <v>0.0</v>
      </c>
      <c r="E491" s="46">
        <v>0.0</v>
      </c>
      <c r="F491" s="46">
        <v>4.0</v>
      </c>
      <c r="G491" s="46">
        <v>0.0</v>
      </c>
      <c r="H491" s="46">
        <v>0.0</v>
      </c>
      <c r="I491" s="46">
        <v>13.0</v>
      </c>
      <c r="J491" s="3"/>
      <c r="K491" s="56"/>
    </row>
    <row r="492" ht="32.25" customHeight="1">
      <c r="A492" s="55" t="s">
        <v>73</v>
      </c>
      <c r="B492" s="46" t="s">
        <v>26294</v>
      </c>
      <c r="C492" s="55" t="s">
        <v>26295</v>
      </c>
      <c r="D492" s="46">
        <v>0.0</v>
      </c>
      <c r="E492" s="46">
        <v>0.0</v>
      </c>
      <c r="F492" s="46">
        <v>0.0</v>
      </c>
      <c r="G492" s="46">
        <v>0.0</v>
      </c>
      <c r="H492" s="46">
        <v>0.0</v>
      </c>
      <c r="I492" s="46">
        <v>14.0</v>
      </c>
      <c r="J492" s="3"/>
      <c r="K492" s="56"/>
    </row>
    <row r="493" ht="32.25" customHeight="1">
      <c r="A493" s="55" t="s">
        <v>73</v>
      </c>
      <c r="B493" s="46" t="s">
        <v>26294</v>
      </c>
      <c r="C493" s="55" t="s">
        <v>26296</v>
      </c>
      <c r="D493" s="46">
        <v>0.0</v>
      </c>
      <c r="E493" s="46">
        <v>0.0</v>
      </c>
      <c r="F493" s="46">
        <v>4.0</v>
      </c>
      <c r="G493" s="46">
        <v>0.0</v>
      </c>
      <c r="H493" s="46">
        <v>0.0</v>
      </c>
      <c r="I493" s="46">
        <v>0.0</v>
      </c>
      <c r="J493" s="3"/>
      <c r="K493" s="56"/>
    </row>
    <row r="494" ht="32.25" customHeight="1">
      <c r="A494" s="55" t="s">
        <v>73</v>
      </c>
      <c r="B494" s="46" t="s">
        <v>26299</v>
      </c>
      <c r="C494" s="55" t="s">
        <v>26300</v>
      </c>
      <c r="D494" s="46">
        <v>0.0</v>
      </c>
      <c r="E494" s="46">
        <v>0.0</v>
      </c>
      <c r="F494" s="46">
        <v>12.0</v>
      </c>
      <c r="G494" s="46">
        <v>0.0</v>
      </c>
      <c r="H494" s="46">
        <v>0.0</v>
      </c>
      <c r="I494" s="46">
        <v>8.0</v>
      </c>
      <c r="J494" s="3"/>
      <c r="K494" s="56"/>
    </row>
    <row r="495" ht="32.25" customHeight="1">
      <c r="A495" s="55" t="s">
        <v>73</v>
      </c>
      <c r="B495" s="46" t="s">
        <v>26299</v>
      </c>
      <c r="C495" s="55" t="s">
        <v>26302</v>
      </c>
      <c r="D495" s="46">
        <v>0.0</v>
      </c>
      <c r="E495" s="46">
        <v>0.0</v>
      </c>
      <c r="F495" s="46">
        <v>3.0</v>
      </c>
      <c r="G495" s="46">
        <v>0.0</v>
      </c>
      <c r="H495" s="46">
        <v>0.0</v>
      </c>
      <c r="I495" s="46">
        <v>11.0</v>
      </c>
      <c r="J495" s="3"/>
      <c r="K495" s="56"/>
    </row>
    <row r="496" ht="32.25" customHeight="1">
      <c r="A496" s="55" t="s">
        <v>73</v>
      </c>
      <c r="B496" s="46" t="s">
        <v>26303</v>
      </c>
      <c r="C496" s="55" t="s">
        <v>26304</v>
      </c>
      <c r="D496" s="46">
        <v>0.0</v>
      </c>
      <c r="E496" s="46">
        <v>0.0</v>
      </c>
      <c r="F496" s="46">
        <v>43.0</v>
      </c>
      <c r="G496" s="46">
        <v>0.0</v>
      </c>
      <c r="H496" s="46">
        <v>0.0</v>
      </c>
      <c r="I496" s="46">
        <v>0.0</v>
      </c>
      <c r="J496" s="3"/>
      <c r="K496" s="56"/>
    </row>
    <row r="497" ht="32.25" customHeight="1">
      <c r="A497" s="55" t="s">
        <v>73</v>
      </c>
      <c r="B497" s="46" t="s">
        <v>26303</v>
      </c>
      <c r="C497" s="55" t="s">
        <v>26305</v>
      </c>
      <c r="D497" s="46">
        <v>0.0</v>
      </c>
      <c r="E497" s="46">
        <v>0.0</v>
      </c>
      <c r="F497" s="46">
        <v>32.0</v>
      </c>
      <c r="G497" s="46">
        <v>0.0</v>
      </c>
      <c r="H497" s="46">
        <v>0.0</v>
      </c>
      <c r="I497" s="46">
        <v>0.0</v>
      </c>
      <c r="J497" s="3"/>
      <c r="K497" s="56"/>
    </row>
    <row r="498" ht="32.25" customHeight="1">
      <c r="A498" s="55" t="s">
        <v>73</v>
      </c>
      <c r="B498" s="46" t="s">
        <v>26306</v>
      </c>
      <c r="C498" s="55" t="s">
        <v>26307</v>
      </c>
      <c r="D498" s="46">
        <v>0.0</v>
      </c>
      <c r="E498" s="46">
        <v>17.0</v>
      </c>
      <c r="F498" s="46">
        <v>19.0</v>
      </c>
      <c r="G498" s="46">
        <v>0.0</v>
      </c>
      <c r="H498" s="46">
        <v>0.0</v>
      </c>
      <c r="I498" s="46">
        <v>0.0</v>
      </c>
      <c r="J498" s="3"/>
      <c r="K498" s="56"/>
    </row>
    <row r="499" ht="32.25" customHeight="1">
      <c r="A499" s="55" t="s">
        <v>73</v>
      </c>
      <c r="B499" s="46" t="s">
        <v>26306</v>
      </c>
      <c r="C499" s="55" t="s">
        <v>26309</v>
      </c>
      <c r="D499" s="46">
        <v>0.0</v>
      </c>
      <c r="E499" s="46">
        <v>10.0</v>
      </c>
      <c r="F499" s="46">
        <v>1.0</v>
      </c>
      <c r="G499" s="46">
        <v>0.0</v>
      </c>
      <c r="H499" s="46">
        <v>0.0</v>
      </c>
      <c r="I499" s="46">
        <v>0.0</v>
      </c>
      <c r="J499" s="3"/>
      <c r="K499" s="56"/>
    </row>
    <row r="500" ht="32.25" customHeight="1">
      <c r="A500" s="55" t="s">
        <v>73</v>
      </c>
      <c r="B500" s="46" t="s">
        <v>26306</v>
      </c>
      <c r="C500" s="55" t="s">
        <v>26311</v>
      </c>
      <c r="D500" s="46">
        <v>0.0</v>
      </c>
      <c r="E500" s="46">
        <v>1.0</v>
      </c>
      <c r="F500" s="46">
        <v>4.0</v>
      </c>
      <c r="G500" s="46">
        <v>0.0</v>
      </c>
      <c r="H500" s="46">
        <v>0.0</v>
      </c>
      <c r="I500" s="46">
        <v>0.0</v>
      </c>
      <c r="J500" s="3"/>
      <c r="K500" s="56"/>
    </row>
    <row r="501" ht="32.25" customHeight="1">
      <c r="A501" s="55" t="s">
        <v>73</v>
      </c>
      <c r="B501" s="46" t="s">
        <v>26306</v>
      </c>
      <c r="C501" s="55" t="s">
        <v>26313</v>
      </c>
      <c r="D501" s="46">
        <v>0.0</v>
      </c>
      <c r="E501" s="46">
        <v>0.0</v>
      </c>
      <c r="F501" s="46">
        <v>3.0</v>
      </c>
      <c r="G501" s="46">
        <v>0.0</v>
      </c>
      <c r="H501" s="46">
        <v>0.0</v>
      </c>
      <c r="I501" s="46">
        <v>0.0</v>
      </c>
      <c r="J501" s="3"/>
      <c r="K501" s="56"/>
    </row>
    <row r="502" ht="32.25" customHeight="1">
      <c r="A502" s="55" t="s">
        <v>73</v>
      </c>
      <c r="B502" s="46" t="s">
        <v>26306</v>
      </c>
      <c r="C502" s="55" t="s">
        <v>26314</v>
      </c>
      <c r="D502" s="46">
        <v>0.0</v>
      </c>
      <c r="E502" s="46">
        <v>1.0</v>
      </c>
      <c r="F502" s="46">
        <v>2.0</v>
      </c>
      <c r="G502" s="46">
        <v>0.0</v>
      </c>
      <c r="H502" s="46">
        <v>0.0</v>
      </c>
      <c r="I502" s="46">
        <v>0.0</v>
      </c>
      <c r="J502" s="3"/>
      <c r="K502" s="56"/>
    </row>
    <row r="503" ht="32.25" customHeight="1">
      <c r="A503" s="55" t="s">
        <v>73</v>
      </c>
      <c r="B503" s="46" t="s">
        <v>26306</v>
      </c>
      <c r="C503" s="55" t="s">
        <v>26315</v>
      </c>
      <c r="D503" s="46">
        <v>0.0</v>
      </c>
      <c r="E503" s="46">
        <v>2.0</v>
      </c>
      <c r="F503" s="46">
        <v>1.0</v>
      </c>
      <c r="G503" s="46">
        <v>0.0</v>
      </c>
      <c r="H503" s="46">
        <v>0.0</v>
      </c>
      <c r="I503" s="46">
        <v>0.0</v>
      </c>
      <c r="J503" s="3"/>
      <c r="K503" s="56"/>
    </row>
    <row r="504" ht="32.25" customHeight="1">
      <c r="A504" s="55" t="s">
        <v>73</v>
      </c>
      <c r="B504" s="46" t="s">
        <v>26306</v>
      </c>
      <c r="C504" s="55" t="s">
        <v>26318</v>
      </c>
      <c r="D504" s="46">
        <v>0.0</v>
      </c>
      <c r="E504" s="46">
        <v>0.0</v>
      </c>
      <c r="F504" s="46">
        <v>1.0</v>
      </c>
      <c r="G504" s="46">
        <v>0.0</v>
      </c>
      <c r="H504" s="46">
        <v>0.0</v>
      </c>
      <c r="I504" s="46">
        <v>0.0</v>
      </c>
      <c r="J504" s="3"/>
      <c r="K504" s="56"/>
    </row>
    <row r="505" ht="32.25" customHeight="1">
      <c r="A505" s="55" t="s">
        <v>73</v>
      </c>
      <c r="B505" s="46" t="s">
        <v>26306</v>
      </c>
      <c r="C505" s="55" t="s">
        <v>26319</v>
      </c>
      <c r="D505" s="46">
        <v>0.0</v>
      </c>
      <c r="E505" s="46">
        <v>0.0</v>
      </c>
      <c r="F505" s="46">
        <v>1.0</v>
      </c>
      <c r="G505" s="46">
        <v>0.0</v>
      </c>
      <c r="H505" s="46">
        <v>0.0</v>
      </c>
      <c r="I505" s="46">
        <v>0.0</v>
      </c>
      <c r="J505" s="3"/>
      <c r="K505" s="56"/>
    </row>
    <row r="506" ht="32.25" customHeight="1">
      <c r="A506" s="55" t="s">
        <v>73</v>
      </c>
      <c r="B506" s="46" t="s">
        <v>26306</v>
      </c>
      <c r="C506" s="55" t="s">
        <v>26321</v>
      </c>
      <c r="D506" s="46">
        <v>0.0</v>
      </c>
      <c r="E506" s="46">
        <v>0.0</v>
      </c>
      <c r="F506" s="46">
        <v>1.0</v>
      </c>
      <c r="G506" s="46">
        <v>0.0</v>
      </c>
      <c r="H506" s="46">
        <v>0.0</v>
      </c>
      <c r="I506" s="46">
        <v>0.0</v>
      </c>
      <c r="J506" s="3"/>
      <c r="K506" s="56"/>
    </row>
    <row r="507" ht="32.25" customHeight="1">
      <c r="A507" s="55" t="s">
        <v>73</v>
      </c>
      <c r="B507" s="46" t="s">
        <v>26306</v>
      </c>
      <c r="C507" s="55" t="s">
        <v>26323</v>
      </c>
      <c r="D507" s="46">
        <v>0.0</v>
      </c>
      <c r="E507" s="46">
        <v>0.0</v>
      </c>
      <c r="F507" s="46">
        <v>1.0</v>
      </c>
      <c r="G507" s="46">
        <v>0.0</v>
      </c>
      <c r="H507" s="46">
        <v>0.0</v>
      </c>
      <c r="I507" s="46">
        <v>0.0</v>
      </c>
      <c r="J507" s="3"/>
      <c r="K507" s="56"/>
    </row>
    <row r="508" ht="32.25" customHeight="1">
      <c r="A508" s="55" t="s">
        <v>73</v>
      </c>
      <c r="B508" s="46" t="s">
        <v>26306</v>
      </c>
      <c r="C508" s="55" t="s">
        <v>26327</v>
      </c>
      <c r="D508" s="46">
        <v>0.0</v>
      </c>
      <c r="E508" s="46">
        <v>0.0</v>
      </c>
      <c r="F508" s="46">
        <v>1.0</v>
      </c>
      <c r="G508" s="46">
        <v>0.0</v>
      </c>
      <c r="H508" s="46">
        <v>0.0</v>
      </c>
      <c r="I508" s="46">
        <v>0.0</v>
      </c>
      <c r="J508" s="3"/>
      <c r="K508" s="56"/>
    </row>
    <row r="509" ht="32.25" customHeight="1">
      <c r="A509" s="55" t="s">
        <v>73</v>
      </c>
      <c r="B509" s="46" t="s">
        <v>26306</v>
      </c>
      <c r="C509" s="55" t="s">
        <v>26328</v>
      </c>
      <c r="D509" s="46">
        <v>0.0</v>
      </c>
      <c r="E509" s="46">
        <v>0.0</v>
      </c>
      <c r="F509" s="46">
        <v>1.0</v>
      </c>
      <c r="G509" s="46">
        <v>0.0</v>
      </c>
      <c r="H509" s="46">
        <v>0.0</v>
      </c>
      <c r="I509" s="46">
        <v>0.0</v>
      </c>
      <c r="J509" s="3"/>
      <c r="K509" s="56"/>
    </row>
    <row r="510" ht="32.25" customHeight="1">
      <c r="A510" s="55" t="s">
        <v>73</v>
      </c>
      <c r="B510" s="46" t="s">
        <v>26331</v>
      </c>
      <c r="C510" s="55" t="s">
        <v>26333</v>
      </c>
      <c r="D510" s="46">
        <v>0.0</v>
      </c>
      <c r="E510" s="46">
        <v>0.0</v>
      </c>
      <c r="F510" s="46">
        <v>1.0</v>
      </c>
      <c r="G510" s="46">
        <v>0.0</v>
      </c>
      <c r="H510" s="46">
        <v>0.0</v>
      </c>
      <c r="I510" s="46">
        <v>54.0</v>
      </c>
      <c r="J510" s="3"/>
      <c r="K510" s="56"/>
    </row>
    <row r="511" ht="32.25" customHeight="1">
      <c r="A511" s="55" t="s">
        <v>73</v>
      </c>
      <c r="B511" s="46" t="s">
        <v>26331</v>
      </c>
      <c r="C511" s="55" t="s">
        <v>26334</v>
      </c>
      <c r="D511" s="46">
        <v>0.0</v>
      </c>
      <c r="E511" s="46">
        <v>0.0</v>
      </c>
      <c r="F511" s="46">
        <v>0.0</v>
      </c>
      <c r="G511" s="46">
        <v>0.0</v>
      </c>
      <c r="H511" s="46">
        <v>0.0</v>
      </c>
      <c r="I511" s="46">
        <v>15.0</v>
      </c>
      <c r="J511" s="3"/>
      <c r="K511" s="56"/>
    </row>
    <row r="512" ht="32.25" customHeight="1">
      <c r="A512" s="55" t="s">
        <v>73</v>
      </c>
      <c r="B512" s="46" t="s">
        <v>26331</v>
      </c>
      <c r="C512" s="55" t="s">
        <v>26335</v>
      </c>
      <c r="D512" s="46">
        <v>0.0</v>
      </c>
      <c r="E512" s="46">
        <v>0.0</v>
      </c>
      <c r="F512" s="46">
        <v>1.0</v>
      </c>
      <c r="G512" s="46">
        <v>0.0</v>
      </c>
      <c r="H512" s="46">
        <v>0.0</v>
      </c>
      <c r="I512" s="46">
        <v>10.0</v>
      </c>
      <c r="J512" s="3"/>
      <c r="K512" s="56"/>
    </row>
    <row r="513" ht="32.25" customHeight="1">
      <c r="A513" s="55" t="s">
        <v>73</v>
      </c>
      <c r="B513" s="46" t="s">
        <v>26331</v>
      </c>
      <c r="C513" s="55" t="s">
        <v>26337</v>
      </c>
      <c r="D513" s="46">
        <v>0.0</v>
      </c>
      <c r="E513" s="46">
        <v>0.0</v>
      </c>
      <c r="F513" s="46">
        <v>1.0</v>
      </c>
      <c r="G513" s="46">
        <v>0.0</v>
      </c>
      <c r="H513" s="46">
        <v>0.0</v>
      </c>
      <c r="I513" s="46">
        <v>7.0</v>
      </c>
      <c r="J513" s="3"/>
      <c r="K513" s="56"/>
    </row>
    <row r="514" ht="32.25" customHeight="1">
      <c r="A514" s="55" t="s">
        <v>73</v>
      </c>
      <c r="B514" s="46" t="s">
        <v>26331</v>
      </c>
      <c r="C514" s="55" t="s">
        <v>26338</v>
      </c>
      <c r="D514" s="46">
        <v>0.0</v>
      </c>
      <c r="E514" s="46">
        <v>0.0</v>
      </c>
      <c r="F514" s="46">
        <v>1.0</v>
      </c>
      <c r="G514" s="46">
        <v>0.0</v>
      </c>
      <c r="H514" s="46">
        <v>0.0</v>
      </c>
      <c r="I514" s="46">
        <v>6.0</v>
      </c>
      <c r="J514" s="3"/>
      <c r="K514" s="56"/>
    </row>
    <row r="515" ht="32.25" customHeight="1">
      <c r="A515" s="55" t="s">
        <v>73</v>
      </c>
      <c r="B515" s="46" t="s">
        <v>26331</v>
      </c>
      <c r="C515" s="55" t="s">
        <v>26340</v>
      </c>
      <c r="D515" s="46">
        <v>0.0</v>
      </c>
      <c r="E515" s="46">
        <v>0.0</v>
      </c>
      <c r="F515" s="46">
        <v>1.0</v>
      </c>
      <c r="G515" s="46">
        <v>0.0</v>
      </c>
      <c r="H515" s="46">
        <v>0.0</v>
      </c>
      <c r="I515" s="46">
        <v>4.0</v>
      </c>
      <c r="J515" s="3"/>
      <c r="K515" s="56"/>
    </row>
    <row r="516" ht="32.25" customHeight="1">
      <c r="A516" s="55" t="s">
        <v>73</v>
      </c>
      <c r="B516" s="46" t="s">
        <v>26331</v>
      </c>
      <c r="C516" s="55" t="s">
        <v>26342</v>
      </c>
      <c r="D516" s="46">
        <v>0.0</v>
      </c>
      <c r="E516" s="46">
        <v>0.0</v>
      </c>
      <c r="F516" s="46">
        <v>1.0</v>
      </c>
      <c r="G516" s="46">
        <v>0.0</v>
      </c>
      <c r="H516" s="46">
        <v>0.0</v>
      </c>
      <c r="I516" s="46">
        <v>0.0</v>
      </c>
      <c r="J516" s="3"/>
      <c r="K516" s="56"/>
    </row>
    <row r="517" ht="32.25" customHeight="1">
      <c r="A517" s="55" t="s">
        <v>73</v>
      </c>
      <c r="B517" s="46" t="s">
        <v>26331</v>
      </c>
      <c r="C517" s="55" t="s">
        <v>26344</v>
      </c>
      <c r="D517" s="46">
        <v>0.0</v>
      </c>
      <c r="E517" s="46">
        <v>0.0</v>
      </c>
      <c r="F517" s="46">
        <v>0.0</v>
      </c>
      <c r="G517" s="46">
        <v>0.0</v>
      </c>
      <c r="H517" s="46">
        <v>0.0</v>
      </c>
      <c r="I517" s="46">
        <v>1.0</v>
      </c>
      <c r="J517" s="3"/>
      <c r="K517" s="56"/>
    </row>
    <row r="518" ht="32.25" customHeight="1">
      <c r="A518" s="55" t="s">
        <v>73</v>
      </c>
      <c r="B518" s="46" t="s">
        <v>26331</v>
      </c>
      <c r="C518" s="55" t="s">
        <v>26346</v>
      </c>
      <c r="D518" s="46">
        <v>0.0</v>
      </c>
      <c r="E518" s="46">
        <v>0.0</v>
      </c>
      <c r="F518" s="46">
        <v>1.0</v>
      </c>
      <c r="G518" s="46">
        <v>0.0</v>
      </c>
      <c r="H518" s="46">
        <v>0.0</v>
      </c>
      <c r="I518" s="46">
        <v>0.0</v>
      </c>
      <c r="J518" s="3"/>
      <c r="K518" s="56"/>
    </row>
    <row r="519" ht="32.25" customHeight="1">
      <c r="A519" s="55" t="s">
        <v>73</v>
      </c>
      <c r="B519" s="46" t="s">
        <v>26347</v>
      </c>
      <c r="C519" s="55" t="s">
        <v>26348</v>
      </c>
      <c r="D519" s="46">
        <v>0.0</v>
      </c>
      <c r="E519" s="46">
        <v>4.0</v>
      </c>
      <c r="F519" s="46">
        <v>54.0</v>
      </c>
      <c r="G519" s="46">
        <v>0.0</v>
      </c>
      <c r="H519" s="46">
        <v>0.0</v>
      </c>
      <c r="I519" s="46">
        <v>149.0</v>
      </c>
      <c r="J519" s="3"/>
      <c r="K519" s="56"/>
    </row>
    <row r="520" ht="32.25" customHeight="1">
      <c r="A520" s="55" t="s">
        <v>73</v>
      </c>
      <c r="B520" s="46" t="s">
        <v>26347</v>
      </c>
      <c r="C520" s="55" t="s">
        <v>26349</v>
      </c>
      <c r="D520" s="46">
        <v>0.0</v>
      </c>
      <c r="E520" s="46">
        <v>9.0</v>
      </c>
      <c r="F520" s="46">
        <v>3.0</v>
      </c>
      <c r="G520" s="46">
        <v>0.0</v>
      </c>
      <c r="H520" s="46">
        <v>0.0</v>
      </c>
      <c r="I520" s="46">
        <v>0.0</v>
      </c>
      <c r="J520" s="3"/>
      <c r="K520" s="56"/>
    </row>
    <row r="521" ht="32.25" customHeight="1">
      <c r="A521" s="55" t="s">
        <v>73</v>
      </c>
      <c r="B521" s="46" t="s">
        <v>26347</v>
      </c>
      <c r="C521" s="55" t="s">
        <v>26352</v>
      </c>
      <c r="D521" s="46">
        <v>0.0</v>
      </c>
      <c r="E521" s="46">
        <v>4.0</v>
      </c>
      <c r="F521" s="46">
        <v>1.0</v>
      </c>
      <c r="G521" s="46">
        <v>0.0</v>
      </c>
      <c r="H521" s="46">
        <v>0.0</v>
      </c>
      <c r="I521" s="46">
        <v>0.0</v>
      </c>
      <c r="J521" s="3"/>
      <c r="K521" s="56"/>
    </row>
    <row r="522" ht="32.25" customHeight="1">
      <c r="A522" s="55" t="s">
        <v>73</v>
      </c>
      <c r="B522" s="46" t="s">
        <v>26347</v>
      </c>
      <c r="C522" s="55" t="s">
        <v>26354</v>
      </c>
      <c r="D522" s="46">
        <v>0.0</v>
      </c>
      <c r="E522" s="46">
        <v>1.0</v>
      </c>
      <c r="F522" s="46">
        <v>2.0</v>
      </c>
      <c r="G522" s="46">
        <v>0.0</v>
      </c>
      <c r="H522" s="46">
        <v>0.0</v>
      </c>
      <c r="I522" s="46">
        <v>0.0</v>
      </c>
      <c r="J522" s="3"/>
      <c r="K522" s="56"/>
    </row>
    <row r="523" ht="32.25" customHeight="1">
      <c r="A523" s="55" t="s">
        <v>73</v>
      </c>
      <c r="B523" s="46" t="s">
        <v>26347</v>
      </c>
      <c r="C523" s="55" t="s">
        <v>26355</v>
      </c>
      <c r="D523" s="46">
        <v>0.0</v>
      </c>
      <c r="E523" s="46">
        <v>0.0</v>
      </c>
      <c r="F523" s="46">
        <v>1.0</v>
      </c>
      <c r="G523" s="46">
        <v>0.0</v>
      </c>
      <c r="H523" s="46">
        <v>0.0</v>
      </c>
      <c r="I523" s="46">
        <v>0.0</v>
      </c>
      <c r="J523" s="3"/>
      <c r="K523" s="56"/>
    </row>
    <row r="524" ht="32.25" customHeight="1">
      <c r="A524" s="55" t="s">
        <v>73</v>
      </c>
      <c r="B524" s="46" t="s">
        <v>26347</v>
      </c>
      <c r="C524" s="55" t="s">
        <v>26358</v>
      </c>
      <c r="D524" s="46">
        <v>0.0</v>
      </c>
      <c r="E524" s="46">
        <v>0.0</v>
      </c>
      <c r="F524" s="46">
        <v>1.0</v>
      </c>
      <c r="G524" s="46">
        <v>0.0</v>
      </c>
      <c r="H524" s="46">
        <v>0.0</v>
      </c>
      <c r="I524" s="46">
        <v>0.0</v>
      </c>
      <c r="J524" s="3"/>
      <c r="K524" s="56"/>
    </row>
    <row r="525" ht="32.25" customHeight="1">
      <c r="A525" s="55" t="s">
        <v>73</v>
      </c>
      <c r="B525" s="46" t="s">
        <v>26347</v>
      </c>
      <c r="C525" s="55" t="s">
        <v>26360</v>
      </c>
      <c r="D525" s="46">
        <v>0.0</v>
      </c>
      <c r="E525" s="46">
        <v>0.0</v>
      </c>
      <c r="F525" s="46">
        <v>1.0</v>
      </c>
      <c r="G525" s="46">
        <v>0.0</v>
      </c>
      <c r="H525" s="46">
        <v>0.0</v>
      </c>
      <c r="I525" s="46">
        <v>0.0</v>
      </c>
      <c r="J525" s="3"/>
      <c r="K525" s="56"/>
    </row>
    <row r="526" ht="32.25" customHeight="1">
      <c r="A526" s="55" t="s">
        <v>73</v>
      </c>
      <c r="B526" s="46" t="s">
        <v>26347</v>
      </c>
      <c r="C526" s="55" t="s">
        <v>26362</v>
      </c>
      <c r="D526" s="46">
        <v>0.0</v>
      </c>
      <c r="E526" s="46">
        <v>0.0</v>
      </c>
      <c r="F526" s="46">
        <v>1.0</v>
      </c>
      <c r="G526" s="46">
        <v>0.0</v>
      </c>
      <c r="H526" s="46">
        <v>0.0</v>
      </c>
      <c r="I526" s="46">
        <v>0.0</v>
      </c>
      <c r="J526" s="3"/>
      <c r="K526" s="56"/>
    </row>
    <row r="527" ht="32.25" customHeight="1">
      <c r="A527" s="55" t="s">
        <v>73</v>
      </c>
      <c r="B527" s="46" t="s">
        <v>26347</v>
      </c>
      <c r="C527" s="55" t="s">
        <v>26363</v>
      </c>
      <c r="D527" s="46">
        <v>0.0</v>
      </c>
      <c r="E527" s="46">
        <v>0.0</v>
      </c>
      <c r="F527" s="46">
        <v>1.0</v>
      </c>
      <c r="G527" s="46">
        <v>0.0</v>
      </c>
      <c r="H527" s="46">
        <v>0.0</v>
      </c>
      <c r="I527" s="46">
        <v>0.0</v>
      </c>
      <c r="J527" s="3"/>
      <c r="K527" s="56"/>
    </row>
    <row r="528" ht="32.25" customHeight="1">
      <c r="A528" s="55" t="s">
        <v>73</v>
      </c>
      <c r="B528" s="46" t="s">
        <v>26347</v>
      </c>
      <c r="C528" s="55" t="s">
        <v>26364</v>
      </c>
      <c r="D528" s="46">
        <v>0.0</v>
      </c>
      <c r="E528" s="46">
        <v>0.0</v>
      </c>
      <c r="F528" s="46">
        <v>1.0</v>
      </c>
      <c r="G528" s="46">
        <v>0.0</v>
      </c>
      <c r="H528" s="46">
        <v>0.0</v>
      </c>
      <c r="I528" s="46">
        <v>0.0</v>
      </c>
      <c r="J528" s="3"/>
      <c r="K528" s="56"/>
    </row>
    <row r="529" ht="32.25" customHeight="1">
      <c r="A529" s="55" t="s">
        <v>73</v>
      </c>
      <c r="B529" s="46" t="s">
        <v>26365</v>
      </c>
      <c r="C529" s="55" t="s">
        <v>26366</v>
      </c>
      <c r="D529" s="46">
        <v>0.0</v>
      </c>
      <c r="E529" s="46">
        <v>0.0</v>
      </c>
      <c r="F529" s="46">
        <v>7.0</v>
      </c>
      <c r="G529" s="46">
        <v>0.0</v>
      </c>
      <c r="H529" s="46">
        <v>0.0</v>
      </c>
      <c r="I529" s="46">
        <v>30.0</v>
      </c>
      <c r="J529" s="3"/>
      <c r="K529" s="56"/>
    </row>
    <row r="530" ht="32.25" customHeight="1">
      <c r="A530" s="55" t="s">
        <v>73</v>
      </c>
      <c r="B530" s="46" t="s">
        <v>26365</v>
      </c>
      <c r="C530" s="55" t="s">
        <v>26367</v>
      </c>
      <c r="D530" s="46">
        <v>0.0</v>
      </c>
      <c r="E530" s="46">
        <v>0.0</v>
      </c>
      <c r="F530" s="46">
        <v>12.0</v>
      </c>
      <c r="G530" s="46">
        <v>0.0</v>
      </c>
      <c r="H530" s="46">
        <v>0.0</v>
      </c>
      <c r="I530" s="46">
        <v>0.0</v>
      </c>
      <c r="J530" s="3"/>
      <c r="K530" s="56"/>
    </row>
    <row r="531" ht="32.25" customHeight="1">
      <c r="A531" s="55" t="s">
        <v>73</v>
      </c>
      <c r="B531" s="46" t="s">
        <v>26365</v>
      </c>
      <c r="C531" s="55" t="s">
        <v>26369</v>
      </c>
      <c r="D531" s="46">
        <v>0.0</v>
      </c>
      <c r="E531" s="46">
        <v>0.0</v>
      </c>
      <c r="F531" s="46">
        <v>1.0</v>
      </c>
      <c r="G531" s="46">
        <v>0.0</v>
      </c>
      <c r="H531" s="46">
        <v>0.0</v>
      </c>
      <c r="I531" s="46">
        <v>7.0</v>
      </c>
      <c r="J531" s="3"/>
      <c r="K531" s="56"/>
    </row>
    <row r="532" ht="32.25" customHeight="1">
      <c r="A532" s="55" t="s">
        <v>73</v>
      </c>
      <c r="B532" s="46" t="s">
        <v>26365</v>
      </c>
      <c r="C532" s="55" t="s">
        <v>26370</v>
      </c>
      <c r="D532" s="46">
        <v>0.0</v>
      </c>
      <c r="E532" s="46">
        <v>0.0</v>
      </c>
      <c r="F532" s="46">
        <v>2.0</v>
      </c>
      <c r="G532" s="46">
        <v>0.0</v>
      </c>
      <c r="H532" s="46">
        <v>0.0</v>
      </c>
      <c r="I532" s="46">
        <v>2.0</v>
      </c>
      <c r="J532" s="3"/>
      <c r="K532" s="56"/>
    </row>
    <row r="533" ht="32.25" customHeight="1">
      <c r="A533" s="55" t="s">
        <v>73</v>
      </c>
      <c r="B533" s="46" t="s">
        <v>26365</v>
      </c>
      <c r="C533" s="55" t="s">
        <v>26372</v>
      </c>
      <c r="D533" s="46">
        <v>0.0</v>
      </c>
      <c r="E533" s="46">
        <v>0.0</v>
      </c>
      <c r="F533" s="46">
        <v>1.0</v>
      </c>
      <c r="G533" s="46">
        <v>0.0</v>
      </c>
      <c r="H533" s="46">
        <v>0.0</v>
      </c>
      <c r="I533" s="46">
        <v>1.0</v>
      </c>
      <c r="J533" s="3"/>
      <c r="K533" s="56"/>
    </row>
    <row r="534" ht="32.25" customHeight="1">
      <c r="A534" s="55" t="s">
        <v>73</v>
      </c>
      <c r="B534" s="46" t="s">
        <v>26365</v>
      </c>
      <c r="C534" s="55" t="s">
        <v>26373</v>
      </c>
      <c r="D534" s="46">
        <v>0.0</v>
      </c>
      <c r="E534" s="46">
        <v>0.0</v>
      </c>
      <c r="F534" s="46">
        <v>1.0</v>
      </c>
      <c r="G534" s="46">
        <v>0.0</v>
      </c>
      <c r="H534" s="46">
        <v>0.0</v>
      </c>
      <c r="I534" s="46">
        <v>0.0</v>
      </c>
      <c r="J534" s="3"/>
      <c r="K534" s="56"/>
    </row>
    <row r="535" ht="32.25" customHeight="1">
      <c r="A535" s="55" t="s">
        <v>73</v>
      </c>
      <c r="B535" s="46" t="s">
        <v>26365</v>
      </c>
      <c r="C535" s="55" t="s">
        <v>26374</v>
      </c>
      <c r="D535" s="46">
        <v>0.0</v>
      </c>
      <c r="E535" s="46">
        <v>0.0</v>
      </c>
      <c r="F535" s="46">
        <v>1.0</v>
      </c>
      <c r="G535" s="46">
        <v>0.0</v>
      </c>
      <c r="H535" s="46">
        <v>0.0</v>
      </c>
      <c r="I535" s="46">
        <v>0.0</v>
      </c>
      <c r="J535" s="3"/>
      <c r="K535" s="56"/>
    </row>
    <row r="536" ht="32.25" customHeight="1">
      <c r="A536" s="55" t="s">
        <v>73</v>
      </c>
      <c r="B536" s="46" t="s">
        <v>26365</v>
      </c>
      <c r="C536" s="55" t="s">
        <v>26375</v>
      </c>
      <c r="D536" s="46">
        <v>0.0</v>
      </c>
      <c r="E536" s="46">
        <v>0.0</v>
      </c>
      <c r="F536" s="46">
        <v>1.0</v>
      </c>
      <c r="G536" s="46">
        <v>0.0</v>
      </c>
      <c r="H536" s="46">
        <v>0.0</v>
      </c>
      <c r="I536" s="46">
        <v>0.0</v>
      </c>
      <c r="J536" s="3"/>
      <c r="K536" s="56"/>
    </row>
    <row r="537" ht="32.25" customHeight="1">
      <c r="A537" s="55" t="s">
        <v>73</v>
      </c>
      <c r="B537" s="46" t="s">
        <v>26365</v>
      </c>
      <c r="C537" s="55" t="s">
        <v>26376</v>
      </c>
      <c r="D537" s="46">
        <v>0.0</v>
      </c>
      <c r="E537" s="46">
        <v>0.0</v>
      </c>
      <c r="F537" s="46">
        <v>1.0</v>
      </c>
      <c r="G537" s="46">
        <v>0.0</v>
      </c>
      <c r="H537" s="46">
        <v>0.0</v>
      </c>
      <c r="I537" s="46">
        <v>0.0</v>
      </c>
      <c r="J537" s="3"/>
      <c r="K537" s="56"/>
    </row>
    <row r="538" ht="32.25" customHeight="1">
      <c r="A538" s="55" t="s">
        <v>73</v>
      </c>
      <c r="B538" s="46" t="s">
        <v>26365</v>
      </c>
      <c r="C538" s="55" t="s">
        <v>26378</v>
      </c>
      <c r="D538" s="46">
        <v>0.0</v>
      </c>
      <c r="E538" s="46">
        <v>0.0</v>
      </c>
      <c r="F538" s="46">
        <v>1.0</v>
      </c>
      <c r="G538" s="46">
        <v>0.0</v>
      </c>
      <c r="H538" s="46">
        <v>0.0</v>
      </c>
      <c r="I538" s="46">
        <v>0.0</v>
      </c>
      <c r="J538" s="3"/>
      <c r="K538" s="56"/>
    </row>
    <row r="539" ht="32.25" customHeight="1">
      <c r="A539" s="55" t="s">
        <v>73</v>
      </c>
      <c r="B539" s="46" t="s">
        <v>26365</v>
      </c>
      <c r="C539" s="55" t="s">
        <v>26379</v>
      </c>
      <c r="D539" s="46">
        <v>0.0</v>
      </c>
      <c r="E539" s="46">
        <v>0.0</v>
      </c>
      <c r="F539" s="46">
        <v>1.0</v>
      </c>
      <c r="G539" s="46">
        <v>0.0</v>
      </c>
      <c r="H539" s="46">
        <v>0.0</v>
      </c>
      <c r="I539" s="46">
        <v>0.0</v>
      </c>
      <c r="J539" s="3"/>
      <c r="K539" s="56"/>
    </row>
    <row r="540" ht="32.25" customHeight="1">
      <c r="A540" s="55" t="s">
        <v>73</v>
      </c>
      <c r="B540" s="46" t="s">
        <v>26365</v>
      </c>
      <c r="C540" s="55" t="s">
        <v>26382</v>
      </c>
      <c r="D540" s="46">
        <v>0.0</v>
      </c>
      <c r="E540" s="46">
        <v>0.0</v>
      </c>
      <c r="F540" s="46">
        <v>1.0</v>
      </c>
      <c r="G540" s="46">
        <v>0.0</v>
      </c>
      <c r="H540" s="46">
        <v>0.0</v>
      </c>
      <c r="I540" s="46">
        <v>0.0</v>
      </c>
      <c r="J540" s="3"/>
      <c r="K540" s="56"/>
    </row>
    <row r="541" ht="32.25" customHeight="1">
      <c r="A541" s="55" t="s">
        <v>73</v>
      </c>
      <c r="B541" s="46" t="s">
        <v>26383</v>
      </c>
      <c r="C541" s="55" t="s">
        <v>26384</v>
      </c>
      <c r="D541" s="46">
        <v>0.0</v>
      </c>
      <c r="E541" s="46">
        <v>0.0</v>
      </c>
      <c r="F541" s="46">
        <v>107.0</v>
      </c>
      <c r="G541" s="46">
        <v>0.0</v>
      </c>
      <c r="H541" s="46">
        <v>0.0</v>
      </c>
      <c r="I541" s="46">
        <v>5.0</v>
      </c>
      <c r="J541" s="3"/>
      <c r="K541" s="56"/>
    </row>
    <row r="542" ht="32.25" customHeight="1">
      <c r="A542" s="55" t="s">
        <v>73</v>
      </c>
      <c r="B542" s="46" t="s">
        <v>26383</v>
      </c>
      <c r="C542" s="55" t="s">
        <v>26385</v>
      </c>
      <c r="D542" s="46">
        <v>0.0</v>
      </c>
      <c r="E542" s="46">
        <v>1.0</v>
      </c>
      <c r="F542" s="46">
        <v>15.0</v>
      </c>
      <c r="G542" s="46">
        <v>0.0</v>
      </c>
      <c r="H542" s="46">
        <v>0.0</v>
      </c>
      <c r="I542" s="46">
        <v>67.0</v>
      </c>
      <c r="J542" s="3"/>
      <c r="K542" s="56"/>
    </row>
    <row r="543" ht="32.25" customHeight="1">
      <c r="A543" s="55" t="s">
        <v>73</v>
      </c>
      <c r="B543" s="46" t="s">
        <v>26383</v>
      </c>
      <c r="C543" s="55" t="s">
        <v>26387</v>
      </c>
      <c r="D543" s="46">
        <v>0.0</v>
      </c>
      <c r="E543" s="46">
        <v>0.0</v>
      </c>
      <c r="F543" s="46">
        <v>1.0</v>
      </c>
      <c r="G543" s="46">
        <v>0.0</v>
      </c>
      <c r="H543" s="46">
        <v>0.0</v>
      </c>
      <c r="I543" s="46">
        <v>5.0</v>
      </c>
      <c r="J543" s="3"/>
      <c r="K543" s="56"/>
    </row>
    <row r="544" ht="32.25" customHeight="1">
      <c r="A544" s="55" t="s">
        <v>73</v>
      </c>
      <c r="B544" s="46" t="s">
        <v>26383</v>
      </c>
      <c r="C544" s="55" t="s">
        <v>26388</v>
      </c>
      <c r="D544" s="46">
        <v>0.0</v>
      </c>
      <c r="E544" s="46">
        <v>0.0</v>
      </c>
      <c r="F544" s="46">
        <v>1.0</v>
      </c>
      <c r="G544" s="46">
        <v>0.0</v>
      </c>
      <c r="H544" s="46">
        <v>0.0</v>
      </c>
      <c r="I544" s="46">
        <v>3.0</v>
      </c>
      <c r="J544" s="3"/>
      <c r="K544" s="56"/>
    </row>
    <row r="545" ht="32.25" customHeight="1">
      <c r="A545" s="55" t="s">
        <v>73</v>
      </c>
      <c r="B545" s="46" t="s">
        <v>26383</v>
      </c>
      <c r="C545" s="55" t="s">
        <v>26390</v>
      </c>
      <c r="D545" s="46">
        <v>0.0</v>
      </c>
      <c r="E545" s="46">
        <v>0.0</v>
      </c>
      <c r="F545" s="46">
        <v>1.0</v>
      </c>
      <c r="G545" s="46">
        <v>0.0</v>
      </c>
      <c r="H545" s="46">
        <v>0.0</v>
      </c>
      <c r="I545" s="46">
        <v>2.0</v>
      </c>
      <c r="J545" s="3"/>
      <c r="K545" s="56"/>
    </row>
    <row r="546" ht="32.25" customHeight="1">
      <c r="A546" s="55" t="s">
        <v>73</v>
      </c>
      <c r="B546" s="46" t="s">
        <v>26383</v>
      </c>
      <c r="C546" s="55" t="s">
        <v>26392</v>
      </c>
      <c r="D546" s="46">
        <v>0.0</v>
      </c>
      <c r="E546" s="46">
        <v>0.0</v>
      </c>
      <c r="F546" s="46">
        <v>3.0</v>
      </c>
      <c r="G546" s="46">
        <v>0.0</v>
      </c>
      <c r="H546" s="46">
        <v>0.0</v>
      </c>
      <c r="I546" s="46">
        <v>0.0</v>
      </c>
      <c r="J546" s="3"/>
      <c r="K546" s="56"/>
    </row>
    <row r="547" ht="32.25" customHeight="1">
      <c r="A547" s="55" t="s">
        <v>73</v>
      </c>
      <c r="B547" s="46" t="s">
        <v>26383</v>
      </c>
      <c r="C547" s="55" t="s">
        <v>26394</v>
      </c>
      <c r="D547" s="46">
        <v>0.0</v>
      </c>
      <c r="E547" s="46">
        <v>0.0</v>
      </c>
      <c r="F547" s="46">
        <v>1.0</v>
      </c>
      <c r="G547" s="46">
        <v>0.0</v>
      </c>
      <c r="H547" s="46">
        <v>0.0</v>
      </c>
      <c r="I547" s="46">
        <v>1.0</v>
      </c>
      <c r="J547" s="3"/>
      <c r="K547" s="56"/>
    </row>
    <row r="548" ht="32.25" customHeight="1">
      <c r="A548" s="55" t="s">
        <v>73</v>
      </c>
      <c r="B548" s="46" t="s">
        <v>26383</v>
      </c>
      <c r="C548" s="55" t="s">
        <v>26395</v>
      </c>
      <c r="D548" s="46">
        <v>0.0</v>
      </c>
      <c r="E548" s="46">
        <v>0.0</v>
      </c>
      <c r="F548" s="46">
        <v>1.0</v>
      </c>
      <c r="G548" s="46">
        <v>0.0</v>
      </c>
      <c r="H548" s="46">
        <v>0.0</v>
      </c>
      <c r="I548" s="46">
        <v>0.0</v>
      </c>
      <c r="J548" s="3"/>
      <c r="K548" s="56"/>
    </row>
    <row r="549" ht="32.25" customHeight="1">
      <c r="A549" s="55" t="s">
        <v>73</v>
      </c>
      <c r="B549" s="46" t="s">
        <v>26383</v>
      </c>
      <c r="C549" s="55" t="s">
        <v>26396</v>
      </c>
      <c r="D549" s="46">
        <v>0.0</v>
      </c>
      <c r="E549" s="46">
        <v>0.0</v>
      </c>
      <c r="F549" s="46">
        <v>1.0</v>
      </c>
      <c r="G549" s="46">
        <v>0.0</v>
      </c>
      <c r="H549" s="46">
        <v>0.0</v>
      </c>
      <c r="I549" s="46">
        <v>0.0</v>
      </c>
      <c r="J549" s="3"/>
      <c r="K549" s="56"/>
    </row>
    <row r="550" ht="32.25" customHeight="1">
      <c r="A550" s="55" t="s">
        <v>73</v>
      </c>
      <c r="B550" s="46" t="s">
        <v>26383</v>
      </c>
      <c r="C550" s="55" t="s">
        <v>26399</v>
      </c>
      <c r="D550" s="46">
        <v>0.0</v>
      </c>
      <c r="E550" s="46">
        <v>0.0</v>
      </c>
      <c r="F550" s="46">
        <v>1.0</v>
      </c>
      <c r="G550" s="46">
        <v>0.0</v>
      </c>
      <c r="H550" s="46">
        <v>0.0</v>
      </c>
      <c r="I550" s="46">
        <v>0.0</v>
      </c>
      <c r="J550" s="3"/>
      <c r="K550" s="56"/>
    </row>
    <row r="551" ht="32.25" customHeight="1">
      <c r="A551" s="55" t="s">
        <v>73</v>
      </c>
      <c r="B551" s="46" t="s">
        <v>26383</v>
      </c>
      <c r="C551" s="55" t="s">
        <v>26400</v>
      </c>
      <c r="D551" s="46">
        <v>0.0</v>
      </c>
      <c r="E551" s="46">
        <v>0.0</v>
      </c>
      <c r="F551" s="46">
        <v>1.0</v>
      </c>
      <c r="G551" s="46">
        <v>0.0</v>
      </c>
      <c r="H551" s="46">
        <v>0.0</v>
      </c>
      <c r="I551" s="46">
        <v>0.0</v>
      </c>
      <c r="J551" s="3"/>
      <c r="K551" s="56"/>
    </row>
    <row r="552" ht="32.25" customHeight="1">
      <c r="A552" s="55" t="s">
        <v>73</v>
      </c>
      <c r="B552" s="46" t="s">
        <v>26383</v>
      </c>
      <c r="C552" s="55" t="s">
        <v>26401</v>
      </c>
      <c r="D552" s="46">
        <v>0.0</v>
      </c>
      <c r="E552" s="46">
        <v>0.0</v>
      </c>
      <c r="F552" s="46">
        <v>1.0</v>
      </c>
      <c r="G552" s="46">
        <v>0.0</v>
      </c>
      <c r="H552" s="46">
        <v>0.0</v>
      </c>
      <c r="I552" s="46">
        <v>0.0</v>
      </c>
      <c r="J552" s="3"/>
      <c r="K552" s="56"/>
    </row>
    <row r="553" ht="32.25" customHeight="1">
      <c r="A553" s="55" t="s">
        <v>73</v>
      </c>
      <c r="B553" s="46" t="s">
        <v>26383</v>
      </c>
      <c r="C553" s="55" t="s">
        <v>26403</v>
      </c>
      <c r="D553" s="46">
        <v>0.0</v>
      </c>
      <c r="E553" s="46">
        <v>0.0</v>
      </c>
      <c r="F553" s="46">
        <v>1.0</v>
      </c>
      <c r="G553" s="46">
        <v>0.0</v>
      </c>
      <c r="H553" s="46">
        <v>0.0</v>
      </c>
      <c r="I553" s="46">
        <v>0.0</v>
      </c>
      <c r="J553" s="3"/>
      <c r="K553" s="56"/>
    </row>
    <row r="554" ht="32.25" customHeight="1">
      <c r="A554" s="55" t="s">
        <v>73</v>
      </c>
      <c r="B554" s="46" t="s">
        <v>26404</v>
      </c>
      <c r="C554" s="55" t="s">
        <v>26405</v>
      </c>
      <c r="D554" s="46">
        <v>0.0</v>
      </c>
      <c r="E554" s="46">
        <v>0.0</v>
      </c>
      <c r="F554" s="46">
        <v>69.0</v>
      </c>
      <c r="G554" s="46">
        <v>0.0</v>
      </c>
      <c r="H554" s="46">
        <v>0.0</v>
      </c>
      <c r="I554" s="46">
        <v>0.0</v>
      </c>
      <c r="J554" s="3"/>
      <c r="K554" s="56"/>
    </row>
    <row r="555" ht="32.25" customHeight="1">
      <c r="A555" s="55" t="s">
        <v>73</v>
      </c>
      <c r="B555" s="46" t="s">
        <v>26404</v>
      </c>
      <c r="C555" s="55" t="s">
        <v>26407</v>
      </c>
      <c r="D555" s="46">
        <v>0.0</v>
      </c>
      <c r="E555" s="46">
        <v>0.0</v>
      </c>
      <c r="F555" s="46">
        <v>63.0</v>
      </c>
      <c r="G555" s="46">
        <v>0.0</v>
      </c>
      <c r="H555" s="46">
        <v>0.0</v>
      </c>
      <c r="I555" s="46">
        <v>0.0</v>
      </c>
      <c r="J555" s="3"/>
      <c r="K555" s="56"/>
    </row>
    <row r="556" ht="32.25" customHeight="1">
      <c r="A556" s="55" t="s">
        <v>73</v>
      </c>
      <c r="B556" s="46" t="s">
        <v>26404</v>
      </c>
      <c r="C556" s="55" t="s">
        <v>26410</v>
      </c>
      <c r="D556" s="46">
        <v>0.0</v>
      </c>
      <c r="E556" s="46">
        <v>0.0</v>
      </c>
      <c r="F556" s="46">
        <v>3.0</v>
      </c>
      <c r="G556" s="46">
        <v>0.0</v>
      </c>
      <c r="H556" s="46">
        <v>0.0</v>
      </c>
      <c r="I556" s="46">
        <v>0.0</v>
      </c>
      <c r="J556" s="3"/>
      <c r="K556" s="56"/>
    </row>
    <row r="557" ht="32.25" customHeight="1">
      <c r="A557" s="55" t="s">
        <v>73</v>
      </c>
      <c r="B557" s="46" t="s">
        <v>26404</v>
      </c>
      <c r="C557" s="55" t="s">
        <v>26411</v>
      </c>
      <c r="D557" s="46">
        <v>0.0</v>
      </c>
      <c r="E557" s="46">
        <v>0.0</v>
      </c>
      <c r="F557" s="46">
        <v>3.0</v>
      </c>
      <c r="G557" s="46">
        <v>0.0</v>
      </c>
      <c r="H557" s="46">
        <v>0.0</v>
      </c>
      <c r="I557" s="46">
        <v>0.0</v>
      </c>
      <c r="J557" s="3"/>
      <c r="K557" s="56"/>
    </row>
    <row r="558" ht="32.25" customHeight="1">
      <c r="A558" s="55" t="s">
        <v>73</v>
      </c>
      <c r="B558" s="46" t="s">
        <v>26404</v>
      </c>
      <c r="C558" s="55" t="s">
        <v>26412</v>
      </c>
      <c r="D558" s="46">
        <v>0.0</v>
      </c>
      <c r="E558" s="46">
        <v>0.0</v>
      </c>
      <c r="F558" s="46">
        <v>2.0</v>
      </c>
      <c r="G558" s="46">
        <v>0.0</v>
      </c>
      <c r="H558" s="46">
        <v>0.0</v>
      </c>
      <c r="I558" s="46">
        <v>0.0</v>
      </c>
      <c r="J558" s="3"/>
      <c r="K558" s="56"/>
    </row>
    <row r="559" ht="32.25" customHeight="1">
      <c r="A559" s="55" t="s">
        <v>73</v>
      </c>
      <c r="B559" s="46" t="s">
        <v>26404</v>
      </c>
      <c r="C559" s="55" t="s">
        <v>26414</v>
      </c>
      <c r="D559" s="46">
        <v>0.0</v>
      </c>
      <c r="E559" s="46">
        <v>0.0</v>
      </c>
      <c r="F559" s="46">
        <v>2.0</v>
      </c>
      <c r="G559" s="46">
        <v>0.0</v>
      </c>
      <c r="H559" s="46">
        <v>0.0</v>
      </c>
      <c r="I559" s="46">
        <v>0.0</v>
      </c>
      <c r="J559" s="3"/>
      <c r="K559" s="56"/>
    </row>
    <row r="560" ht="32.25" customHeight="1">
      <c r="A560" s="55" t="s">
        <v>73</v>
      </c>
      <c r="B560" s="46" t="s">
        <v>26404</v>
      </c>
      <c r="C560" s="55" t="s">
        <v>26416</v>
      </c>
      <c r="D560" s="46">
        <v>0.0</v>
      </c>
      <c r="E560" s="46">
        <v>0.0</v>
      </c>
      <c r="F560" s="46">
        <v>2.0</v>
      </c>
      <c r="G560" s="46">
        <v>0.0</v>
      </c>
      <c r="H560" s="46">
        <v>0.0</v>
      </c>
      <c r="I560" s="46">
        <v>0.0</v>
      </c>
      <c r="J560" s="3"/>
      <c r="K560" s="56"/>
    </row>
    <row r="561" ht="32.25" customHeight="1">
      <c r="A561" s="55" t="s">
        <v>73</v>
      </c>
      <c r="B561" s="46" t="s">
        <v>26404</v>
      </c>
      <c r="C561" s="55" t="s">
        <v>26418</v>
      </c>
      <c r="D561" s="46">
        <v>0.0</v>
      </c>
      <c r="E561" s="46">
        <v>0.0</v>
      </c>
      <c r="F561" s="46">
        <v>1.0</v>
      </c>
      <c r="G561" s="46">
        <v>0.0</v>
      </c>
      <c r="H561" s="46">
        <v>0.0</v>
      </c>
      <c r="I561" s="46">
        <v>0.0</v>
      </c>
      <c r="J561" s="3"/>
      <c r="K561" s="56"/>
    </row>
    <row r="562" ht="32.25" customHeight="1">
      <c r="A562" s="55" t="s">
        <v>73</v>
      </c>
      <c r="B562" s="46" t="s">
        <v>26404</v>
      </c>
      <c r="C562" s="55" t="s">
        <v>26419</v>
      </c>
      <c r="D562" s="46">
        <v>0.0</v>
      </c>
      <c r="E562" s="46">
        <v>0.0</v>
      </c>
      <c r="F562" s="46">
        <v>1.0</v>
      </c>
      <c r="G562" s="46">
        <v>0.0</v>
      </c>
      <c r="H562" s="46">
        <v>0.0</v>
      </c>
      <c r="I562" s="46">
        <v>0.0</v>
      </c>
      <c r="J562" s="3"/>
      <c r="K562" s="56"/>
    </row>
    <row r="563" ht="32.25" customHeight="1">
      <c r="A563" s="55" t="s">
        <v>73</v>
      </c>
      <c r="B563" s="46" t="s">
        <v>26404</v>
      </c>
      <c r="C563" s="55" t="s">
        <v>26420</v>
      </c>
      <c r="D563" s="46">
        <v>0.0</v>
      </c>
      <c r="E563" s="46">
        <v>0.0</v>
      </c>
      <c r="F563" s="46">
        <v>1.0</v>
      </c>
      <c r="G563" s="46">
        <v>0.0</v>
      </c>
      <c r="H563" s="46">
        <v>0.0</v>
      </c>
      <c r="I563" s="46">
        <v>0.0</v>
      </c>
      <c r="J563" s="3"/>
      <c r="K563" s="56"/>
    </row>
    <row r="564" ht="32.25" customHeight="1">
      <c r="A564" s="55" t="s">
        <v>73</v>
      </c>
      <c r="B564" s="46" t="s">
        <v>26404</v>
      </c>
      <c r="C564" s="55" t="s">
        <v>26424</v>
      </c>
      <c r="D564" s="46">
        <v>0.0</v>
      </c>
      <c r="E564" s="46">
        <v>0.0</v>
      </c>
      <c r="F564" s="46">
        <v>1.0</v>
      </c>
      <c r="G564" s="46">
        <v>0.0</v>
      </c>
      <c r="H564" s="46">
        <v>0.0</v>
      </c>
      <c r="I564" s="46">
        <v>0.0</v>
      </c>
      <c r="J564" s="3"/>
      <c r="K564" s="56"/>
    </row>
    <row r="565" ht="32.25" customHeight="1">
      <c r="A565" s="55" t="s">
        <v>73</v>
      </c>
      <c r="B565" s="46" t="s">
        <v>26404</v>
      </c>
      <c r="C565" s="55" t="s">
        <v>26426</v>
      </c>
      <c r="D565" s="46">
        <v>0.0</v>
      </c>
      <c r="E565" s="46">
        <v>0.0</v>
      </c>
      <c r="F565" s="46">
        <v>1.0</v>
      </c>
      <c r="G565" s="46">
        <v>0.0</v>
      </c>
      <c r="H565" s="46">
        <v>0.0</v>
      </c>
      <c r="I565" s="46">
        <v>0.0</v>
      </c>
      <c r="J565" s="3"/>
      <c r="K565" s="56"/>
    </row>
    <row r="566" ht="32.25" customHeight="1">
      <c r="A566" s="55" t="s">
        <v>73</v>
      </c>
      <c r="B566" s="46" t="s">
        <v>26404</v>
      </c>
      <c r="C566" s="55" t="s">
        <v>26427</v>
      </c>
      <c r="D566" s="46">
        <v>0.0</v>
      </c>
      <c r="E566" s="46">
        <v>0.0</v>
      </c>
      <c r="F566" s="46">
        <v>1.0</v>
      </c>
      <c r="G566" s="46">
        <v>0.0</v>
      </c>
      <c r="H566" s="46">
        <v>0.0</v>
      </c>
      <c r="I566" s="46">
        <v>0.0</v>
      </c>
      <c r="J566" s="3"/>
      <c r="K566" s="56"/>
    </row>
    <row r="567" ht="32.25" customHeight="1">
      <c r="A567" s="55" t="s">
        <v>73</v>
      </c>
      <c r="B567" s="46" t="s">
        <v>26404</v>
      </c>
      <c r="C567" s="55" t="s">
        <v>26428</v>
      </c>
      <c r="D567" s="46">
        <v>0.0</v>
      </c>
      <c r="E567" s="46">
        <v>0.0</v>
      </c>
      <c r="F567" s="46">
        <v>1.0</v>
      </c>
      <c r="G567" s="46">
        <v>0.0</v>
      </c>
      <c r="H567" s="46">
        <v>0.0</v>
      </c>
      <c r="I567" s="46">
        <v>0.0</v>
      </c>
      <c r="J567" s="3"/>
      <c r="K567" s="56"/>
    </row>
    <row r="568" ht="32.25" customHeight="1">
      <c r="A568" s="55" t="s">
        <v>73</v>
      </c>
      <c r="B568" s="46" t="s">
        <v>26404</v>
      </c>
      <c r="C568" s="55" t="s">
        <v>26431</v>
      </c>
      <c r="D568" s="46">
        <v>0.0</v>
      </c>
      <c r="E568" s="46">
        <v>0.0</v>
      </c>
      <c r="F568" s="46">
        <v>1.0</v>
      </c>
      <c r="G568" s="46">
        <v>0.0</v>
      </c>
      <c r="H568" s="46">
        <v>0.0</v>
      </c>
      <c r="I568" s="46">
        <v>0.0</v>
      </c>
      <c r="J568" s="3"/>
      <c r="K568" s="56"/>
    </row>
    <row r="569" ht="32.25" customHeight="1">
      <c r="A569" s="55" t="s">
        <v>73</v>
      </c>
      <c r="B569" s="46" t="s">
        <v>26404</v>
      </c>
      <c r="C569" s="55" t="s">
        <v>26432</v>
      </c>
      <c r="D569" s="46">
        <v>0.0</v>
      </c>
      <c r="E569" s="46">
        <v>0.0</v>
      </c>
      <c r="F569" s="46">
        <v>1.0</v>
      </c>
      <c r="G569" s="46">
        <v>0.0</v>
      </c>
      <c r="H569" s="46">
        <v>0.0</v>
      </c>
      <c r="I569" s="46">
        <v>0.0</v>
      </c>
      <c r="J569" s="3"/>
      <c r="K569" s="56"/>
    </row>
    <row r="570" ht="32.25" customHeight="1">
      <c r="A570" s="55" t="s">
        <v>73</v>
      </c>
      <c r="B570" s="46" t="s">
        <v>26433</v>
      </c>
      <c r="C570" s="55" t="s">
        <v>26434</v>
      </c>
      <c r="D570" s="46">
        <v>0.0</v>
      </c>
      <c r="E570" s="46">
        <v>0.0</v>
      </c>
      <c r="F570" s="46">
        <v>15.0</v>
      </c>
      <c r="G570" s="46">
        <v>0.0</v>
      </c>
      <c r="H570" s="46">
        <v>0.0</v>
      </c>
      <c r="I570" s="46">
        <v>0.0</v>
      </c>
      <c r="J570" s="3"/>
      <c r="K570" s="56"/>
    </row>
    <row r="571" ht="32.25" customHeight="1">
      <c r="A571" s="55" t="s">
        <v>73</v>
      </c>
      <c r="B571" s="46" t="s">
        <v>26433</v>
      </c>
      <c r="C571" s="55" t="s">
        <v>26435</v>
      </c>
      <c r="D571" s="46">
        <v>0.0</v>
      </c>
      <c r="E571" s="46">
        <v>1.0</v>
      </c>
      <c r="F571" s="46">
        <v>3.0</v>
      </c>
      <c r="G571" s="46">
        <v>0.0</v>
      </c>
      <c r="H571" s="46">
        <v>0.0</v>
      </c>
      <c r="I571" s="46">
        <v>0.0</v>
      </c>
      <c r="J571" s="3"/>
      <c r="K571" s="56"/>
    </row>
    <row r="572" ht="32.25" customHeight="1">
      <c r="A572" s="55" t="s">
        <v>73</v>
      </c>
      <c r="B572" s="46" t="s">
        <v>26433</v>
      </c>
      <c r="C572" s="55" t="s">
        <v>26436</v>
      </c>
      <c r="D572" s="46">
        <v>0.0</v>
      </c>
      <c r="E572" s="46">
        <v>0.0</v>
      </c>
      <c r="F572" s="46">
        <v>4.0</v>
      </c>
      <c r="G572" s="46">
        <v>0.0</v>
      </c>
      <c r="H572" s="46">
        <v>0.0</v>
      </c>
      <c r="I572" s="46">
        <v>0.0</v>
      </c>
      <c r="J572" s="3"/>
      <c r="K572" s="56"/>
    </row>
    <row r="573" ht="32.25" customHeight="1">
      <c r="A573" s="55" t="s">
        <v>73</v>
      </c>
      <c r="B573" s="46" t="s">
        <v>26433</v>
      </c>
      <c r="C573" s="55" t="s">
        <v>26437</v>
      </c>
      <c r="D573" s="46">
        <v>0.0</v>
      </c>
      <c r="E573" s="46">
        <v>0.0</v>
      </c>
      <c r="F573" s="46">
        <v>3.0</v>
      </c>
      <c r="G573" s="46">
        <v>0.0</v>
      </c>
      <c r="H573" s="46">
        <v>0.0</v>
      </c>
      <c r="I573" s="46">
        <v>0.0</v>
      </c>
      <c r="J573" s="3"/>
      <c r="K573" s="56"/>
    </row>
    <row r="574" ht="32.25" customHeight="1">
      <c r="A574" s="55" t="s">
        <v>73</v>
      </c>
      <c r="B574" s="46" t="s">
        <v>26433</v>
      </c>
      <c r="C574" s="55" t="s">
        <v>26438</v>
      </c>
      <c r="D574" s="46">
        <v>0.0</v>
      </c>
      <c r="E574" s="46">
        <v>0.0</v>
      </c>
      <c r="F574" s="46">
        <v>1.0</v>
      </c>
      <c r="G574" s="46">
        <v>0.0</v>
      </c>
      <c r="H574" s="46">
        <v>0.0</v>
      </c>
      <c r="I574" s="46">
        <v>0.0</v>
      </c>
      <c r="J574" s="3"/>
      <c r="K574" s="56"/>
    </row>
    <row r="575" ht="32.25" customHeight="1">
      <c r="A575" s="55" t="s">
        <v>73</v>
      </c>
      <c r="B575" s="46" t="s">
        <v>26433</v>
      </c>
      <c r="C575" s="55" t="s">
        <v>26439</v>
      </c>
      <c r="D575" s="46">
        <v>0.0</v>
      </c>
      <c r="E575" s="46">
        <v>0.0</v>
      </c>
      <c r="F575" s="46">
        <v>1.0</v>
      </c>
      <c r="G575" s="46">
        <v>0.0</v>
      </c>
      <c r="H575" s="46">
        <v>0.0</v>
      </c>
      <c r="I575" s="46">
        <v>0.0</v>
      </c>
      <c r="J575" s="3"/>
      <c r="K575" s="56"/>
    </row>
    <row r="576" ht="32.25" customHeight="1">
      <c r="A576" s="55" t="s">
        <v>73</v>
      </c>
      <c r="B576" s="46" t="s">
        <v>26433</v>
      </c>
      <c r="C576" s="55" t="s">
        <v>26440</v>
      </c>
      <c r="D576" s="46">
        <v>0.0</v>
      </c>
      <c r="E576" s="46">
        <v>0.0</v>
      </c>
      <c r="F576" s="46">
        <v>1.0</v>
      </c>
      <c r="G576" s="46">
        <v>0.0</v>
      </c>
      <c r="H576" s="46">
        <v>0.0</v>
      </c>
      <c r="I576" s="46">
        <v>0.0</v>
      </c>
      <c r="J576" s="3"/>
      <c r="K576" s="56"/>
    </row>
    <row r="577" ht="32.25" customHeight="1">
      <c r="A577" s="55" t="s">
        <v>73</v>
      </c>
      <c r="B577" s="46" t="s">
        <v>26433</v>
      </c>
      <c r="C577" s="55" t="s">
        <v>26441</v>
      </c>
      <c r="D577" s="46">
        <v>0.0</v>
      </c>
      <c r="E577" s="46">
        <v>0.0</v>
      </c>
      <c r="F577" s="46">
        <v>1.0</v>
      </c>
      <c r="G577" s="46">
        <v>0.0</v>
      </c>
      <c r="H577" s="46">
        <v>0.0</v>
      </c>
      <c r="I577" s="46">
        <v>0.0</v>
      </c>
      <c r="J577" s="3"/>
      <c r="K577" s="56"/>
    </row>
    <row r="578" ht="32.25" customHeight="1">
      <c r="A578" s="55" t="s">
        <v>73</v>
      </c>
      <c r="B578" s="46" t="s">
        <v>26442</v>
      </c>
      <c r="C578" s="55" t="s">
        <v>26443</v>
      </c>
      <c r="D578" s="46">
        <v>0.0</v>
      </c>
      <c r="E578" s="46">
        <v>0.0</v>
      </c>
      <c r="F578" s="46">
        <v>8.0</v>
      </c>
      <c r="G578" s="46">
        <v>0.0</v>
      </c>
      <c r="H578" s="46">
        <v>0.0</v>
      </c>
      <c r="I578" s="46">
        <v>56.0</v>
      </c>
      <c r="J578" s="3"/>
      <c r="K578" s="56"/>
    </row>
    <row r="579" ht="32.25" customHeight="1">
      <c r="A579" s="55" t="s">
        <v>73</v>
      </c>
      <c r="B579" s="46" t="s">
        <v>26442</v>
      </c>
      <c r="C579" s="55" t="s">
        <v>26445</v>
      </c>
      <c r="D579" s="46">
        <v>0.0</v>
      </c>
      <c r="E579" s="46">
        <v>0.0</v>
      </c>
      <c r="F579" s="46">
        <v>5.0</v>
      </c>
      <c r="G579" s="46">
        <v>0.0</v>
      </c>
      <c r="H579" s="46">
        <v>0.0</v>
      </c>
      <c r="I579" s="46">
        <v>45.0</v>
      </c>
      <c r="J579" s="3"/>
      <c r="K579" s="56"/>
    </row>
    <row r="580" ht="32.25" customHeight="1">
      <c r="A580" s="55" t="s">
        <v>73</v>
      </c>
      <c r="B580" s="46" t="s">
        <v>26442</v>
      </c>
      <c r="C580" s="55" t="s">
        <v>26446</v>
      </c>
      <c r="D580" s="46">
        <v>0.0</v>
      </c>
      <c r="E580" s="46">
        <v>0.0</v>
      </c>
      <c r="F580" s="46">
        <v>1.0</v>
      </c>
      <c r="G580" s="46">
        <v>0.0</v>
      </c>
      <c r="H580" s="46">
        <v>0.0</v>
      </c>
      <c r="I580" s="46">
        <v>10.0</v>
      </c>
      <c r="J580" s="3"/>
      <c r="K580" s="56"/>
    </row>
    <row r="581" ht="32.25" customHeight="1">
      <c r="A581" s="55" t="s">
        <v>73</v>
      </c>
      <c r="B581" s="46" t="s">
        <v>26442</v>
      </c>
      <c r="C581" s="55" t="s">
        <v>26447</v>
      </c>
      <c r="D581" s="46">
        <v>0.0</v>
      </c>
      <c r="E581" s="46">
        <v>0.0</v>
      </c>
      <c r="F581" s="46">
        <v>1.0</v>
      </c>
      <c r="G581" s="46">
        <v>0.0</v>
      </c>
      <c r="H581" s="46">
        <v>0.0</v>
      </c>
      <c r="I581" s="46">
        <v>0.0</v>
      </c>
      <c r="J581" s="3"/>
      <c r="K581" s="56"/>
    </row>
    <row r="582" ht="32.25" customHeight="1">
      <c r="A582" s="55" t="s">
        <v>73</v>
      </c>
      <c r="B582" s="46" t="s">
        <v>26442</v>
      </c>
      <c r="C582" s="55" t="s">
        <v>26449</v>
      </c>
      <c r="D582" s="46">
        <v>0.0</v>
      </c>
      <c r="E582" s="46">
        <v>0.0</v>
      </c>
      <c r="F582" s="46">
        <v>1.0</v>
      </c>
      <c r="G582" s="46">
        <v>0.0</v>
      </c>
      <c r="H582" s="46">
        <v>0.0</v>
      </c>
      <c r="I582" s="46">
        <v>0.0</v>
      </c>
      <c r="J582" s="3"/>
      <c r="K582" s="56"/>
    </row>
    <row r="583" ht="32.25" customHeight="1">
      <c r="A583" s="55" t="s">
        <v>73</v>
      </c>
      <c r="B583" s="46" t="s">
        <v>26442</v>
      </c>
      <c r="C583" s="55" t="s">
        <v>26451</v>
      </c>
      <c r="D583" s="46">
        <v>0.0</v>
      </c>
      <c r="E583" s="46">
        <v>0.0</v>
      </c>
      <c r="F583" s="46">
        <v>1.0</v>
      </c>
      <c r="G583" s="46">
        <v>0.0</v>
      </c>
      <c r="H583" s="46">
        <v>0.0</v>
      </c>
      <c r="I583" s="46">
        <v>0.0</v>
      </c>
      <c r="J583" s="3"/>
      <c r="K583" s="56"/>
    </row>
    <row r="584" ht="32.25" customHeight="1">
      <c r="A584" s="55" t="s">
        <v>73</v>
      </c>
      <c r="B584" s="46" t="s">
        <v>26442</v>
      </c>
      <c r="C584" s="55" t="s">
        <v>26452</v>
      </c>
      <c r="D584" s="46">
        <v>0.0</v>
      </c>
      <c r="E584" s="46">
        <v>0.0</v>
      </c>
      <c r="F584" s="46">
        <v>1.0</v>
      </c>
      <c r="G584" s="46">
        <v>0.0</v>
      </c>
      <c r="H584" s="46">
        <v>0.0</v>
      </c>
      <c r="I584" s="46">
        <v>0.0</v>
      </c>
      <c r="J584" s="3"/>
      <c r="K584" s="56"/>
    </row>
    <row r="585" ht="32.25" customHeight="1">
      <c r="A585" s="55" t="s">
        <v>73</v>
      </c>
      <c r="B585" s="46" t="s">
        <v>26442</v>
      </c>
      <c r="C585" s="55" t="s">
        <v>26453</v>
      </c>
      <c r="D585" s="46">
        <v>0.0</v>
      </c>
      <c r="E585" s="46">
        <v>0.0</v>
      </c>
      <c r="F585" s="46">
        <v>1.0</v>
      </c>
      <c r="G585" s="46">
        <v>0.0</v>
      </c>
      <c r="H585" s="46">
        <v>0.0</v>
      </c>
      <c r="I585" s="46">
        <v>0.0</v>
      </c>
      <c r="J585" s="3"/>
      <c r="K585" s="56"/>
    </row>
    <row r="586" ht="32.25" customHeight="1">
      <c r="A586" s="55" t="s">
        <v>73</v>
      </c>
      <c r="B586" s="46" t="s">
        <v>26442</v>
      </c>
      <c r="C586" s="55" t="s">
        <v>26454</v>
      </c>
      <c r="D586" s="46">
        <v>0.0</v>
      </c>
      <c r="E586" s="46">
        <v>0.0</v>
      </c>
      <c r="F586" s="46">
        <v>1.0</v>
      </c>
      <c r="G586" s="46">
        <v>0.0</v>
      </c>
      <c r="H586" s="46">
        <v>0.0</v>
      </c>
      <c r="I586" s="46">
        <v>0.0</v>
      </c>
      <c r="J586" s="3"/>
      <c r="K586" s="56"/>
    </row>
    <row r="587" ht="32.25" customHeight="1">
      <c r="A587" s="55" t="s">
        <v>73</v>
      </c>
      <c r="B587" s="46" t="s">
        <v>26442</v>
      </c>
      <c r="C587" s="55" t="s">
        <v>26455</v>
      </c>
      <c r="D587" s="46">
        <v>0.0</v>
      </c>
      <c r="E587" s="46">
        <v>0.0</v>
      </c>
      <c r="F587" s="46">
        <v>1.0</v>
      </c>
      <c r="G587" s="46">
        <v>0.0</v>
      </c>
      <c r="H587" s="46">
        <v>0.0</v>
      </c>
      <c r="I587" s="46">
        <v>0.0</v>
      </c>
      <c r="J587" s="3"/>
      <c r="K587" s="56"/>
    </row>
    <row r="588" ht="32.25" customHeight="1">
      <c r="A588" s="55" t="s">
        <v>73</v>
      </c>
      <c r="B588" s="46" t="s">
        <v>26442</v>
      </c>
      <c r="C588" s="55" t="s">
        <v>26456</v>
      </c>
      <c r="D588" s="46">
        <v>0.0</v>
      </c>
      <c r="E588" s="46">
        <v>0.0</v>
      </c>
      <c r="F588" s="46">
        <v>1.0</v>
      </c>
      <c r="G588" s="46">
        <v>0.0</v>
      </c>
      <c r="H588" s="46">
        <v>0.0</v>
      </c>
      <c r="I588" s="46">
        <v>0.0</v>
      </c>
      <c r="J588" s="3"/>
      <c r="K588" s="56"/>
    </row>
    <row r="589" ht="32.25" customHeight="1">
      <c r="A589" s="55" t="s">
        <v>73</v>
      </c>
      <c r="B589" s="46" t="s">
        <v>26458</v>
      </c>
      <c r="C589" s="55" t="s">
        <v>26459</v>
      </c>
      <c r="D589" s="46">
        <v>0.0</v>
      </c>
      <c r="E589" s="46">
        <v>0.0</v>
      </c>
      <c r="F589" s="46">
        <v>3.0</v>
      </c>
      <c r="G589" s="46">
        <v>0.0</v>
      </c>
      <c r="H589" s="46">
        <v>0.0</v>
      </c>
      <c r="I589" s="46">
        <v>0.0</v>
      </c>
      <c r="J589" s="3"/>
      <c r="K589" s="56"/>
    </row>
    <row r="590" ht="32.25" customHeight="1">
      <c r="A590" s="55" t="s">
        <v>73</v>
      </c>
      <c r="B590" s="46" t="s">
        <v>26458</v>
      </c>
      <c r="C590" s="55" t="s">
        <v>26460</v>
      </c>
      <c r="D590" s="46">
        <v>0.0</v>
      </c>
      <c r="E590" s="46">
        <v>0.0</v>
      </c>
      <c r="F590" s="46">
        <v>3.0</v>
      </c>
      <c r="G590" s="46">
        <v>0.0</v>
      </c>
      <c r="H590" s="46">
        <v>0.0</v>
      </c>
      <c r="I590" s="46">
        <v>0.0</v>
      </c>
      <c r="J590" s="3"/>
      <c r="K590" s="56"/>
    </row>
    <row r="591" ht="32.25" customHeight="1">
      <c r="A591" s="55" t="s">
        <v>73</v>
      </c>
      <c r="B591" s="46" t="s">
        <v>26458</v>
      </c>
      <c r="C591" s="55" t="s">
        <v>26462</v>
      </c>
      <c r="D591" s="46">
        <v>0.0</v>
      </c>
      <c r="E591" s="46">
        <v>0.0</v>
      </c>
      <c r="F591" s="46">
        <v>3.0</v>
      </c>
      <c r="G591" s="46">
        <v>0.0</v>
      </c>
      <c r="H591" s="46">
        <v>0.0</v>
      </c>
      <c r="I591" s="46">
        <v>0.0</v>
      </c>
      <c r="J591" s="3"/>
      <c r="K591" s="56"/>
    </row>
    <row r="592" ht="32.25" customHeight="1">
      <c r="A592" s="55" t="s">
        <v>73</v>
      </c>
      <c r="B592" s="46" t="s">
        <v>26458</v>
      </c>
      <c r="C592" s="55" t="s">
        <v>26464</v>
      </c>
      <c r="D592" s="46">
        <v>0.0</v>
      </c>
      <c r="E592" s="46">
        <v>0.0</v>
      </c>
      <c r="F592" s="46">
        <v>2.0</v>
      </c>
      <c r="G592" s="46">
        <v>0.0</v>
      </c>
      <c r="H592" s="46">
        <v>0.0</v>
      </c>
      <c r="I592" s="46">
        <v>0.0</v>
      </c>
      <c r="J592" s="3"/>
      <c r="K592" s="56"/>
    </row>
    <row r="593" ht="32.25" customHeight="1">
      <c r="A593" s="55" t="s">
        <v>73</v>
      </c>
      <c r="B593" s="46" t="s">
        <v>26458</v>
      </c>
      <c r="C593" s="55" t="s">
        <v>26465</v>
      </c>
      <c r="D593" s="46">
        <v>0.0</v>
      </c>
      <c r="E593" s="46">
        <v>0.0</v>
      </c>
      <c r="F593" s="46">
        <v>2.0</v>
      </c>
      <c r="G593" s="46">
        <v>0.0</v>
      </c>
      <c r="H593" s="46">
        <v>0.0</v>
      </c>
      <c r="I593" s="46">
        <v>0.0</v>
      </c>
      <c r="J593" s="3"/>
      <c r="K593" s="56"/>
    </row>
    <row r="594" ht="32.25" customHeight="1">
      <c r="A594" s="55" t="s">
        <v>73</v>
      </c>
      <c r="B594" s="46" t="s">
        <v>26458</v>
      </c>
      <c r="C594" s="55" t="s">
        <v>26467</v>
      </c>
      <c r="D594" s="46">
        <v>0.0</v>
      </c>
      <c r="E594" s="46">
        <v>0.0</v>
      </c>
      <c r="F594" s="46">
        <v>2.0</v>
      </c>
      <c r="G594" s="46">
        <v>0.0</v>
      </c>
      <c r="H594" s="46">
        <v>0.0</v>
      </c>
      <c r="I594" s="46">
        <v>0.0</v>
      </c>
      <c r="J594" s="3"/>
      <c r="K594" s="56"/>
    </row>
    <row r="595" ht="32.25" customHeight="1">
      <c r="A595" s="55" t="s">
        <v>73</v>
      </c>
      <c r="B595" s="46" t="s">
        <v>26458</v>
      </c>
      <c r="C595" s="55" t="s">
        <v>26468</v>
      </c>
      <c r="D595" s="46">
        <v>0.0</v>
      </c>
      <c r="E595" s="46">
        <v>0.0</v>
      </c>
      <c r="F595" s="46">
        <v>2.0</v>
      </c>
      <c r="G595" s="46">
        <v>0.0</v>
      </c>
      <c r="H595" s="46">
        <v>0.0</v>
      </c>
      <c r="I595" s="46">
        <v>0.0</v>
      </c>
      <c r="J595" s="3"/>
      <c r="K595" s="56"/>
    </row>
    <row r="596" ht="32.25" customHeight="1">
      <c r="A596" s="55" t="s">
        <v>73</v>
      </c>
      <c r="B596" s="46" t="s">
        <v>26458</v>
      </c>
      <c r="C596" s="55" t="s">
        <v>26470</v>
      </c>
      <c r="D596" s="46">
        <v>0.0</v>
      </c>
      <c r="E596" s="46">
        <v>0.0</v>
      </c>
      <c r="F596" s="46">
        <v>1.0</v>
      </c>
      <c r="G596" s="46">
        <v>0.0</v>
      </c>
      <c r="H596" s="46">
        <v>0.0</v>
      </c>
      <c r="I596" s="46">
        <v>0.0</v>
      </c>
      <c r="J596" s="3"/>
      <c r="K596" s="56"/>
    </row>
    <row r="597" ht="32.25" customHeight="1">
      <c r="A597" s="55" t="s">
        <v>73</v>
      </c>
      <c r="B597" s="46" t="s">
        <v>26472</v>
      </c>
      <c r="C597" s="55" t="s">
        <v>26473</v>
      </c>
      <c r="D597" s="46">
        <v>0.0</v>
      </c>
      <c r="E597" s="46">
        <v>0.0</v>
      </c>
      <c r="F597" s="46">
        <v>25.0</v>
      </c>
      <c r="G597" s="46">
        <v>0.0</v>
      </c>
      <c r="H597" s="46">
        <v>0.0</v>
      </c>
      <c r="I597" s="46">
        <v>6.0</v>
      </c>
      <c r="J597" s="3"/>
      <c r="K597" s="56"/>
    </row>
    <row r="598" ht="32.25" customHeight="1">
      <c r="A598" s="55" t="s">
        <v>73</v>
      </c>
      <c r="B598" s="46" t="s">
        <v>26472</v>
      </c>
      <c r="C598" s="55" t="s">
        <v>26474</v>
      </c>
      <c r="D598" s="46">
        <v>0.0</v>
      </c>
      <c r="E598" s="46">
        <v>0.0</v>
      </c>
      <c r="F598" s="46">
        <v>1.0</v>
      </c>
      <c r="G598" s="46">
        <v>0.0</v>
      </c>
      <c r="H598" s="46">
        <v>0.0</v>
      </c>
      <c r="I598" s="46">
        <v>21.0</v>
      </c>
      <c r="J598" s="3"/>
      <c r="K598" s="56"/>
    </row>
    <row r="599" ht="32.25" customHeight="1">
      <c r="A599" s="55" t="s">
        <v>73</v>
      </c>
      <c r="B599" s="46" t="s">
        <v>26472</v>
      </c>
      <c r="C599" s="55" t="s">
        <v>26475</v>
      </c>
      <c r="D599" s="46">
        <v>0.0</v>
      </c>
      <c r="E599" s="46">
        <v>0.0</v>
      </c>
      <c r="F599" s="46">
        <v>22.0</v>
      </c>
      <c r="G599" s="46">
        <v>0.0</v>
      </c>
      <c r="H599" s="46">
        <v>0.0</v>
      </c>
      <c r="I599" s="46">
        <v>0.0</v>
      </c>
      <c r="J599" s="3"/>
      <c r="K599" s="56"/>
    </row>
    <row r="600" ht="32.25" customHeight="1">
      <c r="A600" s="55" t="s">
        <v>73</v>
      </c>
      <c r="B600" s="46" t="s">
        <v>26472</v>
      </c>
      <c r="C600" s="55" t="s">
        <v>26476</v>
      </c>
      <c r="D600" s="46">
        <v>0.0</v>
      </c>
      <c r="E600" s="46">
        <v>0.0</v>
      </c>
      <c r="F600" s="46">
        <v>1.0</v>
      </c>
      <c r="G600" s="46">
        <v>0.0</v>
      </c>
      <c r="H600" s="46">
        <v>0.0</v>
      </c>
      <c r="I600" s="46">
        <v>20.0</v>
      </c>
      <c r="J600" s="3"/>
      <c r="K600" s="56"/>
    </row>
    <row r="601" ht="32.25" customHeight="1">
      <c r="A601" s="55" t="s">
        <v>73</v>
      </c>
      <c r="B601" s="46" t="s">
        <v>26472</v>
      </c>
      <c r="C601" s="55" t="s">
        <v>26477</v>
      </c>
      <c r="D601" s="46">
        <v>0.0</v>
      </c>
      <c r="E601" s="46">
        <v>0.0</v>
      </c>
      <c r="F601" s="46">
        <v>1.0</v>
      </c>
      <c r="G601" s="46">
        <v>0.0</v>
      </c>
      <c r="H601" s="46">
        <v>0.0</v>
      </c>
      <c r="I601" s="46">
        <v>14.0</v>
      </c>
      <c r="J601" s="3"/>
      <c r="K601" s="56"/>
    </row>
    <row r="602" ht="32.25" customHeight="1">
      <c r="A602" s="55" t="s">
        <v>73</v>
      </c>
      <c r="B602" s="46" t="s">
        <v>26472</v>
      </c>
      <c r="C602" s="55" t="s">
        <v>26478</v>
      </c>
      <c r="D602" s="46">
        <v>0.0</v>
      </c>
      <c r="E602" s="46">
        <v>0.0</v>
      </c>
      <c r="F602" s="46">
        <v>12.0</v>
      </c>
      <c r="G602" s="46">
        <v>0.0</v>
      </c>
      <c r="H602" s="46">
        <v>0.0</v>
      </c>
      <c r="I602" s="46">
        <v>3.0</v>
      </c>
      <c r="J602" s="3"/>
      <c r="K602" s="56"/>
    </row>
    <row r="603" ht="32.25" customHeight="1">
      <c r="A603" s="55" t="s">
        <v>73</v>
      </c>
      <c r="B603" s="46" t="s">
        <v>26472</v>
      </c>
      <c r="C603" s="55" t="s">
        <v>26479</v>
      </c>
      <c r="D603" s="46">
        <v>0.0</v>
      </c>
      <c r="E603" s="46">
        <v>0.0</v>
      </c>
      <c r="F603" s="46">
        <v>14.0</v>
      </c>
      <c r="G603" s="46">
        <v>0.0</v>
      </c>
      <c r="H603" s="46">
        <v>0.0</v>
      </c>
      <c r="I603" s="46">
        <v>0.0</v>
      </c>
      <c r="J603" s="3"/>
      <c r="K603" s="56"/>
    </row>
    <row r="604" ht="32.25" customHeight="1">
      <c r="A604" s="55" t="s">
        <v>73</v>
      </c>
      <c r="B604" s="46" t="s">
        <v>26472</v>
      </c>
      <c r="C604" s="55" t="s">
        <v>26480</v>
      </c>
      <c r="D604" s="46">
        <v>0.0</v>
      </c>
      <c r="E604" s="46">
        <v>0.0</v>
      </c>
      <c r="F604" s="46">
        <v>11.0</v>
      </c>
      <c r="G604" s="46">
        <v>0.0</v>
      </c>
      <c r="H604" s="46">
        <v>0.0</v>
      </c>
      <c r="I604" s="46">
        <v>0.0</v>
      </c>
      <c r="J604" s="3"/>
      <c r="K604" s="56"/>
    </row>
    <row r="605" ht="32.25" customHeight="1">
      <c r="A605" s="55" t="s">
        <v>73</v>
      </c>
      <c r="B605" s="46" t="s">
        <v>26481</v>
      </c>
      <c r="C605" s="55" t="s">
        <v>26482</v>
      </c>
      <c r="D605" s="46">
        <v>0.0</v>
      </c>
      <c r="E605" s="46">
        <v>0.0</v>
      </c>
      <c r="F605" s="46">
        <v>2.0</v>
      </c>
      <c r="G605" s="46">
        <v>0.0</v>
      </c>
      <c r="H605" s="46">
        <v>0.0</v>
      </c>
      <c r="I605" s="46">
        <v>8.0</v>
      </c>
      <c r="J605" s="3"/>
      <c r="K605" s="56"/>
    </row>
    <row r="606" ht="32.25" customHeight="1">
      <c r="A606" s="55" t="s">
        <v>73</v>
      </c>
      <c r="B606" s="46" t="s">
        <v>26481</v>
      </c>
      <c r="C606" s="55" t="s">
        <v>26483</v>
      </c>
      <c r="D606" s="46">
        <v>0.0</v>
      </c>
      <c r="E606" s="46">
        <v>0.0</v>
      </c>
      <c r="F606" s="46">
        <v>0.0</v>
      </c>
      <c r="G606" s="46">
        <v>0.0</v>
      </c>
      <c r="H606" s="46">
        <v>0.0</v>
      </c>
      <c r="I606" s="46">
        <v>10.0</v>
      </c>
      <c r="J606" s="3"/>
      <c r="K606" s="56"/>
    </row>
    <row r="607" ht="32.25" customHeight="1">
      <c r="A607" s="55" t="s">
        <v>73</v>
      </c>
      <c r="B607" s="46" t="s">
        <v>26481</v>
      </c>
      <c r="C607" s="55" t="s">
        <v>26484</v>
      </c>
      <c r="D607" s="46">
        <v>0.0</v>
      </c>
      <c r="E607" s="46">
        <v>0.0</v>
      </c>
      <c r="F607" s="46">
        <v>0.0</v>
      </c>
      <c r="G607" s="46">
        <v>0.0</v>
      </c>
      <c r="H607" s="46">
        <v>0.0</v>
      </c>
      <c r="I607" s="46">
        <v>10.0</v>
      </c>
      <c r="J607" s="3"/>
      <c r="K607" s="56"/>
    </row>
    <row r="608" ht="32.25" customHeight="1">
      <c r="A608" s="55" t="s">
        <v>73</v>
      </c>
      <c r="B608" s="46" t="s">
        <v>26481</v>
      </c>
      <c r="C608" s="55" t="s">
        <v>26485</v>
      </c>
      <c r="D608" s="46">
        <v>0.0</v>
      </c>
      <c r="E608" s="46">
        <v>0.0</v>
      </c>
      <c r="F608" s="46">
        <v>1.0</v>
      </c>
      <c r="G608" s="46">
        <v>0.0</v>
      </c>
      <c r="H608" s="46">
        <v>0.0</v>
      </c>
      <c r="I608" s="46">
        <v>0.0</v>
      </c>
      <c r="J608" s="3"/>
      <c r="K608" s="56"/>
    </row>
    <row r="609" ht="32.25" customHeight="1">
      <c r="A609" s="55" t="s">
        <v>73</v>
      </c>
      <c r="B609" s="46" t="s">
        <v>26481</v>
      </c>
      <c r="C609" s="55" t="s">
        <v>26486</v>
      </c>
      <c r="D609" s="46">
        <v>0.0</v>
      </c>
      <c r="E609" s="46">
        <v>0.0</v>
      </c>
      <c r="F609" s="46">
        <v>1.0</v>
      </c>
      <c r="G609" s="46">
        <v>0.0</v>
      </c>
      <c r="H609" s="46">
        <v>0.0</v>
      </c>
      <c r="I609" s="46">
        <v>0.0</v>
      </c>
      <c r="J609" s="3"/>
      <c r="K609" s="56"/>
    </row>
    <row r="610" ht="32.25" customHeight="1">
      <c r="A610" s="55" t="s">
        <v>73</v>
      </c>
      <c r="B610" s="46" t="s">
        <v>26481</v>
      </c>
      <c r="C610" s="55" t="s">
        <v>26487</v>
      </c>
      <c r="D610" s="46">
        <v>0.0</v>
      </c>
      <c r="E610" s="46">
        <v>0.0</v>
      </c>
      <c r="F610" s="46">
        <v>1.0</v>
      </c>
      <c r="G610" s="46">
        <v>0.0</v>
      </c>
      <c r="H610" s="46">
        <v>0.0</v>
      </c>
      <c r="I610" s="46">
        <v>0.0</v>
      </c>
      <c r="J610" s="3"/>
      <c r="K610" s="56"/>
    </row>
    <row r="611" ht="32.25" customHeight="1">
      <c r="A611" s="55" t="s">
        <v>73</v>
      </c>
      <c r="B611" s="46" t="s">
        <v>26481</v>
      </c>
      <c r="C611" s="55" t="s">
        <v>26488</v>
      </c>
      <c r="D611" s="46">
        <v>0.0</v>
      </c>
      <c r="E611" s="46">
        <v>0.0</v>
      </c>
      <c r="F611" s="46">
        <v>1.0</v>
      </c>
      <c r="G611" s="46">
        <v>0.0</v>
      </c>
      <c r="H611" s="46">
        <v>0.0</v>
      </c>
      <c r="I611" s="46">
        <v>0.0</v>
      </c>
      <c r="J611" s="3"/>
      <c r="K611" s="56"/>
    </row>
    <row r="612" ht="32.25" customHeight="1">
      <c r="A612" s="55" t="s">
        <v>73</v>
      </c>
      <c r="B612" s="46" t="s">
        <v>26481</v>
      </c>
      <c r="C612" s="55" t="s">
        <v>26490</v>
      </c>
      <c r="D612" s="46">
        <v>0.0</v>
      </c>
      <c r="E612" s="46">
        <v>0.0</v>
      </c>
      <c r="F612" s="46">
        <v>1.0</v>
      </c>
      <c r="G612" s="46">
        <v>0.0</v>
      </c>
      <c r="H612" s="46">
        <v>0.0</v>
      </c>
      <c r="I612" s="46">
        <v>0.0</v>
      </c>
      <c r="J612" s="3"/>
      <c r="K612" s="56"/>
    </row>
    <row r="613" ht="32.25" customHeight="1">
      <c r="A613" s="55" t="s">
        <v>73</v>
      </c>
      <c r="B613" s="46" t="s">
        <v>26481</v>
      </c>
      <c r="C613" s="55" t="s">
        <v>26491</v>
      </c>
      <c r="D613" s="46">
        <v>0.0</v>
      </c>
      <c r="E613" s="46">
        <v>0.0</v>
      </c>
      <c r="F613" s="46">
        <v>1.0</v>
      </c>
      <c r="G613" s="46">
        <v>0.0</v>
      </c>
      <c r="H613" s="46">
        <v>0.0</v>
      </c>
      <c r="I613" s="46">
        <v>0.0</v>
      </c>
      <c r="J613" s="3"/>
      <c r="K613" s="56"/>
    </row>
    <row r="614" ht="32.25" customHeight="1">
      <c r="A614" s="55" t="s">
        <v>73</v>
      </c>
      <c r="B614" s="46" t="s">
        <v>26492</v>
      </c>
      <c r="C614" s="55" t="s">
        <v>26493</v>
      </c>
      <c r="D614" s="46">
        <v>0.0</v>
      </c>
      <c r="E614" s="46">
        <v>5.0</v>
      </c>
      <c r="F614" s="46">
        <v>5.0</v>
      </c>
      <c r="G614" s="46">
        <v>0.0</v>
      </c>
      <c r="H614" s="46">
        <v>0.0</v>
      </c>
      <c r="I614" s="46">
        <v>8.0</v>
      </c>
      <c r="J614" s="3"/>
      <c r="K614" s="56"/>
    </row>
    <row r="615" ht="32.25" customHeight="1">
      <c r="A615" s="55" t="s">
        <v>73</v>
      </c>
      <c r="B615" s="46" t="s">
        <v>26492</v>
      </c>
      <c r="C615" s="55" t="s">
        <v>26496</v>
      </c>
      <c r="D615" s="46">
        <v>0.0</v>
      </c>
      <c r="E615" s="46">
        <v>9.0</v>
      </c>
      <c r="F615" s="46">
        <v>1.0</v>
      </c>
      <c r="G615" s="46">
        <v>0.0</v>
      </c>
      <c r="H615" s="46">
        <v>0.0</v>
      </c>
      <c r="I615" s="46">
        <v>0.0</v>
      </c>
      <c r="J615" s="3"/>
      <c r="K615" s="56"/>
    </row>
    <row r="616" ht="32.25" customHeight="1">
      <c r="A616" s="55" t="s">
        <v>73</v>
      </c>
      <c r="B616" s="46" t="s">
        <v>26492</v>
      </c>
      <c r="C616" s="55" t="s">
        <v>26498</v>
      </c>
      <c r="D616" s="46">
        <v>0.0</v>
      </c>
      <c r="E616" s="46">
        <v>2.0</v>
      </c>
      <c r="F616" s="46">
        <v>1.0</v>
      </c>
      <c r="G616" s="46">
        <v>0.0</v>
      </c>
      <c r="H616" s="46">
        <v>0.0</v>
      </c>
      <c r="I616" s="46">
        <v>0.0</v>
      </c>
      <c r="J616" s="3"/>
      <c r="K616" s="56"/>
    </row>
    <row r="617" ht="32.25" customHeight="1">
      <c r="A617" s="55" t="s">
        <v>73</v>
      </c>
      <c r="B617" s="46" t="s">
        <v>26492</v>
      </c>
      <c r="C617" s="55" t="s">
        <v>26499</v>
      </c>
      <c r="D617" s="46">
        <v>0.0</v>
      </c>
      <c r="E617" s="46">
        <v>0.0</v>
      </c>
      <c r="F617" s="46">
        <v>2.0</v>
      </c>
      <c r="G617" s="46">
        <v>0.0</v>
      </c>
      <c r="H617" s="46">
        <v>0.0</v>
      </c>
      <c r="I617" s="46">
        <v>0.0</v>
      </c>
      <c r="J617" s="3"/>
      <c r="K617" s="56"/>
    </row>
    <row r="618" ht="32.25" customHeight="1">
      <c r="A618" s="55" t="s">
        <v>73</v>
      </c>
      <c r="B618" s="46" t="s">
        <v>26492</v>
      </c>
      <c r="C618" s="55" t="s">
        <v>26500</v>
      </c>
      <c r="D618" s="46">
        <v>0.0</v>
      </c>
      <c r="E618" s="46">
        <v>0.0</v>
      </c>
      <c r="F618" s="46">
        <v>2.0</v>
      </c>
      <c r="G618" s="46">
        <v>0.0</v>
      </c>
      <c r="H618" s="46">
        <v>0.0</v>
      </c>
      <c r="I618" s="46">
        <v>0.0</v>
      </c>
      <c r="J618" s="3"/>
      <c r="K618" s="56"/>
    </row>
    <row r="619" ht="32.25" customHeight="1">
      <c r="A619" s="55" t="s">
        <v>73</v>
      </c>
      <c r="B619" s="46" t="s">
        <v>26492</v>
      </c>
      <c r="C619" s="55" t="s">
        <v>26503</v>
      </c>
      <c r="D619" s="46">
        <v>0.0</v>
      </c>
      <c r="E619" s="46">
        <v>0.0</v>
      </c>
      <c r="F619" s="46">
        <v>1.0</v>
      </c>
      <c r="G619" s="46">
        <v>0.0</v>
      </c>
      <c r="H619" s="46">
        <v>0.0</v>
      </c>
      <c r="I619" s="46">
        <v>0.0</v>
      </c>
      <c r="J619" s="3"/>
      <c r="K619" s="56"/>
    </row>
    <row r="620" ht="32.25" customHeight="1">
      <c r="A620" s="55" t="s">
        <v>73</v>
      </c>
      <c r="B620" s="46" t="s">
        <v>26492</v>
      </c>
      <c r="C620" s="55" t="s">
        <v>26505</v>
      </c>
      <c r="D620" s="46">
        <v>0.0</v>
      </c>
      <c r="E620" s="46">
        <v>0.0</v>
      </c>
      <c r="F620" s="46">
        <v>1.0</v>
      </c>
      <c r="G620" s="46">
        <v>0.0</v>
      </c>
      <c r="H620" s="46">
        <v>0.0</v>
      </c>
      <c r="I620" s="46">
        <v>0.0</v>
      </c>
      <c r="J620" s="3"/>
      <c r="K620" s="56"/>
    </row>
    <row r="621" ht="32.25" customHeight="1">
      <c r="A621" s="55" t="s">
        <v>73</v>
      </c>
      <c r="B621" s="46" t="s">
        <v>26492</v>
      </c>
      <c r="C621" s="55" t="s">
        <v>26506</v>
      </c>
      <c r="D621" s="46">
        <v>0.0</v>
      </c>
      <c r="E621" s="46">
        <v>0.0</v>
      </c>
      <c r="F621" s="46">
        <v>1.0</v>
      </c>
      <c r="G621" s="46">
        <v>0.0</v>
      </c>
      <c r="H621" s="46">
        <v>0.0</v>
      </c>
      <c r="I621" s="46">
        <v>0.0</v>
      </c>
      <c r="J621" s="3"/>
      <c r="K621" s="56"/>
    </row>
    <row r="622" ht="32.25" customHeight="1">
      <c r="A622" s="55" t="s">
        <v>73</v>
      </c>
      <c r="B622" s="46" t="s">
        <v>26507</v>
      </c>
      <c r="C622" s="55" t="s">
        <v>26508</v>
      </c>
      <c r="D622" s="46">
        <v>0.0</v>
      </c>
      <c r="E622" s="46">
        <v>0.0</v>
      </c>
      <c r="F622" s="46">
        <v>1.0</v>
      </c>
      <c r="G622" s="46">
        <v>0.0</v>
      </c>
      <c r="H622" s="46">
        <v>0.0</v>
      </c>
      <c r="I622" s="46">
        <v>23.0</v>
      </c>
      <c r="J622" s="3"/>
      <c r="K622" s="56"/>
    </row>
    <row r="623" ht="32.25" customHeight="1">
      <c r="A623" s="55" t="s">
        <v>73</v>
      </c>
      <c r="B623" s="46" t="s">
        <v>26507</v>
      </c>
      <c r="C623" s="55" t="s">
        <v>26509</v>
      </c>
      <c r="D623" s="46">
        <v>0.0</v>
      </c>
      <c r="E623" s="46">
        <v>0.0</v>
      </c>
      <c r="F623" s="46">
        <v>8.0</v>
      </c>
      <c r="G623" s="46">
        <v>0.0</v>
      </c>
      <c r="H623" s="46">
        <v>0.0</v>
      </c>
      <c r="I623" s="46">
        <v>16.0</v>
      </c>
      <c r="J623" s="3"/>
      <c r="K623" s="56"/>
    </row>
    <row r="624" ht="32.25" customHeight="1">
      <c r="A624" s="55" t="s">
        <v>73</v>
      </c>
      <c r="B624" s="46" t="s">
        <v>26507</v>
      </c>
      <c r="C624" s="55" t="s">
        <v>26512</v>
      </c>
      <c r="D624" s="46">
        <v>0.0</v>
      </c>
      <c r="E624" s="46">
        <v>0.0</v>
      </c>
      <c r="F624" s="46">
        <v>1.0</v>
      </c>
      <c r="G624" s="46">
        <v>0.0</v>
      </c>
      <c r="H624" s="46">
        <v>0.0</v>
      </c>
      <c r="I624" s="46">
        <v>2.0</v>
      </c>
      <c r="J624" s="3"/>
      <c r="K624" s="56"/>
    </row>
    <row r="625" ht="32.25" customHeight="1">
      <c r="A625" s="55" t="s">
        <v>73</v>
      </c>
      <c r="B625" s="46" t="s">
        <v>26507</v>
      </c>
      <c r="C625" s="55" t="s">
        <v>26513</v>
      </c>
      <c r="D625" s="46">
        <v>0.0</v>
      </c>
      <c r="E625" s="46">
        <v>0.0</v>
      </c>
      <c r="F625" s="46">
        <v>2.0</v>
      </c>
      <c r="G625" s="46">
        <v>0.0</v>
      </c>
      <c r="H625" s="46">
        <v>0.0</v>
      </c>
      <c r="I625" s="46">
        <v>0.0</v>
      </c>
      <c r="J625" s="3"/>
      <c r="K625" s="56"/>
    </row>
    <row r="626" ht="32.25" customHeight="1">
      <c r="A626" s="55" t="s">
        <v>73</v>
      </c>
      <c r="B626" s="46" t="s">
        <v>26507</v>
      </c>
      <c r="C626" s="55" t="s">
        <v>26514</v>
      </c>
      <c r="D626" s="46">
        <v>0.0</v>
      </c>
      <c r="E626" s="46">
        <v>0.0</v>
      </c>
      <c r="F626" s="46">
        <v>2.0</v>
      </c>
      <c r="G626" s="46">
        <v>0.0</v>
      </c>
      <c r="H626" s="46">
        <v>0.0</v>
      </c>
      <c r="I626" s="46">
        <v>0.0</v>
      </c>
      <c r="J626" s="3"/>
      <c r="K626" s="56"/>
    </row>
    <row r="627" ht="32.25" customHeight="1">
      <c r="A627" s="55" t="s">
        <v>73</v>
      </c>
      <c r="B627" s="46" t="s">
        <v>26507</v>
      </c>
      <c r="C627" s="55" t="s">
        <v>26516</v>
      </c>
      <c r="D627" s="46">
        <v>0.0</v>
      </c>
      <c r="E627" s="46">
        <v>0.0</v>
      </c>
      <c r="F627" s="46">
        <v>2.0</v>
      </c>
      <c r="G627" s="46">
        <v>0.0</v>
      </c>
      <c r="H627" s="46">
        <v>0.0</v>
      </c>
      <c r="I627" s="46">
        <v>0.0</v>
      </c>
      <c r="J627" s="3"/>
      <c r="K627" s="56"/>
    </row>
    <row r="628" ht="32.25" customHeight="1">
      <c r="A628" s="55" t="s">
        <v>73</v>
      </c>
      <c r="B628" s="46" t="s">
        <v>26507</v>
      </c>
      <c r="C628" s="55" t="s">
        <v>26517</v>
      </c>
      <c r="D628" s="46">
        <v>0.0</v>
      </c>
      <c r="E628" s="46">
        <v>0.0</v>
      </c>
      <c r="F628" s="46">
        <v>1.0</v>
      </c>
      <c r="G628" s="46">
        <v>0.0</v>
      </c>
      <c r="H628" s="46">
        <v>0.0</v>
      </c>
      <c r="I628" s="46">
        <v>0.0</v>
      </c>
      <c r="J628" s="3"/>
      <c r="K628" s="56"/>
    </row>
    <row r="629" ht="32.25" customHeight="1">
      <c r="A629" s="55" t="s">
        <v>73</v>
      </c>
      <c r="B629" s="46" t="s">
        <v>26507</v>
      </c>
      <c r="C629" s="55" t="s">
        <v>26518</v>
      </c>
      <c r="D629" s="46">
        <v>0.0</v>
      </c>
      <c r="E629" s="46">
        <v>0.0</v>
      </c>
      <c r="F629" s="46">
        <v>1.0</v>
      </c>
      <c r="G629" s="46">
        <v>0.0</v>
      </c>
      <c r="H629" s="46">
        <v>0.0</v>
      </c>
      <c r="I629" s="46">
        <v>0.0</v>
      </c>
      <c r="J629" s="3"/>
      <c r="K629" s="56"/>
    </row>
    <row r="630" ht="32.25" customHeight="1">
      <c r="A630" s="55" t="s">
        <v>73</v>
      </c>
      <c r="B630" s="46" t="s">
        <v>26507</v>
      </c>
      <c r="C630" s="55" t="s">
        <v>26521</v>
      </c>
      <c r="D630" s="46">
        <v>0.0</v>
      </c>
      <c r="E630" s="46">
        <v>0.0</v>
      </c>
      <c r="F630" s="46">
        <v>1.0</v>
      </c>
      <c r="G630" s="46">
        <v>0.0</v>
      </c>
      <c r="H630" s="46">
        <v>0.0</v>
      </c>
      <c r="I630" s="46">
        <v>0.0</v>
      </c>
      <c r="J630" s="3"/>
      <c r="K630" s="56"/>
    </row>
    <row r="631" ht="32.25" customHeight="1">
      <c r="A631" s="55" t="s">
        <v>73</v>
      </c>
      <c r="B631" s="46" t="s">
        <v>26507</v>
      </c>
      <c r="C631" s="55" t="s">
        <v>26522</v>
      </c>
      <c r="D631" s="46">
        <v>0.0</v>
      </c>
      <c r="E631" s="46">
        <v>0.0</v>
      </c>
      <c r="F631" s="46">
        <v>1.0</v>
      </c>
      <c r="G631" s="46">
        <v>0.0</v>
      </c>
      <c r="H631" s="46">
        <v>0.0</v>
      </c>
      <c r="I631" s="46">
        <v>0.0</v>
      </c>
      <c r="J631" s="3"/>
      <c r="K631" s="56"/>
    </row>
    <row r="632" ht="32.25" customHeight="1">
      <c r="A632" s="55" t="s">
        <v>73</v>
      </c>
      <c r="B632" s="46" t="s">
        <v>26507</v>
      </c>
      <c r="C632" s="55" t="s">
        <v>26523</v>
      </c>
      <c r="D632" s="46">
        <v>0.0</v>
      </c>
      <c r="E632" s="46">
        <v>0.0</v>
      </c>
      <c r="F632" s="46">
        <v>1.0</v>
      </c>
      <c r="G632" s="46">
        <v>0.0</v>
      </c>
      <c r="H632" s="46">
        <v>0.0</v>
      </c>
      <c r="I632" s="46">
        <v>0.0</v>
      </c>
      <c r="J632" s="3"/>
      <c r="K632" s="56"/>
    </row>
    <row r="633" ht="32.25" customHeight="1">
      <c r="A633" s="55" t="s">
        <v>73</v>
      </c>
      <c r="B633" s="46" t="s">
        <v>26507</v>
      </c>
      <c r="C633" s="55" t="s">
        <v>26524</v>
      </c>
      <c r="D633" s="46">
        <v>0.0</v>
      </c>
      <c r="E633" s="46">
        <v>0.0</v>
      </c>
      <c r="F633" s="46">
        <v>1.0</v>
      </c>
      <c r="G633" s="46">
        <v>0.0</v>
      </c>
      <c r="H633" s="46">
        <v>0.0</v>
      </c>
      <c r="I633" s="46">
        <v>0.0</v>
      </c>
      <c r="J633" s="3"/>
      <c r="K633" s="56"/>
    </row>
    <row r="634" ht="32.25" customHeight="1">
      <c r="A634" s="55" t="s">
        <v>73</v>
      </c>
      <c r="B634" s="46" t="s">
        <v>26525</v>
      </c>
      <c r="C634" s="55" t="s">
        <v>26526</v>
      </c>
      <c r="D634" s="46">
        <v>0.0</v>
      </c>
      <c r="E634" s="46">
        <v>0.0</v>
      </c>
      <c r="F634" s="46">
        <v>42.0</v>
      </c>
      <c r="G634" s="46">
        <v>0.0</v>
      </c>
      <c r="H634" s="46">
        <v>0.0</v>
      </c>
      <c r="I634" s="46">
        <v>0.0</v>
      </c>
      <c r="J634" s="3"/>
      <c r="K634" s="56"/>
    </row>
    <row r="635" ht="32.25" customHeight="1">
      <c r="A635" s="55" t="s">
        <v>73</v>
      </c>
      <c r="B635" s="46" t="s">
        <v>26525</v>
      </c>
      <c r="C635" s="55" t="s">
        <v>26528</v>
      </c>
      <c r="D635" s="46">
        <v>0.0</v>
      </c>
      <c r="E635" s="46">
        <v>0.0</v>
      </c>
      <c r="F635" s="46">
        <v>1.0</v>
      </c>
      <c r="G635" s="46">
        <v>0.0</v>
      </c>
      <c r="H635" s="46">
        <v>0.0</v>
      </c>
      <c r="I635" s="46">
        <v>0.0</v>
      </c>
      <c r="J635" s="3"/>
      <c r="K635" s="56"/>
    </row>
    <row r="636" ht="32.25" customHeight="1">
      <c r="A636" s="55" t="s">
        <v>73</v>
      </c>
      <c r="B636" s="46" t="s">
        <v>26525</v>
      </c>
      <c r="C636" s="55" t="s">
        <v>26529</v>
      </c>
      <c r="D636" s="46">
        <v>0.0</v>
      </c>
      <c r="E636" s="46">
        <v>0.0</v>
      </c>
      <c r="F636" s="46">
        <v>1.0</v>
      </c>
      <c r="G636" s="46">
        <v>0.0</v>
      </c>
      <c r="H636" s="46">
        <v>0.0</v>
      </c>
      <c r="I636" s="46">
        <v>0.0</v>
      </c>
      <c r="J636" s="3"/>
      <c r="K636" s="56"/>
    </row>
    <row r="637" ht="32.25" customHeight="1">
      <c r="A637" s="55" t="s">
        <v>73</v>
      </c>
      <c r="B637" s="46" t="s">
        <v>26525</v>
      </c>
      <c r="C637" s="55" t="s">
        <v>26530</v>
      </c>
      <c r="D637" s="46">
        <v>0.0</v>
      </c>
      <c r="E637" s="46">
        <v>0.0</v>
      </c>
      <c r="F637" s="46">
        <v>1.0</v>
      </c>
      <c r="G637" s="46">
        <v>0.0</v>
      </c>
      <c r="H637" s="46">
        <v>0.0</v>
      </c>
      <c r="I637" s="46">
        <v>0.0</v>
      </c>
      <c r="J637" s="3"/>
      <c r="K637" s="56"/>
    </row>
    <row r="638" ht="32.25" customHeight="1">
      <c r="A638" s="55" t="s">
        <v>73</v>
      </c>
      <c r="B638" s="46" t="s">
        <v>26525</v>
      </c>
      <c r="C638" s="55" t="s">
        <v>26533</v>
      </c>
      <c r="D638" s="46">
        <v>0.0</v>
      </c>
      <c r="E638" s="46">
        <v>0.0</v>
      </c>
      <c r="F638" s="46">
        <v>1.0</v>
      </c>
      <c r="G638" s="46">
        <v>0.0</v>
      </c>
      <c r="H638" s="46">
        <v>0.0</v>
      </c>
      <c r="I638" s="46">
        <v>0.0</v>
      </c>
      <c r="J638" s="3"/>
      <c r="K638" s="56"/>
    </row>
    <row r="639" ht="32.25" customHeight="1">
      <c r="A639" s="55" t="s">
        <v>73</v>
      </c>
      <c r="B639" s="46" t="s">
        <v>26525</v>
      </c>
      <c r="C639" s="55" t="s">
        <v>26534</v>
      </c>
      <c r="D639" s="46">
        <v>0.0</v>
      </c>
      <c r="E639" s="46">
        <v>0.0</v>
      </c>
      <c r="F639" s="46">
        <v>1.0</v>
      </c>
      <c r="G639" s="46">
        <v>0.0</v>
      </c>
      <c r="H639" s="46">
        <v>0.0</v>
      </c>
      <c r="I639" s="46">
        <v>0.0</v>
      </c>
      <c r="J639" s="3"/>
      <c r="K639" s="56"/>
    </row>
    <row r="640" ht="32.25" customHeight="1">
      <c r="A640" s="55" t="s">
        <v>73</v>
      </c>
      <c r="B640" s="46" t="s">
        <v>26525</v>
      </c>
      <c r="C640" s="55" t="s">
        <v>26535</v>
      </c>
      <c r="D640" s="46">
        <v>0.0</v>
      </c>
      <c r="E640" s="46">
        <v>0.0</v>
      </c>
      <c r="F640" s="46">
        <v>1.0</v>
      </c>
      <c r="G640" s="46">
        <v>0.0</v>
      </c>
      <c r="H640" s="46">
        <v>0.0</v>
      </c>
      <c r="I640" s="46">
        <v>0.0</v>
      </c>
      <c r="J640" s="3"/>
      <c r="K640" s="56"/>
    </row>
    <row r="641" ht="32.25" customHeight="1">
      <c r="A641" s="55" t="s">
        <v>73</v>
      </c>
      <c r="B641" s="46" t="s">
        <v>26536</v>
      </c>
      <c r="C641" s="55" t="s">
        <v>26537</v>
      </c>
      <c r="D641" s="46">
        <v>10.0</v>
      </c>
      <c r="E641" s="46">
        <v>0.0</v>
      </c>
      <c r="F641" s="46">
        <v>0.0</v>
      </c>
      <c r="G641" s="46">
        <v>0.0</v>
      </c>
      <c r="H641" s="46">
        <v>1.0</v>
      </c>
      <c r="I641" s="46">
        <v>2.0</v>
      </c>
      <c r="J641" s="3"/>
      <c r="K641" s="56"/>
    </row>
    <row r="642" ht="32.25" customHeight="1">
      <c r="A642" s="55" t="s">
        <v>73</v>
      </c>
      <c r="B642" s="46" t="s">
        <v>26536</v>
      </c>
      <c r="C642" s="55" t="s">
        <v>26538</v>
      </c>
      <c r="D642" s="46">
        <v>6.0</v>
      </c>
      <c r="E642" s="46">
        <v>0.0</v>
      </c>
      <c r="F642" s="46">
        <v>0.0</v>
      </c>
      <c r="G642" s="46">
        <v>0.0</v>
      </c>
      <c r="H642" s="46">
        <v>0.0</v>
      </c>
      <c r="I642" s="46">
        <v>3.0</v>
      </c>
      <c r="J642" s="3"/>
      <c r="K642" s="56"/>
    </row>
    <row r="643" ht="32.25" customHeight="1">
      <c r="A643" s="55" t="s">
        <v>73</v>
      </c>
      <c r="B643" s="46" t="s">
        <v>26536</v>
      </c>
      <c r="C643" s="55" t="s">
        <v>26540</v>
      </c>
      <c r="D643" s="46">
        <v>1.0</v>
      </c>
      <c r="E643" s="46">
        <v>0.0</v>
      </c>
      <c r="F643" s="46">
        <v>0.0</v>
      </c>
      <c r="G643" s="46">
        <v>0.0</v>
      </c>
      <c r="H643" s="46">
        <v>0.0</v>
      </c>
      <c r="I643" s="46">
        <v>8.0</v>
      </c>
      <c r="J643" s="3"/>
      <c r="K643" s="56"/>
    </row>
    <row r="644" ht="32.25" customHeight="1">
      <c r="A644" s="55" t="s">
        <v>73</v>
      </c>
      <c r="B644" s="46" t="s">
        <v>26536</v>
      </c>
      <c r="C644" s="55" t="s">
        <v>26541</v>
      </c>
      <c r="D644" s="46">
        <v>3.0</v>
      </c>
      <c r="E644" s="46">
        <v>0.0</v>
      </c>
      <c r="F644" s="46">
        <v>1.0</v>
      </c>
      <c r="G644" s="46">
        <v>0.0</v>
      </c>
      <c r="H644" s="46">
        <v>0.0</v>
      </c>
      <c r="I644" s="46">
        <v>3.0</v>
      </c>
      <c r="J644" s="3"/>
      <c r="K644" s="56"/>
    </row>
    <row r="645" ht="32.25" customHeight="1">
      <c r="A645" s="55" t="s">
        <v>73</v>
      </c>
      <c r="B645" s="46" t="s">
        <v>26536</v>
      </c>
      <c r="C645" s="55" t="s">
        <v>26542</v>
      </c>
      <c r="D645" s="46">
        <v>5.0</v>
      </c>
      <c r="E645" s="46">
        <v>0.0</v>
      </c>
      <c r="F645" s="46">
        <v>2.0</v>
      </c>
      <c r="G645" s="46">
        <v>0.0</v>
      </c>
      <c r="H645" s="46">
        <v>0.0</v>
      </c>
      <c r="I645" s="46">
        <v>0.0</v>
      </c>
      <c r="J645" s="3"/>
      <c r="K645" s="56"/>
    </row>
    <row r="646" ht="32.25" customHeight="1">
      <c r="A646" s="55" t="s">
        <v>73</v>
      </c>
      <c r="B646" s="46" t="s">
        <v>26536</v>
      </c>
      <c r="C646" s="55" t="s">
        <v>26543</v>
      </c>
      <c r="D646" s="46">
        <v>4.0</v>
      </c>
      <c r="E646" s="46">
        <v>0.0</v>
      </c>
      <c r="F646" s="46">
        <v>0.0</v>
      </c>
      <c r="G646" s="46">
        <v>0.0</v>
      </c>
      <c r="H646" s="46">
        <v>0.0</v>
      </c>
      <c r="I646" s="46">
        <v>3.0</v>
      </c>
      <c r="J646" s="3"/>
      <c r="K646" s="56"/>
    </row>
    <row r="647" ht="32.25" customHeight="1">
      <c r="A647" s="55" t="s">
        <v>73</v>
      </c>
      <c r="B647" s="46" t="s">
        <v>26536</v>
      </c>
      <c r="C647" s="55" t="s">
        <v>26544</v>
      </c>
      <c r="D647" s="46">
        <v>0.0</v>
      </c>
      <c r="E647" s="46">
        <v>0.0</v>
      </c>
      <c r="F647" s="46">
        <v>5.0</v>
      </c>
      <c r="G647" s="46">
        <v>0.0</v>
      </c>
      <c r="H647" s="46">
        <v>0.0</v>
      </c>
      <c r="I647" s="46">
        <v>1.0</v>
      </c>
      <c r="J647" s="3"/>
      <c r="K647" s="56"/>
    </row>
    <row r="648" ht="32.25" customHeight="1">
      <c r="A648" s="55" t="s">
        <v>73</v>
      </c>
      <c r="B648" s="46" t="s">
        <v>26536</v>
      </c>
      <c r="C648" s="55" t="s">
        <v>26545</v>
      </c>
      <c r="D648" s="46">
        <v>0.0</v>
      </c>
      <c r="E648" s="46">
        <v>0.0</v>
      </c>
      <c r="F648" s="46">
        <v>2.0</v>
      </c>
      <c r="G648" s="46">
        <v>0.0</v>
      </c>
      <c r="H648" s="46">
        <v>0.0</v>
      </c>
      <c r="I648" s="46">
        <v>3.0</v>
      </c>
      <c r="J648" s="3"/>
      <c r="K648" s="56"/>
    </row>
    <row r="649" ht="32.25" customHeight="1">
      <c r="A649" s="55" t="s">
        <v>73</v>
      </c>
      <c r="B649" s="46" t="s">
        <v>26536</v>
      </c>
      <c r="C649" s="55" t="s">
        <v>26546</v>
      </c>
      <c r="D649" s="46">
        <v>2.0</v>
      </c>
      <c r="E649" s="46">
        <v>0.0</v>
      </c>
      <c r="F649" s="46">
        <v>0.0</v>
      </c>
      <c r="G649" s="46">
        <v>0.0</v>
      </c>
      <c r="H649" s="46">
        <v>0.0</v>
      </c>
      <c r="I649" s="46">
        <v>1.0</v>
      </c>
      <c r="J649" s="3"/>
      <c r="K649" s="56"/>
    </row>
    <row r="650" ht="32.25" customHeight="1">
      <c r="A650" s="55" t="s">
        <v>73</v>
      </c>
      <c r="B650" s="46" t="s">
        <v>26547</v>
      </c>
      <c r="C650" s="55" t="s">
        <v>26548</v>
      </c>
      <c r="D650" s="46">
        <v>0.0</v>
      </c>
      <c r="E650" s="46">
        <v>0.0</v>
      </c>
      <c r="F650" s="46">
        <v>1.0</v>
      </c>
      <c r="G650" s="46">
        <v>0.0</v>
      </c>
      <c r="H650" s="46">
        <v>0.0</v>
      </c>
      <c r="I650" s="46">
        <v>0.0</v>
      </c>
      <c r="J650" s="3"/>
      <c r="K650" s="56"/>
    </row>
    <row r="651" ht="32.25" customHeight="1">
      <c r="A651" s="55" t="s">
        <v>73</v>
      </c>
      <c r="B651" s="46" t="s">
        <v>26547</v>
      </c>
      <c r="C651" s="55" t="s">
        <v>26549</v>
      </c>
      <c r="D651" s="46">
        <v>0.0</v>
      </c>
      <c r="E651" s="46">
        <v>0.0</v>
      </c>
      <c r="F651" s="46">
        <v>1.0</v>
      </c>
      <c r="G651" s="46">
        <v>0.0</v>
      </c>
      <c r="H651" s="46">
        <v>0.0</v>
      </c>
      <c r="I651" s="46">
        <v>0.0</v>
      </c>
      <c r="J651" s="3"/>
      <c r="K651" s="56"/>
    </row>
    <row r="652" ht="32.25" customHeight="1">
      <c r="A652" s="55" t="s">
        <v>73</v>
      </c>
      <c r="B652" s="46" t="s">
        <v>26547</v>
      </c>
      <c r="C652" s="55" t="s">
        <v>26550</v>
      </c>
      <c r="D652" s="46">
        <v>0.0</v>
      </c>
      <c r="E652" s="46">
        <v>0.0</v>
      </c>
      <c r="F652" s="46">
        <v>1.0</v>
      </c>
      <c r="G652" s="46">
        <v>0.0</v>
      </c>
      <c r="H652" s="46">
        <v>0.0</v>
      </c>
      <c r="I652" s="46">
        <v>0.0</v>
      </c>
      <c r="J652" s="3"/>
      <c r="K652" s="56"/>
    </row>
    <row r="653" ht="32.25" customHeight="1">
      <c r="A653" s="55" t="s">
        <v>73</v>
      </c>
      <c r="B653" s="46" t="s">
        <v>26551</v>
      </c>
      <c r="C653" s="55" t="s">
        <v>26552</v>
      </c>
      <c r="D653" s="46">
        <v>0.0</v>
      </c>
      <c r="E653" s="46">
        <v>0.0</v>
      </c>
      <c r="F653" s="46">
        <v>6.0</v>
      </c>
      <c r="G653" s="46">
        <v>0.0</v>
      </c>
      <c r="H653" s="46">
        <v>0.0</v>
      </c>
      <c r="I653" s="46">
        <v>1.0</v>
      </c>
      <c r="J653" s="3"/>
      <c r="K653" s="56"/>
    </row>
    <row r="654" ht="32.25" customHeight="1">
      <c r="A654" s="55" t="s">
        <v>73</v>
      </c>
      <c r="B654" s="46" t="s">
        <v>26551</v>
      </c>
      <c r="C654" s="55" t="s">
        <v>26553</v>
      </c>
      <c r="D654" s="46">
        <v>0.0</v>
      </c>
      <c r="E654" s="46">
        <v>0.0</v>
      </c>
      <c r="F654" s="46">
        <v>1.0</v>
      </c>
      <c r="G654" s="46">
        <v>0.0</v>
      </c>
      <c r="H654" s="46">
        <v>0.0</v>
      </c>
      <c r="I654" s="46">
        <v>0.0</v>
      </c>
      <c r="J654" s="3"/>
      <c r="K654" s="56"/>
    </row>
    <row r="655" ht="32.25" customHeight="1">
      <c r="A655" s="55" t="s">
        <v>73</v>
      </c>
      <c r="B655" s="46" t="s">
        <v>26551</v>
      </c>
      <c r="C655" s="55" t="s">
        <v>26554</v>
      </c>
      <c r="D655" s="46">
        <v>0.0</v>
      </c>
      <c r="E655" s="46">
        <v>0.0</v>
      </c>
      <c r="F655" s="46">
        <v>1.0</v>
      </c>
      <c r="G655" s="46">
        <v>0.0</v>
      </c>
      <c r="H655" s="46">
        <v>0.0</v>
      </c>
      <c r="I655" s="46">
        <v>0.0</v>
      </c>
      <c r="J655" s="3"/>
      <c r="K655" s="56"/>
    </row>
    <row r="656" ht="32.25" customHeight="1">
      <c r="A656" s="55" t="s">
        <v>73</v>
      </c>
      <c r="B656" s="46" t="s">
        <v>26555</v>
      </c>
      <c r="C656" s="55" t="s">
        <v>26556</v>
      </c>
      <c r="D656" s="46">
        <v>0.0</v>
      </c>
      <c r="E656" s="46">
        <v>0.0</v>
      </c>
      <c r="F656" s="46">
        <v>5.0</v>
      </c>
      <c r="G656" s="46">
        <v>0.0</v>
      </c>
      <c r="H656" s="46">
        <v>0.0</v>
      </c>
      <c r="I656" s="46">
        <v>0.0</v>
      </c>
      <c r="J656" s="3"/>
      <c r="K656" s="56"/>
    </row>
    <row r="657" ht="32.25" customHeight="1">
      <c r="A657" s="55" t="s">
        <v>73</v>
      </c>
      <c r="B657" s="46" t="s">
        <v>26555</v>
      </c>
      <c r="C657" s="55" t="s">
        <v>26557</v>
      </c>
      <c r="D657" s="46">
        <v>0.0</v>
      </c>
      <c r="E657" s="46">
        <v>0.0</v>
      </c>
      <c r="F657" s="46">
        <v>4.0</v>
      </c>
      <c r="G657" s="46">
        <v>0.0</v>
      </c>
      <c r="H657" s="46">
        <v>0.0</v>
      </c>
      <c r="I657" s="46">
        <v>0.0</v>
      </c>
      <c r="J657" s="3"/>
      <c r="K657" s="56"/>
    </row>
    <row r="658" ht="32.25" customHeight="1">
      <c r="A658" s="55" t="s">
        <v>73</v>
      </c>
      <c r="B658" s="46" t="s">
        <v>26555</v>
      </c>
      <c r="C658" s="55" t="s">
        <v>26558</v>
      </c>
      <c r="D658" s="46">
        <v>0.0</v>
      </c>
      <c r="E658" s="46">
        <v>0.0</v>
      </c>
      <c r="F658" s="46">
        <v>1.0</v>
      </c>
      <c r="G658" s="46">
        <v>0.0</v>
      </c>
      <c r="H658" s="46">
        <v>0.0</v>
      </c>
      <c r="I658" s="46">
        <v>0.0</v>
      </c>
      <c r="J658" s="3"/>
      <c r="K658" s="56"/>
    </row>
    <row r="659" ht="32.25" customHeight="1">
      <c r="A659" s="55" t="s">
        <v>73</v>
      </c>
      <c r="B659" s="46" t="s">
        <v>26555</v>
      </c>
      <c r="C659" s="55" t="s">
        <v>26559</v>
      </c>
      <c r="D659" s="46">
        <v>0.0</v>
      </c>
      <c r="E659" s="46">
        <v>0.0</v>
      </c>
      <c r="F659" s="46">
        <v>1.0</v>
      </c>
      <c r="G659" s="46">
        <v>0.0</v>
      </c>
      <c r="H659" s="46">
        <v>0.0</v>
      </c>
      <c r="I659" s="46">
        <v>0.0</v>
      </c>
      <c r="J659" s="3"/>
      <c r="K659" s="56"/>
    </row>
    <row r="660" ht="32.25" customHeight="1">
      <c r="A660" s="55" t="s">
        <v>73</v>
      </c>
      <c r="B660" s="46" t="s">
        <v>26555</v>
      </c>
      <c r="C660" s="55" t="s">
        <v>26560</v>
      </c>
      <c r="D660" s="46">
        <v>0.0</v>
      </c>
      <c r="E660" s="46">
        <v>0.0</v>
      </c>
      <c r="F660" s="46">
        <v>1.0</v>
      </c>
      <c r="G660" s="46">
        <v>0.0</v>
      </c>
      <c r="H660" s="46">
        <v>0.0</v>
      </c>
      <c r="I660" s="46">
        <v>0.0</v>
      </c>
      <c r="J660" s="3"/>
      <c r="K660" s="56"/>
    </row>
    <row r="661" ht="32.25" customHeight="1">
      <c r="A661" s="55" t="s">
        <v>73</v>
      </c>
      <c r="B661" s="46" t="s">
        <v>26555</v>
      </c>
      <c r="C661" s="55" t="s">
        <v>26561</v>
      </c>
      <c r="D661" s="46">
        <v>0.0</v>
      </c>
      <c r="E661" s="46">
        <v>0.0</v>
      </c>
      <c r="F661" s="46">
        <v>1.0</v>
      </c>
      <c r="G661" s="46">
        <v>0.0</v>
      </c>
      <c r="H661" s="46">
        <v>0.0</v>
      </c>
      <c r="I661" s="46">
        <v>0.0</v>
      </c>
      <c r="J661" s="3"/>
      <c r="K661" s="56"/>
    </row>
    <row r="662" ht="32.25" customHeight="1">
      <c r="A662" s="55" t="s">
        <v>73</v>
      </c>
      <c r="B662" s="46" t="s">
        <v>26555</v>
      </c>
      <c r="C662" s="55" t="s">
        <v>26562</v>
      </c>
      <c r="D662" s="46">
        <v>0.0</v>
      </c>
      <c r="E662" s="46">
        <v>0.0</v>
      </c>
      <c r="F662" s="46">
        <v>1.0</v>
      </c>
      <c r="G662" s="46">
        <v>0.0</v>
      </c>
      <c r="H662" s="46">
        <v>0.0</v>
      </c>
      <c r="I662" s="46">
        <v>0.0</v>
      </c>
      <c r="J662" s="3"/>
      <c r="K662" s="56"/>
    </row>
    <row r="663" ht="32.25" customHeight="1">
      <c r="A663" s="55" t="s">
        <v>73</v>
      </c>
      <c r="B663" s="46" t="s">
        <v>26555</v>
      </c>
      <c r="C663" s="55" t="s">
        <v>26563</v>
      </c>
      <c r="D663" s="46">
        <v>0.0</v>
      </c>
      <c r="E663" s="46">
        <v>0.0</v>
      </c>
      <c r="F663" s="46">
        <v>1.0</v>
      </c>
      <c r="G663" s="46">
        <v>0.0</v>
      </c>
      <c r="H663" s="46">
        <v>0.0</v>
      </c>
      <c r="I663" s="46">
        <v>0.0</v>
      </c>
      <c r="J663" s="3"/>
      <c r="K663" s="56"/>
    </row>
    <row r="664" ht="32.25" customHeight="1">
      <c r="A664" s="55" t="s">
        <v>73</v>
      </c>
      <c r="B664" s="46" t="s">
        <v>26555</v>
      </c>
      <c r="C664" s="55" t="s">
        <v>26564</v>
      </c>
      <c r="D664" s="46">
        <v>0.0</v>
      </c>
      <c r="E664" s="46">
        <v>0.0</v>
      </c>
      <c r="F664" s="46">
        <v>1.0</v>
      </c>
      <c r="G664" s="46">
        <v>0.0</v>
      </c>
      <c r="H664" s="46">
        <v>0.0</v>
      </c>
      <c r="I664" s="46">
        <v>0.0</v>
      </c>
      <c r="J664" s="3"/>
      <c r="K664" s="56"/>
    </row>
    <row r="665" ht="32.25" customHeight="1">
      <c r="A665" s="55" t="s">
        <v>73</v>
      </c>
      <c r="B665" s="46" t="s">
        <v>26566</v>
      </c>
      <c r="C665" s="55" t="s">
        <v>26567</v>
      </c>
      <c r="D665" s="46">
        <v>0.0</v>
      </c>
      <c r="E665" s="46">
        <v>0.0</v>
      </c>
      <c r="F665" s="46">
        <v>4.0</v>
      </c>
      <c r="G665" s="46">
        <v>0.0</v>
      </c>
      <c r="H665" s="46">
        <v>0.0</v>
      </c>
      <c r="I665" s="46">
        <v>0.0</v>
      </c>
      <c r="J665" s="3"/>
      <c r="K665" s="56"/>
    </row>
    <row r="666" ht="32.25" customHeight="1">
      <c r="A666" s="55" t="s">
        <v>73</v>
      </c>
      <c r="B666" s="46" t="s">
        <v>26566</v>
      </c>
      <c r="C666" s="55" t="s">
        <v>26568</v>
      </c>
      <c r="D666" s="46">
        <v>0.0</v>
      </c>
      <c r="E666" s="46">
        <v>0.0</v>
      </c>
      <c r="F666" s="46">
        <v>3.0</v>
      </c>
      <c r="G666" s="46">
        <v>0.0</v>
      </c>
      <c r="H666" s="46">
        <v>0.0</v>
      </c>
      <c r="I666" s="46">
        <v>0.0</v>
      </c>
      <c r="J666" s="3"/>
      <c r="K666" s="56"/>
    </row>
    <row r="667" ht="32.25" customHeight="1">
      <c r="A667" s="55" t="s">
        <v>73</v>
      </c>
      <c r="B667" s="46" t="s">
        <v>26566</v>
      </c>
      <c r="C667" s="55" t="s">
        <v>26569</v>
      </c>
      <c r="D667" s="46">
        <v>0.0</v>
      </c>
      <c r="E667" s="46">
        <v>0.0</v>
      </c>
      <c r="F667" s="46">
        <v>3.0</v>
      </c>
      <c r="G667" s="46">
        <v>0.0</v>
      </c>
      <c r="H667" s="46">
        <v>0.0</v>
      </c>
      <c r="I667" s="46">
        <v>0.0</v>
      </c>
      <c r="J667" s="3"/>
      <c r="K667" s="56"/>
    </row>
    <row r="668" ht="32.25" customHeight="1">
      <c r="A668" s="55" t="s">
        <v>73</v>
      </c>
      <c r="B668" s="46" t="s">
        <v>26566</v>
      </c>
      <c r="C668" s="55" t="s">
        <v>26570</v>
      </c>
      <c r="D668" s="46">
        <v>0.0</v>
      </c>
      <c r="E668" s="46">
        <v>0.0</v>
      </c>
      <c r="F668" s="46">
        <v>2.0</v>
      </c>
      <c r="G668" s="46">
        <v>0.0</v>
      </c>
      <c r="H668" s="46">
        <v>0.0</v>
      </c>
      <c r="I668" s="46">
        <v>0.0</v>
      </c>
      <c r="J668" s="3"/>
      <c r="K668" s="56"/>
    </row>
    <row r="669" ht="32.25" customHeight="1">
      <c r="A669" s="55" t="s">
        <v>73</v>
      </c>
      <c r="B669" s="46" t="s">
        <v>26566</v>
      </c>
      <c r="C669" s="55" t="s">
        <v>26571</v>
      </c>
      <c r="D669" s="46">
        <v>0.0</v>
      </c>
      <c r="E669" s="46">
        <v>0.0</v>
      </c>
      <c r="F669" s="46">
        <v>1.0</v>
      </c>
      <c r="G669" s="46">
        <v>0.0</v>
      </c>
      <c r="H669" s="46">
        <v>0.0</v>
      </c>
      <c r="I669" s="46">
        <v>0.0</v>
      </c>
      <c r="J669" s="3"/>
      <c r="K669" s="56"/>
    </row>
    <row r="670" ht="32.25" customHeight="1">
      <c r="A670" s="55" t="s">
        <v>73</v>
      </c>
      <c r="B670" s="46" t="s">
        <v>26566</v>
      </c>
      <c r="C670" s="55" t="s">
        <v>26572</v>
      </c>
      <c r="D670" s="46">
        <v>0.0</v>
      </c>
      <c r="E670" s="46">
        <v>0.0</v>
      </c>
      <c r="F670" s="46">
        <v>1.0</v>
      </c>
      <c r="G670" s="46">
        <v>0.0</v>
      </c>
      <c r="H670" s="46">
        <v>0.0</v>
      </c>
      <c r="I670" s="46">
        <v>0.0</v>
      </c>
      <c r="J670" s="3"/>
      <c r="K670" s="56"/>
    </row>
    <row r="671" ht="32.25" customHeight="1">
      <c r="A671" s="55" t="s">
        <v>73</v>
      </c>
      <c r="B671" s="46" t="s">
        <v>26573</v>
      </c>
      <c r="C671" s="55" t="s">
        <v>26574</v>
      </c>
      <c r="D671" s="46">
        <v>0.0</v>
      </c>
      <c r="E671" s="46">
        <v>0.0</v>
      </c>
      <c r="F671" s="46">
        <v>84.0</v>
      </c>
      <c r="G671" s="46">
        <v>0.0</v>
      </c>
      <c r="H671" s="46">
        <v>0.0</v>
      </c>
      <c r="I671" s="46">
        <v>0.0</v>
      </c>
      <c r="J671" s="3"/>
      <c r="K671" s="56"/>
    </row>
    <row r="672" ht="32.25" customHeight="1">
      <c r="A672" s="55" t="s">
        <v>73</v>
      </c>
      <c r="B672" s="46" t="s">
        <v>26573</v>
      </c>
      <c r="C672" s="55" t="s">
        <v>26575</v>
      </c>
      <c r="D672" s="46">
        <v>0.0</v>
      </c>
      <c r="E672" s="46">
        <v>0.0</v>
      </c>
      <c r="F672" s="46">
        <v>64.0</v>
      </c>
      <c r="G672" s="46">
        <v>0.0</v>
      </c>
      <c r="H672" s="46">
        <v>0.0</v>
      </c>
      <c r="I672" s="46">
        <v>0.0</v>
      </c>
      <c r="J672" s="3"/>
      <c r="K672" s="56"/>
    </row>
    <row r="673" ht="32.25" customHeight="1">
      <c r="A673" s="55" t="s">
        <v>73</v>
      </c>
      <c r="B673" s="46" t="s">
        <v>26573</v>
      </c>
      <c r="C673" s="55" t="s">
        <v>26576</v>
      </c>
      <c r="D673" s="46">
        <v>0.0</v>
      </c>
      <c r="E673" s="46">
        <v>0.0</v>
      </c>
      <c r="F673" s="46">
        <v>16.0</v>
      </c>
      <c r="G673" s="46">
        <v>0.0</v>
      </c>
      <c r="H673" s="46">
        <v>0.0</v>
      </c>
      <c r="I673" s="46">
        <v>0.0</v>
      </c>
      <c r="J673" s="3"/>
      <c r="K673" s="56"/>
    </row>
    <row r="674" ht="32.25" customHeight="1">
      <c r="A674" s="55" t="s">
        <v>73</v>
      </c>
      <c r="B674" s="46" t="s">
        <v>26577</v>
      </c>
      <c r="C674" s="55" t="s">
        <v>26578</v>
      </c>
      <c r="D674" s="46">
        <v>0.0</v>
      </c>
      <c r="E674" s="46">
        <v>0.0</v>
      </c>
      <c r="F674" s="46">
        <v>24.0</v>
      </c>
      <c r="G674" s="46">
        <v>0.0</v>
      </c>
      <c r="H674" s="46">
        <v>0.0</v>
      </c>
      <c r="I674" s="46">
        <v>0.0</v>
      </c>
      <c r="J674" s="3"/>
      <c r="K674" s="56"/>
    </row>
    <row r="675" ht="32.25" customHeight="1">
      <c r="A675" s="55" t="s">
        <v>73</v>
      </c>
      <c r="B675" s="46" t="s">
        <v>26577</v>
      </c>
      <c r="C675" s="55" t="s">
        <v>26579</v>
      </c>
      <c r="D675" s="46">
        <v>0.0</v>
      </c>
      <c r="E675" s="46">
        <v>0.0</v>
      </c>
      <c r="F675" s="46">
        <v>16.0</v>
      </c>
      <c r="G675" s="46">
        <v>0.0</v>
      </c>
      <c r="H675" s="46">
        <v>0.0</v>
      </c>
      <c r="I675" s="46">
        <v>0.0</v>
      </c>
      <c r="J675" s="3"/>
      <c r="K675" s="56"/>
    </row>
    <row r="676" ht="32.25" customHeight="1">
      <c r="A676" s="55" t="s">
        <v>73</v>
      </c>
      <c r="B676" s="46" t="s">
        <v>26577</v>
      </c>
      <c r="C676" s="55" t="s">
        <v>26580</v>
      </c>
      <c r="D676" s="46">
        <v>0.0</v>
      </c>
      <c r="E676" s="46">
        <v>0.0</v>
      </c>
      <c r="F676" s="46">
        <v>1.0</v>
      </c>
      <c r="G676" s="46">
        <v>0.0</v>
      </c>
      <c r="H676" s="46">
        <v>0.0</v>
      </c>
      <c r="I676" s="46">
        <v>0.0</v>
      </c>
      <c r="J676" s="3"/>
      <c r="K676" s="56"/>
    </row>
    <row r="677" ht="32.25" customHeight="1">
      <c r="A677" s="55" t="s">
        <v>73</v>
      </c>
      <c r="B677" s="46" t="s">
        <v>26577</v>
      </c>
      <c r="C677" s="55" t="s">
        <v>26582</v>
      </c>
      <c r="D677" s="46">
        <v>0.0</v>
      </c>
      <c r="E677" s="46">
        <v>0.0</v>
      </c>
      <c r="F677" s="46">
        <v>1.0</v>
      </c>
      <c r="G677" s="46">
        <v>0.0</v>
      </c>
      <c r="H677" s="46">
        <v>0.0</v>
      </c>
      <c r="I677" s="46">
        <v>0.0</v>
      </c>
      <c r="J677" s="3"/>
      <c r="K677" s="56"/>
    </row>
    <row r="678" ht="32.25" customHeight="1">
      <c r="A678" s="55" t="s">
        <v>73</v>
      </c>
      <c r="B678" s="46" t="s">
        <v>26583</v>
      </c>
      <c r="C678" s="55" t="s">
        <v>26584</v>
      </c>
      <c r="D678" s="46">
        <v>0.0</v>
      </c>
      <c r="E678" s="46">
        <v>0.0</v>
      </c>
      <c r="F678" s="46">
        <v>1.0</v>
      </c>
      <c r="G678" s="46">
        <v>0.0</v>
      </c>
      <c r="H678" s="46">
        <v>0.0</v>
      </c>
      <c r="I678" s="46">
        <v>0.0</v>
      </c>
      <c r="J678" s="3"/>
      <c r="K678" s="56"/>
    </row>
    <row r="679" ht="32.25" customHeight="1">
      <c r="A679" s="55" t="s">
        <v>73</v>
      </c>
      <c r="B679" s="46" t="s">
        <v>26583</v>
      </c>
      <c r="C679" s="55" t="s">
        <v>26585</v>
      </c>
      <c r="D679" s="46">
        <v>0.0</v>
      </c>
      <c r="E679" s="46">
        <v>0.0</v>
      </c>
      <c r="F679" s="46">
        <v>1.0</v>
      </c>
      <c r="G679" s="46">
        <v>0.0</v>
      </c>
      <c r="H679" s="46">
        <v>0.0</v>
      </c>
      <c r="I679" s="46">
        <v>0.0</v>
      </c>
      <c r="J679" s="3"/>
      <c r="K679" s="56"/>
    </row>
    <row r="680" ht="32.25" customHeight="1">
      <c r="A680" s="55" t="s">
        <v>73</v>
      </c>
      <c r="B680" s="46" t="s">
        <v>26583</v>
      </c>
      <c r="C680" s="55" t="s">
        <v>26586</v>
      </c>
      <c r="D680" s="46">
        <v>0.0</v>
      </c>
      <c r="E680" s="46">
        <v>0.0</v>
      </c>
      <c r="F680" s="46">
        <v>1.0</v>
      </c>
      <c r="G680" s="46">
        <v>0.0</v>
      </c>
      <c r="H680" s="46">
        <v>0.0</v>
      </c>
      <c r="I680" s="46">
        <v>0.0</v>
      </c>
      <c r="J680" s="3"/>
      <c r="K680" s="56"/>
    </row>
    <row r="681" ht="32.25" customHeight="1">
      <c r="A681" s="55" t="s">
        <v>73</v>
      </c>
      <c r="B681" s="46" t="s">
        <v>26583</v>
      </c>
      <c r="C681" s="55" t="s">
        <v>26587</v>
      </c>
      <c r="D681" s="46">
        <v>0.0</v>
      </c>
      <c r="E681" s="46">
        <v>0.0</v>
      </c>
      <c r="F681" s="46">
        <v>1.0</v>
      </c>
      <c r="G681" s="46">
        <v>0.0</v>
      </c>
      <c r="H681" s="46">
        <v>0.0</v>
      </c>
      <c r="I681" s="46">
        <v>0.0</v>
      </c>
      <c r="J681" s="3"/>
      <c r="K681" s="56"/>
    </row>
    <row r="682" ht="32.25" customHeight="1">
      <c r="A682" s="55" t="s">
        <v>73</v>
      </c>
      <c r="B682" s="46" t="s">
        <v>26583</v>
      </c>
      <c r="C682" s="55" t="s">
        <v>26588</v>
      </c>
      <c r="D682" s="46">
        <v>0.0</v>
      </c>
      <c r="E682" s="46">
        <v>0.0</v>
      </c>
      <c r="F682" s="46">
        <v>1.0</v>
      </c>
      <c r="G682" s="46">
        <v>0.0</v>
      </c>
      <c r="H682" s="46">
        <v>0.0</v>
      </c>
      <c r="I682" s="46">
        <v>0.0</v>
      </c>
      <c r="J682" s="3"/>
      <c r="K682" s="56"/>
    </row>
    <row r="683" ht="32.25" customHeight="1">
      <c r="A683" s="55" t="s">
        <v>73</v>
      </c>
      <c r="B683" s="46" t="s">
        <v>26583</v>
      </c>
      <c r="C683" s="55" t="s">
        <v>26589</v>
      </c>
      <c r="D683" s="46">
        <v>0.0</v>
      </c>
      <c r="E683" s="46">
        <v>0.0</v>
      </c>
      <c r="F683" s="46">
        <v>1.0</v>
      </c>
      <c r="G683" s="46">
        <v>0.0</v>
      </c>
      <c r="H683" s="46">
        <v>0.0</v>
      </c>
      <c r="I683" s="46">
        <v>0.0</v>
      </c>
      <c r="J683" s="3"/>
      <c r="K683" s="56"/>
    </row>
    <row r="684" ht="32.25" customHeight="1">
      <c r="A684" s="55" t="s">
        <v>73</v>
      </c>
      <c r="B684" s="46" t="s">
        <v>26583</v>
      </c>
      <c r="C684" s="55" t="s">
        <v>26590</v>
      </c>
      <c r="D684" s="46">
        <v>0.0</v>
      </c>
      <c r="E684" s="46">
        <v>0.0</v>
      </c>
      <c r="F684" s="46">
        <v>1.0</v>
      </c>
      <c r="G684" s="46">
        <v>0.0</v>
      </c>
      <c r="H684" s="46">
        <v>0.0</v>
      </c>
      <c r="I684" s="46">
        <v>0.0</v>
      </c>
      <c r="J684" s="3"/>
      <c r="K684" s="56"/>
    </row>
    <row r="685" ht="32.25" customHeight="1">
      <c r="A685" s="55" t="s">
        <v>73</v>
      </c>
      <c r="B685" s="46" t="s">
        <v>26583</v>
      </c>
      <c r="C685" s="55" t="s">
        <v>26591</v>
      </c>
      <c r="D685" s="46">
        <v>0.0</v>
      </c>
      <c r="E685" s="46">
        <v>0.0</v>
      </c>
      <c r="F685" s="46">
        <v>1.0</v>
      </c>
      <c r="G685" s="46">
        <v>0.0</v>
      </c>
      <c r="H685" s="46">
        <v>0.0</v>
      </c>
      <c r="I685" s="46">
        <v>0.0</v>
      </c>
      <c r="J685" s="3"/>
      <c r="K685" s="56"/>
    </row>
    <row r="686" ht="32.25" customHeight="1">
      <c r="A686" s="55" t="s">
        <v>73</v>
      </c>
      <c r="B686" s="46" t="s">
        <v>26583</v>
      </c>
      <c r="C686" s="55" t="s">
        <v>26592</v>
      </c>
      <c r="D686" s="46">
        <v>0.0</v>
      </c>
      <c r="E686" s="46">
        <v>0.0</v>
      </c>
      <c r="F686" s="46">
        <v>1.0</v>
      </c>
      <c r="G686" s="46">
        <v>0.0</v>
      </c>
      <c r="H686" s="46">
        <v>0.0</v>
      </c>
      <c r="I686" s="46">
        <v>0.0</v>
      </c>
      <c r="J686" s="3"/>
      <c r="K686" s="56"/>
    </row>
    <row r="687" ht="32.25" customHeight="1">
      <c r="A687" s="55" t="s">
        <v>73</v>
      </c>
      <c r="B687" s="46" t="s">
        <v>26593</v>
      </c>
      <c r="C687" s="55" t="s">
        <v>26594</v>
      </c>
      <c r="D687" s="46">
        <v>0.0</v>
      </c>
      <c r="E687" s="46">
        <v>0.0</v>
      </c>
      <c r="F687" s="46">
        <v>18.0</v>
      </c>
      <c r="G687" s="46">
        <v>0.0</v>
      </c>
      <c r="H687" s="46">
        <v>0.0</v>
      </c>
      <c r="I687" s="46">
        <v>0.0</v>
      </c>
      <c r="J687" s="3"/>
      <c r="K687" s="56"/>
    </row>
    <row r="688" ht="32.25" customHeight="1">
      <c r="A688" s="55" t="s">
        <v>73</v>
      </c>
      <c r="B688" s="46" t="s">
        <v>26593</v>
      </c>
      <c r="C688" s="55" t="s">
        <v>26595</v>
      </c>
      <c r="D688" s="46">
        <v>0.0</v>
      </c>
      <c r="E688" s="46">
        <v>0.0</v>
      </c>
      <c r="F688" s="46">
        <v>9.0</v>
      </c>
      <c r="G688" s="46">
        <v>0.0</v>
      </c>
      <c r="H688" s="46">
        <v>0.0</v>
      </c>
      <c r="I688" s="46">
        <v>0.0</v>
      </c>
      <c r="J688" s="3"/>
      <c r="K688" s="56"/>
    </row>
    <row r="689" ht="32.25" customHeight="1">
      <c r="A689" s="55" t="s">
        <v>73</v>
      </c>
      <c r="B689" s="46" t="s">
        <v>26593</v>
      </c>
      <c r="C689" s="55" t="s">
        <v>26596</v>
      </c>
      <c r="D689" s="46">
        <v>0.0</v>
      </c>
      <c r="E689" s="46">
        <v>0.0</v>
      </c>
      <c r="F689" s="46">
        <v>4.0</v>
      </c>
      <c r="G689" s="46">
        <v>0.0</v>
      </c>
      <c r="H689" s="46">
        <v>0.0</v>
      </c>
      <c r="I689" s="46">
        <v>0.0</v>
      </c>
      <c r="J689" s="3"/>
      <c r="K689" s="56"/>
    </row>
    <row r="690" ht="32.25" customHeight="1">
      <c r="A690" s="55" t="s">
        <v>73</v>
      </c>
      <c r="B690" s="46" t="s">
        <v>26593</v>
      </c>
      <c r="C690" s="55" t="s">
        <v>26597</v>
      </c>
      <c r="D690" s="46">
        <v>0.0</v>
      </c>
      <c r="E690" s="46">
        <v>0.0</v>
      </c>
      <c r="F690" s="46">
        <v>1.0</v>
      </c>
      <c r="G690" s="46">
        <v>0.0</v>
      </c>
      <c r="H690" s="46">
        <v>0.0</v>
      </c>
      <c r="I690" s="46">
        <v>0.0</v>
      </c>
      <c r="J690" s="3"/>
      <c r="K690" s="56"/>
    </row>
    <row r="691" ht="32.25" customHeight="1">
      <c r="A691" s="55" t="s">
        <v>73</v>
      </c>
      <c r="B691" s="46" t="s">
        <v>26593</v>
      </c>
      <c r="C691" s="55" t="s">
        <v>26598</v>
      </c>
      <c r="D691" s="46">
        <v>0.0</v>
      </c>
      <c r="E691" s="46">
        <v>0.0</v>
      </c>
      <c r="F691" s="46">
        <v>1.0</v>
      </c>
      <c r="G691" s="46">
        <v>0.0</v>
      </c>
      <c r="H691" s="46">
        <v>0.0</v>
      </c>
      <c r="I691" s="46">
        <v>0.0</v>
      </c>
      <c r="J691" s="3"/>
      <c r="K691" s="56"/>
    </row>
    <row r="692" ht="32.25" customHeight="1">
      <c r="A692" s="55" t="s">
        <v>73</v>
      </c>
      <c r="B692" s="46" t="s">
        <v>26593</v>
      </c>
      <c r="C692" s="55" t="s">
        <v>26599</v>
      </c>
      <c r="D692" s="46">
        <v>0.0</v>
      </c>
      <c r="E692" s="46">
        <v>0.0</v>
      </c>
      <c r="F692" s="46">
        <v>1.0</v>
      </c>
      <c r="G692" s="46">
        <v>0.0</v>
      </c>
      <c r="H692" s="46">
        <v>0.0</v>
      </c>
      <c r="I692" s="46">
        <v>0.0</v>
      </c>
      <c r="J692" s="3"/>
      <c r="K692" s="56"/>
    </row>
    <row r="693" ht="32.25" customHeight="1">
      <c r="A693" s="55" t="s">
        <v>73</v>
      </c>
      <c r="B693" s="46" t="s">
        <v>26600</v>
      </c>
      <c r="C693" s="55" t="s">
        <v>26601</v>
      </c>
      <c r="D693" s="46">
        <v>0.0</v>
      </c>
      <c r="E693" s="46">
        <v>0.0</v>
      </c>
      <c r="F693" s="46">
        <v>1.0</v>
      </c>
      <c r="G693" s="46">
        <v>0.0</v>
      </c>
      <c r="H693" s="46">
        <v>0.0</v>
      </c>
      <c r="I693" s="46">
        <v>0.0</v>
      </c>
      <c r="J693" s="3"/>
      <c r="K693" s="56"/>
    </row>
    <row r="694" ht="32.25" customHeight="1">
      <c r="A694" s="55" t="s">
        <v>73</v>
      </c>
      <c r="B694" s="46" t="s">
        <v>26600</v>
      </c>
      <c r="C694" s="55" t="s">
        <v>26602</v>
      </c>
      <c r="D694" s="46">
        <v>0.0</v>
      </c>
      <c r="E694" s="46">
        <v>0.0</v>
      </c>
      <c r="F694" s="46">
        <v>1.0</v>
      </c>
      <c r="G694" s="46">
        <v>0.0</v>
      </c>
      <c r="H694" s="46">
        <v>0.0</v>
      </c>
      <c r="I694" s="46">
        <v>0.0</v>
      </c>
      <c r="J694" s="3"/>
      <c r="K694" s="56"/>
    </row>
    <row r="695" ht="32.25" customHeight="1">
      <c r="A695" s="55" t="s">
        <v>73</v>
      </c>
      <c r="B695" s="46" t="s">
        <v>26600</v>
      </c>
      <c r="C695" s="55" t="s">
        <v>26603</v>
      </c>
      <c r="D695" s="46">
        <v>0.0</v>
      </c>
      <c r="E695" s="46">
        <v>0.0</v>
      </c>
      <c r="F695" s="46">
        <v>1.0</v>
      </c>
      <c r="G695" s="46">
        <v>0.0</v>
      </c>
      <c r="H695" s="46">
        <v>0.0</v>
      </c>
      <c r="I695" s="46">
        <v>0.0</v>
      </c>
      <c r="J695" s="3"/>
      <c r="K695" s="56"/>
    </row>
    <row r="696" ht="32.25" customHeight="1">
      <c r="A696" s="55" t="s">
        <v>73</v>
      </c>
      <c r="B696" s="46" t="s">
        <v>26600</v>
      </c>
      <c r="C696" s="55" t="s">
        <v>26604</v>
      </c>
      <c r="D696" s="46">
        <v>0.0</v>
      </c>
      <c r="E696" s="46">
        <v>0.0</v>
      </c>
      <c r="F696" s="46">
        <v>1.0</v>
      </c>
      <c r="G696" s="46">
        <v>0.0</v>
      </c>
      <c r="H696" s="46">
        <v>0.0</v>
      </c>
      <c r="I696" s="46">
        <v>0.0</v>
      </c>
      <c r="J696" s="3"/>
      <c r="K696" s="56"/>
    </row>
    <row r="697" ht="32.25" customHeight="1">
      <c r="A697" s="55" t="s">
        <v>73</v>
      </c>
      <c r="B697" s="46" t="s">
        <v>26600</v>
      </c>
      <c r="C697" s="55" t="s">
        <v>26605</v>
      </c>
      <c r="D697" s="46">
        <v>0.0</v>
      </c>
      <c r="E697" s="46">
        <v>0.0</v>
      </c>
      <c r="F697" s="46">
        <v>1.0</v>
      </c>
      <c r="G697" s="46">
        <v>0.0</v>
      </c>
      <c r="H697" s="46">
        <v>0.0</v>
      </c>
      <c r="I697" s="46">
        <v>0.0</v>
      </c>
      <c r="J697" s="3"/>
      <c r="K697" s="56"/>
    </row>
    <row r="698" ht="32.25" customHeight="1">
      <c r="A698" s="55" t="s">
        <v>73</v>
      </c>
      <c r="B698" s="46" t="s">
        <v>26600</v>
      </c>
      <c r="C698" s="55" t="s">
        <v>26606</v>
      </c>
      <c r="D698" s="46">
        <v>0.0</v>
      </c>
      <c r="E698" s="46">
        <v>0.0</v>
      </c>
      <c r="F698" s="46">
        <v>1.0</v>
      </c>
      <c r="G698" s="46">
        <v>0.0</v>
      </c>
      <c r="H698" s="46">
        <v>0.0</v>
      </c>
      <c r="I698" s="46">
        <v>0.0</v>
      </c>
      <c r="J698" s="3"/>
      <c r="K698" s="56"/>
    </row>
    <row r="699" ht="32.25" customHeight="1">
      <c r="A699" s="55" t="s">
        <v>73</v>
      </c>
      <c r="B699" s="46" t="s">
        <v>26607</v>
      </c>
      <c r="C699" s="55" t="s">
        <v>26608</v>
      </c>
      <c r="D699" s="46">
        <v>0.0</v>
      </c>
      <c r="E699" s="46">
        <v>0.0</v>
      </c>
      <c r="F699" s="46">
        <v>19.0</v>
      </c>
      <c r="G699" s="46">
        <v>0.0</v>
      </c>
      <c r="H699" s="46">
        <v>0.0</v>
      </c>
      <c r="I699" s="46">
        <v>0.0</v>
      </c>
      <c r="J699" s="3"/>
      <c r="K699" s="56"/>
    </row>
    <row r="700" ht="32.25" customHeight="1">
      <c r="A700" s="55" t="s">
        <v>73</v>
      </c>
      <c r="B700" s="46" t="s">
        <v>26607</v>
      </c>
      <c r="C700" s="55" t="s">
        <v>26609</v>
      </c>
      <c r="D700" s="46">
        <v>0.0</v>
      </c>
      <c r="E700" s="46">
        <v>0.0</v>
      </c>
      <c r="F700" s="46">
        <v>11.0</v>
      </c>
      <c r="G700" s="46">
        <v>0.0</v>
      </c>
      <c r="H700" s="46">
        <v>0.0</v>
      </c>
      <c r="I700" s="46">
        <v>7.0</v>
      </c>
      <c r="J700" s="3"/>
      <c r="K700" s="56"/>
    </row>
    <row r="701" ht="32.25" customHeight="1">
      <c r="A701" s="55" t="s">
        <v>73</v>
      </c>
      <c r="B701" s="46" t="s">
        <v>26607</v>
      </c>
      <c r="C701" s="55" t="s">
        <v>26610</v>
      </c>
      <c r="D701" s="46">
        <v>0.0</v>
      </c>
      <c r="E701" s="46">
        <v>0.0</v>
      </c>
      <c r="F701" s="46">
        <v>17.0</v>
      </c>
      <c r="G701" s="46">
        <v>0.0</v>
      </c>
      <c r="H701" s="46">
        <v>0.0</v>
      </c>
      <c r="I701" s="46">
        <v>0.0</v>
      </c>
      <c r="J701" s="3"/>
      <c r="K701" s="56"/>
    </row>
    <row r="702" ht="32.25" customHeight="1">
      <c r="A702" s="55" t="s">
        <v>73</v>
      </c>
      <c r="B702" s="46" t="s">
        <v>26611</v>
      </c>
      <c r="C702" s="55" t="s">
        <v>26612</v>
      </c>
      <c r="D702" s="46">
        <v>0.0</v>
      </c>
      <c r="E702" s="46">
        <v>0.0</v>
      </c>
      <c r="F702" s="46">
        <v>9.0</v>
      </c>
      <c r="G702" s="46">
        <v>0.0</v>
      </c>
      <c r="H702" s="46">
        <v>0.0</v>
      </c>
      <c r="I702" s="46">
        <v>0.0</v>
      </c>
      <c r="J702" s="3"/>
      <c r="K702" s="56"/>
    </row>
    <row r="703" ht="32.25" customHeight="1">
      <c r="A703" s="55" t="s">
        <v>73</v>
      </c>
      <c r="B703" s="46" t="s">
        <v>26611</v>
      </c>
      <c r="C703" s="55" t="s">
        <v>26613</v>
      </c>
      <c r="D703" s="46">
        <v>0.0</v>
      </c>
      <c r="E703" s="46">
        <v>0.0</v>
      </c>
      <c r="F703" s="46">
        <v>4.0</v>
      </c>
      <c r="G703" s="46">
        <v>0.0</v>
      </c>
      <c r="H703" s="46">
        <v>0.0</v>
      </c>
      <c r="I703" s="46">
        <v>0.0</v>
      </c>
      <c r="J703" s="3"/>
      <c r="K703" s="56"/>
    </row>
    <row r="704" ht="32.25" customHeight="1">
      <c r="A704" s="55" t="s">
        <v>73</v>
      </c>
      <c r="B704" s="46" t="s">
        <v>26611</v>
      </c>
      <c r="C704" s="55" t="s">
        <v>26616</v>
      </c>
      <c r="D704" s="46">
        <v>0.0</v>
      </c>
      <c r="E704" s="46">
        <v>0.0</v>
      </c>
      <c r="F704" s="46">
        <v>4.0</v>
      </c>
      <c r="G704" s="46">
        <v>0.0</v>
      </c>
      <c r="H704" s="46">
        <v>0.0</v>
      </c>
      <c r="I704" s="46">
        <v>0.0</v>
      </c>
      <c r="J704" s="3"/>
      <c r="K704" s="56"/>
    </row>
    <row r="705" ht="32.25" customHeight="1">
      <c r="A705" s="55" t="s">
        <v>73</v>
      </c>
      <c r="B705" s="46" t="s">
        <v>26611</v>
      </c>
      <c r="C705" s="55" t="s">
        <v>26618</v>
      </c>
      <c r="D705" s="46">
        <v>0.0</v>
      </c>
      <c r="E705" s="46">
        <v>0.0</v>
      </c>
      <c r="F705" s="46">
        <v>2.0</v>
      </c>
      <c r="G705" s="46">
        <v>0.0</v>
      </c>
      <c r="H705" s="46">
        <v>0.0</v>
      </c>
      <c r="I705" s="46">
        <v>0.0</v>
      </c>
      <c r="J705" s="3"/>
      <c r="K705" s="56"/>
    </row>
    <row r="706" ht="32.25" customHeight="1">
      <c r="A706" s="55" t="s">
        <v>73</v>
      </c>
      <c r="B706" s="46" t="s">
        <v>26611</v>
      </c>
      <c r="C706" s="55" t="s">
        <v>26619</v>
      </c>
      <c r="D706" s="46">
        <v>0.0</v>
      </c>
      <c r="E706" s="46">
        <v>0.0</v>
      </c>
      <c r="F706" s="46">
        <v>1.0</v>
      </c>
      <c r="G706" s="46">
        <v>0.0</v>
      </c>
      <c r="H706" s="46">
        <v>0.0</v>
      </c>
      <c r="I706" s="46">
        <v>0.0</v>
      </c>
      <c r="J706" s="3"/>
      <c r="K706" s="56"/>
    </row>
    <row r="707" ht="32.25" customHeight="1">
      <c r="A707" s="55" t="s">
        <v>73</v>
      </c>
      <c r="B707" s="46" t="s">
        <v>26611</v>
      </c>
      <c r="C707" s="55" t="s">
        <v>26621</v>
      </c>
      <c r="D707" s="46">
        <v>0.0</v>
      </c>
      <c r="E707" s="46">
        <v>0.0</v>
      </c>
      <c r="F707" s="46">
        <v>1.0</v>
      </c>
      <c r="G707" s="46">
        <v>0.0</v>
      </c>
      <c r="H707" s="46">
        <v>0.0</v>
      </c>
      <c r="I707" s="46">
        <v>0.0</v>
      </c>
      <c r="J707" s="3"/>
      <c r="K707" s="56"/>
    </row>
    <row r="708" ht="32.25" customHeight="1">
      <c r="A708" s="55" t="s">
        <v>73</v>
      </c>
      <c r="B708" s="46" t="s">
        <v>26623</v>
      </c>
      <c r="C708" s="55" t="s">
        <v>26624</v>
      </c>
      <c r="D708" s="46">
        <v>0.0</v>
      </c>
      <c r="E708" s="46">
        <v>0.0</v>
      </c>
      <c r="F708" s="46">
        <v>12.0</v>
      </c>
      <c r="G708" s="46">
        <v>0.0</v>
      </c>
      <c r="H708" s="46">
        <v>0.0</v>
      </c>
      <c r="I708" s="46">
        <v>8.0</v>
      </c>
      <c r="J708" s="3"/>
      <c r="K708" s="56"/>
    </row>
    <row r="709" ht="32.25" customHeight="1">
      <c r="A709" s="55" t="s">
        <v>73</v>
      </c>
      <c r="B709" s="46" t="s">
        <v>26623</v>
      </c>
      <c r="C709" s="55" t="s">
        <v>26626</v>
      </c>
      <c r="D709" s="46">
        <v>0.0</v>
      </c>
      <c r="E709" s="46">
        <v>0.0</v>
      </c>
      <c r="F709" s="46">
        <v>3.0</v>
      </c>
      <c r="G709" s="46">
        <v>0.0</v>
      </c>
      <c r="H709" s="46">
        <v>0.0</v>
      </c>
      <c r="I709" s="46">
        <v>10.0</v>
      </c>
      <c r="J709" s="3"/>
      <c r="K709" s="56"/>
    </row>
    <row r="710" ht="32.25" customHeight="1">
      <c r="A710" s="55" t="s">
        <v>73</v>
      </c>
      <c r="B710" s="46" t="s">
        <v>26623</v>
      </c>
      <c r="C710" s="55" t="s">
        <v>26627</v>
      </c>
      <c r="D710" s="46">
        <v>0.0</v>
      </c>
      <c r="E710" s="46">
        <v>0.0</v>
      </c>
      <c r="F710" s="46">
        <v>0.0</v>
      </c>
      <c r="G710" s="46">
        <v>0.0</v>
      </c>
      <c r="H710" s="46">
        <v>0.0</v>
      </c>
      <c r="I710" s="46">
        <v>9.0</v>
      </c>
      <c r="J710" s="3"/>
      <c r="K710" s="56"/>
    </row>
    <row r="711" ht="32.25" customHeight="1">
      <c r="A711" s="55" t="s">
        <v>73</v>
      </c>
      <c r="B711" s="46" t="s">
        <v>26623</v>
      </c>
      <c r="C711" s="55" t="s">
        <v>26628</v>
      </c>
      <c r="D711" s="46">
        <v>0.0</v>
      </c>
      <c r="E711" s="46">
        <v>0.0</v>
      </c>
      <c r="F711" s="46">
        <v>1.0</v>
      </c>
      <c r="G711" s="46">
        <v>0.0</v>
      </c>
      <c r="H711" s="46">
        <v>0.0</v>
      </c>
      <c r="I711" s="46">
        <v>4.0</v>
      </c>
      <c r="J711" s="3"/>
      <c r="K711" s="56"/>
    </row>
    <row r="712" ht="32.25" customHeight="1">
      <c r="A712" s="55" t="s">
        <v>73</v>
      </c>
      <c r="B712" s="46" t="s">
        <v>26623</v>
      </c>
      <c r="C712" s="55" t="s">
        <v>26631</v>
      </c>
      <c r="D712" s="46">
        <v>0.0</v>
      </c>
      <c r="E712" s="46">
        <v>0.0</v>
      </c>
      <c r="F712" s="46">
        <v>2.0</v>
      </c>
      <c r="G712" s="46">
        <v>0.0</v>
      </c>
      <c r="H712" s="46">
        <v>0.0</v>
      </c>
      <c r="I712" s="46">
        <v>1.0</v>
      </c>
      <c r="J712" s="3"/>
      <c r="K712" s="56"/>
    </row>
    <row r="713" ht="32.25" customHeight="1">
      <c r="A713" s="55" t="s">
        <v>73</v>
      </c>
      <c r="B713" s="46" t="s">
        <v>26623</v>
      </c>
      <c r="C713" s="55" t="s">
        <v>26632</v>
      </c>
      <c r="D713" s="46">
        <v>0.0</v>
      </c>
      <c r="E713" s="46">
        <v>0.0</v>
      </c>
      <c r="F713" s="46">
        <v>1.0</v>
      </c>
      <c r="G713" s="46">
        <v>0.0</v>
      </c>
      <c r="H713" s="46">
        <v>0.0</v>
      </c>
      <c r="I713" s="46">
        <v>1.0</v>
      </c>
      <c r="J713" s="3"/>
      <c r="K713" s="56"/>
    </row>
    <row r="714" ht="32.25" customHeight="1">
      <c r="A714" s="55" t="s">
        <v>73</v>
      </c>
      <c r="B714" s="46" t="s">
        <v>26623</v>
      </c>
      <c r="C714" s="55" t="s">
        <v>26633</v>
      </c>
      <c r="D714" s="46">
        <v>0.0</v>
      </c>
      <c r="E714" s="46">
        <v>0.0</v>
      </c>
      <c r="F714" s="46">
        <v>0.0</v>
      </c>
      <c r="G714" s="46">
        <v>0.0</v>
      </c>
      <c r="H714" s="46">
        <v>0.0</v>
      </c>
      <c r="I714" s="46">
        <v>2.0</v>
      </c>
      <c r="J714" s="3"/>
      <c r="K714" s="56"/>
    </row>
    <row r="715" ht="32.25" customHeight="1">
      <c r="A715" s="55" t="s">
        <v>73</v>
      </c>
      <c r="B715" s="46" t="s">
        <v>26623</v>
      </c>
      <c r="C715" s="55" t="s">
        <v>26634</v>
      </c>
      <c r="D715" s="46">
        <v>0.0</v>
      </c>
      <c r="E715" s="46">
        <v>0.0</v>
      </c>
      <c r="F715" s="46">
        <v>1.0</v>
      </c>
      <c r="G715" s="46">
        <v>0.0</v>
      </c>
      <c r="H715" s="46">
        <v>0.0</v>
      </c>
      <c r="I715" s="46">
        <v>0.0</v>
      </c>
      <c r="J715" s="3"/>
      <c r="K715" s="56"/>
    </row>
    <row r="716" ht="32.25" customHeight="1">
      <c r="A716" s="55" t="s">
        <v>73</v>
      </c>
      <c r="B716" s="46" t="s">
        <v>26623</v>
      </c>
      <c r="C716" s="55" t="s">
        <v>26635</v>
      </c>
      <c r="D716" s="46">
        <v>0.0</v>
      </c>
      <c r="E716" s="46">
        <v>0.0</v>
      </c>
      <c r="F716" s="46">
        <v>0.0</v>
      </c>
      <c r="G716" s="46">
        <v>0.0</v>
      </c>
      <c r="H716" s="46">
        <v>0.0</v>
      </c>
      <c r="I716" s="46">
        <v>1.0</v>
      </c>
      <c r="J716" s="3"/>
      <c r="K716" s="56"/>
    </row>
    <row r="717" ht="32.25" customHeight="1">
      <c r="A717" s="55" t="s">
        <v>73</v>
      </c>
      <c r="B717" s="46" t="s">
        <v>26623</v>
      </c>
      <c r="C717" s="55" t="s">
        <v>26637</v>
      </c>
      <c r="D717" s="46">
        <v>0.0</v>
      </c>
      <c r="E717" s="46">
        <v>0.0</v>
      </c>
      <c r="F717" s="46">
        <v>1.0</v>
      </c>
      <c r="G717" s="46">
        <v>0.0</v>
      </c>
      <c r="H717" s="46">
        <v>0.0</v>
      </c>
      <c r="I717" s="46">
        <v>0.0</v>
      </c>
      <c r="J717" s="3"/>
      <c r="K717" s="56"/>
    </row>
    <row r="718" ht="32.25" customHeight="1">
      <c r="A718" s="55" t="s">
        <v>73</v>
      </c>
      <c r="B718" s="46" t="s">
        <v>26623</v>
      </c>
      <c r="C718" s="55" t="s">
        <v>26638</v>
      </c>
      <c r="D718" s="46">
        <v>0.0</v>
      </c>
      <c r="E718" s="46">
        <v>0.0</v>
      </c>
      <c r="F718" s="46">
        <v>1.0</v>
      </c>
      <c r="G718" s="46">
        <v>0.0</v>
      </c>
      <c r="H718" s="46">
        <v>0.0</v>
      </c>
      <c r="I718" s="46">
        <v>0.0</v>
      </c>
      <c r="J718" s="3"/>
      <c r="K718" s="56"/>
    </row>
    <row r="719" ht="32.25" customHeight="1">
      <c r="A719" s="55" t="s">
        <v>73</v>
      </c>
      <c r="B719" s="46" t="s">
        <v>26623</v>
      </c>
      <c r="C719" s="55" t="s">
        <v>26639</v>
      </c>
      <c r="D719" s="46">
        <v>0.0</v>
      </c>
      <c r="E719" s="46">
        <v>0.0</v>
      </c>
      <c r="F719" s="46">
        <v>1.0</v>
      </c>
      <c r="G719" s="46">
        <v>0.0</v>
      </c>
      <c r="H719" s="46">
        <v>0.0</v>
      </c>
      <c r="I719" s="46">
        <v>0.0</v>
      </c>
      <c r="J719" s="3"/>
      <c r="K719" s="56"/>
    </row>
    <row r="720" ht="32.25" customHeight="1">
      <c r="A720" s="55" t="s">
        <v>73</v>
      </c>
      <c r="B720" s="46" t="s">
        <v>26641</v>
      </c>
      <c r="C720" s="55" t="s">
        <v>26642</v>
      </c>
      <c r="D720" s="46">
        <v>0.0</v>
      </c>
      <c r="E720" s="46">
        <v>0.0</v>
      </c>
      <c r="F720" s="46">
        <v>42.0</v>
      </c>
      <c r="G720" s="46">
        <v>0.0</v>
      </c>
      <c r="H720" s="46">
        <v>0.0</v>
      </c>
      <c r="I720" s="46">
        <v>0.0</v>
      </c>
      <c r="J720" s="3"/>
      <c r="K720" s="56"/>
    </row>
    <row r="721" ht="32.25" customHeight="1">
      <c r="A721" s="55" t="s">
        <v>73</v>
      </c>
      <c r="B721" s="46" t="s">
        <v>26641</v>
      </c>
      <c r="C721" s="55" t="s">
        <v>26644</v>
      </c>
      <c r="D721" s="46">
        <v>0.0</v>
      </c>
      <c r="E721" s="46">
        <v>0.0</v>
      </c>
      <c r="F721" s="46">
        <v>42.0</v>
      </c>
      <c r="G721" s="46">
        <v>0.0</v>
      </c>
      <c r="H721" s="46">
        <v>0.0</v>
      </c>
      <c r="I721" s="46">
        <v>0.0</v>
      </c>
      <c r="J721" s="3"/>
      <c r="K721" s="56"/>
    </row>
    <row r="722" ht="32.25" customHeight="1">
      <c r="A722" s="55" t="s">
        <v>73</v>
      </c>
      <c r="B722" s="46" t="s">
        <v>26641</v>
      </c>
      <c r="C722" s="55" t="s">
        <v>26645</v>
      </c>
      <c r="D722" s="46">
        <v>0.0</v>
      </c>
      <c r="E722" s="46">
        <v>0.0</v>
      </c>
      <c r="F722" s="46">
        <v>42.0</v>
      </c>
      <c r="G722" s="46">
        <v>0.0</v>
      </c>
      <c r="H722" s="46">
        <v>0.0</v>
      </c>
      <c r="I722" s="46">
        <v>0.0</v>
      </c>
      <c r="J722" s="3"/>
      <c r="K722" s="56"/>
    </row>
    <row r="723" ht="32.25" customHeight="1">
      <c r="A723" s="55" t="s">
        <v>73</v>
      </c>
      <c r="B723" s="46" t="s">
        <v>26641</v>
      </c>
      <c r="C723" s="55" t="s">
        <v>26647</v>
      </c>
      <c r="D723" s="46">
        <v>0.0</v>
      </c>
      <c r="E723" s="46">
        <v>0.0</v>
      </c>
      <c r="F723" s="46">
        <v>41.0</v>
      </c>
      <c r="G723" s="46">
        <v>0.0</v>
      </c>
      <c r="H723" s="46">
        <v>0.0</v>
      </c>
      <c r="I723" s="46">
        <v>0.0</v>
      </c>
      <c r="J723" s="3"/>
      <c r="K723" s="56"/>
    </row>
    <row r="724" ht="32.25" customHeight="1">
      <c r="A724" s="55" t="s">
        <v>73</v>
      </c>
      <c r="B724" s="46" t="s">
        <v>26641</v>
      </c>
      <c r="C724" s="55" t="s">
        <v>26649</v>
      </c>
      <c r="D724" s="46">
        <v>0.0</v>
      </c>
      <c r="E724" s="46">
        <v>0.0</v>
      </c>
      <c r="F724" s="46">
        <v>41.0</v>
      </c>
      <c r="G724" s="46">
        <v>0.0</v>
      </c>
      <c r="H724" s="46">
        <v>0.0</v>
      </c>
      <c r="I724" s="46">
        <v>0.0</v>
      </c>
      <c r="J724" s="3"/>
      <c r="K724" s="56"/>
    </row>
    <row r="725" ht="32.25" customHeight="1">
      <c r="A725" s="55" t="s">
        <v>73</v>
      </c>
      <c r="B725" s="46" t="s">
        <v>26641</v>
      </c>
      <c r="C725" s="55" t="s">
        <v>26650</v>
      </c>
      <c r="D725" s="46">
        <v>0.0</v>
      </c>
      <c r="E725" s="46">
        <v>0.0</v>
      </c>
      <c r="F725" s="46">
        <v>41.0</v>
      </c>
      <c r="G725" s="46">
        <v>0.0</v>
      </c>
      <c r="H725" s="46">
        <v>0.0</v>
      </c>
      <c r="I725" s="46">
        <v>0.0</v>
      </c>
      <c r="J725" s="3"/>
      <c r="K725" s="56"/>
    </row>
    <row r="726" ht="32.25" customHeight="1">
      <c r="A726" s="55" t="s">
        <v>73</v>
      </c>
      <c r="B726" s="46" t="s">
        <v>26651</v>
      </c>
      <c r="C726" s="55" t="s">
        <v>26652</v>
      </c>
      <c r="D726" s="46">
        <v>0.0</v>
      </c>
      <c r="E726" s="46">
        <v>0.0</v>
      </c>
      <c r="F726" s="46">
        <v>34.0</v>
      </c>
      <c r="G726" s="46">
        <v>0.0</v>
      </c>
      <c r="H726" s="46">
        <v>0.0</v>
      </c>
      <c r="I726" s="46">
        <v>0.0</v>
      </c>
      <c r="J726" s="3"/>
      <c r="K726" s="56"/>
    </row>
    <row r="727" ht="32.25" customHeight="1">
      <c r="A727" s="55" t="s">
        <v>73</v>
      </c>
      <c r="B727" s="46" t="s">
        <v>26651</v>
      </c>
      <c r="C727" s="55" t="s">
        <v>26653</v>
      </c>
      <c r="D727" s="46">
        <v>0.0</v>
      </c>
      <c r="E727" s="46">
        <v>0.0</v>
      </c>
      <c r="F727" s="46">
        <v>34.0</v>
      </c>
      <c r="G727" s="46">
        <v>0.0</v>
      </c>
      <c r="H727" s="46">
        <v>0.0</v>
      </c>
      <c r="I727" s="46">
        <v>0.0</v>
      </c>
      <c r="J727" s="3"/>
      <c r="K727" s="56"/>
    </row>
    <row r="728" ht="32.25" customHeight="1">
      <c r="A728" s="55" t="s">
        <v>73</v>
      </c>
      <c r="B728" s="46" t="s">
        <v>26651</v>
      </c>
      <c r="C728" s="55" t="s">
        <v>26654</v>
      </c>
      <c r="D728" s="46">
        <v>0.0</v>
      </c>
      <c r="E728" s="46">
        <v>0.0</v>
      </c>
      <c r="F728" s="46">
        <v>34.0</v>
      </c>
      <c r="G728" s="46">
        <v>0.0</v>
      </c>
      <c r="H728" s="46">
        <v>0.0</v>
      </c>
      <c r="I728" s="46">
        <v>0.0</v>
      </c>
      <c r="J728" s="3"/>
      <c r="K728" s="56"/>
    </row>
    <row r="729" ht="32.25" customHeight="1">
      <c r="A729" s="55" t="s">
        <v>73</v>
      </c>
      <c r="B729" s="46" t="s">
        <v>26651</v>
      </c>
      <c r="C729" s="55" t="s">
        <v>26655</v>
      </c>
      <c r="D729" s="46">
        <v>0.0</v>
      </c>
      <c r="E729" s="46">
        <v>0.0</v>
      </c>
      <c r="F729" s="46">
        <v>34.0</v>
      </c>
      <c r="G729" s="46">
        <v>0.0</v>
      </c>
      <c r="H729" s="46">
        <v>0.0</v>
      </c>
      <c r="I729" s="46">
        <v>0.0</v>
      </c>
      <c r="J729" s="3"/>
      <c r="K729" s="56"/>
    </row>
    <row r="730" ht="32.25" customHeight="1">
      <c r="A730" s="55" t="s">
        <v>73</v>
      </c>
      <c r="B730" s="46" t="s">
        <v>26651</v>
      </c>
      <c r="C730" s="55" t="s">
        <v>26656</v>
      </c>
      <c r="D730" s="46">
        <v>0.0</v>
      </c>
      <c r="E730" s="46">
        <v>0.0</v>
      </c>
      <c r="F730" s="46">
        <v>33.0</v>
      </c>
      <c r="G730" s="46">
        <v>0.0</v>
      </c>
      <c r="H730" s="46">
        <v>0.0</v>
      </c>
      <c r="I730" s="46">
        <v>0.0</v>
      </c>
      <c r="J730" s="3"/>
      <c r="K730" s="56"/>
    </row>
    <row r="731" ht="32.25" customHeight="1">
      <c r="A731" s="55" t="s">
        <v>73</v>
      </c>
      <c r="B731" s="46" t="s">
        <v>26651</v>
      </c>
      <c r="C731" s="55" t="s">
        <v>26657</v>
      </c>
      <c r="D731" s="46">
        <v>0.0</v>
      </c>
      <c r="E731" s="46">
        <v>0.0</v>
      </c>
      <c r="F731" s="46">
        <v>33.0</v>
      </c>
      <c r="G731" s="46">
        <v>0.0</v>
      </c>
      <c r="H731" s="46">
        <v>0.0</v>
      </c>
      <c r="I731" s="46">
        <v>0.0</v>
      </c>
      <c r="J731" s="3"/>
      <c r="K731" s="56"/>
    </row>
    <row r="732" ht="32.25" customHeight="1">
      <c r="A732" s="55" t="s">
        <v>73</v>
      </c>
      <c r="B732" s="46" t="s">
        <v>26658</v>
      </c>
      <c r="C732" s="55" t="s">
        <v>26659</v>
      </c>
      <c r="D732" s="46">
        <v>0.0</v>
      </c>
      <c r="E732" s="46">
        <v>27.0</v>
      </c>
      <c r="F732" s="46">
        <v>752.0</v>
      </c>
      <c r="G732" s="46">
        <v>0.0</v>
      </c>
      <c r="H732" s="46">
        <v>0.0</v>
      </c>
      <c r="I732" s="46">
        <v>16.0</v>
      </c>
      <c r="J732" s="3"/>
      <c r="K732" s="56"/>
    </row>
    <row r="733" ht="32.25" customHeight="1">
      <c r="A733" s="55" t="s">
        <v>73</v>
      </c>
      <c r="B733" s="46" t="s">
        <v>26660</v>
      </c>
      <c r="C733" s="55" t="s">
        <v>26661</v>
      </c>
      <c r="D733" s="46">
        <v>0.0</v>
      </c>
      <c r="E733" s="46">
        <v>31.0</v>
      </c>
      <c r="F733" s="46">
        <v>221.0</v>
      </c>
      <c r="G733" s="46">
        <v>0.0</v>
      </c>
      <c r="H733" s="46">
        <v>0.0</v>
      </c>
      <c r="I733" s="46">
        <v>16.0</v>
      </c>
      <c r="J733" s="3"/>
      <c r="K733" s="56"/>
    </row>
    <row r="734" ht="32.25" customHeight="1">
      <c r="A734" s="55" t="s">
        <v>73</v>
      </c>
      <c r="B734" s="46" t="s">
        <v>26660</v>
      </c>
      <c r="C734" s="46" t="s">
        <v>26662</v>
      </c>
      <c r="D734" s="46">
        <v>0.0</v>
      </c>
      <c r="E734" s="46">
        <v>1.0</v>
      </c>
      <c r="F734" s="46">
        <v>186.0</v>
      </c>
      <c r="G734" s="46">
        <v>0.0</v>
      </c>
      <c r="H734" s="46">
        <v>0.0</v>
      </c>
      <c r="I734" s="46">
        <v>0.0</v>
      </c>
      <c r="J734" s="3"/>
      <c r="K734" s="56"/>
    </row>
    <row r="735" ht="32.25" customHeight="1">
      <c r="A735" s="55" t="s">
        <v>73</v>
      </c>
      <c r="B735" s="46" t="s">
        <v>26663</v>
      </c>
      <c r="C735" s="55" t="s">
        <v>26664</v>
      </c>
      <c r="D735" s="46">
        <v>0.0</v>
      </c>
      <c r="E735" s="46">
        <v>7.0</v>
      </c>
      <c r="F735" s="46">
        <v>489.0</v>
      </c>
      <c r="G735" s="46">
        <v>0.0</v>
      </c>
      <c r="H735" s="46">
        <v>0.0</v>
      </c>
      <c r="I735" s="46">
        <v>27.0</v>
      </c>
      <c r="J735" s="3"/>
      <c r="K735" s="56"/>
    </row>
    <row r="736" ht="32.25" customHeight="1">
      <c r="A736" s="55" t="s">
        <v>73</v>
      </c>
      <c r="B736" s="46" t="s">
        <v>26663</v>
      </c>
      <c r="C736" s="55" t="s">
        <v>26665</v>
      </c>
      <c r="D736" s="46">
        <v>0.0</v>
      </c>
      <c r="E736" s="46">
        <v>1.0</v>
      </c>
      <c r="F736" s="46">
        <v>118.0</v>
      </c>
      <c r="G736" s="46">
        <v>0.0</v>
      </c>
      <c r="H736" s="46">
        <v>0.0</v>
      </c>
      <c r="I736" s="46">
        <v>1.0</v>
      </c>
      <c r="J736" s="3"/>
      <c r="K736" s="56"/>
    </row>
    <row r="737" ht="32.25" customHeight="1">
      <c r="A737" s="55" t="s">
        <v>73</v>
      </c>
      <c r="B737" s="46" t="s">
        <v>26666</v>
      </c>
      <c r="C737" s="46" t="s">
        <v>26667</v>
      </c>
      <c r="D737" s="46">
        <v>0.0</v>
      </c>
      <c r="E737" s="46">
        <v>0.0</v>
      </c>
      <c r="F737" s="46">
        <v>94.0</v>
      </c>
      <c r="G737" s="46">
        <v>0.0</v>
      </c>
      <c r="H737" s="46">
        <v>0.0</v>
      </c>
      <c r="I737" s="46">
        <v>35.0</v>
      </c>
      <c r="J737" s="3"/>
      <c r="K737" s="56"/>
    </row>
    <row r="738" ht="32.25" customHeight="1">
      <c r="A738" s="55" t="s">
        <v>73</v>
      </c>
      <c r="B738" s="46" t="s">
        <v>26668</v>
      </c>
      <c r="C738" s="55" t="s">
        <v>26669</v>
      </c>
      <c r="D738" s="46">
        <v>0.0</v>
      </c>
      <c r="E738" s="46">
        <v>0.0</v>
      </c>
      <c r="F738" s="46">
        <v>27.0</v>
      </c>
      <c r="G738" s="46">
        <v>0.0</v>
      </c>
      <c r="H738" s="46">
        <v>0.0</v>
      </c>
      <c r="I738" s="46">
        <v>0.0</v>
      </c>
      <c r="J738" s="3"/>
      <c r="K738" s="56"/>
    </row>
    <row r="739" ht="32.25" customHeight="1">
      <c r="A739" s="55" t="s">
        <v>73</v>
      </c>
      <c r="B739" s="46" t="s">
        <v>26668</v>
      </c>
      <c r="C739" s="55" t="s">
        <v>26670</v>
      </c>
      <c r="D739" s="46">
        <v>0.0</v>
      </c>
      <c r="E739" s="46">
        <v>0.0</v>
      </c>
      <c r="F739" s="46">
        <v>5.0</v>
      </c>
      <c r="G739" s="46">
        <v>0.0</v>
      </c>
      <c r="H739" s="46">
        <v>0.0</v>
      </c>
      <c r="I739" s="46">
        <v>0.0</v>
      </c>
      <c r="J739" s="3"/>
      <c r="K739" s="56"/>
    </row>
    <row r="740" ht="32.25" customHeight="1">
      <c r="A740" s="55" t="s">
        <v>73</v>
      </c>
      <c r="B740" s="46" t="s">
        <v>26668</v>
      </c>
      <c r="C740" s="55" t="s">
        <v>26671</v>
      </c>
      <c r="D740" s="46">
        <v>0.0</v>
      </c>
      <c r="E740" s="46">
        <v>0.0</v>
      </c>
      <c r="F740" s="46">
        <v>1.0</v>
      </c>
      <c r="G740" s="46">
        <v>0.0</v>
      </c>
      <c r="H740" s="46">
        <v>0.0</v>
      </c>
      <c r="I740" s="46">
        <v>0.0</v>
      </c>
      <c r="J740" s="3"/>
      <c r="K740" s="56"/>
    </row>
    <row r="741" ht="32.25" customHeight="1">
      <c r="A741" s="55" t="s">
        <v>73</v>
      </c>
      <c r="B741" s="46" t="s">
        <v>26672</v>
      </c>
      <c r="C741" s="55" t="s">
        <v>26673</v>
      </c>
      <c r="D741" s="46">
        <v>0.0</v>
      </c>
      <c r="E741" s="46">
        <v>0.0</v>
      </c>
      <c r="F741" s="46">
        <v>0.0</v>
      </c>
      <c r="G741" s="46">
        <v>0.0</v>
      </c>
      <c r="H741" s="46">
        <v>0.0</v>
      </c>
      <c r="I741" s="46">
        <v>26.0</v>
      </c>
      <c r="J741" s="3"/>
      <c r="K741" s="56"/>
    </row>
    <row r="742" ht="32.25" customHeight="1">
      <c r="A742" s="55" t="s">
        <v>73</v>
      </c>
      <c r="B742" s="46" t="s">
        <v>26672</v>
      </c>
      <c r="C742" s="55" t="s">
        <v>26674</v>
      </c>
      <c r="D742" s="46">
        <v>0.0</v>
      </c>
      <c r="E742" s="46">
        <v>0.0</v>
      </c>
      <c r="F742" s="46">
        <v>13.0</v>
      </c>
      <c r="G742" s="46">
        <v>0.0</v>
      </c>
      <c r="H742" s="46">
        <v>0.0</v>
      </c>
      <c r="I742" s="46">
        <v>0.0</v>
      </c>
      <c r="J742" s="3"/>
      <c r="K742" s="56"/>
    </row>
    <row r="743" ht="32.25" customHeight="1">
      <c r="A743" s="55" t="s">
        <v>73</v>
      </c>
      <c r="B743" s="46" t="s">
        <v>26672</v>
      </c>
      <c r="C743" s="55" t="s">
        <v>26675</v>
      </c>
      <c r="D743" s="46">
        <v>0.0</v>
      </c>
      <c r="E743" s="46">
        <v>0.0</v>
      </c>
      <c r="F743" s="46">
        <v>0.0</v>
      </c>
      <c r="G743" s="46">
        <v>0.0</v>
      </c>
      <c r="H743" s="46">
        <v>0.0</v>
      </c>
      <c r="I743" s="46">
        <v>11.0</v>
      </c>
      <c r="J743" s="3"/>
      <c r="K743" s="56"/>
    </row>
    <row r="744" ht="32.25" customHeight="1">
      <c r="A744" s="55" t="s">
        <v>73</v>
      </c>
      <c r="B744" s="46" t="s">
        <v>26672</v>
      </c>
      <c r="C744" s="55" t="s">
        <v>26676</v>
      </c>
      <c r="D744" s="46">
        <v>0.0</v>
      </c>
      <c r="E744" s="46">
        <v>0.0</v>
      </c>
      <c r="F744" s="46">
        <v>10.0</v>
      </c>
      <c r="G744" s="46">
        <v>0.0</v>
      </c>
      <c r="H744" s="46">
        <v>0.0</v>
      </c>
      <c r="I744" s="46">
        <v>0.0</v>
      </c>
      <c r="J744" s="3"/>
      <c r="K744" s="56"/>
    </row>
    <row r="745" ht="32.25" customHeight="1">
      <c r="A745" s="55" t="s">
        <v>73</v>
      </c>
      <c r="B745" s="46" t="s">
        <v>26672</v>
      </c>
      <c r="C745" s="55" t="s">
        <v>26677</v>
      </c>
      <c r="D745" s="46">
        <v>0.0</v>
      </c>
      <c r="E745" s="46">
        <v>0.0</v>
      </c>
      <c r="F745" s="46">
        <v>1.0</v>
      </c>
      <c r="G745" s="46">
        <v>0.0</v>
      </c>
      <c r="H745" s="46">
        <v>0.0</v>
      </c>
      <c r="I745" s="46">
        <v>9.0</v>
      </c>
      <c r="J745" s="3"/>
      <c r="K745" s="56"/>
    </row>
    <row r="746" ht="32.25" customHeight="1">
      <c r="A746" s="55" t="s">
        <v>73</v>
      </c>
      <c r="B746" s="46" t="s">
        <v>26672</v>
      </c>
      <c r="C746" s="55" t="s">
        <v>26678</v>
      </c>
      <c r="D746" s="46">
        <v>0.0</v>
      </c>
      <c r="E746" s="46">
        <v>0.0</v>
      </c>
      <c r="F746" s="46">
        <v>1.0</v>
      </c>
      <c r="G746" s="46">
        <v>0.0</v>
      </c>
      <c r="H746" s="46">
        <v>0.0</v>
      </c>
      <c r="I746" s="46">
        <v>0.0</v>
      </c>
      <c r="J746" s="3"/>
      <c r="K746" s="56"/>
    </row>
    <row r="747" ht="32.25" customHeight="1">
      <c r="A747" s="55" t="s">
        <v>73</v>
      </c>
      <c r="B747" s="46" t="s">
        <v>26672</v>
      </c>
      <c r="C747" s="55" t="s">
        <v>26679</v>
      </c>
      <c r="D747" s="46">
        <v>0.0</v>
      </c>
      <c r="E747" s="46">
        <v>0.0</v>
      </c>
      <c r="F747" s="46">
        <v>1.0</v>
      </c>
      <c r="G747" s="46">
        <v>0.0</v>
      </c>
      <c r="H747" s="46">
        <v>0.0</v>
      </c>
      <c r="I747" s="46">
        <v>0.0</v>
      </c>
      <c r="J747" s="3"/>
      <c r="K747" s="56"/>
    </row>
    <row r="748" ht="32.25" customHeight="1">
      <c r="A748" s="55" t="s">
        <v>73</v>
      </c>
      <c r="B748" s="46" t="s">
        <v>26672</v>
      </c>
      <c r="C748" s="55" t="s">
        <v>26680</v>
      </c>
      <c r="D748" s="46">
        <v>0.0</v>
      </c>
      <c r="E748" s="46">
        <v>0.0</v>
      </c>
      <c r="F748" s="46">
        <v>1.0</v>
      </c>
      <c r="G748" s="46">
        <v>0.0</v>
      </c>
      <c r="H748" s="46">
        <v>0.0</v>
      </c>
      <c r="I748" s="46">
        <v>0.0</v>
      </c>
      <c r="J748" s="3"/>
      <c r="K748" s="56"/>
    </row>
    <row r="749" ht="32.25" customHeight="1">
      <c r="A749" s="55" t="s">
        <v>73</v>
      </c>
      <c r="B749" s="46" t="s">
        <v>26672</v>
      </c>
      <c r="C749" s="55" t="s">
        <v>26681</v>
      </c>
      <c r="D749" s="46">
        <v>0.0</v>
      </c>
      <c r="E749" s="46">
        <v>0.0</v>
      </c>
      <c r="F749" s="46">
        <v>1.0</v>
      </c>
      <c r="G749" s="46">
        <v>0.0</v>
      </c>
      <c r="H749" s="46">
        <v>0.0</v>
      </c>
      <c r="I749" s="46">
        <v>0.0</v>
      </c>
      <c r="J749" s="3"/>
      <c r="K749" s="56"/>
    </row>
    <row r="750" ht="32.25" customHeight="1">
      <c r="A750" s="55" t="s">
        <v>73</v>
      </c>
      <c r="B750" s="46" t="s">
        <v>26672</v>
      </c>
      <c r="C750" s="55" t="s">
        <v>26682</v>
      </c>
      <c r="D750" s="46">
        <v>0.0</v>
      </c>
      <c r="E750" s="46">
        <v>0.0</v>
      </c>
      <c r="F750" s="46">
        <v>1.0</v>
      </c>
      <c r="G750" s="46">
        <v>0.0</v>
      </c>
      <c r="H750" s="46">
        <v>0.0</v>
      </c>
      <c r="I750" s="46">
        <v>0.0</v>
      </c>
      <c r="J750" s="3"/>
      <c r="K750" s="56"/>
    </row>
    <row r="751" ht="32.25" customHeight="1">
      <c r="A751" s="55" t="s">
        <v>73</v>
      </c>
      <c r="B751" s="46" t="s">
        <v>26672</v>
      </c>
      <c r="C751" s="55" t="s">
        <v>26683</v>
      </c>
      <c r="D751" s="46">
        <v>0.0</v>
      </c>
      <c r="E751" s="46">
        <v>0.0</v>
      </c>
      <c r="F751" s="46">
        <v>1.0</v>
      </c>
      <c r="G751" s="46">
        <v>0.0</v>
      </c>
      <c r="H751" s="46">
        <v>0.0</v>
      </c>
      <c r="I751" s="46">
        <v>0.0</v>
      </c>
      <c r="J751" s="3"/>
      <c r="K751" s="56"/>
    </row>
    <row r="752" ht="32.25" customHeight="1">
      <c r="A752" s="55" t="s">
        <v>73</v>
      </c>
      <c r="B752" s="46" t="s">
        <v>26672</v>
      </c>
      <c r="C752" s="55" t="s">
        <v>26684</v>
      </c>
      <c r="D752" s="46">
        <v>0.0</v>
      </c>
      <c r="E752" s="46">
        <v>0.0</v>
      </c>
      <c r="F752" s="46">
        <v>1.0</v>
      </c>
      <c r="G752" s="46">
        <v>0.0</v>
      </c>
      <c r="H752" s="46">
        <v>0.0</v>
      </c>
      <c r="I752" s="46">
        <v>0.0</v>
      </c>
      <c r="J752" s="3"/>
      <c r="K752" s="56"/>
    </row>
    <row r="753" ht="32.25" customHeight="1">
      <c r="A753" s="55" t="s">
        <v>73</v>
      </c>
      <c r="B753" s="46" t="s">
        <v>26672</v>
      </c>
      <c r="C753" s="55" t="s">
        <v>26685</v>
      </c>
      <c r="D753" s="46">
        <v>0.0</v>
      </c>
      <c r="E753" s="46">
        <v>0.0</v>
      </c>
      <c r="F753" s="46">
        <v>1.0</v>
      </c>
      <c r="G753" s="46">
        <v>0.0</v>
      </c>
      <c r="H753" s="46">
        <v>0.0</v>
      </c>
      <c r="I753" s="46">
        <v>0.0</v>
      </c>
      <c r="J753" s="3"/>
      <c r="K753" s="56"/>
    </row>
    <row r="754" ht="32.25" customHeight="1">
      <c r="A754" s="55" t="s">
        <v>73</v>
      </c>
      <c r="B754" s="46" t="s">
        <v>26686</v>
      </c>
      <c r="C754" s="55" t="s">
        <v>26687</v>
      </c>
      <c r="D754" s="46">
        <v>0.0</v>
      </c>
      <c r="E754" s="46">
        <v>0.0</v>
      </c>
      <c r="F754" s="46">
        <v>166.0</v>
      </c>
      <c r="G754" s="46">
        <v>0.0</v>
      </c>
      <c r="H754" s="46">
        <v>0.0</v>
      </c>
      <c r="I754" s="46">
        <v>0.0</v>
      </c>
      <c r="J754" s="3"/>
      <c r="K754" s="56"/>
    </row>
    <row r="755" ht="32.25" customHeight="1">
      <c r="A755" s="55" t="s">
        <v>73</v>
      </c>
      <c r="B755" s="46" t="s">
        <v>26688</v>
      </c>
      <c r="C755" s="55" t="s">
        <v>26690</v>
      </c>
      <c r="D755" s="46">
        <v>0.0</v>
      </c>
      <c r="E755" s="46">
        <v>0.0</v>
      </c>
      <c r="F755" s="46">
        <v>121.0</v>
      </c>
      <c r="G755" s="46">
        <v>0.0</v>
      </c>
      <c r="H755" s="46">
        <v>0.0</v>
      </c>
      <c r="I755" s="46">
        <v>0.0</v>
      </c>
      <c r="J755" s="3"/>
      <c r="K755" s="56"/>
    </row>
    <row r="756" ht="32.25" customHeight="1">
      <c r="A756" s="55" t="s">
        <v>73</v>
      </c>
      <c r="B756" s="46" t="s">
        <v>26688</v>
      </c>
      <c r="C756" s="55" t="s">
        <v>26691</v>
      </c>
      <c r="D756" s="46">
        <v>0.0</v>
      </c>
      <c r="E756" s="46">
        <v>0.0</v>
      </c>
      <c r="F756" s="46">
        <v>53.0</v>
      </c>
      <c r="G756" s="46">
        <v>0.0</v>
      </c>
      <c r="H756" s="46">
        <v>0.0</v>
      </c>
      <c r="I756" s="46">
        <v>0.0</v>
      </c>
      <c r="J756" s="3"/>
      <c r="K756" s="56"/>
    </row>
    <row r="757" ht="32.25" customHeight="1">
      <c r="A757" s="55" t="s">
        <v>73</v>
      </c>
      <c r="B757" s="46" t="s">
        <v>26688</v>
      </c>
      <c r="C757" s="55" t="s">
        <v>26692</v>
      </c>
      <c r="D757" s="46">
        <v>0.0</v>
      </c>
      <c r="E757" s="46">
        <v>0.0</v>
      </c>
      <c r="F757" s="46">
        <v>32.0</v>
      </c>
      <c r="G757" s="46">
        <v>0.0</v>
      </c>
      <c r="H757" s="46">
        <v>0.0</v>
      </c>
      <c r="I757" s="46">
        <v>0.0</v>
      </c>
      <c r="J757" s="3"/>
      <c r="K757" s="56"/>
    </row>
    <row r="758" ht="32.25" customHeight="1">
      <c r="A758" s="55" t="s">
        <v>73</v>
      </c>
      <c r="B758" s="46" t="s">
        <v>26693</v>
      </c>
      <c r="C758" s="55" t="s">
        <v>26695</v>
      </c>
      <c r="D758" s="46">
        <v>0.0</v>
      </c>
      <c r="E758" s="46">
        <v>0.0</v>
      </c>
      <c r="F758" s="46">
        <v>77.0</v>
      </c>
      <c r="G758" s="46">
        <v>0.0</v>
      </c>
      <c r="H758" s="46">
        <v>0.0</v>
      </c>
      <c r="I758" s="46">
        <v>0.0</v>
      </c>
      <c r="J758" s="3"/>
      <c r="K758" s="56"/>
    </row>
    <row r="759" ht="32.25" customHeight="1">
      <c r="A759" s="55" t="s">
        <v>73</v>
      </c>
      <c r="B759" s="46" t="s">
        <v>26693</v>
      </c>
      <c r="C759" s="55" t="s">
        <v>26697</v>
      </c>
      <c r="D759" s="46">
        <v>0.0</v>
      </c>
      <c r="E759" s="46">
        <v>0.0</v>
      </c>
      <c r="F759" s="46">
        <v>39.0</v>
      </c>
      <c r="G759" s="46">
        <v>0.0</v>
      </c>
      <c r="H759" s="46">
        <v>0.0</v>
      </c>
      <c r="I759" s="46">
        <v>0.0</v>
      </c>
      <c r="J759" s="3"/>
      <c r="K759" s="56"/>
    </row>
    <row r="760" ht="32.25" customHeight="1">
      <c r="A760" s="55" t="s">
        <v>73</v>
      </c>
      <c r="B760" s="46" t="s">
        <v>26693</v>
      </c>
      <c r="C760" s="55" t="s">
        <v>26699</v>
      </c>
      <c r="D760" s="46">
        <v>0.0</v>
      </c>
      <c r="E760" s="46">
        <v>0.0</v>
      </c>
      <c r="F760" s="46">
        <v>32.0</v>
      </c>
      <c r="G760" s="46">
        <v>0.0</v>
      </c>
      <c r="H760" s="46">
        <v>0.0</v>
      </c>
      <c r="I760" s="46">
        <v>0.0</v>
      </c>
      <c r="J760" s="3"/>
      <c r="K760" s="56"/>
    </row>
    <row r="761" ht="32.25" customHeight="1">
      <c r="A761" s="55" t="s">
        <v>73</v>
      </c>
      <c r="B761" s="46" t="s">
        <v>26693</v>
      </c>
      <c r="C761" s="55" t="s">
        <v>26700</v>
      </c>
      <c r="D761" s="46">
        <v>0.0</v>
      </c>
      <c r="E761" s="46">
        <v>1.0</v>
      </c>
      <c r="F761" s="46">
        <v>31.0</v>
      </c>
      <c r="G761" s="46">
        <v>0.0</v>
      </c>
      <c r="H761" s="46">
        <v>0.0</v>
      </c>
      <c r="I761" s="46">
        <v>0.0</v>
      </c>
      <c r="J761" s="3"/>
      <c r="K761" s="56"/>
    </row>
    <row r="762" ht="32.25" customHeight="1">
      <c r="A762" s="55" t="s">
        <v>73</v>
      </c>
      <c r="B762" s="46" t="s">
        <v>26693</v>
      </c>
      <c r="C762" s="55" t="s">
        <v>26702</v>
      </c>
      <c r="D762" s="46">
        <v>0.0</v>
      </c>
      <c r="E762" s="46">
        <v>0.0</v>
      </c>
      <c r="F762" s="46">
        <v>30.0</v>
      </c>
      <c r="G762" s="46">
        <v>0.0</v>
      </c>
      <c r="H762" s="46">
        <v>0.0</v>
      </c>
      <c r="I762" s="46">
        <v>0.0</v>
      </c>
      <c r="J762" s="3"/>
      <c r="K762" s="56"/>
    </row>
    <row r="763" ht="32.25" customHeight="1">
      <c r="A763" s="55" t="s">
        <v>73</v>
      </c>
      <c r="B763" s="46" t="s">
        <v>26693</v>
      </c>
      <c r="C763" s="55" t="s">
        <v>26704</v>
      </c>
      <c r="D763" s="46">
        <v>0.0</v>
      </c>
      <c r="E763" s="46">
        <v>0.0</v>
      </c>
      <c r="F763" s="46">
        <v>29.0</v>
      </c>
      <c r="G763" s="46">
        <v>0.0</v>
      </c>
      <c r="H763" s="46">
        <v>0.0</v>
      </c>
      <c r="I763" s="46">
        <v>0.0</v>
      </c>
      <c r="J763" s="3"/>
      <c r="K763" s="56"/>
    </row>
    <row r="764" ht="32.25" customHeight="1">
      <c r="A764" s="55" t="s">
        <v>73</v>
      </c>
      <c r="B764" s="46" t="s">
        <v>26693</v>
      </c>
      <c r="C764" s="55" t="s">
        <v>26705</v>
      </c>
      <c r="D764" s="46">
        <v>0.0</v>
      </c>
      <c r="E764" s="46">
        <v>0.0</v>
      </c>
      <c r="F764" s="46">
        <v>29.0</v>
      </c>
      <c r="G764" s="46">
        <v>0.0</v>
      </c>
      <c r="H764" s="46">
        <v>0.0</v>
      </c>
      <c r="I764" s="46">
        <v>0.0</v>
      </c>
      <c r="J764" s="3"/>
      <c r="K764" s="56"/>
    </row>
    <row r="765" ht="32.25" customHeight="1">
      <c r="A765" s="55" t="s">
        <v>73</v>
      </c>
      <c r="B765" s="46" t="s">
        <v>26693</v>
      </c>
      <c r="C765" s="55" t="s">
        <v>26706</v>
      </c>
      <c r="D765" s="46">
        <v>0.0</v>
      </c>
      <c r="E765" s="46">
        <v>0.0</v>
      </c>
      <c r="F765" s="46">
        <v>29.0</v>
      </c>
      <c r="G765" s="46">
        <v>0.0</v>
      </c>
      <c r="H765" s="46">
        <v>0.0</v>
      </c>
      <c r="I765" s="46">
        <v>0.0</v>
      </c>
      <c r="J765" s="3"/>
      <c r="K765" s="56"/>
    </row>
    <row r="766" ht="32.25" customHeight="1">
      <c r="A766" s="55" t="s">
        <v>73</v>
      </c>
      <c r="B766" s="46" t="s">
        <v>26693</v>
      </c>
      <c r="C766" s="55" t="s">
        <v>26707</v>
      </c>
      <c r="D766" s="46">
        <v>0.0</v>
      </c>
      <c r="E766" s="46">
        <v>0.0</v>
      </c>
      <c r="F766" s="46">
        <v>28.0</v>
      </c>
      <c r="G766" s="46">
        <v>0.0</v>
      </c>
      <c r="H766" s="46">
        <v>0.0</v>
      </c>
      <c r="I766" s="46">
        <v>0.0</v>
      </c>
      <c r="J766" s="3"/>
      <c r="K766" s="56"/>
    </row>
    <row r="767" ht="32.25" customHeight="1">
      <c r="A767" s="55" t="s">
        <v>73</v>
      </c>
      <c r="B767" s="46" t="s">
        <v>26708</v>
      </c>
      <c r="C767" s="55" t="s">
        <v>26709</v>
      </c>
      <c r="D767" s="46">
        <v>0.0</v>
      </c>
      <c r="E767" s="46">
        <v>33.0</v>
      </c>
      <c r="F767" s="46">
        <v>34.0</v>
      </c>
      <c r="G767" s="46">
        <v>0.0</v>
      </c>
      <c r="H767" s="46">
        <v>0.0</v>
      </c>
      <c r="I767" s="46">
        <v>0.0</v>
      </c>
      <c r="J767" s="3"/>
      <c r="K767" s="56"/>
    </row>
    <row r="768" ht="32.25" customHeight="1">
      <c r="A768" s="55" t="s">
        <v>73</v>
      </c>
      <c r="B768" s="46" t="s">
        <v>26708</v>
      </c>
      <c r="C768" s="55" t="s">
        <v>26710</v>
      </c>
      <c r="D768" s="46">
        <v>0.0</v>
      </c>
      <c r="E768" s="46">
        <v>0.0</v>
      </c>
      <c r="F768" s="46">
        <v>38.0</v>
      </c>
      <c r="G768" s="46">
        <v>0.0</v>
      </c>
      <c r="H768" s="46">
        <v>0.0</v>
      </c>
      <c r="I768" s="46">
        <v>0.0</v>
      </c>
      <c r="J768" s="3"/>
      <c r="K768" s="56"/>
    </row>
    <row r="769" ht="32.25" customHeight="1">
      <c r="A769" s="55" t="s">
        <v>73</v>
      </c>
      <c r="B769" s="46" t="s">
        <v>26708</v>
      </c>
      <c r="C769" s="55" t="s">
        <v>26713</v>
      </c>
      <c r="D769" s="46">
        <v>0.0</v>
      </c>
      <c r="E769" s="46">
        <v>0.0</v>
      </c>
      <c r="F769" s="46">
        <v>37.0</v>
      </c>
      <c r="G769" s="46">
        <v>0.0</v>
      </c>
      <c r="H769" s="46">
        <v>0.0</v>
      </c>
      <c r="I769" s="46">
        <v>0.0</v>
      </c>
      <c r="J769" s="3"/>
      <c r="K769" s="56"/>
    </row>
    <row r="770" ht="32.25" customHeight="1">
      <c r="A770" s="55" t="s">
        <v>73</v>
      </c>
      <c r="B770" s="46" t="s">
        <v>26708</v>
      </c>
      <c r="C770" s="55" t="s">
        <v>26714</v>
      </c>
      <c r="D770" s="46">
        <v>0.0</v>
      </c>
      <c r="E770" s="46">
        <v>0.0</v>
      </c>
      <c r="F770" s="46">
        <v>36.0</v>
      </c>
      <c r="G770" s="46">
        <v>0.0</v>
      </c>
      <c r="H770" s="46">
        <v>0.0</v>
      </c>
      <c r="I770" s="46">
        <v>0.0</v>
      </c>
      <c r="J770" s="3"/>
      <c r="K770" s="56"/>
    </row>
    <row r="771" ht="32.25" customHeight="1">
      <c r="A771" s="55" t="s">
        <v>73</v>
      </c>
      <c r="B771" s="46" t="s">
        <v>26708</v>
      </c>
      <c r="C771" s="55" t="s">
        <v>26716</v>
      </c>
      <c r="D771" s="46">
        <v>0.0</v>
      </c>
      <c r="E771" s="46">
        <v>0.0</v>
      </c>
      <c r="F771" s="46">
        <v>36.0</v>
      </c>
      <c r="G771" s="46">
        <v>0.0</v>
      </c>
      <c r="H771" s="46">
        <v>0.0</v>
      </c>
      <c r="I771" s="46">
        <v>0.0</v>
      </c>
      <c r="J771" s="3"/>
      <c r="K771" s="56"/>
    </row>
    <row r="772" ht="32.25" customHeight="1">
      <c r="A772" s="55" t="s">
        <v>73</v>
      </c>
      <c r="B772" s="46" t="s">
        <v>26708</v>
      </c>
      <c r="C772" s="55" t="s">
        <v>26718</v>
      </c>
      <c r="D772" s="46">
        <v>0.0</v>
      </c>
      <c r="E772" s="46">
        <v>0.0</v>
      </c>
      <c r="F772" s="46">
        <v>36.0</v>
      </c>
      <c r="G772" s="46">
        <v>0.0</v>
      </c>
      <c r="H772" s="46">
        <v>0.0</v>
      </c>
      <c r="I772" s="46">
        <v>0.0</v>
      </c>
      <c r="J772" s="3"/>
      <c r="K772" s="56"/>
    </row>
    <row r="773" ht="32.25" customHeight="1">
      <c r="A773" s="55" t="s">
        <v>73</v>
      </c>
      <c r="B773" s="46" t="s">
        <v>26708</v>
      </c>
      <c r="C773" s="55" t="s">
        <v>26720</v>
      </c>
      <c r="D773" s="46">
        <v>0.0</v>
      </c>
      <c r="E773" s="46">
        <v>0.0</v>
      </c>
      <c r="F773" s="46">
        <v>35.0</v>
      </c>
      <c r="G773" s="46">
        <v>0.0</v>
      </c>
      <c r="H773" s="46">
        <v>0.0</v>
      </c>
      <c r="I773" s="46">
        <v>0.0</v>
      </c>
      <c r="J773" s="3"/>
      <c r="K773" s="56"/>
    </row>
    <row r="774" ht="32.25" customHeight="1">
      <c r="A774" s="55" t="s">
        <v>73</v>
      </c>
      <c r="B774" s="46" t="s">
        <v>26721</v>
      </c>
      <c r="C774" s="55" t="s">
        <v>26722</v>
      </c>
      <c r="D774" s="46">
        <v>0.0</v>
      </c>
      <c r="E774" s="46">
        <v>3.0</v>
      </c>
      <c r="F774" s="46">
        <v>180.0</v>
      </c>
      <c r="G774" s="46">
        <v>0.0</v>
      </c>
      <c r="H774" s="46">
        <v>0.0</v>
      </c>
      <c r="I774" s="46">
        <v>0.0</v>
      </c>
      <c r="J774" s="3"/>
      <c r="K774" s="56"/>
    </row>
    <row r="775" ht="32.25" customHeight="1">
      <c r="A775" s="55" t="s">
        <v>73</v>
      </c>
      <c r="B775" s="46" t="s">
        <v>26723</v>
      </c>
      <c r="C775" s="55" t="s">
        <v>26724</v>
      </c>
      <c r="D775" s="46">
        <v>0.0</v>
      </c>
      <c r="E775" s="46">
        <v>5.0</v>
      </c>
      <c r="F775" s="46">
        <v>245.0</v>
      </c>
      <c r="G775" s="46">
        <v>0.0</v>
      </c>
      <c r="H775" s="46">
        <v>0.0</v>
      </c>
      <c r="I775" s="46">
        <v>0.0</v>
      </c>
      <c r="J775" s="3"/>
      <c r="K775" s="56"/>
    </row>
    <row r="776" ht="32.25" customHeight="1">
      <c r="A776" s="55" t="s">
        <v>73</v>
      </c>
      <c r="B776" s="46" t="s">
        <v>26727</v>
      </c>
      <c r="C776" s="55" t="s">
        <v>26728</v>
      </c>
      <c r="D776" s="46">
        <v>0.0</v>
      </c>
      <c r="E776" s="46">
        <v>0.0</v>
      </c>
      <c r="F776" s="46">
        <v>134.0</v>
      </c>
      <c r="G776" s="46">
        <v>0.0</v>
      </c>
      <c r="H776" s="46">
        <v>0.0</v>
      </c>
      <c r="I776" s="46">
        <v>0.0</v>
      </c>
      <c r="J776" s="3"/>
      <c r="K776" s="56"/>
    </row>
    <row r="777" ht="32.25" customHeight="1">
      <c r="A777" s="55" t="s">
        <v>73</v>
      </c>
      <c r="B777" s="46" t="s">
        <v>26727</v>
      </c>
      <c r="C777" s="55" t="s">
        <v>26729</v>
      </c>
      <c r="D777" s="46">
        <v>0.0</v>
      </c>
      <c r="E777" s="46">
        <v>0.0</v>
      </c>
      <c r="F777" s="46">
        <v>96.0</v>
      </c>
      <c r="G777" s="46">
        <v>0.0</v>
      </c>
      <c r="H777" s="46">
        <v>0.0</v>
      </c>
      <c r="I777" s="46">
        <v>0.0</v>
      </c>
      <c r="J777" s="3"/>
      <c r="K777" s="56"/>
    </row>
    <row r="778" ht="32.25" customHeight="1">
      <c r="A778" s="55" t="s">
        <v>73</v>
      </c>
      <c r="B778" s="46" t="s">
        <v>26727</v>
      </c>
      <c r="C778" s="55" t="s">
        <v>26730</v>
      </c>
      <c r="D778" s="46">
        <v>0.0</v>
      </c>
      <c r="E778" s="46">
        <v>0.0</v>
      </c>
      <c r="F778" s="46">
        <v>22.0</v>
      </c>
      <c r="G778" s="46">
        <v>0.0</v>
      </c>
      <c r="H778" s="46">
        <v>0.0</v>
      </c>
      <c r="I778" s="46">
        <v>0.0</v>
      </c>
      <c r="J778" s="3"/>
      <c r="K778" s="56"/>
    </row>
    <row r="779" ht="32.25" customHeight="1">
      <c r="A779" s="55" t="s">
        <v>73</v>
      </c>
      <c r="B779" s="46" t="s">
        <v>26732</v>
      </c>
      <c r="C779" s="55" t="s">
        <v>26733</v>
      </c>
      <c r="D779" s="46">
        <v>0.0</v>
      </c>
      <c r="E779" s="46">
        <v>0.0</v>
      </c>
      <c r="F779" s="46">
        <v>158.0</v>
      </c>
      <c r="G779" s="46">
        <v>0.0</v>
      </c>
      <c r="H779" s="46">
        <v>0.0</v>
      </c>
      <c r="I779" s="46">
        <v>0.0</v>
      </c>
      <c r="J779" s="3"/>
      <c r="K779" s="56"/>
    </row>
    <row r="780" ht="32.25" customHeight="1">
      <c r="A780" s="55" t="s">
        <v>73</v>
      </c>
      <c r="B780" s="46" t="s">
        <v>26732</v>
      </c>
      <c r="C780" s="55" t="s">
        <v>26734</v>
      </c>
      <c r="D780" s="46">
        <v>0.0</v>
      </c>
      <c r="E780" s="46">
        <v>0.0</v>
      </c>
      <c r="F780" s="46">
        <v>49.0</v>
      </c>
      <c r="G780" s="46">
        <v>0.0</v>
      </c>
      <c r="H780" s="46">
        <v>0.0</v>
      </c>
      <c r="I780" s="46">
        <v>1.0</v>
      </c>
      <c r="J780" s="3"/>
      <c r="K780" s="56"/>
    </row>
    <row r="781" ht="32.25" customHeight="1">
      <c r="A781" s="55" t="s">
        <v>73</v>
      </c>
      <c r="B781" s="46" t="s">
        <v>26732</v>
      </c>
      <c r="C781" s="55" t="s">
        <v>26737</v>
      </c>
      <c r="D781" s="46">
        <v>0.0</v>
      </c>
      <c r="E781" s="46">
        <v>0.0</v>
      </c>
      <c r="F781" s="46">
        <v>42.0</v>
      </c>
      <c r="G781" s="46">
        <v>0.0</v>
      </c>
      <c r="H781" s="46">
        <v>0.0</v>
      </c>
      <c r="I781" s="46">
        <v>0.0</v>
      </c>
      <c r="J781" s="3"/>
      <c r="K781" s="56"/>
    </row>
    <row r="782" ht="32.25" customHeight="1">
      <c r="A782" s="55" t="s">
        <v>73</v>
      </c>
      <c r="B782" s="46" t="s">
        <v>26739</v>
      </c>
      <c r="C782" s="55" t="s">
        <v>26740</v>
      </c>
      <c r="D782" s="46">
        <v>0.0</v>
      </c>
      <c r="E782" s="46">
        <v>1.0</v>
      </c>
      <c r="F782" s="46">
        <v>27.0</v>
      </c>
      <c r="G782" s="46">
        <v>0.0</v>
      </c>
      <c r="H782" s="46">
        <v>0.0</v>
      </c>
      <c r="I782" s="46">
        <v>65.0</v>
      </c>
      <c r="J782" s="3"/>
      <c r="K782" s="56"/>
    </row>
    <row r="783" ht="32.25" customHeight="1">
      <c r="A783" s="55" t="s">
        <v>73</v>
      </c>
      <c r="B783" s="46" t="s">
        <v>26739</v>
      </c>
      <c r="C783" s="55" t="s">
        <v>26741</v>
      </c>
      <c r="D783" s="46">
        <v>0.0</v>
      </c>
      <c r="E783" s="46">
        <v>0.0</v>
      </c>
      <c r="F783" s="46">
        <v>85.0</v>
      </c>
      <c r="G783" s="46">
        <v>0.0</v>
      </c>
      <c r="H783" s="46">
        <v>0.0</v>
      </c>
      <c r="I783" s="46">
        <v>0.0</v>
      </c>
      <c r="J783" s="3"/>
      <c r="K783" s="56"/>
    </row>
    <row r="784" ht="32.25" customHeight="1">
      <c r="A784" s="55" t="s">
        <v>73</v>
      </c>
      <c r="B784" s="46" t="s">
        <v>26742</v>
      </c>
      <c r="C784" s="55" t="s">
        <v>26743</v>
      </c>
      <c r="D784" s="46">
        <v>0.0</v>
      </c>
      <c r="E784" s="46">
        <v>41.0</v>
      </c>
      <c r="F784" s="46">
        <v>124.0</v>
      </c>
      <c r="G784" s="46">
        <v>0.0</v>
      </c>
      <c r="H784" s="46">
        <v>0.0</v>
      </c>
      <c r="I784" s="46">
        <v>0.0</v>
      </c>
      <c r="J784" s="3"/>
      <c r="K784" s="56"/>
    </row>
    <row r="785" ht="32.25" customHeight="1">
      <c r="A785" s="55" t="s">
        <v>73</v>
      </c>
      <c r="B785" s="46" t="s">
        <v>26742</v>
      </c>
      <c r="C785" s="55" t="s">
        <v>26745</v>
      </c>
      <c r="D785" s="46">
        <v>0.0</v>
      </c>
      <c r="E785" s="46">
        <v>49.0</v>
      </c>
      <c r="F785" s="46">
        <v>0.0</v>
      </c>
      <c r="G785" s="46">
        <v>0.0</v>
      </c>
      <c r="H785" s="46">
        <v>0.0</v>
      </c>
      <c r="I785" s="46">
        <v>0.0</v>
      </c>
      <c r="J785" s="3"/>
      <c r="K785" s="56"/>
    </row>
    <row r="786" ht="32.25" customHeight="1">
      <c r="A786" s="55" t="s">
        <v>73</v>
      </c>
      <c r="B786" s="46" t="s">
        <v>26742</v>
      </c>
      <c r="C786" s="55" t="s">
        <v>26747</v>
      </c>
      <c r="D786" s="46">
        <v>0.0</v>
      </c>
      <c r="E786" s="46">
        <v>3.0</v>
      </c>
      <c r="F786" s="46">
        <v>1.0</v>
      </c>
      <c r="G786" s="46">
        <v>0.0</v>
      </c>
      <c r="H786" s="46">
        <v>0.0</v>
      </c>
      <c r="I786" s="46">
        <v>0.0</v>
      </c>
      <c r="J786" s="3"/>
      <c r="K786" s="56"/>
    </row>
    <row r="787" ht="32.25" customHeight="1">
      <c r="A787" s="55" t="s">
        <v>73</v>
      </c>
      <c r="B787" s="46" t="s">
        <v>26742</v>
      </c>
      <c r="C787" s="55" t="s">
        <v>26748</v>
      </c>
      <c r="D787" s="46">
        <v>0.0</v>
      </c>
      <c r="E787" s="46">
        <v>3.0</v>
      </c>
      <c r="F787" s="46">
        <v>1.0</v>
      </c>
      <c r="G787" s="46">
        <v>0.0</v>
      </c>
      <c r="H787" s="46">
        <v>0.0</v>
      </c>
      <c r="I787" s="46">
        <v>0.0</v>
      </c>
      <c r="J787" s="3"/>
      <c r="K787" s="56"/>
    </row>
    <row r="788" ht="32.25" customHeight="1">
      <c r="A788" s="55" t="s">
        <v>73</v>
      </c>
      <c r="B788" s="46" t="s">
        <v>26742</v>
      </c>
      <c r="C788" s="55" t="s">
        <v>26749</v>
      </c>
      <c r="D788" s="46">
        <v>0.0</v>
      </c>
      <c r="E788" s="46">
        <v>2.0</v>
      </c>
      <c r="F788" s="46">
        <v>1.0</v>
      </c>
      <c r="G788" s="46">
        <v>0.0</v>
      </c>
      <c r="H788" s="46">
        <v>0.0</v>
      </c>
      <c r="I788" s="46">
        <v>0.0</v>
      </c>
      <c r="J788" s="3"/>
      <c r="K788" s="56"/>
    </row>
    <row r="789" ht="32.25" customHeight="1">
      <c r="A789" s="55" t="s">
        <v>73</v>
      </c>
      <c r="B789" s="46" t="s">
        <v>26742</v>
      </c>
      <c r="C789" s="55" t="s">
        <v>26752</v>
      </c>
      <c r="D789" s="46">
        <v>0.0</v>
      </c>
      <c r="E789" s="46">
        <v>0.0</v>
      </c>
      <c r="F789" s="46">
        <v>1.0</v>
      </c>
      <c r="G789" s="46">
        <v>0.0</v>
      </c>
      <c r="H789" s="46">
        <v>0.0</v>
      </c>
      <c r="I789" s="46">
        <v>0.0</v>
      </c>
      <c r="J789" s="3"/>
      <c r="K789" s="56"/>
    </row>
    <row r="790" ht="32.25" customHeight="1">
      <c r="A790" s="55" t="s">
        <v>73</v>
      </c>
      <c r="B790" s="46" t="s">
        <v>26742</v>
      </c>
      <c r="C790" s="55" t="s">
        <v>26753</v>
      </c>
      <c r="D790" s="46">
        <v>0.0</v>
      </c>
      <c r="E790" s="46">
        <v>0.0</v>
      </c>
      <c r="F790" s="46">
        <v>1.0</v>
      </c>
      <c r="G790" s="46">
        <v>0.0</v>
      </c>
      <c r="H790" s="46">
        <v>0.0</v>
      </c>
      <c r="I790" s="46">
        <v>0.0</v>
      </c>
      <c r="J790" s="3"/>
      <c r="K790" s="56"/>
    </row>
    <row r="791" ht="32.25" customHeight="1">
      <c r="A791" s="55" t="s">
        <v>73</v>
      </c>
      <c r="B791" s="46" t="s">
        <v>26742</v>
      </c>
      <c r="C791" s="55" t="s">
        <v>26754</v>
      </c>
      <c r="D791" s="46">
        <v>0.0</v>
      </c>
      <c r="E791" s="46">
        <v>0.0</v>
      </c>
      <c r="F791" s="46">
        <v>1.0</v>
      </c>
      <c r="G791" s="46">
        <v>0.0</v>
      </c>
      <c r="H791" s="46">
        <v>0.0</v>
      </c>
      <c r="I791" s="46">
        <v>0.0</v>
      </c>
      <c r="J791" s="3"/>
      <c r="K791" s="56"/>
    </row>
    <row r="792" ht="32.25" customHeight="1">
      <c r="A792" s="55" t="s">
        <v>73</v>
      </c>
      <c r="B792" s="46" t="s">
        <v>26742</v>
      </c>
      <c r="C792" s="55" t="s">
        <v>26755</v>
      </c>
      <c r="D792" s="46">
        <v>0.0</v>
      </c>
      <c r="E792" s="46">
        <v>0.0</v>
      </c>
      <c r="F792" s="46">
        <v>1.0</v>
      </c>
      <c r="G792" s="46">
        <v>0.0</v>
      </c>
      <c r="H792" s="46">
        <v>0.0</v>
      </c>
      <c r="I792" s="46">
        <v>0.0</v>
      </c>
      <c r="J792" s="3"/>
      <c r="K792" s="56"/>
    </row>
    <row r="793" ht="32.25" customHeight="1">
      <c r="A793" s="55" t="s">
        <v>73</v>
      </c>
      <c r="B793" s="46" t="s">
        <v>26742</v>
      </c>
      <c r="C793" s="55" t="s">
        <v>26756</v>
      </c>
      <c r="D793" s="46">
        <v>0.0</v>
      </c>
      <c r="E793" s="46">
        <v>0.0</v>
      </c>
      <c r="F793" s="46">
        <v>1.0</v>
      </c>
      <c r="G793" s="46">
        <v>0.0</v>
      </c>
      <c r="H793" s="46">
        <v>0.0</v>
      </c>
      <c r="I793" s="46">
        <v>0.0</v>
      </c>
      <c r="J793" s="3"/>
      <c r="K793" s="56"/>
    </row>
    <row r="794" ht="32.25" customHeight="1">
      <c r="A794" s="55" t="s">
        <v>73</v>
      </c>
      <c r="B794" s="46" t="s">
        <v>26742</v>
      </c>
      <c r="C794" s="55" t="s">
        <v>26757</v>
      </c>
      <c r="D794" s="46">
        <v>0.0</v>
      </c>
      <c r="E794" s="46">
        <v>0.0</v>
      </c>
      <c r="F794" s="46">
        <v>1.0</v>
      </c>
      <c r="G794" s="46">
        <v>0.0</v>
      </c>
      <c r="H794" s="46">
        <v>0.0</v>
      </c>
      <c r="I794" s="46">
        <v>0.0</v>
      </c>
      <c r="J794" s="3"/>
      <c r="K794" s="56"/>
    </row>
    <row r="795" ht="32.25" customHeight="1">
      <c r="A795" s="55" t="s">
        <v>73</v>
      </c>
      <c r="B795" s="46" t="s">
        <v>26742</v>
      </c>
      <c r="C795" s="55" t="s">
        <v>26758</v>
      </c>
      <c r="D795" s="46">
        <v>0.0</v>
      </c>
      <c r="E795" s="46">
        <v>0.0</v>
      </c>
      <c r="F795" s="46">
        <v>1.0</v>
      </c>
      <c r="G795" s="46">
        <v>0.0</v>
      </c>
      <c r="H795" s="46">
        <v>0.0</v>
      </c>
      <c r="I795" s="46">
        <v>0.0</v>
      </c>
      <c r="J795" s="3"/>
      <c r="K795" s="56"/>
    </row>
    <row r="796" ht="32.25" customHeight="1">
      <c r="A796" s="55" t="s">
        <v>73</v>
      </c>
      <c r="B796" s="46" t="s">
        <v>26759</v>
      </c>
      <c r="C796" s="55" t="s">
        <v>26760</v>
      </c>
      <c r="D796" s="46">
        <v>0.0</v>
      </c>
      <c r="E796" s="46">
        <v>0.0</v>
      </c>
      <c r="F796" s="46">
        <v>100.0</v>
      </c>
      <c r="G796" s="46">
        <v>0.0</v>
      </c>
      <c r="H796" s="46">
        <v>0.0</v>
      </c>
      <c r="I796" s="46">
        <v>0.0</v>
      </c>
      <c r="J796" s="3"/>
      <c r="K796" s="56"/>
    </row>
    <row r="797" ht="32.25" customHeight="1">
      <c r="A797" s="55" t="s">
        <v>73</v>
      </c>
      <c r="B797" s="46" t="s">
        <v>26759</v>
      </c>
      <c r="C797" s="55" t="s">
        <v>26761</v>
      </c>
      <c r="D797" s="46">
        <v>0.0</v>
      </c>
      <c r="E797" s="46">
        <v>0.0</v>
      </c>
      <c r="F797" s="46">
        <v>5.0</v>
      </c>
      <c r="G797" s="46">
        <v>0.0</v>
      </c>
      <c r="H797" s="46">
        <v>0.0</v>
      </c>
      <c r="I797" s="46">
        <v>0.0</v>
      </c>
      <c r="J797" s="3"/>
      <c r="K797" s="56"/>
    </row>
    <row r="798" ht="32.25" customHeight="1">
      <c r="A798" s="55" t="s">
        <v>73</v>
      </c>
      <c r="B798" s="46" t="s">
        <v>26759</v>
      </c>
      <c r="C798" s="55" t="s">
        <v>26762</v>
      </c>
      <c r="D798" s="46">
        <v>0.0</v>
      </c>
      <c r="E798" s="46">
        <v>0.0</v>
      </c>
      <c r="F798" s="46">
        <v>4.0</v>
      </c>
      <c r="G798" s="46">
        <v>0.0</v>
      </c>
      <c r="H798" s="46">
        <v>0.0</v>
      </c>
      <c r="I798" s="46">
        <v>0.0</v>
      </c>
      <c r="J798" s="3"/>
      <c r="K798" s="56"/>
    </row>
    <row r="799" ht="32.25" customHeight="1">
      <c r="A799" s="55" t="s">
        <v>73</v>
      </c>
      <c r="B799" s="46" t="s">
        <v>26759</v>
      </c>
      <c r="C799" s="55" t="s">
        <v>26764</v>
      </c>
      <c r="D799" s="46">
        <v>0.0</v>
      </c>
      <c r="E799" s="46">
        <v>0.0</v>
      </c>
      <c r="F799" s="46">
        <v>3.0</v>
      </c>
      <c r="G799" s="46">
        <v>0.0</v>
      </c>
      <c r="H799" s="46">
        <v>0.0</v>
      </c>
      <c r="I799" s="46">
        <v>0.0</v>
      </c>
      <c r="J799" s="3"/>
      <c r="K799" s="56"/>
    </row>
    <row r="800" ht="32.25" customHeight="1">
      <c r="A800" s="55" t="s">
        <v>73</v>
      </c>
      <c r="B800" s="46" t="s">
        <v>26759</v>
      </c>
      <c r="C800" s="55" t="s">
        <v>26765</v>
      </c>
      <c r="D800" s="46">
        <v>0.0</v>
      </c>
      <c r="E800" s="46">
        <v>0.0</v>
      </c>
      <c r="F800" s="46">
        <v>3.0</v>
      </c>
      <c r="G800" s="46">
        <v>0.0</v>
      </c>
      <c r="H800" s="46">
        <v>0.0</v>
      </c>
      <c r="I800" s="46">
        <v>0.0</v>
      </c>
      <c r="J800" s="3"/>
      <c r="K800" s="56"/>
    </row>
    <row r="801" ht="32.25" customHeight="1">
      <c r="A801" s="55" t="s">
        <v>73</v>
      </c>
      <c r="B801" s="46" t="s">
        <v>26759</v>
      </c>
      <c r="C801" s="55" t="s">
        <v>26767</v>
      </c>
      <c r="D801" s="46">
        <v>0.0</v>
      </c>
      <c r="E801" s="46">
        <v>0.0</v>
      </c>
      <c r="F801" s="46">
        <v>2.0</v>
      </c>
      <c r="G801" s="46">
        <v>0.0</v>
      </c>
      <c r="H801" s="46">
        <v>0.0</v>
      </c>
      <c r="I801" s="46">
        <v>0.0</v>
      </c>
      <c r="J801" s="3"/>
      <c r="K801" s="56"/>
    </row>
    <row r="802" ht="32.25" customHeight="1">
      <c r="A802" s="55" t="s">
        <v>73</v>
      </c>
      <c r="B802" s="46" t="s">
        <v>26759</v>
      </c>
      <c r="C802" s="55" t="s">
        <v>26769</v>
      </c>
      <c r="D802" s="46">
        <v>0.0</v>
      </c>
      <c r="E802" s="46">
        <v>0.0</v>
      </c>
      <c r="F802" s="46">
        <v>2.0</v>
      </c>
      <c r="G802" s="46">
        <v>0.0</v>
      </c>
      <c r="H802" s="46">
        <v>0.0</v>
      </c>
      <c r="I802" s="46">
        <v>0.0</v>
      </c>
      <c r="J802" s="3"/>
      <c r="K802" s="56"/>
    </row>
    <row r="803" ht="32.25" customHeight="1">
      <c r="A803" s="55" t="s">
        <v>73</v>
      </c>
      <c r="B803" s="46" t="s">
        <v>26759</v>
      </c>
      <c r="C803" s="55" t="s">
        <v>26771</v>
      </c>
      <c r="D803" s="46">
        <v>0.0</v>
      </c>
      <c r="E803" s="46">
        <v>0.0</v>
      </c>
      <c r="F803" s="46">
        <v>1.0</v>
      </c>
      <c r="G803" s="46">
        <v>0.0</v>
      </c>
      <c r="H803" s="46">
        <v>0.0</v>
      </c>
      <c r="I803" s="46">
        <v>0.0</v>
      </c>
      <c r="J803" s="3"/>
      <c r="K803" s="56"/>
    </row>
    <row r="804" ht="32.25" customHeight="1">
      <c r="A804" s="55" t="s">
        <v>73</v>
      </c>
      <c r="B804" s="46" t="s">
        <v>26759</v>
      </c>
      <c r="C804" s="55" t="s">
        <v>26772</v>
      </c>
      <c r="D804" s="46">
        <v>0.0</v>
      </c>
      <c r="E804" s="46">
        <v>0.0</v>
      </c>
      <c r="F804" s="46">
        <v>1.0</v>
      </c>
      <c r="G804" s="46">
        <v>0.0</v>
      </c>
      <c r="H804" s="46">
        <v>0.0</v>
      </c>
      <c r="I804" s="46">
        <v>0.0</v>
      </c>
      <c r="J804" s="3"/>
      <c r="K804" s="56"/>
    </row>
    <row r="805" ht="32.25" customHeight="1">
      <c r="A805" s="55" t="s">
        <v>73</v>
      </c>
      <c r="B805" s="46" t="s">
        <v>26759</v>
      </c>
      <c r="C805" s="55" t="s">
        <v>26775</v>
      </c>
      <c r="D805" s="46">
        <v>0.0</v>
      </c>
      <c r="E805" s="46">
        <v>0.0</v>
      </c>
      <c r="F805" s="46">
        <v>1.0</v>
      </c>
      <c r="G805" s="46">
        <v>0.0</v>
      </c>
      <c r="H805" s="46">
        <v>0.0</v>
      </c>
      <c r="I805" s="46">
        <v>0.0</v>
      </c>
      <c r="J805" s="3"/>
      <c r="K805" s="56"/>
    </row>
    <row r="806" ht="32.25" customHeight="1">
      <c r="A806" s="55" t="s">
        <v>73</v>
      </c>
      <c r="B806" s="46" t="s">
        <v>26759</v>
      </c>
      <c r="C806" s="55" t="s">
        <v>26776</v>
      </c>
      <c r="D806" s="46">
        <v>0.0</v>
      </c>
      <c r="E806" s="46">
        <v>0.0</v>
      </c>
      <c r="F806" s="46">
        <v>1.0</v>
      </c>
      <c r="G806" s="46">
        <v>0.0</v>
      </c>
      <c r="H806" s="46">
        <v>0.0</v>
      </c>
      <c r="I806" s="46">
        <v>0.0</v>
      </c>
      <c r="J806" s="3"/>
      <c r="K806" s="56"/>
    </row>
    <row r="807" ht="32.25" customHeight="1">
      <c r="A807" s="55" t="s">
        <v>73</v>
      </c>
      <c r="B807" s="46" t="s">
        <v>26759</v>
      </c>
      <c r="C807" s="55" t="s">
        <v>26777</v>
      </c>
      <c r="D807" s="46">
        <v>0.0</v>
      </c>
      <c r="E807" s="46">
        <v>0.0</v>
      </c>
      <c r="F807" s="46">
        <v>1.0</v>
      </c>
      <c r="G807" s="46">
        <v>0.0</v>
      </c>
      <c r="H807" s="46">
        <v>0.0</v>
      </c>
      <c r="I807" s="46">
        <v>0.0</v>
      </c>
      <c r="J807" s="3"/>
      <c r="K807" s="56"/>
    </row>
    <row r="808" ht="32.25" customHeight="1">
      <c r="A808" s="55" t="s">
        <v>73</v>
      </c>
      <c r="B808" s="46" t="s">
        <v>26778</v>
      </c>
      <c r="C808" s="55" t="s">
        <v>26779</v>
      </c>
      <c r="D808" s="46">
        <v>0.0</v>
      </c>
      <c r="E808" s="46">
        <v>0.0</v>
      </c>
      <c r="F808" s="46">
        <v>146.0</v>
      </c>
      <c r="G808" s="46">
        <v>0.0</v>
      </c>
      <c r="H808" s="46">
        <v>0.0</v>
      </c>
      <c r="I808" s="46">
        <v>0.0</v>
      </c>
      <c r="J808" s="3"/>
      <c r="K808" s="56"/>
    </row>
    <row r="809" ht="32.25" customHeight="1">
      <c r="A809" s="55" t="s">
        <v>73</v>
      </c>
      <c r="B809" s="46" t="s">
        <v>26778</v>
      </c>
      <c r="C809" s="55" t="s">
        <v>26780</v>
      </c>
      <c r="D809" s="46">
        <v>0.0</v>
      </c>
      <c r="E809" s="46">
        <v>0.0</v>
      </c>
      <c r="F809" s="46">
        <v>4.0</v>
      </c>
      <c r="G809" s="46">
        <v>0.0</v>
      </c>
      <c r="H809" s="46">
        <v>0.0</v>
      </c>
      <c r="I809" s="46">
        <v>0.0</v>
      </c>
      <c r="J809" s="3"/>
      <c r="K809" s="56"/>
    </row>
    <row r="810" ht="32.25" customHeight="1">
      <c r="A810" s="55" t="s">
        <v>73</v>
      </c>
      <c r="B810" s="46" t="s">
        <v>26778</v>
      </c>
      <c r="C810" s="55" t="s">
        <v>26781</v>
      </c>
      <c r="D810" s="46">
        <v>0.0</v>
      </c>
      <c r="E810" s="46">
        <v>0.0</v>
      </c>
      <c r="F810" s="46">
        <v>1.0</v>
      </c>
      <c r="G810" s="46">
        <v>0.0</v>
      </c>
      <c r="H810" s="46">
        <v>0.0</v>
      </c>
      <c r="I810" s="46">
        <v>0.0</v>
      </c>
      <c r="J810" s="3"/>
      <c r="K810" s="56"/>
    </row>
    <row r="811" ht="32.25" customHeight="1">
      <c r="A811" s="55" t="s">
        <v>73</v>
      </c>
      <c r="B811" s="46" t="s">
        <v>26778</v>
      </c>
      <c r="C811" s="55" t="s">
        <v>26782</v>
      </c>
      <c r="D811" s="46">
        <v>0.0</v>
      </c>
      <c r="E811" s="46">
        <v>0.0</v>
      </c>
      <c r="F811" s="46">
        <v>1.0</v>
      </c>
      <c r="G811" s="46">
        <v>0.0</v>
      </c>
      <c r="H811" s="46">
        <v>0.0</v>
      </c>
      <c r="I811" s="46">
        <v>0.0</v>
      </c>
      <c r="J811" s="3"/>
      <c r="K811" s="56"/>
    </row>
    <row r="812" ht="32.25" customHeight="1">
      <c r="A812" s="55" t="s">
        <v>73</v>
      </c>
      <c r="B812" s="46" t="s">
        <v>26778</v>
      </c>
      <c r="C812" s="55" t="s">
        <v>26783</v>
      </c>
      <c r="D812" s="46">
        <v>0.0</v>
      </c>
      <c r="E812" s="46">
        <v>0.0</v>
      </c>
      <c r="F812" s="46">
        <v>1.0</v>
      </c>
      <c r="G812" s="46">
        <v>0.0</v>
      </c>
      <c r="H812" s="46">
        <v>0.0</v>
      </c>
      <c r="I812" s="46">
        <v>0.0</v>
      </c>
      <c r="J812" s="3"/>
      <c r="K812" s="56"/>
    </row>
    <row r="813" ht="32.25" customHeight="1">
      <c r="A813" s="55" t="s">
        <v>73</v>
      </c>
      <c r="B813" s="46" t="s">
        <v>26778</v>
      </c>
      <c r="C813" s="55" t="s">
        <v>26784</v>
      </c>
      <c r="D813" s="46">
        <v>0.0</v>
      </c>
      <c r="E813" s="46">
        <v>0.0</v>
      </c>
      <c r="F813" s="46">
        <v>1.0</v>
      </c>
      <c r="G813" s="46">
        <v>0.0</v>
      </c>
      <c r="H813" s="46">
        <v>0.0</v>
      </c>
      <c r="I813" s="46">
        <v>0.0</v>
      </c>
      <c r="J813" s="3"/>
      <c r="K813" s="56"/>
    </row>
    <row r="814" ht="32.25" customHeight="1">
      <c r="A814" s="55" t="s">
        <v>73</v>
      </c>
      <c r="B814" s="46" t="s">
        <v>26778</v>
      </c>
      <c r="C814" s="55" t="s">
        <v>26785</v>
      </c>
      <c r="D814" s="46">
        <v>0.0</v>
      </c>
      <c r="E814" s="46">
        <v>0.0</v>
      </c>
      <c r="F814" s="46">
        <v>1.0</v>
      </c>
      <c r="G814" s="46">
        <v>0.0</v>
      </c>
      <c r="H814" s="46">
        <v>0.0</v>
      </c>
      <c r="I814" s="46">
        <v>0.0</v>
      </c>
      <c r="J814" s="3"/>
      <c r="K814" s="56"/>
    </row>
    <row r="815" ht="32.25" customHeight="1">
      <c r="A815" s="55" t="s">
        <v>73</v>
      </c>
      <c r="B815" s="46" t="s">
        <v>26778</v>
      </c>
      <c r="C815" s="55" t="s">
        <v>26786</v>
      </c>
      <c r="D815" s="46">
        <v>0.0</v>
      </c>
      <c r="E815" s="46">
        <v>0.0</v>
      </c>
      <c r="F815" s="46">
        <v>1.0</v>
      </c>
      <c r="G815" s="46">
        <v>0.0</v>
      </c>
      <c r="H815" s="46">
        <v>0.0</v>
      </c>
      <c r="I815" s="46">
        <v>0.0</v>
      </c>
      <c r="J815" s="3"/>
      <c r="K815" s="56"/>
    </row>
    <row r="816" ht="32.25" customHeight="1">
      <c r="A816" s="55" t="s">
        <v>73</v>
      </c>
      <c r="B816" s="46" t="s">
        <v>26778</v>
      </c>
      <c r="C816" s="55" t="s">
        <v>26787</v>
      </c>
      <c r="D816" s="46">
        <v>0.0</v>
      </c>
      <c r="E816" s="46">
        <v>0.0</v>
      </c>
      <c r="F816" s="46">
        <v>1.0</v>
      </c>
      <c r="G816" s="46">
        <v>0.0</v>
      </c>
      <c r="H816" s="46">
        <v>0.0</v>
      </c>
      <c r="I816" s="46">
        <v>0.0</v>
      </c>
      <c r="J816" s="3"/>
      <c r="K816" s="56"/>
    </row>
    <row r="817" ht="32.25" customHeight="1">
      <c r="A817" s="55" t="s">
        <v>73</v>
      </c>
      <c r="B817" s="46" t="s">
        <v>26778</v>
      </c>
      <c r="C817" s="55" t="s">
        <v>26788</v>
      </c>
      <c r="D817" s="46">
        <v>0.0</v>
      </c>
      <c r="E817" s="46">
        <v>0.0</v>
      </c>
      <c r="F817" s="46">
        <v>1.0</v>
      </c>
      <c r="G817" s="46">
        <v>0.0</v>
      </c>
      <c r="H817" s="46">
        <v>0.0</v>
      </c>
      <c r="I817" s="46">
        <v>0.0</v>
      </c>
      <c r="J817" s="3"/>
      <c r="K817" s="56"/>
    </row>
    <row r="818" ht="32.25" customHeight="1">
      <c r="A818" s="55" t="s">
        <v>73</v>
      </c>
      <c r="B818" s="46" t="s">
        <v>26789</v>
      </c>
      <c r="C818" s="55" t="s">
        <v>26791</v>
      </c>
      <c r="D818" s="46">
        <v>0.0</v>
      </c>
      <c r="E818" s="46">
        <v>2.0</v>
      </c>
      <c r="F818" s="46">
        <v>17.0</v>
      </c>
      <c r="G818" s="46">
        <v>0.0</v>
      </c>
      <c r="H818" s="46">
        <v>0.0</v>
      </c>
      <c r="I818" s="46">
        <v>0.0</v>
      </c>
      <c r="J818" s="3"/>
      <c r="K818" s="56"/>
    </row>
    <row r="819" ht="32.25" customHeight="1">
      <c r="A819" s="55" t="s">
        <v>73</v>
      </c>
      <c r="B819" s="46" t="s">
        <v>26789</v>
      </c>
      <c r="C819" s="55" t="s">
        <v>26792</v>
      </c>
      <c r="D819" s="46">
        <v>0.0</v>
      </c>
      <c r="E819" s="46">
        <v>0.0</v>
      </c>
      <c r="F819" s="46">
        <v>16.0</v>
      </c>
      <c r="G819" s="46">
        <v>0.0</v>
      </c>
      <c r="H819" s="46">
        <v>0.0</v>
      </c>
      <c r="I819" s="46">
        <v>2.0</v>
      </c>
      <c r="J819" s="3"/>
      <c r="K819" s="56"/>
    </row>
    <row r="820" ht="32.25" customHeight="1">
      <c r="A820" s="55" t="s">
        <v>73</v>
      </c>
      <c r="B820" s="46" t="s">
        <v>26789</v>
      </c>
      <c r="C820" s="55" t="s">
        <v>26795</v>
      </c>
      <c r="D820" s="46">
        <v>0.0</v>
      </c>
      <c r="E820" s="46">
        <v>0.0</v>
      </c>
      <c r="F820" s="46">
        <v>4.0</v>
      </c>
      <c r="G820" s="46">
        <v>0.0</v>
      </c>
      <c r="H820" s="46">
        <v>0.0</v>
      </c>
      <c r="I820" s="46">
        <v>0.0</v>
      </c>
      <c r="J820" s="3"/>
      <c r="K820" s="56"/>
    </row>
    <row r="821" ht="32.25" customHeight="1">
      <c r="A821" s="55" t="s">
        <v>73</v>
      </c>
      <c r="B821" s="46" t="s">
        <v>26789</v>
      </c>
      <c r="C821" s="55" t="s">
        <v>26797</v>
      </c>
      <c r="D821" s="46">
        <v>0.0</v>
      </c>
      <c r="E821" s="46">
        <v>0.0</v>
      </c>
      <c r="F821" s="46">
        <v>4.0</v>
      </c>
      <c r="G821" s="46">
        <v>0.0</v>
      </c>
      <c r="H821" s="46">
        <v>0.0</v>
      </c>
      <c r="I821" s="46">
        <v>0.0</v>
      </c>
      <c r="J821" s="3"/>
      <c r="K821" s="56"/>
    </row>
    <row r="822" ht="32.25" customHeight="1">
      <c r="A822" s="55" t="s">
        <v>73</v>
      </c>
      <c r="B822" s="46" t="s">
        <v>26789</v>
      </c>
      <c r="C822" s="55" t="s">
        <v>26798</v>
      </c>
      <c r="D822" s="46">
        <v>0.0</v>
      </c>
      <c r="E822" s="46">
        <v>0.0</v>
      </c>
      <c r="F822" s="46">
        <v>4.0</v>
      </c>
      <c r="G822" s="46">
        <v>0.0</v>
      </c>
      <c r="H822" s="46">
        <v>0.0</v>
      </c>
      <c r="I822" s="46">
        <v>0.0</v>
      </c>
      <c r="J822" s="3"/>
      <c r="K822" s="56"/>
    </row>
    <row r="823" ht="32.25" customHeight="1">
      <c r="A823" s="55" t="s">
        <v>73</v>
      </c>
      <c r="B823" s="46" t="s">
        <v>26789</v>
      </c>
      <c r="C823" s="55" t="s">
        <v>26799</v>
      </c>
      <c r="D823" s="46">
        <v>0.0</v>
      </c>
      <c r="E823" s="46">
        <v>0.0</v>
      </c>
      <c r="F823" s="46">
        <v>4.0</v>
      </c>
      <c r="G823" s="46">
        <v>0.0</v>
      </c>
      <c r="H823" s="46">
        <v>0.0</v>
      </c>
      <c r="I823" s="46">
        <v>0.0</v>
      </c>
      <c r="J823" s="3"/>
      <c r="K823" s="56"/>
    </row>
    <row r="824" ht="32.25" customHeight="1">
      <c r="A824" s="55" t="s">
        <v>73</v>
      </c>
      <c r="B824" s="46" t="s">
        <v>26800</v>
      </c>
      <c r="C824" s="55" t="s">
        <v>26801</v>
      </c>
      <c r="D824" s="46">
        <v>0.0</v>
      </c>
      <c r="E824" s="46">
        <v>0.0</v>
      </c>
      <c r="F824" s="46">
        <v>3.0</v>
      </c>
      <c r="G824" s="46">
        <v>0.0</v>
      </c>
      <c r="H824" s="46">
        <v>0.0</v>
      </c>
      <c r="I824" s="46">
        <v>0.0</v>
      </c>
      <c r="J824" s="3"/>
      <c r="K824" s="56"/>
    </row>
    <row r="825" ht="32.25" customHeight="1">
      <c r="A825" s="55" t="s">
        <v>73</v>
      </c>
      <c r="B825" s="46" t="s">
        <v>26800</v>
      </c>
      <c r="C825" s="55" t="s">
        <v>26802</v>
      </c>
      <c r="D825" s="46">
        <v>0.0</v>
      </c>
      <c r="E825" s="46">
        <v>1.0</v>
      </c>
      <c r="F825" s="46">
        <v>1.0</v>
      </c>
      <c r="G825" s="46">
        <v>0.0</v>
      </c>
      <c r="H825" s="46">
        <v>0.0</v>
      </c>
      <c r="I825" s="46">
        <v>0.0</v>
      </c>
      <c r="J825" s="3"/>
      <c r="K825" s="56"/>
    </row>
    <row r="826" ht="32.25" customHeight="1">
      <c r="A826" s="55" t="s">
        <v>73</v>
      </c>
      <c r="B826" s="46" t="s">
        <v>26800</v>
      </c>
      <c r="C826" s="55" t="s">
        <v>26803</v>
      </c>
      <c r="D826" s="46">
        <v>0.0</v>
      </c>
      <c r="E826" s="46">
        <v>0.0</v>
      </c>
      <c r="F826" s="46">
        <v>1.0</v>
      </c>
      <c r="G826" s="46">
        <v>0.0</v>
      </c>
      <c r="H826" s="46">
        <v>0.0</v>
      </c>
      <c r="I826" s="46">
        <v>0.0</v>
      </c>
      <c r="J826" s="3"/>
      <c r="K826" s="56"/>
    </row>
    <row r="827" ht="32.25" customHeight="1">
      <c r="A827" s="55" t="s">
        <v>73</v>
      </c>
      <c r="B827" s="46" t="s">
        <v>26804</v>
      </c>
      <c r="C827" s="55" t="s">
        <v>26805</v>
      </c>
      <c r="D827" s="46">
        <v>0.0</v>
      </c>
      <c r="E827" s="46">
        <v>0.0</v>
      </c>
      <c r="F827" s="46">
        <v>108.0</v>
      </c>
      <c r="G827" s="46">
        <v>0.0</v>
      </c>
      <c r="H827" s="46">
        <v>0.0</v>
      </c>
      <c r="I827" s="46">
        <v>22.0</v>
      </c>
      <c r="J827" s="3"/>
      <c r="K827" s="56"/>
    </row>
    <row r="828" ht="32.25" customHeight="1">
      <c r="A828" s="55" t="s">
        <v>73</v>
      </c>
      <c r="B828" s="46" t="s">
        <v>26804</v>
      </c>
      <c r="C828" s="55" t="s">
        <v>26807</v>
      </c>
      <c r="D828" s="46">
        <v>0.0</v>
      </c>
      <c r="E828" s="46">
        <v>0.0</v>
      </c>
      <c r="F828" s="46">
        <v>32.0</v>
      </c>
      <c r="G828" s="46">
        <v>0.0</v>
      </c>
      <c r="H828" s="46">
        <v>0.0</v>
      </c>
      <c r="I828" s="46">
        <v>17.0</v>
      </c>
      <c r="J828" s="3"/>
      <c r="K828" s="56"/>
    </row>
    <row r="829" ht="32.25" customHeight="1">
      <c r="A829" s="55" t="s">
        <v>73</v>
      </c>
      <c r="B829" s="46" t="s">
        <v>26804</v>
      </c>
      <c r="C829" s="55" t="s">
        <v>26808</v>
      </c>
      <c r="D829" s="46">
        <v>0.0</v>
      </c>
      <c r="E829" s="46">
        <v>0.0</v>
      </c>
      <c r="F829" s="46">
        <v>1.0</v>
      </c>
      <c r="G829" s="46">
        <v>0.0</v>
      </c>
      <c r="H829" s="46">
        <v>0.0</v>
      </c>
      <c r="I829" s="46">
        <v>11.0</v>
      </c>
      <c r="J829" s="3"/>
      <c r="K829" s="56"/>
    </row>
    <row r="830" ht="32.25" customHeight="1">
      <c r="A830" s="55" t="s">
        <v>73</v>
      </c>
      <c r="B830" s="46" t="s">
        <v>26804</v>
      </c>
      <c r="C830" s="55" t="s">
        <v>26810</v>
      </c>
      <c r="D830" s="46">
        <v>0.0</v>
      </c>
      <c r="E830" s="46">
        <v>0.0</v>
      </c>
      <c r="F830" s="46">
        <v>1.0</v>
      </c>
      <c r="G830" s="46">
        <v>0.0</v>
      </c>
      <c r="H830" s="46">
        <v>0.0</v>
      </c>
      <c r="I830" s="46">
        <v>0.0</v>
      </c>
      <c r="J830" s="3"/>
      <c r="K830" s="56"/>
    </row>
    <row r="831" ht="32.25" customHeight="1">
      <c r="A831" s="55" t="s">
        <v>73</v>
      </c>
      <c r="B831" s="46" t="s">
        <v>26811</v>
      </c>
      <c r="C831" s="55" t="s">
        <v>26812</v>
      </c>
      <c r="D831" s="46">
        <v>0.0</v>
      </c>
      <c r="E831" s="46">
        <v>0.0</v>
      </c>
      <c r="F831" s="46">
        <v>44.0</v>
      </c>
      <c r="G831" s="46">
        <v>0.0</v>
      </c>
      <c r="H831" s="46">
        <v>0.0</v>
      </c>
      <c r="I831" s="46">
        <v>0.0</v>
      </c>
      <c r="J831" s="3"/>
      <c r="K831" s="56"/>
    </row>
    <row r="832" ht="32.25" customHeight="1">
      <c r="A832" s="55" t="s">
        <v>73</v>
      </c>
      <c r="B832" s="46" t="s">
        <v>26811</v>
      </c>
      <c r="C832" s="55" t="s">
        <v>26814</v>
      </c>
      <c r="D832" s="46">
        <v>0.0</v>
      </c>
      <c r="E832" s="46">
        <v>0.0</v>
      </c>
      <c r="F832" s="46">
        <v>19.0</v>
      </c>
      <c r="G832" s="46">
        <v>0.0</v>
      </c>
      <c r="H832" s="46">
        <v>0.0</v>
      </c>
      <c r="I832" s="46">
        <v>0.0</v>
      </c>
      <c r="J832" s="3"/>
      <c r="K832" s="56"/>
    </row>
    <row r="833" ht="32.25" customHeight="1">
      <c r="A833" s="55" t="s">
        <v>73</v>
      </c>
      <c r="B833" s="46" t="s">
        <v>26811</v>
      </c>
      <c r="C833" s="55" t="s">
        <v>26816</v>
      </c>
      <c r="D833" s="46">
        <v>0.0</v>
      </c>
      <c r="E833" s="46">
        <v>0.0</v>
      </c>
      <c r="F833" s="46">
        <v>14.0</v>
      </c>
      <c r="G833" s="46">
        <v>0.0</v>
      </c>
      <c r="H833" s="46">
        <v>0.0</v>
      </c>
      <c r="I833" s="46">
        <v>0.0</v>
      </c>
      <c r="J833" s="3"/>
      <c r="K833" s="56"/>
    </row>
    <row r="834" ht="32.25" customHeight="1">
      <c r="A834" s="55" t="s">
        <v>73</v>
      </c>
      <c r="B834" s="46" t="s">
        <v>26817</v>
      </c>
      <c r="C834" s="55" t="s">
        <v>26818</v>
      </c>
      <c r="D834" s="46">
        <v>0.0</v>
      </c>
      <c r="E834" s="46">
        <v>8.0</v>
      </c>
      <c r="F834" s="46">
        <v>1.0</v>
      </c>
      <c r="G834" s="46">
        <v>0.0</v>
      </c>
      <c r="H834" s="46">
        <v>0.0</v>
      </c>
      <c r="I834" s="46">
        <v>0.0</v>
      </c>
      <c r="J834" s="3"/>
      <c r="K834" s="56"/>
    </row>
    <row r="835" ht="32.25" customHeight="1">
      <c r="A835" s="55" t="s">
        <v>73</v>
      </c>
      <c r="B835" s="46" t="s">
        <v>26817</v>
      </c>
      <c r="C835" s="55" t="s">
        <v>26819</v>
      </c>
      <c r="D835" s="46">
        <v>0.0</v>
      </c>
      <c r="E835" s="46">
        <v>0.0</v>
      </c>
      <c r="F835" s="46">
        <v>6.0</v>
      </c>
      <c r="G835" s="46">
        <v>0.0</v>
      </c>
      <c r="H835" s="46">
        <v>0.0</v>
      </c>
      <c r="I835" s="46">
        <v>0.0</v>
      </c>
      <c r="J835" s="3"/>
      <c r="K835" s="56"/>
    </row>
    <row r="836" ht="32.25" customHeight="1">
      <c r="A836" s="55" t="s">
        <v>73</v>
      </c>
      <c r="B836" s="46" t="s">
        <v>26817</v>
      </c>
      <c r="C836" s="55" t="s">
        <v>26822</v>
      </c>
      <c r="D836" s="46">
        <v>0.0</v>
      </c>
      <c r="E836" s="46">
        <v>0.0</v>
      </c>
      <c r="F836" s="46">
        <v>1.0</v>
      </c>
      <c r="G836" s="46">
        <v>0.0</v>
      </c>
      <c r="H836" s="46">
        <v>0.0</v>
      </c>
      <c r="I836" s="46">
        <v>0.0</v>
      </c>
      <c r="J836" s="3"/>
      <c r="K836" s="56"/>
    </row>
    <row r="837" ht="32.25" customHeight="1">
      <c r="A837" s="55" t="s">
        <v>73</v>
      </c>
      <c r="B837" s="46" t="s">
        <v>26817</v>
      </c>
      <c r="C837" s="55" t="s">
        <v>26823</v>
      </c>
      <c r="D837" s="46">
        <v>0.0</v>
      </c>
      <c r="E837" s="46">
        <v>0.0</v>
      </c>
      <c r="F837" s="46">
        <v>1.0</v>
      </c>
      <c r="G837" s="46">
        <v>0.0</v>
      </c>
      <c r="H837" s="46">
        <v>0.0</v>
      </c>
      <c r="I837" s="46">
        <v>0.0</v>
      </c>
      <c r="J837" s="3"/>
      <c r="K837" s="56"/>
    </row>
    <row r="838" ht="32.25" customHeight="1">
      <c r="A838" s="55" t="s">
        <v>73</v>
      </c>
      <c r="B838" s="46" t="s">
        <v>26817</v>
      </c>
      <c r="C838" s="55" t="s">
        <v>26824</v>
      </c>
      <c r="D838" s="46">
        <v>0.0</v>
      </c>
      <c r="E838" s="46">
        <v>0.0</v>
      </c>
      <c r="F838" s="46">
        <v>1.0</v>
      </c>
      <c r="G838" s="46">
        <v>0.0</v>
      </c>
      <c r="H838" s="46">
        <v>0.0</v>
      </c>
      <c r="I838" s="46">
        <v>0.0</v>
      </c>
      <c r="J838" s="3"/>
      <c r="K838" s="56"/>
    </row>
    <row r="839" ht="32.25" customHeight="1">
      <c r="A839" s="55" t="s">
        <v>73</v>
      </c>
      <c r="B839" s="46" t="s">
        <v>26825</v>
      </c>
      <c r="C839" s="55" t="s">
        <v>26826</v>
      </c>
      <c r="D839" s="46">
        <v>0.0</v>
      </c>
      <c r="E839" s="46">
        <v>0.0</v>
      </c>
      <c r="F839" s="46">
        <v>4.0</v>
      </c>
      <c r="G839" s="46">
        <v>0.0</v>
      </c>
      <c r="H839" s="46">
        <v>0.0</v>
      </c>
      <c r="I839" s="46">
        <v>0.0</v>
      </c>
      <c r="J839" s="3"/>
      <c r="K839" s="56"/>
    </row>
    <row r="840" ht="32.25" customHeight="1">
      <c r="A840" s="55" t="s">
        <v>73</v>
      </c>
      <c r="B840" s="46" t="s">
        <v>26825</v>
      </c>
      <c r="C840" s="55" t="s">
        <v>26827</v>
      </c>
      <c r="D840" s="46">
        <v>0.0</v>
      </c>
      <c r="E840" s="46">
        <v>0.0</v>
      </c>
      <c r="F840" s="46">
        <v>1.0</v>
      </c>
      <c r="G840" s="46">
        <v>0.0</v>
      </c>
      <c r="H840" s="46">
        <v>0.0</v>
      </c>
      <c r="I840" s="46">
        <v>0.0</v>
      </c>
      <c r="J840" s="3"/>
      <c r="K840" s="56"/>
    </row>
    <row r="841" ht="32.25" customHeight="1">
      <c r="A841" s="55" t="s">
        <v>73</v>
      </c>
      <c r="B841" s="46" t="s">
        <v>26825</v>
      </c>
      <c r="C841" s="55" t="s">
        <v>26828</v>
      </c>
      <c r="D841" s="46">
        <v>0.0</v>
      </c>
      <c r="E841" s="46">
        <v>0.0</v>
      </c>
      <c r="F841" s="46">
        <v>1.0</v>
      </c>
      <c r="G841" s="46">
        <v>0.0</v>
      </c>
      <c r="H841" s="46">
        <v>0.0</v>
      </c>
      <c r="I841" s="46">
        <v>0.0</v>
      </c>
      <c r="J841" s="3"/>
      <c r="K841" s="56"/>
    </row>
    <row r="842" ht="32.25" customHeight="1">
      <c r="A842" s="55" t="s">
        <v>73</v>
      </c>
      <c r="B842" s="46" t="s">
        <v>26825</v>
      </c>
      <c r="C842" s="55" t="s">
        <v>26829</v>
      </c>
      <c r="D842" s="46">
        <v>0.0</v>
      </c>
      <c r="E842" s="46">
        <v>0.0</v>
      </c>
      <c r="F842" s="46">
        <v>1.0</v>
      </c>
      <c r="G842" s="46">
        <v>0.0</v>
      </c>
      <c r="H842" s="46">
        <v>0.0</v>
      </c>
      <c r="I842" s="46">
        <v>0.0</v>
      </c>
      <c r="J842" s="3"/>
      <c r="K842" s="56"/>
    </row>
    <row r="843" ht="32.25" customHeight="1">
      <c r="A843" s="55" t="s">
        <v>73</v>
      </c>
      <c r="B843" s="46" t="s">
        <v>26825</v>
      </c>
      <c r="C843" s="55" t="s">
        <v>26830</v>
      </c>
      <c r="D843" s="46">
        <v>0.0</v>
      </c>
      <c r="E843" s="46">
        <v>0.0</v>
      </c>
      <c r="F843" s="46">
        <v>1.0</v>
      </c>
      <c r="G843" s="46">
        <v>0.0</v>
      </c>
      <c r="H843" s="46">
        <v>0.0</v>
      </c>
      <c r="I843" s="46">
        <v>0.0</v>
      </c>
      <c r="J843" s="3"/>
      <c r="K843" s="56"/>
    </row>
    <row r="844" ht="32.25" customHeight="1">
      <c r="A844" s="55" t="s">
        <v>73</v>
      </c>
      <c r="B844" s="46" t="s">
        <v>26825</v>
      </c>
      <c r="C844" s="55" t="s">
        <v>26832</v>
      </c>
      <c r="D844" s="46">
        <v>0.0</v>
      </c>
      <c r="E844" s="46">
        <v>0.0</v>
      </c>
      <c r="F844" s="46">
        <v>1.0</v>
      </c>
      <c r="G844" s="46">
        <v>0.0</v>
      </c>
      <c r="H844" s="46">
        <v>0.0</v>
      </c>
      <c r="I844" s="46">
        <v>0.0</v>
      </c>
      <c r="J844" s="3"/>
      <c r="K844" s="56"/>
    </row>
    <row r="845" ht="32.25" customHeight="1">
      <c r="A845" s="55" t="s">
        <v>73</v>
      </c>
      <c r="B845" s="46" t="s">
        <v>26825</v>
      </c>
      <c r="C845" s="55" t="s">
        <v>26833</v>
      </c>
      <c r="D845" s="46">
        <v>0.0</v>
      </c>
      <c r="E845" s="46">
        <v>0.0</v>
      </c>
      <c r="F845" s="46">
        <v>1.0</v>
      </c>
      <c r="G845" s="46">
        <v>0.0</v>
      </c>
      <c r="H845" s="46">
        <v>0.0</v>
      </c>
      <c r="I845" s="46">
        <v>0.0</v>
      </c>
      <c r="J845" s="3"/>
      <c r="K845" s="56"/>
    </row>
    <row r="846" ht="32.25" customHeight="1">
      <c r="A846" s="55" t="s">
        <v>73</v>
      </c>
      <c r="B846" s="46" t="s">
        <v>26825</v>
      </c>
      <c r="C846" s="55" t="s">
        <v>26834</v>
      </c>
      <c r="D846" s="46">
        <v>0.0</v>
      </c>
      <c r="E846" s="46">
        <v>0.0</v>
      </c>
      <c r="F846" s="46">
        <v>1.0</v>
      </c>
      <c r="G846" s="46">
        <v>0.0</v>
      </c>
      <c r="H846" s="46">
        <v>0.0</v>
      </c>
      <c r="I846" s="46">
        <v>0.0</v>
      </c>
      <c r="J846" s="3"/>
      <c r="K846" s="56"/>
    </row>
    <row r="847" ht="32.25" customHeight="1">
      <c r="A847" s="55" t="s">
        <v>73</v>
      </c>
      <c r="B847" s="46" t="s">
        <v>26825</v>
      </c>
      <c r="C847" s="55" t="s">
        <v>26838</v>
      </c>
      <c r="D847" s="46">
        <v>0.0</v>
      </c>
      <c r="E847" s="46">
        <v>0.0</v>
      </c>
      <c r="F847" s="46">
        <v>1.0</v>
      </c>
      <c r="G847" s="46">
        <v>0.0</v>
      </c>
      <c r="H847" s="46">
        <v>0.0</v>
      </c>
      <c r="I847" s="46">
        <v>0.0</v>
      </c>
      <c r="J847" s="3"/>
      <c r="K847" s="56"/>
    </row>
    <row r="848" ht="32.25" customHeight="1">
      <c r="A848" s="55" t="s">
        <v>73</v>
      </c>
      <c r="B848" s="46" t="s">
        <v>26839</v>
      </c>
      <c r="C848" s="55" t="s">
        <v>26840</v>
      </c>
      <c r="D848" s="46">
        <v>0.0</v>
      </c>
      <c r="E848" s="46">
        <v>0.0</v>
      </c>
      <c r="F848" s="46">
        <v>11.0</v>
      </c>
      <c r="G848" s="46">
        <v>0.0</v>
      </c>
      <c r="H848" s="46">
        <v>0.0</v>
      </c>
      <c r="I848" s="46">
        <v>0.0</v>
      </c>
      <c r="J848" s="3"/>
      <c r="K848" s="56"/>
    </row>
    <row r="849" ht="32.25" customHeight="1">
      <c r="A849" s="55" t="s">
        <v>73</v>
      </c>
      <c r="B849" s="46" t="s">
        <v>26839</v>
      </c>
      <c r="C849" s="55" t="s">
        <v>26841</v>
      </c>
      <c r="D849" s="46">
        <v>0.0</v>
      </c>
      <c r="E849" s="46">
        <v>0.0</v>
      </c>
      <c r="F849" s="46">
        <v>10.0</v>
      </c>
      <c r="G849" s="46">
        <v>0.0</v>
      </c>
      <c r="H849" s="46">
        <v>0.0</v>
      </c>
      <c r="I849" s="46">
        <v>0.0</v>
      </c>
      <c r="J849" s="3"/>
      <c r="K849" s="56"/>
    </row>
    <row r="850" ht="32.25" customHeight="1">
      <c r="A850" s="55" t="s">
        <v>73</v>
      </c>
      <c r="B850" s="46" t="s">
        <v>26839</v>
      </c>
      <c r="C850" s="55" t="s">
        <v>26844</v>
      </c>
      <c r="D850" s="46">
        <v>0.0</v>
      </c>
      <c r="E850" s="46">
        <v>0.0</v>
      </c>
      <c r="F850" s="46">
        <v>4.0</v>
      </c>
      <c r="G850" s="46">
        <v>0.0</v>
      </c>
      <c r="H850" s="46">
        <v>0.0</v>
      </c>
      <c r="I850" s="46">
        <v>0.0</v>
      </c>
      <c r="J850" s="3"/>
      <c r="K850" s="56"/>
    </row>
    <row r="851" ht="32.25" customHeight="1">
      <c r="A851" s="55" t="s">
        <v>73</v>
      </c>
      <c r="B851" s="46" t="s">
        <v>26839</v>
      </c>
      <c r="C851" s="55" t="s">
        <v>26845</v>
      </c>
      <c r="D851" s="46">
        <v>0.0</v>
      </c>
      <c r="E851" s="46">
        <v>0.0</v>
      </c>
      <c r="F851" s="46">
        <v>3.0</v>
      </c>
      <c r="G851" s="46">
        <v>0.0</v>
      </c>
      <c r="H851" s="46">
        <v>0.0</v>
      </c>
      <c r="I851" s="46">
        <v>0.0</v>
      </c>
      <c r="J851" s="3"/>
      <c r="K851" s="56"/>
    </row>
    <row r="852" ht="32.25" customHeight="1">
      <c r="A852" s="55" t="s">
        <v>73</v>
      </c>
      <c r="B852" s="46" t="s">
        <v>26839</v>
      </c>
      <c r="C852" s="55" t="s">
        <v>26846</v>
      </c>
      <c r="D852" s="46">
        <v>0.0</v>
      </c>
      <c r="E852" s="46">
        <v>0.0</v>
      </c>
      <c r="F852" s="46">
        <v>1.0</v>
      </c>
      <c r="G852" s="46">
        <v>0.0</v>
      </c>
      <c r="H852" s="46">
        <v>0.0</v>
      </c>
      <c r="I852" s="46">
        <v>0.0</v>
      </c>
      <c r="J852" s="3"/>
      <c r="K852" s="56"/>
    </row>
    <row r="853" ht="32.25" customHeight="1">
      <c r="A853" s="55" t="s">
        <v>73</v>
      </c>
      <c r="B853" s="46" t="s">
        <v>26839</v>
      </c>
      <c r="C853" s="55" t="s">
        <v>26847</v>
      </c>
      <c r="D853" s="46">
        <v>0.0</v>
      </c>
      <c r="E853" s="46">
        <v>0.0</v>
      </c>
      <c r="F853" s="46">
        <v>1.0</v>
      </c>
      <c r="G853" s="46">
        <v>0.0</v>
      </c>
      <c r="H853" s="46">
        <v>0.0</v>
      </c>
      <c r="I853" s="46">
        <v>0.0</v>
      </c>
      <c r="J853" s="3"/>
      <c r="K853" s="56"/>
    </row>
    <row r="854" ht="32.25" customHeight="1">
      <c r="A854" s="55" t="s">
        <v>73</v>
      </c>
      <c r="B854" s="46" t="s">
        <v>26839</v>
      </c>
      <c r="C854" s="55" t="s">
        <v>26848</v>
      </c>
      <c r="D854" s="46">
        <v>0.0</v>
      </c>
      <c r="E854" s="46">
        <v>0.0</v>
      </c>
      <c r="F854" s="46">
        <v>1.0</v>
      </c>
      <c r="G854" s="46">
        <v>0.0</v>
      </c>
      <c r="H854" s="46">
        <v>0.0</v>
      </c>
      <c r="I854" s="46">
        <v>0.0</v>
      </c>
      <c r="J854" s="3"/>
      <c r="K854" s="56"/>
    </row>
    <row r="855" ht="32.25" customHeight="1">
      <c r="A855" s="55" t="s">
        <v>73</v>
      </c>
      <c r="B855" s="46" t="s">
        <v>26839</v>
      </c>
      <c r="C855" s="55" t="s">
        <v>26850</v>
      </c>
      <c r="D855" s="46">
        <v>0.0</v>
      </c>
      <c r="E855" s="46">
        <v>0.0</v>
      </c>
      <c r="F855" s="46">
        <v>1.0</v>
      </c>
      <c r="G855" s="46">
        <v>0.0</v>
      </c>
      <c r="H855" s="46">
        <v>0.0</v>
      </c>
      <c r="I855" s="46">
        <v>0.0</v>
      </c>
      <c r="J855" s="3"/>
      <c r="K855" s="56"/>
    </row>
    <row r="856" ht="32.25" customHeight="1">
      <c r="A856" s="55" t="s">
        <v>73</v>
      </c>
      <c r="B856" s="46" t="s">
        <v>26851</v>
      </c>
      <c r="C856" s="55" t="s">
        <v>26853</v>
      </c>
      <c r="D856" s="46">
        <v>0.0</v>
      </c>
      <c r="E856" s="46">
        <v>0.0</v>
      </c>
      <c r="F856" s="46">
        <v>71.0</v>
      </c>
      <c r="G856" s="46">
        <v>0.0</v>
      </c>
      <c r="H856" s="46">
        <v>0.0</v>
      </c>
      <c r="I856" s="46">
        <v>0.0</v>
      </c>
      <c r="J856" s="3"/>
      <c r="K856" s="56"/>
    </row>
    <row r="857" ht="32.25" customHeight="1">
      <c r="A857" s="55" t="s">
        <v>73</v>
      </c>
      <c r="B857" s="46" t="s">
        <v>26851</v>
      </c>
      <c r="C857" s="55" t="s">
        <v>26857</v>
      </c>
      <c r="D857" s="46">
        <v>0.0</v>
      </c>
      <c r="E857" s="46">
        <v>0.0</v>
      </c>
      <c r="F857" s="46">
        <v>51.0</v>
      </c>
      <c r="G857" s="46">
        <v>0.0</v>
      </c>
      <c r="H857" s="46">
        <v>0.0</v>
      </c>
      <c r="I857" s="46">
        <v>0.0</v>
      </c>
      <c r="J857" s="3"/>
      <c r="K857" s="56"/>
    </row>
    <row r="858" ht="32.25" customHeight="1">
      <c r="A858" s="55" t="s">
        <v>73</v>
      </c>
      <c r="B858" s="46" t="s">
        <v>26851</v>
      </c>
      <c r="C858" s="55" t="s">
        <v>26858</v>
      </c>
      <c r="D858" s="46">
        <v>0.0</v>
      </c>
      <c r="E858" s="46">
        <v>0.0</v>
      </c>
      <c r="F858" s="46">
        <v>19.0</v>
      </c>
      <c r="G858" s="46">
        <v>0.0</v>
      </c>
      <c r="H858" s="46">
        <v>0.0</v>
      </c>
      <c r="I858" s="46">
        <v>0.0</v>
      </c>
      <c r="J858" s="3"/>
      <c r="K858" s="56"/>
    </row>
    <row r="859" ht="32.25" customHeight="1">
      <c r="A859" s="55" t="s">
        <v>73</v>
      </c>
      <c r="B859" s="46" t="s">
        <v>26851</v>
      </c>
      <c r="C859" s="55" t="s">
        <v>26859</v>
      </c>
      <c r="D859" s="46">
        <v>0.0</v>
      </c>
      <c r="E859" s="46">
        <v>0.0</v>
      </c>
      <c r="F859" s="46">
        <v>5.0</v>
      </c>
      <c r="G859" s="46">
        <v>0.0</v>
      </c>
      <c r="H859" s="46">
        <v>0.0</v>
      </c>
      <c r="I859" s="46">
        <v>0.0</v>
      </c>
      <c r="J859" s="3"/>
      <c r="K859" s="56"/>
    </row>
    <row r="860" ht="32.25" customHeight="1">
      <c r="A860" s="55" t="s">
        <v>73</v>
      </c>
      <c r="B860" s="46" t="s">
        <v>26860</v>
      </c>
      <c r="C860" s="55" t="s">
        <v>26861</v>
      </c>
      <c r="D860" s="46">
        <v>0.0</v>
      </c>
      <c r="E860" s="46">
        <v>0.0</v>
      </c>
      <c r="F860" s="46">
        <v>55.0</v>
      </c>
      <c r="G860" s="46">
        <v>0.0</v>
      </c>
      <c r="H860" s="46">
        <v>0.0</v>
      </c>
      <c r="I860" s="46">
        <v>0.0</v>
      </c>
      <c r="J860" s="3"/>
      <c r="K860" s="56"/>
    </row>
    <row r="861" ht="32.25" customHeight="1">
      <c r="A861" s="55" t="s">
        <v>73</v>
      </c>
      <c r="B861" s="46" t="s">
        <v>26860</v>
      </c>
      <c r="C861" s="55" t="s">
        <v>26862</v>
      </c>
      <c r="D861" s="46">
        <v>0.0</v>
      </c>
      <c r="E861" s="46">
        <v>0.0</v>
      </c>
      <c r="F861" s="46">
        <v>39.0</v>
      </c>
      <c r="G861" s="46">
        <v>0.0</v>
      </c>
      <c r="H861" s="46">
        <v>0.0</v>
      </c>
      <c r="I861" s="46">
        <v>0.0</v>
      </c>
      <c r="J861" s="3"/>
      <c r="K861" s="56"/>
    </row>
    <row r="862" ht="32.25" customHeight="1">
      <c r="A862" s="55" t="s">
        <v>73</v>
      </c>
      <c r="B862" s="46" t="s">
        <v>26860</v>
      </c>
      <c r="C862" s="55" t="s">
        <v>26864</v>
      </c>
      <c r="D862" s="46">
        <v>0.0</v>
      </c>
      <c r="E862" s="46">
        <v>0.0</v>
      </c>
      <c r="F862" s="46">
        <v>8.0</v>
      </c>
      <c r="G862" s="46">
        <v>0.0</v>
      </c>
      <c r="H862" s="46">
        <v>0.0</v>
      </c>
      <c r="I862" s="46">
        <v>0.0</v>
      </c>
      <c r="J862" s="3"/>
      <c r="K862" s="56"/>
    </row>
    <row r="863" ht="32.25" customHeight="1">
      <c r="A863" s="55" t="s">
        <v>73</v>
      </c>
      <c r="B863" s="46" t="s">
        <v>26860</v>
      </c>
      <c r="C863" s="55" t="s">
        <v>26865</v>
      </c>
      <c r="D863" s="46">
        <v>0.0</v>
      </c>
      <c r="E863" s="46">
        <v>0.0</v>
      </c>
      <c r="F863" s="46">
        <v>6.0</v>
      </c>
      <c r="G863" s="46">
        <v>0.0</v>
      </c>
      <c r="H863" s="46">
        <v>0.0</v>
      </c>
      <c r="I863" s="46">
        <v>0.0</v>
      </c>
      <c r="J863" s="3"/>
      <c r="K863" s="56"/>
    </row>
    <row r="864" ht="32.25" customHeight="1">
      <c r="A864" s="55" t="s">
        <v>73</v>
      </c>
      <c r="B864" s="46" t="s">
        <v>26860</v>
      </c>
      <c r="C864" s="55" t="s">
        <v>26868</v>
      </c>
      <c r="D864" s="46">
        <v>0.0</v>
      </c>
      <c r="E864" s="46">
        <v>0.0</v>
      </c>
      <c r="F864" s="46">
        <v>4.0</v>
      </c>
      <c r="G864" s="46">
        <v>0.0</v>
      </c>
      <c r="H864" s="46">
        <v>0.0</v>
      </c>
      <c r="I864" s="46">
        <v>0.0</v>
      </c>
      <c r="J864" s="3"/>
      <c r="K864" s="56"/>
    </row>
    <row r="865" ht="32.25" customHeight="1">
      <c r="A865" s="55" t="s">
        <v>73</v>
      </c>
      <c r="B865" s="46" t="s">
        <v>26869</v>
      </c>
      <c r="C865" s="55" t="s">
        <v>26870</v>
      </c>
      <c r="D865" s="46">
        <v>0.0</v>
      </c>
      <c r="E865" s="46">
        <v>0.0</v>
      </c>
      <c r="F865" s="46">
        <v>12.0</v>
      </c>
      <c r="G865" s="46">
        <v>0.0</v>
      </c>
      <c r="H865" s="46">
        <v>0.0</v>
      </c>
      <c r="I865" s="46">
        <v>0.0</v>
      </c>
      <c r="J865" s="3"/>
      <c r="K865" s="56"/>
    </row>
    <row r="866" ht="32.25" customHeight="1">
      <c r="A866" s="55" t="s">
        <v>73</v>
      </c>
      <c r="B866" s="46" t="s">
        <v>26869</v>
      </c>
      <c r="C866" s="55" t="s">
        <v>26871</v>
      </c>
      <c r="D866" s="46">
        <v>0.0</v>
      </c>
      <c r="E866" s="46">
        <v>0.0</v>
      </c>
      <c r="F866" s="46">
        <v>1.0</v>
      </c>
      <c r="G866" s="46">
        <v>0.0</v>
      </c>
      <c r="H866" s="46">
        <v>0.0</v>
      </c>
      <c r="I866" s="46">
        <v>0.0</v>
      </c>
      <c r="J866" s="3"/>
      <c r="K866" s="56"/>
    </row>
    <row r="867" ht="32.25" customHeight="1">
      <c r="A867" s="55" t="s">
        <v>73</v>
      </c>
      <c r="B867" s="46" t="s">
        <v>26869</v>
      </c>
      <c r="C867" s="55" t="s">
        <v>26872</v>
      </c>
      <c r="D867" s="46">
        <v>0.0</v>
      </c>
      <c r="E867" s="46">
        <v>0.0</v>
      </c>
      <c r="F867" s="46">
        <v>1.0</v>
      </c>
      <c r="G867" s="46">
        <v>0.0</v>
      </c>
      <c r="H867" s="46">
        <v>0.0</v>
      </c>
      <c r="I867" s="46">
        <v>0.0</v>
      </c>
      <c r="J867" s="3"/>
      <c r="K867" s="56"/>
    </row>
    <row r="868" ht="32.25" customHeight="1">
      <c r="A868" s="55" t="s">
        <v>73</v>
      </c>
      <c r="B868" s="46" t="s">
        <v>26869</v>
      </c>
      <c r="C868" s="55" t="s">
        <v>26873</v>
      </c>
      <c r="D868" s="46">
        <v>0.0</v>
      </c>
      <c r="E868" s="46">
        <v>0.0</v>
      </c>
      <c r="F868" s="46">
        <v>1.0</v>
      </c>
      <c r="G868" s="46">
        <v>0.0</v>
      </c>
      <c r="H868" s="46">
        <v>0.0</v>
      </c>
      <c r="I868" s="46">
        <v>0.0</v>
      </c>
      <c r="J868" s="3"/>
      <c r="K868" s="56"/>
    </row>
    <row r="869" ht="32.25" customHeight="1">
      <c r="A869" s="55" t="s">
        <v>73</v>
      </c>
      <c r="B869" s="46" t="s">
        <v>26874</v>
      </c>
      <c r="C869" s="46" t="s">
        <v>26875</v>
      </c>
      <c r="D869" s="46">
        <v>0.0</v>
      </c>
      <c r="E869" s="46">
        <v>2.0</v>
      </c>
      <c r="F869" s="46">
        <v>319.0</v>
      </c>
      <c r="G869" s="46">
        <v>0.0</v>
      </c>
      <c r="H869" s="46">
        <v>0.0</v>
      </c>
      <c r="I869" s="46">
        <v>4.0</v>
      </c>
      <c r="J869" s="3"/>
      <c r="K869" s="56"/>
    </row>
    <row r="870" ht="32.25" customHeight="1">
      <c r="A870" s="55" t="s">
        <v>73</v>
      </c>
      <c r="B870" s="46" t="s">
        <v>26876</v>
      </c>
      <c r="C870" s="46" t="s">
        <v>26877</v>
      </c>
      <c r="D870" s="46">
        <v>0.0</v>
      </c>
      <c r="E870" s="46">
        <v>0.0</v>
      </c>
      <c r="F870" s="46">
        <v>364.0</v>
      </c>
      <c r="G870" s="46">
        <v>0.0</v>
      </c>
      <c r="H870" s="46">
        <v>0.0</v>
      </c>
      <c r="I870" s="46">
        <v>52.0</v>
      </c>
      <c r="J870" s="3"/>
      <c r="K870" s="56"/>
    </row>
    <row r="871" ht="32.25" customHeight="1">
      <c r="A871" s="55" t="s">
        <v>73</v>
      </c>
      <c r="B871" s="46" t="s">
        <v>26878</v>
      </c>
      <c r="C871" s="46" t="s">
        <v>26879</v>
      </c>
      <c r="D871" s="46">
        <v>0.0</v>
      </c>
      <c r="E871" s="46">
        <v>1.0</v>
      </c>
      <c r="F871" s="46">
        <v>228.0</v>
      </c>
      <c r="G871" s="46">
        <v>0.0</v>
      </c>
      <c r="H871" s="46">
        <v>0.0</v>
      </c>
      <c r="I871" s="46">
        <v>36.0</v>
      </c>
      <c r="J871" s="3"/>
      <c r="K871" s="56"/>
    </row>
    <row r="872" ht="32.25" customHeight="1">
      <c r="A872" s="55" t="s">
        <v>73</v>
      </c>
      <c r="B872" s="46" t="s">
        <v>26880</v>
      </c>
      <c r="C872" s="55" t="s">
        <v>26881</v>
      </c>
      <c r="D872" s="46">
        <v>0.0</v>
      </c>
      <c r="E872" s="46">
        <v>0.0</v>
      </c>
      <c r="F872" s="46">
        <v>509.0</v>
      </c>
      <c r="G872" s="46">
        <v>0.0</v>
      </c>
      <c r="H872" s="46">
        <v>0.0</v>
      </c>
      <c r="I872" s="46">
        <v>3.0</v>
      </c>
      <c r="J872" s="3"/>
      <c r="K872" s="56"/>
    </row>
    <row r="873" ht="32.25" customHeight="1">
      <c r="A873" s="55" t="s">
        <v>73</v>
      </c>
      <c r="B873" s="46" t="s">
        <v>26883</v>
      </c>
      <c r="C873" s="55" t="s">
        <v>26884</v>
      </c>
      <c r="D873" s="46">
        <v>0.0</v>
      </c>
      <c r="E873" s="46">
        <v>0.0</v>
      </c>
      <c r="F873" s="46">
        <v>25.0</v>
      </c>
      <c r="G873" s="46">
        <v>0.0</v>
      </c>
      <c r="H873" s="46">
        <v>0.0</v>
      </c>
      <c r="I873" s="46">
        <v>0.0</v>
      </c>
      <c r="J873" s="3"/>
      <c r="K873" s="56"/>
    </row>
    <row r="874" ht="32.25" customHeight="1">
      <c r="A874" s="55" t="s">
        <v>73</v>
      </c>
      <c r="B874" s="46" t="s">
        <v>26883</v>
      </c>
      <c r="C874" s="55" t="s">
        <v>26885</v>
      </c>
      <c r="D874" s="46">
        <v>0.0</v>
      </c>
      <c r="E874" s="46">
        <v>0.0</v>
      </c>
      <c r="F874" s="46">
        <v>15.0</v>
      </c>
      <c r="G874" s="46">
        <v>0.0</v>
      </c>
      <c r="H874" s="46">
        <v>0.0</v>
      </c>
      <c r="I874" s="46">
        <v>0.0</v>
      </c>
      <c r="J874" s="3"/>
      <c r="K874" s="56"/>
    </row>
    <row r="875" ht="32.25" customHeight="1">
      <c r="A875" s="55" t="s">
        <v>73</v>
      </c>
      <c r="B875" s="46" t="s">
        <v>26889</v>
      </c>
      <c r="C875" s="55" t="s">
        <v>26890</v>
      </c>
      <c r="D875" s="46">
        <v>0.0</v>
      </c>
      <c r="E875" s="46">
        <v>0.0</v>
      </c>
      <c r="F875" s="46">
        <v>103.0</v>
      </c>
      <c r="G875" s="46">
        <v>0.0</v>
      </c>
      <c r="H875" s="46">
        <v>0.0</v>
      </c>
      <c r="I875" s="46">
        <v>0.0</v>
      </c>
      <c r="J875" s="3"/>
      <c r="K875" s="56"/>
    </row>
    <row r="876" ht="32.25" customHeight="1">
      <c r="A876" s="55" t="s">
        <v>73</v>
      </c>
      <c r="B876" s="46" t="s">
        <v>26889</v>
      </c>
      <c r="C876" s="55" t="s">
        <v>26891</v>
      </c>
      <c r="D876" s="46">
        <v>0.0</v>
      </c>
      <c r="E876" s="46">
        <v>0.0</v>
      </c>
      <c r="F876" s="46">
        <v>64.0</v>
      </c>
      <c r="G876" s="46">
        <v>0.0</v>
      </c>
      <c r="H876" s="46">
        <v>0.0</v>
      </c>
      <c r="I876" s="46">
        <v>0.0</v>
      </c>
      <c r="J876" s="3"/>
      <c r="K876" s="56"/>
    </row>
    <row r="877" ht="32.25" customHeight="1">
      <c r="A877" s="55" t="s">
        <v>73</v>
      </c>
      <c r="B877" s="46" t="s">
        <v>26889</v>
      </c>
      <c r="C877" s="55" t="s">
        <v>26894</v>
      </c>
      <c r="D877" s="46">
        <v>0.0</v>
      </c>
      <c r="E877" s="46">
        <v>0.0</v>
      </c>
      <c r="F877" s="46">
        <v>5.0</v>
      </c>
      <c r="G877" s="46">
        <v>0.0</v>
      </c>
      <c r="H877" s="46">
        <v>0.0</v>
      </c>
      <c r="I877" s="46">
        <v>0.0</v>
      </c>
      <c r="J877" s="3"/>
      <c r="K877" s="56"/>
    </row>
    <row r="878" ht="32.25" customHeight="1">
      <c r="A878" s="55" t="s">
        <v>73</v>
      </c>
      <c r="B878" s="46" t="s">
        <v>26895</v>
      </c>
      <c r="C878" s="55" t="s">
        <v>26896</v>
      </c>
      <c r="D878" s="46">
        <v>0.0</v>
      </c>
      <c r="E878" s="46">
        <v>2.0</v>
      </c>
      <c r="F878" s="46">
        <v>14.0</v>
      </c>
      <c r="G878" s="46">
        <v>0.0</v>
      </c>
      <c r="H878" s="46">
        <v>0.0</v>
      </c>
      <c r="I878" s="46">
        <v>25.0</v>
      </c>
      <c r="J878" s="3"/>
      <c r="K878" s="56"/>
    </row>
    <row r="879" ht="32.25" customHeight="1">
      <c r="A879" s="55" t="s">
        <v>73</v>
      </c>
      <c r="B879" s="46" t="s">
        <v>26895</v>
      </c>
      <c r="C879" s="55" t="s">
        <v>26899</v>
      </c>
      <c r="D879" s="46">
        <v>0.0</v>
      </c>
      <c r="E879" s="46">
        <v>0.0</v>
      </c>
      <c r="F879" s="46">
        <v>5.0</v>
      </c>
      <c r="G879" s="46">
        <v>0.0</v>
      </c>
      <c r="H879" s="46">
        <v>0.0</v>
      </c>
      <c r="I879" s="46">
        <v>13.0</v>
      </c>
      <c r="J879" s="3"/>
      <c r="K879" s="56"/>
    </row>
    <row r="880" ht="32.25" customHeight="1">
      <c r="A880" s="55" t="s">
        <v>73</v>
      </c>
      <c r="B880" s="46" t="s">
        <v>26895</v>
      </c>
      <c r="C880" s="55" t="s">
        <v>26901</v>
      </c>
      <c r="D880" s="46">
        <v>0.0</v>
      </c>
      <c r="E880" s="46">
        <v>0.0</v>
      </c>
      <c r="F880" s="46">
        <v>8.0</v>
      </c>
      <c r="G880" s="46">
        <v>0.0</v>
      </c>
      <c r="H880" s="46">
        <v>0.0</v>
      </c>
      <c r="I880" s="46">
        <v>0.0</v>
      </c>
      <c r="J880" s="3"/>
      <c r="K880" s="56"/>
    </row>
    <row r="881" ht="32.25" customHeight="1">
      <c r="A881" s="55" t="s">
        <v>73</v>
      </c>
      <c r="B881" s="46" t="s">
        <v>26904</v>
      </c>
      <c r="C881" s="55" t="s">
        <v>26905</v>
      </c>
      <c r="D881" s="46">
        <v>0.0</v>
      </c>
      <c r="E881" s="46">
        <v>0.0</v>
      </c>
      <c r="F881" s="46">
        <v>191.0</v>
      </c>
      <c r="G881" s="46">
        <v>0.0</v>
      </c>
      <c r="H881" s="46">
        <v>0.0</v>
      </c>
      <c r="I881" s="46">
        <v>0.0</v>
      </c>
      <c r="J881" s="3"/>
      <c r="K881" s="56"/>
    </row>
    <row r="882" ht="32.25" customHeight="1">
      <c r="A882" s="55" t="s">
        <v>73</v>
      </c>
      <c r="B882" s="46" t="s">
        <v>26906</v>
      </c>
      <c r="C882" s="55" t="s">
        <v>26907</v>
      </c>
      <c r="D882" s="46">
        <v>0.0</v>
      </c>
      <c r="E882" s="46">
        <v>0.0</v>
      </c>
      <c r="F882" s="46">
        <v>28.0</v>
      </c>
      <c r="G882" s="46">
        <v>0.0</v>
      </c>
      <c r="H882" s="46">
        <v>0.0</v>
      </c>
      <c r="I882" s="46">
        <v>32.0</v>
      </c>
      <c r="J882" s="3"/>
      <c r="K882" s="56"/>
    </row>
    <row r="883" ht="32.25" customHeight="1">
      <c r="A883" s="55" t="s">
        <v>73</v>
      </c>
      <c r="B883" s="46" t="s">
        <v>26906</v>
      </c>
      <c r="C883" s="55" t="s">
        <v>26909</v>
      </c>
      <c r="D883" s="46">
        <v>0.0</v>
      </c>
      <c r="E883" s="46">
        <v>0.0</v>
      </c>
      <c r="F883" s="46">
        <v>1.0</v>
      </c>
      <c r="G883" s="46">
        <v>0.0</v>
      </c>
      <c r="H883" s="46">
        <v>0.0</v>
      </c>
      <c r="I883" s="46">
        <v>23.0</v>
      </c>
      <c r="J883" s="3"/>
      <c r="K883" s="56"/>
    </row>
    <row r="884" ht="32.25" customHeight="1">
      <c r="A884" s="55" t="s">
        <v>73</v>
      </c>
      <c r="B884" s="46" t="s">
        <v>26906</v>
      </c>
      <c r="C884" s="55" t="s">
        <v>26911</v>
      </c>
      <c r="D884" s="46">
        <v>0.0</v>
      </c>
      <c r="E884" s="46">
        <v>0.0</v>
      </c>
      <c r="F884" s="46">
        <v>5.0</v>
      </c>
      <c r="G884" s="46">
        <v>0.0</v>
      </c>
      <c r="H884" s="46">
        <v>0.0</v>
      </c>
      <c r="I884" s="46">
        <v>19.0</v>
      </c>
      <c r="J884" s="3"/>
      <c r="K884" s="56"/>
    </row>
    <row r="885" ht="32.25" customHeight="1">
      <c r="A885" s="55" t="s">
        <v>73</v>
      </c>
      <c r="B885" s="46" t="s">
        <v>26906</v>
      </c>
      <c r="C885" s="55" t="s">
        <v>26914</v>
      </c>
      <c r="D885" s="46">
        <v>0.0</v>
      </c>
      <c r="E885" s="46">
        <v>0.0</v>
      </c>
      <c r="F885" s="46">
        <v>10.0</v>
      </c>
      <c r="G885" s="46">
        <v>0.0</v>
      </c>
      <c r="H885" s="46">
        <v>0.0</v>
      </c>
      <c r="I885" s="46">
        <v>0.0</v>
      </c>
      <c r="J885" s="3"/>
      <c r="K885" s="56"/>
    </row>
    <row r="886" ht="32.25" customHeight="1">
      <c r="A886" s="55" t="s">
        <v>73</v>
      </c>
      <c r="B886" s="46" t="s">
        <v>26916</v>
      </c>
      <c r="C886" s="55" t="s">
        <v>26917</v>
      </c>
      <c r="D886" s="46">
        <v>0.0</v>
      </c>
      <c r="E886" s="46">
        <v>0.0</v>
      </c>
      <c r="F886" s="46">
        <v>226.0</v>
      </c>
      <c r="G886" s="46">
        <v>0.0</v>
      </c>
      <c r="H886" s="46">
        <v>0.0</v>
      </c>
      <c r="I886" s="46">
        <v>0.0</v>
      </c>
      <c r="J886" s="3"/>
      <c r="K886" s="56"/>
    </row>
    <row r="887" ht="32.25" customHeight="1">
      <c r="A887" s="55" t="s">
        <v>73</v>
      </c>
      <c r="B887" s="46" t="s">
        <v>26916</v>
      </c>
      <c r="C887" s="55" t="s">
        <v>26918</v>
      </c>
      <c r="D887" s="46">
        <v>0.0</v>
      </c>
      <c r="E887" s="46">
        <v>0.0</v>
      </c>
      <c r="F887" s="46">
        <v>70.0</v>
      </c>
      <c r="G887" s="46">
        <v>0.0</v>
      </c>
      <c r="H887" s="46">
        <v>0.0</v>
      </c>
      <c r="I887" s="46">
        <v>0.0</v>
      </c>
      <c r="J887" s="3"/>
      <c r="K887" s="56"/>
    </row>
    <row r="888" ht="32.25" customHeight="1">
      <c r="A888" s="55" t="s">
        <v>73</v>
      </c>
      <c r="B888" s="46" t="s">
        <v>26921</v>
      </c>
      <c r="C888" s="55" t="s">
        <v>26922</v>
      </c>
      <c r="D888" s="46">
        <v>0.0</v>
      </c>
      <c r="E888" s="46">
        <v>0.0</v>
      </c>
      <c r="F888" s="46">
        <v>109.0</v>
      </c>
      <c r="G888" s="46">
        <v>0.0</v>
      </c>
      <c r="H888" s="46">
        <v>0.0</v>
      </c>
      <c r="I888" s="46">
        <v>0.0</v>
      </c>
      <c r="J888" s="3"/>
      <c r="K888" s="56"/>
    </row>
    <row r="889" ht="32.25" customHeight="1">
      <c r="A889" s="55" t="s">
        <v>73</v>
      </c>
      <c r="B889" s="46" t="s">
        <v>26921</v>
      </c>
      <c r="C889" s="55" t="s">
        <v>26924</v>
      </c>
      <c r="D889" s="46">
        <v>0.0</v>
      </c>
      <c r="E889" s="46">
        <v>0.0</v>
      </c>
      <c r="F889" s="46">
        <v>74.0</v>
      </c>
      <c r="G889" s="46">
        <v>0.0</v>
      </c>
      <c r="H889" s="46">
        <v>0.0</v>
      </c>
      <c r="I889" s="46">
        <v>0.0</v>
      </c>
      <c r="J889" s="3"/>
      <c r="K889" s="56"/>
    </row>
    <row r="890" ht="32.25" customHeight="1">
      <c r="A890" s="55" t="s">
        <v>73</v>
      </c>
      <c r="B890" s="46" t="s">
        <v>26926</v>
      </c>
      <c r="C890" s="55" t="s">
        <v>26927</v>
      </c>
      <c r="D890" s="46">
        <v>0.0</v>
      </c>
      <c r="E890" s="46">
        <v>0.0</v>
      </c>
      <c r="F890" s="46">
        <v>0.0</v>
      </c>
      <c r="G890" s="46">
        <v>0.0</v>
      </c>
      <c r="H890" s="46">
        <v>0.0</v>
      </c>
      <c r="I890" s="46">
        <v>80.0</v>
      </c>
      <c r="J890" s="3"/>
      <c r="K890" s="56"/>
    </row>
    <row r="891" ht="32.25" customHeight="1">
      <c r="A891" s="55" t="s">
        <v>73</v>
      </c>
      <c r="B891" s="46" t="s">
        <v>26929</v>
      </c>
      <c r="C891" s="55" t="s">
        <v>26930</v>
      </c>
      <c r="D891" s="46">
        <v>0.0</v>
      </c>
      <c r="E891" s="46">
        <v>7.0</v>
      </c>
      <c r="F891" s="46">
        <v>98.0</v>
      </c>
      <c r="G891" s="46">
        <v>0.0</v>
      </c>
      <c r="H891" s="46">
        <v>0.0</v>
      </c>
      <c r="I891" s="46">
        <v>8.0</v>
      </c>
      <c r="J891" s="3"/>
      <c r="K891" s="56"/>
    </row>
    <row r="892" ht="32.25" customHeight="1">
      <c r="A892" s="55" t="s">
        <v>73</v>
      </c>
      <c r="B892" s="46" t="s">
        <v>26931</v>
      </c>
      <c r="C892" s="55" t="s">
        <v>26932</v>
      </c>
      <c r="D892" s="46">
        <v>0.0</v>
      </c>
      <c r="E892" s="46">
        <v>0.0</v>
      </c>
      <c r="F892" s="46">
        <v>162.0</v>
      </c>
      <c r="G892" s="46">
        <v>0.0</v>
      </c>
      <c r="H892" s="46">
        <v>0.0</v>
      </c>
      <c r="I892" s="46">
        <v>0.0</v>
      </c>
      <c r="J892" s="3"/>
      <c r="K892" s="56"/>
    </row>
    <row r="893" ht="32.25" customHeight="1">
      <c r="A893" s="55" t="s">
        <v>73</v>
      </c>
      <c r="B893" s="46" t="s">
        <v>26931</v>
      </c>
      <c r="C893" s="55" t="s">
        <v>26935</v>
      </c>
      <c r="D893" s="46">
        <v>0.0</v>
      </c>
      <c r="E893" s="46">
        <v>0.0</v>
      </c>
      <c r="F893" s="46">
        <v>34.0</v>
      </c>
      <c r="G893" s="46">
        <v>0.0</v>
      </c>
      <c r="H893" s="46">
        <v>0.0</v>
      </c>
      <c r="I893" s="46">
        <v>0.0</v>
      </c>
      <c r="J893" s="3"/>
      <c r="K893" s="56"/>
    </row>
    <row r="894" ht="32.25" customHeight="1">
      <c r="A894" s="55" t="s">
        <v>73</v>
      </c>
      <c r="B894" s="46" t="s">
        <v>26931</v>
      </c>
      <c r="C894" s="55" t="s">
        <v>26937</v>
      </c>
      <c r="D894" s="46">
        <v>0.0</v>
      </c>
      <c r="E894" s="46">
        <v>0.0</v>
      </c>
      <c r="F894" s="46">
        <v>2.0</v>
      </c>
      <c r="G894" s="46">
        <v>0.0</v>
      </c>
      <c r="H894" s="46">
        <v>0.0</v>
      </c>
      <c r="I894" s="46">
        <v>0.0</v>
      </c>
      <c r="J894" s="3"/>
      <c r="K894" s="56"/>
    </row>
    <row r="895" ht="32.25" customHeight="1">
      <c r="A895" s="55" t="s">
        <v>73</v>
      </c>
      <c r="B895" s="46" t="s">
        <v>26931</v>
      </c>
      <c r="C895" s="55" t="s">
        <v>26939</v>
      </c>
      <c r="D895" s="46">
        <v>0.0</v>
      </c>
      <c r="E895" s="46">
        <v>0.0</v>
      </c>
      <c r="F895" s="46">
        <v>2.0</v>
      </c>
      <c r="G895" s="46">
        <v>0.0</v>
      </c>
      <c r="H895" s="46">
        <v>0.0</v>
      </c>
      <c r="I895" s="46">
        <v>0.0</v>
      </c>
      <c r="J895" s="3"/>
      <c r="K895" s="56"/>
    </row>
    <row r="896" ht="32.25" customHeight="1">
      <c r="A896" s="55" t="s">
        <v>73</v>
      </c>
      <c r="B896" s="46" t="s">
        <v>26931</v>
      </c>
      <c r="C896" s="55" t="s">
        <v>26942</v>
      </c>
      <c r="D896" s="46">
        <v>0.0</v>
      </c>
      <c r="E896" s="46">
        <v>0.0</v>
      </c>
      <c r="F896" s="46">
        <v>2.0</v>
      </c>
      <c r="G896" s="46">
        <v>0.0</v>
      </c>
      <c r="H896" s="46">
        <v>0.0</v>
      </c>
      <c r="I896" s="46">
        <v>0.0</v>
      </c>
      <c r="J896" s="3"/>
      <c r="K896" s="56"/>
    </row>
    <row r="897" ht="32.25" customHeight="1">
      <c r="A897" s="55" t="s">
        <v>73</v>
      </c>
      <c r="B897" s="46" t="s">
        <v>26931</v>
      </c>
      <c r="C897" s="55" t="s">
        <v>26943</v>
      </c>
      <c r="D897" s="46">
        <v>0.0</v>
      </c>
      <c r="E897" s="46">
        <v>0.0</v>
      </c>
      <c r="F897" s="46">
        <v>2.0</v>
      </c>
      <c r="G897" s="46">
        <v>0.0</v>
      </c>
      <c r="H897" s="46">
        <v>0.0</v>
      </c>
      <c r="I897" s="46">
        <v>0.0</v>
      </c>
      <c r="J897" s="3"/>
      <c r="K897" s="56"/>
    </row>
    <row r="898" ht="32.25" customHeight="1">
      <c r="A898" s="55" t="s">
        <v>73</v>
      </c>
      <c r="B898" s="46" t="s">
        <v>26931</v>
      </c>
      <c r="C898" s="55" t="s">
        <v>26945</v>
      </c>
      <c r="D898" s="46">
        <v>0.0</v>
      </c>
      <c r="E898" s="46">
        <v>0.0</v>
      </c>
      <c r="F898" s="46">
        <v>1.0</v>
      </c>
      <c r="G898" s="46">
        <v>0.0</v>
      </c>
      <c r="H898" s="46">
        <v>0.0</v>
      </c>
      <c r="I898" s="46">
        <v>0.0</v>
      </c>
      <c r="J898" s="3"/>
      <c r="K898" s="56"/>
    </row>
    <row r="899" ht="32.25" customHeight="1">
      <c r="A899" s="55" t="s">
        <v>73</v>
      </c>
      <c r="B899" s="46" t="s">
        <v>26931</v>
      </c>
      <c r="C899" s="55" t="s">
        <v>26947</v>
      </c>
      <c r="D899" s="46">
        <v>0.0</v>
      </c>
      <c r="E899" s="46">
        <v>0.0</v>
      </c>
      <c r="F899" s="46">
        <v>1.0</v>
      </c>
      <c r="G899" s="46">
        <v>0.0</v>
      </c>
      <c r="H899" s="46">
        <v>0.0</v>
      </c>
      <c r="I899" s="46">
        <v>0.0</v>
      </c>
      <c r="J899" s="3"/>
      <c r="K899" s="56"/>
    </row>
    <row r="900" ht="32.25" customHeight="1">
      <c r="A900" s="55" t="s">
        <v>73</v>
      </c>
      <c r="B900" s="46" t="s">
        <v>26931</v>
      </c>
      <c r="C900" s="55" t="s">
        <v>26949</v>
      </c>
      <c r="D900" s="46">
        <v>0.0</v>
      </c>
      <c r="E900" s="46">
        <v>0.0</v>
      </c>
      <c r="F900" s="46">
        <v>1.0</v>
      </c>
      <c r="G900" s="46">
        <v>0.0</v>
      </c>
      <c r="H900" s="46">
        <v>0.0</v>
      </c>
      <c r="I900" s="46">
        <v>0.0</v>
      </c>
      <c r="J900" s="3"/>
      <c r="K900" s="56"/>
    </row>
    <row r="901" ht="32.25" customHeight="1">
      <c r="A901" s="55" t="s">
        <v>73</v>
      </c>
      <c r="B901" s="46" t="s">
        <v>26950</v>
      </c>
      <c r="C901" s="55" t="s">
        <v>26951</v>
      </c>
      <c r="D901" s="46">
        <v>0.0</v>
      </c>
      <c r="E901" s="46">
        <v>0.0</v>
      </c>
      <c r="F901" s="46">
        <v>112.0</v>
      </c>
      <c r="G901" s="46">
        <v>0.0</v>
      </c>
      <c r="H901" s="46">
        <v>0.0</v>
      </c>
      <c r="I901" s="46">
        <v>0.0</v>
      </c>
      <c r="J901" s="3"/>
      <c r="K901" s="56"/>
    </row>
    <row r="902" ht="32.25" customHeight="1">
      <c r="A902" s="55" t="s">
        <v>73</v>
      </c>
      <c r="B902" s="46" t="s">
        <v>26950</v>
      </c>
      <c r="C902" s="55" t="s">
        <v>26955</v>
      </c>
      <c r="D902" s="46">
        <v>0.0</v>
      </c>
      <c r="E902" s="46">
        <v>0.0</v>
      </c>
      <c r="F902" s="46">
        <v>36.0</v>
      </c>
      <c r="G902" s="46">
        <v>0.0</v>
      </c>
      <c r="H902" s="46">
        <v>0.0</v>
      </c>
      <c r="I902" s="46">
        <v>0.0</v>
      </c>
      <c r="J902" s="3"/>
      <c r="K902" s="56"/>
    </row>
    <row r="903" ht="32.25" customHeight="1">
      <c r="A903" s="55" t="s">
        <v>73</v>
      </c>
      <c r="B903" s="46" t="s">
        <v>26950</v>
      </c>
      <c r="C903" s="55" t="s">
        <v>26957</v>
      </c>
      <c r="D903" s="46">
        <v>0.0</v>
      </c>
      <c r="E903" s="46">
        <v>0.0</v>
      </c>
      <c r="F903" s="46">
        <v>3.0</v>
      </c>
      <c r="G903" s="46">
        <v>0.0</v>
      </c>
      <c r="H903" s="46">
        <v>0.0</v>
      </c>
      <c r="I903" s="46">
        <v>0.0</v>
      </c>
      <c r="J903" s="3"/>
      <c r="K903" s="56"/>
    </row>
    <row r="904" ht="32.25" customHeight="1">
      <c r="A904" s="55" t="s">
        <v>73</v>
      </c>
      <c r="B904" s="46" t="s">
        <v>26950</v>
      </c>
      <c r="C904" s="55" t="s">
        <v>26958</v>
      </c>
      <c r="D904" s="46">
        <v>0.0</v>
      </c>
      <c r="E904" s="46">
        <v>0.0</v>
      </c>
      <c r="F904" s="46">
        <v>3.0</v>
      </c>
      <c r="G904" s="46">
        <v>0.0</v>
      </c>
      <c r="H904" s="46">
        <v>0.0</v>
      </c>
      <c r="I904" s="46">
        <v>0.0</v>
      </c>
      <c r="J904" s="3"/>
      <c r="K904" s="56"/>
    </row>
    <row r="905" ht="32.25" customHeight="1">
      <c r="A905" s="55" t="s">
        <v>73</v>
      </c>
      <c r="B905" s="46" t="s">
        <v>26950</v>
      </c>
      <c r="C905" s="55" t="s">
        <v>26962</v>
      </c>
      <c r="D905" s="46">
        <v>0.0</v>
      </c>
      <c r="E905" s="46">
        <v>0.0</v>
      </c>
      <c r="F905" s="46">
        <v>2.0</v>
      </c>
      <c r="G905" s="46">
        <v>0.0</v>
      </c>
      <c r="H905" s="46">
        <v>0.0</v>
      </c>
      <c r="I905" s="46">
        <v>0.0</v>
      </c>
      <c r="J905" s="3"/>
      <c r="K905" s="56"/>
    </row>
    <row r="906" ht="32.25" customHeight="1">
      <c r="A906" s="55" t="s">
        <v>73</v>
      </c>
      <c r="B906" s="46" t="s">
        <v>26950</v>
      </c>
      <c r="C906" s="55" t="s">
        <v>26963</v>
      </c>
      <c r="D906" s="46">
        <v>0.0</v>
      </c>
      <c r="E906" s="46">
        <v>0.0</v>
      </c>
      <c r="F906" s="46">
        <v>2.0</v>
      </c>
      <c r="G906" s="46">
        <v>0.0</v>
      </c>
      <c r="H906" s="46">
        <v>0.0</v>
      </c>
      <c r="I906" s="46">
        <v>0.0</v>
      </c>
      <c r="J906" s="3"/>
      <c r="K906" s="56"/>
    </row>
    <row r="907" ht="32.25" customHeight="1">
      <c r="A907" s="55" t="s">
        <v>73</v>
      </c>
      <c r="B907" s="46" t="s">
        <v>26950</v>
      </c>
      <c r="C907" s="55" t="s">
        <v>26966</v>
      </c>
      <c r="D907" s="46">
        <v>0.0</v>
      </c>
      <c r="E907" s="46">
        <v>0.0</v>
      </c>
      <c r="F907" s="46">
        <v>1.0</v>
      </c>
      <c r="G907" s="46">
        <v>0.0</v>
      </c>
      <c r="H907" s="46">
        <v>0.0</v>
      </c>
      <c r="I907" s="46">
        <v>0.0</v>
      </c>
      <c r="J907" s="3"/>
      <c r="K907" s="56"/>
    </row>
    <row r="908" ht="32.25" customHeight="1">
      <c r="A908" s="55" t="s">
        <v>73</v>
      </c>
      <c r="B908" s="46" t="s">
        <v>26950</v>
      </c>
      <c r="C908" s="55" t="s">
        <v>26968</v>
      </c>
      <c r="D908" s="46">
        <v>0.0</v>
      </c>
      <c r="E908" s="46">
        <v>0.0</v>
      </c>
      <c r="F908" s="46">
        <v>1.0</v>
      </c>
      <c r="G908" s="46">
        <v>0.0</v>
      </c>
      <c r="H908" s="46">
        <v>0.0</v>
      </c>
      <c r="I908" s="46">
        <v>0.0</v>
      </c>
      <c r="J908" s="3"/>
      <c r="K908" s="56"/>
    </row>
    <row r="909" ht="32.25" customHeight="1">
      <c r="A909" s="55" t="s">
        <v>73</v>
      </c>
      <c r="B909" s="46" t="s">
        <v>26950</v>
      </c>
      <c r="C909" s="55" t="s">
        <v>26969</v>
      </c>
      <c r="D909" s="46">
        <v>0.0</v>
      </c>
      <c r="E909" s="46">
        <v>0.0</v>
      </c>
      <c r="F909" s="46">
        <v>1.0</v>
      </c>
      <c r="G909" s="46">
        <v>0.0</v>
      </c>
      <c r="H909" s="46">
        <v>0.0</v>
      </c>
      <c r="I909" s="46">
        <v>0.0</v>
      </c>
      <c r="J909" s="3"/>
      <c r="K909" s="56"/>
    </row>
    <row r="910" ht="32.25" customHeight="1">
      <c r="A910" s="55" t="s">
        <v>73</v>
      </c>
      <c r="B910" s="46" t="s">
        <v>26970</v>
      </c>
      <c r="C910" s="55" t="s">
        <v>26972</v>
      </c>
      <c r="D910" s="46">
        <v>0.0</v>
      </c>
      <c r="E910" s="46">
        <v>0.0</v>
      </c>
      <c r="F910" s="46">
        <v>87.0</v>
      </c>
      <c r="G910" s="46">
        <v>0.0</v>
      </c>
      <c r="H910" s="46">
        <v>0.0</v>
      </c>
      <c r="I910" s="46">
        <v>0.0</v>
      </c>
      <c r="J910" s="3"/>
      <c r="K910" s="56"/>
    </row>
    <row r="911" ht="32.25" customHeight="1">
      <c r="A911" s="55" t="s">
        <v>73</v>
      </c>
      <c r="B911" s="46" t="s">
        <v>26970</v>
      </c>
      <c r="C911" s="55" t="s">
        <v>26975</v>
      </c>
      <c r="D911" s="46">
        <v>0.0</v>
      </c>
      <c r="E911" s="46">
        <v>0.0</v>
      </c>
      <c r="F911" s="46">
        <v>12.0</v>
      </c>
      <c r="G911" s="46">
        <v>0.0</v>
      </c>
      <c r="H911" s="46">
        <v>0.0</v>
      </c>
      <c r="I911" s="46">
        <v>0.0</v>
      </c>
      <c r="J911" s="3"/>
      <c r="K911" s="56"/>
    </row>
    <row r="912" ht="32.25" customHeight="1">
      <c r="A912" s="55" t="s">
        <v>73</v>
      </c>
      <c r="B912" s="46" t="s">
        <v>26970</v>
      </c>
      <c r="C912" s="55" t="s">
        <v>26977</v>
      </c>
      <c r="D912" s="46">
        <v>0.0</v>
      </c>
      <c r="E912" s="46">
        <v>0.0</v>
      </c>
      <c r="F912" s="46">
        <v>9.0</v>
      </c>
      <c r="G912" s="46">
        <v>0.0</v>
      </c>
      <c r="H912" s="46">
        <v>0.0</v>
      </c>
      <c r="I912" s="46">
        <v>0.0</v>
      </c>
      <c r="J912" s="3"/>
      <c r="K912" s="56"/>
    </row>
    <row r="913" ht="32.25" customHeight="1">
      <c r="A913" s="55" t="s">
        <v>73</v>
      </c>
      <c r="B913" s="46" t="s">
        <v>26970</v>
      </c>
      <c r="C913" s="55" t="s">
        <v>26979</v>
      </c>
      <c r="D913" s="46">
        <v>0.0</v>
      </c>
      <c r="E913" s="46">
        <v>0.0</v>
      </c>
      <c r="F913" s="46">
        <v>8.0</v>
      </c>
      <c r="G913" s="46">
        <v>0.0</v>
      </c>
      <c r="H913" s="46">
        <v>0.0</v>
      </c>
      <c r="I913" s="46">
        <v>0.0</v>
      </c>
      <c r="J913" s="3"/>
      <c r="K913" s="56"/>
    </row>
    <row r="914" ht="32.25" customHeight="1">
      <c r="A914" s="55" t="s">
        <v>73</v>
      </c>
      <c r="B914" s="46" t="s">
        <v>26970</v>
      </c>
      <c r="C914" s="55" t="s">
        <v>26981</v>
      </c>
      <c r="D914" s="46">
        <v>0.0</v>
      </c>
      <c r="E914" s="46">
        <v>0.0</v>
      </c>
      <c r="F914" s="46">
        <v>1.0</v>
      </c>
      <c r="G914" s="46">
        <v>0.0</v>
      </c>
      <c r="H914" s="46">
        <v>0.0</v>
      </c>
      <c r="I914" s="46">
        <v>0.0</v>
      </c>
      <c r="J914" s="3"/>
      <c r="K914" s="56"/>
    </row>
    <row r="915" ht="32.25" customHeight="1">
      <c r="A915" s="55" t="s">
        <v>73</v>
      </c>
      <c r="B915" s="46" t="s">
        <v>26970</v>
      </c>
      <c r="C915" s="55" t="s">
        <v>26983</v>
      </c>
      <c r="D915" s="46">
        <v>0.0</v>
      </c>
      <c r="E915" s="46">
        <v>0.0</v>
      </c>
      <c r="F915" s="46">
        <v>1.0</v>
      </c>
      <c r="G915" s="46">
        <v>0.0</v>
      </c>
      <c r="H915" s="46">
        <v>0.0</v>
      </c>
      <c r="I915" s="46">
        <v>0.0</v>
      </c>
      <c r="J915" s="3"/>
      <c r="K915" s="56"/>
    </row>
    <row r="916" ht="32.25" customHeight="1">
      <c r="A916" s="55" t="s">
        <v>73</v>
      </c>
      <c r="B916" s="46" t="s">
        <v>26970</v>
      </c>
      <c r="C916" s="55" t="s">
        <v>26984</v>
      </c>
      <c r="D916" s="46">
        <v>0.0</v>
      </c>
      <c r="E916" s="46">
        <v>0.0</v>
      </c>
      <c r="F916" s="46">
        <v>1.0</v>
      </c>
      <c r="G916" s="46">
        <v>0.0</v>
      </c>
      <c r="H916" s="46">
        <v>0.0</v>
      </c>
      <c r="I916" s="46">
        <v>0.0</v>
      </c>
      <c r="J916" s="3"/>
      <c r="K916" s="56"/>
    </row>
    <row r="917" ht="32.25" customHeight="1">
      <c r="A917" s="55" t="s">
        <v>73</v>
      </c>
      <c r="B917" s="46" t="s">
        <v>26987</v>
      </c>
      <c r="C917" s="55" t="s">
        <v>26988</v>
      </c>
      <c r="D917" s="46">
        <v>0.0</v>
      </c>
      <c r="E917" s="46">
        <v>58.0</v>
      </c>
      <c r="F917" s="46">
        <v>37.0</v>
      </c>
      <c r="G917" s="46">
        <v>0.0</v>
      </c>
      <c r="H917" s="46">
        <v>0.0</v>
      </c>
      <c r="I917" s="46">
        <v>0.0</v>
      </c>
      <c r="J917" s="3"/>
      <c r="K917" s="56"/>
    </row>
    <row r="918" ht="32.25" customHeight="1">
      <c r="A918" s="55" t="s">
        <v>73</v>
      </c>
      <c r="B918" s="46" t="s">
        <v>26987</v>
      </c>
      <c r="C918" s="55" t="s">
        <v>26990</v>
      </c>
      <c r="D918" s="46">
        <v>0.0</v>
      </c>
      <c r="E918" s="46">
        <v>5.0</v>
      </c>
      <c r="F918" s="46">
        <v>15.0</v>
      </c>
      <c r="G918" s="46">
        <v>0.0</v>
      </c>
      <c r="H918" s="46">
        <v>0.0</v>
      </c>
      <c r="I918" s="46">
        <v>0.0</v>
      </c>
      <c r="J918" s="3"/>
      <c r="K918" s="56"/>
    </row>
    <row r="919" ht="32.25" customHeight="1">
      <c r="A919" s="55" t="s">
        <v>73</v>
      </c>
      <c r="B919" s="46" t="s">
        <v>26987</v>
      </c>
      <c r="C919" s="55" t="s">
        <v>26992</v>
      </c>
      <c r="D919" s="46">
        <v>0.0</v>
      </c>
      <c r="E919" s="46">
        <v>4.0</v>
      </c>
      <c r="F919" s="46">
        <v>2.0</v>
      </c>
      <c r="G919" s="46">
        <v>0.0</v>
      </c>
      <c r="H919" s="46">
        <v>0.0</v>
      </c>
      <c r="I919" s="46">
        <v>0.0</v>
      </c>
      <c r="J919" s="3"/>
      <c r="K919" s="56"/>
    </row>
    <row r="920" ht="32.25" customHeight="1">
      <c r="A920" s="55" t="s">
        <v>73</v>
      </c>
      <c r="B920" s="46" t="s">
        <v>26987</v>
      </c>
      <c r="C920" s="55" t="s">
        <v>26995</v>
      </c>
      <c r="D920" s="46">
        <v>0.0</v>
      </c>
      <c r="E920" s="46">
        <v>1.0</v>
      </c>
      <c r="F920" s="46">
        <v>4.0</v>
      </c>
      <c r="G920" s="46">
        <v>0.0</v>
      </c>
      <c r="H920" s="46">
        <v>0.0</v>
      </c>
      <c r="I920" s="46">
        <v>0.0</v>
      </c>
      <c r="J920" s="3"/>
      <c r="K920" s="56"/>
    </row>
    <row r="921" ht="32.25" customHeight="1">
      <c r="A921" s="55" t="s">
        <v>73</v>
      </c>
      <c r="B921" s="46" t="s">
        <v>26987</v>
      </c>
      <c r="C921" s="55" t="s">
        <v>26996</v>
      </c>
      <c r="D921" s="46">
        <v>0.0</v>
      </c>
      <c r="E921" s="46">
        <v>0.0</v>
      </c>
      <c r="F921" s="46">
        <v>1.0</v>
      </c>
      <c r="G921" s="46">
        <v>0.0</v>
      </c>
      <c r="H921" s="46">
        <v>0.0</v>
      </c>
      <c r="I921" s="46">
        <v>0.0</v>
      </c>
      <c r="J921" s="3"/>
      <c r="K921" s="56"/>
    </row>
    <row r="922" ht="32.25" customHeight="1">
      <c r="A922" s="55" t="s">
        <v>73</v>
      </c>
      <c r="B922" s="46" t="s">
        <v>26987</v>
      </c>
      <c r="C922" s="55" t="s">
        <v>26999</v>
      </c>
      <c r="D922" s="46">
        <v>0.0</v>
      </c>
      <c r="E922" s="46">
        <v>0.0</v>
      </c>
      <c r="F922" s="46">
        <v>1.0</v>
      </c>
      <c r="G922" s="46">
        <v>0.0</v>
      </c>
      <c r="H922" s="46">
        <v>0.0</v>
      </c>
      <c r="I922" s="46">
        <v>0.0</v>
      </c>
      <c r="J922" s="3"/>
      <c r="K922" s="56"/>
    </row>
    <row r="923" ht="32.25" customHeight="1">
      <c r="A923" s="55" t="s">
        <v>73</v>
      </c>
      <c r="B923" s="46" t="s">
        <v>26987</v>
      </c>
      <c r="C923" s="55" t="s">
        <v>27001</v>
      </c>
      <c r="D923" s="46">
        <v>0.0</v>
      </c>
      <c r="E923" s="46">
        <v>0.0</v>
      </c>
      <c r="F923" s="46">
        <v>1.0</v>
      </c>
      <c r="G923" s="46">
        <v>0.0</v>
      </c>
      <c r="H923" s="46">
        <v>0.0</v>
      </c>
      <c r="I923" s="46">
        <v>0.0</v>
      </c>
      <c r="J923" s="3"/>
      <c r="K923" s="56"/>
    </row>
    <row r="924" ht="32.25" customHeight="1">
      <c r="A924" s="55" t="s">
        <v>73</v>
      </c>
      <c r="B924" s="46" t="s">
        <v>27003</v>
      </c>
      <c r="C924" s="55" t="s">
        <v>27004</v>
      </c>
      <c r="D924" s="46">
        <v>0.0</v>
      </c>
      <c r="E924" s="46">
        <v>0.0</v>
      </c>
      <c r="F924" s="46">
        <v>64.0</v>
      </c>
      <c r="G924" s="46">
        <v>0.0</v>
      </c>
      <c r="H924" s="46">
        <v>0.0</v>
      </c>
      <c r="I924" s="46">
        <v>0.0</v>
      </c>
      <c r="J924" s="3"/>
      <c r="K924" s="56"/>
    </row>
    <row r="925" ht="32.25" customHeight="1">
      <c r="A925" s="55" t="s">
        <v>73</v>
      </c>
      <c r="B925" s="46" t="s">
        <v>27003</v>
      </c>
      <c r="C925" s="55" t="s">
        <v>27008</v>
      </c>
      <c r="D925" s="46">
        <v>0.0</v>
      </c>
      <c r="E925" s="46">
        <v>0.0</v>
      </c>
      <c r="F925" s="46">
        <v>5.0</v>
      </c>
      <c r="G925" s="46">
        <v>0.0</v>
      </c>
      <c r="H925" s="46">
        <v>0.0</v>
      </c>
      <c r="I925" s="46">
        <v>0.0</v>
      </c>
      <c r="J925" s="3"/>
      <c r="K925" s="56"/>
    </row>
    <row r="926" ht="32.25" customHeight="1">
      <c r="A926" s="55" t="s">
        <v>73</v>
      </c>
      <c r="B926" s="46" t="s">
        <v>27003</v>
      </c>
      <c r="C926" s="55" t="s">
        <v>27009</v>
      </c>
      <c r="D926" s="46">
        <v>0.0</v>
      </c>
      <c r="E926" s="46">
        <v>0.0</v>
      </c>
      <c r="F926" s="46">
        <v>4.0</v>
      </c>
      <c r="G926" s="46">
        <v>0.0</v>
      </c>
      <c r="H926" s="46">
        <v>0.0</v>
      </c>
      <c r="I926" s="46">
        <v>0.0</v>
      </c>
      <c r="J926" s="3"/>
      <c r="K926" s="56"/>
    </row>
    <row r="927" ht="32.25" customHeight="1">
      <c r="A927" s="55" t="s">
        <v>73</v>
      </c>
      <c r="B927" s="46" t="s">
        <v>27003</v>
      </c>
      <c r="C927" s="55" t="s">
        <v>27010</v>
      </c>
      <c r="D927" s="46">
        <v>0.0</v>
      </c>
      <c r="E927" s="46">
        <v>0.0</v>
      </c>
      <c r="F927" s="46">
        <v>4.0</v>
      </c>
      <c r="G927" s="46">
        <v>0.0</v>
      </c>
      <c r="H927" s="46">
        <v>0.0</v>
      </c>
      <c r="I927" s="46">
        <v>0.0</v>
      </c>
      <c r="J927" s="3"/>
      <c r="K927" s="56"/>
    </row>
    <row r="928" ht="32.25" customHeight="1">
      <c r="A928" s="55" t="s">
        <v>73</v>
      </c>
      <c r="B928" s="46" t="s">
        <v>27003</v>
      </c>
      <c r="C928" s="55" t="s">
        <v>27013</v>
      </c>
      <c r="D928" s="46">
        <v>0.0</v>
      </c>
      <c r="E928" s="46">
        <v>0.0</v>
      </c>
      <c r="F928" s="46">
        <v>4.0</v>
      </c>
      <c r="G928" s="46">
        <v>0.0</v>
      </c>
      <c r="H928" s="46">
        <v>0.0</v>
      </c>
      <c r="I928" s="46">
        <v>0.0</v>
      </c>
      <c r="J928" s="3"/>
      <c r="K928" s="56"/>
    </row>
    <row r="929" ht="32.25" customHeight="1">
      <c r="A929" s="55" t="s">
        <v>73</v>
      </c>
      <c r="B929" s="46" t="s">
        <v>27003</v>
      </c>
      <c r="C929" s="55" t="s">
        <v>27015</v>
      </c>
      <c r="D929" s="46">
        <v>0.0</v>
      </c>
      <c r="E929" s="46">
        <v>0.0</v>
      </c>
      <c r="F929" s="46">
        <v>2.0</v>
      </c>
      <c r="G929" s="46">
        <v>0.0</v>
      </c>
      <c r="H929" s="46">
        <v>0.0</v>
      </c>
      <c r="I929" s="46">
        <v>0.0</v>
      </c>
      <c r="J929" s="3"/>
      <c r="K929" s="56"/>
    </row>
    <row r="930" ht="32.25" customHeight="1">
      <c r="A930" s="55" t="s">
        <v>73</v>
      </c>
      <c r="B930" s="46" t="s">
        <v>27003</v>
      </c>
      <c r="C930" s="55" t="s">
        <v>27016</v>
      </c>
      <c r="D930" s="46">
        <v>0.0</v>
      </c>
      <c r="E930" s="46">
        <v>0.0</v>
      </c>
      <c r="F930" s="46">
        <v>1.0</v>
      </c>
      <c r="G930" s="46">
        <v>0.0</v>
      </c>
      <c r="H930" s="46">
        <v>0.0</v>
      </c>
      <c r="I930" s="46">
        <v>0.0</v>
      </c>
      <c r="J930" s="3"/>
      <c r="K930" s="56"/>
    </row>
    <row r="931" ht="32.25" customHeight="1">
      <c r="A931" s="55" t="s">
        <v>73</v>
      </c>
      <c r="B931" s="46" t="s">
        <v>27003</v>
      </c>
      <c r="C931" s="55" t="s">
        <v>27017</v>
      </c>
      <c r="D931" s="46">
        <v>0.0</v>
      </c>
      <c r="E931" s="46">
        <v>0.0</v>
      </c>
      <c r="F931" s="46">
        <v>1.0</v>
      </c>
      <c r="G931" s="46">
        <v>0.0</v>
      </c>
      <c r="H931" s="46">
        <v>0.0</v>
      </c>
      <c r="I931" s="46">
        <v>0.0</v>
      </c>
      <c r="J931" s="3"/>
      <c r="K931" s="56"/>
    </row>
    <row r="932" ht="32.25" customHeight="1">
      <c r="A932" s="55" t="s">
        <v>73</v>
      </c>
      <c r="B932" s="46" t="s">
        <v>27003</v>
      </c>
      <c r="C932" s="55" t="s">
        <v>27019</v>
      </c>
      <c r="D932" s="46">
        <v>0.0</v>
      </c>
      <c r="E932" s="46">
        <v>0.0</v>
      </c>
      <c r="F932" s="46">
        <v>1.0</v>
      </c>
      <c r="G932" s="46">
        <v>0.0</v>
      </c>
      <c r="H932" s="46">
        <v>0.0</v>
      </c>
      <c r="I932" s="46">
        <v>0.0</v>
      </c>
      <c r="J932" s="3"/>
      <c r="K932" s="56"/>
    </row>
    <row r="933" ht="32.25" customHeight="1">
      <c r="A933" s="55" t="s">
        <v>73</v>
      </c>
      <c r="B933" s="46" t="s">
        <v>27020</v>
      </c>
      <c r="C933" s="55" t="s">
        <v>27021</v>
      </c>
      <c r="D933" s="46">
        <v>0.0</v>
      </c>
      <c r="E933" s="46">
        <v>0.0</v>
      </c>
      <c r="F933" s="46">
        <v>60.0</v>
      </c>
      <c r="G933" s="46">
        <v>0.0</v>
      </c>
      <c r="H933" s="46">
        <v>0.0</v>
      </c>
      <c r="I933" s="46">
        <v>0.0</v>
      </c>
      <c r="J933" s="3"/>
      <c r="K933" s="56"/>
    </row>
    <row r="934" ht="32.25" customHeight="1">
      <c r="A934" s="55" t="s">
        <v>73</v>
      </c>
      <c r="B934" s="46" t="s">
        <v>27020</v>
      </c>
      <c r="C934" s="55" t="s">
        <v>27023</v>
      </c>
      <c r="D934" s="46">
        <v>0.0</v>
      </c>
      <c r="E934" s="46">
        <v>1.0</v>
      </c>
      <c r="F934" s="46">
        <v>1.0</v>
      </c>
      <c r="G934" s="46">
        <v>0.0</v>
      </c>
      <c r="H934" s="46">
        <v>0.0</v>
      </c>
      <c r="I934" s="46">
        <v>0.0</v>
      </c>
      <c r="J934" s="3"/>
      <c r="K934" s="56"/>
    </row>
    <row r="935" ht="32.25" customHeight="1">
      <c r="A935" s="55" t="s">
        <v>73</v>
      </c>
      <c r="B935" s="46" t="s">
        <v>27020</v>
      </c>
      <c r="C935" s="55" t="s">
        <v>27026</v>
      </c>
      <c r="D935" s="46">
        <v>0.0</v>
      </c>
      <c r="E935" s="46">
        <v>0.0</v>
      </c>
      <c r="F935" s="46">
        <v>1.0</v>
      </c>
      <c r="G935" s="46">
        <v>0.0</v>
      </c>
      <c r="H935" s="46">
        <v>0.0</v>
      </c>
      <c r="I935" s="46">
        <v>0.0</v>
      </c>
      <c r="J935" s="3"/>
      <c r="K935" s="56"/>
    </row>
    <row r="936" ht="32.25" customHeight="1">
      <c r="A936" s="55" t="s">
        <v>73</v>
      </c>
      <c r="B936" s="46" t="s">
        <v>27020</v>
      </c>
      <c r="C936" s="55" t="s">
        <v>27027</v>
      </c>
      <c r="D936" s="46">
        <v>0.0</v>
      </c>
      <c r="E936" s="46">
        <v>0.0</v>
      </c>
      <c r="F936" s="46">
        <v>1.0</v>
      </c>
      <c r="G936" s="46">
        <v>0.0</v>
      </c>
      <c r="H936" s="46">
        <v>0.0</v>
      </c>
      <c r="I936" s="46">
        <v>0.0</v>
      </c>
      <c r="J936" s="3"/>
      <c r="K936" s="56"/>
    </row>
    <row r="937" ht="32.25" customHeight="1">
      <c r="A937" s="55" t="s">
        <v>73</v>
      </c>
      <c r="B937" s="46" t="s">
        <v>27020</v>
      </c>
      <c r="C937" s="55" t="s">
        <v>27028</v>
      </c>
      <c r="D937" s="46">
        <v>0.0</v>
      </c>
      <c r="E937" s="46">
        <v>0.0</v>
      </c>
      <c r="F937" s="46">
        <v>1.0</v>
      </c>
      <c r="G937" s="46">
        <v>0.0</v>
      </c>
      <c r="H937" s="46">
        <v>0.0</v>
      </c>
      <c r="I937" s="46">
        <v>0.0</v>
      </c>
      <c r="J937" s="3"/>
      <c r="K937" s="56"/>
    </row>
    <row r="938" ht="32.25" customHeight="1">
      <c r="A938" s="55" t="s">
        <v>73</v>
      </c>
      <c r="B938" s="46" t="s">
        <v>27020</v>
      </c>
      <c r="C938" s="55" t="s">
        <v>27031</v>
      </c>
      <c r="D938" s="46">
        <v>0.0</v>
      </c>
      <c r="E938" s="46">
        <v>0.0</v>
      </c>
      <c r="F938" s="46">
        <v>1.0</v>
      </c>
      <c r="G938" s="46">
        <v>0.0</v>
      </c>
      <c r="H938" s="46">
        <v>0.0</v>
      </c>
      <c r="I938" s="46">
        <v>0.0</v>
      </c>
      <c r="J938" s="3"/>
      <c r="K938" s="56"/>
    </row>
    <row r="939" ht="32.25" customHeight="1">
      <c r="A939" s="55" t="s">
        <v>73</v>
      </c>
      <c r="B939" s="46" t="s">
        <v>27020</v>
      </c>
      <c r="C939" s="55" t="s">
        <v>27033</v>
      </c>
      <c r="D939" s="46">
        <v>0.0</v>
      </c>
      <c r="E939" s="46">
        <v>0.0</v>
      </c>
      <c r="F939" s="46">
        <v>1.0</v>
      </c>
      <c r="G939" s="46">
        <v>0.0</v>
      </c>
      <c r="H939" s="46">
        <v>0.0</v>
      </c>
      <c r="I939" s="46">
        <v>0.0</v>
      </c>
      <c r="J939" s="3"/>
      <c r="K939" s="56"/>
    </row>
    <row r="940" ht="32.25" customHeight="1">
      <c r="A940" s="55" t="s">
        <v>73</v>
      </c>
      <c r="B940" s="46" t="s">
        <v>27034</v>
      </c>
      <c r="C940" s="55" t="s">
        <v>27035</v>
      </c>
      <c r="D940" s="46">
        <v>0.0</v>
      </c>
      <c r="E940" s="46">
        <v>0.0</v>
      </c>
      <c r="F940" s="46">
        <v>119.0</v>
      </c>
      <c r="G940" s="46">
        <v>0.0</v>
      </c>
      <c r="H940" s="46">
        <v>0.0</v>
      </c>
      <c r="I940" s="46">
        <v>0.0</v>
      </c>
      <c r="J940" s="3"/>
      <c r="K940" s="56"/>
    </row>
    <row r="941" ht="32.25" customHeight="1">
      <c r="A941" s="55" t="s">
        <v>73</v>
      </c>
      <c r="B941" s="46" t="s">
        <v>27034</v>
      </c>
      <c r="C941" s="55" t="s">
        <v>27036</v>
      </c>
      <c r="D941" s="46">
        <v>0.0</v>
      </c>
      <c r="E941" s="46">
        <v>0.0</v>
      </c>
      <c r="F941" s="46">
        <v>40.0</v>
      </c>
      <c r="G941" s="46">
        <v>0.0</v>
      </c>
      <c r="H941" s="46">
        <v>0.0</v>
      </c>
      <c r="I941" s="46">
        <v>0.0</v>
      </c>
      <c r="J941" s="3"/>
      <c r="K941" s="56"/>
    </row>
    <row r="942" ht="32.25" customHeight="1">
      <c r="A942" s="55" t="s">
        <v>73</v>
      </c>
      <c r="B942" s="46" t="s">
        <v>27034</v>
      </c>
      <c r="C942" s="55" t="s">
        <v>27039</v>
      </c>
      <c r="D942" s="46">
        <v>0.0</v>
      </c>
      <c r="E942" s="46">
        <v>0.0</v>
      </c>
      <c r="F942" s="46">
        <v>31.0</v>
      </c>
      <c r="G942" s="46">
        <v>0.0</v>
      </c>
      <c r="H942" s="46">
        <v>0.0</v>
      </c>
      <c r="I942" s="46">
        <v>0.0</v>
      </c>
      <c r="J942" s="3"/>
      <c r="K942" s="56"/>
    </row>
    <row r="943" ht="32.25" customHeight="1">
      <c r="A943" s="55" t="s">
        <v>73</v>
      </c>
      <c r="B943" s="46" t="s">
        <v>27034</v>
      </c>
      <c r="C943" s="55" t="s">
        <v>27041</v>
      </c>
      <c r="D943" s="46">
        <v>0.0</v>
      </c>
      <c r="E943" s="46">
        <v>0.0</v>
      </c>
      <c r="F943" s="46">
        <v>3.0</v>
      </c>
      <c r="G943" s="46">
        <v>0.0</v>
      </c>
      <c r="H943" s="46">
        <v>0.0</v>
      </c>
      <c r="I943" s="46">
        <v>0.0</v>
      </c>
      <c r="J943" s="3"/>
      <c r="K943" s="56"/>
    </row>
    <row r="944" ht="32.25" customHeight="1">
      <c r="A944" s="55" t="s">
        <v>73</v>
      </c>
      <c r="B944" s="46" t="s">
        <v>27034</v>
      </c>
      <c r="C944" s="55" t="s">
        <v>27042</v>
      </c>
      <c r="D944" s="46">
        <v>0.0</v>
      </c>
      <c r="E944" s="46">
        <v>0.0</v>
      </c>
      <c r="F944" s="46">
        <v>2.0</v>
      </c>
      <c r="G944" s="46">
        <v>0.0</v>
      </c>
      <c r="H944" s="46">
        <v>0.0</v>
      </c>
      <c r="I944" s="46">
        <v>0.0</v>
      </c>
      <c r="J944" s="3"/>
      <c r="K944" s="56"/>
    </row>
    <row r="945" ht="32.25" customHeight="1">
      <c r="A945" s="55" t="s">
        <v>73</v>
      </c>
      <c r="B945" s="46" t="s">
        <v>27034</v>
      </c>
      <c r="C945" s="55" t="s">
        <v>27043</v>
      </c>
      <c r="D945" s="46">
        <v>0.0</v>
      </c>
      <c r="E945" s="46">
        <v>0.0</v>
      </c>
      <c r="F945" s="46">
        <v>1.0</v>
      </c>
      <c r="G945" s="46">
        <v>0.0</v>
      </c>
      <c r="H945" s="46">
        <v>0.0</v>
      </c>
      <c r="I945" s="46">
        <v>0.0</v>
      </c>
      <c r="J945" s="3"/>
      <c r="K945" s="56"/>
    </row>
    <row r="946" ht="32.25" customHeight="1">
      <c r="A946" s="55" t="s">
        <v>73</v>
      </c>
      <c r="B946" s="46" t="s">
        <v>27034</v>
      </c>
      <c r="C946" s="55" t="s">
        <v>27044</v>
      </c>
      <c r="D946" s="46">
        <v>0.0</v>
      </c>
      <c r="E946" s="46">
        <v>0.0</v>
      </c>
      <c r="F946" s="46">
        <v>1.0</v>
      </c>
      <c r="G946" s="46">
        <v>0.0</v>
      </c>
      <c r="H946" s="46">
        <v>0.0</v>
      </c>
      <c r="I946" s="46">
        <v>0.0</v>
      </c>
      <c r="J946" s="3"/>
      <c r="K946" s="56"/>
    </row>
    <row r="947" ht="32.25" customHeight="1">
      <c r="A947" s="55" t="s">
        <v>73</v>
      </c>
      <c r="B947" s="46" t="s">
        <v>27045</v>
      </c>
      <c r="C947" s="55" t="s">
        <v>27046</v>
      </c>
      <c r="D947" s="46">
        <v>0.0</v>
      </c>
      <c r="E947" s="46">
        <v>0.0</v>
      </c>
      <c r="F947" s="46">
        <v>51.0</v>
      </c>
      <c r="G947" s="46">
        <v>0.0</v>
      </c>
      <c r="H947" s="46">
        <v>0.0</v>
      </c>
      <c r="I947" s="46">
        <v>0.0</v>
      </c>
      <c r="J947" s="3"/>
      <c r="K947" s="56"/>
    </row>
    <row r="948" ht="32.25" customHeight="1">
      <c r="A948" s="55" t="s">
        <v>73</v>
      </c>
      <c r="B948" s="46" t="s">
        <v>27045</v>
      </c>
      <c r="C948" s="55" t="s">
        <v>27047</v>
      </c>
      <c r="D948" s="46">
        <v>0.0</v>
      </c>
      <c r="E948" s="46">
        <v>0.0</v>
      </c>
      <c r="F948" s="46">
        <v>1.0</v>
      </c>
      <c r="G948" s="46">
        <v>0.0</v>
      </c>
      <c r="H948" s="46">
        <v>0.0</v>
      </c>
      <c r="I948" s="46">
        <v>0.0</v>
      </c>
      <c r="J948" s="3"/>
      <c r="K948" s="56"/>
    </row>
    <row r="949" ht="32.25" customHeight="1">
      <c r="A949" s="55" t="s">
        <v>73</v>
      </c>
      <c r="B949" s="46" t="s">
        <v>27045</v>
      </c>
      <c r="C949" s="55" t="s">
        <v>27050</v>
      </c>
      <c r="D949" s="46">
        <v>0.0</v>
      </c>
      <c r="E949" s="46">
        <v>0.0</v>
      </c>
      <c r="F949" s="46">
        <v>1.0</v>
      </c>
      <c r="G949" s="46">
        <v>0.0</v>
      </c>
      <c r="H949" s="46">
        <v>0.0</v>
      </c>
      <c r="I949" s="46">
        <v>0.0</v>
      </c>
      <c r="J949" s="3"/>
      <c r="K949" s="56"/>
    </row>
    <row r="950" ht="32.25" customHeight="1">
      <c r="A950" s="55" t="s">
        <v>73</v>
      </c>
      <c r="B950" s="46" t="s">
        <v>27045</v>
      </c>
      <c r="C950" s="55" t="s">
        <v>27052</v>
      </c>
      <c r="D950" s="46">
        <v>0.0</v>
      </c>
      <c r="E950" s="46">
        <v>0.0</v>
      </c>
      <c r="F950" s="46">
        <v>1.0</v>
      </c>
      <c r="G950" s="46">
        <v>0.0</v>
      </c>
      <c r="H950" s="46">
        <v>0.0</v>
      </c>
      <c r="I950" s="46">
        <v>0.0</v>
      </c>
      <c r="J950" s="3"/>
      <c r="K950" s="56"/>
    </row>
    <row r="951" ht="32.25" customHeight="1">
      <c r="A951" s="55" t="s">
        <v>73</v>
      </c>
      <c r="B951" s="46" t="s">
        <v>27045</v>
      </c>
      <c r="C951" s="55" t="s">
        <v>27053</v>
      </c>
      <c r="D951" s="46">
        <v>0.0</v>
      </c>
      <c r="E951" s="46">
        <v>0.0</v>
      </c>
      <c r="F951" s="46">
        <v>1.0</v>
      </c>
      <c r="G951" s="46">
        <v>0.0</v>
      </c>
      <c r="H951" s="46">
        <v>0.0</v>
      </c>
      <c r="I951" s="46">
        <v>0.0</v>
      </c>
      <c r="J951" s="3"/>
      <c r="K951" s="56"/>
    </row>
    <row r="952" ht="32.25" customHeight="1">
      <c r="A952" s="55" t="s">
        <v>73</v>
      </c>
      <c r="B952" s="46" t="s">
        <v>27045</v>
      </c>
      <c r="C952" s="55" t="s">
        <v>27054</v>
      </c>
      <c r="D952" s="46">
        <v>0.0</v>
      </c>
      <c r="E952" s="46">
        <v>0.0</v>
      </c>
      <c r="F952" s="46">
        <v>1.0</v>
      </c>
      <c r="G952" s="46">
        <v>0.0</v>
      </c>
      <c r="H952" s="46">
        <v>0.0</v>
      </c>
      <c r="I952" s="46">
        <v>0.0</v>
      </c>
      <c r="J952" s="3"/>
      <c r="K952" s="56"/>
    </row>
    <row r="953" ht="32.25" customHeight="1">
      <c r="A953" s="55" t="s">
        <v>73</v>
      </c>
      <c r="B953" s="46" t="s">
        <v>27045</v>
      </c>
      <c r="C953" s="55" t="s">
        <v>27055</v>
      </c>
      <c r="D953" s="46">
        <v>0.0</v>
      </c>
      <c r="E953" s="46">
        <v>0.0</v>
      </c>
      <c r="F953" s="46">
        <v>1.0</v>
      </c>
      <c r="G953" s="46">
        <v>0.0</v>
      </c>
      <c r="H953" s="46">
        <v>0.0</v>
      </c>
      <c r="I953" s="46">
        <v>0.0</v>
      </c>
      <c r="J953" s="3"/>
      <c r="K953" s="56"/>
    </row>
    <row r="954" ht="32.25" customHeight="1">
      <c r="A954" s="55" t="s">
        <v>73</v>
      </c>
      <c r="B954" s="46" t="s">
        <v>27058</v>
      </c>
      <c r="C954" s="55" t="s">
        <v>27059</v>
      </c>
      <c r="D954" s="46">
        <v>0.0</v>
      </c>
      <c r="E954" s="46">
        <v>0.0</v>
      </c>
      <c r="F954" s="46">
        <v>25.0</v>
      </c>
      <c r="G954" s="46">
        <v>0.0</v>
      </c>
      <c r="H954" s="46">
        <v>0.0</v>
      </c>
      <c r="I954" s="46">
        <v>11.0</v>
      </c>
      <c r="J954" s="3"/>
      <c r="K954" s="56"/>
    </row>
    <row r="955" ht="32.25" customHeight="1">
      <c r="A955" s="55" t="s">
        <v>73</v>
      </c>
      <c r="B955" s="46" t="s">
        <v>27058</v>
      </c>
      <c r="C955" s="55" t="s">
        <v>27061</v>
      </c>
      <c r="D955" s="46">
        <v>0.0</v>
      </c>
      <c r="E955" s="46">
        <v>0.0</v>
      </c>
      <c r="F955" s="46">
        <v>6.0</v>
      </c>
      <c r="G955" s="46">
        <v>0.0</v>
      </c>
      <c r="H955" s="46">
        <v>0.0</v>
      </c>
      <c r="I955" s="46">
        <v>12.0</v>
      </c>
      <c r="J955" s="3"/>
      <c r="K955" s="56"/>
    </row>
    <row r="956" ht="32.25" customHeight="1">
      <c r="A956" s="55" t="s">
        <v>73</v>
      </c>
      <c r="B956" s="46" t="s">
        <v>27058</v>
      </c>
      <c r="C956" s="55" t="s">
        <v>27062</v>
      </c>
      <c r="D956" s="46">
        <v>0.0</v>
      </c>
      <c r="E956" s="46">
        <v>0.0</v>
      </c>
      <c r="F956" s="46">
        <v>1.0</v>
      </c>
      <c r="G956" s="46">
        <v>0.0</v>
      </c>
      <c r="H956" s="46">
        <v>0.0</v>
      </c>
      <c r="I956" s="46">
        <v>16.0</v>
      </c>
      <c r="J956" s="3"/>
      <c r="K956" s="56"/>
    </row>
    <row r="957" ht="32.25" customHeight="1">
      <c r="A957" s="55" t="s">
        <v>73</v>
      </c>
      <c r="B957" s="46" t="s">
        <v>27058</v>
      </c>
      <c r="C957" s="55" t="s">
        <v>27063</v>
      </c>
      <c r="D957" s="46">
        <v>0.0</v>
      </c>
      <c r="E957" s="46">
        <v>0.0</v>
      </c>
      <c r="F957" s="46">
        <v>2.0</v>
      </c>
      <c r="G957" s="46">
        <v>0.0</v>
      </c>
      <c r="H957" s="46">
        <v>0.0</v>
      </c>
      <c r="I957" s="46">
        <v>12.0</v>
      </c>
      <c r="J957" s="3"/>
      <c r="K957" s="56"/>
    </row>
    <row r="958" ht="32.25" customHeight="1">
      <c r="A958" s="55" t="s">
        <v>73</v>
      </c>
      <c r="B958" s="46" t="s">
        <v>27058</v>
      </c>
      <c r="C958" s="55" t="s">
        <v>27065</v>
      </c>
      <c r="D958" s="46">
        <v>0.0</v>
      </c>
      <c r="E958" s="46">
        <v>0.0</v>
      </c>
      <c r="F958" s="46">
        <v>1.0</v>
      </c>
      <c r="G958" s="46">
        <v>0.0</v>
      </c>
      <c r="H958" s="46">
        <v>0.0</v>
      </c>
      <c r="I958" s="46">
        <v>10.0</v>
      </c>
      <c r="J958" s="3"/>
      <c r="K958" s="56"/>
    </row>
    <row r="959" ht="32.25" customHeight="1">
      <c r="A959" s="55" t="s">
        <v>73</v>
      </c>
      <c r="B959" s="46" t="s">
        <v>27058</v>
      </c>
      <c r="C959" s="55" t="s">
        <v>27066</v>
      </c>
      <c r="D959" s="46">
        <v>0.0</v>
      </c>
      <c r="E959" s="46">
        <v>0.0</v>
      </c>
      <c r="F959" s="46">
        <v>1.0</v>
      </c>
      <c r="G959" s="46">
        <v>0.0</v>
      </c>
      <c r="H959" s="46">
        <v>0.0</v>
      </c>
      <c r="I959" s="46">
        <v>2.0</v>
      </c>
      <c r="J959" s="3"/>
      <c r="K959" s="56"/>
    </row>
    <row r="960" ht="32.25" customHeight="1">
      <c r="A960" s="55" t="s">
        <v>73</v>
      </c>
      <c r="B960" s="46" t="s">
        <v>27058</v>
      </c>
      <c r="C960" s="55" t="s">
        <v>27069</v>
      </c>
      <c r="D960" s="46">
        <v>0.0</v>
      </c>
      <c r="E960" s="46">
        <v>0.0</v>
      </c>
      <c r="F960" s="46">
        <v>1.0</v>
      </c>
      <c r="G960" s="46">
        <v>0.0</v>
      </c>
      <c r="H960" s="46">
        <v>0.0</v>
      </c>
      <c r="I960" s="46">
        <v>0.0</v>
      </c>
      <c r="J960" s="3"/>
      <c r="K960" s="56"/>
    </row>
    <row r="961" ht="32.25" customHeight="1">
      <c r="A961" s="55" t="s">
        <v>73</v>
      </c>
      <c r="B961" s="46" t="s">
        <v>27058</v>
      </c>
      <c r="C961" s="55" t="s">
        <v>27071</v>
      </c>
      <c r="D961" s="46">
        <v>0.0</v>
      </c>
      <c r="E961" s="46">
        <v>0.0</v>
      </c>
      <c r="F961" s="46">
        <v>1.0</v>
      </c>
      <c r="G961" s="46">
        <v>0.0</v>
      </c>
      <c r="H961" s="46">
        <v>0.0</v>
      </c>
      <c r="I961" s="46">
        <v>0.0</v>
      </c>
      <c r="J961" s="3"/>
      <c r="K961" s="56"/>
    </row>
    <row r="962" ht="32.25" customHeight="1">
      <c r="A962" s="55" t="s">
        <v>73</v>
      </c>
      <c r="B962" s="46" t="s">
        <v>27058</v>
      </c>
      <c r="C962" s="55" t="s">
        <v>27072</v>
      </c>
      <c r="D962" s="46">
        <v>0.0</v>
      </c>
      <c r="E962" s="46">
        <v>0.0</v>
      </c>
      <c r="F962" s="46">
        <v>1.0</v>
      </c>
      <c r="G962" s="46">
        <v>0.0</v>
      </c>
      <c r="H962" s="46">
        <v>0.0</v>
      </c>
      <c r="I962" s="46">
        <v>0.0</v>
      </c>
      <c r="J962" s="3"/>
      <c r="K962" s="56"/>
    </row>
    <row r="963" ht="32.25" customHeight="1">
      <c r="A963" s="55" t="s">
        <v>73</v>
      </c>
      <c r="B963" s="46" t="s">
        <v>27073</v>
      </c>
      <c r="C963" s="55" t="s">
        <v>27074</v>
      </c>
      <c r="D963" s="46">
        <v>0.0</v>
      </c>
      <c r="E963" s="46">
        <v>0.0</v>
      </c>
      <c r="F963" s="46">
        <v>86.0</v>
      </c>
      <c r="G963" s="46">
        <v>0.0</v>
      </c>
      <c r="H963" s="46">
        <v>0.0</v>
      </c>
      <c r="I963" s="46">
        <v>0.0</v>
      </c>
      <c r="J963" s="3"/>
      <c r="K963" s="56"/>
    </row>
    <row r="964" ht="32.25" customHeight="1">
      <c r="A964" s="55" t="s">
        <v>73</v>
      </c>
      <c r="B964" s="46" t="s">
        <v>27073</v>
      </c>
      <c r="C964" s="55" t="s">
        <v>27075</v>
      </c>
      <c r="D964" s="46">
        <v>0.0</v>
      </c>
      <c r="E964" s="46">
        <v>0.0</v>
      </c>
      <c r="F964" s="46">
        <v>0.0</v>
      </c>
      <c r="G964" s="46">
        <v>0.0</v>
      </c>
      <c r="H964" s="46">
        <v>0.0</v>
      </c>
      <c r="I964" s="46">
        <v>51.0</v>
      </c>
      <c r="J964" s="3"/>
      <c r="K964" s="56"/>
    </row>
    <row r="965" ht="32.25" customHeight="1">
      <c r="A965" s="55" t="s">
        <v>73</v>
      </c>
      <c r="B965" s="46" t="s">
        <v>27073</v>
      </c>
      <c r="C965" s="55" t="s">
        <v>27076</v>
      </c>
      <c r="D965" s="46">
        <v>0.0</v>
      </c>
      <c r="E965" s="46">
        <v>0.0</v>
      </c>
      <c r="F965" s="46">
        <v>20.0</v>
      </c>
      <c r="G965" s="46">
        <v>0.0</v>
      </c>
      <c r="H965" s="46">
        <v>0.0</v>
      </c>
      <c r="I965" s="46">
        <v>13.0</v>
      </c>
      <c r="J965" s="3"/>
      <c r="K965" s="56"/>
    </row>
    <row r="966" ht="32.25" customHeight="1">
      <c r="A966" s="55" t="s">
        <v>73</v>
      </c>
      <c r="B966" s="46" t="s">
        <v>27073</v>
      </c>
      <c r="C966" s="55" t="s">
        <v>27077</v>
      </c>
      <c r="D966" s="46">
        <v>0.0</v>
      </c>
      <c r="E966" s="46">
        <v>0.0</v>
      </c>
      <c r="F966" s="46">
        <v>9.0</v>
      </c>
      <c r="G966" s="46">
        <v>0.0</v>
      </c>
      <c r="H966" s="46">
        <v>0.0</v>
      </c>
      <c r="I966" s="46">
        <v>0.0</v>
      </c>
      <c r="J966" s="3"/>
      <c r="K966" s="56"/>
    </row>
    <row r="967" ht="32.25" customHeight="1">
      <c r="A967" s="55" t="s">
        <v>73</v>
      </c>
      <c r="B967" s="46" t="s">
        <v>27073</v>
      </c>
      <c r="C967" s="55" t="s">
        <v>27078</v>
      </c>
      <c r="D967" s="46">
        <v>0.0</v>
      </c>
      <c r="E967" s="46">
        <v>0.0</v>
      </c>
      <c r="F967" s="46">
        <v>1.0</v>
      </c>
      <c r="G967" s="46">
        <v>0.0</v>
      </c>
      <c r="H967" s="46">
        <v>0.0</v>
      </c>
      <c r="I967" s="46">
        <v>0.0</v>
      </c>
      <c r="J967" s="3"/>
      <c r="K967" s="56"/>
    </row>
    <row r="968" ht="32.25" customHeight="1">
      <c r="A968" s="55" t="s">
        <v>73</v>
      </c>
      <c r="B968" s="46" t="s">
        <v>27073</v>
      </c>
      <c r="C968" s="55" t="s">
        <v>27079</v>
      </c>
      <c r="D968" s="46">
        <v>0.0</v>
      </c>
      <c r="E968" s="46">
        <v>0.0</v>
      </c>
      <c r="F968" s="46">
        <v>1.0</v>
      </c>
      <c r="G968" s="46">
        <v>0.0</v>
      </c>
      <c r="H968" s="46">
        <v>0.0</v>
      </c>
      <c r="I968" s="46">
        <v>0.0</v>
      </c>
      <c r="J968" s="3"/>
      <c r="K968" s="56"/>
    </row>
    <row r="969" ht="32.25" customHeight="1">
      <c r="A969" s="55" t="s">
        <v>73</v>
      </c>
      <c r="B969" s="46" t="s">
        <v>27073</v>
      </c>
      <c r="C969" s="55" t="s">
        <v>27080</v>
      </c>
      <c r="D969" s="46">
        <v>0.0</v>
      </c>
      <c r="E969" s="46">
        <v>0.0</v>
      </c>
      <c r="F969" s="46">
        <v>1.0</v>
      </c>
      <c r="G969" s="46">
        <v>0.0</v>
      </c>
      <c r="H969" s="46">
        <v>0.0</v>
      </c>
      <c r="I969" s="46">
        <v>0.0</v>
      </c>
      <c r="J969" s="3"/>
      <c r="K969" s="56"/>
    </row>
    <row r="970" ht="32.25" customHeight="1">
      <c r="A970" s="55" t="s">
        <v>73</v>
      </c>
      <c r="B970" s="46" t="s">
        <v>27073</v>
      </c>
      <c r="C970" s="55" t="s">
        <v>27081</v>
      </c>
      <c r="D970" s="46">
        <v>0.0</v>
      </c>
      <c r="E970" s="46">
        <v>0.0</v>
      </c>
      <c r="F970" s="46">
        <v>1.0</v>
      </c>
      <c r="G970" s="46">
        <v>0.0</v>
      </c>
      <c r="H970" s="46">
        <v>0.0</v>
      </c>
      <c r="I970" s="46">
        <v>0.0</v>
      </c>
      <c r="J970" s="3"/>
      <c r="K970" s="56"/>
    </row>
    <row r="971" ht="32.25" customHeight="1">
      <c r="A971" s="55" t="s">
        <v>73</v>
      </c>
      <c r="B971" s="46" t="s">
        <v>27073</v>
      </c>
      <c r="C971" s="55" t="s">
        <v>27083</v>
      </c>
      <c r="D971" s="46">
        <v>0.0</v>
      </c>
      <c r="E971" s="46">
        <v>0.0</v>
      </c>
      <c r="F971" s="46">
        <v>1.0</v>
      </c>
      <c r="G971" s="46">
        <v>0.0</v>
      </c>
      <c r="H971" s="46">
        <v>0.0</v>
      </c>
      <c r="I971" s="46">
        <v>0.0</v>
      </c>
      <c r="J971" s="3"/>
      <c r="K971" s="56"/>
    </row>
    <row r="972" ht="32.25" customHeight="1">
      <c r="A972" s="55" t="s">
        <v>73</v>
      </c>
      <c r="B972" s="46" t="s">
        <v>27084</v>
      </c>
      <c r="C972" s="55" t="s">
        <v>27085</v>
      </c>
      <c r="D972" s="46">
        <v>0.0</v>
      </c>
      <c r="E972" s="46">
        <v>0.0</v>
      </c>
      <c r="F972" s="46">
        <v>44.0</v>
      </c>
      <c r="G972" s="46">
        <v>0.0</v>
      </c>
      <c r="H972" s="46">
        <v>0.0</v>
      </c>
      <c r="I972" s="46">
        <v>0.0</v>
      </c>
      <c r="J972" s="3"/>
      <c r="K972" s="56"/>
    </row>
    <row r="973" ht="32.25" customHeight="1">
      <c r="A973" s="55" t="s">
        <v>73</v>
      </c>
      <c r="B973" s="46" t="s">
        <v>27084</v>
      </c>
      <c r="C973" s="55" t="s">
        <v>27086</v>
      </c>
      <c r="D973" s="46">
        <v>0.0</v>
      </c>
      <c r="E973" s="46">
        <v>0.0</v>
      </c>
      <c r="F973" s="46">
        <v>4.0</v>
      </c>
      <c r="G973" s="46">
        <v>0.0</v>
      </c>
      <c r="H973" s="46">
        <v>0.0</v>
      </c>
      <c r="I973" s="46">
        <v>0.0</v>
      </c>
      <c r="J973" s="3"/>
      <c r="K973" s="56"/>
    </row>
    <row r="974" ht="32.25" customHeight="1">
      <c r="A974" s="55" t="s">
        <v>73</v>
      </c>
      <c r="B974" s="46" t="s">
        <v>27084</v>
      </c>
      <c r="C974" s="55" t="s">
        <v>27088</v>
      </c>
      <c r="D974" s="46">
        <v>0.0</v>
      </c>
      <c r="E974" s="46">
        <v>0.0</v>
      </c>
      <c r="F974" s="46">
        <v>4.0</v>
      </c>
      <c r="G974" s="46">
        <v>0.0</v>
      </c>
      <c r="H974" s="46">
        <v>0.0</v>
      </c>
      <c r="I974" s="46">
        <v>0.0</v>
      </c>
      <c r="J974" s="3"/>
      <c r="K974" s="56"/>
    </row>
    <row r="975" ht="32.25" customHeight="1">
      <c r="A975" s="55" t="s">
        <v>73</v>
      </c>
      <c r="B975" s="46" t="s">
        <v>27084</v>
      </c>
      <c r="C975" s="55" t="s">
        <v>27089</v>
      </c>
      <c r="D975" s="46">
        <v>0.0</v>
      </c>
      <c r="E975" s="46">
        <v>0.0</v>
      </c>
      <c r="F975" s="46">
        <v>1.0</v>
      </c>
      <c r="G975" s="46">
        <v>0.0</v>
      </c>
      <c r="H975" s="46">
        <v>0.0</v>
      </c>
      <c r="I975" s="46">
        <v>1.0</v>
      </c>
      <c r="J975" s="3"/>
      <c r="K975" s="56"/>
    </row>
    <row r="976" ht="32.25" customHeight="1">
      <c r="A976" s="55" t="s">
        <v>73</v>
      </c>
      <c r="B976" s="46" t="s">
        <v>27084</v>
      </c>
      <c r="C976" s="55" t="s">
        <v>27092</v>
      </c>
      <c r="D976" s="46">
        <v>0.0</v>
      </c>
      <c r="E976" s="46">
        <v>0.0</v>
      </c>
      <c r="F976" s="46">
        <v>1.0</v>
      </c>
      <c r="G976" s="46">
        <v>0.0</v>
      </c>
      <c r="H976" s="46">
        <v>0.0</v>
      </c>
      <c r="I976" s="46">
        <v>0.0</v>
      </c>
      <c r="J976" s="3"/>
      <c r="K976" s="56"/>
    </row>
    <row r="977" ht="32.25" customHeight="1">
      <c r="A977" s="55" t="s">
        <v>73</v>
      </c>
      <c r="B977" s="46" t="s">
        <v>27084</v>
      </c>
      <c r="C977" s="55" t="s">
        <v>27093</v>
      </c>
      <c r="D977" s="46">
        <v>0.0</v>
      </c>
      <c r="E977" s="46">
        <v>0.0</v>
      </c>
      <c r="F977" s="46">
        <v>1.0</v>
      </c>
      <c r="G977" s="46">
        <v>0.0</v>
      </c>
      <c r="H977" s="46">
        <v>0.0</v>
      </c>
      <c r="I977" s="46">
        <v>0.0</v>
      </c>
      <c r="J977" s="3"/>
      <c r="K977" s="56"/>
    </row>
    <row r="978" ht="32.25" customHeight="1">
      <c r="A978" s="55" t="s">
        <v>73</v>
      </c>
      <c r="B978" s="46" t="s">
        <v>27084</v>
      </c>
      <c r="C978" s="55" t="s">
        <v>27095</v>
      </c>
      <c r="D978" s="46">
        <v>0.0</v>
      </c>
      <c r="E978" s="46">
        <v>0.0</v>
      </c>
      <c r="F978" s="46">
        <v>1.0</v>
      </c>
      <c r="G978" s="46">
        <v>0.0</v>
      </c>
      <c r="H978" s="46">
        <v>0.0</v>
      </c>
      <c r="I978" s="46">
        <v>0.0</v>
      </c>
      <c r="J978" s="3"/>
      <c r="K978" s="56"/>
    </row>
    <row r="979" ht="32.25" customHeight="1">
      <c r="A979" s="55" t="s">
        <v>73</v>
      </c>
      <c r="B979" s="46" t="s">
        <v>27084</v>
      </c>
      <c r="C979" s="55" t="s">
        <v>27096</v>
      </c>
      <c r="D979" s="46">
        <v>0.0</v>
      </c>
      <c r="E979" s="46">
        <v>0.0</v>
      </c>
      <c r="F979" s="46">
        <v>1.0</v>
      </c>
      <c r="G979" s="46">
        <v>0.0</v>
      </c>
      <c r="H979" s="46">
        <v>0.0</v>
      </c>
      <c r="I979" s="46">
        <v>0.0</v>
      </c>
      <c r="J979" s="3"/>
      <c r="K979" s="56"/>
    </row>
    <row r="980" ht="32.25" customHeight="1">
      <c r="A980" s="55" t="s">
        <v>73</v>
      </c>
      <c r="B980" s="46" t="s">
        <v>27084</v>
      </c>
      <c r="C980" s="55" t="s">
        <v>27099</v>
      </c>
      <c r="D980" s="46">
        <v>0.0</v>
      </c>
      <c r="E980" s="46">
        <v>0.0</v>
      </c>
      <c r="F980" s="46">
        <v>1.0</v>
      </c>
      <c r="G980" s="46">
        <v>0.0</v>
      </c>
      <c r="H980" s="46">
        <v>0.0</v>
      </c>
      <c r="I980" s="46">
        <v>0.0</v>
      </c>
      <c r="J980" s="3"/>
      <c r="K980" s="56"/>
    </row>
    <row r="981" ht="32.25" customHeight="1">
      <c r="A981" s="55" t="s">
        <v>73</v>
      </c>
      <c r="B981" s="46" t="s">
        <v>27100</v>
      </c>
      <c r="C981" s="55" t="s">
        <v>27102</v>
      </c>
      <c r="D981" s="46">
        <v>0.0</v>
      </c>
      <c r="E981" s="46">
        <v>0.0</v>
      </c>
      <c r="F981" s="46">
        <v>14.0</v>
      </c>
      <c r="G981" s="46">
        <v>0.0</v>
      </c>
      <c r="H981" s="46">
        <v>0.0</v>
      </c>
      <c r="I981" s="46">
        <v>0.0</v>
      </c>
      <c r="J981" s="3"/>
      <c r="K981" s="56"/>
    </row>
    <row r="982" ht="32.25" customHeight="1">
      <c r="A982" s="55" t="s">
        <v>73</v>
      </c>
      <c r="B982" s="46" t="s">
        <v>27100</v>
      </c>
      <c r="C982" s="55" t="s">
        <v>27103</v>
      </c>
      <c r="D982" s="46">
        <v>0.0</v>
      </c>
      <c r="E982" s="46">
        <v>0.0</v>
      </c>
      <c r="F982" s="46">
        <v>9.0</v>
      </c>
      <c r="G982" s="46">
        <v>0.0</v>
      </c>
      <c r="H982" s="46">
        <v>0.0</v>
      </c>
      <c r="I982" s="46">
        <v>0.0</v>
      </c>
      <c r="J982" s="3"/>
      <c r="K982" s="56"/>
    </row>
    <row r="983" ht="32.25" customHeight="1">
      <c r="A983" s="55" t="s">
        <v>73</v>
      </c>
      <c r="B983" s="46" t="s">
        <v>27100</v>
      </c>
      <c r="C983" s="55" t="s">
        <v>27106</v>
      </c>
      <c r="D983" s="46">
        <v>0.0</v>
      </c>
      <c r="E983" s="46">
        <v>0.0</v>
      </c>
      <c r="F983" s="46">
        <v>3.0</v>
      </c>
      <c r="G983" s="46">
        <v>0.0</v>
      </c>
      <c r="H983" s="46">
        <v>0.0</v>
      </c>
      <c r="I983" s="46">
        <v>0.0</v>
      </c>
      <c r="J983" s="3"/>
      <c r="K983" s="56"/>
    </row>
    <row r="984" ht="32.25" customHeight="1">
      <c r="A984" s="55" t="s">
        <v>73</v>
      </c>
      <c r="B984" s="46" t="s">
        <v>27100</v>
      </c>
      <c r="C984" s="55" t="s">
        <v>27108</v>
      </c>
      <c r="D984" s="46">
        <v>0.0</v>
      </c>
      <c r="E984" s="46">
        <v>0.0</v>
      </c>
      <c r="F984" s="46">
        <v>1.0</v>
      </c>
      <c r="G984" s="46">
        <v>0.0</v>
      </c>
      <c r="H984" s="46">
        <v>0.0</v>
      </c>
      <c r="I984" s="46">
        <v>0.0</v>
      </c>
      <c r="J984" s="3"/>
      <c r="K984" s="56"/>
    </row>
    <row r="985" ht="32.25" customHeight="1">
      <c r="A985" s="55" t="s">
        <v>73</v>
      </c>
      <c r="B985" s="46" t="s">
        <v>27100</v>
      </c>
      <c r="C985" s="55" t="s">
        <v>27109</v>
      </c>
      <c r="D985" s="46">
        <v>0.0</v>
      </c>
      <c r="E985" s="46">
        <v>0.0</v>
      </c>
      <c r="F985" s="46">
        <v>1.0</v>
      </c>
      <c r="G985" s="46">
        <v>0.0</v>
      </c>
      <c r="H985" s="46">
        <v>0.0</v>
      </c>
      <c r="I985" s="46">
        <v>0.0</v>
      </c>
      <c r="J985" s="3"/>
      <c r="K985" s="56"/>
    </row>
    <row r="986" ht="32.25" customHeight="1">
      <c r="A986" s="55" t="s">
        <v>73</v>
      </c>
      <c r="B986" s="46" t="s">
        <v>27100</v>
      </c>
      <c r="C986" s="55" t="s">
        <v>27112</v>
      </c>
      <c r="D986" s="46">
        <v>0.0</v>
      </c>
      <c r="E986" s="46">
        <v>0.0</v>
      </c>
      <c r="F986" s="46">
        <v>1.0</v>
      </c>
      <c r="G986" s="46">
        <v>0.0</v>
      </c>
      <c r="H986" s="46">
        <v>0.0</v>
      </c>
      <c r="I986" s="46">
        <v>0.0</v>
      </c>
      <c r="J986" s="3"/>
      <c r="K986" s="56"/>
    </row>
    <row r="987" ht="32.25" customHeight="1">
      <c r="A987" s="55" t="s">
        <v>73</v>
      </c>
      <c r="B987" s="46" t="s">
        <v>27113</v>
      </c>
      <c r="C987" s="55" t="s">
        <v>27114</v>
      </c>
      <c r="D987" s="46">
        <v>0.0</v>
      </c>
      <c r="E987" s="46">
        <v>8.0</v>
      </c>
      <c r="F987" s="46">
        <v>24.0</v>
      </c>
      <c r="G987" s="46">
        <v>0.0</v>
      </c>
      <c r="H987" s="46">
        <v>0.0</v>
      </c>
      <c r="I987" s="46">
        <v>0.0</v>
      </c>
      <c r="J987" s="3"/>
      <c r="K987" s="56"/>
    </row>
    <row r="988" ht="32.25" customHeight="1">
      <c r="A988" s="55" t="s">
        <v>73</v>
      </c>
      <c r="B988" s="46" t="s">
        <v>27113</v>
      </c>
      <c r="C988" s="55" t="s">
        <v>27115</v>
      </c>
      <c r="D988" s="46">
        <v>0.0</v>
      </c>
      <c r="E988" s="46">
        <v>5.0</v>
      </c>
      <c r="F988" s="46">
        <v>24.0</v>
      </c>
      <c r="G988" s="46">
        <v>0.0</v>
      </c>
      <c r="H988" s="46">
        <v>0.0</v>
      </c>
      <c r="I988" s="46">
        <v>0.0</v>
      </c>
      <c r="J988" s="3"/>
      <c r="K988" s="56"/>
    </row>
    <row r="989" ht="32.25" customHeight="1">
      <c r="A989" s="55" t="s">
        <v>73</v>
      </c>
      <c r="B989" s="46" t="s">
        <v>27113</v>
      </c>
      <c r="C989" s="55" t="s">
        <v>27117</v>
      </c>
      <c r="D989" s="46">
        <v>0.0</v>
      </c>
      <c r="E989" s="46">
        <v>12.0</v>
      </c>
      <c r="F989" s="46">
        <v>2.0</v>
      </c>
      <c r="G989" s="46">
        <v>0.0</v>
      </c>
      <c r="H989" s="46">
        <v>0.0</v>
      </c>
      <c r="I989" s="46">
        <v>0.0</v>
      </c>
      <c r="J989" s="3"/>
      <c r="K989" s="56"/>
    </row>
    <row r="990" ht="32.25" customHeight="1">
      <c r="A990" s="55" t="s">
        <v>73</v>
      </c>
      <c r="B990" s="46" t="s">
        <v>27113</v>
      </c>
      <c r="C990" s="55" t="s">
        <v>27118</v>
      </c>
      <c r="D990" s="46">
        <v>0.0</v>
      </c>
      <c r="E990" s="46">
        <v>3.0</v>
      </c>
      <c r="F990" s="46">
        <v>10.0</v>
      </c>
      <c r="G990" s="46">
        <v>0.0</v>
      </c>
      <c r="H990" s="46">
        <v>0.0</v>
      </c>
      <c r="I990" s="46">
        <v>0.0</v>
      </c>
      <c r="J990" s="3"/>
      <c r="K990" s="56"/>
    </row>
    <row r="991" ht="32.25" customHeight="1">
      <c r="A991" s="55" t="s">
        <v>73</v>
      </c>
      <c r="B991" s="46" t="s">
        <v>27113</v>
      </c>
      <c r="C991" s="55" t="s">
        <v>27121</v>
      </c>
      <c r="D991" s="46">
        <v>0.0</v>
      </c>
      <c r="E991" s="46">
        <v>11.0</v>
      </c>
      <c r="F991" s="46">
        <v>1.0</v>
      </c>
      <c r="G991" s="46">
        <v>0.0</v>
      </c>
      <c r="H991" s="46">
        <v>0.0</v>
      </c>
      <c r="I991" s="46">
        <v>0.0</v>
      </c>
      <c r="J991" s="3"/>
      <c r="K991" s="56"/>
    </row>
    <row r="992" ht="32.25" customHeight="1">
      <c r="A992" s="55" t="s">
        <v>73</v>
      </c>
      <c r="B992" s="46" t="s">
        <v>27113</v>
      </c>
      <c r="C992" s="55" t="s">
        <v>27122</v>
      </c>
      <c r="D992" s="46">
        <v>0.0</v>
      </c>
      <c r="E992" s="46">
        <v>10.0</v>
      </c>
      <c r="F992" s="46">
        <v>1.0</v>
      </c>
      <c r="G992" s="46">
        <v>0.0</v>
      </c>
      <c r="H992" s="46">
        <v>0.0</v>
      </c>
      <c r="I992" s="46">
        <v>0.0</v>
      </c>
      <c r="J992" s="3"/>
      <c r="K992" s="56"/>
    </row>
    <row r="993" ht="32.25" customHeight="1">
      <c r="A993" s="55" t="s">
        <v>73</v>
      </c>
      <c r="B993" s="46" t="s">
        <v>27113</v>
      </c>
      <c r="C993" s="55" t="s">
        <v>27124</v>
      </c>
      <c r="D993" s="46">
        <v>0.0</v>
      </c>
      <c r="E993" s="46">
        <v>9.0</v>
      </c>
      <c r="F993" s="46">
        <v>2.0</v>
      </c>
      <c r="G993" s="46">
        <v>0.0</v>
      </c>
      <c r="H993" s="46">
        <v>0.0</v>
      </c>
      <c r="I993" s="46">
        <v>0.0</v>
      </c>
      <c r="J993" s="3"/>
      <c r="K993" s="56"/>
    </row>
    <row r="994" ht="32.25" customHeight="1">
      <c r="A994" s="55" t="s">
        <v>73</v>
      </c>
      <c r="B994" s="46" t="s">
        <v>27113</v>
      </c>
      <c r="C994" s="55" t="s">
        <v>27125</v>
      </c>
      <c r="D994" s="46">
        <v>0.0</v>
      </c>
      <c r="E994" s="46">
        <v>2.0</v>
      </c>
      <c r="F994" s="46">
        <v>6.0</v>
      </c>
      <c r="G994" s="46">
        <v>0.0</v>
      </c>
      <c r="H994" s="46">
        <v>0.0</v>
      </c>
      <c r="I994" s="46">
        <v>0.0</v>
      </c>
      <c r="J994" s="3"/>
      <c r="K994" s="56"/>
    </row>
    <row r="995" ht="32.25" customHeight="1">
      <c r="A995" s="55" t="s">
        <v>73</v>
      </c>
      <c r="B995" s="46" t="s">
        <v>27113</v>
      </c>
      <c r="C995" s="55" t="s">
        <v>27126</v>
      </c>
      <c r="D995" s="46">
        <v>0.0</v>
      </c>
      <c r="E995" s="46">
        <v>4.0</v>
      </c>
      <c r="F995" s="46">
        <v>4.0</v>
      </c>
      <c r="G995" s="46">
        <v>0.0</v>
      </c>
      <c r="H995" s="46">
        <v>0.0</v>
      </c>
      <c r="I995" s="46">
        <v>0.0</v>
      </c>
      <c r="J995" s="3"/>
      <c r="K995" s="56"/>
    </row>
    <row r="996" ht="32.25" customHeight="1">
      <c r="A996" s="55" t="s">
        <v>73</v>
      </c>
      <c r="B996" s="46" t="s">
        <v>27113</v>
      </c>
      <c r="C996" s="55" t="s">
        <v>27128</v>
      </c>
      <c r="D996" s="46">
        <v>0.0</v>
      </c>
      <c r="E996" s="46">
        <v>1.0</v>
      </c>
      <c r="F996" s="46">
        <v>1.0</v>
      </c>
      <c r="G996" s="46">
        <v>0.0</v>
      </c>
      <c r="H996" s="46">
        <v>0.0</v>
      </c>
      <c r="I996" s="46">
        <v>3.0</v>
      </c>
      <c r="J996" s="3"/>
      <c r="K996" s="56"/>
    </row>
    <row r="997" ht="32.25" customHeight="1">
      <c r="A997" s="55" t="s">
        <v>73</v>
      </c>
      <c r="B997" s="46" t="s">
        <v>27113</v>
      </c>
      <c r="C997" s="55" t="s">
        <v>27129</v>
      </c>
      <c r="D997" s="46">
        <v>0.0</v>
      </c>
      <c r="E997" s="46">
        <v>3.0</v>
      </c>
      <c r="F997" s="46">
        <v>1.0</v>
      </c>
      <c r="G997" s="46">
        <v>0.0</v>
      </c>
      <c r="H997" s="46">
        <v>0.0</v>
      </c>
      <c r="I997" s="46">
        <v>0.0</v>
      </c>
      <c r="J997" s="3"/>
      <c r="K997" s="56"/>
    </row>
    <row r="998" ht="32.25" customHeight="1">
      <c r="A998" s="55" t="s">
        <v>73</v>
      </c>
      <c r="B998" s="46" t="s">
        <v>27113</v>
      </c>
      <c r="C998" s="55" t="s">
        <v>27131</v>
      </c>
      <c r="D998" s="46">
        <v>0.0</v>
      </c>
      <c r="E998" s="46">
        <v>0.0</v>
      </c>
      <c r="F998" s="46">
        <v>1.0</v>
      </c>
      <c r="G998" s="46">
        <v>0.0</v>
      </c>
      <c r="H998" s="46">
        <v>0.0</v>
      </c>
      <c r="I998" s="46">
        <v>0.0</v>
      </c>
      <c r="J998" s="3"/>
      <c r="K998" s="56"/>
    </row>
    <row r="999" ht="32.25" customHeight="1">
      <c r="A999" s="55" t="s">
        <v>73</v>
      </c>
      <c r="B999" s="46" t="s">
        <v>27133</v>
      </c>
      <c r="C999" s="55" t="s">
        <v>27134</v>
      </c>
      <c r="D999" s="46">
        <v>0.0</v>
      </c>
      <c r="E999" s="46">
        <v>0.0</v>
      </c>
      <c r="F999" s="46">
        <v>1.0</v>
      </c>
      <c r="G999" s="46">
        <v>0.0</v>
      </c>
      <c r="H999" s="46">
        <v>0.0</v>
      </c>
      <c r="I999" s="46">
        <v>12.0</v>
      </c>
      <c r="J999" s="3"/>
      <c r="K999" s="56"/>
    </row>
    <row r="1000" ht="32.25" customHeight="1">
      <c r="A1000" s="55" t="s">
        <v>73</v>
      </c>
      <c r="B1000" s="46" t="s">
        <v>27133</v>
      </c>
      <c r="C1000" s="55" t="s">
        <v>27135</v>
      </c>
      <c r="D1000" s="46">
        <v>0.0</v>
      </c>
      <c r="E1000" s="46">
        <v>0.0</v>
      </c>
      <c r="F1000" s="46">
        <v>0.0</v>
      </c>
      <c r="G1000" s="46">
        <v>0.0</v>
      </c>
      <c r="H1000" s="46">
        <v>0.0</v>
      </c>
      <c r="I1000" s="46">
        <v>5.0</v>
      </c>
      <c r="J1000" s="3"/>
      <c r="K1000" s="56"/>
    </row>
    <row r="1001" ht="32.25" customHeight="1">
      <c r="A1001" s="55" t="s">
        <v>73</v>
      </c>
      <c r="B1001" s="46" t="s">
        <v>27133</v>
      </c>
      <c r="C1001" s="55" t="s">
        <v>27136</v>
      </c>
      <c r="D1001" s="46">
        <v>0.0</v>
      </c>
      <c r="E1001" s="46">
        <v>0.0</v>
      </c>
      <c r="F1001" s="46">
        <v>3.0</v>
      </c>
      <c r="G1001" s="46">
        <v>0.0</v>
      </c>
      <c r="H1001" s="46">
        <v>0.0</v>
      </c>
      <c r="I1001" s="46">
        <v>2.0</v>
      </c>
      <c r="J1001" s="3"/>
      <c r="K1001" s="56"/>
    </row>
    <row r="1002" ht="32.25" customHeight="1">
      <c r="A1002" s="55" t="s">
        <v>73</v>
      </c>
      <c r="B1002" s="46" t="s">
        <v>27133</v>
      </c>
      <c r="C1002" s="55" t="s">
        <v>27139</v>
      </c>
      <c r="D1002" s="46">
        <v>0.0</v>
      </c>
      <c r="E1002" s="46">
        <v>0.0</v>
      </c>
      <c r="F1002" s="46">
        <v>1.0</v>
      </c>
      <c r="G1002" s="46">
        <v>0.0</v>
      </c>
      <c r="H1002" s="46">
        <v>0.0</v>
      </c>
      <c r="I1002" s="46">
        <v>3.0</v>
      </c>
      <c r="J1002" s="3"/>
      <c r="K1002" s="56"/>
    </row>
    <row r="1003" ht="32.25" customHeight="1">
      <c r="A1003" s="55" t="s">
        <v>73</v>
      </c>
      <c r="B1003" s="46" t="s">
        <v>27133</v>
      </c>
      <c r="C1003" s="55" t="s">
        <v>27141</v>
      </c>
      <c r="D1003" s="46">
        <v>0.0</v>
      </c>
      <c r="E1003" s="46">
        <v>0.0</v>
      </c>
      <c r="F1003" s="46">
        <v>2.0</v>
      </c>
      <c r="G1003" s="46">
        <v>0.0</v>
      </c>
      <c r="H1003" s="46">
        <v>0.0</v>
      </c>
      <c r="I1003" s="46">
        <v>1.0</v>
      </c>
      <c r="J1003" s="3"/>
      <c r="K1003" s="56"/>
    </row>
    <row r="1004" ht="32.25" customHeight="1">
      <c r="A1004" s="55" t="s">
        <v>73</v>
      </c>
      <c r="B1004" s="46" t="s">
        <v>27133</v>
      </c>
      <c r="C1004" s="55" t="s">
        <v>27142</v>
      </c>
      <c r="D1004" s="46">
        <v>0.0</v>
      </c>
      <c r="E1004" s="46">
        <v>0.0</v>
      </c>
      <c r="F1004" s="46">
        <v>2.0</v>
      </c>
      <c r="G1004" s="46">
        <v>0.0</v>
      </c>
      <c r="H1004" s="46">
        <v>0.0</v>
      </c>
      <c r="I1004" s="46">
        <v>0.0</v>
      </c>
      <c r="J1004" s="3"/>
      <c r="K1004" s="56"/>
    </row>
    <row r="1005" ht="32.25" customHeight="1">
      <c r="A1005" s="55" t="s">
        <v>73</v>
      </c>
      <c r="B1005" s="46" t="s">
        <v>27133</v>
      </c>
      <c r="C1005" s="55" t="s">
        <v>27143</v>
      </c>
      <c r="D1005" s="46">
        <v>0.0</v>
      </c>
      <c r="E1005" s="46">
        <v>0.0</v>
      </c>
      <c r="F1005" s="46">
        <v>0.0</v>
      </c>
      <c r="G1005" s="46">
        <v>0.0</v>
      </c>
      <c r="H1005" s="46">
        <v>0.0</v>
      </c>
      <c r="I1005" s="46">
        <v>2.0</v>
      </c>
      <c r="J1005" s="3"/>
      <c r="K1005" s="56"/>
    </row>
    <row r="1006" ht="32.25" customHeight="1">
      <c r="A1006" s="55" t="s">
        <v>73</v>
      </c>
      <c r="B1006" s="46" t="s">
        <v>27133</v>
      </c>
      <c r="C1006" s="55" t="s">
        <v>27145</v>
      </c>
      <c r="D1006" s="46">
        <v>0.0</v>
      </c>
      <c r="E1006" s="46">
        <v>0.0</v>
      </c>
      <c r="F1006" s="46">
        <v>0.0</v>
      </c>
      <c r="G1006" s="46">
        <v>0.0</v>
      </c>
      <c r="H1006" s="46">
        <v>0.0</v>
      </c>
      <c r="I1006" s="46">
        <v>2.0</v>
      </c>
      <c r="J1006" s="3"/>
      <c r="K1006" s="56"/>
    </row>
    <row r="1007" ht="32.25" customHeight="1">
      <c r="A1007" s="55" t="s">
        <v>73</v>
      </c>
      <c r="B1007" s="46" t="s">
        <v>27133</v>
      </c>
      <c r="C1007" s="55" t="s">
        <v>27147</v>
      </c>
      <c r="D1007" s="46">
        <v>0.0</v>
      </c>
      <c r="E1007" s="46">
        <v>0.0</v>
      </c>
      <c r="F1007" s="46">
        <v>0.0</v>
      </c>
      <c r="G1007" s="46">
        <v>0.0</v>
      </c>
      <c r="H1007" s="46">
        <v>0.0</v>
      </c>
      <c r="I1007" s="46">
        <v>1.0</v>
      </c>
      <c r="J1007" s="3"/>
      <c r="K1007" s="56"/>
    </row>
    <row r="1008" ht="32.25" customHeight="1">
      <c r="A1008" s="55" t="s">
        <v>73</v>
      </c>
      <c r="B1008" s="46" t="s">
        <v>27149</v>
      </c>
      <c r="C1008" s="55" t="s">
        <v>27150</v>
      </c>
      <c r="D1008" s="46">
        <v>0.0</v>
      </c>
      <c r="E1008" s="46">
        <v>0.0</v>
      </c>
      <c r="F1008" s="46">
        <v>9.0</v>
      </c>
      <c r="G1008" s="46">
        <v>0.0</v>
      </c>
      <c r="H1008" s="46">
        <v>0.0</v>
      </c>
      <c r="I1008" s="46">
        <v>0.0</v>
      </c>
      <c r="J1008" s="3"/>
      <c r="K1008" s="56"/>
    </row>
    <row r="1009" ht="32.25" customHeight="1">
      <c r="A1009" s="55" t="s">
        <v>73</v>
      </c>
      <c r="B1009" s="46" t="s">
        <v>27149</v>
      </c>
      <c r="C1009" s="55" t="s">
        <v>27152</v>
      </c>
      <c r="D1009" s="46">
        <v>0.0</v>
      </c>
      <c r="E1009" s="46">
        <v>0.0</v>
      </c>
      <c r="F1009" s="46">
        <v>8.0</v>
      </c>
      <c r="G1009" s="46">
        <v>0.0</v>
      </c>
      <c r="H1009" s="46">
        <v>0.0</v>
      </c>
      <c r="I1009" s="46">
        <v>0.0</v>
      </c>
      <c r="J1009" s="3"/>
      <c r="K1009" s="56"/>
    </row>
    <row r="1010" ht="32.25" customHeight="1">
      <c r="A1010" s="55" t="s">
        <v>73</v>
      </c>
      <c r="B1010" s="46" t="s">
        <v>27149</v>
      </c>
      <c r="C1010" s="55" t="s">
        <v>27153</v>
      </c>
      <c r="D1010" s="46">
        <v>0.0</v>
      </c>
      <c r="E1010" s="46">
        <v>0.0</v>
      </c>
      <c r="F1010" s="46">
        <v>8.0</v>
      </c>
      <c r="G1010" s="46">
        <v>0.0</v>
      </c>
      <c r="H1010" s="46">
        <v>0.0</v>
      </c>
      <c r="I1010" s="46">
        <v>0.0</v>
      </c>
      <c r="J1010" s="3"/>
      <c r="K1010" s="56"/>
    </row>
    <row r="1011" ht="32.25" customHeight="1">
      <c r="A1011" s="55" t="s">
        <v>73</v>
      </c>
      <c r="B1011" s="46" t="s">
        <v>27149</v>
      </c>
      <c r="C1011" s="55" t="s">
        <v>27156</v>
      </c>
      <c r="D1011" s="46">
        <v>0.0</v>
      </c>
      <c r="E1011" s="46">
        <v>0.0</v>
      </c>
      <c r="F1011" s="46">
        <v>8.0</v>
      </c>
      <c r="G1011" s="46">
        <v>0.0</v>
      </c>
      <c r="H1011" s="46">
        <v>0.0</v>
      </c>
      <c r="I1011" s="46">
        <v>0.0</v>
      </c>
      <c r="J1011" s="3"/>
      <c r="K1011" s="56"/>
    </row>
    <row r="1012" ht="32.25" customHeight="1">
      <c r="A1012" s="55" t="s">
        <v>73</v>
      </c>
      <c r="B1012" s="46" t="s">
        <v>27149</v>
      </c>
      <c r="C1012" s="55" t="s">
        <v>27158</v>
      </c>
      <c r="D1012" s="46">
        <v>0.0</v>
      </c>
      <c r="E1012" s="46">
        <v>1.0</v>
      </c>
      <c r="F1012" s="46">
        <v>1.0</v>
      </c>
      <c r="G1012" s="46">
        <v>0.0</v>
      </c>
      <c r="H1012" s="46">
        <v>0.0</v>
      </c>
      <c r="I1012" s="46">
        <v>0.0</v>
      </c>
      <c r="J1012" s="3"/>
      <c r="K1012" s="56"/>
    </row>
    <row r="1013" ht="32.25" customHeight="1">
      <c r="A1013" s="55" t="s">
        <v>73</v>
      </c>
      <c r="B1013" s="46" t="s">
        <v>27149</v>
      </c>
      <c r="C1013" s="55" t="s">
        <v>27159</v>
      </c>
      <c r="D1013" s="46">
        <v>0.0</v>
      </c>
      <c r="E1013" s="46">
        <v>0.0</v>
      </c>
      <c r="F1013" s="46">
        <v>1.0</v>
      </c>
      <c r="G1013" s="46">
        <v>0.0</v>
      </c>
      <c r="H1013" s="46">
        <v>0.0</v>
      </c>
      <c r="I1013" s="46">
        <v>0.0</v>
      </c>
      <c r="J1013" s="3"/>
      <c r="K1013" s="56"/>
    </row>
    <row r="1014" ht="32.25" customHeight="1">
      <c r="A1014" s="55" t="s">
        <v>73</v>
      </c>
      <c r="B1014" s="46" t="s">
        <v>27149</v>
      </c>
      <c r="C1014" s="55" t="s">
        <v>27163</v>
      </c>
      <c r="D1014" s="46">
        <v>0.0</v>
      </c>
      <c r="E1014" s="46">
        <v>0.0</v>
      </c>
      <c r="F1014" s="46">
        <v>1.0</v>
      </c>
      <c r="G1014" s="46">
        <v>0.0</v>
      </c>
      <c r="H1014" s="46">
        <v>0.0</v>
      </c>
      <c r="I1014" s="46">
        <v>0.0</v>
      </c>
      <c r="J1014" s="3"/>
      <c r="K1014" s="56"/>
    </row>
    <row r="1015" ht="32.25" customHeight="1">
      <c r="A1015" s="55" t="s">
        <v>73</v>
      </c>
      <c r="B1015" s="46" t="s">
        <v>27149</v>
      </c>
      <c r="C1015" s="55" t="s">
        <v>27164</v>
      </c>
      <c r="D1015" s="46">
        <v>0.0</v>
      </c>
      <c r="E1015" s="46">
        <v>0.0</v>
      </c>
      <c r="F1015" s="46">
        <v>1.0</v>
      </c>
      <c r="G1015" s="46">
        <v>0.0</v>
      </c>
      <c r="H1015" s="46">
        <v>0.0</v>
      </c>
      <c r="I1015" s="46">
        <v>0.0</v>
      </c>
      <c r="J1015" s="3"/>
      <c r="K1015" s="56"/>
    </row>
    <row r="1016" ht="32.25" customHeight="1">
      <c r="A1016" s="55" t="s">
        <v>73</v>
      </c>
      <c r="B1016" s="46" t="s">
        <v>27149</v>
      </c>
      <c r="C1016" s="55" t="s">
        <v>27165</v>
      </c>
      <c r="D1016" s="46">
        <v>0.0</v>
      </c>
      <c r="E1016" s="46">
        <v>0.0</v>
      </c>
      <c r="F1016" s="46">
        <v>1.0</v>
      </c>
      <c r="G1016" s="46">
        <v>0.0</v>
      </c>
      <c r="H1016" s="46">
        <v>0.0</v>
      </c>
      <c r="I1016" s="46">
        <v>0.0</v>
      </c>
      <c r="J1016" s="3"/>
      <c r="K1016" s="56"/>
    </row>
    <row r="1017" ht="32.25" customHeight="1">
      <c r="A1017" s="55" t="s">
        <v>73</v>
      </c>
      <c r="B1017" s="46" t="s">
        <v>27149</v>
      </c>
      <c r="C1017" s="55" t="s">
        <v>27166</v>
      </c>
      <c r="D1017" s="46">
        <v>0.0</v>
      </c>
      <c r="E1017" s="46">
        <v>0.0</v>
      </c>
      <c r="F1017" s="46">
        <v>1.0</v>
      </c>
      <c r="G1017" s="46">
        <v>0.0</v>
      </c>
      <c r="H1017" s="46">
        <v>0.0</v>
      </c>
      <c r="I1017" s="46">
        <v>0.0</v>
      </c>
      <c r="J1017" s="3"/>
      <c r="K1017" s="56"/>
    </row>
    <row r="1018" ht="32.25" customHeight="1">
      <c r="A1018" s="55" t="s">
        <v>73</v>
      </c>
      <c r="B1018" s="46" t="s">
        <v>27149</v>
      </c>
      <c r="C1018" s="55" t="s">
        <v>27167</v>
      </c>
      <c r="D1018" s="46">
        <v>0.0</v>
      </c>
      <c r="E1018" s="46">
        <v>0.0</v>
      </c>
      <c r="F1018" s="46">
        <v>1.0</v>
      </c>
      <c r="G1018" s="46">
        <v>0.0</v>
      </c>
      <c r="H1018" s="46">
        <v>0.0</v>
      </c>
      <c r="I1018" s="46">
        <v>0.0</v>
      </c>
      <c r="J1018" s="3"/>
      <c r="K1018" s="56"/>
    </row>
    <row r="1019" ht="32.25" customHeight="1">
      <c r="A1019" s="55" t="s">
        <v>73</v>
      </c>
      <c r="B1019" s="46" t="s">
        <v>27149</v>
      </c>
      <c r="C1019" s="55" t="s">
        <v>27168</v>
      </c>
      <c r="D1019" s="46">
        <v>0.0</v>
      </c>
      <c r="E1019" s="46">
        <v>0.0</v>
      </c>
      <c r="F1019" s="46">
        <v>1.0</v>
      </c>
      <c r="G1019" s="46">
        <v>0.0</v>
      </c>
      <c r="H1019" s="46">
        <v>0.0</v>
      </c>
      <c r="I1019" s="46">
        <v>0.0</v>
      </c>
      <c r="J1019" s="3"/>
      <c r="K1019" s="56"/>
    </row>
    <row r="1020" ht="32.25" customHeight="1">
      <c r="A1020" s="55" t="s">
        <v>73</v>
      </c>
      <c r="B1020" s="46" t="s">
        <v>27169</v>
      </c>
      <c r="C1020" s="55" t="s">
        <v>27170</v>
      </c>
      <c r="D1020" s="46">
        <v>29.0</v>
      </c>
      <c r="E1020" s="46">
        <v>0.0</v>
      </c>
      <c r="F1020" s="46">
        <v>18.0</v>
      </c>
      <c r="G1020" s="46">
        <v>7.0</v>
      </c>
      <c r="H1020" s="46">
        <v>0.0</v>
      </c>
      <c r="I1020" s="46">
        <v>0.0</v>
      </c>
      <c r="J1020" s="3"/>
      <c r="K1020" s="56"/>
    </row>
    <row r="1021" ht="32.25" customHeight="1">
      <c r="A1021" s="55" t="s">
        <v>73</v>
      </c>
      <c r="B1021" s="46" t="s">
        <v>27169</v>
      </c>
      <c r="C1021" s="55" t="s">
        <v>27171</v>
      </c>
      <c r="D1021" s="46">
        <v>18.0</v>
      </c>
      <c r="E1021" s="46">
        <v>0.0</v>
      </c>
      <c r="F1021" s="46">
        <v>21.0</v>
      </c>
      <c r="G1021" s="46">
        <v>1.0</v>
      </c>
      <c r="H1021" s="46">
        <v>0.0</v>
      </c>
      <c r="I1021" s="46">
        <v>0.0</v>
      </c>
      <c r="J1021" s="3"/>
      <c r="K1021" s="56"/>
    </row>
    <row r="1022" ht="32.25" customHeight="1">
      <c r="A1022" s="55" t="s">
        <v>73</v>
      </c>
      <c r="B1022" s="46" t="s">
        <v>27169</v>
      </c>
      <c r="C1022" s="55" t="s">
        <v>27172</v>
      </c>
      <c r="D1022" s="46">
        <v>19.0</v>
      </c>
      <c r="E1022" s="46">
        <v>0.0</v>
      </c>
      <c r="F1022" s="46">
        <v>8.0</v>
      </c>
      <c r="G1022" s="46">
        <v>0.0</v>
      </c>
      <c r="H1022" s="46">
        <v>0.0</v>
      </c>
      <c r="I1022" s="46">
        <v>0.0</v>
      </c>
      <c r="J1022" s="3"/>
      <c r="K1022" s="56"/>
    </row>
    <row r="1023" ht="32.25" customHeight="1">
      <c r="A1023" s="55" t="s">
        <v>73</v>
      </c>
      <c r="B1023" s="46" t="s">
        <v>27169</v>
      </c>
      <c r="C1023" s="55" t="s">
        <v>27173</v>
      </c>
      <c r="D1023" s="46">
        <v>14.0</v>
      </c>
      <c r="E1023" s="46">
        <v>0.0</v>
      </c>
      <c r="F1023" s="46">
        <v>5.0</v>
      </c>
      <c r="G1023" s="46">
        <v>1.0</v>
      </c>
      <c r="H1023" s="46">
        <v>0.0</v>
      </c>
      <c r="I1023" s="46">
        <v>0.0</v>
      </c>
      <c r="J1023" s="3"/>
      <c r="K1023" s="56"/>
    </row>
    <row r="1024" ht="32.25" customHeight="1">
      <c r="A1024" s="55" t="s">
        <v>73</v>
      </c>
      <c r="B1024" s="46" t="s">
        <v>27169</v>
      </c>
      <c r="C1024" s="55" t="s">
        <v>27174</v>
      </c>
      <c r="D1024" s="46">
        <v>0.0</v>
      </c>
      <c r="E1024" s="46">
        <v>0.0</v>
      </c>
      <c r="F1024" s="46">
        <v>10.0</v>
      </c>
      <c r="G1024" s="46">
        <v>0.0</v>
      </c>
      <c r="H1024" s="46">
        <v>0.0</v>
      </c>
      <c r="I1024" s="46">
        <v>0.0</v>
      </c>
      <c r="J1024" s="3"/>
      <c r="K1024" s="56"/>
    </row>
    <row r="1025" ht="32.25" customHeight="1">
      <c r="A1025" s="55" t="s">
        <v>73</v>
      </c>
      <c r="B1025" s="46" t="s">
        <v>27169</v>
      </c>
      <c r="C1025" s="55" t="s">
        <v>27176</v>
      </c>
      <c r="D1025" s="46">
        <v>0.0</v>
      </c>
      <c r="E1025" s="46">
        <v>0.0</v>
      </c>
      <c r="F1025" s="46">
        <v>1.0</v>
      </c>
      <c r="G1025" s="46">
        <v>0.0</v>
      </c>
      <c r="H1025" s="46">
        <v>0.0</v>
      </c>
      <c r="I1025" s="46">
        <v>0.0</v>
      </c>
      <c r="J1025" s="3"/>
      <c r="K1025" s="56"/>
    </row>
    <row r="1026" ht="32.25" customHeight="1">
      <c r="A1026" s="55" t="s">
        <v>73</v>
      </c>
      <c r="B1026" s="46" t="s">
        <v>27169</v>
      </c>
      <c r="C1026" s="55" t="s">
        <v>27178</v>
      </c>
      <c r="D1026" s="46">
        <v>0.0</v>
      </c>
      <c r="E1026" s="46">
        <v>0.0</v>
      </c>
      <c r="F1026" s="46">
        <v>1.0</v>
      </c>
      <c r="G1026" s="46">
        <v>0.0</v>
      </c>
      <c r="H1026" s="46">
        <v>0.0</v>
      </c>
      <c r="I1026" s="46">
        <v>0.0</v>
      </c>
      <c r="J1026" s="3"/>
      <c r="K1026" s="56"/>
    </row>
    <row r="1027" ht="32.25" customHeight="1">
      <c r="A1027" s="55" t="s">
        <v>73</v>
      </c>
      <c r="B1027" s="46" t="s">
        <v>27169</v>
      </c>
      <c r="C1027" s="55" t="s">
        <v>27179</v>
      </c>
      <c r="D1027" s="46">
        <v>0.0</v>
      </c>
      <c r="E1027" s="46">
        <v>0.0</v>
      </c>
      <c r="F1027" s="46">
        <v>1.0</v>
      </c>
      <c r="G1027" s="46">
        <v>0.0</v>
      </c>
      <c r="H1027" s="46">
        <v>0.0</v>
      </c>
      <c r="I1027" s="46">
        <v>0.0</v>
      </c>
      <c r="J1027" s="3"/>
      <c r="K1027" s="56"/>
    </row>
    <row r="1028" ht="32.25" customHeight="1">
      <c r="A1028" s="55" t="s">
        <v>73</v>
      </c>
      <c r="B1028" s="46" t="s">
        <v>27182</v>
      </c>
      <c r="C1028" s="55" t="s">
        <v>27183</v>
      </c>
      <c r="D1028" s="46">
        <v>15.0</v>
      </c>
      <c r="E1028" s="46">
        <v>0.0</v>
      </c>
      <c r="F1028" s="46">
        <v>0.0</v>
      </c>
      <c r="G1028" s="46">
        <v>0.0</v>
      </c>
      <c r="H1028" s="46">
        <v>0.0</v>
      </c>
      <c r="I1028" s="46">
        <v>6.0</v>
      </c>
      <c r="J1028" s="3"/>
      <c r="K1028" s="56"/>
    </row>
    <row r="1029" ht="32.25" customHeight="1">
      <c r="A1029" s="55" t="s">
        <v>73</v>
      </c>
      <c r="B1029" s="46" t="s">
        <v>27182</v>
      </c>
      <c r="C1029" s="55" t="s">
        <v>27184</v>
      </c>
      <c r="D1029" s="46">
        <v>1.0</v>
      </c>
      <c r="E1029" s="46">
        <v>1.0</v>
      </c>
      <c r="F1029" s="46">
        <v>5.0</v>
      </c>
      <c r="G1029" s="46">
        <v>0.0</v>
      </c>
      <c r="H1029" s="46">
        <v>0.0</v>
      </c>
      <c r="I1029" s="46">
        <v>0.0</v>
      </c>
      <c r="J1029" s="3"/>
      <c r="K1029" s="56"/>
    </row>
    <row r="1030" ht="32.25" customHeight="1">
      <c r="A1030" s="55" t="s">
        <v>73</v>
      </c>
      <c r="B1030" s="46" t="s">
        <v>27182</v>
      </c>
      <c r="C1030" s="55" t="s">
        <v>27185</v>
      </c>
      <c r="D1030" s="46">
        <v>1.0</v>
      </c>
      <c r="E1030" s="46">
        <v>0.0</v>
      </c>
      <c r="F1030" s="46">
        <v>0.0</v>
      </c>
      <c r="G1030" s="46">
        <v>0.0</v>
      </c>
      <c r="H1030" s="46">
        <v>0.0</v>
      </c>
      <c r="I1030" s="46">
        <v>6.0</v>
      </c>
      <c r="J1030" s="3"/>
      <c r="K1030" s="56"/>
    </row>
    <row r="1031" ht="32.25" customHeight="1">
      <c r="A1031" s="55" t="s">
        <v>73</v>
      </c>
      <c r="B1031" s="46" t="s">
        <v>27182</v>
      </c>
      <c r="C1031" s="55" t="s">
        <v>27186</v>
      </c>
      <c r="D1031" s="46">
        <v>1.0</v>
      </c>
      <c r="E1031" s="46">
        <v>0.0</v>
      </c>
      <c r="F1031" s="46">
        <v>0.0</v>
      </c>
      <c r="G1031" s="46">
        <v>0.0</v>
      </c>
      <c r="H1031" s="46">
        <v>0.0</v>
      </c>
      <c r="I1031" s="46">
        <v>5.0</v>
      </c>
      <c r="J1031" s="3"/>
      <c r="K1031" s="56"/>
    </row>
    <row r="1032" ht="32.25" customHeight="1">
      <c r="A1032" s="55" t="s">
        <v>73</v>
      </c>
      <c r="B1032" s="46" t="s">
        <v>27182</v>
      </c>
      <c r="C1032" s="55" t="s">
        <v>27187</v>
      </c>
      <c r="D1032" s="46">
        <v>5.0</v>
      </c>
      <c r="E1032" s="46">
        <v>0.0</v>
      </c>
      <c r="F1032" s="46">
        <v>0.0</v>
      </c>
      <c r="G1032" s="46">
        <v>0.0</v>
      </c>
      <c r="H1032" s="46">
        <v>0.0</v>
      </c>
      <c r="I1032" s="46">
        <v>1.0</v>
      </c>
      <c r="J1032" s="3"/>
      <c r="K1032" s="56"/>
    </row>
    <row r="1033" ht="32.25" customHeight="1">
      <c r="A1033" s="55" t="s">
        <v>73</v>
      </c>
      <c r="B1033" s="46" t="s">
        <v>27182</v>
      </c>
      <c r="C1033" s="55" t="s">
        <v>27188</v>
      </c>
      <c r="D1033" s="46">
        <v>1.0</v>
      </c>
      <c r="E1033" s="46">
        <v>2.0</v>
      </c>
      <c r="F1033" s="46">
        <v>2.0</v>
      </c>
      <c r="G1033" s="46">
        <v>0.0</v>
      </c>
      <c r="H1033" s="46">
        <v>0.0</v>
      </c>
      <c r="I1033" s="46">
        <v>0.0</v>
      </c>
      <c r="J1033" s="3"/>
      <c r="K1033" s="56"/>
    </row>
    <row r="1034" ht="32.25" customHeight="1">
      <c r="A1034" s="55" t="s">
        <v>73</v>
      </c>
      <c r="B1034" s="46" t="s">
        <v>27182</v>
      </c>
      <c r="C1034" s="55" t="s">
        <v>27189</v>
      </c>
      <c r="D1034" s="46">
        <v>1.0</v>
      </c>
      <c r="E1034" s="46">
        <v>4.0</v>
      </c>
      <c r="F1034" s="46">
        <v>0.0</v>
      </c>
      <c r="G1034" s="46">
        <v>0.0</v>
      </c>
      <c r="H1034" s="46">
        <v>0.0</v>
      </c>
      <c r="I1034" s="46">
        <v>0.0</v>
      </c>
      <c r="J1034" s="3"/>
      <c r="K1034" s="56"/>
    </row>
    <row r="1035" ht="32.25" customHeight="1">
      <c r="A1035" s="55" t="s">
        <v>73</v>
      </c>
      <c r="B1035" s="46" t="s">
        <v>27182</v>
      </c>
      <c r="C1035" s="55" t="s">
        <v>27190</v>
      </c>
      <c r="D1035" s="46">
        <v>1.0</v>
      </c>
      <c r="E1035" s="46">
        <v>0.0</v>
      </c>
      <c r="F1035" s="46">
        <v>0.0</v>
      </c>
      <c r="G1035" s="46">
        <v>0.0</v>
      </c>
      <c r="H1035" s="46">
        <v>0.0</v>
      </c>
      <c r="I1035" s="46">
        <v>3.0</v>
      </c>
      <c r="J1035" s="3"/>
      <c r="K1035" s="56"/>
    </row>
    <row r="1036" ht="32.25" customHeight="1">
      <c r="A1036" s="55" t="s">
        <v>73</v>
      </c>
      <c r="B1036" s="46" t="s">
        <v>27182</v>
      </c>
      <c r="C1036" s="55" t="s">
        <v>27192</v>
      </c>
      <c r="D1036" s="46">
        <v>1.0</v>
      </c>
      <c r="E1036" s="46">
        <v>0.0</v>
      </c>
      <c r="F1036" s="46">
        <v>0.0</v>
      </c>
      <c r="G1036" s="46">
        <v>0.0</v>
      </c>
      <c r="H1036" s="46">
        <v>0.0</v>
      </c>
      <c r="I1036" s="46">
        <v>2.0</v>
      </c>
      <c r="J1036" s="3"/>
      <c r="K1036" s="56"/>
    </row>
    <row r="1037" ht="32.25" customHeight="1">
      <c r="A1037" s="55" t="s">
        <v>73</v>
      </c>
      <c r="B1037" s="46" t="s">
        <v>27182</v>
      </c>
      <c r="C1037" s="55" t="s">
        <v>27195</v>
      </c>
      <c r="D1037" s="46">
        <v>1.0</v>
      </c>
      <c r="E1037" s="46">
        <v>1.0</v>
      </c>
      <c r="F1037" s="46">
        <v>0.0</v>
      </c>
      <c r="G1037" s="46">
        <v>0.0</v>
      </c>
      <c r="H1037" s="46">
        <v>0.0</v>
      </c>
      <c r="I1037" s="46">
        <v>0.0</v>
      </c>
      <c r="J1037" s="3"/>
      <c r="K1037" s="56"/>
    </row>
    <row r="1038" ht="32.25" customHeight="1">
      <c r="A1038" s="55" t="s">
        <v>73</v>
      </c>
      <c r="B1038" s="46" t="s">
        <v>27182</v>
      </c>
      <c r="C1038" s="55" t="s">
        <v>27196</v>
      </c>
      <c r="D1038" s="46">
        <v>1.0</v>
      </c>
      <c r="E1038" s="46">
        <v>0.0</v>
      </c>
      <c r="F1038" s="46">
        <v>0.0</v>
      </c>
      <c r="G1038" s="46">
        <v>0.0</v>
      </c>
      <c r="H1038" s="46">
        <v>0.0</v>
      </c>
      <c r="I1038" s="46">
        <v>1.0</v>
      </c>
      <c r="J1038" s="3"/>
      <c r="K1038" s="56"/>
    </row>
    <row r="1039" ht="32.25" customHeight="1">
      <c r="A1039" s="55" t="s">
        <v>73</v>
      </c>
      <c r="B1039" s="46" t="s">
        <v>27182</v>
      </c>
      <c r="C1039" s="55" t="s">
        <v>27198</v>
      </c>
      <c r="D1039" s="46">
        <v>1.0</v>
      </c>
      <c r="E1039" s="46">
        <v>0.0</v>
      </c>
      <c r="F1039" s="46">
        <v>0.0</v>
      </c>
      <c r="G1039" s="46">
        <v>0.0</v>
      </c>
      <c r="H1039" s="46">
        <v>0.0</v>
      </c>
      <c r="I1039" s="46">
        <v>1.0</v>
      </c>
      <c r="J1039" s="3"/>
      <c r="K1039" s="56"/>
    </row>
    <row r="1040" ht="32.25" customHeight="1">
      <c r="A1040" s="55" t="s">
        <v>73</v>
      </c>
      <c r="B1040" s="46" t="s">
        <v>27182</v>
      </c>
      <c r="C1040" s="55" t="s">
        <v>27200</v>
      </c>
      <c r="D1040" s="46">
        <v>1.0</v>
      </c>
      <c r="E1040" s="46">
        <v>0.0</v>
      </c>
      <c r="F1040" s="46">
        <v>0.0</v>
      </c>
      <c r="G1040" s="46">
        <v>0.0</v>
      </c>
      <c r="H1040" s="46">
        <v>0.0</v>
      </c>
      <c r="I1040" s="46">
        <v>0.0</v>
      </c>
      <c r="J1040" s="3"/>
      <c r="K1040" s="56"/>
    </row>
    <row r="1041" ht="32.25" customHeight="1">
      <c r="A1041" s="55" t="s">
        <v>73</v>
      </c>
      <c r="B1041" s="46" t="s">
        <v>27202</v>
      </c>
      <c r="C1041" s="55" t="s">
        <v>27203</v>
      </c>
      <c r="D1041" s="46">
        <v>0.0</v>
      </c>
      <c r="E1041" s="46">
        <v>0.0</v>
      </c>
      <c r="F1041" s="46">
        <v>102.0</v>
      </c>
      <c r="G1041" s="46">
        <v>0.0</v>
      </c>
      <c r="H1041" s="46">
        <v>0.0</v>
      </c>
      <c r="I1041" s="46">
        <v>0.0</v>
      </c>
      <c r="J1041" s="3"/>
      <c r="K1041" s="56"/>
    </row>
    <row r="1042" ht="32.25" customHeight="1">
      <c r="A1042" s="55" t="s">
        <v>73</v>
      </c>
      <c r="B1042" s="46" t="s">
        <v>27202</v>
      </c>
      <c r="C1042" s="55" t="s">
        <v>27204</v>
      </c>
      <c r="D1042" s="46">
        <v>0.0</v>
      </c>
      <c r="E1042" s="46">
        <v>0.0</v>
      </c>
      <c r="F1042" s="46">
        <v>79.0</v>
      </c>
      <c r="G1042" s="46">
        <v>0.0</v>
      </c>
      <c r="H1042" s="46">
        <v>0.0</v>
      </c>
      <c r="I1042" s="46">
        <v>0.0</v>
      </c>
      <c r="J1042" s="3"/>
      <c r="K1042" s="56"/>
    </row>
    <row r="1043" ht="32.25" customHeight="1">
      <c r="A1043" s="55" t="s">
        <v>73</v>
      </c>
      <c r="B1043" s="46" t="s">
        <v>27202</v>
      </c>
      <c r="C1043" s="55" t="s">
        <v>27205</v>
      </c>
      <c r="D1043" s="46">
        <v>0.0</v>
      </c>
      <c r="E1043" s="46">
        <v>0.0</v>
      </c>
      <c r="F1043" s="46">
        <v>21.0</v>
      </c>
      <c r="G1043" s="46">
        <v>0.0</v>
      </c>
      <c r="H1043" s="46">
        <v>0.0</v>
      </c>
      <c r="I1043" s="46">
        <v>0.0</v>
      </c>
      <c r="J1043" s="3"/>
      <c r="K1043" s="56"/>
    </row>
    <row r="1044" ht="32.25" customHeight="1">
      <c r="A1044" s="55" t="s">
        <v>73</v>
      </c>
      <c r="B1044" s="46" t="s">
        <v>27209</v>
      </c>
      <c r="C1044" s="55" t="s">
        <v>27210</v>
      </c>
      <c r="D1044" s="46">
        <v>0.0</v>
      </c>
      <c r="E1044" s="46">
        <v>0.0</v>
      </c>
      <c r="F1044" s="46">
        <v>120.0</v>
      </c>
      <c r="G1044" s="46">
        <v>0.0</v>
      </c>
      <c r="H1044" s="46">
        <v>0.0</v>
      </c>
      <c r="I1044" s="46">
        <v>0.0</v>
      </c>
      <c r="J1044" s="3"/>
      <c r="K1044" s="56"/>
    </row>
    <row r="1045" ht="32.25" customHeight="1">
      <c r="A1045" s="55" t="s">
        <v>73</v>
      </c>
      <c r="B1045" s="46" t="s">
        <v>27209</v>
      </c>
      <c r="C1045" s="55" t="s">
        <v>27211</v>
      </c>
      <c r="D1045" s="46">
        <v>0.0</v>
      </c>
      <c r="E1045" s="46">
        <v>0.0</v>
      </c>
      <c r="F1045" s="46">
        <v>76.0</v>
      </c>
      <c r="G1045" s="46">
        <v>0.0</v>
      </c>
      <c r="H1045" s="46">
        <v>0.0</v>
      </c>
      <c r="I1045" s="46">
        <v>0.0</v>
      </c>
      <c r="J1045" s="3"/>
      <c r="K1045" s="56"/>
    </row>
    <row r="1046" ht="32.25" customHeight="1">
      <c r="A1046" s="55" t="s">
        <v>73</v>
      </c>
      <c r="B1046" s="46" t="s">
        <v>27209</v>
      </c>
      <c r="C1046" s="55" t="s">
        <v>27214</v>
      </c>
      <c r="D1046" s="46">
        <v>0.0</v>
      </c>
      <c r="E1046" s="46">
        <v>0.0</v>
      </c>
      <c r="F1046" s="46">
        <v>22.0</v>
      </c>
      <c r="G1046" s="46">
        <v>0.0</v>
      </c>
      <c r="H1046" s="46">
        <v>0.0</v>
      </c>
      <c r="I1046" s="46">
        <v>0.0</v>
      </c>
      <c r="J1046" s="3"/>
      <c r="K1046" s="56"/>
    </row>
    <row r="1047" ht="32.25" customHeight="1">
      <c r="A1047" s="55" t="s">
        <v>73</v>
      </c>
      <c r="B1047" s="46" t="s">
        <v>27216</v>
      </c>
      <c r="C1047" s="55" t="s">
        <v>27217</v>
      </c>
      <c r="D1047" s="46">
        <v>0.0</v>
      </c>
      <c r="E1047" s="46">
        <v>0.0</v>
      </c>
      <c r="F1047" s="46">
        <v>30.0</v>
      </c>
      <c r="G1047" s="46">
        <v>0.0</v>
      </c>
      <c r="H1047" s="46">
        <v>0.0</v>
      </c>
      <c r="I1047" s="46">
        <v>0.0</v>
      </c>
      <c r="J1047" s="3"/>
      <c r="K1047" s="56"/>
    </row>
    <row r="1048" ht="32.25" customHeight="1">
      <c r="A1048" s="55" t="s">
        <v>73</v>
      </c>
      <c r="B1048" s="46" t="s">
        <v>27216</v>
      </c>
      <c r="C1048" s="55" t="s">
        <v>27218</v>
      </c>
      <c r="D1048" s="46">
        <v>0.0</v>
      </c>
      <c r="E1048" s="46">
        <v>0.0</v>
      </c>
      <c r="F1048" s="46">
        <v>23.0</v>
      </c>
      <c r="G1048" s="46">
        <v>0.0</v>
      </c>
      <c r="H1048" s="46">
        <v>0.0</v>
      </c>
      <c r="I1048" s="46">
        <v>0.0</v>
      </c>
      <c r="J1048" s="3"/>
      <c r="K1048" s="56"/>
    </row>
    <row r="1049" ht="32.25" customHeight="1">
      <c r="A1049" s="55" t="s">
        <v>73</v>
      </c>
      <c r="B1049" s="46" t="s">
        <v>27216</v>
      </c>
      <c r="C1049" s="55" t="s">
        <v>27221</v>
      </c>
      <c r="D1049" s="46">
        <v>0.0</v>
      </c>
      <c r="E1049" s="46">
        <v>0.0</v>
      </c>
      <c r="F1049" s="46">
        <v>6.0</v>
      </c>
      <c r="G1049" s="46">
        <v>0.0</v>
      </c>
      <c r="H1049" s="46">
        <v>0.0</v>
      </c>
      <c r="I1049" s="46">
        <v>0.0</v>
      </c>
      <c r="J1049" s="3"/>
      <c r="K1049" s="56"/>
    </row>
    <row r="1050" ht="32.25" customHeight="1">
      <c r="A1050" s="55" t="s">
        <v>73</v>
      </c>
      <c r="B1050" s="46" t="s">
        <v>27216</v>
      </c>
      <c r="C1050" s="55" t="s">
        <v>27222</v>
      </c>
      <c r="D1050" s="46">
        <v>0.0</v>
      </c>
      <c r="E1050" s="46">
        <v>0.0</v>
      </c>
      <c r="F1050" s="46">
        <v>1.0</v>
      </c>
      <c r="G1050" s="46">
        <v>0.0</v>
      </c>
      <c r="H1050" s="46">
        <v>0.0</v>
      </c>
      <c r="I1050" s="46">
        <v>0.0</v>
      </c>
      <c r="J1050" s="3"/>
      <c r="K1050" s="56"/>
    </row>
    <row r="1051" ht="32.25" customHeight="1">
      <c r="A1051" s="55" t="s">
        <v>73</v>
      </c>
      <c r="B1051" s="46" t="s">
        <v>27224</v>
      </c>
      <c r="C1051" s="55" t="s">
        <v>27225</v>
      </c>
      <c r="D1051" s="46">
        <v>0.0</v>
      </c>
      <c r="E1051" s="46">
        <v>0.0</v>
      </c>
      <c r="F1051" s="46">
        <v>88.0</v>
      </c>
      <c r="G1051" s="46">
        <v>0.0</v>
      </c>
      <c r="H1051" s="46">
        <v>0.0</v>
      </c>
      <c r="I1051" s="46">
        <v>0.0</v>
      </c>
      <c r="J1051" s="3"/>
      <c r="K1051" s="56"/>
    </row>
    <row r="1052" ht="32.25" customHeight="1">
      <c r="A1052" s="55" t="s">
        <v>73</v>
      </c>
      <c r="B1052" s="46" t="s">
        <v>27224</v>
      </c>
      <c r="C1052" s="55" t="s">
        <v>27228</v>
      </c>
      <c r="D1052" s="46">
        <v>0.0</v>
      </c>
      <c r="E1052" s="46">
        <v>0.0</v>
      </c>
      <c r="F1052" s="46">
        <v>67.0</v>
      </c>
      <c r="G1052" s="46">
        <v>0.0</v>
      </c>
      <c r="H1052" s="46">
        <v>0.0</v>
      </c>
      <c r="I1052" s="46">
        <v>0.0</v>
      </c>
      <c r="J1052" s="3"/>
      <c r="K1052" s="56"/>
    </row>
    <row r="1053" ht="32.25" customHeight="1">
      <c r="A1053" s="55" t="s">
        <v>73</v>
      </c>
      <c r="B1053" s="46" t="s">
        <v>27224</v>
      </c>
      <c r="C1053" s="55" t="s">
        <v>27231</v>
      </c>
      <c r="D1053" s="46">
        <v>0.0</v>
      </c>
      <c r="E1053" s="46">
        <v>0.0</v>
      </c>
      <c r="F1053" s="46">
        <v>14.0</v>
      </c>
      <c r="G1053" s="46">
        <v>0.0</v>
      </c>
      <c r="H1053" s="46">
        <v>0.0</v>
      </c>
      <c r="I1053" s="46">
        <v>0.0</v>
      </c>
      <c r="J1053" s="3"/>
      <c r="K1053" s="56"/>
    </row>
    <row r="1054" ht="32.25" customHeight="1">
      <c r="A1054" s="55" t="s">
        <v>73</v>
      </c>
      <c r="B1054" s="46" t="s">
        <v>27224</v>
      </c>
      <c r="C1054" s="55" t="s">
        <v>27234</v>
      </c>
      <c r="D1054" s="46">
        <v>0.0</v>
      </c>
      <c r="E1054" s="46">
        <v>0.0</v>
      </c>
      <c r="F1054" s="46">
        <v>1.0</v>
      </c>
      <c r="G1054" s="46">
        <v>0.0</v>
      </c>
      <c r="H1054" s="46">
        <v>0.0</v>
      </c>
      <c r="I1054" s="46">
        <v>0.0</v>
      </c>
      <c r="J1054" s="3"/>
      <c r="K1054" s="56"/>
    </row>
    <row r="1055" ht="32.25" customHeight="1">
      <c r="A1055" s="55" t="s">
        <v>73</v>
      </c>
      <c r="B1055" s="46" t="s">
        <v>27224</v>
      </c>
      <c r="C1055" s="55" t="s">
        <v>27237</v>
      </c>
      <c r="D1055" s="46">
        <v>0.0</v>
      </c>
      <c r="E1055" s="46">
        <v>0.0</v>
      </c>
      <c r="F1055" s="46">
        <v>1.0</v>
      </c>
      <c r="G1055" s="46">
        <v>0.0</v>
      </c>
      <c r="H1055" s="46">
        <v>0.0</v>
      </c>
      <c r="I1055" s="46">
        <v>0.0</v>
      </c>
      <c r="J1055" s="3"/>
      <c r="K1055" s="56"/>
    </row>
    <row r="1056" ht="32.25" customHeight="1">
      <c r="A1056" s="55" t="s">
        <v>73</v>
      </c>
      <c r="B1056" s="46" t="s">
        <v>27240</v>
      </c>
      <c r="C1056" s="55" t="s">
        <v>27241</v>
      </c>
      <c r="D1056" s="46">
        <v>0.0</v>
      </c>
      <c r="E1056" s="46">
        <v>0.0</v>
      </c>
      <c r="F1056" s="46">
        <v>1.0</v>
      </c>
      <c r="G1056" s="46">
        <v>0.0</v>
      </c>
      <c r="H1056" s="46">
        <v>0.0</v>
      </c>
      <c r="I1056" s="46">
        <v>0.0</v>
      </c>
      <c r="J1056" s="3"/>
      <c r="K1056" s="56"/>
    </row>
    <row r="1057" ht="32.25" customHeight="1">
      <c r="A1057" s="55" t="s">
        <v>73</v>
      </c>
      <c r="B1057" s="46" t="s">
        <v>27240</v>
      </c>
      <c r="C1057" s="55" t="s">
        <v>27244</v>
      </c>
      <c r="D1057" s="46">
        <v>0.0</v>
      </c>
      <c r="E1057" s="46">
        <v>0.0</v>
      </c>
      <c r="F1057" s="46">
        <v>1.0</v>
      </c>
      <c r="G1057" s="46">
        <v>0.0</v>
      </c>
      <c r="H1057" s="46">
        <v>0.0</v>
      </c>
      <c r="I1057" s="46">
        <v>0.0</v>
      </c>
      <c r="J1057" s="3"/>
      <c r="K1057" s="56"/>
    </row>
    <row r="1058" ht="32.25" customHeight="1">
      <c r="A1058" s="55" t="s">
        <v>73</v>
      </c>
      <c r="B1058" s="46" t="s">
        <v>27240</v>
      </c>
      <c r="C1058" s="55" t="s">
        <v>27245</v>
      </c>
      <c r="D1058" s="46">
        <v>0.0</v>
      </c>
      <c r="E1058" s="46">
        <v>0.0</v>
      </c>
      <c r="F1058" s="46">
        <v>1.0</v>
      </c>
      <c r="G1058" s="46">
        <v>0.0</v>
      </c>
      <c r="H1058" s="46">
        <v>0.0</v>
      </c>
      <c r="I1058" s="46">
        <v>0.0</v>
      </c>
      <c r="J1058" s="3"/>
      <c r="K1058" s="56"/>
    </row>
    <row r="1059" ht="32.25" customHeight="1">
      <c r="A1059" s="55" t="s">
        <v>73</v>
      </c>
      <c r="B1059" s="46" t="s">
        <v>27248</v>
      </c>
      <c r="C1059" s="55" t="s">
        <v>27249</v>
      </c>
      <c r="D1059" s="46">
        <v>0.0</v>
      </c>
      <c r="E1059" s="46">
        <v>0.0</v>
      </c>
      <c r="F1059" s="46">
        <v>5.0</v>
      </c>
      <c r="G1059" s="46">
        <v>0.0</v>
      </c>
      <c r="H1059" s="46">
        <v>0.0</v>
      </c>
      <c r="I1059" s="46">
        <v>0.0</v>
      </c>
      <c r="J1059" s="3"/>
      <c r="K1059" s="56"/>
    </row>
    <row r="1060" ht="32.25" customHeight="1">
      <c r="A1060" s="55" t="s">
        <v>73</v>
      </c>
      <c r="B1060" s="46" t="s">
        <v>27248</v>
      </c>
      <c r="C1060" s="55" t="s">
        <v>27251</v>
      </c>
      <c r="D1060" s="46">
        <v>0.0</v>
      </c>
      <c r="E1060" s="46">
        <v>0.0</v>
      </c>
      <c r="F1060" s="46">
        <v>1.0</v>
      </c>
      <c r="G1060" s="46">
        <v>0.0</v>
      </c>
      <c r="H1060" s="46">
        <v>0.0</v>
      </c>
      <c r="I1060" s="46">
        <v>0.0</v>
      </c>
      <c r="J1060" s="3"/>
      <c r="K1060" s="56"/>
    </row>
    <row r="1061" ht="32.25" customHeight="1">
      <c r="A1061" s="55" t="s">
        <v>73</v>
      </c>
      <c r="B1061" s="46" t="s">
        <v>27248</v>
      </c>
      <c r="C1061" s="55" t="s">
        <v>27253</v>
      </c>
      <c r="D1061" s="46">
        <v>0.0</v>
      </c>
      <c r="E1061" s="46">
        <v>0.0</v>
      </c>
      <c r="F1061" s="46">
        <v>1.0</v>
      </c>
      <c r="G1061" s="46">
        <v>0.0</v>
      </c>
      <c r="H1061" s="46">
        <v>0.0</v>
      </c>
      <c r="I1061" s="46">
        <v>0.0</v>
      </c>
      <c r="J1061" s="3"/>
      <c r="K1061" s="56"/>
    </row>
    <row r="1062" ht="32.25" customHeight="1">
      <c r="A1062" s="55" t="s">
        <v>73</v>
      </c>
      <c r="B1062" s="46" t="s">
        <v>27256</v>
      </c>
      <c r="C1062" s="55" t="s">
        <v>27257</v>
      </c>
      <c r="D1062" s="46">
        <v>0.0</v>
      </c>
      <c r="E1062" s="46">
        <v>0.0</v>
      </c>
      <c r="F1062" s="46">
        <v>6.0</v>
      </c>
      <c r="G1062" s="46">
        <v>0.0</v>
      </c>
      <c r="H1062" s="46">
        <v>0.0</v>
      </c>
      <c r="I1062" s="46">
        <v>0.0</v>
      </c>
      <c r="J1062" s="3"/>
      <c r="K1062" s="56"/>
    </row>
    <row r="1063" ht="32.25" customHeight="1">
      <c r="A1063" s="55" t="s">
        <v>73</v>
      </c>
      <c r="B1063" s="46" t="s">
        <v>27256</v>
      </c>
      <c r="C1063" s="55" t="s">
        <v>27258</v>
      </c>
      <c r="D1063" s="46">
        <v>0.0</v>
      </c>
      <c r="E1063" s="46">
        <v>0.0</v>
      </c>
      <c r="F1063" s="46">
        <v>1.0</v>
      </c>
      <c r="G1063" s="46">
        <v>0.0</v>
      </c>
      <c r="H1063" s="46">
        <v>0.0</v>
      </c>
      <c r="I1063" s="46">
        <v>0.0</v>
      </c>
      <c r="J1063" s="3"/>
      <c r="K1063" s="56"/>
    </row>
    <row r="1064" ht="32.25" customHeight="1">
      <c r="A1064" s="55" t="s">
        <v>73</v>
      </c>
      <c r="B1064" s="46" t="s">
        <v>27256</v>
      </c>
      <c r="C1064" s="55" t="s">
        <v>27259</v>
      </c>
      <c r="D1064" s="46">
        <v>0.0</v>
      </c>
      <c r="E1064" s="46">
        <v>0.0</v>
      </c>
      <c r="F1064" s="46">
        <v>1.0</v>
      </c>
      <c r="G1064" s="46">
        <v>0.0</v>
      </c>
      <c r="H1064" s="46">
        <v>0.0</v>
      </c>
      <c r="I1064" s="46">
        <v>0.0</v>
      </c>
      <c r="J1064" s="3"/>
      <c r="K1064" s="56"/>
    </row>
    <row r="1065" ht="32.25" customHeight="1">
      <c r="A1065" s="55" t="s">
        <v>73</v>
      </c>
      <c r="B1065" s="46" t="s">
        <v>27261</v>
      </c>
      <c r="C1065" s="55" t="s">
        <v>27262</v>
      </c>
      <c r="D1065" s="46">
        <v>0.0</v>
      </c>
      <c r="E1065" s="46">
        <v>0.0</v>
      </c>
      <c r="F1065" s="46">
        <v>13.0</v>
      </c>
      <c r="G1065" s="46">
        <v>0.0</v>
      </c>
      <c r="H1065" s="46">
        <v>0.0</v>
      </c>
      <c r="I1065" s="46">
        <v>0.0</v>
      </c>
      <c r="J1065" s="3"/>
      <c r="K1065" s="56"/>
    </row>
    <row r="1066" ht="32.25" customHeight="1">
      <c r="A1066" s="55" t="s">
        <v>73</v>
      </c>
      <c r="B1066" s="46" t="s">
        <v>27261</v>
      </c>
      <c r="C1066" s="55" t="s">
        <v>27263</v>
      </c>
      <c r="D1066" s="46">
        <v>0.0</v>
      </c>
      <c r="E1066" s="46">
        <v>0.0</v>
      </c>
      <c r="F1066" s="46">
        <v>4.0</v>
      </c>
      <c r="G1066" s="46">
        <v>0.0</v>
      </c>
      <c r="H1066" s="46">
        <v>0.0</v>
      </c>
      <c r="I1066" s="46">
        <v>0.0</v>
      </c>
      <c r="J1066" s="3"/>
      <c r="K1066" s="56"/>
    </row>
    <row r="1067" ht="32.25" customHeight="1">
      <c r="A1067" s="55" t="s">
        <v>73</v>
      </c>
      <c r="B1067" s="46" t="s">
        <v>27261</v>
      </c>
      <c r="C1067" s="55" t="s">
        <v>27265</v>
      </c>
      <c r="D1067" s="46">
        <v>0.0</v>
      </c>
      <c r="E1067" s="46">
        <v>0.0</v>
      </c>
      <c r="F1067" s="46">
        <v>1.0</v>
      </c>
      <c r="G1067" s="46">
        <v>0.0</v>
      </c>
      <c r="H1067" s="46">
        <v>0.0</v>
      </c>
      <c r="I1067" s="46">
        <v>0.0</v>
      </c>
      <c r="J1067" s="3"/>
      <c r="K1067" s="56"/>
    </row>
    <row r="1068" ht="32.25" customHeight="1">
      <c r="A1068" s="55" t="s">
        <v>73</v>
      </c>
      <c r="B1068" s="46" t="s">
        <v>27261</v>
      </c>
      <c r="C1068" s="55" t="s">
        <v>27270</v>
      </c>
      <c r="D1068" s="46">
        <v>0.0</v>
      </c>
      <c r="E1068" s="46">
        <v>0.0</v>
      </c>
      <c r="F1068" s="46">
        <v>1.0</v>
      </c>
      <c r="G1068" s="46">
        <v>0.0</v>
      </c>
      <c r="H1068" s="46">
        <v>0.0</v>
      </c>
      <c r="I1068" s="46">
        <v>0.0</v>
      </c>
      <c r="J1068" s="3"/>
      <c r="K1068" s="56"/>
    </row>
    <row r="1069" ht="32.25" customHeight="1">
      <c r="A1069" s="55" t="s">
        <v>73</v>
      </c>
      <c r="B1069" s="46" t="s">
        <v>27261</v>
      </c>
      <c r="C1069" s="55" t="s">
        <v>27272</v>
      </c>
      <c r="D1069" s="46">
        <v>0.0</v>
      </c>
      <c r="E1069" s="46">
        <v>0.0</v>
      </c>
      <c r="F1069" s="46">
        <v>1.0</v>
      </c>
      <c r="G1069" s="46">
        <v>0.0</v>
      </c>
      <c r="H1069" s="46">
        <v>0.0</v>
      </c>
      <c r="I1069" s="46">
        <v>0.0</v>
      </c>
      <c r="J1069" s="3"/>
      <c r="K1069" s="56"/>
    </row>
    <row r="1070" ht="32.25" customHeight="1">
      <c r="A1070" s="55" t="s">
        <v>73</v>
      </c>
      <c r="B1070" s="46" t="s">
        <v>27261</v>
      </c>
      <c r="C1070" s="55" t="s">
        <v>27274</v>
      </c>
      <c r="D1070" s="46">
        <v>0.0</v>
      </c>
      <c r="E1070" s="46">
        <v>0.0</v>
      </c>
      <c r="F1070" s="46">
        <v>1.0</v>
      </c>
      <c r="G1070" s="46">
        <v>0.0</v>
      </c>
      <c r="H1070" s="46">
        <v>0.0</v>
      </c>
      <c r="I1070" s="46">
        <v>0.0</v>
      </c>
      <c r="J1070" s="3"/>
      <c r="K1070" s="56"/>
    </row>
    <row r="1071" ht="32.25" customHeight="1">
      <c r="A1071" s="55" t="s">
        <v>73</v>
      </c>
      <c r="B1071" s="46" t="s">
        <v>27261</v>
      </c>
      <c r="C1071" s="55" t="s">
        <v>27275</v>
      </c>
      <c r="D1071" s="46">
        <v>0.0</v>
      </c>
      <c r="E1071" s="46">
        <v>0.0</v>
      </c>
      <c r="F1071" s="46">
        <v>1.0</v>
      </c>
      <c r="G1071" s="46">
        <v>0.0</v>
      </c>
      <c r="H1071" s="46">
        <v>0.0</v>
      </c>
      <c r="I1071" s="46">
        <v>0.0</v>
      </c>
      <c r="J1071" s="3"/>
      <c r="K1071" s="56"/>
    </row>
    <row r="1072" ht="32.25" customHeight="1">
      <c r="A1072" s="55" t="s">
        <v>73</v>
      </c>
      <c r="B1072" s="46" t="s">
        <v>27261</v>
      </c>
      <c r="C1072" s="55" t="s">
        <v>27277</v>
      </c>
      <c r="D1072" s="46">
        <v>0.0</v>
      </c>
      <c r="E1072" s="46">
        <v>0.0</v>
      </c>
      <c r="F1072" s="46">
        <v>1.0</v>
      </c>
      <c r="G1072" s="46">
        <v>0.0</v>
      </c>
      <c r="H1072" s="46">
        <v>0.0</v>
      </c>
      <c r="I1072" s="46">
        <v>0.0</v>
      </c>
      <c r="J1072" s="3"/>
      <c r="K1072" s="56"/>
    </row>
    <row r="1073" ht="32.25" customHeight="1">
      <c r="A1073" s="55" t="s">
        <v>73</v>
      </c>
      <c r="B1073" s="46" t="s">
        <v>27261</v>
      </c>
      <c r="C1073" s="55" t="s">
        <v>27280</v>
      </c>
      <c r="D1073" s="46">
        <v>0.0</v>
      </c>
      <c r="E1073" s="46">
        <v>0.0</v>
      </c>
      <c r="F1073" s="46">
        <v>1.0</v>
      </c>
      <c r="G1073" s="46">
        <v>0.0</v>
      </c>
      <c r="H1073" s="46">
        <v>0.0</v>
      </c>
      <c r="I1073" s="46">
        <v>0.0</v>
      </c>
      <c r="J1073" s="3"/>
      <c r="K1073" s="56"/>
    </row>
    <row r="1074" ht="32.25" customHeight="1">
      <c r="A1074" s="55" t="s">
        <v>73</v>
      </c>
      <c r="B1074" s="46" t="s">
        <v>27281</v>
      </c>
      <c r="C1074" s="55" t="s">
        <v>27282</v>
      </c>
      <c r="D1074" s="46">
        <v>0.0</v>
      </c>
      <c r="E1074" s="46">
        <v>0.0</v>
      </c>
      <c r="F1074" s="46">
        <v>8.0</v>
      </c>
      <c r="G1074" s="46">
        <v>0.0</v>
      </c>
      <c r="H1074" s="46">
        <v>0.0</v>
      </c>
      <c r="I1074" s="46">
        <v>0.0</v>
      </c>
      <c r="J1074" s="3"/>
      <c r="K1074" s="56"/>
    </row>
    <row r="1075" ht="32.25" customHeight="1">
      <c r="A1075" s="55" t="s">
        <v>73</v>
      </c>
      <c r="B1075" s="46" t="s">
        <v>27281</v>
      </c>
      <c r="C1075" s="55" t="s">
        <v>27284</v>
      </c>
      <c r="D1075" s="46">
        <v>0.0</v>
      </c>
      <c r="E1075" s="46">
        <v>0.0</v>
      </c>
      <c r="F1075" s="46">
        <v>8.0</v>
      </c>
      <c r="G1075" s="46">
        <v>0.0</v>
      </c>
      <c r="H1075" s="46">
        <v>0.0</v>
      </c>
      <c r="I1075" s="46">
        <v>0.0</v>
      </c>
      <c r="J1075" s="3"/>
      <c r="K1075" s="56"/>
    </row>
    <row r="1076" ht="32.25" customHeight="1">
      <c r="A1076" s="55" t="s">
        <v>73</v>
      </c>
      <c r="B1076" s="46" t="s">
        <v>27281</v>
      </c>
      <c r="C1076" s="55" t="s">
        <v>27286</v>
      </c>
      <c r="D1076" s="46">
        <v>0.0</v>
      </c>
      <c r="E1076" s="46">
        <v>0.0</v>
      </c>
      <c r="F1076" s="46">
        <v>3.0</v>
      </c>
      <c r="G1076" s="46">
        <v>0.0</v>
      </c>
      <c r="H1076" s="46">
        <v>0.0</v>
      </c>
      <c r="I1076" s="46">
        <v>0.0</v>
      </c>
      <c r="J1076" s="3"/>
      <c r="K1076" s="56"/>
    </row>
    <row r="1077" ht="32.25" customHeight="1">
      <c r="A1077" s="55" t="s">
        <v>73</v>
      </c>
      <c r="B1077" s="46" t="s">
        <v>27281</v>
      </c>
      <c r="C1077" s="55" t="s">
        <v>27288</v>
      </c>
      <c r="D1077" s="46">
        <v>0.0</v>
      </c>
      <c r="E1077" s="46">
        <v>0.0</v>
      </c>
      <c r="F1077" s="46">
        <v>1.0</v>
      </c>
      <c r="G1077" s="46">
        <v>0.0</v>
      </c>
      <c r="H1077" s="46">
        <v>0.0</v>
      </c>
      <c r="I1077" s="46">
        <v>0.0</v>
      </c>
      <c r="J1077" s="3"/>
      <c r="K1077" s="56"/>
    </row>
    <row r="1078" ht="32.25" customHeight="1">
      <c r="A1078" s="55" t="s">
        <v>73</v>
      </c>
      <c r="B1078" s="46" t="s">
        <v>27281</v>
      </c>
      <c r="C1078" s="55" t="s">
        <v>27289</v>
      </c>
      <c r="D1078" s="46">
        <v>0.0</v>
      </c>
      <c r="E1078" s="46">
        <v>0.0</v>
      </c>
      <c r="F1078" s="46">
        <v>1.0</v>
      </c>
      <c r="G1078" s="46">
        <v>0.0</v>
      </c>
      <c r="H1078" s="46">
        <v>0.0</v>
      </c>
      <c r="I1078" s="46">
        <v>0.0</v>
      </c>
      <c r="J1078" s="3"/>
      <c r="K1078" s="56"/>
    </row>
    <row r="1079" ht="32.25" customHeight="1">
      <c r="A1079" s="55" t="s">
        <v>73</v>
      </c>
      <c r="B1079" s="46" t="s">
        <v>27281</v>
      </c>
      <c r="C1079" s="55" t="s">
        <v>27290</v>
      </c>
      <c r="D1079" s="46">
        <v>0.0</v>
      </c>
      <c r="E1079" s="46">
        <v>0.0</v>
      </c>
      <c r="F1079" s="46">
        <v>1.0</v>
      </c>
      <c r="G1079" s="46">
        <v>0.0</v>
      </c>
      <c r="H1079" s="46">
        <v>0.0</v>
      </c>
      <c r="I1079" s="46">
        <v>0.0</v>
      </c>
      <c r="J1079" s="3"/>
      <c r="K1079" s="56"/>
    </row>
    <row r="1080" ht="32.25" customHeight="1">
      <c r="A1080" s="55" t="s">
        <v>73</v>
      </c>
      <c r="B1080" s="46" t="s">
        <v>27281</v>
      </c>
      <c r="C1080" s="55" t="s">
        <v>27292</v>
      </c>
      <c r="D1080" s="46">
        <v>0.0</v>
      </c>
      <c r="E1080" s="46">
        <v>0.0</v>
      </c>
      <c r="F1080" s="46">
        <v>1.0</v>
      </c>
      <c r="G1080" s="46">
        <v>0.0</v>
      </c>
      <c r="H1080" s="46">
        <v>0.0</v>
      </c>
      <c r="I1080" s="46">
        <v>0.0</v>
      </c>
      <c r="J1080" s="3"/>
      <c r="K1080" s="56"/>
    </row>
    <row r="1081" ht="32.25" customHeight="1">
      <c r="A1081" s="55" t="s">
        <v>73</v>
      </c>
      <c r="B1081" s="46" t="s">
        <v>27281</v>
      </c>
      <c r="C1081" s="55" t="s">
        <v>27296</v>
      </c>
      <c r="D1081" s="46">
        <v>0.0</v>
      </c>
      <c r="E1081" s="46">
        <v>0.0</v>
      </c>
      <c r="F1081" s="46">
        <v>1.0</v>
      </c>
      <c r="G1081" s="46">
        <v>0.0</v>
      </c>
      <c r="H1081" s="46">
        <v>0.0</v>
      </c>
      <c r="I1081" s="46">
        <v>0.0</v>
      </c>
      <c r="J1081" s="3"/>
      <c r="K1081" s="56"/>
    </row>
    <row r="1082" ht="32.25" customHeight="1">
      <c r="A1082" s="55" t="s">
        <v>73</v>
      </c>
      <c r="B1082" s="46" t="s">
        <v>27281</v>
      </c>
      <c r="C1082" s="55" t="s">
        <v>27299</v>
      </c>
      <c r="D1082" s="46">
        <v>0.0</v>
      </c>
      <c r="E1082" s="46">
        <v>0.0</v>
      </c>
      <c r="F1082" s="46">
        <v>1.0</v>
      </c>
      <c r="G1082" s="46">
        <v>0.0</v>
      </c>
      <c r="H1082" s="46">
        <v>0.0</v>
      </c>
      <c r="I1082" s="46">
        <v>0.0</v>
      </c>
      <c r="J1082" s="3"/>
      <c r="K1082" s="56"/>
    </row>
    <row r="1083" ht="32.25" customHeight="1">
      <c r="A1083" s="55" t="s">
        <v>73</v>
      </c>
      <c r="B1083" s="46" t="s">
        <v>27302</v>
      </c>
      <c r="C1083" s="55" t="s">
        <v>27303</v>
      </c>
      <c r="D1083" s="46">
        <v>0.0</v>
      </c>
      <c r="E1083" s="46">
        <v>0.0</v>
      </c>
      <c r="F1083" s="46">
        <v>234.0</v>
      </c>
      <c r="G1083" s="46">
        <v>0.0</v>
      </c>
      <c r="H1083" s="46">
        <v>0.0</v>
      </c>
      <c r="I1083" s="46">
        <v>0.0</v>
      </c>
      <c r="J1083" s="3"/>
      <c r="K1083" s="56"/>
    </row>
    <row r="1084" ht="32.25" customHeight="1">
      <c r="A1084" s="55" t="s">
        <v>73</v>
      </c>
      <c r="B1084" s="46" t="s">
        <v>27302</v>
      </c>
      <c r="C1084" s="55" t="s">
        <v>27304</v>
      </c>
      <c r="D1084" s="46">
        <v>0.0</v>
      </c>
      <c r="E1084" s="46">
        <v>0.0</v>
      </c>
      <c r="F1084" s="46">
        <v>140.0</v>
      </c>
      <c r="G1084" s="46">
        <v>0.0</v>
      </c>
      <c r="H1084" s="46">
        <v>0.0</v>
      </c>
      <c r="I1084" s="46">
        <v>0.0</v>
      </c>
      <c r="J1084" s="3"/>
      <c r="K1084" s="56"/>
    </row>
    <row r="1085" ht="32.25" customHeight="1">
      <c r="A1085" s="55" t="s">
        <v>73</v>
      </c>
      <c r="B1085" s="46" t="s">
        <v>27302</v>
      </c>
      <c r="C1085" s="55" t="s">
        <v>27306</v>
      </c>
      <c r="D1085" s="46">
        <v>0.0</v>
      </c>
      <c r="E1085" s="46">
        <v>0.0</v>
      </c>
      <c r="F1085" s="46">
        <v>1.0</v>
      </c>
      <c r="G1085" s="46">
        <v>0.0</v>
      </c>
      <c r="H1085" s="46">
        <v>0.0</v>
      </c>
      <c r="I1085" s="46">
        <v>0.0</v>
      </c>
      <c r="J1085" s="3"/>
      <c r="K1085" s="56"/>
    </row>
    <row r="1086" ht="32.25" customHeight="1">
      <c r="A1086" s="55" t="s">
        <v>73</v>
      </c>
      <c r="B1086" s="46" t="s">
        <v>27309</v>
      </c>
      <c r="C1086" s="55" t="s">
        <v>27310</v>
      </c>
      <c r="D1086" s="46">
        <v>0.0</v>
      </c>
      <c r="E1086" s="46">
        <v>0.0</v>
      </c>
      <c r="F1086" s="46">
        <v>127.0</v>
      </c>
      <c r="G1086" s="46">
        <v>0.0</v>
      </c>
      <c r="H1086" s="46">
        <v>0.0</v>
      </c>
      <c r="I1086" s="46">
        <v>0.0</v>
      </c>
      <c r="J1086" s="3"/>
      <c r="K1086" s="56"/>
    </row>
    <row r="1087" ht="32.25" customHeight="1">
      <c r="A1087" s="55" t="s">
        <v>73</v>
      </c>
      <c r="B1087" s="46" t="s">
        <v>27309</v>
      </c>
      <c r="C1087" s="55" t="s">
        <v>27311</v>
      </c>
      <c r="D1087" s="46">
        <v>0.0</v>
      </c>
      <c r="E1087" s="46">
        <v>0.0</v>
      </c>
      <c r="F1087" s="46">
        <v>67.0</v>
      </c>
      <c r="G1087" s="46">
        <v>0.0</v>
      </c>
      <c r="H1087" s="46">
        <v>0.0</v>
      </c>
      <c r="I1087" s="46">
        <v>0.0</v>
      </c>
      <c r="J1087" s="3"/>
      <c r="K1087" s="56"/>
    </row>
    <row r="1088" ht="32.25" customHeight="1">
      <c r="A1088" s="55" t="s">
        <v>73</v>
      </c>
      <c r="B1088" s="46" t="s">
        <v>27317</v>
      </c>
      <c r="C1088" s="55" t="s">
        <v>27318</v>
      </c>
      <c r="D1088" s="46">
        <v>0.0</v>
      </c>
      <c r="E1088" s="46">
        <v>0.0</v>
      </c>
      <c r="F1088" s="46">
        <v>45.0</v>
      </c>
      <c r="G1088" s="46">
        <v>0.0</v>
      </c>
      <c r="H1088" s="46">
        <v>0.0</v>
      </c>
      <c r="I1088" s="46">
        <v>0.0</v>
      </c>
      <c r="J1088" s="3"/>
      <c r="K1088" s="56"/>
    </row>
    <row r="1089" ht="32.25" customHeight="1">
      <c r="A1089" s="55" t="s">
        <v>73</v>
      </c>
      <c r="B1089" s="46" t="s">
        <v>27317</v>
      </c>
      <c r="C1089" s="55" t="s">
        <v>27321</v>
      </c>
      <c r="D1089" s="46">
        <v>0.0</v>
      </c>
      <c r="E1089" s="46">
        <v>0.0</v>
      </c>
      <c r="F1089" s="46">
        <v>26.0</v>
      </c>
      <c r="G1089" s="46">
        <v>0.0</v>
      </c>
      <c r="H1089" s="46">
        <v>0.0</v>
      </c>
      <c r="I1089" s="46">
        <v>0.0</v>
      </c>
      <c r="J1089" s="3"/>
      <c r="K1089" s="56"/>
    </row>
    <row r="1090" ht="32.25" customHeight="1">
      <c r="A1090" s="55" t="s">
        <v>73</v>
      </c>
      <c r="B1090" s="46" t="s">
        <v>27323</v>
      </c>
      <c r="C1090" s="55" t="s">
        <v>27324</v>
      </c>
      <c r="D1090" s="46">
        <v>0.0</v>
      </c>
      <c r="E1090" s="46">
        <v>0.0</v>
      </c>
      <c r="F1090" s="46">
        <v>51.0</v>
      </c>
      <c r="G1090" s="46">
        <v>0.0</v>
      </c>
      <c r="H1090" s="46">
        <v>0.0</v>
      </c>
      <c r="I1090" s="46">
        <v>0.0</v>
      </c>
      <c r="J1090" s="3"/>
      <c r="K1090" s="56"/>
    </row>
    <row r="1091" ht="32.25" customHeight="1">
      <c r="A1091" s="55" t="s">
        <v>73</v>
      </c>
      <c r="B1091" s="46" t="s">
        <v>27323</v>
      </c>
      <c r="C1091" s="55" t="s">
        <v>27326</v>
      </c>
      <c r="D1091" s="46">
        <v>0.0</v>
      </c>
      <c r="E1091" s="46">
        <v>0.0</v>
      </c>
      <c r="F1091" s="46">
        <v>33.0</v>
      </c>
      <c r="G1091" s="46">
        <v>0.0</v>
      </c>
      <c r="H1091" s="46">
        <v>0.0</v>
      </c>
      <c r="I1091" s="46">
        <v>0.0</v>
      </c>
      <c r="J1091" s="3"/>
      <c r="K1091" s="56"/>
    </row>
    <row r="1092" ht="32.25" customHeight="1">
      <c r="A1092" s="55" t="s">
        <v>73</v>
      </c>
      <c r="B1092" s="46" t="s">
        <v>27323</v>
      </c>
      <c r="C1092" s="55" t="s">
        <v>27328</v>
      </c>
      <c r="D1092" s="46">
        <v>0.0</v>
      </c>
      <c r="E1092" s="46">
        <v>0.0</v>
      </c>
      <c r="F1092" s="46">
        <v>32.0</v>
      </c>
      <c r="G1092" s="46">
        <v>0.0</v>
      </c>
      <c r="H1092" s="46">
        <v>0.0</v>
      </c>
      <c r="I1092" s="46">
        <v>0.0</v>
      </c>
      <c r="J1092" s="3"/>
      <c r="K1092" s="56"/>
    </row>
    <row r="1093" ht="32.25" customHeight="1">
      <c r="A1093" s="55" t="s">
        <v>73</v>
      </c>
      <c r="B1093" s="46" t="s">
        <v>27323</v>
      </c>
      <c r="C1093" s="55" t="s">
        <v>27332</v>
      </c>
      <c r="D1093" s="46">
        <v>0.0</v>
      </c>
      <c r="E1093" s="46">
        <v>0.0</v>
      </c>
      <c r="F1093" s="46">
        <v>1.0</v>
      </c>
      <c r="G1093" s="46">
        <v>0.0</v>
      </c>
      <c r="H1093" s="46">
        <v>0.0</v>
      </c>
      <c r="I1093" s="46">
        <v>0.0</v>
      </c>
      <c r="J1093" s="3"/>
      <c r="K1093" s="56"/>
    </row>
    <row r="1094" ht="32.25" customHeight="1">
      <c r="A1094" s="55" t="s">
        <v>73</v>
      </c>
      <c r="B1094" s="46" t="s">
        <v>27334</v>
      </c>
      <c r="C1094" s="55" t="s">
        <v>27335</v>
      </c>
      <c r="D1094" s="46">
        <v>0.0</v>
      </c>
      <c r="E1094" s="46">
        <v>0.0</v>
      </c>
      <c r="F1094" s="46">
        <v>238.0</v>
      </c>
      <c r="G1094" s="46">
        <v>0.0</v>
      </c>
      <c r="H1094" s="46">
        <v>0.0</v>
      </c>
      <c r="I1094" s="46">
        <v>0.0</v>
      </c>
      <c r="J1094" s="3"/>
      <c r="K1094" s="56"/>
    </row>
    <row r="1095" ht="32.25" customHeight="1">
      <c r="A1095" s="55" t="s">
        <v>73</v>
      </c>
      <c r="B1095" s="46" t="s">
        <v>27334</v>
      </c>
      <c r="C1095" s="55" t="s">
        <v>27337</v>
      </c>
      <c r="D1095" s="46">
        <v>0.0</v>
      </c>
      <c r="E1095" s="46">
        <v>0.0</v>
      </c>
      <c r="F1095" s="46">
        <v>83.0</v>
      </c>
      <c r="G1095" s="46">
        <v>0.0</v>
      </c>
      <c r="H1095" s="46">
        <v>0.0</v>
      </c>
      <c r="I1095" s="46">
        <v>0.0</v>
      </c>
      <c r="J1095" s="3"/>
      <c r="K1095" s="56"/>
    </row>
    <row r="1096" ht="32.25" customHeight="1">
      <c r="A1096" s="55" t="s">
        <v>73</v>
      </c>
      <c r="B1096" s="46" t="s">
        <v>27334</v>
      </c>
      <c r="C1096" s="55" t="s">
        <v>27339</v>
      </c>
      <c r="D1096" s="46">
        <v>0.0</v>
      </c>
      <c r="E1096" s="46">
        <v>0.0</v>
      </c>
      <c r="F1096" s="46">
        <v>24.0</v>
      </c>
      <c r="G1096" s="46">
        <v>0.0</v>
      </c>
      <c r="H1096" s="46">
        <v>0.0</v>
      </c>
      <c r="I1096" s="46">
        <v>0.0</v>
      </c>
      <c r="J1096" s="3"/>
      <c r="K1096" s="56"/>
    </row>
    <row r="1097" ht="32.25" customHeight="1">
      <c r="A1097" s="55" t="s">
        <v>73</v>
      </c>
      <c r="B1097" s="46" t="s">
        <v>27341</v>
      </c>
      <c r="C1097" s="55" t="s">
        <v>27342</v>
      </c>
      <c r="D1097" s="46">
        <v>0.0</v>
      </c>
      <c r="E1097" s="46">
        <v>0.0</v>
      </c>
      <c r="F1097" s="46">
        <v>70.0</v>
      </c>
      <c r="G1097" s="46">
        <v>0.0</v>
      </c>
      <c r="H1097" s="46">
        <v>0.0</v>
      </c>
      <c r="I1097" s="46">
        <v>0.0</v>
      </c>
      <c r="J1097" s="3"/>
      <c r="K1097" s="56"/>
    </row>
    <row r="1098" ht="32.25" customHeight="1">
      <c r="A1098" s="55" t="s">
        <v>73</v>
      </c>
      <c r="B1098" s="46" t="s">
        <v>27341</v>
      </c>
      <c r="C1098" s="55" t="s">
        <v>27343</v>
      </c>
      <c r="D1098" s="46">
        <v>0.0</v>
      </c>
      <c r="E1098" s="46">
        <v>0.0</v>
      </c>
      <c r="F1098" s="46">
        <v>58.0</v>
      </c>
      <c r="G1098" s="46">
        <v>0.0</v>
      </c>
      <c r="H1098" s="46">
        <v>0.0</v>
      </c>
      <c r="I1098" s="46">
        <v>0.0</v>
      </c>
      <c r="J1098" s="3"/>
      <c r="K1098" s="56"/>
    </row>
    <row r="1099" ht="32.25" customHeight="1">
      <c r="A1099" s="55" t="s">
        <v>73</v>
      </c>
      <c r="B1099" s="46" t="s">
        <v>27341</v>
      </c>
      <c r="C1099" s="55" t="s">
        <v>27344</v>
      </c>
      <c r="D1099" s="46">
        <v>0.0</v>
      </c>
      <c r="E1099" s="46">
        <v>0.0</v>
      </c>
      <c r="F1099" s="46">
        <v>45.0</v>
      </c>
      <c r="G1099" s="46">
        <v>0.0</v>
      </c>
      <c r="H1099" s="46">
        <v>0.0</v>
      </c>
      <c r="I1099" s="46">
        <v>0.0</v>
      </c>
      <c r="J1099" s="3"/>
      <c r="K1099" s="56"/>
    </row>
    <row r="1100" ht="32.25" customHeight="1">
      <c r="A1100" s="55" t="s">
        <v>73</v>
      </c>
      <c r="B1100" s="46" t="s">
        <v>27345</v>
      </c>
      <c r="C1100" s="55" t="s">
        <v>27346</v>
      </c>
      <c r="D1100" s="46">
        <v>0.0</v>
      </c>
      <c r="E1100" s="46">
        <v>0.0</v>
      </c>
      <c r="F1100" s="46">
        <v>3.0</v>
      </c>
      <c r="G1100" s="46">
        <v>0.0</v>
      </c>
      <c r="H1100" s="46">
        <v>0.0</v>
      </c>
      <c r="I1100" s="46">
        <v>0.0</v>
      </c>
      <c r="J1100" s="3"/>
      <c r="K1100" s="56"/>
    </row>
    <row r="1101" ht="32.25" customHeight="1">
      <c r="A1101" s="55" t="s">
        <v>73</v>
      </c>
      <c r="B1101" s="46" t="s">
        <v>27345</v>
      </c>
      <c r="C1101" s="55" t="s">
        <v>27347</v>
      </c>
      <c r="D1101" s="46">
        <v>0.0</v>
      </c>
      <c r="E1101" s="46">
        <v>0.0</v>
      </c>
      <c r="F1101" s="46">
        <v>2.0</v>
      </c>
      <c r="G1101" s="46">
        <v>0.0</v>
      </c>
      <c r="H1101" s="46">
        <v>0.0</v>
      </c>
      <c r="I1101" s="46">
        <v>0.0</v>
      </c>
      <c r="J1101" s="3"/>
      <c r="K1101" s="56"/>
    </row>
    <row r="1102" ht="32.25" customHeight="1">
      <c r="A1102" s="55" t="s">
        <v>73</v>
      </c>
      <c r="B1102" s="46" t="s">
        <v>27345</v>
      </c>
      <c r="C1102" s="55" t="s">
        <v>27348</v>
      </c>
      <c r="D1102" s="46">
        <v>0.0</v>
      </c>
      <c r="E1102" s="46">
        <v>0.0</v>
      </c>
      <c r="F1102" s="46">
        <v>1.0</v>
      </c>
      <c r="G1102" s="46">
        <v>0.0</v>
      </c>
      <c r="H1102" s="46">
        <v>0.0</v>
      </c>
      <c r="I1102" s="46">
        <v>0.0</v>
      </c>
      <c r="J1102" s="3"/>
      <c r="K1102" s="56"/>
    </row>
    <row r="1103" ht="32.25" customHeight="1">
      <c r="A1103" s="55" t="s">
        <v>73</v>
      </c>
      <c r="B1103" s="46" t="s">
        <v>27345</v>
      </c>
      <c r="C1103" s="55" t="s">
        <v>27349</v>
      </c>
      <c r="D1103" s="46">
        <v>0.0</v>
      </c>
      <c r="E1103" s="46">
        <v>0.0</v>
      </c>
      <c r="F1103" s="46">
        <v>1.0</v>
      </c>
      <c r="G1103" s="46">
        <v>0.0</v>
      </c>
      <c r="H1103" s="46">
        <v>0.0</v>
      </c>
      <c r="I1103" s="46">
        <v>0.0</v>
      </c>
      <c r="J1103" s="3"/>
      <c r="K1103" s="56"/>
    </row>
    <row r="1104" ht="32.25" customHeight="1">
      <c r="A1104" s="55" t="s">
        <v>73</v>
      </c>
      <c r="B1104" s="46" t="s">
        <v>27345</v>
      </c>
      <c r="C1104" s="55" t="s">
        <v>27350</v>
      </c>
      <c r="D1104" s="46">
        <v>0.0</v>
      </c>
      <c r="E1104" s="46">
        <v>0.0</v>
      </c>
      <c r="F1104" s="46">
        <v>1.0</v>
      </c>
      <c r="G1104" s="46">
        <v>0.0</v>
      </c>
      <c r="H1104" s="46">
        <v>0.0</v>
      </c>
      <c r="I1104" s="46">
        <v>0.0</v>
      </c>
      <c r="J1104" s="3"/>
      <c r="K1104" s="56"/>
    </row>
    <row r="1105" ht="32.25" customHeight="1">
      <c r="A1105" s="55" t="s">
        <v>73</v>
      </c>
      <c r="B1105" s="46" t="s">
        <v>27345</v>
      </c>
      <c r="C1105" s="55" t="s">
        <v>27351</v>
      </c>
      <c r="D1105" s="46">
        <v>0.0</v>
      </c>
      <c r="E1105" s="46">
        <v>0.0</v>
      </c>
      <c r="F1105" s="46">
        <v>1.0</v>
      </c>
      <c r="G1105" s="46">
        <v>0.0</v>
      </c>
      <c r="H1105" s="46">
        <v>0.0</v>
      </c>
      <c r="I1105" s="46">
        <v>0.0</v>
      </c>
      <c r="J1105" s="3"/>
      <c r="K1105" s="56"/>
    </row>
    <row r="1106" ht="32.25" customHeight="1">
      <c r="A1106" s="55" t="s">
        <v>73</v>
      </c>
      <c r="B1106" s="46" t="s">
        <v>27345</v>
      </c>
      <c r="C1106" s="55" t="s">
        <v>27352</v>
      </c>
      <c r="D1106" s="46">
        <v>0.0</v>
      </c>
      <c r="E1106" s="46">
        <v>0.0</v>
      </c>
      <c r="F1106" s="46">
        <v>1.0</v>
      </c>
      <c r="G1106" s="46">
        <v>0.0</v>
      </c>
      <c r="H1106" s="46">
        <v>0.0</v>
      </c>
      <c r="I1106" s="46">
        <v>0.0</v>
      </c>
      <c r="J1106" s="3"/>
      <c r="K1106" s="56"/>
    </row>
    <row r="1107" ht="32.25" customHeight="1">
      <c r="A1107" s="55" t="s">
        <v>73</v>
      </c>
      <c r="B1107" s="46" t="s">
        <v>27345</v>
      </c>
      <c r="C1107" s="55" t="s">
        <v>27353</v>
      </c>
      <c r="D1107" s="46">
        <v>0.0</v>
      </c>
      <c r="E1107" s="46">
        <v>0.0</v>
      </c>
      <c r="F1107" s="46">
        <v>1.0</v>
      </c>
      <c r="G1107" s="46">
        <v>0.0</v>
      </c>
      <c r="H1107" s="46">
        <v>0.0</v>
      </c>
      <c r="I1107" s="46">
        <v>0.0</v>
      </c>
      <c r="J1107" s="3"/>
      <c r="K1107" s="56"/>
    </row>
    <row r="1108" ht="32.25" customHeight="1">
      <c r="A1108" s="55" t="s">
        <v>73</v>
      </c>
      <c r="B1108" s="46" t="s">
        <v>27345</v>
      </c>
      <c r="C1108" s="55" t="s">
        <v>27354</v>
      </c>
      <c r="D1108" s="46">
        <v>0.0</v>
      </c>
      <c r="E1108" s="46">
        <v>0.0</v>
      </c>
      <c r="F1108" s="46">
        <v>1.0</v>
      </c>
      <c r="G1108" s="46">
        <v>0.0</v>
      </c>
      <c r="H1108" s="46">
        <v>0.0</v>
      </c>
      <c r="I1108" s="46">
        <v>0.0</v>
      </c>
      <c r="J1108" s="3"/>
      <c r="K1108" s="56"/>
    </row>
    <row r="1109" ht="32.25" customHeight="1">
      <c r="A1109" s="55" t="s">
        <v>73</v>
      </c>
      <c r="B1109" s="46" t="s">
        <v>27345</v>
      </c>
      <c r="C1109" s="55" t="s">
        <v>27355</v>
      </c>
      <c r="D1109" s="46">
        <v>0.0</v>
      </c>
      <c r="E1109" s="46">
        <v>0.0</v>
      </c>
      <c r="F1109" s="46">
        <v>1.0</v>
      </c>
      <c r="G1109" s="46">
        <v>0.0</v>
      </c>
      <c r="H1109" s="46">
        <v>0.0</v>
      </c>
      <c r="I1109" s="46">
        <v>0.0</v>
      </c>
      <c r="J1109" s="3"/>
      <c r="K1109" s="56"/>
    </row>
    <row r="1110" ht="32.25" customHeight="1">
      <c r="A1110" s="55" t="s">
        <v>73</v>
      </c>
      <c r="B1110" s="46" t="s">
        <v>27345</v>
      </c>
      <c r="C1110" s="55" t="s">
        <v>27356</v>
      </c>
      <c r="D1110" s="46">
        <v>0.0</v>
      </c>
      <c r="E1110" s="46">
        <v>0.0</v>
      </c>
      <c r="F1110" s="46">
        <v>1.0</v>
      </c>
      <c r="G1110" s="46">
        <v>0.0</v>
      </c>
      <c r="H1110" s="46">
        <v>0.0</v>
      </c>
      <c r="I1110" s="46">
        <v>0.0</v>
      </c>
      <c r="J1110" s="3"/>
      <c r="K1110" s="56"/>
    </row>
    <row r="1111" ht="32.25" customHeight="1">
      <c r="A1111" s="55" t="s">
        <v>73</v>
      </c>
      <c r="B1111" s="46" t="s">
        <v>27345</v>
      </c>
      <c r="C1111" s="55" t="s">
        <v>27357</v>
      </c>
      <c r="D1111" s="46">
        <v>0.0</v>
      </c>
      <c r="E1111" s="46">
        <v>0.0</v>
      </c>
      <c r="F1111" s="46">
        <v>1.0</v>
      </c>
      <c r="G1111" s="46">
        <v>0.0</v>
      </c>
      <c r="H1111" s="46">
        <v>0.0</v>
      </c>
      <c r="I1111" s="46">
        <v>0.0</v>
      </c>
      <c r="J1111" s="3"/>
      <c r="K1111" s="56"/>
    </row>
    <row r="1112" ht="32.25" customHeight="1">
      <c r="A1112" s="55" t="s">
        <v>73</v>
      </c>
      <c r="B1112" s="46" t="s">
        <v>27358</v>
      </c>
      <c r="C1112" s="55" t="s">
        <v>27359</v>
      </c>
      <c r="D1112" s="46">
        <v>0.0</v>
      </c>
      <c r="E1112" s="46">
        <v>0.0</v>
      </c>
      <c r="F1112" s="46">
        <v>140.0</v>
      </c>
      <c r="G1112" s="46">
        <v>0.0</v>
      </c>
      <c r="H1112" s="46">
        <v>0.0</v>
      </c>
      <c r="I1112" s="46">
        <v>7.0</v>
      </c>
      <c r="J1112" s="3"/>
      <c r="K1112" s="56"/>
    </row>
    <row r="1113" ht="32.25" customHeight="1">
      <c r="A1113" s="55" t="s">
        <v>73</v>
      </c>
      <c r="B1113" s="46" t="s">
        <v>27358</v>
      </c>
      <c r="C1113" s="55" t="s">
        <v>27360</v>
      </c>
      <c r="D1113" s="46">
        <v>0.0</v>
      </c>
      <c r="E1113" s="46">
        <v>0.0</v>
      </c>
      <c r="F1113" s="46">
        <v>89.0</v>
      </c>
      <c r="G1113" s="46">
        <v>0.0</v>
      </c>
      <c r="H1113" s="46">
        <v>0.0</v>
      </c>
      <c r="I1113" s="46">
        <v>0.0</v>
      </c>
      <c r="J1113" s="3"/>
      <c r="K1113" s="56"/>
    </row>
    <row r="1114" ht="32.25" customHeight="1">
      <c r="A1114" s="55" t="s">
        <v>73</v>
      </c>
      <c r="B1114" s="46" t="s">
        <v>27358</v>
      </c>
      <c r="C1114" s="55" t="s">
        <v>27362</v>
      </c>
      <c r="D1114" s="46">
        <v>0.0</v>
      </c>
      <c r="E1114" s="46">
        <v>0.0</v>
      </c>
      <c r="F1114" s="46">
        <v>89.0</v>
      </c>
      <c r="G1114" s="46">
        <v>0.0</v>
      </c>
      <c r="H1114" s="46">
        <v>0.0</v>
      </c>
      <c r="I1114" s="46">
        <v>0.0</v>
      </c>
      <c r="J1114" s="3"/>
      <c r="K1114" s="56"/>
    </row>
    <row r="1115" ht="32.25" customHeight="1">
      <c r="A1115" s="55" t="s">
        <v>73</v>
      </c>
      <c r="B1115" s="46" t="s">
        <v>27358</v>
      </c>
      <c r="C1115" s="55" t="s">
        <v>27370</v>
      </c>
      <c r="D1115" s="46">
        <v>0.0</v>
      </c>
      <c r="E1115" s="46">
        <v>0.0</v>
      </c>
      <c r="F1115" s="46">
        <v>52.0</v>
      </c>
      <c r="G1115" s="46">
        <v>0.0</v>
      </c>
      <c r="H1115" s="46">
        <v>0.0</v>
      </c>
      <c r="I1115" s="46">
        <v>12.0</v>
      </c>
      <c r="J1115" s="3"/>
      <c r="K1115" s="56"/>
    </row>
    <row r="1116" ht="32.25" customHeight="1">
      <c r="A1116" s="55" t="s">
        <v>73</v>
      </c>
      <c r="B1116" s="46" t="s">
        <v>27358</v>
      </c>
      <c r="C1116" s="55" t="s">
        <v>27374</v>
      </c>
      <c r="D1116" s="46">
        <v>0.0</v>
      </c>
      <c r="E1116" s="46">
        <v>0.0</v>
      </c>
      <c r="F1116" s="46">
        <v>22.0</v>
      </c>
      <c r="G1116" s="46">
        <v>0.0</v>
      </c>
      <c r="H1116" s="46">
        <v>0.0</v>
      </c>
      <c r="I1116" s="46">
        <v>0.0</v>
      </c>
      <c r="J1116" s="3"/>
      <c r="K1116" s="56"/>
    </row>
    <row r="1117" ht="32.25" customHeight="1">
      <c r="A1117" s="55" t="s">
        <v>73</v>
      </c>
      <c r="B1117" s="46" t="s">
        <v>27358</v>
      </c>
      <c r="C1117" s="55" t="s">
        <v>27375</v>
      </c>
      <c r="D1117" s="46">
        <v>0.0</v>
      </c>
      <c r="E1117" s="46">
        <v>0.0</v>
      </c>
      <c r="F1117" s="46">
        <v>11.0</v>
      </c>
      <c r="G1117" s="46">
        <v>0.0</v>
      </c>
      <c r="H1117" s="46">
        <v>0.0</v>
      </c>
      <c r="I1117" s="46">
        <v>0.0</v>
      </c>
      <c r="J1117" s="3"/>
      <c r="K1117" s="56"/>
    </row>
    <row r="1118" ht="32.25" customHeight="1">
      <c r="A1118" s="55" t="s">
        <v>73</v>
      </c>
      <c r="B1118" s="46" t="s">
        <v>27358</v>
      </c>
      <c r="C1118" s="55" t="s">
        <v>27376</v>
      </c>
      <c r="D1118" s="46">
        <v>0.0</v>
      </c>
      <c r="E1118" s="46">
        <v>0.0</v>
      </c>
      <c r="F1118" s="46">
        <v>5.0</v>
      </c>
      <c r="G1118" s="46">
        <v>0.0</v>
      </c>
      <c r="H1118" s="46">
        <v>0.0</v>
      </c>
      <c r="I1118" s="46">
        <v>0.0</v>
      </c>
      <c r="J1118" s="3"/>
      <c r="K1118" s="56"/>
    </row>
    <row r="1119" ht="32.25" customHeight="1">
      <c r="A1119" s="55" t="s">
        <v>73</v>
      </c>
      <c r="B1119" s="46" t="s">
        <v>27358</v>
      </c>
      <c r="C1119" s="55" t="s">
        <v>27377</v>
      </c>
      <c r="D1119" s="46">
        <v>0.0</v>
      </c>
      <c r="E1119" s="46">
        <v>0.0</v>
      </c>
      <c r="F1119" s="46">
        <v>4.0</v>
      </c>
      <c r="G1119" s="46">
        <v>0.0</v>
      </c>
      <c r="H1119" s="46">
        <v>0.0</v>
      </c>
      <c r="I1119" s="46">
        <v>0.0</v>
      </c>
      <c r="J1119" s="3"/>
      <c r="K1119" s="56"/>
    </row>
    <row r="1120" ht="32.25" customHeight="1">
      <c r="A1120" s="55" t="s">
        <v>73</v>
      </c>
      <c r="B1120" s="46" t="s">
        <v>27358</v>
      </c>
      <c r="C1120" s="55" t="s">
        <v>27378</v>
      </c>
      <c r="D1120" s="46">
        <v>0.0</v>
      </c>
      <c r="E1120" s="46">
        <v>0.0</v>
      </c>
      <c r="F1120" s="46">
        <v>3.0</v>
      </c>
      <c r="G1120" s="46">
        <v>0.0</v>
      </c>
      <c r="H1120" s="46">
        <v>0.0</v>
      </c>
      <c r="I1120" s="46">
        <v>0.0</v>
      </c>
      <c r="J1120" s="3"/>
      <c r="K1120" s="56"/>
    </row>
    <row r="1121" ht="32.25" customHeight="1">
      <c r="A1121" s="55" t="s">
        <v>73</v>
      </c>
      <c r="B1121" s="46" t="s">
        <v>27380</v>
      </c>
      <c r="C1121" s="55" t="s">
        <v>27381</v>
      </c>
      <c r="D1121" s="46">
        <v>0.0</v>
      </c>
      <c r="E1121" s="46">
        <v>0.0</v>
      </c>
      <c r="F1121" s="46">
        <v>68.0</v>
      </c>
      <c r="G1121" s="46">
        <v>0.0</v>
      </c>
      <c r="H1121" s="46">
        <v>0.0</v>
      </c>
      <c r="I1121" s="46">
        <v>0.0</v>
      </c>
      <c r="J1121" s="3"/>
      <c r="K1121" s="56"/>
    </row>
    <row r="1122" ht="32.25" customHeight="1">
      <c r="A1122" s="55" t="s">
        <v>73</v>
      </c>
      <c r="B1122" s="46" t="s">
        <v>27380</v>
      </c>
      <c r="C1122" s="55" t="s">
        <v>27383</v>
      </c>
      <c r="D1122" s="46">
        <v>0.0</v>
      </c>
      <c r="E1122" s="46">
        <v>0.0</v>
      </c>
      <c r="F1122" s="46">
        <v>21.0</v>
      </c>
      <c r="G1122" s="46">
        <v>0.0</v>
      </c>
      <c r="H1122" s="46">
        <v>0.0</v>
      </c>
      <c r="I1122" s="46">
        <v>0.0</v>
      </c>
      <c r="J1122" s="3"/>
      <c r="K1122" s="56"/>
    </row>
    <row r="1123" ht="32.25" customHeight="1">
      <c r="A1123" s="55" t="s">
        <v>73</v>
      </c>
      <c r="B1123" s="46" t="s">
        <v>27380</v>
      </c>
      <c r="C1123" s="55" t="s">
        <v>27385</v>
      </c>
      <c r="D1123" s="46">
        <v>0.0</v>
      </c>
      <c r="E1123" s="46">
        <v>0.0</v>
      </c>
      <c r="F1123" s="46">
        <v>8.0</v>
      </c>
      <c r="G1123" s="46">
        <v>0.0</v>
      </c>
      <c r="H1123" s="46">
        <v>0.0</v>
      </c>
      <c r="I1123" s="46">
        <v>0.0</v>
      </c>
      <c r="J1123" s="3"/>
      <c r="K1123" s="56"/>
    </row>
    <row r="1124" ht="32.25" customHeight="1">
      <c r="A1124" s="55" t="s">
        <v>73</v>
      </c>
      <c r="B1124" s="46" t="s">
        <v>27380</v>
      </c>
      <c r="C1124" s="55" t="s">
        <v>27387</v>
      </c>
      <c r="D1124" s="46">
        <v>0.0</v>
      </c>
      <c r="E1124" s="46">
        <v>0.0</v>
      </c>
      <c r="F1124" s="46">
        <v>7.0</v>
      </c>
      <c r="G1124" s="46">
        <v>0.0</v>
      </c>
      <c r="H1124" s="46">
        <v>0.0</v>
      </c>
      <c r="I1124" s="46">
        <v>0.0</v>
      </c>
      <c r="J1124" s="3"/>
      <c r="K1124" s="56"/>
    </row>
    <row r="1125" ht="32.25" customHeight="1">
      <c r="A1125" s="55" t="s">
        <v>73</v>
      </c>
      <c r="B1125" s="46" t="s">
        <v>27380</v>
      </c>
      <c r="C1125" s="55" t="s">
        <v>27389</v>
      </c>
      <c r="D1125" s="46">
        <v>0.0</v>
      </c>
      <c r="E1125" s="46">
        <v>0.0</v>
      </c>
      <c r="F1125" s="46">
        <v>4.0</v>
      </c>
      <c r="G1125" s="46">
        <v>0.0</v>
      </c>
      <c r="H1125" s="46">
        <v>0.0</v>
      </c>
      <c r="I1125" s="46">
        <v>0.0</v>
      </c>
      <c r="J1125" s="3"/>
      <c r="K1125" s="56"/>
    </row>
    <row r="1126" ht="32.25" customHeight="1">
      <c r="A1126" s="55" t="s">
        <v>73</v>
      </c>
      <c r="B1126" s="46" t="s">
        <v>27380</v>
      </c>
      <c r="C1126" s="55" t="s">
        <v>27391</v>
      </c>
      <c r="D1126" s="46">
        <v>0.0</v>
      </c>
      <c r="E1126" s="46">
        <v>0.0</v>
      </c>
      <c r="F1126" s="46">
        <v>2.0</v>
      </c>
      <c r="G1126" s="46">
        <v>0.0</v>
      </c>
      <c r="H1126" s="46">
        <v>0.0</v>
      </c>
      <c r="I1126" s="46">
        <v>0.0</v>
      </c>
      <c r="J1126" s="3"/>
      <c r="K1126" s="56"/>
    </row>
    <row r="1127" ht="32.25" customHeight="1">
      <c r="A1127" s="55" t="s">
        <v>73</v>
      </c>
      <c r="B1127" s="46" t="s">
        <v>27393</v>
      </c>
      <c r="C1127" s="55" t="s">
        <v>27394</v>
      </c>
      <c r="D1127" s="46">
        <v>0.0</v>
      </c>
      <c r="E1127" s="46">
        <v>3.0</v>
      </c>
      <c r="F1127" s="46">
        <v>11.0</v>
      </c>
      <c r="G1127" s="46">
        <v>0.0</v>
      </c>
      <c r="H1127" s="46">
        <v>0.0</v>
      </c>
      <c r="I1127" s="46">
        <v>21.0</v>
      </c>
      <c r="J1127" s="3"/>
      <c r="K1127" s="56"/>
    </row>
    <row r="1128" ht="32.25" customHeight="1">
      <c r="A1128" s="55" t="s">
        <v>73</v>
      </c>
      <c r="B1128" s="46" t="s">
        <v>27393</v>
      </c>
      <c r="C1128" s="55" t="s">
        <v>27397</v>
      </c>
      <c r="D1128" s="46">
        <v>0.0</v>
      </c>
      <c r="E1128" s="46">
        <v>0.0</v>
      </c>
      <c r="F1128" s="46">
        <v>13.0</v>
      </c>
      <c r="G1128" s="46">
        <v>0.0</v>
      </c>
      <c r="H1128" s="46">
        <v>0.0</v>
      </c>
      <c r="I1128" s="46">
        <v>10.0</v>
      </c>
      <c r="J1128" s="3"/>
      <c r="K1128" s="56"/>
    </row>
    <row r="1129" ht="32.25" customHeight="1">
      <c r="A1129" s="55" t="s">
        <v>73</v>
      </c>
      <c r="B1129" s="46" t="s">
        <v>27393</v>
      </c>
      <c r="C1129" s="55" t="s">
        <v>27398</v>
      </c>
      <c r="D1129" s="46">
        <v>0.0</v>
      </c>
      <c r="E1129" s="46">
        <v>0.0</v>
      </c>
      <c r="F1129" s="46">
        <v>4.0</v>
      </c>
      <c r="G1129" s="46">
        <v>0.0</v>
      </c>
      <c r="H1129" s="46">
        <v>0.0</v>
      </c>
      <c r="I1129" s="46">
        <v>0.0</v>
      </c>
      <c r="J1129" s="3"/>
      <c r="K1129" s="56"/>
    </row>
    <row r="1130" ht="32.25" customHeight="1">
      <c r="A1130" s="55" t="s">
        <v>73</v>
      </c>
      <c r="B1130" s="46" t="s">
        <v>27393</v>
      </c>
      <c r="C1130" s="55" t="s">
        <v>27399</v>
      </c>
      <c r="D1130" s="46">
        <v>0.0</v>
      </c>
      <c r="E1130" s="46">
        <v>0.0</v>
      </c>
      <c r="F1130" s="46">
        <v>1.0</v>
      </c>
      <c r="G1130" s="46">
        <v>0.0</v>
      </c>
      <c r="H1130" s="46">
        <v>0.0</v>
      </c>
      <c r="I1130" s="46">
        <v>0.0</v>
      </c>
      <c r="J1130" s="3"/>
      <c r="K1130" s="56"/>
    </row>
    <row r="1131" ht="32.25" customHeight="1">
      <c r="A1131" s="55" t="s">
        <v>73</v>
      </c>
      <c r="B1131" s="46" t="s">
        <v>27393</v>
      </c>
      <c r="C1131" s="55" t="s">
        <v>27401</v>
      </c>
      <c r="D1131" s="46">
        <v>0.0</v>
      </c>
      <c r="E1131" s="46">
        <v>0.0</v>
      </c>
      <c r="F1131" s="46">
        <v>1.0</v>
      </c>
      <c r="G1131" s="46">
        <v>0.0</v>
      </c>
      <c r="H1131" s="46">
        <v>0.0</v>
      </c>
      <c r="I1131" s="46">
        <v>0.0</v>
      </c>
      <c r="J1131" s="3"/>
      <c r="K1131" s="56"/>
    </row>
    <row r="1132" ht="32.25" customHeight="1">
      <c r="A1132" s="55" t="s">
        <v>73</v>
      </c>
      <c r="B1132" s="46" t="s">
        <v>27402</v>
      </c>
      <c r="C1132" s="55" t="s">
        <v>27404</v>
      </c>
      <c r="D1132" s="46">
        <v>0.0</v>
      </c>
      <c r="E1132" s="46">
        <v>0.0</v>
      </c>
      <c r="F1132" s="46">
        <v>42.0</v>
      </c>
      <c r="G1132" s="46">
        <v>0.0</v>
      </c>
      <c r="H1132" s="46">
        <v>0.0</v>
      </c>
      <c r="I1132" s="46">
        <v>0.0</v>
      </c>
      <c r="J1132" s="3"/>
      <c r="K1132" s="56"/>
    </row>
    <row r="1133" ht="32.25" customHeight="1">
      <c r="A1133" s="55" t="s">
        <v>73</v>
      </c>
      <c r="B1133" s="46" t="s">
        <v>27402</v>
      </c>
      <c r="C1133" s="55" t="s">
        <v>27405</v>
      </c>
      <c r="D1133" s="46">
        <v>0.0</v>
      </c>
      <c r="E1133" s="46">
        <v>0.0</v>
      </c>
      <c r="F1133" s="46">
        <v>12.0</v>
      </c>
      <c r="G1133" s="46">
        <v>0.0</v>
      </c>
      <c r="H1133" s="46">
        <v>0.0</v>
      </c>
      <c r="I1133" s="46">
        <v>0.0</v>
      </c>
      <c r="J1133" s="3"/>
      <c r="K1133" s="56"/>
    </row>
    <row r="1134" ht="32.25" customHeight="1">
      <c r="A1134" s="55" t="s">
        <v>73</v>
      </c>
      <c r="B1134" s="46" t="s">
        <v>27402</v>
      </c>
      <c r="C1134" s="55" t="s">
        <v>27406</v>
      </c>
      <c r="D1134" s="46">
        <v>0.0</v>
      </c>
      <c r="E1134" s="46">
        <v>0.0</v>
      </c>
      <c r="F1134" s="46">
        <v>3.0</v>
      </c>
      <c r="G1134" s="46">
        <v>0.0</v>
      </c>
      <c r="H1134" s="46">
        <v>0.0</v>
      </c>
      <c r="I1134" s="46">
        <v>0.0</v>
      </c>
      <c r="J1134" s="3"/>
      <c r="K1134" s="56"/>
    </row>
    <row r="1135" ht="32.25" customHeight="1">
      <c r="A1135" s="55" t="s">
        <v>73</v>
      </c>
      <c r="B1135" s="46" t="s">
        <v>27402</v>
      </c>
      <c r="C1135" s="55" t="s">
        <v>27409</v>
      </c>
      <c r="D1135" s="46">
        <v>0.0</v>
      </c>
      <c r="E1135" s="46">
        <v>0.0</v>
      </c>
      <c r="F1135" s="46">
        <v>2.0</v>
      </c>
      <c r="G1135" s="46">
        <v>0.0</v>
      </c>
      <c r="H1135" s="46">
        <v>0.0</v>
      </c>
      <c r="I1135" s="46">
        <v>0.0</v>
      </c>
      <c r="J1135" s="3"/>
      <c r="K1135" s="56"/>
    </row>
    <row r="1136" ht="32.25" customHeight="1">
      <c r="A1136" s="55" t="s">
        <v>73</v>
      </c>
      <c r="B1136" s="46" t="s">
        <v>27402</v>
      </c>
      <c r="C1136" s="55" t="s">
        <v>27411</v>
      </c>
      <c r="D1136" s="46">
        <v>0.0</v>
      </c>
      <c r="E1136" s="46">
        <v>0.0</v>
      </c>
      <c r="F1136" s="46">
        <v>1.0</v>
      </c>
      <c r="G1136" s="46">
        <v>0.0</v>
      </c>
      <c r="H1136" s="46">
        <v>0.0</v>
      </c>
      <c r="I1136" s="46">
        <v>0.0</v>
      </c>
      <c r="J1136" s="3"/>
      <c r="K1136" s="56"/>
    </row>
    <row r="1137" ht="32.25" customHeight="1">
      <c r="A1137" s="55" t="s">
        <v>73</v>
      </c>
      <c r="B1137" s="46" t="s">
        <v>27402</v>
      </c>
      <c r="C1137" s="55" t="s">
        <v>27412</v>
      </c>
      <c r="D1137" s="46">
        <v>0.0</v>
      </c>
      <c r="E1137" s="46">
        <v>0.0</v>
      </c>
      <c r="F1137" s="46">
        <v>1.0</v>
      </c>
      <c r="G1137" s="46">
        <v>0.0</v>
      </c>
      <c r="H1137" s="46">
        <v>0.0</v>
      </c>
      <c r="I1137" s="46">
        <v>0.0</v>
      </c>
      <c r="J1137" s="3"/>
      <c r="K1137" s="56"/>
    </row>
    <row r="1138" ht="32.25" customHeight="1">
      <c r="A1138" s="55" t="s">
        <v>73</v>
      </c>
      <c r="B1138" s="46" t="s">
        <v>27402</v>
      </c>
      <c r="C1138" s="55" t="s">
        <v>27416</v>
      </c>
      <c r="D1138" s="46">
        <v>0.0</v>
      </c>
      <c r="E1138" s="46">
        <v>0.0</v>
      </c>
      <c r="F1138" s="46">
        <v>1.0</v>
      </c>
      <c r="G1138" s="46">
        <v>0.0</v>
      </c>
      <c r="H1138" s="46">
        <v>0.0</v>
      </c>
      <c r="I1138" s="46">
        <v>0.0</v>
      </c>
      <c r="J1138" s="3"/>
      <c r="K1138" s="56"/>
    </row>
    <row r="1139" ht="32.25" customHeight="1">
      <c r="A1139" s="55" t="s">
        <v>73</v>
      </c>
      <c r="B1139" s="46" t="s">
        <v>27402</v>
      </c>
      <c r="C1139" s="55" t="s">
        <v>27417</v>
      </c>
      <c r="D1139" s="46">
        <v>0.0</v>
      </c>
      <c r="E1139" s="46">
        <v>0.0</v>
      </c>
      <c r="F1139" s="46">
        <v>1.0</v>
      </c>
      <c r="G1139" s="46">
        <v>0.0</v>
      </c>
      <c r="H1139" s="46">
        <v>0.0</v>
      </c>
      <c r="I1139" s="46">
        <v>0.0</v>
      </c>
      <c r="J1139" s="3"/>
      <c r="K1139" s="56"/>
    </row>
    <row r="1140" ht="32.25" customHeight="1">
      <c r="A1140" s="55" t="s">
        <v>73</v>
      </c>
      <c r="B1140" s="46" t="s">
        <v>27402</v>
      </c>
      <c r="C1140" s="55" t="s">
        <v>27419</v>
      </c>
      <c r="D1140" s="46">
        <v>0.0</v>
      </c>
      <c r="E1140" s="46">
        <v>0.0</v>
      </c>
      <c r="F1140" s="46">
        <v>1.0</v>
      </c>
      <c r="G1140" s="46">
        <v>0.0</v>
      </c>
      <c r="H1140" s="46">
        <v>0.0</v>
      </c>
      <c r="I1140" s="46">
        <v>0.0</v>
      </c>
      <c r="J1140" s="3"/>
      <c r="K1140" s="56"/>
    </row>
    <row r="1141" ht="32.25" customHeight="1">
      <c r="A1141" s="55" t="s">
        <v>73</v>
      </c>
      <c r="B1141" s="46" t="s">
        <v>27402</v>
      </c>
      <c r="C1141" s="55" t="s">
        <v>27421</v>
      </c>
      <c r="D1141" s="46">
        <v>0.0</v>
      </c>
      <c r="E1141" s="46">
        <v>0.0</v>
      </c>
      <c r="F1141" s="46">
        <v>1.0</v>
      </c>
      <c r="G1141" s="46">
        <v>0.0</v>
      </c>
      <c r="H1141" s="46">
        <v>0.0</v>
      </c>
      <c r="I1141" s="46">
        <v>0.0</v>
      </c>
      <c r="J1141" s="3"/>
      <c r="K1141" s="56"/>
    </row>
    <row r="1142" ht="32.25" customHeight="1">
      <c r="A1142" s="55" t="s">
        <v>73</v>
      </c>
      <c r="B1142" s="46" t="s">
        <v>27402</v>
      </c>
      <c r="C1142" s="55" t="s">
        <v>27423</v>
      </c>
      <c r="D1142" s="46">
        <v>0.0</v>
      </c>
      <c r="E1142" s="46">
        <v>0.0</v>
      </c>
      <c r="F1142" s="46">
        <v>1.0</v>
      </c>
      <c r="G1142" s="46">
        <v>0.0</v>
      </c>
      <c r="H1142" s="46">
        <v>0.0</v>
      </c>
      <c r="I1142" s="46">
        <v>0.0</v>
      </c>
      <c r="J1142" s="3"/>
      <c r="K1142" s="56"/>
    </row>
    <row r="1143" ht="32.25" customHeight="1">
      <c r="A1143" s="55" t="s">
        <v>73</v>
      </c>
      <c r="B1143" s="46" t="s">
        <v>27402</v>
      </c>
      <c r="C1143" s="55" t="s">
        <v>27425</v>
      </c>
      <c r="D1143" s="46">
        <v>0.0</v>
      </c>
      <c r="E1143" s="46">
        <v>0.0</v>
      </c>
      <c r="F1143" s="46">
        <v>1.0</v>
      </c>
      <c r="G1143" s="46">
        <v>0.0</v>
      </c>
      <c r="H1143" s="46">
        <v>0.0</v>
      </c>
      <c r="I1143" s="46">
        <v>0.0</v>
      </c>
      <c r="J1143" s="3"/>
      <c r="K1143" s="56"/>
    </row>
    <row r="1144" ht="32.25" customHeight="1">
      <c r="A1144" s="55" t="s">
        <v>73</v>
      </c>
      <c r="B1144" s="46" t="s">
        <v>27402</v>
      </c>
      <c r="C1144" s="55" t="s">
        <v>27426</v>
      </c>
      <c r="D1144" s="46">
        <v>0.0</v>
      </c>
      <c r="E1144" s="46">
        <v>0.0</v>
      </c>
      <c r="F1144" s="46">
        <v>1.0</v>
      </c>
      <c r="G1144" s="46">
        <v>0.0</v>
      </c>
      <c r="H1144" s="46">
        <v>0.0</v>
      </c>
      <c r="I1144" s="46">
        <v>0.0</v>
      </c>
      <c r="J1144" s="3"/>
      <c r="K1144" s="56"/>
    </row>
    <row r="1145" ht="32.25" customHeight="1">
      <c r="A1145" s="55" t="s">
        <v>73</v>
      </c>
      <c r="B1145" s="46" t="s">
        <v>27402</v>
      </c>
      <c r="C1145" s="55" t="s">
        <v>27427</v>
      </c>
      <c r="D1145" s="46">
        <v>0.0</v>
      </c>
      <c r="E1145" s="46">
        <v>0.0</v>
      </c>
      <c r="F1145" s="46">
        <v>1.0</v>
      </c>
      <c r="G1145" s="46">
        <v>0.0</v>
      </c>
      <c r="H1145" s="46">
        <v>0.0</v>
      </c>
      <c r="I1145" s="46">
        <v>0.0</v>
      </c>
      <c r="J1145" s="3"/>
      <c r="K1145" s="56"/>
    </row>
    <row r="1146" ht="32.25" customHeight="1">
      <c r="A1146" s="55" t="s">
        <v>73</v>
      </c>
      <c r="B1146" s="46" t="s">
        <v>27402</v>
      </c>
      <c r="C1146" s="55" t="s">
        <v>27428</v>
      </c>
      <c r="D1146" s="46">
        <v>0.0</v>
      </c>
      <c r="E1146" s="46">
        <v>0.0</v>
      </c>
      <c r="F1146" s="46">
        <v>1.0</v>
      </c>
      <c r="G1146" s="46">
        <v>0.0</v>
      </c>
      <c r="H1146" s="46">
        <v>0.0</v>
      </c>
      <c r="I1146" s="46">
        <v>0.0</v>
      </c>
      <c r="J1146" s="3"/>
      <c r="K1146" s="56"/>
    </row>
    <row r="1147" ht="32.25" customHeight="1">
      <c r="A1147" s="55" t="s">
        <v>73</v>
      </c>
      <c r="B1147" s="46" t="s">
        <v>27429</v>
      </c>
      <c r="C1147" s="55" t="s">
        <v>27430</v>
      </c>
      <c r="D1147" s="46">
        <v>0.0</v>
      </c>
      <c r="E1147" s="46">
        <v>8.0</v>
      </c>
      <c r="F1147" s="46">
        <v>1.0</v>
      </c>
      <c r="G1147" s="46">
        <v>0.0</v>
      </c>
      <c r="H1147" s="46">
        <v>0.0</v>
      </c>
      <c r="I1147" s="46">
        <v>0.0</v>
      </c>
      <c r="J1147" s="3"/>
      <c r="K1147" s="56"/>
    </row>
    <row r="1148" ht="32.25" customHeight="1">
      <c r="A1148" s="55" t="s">
        <v>73</v>
      </c>
      <c r="B1148" s="46" t="s">
        <v>27429</v>
      </c>
      <c r="C1148" s="55" t="s">
        <v>27431</v>
      </c>
      <c r="D1148" s="46">
        <v>0.0</v>
      </c>
      <c r="E1148" s="46">
        <v>1.0</v>
      </c>
      <c r="F1148" s="46">
        <v>1.0</v>
      </c>
      <c r="G1148" s="46">
        <v>0.0</v>
      </c>
      <c r="H1148" s="46">
        <v>0.0</v>
      </c>
      <c r="I1148" s="46">
        <v>6.0</v>
      </c>
      <c r="J1148" s="3"/>
      <c r="K1148" s="56"/>
    </row>
    <row r="1149" ht="32.25" customHeight="1">
      <c r="A1149" s="55" t="s">
        <v>73</v>
      </c>
      <c r="B1149" s="46" t="s">
        <v>27429</v>
      </c>
      <c r="C1149" s="55" t="s">
        <v>27432</v>
      </c>
      <c r="D1149" s="46">
        <v>0.0</v>
      </c>
      <c r="E1149" s="46">
        <v>0.0</v>
      </c>
      <c r="F1149" s="46">
        <v>4.0</v>
      </c>
      <c r="G1149" s="46">
        <v>0.0</v>
      </c>
      <c r="H1149" s="46">
        <v>0.0</v>
      </c>
      <c r="I1149" s="46">
        <v>0.0</v>
      </c>
      <c r="J1149" s="3"/>
      <c r="K1149" s="56"/>
    </row>
    <row r="1150" ht="32.25" customHeight="1">
      <c r="A1150" s="55" t="s">
        <v>73</v>
      </c>
      <c r="B1150" s="46" t="s">
        <v>27429</v>
      </c>
      <c r="C1150" s="55" t="s">
        <v>27433</v>
      </c>
      <c r="D1150" s="46">
        <v>0.0</v>
      </c>
      <c r="E1150" s="46">
        <v>1.0</v>
      </c>
      <c r="F1150" s="46">
        <v>1.0</v>
      </c>
      <c r="G1150" s="46">
        <v>0.0</v>
      </c>
      <c r="H1150" s="46">
        <v>0.0</v>
      </c>
      <c r="I1150" s="46">
        <v>1.0</v>
      </c>
      <c r="J1150" s="3"/>
      <c r="K1150" s="56"/>
    </row>
    <row r="1151" ht="32.25" customHeight="1">
      <c r="A1151" s="55" t="s">
        <v>73</v>
      </c>
      <c r="B1151" s="46" t="s">
        <v>27429</v>
      </c>
      <c r="C1151" s="55" t="s">
        <v>27434</v>
      </c>
      <c r="D1151" s="46">
        <v>0.0</v>
      </c>
      <c r="E1151" s="46">
        <v>1.0</v>
      </c>
      <c r="F1151" s="46">
        <v>1.0</v>
      </c>
      <c r="G1151" s="46">
        <v>0.0</v>
      </c>
      <c r="H1151" s="46">
        <v>0.0</v>
      </c>
      <c r="I1151" s="46">
        <v>1.0</v>
      </c>
      <c r="J1151" s="3"/>
      <c r="K1151" s="56"/>
    </row>
    <row r="1152" ht="32.25" customHeight="1">
      <c r="A1152" s="55" t="s">
        <v>73</v>
      </c>
      <c r="B1152" s="46" t="s">
        <v>27429</v>
      </c>
      <c r="C1152" s="55" t="s">
        <v>27436</v>
      </c>
      <c r="D1152" s="46">
        <v>0.0</v>
      </c>
      <c r="E1152" s="46">
        <v>1.0</v>
      </c>
      <c r="F1152" s="46">
        <v>1.0</v>
      </c>
      <c r="G1152" s="46">
        <v>0.0</v>
      </c>
      <c r="H1152" s="46">
        <v>0.0</v>
      </c>
      <c r="I1152" s="46">
        <v>0.0</v>
      </c>
      <c r="J1152" s="3"/>
      <c r="K1152" s="56"/>
    </row>
    <row r="1153" ht="32.25" customHeight="1">
      <c r="A1153" s="55" t="s">
        <v>73</v>
      </c>
      <c r="B1153" s="46" t="s">
        <v>27429</v>
      </c>
      <c r="C1153" s="55" t="s">
        <v>27437</v>
      </c>
      <c r="D1153" s="46">
        <v>0.0</v>
      </c>
      <c r="E1153" s="46">
        <v>0.0</v>
      </c>
      <c r="F1153" s="46">
        <v>1.0</v>
      </c>
      <c r="G1153" s="46">
        <v>0.0</v>
      </c>
      <c r="H1153" s="46">
        <v>0.0</v>
      </c>
      <c r="I1153" s="46">
        <v>0.0</v>
      </c>
      <c r="J1153" s="3"/>
      <c r="K1153" s="56"/>
    </row>
    <row r="1154" ht="32.25" customHeight="1">
      <c r="A1154" s="55" t="s">
        <v>73</v>
      </c>
      <c r="B1154" s="46" t="s">
        <v>27429</v>
      </c>
      <c r="C1154" s="55" t="s">
        <v>27438</v>
      </c>
      <c r="D1154" s="46">
        <v>0.0</v>
      </c>
      <c r="E1154" s="46">
        <v>0.0</v>
      </c>
      <c r="F1154" s="46">
        <v>1.0</v>
      </c>
      <c r="G1154" s="46">
        <v>0.0</v>
      </c>
      <c r="H1154" s="46">
        <v>0.0</v>
      </c>
      <c r="I1154" s="46">
        <v>0.0</v>
      </c>
      <c r="J1154" s="3"/>
      <c r="K1154" s="56"/>
    </row>
    <row r="1155" ht="32.25" customHeight="1">
      <c r="A1155" s="55" t="s">
        <v>73</v>
      </c>
      <c r="B1155" s="46" t="s">
        <v>27429</v>
      </c>
      <c r="C1155" s="55" t="s">
        <v>27439</v>
      </c>
      <c r="D1155" s="46">
        <v>0.0</v>
      </c>
      <c r="E1155" s="46">
        <v>0.0</v>
      </c>
      <c r="F1155" s="46">
        <v>1.0</v>
      </c>
      <c r="G1155" s="46">
        <v>0.0</v>
      </c>
      <c r="H1155" s="46">
        <v>0.0</v>
      </c>
      <c r="I1155" s="46">
        <v>0.0</v>
      </c>
      <c r="J1155" s="3"/>
      <c r="K1155" s="56"/>
    </row>
    <row r="1156" ht="32.25" customHeight="1">
      <c r="A1156" s="55" t="s">
        <v>73</v>
      </c>
      <c r="B1156" s="46" t="s">
        <v>27429</v>
      </c>
      <c r="C1156" s="55" t="s">
        <v>27441</v>
      </c>
      <c r="D1156" s="46">
        <v>0.0</v>
      </c>
      <c r="E1156" s="46">
        <v>0.0</v>
      </c>
      <c r="F1156" s="46">
        <v>1.0</v>
      </c>
      <c r="G1156" s="46">
        <v>0.0</v>
      </c>
      <c r="H1156" s="46">
        <v>0.0</v>
      </c>
      <c r="I1156" s="46">
        <v>0.0</v>
      </c>
      <c r="J1156" s="3"/>
      <c r="K1156" s="56"/>
    </row>
    <row r="1157" ht="32.25" customHeight="1">
      <c r="A1157" s="55" t="s">
        <v>73</v>
      </c>
      <c r="B1157" s="46" t="s">
        <v>27429</v>
      </c>
      <c r="C1157" s="55" t="s">
        <v>27442</v>
      </c>
      <c r="D1157" s="46">
        <v>0.0</v>
      </c>
      <c r="E1157" s="46">
        <v>0.0</v>
      </c>
      <c r="F1157" s="46">
        <v>1.0</v>
      </c>
      <c r="G1157" s="46">
        <v>0.0</v>
      </c>
      <c r="H1157" s="46">
        <v>0.0</v>
      </c>
      <c r="I1157" s="46">
        <v>0.0</v>
      </c>
      <c r="J1157" s="3"/>
      <c r="K1157" s="56"/>
    </row>
    <row r="1158" ht="32.25" customHeight="1">
      <c r="A1158" s="55" t="s">
        <v>73</v>
      </c>
      <c r="B1158" s="46" t="s">
        <v>27429</v>
      </c>
      <c r="C1158" s="55" t="s">
        <v>27444</v>
      </c>
      <c r="D1158" s="46">
        <v>0.0</v>
      </c>
      <c r="E1158" s="46">
        <v>0.0</v>
      </c>
      <c r="F1158" s="46">
        <v>1.0</v>
      </c>
      <c r="G1158" s="46">
        <v>0.0</v>
      </c>
      <c r="H1158" s="46">
        <v>0.0</v>
      </c>
      <c r="I1158" s="46">
        <v>0.0</v>
      </c>
      <c r="J1158" s="3"/>
      <c r="K1158" s="56"/>
    </row>
    <row r="1159" ht="32.25" customHeight="1">
      <c r="A1159" s="55" t="s">
        <v>73</v>
      </c>
      <c r="B1159" s="46" t="s">
        <v>27445</v>
      </c>
      <c r="C1159" s="55" t="s">
        <v>27446</v>
      </c>
      <c r="D1159" s="46">
        <v>0.0</v>
      </c>
      <c r="E1159" s="46">
        <v>0.0</v>
      </c>
      <c r="F1159" s="46">
        <v>10.0</v>
      </c>
      <c r="G1159" s="46">
        <v>0.0</v>
      </c>
      <c r="H1159" s="46">
        <v>0.0</v>
      </c>
      <c r="I1159" s="46">
        <v>0.0</v>
      </c>
      <c r="J1159" s="3"/>
      <c r="K1159" s="56"/>
    </row>
    <row r="1160" ht="32.25" customHeight="1">
      <c r="A1160" s="55" t="s">
        <v>73</v>
      </c>
      <c r="B1160" s="46" t="s">
        <v>27445</v>
      </c>
      <c r="C1160" s="55" t="s">
        <v>27448</v>
      </c>
      <c r="D1160" s="46">
        <v>0.0</v>
      </c>
      <c r="E1160" s="46">
        <v>0.0</v>
      </c>
      <c r="F1160" s="46">
        <v>7.0</v>
      </c>
      <c r="G1160" s="46">
        <v>0.0</v>
      </c>
      <c r="H1160" s="46">
        <v>0.0</v>
      </c>
      <c r="I1160" s="46">
        <v>0.0</v>
      </c>
      <c r="J1160" s="3"/>
      <c r="K1160" s="56"/>
    </row>
    <row r="1161" ht="32.25" customHeight="1">
      <c r="A1161" s="55" t="s">
        <v>73</v>
      </c>
      <c r="B1161" s="46" t="s">
        <v>27445</v>
      </c>
      <c r="C1161" s="55" t="s">
        <v>27450</v>
      </c>
      <c r="D1161" s="46">
        <v>0.0</v>
      </c>
      <c r="E1161" s="46">
        <v>0.0</v>
      </c>
      <c r="F1161" s="46">
        <v>5.0</v>
      </c>
      <c r="G1161" s="46">
        <v>0.0</v>
      </c>
      <c r="H1161" s="46">
        <v>0.0</v>
      </c>
      <c r="I1161" s="46">
        <v>0.0</v>
      </c>
      <c r="J1161" s="3"/>
      <c r="K1161" s="56"/>
    </row>
    <row r="1162" ht="32.25" customHeight="1">
      <c r="A1162" s="55" t="s">
        <v>73</v>
      </c>
      <c r="B1162" s="46" t="s">
        <v>27445</v>
      </c>
      <c r="C1162" s="55" t="s">
        <v>27451</v>
      </c>
      <c r="D1162" s="46">
        <v>0.0</v>
      </c>
      <c r="E1162" s="46">
        <v>0.0</v>
      </c>
      <c r="F1162" s="46">
        <v>1.0</v>
      </c>
      <c r="G1162" s="46">
        <v>0.0</v>
      </c>
      <c r="H1162" s="46">
        <v>0.0</v>
      </c>
      <c r="I1162" s="46">
        <v>0.0</v>
      </c>
      <c r="J1162" s="3"/>
      <c r="K1162" s="56"/>
    </row>
    <row r="1163" ht="32.25" customHeight="1">
      <c r="A1163" s="55" t="s">
        <v>73</v>
      </c>
      <c r="B1163" s="46" t="s">
        <v>27445</v>
      </c>
      <c r="C1163" s="55" t="s">
        <v>27452</v>
      </c>
      <c r="D1163" s="46">
        <v>0.0</v>
      </c>
      <c r="E1163" s="46">
        <v>0.0</v>
      </c>
      <c r="F1163" s="46">
        <v>1.0</v>
      </c>
      <c r="G1163" s="46">
        <v>0.0</v>
      </c>
      <c r="H1163" s="46">
        <v>0.0</v>
      </c>
      <c r="I1163" s="46">
        <v>0.0</v>
      </c>
      <c r="J1163" s="3"/>
      <c r="K1163" s="56"/>
    </row>
    <row r="1164" ht="32.25" customHeight="1">
      <c r="A1164" s="55" t="s">
        <v>73</v>
      </c>
      <c r="B1164" s="46" t="s">
        <v>27445</v>
      </c>
      <c r="C1164" s="55" t="s">
        <v>27453</v>
      </c>
      <c r="D1164" s="46">
        <v>0.0</v>
      </c>
      <c r="E1164" s="46">
        <v>0.0</v>
      </c>
      <c r="F1164" s="46">
        <v>1.0</v>
      </c>
      <c r="G1164" s="46">
        <v>0.0</v>
      </c>
      <c r="H1164" s="46">
        <v>0.0</v>
      </c>
      <c r="I1164" s="46">
        <v>0.0</v>
      </c>
      <c r="J1164" s="3"/>
      <c r="K1164" s="56"/>
    </row>
    <row r="1165" ht="32.25" customHeight="1">
      <c r="A1165" s="55" t="s">
        <v>73</v>
      </c>
      <c r="B1165" s="46" t="s">
        <v>27445</v>
      </c>
      <c r="C1165" s="55" t="s">
        <v>27455</v>
      </c>
      <c r="D1165" s="46">
        <v>0.0</v>
      </c>
      <c r="E1165" s="46">
        <v>0.0</v>
      </c>
      <c r="F1165" s="46">
        <v>1.0</v>
      </c>
      <c r="G1165" s="46">
        <v>0.0</v>
      </c>
      <c r="H1165" s="46">
        <v>0.0</v>
      </c>
      <c r="I1165" s="46">
        <v>0.0</v>
      </c>
      <c r="J1165" s="3"/>
      <c r="K1165" s="56"/>
    </row>
    <row r="1166" ht="32.25" customHeight="1">
      <c r="A1166" s="55" t="s">
        <v>73</v>
      </c>
      <c r="B1166" s="46" t="s">
        <v>27445</v>
      </c>
      <c r="C1166" s="55" t="s">
        <v>27456</v>
      </c>
      <c r="D1166" s="46">
        <v>0.0</v>
      </c>
      <c r="E1166" s="46">
        <v>0.0</v>
      </c>
      <c r="F1166" s="46">
        <v>1.0</v>
      </c>
      <c r="G1166" s="46">
        <v>0.0</v>
      </c>
      <c r="H1166" s="46">
        <v>0.0</v>
      </c>
      <c r="I1166" s="46">
        <v>0.0</v>
      </c>
      <c r="J1166" s="3"/>
      <c r="K1166" s="56"/>
    </row>
    <row r="1167" ht="32.25" customHeight="1">
      <c r="A1167" s="55" t="s">
        <v>73</v>
      </c>
      <c r="B1167" s="46" t="s">
        <v>27445</v>
      </c>
      <c r="C1167" s="55" t="s">
        <v>27459</v>
      </c>
      <c r="D1167" s="46">
        <v>0.0</v>
      </c>
      <c r="E1167" s="46">
        <v>0.0</v>
      </c>
      <c r="F1167" s="46">
        <v>1.0</v>
      </c>
      <c r="G1167" s="46">
        <v>0.0</v>
      </c>
      <c r="H1167" s="46">
        <v>0.0</v>
      </c>
      <c r="I1167" s="46">
        <v>0.0</v>
      </c>
      <c r="J1167" s="3"/>
      <c r="K1167" s="56"/>
    </row>
    <row r="1168" ht="32.25" customHeight="1">
      <c r="A1168" s="55" t="s">
        <v>73</v>
      </c>
      <c r="B1168" s="46" t="s">
        <v>27445</v>
      </c>
      <c r="C1168" s="55" t="s">
        <v>27460</v>
      </c>
      <c r="D1168" s="46">
        <v>0.0</v>
      </c>
      <c r="E1168" s="46">
        <v>0.0</v>
      </c>
      <c r="F1168" s="46">
        <v>1.0</v>
      </c>
      <c r="G1168" s="46">
        <v>0.0</v>
      </c>
      <c r="H1168" s="46">
        <v>0.0</v>
      </c>
      <c r="I1168" s="46">
        <v>0.0</v>
      </c>
      <c r="J1168" s="3"/>
      <c r="K1168" s="56"/>
    </row>
    <row r="1169" ht="32.25" customHeight="1">
      <c r="A1169" s="55" t="s">
        <v>73</v>
      </c>
      <c r="B1169" s="46" t="s">
        <v>27445</v>
      </c>
      <c r="C1169" s="55" t="s">
        <v>27461</v>
      </c>
      <c r="D1169" s="46">
        <v>0.0</v>
      </c>
      <c r="E1169" s="46">
        <v>0.0</v>
      </c>
      <c r="F1169" s="46">
        <v>1.0</v>
      </c>
      <c r="G1169" s="46">
        <v>0.0</v>
      </c>
      <c r="H1169" s="46">
        <v>0.0</v>
      </c>
      <c r="I1169" s="46">
        <v>0.0</v>
      </c>
      <c r="J1169" s="3"/>
      <c r="K1169" s="56"/>
    </row>
    <row r="1170" ht="32.25" customHeight="1">
      <c r="A1170" s="55" t="s">
        <v>73</v>
      </c>
      <c r="B1170" s="46" t="s">
        <v>27445</v>
      </c>
      <c r="C1170" s="55" t="s">
        <v>27462</v>
      </c>
      <c r="D1170" s="46">
        <v>0.0</v>
      </c>
      <c r="E1170" s="46">
        <v>0.0</v>
      </c>
      <c r="F1170" s="46">
        <v>1.0</v>
      </c>
      <c r="G1170" s="46">
        <v>0.0</v>
      </c>
      <c r="H1170" s="46">
        <v>0.0</v>
      </c>
      <c r="I1170" s="46">
        <v>0.0</v>
      </c>
      <c r="J1170" s="3"/>
      <c r="K1170" s="56"/>
    </row>
    <row r="1171" ht="32.25" customHeight="1">
      <c r="A1171" s="55" t="s">
        <v>73</v>
      </c>
      <c r="B1171" s="46" t="s">
        <v>27445</v>
      </c>
      <c r="C1171" s="55" t="s">
        <v>27463</v>
      </c>
      <c r="D1171" s="46">
        <v>0.0</v>
      </c>
      <c r="E1171" s="46">
        <v>0.0</v>
      </c>
      <c r="F1171" s="46">
        <v>1.0</v>
      </c>
      <c r="G1171" s="46">
        <v>0.0</v>
      </c>
      <c r="H1171" s="46">
        <v>0.0</v>
      </c>
      <c r="I1171" s="46">
        <v>0.0</v>
      </c>
      <c r="J1171" s="3"/>
      <c r="K1171" s="56"/>
    </row>
    <row r="1172" ht="32.25" customHeight="1">
      <c r="A1172" s="55" t="s">
        <v>73</v>
      </c>
      <c r="B1172" s="46" t="s">
        <v>27445</v>
      </c>
      <c r="C1172" s="55" t="s">
        <v>27464</v>
      </c>
      <c r="D1172" s="46">
        <v>0.0</v>
      </c>
      <c r="E1172" s="46">
        <v>0.0</v>
      </c>
      <c r="F1172" s="46">
        <v>1.0</v>
      </c>
      <c r="G1172" s="46">
        <v>0.0</v>
      </c>
      <c r="H1172" s="46">
        <v>0.0</v>
      </c>
      <c r="I1172" s="46">
        <v>0.0</v>
      </c>
      <c r="J1172" s="3"/>
      <c r="K1172" s="56"/>
    </row>
    <row r="1173" ht="32.25" customHeight="1">
      <c r="A1173" s="55" t="s">
        <v>73</v>
      </c>
      <c r="B1173" s="46" t="s">
        <v>27445</v>
      </c>
      <c r="C1173" s="55" t="s">
        <v>27465</v>
      </c>
      <c r="D1173" s="46">
        <v>0.0</v>
      </c>
      <c r="E1173" s="46">
        <v>0.0</v>
      </c>
      <c r="F1173" s="46">
        <v>1.0</v>
      </c>
      <c r="G1173" s="46">
        <v>0.0</v>
      </c>
      <c r="H1173" s="46">
        <v>0.0</v>
      </c>
      <c r="I1173" s="46">
        <v>0.0</v>
      </c>
      <c r="J1173" s="3"/>
      <c r="K1173" s="56"/>
    </row>
    <row r="1174" ht="32.25" customHeight="1">
      <c r="A1174" s="55" t="s">
        <v>73</v>
      </c>
      <c r="B1174" s="46" t="s">
        <v>27445</v>
      </c>
      <c r="C1174" s="55" t="s">
        <v>27466</v>
      </c>
      <c r="D1174" s="46">
        <v>0.0</v>
      </c>
      <c r="E1174" s="46">
        <v>0.0</v>
      </c>
      <c r="F1174" s="46">
        <v>1.0</v>
      </c>
      <c r="G1174" s="46">
        <v>0.0</v>
      </c>
      <c r="H1174" s="46">
        <v>0.0</v>
      </c>
      <c r="I1174" s="46">
        <v>0.0</v>
      </c>
      <c r="J1174" s="3"/>
      <c r="K1174" s="56"/>
    </row>
    <row r="1175" ht="32.25" customHeight="1">
      <c r="A1175" s="55" t="s">
        <v>73</v>
      </c>
      <c r="B1175" s="46" t="s">
        <v>27445</v>
      </c>
      <c r="C1175" s="55" t="s">
        <v>27467</v>
      </c>
      <c r="D1175" s="46">
        <v>0.0</v>
      </c>
      <c r="E1175" s="46">
        <v>0.0</v>
      </c>
      <c r="F1175" s="46">
        <v>1.0</v>
      </c>
      <c r="G1175" s="46">
        <v>0.0</v>
      </c>
      <c r="H1175" s="46">
        <v>0.0</v>
      </c>
      <c r="I1175" s="46">
        <v>0.0</v>
      </c>
      <c r="J1175" s="3"/>
      <c r="K1175" s="56"/>
    </row>
    <row r="1176" ht="32.25" customHeight="1">
      <c r="A1176" s="55" t="s">
        <v>73</v>
      </c>
      <c r="B1176" s="46" t="s">
        <v>27468</v>
      </c>
      <c r="C1176" s="55" t="s">
        <v>27469</v>
      </c>
      <c r="D1176" s="46">
        <v>0.0</v>
      </c>
      <c r="E1176" s="46">
        <v>0.0</v>
      </c>
      <c r="F1176" s="46">
        <v>18.0</v>
      </c>
      <c r="G1176" s="46">
        <v>0.0</v>
      </c>
      <c r="H1176" s="46">
        <v>0.0</v>
      </c>
      <c r="I1176" s="46">
        <v>0.0</v>
      </c>
      <c r="J1176" s="3"/>
      <c r="K1176" s="56"/>
    </row>
    <row r="1177" ht="32.25" customHeight="1">
      <c r="A1177" s="55" t="s">
        <v>73</v>
      </c>
      <c r="B1177" s="46" t="s">
        <v>27468</v>
      </c>
      <c r="C1177" s="55" t="s">
        <v>27470</v>
      </c>
      <c r="D1177" s="46">
        <v>0.0</v>
      </c>
      <c r="E1177" s="46">
        <v>1.0</v>
      </c>
      <c r="F1177" s="46">
        <v>6.0</v>
      </c>
      <c r="G1177" s="46">
        <v>0.0</v>
      </c>
      <c r="H1177" s="46">
        <v>0.0</v>
      </c>
      <c r="I1177" s="46">
        <v>1.0</v>
      </c>
      <c r="J1177" s="3"/>
      <c r="K1177" s="56"/>
    </row>
    <row r="1178" ht="32.25" customHeight="1">
      <c r="A1178" s="55" t="s">
        <v>73</v>
      </c>
      <c r="B1178" s="46" t="s">
        <v>27468</v>
      </c>
      <c r="C1178" s="55" t="s">
        <v>27471</v>
      </c>
      <c r="D1178" s="46">
        <v>0.0</v>
      </c>
      <c r="E1178" s="46">
        <v>0.0</v>
      </c>
      <c r="F1178" s="46">
        <v>5.0</v>
      </c>
      <c r="G1178" s="46">
        <v>0.0</v>
      </c>
      <c r="H1178" s="46">
        <v>0.0</v>
      </c>
      <c r="I1178" s="46">
        <v>0.0</v>
      </c>
      <c r="J1178" s="3"/>
      <c r="K1178" s="56"/>
    </row>
    <row r="1179" ht="32.25" customHeight="1">
      <c r="A1179" s="55" t="s">
        <v>73</v>
      </c>
      <c r="B1179" s="46" t="s">
        <v>27468</v>
      </c>
      <c r="C1179" s="55" t="s">
        <v>27472</v>
      </c>
      <c r="D1179" s="46">
        <v>0.0</v>
      </c>
      <c r="E1179" s="46">
        <v>1.0</v>
      </c>
      <c r="F1179" s="46">
        <v>2.0</v>
      </c>
      <c r="G1179" s="46">
        <v>0.0</v>
      </c>
      <c r="H1179" s="46">
        <v>0.0</v>
      </c>
      <c r="I1179" s="46">
        <v>0.0</v>
      </c>
      <c r="J1179" s="3"/>
      <c r="K1179" s="56"/>
    </row>
    <row r="1180" ht="32.25" customHeight="1">
      <c r="A1180" s="55" t="s">
        <v>73</v>
      </c>
      <c r="B1180" s="46" t="s">
        <v>27468</v>
      </c>
      <c r="C1180" s="55" t="s">
        <v>27473</v>
      </c>
      <c r="D1180" s="46">
        <v>0.0</v>
      </c>
      <c r="E1180" s="46">
        <v>0.0</v>
      </c>
      <c r="F1180" s="46">
        <v>1.0</v>
      </c>
      <c r="G1180" s="46">
        <v>0.0</v>
      </c>
      <c r="H1180" s="46">
        <v>0.0</v>
      </c>
      <c r="I1180" s="46">
        <v>0.0</v>
      </c>
      <c r="J1180" s="3"/>
      <c r="K1180" s="56"/>
    </row>
    <row r="1181" ht="32.25" customHeight="1">
      <c r="A1181" s="55" t="s">
        <v>73</v>
      </c>
      <c r="B1181" s="46" t="s">
        <v>27468</v>
      </c>
      <c r="C1181" s="55" t="s">
        <v>27474</v>
      </c>
      <c r="D1181" s="46">
        <v>0.0</v>
      </c>
      <c r="E1181" s="46">
        <v>0.0</v>
      </c>
      <c r="F1181" s="46">
        <v>1.0</v>
      </c>
      <c r="G1181" s="46">
        <v>0.0</v>
      </c>
      <c r="H1181" s="46">
        <v>0.0</v>
      </c>
      <c r="I1181" s="46">
        <v>0.0</v>
      </c>
      <c r="J1181" s="3"/>
      <c r="K1181" s="56"/>
    </row>
    <row r="1182" ht="32.25" customHeight="1">
      <c r="A1182" s="55" t="s">
        <v>73</v>
      </c>
      <c r="B1182" s="46" t="s">
        <v>27468</v>
      </c>
      <c r="C1182" s="55" t="s">
        <v>27475</v>
      </c>
      <c r="D1182" s="46">
        <v>0.0</v>
      </c>
      <c r="E1182" s="46">
        <v>0.0</v>
      </c>
      <c r="F1182" s="46">
        <v>1.0</v>
      </c>
      <c r="G1182" s="46">
        <v>0.0</v>
      </c>
      <c r="H1182" s="46">
        <v>0.0</v>
      </c>
      <c r="I1182" s="46">
        <v>0.0</v>
      </c>
      <c r="J1182" s="3"/>
      <c r="K1182" s="56"/>
    </row>
    <row r="1183" ht="32.25" customHeight="1">
      <c r="A1183" s="55" t="s">
        <v>73</v>
      </c>
      <c r="B1183" s="46" t="s">
        <v>27468</v>
      </c>
      <c r="C1183" s="55" t="s">
        <v>27476</v>
      </c>
      <c r="D1183" s="46">
        <v>0.0</v>
      </c>
      <c r="E1183" s="46">
        <v>0.0</v>
      </c>
      <c r="F1183" s="46">
        <v>1.0</v>
      </c>
      <c r="G1183" s="46">
        <v>0.0</v>
      </c>
      <c r="H1183" s="46">
        <v>0.0</v>
      </c>
      <c r="I1183" s="46">
        <v>0.0</v>
      </c>
      <c r="J1183" s="3"/>
      <c r="K1183" s="56"/>
    </row>
    <row r="1184" ht="32.25" customHeight="1">
      <c r="A1184" s="55" t="s">
        <v>73</v>
      </c>
      <c r="B1184" s="46" t="s">
        <v>27468</v>
      </c>
      <c r="C1184" s="55" t="s">
        <v>27477</v>
      </c>
      <c r="D1184" s="46">
        <v>0.0</v>
      </c>
      <c r="E1184" s="46">
        <v>0.0</v>
      </c>
      <c r="F1184" s="46">
        <v>1.0</v>
      </c>
      <c r="G1184" s="46">
        <v>0.0</v>
      </c>
      <c r="H1184" s="46">
        <v>0.0</v>
      </c>
      <c r="I1184" s="46">
        <v>0.0</v>
      </c>
      <c r="J1184" s="3"/>
      <c r="K1184" s="56"/>
    </row>
    <row r="1185" ht="32.25" customHeight="1">
      <c r="A1185" s="55" t="s">
        <v>73</v>
      </c>
      <c r="B1185" s="46" t="s">
        <v>27468</v>
      </c>
      <c r="C1185" s="55" t="s">
        <v>27478</v>
      </c>
      <c r="D1185" s="46">
        <v>0.0</v>
      </c>
      <c r="E1185" s="46">
        <v>0.0</v>
      </c>
      <c r="F1185" s="46">
        <v>1.0</v>
      </c>
      <c r="G1185" s="46">
        <v>0.0</v>
      </c>
      <c r="H1185" s="46">
        <v>0.0</v>
      </c>
      <c r="I1185" s="46">
        <v>0.0</v>
      </c>
      <c r="J1185" s="3"/>
      <c r="K1185" s="56"/>
    </row>
    <row r="1186" ht="32.25" customHeight="1">
      <c r="A1186" s="55" t="s">
        <v>73</v>
      </c>
      <c r="B1186" s="46" t="s">
        <v>27468</v>
      </c>
      <c r="C1186" s="55" t="s">
        <v>27480</v>
      </c>
      <c r="D1186" s="46">
        <v>0.0</v>
      </c>
      <c r="E1186" s="46">
        <v>0.0</v>
      </c>
      <c r="F1186" s="46">
        <v>1.0</v>
      </c>
      <c r="G1186" s="46">
        <v>0.0</v>
      </c>
      <c r="H1186" s="46">
        <v>0.0</v>
      </c>
      <c r="I1186" s="46">
        <v>0.0</v>
      </c>
      <c r="J1186" s="3"/>
      <c r="K1186" s="56"/>
    </row>
    <row r="1187" ht="32.25" customHeight="1">
      <c r="A1187" s="55" t="s">
        <v>73</v>
      </c>
      <c r="B1187" s="46" t="s">
        <v>27468</v>
      </c>
      <c r="C1187" s="55" t="s">
        <v>27481</v>
      </c>
      <c r="D1187" s="46">
        <v>0.0</v>
      </c>
      <c r="E1187" s="46">
        <v>0.0</v>
      </c>
      <c r="F1187" s="46">
        <v>1.0</v>
      </c>
      <c r="G1187" s="46">
        <v>0.0</v>
      </c>
      <c r="H1187" s="46">
        <v>0.0</v>
      </c>
      <c r="I1187" s="46">
        <v>0.0</v>
      </c>
      <c r="J1187" s="3"/>
      <c r="K1187" s="56"/>
    </row>
    <row r="1188" ht="32.25" customHeight="1">
      <c r="A1188" s="55" t="s">
        <v>73</v>
      </c>
      <c r="B1188" s="46" t="s">
        <v>27468</v>
      </c>
      <c r="C1188" s="55" t="s">
        <v>27482</v>
      </c>
      <c r="D1188" s="46">
        <v>0.0</v>
      </c>
      <c r="E1188" s="46">
        <v>0.0</v>
      </c>
      <c r="F1188" s="46">
        <v>1.0</v>
      </c>
      <c r="G1188" s="46">
        <v>0.0</v>
      </c>
      <c r="H1188" s="46">
        <v>0.0</v>
      </c>
      <c r="I1188" s="46">
        <v>0.0</v>
      </c>
      <c r="J1188" s="3"/>
      <c r="K1188" s="56"/>
    </row>
    <row r="1189" ht="32.25" customHeight="1">
      <c r="A1189" s="55" t="s">
        <v>73</v>
      </c>
      <c r="B1189" s="46" t="s">
        <v>27483</v>
      </c>
      <c r="C1189" s="55" t="s">
        <v>27484</v>
      </c>
      <c r="D1189" s="46">
        <v>0.0</v>
      </c>
      <c r="E1189" s="46">
        <v>0.0</v>
      </c>
      <c r="F1189" s="46">
        <v>17.0</v>
      </c>
      <c r="G1189" s="46">
        <v>0.0</v>
      </c>
      <c r="H1189" s="46">
        <v>0.0</v>
      </c>
      <c r="I1189" s="46">
        <v>0.0</v>
      </c>
      <c r="J1189" s="3"/>
      <c r="K1189" s="56"/>
    </row>
    <row r="1190" ht="32.25" customHeight="1">
      <c r="A1190" s="55" t="s">
        <v>73</v>
      </c>
      <c r="B1190" s="46" t="s">
        <v>27483</v>
      </c>
      <c r="C1190" s="55" t="s">
        <v>27485</v>
      </c>
      <c r="D1190" s="46">
        <v>0.0</v>
      </c>
      <c r="E1190" s="46">
        <v>0.0</v>
      </c>
      <c r="F1190" s="46">
        <v>16.0</v>
      </c>
      <c r="G1190" s="46">
        <v>0.0</v>
      </c>
      <c r="H1190" s="46">
        <v>0.0</v>
      </c>
      <c r="I1190" s="46">
        <v>0.0</v>
      </c>
      <c r="J1190" s="3"/>
      <c r="K1190" s="56"/>
    </row>
    <row r="1191" ht="32.25" customHeight="1">
      <c r="A1191" s="55" t="s">
        <v>73</v>
      </c>
      <c r="B1191" s="46" t="s">
        <v>27483</v>
      </c>
      <c r="C1191" s="55" t="s">
        <v>27486</v>
      </c>
      <c r="D1191" s="46">
        <v>0.0</v>
      </c>
      <c r="E1191" s="46">
        <v>0.0</v>
      </c>
      <c r="F1191" s="46">
        <v>1.0</v>
      </c>
      <c r="G1191" s="46">
        <v>0.0</v>
      </c>
      <c r="H1191" s="46">
        <v>0.0</v>
      </c>
      <c r="I1191" s="46">
        <v>10.0</v>
      </c>
      <c r="J1191" s="3"/>
      <c r="K1191" s="56"/>
    </row>
    <row r="1192" ht="32.25" customHeight="1">
      <c r="A1192" s="55" t="s">
        <v>73</v>
      </c>
      <c r="B1192" s="46" t="s">
        <v>27483</v>
      </c>
      <c r="C1192" s="55" t="s">
        <v>27487</v>
      </c>
      <c r="D1192" s="46">
        <v>0.0</v>
      </c>
      <c r="E1192" s="46">
        <v>0.0</v>
      </c>
      <c r="F1192" s="46">
        <v>1.0</v>
      </c>
      <c r="G1192" s="46">
        <v>0.0</v>
      </c>
      <c r="H1192" s="46">
        <v>0.0</v>
      </c>
      <c r="I1192" s="46">
        <v>8.0</v>
      </c>
      <c r="J1192" s="3"/>
      <c r="K1192" s="56"/>
    </row>
    <row r="1193" ht="32.25" customHeight="1">
      <c r="A1193" s="55" t="s">
        <v>73</v>
      </c>
      <c r="B1193" s="46" t="s">
        <v>27483</v>
      </c>
      <c r="C1193" s="55" t="s">
        <v>27488</v>
      </c>
      <c r="D1193" s="46">
        <v>0.0</v>
      </c>
      <c r="E1193" s="46">
        <v>0.0</v>
      </c>
      <c r="F1193" s="46">
        <v>8.0</v>
      </c>
      <c r="G1193" s="46">
        <v>0.0</v>
      </c>
      <c r="H1193" s="46">
        <v>0.0</v>
      </c>
      <c r="I1193" s="46">
        <v>0.0</v>
      </c>
      <c r="J1193" s="3"/>
      <c r="K1193" s="56"/>
    </row>
    <row r="1194" ht="32.25" customHeight="1">
      <c r="A1194" s="55" t="s">
        <v>73</v>
      </c>
      <c r="B1194" s="46" t="s">
        <v>27483</v>
      </c>
      <c r="C1194" s="55" t="s">
        <v>27489</v>
      </c>
      <c r="D1194" s="46">
        <v>0.0</v>
      </c>
      <c r="E1194" s="46">
        <v>0.0</v>
      </c>
      <c r="F1194" s="46">
        <v>3.0</v>
      </c>
      <c r="G1194" s="46">
        <v>0.0</v>
      </c>
      <c r="H1194" s="46">
        <v>0.0</v>
      </c>
      <c r="I1194" s="46">
        <v>0.0</v>
      </c>
      <c r="J1194" s="3"/>
      <c r="K1194" s="56"/>
    </row>
    <row r="1195" ht="32.25" customHeight="1">
      <c r="A1195" s="55" t="s">
        <v>73</v>
      </c>
      <c r="B1195" s="46" t="s">
        <v>27483</v>
      </c>
      <c r="C1195" s="55" t="s">
        <v>27490</v>
      </c>
      <c r="D1195" s="46">
        <v>0.0</v>
      </c>
      <c r="E1195" s="46">
        <v>0.0</v>
      </c>
      <c r="F1195" s="46">
        <v>1.0</v>
      </c>
      <c r="G1195" s="46">
        <v>0.0</v>
      </c>
      <c r="H1195" s="46">
        <v>0.0</v>
      </c>
      <c r="I1195" s="46">
        <v>0.0</v>
      </c>
      <c r="J1195" s="3"/>
      <c r="K1195" s="56"/>
    </row>
    <row r="1196" ht="32.25" customHeight="1">
      <c r="A1196" s="55" t="s">
        <v>73</v>
      </c>
      <c r="B1196" s="46" t="s">
        <v>27483</v>
      </c>
      <c r="C1196" s="55" t="s">
        <v>27491</v>
      </c>
      <c r="D1196" s="46">
        <v>0.0</v>
      </c>
      <c r="E1196" s="46">
        <v>0.0</v>
      </c>
      <c r="F1196" s="46">
        <v>1.0</v>
      </c>
      <c r="G1196" s="46">
        <v>0.0</v>
      </c>
      <c r="H1196" s="46">
        <v>0.0</v>
      </c>
      <c r="I1196" s="46">
        <v>0.0</v>
      </c>
      <c r="J1196" s="3"/>
      <c r="K1196" s="56"/>
    </row>
    <row r="1197" ht="32.25" customHeight="1">
      <c r="A1197" s="55" t="s">
        <v>73</v>
      </c>
      <c r="B1197" s="46" t="s">
        <v>27483</v>
      </c>
      <c r="C1197" s="55" t="s">
        <v>27492</v>
      </c>
      <c r="D1197" s="46">
        <v>0.0</v>
      </c>
      <c r="E1197" s="46">
        <v>0.0</v>
      </c>
      <c r="F1197" s="46">
        <v>1.0</v>
      </c>
      <c r="G1197" s="46">
        <v>0.0</v>
      </c>
      <c r="H1197" s="46">
        <v>0.0</v>
      </c>
      <c r="I1197" s="46">
        <v>0.0</v>
      </c>
      <c r="J1197" s="3"/>
      <c r="K1197" s="56"/>
    </row>
    <row r="1198" ht="32.25" customHeight="1">
      <c r="A1198" s="55" t="s">
        <v>73</v>
      </c>
      <c r="B1198" s="46" t="s">
        <v>27483</v>
      </c>
      <c r="C1198" s="55" t="s">
        <v>27493</v>
      </c>
      <c r="D1198" s="46">
        <v>0.0</v>
      </c>
      <c r="E1198" s="46">
        <v>0.0</v>
      </c>
      <c r="F1198" s="46">
        <v>1.0</v>
      </c>
      <c r="G1198" s="46">
        <v>0.0</v>
      </c>
      <c r="H1198" s="46">
        <v>0.0</v>
      </c>
      <c r="I1198" s="46">
        <v>0.0</v>
      </c>
      <c r="J1198" s="3"/>
      <c r="K1198" s="56"/>
    </row>
    <row r="1199" ht="32.25" customHeight="1">
      <c r="A1199" s="55" t="s">
        <v>73</v>
      </c>
      <c r="B1199" s="46" t="s">
        <v>27483</v>
      </c>
      <c r="C1199" s="55" t="s">
        <v>27494</v>
      </c>
      <c r="D1199" s="46">
        <v>0.0</v>
      </c>
      <c r="E1199" s="46">
        <v>0.0</v>
      </c>
      <c r="F1199" s="46">
        <v>1.0</v>
      </c>
      <c r="G1199" s="46">
        <v>0.0</v>
      </c>
      <c r="H1199" s="46">
        <v>0.0</v>
      </c>
      <c r="I1199" s="46">
        <v>0.0</v>
      </c>
      <c r="J1199" s="3"/>
      <c r="K1199" s="56"/>
    </row>
    <row r="1200" ht="32.25" customHeight="1">
      <c r="A1200" s="55" t="s">
        <v>73</v>
      </c>
      <c r="B1200" s="46" t="s">
        <v>27483</v>
      </c>
      <c r="C1200" s="55" t="s">
        <v>27495</v>
      </c>
      <c r="D1200" s="46">
        <v>0.0</v>
      </c>
      <c r="E1200" s="46">
        <v>0.0</v>
      </c>
      <c r="F1200" s="46">
        <v>1.0</v>
      </c>
      <c r="G1200" s="46">
        <v>0.0</v>
      </c>
      <c r="H1200" s="46">
        <v>0.0</v>
      </c>
      <c r="I1200" s="46">
        <v>0.0</v>
      </c>
      <c r="J1200" s="3"/>
      <c r="K1200" s="56"/>
    </row>
    <row r="1201" ht="32.25" customHeight="1">
      <c r="A1201" s="55" t="s">
        <v>73</v>
      </c>
      <c r="B1201" s="46" t="s">
        <v>27483</v>
      </c>
      <c r="C1201" s="55" t="s">
        <v>27496</v>
      </c>
      <c r="D1201" s="46">
        <v>0.0</v>
      </c>
      <c r="E1201" s="46">
        <v>0.0</v>
      </c>
      <c r="F1201" s="46">
        <v>1.0</v>
      </c>
      <c r="G1201" s="46">
        <v>0.0</v>
      </c>
      <c r="H1201" s="46">
        <v>0.0</v>
      </c>
      <c r="I1201" s="46">
        <v>0.0</v>
      </c>
      <c r="J1201" s="3"/>
      <c r="K1201" s="56"/>
    </row>
    <row r="1202" ht="32.25" customHeight="1">
      <c r="A1202" s="55" t="s">
        <v>73</v>
      </c>
      <c r="B1202" s="46" t="s">
        <v>27483</v>
      </c>
      <c r="C1202" s="55" t="s">
        <v>27497</v>
      </c>
      <c r="D1202" s="46">
        <v>0.0</v>
      </c>
      <c r="E1202" s="46">
        <v>0.0</v>
      </c>
      <c r="F1202" s="46">
        <v>1.0</v>
      </c>
      <c r="G1202" s="46">
        <v>0.0</v>
      </c>
      <c r="H1202" s="46">
        <v>0.0</v>
      </c>
      <c r="I1202" s="46">
        <v>0.0</v>
      </c>
      <c r="J1202" s="3"/>
      <c r="K1202" s="56"/>
    </row>
    <row r="1203" ht="32.25" customHeight="1">
      <c r="A1203" s="55" t="s">
        <v>73</v>
      </c>
      <c r="B1203" s="46" t="s">
        <v>27498</v>
      </c>
      <c r="C1203" s="55" t="s">
        <v>27499</v>
      </c>
      <c r="D1203" s="46">
        <v>0.0</v>
      </c>
      <c r="E1203" s="46">
        <v>12.0</v>
      </c>
      <c r="F1203" s="46">
        <v>1.0</v>
      </c>
      <c r="G1203" s="46">
        <v>0.0</v>
      </c>
      <c r="H1203" s="46">
        <v>0.0</v>
      </c>
      <c r="I1203" s="46">
        <v>0.0</v>
      </c>
      <c r="J1203" s="3"/>
      <c r="K1203" s="56"/>
    </row>
    <row r="1204" ht="32.25" customHeight="1">
      <c r="A1204" s="55" t="s">
        <v>73</v>
      </c>
      <c r="B1204" s="46" t="s">
        <v>27498</v>
      </c>
      <c r="C1204" s="55" t="s">
        <v>27500</v>
      </c>
      <c r="D1204" s="46">
        <v>0.0</v>
      </c>
      <c r="E1204" s="46">
        <v>7.0</v>
      </c>
      <c r="F1204" s="46">
        <v>1.0</v>
      </c>
      <c r="G1204" s="46">
        <v>0.0</v>
      </c>
      <c r="H1204" s="46">
        <v>0.0</v>
      </c>
      <c r="I1204" s="46">
        <v>0.0</v>
      </c>
      <c r="J1204" s="3"/>
      <c r="K1204" s="56"/>
    </row>
    <row r="1205" ht="32.25" customHeight="1">
      <c r="A1205" s="55" t="s">
        <v>73</v>
      </c>
      <c r="B1205" s="46" t="s">
        <v>27498</v>
      </c>
      <c r="C1205" s="55" t="s">
        <v>27501</v>
      </c>
      <c r="D1205" s="46">
        <v>0.0</v>
      </c>
      <c r="E1205" s="46">
        <v>5.0</v>
      </c>
      <c r="F1205" s="46">
        <v>1.0</v>
      </c>
      <c r="G1205" s="46">
        <v>0.0</v>
      </c>
      <c r="H1205" s="46">
        <v>0.0</v>
      </c>
      <c r="I1205" s="46">
        <v>0.0</v>
      </c>
      <c r="J1205" s="3"/>
      <c r="K1205" s="56"/>
    </row>
    <row r="1206" ht="32.25" customHeight="1">
      <c r="A1206" s="55" t="s">
        <v>73</v>
      </c>
      <c r="B1206" s="46" t="s">
        <v>27498</v>
      </c>
      <c r="C1206" s="55" t="s">
        <v>27502</v>
      </c>
      <c r="D1206" s="46">
        <v>0.0</v>
      </c>
      <c r="E1206" s="46">
        <v>0.0</v>
      </c>
      <c r="F1206" s="46">
        <v>4.0</v>
      </c>
      <c r="G1206" s="46">
        <v>0.0</v>
      </c>
      <c r="H1206" s="46">
        <v>0.0</v>
      </c>
      <c r="I1206" s="46">
        <v>0.0</v>
      </c>
      <c r="J1206" s="3"/>
      <c r="K1206" s="56"/>
    </row>
    <row r="1207" ht="32.25" customHeight="1">
      <c r="A1207" s="55" t="s">
        <v>73</v>
      </c>
      <c r="B1207" s="46" t="s">
        <v>27498</v>
      </c>
      <c r="C1207" s="55" t="s">
        <v>27503</v>
      </c>
      <c r="D1207" s="46">
        <v>0.0</v>
      </c>
      <c r="E1207" s="46">
        <v>1.0</v>
      </c>
      <c r="F1207" s="46">
        <v>1.0</v>
      </c>
      <c r="G1207" s="46">
        <v>0.0</v>
      </c>
      <c r="H1207" s="46">
        <v>0.0</v>
      </c>
      <c r="I1207" s="46">
        <v>0.0</v>
      </c>
      <c r="J1207" s="3"/>
      <c r="K1207" s="56"/>
    </row>
    <row r="1208" ht="32.25" customHeight="1">
      <c r="A1208" s="55" t="s">
        <v>73</v>
      </c>
      <c r="B1208" s="46" t="s">
        <v>27498</v>
      </c>
      <c r="C1208" s="55" t="s">
        <v>27504</v>
      </c>
      <c r="D1208" s="46">
        <v>0.0</v>
      </c>
      <c r="E1208" s="46">
        <v>0.0</v>
      </c>
      <c r="F1208" s="46">
        <v>1.0</v>
      </c>
      <c r="G1208" s="46">
        <v>0.0</v>
      </c>
      <c r="H1208" s="46">
        <v>0.0</v>
      </c>
      <c r="I1208" s="46">
        <v>0.0</v>
      </c>
      <c r="J1208" s="3"/>
      <c r="K1208" s="56"/>
    </row>
    <row r="1209" ht="32.25" customHeight="1">
      <c r="A1209" s="55" t="s">
        <v>73</v>
      </c>
      <c r="B1209" s="46" t="s">
        <v>27498</v>
      </c>
      <c r="C1209" s="55" t="s">
        <v>27505</v>
      </c>
      <c r="D1209" s="46">
        <v>0.0</v>
      </c>
      <c r="E1209" s="46">
        <v>0.0</v>
      </c>
      <c r="F1209" s="46">
        <v>1.0</v>
      </c>
      <c r="G1209" s="46">
        <v>0.0</v>
      </c>
      <c r="H1209" s="46">
        <v>0.0</v>
      </c>
      <c r="I1209" s="46">
        <v>0.0</v>
      </c>
      <c r="J1209" s="3"/>
      <c r="K1209" s="56"/>
    </row>
    <row r="1210" ht="32.25" customHeight="1">
      <c r="A1210" s="55" t="s">
        <v>73</v>
      </c>
      <c r="B1210" s="46" t="s">
        <v>27498</v>
      </c>
      <c r="C1210" s="55" t="s">
        <v>27506</v>
      </c>
      <c r="D1210" s="46">
        <v>0.0</v>
      </c>
      <c r="E1210" s="46">
        <v>0.0</v>
      </c>
      <c r="F1210" s="46">
        <v>1.0</v>
      </c>
      <c r="G1210" s="46">
        <v>0.0</v>
      </c>
      <c r="H1210" s="46">
        <v>0.0</v>
      </c>
      <c r="I1210" s="46">
        <v>0.0</v>
      </c>
      <c r="J1210" s="3"/>
      <c r="K1210" s="56"/>
    </row>
    <row r="1211" ht="32.25" customHeight="1">
      <c r="A1211" s="55" t="s">
        <v>73</v>
      </c>
      <c r="B1211" s="46" t="s">
        <v>27498</v>
      </c>
      <c r="C1211" s="55" t="s">
        <v>27507</v>
      </c>
      <c r="D1211" s="46">
        <v>0.0</v>
      </c>
      <c r="E1211" s="46">
        <v>0.0</v>
      </c>
      <c r="F1211" s="46">
        <v>1.0</v>
      </c>
      <c r="G1211" s="46">
        <v>0.0</v>
      </c>
      <c r="H1211" s="46">
        <v>0.0</v>
      </c>
      <c r="I1211" s="46">
        <v>0.0</v>
      </c>
      <c r="J1211" s="3"/>
      <c r="K1211" s="56"/>
    </row>
    <row r="1212" ht="32.25" customHeight="1">
      <c r="A1212" s="55" t="s">
        <v>73</v>
      </c>
      <c r="B1212" s="46" t="s">
        <v>27498</v>
      </c>
      <c r="C1212" s="55" t="s">
        <v>27509</v>
      </c>
      <c r="D1212" s="46">
        <v>0.0</v>
      </c>
      <c r="E1212" s="46">
        <v>0.0</v>
      </c>
      <c r="F1212" s="46">
        <v>1.0</v>
      </c>
      <c r="G1212" s="46">
        <v>0.0</v>
      </c>
      <c r="H1212" s="46">
        <v>0.0</v>
      </c>
      <c r="I1212" s="46">
        <v>0.0</v>
      </c>
      <c r="J1212" s="3"/>
      <c r="K1212" s="56"/>
    </row>
    <row r="1213" ht="32.25" customHeight="1">
      <c r="A1213" s="55" t="s">
        <v>73</v>
      </c>
      <c r="B1213" s="46" t="s">
        <v>27510</v>
      </c>
      <c r="C1213" s="55" t="s">
        <v>27511</v>
      </c>
      <c r="D1213" s="46">
        <v>0.0</v>
      </c>
      <c r="E1213" s="46">
        <v>0.0</v>
      </c>
      <c r="F1213" s="46">
        <v>74.0</v>
      </c>
      <c r="G1213" s="46">
        <v>0.0</v>
      </c>
      <c r="H1213" s="46">
        <v>0.0</v>
      </c>
      <c r="I1213" s="46">
        <v>0.0</v>
      </c>
      <c r="J1213" s="3"/>
      <c r="K1213" s="56"/>
    </row>
    <row r="1214" ht="32.25" customHeight="1">
      <c r="A1214" s="55" t="s">
        <v>73</v>
      </c>
      <c r="B1214" s="46" t="s">
        <v>27510</v>
      </c>
      <c r="C1214" s="55" t="s">
        <v>27512</v>
      </c>
      <c r="D1214" s="46">
        <v>0.0</v>
      </c>
      <c r="E1214" s="46">
        <v>0.0</v>
      </c>
      <c r="F1214" s="46">
        <v>18.0</v>
      </c>
      <c r="G1214" s="46">
        <v>0.0</v>
      </c>
      <c r="H1214" s="46">
        <v>0.0</v>
      </c>
      <c r="I1214" s="46">
        <v>0.0</v>
      </c>
      <c r="J1214" s="3"/>
      <c r="K1214" s="56"/>
    </row>
    <row r="1215" ht="32.25" customHeight="1">
      <c r="A1215" s="55" t="s">
        <v>73</v>
      </c>
      <c r="B1215" s="46" t="s">
        <v>27510</v>
      </c>
      <c r="C1215" s="55" t="s">
        <v>27513</v>
      </c>
      <c r="D1215" s="46">
        <v>0.0</v>
      </c>
      <c r="E1215" s="46">
        <v>2.0</v>
      </c>
      <c r="F1215" s="46">
        <v>9.0</v>
      </c>
      <c r="G1215" s="46">
        <v>0.0</v>
      </c>
      <c r="H1215" s="46">
        <v>0.0</v>
      </c>
      <c r="I1215" s="46">
        <v>0.0</v>
      </c>
      <c r="J1215" s="3"/>
      <c r="K1215" s="56"/>
    </row>
    <row r="1216" ht="32.25" customHeight="1">
      <c r="A1216" s="55" t="s">
        <v>73</v>
      </c>
      <c r="B1216" s="46" t="s">
        <v>27510</v>
      </c>
      <c r="C1216" s="55" t="s">
        <v>27514</v>
      </c>
      <c r="D1216" s="46">
        <v>0.0</v>
      </c>
      <c r="E1216" s="46">
        <v>7.0</v>
      </c>
      <c r="F1216" s="46">
        <v>1.0</v>
      </c>
      <c r="G1216" s="46">
        <v>0.0</v>
      </c>
      <c r="H1216" s="46">
        <v>0.0</v>
      </c>
      <c r="I1216" s="46">
        <v>0.0</v>
      </c>
      <c r="J1216" s="3"/>
      <c r="K1216" s="56"/>
    </row>
    <row r="1217" ht="32.25" customHeight="1">
      <c r="A1217" s="55" t="s">
        <v>73</v>
      </c>
      <c r="B1217" s="46" t="s">
        <v>27510</v>
      </c>
      <c r="C1217" s="55" t="s">
        <v>27515</v>
      </c>
      <c r="D1217" s="46">
        <v>0.0</v>
      </c>
      <c r="E1217" s="46">
        <v>5.0</v>
      </c>
      <c r="F1217" s="46">
        <v>1.0</v>
      </c>
      <c r="G1217" s="46">
        <v>0.0</v>
      </c>
      <c r="H1217" s="46">
        <v>0.0</v>
      </c>
      <c r="I1217" s="46">
        <v>0.0</v>
      </c>
      <c r="J1217" s="3"/>
      <c r="K1217" s="56"/>
    </row>
    <row r="1218" ht="32.25" customHeight="1">
      <c r="A1218" s="55" t="s">
        <v>73</v>
      </c>
      <c r="B1218" s="46" t="s">
        <v>27510</v>
      </c>
      <c r="C1218" s="55" t="s">
        <v>27516</v>
      </c>
      <c r="D1218" s="46">
        <v>0.0</v>
      </c>
      <c r="E1218" s="46">
        <v>3.0</v>
      </c>
      <c r="F1218" s="46">
        <v>1.0</v>
      </c>
      <c r="G1218" s="46">
        <v>0.0</v>
      </c>
      <c r="H1218" s="46">
        <v>0.0</v>
      </c>
      <c r="I1218" s="46">
        <v>0.0</v>
      </c>
      <c r="J1218" s="3"/>
      <c r="K1218" s="56"/>
    </row>
    <row r="1219" ht="32.25" customHeight="1">
      <c r="A1219" s="55" t="s">
        <v>73</v>
      </c>
      <c r="B1219" s="46" t="s">
        <v>27510</v>
      </c>
      <c r="C1219" s="55" t="s">
        <v>27517</v>
      </c>
      <c r="D1219" s="46">
        <v>0.0</v>
      </c>
      <c r="E1219" s="46">
        <v>3.0</v>
      </c>
      <c r="F1219" s="46">
        <v>1.0</v>
      </c>
      <c r="G1219" s="46">
        <v>0.0</v>
      </c>
      <c r="H1219" s="46">
        <v>0.0</v>
      </c>
      <c r="I1219" s="46">
        <v>0.0</v>
      </c>
      <c r="J1219" s="3"/>
      <c r="K1219" s="56"/>
    </row>
    <row r="1220" ht="32.25" customHeight="1">
      <c r="A1220" s="55" t="s">
        <v>73</v>
      </c>
      <c r="B1220" s="46" t="s">
        <v>27510</v>
      </c>
      <c r="C1220" s="55" t="s">
        <v>27518</v>
      </c>
      <c r="D1220" s="46">
        <v>0.0</v>
      </c>
      <c r="E1220" s="46">
        <v>1.0</v>
      </c>
      <c r="F1220" s="46">
        <v>1.0</v>
      </c>
      <c r="G1220" s="46">
        <v>0.0</v>
      </c>
      <c r="H1220" s="46">
        <v>0.0</v>
      </c>
      <c r="I1220" s="46">
        <v>0.0</v>
      </c>
      <c r="J1220" s="3"/>
      <c r="K1220" s="56"/>
    </row>
    <row r="1221" ht="32.25" customHeight="1">
      <c r="A1221" s="55" t="s">
        <v>73</v>
      </c>
      <c r="B1221" s="46" t="s">
        <v>27510</v>
      </c>
      <c r="C1221" s="55" t="s">
        <v>27519</v>
      </c>
      <c r="D1221" s="46">
        <v>0.0</v>
      </c>
      <c r="E1221" s="46">
        <v>1.0</v>
      </c>
      <c r="F1221" s="46">
        <v>1.0</v>
      </c>
      <c r="G1221" s="46">
        <v>0.0</v>
      </c>
      <c r="H1221" s="46">
        <v>0.0</v>
      </c>
      <c r="I1221" s="46">
        <v>0.0</v>
      </c>
      <c r="J1221" s="3"/>
      <c r="K1221" s="56"/>
    </row>
    <row r="1222" ht="32.25" customHeight="1">
      <c r="A1222" s="55" t="s">
        <v>73</v>
      </c>
      <c r="B1222" s="46" t="s">
        <v>27510</v>
      </c>
      <c r="C1222" s="55" t="s">
        <v>27520</v>
      </c>
      <c r="D1222" s="46">
        <v>0.0</v>
      </c>
      <c r="E1222" s="46">
        <v>1.0</v>
      </c>
      <c r="F1222" s="46">
        <v>1.0</v>
      </c>
      <c r="G1222" s="46">
        <v>0.0</v>
      </c>
      <c r="H1222" s="46">
        <v>0.0</v>
      </c>
      <c r="I1222" s="46">
        <v>0.0</v>
      </c>
      <c r="J1222" s="3"/>
      <c r="K1222" s="56"/>
    </row>
    <row r="1223" ht="32.25" customHeight="1">
      <c r="A1223" s="55" t="s">
        <v>73</v>
      </c>
      <c r="B1223" s="46" t="s">
        <v>27510</v>
      </c>
      <c r="C1223" s="55" t="s">
        <v>27521</v>
      </c>
      <c r="D1223" s="46">
        <v>0.0</v>
      </c>
      <c r="E1223" s="46">
        <v>0.0</v>
      </c>
      <c r="F1223" s="46">
        <v>1.0</v>
      </c>
      <c r="G1223" s="46">
        <v>0.0</v>
      </c>
      <c r="H1223" s="46">
        <v>0.0</v>
      </c>
      <c r="I1223" s="46">
        <v>0.0</v>
      </c>
      <c r="J1223" s="3"/>
      <c r="K1223" s="56"/>
    </row>
    <row r="1224" ht="32.25" customHeight="1">
      <c r="A1224" s="55" t="s">
        <v>73</v>
      </c>
      <c r="B1224" s="46" t="s">
        <v>27510</v>
      </c>
      <c r="C1224" s="55" t="s">
        <v>27522</v>
      </c>
      <c r="D1224" s="46">
        <v>0.0</v>
      </c>
      <c r="E1224" s="46">
        <v>0.0</v>
      </c>
      <c r="F1224" s="46">
        <v>1.0</v>
      </c>
      <c r="G1224" s="46">
        <v>0.0</v>
      </c>
      <c r="H1224" s="46">
        <v>0.0</v>
      </c>
      <c r="I1224" s="46">
        <v>0.0</v>
      </c>
      <c r="J1224" s="3"/>
      <c r="K1224" s="56"/>
    </row>
    <row r="1225" ht="32.25" customHeight="1">
      <c r="A1225" s="55" t="s">
        <v>73</v>
      </c>
      <c r="B1225" s="46" t="s">
        <v>27523</v>
      </c>
      <c r="C1225" s="55" t="s">
        <v>27524</v>
      </c>
      <c r="D1225" s="46">
        <v>0.0</v>
      </c>
      <c r="E1225" s="46">
        <v>0.0</v>
      </c>
      <c r="F1225" s="46">
        <v>489.0</v>
      </c>
      <c r="G1225" s="46">
        <v>0.0</v>
      </c>
      <c r="H1225" s="46">
        <v>0.0</v>
      </c>
      <c r="I1225" s="46">
        <v>0.0</v>
      </c>
      <c r="J1225" s="3"/>
      <c r="K1225" s="56"/>
    </row>
    <row r="1226" ht="32.25" customHeight="1">
      <c r="A1226" s="55" t="s">
        <v>73</v>
      </c>
      <c r="B1226" s="46" t="s">
        <v>27523</v>
      </c>
      <c r="C1226" s="55" t="s">
        <v>27525</v>
      </c>
      <c r="D1226" s="46">
        <v>0.0</v>
      </c>
      <c r="E1226" s="46">
        <v>0.0</v>
      </c>
      <c r="F1226" s="46">
        <v>3.0</v>
      </c>
      <c r="G1226" s="46">
        <v>0.0</v>
      </c>
      <c r="H1226" s="46">
        <v>0.0</v>
      </c>
      <c r="I1226" s="46">
        <v>0.0</v>
      </c>
      <c r="J1226" s="3"/>
      <c r="K1226" s="56"/>
    </row>
    <row r="1227" ht="32.25" customHeight="1">
      <c r="A1227" s="55" t="s">
        <v>73</v>
      </c>
      <c r="B1227" s="46" t="s">
        <v>27523</v>
      </c>
      <c r="C1227" s="55" t="s">
        <v>27526</v>
      </c>
      <c r="D1227" s="46">
        <v>0.0</v>
      </c>
      <c r="E1227" s="46">
        <v>0.0</v>
      </c>
      <c r="F1227" s="46">
        <v>1.0</v>
      </c>
      <c r="G1227" s="46">
        <v>0.0</v>
      </c>
      <c r="H1227" s="46">
        <v>0.0</v>
      </c>
      <c r="I1227" s="46">
        <v>0.0</v>
      </c>
      <c r="J1227" s="3"/>
      <c r="K1227" s="56"/>
    </row>
    <row r="1228" ht="32.25" customHeight="1">
      <c r="A1228" s="55" t="s">
        <v>73</v>
      </c>
      <c r="B1228" s="46" t="s">
        <v>27523</v>
      </c>
      <c r="C1228" s="55" t="s">
        <v>27527</v>
      </c>
      <c r="D1228" s="46">
        <v>0.0</v>
      </c>
      <c r="E1228" s="46">
        <v>0.0</v>
      </c>
      <c r="F1228" s="46">
        <v>1.0</v>
      </c>
      <c r="G1228" s="46">
        <v>0.0</v>
      </c>
      <c r="H1228" s="46">
        <v>0.0</v>
      </c>
      <c r="I1228" s="46">
        <v>0.0</v>
      </c>
      <c r="J1228" s="3"/>
      <c r="K1228" s="56"/>
    </row>
    <row r="1229" ht="32.25" customHeight="1">
      <c r="A1229" s="55" t="s">
        <v>73</v>
      </c>
      <c r="B1229" s="46" t="s">
        <v>27523</v>
      </c>
      <c r="C1229" s="55" t="s">
        <v>27528</v>
      </c>
      <c r="D1229" s="46">
        <v>0.0</v>
      </c>
      <c r="E1229" s="46">
        <v>0.0</v>
      </c>
      <c r="F1229" s="46">
        <v>1.0</v>
      </c>
      <c r="G1229" s="46">
        <v>0.0</v>
      </c>
      <c r="H1229" s="46">
        <v>0.0</v>
      </c>
      <c r="I1229" s="46">
        <v>0.0</v>
      </c>
      <c r="J1229" s="3"/>
      <c r="K1229" s="56"/>
    </row>
    <row r="1230" ht="32.25" customHeight="1">
      <c r="A1230" s="55" t="s">
        <v>73</v>
      </c>
      <c r="B1230" s="46" t="s">
        <v>27529</v>
      </c>
      <c r="C1230" s="55" t="s">
        <v>27530</v>
      </c>
      <c r="D1230" s="46">
        <v>0.0</v>
      </c>
      <c r="E1230" s="46">
        <v>0.0</v>
      </c>
      <c r="F1230" s="46">
        <v>1.0</v>
      </c>
      <c r="G1230" s="46">
        <v>0.0</v>
      </c>
      <c r="H1230" s="46">
        <v>0.0</v>
      </c>
      <c r="I1230" s="46">
        <v>0.0</v>
      </c>
      <c r="J1230" s="3"/>
      <c r="K1230" s="56"/>
    </row>
    <row r="1231" ht="32.25" customHeight="1">
      <c r="A1231" s="55" t="s">
        <v>73</v>
      </c>
      <c r="B1231" s="46" t="s">
        <v>27529</v>
      </c>
      <c r="C1231" s="55" t="s">
        <v>27531</v>
      </c>
      <c r="D1231" s="46">
        <v>0.0</v>
      </c>
      <c r="E1231" s="46">
        <v>0.0</v>
      </c>
      <c r="F1231" s="46">
        <v>1.0</v>
      </c>
      <c r="G1231" s="46">
        <v>0.0</v>
      </c>
      <c r="H1231" s="46">
        <v>0.0</v>
      </c>
      <c r="I1231" s="46">
        <v>0.0</v>
      </c>
      <c r="J1231" s="3"/>
      <c r="K1231" s="56"/>
    </row>
    <row r="1232" ht="32.25" customHeight="1">
      <c r="A1232" s="55" t="s">
        <v>73</v>
      </c>
      <c r="B1232" s="46" t="s">
        <v>27529</v>
      </c>
      <c r="C1232" s="55" t="s">
        <v>27532</v>
      </c>
      <c r="D1232" s="46">
        <v>0.0</v>
      </c>
      <c r="E1232" s="46">
        <v>0.0</v>
      </c>
      <c r="F1232" s="46">
        <v>1.0</v>
      </c>
      <c r="G1232" s="46">
        <v>0.0</v>
      </c>
      <c r="H1232" s="46">
        <v>0.0</v>
      </c>
      <c r="I1232" s="46">
        <v>0.0</v>
      </c>
      <c r="J1232" s="3"/>
      <c r="K1232" s="56"/>
    </row>
    <row r="1233" ht="32.25" customHeight="1">
      <c r="A1233" s="55" t="s">
        <v>73</v>
      </c>
      <c r="B1233" s="46" t="s">
        <v>27529</v>
      </c>
      <c r="C1233" s="55" t="s">
        <v>27533</v>
      </c>
      <c r="D1233" s="46">
        <v>0.0</v>
      </c>
      <c r="E1233" s="46">
        <v>0.0</v>
      </c>
      <c r="F1233" s="46">
        <v>1.0</v>
      </c>
      <c r="G1233" s="46">
        <v>0.0</v>
      </c>
      <c r="H1233" s="46">
        <v>0.0</v>
      </c>
      <c r="I1233" s="46">
        <v>0.0</v>
      </c>
      <c r="J1233" s="3"/>
      <c r="K1233" s="56"/>
    </row>
    <row r="1234" ht="32.25" customHeight="1">
      <c r="A1234" s="55" t="s">
        <v>73</v>
      </c>
      <c r="B1234" s="46" t="s">
        <v>27529</v>
      </c>
      <c r="C1234" s="55" t="s">
        <v>27534</v>
      </c>
      <c r="D1234" s="46">
        <v>0.0</v>
      </c>
      <c r="E1234" s="46">
        <v>0.0</v>
      </c>
      <c r="F1234" s="46">
        <v>1.0</v>
      </c>
      <c r="G1234" s="46">
        <v>0.0</v>
      </c>
      <c r="H1234" s="46">
        <v>0.0</v>
      </c>
      <c r="I1234" s="46">
        <v>0.0</v>
      </c>
      <c r="J1234" s="3"/>
      <c r="K1234" s="56"/>
    </row>
    <row r="1235" ht="32.25" customHeight="1">
      <c r="A1235" s="55" t="s">
        <v>73</v>
      </c>
      <c r="B1235" s="46" t="s">
        <v>27529</v>
      </c>
      <c r="C1235" s="55" t="s">
        <v>27535</v>
      </c>
      <c r="D1235" s="46">
        <v>0.0</v>
      </c>
      <c r="E1235" s="46">
        <v>0.0</v>
      </c>
      <c r="F1235" s="46">
        <v>1.0</v>
      </c>
      <c r="G1235" s="46">
        <v>0.0</v>
      </c>
      <c r="H1235" s="46">
        <v>0.0</v>
      </c>
      <c r="I1235" s="46">
        <v>0.0</v>
      </c>
      <c r="J1235" s="3"/>
      <c r="K1235" s="56"/>
    </row>
    <row r="1236" ht="32.25" customHeight="1">
      <c r="A1236" s="55" t="s">
        <v>73</v>
      </c>
      <c r="B1236" s="46" t="s">
        <v>27537</v>
      </c>
      <c r="C1236" s="55" t="s">
        <v>27538</v>
      </c>
      <c r="D1236" s="46">
        <v>0.0</v>
      </c>
      <c r="E1236" s="46">
        <v>0.0</v>
      </c>
      <c r="F1236" s="46">
        <v>75.0</v>
      </c>
      <c r="G1236" s="46">
        <v>0.0</v>
      </c>
      <c r="H1236" s="46">
        <v>0.0</v>
      </c>
      <c r="I1236" s="46">
        <v>0.0</v>
      </c>
      <c r="J1236" s="3"/>
      <c r="K1236" s="56"/>
    </row>
    <row r="1237" ht="32.25" customHeight="1">
      <c r="A1237" s="55" t="s">
        <v>73</v>
      </c>
      <c r="B1237" s="46" t="s">
        <v>27537</v>
      </c>
      <c r="C1237" s="55" t="s">
        <v>27539</v>
      </c>
      <c r="D1237" s="46">
        <v>0.0</v>
      </c>
      <c r="E1237" s="46">
        <v>0.0</v>
      </c>
      <c r="F1237" s="46">
        <v>54.0</v>
      </c>
      <c r="G1237" s="46">
        <v>0.0</v>
      </c>
      <c r="H1237" s="46">
        <v>0.0</v>
      </c>
      <c r="I1237" s="46">
        <v>0.0</v>
      </c>
      <c r="J1237" s="3"/>
      <c r="K1237" s="56"/>
    </row>
    <row r="1238" ht="32.25" customHeight="1">
      <c r="A1238" s="55" t="s">
        <v>73</v>
      </c>
      <c r="B1238" s="46" t="s">
        <v>27537</v>
      </c>
      <c r="C1238" s="55" t="s">
        <v>27540</v>
      </c>
      <c r="D1238" s="46">
        <v>0.0</v>
      </c>
      <c r="E1238" s="46">
        <v>0.0</v>
      </c>
      <c r="F1238" s="46">
        <v>19.0</v>
      </c>
      <c r="G1238" s="46">
        <v>0.0</v>
      </c>
      <c r="H1238" s="46">
        <v>0.0</v>
      </c>
      <c r="I1238" s="46">
        <v>0.0</v>
      </c>
      <c r="J1238" s="3"/>
      <c r="K1238" s="56"/>
    </row>
    <row r="1239" ht="32.25" customHeight="1">
      <c r="A1239" s="55" t="s">
        <v>73</v>
      </c>
      <c r="B1239" s="46" t="s">
        <v>27537</v>
      </c>
      <c r="C1239" s="55" t="s">
        <v>27541</v>
      </c>
      <c r="D1239" s="46">
        <v>0.0</v>
      </c>
      <c r="E1239" s="46">
        <v>0.0</v>
      </c>
      <c r="F1239" s="46">
        <v>14.0</v>
      </c>
      <c r="G1239" s="46">
        <v>0.0</v>
      </c>
      <c r="H1239" s="46">
        <v>0.0</v>
      </c>
      <c r="I1239" s="46">
        <v>0.0</v>
      </c>
      <c r="J1239" s="3"/>
      <c r="K1239" s="56"/>
    </row>
    <row r="1240" ht="32.25" customHeight="1">
      <c r="A1240" s="55" t="s">
        <v>73</v>
      </c>
      <c r="B1240" s="46" t="s">
        <v>27537</v>
      </c>
      <c r="C1240" s="55" t="s">
        <v>27542</v>
      </c>
      <c r="D1240" s="46">
        <v>0.0</v>
      </c>
      <c r="E1240" s="46">
        <v>0.0</v>
      </c>
      <c r="F1240" s="46">
        <v>10.0</v>
      </c>
      <c r="G1240" s="46">
        <v>0.0</v>
      </c>
      <c r="H1240" s="46">
        <v>0.0</v>
      </c>
      <c r="I1240" s="46">
        <v>0.0</v>
      </c>
      <c r="J1240" s="3"/>
      <c r="K1240" s="56"/>
    </row>
    <row r="1241" ht="32.25" customHeight="1">
      <c r="A1241" s="55" t="s">
        <v>73</v>
      </c>
      <c r="B1241" s="46" t="s">
        <v>27537</v>
      </c>
      <c r="C1241" s="55" t="s">
        <v>27543</v>
      </c>
      <c r="D1241" s="46">
        <v>0.0</v>
      </c>
      <c r="E1241" s="46">
        <v>0.0</v>
      </c>
      <c r="F1241" s="46">
        <v>9.0</v>
      </c>
      <c r="G1241" s="46">
        <v>0.0</v>
      </c>
      <c r="H1241" s="46">
        <v>0.0</v>
      </c>
      <c r="I1241" s="46">
        <v>0.0</v>
      </c>
      <c r="J1241" s="3"/>
      <c r="K1241" s="56"/>
    </row>
    <row r="1242" ht="32.25" customHeight="1">
      <c r="A1242" s="55" t="s">
        <v>73</v>
      </c>
      <c r="B1242" s="46" t="s">
        <v>27544</v>
      </c>
      <c r="C1242" s="55" t="s">
        <v>27545</v>
      </c>
      <c r="D1242" s="46">
        <v>0.0</v>
      </c>
      <c r="E1242" s="46">
        <v>0.0</v>
      </c>
      <c r="F1242" s="46">
        <v>61.0</v>
      </c>
      <c r="G1242" s="46">
        <v>0.0</v>
      </c>
      <c r="H1242" s="46">
        <v>0.0</v>
      </c>
      <c r="I1242" s="46">
        <v>0.0</v>
      </c>
      <c r="J1242" s="3"/>
      <c r="K1242" s="56"/>
    </row>
    <row r="1243" ht="32.25" customHeight="1">
      <c r="A1243" s="55" t="s">
        <v>73</v>
      </c>
      <c r="B1243" s="46" t="s">
        <v>27544</v>
      </c>
      <c r="C1243" s="55" t="s">
        <v>27546</v>
      </c>
      <c r="D1243" s="46">
        <v>0.0</v>
      </c>
      <c r="E1243" s="46">
        <v>1.0</v>
      </c>
      <c r="F1243" s="46">
        <v>46.0</v>
      </c>
      <c r="G1243" s="46">
        <v>0.0</v>
      </c>
      <c r="H1243" s="46">
        <v>0.0</v>
      </c>
      <c r="I1243" s="46">
        <v>1.0</v>
      </c>
      <c r="J1243" s="3"/>
      <c r="K1243" s="56"/>
    </row>
    <row r="1244" ht="32.25" customHeight="1">
      <c r="A1244" s="55" t="s">
        <v>73</v>
      </c>
      <c r="B1244" s="46" t="s">
        <v>27547</v>
      </c>
      <c r="C1244" s="55" t="s">
        <v>27548</v>
      </c>
      <c r="D1244" s="46">
        <v>0.0</v>
      </c>
      <c r="E1244" s="46">
        <v>0.0</v>
      </c>
      <c r="F1244" s="46">
        <v>64.0</v>
      </c>
      <c r="G1244" s="46">
        <v>0.0</v>
      </c>
      <c r="H1244" s="46">
        <v>0.0</v>
      </c>
      <c r="I1244" s="46">
        <v>0.0</v>
      </c>
      <c r="J1244" s="3"/>
      <c r="K1244" s="56"/>
    </row>
    <row r="1245" ht="32.25" customHeight="1">
      <c r="A1245" s="55" t="s">
        <v>73</v>
      </c>
      <c r="B1245" s="46" t="s">
        <v>27547</v>
      </c>
      <c r="C1245" s="55" t="s">
        <v>27549</v>
      </c>
      <c r="D1245" s="46">
        <v>0.0</v>
      </c>
      <c r="E1245" s="46">
        <v>0.0</v>
      </c>
      <c r="F1245" s="46">
        <v>1.0</v>
      </c>
      <c r="G1245" s="46">
        <v>0.0</v>
      </c>
      <c r="H1245" s="46">
        <v>0.0</v>
      </c>
      <c r="I1245" s="46">
        <v>0.0</v>
      </c>
      <c r="J1245" s="3"/>
      <c r="K1245" s="56"/>
    </row>
    <row r="1246" ht="32.25" customHeight="1">
      <c r="A1246" s="55" t="s">
        <v>73</v>
      </c>
      <c r="B1246" s="46" t="s">
        <v>27547</v>
      </c>
      <c r="C1246" s="55" t="s">
        <v>27550</v>
      </c>
      <c r="D1246" s="46">
        <v>0.0</v>
      </c>
      <c r="E1246" s="46">
        <v>0.0</v>
      </c>
      <c r="F1246" s="46">
        <v>1.0</v>
      </c>
      <c r="G1246" s="46">
        <v>0.0</v>
      </c>
      <c r="H1246" s="46">
        <v>0.0</v>
      </c>
      <c r="I1246" s="46">
        <v>0.0</v>
      </c>
      <c r="J1246" s="3"/>
      <c r="K1246" s="56"/>
    </row>
    <row r="1247" ht="32.25" customHeight="1">
      <c r="A1247" s="55" t="s">
        <v>73</v>
      </c>
      <c r="B1247" s="46" t="s">
        <v>27547</v>
      </c>
      <c r="C1247" s="55" t="s">
        <v>27551</v>
      </c>
      <c r="D1247" s="46">
        <v>0.0</v>
      </c>
      <c r="E1247" s="46">
        <v>0.0</v>
      </c>
      <c r="F1247" s="46">
        <v>1.0</v>
      </c>
      <c r="G1247" s="46">
        <v>0.0</v>
      </c>
      <c r="H1247" s="46">
        <v>0.0</v>
      </c>
      <c r="I1247" s="46">
        <v>0.0</v>
      </c>
      <c r="J1247" s="3"/>
      <c r="K1247" s="56"/>
    </row>
    <row r="1248" ht="32.25" customHeight="1">
      <c r="A1248" s="55" t="s">
        <v>73</v>
      </c>
      <c r="B1248" s="46" t="s">
        <v>27552</v>
      </c>
      <c r="C1248" s="55" t="s">
        <v>27553</v>
      </c>
      <c r="D1248" s="46">
        <v>0.0</v>
      </c>
      <c r="E1248" s="46">
        <v>0.0</v>
      </c>
      <c r="F1248" s="46">
        <v>4.0</v>
      </c>
      <c r="G1248" s="46">
        <v>0.0</v>
      </c>
      <c r="H1248" s="46">
        <v>0.0</v>
      </c>
      <c r="I1248" s="46">
        <v>0.0</v>
      </c>
      <c r="J1248" s="3"/>
      <c r="K1248" s="56"/>
    </row>
    <row r="1249" ht="32.25" customHeight="1">
      <c r="A1249" s="55" t="s">
        <v>73</v>
      </c>
      <c r="B1249" s="46" t="s">
        <v>27552</v>
      </c>
      <c r="C1249" s="55" t="s">
        <v>27554</v>
      </c>
      <c r="D1249" s="46">
        <v>0.0</v>
      </c>
      <c r="E1249" s="46">
        <v>0.0</v>
      </c>
      <c r="F1249" s="46">
        <v>1.0</v>
      </c>
      <c r="G1249" s="46">
        <v>0.0</v>
      </c>
      <c r="H1249" s="46">
        <v>0.0</v>
      </c>
      <c r="I1249" s="46">
        <v>0.0</v>
      </c>
      <c r="J1249" s="3"/>
      <c r="K1249" s="56"/>
    </row>
    <row r="1250" ht="32.25" customHeight="1">
      <c r="A1250" s="55" t="s">
        <v>73</v>
      </c>
      <c r="B1250" s="46" t="s">
        <v>27552</v>
      </c>
      <c r="C1250" s="55" t="s">
        <v>27555</v>
      </c>
      <c r="D1250" s="46">
        <v>0.0</v>
      </c>
      <c r="E1250" s="46">
        <v>0.0</v>
      </c>
      <c r="F1250" s="46">
        <v>1.0</v>
      </c>
      <c r="G1250" s="46">
        <v>0.0</v>
      </c>
      <c r="H1250" s="46">
        <v>0.0</v>
      </c>
      <c r="I1250" s="46">
        <v>0.0</v>
      </c>
      <c r="J1250" s="3"/>
      <c r="K1250" s="56"/>
    </row>
    <row r="1251" ht="32.25" customHeight="1">
      <c r="A1251" s="55" t="s">
        <v>73</v>
      </c>
      <c r="B1251" s="46" t="s">
        <v>27552</v>
      </c>
      <c r="C1251" s="55" t="s">
        <v>27556</v>
      </c>
      <c r="D1251" s="46">
        <v>0.0</v>
      </c>
      <c r="E1251" s="46">
        <v>0.0</v>
      </c>
      <c r="F1251" s="46">
        <v>1.0</v>
      </c>
      <c r="G1251" s="46">
        <v>0.0</v>
      </c>
      <c r="H1251" s="46">
        <v>0.0</v>
      </c>
      <c r="I1251" s="46">
        <v>0.0</v>
      </c>
      <c r="J1251" s="3"/>
      <c r="K1251" s="56"/>
    </row>
    <row r="1252" ht="32.25" customHeight="1">
      <c r="A1252" s="55" t="s">
        <v>73</v>
      </c>
      <c r="B1252" s="46" t="s">
        <v>27552</v>
      </c>
      <c r="C1252" s="55" t="s">
        <v>27557</v>
      </c>
      <c r="D1252" s="46">
        <v>0.0</v>
      </c>
      <c r="E1252" s="46">
        <v>0.0</v>
      </c>
      <c r="F1252" s="46">
        <v>1.0</v>
      </c>
      <c r="G1252" s="46">
        <v>0.0</v>
      </c>
      <c r="H1252" s="46">
        <v>0.0</v>
      </c>
      <c r="I1252" s="46">
        <v>0.0</v>
      </c>
      <c r="J1252" s="3"/>
      <c r="K1252" s="56"/>
    </row>
    <row r="1253" ht="32.25" customHeight="1">
      <c r="A1253" s="55" t="s">
        <v>73</v>
      </c>
      <c r="B1253" s="46" t="s">
        <v>27552</v>
      </c>
      <c r="C1253" s="55" t="s">
        <v>27558</v>
      </c>
      <c r="D1253" s="46">
        <v>0.0</v>
      </c>
      <c r="E1253" s="46">
        <v>0.0</v>
      </c>
      <c r="F1253" s="46">
        <v>1.0</v>
      </c>
      <c r="G1253" s="46">
        <v>0.0</v>
      </c>
      <c r="H1253" s="46">
        <v>0.0</v>
      </c>
      <c r="I1253" s="46">
        <v>0.0</v>
      </c>
      <c r="J1253" s="3"/>
      <c r="K1253" s="56"/>
    </row>
    <row r="1254" ht="32.25" customHeight="1">
      <c r="A1254" s="55" t="s">
        <v>73</v>
      </c>
      <c r="B1254" s="46" t="s">
        <v>27559</v>
      </c>
      <c r="C1254" s="55" t="s">
        <v>27560</v>
      </c>
      <c r="D1254" s="46">
        <v>0.0</v>
      </c>
      <c r="E1254" s="46">
        <v>0.0</v>
      </c>
      <c r="F1254" s="46">
        <v>33.0</v>
      </c>
      <c r="G1254" s="46">
        <v>0.0</v>
      </c>
      <c r="H1254" s="46">
        <v>0.0</v>
      </c>
      <c r="I1254" s="46">
        <v>0.0</v>
      </c>
      <c r="J1254" s="3"/>
      <c r="K1254" s="56"/>
    </row>
    <row r="1255" ht="32.25" customHeight="1">
      <c r="A1255" s="55" t="s">
        <v>73</v>
      </c>
      <c r="B1255" s="46" t="s">
        <v>27559</v>
      </c>
      <c r="C1255" s="55" t="s">
        <v>27561</v>
      </c>
      <c r="D1255" s="46">
        <v>0.0</v>
      </c>
      <c r="E1255" s="46">
        <v>1.0</v>
      </c>
      <c r="F1255" s="46">
        <v>18.0</v>
      </c>
      <c r="G1255" s="46">
        <v>0.0</v>
      </c>
      <c r="H1255" s="46">
        <v>0.0</v>
      </c>
      <c r="I1255" s="46">
        <v>0.0</v>
      </c>
      <c r="J1255" s="3"/>
      <c r="K1255" s="56"/>
    </row>
    <row r="1256" ht="32.25" customHeight="1">
      <c r="A1256" s="55" t="s">
        <v>73</v>
      </c>
      <c r="B1256" s="46" t="s">
        <v>27559</v>
      </c>
      <c r="C1256" s="55" t="s">
        <v>27562</v>
      </c>
      <c r="D1256" s="46">
        <v>0.0</v>
      </c>
      <c r="E1256" s="46">
        <v>0.0</v>
      </c>
      <c r="F1256" s="46">
        <v>11.0</v>
      </c>
      <c r="G1256" s="46">
        <v>0.0</v>
      </c>
      <c r="H1256" s="46">
        <v>0.0</v>
      </c>
      <c r="I1256" s="46">
        <v>1.0</v>
      </c>
      <c r="J1256" s="3"/>
      <c r="K1256" s="56"/>
    </row>
    <row r="1257" ht="32.25" customHeight="1">
      <c r="A1257" s="55" t="s">
        <v>73</v>
      </c>
      <c r="B1257" s="46" t="s">
        <v>27559</v>
      </c>
      <c r="C1257" s="55" t="s">
        <v>27563</v>
      </c>
      <c r="D1257" s="46">
        <v>0.0</v>
      </c>
      <c r="E1257" s="46">
        <v>0.0</v>
      </c>
      <c r="F1257" s="46">
        <v>6.0</v>
      </c>
      <c r="G1257" s="46">
        <v>0.0</v>
      </c>
      <c r="H1257" s="46">
        <v>0.0</v>
      </c>
      <c r="I1257" s="46">
        <v>2.0</v>
      </c>
      <c r="J1257" s="3"/>
      <c r="K1257" s="56"/>
    </row>
    <row r="1258" ht="32.25" customHeight="1">
      <c r="A1258" s="55" t="s">
        <v>73</v>
      </c>
      <c r="B1258" s="46" t="s">
        <v>27559</v>
      </c>
      <c r="C1258" s="55" t="s">
        <v>27564</v>
      </c>
      <c r="D1258" s="46">
        <v>0.0</v>
      </c>
      <c r="E1258" s="46">
        <v>0.0</v>
      </c>
      <c r="F1258" s="46">
        <v>3.0</v>
      </c>
      <c r="G1258" s="46">
        <v>0.0</v>
      </c>
      <c r="H1258" s="46">
        <v>0.0</v>
      </c>
      <c r="I1258" s="46">
        <v>0.0</v>
      </c>
      <c r="J1258" s="3"/>
      <c r="K1258" s="56"/>
    </row>
    <row r="1259" ht="32.25" customHeight="1">
      <c r="A1259" s="55" t="s">
        <v>73</v>
      </c>
      <c r="B1259" s="46" t="s">
        <v>27559</v>
      </c>
      <c r="C1259" s="55" t="s">
        <v>27565</v>
      </c>
      <c r="D1259" s="46">
        <v>0.0</v>
      </c>
      <c r="E1259" s="46">
        <v>0.0</v>
      </c>
      <c r="F1259" s="46">
        <v>2.0</v>
      </c>
      <c r="G1259" s="46">
        <v>0.0</v>
      </c>
      <c r="H1259" s="46">
        <v>0.0</v>
      </c>
      <c r="I1259" s="46">
        <v>0.0</v>
      </c>
      <c r="J1259" s="3"/>
      <c r="K1259" s="56"/>
    </row>
    <row r="1260" ht="32.25" customHeight="1">
      <c r="A1260" s="55" t="s">
        <v>73</v>
      </c>
      <c r="B1260" s="46" t="s">
        <v>27559</v>
      </c>
      <c r="C1260" s="55" t="s">
        <v>27566</v>
      </c>
      <c r="D1260" s="46">
        <v>0.0</v>
      </c>
      <c r="E1260" s="46">
        <v>0.0</v>
      </c>
      <c r="F1260" s="46">
        <v>1.0</v>
      </c>
      <c r="G1260" s="46">
        <v>0.0</v>
      </c>
      <c r="H1260" s="46">
        <v>0.0</v>
      </c>
      <c r="I1260" s="46">
        <v>0.0</v>
      </c>
      <c r="J1260" s="3"/>
      <c r="K1260" s="56"/>
    </row>
    <row r="1261" ht="32.25" customHeight="1">
      <c r="A1261" s="55" t="s">
        <v>73</v>
      </c>
      <c r="B1261" s="46" t="s">
        <v>27559</v>
      </c>
      <c r="C1261" s="55" t="s">
        <v>27567</v>
      </c>
      <c r="D1261" s="46">
        <v>0.0</v>
      </c>
      <c r="E1261" s="46">
        <v>0.0</v>
      </c>
      <c r="F1261" s="46">
        <v>1.0</v>
      </c>
      <c r="G1261" s="46">
        <v>0.0</v>
      </c>
      <c r="H1261" s="46">
        <v>0.0</v>
      </c>
      <c r="I1261" s="46">
        <v>0.0</v>
      </c>
      <c r="J1261" s="3"/>
      <c r="K1261" s="56"/>
    </row>
    <row r="1262" ht="32.25" customHeight="1">
      <c r="A1262" s="55" t="s">
        <v>73</v>
      </c>
      <c r="B1262" s="46" t="s">
        <v>27559</v>
      </c>
      <c r="C1262" s="55" t="s">
        <v>27568</v>
      </c>
      <c r="D1262" s="46">
        <v>0.0</v>
      </c>
      <c r="E1262" s="46">
        <v>0.0</v>
      </c>
      <c r="F1262" s="46">
        <v>1.0</v>
      </c>
      <c r="G1262" s="46">
        <v>0.0</v>
      </c>
      <c r="H1262" s="46">
        <v>0.0</v>
      </c>
      <c r="I1262" s="46">
        <v>0.0</v>
      </c>
      <c r="J1262" s="3"/>
      <c r="K1262" s="56"/>
    </row>
    <row r="1263" ht="32.25" customHeight="1">
      <c r="A1263" s="55" t="s">
        <v>73</v>
      </c>
      <c r="B1263" s="46" t="s">
        <v>27559</v>
      </c>
      <c r="C1263" s="55" t="s">
        <v>27569</v>
      </c>
      <c r="D1263" s="46">
        <v>0.0</v>
      </c>
      <c r="E1263" s="46">
        <v>0.0</v>
      </c>
      <c r="F1263" s="46">
        <v>1.0</v>
      </c>
      <c r="G1263" s="46">
        <v>0.0</v>
      </c>
      <c r="H1263" s="46">
        <v>0.0</v>
      </c>
      <c r="I1263" s="46">
        <v>0.0</v>
      </c>
      <c r="J1263" s="3"/>
      <c r="K1263" s="56"/>
    </row>
    <row r="1264" ht="32.25" customHeight="1">
      <c r="A1264" s="55" t="s">
        <v>73</v>
      </c>
      <c r="B1264" s="46" t="s">
        <v>27559</v>
      </c>
      <c r="C1264" s="55" t="s">
        <v>27571</v>
      </c>
      <c r="D1264" s="46">
        <v>0.0</v>
      </c>
      <c r="E1264" s="46">
        <v>0.0</v>
      </c>
      <c r="F1264" s="46">
        <v>1.0</v>
      </c>
      <c r="G1264" s="46">
        <v>0.0</v>
      </c>
      <c r="H1264" s="46">
        <v>0.0</v>
      </c>
      <c r="I1264" s="46">
        <v>0.0</v>
      </c>
      <c r="J1264" s="3"/>
      <c r="K1264" s="56"/>
    </row>
    <row r="1265" ht="32.25" customHeight="1">
      <c r="A1265" s="55" t="s">
        <v>73</v>
      </c>
      <c r="B1265" s="46" t="s">
        <v>27559</v>
      </c>
      <c r="C1265" s="55" t="s">
        <v>27572</v>
      </c>
      <c r="D1265" s="46">
        <v>0.0</v>
      </c>
      <c r="E1265" s="46">
        <v>0.0</v>
      </c>
      <c r="F1265" s="46">
        <v>1.0</v>
      </c>
      <c r="G1265" s="46">
        <v>0.0</v>
      </c>
      <c r="H1265" s="46">
        <v>0.0</v>
      </c>
      <c r="I1265" s="46">
        <v>0.0</v>
      </c>
      <c r="J1265" s="3"/>
      <c r="K1265" s="56"/>
    </row>
    <row r="1266" ht="32.25" customHeight="1">
      <c r="A1266" s="55" t="s">
        <v>73</v>
      </c>
      <c r="B1266" s="46" t="s">
        <v>27559</v>
      </c>
      <c r="C1266" s="55" t="s">
        <v>27573</v>
      </c>
      <c r="D1266" s="46">
        <v>0.0</v>
      </c>
      <c r="E1266" s="46">
        <v>0.0</v>
      </c>
      <c r="F1266" s="46">
        <v>1.0</v>
      </c>
      <c r="G1266" s="46">
        <v>0.0</v>
      </c>
      <c r="H1266" s="46">
        <v>0.0</v>
      </c>
      <c r="I1266" s="46">
        <v>0.0</v>
      </c>
      <c r="J1266" s="3"/>
      <c r="K1266" s="56"/>
    </row>
    <row r="1267" ht="32.25" customHeight="1">
      <c r="A1267" s="55" t="s">
        <v>73</v>
      </c>
      <c r="B1267" s="46" t="s">
        <v>27559</v>
      </c>
      <c r="C1267" s="55" t="s">
        <v>27574</v>
      </c>
      <c r="D1267" s="46">
        <v>0.0</v>
      </c>
      <c r="E1267" s="46">
        <v>0.0</v>
      </c>
      <c r="F1267" s="46">
        <v>1.0</v>
      </c>
      <c r="G1267" s="46">
        <v>0.0</v>
      </c>
      <c r="H1267" s="46">
        <v>0.0</v>
      </c>
      <c r="I1267" s="46">
        <v>0.0</v>
      </c>
      <c r="J1267" s="3"/>
      <c r="K1267" s="56"/>
    </row>
    <row r="1268" ht="32.25" customHeight="1">
      <c r="A1268" s="55" t="s">
        <v>73</v>
      </c>
      <c r="B1268" s="46" t="s">
        <v>27559</v>
      </c>
      <c r="C1268" s="55" t="s">
        <v>27575</v>
      </c>
      <c r="D1268" s="46">
        <v>0.0</v>
      </c>
      <c r="E1268" s="46">
        <v>0.0</v>
      </c>
      <c r="F1268" s="46">
        <v>1.0</v>
      </c>
      <c r="G1268" s="46">
        <v>0.0</v>
      </c>
      <c r="H1268" s="46">
        <v>0.0</v>
      </c>
      <c r="I1268" s="46">
        <v>0.0</v>
      </c>
      <c r="J1268" s="3"/>
      <c r="K1268" s="56"/>
    </row>
    <row r="1269" ht="32.25" customHeight="1">
      <c r="A1269" s="55" t="s">
        <v>73</v>
      </c>
      <c r="B1269" s="46" t="s">
        <v>27559</v>
      </c>
      <c r="C1269" s="55" t="s">
        <v>27576</v>
      </c>
      <c r="D1269" s="46">
        <v>0.0</v>
      </c>
      <c r="E1269" s="46">
        <v>0.0</v>
      </c>
      <c r="F1269" s="46">
        <v>1.0</v>
      </c>
      <c r="G1269" s="46">
        <v>0.0</v>
      </c>
      <c r="H1269" s="46">
        <v>0.0</v>
      </c>
      <c r="I1269" s="46">
        <v>0.0</v>
      </c>
      <c r="J1269" s="3"/>
      <c r="K1269" s="56"/>
    </row>
    <row r="1270" ht="32.25" customHeight="1">
      <c r="A1270" s="55" t="s">
        <v>73</v>
      </c>
      <c r="B1270" s="46" t="s">
        <v>27559</v>
      </c>
      <c r="C1270" s="55" t="s">
        <v>27577</v>
      </c>
      <c r="D1270" s="46">
        <v>0.0</v>
      </c>
      <c r="E1270" s="46">
        <v>0.0</v>
      </c>
      <c r="F1270" s="46">
        <v>1.0</v>
      </c>
      <c r="G1270" s="46">
        <v>0.0</v>
      </c>
      <c r="H1270" s="46">
        <v>0.0</v>
      </c>
      <c r="I1270" s="46">
        <v>0.0</v>
      </c>
      <c r="J1270" s="3"/>
      <c r="K1270" s="56"/>
    </row>
    <row r="1271" ht="32.25" customHeight="1">
      <c r="A1271" s="55" t="s">
        <v>73</v>
      </c>
      <c r="B1271" s="46" t="s">
        <v>27559</v>
      </c>
      <c r="C1271" s="55" t="s">
        <v>27578</v>
      </c>
      <c r="D1271" s="46">
        <v>0.0</v>
      </c>
      <c r="E1271" s="46">
        <v>0.0</v>
      </c>
      <c r="F1271" s="46">
        <v>1.0</v>
      </c>
      <c r="G1271" s="46">
        <v>0.0</v>
      </c>
      <c r="H1271" s="46">
        <v>0.0</v>
      </c>
      <c r="I1271" s="46">
        <v>0.0</v>
      </c>
      <c r="J1271" s="3"/>
      <c r="K1271" s="56"/>
    </row>
    <row r="1272" ht="32.25" customHeight="1">
      <c r="A1272" s="55" t="s">
        <v>73</v>
      </c>
      <c r="B1272" s="46" t="s">
        <v>27559</v>
      </c>
      <c r="C1272" s="55" t="s">
        <v>27579</v>
      </c>
      <c r="D1272" s="46">
        <v>0.0</v>
      </c>
      <c r="E1272" s="46">
        <v>0.0</v>
      </c>
      <c r="F1272" s="46">
        <v>1.0</v>
      </c>
      <c r="G1272" s="46">
        <v>0.0</v>
      </c>
      <c r="H1272" s="46">
        <v>0.0</v>
      </c>
      <c r="I1272" s="46">
        <v>0.0</v>
      </c>
      <c r="J1272" s="3"/>
      <c r="K1272" s="56"/>
    </row>
    <row r="1273" ht="32.25" customHeight="1">
      <c r="A1273" s="55" t="s">
        <v>73</v>
      </c>
      <c r="B1273" s="46" t="s">
        <v>27559</v>
      </c>
      <c r="C1273" s="55" t="s">
        <v>27580</v>
      </c>
      <c r="D1273" s="46">
        <v>0.0</v>
      </c>
      <c r="E1273" s="46">
        <v>0.0</v>
      </c>
      <c r="F1273" s="46">
        <v>1.0</v>
      </c>
      <c r="G1273" s="46">
        <v>0.0</v>
      </c>
      <c r="H1273" s="46">
        <v>0.0</v>
      </c>
      <c r="I1273" s="46">
        <v>0.0</v>
      </c>
      <c r="J1273" s="3"/>
      <c r="K1273" s="56"/>
    </row>
    <row r="1274" ht="32.25" customHeight="1">
      <c r="A1274" s="55" t="s">
        <v>73</v>
      </c>
      <c r="B1274" s="46" t="s">
        <v>27559</v>
      </c>
      <c r="C1274" s="55" t="s">
        <v>27581</v>
      </c>
      <c r="D1274" s="46">
        <v>0.0</v>
      </c>
      <c r="E1274" s="46">
        <v>0.0</v>
      </c>
      <c r="F1274" s="46">
        <v>1.0</v>
      </c>
      <c r="G1274" s="46">
        <v>0.0</v>
      </c>
      <c r="H1274" s="46">
        <v>0.0</v>
      </c>
      <c r="I1274" s="46">
        <v>0.0</v>
      </c>
      <c r="J1274" s="3"/>
      <c r="K1274" s="56"/>
    </row>
    <row r="1275" ht="32.25" customHeight="1">
      <c r="A1275" s="55" t="s">
        <v>73</v>
      </c>
      <c r="B1275" s="46" t="s">
        <v>27559</v>
      </c>
      <c r="C1275" s="55" t="s">
        <v>27582</v>
      </c>
      <c r="D1275" s="46">
        <v>0.0</v>
      </c>
      <c r="E1275" s="46">
        <v>0.0</v>
      </c>
      <c r="F1275" s="46">
        <v>1.0</v>
      </c>
      <c r="G1275" s="46">
        <v>0.0</v>
      </c>
      <c r="H1275" s="46">
        <v>0.0</v>
      </c>
      <c r="I1275" s="46">
        <v>0.0</v>
      </c>
      <c r="J1275" s="3"/>
      <c r="K1275" s="56"/>
    </row>
    <row r="1276" ht="32.25" customHeight="1">
      <c r="A1276" s="55" t="s">
        <v>73</v>
      </c>
      <c r="B1276" s="46" t="s">
        <v>27559</v>
      </c>
      <c r="C1276" s="55" t="s">
        <v>27583</v>
      </c>
      <c r="D1276" s="46">
        <v>0.0</v>
      </c>
      <c r="E1276" s="46">
        <v>0.0</v>
      </c>
      <c r="F1276" s="46">
        <v>1.0</v>
      </c>
      <c r="G1276" s="46">
        <v>0.0</v>
      </c>
      <c r="H1276" s="46">
        <v>0.0</v>
      </c>
      <c r="I1276" s="46">
        <v>0.0</v>
      </c>
      <c r="J1276" s="3"/>
      <c r="K1276" s="56"/>
    </row>
    <row r="1277" ht="32.25" customHeight="1">
      <c r="A1277" s="55" t="s">
        <v>73</v>
      </c>
      <c r="B1277" s="46" t="s">
        <v>27559</v>
      </c>
      <c r="C1277" s="55" t="s">
        <v>27584</v>
      </c>
      <c r="D1277" s="46">
        <v>0.0</v>
      </c>
      <c r="E1277" s="46">
        <v>0.0</v>
      </c>
      <c r="F1277" s="46">
        <v>1.0</v>
      </c>
      <c r="G1277" s="46">
        <v>0.0</v>
      </c>
      <c r="H1277" s="46">
        <v>0.0</v>
      </c>
      <c r="I1277" s="46">
        <v>0.0</v>
      </c>
      <c r="J1277" s="3"/>
      <c r="K1277" s="56"/>
    </row>
    <row r="1278" ht="32.25" customHeight="1">
      <c r="A1278" s="55" t="s">
        <v>73</v>
      </c>
      <c r="B1278" s="46" t="s">
        <v>27585</v>
      </c>
      <c r="C1278" s="55" t="s">
        <v>27586</v>
      </c>
      <c r="D1278" s="46">
        <v>0.0</v>
      </c>
      <c r="E1278" s="46">
        <v>0.0</v>
      </c>
      <c r="F1278" s="46">
        <v>154.0</v>
      </c>
      <c r="G1278" s="46">
        <v>0.0</v>
      </c>
      <c r="H1278" s="46">
        <v>0.0</v>
      </c>
      <c r="I1278" s="46">
        <v>12.0</v>
      </c>
      <c r="J1278" s="3"/>
      <c r="K1278" s="56"/>
    </row>
    <row r="1279" ht="32.25" customHeight="1">
      <c r="A1279" s="55" t="s">
        <v>73</v>
      </c>
      <c r="B1279" s="46" t="s">
        <v>27587</v>
      </c>
      <c r="C1279" s="55" t="s">
        <v>27588</v>
      </c>
      <c r="D1279" s="46">
        <v>0.0</v>
      </c>
      <c r="E1279" s="46">
        <v>0.0</v>
      </c>
      <c r="F1279" s="46">
        <v>83.0</v>
      </c>
      <c r="G1279" s="46">
        <v>0.0</v>
      </c>
      <c r="H1279" s="46">
        <v>0.0</v>
      </c>
      <c r="I1279" s="46">
        <v>0.0</v>
      </c>
      <c r="J1279" s="3"/>
      <c r="K1279" s="56"/>
    </row>
    <row r="1280" ht="32.25" customHeight="1">
      <c r="A1280" s="55" t="s">
        <v>73</v>
      </c>
      <c r="B1280" s="46" t="s">
        <v>27587</v>
      </c>
      <c r="C1280" s="55" t="s">
        <v>27589</v>
      </c>
      <c r="D1280" s="46">
        <v>0.0</v>
      </c>
      <c r="E1280" s="46">
        <v>0.0</v>
      </c>
      <c r="F1280" s="46">
        <v>10.0</v>
      </c>
      <c r="G1280" s="46">
        <v>0.0</v>
      </c>
      <c r="H1280" s="46">
        <v>0.0</v>
      </c>
      <c r="I1280" s="46">
        <v>0.0</v>
      </c>
      <c r="J1280" s="3"/>
      <c r="K1280" s="56"/>
    </row>
    <row r="1281" ht="32.25" customHeight="1">
      <c r="A1281" s="55" t="s">
        <v>73</v>
      </c>
      <c r="B1281" s="46" t="s">
        <v>27587</v>
      </c>
      <c r="C1281" s="55" t="s">
        <v>27590</v>
      </c>
      <c r="D1281" s="46">
        <v>0.0</v>
      </c>
      <c r="E1281" s="46">
        <v>0.0</v>
      </c>
      <c r="F1281" s="46">
        <v>5.0</v>
      </c>
      <c r="G1281" s="46">
        <v>0.0</v>
      </c>
      <c r="H1281" s="46">
        <v>0.0</v>
      </c>
      <c r="I1281" s="46">
        <v>0.0</v>
      </c>
      <c r="J1281" s="3"/>
      <c r="K1281" s="56"/>
    </row>
    <row r="1282" ht="32.25" customHeight="1">
      <c r="A1282" s="55" t="s">
        <v>73</v>
      </c>
      <c r="B1282" s="46" t="s">
        <v>27587</v>
      </c>
      <c r="C1282" s="55" t="s">
        <v>27591</v>
      </c>
      <c r="D1282" s="46">
        <v>0.0</v>
      </c>
      <c r="E1282" s="46">
        <v>0.0</v>
      </c>
      <c r="F1282" s="46">
        <v>1.0</v>
      </c>
      <c r="G1282" s="46">
        <v>0.0</v>
      </c>
      <c r="H1282" s="46">
        <v>0.0</v>
      </c>
      <c r="I1282" s="46">
        <v>0.0</v>
      </c>
      <c r="J1282" s="3"/>
      <c r="K1282" s="56"/>
    </row>
    <row r="1283" ht="32.25" customHeight="1">
      <c r="A1283" s="55" t="s">
        <v>73</v>
      </c>
      <c r="B1283" s="46" t="s">
        <v>27592</v>
      </c>
      <c r="C1283" s="55" t="s">
        <v>27593</v>
      </c>
      <c r="D1283" s="46">
        <v>0.0</v>
      </c>
      <c r="E1283" s="46">
        <v>0.0</v>
      </c>
      <c r="F1283" s="46">
        <v>54.0</v>
      </c>
      <c r="G1283" s="46">
        <v>0.0</v>
      </c>
      <c r="H1283" s="46">
        <v>0.0</v>
      </c>
      <c r="I1283" s="46">
        <v>0.0</v>
      </c>
      <c r="J1283" s="3"/>
      <c r="K1283" s="56"/>
    </row>
    <row r="1284" ht="32.25" customHeight="1">
      <c r="A1284" s="55" t="s">
        <v>73</v>
      </c>
      <c r="B1284" s="46" t="s">
        <v>27592</v>
      </c>
      <c r="C1284" s="55" t="s">
        <v>27594</v>
      </c>
      <c r="D1284" s="46">
        <v>0.0</v>
      </c>
      <c r="E1284" s="46">
        <v>0.0</v>
      </c>
      <c r="F1284" s="46">
        <v>54.0</v>
      </c>
      <c r="G1284" s="46">
        <v>0.0</v>
      </c>
      <c r="H1284" s="46">
        <v>0.0</v>
      </c>
      <c r="I1284" s="46">
        <v>0.0</v>
      </c>
      <c r="J1284" s="3"/>
      <c r="K1284" s="56"/>
    </row>
    <row r="1285" ht="32.25" customHeight="1">
      <c r="A1285" s="55" t="s">
        <v>73</v>
      </c>
      <c r="B1285" s="46" t="s">
        <v>27592</v>
      </c>
      <c r="C1285" s="55" t="s">
        <v>27595</v>
      </c>
      <c r="D1285" s="46">
        <v>0.0</v>
      </c>
      <c r="E1285" s="46">
        <v>0.0</v>
      </c>
      <c r="F1285" s="46">
        <v>53.0</v>
      </c>
      <c r="G1285" s="46">
        <v>0.0</v>
      </c>
      <c r="H1285" s="46">
        <v>0.0</v>
      </c>
      <c r="I1285" s="46">
        <v>0.0</v>
      </c>
      <c r="J1285" s="3"/>
      <c r="K1285" s="56"/>
    </row>
    <row r="1286" ht="32.25" customHeight="1">
      <c r="A1286" s="55" t="s">
        <v>73</v>
      </c>
      <c r="B1286" s="46" t="s">
        <v>27592</v>
      </c>
      <c r="C1286" s="55" t="s">
        <v>27596</v>
      </c>
      <c r="D1286" s="46">
        <v>0.0</v>
      </c>
      <c r="E1286" s="46">
        <v>0.0</v>
      </c>
      <c r="F1286" s="46">
        <v>53.0</v>
      </c>
      <c r="G1286" s="46">
        <v>0.0</v>
      </c>
      <c r="H1286" s="46">
        <v>0.0</v>
      </c>
      <c r="I1286" s="46">
        <v>0.0</v>
      </c>
      <c r="J1286" s="3"/>
      <c r="K1286" s="56"/>
    </row>
    <row r="1287" ht="32.25" customHeight="1">
      <c r="A1287" s="55" t="s">
        <v>73</v>
      </c>
      <c r="B1287" s="46" t="s">
        <v>27592</v>
      </c>
      <c r="C1287" s="55" t="s">
        <v>27597</v>
      </c>
      <c r="D1287" s="46">
        <v>0.0</v>
      </c>
      <c r="E1287" s="46">
        <v>0.0</v>
      </c>
      <c r="F1287" s="46">
        <v>53.0</v>
      </c>
      <c r="G1287" s="46">
        <v>0.0</v>
      </c>
      <c r="H1287" s="46">
        <v>0.0</v>
      </c>
      <c r="I1287" s="46">
        <v>0.0</v>
      </c>
      <c r="J1287" s="3"/>
      <c r="K1287" s="56"/>
    </row>
    <row r="1288" ht="32.25" customHeight="1">
      <c r="A1288" s="55" t="s">
        <v>73</v>
      </c>
      <c r="B1288" s="46" t="s">
        <v>27592</v>
      </c>
      <c r="C1288" s="55" t="s">
        <v>27598</v>
      </c>
      <c r="D1288" s="46">
        <v>0.0</v>
      </c>
      <c r="E1288" s="46">
        <v>4.0</v>
      </c>
      <c r="F1288" s="46">
        <v>2.0</v>
      </c>
      <c r="G1288" s="46">
        <v>0.0</v>
      </c>
      <c r="H1288" s="46">
        <v>0.0</v>
      </c>
      <c r="I1288" s="46">
        <v>0.0</v>
      </c>
      <c r="J1288" s="3"/>
      <c r="K1288" s="56"/>
    </row>
    <row r="1289" ht="32.25" customHeight="1">
      <c r="A1289" s="55" t="s">
        <v>73</v>
      </c>
      <c r="B1289" s="46" t="s">
        <v>27592</v>
      </c>
      <c r="C1289" s="55" t="s">
        <v>27599</v>
      </c>
      <c r="D1289" s="46">
        <v>0.0</v>
      </c>
      <c r="E1289" s="46">
        <v>0.0</v>
      </c>
      <c r="F1289" s="46">
        <v>2.0</v>
      </c>
      <c r="G1289" s="46">
        <v>0.0</v>
      </c>
      <c r="H1289" s="46">
        <v>0.0</v>
      </c>
      <c r="I1289" s="46">
        <v>0.0</v>
      </c>
      <c r="J1289" s="3"/>
      <c r="K1289" s="56"/>
    </row>
    <row r="1290" ht="32.25" customHeight="1">
      <c r="A1290" s="55" t="s">
        <v>73</v>
      </c>
      <c r="B1290" s="46" t="s">
        <v>27600</v>
      </c>
      <c r="C1290" s="55" t="s">
        <v>27601</v>
      </c>
      <c r="D1290" s="46">
        <v>0.0</v>
      </c>
      <c r="E1290" s="46">
        <v>0.0</v>
      </c>
      <c r="F1290" s="46">
        <v>80.0</v>
      </c>
      <c r="G1290" s="46">
        <v>0.0</v>
      </c>
      <c r="H1290" s="46">
        <v>0.0</v>
      </c>
      <c r="I1290" s="46">
        <v>0.0</v>
      </c>
      <c r="J1290" s="3"/>
      <c r="K1290" s="56"/>
    </row>
    <row r="1291" ht="32.25" customHeight="1">
      <c r="A1291" s="55" t="s">
        <v>73</v>
      </c>
      <c r="B1291" s="46" t="s">
        <v>27600</v>
      </c>
      <c r="C1291" s="55" t="s">
        <v>27602</v>
      </c>
      <c r="D1291" s="46">
        <v>0.0</v>
      </c>
      <c r="E1291" s="46">
        <v>0.0</v>
      </c>
      <c r="F1291" s="46">
        <v>44.0</v>
      </c>
      <c r="G1291" s="46">
        <v>0.0</v>
      </c>
      <c r="H1291" s="46">
        <v>0.0</v>
      </c>
      <c r="I1291" s="46">
        <v>0.0</v>
      </c>
      <c r="J1291" s="3"/>
      <c r="K1291" s="56"/>
    </row>
    <row r="1292" ht="32.25" customHeight="1">
      <c r="A1292" s="55" t="s">
        <v>73</v>
      </c>
      <c r="B1292" s="46" t="s">
        <v>27600</v>
      </c>
      <c r="C1292" s="55" t="s">
        <v>27603</v>
      </c>
      <c r="D1292" s="46">
        <v>0.0</v>
      </c>
      <c r="E1292" s="46">
        <v>0.0</v>
      </c>
      <c r="F1292" s="46">
        <v>44.0</v>
      </c>
      <c r="G1292" s="46">
        <v>0.0</v>
      </c>
      <c r="H1292" s="46">
        <v>0.0</v>
      </c>
      <c r="I1292" s="46">
        <v>0.0</v>
      </c>
      <c r="J1292" s="3"/>
      <c r="K1292" s="56"/>
    </row>
    <row r="1293" ht="32.25" customHeight="1">
      <c r="A1293" s="55" t="s">
        <v>73</v>
      </c>
      <c r="B1293" s="46" t="s">
        <v>27600</v>
      </c>
      <c r="C1293" s="55" t="s">
        <v>27604</v>
      </c>
      <c r="D1293" s="46">
        <v>0.0</v>
      </c>
      <c r="E1293" s="46">
        <v>0.0</v>
      </c>
      <c r="F1293" s="46">
        <v>44.0</v>
      </c>
      <c r="G1293" s="46">
        <v>0.0</v>
      </c>
      <c r="H1293" s="46">
        <v>0.0</v>
      </c>
      <c r="I1293" s="46">
        <v>0.0</v>
      </c>
      <c r="J1293" s="3"/>
      <c r="K1293" s="56"/>
    </row>
    <row r="1294" ht="32.25" customHeight="1">
      <c r="A1294" s="55" t="s">
        <v>73</v>
      </c>
      <c r="B1294" s="46" t="s">
        <v>27600</v>
      </c>
      <c r="C1294" s="55" t="s">
        <v>27606</v>
      </c>
      <c r="D1294" s="46">
        <v>0.0</v>
      </c>
      <c r="E1294" s="46">
        <v>0.0</v>
      </c>
      <c r="F1294" s="46">
        <v>44.0</v>
      </c>
      <c r="G1294" s="46">
        <v>0.0</v>
      </c>
      <c r="H1294" s="46">
        <v>0.0</v>
      </c>
      <c r="I1294" s="46">
        <v>0.0</v>
      </c>
      <c r="J1294" s="3"/>
      <c r="K1294" s="56"/>
    </row>
    <row r="1295" ht="32.25" customHeight="1">
      <c r="A1295" s="55" t="s">
        <v>73</v>
      </c>
      <c r="B1295" s="46" t="s">
        <v>27600</v>
      </c>
      <c r="C1295" s="55" t="s">
        <v>27607</v>
      </c>
      <c r="D1295" s="46">
        <v>0.0</v>
      </c>
      <c r="E1295" s="46">
        <v>0.0</v>
      </c>
      <c r="F1295" s="46">
        <v>43.0</v>
      </c>
      <c r="G1295" s="46">
        <v>0.0</v>
      </c>
      <c r="H1295" s="46">
        <v>0.0</v>
      </c>
      <c r="I1295" s="46">
        <v>0.0</v>
      </c>
      <c r="J1295" s="3"/>
      <c r="K1295" s="56"/>
    </row>
    <row r="1296" ht="32.25" customHeight="1">
      <c r="A1296" s="55" t="s">
        <v>73</v>
      </c>
      <c r="B1296" s="46" t="s">
        <v>27600</v>
      </c>
      <c r="C1296" s="55" t="s">
        <v>27608</v>
      </c>
      <c r="D1296" s="46">
        <v>0.0</v>
      </c>
      <c r="E1296" s="46">
        <v>0.0</v>
      </c>
      <c r="F1296" s="46">
        <v>3.0</v>
      </c>
      <c r="G1296" s="46">
        <v>0.0</v>
      </c>
      <c r="H1296" s="46">
        <v>0.0</v>
      </c>
      <c r="I1296" s="46">
        <v>0.0</v>
      </c>
      <c r="J1296" s="3"/>
      <c r="K1296" s="56"/>
    </row>
    <row r="1297" ht="32.25" customHeight="1">
      <c r="A1297" s="55" t="s">
        <v>73</v>
      </c>
      <c r="B1297" s="46" t="s">
        <v>27600</v>
      </c>
      <c r="C1297" s="55" t="s">
        <v>27609</v>
      </c>
      <c r="D1297" s="46">
        <v>0.0</v>
      </c>
      <c r="E1297" s="46">
        <v>0.0</v>
      </c>
      <c r="F1297" s="46">
        <v>1.0</v>
      </c>
      <c r="G1297" s="46">
        <v>0.0</v>
      </c>
      <c r="H1297" s="46">
        <v>0.0</v>
      </c>
      <c r="I1297" s="46">
        <v>0.0</v>
      </c>
      <c r="J1297" s="3"/>
      <c r="K1297" s="56"/>
    </row>
    <row r="1298" ht="32.25" customHeight="1">
      <c r="A1298" s="55" t="s">
        <v>73</v>
      </c>
      <c r="B1298" s="46" t="s">
        <v>27610</v>
      </c>
      <c r="C1298" s="55" t="s">
        <v>27611</v>
      </c>
      <c r="D1298" s="46">
        <v>0.0</v>
      </c>
      <c r="E1298" s="46">
        <v>0.0</v>
      </c>
      <c r="F1298" s="46">
        <v>129.0</v>
      </c>
      <c r="G1298" s="46">
        <v>0.0</v>
      </c>
      <c r="H1298" s="46">
        <v>0.0</v>
      </c>
      <c r="I1298" s="46">
        <v>2.0</v>
      </c>
      <c r="J1298" s="3"/>
      <c r="K1298" s="56"/>
    </row>
    <row r="1299" ht="32.25" customHeight="1">
      <c r="A1299" s="55" t="s">
        <v>73</v>
      </c>
      <c r="B1299" s="46" t="s">
        <v>27610</v>
      </c>
      <c r="C1299" s="55" t="s">
        <v>27612</v>
      </c>
      <c r="D1299" s="46">
        <v>0.0</v>
      </c>
      <c r="E1299" s="46">
        <v>0.0</v>
      </c>
      <c r="F1299" s="46">
        <v>5.0</v>
      </c>
      <c r="G1299" s="46">
        <v>0.0</v>
      </c>
      <c r="H1299" s="46">
        <v>0.0</v>
      </c>
      <c r="I1299" s="46">
        <v>1.0</v>
      </c>
      <c r="J1299" s="3"/>
      <c r="K1299" s="56"/>
    </row>
    <row r="1300" ht="32.25" customHeight="1">
      <c r="A1300" s="55" t="s">
        <v>73</v>
      </c>
      <c r="B1300" s="46" t="s">
        <v>27610</v>
      </c>
      <c r="C1300" s="55" t="s">
        <v>27613</v>
      </c>
      <c r="D1300" s="46">
        <v>0.0</v>
      </c>
      <c r="E1300" s="46">
        <v>0.0</v>
      </c>
      <c r="F1300" s="46">
        <v>6.0</v>
      </c>
      <c r="G1300" s="46">
        <v>0.0</v>
      </c>
      <c r="H1300" s="46">
        <v>0.0</v>
      </c>
      <c r="I1300" s="46">
        <v>0.0</v>
      </c>
      <c r="J1300" s="3"/>
      <c r="K1300" s="56"/>
    </row>
    <row r="1301" ht="32.25" customHeight="1">
      <c r="A1301" s="55" t="s">
        <v>73</v>
      </c>
      <c r="B1301" s="46" t="s">
        <v>27610</v>
      </c>
      <c r="C1301" s="55" t="s">
        <v>27614</v>
      </c>
      <c r="D1301" s="46">
        <v>0.0</v>
      </c>
      <c r="E1301" s="46">
        <v>1.0</v>
      </c>
      <c r="F1301" s="46">
        <v>1.0</v>
      </c>
      <c r="G1301" s="46">
        <v>0.0</v>
      </c>
      <c r="H1301" s="46">
        <v>0.0</v>
      </c>
      <c r="I1301" s="46">
        <v>0.0</v>
      </c>
      <c r="J1301" s="3"/>
      <c r="K1301" s="56"/>
    </row>
    <row r="1302" ht="32.25" customHeight="1">
      <c r="A1302" s="55" t="s">
        <v>73</v>
      </c>
      <c r="B1302" s="46" t="s">
        <v>27610</v>
      </c>
      <c r="C1302" s="55" t="s">
        <v>27615</v>
      </c>
      <c r="D1302" s="46">
        <v>0.0</v>
      </c>
      <c r="E1302" s="46">
        <v>0.0</v>
      </c>
      <c r="F1302" s="46">
        <v>1.0</v>
      </c>
      <c r="G1302" s="46">
        <v>0.0</v>
      </c>
      <c r="H1302" s="46">
        <v>0.0</v>
      </c>
      <c r="I1302" s="46">
        <v>0.0</v>
      </c>
      <c r="J1302" s="3"/>
      <c r="K1302" s="56"/>
    </row>
    <row r="1303" ht="32.25" customHeight="1">
      <c r="A1303" s="55" t="s">
        <v>73</v>
      </c>
      <c r="B1303" s="46" t="s">
        <v>27610</v>
      </c>
      <c r="C1303" s="55" t="s">
        <v>27616</v>
      </c>
      <c r="D1303" s="46">
        <v>0.0</v>
      </c>
      <c r="E1303" s="46">
        <v>0.0</v>
      </c>
      <c r="F1303" s="46">
        <v>1.0</v>
      </c>
      <c r="G1303" s="46">
        <v>0.0</v>
      </c>
      <c r="H1303" s="46">
        <v>0.0</v>
      </c>
      <c r="I1303" s="46">
        <v>0.0</v>
      </c>
      <c r="J1303" s="3"/>
      <c r="K1303" s="56"/>
    </row>
    <row r="1304" ht="32.25" customHeight="1">
      <c r="A1304" s="55" t="s">
        <v>73</v>
      </c>
      <c r="B1304" s="46" t="s">
        <v>27610</v>
      </c>
      <c r="C1304" s="55" t="s">
        <v>27617</v>
      </c>
      <c r="D1304" s="46">
        <v>0.0</v>
      </c>
      <c r="E1304" s="46">
        <v>0.0</v>
      </c>
      <c r="F1304" s="46">
        <v>1.0</v>
      </c>
      <c r="G1304" s="46">
        <v>0.0</v>
      </c>
      <c r="H1304" s="46">
        <v>0.0</v>
      </c>
      <c r="I1304" s="46">
        <v>0.0</v>
      </c>
      <c r="J1304" s="3"/>
      <c r="K1304" s="56"/>
    </row>
    <row r="1305" ht="32.25" customHeight="1">
      <c r="A1305" s="55" t="s">
        <v>73</v>
      </c>
      <c r="B1305" s="46" t="s">
        <v>27610</v>
      </c>
      <c r="C1305" s="55" t="s">
        <v>27618</v>
      </c>
      <c r="D1305" s="46">
        <v>0.0</v>
      </c>
      <c r="E1305" s="46">
        <v>0.0</v>
      </c>
      <c r="F1305" s="46">
        <v>1.0</v>
      </c>
      <c r="G1305" s="46">
        <v>0.0</v>
      </c>
      <c r="H1305" s="46">
        <v>0.0</v>
      </c>
      <c r="I1305" s="46">
        <v>0.0</v>
      </c>
      <c r="J1305" s="3"/>
      <c r="K1305" s="56"/>
    </row>
    <row r="1306" ht="32.25" customHeight="1">
      <c r="A1306" s="55" t="s">
        <v>73</v>
      </c>
      <c r="B1306" s="46" t="s">
        <v>27610</v>
      </c>
      <c r="C1306" s="55" t="s">
        <v>27619</v>
      </c>
      <c r="D1306" s="46">
        <v>0.0</v>
      </c>
      <c r="E1306" s="46">
        <v>0.0</v>
      </c>
      <c r="F1306" s="46">
        <v>1.0</v>
      </c>
      <c r="G1306" s="46">
        <v>0.0</v>
      </c>
      <c r="H1306" s="46">
        <v>0.0</v>
      </c>
      <c r="I1306" s="46">
        <v>0.0</v>
      </c>
      <c r="J1306" s="3"/>
      <c r="K1306" s="56"/>
    </row>
    <row r="1307" ht="32.25" customHeight="1">
      <c r="A1307" s="55" t="s">
        <v>73</v>
      </c>
      <c r="B1307" s="46" t="s">
        <v>27610</v>
      </c>
      <c r="C1307" s="55" t="s">
        <v>27620</v>
      </c>
      <c r="D1307" s="46">
        <v>0.0</v>
      </c>
      <c r="E1307" s="46">
        <v>0.0</v>
      </c>
      <c r="F1307" s="46">
        <v>1.0</v>
      </c>
      <c r="G1307" s="46">
        <v>0.0</v>
      </c>
      <c r="H1307" s="46">
        <v>0.0</v>
      </c>
      <c r="I1307" s="46">
        <v>0.0</v>
      </c>
      <c r="J1307" s="3"/>
      <c r="K1307" s="56"/>
    </row>
    <row r="1308" ht="32.25" customHeight="1">
      <c r="A1308" s="55" t="s">
        <v>73</v>
      </c>
      <c r="B1308" s="46" t="s">
        <v>27610</v>
      </c>
      <c r="C1308" s="55" t="s">
        <v>27621</v>
      </c>
      <c r="D1308" s="46">
        <v>0.0</v>
      </c>
      <c r="E1308" s="46">
        <v>0.0</v>
      </c>
      <c r="F1308" s="46">
        <v>1.0</v>
      </c>
      <c r="G1308" s="46">
        <v>0.0</v>
      </c>
      <c r="H1308" s="46">
        <v>0.0</v>
      </c>
      <c r="I1308" s="46">
        <v>0.0</v>
      </c>
      <c r="J1308" s="3"/>
      <c r="K1308" s="56"/>
    </row>
    <row r="1309" ht="32.25" customHeight="1">
      <c r="A1309" s="55" t="s">
        <v>73</v>
      </c>
      <c r="B1309" s="46" t="s">
        <v>27610</v>
      </c>
      <c r="C1309" s="55" t="s">
        <v>27622</v>
      </c>
      <c r="D1309" s="46">
        <v>0.0</v>
      </c>
      <c r="E1309" s="46">
        <v>0.0</v>
      </c>
      <c r="F1309" s="46">
        <v>1.0</v>
      </c>
      <c r="G1309" s="46">
        <v>0.0</v>
      </c>
      <c r="H1309" s="46">
        <v>0.0</v>
      </c>
      <c r="I1309" s="46">
        <v>0.0</v>
      </c>
      <c r="J1309" s="3"/>
      <c r="K1309" s="56"/>
    </row>
    <row r="1310" ht="32.25" customHeight="1">
      <c r="A1310" s="55" t="s">
        <v>73</v>
      </c>
      <c r="B1310" s="46" t="s">
        <v>27610</v>
      </c>
      <c r="C1310" s="55" t="s">
        <v>27623</v>
      </c>
      <c r="D1310" s="46">
        <v>0.0</v>
      </c>
      <c r="E1310" s="46">
        <v>0.0</v>
      </c>
      <c r="F1310" s="46">
        <v>1.0</v>
      </c>
      <c r="G1310" s="46">
        <v>0.0</v>
      </c>
      <c r="H1310" s="46">
        <v>0.0</v>
      </c>
      <c r="I1310" s="46">
        <v>0.0</v>
      </c>
      <c r="J1310" s="3"/>
      <c r="K1310" s="56"/>
    </row>
    <row r="1311" ht="32.25" customHeight="1">
      <c r="A1311" s="55" t="s">
        <v>73</v>
      </c>
      <c r="B1311" s="46" t="s">
        <v>27624</v>
      </c>
      <c r="C1311" s="55" t="s">
        <v>27625</v>
      </c>
      <c r="D1311" s="46">
        <v>0.0</v>
      </c>
      <c r="E1311" s="46">
        <v>0.0</v>
      </c>
      <c r="F1311" s="46">
        <v>301.0</v>
      </c>
      <c r="G1311" s="46">
        <v>0.0</v>
      </c>
      <c r="H1311" s="46">
        <v>0.0</v>
      </c>
      <c r="I1311" s="46">
        <v>30.0</v>
      </c>
      <c r="J1311" s="3"/>
      <c r="K1311" s="56"/>
    </row>
    <row r="1312" ht="32.25" customHeight="1">
      <c r="A1312" s="55" t="s">
        <v>73</v>
      </c>
      <c r="B1312" s="46" t="s">
        <v>27624</v>
      </c>
      <c r="C1312" s="55" t="s">
        <v>27626</v>
      </c>
      <c r="D1312" s="46">
        <v>0.0</v>
      </c>
      <c r="E1312" s="46">
        <v>0.0</v>
      </c>
      <c r="F1312" s="46">
        <v>15.0</v>
      </c>
      <c r="G1312" s="46">
        <v>0.0</v>
      </c>
      <c r="H1312" s="46">
        <v>0.0</v>
      </c>
      <c r="I1312" s="46">
        <v>1.0</v>
      </c>
      <c r="J1312" s="3"/>
      <c r="K1312" s="56"/>
    </row>
    <row r="1313" ht="32.25" customHeight="1">
      <c r="A1313" s="55" t="s">
        <v>73</v>
      </c>
      <c r="B1313" s="46" t="s">
        <v>27624</v>
      </c>
      <c r="C1313" s="55" t="s">
        <v>27627</v>
      </c>
      <c r="D1313" s="46">
        <v>0.0</v>
      </c>
      <c r="E1313" s="46">
        <v>0.0</v>
      </c>
      <c r="F1313" s="46">
        <v>2.0</v>
      </c>
      <c r="G1313" s="46">
        <v>0.0</v>
      </c>
      <c r="H1313" s="46">
        <v>0.0</v>
      </c>
      <c r="I1313" s="46">
        <v>0.0</v>
      </c>
      <c r="J1313" s="3"/>
      <c r="K1313" s="56"/>
    </row>
    <row r="1314" ht="32.25" customHeight="1">
      <c r="A1314" s="55" t="s">
        <v>73</v>
      </c>
      <c r="B1314" s="46" t="s">
        <v>27628</v>
      </c>
      <c r="C1314" s="55" t="s">
        <v>27629</v>
      </c>
      <c r="D1314" s="46">
        <v>0.0</v>
      </c>
      <c r="E1314" s="46">
        <v>0.0</v>
      </c>
      <c r="F1314" s="46">
        <v>10.0</v>
      </c>
      <c r="G1314" s="46">
        <v>0.0</v>
      </c>
      <c r="H1314" s="46">
        <v>0.0</v>
      </c>
      <c r="I1314" s="46">
        <v>0.0</v>
      </c>
      <c r="J1314" s="3"/>
      <c r="K1314" s="56"/>
    </row>
    <row r="1315" ht="32.25" customHeight="1">
      <c r="A1315" s="55" t="s">
        <v>73</v>
      </c>
      <c r="B1315" s="46" t="s">
        <v>27628</v>
      </c>
      <c r="C1315" s="55" t="s">
        <v>27630</v>
      </c>
      <c r="D1315" s="46">
        <v>0.0</v>
      </c>
      <c r="E1315" s="46">
        <v>0.0</v>
      </c>
      <c r="F1315" s="46">
        <v>1.0</v>
      </c>
      <c r="G1315" s="46">
        <v>0.0</v>
      </c>
      <c r="H1315" s="46">
        <v>0.0</v>
      </c>
      <c r="I1315" s="46">
        <v>0.0</v>
      </c>
      <c r="J1315" s="3"/>
      <c r="K1315" s="56"/>
    </row>
    <row r="1316" ht="32.25" customHeight="1">
      <c r="A1316" s="55" t="s">
        <v>73</v>
      </c>
      <c r="B1316" s="46" t="s">
        <v>27631</v>
      </c>
      <c r="C1316" s="55" t="s">
        <v>27632</v>
      </c>
      <c r="D1316" s="46">
        <v>0.0</v>
      </c>
      <c r="E1316" s="46">
        <v>0.0</v>
      </c>
      <c r="F1316" s="46">
        <v>54.0</v>
      </c>
      <c r="G1316" s="46">
        <v>0.0</v>
      </c>
      <c r="H1316" s="46">
        <v>0.0</v>
      </c>
      <c r="I1316" s="46">
        <v>0.0</v>
      </c>
      <c r="J1316" s="3"/>
      <c r="K1316" s="56"/>
    </row>
    <row r="1317" ht="32.25" customHeight="1">
      <c r="A1317" s="55" t="s">
        <v>73</v>
      </c>
      <c r="B1317" s="46" t="s">
        <v>27631</v>
      </c>
      <c r="C1317" s="55" t="s">
        <v>27633</v>
      </c>
      <c r="D1317" s="46">
        <v>0.0</v>
      </c>
      <c r="E1317" s="46">
        <v>0.0</v>
      </c>
      <c r="F1317" s="46">
        <v>6.0</v>
      </c>
      <c r="G1317" s="46">
        <v>0.0</v>
      </c>
      <c r="H1317" s="46">
        <v>0.0</v>
      </c>
      <c r="I1317" s="46">
        <v>0.0</v>
      </c>
      <c r="J1317" s="3"/>
      <c r="K1317" s="56"/>
    </row>
    <row r="1318" ht="32.25" customHeight="1">
      <c r="A1318" s="55" t="s">
        <v>73</v>
      </c>
      <c r="B1318" s="46" t="s">
        <v>27631</v>
      </c>
      <c r="C1318" s="55" t="s">
        <v>27634</v>
      </c>
      <c r="D1318" s="46">
        <v>0.0</v>
      </c>
      <c r="E1318" s="46">
        <v>0.0</v>
      </c>
      <c r="F1318" s="46">
        <v>5.0</v>
      </c>
      <c r="G1318" s="46">
        <v>0.0</v>
      </c>
      <c r="H1318" s="46">
        <v>0.0</v>
      </c>
      <c r="I1318" s="46">
        <v>0.0</v>
      </c>
      <c r="J1318" s="3"/>
      <c r="K1318" s="56"/>
    </row>
    <row r="1319" ht="32.25" customHeight="1">
      <c r="A1319" s="55" t="s">
        <v>73</v>
      </c>
      <c r="B1319" s="46" t="s">
        <v>27631</v>
      </c>
      <c r="C1319" s="55" t="s">
        <v>27635</v>
      </c>
      <c r="D1319" s="46">
        <v>0.0</v>
      </c>
      <c r="E1319" s="46">
        <v>0.0</v>
      </c>
      <c r="F1319" s="46">
        <v>1.0</v>
      </c>
      <c r="G1319" s="46">
        <v>0.0</v>
      </c>
      <c r="H1319" s="46">
        <v>0.0</v>
      </c>
      <c r="I1319" s="46">
        <v>0.0</v>
      </c>
      <c r="J1319" s="3"/>
      <c r="K1319" s="56"/>
    </row>
    <row r="1320" ht="32.25" customHeight="1">
      <c r="A1320" s="55" t="s">
        <v>73</v>
      </c>
      <c r="B1320" s="46" t="s">
        <v>27631</v>
      </c>
      <c r="C1320" s="55" t="s">
        <v>27636</v>
      </c>
      <c r="D1320" s="46">
        <v>0.0</v>
      </c>
      <c r="E1320" s="46">
        <v>0.0</v>
      </c>
      <c r="F1320" s="46">
        <v>1.0</v>
      </c>
      <c r="G1320" s="46">
        <v>0.0</v>
      </c>
      <c r="H1320" s="46">
        <v>0.0</v>
      </c>
      <c r="I1320" s="46">
        <v>0.0</v>
      </c>
      <c r="J1320" s="3"/>
      <c r="K1320" s="56"/>
    </row>
    <row r="1321" ht="32.25" customHeight="1">
      <c r="A1321" s="55" t="s">
        <v>73</v>
      </c>
      <c r="B1321" s="46" t="s">
        <v>27637</v>
      </c>
      <c r="C1321" s="55" t="s">
        <v>27638</v>
      </c>
      <c r="D1321" s="46">
        <v>0.0</v>
      </c>
      <c r="E1321" s="46">
        <v>0.0</v>
      </c>
      <c r="F1321" s="46">
        <v>76.0</v>
      </c>
      <c r="G1321" s="46">
        <v>0.0</v>
      </c>
      <c r="H1321" s="46">
        <v>0.0</v>
      </c>
      <c r="I1321" s="46">
        <v>11.0</v>
      </c>
      <c r="J1321" s="3"/>
      <c r="K1321" s="56"/>
    </row>
    <row r="1322" ht="32.25" customHeight="1">
      <c r="A1322" s="55" t="s">
        <v>73</v>
      </c>
      <c r="B1322" s="46" t="s">
        <v>27637</v>
      </c>
      <c r="C1322" s="55" t="s">
        <v>27639</v>
      </c>
      <c r="D1322" s="46">
        <v>0.0</v>
      </c>
      <c r="E1322" s="46">
        <v>0.0</v>
      </c>
      <c r="F1322" s="46">
        <v>8.0</v>
      </c>
      <c r="G1322" s="46">
        <v>0.0</v>
      </c>
      <c r="H1322" s="46">
        <v>0.0</v>
      </c>
      <c r="I1322" s="46">
        <v>0.0</v>
      </c>
      <c r="J1322" s="3"/>
      <c r="K1322" s="56"/>
    </row>
    <row r="1323" ht="32.25" customHeight="1">
      <c r="A1323" s="55" t="s">
        <v>73</v>
      </c>
      <c r="B1323" s="46" t="s">
        <v>27637</v>
      </c>
      <c r="C1323" s="55" t="s">
        <v>27640</v>
      </c>
      <c r="D1323" s="46">
        <v>0.0</v>
      </c>
      <c r="E1323" s="46">
        <v>0.0</v>
      </c>
      <c r="F1323" s="46">
        <v>3.0</v>
      </c>
      <c r="G1323" s="46">
        <v>0.0</v>
      </c>
      <c r="H1323" s="46">
        <v>0.0</v>
      </c>
      <c r="I1323" s="46">
        <v>0.0</v>
      </c>
      <c r="J1323" s="3"/>
      <c r="K1323" s="56"/>
    </row>
    <row r="1324" ht="32.25" customHeight="1">
      <c r="A1324" s="55" t="s">
        <v>73</v>
      </c>
      <c r="B1324" s="46" t="s">
        <v>27637</v>
      </c>
      <c r="C1324" s="55" t="s">
        <v>27641</v>
      </c>
      <c r="D1324" s="46">
        <v>0.0</v>
      </c>
      <c r="E1324" s="46">
        <v>0.0</v>
      </c>
      <c r="F1324" s="46">
        <v>0.0</v>
      </c>
      <c r="G1324" s="46">
        <v>0.0</v>
      </c>
      <c r="H1324" s="46">
        <v>0.0</v>
      </c>
      <c r="I1324" s="46">
        <v>3.0</v>
      </c>
      <c r="J1324" s="3"/>
      <c r="K1324" s="56"/>
    </row>
    <row r="1325" ht="32.25" customHeight="1">
      <c r="A1325" s="55" t="s">
        <v>73</v>
      </c>
      <c r="B1325" s="46" t="s">
        <v>27637</v>
      </c>
      <c r="C1325" s="55" t="s">
        <v>27642</v>
      </c>
      <c r="D1325" s="46">
        <v>0.0</v>
      </c>
      <c r="E1325" s="46">
        <v>0.0</v>
      </c>
      <c r="F1325" s="46">
        <v>1.0</v>
      </c>
      <c r="G1325" s="46">
        <v>0.0</v>
      </c>
      <c r="H1325" s="46">
        <v>0.0</v>
      </c>
      <c r="I1325" s="46">
        <v>2.0</v>
      </c>
      <c r="J1325" s="3"/>
      <c r="K1325" s="56"/>
    </row>
    <row r="1326" ht="32.25" customHeight="1">
      <c r="A1326" s="55" t="s">
        <v>73</v>
      </c>
      <c r="B1326" s="46" t="s">
        <v>27637</v>
      </c>
      <c r="C1326" s="55" t="s">
        <v>27643</v>
      </c>
      <c r="D1326" s="46">
        <v>0.0</v>
      </c>
      <c r="E1326" s="46">
        <v>0.0</v>
      </c>
      <c r="F1326" s="46">
        <v>2.0</v>
      </c>
      <c r="G1326" s="46">
        <v>0.0</v>
      </c>
      <c r="H1326" s="46">
        <v>0.0</v>
      </c>
      <c r="I1326" s="46">
        <v>0.0</v>
      </c>
      <c r="J1326" s="3"/>
      <c r="K1326" s="56"/>
    </row>
    <row r="1327" ht="32.25" customHeight="1">
      <c r="A1327" s="55" t="s">
        <v>73</v>
      </c>
      <c r="B1327" s="46" t="s">
        <v>27637</v>
      </c>
      <c r="C1327" s="55" t="s">
        <v>27644</v>
      </c>
      <c r="D1327" s="46">
        <v>0.0</v>
      </c>
      <c r="E1327" s="46">
        <v>0.0</v>
      </c>
      <c r="F1327" s="46">
        <v>2.0</v>
      </c>
      <c r="G1327" s="46">
        <v>0.0</v>
      </c>
      <c r="H1327" s="46">
        <v>0.0</v>
      </c>
      <c r="I1327" s="46">
        <v>0.0</v>
      </c>
      <c r="J1327" s="3"/>
      <c r="K1327" s="56"/>
    </row>
    <row r="1328" ht="32.25" customHeight="1">
      <c r="A1328" s="55" t="s">
        <v>73</v>
      </c>
      <c r="B1328" s="46" t="s">
        <v>27637</v>
      </c>
      <c r="C1328" s="55" t="s">
        <v>27645</v>
      </c>
      <c r="D1328" s="46">
        <v>0.0</v>
      </c>
      <c r="E1328" s="46">
        <v>0.0</v>
      </c>
      <c r="F1328" s="46">
        <v>2.0</v>
      </c>
      <c r="G1328" s="46">
        <v>0.0</v>
      </c>
      <c r="H1328" s="46">
        <v>0.0</v>
      </c>
      <c r="I1328" s="46">
        <v>0.0</v>
      </c>
      <c r="J1328" s="3"/>
      <c r="K1328" s="56"/>
    </row>
    <row r="1329" ht="32.25" customHeight="1">
      <c r="A1329" s="55" t="s">
        <v>73</v>
      </c>
      <c r="B1329" s="46" t="s">
        <v>27637</v>
      </c>
      <c r="C1329" s="55" t="s">
        <v>27646</v>
      </c>
      <c r="D1329" s="46">
        <v>0.0</v>
      </c>
      <c r="E1329" s="46">
        <v>0.0</v>
      </c>
      <c r="F1329" s="46">
        <v>1.0</v>
      </c>
      <c r="G1329" s="46">
        <v>0.0</v>
      </c>
      <c r="H1329" s="46">
        <v>0.0</v>
      </c>
      <c r="I1329" s="46">
        <v>0.0</v>
      </c>
      <c r="J1329" s="3"/>
      <c r="K1329" s="56"/>
    </row>
    <row r="1330" ht="32.25" customHeight="1">
      <c r="A1330" s="55" t="s">
        <v>73</v>
      </c>
      <c r="B1330" s="46" t="s">
        <v>27637</v>
      </c>
      <c r="C1330" s="55" t="s">
        <v>27647</v>
      </c>
      <c r="D1330" s="46">
        <v>0.0</v>
      </c>
      <c r="E1330" s="46">
        <v>0.0</v>
      </c>
      <c r="F1330" s="46">
        <v>1.0</v>
      </c>
      <c r="G1330" s="46">
        <v>0.0</v>
      </c>
      <c r="H1330" s="46">
        <v>0.0</v>
      </c>
      <c r="I1330" s="46">
        <v>0.0</v>
      </c>
      <c r="J1330" s="3"/>
      <c r="K1330" s="56"/>
    </row>
    <row r="1331" ht="32.25" customHeight="1">
      <c r="A1331" s="55" t="s">
        <v>73</v>
      </c>
      <c r="B1331" s="46" t="s">
        <v>27637</v>
      </c>
      <c r="C1331" s="55" t="s">
        <v>27648</v>
      </c>
      <c r="D1331" s="46">
        <v>0.0</v>
      </c>
      <c r="E1331" s="46">
        <v>0.0</v>
      </c>
      <c r="F1331" s="46">
        <v>1.0</v>
      </c>
      <c r="G1331" s="46">
        <v>0.0</v>
      </c>
      <c r="H1331" s="46">
        <v>0.0</v>
      </c>
      <c r="I1331" s="46">
        <v>0.0</v>
      </c>
      <c r="J1331" s="3"/>
      <c r="K1331" s="56"/>
    </row>
    <row r="1332" ht="32.25" customHeight="1">
      <c r="A1332" s="55" t="s">
        <v>73</v>
      </c>
      <c r="B1332" s="46" t="s">
        <v>27637</v>
      </c>
      <c r="C1332" s="55" t="s">
        <v>27649</v>
      </c>
      <c r="D1332" s="46">
        <v>0.0</v>
      </c>
      <c r="E1332" s="46">
        <v>0.0</v>
      </c>
      <c r="F1332" s="46">
        <v>1.0</v>
      </c>
      <c r="G1332" s="46">
        <v>0.0</v>
      </c>
      <c r="H1332" s="46">
        <v>0.0</v>
      </c>
      <c r="I1332" s="46">
        <v>0.0</v>
      </c>
      <c r="J1332" s="3"/>
      <c r="K1332" s="56"/>
    </row>
    <row r="1333" ht="32.25" customHeight="1">
      <c r="A1333" s="55" t="s">
        <v>73</v>
      </c>
      <c r="B1333" s="46" t="s">
        <v>27637</v>
      </c>
      <c r="C1333" s="55" t="s">
        <v>27650</v>
      </c>
      <c r="D1333" s="46">
        <v>0.0</v>
      </c>
      <c r="E1333" s="46">
        <v>0.0</v>
      </c>
      <c r="F1333" s="46">
        <v>0.0</v>
      </c>
      <c r="G1333" s="46">
        <v>0.0</v>
      </c>
      <c r="H1333" s="46">
        <v>0.0</v>
      </c>
      <c r="I1333" s="46">
        <v>1.0</v>
      </c>
      <c r="J1333" s="3"/>
      <c r="K1333" s="56"/>
    </row>
    <row r="1334" ht="32.25" customHeight="1">
      <c r="A1334" s="55" t="s">
        <v>73</v>
      </c>
      <c r="B1334" s="46" t="s">
        <v>27651</v>
      </c>
      <c r="C1334" s="55" t="s">
        <v>27652</v>
      </c>
      <c r="D1334" s="46">
        <v>0.0</v>
      </c>
      <c r="E1334" s="46">
        <v>0.0</v>
      </c>
      <c r="F1334" s="46">
        <v>69.0</v>
      </c>
      <c r="G1334" s="46">
        <v>0.0</v>
      </c>
      <c r="H1334" s="46">
        <v>0.0</v>
      </c>
      <c r="I1334" s="46">
        <v>0.0</v>
      </c>
      <c r="J1334" s="3"/>
      <c r="K1334" s="56"/>
    </row>
    <row r="1335" ht="32.25" customHeight="1">
      <c r="A1335" s="55" t="s">
        <v>73</v>
      </c>
      <c r="B1335" s="46" t="s">
        <v>27651</v>
      </c>
      <c r="C1335" s="55" t="s">
        <v>27653</v>
      </c>
      <c r="D1335" s="46">
        <v>0.0</v>
      </c>
      <c r="E1335" s="46">
        <v>0.0</v>
      </c>
      <c r="F1335" s="46">
        <v>43.0</v>
      </c>
      <c r="G1335" s="46">
        <v>0.0</v>
      </c>
      <c r="H1335" s="46">
        <v>0.0</v>
      </c>
      <c r="I1335" s="46">
        <v>0.0</v>
      </c>
      <c r="J1335" s="3"/>
      <c r="K1335" s="56"/>
    </row>
    <row r="1336" ht="32.25" customHeight="1">
      <c r="A1336" s="55" t="s">
        <v>73</v>
      </c>
      <c r="B1336" s="46" t="s">
        <v>27651</v>
      </c>
      <c r="C1336" s="55" t="s">
        <v>27654</v>
      </c>
      <c r="D1336" s="46">
        <v>0.0</v>
      </c>
      <c r="E1336" s="46">
        <v>0.0</v>
      </c>
      <c r="F1336" s="46">
        <v>7.0</v>
      </c>
      <c r="G1336" s="46">
        <v>0.0</v>
      </c>
      <c r="H1336" s="46">
        <v>0.0</v>
      </c>
      <c r="I1336" s="46">
        <v>0.0</v>
      </c>
      <c r="J1336" s="3"/>
      <c r="K1336" s="56"/>
    </row>
    <row r="1337" ht="32.25" customHeight="1">
      <c r="A1337" s="55" t="s">
        <v>73</v>
      </c>
      <c r="B1337" s="46" t="s">
        <v>27651</v>
      </c>
      <c r="C1337" s="55" t="s">
        <v>27655</v>
      </c>
      <c r="D1337" s="46">
        <v>0.0</v>
      </c>
      <c r="E1337" s="46">
        <v>0.0</v>
      </c>
      <c r="F1337" s="46">
        <v>6.0</v>
      </c>
      <c r="G1337" s="46">
        <v>0.0</v>
      </c>
      <c r="H1337" s="46">
        <v>0.0</v>
      </c>
      <c r="I1337" s="46">
        <v>0.0</v>
      </c>
      <c r="J1337" s="3"/>
      <c r="K1337" s="56"/>
    </row>
    <row r="1338" ht="32.25" customHeight="1">
      <c r="A1338" s="55" t="s">
        <v>73</v>
      </c>
      <c r="B1338" s="46" t="s">
        <v>27651</v>
      </c>
      <c r="C1338" s="55" t="s">
        <v>27656</v>
      </c>
      <c r="D1338" s="46">
        <v>0.0</v>
      </c>
      <c r="E1338" s="46">
        <v>0.0</v>
      </c>
      <c r="F1338" s="46">
        <v>5.0</v>
      </c>
      <c r="G1338" s="46">
        <v>0.0</v>
      </c>
      <c r="H1338" s="46">
        <v>0.0</v>
      </c>
      <c r="I1338" s="46">
        <v>0.0</v>
      </c>
      <c r="J1338" s="3"/>
      <c r="K1338" s="56"/>
    </row>
    <row r="1339" ht="32.25" customHeight="1">
      <c r="A1339" s="55" t="s">
        <v>73</v>
      </c>
      <c r="B1339" s="46" t="s">
        <v>27651</v>
      </c>
      <c r="C1339" s="55" t="s">
        <v>27657</v>
      </c>
      <c r="D1339" s="46">
        <v>0.0</v>
      </c>
      <c r="E1339" s="46">
        <v>0.0</v>
      </c>
      <c r="F1339" s="46">
        <v>4.0</v>
      </c>
      <c r="G1339" s="46">
        <v>0.0</v>
      </c>
      <c r="H1339" s="46">
        <v>0.0</v>
      </c>
      <c r="I1339" s="46">
        <v>0.0</v>
      </c>
      <c r="J1339" s="3"/>
      <c r="K1339" s="56"/>
    </row>
    <row r="1340" ht="32.25" customHeight="1">
      <c r="A1340" s="55" t="s">
        <v>73</v>
      </c>
      <c r="B1340" s="46" t="s">
        <v>27651</v>
      </c>
      <c r="C1340" s="55" t="s">
        <v>27658</v>
      </c>
      <c r="D1340" s="46">
        <v>0.0</v>
      </c>
      <c r="E1340" s="46">
        <v>0.0</v>
      </c>
      <c r="F1340" s="46">
        <v>4.0</v>
      </c>
      <c r="G1340" s="46">
        <v>0.0</v>
      </c>
      <c r="H1340" s="46">
        <v>0.0</v>
      </c>
      <c r="I1340" s="46">
        <v>0.0</v>
      </c>
      <c r="J1340" s="3"/>
      <c r="K1340" s="56"/>
    </row>
    <row r="1341" ht="32.25" customHeight="1">
      <c r="A1341" s="55" t="s">
        <v>73</v>
      </c>
      <c r="B1341" s="46" t="s">
        <v>27651</v>
      </c>
      <c r="C1341" s="55" t="s">
        <v>27659</v>
      </c>
      <c r="D1341" s="46">
        <v>0.0</v>
      </c>
      <c r="E1341" s="46">
        <v>0.0</v>
      </c>
      <c r="F1341" s="46">
        <v>2.0</v>
      </c>
      <c r="G1341" s="46">
        <v>0.0</v>
      </c>
      <c r="H1341" s="46">
        <v>0.0</v>
      </c>
      <c r="I1341" s="46">
        <v>0.0</v>
      </c>
      <c r="J1341" s="3"/>
      <c r="K1341" s="56"/>
    </row>
    <row r="1342" ht="32.25" customHeight="1">
      <c r="A1342" s="55" t="s">
        <v>73</v>
      </c>
      <c r="B1342" s="46" t="s">
        <v>27651</v>
      </c>
      <c r="C1342" s="55" t="s">
        <v>27660</v>
      </c>
      <c r="D1342" s="46">
        <v>0.0</v>
      </c>
      <c r="E1342" s="46">
        <v>0.0</v>
      </c>
      <c r="F1342" s="46">
        <v>2.0</v>
      </c>
      <c r="G1342" s="46">
        <v>0.0</v>
      </c>
      <c r="H1342" s="46">
        <v>0.0</v>
      </c>
      <c r="I1342" s="46">
        <v>0.0</v>
      </c>
      <c r="J1342" s="3"/>
      <c r="K1342" s="56"/>
    </row>
    <row r="1343" ht="32.25" customHeight="1">
      <c r="A1343" s="55" t="s">
        <v>73</v>
      </c>
      <c r="B1343" s="46" t="s">
        <v>27651</v>
      </c>
      <c r="C1343" s="55" t="s">
        <v>27661</v>
      </c>
      <c r="D1343" s="46">
        <v>0.0</v>
      </c>
      <c r="E1343" s="46">
        <v>0.0</v>
      </c>
      <c r="F1343" s="46">
        <v>1.0</v>
      </c>
      <c r="G1343" s="46">
        <v>0.0</v>
      </c>
      <c r="H1343" s="46">
        <v>0.0</v>
      </c>
      <c r="I1343" s="46">
        <v>0.0</v>
      </c>
      <c r="J1343" s="3"/>
      <c r="K1343" s="56"/>
    </row>
    <row r="1344" ht="32.25" customHeight="1">
      <c r="A1344" s="55" t="s">
        <v>73</v>
      </c>
      <c r="B1344" s="46" t="s">
        <v>27651</v>
      </c>
      <c r="C1344" s="55" t="s">
        <v>27662</v>
      </c>
      <c r="D1344" s="46">
        <v>0.0</v>
      </c>
      <c r="E1344" s="46">
        <v>0.0</v>
      </c>
      <c r="F1344" s="46">
        <v>1.0</v>
      </c>
      <c r="G1344" s="46">
        <v>0.0</v>
      </c>
      <c r="H1344" s="46">
        <v>0.0</v>
      </c>
      <c r="I1344" s="46">
        <v>0.0</v>
      </c>
      <c r="J1344" s="3"/>
      <c r="K1344" s="56"/>
    </row>
    <row r="1345" ht="32.25" customHeight="1">
      <c r="A1345" s="55" t="s">
        <v>73</v>
      </c>
      <c r="B1345" s="46" t="s">
        <v>27663</v>
      </c>
      <c r="C1345" s="55" t="s">
        <v>27664</v>
      </c>
      <c r="D1345" s="46">
        <v>0.0</v>
      </c>
      <c r="E1345" s="46">
        <v>0.0</v>
      </c>
      <c r="F1345" s="46">
        <v>51.0</v>
      </c>
      <c r="G1345" s="46">
        <v>0.0</v>
      </c>
      <c r="H1345" s="46">
        <v>0.0</v>
      </c>
      <c r="I1345" s="46">
        <v>0.0</v>
      </c>
      <c r="J1345" s="3"/>
      <c r="K1345" s="56"/>
    </row>
    <row r="1346" ht="32.25" customHeight="1">
      <c r="A1346" s="55" t="s">
        <v>73</v>
      </c>
      <c r="B1346" s="46" t="s">
        <v>27663</v>
      </c>
      <c r="C1346" s="55" t="s">
        <v>27665</v>
      </c>
      <c r="D1346" s="46">
        <v>0.0</v>
      </c>
      <c r="E1346" s="46">
        <v>0.0</v>
      </c>
      <c r="F1346" s="46">
        <v>50.0</v>
      </c>
      <c r="G1346" s="46">
        <v>0.0</v>
      </c>
      <c r="H1346" s="46">
        <v>0.0</v>
      </c>
      <c r="I1346" s="46">
        <v>0.0</v>
      </c>
      <c r="J1346" s="3"/>
      <c r="K1346" s="56"/>
    </row>
    <row r="1347" ht="32.25" customHeight="1">
      <c r="A1347" s="55" t="s">
        <v>73</v>
      </c>
      <c r="B1347" s="46" t="s">
        <v>27663</v>
      </c>
      <c r="C1347" s="55" t="s">
        <v>27666</v>
      </c>
      <c r="D1347" s="46">
        <v>0.0</v>
      </c>
      <c r="E1347" s="46">
        <v>0.0</v>
      </c>
      <c r="F1347" s="46">
        <v>47.0</v>
      </c>
      <c r="G1347" s="46">
        <v>0.0</v>
      </c>
      <c r="H1347" s="46">
        <v>0.0</v>
      </c>
      <c r="I1347" s="46">
        <v>0.0</v>
      </c>
      <c r="J1347" s="3"/>
      <c r="K1347" s="56"/>
    </row>
    <row r="1348" ht="32.25" customHeight="1">
      <c r="A1348" s="55" t="s">
        <v>73</v>
      </c>
      <c r="B1348" s="46" t="s">
        <v>27663</v>
      </c>
      <c r="C1348" s="55" t="s">
        <v>27667</v>
      </c>
      <c r="D1348" s="46">
        <v>0.0</v>
      </c>
      <c r="E1348" s="46">
        <v>0.0</v>
      </c>
      <c r="F1348" s="46">
        <v>41.0</v>
      </c>
      <c r="G1348" s="46">
        <v>0.0</v>
      </c>
      <c r="H1348" s="46">
        <v>0.0</v>
      </c>
      <c r="I1348" s="46">
        <v>0.0</v>
      </c>
      <c r="J1348" s="3"/>
      <c r="K1348" s="56"/>
    </row>
    <row r="1349" ht="32.25" customHeight="1">
      <c r="A1349" s="55" t="s">
        <v>73</v>
      </c>
      <c r="B1349" s="46" t="s">
        <v>27663</v>
      </c>
      <c r="C1349" s="55" t="s">
        <v>27668</v>
      </c>
      <c r="D1349" s="46">
        <v>0.0</v>
      </c>
      <c r="E1349" s="46">
        <v>0.0</v>
      </c>
      <c r="F1349" s="46">
        <v>41.0</v>
      </c>
      <c r="G1349" s="46">
        <v>0.0</v>
      </c>
      <c r="H1349" s="46">
        <v>0.0</v>
      </c>
      <c r="I1349" s="46">
        <v>0.0</v>
      </c>
      <c r="J1349" s="3"/>
      <c r="K1349" s="56"/>
    </row>
    <row r="1350" ht="32.25" customHeight="1">
      <c r="A1350" s="55" t="s">
        <v>73</v>
      </c>
      <c r="B1350" s="46" t="s">
        <v>27669</v>
      </c>
      <c r="C1350" s="55" t="s">
        <v>27670</v>
      </c>
      <c r="D1350" s="46">
        <v>0.0</v>
      </c>
      <c r="E1350" s="46">
        <v>0.0</v>
      </c>
      <c r="F1350" s="46">
        <v>38.0</v>
      </c>
      <c r="G1350" s="46">
        <v>0.0</v>
      </c>
      <c r="H1350" s="46">
        <v>0.0</v>
      </c>
      <c r="I1350" s="46">
        <v>0.0</v>
      </c>
      <c r="J1350" s="3"/>
      <c r="K1350" s="56"/>
    </row>
    <row r="1351" ht="32.25" customHeight="1">
      <c r="A1351" s="55" t="s">
        <v>73</v>
      </c>
      <c r="B1351" s="46" t="s">
        <v>27669</v>
      </c>
      <c r="C1351" s="55" t="s">
        <v>27671</v>
      </c>
      <c r="D1351" s="46">
        <v>0.0</v>
      </c>
      <c r="E1351" s="46">
        <v>0.0</v>
      </c>
      <c r="F1351" s="46">
        <v>37.0</v>
      </c>
      <c r="G1351" s="46">
        <v>0.0</v>
      </c>
      <c r="H1351" s="46">
        <v>0.0</v>
      </c>
      <c r="I1351" s="46">
        <v>0.0</v>
      </c>
      <c r="J1351" s="3"/>
      <c r="K1351" s="56"/>
    </row>
    <row r="1352" ht="32.25" customHeight="1">
      <c r="A1352" s="55" t="s">
        <v>73</v>
      </c>
      <c r="B1352" s="46" t="s">
        <v>27669</v>
      </c>
      <c r="C1352" s="55" t="s">
        <v>27672</v>
      </c>
      <c r="D1352" s="46">
        <v>0.0</v>
      </c>
      <c r="E1352" s="46">
        <v>2.0</v>
      </c>
      <c r="F1352" s="46">
        <v>34.0</v>
      </c>
      <c r="G1352" s="46">
        <v>0.0</v>
      </c>
      <c r="H1352" s="46">
        <v>0.0</v>
      </c>
      <c r="I1352" s="46">
        <v>0.0</v>
      </c>
      <c r="J1352" s="3"/>
      <c r="K1352" s="56"/>
    </row>
    <row r="1353" ht="32.25" customHeight="1">
      <c r="A1353" s="55" t="s">
        <v>73</v>
      </c>
      <c r="B1353" s="46" t="s">
        <v>27669</v>
      </c>
      <c r="C1353" s="55" t="s">
        <v>27673</v>
      </c>
      <c r="D1353" s="46">
        <v>0.0</v>
      </c>
      <c r="E1353" s="46">
        <v>0.0</v>
      </c>
      <c r="F1353" s="46">
        <v>36.0</v>
      </c>
      <c r="G1353" s="46">
        <v>0.0</v>
      </c>
      <c r="H1353" s="46">
        <v>0.0</v>
      </c>
      <c r="I1353" s="46">
        <v>0.0</v>
      </c>
      <c r="J1353" s="3"/>
      <c r="K1353" s="56"/>
    </row>
    <row r="1354" ht="32.25" customHeight="1">
      <c r="A1354" s="55" t="s">
        <v>73</v>
      </c>
      <c r="B1354" s="46" t="s">
        <v>27669</v>
      </c>
      <c r="C1354" s="55" t="s">
        <v>27674</v>
      </c>
      <c r="D1354" s="46">
        <v>0.0</v>
      </c>
      <c r="E1354" s="46">
        <v>0.0</v>
      </c>
      <c r="F1354" s="46">
        <v>36.0</v>
      </c>
      <c r="G1354" s="46">
        <v>0.0</v>
      </c>
      <c r="H1354" s="46">
        <v>0.0</v>
      </c>
      <c r="I1354" s="46">
        <v>0.0</v>
      </c>
      <c r="J1354" s="3"/>
      <c r="K1354" s="56"/>
    </row>
    <row r="1355" ht="32.25" customHeight="1">
      <c r="A1355" s="55" t="s">
        <v>73</v>
      </c>
      <c r="B1355" s="46" t="s">
        <v>27669</v>
      </c>
      <c r="C1355" s="55" t="s">
        <v>27675</v>
      </c>
      <c r="D1355" s="46">
        <v>0.0</v>
      </c>
      <c r="E1355" s="46">
        <v>0.0</v>
      </c>
      <c r="F1355" s="46">
        <v>36.0</v>
      </c>
      <c r="G1355" s="46">
        <v>0.0</v>
      </c>
      <c r="H1355" s="46">
        <v>0.0</v>
      </c>
      <c r="I1355" s="46">
        <v>0.0</v>
      </c>
      <c r="J1355" s="3"/>
      <c r="K1355" s="56"/>
    </row>
    <row r="1356" ht="32.25" customHeight="1">
      <c r="A1356" s="55" t="s">
        <v>73</v>
      </c>
      <c r="B1356" s="46" t="s">
        <v>27676</v>
      </c>
      <c r="C1356" s="55" t="s">
        <v>27677</v>
      </c>
      <c r="D1356" s="46">
        <v>0.0</v>
      </c>
      <c r="E1356" s="46">
        <v>0.0</v>
      </c>
      <c r="F1356" s="46">
        <v>90.0</v>
      </c>
      <c r="G1356" s="46">
        <v>0.0</v>
      </c>
      <c r="H1356" s="46">
        <v>0.0</v>
      </c>
      <c r="I1356" s="46">
        <v>0.0</v>
      </c>
      <c r="J1356" s="3"/>
      <c r="K1356" s="56"/>
    </row>
    <row r="1357" ht="32.25" customHeight="1">
      <c r="A1357" s="55" t="s">
        <v>73</v>
      </c>
      <c r="B1357" s="46" t="s">
        <v>27676</v>
      </c>
      <c r="C1357" s="55" t="s">
        <v>27678</v>
      </c>
      <c r="D1357" s="46">
        <v>0.0</v>
      </c>
      <c r="E1357" s="46">
        <v>0.0</v>
      </c>
      <c r="F1357" s="46">
        <v>38.0</v>
      </c>
      <c r="G1357" s="46">
        <v>0.0</v>
      </c>
      <c r="H1357" s="46">
        <v>0.0</v>
      </c>
      <c r="I1357" s="46">
        <v>0.0</v>
      </c>
      <c r="J1357" s="3"/>
      <c r="K1357" s="56"/>
    </row>
    <row r="1358" ht="32.25" customHeight="1">
      <c r="A1358" s="55" t="s">
        <v>73</v>
      </c>
      <c r="B1358" s="46" t="s">
        <v>27676</v>
      </c>
      <c r="C1358" s="55" t="s">
        <v>27679</v>
      </c>
      <c r="D1358" s="46">
        <v>0.0</v>
      </c>
      <c r="E1358" s="46">
        <v>0.0</v>
      </c>
      <c r="F1358" s="46">
        <v>36.0</v>
      </c>
      <c r="G1358" s="46">
        <v>0.0</v>
      </c>
      <c r="H1358" s="46">
        <v>0.0</v>
      </c>
      <c r="I1358" s="46">
        <v>0.0</v>
      </c>
      <c r="J1358" s="3"/>
      <c r="K1358" s="56"/>
    </row>
    <row r="1359" ht="32.25" customHeight="1">
      <c r="A1359" s="55" t="s">
        <v>73</v>
      </c>
      <c r="B1359" s="46" t="s">
        <v>27676</v>
      </c>
      <c r="C1359" s="55" t="s">
        <v>27680</v>
      </c>
      <c r="D1359" s="46">
        <v>0.0</v>
      </c>
      <c r="E1359" s="46">
        <v>0.0</v>
      </c>
      <c r="F1359" s="46">
        <v>23.0</v>
      </c>
      <c r="G1359" s="46">
        <v>0.0</v>
      </c>
      <c r="H1359" s="46">
        <v>0.0</v>
      </c>
      <c r="I1359" s="46">
        <v>0.0</v>
      </c>
      <c r="J1359" s="3"/>
      <c r="K1359" s="56"/>
    </row>
    <row r="1360" ht="32.25" customHeight="1">
      <c r="A1360" s="55" t="s">
        <v>73</v>
      </c>
      <c r="B1360" s="46" t="s">
        <v>27681</v>
      </c>
      <c r="C1360" s="55" t="s">
        <v>27682</v>
      </c>
      <c r="D1360" s="46">
        <v>0.0</v>
      </c>
      <c r="E1360" s="46">
        <v>0.0</v>
      </c>
      <c r="F1360" s="46">
        <v>139.0</v>
      </c>
      <c r="G1360" s="46">
        <v>0.0</v>
      </c>
      <c r="H1360" s="46">
        <v>0.0</v>
      </c>
      <c r="I1360" s="46">
        <v>0.0</v>
      </c>
      <c r="J1360" s="3"/>
      <c r="K1360" s="56"/>
    </row>
    <row r="1361" ht="32.25" customHeight="1">
      <c r="A1361" s="55" t="s">
        <v>73</v>
      </c>
      <c r="B1361" s="46" t="s">
        <v>27681</v>
      </c>
      <c r="C1361" s="55" t="s">
        <v>27683</v>
      </c>
      <c r="D1361" s="46">
        <v>0.0</v>
      </c>
      <c r="E1361" s="46">
        <v>0.0</v>
      </c>
      <c r="F1361" s="46">
        <v>35.0</v>
      </c>
      <c r="G1361" s="46">
        <v>0.0</v>
      </c>
      <c r="H1361" s="46">
        <v>0.0</v>
      </c>
      <c r="I1361" s="46">
        <v>0.0</v>
      </c>
      <c r="J1361" s="3"/>
      <c r="K1361" s="56"/>
    </row>
    <row r="1362" ht="32.25" customHeight="1">
      <c r="A1362" s="55" t="s">
        <v>73</v>
      </c>
      <c r="B1362" s="46" t="s">
        <v>27684</v>
      </c>
      <c r="C1362" s="55" t="s">
        <v>27685</v>
      </c>
      <c r="D1362" s="46">
        <v>0.0</v>
      </c>
      <c r="E1362" s="46">
        <v>0.0</v>
      </c>
      <c r="F1362" s="46">
        <v>100.0</v>
      </c>
      <c r="G1362" s="46">
        <v>0.0</v>
      </c>
      <c r="H1362" s="46">
        <v>0.0</v>
      </c>
      <c r="I1362" s="46">
        <v>0.0</v>
      </c>
      <c r="J1362" s="3"/>
      <c r="K1362" s="56"/>
    </row>
    <row r="1363" ht="32.25" customHeight="1">
      <c r="A1363" s="55" t="s">
        <v>73</v>
      </c>
      <c r="B1363" s="46" t="s">
        <v>27686</v>
      </c>
      <c r="C1363" s="55" t="s">
        <v>27687</v>
      </c>
      <c r="D1363" s="46">
        <v>0.0</v>
      </c>
      <c r="E1363" s="46">
        <v>0.0</v>
      </c>
      <c r="F1363" s="46">
        <v>2.0</v>
      </c>
      <c r="G1363" s="46">
        <v>0.0</v>
      </c>
      <c r="H1363" s="46">
        <v>0.0</v>
      </c>
      <c r="I1363" s="46">
        <v>58.0</v>
      </c>
      <c r="J1363" s="3"/>
      <c r="K1363" s="56"/>
    </row>
    <row r="1364" ht="32.25" customHeight="1">
      <c r="A1364" s="55" t="s">
        <v>73</v>
      </c>
      <c r="B1364" s="46" t="s">
        <v>27688</v>
      </c>
      <c r="C1364" s="55" t="s">
        <v>27689</v>
      </c>
      <c r="D1364" s="46">
        <v>0.0</v>
      </c>
      <c r="E1364" s="46">
        <v>0.0</v>
      </c>
      <c r="F1364" s="46">
        <v>59.0</v>
      </c>
      <c r="G1364" s="46">
        <v>0.0</v>
      </c>
      <c r="H1364" s="46">
        <v>0.0</v>
      </c>
      <c r="I1364" s="46">
        <v>0.0</v>
      </c>
      <c r="J1364" s="3"/>
      <c r="K1364" s="56"/>
    </row>
    <row r="1365" ht="32.25" customHeight="1">
      <c r="A1365" s="55" t="s">
        <v>73</v>
      </c>
      <c r="B1365" s="46" t="s">
        <v>27690</v>
      </c>
      <c r="C1365" s="55" t="s">
        <v>27691</v>
      </c>
      <c r="D1365" s="46">
        <v>0.0</v>
      </c>
      <c r="E1365" s="46">
        <v>0.0</v>
      </c>
      <c r="F1365" s="46">
        <v>114.0</v>
      </c>
      <c r="G1365" s="46">
        <v>0.0</v>
      </c>
      <c r="H1365" s="46">
        <v>0.0</v>
      </c>
      <c r="I1365" s="46">
        <v>0.0</v>
      </c>
      <c r="J1365" s="3"/>
      <c r="K1365" s="56"/>
    </row>
    <row r="1366" ht="32.25" customHeight="1">
      <c r="A1366" s="55" t="s">
        <v>73</v>
      </c>
      <c r="B1366" s="46" t="s">
        <v>27692</v>
      </c>
      <c r="C1366" s="55" t="s">
        <v>27693</v>
      </c>
      <c r="D1366" s="46">
        <v>0.0</v>
      </c>
      <c r="E1366" s="46">
        <v>0.0</v>
      </c>
      <c r="F1366" s="46">
        <v>194.0</v>
      </c>
      <c r="G1366" s="46">
        <v>0.0</v>
      </c>
      <c r="H1366" s="46">
        <v>0.0</v>
      </c>
      <c r="I1366" s="46">
        <v>0.0</v>
      </c>
      <c r="J1366" s="3"/>
      <c r="K1366" s="56"/>
    </row>
    <row r="1367" ht="32.25" customHeight="1">
      <c r="A1367" s="55" t="s">
        <v>73</v>
      </c>
      <c r="B1367" s="46" t="s">
        <v>27694</v>
      </c>
      <c r="C1367" s="55" t="s">
        <v>27695</v>
      </c>
      <c r="D1367" s="46">
        <v>0.0</v>
      </c>
      <c r="E1367" s="46">
        <v>0.0</v>
      </c>
      <c r="F1367" s="46">
        <v>40.0</v>
      </c>
      <c r="G1367" s="46">
        <v>0.0</v>
      </c>
      <c r="H1367" s="46">
        <v>0.0</v>
      </c>
      <c r="I1367" s="46">
        <v>0.0</v>
      </c>
      <c r="J1367" s="3"/>
      <c r="K1367" s="56"/>
    </row>
    <row r="1368" ht="32.25" customHeight="1">
      <c r="A1368" s="55" t="s">
        <v>73</v>
      </c>
      <c r="B1368" s="46" t="s">
        <v>27696</v>
      </c>
      <c r="C1368" s="55" t="s">
        <v>27697</v>
      </c>
      <c r="D1368" s="46">
        <v>0.0</v>
      </c>
      <c r="E1368" s="46">
        <v>0.0</v>
      </c>
      <c r="F1368" s="46">
        <v>154.0</v>
      </c>
      <c r="G1368" s="46">
        <v>0.0</v>
      </c>
      <c r="H1368" s="46">
        <v>0.0</v>
      </c>
      <c r="I1368" s="46">
        <v>0.0</v>
      </c>
      <c r="J1368" s="3"/>
      <c r="K1368" s="56"/>
    </row>
    <row r="1369" ht="32.25" customHeight="1">
      <c r="A1369" s="55" t="s">
        <v>73</v>
      </c>
      <c r="B1369" s="46" t="s">
        <v>27698</v>
      </c>
      <c r="C1369" s="55" t="s">
        <v>27699</v>
      </c>
      <c r="D1369" s="46">
        <v>0.0</v>
      </c>
      <c r="E1369" s="46">
        <v>0.0</v>
      </c>
      <c r="F1369" s="46">
        <v>65.0</v>
      </c>
      <c r="G1369" s="46">
        <v>0.0</v>
      </c>
      <c r="H1369" s="46">
        <v>0.0</v>
      </c>
      <c r="I1369" s="46">
        <v>0.0</v>
      </c>
      <c r="J1369" s="3"/>
      <c r="K1369" s="56"/>
    </row>
    <row r="1370" ht="32.25" customHeight="1">
      <c r="A1370" s="55" t="s">
        <v>73</v>
      </c>
      <c r="B1370" s="46" t="s">
        <v>27698</v>
      </c>
      <c r="C1370" s="55" t="s">
        <v>27700</v>
      </c>
      <c r="D1370" s="46">
        <v>0.0</v>
      </c>
      <c r="E1370" s="46">
        <v>0.0</v>
      </c>
      <c r="F1370" s="46">
        <v>22.0</v>
      </c>
      <c r="G1370" s="46">
        <v>0.0</v>
      </c>
      <c r="H1370" s="46">
        <v>0.0</v>
      </c>
      <c r="I1370" s="46">
        <v>0.0</v>
      </c>
      <c r="J1370" s="3"/>
      <c r="K1370" s="56"/>
    </row>
    <row r="1371" ht="32.25" customHeight="1">
      <c r="A1371" s="55" t="s">
        <v>73</v>
      </c>
      <c r="B1371" s="46" t="s">
        <v>27701</v>
      </c>
      <c r="C1371" s="55" t="s">
        <v>27702</v>
      </c>
      <c r="D1371" s="46">
        <v>0.0</v>
      </c>
      <c r="E1371" s="46">
        <v>0.0</v>
      </c>
      <c r="F1371" s="46">
        <v>23.0</v>
      </c>
      <c r="G1371" s="46">
        <v>0.0</v>
      </c>
      <c r="H1371" s="46">
        <v>0.0</v>
      </c>
      <c r="I1371" s="46">
        <v>0.0</v>
      </c>
      <c r="J1371" s="3"/>
      <c r="K1371" s="56"/>
    </row>
    <row r="1372" ht="32.25" customHeight="1">
      <c r="A1372" s="55" t="s">
        <v>73</v>
      </c>
      <c r="B1372" s="46" t="s">
        <v>27701</v>
      </c>
      <c r="C1372" s="55" t="s">
        <v>27703</v>
      </c>
      <c r="D1372" s="46">
        <v>0.0</v>
      </c>
      <c r="E1372" s="46">
        <v>0.0</v>
      </c>
      <c r="F1372" s="46">
        <v>2.0</v>
      </c>
      <c r="G1372" s="46">
        <v>0.0</v>
      </c>
      <c r="H1372" s="46">
        <v>0.0</v>
      </c>
      <c r="I1372" s="46">
        <v>20.0</v>
      </c>
      <c r="J1372" s="3"/>
      <c r="K1372" s="56"/>
    </row>
    <row r="1373" ht="32.25" customHeight="1">
      <c r="A1373" s="55" t="s">
        <v>73</v>
      </c>
      <c r="B1373" s="46" t="s">
        <v>27701</v>
      </c>
      <c r="C1373" s="55" t="s">
        <v>27704</v>
      </c>
      <c r="D1373" s="46">
        <v>0.0</v>
      </c>
      <c r="E1373" s="46">
        <v>0.0</v>
      </c>
      <c r="F1373" s="46">
        <v>20.0</v>
      </c>
      <c r="G1373" s="46">
        <v>0.0</v>
      </c>
      <c r="H1373" s="46">
        <v>0.0</v>
      </c>
      <c r="I1373" s="46">
        <v>0.0</v>
      </c>
      <c r="J1373" s="3"/>
      <c r="K1373" s="56"/>
    </row>
    <row r="1374" ht="32.25" customHeight="1">
      <c r="A1374" s="55" t="s">
        <v>73</v>
      </c>
      <c r="B1374" s="46" t="s">
        <v>27701</v>
      </c>
      <c r="C1374" s="55" t="s">
        <v>27705</v>
      </c>
      <c r="D1374" s="46">
        <v>0.0</v>
      </c>
      <c r="E1374" s="46">
        <v>0.0</v>
      </c>
      <c r="F1374" s="46">
        <v>1.0</v>
      </c>
      <c r="G1374" s="46">
        <v>0.0</v>
      </c>
      <c r="H1374" s="46">
        <v>0.0</v>
      </c>
      <c r="I1374" s="46">
        <v>18.0</v>
      </c>
      <c r="J1374" s="3"/>
      <c r="K1374" s="56"/>
    </row>
    <row r="1375" ht="32.25" customHeight="1">
      <c r="A1375" s="55" t="s">
        <v>73</v>
      </c>
      <c r="B1375" s="46" t="s">
        <v>27701</v>
      </c>
      <c r="C1375" s="55" t="s">
        <v>27706</v>
      </c>
      <c r="D1375" s="46">
        <v>0.0</v>
      </c>
      <c r="E1375" s="46">
        <v>0.0</v>
      </c>
      <c r="F1375" s="46">
        <v>14.0</v>
      </c>
      <c r="G1375" s="46">
        <v>0.0</v>
      </c>
      <c r="H1375" s="46">
        <v>0.0</v>
      </c>
      <c r="I1375" s="46">
        <v>0.0</v>
      </c>
      <c r="J1375" s="3"/>
      <c r="K1375" s="56"/>
    </row>
    <row r="1376" ht="32.25" customHeight="1">
      <c r="A1376" s="55" t="s">
        <v>73</v>
      </c>
      <c r="B1376" s="46" t="s">
        <v>27701</v>
      </c>
      <c r="C1376" s="55" t="s">
        <v>27707</v>
      </c>
      <c r="D1376" s="46">
        <v>0.0</v>
      </c>
      <c r="E1376" s="46">
        <v>0.0</v>
      </c>
      <c r="F1376" s="46">
        <v>2.0</v>
      </c>
      <c r="G1376" s="46">
        <v>0.0</v>
      </c>
      <c r="H1376" s="46">
        <v>0.0</v>
      </c>
      <c r="I1376" s="46">
        <v>11.0</v>
      </c>
      <c r="J1376" s="3"/>
      <c r="K1376" s="56"/>
    </row>
    <row r="1377" ht="32.25" customHeight="1">
      <c r="A1377" s="55" t="s">
        <v>73</v>
      </c>
      <c r="B1377" s="46" t="s">
        <v>27701</v>
      </c>
      <c r="C1377" s="55" t="s">
        <v>27708</v>
      </c>
      <c r="D1377" s="46">
        <v>0.0</v>
      </c>
      <c r="E1377" s="46">
        <v>0.0</v>
      </c>
      <c r="F1377" s="46">
        <v>8.0</v>
      </c>
      <c r="G1377" s="46">
        <v>0.0</v>
      </c>
      <c r="H1377" s="46">
        <v>0.0</v>
      </c>
      <c r="I1377" s="46">
        <v>0.0</v>
      </c>
      <c r="J1377" s="3"/>
      <c r="K1377" s="56"/>
    </row>
    <row r="1378" ht="32.25" customHeight="1">
      <c r="A1378" s="55" t="s">
        <v>73</v>
      </c>
      <c r="B1378" s="46" t="s">
        <v>27709</v>
      </c>
      <c r="C1378" s="55" t="s">
        <v>27710</v>
      </c>
      <c r="D1378" s="46">
        <v>0.0</v>
      </c>
      <c r="E1378" s="46">
        <v>0.0</v>
      </c>
      <c r="F1378" s="46">
        <v>54.0</v>
      </c>
      <c r="G1378" s="46">
        <v>0.0</v>
      </c>
      <c r="H1378" s="46">
        <v>0.0</v>
      </c>
      <c r="I1378" s="46">
        <v>21.0</v>
      </c>
      <c r="J1378" s="3"/>
      <c r="K1378" s="56"/>
    </row>
    <row r="1379" ht="32.25" customHeight="1">
      <c r="A1379" s="55" t="s">
        <v>73</v>
      </c>
      <c r="B1379" s="46" t="s">
        <v>27709</v>
      </c>
      <c r="C1379" s="55" t="s">
        <v>27711</v>
      </c>
      <c r="D1379" s="46">
        <v>0.0</v>
      </c>
      <c r="E1379" s="46">
        <v>0.0</v>
      </c>
      <c r="F1379" s="46">
        <v>21.0</v>
      </c>
      <c r="G1379" s="46">
        <v>0.0</v>
      </c>
      <c r="H1379" s="46">
        <v>0.0</v>
      </c>
      <c r="I1379" s="46">
        <v>0.0</v>
      </c>
      <c r="J1379" s="3"/>
      <c r="K1379" s="56"/>
    </row>
    <row r="1380" ht="32.25" customHeight="1">
      <c r="A1380" s="55" t="s">
        <v>73</v>
      </c>
      <c r="B1380" s="46" t="s">
        <v>27709</v>
      </c>
      <c r="C1380" s="55" t="s">
        <v>27712</v>
      </c>
      <c r="D1380" s="46">
        <v>0.0</v>
      </c>
      <c r="E1380" s="46">
        <v>0.0</v>
      </c>
      <c r="F1380" s="46">
        <v>9.0</v>
      </c>
      <c r="G1380" s="46">
        <v>0.0</v>
      </c>
      <c r="H1380" s="46">
        <v>0.0</v>
      </c>
      <c r="I1380" s="46">
        <v>0.0</v>
      </c>
      <c r="J1380" s="3"/>
      <c r="K1380" s="56"/>
    </row>
    <row r="1381" ht="32.25" customHeight="1">
      <c r="A1381" s="55" t="s">
        <v>73</v>
      </c>
      <c r="B1381" s="46" t="s">
        <v>27713</v>
      </c>
      <c r="C1381" s="55" t="s">
        <v>27714</v>
      </c>
      <c r="D1381" s="46">
        <v>0.0</v>
      </c>
      <c r="E1381" s="46">
        <v>0.0</v>
      </c>
      <c r="F1381" s="46">
        <v>198.0</v>
      </c>
      <c r="G1381" s="46">
        <v>0.0</v>
      </c>
      <c r="H1381" s="46">
        <v>0.0</v>
      </c>
      <c r="I1381" s="46">
        <v>0.0</v>
      </c>
      <c r="J1381" s="3"/>
      <c r="K1381" s="56"/>
    </row>
    <row r="1382" ht="32.25" customHeight="1">
      <c r="A1382" s="55" t="s">
        <v>73</v>
      </c>
      <c r="B1382" s="46" t="s">
        <v>27713</v>
      </c>
      <c r="C1382" s="55" t="s">
        <v>27715</v>
      </c>
      <c r="D1382" s="46">
        <v>0.0</v>
      </c>
      <c r="E1382" s="46">
        <v>2.0</v>
      </c>
      <c r="F1382" s="46">
        <v>8.0</v>
      </c>
      <c r="G1382" s="46">
        <v>0.0</v>
      </c>
      <c r="H1382" s="46">
        <v>0.0</v>
      </c>
      <c r="I1382" s="46">
        <v>32.0</v>
      </c>
      <c r="J1382" s="3"/>
      <c r="K1382" s="56"/>
    </row>
    <row r="1383" ht="32.25" customHeight="1">
      <c r="A1383" s="55" t="s">
        <v>73</v>
      </c>
      <c r="B1383" s="46" t="s">
        <v>27713</v>
      </c>
      <c r="C1383" s="55" t="s">
        <v>27716</v>
      </c>
      <c r="D1383" s="46">
        <v>0.0</v>
      </c>
      <c r="E1383" s="46">
        <v>0.0</v>
      </c>
      <c r="F1383" s="46">
        <v>29.0</v>
      </c>
      <c r="G1383" s="46">
        <v>0.0</v>
      </c>
      <c r="H1383" s="46">
        <v>0.0</v>
      </c>
      <c r="I1383" s="46">
        <v>0.0</v>
      </c>
      <c r="J1383" s="3"/>
      <c r="K1383" s="56"/>
    </row>
    <row r="1384" ht="32.25" customHeight="1">
      <c r="A1384" s="55" t="s">
        <v>73</v>
      </c>
      <c r="B1384" s="46" t="s">
        <v>27713</v>
      </c>
      <c r="C1384" s="55" t="s">
        <v>27717</v>
      </c>
      <c r="D1384" s="46">
        <v>0.0</v>
      </c>
      <c r="E1384" s="46">
        <v>0.0</v>
      </c>
      <c r="F1384" s="46">
        <v>26.0</v>
      </c>
      <c r="G1384" s="46">
        <v>0.0</v>
      </c>
      <c r="H1384" s="46">
        <v>0.0</v>
      </c>
      <c r="I1384" s="46">
        <v>0.0</v>
      </c>
      <c r="J1384" s="3"/>
      <c r="K1384" s="56"/>
    </row>
    <row r="1385" ht="32.25" customHeight="1">
      <c r="A1385" s="55" t="s">
        <v>73</v>
      </c>
      <c r="B1385" s="46" t="s">
        <v>27713</v>
      </c>
      <c r="C1385" s="55" t="s">
        <v>27718</v>
      </c>
      <c r="D1385" s="46">
        <v>0.0</v>
      </c>
      <c r="E1385" s="46">
        <v>0.0</v>
      </c>
      <c r="F1385" s="46">
        <v>14.0</v>
      </c>
      <c r="G1385" s="46">
        <v>0.0</v>
      </c>
      <c r="H1385" s="46">
        <v>0.0</v>
      </c>
      <c r="I1385" s="46">
        <v>7.0</v>
      </c>
      <c r="J1385" s="3"/>
      <c r="K1385" s="56"/>
    </row>
    <row r="1386" ht="32.25" customHeight="1">
      <c r="A1386" s="55" t="s">
        <v>73</v>
      </c>
      <c r="B1386" s="46" t="s">
        <v>27713</v>
      </c>
      <c r="C1386" s="55" t="s">
        <v>27719</v>
      </c>
      <c r="D1386" s="46">
        <v>0.0</v>
      </c>
      <c r="E1386" s="46">
        <v>0.0</v>
      </c>
      <c r="F1386" s="46">
        <v>17.0</v>
      </c>
      <c r="G1386" s="46">
        <v>0.0</v>
      </c>
      <c r="H1386" s="46">
        <v>0.0</v>
      </c>
      <c r="I1386" s="46">
        <v>0.0</v>
      </c>
      <c r="J1386" s="3"/>
      <c r="K1386" s="56"/>
    </row>
    <row r="1387" ht="32.25" customHeight="1">
      <c r="A1387" s="55" t="s">
        <v>73</v>
      </c>
      <c r="B1387" s="46" t="s">
        <v>27713</v>
      </c>
      <c r="C1387" s="55" t="s">
        <v>27720</v>
      </c>
      <c r="D1387" s="46">
        <v>0.0</v>
      </c>
      <c r="E1387" s="46">
        <v>0.0</v>
      </c>
      <c r="F1387" s="46">
        <v>7.0</v>
      </c>
      <c r="G1387" s="46">
        <v>0.0</v>
      </c>
      <c r="H1387" s="46">
        <v>0.0</v>
      </c>
      <c r="I1387" s="46">
        <v>9.0</v>
      </c>
      <c r="J1387" s="3"/>
      <c r="K1387" s="56"/>
    </row>
    <row r="1388" ht="32.25" customHeight="1">
      <c r="A1388" s="55" t="s">
        <v>73</v>
      </c>
      <c r="B1388" s="46" t="s">
        <v>27713</v>
      </c>
      <c r="C1388" s="55" t="s">
        <v>27721</v>
      </c>
      <c r="D1388" s="46">
        <v>0.0</v>
      </c>
      <c r="E1388" s="46">
        <v>0.0</v>
      </c>
      <c r="F1388" s="46">
        <v>6.0</v>
      </c>
      <c r="G1388" s="46">
        <v>0.0</v>
      </c>
      <c r="H1388" s="46">
        <v>0.0</v>
      </c>
      <c r="I1388" s="46">
        <v>0.0</v>
      </c>
      <c r="J1388" s="3"/>
      <c r="K1388" s="56"/>
    </row>
    <row r="1389" ht="32.25" customHeight="1">
      <c r="A1389" s="55" t="s">
        <v>73</v>
      </c>
      <c r="B1389" s="46" t="s">
        <v>27722</v>
      </c>
      <c r="C1389" s="55" t="s">
        <v>27723</v>
      </c>
      <c r="D1389" s="46">
        <v>0.0</v>
      </c>
      <c r="E1389" s="46">
        <v>1.0</v>
      </c>
      <c r="F1389" s="46">
        <v>8.0</v>
      </c>
      <c r="G1389" s="46">
        <v>0.0</v>
      </c>
      <c r="H1389" s="46">
        <v>0.0</v>
      </c>
      <c r="I1389" s="46">
        <v>0.0</v>
      </c>
      <c r="J1389" s="3"/>
      <c r="K1389" s="56"/>
    </row>
    <row r="1390" ht="32.25" customHeight="1">
      <c r="A1390" s="55" t="s">
        <v>73</v>
      </c>
      <c r="B1390" s="46" t="s">
        <v>27722</v>
      </c>
      <c r="C1390" s="55" t="s">
        <v>27724</v>
      </c>
      <c r="D1390" s="46">
        <v>0.0</v>
      </c>
      <c r="E1390" s="46">
        <v>0.0</v>
      </c>
      <c r="F1390" s="46">
        <v>8.0</v>
      </c>
      <c r="G1390" s="46">
        <v>0.0</v>
      </c>
      <c r="H1390" s="46">
        <v>0.0</v>
      </c>
      <c r="I1390" s="46">
        <v>0.0</v>
      </c>
      <c r="J1390" s="3"/>
      <c r="K1390" s="56"/>
    </row>
    <row r="1391" ht="32.25" customHeight="1">
      <c r="A1391" s="55" t="s">
        <v>73</v>
      </c>
      <c r="B1391" s="46" t="s">
        <v>27722</v>
      </c>
      <c r="C1391" s="55" t="s">
        <v>27725</v>
      </c>
      <c r="D1391" s="46">
        <v>0.0</v>
      </c>
      <c r="E1391" s="46">
        <v>0.0</v>
      </c>
      <c r="F1391" s="46">
        <v>3.0</v>
      </c>
      <c r="G1391" s="46">
        <v>0.0</v>
      </c>
      <c r="H1391" s="46">
        <v>0.0</v>
      </c>
      <c r="I1391" s="46">
        <v>0.0</v>
      </c>
      <c r="J1391" s="3"/>
      <c r="K1391" s="56"/>
    </row>
    <row r="1392" ht="32.25" customHeight="1">
      <c r="A1392" s="55" t="s">
        <v>73</v>
      </c>
      <c r="B1392" s="46" t="s">
        <v>27722</v>
      </c>
      <c r="C1392" s="55" t="s">
        <v>27726</v>
      </c>
      <c r="D1392" s="46">
        <v>0.0</v>
      </c>
      <c r="E1392" s="46">
        <v>0.0</v>
      </c>
      <c r="F1392" s="46">
        <v>1.0</v>
      </c>
      <c r="G1392" s="46">
        <v>0.0</v>
      </c>
      <c r="H1392" s="46">
        <v>0.0</v>
      </c>
      <c r="I1392" s="46">
        <v>0.0</v>
      </c>
      <c r="J1392" s="3"/>
      <c r="K1392" s="56"/>
    </row>
    <row r="1393" ht="32.25" customHeight="1">
      <c r="A1393" s="55" t="s">
        <v>73</v>
      </c>
      <c r="B1393" s="46" t="s">
        <v>27722</v>
      </c>
      <c r="C1393" s="55" t="s">
        <v>27727</v>
      </c>
      <c r="D1393" s="46">
        <v>0.0</v>
      </c>
      <c r="E1393" s="46">
        <v>0.0</v>
      </c>
      <c r="F1393" s="46">
        <v>1.0</v>
      </c>
      <c r="G1393" s="46">
        <v>0.0</v>
      </c>
      <c r="H1393" s="46">
        <v>0.0</v>
      </c>
      <c r="I1393" s="46">
        <v>0.0</v>
      </c>
      <c r="J1393" s="3"/>
      <c r="K1393" s="56"/>
    </row>
    <row r="1394" ht="32.25" customHeight="1">
      <c r="A1394" s="55" t="s">
        <v>73</v>
      </c>
      <c r="B1394" s="46" t="s">
        <v>27722</v>
      </c>
      <c r="C1394" s="55" t="s">
        <v>27728</v>
      </c>
      <c r="D1394" s="46">
        <v>0.0</v>
      </c>
      <c r="E1394" s="46">
        <v>0.0</v>
      </c>
      <c r="F1394" s="46">
        <v>1.0</v>
      </c>
      <c r="G1394" s="46">
        <v>0.0</v>
      </c>
      <c r="H1394" s="46">
        <v>0.0</v>
      </c>
      <c r="I1394" s="46">
        <v>0.0</v>
      </c>
      <c r="J1394" s="3"/>
      <c r="K1394" s="56"/>
    </row>
    <row r="1395" ht="32.25" customHeight="1">
      <c r="A1395" s="55" t="s">
        <v>73</v>
      </c>
      <c r="B1395" s="46" t="s">
        <v>27729</v>
      </c>
      <c r="C1395" s="55" t="s">
        <v>27730</v>
      </c>
      <c r="D1395" s="46">
        <v>0.0</v>
      </c>
      <c r="E1395" s="46">
        <v>0.0</v>
      </c>
      <c r="F1395" s="46">
        <v>33.0</v>
      </c>
      <c r="G1395" s="46">
        <v>0.0</v>
      </c>
      <c r="H1395" s="46">
        <v>0.0</v>
      </c>
      <c r="I1395" s="46">
        <v>0.0</v>
      </c>
      <c r="J1395" s="3"/>
      <c r="K1395" s="56"/>
    </row>
    <row r="1396" ht="32.25" customHeight="1">
      <c r="A1396" s="55" t="s">
        <v>73</v>
      </c>
      <c r="B1396" s="46" t="s">
        <v>27729</v>
      </c>
      <c r="C1396" s="55" t="s">
        <v>27731</v>
      </c>
      <c r="D1396" s="46">
        <v>0.0</v>
      </c>
      <c r="E1396" s="46">
        <v>0.0</v>
      </c>
      <c r="F1396" s="46">
        <v>26.0</v>
      </c>
      <c r="G1396" s="46">
        <v>0.0</v>
      </c>
      <c r="H1396" s="46">
        <v>0.0</v>
      </c>
      <c r="I1396" s="46">
        <v>0.0</v>
      </c>
      <c r="J1396" s="3"/>
      <c r="K1396" s="56"/>
    </row>
    <row r="1397" ht="32.25" customHeight="1">
      <c r="A1397" s="55" t="s">
        <v>73</v>
      </c>
      <c r="B1397" s="46" t="s">
        <v>27729</v>
      </c>
      <c r="C1397" s="55" t="s">
        <v>27732</v>
      </c>
      <c r="D1397" s="46">
        <v>0.0</v>
      </c>
      <c r="E1397" s="46">
        <v>0.0</v>
      </c>
      <c r="F1397" s="46">
        <v>12.0</v>
      </c>
      <c r="G1397" s="46">
        <v>0.0</v>
      </c>
      <c r="H1397" s="46">
        <v>0.0</v>
      </c>
      <c r="I1397" s="46">
        <v>0.0</v>
      </c>
      <c r="J1397" s="3"/>
      <c r="K1397" s="56"/>
    </row>
    <row r="1398" ht="32.25" customHeight="1">
      <c r="A1398" s="55" t="s">
        <v>73</v>
      </c>
      <c r="B1398" s="46" t="s">
        <v>27733</v>
      </c>
      <c r="C1398" s="55" t="s">
        <v>27734</v>
      </c>
      <c r="D1398" s="46">
        <v>0.0</v>
      </c>
      <c r="E1398" s="46">
        <v>0.0</v>
      </c>
      <c r="F1398" s="46">
        <v>131.0</v>
      </c>
      <c r="G1398" s="46">
        <v>0.0</v>
      </c>
      <c r="H1398" s="46">
        <v>0.0</v>
      </c>
      <c r="I1398" s="46">
        <v>0.0</v>
      </c>
      <c r="J1398" s="3"/>
      <c r="K1398" s="56"/>
    </row>
    <row r="1399" ht="32.25" customHeight="1">
      <c r="A1399" s="55" t="s">
        <v>73</v>
      </c>
      <c r="B1399" s="46" t="s">
        <v>27733</v>
      </c>
      <c r="C1399" s="55" t="s">
        <v>27735</v>
      </c>
      <c r="D1399" s="46">
        <v>0.0</v>
      </c>
      <c r="E1399" s="46">
        <v>0.0</v>
      </c>
      <c r="F1399" s="46">
        <v>56.0</v>
      </c>
      <c r="G1399" s="46">
        <v>0.0</v>
      </c>
      <c r="H1399" s="46">
        <v>0.0</v>
      </c>
      <c r="I1399" s="46">
        <v>1.0</v>
      </c>
      <c r="J1399" s="3"/>
      <c r="K1399" s="56"/>
    </row>
    <row r="1400" ht="32.25" customHeight="1">
      <c r="A1400" s="55" t="s">
        <v>73</v>
      </c>
      <c r="B1400" s="46" t="s">
        <v>27733</v>
      </c>
      <c r="C1400" s="55" t="s">
        <v>27736</v>
      </c>
      <c r="D1400" s="46">
        <v>0.0</v>
      </c>
      <c r="E1400" s="46">
        <v>0.0</v>
      </c>
      <c r="F1400" s="46">
        <v>38.0</v>
      </c>
      <c r="G1400" s="46">
        <v>0.0</v>
      </c>
      <c r="H1400" s="46">
        <v>0.0</v>
      </c>
      <c r="I1400" s="46">
        <v>0.0</v>
      </c>
      <c r="J1400" s="3"/>
      <c r="K1400" s="56"/>
    </row>
    <row r="1401" ht="32.25" customHeight="1">
      <c r="A1401" s="55" t="s">
        <v>73</v>
      </c>
      <c r="B1401" s="46" t="s">
        <v>27733</v>
      </c>
      <c r="C1401" s="55" t="s">
        <v>27737</v>
      </c>
      <c r="D1401" s="46">
        <v>0.0</v>
      </c>
      <c r="E1401" s="46">
        <v>0.0</v>
      </c>
      <c r="F1401" s="46">
        <v>25.0</v>
      </c>
      <c r="G1401" s="46">
        <v>0.0</v>
      </c>
      <c r="H1401" s="46">
        <v>0.0</v>
      </c>
      <c r="I1401" s="46">
        <v>6.0</v>
      </c>
      <c r="J1401" s="3"/>
      <c r="K1401" s="56"/>
    </row>
    <row r="1402" ht="32.25" customHeight="1">
      <c r="A1402" s="55" t="s">
        <v>73</v>
      </c>
      <c r="B1402" s="46" t="s">
        <v>27733</v>
      </c>
      <c r="C1402" s="55" t="s">
        <v>27738</v>
      </c>
      <c r="D1402" s="46">
        <v>0.0</v>
      </c>
      <c r="E1402" s="46">
        <v>0.0</v>
      </c>
      <c r="F1402" s="46">
        <v>20.0</v>
      </c>
      <c r="G1402" s="46">
        <v>0.0</v>
      </c>
      <c r="H1402" s="46">
        <v>0.0</v>
      </c>
      <c r="I1402" s="46">
        <v>0.0</v>
      </c>
      <c r="J1402" s="3"/>
      <c r="K1402" s="56"/>
    </row>
    <row r="1403" ht="32.25" customHeight="1">
      <c r="A1403" s="55" t="s">
        <v>73</v>
      </c>
      <c r="B1403" s="46" t="s">
        <v>27733</v>
      </c>
      <c r="C1403" s="55" t="s">
        <v>27739</v>
      </c>
      <c r="D1403" s="46">
        <v>0.0</v>
      </c>
      <c r="E1403" s="46">
        <v>0.0</v>
      </c>
      <c r="F1403" s="46">
        <v>12.0</v>
      </c>
      <c r="G1403" s="46">
        <v>0.0</v>
      </c>
      <c r="H1403" s="46">
        <v>0.0</v>
      </c>
      <c r="I1403" s="46">
        <v>0.0</v>
      </c>
      <c r="J1403" s="3"/>
      <c r="K1403" s="56"/>
    </row>
    <row r="1404" ht="32.25" customHeight="1">
      <c r="A1404" s="55" t="s">
        <v>73</v>
      </c>
      <c r="B1404" s="46" t="s">
        <v>27740</v>
      </c>
      <c r="C1404" s="55" t="s">
        <v>27741</v>
      </c>
      <c r="D1404" s="46">
        <v>0.0</v>
      </c>
      <c r="E1404" s="46">
        <v>0.0</v>
      </c>
      <c r="F1404" s="46">
        <v>10.0</v>
      </c>
      <c r="G1404" s="46">
        <v>0.0</v>
      </c>
      <c r="H1404" s="46">
        <v>0.0</v>
      </c>
      <c r="I1404" s="46">
        <v>0.0</v>
      </c>
      <c r="J1404" s="3"/>
      <c r="K1404" s="56"/>
    </row>
    <row r="1405" ht="32.25" customHeight="1">
      <c r="A1405" s="55" t="s">
        <v>73</v>
      </c>
      <c r="B1405" s="46" t="s">
        <v>27742</v>
      </c>
      <c r="C1405" s="55" t="s">
        <v>27743</v>
      </c>
      <c r="D1405" s="46">
        <v>0.0</v>
      </c>
      <c r="E1405" s="46">
        <v>0.0</v>
      </c>
      <c r="F1405" s="46">
        <v>120.0</v>
      </c>
      <c r="G1405" s="46">
        <v>0.0</v>
      </c>
      <c r="H1405" s="46">
        <v>0.0</v>
      </c>
      <c r="I1405" s="46">
        <v>0.0</v>
      </c>
      <c r="J1405" s="3"/>
      <c r="K1405" s="56"/>
    </row>
    <row r="1406" ht="32.25" customHeight="1">
      <c r="A1406" s="55" t="s">
        <v>73</v>
      </c>
      <c r="B1406" s="46" t="s">
        <v>27742</v>
      </c>
      <c r="C1406" s="55" t="s">
        <v>27744</v>
      </c>
      <c r="D1406" s="46">
        <v>0.0</v>
      </c>
      <c r="E1406" s="46">
        <v>0.0</v>
      </c>
      <c r="F1406" s="46">
        <v>0.0</v>
      </c>
      <c r="G1406" s="46">
        <v>0.0</v>
      </c>
      <c r="H1406" s="46">
        <v>0.0</v>
      </c>
      <c r="I1406" s="46">
        <v>56.0</v>
      </c>
      <c r="J1406" s="3"/>
      <c r="K1406" s="56"/>
    </row>
    <row r="1407" ht="32.25" customHeight="1">
      <c r="A1407" s="55" t="s">
        <v>73</v>
      </c>
      <c r="B1407" s="46" t="s">
        <v>27742</v>
      </c>
      <c r="C1407" s="55" t="s">
        <v>27745</v>
      </c>
      <c r="D1407" s="46">
        <v>0.0</v>
      </c>
      <c r="E1407" s="46">
        <v>0.0</v>
      </c>
      <c r="F1407" s="46">
        <v>2.0</v>
      </c>
      <c r="G1407" s="46">
        <v>0.0</v>
      </c>
      <c r="H1407" s="46">
        <v>0.0</v>
      </c>
      <c r="I1407" s="46">
        <v>1.0</v>
      </c>
      <c r="J1407" s="3"/>
      <c r="K1407" s="56"/>
    </row>
    <row r="1408" ht="32.25" customHeight="1">
      <c r="A1408" s="55" t="s">
        <v>73</v>
      </c>
      <c r="B1408" s="46" t="s">
        <v>27746</v>
      </c>
      <c r="C1408" s="55" t="s">
        <v>27747</v>
      </c>
      <c r="D1408" s="46">
        <v>0.0</v>
      </c>
      <c r="E1408" s="46">
        <v>0.0</v>
      </c>
      <c r="F1408" s="46">
        <v>0.0</v>
      </c>
      <c r="G1408" s="46">
        <v>0.0</v>
      </c>
      <c r="H1408" s="46">
        <v>0.0</v>
      </c>
      <c r="I1408" s="46">
        <v>25.0</v>
      </c>
      <c r="J1408" s="3"/>
      <c r="K1408" s="56"/>
    </row>
    <row r="1409" ht="32.25" customHeight="1">
      <c r="A1409" s="55" t="s">
        <v>73</v>
      </c>
      <c r="B1409" s="46" t="s">
        <v>27746</v>
      </c>
      <c r="C1409" s="55" t="s">
        <v>27748</v>
      </c>
      <c r="D1409" s="46">
        <v>0.0</v>
      </c>
      <c r="E1409" s="46">
        <v>0.0</v>
      </c>
      <c r="F1409" s="46">
        <v>0.0</v>
      </c>
      <c r="G1409" s="46">
        <v>0.0</v>
      </c>
      <c r="H1409" s="46">
        <v>0.0</v>
      </c>
      <c r="I1409" s="46">
        <v>21.0</v>
      </c>
      <c r="J1409" s="3"/>
      <c r="K1409" s="56"/>
    </row>
    <row r="1410" ht="32.25" customHeight="1">
      <c r="A1410" s="55" t="s">
        <v>73</v>
      </c>
      <c r="B1410" s="46" t="s">
        <v>27746</v>
      </c>
      <c r="C1410" s="55" t="s">
        <v>27749</v>
      </c>
      <c r="D1410" s="46">
        <v>0.0</v>
      </c>
      <c r="E1410" s="46">
        <v>0.0</v>
      </c>
      <c r="F1410" s="46">
        <v>0.0</v>
      </c>
      <c r="G1410" s="46">
        <v>0.0</v>
      </c>
      <c r="H1410" s="46">
        <v>0.0</v>
      </c>
      <c r="I1410" s="46">
        <v>18.0</v>
      </c>
      <c r="J1410" s="3"/>
      <c r="K1410" s="56"/>
    </row>
    <row r="1411" ht="32.25" customHeight="1">
      <c r="A1411" s="55" t="s">
        <v>73</v>
      </c>
      <c r="B1411" s="46" t="s">
        <v>27746</v>
      </c>
      <c r="C1411" s="55" t="s">
        <v>27750</v>
      </c>
      <c r="D1411" s="46">
        <v>0.0</v>
      </c>
      <c r="E1411" s="46">
        <v>0.0</v>
      </c>
      <c r="F1411" s="46">
        <v>0.0</v>
      </c>
      <c r="G1411" s="46">
        <v>0.0</v>
      </c>
      <c r="H1411" s="46">
        <v>0.0</v>
      </c>
      <c r="I1411" s="46">
        <v>6.0</v>
      </c>
      <c r="J1411" s="3"/>
      <c r="K1411" s="56"/>
    </row>
    <row r="1412" ht="32.25" customHeight="1">
      <c r="A1412" s="55" t="s">
        <v>73</v>
      </c>
      <c r="B1412" s="46" t="s">
        <v>27746</v>
      </c>
      <c r="C1412" s="55" t="s">
        <v>27751</v>
      </c>
      <c r="D1412" s="46">
        <v>0.0</v>
      </c>
      <c r="E1412" s="46">
        <v>0.0</v>
      </c>
      <c r="F1412" s="46">
        <v>0.0</v>
      </c>
      <c r="G1412" s="46">
        <v>0.0</v>
      </c>
      <c r="H1412" s="46">
        <v>0.0</v>
      </c>
      <c r="I1412" s="46">
        <v>6.0</v>
      </c>
      <c r="J1412" s="3"/>
      <c r="K1412" s="56"/>
    </row>
    <row r="1413" ht="32.25" customHeight="1">
      <c r="A1413" s="55" t="s">
        <v>73</v>
      </c>
      <c r="B1413" s="46" t="s">
        <v>27746</v>
      </c>
      <c r="C1413" s="55" t="s">
        <v>27752</v>
      </c>
      <c r="D1413" s="46">
        <v>0.0</v>
      </c>
      <c r="E1413" s="46">
        <v>0.0</v>
      </c>
      <c r="F1413" s="46">
        <v>0.0</v>
      </c>
      <c r="G1413" s="46">
        <v>0.0</v>
      </c>
      <c r="H1413" s="46">
        <v>0.0</v>
      </c>
      <c r="I1413" s="46">
        <v>5.0</v>
      </c>
      <c r="J1413" s="3"/>
      <c r="K1413" s="56"/>
    </row>
    <row r="1414" ht="32.25" customHeight="1">
      <c r="A1414" s="55" t="s">
        <v>73</v>
      </c>
      <c r="B1414" s="46" t="s">
        <v>27746</v>
      </c>
      <c r="C1414" s="55" t="s">
        <v>27753</v>
      </c>
      <c r="D1414" s="46">
        <v>0.0</v>
      </c>
      <c r="E1414" s="46">
        <v>0.0</v>
      </c>
      <c r="F1414" s="46">
        <v>0.0</v>
      </c>
      <c r="G1414" s="46">
        <v>0.0</v>
      </c>
      <c r="H1414" s="46">
        <v>0.0</v>
      </c>
      <c r="I1414" s="46">
        <v>3.0</v>
      </c>
      <c r="J1414" s="3"/>
      <c r="K1414" s="56"/>
    </row>
    <row r="1415" ht="32.25" customHeight="1">
      <c r="A1415" s="55" t="s">
        <v>73</v>
      </c>
      <c r="B1415" s="46" t="s">
        <v>27746</v>
      </c>
      <c r="C1415" s="55" t="s">
        <v>27754</v>
      </c>
      <c r="D1415" s="46">
        <v>0.0</v>
      </c>
      <c r="E1415" s="46">
        <v>0.0</v>
      </c>
      <c r="F1415" s="46">
        <v>0.0</v>
      </c>
      <c r="G1415" s="46">
        <v>0.0</v>
      </c>
      <c r="H1415" s="46">
        <v>0.0</v>
      </c>
      <c r="I1415" s="46">
        <v>2.0</v>
      </c>
      <c r="J1415" s="3"/>
      <c r="K1415" s="56"/>
    </row>
    <row r="1416" ht="32.25" customHeight="1">
      <c r="A1416" s="55" t="s">
        <v>73</v>
      </c>
      <c r="B1416" s="46" t="s">
        <v>27755</v>
      </c>
      <c r="C1416" s="55" t="s">
        <v>27756</v>
      </c>
      <c r="D1416" s="46">
        <v>0.0</v>
      </c>
      <c r="E1416" s="46">
        <v>0.0</v>
      </c>
      <c r="F1416" s="46">
        <v>21.0</v>
      </c>
      <c r="G1416" s="46">
        <v>0.0</v>
      </c>
      <c r="H1416" s="46">
        <v>0.0</v>
      </c>
      <c r="I1416" s="46">
        <v>0.0</v>
      </c>
      <c r="J1416" s="3"/>
      <c r="K1416" s="56"/>
    </row>
    <row r="1417" ht="32.25" customHeight="1">
      <c r="A1417" s="55" t="s">
        <v>73</v>
      </c>
      <c r="B1417" s="46" t="s">
        <v>27755</v>
      </c>
      <c r="C1417" s="55" t="s">
        <v>27757</v>
      </c>
      <c r="D1417" s="46">
        <v>0.0</v>
      </c>
      <c r="E1417" s="46">
        <v>0.0</v>
      </c>
      <c r="F1417" s="46">
        <v>3.0</v>
      </c>
      <c r="G1417" s="46">
        <v>0.0</v>
      </c>
      <c r="H1417" s="46">
        <v>0.0</v>
      </c>
      <c r="I1417" s="46">
        <v>0.0</v>
      </c>
      <c r="J1417" s="3"/>
      <c r="K1417" s="56"/>
    </row>
    <row r="1418" ht="32.25" customHeight="1">
      <c r="A1418" s="55" t="s">
        <v>73</v>
      </c>
      <c r="B1418" s="46" t="s">
        <v>27755</v>
      </c>
      <c r="C1418" s="55" t="s">
        <v>27758</v>
      </c>
      <c r="D1418" s="46">
        <v>0.0</v>
      </c>
      <c r="E1418" s="46">
        <v>0.0</v>
      </c>
      <c r="F1418" s="46">
        <v>2.0</v>
      </c>
      <c r="G1418" s="46">
        <v>0.0</v>
      </c>
      <c r="H1418" s="46">
        <v>0.0</v>
      </c>
      <c r="I1418" s="46">
        <v>0.0</v>
      </c>
      <c r="J1418" s="3"/>
      <c r="K1418" s="56"/>
    </row>
    <row r="1419" ht="32.25" customHeight="1">
      <c r="A1419" s="55" t="s">
        <v>73</v>
      </c>
      <c r="B1419" s="46" t="s">
        <v>27755</v>
      </c>
      <c r="C1419" s="55" t="s">
        <v>27759</v>
      </c>
      <c r="D1419" s="46">
        <v>0.0</v>
      </c>
      <c r="E1419" s="46">
        <v>0.0</v>
      </c>
      <c r="F1419" s="46">
        <v>1.0</v>
      </c>
      <c r="G1419" s="46">
        <v>0.0</v>
      </c>
      <c r="H1419" s="46">
        <v>0.0</v>
      </c>
      <c r="I1419" s="46">
        <v>0.0</v>
      </c>
      <c r="J1419" s="3"/>
      <c r="K1419" s="56"/>
    </row>
    <row r="1420" ht="32.25" customHeight="1">
      <c r="A1420" s="55" t="s">
        <v>73</v>
      </c>
      <c r="B1420" s="46" t="s">
        <v>27755</v>
      </c>
      <c r="C1420" s="55" t="s">
        <v>27760</v>
      </c>
      <c r="D1420" s="46">
        <v>0.0</v>
      </c>
      <c r="E1420" s="46">
        <v>0.0</v>
      </c>
      <c r="F1420" s="46">
        <v>1.0</v>
      </c>
      <c r="G1420" s="46">
        <v>0.0</v>
      </c>
      <c r="H1420" s="46">
        <v>0.0</v>
      </c>
      <c r="I1420" s="46">
        <v>0.0</v>
      </c>
      <c r="J1420" s="3"/>
      <c r="K1420" s="56"/>
    </row>
    <row r="1421" ht="32.25" customHeight="1">
      <c r="A1421" s="55" t="s">
        <v>73</v>
      </c>
      <c r="B1421" s="46" t="s">
        <v>27761</v>
      </c>
      <c r="C1421" s="55" t="s">
        <v>27762</v>
      </c>
      <c r="D1421" s="46">
        <v>0.0</v>
      </c>
      <c r="E1421" s="46">
        <v>111.0</v>
      </c>
      <c r="F1421" s="46">
        <v>0.0</v>
      </c>
      <c r="G1421" s="46">
        <v>0.0</v>
      </c>
      <c r="H1421" s="46">
        <v>0.0</v>
      </c>
      <c r="I1421" s="46">
        <v>0.0</v>
      </c>
      <c r="J1421" s="3"/>
      <c r="K1421" s="56"/>
    </row>
    <row r="1422" ht="32.25" customHeight="1">
      <c r="A1422" s="55" t="s">
        <v>73</v>
      </c>
      <c r="B1422" s="46" t="s">
        <v>27761</v>
      </c>
      <c r="C1422" s="55" t="s">
        <v>27763</v>
      </c>
      <c r="D1422" s="46">
        <v>0.0</v>
      </c>
      <c r="E1422" s="46">
        <v>0.0</v>
      </c>
      <c r="F1422" s="46">
        <v>34.0</v>
      </c>
      <c r="G1422" s="46">
        <v>0.0</v>
      </c>
      <c r="H1422" s="46">
        <v>0.0</v>
      </c>
      <c r="I1422" s="46">
        <v>0.0</v>
      </c>
      <c r="J1422" s="3"/>
      <c r="K1422" s="56"/>
    </row>
    <row r="1423" ht="32.25" customHeight="1">
      <c r="A1423" s="55" t="s">
        <v>73</v>
      </c>
      <c r="B1423" s="46" t="s">
        <v>27761</v>
      </c>
      <c r="C1423" s="55" t="s">
        <v>27764</v>
      </c>
      <c r="D1423" s="46">
        <v>0.0</v>
      </c>
      <c r="E1423" s="46">
        <v>0.0</v>
      </c>
      <c r="F1423" s="46">
        <v>15.0</v>
      </c>
      <c r="G1423" s="46">
        <v>0.0</v>
      </c>
      <c r="H1423" s="46">
        <v>0.0</v>
      </c>
      <c r="I1423" s="46">
        <v>0.0</v>
      </c>
      <c r="J1423" s="3"/>
      <c r="K1423" s="56"/>
    </row>
    <row r="1424" ht="32.25" customHeight="1">
      <c r="A1424" s="55" t="s">
        <v>73</v>
      </c>
      <c r="B1424" s="46" t="s">
        <v>27761</v>
      </c>
      <c r="C1424" s="55" t="s">
        <v>27765</v>
      </c>
      <c r="D1424" s="46">
        <v>0.0</v>
      </c>
      <c r="E1424" s="46">
        <v>8.0</v>
      </c>
      <c r="F1424" s="46">
        <v>0.0</v>
      </c>
      <c r="G1424" s="46">
        <v>0.0</v>
      </c>
      <c r="H1424" s="46">
        <v>0.0</v>
      </c>
      <c r="I1424" s="46">
        <v>0.0</v>
      </c>
      <c r="J1424" s="3"/>
      <c r="K1424" s="56"/>
    </row>
    <row r="1425" ht="32.25" customHeight="1">
      <c r="A1425" s="55" t="s">
        <v>73</v>
      </c>
      <c r="B1425" s="46" t="s">
        <v>27761</v>
      </c>
      <c r="C1425" s="55" t="s">
        <v>27766</v>
      </c>
      <c r="D1425" s="46">
        <v>0.0</v>
      </c>
      <c r="E1425" s="46">
        <v>7.0</v>
      </c>
      <c r="F1425" s="46">
        <v>0.0</v>
      </c>
      <c r="G1425" s="46">
        <v>0.0</v>
      </c>
      <c r="H1425" s="46">
        <v>0.0</v>
      </c>
      <c r="I1425" s="46">
        <v>0.0</v>
      </c>
      <c r="J1425" s="3"/>
      <c r="K1425" s="56"/>
    </row>
    <row r="1426" ht="32.25" customHeight="1">
      <c r="A1426" s="55" t="s">
        <v>73</v>
      </c>
      <c r="B1426" s="46" t="s">
        <v>27761</v>
      </c>
      <c r="C1426" s="55" t="s">
        <v>27767</v>
      </c>
      <c r="D1426" s="46">
        <v>0.0</v>
      </c>
      <c r="E1426" s="46">
        <v>5.0</v>
      </c>
      <c r="F1426" s="46">
        <v>0.0</v>
      </c>
      <c r="G1426" s="46">
        <v>0.0</v>
      </c>
      <c r="H1426" s="46">
        <v>0.0</v>
      </c>
      <c r="I1426" s="46">
        <v>0.0</v>
      </c>
      <c r="J1426" s="3"/>
      <c r="K1426" s="56"/>
    </row>
    <row r="1427" ht="32.25" customHeight="1">
      <c r="A1427" s="55" t="s">
        <v>73</v>
      </c>
      <c r="B1427" s="46" t="s">
        <v>27761</v>
      </c>
      <c r="C1427" s="55" t="s">
        <v>27768</v>
      </c>
      <c r="D1427" s="46">
        <v>0.0</v>
      </c>
      <c r="E1427" s="46">
        <v>5.0</v>
      </c>
      <c r="F1427" s="46">
        <v>0.0</v>
      </c>
      <c r="G1427" s="46">
        <v>0.0</v>
      </c>
      <c r="H1427" s="46">
        <v>0.0</v>
      </c>
      <c r="I1427" s="46">
        <v>0.0</v>
      </c>
      <c r="J1427" s="3"/>
      <c r="K1427" s="56"/>
    </row>
    <row r="1428" ht="32.25" customHeight="1">
      <c r="A1428" s="55" t="s">
        <v>73</v>
      </c>
      <c r="B1428" s="46" t="s">
        <v>27761</v>
      </c>
      <c r="C1428" s="55" t="s">
        <v>27769</v>
      </c>
      <c r="D1428" s="46">
        <v>0.0</v>
      </c>
      <c r="E1428" s="46">
        <v>4.0</v>
      </c>
      <c r="F1428" s="46">
        <v>0.0</v>
      </c>
      <c r="G1428" s="46">
        <v>0.0</v>
      </c>
      <c r="H1428" s="46">
        <v>0.0</v>
      </c>
      <c r="I1428" s="46">
        <v>0.0</v>
      </c>
      <c r="J1428" s="3"/>
      <c r="K1428" s="56"/>
    </row>
    <row r="1429" ht="32.25" customHeight="1">
      <c r="A1429" s="55" t="s">
        <v>73</v>
      </c>
      <c r="B1429" s="46" t="s">
        <v>27761</v>
      </c>
      <c r="C1429" s="55" t="s">
        <v>27770</v>
      </c>
      <c r="D1429" s="46">
        <v>0.0</v>
      </c>
      <c r="E1429" s="46">
        <v>3.0</v>
      </c>
      <c r="F1429" s="46">
        <v>1.0</v>
      </c>
      <c r="G1429" s="46">
        <v>0.0</v>
      </c>
      <c r="H1429" s="46">
        <v>0.0</v>
      </c>
      <c r="I1429" s="46">
        <v>0.0</v>
      </c>
      <c r="J1429" s="3"/>
      <c r="K1429" s="56"/>
    </row>
    <row r="1430" ht="32.25" customHeight="1">
      <c r="A1430" s="55" t="s">
        <v>73</v>
      </c>
      <c r="B1430" s="46" t="s">
        <v>27761</v>
      </c>
      <c r="C1430" s="55" t="s">
        <v>27771</v>
      </c>
      <c r="D1430" s="46">
        <v>0.0</v>
      </c>
      <c r="E1430" s="46">
        <v>3.0</v>
      </c>
      <c r="F1430" s="46">
        <v>1.0</v>
      </c>
      <c r="G1430" s="46">
        <v>0.0</v>
      </c>
      <c r="H1430" s="46">
        <v>0.0</v>
      </c>
      <c r="I1430" s="46">
        <v>0.0</v>
      </c>
      <c r="J1430" s="3"/>
      <c r="K1430" s="56"/>
    </row>
    <row r="1431" ht="32.25" customHeight="1">
      <c r="A1431" s="55" t="s">
        <v>73</v>
      </c>
      <c r="B1431" s="46" t="s">
        <v>27761</v>
      </c>
      <c r="C1431" s="55" t="s">
        <v>27772</v>
      </c>
      <c r="D1431" s="46">
        <v>0.0</v>
      </c>
      <c r="E1431" s="46">
        <v>3.0</v>
      </c>
      <c r="F1431" s="46">
        <v>1.0</v>
      </c>
      <c r="G1431" s="46">
        <v>0.0</v>
      </c>
      <c r="H1431" s="46">
        <v>0.0</v>
      </c>
      <c r="I1431" s="46">
        <v>0.0</v>
      </c>
      <c r="J1431" s="3"/>
      <c r="K1431" s="56"/>
    </row>
    <row r="1432" ht="32.25" customHeight="1">
      <c r="A1432" s="55" t="s">
        <v>73</v>
      </c>
      <c r="B1432" s="46" t="s">
        <v>27761</v>
      </c>
      <c r="C1432" s="55" t="s">
        <v>27773</v>
      </c>
      <c r="D1432" s="46">
        <v>0.0</v>
      </c>
      <c r="E1432" s="46">
        <v>4.0</v>
      </c>
      <c r="F1432" s="46">
        <v>0.0</v>
      </c>
      <c r="G1432" s="46">
        <v>0.0</v>
      </c>
      <c r="H1432" s="46">
        <v>0.0</v>
      </c>
      <c r="I1432" s="46">
        <v>0.0</v>
      </c>
      <c r="J1432" s="3"/>
      <c r="K1432" s="56"/>
    </row>
    <row r="1433" ht="32.25" customHeight="1">
      <c r="A1433" s="55" t="s">
        <v>73</v>
      </c>
      <c r="B1433" s="46" t="s">
        <v>27761</v>
      </c>
      <c r="C1433" s="55" t="s">
        <v>27774</v>
      </c>
      <c r="D1433" s="46">
        <v>0.0</v>
      </c>
      <c r="E1433" s="46">
        <v>3.0</v>
      </c>
      <c r="F1433" s="46">
        <v>0.0</v>
      </c>
      <c r="G1433" s="46">
        <v>0.0</v>
      </c>
      <c r="H1433" s="46">
        <v>0.0</v>
      </c>
      <c r="I1433" s="46">
        <v>0.0</v>
      </c>
      <c r="J1433" s="3"/>
      <c r="K1433" s="56"/>
    </row>
    <row r="1434" ht="32.25" customHeight="1">
      <c r="A1434" s="55" t="s">
        <v>73</v>
      </c>
      <c r="B1434" s="46" t="s">
        <v>27761</v>
      </c>
      <c r="C1434" s="55" t="s">
        <v>27775</v>
      </c>
      <c r="D1434" s="46">
        <v>0.0</v>
      </c>
      <c r="E1434" s="46">
        <v>0.0</v>
      </c>
      <c r="F1434" s="46">
        <v>1.0</v>
      </c>
      <c r="G1434" s="46">
        <v>0.0</v>
      </c>
      <c r="H1434" s="46">
        <v>0.0</v>
      </c>
      <c r="I1434" s="46">
        <v>0.0</v>
      </c>
      <c r="J1434" s="3"/>
      <c r="K1434" s="56"/>
    </row>
    <row r="1435" ht="32.25" customHeight="1">
      <c r="A1435" s="55" t="s">
        <v>73</v>
      </c>
      <c r="B1435" s="46" t="s">
        <v>27761</v>
      </c>
      <c r="C1435" s="55" t="s">
        <v>27776</v>
      </c>
      <c r="D1435" s="46">
        <v>0.0</v>
      </c>
      <c r="E1435" s="46">
        <v>0.0</v>
      </c>
      <c r="F1435" s="46">
        <v>1.0</v>
      </c>
      <c r="G1435" s="46">
        <v>0.0</v>
      </c>
      <c r="H1435" s="46">
        <v>0.0</v>
      </c>
      <c r="I1435" s="46">
        <v>0.0</v>
      </c>
      <c r="J1435" s="3"/>
      <c r="K1435" s="56"/>
    </row>
    <row r="1436" ht="32.25" customHeight="1">
      <c r="A1436" s="55" t="s">
        <v>73</v>
      </c>
      <c r="B1436" s="46" t="s">
        <v>27761</v>
      </c>
      <c r="C1436" s="55" t="s">
        <v>27777</v>
      </c>
      <c r="D1436" s="46">
        <v>0.0</v>
      </c>
      <c r="E1436" s="46">
        <v>0.0</v>
      </c>
      <c r="F1436" s="46">
        <v>1.0</v>
      </c>
      <c r="G1436" s="46">
        <v>0.0</v>
      </c>
      <c r="H1436" s="46">
        <v>0.0</v>
      </c>
      <c r="I1436" s="46">
        <v>0.0</v>
      </c>
      <c r="J1436" s="3"/>
      <c r="K1436" s="56"/>
    </row>
    <row r="1437" ht="32.25" customHeight="1">
      <c r="A1437" s="55" t="s">
        <v>73</v>
      </c>
      <c r="B1437" s="46" t="s">
        <v>27778</v>
      </c>
      <c r="C1437" s="55" t="s">
        <v>27779</v>
      </c>
      <c r="D1437" s="46">
        <v>0.0</v>
      </c>
      <c r="E1437" s="46">
        <v>0.0</v>
      </c>
      <c r="F1437" s="46">
        <v>2.0</v>
      </c>
      <c r="G1437" s="46">
        <v>0.0</v>
      </c>
      <c r="H1437" s="46">
        <v>0.0</v>
      </c>
      <c r="I1437" s="46">
        <v>70.0</v>
      </c>
      <c r="J1437" s="3"/>
      <c r="K1437" s="56"/>
    </row>
    <row r="1438" ht="32.25" customHeight="1">
      <c r="A1438" s="55" t="s">
        <v>73</v>
      </c>
      <c r="B1438" s="46" t="s">
        <v>27778</v>
      </c>
      <c r="C1438" s="55" t="s">
        <v>27780</v>
      </c>
      <c r="D1438" s="46">
        <v>0.0</v>
      </c>
      <c r="E1438" s="46">
        <v>0.0</v>
      </c>
      <c r="F1438" s="46">
        <v>1.0</v>
      </c>
      <c r="G1438" s="46">
        <v>0.0</v>
      </c>
      <c r="H1438" s="46">
        <v>0.0</v>
      </c>
      <c r="I1438" s="46">
        <v>19.0</v>
      </c>
      <c r="J1438" s="3"/>
      <c r="K1438" s="56"/>
    </row>
    <row r="1439" ht="32.25" customHeight="1">
      <c r="A1439" s="55" t="s">
        <v>73</v>
      </c>
      <c r="B1439" s="46" t="s">
        <v>27778</v>
      </c>
      <c r="C1439" s="55" t="s">
        <v>27781</v>
      </c>
      <c r="D1439" s="46">
        <v>0.0</v>
      </c>
      <c r="E1439" s="46">
        <v>0.0</v>
      </c>
      <c r="F1439" s="46">
        <v>0.0</v>
      </c>
      <c r="G1439" s="46">
        <v>0.0</v>
      </c>
      <c r="H1439" s="46">
        <v>0.0</v>
      </c>
      <c r="I1439" s="46">
        <v>4.0</v>
      </c>
      <c r="J1439" s="3"/>
      <c r="K1439" s="56"/>
    </row>
    <row r="1440" ht="32.25" customHeight="1">
      <c r="A1440" s="55" t="s">
        <v>73</v>
      </c>
      <c r="B1440" s="46" t="s">
        <v>27778</v>
      </c>
      <c r="C1440" s="55" t="s">
        <v>27782</v>
      </c>
      <c r="D1440" s="46">
        <v>0.0</v>
      </c>
      <c r="E1440" s="46">
        <v>0.0</v>
      </c>
      <c r="F1440" s="46">
        <v>0.0</v>
      </c>
      <c r="G1440" s="46">
        <v>0.0</v>
      </c>
      <c r="H1440" s="46">
        <v>0.0</v>
      </c>
      <c r="I1440" s="46">
        <v>2.0</v>
      </c>
      <c r="J1440" s="3"/>
      <c r="K1440" s="56"/>
    </row>
    <row r="1441" ht="32.25" customHeight="1">
      <c r="A1441" s="55" t="s">
        <v>73</v>
      </c>
      <c r="B1441" s="46" t="s">
        <v>27778</v>
      </c>
      <c r="C1441" s="55" t="s">
        <v>27783</v>
      </c>
      <c r="D1441" s="46">
        <v>0.0</v>
      </c>
      <c r="E1441" s="46">
        <v>0.0</v>
      </c>
      <c r="F1441" s="46">
        <v>0.0</v>
      </c>
      <c r="G1441" s="46">
        <v>0.0</v>
      </c>
      <c r="H1441" s="46">
        <v>0.0</v>
      </c>
      <c r="I1441" s="46">
        <v>1.0</v>
      </c>
      <c r="J1441" s="3"/>
      <c r="K1441" s="56"/>
    </row>
    <row r="1442" ht="32.25" customHeight="1">
      <c r="A1442" s="55" t="s">
        <v>73</v>
      </c>
      <c r="B1442" s="46" t="s">
        <v>27778</v>
      </c>
      <c r="C1442" s="55" t="s">
        <v>27784</v>
      </c>
      <c r="D1442" s="46">
        <v>0.0</v>
      </c>
      <c r="E1442" s="46">
        <v>0.0</v>
      </c>
      <c r="F1442" s="46">
        <v>0.0</v>
      </c>
      <c r="G1442" s="46">
        <v>0.0</v>
      </c>
      <c r="H1442" s="46">
        <v>0.0</v>
      </c>
      <c r="I1442" s="46">
        <v>1.0</v>
      </c>
      <c r="J1442" s="3"/>
      <c r="K1442" s="56"/>
    </row>
    <row r="1443" ht="32.25" customHeight="1">
      <c r="A1443" s="55" t="s">
        <v>73</v>
      </c>
      <c r="B1443" s="46" t="s">
        <v>27778</v>
      </c>
      <c r="C1443" s="55" t="s">
        <v>27785</v>
      </c>
      <c r="D1443" s="46">
        <v>0.0</v>
      </c>
      <c r="E1443" s="46">
        <v>0.0</v>
      </c>
      <c r="F1443" s="46">
        <v>0.0</v>
      </c>
      <c r="G1443" s="46">
        <v>0.0</v>
      </c>
      <c r="H1443" s="46">
        <v>0.0</v>
      </c>
      <c r="I1443" s="46">
        <v>1.0</v>
      </c>
      <c r="J1443" s="3"/>
      <c r="K1443" s="56"/>
    </row>
    <row r="1444" ht="32.25" customHeight="1">
      <c r="A1444" s="55" t="s">
        <v>73</v>
      </c>
      <c r="B1444" s="46" t="s">
        <v>27778</v>
      </c>
      <c r="C1444" s="55" t="s">
        <v>27786</v>
      </c>
      <c r="D1444" s="46">
        <v>0.0</v>
      </c>
      <c r="E1444" s="46">
        <v>0.0</v>
      </c>
      <c r="F1444" s="46">
        <v>0.0</v>
      </c>
      <c r="G1444" s="46">
        <v>0.0</v>
      </c>
      <c r="H1444" s="46">
        <v>0.0</v>
      </c>
      <c r="I1444" s="46">
        <v>1.0</v>
      </c>
      <c r="J1444" s="3"/>
      <c r="K1444" s="56"/>
    </row>
    <row r="1445" ht="32.25" customHeight="1">
      <c r="A1445" s="55" t="s">
        <v>73</v>
      </c>
      <c r="B1445" s="46" t="s">
        <v>27778</v>
      </c>
      <c r="C1445" s="55" t="s">
        <v>27787</v>
      </c>
      <c r="D1445" s="46">
        <v>0.0</v>
      </c>
      <c r="E1445" s="46">
        <v>0.0</v>
      </c>
      <c r="F1445" s="46">
        <v>0.0</v>
      </c>
      <c r="G1445" s="46">
        <v>0.0</v>
      </c>
      <c r="H1445" s="46">
        <v>0.0</v>
      </c>
      <c r="I1445" s="46">
        <v>1.0</v>
      </c>
      <c r="J1445" s="3"/>
      <c r="K1445" s="56"/>
    </row>
    <row r="1446" ht="32.25" customHeight="1">
      <c r="A1446" s="55" t="s">
        <v>73</v>
      </c>
      <c r="B1446" s="46" t="s">
        <v>27778</v>
      </c>
      <c r="C1446" s="55" t="s">
        <v>27788</v>
      </c>
      <c r="D1446" s="46">
        <v>0.0</v>
      </c>
      <c r="E1446" s="46">
        <v>0.0</v>
      </c>
      <c r="F1446" s="46">
        <v>0.0</v>
      </c>
      <c r="G1446" s="46">
        <v>0.0</v>
      </c>
      <c r="H1446" s="46">
        <v>0.0</v>
      </c>
      <c r="I1446" s="46">
        <v>1.0</v>
      </c>
      <c r="J1446" s="3"/>
      <c r="K1446" s="56"/>
    </row>
    <row r="1447" ht="32.25" customHeight="1">
      <c r="A1447" s="55" t="s">
        <v>73</v>
      </c>
      <c r="B1447" s="46" t="s">
        <v>27778</v>
      </c>
      <c r="C1447" s="55" t="s">
        <v>27789</v>
      </c>
      <c r="D1447" s="46">
        <v>0.0</v>
      </c>
      <c r="E1447" s="46">
        <v>0.0</v>
      </c>
      <c r="F1447" s="46">
        <v>0.0</v>
      </c>
      <c r="G1447" s="46">
        <v>0.0</v>
      </c>
      <c r="H1447" s="46">
        <v>0.0</v>
      </c>
      <c r="I1447" s="46">
        <v>1.0</v>
      </c>
      <c r="J1447" s="3"/>
      <c r="K1447" s="56"/>
    </row>
    <row r="1448" ht="32.25" customHeight="1">
      <c r="A1448" s="55" t="s">
        <v>73</v>
      </c>
      <c r="B1448" s="46" t="s">
        <v>27790</v>
      </c>
      <c r="C1448" s="55" t="s">
        <v>27791</v>
      </c>
      <c r="D1448" s="46">
        <v>0.0</v>
      </c>
      <c r="E1448" s="46">
        <v>0.0</v>
      </c>
      <c r="F1448" s="46">
        <v>49.0</v>
      </c>
      <c r="G1448" s="46">
        <v>0.0</v>
      </c>
      <c r="H1448" s="46">
        <v>0.0</v>
      </c>
      <c r="I1448" s="46">
        <v>0.0</v>
      </c>
      <c r="J1448" s="3"/>
      <c r="K1448" s="56"/>
    </row>
    <row r="1449" ht="32.25" customHeight="1">
      <c r="A1449" s="55" t="s">
        <v>73</v>
      </c>
      <c r="B1449" s="46" t="s">
        <v>27790</v>
      </c>
      <c r="C1449" s="55" t="s">
        <v>27792</v>
      </c>
      <c r="D1449" s="46">
        <v>0.0</v>
      </c>
      <c r="E1449" s="46">
        <v>0.0</v>
      </c>
      <c r="F1449" s="46">
        <v>41.0</v>
      </c>
      <c r="G1449" s="46">
        <v>0.0</v>
      </c>
      <c r="H1449" s="46">
        <v>0.0</v>
      </c>
      <c r="I1449" s="46">
        <v>0.0</v>
      </c>
      <c r="J1449" s="3"/>
      <c r="K1449" s="56"/>
    </row>
    <row r="1450" ht="32.25" customHeight="1">
      <c r="A1450" s="55" t="s">
        <v>73</v>
      </c>
      <c r="B1450" s="46" t="s">
        <v>27790</v>
      </c>
      <c r="C1450" s="55" t="s">
        <v>27793</v>
      </c>
      <c r="D1450" s="46">
        <v>0.0</v>
      </c>
      <c r="E1450" s="46">
        <v>0.0</v>
      </c>
      <c r="F1450" s="46">
        <v>35.0</v>
      </c>
      <c r="G1450" s="46">
        <v>0.0</v>
      </c>
      <c r="H1450" s="46">
        <v>0.0</v>
      </c>
      <c r="I1450" s="46">
        <v>0.0</v>
      </c>
      <c r="J1450" s="3"/>
      <c r="K1450" s="56"/>
    </row>
    <row r="1451" ht="32.25" customHeight="1">
      <c r="A1451" s="55" t="s">
        <v>73</v>
      </c>
      <c r="B1451" s="46" t="s">
        <v>27790</v>
      </c>
      <c r="C1451" s="55" t="s">
        <v>27794</v>
      </c>
      <c r="D1451" s="46">
        <v>0.0</v>
      </c>
      <c r="E1451" s="46">
        <v>0.0</v>
      </c>
      <c r="F1451" s="46">
        <v>21.0</v>
      </c>
      <c r="G1451" s="46">
        <v>0.0</v>
      </c>
      <c r="H1451" s="46">
        <v>0.0</v>
      </c>
      <c r="I1451" s="46">
        <v>0.0</v>
      </c>
      <c r="J1451" s="3"/>
      <c r="K1451" s="56"/>
    </row>
    <row r="1452" ht="32.25" customHeight="1">
      <c r="A1452" s="55" t="s">
        <v>73</v>
      </c>
      <c r="B1452" s="46" t="s">
        <v>27790</v>
      </c>
      <c r="C1452" s="55" t="s">
        <v>27795</v>
      </c>
      <c r="D1452" s="46">
        <v>0.0</v>
      </c>
      <c r="E1452" s="46">
        <v>0.0</v>
      </c>
      <c r="F1452" s="46">
        <v>18.0</v>
      </c>
      <c r="G1452" s="46">
        <v>0.0</v>
      </c>
      <c r="H1452" s="46">
        <v>0.0</v>
      </c>
      <c r="I1452" s="46">
        <v>0.0</v>
      </c>
      <c r="J1452" s="3"/>
      <c r="K1452" s="56"/>
    </row>
    <row r="1453" ht="32.25" customHeight="1">
      <c r="A1453" s="55" t="s">
        <v>73</v>
      </c>
      <c r="B1453" s="46" t="s">
        <v>27790</v>
      </c>
      <c r="C1453" s="55" t="s">
        <v>27796</v>
      </c>
      <c r="D1453" s="46">
        <v>0.0</v>
      </c>
      <c r="E1453" s="46">
        <v>0.0</v>
      </c>
      <c r="F1453" s="46">
        <v>17.0</v>
      </c>
      <c r="G1453" s="46">
        <v>0.0</v>
      </c>
      <c r="H1453" s="46">
        <v>0.0</v>
      </c>
      <c r="I1453" s="46">
        <v>0.0</v>
      </c>
      <c r="J1453" s="3"/>
      <c r="K1453" s="56"/>
    </row>
    <row r="1454" ht="32.25" customHeight="1">
      <c r="A1454" s="55" t="s">
        <v>73</v>
      </c>
      <c r="B1454" s="46" t="s">
        <v>27790</v>
      </c>
      <c r="C1454" s="55" t="s">
        <v>27797</v>
      </c>
      <c r="D1454" s="46">
        <v>0.0</v>
      </c>
      <c r="E1454" s="46">
        <v>0.0</v>
      </c>
      <c r="F1454" s="46">
        <v>15.0</v>
      </c>
      <c r="G1454" s="46">
        <v>0.0</v>
      </c>
      <c r="H1454" s="46">
        <v>0.0</v>
      </c>
      <c r="I1454" s="46">
        <v>0.0</v>
      </c>
      <c r="J1454" s="3"/>
      <c r="K1454" s="56"/>
    </row>
    <row r="1455" ht="32.25" customHeight="1">
      <c r="A1455" s="55" t="s">
        <v>73</v>
      </c>
      <c r="B1455" s="46" t="s">
        <v>27790</v>
      </c>
      <c r="C1455" s="55" t="s">
        <v>27798</v>
      </c>
      <c r="D1455" s="46">
        <v>0.0</v>
      </c>
      <c r="E1455" s="46">
        <v>0.0</v>
      </c>
      <c r="F1455" s="46">
        <v>14.0</v>
      </c>
      <c r="G1455" s="46">
        <v>0.0</v>
      </c>
      <c r="H1455" s="46">
        <v>0.0</v>
      </c>
      <c r="I1455" s="46">
        <v>0.0</v>
      </c>
      <c r="J1455" s="3"/>
      <c r="K1455" s="56"/>
    </row>
    <row r="1456" ht="32.25" customHeight="1">
      <c r="A1456" s="55" t="s">
        <v>73</v>
      </c>
      <c r="B1456" s="46" t="s">
        <v>27790</v>
      </c>
      <c r="C1456" s="55" t="s">
        <v>27799</v>
      </c>
      <c r="D1456" s="46">
        <v>0.0</v>
      </c>
      <c r="E1456" s="46">
        <v>0.0</v>
      </c>
      <c r="F1456" s="46">
        <v>12.0</v>
      </c>
      <c r="G1456" s="46">
        <v>0.0</v>
      </c>
      <c r="H1456" s="46">
        <v>0.0</v>
      </c>
      <c r="I1456" s="46">
        <v>0.0</v>
      </c>
      <c r="J1456" s="3"/>
      <c r="K1456" s="56"/>
    </row>
    <row r="1457" ht="32.25" customHeight="1">
      <c r="A1457" s="55" t="s">
        <v>73</v>
      </c>
      <c r="B1457" s="46" t="s">
        <v>27790</v>
      </c>
      <c r="C1457" s="55" t="s">
        <v>27800</v>
      </c>
      <c r="D1457" s="46">
        <v>0.0</v>
      </c>
      <c r="E1457" s="46">
        <v>0.0</v>
      </c>
      <c r="F1457" s="46">
        <v>8.0</v>
      </c>
      <c r="G1457" s="46">
        <v>0.0</v>
      </c>
      <c r="H1457" s="46">
        <v>0.0</v>
      </c>
      <c r="I1457" s="46">
        <v>0.0</v>
      </c>
      <c r="J1457" s="3"/>
      <c r="K1457" s="56"/>
    </row>
    <row r="1458" ht="32.25" customHeight="1">
      <c r="A1458" s="55" t="s">
        <v>73</v>
      </c>
      <c r="B1458" s="46" t="s">
        <v>27801</v>
      </c>
      <c r="C1458" s="55" t="s">
        <v>27802</v>
      </c>
      <c r="D1458" s="46">
        <v>0.0</v>
      </c>
      <c r="E1458" s="46">
        <v>0.0</v>
      </c>
      <c r="F1458" s="46">
        <v>1.0</v>
      </c>
      <c r="G1458" s="46">
        <v>0.0</v>
      </c>
      <c r="H1458" s="46">
        <v>0.0</v>
      </c>
      <c r="I1458" s="46">
        <v>0.0</v>
      </c>
      <c r="J1458" s="3"/>
      <c r="K1458" s="56"/>
    </row>
    <row r="1459" ht="32.25" customHeight="1">
      <c r="A1459" s="55" t="s">
        <v>73</v>
      </c>
      <c r="B1459" s="46" t="s">
        <v>27801</v>
      </c>
      <c r="C1459" s="55" t="s">
        <v>27803</v>
      </c>
      <c r="D1459" s="46">
        <v>0.0</v>
      </c>
      <c r="E1459" s="46">
        <v>0.0</v>
      </c>
      <c r="F1459" s="46">
        <v>1.0</v>
      </c>
      <c r="G1459" s="46">
        <v>0.0</v>
      </c>
      <c r="H1459" s="46">
        <v>0.0</v>
      </c>
      <c r="I1459" s="46">
        <v>0.0</v>
      </c>
      <c r="J1459" s="3"/>
      <c r="K1459" s="56"/>
    </row>
    <row r="1460" ht="32.25" customHeight="1">
      <c r="A1460" s="55" t="s">
        <v>73</v>
      </c>
      <c r="B1460" s="46" t="s">
        <v>27801</v>
      </c>
      <c r="C1460" s="55" t="s">
        <v>27804</v>
      </c>
      <c r="D1460" s="46">
        <v>0.0</v>
      </c>
      <c r="E1460" s="46">
        <v>0.0</v>
      </c>
      <c r="F1460" s="46">
        <v>1.0</v>
      </c>
      <c r="G1460" s="46">
        <v>0.0</v>
      </c>
      <c r="H1460" s="46">
        <v>0.0</v>
      </c>
      <c r="I1460" s="46">
        <v>0.0</v>
      </c>
      <c r="J1460" s="3"/>
      <c r="K1460" s="56"/>
    </row>
    <row r="1461" ht="32.25" customHeight="1">
      <c r="A1461" s="55" t="s">
        <v>73</v>
      </c>
      <c r="B1461" s="46" t="s">
        <v>27801</v>
      </c>
      <c r="C1461" s="55" t="s">
        <v>27805</v>
      </c>
      <c r="D1461" s="46">
        <v>0.0</v>
      </c>
      <c r="E1461" s="46">
        <v>0.0</v>
      </c>
      <c r="F1461" s="46">
        <v>1.0</v>
      </c>
      <c r="G1461" s="46">
        <v>0.0</v>
      </c>
      <c r="H1461" s="46">
        <v>0.0</v>
      </c>
      <c r="I1461" s="46">
        <v>0.0</v>
      </c>
      <c r="J1461" s="3"/>
      <c r="K1461" s="56"/>
    </row>
    <row r="1462" ht="32.25" customHeight="1">
      <c r="A1462" s="55" t="s">
        <v>73</v>
      </c>
      <c r="B1462" s="46" t="s">
        <v>27801</v>
      </c>
      <c r="C1462" s="55" t="s">
        <v>27806</v>
      </c>
      <c r="D1462" s="46">
        <v>0.0</v>
      </c>
      <c r="E1462" s="46">
        <v>0.0</v>
      </c>
      <c r="F1462" s="46">
        <v>1.0</v>
      </c>
      <c r="G1462" s="46">
        <v>0.0</v>
      </c>
      <c r="H1462" s="46">
        <v>0.0</v>
      </c>
      <c r="I1462" s="46">
        <v>0.0</v>
      </c>
      <c r="J1462" s="3"/>
      <c r="K1462" s="56"/>
    </row>
    <row r="1463" ht="32.25" customHeight="1">
      <c r="A1463" s="55" t="s">
        <v>73</v>
      </c>
      <c r="B1463" s="46" t="s">
        <v>27801</v>
      </c>
      <c r="C1463" s="55" t="s">
        <v>27807</v>
      </c>
      <c r="D1463" s="46">
        <v>0.0</v>
      </c>
      <c r="E1463" s="46">
        <v>0.0</v>
      </c>
      <c r="F1463" s="46">
        <v>1.0</v>
      </c>
      <c r="G1463" s="46">
        <v>0.0</v>
      </c>
      <c r="H1463" s="46">
        <v>0.0</v>
      </c>
      <c r="I1463" s="46">
        <v>0.0</v>
      </c>
      <c r="J1463" s="3"/>
      <c r="K1463" s="56"/>
    </row>
    <row r="1464" ht="32.25" customHeight="1">
      <c r="A1464" s="55" t="s">
        <v>73</v>
      </c>
      <c r="B1464" s="46" t="s">
        <v>27808</v>
      </c>
      <c r="C1464" s="55" t="s">
        <v>27809</v>
      </c>
      <c r="D1464" s="46">
        <v>0.0</v>
      </c>
      <c r="E1464" s="46">
        <v>3.0</v>
      </c>
      <c r="F1464" s="46">
        <v>1.0</v>
      </c>
      <c r="G1464" s="46">
        <v>0.0</v>
      </c>
      <c r="H1464" s="46">
        <v>0.0</v>
      </c>
      <c r="I1464" s="46">
        <v>12.0</v>
      </c>
      <c r="J1464" s="3"/>
      <c r="K1464" s="56"/>
    </row>
    <row r="1465" ht="32.25" customHeight="1">
      <c r="A1465" s="55" t="s">
        <v>73</v>
      </c>
      <c r="B1465" s="46" t="s">
        <v>27808</v>
      </c>
      <c r="C1465" s="55" t="s">
        <v>27810</v>
      </c>
      <c r="D1465" s="46">
        <v>0.0</v>
      </c>
      <c r="E1465" s="46">
        <v>0.0</v>
      </c>
      <c r="F1465" s="46">
        <v>14.0</v>
      </c>
      <c r="G1465" s="46">
        <v>0.0</v>
      </c>
      <c r="H1465" s="46">
        <v>0.0</v>
      </c>
      <c r="I1465" s="46">
        <v>0.0</v>
      </c>
      <c r="J1465" s="3"/>
      <c r="K1465" s="56"/>
    </row>
    <row r="1466" ht="32.25" customHeight="1">
      <c r="A1466" s="55" t="s">
        <v>73</v>
      </c>
      <c r="B1466" s="46" t="s">
        <v>27808</v>
      </c>
      <c r="C1466" s="55" t="s">
        <v>27811</v>
      </c>
      <c r="D1466" s="46">
        <v>0.0</v>
      </c>
      <c r="E1466" s="46">
        <v>0.0</v>
      </c>
      <c r="F1466" s="46">
        <v>11.0</v>
      </c>
      <c r="G1466" s="46">
        <v>0.0</v>
      </c>
      <c r="H1466" s="46">
        <v>0.0</v>
      </c>
      <c r="I1466" s="46">
        <v>0.0</v>
      </c>
      <c r="J1466" s="3"/>
      <c r="K1466" s="56"/>
    </row>
    <row r="1467" ht="32.25" customHeight="1">
      <c r="A1467" s="55" t="s">
        <v>73</v>
      </c>
      <c r="B1467" s="46" t="s">
        <v>27808</v>
      </c>
      <c r="C1467" s="55" t="s">
        <v>27812</v>
      </c>
      <c r="D1467" s="46">
        <v>0.0</v>
      </c>
      <c r="E1467" s="46">
        <v>0.0</v>
      </c>
      <c r="F1467" s="46">
        <v>1.0</v>
      </c>
      <c r="G1467" s="46">
        <v>0.0</v>
      </c>
      <c r="H1467" s="46">
        <v>0.0</v>
      </c>
      <c r="I1467" s="46">
        <v>0.0</v>
      </c>
      <c r="J1467" s="3"/>
      <c r="K1467" s="56"/>
    </row>
    <row r="1468" ht="32.25" customHeight="1">
      <c r="A1468" s="55" t="s">
        <v>73</v>
      </c>
      <c r="B1468" s="46" t="s">
        <v>27813</v>
      </c>
      <c r="C1468" s="46" t="s">
        <v>27814</v>
      </c>
      <c r="D1468" s="46">
        <v>0.0</v>
      </c>
      <c r="E1468" s="46">
        <v>1.0</v>
      </c>
      <c r="F1468" s="46">
        <v>526.0</v>
      </c>
      <c r="G1468" s="46">
        <v>0.0</v>
      </c>
      <c r="H1468" s="46">
        <v>0.0</v>
      </c>
      <c r="I1468" s="46">
        <v>10.0</v>
      </c>
      <c r="J1468" s="3"/>
      <c r="K1468" s="56"/>
    </row>
    <row r="1469" ht="32.25" customHeight="1">
      <c r="A1469" s="55" t="s">
        <v>73</v>
      </c>
      <c r="B1469" s="46" t="s">
        <v>27813</v>
      </c>
      <c r="C1469" s="55" t="s">
        <v>27815</v>
      </c>
      <c r="D1469" s="46">
        <v>0.0</v>
      </c>
      <c r="E1469" s="46">
        <v>9.0</v>
      </c>
      <c r="F1469" s="46">
        <v>450.0</v>
      </c>
      <c r="G1469" s="46">
        <v>0.0</v>
      </c>
      <c r="H1469" s="46">
        <v>0.0</v>
      </c>
      <c r="I1469" s="46">
        <v>73.0</v>
      </c>
      <c r="J1469" s="3"/>
      <c r="K1469" s="56"/>
    </row>
    <row r="1470" ht="32.25" customHeight="1">
      <c r="A1470" s="55" t="s">
        <v>73</v>
      </c>
      <c r="B1470" s="46" t="s">
        <v>27813</v>
      </c>
      <c r="C1470" s="46" t="s">
        <v>27816</v>
      </c>
      <c r="D1470" s="46">
        <v>0.0</v>
      </c>
      <c r="E1470" s="46">
        <v>0.0</v>
      </c>
      <c r="F1470" s="46">
        <v>95.0</v>
      </c>
      <c r="G1470" s="46">
        <v>0.0</v>
      </c>
      <c r="H1470" s="46">
        <v>0.0</v>
      </c>
      <c r="I1470" s="46">
        <v>3.0</v>
      </c>
      <c r="J1470" s="3"/>
      <c r="K1470" s="56"/>
    </row>
    <row r="1471" ht="32.25" customHeight="1">
      <c r="A1471" s="55" t="s">
        <v>73</v>
      </c>
      <c r="B1471" s="46" t="s">
        <v>27817</v>
      </c>
      <c r="C1471" s="55" t="s">
        <v>27818</v>
      </c>
      <c r="D1471" s="46">
        <v>0.0</v>
      </c>
      <c r="E1471" s="46">
        <v>0.0</v>
      </c>
      <c r="F1471" s="46">
        <v>633.0</v>
      </c>
      <c r="G1471" s="46">
        <v>0.0</v>
      </c>
      <c r="H1471" s="46">
        <v>0.0</v>
      </c>
      <c r="I1471" s="46">
        <v>1.0</v>
      </c>
      <c r="J1471" s="3"/>
      <c r="K1471" s="56"/>
    </row>
    <row r="1472" ht="32.25" customHeight="1">
      <c r="A1472" s="55" t="s">
        <v>73</v>
      </c>
      <c r="B1472" s="46" t="s">
        <v>27817</v>
      </c>
      <c r="C1472" s="55" t="s">
        <v>27819</v>
      </c>
      <c r="D1472" s="46">
        <v>0.0</v>
      </c>
      <c r="E1472" s="46">
        <v>0.0</v>
      </c>
      <c r="F1472" s="46">
        <v>360.0</v>
      </c>
      <c r="G1472" s="46">
        <v>0.0</v>
      </c>
      <c r="H1472" s="46">
        <v>0.0</v>
      </c>
      <c r="I1472" s="46">
        <v>1.0</v>
      </c>
      <c r="J1472" s="3"/>
      <c r="K1472" s="56"/>
    </row>
    <row r="1473" ht="32.25" customHeight="1">
      <c r="A1473" s="55" t="s">
        <v>73</v>
      </c>
      <c r="B1473" s="46" t="s">
        <v>27820</v>
      </c>
      <c r="C1473" s="55" t="s">
        <v>27821</v>
      </c>
      <c r="D1473" s="46">
        <v>0.0</v>
      </c>
      <c r="E1473" s="46">
        <v>0.0</v>
      </c>
      <c r="F1473" s="46">
        <v>376.0</v>
      </c>
      <c r="G1473" s="46">
        <v>0.0</v>
      </c>
      <c r="H1473" s="46">
        <v>0.0</v>
      </c>
      <c r="I1473" s="46">
        <v>19.0</v>
      </c>
      <c r="J1473" s="3"/>
      <c r="K1473" s="56"/>
    </row>
    <row r="1474" ht="32.25" customHeight="1">
      <c r="A1474" s="55" t="s">
        <v>73</v>
      </c>
      <c r="B1474" s="46" t="s">
        <v>27820</v>
      </c>
      <c r="C1474" s="55" t="s">
        <v>27822</v>
      </c>
      <c r="D1474" s="46">
        <v>0.0</v>
      </c>
      <c r="E1474" s="46">
        <v>0.0</v>
      </c>
      <c r="F1474" s="46">
        <v>341.0</v>
      </c>
      <c r="G1474" s="46">
        <v>0.0</v>
      </c>
      <c r="H1474" s="46">
        <v>0.0</v>
      </c>
      <c r="I1474" s="46">
        <v>17.0</v>
      </c>
      <c r="J1474" s="3"/>
      <c r="K1474" s="56"/>
    </row>
    <row r="1475" ht="32.25" customHeight="1">
      <c r="A1475" s="55" t="s">
        <v>73</v>
      </c>
      <c r="B1475" s="46" t="s">
        <v>27820</v>
      </c>
      <c r="C1475" s="55" t="s">
        <v>27823</v>
      </c>
      <c r="D1475" s="46">
        <v>0.0</v>
      </c>
      <c r="E1475" s="46">
        <v>4.0</v>
      </c>
      <c r="F1475" s="46">
        <v>192.0</v>
      </c>
      <c r="G1475" s="46">
        <v>0.0</v>
      </c>
      <c r="H1475" s="46">
        <v>0.0</v>
      </c>
      <c r="I1475" s="46">
        <v>51.0</v>
      </c>
      <c r="J1475" s="3"/>
      <c r="K1475" s="56"/>
    </row>
    <row r="1476" ht="32.25" customHeight="1">
      <c r="A1476" s="55" t="s">
        <v>73</v>
      </c>
      <c r="B1476" s="46" t="s">
        <v>27824</v>
      </c>
      <c r="C1476" s="46" t="s">
        <v>27825</v>
      </c>
      <c r="D1476" s="46">
        <v>0.0</v>
      </c>
      <c r="E1476" s="46">
        <v>1.0</v>
      </c>
      <c r="F1476" s="46">
        <v>719.0</v>
      </c>
      <c r="G1476" s="46">
        <v>0.0</v>
      </c>
      <c r="H1476" s="46">
        <v>0.0</v>
      </c>
      <c r="I1476" s="46">
        <v>30.0</v>
      </c>
      <c r="J1476" s="3"/>
      <c r="K1476" s="56"/>
    </row>
    <row r="1477" ht="32.25" customHeight="1">
      <c r="A1477" s="55" t="s">
        <v>73</v>
      </c>
      <c r="B1477" s="46" t="s">
        <v>27824</v>
      </c>
      <c r="C1477" s="46" t="s">
        <v>27826</v>
      </c>
      <c r="D1477" s="46">
        <v>0.0</v>
      </c>
      <c r="E1477" s="46">
        <v>0.0</v>
      </c>
      <c r="F1477" s="46">
        <v>13.0</v>
      </c>
      <c r="G1477" s="46">
        <v>0.0</v>
      </c>
      <c r="H1477" s="46">
        <v>0.0</v>
      </c>
      <c r="I1477" s="46">
        <v>0.0</v>
      </c>
      <c r="J1477" s="3"/>
      <c r="K1477" s="56"/>
    </row>
    <row r="1478" ht="32.25" customHeight="1">
      <c r="A1478" s="55" t="s">
        <v>73</v>
      </c>
      <c r="B1478" s="46" t="s">
        <v>27827</v>
      </c>
      <c r="C1478" s="55" t="s">
        <v>27828</v>
      </c>
      <c r="D1478" s="46">
        <v>0.0</v>
      </c>
      <c r="E1478" s="46">
        <v>0.0</v>
      </c>
      <c r="F1478" s="46">
        <v>752.0</v>
      </c>
      <c r="G1478" s="46">
        <v>0.0</v>
      </c>
      <c r="H1478" s="46">
        <v>0.0</v>
      </c>
      <c r="I1478" s="46">
        <v>3.0</v>
      </c>
      <c r="J1478" s="3"/>
      <c r="K1478" s="56"/>
    </row>
    <row r="1479" ht="32.25" customHeight="1">
      <c r="A1479" s="55" t="s">
        <v>73</v>
      </c>
      <c r="B1479" s="46" t="s">
        <v>27827</v>
      </c>
      <c r="C1479" s="46" t="s">
        <v>27829</v>
      </c>
      <c r="D1479" s="46">
        <v>0.0</v>
      </c>
      <c r="E1479" s="46">
        <v>5.0</v>
      </c>
      <c r="F1479" s="46">
        <v>321.0</v>
      </c>
      <c r="G1479" s="46">
        <v>0.0</v>
      </c>
      <c r="H1479" s="46">
        <v>0.0</v>
      </c>
      <c r="I1479" s="46">
        <v>13.0</v>
      </c>
      <c r="J1479" s="3"/>
      <c r="K1479" s="56"/>
    </row>
    <row r="1480" ht="32.25" customHeight="1">
      <c r="A1480" s="55" t="s">
        <v>73</v>
      </c>
      <c r="B1480" s="46" t="s">
        <v>27827</v>
      </c>
      <c r="C1480" s="46" t="s">
        <v>27830</v>
      </c>
      <c r="D1480" s="46">
        <v>0.0</v>
      </c>
      <c r="E1480" s="46">
        <v>0.0</v>
      </c>
      <c r="F1480" s="46">
        <v>104.0</v>
      </c>
      <c r="G1480" s="46">
        <v>0.0</v>
      </c>
      <c r="H1480" s="46">
        <v>0.0</v>
      </c>
      <c r="I1480" s="46">
        <v>1.0</v>
      </c>
      <c r="J1480" s="3"/>
      <c r="K1480" s="56"/>
    </row>
    <row r="1481" ht="32.25" customHeight="1">
      <c r="A1481" s="55" t="s">
        <v>73</v>
      </c>
      <c r="B1481" s="46" t="s">
        <v>27831</v>
      </c>
      <c r="C1481" s="46" t="s">
        <v>27832</v>
      </c>
      <c r="D1481" s="46">
        <v>0.0</v>
      </c>
      <c r="E1481" s="46">
        <v>0.0</v>
      </c>
      <c r="F1481" s="46">
        <v>201.0</v>
      </c>
      <c r="G1481" s="46">
        <v>0.0</v>
      </c>
      <c r="H1481" s="46">
        <v>0.0</v>
      </c>
      <c r="I1481" s="46">
        <v>0.0</v>
      </c>
      <c r="J1481" s="3"/>
      <c r="K1481" s="56"/>
    </row>
    <row r="1482" ht="32.25" customHeight="1">
      <c r="A1482" s="55" t="s">
        <v>73</v>
      </c>
      <c r="B1482" s="46" t="s">
        <v>27831</v>
      </c>
      <c r="C1482" s="46" t="s">
        <v>27833</v>
      </c>
      <c r="D1482" s="46">
        <v>0.0</v>
      </c>
      <c r="E1482" s="46">
        <v>0.0</v>
      </c>
      <c r="F1482" s="46">
        <v>86.0</v>
      </c>
      <c r="G1482" s="46">
        <v>0.0</v>
      </c>
      <c r="H1482" s="46">
        <v>0.0</v>
      </c>
      <c r="I1482" s="46">
        <v>0.0</v>
      </c>
      <c r="J1482" s="3"/>
      <c r="K1482" s="56"/>
    </row>
    <row r="1483" ht="32.25" customHeight="1">
      <c r="A1483" s="55" t="s">
        <v>73</v>
      </c>
      <c r="B1483" s="46" t="s">
        <v>27834</v>
      </c>
      <c r="C1483" s="55" t="s">
        <v>27835</v>
      </c>
      <c r="D1483" s="46">
        <v>0.0</v>
      </c>
      <c r="E1483" s="46">
        <v>0.0</v>
      </c>
      <c r="F1483" s="46">
        <v>73.0</v>
      </c>
      <c r="G1483" s="46">
        <v>0.0</v>
      </c>
      <c r="H1483" s="46">
        <v>0.0</v>
      </c>
      <c r="I1483" s="46">
        <v>0.0</v>
      </c>
      <c r="J1483" s="3"/>
      <c r="K1483" s="56"/>
    </row>
    <row r="1484" ht="32.25" customHeight="1">
      <c r="A1484" s="55" t="s">
        <v>73</v>
      </c>
      <c r="B1484" s="46" t="s">
        <v>27834</v>
      </c>
      <c r="C1484" s="46" t="s">
        <v>27836</v>
      </c>
      <c r="D1484" s="46">
        <v>0.0</v>
      </c>
      <c r="E1484" s="46">
        <v>0.0</v>
      </c>
      <c r="F1484" s="46">
        <v>35.0</v>
      </c>
      <c r="G1484" s="46">
        <v>0.0</v>
      </c>
      <c r="H1484" s="46">
        <v>0.0</v>
      </c>
      <c r="I1484" s="46">
        <v>0.0</v>
      </c>
      <c r="J1484" s="3"/>
      <c r="K1484" s="56"/>
    </row>
    <row r="1485" ht="32.25" customHeight="1">
      <c r="A1485" s="55" t="s">
        <v>73</v>
      </c>
      <c r="B1485" s="46" t="s">
        <v>27834</v>
      </c>
      <c r="C1485" s="46" t="s">
        <v>27837</v>
      </c>
      <c r="D1485" s="46">
        <v>0.0</v>
      </c>
      <c r="E1485" s="46">
        <v>0.0</v>
      </c>
      <c r="F1485" s="46">
        <v>27.0</v>
      </c>
      <c r="G1485" s="46">
        <v>0.0</v>
      </c>
      <c r="H1485" s="46">
        <v>0.0</v>
      </c>
      <c r="I1485" s="46">
        <v>0.0</v>
      </c>
      <c r="J1485" s="3"/>
      <c r="K1485" s="56"/>
    </row>
    <row r="1486" ht="32.25" customHeight="1">
      <c r="A1486" s="55" t="s">
        <v>73</v>
      </c>
      <c r="B1486" s="46" t="s">
        <v>27838</v>
      </c>
      <c r="C1486" s="55" t="s">
        <v>27839</v>
      </c>
      <c r="D1486" s="46">
        <v>0.0</v>
      </c>
      <c r="E1486" s="46">
        <v>4.0</v>
      </c>
      <c r="F1486" s="46">
        <v>111.0</v>
      </c>
      <c r="G1486" s="46">
        <v>0.0</v>
      </c>
      <c r="H1486" s="46">
        <v>0.0</v>
      </c>
      <c r="I1486" s="46">
        <v>11.0</v>
      </c>
      <c r="J1486" s="3"/>
      <c r="K1486" s="56"/>
    </row>
    <row r="1487" ht="32.25" customHeight="1">
      <c r="A1487" s="55" t="s">
        <v>73</v>
      </c>
      <c r="B1487" s="46" t="s">
        <v>27840</v>
      </c>
      <c r="C1487" s="55" t="s">
        <v>27841</v>
      </c>
      <c r="D1487" s="46">
        <v>0.0</v>
      </c>
      <c r="E1487" s="46">
        <v>0.0</v>
      </c>
      <c r="F1487" s="46">
        <v>63.0</v>
      </c>
      <c r="G1487" s="46">
        <v>0.0</v>
      </c>
      <c r="H1487" s="46">
        <v>0.0</v>
      </c>
      <c r="I1487" s="46">
        <v>0.0</v>
      </c>
      <c r="J1487" s="3"/>
      <c r="K1487" s="56"/>
    </row>
    <row r="1488" ht="32.25" customHeight="1">
      <c r="A1488" s="55" t="s">
        <v>73</v>
      </c>
      <c r="B1488" s="46" t="s">
        <v>27840</v>
      </c>
      <c r="C1488" s="55" t="s">
        <v>27842</v>
      </c>
      <c r="D1488" s="46">
        <v>0.0</v>
      </c>
      <c r="E1488" s="46">
        <v>0.0</v>
      </c>
      <c r="F1488" s="46">
        <v>48.0</v>
      </c>
      <c r="G1488" s="46">
        <v>0.0</v>
      </c>
      <c r="H1488" s="46">
        <v>0.0</v>
      </c>
      <c r="I1488" s="46">
        <v>0.0</v>
      </c>
      <c r="J1488" s="3"/>
      <c r="K1488" s="56"/>
    </row>
    <row r="1489" ht="32.25" customHeight="1">
      <c r="A1489" s="55" t="s">
        <v>73</v>
      </c>
      <c r="B1489" s="46" t="s">
        <v>27840</v>
      </c>
      <c r="C1489" s="55" t="s">
        <v>27843</v>
      </c>
      <c r="D1489" s="46">
        <v>0.0</v>
      </c>
      <c r="E1489" s="46">
        <v>0.0</v>
      </c>
      <c r="F1489" s="46">
        <v>33.0</v>
      </c>
      <c r="G1489" s="46">
        <v>0.0</v>
      </c>
      <c r="H1489" s="46">
        <v>0.0</v>
      </c>
      <c r="I1489" s="46">
        <v>0.0</v>
      </c>
      <c r="J1489" s="3"/>
      <c r="K1489" s="56"/>
    </row>
    <row r="1490" ht="32.25" customHeight="1">
      <c r="A1490" s="55" t="s">
        <v>73</v>
      </c>
      <c r="B1490" s="46" t="s">
        <v>27844</v>
      </c>
      <c r="C1490" s="55" t="s">
        <v>27845</v>
      </c>
      <c r="D1490" s="46">
        <v>0.0</v>
      </c>
      <c r="E1490" s="46">
        <v>0.0</v>
      </c>
      <c r="F1490" s="46">
        <v>152.0</v>
      </c>
      <c r="G1490" s="46">
        <v>0.0</v>
      </c>
      <c r="H1490" s="46">
        <v>0.0</v>
      </c>
      <c r="I1490" s="46">
        <v>0.0</v>
      </c>
      <c r="J1490" s="3"/>
      <c r="K1490" s="56"/>
    </row>
    <row r="1491" ht="32.25" customHeight="1">
      <c r="A1491" s="55" t="s">
        <v>73</v>
      </c>
      <c r="B1491" s="46" t="s">
        <v>27846</v>
      </c>
      <c r="C1491" s="55" t="s">
        <v>27847</v>
      </c>
      <c r="D1491" s="46">
        <v>0.0</v>
      </c>
      <c r="E1491" s="46">
        <v>12.0</v>
      </c>
      <c r="F1491" s="46">
        <v>88.0</v>
      </c>
      <c r="G1491" s="46">
        <v>0.0</v>
      </c>
      <c r="H1491" s="46">
        <v>0.0</v>
      </c>
      <c r="I1491" s="46">
        <v>15.0</v>
      </c>
      <c r="J1491" s="3"/>
      <c r="K1491" s="56"/>
    </row>
    <row r="1492" ht="32.25" customHeight="1">
      <c r="A1492" s="55" t="s">
        <v>73</v>
      </c>
      <c r="B1492" s="46" t="s">
        <v>27846</v>
      </c>
      <c r="C1492" s="55" t="s">
        <v>27848</v>
      </c>
      <c r="D1492" s="46">
        <v>0.0</v>
      </c>
      <c r="E1492" s="46">
        <v>2.0</v>
      </c>
      <c r="F1492" s="46">
        <v>44.0</v>
      </c>
      <c r="G1492" s="46">
        <v>0.0</v>
      </c>
      <c r="H1492" s="46">
        <v>0.0</v>
      </c>
      <c r="I1492" s="46">
        <v>0.0</v>
      </c>
      <c r="J1492" s="3"/>
      <c r="K1492" s="56"/>
    </row>
    <row r="1493" ht="32.25" customHeight="1">
      <c r="A1493" s="55" t="s">
        <v>73</v>
      </c>
      <c r="B1493" s="46" t="s">
        <v>27849</v>
      </c>
      <c r="C1493" s="55" t="s">
        <v>27850</v>
      </c>
      <c r="D1493" s="46">
        <v>0.0</v>
      </c>
      <c r="E1493" s="46">
        <v>0.0</v>
      </c>
      <c r="F1493" s="46">
        <v>21.0</v>
      </c>
      <c r="G1493" s="46">
        <v>0.0</v>
      </c>
      <c r="H1493" s="46">
        <v>0.0</v>
      </c>
      <c r="I1493" s="46">
        <v>32.0</v>
      </c>
      <c r="J1493" s="3"/>
      <c r="K1493" s="56"/>
    </row>
    <row r="1494" ht="32.25" customHeight="1">
      <c r="A1494" s="55" t="s">
        <v>73</v>
      </c>
      <c r="B1494" s="46" t="s">
        <v>27849</v>
      </c>
      <c r="C1494" s="55" t="s">
        <v>27851</v>
      </c>
      <c r="D1494" s="46">
        <v>0.0</v>
      </c>
      <c r="E1494" s="46">
        <v>0.0</v>
      </c>
      <c r="F1494" s="46">
        <v>26.0</v>
      </c>
      <c r="G1494" s="46">
        <v>0.0</v>
      </c>
      <c r="H1494" s="46">
        <v>0.0</v>
      </c>
      <c r="I1494" s="46">
        <v>0.0</v>
      </c>
      <c r="J1494" s="3"/>
      <c r="K1494" s="56"/>
    </row>
    <row r="1495" ht="32.25" customHeight="1">
      <c r="A1495" s="55" t="s">
        <v>73</v>
      </c>
      <c r="B1495" s="46" t="s">
        <v>27849</v>
      </c>
      <c r="C1495" s="55" t="s">
        <v>27852</v>
      </c>
      <c r="D1495" s="46">
        <v>0.0</v>
      </c>
      <c r="E1495" s="46">
        <v>0.0</v>
      </c>
      <c r="F1495" s="46">
        <v>17.0</v>
      </c>
      <c r="G1495" s="46">
        <v>0.0</v>
      </c>
      <c r="H1495" s="46">
        <v>0.0</v>
      </c>
      <c r="I1495" s="46">
        <v>0.0</v>
      </c>
      <c r="J1495" s="3"/>
      <c r="K1495" s="56"/>
    </row>
    <row r="1496" ht="32.25" customHeight="1">
      <c r="A1496" s="55" t="s">
        <v>73</v>
      </c>
      <c r="B1496" s="46" t="s">
        <v>27853</v>
      </c>
      <c r="C1496" s="55" t="s">
        <v>27854</v>
      </c>
      <c r="D1496" s="46">
        <v>0.0</v>
      </c>
      <c r="E1496" s="46">
        <v>0.0</v>
      </c>
      <c r="F1496" s="46">
        <v>13.0</v>
      </c>
      <c r="G1496" s="46">
        <v>0.0</v>
      </c>
      <c r="H1496" s="46">
        <v>0.0</v>
      </c>
      <c r="I1496" s="46">
        <v>0.0</v>
      </c>
      <c r="J1496" s="3"/>
      <c r="K1496" s="56"/>
    </row>
    <row r="1497" ht="32.25" customHeight="1">
      <c r="A1497" s="55" t="s">
        <v>73</v>
      </c>
      <c r="B1497" s="46" t="s">
        <v>27853</v>
      </c>
      <c r="C1497" s="55" t="s">
        <v>27855</v>
      </c>
      <c r="D1497" s="46">
        <v>0.0</v>
      </c>
      <c r="E1497" s="46">
        <v>1.0</v>
      </c>
      <c r="F1497" s="46">
        <v>1.0</v>
      </c>
      <c r="G1497" s="46">
        <v>0.0</v>
      </c>
      <c r="H1497" s="46">
        <v>0.0</v>
      </c>
      <c r="I1497" s="46">
        <v>1.0</v>
      </c>
      <c r="J1497" s="3"/>
      <c r="K1497" s="56"/>
    </row>
    <row r="1498" ht="32.25" customHeight="1">
      <c r="A1498" s="55" t="s">
        <v>73</v>
      </c>
      <c r="B1498" s="46" t="s">
        <v>27856</v>
      </c>
      <c r="C1498" s="55" t="s">
        <v>27857</v>
      </c>
      <c r="D1498" s="46">
        <v>0.0</v>
      </c>
      <c r="E1498" s="46">
        <v>0.0</v>
      </c>
      <c r="F1498" s="46">
        <v>33.0</v>
      </c>
      <c r="G1498" s="46">
        <v>0.0</v>
      </c>
      <c r="H1498" s="46">
        <v>0.0</v>
      </c>
      <c r="I1498" s="46">
        <v>0.0</v>
      </c>
      <c r="J1498" s="3"/>
      <c r="K1498" s="56"/>
    </row>
    <row r="1499" ht="32.25" customHeight="1">
      <c r="A1499" s="55" t="s">
        <v>73</v>
      </c>
      <c r="B1499" s="46" t="s">
        <v>27856</v>
      </c>
      <c r="C1499" s="55" t="s">
        <v>27858</v>
      </c>
      <c r="D1499" s="46">
        <v>0.0</v>
      </c>
      <c r="E1499" s="46">
        <v>0.0</v>
      </c>
      <c r="F1499" s="46">
        <v>27.0</v>
      </c>
      <c r="G1499" s="46">
        <v>0.0</v>
      </c>
      <c r="H1499" s="46">
        <v>0.0</v>
      </c>
      <c r="I1499" s="46">
        <v>0.0</v>
      </c>
      <c r="J1499" s="3"/>
      <c r="K1499" s="56"/>
    </row>
    <row r="1500" ht="32.25" customHeight="1">
      <c r="A1500" s="55" t="s">
        <v>73</v>
      </c>
      <c r="B1500" s="46" t="s">
        <v>27856</v>
      </c>
      <c r="C1500" s="55" t="s">
        <v>27859</v>
      </c>
      <c r="D1500" s="46">
        <v>0.0</v>
      </c>
      <c r="E1500" s="46">
        <v>0.0</v>
      </c>
      <c r="F1500" s="46">
        <v>5.0</v>
      </c>
      <c r="G1500" s="46">
        <v>0.0</v>
      </c>
      <c r="H1500" s="46">
        <v>0.0</v>
      </c>
      <c r="I1500" s="46">
        <v>0.0</v>
      </c>
      <c r="J1500" s="3"/>
      <c r="K1500" s="56"/>
    </row>
    <row r="1501" ht="32.25" customHeight="1">
      <c r="A1501" s="55" t="s">
        <v>73</v>
      </c>
      <c r="B1501" s="46" t="s">
        <v>27860</v>
      </c>
      <c r="C1501" s="55" t="s">
        <v>27861</v>
      </c>
      <c r="D1501" s="46">
        <v>0.0</v>
      </c>
      <c r="E1501" s="46">
        <v>0.0</v>
      </c>
      <c r="F1501" s="46">
        <v>10.0</v>
      </c>
      <c r="G1501" s="46">
        <v>0.0</v>
      </c>
      <c r="H1501" s="46">
        <v>0.0</v>
      </c>
      <c r="I1501" s="46">
        <v>0.0</v>
      </c>
      <c r="J1501" s="3"/>
      <c r="K1501" s="56"/>
    </row>
    <row r="1502" ht="32.25" customHeight="1">
      <c r="A1502" s="55" t="s">
        <v>73</v>
      </c>
      <c r="B1502" s="46" t="s">
        <v>27860</v>
      </c>
      <c r="C1502" s="55" t="s">
        <v>27862</v>
      </c>
      <c r="D1502" s="46">
        <v>0.0</v>
      </c>
      <c r="E1502" s="46">
        <v>0.0</v>
      </c>
      <c r="F1502" s="46">
        <v>6.0</v>
      </c>
      <c r="G1502" s="46">
        <v>0.0</v>
      </c>
      <c r="H1502" s="46">
        <v>0.0</v>
      </c>
      <c r="I1502" s="46">
        <v>0.0</v>
      </c>
      <c r="J1502" s="3"/>
      <c r="K1502" s="56"/>
    </row>
    <row r="1503" ht="32.25" customHeight="1">
      <c r="A1503" s="55" t="s">
        <v>73</v>
      </c>
      <c r="B1503" s="46" t="s">
        <v>27860</v>
      </c>
      <c r="C1503" s="55" t="s">
        <v>27863</v>
      </c>
      <c r="D1503" s="46">
        <v>0.0</v>
      </c>
      <c r="E1503" s="46">
        <v>0.0</v>
      </c>
      <c r="F1503" s="46">
        <v>3.0</v>
      </c>
      <c r="G1503" s="46">
        <v>0.0</v>
      </c>
      <c r="H1503" s="46">
        <v>0.0</v>
      </c>
      <c r="I1503" s="46">
        <v>0.0</v>
      </c>
      <c r="J1503" s="3"/>
      <c r="K1503" s="56"/>
    </row>
    <row r="1504" ht="32.25" customHeight="1">
      <c r="A1504" s="55" t="s">
        <v>73</v>
      </c>
      <c r="B1504" s="46" t="s">
        <v>27860</v>
      </c>
      <c r="C1504" s="55" t="s">
        <v>27864</v>
      </c>
      <c r="D1504" s="46">
        <v>0.0</v>
      </c>
      <c r="E1504" s="46">
        <v>0.0</v>
      </c>
      <c r="F1504" s="46">
        <v>1.0</v>
      </c>
      <c r="G1504" s="46">
        <v>0.0</v>
      </c>
      <c r="H1504" s="46">
        <v>0.0</v>
      </c>
      <c r="I1504" s="46">
        <v>0.0</v>
      </c>
      <c r="J1504" s="3"/>
      <c r="K1504" s="56"/>
    </row>
    <row r="1505" ht="32.25" customHeight="1">
      <c r="A1505" s="55" t="s">
        <v>73</v>
      </c>
      <c r="B1505" s="46" t="s">
        <v>27865</v>
      </c>
      <c r="C1505" s="55" t="s">
        <v>27866</v>
      </c>
      <c r="D1505" s="46">
        <v>0.0</v>
      </c>
      <c r="E1505" s="46">
        <v>0.0</v>
      </c>
      <c r="F1505" s="46">
        <v>20.0</v>
      </c>
      <c r="G1505" s="46">
        <v>0.0</v>
      </c>
      <c r="H1505" s="46">
        <v>0.0</v>
      </c>
      <c r="I1505" s="46">
        <v>5.0</v>
      </c>
      <c r="J1505" s="3"/>
      <c r="K1505" s="56"/>
    </row>
    <row r="1506" ht="32.25" customHeight="1">
      <c r="A1506" s="55" t="s">
        <v>73</v>
      </c>
      <c r="B1506" s="46" t="s">
        <v>27865</v>
      </c>
      <c r="C1506" s="55" t="s">
        <v>27867</v>
      </c>
      <c r="D1506" s="46">
        <v>0.0</v>
      </c>
      <c r="E1506" s="46">
        <v>0.0</v>
      </c>
      <c r="F1506" s="46">
        <v>18.0</v>
      </c>
      <c r="G1506" s="46">
        <v>0.0</v>
      </c>
      <c r="H1506" s="46">
        <v>0.0</v>
      </c>
      <c r="I1506" s="46">
        <v>0.0</v>
      </c>
      <c r="J1506" s="3"/>
      <c r="K1506" s="56"/>
    </row>
    <row r="1507" ht="32.25" customHeight="1">
      <c r="A1507" s="55" t="s">
        <v>73</v>
      </c>
      <c r="B1507" s="46" t="s">
        <v>27865</v>
      </c>
      <c r="C1507" s="55" t="s">
        <v>27868</v>
      </c>
      <c r="D1507" s="46">
        <v>0.0</v>
      </c>
      <c r="E1507" s="46">
        <v>0.0</v>
      </c>
      <c r="F1507" s="46">
        <v>4.0</v>
      </c>
      <c r="G1507" s="46">
        <v>0.0</v>
      </c>
      <c r="H1507" s="46">
        <v>0.0</v>
      </c>
      <c r="I1507" s="46">
        <v>0.0</v>
      </c>
      <c r="J1507" s="3"/>
      <c r="K1507" s="56"/>
    </row>
    <row r="1508" ht="32.25" customHeight="1">
      <c r="A1508" s="55" t="s">
        <v>73</v>
      </c>
      <c r="B1508" s="46" t="s">
        <v>27865</v>
      </c>
      <c r="C1508" s="55" t="s">
        <v>27869</v>
      </c>
      <c r="D1508" s="46">
        <v>0.0</v>
      </c>
      <c r="E1508" s="46">
        <v>0.0</v>
      </c>
      <c r="F1508" s="46">
        <v>3.0</v>
      </c>
      <c r="G1508" s="46">
        <v>0.0</v>
      </c>
      <c r="H1508" s="46">
        <v>0.0</v>
      </c>
      <c r="I1508" s="46">
        <v>0.0</v>
      </c>
      <c r="J1508" s="3"/>
      <c r="K1508" s="56"/>
    </row>
    <row r="1509" ht="32.25" customHeight="1">
      <c r="A1509" s="55" t="s">
        <v>73</v>
      </c>
      <c r="B1509" s="46" t="s">
        <v>27870</v>
      </c>
      <c r="C1509" s="55" t="s">
        <v>27871</v>
      </c>
      <c r="D1509" s="46">
        <v>0.0</v>
      </c>
      <c r="E1509" s="46">
        <v>122.0</v>
      </c>
      <c r="F1509" s="46">
        <v>262.0</v>
      </c>
      <c r="G1509" s="46">
        <v>0.0</v>
      </c>
      <c r="H1509" s="46">
        <v>0.0</v>
      </c>
      <c r="I1509" s="46">
        <v>0.0</v>
      </c>
      <c r="J1509" s="3"/>
      <c r="K1509" s="56"/>
    </row>
    <row r="1510" ht="32.25" customHeight="1">
      <c r="A1510" s="55" t="s">
        <v>73</v>
      </c>
      <c r="B1510" s="46" t="s">
        <v>27872</v>
      </c>
      <c r="C1510" s="55" t="s">
        <v>27873</v>
      </c>
      <c r="D1510" s="46">
        <v>0.0</v>
      </c>
      <c r="E1510" s="46">
        <v>0.0</v>
      </c>
      <c r="F1510" s="46">
        <v>137.0</v>
      </c>
      <c r="G1510" s="46">
        <v>0.0</v>
      </c>
      <c r="H1510" s="46">
        <v>0.0</v>
      </c>
      <c r="I1510" s="46">
        <v>0.0</v>
      </c>
      <c r="J1510" s="3"/>
      <c r="K1510" s="56"/>
    </row>
    <row r="1511" ht="32.25" customHeight="1">
      <c r="A1511" s="55" t="s">
        <v>73</v>
      </c>
      <c r="B1511" s="46" t="s">
        <v>27872</v>
      </c>
      <c r="C1511" s="55" t="s">
        <v>27874</v>
      </c>
      <c r="D1511" s="46">
        <v>0.0</v>
      </c>
      <c r="E1511" s="46">
        <v>0.0</v>
      </c>
      <c r="F1511" s="46">
        <v>66.0</v>
      </c>
      <c r="G1511" s="46">
        <v>0.0</v>
      </c>
      <c r="H1511" s="46">
        <v>0.0</v>
      </c>
      <c r="I1511" s="46">
        <v>0.0</v>
      </c>
      <c r="J1511" s="3"/>
      <c r="K1511" s="56"/>
    </row>
    <row r="1512" ht="32.25" customHeight="1">
      <c r="A1512" s="55" t="s">
        <v>73</v>
      </c>
      <c r="B1512" s="46" t="s">
        <v>27875</v>
      </c>
      <c r="C1512" s="55" t="s">
        <v>27876</v>
      </c>
      <c r="D1512" s="46">
        <v>0.0</v>
      </c>
      <c r="E1512" s="46">
        <v>0.0</v>
      </c>
      <c r="F1512" s="46">
        <v>57.0</v>
      </c>
      <c r="G1512" s="46">
        <v>0.0</v>
      </c>
      <c r="H1512" s="46">
        <v>0.0</v>
      </c>
      <c r="I1512" s="46">
        <v>0.0</v>
      </c>
      <c r="J1512" s="3"/>
      <c r="K1512" s="56"/>
    </row>
    <row r="1513" ht="32.25" customHeight="1">
      <c r="A1513" s="55" t="s">
        <v>73</v>
      </c>
      <c r="B1513" s="46" t="s">
        <v>27877</v>
      </c>
      <c r="C1513" s="55" t="s">
        <v>27878</v>
      </c>
      <c r="D1513" s="46">
        <v>0.0</v>
      </c>
      <c r="E1513" s="46">
        <v>0.0</v>
      </c>
      <c r="F1513" s="46">
        <v>148.0</v>
      </c>
      <c r="G1513" s="46">
        <v>0.0</v>
      </c>
      <c r="H1513" s="46">
        <v>0.0</v>
      </c>
      <c r="I1513" s="46">
        <v>0.0</v>
      </c>
      <c r="J1513" s="3"/>
      <c r="K1513" s="56"/>
    </row>
    <row r="1514" ht="32.25" customHeight="1">
      <c r="A1514" s="55" t="s">
        <v>73</v>
      </c>
      <c r="B1514" s="46" t="s">
        <v>27879</v>
      </c>
      <c r="C1514" s="55" t="s">
        <v>27880</v>
      </c>
      <c r="D1514" s="46">
        <v>0.0</v>
      </c>
      <c r="E1514" s="46">
        <v>0.0</v>
      </c>
      <c r="F1514" s="46">
        <v>4.0</v>
      </c>
      <c r="G1514" s="46">
        <v>0.0</v>
      </c>
      <c r="H1514" s="46">
        <v>0.0</v>
      </c>
      <c r="I1514" s="46">
        <v>0.0</v>
      </c>
      <c r="J1514" s="3"/>
      <c r="K1514" s="56"/>
    </row>
    <row r="1515" ht="32.25" customHeight="1">
      <c r="A1515" s="55" t="s">
        <v>73</v>
      </c>
      <c r="B1515" s="46" t="s">
        <v>27879</v>
      </c>
      <c r="C1515" s="55" t="s">
        <v>27881</v>
      </c>
      <c r="D1515" s="46">
        <v>0.0</v>
      </c>
      <c r="E1515" s="46">
        <v>0.0</v>
      </c>
      <c r="F1515" s="46">
        <v>2.0</v>
      </c>
      <c r="G1515" s="46">
        <v>0.0</v>
      </c>
      <c r="H1515" s="46">
        <v>0.0</v>
      </c>
      <c r="I1515" s="46">
        <v>0.0</v>
      </c>
      <c r="J1515" s="3"/>
      <c r="K1515" s="56"/>
    </row>
    <row r="1516" ht="32.25" customHeight="1">
      <c r="A1516" s="55" t="s">
        <v>73</v>
      </c>
      <c r="B1516" s="46" t="s">
        <v>27879</v>
      </c>
      <c r="C1516" s="55" t="s">
        <v>27882</v>
      </c>
      <c r="D1516" s="46">
        <v>0.0</v>
      </c>
      <c r="E1516" s="46">
        <v>0.0</v>
      </c>
      <c r="F1516" s="46">
        <v>1.0</v>
      </c>
      <c r="G1516" s="46">
        <v>0.0</v>
      </c>
      <c r="H1516" s="46">
        <v>0.0</v>
      </c>
      <c r="I1516" s="46">
        <v>0.0</v>
      </c>
      <c r="J1516" s="3"/>
      <c r="K1516" s="56"/>
    </row>
    <row r="1517" ht="32.25" customHeight="1">
      <c r="A1517" s="55" t="s">
        <v>73</v>
      </c>
      <c r="B1517" s="46" t="s">
        <v>27883</v>
      </c>
      <c r="C1517" s="55" t="s">
        <v>27884</v>
      </c>
      <c r="D1517" s="46">
        <v>0.0</v>
      </c>
      <c r="E1517" s="46">
        <v>0.0</v>
      </c>
      <c r="F1517" s="46">
        <v>34.0</v>
      </c>
      <c r="G1517" s="46">
        <v>0.0</v>
      </c>
      <c r="H1517" s="46">
        <v>0.0</v>
      </c>
      <c r="I1517" s="46">
        <v>0.0</v>
      </c>
      <c r="J1517" s="3"/>
      <c r="K1517" s="56"/>
    </row>
    <row r="1518" ht="32.25" customHeight="1">
      <c r="A1518" s="55" t="s">
        <v>73</v>
      </c>
      <c r="B1518" s="46" t="s">
        <v>27883</v>
      </c>
      <c r="C1518" s="55" t="s">
        <v>27885</v>
      </c>
      <c r="D1518" s="46">
        <v>0.0</v>
      </c>
      <c r="E1518" s="46">
        <v>0.0</v>
      </c>
      <c r="F1518" s="46">
        <v>26.0</v>
      </c>
      <c r="G1518" s="46">
        <v>0.0</v>
      </c>
      <c r="H1518" s="46">
        <v>0.0</v>
      </c>
      <c r="I1518" s="46">
        <v>0.0</v>
      </c>
      <c r="J1518" s="3"/>
      <c r="K1518" s="56"/>
    </row>
    <row r="1519" ht="32.25" customHeight="1">
      <c r="A1519" s="55" t="s">
        <v>73</v>
      </c>
      <c r="B1519" s="46" t="s">
        <v>27883</v>
      </c>
      <c r="C1519" s="55" t="s">
        <v>27886</v>
      </c>
      <c r="D1519" s="46">
        <v>0.0</v>
      </c>
      <c r="E1519" s="46">
        <v>0.0</v>
      </c>
      <c r="F1519" s="46">
        <v>16.0</v>
      </c>
      <c r="G1519" s="46">
        <v>0.0</v>
      </c>
      <c r="H1519" s="46">
        <v>0.0</v>
      </c>
      <c r="I1519" s="46">
        <v>0.0</v>
      </c>
      <c r="J1519" s="3"/>
      <c r="K1519" s="56"/>
    </row>
    <row r="1520" ht="32.25" customHeight="1">
      <c r="A1520" s="55" t="s">
        <v>73</v>
      </c>
      <c r="B1520" s="46" t="s">
        <v>27883</v>
      </c>
      <c r="C1520" s="55" t="s">
        <v>27887</v>
      </c>
      <c r="D1520" s="46">
        <v>0.0</v>
      </c>
      <c r="E1520" s="46">
        <v>0.0</v>
      </c>
      <c r="F1520" s="46">
        <v>10.0</v>
      </c>
      <c r="G1520" s="46">
        <v>0.0</v>
      </c>
      <c r="H1520" s="46">
        <v>0.0</v>
      </c>
      <c r="I1520" s="46">
        <v>3.0</v>
      </c>
      <c r="J1520" s="3"/>
      <c r="K1520" s="56"/>
    </row>
    <row r="1521" ht="32.25" customHeight="1">
      <c r="A1521" s="55" t="s">
        <v>73</v>
      </c>
      <c r="B1521" s="46" t="s">
        <v>27883</v>
      </c>
      <c r="C1521" s="55" t="s">
        <v>27888</v>
      </c>
      <c r="D1521" s="46">
        <v>0.0</v>
      </c>
      <c r="E1521" s="46">
        <v>0.0</v>
      </c>
      <c r="F1521" s="46">
        <v>8.0</v>
      </c>
      <c r="G1521" s="46">
        <v>0.0</v>
      </c>
      <c r="H1521" s="46">
        <v>0.0</v>
      </c>
      <c r="I1521" s="46">
        <v>0.0</v>
      </c>
      <c r="J1521" s="3"/>
      <c r="K1521" s="56"/>
    </row>
    <row r="1522" ht="32.25" customHeight="1">
      <c r="A1522" s="55" t="s">
        <v>73</v>
      </c>
      <c r="B1522" s="46" t="s">
        <v>27883</v>
      </c>
      <c r="C1522" s="55" t="s">
        <v>27889</v>
      </c>
      <c r="D1522" s="46">
        <v>0.0</v>
      </c>
      <c r="E1522" s="46">
        <v>0.0</v>
      </c>
      <c r="F1522" s="46">
        <v>3.0</v>
      </c>
      <c r="G1522" s="46">
        <v>0.0</v>
      </c>
      <c r="H1522" s="46">
        <v>0.0</v>
      </c>
      <c r="I1522" s="46">
        <v>0.0</v>
      </c>
      <c r="J1522" s="3"/>
      <c r="K1522" s="56"/>
    </row>
    <row r="1523" ht="32.25" customHeight="1">
      <c r="A1523" s="55" t="s">
        <v>73</v>
      </c>
      <c r="B1523" s="46" t="s">
        <v>27890</v>
      </c>
      <c r="C1523" s="55" t="s">
        <v>27891</v>
      </c>
      <c r="D1523" s="46">
        <v>0.0</v>
      </c>
      <c r="E1523" s="46">
        <v>0.0</v>
      </c>
      <c r="F1523" s="46">
        <v>79.0</v>
      </c>
      <c r="G1523" s="46">
        <v>0.0</v>
      </c>
      <c r="H1523" s="46">
        <v>0.0</v>
      </c>
      <c r="I1523" s="46">
        <v>88.0</v>
      </c>
      <c r="J1523" s="3"/>
      <c r="K1523" s="56"/>
    </row>
    <row r="1524" ht="32.25" customHeight="1">
      <c r="A1524" s="55" t="s">
        <v>73</v>
      </c>
      <c r="B1524" s="46" t="s">
        <v>27892</v>
      </c>
      <c r="C1524" s="55" t="s">
        <v>27893</v>
      </c>
      <c r="D1524" s="46">
        <v>0.0</v>
      </c>
      <c r="E1524" s="46">
        <v>0.0</v>
      </c>
      <c r="F1524" s="46">
        <v>67.0</v>
      </c>
      <c r="G1524" s="46">
        <v>0.0</v>
      </c>
      <c r="H1524" s="46">
        <v>0.0</v>
      </c>
      <c r="I1524" s="46">
        <v>0.0</v>
      </c>
      <c r="J1524" s="3"/>
      <c r="K1524" s="56"/>
    </row>
    <row r="1525" ht="32.25" customHeight="1">
      <c r="A1525" s="55" t="s">
        <v>73</v>
      </c>
      <c r="B1525" s="46" t="s">
        <v>27892</v>
      </c>
      <c r="C1525" s="55" t="s">
        <v>27894</v>
      </c>
      <c r="D1525" s="46">
        <v>0.0</v>
      </c>
      <c r="E1525" s="46">
        <v>0.0</v>
      </c>
      <c r="F1525" s="46">
        <v>53.0</v>
      </c>
      <c r="G1525" s="46">
        <v>0.0</v>
      </c>
      <c r="H1525" s="46">
        <v>0.0</v>
      </c>
      <c r="I1525" s="46">
        <v>0.0</v>
      </c>
      <c r="J1525" s="3"/>
      <c r="K1525" s="56"/>
    </row>
    <row r="1526" ht="32.25" customHeight="1">
      <c r="A1526" s="55" t="s">
        <v>73</v>
      </c>
      <c r="B1526" s="46" t="s">
        <v>27892</v>
      </c>
      <c r="C1526" s="55" t="s">
        <v>27895</v>
      </c>
      <c r="D1526" s="46">
        <v>0.0</v>
      </c>
      <c r="E1526" s="46">
        <v>0.0</v>
      </c>
      <c r="F1526" s="46">
        <v>53.0</v>
      </c>
      <c r="G1526" s="46">
        <v>0.0</v>
      </c>
      <c r="H1526" s="46">
        <v>0.0</v>
      </c>
      <c r="I1526" s="46">
        <v>0.0</v>
      </c>
      <c r="J1526" s="3"/>
      <c r="K1526" s="56"/>
    </row>
    <row r="1527" ht="32.25" customHeight="1">
      <c r="A1527" s="55" t="s">
        <v>73</v>
      </c>
      <c r="B1527" s="46" t="s">
        <v>27892</v>
      </c>
      <c r="C1527" s="55" t="s">
        <v>27896</v>
      </c>
      <c r="D1527" s="46">
        <v>0.0</v>
      </c>
      <c r="E1527" s="46">
        <v>0.0</v>
      </c>
      <c r="F1527" s="46">
        <v>52.0</v>
      </c>
      <c r="G1527" s="46">
        <v>0.0</v>
      </c>
      <c r="H1527" s="46">
        <v>0.0</v>
      </c>
      <c r="I1527" s="46">
        <v>0.0</v>
      </c>
      <c r="J1527" s="3"/>
      <c r="K1527" s="56"/>
    </row>
    <row r="1528" ht="32.25" customHeight="1">
      <c r="A1528" s="55" t="s">
        <v>73</v>
      </c>
      <c r="B1528" s="46" t="s">
        <v>27892</v>
      </c>
      <c r="C1528" s="55" t="s">
        <v>27897</v>
      </c>
      <c r="D1528" s="46">
        <v>0.0</v>
      </c>
      <c r="E1528" s="46">
        <v>0.0</v>
      </c>
      <c r="F1528" s="46">
        <v>51.0</v>
      </c>
      <c r="G1528" s="46">
        <v>0.0</v>
      </c>
      <c r="H1528" s="46">
        <v>0.0</v>
      </c>
      <c r="I1528" s="46">
        <v>0.0</v>
      </c>
      <c r="J1528" s="3"/>
      <c r="K1528" s="56"/>
    </row>
    <row r="1529" ht="32.25" customHeight="1">
      <c r="A1529" s="55" t="s">
        <v>73</v>
      </c>
      <c r="B1529" s="46" t="s">
        <v>27892</v>
      </c>
      <c r="C1529" s="55" t="s">
        <v>27898</v>
      </c>
      <c r="D1529" s="46">
        <v>0.0</v>
      </c>
      <c r="E1529" s="46">
        <v>0.0</v>
      </c>
      <c r="F1529" s="46">
        <v>50.0</v>
      </c>
      <c r="G1529" s="46">
        <v>0.0</v>
      </c>
      <c r="H1529" s="46">
        <v>0.0</v>
      </c>
      <c r="I1529" s="46">
        <v>0.0</v>
      </c>
      <c r="J1529" s="3"/>
      <c r="K1529" s="56"/>
    </row>
    <row r="1530" ht="32.25" customHeight="1">
      <c r="A1530" s="55" t="s">
        <v>73</v>
      </c>
      <c r="B1530" s="46" t="s">
        <v>27899</v>
      </c>
      <c r="C1530" s="55" t="s">
        <v>27900</v>
      </c>
      <c r="D1530" s="46">
        <v>0.0</v>
      </c>
      <c r="E1530" s="46">
        <v>2.0</v>
      </c>
      <c r="F1530" s="46">
        <v>421.0</v>
      </c>
      <c r="G1530" s="46">
        <v>0.0</v>
      </c>
      <c r="H1530" s="46">
        <v>0.0</v>
      </c>
      <c r="I1530" s="46">
        <v>23.0</v>
      </c>
      <c r="J1530" s="3"/>
      <c r="K1530" s="56"/>
    </row>
    <row r="1531" ht="32.25" customHeight="1">
      <c r="A1531" s="55" t="s">
        <v>73</v>
      </c>
      <c r="B1531" s="46" t="s">
        <v>27901</v>
      </c>
      <c r="C1531" s="55" t="s">
        <v>27902</v>
      </c>
      <c r="D1531" s="46">
        <v>0.0</v>
      </c>
      <c r="E1531" s="46">
        <v>1.0</v>
      </c>
      <c r="F1531" s="46">
        <v>245.0</v>
      </c>
      <c r="G1531" s="46">
        <v>0.0</v>
      </c>
      <c r="H1531" s="46">
        <v>0.0</v>
      </c>
      <c r="I1531" s="46">
        <v>0.0</v>
      </c>
      <c r="J1531" s="3"/>
      <c r="K1531" s="56"/>
    </row>
    <row r="1532" ht="32.25" customHeight="1">
      <c r="A1532" s="55" t="s">
        <v>73</v>
      </c>
      <c r="B1532" s="46" t="s">
        <v>27903</v>
      </c>
      <c r="C1532" s="55" t="s">
        <v>27904</v>
      </c>
      <c r="D1532" s="46">
        <v>0.0</v>
      </c>
      <c r="E1532" s="46">
        <v>1.0</v>
      </c>
      <c r="F1532" s="46">
        <v>27.0</v>
      </c>
      <c r="G1532" s="46">
        <v>0.0</v>
      </c>
      <c r="H1532" s="46">
        <v>0.0</v>
      </c>
      <c r="I1532" s="46">
        <v>0.0</v>
      </c>
      <c r="J1532" s="3"/>
      <c r="K1532" s="56"/>
    </row>
    <row r="1533" ht="32.25" customHeight="1">
      <c r="A1533" s="55" t="s">
        <v>73</v>
      </c>
      <c r="B1533" s="46" t="s">
        <v>27905</v>
      </c>
      <c r="C1533" s="55" t="s">
        <v>27906</v>
      </c>
      <c r="D1533" s="46">
        <v>0.0</v>
      </c>
      <c r="E1533" s="46">
        <v>2.0</v>
      </c>
      <c r="F1533" s="46">
        <v>99.0</v>
      </c>
      <c r="G1533" s="46">
        <v>0.0</v>
      </c>
      <c r="H1533" s="46">
        <v>0.0</v>
      </c>
      <c r="I1533" s="46">
        <v>9.0</v>
      </c>
      <c r="J1533" s="3"/>
      <c r="K1533" s="56"/>
    </row>
    <row r="1534" ht="32.25" customHeight="1">
      <c r="A1534" s="55" t="s">
        <v>73</v>
      </c>
      <c r="B1534" s="46" t="s">
        <v>27905</v>
      </c>
      <c r="C1534" s="55" t="s">
        <v>27907</v>
      </c>
      <c r="D1534" s="46">
        <v>0.0</v>
      </c>
      <c r="E1534" s="46">
        <v>0.0</v>
      </c>
      <c r="F1534" s="46">
        <v>40.0</v>
      </c>
      <c r="G1534" s="46">
        <v>0.0</v>
      </c>
      <c r="H1534" s="46">
        <v>0.0</v>
      </c>
      <c r="I1534" s="46">
        <v>0.0</v>
      </c>
      <c r="J1534" s="3"/>
      <c r="K1534" s="56"/>
    </row>
    <row r="1535" ht="32.25" customHeight="1">
      <c r="A1535" s="55" t="s">
        <v>75</v>
      </c>
      <c r="B1535" s="46" t="s">
        <v>27908</v>
      </c>
      <c r="C1535" s="55" t="s">
        <v>27909</v>
      </c>
      <c r="D1535" s="46">
        <v>0.0</v>
      </c>
      <c r="E1535" s="46">
        <v>0.0</v>
      </c>
      <c r="F1535" s="46">
        <v>11.0</v>
      </c>
      <c r="G1535" s="46">
        <v>0.0</v>
      </c>
      <c r="H1535" s="46">
        <v>0.0</v>
      </c>
      <c r="I1535" s="46">
        <v>0.0</v>
      </c>
      <c r="J1535" s="3"/>
      <c r="K1535" s="56"/>
    </row>
    <row r="1536" ht="32.25" customHeight="1">
      <c r="A1536" s="55" t="s">
        <v>75</v>
      </c>
      <c r="B1536" s="46" t="s">
        <v>27908</v>
      </c>
      <c r="C1536" s="55" t="s">
        <v>27910</v>
      </c>
      <c r="D1536" s="46">
        <v>0.0</v>
      </c>
      <c r="E1536" s="46">
        <v>0.0</v>
      </c>
      <c r="F1536" s="46">
        <v>1.0</v>
      </c>
      <c r="G1536" s="46">
        <v>0.0</v>
      </c>
      <c r="H1536" s="46">
        <v>0.0</v>
      </c>
      <c r="I1536" s="46">
        <v>0.0</v>
      </c>
      <c r="J1536" s="3"/>
      <c r="K1536" s="56"/>
    </row>
    <row r="1537" ht="32.25" customHeight="1">
      <c r="A1537" s="55" t="s">
        <v>75</v>
      </c>
      <c r="B1537" s="46" t="s">
        <v>27908</v>
      </c>
      <c r="C1537" s="55" t="s">
        <v>27911</v>
      </c>
      <c r="D1537" s="46">
        <v>0.0</v>
      </c>
      <c r="E1537" s="46">
        <v>0.0</v>
      </c>
      <c r="F1537" s="46">
        <v>1.0</v>
      </c>
      <c r="G1537" s="46">
        <v>0.0</v>
      </c>
      <c r="H1537" s="46">
        <v>0.0</v>
      </c>
      <c r="I1537" s="46">
        <v>0.0</v>
      </c>
      <c r="J1537" s="3"/>
      <c r="K1537" s="56"/>
    </row>
    <row r="1538" ht="32.25" customHeight="1">
      <c r="A1538" s="55" t="s">
        <v>75</v>
      </c>
      <c r="B1538" s="46" t="s">
        <v>27912</v>
      </c>
      <c r="C1538" s="55" t="s">
        <v>27913</v>
      </c>
      <c r="D1538" s="46">
        <v>0.0</v>
      </c>
      <c r="E1538" s="46">
        <v>0.0</v>
      </c>
      <c r="F1538" s="46">
        <v>1.0</v>
      </c>
      <c r="G1538" s="46">
        <v>0.0</v>
      </c>
      <c r="H1538" s="46">
        <v>0.0</v>
      </c>
      <c r="I1538" s="46">
        <v>0.0</v>
      </c>
      <c r="J1538" s="3"/>
      <c r="K1538" s="56"/>
    </row>
    <row r="1539" ht="32.25" customHeight="1">
      <c r="A1539" s="55" t="s">
        <v>75</v>
      </c>
      <c r="B1539" s="46" t="s">
        <v>27912</v>
      </c>
      <c r="C1539" s="55" t="s">
        <v>27914</v>
      </c>
      <c r="D1539" s="46">
        <v>0.0</v>
      </c>
      <c r="E1539" s="46">
        <v>0.0</v>
      </c>
      <c r="F1539" s="46">
        <v>1.0</v>
      </c>
      <c r="G1539" s="46">
        <v>0.0</v>
      </c>
      <c r="H1539" s="46">
        <v>0.0</v>
      </c>
      <c r="I1539" s="46">
        <v>0.0</v>
      </c>
      <c r="J1539" s="3"/>
      <c r="K1539" s="56"/>
    </row>
    <row r="1540" ht="32.25" customHeight="1">
      <c r="A1540" s="55" t="s">
        <v>75</v>
      </c>
      <c r="B1540" s="46" t="s">
        <v>27912</v>
      </c>
      <c r="C1540" s="55" t="s">
        <v>27915</v>
      </c>
      <c r="D1540" s="46">
        <v>0.0</v>
      </c>
      <c r="E1540" s="46">
        <v>0.0</v>
      </c>
      <c r="F1540" s="46">
        <v>1.0</v>
      </c>
      <c r="G1540" s="46">
        <v>0.0</v>
      </c>
      <c r="H1540" s="46">
        <v>0.0</v>
      </c>
      <c r="I1540" s="46">
        <v>0.0</v>
      </c>
      <c r="J1540" s="3"/>
      <c r="K1540" s="56"/>
    </row>
    <row r="1541" ht="32.25" customHeight="1">
      <c r="A1541" s="55" t="s">
        <v>75</v>
      </c>
      <c r="B1541" s="46" t="s">
        <v>27916</v>
      </c>
      <c r="C1541" s="55" t="s">
        <v>27917</v>
      </c>
      <c r="D1541" s="46">
        <v>0.0</v>
      </c>
      <c r="E1541" s="46">
        <v>0.0</v>
      </c>
      <c r="F1541" s="46">
        <v>64.0</v>
      </c>
      <c r="G1541" s="46">
        <v>0.0</v>
      </c>
      <c r="H1541" s="46">
        <v>0.0</v>
      </c>
      <c r="I1541" s="46">
        <v>0.0</v>
      </c>
      <c r="J1541" s="3"/>
      <c r="K1541" s="56"/>
    </row>
    <row r="1542" ht="32.25" customHeight="1">
      <c r="A1542" s="55" t="s">
        <v>75</v>
      </c>
      <c r="B1542" s="46" t="s">
        <v>27916</v>
      </c>
      <c r="C1542" s="55" t="s">
        <v>27918</v>
      </c>
      <c r="D1542" s="46">
        <v>0.0</v>
      </c>
      <c r="E1542" s="46">
        <v>0.0</v>
      </c>
      <c r="F1542" s="46">
        <v>1.0</v>
      </c>
      <c r="G1542" s="46">
        <v>0.0</v>
      </c>
      <c r="H1542" s="46">
        <v>0.0</v>
      </c>
      <c r="I1542" s="46">
        <v>0.0</v>
      </c>
      <c r="J1542" s="3"/>
      <c r="K1542" s="56"/>
    </row>
    <row r="1543" ht="32.25" customHeight="1">
      <c r="A1543" s="55" t="s">
        <v>75</v>
      </c>
      <c r="B1543" s="46" t="s">
        <v>27916</v>
      </c>
      <c r="C1543" s="55" t="s">
        <v>27919</v>
      </c>
      <c r="D1543" s="46">
        <v>0.0</v>
      </c>
      <c r="E1543" s="46">
        <v>0.0</v>
      </c>
      <c r="F1543" s="46">
        <v>1.0</v>
      </c>
      <c r="G1543" s="46">
        <v>0.0</v>
      </c>
      <c r="H1543" s="46">
        <v>0.0</v>
      </c>
      <c r="I1543" s="46">
        <v>0.0</v>
      </c>
      <c r="J1543" s="3"/>
      <c r="K1543" s="56"/>
    </row>
    <row r="1544" ht="32.25" customHeight="1">
      <c r="A1544" s="55" t="s">
        <v>75</v>
      </c>
      <c r="B1544" s="46" t="s">
        <v>27920</v>
      </c>
      <c r="C1544" s="55" t="s">
        <v>27921</v>
      </c>
      <c r="D1544" s="46">
        <v>0.0</v>
      </c>
      <c r="E1544" s="46">
        <v>0.0</v>
      </c>
      <c r="F1544" s="46">
        <v>50.0</v>
      </c>
      <c r="G1544" s="46">
        <v>0.0</v>
      </c>
      <c r="H1544" s="46">
        <v>0.0</v>
      </c>
      <c r="I1544" s="46">
        <v>0.0</v>
      </c>
      <c r="J1544" s="3"/>
      <c r="K1544" s="56"/>
    </row>
    <row r="1545" ht="32.25" customHeight="1">
      <c r="A1545" s="55" t="s">
        <v>75</v>
      </c>
      <c r="B1545" s="46" t="s">
        <v>27920</v>
      </c>
      <c r="C1545" s="55" t="s">
        <v>27922</v>
      </c>
      <c r="D1545" s="46">
        <v>0.0</v>
      </c>
      <c r="E1545" s="46">
        <v>0.0</v>
      </c>
      <c r="F1545" s="46">
        <v>1.0</v>
      </c>
      <c r="G1545" s="46">
        <v>0.0</v>
      </c>
      <c r="H1545" s="46">
        <v>0.0</v>
      </c>
      <c r="I1545" s="46">
        <v>0.0</v>
      </c>
      <c r="J1545" s="3"/>
      <c r="K1545" s="56"/>
    </row>
    <row r="1546" ht="32.25" customHeight="1">
      <c r="A1546" s="55" t="s">
        <v>75</v>
      </c>
      <c r="B1546" s="46" t="s">
        <v>27920</v>
      </c>
      <c r="C1546" s="55" t="s">
        <v>27923</v>
      </c>
      <c r="D1546" s="46">
        <v>0.0</v>
      </c>
      <c r="E1546" s="46">
        <v>0.0</v>
      </c>
      <c r="F1546" s="46">
        <v>1.0</v>
      </c>
      <c r="G1546" s="46">
        <v>0.0</v>
      </c>
      <c r="H1546" s="46">
        <v>0.0</v>
      </c>
      <c r="I1546" s="46">
        <v>0.0</v>
      </c>
      <c r="J1546" s="3"/>
      <c r="K1546" s="56"/>
    </row>
    <row r="1547" ht="32.25" customHeight="1">
      <c r="A1547" s="55" t="s">
        <v>75</v>
      </c>
      <c r="B1547" s="46" t="s">
        <v>27924</v>
      </c>
      <c r="C1547" s="55" t="s">
        <v>27925</v>
      </c>
      <c r="D1547" s="46">
        <v>0.0</v>
      </c>
      <c r="E1547" s="46">
        <v>0.0</v>
      </c>
      <c r="F1547" s="46">
        <v>1.0</v>
      </c>
      <c r="G1547" s="46">
        <v>0.0</v>
      </c>
      <c r="H1547" s="46">
        <v>0.0</v>
      </c>
      <c r="I1547" s="46">
        <v>0.0</v>
      </c>
      <c r="J1547" s="3"/>
      <c r="K1547" s="56"/>
    </row>
    <row r="1548" ht="32.25" customHeight="1">
      <c r="A1548" s="55" t="s">
        <v>75</v>
      </c>
      <c r="B1548" s="46" t="s">
        <v>27924</v>
      </c>
      <c r="C1548" s="55" t="s">
        <v>27926</v>
      </c>
      <c r="D1548" s="46">
        <v>0.0</v>
      </c>
      <c r="E1548" s="46">
        <v>0.0</v>
      </c>
      <c r="F1548" s="46">
        <v>1.0</v>
      </c>
      <c r="G1548" s="46">
        <v>0.0</v>
      </c>
      <c r="H1548" s="46">
        <v>0.0</v>
      </c>
      <c r="I1548" s="46">
        <v>0.0</v>
      </c>
      <c r="J1548" s="3"/>
      <c r="K1548" s="56"/>
    </row>
    <row r="1549" ht="32.25" customHeight="1">
      <c r="A1549" s="55" t="s">
        <v>75</v>
      </c>
      <c r="B1549" s="46" t="s">
        <v>27924</v>
      </c>
      <c r="C1549" s="55" t="s">
        <v>27927</v>
      </c>
      <c r="D1549" s="46">
        <v>0.0</v>
      </c>
      <c r="E1549" s="46">
        <v>0.0</v>
      </c>
      <c r="F1549" s="46">
        <v>1.0</v>
      </c>
      <c r="G1549" s="46">
        <v>0.0</v>
      </c>
      <c r="H1549" s="46">
        <v>0.0</v>
      </c>
      <c r="I1549" s="46">
        <v>0.0</v>
      </c>
      <c r="J1549" s="3"/>
      <c r="K1549" s="56"/>
    </row>
    <row r="1550" ht="32.25" customHeight="1">
      <c r="A1550" s="55" t="s">
        <v>75</v>
      </c>
      <c r="B1550" s="46" t="s">
        <v>27928</v>
      </c>
      <c r="C1550" s="55" t="s">
        <v>27929</v>
      </c>
      <c r="D1550" s="46">
        <v>0.0</v>
      </c>
      <c r="E1550" s="46">
        <v>0.0</v>
      </c>
      <c r="F1550" s="46">
        <v>7.0</v>
      </c>
      <c r="G1550" s="46">
        <v>0.0</v>
      </c>
      <c r="H1550" s="46">
        <v>0.0</v>
      </c>
      <c r="I1550" s="46">
        <v>0.0</v>
      </c>
      <c r="J1550" s="3"/>
      <c r="K1550" s="56"/>
    </row>
    <row r="1551" ht="32.25" customHeight="1">
      <c r="A1551" s="55" t="s">
        <v>75</v>
      </c>
      <c r="B1551" s="46" t="s">
        <v>27928</v>
      </c>
      <c r="C1551" s="55" t="s">
        <v>27930</v>
      </c>
      <c r="D1551" s="46">
        <v>0.0</v>
      </c>
      <c r="E1551" s="46">
        <v>0.0</v>
      </c>
      <c r="F1551" s="46">
        <v>1.0</v>
      </c>
      <c r="G1551" s="46">
        <v>0.0</v>
      </c>
      <c r="H1551" s="46">
        <v>0.0</v>
      </c>
      <c r="I1551" s="46">
        <v>0.0</v>
      </c>
      <c r="J1551" s="3"/>
      <c r="K1551" s="56"/>
    </row>
    <row r="1552" ht="32.25" customHeight="1">
      <c r="A1552" s="55" t="s">
        <v>75</v>
      </c>
      <c r="B1552" s="46" t="s">
        <v>27928</v>
      </c>
      <c r="C1552" s="55" t="s">
        <v>27931</v>
      </c>
      <c r="D1552" s="46">
        <v>0.0</v>
      </c>
      <c r="E1552" s="46">
        <v>0.0</v>
      </c>
      <c r="F1552" s="46">
        <v>1.0</v>
      </c>
      <c r="G1552" s="46">
        <v>0.0</v>
      </c>
      <c r="H1552" s="46">
        <v>0.0</v>
      </c>
      <c r="I1552" s="46">
        <v>0.0</v>
      </c>
      <c r="J1552" s="3"/>
      <c r="K1552" s="56"/>
    </row>
    <row r="1553" ht="32.25" customHeight="1">
      <c r="A1553" s="55" t="s">
        <v>75</v>
      </c>
      <c r="B1553" s="46" t="s">
        <v>27932</v>
      </c>
      <c r="C1553" s="55" t="s">
        <v>27933</v>
      </c>
      <c r="D1553" s="46">
        <v>0.0</v>
      </c>
      <c r="E1553" s="46">
        <v>0.0</v>
      </c>
      <c r="F1553" s="46">
        <v>5.0</v>
      </c>
      <c r="G1553" s="46">
        <v>0.0</v>
      </c>
      <c r="H1553" s="46">
        <v>0.0</v>
      </c>
      <c r="I1553" s="46">
        <v>0.0</v>
      </c>
      <c r="J1553" s="3"/>
      <c r="K1553" s="56"/>
    </row>
    <row r="1554" ht="32.25" customHeight="1">
      <c r="A1554" s="55" t="s">
        <v>75</v>
      </c>
      <c r="B1554" s="46" t="s">
        <v>27932</v>
      </c>
      <c r="C1554" s="55" t="s">
        <v>27934</v>
      </c>
      <c r="D1554" s="46">
        <v>0.0</v>
      </c>
      <c r="E1554" s="46">
        <v>0.0</v>
      </c>
      <c r="F1554" s="46">
        <v>1.0</v>
      </c>
      <c r="G1554" s="46">
        <v>0.0</v>
      </c>
      <c r="H1554" s="46">
        <v>0.0</v>
      </c>
      <c r="I1554" s="46">
        <v>0.0</v>
      </c>
      <c r="J1554" s="3"/>
      <c r="K1554" s="56"/>
    </row>
    <row r="1555" ht="32.25" customHeight="1">
      <c r="A1555" s="55" t="s">
        <v>75</v>
      </c>
      <c r="B1555" s="46" t="s">
        <v>27932</v>
      </c>
      <c r="C1555" s="55" t="s">
        <v>27935</v>
      </c>
      <c r="D1555" s="46">
        <v>0.0</v>
      </c>
      <c r="E1555" s="46">
        <v>0.0</v>
      </c>
      <c r="F1555" s="46">
        <v>1.0</v>
      </c>
      <c r="G1555" s="46">
        <v>0.0</v>
      </c>
      <c r="H1555" s="46">
        <v>0.0</v>
      </c>
      <c r="I1555" s="46">
        <v>0.0</v>
      </c>
      <c r="J1555" s="3"/>
      <c r="K1555" s="56"/>
    </row>
    <row r="1556" ht="32.25" customHeight="1">
      <c r="A1556" s="55" t="s">
        <v>75</v>
      </c>
      <c r="B1556" s="46" t="s">
        <v>27936</v>
      </c>
      <c r="C1556" s="55" t="s">
        <v>27937</v>
      </c>
      <c r="D1556" s="46">
        <v>0.0</v>
      </c>
      <c r="E1556" s="46">
        <v>0.0</v>
      </c>
      <c r="F1556" s="46">
        <v>3.0</v>
      </c>
      <c r="G1556" s="46">
        <v>0.0</v>
      </c>
      <c r="H1556" s="46">
        <v>0.0</v>
      </c>
      <c r="I1556" s="46">
        <v>0.0</v>
      </c>
      <c r="J1556" s="3"/>
      <c r="K1556" s="56"/>
    </row>
    <row r="1557" ht="32.25" customHeight="1">
      <c r="A1557" s="55" t="s">
        <v>75</v>
      </c>
      <c r="B1557" s="46" t="s">
        <v>27936</v>
      </c>
      <c r="C1557" s="55" t="s">
        <v>27938</v>
      </c>
      <c r="D1557" s="46">
        <v>0.0</v>
      </c>
      <c r="E1557" s="46">
        <v>0.0</v>
      </c>
      <c r="F1557" s="46">
        <v>1.0</v>
      </c>
      <c r="G1557" s="46">
        <v>0.0</v>
      </c>
      <c r="H1557" s="46">
        <v>0.0</v>
      </c>
      <c r="I1557" s="46">
        <v>0.0</v>
      </c>
      <c r="J1557" s="3"/>
      <c r="K1557" s="56"/>
    </row>
    <row r="1558" ht="32.25" customHeight="1">
      <c r="A1558" s="55" t="s">
        <v>75</v>
      </c>
      <c r="B1558" s="46" t="s">
        <v>27936</v>
      </c>
      <c r="C1558" s="55" t="s">
        <v>27939</v>
      </c>
      <c r="D1558" s="46">
        <v>0.0</v>
      </c>
      <c r="E1558" s="46">
        <v>0.0</v>
      </c>
      <c r="F1558" s="46">
        <v>1.0</v>
      </c>
      <c r="G1558" s="46">
        <v>0.0</v>
      </c>
      <c r="H1558" s="46">
        <v>0.0</v>
      </c>
      <c r="I1558" s="46">
        <v>0.0</v>
      </c>
      <c r="J1558" s="3"/>
      <c r="K1558" s="56"/>
    </row>
    <row r="1559" ht="32.25" customHeight="1">
      <c r="A1559" s="55" t="s">
        <v>75</v>
      </c>
      <c r="B1559" s="46" t="s">
        <v>27940</v>
      </c>
      <c r="C1559" s="55" t="s">
        <v>27941</v>
      </c>
      <c r="D1559" s="46">
        <v>0.0</v>
      </c>
      <c r="E1559" s="46">
        <v>0.0</v>
      </c>
      <c r="F1559" s="46">
        <v>144.0</v>
      </c>
      <c r="G1559" s="46">
        <v>0.0</v>
      </c>
      <c r="H1559" s="46">
        <v>0.0</v>
      </c>
      <c r="I1559" s="46">
        <v>0.0</v>
      </c>
      <c r="J1559" s="3"/>
      <c r="K1559" s="56"/>
    </row>
    <row r="1560" ht="32.25" customHeight="1">
      <c r="A1560" s="55" t="s">
        <v>75</v>
      </c>
      <c r="B1560" s="46" t="s">
        <v>27940</v>
      </c>
      <c r="C1560" s="55" t="s">
        <v>27942</v>
      </c>
      <c r="D1560" s="46">
        <v>0.0</v>
      </c>
      <c r="E1560" s="46">
        <v>0.0</v>
      </c>
      <c r="F1560" s="46">
        <v>108.0</v>
      </c>
      <c r="G1560" s="46">
        <v>0.0</v>
      </c>
      <c r="H1560" s="46">
        <v>0.0</v>
      </c>
      <c r="I1560" s="46">
        <v>0.0</v>
      </c>
      <c r="J1560" s="3"/>
      <c r="K1560" s="56"/>
    </row>
    <row r="1561" ht="32.25" customHeight="1">
      <c r="A1561" s="55" t="s">
        <v>75</v>
      </c>
      <c r="B1561" s="46" t="s">
        <v>27940</v>
      </c>
      <c r="C1561" s="55" t="s">
        <v>27943</v>
      </c>
      <c r="D1561" s="46">
        <v>0.0</v>
      </c>
      <c r="E1561" s="46">
        <v>0.0</v>
      </c>
      <c r="F1561" s="46">
        <v>30.0</v>
      </c>
      <c r="G1561" s="46">
        <v>0.0</v>
      </c>
      <c r="H1561" s="46">
        <v>0.0</v>
      </c>
      <c r="I1561" s="46">
        <v>0.0</v>
      </c>
      <c r="J1561" s="3"/>
      <c r="K1561" s="56"/>
    </row>
    <row r="1562" ht="32.25" customHeight="1">
      <c r="A1562" s="55" t="s">
        <v>75</v>
      </c>
      <c r="B1562" s="46" t="s">
        <v>27944</v>
      </c>
      <c r="C1562" s="55" t="s">
        <v>27945</v>
      </c>
      <c r="D1562" s="46">
        <v>0.0</v>
      </c>
      <c r="E1562" s="46">
        <v>0.0</v>
      </c>
      <c r="F1562" s="46">
        <v>1.0</v>
      </c>
      <c r="G1562" s="46">
        <v>0.0</v>
      </c>
      <c r="H1562" s="46">
        <v>0.0</v>
      </c>
      <c r="I1562" s="46">
        <v>0.0</v>
      </c>
      <c r="J1562" s="3"/>
      <c r="K1562" s="56"/>
    </row>
    <row r="1563" ht="32.25" customHeight="1">
      <c r="A1563" s="55" t="s">
        <v>75</v>
      </c>
      <c r="B1563" s="46" t="s">
        <v>27944</v>
      </c>
      <c r="C1563" s="55" t="s">
        <v>27946</v>
      </c>
      <c r="D1563" s="46">
        <v>0.0</v>
      </c>
      <c r="E1563" s="46">
        <v>0.0</v>
      </c>
      <c r="F1563" s="46">
        <v>1.0</v>
      </c>
      <c r="G1563" s="46">
        <v>0.0</v>
      </c>
      <c r="H1563" s="46">
        <v>0.0</v>
      </c>
      <c r="I1563" s="46">
        <v>0.0</v>
      </c>
      <c r="J1563" s="3"/>
      <c r="K1563" s="56"/>
    </row>
    <row r="1564" ht="32.25" customHeight="1">
      <c r="A1564" s="55" t="s">
        <v>75</v>
      </c>
      <c r="B1564" s="46" t="s">
        <v>27944</v>
      </c>
      <c r="C1564" s="55" t="s">
        <v>27947</v>
      </c>
      <c r="D1564" s="46">
        <v>0.0</v>
      </c>
      <c r="E1564" s="46">
        <v>0.0</v>
      </c>
      <c r="F1564" s="46">
        <v>1.0</v>
      </c>
      <c r="G1564" s="46">
        <v>0.0</v>
      </c>
      <c r="H1564" s="46">
        <v>0.0</v>
      </c>
      <c r="I1564" s="46">
        <v>0.0</v>
      </c>
      <c r="J1564" s="3"/>
      <c r="K1564" s="56"/>
    </row>
    <row r="1565" ht="32.25" customHeight="1">
      <c r="A1565" s="55" t="s">
        <v>75</v>
      </c>
      <c r="B1565" s="46" t="s">
        <v>27948</v>
      </c>
      <c r="C1565" s="55" t="s">
        <v>27949</v>
      </c>
      <c r="D1565" s="46">
        <v>0.0</v>
      </c>
      <c r="E1565" s="46">
        <v>0.0</v>
      </c>
      <c r="F1565" s="46">
        <v>1.0</v>
      </c>
      <c r="G1565" s="46">
        <v>0.0</v>
      </c>
      <c r="H1565" s="46">
        <v>0.0</v>
      </c>
      <c r="I1565" s="46">
        <v>0.0</v>
      </c>
      <c r="J1565" s="3"/>
      <c r="K1565" s="56"/>
    </row>
    <row r="1566" ht="32.25" customHeight="1">
      <c r="A1566" s="55" t="s">
        <v>75</v>
      </c>
      <c r="B1566" s="46" t="s">
        <v>27948</v>
      </c>
      <c r="C1566" s="55" t="s">
        <v>27950</v>
      </c>
      <c r="D1566" s="46">
        <v>0.0</v>
      </c>
      <c r="E1566" s="46">
        <v>0.0</v>
      </c>
      <c r="F1566" s="46">
        <v>1.0</v>
      </c>
      <c r="G1566" s="46">
        <v>0.0</v>
      </c>
      <c r="H1566" s="46">
        <v>0.0</v>
      </c>
      <c r="I1566" s="46">
        <v>0.0</v>
      </c>
      <c r="J1566" s="3"/>
      <c r="K1566" s="56"/>
    </row>
    <row r="1567" ht="32.25" customHeight="1">
      <c r="A1567" s="55" t="s">
        <v>75</v>
      </c>
      <c r="B1567" s="46" t="s">
        <v>27951</v>
      </c>
      <c r="C1567" s="55" t="s">
        <v>27952</v>
      </c>
      <c r="D1567" s="46">
        <v>0.0</v>
      </c>
      <c r="E1567" s="46">
        <v>0.0</v>
      </c>
      <c r="F1567" s="46">
        <v>362.0</v>
      </c>
      <c r="G1567" s="46">
        <v>0.0</v>
      </c>
      <c r="H1567" s="46">
        <v>0.0</v>
      </c>
      <c r="I1567" s="46">
        <v>0.0</v>
      </c>
      <c r="J1567" s="3"/>
      <c r="K1567" s="56"/>
    </row>
    <row r="1568" ht="32.25" customHeight="1">
      <c r="A1568" s="55" t="s">
        <v>75</v>
      </c>
      <c r="B1568" s="46" t="s">
        <v>27951</v>
      </c>
      <c r="C1568" s="55" t="s">
        <v>27953</v>
      </c>
      <c r="D1568" s="46">
        <v>0.0</v>
      </c>
      <c r="E1568" s="46">
        <v>0.0</v>
      </c>
      <c r="F1568" s="46">
        <v>81.0</v>
      </c>
      <c r="G1568" s="46">
        <v>0.0</v>
      </c>
      <c r="H1568" s="46">
        <v>0.0</v>
      </c>
      <c r="I1568" s="46">
        <v>0.0</v>
      </c>
      <c r="J1568" s="3"/>
      <c r="K1568" s="56"/>
    </row>
    <row r="1569" ht="32.25" customHeight="1">
      <c r="A1569" s="55" t="s">
        <v>75</v>
      </c>
      <c r="B1569" s="46" t="s">
        <v>27951</v>
      </c>
      <c r="C1569" s="55" t="s">
        <v>27954</v>
      </c>
      <c r="D1569" s="46">
        <v>0.0</v>
      </c>
      <c r="E1569" s="46">
        <v>0.0</v>
      </c>
      <c r="F1569" s="46">
        <v>77.0</v>
      </c>
      <c r="G1569" s="46">
        <v>0.0</v>
      </c>
      <c r="H1569" s="46">
        <v>0.0</v>
      </c>
      <c r="I1569" s="46">
        <v>0.0</v>
      </c>
      <c r="J1569" s="3"/>
      <c r="K1569" s="56"/>
    </row>
    <row r="1570" ht="32.25" customHeight="1">
      <c r="A1570" s="55" t="s">
        <v>75</v>
      </c>
      <c r="B1570" s="46" t="s">
        <v>27955</v>
      </c>
      <c r="C1570" s="55" t="s">
        <v>27956</v>
      </c>
      <c r="D1570" s="46">
        <v>0.0</v>
      </c>
      <c r="E1570" s="46">
        <v>0.0</v>
      </c>
      <c r="F1570" s="46">
        <v>111.0</v>
      </c>
      <c r="G1570" s="46">
        <v>0.0</v>
      </c>
      <c r="H1570" s="46">
        <v>0.0</v>
      </c>
      <c r="I1570" s="46">
        <v>0.0</v>
      </c>
      <c r="J1570" s="3"/>
      <c r="K1570" s="56"/>
    </row>
    <row r="1571" ht="32.25" customHeight="1">
      <c r="A1571" s="55" t="s">
        <v>75</v>
      </c>
      <c r="B1571" s="46" t="s">
        <v>27955</v>
      </c>
      <c r="C1571" s="55" t="s">
        <v>27957</v>
      </c>
      <c r="D1571" s="46">
        <v>0.0</v>
      </c>
      <c r="E1571" s="46">
        <v>0.0</v>
      </c>
      <c r="F1571" s="46">
        <v>82.0</v>
      </c>
      <c r="G1571" s="46">
        <v>0.0</v>
      </c>
      <c r="H1571" s="46">
        <v>0.0</v>
      </c>
      <c r="I1571" s="46">
        <v>0.0</v>
      </c>
      <c r="J1571" s="3"/>
      <c r="K1571" s="56"/>
    </row>
    <row r="1572" ht="32.25" customHeight="1">
      <c r="A1572" s="55" t="s">
        <v>75</v>
      </c>
      <c r="B1572" s="46" t="s">
        <v>27955</v>
      </c>
      <c r="C1572" s="55" t="s">
        <v>27958</v>
      </c>
      <c r="D1572" s="46">
        <v>0.0</v>
      </c>
      <c r="E1572" s="46">
        <v>0.0</v>
      </c>
      <c r="F1572" s="46">
        <v>38.0</v>
      </c>
      <c r="G1572" s="46">
        <v>0.0</v>
      </c>
      <c r="H1572" s="46">
        <v>0.0</v>
      </c>
      <c r="I1572" s="46">
        <v>0.0</v>
      </c>
      <c r="J1572" s="3"/>
      <c r="K1572" s="56"/>
    </row>
    <row r="1573" ht="32.25" customHeight="1">
      <c r="A1573" s="55" t="s">
        <v>75</v>
      </c>
      <c r="B1573" s="46" t="s">
        <v>27959</v>
      </c>
      <c r="C1573" s="55" t="s">
        <v>27960</v>
      </c>
      <c r="D1573" s="46">
        <v>0.0</v>
      </c>
      <c r="E1573" s="46">
        <v>0.0</v>
      </c>
      <c r="F1573" s="46">
        <v>181.0</v>
      </c>
      <c r="G1573" s="46">
        <v>0.0</v>
      </c>
      <c r="H1573" s="46">
        <v>0.0</v>
      </c>
      <c r="I1573" s="46">
        <v>0.0</v>
      </c>
      <c r="J1573" s="3"/>
      <c r="K1573" s="56"/>
    </row>
    <row r="1574" ht="32.25" customHeight="1">
      <c r="A1574" s="55" t="s">
        <v>75</v>
      </c>
      <c r="B1574" s="46" t="s">
        <v>27959</v>
      </c>
      <c r="C1574" s="55" t="s">
        <v>27961</v>
      </c>
      <c r="D1574" s="46">
        <v>0.0</v>
      </c>
      <c r="E1574" s="46">
        <v>0.0</v>
      </c>
      <c r="F1574" s="46">
        <v>108.0</v>
      </c>
      <c r="G1574" s="46">
        <v>0.0</v>
      </c>
      <c r="H1574" s="46">
        <v>0.0</v>
      </c>
      <c r="I1574" s="46">
        <v>0.0</v>
      </c>
      <c r="J1574" s="3"/>
      <c r="K1574" s="56"/>
    </row>
    <row r="1575" ht="32.25" customHeight="1">
      <c r="A1575" s="55" t="s">
        <v>75</v>
      </c>
      <c r="B1575" s="46" t="s">
        <v>27959</v>
      </c>
      <c r="C1575" s="55" t="s">
        <v>27962</v>
      </c>
      <c r="D1575" s="46">
        <v>0.0</v>
      </c>
      <c r="E1575" s="46">
        <v>0.0</v>
      </c>
      <c r="F1575" s="46">
        <v>57.0</v>
      </c>
      <c r="G1575" s="46">
        <v>0.0</v>
      </c>
      <c r="H1575" s="46">
        <v>0.0</v>
      </c>
      <c r="I1575" s="46">
        <v>0.0</v>
      </c>
      <c r="J1575" s="3"/>
      <c r="K1575" s="56"/>
    </row>
    <row r="1576" ht="32.25" customHeight="1">
      <c r="A1576" s="55" t="s">
        <v>75</v>
      </c>
      <c r="B1576" s="46" t="s">
        <v>27963</v>
      </c>
      <c r="C1576" s="55" t="s">
        <v>27964</v>
      </c>
      <c r="D1576" s="46">
        <v>0.0</v>
      </c>
      <c r="E1576" s="46">
        <v>0.0</v>
      </c>
      <c r="F1576" s="46">
        <v>95.0</v>
      </c>
      <c r="G1576" s="46">
        <v>0.0</v>
      </c>
      <c r="H1576" s="46">
        <v>0.0</v>
      </c>
      <c r="I1576" s="46">
        <v>0.0</v>
      </c>
      <c r="J1576" s="3"/>
      <c r="K1576" s="56"/>
    </row>
    <row r="1577" ht="32.25" customHeight="1">
      <c r="A1577" s="55" t="s">
        <v>75</v>
      </c>
      <c r="B1577" s="46" t="s">
        <v>27963</v>
      </c>
      <c r="C1577" s="55" t="s">
        <v>27965</v>
      </c>
      <c r="D1577" s="46">
        <v>0.0</v>
      </c>
      <c r="E1577" s="46">
        <v>0.0</v>
      </c>
      <c r="F1577" s="46">
        <v>88.0</v>
      </c>
      <c r="G1577" s="46">
        <v>0.0</v>
      </c>
      <c r="H1577" s="46">
        <v>0.0</v>
      </c>
      <c r="I1577" s="46">
        <v>0.0</v>
      </c>
      <c r="J1577" s="3"/>
      <c r="K1577" s="56"/>
    </row>
    <row r="1578" ht="32.25" customHeight="1">
      <c r="A1578" s="55" t="s">
        <v>75</v>
      </c>
      <c r="B1578" s="46" t="s">
        <v>27963</v>
      </c>
      <c r="C1578" s="55" t="s">
        <v>27966</v>
      </c>
      <c r="D1578" s="46">
        <v>0.0</v>
      </c>
      <c r="E1578" s="46">
        <v>0.0</v>
      </c>
      <c r="F1578" s="46">
        <v>73.0</v>
      </c>
      <c r="G1578" s="46">
        <v>0.0</v>
      </c>
      <c r="H1578" s="46">
        <v>0.0</v>
      </c>
      <c r="I1578" s="46">
        <v>0.0</v>
      </c>
      <c r="J1578" s="3"/>
      <c r="K1578" s="56"/>
    </row>
    <row r="1579" ht="32.25" customHeight="1">
      <c r="A1579" s="55" t="s">
        <v>75</v>
      </c>
      <c r="B1579" s="46" t="s">
        <v>27967</v>
      </c>
      <c r="C1579" s="55" t="s">
        <v>27968</v>
      </c>
      <c r="D1579" s="46">
        <v>0.0</v>
      </c>
      <c r="E1579" s="46">
        <v>0.0</v>
      </c>
      <c r="F1579" s="46">
        <v>168.0</v>
      </c>
      <c r="G1579" s="46">
        <v>0.0</v>
      </c>
      <c r="H1579" s="46">
        <v>0.0</v>
      </c>
      <c r="I1579" s="46">
        <v>0.0</v>
      </c>
      <c r="J1579" s="3"/>
      <c r="K1579" s="56"/>
    </row>
    <row r="1580" ht="32.25" customHeight="1">
      <c r="A1580" s="55" t="s">
        <v>75</v>
      </c>
      <c r="B1580" s="46" t="s">
        <v>27967</v>
      </c>
      <c r="C1580" s="55" t="s">
        <v>27969</v>
      </c>
      <c r="D1580" s="46">
        <v>0.0</v>
      </c>
      <c r="E1580" s="46">
        <v>0.0</v>
      </c>
      <c r="F1580" s="46">
        <v>139.0</v>
      </c>
      <c r="G1580" s="46">
        <v>0.0</v>
      </c>
      <c r="H1580" s="46">
        <v>0.0</v>
      </c>
      <c r="I1580" s="46">
        <v>0.0</v>
      </c>
      <c r="J1580" s="3"/>
      <c r="K1580" s="56"/>
    </row>
    <row r="1581" ht="32.25" customHeight="1">
      <c r="A1581" s="55" t="s">
        <v>75</v>
      </c>
      <c r="B1581" s="46" t="s">
        <v>27967</v>
      </c>
      <c r="C1581" s="55" t="s">
        <v>27970</v>
      </c>
      <c r="D1581" s="46">
        <v>0.0</v>
      </c>
      <c r="E1581" s="46">
        <v>0.0</v>
      </c>
      <c r="F1581" s="46">
        <v>25.0</v>
      </c>
      <c r="G1581" s="46">
        <v>0.0</v>
      </c>
      <c r="H1581" s="46">
        <v>0.0</v>
      </c>
      <c r="I1581" s="46">
        <v>0.0</v>
      </c>
      <c r="J1581" s="3"/>
      <c r="K1581" s="56"/>
    </row>
    <row r="1582" ht="32.25" customHeight="1">
      <c r="A1582" s="55" t="s">
        <v>75</v>
      </c>
      <c r="B1582" s="46" t="s">
        <v>27971</v>
      </c>
      <c r="C1582" s="55" t="s">
        <v>27972</v>
      </c>
      <c r="D1582" s="46">
        <v>0.0</v>
      </c>
      <c r="E1582" s="46">
        <v>0.0</v>
      </c>
      <c r="F1582" s="46">
        <v>82.0</v>
      </c>
      <c r="G1582" s="46">
        <v>0.0</v>
      </c>
      <c r="H1582" s="46">
        <v>0.0</v>
      </c>
      <c r="I1582" s="46">
        <v>0.0</v>
      </c>
      <c r="J1582" s="3"/>
      <c r="K1582" s="56"/>
    </row>
    <row r="1583" ht="32.25" customHeight="1">
      <c r="A1583" s="55" t="s">
        <v>75</v>
      </c>
      <c r="B1583" s="46" t="s">
        <v>27971</v>
      </c>
      <c r="C1583" s="55" t="s">
        <v>27973</v>
      </c>
      <c r="D1583" s="46">
        <v>0.0</v>
      </c>
      <c r="E1583" s="46">
        <v>0.0</v>
      </c>
      <c r="F1583" s="46">
        <v>56.0</v>
      </c>
      <c r="G1583" s="46">
        <v>0.0</v>
      </c>
      <c r="H1583" s="46">
        <v>0.0</v>
      </c>
      <c r="I1583" s="46">
        <v>0.0</v>
      </c>
      <c r="J1583" s="3"/>
      <c r="K1583" s="56"/>
    </row>
    <row r="1584" ht="32.25" customHeight="1">
      <c r="A1584" s="55" t="s">
        <v>75</v>
      </c>
      <c r="B1584" s="46" t="s">
        <v>27974</v>
      </c>
      <c r="C1584" s="55" t="s">
        <v>27975</v>
      </c>
      <c r="D1584" s="46">
        <v>0.0</v>
      </c>
      <c r="E1584" s="46">
        <v>0.0</v>
      </c>
      <c r="F1584" s="46">
        <v>284.0</v>
      </c>
      <c r="G1584" s="46">
        <v>0.0</v>
      </c>
      <c r="H1584" s="46">
        <v>0.0</v>
      </c>
      <c r="I1584" s="46">
        <v>7.0</v>
      </c>
      <c r="J1584" s="3"/>
      <c r="K1584" s="56"/>
    </row>
    <row r="1585" ht="32.25" customHeight="1">
      <c r="A1585" s="55" t="s">
        <v>75</v>
      </c>
      <c r="B1585" s="46" t="s">
        <v>27974</v>
      </c>
      <c r="C1585" s="55" t="s">
        <v>27976</v>
      </c>
      <c r="D1585" s="46">
        <v>0.0</v>
      </c>
      <c r="E1585" s="46">
        <v>0.0</v>
      </c>
      <c r="F1585" s="46">
        <v>244.0</v>
      </c>
      <c r="G1585" s="46">
        <v>0.0</v>
      </c>
      <c r="H1585" s="46">
        <v>0.0</v>
      </c>
      <c r="I1585" s="46">
        <v>0.0</v>
      </c>
      <c r="J1585" s="3"/>
      <c r="K1585" s="56"/>
    </row>
    <row r="1586" ht="32.25" customHeight="1">
      <c r="A1586" s="55" t="s">
        <v>75</v>
      </c>
      <c r="B1586" s="46" t="s">
        <v>27974</v>
      </c>
      <c r="C1586" s="55" t="s">
        <v>27977</v>
      </c>
      <c r="D1586" s="46">
        <v>0.0</v>
      </c>
      <c r="E1586" s="46">
        <v>0.0</v>
      </c>
      <c r="F1586" s="46">
        <v>176.0</v>
      </c>
      <c r="G1586" s="46">
        <v>0.0</v>
      </c>
      <c r="H1586" s="46">
        <v>0.0</v>
      </c>
      <c r="I1586" s="46">
        <v>0.0</v>
      </c>
      <c r="J1586" s="3"/>
      <c r="K1586" s="56"/>
    </row>
    <row r="1587" ht="32.25" customHeight="1">
      <c r="A1587" s="55" t="s">
        <v>75</v>
      </c>
      <c r="B1587" s="46" t="s">
        <v>27974</v>
      </c>
      <c r="C1587" s="55" t="s">
        <v>27978</v>
      </c>
      <c r="D1587" s="46">
        <v>0.0</v>
      </c>
      <c r="E1587" s="46">
        <v>0.0</v>
      </c>
      <c r="F1587" s="46">
        <v>124.0</v>
      </c>
      <c r="G1587" s="46">
        <v>0.0</v>
      </c>
      <c r="H1587" s="46">
        <v>0.0</v>
      </c>
      <c r="I1587" s="46">
        <v>0.0</v>
      </c>
      <c r="J1587" s="3"/>
      <c r="K1587" s="56"/>
    </row>
    <row r="1588" ht="32.25" customHeight="1">
      <c r="A1588" s="55" t="s">
        <v>75</v>
      </c>
      <c r="B1588" s="46" t="s">
        <v>27979</v>
      </c>
      <c r="C1588" s="55" t="s">
        <v>27980</v>
      </c>
      <c r="D1588" s="46">
        <v>0.0</v>
      </c>
      <c r="E1588" s="46">
        <v>0.0</v>
      </c>
      <c r="F1588" s="46">
        <v>270.0</v>
      </c>
      <c r="G1588" s="46">
        <v>0.0</v>
      </c>
      <c r="H1588" s="46">
        <v>0.0</v>
      </c>
      <c r="I1588" s="46">
        <v>0.0</v>
      </c>
      <c r="J1588" s="3"/>
      <c r="K1588" s="56"/>
    </row>
    <row r="1589" ht="32.25" customHeight="1">
      <c r="A1589" s="55" t="s">
        <v>75</v>
      </c>
      <c r="B1589" s="46" t="s">
        <v>27979</v>
      </c>
      <c r="C1589" s="55" t="s">
        <v>27981</v>
      </c>
      <c r="D1589" s="46">
        <v>0.0</v>
      </c>
      <c r="E1589" s="46">
        <v>0.0</v>
      </c>
      <c r="F1589" s="46">
        <v>197.0</v>
      </c>
      <c r="G1589" s="46">
        <v>0.0</v>
      </c>
      <c r="H1589" s="46">
        <v>0.0</v>
      </c>
      <c r="I1589" s="46">
        <v>0.0</v>
      </c>
      <c r="J1589" s="3"/>
      <c r="K1589" s="56"/>
    </row>
    <row r="1590" ht="32.25" customHeight="1">
      <c r="A1590" s="55" t="s">
        <v>75</v>
      </c>
      <c r="B1590" s="46" t="s">
        <v>27979</v>
      </c>
      <c r="C1590" s="55" t="s">
        <v>27982</v>
      </c>
      <c r="D1590" s="46">
        <v>0.0</v>
      </c>
      <c r="E1590" s="46">
        <v>0.0</v>
      </c>
      <c r="F1590" s="46">
        <v>48.0</v>
      </c>
      <c r="G1590" s="46">
        <v>0.0</v>
      </c>
      <c r="H1590" s="46">
        <v>0.0</v>
      </c>
      <c r="I1590" s="46">
        <v>0.0</v>
      </c>
      <c r="J1590" s="3"/>
      <c r="K1590" s="56"/>
    </row>
    <row r="1591" ht="32.25" customHeight="1">
      <c r="A1591" s="55" t="s">
        <v>75</v>
      </c>
      <c r="B1591" s="46" t="s">
        <v>27983</v>
      </c>
      <c r="C1591" s="55" t="s">
        <v>27984</v>
      </c>
      <c r="D1591" s="46">
        <v>0.0</v>
      </c>
      <c r="E1591" s="46">
        <v>0.0</v>
      </c>
      <c r="F1591" s="46">
        <v>135.0</v>
      </c>
      <c r="G1591" s="46">
        <v>0.0</v>
      </c>
      <c r="H1591" s="46">
        <v>0.0</v>
      </c>
      <c r="I1591" s="46">
        <v>0.0</v>
      </c>
      <c r="J1591" s="3"/>
      <c r="K1591" s="56"/>
    </row>
    <row r="1592" ht="32.25" customHeight="1">
      <c r="A1592" s="55" t="s">
        <v>75</v>
      </c>
      <c r="B1592" s="46" t="s">
        <v>27983</v>
      </c>
      <c r="C1592" s="55" t="s">
        <v>27985</v>
      </c>
      <c r="D1592" s="46">
        <v>0.0</v>
      </c>
      <c r="E1592" s="46">
        <v>0.0</v>
      </c>
      <c r="F1592" s="46">
        <v>89.0</v>
      </c>
      <c r="G1592" s="46">
        <v>0.0</v>
      </c>
      <c r="H1592" s="46">
        <v>0.0</v>
      </c>
      <c r="I1592" s="46">
        <v>0.0</v>
      </c>
      <c r="J1592" s="3"/>
      <c r="K1592" s="56"/>
    </row>
    <row r="1593" ht="32.25" customHeight="1">
      <c r="A1593" s="55" t="s">
        <v>75</v>
      </c>
      <c r="B1593" s="46" t="s">
        <v>27986</v>
      </c>
      <c r="C1593" s="55" t="s">
        <v>27987</v>
      </c>
      <c r="D1593" s="46">
        <v>0.0</v>
      </c>
      <c r="E1593" s="46">
        <v>0.0</v>
      </c>
      <c r="F1593" s="46">
        <v>251.0</v>
      </c>
      <c r="G1593" s="46">
        <v>0.0</v>
      </c>
      <c r="H1593" s="46">
        <v>0.0</v>
      </c>
      <c r="I1593" s="46">
        <v>0.0</v>
      </c>
      <c r="J1593" s="3"/>
      <c r="K1593" s="56"/>
    </row>
    <row r="1594" ht="32.25" customHeight="1">
      <c r="A1594" s="55" t="s">
        <v>75</v>
      </c>
      <c r="B1594" s="46" t="s">
        <v>27986</v>
      </c>
      <c r="C1594" s="55" t="s">
        <v>27988</v>
      </c>
      <c r="D1594" s="46">
        <v>0.0</v>
      </c>
      <c r="E1594" s="46">
        <v>0.0</v>
      </c>
      <c r="F1594" s="46">
        <v>121.0</v>
      </c>
      <c r="G1594" s="46">
        <v>0.0</v>
      </c>
      <c r="H1594" s="46">
        <v>0.0</v>
      </c>
      <c r="I1594" s="46">
        <v>0.0</v>
      </c>
      <c r="J1594" s="3"/>
      <c r="K1594" s="56"/>
    </row>
    <row r="1595" ht="32.25" customHeight="1">
      <c r="A1595" s="55" t="s">
        <v>75</v>
      </c>
      <c r="B1595" s="46" t="s">
        <v>27986</v>
      </c>
      <c r="C1595" s="55" t="s">
        <v>27989</v>
      </c>
      <c r="D1595" s="46">
        <v>0.0</v>
      </c>
      <c r="E1595" s="46">
        <v>0.0</v>
      </c>
      <c r="F1595" s="46">
        <v>44.0</v>
      </c>
      <c r="G1595" s="46">
        <v>0.0</v>
      </c>
      <c r="H1595" s="46">
        <v>0.0</v>
      </c>
      <c r="I1595" s="46">
        <v>0.0</v>
      </c>
      <c r="J1595" s="3"/>
      <c r="K1595" s="56"/>
    </row>
    <row r="1596" ht="32.25" customHeight="1">
      <c r="A1596" s="55" t="s">
        <v>75</v>
      </c>
      <c r="B1596" s="46" t="s">
        <v>27990</v>
      </c>
      <c r="C1596" s="55" t="s">
        <v>27991</v>
      </c>
      <c r="D1596" s="46">
        <v>0.0</v>
      </c>
      <c r="E1596" s="46">
        <v>0.0</v>
      </c>
      <c r="F1596" s="46">
        <v>357.0</v>
      </c>
      <c r="G1596" s="46">
        <v>0.0</v>
      </c>
      <c r="H1596" s="46">
        <v>0.0</v>
      </c>
      <c r="I1596" s="46">
        <v>0.0</v>
      </c>
      <c r="J1596" s="3"/>
      <c r="K1596" s="56"/>
    </row>
    <row r="1597" ht="32.25" customHeight="1">
      <c r="A1597" s="55" t="s">
        <v>75</v>
      </c>
      <c r="B1597" s="46" t="s">
        <v>27990</v>
      </c>
      <c r="C1597" s="55" t="s">
        <v>27992</v>
      </c>
      <c r="D1597" s="46">
        <v>0.0</v>
      </c>
      <c r="E1597" s="46">
        <v>0.0</v>
      </c>
      <c r="F1597" s="46">
        <v>185.0</v>
      </c>
      <c r="G1597" s="46">
        <v>0.0</v>
      </c>
      <c r="H1597" s="46">
        <v>0.0</v>
      </c>
      <c r="I1597" s="46">
        <v>0.0</v>
      </c>
      <c r="J1597" s="3"/>
      <c r="K1597" s="56"/>
    </row>
    <row r="1598" ht="32.25" customHeight="1">
      <c r="A1598" s="55" t="s">
        <v>75</v>
      </c>
      <c r="B1598" s="46" t="s">
        <v>27990</v>
      </c>
      <c r="C1598" s="55" t="s">
        <v>27993</v>
      </c>
      <c r="D1598" s="46">
        <v>0.0</v>
      </c>
      <c r="E1598" s="46">
        <v>0.0</v>
      </c>
      <c r="F1598" s="46">
        <v>115.0</v>
      </c>
      <c r="G1598" s="46">
        <v>0.0</v>
      </c>
      <c r="H1598" s="46">
        <v>0.0</v>
      </c>
      <c r="I1598" s="46">
        <v>0.0</v>
      </c>
      <c r="J1598" s="3"/>
      <c r="K1598" s="56"/>
    </row>
    <row r="1599" ht="32.25" customHeight="1">
      <c r="A1599" s="55" t="s">
        <v>75</v>
      </c>
      <c r="B1599" s="46" t="s">
        <v>27994</v>
      </c>
      <c r="C1599" s="55" t="s">
        <v>27995</v>
      </c>
      <c r="D1599" s="46">
        <v>0.0</v>
      </c>
      <c r="E1599" s="46">
        <v>0.0</v>
      </c>
      <c r="F1599" s="46">
        <v>184.0</v>
      </c>
      <c r="G1599" s="46">
        <v>0.0</v>
      </c>
      <c r="H1599" s="46">
        <v>0.0</v>
      </c>
      <c r="I1599" s="46">
        <v>0.0</v>
      </c>
      <c r="J1599" s="3"/>
      <c r="K1599" s="56"/>
    </row>
    <row r="1600" ht="32.25" customHeight="1">
      <c r="A1600" s="55" t="s">
        <v>75</v>
      </c>
      <c r="B1600" s="46" t="s">
        <v>27994</v>
      </c>
      <c r="C1600" s="55" t="s">
        <v>27996</v>
      </c>
      <c r="D1600" s="46">
        <v>0.0</v>
      </c>
      <c r="E1600" s="46">
        <v>0.0</v>
      </c>
      <c r="F1600" s="46">
        <v>124.0</v>
      </c>
      <c r="G1600" s="46">
        <v>0.0</v>
      </c>
      <c r="H1600" s="46">
        <v>0.0</v>
      </c>
      <c r="I1600" s="46">
        <v>0.0</v>
      </c>
      <c r="J1600" s="3"/>
      <c r="K1600" s="56"/>
    </row>
    <row r="1601" ht="32.25" customHeight="1">
      <c r="A1601" s="55" t="s">
        <v>75</v>
      </c>
      <c r="B1601" s="46" t="s">
        <v>27994</v>
      </c>
      <c r="C1601" s="55" t="s">
        <v>27997</v>
      </c>
      <c r="D1601" s="46">
        <v>0.0</v>
      </c>
      <c r="E1601" s="46">
        <v>0.0</v>
      </c>
      <c r="F1601" s="46">
        <v>48.0</v>
      </c>
      <c r="G1601" s="46">
        <v>0.0</v>
      </c>
      <c r="H1601" s="46">
        <v>0.0</v>
      </c>
      <c r="I1601" s="46">
        <v>0.0</v>
      </c>
      <c r="J1601" s="3"/>
      <c r="K1601" s="56"/>
    </row>
    <row r="1602" ht="32.25" customHeight="1">
      <c r="A1602" s="55" t="s">
        <v>75</v>
      </c>
      <c r="B1602" s="46" t="s">
        <v>27998</v>
      </c>
      <c r="C1602" s="55" t="s">
        <v>27999</v>
      </c>
      <c r="D1602" s="46">
        <v>0.0</v>
      </c>
      <c r="E1602" s="46">
        <v>0.0</v>
      </c>
      <c r="F1602" s="46">
        <v>63.0</v>
      </c>
      <c r="G1602" s="46">
        <v>0.0</v>
      </c>
      <c r="H1602" s="46">
        <v>0.0</v>
      </c>
      <c r="I1602" s="46">
        <v>0.0</v>
      </c>
      <c r="J1602" s="3"/>
      <c r="K1602" s="56"/>
    </row>
    <row r="1603" ht="32.25" customHeight="1">
      <c r="A1603" s="55" t="s">
        <v>75</v>
      </c>
      <c r="B1603" s="46" t="s">
        <v>27998</v>
      </c>
      <c r="C1603" s="55" t="s">
        <v>28000</v>
      </c>
      <c r="D1603" s="46">
        <v>0.0</v>
      </c>
      <c r="E1603" s="46">
        <v>0.0</v>
      </c>
      <c r="F1603" s="46">
        <v>54.0</v>
      </c>
      <c r="G1603" s="46">
        <v>0.0</v>
      </c>
      <c r="H1603" s="46">
        <v>0.0</v>
      </c>
      <c r="I1603" s="46">
        <v>0.0</v>
      </c>
      <c r="J1603" s="3"/>
      <c r="K1603" s="56"/>
    </row>
    <row r="1604" ht="32.25" customHeight="1">
      <c r="A1604" s="55" t="s">
        <v>75</v>
      </c>
      <c r="B1604" s="46" t="s">
        <v>27998</v>
      </c>
      <c r="C1604" s="55" t="s">
        <v>28001</v>
      </c>
      <c r="D1604" s="46">
        <v>0.0</v>
      </c>
      <c r="E1604" s="46">
        <v>0.0</v>
      </c>
      <c r="F1604" s="46">
        <v>48.0</v>
      </c>
      <c r="G1604" s="46">
        <v>0.0</v>
      </c>
      <c r="H1604" s="46">
        <v>0.0</v>
      </c>
      <c r="I1604" s="46">
        <v>0.0</v>
      </c>
      <c r="J1604" s="3"/>
      <c r="K1604" s="56"/>
    </row>
    <row r="1605" ht="32.25" customHeight="1">
      <c r="A1605" s="55" t="s">
        <v>75</v>
      </c>
      <c r="B1605" s="46" t="s">
        <v>28002</v>
      </c>
      <c r="C1605" s="55" t="s">
        <v>28003</v>
      </c>
      <c r="D1605" s="46">
        <v>0.0</v>
      </c>
      <c r="E1605" s="46">
        <v>0.0</v>
      </c>
      <c r="F1605" s="46">
        <v>91.0</v>
      </c>
      <c r="G1605" s="46">
        <v>0.0</v>
      </c>
      <c r="H1605" s="46">
        <v>0.0</v>
      </c>
      <c r="I1605" s="46">
        <v>0.0</v>
      </c>
      <c r="J1605" s="3"/>
      <c r="K1605" s="56"/>
    </row>
    <row r="1606" ht="32.25" customHeight="1">
      <c r="A1606" s="55" t="s">
        <v>75</v>
      </c>
      <c r="B1606" s="46" t="s">
        <v>28002</v>
      </c>
      <c r="C1606" s="55" t="s">
        <v>28004</v>
      </c>
      <c r="D1606" s="46">
        <v>0.0</v>
      </c>
      <c r="E1606" s="46">
        <v>0.0</v>
      </c>
      <c r="F1606" s="46">
        <v>20.0</v>
      </c>
      <c r="G1606" s="46">
        <v>0.0</v>
      </c>
      <c r="H1606" s="46">
        <v>0.0</v>
      </c>
      <c r="I1606" s="46">
        <v>0.0</v>
      </c>
      <c r="J1606" s="3"/>
      <c r="K1606" s="56"/>
    </row>
    <row r="1607" ht="32.25" customHeight="1">
      <c r="A1607" s="55" t="s">
        <v>75</v>
      </c>
      <c r="B1607" s="46" t="s">
        <v>28002</v>
      </c>
      <c r="C1607" s="55" t="s">
        <v>28005</v>
      </c>
      <c r="D1607" s="46">
        <v>0.0</v>
      </c>
      <c r="E1607" s="46">
        <v>0.0</v>
      </c>
      <c r="F1607" s="46">
        <v>1.0</v>
      </c>
      <c r="G1607" s="46">
        <v>0.0</v>
      </c>
      <c r="H1607" s="46">
        <v>0.0</v>
      </c>
      <c r="I1607" s="46">
        <v>0.0</v>
      </c>
      <c r="J1607" s="3"/>
      <c r="K1607" s="56"/>
    </row>
    <row r="1608" ht="32.25" customHeight="1">
      <c r="A1608" s="55" t="s">
        <v>75</v>
      </c>
      <c r="B1608" s="46" t="s">
        <v>28006</v>
      </c>
      <c r="C1608" s="55" t="s">
        <v>28007</v>
      </c>
      <c r="D1608" s="46">
        <v>0.0</v>
      </c>
      <c r="E1608" s="46">
        <v>0.0</v>
      </c>
      <c r="F1608" s="46">
        <v>136.0</v>
      </c>
      <c r="G1608" s="46">
        <v>0.0</v>
      </c>
      <c r="H1608" s="46">
        <v>0.0</v>
      </c>
      <c r="I1608" s="46">
        <v>0.0</v>
      </c>
      <c r="J1608" s="3"/>
      <c r="K1608" s="56"/>
    </row>
    <row r="1609" ht="32.25" customHeight="1">
      <c r="A1609" s="55" t="s">
        <v>75</v>
      </c>
      <c r="B1609" s="46" t="s">
        <v>28006</v>
      </c>
      <c r="C1609" s="55" t="s">
        <v>28008</v>
      </c>
      <c r="D1609" s="46">
        <v>0.0</v>
      </c>
      <c r="E1609" s="46">
        <v>0.0</v>
      </c>
      <c r="F1609" s="46">
        <v>28.0</v>
      </c>
      <c r="G1609" s="46">
        <v>0.0</v>
      </c>
      <c r="H1609" s="46">
        <v>0.0</v>
      </c>
      <c r="I1609" s="46">
        <v>0.0</v>
      </c>
      <c r="J1609" s="3"/>
      <c r="K1609" s="56"/>
    </row>
    <row r="1610" ht="32.25" customHeight="1">
      <c r="A1610" s="55" t="s">
        <v>75</v>
      </c>
      <c r="B1610" s="46" t="s">
        <v>28009</v>
      </c>
      <c r="C1610" s="55" t="s">
        <v>28010</v>
      </c>
      <c r="D1610" s="46">
        <v>0.0</v>
      </c>
      <c r="E1610" s="46">
        <v>0.0</v>
      </c>
      <c r="F1610" s="46">
        <v>1.0</v>
      </c>
      <c r="G1610" s="46">
        <v>0.0</v>
      </c>
      <c r="H1610" s="46">
        <v>0.0</v>
      </c>
      <c r="I1610" s="46">
        <v>0.0</v>
      </c>
      <c r="J1610" s="3"/>
      <c r="K1610" s="56"/>
    </row>
    <row r="1611" ht="32.25" customHeight="1">
      <c r="A1611" s="55" t="s">
        <v>75</v>
      </c>
      <c r="B1611" s="46" t="s">
        <v>28009</v>
      </c>
      <c r="C1611" s="55" t="s">
        <v>28011</v>
      </c>
      <c r="D1611" s="46">
        <v>0.0</v>
      </c>
      <c r="E1611" s="46">
        <v>0.0</v>
      </c>
      <c r="F1611" s="46">
        <v>1.0</v>
      </c>
      <c r="G1611" s="46">
        <v>0.0</v>
      </c>
      <c r="H1611" s="46">
        <v>0.0</v>
      </c>
      <c r="I1611" s="46">
        <v>0.0</v>
      </c>
      <c r="J1611" s="3"/>
      <c r="K1611" s="56"/>
    </row>
    <row r="1612" ht="32.25" customHeight="1">
      <c r="A1612" s="55" t="s">
        <v>75</v>
      </c>
      <c r="B1612" s="46" t="s">
        <v>28009</v>
      </c>
      <c r="C1612" s="55" t="s">
        <v>28012</v>
      </c>
      <c r="D1612" s="46">
        <v>0.0</v>
      </c>
      <c r="E1612" s="46">
        <v>0.0</v>
      </c>
      <c r="F1612" s="46">
        <v>1.0</v>
      </c>
      <c r="G1612" s="46">
        <v>0.0</v>
      </c>
      <c r="H1612" s="46">
        <v>0.0</v>
      </c>
      <c r="I1612" s="46">
        <v>0.0</v>
      </c>
      <c r="J1612" s="3"/>
      <c r="K1612" s="56"/>
    </row>
    <row r="1613" ht="32.25" customHeight="1">
      <c r="A1613" s="55" t="s">
        <v>75</v>
      </c>
      <c r="B1613" s="46" t="s">
        <v>28013</v>
      </c>
      <c r="C1613" s="55" t="s">
        <v>28014</v>
      </c>
      <c r="D1613" s="46">
        <v>0.0</v>
      </c>
      <c r="E1613" s="46">
        <v>0.0</v>
      </c>
      <c r="F1613" s="46">
        <v>1.0</v>
      </c>
      <c r="G1613" s="46">
        <v>0.0</v>
      </c>
      <c r="H1613" s="46">
        <v>0.0</v>
      </c>
      <c r="I1613" s="46">
        <v>0.0</v>
      </c>
      <c r="J1613" s="3"/>
      <c r="K1613" s="56"/>
    </row>
    <row r="1614" ht="32.25" customHeight="1">
      <c r="A1614" s="55" t="s">
        <v>75</v>
      </c>
      <c r="B1614" s="46" t="s">
        <v>28013</v>
      </c>
      <c r="C1614" s="55" t="s">
        <v>28015</v>
      </c>
      <c r="D1614" s="46">
        <v>0.0</v>
      </c>
      <c r="E1614" s="46">
        <v>0.0</v>
      </c>
      <c r="F1614" s="46">
        <v>1.0</v>
      </c>
      <c r="G1614" s="46">
        <v>0.0</v>
      </c>
      <c r="H1614" s="46">
        <v>0.0</v>
      </c>
      <c r="I1614" s="46">
        <v>0.0</v>
      </c>
      <c r="J1614" s="3"/>
      <c r="K1614" s="56"/>
    </row>
    <row r="1615" ht="32.25" customHeight="1">
      <c r="A1615" s="55" t="s">
        <v>75</v>
      </c>
      <c r="B1615" s="46" t="s">
        <v>28013</v>
      </c>
      <c r="C1615" s="55" t="s">
        <v>28016</v>
      </c>
      <c r="D1615" s="46">
        <v>0.0</v>
      </c>
      <c r="E1615" s="46">
        <v>0.0</v>
      </c>
      <c r="F1615" s="46">
        <v>0.0</v>
      </c>
      <c r="G1615" s="46">
        <v>0.0</v>
      </c>
      <c r="H1615" s="46">
        <v>0.0</v>
      </c>
      <c r="I1615" s="46">
        <v>1.0</v>
      </c>
      <c r="J1615" s="3"/>
      <c r="K1615" s="56"/>
    </row>
    <row r="1616" ht="32.25" customHeight="1">
      <c r="A1616" s="55" t="s">
        <v>75</v>
      </c>
      <c r="B1616" s="46" t="s">
        <v>28017</v>
      </c>
      <c r="C1616" s="55" t="s">
        <v>28018</v>
      </c>
      <c r="D1616" s="46">
        <v>0.0</v>
      </c>
      <c r="E1616" s="46">
        <v>0.0</v>
      </c>
      <c r="F1616" s="46">
        <v>1.0</v>
      </c>
      <c r="G1616" s="46">
        <v>0.0</v>
      </c>
      <c r="H1616" s="46">
        <v>0.0</v>
      </c>
      <c r="I1616" s="46">
        <v>0.0</v>
      </c>
      <c r="J1616" s="3"/>
      <c r="K1616" s="56"/>
    </row>
    <row r="1617" ht="32.25" customHeight="1">
      <c r="A1617" s="55" t="s">
        <v>75</v>
      </c>
      <c r="B1617" s="46" t="s">
        <v>28017</v>
      </c>
      <c r="C1617" s="55" t="s">
        <v>28019</v>
      </c>
      <c r="D1617" s="46">
        <v>0.0</v>
      </c>
      <c r="E1617" s="46">
        <v>0.0</v>
      </c>
      <c r="F1617" s="46">
        <v>1.0</v>
      </c>
      <c r="G1617" s="46">
        <v>0.0</v>
      </c>
      <c r="H1617" s="46">
        <v>0.0</v>
      </c>
      <c r="I1617" s="46">
        <v>0.0</v>
      </c>
      <c r="J1617" s="3"/>
      <c r="K1617" s="56"/>
    </row>
    <row r="1618" ht="32.25" customHeight="1">
      <c r="A1618" s="55" t="s">
        <v>75</v>
      </c>
      <c r="B1618" s="46" t="s">
        <v>28017</v>
      </c>
      <c r="C1618" s="55" t="s">
        <v>28020</v>
      </c>
      <c r="D1618" s="46">
        <v>0.0</v>
      </c>
      <c r="E1618" s="46">
        <v>0.0</v>
      </c>
      <c r="F1618" s="46">
        <v>1.0</v>
      </c>
      <c r="G1618" s="46">
        <v>0.0</v>
      </c>
      <c r="H1618" s="46">
        <v>0.0</v>
      </c>
      <c r="I1618" s="46">
        <v>0.0</v>
      </c>
      <c r="J1618" s="3"/>
      <c r="K1618" s="56"/>
    </row>
    <row r="1619" ht="32.25" customHeight="1">
      <c r="A1619" s="55" t="s">
        <v>75</v>
      </c>
      <c r="B1619" s="46" t="s">
        <v>28021</v>
      </c>
      <c r="C1619" s="55" t="s">
        <v>28022</v>
      </c>
      <c r="D1619" s="46">
        <v>0.0</v>
      </c>
      <c r="E1619" s="46">
        <v>0.0</v>
      </c>
      <c r="F1619" s="46">
        <v>1.0</v>
      </c>
      <c r="G1619" s="46">
        <v>0.0</v>
      </c>
      <c r="H1619" s="46">
        <v>0.0</v>
      </c>
      <c r="I1619" s="46">
        <v>0.0</v>
      </c>
      <c r="J1619" s="3"/>
      <c r="K1619" s="56"/>
    </row>
    <row r="1620" ht="32.25" customHeight="1">
      <c r="A1620" s="55" t="s">
        <v>75</v>
      </c>
      <c r="B1620" s="46" t="s">
        <v>28021</v>
      </c>
      <c r="C1620" s="55" t="s">
        <v>28023</v>
      </c>
      <c r="D1620" s="46">
        <v>0.0</v>
      </c>
      <c r="E1620" s="46">
        <v>0.0</v>
      </c>
      <c r="F1620" s="46">
        <v>1.0</v>
      </c>
      <c r="G1620" s="46">
        <v>0.0</v>
      </c>
      <c r="H1620" s="46">
        <v>0.0</v>
      </c>
      <c r="I1620" s="46">
        <v>0.0</v>
      </c>
      <c r="J1620" s="3"/>
      <c r="K1620" s="56"/>
    </row>
    <row r="1621" ht="32.25" customHeight="1">
      <c r="A1621" s="55" t="s">
        <v>75</v>
      </c>
      <c r="B1621" s="46" t="s">
        <v>28024</v>
      </c>
      <c r="C1621" s="55" t="s">
        <v>28025</v>
      </c>
      <c r="D1621" s="46">
        <v>0.0</v>
      </c>
      <c r="E1621" s="46">
        <v>0.0</v>
      </c>
      <c r="F1621" s="46">
        <v>1.0</v>
      </c>
      <c r="G1621" s="46">
        <v>0.0</v>
      </c>
      <c r="H1621" s="46">
        <v>0.0</v>
      </c>
      <c r="I1621" s="46">
        <v>4.0</v>
      </c>
      <c r="J1621" s="3"/>
      <c r="K1621" s="56"/>
    </row>
    <row r="1622" ht="32.25" customHeight="1">
      <c r="A1622" s="55" t="s">
        <v>75</v>
      </c>
      <c r="B1622" s="46" t="s">
        <v>28024</v>
      </c>
      <c r="C1622" s="55" t="s">
        <v>28026</v>
      </c>
      <c r="D1622" s="46">
        <v>0.0</v>
      </c>
      <c r="E1622" s="46">
        <v>0.0</v>
      </c>
      <c r="F1622" s="46">
        <v>1.0</v>
      </c>
      <c r="G1622" s="46">
        <v>0.0</v>
      </c>
      <c r="H1622" s="46">
        <v>0.0</v>
      </c>
      <c r="I1622" s="46">
        <v>0.0</v>
      </c>
      <c r="J1622" s="3"/>
      <c r="K1622" s="56"/>
    </row>
    <row r="1623" ht="32.25" customHeight="1">
      <c r="A1623" s="55" t="s">
        <v>75</v>
      </c>
      <c r="B1623" s="46" t="s">
        <v>28024</v>
      </c>
      <c r="C1623" s="55" t="s">
        <v>28027</v>
      </c>
      <c r="D1623" s="46">
        <v>0.0</v>
      </c>
      <c r="E1623" s="46">
        <v>0.0</v>
      </c>
      <c r="F1623" s="46">
        <v>1.0</v>
      </c>
      <c r="G1623" s="46">
        <v>0.0</v>
      </c>
      <c r="H1623" s="46">
        <v>0.0</v>
      </c>
      <c r="I1623" s="46">
        <v>0.0</v>
      </c>
      <c r="J1623" s="3"/>
      <c r="K1623" s="56"/>
    </row>
    <row r="1624" ht="32.25" customHeight="1">
      <c r="A1624" s="55" t="s">
        <v>75</v>
      </c>
      <c r="B1624" s="46" t="s">
        <v>28028</v>
      </c>
      <c r="C1624" s="55" t="s">
        <v>28029</v>
      </c>
      <c r="D1624" s="46">
        <v>0.0</v>
      </c>
      <c r="E1624" s="46">
        <v>0.0</v>
      </c>
      <c r="F1624" s="46">
        <v>1.0</v>
      </c>
      <c r="G1624" s="46">
        <v>2.0</v>
      </c>
      <c r="H1624" s="46">
        <v>0.0</v>
      </c>
      <c r="I1624" s="46">
        <v>7.0</v>
      </c>
      <c r="J1624" s="3"/>
      <c r="K1624" s="56"/>
    </row>
    <row r="1625" ht="32.25" customHeight="1">
      <c r="A1625" s="55" t="s">
        <v>75</v>
      </c>
      <c r="B1625" s="46" t="s">
        <v>28028</v>
      </c>
      <c r="C1625" s="55" t="s">
        <v>28030</v>
      </c>
      <c r="D1625" s="46">
        <v>1.0</v>
      </c>
      <c r="E1625" s="46">
        <v>0.0</v>
      </c>
      <c r="F1625" s="46">
        <v>1.0</v>
      </c>
      <c r="G1625" s="46">
        <v>5.0</v>
      </c>
      <c r="H1625" s="46">
        <v>0.0</v>
      </c>
      <c r="I1625" s="46">
        <v>2.0</v>
      </c>
      <c r="J1625" s="3"/>
      <c r="K1625" s="56"/>
    </row>
    <row r="1626" ht="32.25" customHeight="1">
      <c r="A1626" s="55" t="s">
        <v>75</v>
      </c>
      <c r="B1626" s="46" t="s">
        <v>28028</v>
      </c>
      <c r="C1626" s="55" t="s">
        <v>28031</v>
      </c>
      <c r="D1626" s="46">
        <v>0.0</v>
      </c>
      <c r="E1626" s="46">
        <v>0.0</v>
      </c>
      <c r="F1626" s="46">
        <v>1.0</v>
      </c>
      <c r="G1626" s="46">
        <v>0.0</v>
      </c>
      <c r="H1626" s="46">
        <v>0.0</v>
      </c>
      <c r="I1626" s="46">
        <v>1.0</v>
      </c>
      <c r="J1626" s="3"/>
      <c r="K1626" s="56"/>
    </row>
    <row r="1627" ht="32.25" customHeight="1">
      <c r="A1627" s="55" t="s">
        <v>75</v>
      </c>
      <c r="B1627" s="46" t="s">
        <v>28032</v>
      </c>
      <c r="C1627" s="55" t="s">
        <v>28033</v>
      </c>
      <c r="D1627" s="46">
        <v>0.0</v>
      </c>
      <c r="E1627" s="46">
        <v>0.0</v>
      </c>
      <c r="F1627" s="46">
        <v>1.0</v>
      </c>
      <c r="G1627" s="46">
        <v>0.0</v>
      </c>
      <c r="H1627" s="46">
        <v>0.0</v>
      </c>
      <c r="I1627" s="46">
        <v>0.0</v>
      </c>
      <c r="J1627" s="3"/>
      <c r="K1627" s="56"/>
    </row>
    <row r="1628" ht="32.25" customHeight="1">
      <c r="A1628" s="55" t="s">
        <v>75</v>
      </c>
      <c r="B1628" s="46" t="s">
        <v>28032</v>
      </c>
      <c r="C1628" s="55" t="s">
        <v>28034</v>
      </c>
      <c r="D1628" s="46">
        <v>0.0</v>
      </c>
      <c r="E1628" s="46">
        <v>0.0</v>
      </c>
      <c r="F1628" s="46">
        <v>1.0</v>
      </c>
      <c r="G1628" s="46">
        <v>0.0</v>
      </c>
      <c r="H1628" s="46">
        <v>0.0</v>
      </c>
      <c r="I1628" s="46">
        <v>0.0</v>
      </c>
      <c r="J1628" s="3"/>
      <c r="K1628" s="56"/>
    </row>
    <row r="1629" ht="32.25" customHeight="1">
      <c r="A1629" s="55" t="s">
        <v>75</v>
      </c>
      <c r="B1629" s="46" t="s">
        <v>28032</v>
      </c>
      <c r="C1629" s="55" t="s">
        <v>28035</v>
      </c>
      <c r="D1629" s="46">
        <v>0.0</v>
      </c>
      <c r="E1629" s="46">
        <v>0.0</v>
      </c>
      <c r="F1629" s="46">
        <v>1.0</v>
      </c>
      <c r="G1629" s="46">
        <v>0.0</v>
      </c>
      <c r="H1629" s="46">
        <v>0.0</v>
      </c>
      <c r="I1629" s="46">
        <v>0.0</v>
      </c>
      <c r="J1629" s="3"/>
      <c r="K1629" s="56"/>
    </row>
    <row r="1630" ht="32.25" customHeight="1">
      <c r="A1630" s="55" t="s">
        <v>75</v>
      </c>
      <c r="B1630" s="46" t="s">
        <v>28036</v>
      </c>
      <c r="C1630" s="55" t="s">
        <v>28037</v>
      </c>
      <c r="D1630" s="46">
        <v>0.0</v>
      </c>
      <c r="E1630" s="46">
        <v>0.0</v>
      </c>
      <c r="F1630" s="46">
        <v>1.0</v>
      </c>
      <c r="G1630" s="46">
        <v>0.0</v>
      </c>
      <c r="H1630" s="46">
        <v>0.0</v>
      </c>
      <c r="I1630" s="46">
        <v>3.0</v>
      </c>
      <c r="J1630" s="3"/>
      <c r="K1630" s="56"/>
    </row>
    <row r="1631" ht="32.25" customHeight="1">
      <c r="A1631" s="55" t="s">
        <v>75</v>
      </c>
      <c r="B1631" s="46" t="s">
        <v>28036</v>
      </c>
      <c r="C1631" s="55" t="s">
        <v>28038</v>
      </c>
      <c r="D1631" s="46">
        <v>0.0</v>
      </c>
      <c r="E1631" s="46">
        <v>0.0</v>
      </c>
      <c r="F1631" s="46">
        <v>1.0</v>
      </c>
      <c r="G1631" s="46">
        <v>0.0</v>
      </c>
      <c r="H1631" s="46">
        <v>0.0</v>
      </c>
      <c r="I1631" s="46">
        <v>0.0</v>
      </c>
      <c r="J1631" s="3"/>
      <c r="K1631" s="56"/>
    </row>
    <row r="1632" ht="32.25" customHeight="1">
      <c r="A1632" s="55" t="s">
        <v>75</v>
      </c>
      <c r="B1632" s="46" t="s">
        <v>28039</v>
      </c>
      <c r="C1632" s="55" t="s">
        <v>28040</v>
      </c>
      <c r="D1632" s="46">
        <v>0.0</v>
      </c>
      <c r="E1632" s="46">
        <v>0.0</v>
      </c>
      <c r="F1632" s="46">
        <v>1.0</v>
      </c>
      <c r="G1632" s="46">
        <v>0.0</v>
      </c>
      <c r="H1632" s="46">
        <v>0.0</v>
      </c>
      <c r="I1632" s="46">
        <v>0.0</v>
      </c>
      <c r="J1632" s="3"/>
      <c r="K1632" s="56"/>
    </row>
    <row r="1633" ht="32.25" customHeight="1">
      <c r="A1633" s="55" t="s">
        <v>75</v>
      </c>
      <c r="B1633" s="46" t="s">
        <v>28039</v>
      </c>
      <c r="C1633" s="55" t="s">
        <v>28041</v>
      </c>
      <c r="D1633" s="46">
        <v>0.0</v>
      </c>
      <c r="E1633" s="46">
        <v>0.0</v>
      </c>
      <c r="F1633" s="46">
        <v>1.0</v>
      </c>
      <c r="G1633" s="46">
        <v>0.0</v>
      </c>
      <c r="H1633" s="46">
        <v>0.0</v>
      </c>
      <c r="I1633" s="46">
        <v>0.0</v>
      </c>
      <c r="J1633" s="3"/>
      <c r="K1633" s="56"/>
    </row>
    <row r="1634" ht="32.25" customHeight="1">
      <c r="A1634" s="55" t="s">
        <v>75</v>
      </c>
      <c r="B1634" s="46" t="s">
        <v>28039</v>
      </c>
      <c r="C1634" s="55" t="s">
        <v>28042</v>
      </c>
      <c r="D1634" s="46">
        <v>0.0</v>
      </c>
      <c r="E1634" s="46">
        <v>0.0</v>
      </c>
      <c r="F1634" s="46">
        <v>1.0</v>
      </c>
      <c r="G1634" s="46">
        <v>0.0</v>
      </c>
      <c r="H1634" s="46">
        <v>0.0</v>
      </c>
      <c r="I1634" s="46">
        <v>0.0</v>
      </c>
      <c r="J1634" s="3"/>
      <c r="K1634" s="56"/>
    </row>
    <row r="1635" ht="32.25" customHeight="1">
      <c r="A1635" s="55" t="s">
        <v>75</v>
      </c>
      <c r="B1635" s="46" t="s">
        <v>28043</v>
      </c>
      <c r="C1635" s="55" t="s">
        <v>28044</v>
      </c>
      <c r="D1635" s="46">
        <v>0.0</v>
      </c>
      <c r="E1635" s="46">
        <v>0.0</v>
      </c>
      <c r="F1635" s="46">
        <v>1.0</v>
      </c>
      <c r="G1635" s="46">
        <v>0.0</v>
      </c>
      <c r="H1635" s="46">
        <v>0.0</v>
      </c>
      <c r="I1635" s="46">
        <v>0.0</v>
      </c>
      <c r="J1635" s="3"/>
      <c r="K1635" s="56"/>
    </row>
    <row r="1636" ht="32.25" customHeight="1">
      <c r="A1636" s="55" t="s">
        <v>75</v>
      </c>
      <c r="B1636" s="46" t="s">
        <v>28043</v>
      </c>
      <c r="C1636" s="55" t="s">
        <v>28045</v>
      </c>
      <c r="D1636" s="46">
        <v>0.0</v>
      </c>
      <c r="E1636" s="46">
        <v>0.0</v>
      </c>
      <c r="F1636" s="46">
        <v>1.0</v>
      </c>
      <c r="G1636" s="46">
        <v>0.0</v>
      </c>
      <c r="H1636" s="46">
        <v>0.0</v>
      </c>
      <c r="I1636" s="46">
        <v>0.0</v>
      </c>
      <c r="J1636" s="3"/>
      <c r="K1636" s="56"/>
    </row>
    <row r="1637" ht="32.25" customHeight="1">
      <c r="A1637" s="55" t="s">
        <v>75</v>
      </c>
      <c r="B1637" s="46" t="s">
        <v>28043</v>
      </c>
      <c r="C1637" s="55" t="s">
        <v>28046</v>
      </c>
      <c r="D1637" s="46">
        <v>0.0</v>
      </c>
      <c r="E1637" s="46">
        <v>0.0</v>
      </c>
      <c r="F1637" s="46">
        <v>1.0</v>
      </c>
      <c r="G1637" s="46">
        <v>0.0</v>
      </c>
      <c r="H1637" s="46">
        <v>0.0</v>
      </c>
      <c r="I1637" s="46">
        <v>0.0</v>
      </c>
      <c r="J1637" s="3"/>
      <c r="K1637" s="56"/>
    </row>
    <row r="1638" ht="32.25" customHeight="1">
      <c r="A1638" s="55" t="s">
        <v>75</v>
      </c>
      <c r="B1638" s="46" t="s">
        <v>28047</v>
      </c>
      <c r="C1638" s="55" t="s">
        <v>28048</v>
      </c>
      <c r="D1638" s="46">
        <v>0.0</v>
      </c>
      <c r="E1638" s="46">
        <v>0.0</v>
      </c>
      <c r="F1638" s="46">
        <v>1.0</v>
      </c>
      <c r="G1638" s="46">
        <v>0.0</v>
      </c>
      <c r="H1638" s="46">
        <v>0.0</v>
      </c>
      <c r="I1638" s="46">
        <v>1.0</v>
      </c>
      <c r="J1638" s="3"/>
      <c r="K1638" s="56"/>
    </row>
    <row r="1639" ht="32.25" customHeight="1">
      <c r="A1639" s="55" t="s">
        <v>75</v>
      </c>
      <c r="B1639" s="46" t="s">
        <v>28047</v>
      </c>
      <c r="C1639" s="55" t="s">
        <v>28049</v>
      </c>
      <c r="D1639" s="46">
        <v>0.0</v>
      </c>
      <c r="E1639" s="46">
        <v>0.0</v>
      </c>
      <c r="F1639" s="46">
        <v>1.0</v>
      </c>
      <c r="G1639" s="46">
        <v>0.0</v>
      </c>
      <c r="H1639" s="46">
        <v>0.0</v>
      </c>
      <c r="I1639" s="46">
        <v>0.0</v>
      </c>
      <c r="J1639" s="3"/>
      <c r="K1639" s="56"/>
    </row>
    <row r="1640" ht="32.25" customHeight="1">
      <c r="A1640" s="55" t="s">
        <v>75</v>
      </c>
      <c r="B1640" s="46" t="s">
        <v>28050</v>
      </c>
      <c r="C1640" s="55" t="s">
        <v>28051</v>
      </c>
      <c r="D1640" s="46">
        <v>0.0</v>
      </c>
      <c r="E1640" s="46">
        <v>0.0</v>
      </c>
      <c r="F1640" s="46">
        <v>1.0</v>
      </c>
      <c r="G1640" s="46">
        <v>0.0</v>
      </c>
      <c r="H1640" s="46">
        <v>0.0</v>
      </c>
      <c r="I1640" s="46">
        <v>0.0</v>
      </c>
      <c r="J1640" s="3"/>
      <c r="K1640" s="56"/>
    </row>
    <row r="1641" ht="32.25" customHeight="1">
      <c r="A1641" s="55" t="s">
        <v>75</v>
      </c>
      <c r="B1641" s="46" t="s">
        <v>28050</v>
      </c>
      <c r="C1641" s="55" t="s">
        <v>28052</v>
      </c>
      <c r="D1641" s="46">
        <v>0.0</v>
      </c>
      <c r="E1641" s="46">
        <v>0.0</v>
      </c>
      <c r="F1641" s="46">
        <v>1.0</v>
      </c>
      <c r="G1641" s="46">
        <v>0.0</v>
      </c>
      <c r="H1641" s="46">
        <v>0.0</v>
      </c>
      <c r="I1641" s="46">
        <v>0.0</v>
      </c>
      <c r="J1641" s="3"/>
      <c r="K1641" s="56"/>
    </row>
    <row r="1642" ht="32.25" customHeight="1">
      <c r="A1642" s="55" t="s">
        <v>75</v>
      </c>
      <c r="B1642" s="46" t="s">
        <v>28053</v>
      </c>
      <c r="C1642" s="55" t="s">
        <v>28054</v>
      </c>
      <c r="D1642" s="46">
        <v>0.0</v>
      </c>
      <c r="E1642" s="46">
        <v>0.0</v>
      </c>
      <c r="F1642" s="46">
        <v>89.0</v>
      </c>
      <c r="G1642" s="46">
        <v>0.0</v>
      </c>
      <c r="H1642" s="46">
        <v>0.0</v>
      </c>
      <c r="I1642" s="46">
        <v>0.0</v>
      </c>
      <c r="J1642" s="3"/>
      <c r="K1642" s="56"/>
    </row>
    <row r="1643" ht="32.25" customHeight="1">
      <c r="A1643" s="55" t="s">
        <v>75</v>
      </c>
      <c r="B1643" s="46" t="s">
        <v>28053</v>
      </c>
      <c r="C1643" s="55" t="s">
        <v>28055</v>
      </c>
      <c r="D1643" s="46">
        <v>0.0</v>
      </c>
      <c r="E1643" s="46">
        <v>0.0</v>
      </c>
      <c r="F1643" s="46">
        <v>14.0</v>
      </c>
      <c r="G1643" s="46">
        <v>0.0</v>
      </c>
      <c r="H1643" s="46">
        <v>0.0</v>
      </c>
      <c r="I1643" s="46">
        <v>0.0</v>
      </c>
      <c r="J1643" s="3"/>
      <c r="K1643" s="56"/>
    </row>
    <row r="1644" ht="32.25" customHeight="1">
      <c r="A1644" s="55" t="s">
        <v>75</v>
      </c>
      <c r="B1644" s="46" t="s">
        <v>28053</v>
      </c>
      <c r="C1644" s="55" t="s">
        <v>28056</v>
      </c>
      <c r="D1644" s="46">
        <v>0.0</v>
      </c>
      <c r="E1644" s="46">
        <v>0.0</v>
      </c>
      <c r="F1644" s="46">
        <v>5.0</v>
      </c>
      <c r="G1644" s="46">
        <v>0.0</v>
      </c>
      <c r="H1644" s="46">
        <v>0.0</v>
      </c>
      <c r="I1644" s="46">
        <v>0.0</v>
      </c>
      <c r="J1644" s="3"/>
      <c r="K1644" s="56"/>
    </row>
    <row r="1645" ht="32.25" customHeight="1">
      <c r="A1645" s="55" t="s">
        <v>75</v>
      </c>
      <c r="B1645" s="46" t="s">
        <v>28053</v>
      </c>
      <c r="C1645" s="55" t="s">
        <v>28057</v>
      </c>
      <c r="D1645" s="46">
        <v>0.0</v>
      </c>
      <c r="E1645" s="46">
        <v>0.0</v>
      </c>
      <c r="F1645" s="46">
        <v>1.0</v>
      </c>
      <c r="G1645" s="46">
        <v>0.0</v>
      </c>
      <c r="H1645" s="46">
        <v>0.0</v>
      </c>
      <c r="I1645" s="46">
        <v>0.0</v>
      </c>
      <c r="J1645" s="3"/>
      <c r="K1645" s="56"/>
    </row>
    <row r="1646" ht="32.25" customHeight="1">
      <c r="A1646" s="55" t="s">
        <v>75</v>
      </c>
      <c r="B1646" s="46" t="s">
        <v>28058</v>
      </c>
      <c r="C1646" s="55" t="s">
        <v>28059</v>
      </c>
      <c r="D1646" s="46">
        <v>0.0</v>
      </c>
      <c r="E1646" s="46">
        <v>0.0</v>
      </c>
      <c r="F1646" s="46">
        <v>340.0</v>
      </c>
      <c r="G1646" s="46">
        <v>0.0</v>
      </c>
      <c r="H1646" s="46">
        <v>0.0</v>
      </c>
      <c r="I1646" s="46">
        <v>0.0</v>
      </c>
      <c r="J1646" s="3"/>
      <c r="K1646" s="56"/>
    </row>
    <row r="1647" ht="32.25" customHeight="1">
      <c r="A1647" s="55" t="s">
        <v>75</v>
      </c>
      <c r="B1647" s="46" t="s">
        <v>28058</v>
      </c>
      <c r="C1647" s="55" t="s">
        <v>28060</v>
      </c>
      <c r="D1647" s="46">
        <v>0.0</v>
      </c>
      <c r="E1647" s="46">
        <v>0.0</v>
      </c>
      <c r="F1647" s="46">
        <v>145.0</v>
      </c>
      <c r="G1647" s="46">
        <v>0.0</v>
      </c>
      <c r="H1647" s="46">
        <v>0.0</v>
      </c>
      <c r="I1647" s="46">
        <v>0.0</v>
      </c>
      <c r="J1647" s="3"/>
      <c r="K1647" s="56"/>
    </row>
    <row r="1648" ht="32.25" customHeight="1">
      <c r="A1648" s="55" t="s">
        <v>75</v>
      </c>
      <c r="B1648" s="46" t="s">
        <v>28058</v>
      </c>
      <c r="C1648" s="55" t="s">
        <v>28061</v>
      </c>
      <c r="D1648" s="46">
        <v>0.0</v>
      </c>
      <c r="E1648" s="46">
        <v>0.0</v>
      </c>
      <c r="F1648" s="46">
        <v>143.0</v>
      </c>
      <c r="G1648" s="46">
        <v>0.0</v>
      </c>
      <c r="H1648" s="46">
        <v>0.0</v>
      </c>
      <c r="I1648" s="46">
        <v>0.0</v>
      </c>
      <c r="J1648" s="3"/>
      <c r="K1648" s="56"/>
    </row>
    <row r="1649" ht="32.25" customHeight="1">
      <c r="A1649" s="55" t="s">
        <v>75</v>
      </c>
      <c r="B1649" s="46" t="s">
        <v>28062</v>
      </c>
      <c r="C1649" s="55" t="s">
        <v>28063</v>
      </c>
      <c r="D1649" s="46">
        <v>0.0</v>
      </c>
      <c r="E1649" s="46">
        <v>0.0</v>
      </c>
      <c r="F1649" s="46">
        <v>141.0</v>
      </c>
      <c r="G1649" s="46">
        <v>0.0</v>
      </c>
      <c r="H1649" s="46">
        <v>0.0</v>
      </c>
      <c r="I1649" s="46">
        <v>0.0</v>
      </c>
      <c r="J1649" s="3"/>
      <c r="K1649" s="56"/>
    </row>
    <row r="1650" ht="32.25" customHeight="1">
      <c r="A1650" s="55" t="s">
        <v>75</v>
      </c>
      <c r="B1650" s="46" t="s">
        <v>28062</v>
      </c>
      <c r="C1650" s="55" t="s">
        <v>28064</v>
      </c>
      <c r="D1650" s="46">
        <v>0.0</v>
      </c>
      <c r="E1650" s="46">
        <v>0.0</v>
      </c>
      <c r="F1650" s="46">
        <v>133.0</v>
      </c>
      <c r="G1650" s="46">
        <v>0.0</v>
      </c>
      <c r="H1650" s="46">
        <v>0.0</v>
      </c>
      <c r="I1650" s="46">
        <v>0.0</v>
      </c>
      <c r="J1650" s="3"/>
      <c r="K1650" s="56"/>
    </row>
    <row r="1651" ht="32.25" customHeight="1">
      <c r="A1651" s="55" t="s">
        <v>75</v>
      </c>
      <c r="B1651" s="46" t="s">
        <v>28062</v>
      </c>
      <c r="C1651" s="55" t="s">
        <v>28065</v>
      </c>
      <c r="D1651" s="46">
        <v>0.0</v>
      </c>
      <c r="E1651" s="46">
        <v>0.0</v>
      </c>
      <c r="F1651" s="46">
        <v>98.0</v>
      </c>
      <c r="G1651" s="46">
        <v>0.0</v>
      </c>
      <c r="H1651" s="46">
        <v>0.0</v>
      </c>
      <c r="I1651" s="46">
        <v>0.0</v>
      </c>
      <c r="J1651" s="3"/>
      <c r="K1651" s="56"/>
    </row>
    <row r="1652" ht="32.25" customHeight="1">
      <c r="A1652" s="55" t="s">
        <v>75</v>
      </c>
      <c r="B1652" s="46" t="s">
        <v>28066</v>
      </c>
      <c r="C1652" s="55" t="s">
        <v>28067</v>
      </c>
      <c r="D1652" s="46">
        <v>0.0</v>
      </c>
      <c r="E1652" s="46">
        <v>0.0</v>
      </c>
      <c r="F1652" s="46">
        <v>294.0</v>
      </c>
      <c r="G1652" s="46">
        <v>0.0</v>
      </c>
      <c r="H1652" s="46">
        <v>0.0</v>
      </c>
      <c r="I1652" s="46">
        <v>0.0</v>
      </c>
      <c r="J1652" s="3"/>
      <c r="K1652" s="56"/>
    </row>
    <row r="1653" ht="32.25" customHeight="1">
      <c r="A1653" s="55" t="s">
        <v>75</v>
      </c>
      <c r="B1653" s="46" t="s">
        <v>28066</v>
      </c>
      <c r="C1653" s="55" t="s">
        <v>28068</v>
      </c>
      <c r="D1653" s="46">
        <v>0.0</v>
      </c>
      <c r="E1653" s="46">
        <v>0.0</v>
      </c>
      <c r="F1653" s="46">
        <v>291.0</v>
      </c>
      <c r="G1653" s="46">
        <v>0.0</v>
      </c>
      <c r="H1653" s="46">
        <v>0.0</v>
      </c>
      <c r="I1653" s="46">
        <v>0.0</v>
      </c>
      <c r="J1653" s="3"/>
      <c r="K1653" s="56"/>
    </row>
    <row r="1654" ht="32.25" customHeight="1">
      <c r="A1654" s="55" t="s">
        <v>75</v>
      </c>
      <c r="B1654" s="46" t="s">
        <v>28066</v>
      </c>
      <c r="C1654" s="55" t="s">
        <v>28069</v>
      </c>
      <c r="D1654" s="46">
        <v>0.0</v>
      </c>
      <c r="E1654" s="46">
        <v>0.0</v>
      </c>
      <c r="F1654" s="46">
        <v>98.0</v>
      </c>
      <c r="G1654" s="46">
        <v>0.0</v>
      </c>
      <c r="H1654" s="46">
        <v>0.0</v>
      </c>
      <c r="I1654" s="46">
        <v>0.0</v>
      </c>
      <c r="J1654" s="3"/>
      <c r="K1654" s="56"/>
    </row>
    <row r="1655" ht="32.25" customHeight="1">
      <c r="A1655" s="55" t="s">
        <v>75</v>
      </c>
      <c r="B1655" s="46" t="s">
        <v>28070</v>
      </c>
      <c r="C1655" s="55" t="s">
        <v>28071</v>
      </c>
      <c r="D1655" s="46">
        <v>0.0</v>
      </c>
      <c r="E1655" s="46">
        <v>0.0</v>
      </c>
      <c r="F1655" s="46">
        <v>112.0</v>
      </c>
      <c r="G1655" s="46">
        <v>0.0</v>
      </c>
      <c r="H1655" s="46">
        <v>0.0</v>
      </c>
      <c r="I1655" s="46">
        <v>0.0</v>
      </c>
      <c r="J1655" s="3"/>
      <c r="K1655" s="56"/>
    </row>
    <row r="1656" ht="32.25" customHeight="1">
      <c r="A1656" s="55" t="s">
        <v>75</v>
      </c>
      <c r="B1656" s="46" t="s">
        <v>28070</v>
      </c>
      <c r="C1656" s="55" t="s">
        <v>28072</v>
      </c>
      <c r="D1656" s="46">
        <v>0.0</v>
      </c>
      <c r="E1656" s="46">
        <v>0.0</v>
      </c>
      <c r="F1656" s="46">
        <v>35.0</v>
      </c>
      <c r="G1656" s="46">
        <v>0.0</v>
      </c>
      <c r="H1656" s="46">
        <v>0.0</v>
      </c>
      <c r="I1656" s="46">
        <v>0.0</v>
      </c>
      <c r="J1656" s="3"/>
      <c r="K1656" s="56"/>
    </row>
    <row r="1657" ht="32.25" customHeight="1">
      <c r="A1657" s="55" t="s">
        <v>75</v>
      </c>
      <c r="B1657" s="46" t="s">
        <v>28073</v>
      </c>
      <c r="C1657" s="55" t="s">
        <v>28074</v>
      </c>
      <c r="D1657" s="46">
        <v>0.0</v>
      </c>
      <c r="E1657" s="46">
        <v>0.0</v>
      </c>
      <c r="F1657" s="46">
        <v>155.0</v>
      </c>
      <c r="G1657" s="46">
        <v>0.0</v>
      </c>
      <c r="H1657" s="46">
        <v>0.0</v>
      </c>
      <c r="I1657" s="46">
        <v>0.0</v>
      </c>
      <c r="J1657" s="3"/>
      <c r="K1657" s="56"/>
    </row>
    <row r="1658" ht="32.25" customHeight="1">
      <c r="A1658" s="55" t="s">
        <v>75</v>
      </c>
      <c r="B1658" s="46" t="s">
        <v>28073</v>
      </c>
      <c r="C1658" s="55" t="s">
        <v>28075</v>
      </c>
      <c r="D1658" s="46">
        <v>0.0</v>
      </c>
      <c r="E1658" s="46">
        <v>0.0</v>
      </c>
      <c r="F1658" s="46">
        <v>133.0</v>
      </c>
      <c r="G1658" s="46">
        <v>0.0</v>
      </c>
      <c r="H1658" s="46">
        <v>0.0</v>
      </c>
      <c r="I1658" s="46">
        <v>0.0</v>
      </c>
      <c r="J1658" s="3"/>
      <c r="K1658" s="56"/>
    </row>
    <row r="1659" ht="32.25" customHeight="1">
      <c r="A1659" s="55" t="s">
        <v>75</v>
      </c>
      <c r="B1659" s="46" t="s">
        <v>28073</v>
      </c>
      <c r="C1659" s="55" t="s">
        <v>28076</v>
      </c>
      <c r="D1659" s="46">
        <v>0.0</v>
      </c>
      <c r="E1659" s="46">
        <v>0.0</v>
      </c>
      <c r="F1659" s="46">
        <v>20.0</v>
      </c>
      <c r="G1659" s="46">
        <v>0.0</v>
      </c>
      <c r="H1659" s="46">
        <v>0.0</v>
      </c>
      <c r="I1659" s="46">
        <v>0.0</v>
      </c>
      <c r="J1659" s="3"/>
      <c r="K1659" s="56"/>
    </row>
    <row r="1660" ht="32.25" customHeight="1">
      <c r="A1660" s="55" t="s">
        <v>75</v>
      </c>
      <c r="B1660" s="46" t="s">
        <v>28077</v>
      </c>
      <c r="C1660" s="55" t="s">
        <v>28078</v>
      </c>
      <c r="D1660" s="46">
        <v>0.0</v>
      </c>
      <c r="E1660" s="46">
        <v>0.0</v>
      </c>
      <c r="F1660" s="46">
        <v>222.0</v>
      </c>
      <c r="G1660" s="46">
        <v>0.0</v>
      </c>
      <c r="H1660" s="46">
        <v>0.0</v>
      </c>
      <c r="I1660" s="46">
        <v>0.0</v>
      </c>
      <c r="J1660" s="3"/>
      <c r="K1660" s="56"/>
    </row>
    <row r="1661" ht="32.25" customHeight="1">
      <c r="A1661" s="55" t="s">
        <v>75</v>
      </c>
      <c r="B1661" s="46" t="s">
        <v>28077</v>
      </c>
      <c r="C1661" s="55" t="s">
        <v>28079</v>
      </c>
      <c r="D1661" s="46">
        <v>0.0</v>
      </c>
      <c r="E1661" s="46">
        <v>0.0</v>
      </c>
      <c r="F1661" s="46">
        <v>187.0</v>
      </c>
      <c r="G1661" s="46">
        <v>0.0</v>
      </c>
      <c r="H1661" s="46">
        <v>0.0</v>
      </c>
      <c r="I1661" s="46">
        <v>0.0</v>
      </c>
      <c r="J1661" s="3"/>
      <c r="K1661" s="56"/>
    </row>
    <row r="1662" ht="32.25" customHeight="1">
      <c r="A1662" s="55" t="s">
        <v>75</v>
      </c>
      <c r="B1662" s="46" t="s">
        <v>28077</v>
      </c>
      <c r="C1662" s="55" t="s">
        <v>28080</v>
      </c>
      <c r="D1662" s="46">
        <v>0.0</v>
      </c>
      <c r="E1662" s="46">
        <v>0.0</v>
      </c>
      <c r="F1662" s="46">
        <v>170.0</v>
      </c>
      <c r="G1662" s="46">
        <v>0.0</v>
      </c>
      <c r="H1662" s="46">
        <v>0.0</v>
      </c>
      <c r="I1662" s="46">
        <v>0.0</v>
      </c>
      <c r="J1662" s="3"/>
      <c r="K1662" s="56"/>
    </row>
    <row r="1663" ht="32.25" customHeight="1">
      <c r="A1663" s="55" t="s">
        <v>75</v>
      </c>
      <c r="B1663" s="46" t="s">
        <v>28081</v>
      </c>
      <c r="C1663" s="55" t="s">
        <v>28082</v>
      </c>
      <c r="D1663" s="46">
        <v>0.0</v>
      </c>
      <c r="E1663" s="46">
        <v>0.0</v>
      </c>
      <c r="F1663" s="46">
        <v>324.0</v>
      </c>
      <c r="G1663" s="46">
        <v>0.0</v>
      </c>
      <c r="H1663" s="46">
        <v>0.0</v>
      </c>
      <c r="I1663" s="46">
        <v>0.0</v>
      </c>
      <c r="J1663" s="3"/>
      <c r="K1663" s="56"/>
    </row>
    <row r="1664" ht="32.25" customHeight="1">
      <c r="A1664" s="55" t="s">
        <v>75</v>
      </c>
      <c r="B1664" s="46" t="s">
        <v>28081</v>
      </c>
      <c r="C1664" s="55" t="s">
        <v>28083</v>
      </c>
      <c r="D1664" s="46">
        <v>0.0</v>
      </c>
      <c r="E1664" s="46">
        <v>0.0</v>
      </c>
      <c r="F1664" s="46">
        <v>317.0</v>
      </c>
      <c r="G1664" s="46">
        <v>0.0</v>
      </c>
      <c r="H1664" s="46">
        <v>0.0</v>
      </c>
      <c r="I1664" s="46">
        <v>0.0</v>
      </c>
      <c r="J1664" s="3"/>
      <c r="K1664" s="56"/>
    </row>
    <row r="1665" ht="32.25" customHeight="1">
      <c r="A1665" s="55" t="s">
        <v>75</v>
      </c>
      <c r="B1665" s="46" t="s">
        <v>28081</v>
      </c>
      <c r="C1665" s="55" t="s">
        <v>28084</v>
      </c>
      <c r="D1665" s="46">
        <v>0.0</v>
      </c>
      <c r="E1665" s="46">
        <v>0.0</v>
      </c>
      <c r="F1665" s="46">
        <v>164.0</v>
      </c>
      <c r="G1665" s="46">
        <v>0.0</v>
      </c>
      <c r="H1665" s="46">
        <v>0.0</v>
      </c>
      <c r="I1665" s="46">
        <v>0.0</v>
      </c>
      <c r="J1665" s="3"/>
      <c r="K1665" s="56"/>
    </row>
    <row r="1666" ht="32.25" customHeight="1">
      <c r="A1666" s="55" t="s">
        <v>75</v>
      </c>
      <c r="B1666" s="46" t="s">
        <v>28085</v>
      </c>
      <c r="C1666" s="55" t="s">
        <v>28086</v>
      </c>
      <c r="D1666" s="46">
        <v>0.0</v>
      </c>
      <c r="E1666" s="46">
        <v>0.0</v>
      </c>
      <c r="F1666" s="46">
        <v>181.0</v>
      </c>
      <c r="G1666" s="46">
        <v>0.0</v>
      </c>
      <c r="H1666" s="46">
        <v>0.0</v>
      </c>
      <c r="I1666" s="46">
        <v>0.0</v>
      </c>
      <c r="J1666" s="3"/>
      <c r="K1666" s="56"/>
    </row>
    <row r="1667" ht="32.25" customHeight="1">
      <c r="A1667" s="55" t="s">
        <v>75</v>
      </c>
      <c r="B1667" s="46" t="s">
        <v>28085</v>
      </c>
      <c r="C1667" s="55" t="s">
        <v>28087</v>
      </c>
      <c r="D1667" s="46">
        <v>0.0</v>
      </c>
      <c r="E1667" s="46">
        <v>0.0</v>
      </c>
      <c r="F1667" s="46">
        <v>145.0</v>
      </c>
      <c r="G1667" s="46">
        <v>0.0</v>
      </c>
      <c r="H1667" s="46">
        <v>0.0</v>
      </c>
      <c r="I1667" s="46">
        <v>0.0</v>
      </c>
      <c r="J1667" s="3"/>
      <c r="K1667" s="56"/>
    </row>
    <row r="1668" ht="32.25" customHeight="1">
      <c r="A1668" s="55" t="s">
        <v>75</v>
      </c>
      <c r="B1668" s="46" t="s">
        <v>28085</v>
      </c>
      <c r="C1668" s="55" t="s">
        <v>28088</v>
      </c>
      <c r="D1668" s="46">
        <v>0.0</v>
      </c>
      <c r="E1668" s="46">
        <v>0.0</v>
      </c>
      <c r="F1668" s="46">
        <v>138.0</v>
      </c>
      <c r="G1668" s="46">
        <v>0.0</v>
      </c>
      <c r="H1668" s="46">
        <v>0.0</v>
      </c>
      <c r="I1668" s="46">
        <v>0.0</v>
      </c>
      <c r="J1668" s="3"/>
      <c r="K1668" s="56"/>
    </row>
    <row r="1669" ht="32.25" customHeight="1">
      <c r="A1669" s="55" t="s">
        <v>75</v>
      </c>
      <c r="B1669" s="46" t="s">
        <v>28089</v>
      </c>
      <c r="C1669" s="55" t="s">
        <v>28090</v>
      </c>
      <c r="D1669" s="46">
        <v>0.0</v>
      </c>
      <c r="E1669" s="46">
        <v>0.0</v>
      </c>
      <c r="F1669" s="46">
        <v>278.0</v>
      </c>
      <c r="G1669" s="46">
        <v>0.0</v>
      </c>
      <c r="H1669" s="46">
        <v>0.0</v>
      </c>
      <c r="I1669" s="46">
        <v>0.0</v>
      </c>
      <c r="J1669" s="3"/>
      <c r="K1669" s="56"/>
    </row>
    <row r="1670" ht="32.25" customHeight="1">
      <c r="A1670" s="55" t="s">
        <v>75</v>
      </c>
      <c r="B1670" s="46" t="s">
        <v>28089</v>
      </c>
      <c r="C1670" s="55" t="s">
        <v>28091</v>
      </c>
      <c r="D1670" s="46">
        <v>0.0</v>
      </c>
      <c r="E1670" s="46">
        <v>0.0</v>
      </c>
      <c r="F1670" s="46">
        <v>180.0</v>
      </c>
      <c r="G1670" s="46">
        <v>0.0</v>
      </c>
      <c r="H1670" s="46">
        <v>0.0</v>
      </c>
      <c r="I1670" s="46">
        <v>0.0</v>
      </c>
      <c r="J1670" s="3"/>
      <c r="K1670" s="56"/>
    </row>
    <row r="1671" ht="32.25" customHeight="1">
      <c r="A1671" s="55" t="s">
        <v>75</v>
      </c>
      <c r="B1671" s="46" t="s">
        <v>28089</v>
      </c>
      <c r="C1671" s="55" t="s">
        <v>28092</v>
      </c>
      <c r="D1671" s="46">
        <v>0.0</v>
      </c>
      <c r="E1671" s="46">
        <v>0.0</v>
      </c>
      <c r="F1671" s="46">
        <v>127.0</v>
      </c>
      <c r="G1671" s="46">
        <v>0.0</v>
      </c>
      <c r="H1671" s="46">
        <v>0.0</v>
      </c>
      <c r="I1671" s="46">
        <v>0.0</v>
      </c>
      <c r="J1671" s="3"/>
      <c r="K1671" s="56"/>
    </row>
    <row r="1672" ht="32.25" customHeight="1">
      <c r="A1672" s="55" t="s">
        <v>75</v>
      </c>
      <c r="B1672" s="46" t="s">
        <v>28093</v>
      </c>
      <c r="C1672" s="55" t="s">
        <v>28094</v>
      </c>
      <c r="D1672" s="46">
        <v>0.0</v>
      </c>
      <c r="E1672" s="46">
        <v>0.0</v>
      </c>
      <c r="F1672" s="46">
        <v>90.0</v>
      </c>
      <c r="G1672" s="46">
        <v>0.0</v>
      </c>
      <c r="H1672" s="46">
        <v>0.0</v>
      </c>
      <c r="I1672" s="46">
        <v>0.0</v>
      </c>
      <c r="J1672" s="3"/>
      <c r="K1672" s="56"/>
    </row>
    <row r="1673" ht="32.25" customHeight="1">
      <c r="A1673" s="55" t="s">
        <v>75</v>
      </c>
      <c r="B1673" s="46" t="s">
        <v>28093</v>
      </c>
      <c r="C1673" s="55" t="s">
        <v>28095</v>
      </c>
      <c r="D1673" s="46">
        <v>0.0</v>
      </c>
      <c r="E1673" s="46">
        <v>0.0</v>
      </c>
      <c r="F1673" s="46">
        <v>30.0</v>
      </c>
      <c r="G1673" s="46">
        <v>0.0</v>
      </c>
      <c r="H1673" s="46">
        <v>0.0</v>
      </c>
      <c r="I1673" s="46">
        <v>0.0</v>
      </c>
      <c r="J1673" s="3"/>
      <c r="K1673" s="56"/>
    </row>
    <row r="1674" ht="32.25" customHeight="1">
      <c r="A1674" s="55" t="s">
        <v>75</v>
      </c>
      <c r="B1674" s="46" t="s">
        <v>28093</v>
      </c>
      <c r="C1674" s="55" t="s">
        <v>28096</v>
      </c>
      <c r="D1674" s="46">
        <v>0.0</v>
      </c>
      <c r="E1674" s="46">
        <v>0.0</v>
      </c>
      <c r="F1674" s="46">
        <v>1.0</v>
      </c>
      <c r="G1674" s="46">
        <v>0.0</v>
      </c>
      <c r="H1674" s="46">
        <v>0.0</v>
      </c>
      <c r="I1674" s="46">
        <v>0.0</v>
      </c>
      <c r="J1674" s="3"/>
      <c r="K1674" s="56"/>
    </row>
    <row r="1675" ht="32.25" customHeight="1">
      <c r="A1675" s="55" t="s">
        <v>75</v>
      </c>
      <c r="B1675" s="46" t="s">
        <v>28097</v>
      </c>
      <c r="C1675" s="55" t="s">
        <v>28098</v>
      </c>
      <c r="D1675" s="46">
        <v>0.0</v>
      </c>
      <c r="E1675" s="46">
        <v>0.0</v>
      </c>
      <c r="F1675" s="46">
        <v>1.0</v>
      </c>
      <c r="G1675" s="46">
        <v>0.0</v>
      </c>
      <c r="H1675" s="46">
        <v>0.0</v>
      </c>
      <c r="I1675" s="46">
        <v>0.0</v>
      </c>
      <c r="J1675" s="3"/>
      <c r="K1675" s="56"/>
    </row>
    <row r="1676" ht="32.25" customHeight="1">
      <c r="A1676" s="55" t="s">
        <v>75</v>
      </c>
      <c r="B1676" s="46" t="s">
        <v>28097</v>
      </c>
      <c r="C1676" s="55" t="s">
        <v>28099</v>
      </c>
      <c r="D1676" s="46">
        <v>0.0</v>
      </c>
      <c r="E1676" s="46">
        <v>0.0</v>
      </c>
      <c r="F1676" s="46">
        <v>1.0</v>
      </c>
      <c r="G1676" s="46">
        <v>0.0</v>
      </c>
      <c r="H1676" s="46">
        <v>0.0</v>
      </c>
      <c r="I1676" s="46">
        <v>0.0</v>
      </c>
      <c r="J1676" s="3"/>
      <c r="K1676" s="56"/>
    </row>
    <row r="1677" ht="32.25" customHeight="1">
      <c r="A1677" s="55" t="s">
        <v>75</v>
      </c>
      <c r="B1677" s="46" t="s">
        <v>28097</v>
      </c>
      <c r="C1677" s="55" t="s">
        <v>28100</v>
      </c>
      <c r="D1677" s="46">
        <v>0.0</v>
      </c>
      <c r="E1677" s="46">
        <v>0.0</v>
      </c>
      <c r="F1677" s="46">
        <v>1.0</v>
      </c>
      <c r="G1677" s="46">
        <v>0.0</v>
      </c>
      <c r="H1677" s="46">
        <v>0.0</v>
      </c>
      <c r="I1677" s="46">
        <v>0.0</v>
      </c>
      <c r="J1677" s="3"/>
      <c r="K1677" s="56"/>
    </row>
    <row r="1678" ht="32.25" customHeight="1">
      <c r="A1678" s="55" t="s">
        <v>75</v>
      </c>
      <c r="B1678" s="46" t="s">
        <v>28101</v>
      </c>
      <c r="C1678" s="55" t="s">
        <v>28102</v>
      </c>
      <c r="D1678" s="46">
        <v>0.0</v>
      </c>
      <c r="E1678" s="46">
        <v>0.0</v>
      </c>
      <c r="F1678" s="46">
        <v>1.0</v>
      </c>
      <c r="G1678" s="46">
        <v>0.0</v>
      </c>
      <c r="H1678" s="46">
        <v>0.0</v>
      </c>
      <c r="I1678" s="46">
        <v>0.0</v>
      </c>
      <c r="J1678" s="3"/>
      <c r="K1678" s="56"/>
    </row>
    <row r="1679" ht="32.25" customHeight="1">
      <c r="A1679" s="55" t="s">
        <v>75</v>
      </c>
      <c r="B1679" s="46" t="s">
        <v>28101</v>
      </c>
      <c r="C1679" s="55" t="s">
        <v>28103</v>
      </c>
      <c r="D1679" s="46">
        <v>0.0</v>
      </c>
      <c r="E1679" s="46">
        <v>0.0</v>
      </c>
      <c r="F1679" s="46">
        <v>1.0</v>
      </c>
      <c r="G1679" s="46">
        <v>0.0</v>
      </c>
      <c r="H1679" s="46">
        <v>0.0</v>
      </c>
      <c r="I1679" s="46">
        <v>0.0</v>
      </c>
      <c r="J1679" s="3"/>
      <c r="K1679" s="56"/>
    </row>
    <row r="1680" ht="32.25" customHeight="1">
      <c r="A1680" s="55" t="s">
        <v>75</v>
      </c>
      <c r="B1680" s="46" t="s">
        <v>28101</v>
      </c>
      <c r="C1680" s="55" t="s">
        <v>28104</v>
      </c>
      <c r="D1680" s="46">
        <v>0.0</v>
      </c>
      <c r="E1680" s="46">
        <v>0.0</v>
      </c>
      <c r="F1680" s="46">
        <v>1.0</v>
      </c>
      <c r="G1680" s="46">
        <v>0.0</v>
      </c>
      <c r="H1680" s="46">
        <v>0.0</v>
      </c>
      <c r="I1680" s="46">
        <v>0.0</v>
      </c>
      <c r="J1680" s="3"/>
      <c r="K1680" s="56"/>
    </row>
    <row r="1681" ht="32.25" customHeight="1">
      <c r="A1681" s="55" t="s">
        <v>75</v>
      </c>
      <c r="B1681" s="46" t="s">
        <v>28105</v>
      </c>
      <c r="C1681" s="55" t="s">
        <v>28106</v>
      </c>
      <c r="D1681" s="46">
        <v>0.0</v>
      </c>
      <c r="E1681" s="46">
        <v>0.0</v>
      </c>
      <c r="F1681" s="46">
        <v>299.0</v>
      </c>
      <c r="G1681" s="46">
        <v>0.0</v>
      </c>
      <c r="H1681" s="46">
        <v>0.0</v>
      </c>
      <c r="I1681" s="46">
        <v>0.0</v>
      </c>
      <c r="J1681" s="3"/>
      <c r="K1681" s="56"/>
    </row>
    <row r="1682" ht="32.25" customHeight="1">
      <c r="A1682" s="55" t="s">
        <v>75</v>
      </c>
      <c r="B1682" s="46" t="s">
        <v>28105</v>
      </c>
      <c r="C1682" s="55" t="s">
        <v>28107</v>
      </c>
      <c r="D1682" s="46">
        <v>0.0</v>
      </c>
      <c r="E1682" s="46">
        <v>0.0</v>
      </c>
      <c r="F1682" s="46">
        <v>1.0</v>
      </c>
      <c r="G1682" s="46">
        <v>0.0</v>
      </c>
      <c r="H1682" s="46">
        <v>0.0</v>
      </c>
      <c r="I1682" s="46">
        <v>0.0</v>
      </c>
      <c r="J1682" s="3"/>
      <c r="K1682" s="56"/>
    </row>
    <row r="1683" ht="32.25" customHeight="1">
      <c r="A1683" s="55" t="s">
        <v>75</v>
      </c>
      <c r="B1683" s="46" t="s">
        <v>28105</v>
      </c>
      <c r="C1683" s="55" t="s">
        <v>28108</v>
      </c>
      <c r="D1683" s="46">
        <v>0.0</v>
      </c>
      <c r="E1683" s="46">
        <v>0.0</v>
      </c>
      <c r="F1683" s="46">
        <v>1.0</v>
      </c>
      <c r="G1683" s="46">
        <v>0.0</v>
      </c>
      <c r="H1683" s="46">
        <v>0.0</v>
      </c>
      <c r="I1683" s="46">
        <v>0.0</v>
      </c>
      <c r="J1683" s="3"/>
      <c r="K1683" s="56"/>
    </row>
    <row r="1684" ht="32.25" customHeight="1">
      <c r="A1684" s="55" t="s">
        <v>75</v>
      </c>
      <c r="B1684" s="46" t="s">
        <v>28109</v>
      </c>
      <c r="C1684" s="55" t="s">
        <v>28110</v>
      </c>
      <c r="D1684" s="46">
        <v>0.0</v>
      </c>
      <c r="E1684" s="46">
        <v>0.0</v>
      </c>
      <c r="F1684" s="46">
        <v>138.0</v>
      </c>
      <c r="G1684" s="46">
        <v>0.0</v>
      </c>
      <c r="H1684" s="46">
        <v>0.0</v>
      </c>
      <c r="I1684" s="46">
        <v>0.0</v>
      </c>
      <c r="J1684" s="3"/>
      <c r="K1684" s="56"/>
    </row>
    <row r="1685" ht="32.25" customHeight="1">
      <c r="A1685" s="55" t="s">
        <v>75</v>
      </c>
      <c r="B1685" s="46" t="s">
        <v>28109</v>
      </c>
      <c r="C1685" s="55" t="s">
        <v>28111</v>
      </c>
      <c r="D1685" s="46">
        <v>0.0</v>
      </c>
      <c r="E1685" s="46">
        <v>0.0</v>
      </c>
      <c r="F1685" s="46">
        <v>1.0</v>
      </c>
      <c r="G1685" s="46">
        <v>0.0</v>
      </c>
      <c r="H1685" s="46">
        <v>0.0</v>
      </c>
      <c r="I1685" s="46">
        <v>0.0</v>
      </c>
      <c r="J1685" s="3"/>
      <c r="K1685" s="56"/>
    </row>
    <row r="1686" ht="32.25" customHeight="1">
      <c r="A1686" s="55" t="s">
        <v>75</v>
      </c>
      <c r="B1686" s="46" t="s">
        <v>28109</v>
      </c>
      <c r="C1686" s="55" t="s">
        <v>28112</v>
      </c>
      <c r="D1686" s="46">
        <v>0.0</v>
      </c>
      <c r="E1686" s="46">
        <v>0.0</v>
      </c>
      <c r="F1686" s="46">
        <v>1.0</v>
      </c>
      <c r="G1686" s="46">
        <v>0.0</v>
      </c>
      <c r="H1686" s="46">
        <v>0.0</v>
      </c>
      <c r="I1686" s="46">
        <v>0.0</v>
      </c>
      <c r="J1686" s="3"/>
      <c r="K1686" s="56"/>
    </row>
    <row r="1687" ht="32.25" customHeight="1">
      <c r="A1687" s="55" t="s">
        <v>75</v>
      </c>
      <c r="B1687" s="46" t="s">
        <v>28113</v>
      </c>
      <c r="C1687" s="55" t="s">
        <v>28114</v>
      </c>
      <c r="D1687" s="46">
        <v>0.0</v>
      </c>
      <c r="E1687" s="46">
        <v>0.0</v>
      </c>
      <c r="F1687" s="46">
        <v>103.0</v>
      </c>
      <c r="G1687" s="46">
        <v>0.0</v>
      </c>
      <c r="H1687" s="46">
        <v>0.0</v>
      </c>
      <c r="I1687" s="46">
        <v>0.0</v>
      </c>
      <c r="J1687" s="3"/>
      <c r="K1687" s="56"/>
    </row>
    <row r="1688" ht="32.25" customHeight="1">
      <c r="A1688" s="55" t="s">
        <v>75</v>
      </c>
      <c r="B1688" s="46" t="s">
        <v>28113</v>
      </c>
      <c r="C1688" s="55" t="s">
        <v>28115</v>
      </c>
      <c r="D1688" s="46">
        <v>0.0</v>
      </c>
      <c r="E1688" s="46">
        <v>0.0</v>
      </c>
      <c r="F1688" s="46">
        <v>1.0</v>
      </c>
      <c r="G1688" s="46">
        <v>0.0</v>
      </c>
      <c r="H1688" s="46">
        <v>0.0</v>
      </c>
      <c r="I1688" s="46">
        <v>0.0</v>
      </c>
      <c r="J1688" s="3"/>
      <c r="K1688" s="56"/>
    </row>
    <row r="1689" ht="32.25" customHeight="1">
      <c r="A1689" s="55" t="s">
        <v>75</v>
      </c>
      <c r="B1689" s="46" t="s">
        <v>28113</v>
      </c>
      <c r="C1689" s="55" t="s">
        <v>28116</v>
      </c>
      <c r="D1689" s="46">
        <v>0.0</v>
      </c>
      <c r="E1689" s="46">
        <v>0.0</v>
      </c>
      <c r="F1689" s="46">
        <v>1.0</v>
      </c>
      <c r="G1689" s="46">
        <v>0.0</v>
      </c>
      <c r="H1689" s="46">
        <v>0.0</v>
      </c>
      <c r="I1689" s="46">
        <v>0.0</v>
      </c>
      <c r="J1689" s="3"/>
      <c r="K1689" s="56"/>
    </row>
    <row r="1690" ht="32.25" customHeight="1">
      <c r="A1690" s="55" t="s">
        <v>75</v>
      </c>
      <c r="B1690" s="46" t="s">
        <v>28117</v>
      </c>
      <c r="C1690" s="55" t="s">
        <v>28118</v>
      </c>
      <c r="D1690" s="46">
        <v>0.0</v>
      </c>
      <c r="E1690" s="46">
        <v>0.0</v>
      </c>
      <c r="F1690" s="46">
        <v>190.0</v>
      </c>
      <c r="G1690" s="46">
        <v>0.0</v>
      </c>
      <c r="H1690" s="46">
        <v>0.0</v>
      </c>
      <c r="I1690" s="46">
        <v>0.0</v>
      </c>
      <c r="J1690" s="3"/>
      <c r="K1690" s="56"/>
    </row>
    <row r="1691" ht="32.25" customHeight="1">
      <c r="A1691" s="55" t="s">
        <v>75</v>
      </c>
      <c r="B1691" s="46" t="s">
        <v>28117</v>
      </c>
      <c r="C1691" s="55" t="s">
        <v>28119</v>
      </c>
      <c r="D1691" s="46">
        <v>0.0</v>
      </c>
      <c r="E1691" s="46">
        <v>0.0</v>
      </c>
      <c r="F1691" s="46">
        <v>1.0</v>
      </c>
      <c r="G1691" s="46">
        <v>0.0</v>
      </c>
      <c r="H1691" s="46">
        <v>0.0</v>
      </c>
      <c r="I1691" s="46">
        <v>0.0</v>
      </c>
      <c r="J1691" s="3"/>
      <c r="K1691" s="56"/>
    </row>
    <row r="1692" ht="32.25" customHeight="1">
      <c r="A1692" s="55" t="s">
        <v>75</v>
      </c>
      <c r="B1692" s="46" t="s">
        <v>28117</v>
      </c>
      <c r="C1692" s="55" t="s">
        <v>28120</v>
      </c>
      <c r="D1692" s="46">
        <v>0.0</v>
      </c>
      <c r="E1692" s="46">
        <v>0.0</v>
      </c>
      <c r="F1692" s="46">
        <v>1.0</v>
      </c>
      <c r="G1692" s="46">
        <v>0.0</v>
      </c>
      <c r="H1692" s="46">
        <v>0.0</v>
      </c>
      <c r="I1692" s="46">
        <v>0.0</v>
      </c>
      <c r="J1692" s="3"/>
      <c r="K1692" s="56"/>
    </row>
    <row r="1693" ht="32.25" customHeight="1">
      <c r="A1693" s="55" t="s">
        <v>75</v>
      </c>
      <c r="B1693" s="46" t="s">
        <v>28121</v>
      </c>
      <c r="C1693" s="55" t="s">
        <v>28122</v>
      </c>
      <c r="D1693" s="46">
        <v>0.0</v>
      </c>
      <c r="E1693" s="46">
        <v>0.0</v>
      </c>
      <c r="F1693" s="46">
        <v>129.0</v>
      </c>
      <c r="G1693" s="46">
        <v>0.0</v>
      </c>
      <c r="H1693" s="46">
        <v>0.0</v>
      </c>
      <c r="I1693" s="46">
        <v>0.0</v>
      </c>
      <c r="J1693" s="3"/>
      <c r="K1693" s="56"/>
    </row>
    <row r="1694" ht="32.25" customHeight="1">
      <c r="A1694" s="55" t="s">
        <v>75</v>
      </c>
      <c r="B1694" s="46" t="s">
        <v>28121</v>
      </c>
      <c r="C1694" s="55" t="s">
        <v>28123</v>
      </c>
      <c r="D1694" s="46">
        <v>0.0</v>
      </c>
      <c r="E1694" s="46">
        <v>0.0</v>
      </c>
      <c r="F1694" s="46">
        <v>1.0</v>
      </c>
      <c r="G1694" s="46">
        <v>0.0</v>
      </c>
      <c r="H1694" s="46">
        <v>0.0</v>
      </c>
      <c r="I1694" s="46">
        <v>0.0</v>
      </c>
      <c r="J1694" s="3"/>
      <c r="K1694" s="56"/>
    </row>
    <row r="1695" ht="32.25" customHeight="1">
      <c r="A1695" s="55" t="s">
        <v>75</v>
      </c>
      <c r="B1695" s="46" t="s">
        <v>28124</v>
      </c>
      <c r="C1695" s="55" t="s">
        <v>28125</v>
      </c>
      <c r="D1695" s="46">
        <v>0.0</v>
      </c>
      <c r="E1695" s="46">
        <v>0.0</v>
      </c>
      <c r="F1695" s="46">
        <v>45.0</v>
      </c>
      <c r="G1695" s="46">
        <v>0.0</v>
      </c>
      <c r="H1695" s="46">
        <v>0.0</v>
      </c>
      <c r="I1695" s="46">
        <v>0.0</v>
      </c>
      <c r="J1695" s="3"/>
      <c r="K1695" s="56"/>
    </row>
    <row r="1696" ht="32.25" customHeight="1">
      <c r="A1696" s="55" t="s">
        <v>75</v>
      </c>
      <c r="B1696" s="46" t="s">
        <v>28124</v>
      </c>
      <c r="C1696" s="55" t="s">
        <v>28126</v>
      </c>
      <c r="D1696" s="46">
        <v>0.0</v>
      </c>
      <c r="E1696" s="46">
        <v>0.0</v>
      </c>
      <c r="F1696" s="46">
        <v>34.0</v>
      </c>
      <c r="G1696" s="46">
        <v>0.0</v>
      </c>
      <c r="H1696" s="46">
        <v>0.0</v>
      </c>
      <c r="I1696" s="46">
        <v>0.0</v>
      </c>
      <c r="J1696" s="3"/>
      <c r="K1696" s="56"/>
    </row>
    <row r="1697" ht="32.25" customHeight="1">
      <c r="A1697" s="55" t="s">
        <v>75</v>
      </c>
      <c r="B1697" s="46" t="s">
        <v>28124</v>
      </c>
      <c r="C1697" s="55" t="s">
        <v>28127</v>
      </c>
      <c r="D1697" s="46">
        <v>0.0</v>
      </c>
      <c r="E1697" s="46">
        <v>0.0</v>
      </c>
      <c r="F1697" s="46">
        <v>1.0</v>
      </c>
      <c r="G1697" s="46">
        <v>0.0</v>
      </c>
      <c r="H1697" s="46">
        <v>0.0</v>
      </c>
      <c r="I1697" s="46">
        <v>0.0</v>
      </c>
      <c r="J1697" s="3"/>
      <c r="K1697" s="56"/>
    </row>
    <row r="1698" ht="32.25" customHeight="1">
      <c r="A1698" s="55" t="s">
        <v>75</v>
      </c>
      <c r="B1698" s="46" t="s">
        <v>28128</v>
      </c>
      <c r="C1698" s="55" t="s">
        <v>28129</v>
      </c>
      <c r="D1698" s="46">
        <v>0.0</v>
      </c>
      <c r="E1698" s="46">
        <v>0.0</v>
      </c>
      <c r="F1698" s="46">
        <v>42.0</v>
      </c>
      <c r="G1698" s="46">
        <v>0.0</v>
      </c>
      <c r="H1698" s="46">
        <v>0.0</v>
      </c>
      <c r="I1698" s="46">
        <v>0.0</v>
      </c>
      <c r="J1698" s="3"/>
      <c r="K1698" s="56"/>
    </row>
    <row r="1699" ht="32.25" customHeight="1">
      <c r="A1699" s="55" t="s">
        <v>75</v>
      </c>
      <c r="B1699" s="46" t="s">
        <v>28128</v>
      </c>
      <c r="C1699" s="55" t="s">
        <v>28130</v>
      </c>
      <c r="D1699" s="46">
        <v>0.0</v>
      </c>
      <c r="E1699" s="46">
        <v>0.0</v>
      </c>
      <c r="F1699" s="46">
        <v>1.0</v>
      </c>
      <c r="G1699" s="46">
        <v>0.0</v>
      </c>
      <c r="H1699" s="46">
        <v>0.0</v>
      </c>
      <c r="I1699" s="46">
        <v>0.0</v>
      </c>
      <c r="J1699" s="3"/>
      <c r="K1699" s="56"/>
    </row>
    <row r="1700" ht="32.25" customHeight="1">
      <c r="A1700" s="55" t="s">
        <v>75</v>
      </c>
      <c r="B1700" s="46" t="s">
        <v>28128</v>
      </c>
      <c r="C1700" s="55" t="s">
        <v>28131</v>
      </c>
      <c r="D1700" s="46">
        <v>0.0</v>
      </c>
      <c r="E1700" s="46">
        <v>0.0</v>
      </c>
      <c r="F1700" s="46">
        <v>1.0</v>
      </c>
      <c r="G1700" s="46">
        <v>0.0</v>
      </c>
      <c r="H1700" s="46">
        <v>0.0</v>
      </c>
      <c r="I1700" s="46">
        <v>0.0</v>
      </c>
      <c r="J1700" s="3"/>
      <c r="K1700" s="56"/>
    </row>
    <row r="1701" ht="32.25" customHeight="1">
      <c r="A1701" s="55" t="s">
        <v>75</v>
      </c>
      <c r="B1701" s="46" t="s">
        <v>28132</v>
      </c>
      <c r="C1701" s="55" t="s">
        <v>28133</v>
      </c>
      <c r="D1701" s="46">
        <v>0.0</v>
      </c>
      <c r="E1701" s="46">
        <v>0.0</v>
      </c>
      <c r="F1701" s="46">
        <v>84.0</v>
      </c>
      <c r="G1701" s="46">
        <v>0.0</v>
      </c>
      <c r="H1701" s="46">
        <v>0.0</v>
      </c>
      <c r="I1701" s="46">
        <v>0.0</v>
      </c>
      <c r="J1701" s="3"/>
      <c r="K1701" s="56"/>
    </row>
    <row r="1702" ht="32.25" customHeight="1">
      <c r="A1702" s="55" t="s">
        <v>75</v>
      </c>
      <c r="B1702" s="46" t="s">
        <v>28132</v>
      </c>
      <c r="C1702" s="55" t="s">
        <v>28134</v>
      </c>
      <c r="D1702" s="46">
        <v>0.0</v>
      </c>
      <c r="E1702" s="46">
        <v>0.0</v>
      </c>
      <c r="F1702" s="46">
        <v>1.0</v>
      </c>
      <c r="G1702" s="46">
        <v>0.0</v>
      </c>
      <c r="H1702" s="46">
        <v>0.0</v>
      </c>
      <c r="I1702" s="46">
        <v>0.0</v>
      </c>
      <c r="J1702" s="3"/>
      <c r="K1702" s="56"/>
    </row>
    <row r="1703" ht="32.25" customHeight="1">
      <c r="A1703" s="55" t="s">
        <v>75</v>
      </c>
      <c r="B1703" s="46" t="s">
        <v>28132</v>
      </c>
      <c r="C1703" s="55" t="s">
        <v>28135</v>
      </c>
      <c r="D1703" s="46">
        <v>0.0</v>
      </c>
      <c r="E1703" s="46">
        <v>0.0</v>
      </c>
      <c r="F1703" s="46">
        <v>1.0</v>
      </c>
      <c r="G1703" s="46">
        <v>0.0</v>
      </c>
      <c r="H1703" s="46">
        <v>0.0</v>
      </c>
      <c r="I1703" s="46">
        <v>0.0</v>
      </c>
      <c r="J1703" s="3"/>
      <c r="K1703" s="56"/>
    </row>
    <row r="1704" ht="32.25" customHeight="1">
      <c r="A1704" s="55" t="s">
        <v>75</v>
      </c>
      <c r="B1704" s="46" t="s">
        <v>28136</v>
      </c>
      <c r="C1704" s="55" t="s">
        <v>28137</v>
      </c>
      <c r="D1704" s="46">
        <v>0.0</v>
      </c>
      <c r="E1704" s="46">
        <v>0.0</v>
      </c>
      <c r="F1704" s="46">
        <v>25.0</v>
      </c>
      <c r="G1704" s="46">
        <v>0.0</v>
      </c>
      <c r="H1704" s="46">
        <v>0.0</v>
      </c>
      <c r="I1704" s="46">
        <v>0.0</v>
      </c>
      <c r="J1704" s="3"/>
      <c r="K1704" s="56"/>
    </row>
    <row r="1705" ht="32.25" customHeight="1">
      <c r="A1705" s="55" t="s">
        <v>75</v>
      </c>
      <c r="B1705" s="46" t="s">
        <v>28136</v>
      </c>
      <c r="C1705" s="55" t="s">
        <v>28138</v>
      </c>
      <c r="D1705" s="46">
        <v>0.0</v>
      </c>
      <c r="E1705" s="46">
        <v>0.0</v>
      </c>
      <c r="F1705" s="46">
        <v>1.0</v>
      </c>
      <c r="G1705" s="46">
        <v>0.0</v>
      </c>
      <c r="H1705" s="46">
        <v>0.0</v>
      </c>
      <c r="I1705" s="46">
        <v>0.0</v>
      </c>
      <c r="J1705" s="3"/>
      <c r="K1705" s="56"/>
    </row>
    <row r="1706" ht="32.25" customHeight="1">
      <c r="A1706" s="55" t="s">
        <v>75</v>
      </c>
      <c r="B1706" s="46" t="s">
        <v>28136</v>
      </c>
      <c r="C1706" s="55" t="s">
        <v>28139</v>
      </c>
      <c r="D1706" s="46">
        <v>0.0</v>
      </c>
      <c r="E1706" s="46">
        <v>0.0</v>
      </c>
      <c r="F1706" s="46">
        <v>1.0</v>
      </c>
      <c r="G1706" s="46">
        <v>0.0</v>
      </c>
      <c r="H1706" s="46">
        <v>0.0</v>
      </c>
      <c r="I1706" s="46">
        <v>0.0</v>
      </c>
      <c r="J1706" s="3"/>
      <c r="K1706" s="56"/>
    </row>
    <row r="1707" ht="32.25" customHeight="1">
      <c r="A1707" s="55" t="s">
        <v>75</v>
      </c>
      <c r="B1707" s="46" t="s">
        <v>28140</v>
      </c>
      <c r="C1707" s="55" t="s">
        <v>28141</v>
      </c>
      <c r="D1707" s="46">
        <v>0.0</v>
      </c>
      <c r="E1707" s="46">
        <v>0.0</v>
      </c>
      <c r="F1707" s="46">
        <v>87.0</v>
      </c>
      <c r="G1707" s="46">
        <v>0.0</v>
      </c>
      <c r="H1707" s="46">
        <v>0.0</v>
      </c>
      <c r="I1707" s="46">
        <v>0.0</v>
      </c>
      <c r="J1707" s="3"/>
      <c r="K1707" s="56"/>
    </row>
    <row r="1708" ht="32.25" customHeight="1">
      <c r="A1708" s="55" t="s">
        <v>75</v>
      </c>
      <c r="B1708" s="46" t="s">
        <v>28140</v>
      </c>
      <c r="C1708" s="55" t="s">
        <v>28142</v>
      </c>
      <c r="D1708" s="46">
        <v>0.0</v>
      </c>
      <c r="E1708" s="46">
        <v>0.0</v>
      </c>
      <c r="F1708" s="46">
        <v>44.0</v>
      </c>
      <c r="G1708" s="46">
        <v>0.0</v>
      </c>
      <c r="H1708" s="46">
        <v>0.0</v>
      </c>
      <c r="I1708" s="46">
        <v>0.0</v>
      </c>
      <c r="J1708" s="3"/>
      <c r="K1708" s="56"/>
    </row>
    <row r="1709" ht="32.25" customHeight="1">
      <c r="A1709" s="55" t="s">
        <v>75</v>
      </c>
      <c r="B1709" s="46" t="s">
        <v>28140</v>
      </c>
      <c r="C1709" s="55" t="s">
        <v>28143</v>
      </c>
      <c r="D1709" s="46">
        <v>0.0</v>
      </c>
      <c r="E1709" s="46">
        <v>0.0</v>
      </c>
      <c r="F1709" s="46">
        <v>1.0</v>
      </c>
      <c r="G1709" s="46">
        <v>0.0</v>
      </c>
      <c r="H1709" s="46">
        <v>0.0</v>
      </c>
      <c r="I1709" s="46">
        <v>0.0</v>
      </c>
      <c r="J1709" s="3"/>
      <c r="K1709" s="56"/>
    </row>
    <row r="1710" ht="32.25" customHeight="1">
      <c r="A1710" s="55" t="s">
        <v>75</v>
      </c>
      <c r="B1710" s="46" t="s">
        <v>28144</v>
      </c>
      <c r="C1710" s="55" t="s">
        <v>28145</v>
      </c>
      <c r="D1710" s="46">
        <v>0.0</v>
      </c>
      <c r="E1710" s="46">
        <v>0.0</v>
      </c>
      <c r="F1710" s="46">
        <v>2.0</v>
      </c>
      <c r="G1710" s="46">
        <v>0.0</v>
      </c>
      <c r="H1710" s="46">
        <v>0.0</v>
      </c>
      <c r="I1710" s="46">
        <v>0.0</v>
      </c>
      <c r="J1710" s="3"/>
      <c r="K1710" s="56"/>
    </row>
    <row r="1711" ht="32.25" customHeight="1">
      <c r="A1711" s="55" t="s">
        <v>75</v>
      </c>
      <c r="B1711" s="46" t="s">
        <v>28144</v>
      </c>
      <c r="C1711" s="55" t="s">
        <v>28146</v>
      </c>
      <c r="D1711" s="46">
        <v>0.0</v>
      </c>
      <c r="E1711" s="46">
        <v>0.0</v>
      </c>
      <c r="F1711" s="46">
        <v>1.0</v>
      </c>
      <c r="G1711" s="46">
        <v>0.0</v>
      </c>
      <c r="H1711" s="46">
        <v>0.0</v>
      </c>
      <c r="I1711" s="46">
        <v>0.0</v>
      </c>
      <c r="J1711" s="3"/>
      <c r="K1711" s="56"/>
    </row>
    <row r="1712" ht="32.25" customHeight="1">
      <c r="A1712" s="55" t="s">
        <v>75</v>
      </c>
      <c r="B1712" s="46" t="s">
        <v>28144</v>
      </c>
      <c r="C1712" s="55" t="s">
        <v>28147</v>
      </c>
      <c r="D1712" s="46">
        <v>0.0</v>
      </c>
      <c r="E1712" s="46">
        <v>0.0</v>
      </c>
      <c r="F1712" s="46">
        <v>1.0</v>
      </c>
      <c r="G1712" s="46">
        <v>0.0</v>
      </c>
      <c r="H1712" s="46">
        <v>0.0</v>
      </c>
      <c r="I1712" s="46">
        <v>0.0</v>
      </c>
      <c r="J1712" s="3"/>
      <c r="K1712" s="56"/>
    </row>
    <row r="1713" ht="32.25" customHeight="1">
      <c r="A1713" s="55" t="s">
        <v>75</v>
      </c>
      <c r="B1713" s="46" t="s">
        <v>28148</v>
      </c>
      <c r="C1713" s="55" t="s">
        <v>28149</v>
      </c>
      <c r="D1713" s="46">
        <v>0.0</v>
      </c>
      <c r="E1713" s="46">
        <v>0.0</v>
      </c>
      <c r="F1713" s="46">
        <v>1.0</v>
      </c>
      <c r="G1713" s="46">
        <v>0.0</v>
      </c>
      <c r="H1713" s="46">
        <v>0.0</v>
      </c>
      <c r="I1713" s="46">
        <v>0.0</v>
      </c>
      <c r="J1713" s="3"/>
      <c r="K1713" s="56"/>
    </row>
    <row r="1714" ht="32.25" customHeight="1">
      <c r="A1714" s="55" t="s">
        <v>75</v>
      </c>
      <c r="B1714" s="46" t="s">
        <v>28148</v>
      </c>
      <c r="C1714" s="55" t="s">
        <v>28150</v>
      </c>
      <c r="D1714" s="46">
        <v>0.0</v>
      </c>
      <c r="E1714" s="46">
        <v>0.0</v>
      </c>
      <c r="F1714" s="46">
        <v>1.0</v>
      </c>
      <c r="G1714" s="46">
        <v>0.0</v>
      </c>
      <c r="H1714" s="46">
        <v>0.0</v>
      </c>
      <c r="I1714" s="46">
        <v>0.0</v>
      </c>
      <c r="J1714" s="3"/>
      <c r="K1714" s="56"/>
    </row>
    <row r="1715" ht="32.25" customHeight="1">
      <c r="A1715" s="55" t="s">
        <v>75</v>
      </c>
      <c r="B1715" s="46" t="s">
        <v>28151</v>
      </c>
      <c r="C1715" s="55" t="s">
        <v>28152</v>
      </c>
      <c r="D1715" s="46">
        <v>0.0</v>
      </c>
      <c r="E1715" s="46">
        <v>0.0</v>
      </c>
      <c r="F1715" s="46">
        <v>2.0</v>
      </c>
      <c r="G1715" s="46">
        <v>0.0</v>
      </c>
      <c r="H1715" s="46">
        <v>0.0</v>
      </c>
      <c r="I1715" s="46">
        <v>0.0</v>
      </c>
      <c r="J1715" s="3"/>
      <c r="K1715" s="56"/>
    </row>
    <row r="1716" ht="32.25" customHeight="1">
      <c r="A1716" s="55" t="s">
        <v>75</v>
      </c>
      <c r="B1716" s="46" t="s">
        <v>28151</v>
      </c>
      <c r="C1716" s="55" t="s">
        <v>28153</v>
      </c>
      <c r="D1716" s="46">
        <v>0.0</v>
      </c>
      <c r="E1716" s="46">
        <v>0.0</v>
      </c>
      <c r="F1716" s="46">
        <v>1.0</v>
      </c>
      <c r="G1716" s="46">
        <v>0.0</v>
      </c>
      <c r="H1716" s="46">
        <v>0.0</v>
      </c>
      <c r="I1716" s="46">
        <v>0.0</v>
      </c>
      <c r="J1716" s="3"/>
      <c r="K1716" s="56"/>
    </row>
    <row r="1717" ht="32.25" customHeight="1">
      <c r="A1717" s="55" t="s">
        <v>75</v>
      </c>
      <c r="B1717" s="46" t="s">
        <v>28154</v>
      </c>
      <c r="C1717" s="55" t="s">
        <v>28155</v>
      </c>
      <c r="D1717" s="46">
        <v>0.0</v>
      </c>
      <c r="E1717" s="46">
        <v>0.0</v>
      </c>
      <c r="F1717" s="46">
        <v>352.0</v>
      </c>
      <c r="G1717" s="46">
        <v>0.0</v>
      </c>
      <c r="H1717" s="46">
        <v>0.0</v>
      </c>
      <c r="I1717" s="46">
        <v>0.0</v>
      </c>
      <c r="J1717" s="3"/>
      <c r="K1717" s="56"/>
    </row>
    <row r="1718" ht="32.25" customHeight="1">
      <c r="A1718" s="55" t="s">
        <v>75</v>
      </c>
      <c r="B1718" s="46" t="s">
        <v>28154</v>
      </c>
      <c r="C1718" s="55" t="s">
        <v>28156</v>
      </c>
      <c r="D1718" s="46">
        <v>0.0</v>
      </c>
      <c r="E1718" s="46">
        <v>0.0</v>
      </c>
      <c r="F1718" s="46">
        <v>1.0</v>
      </c>
      <c r="G1718" s="46">
        <v>0.0</v>
      </c>
      <c r="H1718" s="46">
        <v>0.0</v>
      </c>
      <c r="I1718" s="46">
        <v>0.0</v>
      </c>
      <c r="J1718" s="3"/>
      <c r="K1718" s="56"/>
    </row>
    <row r="1719" ht="32.25" customHeight="1">
      <c r="A1719" s="55" t="s">
        <v>75</v>
      </c>
      <c r="B1719" s="46" t="s">
        <v>28154</v>
      </c>
      <c r="C1719" s="55" t="s">
        <v>28157</v>
      </c>
      <c r="D1719" s="46">
        <v>0.0</v>
      </c>
      <c r="E1719" s="46">
        <v>0.0</v>
      </c>
      <c r="F1719" s="46">
        <v>1.0</v>
      </c>
      <c r="G1719" s="46">
        <v>0.0</v>
      </c>
      <c r="H1719" s="46">
        <v>0.0</v>
      </c>
      <c r="I1719" s="46">
        <v>0.0</v>
      </c>
      <c r="J1719" s="3"/>
      <c r="K1719" s="56"/>
    </row>
    <row r="1720" ht="32.25" customHeight="1">
      <c r="A1720" s="55" t="s">
        <v>75</v>
      </c>
      <c r="B1720" s="46" t="s">
        <v>28158</v>
      </c>
      <c r="C1720" s="55" t="s">
        <v>28159</v>
      </c>
      <c r="D1720" s="46">
        <v>0.0</v>
      </c>
      <c r="E1720" s="46">
        <v>0.0</v>
      </c>
      <c r="F1720" s="46">
        <v>82.0</v>
      </c>
      <c r="G1720" s="46">
        <v>0.0</v>
      </c>
      <c r="H1720" s="46">
        <v>0.0</v>
      </c>
      <c r="I1720" s="46">
        <v>0.0</v>
      </c>
      <c r="J1720" s="3"/>
      <c r="K1720" s="56"/>
    </row>
    <row r="1721" ht="32.25" customHeight="1">
      <c r="A1721" s="55" t="s">
        <v>75</v>
      </c>
      <c r="B1721" s="46" t="s">
        <v>28158</v>
      </c>
      <c r="C1721" s="55" t="s">
        <v>28160</v>
      </c>
      <c r="D1721" s="46">
        <v>0.0</v>
      </c>
      <c r="E1721" s="46">
        <v>0.0</v>
      </c>
      <c r="F1721" s="46">
        <v>1.0</v>
      </c>
      <c r="G1721" s="46">
        <v>0.0</v>
      </c>
      <c r="H1721" s="46">
        <v>0.0</v>
      </c>
      <c r="I1721" s="46">
        <v>0.0</v>
      </c>
      <c r="J1721" s="3"/>
      <c r="K1721" s="56"/>
    </row>
    <row r="1722" ht="32.25" customHeight="1">
      <c r="A1722" s="55" t="s">
        <v>75</v>
      </c>
      <c r="B1722" s="46" t="s">
        <v>28158</v>
      </c>
      <c r="C1722" s="55" t="s">
        <v>28161</v>
      </c>
      <c r="D1722" s="46">
        <v>0.0</v>
      </c>
      <c r="E1722" s="46">
        <v>0.0</v>
      </c>
      <c r="F1722" s="46">
        <v>1.0</v>
      </c>
      <c r="G1722" s="46">
        <v>0.0</v>
      </c>
      <c r="H1722" s="46">
        <v>0.0</v>
      </c>
      <c r="I1722" s="46">
        <v>0.0</v>
      </c>
      <c r="J1722" s="3"/>
      <c r="K1722" s="56"/>
    </row>
    <row r="1723" ht="32.25" customHeight="1">
      <c r="A1723" s="55" t="s">
        <v>75</v>
      </c>
      <c r="B1723" s="46" t="s">
        <v>28162</v>
      </c>
      <c r="C1723" s="55" t="s">
        <v>28163</v>
      </c>
      <c r="D1723" s="46">
        <v>0.0</v>
      </c>
      <c r="E1723" s="46">
        <v>0.0</v>
      </c>
      <c r="F1723" s="46">
        <v>401.0</v>
      </c>
      <c r="G1723" s="46">
        <v>0.0</v>
      </c>
      <c r="H1723" s="46">
        <v>0.0</v>
      </c>
      <c r="I1723" s="46">
        <v>0.0</v>
      </c>
      <c r="J1723" s="3"/>
      <c r="K1723" s="56"/>
    </row>
    <row r="1724" ht="32.25" customHeight="1">
      <c r="A1724" s="55" t="s">
        <v>75</v>
      </c>
      <c r="B1724" s="46" t="s">
        <v>28162</v>
      </c>
      <c r="C1724" s="55" t="s">
        <v>28164</v>
      </c>
      <c r="D1724" s="46">
        <v>0.0</v>
      </c>
      <c r="E1724" s="46">
        <v>0.0</v>
      </c>
      <c r="F1724" s="46">
        <v>1.0</v>
      </c>
      <c r="G1724" s="46">
        <v>0.0</v>
      </c>
      <c r="H1724" s="46">
        <v>0.0</v>
      </c>
      <c r="I1724" s="46">
        <v>0.0</v>
      </c>
      <c r="J1724" s="3"/>
      <c r="K1724" s="56"/>
    </row>
    <row r="1725" ht="32.25" customHeight="1">
      <c r="A1725" s="55" t="s">
        <v>75</v>
      </c>
      <c r="B1725" s="46" t="s">
        <v>28162</v>
      </c>
      <c r="C1725" s="55" t="s">
        <v>28165</v>
      </c>
      <c r="D1725" s="46">
        <v>0.0</v>
      </c>
      <c r="E1725" s="46">
        <v>0.0</v>
      </c>
      <c r="F1725" s="46">
        <v>1.0</v>
      </c>
      <c r="G1725" s="46">
        <v>0.0</v>
      </c>
      <c r="H1725" s="46">
        <v>0.0</v>
      </c>
      <c r="I1725" s="46">
        <v>0.0</v>
      </c>
      <c r="J1725" s="3"/>
      <c r="K1725" s="56"/>
    </row>
    <row r="1726" ht="32.25" customHeight="1">
      <c r="A1726" s="55" t="s">
        <v>75</v>
      </c>
      <c r="B1726" s="46" t="s">
        <v>28166</v>
      </c>
      <c r="C1726" s="55" t="s">
        <v>28167</v>
      </c>
      <c r="D1726" s="46">
        <v>0.0</v>
      </c>
      <c r="E1726" s="46">
        <v>0.0</v>
      </c>
      <c r="F1726" s="46">
        <v>179.0</v>
      </c>
      <c r="G1726" s="46">
        <v>0.0</v>
      </c>
      <c r="H1726" s="46">
        <v>0.0</v>
      </c>
      <c r="I1726" s="46">
        <v>0.0</v>
      </c>
      <c r="J1726" s="3"/>
      <c r="K1726" s="56"/>
    </row>
    <row r="1727" ht="32.25" customHeight="1">
      <c r="A1727" s="55" t="s">
        <v>75</v>
      </c>
      <c r="B1727" s="46" t="s">
        <v>28166</v>
      </c>
      <c r="C1727" s="55" t="s">
        <v>28168</v>
      </c>
      <c r="D1727" s="46">
        <v>0.0</v>
      </c>
      <c r="E1727" s="46">
        <v>0.0</v>
      </c>
      <c r="F1727" s="46">
        <v>1.0</v>
      </c>
      <c r="G1727" s="46">
        <v>0.0</v>
      </c>
      <c r="H1727" s="46">
        <v>0.0</v>
      </c>
      <c r="I1727" s="46">
        <v>0.0</v>
      </c>
      <c r="J1727" s="3"/>
      <c r="K1727" s="56"/>
    </row>
    <row r="1728" ht="32.25" customHeight="1">
      <c r="A1728" s="55" t="s">
        <v>75</v>
      </c>
      <c r="B1728" s="46" t="s">
        <v>28166</v>
      </c>
      <c r="C1728" s="55" t="s">
        <v>28169</v>
      </c>
      <c r="D1728" s="46">
        <v>0.0</v>
      </c>
      <c r="E1728" s="46">
        <v>0.0</v>
      </c>
      <c r="F1728" s="46">
        <v>1.0</v>
      </c>
      <c r="G1728" s="46">
        <v>0.0</v>
      </c>
      <c r="H1728" s="46">
        <v>0.0</v>
      </c>
      <c r="I1728" s="46">
        <v>0.0</v>
      </c>
      <c r="J1728" s="3"/>
      <c r="K1728" s="56"/>
    </row>
    <row r="1729" ht="32.25" customHeight="1">
      <c r="A1729" s="55" t="s">
        <v>75</v>
      </c>
      <c r="B1729" s="46" t="s">
        <v>28170</v>
      </c>
      <c r="C1729" s="55" t="s">
        <v>28171</v>
      </c>
      <c r="D1729" s="46">
        <v>0.0</v>
      </c>
      <c r="E1729" s="46">
        <v>0.0</v>
      </c>
      <c r="F1729" s="46">
        <v>412.0</v>
      </c>
      <c r="G1729" s="46">
        <v>0.0</v>
      </c>
      <c r="H1729" s="46">
        <v>0.0</v>
      </c>
      <c r="I1729" s="46">
        <v>0.0</v>
      </c>
      <c r="J1729" s="3"/>
      <c r="K1729" s="56"/>
    </row>
    <row r="1730" ht="32.25" customHeight="1">
      <c r="A1730" s="55" t="s">
        <v>75</v>
      </c>
      <c r="B1730" s="46" t="s">
        <v>28170</v>
      </c>
      <c r="C1730" s="55" t="s">
        <v>28172</v>
      </c>
      <c r="D1730" s="46">
        <v>0.0</v>
      </c>
      <c r="E1730" s="46">
        <v>0.0</v>
      </c>
      <c r="F1730" s="46">
        <v>168.0</v>
      </c>
      <c r="G1730" s="46">
        <v>0.0</v>
      </c>
      <c r="H1730" s="46">
        <v>0.0</v>
      </c>
      <c r="I1730" s="46">
        <v>0.0</v>
      </c>
      <c r="J1730" s="3"/>
      <c r="K1730" s="56"/>
    </row>
    <row r="1731" ht="32.25" customHeight="1">
      <c r="A1731" s="55" t="s">
        <v>75</v>
      </c>
      <c r="B1731" s="46" t="s">
        <v>28170</v>
      </c>
      <c r="C1731" s="55" t="s">
        <v>28173</v>
      </c>
      <c r="D1731" s="46">
        <v>0.0</v>
      </c>
      <c r="E1731" s="46">
        <v>0.0</v>
      </c>
      <c r="F1731" s="46">
        <v>1.0</v>
      </c>
      <c r="G1731" s="46">
        <v>0.0</v>
      </c>
      <c r="H1731" s="46">
        <v>0.0</v>
      </c>
      <c r="I1731" s="46">
        <v>0.0</v>
      </c>
      <c r="J1731" s="3"/>
      <c r="K1731" s="56"/>
    </row>
    <row r="1732" ht="32.25" customHeight="1">
      <c r="A1732" s="55" t="s">
        <v>75</v>
      </c>
      <c r="B1732" s="46" t="s">
        <v>28174</v>
      </c>
      <c r="C1732" s="55" t="s">
        <v>28175</v>
      </c>
      <c r="D1732" s="46">
        <v>0.0</v>
      </c>
      <c r="E1732" s="46">
        <v>0.0</v>
      </c>
      <c r="F1732" s="46">
        <v>81.0</v>
      </c>
      <c r="G1732" s="46">
        <v>0.0</v>
      </c>
      <c r="H1732" s="46">
        <v>0.0</v>
      </c>
      <c r="I1732" s="46">
        <v>0.0</v>
      </c>
      <c r="J1732" s="3"/>
      <c r="K1732" s="56"/>
    </row>
    <row r="1733" ht="32.25" customHeight="1">
      <c r="A1733" s="55" t="s">
        <v>75</v>
      </c>
      <c r="B1733" s="46" t="s">
        <v>28174</v>
      </c>
      <c r="C1733" s="55" t="s">
        <v>28176</v>
      </c>
      <c r="D1733" s="46">
        <v>0.0</v>
      </c>
      <c r="E1733" s="46">
        <v>0.0</v>
      </c>
      <c r="F1733" s="46">
        <v>1.0</v>
      </c>
      <c r="G1733" s="46">
        <v>0.0</v>
      </c>
      <c r="H1733" s="46">
        <v>0.0</v>
      </c>
      <c r="I1733" s="46">
        <v>0.0</v>
      </c>
      <c r="J1733" s="3"/>
      <c r="K1733" s="56"/>
    </row>
    <row r="1734" ht="32.25" customHeight="1">
      <c r="A1734" s="55" t="s">
        <v>75</v>
      </c>
      <c r="B1734" s="46" t="s">
        <v>28174</v>
      </c>
      <c r="C1734" s="55" t="s">
        <v>28177</v>
      </c>
      <c r="D1734" s="46">
        <v>0.0</v>
      </c>
      <c r="E1734" s="46">
        <v>0.0</v>
      </c>
      <c r="F1734" s="46">
        <v>1.0</v>
      </c>
      <c r="G1734" s="46">
        <v>0.0</v>
      </c>
      <c r="H1734" s="46">
        <v>0.0</v>
      </c>
      <c r="I1734" s="46">
        <v>0.0</v>
      </c>
      <c r="J1734" s="3"/>
      <c r="K1734" s="56"/>
    </row>
    <row r="1735" ht="32.25" customHeight="1">
      <c r="A1735" s="55" t="s">
        <v>75</v>
      </c>
      <c r="B1735" s="46" t="s">
        <v>28178</v>
      </c>
      <c r="C1735" s="55" t="s">
        <v>28179</v>
      </c>
      <c r="D1735" s="46">
        <v>0.0</v>
      </c>
      <c r="E1735" s="46">
        <v>0.0</v>
      </c>
      <c r="F1735" s="46">
        <v>100.0</v>
      </c>
      <c r="G1735" s="46">
        <v>0.0</v>
      </c>
      <c r="H1735" s="46">
        <v>0.0</v>
      </c>
      <c r="I1735" s="46">
        <v>0.0</v>
      </c>
      <c r="J1735" s="3"/>
      <c r="K1735" s="56"/>
    </row>
    <row r="1736" ht="32.25" customHeight="1">
      <c r="A1736" s="55" t="s">
        <v>75</v>
      </c>
      <c r="B1736" s="46" t="s">
        <v>28178</v>
      </c>
      <c r="C1736" s="55" t="s">
        <v>28180</v>
      </c>
      <c r="D1736" s="46">
        <v>0.0</v>
      </c>
      <c r="E1736" s="46">
        <v>0.0</v>
      </c>
      <c r="F1736" s="46">
        <v>1.0</v>
      </c>
      <c r="G1736" s="46">
        <v>0.0</v>
      </c>
      <c r="H1736" s="46">
        <v>0.0</v>
      </c>
      <c r="I1736" s="46">
        <v>0.0</v>
      </c>
      <c r="J1736" s="3"/>
      <c r="K1736" s="56"/>
    </row>
    <row r="1737" ht="32.25" customHeight="1">
      <c r="A1737" s="55" t="s">
        <v>75</v>
      </c>
      <c r="B1737" s="46" t="s">
        <v>28181</v>
      </c>
      <c r="C1737" s="55" t="s">
        <v>28182</v>
      </c>
      <c r="D1737" s="46">
        <v>0.0</v>
      </c>
      <c r="E1737" s="46">
        <v>0.0</v>
      </c>
      <c r="F1737" s="46">
        <v>228.0</v>
      </c>
      <c r="G1737" s="46">
        <v>0.0</v>
      </c>
      <c r="H1737" s="46">
        <v>0.0</v>
      </c>
      <c r="I1737" s="46">
        <v>0.0</v>
      </c>
      <c r="J1737" s="3"/>
      <c r="K1737" s="56"/>
    </row>
    <row r="1738" ht="32.25" customHeight="1">
      <c r="A1738" s="55" t="s">
        <v>75</v>
      </c>
      <c r="B1738" s="46" t="s">
        <v>28181</v>
      </c>
      <c r="C1738" s="55" t="s">
        <v>28183</v>
      </c>
      <c r="D1738" s="46">
        <v>0.0</v>
      </c>
      <c r="E1738" s="46">
        <v>0.0</v>
      </c>
      <c r="F1738" s="46">
        <v>206.0</v>
      </c>
      <c r="G1738" s="46">
        <v>0.0</v>
      </c>
      <c r="H1738" s="46">
        <v>0.0</v>
      </c>
      <c r="I1738" s="46">
        <v>0.0</v>
      </c>
      <c r="J1738" s="3"/>
      <c r="K1738" s="56"/>
    </row>
    <row r="1739" ht="32.25" customHeight="1">
      <c r="A1739" s="55" t="s">
        <v>75</v>
      </c>
      <c r="B1739" s="46" t="s">
        <v>28181</v>
      </c>
      <c r="C1739" s="55" t="s">
        <v>28184</v>
      </c>
      <c r="D1739" s="46">
        <v>0.0</v>
      </c>
      <c r="E1739" s="46">
        <v>0.0</v>
      </c>
      <c r="F1739" s="46">
        <v>147.0</v>
      </c>
      <c r="G1739" s="46">
        <v>0.0</v>
      </c>
      <c r="H1739" s="46">
        <v>0.0</v>
      </c>
      <c r="I1739" s="46">
        <v>0.0</v>
      </c>
      <c r="J1739" s="3"/>
      <c r="K1739" s="56"/>
    </row>
    <row r="1740" ht="32.25" customHeight="1">
      <c r="A1740" s="55" t="s">
        <v>75</v>
      </c>
      <c r="B1740" s="46" t="s">
        <v>28185</v>
      </c>
      <c r="C1740" s="55" t="s">
        <v>28186</v>
      </c>
      <c r="D1740" s="46">
        <v>0.0</v>
      </c>
      <c r="E1740" s="46">
        <v>0.0</v>
      </c>
      <c r="F1740" s="46">
        <v>6.0</v>
      </c>
      <c r="G1740" s="46">
        <v>0.0</v>
      </c>
      <c r="H1740" s="46">
        <v>0.0</v>
      </c>
      <c r="I1740" s="46">
        <v>163.0</v>
      </c>
      <c r="J1740" s="3"/>
      <c r="K1740" s="56"/>
    </row>
    <row r="1741" ht="32.25" customHeight="1">
      <c r="A1741" s="55" t="s">
        <v>75</v>
      </c>
      <c r="B1741" s="46" t="s">
        <v>28185</v>
      </c>
      <c r="C1741" s="55" t="s">
        <v>28187</v>
      </c>
      <c r="D1741" s="46">
        <v>0.0</v>
      </c>
      <c r="E1741" s="46">
        <v>0.0</v>
      </c>
      <c r="F1741" s="46">
        <v>144.0</v>
      </c>
      <c r="G1741" s="46">
        <v>0.0</v>
      </c>
      <c r="H1741" s="46">
        <v>0.0</v>
      </c>
      <c r="I1741" s="46">
        <v>0.0</v>
      </c>
      <c r="J1741" s="3"/>
      <c r="K1741" s="56"/>
    </row>
    <row r="1742" ht="32.25" customHeight="1">
      <c r="A1742" s="55" t="s">
        <v>75</v>
      </c>
      <c r="B1742" s="46" t="s">
        <v>28188</v>
      </c>
      <c r="C1742" s="55" t="s">
        <v>28189</v>
      </c>
      <c r="D1742" s="46">
        <v>0.0</v>
      </c>
      <c r="E1742" s="46">
        <v>0.0</v>
      </c>
      <c r="F1742" s="46">
        <v>382.0</v>
      </c>
      <c r="G1742" s="46">
        <v>0.0</v>
      </c>
      <c r="H1742" s="46">
        <v>0.0</v>
      </c>
      <c r="I1742" s="46">
        <v>0.0</v>
      </c>
      <c r="J1742" s="3"/>
      <c r="K1742" s="56"/>
    </row>
    <row r="1743" ht="32.25" customHeight="1">
      <c r="A1743" s="55" t="s">
        <v>75</v>
      </c>
      <c r="B1743" s="46" t="s">
        <v>28188</v>
      </c>
      <c r="C1743" s="55" t="s">
        <v>28190</v>
      </c>
      <c r="D1743" s="46">
        <v>0.0</v>
      </c>
      <c r="E1743" s="46">
        <v>0.0</v>
      </c>
      <c r="F1743" s="46">
        <v>33.0</v>
      </c>
      <c r="G1743" s="46">
        <v>0.0</v>
      </c>
      <c r="H1743" s="46">
        <v>0.0</v>
      </c>
      <c r="I1743" s="46">
        <v>0.0</v>
      </c>
      <c r="J1743" s="3"/>
      <c r="K1743" s="56"/>
    </row>
    <row r="1744" ht="32.25" customHeight="1">
      <c r="A1744" s="55" t="s">
        <v>75</v>
      </c>
      <c r="B1744" s="46" t="s">
        <v>28188</v>
      </c>
      <c r="C1744" s="55" t="s">
        <v>28191</v>
      </c>
      <c r="D1744" s="46">
        <v>0.0</v>
      </c>
      <c r="E1744" s="46">
        <v>0.0</v>
      </c>
      <c r="F1744" s="46">
        <v>1.0</v>
      </c>
      <c r="G1744" s="46">
        <v>0.0</v>
      </c>
      <c r="H1744" s="46">
        <v>0.0</v>
      </c>
      <c r="I1744" s="46">
        <v>0.0</v>
      </c>
      <c r="J1744" s="3"/>
      <c r="K1744" s="56"/>
    </row>
    <row r="1745" ht="32.25" customHeight="1">
      <c r="A1745" s="55" t="s">
        <v>75</v>
      </c>
      <c r="B1745" s="46" t="s">
        <v>28192</v>
      </c>
      <c r="C1745" s="55" t="s">
        <v>28193</v>
      </c>
      <c r="D1745" s="46">
        <v>0.0</v>
      </c>
      <c r="E1745" s="46">
        <v>0.0</v>
      </c>
      <c r="F1745" s="46">
        <v>1.0</v>
      </c>
      <c r="G1745" s="46">
        <v>0.0</v>
      </c>
      <c r="H1745" s="46">
        <v>0.0</v>
      </c>
      <c r="I1745" s="46">
        <v>0.0</v>
      </c>
      <c r="J1745" s="3"/>
      <c r="K1745" s="56"/>
    </row>
    <row r="1746" ht="32.25" customHeight="1">
      <c r="A1746" s="55" t="s">
        <v>75</v>
      </c>
      <c r="B1746" s="46" t="s">
        <v>28192</v>
      </c>
      <c r="C1746" s="55" t="s">
        <v>28194</v>
      </c>
      <c r="D1746" s="46">
        <v>0.0</v>
      </c>
      <c r="E1746" s="46">
        <v>0.0</v>
      </c>
      <c r="F1746" s="46">
        <v>1.0</v>
      </c>
      <c r="G1746" s="46">
        <v>0.0</v>
      </c>
      <c r="H1746" s="46">
        <v>0.0</v>
      </c>
      <c r="I1746" s="46">
        <v>0.0</v>
      </c>
      <c r="J1746" s="3"/>
      <c r="K1746" s="56"/>
    </row>
    <row r="1747" ht="32.25" customHeight="1">
      <c r="A1747" s="55" t="s">
        <v>75</v>
      </c>
      <c r="B1747" s="46" t="s">
        <v>28192</v>
      </c>
      <c r="C1747" s="55" t="s">
        <v>28195</v>
      </c>
      <c r="D1747" s="46">
        <v>0.0</v>
      </c>
      <c r="E1747" s="46">
        <v>0.0</v>
      </c>
      <c r="F1747" s="46">
        <v>1.0</v>
      </c>
      <c r="G1747" s="46">
        <v>0.0</v>
      </c>
      <c r="H1747" s="46">
        <v>0.0</v>
      </c>
      <c r="I1747" s="46">
        <v>0.0</v>
      </c>
      <c r="J1747" s="3"/>
      <c r="K1747" s="56"/>
    </row>
    <row r="1748" ht="32.25" customHeight="1">
      <c r="A1748" s="55" t="s">
        <v>75</v>
      </c>
      <c r="B1748" s="46" t="s">
        <v>28196</v>
      </c>
      <c r="C1748" s="55" t="s">
        <v>28197</v>
      </c>
      <c r="D1748" s="46">
        <v>0.0</v>
      </c>
      <c r="E1748" s="46">
        <v>0.0</v>
      </c>
      <c r="F1748" s="46">
        <v>36.0</v>
      </c>
      <c r="G1748" s="46">
        <v>0.0</v>
      </c>
      <c r="H1748" s="46">
        <v>0.0</v>
      </c>
      <c r="I1748" s="46">
        <v>30.0</v>
      </c>
      <c r="J1748" s="3"/>
      <c r="K1748" s="56"/>
    </row>
    <row r="1749" ht="32.25" customHeight="1">
      <c r="A1749" s="55" t="s">
        <v>75</v>
      </c>
      <c r="B1749" s="46" t="s">
        <v>28196</v>
      </c>
      <c r="C1749" s="55" t="s">
        <v>28198</v>
      </c>
      <c r="D1749" s="46">
        <v>0.0</v>
      </c>
      <c r="E1749" s="46">
        <v>0.0</v>
      </c>
      <c r="F1749" s="46">
        <v>16.0</v>
      </c>
      <c r="G1749" s="46">
        <v>0.0</v>
      </c>
      <c r="H1749" s="46">
        <v>0.0</v>
      </c>
      <c r="I1749" s="46">
        <v>0.0</v>
      </c>
      <c r="J1749" s="3"/>
      <c r="K1749" s="56"/>
    </row>
    <row r="1750" ht="32.25" customHeight="1">
      <c r="A1750" s="55" t="s">
        <v>75</v>
      </c>
      <c r="B1750" s="46" t="s">
        <v>28196</v>
      </c>
      <c r="C1750" s="55" t="s">
        <v>28199</v>
      </c>
      <c r="D1750" s="46">
        <v>0.0</v>
      </c>
      <c r="E1750" s="46">
        <v>0.0</v>
      </c>
      <c r="F1750" s="46">
        <v>1.0</v>
      </c>
      <c r="G1750" s="46">
        <v>0.0</v>
      </c>
      <c r="H1750" s="46">
        <v>0.0</v>
      </c>
      <c r="I1750" s="46">
        <v>0.0</v>
      </c>
      <c r="J1750" s="3"/>
      <c r="K1750" s="56"/>
    </row>
    <row r="1751" ht="32.25" customHeight="1">
      <c r="A1751" s="55" t="s">
        <v>75</v>
      </c>
      <c r="B1751" s="46" t="s">
        <v>28200</v>
      </c>
      <c r="C1751" s="55" t="s">
        <v>28201</v>
      </c>
      <c r="D1751" s="46">
        <v>0.0</v>
      </c>
      <c r="E1751" s="46">
        <v>0.0</v>
      </c>
      <c r="F1751" s="46">
        <v>156.0</v>
      </c>
      <c r="G1751" s="46">
        <v>0.0</v>
      </c>
      <c r="H1751" s="46">
        <v>0.0</v>
      </c>
      <c r="I1751" s="46">
        <v>0.0</v>
      </c>
      <c r="J1751" s="3"/>
      <c r="K1751" s="56"/>
    </row>
    <row r="1752" ht="32.25" customHeight="1">
      <c r="A1752" s="55" t="s">
        <v>75</v>
      </c>
      <c r="B1752" s="46" t="s">
        <v>28200</v>
      </c>
      <c r="C1752" s="55" t="s">
        <v>28202</v>
      </c>
      <c r="D1752" s="46">
        <v>0.0</v>
      </c>
      <c r="E1752" s="46">
        <v>0.0</v>
      </c>
      <c r="F1752" s="46">
        <v>145.0</v>
      </c>
      <c r="G1752" s="46">
        <v>0.0</v>
      </c>
      <c r="H1752" s="46">
        <v>0.0</v>
      </c>
      <c r="I1752" s="46">
        <v>0.0</v>
      </c>
      <c r="J1752" s="3"/>
      <c r="K1752" s="56"/>
    </row>
    <row r="1753" ht="32.25" customHeight="1">
      <c r="A1753" s="55" t="s">
        <v>75</v>
      </c>
      <c r="B1753" s="46" t="s">
        <v>28200</v>
      </c>
      <c r="C1753" s="55" t="s">
        <v>28203</v>
      </c>
      <c r="D1753" s="46">
        <v>0.0</v>
      </c>
      <c r="E1753" s="46">
        <v>0.0</v>
      </c>
      <c r="F1753" s="46">
        <v>1.0</v>
      </c>
      <c r="G1753" s="46">
        <v>0.0</v>
      </c>
      <c r="H1753" s="46">
        <v>0.0</v>
      </c>
      <c r="I1753" s="46">
        <v>0.0</v>
      </c>
      <c r="J1753" s="3"/>
      <c r="K1753" s="56"/>
    </row>
    <row r="1754" ht="32.25" customHeight="1">
      <c r="A1754" s="55" t="s">
        <v>75</v>
      </c>
      <c r="B1754" s="46" t="s">
        <v>28204</v>
      </c>
      <c r="C1754" s="55" t="s">
        <v>28205</v>
      </c>
      <c r="D1754" s="46">
        <v>0.0</v>
      </c>
      <c r="E1754" s="46">
        <v>0.0</v>
      </c>
      <c r="F1754" s="46">
        <v>44.0</v>
      </c>
      <c r="G1754" s="46">
        <v>0.0</v>
      </c>
      <c r="H1754" s="46">
        <v>0.0</v>
      </c>
      <c r="I1754" s="46">
        <v>0.0</v>
      </c>
      <c r="J1754" s="3"/>
      <c r="K1754" s="56"/>
    </row>
    <row r="1755" ht="32.25" customHeight="1">
      <c r="A1755" s="55" t="s">
        <v>75</v>
      </c>
      <c r="B1755" s="46" t="s">
        <v>28204</v>
      </c>
      <c r="C1755" s="55" t="s">
        <v>28206</v>
      </c>
      <c r="D1755" s="46">
        <v>0.0</v>
      </c>
      <c r="E1755" s="46">
        <v>0.0</v>
      </c>
      <c r="F1755" s="46">
        <v>3.0</v>
      </c>
      <c r="G1755" s="46">
        <v>0.0</v>
      </c>
      <c r="H1755" s="46">
        <v>0.0</v>
      </c>
      <c r="I1755" s="46">
        <v>0.0</v>
      </c>
      <c r="J1755" s="3"/>
      <c r="K1755" s="56"/>
    </row>
    <row r="1756" ht="32.25" customHeight="1">
      <c r="A1756" s="55" t="s">
        <v>75</v>
      </c>
      <c r="B1756" s="46" t="s">
        <v>28204</v>
      </c>
      <c r="C1756" s="55" t="s">
        <v>28207</v>
      </c>
      <c r="D1756" s="46">
        <v>0.0</v>
      </c>
      <c r="E1756" s="46">
        <v>0.0</v>
      </c>
      <c r="F1756" s="46">
        <v>3.0</v>
      </c>
      <c r="G1756" s="46">
        <v>0.0</v>
      </c>
      <c r="H1756" s="46">
        <v>0.0</v>
      </c>
      <c r="I1756" s="46">
        <v>0.0</v>
      </c>
      <c r="J1756" s="3"/>
      <c r="K1756" s="56"/>
    </row>
    <row r="1757" ht="32.25" customHeight="1">
      <c r="A1757" s="55" t="s">
        <v>75</v>
      </c>
      <c r="B1757" s="46" t="s">
        <v>28208</v>
      </c>
      <c r="C1757" s="55" t="s">
        <v>28209</v>
      </c>
      <c r="D1757" s="46">
        <v>0.0</v>
      </c>
      <c r="E1757" s="46">
        <v>0.0</v>
      </c>
      <c r="F1757" s="46">
        <v>155.0</v>
      </c>
      <c r="G1757" s="46">
        <v>0.0</v>
      </c>
      <c r="H1757" s="46">
        <v>0.0</v>
      </c>
      <c r="I1757" s="46">
        <v>0.0</v>
      </c>
      <c r="J1757" s="3"/>
      <c r="K1757" s="56"/>
    </row>
    <row r="1758" ht="32.25" customHeight="1">
      <c r="A1758" s="55" t="s">
        <v>75</v>
      </c>
      <c r="B1758" s="46" t="s">
        <v>28208</v>
      </c>
      <c r="C1758" s="55" t="s">
        <v>28210</v>
      </c>
      <c r="D1758" s="46">
        <v>0.0</v>
      </c>
      <c r="E1758" s="46">
        <v>0.0</v>
      </c>
      <c r="F1758" s="46">
        <v>126.0</v>
      </c>
      <c r="G1758" s="46">
        <v>0.0</v>
      </c>
      <c r="H1758" s="46">
        <v>0.0</v>
      </c>
      <c r="I1758" s="46">
        <v>0.0</v>
      </c>
      <c r="J1758" s="3"/>
      <c r="K1758" s="56"/>
    </row>
    <row r="1759" ht="32.25" customHeight="1">
      <c r="A1759" s="55" t="s">
        <v>75</v>
      </c>
      <c r="B1759" s="46" t="s">
        <v>28208</v>
      </c>
      <c r="C1759" s="55" t="s">
        <v>28211</v>
      </c>
      <c r="D1759" s="46">
        <v>0.0</v>
      </c>
      <c r="E1759" s="46">
        <v>0.0</v>
      </c>
      <c r="F1759" s="46">
        <v>114.0</v>
      </c>
      <c r="G1759" s="46">
        <v>0.0</v>
      </c>
      <c r="H1759" s="46">
        <v>0.0</v>
      </c>
      <c r="I1759" s="46">
        <v>0.0</v>
      </c>
      <c r="J1759" s="3"/>
      <c r="K1759" s="56"/>
    </row>
    <row r="1760" ht="32.25" customHeight="1">
      <c r="A1760" s="55" t="s">
        <v>75</v>
      </c>
      <c r="B1760" s="46" t="s">
        <v>28208</v>
      </c>
      <c r="C1760" s="55" t="s">
        <v>28212</v>
      </c>
      <c r="D1760" s="46">
        <v>0.0</v>
      </c>
      <c r="E1760" s="46">
        <v>0.0</v>
      </c>
      <c r="F1760" s="46">
        <v>109.0</v>
      </c>
      <c r="G1760" s="46">
        <v>0.0</v>
      </c>
      <c r="H1760" s="46">
        <v>0.0</v>
      </c>
      <c r="I1760" s="46">
        <v>0.0</v>
      </c>
      <c r="J1760" s="3"/>
      <c r="K1760" s="56"/>
    </row>
    <row r="1761" ht="32.25" customHeight="1">
      <c r="A1761" s="55" t="s">
        <v>75</v>
      </c>
      <c r="B1761" s="46" t="s">
        <v>28213</v>
      </c>
      <c r="C1761" s="55" t="s">
        <v>28214</v>
      </c>
      <c r="D1761" s="46">
        <v>0.0</v>
      </c>
      <c r="E1761" s="46">
        <v>0.0</v>
      </c>
      <c r="F1761" s="46">
        <v>148.0</v>
      </c>
      <c r="G1761" s="46">
        <v>0.0</v>
      </c>
      <c r="H1761" s="46">
        <v>0.0</v>
      </c>
      <c r="I1761" s="46">
        <v>0.0</v>
      </c>
      <c r="J1761" s="3"/>
      <c r="K1761" s="56"/>
    </row>
    <row r="1762" ht="32.25" customHeight="1">
      <c r="A1762" s="55" t="s">
        <v>75</v>
      </c>
      <c r="B1762" s="46" t="s">
        <v>28213</v>
      </c>
      <c r="C1762" s="55" t="s">
        <v>28215</v>
      </c>
      <c r="D1762" s="46">
        <v>0.0</v>
      </c>
      <c r="E1762" s="46">
        <v>0.0</v>
      </c>
      <c r="F1762" s="46">
        <v>106.0</v>
      </c>
      <c r="G1762" s="46">
        <v>0.0</v>
      </c>
      <c r="H1762" s="46">
        <v>0.0</v>
      </c>
      <c r="I1762" s="46">
        <v>0.0</v>
      </c>
      <c r="J1762" s="3"/>
      <c r="K1762" s="56"/>
    </row>
    <row r="1763" ht="32.25" customHeight="1">
      <c r="A1763" s="55" t="s">
        <v>75</v>
      </c>
      <c r="B1763" s="46" t="s">
        <v>28213</v>
      </c>
      <c r="C1763" s="55" t="s">
        <v>28216</v>
      </c>
      <c r="D1763" s="46">
        <v>0.0</v>
      </c>
      <c r="E1763" s="46">
        <v>0.0</v>
      </c>
      <c r="F1763" s="46">
        <v>73.0</v>
      </c>
      <c r="G1763" s="46">
        <v>0.0</v>
      </c>
      <c r="H1763" s="46">
        <v>0.0</v>
      </c>
      <c r="I1763" s="46">
        <v>0.0</v>
      </c>
      <c r="J1763" s="3"/>
      <c r="K1763" s="56"/>
    </row>
    <row r="1764" ht="32.25" customHeight="1">
      <c r="A1764" s="55" t="s">
        <v>75</v>
      </c>
      <c r="B1764" s="46" t="s">
        <v>28217</v>
      </c>
      <c r="C1764" s="55" t="s">
        <v>28218</v>
      </c>
      <c r="D1764" s="46">
        <v>0.0</v>
      </c>
      <c r="E1764" s="46">
        <v>0.0</v>
      </c>
      <c r="F1764" s="46">
        <v>29.0</v>
      </c>
      <c r="G1764" s="46">
        <v>0.0</v>
      </c>
      <c r="H1764" s="46">
        <v>0.0</v>
      </c>
      <c r="I1764" s="46">
        <v>0.0</v>
      </c>
      <c r="J1764" s="3"/>
      <c r="K1764" s="56"/>
    </row>
    <row r="1765" ht="32.25" customHeight="1">
      <c r="A1765" s="55" t="s">
        <v>75</v>
      </c>
      <c r="B1765" s="46" t="s">
        <v>28217</v>
      </c>
      <c r="C1765" s="55" t="s">
        <v>28219</v>
      </c>
      <c r="D1765" s="46">
        <v>0.0</v>
      </c>
      <c r="E1765" s="46">
        <v>0.0</v>
      </c>
      <c r="F1765" s="46">
        <v>1.0</v>
      </c>
      <c r="G1765" s="46">
        <v>0.0</v>
      </c>
      <c r="H1765" s="46">
        <v>0.0</v>
      </c>
      <c r="I1765" s="46">
        <v>0.0</v>
      </c>
      <c r="J1765" s="3"/>
      <c r="K1765" s="56"/>
    </row>
    <row r="1766" ht="32.25" customHeight="1">
      <c r="A1766" s="55" t="s">
        <v>75</v>
      </c>
      <c r="B1766" s="46" t="s">
        <v>28217</v>
      </c>
      <c r="C1766" s="55" t="s">
        <v>28220</v>
      </c>
      <c r="D1766" s="46">
        <v>0.0</v>
      </c>
      <c r="E1766" s="46">
        <v>0.0</v>
      </c>
      <c r="F1766" s="46">
        <v>1.0</v>
      </c>
      <c r="G1766" s="46">
        <v>0.0</v>
      </c>
      <c r="H1766" s="46">
        <v>0.0</v>
      </c>
      <c r="I1766" s="46">
        <v>0.0</v>
      </c>
      <c r="J1766" s="3"/>
      <c r="K1766" s="56"/>
    </row>
    <row r="1767" ht="32.25" customHeight="1">
      <c r="A1767" s="55" t="s">
        <v>75</v>
      </c>
      <c r="B1767" s="46" t="s">
        <v>28221</v>
      </c>
      <c r="C1767" s="55" t="s">
        <v>28222</v>
      </c>
      <c r="D1767" s="46">
        <v>0.0</v>
      </c>
      <c r="E1767" s="46">
        <v>0.0</v>
      </c>
      <c r="F1767" s="46">
        <v>41.0</v>
      </c>
      <c r="G1767" s="46">
        <v>0.0</v>
      </c>
      <c r="H1767" s="46">
        <v>0.0</v>
      </c>
      <c r="I1767" s="46">
        <v>0.0</v>
      </c>
      <c r="J1767" s="3"/>
      <c r="K1767" s="56"/>
    </row>
    <row r="1768" ht="32.25" customHeight="1">
      <c r="A1768" s="55" t="s">
        <v>75</v>
      </c>
      <c r="B1768" s="46" t="s">
        <v>28221</v>
      </c>
      <c r="C1768" s="55" t="s">
        <v>28223</v>
      </c>
      <c r="D1768" s="46">
        <v>0.0</v>
      </c>
      <c r="E1768" s="46">
        <v>0.0</v>
      </c>
      <c r="F1768" s="46">
        <v>1.0</v>
      </c>
      <c r="G1768" s="46">
        <v>0.0</v>
      </c>
      <c r="H1768" s="46">
        <v>0.0</v>
      </c>
      <c r="I1768" s="46">
        <v>0.0</v>
      </c>
      <c r="J1768" s="3"/>
      <c r="K1768" s="56"/>
    </row>
    <row r="1769" ht="32.25" customHeight="1">
      <c r="A1769" s="55" t="s">
        <v>75</v>
      </c>
      <c r="B1769" s="46" t="s">
        <v>28221</v>
      </c>
      <c r="C1769" s="55" t="s">
        <v>28224</v>
      </c>
      <c r="D1769" s="46">
        <v>0.0</v>
      </c>
      <c r="E1769" s="46">
        <v>0.0</v>
      </c>
      <c r="F1769" s="46">
        <v>1.0</v>
      </c>
      <c r="G1769" s="46">
        <v>0.0</v>
      </c>
      <c r="H1769" s="46">
        <v>0.0</v>
      </c>
      <c r="I1769" s="46">
        <v>0.0</v>
      </c>
      <c r="J1769" s="3"/>
      <c r="K1769" s="56"/>
    </row>
    <row r="1770" ht="32.25" customHeight="1">
      <c r="A1770" s="55" t="s">
        <v>75</v>
      </c>
      <c r="B1770" s="46" t="s">
        <v>28225</v>
      </c>
      <c r="C1770" s="55" t="s">
        <v>28226</v>
      </c>
      <c r="D1770" s="46">
        <v>0.0</v>
      </c>
      <c r="E1770" s="46">
        <v>0.0</v>
      </c>
      <c r="F1770" s="46">
        <v>19.0</v>
      </c>
      <c r="G1770" s="46">
        <v>0.0</v>
      </c>
      <c r="H1770" s="46">
        <v>0.0</v>
      </c>
      <c r="I1770" s="46">
        <v>0.0</v>
      </c>
      <c r="J1770" s="3"/>
      <c r="K1770" s="56"/>
    </row>
    <row r="1771" ht="32.25" customHeight="1">
      <c r="A1771" s="55" t="s">
        <v>75</v>
      </c>
      <c r="B1771" s="46" t="s">
        <v>28225</v>
      </c>
      <c r="C1771" s="55" t="s">
        <v>28227</v>
      </c>
      <c r="D1771" s="46">
        <v>0.0</v>
      </c>
      <c r="E1771" s="46">
        <v>0.0</v>
      </c>
      <c r="F1771" s="46">
        <v>1.0</v>
      </c>
      <c r="G1771" s="46">
        <v>0.0</v>
      </c>
      <c r="H1771" s="46">
        <v>0.0</v>
      </c>
      <c r="I1771" s="46">
        <v>0.0</v>
      </c>
      <c r="J1771" s="3"/>
      <c r="K1771" s="56"/>
    </row>
    <row r="1772" ht="32.25" customHeight="1">
      <c r="A1772" s="55" t="s">
        <v>75</v>
      </c>
      <c r="B1772" s="46" t="s">
        <v>28225</v>
      </c>
      <c r="C1772" s="55" t="s">
        <v>28228</v>
      </c>
      <c r="D1772" s="46">
        <v>0.0</v>
      </c>
      <c r="E1772" s="46">
        <v>0.0</v>
      </c>
      <c r="F1772" s="46">
        <v>1.0</v>
      </c>
      <c r="G1772" s="46">
        <v>0.0</v>
      </c>
      <c r="H1772" s="46">
        <v>0.0</v>
      </c>
      <c r="I1772" s="46">
        <v>0.0</v>
      </c>
      <c r="J1772" s="3"/>
      <c r="K1772" s="56"/>
    </row>
    <row r="1773" ht="32.25" customHeight="1">
      <c r="A1773" s="55" t="s">
        <v>75</v>
      </c>
      <c r="B1773" s="46" t="s">
        <v>28229</v>
      </c>
      <c r="C1773" s="55" t="s">
        <v>28230</v>
      </c>
      <c r="D1773" s="46">
        <v>0.0</v>
      </c>
      <c r="E1773" s="46">
        <v>0.0</v>
      </c>
      <c r="F1773" s="46">
        <v>21.0</v>
      </c>
      <c r="G1773" s="46">
        <v>0.0</v>
      </c>
      <c r="H1773" s="46">
        <v>0.0</v>
      </c>
      <c r="I1773" s="46">
        <v>0.0</v>
      </c>
      <c r="J1773" s="3"/>
      <c r="K1773" s="56"/>
    </row>
    <row r="1774" ht="32.25" customHeight="1">
      <c r="A1774" s="55" t="s">
        <v>75</v>
      </c>
      <c r="B1774" s="46" t="s">
        <v>28229</v>
      </c>
      <c r="C1774" s="55" t="s">
        <v>28231</v>
      </c>
      <c r="D1774" s="46">
        <v>0.0</v>
      </c>
      <c r="E1774" s="46">
        <v>0.0</v>
      </c>
      <c r="F1774" s="46">
        <v>14.0</v>
      </c>
      <c r="G1774" s="46">
        <v>0.0</v>
      </c>
      <c r="H1774" s="46">
        <v>0.0</v>
      </c>
      <c r="I1774" s="46">
        <v>0.0</v>
      </c>
      <c r="J1774" s="3"/>
      <c r="K1774" s="56"/>
    </row>
    <row r="1775" ht="32.25" customHeight="1">
      <c r="A1775" s="55" t="s">
        <v>75</v>
      </c>
      <c r="B1775" s="46" t="s">
        <v>28229</v>
      </c>
      <c r="C1775" s="55" t="s">
        <v>28232</v>
      </c>
      <c r="D1775" s="46">
        <v>0.0</v>
      </c>
      <c r="E1775" s="46">
        <v>0.0</v>
      </c>
      <c r="F1775" s="46">
        <v>1.0</v>
      </c>
      <c r="G1775" s="46">
        <v>0.0</v>
      </c>
      <c r="H1775" s="46">
        <v>0.0</v>
      </c>
      <c r="I1775" s="46">
        <v>0.0</v>
      </c>
      <c r="J1775" s="3"/>
      <c r="K1775" s="56"/>
    </row>
    <row r="1776" ht="32.25" customHeight="1">
      <c r="A1776" s="55" t="s">
        <v>75</v>
      </c>
      <c r="B1776" s="46" t="s">
        <v>28233</v>
      </c>
      <c r="C1776" s="55" t="s">
        <v>28234</v>
      </c>
      <c r="D1776" s="46">
        <v>0.0</v>
      </c>
      <c r="E1776" s="46">
        <v>0.0</v>
      </c>
      <c r="F1776" s="46">
        <v>143.0</v>
      </c>
      <c r="G1776" s="46">
        <v>0.0</v>
      </c>
      <c r="H1776" s="46">
        <v>0.0</v>
      </c>
      <c r="I1776" s="46">
        <v>34.0</v>
      </c>
      <c r="J1776" s="3"/>
      <c r="K1776" s="56"/>
    </row>
    <row r="1777" ht="32.25" customHeight="1">
      <c r="A1777" s="55" t="s">
        <v>75</v>
      </c>
      <c r="B1777" s="46" t="s">
        <v>28233</v>
      </c>
      <c r="C1777" s="55" t="s">
        <v>28235</v>
      </c>
      <c r="D1777" s="46">
        <v>0.0</v>
      </c>
      <c r="E1777" s="46">
        <v>0.0</v>
      </c>
      <c r="F1777" s="46">
        <v>147.0</v>
      </c>
      <c r="G1777" s="46">
        <v>0.0</v>
      </c>
      <c r="H1777" s="46">
        <v>0.0</v>
      </c>
      <c r="I1777" s="46">
        <v>25.0</v>
      </c>
      <c r="J1777" s="3"/>
      <c r="K1777" s="56"/>
    </row>
    <row r="1778" ht="32.25" customHeight="1">
      <c r="A1778" s="55" t="s">
        <v>75</v>
      </c>
      <c r="B1778" s="46" t="s">
        <v>28233</v>
      </c>
      <c r="C1778" s="55" t="s">
        <v>28236</v>
      </c>
      <c r="D1778" s="46">
        <v>0.0</v>
      </c>
      <c r="E1778" s="46">
        <v>0.0</v>
      </c>
      <c r="F1778" s="46">
        <v>121.0</v>
      </c>
      <c r="G1778" s="46">
        <v>0.0</v>
      </c>
      <c r="H1778" s="46">
        <v>0.0</v>
      </c>
      <c r="I1778" s="46">
        <v>45.0</v>
      </c>
      <c r="J1778" s="3"/>
      <c r="K1778" s="56"/>
    </row>
    <row r="1779" ht="32.25" customHeight="1">
      <c r="A1779" s="55" t="s">
        <v>75</v>
      </c>
      <c r="B1779" s="46" t="s">
        <v>28237</v>
      </c>
      <c r="C1779" s="55" t="s">
        <v>28238</v>
      </c>
      <c r="D1779" s="46">
        <v>0.0</v>
      </c>
      <c r="E1779" s="46">
        <v>0.0</v>
      </c>
      <c r="F1779" s="46">
        <v>18.0</v>
      </c>
      <c r="G1779" s="46">
        <v>0.0</v>
      </c>
      <c r="H1779" s="46">
        <v>0.0</v>
      </c>
      <c r="I1779" s="46">
        <v>0.0</v>
      </c>
      <c r="J1779" s="3"/>
      <c r="K1779" s="56"/>
    </row>
    <row r="1780" ht="32.25" customHeight="1">
      <c r="A1780" s="55" t="s">
        <v>75</v>
      </c>
      <c r="B1780" s="46" t="s">
        <v>28237</v>
      </c>
      <c r="C1780" s="55" t="s">
        <v>28239</v>
      </c>
      <c r="D1780" s="46">
        <v>0.0</v>
      </c>
      <c r="E1780" s="46">
        <v>0.0</v>
      </c>
      <c r="F1780" s="46">
        <v>1.0</v>
      </c>
      <c r="G1780" s="46">
        <v>0.0</v>
      </c>
      <c r="H1780" s="46">
        <v>0.0</v>
      </c>
      <c r="I1780" s="46">
        <v>0.0</v>
      </c>
      <c r="J1780" s="3"/>
      <c r="K1780" s="56"/>
    </row>
    <row r="1781" ht="32.25" customHeight="1">
      <c r="A1781" s="55" t="s">
        <v>75</v>
      </c>
      <c r="B1781" s="46" t="s">
        <v>28237</v>
      </c>
      <c r="C1781" s="55" t="s">
        <v>28240</v>
      </c>
      <c r="D1781" s="46">
        <v>0.0</v>
      </c>
      <c r="E1781" s="46">
        <v>0.0</v>
      </c>
      <c r="F1781" s="46">
        <v>1.0</v>
      </c>
      <c r="G1781" s="46">
        <v>0.0</v>
      </c>
      <c r="H1781" s="46">
        <v>0.0</v>
      </c>
      <c r="I1781" s="46">
        <v>0.0</v>
      </c>
      <c r="J1781" s="3"/>
      <c r="K1781" s="56"/>
    </row>
    <row r="1782" ht="32.25" customHeight="1">
      <c r="A1782" s="55" t="s">
        <v>75</v>
      </c>
      <c r="B1782" s="46" t="s">
        <v>28241</v>
      </c>
      <c r="C1782" s="55" t="s">
        <v>28242</v>
      </c>
      <c r="D1782" s="46">
        <v>0.0</v>
      </c>
      <c r="E1782" s="46">
        <v>0.0</v>
      </c>
      <c r="F1782" s="46">
        <v>186.0</v>
      </c>
      <c r="G1782" s="46">
        <v>0.0</v>
      </c>
      <c r="H1782" s="46">
        <v>0.0</v>
      </c>
      <c r="I1782" s="46">
        <v>0.0</v>
      </c>
      <c r="J1782" s="3"/>
      <c r="K1782" s="56"/>
    </row>
    <row r="1783" ht="32.25" customHeight="1">
      <c r="A1783" s="55" t="s">
        <v>75</v>
      </c>
      <c r="B1783" s="46" t="s">
        <v>28241</v>
      </c>
      <c r="C1783" s="55" t="s">
        <v>28243</v>
      </c>
      <c r="D1783" s="46">
        <v>0.0</v>
      </c>
      <c r="E1783" s="46">
        <v>0.0</v>
      </c>
      <c r="F1783" s="46">
        <v>63.0</v>
      </c>
      <c r="G1783" s="46">
        <v>0.0</v>
      </c>
      <c r="H1783" s="46">
        <v>0.0</v>
      </c>
      <c r="I1783" s="46">
        <v>0.0</v>
      </c>
      <c r="J1783" s="3"/>
      <c r="K1783" s="56"/>
    </row>
    <row r="1784" ht="32.25" customHeight="1">
      <c r="A1784" s="55" t="s">
        <v>75</v>
      </c>
      <c r="B1784" s="46" t="s">
        <v>28241</v>
      </c>
      <c r="C1784" s="55" t="s">
        <v>28244</v>
      </c>
      <c r="D1784" s="46">
        <v>0.0</v>
      </c>
      <c r="E1784" s="46">
        <v>0.0</v>
      </c>
      <c r="F1784" s="46">
        <v>1.0</v>
      </c>
      <c r="G1784" s="46">
        <v>0.0</v>
      </c>
      <c r="H1784" s="46">
        <v>0.0</v>
      </c>
      <c r="I1784" s="46">
        <v>0.0</v>
      </c>
      <c r="J1784" s="3"/>
      <c r="K1784" s="56"/>
    </row>
    <row r="1785" ht="32.25" customHeight="1">
      <c r="A1785" s="55" t="s">
        <v>75</v>
      </c>
      <c r="B1785" s="46" t="s">
        <v>28245</v>
      </c>
      <c r="C1785" s="55" t="s">
        <v>28246</v>
      </c>
      <c r="D1785" s="46">
        <v>0.0</v>
      </c>
      <c r="E1785" s="46">
        <v>0.0</v>
      </c>
      <c r="F1785" s="46">
        <v>0.0</v>
      </c>
      <c r="G1785" s="46">
        <v>0.0</v>
      </c>
      <c r="H1785" s="46">
        <v>0.0</v>
      </c>
      <c r="I1785" s="46">
        <v>87.0</v>
      </c>
      <c r="J1785" s="3"/>
      <c r="K1785" s="56"/>
    </row>
    <row r="1786" ht="32.25" customHeight="1">
      <c r="A1786" s="55" t="s">
        <v>75</v>
      </c>
      <c r="B1786" s="46" t="s">
        <v>28245</v>
      </c>
      <c r="C1786" s="55" t="s">
        <v>28247</v>
      </c>
      <c r="D1786" s="46">
        <v>0.0</v>
      </c>
      <c r="E1786" s="46">
        <v>0.0</v>
      </c>
      <c r="F1786" s="46">
        <v>1.0</v>
      </c>
      <c r="G1786" s="46">
        <v>0.0</v>
      </c>
      <c r="H1786" s="46">
        <v>0.0</v>
      </c>
      <c r="I1786" s="46">
        <v>0.0</v>
      </c>
      <c r="J1786" s="3"/>
      <c r="K1786" s="56"/>
    </row>
    <row r="1787" ht="32.25" customHeight="1">
      <c r="A1787" s="55" t="s">
        <v>75</v>
      </c>
      <c r="B1787" s="46" t="s">
        <v>28245</v>
      </c>
      <c r="C1787" s="55" t="s">
        <v>28248</v>
      </c>
      <c r="D1787" s="46">
        <v>0.0</v>
      </c>
      <c r="E1787" s="46">
        <v>0.0</v>
      </c>
      <c r="F1787" s="46">
        <v>1.0</v>
      </c>
      <c r="G1787" s="46">
        <v>0.0</v>
      </c>
      <c r="H1787" s="46">
        <v>0.0</v>
      </c>
      <c r="I1787" s="46">
        <v>0.0</v>
      </c>
      <c r="J1787" s="3"/>
      <c r="K1787" s="56"/>
    </row>
    <row r="1788" ht="32.25" customHeight="1">
      <c r="A1788" s="55" t="s">
        <v>75</v>
      </c>
      <c r="B1788" s="46" t="s">
        <v>28249</v>
      </c>
      <c r="C1788" s="55" t="s">
        <v>28250</v>
      </c>
      <c r="D1788" s="46">
        <v>0.0</v>
      </c>
      <c r="E1788" s="46">
        <v>0.0</v>
      </c>
      <c r="F1788" s="46">
        <v>203.0</v>
      </c>
      <c r="G1788" s="46">
        <v>0.0</v>
      </c>
      <c r="H1788" s="46">
        <v>0.0</v>
      </c>
      <c r="I1788" s="46">
        <v>0.0</v>
      </c>
      <c r="J1788" s="3"/>
      <c r="K1788" s="56"/>
    </row>
    <row r="1789" ht="32.25" customHeight="1">
      <c r="A1789" s="55" t="s">
        <v>75</v>
      </c>
      <c r="B1789" s="46" t="s">
        <v>28249</v>
      </c>
      <c r="C1789" s="55" t="s">
        <v>28251</v>
      </c>
      <c r="D1789" s="46">
        <v>0.0</v>
      </c>
      <c r="E1789" s="46">
        <v>0.0</v>
      </c>
      <c r="F1789" s="46">
        <v>201.0</v>
      </c>
      <c r="G1789" s="46">
        <v>0.0</v>
      </c>
      <c r="H1789" s="46">
        <v>0.0</v>
      </c>
      <c r="I1789" s="46">
        <v>0.0</v>
      </c>
      <c r="J1789" s="3"/>
      <c r="K1789" s="56"/>
    </row>
    <row r="1790" ht="32.25" customHeight="1">
      <c r="A1790" s="55" t="s">
        <v>75</v>
      </c>
      <c r="B1790" s="46" t="s">
        <v>28249</v>
      </c>
      <c r="C1790" s="55" t="s">
        <v>28252</v>
      </c>
      <c r="D1790" s="46">
        <v>0.0</v>
      </c>
      <c r="E1790" s="46">
        <v>0.0</v>
      </c>
      <c r="F1790" s="46">
        <v>2.0</v>
      </c>
      <c r="G1790" s="46">
        <v>0.0</v>
      </c>
      <c r="H1790" s="46">
        <v>0.0</v>
      </c>
      <c r="I1790" s="46">
        <v>0.0</v>
      </c>
      <c r="J1790" s="3"/>
      <c r="K1790" s="56"/>
    </row>
    <row r="1791" ht="32.25" customHeight="1">
      <c r="A1791" s="55" t="s">
        <v>75</v>
      </c>
      <c r="B1791" s="46" t="s">
        <v>28253</v>
      </c>
      <c r="C1791" s="55" t="s">
        <v>28254</v>
      </c>
      <c r="D1791" s="46">
        <v>0.0</v>
      </c>
      <c r="E1791" s="46">
        <v>0.0</v>
      </c>
      <c r="F1791" s="46">
        <v>52.0</v>
      </c>
      <c r="G1791" s="46">
        <v>0.0</v>
      </c>
      <c r="H1791" s="46">
        <v>0.0</v>
      </c>
      <c r="I1791" s="46">
        <v>0.0</v>
      </c>
      <c r="J1791" s="3"/>
      <c r="K1791" s="56"/>
    </row>
    <row r="1792" ht="32.25" customHeight="1">
      <c r="A1792" s="55" t="s">
        <v>75</v>
      </c>
      <c r="B1792" s="46" t="s">
        <v>28253</v>
      </c>
      <c r="C1792" s="55" t="s">
        <v>28255</v>
      </c>
      <c r="D1792" s="46">
        <v>0.0</v>
      </c>
      <c r="E1792" s="46">
        <v>0.0</v>
      </c>
      <c r="F1792" s="46">
        <v>1.0</v>
      </c>
      <c r="G1792" s="46">
        <v>0.0</v>
      </c>
      <c r="H1792" s="46">
        <v>0.0</v>
      </c>
      <c r="I1792" s="46">
        <v>0.0</v>
      </c>
      <c r="J1792" s="3"/>
      <c r="K1792" s="56"/>
    </row>
    <row r="1793" ht="32.25" customHeight="1">
      <c r="A1793" s="55" t="s">
        <v>75</v>
      </c>
      <c r="B1793" s="46" t="s">
        <v>28253</v>
      </c>
      <c r="C1793" s="55" t="s">
        <v>28256</v>
      </c>
      <c r="D1793" s="46">
        <v>0.0</v>
      </c>
      <c r="E1793" s="46">
        <v>0.0</v>
      </c>
      <c r="F1793" s="46">
        <v>1.0</v>
      </c>
      <c r="G1793" s="46">
        <v>0.0</v>
      </c>
      <c r="H1793" s="46">
        <v>0.0</v>
      </c>
      <c r="I1793" s="46">
        <v>0.0</v>
      </c>
      <c r="J1793" s="3"/>
      <c r="K1793" s="56"/>
    </row>
    <row r="1794" ht="32.25" customHeight="1">
      <c r="A1794" s="55" t="s">
        <v>75</v>
      </c>
      <c r="B1794" s="46" t="s">
        <v>28257</v>
      </c>
      <c r="C1794" s="55" t="s">
        <v>28258</v>
      </c>
      <c r="D1794" s="46">
        <v>0.0</v>
      </c>
      <c r="E1794" s="46">
        <v>0.0</v>
      </c>
      <c r="F1794" s="46">
        <v>248.0</v>
      </c>
      <c r="G1794" s="46">
        <v>0.0</v>
      </c>
      <c r="H1794" s="46">
        <v>0.0</v>
      </c>
      <c r="I1794" s="46">
        <v>0.0</v>
      </c>
      <c r="J1794" s="3"/>
      <c r="K1794" s="56"/>
    </row>
    <row r="1795" ht="32.25" customHeight="1">
      <c r="A1795" s="55" t="s">
        <v>75</v>
      </c>
      <c r="B1795" s="46" t="s">
        <v>28257</v>
      </c>
      <c r="C1795" s="55" t="s">
        <v>28259</v>
      </c>
      <c r="D1795" s="46">
        <v>0.0</v>
      </c>
      <c r="E1795" s="46">
        <v>0.0</v>
      </c>
      <c r="F1795" s="46">
        <v>1.0</v>
      </c>
      <c r="G1795" s="46">
        <v>0.0</v>
      </c>
      <c r="H1795" s="46">
        <v>0.0</v>
      </c>
      <c r="I1795" s="46">
        <v>0.0</v>
      </c>
      <c r="J1795" s="3"/>
      <c r="K1795" s="56"/>
    </row>
    <row r="1796" ht="32.25" customHeight="1">
      <c r="A1796" s="55" t="s">
        <v>75</v>
      </c>
      <c r="B1796" s="46" t="s">
        <v>28260</v>
      </c>
      <c r="C1796" s="55" t="s">
        <v>28261</v>
      </c>
      <c r="D1796" s="46">
        <v>0.0</v>
      </c>
      <c r="E1796" s="46">
        <v>0.0</v>
      </c>
      <c r="F1796" s="46">
        <v>39.0</v>
      </c>
      <c r="G1796" s="46">
        <v>0.0</v>
      </c>
      <c r="H1796" s="46">
        <v>0.0</v>
      </c>
      <c r="I1796" s="46">
        <v>0.0</v>
      </c>
      <c r="J1796" s="3"/>
      <c r="K1796" s="56"/>
    </row>
    <row r="1797" ht="32.25" customHeight="1">
      <c r="A1797" s="55" t="s">
        <v>75</v>
      </c>
      <c r="B1797" s="46" t="s">
        <v>28260</v>
      </c>
      <c r="C1797" s="55" t="s">
        <v>28262</v>
      </c>
      <c r="D1797" s="46">
        <v>0.0</v>
      </c>
      <c r="E1797" s="46">
        <v>0.0</v>
      </c>
      <c r="F1797" s="46">
        <v>2.0</v>
      </c>
      <c r="G1797" s="46">
        <v>0.0</v>
      </c>
      <c r="H1797" s="46">
        <v>0.0</v>
      </c>
      <c r="I1797" s="46">
        <v>0.0</v>
      </c>
      <c r="J1797" s="3"/>
      <c r="K1797" s="56"/>
    </row>
    <row r="1798" ht="32.25" customHeight="1">
      <c r="A1798" s="55" t="s">
        <v>75</v>
      </c>
      <c r="B1798" s="46" t="s">
        <v>28263</v>
      </c>
      <c r="C1798" s="55" t="s">
        <v>28264</v>
      </c>
      <c r="D1798" s="46">
        <v>0.0</v>
      </c>
      <c r="E1798" s="46">
        <v>0.0</v>
      </c>
      <c r="F1798" s="46">
        <v>168.0</v>
      </c>
      <c r="G1798" s="46">
        <v>0.0</v>
      </c>
      <c r="H1798" s="46">
        <v>0.0</v>
      </c>
      <c r="I1798" s="46">
        <v>0.0</v>
      </c>
      <c r="J1798" s="3"/>
      <c r="K1798" s="56"/>
    </row>
    <row r="1799" ht="32.25" customHeight="1">
      <c r="A1799" s="55" t="s">
        <v>75</v>
      </c>
      <c r="B1799" s="46" t="s">
        <v>28263</v>
      </c>
      <c r="C1799" s="55" t="s">
        <v>28265</v>
      </c>
      <c r="D1799" s="46">
        <v>0.0</v>
      </c>
      <c r="E1799" s="46">
        <v>1.0</v>
      </c>
      <c r="F1799" s="46">
        <v>92.0</v>
      </c>
      <c r="G1799" s="46">
        <v>0.0</v>
      </c>
      <c r="H1799" s="46">
        <v>0.0</v>
      </c>
      <c r="I1799" s="46">
        <v>0.0</v>
      </c>
      <c r="J1799" s="3"/>
      <c r="K1799" s="56"/>
    </row>
    <row r="1800" ht="32.25" customHeight="1">
      <c r="A1800" s="55" t="s">
        <v>75</v>
      </c>
      <c r="B1800" s="46" t="s">
        <v>28266</v>
      </c>
      <c r="C1800" s="55" t="s">
        <v>28267</v>
      </c>
      <c r="D1800" s="46">
        <v>0.0</v>
      </c>
      <c r="E1800" s="46">
        <v>0.0</v>
      </c>
      <c r="F1800" s="46">
        <v>42.0</v>
      </c>
      <c r="G1800" s="46">
        <v>0.0</v>
      </c>
      <c r="H1800" s="46">
        <v>0.0</v>
      </c>
      <c r="I1800" s="46">
        <v>1.0</v>
      </c>
      <c r="J1800" s="3"/>
      <c r="K1800" s="56"/>
    </row>
    <row r="1801" ht="32.25" customHeight="1">
      <c r="A1801" s="55" t="s">
        <v>75</v>
      </c>
      <c r="B1801" s="46" t="s">
        <v>28266</v>
      </c>
      <c r="C1801" s="55" t="s">
        <v>28268</v>
      </c>
      <c r="D1801" s="46">
        <v>0.0</v>
      </c>
      <c r="E1801" s="46">
        <v>0.0</v>
      </c>
      <c r="F1801" s="46">
        <v>34.0</v>
      </c>
      <c r="G1801" s="46">
        <v>0.0</v>
      </c>
      <c r="H1801" s="46">
        <v>0.0</v>
      </c>
      <c r="I1801" s="46">
        <v>0.0</v>
      </c>
      <c r="J1801" s="3"/>
      <c r="K1801" s="56"/>
    </row>
    <row r="1802" ht="32.25" customHeight="1">
      <c r="A1802" s="55" t="s">
        <v>75</v>
      </c>
      <c r="B1802" s="46" t="s">
        <v>28269</v>
      </c>
      <c r="C1802" s="55" t="s">
        <v>28270</v>
      </c>
      <c r="D1802" s="46">
        <v>0.0</v>
      </c>
      <c r="E1802" s="46">
        <v>0.0</v>
      </c>
      <c r="F1802" s="46">
        <v>63.0</v>
      </c>
      <c r="G1802" s="46">
        <v>0.0</v>
      </c>
      <c r="H1802" s="46">
        <v>0.0</v>
      </c>
      <c r="I1802" s="46">
        <v>67.0</v>
      </c>
      <c r="J1802" s="3"/>
      <c r="K1802" s="56"/>
    </row>
    <row r="1803" ht="32.25" customHeight="1">
      <c r="A1803" s="55" t="s">
        <v>75</v>
      </c>
      <c r="B1803" s="46" t="s">
        <v>28269</v>
      </c>
      <c r="C1803" s="55" t="s">
        <v>28271</v>
      </c>
      <c r="D1803" s="46">
        <v>0.0</v>
      </c>
      <c r="E1803" s="46">
        <v>0.0</v>
      </c>
      <c r="F1803" s="46">
        <v>53.0</v>
      </c>
      <c r="G1803" s="46">
        <v>0.0</v>
      </c>
      <c r="H1803" s="46">
        <v>0.0</v>
      </c>
      <c r="I1803" s="46">
        <v>12.0</v>
      </c>
      <c r="J1803" s="3"/>
      <c r="K1803" s="56"/>
    </row>
    <row r="1804" ht="32.25" customHeight="1">
      <c r="A1804" s="55" t="s">
        <v>75</v>
      </c>
      <c r="B1804" s="46" t="s">
        <v>28272</v>
      </c>
      <c r="C1804" s="55" t="s">
        <v>28273</v>
      </c>
      <c r="D1804" s="46">
        <v>0.0</v>
      </c>
      <c r="E1804" s="46">
        <v>0.0</v>
      </c>
      <c r="F1804" s="46">
        <v>53.0</v>
      </c>
      <c r="G1804" s="46">
        <v>0.0</v>
      </c>
      <c r="H1804" s="46">
        <v>0.0</v>
      </c>
      <c r="I1804" s="46">
        <v>0.0</v>
      </c>
      <c r="J1804" s="3"/>
      <c r="K1804" s="56"/>
    </row>
    <row r="1805" ht="32.25" customHeight="1">
      <c r="A1805" s="55" t="s">
        <v>75</v>
      </c>
      <c r="B1805" s="46" t="s">
        <v>28272</v>
      </c>
      <c r="C1805" s="55" t="s">
        <v>28274</v>
      </c>
      <c r="D1805" s="46">
        <v>0.0</v>
      </c>
      <c r="E1805" s="46">
        <v>1.0</v>
      </c>
      <c r="F1805" s="46">
        <v>48.0</v>
      </c>
      <c r="G1805" s="46">
        <v>0.0</v>
      </c>
      <c r="H1805" s="46">
        <v>0.0</v>
      </c>
      <c r="I1805" s="46">
        <v>0.0</v>
      </c>
      <c r="J1805" s="3"/>
      <c r="K1805" s="56"/>
    </row>
    <row r="1806" ht="32.25" customHeight="1">
      <c r="A1806" s="55" t="s">
        <v>75</v>
      </c>
      <c r="B1806" s="46" t="s">
        <v>28275</v>
      </c>
      <c r="C1806" s="55" t="s">
        <v>28276</v>
      </c>
      <c r="D1806" s="46">
        <v>0.0</v>
      </c>
      <c r="E1806" s="46">
        <v>0.0</v>
      </c>
      <c r="F1806" s="46">
        <v>115.0</v>
      </c>
      <c r="G1806" s="46">
        <v>0.0</v>
      </c>
      <c r="H1806" s="46">
        <v>0.0</v>
      </c>
      <c r="I1806" s="46">
        <v>3.0</v>
      </c>
      <c r="J1806" s="3"/>
      <c r="K1806" s="56"/>
    </row>
    <row r="1807" ht="32.25" customHeight="1">
      <c r="A1807" s="55" t="s">
        <v>75</v>
      </c>
      <c r="B1807" s="46" t="s">
        <v>28275</v>
      </c>
      <c r="C1807" s="55" t="s">
        <v>28277</v>
      </c>
      <c r="D1807" s="46">
        <v>0.0</v>
      </c>
      <c r="E1807" s="46">
        <v>0.0</v>
      </c>
      <c r="F1807" s="46">
        <v>108.0</v>
      </c>
      <c r="G1807" s="46">
        <v>0.0</v>
      </c>
      <c r="H1807" s="46">
        <v>0.0</v>
      </c>
      <c r="I1807" s="46">
        <v>0.0</v>
      </c>
      <c r="J1807" s="3"/>
      <c r="K1807" s="56"/>
    </row>
    <row r="1808" ht="32.25" customHeight="1">
      <c r="A1808" s="55" t="s">
        <v>75</v>
      </c>
      <c r="B1808" s="46" t="s">
        <v>28278</v>
      </c>
      <c r="C1808" s="55" t="s">
        <v>28279</v>
      </c>
      <c r="D1808" s="46">
        <v>0.0</v>
      </c>
      <c r="E1808" s="46">
        <v>0.0</v>
      </c>
      <c r="F1808" s="46">
        <v>115.0</v>
      </c>
      <c r="G1808" s="46">
        <v>0.0</v>
      </c>
      <c r="H1808" s="46">
        <v>0.0</v>
      </c>
      <c r="I1808" s="46">
        <v>2.0</v>
      </c>
      <c r="J1808" s="3"/>
      <c r="K1808" s="56"/>
    </row>
    <row r="1809" ht="32.25" customHeight="1">
      <c r="A1809" s="55" t="s">
        <v>75</v>
      </c>
      <c r="B1809" s="46" t="s">
        <v>28278</v>
      </c>
      <c r="C1809" s="55" t="s">
        <v>28280</v>
      </c>
      <c r="D1809" s="46">
        <v>0.0</v>
      </c>
      <c r="E1809" s="46">
        <v>0.0</v>
      </c>
      <c r="F1809" s="46">
        <v>0.0</v>
      </c>
      <c r="G1809" s="46">
        <v>0.0</v>
      </c>
      <c r="H1809" s="46">
        <v>0.0</v>
      </c>
      <c r="I1809" s="46">
        <v>1.0</v>
      </c>
      <c r="J1809" s="3"/>
      <c r="K1809" s="56"/>
    </row>
    <row r="1810" ht="32.25" customHeight="1">
      <c r="A1810" s="55" t="s">
        <v>75</v>
      </c>
      <c r="B1810" s="46" t="s">
        <v>28281</v>
      </c>
      <c r="C1810" s="55" t="s">
        <v>28282</v>
      </c>
      <c r="D1810" s="46">
        <v>0.0</v>
      </c>
      <c r="E1810" s="46">
        <v>0.0</v>
      </c>
      <c r="F1810" s="46">
        <v>0.0</v>
      </c>
      <c r="G1810" s="46">
        <v>0.0</v>
      </c>
      <c r="H1810" s="46">
        <v>0.0</v>
      </c>
      <c r="I1810" s="46">
        <v>25.0</v>
      </c>
      <c r="J1810" s="3"/>
      <c r="K1810" s="56"/>
    </row>
    <row r="1811" ht="32.25" customHeight="1">
      <c r="A1811" s="55" t="s">
        <v>75</v>
      </c>
      <c r="B1811" s="46" t="s">
        <v>28281</v>
      </c>
      <c r="C1811" s="55" t="s">
        <v>28283</v>
      </c>
      <c r="D1811" s="46">
        <v>0.0</v>
      </c>
      <c r="E1811" s="46">
        <v>0.0</v>
      </c>
      <c r="F1811" s="46">
        <v>0.0</v>
      </c>
      <c r="G1811" s="46">
        <v>0.0</v>
      </c>
      <c r="H1811" s="46">
        <v>0.0</v>
      </c>
      <c r="I1811" s="46">
        <v>7.0</v>
      </c>
      <c r="J1811" s="3"/>
      <c r="K1811" s="56"/>
    </row>
    <row r="1812" ht="32.25" customHeight="1">
      <c r="A1812" s="55" t="s">
        <v>75</v>
      </c>
      <c r="B1812" s="46" t="s">
        <v>28284</v>
      </c>
      <c r="C1812" s="55" t="s">
        <v>28285</v>
      </c>
      <c r="D1812" s="46">
        <v>0.0</v>
      </c>
      <c r="E1812" s="46">
        <v>0.0</v>
      </c>
      <c r="F1812" s="46">
        <v>0.0</v>
      </c>
      <c r="G1812" s="46">
        <v>0.0</v>
      </c>
      <c r="H1812" s="46">
        <v>0.0</v>
      </c>
      <c r="I1812" s="46">
        <v>11.0</v>
      </c>
      <c r="J1812" s="3"/>
      <c r="K1812" s="56"/>
    </row>
    <row r="1813" ht="32.25" customHeight="1">
      <c r="A1813" s="55" t="s">
        <v>75</v>
      </c>
      <c r="B1813" s="46" t="s">
        <v>28284</v>
      </c>
      <c r="C1813" s="55" t="s">
        <v>28286</v>
      </c>
      <c r="D1813" s="46">
        <v>0.0</v>
      </c>
      <c r="E1813" s="46">
        <v>0.0</v>
      </c>
      <c r="F1813" s="46">
        <v>0.0</v>
      </c>
      <c r="G1813" s="46">
        <v>0.0</v>
      </c>
      <c r="H1813" s="46">
        <v>0.0</v>
      </c>
      <c r="I1813" s="46">
        <v>8.0</v>
      </c>
      <c r="J1813" s="3"/>
      <c r="K1813" s="56"/>
    </row>
    <row r="1814" ht="32.25" customHeight="1">
      <c r="A1814" s="55" t="s">
        <v>75</v>
      </c>
      <c r="B1814" s="46" t="s">
        <v>28287</v>
      </c>
      <c r="C1814" s="55" t="s">
        <v>28288</v>
      </c>
      <c r="D1814" s="46">
        <v>0.0</v>
      </c>
      <c r="E1814" s="46">
        <v>0.0</v>
      </c>
      <c r="F1814" s="46">
        <v>0.0</v>
      </c>
      <c r="G1814" s="46">
        <v>5.0</v>
      </c>
      <c r="H1814" s="46">
        <v>0.0</v>
      </c>
      <c r="I1814" s="46">
        <v>1.0</v>
      </c>
      <c r="J1814" s="3"/>
      <c r="K1814" s="56"/>
    </row>
    <row r="1815" ht="32.25" customHeight="1">
      <c r="A1815" s="55" t="s">
        <v>75</v>
      </c>
      <c r="B1815" s="46" t="s">
        <v>28289</v>
      </c>
      <c r="C1815" s="55" t="s">
        <v>28290</v>
      </c>
      <c r="D1815" s="46">
        <v>0.0</v>
      </c>
      <c r="E1815" s="46">
        <v>0.0</v>
      </c>
      <c r="F1815" s="46">
        <v>0.0</v>
      </c>
      <c r="G1815" s="46">
        <v>19.0</v>
      </c>
      <c r="H1815" s="46">
        <v>0.0</v>
      </c>
      <c r="I1815" s="46">
        <v>17.0</v>
      </c>
      <c r="J1815" s="3"/>
      <c r="K1815" s="56"/>
    </row>
    <row r="1816" ht="32.25" customHeight="1">
      <c r="A1816" s="55" t="s">
        <v>75</v>
      </c>
      <c r="B1816" s="46" t="s">
        <v>28291</v>
      </c>
      <c r="C1816" s="55" t="s">
        <v>28292</v>
      </c>
      <c r="D1816" s="46">
        <v>0.0</v>
      </c>
      <c r="E1816" s="46">
        <v>0.0</v>
      </c>
      <c r="F1816" s="46">
        <v>33.0</v>
      </c>
      <c r="G1816" s="46">
        <v>0.0</v>
      </c>
      <c r="H1816" s="46">
        <v>0.0</v>
      </c>
      <c r="I1816" s="46">
        <v>174.0</v>
      </c>
      <c r="J1816" s="3"/>
      <c r="K1816" s="56"/>
    </row>
    <row r="1817" ht="32.25" customHeight="1">
      <c r="A1817" s="55" t="s">
        <v>75</v>
      </c>
      <c r="B1817" s="46" t="s">
        <v>28291</v>
      </c>
      <c r="C1817" s="55" t="s">
        <v>28293</v>
      </c>
      <c r="D1817" s="46">
        <v>0.0</v>
      </c>
      <c r="E1817" s="46">
        <v>0.0</v>
      </c>
      <c r="F1817" s="46">
        <v>4.0</v>
      </c>
      <c r="G1817" s="46">
        <v>0.0</v>
      </c>
      <c r="H1817" s="46">
        <v>0.0</v>
      </c>
      <c r="I1817" s="46">
        <v>114.0</v>
      </c>
      <c r="J1817" s="3"/>
      <c r="K1817" s="56"/>
    </row>
    <row r="1818" ht="32.25" customHeight="1">
      <c r="A1818" s="55" t="s">
        <v>75</v>
      </c>
      <c r="B1818" s="46" t="s">
        <v>28294</v>
      </c>
      <c r="C1818" s="55" t="s">
        <v>28295</v>
      </c>
      <c r="D1818" s="46">
        <v>0.0</v>
      </c>
      <c r="E1818" s="46">
        <v>0.0</v>
      </c>
      <c r="F1818" s="46">
        <v>0.0</v>
      </c>
      <c r="G1818" s="46">
        <v>0.0</v>
      </c>
      <c r="H1818" s="46">
        <v>0.0</v>
      </c>
      <c r="I1818" s="46">
        <v>137.0</v>
      </c>
      <c r="J1818" s="3"/>
      <c r="K1818" s="56"/>
    </row>
    <row r="1819" ht="32.25" customHeight="1">
      <c r="A1819" s="55" t="s">
        <v>75</v>
      </c>
      <c r="B1819" s="46" t="s">
        <v>28294</v>
      </c>
      <c r="C1819" s="55" t="s">
        <v>28296</v>
      </c>
      <c r="D1819" s="46">
        <v>0.0</v>
      </c>
      <c r="E1819" s="46">
        <v>0.0</v>
      </c>
      <c r="F1819" s="46">
        <v>0.0</v>
      </c>
      <c r="G1819" s="46">
        <v>0.0</v>
      </c>
      <c r="H1819" s="46">
        <v>0.0</v>
      </c>
      <c r="I1819" s="46">
        <v>88.0</v>
      </c>
      <c r="J1819" s="3"/>
      <c r="K1819" s="56"/>
    </row>
    <row r="1820" ht="32.25" customHeight="1">
      <c r="A1820" s="55" t="s">
        <v>75</v>
      </c>
      <c r="B1820" s="46" t="s">
        <v>28297</v>
      </c>
      <c r="C1820" s="55" t="s">
        <v>28298</v>
      </c>
      <c r="D1820" s="46">
        <v>0.0</v>
      </c>
      <c r="E1820" s="46">
        <v>0.0</v>
      </c>
      <c r="F1820" s="46">
        <v>115.0</v>
      </c>
      <c r="G1820" s="46">
        <v>0.0</v>
      </c>
      <c r="H1820" s="46">
        <v>0.0</v>
      </c>
      <c r="I1820" s="46">
        <v>10.0</v>
      </c>
      <c r="J1820" s="3"/>
      <c r="K1820" s="56"/>
    </row>
    <row r="1821" ht="32.25" customHeight="1">
      <c r="A1821" s="55" t="s">
        <v>75</v>
      </c>
      <c r="B1821" s="46" t="s">
        <v>28297</v>
      </c>
      <c r="C1821" s="55" t="s">
        <v>28299</v>
      </c>
      <c r="D1821" s="46">
        <v>0.0</v>
      </c>
      <c r="E1821" s="46">
        <v>0.0</v>
      </c>
      <c r="F1821" s="46">
        <v>0.0</v>
      </c>
      <c r="G1821" s="46">
        <v>0.0</v>
      </c>
      <c r="H1821" s="46">
        <v>0.0</v>
      </c>
      <c r="I1821" s="46">
        <v>35.0</v>
      </c>
      <c r="J1821" s="3"/>
      <c r="K1821" s="56"/>
    </row>
    <row r="1822" ht="32.25" customHeight="1">
      <c r="A1822" s="55" t="s">
        <v>75</v>
      </c>
      <c r="B1822" s="46" t="s">
        <v>28300</v>
      </c>
      <c r="C1822" s="55" t="s">
        <v>28301</v>
      </c>
      <c r="D1822" s="46">
        <v>0.0</v>
      </c>
      <c r="E1822" s="46">
        <v>0.0</v>
      </c>
      <c r="F1822" s="46">
        <v>132.0</v>
      </c>
      <c r="G1822" s="46">
        <v>0.0</v>
      </c>
      <c r="H1822" s="46">
        <v>0.0</v>
      </c>
      <c r="I1822" s="46">
        <v>32.0</v>
      </c>
      <c r="J1822" s="3"/>
      <c r="K1822" s="56"/>
    </row>
    <row r="1823" ht="32.25" customHeight="1">
      <c r="A1823" s="55" t="s">
        <v>75</v>
      </c>
      <c r="B1823" s="46" t="s">
        <v>28300</v>
      </c>
      <c r="C1823" s="55" t="s">
        <v>28302</v>
      </c>
      <c r="D1823" s="46">
        <v>0.0</v>
      </c>
      <c r="E1823" s="46">
        <v>0.0</v>
      </c>
      <c r="F1823" s="46">
        <v>133.0</v>
      </c>
      <c r="G1823" s="46">
        <v>0.0</v>
      </c>
      <c r="H1823" s="46">
        <v>0.0</v>
      </c>
      <c r="I1823" s="46">
        <v>2.0</v>
      </c>
      <c r="J1823" s="3"/>
      <c r="K1823" s="56"/>
    </row>
    <row r="1824" ht="32.25" customHeight="1">
      <c r="A1824" s="55" t="s">
        <v>75</v>
      </c>
      <c r="B1824" s="46" t="s">
        <v>28303</v>
      </c>
      <c r="C1824" s="55" t="s">
        <v>28304</v>
      </c>
      <c r="D1824" s="46">
        <v>0.0</v>
      </c>
      <c r="E1824" s="46">
        <v>0.0</v>
      </c>
      <c r="F1824" s="46">
        <v>78.0</v>
      </c>
      <c r="G1824" s="46">
        <v>0.0</v>
      </c>
      <c r="H1824" s="46">
        <v>0.0</v>
      </c>
      <c r="I1824" s="46">
        <v>17.0</v>
      </c>
      <c r="J1824" s="3"/>
      <c r="K1824" s="56"/>
    </row>
    <row r="1825" ht="32.25" customHeight="1">
      <c r="A1825" s="55" t="s">
        <v>75</v>
      </c>
      <c r="B1825" s="46" t="s">
        <v>28303</v>
      </c>
      <c r="C1825" s="55" t="s">
        <v>28305</v>
      </c>
      <c r="D1825" s="46">
        <v>0.0</v>
      </c>
      <c r="E1825" s="46">
        <v>0.0</v>
      </c>
      <c r="F1825" s="46">
        <v>73.0</v>
      </c>
      <c r="G1825" s="46">
        <v>0.0</v>
      </c>
      <c r="H1825" s="46">
        <v>0.0</v>
      </c>
      <c r="I1825" s="46">
        <v>1.0</v>
      </c>
      <c r="J1825" s="3"/>
      <c r="K1825" s="56"/>
    </row>
    <row r="1826" ht="32.25" customHeight="1">
      <c r="A1826" s="55" t="s">
        <v>75</v>
      </c>
      <c r="B1826" s="46" t="s">
        <v>28306</v>
      </c>
      <c r="C1826" s="55" t="s">
        <v>28307</v>
      </c>
      <c r="D1826" s="46">
        <v>0.0</v>
      </c>
      <c r="E1826" s="46">
        <v>0.0</v>
      </c>
      <c r="F1826" s="46">
        <v>227.0</v>
      </c>
      <c r="G1826" s="46">
        <v>0.0</v>
      </c>
      <c r="H1826" s="46">
        <v>0.0</v>
      </c>
      <c r="I1826" s="46">
        <v>17.0</v>
      </c>
      <c r="J1826" s="3"/>
      <c r="K1826" s="56"/>
    </row>
    <row r="1827" ht="32.25" customHeight="1">
      <c r="A1827" s="55" t="s">
        <v>75</v>
      </c>
      <c r="B1827" s="46" t="s">
        <v>28306</v>
      </c>
      <c r="C1827" s="55" t="s">
        <v>28308</v>
      </c>
      <c r="D1827" s="46">
        <v>0.0</v>
      </c>
      <c r="E1827" s="46">
        <v>0.0</v>
      </c>
      <c r="F1827" s="46">
        <v>0.0</v>
      </c>
      <c r="G1827" s="46">
        <v>0.0</v>
      </c>
      <c r="H1827" s="46">
        <v>0.0</v>
      </c>
      <c r="I1827" s="46">
        <v>166.0</v>
      </c>
      <c r="J1827" s="3"/>
      <c r="K1827" s="56"/>
    </row>
    <row r="1828" ht="32.25" customHeight="1">
      <c r="A1828" s="55" t="s">
        <v>75</v>
      </c>
      <c r="B1828" s="46" t="s">
        <v>28309</v>
      </c>
      <c r="C1828" s="55" t="s">
        <v>28310</v>
      </c>
      <c r="D1828" s="46">
        <v>0.0</v>
      </c>
      <c r="E1828" s="46">
        <v>0.0</v>
      </c>
      <c r="F1828" s="46">
        <v>150.0</v>
      </c>
      <c r="G1828" s="46">
        <v>0.0</v>
      </c>
      <c r="H1828" s="46">
        <v>0.0</v>
      </c>
      <c r="I1828" s="46">
        <v>55.0</v>
      </c>
      <c r="J1828" s="3"/>
      <c r="K1828" s="56"/>
    </row>
    <row r="1829" ht="32.25" customHeight="1">
      <c r="A1829" s="55" t="s">
        <v>75</v>
      </c>
      <c r="B1829" s="46" t="s">
        <v>28309</v>
      </c>
      <c r="C1829" s="55" t="s">
        <v>28311</v>
      </c>
      <c r="D1829" s="46">
        <v>0.0</v>
      </c>
      <c r="E1829" s="46">
        <v>0.0</v>
      </c>
      <c r="F1829" s="46">
        <v>0.0</v>
      </c>
      <c r="G1829" s="46">
        <v>0.0</v>
      </c>
      <c r="H1829" s="46">
        <v>0.0</v>
      </c>
      <c r="I1829" s="46">
        <v>38.0</v>
      </c>
      <c r="J1829" s="3"/>
      <c r="K1829" s="56"/>
    </row>
    <row r="1830" ht="32.25" customHeight="1">
      <c r="A1830" s="55" t="s">
        <v>75</v>
      </c>
      <c r="B1830" s="46" t="s">
        <v>28312</v>
      </c>
      <c r="C1830" s="55" t="s">
        <v>28313</v>
      </c>
      <c r="D1830" s="46">
        <v>0.0</v>
      </c>
      <c r="E1830" s="46">
        <v>0.0</v>
      </c>
      <c r="F1830" s="46">
        <v>23.0</v>
      </c>
      <c r="G1830" s="46">
        <v>3.0</v>
      </c>
      <c r="H1830" s="46">
        <v>0.0</v>
      </c>
      <c r="I1830" s="46">
        <v>14.0</v>
      </c>
      <c r="J1830" s="3"/>
      <c r="K1830" s="56"/>
    </row>
    <row r="1831" ht="32.25" customHeight="1">
      <c r="A1831" s="55" t="s">
        <v>75</v>
      </c>
      <c r="B1831" s="46" t="s">
        <v>28312</v>
      </c>
      <c r="C1831" s="55" t="s">
        <v>28314</v>
      </c>
      <c r="D1831" s="46">
        <v>0.0</v>
      </c>
      <c r="E1831" s="46">
        <v>0.0</v>
      </c>
      <c r="F1831" s="46">
        <v>35.0</v>
      </c>
      <c r="G1831" s="46">
        <v>0.0</v>
      </c>
      <c r="H1831" s="46">
        <v>0.0</v>
      </c>
      <c r="I1831" s="46">
        <v>0.0</v>
      </c>
      <c r="J1831" s="3"/>
      <c r="K1831" s="56"/>
    </row>
    <row r="1832" ht="32.25" customHeight="1">
      <c r="A1832" s="55" t="s">
        <v>75</v>
      </c>
      <c r="B1832" s="46" t="s">
        <v>28315</v>
      </c>
      <c r="C1832" s="55" t="s">
        <v>28316</v>
      </c>
      <c r="D1832" s="46">
        <v>0.0</v>
      </c>
      <c r="E1832" s="46">
        <v>0.0</v>
      </c>
      <c r="F1832" s="46">
        <v>0.0</v>
      </c>
      <c r="G1832" s="46">
        <v>47.0</v>
      </c>
      <c r="H1832" s="46">
        <v>0.0</v>
      </c>
      <c r="I1832" s="46">
        <v>194.0</v>
      </c>
      <c r="J1832" s="3"/>
      <c r="K1832" s="56"/>
    </row>
    <row r="1833" ht="32.25" customHeight="1">
      <c r="A1833" s="55" t="s">
        <v>75</v>
      </c>
      <c r="B1833" s="46" t="s">
        <v>28315</v>
      </c>
      <c r="C1833" s="55" t="s">
        <v>28317</v>
      </c>
      <c r="D1833" s="46">
        <v>0.0</v>
      </c>
      <c r="E1833" s="46">
        <v>0.0</v>
      </c>
      <c r="F1833" s="46">
        <v>0.0</v>
      </c>
      <c r="G1833" s="46">
        <v>2.0</v>
      </c>
      <c r="H1833" s="46">
        <v>0.0</v>
      </c>
      <c r="I1833" s="46">
        <v>140.0</v>
      </c>
      <c r="J1833" s="3"/>
      <c r="K1833" s="56"/>
    </row>
    <row r="1834" ht="32.25" customHeight="1">
      <c r="A1834" s="55" t="s">
        <v>75</v>
      </c>
      <c r="B1834" s="46" t="s">
        <v>28318</v>
      </c>
      <c r="C1834" s="55" t="s">
        <v>28319</v>
      </c>
      <c r="D1834" s="46">
        <v>0.0</v>
      </c>
      <c r="E1834" s="46">
        <v>0.0</v>
      </c>
      <c r="F1834" s="46">
        <v>97.0</v>
      </c>
      <c r="G1834" s="46">
        <v>0.0</v>
      </c>
      <c r="H1834" s="46">
        <v>0.0</v>
      </c>
      <c r="I1834" s="46">
        <v>76.0</v>
      </c>
      <c r="J1834" s="3"/>
      <c r="K1834" s="56"/>
    </row>
    <row r="1835" ht="32.25" customHeight="1">
      <c r="A1835" s="55" t="s">
        <v>75</v>
      </c>
      <c r="B1835" s="46" t="s">
        <v>28318</v>
      </c>
      <c r="C1835" s="55" t="s">
        <v>28320</v>
      </c>
      <c r="D1835" s="46">
        <v>0.0</v>
      </c>
      <c r="E1835" s="46">
        <v>0.0</v>
      </c>
      <c r="F1835" s="46">
        <v>118.0</v>
      </c>
      <c r="G1835" s="46">
        <v>0.0</v>
      </c>
      <c r="H1835" s="46">
        <v>0.0</v>
      </c>
      <c r="I1835" s="46">
        <v>13.0</v>
      </c>
      <c r="J1835" s="3"/>
      <c r="K1835" s="56"/>
    </row>
    <row r="1836" ht="32.25" customHeight="1">
      <c r="A1836" s="55" t="s">
        <v>75</v>
      </c>
      <c r="B1836" s="46" t="s">
        <v>28321</v>
      </c>
      <c r="C1836" s="55" t="s">
        <v>28322</v>
      </c>
      <c r="D1836" s="46">
        <v>0.0</v>
      </c>
      <c r="E1836" s="46">
        <v>1.0</v>
      </c>
      <c r="F1836" s="46">
        <v>738.0</v>
      </c>
      <c r="G1836" s="46">
        <v>0.0</v>
      </c>
      <c r="H1836" s="46">
        <v>0.0</v>
      </c>
      <c r="I1836" s="46">
        <v>11.0</v>
      </c>
      <c r="J1836" s="3"/>
      <c r="K1836" s="56"/>
    </row>
    <row r="1837" ht="32.25" customHeight="1">
      <c r="A1837" s="55" t="s">
        <v>75</v>
      </c>
      <c r="B1837" s="46" t="s">
        <v>28321</v>
      </c>
      <c r="C1837" s="55" t="s">
        <v>28323</v>
      </c>
      <c r="D1837" s="46">
        <v>0.0</v>
      </c>
      <c r="E1837" s="46">
        <v>0.0</v>
      </c>
      <c r="F1837" s="46">
        <v>69.0</v>
      </c>
      <c r="G1837" s="46">
        <v>0.0</v>
      </c>
      <c r="H1837" s="46">
        <v>0.0</v>
      </c>
      <c r="I1837" s="46">
        <v>19.0</v>
      </c>
      <c r="J1837" s="3"/>
      <c r="K1837" s="56"/>
    </row>
    <row r="1838" ht="32.25" customHeight="1">
      <c r="A1838" s="55" t="s">
        <v>75</v>
      </c>
      <c r="B1838" s="46" t="s">
        <v>28324</v>
      </c>
      <c r="C1838" s="55" t="s">
        <v>28325</v>
      </c>
      <c r="D1838" s="46">
        <v>0.0</v>
      </c>
      <c r="E1838" s="46">
        <v>0.0</v>
      </c>
      <c r="F1838" s="46">
        <v>704.0</v>
      </c>
      <c r="G1838" s="46">
        <v>0.0</v>
      </c>
      <c r="H1838" s="46">
        <v>0.0</v>
      </c>
      <c r="I1838" s="46">
        <v>46.0</v>
      </c>
      <c r="J1838" s="3"/>
      <c r="K1838" s="56"/>
    </row>
    <row r="1839" ht="32.25" customHeight="1">
      <c r="A1839" s="55" t="s">
        <v>75</v>
      </c>
      <c r="B1839" s="46" t="s">
        <v>28324</v>
      </c>
      <c r="C1839" s="55" t="s">
        <v>28326</v>
      </c>
      <c r="D1839" s="46">
        <v>0.0</v>
      </c>
      <c r="E1839" s="46">
        <v>0.0</v>
      </c>
      <c r="F1839" s="46">
        <v>22.0</v>
      </c>
      <c r="G1839" s="46">
        <v>0.0</v>
      </c>
      <c r="H1839" s="46">
        <v>0.0</v>
      </c>
      <c r="I1839" s="46">
        <v>70.0</v>
      </c>
      <c r="J1839" s="3"/>
      <c r="K1839" s="56"/>
    </row>
    <row r="1840" ht="32.25" customHeight="1">
      <c r="A1840" s="55" t="s">
        <v>75</v>
      </c>
      <c r="B1840" s="46" t="s">
        <v>28327</v>
      </c>
      <c r="C1840" s="55" t="s">
        <v>28328</v>
      </c>
      <c r="D1840" s="46">
        <v>0.0</v>
      </c>
      <c r="E1840" s="46">
        <v>0.0</v>
      </c>
      <c r="F1840" s="46">
        <v>81.0</v>
      </c>
      <c r="G1840" s="46">
        <v>0.0</v>
      </c>
      <c r="H1840" s="46">
        <v>0.0</v>
      </c>
      <c r="I1840" s="46">
        <v>26.0</v>
      </c>
      <c r="J1840" s="3"/>
      <c r="K1840" s="56"/>
    </row>
    <row r="1841" ht="32.25" customHeight="1">
      <c r="A1841" s="55" t="s">
        <v>75</v>
      </c>
      <c r="B1841" s="46" t="s">
        <v>28327</v>
      </c>
      <c r="C1841" s="55" t="s">
        <v>28329</v>
      </c>
      <c r="D1841" s="46">
        <v>0.0</v>
      </c>
      <c r="E1841" s="46">
        <v>0.0</v>
      </c>
      <c r="F1841" s="46">
        <v>2.0</v>
      </c>
      <c r="G1841" s="46">
        <v>0.0</v>
      </c>
      <c r="H1841" s="46">
        <v>0.0</v>
      </c>
      <c r="I1841" s="46">
        <v>0.0</v>
      </c>
      <c r="J1841" s="3"/>
      <c r="K1841" s="56"/>
    </row>
    <row r="1842" ht="32.25" customHeight="1">
      <c r="A1842" s="55" t="s">
        <v>75</v>
      </c>
      <c r="B1842" s="46" t="s">
        <v>28330</v>
      </c>
      <c r="C1842" s="55" t="s">
        <v>28331</v>
      </c>
      <c r="D1842" s="46">
        <v>0.0</v>
      </c>
      <c r="E1842" s="46">
        <v>0.0</v>
      </c>
      <c r="F1842" s="46">
        <v>216.0</v>
      </c>
      <c r="G1842" s="46">
        <v>0.0</v>
      </c>
      <c r="H1842" s="46">
        <v>0.0</v>
      </c>
      <c r="I1842" s="46">
        <v>0.0</v>
      </c>
      <c r="J1842" s="3"/>
      <c r="K1842" s="56"/>
    </row>
    <row r="1843" ht="32.25" customHeight="1">
      <c r="A1843" s="55" t="s">
        <v>75</v>
      </c>
      <c r="B1843" s="46" t="s">
        <v>28330</v>
      </c>
      <c r="C1843" s="55" t="s">
        <v>28332</v>
      </c>
      <c r="D1843" s="46">
        <v>0.0</v>
      </c>
      <c r="E1843" s="46">
        <v>0.0</v>
      </c>
      <c r="F1843" s="46">
        <v>100.0</v>
      </c>
      <c r="G1843" s="46">
        <v>0.0</v>
      </c>
      <c r="H1843" s="46">
        <v>0.0</v>
      </c>
      <c r="I1843" s="46">
        <v>79.0</v>
      </c>
      <c r="J1843" s="3"/>
      <c r="K1843" s="56"/>
    </row>
    <row r="1844" ht="32.25" customHeight="1">
      <c r="A1844" s="55" t="s">
        <v>75</v>
      </c>
      <c r="B1844" s="46" t="s">
        <v>28333</v>
      </c>
      <c r="C1844" s="55" t="s">
        <v>28334</v>
      </c>
      <c r="D1844" s="46">
        <v>0.0</v>
      </c>
      <c r="E1844" s="46">
        <v>0.0</v>
      </c>
      <c r="F1844" s="46">
        <v>134.0</v>
      </c>
      <c r="G1844" s="46">
        <v>0.0</v>
      </c>
      <c r="H1844" s="46">
        <v>0.0</v>
      </c>
      <c r="I1844" s="46">
        <v>8.0</v>
      </c>
      <c r="J1844" s="3"/>
      <c r="K1844" s="56"/>
    </row>
    <row r="1845" ht="32.25" customHeight="1">
      <c r="A1845" s="55" t="s">
        <v>75</v>
      </c>
      <c r="B1845" s="46" t="s">
        <v>28333</v>
      </c>
      <c r="C1845" s="55" t="s">
        <v>28335</v>
      </c>
      <c r="D1845" s="46">
        <v>0.0</v>
      </c>
      <c r="E1845" s="46">
        <v>0.0</v>
      </c>
      <c r="F1845" s="46">
        <v>5.0</v>
      </c>
      <c r="G1845" s="46">
        <v>0.0</v>
      </c>
      <c r="H1845" s="46">
        <v>0.0</v>
      </c>
      <c r="I1845" s="46">
        <v>61.0</v>
      </c>
      <c r="J1845" s="3"/>
      <c r="K1845" s="56"/>
    </row>
    <row r="1846" ht="32.25" customHeight="1">
      <c r="A1846" s="55" t="s">
        <v>75</v>
      </c>
      <c r="B1846" s="46" t="s">
        <v>28336</v>
      </c>
      <c r="C1846" s="55" t="s">
        <v>28337</v>
      </c>
      <c r="D1846" s="46">
        <v>0.0</v>
      </c>
      <c r="E1846" s="46">
        <v>0.0</v>
      </c>
      <c r="F1846" s="46">
        <v>167.0</v>
      </c>
      <c r="G1846" s="46">
        <v>0.0</v>
      </c>
      <c r="H1846" s="46">
        <v>0.0</v>
      </c>
      <c r="I1846" s="46">
        <v>5.0</v>
      </c>
      <c r="J1846" s="3"/>
      <c r="K1846" s="56"/>
    </row>
    <row r="1847" ht="32.25" customHeight="1">
      <c r="A1847" s="55" t="s">
        <v>75</v>
      </c>
      <c r="B1847" s="46" t="s">
        <v>28336</v>
      </c>
      <c r="C1847" s="55" t="s">
        <v>28338</v>
      </c>
      <c r="D1847" s="46">
        <v>0.0</v>
      </c>
      <c r="E1847" s="46">
        <v>8.0</v>
      </c>
      <c r="F1847" s="46">
        <v>0.0</v>
      </c>
      <c r="G1847" s="46">
        <v>112.0</v>
      </c>
      <c r="H1847" s="46">
        <v>0.0</v>
      </c>
      <c r="I1847" s="46">
        <v>18.0</v>
      </c>
      <c r="J1847" s="3"/>
      <c r="K1847" s="56"/>
    </row>
    <row r="1848" ht="32.25" customHeight="1">
      <c r="A1848" s="55" t="s">
        <v>75</v>
      </c>
      <c r="B1848" s="46" t="s">
        <v>28339</v>
      </c>
      <c r="C1848" s="55" t="s">
        <v>28340</v>
      </c>
      <c r="D1848" s="46">
        <v>0.0</v>
      </c>
      <c r="E1848" s="46">
        <v>0.0</v>
      </c>
      <c r="F1848" s="46">
        <v>2.0</v>
      </c>
      <c r="G1848" s="46">
        <v>0.0</v>
      </c>
      <c r="H1848" s="46">
        <v>0.0</v>
      </c>
      <c r="I1848" s="46">
        <v>75.0</v>
      </c>
      <c r="J1848" s="3"/>
      <c r="K1848" s="56"/>
    </row>
    <row r="1849" ht="32.25" customHeight="1">
      <c r="A1849" s="55" t="s">
        <v>75</v>
      </c>
      <c r="B1849" s="46" t="s">
        <v>28341</v>
      </c>
      <c r="C1849" s="55" t="s">
        <v>28342</v>
      </c>
      <c r="D1849" s="46">
        <v>0.0</v>
      </c>
      <c r="E1849" s="46">
        <v>0.0</v>
      </c>
      <c r="F1849" s="46">
        <v>5.0</v>
      </c>
      <c r="G1849" s="46">
        <v>0.0</v>
      </c>
      <c r="H1849" s="46">
        <v>0.0</v>
      </c>
      <c r="I1849" s="46">
        <v>159.0</v>
      </c>
      <c r="J1849" s="3"/>
      <c r="K1849" s="56"/>
    </row>
    <row r="1850" ht="32.25" customHeight="1">
      <c r="A1850" s="55" t="s">
        <v>75</v>
      </c>
      <c r="B1850" s="46" t="s">
        <v>28341</v>
      </c>
      <c r="C1850" s="55" t="s">
        <v>28343</v>
      </c>
      <c r="D1850" s="46">
        <v>0.0</v>
      </c>
      <c r="E1850" s="46">
        <v>3.0</v>
      </c>
      <c r="F1850" s="46">
        <v>117.0</v>
      </c>
      <c r="G1850" s="46">
        <v>0.0</v>
      </c>
      <c r="H1850" s="46">
        <v>0.0</v>
      </c>
      <c r="I1850" s="46">
        <v>21.0</v>
      </c>
      <c r="J1850" s="3"/>
      <c r="K1850" s="56"/>
    </row>
    <row r="1851" ht="32.25" customHeight="1">
      <c r="A1851" s="55" t="s">
        <v>75</v>
      </c>
      <c r="B1851" s="46" t="s">
        <v>28344</v>
      </c>
      <c r="C1851" s="55" t="s">
        <v>28345</v>
      </c>
      <c r="D1851" s="46">
        <v>0.0</v>
      </c>
      <c r="E1851" s="46">
        <v>1.0</v>
      </c>
      <c r="F1851" s="46">
        <v>167.0</v>
      </c>
      <c r="G1851" s="46">
        <v>0.0</v>
      </c>
      <c r="H1851" s="46">
        <v>0.0</v>
      </c>
      <c r="I1851" s="46">
        <v>0.0</v>
      </c>
      <c r="J1851" s="3"/>
      <c r="K1851" s="56"/>
    </row>
    <row r="1852" ht="32.25" customHeight="1">
      <c r="A1852" s="55" t="s">
        <v>75</v>
      </c>
      <c r="B1852" s="46" t="s">
        <v>28344</v>
      </c>
      <c r="C1852" s="55" t="s">
        <v>28346</v>
      </c>
      <c r="D1852" s="46">
        <v>0.0</v>
      </c>
      <c r="E1852" s="46">
        <v>0.0</v>
      </c>
      <c r="F1852" s="46">
        <v>145.0</v>
      </c>
      <c r="G1852" s="46">
        <v>0.0</v>
      </c>
      <c r="H1852" s="46">
        <v>0.0</v>
      </c>
      <c r="I1852" s="46">
        <v>0.0</v>
      </c>
      <c r="J1852" s="3"/>
      <c r="K1852" s="56"/>
    </row>
    <row r="1853" ht="32.25" customHeight="1">
      <c r="A1853" s="55" t="s">
        <v>75</v>
      </c>
      <c r="B1853" s="46" t="s">
        <v>28347</v>
      </c>
      <c r="C1853" s="55" t="s">
        <v>28348</v>
      </c>
      <c r="D1853" s="46">
        <v>0.0</v>
      </c>
      <c r="E1853" s="46">
        <v>5.0</v>
      </c>
      <c r="F1853" s="46">
        <v>13.0</v>
      </c>
      <c r="G1853" s="46">
        <v>0.0</v>
      </c>
      <c r="H1853" s="46">
        <v>0.0</v>
      </c>
      <c r="I1853" s="46">
        <v>154.0</v>
      </c>
      <c r="J1853" s="3"/>
      <c r="K1853" s="56"/>
    </row>
    <row r="1854" ht="32.25" customHeight="1">
      <c r="A1854" s="55" t="s">
        <v>75</v>
      </c>
      <c r="B1854" s="46" t="s">
        <v>28347</v>
      </c>
      <c r="C1854" s="55" t="s">
        <v>28349</v>
      </c>
      <c r="D1854" s="46">
        <v>0.0</v>
      </c>
      <c r="E1854" s="46">
        <v>0.0</v>
      </c>
      <c r="F1854" s="46">
        <v>168.0</v>
      </c>
      <c r="G1854" s="46">
        <v>0.0</v>
      </c>
      <c r="H1854" s="46">
        <v>0.0</v>
      </c>
      <c r="I1854" s="46">
        <v>2.0</v>
      </c>
      <c r="J1854" s="3"/>
      <c r="K1854" s="56"/>
    </row>
    <row r="1855" ht="32.25" customHeight="1">
      <c r="A1855" s="55" t="s">
        <v>75</v>
      </c>
      <c r="B1855" s="46" t="s">
        <v>28350</v>
      </c>
      <c r="C1855" s="55" t="s">
        <v>28351</v>
      </c>
      <c r="D1855" s="46">
        <v>180.0</v>
      </c>
      <c r="E1855" s="46">
        <v>0.0</v>
      </c>
      <c r="F1855" s="46">
        <v>0.0</v>
      </c>
      <c r="G1855" s="46">
        <v>38.0</v>
      </c>
      <c r="H1855" s="46">
        <v>0.0</v>
      </c>
      <c r="I1855" s="46">
        <v>7.0</v>
      </c>
      <c r="J1855" s="3"/>
      <c r="K1855" s="56"/>
    </row>
    <row r="1856" ht="32.25" customHeight="1">
      <c r="A1856" s="55" t="s">
        <v>75</v>
      </c>
      <c r="B1856" s="46" t="s">
        <v>28350</v>
      </c>
      <c r="C1856" s="55" t="s">
        <v>28352</v>
      </c>
      <c r="D1856" s="46">
        <v>0.0</v>
      </c>
      <c r="E1856" s="46">
        <v>0.0</v>
      </c>
      <c r="F1856" s="46">
        <v>100.0</v>
      </c>
      <c r="G1856" s="46">
        <v>0.0</v>
      </c>
      <c r="H1856" s="46">
        <v>0.0</v>
      </c>
      <c r="I1856" s="46">
        <v>71.0</v>
      </c>
      <c r="J1856" s="3"/>
      <c r="K1856" s="56"/>
    </row>
    <row r="1857" ht="32.25" customHeight="1">
      <c r="A1857" s="55" t="s">
        <v>75</v>
      </c>
      <c r="B1857" s="46" t="s">
        <v>28353</v>
      </c>
      <c r="C1857" s="55" t="s">
        <v>28354</v>
      </c>
      <c r="D1857" s="46">
        <v>0.0</v>
      </c>
      <c r="E1857" s="46">
        <v>0.0</v>
      </c>
      <c r="F1857" s="46">
        <v>21.0</v>
      </c>
      <c r="G1857" s="46">
        <v>0.0</v>
      </c>
      <c r="H1857" s="46">
        <v>0.0</v>
      </c>
      <c r="I1857" s="46">
        <v>16.0</v>
      </c>
      <c r="J1857" s="3"/>
      <c r="K1857" s="56"/>
    </row>
    <row r="1858" ht="32.25" customHeight="1">
      <c r="A1858" s="55" t="s">
        <v>75</v>
      </c>
      <c r="B1858" s="46" t="s">
        <v>28355</v>
      </c>
      <c r="C1858" s="55" t="s">
        <v>28356</v>
      </c>
      <c r="D1858" s="46">
        <v>0.0</v>
      </c>
      <c r="E1858" s="46">
        <v>0.0</v>
      </c>
      <c r="F1858" s="46">
        <v>1.0</v>
      </c>
      <c r="G1858" s="46">
        <v>0.0</v>
      </c>
      <c r="H1858" s="46">
        <v>0.0</v>
      </c>
      <c r="I1858" s="46">
        <v>25.0</v>
      </c>
      <c r="J1858" s="3"/>
      <c r="K1858" s="56"/>
    </row>
    <row r="1859" ht="32.25" customHeight="1">
      <c r="A1859" s="55" t="s">
        <v>75</v>
      </c>
      <c r="B1859" s="46" t="s">
        <v>28357</v>
      </c>
      <c r="C1859" s="55" t="s">
        <v>28358</v>
      </c>
      <c r="D1859" s="46">
        <v>0.0</v>
      </c>
      <c r="E1859" s="46">
        <v>2.0</v>
      </c>
      <c r="F1859" s="46">
        <v>0.0</v>
      </c>
      <c r="G1859" s="46">
        <v>33.0</v>
      </c>
      <c r="H1859" s="46">
        <v>0.0</v>
      </c>
      <c r="I1859" s="46">
        <v>4.0</v>
      </c>
      <c r="J1859" s="3"/>
      <c r="K1859" s="56"/>
    </row>
    <row r="1860" ht="32.25" customHeight="1">
      <c r="A1860" s="55" t="s">
        <v>75</v>
      </c>
      <c r="B1860" s="46" t="s">
        <v>28359</v>
      </c>
      <c r="C1860" s="55" t="s">
        <v>28360</v>
      </c>
      <c r="D1860" s="46">
        <v>0.0</v>
      </c>
      <c r="E1860" s="46">
        <v>0.0</v>
      </c>
      <c r="F1860" s="46">
        <v>0.0</v>
      </c>
      <c r="G1860" s="46">
        <v>23.0</v>
      </c>
      <c r="H1860" s="46">
        <v>0.0</v>
      </c>
      <c r="I1860" s="46">
        <v>3.0</v>
      </c>
      <c r="J1860" s="3"/>
      <c r="K1860" s="56"/>
    </row>
    <row r="1861" ht="32.25" customHeight="1">
      <c r="A1861" s="55" t="s">
        <v>75</v>
      </c>
      <c r="B1861" s="46" t="s">
        <v>28361</v>
      </c>
      <c r="C1861" s="55" t="s">
        <v>28362</v>
      </c>
      <c r="D1861" s="46">
        <v>0.0</v>
      </c>
      <c r="E1861" s="46">
        <v>0.0</v>
      </c>
      <c r="F1861" s="46">
        <v>87.0</v>
      </c>
      <c r="G1861" s="46">
        <v>0.0</v>
      </c>
      <c r="H1861" s="46">
        <v>0.0</v>
      </c>
      <c r="I1861" s="46">
        <v>2.0</v>
      </c>
      <c r="J1861" s="3"/>
      <c r="K1861" s="56"/>
    </row>
    <row r="1862" ht="32.25" customHeight="1">
      <c r="A1862" s="55" t="s">
        <v>75</v>
      </c>
      <c r="B1862" s="46" t="s">
        <v>28363</v>
      </c>
      <c r="C1862" s="55" t="s">
        <v>28364</v>
      </c>
      <c r="D1862" s="46">
        <v>0.0</v>
      </c>
      <c r="E1862" s="46">
        <v>0.0</v>
      </c>
      <c r="F1862" s="46">
        <v>1.0</v>
      </c>
      <c r="G1862" s="46">
        <v>0.0</v>
      </c>
      <c r="H1862" s="46">
        <v>0.0</v>
      </c>
      <c r="I1862" s="46">
        <v>44.0</v>
      </c>
      <c r="J1862" s="3"/>
      <c r="K1862" s="56"/>
    </row>
    <row r="1863" ht="32.25" customHeight="1">
      <c r="A1863" s="55" t="s">
        <v>75</v>
      </c>
      <c r="B1863" s="46" t="s">
        <v>28365</v>
      </c>
      <c r="C1863" s="55" t="s">
        <v>28366</v>
      </c>
      <c r="D1863" s="46">
        <v>0.0</v>
      </c>
      <c r="E1863" s="46">
        <v>0.0</v>
      </c>
      <c r="F1863" s="46">
        <v>0.0</v>
      </c>
      <c r="G1863" s="46">
        <v>0.0</v>
      </c>
      <c r="H1863" s="46">
        <v>0.0</v>
      </c>
      <c r="I1863" s="46">
        <v>26.0</v>
      </c>
      <c r="J1863" s="3"/>
      <c r="K1863" s="56"/>
    </row>
    <row r="1864" ht="32.25" customHeight="1">
      <c r="A1864" s="55" t="s">
        <v>75</v>
      </c>
      <c r="B1864" s="46" t="s">
        <v>28367</v>
      </c>
      <c r="C1864" s="55" t="s">
        <v>28368</v>
      </c>
      <c r="D1864" s="46">
        <v>0.0</v>
      </c>
      <c r="E1864" s="46">
        <v>0.0</v>
      </c>
      <c r="F1864" s="46">
        <v>0.0</v>
      </c>
      <c r="G1864" s="46">
        <v>62.0</v>
      </c>
      <c r="H1864" s="46">
        <v>0.0</v>
      </c>
      <c r="I1864" s="46">
        <v>2.0</v>
      </c>
      <c r="J1864" s="3"/>
      <c r="K1864" s="56"/>
    </row>
    <row r="1865" ht="32.25" customHeight="1">
      <c r="A1865" s="55" t="s">
        <v>75</v>
      </c>
      <c r="B1865" s="46" t="s">
        <v>28369</v>
      </c>
      <c r="C1865" s="55" t="s">
        <v>28370</v>
      </c>
      <c r="D1865" s="46">
        <v>0.0</v>
      </c>
      <c r="E1865" s="46">
        <v>1.0</v>
      </c>
      <c r="F1865" s="46">
        <v>138.0</v>
      </c>
      <c r="G1865" s="46">
        <v>0.0</v>
      </c>
      <c r="H1865" s="46">
        <v>0.0</v>
      </c>
      <c r="I1865" s="46">
        <v>10.0</v>
      </c>
      <c r="J1865" s="3"/>
      <c r="K1865" s="56"/>
    </row>
    <row r="1866" ht="32.25" customHeight="1">
      <c r="A1866" s="55" t="s">
        <v>75</v>
      </c>
      <c r="B1866" s="46" t="s">
        <v>28371</v>
      </c>
      <c r="C1866" s="55" t="s">
        <v>28372</v>
      </c>
      <c r="D1866" s="46">
        <v>0.0</v>
      </c>
      <c r="E1866" s="46">
        <v>0.0</v>
      </c>
      <c r="F1866" s="46">
        <v>0.0</v>
      </c>
      <c r="G1866" s="46">
        <v>87.0</v>
      </c>
      <c r="H1866" s="46">
        <v>0.0</v>
      </c>
      <c r="I1866" s="46">
        <v>11.0</v>
      </c>
      <c r="J1866" s="3"/>
      <c r="K1866" s="56"/>
    </row>
    <row r="1867" ht="32.25" customHeight="1">
      <c r="A1867" s="55" t="s">
        <v>75</v>
      </c>
      <c r="B1867" s="46" t="s">
        <v>28373</v>
      </c>
      <c r="C1867" s="55" t="s">
        <v>28374</v>
      </c>
      <c r="D1867" s="46">
        <v>0.0</v>
      </c>
      <c r="E1867" s="46">
        <v>0.0</v>
      </c>
      <c r="F1867" s="46">
        <v>0.0</v>
      </c>
      <c r="G1867" s="46">
        <v>10.0</v>
      </c>
      <c r="H1867" s="46">
        <v>0.0</v>
      </c>
      <c r="I1867" s="46">
        <v>8.0</v>
      </c>
      <c r="J1867" s="3"/>
      <c r="K1867" s="56"/>
    </row>
    <row r="1868" ht="32.25" customHeight="1">
      <c r="A1868" s="55" t="s">
        <v>75</v>
      </c>
      <c r="B1868" s="46" t="s">
        <v>28375</v>
      </c>
      <c r="C1868" s="55" t="s">
        <v>28376</v>
      </c>
      <c r="D1868" s="46">
        <v>0.0</v>
      </c>
      <c r="E1868" s="46">
        <v>0.0</v>
      </c>
      <c r="F1868" s="46">
        <v>95.0</v>
      </c>
      <c r="G1868" s="46">
        <v>0.0</v>
      </c>
      <c r="H1868" s="46">
        <v>0.0</v>
      </c>
      <c r="I1868" s="46">
        <v>4.0</v>
      </c>
      <c r="J1868" s="3"/>
      <c r="K1868" s="56"/>
    </row>
    <row r="1869" ht="32.25" customHeight="1">
      <c r="A1869" s="55" t="s">
        <v>75</v>
      </c>
      <c r="B1869" s="46" t="s">
        <v>28375</v>
      </c>
      <c r="C1869" s="55" t="s">
        <v>28377</v>
      </c>
      <c r="D1869" s="46">
        <v>0.0</v>
      </c>
      <c r="E1869" s="46">
        <v>0.0</v>
      </c>
      <c r="F1869" s="46">
        <v>70.0</v>
      </c>
      <c r="G1869" s="46">
        <v>0.0</v>
      </c>
      <c r="H1869" s="46">
        <v>0.0</v>
      </c>
      <c r="I1869" s="46">
        <v>0.0</v>
      </c>
      <c r="J1869" s="3"/>
      <c r="K1869" s="56"/>
    </row>
    <row r="1870" ht="32.25" customHeight="1">
      <c r="A1870" s="55" t="s">
        <v>75</v>
      </c>
      <c r="B1870" s="46" t="s">
        <v>28378</v>
      </c>
      <c r="C1870" s="55" t="s">
        <v>28379</v>
      </c>
      <c r="D1870" s="46">
        <v>0.0</v>
      </c>
      <c r="E1870" s="46">
        <v>1.0</v>
      </c>
      <c r="F1870" s="46">
        <v>535.0</v>
      </c>
      <c r="G1870" s="46">
        <v>0.0</v>
      </c>
      <c r="H1870" s="46">
        <v>0.0</v>
      </c>
      <c r="I1870" s="46">
        <v>1.0</v>
      </c>
      <c r="J1870" s="3"/>
      <c r="K1870" s="56"/>
    </row>
    <row r="1871" ht="32.25" customHeight="1">
      <c r="A1871" s="55" t="s">
        <v>75</v>
      </c>
      <c r="B1871" s="46" t="s">
        <v>28378</v>
      </c>
      <c r="C1871" s="55" t="s">
        <v>28380</v>
      </c>
      <c r="D1871" s="46">
        <v>0.0</v>
      </c>
      <c r="E1871" s="46">
        <v>0.0</v>
      </c>
      <c r="F1871" s="46">
        <v>58.0</v>
      </c>
      <c r="G1871" s="46">
        <v>0.0</v>
      </c>
      <c r="H1871" s="46">
        <v>0.0</v>
      </c>
      <c r="I1871" s="46">
        <v>0.0</v>
      </c>
      <c r="J1871" s="3"/>
      <c r="K1871" s="56"/>
    </row>
    <row r="1872" ht="32.25" customHeight="1">
      <c r="A1872" s="55" t="s">
        <v>75</v>
      </c>
      <c r="B1872" s="46" t="s">
        <v>28381</v>
      </c>
      <c r="C1872" s="55" t="s">
        <v>28382</v>
      </c>
      <c r="D1872" s="46">
        <v>0.0</v>
      </c>
      <c r="E1872" s="46">
        <v>0.0</v>
      </c>
      <c r="F1872" s="46">
        <v>29.0</v>
      </c>
      <c r="G1872" s="46">
        <v>0.0</v>
      </c>
      <c r="H1872" s="46">
        <v>0.0</v>
      </c>
      <c r="I1872" s="46">
        <v>31.0</v>
      </c>
      <c r="J1872" s="3"/>
      <c r="K1872" s="56"/>
    </row>
    <row r="1873" ht="32.25" customHeight="1">
      <c r="A1873" s="55" t="s">
        <v>75</v>
      </c>
      <c r="B1873" s="46" t="s">
        <v>28381</v>
      </c>
      <c r="C1873" s="55" t="s">
        <v>28383</v>
      </c>
      <c r="D1873" s="46">
        <v>0.0</v>
      </c>
      <c r="E1873" s="46">
        <v>0.0</v>
      </c>
      <c r="F1873" s="46">
        <v>7.0</v>
      </c>
      <c r="G1873" s="46">
        <v>0.0</v>
      </c>
      <c r="H1873" s="46">
        <v>0.0</v>
      </c>
      <c r="I1873" s="46">
        <v>40.0</v>
      </c>
      <c r="J1873" s="3"/>
      <c r="K1873" s="56"/>
    </row>
    <row r="1874" ht="32.25" customHeight="1">
      <c r="A1874" s="55" t="s">
        <v>75</v>
      </c>
      <c r="B1874" s="46" t="s">
        <v>28384</v>
      </c>
      <c r="C1874" s="55" t="s">
        <v>28385</v>
      </c>
      <c r="D1874" s="46">
        <v>0.0</v>
      </c>
      <c r="E1874" s="46">
        <v>0.0</v>
      </c>
      <c r="F1874" s="46">
        <v>2.0</v>
      </c>
      <c r="G1874" s="46">
        <v>0.0</v>
      </c>
      <c r="H1874" s="46">
        <v>0.0</v>
      </c>
      <c r="I1874" s="46">
        <v>140.0</v>
      </c>
      <c r="J1874" s="3"/>
      <c r="K1874" s="56"/>
    </row>
    <row r="1875" ht="32.25" customHeight="1">
      <c r="A1875" s="55" t="s">
        <v>75</v>
      </c>
      <c r="B1875" s="46" t="s">
        <v>28384</v>
      </c>
      <c r="C1875" s="55" t="s">
        <v>28386</v>
      </c>
      <c r="D1875" s="46">
        <v>0.0</v>
      </c>
      <c r="E1875" s="46">
        <v>0.0</v>
      </c>
      <c r="F1875" s="46">
        <v>45.0</v>
      </c>
      <c r="G1875" s="46">
        <v>0.0</v>
      </c>
      <c r="H1875" s="46">
        <v>0.0</v>
      </c>
      <c r="I1875" s="46">
        <v>71.0</v>
      </c>
      <c r="J1875" s="3"/>
      <c r="K1875" s="56"/>
    </row>
    <row r="1876" ht="32.25" customHeight="1">
      <c r="A1876" s="55" t="s">
        <v>75</v>
      </c>
      <c r="B1876" s="46" t="s">
        <v>28387</v>
      </c>
      <c r="C1876" s="55" t="s">
        <v>28388</v>
      </c>
      <c r="D1876" s="46">
        <v>0.0</v>
      </c>
      <c r="E1876" s="46">
        <v>0.0</v>
      </c>
      <c r="F1876" s="46">
        <v>72.0</v>
      </c>
      <c r="G1876" s="46">
        <v>0.0</v>
      </c>
      <c r="H1876" s="46">
        <v>0.0</v>
      </c>
      <c r="I1876" s="46">
        <v>0.0</v>
      </c>
      <c r="J1876" s="3"/>
      <c r="K1876" s="56"/>
    </row>
    <row r="1877" ht="32.25" customHeight="1">
      <c r="A1877" s="55" t="s">
        <v>75</v>
      </c>
      <c r="B1877" s="46" t="s">
        <v>28389</v>
      </c>
      <c r="C1877" s="55" t="s">
        <v>28390</v>
      </c>
      <c r="D1877" s="46">
        <v>0.0</v>
      </c>
      <c r="E1877" s="46">
        <v>1.0</v>
      </c>
      <c r="F1877" s="46">
        <v>176.0</v>
      </c>
      <c r="G1877" s="46">
        <v>0.0</v>
      </c>
      <c r="H1877" s="46">
        <v>0.0</v>
      </c>
      <c r="I1877" s="46">
        <v>0.0</v>
      </c>
      <c r="J1877" s="3"/>
      <c r="K1877" s="56"/>
    </row>
    <row r="1878" ht="32.25" customHeight="1">
      <c r="A1878" s="55" t="s">
        <v>75</v>
      </c>
      <c r="B1878" s="46" t="s">
        <v>28389</v>
      </c>
      <c r="C1878" s="55" t="s">
        <v>28391</v>
      </c>
      <c r="D1878" s="46">
        <v>0.0</v>
      </c>
      <c r="E1878" s="46">
        <v>0.0</v>
      </c>
      <c r="F1878" s="46">
        <v>85.0</v>
      </c>
      <c r="G1878" s="46">
        <v>0.0</v>
      </c>
      <c r="H1878" s="46">
        <v>0.0</v>
      </c>
      <c r="I1878" s="46">
        <v>0.0</v>
      </c>
      <c r="J1878" s="3"/>
      <c r="K1878" s="56"/>
    </row>
    <row r="1879" ht="32.25" customHeight="1">
      <c r="A1879" s="55" t="s">
        <v>75</v>
      </c>
      <c r="B1879" s="46" t="s">
        <v>28392</v>
      </c>
      <c r="C1879" s="55" t="s">
        <v>28393</v>
      </c>
      <c r="D1879" s="46">
        <v>0.0</v>
      </c>
      <c r="E1879" s="46">
        <v>0.0</v>
      </c>
      <c r="F1879" s="46">
        <v>147.0</v>
      </c>
      <c r="G1879" s="46">
        <v>0.0</v>
      </c>
      <c r="H1879" s="46">
        <v>0.0</v>
      </c>
      <c r="I1879" s="46">
        <v>256.0</v>
      </c>
      <c r="J1879" s="3"/>
      <c r="K1879" s="56"/>
    </row>
    <row r="1880" ht="32.25" customHeight="1">
      <c r="A1880" s="55" t="s">
        <v>75</v>
      </c>
      <c r="B1880" s="46" t="s">
        <v>28392</v>
      </c>
      <c r="C1880" s="55" t="s">
        <v>28394</v>
      </c>
      <c r="D1880" s="46">
        <v>2.0</v>
      </c>
      <c r="E1880" s="46">
        <v>0.0</v>
      </c>
      <c r="F1880" s="46">
        <v>0.0</v>
      </c>
      <c r="G1880" s="46">
        <v>12.0</v>
      </c>
      <c r="H1880" s="46">
        <v>0.0</v>
      </c>
      <c r="I1880" s="46">
        <v>1.0</v>
      </c>
      <c r="J1880" s="3"/>
      <c r="K1880" s="56"/>
    </row>
    <row r="1881" ht="32.25" customHeight="1">
      <c r="A1881" s="55" t="s">
        <v>75</v>
      </c>
      <c r="B1881" s="46" t="s">
        <v>28395</v>
      </c>
      <c r="C1881" s="55" t="s">
        <v>28396</v>
      </c>
      <c r="D1881" s="46">
        <v>0.0</v>
      </c>
      <c r="E1881" s="46">
        <v>0.0</v>
      </c>
      <c r="F1881" s="46">
        <v>1.0</v>
      </c>
      <c r="G1881" s="46">
        <v>0.0</v>
      </c>
      <c r="H1881" s="46">
        <v>0.0</v>
      </c>
      <c r="I1881" s="46">
        <v>0.0</v>
      </c>
      <c r="J1881" s="3"/>
      <c r="K1881" s="56"/>
    </row>
    <row r="1882" ht="32.25" customHeight="1">
      <c r="A1882" s="55" t="s">
        <v>75</v>
      </c>
      <c r="B1882" s="46" t="s">
        <v>28395</v>
      </c>
      <c r="C1882" s="55" t="s">
        <v>28397</v>
      </c>
      <c r="D1882" s="46">
        <v>0.0</v>
      </c>
      <c r="E1882" s="46">
        <v>0.0</v>
      </c>
      <c r="F1882" s="46">
        <v>1.0</v>
      </c>
      <c r="G1882" s="46">
        <v>0.0</v>
      </c>
      <c r="H1882" s="46">
        <v>0.0</v>
      </c>
      <c r="I1882" s="46">
        <v>0.0</v>
      </c>
      <c r="J1882" s="3"/>
      <c r="K1882" s="56"/>
    </row>
    <row r="1883" ht="32.25" customHeight="1">
      <c r="A1883" s="55" t="s">
        <v>75</v>
      </c>
      <c r="B1883" s="46" t="s">
        <v>28395</v>
      </c>
      <c r="C1883" s="55" t="s">
        <v>28398</v>
      </c>
      <c r="D1883" s="46">
        <v>0.0</v>
      </c>
      <c r="E1883" s="46">
        <v>0.0</v>
      </c>
      <c r="F1883" s="46">
        <v>1.0</v>
      </c>
      <c r="G1883" s="46">
        <v>0.0</v>
      </c>
      <c r="H1883" s="46">
        <v>0.0</v>
      </c>
      <c r="I1883" s="46">
        <v>0.0</v>
      </c>
      <c r="J1883" s="3"/>
      <c r="K1883" s="56"/>
    </row>
    <row r="1884" ht="32.25" customHeight="1">
      <c r="A1884" s="55" t="s">
        <v>75</v>
      </c>
      <c r="B1884" s="46" t="s">
        <v>28399</v>
      </c>
      <c r="C1884" s="55" t="s">
        <v>28400</v>
      </c>
      <c r="D1884" s="46">
        <v>0.0</v>
      </c>
      <c r="E1884" s="46">
        <v>0.0</v>
      </c>
      <c r="F1884" s="46">
        <v>70.0</v>
      </c>
      <c r="G1884" s="46">
        <v>0.0</v>
      </c>
      <c r="H1884" s="46">
        <v>0.0</v>
      </c>
      <c r="I1884" s="46">
        <v>0.0</v>
      </c>
      <c r="J1884" s="3"/>
      <c r="K1884" s="56"/>
    </row>
    <row r="1885" ht="32.25" customHeight="1">
      <c r="A1885" s="55" t="s">
        <v>75</v>
      </c>
      <c r="B1885" s="46" t="s">
        <v>28399</v>
      </c>
      <c r="C1885" s="55" t="s">
        <v>28401</v>
      </c>
      <c r="D1885" s="46">
        <v>0.0</v>
      </c>
      <c r="E1885" s="46">
        <v>0.0</v>
      </c>
      <c r="F1885" s="46">
        <v>63.0</v>
      </c>
      <c r="G1885" s="46">
        <v>0.0</v>
      </c>
      <c r="H1885" s="46">
        <v>0.0</v>
      </c>
      <c r="I1885" s="46">
        <v>0.0</v>
      </c>
      <c r="J1885" s="3"/>
      <c r="K1885" s="56"/>
    </row>
    <row r="1886" ht="32.25" customHeight="1">
      <c r="A1886" s="55" t="s">
        <v>75</v>
      </c>
      <c r="B1886" s="46" t="s">
        <v>28402</v>
      </c>
      <c r="C1886" s="55" t="s">
        <v>28403</v>
      </c>
      <c r="D1886" s="46">
        <v>0.0</v>
      </c>
      <c r="E1886" s="46">
        <v>0.0</v>
      </c>
      <c r="F1886" s="46">
        <v>154.0</v>
      </c>
      <c r="G1886" s="46">
        <v>0.0</v>
      </c>
      <c r="H1886" s="46">
        <v>0.0</v>
      </c>
      <c r="I1886" s="46">
        <v>0.0</v>
      </c>
      <c r="J1886" s="3"/>
      <c r="K1886" s="56"/>
    </row>
    <row r="1887" ht="32.25" customHeight="1">
      <c r="A1887" s="55" t="s">
        <v>75</v>
      </c>
      <c r="B1887" s="46" t="s">
        <v>28402</v>
      </c>
      <c r="C1887" s="55" t="s">
        <v>28404</v>
      </c>
      <c r="D1887" s="46">
        <v>0.0</v>
      </c>
      <c r="E1887" s="46">
        <v>0.0</v>
      </c>
      <c r="F1887" s="46">
        <v>79.0</v>
      </c>
      <c r="G1887" s="46">
        <v>0.0</v>
      </c>
      <c r="H1887" s="46">
        <v>0.0</v>
      </c>
      <c r="I1887" s="46">
        <v>0.0</v>
      </c>
      <c r="J1887" s="3"/>
      <c r="K1887" s="56"/>
    </row>
    <row r="1888" ht="32.25" customHeight="1">
      <c r="A1888" s="55" t="s">
        <v>75</v>
      </c>
      <c r="B1888" s="46" t="s">
        <v>28402</v>
      </c>
      <c r="C1888" s="55" t="s">
        <v>28405</v>
      </c>
      <c r="D1888" s="46">
        <v>0.0</v>
      </c>
      <c r="E1888" s="46">
        <v>0.0</v>
      </c>
      <c r="F1888" s="46">
        <v>8.0</v>
      </c>
      <c r="G1888" s="46">
        <v>0.0</v>
      </c>
      <c r="H1888" s="46">
        <v>0.0</v>
      </c>
      <c r="I1888" s="46">
        <v>0.0</v>
      </c>
      <c r="J1888" s="3"/>
      <c r="K1888" s="56"/>
    </row>
    <row r="1889" ht="32.25" customHeight="1">
      <c r="A1889" s="55" t="s">
        <v>75</v>
      </c>
      <c r="B1889" s="46" t="s">
        <v>28406</v>
      </c>
      <c r="C1889" s="55" t="s">
        <v>28407</v>
      </c>
      <c r="D1889" s="46">
        <v>0.0</v>
      </c>
      <c r="E1889" s="46">
        <v>0.0</v>
      </c>
      <c r="F1889" s="46">
        <v>134.0</v>
      </c>
      <c r="G1889" s="46">
        <v>0.0</v>
      </c>
      <c r="H1889" s="46">
        <v>0.0</v>
      </c>
      <c r="I1889" s="46">
        <v>0.0</v>
      </c>
      <c r="J1889" s="3"/>
      <c r="K1889" s="56"/>
    </row>
    <row r="1890" ht="32.25" customHeight="1">
      <c r="A1890" s="55" t="s">
        <v>75</v>
      </c>
      <c r="B1890" s="46" t="s">
        <v>28406</v>
      </c>
      <c r="C1890" s="55" t="s">
        <v>28408</v>
      </c>
      <c r="D1890" s="46">
        <v>0.0</v>
      </c>
      <c r="E1890" s="46">
        <v>0.0</v>
      </c>
      <c r="F1890" s="46">
        <v>72.0</v>
      </c>
      <c r="G1890" s="46">
        <v>0.0</v>
      </c>
      <c r="H1890" s="46">
        <v>0.0</v>
      </c>
      <c r="I1890" s="46">
        <v>0.0</v>
      </c>
      <c r="J1890" s="3"/>
      <c r="K1890" s="56"/>
    </row>
    <row r="1891" ht="32.25" customHeight="1">
      <c r="A1891" s="55" t="s">
        <v>75</v>
      </c>
      <c r="B1891" s="46" t="s">
        <v>28406</v>
      </c>
      <c r="C1891" s="55" t="s">
        <v>28409</v>
      </c>
      <c r="D1891" s="46">
        <v>0.0</v>
      </c>
      <c r="E1891" s="46">
        <v>0.0</v>
      </c>
      <c r="F1891" s="46">
        <v>30.0</v>
      </c>
      <c r="G1891" s="46">
        <v>0.0</v>
      </c>
      <c r="H1891" s="46">
        <v>0.0</v>
      </c>
      <c r="I1891" s="46">
        <v>0.0</v>
      </c>
      <c r="J1891" s="3"/>
      <c r="K1891" s="56"/>
    </row>
    <row r="1892" ht="32.25" customHeight="1">
      <c r="A1892" s="55" t="s">
        <v>75</v>
      </c>
      <c r="B1892" s="46" t="s">
        <v>28410</v>
      </c>
      <c r="C1892" s="55" t="s">
        <v>28411</v>
      </c>
      <c r="D1892" s="46">
        <v>0.0</v>
      </c>
      <c r="E1892" s="46">
        <v>0.0</v>
      </c>
      <c r="F1892" s="46">
        <v>205.0</v>
      </c>
      <c r="G1892" s="46">
        <v>0.0</v>
      </c>
      <c r="H1892" s="46">
        <v>0.0</v>
      </c>
      <c r="I1892" s="46">
        <v>0.0</v>
      </c>
      <c r="J1892" s="3"/>
      <c r="K1892" s="56"/>
    </row>
    <row r="1893" ht="32.25" customHeight="1">
      <c r="A1893" s="55" t="s">
        <v>75</v>
      </c>
      <c r="B1893" s="46" t="s">
        <v>28410</v>
      </c>
      <c r="C1893" s="55" t="s">
        <v>28412</v>
      </c>
      <c r="D1893" s="46">
        <v>0.0</v>
      </c>
      <c r="E1893" s="46">
        <v>0.0</v>
      </c>
      <c r="F1893" s="46">
        <v>175.0</v>
      </c>
      <c r="G1893" s="46">
        <v>0.0</v>
      </c>
      <c r="H1893" s="46">
        <v>0.0</v>
      </c>
      <c r="I1893" s="46">
        <v>0.0</v>
      </c>
      <c r="J1893" s="3"/>
      <c r="K1893" s="56"/>
    </row>
    <row r="1894" ht="32.25" customHeight="1">
      <c r="A1894" s="55" t="s">
        <v>75</v>
      </c>
      <c r="B1894" s="46" t="s">
        <v>28413</v>
      </c>
      <c r="C1894" s="55" t="s">
        <v>28414</v>
      </c>
      <c r="D1894" s="46">
        <v>0.0</v>
      </c>
      <c r="E1894" s="46">
        <v>0.0</v>
      </c>
      <c r="F1894" s="46">
        <v>136.0</v>
      </c>
      <c r="G1894" s="46">
        <v>0.0</v>
      </c>
      <c r="H1894" s="46">
        <v>0.0</v>
      </c>
      <c r="I1894" s="46">
        <v>0.0</v>
      </c>
      <c r="J1894" s="3"/>
      <c r="K1894" s="56"/>
    </row>
    <row r="1895" ht="32.25" customHeight="1">
      <c r="A1895" s="55" t="s">
        <v>75</v>
      </c>
      <c r="B1895" s="46" t="s">
        <v>28413</v>
      </c>
      <c r="C1895" s="55" t="s">
        <v>28415</v>
      </c>
      <c r="D1895" s="46">
        <v>0.0</v>
      </c>
      <c r="E1895" s="46">
        <v>0.0</v>
      </c>
      <c r="F1895" s="46">
        <v>44.0</v>
      </c>
      <c r="G1895" s="46">
        <v>0.0</v>
      </c>
      <c r="H1895" s="46">
        <v>0.0</v>
      </c>
      <c r="I1895" s="46">
        <v>0.0</v>
      </c>
      <c r="J1895" s="3"/>
      <c r="K1895" s="56"/>
    </row>
    <row r="1896" ht="32.25" customHeight="1">
      <c r="A1896" s="55" t="s">
        <v>75</v>
      </c>
      <c r="B1896" s="46" t="s">
        <v>28413</v>
      </c>
      <c r="C1896" s="55" t="s">
        <v>28416</v>
      </c>
      <c r="D1896" s="46">
        <v>0.0</v>
      </c>
      <c r="E1896" s="46">
        <v>0.0</v>
      </c>
      <c r="F1896" s="46">
        <v>33.0</v>
      </c>
      <c r="G1896" s="46">
        <v>0.0</v>
      </c>
      <c r="H1896" s="46">
        <v>0.0</v>
      </c>
      <c r="I1896" s="46">
        <v>0.0</v>
      </c>
      <c r="J1896" s="3"/>
      <c r="K1896" s="56"/>
    </row>
    <row r="1897" ht="32.25" customHeight="1">
      <c r="A1897" s="55" t="s">
        <v>75</v>
      </c>
      <c r="B1897" s="46" t="s">
        <v>28417</v>
      </c>
      <c r="C1897" s="55" t="s">
        <v>28418</v>
      </c>
      <c r="D1897" s="46">
        <v>0.0</v>
      </c>
      <c r="E1897" s="46">
        <v>0.0</v>
      </c>
      <c r="F1897" s="46">
        <v>1.0</v>
      </c>
      <c r="G1897" s="46">
        <v>0.0</v>
      </c>
      <c r="H1897" s="46">
        <v>0.0</v>
      </c>
      <c r="I1897" s="46">
        <v>0.0</v>
      </c>
      <c r="J1897" s="3"/>
      <c r="K1897" s="56"/>
    </row>
    <row r="1898" ht="32.25" customHeight="1">
      <c r="A1898" s="55" t="s">
        <v>75</v>
      </c>
      <c r="B1898" s="46" t="s">
        <v>28417</v>
      </c>
      <c r="C1898" s="55" t="s">
        <v>28419</v>
      </c>
      <c r="D1898" s="46">
        <v>0.0</v>
      </c>
      <c r="E1898" s="46">
        <v>0.0</v>
      </c>
      <c r="F1898" s="46">
        <v>0.0</v>
      </c>
      <c r="G1898" s="46">
        <v>0.0</v>
      </c>
      <c r="H1898" s="46">
        <v>0.0</v>
      </c>
      <c r="I1898" s="46">
        <v>1.0</v>
      </c>
      <c r="J1898" s="3"/>
      <c r="K1898" s="56"/>
    </row>
    <row r="1899" ht="32.25" customHeight="1">
      <c r="A1899" s="55" t="s">
        <v>75</v>
      </c>
      <c r="B1899" s="46" t="s">
        <v>28417</v>
      </c>
      <c r="C1899" s="55" t="s">
        <v>28420</v>
      </c>
      <c r="D1899" s="46">
        <v>0.0</v>
      </c>
      <c r="E1899" s="46">
        <v>0.0</v>
      </c>
      <c r="F1899" s="46">
        <v>1.0</v>
      </c>
      <c r="G1899" s="46">
        <v>0.0</v>
      </c>
      <c r="H1899" s="46">
        <v>0.0</v>
      </c>
      <c r="I1899" s="46">
        <v>0.0</v>
      </c>
      <c r="J1899" s="3"/>
      <c r="K1899" s="56"/>
    </row>
    <row r="1900" ht="32.25" customHeight="1">
      <c r="A1900" s="55" t="s">
        <v>75</v>
      </c>
      <c r="B1900" s="46" t="s">
        <v>28421</v>
      </c>
      <c r="C1900" s="55" t="s">
        <v>28422</v>
      </c>
      <c r="D1900" s="46">
        <v>0.0</v>
      </c>
      <c r="E1900" s="46">
        <v>0.0</v>
      </c>
      <c r="F1900" s="46">
        <v>1.0</v>
      </c>
      <c r="G1900" s="46">
        <v>0.0</v>
      </c>
      <c r="H1900" s="46">
        <v>0.0</v>
      </c>
      <c r="I1900" s="46">
        <v>0.0</v>
      </c>
      <c r="J1900" s="3"/>
      <c r="K1900" s="56"/>
    </row>
    <row r="1901" ht="32.25" customHeight="1">
      <c r="A1901" s="55" t="s">
        <v>75</v>
      </c>
      <c r="B1901" s="46" t="s">
        <v>28421</v>
      </c>
      <c r="C1901" s="55" t="s">
        <v>28423</v>
      </c>
      <c r="D1901" s="46">
        <v>0.0</v>
      </c>
      <c r="E1901" s="46">
        <v>0.0</v>
      </c>
      <c r="F1901" s="46">
        <v>1.0</v>
      </c>
      <c r="G1901" s="46">
        <v>0.0</v>
      </c>
      <c r="H1901" s="46">
        <v>0.0</v>
      </c>
      <c r="I1901" s="46">
        <v>0.0</v>
      </c>
      <c r="J1901" s="3"/>
      <c r="K1901" s="56"/>
    </row>
    <row r="1902" ht="32.25" customHeight="1">
      <c r="A1902" s="55" t="s">
        <v>75</v>
      </c>
      <c r="B1902" s="46" t="s">
        <v>28424</v>
      </c>
      <c r="C1902" s="55" t="s">
        <v>28425</v>
      </c>
      <c r="D1902" s="46">
        <v>0.0</v>
      </c>
      <c r="E1902" s="46">
        <v>0.0</v>
      </c>
      <c r="F1902" s="46">
        <v>1.0</v>
      </c>
      <c r="G1902" s="46">
        <v>0.0</v>
      </c>
      <c r="H1902" s="46">
        <v>0.0</v>
      </c>
      <c r="I1902" s="46">
        <v>0.0</v>
      </c>
      <c r="J1902" s="3"/>
      <c r="K1902" s="56"/>
    </row>
    <row r="1903" ht="32.25" customHeight="1">
      <c r="A1903" s="55" t="s">
        <v>75</v>
      </c>
      <c r="B1903" s="46" t="s">
        <v>28424</v>
      </c>
      <c r="C1903" s="55" t="s">
        <v>28426</v>
      </c>
      <c r="D1903" s="46">
        <v>0.0</v>
      </c>
      <c r="E1903" s="46">
        <v>0.0</v>
      </c>
      <c r="F1903" s="46">
        <v>1.0</v>
      </c>
      <c r="G1903" s="46">
        <v>0.0</v>
      </c>
      <c r="H1903" s="46">
        <v>0.0</v>
      </c>
      <c r="I1903" s="46">
        <v>0.0</v>
      </c>
      <c r="J1903" s="3"/>
      <c r="K1903" s="56"/>
    </row>
    <row r="1904" ht="32.25" customHeight="1">
      <c r="A1904" s="55" t="s">
        <v>75</v>
      </c>
      <c r="B1904" s="46" t="s">
        <v>28427</v>
      </c>
      <c r="C1904" s="55" t="s">
        <v>28428</v>
      </c>
      <c r="D1904" s="46">
        <v>0.0</v>
      </c>
      <c r="E1904" s="46">
        <v>0.0</v>
      </c>
      <c r="F1904" s="46">
        <v>94.0</v>
      </c>
      <c r="G1904" s="46">
        <v>0.0</v>
      </c>
      <c r="H1904" s="46">
        <v>0.0</v>
      </c>
      <c r="I1904" s="46">
        <v>0.0</v>
      </c>
      <c r="J1904" s="3"/>
      <c r="K1904" s="56"/>
    </row>
    <row r="1905" ht="32.25" customHeight="1">
      <c r="A1905" s="55" t="s">
        <v>75</v>
      </c>
      <c r="B1905" s="46" t="s">
        <v>28427</v>
      </c>
      <c r="C1905" s="55" t="s">
        <v>28429</v>
      </c>
      <c r="D1905" s="46">
        <v>0.0</v>
      </c>
      <c r="E1905" s="46">
        <v>0.0</v>
      </c>
      <c r="F1905" s="46">
        <v>63.0</v>
      </c>
      <c r="G1905" s="46">
        <v>0.0</v>
      </c>
      <c r="H1905" s="46">
        <v>0.0</v>
      </c>
      <c r="I1905" s="46">
        <v>0.0</v>
      </c>
      <c r="J1905" s="3"/>
      <c r="K1905" s="56"/>
    </row>
    <row r="1906" ht="32.25" customHeight="1">
      <c r="A1906" s="55" t="s">
        <v>75</v>
      </c>
      <c r="B1906" s="46" t="s">
        <v>28427</v>
      </c>
      <c r="C1906" s="55" t="s">
        <v>28430</v>
      </c>
      <c r="D1906" s="46">
        <v>0.0</v>
      </c>
      <c r="E1906" s="46">
        <v>0.0</v>
      </c>
      <c r="F1906" s="46">
        <v>16.0</v>
      </c>
      <c r="G1906" s="46">
        <v>0.0</v>
      </c>
      <c r="H1906" s="46">
        <v>0.0</v>
      </c>
      <c r="I1906" s="46">
        <v>0.0</v>
      </c>
      <c r="J1906" s="3"/>
      <c r="K1906" s="56"/>
    </row>
    <row r="1907" ht="32.25" customHeight="1">
      <c r="A1907" s="55" t="s">
        <v>75</v>
      </c>
      <c r="B1907" s="46" t="s">
        <v>28431</v>
      </c>
      <c r="C1907" s="55" t="s">
        <v>28432</v>
      </c>
      <c r="D1907" s="46">
        <v>0.0</v>
      </c>
      <c r="E1907" s="46">
        <v>0.0</v>
      </c>
      <c r="F1907" s="46">
        <v>90.0</v>
      </c>
      <c r="G1907" s="46">
        <v>0.0</v>
      </c>
      <c r="H1907" s="46">
        <v>0.0</v>
      </c>
      <c r="I1907" s="46">
        <v>0.0</v>
      </c>
      <c r="J1907" s="3"/>
      <c r="K1907" s="56"/>
    </row>
    <row r="1908" ht="32.25" customHeight="1">
      <c r="A1908" s="55" t="s">
        <v>75</v>
      </c>
      <c r="B1908" s="46" t="s">
        <v>28431</v>
      </c>
      <c r="C1908" s="55" t="s">
        <v>28433</v>
      </c>
      <c r="D1908" s="46">
        <v>0.0</v>
      </c>
      <c r="E1908" s="46">
        <v>0.0</v>
      </c>
      <c r="F1908" s="46">
        <v>56.0</v>
      </c>
      <c r="G1908" s="46">
        <v>0.0</v>
      </c>
      <c r="H1908" s="46">
        <v>0.0</v>
      </c>
      <c r="I1908" s="46">
        <v>0.0</v>
      </c>
      <c r="J1908" s="3"/>
      <c r="K1908" s="56"/>
    </row>
    <row r="1909" ht="32.25" customHeight="1">
      <c r="A1909" s="55" t="s">
        <v>75</v>
      </c>
      <c r="B1909" s="46" t="s">
        <v>28431</v>
      </c>
      <c r="C1909" s="55" t="s">
        <v>28434</v>
      </c>
      <c r="D1909" s="46">
        <v>0.0</v>
      </c>
      <c r="E1909" s="46">
        <v>0.0</v>
      </c>
      <c r="F1909" s="46">
        <v>54.0</v>
      </c>
      <c r="G1909" s="46">
        <v>0.0</v>
      </c>
      <c r="H1909" s="46">
        <v>0.0</v>
      </c>
      <c r="I1909" s="46">
        <v>0.0</v>
      </c>
      <c r="J1909" s="3"/>
      <c r="K1909" s="56"/>
    </row>
    <row r="1910" ht="32.25" customHeight="1">
      <c r="A1910" s="55" t="s">
        <v>75</v>
      </c>
      <c r="B1910" s="46" t="s">
        <v>28435</v>
      </c>
      <c r="C1910" s="55" t="s">
        <v>28436</v>
      </c>
      <c r="D1910" s="46">
        <v>0.0</v>
      </c>
      <c r="E1910" s="46">
        <v>0.0</v>
      </c>
      <c r="F1910" s="46">
        <v>83.0</v>
      </c>
      <c r="G1910" s="46">
        <v>0.0</v>
      </c>
      <c r="H1910" s="46">
        <v>0.0</v>
      </c>
      <c r="I1910" s="46">
        <v>0.0</v>
      </c>
      <c r="J1910" s="3"/>
      <c r="K1910" s="56"/>
    </row>
    <row r="1911" ht="32.25" customHeight="1">
      <c r="A1911" s="55" t="s">
        <v>75</v>
      </c>
      <c r="B1911" s="46" t="s">
        <v>28435</v>
      </c>
      <c r="C1911" s="55" t="s">
        <v>28437</v>
      </c>
      <c r="D1911" s="46">
        <v>0.0</v>
      </c>
      <c r="E1911" s="46">
        <v>0.0</v>
      </c>
      <c r="F1911" s="46">
        <v>19.0</v>
      </c>
      <c r="G1911" s="46">
        <v>0.0</v>
      </c>
      <c r="H1911" s="46">
        <v>0.0</v>
      </c>
      <c r="I1911" s="46">
        <v>0.0</v>
      </c>
      <c r="J1911" s="3"/>
      <c r="K1911" s="56"/>
    </row>
    <row r="1912" ht="32.25" customHeight="1">
      <c r="A1912" s="55" t="s">
        <v>75</v>
      </c>
      <c r="B1912" s="46" t="s">
        <v>28438</v>
      </c>
      <c r="C1912" s="55" t="s">
        <v>28439</v>
      </c>
      <c r="D1912" s="46">
        <v>0.0</v>
      </c>
      <c r="E1912" s="46">
        <v>0.0</v>
      </c>
      <c r="F1912" s="46">
        <v>188.0</v>
      </c>
      <c r="G1912" s="46">
        <v>0.0</v>
      </c>
      <c r="H1912" s="46">
        <v>0.0</v>
      </c>
      <c r="I1912" s="46">
        <v>0.0</v>
      </c>
      <c r="J1912" s="3"/>
      <c r="K1912" s="56"/>
    </row>
    <row r="1913" ht="32.25" customHeight="1">
      <c r="A1913" s="55" t="s">
        <v>75</v>
      </c>
      <c r="B1913" s="46" t="s">
        <v>28438</v>
      </c>
      <c r="C1913" s="55" t="s">
        <v>28440</v>
      </c>
      <c r="D1913" s="46">
        <v>0.0</v>
      </c>
      <c r="E1913" s="46">
        <v>0.0</v>
      </c>
      <c r="F1913" s="46">
        <v>75.0</v>
      </c>
      <c r="G1913" s="46">
        <v>0.0</v>
      </c>
      <c r="H1913" s="46">
        <v>0.0</v>
      </c>
      <c r="I1913" s="46">
        <v>0.0</v>
      </c>
      <c r="J1913" s="3"/>
      <c r="K1913" s="56"/>
    </row>
    <row r="1914" ht="32.25" customHeight="1">
      <c r="A1914" s="55" t="s">
        <v>75</v>
      </c>
      <c r="B1914" s="46" t="s">
        <v>28441</v>
      </c>
      <c r="C1914" s="55" t="s">
        <v>28442</v>
      </c>
      <c r="D1914" s="46">
        <v>0.0</v>
      </c>
      <c r="E1914" s="46">
        <v>0.0</v>
      </c>
      <c r="F1914" s="46">
        <v>216.0</v>
      </c>
      <c r="G1914" s="46">
        <v>0.0</v>
      </c>
      <c r="H1914" s="46">
        <v>0.0</v>
      </c>
      <c r="I1914" s="46">
        <v>0.0</v>
      </c>
      <c r="J1914" s="3"/>
      <c r="K1914" s="56"/>
    </row>
    <row r="1915" ht="32.25" customHeight="1">
      <c r="A1915" s="55" t="s">
        <v>75</v>
      </c>
      <c r="B1915" s="46" t="s">
        <v>28441</v>
      </c>
      <c r="C1915" s="55" t="s">
        <v>28443</v>
      </c>
      <c r="D1915" s="46">
        <v>0.0</v>
      </c>
      <c r="E1915" s="46">
        <v>0.0</v>
      </c>
      <c r="F1915" s="46">
        <v>81.0</v>
      </c>
      <c r="G1915" s="46">
        <v>0.0</v>
      </c>
      <c r="H1915" s="46">
        <v>0.0</v>
      </c>
      <c r="I1915" s="46">
        <v>0.0</v>
      </c>
      <c r="J1915" s="3"/>
      <c r="K1915" s="56"/>
    </row>
    <row r="1916" ht="32.25" customHeight="1">
      <c r="A1916" s="55" t="s">
        <v>75</v>
      </c>
      <c r="B1916" s="46" t="s">
        <v>28441</v>
      </c>
      <c r="C1916" s="55" t="s">
        <v>28444</v>
      </c>
      <c r="D1916" s="46">
        <v>0.0</v>
      </c>
      <c r="E1916" s="46">
        <v>0.0</v>
      </c>
      <c r="F1916" s="46">
        <v>62.0</v>
      </c>
      <c r="G1916" s="46">
        <v>0.0</v>
      </c>
      <c r="H1916" s="46">
        <v>0.0</v>
      </c>
      <c r="I1916" s="46">
        <v>0.0</v>
      </c>
      <c r="J1916" s="3"/>
      <c r="K1916" s="56"/>
    </row>
    <row r="1917" ht="32.25" customHeight="1">
      <c r="A1917" s="55" t="s">
        <v>75</v>
      </c>
      <c r="B1917" s="46" t="s">
        <v>28445</v>
      </c>
      <c r="C1917" s="55" t="s">
        <v>28446</v>
      </c>
      <c r="D1917" s="46">
        <v>0.0</v>
      </c>
      <c r="E1917" s="46">
        <v>0.0</v>
      </c>
      <c r="F1917" s="46">
        <v>174.0</v>
      </c>
      <c r="G1917" s="46">
        <v>0.0</v>
      </c>
      <c r="H1917" s="46">
        <v>0.0</v>
      </c>
      <c r="I1917" s="46">
        <v>0.0</v>
      </c>
      <c r="J1917" s="3"/>
      <c r="K1917" s="56"/>
    </row>
    <row r="1918" ht="32.25" customHeight="1">
      <c r="A1918" s="55" t="s">
        <v>75</v>
      </c>
      <c r="B1918" s="46" t="s">
        <v>28445</v>
      </c>
      <c r="C1918" s="55" t="s">
        <v>28447</v>
      </c>
      <c r="D1918" s="46">
        <v>0.0</v>
      </c>
      <c r="E1918" s="46">
        <v>0.0</v>
      </c>
      <c r="F1918" s="46">
        <v>1.0</v>
      </c>
      <c r="G1918" s="46">
        <v>0.0</v>
      </c>
      <c r="H1918" s="46">
        <v>0.0</v>
      </c>
      <c r="I1918" s="46">
        <v>0.0</v>
      </c>
      <c r="J1918" s="3"/>
      <c r="K1918" s="56"/>
    </row>
    <row r="1919" ht="32.25" customHeight="1">
      <c r="A1919" s="55" t="s">
        <v>75</v>
      </c>
      <c r="B1919" s="46" t="s">
        <v>28445</v>
      </c>
      <c r="C1919" s="55" t="s">
        <v>28448</v>
      </c>
      <c r="D1919" s="46">
        <v>0.0</v>
      </c>
      <c r="E1919" s="46">
        <v>0.0</v>
      </c>
      <c r="F1919" s="46">
        <v>1.0</v>
      </c>
      <c r="G1919" s="46">
        <v>0.0</v>
      </c>
      <c r="H1919" s="46">
        <v>0.0</v>
      </c>
      <c r="I1919" s="46">
        <v>0.0</v>
      </c>
      <c r="J1919" s="3"/>
      <c r="K1919" s="56"/>
    </row>
    <row r="1920" ht="32.25" customHeight="1">
      <c r="A1920" s="55" t="s">
        <v>75</v>
      </c>
      <c r="B1920" s="46" t="s">
        <v>28449</v>
      </c>
      <c r="C1920" s="55" t="s">
        <v>28450</v>
      </c>
      <c r="D1920" s="46">
        <v>0.0</v>
      </c>
      <c r="E1920" s="46">
        <v>0.0</v>
      </c>
      <c r="F1920" s="46">
        <v>419.0</v>
      </c>
      <c r="G1920" s="46">
        <v>0.0</v>
      </c>
      <c r="H1920" s="46">
        <v>0.0</v>
      </c>
      <c r="I1920" s="46">
        <v>1.0</v>
      </c>
      <c r="J1920" s="3"/>
      <c r="K1920" s="56"/>
    </row>
    <row r="1921" ht="32.25" customHeight="1">
      <c r="A1921" s="55" t="s">
        <v>75</v>
      </c>
      <c r="B1921" s="46" t="s">
        <v>28449</v>
      </c>
      <c r="C1921" s="55" t="s">
        <v>28451</v>
      </c>
      <c r="D1921" s="46">
        <v>0.0</v>
      </c>
      <c r="E1921" s="46">
        <v>0.0</v>
      </c>
      <c r="F1921" s="46">
        <v>241.0</v>
      </c>
      <c r="G1921" s="46">
        <v>0.0</v>
      </c>
      <c r="H1921" s="46">
        <v>0.0</v>
      </c>
      <c r="I1921" s="46">
        <v>81.0</v>
      </c>
      <c r="J1921" s="3"/>
      <c r="K1921" s="56"/>
    </row>
    <row r="1922" ht="32.25" customHeight="1">
      <c r="A1922" s="55" t="s">
        <v>75</v>
      </c>
      <c r="B1922" s="46" t="s">
        <v>28449</v>
      </c>
      <c r="C1922" s="55" t="s">
        <v>28452</v>
      </c>
      <c r="D1922" s="46">
        <v>0.0</v>
      </c>
      <c r="E1922" s="46">
        <v>0.0</v>
      </c>
      <c r="F1922" s="46">
        <v>181.0</v>
      </c>
      <c r="G1922" s="46">
        <v>0.0</v>
      </c>
      <c r="H1922" s="46">
        <v>0.0</v>
      </c>
      <c r="I1922" s="46">
        <v>0.0</v>
      </c>
      <c r="J1922" s="3"/>
      <c r="K1922" s="56"/>
    </row>
    <row r="1923" ht="32.25" customHeight="1">
      <c r="A1923" s="55" t="s">
        <v>75</v>
      </c>
      <c r="B1923" s="46" t="s">
        <v>28453</v>
      </c>
      <c r="C1923" s="55" t="s">
        <v>28454</v>
      </c>
      <c r="D1923" s="46">
        <v>0.0</v>
      </c>
      <c r="E1923" s="46">
        <v>0.0</v>
      </c>
      <c r="F1923" s="46">
        <v>58.0</v>
      </c>
      <c r="G1923" s="46">
        <v>0.0</v>
      </c>
      <c r="H1923" s="46">
        <v>0.0</v>
      </c>
      <c r="I1923" s="46">
        <v>0.0</v>
      </c>
      <c r="J1923" s="3"/>
      <c r="K1923" s="56"/>
    </row>
    <row r="1924" ht="32.25" customHeight="1">
      <c r="A1924" s="55" t="s">
        <v>75</v>
      </c>
      <c r="B1924" s="46" t="s">
        <v>28453</v>
      </c>
      <c r="C1924" s="55" t="s">
        <v>28455</v>
      </c>
      <c r="D1924" s="46">
        <v>0.0</v>
      </c>
      <c r="E1924" s="46">
        <v>0.0</v>
      </c>
      <c r="F1924" s="46">
        <v>1.0</v>
      </c>
      <c r="G1924" s="46">
        <v>0.0</v>
      </c>
      <c r="H1924" s="46">
        <v>0.0</v>
      </c>
      <c r="I1924" s="46">
        <v>0.0</v>
      </c>
      <c r="J1924" s="3"/>
      <c r="K1924" s="56"/>
    </row>
    <row r="1925" ht="32.25" customHeight="1">
      <c r="A1925" s="55" t="s">
        <v>75</v>
      </c>
      <c r="B1925" s="46" t="s">
        <v>28453</v>
      </c>
      <c r="C1925" s="55" t="s">
        <v>28456</v>
      </c>
      <c r="D1925" s="46">
        <v>0.0</v>
      </c>
      <c r="E1925" s="46">
        <v>0.0</v>
      </c>
      <c r="F1925" s="46">
        <v>1.0</v>
      </c>
      <c r="G1925" s="46">
        <v>0.0</v>
      </c>
      <c r="H1925" s="46">
        <v>0.0</v>
      </c>
      <c r="I1925" s="46">
        <v>0.0</v>
      </c>
      <c r="J1925" s="3"/>
      <c r="K1925" s="56"/>
    </row>
    <row r="1926" ht="32.25" customHeight="1">
      <c r="A1926" s="55" t="s">
        <v>75</v>
      </c>
      <c r="B1926" s="46" t="s">
        <v>28457</v>
      </c>
      <c r="C1926" s="55" t="s">
        <v>28458</v>
      </c>
      <c r="D1926" s="46">
        <v>0.0</v>
      </c>
      <c r="E1926" s="46">
        <v>0.0</v>
      </c>
      <c r="F1926" s="46">
        <v>109.0</v>
      </c>
      <c r="G1926" s="46">
        <v>0.0</v>
      </c>
      <c r="H1926" s="46">
        <v>0.0</v>
      </c>
      <c r="I1926" s="46">
        <v>55.0</v>
      </c>
      <c r="J1926" s="3"/>
      <c r="K1926" s="56"/>
    </row>
    <row r="1927" ht="32.25" customHeight="1">
      <c r="A1927" s="55" t="s">
        <v>75</v>
      </c>
      <c r="B1927" s="46" t="s">
        <v>28459</v>
      </c>
      <c r="C1927" s="55" t="s">
        <v>28460</v>
      </c>
      <c r="D1927" s="46">
        <v>1.0</v>
      </c>
      <c r="E1927" s="46">
        <v>0.0</v>
      </c>
      <c r="F1927" s="46">
        <v>0.0</v>
      </c>
      <c r="G1927" s="46">
        <v>29.0</v>
      </c>
      <c r="H1927" s="46">
        <v>0.0</v>
      </c>
      <c r="I1927" s="46">
        <v>3.0</v>
      </c>
      <c r="J1927" s="3"/>
      <c r="K1927" s="56"/>
    </row>
    <row r="1928" ht="32.25" customHeight="1">
      <c r="A1928" s="55" t="s">
        <v>75</v>
      </c>
      <c r="B1928" s="46" t="s">
        <v>28461</v>
      </c>
      <c r="C1928" s="55" t="s">
        <v>28462</v>
      </c>
      <c r="D1928" s="46">
        <v>1.0</v>
      </c>
      <c r="E1928" s="46">
        <v>0.0</v>
      </c>
      <c r="F1928" s="46">
        <v>0.0</v>
      </c>
      <c r="G1928" s="46">
        <v>20.0</v>
      </c>
      <c r="H1928" s="46">
        <v>0.0</v>
      </c>
      <c r="I1928" s="46">
        <v>2.0</v>
      </c>
      <c r="J1928" s="3"/>
      <c r="K1928" s="56"/>
    </row>
    <row r="1929" ht="32.25" customHeight="1">
      <c r="A1929" s="55" t="s">
        <v>75</v>
      </c>
      <c r="B1929" s="46" t="s">
        <v>28463</v>
      </c>
      <c r="C1929" s="55" t="s">
        <v>28464</v>
      </c>
      <c r="D1929" s="46">
        <v>0.0</v>
      </c>
      <c r="E1929" s="46">
        <v>0.0</v>
      </c>
      <c r="F1929" s="46">
        <v>91.0</v>
      </c>
      <c r="G1929" s="46">
        <v>0.0</v>
      </c>
      <c r="H1929" s="46">
        <v>0.0</v>
      </c>
      <c r="I1929" s="46">
        <v>38.0</v>
      </c>
      <c r="J1929" s="3"/>
      <c r="K1929" s="56"/>
    </row>
    <row r="1930" ht="32.25" customHeight="1">
      <c r="A1930" s="55" t="s">
        <v>75</v>
      </c>
      <c r="B1930" s="46" t="s">
        <v>28463</v>
      </c>
      <c r="C1930" s="55" t="s">
        <v>28465</v>
      </c>
      <c r="D1930" s="46">
        <v>1.0</v>
      </c>
      <c r="E1930" s="46">
        <v>0.0</v>
      </c>
      <c r="F1930" s="46">
        <v>0.0</v>
      </c>
      <c r="G1930" s="46">
        <v>9.0</v>
      </c>
      <c r="H1930" s="46">
        <v>0.0</v>
      </c>
      <c r="I1930" s="46">
        <v>42.0</v>
      </c>
      <c r="J1930" s="3"/>
      <c r="K1930" s="56"/>
    </row>
    <row r="1931" ht="32.25" customHeight="1">
      <c r="A1931" s="55" t="s">
        <v>75</v>
      </c>
      <c r="B1931" s="46" t="s">
        <v>28466</v>
      </c>
      <c r="C1931" s="55" t="s">
        <v>28467</v>
      </c>
      <c r="D1931" s="46">
        <v>1.0</v>
      </c>
      <c r="E1931" s="46">
        <v>0.0</v>
      </c>
      <c r="F1931" s="46">
        <v>108.0</v>
      </c>
      <c r="G1931" s="46">
        <v>1.0</v>
      </c>
      <c r="H1931" s="46">
        <v>0.0</v>
      </c>
      <c r="I1931" s="46">
        <v>102.0</v>
      </c>
      <c r="J1931" s="3"/>
      <c r="K1931" s="56"/>
    </row>
    <row r="1932" ht="32.25" customHeight="1">
      <c r="A1932" s="55" t="s">
        <v>75</v>
      </c>
      <c r="B1932" s="46" t="s">
        <v>28468</v>
      </c>
      <c r="C1932" s="55" t="s">
        <v>28469</v>
      </c>
      <c r="D1932" s="46">
        <v>3.0</v>
      </c>
      <c r="E1932" s="46">
        <v>0.0</v>
      </c>
      <c r="F1932" s="46">
        <v>0.0</v>
      </c>
      <c r="G1932" s="46">
        <v>23.0</v>
      </c>
      <c r="H1932" s="46">
        <v>0.0</v>
      </c>
      <c r="I1932" s="46">
        <v>10.0</v>
      </c>
      <c r="J1932" s="3"/>
      <c r="K1932" s="56"/>
    </row>
    <row r="1933" ht="32.25" customHeight="1">
      <c r="A1933" s="55" t="s">
        <v>75</v>
      </c>
      <c r="B1933" s="46" t="s">
        <v>28470</v>
      </c>
      <c r="C1933" s="55" t="s">
        <v>28471</v>
      </c>
      <c r="D1933" s="46">
        <v>0.0</v>
      </c>
      <c r="E1933" s="46">
        <v>0.0</v>
      </c>
      <c r="F1933" s="46">
        <v>13.0</v>
      </c>
      <c r="G1933" s="46">
        <v>0.0</v>
      </c>
      <c r="H1933" s="46">
        <v>0.0</v>
      </c>
      <c r="I1933" s="46">
        <v>25.0</v>
      </c>
      <c r="J1933" s="3"/>
      <c r="K1933" s="56"/>
    </row>
    <row r="1934" ht="32.25" customHeight="1">
      <c r="A1934" s="55" t="s">
        <v>75</v>
      </c>
      <c r="B1934" s="46" t="s">
        <v>28472</v>
      </c>
      <c r="C1934" s="55" t="s">
        <v>28473</v>
      </c>
      <c r="D1934" s="46">
        <v>0.0</v>
      </c>
      <c r="E1934" s="46">
        <v>0.0</v>
      </c>
      <c r="F1934" s="46">
        <v>14.0</v>
      </c>
      <c r="G1934" s="46">
        <v>0.0</v>
      </c>
      <c r="H1934" s="46">
        <v>0.0</v>
      </c>
      <c r="I1934" s="46">
        <v>130.0</v>
      </c>
      <c r="J1934" s="3"/>
      <c r="K1934" s="56"/>
    </row>
    <row r="1935" ht="32.25" customHeight="1">
      <c r="A1935" s="55" t="s">
        <v>75</v>
      </c>
      <c r="B1935" s="46" t="s">
        <v>28474</v>
      </c>
      <c r="C1935" s="55" t="s">
        <v>28475</v>
      </c>
      <c r="D1935" s="46">
        <v>1.0</v>
      </c>
      <c r="E1935" s="46">
        <v>0.0</v>
      </c>
      <c r="F1935" s="46">
        <v>0.0</v>
      </c>
      <c r="G1935" s="46">
        <v>154.0</v>
      </c>
      <c r="H1935" s="46">
        <v>0.0</v>
      </c>
      <c r="I1935" s="46">
        <v>2.0</v>
      </c>
      <c r="J1935" s="3"/>
      <c r="K1935" s="56"/>
    </row>
    <row r="1936" ht="32.25" customHeight="1">
      <c r="A1936" s="55" t="s">
        <v>75</v>
      </c>
      <c r="B1936" s="46" t="s">
        <v>28474</v>
      </c>
      <c r="C1936" s="55" t="s">
        <v>28476</v>
      </c>
      <c r="D1936" s="46">
        <v>0.0</v>
      </c>
      <c r="E1936" s="46">
        <v>0.0</v>
      </c>
      <c r="F1936" s="46">
        <v>0.0</v>
      </c>
      <c r="G1936" s="46">
        <v>0.0</v>
      </c>
      <c r="H1936" s="46">
        <v>0.0</v>
      </c>
      <c r="I1936" s="46">
        <v>50.0</v>
      </c>
      <c r="J1936" s="3"/>
      <c r="K1936" s="56"/>
    </row>
    <row r="1937" ht="32.25" customHeight="1">
      <c r="A1937" s="55" t="s">
        <v>75</v>
      </c>
      <c r="B1937" s="46" t="s">
        <v>28477</v>
      </c>
      <c r="C1937" s="55" t="s">
        <v>28478</v>
      </c>
      <c r="D1937" s="46">
        <v>1.0</v>
      </c>
      <c r="E1937" s="46">
        <v>0.0</v>
      </c>
      <c r="F1937" s="46">
        <v>0.0</v>
      </c>
      <c r="G1937" s="46">
        <v>281.0</v>
      </c>
      <c r="H1937" s="46">
        <v>0.0</v>
      </c>
      <c r="I1937" s="46">
        <v>3.0</v>
      </c>
      <c r="J1937" s="3"/>
      <c r="K1937" s="56"/>
    </row>
    <row r="1938" ht="32.25" customHeight="1">
      <c r="A1938" s="55" t="s">
        <v>75</v>
      </c>
      <c r="B1938" s="46" t="s">
        <v>28477</v>
      </c>
      <c r="C1938" s="55" t="s">
        <v>28479</v>
      </c>
      <c r="D1938" s="46">
        <v>0.0</v>
      </c>
      <c r="E1938" s="46">
        <v>0.0</v>
      </c>
      <c r="F1938" s="46">
        <v>3.0</v>
      </c>
      <c r="G1938" s="46">
        <v>0.0</v>
      </c>
      <c r="H1938" s="46">
        <v>0.0</v>
      </c>
      <c r="I1938" s="46">
        <v>65.0</v>
      </c>
      <c r="J1938" s="3"/>
      <c r="K1938" s="56"/>
    </row>
    <row r="1939" ht="32.25" customHeight="1">
      <c r="A1939" s="55" t="s">
        <v>75</v>
      </c>
      <c r="B1939" s="46" t="s">
        <v>28480</v>
      </c>
      <c r="C1939" s="55" t="s">
        <v>28481</v>
      </c>
      <c r="D1939" s="46">
        <v>0.0</v>
      </c>
      <c r="E1939" s="46">
        <v>0.0</v>
      </c>
      <c r="F1939" s="46">
        <v>4.0</v>
      </c>
      <c r="G1939" s="46">
        <v>0.0</v>
      </c>
      <c r="H1939" s="46">
        <v>0.0</v>
      </c>
      <c r="I1939" s="46">
        <v>212.0</v>
      </c>
      <c r="J1939" s="3"/>
      <c r="K1939" s="56"/>
    </row>
    <row r="1940" ht="32.25" customHeight="1">
      <c r="A1940" s="55" t="s">
        <v>75</v>
      </c>
      <c r="B1940" s="46" t="s">
        <v>28480</v>
      </c>
      <c r="C1940" s="55" t="s">
        <v>28482</v>
      </c>
      <c r="D1940" s="46">
        <v>0.0</v>
      </c>
      <c r="E1940" s="46">
        <v>0.0</v>
      </c>
      <c r="F1940" s="46">
        <v>0.0</v>
      </c>
      <c r="G1940" s="46">
        <v>0.0</v>
      </c>
      <c r="H1940" s="46">
        <v>0.0</v>
      </c>
      <c r="I1940" s="46">
        <v>93.0</v>
      </c>
      <c r="J1940" s="3"/>
      <c r="K1940" s="56"/>
    </row>
    <row r="1941" ht="32.25" customHeight="1">
      <c r="A1941" s="55" t="s">
        <v>75</v>
      </c>
      <c r="B1941" s="46" t="s">
        <v>28483</v>
      </c>
      <c r="C1941" s="55" t="s">
        <v>28484</v>
      </c>
      <c r="D1941" s="46">
        <v>0.0</v>
      </c>
      <c r="E1941" s="46">
        <v>0.0</v>
      </c>
      <c r="F1941" s="46">
        <v>88.0</v>
      </c>
      <c r="G1941" s="46">
        <v>0.0</v>
      </c>
      <c r="H1941" s="46">
        <v>0.0</v>
      </c>
      <c r="I1941" s="46">
        <v>138.0</v>
      </c>
      <c r="J1941" s="3"/>
      <c r="K1941" s="56"/>
    </row>
    <row r="1942" ht="32.25" customHeight="1">
      <c r="A1942" s="55" t="s">
        <v>75</v>
      </c>
      <c r="B1942" s="46" t="s">
        <v>28483</v>
      </c>
      <c r="C1942" s="55" t="s">
        <v>28485</v>
      </c>
      <c r="D1942" s="46">
        <v>0.0</v>
      </c>
      <c r="E1942" s="46">
        <v>0.0</v>
      </c>
      <c r="F1942" s="46">
        <v>66.0</v>
      </c>
      <c r="G1942" s="46">
        <v>0.0</v>
      </c>
      <c r="H1942" s="46">
        <v>0.0</v>
      </c>
      <c r="I1942" s="46">
        <v>57.0</v>
      </c>
      <c r="J1942" s="3"/>
      <c r="K1942" s="56"/>
    </row>
    <row r="1943" ht="32.25" customHeight="1">
      <c r="A1943" s="55" t="s">
        <v>75</v>
      </c>
      <c r="B1943" s="46" t="s">
        <v>28486</v>
      </c>
      <c r="C1943" s="55" t="s">
        <v>28487</v>
      </c>
      <c r="D1943" s="46">
        <v>0.0</v>
      </c>
      <c r="E1943" s="46">
        <v>0.0</v>
      </c>
      <c r="F1943" s="46">
        <v>292.0</v>
      </c>
      <c r="G1943" s="46">
        <v>0.0</v>
      </c>
      <c r="H1943" s="46">
        <v>0.0</v>
      </c>
      <c r="I1943" s="46">
        <v>0.0</v>
      </c>
      <c r="J1943" s="3"/>
      <c r="K1943" s="56"/>
    </row>
    <row r="1944" ht="32.25" customHeight="1">
      <c r="A1944" s="55" t="s">
        <v>75</v>
      </c>
      <c r="B1944" s="46" t="s">
        <v>28486</v>
      </c>
      <c r="C1944" s="55" t="s">
        <v>28488</v>
      </c>
      <c r="D1944" s="46">
        <v>0.0</v>
      </c>
      <c r="E1944" s="46">
        <v>0.0</v>
      </c>
      <c r="F1944" s="46">
        <v>0.0</v>
      </c>
      <c r="G1944" s="46">
        <v>26.0</v>
      </c>
      <c r="H1944" s="46">
        <v>0.0</v>
      </c>
      <c r="I1944" s="46">
        <v>102.0</v>
      </c>
      <c r="J1944" s="3"/>
      <c r="K1944" s="56"/>
    </row>
    <row r="1945" ht="32.25" customHeight="1">
      <c r="A1945" s="55" t="s">
        <v>75</v>
      </c>
      <c r="B1945" s="46" t="s">
        <v>28489</v>
      </c>
      <c r="C1945" s="55" t="s">
        <v>28490</v>
      </c>
      <c r="D1945" s="46">
        <v>0.0</v>
      </c>
      <c r="E1945" s="46">
        <v>0.0</v>
      </c>
      <c r="F1945" s="46">
        <v>212.0</v>
      </c>
      <c r="G1945" s="46">
        <v>0.0</v>
      </c>
      <c r="H1945" s="46">
        <v>0.0</v>
      </c>
      <c r="I1945" s="46">
        <v>9.0</v>
      </c>
      <c r="J1945" s="3"/>
      <c r="K1945" s="56"/>
    </row>
    <row r="1946" ht="32.25" customHeight="1">
      <c r="A1946" s="55" t="s">
        <v>75</v>
      </c>
      <c r="B1946" s="46" t="s">
        <v>28489</v>
      </c>
      <c r="C1946" s="55" t="s">
        <v>28491</v>
      </c>
      <c r="D1946" s="46">
        <v>0.0</v>
      </c>
      <c r="E1946" s="46">
        <v>0.0</v>
      </c>
      <c r="F1946" s="46">
        <v>28.0</v>
      </c>
      <c r="G1946" s="46">
        <v>0.0</v>
      </c>
      <c r="H1946" s="46">
        <v>0.0</v>
      </c>
      <c r="I1946" s="46">
        <v>14.0</v>
      </c>
      <c r="J1946" s="3"/>
      <c r="K1946" s="56"/>
    </row>
    <row r="1947" ht="32.25" customHeight="1">
      <c r="A1947" s="55" t="s">
        <v>75</v>
      </c>
      <c r="B1947" s="46" t="s">
        <v>28492</v>
      </c>
      <c r="C1947" s="55" t="s">
        <v>28493</v>
      </c>
      <c r="D1947" s="46">
        <v>1.0</v>
      </c>
      <c r="E1947" s="46">
        <v>0.0</v>
      </c>
      <c r="F1947" s="46">
        <v>2.0</v>
      </c>
      <c r="G1947" s="46">
        <v>6.0</v>
      </c>
      <c r="H1947" s="46">
        <v>0.0</v>
      </c>
      <c r="I1947" s="46">
        <v>163.0</v>
      </c>
      <c r="J1947" s="3"/>
      <c r="K1947" s="56"/>
    </row>
    <row r="1948" ht="32.25" customHeight="1">
      <c r="A1948" s="55" t="s">
        <v>75</v>
      </c>
      <c r="B1948" s="46" t="s">
        <v>28492</v>
      </c>
      <c r="C1948" s="55" t="s">
        <v>28494</v>
      </c>
      <c r="D1948" s="46">
        <v>0.0</v>
      </c>
      <c r="E1948" s="46">
        <v>0.0</v>
      </c>
      <c r="F1948" s="46">
        <v>1.0</v>
      </c>
      <c r="G1948" s="46">
        <v>0.0</v>
      </c>
      <c r="H1948" s="46">
        <v>0.0</v>
      </c>
      <c r="I1948" s="46">
        <v>40.0</v>
      </c>
      <c r="J1948" s="3"/>
      <c r="K1948" s="56"/>
    </row>
    <row r="1949" ht="32.25" customHeight="1">
      <c r="A1949" s="55" t="s">
        <v>75</v>
      </c>
      <c r="B1949" s="46" t="s">
        <v>28495</v>
      </c>
      <c r="C1949" s="55" t="s">
        <v>28496</v>
      </c>
      <c r="D1949" s="46">
        <v>0.0</v>
      </c>
      <c r="E1949" s="46">
        <v>0.0</v>
      </c>
      <c r="F1949" s="46">
        <v>1.0</v>
      </c>
      <c r="G1949" s="46">
        <v>34.0</v>
      </c>
      <c r="H1949" s="46">
        <v>0.0</v>
      </c>
      <c r="I1949" s="46">
        <v>24.0</v>
      </c>
      <c r="J1949" s="3"/>
      <c r="K1949" s="56"/>
    </row>
    <row r="1950" ht="32.25" customHeight="1">
      <c r="A1950" s="55" t="s">
        <v>75</v>
      </c>
      <c r="B1950" s="46" t="s">
        <v>28497</v>
      </c>
      <c r="C1950" s="55" t="s">
        <v>28498</v>
      </c>
      <c r="D1950" s="46">
        <v>0.0</v>
      </c>
      <c r="E1950" s="46">
        <v>0.0</v>
      </c>
      <c r="F1950" s="46">
        <v>151.0</v>
      </c>
      <c r="G1950" s="46">
        <v>0.0</v>
      </c>
      <c r="H1950" s="46">
        <v>0.0</v>
      </c>
      <c r="I1950" s="46">
        <v>0.0</v>
      </c>
      <c r="J1950" s="3"/>
      <c r="K1950" s="56"/>
    </row>
    <row r="1951" ht="32.25" customHeight="1">
      <c r="A1951" s="55" t="s">
        <v>75</v>
      </c>
      <c r="B1951" s="46" t="s">
        <v>28497</v>
      </c>
      <c r="C1951" s="55" t="s">
        <v>28499</v>
      </c>
      <c r="D1951" s="46">
        <v>0.0</v>
      </c>
      <c r="E1951" s="46">
        <v>0.0</v>
      </c>
      <c r="F1951" s="46">
        <v>66.0</v>
      </c>
      <c r="G1951" s="46">
        <v>0.0</v>
      </c>
      <c r="H1951" s="46">
        <v>0.0</v>
      </c>
      <c r="I1951" s="46">
        <v>29.0</v>
      </c>
      <c r="J1951" s="3"/>
      <c r="K1951" s="56"/>
    </row>
    <row r="1952" ht="32.25" customHeight="1">
      <c r="A1952" s="55" t="s">
        <v>75</v>
      </c>
      <c r="B1952" s="46" t="s">
        <v>28500</v>
      </c>
      <c r="C1952" s="55" t="s">
        <v>28501</v>
      </c>
      <c r="D1952" s="46">
        <v>0.0</v>
      </c>
      <c r="E1952" s="46">
        <v>0.0</v>
      </c>
      <c r="F1952" s="46">
        <v>216.0</v>
      </c>
      <c r="G1952" s="46">
        <v>0.0</v>
      </c>
      <c r="H1952" s="46">
        <v>0.0</v>
      </c>
      <c r="I1952" s="46">
        <v>1.0</v>
      </c>
      <c r="J1952" s="3"/>
      <c r="K1952" s="56"/>
    </row>
    <row r="1953" ht="32.25" customHeight="1">
      <c r="A1953" s="55" t="s">
        <v>75</v>
      </c>
      <c r="B1953" s="46" t="s">
        <v>28500</v>
      </c>
      <c r="C1953" s="55" t="s">
        <v>28502</v>
      </c>
      <c r="D1953" s="46">
        <v>0.0</v>
      </c>
      <c r="E1953" s="46">
        <v>3.0</v>
      </c>
      <c r="F1953" s="46">
        <v>159.0</v>
      </c>
      <c r="G1953" s="46">
        <v>0.0</v>
      </c>
      <c r="H1953" s="46">
        <v>0.0</v>
      </c>
      <c r="I1953" s="46">
        <v>12.0</v>
      </c>
      <c r="J1953" s="3"/>
      <c r="K1953" s="56"/>
    </row>
    <row r="1954" ht="32.25" customHeight="1">
      <c r="A1954" s="55" t="s">
        <v>75</v>
      </c>
      <c r="B1954" s="46" t="s">
        <v>28503</v>
      </c>
      <c r="C1954" s="55" t="s">
        <v>28504</v>
      </c>
      <c r="D1954" s="46">
        <v>0.0</v>
      </c>
      <c r="E1954" s="46">
        <v>1.0</v>
      </c>
      <c r="F1954" s="46">
        <v>64.0</v>
      </c>
      <c r="G1954" s="46">
        <v>0.0</v>
      </c>
      <c r="H1954" s="46">
        <v>0.0</v>
      </c>
      <c r="I1954" s="46">
        <v>84.0</v>
      </c>
      <c r="J1954" s="3"/>
      <c r="K1954" s="56"/>
    </row>
    <row r="1955" ht="32.25" customHeight="1">
      <c r="A1955" s="55" t="s">
        <v>75</v>
      </c>
      <c r="B1955" s="46" t="s">
        <v>28503</v>
      </c>
      <c r="C1955" s="55" t="s">
        <v>28505</v>
      </c>
      <c r="D1955" s="46">
        <v>0.0</v>
      </c>
      <c r="E1955" s="46">
        <v>0.0</v>
      </c>
      <c r="F1955" s="46">
        <v>85.0</v>
      </c>
      <c r="G1955" s="46">
        <v>0.0</v>
      </c>
      <c r="H1955" s="46">
        <v>0.0</v>
      </c>
      <c r="I1955" s="46">
        <v>19.0</v>
      </c>
      <c r="J1955" s="3"/>
      <c r="K1955" s="56"/>
    </row>
    <row r="1956" ht="32.25" customHeight="1">
      <c r="A1956" s="55" t="s">
        <v>75</v>
      </c>
      <c r="B1956" s="46" t="s">
        <v>28506</v>
      </c>
      <c r="C1956" s="55" t="s">
        <v>28507</v>
      </c>
      <c r="D1956" s="46">
        <v>0.0</v>
      </c>
      <c r="E1956" s="46">
        <v>0.0</v>
      </c>
      <c r="F1956" s="46">
        <v>198.0</v>
      </c>
      <c r="G1956" s="46">
        <v>0.0</v>
      </c>
      <c r="H1956" s="46">
        <v>0.0</v>
      </c>
      <c r="I1956" s="46">
        <v>25.0</v>
      </c>
      <c r="J1956" s="3"/>
      <c r="K1956" s="56"/>
    </row>
    <row r="1957" ht="32.25" customHeight="1">
      <c r="A1957" s="55" t="s">
        <v>75</v>
      </c>
      <c r="B1957" s="46" t="s">
        <v>28506</v>
      </c>
      <c r="C1957" s="55" t="s">
        <v>28508</v>
      </c>
      <c r="D1957" s="46">
        <v>0.0</v>
      </c>
      <c r="E1957" s="46">
        <v>0.0</v>
      </c>
      <c r="F1957" s="46">
        <v>19.0</v>
      </c>
      <c r="G1957" s="46">
        <v>0.0</v>
      </c>
      <c r="H1957" s="46">
        <v>0.0</v>
      </c>
      <c r="I1957" s="46">
        <v>147.0</v>
      </c>
      <c r="J1957" s="3"/>
      <c r="K1957" s="56"/>
    </row>
    <row r="1958" ht="32.25" customHeight="1">
      <c r="A1958" s="55" t="s">
        <v>75</v>
      </c>
      <c r="B1958" s="46" t="s">
        <v>28509</v>
      </c>
      <c r="C1958" s="55" t="s">
        <v>28510</v>
      </c>
      <c r="D1958" s="46">
        <v>0.0</v>
      </c>
      <c r="E1958" s="46">
        <v>1.0</v>
      </c>
      <c r="F1958" s="46">
        <v>87.0</v>
      </c>
      <c r="G1958" s="46">
        <v>0.0</v>
      </c>
      <c r="H1958" s="46">
        <v>0.0</v>
      </c>
      <c r="I1958" s="46">
        <v>56.0</v>
      </c>
      <c r="J1958" s="3"/>
      <c r="K1958" s="56"/>
    </row>
    <row r="1959" ht="32.25" customHeight="1">
      <c r="A1959" s="55" t="s">
        <v>75</v>
      </c>
      <c r="B1959" s="46" t="s">
        <v>28509</v>
      </c>
      <c r="C1959" s="55" t="s">
        <v>28511</v>
      </c>
      <c r="D1959" s="46">
        <v>0.0</v>
      </c>
      <c r="E1959" s="46">
        <v>1.0</v>
      </c>
      <c r="F1959" s="46">
        <v>73.0</v>
      </c>
      <c r="G1959" s="46">
        <v>0.0</v>
      </c>
      <c r="H1959" s="46">
        <v>0.0</v>
      </c>
      <c r="I1959" s="46">
        <v>65.0</v>
      </c>
      <c r="J1959" s="3"/>
      <c r="K1959" s="56"/>
    </row>
    <row r="1960" ht="32.25" customHeight="1">
      <c r="A1960" s="55" t="s">
        <v>75</v>
      </c>
      <c r="B1960" s="46" t="s">
        <v>28512</v>
      </c>
      <c r="C1960" s="55" t="s">
        <v>28513</v>
      </c>
      <c r="D1960" s="46">
        <v>0.0</v>
      </c>
      <c r="E1960" s="46">
        <v>0.0</v>
      </c>
      <c r="F1960" s="46">
        <v>55.0</v>
      </c>
      <c r="G1960" s="46">
        <v>0.0</v>
      </c>
      <c r="H1960" s="46">
        <v>0.0</v>
      </c>
      <c r="I1960" s="46">
        <v>110.0</v>
      </c>
      <c r="J1960" s="3"/>
      <c r="K1960" s="56"/>
    </row>
    <row r="1961" ht="32.25" customHeight="1">
      <c r="A1961" s="55" t="s">
        <v>75</v>
      </c>
      <c r="B1961" s="46" t="s">
        <v>28514</v>
      </c>
      <c r="C1961" s="55" t="s">
        <v>28515</v>
      </c>
      <c r="D1961" s="46">
        <v>0.0</v>
      </c>
      <c r="E1961" s="46">
        <v>0.0</v>
      </c>
      <c r="F1961" s="46">
        <v>0.0</v>
      </c>
      <c r="G1961" s="46">
        <v>26.0</v>
      </c>
      <c r="H1961" s="46">
        <v>0.0</v>
      </c>
      <c r="I1961" s="46">
        <v>6.0</v>
      </c>
      <c r="J1961" s="3"/>
      <c r="K1961" s="56"/>
    </row>
    <row r="1962" ht="32.25" customHeight="1">
      <c r="A1962" s="55" t="s">
        <v>75</v>
      </c>
      <c r="B1962" s="46" t="s">
        <v>28516</v>
      </c>
      <c r="C1962" s="55" t="s">
        <v>28517</v>
      </c>
      <c r="D1962" s="46">
        <v>0.0</v>
      </c>
      <c r="E1962" s="46">
        <v>0.0</v>
      </c>
      <c r="F1962" s="46">
        <v>160.0</v>
      </c>
      <c r="G1962" s="46">
        <v>0.0</v>
      </c>
      <c r="H1962" s="46">
        <v>0.0</v>
      </c>
      <c r="I1962" s="46">
        <v>0.0</v>
      </c>
      <c r="J1962" s="3"/>
      <c r="K1962" s="56"/>
    </row>
    <row r="1963" ht="32.25" customHeight="1">
      <c r="A1963" s="55" t="s">
        <v>75</v>
      </c>
      <c r="B1963" s="46" t="s">
        <v>28516</v>
      </c>
      <c r="C1963" s="55" t="s">
        <v>28518</v>
      </c>
      <c r="D1963" s="46">
        <v>0.0</v>
      </c>
      <c r="E1963" s="46">
        <v>0.0</v>
      </c>
      <c r="F1963" s="46">
        <v>128.0</v>
      </c>
      <c r="G1963" s="46">
        <v>0.0</v>
      </c>
      <c r="H1963" s="46">
        <v>0.0</v>
      </c>
      <c r="I1963" s="46">
        <v>7.0</v>
      </c>
      <c r="J1963" s="3"/>
      <c r="K1963" s="56"/>
    </row>
    <row r="1964" ht="32.25" customHeight="1">
      <c r="A1964" s="55" t="s">
        <v>75</v>
      </c>
      <c r="B1964" s="46" t="s">
        <v>28519</v>
      </c>
      <c r="C1964" s="55" t="s">
        <v>28520</v>
      </c>
      <c r="D1964" s="46">
        <v>0.0</v>
      </c>
      <c r="E1964" s="46">
        <v>0.0</v>
      </c>
      <c r="F1964" s="46">
        <v>159.0</v>
      </c>
      <c r="G1964" s="46">
        <v>0.0</v>
      </c>
      <c r="H1964" s="46">
        <v>0.0</v>
      </c>
      <c r="I1964" s="46">
        <v>0.0</v>
      </c>
      <c r="J1964" s="3"/>
      <c r="K1964" s="56"/>
    </row>
    <row r="1965" ht="32.25" customHeight="1">
      <c r="A1965" s="55" t="s">
        <v>75</v>
      </c>
      <c r="B1965" s="46" t="s">
        <v>28519</v>
      </c>
      <c r="C1965" s="55" t="s">
        <v>28521</v>
      </c>
      <c r="D1965" s="46">
        <v>0.0</v>
      </c>
      <c r="E1965" s="46">
        <v>0.0</v>
      </c>
      <c r="F1965" s="46">
        <v>78.0</v>
      </c>
      <c r="G1965" s="46">
        <v>0.0</v>
      </c>
      <c r="H1965" s="46">
        <v>0.0</v>
      </c>
      <c r="I1965" s="46">
        <v>0.0</v>
      </c>
      <c r="J1965" s="3"/>
      <c r="K1965" s="56"/>
    </row>
    <row r="1966" ht="32.25" customHeight="1">
      <c r="A1966" s="55" t="s">
        <v>77</v>
      </c>
      <c r="B1966" s="46" t="s">
        <v>28522</v>
      </c>
      <c r="C1966" s="55" t="s">
        <v>28523</v>
      </c>
      <c r="D1966" s="46">
        <v>0.0</v>
      </c>
      <c r="E1966" s="46">
        <v>0.0</v>
      </c>
      <c r="F1966" s="46">
        <v>288.0</v>
      </c>
      <c r="G1966" s="46">
        <v>0.0</v>
      </c>
      <c r="H1966" s="46">
        <v>0.0</v>
      </c>
      <c r="I1966" s="46">
        <v>0.0</v>
      </c>
      <c r="J1966" s="3"/>
      <c r="K1966" s="56"/>
    </row>
    <row r="1967" ht="32.25" customHeight="1">
      <c r="A1967" s="55" t="s">
        <v>77</v>
      </c>
      <c r="B1967" s="46" t="s">
        <v>28524</v>
      </c>
      <c r="C1967" s="55" t="s">
        <v>28525</v>
      </c>
      <c r="D1967" s="46">
        <v>0.0</v>
      </c>
      <c r="E1967" s="46">
        <v>0.0</v>
      </c>
      <c r="F1967" s="46">
        <v>160.0</v>
      </c>
      <c r="G1967" s="46">
        <v>0.0</v>
      </c>
      <c r="H1967" s="46">
        <v>0.0</v>
      </c>
      <c r="I1967" s="46">
        <v>0.0</v>
      </c>
      <c r="J1967" s="3"/>
      <c r="K1967" s="56"/>
    </row>
    <row r="1968" ht="32.25" customHeight="1">
      <c r="A1968" s="55" t="s">
        <v>77</v>
      </c>
      <c r="B1968" s="46" t="s">
        <v>28526</v>
      </c>
      <c r="C1968" s="55" t="s">
        <v>28527</v>
      </c>
      <c r="D1968" s="46">
        <v>0.0</v>
      </c>
      <c r="E1968" s="46">
        <v>0.0</v>
      </c>
      <c r="F1968" s="46">
        <v>276.0</v>
      </c>
      <c r="G1968" s="46">
        <v>0.0</v>
      </c>
      <c r="H1968" s="46">
        <v>0.0</v>
      </c>
      <c r="I1968" s="46">
        <v>0.0</v>
      </c>
      <c r="J1968" s="3"/>
      <c r="K1968" s="56"/>
    </row>
    <row r="1969" ht="32.25" customHeight="1">
      <c r="A1969" s="55" t="s">
        <v>77</v>
      </c>
      <c r="B1969" s="46" t="s">
        <v>28526</v>
      </c>
      <c r="C1969" s="55" t="s">
        <v>28528</v>
      </c>
      <c r="D1969" s="46">
        <v>0.0</v>
      </c>
      <c r="E1969" s="46">
        <v>0.0</v>
      </c>
      <c r="F1969" s="46">
        <v>40.0</v>
      </c>
      <c r="G1969" s="46">
        <v>0.0</v>
      </c>
      <c r="H1969" s="46">
        <v>0.0</v>
      </c>
      <c r="I1969" s="46">
        <v>0.0</v>
      </c>
      <c r="J1969" s="3"/>
      <c r="K1969" s="56"/>
    </row>
    <row r="1970" ht="32.25" customHeight="1">
      <c r="A1970" s="55" t="s">
        <v>77</v>
      </c>
      <c r="B1970" s="46" t="s">
        <v>28529</v>
      </c>
      <c r="C1970" s="55" t="s">
        <v>28530</v>
      </c>
      <c r="D1970" s="46">
        <v>0.0</v>
      </c>
      <c r="E1970" s="46">
        <v>1.0</v>
      </c>
      <c r="F1970" s="46">
        <v>195.0</v>
      </c>
      <c r="G1970" s="46">
        <v>0.0</v>
      </c>
      <c r="H1970" s="46">
        <v>0.0</v>
      </c>
      <c r="I1970" s="46">
        <v>0.0</v>
      </c>
      <c r="J1970" s="3"/>
      <c r="K1970" s="56"/>
    </row>
    <row r="1971" ht="32.25" customHeight="1">
      <c r="A1971" s="55" t="s">
        <v>77</v>
      </c>
      <c r="B1971" s="46" t="s">
        <v>28529</v>
      </c>
      <c r="C1971" s="55" t="s">
        <v>28531</v>
      </c>
      <c r="D1971" s="46">
        <v>0.0</v>
      </c>
      <c r="E1971" s="46">
        <v>0.0</v>
      </c>
      <c r="F1971" s="46">
        <v>61.0</v>
      </c>
      <c r="G1971" s="46">
        <v>0.0</v>
      </c>
      <c r="H1971" s="46">
        <v>0.0</v>
      </c>
      <c r="I1971" s="46">
        <v>0.0</v>
      </c>
      <c r="J1971" s="3"/>
      <c r="K1971" s="56"/>
    </row>
    <row r="1972" ht="32.25" customHeight="1">
      <c r="A1972" s="55" t="s">
        <v>77</v>
      </c>
      <c r="B1972" s="46" t="s">
        <v>28529</v>
      </c>
      <c r="C1972" s="55" t="s">
        <v>28532</v>
      </c>
      <c r="D1972" s="46">
        <v>0.0</v>
      </c>
      <c r="E1972" s="46">
        <v>0.0</v>
      </c>
      <c r="F1972" s="46">
        <v>37.0</v>
      </c>
      <c r="G1972" s="46">
        <v>0.0</v>
      </c>
      <c r="H1972" s="46">
        <v>0.0</v>
      </c>
      <c r="I1972" s="46">
        <v>0.0</v>
      </c>
      <c r="J1972" s="3"/>
      <c r="K1972" s="56"/>
    </row>
    <row r="1973" ht="32.25" customHeight="1">
      <c r="A1973" s="55" t="s">
        <v>77</v>
      </c>
      <c r="B1973" s="46" t="s">
        <v>28533</v>
      </c>
      <c r="C1973" s="55" t="s">
        <v>28534</v>
      </c>
      <c r="D1973" s="46">
        <v>0.0</v>
      </c>
      <c r="E1973" s="46">
        <v>0.0</v>
      </c>
      <c r="F1973" s="46">
        <v>242.0</v>
      </c>
      <c r="G1973" s="46">
        <v>0.0</v>
      </c>
      <c r="H1973" s="46">
        <v>0.0</v>
      </c>
      <c r="I1973" s="46">
        <v>0.0</v>
      </c>
      <c r="J1973" s="3"/>
      <c r="K1973" s="56"/>
    </row>
    <row r="1974" ht="32.25" customHeight="1">
      <c r="A1974" s="55" t="s">
        <v>77</v>
      </c>
      <c r="B1974" s="46" t="s">
        <v>28533</v>
      </c>
      <c r="C1974" s="55" t="s">
        <v>28535</v>
      </c>
      <c r="D1974" s="46">
        <v>0.0</v>
      </c>
      <c r="E1974" s="46">
        <v>3.0</v>
      </c>
      <c r="F1974" s="46">
        <v>98.0</v>
      </c>
      <c r="G1974" s="46">
        <v>0.0</v>
      </c>
      <c r="H1974" s="46">
        <v>0.0</v>
      </c>
      <c r="I1974" s="46">
        <v>0.0</v>
      </c>
      <c r="J1974" s="3"/>
      <c r="K1974" s="56"/>
    </row>
    <row r="1975" ht="32.25" customHeight="1">
      <c r="A1975" s="55" t="s">
        <v>77</v>
      </c>
      <c r="B1975" s="46" t="s">
        <v>28533</v>
      </c>
      <c r="C1975" s="55" t="s">
        <v>28536</v>
      </c>
      <c r="D1975" s="46">
        <v>0.0</v>
      </c>
      <c r="E1975" s="46">
        <v>0.0</v>
      </c>
      <c r="F1975" s="46">
        <v>2.0</v>
      </c>
      <c r="G1975" s="46">
        <v>0.0</v>
      </c>
      <c r="H1975" s="46">
        <v>0.0</v>
      </c>
      <c r="I1975" s="46">
        <v>0.0</v>
      </c>
      <c r="J1975" s="3"/>
      <c r="K1975" s="56"/>
    </row>
    <row r="1976" ht="32.25" customHeight="1">
      <c r="A1976" s="55" t="s">
        <v>77</v>
      </c>
      <c r="B1976" s="46" t="s">
        <v>28537</v>
      </c>
      <c r="C1976" s="55" t="s">
        <v>28538</v>
      </c>
      <c r="D1976" s="46">
        <v>0.0</v>
      </c>
      <c r="E1976" s="46">
        <v>0.0</v>
      </c>
      <c r="F1976" s="46">
        <v>88.0</v>
      </c>
      <c r="G1976" s="46">
        <v>0.0</v>
      </c>
      <c r="H1976" s="46">
        <v>0.0</v>
      </c>
      <c r="I1976" s="46">
        <v>0.0</v>
      </c>
      <c r="J1976" s="3"/>
      <c r="K1976" s="56"/>
    </row>
    <row r="1977" ht="32.25" customHeight="1">
      <c r="A1977" s="55" t="s">
        <v>77</v>
      </c>
      <c r="B1977" s="46" t="s">
        <v>28537</v>
      </c>
      <c r="C1977" s="55" t="s">
        <v>28539</v>
      </c>
      <c r="D1977" s="46">
        <v>0.0</v>
      </c>
      <c r="E1977" s="46">
        <v>0.0</v>
      </c>
      <c r="F1977" s="46">
        <v>71.0</v>
      </c>
      <c r="G1977" s="46">
        <v>0.0</v>
      </c>
      <c r="H1977" s="46">
        <v>0.0</v>
      </c>
      <c r="I1977" s="46">
        <v>0.0</v>
      </c>
      <c r="J1977" s="3"/>
      <c r="K1977" s="56"/>
    </row>
    <row r="1978" ht="32.25" customHeight="1">
      <c r="A1978" s="55" t="s">
        <v>77</v>
      </c>
      <c r="B1978" s="46" t="s">
        <v>28537</v>
      </c>
      <c r="C1978" s="55" t="s">
        <v>28540</v>
      </c>
      <c r="D1978" s="46">
        <v>0.0</v>
      </c>
      <c r="E1978" s="46">
        <v>0.0</v>
      </c>
      <c r="F1978" s="46">
        <v>34.0</v>
      </c>
      <c r="G1978" s="46">
        <v>0.0</v>
      </c>
      <c r="H1978" s="46">
        <v>0.0</v>
      </c>
      <c r="I1978" s="46">
        <v>0.0</v>
      </c>
      <c r="J1978" s="3"/>
      <c r="K1978" s="56"/>
    </row>
    <row r="1979" ht="32.25" customHeight="1">
      <c r="A1979" s="55" t="s">
        <v>77</v>
      </c>
      <c r="B1979" s="46" t="s">
        <v>28537</v>
      </c>
      <c r="C1979" s="55" t="s">
        <v>28541</v>
      </c>
      <c r="D1979" s="46">
        <v>0.0</v>
      </c>
      <c r="E1979" s="46">
        <v>0.0</v>
      </c>
      <c r="F1979" s="46">
        <v>1.0</v>
      </c>
      <c r="G1979" s="46">
        <v>0.0</v>
      </c>
      <c r="H1979" s="46">
        <v>0.0</v>
      </c>
      <c r="I1979" s="46">
        <v>0.0</v>
      </c>
      <c r="J1979" s="3"/>
      <c r="K1979" s="56"/>
    </row>
    <row r="1980" ht="32.25" customHeight="1">
      <c r="A1980" s="55" t="s">
        <v>77</v>
      </c>
      <c r="B1980" s="46" t="s">
        <v>28542</v>
      </c>
      <c r="C1980" s="55" t="s">
        <v>28543</v>
      </c>
      <c r="D1980" s="46">
        <v>0.0</v>
      </c>
      <c r="E1980" s="46">
        <v>0.0</v>
      </c>
      <c r="F1980" s="46">
        <v>187.0</v>
      </c>
      <c r="G1980" s="46">
        <v>0.0</v>
      </c>
      <c r="H1980" s="46">
        <v>0.0</v>
      </c>
      <c r="I1980" s="46">
        <v>0.0</v>
      </c>
      <c r="J1980" s="3"/>
      <c r="K1980" s="56"/>
    </row>
    <row r="1981" ht="32.25" customHeight="1">
      <c r="A1981" s="55" t="s">
        <v>77</v>
      </c>
      <c r="B1981" s="46" t="s">
        <v>28542</v>
      </c>
      <c r="C1981" s="55" t="s">
        <v>28544</v>
      </c>
      <c r="D1981" s="46">
        <v>0.0</v>
      </c>
      <c r="E1981" s="46">
        <v>0.0</v>
      </c>
      <c r="F1981" s="46">
        <v>30.0</v>
      </c>
      <c r="G1981" s="46">
        <v>0.0</v>
      </c>
      <c r="H1981" s="46">
        <v>0.0</v>
      </c>
      <c r="I1981" s="46">
        <v>0.0</v>
      </c>
      <c r="J1981" s="3"/>
      <c r="K1981" s="56"/>
    </row>
    <row r="1982" ht="32.25" customHeight="1">
      <c r="A1982" s="55" t="s">
        <v>77</v>
      </c>
      <c r="B1982" s="46" t="s">
        <v>28542</v>
      </c>
      <c r="C1982" s="55" t="s">
        <v>28545</v>
      </c>
      <c r="D1982" s="46">
        <v>0.0</v>
      </c>
      <c r="E1982" s="46">
        <v>0.0</v>
      </c>
      <c r="F1982" s="46">
        <v>27.0</v>
      </c>
      <c r="G1982" s="46">
        <v>0.0</v>
      </c>
      <c r="H1982" s="46">
        <v>0.0</v>
      </c>
      <c r="I1982" s="46">
        <v>0.0</v>
      </c>
      <c r="J1982" s="3"/>
      <c r="K1982" s="56"/>
    </row>
    <row r="1983" ht="32.25" customHeight="1">
      <c r="A1983" s="55" t="s">
        <v>77</v>
      </c>
      <c r="B1983" s="46" t="s">
        <v>28546</v>
      </c>
      <c r="C1983" s="55" t="s">
        <v>28547</v>
      </c>
      <c r="D1983" s="46">
        <v>0.0</v>
      </c>
      <c r="E1983" s="46">
        <v>0.0</v>
      </c>
      <c r="F1983" s="46">
        <v>111.0</v>
      </c>
      <c r="G1983" s="46">
        <v>0.0</v>
      </c>
      <c r="H1983" s="46">
        <v>0.0</v>
      </c>
      <c r="I1983" s="46">
        <v>0.0</v>
      </c>
      <c r="J1983" s="3"/>
      <c r="K1983" s="56"/>
    </row>
    <row r="1984" ht="32.25" customHeight="1">
      <c r="A1984" s="55" t="s">
        <v>77</v>
      </c>
      <c r="B1984" s="46" t="s">
        <v>28546</v>
      </c>
      <c r="C1984" s="55" t="s">
        <v>28548</v>
      </c>
      <c r="D1984" s="46">
        <v>0.0</v>
      </c>
      <c r="E1984" s="46">
        <v>0.0</v>
      </c>
      <c r="F1984" s="46">
        <v>69.0</v>
      </c>
      <c r="G1984" s="46">
        <v>0.0</v>
      </c>
      <c r="H1984" s="46">
        <v>0.0</v>
      </c>
      <c r="I1984" s="46">
        <v>0.0</v>
      </c>
      <c r="J1984" s="3"/>
      <c r="K1984" s="56"/>
    </row>
    <row r="1985" ht="32.25" customHeight="1">
      <c r="A1985" s="55" t="s">
        <v>77</v>
      </c>
      <c r="B1985" s="46" t="s">
        <v>28546</v>
      </c>
      <c r="C1985" s="55" t="s">
        <v>28549</v>
      </c>
      <c r="D1985" s="46">
        <v>0.0</v>
      </c>
      <c r="E1985" s="46">
        <v>0.0</v>
      </c>
      <c r="F1985" s="46">
        <v>7.0</v>
      </c>
      <c r="G1985" s="46">
        <v>0.0</v>
      </c>
      <c r="H1985" s="46">
        <v>0.0</v>
      </c>
      <c r="I1985" s="46">
        <v>0.0</v>
      </c>
      <c r="J1985" s="3"/>
      <c r="K1985" s="56"/>
    </row>
    <row r="1986" ht="32.25" customHeight="1">
      <c r="A1986" s="55" t="s">
        <v>77</v>
      </c>
      <c r="B1986" s="46" t="s">
        <v>28550</v>
      </c>
      <c r="C1986" s="55" t="s">
        <v>28551</v>
      </c>
      <c r="D1986" s="46">
        <v>0.0</v>
      </c>
      <c r="E1986" s="46">
        <v>0.0</v>
      </c>
      <c r="F1986" s="46">
        <v>257.0</v>
      </c>
      <c r="G1986" s="46">
        <v>0.0</v>
      </c>
      <c r="H1986" s="46">
        <v>0.0</v>
      </c>
      <c r="I1986" s="46">
        <v>0.0</v>
      </c>
      <c r="J1986" s="3"/>
      <c r="K1986" s="56"/>
    </row>
    <row r="1987" ht="32.25" customHeight="1">
      <c r="A1987" s="55" t="s">
        <v>77</v>
      </c>
      <c r="B1987" s="46" t="s">
        <v>28550</v>
      </c>
      <c r="C1987" s="55" t="s">
        <v>28552</v>
      </c>
      <c r="D1987" s="46">
        <v>0.0</v>
      </c>
      <c r="E1987" s="46">
        <v>0.0</v>
      </c>
      <c r="F1987" s="46">
        <v>61.0</v>
      </c>
      <c r="G1987" s="46">
        <v>0.0</v>
      </c>
      <c r="H1987" s="46">
        <v>0.0</v>
      </c>
      <c r="I1987" s="46">
        <v>0.0</v>
      </c>
      <c r="J1987" s="3"/>
      <c r="K1987" s="56"/>
    </row>
    <row r="1988" ht="32.25" customHeight="1">
      <c r="A1988" s="55" t="s">
        <v>77</v>
      </c>
      <c r="B1988" s="46" t="s">
        <v>28553</v>
      </c>
      <c r="C1988" s="55" t="s">
        <v>28554</v>
      </c>
      <c r="D1988" s="46">
        <v>0.0</v>
      </c>
      <c r="E1988" s="46">
        <v>0.0</v>
      </c>
      <c r="F1988" s="46">
        <v>157.0</v>
      </c>
      <c r="G1988" s="46">
        <v>0.0</v>
      </c>
      <c r="H1988" s="46">
        <v>0.0</v>
      </c>
      <c r="I1988" s="46">
        <v>0.0</v>
      </c>
      <c r="J1988" s="3"/>
      <c r="K1988" s="56"/>
    </row>
    <row r="1989" ht="32.25" customHeight="1">
      <c r="A1989" s="55" t="s">
        <v>77</v>
      </c>
      <c r="B1989" s="46" t="s">
        <v>28553</v>
      </c>
      <c r="C1989" s="55" t="s">
        <v>28555</v>
      </c>
      <c r="D1989" s="46">
        <v>0.0</v>
      </c>
      <c r="E1989" s="46">
        <v>0.0</v>
      </c>
      <c r="F1989" s="46">
        <v>34.0</v>
      </c>
      <c r="G1989" s="46">
        <v>0.0</v>
      </c>
      <c r="H1989" s="46">
        <v>0.0</v>
      </c>
      <c r="I1989" s="46">
        <v>0.0</v>
      </c>
      <c r="J1989" s="3"/>
      <c r="K1989" s="56"/>
    </row>
    <row r="1990" ht="32.25" customHeight="1">
      <c r="A1990" s="55" t="s">
        <v>77</v>
      </c>
      <c r="B1990" s="46" t="s">
        <v>28556</v>
      </c>
      <c r="C1990" s="55" t="s">
        <v>28557</v>
      </c>
      <c r="D1990" s="46">
        <v>0.0</v>
      </c>
      <c r="E1990" s="46">
        <v>0.0</v>
      </c>
      <c r="F1990" s="46">
        <v>201.0</v>
      </c>
      <c r="G1990" s="46">
        <v>0.0</v>
      </c>
      <c r="H1990" s="46">
        <v>0.0</v>
      </c>
      <c r="I1990" s="46">
        <v>0.0</v>
      </c>
      <c r="J1990" s="3"/>
      <c r="K1990" s="56"/>
    </row>
    <row r="1991" ht="32.25" customHeight="1">
      <c r="A1991" s="55" t="s">
        <v>77</v>
      </c>
      <c r="B1991" s="46" t="s">
        <v>28556</v>
      </c>
      <c r="C1991" s="55" t="s">
        <v>28558</v>
      </c>
      <c r="D1991" s="46">
        <v>0.0</v>
      </c>
      <c r="E1991" s="46">
        <v>0.0</v>
      </c>
      <c r="F1991" s="46">
        <v>33.0</v>
      </c>
      <c r="G1991" s="46">
        <v>0.0</v>
      </c>
      <c r="H1991" s="46">
        <v>0.0</v>
      </c>
      <c r="I1991" s="46">
        <v>0.0</v>
      </c>
      <c r="J1991" s="3"/>
      <c r="K1991" s="56"/>
    </row>
    <row r="1992" ht="32.25" customHeight="1">
      <c r="A1992" s="55" t="s">
        <v>77</v>
      </c>
      <c r="B1992" s="46" t="s">
        <v>28559</v>
      </c>
      <c r="C1992" s="55" t="s">
        <v>28560</v>
      </c>
      <c r="D1992" s="46">
        <v>0.0</v>
      </c>
      <c r="E1992" s="46">
        <v>0.0</v>
      </c>
      <c r="F1992" s="46">
        <v>126.0</v>
      </c>
      <c r="G1992" s="46">
        <v>0.0</v>
      </c>
      <c r="H1992" s="46">
        <v>0.0</v>
      </c>
      <c r="I1992" s="46">
        <v>0.0</v>
      </c>
      <c r="J1992" s="3"/>
      <c r="K1992" s="56"/>
    </row>
    <row r="1993" ht="32.25" customHeight="1">
      <c r="A1993" s="55" t="s">
        <v>77</v>
      </c>
      <c r="B1993" s="46" t="s">
        <v>28559</v>
      </c>
      <c r="C1993" s="55" t="s">
        <v>28561</v>
      </c>
      <c r="D1993" s="46">
        <v>0.0</v>
      </c>
      <c r="E1993" s="46">
        <v>0.0</v>
      </c>
      <c r="F1993" s="46">
        <v>49.0</v>
      </c>
      <c r="G1993" s="46">
        <v>0.0</v>
      </c>
      <c r="H1993" s="46">
        <v>0.0</v>
      </c>
      <c r="I1993" s="46">
        <v>0.0</v>
      </c>
      <c r="J1993" s="3"/>
      <c r="K1993" s="56"/>
    </row>
    <row r="1994" ht="32.25" customHeight="1">
      <c r="A1994" s="55" t="s">
        <v>77</v>
      </c>
      <c r="B1994" s="46" t="s">
        <v>28559</v>
      </c>
      <c r="C1994" s="55" t="s">
        <v>28562</v>
      </c>
      <c r="D1994" s="46">
        <v>0.0</v>
      </c>
      <c r="E1994" s="46">
        <v>0.0</v>
      </c>
      <c r="F1994" s="46">
        <v>25.0</v>
      </c>
      <c r="G1994" s="46">
        <v>0.0</v>
      </c>
      <c r="H1994" s="46">
        <v>0.0</v>
      </c>
      <c r="I1994" s="46">
        <v>0.0</v>
      </c>
      <c r="J1994" s="3"/>
      <c r="K1994" s="56"/>
    </row>
    <row r="1995" ht="32.25" customHeight="1">
      <c r="A1995" s="55" t="s">
        <v>77</v>
      </c>
      <c r="B1995" s="46" t="s">
        <v>28563</v>
      </c>
      <c r="C1995" s="55" t="s">
        <v>28564</v>
      </c>
      <c r="D1995" s="46">
        <v>0.0</v>
      </c>
      <c r="E1995" s="46">
        <v>0.0</v>
      </c>
      <c r="F1995" s="46">
        <v>110.0</v>
      </c>
      <c r="G1995" s="46">
        <v>0.0</v>
      </c>
      <c r="H1995" s="46">
        <v>0.0</v>
      </c>
      <c r="I1995" s="46">
        <v>0.0</v>
      </c>
      <c r="J1995" s="3"/>
      <c r="K1995" s="56"/>
    </row>
    <row r="1996" ht="32.25" customHeight="1">
      <c r="A1996" s="55" t="s">
        <v>77</v>
      </c>
      <c r="B1996" s="46" t="s">
        <v>28563</v>
      </c>
      <c r="C1996" s="55" t="s">
        <v>28565</v>
      </c>
      <c r="D1996" s="46">
        <v>0.0</v>
      </c>
      <c r="E1996" s="46">
        <v>0.0</v>
      </c>
      <c r="F1996" s="46">
        <v>40.0</v>
      </c>
      <c r="G1996" s="46">
        <v>0.0</v>
      </c>
      <c r="H1996" s="46">
        <v>0.0</v>
      </c>
      <c r="I1996" s="46">
        <v>0.0</v>
      </c>
      <c r="J1996" s="3"/>
      <c r="K1996" s="56"/>
    </row>
    <row r="1997" ht="32.25" customHeight="1">
      <c r="A1997" s="55" t="s">
        <v>77</v>
      </c>
      <c r="B1997" s="46" t="s">
        <v>28563</v>
      </c>
      <c r="C1997" s="55" t="s">
        <v>28566</v>
      </c>
      <c r="D1997" s="46">
        <v>0.0</v>
      </c>
      <c r="E1997" s="46">
        <v>0.0</v>
      </c>
      <c r="F1997" s="46">
        <v>5.0</v>
      </c>
      <c r="G1997" s="46">
        <v>0.0</v>
      </c>
      <c r="H1997" s="46">
        <v>0.0</v>
      </c>
      <c r="I1997" s="46">
        <v>0.0</v>
      </c>
      <c r="J1997" s="3"/>
      <c r="K1997" s="56"/>
    </row>
    <row r="1998" ht="32.25" customHeight="1">
      <c r="A1998" s="55" t="s">
        <v>77</v>
      </c>
      <c r="B1998" s="46" t="s">
        <v>28567</v>
      </c>
      <c r="C1998" s="55" t="s">
        <v>28568</v>
      </c>
      <c r="D1998" s="46">
        <v>0.0</v>
      </c>
      <c r="E1998" s="46">
        <v>0.0</v>
      </c>
      <c r="F1998" s="46">
        <v>221.0</v>
      </c>
      <c r="G1998" s="46">
        <v>0.0</v>
      </c>
      <c r="H1998" s="46">
        <v>0.0</v>
      </c>
      <c r="I1998" s="46">
        <v>0.0</v>
      </c>
      <c r="J1998" s="3"/>
      <c r="K1998" s="56"/>
    </row>
    <row r="1999" ht="32.25" customHeight="1">
      <c r="A1999" s="55" t="s">
        <v>77</v>
      </c>
      <c r="B1999" s="46" t="s">
        <v>28567</v>
      </c>
      <c r="C1999" s="55" t="s">
        <v>28569</v>
      </c>
      <c r="D1999" s="46">
        <v>0.0</v>
      </c>
      <c r="E1999" s="46">
        <v>0.0</v>
      </c>
      <c r="F1999" s="46">
        <v>20.0</v>
      </c>
      <c r="G1999" s="46">
        <v>0.0</v>
      </c>
      <c r="H1999" s="46">
        <v>0.0</v>
      </c>
      <c r="I1999" s="46">
        <v>0.0</v>
      </c>
      <c r="J1999" s="3"/>
      <c r="K1999" s="56"/>
    </row>
    <row r="2000" ht="32.25" customHeight="1">
      <c r="A2000" s="55" t="s">
        <v>77</v>
      </c>
      <c r="B2000" s="46" t="s">
        <v>28570</v>
      </c>
      <c r="C2000" s="55" t="s">
        <v>28571</v>
      </c>
      <c r="D2000" s="46">
        <v>0.0</v>
      </c>
      <c r="E2000" s="46">
        <v>0.0</v>
      </c>
      <c r="F2000" s="46">
        <v>178.0</v>
      </c>
      <c r="G2000" s="46">
        <v>0.0</v>
      </c>
      <c r="H2000" s="46">
        <v>0.0</v>
      </c>
      <c r="I2000" s="46">
        <v>0.0</v>
      </c>
      <c r="J2000" s="3"/>
      <c r="K2000" s="56"/>
    </row>
    <row r="2001" ht="32.25" customHeight="1">
      <c r="A2001" s="55" t="s">
        <v>77</v>
      </c>
      <c r="B2001" s="46" t="s">
        <v>28570</v>
      </c>
      <c r="C2001" s="55" t="s">
        <v>28572</v>
      </c>
      <c r="D2001" s="46">
        <v>0.0</v>
      </c>
      <c r="E2001" s="46">
        <v>0.0</v>
      </c>
      <c r="F2001" s="46">
        <v>104.0</v>
      </c>
      <c r="G2001" s="46">
        <v>0.0</v>
      </c>
      <c r="H2001" s="46">
        <v>0.0</v>
      </c>
      <c r="I2001" s="46">
        <v>0.0</v>
      </c>
      <c r="J2001" s="3"/>
      <c r="K2001" s="56"/>
    </row>
    <row r="2002" ht="32.25" customHeight="1">
      <c r="A2002" s="55" t="s">
        <v>77</v>
      </c>
      <c r="B2002" s="46" t="s">
        <v>28570</v>
      </c>
      <c r="C2002" s="55" t="s">
        <v>28573</v>
      </c>
      <c r="D2002" s="46">
        <v>0.0</v>
      </c>
      <c r="E2002" s="46">
        <v>0.0</v>
      </c>
      <c r="F2002" s="46">
        <v>91.0</v>
      </c>
      <c r="G2002" s="46">
        <v>0.0</v>
      </c>
      <c r="H2002" s="46">
        <v>0.0</v>
      </c>
      <c r="I2002" s="46">
        <v>0.0</v>
      </c>
      <c r="J2002" s="3"/>
      <c r="K2002" s="56"/>
    </row>
    <row r="2003" ht="32.25" customHeight="1">
      <c r="A2003" s="55" t="s">
        <v>77</v>
      </c>
      <c r="B2003" s="46" t="s">
        <v>28570</v>
      </c>
      <c r="C2003" s="55" t="s">
        <v>28574</v>
      </c>
      <c r="D2003" s="46">
        <v>0.0</v>
      </c>
      <c r="E2003" s="46">
        <v>0.0</v>
      </c>
      <c r="F2003" s="46">
        <v>76.0</v>
      </c>
      <c r="G2003" s="46">
        <v>0.0</v>
      </c>
      <c r="H2003" s="46">
        <v>0.0</v>
      </c>
      <c r="I2003" s="46">
        <v>0.0</v>
      </c>
      <c r="J2003" s="3"/>
      <c r="K2003" s="56"/>
    </row>
    <row r="2004" ht="32.25" customHeight="1">
      <c r="A2004" s="55" t="s">
        <v>77</v>
      </c>
      <c r="B2004" s="46" t="s">
        <v>28575</v>
      </c>
      <c r="C2004" s="55" t="s">
        <v>28576</v>
      </c>
      <c r="D2004" s="46">
        <v>0.0</v>
      </c>
      <c r="E2004" s="46">
        <v>0.0</v>
      </c>
      <c r="F2004" s="46">
        <v>132.0</v>
      </c>
      <c r="G2004" s="46">
        <v>0.0</v>
      </c>
      <c r="H2004" s="46">
        <v>0.0</v>
      </c>
      <c r="I2004" s="46">
        <v>0.0</v>
      </c>
      <c r="J2004" s="3"/>
      <c r="K2004" s="56"/>
    </row>
    <row r="2005" ht="32.25" customHeight="1">
      <c r="A2005" s="55" t="s">
        <v>77</v>
      </c>
      <c r="B2005" s="46" t="s">
        <v>28575</v>
      </c>
      <c r="C2005" s="55" t="s">
        <v>28577</v>
      </c>
      <c r="D2005" s="46">
        <v>0.0</v>
      </c>
      <c r="E2005" s="46">
        <v>0.0</v>
      </c>
      <c r="F2005" s="46">
        <v>126.0</v>
      </c>
      <c r="G2005" s="46">
        <v>0.0</v>
      </c>
      <c r="H2005" s="46">
        <v>0.0</v>
      </c>
      <c r="I2005" s="46">
        <v>0.0</v>
      </c>
      <c r="J2005" s="3"/>
      <c r="K2005" s="56"/>
    </row>
    <row r="2006" ht="32.25" customHeight="1">
      <c r="A2006" s="55" t="s">
        <v>77</v>
      </c>
      <c r="B2006" s="46" t="s">
        <v>28575</v>
      </c>
      <c r="C2006" s="55" t="s">
        <v>28578</v>
      </c>
      <c r="D2006" s="46">
        <v>0.0</v>
      </c>
      <c r="E2006" s="46">
        <v>0.0</v>
      </c>
      <c r="F2006" s="46">
        <v>54.0</v>
      </c>
      <c r="G2006" s="46">
        <v>0.0</v>
      </c>
      <c r="H2006" s="46">
        <v>0.0</v>
      </c>
      <c r="I2006" s="46">
        <v>0.0</v>
      </c>
      <c r="J2006" s="3"/>
      <c r="K2006" s="56"/>
    </row>
    <row r="2007" ht="32.25" customHeight="1">
      <c r="A2007" s="55" t="s">
        <v>77</v>
      </c>
      <c r="B2007" s="46" t="s">
        <v>28575</v>
      </c>
      <c r="C2007" s="55" t="s">
        <v>28579</v>
      </c>
      <c r="D2007" s="46">
        <v>0.0</v>
      </c>
      <c r="E2007" s="46">
        <v>0.0</v>
      </c>
      <c r="F2007" s="46">
        <v>34.0</v>
      </c>
      <c r="G2007" s="46">
        <v>0.0</v>
      </c>
      <c r="H2007" s="46">
        <v>0.0</v>
      </c>
      <c r="I2007" s="46">
        <v>0.0</v>
      </c>
      <c r="J2007" s="3"/>
      <c r="K2007" s="56"/>
    </row>
    <row r="2008" ht="32.25" customHeight="1">
      <c r="A2008" s="55" t="s">
        <v>77</v>
      </c>
      <c r="B2008" s="46" t="s">
        <v>28580</v>
      </c>
      <c r="C2008" s="55" t="s">
        <v>28581</v>
      </c>
      <c r="D2008" s="46">
        <v>0.0</v>
      </c>
      <c r="E2008" s="46">
        <v>0.0</v>
      </c>
      <c r="F2008" s="46">
        <v>74.0</v>
      </c>
      <c r="G2008" s="46">
        <v>0.0</v>
      </c>
      <c r="H2008" s="46">
        <v>0.0</v>
      </c>
      <c r="I2008" s="46">
        <v>0.0</v>
      </c>
      <c r="J2008" s="3"/>
      <c r="K2008" s="56"/>
    </row>
    <row r="2009" ht="32.25" customHeight="1">
      <c r="A2009" s="55" t="s">
        <v>77</v>
      </c>
      <c r="B2009" s="46" t="s">
        <v>28580</v>
      </c>
      <c r="C2009" s="55" t="s">
        <v>28582</v>
      </c>
      <c r="D2009" s="46">
        <v>0.0</v>
      </c>
      <c r="E2009" s="46">
        <v>0.0</v>
      </c>
      <c r="F2009" s="46">
        <v>70.0</v>
      </c>
      <c r="G2009" s="46">
        <v>0.0</v>
      </c>
      <c r="H2009" s="46">
        <v>0.0</v>
      </c>
      <c r="I2009" s="46">
        <v>0.0</v>
      </c>
      <c r="J2009" s="3"/>
      <c r="K2009" s="56"/>
    </row>
    <row r="2010" ht="32.25" customHeight="1">
      <c r="A2010" s="55" t="s">
        <v>77</v>
      </c>
      <c r="B2010" s="46" t="s">
        <v>28580</v>
      </c>
      <c r="C2010" s="55" t="s">
        <v>28583</v>
      </c>
      <c r="D2010" s="46">
        <v>0.0</v>
      </c>
      <c r="E2010" s="46">
        <v>0.0</v>
      </c>
      <c r="F2010" s="46">
        <v>63.0</v>
      </c>
      <c r="G2010" s="46">
        <v>0.0</v>
      </c>
      <c r="H2010" s="46">
        <v>0.0</v>
      </c>
      <c r="I2010" s="46">
        <v>0.0</v>
      </c>
      <c r="J2010" s="3"/>
      <c r="K2010" s="56"/>
    </row>
    <row r="2011" ht="32.25" customHeight="1">
      <c r="A2011" s="55" t="s">
        <v>77</v>
      </c>
      <c r="B2011" s="46" t="s">
        <v>28580</v>
      </c>
      <c r="C2011" s="55" t="s">
        <v>28584</v>
      </c>
      <c r="D2011" s="46">
        <v>0.0</v>
      </c>
      <c r="E2011" s="46">
        <v>0.0</v>
      </c>
      <c r="F2011" s="46">
        <v>57.0</v>
      </c>
      <c r="G2011" s="46">
        <v>0.0</v>
      </c>
      <c r="H2011" s="46">
        <v>0.0</v>
      </c>
      <c r="I2011" s="46">
        <v>0.0</v>
      </c>
      <c r="J2011" s="3"/>
      <c r="K2011" s="56"/>
    </row>
    <row r="2012" ht="32.25" customHeight="1">
      <c r="A2012" s="55" t="s">
        <v>77</v>
      </c>
      <c r="B2012" s="46" t="s">
        <v>28585</v>
      </c>
      <c r="C2012" s="55" t="s">
        <v>28586</v>
      </c>
      <c r="D2012" s="46">
        <v>0.0</v>
      </c>
      <c r="E2012" s="46">
        <v>0.0</v>
      </c>
      <c r="F2012" s="46">
        <v>93.0</v>
      </c>
      <c r="G2012" s="46">
        <v>0.0</v>
      </c>
      <c r="H2012" s="46">
        <v>0.0</v>
      </c>
      <c r="I2012" s="46">
        <v>0.0</v>
      </c>
      <c r="J2012" s="3"/>
      <c r="K2012" s="56"/>
    </row>
    <row r="2013" ht="32.25" customHeight="1">
      <c r="A2013" s="55" t="s">
        <v>77</v>
      </c>
      <c r="B2013" s="46" t="s">
        <v>28585</v>
      </c>
      <c r="C2013" s="55" t="s">
        <v>28587</v>
      </c>
      <c r="D2013" s="46">
        <v>0.0</v>
      </c>
      <c r="E2013" s="46">
        <v>0.0</v>
      </c>
      <c r="F2013" s="46">
        <v>57.0</v>
      </c>
      <c r="G2013" s="46">
        <v>0.0</v>
      </c>
      <c r="H2013" s="46">
        <v>0.0</v>
      </c>
      <c r="I2013" s="46">
        <v>0.0</v>
      </c>
      <c r="J2013" s="3"/>
      <c r="K2013" s="56"/>
    </row>
    <row r="2014" ht="32.25" customHeight="1">
      <c r="A2014" s="55" t="s">
        <v>77</v>
      </c>
      <c r="B2014" s="46" t="s">
        <v>28585</v>
      </c>
      <c r="C2014" s="55" t="s">
        <v>28588</v>
      </c>
      <c r="D2014" s="46">
        <v>0.0</v>
      </c>
      <c r="E2014" s="46">
        <v>0.0</v>
      </c>
      <c r="F2014" s="46">
        <v>28.0</v>
      </c>
      <c r="G2014" s="46">
        <v>0.0</v>
      </c>
      <c r="H2014" s="46">
        <v>0.0</v>
      </c>
      <c r="I2014" s="46">
        <v>0.0</v>
      </c>
      <c r="J2014" s="3"/>
      <c r="K2014" s="56"/>
    </row>
    <row r="2015" ht="32.25" customHeight="1">
      <c r="A2015" s="55" t="s">
        <v>77</v>
      </c>
      <c r="B2015" s="46" t="s">
        <v>28589</v>
      </c>
      <c r="C2015" s="55" t="s">
        <v>28590</v>
      </c>
      <c r="D2015" s="46">
        <v>0.0</v>
      </c>
      <c r="E2015" s="46">
        <v>0.0</v>
      </c>
      <c r="F2015" s="46">
        <v>43.0</v>
      </c>
      <c r="G2015" s="46">
        <v>0.0</v>
      </c>
      <c r="H2015" s="46">
        <v>0.0</v>
      </c>
      <c r="I2015" s="46">
        <v>0.0</v>
      </c>
      <c r="J2015" s="3"/>
      <c r="K2015" s="56"/>
    </row>
    <row r="2016" ht="32.25" customHeight="1">
      <c r="A2016" s="55" t="s">
        <v>77</v>
      </c>
      <c r="B2016" s="46" t="s">
        <v>28589</v>
      </c>
      <c r="C2016" s="55" t="s">
        <v>28591</v>
      </c>
      <c r="D2016" s="46">
        <v>0.0</v>
      </c>
      <c r="E2016" s="46">
        <v>0.0</v>
      </c>
      <c r="F2016" s="46">
        <v>39.0</v>
      </c>
      <c r="G2016" s="46">
        <v>0.0</v>
      </c>
      <c r="H2016" s="46">
        <v>0.0</v>
      </c>
      <c r="I2016" s="46">
        <v>0.0</v>
      </c>
      <c r="J2016" s="3"/>
      <c r="K2016" s="56"/>
    </row>
    <row r="2017" ht="32.25" customHeight="1">
      <c r="A2017" s="55" t="s">
        <v>77</v>
      </c>
      <c r="B2017" s="46" t="s">
        <v>28589</v>
      </c>
      <c r="C2017" s="55" t="s">
        <v>28592</v>
      </c>
      <c r="D2017" s="46">
        <v>0.0</v>
      </c>
      <c r="E2017" s="46">
        <v>0.0</v>
      </c>
      <c r="F2017" s="46">
        <v>25.0</v>
      </c>
      <c r="G2017" s="46">
        <v>0.0</v>
      </c>
      <c r="H2017" s="46">
        <v>0.0</v>
      </c>
      <c r="I2017" s="46">
        <v>0.0</v>
      </c>
      <c r="J2017" s="3"/>
      <c r="K2017" s="56"/>
    </row>
    <row r="2018" ht="32.25" customHeight="1">
      <c r="A2018" s="55" t="s">
        <v>77</v>
      </c>
      <c r="B2018" s="46" t="s">
        <v>28589</v>
      </c>
      <c r="C2018" s="55" t="s">
        <v>28593</v>
      </c>
      <c r="D2018" s="46">
        <v>0.0</v>
      </c>
      <c r="E2018" s="46">
        <v>0.0</v>
      </c>
      <c r="F2018" s="46">
        <v>18.0</v>
      </c>
      <c r="G2018" s="46">
        <v>0.0</v>
      </c>
      <c r="H2018" s="46">
        <v>0.0</v>
      </c>
      <c r="I2018" s="46">
        <v>0.0</v>
      </c>
      <c r="J2018" s="3"/>
      <c r="K2018" s="56"/>
    </row>
    <row r="2019" ht="32.25" customHeight="1">
      <c r="A2019" s="55" t="s">
        <v>77</v>
      </c>
      <c r="B2019" s="46" t="s">
        <v>28594</v>
      </c>
      <c r="C2019" s="55" t="s">
        <v>28595</v>
      </c>
      <c r="D2019" s="46">
        <v>0.0</v>
      </c>
      <c r="E2019" s="46">
        <v>0.0</v>
      </c>
      <c r="F2019" s="46">
        <v>106.0</v>
      </c>
      <c r="G2019" s="46">
        <v>0.0</v>
      </c>
      <c r="H2019" s="46">
        <v>0.0</v>
      </c>
      <c r="I2019" s="46">
        <v>0.0</v>
      </c>
      <c r="J2019" s="3"/>
      <c r="K2019" s="56"/>
    </row>
    <row r="2020" ht="32.25" customHeight="1">
      <c r="A2020" s="55" t="s">
        <v>77</v>
      </c>
      <c r="B2020" s="46" t="s">
        <v>28594</v>
      </c>
      <c r="C2020" s="55" t="s">
        <v>28596</v>
      </c>
      <c r="D2020" s="46">
        <v>0.0</v>
      </c>
      <c r="E2020" s="46">
        <v>0.0</v>
      </c>
      <c r="F2020" s="46">
        <v>98.0</v>
      </c>
      <c r="G2020" s="46">
        <v>0.0</v>
      </c>
      <c r="H2020" s="46">
        <v>0.0</v>
      </c>
      <c r="I2020" s="46">
        <v>0.0</v>
      </c>
      <c r="J2020" s="3"/>
      <c r="K2020" s="56"/>
    </row>
    <row r="2021" ht="32.25" customHeight="1">
      <c r="A2021" s="55" t="s">
        <v>77</v>
      </c>
      <c r="B2021" s="46" t="s">
        <v>28594</v>
      </c>
      <c r="C2021" s="55" t="s">
        <v>28597</v>
      </c>
      <c r="D2021" s="46">
        <v>0.0</v>
      </c>
      <c r="E2021" s="46">
        <v>0.0</v>
      </c>
      <c r="F2021" s="46">
        <v>93.0</v>
      </c>
      <c r="G2021" s="46">
        <v>0.0</v>
      </c>
      <c r="H2021" s="46">
        <v>0.0</v>
      </c>
      <c r="I2021" s="46">
        <v>0.0</v>
      </c>
      <c r="J2021" s="3"/>
      <c r="K2021" s="56"/>
    </row>
    <row r="2022" ht="32.25" customHeight="1">
      <c r="A2022" s="55" t="s">
        <v>77</v>
      </c>
      <c r="B2022" s="46" t="s">
        <v>28594</v>
      </c>
      <c r="C2022" s="55" t="s">
        <v>28598</v>
      </c>
      <c r="D2022" s="46">
        <v>0.0</v>
      </c>
      <c r="E2022" s="46">
        <v>0.0</v>
      </c>
      <c r="F2022" s="46">
        <v>63.0</v>
      </c>
      <c r="G2022" s="46">
        <v>0.0</v>
      </c>
      <c r="H2022" s="46">
        <v>0.0</v>
      </c>
      <c r="I2022" s="46">
        <v>0.0</v>
      </c>
      <c r="J2022" s="3"/>
      <c r="K2022" s="56"/>
    </row>
    <row r="2023" ht="32.25" customHeight="1">
      <c r="A2023" s="55" t="s">
        <v>77</v>
      </c>
      <c r="B2023" s="46" t="s">
        <v>28599</v>
      </c>
      <c r="C2023" s="55" t="s">
        <v>28600</v>
      </c>
      <c r="D2023" s="46">
        <v>0.0</v>
      </c>
      <c r="E2023" s="46">
        <v>0.0</v>
      </c>
      <c r="F2023" s="46">
        <v>220.0</v>
      </c>
      <c r="G2023" s="46">
        <v>0.0</v>
      </c>
      <c r="H2023" s="46">
        <v>0.0</v>
      </c>
      <c r="I2023" s="46">
        <v>0.0</v>
      </c>
      <c r="J2023" s="3"/>
      <c r="K2023" s="56"/>
    </row>
    <row r="2024" ht="32.25" customHeight="1">
      <c r="A2024" s="55" t="s">
        <v>77</v>
      </c>
      <c r="B2024" s="46" t="s">
        <v>28599</v>
      </c>
      <c r="C2024" s="55" t="s">
        <v>28601</v>
      </c>
      <c r="D2024" s="46">
        <v>0.0</v>
      </c>
      <c r="E2024" s="46">
        <v>0.0</v>
      </c>
      <c r="F2024" s="46">
        <v>133.0</v>
      </c>
      <c r="G2024" s="46">
        <v>0.0</v>
      </c>
      <c r="H2024" s="46">
        <v>0.0</v>
      </c>
      <c r="I2024" s="46">
        <v>0.0</v>
      </c>
      <c r="J2024" s="3"/>
      <c r="K2024" s="56"/>
    </row>
    <row r="2025" ht="32.25" customHeight="1">
      <c r="A2025" s="55" t="s">
        <v>77</v>
      </c>
      <c r="B2025" s="46" t="s">
        <v>28599</v>
      </c>
      <c r="C2025" s="55" t="s">
        <v>28602</v>
      </c>
      <c r="D2025" s="46">
        <v>0.0</v>
      </c>
      <c r="E2025" s="46">
        <v>0.0</v>
      </c>
      <c r="F2025" s="46">
        <v>59.0</v>
      </c>
      <c r="G2025" s="46">
        <v>0.0</v>
      </c>
      <c r="H2025" s="46">
        <v>0.0</v>
      </c>
      <c r="I2025" s="46">
        <v>0.0</v>
      </c>
      <c r="J2025" s="3"/>
      <c r="K2025" s="56"/>
    </row>
    <row r="2026" ht="32.25" customHeight="1">
      <c r="A2026" s="55" t="s">
        <v>77</v>
      </c>
      <c r="B2026" s="46" t="s">
        <v>28599</v>
      </c>
      <c r="C2026" s="55" t="s">
        <v>28603</v>
      </c>
      <c r="D2026" s="46">
        <v>0.0</v>
      </c>
      <c r="E2026" s="46">
        <v>0.0</v>
      </c>
      <c r="F2026" s="46">
        <v>55.0</v>
      </c>
      <c r="G2026" s="46">
        <v>0.0</v>
      </c>
      <c r="H2026" s="46">
        <v>0.0</v>
      </c>
      <c r="I2026" s="46">
        <v>0.0</v>
      </c>
      <c r="J2026" s="3"/>
      <c r="K2026" s="56"/>
    </row>
    <row r="2027" ht="32.25" customHeight="1">
      <c r="A2027" s="55" t="s">
        <v>77</v>
      </c>
      <c r="B2027" s="46" t="s">
        <v>28604</v>
      </c>
      <c r="C2027" s="55" t="s">
        <v>28605</v>
      </c>
      <c r="D2027" s="46">
        <v>0.0</v>
      </c>
      <c r="E2027" s="46">
        <v>0.0</v>
      </c>
      <c r="F2027" s="46">
        <v>90.0</v>
      </c>
      <c r="G2027" s="46">
        <v>0.0</v>
      </c>
      <c r="H2027" s="46">
        <v>0.0</v>
      </c>
      <c r="I2027" s="46">
        <v>0.0</v>
      </c>
      <c r="J2027" s="3"/>
      <c r="K2027" s="56"/>
    </row>
    <row r="2028" ht="32.25" customHeight="1">
      <c r="A2028" s="55" t="s">
        <v>77</v>
      </c>
      <c r="B2028" s="46" t="s">
        <v>28604</v>
      </c>
      <c r="C2028" s="55" t="s">
        <v>28606</v>
      </c>
      <c r="D2028" s="46">
        <v>0.0</v>
      </c>
      <c r="E2028" s="46">
        <v>0.0</v>
      </c>
      <c r="F2028" s="46">
        <v>46.0</v>
      </c>
      <c r="G2028" s="46">
        <v>0.0</v>
      </c>
      <c r="H2028" s="46">
        <v>0.0</v>
      </c>
      <c r="I2028" s="46">
        <v>0.0</v>
      </c>
      <c r="J2028" s="3"/>
      <c r="K2028" s="56"/>
    </row>
    <row r="2029" ht="32.25" customHeight="1">
      <c r="A2029" s="55" t="s">
        <v>77</v>
      </c>
      <c r="B2029" s="46" t="s">
        <v>28604</v>
      </c>
      <c r="C2029" s="55" t="s">
        <v>28607</v>
      </c>
      <c r="D2029" s="46">
        <v>0.0</v>
      </c>
      <c r="E2029" s="46">
        <v>0.0</v>
      </c>
      <c r="F2029" s="46">
        <v>10.0</v>
      </c>
      <c r="G2029" s="46">
        <v>0.0</v>
      </c>
      <c r="H2029" s="46">
        <v>0.0</v>
      </c>
      <c r="I2029" s="46">
        <v>0.0</v>
      </c>
      <c r="J2029" s="3"/>
      <c r="K2029" s="56"/>
    </row>
    <row r="2030" ht="32.25" customHeight="1">
      <c r="A2030" s="55" t="s">
        <v>77</v>
      </c>
      <c r="B2030" s="46" t="s">
        <v>28608</v>
      </c>
      <c r="C2030" s="55" t="s">
        <v>28609</v>
      </c>
      <c r="D2030" s="46">
        <v>0.0</v>
      </c>
      <c r="E2030" s="46">
        <v>0.0</v>
      </c>
      <c r="F2030" s="46">
        <v>92.0</v>
      </c>
      <c r="G2030" s="46">
        <v>0.0</v>
      </c>
      <c r="H2030" s="46">
        <v>0.0</v>
      </c>
      <c r="I2030" s="46">
        <v>0.0</v>
      </c>
      <c r="J2030" s="3"/>
      <c r="K2030" s="56"/>
    </row>
    <row r="2031" ht="32.25" customHeight="1">
      <c r="A2031" s="55" t="s">
        <v>77</v>
      </c>
      <c r="B2031" s="46" t="s">
        <v>28608</v>
      </c>
      <c r="C2031" s="55" t="s">
        <v>28610</v>
      </c>
      <c r="D2031" s="46">
        <v>0.0</v>
      </c>
      <c r="E2031" s="46">
        <v>0.0</v>
      </c>
      <c r="F2031" s="46">
        <v>14.0</v>
      </c>
      <c r="G2031" s="46">
        <v>0.0</v>
      </c>
      <c r="H2031" s="46">
        <v>0.0</v>
      </c>
      <c r="I2031" s="46">
        <v>25.0</v>
      </c>
      <c r="J2031" s="3"/>
      <c r="K2031" s="56"/>
    </row>
    <row r="2032" ht="32.25" customHeight="1">
      <c r="A2032" s="55" t="s">
        <v>77</v>
      </c>
      <c r="B2032" s="46" t="s">
        <v>28608</v>
      </c>
      <c r="C2032" s="55" t="s">
        <v>28611</v>
      </c>
      <c r="D2032" s="46">
        <v>0.0</v>
      </c>
      <c r="E2032" s="46">
        <v>0.0</v>
      </c>
      <c r="F2032" s="46">
        <v>26.0</v>
      </c>
      <c r="G2032" s="46">
        <v>0.0</v>
      </c>
      <c r="H2032" s="46">
        <v>0.0</v>
      </c>
      <c r="I2032" s="46">
        <v>0.0</v>
      </c>
      <c r="J2032" s="3"/>
      <c r="K2032" s="56"/>
    </row>
    <row r="2033" ht="32.25" customHeight="1">
      <c r="A2033" s="55" t="s">
        <v>77</v>
      </c>
      <c r="B2033" s="46" t="s">
        <v>28612</v>
      </c>
      <c r="C2033" s="55" t="s">
        <v>28613</v>
      </c>
      <c r="D2033" s="46">
        <v>0.0</v>
      </c>
      <c r="E2033" s="46">
        <v>0.0</v>
      </c>
      <c r="F2033" s="46">
        <v>69.0</v>
      </c>
      <c r="G2033" s="46">
        <v>0.0</v>
      </c>
      <c r="H2033" s="46">
        <v>0.0</v>
      </c>
      <c r="I2033" s="46">
        <v>0.0</v>
      </c>
      <c r="J2033" s="3"/>
      <c r="K2033" s="56"/>
    </row>
    <row r="2034" ht="32.25" customHeight="1">
      <c r="A2034" s="55" t="s">
        <v>77</v>
      </c>
      <c r="B2034" s="46" t="s">
        <v>28612</v>
      </c>
      <c r="C2034" s="55" t="s">
        <v>28614</v>
      </c>
      <c r="D2034" s="46">
        <v>0.0</v>
      </c>
      <c r="E2034" s="46">
        <v>0.0</v>
      </c>
      <c r="F2034" s="46">
        <v>59.0</v>
      </c>
      <c r="G2034" s="46">
        <v>0.0</v>
      </c>
      <c r="H2034" s="46">
        <v>0.0</v>
      </c>
      <c r="I2034" s="46">
        <v>0.0</v>
      </c>
      <c r="J2034" s="3"/>
      <c r="K2034" s="56"/>
    </row>
    <row r="2035" ht="32.25" customHeight="1">
      <c r="A2035" s="55" t="s">
        <v>77</v>
      </c>
      <c r="B2035" s="46" t="s">
        <v>28615</v>
      </c>
      <c r="C2035" s="55" t="s">
        <v>28616</v>
      </c>
      <c r="D2035" s="46">
        <v>0.0</v>
      </c>
      <c r="E2035" s="46">
        <v>0.0</v>
      </c>
      <c r="F2035" s="46">
        <v>106.0</v>
      </c>
      <c r="G2035" s="46">
        <v>0.0</v>
      </c>
      <c r="H2035" s="46">
        <v>0.0</v>
      </c>
      <c r="I2035" s="46">
        <v>5.0</v>
      </c>
      <c r="J2035" s="3"/>
      <c r="K2035" s="56"/>
    </row>
    <row r="2036" ht="32.25" customHeight="1">
      <c r="A2036" s="55" t="s">
        <v>77</v>
      </c>
      <c r="B2036" s="46" t="s">
        <v>28615</v>
      </c>
      <c r="C2036" s="55" t="s">
        <v>28617</v>
      </c>
      <c r="D2036" s="46">
        <v>0.0</v>
      </c>
      <c r="E2036" s="46">
        <v>0.0</v>
      </c>
      <c r="F2036" s="46">
        <v>62.0</v>
      </c>
      <c r="G2036" s="46">
        <v>0.0</v>
      </c>
      <c r="H2036" s="46">
        <v>0.0</v>
      </c>
      <c r="I2036" s="46">
        <v>0.0</v>
      </c>
      <c r="J2036" s="3"/>
      <c r="K2036" s="56"/>
    </row>
    <row r="2037" ht="32.25" customHeight="1">
      <c r="A2037" s="55" t="s">
        <v>77</v>
      </c>
      <c r="B2037" s="46" t="s">
        <v>28615</v>
      </c>
      <c r="C2037" s="55" t="s">
        <v>28618</v>
      </c>
      <c r="D2037" s="46">
        <v>0.0</v>
      </c>
      <c r="E2037" s="46">
        <v>0.0</v>
      </c>
      <c r="F2037" s="46">
        <v>27.0</v>
      </c>
      <c r="G2037" s="46">
        <v>0.0</v>
      </c>
      <c r="H2037" s="46">
        <v>0.0</v>
      </c>
      <c r="I2037" s="46">
        <v>0.0</v>
      </c>
      <c r="J2037" s="3"/>
      <c r="K2037" s="56"/>
    </row>
    <row r="2038" ht="32.25" customHeight="1">
      <c r="A2038" s="55" t="s">
        <v>77</v>
      </c>
      <c r="B2038" s="46" t="s">
        <v>28615</v>
      </c>
      <c r="C2038" s="55" t="s">
        <v>28619</v>
      </c>
      <c r="D2038" s="46">
        <v>0.0</v>
      </c>
      <c r="E2038" s="46">
        <v>0.0</v>
      </c>
      <c r="F2038" s="46">
        <v>27.0</v>
      </c>
      <c r="G2038" s="46">
        <v>0.0</v>
      </c>
      <c r="H2038" s="46">
        <v>0.0</v>
      </c>
      <c r="I2038" s="46">
        <v>0.0</v>
      </c>
      <c r="J2038" s="3"/>
      <c r="K2038" s="56"/>
    </row>
    <row r="2039" ht="32.25" customHeight="1">
      <c r="A2039" s="55" t="s">
        <v>77</v>
      </c>
      <c r="B2039" s="46" t="s">
        <v>28620</v>
      </c>
      <c r="C2039" s="55" t="s">
        <v>28621</v>
      </c>
      <c r="D2039" s="46">
        <v>0.0</v>
      </c>
      <c r="E2039" s="46">
        <v>0.0</v>
      </c>
      <c r="F2039" s="46">
        <v>52.0</v>
      </c>
      <c r="G2039" s="46">
        <v>0.0</v>
      </c>
      <c r="H2039" s="46">
        <v>0.0</v>
      </c>
      <c r="I2039" s="46">
        <v>22.0</v>
      </c>
      <c r="J2039" s="3"/>
      <c r="K2039" s="56"/>
    </row>
    <row r="2040" ht="32.25" customHeight="1">
      <c r="A2040" s="55" t="s">
        <v>77</v>
      </c>
      <c r="B2040" s="46" t="s">
        <v>28620</v>
      </c>
      <c r="C2040" s="55" t="s">
        <v>28622</v>
      </c>
      <c r="D2040" s="46">
        <v>0.0</v>
      </c>
      <c r="E2040" s="46">
        <v>0.0</v>
      </c>
      <c r="F2040" s="46">
        <v>18.0</v>
      </c>
      <c r="G2040" s="46">
        <v>0.0</v>
      </c>
      <c r="H2040" s="46">
        <v>0.0</v>
      </c>
      <c r="I2040" s="46">
        <v>53.0</v>
      </c>
      <c r="J2040" s="3"/>
      <c r="K2040" s="56"/>
    </row>
    <row r="2041" ht="32.25" customHeight="1">
      <c r="A2041" s="55" t="s">
        <v>77</v>
      </c>
      <c r="B2041" s="46" t="s">
        <v>28620</v>
      </c>
      <c r="C2041" s="55" t="s">
        <v>28623</v>
      </c>
      <c r="D2041" s="46">
        <v>0.0</v>
      </c>
      <c r="E2041" s="46">
        <v>0.0</v>
      </c>
      <c r="F2041" s="46">
        <v>48.0</v>
      </c>
      <c r="G2041" s="46">
        <v>0.0</v>
      </c>
      <c r="H2041" s="46">
        <v>0.0</v>
      </c>
      <c r="I2041" s="46">
        <v>0.0</v>
      </c>
      <c r="J2041" s="3"/>
      <c r="K2041" s="56"/>
    </row>
    <row r="2042" ht="32.25" customHeight="1">
      <c r="A2042" s="55" t="s">
        <v>77</v>
      </c>
      <c r="B2042" s="46" t="s">
        <v>28620</v>
      </c>
      <c r="C2042" s="55" t="s">
        <v>28624</v>
      </c>
      <c r="D2042" s="46">
        <v>0.0</v>
      </c>
      <c r="E2042" s="46">
        <v>0.0</v>
      </c>
      <c r="F2042" s="46">
        <v>29.0</v>
      </c>
      <c r="G2042" s="46">
        <v>0.0</v>
      </c>
      <c r="H2042" s="46">
        <v>0.0</v>
      </c>
      <c r="I2042" s="46">
        <v>1.0</v>
      </c>
      <c r="J2042" s="3"/>
      <c r="K2042" s="56"/>
    </row>
    <row r="2043" ht="32.25" customHeight="1">
      <c r="A2043" s="55" t="s">
        <v>77</v>
      </c>
      <c r="B2043" s="46" t="s">
        <v>28620</v>
      </c>
      <c r="C2043" s="55" t="s">
        <v>28625</v>
      </c>
      <c r="D2043" s="46">
        <v>0.0</v>
      </c>
      <c r="E2043" s="46">
        <v>0.0</v>
      </c>
      <c r="F2043" s="46">
        <v>15.0</v>
      </c>
      <c r="G2043" s="46">
        <v>0.0</v>
      </c>
      <c r="H2043" s="46">
        <v>0.0</v>
      </c>
      <c r="I2043" s="46">
        <v>0.0</v>
      </c>
      <c r="J2043" s="3"/>
      <c r="K2043" s="56"/>
    </row>
    <row r="2044" ht="32.25" customHeight="1">
      <c r="A2044" s="55" t="s">
        <v>77</v>
      </c>
      <c r="B2044" s="46" t="s">
        <v>28620</v>
      </c>
      <c r="C2044" s="55" t="s">
        <v>28626</v>
      </c>
      <c r="D2044" s="46">
        <v>0.0</v>
      </c>
      <c r="E2044" s="46">
        <v>0.0</v>
      </c>
      <c r="F2044" s="46">
        <v>14.0</v>
      </c>
      <c r="G2044" s="46">
        <v>0.0</v>
      </c>
      <c r="H2044" s="46">
        <v>0.0</v>
      </c>
      <c r="I2044" s="46">
        <v>0.0</v>
      </c>
      <c r="J2044" s="3"/>
      <c r="K2044" s="56"/>
    </row>
    <row r="2045" ht="32.25" customHeight="1">
      <c r="A2045" s="55" t="s">
        <v>77</v>
      </c>
      <c r="B2045" s="46" t="s">
        <v>28627</v>
      </c>
      <c r="C2045" s="55" t="s">
        <v>28628</v>
      </c>
      <c r="D2045" s="46">
        <v>0.0</v>
      </c>
      <c r="E2045" s="46">
        <v>0.0</v>
      </c>
      <c r="F2045" s="46">
        <v>120.0</v>
      </c>
      <c r="G2045" s="46">
        <v>0.0</v>
      </c>
      <c r="H2045" s="46">
        <v>0.0</v>
      </c>
      <c r="I2045" s="46">
        <v>0.0</v>
      </c>
      <c r="J2045" s="3"/>
      <c r="K2045" s="56"/>
    </row>
    <row r="2046" ht="32.25" customHeight="1">
      <c r="A2046" s="55" t="s">
        <v>77</v>
      </c>
      <c r="B2046" s="46" t="s">
        <v>28629</v>
      </c>
      <c r="C2046" s="55" t="s">
        <v>28630</v>
      </c>
      <c r="D2046" s="46">
        <v>0.0</v>
      </c>
      <c r="E2046" s="46">
        <v>0.0</v>
      </c>
      <c r="F2046" s="46">
        <v>104.0</v>
      </c>
      <c r="G2046" s="46">
        <v>0.0</v>
      </c>
      <c r="H2046" s="46">
        <v>0.0</v>
      </c>
      <c r="I2046" s="46">
        <v>0.0</v>
      </c>
      <c r="J2046" s="3"/>
      <c r="K2046" s="56"/>
    </row>
    <row r="2047" ht="32.25" customHeight="1">
      <c r="A2047" s="55" t="s">
        <v>77</v>
      </c>
      <c r="B2047" s="46" t="s">
        <v>28629</v>
      </c>
      <c r="C2047" s="55" t="s">
        <v>28631</v>
      </c>
      <c r="D2047" s="46">
        <v>0.0</v>
      </c>
      <c r="E2047" s="46">
        <v>0.0</v>
      </c>
      <c r="F2047" s="46">
        <v>76.0</v>
      </c>
      <c r="G2047" s="46">
        <v>0.0</v>
      </c>
      <c r="H2047" s="46">
        <v>0.0</v>
      </c>
      <c r="I2047" s="46">
        <v>0.0</v>
      </c>
      <c r="J2047" s="3"/>
      <c r="K2047" s="56"/>
    </row>
    <row r="2048" ht="32.25" customHeight="1">
      <c r="A2048" s="55" t="s">
        <v>77</v>
      </c>
      <c r="B2048" s="46" t="s">
        <v>28629</v>
      </c>
      <c r="C2048" s="55" t="s">
        <v>28632</v>
      </c>
      <c r="D2048" s="46">
        <v>0.0</v>
      </c>
      <c r="E2048" s="46">
        <v>0.0</v>
      </c>
      <c r="F2048" s="46">
        <v>7.0</v>
      </c>
      <c r="G2048" s="46">
        <v>0.0</v>
      </c>
      <c r="H2048" s="46">
        <v>0.0</v>
      </c>
      <c r="I2048" s="46">
        <v>0.0</v>
      </c>
      <c r="J2048" s="3"/>
      <c r="K2048" s="56"/>
    </row>
    <row r="2049" ht="32.25" customHeight="1">
      <c r="A2049" s="55" t="s">
        <v>77</v>
      </c>
      <c r="B2049" s="46" t="s">
        <v>28633</v>
      </c>
      <c r="C2049" s="55" t="s">
        <v>28634</v>
      </c>
      <c r="D2049" s="46">
        <v>0.0</v>
      </c>
      <c r="E2049" s="46">
        <v>0.0</v>
      </c>
      <c r="F2049" s="46">
        <v>143.0</v>
      </c>
      <c r="G2049" s="46">
        <v>0.0</v>
      </c>
      <c r="H2049" s="46">
        <v>0.0</v>
      </c>
      <c r="I2049" s="46">
        <v>7.0</v>
      </c>
      <c r="J2049" s="3"/>
      <c r="K2049" s="56"/>
    </row>
    <row r="2050" ht="32.25" customHeight="1">
      <c r="A2050" s="55" t="s">
        <v>77</v>
      </c>
      <c r="B2050" s="46" t="s">
        <v>28633</v>
      </c>
      <c r="C2050" s="55" t="s">
        <v>28635</v>
      </c>
      <c r="D2050" s="46">
        <v>0.0</v>
      </c>
      <c r="E2050" s="46">
        <v>0.0</v>
      </c>
      <c r="F2050" s="46">
        <v>115.0</v>
      </c>
      <c r="G2050" s="46">
        <v>0.0</v>
      </c>
      <c r="H2050" s="46">
        <v>0.0</v>
      </c>
      <c r="I2050" s="46">
        <v>0.0</v>
      </c>
      <c r="J2050" s="3"/>
      <c r="K2050" s="56"/>
    </row>
    <row r="2051" ht="32.25" customHeight="1">
      <c r="A2051" s="55" t="s">
        <v>77</v>
      </c>
      <c r="B2051" s="46" t="s">
        <v>28636</v>
      </c>
      <c r="C2051" s="55" t="s">
        <v>28637</v>
      </c>
      <c r="D2051" s="46">
        <v>0.0</v>
      </c>
      <c r="E2051" s="46">
        <v>0.0</v>
      </c>
      <c r="F2051" s="46">
        <v>150.0</v>
      </c>
      <c r="G2051" s="46">
        <v>0.0</v>
      </c>
      <c r="H2051" s="46">
        <v>0.0</v>
      </c>
      <c r="I2051" s="46">
        <v>0.0</v>
      </c>
      <c r="J2051" s="3"/>
      <c r="K2051" s="56"/>
    </row>
    <row r="2052" ht="32.25" customHeight="1">
      <c r="A2052" s="55" t="s">
        <v>77</v>
      </c>
      <c r="B2052" s="46" t="s">
        <v>28636</v>
      </c>
      <c r="C2052" s="55" t="s">
        <v>28638</v>
      </c>
      <c r="D2052" s="46">
        <v>0.0</v>
      </c>
      <c r="E2052" s="46">
        <v>0.0</v>
      </c>
      <c r="F2052" s="46">
        <v>22.0</v>
      </c>
      <c r="G2052" s="46">
        <v>0.0</v>
      </c>
      <c r="H2052" s="46">
        <v>0.0</v>
      </c>
      <c r="I2052" s="46">
        <v>53.0</v>
      </c>
      <c r="J2052" s="3"/>
      <c r="K2052" s="56"/>
    </row>
    <row r="2053" ht="32.25" customHeight="1">
      <c r="A2053" s="55" t="s">
        <v>77</v>
      </c>
      <c r="B2053" s="46" t="s">
        <v>28636</v>
      </c>
      <c r="C2053" s="55" t="s">
        <v>28639</v>
      </c>
      <c r="D2053" s="46">
        <v>0.0</v>
      </c>
      <c r="E2053" s="46">
        <v>0.0</v>
      </c>
      <c r="F2053" s="46">
        <v>47.0</v>
      </c>
      <c r="G2053" s="46">
        <v>0.0</v>
      </c>
      <c r="H2053" s="46">
        <v>0.0</v>
      </c>
      <c r="I2053" s="46">
        <v>0.0</v>
      </c>
      <c r="J2053" s="3"/>
      <c r="K2053" s="56"/>
    </row>
    <row r="2054" ht="32.25" customHeight="1">
      <c r="A2054" s="55" t="s">
        <v>77</v>
      </c>
      <c r="B2054" s="46" t="s">
        <v>28640</v>
      </c>
      <c r="C2054" s="55" t="s">
        <v>28641</v>
      </c>
      <c r="D2054" s="46">
        <v>0.0</v>
      </c>
      <c r="E2054" s="46">
        <v>0.0</v>
      </c>
      <c r="F2054" s="46">
        <v>85.0</v>
      </c>
      <c r="G2054" s="46">
        <v>0.0</v>
      </c>
      <c r="H2054" s="46">
        <v>0.0</v>
      </c>
      <c r="I2054" s="46">
        <v>0.0</v>
      </c>
      <c r="J2054" s="3"/>
      <c r="K2054" s="56"/>
    </row>
    <row r="2055" ht="32.25" customHeight="1">
      <c r="A2055" s="55" t="s">
        <v>77</v>
      </c>
      <c r="B2055" s="46" t="s">
        <v>28640</v>
      </c>
      <c r="C2055" s="55" t="s">
        <v>28642</v>
      </c>
      <c r="D2055" s="46">
        <v>0.0</v>
      </c>
      <c r="E2055" s="46">
        <v>0.0</v>
      </c>
      <c r="F2055" s="46">
        <v>58.0</v>
      </c>
      <c r="G2055" s="46">
        <v>0.0</v>
      </c>
      <c r="H2055" s="46">
        <v>0.0</v>
      </c>
      <c r="I2055" s="46">
        <v>0.0</v>
      </c>
      <c r="J2055" s="3"/>
      <c r="K2055" s="56"/>
    </row>
    <row r="2056" ht="32.25" customHeight="1">
      <c r="A2056" s="55" t="s">
        <v>77</v>
      </c>
      <c r="B2056" s="46" t="s">
        <v>28640</v>
      </c>
      <c r="C2056" s="55" t="s">
        <v>28643</v>
      </c>
      <c r="D2056" s="46">
        <v>0.0</v>
      </c>
      <c r="E2056" s="46">
        <v>1.0</v>
      </c>
      <c r="F2056" s="46">
        <v>54.0</v>
      </c>
      <c r="G2056" s="46">
        <v>0.0</v>
      </c>
      <c r="H2056" s="46">
        <v>0.0</v>
      </c>
      <c r="I2056" s="46">
        <v>0.0</v>
      </c>
      <c r="J2056" s="3"/>
      <c r="K2056" s="56"/>
    </row>
    <row r="2057" ht="32.25" customHeight="1">
      <c r="A2057" s="55" t="s">
        <v>77</v>
      </c>
      <c r="B2057" s="46" t="s">
        <v>28640</v>
      </c>
      <c r="C2057" s="55" t="s">
        <v>28644</v>
      </c>
      <c r="D2057" s="46">
        <v>0.0</v>
      </c>
      <c r="E2057" s="46">
        <v>0.0</v>
      </c>
      <c r="F2057" s="46">
        <v>50.0</v>
      </c>
      <c r="G2057" s="46">
        <v>0.0</v>
      </c>
      <c r="H2057" s="46">
        <v>0.0</v>
      </c>
      <c r="I2057" s="46">
        <v>0.0</v>
      </c>
      <c r="J2057" s="3"/>
      <c r="K2057" s="56"/>
    </row>
    <row r="2058" ht="32.25" customHeight="1">
      <c r="A2058" s="55" t="s">
        <v>77</v>
      </c>
      <c r="B2058" s="46" t="s">
        <v>28645</v>
      </c>
      <c r="C2058" s="55" t="s">
        <v>28646</v>
      </c>
      <c r="D2058" s="46">
        <v>0.0</v>
      </c>
      <c r="E2058" s="46">
        <v>0.0</v>
      </c>
      <c r="F2058" s="46">
        <v>153.0</v>
      </c>
      <c r="G2058" s="46">
        <v>0.0</v>
      </c>
      <c r="H2058" s="46">
        <v>0.0</v>
      </c>
      <c r="I2058" s="46">
        <v>0.0</v>
      </c>
      <c r="J2058" s="3"/>
      <c r="K2058" s="56"/>
    </row>
    <row r="2059" ht="32.25" customHeight="1">
      <c r="A2059" s="55" t="s">
        <v>77</v>
      </c>
      <c r="B2059" s="46" t="s">
        <v>28645</v>
      </c>
      <c r="C2059" s="55" t="s">
        <v>28647</v>
      </c>
      <c r="D2059" s="46">
        <v>0.0</v>
      </c>
      <c r="E2059" s="46">
        <v>0.0</v>
      </c>
      <c r="F2059" s="46">
        <v>89.0</v>
      </c>
      <c r="G2059" s="46">
        <v>0.0</v>
      </c>
      <c r="H2059" s="46">
        <v>0.0</v>
      </c>
      <c r="I2059" s="46">
        <v>0.0</v>
      </c>
      <c r="J2059" s="3"/>
      <c r="K2059" s="56"/>
    </row>
    <row r="2060" ht="32.25" customHeight="1">
      <c r="A2060" s="55" t="s">
        <v>77</v>
      </c>
      <c r="B2060" s="46" t="s">
        <v>28645</v>
      </c>
      <c r="C2060" s="55" t="s">
        <v>28648</v>
      </c>
      <c r="D2060" s="46">
        <v>0.0</v>
      </c>
      <c r="E2060" s="46">
        <v>0.0</v>
      </c>
      <c r="F2060" s="46">
        <v>41.0</v>
      </c>
      <c r="G2060" s="46">
        <v>0.0</v>
      </c>
      <c r="H2060" s="46">
        <v>0.0</v>
      </c>
      <c r="I2060" s="46">
        <v>0.0</v>
      </c>
      <c r="J2060" s="3"/>
      <c r="K2060" s="56"/>
    </row>
    <row r="2061" ht="32.25" customHeight="1">
      <c r="A2061" s="55" t="s">
        <v>77</v>
      </c>
      <c r="B2061" s="46" t="s">
        <v>28649</v>
      </c>
      <c r="C2061" s="55" t="s">
        <v>28650</v>
      </c>
      <c r="D2061" s="46">
        <v>0.0</v>
      </c>
      <c r="E2061" s="46">
        <v>0.0</v>
      </c>
      <c r="F2061" s="46">
        <v>156.0</v>
      </c>
      <c r="G2061" s="46">
        <v>0.0</v>
      </c>
      <c r="H2061" s="46">
        <v>0.0</v>
      </c>
      <c r="I2061" s="46">
        <v>0.0</v>
      </c>
      <c r="J2061" s="3"/>
      <c r="K2061" s="56"/>
    </row>
    <row r="2062" ht="32.25" customHeight="1">
      <c r="A2062" s="55" t="s">
        <v>77</v>
      </c>
      <c r="B2062" s="46" t="s">
        <v>28649</v>
      </c>
      <c r="C2062" s="55" t="s">
        <v>28651</v>
      </c>
      <c r="D2062" s="46">
        <v>0.0</v>
      </c>
      <c r="E2062" s="46">
        <v>0.0</v>
      </c>
      <c r="F2062" s="46">
        <v>89.0</v>
      </c>
      <c r="G2062" s="46">
        <v>0.0</v>
      </c>
      <c r="H2062" s="46">
        <v>0.0</v>
      </c>
      <c r="I2062" s="46">
        <v>0.0</v>
      </c>
      <c r="J2062" s="3"/>
      <c r="K2062" s="56"/>
    </row>
    <row r="2063" ht="32.25" customHeight="1">
      <c r="A2063" s="55" t="s">
        <v>77</v>
      </c>
      <c r="B2063" s="46" t="s">
        <v>28652</v>
      </c>
      <c r="C2063" s="55" t="s">
        <v>28653</v>
      </c>
      <c r="D2063" s="46">
        <v>0.0</v>
      </c>
      <c r="E2063" s="46">
        <v>0.0</v>
      </c>
      <c r="F2063" s="46">
        <v>95.0</v>
      </c>
      <c r="G2063" s="46">
        <v>0.0</v>
      </c>
      <c r="H2063" s="46">
        <v>0.0</v>
      </c>
      <c r="I2063" s="46">
        <v>14.0</v>
      </c>
      <c r="J2063" s="3"/>
      <c r="K2063" s="56"/>
    </row>
    <row r="2064" ht="32.25" customHeight="1">
      <c r="A2064" s="55" t="s">
        <v>77</v>
      </c>
      <c r="B2064" s="46" t="s">
        <v>28652</v>
      </c>
      <c r="C2064" s="55" t="s">
        <v>28654</v>
      </c>
      <c r="D2064" s="46">
        <v>0.0</v>
      </c>
      <c r="E2064" s="46">
        <v>0.0</v>
      </c>
      <c r="F2064" s="46">
        <v>90.0</v>
      </c>
      <c r="G2064" s="46">
        <v>0.0</v>
      </c>
      <c r="H2064" s="46">
        <v>0.0</v>
      </c>
      <c r="I2064" s="46">
        <v>0.0</v>
      </c>
      <c r="J2064" s="3"/>
      <c r="K2064" s="56"/>
    </row>
    <row r="2065" ht="32.25" customHeight="1">
      <c r="A2065" s="55" t="s">
        <v>77</v>
      </c>
      <c r="B2065" s="46" t="s">
        <v>28652</v>
      </c>
      <c r="C2065" s="55" t="s">
        <v>28655</v>
      </c>
      <c r="D2065" s="46">
        <v>0.0</v>
      </c>
      <c r="E2065" s="46">
        <v>0.0</v>
      </c>
      <c r="F2065" s="46">
        <v>72.0</v>
      </c>
      <c r="G2065" s="46">
        <v>0.0</v>
      </c>
      <c r="H2065" s="46">
        <v>0.0</v>
      </c>
      <c r="I2065" s="46">
        <v>0.0</v>
      </c>
      <c r="J2065" s="3"/>
      <c r="K2065" s="56"/>
    </row>
    <row r="2066" ht="32.25" customHeight="1">
      <c r="A2066" s="55" t="s">
        <v>77</v>
      </c>
      <c r="B2066" s="46" t="s">
        <v>28656</v>
      </c>
      <c r="C2066" s="55" t="s">
        <v>28657</v>
      </c>
      <c r="D2066" s="46">
        <v>0.0</v>
      </c>
      <c r="E2066" s="46">
        <v>0.0</v>
      </c>
      <c r="F2066" s="46">
        <v>88.0</v>
      </c>
      <c r="G2066" s="46">
        <v>0.0</v>
      </c>
      <c r="H2066" s="46">
        <v>0.0</v>
      </c>
      <c r="I2066" s="46">
        <v>0.0</v>
      </c>
      <c r="J2066" s="3"/>
      <c r="K2066" s="56"/>
    </row>
    <row r="2067" ht="32.25" customHeight="1">
      <c r="A2067" s="55" t="s">
        <v>77</v>
      </c>
      <c r="B2067" s="46" t="s">
        <v>28656</v>
      </c>
      <c r="C2067" s="55" t="s">
        <v>28658</v>
      </c>
      <c r="D2067" s="46">
        <v>0.0</v>
      </c>
      <c r="E2067" s="46">
        <v>0.0</v>
      </c>
      <c r="F2067" s="46">
        <v>83.0</v>
      </c>
      <c r="G2067" s="46">
        <v>0.0</v>
      </c>
      <c r="H2067" s="46">
        <v>0.0</v>
      </c>
      <c r="I2067" s="46">
        <v>0.0</v>
      </c>
      <c r="J2067" s="3"/>
      <c r="K2067" s="56"/>
    </row>
    <row r="2068" ht="32.25" customHeight="1">
      <c r="A2068" s="55" t="s">
        <v>77</v>
      </c>
      <c r="B2068" s="46" t="s">
        <v>28656</v>
      </c>
      <c r="C2068" s="55" t="s">
        <v>28659</v>
      </c>
      <c r="D2068" s="46">
        <v>0.0</v>
      </c>
      <c r="E2068" s="46">
        <v>0.0</v>
      </c>
      <c r="F2068" s="46">
        <v>69.0</v>
      </c>
      <c r="G2068" s="46">
        <v>0.0</v>
      </c>
      <c r="H2068" s="46">
        <v>0.0</v>
      </c>
      <c r="I2068" s="46">
        <v>0.0</v>
      </c>
      <c r="J2068" s="3"/>
      <c r="K2068" s="56"/>
    </row>
    <row r="2069" ht="32.25" customHeight="1">
      <c r="A2069" s="55" t="s">
        <v>77</v>
      </c>
      <c r="B2069" s="46" t="s">
        <v>28656</v>
      </c>
      <c r="C2069" s="55" t="s">
        <v>28660</v>
      </c>
      <c r="D2069" s="46">
        <v>0.0</v>
      </c>
      <c r="E2069" s="46">
        <v>0.0</v>
      </c>
      <c r="F2069" s="46">
        <v>67.0</v>
      </c>
      <c r="G2069" s="46">
        <v>0.0</v>
      </c>
      <c r="H2069" s="46">
        <v>0.0</v>
      </c>
      <c r="I2069" s="46">
        <v>0.0</v>
      </c>
      <c r="J2069" s="3"/>
      <c r="K2069" s="56"/>
    </row>
    <row r="2070" ht="32.25" customHeight="1">
      <c r="A2070" s="55" t="s">
        <v>77</v>
      </c>
      <c r="B2070" s="46" t="s">
        <v>28661</v>
      </c>
      <c r="C2070" s="55" t="s">
        <v>28662</v>
      </c>
      <c r="D2070" s="46">
        <v>0.0</v>
      </c>
      <c r="E2070" s="46">
        <v>0.0</v>
      </c>
      <c r="F2070" s="46">
        <v>39.0</v>
      </c>
      <c r="G2070" s="46">
        <v>0.0</v>
      </c>
      <c r="H2070" s="46">
        <v>0.0</v>
      </c>
      <c r="I2070" s="46">
        <v>0.0</v>
      </c>
      <c r="J2070" s="3"/>
      <c r="K2070" s="56"/>
    </row>
    <row r="2071" ht="32.25" customHeight="1">
      <c r="A2071" s="55" t="s">
        <v>77</v>
      </c>
      <c r="B2071" s="46" t="s">
        <v>28661</v>
      </c>
      <c r="C2071" s="55" t="s">
        <v>28663</v>
      </c>
      <c r="D2071" s="46">
        <v>0.0</v>
      </c>
      <c r="E2071" s="46">
        <v>0.0</v>
      </c>
      <c r="F2071" s="46">
        <v>38.0</v>
      </c>
      <c r="G2071" s="46">
        <v>0.0</v>
      </c>
      <c r="H2071" s="46">
        <v>0.0</v>
      </c>
      <c r="I2071" s="46">
        <v>0.0</v>
      </c>
      <c r="J2071" s="3"/>
      <c r="K2071" s="56"/>
    </row>
    <row r="2072" ht="32.25" customHeight="1">
      <c r="A2072" s="55" t="s">
        <v>77</v>
      </c>
      <c r="B2072" s="46" t="s">
        <v>28661</v>
      </c>
      <c r="C2072" s="55" t="s">
        <v>28664</v>
      </c>
      <c r="D2072" s="46">
        <v>0.0</v>
      </c>
      <c r="E2072" s="46">
        <v>0.0</v>
      </c>
      <c r="F2072" s="46">
        <v>35.0</v>
      </c>
      <c r="G2072" s="46">
        <v>0.0</v>
      </c>
      <c r="H2072" s="46">
        <v>0.0</v>
      </c>
      <c r="I2072" s="46">
        <v>0.0</v>
      </c>
      <c r="J2072" s="3"/>
      <c r="K2072" s="56"/>
    </row>
    <row r="2073" ht="32.25" customHeight="1">
      <c r="A2073" s="55" t="s">
        <v>77</v>
      </c>
      <c r="B2073" s="46" t="s">
        <v>28661</v>
      </c>
      <c r="C2073" s="55" t="s">
        <v>28665</v>
      </c>
      <c r="D2073" s="46">
        <v>0.0</v>
      </c>
      <c r="E2073" s="46">
        <v>0.0</v>
      </c>
      <c r="F2073" s="46">
        <v>16.0</v>
      </c>
      <c r="G2073" s="46">
        <v>0.0</v>
      </c>
      <c r="H2073" s="46">
        <v>0.0</v>
      </c>
      <c r="I2073" s="46">
        <v>0.0</v>
      </c>
      <c r="J2073" s="3"/>
      <c r="K2073" s="56"/>
    </row>
    <row r="2074" ht="32.25" customHeight="1">
      <c r="A2074" s="55" t="s">
        <v>77</v>
      </c>
      <c r="B2074" s="46" t="s">
        <v>28666</v>
      </c>
      <c r="C2074" s="55" t="s">
        <v>28667</v>
      </c>
      <c r="D2074" s="46">
        <v>0.0</v>
      </c>
      <c r="E2074" s="46">
        <v>0.0</v>
      </c>
      <c r="F2074" s="46">
        <v>116.0</v>
      </c>
      <c r="G2074" s="46">
        <v>0.0</v>
      </c>
      <c r="H2074" s="46">
        <v>0.0</v>
      </c>
      <c r="I2074" s="46">
        <v>0.0</v>
      </c>
      <c r="J2074" s="3"/>
      <c r="K2074" s="56"/>
    </row>
    <row r="2075" ht="32.25" customHeight="1">
      <c r="A2075" s="55" t="s">
        <v>77</v>
      </c>
      <c r="B2075" s="46" t="s">
        <v>28666</v>
      </c>
      <c r="C2075" s="55" t="s">
        <v>28668</v>
      </c>
      <c r="D2075" s="46">
        <v>0.0</v>
      </c>
      <c r="E2075" s="46">
        <v>0.0</v>
      </c>
      <c r="F2075" s="46">
        <v>115.0</v>
      </c>
      <c r="G2075" s="46">
        <v>0.0</v>
      </c>
      <c r="H2075" s="46">
        <v>0.0</v>
      </c>
      <c r="I2075" s="46">
        <v>0.0</v>
      </c>
      <c r="J2075" s="3"/>
      <c r="K2075" s="56"/>
    </row>
    <row r="2076" ht="32.25" customHeight="1">
      <c r="A2076" s="55" t="s">
        <v>77</v>
      </c>
      <c r="B2076" s="46" t="s">
        <v>28666</v>
      </c>
      <c r="C2076" s="55" t="s">
        <v>28669</v>
      </c>
      <c r="D2076" s="46">
        <v>0.0</v>
      </c>
      <c r="E2076" s="46">
        <v>0.0</v>
      </c>
      <c r="F2076" s="46">
        <v>108.0</v>
      </c>
      <c r="G2076" s="46">
        <v>0.0</v>
      </c>
      <c r="H2076" s="46">
        <v>0.0</v>
      </c>
      <c r="I2076" s="46">
        <v>0.0</v>
      </c>
      <c r="J2076" s="3"/>
      <c r="K2076" s="56"/>
    </row>
    <row r="2077" ht="32.25" customHeight="1">
      <c r="A2077" s="55" t="s">
        <v>77</v>
      </c>
      <c r="B2077" s="46" t="s">
        <v>28670</v>
      </c>
      <c r="C2077" s="55" t="s">
        <v>28671</v>
      </c>
      <c r="D2077" s="46">
        <v>0.0</v>
      </c>
      <c r="E2077" s="46">
        <v>0.0</v>
      </c>
      <c r="F2077" s="46">
        <v>134.0</v>
      </c>
      <c r="G2077" s="46">
        <v>0.0</v>
      </c>
      <c r="H2077" s="46">
        <v>0.0</v>
      </c>
      <c r="I2077" s="46">
        <v>0.0</v>
      </c>
      <c r="J2077" s="3"/>
      <c r="K2077" s="56"/>
    </row>
    <row r="2078" ht="32.25" customHeight="1">
      <c r="A2078" s="55" t="s">
        <v>77</v>
      </c>
      <c r="B2078" s="46" t="s">
        <v>28670</v>
      </c>
      <c r="C2078" s="55" t="s">
        <v>28672</v>
      </c>
      <c r="D2078" s="46">
        <v>0.0</v>
      </c>
      <c r="E2078" s="46">
        <v>0.0</v>
      </c>
      <c r="F2078" s="46">
        <v>99.0</v>
      </c>
      <c r="G2078" s="46">
        <v>0.0</v>
      </c>
      <c r="H2078" s="46">
        <v>0.0</v>
      </c>
      <c r="I2078" s="46">
        <v>0.0</v>
      </c>
      <c r="J2078" s="3"/>
      <c r="K2078" s="56"/>
    </row>
    <row r="2079" ht="32.25" customHeight="1">
      <c r="A2079" s="55" t="s">
        <v>77</v>
      </c>
      <c r="B2079" s="46" t="s">
        <v>28670</v>
      </c>
      <c r="C2079" s="55" t="s">
        <v>28673</v>
      </c>
      <c r="D2079" s="46">
        <v>0.0</v>
      </c>
      <c r="E2079" s="46">
        <v>0.0</v>
      </c>
      <c r="F2079" s="46">
        <v>78.0</v>
      </c>
      <c r="G2079" s="46">
        <v>0.0</v>
      </c>
      <c r="H2079" s="46">
        <v>0.0</v>
      </c>
      <c r="I2079" s="46">
        <v>0.0</v>
      </c>
      <c r="J2079" s="3"/>
      <c r="K2079" s="56"/>
    </row>
    <row r="2080" ht="32.25" customHeight="1">
      <c r="A2080" s="55" t="s">
        <v>77</v>
      </c>
      <c r="B2080" s="46" t="s">
        <v>28670</v>
      </c>
      <c r="C2080" s="55" t="s">
        <v>28674</v>
      </c>
      <c r="D2080" s="46">
        <v>0.0</v>
      </c>
      <c r="E2080" s="46">
        <v>0.0</v>
      </c>
      <c r="F2080" s="46">
        <v>45.0</v>
      </c>
      <c r="G2080" s="46">
        <v>0.0</v>
      </c>
      <c r="H2080" s="46">
        <v>0.0</v>
      </c>
      <c r="I2080" s="46">
        <v>0.0</v>
      </c>
      <c r="J2080" s="3"/>
      <c r="K2080" s="56"/>
    </row>
    <row r="2081" ht="32.25" customHeight="1">
      <c r="A2081" s="55" t="s">
        <v>77</v>
      </c>
      <c r="B2081" s="46" t="s">
        <v>28670</v>
      </c>
      <c r="C2081" s="55" t="s">
        <v>28675</v>
      </c>
      <c r="D2081" s="46">
        <v>0.0</v>
      </c>
      <c r="E2081" s="46">
        <v>0.0</v>
      </c>
      <c r="F2081" s="46">
        <v>23.0</v>
      </c>
      <c r="G2081" s="46">
        <v>0.0</v>
      </c>
      <c r="H2081" s="46">
        <v>0.0</v>
      </c>
      <c r="I2081" s="46">
        <v>0.0</v>
      </c>
      <c r="J2081" s="3"/>
      <c r="K2081" s="56"/>
    </row>
    <row r="2082" ht="32.25" customHeight="1">
      <c r="A2082" s="55" t="s">
        <v>77</v>
      </c>
      <c r="B2082" s="46" t="s">
        <v>28676</v>
      </c>
      <c r="C2082" s="55" t="s">
        <v>28677</v>
      </c>
      <c r="D2082" s="46">
        <v>0.0</v>
      </c>
      <c r="E2082" s="46">
        <v>0.0</v>
      </c>
      <c r="F2082" s="46">
        <v>127.0</v>
      </c>
      <c r="G2082" s="46">
        <v>0.0</v>
      </c>
      <c r="H2082" s="46">
        <v>0.0</v>
      </c>
      <c r="I2082" s="46">
        <v>0.0</v>
      </c>
      <c r="J2082" s="3"/>
      <c r="K2082" s="56"/>
    </row>
    <row r="2083" ht="32.25" customHeight="1">
      <c r="A2083" s="55" t="s">
        <v>77</v>
      </c>
      <c r="B2083" s="46" t="s">
        <v>28676</v>
      </c>
      <c r="C2083" s="55" t="s">
        <v>28678</v>
      </c>
      <c r="D2083" s="46">
        <v>0.0</v>
      </c>
      <c r="E2083" s="46">
        <v>0.0</v>
      </c>
      <c r="F2083" s="46">
        <v>86.0</v>
      </c>
      <c r="G2083" s="46">
        <v>0.0</v>
      </c>
      <c r="H2083" s="46">
        <v>0.0</v>
      </c>
      <c r="I2083" s="46">
        <v>0.0</v>
      </c>
      <c r="J2083" s="3"/>
      <c r="K2083" s="56"/>
    </row>
    <row r="2084" ht="32.25" customHeight="1">
      <c r="A2084" s="55" t="s">
        <v>77</v>
      </c>
      <c r="B2084" s="46" t="s">
        <v>28676</v>
      </c>
      <c r="C2084" s="55" t="s">
        <v>28679</v>
      </c>
      <c r="D2084" s="46">
        <v>0.0</v>
      </c>
      <c r="E2084" s="46">
        <v>0.0</v>
      </c>
      <c r="F2084" s="46">
        <v>71.0</v>
      </c>
      <c r="G2084" s="46">
        <v>0.0</v>
      </c>
      <c r="H2084" s="46">
        <v>0.0</v>
      </c>
      <c r="I2084" s="46">
        <v>0.0</v>
      </c>
      <c r="J2084" s="3"/>
      <c r="K2084" s="56"/>
    </row>
    <row r="2085" ht="32.25" customHeight="1">
      <c r="A2085" s="55" t="s">
        <v>77</v>
      </c>
      <c r="B2085" s="46" t="s">
        <v>28676</v>
      </c>
      <c r="C2085" s="55" t="s">
        <v>28680</v>
      </c>
      <c r="D2085" s="46">
        <v>0.0</v>
      </c>
      <c r="E2085" s="46">
        <v>0.0</v>
      </c>
      <c r="F2085" s="46">
        <v>20.0</v>
      </c>
      <c r="G2085" s="46">
        <v>0.0</v>
      </c>
      <c r="H2085" s="46">
        <v>0.0</v>
      </c>
      <c r="I2085" s="46">
        <v>0.0</v>
      </c>
      <c r="J2085" s="3"/>
      <c r="K2085" s="56"/>
    </row>
    <row r="2086" ht="32.25" customHeight="1">
      <c r="A2086" s="55" t="s">
        <v>77</v>
      </c>
      <c r="B2086" s="46" t="s">
        <v>28681</v>
      </c>
      <c r="C2086" s="55" t="s">
        <v>28682</v>
      </c>
      <c r="D2086" s="46">
        <v>0.0</v>
      </c>
      <c r="E2086" s="46">
        <v>0.0</v>
      </c>
      <c r="F2086" s="46">
        <v>101.0</v>
      </c>
      <c r="G2086" s="46">
        <v>0.0</v>
      </c>
      <c r="H2086" s="46">
        <v>0.0</v>
      </c>
      <c r="I2086" s="46">
        <v>0.0</v>
      </c>
      <c r="J2086" s="3"/>
      <c r="K2086" s="56"/>
    </row>
    <row r="2087" ht="32.25" customHeight="1">
      <c r="A2087" s="55" t="s">
        <v>77</v>
      </c>
      <c r="B2087" s="46" t="s">
        <v>28681</v>
      </c>
      <c r="C2087" s="55" t="s">
        <v>28683</v>
      </c>
      <c r="D2087" s="46">
        <v>0.0</v>
      </c>
      <c r="E2087" s="46">
        <v>0.0</v>
      </c>
      <c r="F2087" s="46">
        <v>76.0</v>
      </c>
      <c r="G2087" s="46">
        <v>0.0</v>
      </c>
      <c r="H2087" s="46">
        <v>0.0</v>
      </c>
      <c r="I2087" s="46">
        <v>0.0</v>
      </c>
      <c r="J2087" s="3"/>
      <c r="K2087" s="56"/>
    </row>
    <row r="2088" ht="32.25" customHeight="1">
      <c r="A2088" s="55" t="s">
        <v>77</v>
      </c>
      <c r="B2088" s="46" t="s">
        <v>28681</v>
      </c>
      <c r="C2088" s="55" t="s">
        <v>28684</v>
      </c>
      <c r="D2088" s="46">
        <v>0.0</v>
      </c>
      <c r="E2088" s="46">
        <v>0.0</v>
      </c>
      <c r="F2088" s="46">
        <v>61.0</v>
      </c>
      <c r="G2088" s="46">
        <v>0.0</v>
      </c>
      <c r="H2088" s="46">
        <v>0.0</v>
      </c>
      <c r="I2088" s="46">
        <v>0.0</v>
      </c>
      <c r="J2088" s="3"/>
      <c r="K2088" s="56"/>
    </row>
    <row r="2089" ht="32.25" customHeight="1">
      <c r="A2089" s="55" t="s">
        <v>77</v>
      </c>
      <c r="B2089" s="46" t="s">
        <v>28681</v>
      </c>
      <c r="C2089" s="55" t="s">
        <v>28685</v>
      </c>
      <c r="D2089" s="46">
        <v>0.0</v>
      </c>
      <c r="E2089" s="46">
        <v>0.0</v>
      </c>
      <c r="F2089" s="46">
        <v>44.0</v>
      </c>
      <c r="G2089" s="46">
        <v>0.0</v>
      </c>
      <c r="H2089" s="46">
        <v>0.0</v>
      </c>
      <c r="I2089" s="46">
        <v>0.0</v>
      </c>
      <c r="J2089" s="3"/>
      <c r="K2089" s="56"/>
    </row>
    <row r="2090" ht="32.25" customHeight="1">
      <c r="A2090" s="55" t="s">
        <v>77</v>
      </c>
      <c r="B2090" s="46" t="s">
        <v>28686</v>
      </c>
      <c r="C2090" s="55" t="s">
        <v>28687</v>
      </c>
      <c r="D2090" s="46">
        <v>0.0</v>
      </c>
      <c r="E2090" s="46">
        <v>0.0</v>
      </c>
      <c r="F2090" s="46">
        <v>143.0</v>
      </c>
      <c r="G2090" s="46">
        <v>0.0</v>
      </c>
      <c r="H2090" s="46">
        <v>0.0</v>
      </c>
      <c r="I2090" s="46">
        <v>0.0</v>
      </c>
      <c r="J2090" s="3"/>
      <c r="K2090" s="56"/>
    </row>
    <row r="2091" ht="32.25" customHeight="1">
      <c r="A2091" s="55" t="s">
        <v>77</v>
      </c>
      <c r="B2091" s="46" t="s">
        <v>28686</v>
      </c>
      <c r="C2091" s="55" t="s">
        <v>28688</v>
      </c>
      <c r="D2091" s="46">
        <v>0.0</v>
      </c>
      <c r="E2091" s="46">
        <v>0.0</v>
      </c>
      <c r="F2091" s="46">
        <v>74.0</v>
      </c>
      <c r="G2091" s="46">
        <v>0.0</v>
      </c>
      <c r="H2091" s="46">
        <v>0.0</v>
      </c>
      <c r="I2091" s="46">
        <v>0.0</v>
      </c>
      <c r="J2091" s="3"/>
      <c r="K2091" s="56"/>
    </row>
    <row r="2092" ht="32.25" customHeight="1">
      <c r="A2092" s="55" t="s">
        <v>77</v>
      </c>
      <c r="B2092" s="46" t="s">
        <v>28686</v>
      </c>
      <c r="C2092" s="55" t="s">
        <v>28689</v>
      </c>
      <c r="D2092" s="46">
        <v>0.0</v>
      </c>
      <c r="E2092" s="46">
        <v>0.0</v>
      </c>
      <c r="F2092" s="46">
        <v>44.0</v>
      </c>
      <c r="G2092" s="46">
        <v>0.0</v>
      </c>
      <c r="H2092" s="46">
        <v>0.0</v>
      </c>
      <c r="I2092" s="46">
        <v>0.0</v>
      </c>
      <c r="J2092" s="3"/>
      <c r="K2092" s="56"/>
    </row>
    <row r="2093" ht="32.25" customHeight="1">
      <c r="A2093" s="55" t="s">
        <v>77</v>
      </c>
      <c r="B2093" s="46" t="s">
        <v>28690</v>
      </c>
      <c r="C2093" s="55" t="s">
        <v>28691</v>
      </c>
      <c r="D2093" s="46">
        <v>0.0</v>
      </c>
      <c r="E2093" s="46">
        <v>0.0</v>
      </c>
      <c r="F2093" s="46">
        <v>101.0</v>
      </c>
      <c r="G2093" s="46">
        <v>0.0</v>
      </c>
      <c r="H2093" s="46">
        <v>0.0</v>
      </c>
      <c r="I2093" s="46">
        <v>0.0</v>
      </c>
      <c r="J2093" s="3"/>
      <c r="K2093" s="56"/>
    </row>
    <row r="2094" ht="32.25" customHeight="1">
      <c r="A2094" s="55" t="s">
        <v>77</v>
      </c>
      <c r="B2094" s="46" t="s">
        <v>28690</v>
      </c>
      <c r="C2094" s="55" t="s">
        <v>28692</v>
      </c>
      <c r="D2094" s="46">
        <v>0.0</v>
      </c>
      <c r="E2094" s="46">
        <v>0.0</v>
      </c>
      <c r="F2094" s="46">
        <v>18.0</v>
      </c>
      <c r="G2094" s="46">
        <v>0.0</v>
      </c>
      <c r="H2094" s="46">
        <v>0.0</v>
      </c>
      <c r="I2094" s="46">
        <v>0.0</v>
      </c>
      <c r="J2094" s="3"/>
      <c r="K2094" s="56"/>
    </row>
    <row r="2095" ht="32.25" customHeight="1">
      <c r="A2095" s="55" t="s">
        <v>77</v>
      </c>
      <c r="B2095" s="46" t="s">
        <v>28690</v>
      </c>
      <c r="C2095" s="55" t="s">
        <v>28693</v>
      </c>
      <c r="D2095" s="46">
        <v>0.0</v>
      </c>
      <c r="E2095" s="46">
        <v>0.0</v>
      </c>
      <c r="F2095" s="46">
        <v>11.0</v>
      </c>
      <c r="G2095" s="46">
        <v>0.0</v>
      </c>
      <c r="H2095" s="46">
        <v>0.0</v>
      </c>
      <c r="I2095" s="46">
        <v>0.0</v>
      </c>
      <c r="J2095" s="3"/>
      <c r="K2095" s="56"/>
    </row>
    <row r="2096" ht="32.25" customHeight="1">
      <c r="A2096" s="55" t="s">
        <v>77</v>
      </c>
      <c r="B2096" s="46" t="s">
        <v>28694</v>
      </c>
      <c r="C2096" s="55" t="s">
        <v>28695</v>
      </c>
      <c r="D2096" s="46">
        <v>0.0</v>
      </c>
      <c r="E2096" s="46">
        <v>0.0</v>
      </c>
      <c r="F2096" s="46">
        <v>170.0</v>
      </c>
      <c r="G2096" s="46">
        <v>0.0</v>
      </c>
      <c r="H2096" s="46">
        <v>0.0</v>
      </c>
      <c r="I2096" s="46">
        <v>0.0</v>
      </c>
      <c r="J2096" s="3"/>
      <c r="K2096" s="56"/>
    </row>
    <row r="2097" ht="32.25" customHeight="1">
      <c r="A2097" s="55" t="s">
        <v>77</v>
      </c>
      <c r="B2097" s="46" t="s">
        <v>28694</v>
      </c>
      <c r="C2097" s="55" t="s">
        <v>28696</v>
      </c>
      <c r="D2097" s="46">
        <v>0.0</v>
      </c>
      <c r="E2097" s="46">
        <v>0.0</v>
      </c>
      <c r="F2097" s="46">
        <v>95.0</v>
      </c>
      <c r="G2097" s="46">
        <v>0.0</v>
      </c>
      <c r="H2097" s="46">
        <v>0.0</v>
      </c>
      <c r="I2097" s="46">
        <v>0.0</v>
      </c>
      <c r="J2097" s="3"/>
      <c r="K2097" s="56"/>
    </row>
    <row r="2098" ht="32.25" customHeight="1">
      <c r="A2098" s="55" t="s">
        <v>77</v>
      </c>
      <c r="B2098" s="46" t="s">
        <v>28697</v>
      </c>
      <c r="C2098" s="55" t="s">
        <v>28698</v>
      </c>
      <c r="D2098" s="46">
        <v>0.0</v>
      </c>
      <c r="E2098" s="46">
        <v>0.0</v>
      </c>
      <c r="F2098" s="46">
        <v>97.0</v>
      </c>
      <c r="G2098" s="46">
        <v>0.0</v>
      </c>
      <c r="H2098" s="46">
        <v>0.0</v>
      </c>
      <c r="I2098" s="46">
        <v>0.0</v>
      </c>
      <c r="J2098" s="3"/>
      <c r="K2098" s="56"/>
    </row>
    <row r="2099" ht="32.25" customHeight="1">
      <c r="A2099" s="55" t="s">
        <v>77</v>
      </c>
      <c r="B2099" s="46" t="s">
        <v>28697</v>
      </c>
      <c r="C2099" s="55" t="s">
        <v>28699</v>
      </c>
      <c r="D2099" s="46">
        <v>0.0</v>
      </c>
      <c r="E2099" s="46">
        <v>0.0</v>
      </c>
      <c r="F2099" s="46">
        <v>67.0</v>
      </c>
      <c r="G2099" s="46">
        <v>0.0</v>
      </c>
      <c r="H2099" s="46">
        <v>0.0</v>
      </c>
      <c r="I2099" s="46">
        <v>0.0</v>
      </c>
      <c r="J2099" s="3"/>
      <c r="K2099" s="56"/>
    </row>
    <row r="2100" ht="32.25" customHeight="1">
      <c r="A2100" s="55" t="s">
        <v>77</v>
      </c>
      <c r="B2100" s="46" t="s">
        <v>28697</v>
      </c>
      <c r="C2100" s="55" t="s">
        <v>28700</v>
      </c>
      <c r="D2100" s="46">
        <v>0.0</v>
      </c>
      <c r="E2100" s="46">
        <v>0.0</v>
      </c>
      <c r="F2100" s="46">
        <v>49.0</v>
      </c>
      <c r="G2100" s="46">
        <v>0.0</v>
      </c>
      <c r="H2100" s="46">
        <v>0.0</v>
      </c>
      <c r="I2100" s="46">
        <v>0.0</v>
      </c>
      <c r="J2100" s="3"/>
      <c r="K2100" s="56"/>
    </row>
    <row r="2101" ht="32.25" customHeight="1">
      <c r="A2101" s="55" t="s">
        <v>77</v>
      </c>
      <c r="B2101" s="46" t="s">
        <v>28701</v>
      </c>
      <c r="C2101" s="55" t="s">
        <v>28702</v>
      </c>
      <c r="D2101" s="46">
        <v>0.0</v>
      </c>
      <c r="E2101" s="46">
        <v>0.0</v>
      </c>
      <c r="F2101" s="46">
        <v>59.0</v>
      </c>
      <c r="G2101" s="46">
        <v>0.0</v>
      </c>
      <c r="H2101" s="46">
        <v>0.0</v>
      </c>
      <c r="I2101" s="46">
        <v>0.0</v>
      </c>
      <c r="J2101" s="3"/>
      <c r="K2101" s="56"/>
    </row>
    <row r="2102" ht="32.25" customHeight="1">
      <c r="A2102" s="55" t="s">
        <v>77</v>
      </c>
      <c r="B2102" s="46" t="s">
        <v>28701</v>
      </c>
      <c r="C2102" s="55" t="s">
        <v>28703</v>
      </c>
      <c r="D2102" s="46">
        <v>0.0</v>
      </c>
      <c r="E2102" s="46">
        <v>0.0</v>
      </c>
      <c r="F2102" s="46">
        <v>41.0</v>
      </c>
      <c r="G2102" s="46">
        <v>0.0</v>
      </c>
      <c r="H2102" s="46">
        <v>0.0</v>
      </c>
      <c r="I2102" s="46">
        <v>0.0</v>
      </c>
      <c r="J2102" s="3"/>
      <c r="K2102" s="56"/>
    </row>
    <row r="2103" ht="32.25" customHeight="1">
      <c r="A2103" s="55" t="s">
        <v>77</v>
      </c>
      <c r="B2103" s="46" t="s">
        <v>28701</v>
      </c>
      <c r="C2103" s="55" t="s">
        <v>28704</v>
      </c>
      <c r="D2103" s="46">
        <v>0.0</v>
      </c>
      <c r="E2103" s="46">
        <v>0.0</v>
      </c>
      <c r="F2103" s="46">
        <v>1.0</v>
      </c>
      <c r="G2103" s="46">
        <v>0.0</v>
      </c>
      <c r="H2103" s="46">
        <v>0.0</v>
      </c>
      <c r="I2103" s="46">
        <v>0.0</v>
      </c>
      <c r="J2103" s="3"/>
      <c r="K2103" s="56"/>
    </row>
    <row r="2104" ht="32.25" customHeight="1">
      <c r="A2104" s="55" t="s">
        <v>77</v>
      </c>
      <c r="B2104" s="46" t="s">
        <v>28705</v>
      </c>
      <c r="C2104" s="55" t="s">
        <v>28706</v>
      </c>
      <c r="D2104" s="46">
        <v>0.0</v>
      </c>
      <c r="E2104" s="46">
        <v>0.0</v>
      </c>
      <c r="F2104" s="46">
        <v>73.0</v>
      </c>
      <c r="G2104" s="46">
        <v>0.0</v>
      </c>
      <c r="H2104" s="46">
        <v>0.0</v>
      </c>
      <c r="I2104" s="46">
        <v>0.0</v>
      </c>
      <c r="J2104" s="3"/>
      <c r="K2104" s="56"/>
    </row>
    <row r="2105" ht="32.25" customHeight="1">
      <c r="A2105" s="55" t="s">
        <v>77</v>
      </c>
      <c r="B2105" s="46" t="s">
        <v>28705</v>
      </c>
      <c r="C2105" s="55" t="s">
        <v>28707</v>
      </c>
      <c r="D2105" s="46">
        <v>0.0</v>
      </c>
      <c r="E2105" s="46">
        <v>0.0</v>
      </c>
      <c r="F2105" s="46">
        <v>63.0</v>
      </c>
      <c r="G2105" s="46">
        <v>0.0</v>
      </c>
      <c r="H2105" s="46">
        <v>0.0</v>
      </c>
      <c r="I2105" s="46">
        <v>0.0</v>
      </c>
      <c r="J2105" s="3"/>
      <c r="K2105" s="56"/>
    </row>
    <row r="2106" ht="32.25" customHeight="1">
      <c r="A2106" s="55" t="s">
        <v>77</v>
      </c>
      <c r="B2106" s="46" t="s">
        <v>28705</v>
      </c>
      <c r="C2106" s="55" t="s">
        <v>28708</v>
      </c>
      <c r="D2106" s="46">
        <v>0.0</v>
      </c>
      <c r="E2106" s="46">
        <v>0.0</v>
      </c>
      <c r="F2106" s="46">
        <v>1.0</v>
      </c>
      <c r="G2106" s="46">
        <v>0.0</v>
      </c>
      <c r="H2106" s="46">
        <v>0.0</v>
      </c>
      <c r="I2106" s="46">
        <v>0.0</v>
      </c>
      <c r="J2106" s="3"/>
      <c r="K2106" s="56"/>
    </row>
    <row r="2107" ht="32.25" customHeight="1">
      <c r="A2107" s="55" t="s">
        <v>77</v>
      </c>
      <c r="B2107" s="46" t="s">
        <v>28709</v>
      </c>
      <c r="C2107" s="55" t="s">
        <v>28710</v>
      </c>
      <c r="D2107" s="46">
        <v>0.0</v>
      </c>
      <c r="E2107" s="46">
        <v>0.0</v>
      </c>
      <c r="F2107" s="46">
        <v>112.0</v>
      </c>
      <c r="G2107" s="46">
        <v>0.0</v>
      </c>
      <c r="H2107" s="46">
        <v>0.0</v>
      </c>
      <c r="I2107" s="46">
        <v>18.0</v>
      </c>
      <c r="J2107" s="3"/>
      <c r="K2107" s="56"/>
    </row>
    <row r="2108" ht="32.25" customHeight="1">
      <c r="A2108" s="55" t="s">
        <v>77</v>
      </c>
      <c r="B2108" s="46" t="s">
        <v>28709</v>
      </c>
      <c r="C2108" s="55" t="s">
        <v>28711</v>
      </c>
      <c r="D2108" s="46">
        <v>0.0</v>
      </c>
      <c r="E2108" s="46">
        <v>0.0</v>
      </c>
      <c r="F2108" s="46">
        <v>1.0</v>
      </c>
      <c r="G2108" s="46">
        <v>0.0</v>
      </c>
      <c r="H2108" s="46">
        <v>0.0</v>
      </c>
      <c r="I2108" s="46">
        <v>64.0</v>
      </c>
      <c r="J2108" s="3"/>
      <c r="K2108" s="56"/>
    </row>
    <row r="2109" ht="32.25" customHeight="1">
      <c r="A2109" s="55" t="s">
        <v>77</v>
      </c>
      <c r="B2109" s="46" t="s">
        <v>28712</v>
      </c>
      <c r="C2109" s="55" t="s">
        <v>28713</v>
      </c>
      <c r="D2109" s="46">
        <v>0.0</v>
      </c>
      <c r="E2109" s="46">
        <v>0.0</v>
      </c>
      <c r="F2109" s="46">
        <v>47.0</v>
      </c>
      <c r="G2109" s="46">
        <v>0.0</v>
      </c>
      <c r="H2109" s="46">
        <v>0.0</v>
      </c>
      <c r="I2109" s="46">
        <v>73.0</v>
      </c>
      <c r="J2109" s="3"/>
      <c r="K2109" s="56"/>
    </row>
    <row r="2110" ht="32.25" customHeight="1">
      <c r="A2110" s="55" t="s">
        <v>77</v>
      </c>
      <c r="B2110" s="46" t="s">
        <v>28712</v>
      </c>
      <c r="C2110" s="55" t="s">
        <v>28714</v>
      </c>
      <c r="D2110" s="46">
        <v>0.0</v>
      </c>
      <c r="E2110" s="46">
        <v>0.0</v>
      </c>
      <c r="F2110" s="46">
        <v>73.0</v>
      </c>
      <c r="G2110" s="46">
        <v>0.0</v>
      </c>
      <c r="H2110" s="46">
        <v>0.0</v>
      </c>
      <c r="I2110" s="46">
        <v>18.0</v>
      </c>
      <c r="J2110" s="3"/>
      <c r="K2110" s="56"/>
    </row>
    <row r="2111" ht="32.25" customHeight="1">
      <c r="A2111" s="55" t="s">
        <v>77</v>
      </c>
      <c r="B2111" s="46" t="s">
        <v>28715</v>
      </c>
      <c r="C2111" s="55" t="s">
        <v>28716</v>
      </c>
      <c r="D2111" s="46">
        <v>0.0</v>
      </c>
      <c r="E2111" s="46">
        <v>0.0</v>
      </c>
      <c r="F2111" s="46">
        <v>131.0</v>
      </c>
      <c r="G2111" s="46">
        <v>0.0</v>
      </c>
      <c r="H2111" s="46">
        <v>0.0</v>
      </c>
      <c r="I2111" s="46">
        <v>8.0</v>
      </c>
      <c r="J2111" s="3"/>
      <c r="K2111" s="56"/>
    </row>
    <row r="2112" ht="32.25" customHeight="1">
      <c r="A2112" s="55" t="s">
        <v>77</v>
      </c>
      <c r="B2112" s="46" t="s">
        <v>28715</v>
      </c>
      <c r="C2112" s="55" t="s">
        <v>28717</v>
      </c>
      <c r="D2112" s="46">
        <v>0.0</v>
      </c>
      <c r="E2112" s="46">
        <v>0.0</v>
      </c>
      <c r="F2112" s="46">
        <v>61.0</v>
      </c>
      <c r="G2112" s="46">
        <v>0.0</v>
      </c>
      <c r="H2112" s="46">
        <v>0.0</v>
      </c>
      <c r="I2112" s="46">
        <v>0.0</v>
      </c>
      <c r="J2112" s="3"/>
      <c r="K2112" s="56"/>
    </row>
    <row r="2113" ht="32.25" customHeight="1">
      <c r="A2113" s="55" t="s">
        <v>77</v>
      </c>
      <c r="B2113" s="46" t="s">
        <v>28715</v>
      </c>
      <c r="C2113" s="55" t="s">
        <v>28718</v>
      </c>
      <c r="D2113" s="46">
        <v>0.0</v>
      </c>
      <c r="E2113" s="46">
        <v>0.0</v>
      </c>
      <c r="F2113" s="46">
        <v>1.0</v>
      </c>
      <c r="G2113" s="46">
        <v>0.0</v>
      </c>
      <c r="H2113" s="46">
        <v>0.0</v>
      </c>
      <c r="I2113" s="46">
        <v>0.0</v>
      </c>
      <c r="J2113" s="3"/>
      <c r="K2113" s="56"/>
    </row>
    <row r="2114" ht="32.25" customHeight="1">
      <c r="A2114" s="55" t="s">
        <v>77</v>
      </c>
      <c r="B2114" s="46" t="s">
        <v>28719</v>
      </c>
      <c r="C2114" s="55" t="s">
        <v>28720</v>
      </c>
      <c r="D2114" s="46">
        <v>0.0</v>
      </c>
      <c r="E2114" s="46">
        <v>0.0</v>
      </c>
      <c r="F2114" s="46">
        <v>62.0</v>
      </c>
      <c r="G2114" s="46">
        <v>0.0</v>
      </c>
      <c r="H2114" s="46">
        <v>0.0</v>
      </c>
      <c r="I2114" s="46">
        <v>0.0</v>
      </c>
      <c r="J2114" s="3"/>
      <c r="K2114" s="56"/>
    </row>
    <row r="2115" ht="32.25" customHeight="1">
      <c r="A2115" s="55" t="s">
        <v>77</v>
      </c>
      <c r="B2115" s="46" t="s">
        <v>28721</v>
      </c>
      <c r="C2115" s="55" t="s">
        <v>28722</v>
      </c>
      <c r="D2115" s="46">
        <v>0.0</v>
      </c>
      <c r="E2115" s="46">
        <v>0.0</v>
      </c>
      <c r="F2115" s="46">
        <v>57.0</v>
      </c>
      <c r="G2115" s="46">
        <v>0.0</v>
      </c>
      <c r="H2115" s="46">
        <v>0.0</v>
      </c>
      <c r="I2115" s="46">
        <v>0.0</v>
      </c>
      <c r="J2115" s="3"/>
      <c r="K2115" s="56"/>
    </row>
    <row r="2116" ht="32.25" customHeight="1">
      <c r="A2116" s="55" t="s">
        <v>77</v>
      </c>
      <c r="B2116" s="46" t="s">
        <v>28721</v>
      </c>
      <c r="C2116" s="55" t="s">
        <v>28723</v>
      </c>
      <c r="D2116" s="46">
        <v>0.0</v>
      </c>
      <c r="E2116" s="46">
        <v>0.0</v>
      </c>
      <c r="F2116" s="46">
        <v>53.0</v>
      </c>
      <c r="G2116" s="46">
        <v>0.0</v>
      </c>
      <c r="H2116" s="46">
        <v>0.0</v>
      </c>
      <c r="I2116" s="46">
        <v>0.0</v>
      </c>
      <c r="J2116" s="3"/>
      <c r="K2116" s="56"/>
    </row>
    <row r="2117" ht="32.25" customHeight="1">
      <c r="A2117" s="55" t="s">
        <v>77</v>
      </c>
      <c r="B2117" s="46" t="s">
        <v>28721</v>
      </c>
      <c r="C2117" s="55" t="s">
        <v>28724</v>
      </c>
      <c r="D2117" s="46">
        <v>0.0</v>
      </c>
      <c r="E2117" s="46">
        <v>0.0</v>
      </c>
      <c r="F2117" s="46">
        <v>51.0</v>
      </c>
      <c r="G2117" s="46">
        <v>0.0</v>
      </c>
      <c r="H2117" s="46">
        <v>0.0</v>
      </c>
      <c r="I2117" s="46">
        <v>0.0</v>
      </c>
      <c r="J2117" s="3"/>
      <c r="K2117" s="56"/>
    </row>
    <row r="2118" ht="32.25" customHeight="1">
      <c r="A2118" s="55" t="s">
        <v>77</v>
      </c>
      <c r="B2118" s="46" t="s">
        <v>28721</v>
      </c>
      <c r="C2118" s="55" t="s">
        <v>28725</v>
      </c>
      <c r="D2118" s="46">
        <v>0.0</v>
      </c>
      <c r="E2118" s="46">
        <v>0.0</v>
      </c>
      <c r="F2118" s="46">
        <v>41.0</v>
      </c>
      <c r="G2118" s="46">
        <v>0.0</v>
      </c>
      <c r="H2118" s="46">
        <v>0.0</v>
      </c>
      <c r="I2118" s="46">
        <v>0.0</v>
      </c>
      <c r="J2118" s="3"/>
      <c r="K2118" s="56"/>
    </row>
    <row r="2119" ht="32.25" customHeight="1">
      <c r="A2119" s="55" t="s">
        <v>77</v>
      </c>
      <c r="B2119" s="46" t="s">
        <v>28721</v>
      </c>
      <c r="C2119" s="55" t="s">
        <v>28726</v>
      </c>
      <c r="D2119" s="46">
        <v>0.0</v>
      </c>
      <c r="E2119" s="46">
        <v>0.0</v>
      </c>
      <c r="F2119" s="46">
        <v>35.0</v>
      </c>
      <c r="G2119" s="46">
        <v>0.0</v>
      </c>
      <c r="H2119" s="46">
        <v>0.0</v>
      </c>
      <c r="I2119" s="46">
        <v>0.0</v>
      </c>
      <c r="J2119" s="3"/>
      <c r="K2119" s="56"/>
    </row>
    <row r="2120" ht="32.25" customHeight="1">
      <c r="A2120" s="55" t="s">
        <v>77</v>
      </c>
      <c r="B2120" s="46" t="s">
        <v>28727</v>
      </c>
      <c r="C2120" s="55" t="s">
        <v>28728</v>
      </c>
      <c r="D2120" s="46">
        <v>0.0</v>
      </c>
      <c r="E2120" s="46">
        <v>0.0</v>
      </c>
      <c r="F2120" s="46">
        <v>90.0</v>
      </c>
      <c r="G2120" s="46">
        <v>0.0</v>
      </c>
      <c r="H2120" s="46">
        <v>0.0</v>
      </c>
      <c r="I2120" s="46">
        <v>0.0</v>
      </c>
      <c r="J2120" s="3"/>
      <c r="K2120" s="56"/>
    </row>
    <row r="2121" ht="32.25" customHeight="1">
      <c r="A2121" s="55" t="s">
        <v>77</v>
      </c>
      <c r="B2121" s="46" t="s">
        <v>28727</v>
      </c>
      <c r="C2121" s="55" t="s">
        <v>28729</v>
      </c>
      <c r="D2121" s="46">
        <v>0.0</v>
      </c>
      <c r="E2121" s="46">
        <v>0.0</v>
      </c>
      <c r="F2121" s="46">
        <v>83.0</v>
      </c>
      <c r="G2121" s="46">
        <v>0.0</v>
      </c>
      <c r="H2121" s="46">
        <v>0.0</v>
      </c>
      <c r="I2121" s="46">
        <v>0.0</v>
      </c>
      <c r="J2121" s="3"/>
      <c r="K2121" s="56"/>
    </row>
    <row r="2122" ht="32.25" customHeight="1">
      <c r="A2122" s="55" t="s">
        <v>77</v>
      </c>
      <c r="B2122" s="46" t="s">
        <v>28727</v>
      </c>
      <c r="C2122" s="55" t="s">
        <v>28730</v>
      </c>
      <c r="D2122" s="46">
        <v>0.0</v>
      </c>
      <c r="E2122" s="46">
        <v>0.0</v>
      </c>
      <c r="F2122" s="46">
        <v>64.0</v>
      </c>
      <c r="G2122" s="46">
        <v>0.0</v>
      </c>
      <c r="H2122" s="46">
        <v>0.0</v>
      </c>
      <c r="I2122" s="46">
        <v>0.0</v>
      </c>
      <c r="J2122" s="3"/>
      <c r="K2122" s="56"/>
    </row>
    <row r="2123" ht="32.25" customHeight="1">
      <c r="A2123" s="55" t="s">
        <v>77</v>
      </c>
      <c r="B2123" s="46" t="s">
        <v>28727</v>
      </c>
      <c r="C2123" s="55" t="s">
        <v>28731</v>
      </c>
      <c r="D2123" s="46">
        <v>0.0</v>
      </c>
      <c r="E2123" s="46">
        <v>0.0</v>
      </c>
      <c r="F2123" s="46">
        <v>37.0</v>
      </c>
      <c r="G2123" s="46">
        <v>0.0</v>
      </c>
      <c r="H2123" s="46">
        <v>0.0</v>
      </c>
      <c r="I2123" s="46">
        <v>0.0</v>
      </c>
      <c r="J2123" s="3"/>
      <c r="K2123" s="56"/>
    </row>
    <row r="2124" ht="32.25" customHeight="1">
      <c r="A2124" s="55" t="s">
        <v>77</v>
      </c>
      <c r="B2124" s="46" t="s">
        <v>28732</v>
      </c>
      <c r="C2124" s="55" t="s">
        <v>28733</v>
      </c>
      <c r="D2124" s="46">
        <v>0.0</v>
      </c>
      <c r="E2124" s="46">
        <v>0.0</v>
      </c>
      <c r="F2124" s="46">
        <v>107.0</v>
      </c>
      <c r="G2124" s="46">
        <v>0.0</v>
      </c>
      <c r="H2124" s="46">
        <v>0.0</v>
      </c>
      <c r="I2124" s="46">
        <v>0.0</v>
      </c>
      <c r="J2124" s="3"/>
      <c r="K2124" s="56"/>
    </row>
    <row r="2125" ht="32.25" customHeight="1">
      <c r="A2125" s="55" t="s">
        <v>77</v>
      </c>
      <c r="B2125" s="46" t="s">
        <v>28732</v>
      </c>
      <c r="C2125" s="55" t="s">
        <v>28734</v>
      </c>
      <c r="D2125" s="46">
        <v>0.0</v>
      </c>
      <c r="E2125" s="46">
        <v>0.0</v>
      </c>
      <c r="F2125" s="46">
        <v>96.0</v>
      </c>
      <c r="G2125" s="46">
        <v>0.0</v>
      </c>
      <c r="H2125" s="46">
        <v>0.0</v>
      </c>
      <c r="I2125" s="46">
        <v>0.0</v>
      </c>
      <c r="J2125" s="3"/>
      <c r="K2125" s="56"/>
    </row>
    <row r="2126" ht="32.25" customHeight="1">
      <c r="A2126" s="55" t="s">
        <v>77</v>
      </c>
      <c r="B2126" s="46" t="s">
        <v>28732</v>
      </c>
      <c r="C2126" s="55" t="s">
        <v>28735</v>
      </c>
      <c r="D2126" s="46">
        <v>0.0</v>
      </c>
      <c r="E2126" s="46">
        <v>0.0</v>
      </c>
      <c r="F2126" s="46">
        <v>78.0</v>
      </c>
      <c r="G2126" s="46">
        <v>0.0</v>
      </c>
      <c r="H2126" s="46">
        <v>0.0</v>
      </c>
      <c r="I2126" s="46">
        <v>0.0</v>
      </c>
      <c r="J2126" s="3"/>
      <c r="K2126" s="56"/>
    </row>
    <row r="2127" ht="32.25" customHeight="1">
      <c r="A2127" s="55" t="s">
        <v>77</v>
      </c>
      <c r="B2127" s="46" t="s">
        <v>28736</v>
      </c>
      <c r="C2127" s="55" t="s">
        <v>28737</v>
      </c>
      <c r="D2127" s="46">
        <v>0.0</v>
      </c>
      <c r="E2127" s="46">
        <v>0.0</v>
      </c>
      <c r="F2127" s="46">
        <v>119.0</v>
      </c>
      <c r="G2127" s="46">
        <v>0.0</v>
      </c>
      <c r="H2127" s="46">
        <v>0.0</v>
      </c>
      <c r="I2127" s="46">
        <v>0.0</v>
      </c>
      <c r="J2127" s="3"/>
      <c r="K2127" s="56"/>
    </row>
    <row r="2128" ht="32.25" customHeight="1">
      <c r="A2128" s="55" t="s">
        <v>77</v>
      </c>
      <c r="B2128" s="46" t="s">
        <v>28736</v>
      </c>
      <c r="C2128" s="55" t="s">
        <v>28738</v>
      </c>
      <c r="D2128" s="46">
        <v>0.0</v>
      </c>
      <c r="E2128" s="46">
        <v>0.0</v>
      </c>
      <c r="F2128" s="46">
        <v>68.0</v>
      </c>
      <c r="G2128" s="46">
        <v>0.0</v>
      </c>
      <c r="H2128" s="46">
        <v>0.0</v>
      </c>
      <c r="I2128" s="46">
        <v>0.0</v>
      </c>
      <c r="J2128" s="3"/>
      <c r="K2128" s="56"/>
    </row>
    <row r="2129" ht="32.25" customHeight="1">
      <c r="A2129" s="55" t="s">
        <v>77</v>
      </c>
      <c r="B2129" s="46" t="s">
        <v>28736</v>
      </c>
      <c r="C2129" s="55" t="s">
        <v>28739</v>
      </c>
      <c r="D2129" s="46">
        <v>0.0</v>
      </c>
      <c r="E2129" s="46">
        <v>0.0</v>
      </c>
      <c r="F2129" s="46">
        <v>63.0</v>
      </c>
      <c r="G2129" s="46">
        <v>0.0</v>
      </c>
      <c r="H2129" s="46">
        <v>0.0</v>
      </c>
      <c r="I2129" s="46">
        <v>0.0</v>
      </c>
      <c r="J2129" s="3"/>
      <c r="K2129" s="56"/>
    </row>
    <row r="2130" ht="32.25" customHeight="1">
      <c r="A2130" s="55" t="s">
        <v>77</v>
      </c>
      <c r="B2130" s="46" t="s">
        <v>28736</v>
      </c>
      <c r="C2130" s="55" t="s">
        <v>28740</v>
      </c>
      <c r="D2130" s="46">
        <v>0.0</v>
      </c>
      <c r="E2130" s="46">
        <v>0.0</v>
      </c>
      <c r="F2130" s="46">
        <v>3.0</v>
      </c>
      <c r="G2130" s="46">
        <v>0.0</v>
      </c>
      <c r="H2130" s="46">
        <v>0.0</v>
      </c>
      <c r="I2130" s="46">
        <v>0.0</v>
      </c>
      <c r="J2130" s="3"/>
      <c r="K2130" s="56"/>
    </row>
    <row r="2131" ht="32.25" customHeight="1">
      <c r="A2131" s="55" t="s">
        <v>77</v>
      </c>
      <c r="B2131" s="46" t="s">
        <v>28741</v>
      </c>
      <c r="C2131" s="55" t="s">
        <v>28742</v>
      </c>
      <c r="D2131" s="46">
        <v>0.0</v>
      </c>
      <c r="E2131" s="46">
        <v>0.0</v>
      </c>
      <c r="F2131" s="46">
        <v>101.0</v>
      </c>
      <c r="G2131" s="46">
        <v>0.0</v>
      </c>
      <c r="H2131" s="46">
        <v>0.0</v>
      </c>
      <c r="I2131" s="46">
        <v>0.0</v>
      </c>
      <c r="J2131" s="3"/>
      <c r="K2131" s="56"/>
    </row>
    <row r="2132" ht="32.25" customHeight="1">
      <c r="A2132" s="55" t="s">
        <v>77</v>
      </c>
      <c r="B2132" s="46" t="s">
        <v>28741</v>
      </c>
      <c r="C2132" s="55" t="s">
        <v>28743</v>
      </c>
      <c r="D2132" s="46">
        <v>0.0</v>
      </c>
      <c r="E2132" s="46">
        <v>0.0</v>
      </c>
      <c r="F2132" s="46">
        <v>67.0</v>
      </c>
      <c r="G2132" s="46">
        <v>0.0</v>
      </c>
      <c r="H2132" s="46">
        <v>0.0</v>
      </c>
      <c r="I2132" s="46">
        <v>0.0</v>
      </c>
      <c r="J2132" s="3"/>
      <c r="K2132" s="56"/>
    </row>
    <row r="2133" ht="32.25" customHeight="1">
      <c r="A2133" s="55" t="s">
        <v>77</v>
      </c>
      <c r="B2133" s="46" t="s">
        <v>28741</v>
      </c>
      <c r="C2133" s="55" t="s">
        <v>28744</v>
      </c>
      <c r="D2133" s="46">
        <v>0.0</v>
      </c>
      <c r="E2133" s="46">
        <v>0.0</v>
      </c>
      <c r="F2133" s="46">
        <v>61.0</v>
      </c>
      <c r="G2133" s="46">
        <v>0.0</v>
      </c>
      <c r="H2133" s="46">
        <v>0.0</v>
      </c>
      <c r="I2133" s="46">
        <v>0.0</v>
      </c>
      <c r="J2133" s="3"/>
      <c r="K2133" s="56"/>
    </row>
    <row r="2134" ht="32.25" customHeight="1">
      <c r="A2134" s="55" t="s">
        <v>77</v>
      </c>
      <c r="B2134" s="46" t="s">
        <v>28741</v>
      </c>
      <c r="C2134" s="55" t="s">
        <v>28745</v>
      </c>
      <c r="D2134" s="46">
        <v>0.0</v>
      </c>
      <c r="E2134" s="46">
        <v>0.0</v>
      </c>
      <c r="F2134" s="46">
        <v>48.0</v>
      </c>
      <c r="G2134" s="46">
        <v>0.0</v>
      </c>
      <c r="H2134" s="46">
        <v>0.0</v>
      </c>
      <c r="I2134" s="46">
        <v>0.0</v>
      </c>
      <c r="J2134" s="3"/>
      <c r="K2134" s="56"/>
    </row>
    <row r="2135" ht="32.25" customHeight="1">
      <c r="A2135" s="55" t="s">
        <v>77</v>
      </c>
      <c r="B2135" s="46" t="s">
        <v>28741</v>
      </c>
      <c r="C2135" s="55" t="s">
        <v>28746</v>
      </c>
      <c r="D2135" s="46">
        <v>0.0</v>
      </c>
      <c r="E2135" s="46">
        <v>0.0</v>
      </c>
      <c r="F2135" s="46">
        <v>38.0</v>
      </c>
      <c r="G2135" s="46">
        <v>0.0</v>
      </c>
      <c r="H2135" s="46">
        <v>0.0</v>
      </c>
      <c r="I2135" s="46">
        <v>0.0</v>
      </c>
      <c r="J2135" s="3"/>
      <c r="K2135" s="56"/>
    </row>
    <row r="2136" ht="32.25" customHeight="1">
      <c r="A2136" s="55" t="s">
        <v>77</v>
      </c>
      <c r="B2136" s="46" t="s">
        <v>28747</v>
      </c>
      <c r="C2136" s="55" t="s">
        <v>28748</v>
      </c>
      <c r="D2136" s="46">
        <v>0.0</v>
      </c>
      <c r="E2136" s="46">
        <v>0.0</v>
      </c>
      <c r="F2136" s="46">
        <v>83.0</v>
      </c>
      <c r="G2136" s="46">
        <v>0.0</v>
      </c>
      <c r="H2136" s="46">
        <v>0.0</v>
      </c>
      <c r="I2136" s="46">
        <v>0.0</v>
      </c>
      <c r="J2136" s="3"/>
      <c r="K2136" s="56"/>
    </row>
    <row r="2137" ht="32.25" customHeight="1">
      <c r="A2137" s="55" t="s">
        <v>77</v>
      </c>
      <c r="B2137" s="46" t="s">
        <v>28747</v>
      </c>
      <c r="C2137" s="55" t="s">
        <v>28749</v>
      </c>
      <c r="D2137" s="46">
        <v>0.0</v>
      </c>
      <c r="E2137" s="46">
        <v>0.0</v>
      </c>
      <c r="F2137" s="46">
        <v>65.0</v>
      </c>
      <c r="G2137" s="46">
        <v>0.0</v>
      </c>
      <c r="H2137" s="46">
        <v>0.0</v>
      </c>
      <c r="I2137" s="46">
        <v>0.0</v>
      </c>
      <c r="J2137" s="3"/>
      <c r="K2137" s="56"/>
    </row>
    <row r="2138" ht="32.25" customHeight="1">
      <c r="A2138" s="55" t="s">
        <v>77</v>
      </c>
      <c r="B2138" s="46" t="s">
        <v>28747</v>
      </c>
      <c r="C2138" s="55" t="s">
        <v>28750</v>
      </c>
      <c r="D2138" s="46">
        <v>0.0</v>
      </c>
      <c r="E2138" s="46">
        <v>0.0</v>
      </c>
      <c r="F2138" s="46">
        <v>46.0</v>
      </c>
      <c r="G2138" s="46">
        <v>0.0</v>
      </c>
      <c r="H2138" s="46">
        <v>0.0</v>
      </c>
      <c r="I2138" s="46">
        <v>0.0</v>
      </c>
      <c r="J2138" s="3"/>
      <c r="K2138" s="56"/>
    </row>
    <row r="2139" ht="32.25" customHeight="1">
      <c r="A2139" s="55" t="s">
        <v>77</v>
      </c>
      <c r="B2139" s="46" t="s">
        <v>28747</v>
      </c>
      <c r="C2139" s="55" t="s">
        <v>28751</v>
      </c>
      <c r="D2139" s="46">
        <v>0.0</v>
      </c>
      <c r="E2139" s="46">
        <v>0.0</v>
      </c>
      <c r="F2139" s="46">
        <v>38.0</v>
      </c>
      <c r="G2139" s="46">
        <v>0.0</v>
      </c>
      <c r="H2139" s="46">
        <v>0.0</v>
      </c>
      <c r="I2139" s="46">
        <v>0.0</v>
      </c>
      <c r="J2139" s="3"/>
      <c r="K2139" s="56"/>
    </row>
    <row r="2140" ht="32.25" customHeight="1">
      <c r="A2140" s="55" t="s">
        <v>77</v>
      </c>
      <c r="B2140" s="46" t="s">
        <v>28747</v>
      </c>
      <c r="C2140" s="55" t="s">
        <v>28752</v>
      </c>
      <c r="D2140" s="46">
        <v>0.0</v>
      </c>
      <c r="E2140" s="46">
        <v>0.0</v>
      </c>
      <c r="F2140" s="46">
        <v>37.0</v>
      </c>
      <c r="G2140" s="46">
        <v>0.0</v>
      </c>
      <c r="H2140" s="46">
        <v>0.0</v>
      </c>
      <c r="I2140" s="46">
        <v>0.0</v>
      </c>
      <c r="J2140" s="3"/>
      <c r="K2140" s="56"/>
    </row>
    <row r="2141" ht="32.25" customHeight="1">
      <c r="A2141" s="55" t="s">
        <v>77</v>
      </c>
      <c r="B2141" s="46" t="s">
        <v>28747</v>
      </c>
      <c r="C2141" s="55" t="s">
        <v>28753</v>
      </c>
      <c r="D2141" s="46">
        <v>0.0</v>
      </c>
      <c r="E2141" s="46">
        <v>0.0</v>
      </c>
      <c r="F2141" s="46">
        <v>28.0</v>
      </c>
      <c r="G2141" s="46">
        <v>0.0</v>
      </c>
      <c r="H2141" s="46">
        <v>0.0</v>
      </c>
      <c r="I2141" s="46">
        <v>0.0</v>
      </c>
      <c r="J2141" s="3"/>
      <c r="K2141" s="56"/>
    </row>
    <row r="2142" ht="32.25" customHeight="1">
      <c r="A2142" s="55" t="s">
        <v>77</v>
      </c>
      <c r="B2142" s="46" t="s">
        <v>28754</v>
      </c>
      <c r="C2142" s="55" t="s">
        <v>28755</v>
      </c>
      <c r="D2142" s="46">
        <v>0.0</v>
      </c>
      <c r="E2142" s="46">
        <v>0.0</v>
      </c>
      <c r="F2142" s="46">
        <v>1.0</v>
      </c>
      <c r="G2142" s="46">
        <v>0.0</v>
      </c>
      <c r="H2142" s="46">
        <v>0.0</v>
      </c>
      <c r="I2142" s="46">
        <v>117.0</v>
      </c>
      <c r="J2142" s="3"/>
      <c r="K2142" s="56"/>
    </row>
    <row r="2143" ht="32.25" customHeight="1">
      <c r="A2143" s="55" t="s">
        <v>77</v>
      </c>
      <c r="B2143" s="46" t="s">
        <v>28754</v>
      </c>
      <c r="C2143" s="55" t="s">
        <v>28756</v>
      </c>
      <c r="D2143" s="46">
        <v>0.0</v>
      </c>
      <c r="E2143" s="46">
        <v>0.0</v>
      </c>
      <c r="F2143" s="46">
        <v>0.0</v>
      </c>
      <c r="G2143" s="46">
        <v>0.0</v>
      </c>
      <c r="H2143" s="46">
        <v>0.0</v>
      </c>
      <c r="I2143" s="46">
        <v>65.0</v>
      </c>
      <c r="J2143" s="3"/>
      <c r="K2143" s="56"/>
    </row>
    <row r="2144" ht="32.25" customHeight="1">
      <c r="A2144" s="55" t="s">
        <v>77</v>
      </c>
      <c r="B2144" s="46" t="s">
        <v>28754</v>
      </c>
      <c r="C2144" s="55" t="s">
        <v>28757</v>
      </c>
      <c r="D2144" s="46">
        <v>0.0</v>
      </c>
      <c r="E2144" s="46">
        <v>0.0</v>
      </c>
      <c r="F2144" s="46">
        <v>54.0</v>
      </c>
      <c r="G2144" s="46">
        <v>0.0</v>
      </c>
      <c r="H2144" s="46">
        <v>0.0</v>
      </c>
      <c r="I2144" s="46">
        <v>0.0</v>
      </c>
      <c r="J2144" s="3"/>
      <c r="K2144" s="56"/>
    </row>
    <row r="2145" ht="32.25" customHeight="1">
      <c r="A2145" s="55" t="s">
        <v>77</v>
      </c>
      <c r="B2145" s="46" t="s">
        <v>28758</v>
      </c>
      <c r="C2145" s="55" t="s">
        <v>28759</v>
      </c>
      <c r="D2145" s="46">
        <v>0.0</v>
      </c>
      <c r="E2145" s="46">
        <v>0.0</v>
      </c>
      <c r="F2145" s="46">
        <v>1.0</v>
      </c>
      <c r="G2145" s="46">
        <v>0.0</v>
      </c>
      <c r="H2145" s="46">
        <v>0.0</v>
      </c>
      <c r="I2145" s="46">
        <v>149.0</v>
      </c>
      <c r="J2145" s="3"/>
      <c r="K2145" s="56"/>
    </row>
    <row r="2146" ht="32.25" customHeight="1">
      <c r="A2146" s="55" t="s">
        <v>77</v>
      </c>
      <c r="B2146" s="46" t="s">
        <v>28758</v>
      </c>
      <c r="C2146" s="55" t="s">
        <v>28760</v>
      </c>
      <c r="D2146" s="46">
        <v>0.0</v>
      </c>
      <c r="E2146" s="46">
        <v>0.0</v>
      </c>
      <c r="F2146" s="46">
        <v>2.0</v>
      </c>
      <c r="G2146" s="46">
        <v>0.0</v>
      </c>
      <c r="H2146" s="46">
        <v>0.0</v>
      </c>
      <c r="I2146" s="46">
        <v>132.0</v>
      </c>
      <c r="J2146" s="3"/>
      <c r="K2146" s="56"/>
    </row>
    <row r="2147" ht="32.25" customHeight="1">
      <c r="A2147" s="55" t="s">
        <v>77</v>
      </c>
      <c r="B2147" s="46" t="s">
        <v>28758</v>
      </c>
      <c r="C2147" s="55" t="s">
        <v>28761</v>
      </c>
      <c r="D2147" s="46">
        <v>0.0</v>
      </c>
      <c r="E2147" s="46">
        <v>0.0</v>
      </c>
      <c r="F2147" s="46">
        <v>0.0</v>
      </c>
      <c r="G2147" s="46">
        <v>0.0</v>
      </c>
      <c r="H2147" s="46">
        <v>0.0</v>
      </c>
      <c r="I2147" s="46">
        <v>132.0</v>
      </c>
      <c r="J2147" s="3"/>
      <c r="K2147" s="56"/>
    </row>
    <row r="2148" ht="32.25" customHeight="1">
      <c r="A2148" s="55" t="s">
        <v>77</v>
      </c>
      <c r="B2148" s="46" t="s">
        <v>28762</v>
      </c>
      <c r="C2148" s="55" t="s">
        <v>28763</v>
      </c>
      <c r="D2148" s="46">
        <v>0.0</v>
      </c>
      <c r="E2148" s="46">
        <v>0.0</v>
      </c>
      <c r="F2148" s="46">
        <v>174.0</v>
      </c>
      <c r="G2148" s="46">
        <v>0.0</v>
      </c>
      <c r="H2148" s="46">
        <v>0.0</v>
      </c>
      <c r="I2148" s="46">
        <v>0.0</v>
      </c>
      <c r="J2148" s="3"/>
      <c r="K2148" s="56"/>
    </row>
    <row r="2149" ht="32.25" customHeight="1">
      <c r="A2149" s="55" t="s">
        <v>77</v>
      </c>
      <c r="B2149" s="46" t="s">
        <v>28762</v>
      </c>
      <c r="C2149" s="55" t="s">
        <v>28764</v>
      </c>
      <c r="D2149" s="46">
        <v>0.0</v>
      </c>
      <c r="E2149" s="46">
        <v>0.0</v>
      </c>
      <c r="F2149" s="46">
        <v>79.0</v>
      </c>
      <c r="G2149" s="46">
        <v>0.0</v>
      </c>
      <c r="H2149" s="46">
        <v>0.0</v>
      </c>
      <c r="I2149" s="46">
        <v>0.0</v>
      </c>
      <c r="J2149" s="3"/>
      <c r="K2149" s="56"/>
    </row>
    <row r="2150" ht="32.25" customHeight="1">
      <c r="A2150" s="55" t="s">
        <v>77</v>
      </c>
      <c r="B2150" s="46" t="s">
        <v>28762</v>
      </c>
      <c r="C2150" s="55" t="s">
        <v>28765</v>
      </c>
      <c r="D2150" s="46">
        <v>0.0</v>
      </c>
      <c r="E2150" s="46">
        <v>0.0</v>
      </c>
      <c r="F2150" s="46">
        <v>46.0</v>
      </c>
      <c r="G2150" s="46">
        <v>0.0</v>
      </c>
      <c r="H2150" s="46">
        <v>0.0</v>
      </c>
      <c r="I2150" s="46">
        <v>0.0</v>
      </c>
      <c r="J2150" s="3"/>
      <c r="K2150" s="56"/>
    </row>
    <row r="2151" ht="32.25" customHeight="1">
      <c r="A2151" s="55" t="s">
        <v>77</v>
      </c>
      <c r="B2151" s="46" t="s">
        <v>28762</v>
      </c>
      <c r="C2151" s="55" t="s">
        <v>28766</v>
      </c>
      <c r="D2151" s="46">
        <v>0.0</v>
      </c>
      <c r="E2151" s="46">
        <v>0.0</v>
      </c>
      <c r="F2151" s="46">
        <v>37.0</v>
      </c>
      <c r="G2151" s="46">
        <v>0.0</v>
      </c>
      <c r="H2151" s="46">
        <v>0.0</v>
      </c>
      <c r="I2151" s="46">
        <v>0.0</v>
      </c>
      <c r="J2151" s="3"/>
      <c r="K2151" s="56"/>
    </row>
    <row r="2152" ht="32.25" customHeight="1">
      <c r="A2152" s="55" t="s">
        <v>77</v>
      </c>
      <c r="B2152" s="46" t="s">
        <v>28767</v>
      </c>
      <c r="C2152" s="55" t="s">
        <v>28768</v>
      </c>
      <c r="D2152" s="46">
        <v>0.0</v>
      </c>
      <c r="E2152" s="46">
        <v>0.0</v>
      </c>
      <c r="F2152" s="46">
        <v>214.0</v>
      </c>
      <c r="G2152" s="46">
        <v>0.0</v>
      </c>
      <c r="H2152" s="46">
        <v>0.0</v>
      </c>
      <c r="I2152" s="46">
        <v>0.0</v>
      </c>
      <c r="J2152" s="3"/>
      <c r="K2152" s="56"/>
    </row>
    <row r="2153" ht="32.25" customHeight="1">
      <c r="A2153" s="55" t="s">
        <v>77</v>
      </c>
      <c r="B2153" s="46" t="s">
        <v>28767</v>
      </c>
      <c r="C2153" s="55" t="s">
        <v>28769</v>
      </c>
      <c r="D2153" s="46">
        <v>0.0</v>
      </c>
      <c r="E2153" s="46">
        <v>0.0</v>
      </c>
      <c r="F2153" s="46">
        <v>111.0</v>
      </c>
      <c r="G2153" s="46">
        <v>0.0</v>
      </c>
      <c r="H2153" s="46">
        <v>0.0</v>
      </c>
      <c r="I2153" s="46">
        <v>0.0</v>
      </c>
      <c r="J2153" s="3"/>
      <c r="K2153" s="56"/>
    </row>
    <row r="2154" ht="32.25" customHeight="1">
      <c r="A2154" s="55" t="s">
        <v>77</v>
      </c>
      <c r="B2154" s="46" t="s">
        <v>28767</v>
      </c>
      <c r="C2154" s="55" t="s">
        <v>28770</v>
      </c>
      <c r="D2154" s="46">
        <v>0.0</v>
      </c>
      <c r="E2154" s="46">
        <v>0.0</v>
      </c>
      <c r="F2154" s="46">
        <v>67.0</v>
      </c>
      <c r="G2154" s="46">
        <v>0.0</v>
      </c>
      <c r="H2154" s="46">
        <v>0.0</v>
      </c>
      <c r="I2154" s="46">
        <v>0.0</v>
      </c>
      <c r="J2154" s="3"/>
      <c r="K2154" s="56"/>
    </row>
    <row r="2155" ht="32.25" customHeight="1">
      <c r="A2155" s="55" t="s">
        <v>77</v>
      </c>
      <c r="B2155" s="46" t="s">
        <v>28767</v>
      </c>
      <c r="C2155" s="55" t="s">
        <v>28771</v>
      </c>
      <c r="D2155" s="46">
        <v>0.0</v>
      </c>
      <c r="E2155" s="46">
        <v>0.0</v>
      </c>
      <c r="F2155" s="46">
        <v>31.0</v>
      </c>
      <c r="G2155" s="46">
        <v>0.0</v>
      </c>
      <c r="H2155" s="46">
        <v>0.0</v>
      </c>
      <c r="I2155" s="46">
        <v>0.0</v>
      </c>
      <c r="J2155" s="3"/>
      <c r="K2155" s="56"/>
    </row>
    <row r="2156" ht="32.25" customHeight="1">
      <c r="A2156" s="55" t="s">
        <v>77</v>
      </c>
      <c r="B2156" s="46" t="s">
        <v>28772</v>
      </c>
      <c r="C2156" s="55" t="s">
        <v>28773</v>
      </c>
      <c r="D2156" s="46">
        <v>0.0</v>
      </c>
      <c r="E2156" s="46">
        <v>0.0</v>
      </c>
      <c r="F2156" s="46">
        <v>77.0</v>
      </c>
      <c r="G2156" s="46">
        <v>0.0</v>
      </c>
      <c r="H2156" s="46">
        <v>0.0</v>
      </c>
      <c r="I2156" s="46">
        <v>0.0</v>
      </c>
      <c r="J2156" s="3"/>
      <c r="K2156" s="56"/>
    </row>
    <row r="2157" ht="32.25" customHeight="1">
      <c r="A2157" s="55" t="s">
        <v>77</v>
      </c>
      <c r="B2157" s="46" t="s">
        <v>28772</v>
      </c>
      <c r="C2157" s="55" t="s">
        <v>28774</v>
      </c>
      <c r="D2157" s="46">
        <v>0.0</v>
      </c>
      <c r="E2157" s="46">
        <v>0.0</v>
      </c>
      <c r="F2157" s="46">
        <v>46.0</v>
      </c>
      <c r="G2157" s="46">
        <v>0.0</v>
      </c>
      <c r="H2157" s="46">
        <v>0.0</v>
      </c>
      <c r="I2157" s="46">
        <v>0.0</v>
      </c>
      <c r="J2157" s="3"/>
      <c r="K2157" s="56"/>
    </row>
    <row r="2158" ht="32.25" customHeight="1">
      <c r="A2158" s="55" t="s">
        <v>77</v>
      </c>
      <c r="B2158" s="46" t="s">
        <v>28772</v>
      </c>
      <c r="C2158" s="55" t="s">
        <v>28775</v>
      </c>
      <c r="D2158" s="46">
        <v>0.0</v>
      </c>
      <c r="E2158" s="46">
        <v>0.0</v>
      </c>
      <c r="F2158" s="46">
        <v>33.0</v>
      </c>
      <c r="G2158" s="46">
        <v>0.0</v>
      </c>
      <c r="H2158" s="46">
        <v>0.0</v>
      </c>
      <c r="I2158" s="46">
        <v>0.0</v>
      </c>
      <c r="J2158" s="3"/>
      <c r="K2158" s="56"/>
    </row>
    <row r="2159" ht="32.25" customHeight="1">
      <c r="A2159" s="55" t="s">
        <v>77</v>
      </c>
      <c r="B2159" s="46" t="s">
        <v>28772</v>
      </c>
      <c r="C2159" s="55" t="s">
        <v>28776</v>
      </c>
      <c r="D2159" s="46">
        <v>0.0</v>
      </c>
      <c r="E2159" s="46">
        <v>0.0</v>
      </c>
      <c r="F2159" s="46">
        <v>28.0</v>
      </c>
      <c r="G2159" s="46">
        <v>0.0</v>
      </c>
      <c r="H2159" s="46">
        <v>0.0</v>
      </c>
      <c r="I2159" s="46">
        <v>0.0</v>
      </c>
      <c r="J2159" s="3"/>
      <c r="K2159" s="56"/>
    </row>
    <row r="2160" ht="32.25" customHeight="1">
      <c r="A2160" s="55" t="s">
        <v>77</v>
      </c>
      <c r="B2160" s="46" t="s">
        <v>28772</v>
      </c>
      <c r="C2160" s="55" t="s">
        <v>28777</v>
      </c>
      <c r="D2160" s="46">
        <v>0.0</v>
      </c>
      <c r="E2160" s="46">
        <v>0.0</v>
      </c>
      <c r="F2160" s="46">
        <v>26.0</v>
      </c>
      <c r="G2160" s="46">
        <v>0.0</v>
      </c>
      <c r="H2160" s="46">
        <v>0.0</v>
      </c>
      <c r="I2160" s="46">
        <v>0.0</v>
      </c>
      <c r="J2160" s="3"/>
      <c r="K2160" s="56"/>
    </row>
    <row r="2161" ht="32.25" customHeight="1">
      <c r="A2161" s="55" t="s">
        <v>77</v>
      </c>
      <c r="B2161" s="46" t="s">
        <v>28778</v>
      </c>
      <c r="C2161" s="55" t="s">
        <v>28779</v>
      </c>
      <c r="D2161" s="46">
        <v>0.0</v>
      </c>
      <c r="E2161" s="46">
        <v>0.0</v>
      </c>
      <c r="F2161" s="46">
        <v>171.0</v>
      </c>
      <c r="G2161" s="46">
        <v>0.0</v>
      </c>
      <c r="H2161" s="46">
        <v>0.0</v>
      </c>
      <c r="I2161" s="46">
        <v>0.0</v>
      </c>
      <c r="J2161" s="3"/>
      <c r="K2161" s="56"/>
    </row>
    <row r="2162" ht="32.25" customHeight="1">
      <c r="A2162" s="55" t="s">
        <v>77</v>
      </c>
      <c r="B2162" s="46" t="s">
        <v>28778</v>
      </c>
      <c r="C2162" s="55" t="s">
        <v>28780</v>
      </c>
      <c r="D2162" s="46">
        <v>0.0</v>
      </c>
      <c r="E2162" s="46">
        <v>0.0</v>
      </c>
      <c r="F2162" s="46">
        <v>136.0</v>
      </c>
      <c r="G2162" s="46">
        <v>0.0</v>
      </c>
      <c r="H2162" s="46">
        <v>0.0</v>
      </c>
      <c r="I2162" s="46">
        <v>0.0</v>
      </c>
      <c r="J2162" s="3"/>
      <c r="K2162" s="56"/>
    </row>
    <row r="2163" ht="32.25" customHeight="1">
      <c r="A2163" s="55" t="s">
        <v>77</v>
      </c>
      <c r="B2163" s="46" t="s">
        <v>28778</v>
      </c>
      <c r="C2163" s="55" t="s">
        <v>28781</v>
      </c>
      <c r="D2163" s="46">
        <v>0.0</v>
      </c>
      <c r="E2163" s="46">
        <v>0.0</v>
      </c>
      <c r="F2163" s="46">
        <v>96.0</v>
      </c>
      <c r="G2163" s="46">
        <v>0.0</v>
      </c>
      <c r="H2163" s="46">
        <v>0.0</v>
      </c>
      <c r="I2163" s="46">
        <v>0.0</v>
      </c>
      <c r="J2163" s="3"/>
      <c r="K2163" s="56"/>
    </row>
    <row r="2164" ht="32.25" customHeight="1">
      <c r="A2164" s="55" t="s">
        <v>77</v>
      </c>
      <c r="B2164" s="46" t="s">
        <v>28778</v>
      </c>
      <c r="C2164" s="55" t="s">
        <v>28782</v>
      </c>
      <c r="D2164" s="46">
        <v>0.0</v>
      </c>
      <c r="E2164" s="46">
        <v>0.0</v>
      </c>
      <c r="F2164" s="46">
        <v>41.0</v>
      </c>
      <c r="G2164" s="46">
        <v>0.0</v>
      </c>
      <c r="H2164" s="46">
        <v>0.0</v>
      </c>
      <c r="I2164" s="46">
        <v>0.0</v>
      </c>
      <c r="J2164" s="3"/>
      <c r="K2164" s="56"/>
    </row>
    <row r="2165" ht="32.25" customHeight="1">
      <c r="A2165" s="55" t="s">
        <v>77</v>
      </c>
      <c r="B2165" s="46" t="s">
        <v>28783</v>
      </c>
      <c r="C2165" s="55" t="s">
        <v>28784</v>
      </c>
      <c r="D2165" s="46">
        <v>0.0</v>
      </c>
      <c r="E2165" s="46">
        <v>0.0</v>
      </c>
      <c r="F2165" s="46">
        <v>239.0</v>
      </c>
      <c r="G2165" s="46">
        <v>0.0</v>
      </c>
      <c r="H2165" s="46">
        <v>0.0</v>
      </c>
      <c r="I2165" s="46">
        <v>0.0</v>
      </c>
      <c r="J2165" s="3"/>
      <c r="K2165" s="56"/>
    </row>
    <row r="2166" ht="32.25" customHeight="1">
      <c r="A2166" s="55" t="s">
        <v>77</v>
      </c>
      <c r="B2166" s="46" t="s">
        <v>28783</v>
      </c>
      <c r="C2166" s="55" t="s">
        <v>28785</v>
      </c>
      <c r="D2166" s="46">
        <v>0.0</v>
      </c>
      <c r="E2166" s="46">
        <v>0.0</v>
      </c>
      <c r="F2166" s="46">
        <v>83.0</v>
      </c>
      <c r="G2166" s="46">
        <v>0.0</v>
      </c>
      <c r="H2166" s="46">
        <v>0.0</v>
      </c>
      <c r="I2166" s="46">
        <v>0.0</v>
      </c>
      <c r="J2166" s="3"/>
      <c r="K2166" s="56"/>
    </row>
    <row r="2167" ht="32.25" customHeight="1">
      <c r="A2167" s="55" t="s">
        <v>77</v>
      </c>
      <c r="B2167" s="46" t="s">
        <v>28786</v>
      </c>
      <c r="C2167" s="55" t="s">
        <v>28787</v>
      </c>
      <c r="D2167" s="46">
        <v>0.0</v>
      </c>
      <c r="E2167" s="46">
        <v>0.0</v>
      </c>
      <c r="F2167" s="46">
        <v>133.0</v>
      </c>
      <c r="G2167" s="46">
        <v>0.0</v>
      </c>
      <c r="H2167" s="46">
        <v>0.0</v>
      </c>
      <c r="I2167" s="46">
        <v>0.0</v>
      </c>
      <c r="J2167" s="3"/>
      <c r="K2167" s="56"/>
    </row>
    <row r="2168" ht="32.25" customHeight="1">
      <c r="A2168" s="55" t="s">
        <v>77</v>
      </c>
      <c r="B2168" s="46" t="s">
        <v>28786</v>
      </c>
      <c r="C2168" s="55" t="s">
        <v>28788</v>
      </c>
      <c r="D2168" s="46">
        <v>0.0</v>
      </c>
      <c r="E2168" s="46">
        <v>0.0</v>
      </c>
      <c r="F2168" s="46">
        <v>45.0</v>
      </c>
      <c r="G2168" s="46">
        <v>0.0</v>
      </c>
      <c r="H2168" s="46">
        <v>0.0</v>
      </c>
      <c r="I2168" s="46">
        <v>0.0</v>
      </c>
      <c r="J2168" s="3"/>
      <c r="K2168" s="56"/>
    </row>
    <row r="2169" ht="32.25" customHeight="1">
      <c r="A2169" s="55" t="s">
        <v>77</v>
      </c>
      <c r="B2169" s="46" t="s">
        <v>28789</v>
      </c>
      <c r="C2169" s="55" t="s">
        <v>28790</v>
      </c>
      <c r="D2169" s="46">
        <v>0.0</v>
      </c>
      <c r="E2169" s="46">
        <v>0.0</v>
      </c>
      <c r="F2169" s="46">
        <v>143.0</v>
      </c>
      <c r="G2169" s="46">
        <v>0.0</v>
      </c>
      <c r="H2169" s="46">
        <v>0.0</v>
      </c>
      <c r="I2169" s="46">
        <v>0.0</v>
      </c>
      <c r="J2169" s="3"/>
      <c r="K2169" s="56"/>
    </row>
    <row r="2170" ht="32.25" customHeight="1">
      <c r="A2170" s="55" t="s">
        <v>77</v>
      </c>
      <c r="B2170" s="46" t="s">
        <v>28789</v>
      </c>
      <c r="C2170" s="55" t="s">
        <v>28791</v>
      </c>
      <c r="D2170" s="46">
        <v>0.0</v>
      </c>
      <c r="E2170" s="46">
        <v>0.0</v>
      </c>
      <c r="F2170" s="46">
        <v>50.0</v>
      </c>
      <c r="G2170" s="46">
        <v>0.0</v>
      </c>
      <c r="H2170" s="46">
        <v>0.0</v>
      </c>
      <c r="I2170" s="46">
        <v>0.0</v>
      </c>
      <c r="J2170" s="3"/>
      <c r="K2170" s="56"/>
    </row>
    <row r="2171" ht="32.25" customHeight="1">
      <c r="A2171" s="55" t="s">
        <v>77</v>
      </c>
      <c r="B2171" s="46" t="s">
        <v>28789</v>
      </c>
      <c r="C2171" s="55" t="s">
        <v>28792</v>
      </c>
      <c r="D2171" s="46">
        <v>0.0</v>
      </c>
      <c r="E2171" s="46">
        <v>0.0</v>
      </c>
      <c r="F2171" s="46">
        <v>33.0</v>
      </c>
      <c r="G2171" s="46">
        <v>0.0</v>
      </c>
      <c r="H2171" s="46">
        <v>0.0</v>
      </c>
      <c r="I2171" s="46">
        <v>0.0</v>
      </c>
      <c r="J2171" s="3"/>
      <c r="K2171" s="56"/>
    </row>
    <row r="2172" ht="32.25" customHeight="1">
      <c r="A2172" s="55" t="s">
        <v>77</v>
      </c>
      <c r="B2172" s="46" t="s">
        <v>28789</v>
      </c>
      <c r="C2172" s="55" t="s">
        <v>28793</v>
      </c>
      <c r="D2172" s="46">
        <v>0.0</v>
      </c>
      <c r="E2172" s="46">
        <v>0.0</v>
      </c>
      <c r="F2172" s="46">
        <v>1.0</v>
      </c>
      <c r="G2172" s="46">
        <v>0.0</v>
      </c>
      <c r="H2172" s="46">
        <v>0.0</v>
      </c>
      <c r="I2172" s="46">
        <v>0.0</v>
      </c>
      <c r="J2172" s="3"/>
      <c r="K2172" s="56"/>
    </row>
    <row r="2173" ht="32.25" customHeight="1">
      <c r="A2173" s="55" t="s">
        <v>77</v>
      </c>
      <c r="B2173" s="46" t="s">
        <v>28794</v>
      </c>
      <c r="C2173" s="55" t="s">
        <v>28795</v>
      </c>
      <c r="D2173" s="46">
        <v>0.0</v>
      </c>
      <c r="E2173" s="46">
        <v>0.0</v>
      </c>
      <c r="F2173" s="46">
        <v>232.0</v>
      </c>
      <c r="G2173" s="46">
        <v>0.0</v>
      </c>
      <c r="H2173" s="46">
        <v>0.0</v>
      </c>
      <c r="I2173" s="46">
        <v>0.0</v>
      </c>
      <c r="J2173" s="3"/>
      <c r="K2173" s="56"/>
    </row>
    <row r="2174" ht="32.25" customHeight="1">
      <c r="A2174" s="55" t="s">
        <v>77</v>
      </c>
      <c r="B2174" s="46" t="s">
        <v>28794</v>
      </c>
      <c r="C2174" s="55" t="s">
        <v>28796</v>
      </c>
      <c r="D2174" s="46">
        <v>0.0</v>
      </c>
      <c r="E2174" s="46">
        <v>0.0</v>
      </c>
      <c r="F2174" s="46">
        <v>67.0</v>
      </c>
      <c r="G2174" s="46">
        <v>0.0</v>
      </c>
      <c r="H2174" s="46">
        <v>0.0</v>
      </c>
      <c r="I2174" s="46">
        <v>0.0</v>
      </c>
      <c r="J2174" s="3"/>
      <c r="K2174" s="56"/>
    </row>
    <row r="2175" ht="32.25" customHeight="1">
      <c r="A2175" s="55" t="s">
        <v>77</v>
      </c>
      <c r="B2175" s="46" t="s">
        <v>28794</v>
      </c>
      <c r="C2175" s="55" t="s">
        <v>28797</v>
      </c>
      <c r="D2175" s="46">
        <v>0.0</v>
      </c>
      <c r="E2175" s="46">
        <v>0.0</v>
      </c>
      <c r="F2175" s="46">
        <v>0.0</v>
      </c>
      <c r="G2175" s="46">
        <v>0.0</v>
      </c>
      <c r="H2175" s="46">
        <v>0.0</v>
      </c>
      <c r="I2175" s="46">
        <v>38.0</v>
      </c>
      <c r="J2175" s="3"/>
      <c r="K2175" s="56"/>
    </row>
    <row r="2176" ht="32.25" customHeight="1">
      <c r="A2176" s="55" t="s">
        <v>77</v>
      </c>
      <c r="B2176" s="46" t="s">
        <v>28794</v>
      </c>
      <c r="C2176" s="55" t="s">
        <v>28798</v>
      </c>
      <c r="D2176" s="46">
        <v>0.0</v>
      </c>
      <c r="E2176" s="46">
        <v>0.0</v>
      </c>
      <c r="F2176" s="46">
        <v>38.0</v>
      </c>
      <c r="G2176" s="46">
        <v>0.0</v>
      </c>
      <c r="H2176" s="46">
        <v>0.0</v>
      </c>
      <c r="I2176" s="46">
        <v>0.0</v>
      </c>
      <c r="J2176" s="3"/>
      <c r="K2176" s="56"/>
    </row>
    <row r="2177" ht="32.25" customHeight="1">
      <c r="A2177" s="55" t="s">
        <v>77</v>
      </c>
      <c r="B2177" s="46" t="s">
        <v>28794</v>
      </c>
      <c r="C2177" s="55" t="s">
        <v>28799</v>
      </c>
      <c r="D2177" s="46">
        <v>0.0</v>
      </c>
      <c r="E2177" s="46">
        <v>0.0</v>
      </c>
      <c r="F2177" s="46">
        <v>1.0</v>
      </c>
      <c r="G2177" s="46">
        <v>0.0</v>
      </c>
      <c r="H2177" s="46">
        <v>0.0</v>
      </c>
      <c r="I2177" s="46">
        <v>0.0</v>
      </c>
      <c r="J2177" s="3"/>
      <c r="K2177" s="56"/>
    </row>
    <row r="2178" ht="32.25" customHeight="1">
      <c r="A2178" s="55" t="s">
        <v>77</v>
      </c>
      <c r="B2178" s="46" t="s">
        <v>28800</v>
      </c>
      <c r="C2178" s="55" t="s">
        <v>28801</v>
      </c>
      <c r="D2178" s="46">
        <v>0.0</v>
      </c>
      <c r="E2178" s="46">
        <v>0.0</v>
      </c>
      <c r="F2178" s="46">
        <v>96.0</v>
      </c>
      <c r="G2178" s="46">
        <v>0.0</v>
      </c>
      <c r="H2178" s="46">
        <v>0.0</v>
      </c>
      <c r="I2178" s="46">
        <v>0.0</v>
      </c>
      <c r="J2178" s="3"/>
      <c r="K2178" s="56"/>
    </row>
    <row r="2179" ht="32.25" customHeight="1">
      <c r="A2179" s="55" t="s">
        <v>77</v>
      </c>
      <c r="B2179" s="46" t="s">
        <v>28800</v>
      </c>
      <c r="C2179" s="55" t="s">
        <v>28802</v>
      </c>
      <c r="D2179" s="46">
        <v>0.0</v>
      </c>
      <c r="E2179" s="46">
        <v>0.0</v>
      </c>
      <c r="F2179" s="46">
        <v>76.0</v>
      </c>
      <c r="G2179" s="46">
        <v>0.0</v>
      </c>
      <c r="H2179" s="46">
        <v>0.0</v>
      </c>
      <c r="I2179" s="46">
        <v>0.0</v>
      </c>
      <c r="J2179" s="3"/>
      <c r="K2179" s="56"/>
    </row>
    <row r="2180" ht="32.25" customHeight="1">
      <c r="A2180" s="55" t="s">
        <v>77</v>
      </c>
      <c r="B2180" s="46" t="s">
        <v>28800</v>
      </c>
      <c r="C2180" s="55" t="s">
        <v>28803</v>
      </c>
      <c r="D2180" s="46">
        <v>0.0</v>
      </c>
      <c r="E2180" s="46">
        <v>0.0</v>
      </c>
      <c r="F2180" s="46">
        <v>0.0</v>
      </c>
      <c r="G2180" s="46">
        <v>0.0</v>
      </c>
      <c r="H2180" s="46">
        <v>0.0</v>
      </c>
      <c r="I2180" s="46">
        <v>63.0</v>
      </c>
      <c r="J2180" s="3"/>
      <c r="K2180" s="56"/>
    </row>
    <row r="2181" ht="32.25" customHeight="1">
      <c r="A2181" s="55" t="s">
        <v>77</v>
      </c>
      <c r="B2181" s="46" t="s">
        <v>28800</v>
      </c>
      <c r="C2181" s="55" t="s">
        <v>28804</v>
      </c>
      <c r="D2181" s="46">
        <v>0.0</v>
      </c>
      <c r="E2181" s="46">
        <v>0.0</v>
      </c>
      <c r="F2181" s="46">
        <v>57.0</v>
      </c>
      <c r="G2181" s="46">
        <v>0.0</v>
      </c>
      <c r="H2181" s="46">
        <v>0.0</v>
      </c>
      <c r="I2181" s="46">
        <v>0.0</v>
      </c>
      <c r="J2181" s="3"/>
      <c r="K2181" s="56"/>
    </row>
    <row r="2182" ht="32.25" customHeight="1">
      <c r="A2182" s="55" t="s">
        <v>77</v>
      </c>
      <c r="B2182" s="46" t="s">
        <v>28805</v>
      </c>
      <c r="C2182" s="55" t="s">
        <v>28806</v>
      </c>
      <c r="D2182" s="46">
        <v>0.0</v>
      </c>
      <c r="E2182" s="46">
        <v>0.0</v>
      </c>
      <c r="F2182" s="46">
        <v>271.0</v>
      </c>
      <c r="G2182" s="46">
        <v>0.0</v>
      </c>
      <c r="H2182" s="46">
        <v>0.0</v>
      </c>
      <c r="I2182" s="46">
        <v>0.0</v>
      </c>
      <c r="J2182" s="3"/>
      <c r="K2182" s="56"/>
    </row>
    <row r="2183" ht="32.25" customHeight="1">
      <c r="A2183" s="55" t="s">
        <v>77</v>
      </c>
      <c r="B2183" s="46" t="s">
        <v>28805</v>
      </c>
      <c r="C2183" s="55" t="s">
        <v>28807</v>
      </c>
      <c r="D2183" s="46">
        <v>0.0</v>
      </c>
      <c r="E2183" s="46">
        <v>0.0</v>
      </c>
      <c r="F2183" s="46">
        <v>110.0</v>
      </c>
      <c r="G2183" s="46">
        <v>0.0</v>
      </c>
      <c r="H2183" s="46">
        <v>0.0</v>
      </c>
      <c r="I2183" s="46">
        <v>0.0</v>
      </c>
      <c r="J2183" s="3"/>
      <c r="K2183" s="56"/>
    </row>
    <row r="2184" ht="32.25" customHeight="1">
      <c r="A2184" s="55" t="s">
        <v>77</v>
      </c>
      <c r="B2184" s="46" t="s">
        <v>28805</v>
      </c>
      <c r="C2184" s="55" t="s">
        <v>28808</v>
      </c>
      <c r="D2184" s="46">
        <v>0.0</v>
      </c>
      <c r="E2184" s="46">
        <v>0.0</v>
      </c>
      <c r="F2184" s="46">
        <v>9.0</v>
      </c>
      <c r="G2184" s="46">
        <v>0.0</v>
      </c>
      <c r="H2184" s="46">
        <v>0.0</v>
      </c>
      <c r="I2184" s="46">
        <v>0.0</v>
      </c>
      <c r="J2184" s="3"/>
      <c r="K2184" s="56"/>
    </row>
    <row r="2185" ht="32.25" customHeight="1">
      <c r="A2185" s="55" t="s">
        <v>77</v>
      </c>
      <c r="B2185" s="46" t="s">
        <v>28809</v>
      </c>
      <c r="C2185" s="55" t="s">
        <v>28810</v>
      </c>
      <c r="D2185" s="46">
        <v>0.0</v>
      </c>
      <c r="E2185" s="46">
        <v>0.0</v>
      </c>
      <c r="F2185" s="46">
        <v>208.0</v>
      </c>
      <c r="G2185" s="46">
        <v>0.0</v>
      </c>
      <c r="H2185" s="46">
        <v>0.0</v>
      </c>
      <c r="I2185" s="46">
        <v>0.0</v>
      </c>
      <c r="J2185" s="3"/>
      <c r="K2185" s="56"/>
    </row>
    <row r="2186" ht="32.25" customHeight="1">
      <c r="A2186" s="55" t="s">
        <v>77</v>
      </c>
      <c r="B2186" s="46" t="s">
        <v>28809</v>
      </c>
      <c r="C2186" s="55" t="s">
        <v>28811</v>
      </c>
      <c r="D2186" s="46">
        <v>0.0</v>
      </c>
      <c r="E2186" s="46">
        <v>0.0</v>
      </c>
      <c r="F2186" s="46">
        <v>108.0</v>
      </c>
      <c r="G2186" s="46">
        <v>0.0</v>
      </c>
      <c r="H2186" s="46">
        <v>0.0</v>
      </c>
      <c r="I2186" s="46">
        <v>0.0</v>
      </c>
      <c r="J2186" s="3"/>
      <c r="K2186" s="56"/>
    </row>
    <row r="2187" ht="32.25" customHeight="1">
      <c r="A2187" s="55" t="s">
        <v>77</v>
      </c>
      <c r="B2187" s="46" t="s">
        <v>28812</v>
      </c>
      <c r="C2187" s="55" t="s">
        <v>28813</v>
      </c>
      <c r="D2187" s="46">
        <v>0.0</v>
      </c>
      <c r="E2187" s="46">
        <v>0.0</v>
      </c>
      <c r="F2187" s="46">
        <v>126.0</v>
      </c>
      <c r="G2187" s="46">
        <v>0.0</v>
      </c>
      <c r="H2187" s="46">
        <v>0.0</v>
      </c>
      <c r="I2187" s="46">
        <v>0.0</v>
      </c>
      <c r="J2187" s="3"/>
      <c r="K2187" s="56"/>
    </row>
    <row r="2188" ht="32.25" customHeight="1">
      <c r="A2188" s="55" t="s">
        <v>77</v>
      </c>
      <c r="B2188" s="46" t="s">
        <v>28812</v>
      </c>
      <c r="C2188" s="55" t="s">
        <v>28814</v>
      </c>
      <c r="D2188" s="46">
        <v>0.0</v>
      </c>
      <c r="E2188" s="46">
        <v>0.0</v>
      </c>
      <c r="F2188" s="46">
        <v>95.0</v>
      </c>
      <c r="G2188" s="46">
        <v>0.0</v>
      </c>
      <c r="H2188" s="46">
        <v>0.0</v>
      </c>
      <c r="I2188" s="46">
        <v>0.0</v>
      </c>
      <c r="J2188" s="3"/>
      <c r="K2188" s="56"/>
    </row>
    <row r="2189" ht="32.25" customHeight="1">
      <c r="A2189" s="55" t="s">
        <v>77</v>
      </c>
      <c r="B2189" s="46" t="s">
        <v>28812</v>
      </c>
      <c r="C2189" s="55" t="s">
        <v>28815</v>
      </c>
      <c r="D2189" s="46">
        <v>0.0</v>
      </c>
      <c r="E2189" s="46">
        <v>0.0</v>
      </c>
      <c r="F2189" s="46">
        <v>22.0</v>
      </c>
      <c r="G2189" s="46">
        <v>0.0</v>
      </c>
      <c r="H2189" s="46">
        <v>0.0</v>
      </c>
      <c r="I2189" s="46">
        <v>0.0</v>
      </c>
      <c r="J2189" s="3"/>
      <c r="K2189" s="56"/>
    </row>
    <row r="2190" ht="32.25" customHeight="1">
      <c r="A2190" s="55" t="s">
        <v>77</v>
      </c>
      <c r="B2190" s="46" t="s">
        <v>28812</v>
      </c>
      <c r="C2190" s="55" t="s">
        <v>28816</v>
      </c>
      <c r="D2190" s="46">
        <v>0.0</v>
      </c>
      <c r="E2190" s="46">
        <v>0.0</v>
      </c>
      <c r="F2190" s="46">
        <v>16.0</v>
      </c>
      <c r="G2190" s="46">
        <v>0.0</v>
      </c>
      <c r="H2190" s="46">
        <v>0.0</v>
      </c>
      <c r="I2190" s="46">
        <v>0.0</v>
      </c>
      <c r="J2190" s="3"/>
      <c r="K2190" s="56"/>
    </row>
    <row r="2191" ht="32.25" customHeight="1">
      <c r="A2191" s="55" t="s">
        <v>77</v>
      </c>
      <c r="B2191" s="46" t="s">
        <v>28812</v>
      </c>
      <c r="C2191" s="55" t="s">
        <v>28817</v>
      </c>
      <c r="D2191" s="46">
        <v>0.0</v>
      </c>
      <c r="E2191" s="46">
        <v>0.0</v>
      </c>
      <c r="F2191" s="46">
        <v>1.0</v>
      </c>
      <c r="G2191" s="46">
        <v>0.0</v>
      </c>
      <c r="H2191" s="46">
        <v>0.0</v>
      </c>
      <c r="I2191" s="46">
        <v>0.0</v>
      </c>
      <c r="J2191" s="3"/>
      <c r="K2191" s="56"/>
    </row>
    <row r="2192" ht="32.25" customHeight="1">
      <c r="A2192" s="55" t="s">
        <v>77</v>
      </c>
      <c r="B2192" s="46" t="s">
        <v>28818</v>
      </c>
      <c r="C2192" s="55" t="s">
        <v>28819</v>
      </c>
      <c r="D2192" s="46">
        <v>0.0</v>
      </c>
      <c r="E2192" s="46">
        <v>0.0</v>
      </c>
      <c r="F2192" s="46">
        <v>93.0</v>
      </c>
      <c r="G2192" s="46">
        <v>0.0</v>
      </c>
      <c r="H2192" s="46">
        <v>0.0</v>
      </c>
      <c r="I2192" s="46">
        <v>0.0</v>
      </c>
      <c r="J2192" s="3"/>
      <c r="K2192" s="56"/>
    </row>
    <row r="2193" ht="32.25" customHeight="1">
      <c r="A2193" s="55" t="s">
        <v>77</v>
      </c>
      <c r="B2193" s="46" t="s">
        <v>28818</v>
      </c>
      <c r="C2193" s="55" t="s">
        <v>28820</v>
      </c>
      <c r="D2193" s="46">
        <v>0.0</v>
      </c>
      <c r="E2193" s="46">
        <v>0.0</v>
      </c>
      <c r="F2193" s="46">
        <v>82.0</v>
      </c>
      <c r="G2193" s="46">
        <v>0.0</v>
      </c>
      <c r="H2193" s="46">
        <v>0.0</v>
      </c>
      <c r="I2193" s="46">
        <v>0.0</v>
      </c>
      <c r="J2193" s="3"/>
      <c r="K2193" s="56"/>
    </row>
    <row r="2194" ht="32.25" customHeight="1">
      <c r="A2194" s="55" t="s">
        <v>77</v>
      </c>
      <c r="B2194" s="46" t="s">
        <v>28818</v>
      </c>
      <c r="C2194" s="55" t="s">
        <v>28821</v>
      </c>
      <c r="D2194" s="46">
        <v>0.0</v>
      </c>
      <c r="E2194" s="46">
        <v>0.0</v>
      </c>
      <c r="F2194" s="46">
        <v>23.0</v>
      </c>
      <c r="G2194" s="46">
        <v>0.0</v>
      </c>
      <c r="H2194" s="46">
        <v>0.0</v>
      </c>
      <c r="I2194" s="46">
        <v>0.0</v>
      </c>
      <c r="J2194" s="3"/>
      <c r="K2194" s="56"/>
    </row>
    <row r="2195" ht="32.25" customHeight="1">
      <c r="A2195" s="55" t="s">
        <v>77</v>
      </c>
      <c r="B2195" s="46" t="s">
        <v>28818</v>
      </c>
      <c r="C2195" s="55" t="s">
        <v>28822</v>
      </c>
      <c r="D2195" s="46">
        <v>0.0</v>
      </c>
      <c r="E2195" s="46">
        <v>0.0</v>
      </c>
      <c r="F2195" s="46">
        <v>19.0</v>
      </c>
      <c r="G2195" s="46">
        <v>0.0</v>
      </c>
      <c r="H2195" s="46">
        <v>0.0</v>
      </c>
      <c r="I2195" s="46">
        <v>0.0</v>
      </c>
      <c r="J2195" s="3"/>
      <c r="K2195" s="56"/>
    </row>
    <row r="2196" ht="32.25" customHeight="1">
      <c r="A2196" s="55" t="s">
        <v>77</v>
      </c>
      <c r="B2196" s="46" t="s">
        <v>28818</v>
      </c>
      <c r="C2196" s="55" t="s">
        <v>28823</v>
      </c>
      <c r="D2196" s="46">
        <v>0.0</v>
      </c>
      <c r="E2196" s="46">
        <v>0.0</v>
      </c>
      <c r="F2196" s="46">
        <v>16.0</v>
      </c>
      <c r="G2196" s="46">
        <v>0.0</v>
      </c>
      <c r="H2196" s="46">
        <v>0.0</v>
      </c>
      <c r="I2196" s="46">
        <v>0.0</v>
      </c>
      <c r="J2196" s="3"/>
      <c r="K2196" s="56"/>
    </row>
    <row r="2197" ht="32.25" customHeight="1">
      <c r="A2197" s="55" t="s">
        <v>77</v>
      </c>
      <c r="B2197" s="46" t="s">
        <v>28818</v>
      </c>
      <c r="C2197" s="55" t="s">
        <v>28824</v>
      </c>
      <c r="D2197" s="46">
        <v>0.0</v>
      </c>
      <c r="E2197" s="46">
        <v>0.0</v>
      </c>
      <c r="F2197" s="46">
        <v>15.0</v>
      </c>
      <c r="G2197" s="46">
        <v>0.0</v>
      </c>
      <c r="H2197" s="46">
        <v>0.0</v>
      </c>
      <c r="I2197" s="46">
        <v>0.0</v>
      </c>
      <c r="J2197" s="3"/>
      <c r="K2197" s="56"/>
    </row>
    <row r="2198" ht="32.25" customHeight="1">
      <c r="A2198" s="55" t="s">
        <v>77</v>
      </c>
      <c r="B2198" s="46" t="s">
        <v>28818</v>
      </c>
      <c r="C2198" s="55" t="s">
        <v>28825</v>
      </c>
      <c r="D2198" s="46">
        <v>0.0</v>
      </c>
      <c r="E2198" s="46">
        <v>0.0</v>
      </c>
      <c r="F2198" s="46">
        <v>9.0</v>
      </c>
      <c r="G2198" s="46">
        <v>0.0</v>
      </c>
      <c r="H2198" s="46">
        <v>0.0</v>
      </c>
      <c r="I2198" s="46">
        <v>0.0</v>
      </c>
      <c r="J2198" s="3"/>
      <c r="K2198" s="56"/>
    </row>
    <row r="2199" ht="32.25" customHeight="1">
      <c r="A2199" s="55" t="s">
        <v>77</v>
      </c>
      <c r="B2199" s="46" t="s">
        <v>28818</v>
      </c>
      <c r="C2199" s="55" t="s">
        <v>28826</v>
      </c>
      <c r="D2199" s="46">
        <v>0.0</v>
      </c>
      <c r="E2199" s="46">
        <v>0.0</v>
      </c>
      <c r="F2199" s="46">
        <v>1.0</v>
      </c>
      <c r="G2199" s="46">
        <v>0.0</v>
      </c>
      <c r="H2199" s="46">
        <v>0.0</v>
      </c>
      <c r="I2199" s="46">
        <v>0.0</v>
      </c>
      <c r="J2199" s="3"/>
      <c r="K2199" s="56"/>
    </row>
    <row r="2200" ht="32.25" customHeight="1">
      <c r="A2200" s="55" t="s">
        <v>77</v>
      </c>
      <c r="B2200" s="46" t="s">
        <v>28827</v>
      </c>
      <c r="C2200" s="55" t="s">
        <v>28828</v>
      </c>
      <c r="D2200" s="46">
        <v>0.0</v>
      </c>
      <c r="E2200" s="46">
        <v>0.0</v>
      </c>
      <c r="F2200" s="46">
        <v>102.0</v>
      </c>
      <c r="G2200" s="46">
        <v>0.0</v>
      </c>
      <c r="H2200" s="46">
        <v>0.0</v>
      </c>
      <c r="I2200" s="46">
        <v>0.0</v>
      </c>
      <c r="J2200" s="3"/>
      <c r="K2200" s="56"/>
    </row>
    <row r="2201" ht="32.25" customHeight="1">
      <c r="A2201" s="55" t="s">
        <v>77</v>
      </c>
      <c r="B2201" s="46" t="s">
        <v>28827</v>
      </c>
      <c r="C2201" s="55" t="s">
        <v>28829</v>
      </c>
      <c r="D2201" s="46">
        <v>0.0</v>
      </c>
      <c r="E2201" s="46">
        <v>0.0</v>
      </c>
      <c r="F2201" s="46">
        <v>74.0</v>
      </c>
      <c r="G2201" s="46">
        <v>0.0</v>
      </c>
      <c r="H2201" s="46">
        <v>0.0</v>
      </c>
      <c r="I2201" s="46">
        <v>0.0</v>
      </c>
      <c r="J2201" s="3"/>
      <c r="K2201" s="56"/>
    </row>
    <row r="2202" ht="32.25" customHeight="1">
      <c r="A2202" s="55" t="s">
        <v>77</v>
      </c>
      <c r="B2202" s="46" t="s">
        <v>28827</v>
      </c>
      <c r="C2202" s="55" t="s">
        <v>28830</v>
      </c>
      <c r="D2202" s="46">
        <v>0.0</v>
      </c>
      <c r="E2202" s="46">
        <v>0.0</v>
      </c>
      <c r="F2202" s="46">
        <v>36.0</v>
      </c>
      <c r="G2202" s="46">
        <v>0.0</v>
      </c>
      <c r="H2202" s="46">
        <v>0.0</v>
      </c>
      <c r="I2202" s="46">
        <v>0.0</v>
      </c>
      <c r="J2202" s="3"/>
      <c r="K2202" s="56"/>
    </row>
    <row r="2203" ht="32.25" customHeight="1">
      <c r="A2203" s="55" t="s">
        <v>77</v>
      </c>
      <c r="B2203" s="46" t="s">
        <v>28827</v>
      </c>
      <c r="C2203" s="55" t="s">
        <v>28831</v>
      </c>
      <c r="D2203" s="46">
        <v>0.0</v>
      </c>
      <c r="E2203" s="46">
        <v>0.0</v>
      </c>
      <c r="F2203" s="46">
        <v>9.0</v>
      </c>
      <c r="G2203" s="46">
        <v>0.0</v>
      </c>
      <c r="H2203" s="46">
        <v>0.0</v>
      </c>
      <c r="I2203" s="46">
        <v>0.0</v>
      </c>
      <c r="J2203" s="3"/>
      <c r="K2203" s="56"/>
    </row>
    <row r="2204" ht="32.25" customHeight="1">
      <c r="A2204" s="55" t="s">
        <v>77</v>
      </c>
      <c r="B2204" s="46" t="s">
        <v>28832</v>
      </c>
      <c r="C2204" s="55" t="s">
        <v>28833</v>
      </c>
      <c r="D2204" s="46">
        <v>0.0</v>
      </c>
      <c r="E2204" s="46">
        <v>0.0</v>
      </c>
      <c r="F2204" s="46">
        <v>103.0</v>
      </c>
      <c r="G2204" s="46">
        <v>0.0</v>
      </c>
      <c r="H2204" s="46">
        <v>0.0</v>
      </c>
      <c r="I2204" s="46">
        <v>0.0</v>
      </c>
      <c r="J2204" s="3"/>
      <c r="K2204" s="56"/>
    </row>
    <row r="2205" ht="32.25" customHeight="1">
      <c r="A2205" s="55" t="s">
        <v>77</v>
      </c>
      <c r="B2205" s="46" t="s">
        <v>28832</v>
      </c>
      <c r="C2205" s="55" t="s">
        <v>28834</v>
      </c>
      <c r="D2205" s="46">
        <v>0.0</v>
      </c>
      <c r="E2205" s="46">
        <v>0.0</v>
      </c>
      <c r="F2205" s="46">
        <v>66.0</v>
      </c>
      <c r="G2205" s="46">
        <v>0.0</v>
      </c>
      <c r="H2205" s="46">
        <v>0.0</v>
      </c>
      <c r="I2205" s="46">
        <v>0.0</v>
      </c>
      <c r="J2205" s="3"/>
      <c r="K2205" s="56"/>
    </row>
    <row r="2206" ht="32.25" customHeight="1">
      <c r="A2206" s="55" t="s">
        <v>77</v>
      </c>
      <c r="B2206" s="46" t="s">
        <v>28832</v>
      </c>
      <c r="C2206" s="55" t="s">
        <v>28835</v>
      </c>
      <c r="D2206" s="46">
        <v>0.0</v>
      </c>
      <c r="E2206" s="46">
        <v>0.0</v>
      </c>
      <c r="F2206" s="46">
        <v>62.0</v>
      </c>
      <c r="G2206" s="46">
        <v>0.0</v>
      </c>
      <c r="H2206" s="46">
        <v>0.0</v>
      </c>
      <c r="I2206" s="46">
        <v>0.0</v>
      </c>
      <c r="J2206" s="3"/>
      <c r="K2206" s="56"/>
    </row>
    <row r="2207" ht="32.25" customHeight="1">
      <c r="A2207" s="55" t="s">
        <v>77</v>
      </c>
      <c r="B2207" s="46" t="s">
        <v>28832</v>
      </c>
      <c r="C2207" s="55" t="s">
        <v>28836</v>
      </c>
      <c r="D2207" s="46">
        <v>0.0</v>
      </c>
      <c r="E2207" s="46">
        <v>0.0</v>
      </c>
      <c r="F2207" s="46">
        <v>49.0</v>
      </c>
      <c r="G2207" s="46">
        <v>0.0</v>
      </c>
      <c r="H2207" s="46">
        <v>0.0</v>
      </c>
      <c r="I2207" s="46">
        <v>0.0</v>
      </c>
      <c r="J2207" s="3"/>
      <c r="K2207" s="56"/>
    </row>
    <row r="2208" ht="32.25" customHeight="1">
      <c r="A2208" s="55" t="s">
        <v>77</v>
      </c>
      <c r="B2208" s="46" t="s">
        <v>28837</v>
      </c>
      <c r="C2208" s="55" t="s">
        <v>28838</v>
      </c>
      <c r="D2208" s="46">
        <v>0.0</v>
      </c>
      <c r="E2208" s="46">
        <v>0.0</v>
      </c>
      <c r="F2208" s="46">
        <v>66.0</v>
      </c>
      <c r="G2208" s="46">
        <v>0.0</v>
      </c>
      <c r="H2208" s="46">
        <v>0.0</v>
      </c>
      <c r="I2208" s="46">
        <v>0.0</v>
      </c>
      <c r="J2208" s="3"/>
      <c r="K2208" s="56"/>
    </row>
    <row r="2209" ht="32.25" customHeight="1">
      <c r="A2209" s="55" t="s">
        <v>77</v>
      </c>
      <c r="B2209" s="46" t="s">
        <v>28837</v>
      </c>
      <c r="C2209" s="55" t="s">
        <v>28839</v>
      </c>
      <c r="D2209" s="46">
        <v>0.0</v>
      </c>
      <c r="E2209" s="46">
        <v>0.0</v>
      </c>
      <c r="F2209" s="46">
        <v>54.0</v>
      </c>
      <c r="G2209" s="46">
        <v>0.0</v>
      </c>
      <c r="H2209" s="46">
        <v>0.0</v>
      </c>
      <c r="I2209" s="46">
        <v>0.0</v>
      </c>
      <c r="J2209" s="3"/>
      <c r="K2209" s="56"/>
    </row>
    <row r="2210" ht="32.25" customHeight="1">
      <c r="A2210" s="55" t="s">
        <v>77</v>
      </c>
      <c r="B2210" s="46" t="s">
        <v>28837</v>
      </c>
      <c r="C2210" s="55" t="s">
        <v>28840</v>
      </c>
      <c r="D2210" s="46">
        <v>0.0</v>
      </c>
      <c r="E2210" s="46">
        <v>0.0</v>
      </c>
      <c r="F2210" s="46">
        <v>48.0</v>
      </c>
      <c r="G2210" s="46">
        <v>0.0</v>
      </c>
      <c r="H2210" s="46">
        <v>0.0</v>
      </c>
      <c r="I2210" s="46">
        <v>0.0</v>
      </c>
      <c r="J2210" s="3"/>
      <c r="K2210" s="56"/>
    </row>
    <row r="2211" ht="32.25" customHeight="1">
      <c r="A2211" s="55" t="s">
        <v>77</v>
      </c>
      <c r="B2211" s="46" t="s">
        <v>28837</v>
      </c>
      <c r="C2211" s="55" t="s">
        <v>28841</v>
      </c>
      <c r="D2211" s="46">
        <v>0.0</v>
      </c>
      <c r="E2211" s="46">
        <v>0.0</v>
      </c>
      <c r="F2211" s="46">
        <v>26.0</v>
      </c>
      <c r="G2211" s="46">
        <v>0.0</v>
      </c>
      <c r="H2211" s="46">
        <v>0.0</v>
      </c>
      <c r="I2211" s="46">
        <v>0.0</v>
      </c>
      <c r="J2211" s="3"/>
      <c r="K2211" s="56"/>
    </row>
    <row r="2212" ht="32.25" customHeight="1">
      <c r="A2212" s="55" t="s">
        <v>77</v>
      </c>
      <c r="B2212" s="46" t="s">
        <v>28837</v>
      </c>
      <c r="C2212" s="55" t="s">
        <v>28842</v>
      </c>
      <c r="D2212" s="46">
        <v>0.0</v>
      </c>
      <c r="E2212" s="46">
        <v>0.0</v>
      </c>
      <c r="F2212" s="46">
        <v>21.0</v>
      </c>
      <c r="G2212" s="46">
        <v>0.0</v>
      </c>
      <c r="H2212" s="46">
        <v>0.0</v>
      </c>
      <c r="I2212" s="46">
        <v>0.0</v>
      </c>
      <c r="J2212" s="3"/>
      <c r="K2212" s="56"/>
    </row>
    <row r="2213" ht="32.25" customHeight="1">
      <c r="A2213" s="55" t="s">
        <v>77</v>
      </c>
      <c r="B2213" s="46" t="s">
        <v>28843</v>
      </c>
      <c r="C2213" s="55" t="s">
        <v>28844</v>
      </c>
      <c r="D2213" s="46">
        <v>0.0</v>
      </c>
      <c r="E2213" s="46">
        <v>0.0</v>
      </c>
      <c r="F2213" s="46">
        <v>74.0</v>
      </c>
      <c r="G2213" s="46">
        <v>0.0</v>
      </c>
      <c r="H2213" s="46">
        <v>0.0</v>
      </c>
      <c r="I2213" s="46">
        <v>0.0</v>
      </c>
      <c r="J2213" s="3"/>
      <c r="K2213" s="56"/>
    </row>
    <row r="2214" ht="32.25" customHeight="1">
      <c r="A2214" s="55" t="s">
        <v>77</v>
      </c>
      <c r="B2214" s="46" t="s">
        <v>28843</v>
      </c>
      <c r="C2214" s="55" t="s">
        <v>28845</v>
      </c>
      <c r="D2214" s="46">
        <v>0.0</v>
      </c>
      <c r="E2214" s="46">
        <v>0.0</v>
      </c>
      <c r="F2214" s="46">
        <v>73.0</v>
      </c>
      <c r="G2214" s="46">
        <v>0.0</v>
      </c>
      <c r="H2214" s="46">
        <v>0.0</v>
      </c>
      <c r="I2214" s="46">
        <v>0.0</v>
      </c>
      <c r="J2214" s="3"/>
      <c r="K2214" s="56"/>
    </row>
    <row r="2215" ht="32.25" customHeight="1">
      <c r="A2215" s="55" t="s">
        <v>77</v>
      </c>
      <c r="B2215" s="46" t="s">
        <v>28843</v>
      </c>
      <c r="C2215" s="55" t="s">
        <v>28846</v>
      </c>
      <c r="D2215" s="46">
        <v>0.0</v>
      </c>
      <c r="E2215" s="46">
        <v>0.0</v>
      </c>
      <c r="F2215" s="46">
        <v>54.0</v>
      </c>
      <c r="G2215" s="46">
        <v>0.0</v>
      </c>
      <c r="H2215" s="46">
        <v>0.0</v>
      </c>
      <c r="I2215" s="46">
        <v>0.0</v>
      </c>
      <c r="J2215" s="3"/>
      <c r="K2215" s="56"/>
    </row>
    <row r="2216" ht="32.25" customHeight="1">
      <c r="A2216" s="55" t="s">
        <v>77</v>
      </c>
      <c r="B2216" s="46" t="s">
        <v>28843</v>
      </c>
      <c r="C2216" s="55" t="s">
        <v>28847</v>
      </c>
      <c r="D2216" s="46">
        <v>0.0</v>
      </c>
      <c r="E2216" s="46">
        <v>0.0</v>
      </c>
      <c r="F2216" s="46">
        <v>24.0</v>
      </c>
      <c r="G2216" s="46">
        <v>0.0</v>
      </c>
      <c r="H2216" s="46">
        <v>0.0</v>
      </c>
      <c r="I2216" s="46">
        <v>0.0</v>
      </c>
      <c r="J2216" s="3"/>
      <c r="K2216" s="56"/>
    </row>
    <row r="2217" ht="32.25" customHeight="1">
      <c r="A2217" s="55" t="s">
        <v>77</v>
      </c>
      <c r="B2217" s="46" t="s">
        <v>28843</v>
      </c>
      <c r="C2217" s="55" t="s">
        <v>28848</v>
      </c>
      <c r="D2217" s="46">
        <v>0.0</v>
      </c>
      <c r="E2217" s="46">
        <v>0.0</v>
      </c>
      <c r="F2217" s="46">
        <v>2.0</v>
      </c>
      <c r="G2217" s="46">
        <v>0.0</v>
      </c>
      <c r="H2217" s="46">
        <v>0.0</v>
      </c>
      <c r="I2217" s="46">
        <v>0.0</v>
      </c>
      <c r="J2217" s="3"/>
      <c r="K2217" s="56"/>
    </row>
    <row r="2218" ht="32.25" customHeight="1">
      <c r="A2218" s="55" t="s">
        <v>77</v>
      </c>
      <c r="B2218" s="46" t="s">
        <v>28843</v>
      </c>
      <c r="C2218" s="55" t="s">
        <v>28849</v>
      </c>
      <c r="D2218" s="46">
        <v>0.0</v>
      </c>
      <c r="E2218" s="46">
        <v>0.0</v>
      </c>
      <c r="F2218" s="46">
        <v>1.0</v>
      </c>
      <c r="G2218" s="46">
        <v>0.0</v>
      </c>
      <c r="H2218" s="46">
        <v>0.0</v>
      </c>
      <c r="I2218" s="46">
        <v>0.0</v>
      </c>
      <c r="J2218" s="3"/>
      <c r="K2218" s="56"/>
    </row>
    <row r="2219" ht="32.25" customHeight="1">
      <c r="A2219" s="55" t="s">
        <v>77</v>
      </c>
      <c r="B2219" s="46" t="s">
        <v>28850</v>
      </c>
      <c r="C2219" s="55" t="s">
        <v>28851</v>
      </c>
      <c r="D2219" s="46">
        <v>0.0</v>
      </c>
      <c r="E2219" s="46">
        <v>0.0</v>
      </c>
      <c r="F2219" s="46">
        <v>90.0</v>
      </c>
      <c r="G2219" s="46">
        <v>0.0</v>
      </c>
      <c r="H2219" s="46">
        <v>0.0</v>
      </c>
      <c r="I2219" s="46">
        <v>0.0</v>
      </c>
      <c r="J2219" s="3"/>
      <c r="K2219" s="56"/>
    </row>
    <row r="2220" ht="32.25" customHeight="1">
      <c r="A2220" s="55" t="s">
        <v>77</v>
      </c>
      <c r="B2220" s="46" t="s">
        <v>28850</v>
      </c>
      <c r="C2220" s="55" t="s">
        <v>28852</v>
      </c>
      <c r="D2220" s="46">
        <v>0.0</v>
      </c>
      <c r="E2220" s="46">
        <v>0.0</v>
      </c>
      <c r="F2220" s="46">
        <v>53.0</v>
      </c>
      <c r="G2220" s="46">
        <v>0.0</v>
      </c>
      <c r="H2220" s="46">
        <v>0.0</v>
      </c>
      <c r="I2220" s="46">
        <v>0.0</v>
      </c>
      <c r="J2220" s="3"/>
      <c r="K2220" s="56"/>
    </row>
    <row r="2221" ht="32.25" customHeight="1">
      <c r="A2221" s="55" t="s">
        <v>77</v>
      </c>
      <c r="B2221" s="46" t="s">
        <v>28850</v>
      </c>
      <c r="C2221" s="55" t="s">
        <v>28853</v>
      </c>
      <c r="D2221" s="46">
        <v>0.0</v>
      </c>
      <c r="E2221" s="46">
        <v>0.0</v>
      </c>
      <c r="F2221" s="46">
        <v>49.0</v>
      </c>
      <c r="G2221" s="46">
        <v>0.0</v>
      </c>
      <c r="H2221" s="46">
        <v>0.0</v>
      </c>
      <c r="I2221" s="46">
        <v>0.0</v>
      </c>
      <c r="J2221" s="3"/>
      <c r="K2221" s="56"/>
    </row>
    <row r="2222" ht="32.25" customHeight="1">
      <c r="A2222" s="55" t="s">
        <v>77</v>
      </c>
      <c r="B2222" s="46" t="s">
        <v>28850</v>
      </c>
      <c r="C2222" s="55" t="s">
        <v>28854</v>
      </c>
      <c r="D2222" s="46">
        <v>0.0</v>
      </c>
      <c r="E2222" s="46">
        <v>0.0</v>
      </c>
      <c r="F2222" s="46">
        <v>21.0</v>
      </c>
      <c r="G2222" s="46">
        <v>0.0</v>
      </c>
      <c r="H2222" s="46">
        <v>0.0</v>
      </c>
      <c r="I2222" s="46">
        <v>0.0</v>
      </c>
      <c r="J2222" s="3"/>
      <c r="K2222" s="56"/>
    </row>
    <row r="2223" ht="32.25" customHeight="1">
      <c r="A2223" s="55" t="s">
        <v>77</v>
      </c>
      <c r="B2223" s="46" t="s">
        <v>28850</v>
      </c>
      <c r="C2223" s="55" t="s">
        <v>28855</v>
      </c>
      <c r="D2223" s="46">
        <v>0.0</v>
      </c>
      <c r="E2223" s="46">
        <v>0.0</v>
      </c>
      <c r="F2223" s="46">
        <v>15.0</v>
      </c>
      <c r="G2223" s="46">
        <v>0.0</v>
      </c>
      <c r="H2223" s="46">
        <v>0.0</v>
      </c>
      <c r="I2223" s="46">
        <v>0.0</v>
      </c>
      <c r="J2223" s="3"/>
      <c r="K2223" s="56"/>
    </row>
    <row r="2224" ht="32.25" customHeight="1">
      <c r="A2224" s="55" t="s">
        <v>77</v>
      </c>
      <c r="B2224" s="46" t="s">
        <v>28850</v>
      </c>
      <c r="C2224" s="55" t="s">
        <v>28856</v>
      </c>
      <c r="D2224" s="46">
        <v>0.0</v>
      </c>
      <c r="E2224" s="46">
        <v>0.0</v>
      </c>
      <c r="F2224" s="46">
        <v>7.0</v>
      </c>
      <c r="G2224" s="46">
        <v>0.0</v>
      </c>
      <c r="H2224" s="46">
        <v>0.0</v>
      </c>
      <c r="I2224" s="46">
        <v>0.0</v>
      </c>
      <c r="J2224" s="3"/>
      <c r="K2224" s="56"/>
    </row>
    <row r="2225" ht="32.25" customHeight="1">
      <c r="A2225" s="55" t="s">
        <v>77</v>
      </c>
      <c r="B2225" s="46" t="s">
        <v>28850</v>
      </c>
      <c r="C2225" s="55" t="s">
        <v>28857</v>
      </c>
      <c r="D2225" s="46">
        <v>0.0</v>
      </c>
      <c r="E2225" s="46">
        <v>0.0</v>
      </c>
      <c r="F2225" s="46">
        <v>6.0</v>
      </c>
      <c r="G2225" s="46">
        <v>0.0</v>
      </c>
      <c r="H2225" s="46">
        <v>0.0</v>
      </c>
      <c r="I2225" s="46">
        <v>0.0</v>
      </c>
      <c r="J2225" s="3"/>
      <c r="K2225" s="56"/>
    </row>
    <row r="2226" ht="32.25" customHeight="1">
      <c r="A2226" s="55" t="s">
        <v>77</v>
      </c>
      <c r="B2226" s="46" t="s">
        <v>28858</v>
      </c>
      <c r="C2226" s="55" t="s">
        <v>28859</v>
      </c>
      <c r="D2226" s="46">
        <v>0.0</v>
      </c>
      <c r="E2226" s="46">
        <v>0.0</v>
      </c>
      <c r="F2226" s="46">
        <v>43.0</v>
      </c>
      <c r="G2226" s="46">
        <v>0.0</v>
      </c>
      <c r="H2226" s="46">
        <v>0.0</v>
      </c>
      <c r="I2226" s="46">
        <v>0.0</v>
      </c>
      <c r="J2226" s="3"/>
      <c r="K2226" s="56"/>
    </row>
    <row r="2227" ht="32.25" customHeight="1">
      <c r="A2227" s="55" t="s">
        <v>77</v>
      </c>
      <c r="B2227" s="46" t="s">
        <v>28858</v>
      </c>
      <c r="C2227" s="55" t="s">
        <v>28860</v>
      </c>
      <c r="D2227" s="46">
        <v>0.0</v>
      </c>
      <c r="E2227" s="46">
        <v>0.0</v>
      </c>
      <c r="F2227" s="46">
        <v>42.0</v>
      </c>
      <c r="G2227" s="46">
        <v>0.0</v>
      </c>
      <c r="H2227" s="46">
        <v>0.0</v>
      </c>
      <c r="I2227" s="46">
        <v>0.0</v>
      </c>
      <c r="J2227" s="3"/>
      <c r="K2227" s="56"/>
    </row>
    <row r="2228" ht="32.25" customHeight="1">
      <c r="A2228" s="55" t="s">
        <v>77</v>
      </c>
      <c r="B2228" s="46" t="s">
        <v>28858</v>
      </c>
      <c r="C2228" s="55" t="s">
        <v>28861</v>
      </c>
      <c r="D2228" s="46">
        <v>0.0</v>
      </c>
      <c r="E2228" s="46">
        <v>0.0</v>
      </c>
      <c r="F2228" s="46">
        <v>38.0</v>
      </c>
      <c r="G2228" s="46">
        <v>0.0</v>
      </c>
      <c r="H2228" s="46">
        <v>0.0</v>
      </c>
      <c r="I2228" s="46">
        <v>0.0</v>
      </c>
      <c r="J2228" s="3"/>
      <c r="K2228" s="56"/>
    </row>
    <row r="2229" ht="32.25" customHeight="1">
      <c r="A2229" s="55" t="s">
        <v>77</v>
      </c>
      <c r="B2229" s="46" t="s">
        <v>28858</v>
      </c>
      <c r="C2229" s="55" t="s">
        <v>28862</v>
      </c>
      <c r="D2229" s="46">
        <v>0.0</v>
      </c>
      <c r="E2229" s="46">
        <v>0.0</v>
      </c>
      <c r="F2229" s="46">
        <v>16.0</v>
      </c>
      <c r="G2229" s="46">
        <v>0.0</v>
      </c>
      <c r="H2229" s="46">
        <v>0.0</v>
      </c>
      <c r="I2229" s="46">
        <v>0.0</v>
      </c>
      <c r="J2229" s="3"/>
      <c r="K2229" s="56"/>
    </row>
    <row r="2230" ht="32.25" customHeight="1">
      <c r="A2230" s="55" t="s">
        <v>77</v>
      </c>
      <c r="B2230" s="46" t="s">
        <v>28858</v>
      </c>
      <c r="C2230" s="55" t="s">
        <v>28863</v>
      </c>
      <c r="D2230" s="46">
        <v>0.0</v>
      </c>
      <c r="E2230" s="46">
        <v>0.0</v>
      </c>
      <c r="F2230" s="46">
        <v>13.0</v>
      </c>
      <c r="G2230" s="46">
        <v>0.0</v>
      </c>
      <c r="H2230" s="46">
        <v>0.0</v>
      </c>
      <c r="I2230" s="46">
        <v>0.0</v>
      </c>
      <c r="J2230" s="3"/>
      <c r="K2230" s="56"/>
    </row>
    <row r="2231" ht="32.25" customHeight="1">
      <c r="A2231" s="55" t="s">
        <v>77</v>
      </c>
      <c r="B2231" s="46" t="s">
        <v>28858</v>
      </c>
      <c r="C2231" s="55" t="s">
        <v>28864</v>
      </c>
      <c r="D2231" s="46">
        <v>0.0</v>
      </c>
      <c r="E2231" s="46">
        <v>0.0</v>
      </c>
      <c r="F2231" s="46">
        <v>8.0</v>
      </c>
      <c r="G2231" s="46">
        <v>0.0</v>
      </c>
      <c r="H2231" s="46">
        <v>0.0</v>
      </c>
      <c r="I2231" s="46">
        <v>0.0</v>
      </c>
      <c r="J2231" s="3"/>
      <c r="K2231" s="56"/>
    </row>
    <row r="2232" ht="32.25" customHeight="1">
      <c r="A2232" s="55" t="s">
        <v>77</v>
      </c>
      <c r="B2232" s="46" t="s">
        <v>28858</v>
      </c>
      <c r="C2232" s="55" t="s">
        <v>28865</v>
      </c>
      <c r="D2232" s="46">
        <v>0.0</v>
      </c>
      <c r="E2232" s="46">
        <v>0.0</v>
      </c>
      <c r="F2232" s="46">
        <v>8.0</v>
      </c>
      <c r="G2232" s="46">
        <v>0.0</v>
      </c>
      <c r="H2232" s="46">
        <v>0.0</v>
      </c>
      <c r="I2232" s="46">
        <v>0.0</v>
      </c>
      <c r="J2232" s="3"/>
      <c r="K2232" s="56"/>
    </row>
    <row r="2233" ht="32.25" customHeight="1">
      <c r="A2233" s="55" t="s">
        <v>77</v>
      </c>
      <c r="B2233" s="46" t="s">
        <v>28858</v>
      </c>
      <c r="C2233" s="55" t="s">
        <v>28866</v>
      </c>
      <c r="D2233" s="46">
        <v>0.0</v>
      </c>
      <c r="E2233" s="46">
        <v>0.0</v>
      </c>
      <c r="F2233" s="46">
        <v>6.0</v>
      </c>
      <c r="G2233" s="46">
        <v>0.0</v>
      </c>
      <c r="H2233" s="46">
        <v>0.0</v>
      </c>
      <c r="I2233" s="46">
        <v>0.0</v>
      </c>
      <c r="J2233" s="3"/>
      <c r="K2233" s="56"/>
    </row>
    <row r="2234" ht="32.25" customHeight="1">
      <c r="A2234" s="55" t="s">
        <v>77</v>
      </c>
      <c r="B2234" s="46" t="s">
        <v>28858</v>
      </c>
      <c r="C2234" s="55" t="s">
        <v>28867</v>
      </c>
      <c r="D2234" s="46">
        <v>0.0</v>
      </c>
      <c r="E2234" s="46">
        <v>0.0</v>
      </c>
      <c r="F2234" s="46">
        <v>2.0</v>
      </c>
      <c r="G2234" s="46">
        <v>0.0</v>
      </c>
      <c r="H2234" s="46">
        <v>0.0</v>
      </c>
      <c r="I2234" s="46">
        <v>0.0</v>
      </c>
      <c r="J2234" s="3"/>
      <c r="K2234" s="56"/>
    </row>
    <row r="2235" ht="32.25" customHeight="1">
      <c r="A2235" s="55" t="s">
        <v>77</v>
      </c>
      <c r="B2235" s="46" t="s">
        <v>28858</v>
      </c>
      <c r="C2235" s="55" t="s">
        <v>28868</v>
      </c>
      <c r="D2235" s="46">
        <v>0.0</v>
      </c>
      <c r="E2235" s="46">
        <v>0.0</v>
      </c>
      <c r="F2235" s="46">
        <v>1.0</v>
      </c>
      <c r="G2235" s="46">
        <v>0.0</v>
      </c>
      <c r="H2235" s="46">
        <v>0.0</v>
      </c>
      <c r="I2235" s="46">
        <v>0.0</v>
      </c>
      <c r="J2235" s="3"/>
      <c r="K2235" s="56"/>
    </row>
    <row r="2236" ht="32.25" customHeight="1">
      <c r="A2236" s="55" t="s">
        <v>77</v>
      </c>
      <c r="B2236" s="46" t="s">
        <v>28869</v>
      </c>
      <c r="C2236" s="55" t="s">
        <v>28870</v>
      </c>
      <c r="D2236" s="46">
        <v>0.0</v>
      </c>
      <c r="E2236" s="46">
        <v>0.0</v>
      </c>
      <c r="F2236" s="46">
        <v>31.0</v>
      </c>
      <c r="G2236" s="46">
        <v>0.0</v>
      </c>
      <c r="H2236" s="46">
        <v>0.0</v>
      </c>
      <c r="I2236" s="46">
        <v>0.0</v>
      </c>
      <c r="J2236" s="3"/>
      <c r="K2236" s="56"/>
    </row>
    <row r="2237" ht="32.25" customHeight="1">
      <c r="A2237" s="55" t="s">
        <v>77</v>
      </c>
      <c r="B2237" s="46" t="s">
        <v>28869</v>
      </c>
      <c r="C2237" s="55" t="s">
        <v>28871</v>
      </c>
      <c r="D2237" s="46">
        <v>0.0</v>
      </c>
      <c r="E2237" s="46">
        <v>0.0</v>
      </c>
      <c r="F2237" s="46">
        <v>2.0</v>
      </c>
      <c r="G2237" s="46">
        <v>0.0</v>
      </c>
      <c r="H2237" s="46">
        <v>0.0</v>
      </c>
      <c r="I2237" s="46">
        <v>0.0</v>
      </c>
      <c r="J2237" s="3"/>
      <c r="K2237" s="56"/>
    </row>
    <row r="2238" ht="32.25" customHeight="1">
      <c r="A2238" s="55" t="s">
        <v>77</v>
      </c>
      <c r="B2238" s="46" t="s">
        <v>28869</v>
      </c>
      <c r="C2238" s="55" t="s">
        <v>28872</v>
      </c>
      <c r="D2238" s="46">
        <v>0.0</v>
      </c>
      <c r="E2238" s="46">
        <v>0.0</v>
      </c>
      <c r="F2238" s="46">
        <v>1.0</v>
      </c>
      <c r="G2238" s="46">
        <v>0.0</v>
      </c>
      <c r="H2238" s="46">
        <v>0.0</v>
      </c>
      <c r="I2238" s="46">
        <v>0.0</v>
      </c>
      <c r="J2238" s="3"/>
      <c r="K2238" s="56"/>
    </row>
    <row r="2239" ht="32.25" customHeight="1">
      <c r="A2239" s="55" t="s">
        <v>77</v>
      </c>
      <c r="B2239" s="46" t="s">
        <v>28869</v>
      </c>
      <c r="C2239" s="55" t="s">
        <v>28873</v>
      </c>
      <c r="D2239" s="46">
        <v>0.0</v>
      </c>
      <c r="E2239" s="46">
        <v>0.0</v>
      </c>
      <c r="F2239" s="46">
        <v>1.0</v>
      </c>
      <c r="G2239" s="46">
        <v>0.0</v>
      </c>
      <c r="H2239" s="46">
        <v>0.0</v>
      </c>
      <c r="I2239" s="46">
        <v>0.0</v>
      </c>
      <c r="J2239" s="3"/>
      <c r="K2239" s="56"/>
    </row>
    <row r="2240" ht="32.25" customHeight="1">
      <c r="A2240" s="55" t="s">
        <v>77</v>
      </c>
      <c r="B2240" s="46" t="s">
        <v>28874</v>
      </c>
      <c r="C2240" s="55" t="s">
        <v>28875</v>
      </c>
      <c r="D2240" s="46">
        <v>0.0</v>
      </c>
      <c r="E2240" s="46">
        <v>0.0</v>
      </c>
      <c r="F2240" s="46">
        <v>65.0</v>
      </c>
      <c r="G2240" s="46">
        <v>0.0</v>
      </c>
      <c r="H2240" s="46">
        <v>0.0</v>
      </c>
      <c r="I2240" s="46">
        <v>0.0</v>
      </c>
      <c r="J2240" s="3"/>
      <c r="K2240" s="56"/>
    </row>
    <row r="2241" ht="32.25" customHeight="1">
      <c r="A2241" s="55" t="s">
        <v>77</v>
      </c>
      <c r="B2241" s="46" t="s">
        <v>28874</v>
      </c>
      <c r="C2241" s="55" t="s">
        <v>28876</v>
      </c>
      <c r="D2241" s="46">
        <v>0.0</v>
      </c>
      <c r="E2241" s="46">
        <v>0.0</v>
      </c>
      <c r="F2241" s="46">
        <v>51.0</v>
      </c>
      <c r="G2241" s="46">
        <v>0.0</v>
      </c>
      <c r="H2241" s="46">
        <v>0.0</v>
      </c>
      <c r="I2241" s="46">
        <v>0.0</v>
      </c>
      <c r="J2241" s="3"/>
      <c r="K2241" s="56"/>
    </row>
    <row r="2242" ht="32.25" customHeight="1">
      <c r="A2242" s="55" t="s">
        <v>77</v>
      </c>
      <c r="B2242" s="46" t="s">
        <v>28874</v>
      </c>
      <c r="C2242" s="55" t="s">
        <v>28877</v>
      </c>
      <c r="D2242" s="46">
        <v>0.0</v>
      </c>
      <c r="E2242" s="46">
        <v>0.0</v>
      </c>
      <c r="F2242" s="46">
        <v>8.0</v>
      </c>
      <c r="G2242" s="46">
        <v>0.0</v>
      </c>
      <c r="H2242" s="46">
        <v>0.0</v>
      </c>
      <c r="I2242" s="46">
        <v>0.0</v>
      </c>
      <c r="J2242" s="3"/>
      <c r="K2242" s="56"/>
    </row>
    <row r="2243" ht="32.25" customHeight="1">
      <c r="A2243" s="55" t="s">
        <v>77</v>
      </c>
      <c r="B2243" s="46" t="s">
        <v>28874</v>
      </c>
      <c r="C2243" s="55" t="s">
        <v>28878</v>
      </c>
      <c r="D2243" s="46">
        <v>0.0</v>
      </c>
      <c r="E2243" s="46">
        <v>0.0</v>
      </c>
      <c r="F2243" s="46">
        <v>6.0</v>
      </c>
      <c r="G2243" s="46">
        <v>0.0</v>
      </c>
      <c r="H2243" s="46">
        <v>0.0</v>
      </c>
      <c r="I2243" s="46">
        <v>0.0</v>
      </c>
      <c r="J2243" s="3"/>
      <c r="K2243" s="56"/>
    </row>
    <row r="2244" ht="32.25" customHeight="1">
      <c r="A2244" s="55" t="s">
        <v>77</v>
      </c>
      <c r="B2244" s="46" t="s">
        <v>28874</v>
      </c>
      <c r="C2244" s="55" t="s">
        <v>28879</v>
      </c>
      <c r="D2244" s="46">
        <v>0.0</v>
      </c>
      <c r="E2244" s="46">
        <v>0.0</v>
      </c>
      <c r="F2244" s="46">
        <v>1.0</v>
      </c>
      <c r="G2244" s="46">
        <v>0.0</v>
      </c>
      <c r="H2244" s="46">
        <v>0.0</v>
      </c>
      <c r="I2244" s="46">
        <v>0.0</v>
      </c>
      <c r="J2244" s="3"/>
      <c r="K2244" s="56"/>
    </row>
    <row r="2245" ht="32.25" customHeight="1">
      <c r="A2245" s="55" t="s">
        <v>77</v>
      </c>
      <c r="B2245" s="46" t="s">
        <v>28874</v>
      </c>
      <c r="C2245" s="55" t="s">
        <v>28880</v>
      </c>
      <c r="D2245" s="46">
        <v>0.0</v>
      </c>
      <c r="E2245" s="46">
        <v>0.0</v>
      </c>
      <c r="F2245" s="46">
        <v>1.0</v>
      </c>
      <c r="G2245" s="46">
        <v>0.0</v>
      </c>
      <c r="H2245" s="46">
        <v>0.0</v>
      </c>
      <c r="I2245" s="46">
        <v>0.0</v>
      </c>
      <c r="J2245" s="3"/>
      <c r="K2245" s="56"/>
    </row>
    <row r="2246" ht="32.25" customHeight="1">
      <c r="A2246" s="55" t="s">
        <v>77</v>
      </c>
      <c r="B2246" s="46" t="s">
        <v>28881</v>
      </c>
      <c r="C2246" s="55" t="s">
        <v>28882</v>
      </c>
      <c r="D2246" s="46">
        <v>0.0</v>
      </c>
      <c r="E2246" s="46">
        <v>0.0</v>
      </c>
      <c r="F2246" s="46">
        <v>0.0</v>
      </c>
      <c r="G2246" s="46">
        <v>0.0</v>
      </c>
      <c r="H2246" s="46">
        <v>0.0</v>
      </c>
      <c r="I2246" s="46">
        <v>153.0</v>
      </c>
      <c r="J2246" s="3"/>
      <c r="K2246" s="56"/>
    </row>
    <row r="2247" ht="32.25" customHeight="1">
      <c r="A2247" s="55" t="s">
        <v>77</v>
      </c>
      <c r="B2247" s="46" t="s">
        <v>28881</v>
      </c>
      <c r="C2247" s="55" t="s">
        <v>28883</v>
      </c>
      <c r="D2247" s="46">
        <v>0.0</v>
      </c>
      <c r="E2247" s="46">
        <v>0.0</v>
      </c>
      <c r="F2247" s="46">
        <v>0.0</v>
      </c>
      <c r="G2247" s="46">
        <v>0.0</v>
      </c>
      <c r="H2247" s="46">
        <v>0.0</v>
      </c>
      <c r="I2247" s="46">
        <v>132.0</v>
      </c>
      <c r="J2247" s="3"/>
      <c r="K2247" s="56"/>
    </row>
    <row r="2248" ht="32.25" customHeight="1">
      <c r="A2248" s="55" t="s">
        <v>77</v>
      </c>
      <c r="B2248" s="46" t="s">
        <v>28881</v>
      </c>
      <c r="C2248" s="55" t="s">
        <v>28884</v>
      </c>
      <c r="D2248" s="46">
        <v>0.0</v>
      </c>
      <c r="E2248" s="46">
        <v>0.0</v>
      </c>
      <c r="F2248" s="46">
        <v>1.0</v>
      </c>
      <c r="G2248" s="46">
        <v>0.0</v>
      </c>
      <c r="H2248" s="46">
        <v>0.0</v>
      </c>
      <c r="I2248" s="46">
        <v>121.0</v>
      </c>
      <c r="J2248" s="3"/>
      <c r="K2248" s="56"/>
    </row>
    <row r="2249" ht="32.25" customHeight="1">
      <c r="A2249" s="55" t="s">
        <v>77</v>
      </c>
      <c r="B2249" s="46" t="s">
        <v>28881</v>
      </c>
      <c r="C2249" s="55" t="s">
        <v>28885</v>
      </c>
      <c r="D2249" s="46">
        <v>0.0</v>
      </c>
      <c r="E2249" s="46">
        <v>0.0</v>
      </c>
      <c r="F2249" s="46">
        <v>0.0</v>
      </c>
      <c r="G2249" s="46">
        <v>0.0</v>
      </c>
      <c r="H2249" s="46">
        <v>0.0</v>
      </c>
      <c r="I2249" s="46">
        <v>77.0</v>
      </c>
      <c r="J2249" s="3"/>
      <c r="K2249" s="56"/>
    </row>
    <row r="2250" ht="32.25" customHeight="1">
      <c r="A2250" s="55" t="s">
        <v>77</v>
      </c>
      <c r="B2250" s="46" t="s">
        <v>28881</v>
      </c>
      <c r="C2250" s="55" t="s">
        <v>28886</v>
      </c>
      <c r="D2250" s="46">
        <v>0.0</v>
      </c>
      <c r="E2250" s="46">
        <v>0.0</v>
      </c>
      <c r="F2250" s="46">
        <v>65.0</v>
      </c>
      <c r="G2250" s="46">
        <v>0.0</v>
      </c>
      <c r="H2250" s="46">
        <v>0.0</v>
      </c>
      <c r="I2250" s="46">
        <v>0.0</v>
      </c>
      <c r="J2250" s="3"/>
      <c r="K2250" s="56"/>
    </row>
    <row r="2251" ht="32.25" customHeight="1">
      <c r="A2251" s="55" t="s">
        <v>77</v>
      </c>
      <c r="B2251" s="46" t="s">
        <v>28887</v>
      </c>
      <c r="C2251" s="55" t="s">
        <v>28888</v>
      </c>
      <c r="D2251" s="46">
        <v>0.0</v>
      </c>
      <c r="E2251" s="46">
        <v>0.0</v>
      </c>
      <c r="F2251" s="46">
        <v>0.0</v>
      </c>
      <c r="G2251" s="46">
        <v>0.0</v>
      </c>
      <c r="H2251" s="46">
        <v>0.0</v>
      </c>
      <c r="I2251" s="46">
        <v>163.0</v>
      </c>
      <c r="J2251" s="3"/>
      <c r="K2251" s="56"/>
    </row>
    <row r="2252" ht="32.25" customHeight="1">
      <c r="A2252" s="55" t="s">
        <v>77</v>
      </c>
      <c r="B2252" s="46" t="s">
        <v>28887</v>
      </c>
      <c r="C2252" s="55" t="s">
        <v>28889</v>
      </c>
      <c r="D2252" s="46">
        <v>0.0</v>
      </c>
      <c r="E2252" s="46">
        <v>0.0</v>
      </c>
      <c r="F2252" s="46">
        <v>60.0</v>
      </c>
      <c r="G2252" s="46">
        <v>0.0</v>
      </c>
      <c r="H2252" s="46">
        <v>0.0</v>
      </c>
      <c r="I2252" s="46">
        <v>43.0</v>
      </c>
      <c r="J2252" s="3"/>
      <c r="K2252" s="56"/>
    </row>
    <row r="2253" ht="32.25" customHeight="1">
      <c r="A2253" s="55" t="s">
        <v>77</v>
      </c>
      <c r="B2253" s="46" t="s">
        <v>28887</v>
      </c>
      <c r="C2253" s="55" t="s">
        <v>28890</v>
      </c>
      <c r="D2253" s="46">
        <v>0.0</v>
      </c>
      <c r="E2253" s="46">
        <v>0.0</v>
      </c>
      <c r="F2253" s="46">
        <v>0.0</v>
      </c>
      <c r="G2253" s="46">
        <v>0.0</v>
      </c>
      <c r="H2253" s="46">
        <v>0.0</v>
      </c>
      <c r="I2253" s="46">
        <v>70.0</v>
      </c>
      <c r="J2253" s="3"/>
      <c r="K2253" s="56"/>
    </row>
    <row r="2254" ht="32.25" customHeight="1">
      <c r="A2254" s="55" t="s">
        <v>77</v>
      </c>
      <c r="B2254" s="46" t="s">
        <v>28887</v>
      </c>
      <c r="C2254" s="55" t="s">
        <v>28891</v>
      </c>
      <c r="D2254" s="46">
        <v>0.0</v>
      </c>
      <c r="E2254" s="46">
        <v>0.0</v>
      </c>
      <c r="F2254" s="46">
        <v>1.0</v>
      </c>
      <c r="G2254" s="46">
        <v>0.0</v>
      </c>
      <c r="H2254" s="46">
        <v>0.0</v>
      </c>
      <c r="I2254" s="46">
        <v>58.0</v>
      </c>
      <c r="J2254" s="3"/>
      <c r="K2254" s="56"/>
    </row>
    <row r="2255" ht="32.25" customHeight="1">
      <c r="A2255" s="55" t="s">
        <v>77</v>
      </c>
      <c r="B2255" s="46" t="s">
        <v>28892</v>
      </c>
      <c r="C2255" s="55" t="s">
        <v>28893</v>
      </c>
      <c r="D2255" s="46">
        <v>0.0</v>
      </c>
      <c r="E2255" s="46">
        <v>0.0</v>
      </c>
      <c r="F2255" s="46">
        <v>111.0</v>
      </c>
      <c r="G2255" s="46">
        <v>0.0</v>
      </c>
      <c r="H2255" s="46">
        <v>0.0</v>
      </c>
      <c r="I2255" s="46">
        <v>0.0</v>
      </c>
      <c r="J2255" s="3"/>
      <c r="K2255" s="56"/>
    </row>
    <row r="2256" ht="32.25" customHeight="1">
      <c r="A2256" s="55" t="s">
        <v>77</v>
      </c>
      <c r="B2256" s="46" t="s">
        <v>28892</v>
      </c>
      <c r="C2256" s="55" t="s">
        <v>28894</v>
      </c>
      <c r="D2256" s="46">
        <v>0.0</v>
      </c>
      <c r="E2256" s="46">
        <v>0.0</v>
      </c>
      <c r="F2256" s="46">
        <v>75.0</v>
      </c>
      <c r="G2256" s="46">
        <v>0.0</v>
      </c>
      <c r="H2256" s="46">
        <v>0.0</v>
      </c>
      <c r="I2256" s="46">
        <v>0.0</v>
      </c>
      <c r="J2256" s="3"/>
      <c r="K2256" s="56"/>
    </row>
    <row r="2257" ht="32.25" customHeight="1">
      <c r="A2257" s="55" t="s">
        <v>77</v>
      </c>
      <c r="B2257" s="46" t="s">
        <v>28892</v>
      </c>
      <c r="C2257" s="55" t="s">
        <v>28895</v>
      </c>
      <c r="D2257" s="46">
        <v>0.0</v>
      </c>
      <c r="E2257" s="46">
        <v>0.0</v>
      </c>
      <c r="F2257" s="46">
        <v>0.0</v>
      </c>
      <c r="G2257" s="46">
        <v>0.0</v>
      </c>
      <c r="H2257" s="46">
        <v>0.0</v>
      </c>
      <c r="I2257" s="46">
        <v>64.0</v>
      </c>
      <c r="J2257" s="3"/>
      <c r="K2257" s="56"/>
    </row>
    <row r="2258" ht="32.25" customHeight="1">
      <c r="A2258" s="55" t="s">
        <v>77</v>
      </c>
      <c r="B2258" s="46" t="s">
        <v>28892</v>
      </c>
      <c r="C2258" s="55" t="s">
        <v>28896</v>
      </c>
      <c r="D2258" s="46">
        <v>0.0</v>
      </c>
      <c r="E2258" s="46">
        <v>0.0</v>
      </c>
      <c r="F2258" s="46">
        <v>58.0</v>
      </c>
      <c r="G2258" s="46">
        <v>0.0</v>
      </c>
      <c r="H2258" s="46">
        <v>0.0</v>
      </c>
      <c r="I2258" s="46">
        <v>0.0</v>
      </c>
      <c r="J2258" s="3"/>
      <c r="K2258" s="56"/>
    </row>
    <row r="2259" ht="32.25" customHeight="1">
      <c r="A2259" s="55" t="s">
        <v>77</v>
      </c>
      <c r="B2259" s="46" t="s">
        <v>28892</v>
      </c>
      <c r="C2259" s="55" t="s">
        <v>28897</v>
      </c>
      <c r="D2259" s="46">
        <v>0.0</v>
      </c>
      <c r="E2259" s="46">
        <v>0.0</v>
      </c>
      <c r="F2259" s="46">
        <v>42.0</v>
      </c>
      <c r="G2259" s="46">
        <v>0.0</v>
      </c>
      <c r="H2259" s="46">
        <v>0.0</v>
      </c>
      <c r="I2259" s="46">
        <v>1.0</v>
      </c>
      <c r="J2259" s="3"/>
      <c r="K2259" s="56"/>
    </row>
    <row r="2260" ht="32.25" customHeight="1">
      <c r="A2260" s="55" t="s">
        <v>77</v>
      </c>
      <c r="B2260" s="46" t="s">
        <v>28898</v>
      </c>
      <c r="C2260" s="55" t="s">
        <v>28899</v>
      </c>
      <c r="D2260" s="46">
        <v>0.0</v>
      </c>
      <c r="E2260" s="46">
        <v>0.0</v>
      </c>
      <c r="F2260" s="46">
        <v>83.0</v>
      </c>
      <c r="G2260" s="46">
        <v>0.0</v>
      </c>
      <c r="H2260" s="46">
        <v>0.0</v>
      </c>
      <c r="I2260" s="46">
        <v>0.0</v>
      </c>
      <c r="J2260" s="3"/>
      <c r="K2260" s="56"/>
    </row>
    <row r="2261" ht="32.25" customHeight="1">
      <c r="A2261" s="55" t="s">
        <v>77</v>
      </c>
      <c r="B2261" s="46" t="s">
        <v>28898</v>
      </c>
      <c r="C2261" s="55" t="s">
        <v>28900</v>
      </c>
      <c r="D2261" s="46">
        <v>0.0</v>
      </c>
      <c r="E2261" s="46">
        <v>0.0</v>
      </c>
      <c r="F2261" s="46">
        <v>20.0</v>
      </c>
      <c r="G2261" s="46">
        <v>0.0</v>
      </c>
      <c r="H2261" s="46">
        <v>0.0</v>
      </c>
      <c r="I2261" s="46">
        <v>0.0</v>
      </c>
      <c r="J2261" s="3"/>
      <c r="K2261" s="56"/>
    </row>
    <row r="2262" ht="32.25" customHeight="1">
      <c r="A2262" s="55" t="s">
        <v>77</v>
      </c>
      <c r="B2262" s="46" t="s">
        <v>28898</v>
      </c>
      <c r="C2262" s="55" t="s">
        <v>28901</v>
      </c>
      <c r="D2262" s="46">
        <v>0.0</v>
      </c>
      <c r="E2262" s="46">
        <v>0.0</v>
      </c>
      <c r="F2262" s="46">
        <v>19.0</v>
      </c>
      <c r="G2262" s="46">
        <v>0.0</v>
      </c>
      <c r="H2262" s="46">
        <v>0.0</v>
      </c>
      <c r="I2262" s="46">
        <v>0.0</v>
      </c>
      <c r="J2262" s="3"/>
      <c r="K2262" s="56"/>
    </row>
    <row r="2263" ht="32.25" customHeight="1">
      <c r="A2263" s="55" t="s">
        <v>77</v>
      </c>
      <c r="B2263" s="46" t="s">
        <v>28898</v>
      </c>
      <c r="C2263" s="55" t="s">
        <v>28902</v>
      </c>
      <c r="D2263" s="46">
        <v>0.0</v>
      </c>
      <c r="E2263" s="46">
        <v>0.0</v>
      </c>
      <c r="F2263" s="46">
        <v>16.0</v>
      </c>
      <c r="G2263" s="46">
        <v>0.0</v>
      </c>
      <c r="H2263" s="46">
        <v>0.0</v>
      </c>
      <c r="I2263" s="46">
        <v>0.0</v>
      </c>
      <c r="J2263" s="3"/>
      <c r="K2263" s="56"/>
    </row>
    <row r="2264" ht="32.25" customHeight="1">
      <c r="A2264" s="55" t="s">
        <v>77</v>
      </c>
      <c r="B2264" s="46" t="s">
        <v>28898</v>
      </c>
      <c r="C2264" s="55" t="s">
        <v>28903</v>
      </c>
      <c r="D2264" s="46">
        <v>0.0</v>
      </c>
      <c r="E2264" s="46">
        <v>0.0</v>
      </c>
      <c r="F2264" s="46">
        <v>5.0</v>
      </c>
      <c r="G2264" s="46">
        <v>0.0</v>
      </c>
      <c r="H2264" s="46">
        <v>0.0</v>
      </c>
      <c r="I2264" s="46">
        <v>0.0</v>
      </c>
      <c r="J2264" s="3"/>
      <c r="K2264" s="56"/>
    </row>
    <row r="2265" ht="32.25" customHeight="1">
      <c r="A2265" s="55" t="s">
        <v>77</v>
      </c>
      <c r="B2265" s="46" t="s">
        <v>28904</v>
      </c>
      <c r="C2265" s="55" t="s">
        <v>28905</v>
      </c>
      <c r="D2265" s="46">
        <v>0.0</v>
      </c>
      <c r="E2265" s="46">
        <v>0.0</v>
      </c>
      <c r="F2265" s="46">
        <v>134.0</v>
      </c>
      <c r="G2265" s="46">
        <v>0.0</v>
      </c>
      <c r="H2265" s="46">
        <v>0.0</v>
      </c>
      <c r="I2265" s="46">
        <v>0.0</v>
      </c>
      <c r="J2265" s="3"/>
      <c r="K2265" s="56"/>
    </row>
    <row r="2266" ht="32.25" customHeight="1">
      <c r="A2266" s="55" t="s">
        <v>77</v>
      </c>
      <c r="B2266" s="46" t="s">
        <v>28904</v>
      </c>
      <c r="C2266" s="55" t="s">
        <v>28906</v>
      </c>
      <c r="D2266" s="46">
        <v>0.0</v>
      </c>
      <c r="E2266" s="46">
        <v>0.0</v>
      </c>
      <c r="F2266" s="46">
        <v>82.0</v>
      </c>
      <c r="G2266" s="46">
        <v>0.0</v>
      </c>
      <c r="H2266" s="46">
        <v>0.0</v>
      </c>
      <c r="I2266" s="46">
        <v>0.0</v>
      </c>
      <c r="J2266" s="3"/>
      <c r="K2266" s="56"/>
    </row>
    <row r="2267" ht="32.25" customHeight="1">
      <c r="A2267" s="55" t="s">
        <v>77</v>
      </c>
      <c r="B2267" s="46" t="s">
        <v>28904</v>
      </c>
      <c r="C2267" s="55" t="s">
        <v>28907</v>
      </c>
      <c r="D2267" s="46">
        <v>0.0</v>
      </c>
      <c r="E2267" s="46">
        <v>0.0</v>
      </c>
      <c r="F2267" s="46">
        <v>77.0</v>
      </c>
      <c r="G2267" s="46">
        <v>0.0</v>
      </c>
      <c r="H2267" s="46">
        <v>0.0</v>
      </c>
      <c r="I2267" s="46">
        <v>0.0</v>
      </c>
      <c r="J2267" s="3"/>
      <c r="K2267" s="56"/>
    </row>
    <row r="2268" ht="32.25" customHeight="1">
      <c r="A2268" s="55" t="s">
        <v>77</v>
      </c>
      <c r="B2268" s="46" t="s">
        <v>28904</v>
      </c>
      <c r="C2268" s="55" t="s">
        <v>28908</v>
      </c>
      <c r="D2268" s="46">
        <v>0.0</v>
      </c>
      <c r="E2268" s="46">
        <v>0.0</v>
      </c>
      <c r="F2268" s="46">
        <v>71.0</v>
      </c>
      <c r="G2268" s="46">
        <v>0.0</v>
      </c>
      <c r="H2268" s="46">
        <v>0.0</v>
      </c>
      <c r="I2268" s="46">
        <v>0.0</v>
      </c>
      <c r="J2268" s="3"/>
      <c r="K2268" s="56"/>
    </row>
    <row r="2269" ht="32.25" customHeight="1">
      <c r="A2269" s="55" t="s">
        <v>77</v>
      </c>
      <c r="B2269" s="46" t="s">
        <v>28909</v>
      </c>
      <c r="C2269" s="55" t="s">
        <v>28910</v>
      </c>
      <c r="D2269" s="46">
        <v>0.0</v>
      </c>
      <c r="E2269" s="46">
        <v>0.0</v>
      </c>
      <c r="F2269" s="46">
        <v>84.0</v>
      </c>
      <c r="G2269" s="46">
        <v>0.0</v>
      </c>
      <c r="H2269" s="46">
        <v>0.0</v>
      </c>
      <c r="I2269" s="46">
        <v>5.0</v>
      </c>
      <c r="J2269" s="3"/>
      <c r="K2269" s="56"/>
    </row>
    <row r="2270" ht="32.25" customHeight="1">
      <c r="A2270" s="55" t="s">
        <v>77</v>
      </c>
      <c r="B2270" s="46" t="s">
        <v>28909</v>
      </c>
      <c r="C2270" s="55" t="s">
        <v>28911</v>
      </c>
      <c r="D2270" s="46">
        <v>0.0</v>
      </c>
      <c r="E2270" s="46">
        <v>0.0</v>
      </c>
      <c r="F2270" s="46">
        <v>76.0</v>
      </c>
      <c r="G2270" s="46">
        <v>0.0</v>
      </c>
      <c r="H2270" s="46">
        <v>0.0</v>
      </c>
      <c r="I2270" s="46">
        <v>0.0</v>
      </c>
      <c r="J2270" s="3"/>
      <c r="K2270" s="56"/>
    </row>
    <row r="2271" ht="32.25" customHeight="1">
      <c r="A2271" s="55" t="s">
        <v>77</v>
      </c>
      <c r="B2271" s="46" t="s">
        <v>28909</v>
      </c>
      <c r="C2271" s="55" t="s">
        <v>28912</v>
      </c>
      <c r="D2271" s="46">
        <v>0.0</v>
      </c>
      <c r="E2271" s="46">
        <v>0.0</v>
      </c>
      <c r="F2271" s="46">
        <v>56.0</v>
      </c>
      <c r="G2271" s="46">
        <v>0.0</v>
      </c>
      <c r="H2271" s="46">
        <v>0.0</v>
      </c>
      <c r="I2271" s="46">
        <v>0.0</v>
      </c>
      <c r="J2271" s="3"/>
      <c r="K2271" s="56"/>
    </row>
    <row r="2272" ht="32.25" customHeight="1">
      <c r="A2272" s="55" t="s">
        <v>77</v>
      </c>
      <c r="B2272" s="46" t="s">
        <v>28909</v>
      </c>
      <c r="C2272" s="55" t="s">
        <v>28913</v>
      </c>
      <c r="D2272" s="46">
        <v>0.0</v>
      </c>
      <c r="E2272" s="46">
        <v>0.0</v>
      </c>
      <c r="F2272" s="46">
        <v>52.0</v>
      </c>
      <c r="G2272" s="46">
        <v>0.0</v>
      </c>
      <c r="H2272" s="46">
        <v>0.0</v>
      </c>
      <c r="I2272" s="46">
        <v>0.0</v>
      </c>
      <c r="J2272" s="3"/>
      <c r="K2272" s="56"/>
    </row>
    <row r="2273" ht="32.25" customHeight="1">
      <c r="A2273" s="55" t="s">
        <v>77</v>
      </c>
      <c r="B2273" s="46" t="s">
        <v>28909</v>
      </c>
      <c r="C2273" s="55" t="s">
        <v>28914</v>
      </c>
      <c r="D2273" s="46">
        <v>0.0</v>
      </c>
      <c r="E2273" s="46">
        <v>0.0</v>
      </c>
      <c r="F2273" s="46">
        <v>45.0</v>
      </c>
      <c r="G2273" s="46">
        <v>0.0</v>
      </c>
      <c r="H2273" s="46">
        <v>0.0</v>
      </c>
      <c r="I2273" s="46">
        <v>0.0</v>
      </c>
      <c r="J2273" s="3"/>
      <c r="K2273" s="56"/>
    </row>
    <row r="2274" ht="32.25" customHeight="1">
      <c r="A2274" s="55" t="s">
        <v>77</v>
      </c>
      <c r="B2274" s="46" t="s">
        <v>28909</v>
      </c>
      <c r="C2274" s="55" t="s">
        <v>28915</v>
      </c>
      <c r="D2274" s="46">
        <v>0.0</v>
      </c>
      <c r="E2274" s="46">
        <v>0.0</v>
      </c>
      <c r="F2274" s="46">
        <v>11.0</v>
      </c>
      <c r="G2274" s="46">
        <v>0.0</v>
      </c>
      <c r="H2274" s="46">
        <v>0.0</v>
      </c>
      <c r="I2274" s="46">
        <v>0.0</v>
      </c>
      <c r="J2274" s="3"/>
      <c r="K2274" s="56"/>
    </row>
    <row r="2275" ht="32.25" customHeight="1">
      <c r="A2275" s="55" t="s">
        <v>77</v>
      </c>
      <c r="B2275" s="46" t="s">
        <v>28909</v>
      </c>
      <c r="C2275" s="55" t="s">
        <v>28916</v>
      </c>
      <c r="D2275" s="46">
        <v>0.0</v>
      </c>
      <c r="E2275" s="46">
        <v>0.0</v>
      </c>
      <c r="F2275" s="46">
        <v>6.0</v>
      </c>
      <c r="G2275" s="46">
        <v>0.0</v>
      </c>
      <c r="H2275" s="46">
        <v>0.0</v>
      </c>
      <c r="I2275" s="46">
        <v>0.0</v>
      </c>
      <c r="J2275" s="3"/>
      <c r="K2275" s="56"/>
    </row>
    <row r="2276" ht="32.25" customHeight="1">
      <c r="A2276" s="55" t="s">
        <v>77</v>
      </c>
      <c r="B2276" s="46" t="s">
        <v>28917</v>
      </c>
      <c r="C2276" s="55" t="s">
        <v>28918</v>
      </c>
      <c r="D2276" s="46">
        <v>0.0</v>
      </c>
      <c r="E2276" s="46">
        <v>0.0</v>
      </c>
      <c r="F2276" s="46">
        <v>77.0</v>
      </c>
      <c r="G2276" s="46">
        <v>0.0</v>
      </c>
      <c r="H2276" s="46">
        <v>0.0</v>
      </c>
      <c r="I2276" s="46">
        <v>0.0</v>
      </c>
      <c r="J2276" s="3"/>
      <c r="K2276" s="56"/>
    </row>
    <row r="2277" ht="32.25" customHeight="1">
      <c r="A2277" s="55" t="s">
        <v>77</v>
      </c>
      <c r="B2277" s="46" t="s">
        <v>28917</v>
      </c>
      <c r="C2277" s="55" t="s">
        <v>28919</v>
      </c>
      <c r="D2277" s="46">
        <v>0.0</v>
      </c>
      <c r="E2277" s="46">
        <v>0.0</v>
      </c>
      <c r="F2277" s="46">
        <v>62.0</v>
      </c>
      <c r="G2277" s="46">
        <v>0.0</v>
      </c>
      <c r="H2277" s="46">
        <v>0.0</v>
      </c>
      <c r="I2277" s="46">
        <v>0.0</v>
      </c>
      <c r="J2277" s="3"/>
      <c r="K2277" s="56"/>
    </row>
    <row r="2278" ht="32.25" customHeight="1">
      <c r="A2278" s="55" t="s">
        <v>77</v>
      </c>
      <c r="B2278" s="46" t="s">
        <v>28917</v>
      </c>
      <c r="C2278" s="55" t="s">
        <v>28920</v>
      </c>
      <c r="D2278" s="46">
        <v>0.0</v>
      </c>
      <c r="E2278" s="46">
        <v>0.0</v>
      </c>
      <c r="F2278" s="46">
        <v>54.0</v>
      </c>
      <c r="G2278" s="46">
        <v>0.0</v>
      </c>
      <c r="H2278" s="46">
        <v>0.0</v>
      </c>
      <c r="I2278" s="46">
        <v>0.0</v>
      </c>
      <c r="J2278" s="3"/>
      <c r="K2278" s="56"/>
    </row>
    <row r="2279" ht="32.25" customHeight="1">
      <c r="A2279" s="55" t="s">
        <v>77</v>
      </c>
      <c r="B2279" s="46" t="s">
        <v>28917</v>
      </c>
      <c r="C2279" s="55" t="s">
        <v>28921</v>
      </c>
      <c r="D2279" s="46">
        <v>0.0</v>
      </c>
      <c r="E2279" s="46">
        <v>0.0</v>
      </c>
      <c r="F2279" s="46">
        <v>47.0</v>
      </c>
      <c r="G2279" s="46">
        <v>0.0</v>
      </c>
      <c r="H2279" s="46">
        <v>0.0</v>
      </c>
      <c r="I2279" s="46">
        <v>0.0</v>
      </c>
      <c r="J2279" s="3"/>
      <c r="K2279" s="56"/>
    </row>
    <row r="2280" ht="32.25" customHeight="1">
      <c r="A2280" s="55" t="s">
        <v>77</v>
      </c>
      <c r="B2280" s="46" t="s">
        <v>28922</v>
      </c>
      <c r="C2280" s="55" t="s">
        <v>28923</v>
      </c>
      <c r="D2280" s="46">
        <v>0.0</v>
      </c>
      <c r="E2280" s="46">
        <v>0.0</v>
      </c>
      <c r="F2280" s="46">
        <v>67.0</v>
      </c>
      <c r="G2280" s="46">
        <v>0.0</v>
      </c>
      <c r="H2280" s="46">
        <v>0.0</v>
      </c>
      <c r="I2280" s="46">
        <v>0.0</v>
      </c>
      <c r="J2280" s="3"/>
      <c r="K2280" s="56"/>
    </row>
    <row r="2281" ht="32.25" customHeight="1">
      <c r="A2281" s="55" t="s">
        <v>77</v>
      </c>
      <c r="B2281" s="46" t="s">
        <v>28922</v>
      </c>
      <c r="C2281" s="55" t="s">
        <v>28924</v>
      </c>
      <c r="D2281" s="46">
        <v>0.0</v>
      </c>
      <c r="E2281" s="46">
        <v>0.0</v>
      </c>
      <c r="F2281" s="46">
        <v>48.0</v>
      </c>
      <c r="G2281" s="46">
        <v>0.0</v>
      </c>
      <c r="H2281" s="46">
        <v>0.0</v>
      </c>
      <c r="I2281" s="46">
        <v>4.0</v>
      </c>
      <c r="J2281" s="3"/>
      <c r="K2281" s="56"/>
    </row>
    <row r="2282" ht="32.25" customHeight="1">
      <c r="A2282" s="55" t="s">
        <v>77</v>
      </c>
      <c r="B2282" s="46" t="s">
        <v>28922</v>
      </c>
      <c r="C2282" s="55" t="s">
        <v>28925</v>
      </c>
      <c r="D2282" s="46">
        <v>0.0</v>
      </c>
      <c r="E2282" s="46">
        <v>0.0</v>
      </c>
      <c r="F2282" s="46">
        <v>8.0</v>
      </c>
      <c r="G2282" s="46">
        <v>0.0</v>
      </c>
      <c r="H2282" s="46">
        <v>0.0</v>
      </c>
      <c r="I2282" s="46">
        <v>20.0</v>
      </c>
      <c r="J2282" s="3"/>
      <c r="K2282" s="56"/>
    </row>
    <row r="2283" ht="32.25" customHeight="1">
      <c r="A2283" s="55" t="s">
        <v>77</v>
      </c>
      <c r="B2283" s="46" t="s">
        <v>28922</v>
      </c>
      <c r="C2283" s="55" t="s">
        <v>28926</v>
      </c>
      <c r="D2283" s="46">
        <v>0.0</v>
      </c>
      <c r="E2283" s="46">
        <v>0.0</v>
      </c>
      <c r="F2283" s="46">
        <v>10.0</v>
      </c>
      <c r="G2283" s="46">
        <v>0.0</v>
      </c>
      <c r="H2283" s="46">
        <v>0.0</v>
      </c>
      <c r="I2283" s="46">
        <v>0.0</v>
      </c>
      <c r="J2283" s="3"/>
      <c r="K2283" s="56"/>
    </row>
    <row r="2284" ht="32.25" customHeight="1">
      <c r="A2284" s="55" t="s">
        <v>77</v>
      </c>
      <c r="B2284" s="46" t="s">
        <v>28927</v>
      </c>
      <c r="C2284" s="55" t="s">
        <v>28928</v>
      </c>
      <c r="D2284" s="46">
        <v>0.0</v>
      </c>
      <c r="E2284" s="46">
        <v>0.0</v>
      </c>
      <c r="F2284" s="46">
        <v>146.0</v>
      </c>
      <c r="G2284" s="46">
        <v>0.0</v>
      </c>
      <c r="H2284" s="46">
        <v>0.0</v>
      </c>
      <c r="I2284" s="46">
        <v>0.0</v>
      </c>
      <c r="J2284" s="3"/>
      <c r="K2284" s="56"/>
    </row>
    <row r="2285" ht="32.25" customHeight="1">
      <c r="A2285" s="55" t="s">
        <v>77</v>
      </c>
      <c r="B2285" s="46" t="s">
        <v>28927</v>
      </c>
      <c r="C2285" s="55" t="s">
        <v>28929</v>
      </c>
      <c r="D2285" s="46">
        <v>0.0</v>
      </c>
      <c r="E2285" s="46">
        <v>0.0</v>
      </c>
      <c r="F2285" s="46">
        <v>84.0</v>
      </c>
      <c r="G2285" s="46">
        <v>0.0</v>
      </c>
      <c r="H2285" s="46">
        <v>0.0</v>
      </c>
      <c r="I2285" s="46">
        <v>0.0</v>
      </c>
      <c r="J2285" s="3"/>
      <c r="K2285" s="56"/>
    </row>
    <row r="2286" ht="32.25" customHeight="1">
      <c r="A2286" s="55" t="s">
        <v>77</v>
      </c>
      <c r="B2286" s="46" t="s">
        <v>28927</v>
      </c>
      <c r="C2286" s="55" t="s">
        <v>28930</v>
      </c>
      <c r="D2286" s="46">
        <v>0.0</v>
      </c>
      <c r="E2286" s="46">
        <v>0.0</v>
      </c>
      <c r="F2286" s="46">
        <v>16.0</v>
      </c>
      <c r="G2286" s="46">
        <v>0.0</v>
      </c>
      <c r="H2286" s="46">
        <v>0.0</v>
      </c>
      <c r="I2286" s="46">
        <v>0.0</v>
      </c>
      <c r="J2286" s="3"/>
      <c r="K2286" s="56"/>
    </row>
    <row r="2287" ht="32.25" customHeight="1">
      <c r="A2287" s="55" t="s">
        <v>77</v>
      </c>
      <c r="B2287" s="46" t="s">
        <v>28931</v>
      </c>
      <c r="C2287" s="55" t="s">
        <v>28932</v>
      </c>
      <c r="D2287" s="46">
        <v>0.0</v>
      </c>
      <c r="E2287" s="46">
        <v>0.0</v>
      </c>
      <c r="F2287" s="46">
        <v>129.0</v>
      </c>
      <c r="G2287" s="46">
        <v>0.0</v>
      </c>
      <c r="H2287" s="46">
        <v>0.0</v>
      </c>
      <c r="I2287" s="46">
        <v>0.0</v>
      </c>
      <c r="J2287" s="3"/>
      <c r="K2287" s="56"/>
    </row>
    <row r="2288" ht="32.25" customHeight="1">
      <c r="A2288" s="55" t="s">
        <v>77</v>
      </c>
      <c r="B2288" s="46" t="s">
        <v>28931</v>
      </c>
      <c r="C2288" s="55" t="s">
        <v>28933</v>
      </c>
      <c r="D2288" s="46">
        <v>0.0</v>
      </c>
      <c r="E2288" s="46">
        <v>0.0</v>
      </c>
      <c r="F2288" s="46">
        <v>68.0</v>
      </c>
      <c r="G2288" s="46">
        <v>0.0</v>
      </c>
      <c r="H2288" s="46">
        <v>0.0</v>
      </c>
      <c r="I2288" s="46">
        <v>0.0</v>
      </c>
      <c r="J2288" s="3"/>
      <c r="K2288" s="56"/>
    </row>
    <row r="2289" ht="32.25" customHeight="1">
      <c r="A2289" s="55" t="s">
        <v>77</v>
      </c>
      <c r="B2289" s="46" t="s">
        <v>28931</v>
      </c>
      <c r="C2289" s="55" t="s">
        <v>28934</v>
      </c>
      <c r="D2289" s="46">
        <v>0.0</v>
      </c>
      <c r="E2289" s="46">
        <v>0.0</v>
      </c>
      <c r="F2289" s="46">
        <v>29.0</v>
      </c>
      <c r="G2289" s="46">
        <v>0.0</v>
      </c>
      <c r="H2289" s="46">
        <v>0.0</v>
      </c>
      <c r="I2289" s="46">
        <v>0.0</v>
      </c>
      <c r="J2289" s="3"/>
      <c r="K2289" s="56"/>
    </row>
    <row r="2290" ht="32.25" customHeight="1">
      <c r="A2290" s="55" t="s">
        <v>77</v>
      </c>
      <c r="B2290" s="46" t="s">
        <v>28935</v>
      </c>
      <c r="C2290" s="55" t="s">
        <v>28936</v>
      </c>
      <c r="D2290" s="46">
        <v>0.0</v>
      </c>
      <c r="E2290" s="46">
        <v>0.0</v>
      </c>
      <c r="F2290" s="46">
        <v>96.0</v>
      </c>
      <c r="G2290" s="46">
        <v>0.0</v>
      </c>
      <c r="H2290" s="46">
        <v>0.0</v>
      </c>
      <c r="I2290" s="46">
        <v>0.0</v>
      </c>
      <c r="J2290" s="3"/>
      <c r="K2290" s="56"/>
    </row>
    <row r="2291" ht="32.25" customHeight="1">
      <c r="A2291" s="55" t="s">
        <v>77</v>
      </c>
      <c r="B2291" s="46" t="s">
        <v>28935</v>
      </c>
      <c r="C2291" s="55" t="s">
        <v>28937</v>
      </c>
      <c r="D2291" s="46">
        <v>0.0</v>
      </c>
      <c r="E2291" s="46">
        <v>0.0</v>
      </c>
      <c r="F2291" s="46">
        <v>56.0</v>
      </c>
      <c r="G2291" s="46">
        <v>0.0</v>
      </c>
      <c r="H2291" s="46">
        <v>0.0</v>
      </c>
      <c r="I2291" s="46">
        <v>2.0</v>
      </c>
      <c r="J2291" s="3"/>
      <c r="K2291" s="56"/>
    </row>
    <row r="2292" ht="32.25" customHeight="1">
      <c r="A2292" s="55" t="s">
        <v>77</v>
      </c>
      <c r="B2292" s="46" t="s">
        <v>28935</v>
      </c>
      <c r="C2292" s="55" t="s">
        <v>28938</v>
      </c>
      <c r="D2292" s="46">
        <v>0.0</v>
      </c>
      <c r="E2292" s="46">
        <v>0.0</v>
      </c>
      <c r="F2292" s="46">
        <v>35.0</v>
      </c>
      <c r="G2292" s="46">
        <v>0.0</v>
      </c>
      <c r="H2292" s="46">
        <v>0.0</v>
      </c>
      <c r="I2292" s="46">
        <v>0.0</v>
      </c>
      <c r="J2292" s="3"/>
      <c r="K2292" s="56"/>
    </row>
    <row r="2293" ht="32.25" customHeight="1">
      <c r="A2293" s="55" t="s">
        <v>77</v>
      </c>
      <c r="B2293" s="46" t="s">
        <v>28939</v>
      </c>
      <c r="C2293" s="55" t="s">
        <v>28940</v>
      </c>
      <c r="D2293" s="46">
        <v>0.0</v>
      </c>
      <c r="E2293" s="46">
        <v>0.0</v>
      </c>
      <c r="F2293" s="46">
        <v>126.0</v>
      </c>
      <c r="G2293" s="46">
        <v>0.0</v>
      </c>
      <c r="H2293" s="46">
        <v>0.0</v>
      </c>
      <c r="I2293" s="46">
        <v>0.0</v>
      </c>
      <c r="J2293" s="3"/>
      <c r="K2293" s="56"/>
    </row>
    <row r="2294" ht="32.25" customHeight="1">
      <c r="A2294" s="55" t="s">
        <v>77</v>
      </c>
      <c r="B2294" s="46" t="s">
        <v>28939</v>
      </c>
      <c r="C2294" s="55" t="s">
        <v>28941</v>
      </c>
      <c r="D2294" s="46">
        <v>0.0</v>
      </c>
      <c r="E2294" s="46">
        <v>0.0</v>
      </c>
      <c r="F2294" s="46">
        <v>49.0</v>
      </c>
      <c r="G2294" s="46">
        <v>0.0</v>
      </c>
      <c r="H2294" s="46">
        <v>0.0</v>
      </c>
      <c r="I2294" s="46">
        <v>0.0</v>
      </c>
      <c r="J2294" s="3"/>
      <c r="K2294" s="56"/>
    </row>
    <row r="2295" ht="32.25" customHeight="1">
      <c r="A2295" s="55" t="s">
        <v>77</v>
      </c>
      <c r="B2295" s="46" t="s">
        <v>28939</v>
      </c>
      <c r="C2295" s="55" t="s">
        <v>28942</v>
      </c>
      <c r="D2295" s="46">
        <v>0.0</v>
      </c>
      <c r="E2295" s="46">
        <v>0.0</v>
      </c>
      <c r="F2295" s="46">
        <v>15.0</v>
      </c>
      <c r="G2295" s="46">
        <v>0.0</v>
      </c>
      <c r="H2295" s="46">
        <v>0.0</v>
      </c>
      <c r="I2295" s="46">
        <v>0.0</v>
      </c>
      <c r="J2295" s="3"/>
      <c r="K2295" s="56"/>
    </row>
    <row r="2296" ht="32.25" customHeight="1">
      <c r="A2296" s="55" t="s">
        <v>77</v>
      </c>
      <c r="B2296" s="46" t="s">
        <v>28943</v>
      </c>
      <c r="C2296" s="55" t="s">
        <v>28944</v>
      </c>
      <c r="D2296" s="46">
        <v>0.0</v>
      </c>
      <c r="E2296" s="46">
        <v>0.0</v>
      </c>
      <c r="F2296" s="46">
        <v>222.0</v>
      </c>
      <c r="G2296" s="46">
        <v>0.0</v>
      </c>
      <c r="H2296" s="46">
        <v>0.0</v>
      </c>
      <c r="I2296" s="46">
        <v>0.0</v>
      </c>
      <c r="J2296" s="3"/>
      <c r="K2296" s="56"/>
    </row>
    <row r="2297" ht="32.25" customHeight="1">
      <c r="A2297" s="55" t="s">
        <v>77</v>
      </c>
      <c r="B2297" s="46" t="s">
        <v>28945</v>
      </c>
      <c r="C2297" s="55" t="s">
        <v>28946</v>
      </c>
      <c r="D2297" s="46">
        <v>0.0</v>
      </c>
      <c r="E2297" s="46">
        <v>0.0</v>
      </c>
      <c r="F2297" s="46">
        <v>118.0</v>
      </c>
      <c r="G2297" s="46">
        <v>0.0</v>
      </c>
      <c r="H2297" s="46">
        <v>0.0</v>
      </c>
      <c r="I2297" s="46">
        <v>0.0</v>
      </c>
      <c r="J2297" s="3"/>
      <c r="K2297" s="56"/>
    </row>
    <row r="2298" ht="32.25" customHeight="1">
      <c r="A2298" s="55" t="s">
        <v>77</v>
      </c>
      <c r="B2298" s="46" t="s">
        <v>28945</v>
      </c>
      <c r="C2298" s="55" t="s">
        <v>28947</v>
      </c>
      <c r="D2298" s="46">
        <v>0.0</v>
      </c>
      <c r="E2298" s="46">
        <v>0.0</v>
      </c>
      <c r="F2298" s="46">
        <v>91.0</v>
      </c>
      <c r="G2298" s="46">
        <v>0.0</v>
      </c>
      <c r="H2298" s="46">
        <v>0.0</v>
      </c>
      <c r="I2298" s="46">
        <v>0.0</v>
      </c>
      <c r="J2298" s="3"/>
      <c r="K2298" s="56"/>
    </row>
    <row r="2299" ht="32.25" customHeight="1">
      <c r="A2299" s="55" t="s">
        <v>77</v>
      </c>
      <c r="B2299" s="46" t="s">
        <v>28945</v>
      </c>
      <c r="C2299" s="55" t="s">
        <v>28948</v>
      </c>
      <c r="D2299" s="46">
        <v>0.0</v>
      </c>
      <c r="E2299" s="46">
        <v>0.0</v>
      </c>
      <c r="F2299" s="46">
        <v>75.0</v>
      </c>
      <c r="G2299" s="46">
        <v>0.0</v>
      </c>
      <c r="H2299" s="46">
        <v>0.0</v>
      </c>
      <c r="I2299" s="46">
        <v>0.0</v>
      </c>
      <c r="J2299" s="3"/>
      <c r="K2299" s="56"/>
    </row>
    <row r="2300" ht="32.25" customHeight="1">
      <c r="A2300" s="55" t="s">
        <v>77</v>
      </c>
      <c r="B2300" s="46" t="s">
        <v>28945</v>
      </c>
      <c r="C2300" s="55" t="s">
        <v>28949</v>
      </c>
      <c r="D2300" s="46">
        <v>0.0</v>
      </c>
      <c r="E2300" s="46">
        <v>0.0</v>
      </c>
      <c r="F2300" s="46">
        <v>39.0</v>
      </c>
      <c r="G2300" s="46">
        <v>0.0</v>
      </c>
      <c r="H2300" s="46">
        <v>0.0</v>
      </c>
      <c r="I2300" s="46">
        <v>0.0</v>
      </c>
      <c r="J2300" s="3"/>
      <c r="K2300" s="56"/>
    </row>
    <row r="2301" ht="32.25" customHeight="1">
      <c r="A2301" s="55" t="s">
        <v>77</v>
      </c>
      <c r="B2301" s="46" t="s">
        <v>28950</v>
      </c>
      <c r="C2301" s="55" t="s">
        <v>28951</v>
      </c>
      <c r="D2301" s="46">
        <v>0.0</v>
      </c>
      <c r="E2301" s="46">
        <v>0.0</v>
      </c>
      <c r="F2301" s="46">
        <v>71.0</v>
      </c>
      <c r="G2301" s="46">
        <v>0.0</v>
      </c>
      <c r="H2301" s="46">
        <v>0.0</v>
      </c>
      <c r="I2301" s="46">
        <v>0.0</v>
      </c>
      <c r="J2301" s="3"/>
      <c r="K2301" s="56"/>
    </row>
    <row r="2302" ht="32.25" customHeight="1">
      <c r="A2302" s="55" t="s">
        <v>77</v>
      </c>
      <c r="B2302" s="46" t="s">
        <v>28950</v>
      </c>
      <c r="C2302" s="55" t="s">
        <v>28952</v>
      </c>
      <c r="D2302" s="46">
        <v>0.0</v>
      </c>
      <c r="E2302" s="46">
        <v>0.0</v>
      </c>
      <c r="F2302" s="46">
        <v>34.0</v>
      </c>
      <c r="G2302" s="46">
        <v>0.0</v>
      </c>
      <c r="H2302" s="46">
        <v>0.0</v>
      </c>
      <c r="I2302" s="46">
        <v>0.0</v>
      </c>
      <c r="J2302" s="3"/>
      <c r="K2302" s="56"/>
    </row>
    <row r="2303" ht="32.25" customHeight="1">
      <c r="A2303" s="55" t="s">
        <v>77</v>
      </c>
      <c r="B2303" s="46" t="s">
        <v>28950</v>
      </c>
      <c r="C2303" s="55" t="s">
        <v>28953</v>
      </c>
      <c r="D2303" s="46">
        <v>0.0</v>
      </c>
      <c r="E2303" s="46">
        <v>0.0</v>
      </c>
      <c r="F2303" s="46">
        <v>32.0</v>
      </c>
      <c r="G2303" s="46">
        <v>0.0</v>
      </c>
      <c r="H2303" s="46">
        <v>0.0</v>
      </c>
      <c r="I2303" s="46">
        <v>0.0</v>
      </c>
      <c r="J2303" s="3"/>
      <c r="K2303" s="56"/>
    </row>
    <row r="2304" ht="32.25" customHeight="1">
      <c r="A2304" s="55" t="s">
        <v>77</v>
      </c>
      <c r="B2304" s="46" t="s">
        <v>28950</v>
      </c>
      <c r="C2304" s="55" t="s">
        <v>28954</v>
      </c>
      <c r="D2304" s="46">
        <v>0.0</v>
      </c>
      <c r="E2304" s="46">
        <v>0.0</v>
      </c>
      <c r="F2304" s="46">
        <v>18.0</v>
      </c>
      <c r="G2304" s="46">
        <v>0.0</v>
      </c>
      <c r="H2304" s="46">
        <v>0.0</v>
      </c>
      <c r="I2304" s="46">
        <v>0.0</v>
      </c>
      <c r="J2304" s="3"/>
      <c r="K2304" s="56"/>
    </row>
    <row r="2305" ht="32.25" customHeight="1">
      <c r="A2305" s="55" t="s">
        <v>77</v>
      </c>
      <c r="B2305" s="46" t="s">
        <v>28950</v>
      </c>
      <c r="C2305" s="55" t="s">
        <v>28955</v>
      </c>
      <c r="D2305" s="46">
        <v>0.0</v>
      </c>
      <c r="E2305" s="46">
        <v>0.0</v>
      </c>
      <c r="F2305" s="46">
        <v>4.0</v>
      </c>
      <c r="G2305" s="46">
        <v>0.0</v>
      </c>
      <c r="H2305" s="46">
        <v>0.0</v>
      </c>
      <c r="I2305" s="46">
        <v>0.0</v>
      </c>
      <c r="J2305" s="3"/>
      <c r="K2305" s="56"/>
    </row>
    <row r="2306" ht="32.25" customHeight="1">
      <c r="A2306" s="55" t="s">
        <v>77</v>
      </c>
      <c r="B2306" s="46" t="s">
        <v>28956</v>
      </c>
      <c r="C2306" s="55" t="s">
        <v>28957</v>
      </c>
      <c r="D2306" s="46">
        <v>0.0</v>
      </c>
      <c r="E2306" s="46">
        <v>0.0</v>
      </c>
      <c r="F2306" s="46">
        <v>81.0</v>
      </c>
      <c r="G2306" s="46">
        <v>0.0</v>
      </c>
      <c r="H2306" s="46">
        <v>0.0</v>
      </c>
      <c r="I2306" s="46">
        <v>0.0</v>
      </c>
      <c r="J2306" s="3"/>
      <c r="K2306" s="56"/>
    </row>
    <row r="2307" ht="32.25" customHeight="1">
      <c r="A2307" s="55" t="s">
        <v>77</v>
      </c>
      <c r="B2307" s="46" t="s">
        <v>28956</v>
      </c>
      <c r="C2307" s="55" t="s">
        <v>28958</v>
      </c>
      <c r="D2307" s="46">
        <v>0.0</v>
      </c>
      <c r="E2307" s="46">
        <v>0.0</v>
      </c>
      <c r="F2307" s="46">
        <v>75.0</v>
      </c>
      <c r="G2307" s="46">
        <v>0.0</v>
      </c>
      <c r="H2307" s="46">
        <v>0.0</v>
      </c>
      <c r="I2307" s="46">
        <v>0.0</v>
      </c>
      <c r="J2307" s="3"/>
      <c r="K2307" s="56"/>
    </row>
    <row r="2308" ht="32.25" customHeight="1">
      <c r="A2308" s="55" t="s">
        <v>77</v>
      </c>
      <c r="B2308" s="46" t="s">
        <v>28956</v>
      </c>
      <c r="C2308" s="55" t="s">
        <v>28959</v>
      </c>
      <c r="D2308" s="46">
        <v>0.0</v>
      </c>
      <c r="E2308" s="46">
        <v>0.0</v>
      </c>
      <c r="F2308" s="46">
        <v>69.0</v>
      </c>
      <c r="G2308" s="46">
        <v>0.0</v>
      </c>
      <c r="H2308" s="46">
        <v>0.0</v>
      </c>
      <c r="I2308" s="46">
        <v>0.0</v>
      </c>
      <c r="J2308" s="3"/>
      <c r="K2308" s="56"/>
    </row>
    <row r="2309" ht="32.25" customHeight="1">
      <c r="A2309" s="55" t="s">
        <v>77</v>
      </c>
      <c r="B2309" s="46" t="s">
        <v>28956</v>
      </c>
      <c r="C2309" s="55" t="s">
        <v>28960</v>
      </c>
      <c r="D2309" s="46">
        <v>0.0</v>
      </c>
      <c r="E2309" s="46">
        <v>0.0</v>
      </c>
      <c r="F2309" s="46">
        <v>53.0</v>
      </c>
      <c r="G2309" s="46">
        <v>0.0</v>
      </c>
      <c r="H2309" s="46">
        <v>0.0</v>
      </c>
      <c r="I2309" s="46">
        <v>0.0</v>
      </c>
      <c r="J2309" s="3"/>
      <c r="K2309" s="56"/>
    </row>
    <row r="2310" ht="32.25" customHeight="1">
      <c r="A2310" s="55" t="s">
        <v>77</v>
      </c>
      <c r="B2310" s="46" t="s">
        <v>28956</v>
      </c>
      <c r="C2310" s="55" t="s">
        <v>28961</v>
      </c>
      <c r="D2310" s="46">
        <v>0.0</v>
      </c>
      <c r="E2310" s="46">
        <v>0.0</v>
      </c>
      <c r="F2310" s="46">
        <v>1.0</v>
      </c>
      <c r="G2310" s="46">
        <v>0.0</v>
      </c>
      <c r="H2310" s="46">
        <v>0.0</v>
      </c>
      <c r="I2310" s="46">
        <v>0.0</v>
      </c>
      <c r="J2310" s="3"/>
      <c r="K2310" s="56"/>
    </row>
    <row r="2311" ht="32.25" customHeight="1">
      <c r="A2311" s="55" t="s">
        <v>77</v>
      </c>
      <c r="B2311" s="46" t="s">
        <v>28962</v>
      </c>
      <c r="C2311" s="55" t="s">
        <v>28963</v>
      </c>
      <c r="D2311" s="46">
        <v>0.0</v>
      </c>
      <c r="E2311" s="46">
        <v>0.0</v>
      </c>
      <c r="F2311" s="46">
        <v>173.0</v>
      </c>
      <c r="G2311" s="46">
        <v>0.0</v>
      </c>
      <c r="H2311" s="46">
        <v>0.0</v>
      </c>
      <c r="I2311" s="46">
        <v>0.0</v>
      </c>
      <c r="J2311" s="3"/>
      <c r="K2311" s="56"/>
    </row>
    <row r="2312" ht="32.25" customHeight="1">
      <c r="A2312" s="55" t="s">
        <v>77</v>
      </c>
      <c r="B2312" s="46" t="s">
        <v>28962</v>
      </c>
      <c r="C2312" s="55" t="s">
        <v>28964</v>
      </c>
      <c r="D2312" s="46">
        <v>0.0</v>
      </c>
      <c r="E2312" s="46">
        <v>0.0</v>
      </c>
      <c r="F2312" s="46">
        <v>82.0</v>
      </c>
      <c r="G2312" s="46">
        <v>0.0</v>
      </c>
      <c r="H2312" s="46">
        <v>0.0</v>
      </c>
      <c r="I2312" s="46">
        <v>0.0</v>
      </c>
      <c r="J2312" s="3"/>
      <c r="K2312" s="56"/>
    </row>
    <row r="2313" ht="32.25" customHeight="1">
      <c r="A2313" s="55" t="s">
        <v>77</v>
      </c>
      <c r="B2313" s="46" t="s">
        <v>28962</v>
      </c>
      <c r="C2313" s="55" t="s">
        <v>28965</v>
      </c>
      <c r="D2313" s="46">
        <v>0.0</v>
      </c>
      <c r="E2313" s="46">
        <v>0.0</v>
      </c>
      <c r="F2313" s="46">
        <v>26.0</v>
      </c>
      <c r="G2313" s="46">
        <v>0.0</v>
      </c>
      <c r="H2313" s="46">
        <v>0.0</v>
      </c>
      <c r="I2313" s="46">
        <v>0.0</v>
      </c>
      <c r="J2313" s="3"/>
      <c r="K2313" s="56"/>
    </row>
    <row r="2314" ht="32.25" customHeight="1">
      <c r="A2314" s="55" t="s">
        <v>77</v>
      </c>
      <c r="B2314" s="46" t="s">
        <v>28962</v>
      </c>
      <c r="C2314" s="55" t="s">
        <v>28966</v>
      </c>
      <c r="D2314" s="46">
        <v>0.0</v>
      </c>
      <c r="E2314" s="46">
        <v>0.0</v>
      </c>
      <c r="F2314" s="46">
        <v>18.0</v>
      </c>
      <c r="G2314" s="46">
        <v>0.0</v>
      </c>
      <c r="H2314" s="46">
        <v>0.0</v>
      </c>
      <c r="I2314" s="46">
        <v>0.0</v>
      </c>
      <c r="J2314" s="3"/>
      <c r="K2314" s="56"/>
    </row>
    <row r="2315" ht="32.25" customHeight="1">
      <c r="A2315" s="55" t="s">
        <v>77</v>
      </c>
      <c r="B2315" s="46" t="s">
        <v>28962</v>
      </c>
      <c r="C2315" s="55" t="s">
        <v>28967</v>
      </c>
      <c r="D2315" s="46">
        <v>0.0</v>
      </c>
      <c r="E2315" s="46">
        <v>0.0</v>
      </c>
      <c r="F2315" s="46">
        <v>8.0</v>
      </c>
      <c r="G2315" s="46">
        <v>0.0</v>
      </c>
      <c r="H2315" s="46">
        <v>0.0</v>
      </c>
      <c r="I2315" s="46">
        <v>0.0</v>
      </c>
      <c r="J2315" s="3"/>
      <c r="K2315" s="56"/>
    </row>
    <row r="2316" ht="32.25" customHeight="1">
      <c r="A2316" s="55" t="s">
        <v>77</v>
      </c>
      <c r="B2316" s="46" t="s">
        <v>28968</v>
      </c>
      <c r="C2316" s="55" t="s">
        <v>28969</v>
      </c>
      <c r="D2316" s="46">
        <v>0.0</v>
      </c>
      <c r="E2316" s="46">
        <v>0.0</v>
      </c>
      <c r="F2316" s="46">
        <v>0.0</v>
      </c>
      <c r="G2316" s="46">
        <v>0.0</v>
      </c>
      <c r="H2316" s="46">
        <v>0.0</v>
      </c>
      <c r="I2316" s="46">
        <v>121.0</v>
      </c>
      <c r="J2316" s="3"/>
      <c r="K2316" s="56"/>
    </row>
    <row r="2317" ht="32.25" customHeight="1">
      <c r="A2317" s="55" t="s">
        <v>77</v>
      </c>
      <c r="B2317" s="46" t="s">
        <v>28968</v>
      </c>
      <c r="C2317" s="55" t="s">
        <v>28970</v>
      </c>
      <c r="D2317" s="46">
        <v>0.0</v>
      </c>
      <c r="E2317" s="46">
        <v>0.0</v>
      </c>
      <c r="F2317" s="46">
        <v>119.0</v>
      </c>
      <c r="G2317" s="46">
        <v>0.0</v>
      </c>
      <c r="H2317" s="46">
        <v>0.0</v>
      </c>
      <c r="I2317" s="46">
        <v>0.0</v>
      </c>
      <c r="J2317" s="3"/>
      <c r="K2317" s="56"/>
    </row>
    <row r="2318" ht="32.25" customHeight="1">
      <c r="A2318" s="55" t="s">
        <v>77</v>
      </c>
      <c r="B2318" s="46" t="s">
        <v>28968</v>
      </c>
      <c r="C2318" s="55" t="s">
        <v>28971</v>
      </c>
      <c r="D2318" s="46">
        <v>0.0</v>
      </c>
      <c r="E2318" s="46">
        <v>0.0</v>
      </c>
      <c r="F2318" s="46">
        <v>116.0</v>
      </c>
      <c r="G2318" s="46">
        <v>0.0</v>
      </c>
      <c r="H2318" s="46">
        <v>0.0</v>
      </c>
      <c r="I2318" s="46">
        <v>0.0</v>
      </c>
      <c r="J2318" s="3"/>
      <c r="K2318" s="56"/>
    </row>
    <row r="2319" ht="32.25" customHeight="1">
      <c r="A2319" s="55" t="s">
        <v>77</v>
      </c>
      <c r="B2319" s="46" t="s">
        <v>28968</v>
      </c>
      <c r="C2319" s="55" t="s">
        <v>28972</v>
      </c>
      <c r="D2319" s="46">
        <v>0.0</v>
      </c>
      <c r="E2319" s="46">
        <v>0.0</v>
      </c>
      <c r="F2319" s="46">
        <v>72.0</v>
      </c>
      <c r="G2319" s="46">
        <v>0.0</v>
      </c>
      <c r="H2319" s="46">
        <v>0.0</v>
      </c>
      <c r="I2319" s="46">
        <v>0.0</v>
      </c>
      <c r="J2319" s="3"/>
      <c r="K2319" s="56"/>
    </row>
    <row r="2320" ht="32.25" customHeight="1">
      <c r="A2320" s="55" t="s">
        <v>77</v>
      </c>
      <c r="B2320" s="46" t="s">
        <v>28973</v>
      </c>
      <c r="C2320" s="55" t="s">
        <v>28974</v>
      </c>
      <c r="D2320" s="46">
        <v>0.0</v>
      </c>
      <c r="E2320" s="46">
        <v>0.0</v>
      </c>
      <c r="F2320" s="46">
        <v>123.0</v>
      </c>
      <c r="G2320" s="46">
        <v>0.0</v>
      </c>
      <c r="H2320" s="46">
        <v>0.0</v>
      </c>
      <c r="I2320" s="46">
        <v>0.0</v>
      </c>
      <c r="J2320" s="3"/>
      <c r="K2320" s="56"/>
    </row>
    <row r="2321" ht="32.25" customHeight="1">
      <c r="A2321" s="55" t="s">
        <v>77</v>
      </c>
      <c r="B2321" s="46" t="s">
        <v>28973</v>
      </c>
      <c r="C2321" s="55" t="s">
        <v>28975</v>
      </c>
      <c r="D2321" s="46">
        <v>0.0</v>
      </c>
      <c r="E2321" s="46">
        <v>0.0</v>
      </c>
      <c r="F2321" s="46">
        <v>48.0</v>
      </c>
      <c r="G2321" s="46">
        <v>0.0</v>
      </c>
      <c r="H2321" s="46">
        <v>0.0</v>
      </c>
      <c r="I2321" s="46">
        <v>0.0</v>
      </c>
      <c r="J2321" s="3"/>
      <c r="K2321" s="56"/>
    </row>
    <row r="2322" ht="32.25" customHeight="1">
      <c r="A2322" s="55" t="s">
        <v>77</v>
      </c>
      <c r="B2322" s="46" t="s">
        <v>28973</v>
      </c>
      <c r="C2322" s="55" t="s">
        <v>28976</v>
      </c>
      <c r="D2322" s="46">
        <v>0.0</v>
      </c>
      <c r="E2322" s="46">
        <v>0.0</v>
      </c>
      <c r="F2322" s="46">
        <v>39.0</v>
      </c>
      <c r="G2322" s="46">
        <v>0.0</v>
      </c>
      <c r="H2322" s="46">
        <v>0.0</v>
      </c>
      <c r="I2322" s="46">
        <v>0.0</v>
      </c>
      <c r="J2322" s="3"/>
      <c r="K2322" s="56"/>
    </row>
    <row r="2323" ht="32.25" customHeight="1">
      <c r="A2323" s="55" t="s">
        <v>77</v>
      </c>
      <c r="B2323" s="46" t="s">
        <v>28973</v>
      </c>
      <c r="C2323" s="55" t="s">
        <v>28977</v>
      </c>
      <c r="D2323" s="46">
        <v>0.0</v>
      </c>
      <c r="E2323" s="46">
        <v>0.0</v>
      </c>
      <c r="F2323" s="46">
        <v>30.0</v>
      </c>
      <c r="G2323" s="46">
        <v>0.0</v>
      </c>
      <c r="H2323" s="46">
        <v>0.0</v>
      </c>
      <c r="I2323" s="46">
        <v>0.0</v>
      </c>
      <c r="J2323" s="3"/>
      <c r="K2323" s="56"/>
    </row>
    <row r="2324" ht="32.25" customHeight="1">
      <c r="A2324" s="55" t="s">
        <v>77</v>
      </c>
      <c r="B2324" s="46" t="s">
        <v>28973</v>
      </c>
      <c r="C2324" s="55" t="s">
        <v>28978</v>
      </c>
      <c r="D2324" s="46">
        <v>0.0</v>
      </c>
      <c r="E2324" s="46">
        <v>0.0</v>
      </c>
      <c r="F2324" s="46">
        <v>21.0</v>
      </c>
      <c r="G2324" s="46">
        <v>0.0</v>
      </c>
      <c r="H2324" s="46">
        <v>0.0</v>
      </c>
      <c r="I2324" s="46">
        <v>0.0</v>
      </c>
      <c r="J2324" s="3"/>
      <c r="K2324" s="56"/>
    </row>
    <row r="2325" ht="32.25" customHeight="1">
      <c r="A2325" s="55" t="s">
        <v>77</v>
      </c>
      <c r="B2325" s="46" t="s">
        <v>28973</v>
      </c>
      <c r="C2325" s="55" t="s">
        <v>28979</v>
      </c>
      <c r="D2325" s="46">
        <v>0.0</v>
      </c>
      <c r="E2325" s="46">
        <v>0.0</v>
      </c>
      <c r="F2325" s="46">
        <v>19.0</v>
      </c>
      <c r="G2325" s="46">
        <v>0.0</v>
      </c>
      <c r="H2325" s="46">
        <v>0.0</v>
      </c>
      <c r="I2325" s="46">
        <v>0.0</v>
      </c>
      <c r="J2325" s="3"/>
      <c r="K2325" s="56"/>
    </row>
    <row r="2326" ht="32.25" customHeight="1">
      <c r="A2326" s="55" t="s">
        <v>77</v>
      </c>
      <c r="B2326" s="46" t="s">
        <v>28973</v>
      </c>
      <c r="C2326" s="55" t="s">
        <v>28980</v>
      </c>
      <c r="D2326" s="46">
        <v>0.0</v>
      </c>
      <c r="E2326" s="46">
        <v>0.0</v>
      </c>
      <c r="F2326" s="46">
        <v>2.0</v>
      </c>
      <c r="G2326" s="46">
        <v>0.0</v>
      </c>
      <c r="H2326" s="46">
        <v>0.0</v>
      </c>
      <c r="I2326" s="46">
        <v>0.0</v>
      </c>
      <c r="J2326" s="3"/>
      <c r="K2326" s="56"/>
    </row>
    <row r="2327" ht="32.25" customHeight="1">
      <c r="A2327" s="55" t="s">
        <v>77</v>
      </c>
      <c r="B2327" s="46" t="s">
        <v>28981</v>
      </c>
      <c r="C2327" s="55" t="s">
        <v>28982</v>
      </c>
      <c r="D2327" s="46">
        <v>0.0</v>
      </c>
      <c r="E2327" s="46">
        <v>0.0</v>
      </c>
      <c r="F2327" s="46">
        <v>89.0</v>
      </c>
      <c r="G2327" s="46">
        <v>0.0</v>
      </c>
      <c r="H2327" s="46">
        <v>0.0</v>
      </c>
      <c r="I2327" s="46">
        <v>0.0</v>
      </c>
      <c r="J2327" s="3"/>
      <c r="K2327" s="56"/>
    </row>
    <row r="2328" ht="32.25" customHeight="1">
      <c r="A2328" s="55" t="s">
        <v>77</v>
      </c>
      <c r="B2328" s="46" t="s">
        <v>28981</v>
      </c>
      <c r="C2328" s="55" t="s">
        <v>28983</v>
      </c>
      <c r="D2328" s="46">
        <v>0.0</v>
      </c>
      <c r="E2328" s="46">
        <v>0.0</v>
      </c>
      <c r="F2328" s="46">
        <v>80.0</v>
      </c>
      <c r="G2328" s="46">
        <v>0.0</v>
      </c>
      <c r="H2328" s="46">
        <v>0.0</v>
      </c>
      <c r="I2328" s="46">
        <v>0.0</v>
      </c>
      <c r="J2328" s="3"/>
      <c r="K2328" s="56"/>
    </row>
    <row r="2329" ht="32.25" customHeight="1">
      <c r="A2329" s="55" t="s">
        <v>77</v>
      </c>
      <c r="B2329" s="46" t="s">
        <v>28981</v>
      </c>
      <c r="C2329" s="55" t="s">
        <v>28984</v>
      </c>
      <c r="D2329" s="46">
        <v>0.0</v>
      </c>
      <c r="E2329" s="46">
        <v>0.0</v>
      </c>
      <c r="F2329" s="46">
        <v>76.0</v>
      </c>
      <c r="G2329" s="46">
        <v>0.0</v>
      </c>
      <c r="H2329" s="46">
        <v>0.0</v>
      </c>
      <c r="I2329" s="46">
        <v>0.0</v>
      </c>
      <c r="J2329" s="3"/>
      <c r="K2329" s="56"/>
    </row>
    <row r="2330" ht="32.25" customHeight="1">
      <c r="A2330" s="55" t="s">
        <v>77</v>
      </c>
      <c r="B2330" s="46" t="s">
        <v>28981</v>
      </c>
      <c r="C2330" s="55" t="s">
        <v>28985</v>
      </c>
      <c r="D2330" s="46">
        <v>0.0</v>
      </c>
      <c r="E2330" s="46">
        <v>0.0</v>
      </c>
      <c r="F2330" s="46">
        <v>49.0</v>
      </c>
      <c r="G2330" s="46">
        <v>0.0</v>
      </c>
      <c r="H2330" s="46">
        <v>0.0</v>
      </c>
      <c r="I2330" s="46">
        <v>0.0</v>
      </c>
      <c r="J2330" s="3"/>
      <c r="K2330" s="56"/>
    </row>
    <row r="2331" ht="32.25" customHeight="1">
      <c r="A2331" s="55" t="s">
        <v>77</v>
      </c>
      <c r="B2331" s="46" t="s">
        <v>28981</v>
      </c>
      <c r="C2331" s="55" t="s">
        <v>28986</v>
      </c>
      <c r="D2331" s="46">
        <v>0.0</v>
      </c>
      <c r="E2331" s="46">
        <v>0.0</v>
      </c>
      <c r="F2331" s="46">
        <v>49.0</v>
      </c>
      <c r="G2331" s="46">
        <v>0.0</v>
      </c>
      <c r="H2331" s="46">
        <v>0.0</v>
      </c>
      <c r="I2331" s="46">
        <v>0.0</v>
      </c>
      <c r="J2331" s="3"/>
      <c r="K2331" s="56"/>
    </row>
    <row r="2332" ht="32.25" customHeight="1">
      <c r="A2332" s="55" t="s">
        <v>77</v>
      </c>
      <c r="B2332" s="46" t="s">
        <v>28981</v>
      </c>
      <c r="C2332" s="55" t="s">
        <v>28987</v>
      </c>
      <c r="D2332" s="46">
        <v>0.0</v>
      </c>
      <c r="E2332" s="46">
        <v>0.0</v>
      </c>
      <c r="F2332" s="46">
        <v>3.0</v>
      </c>
      <c r="G2332" s="46">
        <v>0.0</v>
      </c>
      <c r="H2332" s="46">
        <v>0.0</v>
      </c>
      <c r="I2332" s="46">
        <v>0.0</v>
      </c>
      <c r="J2332" s="3"/>
      <c r="K2332" s="56"/>
    </row>
    <row r="2333" ht="32.25" customHeight="1">
      <c r="A2333" s="55" t="s">
        <v>77</v>
      </c>
      <c r="B2333" s="46" t="s">
        <v>28988</v>
      </c>
      <c r="C2333" s="55" t="s">
        <v>28989</v>
      </c>
      <c r="D2333" s="46">
        <v>0.0</v>
      </c>
      <c r="E2333" s="46">
        <v>0.0</v>
      </c>
      <c r="F2333" s="46">
        <v>97.0</v>
      </c>
      <c r="G2333" s="46">
        <v>0.0</v>
      </c>
      <c r="H2333" s="46">
        <v>0.0</v>
      </c>
      <c r="I2333" s="46">
        <v>0.0</v>
      </c>
      <c r="J2333" s="3"/>
      <c r="K2333" s="56"/>
    </row>
    <row r="2334" ht="32.25" customHeight="1">
      <c r="A2334" s="55" t="s">
        <v>77</v>
      </c>
      <c r="B2334" s="46" t="s">
        <v>28988</v>
      </c>
      <c r="C2334" s="55" t="s">
        <v>28990</v>
      </c>
      <c r="D2334" s="46">
        <v>0.0</v>
      </c>
      <c r="E2334" s="46">
        <v>0.0</v>
      </c>
      <c r="F2334" s="46">
        <v>63.0</v>
      </c>
      <c r="G2334" s="46">
        <v>0.0</v>
      </c>
      <c r="H2334" s="46">
        <v>0.0</v>
      </c>
      <c r="I2334" s="46">
        <v>0.0</v>
      </c>
      <c r="J2334" s="3"/>
      <c r="K2334" s="56"/>
    </row>
    <row r="2335" ht="32.25" customHeight="1">
      <c r="A2335" s="55" t="s">
        <v>77</v>
      </c>
      <c r="B2335" s="46" t="s">
        <v>28988</v>
      </c>
      <c r="C2335" s="55" t="s">
        <v>28991</v>
      </c>
      <c r="D2335" s="46">
        <v>0.0</v>
      </c>
      <c r="E2335" s="46">
        <v>0.0</v>
      </c>
      <c r="F2335" s="46">
        <v>60.0</v>
      </c>
      <c r="G2335" s="46">
        <v>0.0</v>
      </c>
      <c r="H2335" s="46">
        <v>0.0</v>
      </c>
      <c r="I2335" s="46">
        <v>0.0</v>
      </c>
      <c r="J2335" s="3"/>
      <c r="K2335" s="56"/>
    </row>
    <row r="2336" ht="32.25" customHeight="1">
      <c r="A2336" s="55" t="s">
        <v>77</v>
      </c>
      <c r="B2336" s="46" t="s">
        <v>28992</v>
      </c>
      <c r="C2336" s="55" t="s">
        <v>28993</v>
      </c>
      <c r="D2336" s="46">
        <v>0.0</v>
      </c>
      <c r="E2336" s="46">
        <v>0.0</v>
      </c>
      <c r="F2336" s="46">
        <v>64.0</v>
      </c>
      <c r="G2336" s="46">
        <v>0.0</v>
      </c>
      <c r="H2336" s="46">
        <v>0.0</v>
      </c>
      <c r="I2336" s="46">
        <v>0.0</v>
      </c>
      <c r="J2336" s="3"/>
      <c r="K2336" s="56"/>
    </row>
    <row r="2337" ht="32.25" customHeight="1">
      <c r="A2337" s="55" t="s">
        <v>77</v>
      </c>
      <c r="B2337" s="46" t="s">
        <v>28992</v>
      </c>
      <c r="C2337" s="55" t="s">
        <v>28994</v>
      </c>
      <c r="D2337" s="46">
        <v>0.0</v>
      </c>
      <c r="E2337" s="46">
        <v>0.0</v>
      </c>
      <c r="F2337" s="46">
        <v>36.0</v>
      </c>
      <c r="G2337" s="46">
        <v>0.0</v>
      </c>
      <c r="H2337" s="46">
        <v>0.0</v>
      </c>
      <c r="I2337" s="46">
        <v>0.0</v>
      </c>
      <c r="J2337" s="3"/>
      <c r="K2337" s="56"/>
    </row>
    <row r="2338" ht="32.25" customHeight="1">
      <c r="A2338" s="55" t="s">
        <v>77</v>
      </c>
      <c r="B2338" s="46" t="s">
        <v>28992</v>
      </c>
      <c r="C2338" s="55" t="s">
        <v>28995</v>
      </c>
      <c r="D2338" s="46">
        <v>0.0</v>
      </c>
      <c r="E2338" s="46">
        <v>0.0</v>
      </c>
      <c r="F2338" s="46">
        <v>22.0</v>
      </c>
      <c r="G2338" s="46">
        <v>0.0</v>
      </c>
      <c r="H2338" s="46">
        <v>0.0</v>
      </c>
      <c r="I2338" s="46">
        <v>0.0</v>
      </c>
      <c r="J2338" s="3"/>
      <c r="K2338" s="56"/>
    </row>
    <row r="2339" ht="32.25" customHeight="1">
      <c r="A2339" s="55" t="s">
        <v>77</v>
      </c>
      <c r="B2339" s="46" t="s">
        <v>28996</v>
      </c>
      <c r="C2339" s="55" t="s">
        <v>28997</v>
      </c>
      <c r="D2339" s="46">
        <v>0.0</v>
      </c>
      <c r="E2339" s="46">
        <v>0.0</v>
      </c>
      <c r="F2339" s="46">
        <v>70.0</v>
      </c>
      <c r="G2339" s="46">
        <v>0.0</v>
      </c>
      <c r="H2339" s="46">
        <v>0.0</v>
      </c>
      <c r="I2339" s="46">
        <v>0.0</v>
      </c>
      <c r="J2339" s="3"/>
      <c r="K2339" s="56"/>
    </row>
    <row r="2340" ht="32.25" customHeight="1">
      <c r="A2340" s="55" t="s">
        <v>77</v>
      </c>
      <c r="B2340" s="46" t="s">
        <v>28996</v>
      </c>
      <c r="C2340" s="55" t="s">
        <v>28998</v>
      </c>
      <c r="D2340" s="46">
        <v>0.0</v>
      </c>
      <c r="E2340" s="46">
        <v>0.0</v>
      </c>
      <c r="F2340" s="46">
        <v>53.0</v>
      </c>
      <c r="G2340" s="46">
        <v>0.0</v>
      </c>
      <c r="H2340" s="46">
        <v>0.0</v>
      </c>
      <c r="I2340" s="46">
        <v>0.0</v>
      </c>
      <c r="J2340" s="3"/>
      <c r="K2340" s="56"/>
    </row>
    <row r="2341" ht="32.25" customHeight="1">
      <c r="A2341" s="55" t="s">
        <v>77</v>
      </c>
      <c r="B2341" s="46" t="s">
        <v>28996</v>
      </c>
      <c r="C2341" s="55" t="s">
        <v>28999</v>
      </c>
      <c r="D2341" s="46">
        <v>0.0</v>
      </c>
      <c r="E2341" s="46">
        <v>0.0</v>
      </c>
      <c r="F2341" s="46">
        <v>40.0</v>
      </c>
      <c r="G2341" s="46">
        <v>0.0</v>
      </c>
      <c r="H2341" s="46">
        <v>0.0</v>
      </c>
      <c r="I2341" s="46">
        <v>0.0</v>
      </c>
      <c r="J2341" s="3"/>
      <c r="K2341" s="56"/>
    </row>
    <row r="2342" ht="32.25" customHeight="1">
      <c r="A2342" s="55" t="s">
        <v>77</v>
      </c>
      <c r="B2342" s="46" t="s">
        <v>28996</v>
      </c>
      <c r="C2342" s="55" t="s">
        <v>29000</v>
      </c>
      <c r="D2342" s="46">
        <v>0.0</v>
      </c>
      <c r="E2342" s="46">
        <v>0.0</v>
      </c>
      <c r="F2342" s="46">
        <v>40.0</v>
      </c>
      <c r="G2342" s="46">
        <v>0.0</v>
      </c>
      <c r="H2342" s="46">
        <v>0.0</v>
      </c>
      <c r="I2342" s="46">
        <v>0.0</v>
      </c>
      <c r="J2342" s="3"/>
      <c r="K2342" s="56"/>
    </row>
    <row r="2343" ht="32.25" customHeight="1">
      <c r="A2343" s="55" t="s">
        <v>77</v>
      </c>
      <c r="B2343" s="46" t="s">
        <v>29001</v>
      </c>
      <c r="C2343" s="55" t="s">
        <v>29002</v>
      </c>
      <c r="D2343" s="46">
        <v>0.0</v>
      </c>
      <c r="E2343" s="46">
        <v>0.0</v>
      </c>
      <c r="F2343" s="46">
        <v>89.0</v>
      </c>
      <c r="G2343" s="46">
        <v>0.0</v>
      </c>
      <c r="H2343" s="46">
        <v>0.0</v>
      </c>
      <c r="I2343" s="46">
        <v>0.0</v>
      </c>
      <c r="J2343" s="3"/>
      <c r="K2343" s="56"/>
    </row>
    <row r="2344" ht="32.25" customHeight="1">
      <c r="A2344" s="55" t="s">
        <v>77</v>
      </c>
      <c r="B2344" s="46" t="s">
        <v>29001</v>
      </c>
      <c r="C2344" s="55" t="s">
        <v>29003</v>
      </c>
      <c r="D2344" s="46">
        <v>0.0</v>
      </c>
      <c r="E2344" s="46">
        <v>0.0</v>
      </c>
      <c r="F2344" s="46">
        <v>32.0</v>
      </c>
      <c r="G2344" s="46">
        <v>0.0</v>
      </c>
      <c r="H2344" s="46">
        <v>0.0</v>
      </c>
      <c r="I2344" s="46">
        <v>0.0</v>
      </c>
      <c r="J2344" s="3"/>
      <c r="K2344" s="56"/>
    </row>
    <row r="2345" ht="32.25" customHeight="1">
      <c r="A2345" s="55" t="s">
        <v>77</v>
      </c>
      <c r="B2345" s="46" t="s">
        <v>29004</v>
      </c>
      <c r="C2345" s="55" t="s">
        <v>29005</v>
      </c>
      <c r="D2345" s="46">
        <v>0.0</v>
      </c>
      <c r="E2345" s="46">
        <v>0.0</v>
      </c>
      <c r="F2345" s="46">
        <v>35.0</v>
      </c>
      <c r="G2345" s="46">
        <v>0.0</v>
      </c>
      <c r="H2345" s="46">
        <v>0.0</v>
      </c>
      <c r="I2345" s="46">
        <v>0.0</v>
      </c>
      <c r="J2345" s="3"/>
      <c r="K2345" s="56"/>
    </row>
    <row r="2346" ht="32.25" customHeight="1">
      <c r="A2346" s="55" t="s">
        <v>77</v>
      </c>
      <c r="B2346" s="46" t="s">
        <v>29004</v>
      </c>
      <c r="C2346" s="55" t="s">
        <v>29006</v>
      </c>
      <c r="D2346" s="46">
        <v>0.0</v>
      </c>
      <c r="E2346" s="46">
        <v>0.0</v>
      </c>
      <c r="F2346" s="46">
        <v>21.0</v>
      </c>
      <c r="G2346" s="46">
        <v>0.0</v>
      </c>
      <c r="H2346" s="46">
        <v>0.0</v>
      </c>
      <c r="I2346" s="46">
        <v>0.0</v>
      </c>
      <c r="J2346" s="3"/>
      <c r="K2346" s="56"/>
    </row>
    <row r="2347" ht="32.25" customHeight="1">
      <c r="A2347" s="55" t="s">
        <v>77</v>
      </c>
      <c r="B2347" s="46" t="s">
        <v>29004</v>
      </c>
      <c r="C2347" s="55" t="s">
        <v>29007</v>
      </c>
      <c r="D2347" s="46">
        <v>0.0</v>
      </c>
      <c r="E2347" s="46">
        <v>0.0</v>
      </c>
      <c r="F2347" s="46">
        <v>9.0</v>
      </c>
      <c r="G2347" s="46">
        <v>0.0</v>
      </c>
      <c r="H2347" s="46">
        <v>0.0</v>
      </c>
      <c r="I2347" s="46">
        <v>0.0</v>
      </c>
      <c r="J2347" s="3"/>
      <c r="K2347" s="56"/>
    </row>
    <row r="2348" ht="32.25" customHeight="1">
      <c r="A2348" s="55" t="s">
        <v>77</v>
      </c>
      <c r="B2348" s="46" t="s">
        <v>29004</v>
      </c>
      <c r="C2348" s="55" t="s">
        <v>29008</v>
      </c>
      <c r="D2348" s="46">
        <v>0.0</v>
      </c>
      <c r="E2348" s="46">
        <v>0.0</v>
      </c>
      <c r="F2348" s="46">
        <v>8.0</v>
      </c>
      <c r="G2348" s="46">
        <v>0.0</v>
      </c>
      <c r="H2348" s="46">
        <v>0.0</v>
      </c>
      <c r="I2348" s="46">
        <v>0.0</v>
      </c>
      <c r="J2348" s="3"/>
      <c r="K2348" s="56"/>
    </row>
    <row r="2349" ht="32.25" customHeight="1">
      <c r="A2349" s="55" t="s">
        <v>77</v>
      </c>
      <c r="B2349" s="46" t="s">
        <v>29009</v>
      </c>
      <c r="C2349" s="55" t="s">
        <v>29010</v>
      </c>
      <c r="D2349" s="46">
        <v>0.0</v>
      </c>
      <c r="E2349" s="46">
        <v>0.0</v>
      </c>
      <c r="F2349" s="46">
        <v>132.0</v>
      </c>
      <c r="G2349" s="46">
        <v>0.0</v>
      </c>
      <c r="H2349" s="46">
        <v>0.0</v>
      </c>
      <c r="I2349" s="46">
        <v>0.0</v>
      </c>
      <c r="J2349" s="3"/>
      <c r="K2349" s="56"/>
    </row>
    <row r="2350" ht="32.25" customHeight="1">
      <c r="A2350" s="55" t="s">
        <v>77</v>
      </c>
      <c r="B2350" s="46" t="s">
        <v>29009</v>
      </c>
      <c r="C2350" s="55" t="s">
        <v>29011</v>
      </c>
      <c r="D2350" s="46">
        <v>0.0</v>
      </c>
      <c r="E2350" s="46">
        <v>0.0</v>
      </c>
      <c r="F2350" s="46">
        <v>7.0</v>
      </c>
      <c r="G2350" s="46">
        <v>0.0</v>
      </c>
      <c r="H2350" s="46">
        <v>0.0</v>
      </c>
      <c r="I2350" s="46">
        <v>0.0</v>
      </c>
      <c r="J2350" s="3"/>
      <c r="K2350" s="56"/>
    </row>
    <row r="2351" ht="32.25" customHeight="1">
      <c r="A2351" s="55" t="s">
        <v>77</v>
      </c>
      <c r="B2351" s="46" t="s">
        <v>29012</v>
      </c>
      <c r="C2351" s="55" t="s">
        <v>29013</v>
      </c>
      <c r="D2351" s="46">
        <v>0.0</v>
      </c>
      <c r="E2351" s="46">
        <v>0.0</v>
      </c>
      <c r="F2351" s="46">
        <v>147.0</v>
      </c>
      <c r="G2351" s="46">
        <v>0.0</v>
      </c>
      <c r="H2351" s="46">
        <v>0.0</v>
      </c>
      <c r="I2351" s="46">
        <v>0.0</v>
      </c>
      <c r="J2351" s="3"/>
      <c r="K2351" s="56"/>
    </row>
    <row r="2352" ht="32.25" customHeight="1">
      <c r="A2352" s="55" t="s">
        <v>77</v>
      </c>
      <c r="B2352" s="46" t="s">
        <v>29012</v>
      </c>
      <c r="C2352" s="55" t="s">
        <v>29014</v>
      </c>
      <c r="D2352" s="46">
        <v>0.0</v>
      </c>
      <c r="E2352" s="46">
        <v>0.0</v>
      </c>
      <c r="F2352" s="46">
        <v>2.0</v>
      </c>
      <c r="G2352" s="46">
        <v>0.0</v>
      </c>
      <c r="H2352" s="46">
        <v>0.0</v>
      </c>
      <c r="I2352" s="46">
        <v>0.0</v>
      </c>
      <c r="J2352" s="3"/>
      <c r="K2352" s="56"/>
    </row>
    <row r="2353" ht="32.25" customHeight="1">
      <c r="A2353" s="55" t="s">
        <v>77</v>
      </c>
      <c r="B2353" s="46" t="s">
        <v>29015</v>
      </c>
      <c r="C2353" s="55" t="s">
        <v>29016</v>
      </c>
      <c r="D2353" s="46">
        <v>0.0</v>
      </c>
      <c r="E2353" s="46">
        <v>0.0</v>
      </c>
      <c r="F2353" s="46">
        <v>174.0</v>
      </c>
      <c r="G2353" s="46">
        <v>0.0</v>
      </c>
      <c r="H2353" s="46">
        <v>0.0</v>
      </c>
      <c r="I2353" s="46">
        <v>0.0</v>
      </c>
      <c r="J2353" s="3"/>
      <c r="K2353" s="56"/>
    </row>
    <row r="2354" ht="32.25" customHeight="1">
      <c r="A2354" s="55" t="s">
        <v>77</v>
      </c>
      <c r="B2354" s="46" t="s">
        <v>29015</v>
      </c>
      <c r="C2354" s="55" t="s">
        <v>29017</v>
      </c>
      <c r="D2354" s="46">
        <v>0.0</v>
      </c>
      <c r="E2354" s="46">
        <v>0.0</v>
      </c>
      <c r="F2354" s="46">
        <v>87.0</v>
      </c>
      <c r="G2354" s="46">
        <v>0.0</v>
      </c>
      <c r="H2354" s="46">
        <v>0.0</v>
      </c>
      <c r="I2354" s="46">
        <v>0.0</v>
      </c>
      <c r="J2354" s="3"/>
      <c r="K2354" s="56"/>
    </row>
    <row r="2355" ht="32.25" customHeight="1">
      <c r="A2355" s="55" t="s">
        <v>77</v>
      </c>
      <c r="B2355" s="46" t="s">
        <v>29018</v>
      </c>
      <c r="C2355" s="55" t="s">
        <v>29019</v>
      </c>
      <c r="D2355" s="46">
        <v>0.0</v>
      </c>
      <c r="E2355" s="46">
        <v>0.0</v>
      </c>
      <c r="F2355" s="46">
        <v>61.0</v>
      </c>
      <c r="G2355" s="46">
        <v>0.0</v>
      </c>
      <c r="H2355" s="46">
        <v>0.0</v>
      </c>
      <c r="I2355" s="46">
        <v>0.0</v>
      </c>
      <c r="J2355" s="3"/>
      <c r="K2355" s="56"/>
    </row>
    <row r="2356" ht="32.25" customHeight="1">
      <c r="A2356" s="55" t="s">
        <v>77</v>
      </c>
      <c r="B2356" s="46" t="s">
        <v>29018</v>
      </c>
      <c r="C2356" s="55" t="s">
        <v>29020</v>
      </c>
      <c r="D2356" s="46">
        <v>0.0</v>
      </c>
      <c r="E2356" s="46">
        <v>0.0</v>
      </c>
      <c r="F2356" s="46">
        <v>37.0</v>
      </c>
      <c r="G2356" s="46">
        <v>0.0</v>
      </c>
      <c r="H2356" s="46">
        <v>0.0</v>
      </c>
      <c r="I2356" s="46">
        <v>0.0</v>
      </c>
      <c r="J2356" s="3"/>
      <c r="K2356" s="56"/>
    </row>
    <row r="2357" ht="32.25" customHeight="1">
      <c r="A2357" s="55" t="s">
        <v>77</v>
      </c>
      <c r="B2357" s="46" t="s">
        <v>29018</v>
      </c>
      <c r="C2357" s="55" t="s">
        <v>29021</v>
      </c>
      <c r="D2357" s="46">
        <v>0.0</v>
      </c>
      <c r="E2357" s="46">
        <v>0.0</v>
      </c>
      <c r="F2357" s="46">
        <v>25.0</v>
      </c>
      <c r="G2357" s="46">
        <v>0.0</v>
      </c>
      <c r="H2357" s="46">
        <v>0.0</v>
      </c>
      <c r="I2357" s="46">
        <v>0.0</v>
      </c>
      <c r="J2357" s="3"/>
      <c r="K2357" s="56"/>
    </row>
    <row r="2358" ht="32.25" customHeight="1">
      <c r="A2358" s="55" t="s">
        <v>77</v>
      </c>
      <c r="B2358" s="46" t="s">
        <v>29018</v>
      </c>
      <c r="C2358" s="55" t="s">
        <v>29022</v>
      </c>
      <c r="D2358" s="46">
        <v>0.0</v>
      </c>
      <c r="E2358" s="46">
        <v>0.0</v>
      </c>
      <c r="F2358" s="46">
        <v>17.0</v>
      </c>
      <c r="G2358" s="46">
        <v>0.0</v>
      </c>
      <c r="H2358" s="46">
        <v>0.0</v>
      </c>
      <c r="I2358" s="46">
        <v>0.0</v>
      </c>
      <c r="J2358" s="3"/>
      <c r="K2358" s="56"/>
    </row>
    <row r="2359" ht="32.25" customHeight="1">
      <c r="A2359" s="55" t="s">
        <v>77</v>
      </c>
      <c r="B2359" s="46" t="s">
        <v>29018</v>
      </c>
      <c r="C2359" s="55" t="s">
        <v>29023</v>
      </c>
      <c r="D2359" s="46">
        <v>0.0</v>
      </c>
      <c r="E2359" s="46">
        <v>0.0</v>
      </c>
      <c r="F2359" s="46">
        <v>6.0</v>
      </c>
      <c r="G2359" s="46">
        <v>0.0</v>
      </c>
      <c r="H2359" s="46">
        <v>0.0</v>
      </c>
      <c r="I2359" s="46">
        <v>0.0</v>
      </c>
      <c r="J2359" s="3"/>
      <c r="K2359" s="56"/>
    </row>
    <row r="2360" ht="32.25" customHeight="1">
      <c r="A2360" s="55" t="s">
        <v>77</v>
      </c>
      <c r="B2360" s="46" t="s">
        <v>29024</v>
      </c>
      <c r="C2360" s="55" t="s">
        <v>29025</v>
      </c>
      <c r="D2360" s="46">
        <v>0.0</v>
      </c>
      <c r="E2360" s="46">
        <v>0.0</v>
      </c>
      <c r="F2360" s="46">
        <v>79.0</v>
      </c>
      <c r="G2360" s="46">
        <v>0.0</v>
      </c>
      <c r="H2360" s="46">
        <v>0.0</v>
      </c>
      <c r="I2360" s="46">
        <v>0.0</v>
      </c>
      <c r="J2360" s="3"/>
      <c r="K2360" s="56"/>
    </row>
    <row r="2361" ht="32.25" customHeight="1">
      <c r="A2361" s="55" t="s">
        <v>77</v>
      </c>
      <c r="B2361" s="46" t="s">
        <v>29024</v>
      </c>
      <c r="C2361" s="55" t="s">
        <v>29026</v>
      </c>
      <c r="D2361" s="46">
        <v>0.0</v>
      </c>
      <c r="E2361" s="46">
        <v>0.0</v>
      </c>
      <c r="F2361" s="46">
        <v>19.0</v>
      </c>
      <c r="G2361" s="46">
        <v>0.0</v>
      </c>
      <c r="H2361" s="46">
        <v>0.0</v>
      </c>
      <c r="I2361" s="46">
        <v>0.0</v>
      </c>
      <c r="J2361" s="3"/>
      <c r="K2361" s="56"/>
    </row>
    <row r="2362" ht="32.25" customHeight="1">
      <c r="A2362" s="55" t="s">
        <v>77</v>
      </c>
      <c r="B2362" s="46" t="s">
        <v>29024</v>
      </c>
      <c r="C2362" s="55" t="s">
        <v>29027</v>
      </c>
      <c r="D2362" s="46">
        <v>0.0</v>
      </c>
      <c r="E2362" s="46">
        <v>0.0</v>
      </c>
      <c r="F2362" s="46">
        <v>16.0</v>
      </c>
      <c r="G2362" s="46">
        <v>0.0</v>
      </c>
      <c r="H2362" s="46">
        <v>0.0</v>
      </c>
      <c r="I2362" s="46">
        <v>0.0</v>
      </c>
      <c r="J2362" s="3"/>
      <c r="K2362" s="56"/>
    </row>
    <row r="2363" ht="32.25" customHeight="1">
      <c r="A2363" s="55" t="s">
        <v>77</v>
      </c>
      <c r="B2363" s="46" t="s">
        <v>29024</v>
      </c>
      <c r="C2363" s="55" t="s">
        <v>29028</v>
      </c>
      <c r="D2363" s="46">
        <v>0.0</v>
      </c>
      <c r="E2363" s="46">
        <v>0.0</v>
      </c>
      <c r="F2363" s="46">
        <v>14.0</v>
      </c>
      <c r="G2363" s="46">
        <v>0.0</v>
      </c>
      <c r="H2363" s="46">
        <v>0.0</v>
      </c>
      <c r="I2363" s="46">
        <v>0.0</v>
      </c>
      <c r="J2363" s="3"/>
      <c r="K2363" s="56"/>
    </row>
    <row r="2364" ht="32.25" customHeight="1">
      <c r="A2364" s="55" t="s">
        <v>77</v>
      </c>
      <c r="B2364" s="46" t="s">
        <v>29024</v>
      </c>
      <c r="C2364" s="55" t="s">
        <v>29029</v>
      </c>
      <c r="D2364" s="46">
        <v>0.0</v>
      </c>
      <c r="E2364" s="46">
        <v>0.0</v>
      </c>
      <c r="F2364" s="46">
        <v>4.0</v>
      </c>
      <c r="G2364" s="46">
        <v>0.0</v>
      </c>
      <c r="H2364" s="46">
        <v>0.0</v>
      </c>
      <c r="I2364" s="46">
        <v>0.0</v>
      </c>
      <c r="J2364" s="3"/>
      <c r="K2364" s="56"/>
    </row>
    <row r="2365" ht="32.25" customHeight="1">
      <c r="A2365" s="55" t="s">
        <v>77</v>
      </c>
      <c r="B2365" s="46" t="s">
        <v>29030</v>
      </c>
      <c r="C2365" s="55" t="s">
        <v>29031</v>
      </c>
      <c r="D2365" s="46">
        <v>0.0</v>
      </c>
      <c r="E2365" s="46">
        <v>0.0</v>
      </c>
      <c r="F2365" s="46">
        <v>61.0</v>
      </c>
      <c r="G2365" s="46">
        <v>0.0</v>
      </c>
      <c r="H2365" s="46">
        <v>0.0</v>
      </c>
      <c r="I2365" s="46">
        <v>23.0</v>
      </c>
      <c r="J2365" s="3"/>
      <c r="K2365" s="56"/>
    </row>
    <row r="2366" ht="32.25" customHeight="1">
      <c r="A2366" s="55" t="s">
        <v>77</v>
      </c>
      <c r="B2366" s="46" t="s">
        <v>29030</v>
      </c>
      <c r="C2366" s="55" t="s">
        <v>29032</v>
      </c>
      <c r="D2366" s="46">
        <v>0.0</v>
      </c>
      <c r="E2366" s="46">
        <v>1.0</v>
      </c>
      <c r="F2366" s="46">
        <v>27.0</v>
      </c>
      <c r="G2366" s="46">
        <v>0.0</v>
      </c>
      <c r="H2366" s="46">
        <v>0.0</v>
      </c>
      <c r="I2366" s="46">
        <v>12.0</v>
      </c>
      <c r="J2366" s="3"/>
      <c r="K2366" s="56"/>
    </row>
    <row r="2367" ht="32.25" customHeight="1">
      <c r="A2367" s="55" t="s">
        <v>77</v>
      </c>
      <c r="B2367" s="46" t="s">
        <v>29030</v>
      </c>
      <c r="C2367" s="55" t="s">
        <v>29033</v>
      </c>
      <c r="D2367" s="46">
        <v>0.0</v>
      </c>
      <c r="E2367" s="46">
        <v>0.0</v>
      </c>
      <c r="F2367" s="46">
        <v>38.0</v>
      </c>
      <c r="G2367" s="46">
        <v>0.0</v>
      </c>
      <c r="H2367" s="46">
        <v>0.0</v>
      </c>
      <c r="I2367" s="46">
        <v>0.0</v>
      </c>
      <c r="J2367" s="3"/>
      <c r="K2367" s="56"/>
    </row>
    <row r="2368" ht="32.25" customHeight="1">
      <c r="A2368" s="55" t="s">
        <v>77</v>
      </c>
      <c r="B2368" s="46" t="s">
        <v>29030</v>
      </c>
      <c r="C2368" s="55" t="s">
        <v>29034</v>
      </c>
      <c r="D2368" s="46">
        <v>0.0</v>
      </c>
      <c r="E2368" s="46">
        <v>0.0</v>
      </c>
      <c r="F2368" s="46">
        <v>15.0</v>
      </c>
      <c r="G2368" s="46">
        <v>0.0</v>
      </c>
      <c r="H2368" s="46">
        <v>0.0</v>
      </c>
      <c r="I2368" s="46">
        <v>0.0</v>
      </c>
      <c r="J2368" s="3"/>
      <c r="K2368" s="56"/>
    </row>
    <row r="2369" ht="32.25" customHeight="1">
      <c r="A2369" s="55" t="s">
        <v>77</v>
      </c>
      <c r="B2369" s="46" t="s">
        <v>29030</v>
      </c>
      <c r="C2369" s="55" t="s">
        <v>29035</v>
      </c>
      <c r="D2369" s="46">
        <v>0.0</v>
      </c>
      <c r="E2369" s="46">
        <v>0.0</v>
      </c>
      <c r="F2369" s="46">
        <v>14.0</v>
      </c>
      <c r="G2369" s="46">
        <v>0.0</v>
      </c>
      <c r="H2369" s="46">
        <v>0.0</v>
      </c>
      <c r="I2369" s="46">
        <v>0.0</v>
      </c>
      <c r="J2369" s="3"/>
      <c r="K2369" s="56"/>
    </row>
    <row r="2370" ht="32.25" customHeight="1">
      <c r="A2370" s="55" t="s">
        <v>77</v>
      </c>
      <c r="B2370" s="46" t="s">
        <v>29030</v>
      </c>
      <c r="C2370" s="55" t="s">
        <v>29036</v>
      </c>
      <c r="D2370" s="46">
        <v>0.0</v>
      </c>
      <c r="E2370" s="46">
        <v>0.0</v>
      </c>
      <c r="F2370" s="46">
        <v>9.0</v>
      </c>
      <c r="G2370" s="46">
        <v>0.0</v>
      </c>
      <c r="H2370" s="46">
        <v>0.0</v>
      </c>
      <c r="I2370" s="46">
        <v>4.0</v>
      </c>
      <c r="J2370" s="3"/>
      <c r="K2370" s="56"/>
    </row>
    <row r="2371" ht="32.25" customHeight="1">
      <c r="A2371" s="55" t="s">
        <v>77</v>
      </c>
      <c r="B2371" s="46" t="s">
        <v>29030</v>
      </c>
      <c r="C2371" s="55" t="s">
        <v>29037</v>
      </c>
      <c r="D2371" s="46">
        <v>0.0</v>
      </c>
      <c r="E2371" s="46">
        <v>0.0</v>
      </c>
      <c r="F2371" s="46">
        <v>13.0</v>
      </c>
      <c r="G2371" s="46">
        <v>0.0</v>
      </c>
      <c r="H2371" s="46">
        <v>0.0</v>
      </c>
      <c r="I2371" s="46">
        <v>0.0</v>
      </c>
      <c r="J2371" s="3"/>
      <c r="K2371" s="56"/>
    </row>
    <row r="2372" ht="32.25" customHeight="1">
      <c r="A2372" s="55" t="s">
        <v>77</v>
      </c>
      <c r="B2372" s="46" t="s">
        <v>29030</v>
      </c>
      <c r="C2372" s="55" t="s">
        <v>29038</v>
      </c>
      <c r="D2372" s="46">
        <v>0.0</v>
      </c>
      <c r="E2372" s="46">
        <v>0.0</v>
      </c>
      <c r="F2372" s="46">
        <v>12.0</v>
      </c>
      <c r="G2372" s="46">
        <v>0.0</v>
      </c>
      <c r="H2372" s="46">
        <v>0.0</v>
      </c>
      <c r="I2372" s="46">
        <v>0.0</v>
      </c>
      <c r="J2372" s="3"/>
      <c r="K2372" s="56"/>
    </row>
    <row r="2373" ht="32.25" customHeight="1">
      <c r="A2373" s="55" t="s">
        <v>77</v>
      </c>
      <c r="B2373" s="46" t="s">
        <v>29030</v>
      </c>
      <c r="C2373" s="55" t="s">
        <v>29039</v>
      </c>
      <c r="D2373" s="46">
        <v>0.0</v>
      </c>
      <c r="E2373" s="46">
        <v>0.0</v>
      </c>
      <c r="F2373" s="46">
        <v>11.0</v>
      </c>
      <c r="G2373" s="46">
        <v>0.0</v>
      </c>
      <c r="H2373" s="46">
        <v>0.0</v>
      </c>
      <c r="I2373" s="46">
        <v>0.0</v>
      </c>
      <c r="J2373" s="3"/>
      <c r="K2373" s="56"/>
    </row>
    <row r="2374" ht="32.25" customHeight="1">
      <c r="A2374" s="55" t="s">
        <v>77</v>
      </c>
      <c r="B2374" s="46" t="s">
        <v>29030</v>
      </c>
      <c r="C2374" s="55" t="s">
        <v>29040</v>
      </c>
      <c r="D2374" s="46">
        <v>0.0</v>
      </c>
      <c r="E2374" s="46">
        <v>0.0</v>
      </c>
      <c r="F2374" s="46">
        <v>6.0</v>
      </c>
      <c r="G2374" s="46">
        <v>0.0</v>
      </c>
      <c r="H2374" s="46">
        <v>0.0</v>
      </c>
      <c r="I2374" s="46">
        <v>0.0</v>
      </c>
      <c r="J2374" s="3"/>
      <c r="K2374" s="56"/>
    </row>
    <row r="2375" ht="32.25" customHeight="1">
      <c r="A2375" s="55" t="s">
        <v>77</v>
      </c>
      <c r="B2375" s="46" t="s">
        <v>29041</v>
      </c>
      <c r="C2375" s="55" t="s">
        <v>29042</v>
      </c>
      <c r="D2375" s="46">
        <v>0.0</v>
      </c>
      <c r="E2375" s="46">
        <v>0.0</v>
      </c>
      <c r="F2375" s="46">
        <v>90.0</v>
      </c>
      <c r="G2375" s="46">
        <v>0.0</v>
      </c>
      <c r="H2375" s="46">
        <v>0.0</v>
      </c>
      <c r="I2375" s="46">
        <v>0.0</v>
      </c>
      <c r="J2375" s="3"/>
      <c r="K2375" s="56"/>
    </row>
    <row r="2376" ht="32.25" customHeight="1">
      <c r="A2376" s="55" t="s">
        <v>77</v>
      </c>
      <c r="B2376" s="46" t="s">
        <v>29041</v>
      </c>
      <c r="C2376" s="55" t="s">
        <v>29043</v>
      </c>
      <c r="D2376" s="46">
        <v>0.0</v>
      </c>
      <c r="E2376" s="46">
        <v>0.0</v>
      </c>
      <c r="F2376" s="46">
        <v>60.0</v>
      </c>
      <c r="G2376" s="46">
        <v>0.0</v>
      </c>
      <c r="H2376" s="46">
        <v>0.0</v>
      </c>
      <c r="I2376" s="46">
        <v>0.0</v>
      </c>
      <c r="J2376" s="3"/>
      <c r="K2376" s="56"/>
    </row>
    <row r="2377" ht="32.25" customHeight="1">
      <c r="A2377" s="55" t="s">
        <v>77</v>
      </c>
      <c r="B2377" s="46" t="s">
        <v>29041</v>
      </c>
      <c r="C2377" s="55" t="s">
        <v>29044</v>
      </c>
      <c r="D2377" s="46">
        <v>0.0</v>
      </c>
      <c r="E2377" s="46">
        <v>0.0</v>
      </c>
      <c r="F2377" s="46">
        <v>16.0</v>
      </c>
      <c r="G2377" s="46">
        <v>0.0</v>
      </c>
      <c r="H2377" s="46">
        <v>0.0</v>
      </c>
      <c r="I2377" s="46">
        <v>0.0</v>
      </c>
      <c r="J2377" s="3"/>
      <c r="K2377" s="56"/>
    </row>
    <row r="2378" ht="32.25" customHeight="1">
      <c r="A2378" s="55" t="s">
        <v>77</v>
      </c>
      <c r="B2378" s="46" t="s">
        <v>29041</v>
      </c>
      <c r="C2378" s="55" t="s">
        <v>29045</v>
      </c>
      <c r="D2378" s="46">
        <v>0.0</v>
      </c>
      <c r="E2378" s="46">
        <v>0.0</v>
      </c>
      <c r="F2378" s="46">
        <v>16.0</v>
      </c>
      <c r="G2378" s="46">
        <v>0.0</v>
      </c>
      <c r="H2378" s="46">
        <v>0.0</v>
      </c>
      <c r="I2378" s="46">
        <v>0.0</v>
      </c>
      <c r="J2378" s="3"/>
      <c r="K2378" s="56"/>
    </row>
    <row r="2379" ht="32.25" customHeight="1">
      <c r="A2379" s="55" t="s">
        <v>77</v>
      </c>
      <c r="B2379" s="46" t="s">
        <v>29041</v>
      </c>
      <c r="C2379" s="55" t="s">
        <v>29046</v>
      </c>
      <c r="D2379" s="46">
        <v>0.0</v>
      </c>
      <c r="E2379" s="46">
        <v>0.0</v>
      </c>
      <c r="F2379" s="46">
        <v>9.0</v>
      </c>
      <c r="G2379" s="46">
        <v>0.0</v>
      </c>
      <c r="H2379" s="46">
        <v>0.0</v>
      </c>
      <c r="I2379" s="46">
        <v>0.0</v>
      </c>
      <c r="J2379" s="3"/>
      <c r="K2379" s="56"/>
    </row>
    <row r="2380" ht="32.25" customHeight="1">
      <c r="A2380" s="55" t="s">
        <v>77</v>
      </c>
      <c r="B2380" s="46" t="s">
        <v>29041</v>
      </c>
      <c r="C2380" s="55" t="s">
        <v>29047</v>
      </c>
      <c r="D2380" s="46">
        <v>0.0</v>
      </c>
      <c r="E2380" s="46">
        <v>0.0</v>
      </c>
      <c r="F2380" s="46">
        <v>5.0</v>
      </c>
      <c r="G2380" s="46">
        <v>0.0</v>
      </c>
      <c r="H2380" s="46">
        <v>0.0</v>
      </c>
      <c r="I2380" s="46">
        <v>0.0</v>
      </c>
      <c r="J2380" s="3"/>
      <c r="K2380" s="56"/>
    </row>
    <row r="2381" ht="32.25" customHeight="1">
      <c r="A2381" s="55" t="s">
        <v>77</v>
      </c>
      <c r="B2381" s="46" t="s">
        <v>29048</v>
      </c>
      <c r="C2381" s="55" t="s">
        <v>29049</v>
      </c>
      <c r="D2381" s="46">
        <v>0.0</v>
      </c>
      <c r="E2381" s="46">
        <v>0.0</v>
      </c>
      <c r="F2381" s="46">
        <v>132.0</v>
      </c>
      <c r="G2381" s="46">
        <v>0.0</v>
      </c>
      <c r="H2381" s="46">
        <v>0.0</v>
      </c>
      <c r="I2381" s="46">
        <v>0.0</v>
      </c>
      <c r="J2381" s="3"/>
      <c r="K2381" s="56"/>
    </row>
    <row r="2382" ht="32.25" customHeight="1">
      <c r="A2382" s="55" t="s">
        <v>77</v>
      </c>
      <c r="B2382" s="46" t="s">
        <v>29048</v>
      </c>
      <c r="C2382" s="55" t="s">
        <v>29050</v>
      </c>
      <c r="D2382" s="46">
        <v>0.0</v>
      </c>
      <c r="E2382" s="46">
        <v>0.0</v>
      </c>
      <c r="F2382" s="46">
        <v>51.0</v>
      </c>
      <c r="G2382" s="46">
        <v>0.0</v>
      </c>
      <c r="H2382" s="46">
        <v>0.0</v>
      </c>
      <c r="I2382" s="46">
        <v>0.0</v>
      </c>
      <c r="J2382" s="3"/>
      <c r="K2382" s="56"/>
    </row>
    <row r="2383" ht="32.25" customHeight="1">
      <c r="A2383" s="55" t="s">
        <v>77</v>
      </c>
      <c r="B2383" s="46" t="s">
        <v>29048</v>
      </c>
      <c r="C2383" s="55" t="s">
        <v>29051</v>
      </c>
      <c r="D2383" s="46">
        <v>0.0</v>
      </c>
      <c r="E2383" s="46">
        <v>0.0</v>
      </c>
      <c r="F2383" s="46">
        <v>32.0</v>
      </c>
      <c r="G2383" s="46">
        <v>0.0</v>
      </c>
      <c r="H2383" s="46">
        <v>0.0</v>
      </c>
      <c r="I2383" s="46">
        <v>0.0</v>
      </c>
      <c r="J2383" s="3"/>
      <c r="K2383" s="56"/>
    </row>
    <row r="2384" ht="32.25" customHeight="1">
      <c r="A2384" s="55" t="s">
        <v>77</v>
      </c>
      <c r="B2384" s="46" t="s">
        <v>29048</v>
      </c>
      <c r="C2384" s="55" t="s">
        <v>29052</v>
      </c>
      <c r="D2384" s="46">
        <v>0.0</v>
      </c>
      <c r="E2384" s="46">
        <v>0.0</v>
      </c>
      <c r="F2384" s="46">
        <v>22.0</v>
      </c>
      <c r="G2384" s="46">
        <v>0.0</v>
      </c>
      <c r="H2384" s="46">
        <v>0.0</v>
      </c>
      <c r="I2384" s="46">
        <v>0.0</v>
      </c>
      <c r="J2384" s="3"/>
      <c r="K2384" s="56"/>
    </row>
    <row r="2385" ht="32.25" customHeight="1">
      <c r="A2385" s="55" t="s">
        <v>77</v>
      </c>
      <c r="B2385" s="46" t="s">
        <v>29048</v>
      </c>
      <c r="C2385" s="55" t="s">
        <v>29053</v>
      </c>
      <c r="D2385" s="46">
        <v>0.0</v>
      </c>
      <c r="E2385" s="46">
        <v>0.0</v>
      </c>
      <c r="F2385" s="46">
        <v>1.0</v>
      </c>
      <c r="G2385" s="46">
        <v>0.0</v>
      </c>
      <c r="H2385" s="46">
        <v>0.0</v>
      </c>
      <c r="I2385" s="46">
        <v>0.0</v>
      </c>
      <c r="J2385" s="3"/>
      <c r="K2385" s="56"/>
    </row>
    <row r="2386" ht="32.25" customHeight="1">
      <c r="A2386" s="55" t="s">
        <v>77</v>
      </c>
      <c r="B2386" s="46" t="s">
        <v>29054</v>
      </c>
      <c r="C2386" s="55" t="s">
        <v>29055</v>
      </c>
      <c r="D2386" s="46">
        <v>0.0</v>
      </c>
      <c r="E2386" s="46">
        <v>0.0</v>
      </c>
      <c r="F2386" s="46">
        <v>55.0</v>
      </c>
      <c r="G2386" s="46">
        <v>0.0</v>
      </c>
      <c r="H2386" s="46">
        <v>0.0</v>
      </c>
      <c r="I2386" s="46">
        <v>0.0</v>
      </c>
      <c r="J2386" s="3"/>
      <c r="K2386" s="56"/>
    </row>
    <row r="2387" ht="32.25" customHeight="1">
      <c r="A2387" s="55" t="s">
        <v>77</v>
      </c>
      <c r="B2387" s="46" t="s">
        <v>29054</v>
      </c>
      <c r="C2387" s="55" t="s">
        <v>29056</v>
      </c>
      <c r="D2387" s="46">
        <v>0.0</v>
      </c>
      <c r="E2387" s="46">
        <v>0.0</v>
      </c>
      <c r="F2387" s="46">
        <v>5.0</v>
      </c>
      <c r="G2387" s="46">
        <v>0.0</v>
      </c>
      <c r="H2387" s="46">
        <v>0.0</v>
      </c>
      <c r="I2387" s="46">
        <v>0.0</v>
      </c>
      <c r="J2387" s="3"/>
      <c r="K2387" s="56"/>
    </row>
    <row r="2388" ht="32.25" customHeight="1">
      <c r="A2388" s="55" t="s">
        <v>77</v>
      </c>
      <c r="B2388" s="46" t="s">
        <v>29057</v>
      </c>
      <c r="C2388" s="55" t="s">
        <v>29058</v>
      </c>
      <c r="D2388" s="46">
        <v>0.0</v>
      </c>
      <c r="E2388" s="46">
        <v>0.0</v>
      </c>
      <c r="F2388" s="46">
        <v>207.0</v>
      </c>
      <c r="G2388" s="46">
        <v>0.0</v>
      </c>
      <c r="H2388" s="46">
        <v>0.0</v>
      </c>
      <c r="I2388" s="46">
        <v>0.0</v>
      </c>
      <c r="J2388" s="3"/>
      <c r="K2388" s="56"/>
    </row>
    <row r="2389" ht="32.25" customHeight="1">
      <c r="A2389" s="55" t="s">
        <v>77</v>
      </c>
      <c r="B2389" s="46" t="s">
        <v>29059</v>
      </c>
      <c r="C2389" s="55" t="s">
        <v>29060</v>
      </c>
      <c r="D2389" s="46">
        <v>0.0</v>
      </c>
      <c r="E2389" s="46">
        <v>0.0</v>
      </c>
      <c r="F2389" s="46">
        <v>164.0</v>
      </c>
      <c r="G2389" s="46">
        <v>0.0</v>
      </c>
      <c r="H2389" s="46">
        <v>0.0</v>
      </c>
      <c r="I2389" s="46">
        <v>0.0</v>
      </c>
      <c r="J2389" s="3"/>
      <c r="K2389" s="56"/>
    </row>
    <row r="2390" ht="32.25" customHeight="1">
      <c r="A2390" s="55" t="s">
        <v>77</v>
      </c>
      <c r="B2390" s="46" t="s">
        <v>29059</v>
      </c>
      <c r="C2390" s="55" t="s">
        <v>29061</v>
      </c>
      <c r="D2390" s="46">
        <v>0.0</v>
      </c>
      <c r="E2390" s="46">
        <v>0.0</v>
      </c>
      <c r="F2390" s="46">
        <v>82.0</v>
      </c>
      <c r="G2390" s="46">
        <v>0.0</v>
      </c>
      <c r="H2390" s="46">
        <v>0.0</v>
      </c>
      <c r="I2390" s="46">
        <v>0.0</v>
      </c>
      <c r="J2390" s="3"/>
      <c r="K2390" s="56"/>
    </row>
    <row r="2391" ht="32.25" customHeight="1">
      <c r="A2391" s="55" t="s">
        <v>77</v>
      </c>
      <c r="B2391" s="46" t="s">
        <v>29062</v>
      </c>
      <c r="C2391" s="55" t="s">
        <v>29063</v>
      </c>
      <c r="D2391" s="46">
        <v>0.0</v>
      </c>
      <c r="E2391" s="46">
        <v>0.0</v>
      </c>
      <c r="F2391" s="46">
        <v>116.0</v>
      </c>
      <c r="G2391" s="46">
        <v>0.0</v>
      </c>
      <c r="H2391" s="46">
        <v>0.0</v>
      </c>
      <c r="I2391" s="46">
        <v>0.0</v>
      </c>
      <c r="J2391" s="3"/>
      <c r="K2391" s="56"/>
    </row>
    <row r="2392" ht="32.25" customHeight="1">
      <c r="A2392" s="55" t="s">
        <v>77</v>
      </c>
      <c r="B2392" s="46" t="s">
        <v>29062</v>
      </c>
      <c r="C2392" s="55" t="s">
        <v>29064</v>
      </c>
      <c r="D2392" s="46">
        <v>0.0</v>
      </c>
      <c r="E2392" s="46">
        <v>0.0</v>
      </c>
      <c r="F2392" s="46">
        <v>38.0</v>
      </c>
      <c r="G2392" s="46">
        <v>0.0</v>
      </c>
      <c r="H2392" s="46">
        <v>0.0</v>
      </c>
      <c r="I2392" s="46">
        <v>0.0</v>
      </c>
      <c r="J2392" s="3"/>
      <c r="K2392" s="56"/>
    </row>
    <row r="2393" ht="32.25" customHeight="1">
      <c r="A2393" s="55" t="s">
        <v>77</v>
      </c>
      <c r="B2393" s="46" t="s">
        <v>29065</v>
      </c>
      <c r="C2393" s="55" t="s">
        <v>29066</v>
      </c>
      <c r="D2393" s="46">
        <v>0.0</v>
      </c>
      <c r="E2393" s="46">
        <v>0.0</v>
      </c>
      <c r="F2393" s="46">
        <v>98.0</v>
      </c>
      <c r="G2393" s="46">
        <v>0.0</v>
      </c>
      <c r="H2393" s="46">
        <v>0.0</v>
      </c>
      <c r="I2393" s="46">
        <v>0.0</v>
      </c>
      <c r="J2393" s="3"/>
      <c r="K2393" s="56"/>
    </row>
    <row r="2394" ht="32.25" customHeight="1">
      <c r="A2394" s="55" t="s">
        <v>77</v>
      </c>
      <c r="B2394" s="46" t="s">
        <v>29065</v>
      </c>
      <c r="C2394" s="55" t="s">
        <v>29067</v>
      </c>
      <c r="D2394" s="46">
        <v>0.0</v>
      </c>
      <c r="E2394" s="46">
        <v>0.0</v>
      </c>
      <c r="F2394" s="46">
        <v>73.0</v>
      </c>
      <c r="G2394" s="46">
        <v>0.0</v>
      </c>
      <c r="H2394" s="46">
        <v>0.0</v>
      </c>
      <c r="I2394" s="46">
        <v>0.0</v>
      </c>
      <c r="J2394" s="3"/>
      <c r="K2394" s="56"/>
    </row>
    <row r="2395" ht="32.25" customHeight="1">
      <c r="A2395" s="55" t="s">
        <v>77</v>
      </c>
      <c r="B2395" s="46" t="s">
        <v>29065</v>
      </c>
      <c r="C2395" s="55" t="s">
        <v>29068</v>
      </c>
      <c r="D2395" s="46">
        <v>0.0</v>
      </c>
      <c r="E2395" s="46">
        <v>0.0</v>
      </c>
      <c r="F2395" s="46">
        <v>40.0</v>
      </c>
      <c r="G2395" s="46">
        <v>0.0</v>
      </c>
      <c r="H2395" s="46">
        <v>0.0</v>
      </c>
      <c r="I2395" s="46">
        <v>0.0</v>
      </c>
      <c r="J2395" s="3"/>
      <c r="K2395" s="56"/>
    </row>
    <row r="2396" ht="32.25" customHeight="1">
      <c r="A2396" s="55" t="s">
        <v>77</v>
      </c>
      <c r="B2396" s="46" t="s">
        <v>29069</v>
      </c>
      <c r="C2396" s="55" t="s">
        <v>29070</v>
      </c>
      <c r="D2396" s="46">
        <v>0.0</v>
      </c>
      <c r="E2396" s="46">
        <v>0.0</v>
      </c>
      <c r="F2396" s="46">
        <v>60.0</v>
      </c>
      <c r="G2396" s="46">
        <v>0.0</v>
      </c>
      <c r="H2396" s="46">
        <v>0.0</v>
      </c>
      <c r="I2396" s="46">
        <v>2.0</v>
      </c>
      <c r="J2396" s="3"/>
      <c r="K2396" s="56"/>
    </row>
    <row r="2397" ht="32.25" customHeight="1">
      <c r="A2397" s="55" t="s">
        <v>77</v>
      </c>
      <c r="B2397" s="46" t="s">
        <v>29069</v>
      </c>
      <c r="C2397" s="55" t="s">
        <v>29071</v>
      </c>
      <c r="D2397" s="46">
        <v>0.0</v>
      </c>
      <c r="E2397" s="46">
        <v>0.0</v>
      </c>
      <c r="F2397" s="46">
        <v>38.0</v>
      </c>
      <c r="G2397" s="46">
        <v>0.0</v>
      </c>
      <c r="H2397" s="46">
        <v>0.0</v>
      </c>
      <c r="I2397" s="46">
        <v>0.0</v>
      </c>
      <c r="J2397" s="3"/>
      <c r="K2397" s="56"/>
    </row>
    <row r="2398" ht="32.25" customHeight="1">
      <c r="A2398" s="55" t="s">
        <v>77</v>
      </c>
      <c r="B2398" s="46" t="s">
        <v>29069</v>
      </c>
      <c r="C2398" s="55" t="s">
        <v>29072</v>
      </c>
      <c r="D2398" s="46">
        <v>0.0</v>
      </c>
      <c r="E2398" s="46">
        <v>0.0</v>
      </c>
      <c r="F2398" s="46">
        <v>17.0</v>
      </c>
      <c r="G2398" s="46">
        <v>0.0</v>
      </c>
      <c r="H2398" s="46">
        <v>0.0</v>
      </c>
      <c r="I2398" s="46">
        <v>0.0</v>
      </c>
      <c r="J2398" s="3"/>
      <c r="K2398" s="56"/>
    </row>
    <row r="2399" ht="32.25" customHeight="1">
      <c r="A2399" s="55" t="s">
        <v>77</v>
      </c>
      <c r="B2399" s="46" t="s">
        <v>29069</v>
      </c>
      <c r="C2399" s="55" t="s">
        <v>29073</v>
      </c>
      <c r="D2399" s="46">
        <v>0.0</v>
      </c>
      <c r="E2399" s="46">
        <v>0.0</v>
      </c>
      <c r="F2399" s="46">
        <v>14.0</v>
      </c>
      <c r="G2399" s="46">
        <v>0.0</v>
      </c>
      <c r="H2399" s="46">
        <v>0.0</v>
      </c>
      <c r="I2399" s="46">
        <v>0.0</v>
      </c>
      <c r="J2399" s="3"/>
      <c r="K2399" s="56"/>
    </row>
    <row r="2400" ht="32.25" customHeight="1">
      <c r="A2400" s="55" t="s">
        <v>77</v>
      </c>
      <c r="B2400" s="46" t="s">
        <v>29074</v>
      </c>
      <c r="C2400" s="55" t="s">
        <v>29075</v>
      </c>
      <c r="D2400" s="46">
        <v>0.0</v>
      </c>
      <c r="E2400" s="46">
        <v>0.0</v>
      </c>
      <c r="F2400" s="46">
        <v>68.0</v>
      </c>
      <c r="G2400" s="46">
        <v>0.0</v>
      </c>
      <c r="H2400" s="46">
        <v>0.0</v>
      </c>
      <c r="I2400" s="46">
        <v>0.0</v>
      </c>
      <c r="J2400" s="3"/>
      <c r="K2400" s="56"/>
    </row>
    <row r="2401" ht="32.25" customHeight="1">
      <c r="A2401" s="55" t="s">
        <v>77</v>
      </c>
      <c r="B2401" s="46" t="s">
        <v>29074</v>
      </c>
      <c r="C2401" s="55" t="s">
        <v>29076</v>
      </c>
      <c r="D2401" s="46">
        <v>0.0</v>
      </c>
      <c r="E2401" s="46">
        <v>0.0</v>
      </c>
      <c r="F2401" s="46">
        <v>67.0</v>
      </c>
      <c r="G2401" s="46">
        <v>0.0</v>
      </c>
      <c r="H2401" s="46">
        <v>0.0</v>
      </c>
      <c r="I2401" s="46">
        <v>0.0</v>
      </c>
      <c r="J2401" s="3"/>
      <c r="K2401" s="56"/>
    </row>
    <row r="2402" ht="32.25" customHeight="1">
      <c r="A2402" s="55" t="s">
        <v>77</v>
      </c>
      <c r="B2402" s="46" t="s">
        <v>29074</v>
      </c>
      <c r="C2402" s="55" t="s">
        <v>29077</v>
      </c>
      <c r="D2402" s="46">
        <v>0.0</v>
      </c>
      <c r="E2402" s="46">
        <v>0.0</v>
      </c>
      <c r="F2402" s="46">
        <v>52.0</v>
      </c>
      <c r="G2402" s="46">
        <v>0.0</v>
      </c>
      <c r="H2402" s="46">
        <v>0.0</v>
      </c>
      <c r="I2402" s="46">
        <v>0.0</v>
      </c>
      <c r="J2402" s="3"/>
      <c r="K2402" s="56"/>
    </row>
    <row r="2403" ht="32.25" customHeight="1">
      <c r="A2403" s="55" t="s">
        <v>77</v>
      </c>
      <c r="B2403" s="46" t="s">
        <v>29074</v>
      </c>
      <c r="C2403" s="55" t="s">
        <v>29078</v>
      </c>
      <c r="D2403" s="46">
        <v>0.0</v>
      </c>
      <c r="E2403" s="46">
        <v>0.0</v>
      </c>
      <c r="F2403" s="46">
        <v>21.0</v>
      </c>
      <c r="G2403" s="46">
        <v>0.0</v>
      </c>
      <c r="H2403" s="46">
        <v>0.0</v>
      </c>
      <c r="I2403" s="46">
        <v>0.0</v>
      </c>
      <c r="J2403" s="3"/>
      <c r="K2403" s="56"/>
    </row>
    <row r="2404" ht="32.25" customHeight="1">
      <c r="A2404" s="55" t="s">
        <v>77</v>
      </c>
      <c r="B2404" s="46" t="s">
        <v>29074</v>
      </c>
      <c r="C2404" s="55" t="s">
        <v>29079</v>
      </c>
      <c r="D2404" s="46">
        <v>0.0</v>
      </c>
      <c r="E2404" s="46">
        <v>0.0</v>
      </c>
      <c r="F2404" s="46">
        <v>16.0</v>
      </c>
      <c r="G2404" s="46">
        <v>0.0</v>
      </c>
      <c r="H2404" s="46">
        <v>0.0</v>
      </c>
      <c r="I2404" s="46">
        <v>0.0</v>
      </c>
      <c r="J2404" s="3"/>
      <c r="K2404" s="56"/>
    </row>
    <row r="2405" ht="32.25" customHeight="1">
      <c r="A2405" s="55" t="s">
        <v>77</v>
      </c>
      <c r="B2405" s="46" t="s">
        <v>29074</v>
      </c>
      <c r="C2405" s="55" t="s">
        <v>29080</v>
      </c>
      <c r="D2405" s="46">
        <v>0.0</v>
      </c>
      <c r="E2405" s="46">
        <v>0.0</v>
      </c>
      <c r="F2405" s="46">
        <v>10.0</v>
      </c>
      <c r="G2405" s="46">
        <v>0.0</v>
      </c>
      <c r="H2405" s="46">
        <v>0.0</v>
      </c>
      <c r="I2405" s="46">
        <v>0.0</v>
      </c>
      <c r="J2405" s="3"/>
      <c r="K2405" s="56"/>
    </row>
    <row r="2406" ht="32.25" customHeight="1">
      <c r="A2406" s="55" t="s">
        <v>77</v>
      </c>
      <c r="B2406" s="46" t="s">
        <v>29081</v>
      </c>
      <c r="C2406" s="55" t="s">
        <v>29082</v>
      </c>
      <c r="D2406" s="46">
        <v>0.0</v>
      </c>
      <c r="E2406" s="46">
        <v>0.0</v>
      </c>
      <c r="F2406" s="46">
        <v>115.0</v>
      </c>
      <c r="G2406" s="46">
        <v>0.0</v>
      </c>
      <c r="H2406" s="46">
        <v>0.0</v>
      </c>
      <c r="I2406" s="46">
        <v>0.0</v>
      </c>
      <c r="J2406" s="3"/>
      <c r="K2406" s="56"/>
    </row>
    <row r="2407" ht="32.25" customHeight="1">
      <c r="A2407" s="55" t="s">
        <v>77</v>
      </c>
      <c r="B2407" s="46" t="s">
        <v>29081</v>
      </c>
      <c r="C2407" s="55" t="s">
        <v>29083</v>
      </c>
      <c r="D2407" s="46">
        <v>0.0</v>
      </c>
      <c r="E2407" s="46">
        <v>0.0</v>
      </c>
      <c r="F2407" s="46">
        <v>22.0</v>
      </c>
      <c r="G2407" s="46">
        <v>0.0</v>
      </c>
      <c r="H2407" s="46">
        <v>0.0</v>
      </c>
      <c r="I2407" s="46">
        <v>0.0</v>
      </c>
      <c r="J2407" s="3"/>
      <c r="K2407" s="56"/>
    </row>
    <row r="2408" ht="32.25" customHeight="1">
      <c r="A2408" s="55" t="s">
        <v>77</v>
      </c>
      <c r="B2408" s="46" t="s">
        <v>29081</v>
      </c>
      <c r="C2408" s="55" t="s">
        <v>29084</v>
      </c>
      <c r="D2408" s="46">
        <v>0.0</v>
      </c>
      <c r="E2408" s="46">
        <v>0.0</v>
      </c>
      <c r="F2408" s="46">
        <v>20.0</v>
      </c>
      <c r="G2408" s="46">
        <v>0.0</v>
      </c>
      <c r="H2408" s="46">
        <v>0.0</v>
      </c>
      <c r="I2408" s="46">
        <v>0.0</v>
      </c>
      <c r="J2408" s="3"/>
      <c r="K2408" s="56"/>
    </row>
    <row r="2409" ht="32.25" customHeight="1">
      <c r="A2409" s="55" t="s">
        <v>77</v>
      </c>
      <c r="B2409" s="46" t="s">
        <v>29081</v>
      </c>
      <c r="C2409" s="55" t="s">
        <v>29085</v>
      </c>
      <c r="D2409" s="46">
        <v>0.0</v>
      </c>
      <c r="E2409" s="46">
        <v>0.0</v>
      </c>
      <c r="F2409" s="46">
        <v>13.0</v>
      </c>
      <c r="G2409" s="46">
        <v>0.0</v>
      </c>
      <c r="H2409" s="46">
        <v>0.0</v>
      </c>
      <c r="I2409" s="46">
        <v>0.0</v>
      </c>
      <c r="J2409" s="3"/>
      <c r="K2409" s="56"/>
    </row>
    <row r="2410" ht="32.25" customHeight="1">
      <c r="A2410" s="55" t="s">
        <v>77</v>
      </c>
      <c r="B2410" s="46" t="s">
        <v>29081</v>
      </c>
      <c r="C2410" s="55" t="s">
        <v>29086</v>
      </c>
      <c r="D2410" s="46">
        <v>0.0</v>
      </c>
      <c r="E2410" s="46">
        <v>0.0</v>
      </c>
      <c r="F2410" s="46">
        <v>13.0</v>
      </c>
      <c r="G2410" s="46">
        <v>0.0</v>
      </c>
      <c r="H2410" s="46">
        <v>0.0</v>
      </c>
      <c r="I2410" s="46">
        <v>0.0</v>
      </c>
      <c r="J2410" s="3"/>
      <c r="K2410" s="56"/>
    </row>
    <row r="2411" ht="32.25" customHeight="1">
      <c r="A2411" s="55" t="s">
        <v>77</v>
      </c>
      <c r="B2411" s="46" t="s">
        <v>29081</v>
      </c>
      <c r="C2411" s="55" t="s">
        <v>29087</v>
      </c>
      <c r="D2411" s="46">
        <v>0.0</v>
      </c>
      <c r="E2411" s="46">
        <v>0.0</v>
      </c>
      <c r="F2411" s="46">
        <v>1.0</v>
      </c>
      <c r="G2411" s="46">
        <v>0.0</v>
      </c>
      <c r="H2411" s="46">
        <v>0.0</v>
      </c>
      <c r="I2411" s="46">
        <v>0.0</v>
      </c>
      <c r="J2411" s="3"/>
      <c r="K2411" s="56"/>
    </row>
    <row r="2412" ht="32.25" customHeight="1">
      <c r="A2412" s="55" t="s">
        <v>77</v>
      </c>
      <c r="B2412" s="46" t="s">
        <v>29088</v>
      </c>
      <c r="C2412" s="55" t="s">
        <v>29089</v>
      </c>
      <c r="D2412" s="46">
        <v>0.0</v>
      </c>
      <c r="E2412" s="46">
        <v>0.0</v>
      </c>
      <c r="F2412" s="46">
        <v>15.0</v>
      </c>
      <c r="G2412" s="46">
        <v>0.0</v>
      </c>
      <c r="H2412" s="46">
        <v>0.0</v>
      </c>
      <c r="I2412" s="46">
        <v>0.0</v>
      </c>
      <c r="J2412" s="3"/>
      <c r="K2412" s="56"/>
    </row>
    <row r="2413" ht="32.25" customHeight="1">
      <c r="A2413" s="55" t="s">
        <v>77</v>
      </c>
      <c r="B2413" s="46" t="s">
        <v>29088</v>
      </c>
      <c r="C2413" s="55" t="s">
        <v>29090</v>
      </c>
      <c r="D2413" s="46">
        <v>0.0</v>
      </c>
      <c r="E2413" s="46">
        <v>0.0</v>
      </c>
      <c r="F2413" s="46">
        <v>15.0</v>
      </c>
      <c r="G2413" s="46">
        <v>0.0</v>
      </c>
      <c r="H2413" s="46">
        <v>0.0</v>
      </c>
      <c r="I2413" s="46">
        <v>0.0</v>
      </c>
      <c r="J2413" s="3"/>
      <c r="K2413" s="56"/>
    </row>
    <row r="2414" ht="32.25" customHeight="1">
      <c r="A2414" s="55" t="s">
        <v>77</v>
      </c>
      <c r="B2414" s="46" t="s">
        <v>29088</v>
      </c>
      <c r="C2414" s="55" t="s">
        <v>29091</v>
      </c>
      <c r="D2414" s="46">
        <v>0.0</v>
      </c>
      <c r="E2414" s="46">
        <v>0.0</v>
      </c>
      <c r="F2414" s="46">
        <v>9.0</v>
      </c>
      <c r="G2414" s="46">
        <v>0.0</v>
      </c>
      <c r="H2414" s="46">
        <v>0.0</v>
      </c>
      <c r="I2414" s="46">
        <v>0.0</v>
      </c>
      <c r="J2414" s="3"/>
      <c r="K2414" s="56"/>
    </row>
    <row r="2415" ht="32.25" customHeight="1">
      <c r="A2415" s="55" t="s">
        <v>77</v>
      </c>
      <c r="B2415" s="46" t="s">
        <v>29088</v>
      </c>
      <c r="C2415" s="55" t="s">
        <v>29092</v>
      </c>
      <c r="D2415" s="46">
        <v>0.0</v>
      </c>
      <c r="E2415" s="46">
        <v>0.0</v>
      </c>
      <c r="F2415" s="46">
        <v>6.0</v>
      </c>
      <c r="G2415" s="46">
        <v>0.0</v>
      </c>
      <c r="H2415" s="46">
        <v>0.0</v>
      </c>
      <c r="I2415" s="46">
        <v>0.0</v>
      </c>
      <c r="J2415" s="3"/>
      <c r="K2415" s="56"/>
    </row>
    <row r="2416" ht="32.25" customHeight="1">
      <c r="A2416" s="55" t="s">
        <v>77</v>
      </c>
      <c r="B2416" s="46" t="s">
        <v>29093</v>
      </c>
      <c r="C2416" s="55" t="s">
        <v>29094</v>
      </c>
      <c r="D2416" s="46">
        <v>0.0</v>
      </c>
      <c r="E2416" s="46">
        <v>0.0</v>
      </c>
      <c r="F2416" s="46">
        <v>257.0</v>
      </c>
      <c r="G2416" s="46">
        <v>0.0</v>
      </c>
      <c r="H2416" s="46">
        <v>0.0</v>
      </c>
      <c r="I2416" s="46">
        <v>0.0</v>
      </c>
      <c r="J2416" s="3"/>
      <c r="K2416" s="56"/>
    </row>
    <row r="2417" ht="32.25" customHeight="1">
      <c r="A2417" s="55" t="s">
        <v>77</v>
      </c>
      <c r="B2417" s="46" t="s">
        <v>29093</v>
      </c>
      <c r="C2417" s="55" t="s">
        <v>29095</v>
      </c>
      <c r="D2417" s="46">
        <v>0.0</v>
      </c>
      <c r="E2417" s="46">
        <v>0.0</v>
      </c>
      <c r="F2417" s="46">
        <v>186.0</v>
      </c>
      <c r="G2417" s="46">
        <v>0.0</v>
      </c>
      <c r="H2417" s="46">
        <v>0.0</v>
      </c>
      <c r="I2417" s="46">
        <v>0.0</v>
      </c>
      <c r="J2417" s="3"/>
      <c r="K2417" s="56"/>
    </row>
    <row r="2418" ht="32.25" customHeight="1">
      <c r="A2418" s="55" t="s">
        <v>77</v>
      </c>
      <c r="B2418" s="46" t="s">
        <v>29096</v>
      </c>
      <c r="C2418" s="55" t="s">
        <v>29097</v>
      </c>
      <c r="D2418" s="46">
        <v>0.0</v>
      </c>
      <c r="E2418" s="46">
        <v>0.0</v>
      </c>
      <c r="F2418" s="46">
        <v>53.0</v>
      </c>
      <c r="G2418" s="46">
        <v>0.0</v>
      </c>
      <c r="H2418" s="46">
        <v>0.0</v>
      </c>
      <c r="I2418" s="46">
        <v>399.0</v>
      </c>
      <c r="J2418" s="3"/>
      <c r="K2418" s="56"/>
    </row>
    <row r="2419" ht="32.25" customHeight="1">
      <c r="A2419" s="55" t="s">
        <v>77</v>
      </c>
      <c r="B2419" s="46" t="s">
        <v>29098</v>
      </c>
      <c r="C2419" s="55" t="s">
        <v>29099</v>
      </c>
      <c r="D2419" s="46">
        <v>0.0</v>
      </c>
      <c r="E2419" s="46">
        <v>0.0</v>
      </c>
      <c r="F2419" s="46">
        <v>277.0</v>
      </c>
      <c r="G2419" s="46">
        <v>0.0</v>
      </c>
      <c r="H2419" s="46">
        <v>0.0</v>
      </c>
      <c r="I2419" s="46">
        <v>32.0</v>
      </c>
      <c r="J2419" s="3"/>
      <c r="K2419" s="56"/>
    </row>
    <row r="2420" ht="32.25" customHeight="1">
      <c r="A2420" s="55" t="s">
        <v>77</v>
      </c>
      <c r="B2420" s="46" t="s">
        <v>29098</v>
      </c>
      <c r="C2420" s="55" t="s">
        <v>29100</v>
      </c>
      <c r="D2420" s="46">
        <v>0.0</v>
      </c>
      <c r="E2420" s="46">
        <v>0.0</v>
      </c>
      <c r="F2420" s="46">
        <v>33.0</v>
      </c>
      <c r="G2420" s="46">
        <v>0.0</v>
      </c>
      <c r="H2420" s="46">
        <v>0.0</v>
      </c>
      <c r="I2420" s="46">
        <v>33.0</v>
      </c>
      <c r="J2420" s="3"/>
      <c r="K2420" s="56"/>
    </row>
    <row r="2421" ht="32.25" customHeight="1">
      <c r="A2421" s="55" t="s">
        <v>77</v>
      </c>
      <c r="B2421" s="46" t="s">
        <v>29101</v>
      </c>
      <c r="C2421" s="55" t="s">
        <v>29102</v>
      </c>
      <c r="D2421" s="46">
        <v>0.0</v>
      </c>
      <c r="E2421" s="46">
        <v>0.0</v>
      </c>
      <c r="F2421" s="46">
        <v>0.0</v>
      </c>
      <c r="G2421" s="46">
        <v>0.0</v>
      </c>
      <c r="H2421" s="46">
        <v>0.0</v>
      </c>
      <c r="I2421" s="46">
        <v>132.0</v>
      </c>
      <c r="J2421" s="3"/>
      <c r="K2421" s="56"/>
    </row>
    <row r="2422" ht="32.25" customHeight="1">
      <c r="A2422" s="55" t="s">
        <v>77</v>
      </c>
      <c r="B2422" s="46" t="s">
        <v>29101</v>
      </c>
      <c r="C2422" s="55" t="s">
        <v>29103</v>
      </c>
      <c r="D2422" s="46">
        <v>0.0</v>
      </c>
      <c r="E2422" s="46">
        <v>0.0</v>
      </c>
      <c r="F2422" s="46">
        <v>0.0</v>
      </c>
      <c r="G2422" s="46">
        <v>0.0</v>
      </c>
      <c r="H2422" s="46">
        <v>0.0</v>
      </c>
      <c r="I2422" s="46">
        <v>108.0</v>
      </c>
      <c r="J2422" s="3"/>
      <c r="K2422" s="56"/>
    </row>
    <row r="2423" ht="32.25" customHeight="1">
      <c r="A2423" s="55" t="s">
        <v>77</v>
      </c>
      <c r="B2423" s="46" t="s">
        <v>29101</v>
      </c>
      <c r="C2423" s="55" t="s">
        <v>29104</v>
      </c>
      <c r="D2423" s="46">
        <v>0.0</v>
      </c>
      <c r="E2423" s="46">
        <v>0.0</v>
      </c>
      <c r="F2423" s="46">
        <v>0.0</v>
      </c>
      <c r="G2423" s="46">
        <v>0.0</v>
      </c>
      <c r="H2423" s="46">
        <v>0.0</v>
      </c>
      <c r="I2423" s="46">
        <v>103.0</v>
      </c>
      <c r="J2423" s="3"/>
      <c r="K2423" s="56"/>
    </row>
    <row r="2424" ht="32.25" customHeight="1">
      <c r="A2424" s="55" t="s">
        <v>77</v>
      </c>
      <c r="B2424" s="46" t="s">
        <v>29101</v>
      </c>
      <c r="C2424" s="55" t="s">
        <v>29105</v>
      </c>
      <c r="D2424" s="46">
        <v>0.0</v>
      </c>
      <c r="E2424" s="46">
        <v>0.0</v>
      </c>
      <c r="F2424" s="46">
        <v>0.0</v>
      </c>
      <c r="G2424" s="46">
        <v>0.0</v>
      </c>
      <c r="H2424" s="46">
        <v>0.0</v>
      </c>
      <c r="I2424" s="46">
        <v>95.0</v>
      </c>
      <c r="J2424" s="3"/>
      <c r="K2424" s="56"/>
    </row>
    <row r="2425" ht="32.25" customHeight="1">
      <c r="A2425" s="55" t="s">
        <v>77</v>
      </c>
      <c r="B2425" s="46" t="s">
        <v>29101</v>
      </c>
      <c r="C2425" s="55" t="s">
        <v>29106</v>
      </c>
      <c r="D2425" s="46">
        <v>0.0</v>
      </c>
      <c r="E2425" s="46">
        <v>0.0</v>
      </c>
      <c r="F2425" s="46">
        <v>48.0</v>
      </c>
      <c r="G2425" s="46">
        <v>0.0</v>
      </c>
      <c r="H2425" s="46">
        <v>0.0</v>
      </c>
      <c r="I2425" s="46">
        <v>28.0</v>
      </c>
      <c r="J2425" s="3"/>
      <c r="K2425" s="56"/>
    </row>
    <row r="2426" ht="32.25" customHeight="1">
      <c r="A2426" s="55" t="s">
        <v>77</v>
      </c>
      <c r="B2426" s="46" t="s">
        <v>29101</v>
      </c>
      <c r="C2426" s="55" t="s">
        <v>29107</v>
      </c>
      <c r="D2426" s="46">
        <v>0.0</v>
      </c>
      <c r="E2426" s="46">
        <v>0.0</v>
      </c>
      <c r="F2426" s="46">
        <v>73.0</v>
      </c>
      <c r="G2426" s="46">
        <v>0.0</v>
      </c>
      <c r="H2426" s="46">
        <v>0.0</v>
      </c>
      <c r="I2426" s="46">
        <v>0.0</v>
      </c>
      <c r="J2426" s="3"/>
      <c r="K2426" s="56"/>
    </row>
    <row r="2427" ht="32.25" customHeight="1">
      <c r="A2427" s="55" t="s">
        <v>77</v>
      </c>
      <c r="B2427" s="46" t="s">
        <v>29101</v>
      </c>
      <c r="C2427" s="55" t="s">
        <v>29108</v>
      </c>
      <c r="D2427" s="46">
        <v>0.0</v>
      </c>
      <c r="E2427" s="46">
        <v>0.0</v>
      </c>
      <c r="F2427" s="46">
        <v>6.0</v>
      </c>
      <c r="G2427" s="46">
        <v>0.0</v>
      </c>
      <c r="H2427" s="46">
        <v>0.0</v>
      </c>
      <c r="I2427" s="46">
        <v>0.0</v>
      </c>
      <c r="J2427" s="3"/>
      <c r="K2427" s="56"/>
    </row>
    <row r="2428" ht="32.25" customHeight="1">
      <c r="A2428" s="55" t="s">
        <v>77</v>
      </c>
      <c r="B2428" s="46" t="s">
        <v>29109</v>
      </c>
      <c r="C2428" s="55" t="s">
        <v>29110</v>
      </c>
      <c r="D2428" s="46">
        <v>0.0</v>
      </c>
      <c r="E2428" s="46">
        <v>0.0</v>
      </c>
      <c r="F2428" s="46">
        <v>84.0</v>
      </c>
      <c r="G2428" s="46">
        <v>0.0</v>
      </c>
      <c r="H2428" s="46">
        <v>0.0</v>
      </c>
      <c r="I2428" s="46">
        <v>30.0</v>
      </c>
      <c r="J2428" s="3"/>
      <c r="K2428" s="56"/>
    </row>
    <row r="2429" ht="32.25" customHeight="1">
      <c r="A2429" s="55" t="s">
        <v>77</v>
      </c>
      <c r="B2429" s="46" t="s">
        <v>29109</v>
      </c>
      <c r="C2429" s="55" t="s">
        <v>29111</v>
      </c>
      <c r="D2429" s="46">
        <v>0.0</v>
      </c>
      <c r="E2429" s="46">
        <v>0.0</v>
      </c>
      <c r="F2429" s="46">
        <v>0.0</v>
      </c>
      <c r="G2429" s="46">
        <v>0.0</v>
      </c>
      <c r="H2429" s="46">
        <v>0.0</v>
      </c>
      <c r="I2429" s="46">
        <v>64.0</v>
      </c>
      <c r="J2429" s="3"/>
      <c r="K2429" s="56"/>
    </row>
    <row r="2430" ht="32.25" customHeight="1">
      <c r="A2430" s="55" t="s">
        <v>77</v>
      </c>
      <c r="B2430" s="46" t="s">
        <v>29109</v>
      </c>
      <c r="C2430" s="55" t="s">
        <v>29112</v>
      </c>
      <c r="D2430" s="46">
        <v>0.0</v>
      </c>
      <c r="E2430" s="46">
        <v>0.0</v>
      </c>
      <c r="F2430" s="46">
        <v>61.0</v>
      </c>
      <c r="G2430" s="46">
        <v>0.0</v>
      </c>
      <c r="H2430" s="46">
        <v>0.0</v>
      </c>
      <c r="I2430" s="46">
        <v>0.0</v>
      </c>
      <c r="J2430" s="3"/>
      <c r="K2430" s="56"/>
    </row>
    <row r="2431" ht="32.25" customHeight="1">
      <c r="A2431" s="55" t="s">
        <v>77</v>
      </c>
      <c r="B2431" s="46" t="s">
        <v>29109</v>
      </c>
      <c r="C2431" s="55" t="s">
        <v>29113</v>
      </c>
      <c r="D2431" s="46">
        <v>0.0</v>
      </c>
      <c r="E2431" s="46">
        <v>0.0</v>
      </c>
      <c r="F2431" s="46">
        <v>56.0</v>
      </c>
      <c r="G2431" s="46">
        <v>0.0</v>
      </c>
      <c r="H2431" s="46">
        <v>0.0</v>
      </c>
      <c r="I2431" s="46">
        <v>0.0</v>
      </c>
      <c r="J2431" s="3"/>
      <c r="K2431" s="56"/>
    </row>
    <row r="2432" ht="32.25" customHeight="1">
      <c r="A2432" s="55" t="s">
        <v>77</v>
      </c>
      <c r="B2432" s="46" t="s">
        <v>29109</v>
      </c>
      <c r="C2432" s="55" t="s">
        <v>29114</v>
      </c>
      <c r="D2432" s="46">
        <v>0.0</v>
      </c>
      <c r="E2432" s="46">
        <v>0.0</v>
      </c>
      <c r="F2432" s="46">
        <v>18.0</v>
      </c>
      <c r="G2432" s="46">
        <v>0.0</v>
      </c>
      <c r="H2432" s="46">
        <v>0.0</v>
      </c>
      <c r="I2432" s="46">
        <v>35.0</v>
      </c>
      <c r="J2432" s="3"/>
      <c r="K2432" s="56"/>
    </row>
    <row r="2433" ht="32.25" customHeight="1">
      <c r="A2433" s="55" t="s">
        <v>77</v>
      </c>
      <c r="B2433" s="46" t="s">
        <v>29109</v>
      </c>
      <c r="C2433" s="55" t="s">
        <v>29115</v>
      </c>
      <c r="D2433" s="46">
        <v>0.0</v>
      </c>
      <c r="E2433" s="46">
        <v>0.0</v>
      </c>
      <c r="F2433" s="46">
        <v>40.0</v>
      </c>
      <c r="G2433" s="46">
        <v>0.0</v>
      </c>
      <c r="H2433" s="46">
        <v>0.0</v>
      </c>
      <c r="I2433" s="46">
        <v>0.0</v>
      </c>
      <c r="J2433" s="3"/>
      <c r="K2433" s="56"/>
    </row>
    <row r="2434" ht="32.25" customHeight="1">
      <c r="A2434" s="55" t="s">
        <v>77</v>
      </c>
      <c r="B2434" s="46" t="s">
        <v>29116</v>
      </c>
      <c r="C2434" s="55" t="s">
        <v>29117</v>
      </c>
      <c r="D2434" s="46">
        <v>0.0</v>
      </c>
      <c r="E2434" s="46">
        <v>0.0</v>
      </c>
      <c r="F2434" s="46">
        <v>0.0</v>
      </c>
      <c r="G2434" s="46">
        <v>0.0</v>
      </c>
      <c r="H2434" s="46">
        <v>0.0</v>
      </c>
      <c r="I2434" s="46">
        <v>94.0</v>
      </c>
      <c r="J2434" s="3"/>
      <c r="K2434" s="56"/>
    </row>
    <row r="2435" ht="32.25" customHeight="1">
      <c r="A2435" s="55" t="s">
        <v>77</v>
      </c>
      <c r="B2435" s="46" t="s">
        <v>29116</v>
      </c>
      <c r="C2435" s="55" t="s">
        <v>29118</v>
      </c>
      <c r="D2435" s="46">
        <v>0.0</v>
      </c>
      <c r="E2435" s="46">
        <v>0.0</v>
      </c>
      <c r="F2435" s="46">
        <v>0.0</v>
      </c>
      <c r="G2435" s="46">
        <v>0.0</v>
      </c>
      <c r="H2435" s="46">
        <v>0.0</v>
      </c>
      <c r="I2435" s="46">
        <v>93.0</v>
      </c>
      <c r="J2435" s="3"/>
      <c r="K2435" s="56"/>
    </row>
    <row r="2436" ht="32.25" customHeight="1">
      <c r="A2436" s="55" t="s">
        <v>77</v>
      </c>
      <c r="B2436" s="46" t="s">
        <v>29116</v>
      </c>
      <c r="C2436" s="55" t="s">
        <v>29119</v>
      </c>
      <c r="D2436" s="46">
        <v>0.0</v>
      </c>
      <c r="E2436" s="46">
        <v>0.0</v>
      </c>
      <c r="F2436" s="46">
        <v>0.0</v>
      </c>
      <c r="G2436" s="46">
        <v>0.0</v>
      </c>
      <c r="H2436" s="46">
        <v>0.0</v>
      </c>
      <c r="I2436" s="46">
        <v>69.0</v>
      </c>
      <c r="J2436" s="3"/>
      <c r="K2436" s="56"/>
    </row>
    <row r="2437" ht="32.25" customHeight="1">
      <c r="A2437" s="55" t="s">
        <v>77</v>
      </c>
      <c r="B2437" s="46" t="s">
        <v>29116</v>
      </c>
      <c r="C2437" s="55" t="s">
        <v>29120</v>
      </c>
      <c r="D2437" s="46">
        <v>0.0</v>
      </c>
      <c r="E2437" s="46">
        <v>0.0</v>
      </c>
      <c r="F2437" s="46">
        <v>64.0</v>
      </c>
      <c r="G2437" s="46">
        <v>0.0</v>
      </c>
      <c r="H2437" s="46">
        <v>0.0</v>
      </c>
      <c r="I2437" s="46">
        <v>0.0</v>
      </c>
      <c r="J2437" s="3"/>
      <c r="K2437" s="56"/>
    </row>
    <row r="2438" ht="32.25" customHeight="1">
      <c r="A2438" s="55" t="s">
        <v>77</v>
      </c>
      <c r="B2438" s="46" t="s">
        <v>29116</v>
      </c>
      <c r="C2438" s="55" t="s">
        <v>29121</v>
      </c>
      <c r="D2438" s="46">
        <v>0.0</v>
      </c>
      <c r="E2438" s="46">
        <v>0.0</v>
      </c>
      <c r="F2438" s="46">
        <v>6.0</v>
      </c>
      <c r="G2438" s="46">
        <v>0.0</v>
      </c>
      <c r="H2438" s="46">
        <v>0.0</v>
      </c>
      <c r="I2438" s="46">
        <v>57.0</v>
      </c>
      <c r="J2438" s="3"/>
      <c r="K2438" s="56"/>
    </row>
    <row r="2439" ht="32.25" customHeight="1">
      <c r="A2439" s="55" t="s">
        <v>77</v>
      </c>
      <c r="B2439" s="46" t="s">
        <v>29116</v>
      </c>
      <c r="C2439" s="55" t="s">
        <v>29122</v>
      </c>
      <c r="D2439" s="46">
        <v>0.0</v>
      </c>
      <c r="E2439" s="46">
        <v>0.0</v>
      </c>
      <c r="F2439" s="46">
        <v>60.0</v>
      </c>
      <c r="G2439" s="46">
        <v>0.0</v>
      </c>
      <c r="H2439" s="46">
        <v>0.0</v>
      </c>
      <c r="I2439" s="46">
        <v>0.0</v>
      </c>
      <c r="J2439" s="3"/>
      <c r="K2439" s="56"/>
    </row>
    <row r="2440" ht="32.25" customHeight="1">
      <c r="A2440" s="55" t="s">
        <v>77</v>
      </c>
      <c r="B2440" s="46" t="s">
        <v>29116</v>
      </c>
      <c r="C2440" s="55" t="s">
        <v>29123</v>
      </c>
      <c r="D2440" s="46">
        <v>0.0</v>
      </c>
      <c r="E2440" s="46">
        <v>0.0</v>
      </c>
      <c r="F2440" s="46">
        <v>50.0</v>
      </c>
      <c r="G2440" s="46">
        <v>0.0</v>
      </c>
      <c r="H2440" s="46">
        <v>0.0</v>
      </c>
      <c r="I2440" s="46">
        <v>0.0</v>
      </c>
      <c r="J2440" s="3"/>
      <c r="K2440" s="56"/>
    </row>
    <row r="2441" ht="32.25" customHeight="1">
      <c r="A2441" s="55" t="s">
        <v>77</v>
      </c>
      <c r="B2441" s="46" t="s">
        <v>29124</v>
      </c>
      <c r="C2441" s="55" t="s">
        <v>29125</v>
      </c>
      <c r="D2441" s="46">
        <v>0.0</v>
      </c>
      <c r="E2441" s="46">
        <v>0.0</v>
      </c>
      <c r="F2441" s="46">
        <v>94.0</v>
      </c>
      <c r="G2441" s="46">
        <v>0.0</v>
      </c>
      <c r="H2441" s="46">
        <v>0.0</v>
      </c>
      <c r="I2441" s="46">
        <v>0.0</v>
      </c>
      <c r="J2441" s="3"/>
      <c r="K2441" s="56"/>
    </row>
    <row r="2442" ht="32.25" customHeight="1">
      <c r="A2442" s="55" t="s">
        <v>77</v>
      </c>
      <c r="B2442" s="46" t="s">
        <v>29124</v>
      </c>
      <c r="C2442" s="55" t="s">
        <v>29126</v>
      </c>
      <c r="D2442" s="46">
        <v>0.0</v>
      </c>
      <c r="E2442" s="46">
        <v>0.0</v>
      </c>
      <c r="F2442" s="46">
        <v>41.0</v>
      </c>
      <c r="G2442" s="46">
        <v>0.0</v>
      </c>
      <c r="H2442" s="46">
        <v>0.0</v>
      </c>
      <c r="I2442" s="46">
        <v>0.0</v>
      </c>
      <c r="J2442" s="3"/>
      <c r="K2442" s="56"/>
    </row>
    <row r="2443" ht="32.25" customHeight="1">
      <c r="A2443" s="55" t="s">
        <v>77</v>
      </c>
      <c r="B2443" s="46" t="s">
        <v>29127</v>
      </c>
      <c r="C2443" s="55" t="s">
        <v>29128</v>
      </c>
      <c r="D2443" s="46">
        <v>0.0</v>
      </c>
      <c r="E2443" s="46">
        <v>0.0</v>
      </c>
      <c r="F2443" s="46">
        <v>177.0</v>
      </c>
      <c r="G2443" s="46">
        <v>0.0</v>
      </c>
      <c r="H2443" s="46">
        <v>0.0</v>
      </c>
      <c r="I2443" s="46">
        <v>0.0</v>
      </c>
      <c r="J2443" s="3"/>
      <c r="K2443" s="56"/>
    </row>
    <row r="2444" ht="32.25" customHeight="1">
      <c r="A2444" s="55" t="s">
        <v>77</v>
      </c>
      <c r="B2444" s="46" t="s">
        <v>29127</v>
      </c>
      <c r="C2444" s="55" t="s">
        <v>29129</v>
      </c>
      <c r="D2444" s="46">
        <v>0.0</v>
      </c>
      <c r="E2444" s="46">
        <v>0.0</v>
      </c>
      <c r="F2444" s="46">
        <v>47.0</v>
      </c>
      <c r="G2444" s="46">
        <v>0.0</v>
      </c>
      <c r="H2444" s="46">
        <v>0.0</v>
      </c>
      <c r="I2444" s="46">
        <v>0.0</v>
      </c>
      <c r="J2444" s="3"/>
      <c r="K2444" s="56"/>
    </row>
    <row r="2445" ht="32.25" customHeight="1">
      <c r="A2445" s="55" t="s">
        <v>77</v>
      </c>
      <c r="B2445" s="46" t="s">
        <v>29127</v>
      </c>
      <c r="C2445" s="55" t="s">
        <v>29130</v>
      </c>
      <c r="D2445" s="46">
        <v>0.0</v>
      </c>
      <c r="E2445" s="46">
        <v>0.0</v>
      </c>
      <c r="F2445" s="46">
        <v>1.0</v>
      </c>
      <c r="G2445" s="46">
        <v>0.0</v>
      </c>
      <c r="H2445" s="46">
        <v>0.0</v>
      </c>
      <c r="I2445" s="46">
        <v>0.0</v>
      </c>
      <c r="J2445" s="3"/>
      <c r="K2445" s="56"/>
    </row>
    <row r="2446" ht="32.25" customHeight="1">
      <c r="A2446" s="55" t="s">
        <v>77</v>
      </c>
      <c r="B2446" s="46" t="s">
        <v>29131</v>
      </c>
      <c r="C2446" s="55" t="s">
        <v>29132</v>
      </c>
      <c r="D2446" s="46">
        <v>0.0</v>
      </c>
      <c r="E2446" s="46">
        <v>0.0</v>
      </c>
      <c r="F2446" s="46">
        <v>241.0</v>
      </c>
      <c r="G2446" s="46">
        <v>0.0</v>
      </c>
      <c r="H2446" s="46">
        <v>0.0</v>
      </c>
      <c r="I2446" s="46">
        <v>0.0</v>
      </c>
      <c r="J2446" s="3"/>
      <c r="K2446" s="56"/>
    </row>
    <row r="2447" ht="32.25" customHeight="1">
      <c r="A2447" s="55" t="s">
        <v>77</v>
      </c>
      <c r="B2447" s="46" t="s">
        <v>29133</v>
      </c>
      <c r="C2447" s="55" t="s">
        <v>29134</v>
      </c>
      <c r="D2447" s="46">
        <v>0.0</v>
      </c>
      <c r="E2447" s="46">
        <v>0.0</v>
      </c>
      <c r="F2447" s="46">
        <v>85.0</v>
      </c>
      <c r="G2447" s="46">
        <v>0.0</v>
      </c>
      <c r="H2447" s="46">
        <v>0.0</v>
      </c>
      <c r="I2447" s="46">
        <v>0.0</v>
      </c>
      <c r="J2447" s="3"/>
      <c r="K2447" s="56"/>
    </row>
    <row r="2448" ht="32.25" customHeight="1">
      <c r="A2448" s="55" t="s">
        <v>77</v>
      </c>
      <c r="B2448" s="46" t="s">
        <v>29133</v>
      </c>
      <c r="C2448" s="55" t="s">
        <v>29135</v>
      </c>
      <c r="D2448" s="46">
        <v>0.0</v>
      </c>
      <c r="E2448" s="46">
        <v>0.0</v>
      </c>
      <c r="F2448" s="46">
        <v>76.0</v>
      </c>
      <c r="G2448" s="46">
        <v>0.0</v>
      </c>
      <c r="H2448" s="46">
        <v>0.0</v>
      </c>
      <c r="I2448" s="46">
        <v>0.0</v>
      </c>
      <c r="J2448" s="3"/>
      <c r="K2448" s="56"/>
    </row>
    <row r="2449" ht="32.25" customHeight="1">
      <c r="A2449" s="55" t="s">
        <v>77</v>
      </c>
      <c r="B2449" s="46" t="s">
        <v>29133</v>
      </c>
      <c r="C2449" s="55" t="s">
        <v>29136</v>
      </c>
      <c r="D2449" s="46">
        <v>0.0</v>
      </c>
      <c r="E2449" s="46">
        <v>0.0</v>
      </c>
      <c r="F2449" s="46">
        <v>64.0</v>
      </c>
      <c r="G2449" s="46">
        <v>0.0</v>
      </c>
      <c r="H2449" s="46">
        <v>0.0</v>
      </c>
      <c r="I2449" s="46">
        <v>0.0</v>
      </c>
      <c r="J2449" s="3"/>
      <c r="K2449" s="56"/>
    </row>
    <row r="2450" ht="32.25" customHeight="1">
      <c r="A2450" s="55" t="s">
        <v>77</v>
      </c>
      <c r="B2450" s="46" t="s">
        <v>29137</v>
      </c>
      <c r="C2450" s="55" t="s">
        <v>29138</v>
      </c>
      <c r="D2450" s="46">
        <v>0.0</v>
      </c>
      <c r="E2450" s="46">
        <v>0.0</v>
      </c>
      <c r="F2450" s="46">
        <v>256.0</v>
      </c>
      <c r="G2450" s="46">
        <v>0.0</v>
      </c>
      <c r="H2450" s="46">
        <v>0.0</v>
      </c>
      <c r="I2450" s="46">
        <v>0.0</v>
      </c>
      <c r="J2450" s="3"/>
      <c r="K2450" s="56"/>
    </row>
    <row r="2451" ht="32.25" customHeight="1">
      <c r="A2451" s="55" t="s">
        <v>77</v>
      </c>
      <c r="B2451" s="46" t="s">
        <v>29139</v>
      </c>
      <c r="C2451" s="55" t="s">
        <v>29140</v>
      </c>
      <c r="D2451" s="46">
        <v>0.0</v>
      </c>
      <c r="E2451" s="46">
        <v>0.0</v>
      </c>
      <c r="F2451" s="46">
        <v>0.0</v>
      </c>
      <c r="G2451" s="46">
        <v>0.0</v>
      </c>
      <c r="H2451" s="46">
        <v>0.0</v>
      </c>
      <c r="I2451" s="46">
        <v>308.0</v>
      </c>
      <c r="J2451" s="3"/>
      <c r="K2451" s="56"/>
    </row>
    <row r="2452" ht="32.25" customHeight="1">
      <c r="A2452" s="55" t="s">
        <v>77</v>
      </c>
      <c r="B2452" s="46" t="s">
        <v>29139</v>
      </c>
      <c r="C2452" s="55" t="s">
        <v>29141</v>
      </c>
      <c r="D2452" s="46">
        <v>0.0</v>
      </c>
      <c r="E2452" s="46">
        <v>0.0</v>
      </c>
      <c r="F2452" s="46">
        <v>1.0</v>
      </c>
      <c r="G2452" s="46">
        <v>0.0</v>
      </c>
      <c r="H2452" s="46">
        <v>0.0</v>
      </c>
      <c r="I2452" s="46">
        <v>95.0</v>
      </c>
      <c r="J2452" s="3"/>
      <c r="K2452" s="56"/>
    </row>
    <row r="2453" ht="32.25" customHeight="1">
      <c r="A2453" s="55" t="s">
        <v>77</v>
      </c>
      <c r="B2453" s="46" t="s">
        <v>29142</v>
      </c>
      <c r="C2453" s="55" t="s">
        <v>29143</v>
      </c>
      <c r="D2453" s="46">
        <v>0.0</v>
      </c>
      <c r="E2453" s="46">
        <v>0.0</v>
      </c>
      <c r="F2453" s="46">
        <v>221.0</v>
      </c>
      <c r="G2453" s="46">
        <v>0.0</v>
      </c>
      <c r="H2453" s="46">
        <v>0.0</v>
      </c>
      <c r="I2453" s="46">
        <v>0.0</v>
      </c>
      <c r="J2453" s="3"/>
      <c r="K2453" s="56"/>
    </row>
    <row r="2454" ht="32.25" customHeight="1">
      <c r="A2454" s="55" t="s">
        <v>77</v>
      </c>
      <c r="B2454" s="46" t="s">
        <v>29144</v>
      </c>
      <c r="C2454" s="55" t="s">
        <v>29145</v>
      </c>
      <c r="D2454" s="46">
        <v>0.0</v>
      </c>
      <c r="E2454" s="46">
        <v>0.0</v>
      </c>
      <c r="F2454" s="46">
        <v>104.0</v>
      </c>
      <c r="G2454" s="46">
        <v>0.0</v>
      </c>
      <c r="H2454" s="46">
        <v>0.0</v>
      </c>
      <c r="I2454" s="46">
        <v>0.0</v>
      </c>
      <c r="J2454" s="3"/>
      <c r="K2454" s="56"/>
    </row>
    <row r="2455" ht="32.25" customHeight="1">
      <c r="A2455" s="55" t="s">
        <v>77</v>
      </c>
      <c r="B2455" s="46" t="s">
        <v>29144</v>
      </c>
      <c r="C2455" s="55" t="s">
        <v>29146</v>
      </c>
      <c r="D2455" s="46">
        <v>0.0</v>
      </c>
      <c r="E2455" s="46">
        <v>0.0</v>
      </c>
      <c r="F2455" s="46">
        <v>96.0</v>
      </c>
      <c r="G2455" s="46">
        <v>0.0</v>
      </c>
      <c r="H2455" s="46">
        <v>0.0</v>
      </c>
      <c r="I2455" s="46">
        <v>0.0</v>
      </c>
      <c r="J2455" s="3"/>
      <c r="K2455" s="56"/>
    </row>
    <row r="2456" ht="32.25" customHeight="1">
      <c r="A2456" s="55" t="s">
        <v>77</v>
      </c>
      <c r="B2456" s="46" t="s">
        <v>29144</v>
      </c>
      <c r="C2456" s="55" t="s">
        <v>29147</v>
      </c>
      <c r="D2456" s="46">
        <v>0.0</v>
      </c>
      <c r="E2456" s="46">
        <v>0.0</v>
      </c>
      <c r="F2456" s="46">
        <v>67.0</v>
      </c>
      <c r="G2456" s="46">
        <v>0.0</v>
      </c>
      <c r="H2456" s="46">
        <v>0.0</v>
      </c>
      <c r="I2456" s="46">
        <v>0.0</v>
      </c>
      <c r="J2456" s="3"/>
      <c r="K2456" s="56"/>
    </row>
    <row r="2457" ht="32.25" customHeight="1">
      <c r="A2457" s="55" t="s">
        <v>77</v>
      </c>
      <c r="B2457" s="46" t="s">
        <v>29148</v>
      </c>
      <c r="C2457" s="55" t="s">
        <v>29149</v>
      </c>
      <c r="D2457" s="46">
        <v>0.0</v>
      </c>
      <c r="E2457" s="46">
        <v>0.0</v>
      </c>
      <c r="F2457" s="46">
        <v>159.0</v>
      </c>
      <c r="G2457" s="46">
        <v>0.0</v>
      </c>
      <c r="H2457" s="46">
        <v>0.0</v>
      </c>
      <c r="I2457" s="46">
        <v>1.0</v>
      </c>
      <c r="J2457" s="3"/>
      <c r="K2457" s="56"/>
    </row>
    <row r="2458" ht="32.25" customHeight="1">
      <c r="A2458" s="55" t="s">
        <v>77</v>
      </c>
      <c r="B2458" s="46" t="s">
        <v>29150</v>
      </c>
      <c r="C2458" s="55" t="s">
        <v>29151</v>
      </c>
      <c r="D2458" s="46">
        <v>0.0</v>
      </c>
      <c r="E2458" s="46">
        <v>0.0</v>
      </c>
      <c r="F2458" s="46">
        <v>0.0</v>
      </c>
      <c r="G2458" s="46">
        <v>0.0</v>
      </c>
      <c r="H2458" s="46">
        <v>0.0</v>
      </c>
      <c r="I2458" s="46">
        <v>234.0</v>
      </c>
      <c r="J2458" s="3"/>
      <c r="K2458" s="56"/>
    </row>
    <row r="2459" ht="32.25" customHeight="1">
      <c r="A2459" s="55" t="s">
        <v>77</v>
      </c>
      <c r="B2459" s="46" t="s">
        <v>29150</v>
      </c>
      <c r="C2459" s="55" t="s">
        <v>29152</v>
      </c>
      <c r="D2459" s="46">
        <v>0.0</v>
      </c>
      <c r="E2459" s="46">
        <v>0.0</v>
      </c>
      <c r="F2459" s="46">
        <v>0.0</v>
      </c>
      <c r="G2459" s="46">
        <v>0.0</v>
      </c>
      <c r="H2459" s="46">
        <v>0.0</v>
      </c>
      <c r="I2459" s="46">
        <v>160.0</v>
      </c>
      <c r="J2459" s="3"/>
      <c r="K2459" s="56"/>
    </row>
    <row r="2460" ht="32.25" customHeight="1">
      <c r="A2460" s="55" t="s">
        <v>77</v>
      </c>
      <c r="B2460" s="46" t="s">
        <v>29153</v>
      </c>
      <c r="C2460" s="55" t="s">
        <v>29154</v>
      </c>
      <c r="D2460" s="46">
        <v>0.0</v>
      </c>
      <c r="E2460" s="46">
        <v>0.0</v>
      </c>
      <c r="F2460" s="46">
        <v>346.0</v>
      </c>
      <c r="G2460" s="46">
        <v>0.0</v>
      </c>
      <c r="H2460" s="46">
        <v>0.0</v>
      </c>
      <c r="I2460" s="46">
        <v>22.0</v>
      </c>
      <c r="J2460" s="3"/>
      <c r="K2460" s="56"/>
    </row>
    <row r="2461" ht="32.25" customHeight="1">
      <c r="A2461" s="55" t="s">
        <v>77</v>
      </c>
      <c r="B2461" s="46" t="s">
        <v>29155</v>
      </c>
      <c r="C2461" s="55" t="s">
        <v>29156</v>
      </c>
      <c r="D2461" s="46">
        <v>0.0</v>
      </c>
      <c r="E2461" s="46">
        <v>0.0</v>
      </c>
      <c r="F2461" s="46">
        <v>140.0</v>
      </c>
      <c r="G2461" s="46">
        <v>0.0</v>
      </c>
      <c r="H2461" s="46">
        <v>0.0</v>
      </c>
      <c r="I2461" s="46">
        <v>0.0</v>
      </c>
      <c r="J2461" s="3"/>
      <c r="K2461" s="56"/>
    </row>
    <row r="2462" ht="32.25" customHeight="1">
      <c r="A2462" s="55" t="s">
        <v>77</v>
      </c>
      <c r="B2462" s="46" t="s">
        <v>29155</v>
      </c>
      <c r="C2462" s="55" t="s">
        <v>29157</v>
      </c>
      <c r="D2462" s="46">
        <v>0.0</v>
      </c>
      <c r="E2462" s="46">
        <v>0.0</v>
      </c>
      <c r="F2462" s="46">
        <v>79.0</v>
      </c>
      <c r="G2462" s="46">
        <v>0.0</v>
      </c>
      <c r="H2462" s="46">
        <v>0.0</v>
      </c>
      <c r="I2462" s="46">
        <v>0.0</v>
      </c>
      <c r="J2462" s="3"/>
      <c r="K2462" s="56"/>
    </row>
    <row r="2463" ht="32.25" customHeight="1">
      <c r="A2463" s="55" t="s">
        <v>77</v>
      </c>
      <c r="B2463" s="46" t="s">
        <v>29155</v>
      </c>
      <c r="C2463" s="55" t="s">
        <v>29158</v>
      </c>
      <c r="D2463" s="46">
        <v>0.0</v>
      </c>
      <c r="E2463" s="46">
        <v>0.0</v>
      </c>
      <c r="F2463" s="46">
        <v>57.0</v>
      </c>
      <c r="G2463" s="46">
        <v>0.0</v>
      </c>
      <c r="H2463" s="46">
        <v>0.0</v>
      </c>
      <c r="I2463" s="46">
        <v>0.0</v>
      </c>
      <c r="J2463" s="3"/>
      <c r="K2463" s="56"/>
    </row>
    <row r="2464" ht="32.25" customHeight="1">
      <c r="A2464" s="55" t="s">
        <v>77</v>
      </c>
      <c r="B2464" s="46" t="s">
        <v>29159</v>
      </c>
      <c r="C2464" s="55" t="s">
        <v>29160</v>
      </c>
      <c r="D2464" s="46">
        <v>0.0</v>
      </c>
      <c r="E2464" s="46">
        <v>0.0</v>
      </c>
      <c r="F2464" s="46">
        <v>0.0</v>
      </c>
      <c r="G2464" s="46">
        <v>0.0</v>
      </c>
      <c r="H2464" s="46">
        <v>0.0</v>
      </c>
      <c r="I2464" s="46">
        <v>170.0</v>
      </c>
      <c r="J2464" s="3"/>
      <c r="K2464" s="56"/>
    </row>
    <row r="2465" ht="32.25" customHeight="1">
      <c r="A2465" s="55" t="s">
        <v>77</v>
      </c>
      <c r="B2465" s="46" t="s">
        <v>29159</v>
      </c>
      <c r="C2465" s="55" t="s">
        <v>29161</v>
      </c>
      <c r="D2465" s="46">
        <v>0.0</v>
      </c>
      <c r="E2465" s="46">
        <v>0.0</v>
      </c>
      <c r="F2465" s="46">
        <v>17.0</v>
      </c>
      <c r="G2465" s="46">
        <v>0.0</v>
      </c>
      <c r="H2465" s="46">
        <v>0.0</v>
      </c>
      <c r="I2465" s="46">
        <v>0.0</v>
      </c>
      <c r="J2465" s="3"/>
      <c r="K2465" s="56"/>
    </row>
    <row r="2466" ht="32.25" customHeight="1">
      <c r="A2466" s="55" t="s">
        <v>77</v>
      </c>
      <c r="B2466" s="46" t="s">
        <v>29162</v>
      </c>
      <c r="C2466" s="55" t="s">
        <v>29163</v>
      </c>
      <c r="D2466" s="46">
        <v>0.0</v>
      </c>
      <c r="E2466" s="46">
        <v>4.0</v>
      </c>
      <c r="F2466" s="46">
        <v>102.0</v>
      </c>
      <c r="G2466" s="46">
        <v>0.0</v>
      </c>
      <c r="H2466" s="46">
        <v>0.0</v>
      </c>
      <c r="I2466" s="46">
        <v>98.0</v>
      </c>
      <c r="J2466" s="3"/>
      <c r="K2466" s="56"/>
    </row>
    <row r="2467" ht="32.25" customHeight="1">
      <c r="A2467" s="55" t="s">
        <v>77</v>
      </c>
      <c r="B2467" s="46" t="s">
        <v>29162</v>
      </c>
      <c r="C2467" s="55" t="s">
        <v>29164</v>
      </c>
      <c r="D2467" s="46">
        <v>0.0</v>
      </c>
      <c r="E2467" s="46">
        <v>0.0</v>
      </c>
      <c r="F2467" s="46">
        <v>22.0</v>
      </c>
      <c r="G2467" s="46">
        <v>0.0</v>
      </c>
      <c r="H2467" s="46">
        <v>0.0</v>
      </c>
      <c r="I2467" s="46">
        <v>0.0</v>
      </c>
      <c r="J2467" s="3"/>
      <c r="K2467" s="56"/>
    </row>
    <row r="2468" ht="32.25" customHeight="1">
      <c r="A2468" s="55" t="s">
        <v>77</v>
      </c>
      <c r="B2468" s="46" t="s">
        <v>29165</v>
      </c>
      <c r="C2468" s="55" t="s">
        <v>29166</v>
      </c>
      <c r="D2468" s="46">
        <v>0.0</v>
      </c>
      <c r="E2468" s="46">
        <v>6.0</v>
      </c>
      <c r="F2468" s="46">
        <v>171.0</v>
      </c>
      <c r="G2468" s="46">
        <v>2.0</v>
      </c>
      <c r="H2468" s="46">
        <v>0.0</v>
      </c>
      <c r="I2468" s="46">
        <v>7.0</v>
      </c>
      <c r="J2468" s="3"/>
      <c r="K2468" s="56"/>
    </row>
    <row r="2469" ht="32.25" customHeight="1">
      <c r="A2469" s="55" t="s">
        <v>77</v>
      </c>
      <c r="B2469" s="46" t="s">
        <v>29165</v>
      </c>
      <c r="C2469" s="55" t="s">
        <v>29167</v>
      </c>
      <c r="D2469" s="46">
        <v>0.0</v>
      </c>
      <c r="E2469" s="46">
        <v>0.0</v>
      </c>
      <c r="F2469" s="46">
        <v>106.0</v>
      </c>
      <c r="G2469" s="46">
        <v>0.0</v>
      </c>
      <c r="H2469" s="46">
        <v>0.0</v>
      </c>
      <c r="I2469" s="46">
        <v>0.0</v>
      </c>
      <c r="J2469" s="3"/>
      <c r="K2469" s="56"/>
    </row>
    <row r="2470" ht="32.25" customHeight="1">
      <c r="A2470" s="55" t="s">
        <v>77</v>
      </c>
      <c r="B2470" s="46" t="s">
        <v>29168</v>
      </c>
      <c r="C2470" s="55" t="s">
        <v>29169</v>
      </c>
      <c r="D2470" s="46">
        <v>0.0</v>
      </c>
      <c r="E2470" s="46">
        <v>0.0</v>
      </c>
      <c r="F2470" s="46">
        <v>135.0</v>
      </c>
      <c r="G2470" s="46">
        <v>0.0</v>
      </c>
      <c r="H2470" s="46">
        <v>0.0</v>
      </c>
      <c r="I2470" s="46">
        <v>0.0</v>
      </c>
      <c r="J2470" s="3"/>
      <c r="K2470" s="56"/>
    </row>
    <row r="2471" ht="32.25" customHeight="1">
      <c r="A2471" s="55" t="s">
        <v>77</v>
      </c>
      <c r="B2471" s="46" t="s">
        <v>29168</v>
      </c>
      <c r="C2471" s="55" t="s">
        <v>29170</v>
      </c>
      <c r="D2471" s="46">
        <v>0.0</v>
      </c>
      <c r="E2471" s="46">
        <v>0.0</v>
      </c>
      <c r="F2471" s="46">
        <v>61.0</v>
      </c>
      <c r="G2471" s="46">
        <v>0.0</v>
      </c>
      <c r="H2471" s="46">
        <v>0.0</v>
      </c>
      <c r="I2471" s="46">
        <v>0.0</v>
      </c>
      <c r="J2471" s="3"/>
      <c r="K2471" s="56"/>
    </row>
    <row r="2472" ht="32.25" customHeight="1">
      <c r="A2472" s="55" t="s">
        <v>77</v>
      </c>
      <c r="B2472" s="46" t="s">
        <v>29171</v>
      </c>
      <c r="C2472" s="55" t="s">
        <v>29172</v>
      </c>
      <c r="D2472" s="46">
        <v>0.0</v>
      </c>
      <c r="E2472" s="46">
        <v>1.0</v>
      </c>
      <c r="F2472" s="46">
        <v>98.0</v>
      </c>
      <c r="G2472" s="46">
        <v>0.0</v>
      </c>
      <c r="H2472" s="46">
        <v>0.0</v>
      </c>
      <c r="I2472" s="46">
        <v>6.0</v>
      </c>
      <c r="J2472" s="3"/>
      <c r="K2472" s="56"/>
    </row>
    <row r="2473" ht="32.25" customHeight="1">
      <c r="A2473" s="55" t="s">
        <v>77</v>
      </c>
      <c r="B2473" s="46" t="s">
        <v>29171</v>
      </c>
      <c r="C2473" s="55" t="s">
        <v>29173</v>
      </c>
      <c r="D2473" s="46">
        <v>0.0</v>
      </c>
      <c r="E2473" s="46">
        <v>0.0</v>
      </c>
      <c r="F2473" s="46">
        <v>61.0</v>
      </c>
      <c r="G2473" s="46">
        <v>0.0</v>
      </c>
      <c r="H2473" s="46">
        <v>0.0</v>
      </c>
      <c r="I2473" s="46">
        <v>5.0</v>
      </c>
      <c r="J2473" s="3"/>
      <c r="K2473" s="56"/>
    </row>
    <row r="2474" ht="32.25" customHeight="1">
      <c r="A2474" s="55" t="s">
        <v>77</v>
      </c>
      <c r="B2474" s="46" t="s">
        <v>29171</v>
      </c>
      <c r="C2474" s="55" t="s">
        <v>29174</v>
      </c>
      <c r="D2474" s="46">
        <v>0.0</v>
      </c>
      <c r="E2474" s="46">
        <v>0.0</v>
      </c>
      <c r="F2474" s="46">
        <v>41.0</v>
      </c>
      <c r="G2474" s="46">
        <v>0.0</v>
      </c>
      <c r="H2474" s="46">
        <v>0.0</v>
      </c>
      <c r="I2474" s="46">
        <v>0.0</v>
      </c>
      <c r="J2474" s="3"/>
      <c r="K2474" s="56"/>
    </row>
    <row r="2475" ht="32.25" customHeight="1">
      <c r="A2475" s="55" t="s">
        <v>77</v>
      </c>
      <c r="B2475" s="46" t="s">
        <v>29175</v>
      </c>
      <c r="C2475" s="55" t="s">
        <v>29176</v>
      </c>
      <c r="D2475" s="46">
        <v>0.0</v>
      </c>
      <c r="E2475" s="46">
        <v>0.0</v>
      </c>
      <c r="F2475" s="46">
        <v>99.0</v>
      </c>
      <c r="G2475" s="46">
        <v>0.0</v>
      </c>
      <c r="H2475" s="46">
        <v>0.0</v>
      </c>
      <c r="I2475" s="46">
        <v>0.0</v>
      </c>
      <c r="J2475" s="3"/>
      <c r="K2475" s="56"/>
    </row>
    <row r="2476" ht="32.25" customHeight="1">
      <c r="A2476" s="55" t="s">
        <v>77</v>
      </c>
      <c r="B2476" s="46" t="s">
        <v>29175</v>
      </c>
      <c r="C2476" s="55" t="s">
        <v>29177</v>
      </c>
      <c r="D2476" s="46">
        <v>0.0</v>
      </c>
      <c r="E2476" s="46">
        <v>0.0</v>
      </c>
      <c r="F2476" s="46">
        <v>85.0</v>
      </c>
      <c r="G2476" s="46">
        <v>0.0</v>
      </c>
      <c r="H2476" s="46">
        <v>0.0</v>
      </c>
      <c r="I2476" s="46">
        <v>0.0</v>
      </c>
      <c r="J2476" s="3"/>
      <c r="K2476" s="56"/>
    </row>
    <row r="2477" ht="32.25" customHeight="1">
      <c r="A2477" s="55" t="s">
        <v>77</v>
      </c>
      <c r="B2477" s="46" t="s">
        <v>29175</v>
      </c>
      <c r="C2477" s="55" t="s">
        <v>29178</v>
      </c>
      <c r="D2477" s="46">
        <v>0.0</v>
      </c>
      <c r="E2477" s="46">
        <v>0.0</v>
      </c>
      <c r="F2477" s="46">
        <v>1.0</v>
      </c>
      <c r="G2477" s="46">
        <v>0.0</v>
      </c>
      <c r="H2477" s="46">
        <v>0.0</v>
      </c>
      <c r="I2477" s="46">
        <v>0.0</v>
      </c>
      <c r="J2477" s="3"/>
      <c r="K2477" s="56"/>
    </row>
    <row r="2478" ht="32.25" customHeight="1">
      <c r="A2478" s="55" t="s">
        <v>77</v>
      </c>
      <c r="B2478" s="46" t="s">
        <v>29179</v>
      </c>
      <c r="C2478" s="55" t="s">
        <v>29180</v>
      </c>
      <c r="D2478" s="46">
        <v>0.0</v>
      </c>
      <c r="E2478" s="46">
        <v>0.0</v>
      </c>
      <c r="F2478" s="46">
        <v>122.0</v>
      </c>
      <c r="G2478" s="46">
        <v>0.0</v>
      </c>
      <c r="H2478" s="46">
        <v>0.0</v>
      </c>
      <c r="I2478" s="46">
        <v>0.0</v>
      </c>
      <c r="J2478" s="3"/>
      <c r="K2478" s="56"/>
    </row>
    <row r="2479" ht="32.25" customHeight="1">
      <c r="A2479" s="55" t="s">
        <v>77</v>
      </c>
      <c r="B2479" s="46" t="s">
        <v>29179</v>
      </c>
      <c r="C2479" s="55" t="s">
        <v>29181</v>
      </c>
      <c r="D2479" s="46">
        <v>0.0</v>
      </c>
      <c r="E2479" s="46">
        <v>0.0</v>
      </c>
      <c r="F2479" s="46">
        <v>68.0</v>
      </c>
      <c r="G2479" s="46">
        <v>0.0</v>
      </c>
      <c r="H2479" s="46">
        <v>0.0</v>
      </c>
      <c r="I2479" s="46">
        <v>0.0</v>
      </c>
      <c r="J2479" s="3"/>
      <c r="K2479" s="56"/>
    </row>
    <row r="2480" ht="32.25" customHeight="1">
      <c r="A2480" s="55" t="s">
        <v>77</v>
      </c>
      <c r="B2480" s="46" t="s">
        <v>29179</v>
      </c>
      <c r="C2480" s="55" t="s">
        <v>29182</v>
      </c>
      <c r="D2480" s="46">
        <v>0.0</v>
      </c>
      <c r="E2480" s="46">
        <v>0.0</v>
      </c>
      <c r="F2480" s="46">
        <v>66.0</v>
      </c>
      <c r="G2480" s="46">
        <v>0.0</v>
      </c>
      <c r="H2480" s="46">
        <v>0.0</v>
      </c>
      <c r="I2480" s="46">
        <v>0.0</v>
      </c>
      <c r="J2480" s="3"/>
      <c r="K2480" s="56"/>
    </row>
    <row r="2481" ht="32.25" customHeight="1">
      <c r="A2481" s="55" t="s">
        <v>77</v>
      </c>
      <c r="B2481" s="46" t="s">
        <v>29183</v>
      </c>
      <c r="C2481" s="55" t="s">
        <v>29184</v>
      </c>
      <c r="D2481" s="46">
        <v>0.0</v>
      </c>
      <c r="E2481" s="46">
        <v>0.0</v>
      </c>
      <c r="F2481" s="46">
        <v>128.0</v>
      </c>
      <c r="G2481" s="46">
        <v>0.0</v>
      </c>
      <c r="H2481" s="46">
        <v>0.0</v>
      </c>
      <c r="I2481" s="46">
        <v>0.0</v>
      </c>
      <c r="J2481" s="3"/>
      <c r="K2481" s="56"/>
    </row>
    <row r="2482" ht="32.25" customHeight="1">
      <c r="A2482" s="55" t="s">
        <v>77</v>
      </c>
      <c r="B2482" s="46" t="s">
        <v>29183</v>
      </c>
      <c r="C2482" s="55" t="s">
        <v>29185</v>
      </c>
      <c r="D2482" s="46">
        <v>0.0</v>
      </c>
      <c r="E2482" s="46">
        <v>0.0</v>
      </c>
      <c r="F2482" s="46">
        <v>44.0</v>
      </c>
      <c r="G2482" s="46">
        <v>0.0</v>
      </c>
      <c r="H2482" s="46">
        <v>0.0</v>
      </c>
      <c r="I2482" s="46">
        <v>0.0</v>
      </c>
      <c r="J2482" s="3"/>
      <c r="K2482" s="56"/>
    </row>
    <row r="2483" ht="32.25" customHeight="1">
      <c r="A2483" s="55" t="s">
        <v>77</v>
      </c>
      <c r="B2483" s="46" t="s">
        <v>29186</v>
      </c>
      <c r="C2483" s="55" t="s">
        <v>29187</v>
      </c>
      <c r="D2483" s="46">
        <v>0.0</v>
      </c>
      <c r="E2483" s="46">
        <v>0.0</v>
      </c>
      <c r="F2483" s="46">
        <v>114.0</v>
      </c>
      <c r="G2483" s="46">
        <v>0.0</v>
      </c>
      <c r="H2483" s="46">
        <v>0.0</v>
      </c>
      <c r="I2483" s="46">
        <v>0.0</v>
      </c>
      <c r="J2483" s="3"/>
      <c r="K2483" s="56"/>
    </row>
    <row r="2484" ht="32.25" customHeight="1">
      <c r="A2484" s="55" t="s">
        <v>77</v>
      </c>
      <c r="B2484" s="46" t="s">
        <v>29186</v>
      </c>
      <c r="C2484" s="55" t="s">
        <v>29188</v>
      </c>
      <c r="D2484" s="46">
        <v>0.0</v>
      </c>
      <c r="E2484" s="46">
        <v>0.0</v>
      </c>
      <c r="F2484" s="46">
        <v>1.0</v>
      </c>
      <c r="G2484" s="46">
        <v>0.0</v>
      </c>
      <c r="H2484" s="46">
        <v>0.0</v>
      </c>
      <c r="I2484" s="46">
        <v>0.0</v>
      </c>
      <c r="J2484" s="3"/>
      <c r="K2484" s="56"/>
    </row>
    <row r="2485" ht="32.25" customHeight="1">
      <c r="A2485" s="55" t="s">
        <v>77</v>
      </c>
      <c r="B2485" s="46" t="s">
        <v>29186</v>
      </c>
      <c r="C2485" s="55" t="s">
        <v>29189</v>
      </c>
      <c r="D2485" s="46">
        <v>0.0</v>
      </c>
      <c r="E2485" s="46">
        <v>0.0</v>
      </c>
      <c r="F2485" s="46">
        <v>1.0</v>
      </c>
      <c r="G2485" s="46">
        <v>0.0</v>
      </c>
      <c r="H2485" s="46">
        <v>0.0</v>
      </c>
      <c r="I2485" s="46">
        <v>0.0</v>
      </c>
      <c r="J2485" s="3"/>
      <c r="K2485" s="56"/>
    </row>
    <row r="2486" ht="32.25" customHeight="1">
      <c r="A2486" s="55" t="s">
        <v>77</v>
      </c>
      <c r="B2486" s="46" t="s">
        <v>29190</v>
      </c>
      <c r="C2486" s="55" t="s">
        <v>29191</v>
      </c>
      <c r="D2486" s="46">
        <v>0.0</v>
      </c>
      <c r="E2486" s="46">
        <v>0.0</v>
      </c>
      <c r="F2486" s="46">
        <v>86.0</v>
      </c>
      <c r="G2486" s="46">
        <v>0.0</v>
      </c>
      <c r="H2486" s="46">
        <v>0.0</v>
      </c>
      <c r="I2486" s="46">
        <v>0.0</v>
      </c>
      <c r="J2486" s="3"/>
      <c r="K2486" s="56"/>
    </row>
    <row r="2487" ht="32.25" customHeight="1">
      <c r="A2487" s="55" t="s">
        <v>77</v>
      </c>
      <c r="B2487" s="46" t="s">
        <v>29190</v>
      </c>
      <c r="C2487" s="55" t="s">
        <v>29192</v>
      </c>
      <c r="D2487" s="46">
        <v>0.0</v>
      </c>
      <c r="E2487" s="46">
        <v>0.0</v>
      </c>
      <c r="F2487" s="46">
        <v>3.0</v>
      </c>
      <c r="G2487" s="46">
        <v>0.0</v>
      </c>
      <c r="H2487" s="46">
        <v>0.0</v>
      </c>
      <c r="I2487" s="46">
        <v>0.0</v>
      </c>
      <c r="J2487" s="3"/>
      <c r="K2487" s="56"/>
    </row>
    <row r="2488" ht="32.25" customHeight="1">
      <c r="A2488" s="55" t="s">
        <v>77</v>
      </c>
      <c r="B2488" s="46" t="s">
        <v>29193</v>
      </c>
      <c r="C2488" s="55" t="s">
        <v>29194</v>
      </c>
      <c r="D2488" s="46">
        <v>0.0</v>
      </c>
      <c r="E2488" s="46">
        <v>0.0</v>
      </c>
      <c r="F2488" s="46">
        <v>154.0</v>
      </c>
      <c r="G2488" s="46">
        <v>0.0</v>
      </c>
      <c r="H2488" s="46">
        <v>0.0</v>
      </c>
      <c r="I2488" s="46">
        <v>0.0</v>
      </c>
      <c r="J2488" s="3"/>
      <c r="K2488" s="56"/>
    </row>
    <row r="2489" ht="32.25" customHeight="1">
      <c r="A2489" s="55" t="s">
        <v>77</v>
      </c>
      <c r="B2489" s="46" t="s">
        <v>29193</v>
      </c>
      <c r="C2489" s="55" t="s">
        <v>29195</v>
      </c>
      <c r="D2489" s="46">
        <v>0.0</v>
      </c>
      <c r="E2489" s="46">
        <v>0.0</v>
      </c>
      <c r="F2489" s="46">
        <v>41.0</v>
      </c>
      <c r="G2489" s="46">
        <v>0.0</v>
      </c>
      <c r="H2489" s="46">
        <v>0.0</v>
      </c>
      <c r="I2489" s="46">
        <v>0.0</v>
      </c>
      <c r="J2489" s="3"/>
      <c r="K2489" s="56"/>
    </row>
    <row r="2490" ht="32.25" customHeight="1">
      <c r="A2490" s="55" t="s">
        <v>77</v>
      </c>
      <c r="B2490" s="46" t="s">
        <v>29193</v>
      </c>
      <c r="C2490" s="55" t="s">
        <v>29196</v>
      </c>
      <c r="D2490" s="46">
        <v>0.0</v>
      </c>
      <c r="E2490" s="46">
        <v>0.0</v>
      </c>
      <c r="F2490" s="46">
        <v>30.0</v>
      </c>
      <c r="G2490" s="46">
        <v>0.0</v>
      </c>
      <c r="H2490" s="46">
        <v>0.0</v>
      </c>
      <c r="I2490" s="46">
        <v>0.0</v>
      </c>
      <c r="J2490" s="3"/>
      <c r="K2490" s="56"/>
    </row>
    <row r="2491" ht="32.25" customHeight="1">
      <c r="A2491" s="55" t="s">
        <v>77</v>
      </c>
      <c r="B2491" s="46" t="s">
        <v>29197</v>
      </c>
      <c r="C2491" s="55" t="s">
        <v>29198</v>
      </c>
      <c r="D2491" s="46">
        <v>0.0</v>
      </c>
      <c r="E2491" s="46">
        <v>0.0</v>
      </c>
      <c r="F2491" s="46">
        <v>217.0</v>
      </c>
      <c r="G2491" s="46">
        <v>0.0</v>
      </c>
      <c r="H2491" s="46">
        <v>0.0</v>
      </c>
      <c r="I2491" s="46">
        <v>0.0</v>
      </c>
      <c r="J2491" s="3"/>
      <c r="K2491" s="56"/>
    </row>
    <row r="2492" ht="32.25" customHeight="1">
      <c r="A2492" s="55" t="s">
        <v>77</v>
      </c>
      <c r="B2492" s="46" t="s">
        <v>29199</v>
      </c>
      <c r="C2492" s="55" t="s">
        <v>29200</v>
      </c>
      <c r="D2492" s="46">
        <v>0.0</v>
      </c>
      <c r="E2492" s="46">
        <v>0.0</v>
      </c>
      <c r="F2492" s="46">
        <v>112.0</v>
      </c>
      <c r="G2492" s="46">
        <v>0.0</v>
      </c>
      <c r="H2492" s="46">
        <v>0.0</v>
      </c>
      <c r="I2492" s="46">
        <v>0.0</v>
      </c>
      <c r="J2492" s="3"/>
      <c r="K2492" s="56"/>
    </row>
    <row r="2493" ht="32.25" customHeight="1">
      <c r="A2493" s="55" t="s">
        <v>77</v>
      </c>
      <c r="B2493" s="46" t="s">
        <v>29199</v>
      </c>
      <c r="C2493" s="55" t="s">
        <v>29201</v>
      </c>
      <c r="D2493" s="46">
        <v>0.0</v>
      </c>
      <c r="E2493" s="46">
        <v>0.0</v>
      </c>
      <c r="F2493" s="46">
        <v>95.0</v>
      </c>
      <c r="G2493" s="46">
        <v>0.0</v>
      </c>
      <c r="H2493" s="46">
        <v>0.0</v>
      </c>
      <c r="I2493" s="46">
        <v>0.0</v>
      </c>
      <c r="J2493" s="3"/>
      <c r="K2493" s="56"/>
    </row>
    <row r="2494" ht="32.25" customHeight="1">
      <c r="A2494" s="55" t="s">
        <v>77</v>
      </c>
      <c r="B2494" s="46" t="s">
        <v>29199</v>
      </c>
      <c r="C2494" s="55" t="s">
        <v>29202</v>
      </c>
      <c r="D2494" s="46">
        <v>0.0</v>
      </c>
      <c r="E2494" s="46">
        <v>0.0</v>
      </c>
      <c r="F2494" s="46">
        <v>74.0</v>
      </c>
      <c r="G2494" s="46">
        <v>0.0</v>
      </c>
      <c r="H2494" s="46">
        <v>0.0</v>
      </c>
      <c r="I2494" s="46">
        <v>0.0</v>
      </c>
      <c r="J2494" s="3"/>
      <c r="K2494" s="56"/>
    </row>
    <row r="2495" ht="32.25" customHeight="1">
      <c r="A2495" s="55" t="s">
        <v>77</v>
      </c>
      <c r="B2495" s="46" t="s">
        <v>29203</v>
      </c>
      <c r="C2495" s="55" t="s">
        <v>29204</v>
      </c>
      <c r="D2495" s="46">
        <v>0.0</v>
      </c>
      <c r="E2495" s="46">
        <v>0.0</v>
      </c>
      <c r="F2495" s="46">
        <v>89.0</v>
      </c>
      <c r="G2495" s="46">
        <v>0.0</v>
      </c>
      <c r="H2495" s="46">
        <v>0.0</v>
      </c>
      <c r="I2495" s="46">
        <v>0.0</v>
      </c>
      <c r="J2495" s="3"/>
      <c r="K2495" s="56"/>
    </row>
    <row r="2496" ht="32.25" customHeight="1">
      <c r="A2496" s="55" t="s">
        <v>77</v>
      </c>
      <c r="B2496" s="46" t="s">
        <v>29203</v>
      </c>
      <c r="C2496" s="55" t="s">
        <v>29205</v>
      </c>
      <c r="D2496" s="46">
        <v>0.0</v>
      </c>
      <c r="E2496" s="46">
        <v>0.0</v>
      </c>
      <c r="F2496" s="46">
        <v>67.0</v>
      </c>
      <c r="G2496" s="46">
        <v>0.0</v>
      </c>
      <c r="H2496" s="46">
        <v>0.0</v>
      </c>
      <c r="I2496" s="46">
        <v>0.0</v>
      </c>
      <c r="J2496" s="3"/>
      <c r="K2496" s="56"/>
    </row>
    <row r="2497" ht="32.25" customHeight="1">
      <c r="A2497" s="55" t="s">
        <v>77</v>
      </c>
      <c r="B2497" s="46" t="s">
        <v>29203</v>
      </c>
      <c r="C2497" s="55" t="s">
        <v>29206</v>
      </c>
      <c r="D2497" s="46">
        <v>0.0</v>
      </c>
      <c r="E2497" s="46">
        <v>0.0</v>
      </c>
      <c r="F2497" s="46">
        <v>35.0</v>
      </c>
      <c r="G2497" s="46">
        <v>0.0</v>
      </c>
      <c r="H2497" s="46">
        <v>0.0</v>
      </c>
      <c r="I2497" s="46">
        <v>0.0</v>
      </c>
      <c r="J2497" s="3"/>
      <c r="K2497" s="56"/>
    </row>
    <row r="2498" ht="32.25" customHeight="1">
      <c r="A2498" s="55" t="s">
        <v>77</v>
      </c>
      <c r="B2498" s="46" t="s">
        <v>29203</v>
      </c>
      <c r="C2498" s="55" t="s">
        <v>29207</v>
      </c>
      <c r="D2498" s="46">
        <v>0.0</v>
      </c>
      <c r="E2498" s="46">
        <v>0.0</v>
      </c>
      <c r="F2498" s="46">
        <v>4.0</v>
      </c>
      <c r="G2498" s="46">
        <v>0.0</v>
      </c>
      <c r="H2498" s="46">
        <v>0.0</v>
      </c>
      <c r="I2498" s="46">
        <v>0.0</v>
      </c>
      <c r="J2498" s="3"/>
      <c r="K2498" s="56"/>
    </row>
    <row r="2499" ht="32.25" customHeight="1">
      <c r="A2499" s="55" t="s">
        <v>77</v>
      </c>
      <c r="B2499" s="46" t="s">
        <v>29208</v>
      </c>
      <c r="C2499" s="55" t="s">
        <v>29209</v>
      </c>
      <c r="D2499" s="46">
        <v>0.0</v>
      </c>
      <c r="E2499" s="46">
        <v>0.0</v>
      </c>
      <c r="F2499" s="46">
        <v>73.0</v>
      </c>
      <c r="G2499" s="46">
        <v>0.0</v>
      </c>
      <c r="H2499" s="46">
        <v>0.0</v>
      </c>
      <c r="I2499" s="46">
        <v>21.0</v>
      </c>
      <c r="J2499" s="3"/>
      <c r="K2499" s="56"/>
    </row>
    <row r="2500" ht="32.25" customHeight="1">
      <c r="A2500" s="55" t="s">
        <v>77</v>
      </c>
      <c r="B2500" s="46" t="s">
        <v>29208</v>
      </c>
      <c r="C2500" s="55" t="s">
        <v>29210</v>
      </c>
      <c r="D2500" s="46">
        <v>0.0</v>
      </c>
      <c r="E2500" s="46">
        <v>0.0</v>
      </c>
      <c r="F2500" s="46">
        <v>91.0</v>
      </c>
      <c r="G2500" s="46">
        <v>0.0</v>
      </c>
      <c r="H2500" s="46">
        <v>0.0</v>
      </c>
      <c r="I2500" s="46">
        <v>0.0</v>
      </c>
      <c r="J2500" s="3"/>
      <c r="K2500" s="56"/>
    </row>
    <row r="2501" ht="32.25" customHeight="1">
      <c r="A2501" s="55" t="s">
        <v>77</v>
      </c>
      <c r="B2501" s="46" t="s">
        <v>29208</v>
      </c>
      <c r="C2501" s="55" t="s">
        <v>29211</v>
      </c>
      <c r="D2501" s="46">
        <v>0.0</v>
      </c>
      <c r="E2501" s="46">
        <v>0.0</v>
      </c>
      <c r="F2501" s="46">
        <v>53.0</v>
      </c>
      <c r="G2501" s="46">
        <v>0.0</v>
      </c>
      <c r="H2501" s="46">
        <v>0.0</v>
      </c>
      <c r="I2501" s="46">
        <v>0.0</v>
      </c>
      <c r="J2501" s="3"/>
      <c r="K2501" s="56"/>
    </row>
    <row r="2502" ht="32.25" customHeight="1">
      <c r="A2502" s="55" t="s">
        <v>77</v>
      </c>
      <c r="B2502" s="46" t="s">
        <v>29212</v>
      </c>
      <c r="C2502" s="55" t="s">
        <v>29213</v>
      </c>
      <c r="D2502" s="46">
        <v>0.0</v>
      </c>
      <c r="E2502" s="46">
        <v>0.0</v>
      </c>
      <c r="F2502" s="46">
        <v>300.0</v>
      </c>
      <c r="G2502" s="46">
        <v>0.0</v>
      </c>
      <c r="H2502" s="46">
        <v>0.0</v>
      </c>
      <c r="I2502" s="46">
        <v>5.0</v>
      </c>
      <c r="J2502" s="3"/>
      <c r="K2502" s="56"/>
    </row>
    <row r="2503" ht="32.25" customHeight="1">
      <c r="A2503" s="55" t="s">
        <v>77</v>
      </c>
      <c r="B2503" s="46" t="s">
        <v>29214</v>
      </c>
      <c r="C2503" s="55" t="s">
        <v>29215</v>
      </c>
      <c r="D2503" s="46">
        <v>0.0</v>
      </c>
      <c r="E2503" s="46">
        <v>0.0</v>
      </c>
      <c r="F2503" s="46">
        <v>111.0</v>
      </c>
      <c r="G2503" s="46">
        <v>0.0</v>
      </c>
      <c r="H2503" s="46">
        <v>0.0</v>
      </c>
      <c r="I2503" s="46">
        <v>0.0</v>
      </c>
      <c r="J2503" s="3"/>
      <c r="K2503" s="56"/>
    </row>
    <row r="2504" ht="32.25" customHeight="1">
      <c r="A2504" s="55" t="s">
        <v>77</v>
      </c>
      <c r="B2504" s="46" t="s">
        <v>29214</v>
      </c>
      <c r="C2504" s="55" t="s">
        <v>29216</v>
      </c>
      <c r="D2504" s="46">
        <v>0.0</v>
      </c>
      <c r="E2504" s="46">
        <v>0.0</v>
      </c>
      <c r="F2504" s="46">
        <v>64.0</v>
      </c>
      <c r="G2504" s="46">
        <v>0.0</v>
      </c>
      <c r="H2504" s="46">
        <v>0.0</v>
      </c>
      <c r="I2504" s="46">
        <v>0.0</v>
      </c>
      <c r="J2504" s="3"/>
      <c r="K2504" s="56"/>
    </row>
    <row r="2505" ht="32.25" customHeight="1">
      <c r="A2505" s="55" t="s">
        <v>77</v>
      </c>
      <c r="B2505" s="46" t="s">
        <v>29214</v>
      </c>
      <c r="C2505" s="55" t="s">
        <v>29217</v>
      </c>
      <c r="D2505" s="46">
        <v>0.0</v>
      </c>
      <c r="E2505" s="46">
        <v>0.0</v>
      </c>
      <c r="F2505" s="46">
        <v>45.0</v>
      </c>
      <c r="G2505" s="46">
        <v>0.0</v>
      </c>
      <c r="H2505" s="46">
        <v>0.0</v>
      </c>
      <c r="I2505" s="46">
        <v>0.0</v>
      </c>
      <c r="J2505" s="3"/>
      <c r="K2505" s="56"/>
    </row>
    <row r="2506" ht="32.25" customHeight="1">
      <c r="A2506" s="55" t="s">
        <v>77</v>
      </c>
      <c r="B2506" s="46" t="s">
        <v>29214</v>
      </c>
      <c r="C2506" s="55" t="s">
        <v>29218</v>
      </c>
      <c r="D2506" s="46">
        <v>0.0</v>
      </c>
      <c r="E2506" s="46">
        <v>0.0</v>
      </c>
      <c r="F2506" s="46">
        <v>25.0</v>
      </c>
      <c r="G2506" s="46">
        <v>0.0</v>
      </c>
      <c r="H2506" s="46">
        <v>0.0</v>
      </c>
      <c r="I2506" s="46">
        <v>0.0</v>
      </c>
      <c r="J2506" s="3"/>
      <c r="K2506" s="56"/>
    </row>
    <row r="2507" ht="32.25" customHeight="1">
      <c r="A2507" s="55" t="s">
        <v>77</v>
      </c>
      <c r="B2507" s="46" t="s">
        <v>29219</v>
      </c>
      <c r="C2507" s="55" t="s">
        <v>29220</v>
      </c>
      <c r="D2507" s="46">
        <v>0.0</v>
      </c>
      <c r="E2507" s="46">
        <v>1.0</v>
      </c>
      <c r="F2507" s="46">
        <v>151.0</v>
      </c>
      <c r="G2507" s="46">
        <v>0.0</v>
      </c>
      <c r="H2507" s="46">
        <v>0.0</v>
      </c>
      <c r="I2507" s="46">
        <v>0.0</v>
      </c>
      <c r="J2507" s="3"/>
      <c r="K2507" s="56"/>
    </row>
    <row r="2508" ht="32.25" customHeight="1">
      <c r="A2508" s="55" t="s">
        <v>77</v>
      </c>
      <c r="B2508" s="46" t="s">
        <v>29221</v>
      </c>
      <c r="C2508" s="55" t="s">
        <v>29222</v>
      </c>
      <c r="D2508" s="46">
        <v>0.0</v>
      </c>
      <c r="E2508" s="46">
        <v>0.0</v>
      </c>
      <c r="F2508" s="46">
        <v>120.0</v>
      </c>
      <c r="G2508" s="46">
        <v>0.0</v>
      </c>
      <c r="H2508" s="46">
        <v>0.0</v>
      </c>
      <c r="I2508" s="46">
        <v>0.0</v>
      </c>
      <c r="J2508" s="3"/>
      <c r="K2508" s="56"/>
    </row>
    <row r="2509" ht="32.25" customHeight="1">
      <c r="A2509" s="55" t="s">
        <v>77</v>
      </c>
      <c r="B2509" s="46" t="s">
        <v>29221</v>
      </c>
      <c r="C2509" s="55" t="s">
        <v>29223</v>
      </c>
      <c r="D2509" s="46">
        <v>0.0</v>
      </c>
      <c r="E2509" s="46">
        <v>5.0</v>
      </c>
      <c r="F2509" s="46">
        <v>32.0</v>
      </c>
      <c r="G2509" s="46">
        <v>0.0</v>
      </c>
      <c r="H2509" s="46">
        <v>0.0</v>
      </c>
      <c r="I2509" s="46">
        <v>58.0</v>
      </c>
      <c r="J2509" s="3"/>
      <c r="K2509" s="56"/>
    </row>
    <row r="2510" ht="32.25" customHeight="1">
      <c r="A2510" s="55" t="s">
        <v>77</v>
      </c>
      <c r="B2510" s="46" t="s">
        <v>29224</v>
      </c>
      <c r="C2510" s="55" t="s">
        <v>29225</v>
      </c>
      <c r="D2510" s="46">
        <v>0.0</v>
      </c>
      <c r="E2510" s="46">
        <v>9.0</v>
      </c>
      <c r="F2510" s="46">
        <v>245.0</v>
      </c>
      <c r="G2510" s="46">
        <v>0.0</v>
      </c>
      <c r="H2510" s="46">
        <v>0.0</v>
      </c>
      <c r="I2510" s="46">
        <v>50.0</v>
      </c>
      <c r="J2510" s="3"/>
      <c r="K2510" s="56"/>
    </row>
    <row r="2511" ht="32.25" customHeight="1">
      <c r="A2511" s="55" t="s">
        <v>77</v>
      </c>
      <c r="B2511" s="46" t="s">
        <v>29226</v>
      </c>
      <c r="C2511" s="55" t="s">
        <v>29227</v>
      </c>
      <c r="D2511" s="46">
        <v>0.0</v>
      </c>
      <c r="E2511" s="46">
        <v>0.0</v>
      </c>
      <c r="F2511" s="46">
        <v>727.0</v>
      </c>
      <c r="G2511" s="46">
        <v>0.0</v>
      </c>
      <c r="H2511" s="46">
        <v>0.0</v>
      </c>
      <c r="I2511" s="46">
        <v>32.0</v>
      </c>
      <c r="J2511" s="3"/>
      <c r="K2511" s="56"/>
    </row>
    <row r="2512" ht="32.25" customHeight="1">
      <c r="A2512" s="55" t="s">
        <v>79</v>
      </c>
      <c r="B2512" s="46" t="s">
        <v>29228</v>
      </c>
      <c r="C2512" s="55" t="s">
        <v>29229</v>
      </c>
      <c r="D2512" s="46">
        <v>0.0</v>
      </c>
      <c r="E2512" s="46">
        <v>2.0</v>
      </c>
      <c r="F2512" s="46">
        <v>234.0</v>
      </c>
      <c r="G2512" s="46">
        <v>0.0</v>
      </c>
      <c r="H2512" s="46">
        <v>0.0</v>
      </c>
      <c r="I2512" s="46">
        <v>0.0</v>
      </c>
      <c r="J2512" s="3"/>
      <c r="K2512" s="56"/>
    </row>
    <row r="2513" ht="32.25" customHeight="1">
      <c r="A2513" s="55" t="s">
        <v>79</v>
      </c>
      <c r="B2513" s="46" t="s">
        <v>29230</v>
      </c>
      <c r="C2513" s="55" t="s">
        <v>29231</v>
      </c>
      <c r="D2513" s="46">
        <v>0.0</v>
      </c>
      <c r="E2513" s="46">
        <v>1.0</v>
      </c>
      <c r="F2513" s="46">
        <v>69.0</v>
      </c>
      <c r="G2513" s="46">
        <v>0.0</v>
      </c>
      <c r="H2513" s="46">
        <v>0.0</v>
      </c>
      <c r="I2513" s="46">
        <v>0.0</v>
      </c>
      <c r="J2513" s="3"/>
      <c r="K2513" s="56"/>
    </row>
    <row r="2514" ht="32.25" customHeight="1">
      <c r="A2514" s="55" t="s">
        <v>79</v>
      </c>
      <c r="B2514" s="46" t="s">
        <v>29232</v>
      </c>
      <c r="C2514" s="55" t="s">
        <v>29233</v>
      </c>
      <c r="D2514" s="46">
        <v>0.0</v>
      </c>
      <c r="E2514" s="46">
        <v>2.0</v>
      </c>
      <c r="F2514" s="46">
        <v>204.0</v>
      </c>
      <c r="G2514" s="46">
        <v>0.0</v>
      </c>
      <c r="H2514" s="46">
        <v>0.0</v>
      </c>
      <c r="I2514" s="46">
        <v>0.0</v>
      </c>
      <c r="J2514" s="3"/>
      <c r="K2514" s="56"/>
    </row>
    <row r="2515" ht="32.25" customHeight="1">
      <c r="A2515" s="55" t="s">
        <v>79</v>
      </c>
      <c r="B2515" s="46" t="s">
        <v>29232</v>
      </c>
      <c r="C2515" s="55" t="s">
        <v>29234</v>
      </c>
      <c r="D2515" s="46">
        <v>0.0</v>
      </c>
      <c r="E2515" s="46">
        <v>0.0</v>
      </c>
      <c r="F2515" s="46">
        <v>2.0</v>
      </c>
      <c r="G2515" s="46">
        <v>0.0</v>
      </c>
      <c r="H2515" s="46">
        <v>0.0</v>
      </c>
      <c r="I2515" s="46">
        <v>0.0</v>
      </c>
      <c r="J2515" s="3"/>
      <c r="K2515" s="56"/>
    </row>
    <row r="2516" ht="32.25" customHeight="1">
      <c r="A2516" s="55" t="s">
        <v>79</v>
      </c>
      <c r="B2516" s="46" t="s">
        <v>29232</v>
      </c>
      <c r="C2516" s="55" t="s">
        <v>29235</v>
      </c>
      <c r="D2516" s="46">
        <v>0.0</v>
      </c>
      <c r="E2516" s="46">
        <v>0.0</v>
      </c>
      <c r="F2516" s="46">
        <v>1.0</v>
      </c>
      <c r="G2516" s="46">
        <v>0.0</v>
      </c>
      <c r="H2516" s="46">
        <v>0.0</v>
      </c>
      <c r="I2516" s="46">
        <v>0.0</v>
      </c>
      <c r="J2516" s="3"/>
      <c r="K2516" s="56"/>
    </row>
    <row r="2517" ht="32.25" customHeight="1">
      <c r="A2517" s="55" t="s">
        <v>79</v>
      </c>
      <c r="B2517" s="46" t="s">
        <v>29236</v>
      </c>
      <c r="C2517" s="55" t="s">
        <v>29237</v>
      </c>
      <c r="D2517" s="46">
        <v>0.0</v>
      </c>
      <c r="E2517" s="46">
        <v>1.0</v>
      </c>
      <c r="F2517" s="46">
        <v>337.0</v>
      </c>
      <c r="G2517" s="46">
        <v>0.0</v>
      </c>
      <c r="H2517" s="46">
        <v>0.0</v>
      </c>
      <c r="I2517" s="46">
        <v>0.0</v>
      </c>
      <c r="J2517" s="3"/>
      <c r="K2517" s="56"/>
    </row>
    <row r="2518" ht="32.25" customHeight="1">
      <c r="A2518" s="55" t="s">
        <v>79</v>
      </c>
      <c r="B2518" s="46" t="s">
        <v>29238</v>
      </c>
      <c r="C2518" s="55" t="s">
        <v>29239</v>
      </c>
      <c r="D2518" s="46">
        <v>0.0</v>
      </c>
      <c r="E2518" s="46">
        <v>1.0</v>
      </c>
      <c r="F2518" s="46">
        <v>60.0</v>
      </c>
      <c r="G2518" s="46">
        <v>0.0</v>
      </c>
      <c r="H2518" s="46">
        <v>0.0</v>
      </c>
      <c r="I2518" s="46">
        <v>0.0</v>
      </c>
      <c r="J2518" s="3"/>
      <c r="K2518" s="56"/>
    </row>
    <row r="2519" ht="32.25" customHeight="1">
      <c r="A2519" s="55" t="s">
        <v>79</v>
      </c>
      <c r="B2519" s="46" t="s">
        <v>29238</v>
      </c>
      <c r="C2519" s="55" t="s">
        <v>29240</v>
      </c>
      <c r="D2519" s="46">
        <v>0.0</v>
      </c>
      <c r="E2519" s="46">
        <v>0.0</v>
      </c>
      <c r="F2519" s="46">
        <v>4.0</v>
      </c>
      <c r="G2519" s="46">
        <v>0.0</v>
      </c>
      <c r="H2519" s="46">
        <v>0.0</v>
      </c>
      <c r="I2519" s="46">
        <v>0.0</v>
      </c>
      <c r="J2519" s="3"/>
      <c r="K2519" s="56"/>
    </row>
    <row r="2520" ht="32.25" customHeight="1">
      <c r="A2520" s="55" t="s">
        <v>79</v>
      </c>
      <c r="B2520" s="46" t="s">
        <v>29241</v>
      </c>
      <c r="C2520" s="55" t="s">
        <v>29242</v>
      </c>
      <c r="D2520" s="46">
        <v>0.0</v>
      </c>
      <c r="E2520" s="46">
        <v>1.0</v>
      </c>
      <c r="F2520" s="46">
        <v>234.0</v>
      </c>
      <c r="G2520" s="46">
        <v>0.0</v>
      </c>
      <c r="H2520" s="46">
        <v>0.0</v>
      </c>
      <c r="I2520" s="46">
        <v>0.0</v>
      </c>
      <c r="J2520" s="3"/>
      <c r="K2520" s="56"/>
    </row>
    <row r="2521" ht="32.25" customHeight="1">
      <c r="A2521" s="55" t="s">
        <v>79</v>
      </c>
      <c r="B2521" s="46" t="s">
        <v>29241</v>
      </c>
      <c r="C2521" s="55" t="s">
        <v>29243</v>
      </c>
      <c r="D2521" s="46">
        <v>0.0</v>
      </c>
      <c r="E2521" s="46">
        <v>0.0</v>
      </c>
      <c r="F2521" s="46">
        <v>31.0</v>
      </c>
      <c r="G2521" s="46">
        <v>0.0</v>
      </c>
      <c r="H2521" s="46">
        <v>0.0</v>
      </c>
      <c r="I2521" s="46">
        <v>0.0</v>
      </c>
      <c r="J2521" s="3"/>
      <c r="K2521" s="56"/>
    </row>
    <row r="2522" ht="32.25" customHeight="1">
      <c r="A2522" s="55" t="s">
        <v>79</v>
      </c>
      <c r="B2522" s="46" t="s">
        <v>29244</v>
      </c>
      <c r="C2522" s="55" t="s">
        <v>29245</v>
      </c>
      <c r="D2522" s="46">
        <v>0.0</v>
      </c>
      <c r="E2522" s="46">
        <v>0.0</v>
      </c>
      <c r="F2522" s="46">
        <v>2.0</v>
      </c>
      <c r="G2522" s="46">
        <v>0.0</v>
      </c>
      <c r="H2522" s="46">
        <v>0.0</v>
      </c>
      <c r="I2522" s="46">
        <v>56.0</v>
      </c>
      <c r="J2522" s="3"/>
      <c r="K2522" s="56"/>
    </row>
    <row r="2523" ht="32.25" customHeight="1">
      <c r="A2523" s="55" t="s">
        <v>79</v>
      </c>
      <c r="B2523" s="46" t="s">
        <v>29246</v>
      </c>
      <c r="C2523" s="55" t="s">
        <v>29247</v>
      </c>
      <c r="D2523" s="46">
        <v>0.0</v>
      </c>
      <c r="E2523" s="46">
        <v>60.0</v>
      </c>
      <c r="F2523" s="46">
        <v>355.0</v>
      </c>
      <c r="G2523" s="46">
        <v>0.0</v>
      </c>
      <c r="H2523" s="46">
        <v>0.0</v>
      </c>
      <c r="I2523" s="46">
        <v>0.0</v>
      </c>
      <c r="J2523" s="3"/>
      <c r="K2523" s="56"/>
    </row>
    <row r="2524" ht="32.25" customHeight="1">
      <c r="A2524" s="55" t="s">
        <v>79</v>
      </c>
      <c r="B2524" s="46" t="s">
        <v>29246</v>
      </c>
      <c r="C2524" s="55" t="s">
        <v>29248</v>
      </c>
      <c r="D2524" s="46">
        <v>0.0</v>
      </c>
      <c r="E2524" s="46">
        <v>10.0</v>
      </c>
      <c r="F2524" s="46">
        <v>17.0</v>
      </c>
      <c r="G2524" s="46">
        <v>0.0</v>
      </c>
      <c r="H2524" s="46">
        <v>0.0</v>
      </c>
      <c r="I2524" s="46">
        <v>0.0</v>
      </c>
      <c r="J2524" s="3"/>
      <c r="K2524" s="56"/>
    </row>
    <row r="2525" ht="32.25" customHeight="1">
      <c r="A2525" s="55" t="s">
        <v>79</v>
      </c>
      <c r="B2525" s="46" t="s">
        <v>29246</v>
      </c>
      <c r="C2525" s="55" t="s">
        <v>29249</v>
      </c>
      <c r="D2525" s="46">
        <v>0.0</v>
      </c>
      <c r="E2525" s="46">
        <v>0.0</v>
      </c>
      <c r="F2525" s="46">
        <v>1.0</v>
      </c>
      <c r="G2525" s="46">
        <v>0.0</v>
      </c>
      <c r="H2525" s="46">
        <v>0.0</v>
      </c>
      <c r="I2525" s="46">
        <v>0.0</v>
      </c>
      <c r="J2525" s="3"/>
      <c r="K2525" s="56"/>
    </row>
    <row r="2526" ht="32.25" customHeight="1">
      <c r="A2526" s="55" t="s">
        <v>79</v>
      </c>
      <c r="B2526" s="46" t="s">
        <v>29250</v>
      </c>
      <c r="C2526" s="55" t="s">
        <v>29251</v>
      </c>
      <c r="D2526" s="46">
        <v>0.0</v>
      </c>
      <c r="E2526" s="46">
        <v>35.0</v>
      </c>
      <c r="F2526" s="46">
        <v>178.0</v>
      </c>
      <c r="G2526" s="46">
        <v>0.0</v>
      </c>
      <c r="H2526" s="46">
        <v>0.0</v>
      </c>
      <c r="I2526" s="46">
        <v>0.0</v>
      </c>
      <c r="J2526" s="3"/>
      <c r="K2526" s="56"/>
    </row>
    <row r="2527" ht="32.25" customHeight="1">
      <c r="A2527" s="55" t="s">
        <v>79</v>
      </c>
      <c r="B2527" s="46" t="s">
        <v>29252</v>
      </c>
      <c r="C2527" s="55" t="s">
        <v>29253</v>
      </c>
      <c r="D2527" s="46">
        <v>0.0</v>
      </c>
      <c r="E2527" s="46">
        <v>1.0</v>
      </c>
      <c r="F2527" s="46">
        <v>347.0</v>
      </c>
      <c r="G2527" s="46">
        <v>0.0</v>
      </c>
      <c r="H2527" s="46">
        <v>0.0</v>
      </c>
      <c r="I2527" s="46">
        <v>0.0</v>
      </c>
      <c r="J2527" s="3"/>
      <c r="K2527" s="56"/>
    </row>
    <row r="2528" ht="32.25" customHeight="1">
      <c r="A2528" s="55" t="s">
        <v>79</v>
      </c>
      <c r="B2528" s="46" t="s">
        <v>29254</v>
      </c>
      <c r="C2528" s="55" t="s">
        <v>29255</v>
      </c>
      <c r="D2528" s="46">
        <v>0.0</v>
      </c>
      <c r="E2528" s="46">
        <v>1.0</v>
      </c>
      <c r="F2528" s="46">
        <v>1.0</v>
      </c>
      <c r="G2528" s="46">
        <v>0.0</v>
      </c>
      <c r="H2528" s="46">
        <v>0.0</v>
      </c>
      <c r="I2528" s="46">
        <v>0.0</v>
      </c>
      <c r="J2528" s="3"/>
      <c r="K2528" s="56"/>
    </row>
    <row r="2529" ht="32.25" customHeight="1">
      <c r="A2529" s="55" t="s">
        <v>79</v>
      </c>
      <c r="B2529" s="46" t="s">
        <v>29254</v>
      </c>
      <c r="C2529" s="55" t="s">
        <v>29256</v>
      </c>
      <c r="D2529" s="46">
        <v>0.0</v>
      </c>
      <c r="E2529" s="46">
        <v>0.0</v>
      </c>
      <c r="F2529" s="46">
        <v>1.0</v>
      </c>
      <c r="G2529" s="46">
        <v>0.0</v>
      </c>
      <c r="H2529" s="46">
        <v>0.0</v>
      </c>
      <c r="I2529" s="46">
        <v>0.0</v>
      </c>
      <c r="J2529" s="3"/>
      <c r="K2529" s="56"/>
    </row>
    <row r="2530" ht="32.25" customHeight="1">
      <c r="A2530" s="55" t="s">
        <v>79</v>
      </c>
      <c r="B2530" s="46" t="s">
        <v>29257</v>
      </c>
      <c r="C2530" s="55" t="s">
        <v>29258</v>
      </c>
      <c r="D2530" s="46">
        <v>0.0</v>
      </c>
      <c r="E2530" s="46">
        <v>1.0</v>
      </c>
      <c r="F2530" s="46">
        <v>297.0</v>
      </c>
      <c r="G2530" s="46">
        <v>0.0</v>
      </c>
      <c r="H2530" s="46">
        <v>0.0</v>
      </c>
      <c r="I2530" s="46">
        <v>0.0</v>
      </c>
      <c r="J2530" s="3"/>
      <c r="K2530" s="56"/>
    </row>
    <row r="2531" ht="32.25" customHeight="1">
      <c r="A2531" s="55" t="s">
        <v>79</v>
      </c>
      <c r="B2531" s="46" t="s">
        <v>29259</v>
      </c>
      <c r="C2531" s="55" t="s">
        <v>29260</v>
      </c>
      <c r="D2531" s="46">
        <v>0.0</v>
      </c>
      <c r="E2531" s="46">
        <v>1.0</v>
      </c>
      <c r="F2531" s="46">
        <v>0.0</v>
      </c>
      <c r="G2531" s="46">
        <v>0.0</v>
      </c>
      <c r="H2531" s="46">
        <v>0.0</v>
      </c>
      <c r="I2531" s="46">
        <v>0.0</v>
      </c>
      <c r="J2531" s="3"/>
      <c r="K2531" s="56"/>
    </row>
    <row r="2532" ht="32.25" customHeight="1">
      <c r="A2532" s="55" t="s">
        <v>79</v>
      </c>
      <c r="B2532" s="46" t="s">
        <v>29261</v>
      </c>
      <c r="C2532" s="55" t="s">
        <v>29262</v>
      </c>
      <c r="D2532" s="46">
        <v>0.0</v>
      </c>
      <c r="E2532" s="46">
        <v>0.0</v>
      </c>
      <c r="F2532" s="46">
        <v>136.0</v>
      </c>
      <c r="G2532" s="46">
        <v>0.0</v>
      </c>
      <c r="H2532" s="46">
        <v>0.0</v>
      </c>
      <c r="I2532" s="46">
        <v>0.0</v>
      </c>
      <c r="J2532" s="3"/>
      <c r="K2532" s="56"/>
    </row>
    <row r="2533" ht="32.25" customHeight="1">
      <c r="A2533" s="55" t="s">
        <v>79</v>
      </c>
      <c r="B2533" s="46" t="s">
        <v>29261</v>
      </c>
      <c r="C2533" s="55" t="s">
        <v>29263</v>
      </c>
      <c r="D2533" s="46">
        <v>0.0</v>
      </c>
      <c r="E2533" s="46">
        <v>0.0</v>
      </c>
      <c r="F2533" s="46">
        <v>78.0</v>
      </c>
      <c r="G2533" s="46">
        <v>0.0</v>
      </c>
      <c r="H2533" s="46">
        <v>0.0</v>
      </c>
      <c r="I2533" s="46">
        <v>0.0</v>
      </c>
      <c r="J2533" s="3"/>
      <c r="K2533" s="56"/>
    </row>
    <row r="2534" ht="32.25" customHeight="1">
      <c r="A2534" s="55" t="s">
        <v>79</v>
      </c>
      <c r="B2534" s="46" t="s">
        <v>29264</v>
      </c>
      <c r="C2534" s="55" t="s">
        <v>29265</v>
      </c>
      <c r="D2534" s="46">
        <v>0.0</v>
      </c>
      <c r="E2534" s="46">
        <v>0.0</v>
      </c>
      <c r="F2534" s="46">
        <v>182.0</v>
      </c>
      <c r="G2534" s="46">
        <v>0.0</v>
      </c>
      <c r="H2534" s="46">
        <v>0.0</v>
      </c>
      <c r="I2534" s="46">
        <v>0.0</v>
      </c>
      <c r="J2534" s="3"/>
      <c r="K2534" s="56"/>
    </row>
    <row r="2535" ht="32.25" customHeight="1">
      <c r="A2535" s="55" t="s">
        <v>79</v>
      </c>
      <c r="B2535" s="46" t="s">
        <v>29264</v>
      </c>
      <c r="C2535" s="55" t="s">
        <v>29266</v>
      </c>
      <c r="D2535" s="46">
        <v>0.0</v>
      </c>
      <c r="E2535" s="46">
        <v>0.0</v>
      </c>
      <c r="F2535" s="46">
        <v>162.0</v>
      </c>
      <c r="G2535" s="46">
        <v>0.0</v>
      </c>
      <c r="H2535" s="46">
        <v>0.0</v>
      </c>
      <c r="I2535" s="46">
        <v>0.0</v>
      </c>
      <c r="J2535" s="3"/>
      <c r="K2535" s="56"/>
    </row>
    <row r="2536" ht="32.25" customHeight="1">
      <c r="A2536" s="55" t="s">
        <v>79</v>
      </c>
      <c r="B2536" s="46" t="s">
        <v>29264</v>
      </c>
      <c r="C2536" s="55" t="s">
        <v>29267</v>
      </c>
      <c r="D2536" s="46">
        <v>0.0</v>
      </c>
      <c r="E2536" s="46">
        <v>0.0</v>
      </c>
      <c r="F2536" s="46">
        <v>1.0</v>
      </c>
      <c r="G2536" s="46">
        <v>0.0</v>
      </c>
      <c r="H2536" s="46">
        <v>0.0</v>
      </c>
      <c r="I2536" s="46">
        <v>0.0</v>
      </c>
      <c r="J2536" s="3"/>
      <c r="K2536" s="56"/>
    </row>
    <row r="2537" ht="32.25" customHeight="1">
      <c r="A2537" s="55" t="s">
        <v>79</v>
      </c>
      <c r="B2537" s="46" t="s">
        <v>29268</v>
      </c>
      <c r="C2537" s="55" t="s">
        <v>29269</v>
      </c>
      <c r="D2537" s="46">
        <v>0.0</v>
      </c>
      <c r="E2537" s="46">
        <v>0.0</v>
      </c>
      <c r="F2537" s="46">
        <v>128.0</v>
      </c>
      <c r="G2537" s="46">
        <v>0.0</v>
      </c>
      <c r="H2537" s="46">
        <v>0.0</v>
      </c>
      <c r="I2537" s="46">
        <v>0.0</v>
      </c>
      <c r="J2537" s="3"/>
      <c r="K2537" s="56"/>
    </row>
    <row r="2538" ht="32.25" customHeight="1">
      <c r="A2538" s="55" t="s">
        <v>79</v>
      </c>
      <c r="B2538" s="46" t="s">
        <v>29268</v>
      </c>
      <c r="C2538" s="55" t="s">
        <v>29270</v>
      </c>
      <c r="D2538" s="46">
        <v>0.0</v>
      </c>
      <c r="E2538" s="46">
        <v>0.0</v>
      </c>
      <c r="F2538" s="46">
        <v>103.0</v>
      </c>
      <c r="G2538" s="46">
        <v>0.0</v>
      </c>
      <c r="H2538" s="46">
        <v>0.0</v>
      </c>
      <c r="I2538" s="46">
        <v>0.0</v>
      </c>
      <c r="J2538" s="3"/>
      <c r="K2538" s="56"/>
    </row>
    <row r="2539" ht="32.25" customHeight="1">
      <c r="A2539" s="55" t="s">
        <v>79</v>
      </c>
      <c r="B2539" s="46" t="s">
        <v>29268</v>
      </c>
      <c r="C2539" s="55" t="s">
        <v>29271</v>
      </c>
      <c r="D2539" s="46">
        <v>0.0</v>
      </c>
      <c r="E2539" s="46">
        <v>0.0</v>
      </c>
      <c r="F2539" s="46">
        <v>12.0</v>
      </c>
      <c r="G2539" s="46">
        <v>0.0</v>
      </c>
      <c r="H2539" s="46">
        <v>0.0</v>
      </c>
      <c r="I2539" s="46">
        <v>0.0</v>
      </c>
      <c r="J2539" s="3"/>
      <c r="K2539" s="56"/>
    </row>
    <row r="2540" ht="32.25" customHeight="1">
      <c r="A2540" s="55" t="s">
        <v>79</v>
      </c>
      <c r="B2540" s="46" t="s">
        <v>29272</v>
      </c>
      <c r="C2540" s="55" t="s">
        <v>29273</v>
      </c>
      <c r="D2540" s="46">
        <v>0.0</v>
      </c>
      <c r="E2540" s="46">
        <v>0.0</v>
      </c>
      <c r="F2540" s="46">
        <v>83.0</v>
      </c>
      <c r="G2540" s="46">
        <v>0.0</v>
      </c>
      <c r="H2540" s="46">
        <v>0.0</v>
      </c>
      <c r="I2540" s="46">
        <v>0.0</v>
      </c>
      <c r="J2540" s="3"/>
      <c r="K2540" s="56"/>
    </row>
    <row r="2541" ht="32.25" customHeight="1">
      <c r="A2541" s="55" t="s">
        <v>79</v>
      </c>
      <c r="B2541" s="46" t="s">
        <v>29274</v>
      </c>
      <c r="C2541" s="55" t="s">
        <v>29275</v>
      </c>
      <c r="D2541" s="46">
        <v>0.0</v>
      </c>
      <c r="E2541" s="46">
        <v>0.0</v>
      </c>
      <c r="F2541" s="46">
        <v>468.0</v>
      </c>
      <c r="G2541" s="46">
        <v>0.0</v>
      </c>
      <c r="H2541" s="46">
        <v>0.0</v>
      </c>
      <c r="I2541" s="46">
        <v>0.0</v>
      </c>
      <c r="J2541" s="3"/>
      <c r="K2541" s="56"/>
    </row>
    <row r="2542" ht="32.25" customHeight="1">
      <c r="A2542" s="55" t="s">
        <v>79</v>
      </c>
      <c r="B2542" s="46" t="s">
        <v>29274</v>
      </c>
      <c r="C2542" s="55" t="s">
        <v>29276</v>
      </c>
      <c r="D2542" s="46">
        <v>0.0</v>
      </c>
      <c r="E2542" s="46">
        <v>0.0</v>
      </c>
      <c r="F2542" s="46">
        <v>181.0</v>
      </c>
      <c r="G2542" s="46">
        <v>0.0</v>
      </c>
      <c r="H2542" s="46">
        <v>0.0</v>
      </c>
      <c r="I2542" s="46">
        <v>0.0</v>
      </c>
      <c r="J2542" s="3"/>
      <c r="K2542" s="56"/>
    </row>
    <row r="2543" ht="32.25" customHeight="1">
      <c r="A2543" s="55" t="s">
        <v>79</v>
      </c>
      <c r="B2543" s="46" t="s">
        <v>29274</v>
      </c>
      <c r="C2543" s="55" t="s">
        <v>29277</v>
      </c>
      <c r="D2543" s="46">
        <v>0.0</v>
      </c>
      <c r="E2543" s="46">
        <v>0.0</v>
      </c>
      <c r="F2543" s="46">
        <v>156.0</v>
      </c>
      <c r="G2543" s="46">
        <v>0.0</v>
      </c>
      <c r="H2543" s="46">
        <v>0.0</v>
      </c>
      <c r="I2543" s="46">
        <v>0.0</v>
      </c>
      <c r="J2543" s="3"/>
      <c r="K2543" s="56"/>
    </row>
    <row r="2544" ht="32.25" customHeight="1">
      <c r="A2544" s="55" t="s">
        <v>79</v>
      </c>
      <c r="B2544" s="46" t="s">
        <v>29274</v>
      </c>
      <c r="C2544" s="55" t="s">
        <v>29278</v>
      </c>
      <c r="D2544" s="46">
        <v>0.0</v>
      </c>
      <c r="E2544" s="46">
        <v>0.0</v>
      </c>
      <c r="F2544" s="46">
        <v>108.0</v>
      </c>
      <c r="G2544" s="46">
        <v>0.0</v>
      </c>
      <c r="H2544" s="46">
        <v>0.0</v>
      </c>
      <c r="I2544" s="46">
        <v>0.0</v>
      </c>
      <c r="J2544" s="3"/>
      <c r="K2544" s="56"/>
    </row>
    <row r="2545" ht="32.25" customHeight="1">
      <c r="A2545" s="55" t="s">
        <v>79</v>
      </c>
      <c r="B2545" s="46" t="s">
        <v>29274</v>
      </c>
      <c r="C2545" s="55" t="s">
        <v>29279</v>
      </c>
      <c r="D2545" s="46">
        <v>0.0</v>
      </c>
      <c r="E2545" s="46">
        <v>0.0</v>
      </c>
      <c r="F2545" s="46">
        <v>15.0</v>
      </c>
      <c r="G2545" s="46">
        <v>0.0</v>
      </c>
      <c r="H2545" s="46">
        <v>0.0</v>
      </c>
      <c r="I2545" s="46">
        <v>0.0</v>
      </c>
      <c r="J2545" s="3"/>
      <c r="K2545" s="56"/>
    </row>
    <row r="2546" ht="32.25" customHeight="1">
      <c r="A2546" s="55" t="s">
        <v>79</v>
      </c>
      <c r="B2546" s="46" t="s">
        <v>29274</v>
      </c>
      <c r="C2546" s="55" t="s">
        <v>29280</v>
      </c>
      <c r="D2546" s="46">
        <v>0.0</v>
      </c>
      <c r="E2546" s="46">
        <v>0.0</v>
      </c>
      <c r="F2546" s="46">
        <v>1.0</v>
      </c>
      <c r="G2546" s="46">
        <v>0.0</v>
      </c>
      <c r="H2546" s="46">
        <v>0.0</v>
      </c>
      <c r="I2546" s="46">
        <v>0.0</v>
      </c>
      <c r="J2546" s="3"/>
      <c r="K2546" s="56"/>
    </row>
    <row r="2547" ht="32.25" customHeight="1">
      <c r="A2547" s="55" t="s">
        <v>79</v>
      </c>
      <c r="B2547" s="46" t="s">
        <v>29281</v>
      </c>
      <c r="C2547" s="55" t="s">
        <v>29282</v>
      </c>
      <c r="D2547" s="46">
        <v>0.0</v>
      </c>
      <c r="E2547" s="46">
        <v>0.0</v>
      </c>
      <c r="F2547" s="46">
        <v>110.0</v>
      </c>
      <c r="G2547" s="46">
        <v>0.0</v>
      </c>
      <c r="H2547" s="46">
        <v>0.0</v>
      </c>
      <c r="I2547" s="46">
        <v>0.0</v>
      </c>
      <c r="J2547" s="3"/>
      <c r="K2547" s="56"/>
    </row>
    <row r="2548" ht="32.25" customHeight="1">
      <c r="A2548" s="55" t="s">
        <v>79</v>
      </c>
      <c r="B2548" s="46" t="s">
        <v>29281</v>
      </c>
      <c r="C2548" s="55" t="s">
        <v>29283</v>
      </c>
      <c r="D2548" s="46">
        <v>0.0</v>
      </c>
      <c r="E2548" s="46">
        <v>0.0</v>
      </c>
      <c r="F2548" s="46">
        <v>97.0</v>
      </c>
      <c r="G2548" s="46">
        <v>0.0</v>
      </c>
      <c r="H2548" s="46">
        <v>0.0</v>
      </c>
      <c r="I2548" s="46">
        <v>0.0</v>
      </c>
      <c r="J2548" s="3"/>
      <c r="K2548" s="56"/>
    </row>
    <row r="2549" ht="32.25" customHeight="1">
      <c r="A2549" s="55" t="s">
        <v>79</v>
      </c>
      <c r="B2549" s="46" t="s">
        <v>29281</v>
      </c>
      <c r="C2549" s="55" t="s">
        <v>29284</v>
      </c>
      <c r="D2549" s="46">
        <v>0.0</v>
      </c>
      <c r="E2549" s="46">
        <v>0.0</v>
      </c>
      <c r="F2549" s="46">
        <v>44.0</v>
      </c>
      <c r="G2549" s="46">
        <v>0.0</v>
      </c>
      <c r="H2549" s="46">
        <v>0.0</v>
      </c>
      <c r="I2549" s="46">
        <v>0.0</v>
      </c>
      <c r="J2549" s="3"/>
      <c r="K2549" s="56"/>
    </row>
    <row r="2550" ht="32.25" customHeight="1">
      <c r="A2550" s="55" t="s">
        <v>79</v>
      </c>
      <c r="B2550" s="46" t="s">
        <v>29281</v>
      </c>
      <c r="C2550" s="55" t="s">
        <v>29285</v>
      </c>
      <c r="D2550" s="46">
        <v>0.0</v>
      </c>
      <c r="E2550" s="46">
        <v>0.0</v>
      </c>
      <c r="F2550" s="46">
        <v>1.0</v>
      </c>
      <c r="G2550" s="46">
        <v>0.0</v>
      </c>
      <c r="H2550" s="46">
        <v>0.0</v>
      </c>
      <c r="I2550" s="46">
        <v>0.0</v>
      </c>
      <c r="J2550" s="3"/>
      <c r="K2550" s="56"/>
    </row>
    <row r="2551" ht="32.25" customHeight="1">
      <c r="A2551" s="55" t="s">
        <v>79</v>
      </c>
      <c r="B2551" s="46" t="s">
        <v>29286</v>
      </c>
      <c r="C2551" s="55" t="s">
        <v>29287</v>
      </c>
      <c r="D2551" s="46">
        <v>0.0</v>
      </c>
      <c r="E2551" s="46">
        <v>0.0</v>
      </c>
      <c r="F2551" s="46">
        <v>86.0</v>
      </c>
      <c r="G2551" s="46">
        <v>0.0</v>
      </c>
      <c r="H2551" s="46">
        <v>0.0</v>
      </c>
      <c r="I2551" s="46">
        <v>0.0</v>
      </c>
      <c r="J2551" s="3"/>
      <c r="K2551" s="56"/>
    </row>
    <row r="2552" ht="32.25" customHeight="1">
      <c r="A2552" s="55" t="s">
        <v>79</v>
      </c>
      <c r="B2552" s="46" t="s">
        <v>29286</v>
      </c>
      <c r="C2552" s="55" t="s">
        <v>29288</v>
      </c>
      <c r="D2552" s="46">
        <v>0.0</v>
      </c>
      <c r="E2552" s="46">
        <v>0.0</v>
      </c>
      <c r="F2552" s="46">
        <v>59.0</v>
      </c>
      <c r="G2552" s="46">
        <v>0.0</v>
      </c>
      <c r="H2552" s="46">
        <v>0.0</v>
      </c>
      <c r="I2552" s="46">
        <v>25.0</v>
      </c>
      <c r="J2552" s="3"/>
      <c r="K2552" s="56"/>
    </row>
    <row r="2553" ht="32.25" customHeight="1">
      <c r="A2553" s="55" t="s">
        <v>79</v>
      </c>
      <c r="B2553" s="46" t="s">
        <v>29289</v>
      </c>
      <c r="C2553" s="55" t="s">
        <v>29290</v>
      </c>
      <c r="D2553" s="46">
        <v>0.0</v>
      </c>
      <c r="E2553" s="46">
        <v>0.0</v>
      </c>
      <c r="F2553" s="46">
        <v>153.0</v>
      </c>
      <c r="G2553" s="46">
        <v>0.0</v>
      </c>
      <c r="H2553" s="46">
        <v>0.0</v>
      </c>
      <c r="I2553" s="46">
        <v>0.0</v>
      </c>
      <c r="J2553" s="3"/>
      <c r="K2553" s="56"/>
    </row>
    <row r="2554" ht="32.25" customHeight="1">
      <c r="A2554" s="55" t="s">
        <v>79</v>
      </c>
      <c r="B2554" s="46" t="s">
        <v>29289</v>
      </c>
      <c r="C2554" s="55" t="s">
        <v>29291</v>
      </c>
      <c r="D2554" s="46">
        <v>0.0</v>
      </c>
      <c r="E2554" s="46">
        <v>0.0</v>
      </c>
      <c r="F2554" s="46">
        <v>47.0</v>
      </c>
      <c r="G2554" s="46">
        <v>0.0</v>
      </c>
      <c r="H2554" s="46">
        <v>0.0</v>
      </c>
      <c r="I2554" s="46">
        <v>0.0</v>
      </c>
      <c r="J2554" s="3"/>
      <c r="K2554" s="56"/>
    </row>
    <row r="2555" ht="32.25" customHeight="1">
      <c r="A2555" s="55" t="s">
        <v>79</v>
      </c>
      <c r="B2555" s="46" t="s">
        <v>29292</v>
      </c>
      <c r="C2555" s="55" t="s">
        <v>29293</v>
      </c>
      <c r="D2555" s="46">
        <v>0.0</v>
      </c>
      <c r="E2555" s="46">
        <v>0.0</v>
      </c>
      <c r="F2555" s="46">
        <v>369.0</v>
      </c>
      <c r="G2555" s="46">
        <v>0.0</v>
      </c>
      <c r="H2555" s="46">
        <v>0.0</v>
      </c>
      <c r="I2555" s="46">
        <v>0.0</v>
      </c>
      <c r="J2555" s="3"/>
      <c r="K2555" s="56"/>
    </row>
    <row r="2556" ht="32.25" customHeight="1">
      <c r="A2556" s="55" t="s">
        <v>79</v>
      </c>
      <c r="B2556" s="46" t="s">
        <v>29292</v>
      </c>
      <c r="C2556" s="55" t="s">
        <v>29294</v>
      </c>
      <c r="D2556" s="46">
        <v>0.0</v>
      </c>
      <c r="E2556" s="46">
        <v>0.0</v>
      </c>
      <c r="F2556" s="46">
        <v>45.0</v>
      </c>
      <c r="G2556" s="46">
        <v>0.0</v>
      </c>
      <c r="H2556" s="46">
        <v>0.0</v>
      </c>
      <c r="I2556" s="46">
        <v>0.0</v>
      </c>
      <c r="J2556" s="3"/>
      <c r="K2556" s="56"/>
    </row>
    <row r="2557" ht="32.25" customHeight="1">
      <c r="A2557" s="55" t="s">
        <v>79</v>
      </c>
      <c r="B2557" s="46" t="s">
        <v>29295</v>
      </c>
      <c r="C2557" s="55" t="s">
        <v>29296</v>
      </c>
      <c r="D2557" s="46">
        <v>0.0</v>
      </c>
      <c r="E2557" s="46">
        <v>0.0</v>
      </c>
      <c r="F2557" s="46">
        <v>86.0</v>
      </c>
      <c r="G2557" s="46">
        <v>0.0</v>
      </c>
      <c r="H2557" s="46">
        <v>0.0</v>
      </c>
      <c r="I2557" s="46">
        <v>0.0</v>
      </c>
      <c r="J2557" s="3"/>
      <c r="K2557" s="56"/>
    </row>
    <row r="2558" ht="32.25" customHeight="1">
      <c r="A2558" s="55" t="s">
        <v>79</v>
      </c>
      <c r="B2558" s="46" t="s">
        <v>29295</v>
      </c>
      <c r="C2558" s="55" t="s">
        <v>29297</v>
      </c>
      <c r="D2558" s="46">
        <v>0.0</v>
      </c>
      <c r="E2558" s="46">
        <v>0.0</v>
      </c>
      <c r="F2558" s="46">
        <v>65.0</v>
      </c>
      <c r="G2558" s="46">
        <v>0.0</v>
      </c>
      <c r="H2558" s="46">
        <v>0.0</v>
      </c>
      <c r="I2558" s="46">
        <v>0.0</v>
      </c>
      <c r="J2558" s="3"/>
      <c r="K2558" s="56"/>
    </row>
    <row r="2559" ht="32.25" customHeight="1">
      <c r="A2559" s="55" t="s">
        <v>79</v>
      </c>
      <c r="B2559" s="46" t="s">
        <v>29295</v>
      </c>
      <c r="C2559" s="55" t="s">
        <v>29298</v>
      </c>
      <c r="D2559" s="46">
        <v>0.0</v>
      </c>
      <c r="E2559" s="46">
        <v>0.0</v>
      </c>
      <c r="F2559" s="46">
        <v>1.0</v>
      </c>
      <c r="G2559" s="46">
        <v>0.0</v>
      </c>
      <c r="H2559" s="46">
        <v>0.0</v>
      </c>
      <c r="I2559" s="46">
        <v>0.0</v>
      </c>
      <c r="J2559" s="3"/>
      <c r="K2559" s="56"/>
    </row>
    <row r="2560" ht="32.25" customHeight="1">
      <c r="A2560" s="55" t="s">
        <v>79</v>
      </c>
      <c r="B2560" s="46" t="s">
        <v>29299</v>
      </c>
      <c r="C2560" s="55" t="s">
        <v>29300</v>
      </c>
      <c r="D2560" s="46">
        <v>0.0</v>
      </c>
      <c r="E2560" s="46">
        <v>0.0</v>
      </c>
      <c r="F2560" s="46">
        <v>141.0</v>
      </c>
      <c r="G2560" s="46">
        <v>0.0</v>
      </c>
      <c r="H2560" s="46">
        <v>0.0</v>
      </c>
      <c r="I2560" s="46">
        <v>0.0</v>
      </c>
      <c r="J2560" s="3"/>
      <c r="K2560" s="56"/>
    </row>
    <row r="2561" ht="32.25" customHeight="1">
      <c r="A2561" s="55" t="s">
        <v>79</v>
      </c>
      <c r="B2561" s="46" t="s">
        <v>29299</v>
      </c>
      <c r="C2561" s="55" t="s">
        <v>29301</v>
      </c>
      <c r="D2561" s="46">
        <v>0.0</v>
      </c>
      <c r="E2561" s="46">
        <v>0.0</v>
      </c>
      <c r="F2561" s="46">
        <v>116.0</v>
      </c>
      <c r="G2561" s="46">
        <v>0.0</v>
      </c>
      <c r="H2561" s="46">
        <v>0.0</v>
      </c>
      <c r="I2561" s="46">
        <v>0.0</v>
      </c>
      <c r="J2561" s="3"/>
      <c r="K2561" s="56"/>
    </row>
    <row r="2562" ht="32.25" customHeight="1">
      <c r="A2562" s="55" t="s">
        <v>79</v>
      </c>
      <c r="B2562" s="46" t="s">
        <v>29299</v>
      </c>
      <c r="C2562" s="55" t="s">
        <v>29302</v>
      </c>
      <c r="D2562" s="46">
        <v>0.0</v>
      </c>
      <c r="E2562" s="46">
        <v>0.0</v>
      </c>
      <c r="F2562" s="46">
        <v>88.0</v>
      </c>
      <c r="G2562" s="46">
        <v>0.0</v>
      </c>
      <c r="H2562" s="46">
        <v>0.0</v>
      </c>
      <c r="I2562" s="46">
        <v>0.0</v>
      </c>
      <c r="J2562" s="3"/>
      <c r="K2562" s="56"/>
    </row>
    <row r="2563" ht="32.25" customHeight="1">
      <c r="A2563" s="55" t="s">
        <v>79</v>
      </c>
      <c r="B2563" s="46" t="s">
        <v>29299</v>
      </c>
      <c r="C2563" s="55" t="s">
        <v>29303</v>
      </c>
      <c r="D2563" s="46">
        <v>0.0</v>
      </c>
      <c r="E2563" s="46">
        <v>0.0</v>
      </c>
      <c r="F2563" s="46">
        <v>48.0</v>
      </c>
      <c r="G2563" s="46">
        <v>0.0</v>
      </c>
      <c r="H2563" s="46">
        <v>0.0</v>
      </c>
      <c r="I2563" s="46">
        <v>0.0</v>
      </c>
      <c r="J2563" s="3"/>
      <c r="K2563" s="56"/>
    </row>
    <row r="2564" ht="32.25" customHeight="1">
      <c r="A2564" s="55" t="s">
        <v>79</v>
      </c>
      <c r="B2564" s="46" t="s">
        <v>29299</v>
      </c>
      <c r="C2564" s="55" t="s">
        <v>29304</v>
      </c>
      <c r="D2564" s="46">
        <v>0.0</v>
      </c>
      <c r="E2564" s="46">
        <v>0.0</v>
      </c>
      <c r="F2564" s="46">
        <v>1.0</v>
      </c>
      <c r="G2564" s="46">
        <v>0.0</v>
      </c>
      <c r="H2564" s="46">
        <v>0.0</v>
      </c>
      <c r="I2564" s="46">
        <v>0.0</v>
      </c>
      <c r="J2564" s="3"/>
      <c r="K2564" s="56"/>
    </row>
    <row r="2565" ht="32.25" customHeight="1">
      <c r="A2565" s="55" t="s">
        <v>79</v>
      </c>
      <c r="B2565" s="46" t="s">
        <v>29299</v>
      </c>
      <c r="C2565" s="55" t="s">
        <v>29305</v>
      </c>
      <c r="D2565" s="46">
        <v>0.0</v>
      </c>
      <c r="E2565" s="46">
        <v>0.0</v>
      </c>
      <c r="F2565" s="46">
        <v>1.0</v>
      </c>
      <c r="G2565" s="46">
        <v>0.0</v>
      </c>
      <c r="H2565" s="46">
        <v>0.0</v>
      </c>
      <c r="I2565" s="46">
        <v>0.0</v>
      </c>
      <c r="J2565" s="3"/>
      <c r="K2565" s="56"/>
    </row>
    <row r="2566" ht="32.25" customHeight="1">
      <c r="A2566" s="55" t="s">
        <v>79</v>
      </c>
      <c r="B2566" s="46" t="s">
        <v>29299</v>
      </c>
      <c r="C2566" s="55" t="s">
        <v>29306</v>
      </c>
      <c r="D2566" s="46">
        <v>0.0</v>
      </c>
      <c r="E2566" s="46">
        <v>0.0</v>
      </c>
      <c r="F2566" s="46">
        <v>1.0</v>
      </c>
      <c r="G2566" s="46">
        <v>0.0</v>
      </c>
      <c r="H2566" s="46">
        <v>0.0</v>
      </c>
      <c r="I2566" s="46">
        <v>0.0</v>
      </c>
      <c r="J2566" s="3"/>
      <c r="K2566" s="56"/>
    </row>
    <row r="2567" ht="32.25" customHeight="1">
      <c r="A2567" s="55" t="s">
        <v>79</v>
      </c>
      <c r="B2567" s="46" t="s">
        <v>29299</v>
      </c>
      <c r="C2567" s="55" t="s">
        <v>29307</v>
      </c>
      <c r="D2567" s="46">
        <v>0.0</v>
      </c>
      <c r="E2567" s="46">
        <v>0.0</v>
      </c>
      <c r="F2567" s="46">
        <v>1.0</v>
      </c>
      <c r="G2567" s="46">
        <v>0.0</v>
      </c>
      <c r="H2567" s="46">
        <v>0.0</v>
      </c>
      <c r="I2567" s="46">
        <v>0.0</v>
      </c>
      <c r="J2567" s="3"/>
      <c r="K2567" s="56"/>
    </row>
    <row r="2568" ht="32.25" customHeight="1">
      <c r="A2568" s="55" t="s">
        <v>79</v>
      </c>
      <c r="B2568" s="46" t="s">
        <v>29308</v>
      </c>
      <c r="C2568" s="55" t="s">
        <v>29309</v>
      </c>
      <c r="D2568" s="46">
        <v>0.0</v>
      </c>
      <c r="E2568" s="46">
        <v>0.0</v>
      </c>
      <c r="F2568" s="46">
        <v>228.0</v>
      </c>
      <c r="G2568" s="46">
        <v>0.0</v>
      </c>
      <c r="H2568" s="46">
        <v>0.0</v>
      </c>
      <c r="I2568" s="46">
        <v>0.0</v>
      </c>
      <c r="J2568" s="3"/>
      <c r="K2568" s="56"/>
    </row>
    <row r="2569" ht="32.25" customHeight="1">
      <c r="A2569" s="55" t="s">
        <v>79</v>
      </c>
      <c r="B2569" s="46" t="s">
        <v>29308</v>
      </c>
      <c r="C2569" s="55" t="s">
        <v>29310</v>
      </c>
      <c r="D2569" s="46">
        <v>0.0</v>
      </c>
      <c r="E2569" s="46">
        <v>0.0</v>
      </c>
      <c r="F2569" s="46">
        <v>1.0</v>
      </c>
      <c r="G2569" s="46">
        <v>0.0</v>
      </c>
      <c r="H2569" s="46">
        <v>0.0</v>
      </c>
      <c r="I2569" s="46">
        <v>0.0</v>
      </c>
      <c r="J2569" s="3"/>
      <c r="K2569" s="56"/>
    </row>
    <row r="2570" ht="32.25" customHeight="1">
      <c r="A2570" s="55" t="s">
        <v>79</v>
      </c>
      <c r="B2570" s="46" t="s">
        <v>29311</v>
      </c>
      <c r="C2570" s="55" t="s">
        <v>29312</v>
      </c>
      <c r="D2570" s="46">
        <v>0.0</v>
      </c>
      <c r="E2570" s="46">
        <v>1.0</v>
      </c>
      <c r="F2570" s="46">
        <v>196.0</v>
      </c>
      <c r="G2570" s="46">
        <v>0.0</v>
      </c>
      <c r="H2570" s="46">
        <v>0.0</v>
      </c>
      <c r="I2570" s="46">
        <v>0.0</v>
      </c>
      <c r="J2570" s="3"/>
      <c r="K2570" s="56"/>
    </row>
    <row r="2571" ht="32.25" customHeight="1">
      <c r="A2571" s="55" t="s">
        <v>79</v>
      </c>
      <c r="B2571" s="46" t="s">
        <v>29313</v>
      </c>
      <c r="C2571" s="55" t="s">
        <v>29314</v>
      </c>
      <c r="D2571" s="46">
        <v>0.0</v>
      </c>
      <c r="E2571" s="46">
        <v>22.0</v>
      </c>
      <c r="F2571" s="46">
        <v>476.0</v>
      </c>
      <c r="G2571" s="46">
        <v>0.0</v>
      </c>
      <c r="H2571" s="46">
        <v>0.0</v>
      </c>
      <c r="I2571" s="46">
        <v>23.0</v>
      </c>
      <c r="J2571" s="3"/>
      <c r="K2571" s="56"/>
    </row>
    <row r="2572" ht="32.25" customHeight="1">
      <c r="A2572" s="55" t="s">
        <v>79</v>
      </c>
      <c r="B2572" s="46" t="s">
        <v>29313</v>
      </c>
      <c r="C2572" s="55" t="s">
        <v>29315</v>
      </c>
      <c r="D2572" s="46">
        <v>0.0</v>
      </c>
      <c r="E2572" s="46">
        <v>0.0</v>
      </c>
      <c r="F2572" s="46">
        <v>2.0</v>
      </c>
      <c r="G2572" s="46">
        <v>0.0</v>
      </c>
      <c r="H2572" s="46">
        <v>0.0</v>
      </c>
      <c r="I2572" s="46">
        <v>0.0</v>
      </c>
      <c r="J2572" s="3"/>
      <c r="K2572" s="56"/>
    </row>
    <row r="2573" ht="32.25" customHeight="1">
      <c r="A2573" s="55" t="s">
        <v>79</v>
      </c>
      <c r="B2573" s="46" t="s">
        <v>29316</v>
      </c>
      <c r="C2573" s="55" t="s">
        <v>29317</v>
      </c>
      <c r="D2573" s="46">
        <v>0.0</v>
      </c>
      <c r="E2573" s="46">
        <v>1.0</v>
      </c>
      <c r="F2573" s="46">
        <v>326.0</v>
      </c>
      <c r="G2573" s="46">
        <v>0.0</v>
      </c>
      <c r="H2573" s="46">
        <v>0.0</v>
      </c>
      <c r="I2573" s="46">
        <v>0.0</v>
      </c>
      <c r="J2573" s="3"/>
      <c r="K2573" s="56"/>
    </row>
    <row r="2574" ht="32.25" customHeight="1">
      <c r="A2574" s="55" t="s">
        <v>79</v>
      </c>
      <c r="B2574" s="46" t="s">
        <v>29318</v>
      </c>
      <c r="C2574" s="55" t="s">
        <v>29319</v>
      </c>
      <c r="D2574" s="46">
        <v>0.0</v>
      </c>
      <c r="E2574" s="46">
        <v>9.0</v>
      </c>
      <c r="F2574" s="46">
        <v>27.0</v>
      </c>
      <c r="G2574" s="46">
        <v>0.0</v>
      </c>
      <c r="H2574" s="46">
        <v>0.0</v>
      </c>
      <c r="I2574" s="46">
        <v>0.0</v>
      </c>
      <c r="J2574" s="3"/>
      <c r="K2574" s="56"/>
    </row>
    <row r="2575" ht="32.25" customHeight="1">
      <c r="A2575" s="55" t="s">
        <v>79</v>
      </c>
      <c r="B2575" s="46" t="s">
        <v>29320</v>
      </c>
      <c r="C2575" s="55" t="s">
        <v>29321</v>
      </c>
      <c r="D2575" s="46">
        <v>0.0</v>
      </c>
      <c r="E2575" s="46">
        <v>26.0</v>
      </c>
      <c r="F2575" s="46">
        <v>19.0</v>
      </c>
      <c r="G2575" s="46">
        <v>0.0</v>
      </c>
      <c r="H2575" s="46">
        <v>0.0</v>
      </c>
      <c r="I2575" s="46">
        <v>11.0</v>
      </c>
      <c r="J2575" s="3"/>
      <c r="K2575" s="56"/>
    </row>
    <row r="2576" ht="32.25" customHeight="1">
      <c r="A2576" s="55" t="s">
        <v>79</v>
      </c>
      <c r="B2576" s="46" t="s">
        <v>29320</v>
      </c>
      <c r="C2576" s="55" t="s">
        <v>29322</v>
      </c>
      <c r="D2576" s="46">
        <v>0.0</v>
      </c>
      <c r="E2576" s="46">
        <v>0.0</v>
      </c>
      <c r="F2576" s="46">
        <v>1.0</v>
      </c>
      <c r="G2576" s="46">
        <v>0.0</v>
      </c>
      <c r="H2576" s="46">
        <v>0.0</v>
      </c>
      <c r="I2576" s="46">
        <v>0.0</v>
      </c>
      <c r="J2576" s="3"/>
      <c r="K2576" s="56"/>
    </row>
    <row r="2577" ht="32.25" customHeight="1">
      <c r="A2577" s="55" t="s">
        <v>79</v>
      </c>
      <c r="B2577" s="46" t="s">
        <v>29323</v>
      </c>
      <c r="C2577" s="55" t="s">
        <v>29324</v>
      </c>
      <c r="D2577" s="46">
        <v>0.0</v>
      </c>
      <c r="E2577" s="46">
        <v>28.0</v>
      </c>
      <c r="F2577" s="46">
        <v>515.0</v>
      </c>
      <c r="G2577" s="46">
        <v>0.0</v>
      </c>
      <c r="H2577" s="46">
        <v>0.0</v>
      </c>
      <c r="I2577" s="46">
        <v>20.0</v>
      </c>
      <c r="J2577" s="3"/>
      <c r="K2577" s="56"/>
    </row>
    <row r="2578" ht="32.25" customHeight="1">
      <c r="A2578" s="55" t="s">
        <v>79</v>
      </c>
      <c r="B2578" s="46" t="s">
        <v>29323</v>
      </c>
      <c r="C2578" s="55" t="s">
        <v>29325</v>
      </c>
      <c r="D2578" s="46">
        <v>0.0</v>
      </c>
      <c r="E2578" s="46">
        <v>0.0</v>
      </c>
      <c r="F2578" s="46">
        <v>1.0</v>
      </c>
      <c r="G2578" s="46">
        <v>0.0</v>
      </c>
      <c r="H2578" s="46">
        <v>0.0</v>
      </c>
      <c r="I2578" s="46">
        <v>0.0</v>
      </c>
      <c r="J2578" s="3"/>
      <c r="K2578" s="56"/>
    </row>
    <row r="2579" ht="32.25" customHeight="1">
      <c r="A2579" s="55" t="s">
        <v>79</v>
      </c>
      <c r="B2579" s="46" t="s">
        <v>29326</v>
      </c>
      <c r="C2579" s="55" t="s">
        <v>29327</v>
      </c>
      <c r="D2579" s="46">
        <v>0.0</v>
      </c>
      <c r="E2579" s="46">
        <v>0.0</v>
      </c>
      <c r="F2579" s="46">
        <v>117.0</v>
      </c>
      <c r="G2579" s="46">
        <v>0.0</v>
      </c>
      <c r="H2579" s="46">
        <v>0.0</v>
      </c>
      <c r="I2579" s="46">
        <v>0.0</v>
      </c>
      <c r="J2579" s="3"/>
      <c r="K2579" s="56"/>
    </row>
    <row r="2580" ht="32.25" customHeight="1">
      <c r="A2580" s="55" t="s">
        <v>79</v>
      </c>
      <c r="B2580" s="46" t="s">
        <v>29326</v>
      </c>
      <c r="C2580" s="55" t="s">
        <v>29328</v>
      </c>
      <c r="D2580" s="46">
        <v>0.0</v>
      </c>
      <c r="E2580" s="46">
        <v>0.0</v>
      </c>
      <c r="F2580" s="46">
        <v>106.0</v>
      </c>
      <c r="G2580" s="46">
        <v>0.0</v>
      </c>
      <c r="H2580" s="46">
        <v>0.0</v>
      </c>
      <c r="I2580" s="46">
        <v>0.0</v>
      </c>
      <c r="J2580" s="3"/>
      <c r="K2580" s="56"/>
    </row>
    <row r="2581" ht="32.25" customHeight="1">
      <c r="A2581" s="55" t="s">
        <v>79</v>
      </c>
      <c r="B2581" s="46" t="s">
        <v>29329</v>
      </c>
      <c r="C2581" s="55" t="s">
        <v>29330</v>
      </c>
      <c r="D2581" s="46">
        <v>0.0</v>
      </c>
      <c r="E2581" s="46">
        <v>0.0</v>
      </c>
      <c r="F2581" s="46">
        <v>189.0</v>
      </c>
      <c r="G2581" s="46">
        <v>0.0</v>
      </c>
      <c r="H2581" s="46">
        <v>0.0</v>
      </c>
      <c r="I2581" s="46">
        <v>0.0</v>
      </c>
      <c r="J2581" s="3"/>
      <c r="K2581" s="56"/>
    </row>
    <row r="2582" ht="32.25" customHeight="1">
      <c r="A2582" s="55" t="s">
        <v>79</v>
      </c>
      <c r="B2582" s="46" t="s">
        <v>29329</v>
      </c>
      <c r="C2582" s="55" t="s">
        <v>29331</v>
      </c>
      <c r="D2582" s="46">
        <v>0.0</v>
      </c>
      <c r="E2582" s="46">
        <v>0.0</v>
      </c>
      <c r="F2582" s="46">
        <v>144.0</v>
      </c>
      <c r="G2582" s="46">
        <v>0.0</v>
      </c>
      <c r="H2582" s="46">
        <v>0.0</v>
      </c>
      <c r="I2582" s="46">
        <v>0.0</v>
      </c>
      <c r="J2582" s="3"/>
      <c r="K2582" s="56"/>
    </row>
    <row r="2583" ht="32.25" customHeight="1">
      <c r="A2583" s="55" t="s">
        <v>79</v>
      </c>
      <c r="B2583" s="46" t="s">
        <v>29332</v>
      </c>
      <c r="C2583" s="55" t="s">
        <v>29333</v>
      </c>
      <c r="D2583" s="46">
        <v>0.0</v>
      </c>
      <c r="E2583" s="46">
        <v>0.0</v>
      </c>
      <c r="F2583" s="46">
        <v>103.0</v>
      </c>
      <c r="G2583" s="46">
        <v>0.0</v>
      </c>
      <c r="H2583" s="46">
        <v>0.0</v>
      </c>
      <c r="I2583" s="46">
        <v>0.0</v>
      </c>
      <c r="J2583" s="3"/>
      <c r="K2583" s="56"/>
    </row>
    <row r="2584" ht="32.25" customHeight="1">
      <c r="A2584" s="55" t="s">
        <v>79</v>
      </c>
      <c r="B2584" s="46" t="s">
        <v>29332</v>
      </c>
      <c r="C2584" s="55" t="s">
        <v>29334</v>
      </c>
      <c r="D2584" s="46">
        <v>0.0</v>
      </c>
      <c r="E2584" s="46">
        <v>0.0</v>
      </c>
      <c r="F2584" s="46">
        <v>92.0</v>
      </c>
      <c r="G2584" s="46">
        <v>0.0</v>
      </c>
      <c r="H2584" s="46">
        <v>0.0</v>
      </c>
      <c r="I2584" s="46">
        <v>0.0</v>
      </c>
      <c r="J2584" s="3"/>
      <c r="K2584" s="56"/>
    </row>
    <row r="2585" ht="32.25" customHeight="1">
      <c r="A2585" s="55" t="s">
        <v>79</v>
      </c>
      <c r="B2585" s="46" t="s">
        <v>29332</v>
      </c>
      <c r="C2585" s="55" t="s">
        <v>29335</v>
      </c>
      <c r="D2585" s="46">
        <v>0.0</v>
      </c>
      <c r="E2585" s="46">
        <v>0.0</v>
      </c>
      <c r="F2585" s="46">
        <v>1.0</v>
      </c>
      <c r="G2585" s="46">
        <v>0.0</v>
      </c>
      <c r="H2585" s="46">
        <v>0.0</v>
      </c>
      <c r="I2585" s="46">
        <v>0.0</v>
      </c>
      <c r="J2585" s="3"/>
      <c r="K2585" s="56"/>
    </row>
    <row r="2586" ht="32.25" customHeight="1">
      <c r="A2586" s="55" t="s">
        <v>79</v>
      </c>
      <c r="B2586" s="46" t="s">
        <v>29332</v>
      </c>
      <c r="C2586" s="55" t="s">
        <v>29336</v>
      </c>
      <c r="D2586" s="46">
        <v>0.0</v>
      </c>
      <c r="E2586" s="46">
        <v>0.0</v>
      </c>
      <c r="F2586" s="46">
        <v>1.0</v>
      </c>
      <c r="G2586" s="46">
        <v>0.0</v>
      </c>
      <c r="H2586" s="46">
        <v>0.0</v>
      </c>
      <c r="I2586" s="46">
        <v>0.0</v>
      </c>
      <c r="J2586" s="3"/>
      <c r="K2586" s="56"/>
    </row>
    <row r="2587" ht="32.25" customHeight="1">
      <c r="A2587" s="55" t="s">
        <v>79</v>
      </c>
      <c r="B2587" s="46" t="s">
        <v>29337</v>
      </c>
      <c r="C2587" s="55" t="s">
        <v>29338</v>
      </c>
      <c r="D2587" s="46">
        <v>0.0</v>
      </c>
      <c r="E2587" s="46">
        <v>0.0</v>
      </c>
      <c r="F2587" s="46">
        <v>202.0</v>
      </c>
      <c r="G2587" s="46">
        <v>0.0</v>
      </c>
      <c r="H2587" s="46">
        <v>0.0</v>
      </c>
      <c r="I2587" s="46">
        <v>0.0</v>
      </c>
      <c r="J2587" s="3"/>
      <c r="K2587" s="56"/>
    </row>
    <row r="2588" ht="32.25" customHeight="1">
      <c r="A2588" s="55" t="s">
        <v>79</v>
      </c>
      <c r="B2588" s="46" t="s">
        <v>29337</v>
      </c>
      <c r="C2588" s="55" t="s">
        <v>29339</v>
      </c>
      <c r="D2588" s="46">
        <v>0.0</v>
      </c>
      <c r="E2588" s="46">
        <v>0.0</v>
      </c>
      <c r="F2588" s="46">
        <v>1.0</v>
      </c>
      <c r="G2588" s="46">
        <v>0.0</v>
      </c>
      <c r="H2588" s="46">
        <v>0.0</v>
      </c>
      <c r="I2588" s="46">
        <v>0.0</v>
      </c>
      <c r="J2588" s="3"/>
      <c r="K2588" s="56"/>
    </row>
    <row r="2589" ht="32.25" customHeight="1">
      <c r="A2589" s="55" t="s">
        <v>79</v>
      </c>
      <c r="B2589" s="46" t="s">
        <v>29340</v>
      </c>
      <c r="C2589" s="55" t="s">
        <v>29341</v>
      </c>
      <c r="D2589" s="46">
        <v>0.0</v>
      </c>
      <c r="E2589" s="46">
        <v>0.0</v>
      </c>
      <c r="F2589" s="46">
        <v>161.0</v>
      </c>
      <c r="G2589" s="46">
        <v>0.0</v>
      </c>
      <c r="H2589" s="46">
        <v>0.0</v>
      </c>
      <c r="I2589" s="46">
        <v>0.0</v>
      </c>
      <c r="J2589" s="3"/>
      <c r="K2589" s="56"/>
    </row>
    <row r="2590" ht="32.25" customHeight="1">
      <c r="A2590" s="55" t="s">
        <v>79</v>
      </c>
      <c r="B2590" s="46" t="s">
        <v>29340</v>
      </c>
      <c r="C2590" s="55" t="s">
        <v>29342</v>
      </c>
      <c r="D2590" s="46">
        <v>0.0</v>
      </c>
      <c r="E2590" s="46">
        <v>0.0</v>
      </c>
      <c r="F2590" s="46">
        <v>40.0</v>
      </c>
      <c r="G2590" s="46">
        <v>0.0</v>
      </c>
      <c r="H2590" s="46">
        <v>0.0</v>
      </c>
      <c r="I2590" s="46">
        <v>0.0</v>
      </c>
      <c r="J2590" s="3"/>
      <c r="K2590" s="56"/>
    </row>
    <row r="2591" ht="32.25" customHeight="1">
      <c r="A2591" s="55" t="s">
        <v>79</v>
      </c>
      <c r="B2591" s="46" t="s">
        <v>29343</v>
      </c>
      <c r="C2591" s="55" t="s">
        <v>29344</v>
      </c>
      <c r="D2591" s="46">
        <v>0.0</v>
      </c>
      <c r="E2591" s="46">
        <v>0.0</v>
      </c>
      <c r="F2591" s="46">
        <v>80.0</v>
      </c>
      <c r="G2591" s="46">
        <v>0.0</v>
      </c>
      <c r="H2591" s="46">
        <v>0.0</v>
      </c>
      <c r="I2591" s="46">
        <v>0.0</v>
      </c>
      <c r="J2591" s="3"/>
      <c r="K2591" s="56"/>
    </row>
    <row r="2592" ht="32.25" customHeight="1">
      <c r="A2592" s="55" t="s">
        <v>79</v>
      </c>
      <c r="B2592" s="46" t="s">
        <v>29343</v>
      </c>
      <c r="C2592" s="55" t="s">
        <v>29345</v>
      </c>
      <c r="D2592" s="46">
        <v>0.0</v>
      </c>
      <c r="E2592" s="46">
        <v>1.0</v>
      </c>
      <c r="F2592" s="46">
        <v>0.0</v>
      </c>
      <c r="G2592" s="46">
        <v>0.0</v>
      </c>
      <c r="H2592" s="46">
        <v>0.0</v>
      </c>
      <c r="I2592" s="46">
        <v>0.0</v>
      </c>
      <c r="J2592" s="3"/>
      <c r="K2592" s="56"/>
    </row>
    <row r="2593" ht="32.25" customHeight="1">
      <c r="A2593" s="55" t="s">
        <v>79</v>
      </c>
      <c r="B2593" s="46" t="s">
        <v>29346</v>
      </c>
      <c r="C2593" s="55" t="s">
        <v>29347</v>
      </c>
      <c r="D2593" s="46">
        <v>0.0</v>
      </c>
      <c r="E2593" s="46">
        <v>1.0</v>
      </c>
      <c r="F2593" s="46">
        <v>132.0</v>
      </c>
      <c r="G2593" s="46">
        <v>0.0</v>
      </c>
      <c r="H2593" s="46">
        <v>0.0</v>
      </c>
      <c r="I2593" s="46">
        <v>0.0</v>
      </c>
      <c r="J2593" s="3"/>
      <c r="K2593" s="56"/>
    </row>
    <row r="2594" ht="32.25" customHeight="1">
      <c r="A2594" s="55" t="s">
        <v>79</v>
      </c>
      <c r="B2594" s="46" t="s">
        <v>29348</v>
      </c>
      <c r="C2594" s="55" t="s">
        <v>29349</v>
      </c>
      <c r="D2594" s="46">
        <v>0.0</v>
      </c>
      <c r="E2594" s="46">
        <v>1.0</v>
      </c>
      <c r="F2594" s="46">
        <v>39.0</v>
      </c>
      <c r="G2594" s="46">
        <v>0.0</v>
      </c>
      <c r="H2594" s="46">
        <v>0.0</v>
      </c>
      <c r="I2594" s="46">
        <v>0.0</v>
      </c>
      <c r="J2594" s="3"/>
      <c r="K2594" s="56"/>
    </row>
    <row r="2595" ht="32.25" customHeight="1">
      <c r="A2595" s="55" t="s">
        <v>79</v>
      </c>
      <c r="B2595" s="46" t="s">
        <v>29350</v>
      </c>
      <c r="C2595" s="55" t="s">
        <v>29351</v>
      </c>
      <c r="D2595" s="46">
        <v>0.0</v>
      </c>
      <c r="E2595" s="46">
        <v>0.0</v>
      </c>
      <c r="F2595" s="46">
        <v>31.0</v>
      </c>
      <c r="G2595" s="46">
        <v>0.0</v>
      </c>
      <c r="H2595" s="46">
        <v>0.0</v>
      </c>
      <c r="I2595" s="46">
        <v>9.0</v>
      </c>
      <c r="J2595" s="3"/>
      <c r="K2595" s="56"/>
    </row>
    <row r="2596" ht="32.25" customHeight="1">
      <c r="A2596" s="55" t="s">
        <v>79</v>
      </c>
      <c r="B2596" s="46" t="s">
        <v>29352</v>
      </c>
      <c r="C2596" s="55" t="s">
        <v>29353</v>
      </c>
      <c r="D2596" s="46">
        <v>0.0</v>
      </c>
      <c r="E2596" s="46">
        <v>1.0</v>
      </c>
      <c r="F2596" s="46">
        <v>452.0</v>
      </c>
      <c r="G2596" s="46">
        <v>0.0</v>
      </c>
      <c r="H2596" s="46">
        <v>0.0</v>
      </c>
      <c r="I2596" s="46">
        <v>0.0</v>
      </c>
      <c r="J2596" s="3"/>
      <c r="K2596" s="56"/>
    </row>
    <row r="2597" ht="32.25" customHeight="1">
      <c r="A2597" s="55" t="s">
        <v>79</v>
      </c>
      <c r="B2597" s="46" t="s">
        <v>29354</v>
      </c>
      <c r="C2597" s="55" t="s">
        <v>29355</v>
      </c>
      <c r="D2597" s="46">
        <v>0.0</v>
      </c>
      <c r="E2597" s="46">
        <v>0.0</v>
      </c>
      <c r="F2597" s="46">
        <v>234.0</v>
      </c>
      <c r="G2597" s="46">
        <v>0.0</v>
      </c>
      <c r="H2597" s="46">
        <v>0.0</v>
      </c>
      <c r="I2597" s="46">
        <v>0.0</v>
      </c>
      <c r="J2597" s="3"/>
      <c r="K2597" s="56"/>
    </row>
    <row r="2598" ht="32.25" customHeight="1">
      <c r="A2598" s="55" t="s">
        <v>79</v>
      </c>
      <c r="B2598" s="46" t="s">
        <v>29354</v>
      </c>
      <c r="C2598" s="55" t="s">
        <v>29356</v>
      </c>
      <c r="D2598" s="46">
        <v>0.0</v>
      </c>
      <c r="E2598" s="46">
        <v>0.0</v>
      </c>
      <c r="F2598" s="46">
        <v>3.0</v>
      </c>
      <c r="G2598" s="46">
        <v>0.0</v>
      </c>
      <c r="H2598" s="46">
        <v>0.0</v>
      </c>
      <c r="I2598" s="46">
        <v>0.0</v>
      </c>
      <c r="J2598" s="3"/>
      <c r="K2598" s="56"/>
    </row>
    <row r="2599" ht="32.25" customHeight="1">
      <c r="A2599" s="55" t="s">
        <v>80</v>
      </c>
      <c r="B2599" s="46" t="s">
        <v>29357</v>
      </c>
      <c r="C2599" s="55" t="s">
        <v>29358</v>
      </c>
      <c r="D2599" s="46">
        <v>0.0</v>
      </c>
      <c r="E2599" s="46">
        <v>0.0</v>
      </c>
      <c r="F2599" s="46">
        <v>41.0</v>
      </c>
      <c r="G2599" s="46">
        <v>0.0</v>
      </c>
      <c r="H2599" s="46">
        <v>0.0</v>
      </c>
      <c r="I2599" s="46">
        <v>0.0</v>
      </c>
      <c r="J2599" s="3"/>
      <c r="K2599" s="56"/>
    </row>
    <row r="2600" ht="32.25" customHeight="1">
      <c r="A2600" s="55" t="s">
        <v>80</v>
      </c>
      <c r="B2600" s="46" t="s">
        <v>29357</v>
      </c>
      <c r="C2600" s="55" t="s">
        <v>29359</v>
      </c>
      <c r="D2600" s="46">
        <v>0.0</v>
      </c>
      <c r="E2600" s="46">
        <v>0.0</v>
      </c>
      <c r="F2600" s="46">
        <v>6.0</v>
      </c>
      <c r="G2600" s="46">
        <v>0.0</v>
      </c>
      <c r="H2600" s="46">
        <v>0.0</v>
      </c>
      <c r="I2600" s="46">
        <v>0.0</v>
      </c>
      <c r="J2600" s="3"/>
      <c r="K2600" s="56"/>
    </row>
    <row r="2601" ht="32.25" customHeight="1">
      <c r="A2601" s="55" t="s">
        <v>80</v>
      </c>
      <c r="B2601" s="46" t="s">
        <v>29357</v>
      </c>
      <c r="C2601" s="55" t="s">
        <v>29360</v>
      </c>
      <c r="D2601" s="46">
        <v>0.0</v>
      </c>
      <c r="E2601" s="46">
        <v>0.0</v>
      </c>
      <c r="F2601" s="46">
        <v>3.0</v>
      </c>
      <c r="G2601" s="46">
        <v>0.0</v>
      </c>
      <c r="H2601" s="46">
        <v>0.0</v>
      </c>
      <c r="I2601" s="46">
        <v>0.0</v>
      </c>
      <c r="J2601" s="3"/>
      <c r="K2601" s="56"/>
    </row>
    <row r="2602" ht="32.25" customHeight="1">
      <c r="A2602" s="55" t="s">
        <v>80</v>
      </c>
      <c r="B2602" s="46" t="s">
        <v>29361</v>
      </c>
      <c r="C2602" s="55" t="s">
        <v>29362</v>
      </c>
      <c r="D2602" s="46">
        <v>0.0</v>
      </c>
      <c r="E2602" s="46">
        <v>0.0</v>
      </c>
      <c r="F2602" s="46">
        <v>44.0</v>
      </c>
      <c r="G2602" s="46">
        <v>0.0</v>
      </c>
      <c r="H2602" s="46">
        <v>0.0</v>
      </c>
      <c r="I2602" s="46">
        <v>0.0</v>
      </c>
      <c r="J2602" s="3"/>
      <c r="K2602" s="56"/>
    </row>
    <row r="2603" ht="32.25" customHeight="1">
      <c r="A2603" s="55" t="s">
        <v>80</v>
      </c>
      <c r="B2603" s="46" t="s">
        <v>29361</v>
      </c>
      <c r="C2603" s="55" t="s">
        <v>29363</v>
      </c>
      <c r="D2603" s="46">
        <v>0.0</v>
      </c>
      <c r="E2603" s="46">
        <v>0.0</v>
      </c>
      <c r="F2603" s="46">
        <v>7.0</v>
      </c>
      <c r="G2603" s="46">
        <v>0.0</v>
      </c>
      <c r="H2603" s="46">
        <v>0.0</v>
      </c>
      <c r="I2603" s="46">
        <v>0.0</v>
      </c>
      <c r="J2603" s="3"/>
      <c r="K2603" s="56"/>
    </row>
    <row r="2604" ht="32.25" customHeight="1">
      <c r="A2604" s="55" t="s">
        <v>80</v>
      </c>
      <c r="B2604" s="46" t="s">
        <v>29364</v>
      </c>
      <c r="C2604" s="55" t="s">
        <v>29365</v>
      </c>
      <c r="D2604" s="46">
        <v>0.0</v>
      </c>
      <c r="E2604" s="46">
        <v>0.0</v>
      </c>
      <c r="F2604" s="46">
        <v>89.0</v>
      </c>
      <c r="G2604" s="46">
        <v>0.0</v>
      </c>
      <c r="H2604" s="46">
        <v>0.0</v>
      </c>
      <c r="I2604" s="46">
        <v>0.0</v>
      </c>
      <c r="J2604" s="3"/>
      <c r="K2604" s="56"/>
    </row>
    <row r="2605" ht="32.25" customHeight="1">
      <c r="A2605" s="55" t="s">
        <v>80</v>
      </c>
      <c r="B2605" s="46" t="s">
        <v>29364</v>
      </c>
      <c r="C2605" s="55" t="s">
        <v>29366</v>
      </c>
      <c r="D2605" s="46">
        <v>0.0</v>
      </c>
      <c r="E2605" s="46">
        <v>0.0</v>
      </c>
      <c r="F2605" s="46">
        <v>38.0</v>
      </c>
      <c r="G2605" s="46">
        <v>0.0</v>
      </c>
      <c r="H2605" s="46">
        <v>0.0</v>
      </c>
      <c r="I2605" s="46">
        <v>0.0</v>
      </c>
      <c r="J2605" s="3"/>
      <c r="K2605" s="56"/>
    </row>
    <row r="2606" ht="32.25" customHeight="1">
      <c r="A2606" s="55" t="s">
        <v>80</v>
      </c>
      <c r="B2606" s="46" t="s">
        <v>29364</v>
      </c>
      <c r="C2606" s="55" t="s">
        <v>29367</v>
      </c>
      <c r="D2606" s="46">
        <v>0.0</v>
      </c>
      <c r="E2606" s="46">
        <v>0.0</v>
      </c>
      <c r="F2606" s="46">
        <v>30.0</v>
      </c>
      <c r="G2606" s="46">
        <v>0.0</v>
      </c>
      <c r="H2606" s="46">
        <v>0.0</v>
      </c>
      <c r="I2606" s="46">
        <v>0.0</v>
      </c>
      <c r="J2606" s="3"/>
      <c r="K2606" s="56"/>
    </row>
    <row r="2607" ht="32.25" customHeight="1">
      <c r="A2607" s="55" t="s">
        <v>80</v>
      </c>
      <c r="B2607" s="46" t="s">
        <v>29364</v>
      </c>
      <c r="C2607" s="55" t="s">
        <v>29368</v>
      </c>
      <c r="D2607" s="46">
        <v>0.0</v>
      </c>
      <c r="E2607" s="46">
        <v>0.0</v>
      </c>
      <c r="F2607" s="46">
        <v>24.0</v>
      </c>
      <c r="G2607" s="46">
        <v>0.0</v>
      </c>
      <c r="H2607" s="46">
        <v>0.0</v>
      </c>
      <c r="I2607" s="46">
        <v>0.0</v>
      </c>
      <c r="J2607" s="3"/>
      <c r="K2607" s="56"/>
    </row>
    <row r="2608" ht="32.25" customHeight="1">
      <c r="A2608" s="55" t="s">
        <v>80</v>
      </c>
      <c r="B2608" s="46" t="s">
        <v>29369</v>
      </c>
      <c r="C2608" s="55" t="s">
        <v>29370</v>
      </c>
      <c r="D2608" s="46">
        <v>0.0</v>
      </c>
      <c r="E2608" s="46">
        <v>0.0</v>
      </c>
      <c r="F2608" s="46">
        <v>55.0</v>
      </c>
      <c r="G2608" s="46">
        <v>0.0</v>
      </c>
      <c r="H2608" s="46">
        <v>0.0</v>
      </c>
      <c r="I2608" s="46">
        <v>0.0</v>
      </c>
      <c r="J2608" s="3"/>
      <c r="K2608" s="56"/>
    </row>
    <row r="2609" ht="32.25" customHeight="1">
      <c r="A2609" s="55" t="s">
        <v>80</v>
      </c>
      <c r="B2609" s="46" t="s">
        <v>29369</v>
      </c>
      <c r="C2609" s="55" t="s">
        <v>29371</v>
      </c>
      <c r="D2609" s="46">
        <v>0.0</v>
      </c>
      <c r="E2609" s="46">
        <v>0.0</v>
      </c>
      <c r="F2609" s="46">
        <v>33.0</v>
      </c>
      <c r="G2609" s="46">
        <v>0.0</v>
      </c>
      <c r="H2609" s="46">
        <v>0.0</v>
      </c>
      <c r="I2609" s="46">
        <v>0.0</v>
      </c>
      <c r="J2609" s="3"/>
      <c r="K2609" s="56"/>
    </row>
    <row r="2610" ht="32.25" customHeight="1">
      <c r="A2610" s="55" t="s">
        <v>80</v>
      </c>
      <c r="B2610" s="46" t="s">
        <v>29369</v>
      </c>
      <c r="C2610" s="55" t="s">
        <v>29372</v>
      </c>
      <c r="D2610" s="46">
        <v>0.0</v>
      </c>
      <c r="E2610" s="46">
        <v>0.0</v>
      </c>
      <c r="F2610" s="46">
        <v>1.0</v>
      </c>
      <c r="G2610" s="46">
        <v>0.0</v>
      </c>
      <c r="H2610" s="46">
        <v>0.0</v>
      </c>
      <c r="I2610" s="46">
        <v>0.0</v>
      </c>
      <c r="J2610" s="3"/>
      <c r="K2610" s="56"/>
    </row>
    <row r="2611" ht="32.25" customHeight="1">
      <c r="A2611" s="55" t="s">
        <v>80</v>
      </c>
      <c r="B2611" s="46" t="s">
        <v>29373</v>
      </c>
      <c r="C2611" s="55" t="s">
        <v>29374</v>
      </c>
      <c r="D2611" s="46">
        <v>0.0</v>
      </c>
      <c r="E2611" s="46">
        <v>0.0</v>
      </c>
      <c r="F2611" s="46">
        <v>50.0</v>
      </c>
      <c r="G2611" s="46">
        <v>0.0</v>
      </c>
      <c r="H2611" s="46">
        <v>0.0</v>
      </c>
      <c r="I2611" s="46">
        <v>0.0</v>
      </c>
      <c r="J2611" s="3"/>
      <c r="K2611" s="56"/>
    </row>
    <row r="2612" ht="32.25" customHeight="1">
      <c r="A2612" s="55" t="s">
        <v>80</v>
      </c>
      <c r="B2612" s="46" t="s">
        <v>29373</v>
      </c>
      <c r="C2612" s="55" t="s">
        <v>29375</v>
      </c>
      <c r="D2612" s="46">
        <v>0.0</v>
      </c>
      <c r="E2612" s="46">
        <v>0.0</v>
      </c>
      <c r="F2612" s="46">
        <v>12.0</v>
      </c>
      <c r="G2612" s="46">
        <v>0.0</v>
      </c>
      <c r="H2612" s="46">
        <v>0.0</v>
      </c>
      <c r="I2612" s="46">
        <v>0.0</v>
      </c>
      <c r="J2612" s="3"/>
      <c r="K2612" s="56"/>
    </row>
    <row r="2613" ht="32.25" customHeight="1">
      <c r="A2613" s="55" t="s">
        <v>80</v>
      </c>
      <c r="B2613" s="46" t="s">
        <v>29373</v>
      </c>
      <c r="C2613" s="55" t="s">
        <v>29376</v>
      </c>
      <c r="D2613" s="46">
        <v>0.0</v>
      </c>
      <c r="E2613" s="46">
        <v>0.0</v>
      </c>
      <c r="F2613" s="46">
        <v>4.0</v>
      </c>
      <c r="G2613" s="46">
        <v>0.0</v>
      </c>
      <c r="H2613" s="46">
        <v>0.0</v>
      </c>
      <c r="I2613" s="46">
        <v>0.0</v>
      </c>
      <c r="J2613" s="3"/>
      <c r="K2613" s="56"/>
    </row>
    <row r="2614" ht="32.25" customHeight="1">
      <c r="A2614" s="55" t="s">
        <v>80</v>
      </c>
      <c r="B2614" s="46" t="s">
        <v>29377</v>
      </c>
      <c r="C2614" s="55" t="s">
        <v>29378</v>
      </c>
      <c r="D2614" s="46">
        <v>0.0</v>
      </c>
      <c r="E2614" s="46">
        <v>0.0</v>
      </c>
      <c r="F2614" s="46">
        <v>55.0</v>
      </c>
      <c r="G2614" s="46">
        <v>0.0</v>
      </c>
      <c r="H2614" s="46">
        <v>0.0</v>
      </c>
      <c r="I2614" s="46">
        <v>0.0</v>
      </c>
      <c r="J2614" s="3"/>
      <c r="K2614" s="56"/>
    </row>
    <row r="2615" ht="32.25" customHeight="1">
      <c r="A2615" s="55" t="s">
        <v>80</v>
      </c>
      <c r="B2615" s="46" t="s">
        <v>29377</v>
      </c>
      <c r="C2615" s="55" t="s">
        <v>29379</v>
      </c>
      <c r="D2615" s="46">
        <v>0.0</v>
      </c>
      <c r="E2615" s="46">
        <v>0.0</v>
      </c>
      <c r="F2615" s="46">
        <v>28.0</v>
      </c>
      <c r="G2615" s="46">
        <v>0.0</v>
      </c>
      <c r="H2615" s="46">
        <v>0.0</v>
      </c>
      <c r="I2615" s="46">
        <v>0.0</v>
      </c>
      <c r="J2615" s="3"/>
      <c r="K2615" s="56"/>
    </row>
    <row r="2616" ht="32.25" customHeight="1">
      <c r="A2616" s="55" t="s">
        <v>80</v>
      </c>
      <c r="B2616" s="46" t="s">
        <v>29377</v>
      </c>
      <c r="C2616" s="55" t="s">
        <v>29380</v>
      </c>
      <c r="D2616" s="46">
        <v>0.0</v>
      </c>
      <c r="E2616" s="46">
        <v>0.0</v>
      </c>
      <c r="F2616" s="46">
        <v>17.0</v>
      </c>
      <c r="G2616" s="46">
        <v>0.0</v>
      </c>
      <c r="H2616" s="46">
        <v>0.0</v>
      </c>
      <c r="I2616" s="46">
        <v>0.0</v>
      </c>
      <c r="J2616" s="3"/>
      <c r="K2616" s="56"/>
    </row>
    <row r="2617" ht="32.25" customHeight="1">
      <c r="A2617" s="55" t="s">
        <v>80</v>
      </c>
      <c r="B2617" s="46" t="s">
        <v>29381</v>
      </c>
      <c r="C2617" s="55" t="s">
        <v>29382</v>
      </c>
      <c r="D2617" s="46">
        <v>0.0</v>
      </c>
      <c r="E2617" s="46">
        <v>0.0</v>
      </c>
      <c r="F2617" s="46">
        <v>39.0</v>
      </c>
      <c r="G2617" s="46">
        <v>0.0</v>
      </c>
      <c r="H2617" s="46">
        <v>0.0</v>
      </c>
      <c r="I2617" s="46">
        <v>0.0</v>
      </c>
      <c r="J2617" s="3"/>
      <c r="K2617" s="56"/>
    </row>
    <row r="2618" ht="32.25" customHeight="1">
      <c r="A2618" s="55" t="s">
        <v>80</v>
      </c>
      <c r="B2618" s="46" t="s">
        <v>29381</v>
      </c>
      <c r="C2618" s="55" t="s">
        <v>29383</v>
      </c>
      <c r="D2618" s="46">
        <v>0.0</v>
      </c>
      <c r="E2618" s="46">
        <v>0.0</v>
      </c>
      <c r="F2618" s="46">
        <v>30.0</v>
      </c>
      <c r="G2618" s="46">
        <v>0.0</v>
      </c>
      <c r="H2618" s="46">
        <v>0.0</v>
      </c>
      <c r="I2618" s="46">
        <v>0.0</v>
      </c>
      <c r="J2618" s="3"/>
      <c r="K2618" s="56"/>
    </row>
    <row r="2619" ht="32.25" customHeight="1">
      <c r="A2619" s="55" t="s">
        <v>80</v>
      </c>
      <c r="B2619" s="46" t="s">
        <v>29381</v>
      </c>
      <c r="C2619" s="55" t="s">
        <v>29384</v>
      </c>
      <c r="D2619" s="46">
        <v>0.0</v>
      </c>
      <c r="E2619" s="46">
        <v>0.0</v>
      </c>
      <c r="F2619" s="46">
        <v>18.0</v>
      </c>
      <c r="G2619" s="46">
        <v>0.0</v>
      </c>
      <c r="H2619" s="46">
        <v>0.0</v>
      </c>
      <c r="I2619" s="46">
        <v>0.0</v>
      </c>
      <c r="J2619" s="3"/>
      <c r="K2619" s="56"/>
    </row>
    <row r="2620" ht="32.25" customHeight="1">
      <c r="A2620" s="55" t="s">
        <v>80</v>
      </c>
      <c r="B2620" s="46" t="s">
        <v>29385</v>
      </c>
      <c r="C2620" s="55" t="s">
        <v>29386</v>
      </c>
      <c r="D2620" s="46">
        <v>0.0</v>
      </c>
      <c r="E2620" s="46">
        <v>0.0</v>
      </c>
      <c r="F2620" s="46">
        <v>59.0</v>
      </c>
      <c r="G2620" s="46">
        <v>0.0</v>
      </c>
      <c r="H2620" s="46">
        <v>0.0</v>
      </c>
      <c r="I2620" s="46">
        <v>0.0</v>
      </c>
      <c r="J2620" s="3"/>
      <c r="K2620" s="56"/>
    </row>
    <row r="2621" ht="32.25" customHeight="1">
      <c r="A2621" s="55" t="s">
        <v>80</v>
      </c>
      <c r="B2621" s="46" t="s">
        <v>29385</v>
      </c>
      <c r="C2621" s="55" t="s">
        <v>29387</v>
      </c>
      <c r="D2621" s="46">
        <v>0.0</v>
      </c>
      <c r="E2621" s="46">
        <v>0.0</v>
      </c>
      <c r="F2621" s="46">
        <v>19.0</v>
      </c>
      <c r="G2621" s="46">
        <v>0.0</v>
      </c>
      <c r="H2621" s="46">
        <v>0.0</v>
      </c>
      <c r="I2621" s="46">
        <v>0.0</v>
      </c>
      <c r="J2621" s="3"/>
      <c r="K2621" s="56"/>
    </row>
    <row r="2622" ht="32.25" customHeight="1">
      <c r="A2622" s="55" t="s">
        <v>80</v>
      </c>
      <c r="B2622" s="46" t="s">
        <v>29388</v>
      </c>
      <c r="C2622" s="55" t="s">
        <v>29389</v>
      </c>
      <c r="D2622" s="46">
        <v>0.0</v>
      </c>
      <c r="E2622" s="46">
        <v>70.0</v>
      </c>
      <c r="F2622" s="46">
        <v>28.0</v>
      </c>
      <c r="G2622" s="46">
        <v>0.0</v>
      </c>
      <c r="H2622" s="46">
        <v>0.0</v>
      </c>
      <c r="I2622" s="46">
        <v>0.0</v>
      </c>
      <c r="J2622" s="3"/>
      <c r="K2622" s="56"/>
    </row>
    <row r="2623" ht="32.25" customHeight="1">
      <c r="A2623" s="55" t="s">
        <v>80</v>
      </c>
      <c r="B2623" s="46" t="s">
        <v>29388</v>
      </c>
      <c r="C2623" s="55" t="s">
        <v>29390</v>
      </c>
      <c r="D2623" s="46">
        <v>0.0</v>
      </c>
      <c r="E2623" s="46">
        <v>88.0</v>
      </c>
      <c r="F2623" s="46">
        <v>2.0</v>
      </c>
      <c r="G2623" s="46">
        <v>0.0</v>
      </c>
      <c r="H2623" s="46">
        <v>0.0</v>
      </c>
      <c r="I2623" s="46">
        <v>0.0</v>
      </c>
      <c r="J2623" s="3"/>
      <c r="K2623" s="56"/>
    </row>
    <row r="2624" ht="32.25" customHeight="1">
      <c r="A2624" s="55" t="s">
        <v>80</v>
      </c>
      <c r="B2624" s="46" t="s">
        <v>29388</v>
      </c>
      <c r="C2624" s="55" t="s">
        <v>29391</v>
      </c>
      <c r="D2624" s="46">
        <v>0.0</v>
      </c>
      <c r="E2624" s="46">
        <v>88.0</v>
      </c>
      <c r="F2624" s="46">
        <v>1.0</v>
      </c>
      <c r="G2624" s="46">
        <v>0.0</v>
      </c>
      <c r="H2624" s="46">
        <v>0.0</v>
      </c>
      <c r="I2624" s="46">
        <v>0.0</v>
      </c>
      <c r="J2624" s="3"/>
      <c r="K2624" s="56"/>
    </row>
    <row r="2625" ht="32.25" customHeight="1">
      <c r="A2625" s="55" t="s">
        <v>80</v>
      </c>
      <c r="B2625" s="46" t="s">
        <v>29388</v>
      </c>
      <c r="C2625" s="55" t="s">
        <v>29392</v>
      </c>
      <c r="D2625" s="46">
        <v>0.0</v>
      </c>
      <c r="E2625" s="46">
        <v>30.0</v>
      </c>
      <c r="F2625" s="46">
        <v>36.0</v>
      </c>
      <c r="G2625" s="46">
        <v>0.0</v>
      </c>
      <c r="H2625" s="46">
        <v>0.0</v>
      </c>
      <c r="I2625" s="46">
        <v>0.0</v>
      </c>
      <c r="J2625" s="3"/>
      <c r="K2625" s="56"/>
    </row>
    <row r="2626" ht="32.25" customHeight="1">
      <c r="A2626" s="55" t="s">
        <v>80</v>
      </c>
      <c r="B2626" s="46" t="s">
        <v>29388</v>
      </c>
      <c r="C2626" s="55" t="s">
        <v>29393</v>
      </c>
      <c r="D2626" s="46">
        <v>0.0</v>
      </c>
      <c r="E2626" s="46">
        <v>63.0</v>
      </c>
      <c r="F2626" s="46">
        <v>1.0</v>
      </c>
      <c r="G2626" s="46">
        <v>0.0</v>
      </c>
      <c r="H2626" s="46">
        <v>0.0</v>
      </c>
      <c r="I2626" s="46">
        <v>1.0</v>
      </c>
      <c r="J2626" s="3"/>
      <c r="K2626" s="56"/>
    </row>
    <row r="2627" ht="32.25" customHeight="1">
      <c r="A2627" s="55" t="s">
        <v>80</v>
      </c>
      <c r="B2627" s="46" t="s">
        <v>29394</v>
      </c>
      <c r="C2627" s="55" t="s">
        <v>29395</v>
      </c>
      <c r="D2627" s="46">
        <v>0.0</v>
      </c>
      <c r="E2627" s="46">
        <v>50.0</v>
      </c>
      <c r="F2627" s="46">
        <v>9.0</v>
      </c>
      <c r="G2627" s="46">
        <v>0.0</v>
      </c>
      <c r="H2627" s="46">
        <v>0.0</v>
      </c>
      <c r="I2627" s="46">
        <v>0.0</v>
      </c>
      <c r="J2627" s="3"/>
      <c r="K2627" s="56"/>
    </row>
    <row r="2628" ht="32.25" customHeight="1">
      <c r="A2628" s="55" t="s">
        <v>80</v>
      </c>
      <c r="B2628" s="46" t="s">
        <v>29394</v>
      </c>
      <c r="C2628" s="55" t="s">
        <v>29396</v>
      </c>
      <c r="D2628" s="46">
        <v>0.0</v>
      </c>
      <c r="E2628" s="46">
        <v>50.0</v>
      </c>
      <c r="F2628" s="46">
        <v>2.0</v>
      </c>
      <c r="G2628" s="46">
        <v>0.0</v>
      </c>
      <c r="H2628" s="46">
        <v>0.0</v>
      </c>
      <c r="I2628" s="46">
        <v>0.0</v>
      </c>
      <c r="J2628" s="3"/>
      <c r="K2628" s="56"/>
    </row>
    <row r="2629" ht="32.25" customHeight="1">
      <c r="A2629" s="55" t="s">
        <v>80</v>
      </c>
      <c r="B2629" s="46" t="s">
        <v>29394</v>
      </c>
      <c r="C2629" s="55" t="s">
        <v>29397</v>
      </c>
      <c r="D2629" s="46">
        <v>0.0</v>
      </c>
      <c r="E2629" s="46">
        <v>48.0</v>
      </c>
      <c r="F2629" s="46">
        <v>1.0</v>
      </c>
      <c r="G2629" s="46">
        <v>0.0</v>
      </c>
      <c r="H2629" s="46">
        <v>0.0</v>
      </c>
      <c r="I2629" s="46">
        <v>0.0</v>
      </c>
      <c r="J2629" s="3"/>
      <c r="K2629" s="56"/>
    </row>
    <row r="2630" ht="32.25" customHeight="1">
      <c r="A2630" s="55" t="s">
        <v>80</v>
      </c>
      <c r="B2630" s="46" t="s">
        <v>29394</v>
      </c>
      <c r="C2630" s="55" t="s">
        <v>29398</v>
      </c>
      <c r="D2630" s="46">
        <v>0.0</v>
      </c>
      <c r="E2630" s="46">
        <v>38.0</v>
      </c>
      <c r="F2630" s="46">
        <v>0.0</v>
      </c>
      <c r="G2630" s="46">
        <v>0.0</v>
      </c>
      <c r="H2630" s="46">
        <v>0.0</v>
      </c>
      <c r="I2630" s="46">
        <v>0.0</v>
      </c>
      <c r="J2630" s="3"/>
      <c r="K2630" s="56"/>
    </row>
    <row r="2631" ht="32.25" customHeight="1">
      <c r="A2631" s="55" t="s">
        <v>80</v>
      </c>
      <c r="B2631" s="46" t="s">
        <v>29399</v>
      </c>
      <c r="C2631" s="55" t="s">
        <v>29400</v>
      </c>
      <c r="D2631" s="46">
        <v>0.0</v>
      </c>
      <c r="E2631" s="46">
        <v>73.0</v>
      </c>
      <c r="F2631" s="46">
        <v>0.0</v>
      </c>
      <c r="G2631" s="46">
        <v>0.0</v>
      </c>
      <c r="H2631" s="46">
        <v>0.0</v>
      </c>
      <c r="I2631" s="46">
        <v>0.0</v>
      </c>
      <c r="J2631" s="3"/>
      <c r="K2631" s="56"/>
    </row>
    <row r="2632" ht="32.25" customHeight="1">
      <c r="A2632" s="55" t="s">
        <v>80</v>
      </c>
      <c r="B2632" s="46" t="s">
        <v>29399</v>
      </c>
      <c r="C2632" s="55" t="s">
        <v>29401</v>
      </c>
      <c r="D2632" s="46">
        <v>0.0</v>
      </c>
      <c r="E2632" s="46">
        <v>63.0</v>
      </c>
      <c r="F2632" s="46">
        <v>2.0</v>
      </c>
      <c r="G2632" s="46">
        <v>0.0</v>
      </c>
      <c r="H2632" s="46">
        <v>0.0</v>
      </c>
      <c r="I2632" s="46">
        <v>0.0</v>
      </c>
      <c r="J2632" s="3"/>
      <c r="K2632" s="56"/>
    </row>
    <row r="2633" ht="32.25" customHeight="1">
      <c r="A2633" s="55" t="s">
        <v>80</v>
      </c>
      <c r="B2633" s="46" t="s">
        <v>29399</v>
      </c>
      <c r="C2633" s="55" t="s">
        <v>29402</v>
      </c>
      <c r="D2633" s="46">
        <v>0.0</v>
      </c>
      <c r="E2633" s="46">
        <v>61.0</v>
      </c>
      <c r="F2633" s="46">
        <v>0.0</v>
      </c>
      <c r="G2633" s="46">
        <v>0.0</v>
      </c>
      <c r="H2633" s="46">
        <v>0.0</v>
      </c>
      <c r="I2633" s="46">
        <v>0.0</v>
      </c>
      <c r="J2633" s="3"/>
      <c r="K2633" s="56"/>
    </row>
    <row r="2634" ht="32.25" customHeight="1">
      <c r="A2634" s="55" t="s">
        <v>80</v>
      </c>
      <c r="B2634" s="46" t="s">
        <v>29399</v>
      </c>
      <c r="C2634" s="55" t="s">
        <v>29403</v>
      </c>
      <c r="D2634" s="46">
        <v>0.0</v>
      </c>
      <c r="E2634" s="46">
        <v>54.0</v>
      </c>
      <c r="F2634" s="46">
        <v>3.0</v>
      </c>
      <c r="G2634" s="46">
        <v>0.0</v>
      </c>
      <c r="H2634" s="46">
        <v>0.0</v>
      </c>
      <c r="I2634" s="46">
        <v>0.0</v>
      </c>
      <c r="J2634" s="3"/>
      <c r="K2634" s="56"/>
    </row>
    <row r="2635" ht="32.25" customHeight="1">
      <c r="A2635" s="55" t="s">
        <v>80</v>
      </c>
      <c r="B2635" s="46" t="s">
        <v>29399</v>
      </c>
      <c r="C2635" s="55" t="s">
        <v>29404</v>
      </c>
      <c r="D2635" s="46">
        <v>0.0</v>
      </c>
      <c r="E2635" s="46">
        <v>29.0</v>
      </c>
      <c r="F2635" s="46">
        <v>1.0</v>
      </c>
      <c r="G2635" s="46">
        <v>0.0</v>
      </c>
      <c r="H2635" s="46">
        <v>0.0</v>
      </c>
      <c r="I2635" s="46">
        <v>0.0</v>
      </c>
      <c r="J2635" s="3"/>
      <c r="K2635" s="56"/>
    </row>
    <row r="2636" ht="32.25" customHeight="1">
      <c r="A2636" s="55" t="s">
        <v>80</v>
      </c>
      <c r="B2636" s="46" t="s">
        <v>29405</v>
      </c>
      <c r="C2636" s="55" t="s">
        <v>29406</v>
      </c>
      <c r="D2636" s="46">
        <v>0.0</v>
      </c>
      <c r="E2636" s="46">
        <v>26.0</v>
      </c>
      <c r="F2636" s="46">
        <v>17.0</v>
      </c>
      <c r="G2636" s="46">
        <v>0.0</v>
      </c>
      <c r="H2636" s="46">
        <v>0.0</v>
      </c>
      <c r="I2636" s="46">
        <v>0.0</v>
      </c>
      <c r="J2636" s="3"/>
      <c r="K2636" s="56"/>
    </row>
    <row r="2637" ht="32.25" customHeight="1">
      <c r="A2637" s="55" t="s">
        <v>80</v>
      </c>
      <c r="B2637" s="46" t="s">
        <v>29405</v>
      </c>
      <c r="C2637" s="55" t="s">
        <v>29407</v>
      </c>
      <c r="D2637" s="46">
        <v>0.0</v>
      </c>
      <c r="E2637" s="46">
        <v>11.0</v>
      </c>
      <c r="F2637" s="46">
        <v>11.0</v>
      </c>
      <c r="G2637" s="46">
        <v>0.0</v>
      </c>
      <c r="H2637" s="46">
        <v>0.0</v>
      </c>
      <c r="I2637" s="46">
        <v>0.0</v>
      </c>
      <c r="J2637" s="3"/>
      <c r="K2637" s="56"/>
    </row>
    <row r="2638" ht="32.25" customHeight="1">
      <c r="A2638" s="55" t="s">
        <v>80</v>
      </c>
      <c r="B2638" s="46" t="s">
        <v>29405</v>
      </c>
      <c r="C2638" s="55" t="s">
        <v>29408</v>
      </c>
      <c r="D2638" s="46">
        <v>0.0</v>
      </c>
      <c r="E2638" s="46">
        <v>19.0</v>
      </c>
      <c r="F2638" s="46">
        <v>0.0</v>
      </c>
      <c r="G2638" s="46">
        <v>0.0</v>
      </c>
      <c r="H2638" s="46">
        <v>0.0</v>
      </c>
      <c r="I2638" s="46">
        <v>0.0</v>
      </c>
      <c r="J2638" s="3"/>
      <c r="K2638" s="56"/>
    </row>
    <row r="2639" ht="32.25" customHeight="1">
      <c r="A2639" s="55" t="s">
        <v>80</v>
      </c>
      <c r="B2639" s="46" t="s">
        <v>29405</v>
      </c>
      <c r="C2639" s="55" t="s">
        <v>29409</v>
      </c>
      <c r="D2639" s="46">
        <v>0.0</v>
      </c>
      <c r="E2639" s="46">
        <v>10.0</v>
      </c>
      <c r="F2639" s="46">
        <v>0.0</v>
      </c>
      <c r="G2639" s="46">
        <v>0.0</v>
      </c>
      <c r="H2639" s="46">
        <v>0.0</v>
      </c>
      <c r="I2639" s="46">
        <v>0.0</v>
      </c>
      <c r="J2639" s="3"/>
      <c r="K2639" s="56"/>
    </row>
    <row r="2640" ht="32.25" customHeight="1">
      <c r="A2640" s="55" t="s">
        <v>80</v>
      </c>
      <c r="B2640" s="46" t="s">
        <v>29410</v>
      </c>
      <c r="C2640" s="55" t="s">
        <v>29411</v>
      </c>
      <c r="D2640" s="46">
        <v>0.0</v>
      </c>
      <c r="E2640" s="46">
        <v>21.0</v>
      </c>
      <c r="F2640" s="46">
        <v>42.0</v>
      </c>
      <c r="G2640" s="46">
        <v>0.0</v>
      </c>
      <c r="H2640" s="46">
        <v>0.0</v>
      </c>
      <c r="I2640" s="46">
        <v>0.0</v>
      </c>
      <c r="J2640" s="3"/>
      <c r="K2640" s="56"/>
    </row>
    <row r="2641" ht="32.25" customHeight="1">
      <c r="A2641" s="55" t="s">
        <v>80</v>
      </c>
      <c r="B2641" s="46" t="s">
        <v>29410</v>
      </c>
      <c r="C2641" s="55" t="s">
        <v>29412</v>
      </c>
      <c r="D2641" s="46">
        <v>0.0</v>
      </c>
      <c r="E2641" s="46">
        <v>0.0</v>
      </c>
      <c r="F2641" s="46">
        <v>55.0</v>
      </c>
      <c r="G2641" s="46">
        <v>0.0</v>
      </c>
      <c r="H2641" s="46">
        <v>0.0</v>
      </c>
      <c r="I2641" s="46">
        <v>0.0</v>
      </c>
      <c r="J2641" s="3"/>
      <c r="K2641" s="56"/>
    </row>
    <row r="2642" ht="32.25" customHeight="1">
      <c r="A2642" s="55" t="s">
        <v>80</v>
      </c>
      <c r="B2642" s="46" t="s">
        <v>29410</v>
      </c>
      <c r="C2642" s="55" t="s">
        <v>29413</v>
      </c>
      <c r="D2642" s="46">
        <v>0.0</v>
      </c>
      <c r="E2642" s="46">
        <v>0.0</v>
      </c>
      <c r="F2642" s="46">
        <v>53.0</v>
      </c>
      <c r="G2642" s="46">
        <v>0.0</v>
      </c>
      <c r="H2642" s="46">
        <v>0.0</v>
      </c>
      <c r="I2642" s="46">
        <v>0.0</v>
      </c>
      <c r="J2642" s="3"/>
      <c r="K2642" s="56"/>
    </row>
    <row r="2643" ht="32.25" customHeight="1">
      <c r="A2643" s="55" t="s">
        <v>80</v>
      </c>
      <c r="B2643" s="46" t="s">
        <v>29410</v>
      </c>
      <c r="C2643" s="55" t="s">
        <v>29414</v>
      </c>
      <c r="D2643" s="46">
        <v>0.0</v>
      </c>
      <c r="E2643" s="46">
        <v>0.0</v>
      </c>
      <c r="F2643" s="46">
        <v>48.0</v>
      </c>
      <c r="G2643" s="46">
        <v>0.0</v>
      </c>
      <c r="H2643" s="46">
        <v>0.0</v>
      </c>
      <c r="I2643" s="46">
        <v>0.0</v>
      </c>
      <c r="J2643" s="3"/>
      <c r="K2643" s="56"/>
    </row>
    <row r="2644" ht="32.25" customHeight="1">
      <c r="A2644" s="55" t="s">
        <v>80</v>
      </c>
      <c r="B2644" s="46" t="s">
        <v>29415</v>
      </c>
      <c r="C2644" s="55" t="s">
        <v>29416</v>
      </c>
      <c r="D2644" s="46">
        <v>0.0</v>
      </c>
      <c r="E2644" s="46">
        <v>0.0</v>
      </c>
      <c r="F2644" s="46">
        <v>125.0</v>
      </c>
      <c r="G2644" s="46">
        <v>0.0</v>
      </c>
      <c r="H2644" s="46">
        <v>0.0</v>
      </c>
      <c r="I2644" s="46">
        <v>0.0</v>
      </c>
      <c r="J2644" s="3"/>
      <c r="K2644" s="56"/>
    </row>
    <row r="2645" ht="32.25" customHeight="1">
      <c r="A2645" s="55" t="s">
        <v>80</v>
      </c>
      <c r="B2645" s="46" t="s">
        <v>29415</v>
      </c>
      <c r="C2645" s="55" t="s">
        <v>29417</v>
      </c>
      <c r="D2645" s="46">
        <v>0.0</v>
      </c>
      <c r="E2645" s="46">
        <v>23.0</v>
      </c>
      <c r="F2645" s="46">
        <v>1.0</v>
      </c>
      <c r="G2645" s="46">
        <v>0.0</v>
      </c>
      <c r="H2645" s="46">
        <v>0.0</v>
      </c>
      <c r="I2645" s="46">
        <v>89.0</v>
      </c>
      <c r="J2645" s="3"/>
      <c r="K2645" s="56"/>
    </row>
    <row r="2646" ht="32.25" customHeight="1">
      <c r="A2646" s="55" t="s">
        <v>80</v>
      </c>
      <c r="B2646" s="46" t="s">
        <v>29415</v>
      </c>
      <c r="C2646" s="55" t="s">
        <v>29418</v>
      </c>
      <c r="D2646" s="46">
        <v>0.0</v>
      </c>
      <c r="E2646" s="46">
        <v>30.0</v>
      </c>
      <c r="F2646" s="46">
        <v>75.0</v>
      </c>
      <c r="G2646" s="46">
        <v>0.0</v>
      </c>
      <c r="H2646" s="46">
        <v>0.0</v>
      </c>
      <c r="I2646" s="46">
        <v>0.0</v>
      </c>
      <c r="J2646" s="3"/>
      <c r="K2646" s="56"/>
    </row>
    <row r="2647" ht="32.25" customHeight="1">
      <c r="A2647" s="55" t="s">
        <v>80</v>
      </c>
      <c r="B2647" s="46" t="s">
        <v>29419</v>
      </c>
      <c r="C2647" s="55" t="s">
        <v>29420</v>
      </c>
      <c r="D2647" s="46">
        <v>0.0</v>
      </c>
      <c r="E2647" s="46">
        <v>0.0</v>
      </c>
      <c r="F2647" s="46">
        <v>179.0</v>
      </c>
      <c r="G2647" s="46">
        <v>0.0</v>
      </c>
      <c r="H2647" s="46">
        <v>0.0</v>
      </c>
      <c r="I2647" s="46">
        <v>0.0</v>
      </c>
      <c r="J2647" s="3"/>
      <c r="K2647" s="56"/>
    </row>
    <row r="2648" ht="32.25" customHeight="1">
      <c r="A2648" s="55" t="s">
        <v>80</v>
      </c>
      <c r="B2648" s="46" t="s">
        <v>29419</v>
      </c>
      <c r="C2648" s="55" t="s">
        <v>29421</v>
      </c>
      <c r="D2648" s="46">
        <v>0.0</v>
      </c>
      <c r="E2648" s="46">
        <v>0.0</v>
      </c>
      <c r="F2648" s="46">
        <v>148.0</v>
      </c>
      <c r="G2648" s="46">
        <v>0.0</v>
      </c>
      <c r="H2648" s="46">
        <v>0.0</v>
      </c>
      <c r="I2648" s="46">
        <v>0.0</v>
      </c>
      <c r="J2648" s="3"/>
      <c r="K2648" s="56"/>
    </row>
    <row r="2649" ht="32.25" customHeight="1">
      <c r="A2649" s="55" t="s">
        <v>80</v>
      </c>
      <c r="B2649" s="46" t="s">
        <v>29422</v>
      </c>
      <c r="C2649" s="55" t="s">
        <v>29423</v>
      </c>
      <c r="D2649" s="46">
        <v>0.0</v>
      </c>
      <c r="E2649" s="46">
        <v>0.0</v>
      </c>
      <c r="F2649" s="46">
        <v>100.0</v>
      </c>
      <c r="G2649" s="46">
        <v>0.0</v>
      </c>
      <c r="H2649" s="46">
        <v>0.0</v>
      </c>
      <c r="I2649" s="46">
        <v>0.0</v>
      </c>
      <c r="J2649" s="3"/>
      <c r="K2649" s="56"/>
    </row>
    <row r="2650" ht="32.25" customHeight="1">
      <c r="A2650" s="55" t="s">
        <v>80</v>
      </c>
      <c r="B2650" s="46" t="s">
        <v>29422</v>
      </c>
      <c r="C2650" s="55" t="s">
        <v>29424</v>
      </c>
      <c r="D2650" s="46">
        <v>0.0</v>
      </c>
      <c r="E2650" s="46">
        <v>0.0</v>
      </c>
      <c r="F2650" s="46">
        <v>69.0</v>
      </c>
      <c r="G2650" s="46">
        <v>0.0</v>
      </c>
      <c r="H2650" s="46">
        <v>0.0</v>
      </c>
      <c r="I2650" s="46">
        <v>0.0</v>
      </c>
      <c r="J2650" s="3"/>
      <c r="K2650" s="56"/>
    </row>
    <row r="2651" ht="32.25" customHeight="1">
      <c r="A2651" s="55" t="s">
        <v>80</v>
      </c>
      <c r="B2651" s="46" t="s">
        <v>29422</v>
      </c>
      <c r="C2651" s="55" t="s">
        <v>29425</v>
      </c>
      <c r="D2651" s="46">
        <v>0.0</v>
      </c>
      <c r="E2651" s="46">
        <v>0.0</v>
      </c>
      <c r="F2651" s="46">
        <v>44.0</v>
      </c>
      <c r="G2651" s="46">
        <v>0.0</v>
      </c>
      <c r="H2651" s="46">
        <v>0.0</v>
      </c>
      <c r="I2651" s="46">
        <v>0.0</v>
      </c>
      <c r="J2651" s="3"/>
      <c r="K2651" s="56"/>
    </row>
    <row r="2652" ht="32.25" customHeight="1">
      <c r="A2652" s="55" t="s">
        <v>80</v>
      </c>
      <c r="B2652" s="46" t="s">
        <v>29422</v>
      </c>
      <c r="C2652" s="55" t="s">
        <v>29426</v>
      </c>
      <c r="D2652" s="46">
        <v>0.0</v>
      </c>
      <c r="E2652" s="46">
        <v>0.0</v>
      </c>
      <c r="F2652" s="46">
        <v>28.0</v>
      </c>
      <c r="G2652" s="46">
        <v>0.0</v>
      </c>
      <c r="H2652" s="46">
        <v>0.0</v>
      </c>
      <c r="I2652" s="46">
        <v>0.0</v>
      </c>
      <c r="J2652" s="3"/>
      <c r="K2652" s="56"/>
    </row>
    <row r="2653" ht="32.25" customHeight="1">
      <c r="A2653" s="55" t="s">
        <v>80</v>
      </c>
      <c r="B2653" s="46" t="s">
        <v>29422</v>
      </c>
      <c r="C2653" s="55" t="s">
        <v>29427</v>
      </c>
      <c r="D2653" s="46">
        <v>0.0</v>
      </c>
      <c r="E2653" s="46">
        <v>0.0</v>
      </c>
      <c r="F2653" s="46">
        <v>1.0</v>
      </c>
      <c r="G2653" s="46">
        <v>0.0</v>
      </c>
      <c r="H2653" s="46">
        <v>0.0</v>
      </c>
      <c r="I2653" s="46">
        <v>0.0</v>
      </c>
      <c r="J2653" s="3"/>
      <c r="K2653" s="56"/>
    </row>
    <row r="2654" ht="32.25" customHeight="1">
      <c r="A2654" s="55" t="s">
        <v>80</v>
      </c>
      <c r="B2654" s="46" t="s">
        <v>29428</v>
      </c>
      <c r="C2654" s="55" t="s">
        <v>29429</v>
      </c>
      <c r="D2654" s="46">
        <v>0.0</v>
      </c>
      <c r="E2654" s="46">
        <v>39.0</v>
      </c>
      <c r="F2654" s="46">
        <v>53.0</v>
      </c>
      <c r="G2654" s="46">
        <v>0.0</v>
      </c>
      <c r="H2654" s="46">
        <v>0.0</v>
      </c>
      <c r="I2654" s="46">
        <v>0.0</v>
      </c>
      <c r="J2654" s="3"/>
      <c r="K2654" s="56"/>
    </row>
    <row r="2655" ht="32.25" customHeight="1">
      <c r="A2655" s="55" t="s">
        <v>80</v>
      </c>
      <c r="B2655" s="46" t="s">
        <v>29428</v>
      </c>
      <c r="C2655" s="55" t="s">
        <v>29430</v>
      </c>
      <c r="D2655" s="46">
        <v>0.0</v>
      </c>
      <c r="E2655" s="46">
        <v>40.0</v>
      </c>
      <c r="F2655" s="46">
        <v>16.0</v>
      </c>
      <c r="G2655" s="46">
        <v>0.0</v>
      </c>
      <c r="H2655" s="46">
        <v>0.0</v>
      </c>
      <c r="I2655" s="46">
        <v>0.0</v>
      </c>
      <c r="J2655" s="3"/>
      <c r="K2655" s="56"/>
    </row>
    <row r="2656" ht="32.25" customHeight="1">
      <c r="A2656" s="55" t="s">
        <v>80</v>
      </c>
      <c r="B2656" s="46" t="s">
        <v>29428</v>
      </c>
      <c r="C2656" s="55" t="s">
        <v>29431</v>
      </c>
      <c r="D2656" s="46">
        <v>0.0</v>
      </c>
      <c r="E2656" s="46">
        <v>27.0</v>
      </c>
      <c r="F2656" s="46">
        <v>21.0</v>
      </c>
      <c r="G2656" s="46">
        <v>0.0</v>
      </c>
      <c r="H2656" s="46">
        <v>0.0</v>
      </c>
      <c r="I2656" s="46">
        <v>0.0</v>
      </c>
      <c r="J2656" s="3"/>
      <c r="K2656" s="56"/>
    </row>
    <row r="2657" ht="32.25" customHeight="1">
      <c r="A2657" s="55" t="s">
        <v>80</v>
      </c>
      <c r="B2657" s="46" t="s">
        <v>29428</v>
      </c>
      <c r="C2657" s="55" t="s">
        <v>29432</v>
      </c>
      <c r="D2657" s="46">
        <v>0.0</v>
      </c>
      <c r="E2657" s="46">
        <v>26.0</v>
      </c>
      <c r="F2657" s="46">
        <v>12.0</v>
      </c>
      <c r="G2657" s="46">
        <v>0.0</v>
      </c>
      <c r="H2657" s="46">
        <v>0.0</v>
      </c>
      <c r="I2657" s="46">
        <v>0.0</v>
      </c>
      <c r="J2657" s="3"/>
      <c r="K2657" s="56"/>
    </row>
    <row r="2658" ht="32.25" customHeight="1">
      <c r="A2658" s="55" t="s">
        <v>80</v>
      </c>
      <c r="B2658" s="46" t="s">
        <v>29433</v>
      </c>
      <c r="C2658" s="55" t="s">
        <v>29434</v>
      </c>
      <c r="D2658" s="46">
        <v>0.0</v>
      </c>
      <c r="E2658" s="46">
        <v>77.0</v>
      </c>
      <c r="F2658" s="46">
        <v>0.0</v>
      </c>
      <c r="G2658" s="46">
        <v>0.0</v>
      </c>
      <c r="H2658" s="46">
        <v>0.0</v>
      </c>
      <c r="I2658" s="46">
        <v>0.0</v>
      </c>
      <c r="J2658" s="3"/>
      <c r="K2658" s="56"/>
    </row>
    <row r="2659" ht="32.25" customHeight="1">
      <c r="A2659" s="55" t="s">
        <v>80</v>
      </c>
      <c r="B2659" s="46" t="s">
        <v>29433</v>
      </c>
      <c r="C2659" s="55" t="s">
        <v>29435</v>
      </c>
      <c r="D2659" s="46">
        <v>0.0</v>
      </c>
      <c r="E2659" s="46">
        <v>56.0</v>
      </c>
      <c r="F2659" s="46">
        <v>0.0</v>
      </c>
      <c r="G2659" s="46">
        <v>0.0</v>
      </c>
      <c r="H2659" s="46">
        <v>0.0</v>
      </c>
      <c r="I2659" s="46">
        <v>0.0</v>
      </c>
      <c r="J2659" s="3"/>
      <c r="K2659" s="56"/>
    </row>
    <row r="2660" ht="32.25" customHeight="1">
      <c r="A2660" s="55" t="s">
        <v>80</v>
      </c>
      <c r="B2660" s="46" t="s">
        <v>29433</v>
      </c>
      <c r="C2660" s="55" t="s">
        <v>29436</v>
      </c>
      <c r="D2660" s="46">
        <v>0.0</v>
      </c>
      <c r="E2660" s="46">
        <v>48.0</v>
      </c>
      <c r="F2660" s="46">
        <v>1.0</v>
      </c>
      <c r="G2660" s="46">
        <v>0.0</v>
      </c>
      <c r="H2660" s="46">
        <v>0.0</v>
      </c>
      <c r="I2660" s="46">
        <v>0.0</v>
      </c>
      <c r="J2660" s="3"/>
      <c r="K2660" s="56"/>
    </row>
    <row r="2661" ht="32.25" customHeight="1">
      <c r="A2661" s="55" t="s">
        <v>80</v>
      </c>
      <c r="B2661" s="46" t="s">
        <v>29433</v>
      </c>
      <c r="C2661" s="55" t="s">
        <v>29437</v>
      </c>
      <c r="D2661" s="46">
        <v>0.0</v>
      </c>
      <c r="E2661" s="46">
        <v>32.0</v>
      </c>
      <c r="F2661" s="46">
        <v>0.0</v>
      </c>
      <c r="G2661" s="46">
        <v>0.0</v>
      </c>
      <c r="H2661" s="46">
        <v>0.0</v>
      </c>
      <c r="I2661" s="46">
        <v>0.0</v>
      </c>
      <c r="J2661" s="3"/>
      <c r="K2661" s="56"/>
    </row>
    <row r="2662" ht="32.25" customHeight="1">
      <c r="A2662" s="55" t="s">
        <v>80</v>
      </c>
      <c r="B2662" s="46" t="s">
        <v>29433</v>
      </c>
      <c r="C2662" s="55" t="s">
        <v>29438</v>
      </c>
      <c r="D2662" s="46">
        <v>0.0</v>
      </c>
      <c r="E2662" s="46">
        <v>22.0</v>
      </c>
      <c r="F2662" s="46">
        <v>0.0</v>
      </c>
      <c r="G2662" s="46">
        <v>0.0</v>
      </c>
      <c r="H2662" s="46">
        <v>0.0</v>
      </c>
      <c r="I2662" s="46">
        <v>0.0</v>
      </c>
      <c r="J2662" s="3"/>
      <c r="K2662" s="56"/>
    </row>
    <row r="2663" ht="32.25" customHeight="1">
      <c r="A2663" s="55" t="s">
        <v>80</v>
      </c>
      <c r="B2663" s="46" t="s">
        <v>29439</v>
      </c>
      <c r="C2663" s="55" t="s">
        <v>29440</v>
      </c>
      <c r="D2663" s="46">
        <v>0.0</v>
      </c>
      <c r="E2663" s="46">
        <v>0.0</v>
      </c>
      <c r="F2663" s="46">
        <v>71.0</v>
      </c>
      <c r="G2663" s="46">
        <v>0.0</v>
      </c>
      <c r="H2663" s="46">
        <v>0.0</v>
      </c>
      <c r="I2663" s="46">
        <v>0.0</v>
      </c>
      <c r="J2663" s="3"/>
      <c r="K2663" s="56"/>
    </row>
    <row r="2664" ht="32.25" customHeight="1">
      <c r="A2664" s="55" t="s">
        <v>80</v>
      </c>
      <c r="B2664" s="46" t="s">
        <v>29439</v>
      </c>
      <c r="C2664" s="55" t="s">
        <v>29441</v>
      </c>
      <c r="D2664" s="46">
        <v>0.0</v>
      </c>
      <c r="E2664" s="46">
        <v>0.0</v>
      </c>
      <c r="F2664" s="46">
        <v>63.0</v>
      </c>
      <c r="G2664" s="46">
        <v>0.0</v>
      </c>
      <c r="H2664" s="46">
        <v>0.0</v>
      </c>
      <c r="I2664" s="46">
        <v>0.0</v>
      </c>
      <c r="J2664" s="3"/>
      <c r="K2664" s="56"/>
    </row>
    <row r="2665" ht="32.25" customHeight="1">
      <c r="A2665" s="55" t="s">
        <v>80</v>
      </c>
      <c r="B2665" s="46" t="s">
        <v>29439</v>
      </c>
      <c r="C2665" s="55" t="s">
        <v>29442</v>
      </c>
      <c r="D2665" s="46">
        <v>0.0</v>
      </c>
      <c r="E2665" s="46">
        <v>0.0</v>
      </c>
      <c r="F2665" s="46">
        <v>53.0</v>
      </c>
      <c r="G2665" s="46">
        <v>0.0</v>
      </c>
      <c r="H2665" s="46">
        <v>0.0</v>
      </c>
      <c r="I2665" s="46">
        <v>0.0</v>
      </c>
      <c r="J2665" s="3"/>
      <c r="K2665" s="56"/>
    </row>
    <row r="2666" ht="32.25" customHeight="1">
      <c r="A2666" s="55" t="s">
        <v>80</v>
      </c>
      <c r="B2666" s="46" t="s">
        <v>29439</v>
      </c>
      <c r="C2666" s="55" t="s">
        <v>29443</v>
      </c>
      <c r="D2666" s="46">
        <v>0.0</v>
      </c>
      <c r="E2666" s="46">
        <v>0.0</v>
      </c>
      <c r="F2666" s="46">
        <v>40.0</v>
      </c>
      <c r="G2666" s="46">
        <v>0.0</v>
      </c>
      <c r="H2666" s="46">
        <v>0.0</v>
      </c>
      <c r="I2666" s="46">
        <v>0.0</v>
      </c>
      <c r="J2666" s="3"/>
      <c r="K2666" s="56"/>
    </row>
    <row r="2667" ht="32.25" customHeight="1">
      <c r="A2667" s="55" t="s">
        <v>80</v>
      </c>
      <c r="B2667" s="46" t="s">
        <v>29444</v>
      </c>
      <c r="C2667" s="55" t="s">
        <v>29445</v>
      </c>
      <c r="D2667" s="46">
        <v>0.0</v>
      </c>
      <c r="E2667" s="46">
        <v>0.0</v>
      </c>
      <c r="F2667" s="46">
        <v>67.0</v>
      </c>
      <c r="G2667" s="46">
        <v>0.0</v>
      </c>
      <c r="H2667" s="46">
        <v>0.0</v>
      </c>
      <c r="I2667" s="46">
        <v>0.0</v>
      </c>
      <c r="J2667" s="3"/>
      <c r="K2667" s="56"/>
    </row>
    <row r="2668" ht="32.25" customHeight="1">
      <c r="A2668" s="55" t="s">
        <v>80</v>
      </c>
      <c r="B2668" s="46" t="s">
        <v>29444</v>
      </c>
      <c r="C2668" s="55" t="s">
        <v>29446</v>
      </c>
      <c r="D2668" s="46">
        <v>0.0</v>
      </c>
      <c r="E2668" s="46">
        <v>0.0</v>
      </c>
      <c r="F2668" s="46">
        <v>61.0</v>
      </c>
      <c r="G2668" s="46">
        <v>0.0</v>
      </c>
      <c r="H2668" s="46">
        <v>0.0</v>
      </c>
      <c r="I2668" s="46">
        <v>0.0</v>
      </c>
      <c r="J2668" s="3"/>
      <c r="K2668" s="56"/>
    </row>
    <row r="2669" ht="32.25" customHeight="1">
      <c r="A2669" s="55" t="s">
        <v>80</v>
      </c>
      <c r="B2669" s="46" t="s">
        <v>29444</v>
      </c>
      <c r="C2669" s="55" t="s">
        <v>29447</v>
      </c>
      <c r="D2669" s="46">
        <v>0.0</v>
      </c>
      <c r="E2669" s="46">
        <v>0.0</v>
      </c>
      <c r="F2669" s="46">
        <v>36.0</v>
      </c>
      <c r="G2669" s="46">
        <v>0.0</v>
      </c>
      <c r="H2669" s="46">
        <v>0.0</v>
      </c>
      <c r="I2669" s="46">
        <v>0.0</v>
      </c>
      <c r="J2669" s="3"/>
      <c r="K2669" s="56"/>
    </row>
    <row r="2670" ht="32.25" customHeight="1">
      <c r="A2670" s="55" t="s">
        <v>80</v>
      </c>
      <c r="B2670" s="46" t="s">
        <v>29444</v>
      </c>
      <c r="C2670" s="55" t="s">
        <v>29448</v>
      </c>
      <c r="D2670" s="46">
        <v>0.0</v>
      </c>
      <c r="E2670" s="46">
        <v>0.0</v>
      </c>
      <c r="F2670" s="46">
        <v>23.0</v>
      </c>
      <c r="G2670" s="46">
        <v>0.0</v>
      </c>
      <c r="H2670" s="46">
        <v>0.0</v>
      </c>
      <c r="I2670" s="46">
        <v>0.0</v>
      </c>
      <c r="J2670" s="3"/>
      <c r="K2670" s="56"/>
    </row>
    <row r="2671" ht="32.25" customHeight="1">
      <c r="A2671" s="55" t="s">
        <v>80</v>
      </c>
      <c r="B2671" s="46" t="s">
        <v>29449</v>
      </c>
      <c r="C2671" s="55" t="s">
        <v>29450</v>
      </c>
      <c r="D2671" s="46">
        <v>0.0</v>
      </c>
      <c r="E2671" s="46">
        <v>0.0</v>
      </c>
      <c r="F2671" s="46">
        <v>73.0</v>
      </c>
      <c r="G2671" s="46">
        <v>0.0</v>
      </c>
      <c r="H2671" s="46">
        <v>0.0</v>
      </c>
      <c r="I2671" s="46">
        <v>0.0</v>
      </c>
      <c r="J2671" s="3"/>
      <c r="K2671" s="56"/>
    </row>
    <row r="2672" ht="32.25" customHeight="1">
      <c r="A2672" s="55" t="s">
        <v>80</v>
      </c>
      <c r="B2672" s="46" t="s">
        <v>29449</v>
      </c>
      <c r="C2672" s="55" t="s">
        <v>29451</v>
      </c>
      <c r="D2672" s="46">
        <v>0.0</v>
      </c>
      <c r="E2672" s="46">
        <v>0.0</v>
      </c>
      <c r="F2672" s="46">
        <v>36.0</v>
      </c>
      <c r="G2672" s="46">
        <v>0.0</v>
      </c>
      <c r="H2672" s="46">
        <v>0.0</v>
      </c>
      <c r="I2672" s="46">
        <v>0.0</v>
      </c>
      <c r="J2672" s="3"/>
      <c r="K2672" s="56"/>
    </row>
    <row r="2673" ht="32.25" customHeight="1">
      <c r="A2673" s="55" t="s">
        <v>80</v>
      </c>
      <c r="B2673" s="46" t="s">
        <v>29449</v>
      </c>
      <c r="C2673" s="55" t="s">
        <v>29452</v>
      </c>
      <c r="D2673" s="46">
        <v>0.0</v>
      </c>
      <c r="E2673" s="46">
        <v>0.0</v>
      </c>
      <c r="F2673" s="46">
        <v>34.0</v>
      </c>
      <c r="G2673" s="46">
        <v>0.0</v>
      </c>
      <c r="H2673" s="46">
        <v>0.0</v>
      </c>
      <c r="I2673" s="46">
        <v>0.0</v>
      </c>
      <c r="J2673" s="3"/>
      <c r="K2673" s="56"/>
    </row>
    <row r="2674" ht="32.25" customHeight="1">
      <c r="A2674" s="55" t="s">
        <v>80</v>
      </c>
      <c r="B2674" s="46" t="s">
        <v>29449</v>
      </c>
      <c r="C2674" s="55" t="s">
        <v>29453</v>
      </c>
      <c r="D2674" s="46">
        <v>0.0</v>
      </c>
      <c r="E2674" s="46">
        <v>0.0</v>
      </c>
      <c r="F2674" s="46">
        <v>32.0</v>
      </c>
      <c r="G2674" s="46">
        <v>0.0</v>
      </c>
      <c r="H2674" s="46">
        <v>0.0</v>
      </c>
      <c r="I2674" s="46">
        <v>0.0</v>
      </c>
      <c r="J2674" s="3"/>
      <c r="K2674" s="56"/>
    </row>
    <row r="2675" ht="32.25" customHeight="1">
      <c r="A2675" s="55" t="s">
        <v>80</v>
      </c>
      <c r="B2675" s="46" t="s">
        <v>29454</v>
      </c>
      <c r="C2675" s="55" t="s">
        <v>29455</v>
      </c>
      <c r="D2675" s="46">
        <v>0.0</v>
      </c>
      <c r="E2675" s="46">
        <v>31.0</v>
      </c>
      <c r="F2675" s="46">
        <v>47.0</v>
      </c>
      <c r="G2675" s="46">
        <v>0.0</v>
      </c>
      <c r="H2675" s="46">
        <v>0.0</v>
      </c>
      <c r="I2675" s="46">
        <v>0.0</v>
      </c>
      <c r="J2675" s="3"/>
      <c r="K2675" s="56"/>
    </row>
    <row r="2676" ht="32.25" customHeight="1">
      <c r="A2676" s="55" t="s">
        <v>80</v>
      </c>
      <c r="B2676" s="46" t="s">
        <v>29454</v>
      </c>
      <c r="C2676" s="55" t="s">
        <v>29456</v>
      </c>
      <c r="D2676" s="46">
        <v>0.0</v>
      </c>
      <c r="E2676" s="46">
        <v>8.0</v>
      </c>
      <c r="F2676" s="46">
        <v>48.0</v>
      </c>
      <c r="G2676" s="46">
        <v>0.0</v>
      </c>
      <c r="H2676" s="46">
        <v>0.0</v>
      </c>
      <c r="I2676" s="46">
        <v>0.0</v>
      </c>
      <c r="J2676" s="3"/>
      <c r="K2676" s="56"/>
    </row>
    <row r="2677" ht="32.25" customHeight="1">
      <c r="A2677" s="55" t="s">
        <v>80</v>
      </c>
      <c r="B2677" s="46" t="s">
        <v>29454</v>
      </c>
      <c r="C2677" s="55" t="s">
        <v>29457</v>
      </c>
      <c r="D2677" s="46">
        <v>0.0</v>
      </c>
      <c r="E2677" s="46">
        <v>50.0</v>
      </c>
      <c r="F2677" s="46">
        <v>0.0</v>
      </c>
      <c r="G2677" s="46">
        <v>0.0</v>
      </c>
      <c r="H2677" s="46">
        <v>0.0</v>
      </c>
      <c r="I2677" s="46">
        <v>0.0</v>
      </c>
      <c r="J2677" s="3"/>
      <c r="K2677" s="56"/>
    </row>
    <row r="2678" ht="32.25" customHeight="1">
      <c r="A2678" s="55" t="s">
        <v>80</v>
      </c>
      <c r="B2678" s="46" t="s">
        <v>29454</v>
      </c>
      <c r="C2678" s="55" t="s">
        <v>29458</v>
      </c>
      <c r="D2678" s="46">
        <v>0.0</v>
      </c>
      <c r="E2678" s="46">
        <v>49.0</v>
      </c>
      <c r="F2678" s="46">
        <v>0.0</v>
      </c>
      <c r="G2678" s="46">
        <v>0.0</v>
      </c>
      <c r="H2678" s="46">
        <v>0.0</v>
      </c>
      <c r="I2678" s="46">
        <v>0.0</v>
      </c>
      <c r="J2678" s="3"/>
      <c r="K2678" s="56"/>
    </row>
    <row r="2679" ht="32.25" customHeight="1">
      <c r="A2679" s="55" t="s">
        <v>80</v>
      </c>
      <c r="B2679" s="46" t="s">
        <v>29459</v>
      </c>
      <c r="C2679" s="55" t="s">
        <v>29460</v>
      </c>
      <c r="D2679" s="46">
        <v>0.0</v>
      </c>
      <c r="E2679" s="46">
        <v>34.0</v>
      </c>
      <c r="F2679" s="46">
        <v>1.0</v>
      </c>
      <c r="G2679" s="46">
        <v>0.0</v>
      </c>
      <c r="H2679" s="46">
        <v>0.0</v>
      </c>
      <c r="I2679" s="46">
        <v>0.0</v>
      </c>
      <c r="J2679" s="3"/>
      <c r="K2679" s="56"/>
    </row>
    <row r="2680" ht="32.25" customHeight="1">
      <c r="A2680" s="55" t="s">
        <v>80</v>
      </c>
      <c r="B2680" s="46" t="s">
        <v>29459</v>
      </c>
      <c r="C2680" s="55" t="s">
        <v>29461</v>
      </c>
      <c r="D2680" s="46">
        <v>0.0</v>
      </c>
      <c r="E2680" s="46">
        <v>33.0</v>
      </c>
      <c r="F2680" s="46">
        <v>1.0</v>
      </c>
      <c r="G2680" s="46">
        <v>0.0</v>
      </c>
      <c r="H2680" s="46">
        <v>0.0</v>
      </c>
      <c r="I2680" s="46">
        <v>0.0</v>
      </c>
      <c r="J2680" s="3"/>
      <c r="K2680" s="56"/>
    </row>
    <row r="2681" ht="32.25" customHeight="1">
      <c r="A2681" s="55" t="s">
        <v>80</v>
      </c>
      <c r="B2681" s="46" t="s">
        <v>29459</v>
      </c>
      <c r="C2681" s="55" t="s">
        <v>29462</v>
      </c>
      <c r="D2681" s="46">
        <v>0.0</v>
      </c>
      <c r="E2681" s="46">
        <v>31.0</v>
      </c>
      <c r="F2681" s="46">
        <v>0.0</v>
      </c>
      <c r="G2681" s="46">
        <v>0.0</v>
      </c>
      <c r="H2681" s="46">
        <v>0.0</v>
      </c>
      <c r="I2681" s="46">
        <v>0.0</v>
      </c>
      <c r="J2681" s="3"/>
      <c r="K2681" s="56"/>
    </row>
    <row r="2682" ht="32.25" customHeight="1">
      <c r="A2682" s="55" t="s">
        <v>80</v>
      </c>
      <c r="B2682" s="46" t="s">
        <v>29459</v>
      </c>
      <c r="C2682" s="55" t="s">
        <v>29463</v>
      </c>
      <c r="D2682" s="46">
        <v>0.0</v>
      </c>
      <c r="E2682" s="46">
        <v>30.0</v>
      </c>
      <c r="F2682" s="46">
        <v>0.0</v>
      </c>
      <c r="G2682" s="46">
        <v>0.0</v>
      </c>
      <c r="H2682" s="46">
        <v>0.0</v>
      </c>
      <c r="I2682" s="46">
        <v>0.0</v>
      </c>
      <c r="J2682" s="3"/>
      <c r="K2682" s="56"/>
    </row>
    <row r="2683" ht="32.25" customHeight="1">
      <c r="A2683" s="55" t="s">
        <v>80</v>
      </c>
      <c r="B2683" s="46" t="s">
        <v>29459</v>
      </c>
      <c r="C2683" s="55" t="s">
        <v>29464</v>
      </c>
      <c r="D2683" s="46">
        <v>0.0</v>
      </c>
      <c r="E2683" s="46">
        <v>17.0</v>
      </c>
      <c r="F2683" s="46">
        <v>0.0</v>
      </c>
      <c r="G2683" s="46">
        <v>0.0</v>
      </c>
      <c r="H2683" s="46">
        <v>0.0</v>
      </c>
      <c r="I2683" s="46">
        <v>0.0</v>
      </c>
      <c r="J2683" s="3"/>
      <c r="K2683" s="56"/>
    </row>
    <row r="2684" ht="32.25" customHeight="1">
      <c r="A2684" s="55" t="s">
        <v>80</v>
      </c>
      <c r="B2684" s="46" t="s">
        <v>29459</v>
      </c>
      <c r="C2684" s="55" t="s">
        <v>29465</v>
      </c>
      <c r="D2684" s="46">
        <v>0.0</v>
      </c>
      <c r="E2684" s="46">
        <v>8.0</v>
      </c>
      <c r="F2684" s="46">
        <v>0.0</v>
      </c>
      <c r="G2684" s="46">
        <v>0.0</v>
      </c>
      <c r="H2684" s="46">
        <v>0.0</v>
      </c>
      <c r="I2684" s="46">
        <v>0.0</v>
      </c>
      <c r="J2684" s="3"/>
      <c r="K2684" s="56"/>
    </row>
    <row r="2685" ht="32.25" customHeight="1">
      <c r="A2685" s="55" t="s">
        <v>80</v>
      </c>
      <c r="B2685" s="46" t="s">
        <v>29459</v>
      </c>
      <c r="C2685" s="55" t="s">
        <v>29466</v>
      </c>
      <c r="D2685" s="46">
        <v>0.0</v>
      </c>
      <c r="E2685" s="46">
        <v>7.0</v>
      </c>
      <c r="F2685" s="46">
        <v>0.0</v>
      </c>
      <c r="G2685" s="46">
        <v>0.0</v>
      </c>
      <c r="H2685" s="46">
        <v>0.0</v>
      </c>
      <c r="I2685" s="46">
        <v>0.0</v>
      </c>
      <c r="J2685" s="3"/>
      <c r="K2685" s="56"/>
    </row>
    <row r="2686" ht="32.25" customHeight="1">
      <c r="A2686" s="55" t="s">
        <v>80</v>
      </c>
      <c r="B2686" s="46" t="s">
        <v>29467</v>
      </c>
      <c r="C2686" s="55" t="s">
        <v>29468</v>
      </c>
      <c r="D2686" s="46">
        <v>0.0</v>
      </c>
      <c r="E2686" s="46">
        <v>0.0</v>
      </c>
      <c r="F2686" s="46">
        <v>99.0</v>
      </c>
      <c r="G2686" s="46">
        <v>0.0</v>
      </c>
      <c r="H2686" s="46">
        <v>0.0</v>
      </c>
      <c r="I2686" s="46">
        <v>0.0</v>
      </c>
      <c r="J2686" s="3"/>
      <c r="K2686" s="56"/>
    </row>
    <row r="2687" ht="32.25" customHeight="1">
      <c r="A2687" s="55" t="s">
        <v>80</v>
      </c>
      <c r="B2687" s="46" t="s">
        <v>29467</v>
      </c>
      <c r="C2687" s="55" t="s">
        <v>29469</v>
      </c>
      <c r="D2687" s="46">
        <v>0.0</v>
      </c>
      <c r="E2687" s="46">
        <v>0.0</v>
      </c>
      <c r="F2687" s="46">
        <v>43.0</v>
      </c>
      <c r="G2687" s="46">
        <v>0.0</v>
      </c>
      <c r="H2687" s="46">
        <v>0.0</v>
      </c>
      <c r="I2687" s="46">
        <v>0.0</v>
      </c>
      <c r="J2687" s="3"/>
      <c r="K2687" s="56"/>
    </row>
    <row r="2688" ht="32.25" customHeight="1">
      <c r="A2688" s="55" t="s">
        <v>80</v>
      </c>
      <c r="B2688" s="46" t="s">
        <v>29467</v>
      </c>
      <c r="C2688" s="55" t="s">
        <v>29470</v>
      </c>
      <c r="D2688" s="46">
        <v>0.0</v>
      </c>
      <c r="E2688" s="46">
        <v>0.0</v>
      </c>
      <c r="F2688" s="46">
        <v>37.0</v>
      </c>
      <c r="G2688" s="46">
        <v>0.0</v>
      </c>
      <c r="H2688" s="46">
        <v>0.0</v>
      </c>
      <c r="I2688" s="46">
        <v>0.0</v>
      </c>
      <c r="J2688" s="3"/>
      <c r="K2688" s="56"/>
    </row>
    <row r="2689" ht="32.25" customHeight="1">
      <c r="A2689" s="55" t="s">
        <v>80</v>
      </c>
      <c r="B2689" s="46" t="s">
        <v>29467</v>
      </c>
      <c r="C2689" s="55" t="s">
        <v>29471</v>
      </c>
      <c r="D2689" s="46">
        <v>0.0</v>
      </c>
      <c r="E2689" s="46">
        <v>0.0</v>
      </c>
      <c r="F2689" s="46">
        <v>1.0</v>
      </c>
      <c r="G2689" s="46">
        <v>0.0</v>
      </c>
      <c r="H2689" s="46">
        <v>0.0</v>
      </c>
      <c r="I2689" s="46">
        <v>0.0</v>
      </c>
      <c r="J2689" s="3"/>
      <c r="K2689" s="56"/>
    </row>
    <row r="2690" ht="32.25" customHeight="1">
      <c r="A2690" s="55" t="s">
        <v>80</v>
      </c>
      <c r="B2690" s="46" t="s">
        <v>29472</v>
      </c>
      <c r="C2690" s="55" t="s">
        <v>29473</v>
      </c>
      <c r="D2690" s="46">
        <v>0.0</v>
      </c>
      <c r="E2690" s="46">
        <v>0.0</v>
      </c>
      <c r="F2690" s="46">
        <v>607.0</v>
      </c>
      <c r="G2690" s="46">
        <v>0.0</v>
      </c>
      <c r="H2690" s="46">
        <v>0.0</v>
      </c>
      <c r="I2690" s="46">
        <v>79.0</v>
      </c>
      <c r="J2690" s="3"/>
      <c r="K2690" s="56"/>
    </row>
    <row r="2691" ht="32.25" customHeight="1">
      <c r="A2691" s="55" t="s">
        <v>80</v>
      </c>
      <c r="B2691" s="46" t="s">
        <v>29472</v>
      </c>
      <c r="C2691" s="55" t="s">
        <v>29474</v>
      </c>
      <c r="D2691" s="46">
        <v>0.0</v>
      </c>
      <c r="E2691" s="46">
        <v>0.0</v>
      </c>
      <c r="F2691" s="46">
        <v>301.0</v>
      </c>
      <c r="G2691" s="46">
        <v>0.0</v>
      </c>
      <c r="H2691" s="46">
        <v>0.0</v>
      </c>
      <c r="I2691" s="46">
        <v>0.0</v>
      </c>
      <c r="J2691" s="3"/>
      <c r="K2691" s="56"/>
    </row>
    <row r="2692" ht="32.25" customHeight="1">
      <c r="A2692" s="55" t="s">
        <v>80</v>
      </c>
      <c r="B2692" s="46" t="s">
        <v>29475</v>
      </c>
      <c r="C2692" s="55" t="s">
        <v>29476</v>
      </c>
      <c r="D2692" s="46">
        <v>0.0</v>
      </c>
      <c r="E2692" s="46">
        <v>53.0</v>
      </c>
      <c r="F2692" s="46">
        <v>149.0</v>
      </c>
      <c r="G2692" s="46">
        <v>0.0</v>
      </c>
      <c r="H2692" s="46">
        <v>0.0</v>
      </c>
      <c r="I2692" s="46">
        <v>0.0</v>
      </c>
      <c r="J2692" s="3"/>
      <c r="K2692" s="56"/>
    </row>
    <row r="2693" ht="32.25" customHeight="1">
      <c r="A2693" s="55" t="s">
        <v>80</v>
      </c>
      <c r="B2693" s="46" t="s">
        <v>29475</v>
      </c>
      <c r="C2693" s="55" t="s">
        <v>29477</v>
      </c>
      <c r="D2693" s="46">
        <v>0.0</v>
      </c>
      <c r="E2693" s="46">
        <v>1.0</v>
      </c>
      <c r="F2693" s="46">
        <v>149.0</v>
      </c>
      <c r="G2693" s="46">
        <v>0.0</v>
      </c>
      <c r="H2693" s="46">
        <v>0.0</v>
      </c>
      <c r="I2693" s="46">
        <v>0.0</v>
      </c>
      <c r="J2693" s="3"/>
      <c r="K2693" s="56"/>
    </row>
    <row r="2694" ht="32.25" customHeight="1">
      <c r="A2694" s="55" t="s">
        <v>80</v>
      </c>
      <c r="B2694" s="46" t="s">
        <v>29475</v>
      </c>
      <c r="C2694" s="55" t="s">
        <v>29478</v>
      </c>
      <c r="D2694" s="46">
        <v>0.0</v>
      </c>
      <c r="E2694" s="46">
        <v>55.0</v>
      </c>
      <c r="F2694" s="46">
        <v>42.0</v>
      </c>
      <c r="G2694" s="46">
        <v>0.0</v>
      </c>
      <c r="H2694" s="46">
        <v>0.0</v>
      </c>
      <c r="I2694" s="46">
        <v>32.0</v>
      </c>
      <c r="J2694" s="3"/>
      <c r="K2694" s="56"/>
    </row>
    <row r="2695" ht="32.25" customHeight="1">
      <c r="A2695" s="55" t="s">
        <v>80</v>
      </c>
      <c r="B2695" s="46" t="s">
        <v>29479</v>
      </c>
      <c r="C2695" s="55" t="s">
        <v>29480</v>
      </c>
      <c r="D2695" s="46">
        <v>0.0</v>
      </c>
      <c r="E2695" s="46">
        <v>75.0</v>
      </c>
      <c r="F2695" s="46">
        <v>65.0</v>
      </c>
      <c r="G2695" s="46">
        <v>0.0</v>
      </c>
      <c r="H2695" s="46">
        <v>0.0</v>
      </c>
      <c r="I2695" s="46">
        <v>0.0</v>
      </c>
      <c r="J2695" s="3"/>
      <c r="K2695" s="56"/>
    </row>
    <row r="2696" ht="32.25" customHeight="1">
      <c r="A2696" s="55" t="s">
        <v>80</v>
      </c>
      <c r="B2696" s="46" t="s">
        <v>29479</v>
      </c>
      <c r="C2696" s="55" t="s">
        <v>29481</v>
      </c>
      <c r="D2696" s="46">
        <v>0.0</v>
      </c>
      <c r="E2696" s="46">
        <v>15.0</v>
      </c>
      <c r="F2696" s="46">
        <v>2.0</v>
      </c>
      <c r="G2696" s="46">
        <v>0.0</v>
      </c>
      <c r="H2696" s="46">
        <v>0.0</v>
      </c>
      <c r="I2696" s="46">
        <v>116.0</v>
      </c>
      <c r="J2696" s="3"/>
      <c r="K2696" s="56"/>
    </row>
    <row r="2697" ht="32.25" customHeight="1">
      <c r="A2697" s="55" t="s">
        <v>80</v>
      </c>
      <c r="B2697" s="46" t="s">
        <v>29479</v>
      </c>
      <c r="C2697" s="55" t="s">
        <v>29482</v>
      </c>
      <c r="D2697" s="46">
        <v>0.0</v>
      </c>
      <c r="E2697" s="46">
        <v>3.0</v>
      </c>
      <c r="F2697" s="46">
        <v>105.0</v>
      </c>
      <c r="G2697" s="46">
        <v>0.0</v>
      </c>
      <c r="H2697" s="46">
        <v>0.0</v>
      </c>
      <c r="I2697" s="46">
        <v>0.0</v>
      </c>
      <c r="J2697" s="3"/>
      <c r="K2697" s="56"/>
    </row>
    <row r="2698" ht="32.25" customHeight="1">
      <c r="A2698" s="55" t="s">
        <v>80</v>
      </c>
      <c r="B2698" s="46" t="s">
        <v>29483</v>
      </c>
      <c r="C2698" s="55" t="s">
        <v>29484</v>
      </c>
      <c r="D2698" s="46">
        <v>0.0</v>
      </c>
      <c r="E2698" s="46">
        <v>13.0</v>
      </c>
      <c r="F2698" s="46">
        <v>0.0</v>
      </c>
      <c r="G2698" s="46">
        <v>0.0</v>
      </c>
      <c r="H2698" s="46">
        <v>0.0</v>
      </c>
      <c r="I2698" s="46">
        <v>131.0</v>
      </c>
      <c r="J2698" s="3"/>
      <c r="K2698" s="56"/>
    </row>
    <row r="2699" ht="32.25" customHeight="1">
      <c r="A2699" s="55" t="s">
        <v>80</v>
      </c>
      <c r="B2699" s="46" t="s">
        <v>29483</v>
      </c>
      <c r="C2699" s="55" t="s">
        <v>29485</v>
      </c>
      <c r="D2699" s="46">
        <v>0.0</v>
      </c>
      <c r="E2699" s="46">
        <v>0.0</v>
      </c>
      <c r="F2699" s="46">
        <v>76.0</v>
      </c>
      <c r="G2699" s="46">
        <v>0.0</v>
      </c>
      <c r="H2699" s="46">
        <v>0.0</v>
      </c>
      <c r="I2699" s="46">
        <v>56.0</v>
      </c>
      <c r="J2699" s="3"/>
      <c r="K2699" s="56"/>
    </row>
    <row r="2700" ht="32.25" customHeight="1">
      <c r="A2700" s="55" t="s">
        <v>80</v>
      </c>
      <c r="B2700" s="46" t="s">
        <v>29483</v>
      </c>
      <c r="C2700" s="55" t="s">
        <v>29486</v>
      </c>
      <c r="D2700" s="46">
        <v>0.0</v>
      </c>
      <c r="E2700" s="46">
        <v>1.0</v>
      </c>
      <c r="F2700" s="46">
        <v>82.0</v>
      </c>
      <c r="G2700" s="46">
        <v>31.0</v>
      </c>
      <c r="H2700" s="46">
        <v>0.0</v>
      </c>
      <c r="I2700" s="46">
        <v>1.0</v>
      </c>
      <c r="J2700" s="3"/>
      <c r="K2700" s="56"/>
    </row>
    <row r="2701" ht="32.25" customHeight="1">
      <c r="A2701" s="55" t="s">
        <v>80</v>
      </c>
      <c r="B2701" s="46" t="s">
        <v>29487</v>
      </c>
      <c r="C2701" s="55" t="s">
        <v>29488</v>
      </c>
      <c r="D2701" s="46">
        <v>0.0</v>
      </c>
      <c r="E2701" s="46">
        <v>24.0</v>
      </c>
      <c r="F2701" s="46">
        <v>74.0</v>
      </c>
      <c r="G2701" s="46">
        <v>0.0</v>
      </c>
      <c r="H2701" s="46">
        <v>0.0</v>
      </c>
      <c r="I2701" s="46">
        <v>7.0</v>
      </c>
      <c r="J2701" s="3"/>
      <c r="K2701" s="56"/>
    </row>
    <row r="2702" ht="32.25" customHeight="1">
      <c r="A2702" s="55" t="s">
        <v>80</v>
      </c>
      <c r="B2702" s="46" t="s">
        <v>29487</v>
      </c>
      <c r="C2702" s="55" t="s">
        <v>29489</v>
      </c>
      <c r="D2702" s="46">
        <v>0.0</v>
      </c>
      <c r="E2702" s="46">
        <v>10.0</v>
      </c>
      <c r="F2702" s="46">
        <v>6.0</v>
      </c>
      <c r="G2702" s="46">
        <v>0.0</v>
      </c>
      <c r="H2702" s="46">
        <v>0.0</v>
      </c>
      <c r="I2702" s="46">
        <v>28.0</v>
      </c>
      <c r="J2702" s="3"/>
      <c r="K2702" s="56"/>
    </row>
    <row r="2703" ht="32.25" customHeight="1">
      <c r="A2703" s="55" t="s">
        <v>80</v>
      </c>
      <c r="B2703" s="46" t="s">
        <v>29487</v>
      </c>
      <c r="C2703" s="55" t="s">
        <v>29490</v>
      </c>
      <c r="D2703" s="46">
        <v>0.0</v>
      </c>
      <c r="E2703" s="46">
        <v>1.0</v>
      </c>
      <c r="F2703" s="46">
        <v>0.0</v>
      </c>
      <c r="G2703" s="46">
        <v>0.0</v>
      </c>
      <c r="H2703" s="46">
        <v>0.0</v>
      </c>
      <c r="I2703" s="46">
        <v>2.0</v>
      </c>
      <c r="J2703" s="3"/>
      <c r="K2703" s="56"/>
    </row>
    <row r="2704" ht="32.25" customHeight="1">
      <c r="A2704" s="55" t="s">
        <v>80</v>
      </c>
      <c r="B2704" s="46" t="s">
        <v>29491</v>
      </c>
      <c r="C2704" s="55" t="s">
        <v>29492</v>
      </c>
      <c r="D2704" s="46">
        <v>0.0</v>
      </c>
      <c r="E2704" s="46">
        <v>77.0</v>
      </c>
      <c r="F2704" s="46">
        <v>32.0</v>
      </c>
      <c r="G2704" s="46">
        <v>0.0</v>
      </c>
      <c r="H2704" s="46">
        <v>0.0</v>
      </c>
      <c r="I2704" s="46">
        <v>16.0</v>
      </c>
      <c r="J2704" s="3"/>
      <c r="K2704" s="56"/>
    </row>
    <row r="2705" ht="32.25" customHeight="1">
      <c r="A2705" s="55" t="s">
        <v>80</v>
      </c>
      <c r="B2705" s="46" t="s">
        <v>29491</v>
      </c>
      <c r="C2705" s="55" t="s">
        <v>29493</v>
      </c>
      <c r="D2705" s="46">
        <v>0.0</v>
      </c>
      <c r="E2705" s="46">
        <v>30.0</v>
      </c>
      <c r="F2705" s="46">
        <v>88.0</v>
      </c>
      <c r="G2705" s="46">
        <v>0.0</v>
      </c>
      <c r="H2705" s="46">
        <v>0.0</v>
      </c>
      <c r="I2705" s="46">
        <v>0.0</v>
      </c>
      <c r="J2705" s="3"/>
      <c r="K2705" s="56"/>
    </row>
    <row r="2706" ht="32.25" customHeight="1">
      <c r="A2706" s="55" t="s">
        <v>80</v>
      </c>
      <c r="B2706" s="46" t="s">
        <v>29491</v>
      </c>
      <c r="C2706" s="55" t="s">
        <v>29494</v>
      </c>
      <c r="D2706" s="46">
        <v>0.0</v>
      </c>
      <c r="E2706" s="46">
        <v>3.0</v>
      </c>
      <c r="F2706" s="46">
        <v>63.0</v>
      </c>
      <c r="G2706" s="46">
        <v>0.0</v>
      </c>
      <c r="H2706" s="46">
        <v>0.0</v>
      </c>
      <c r="I2706" s="46">
        <v>0.0</v>
      </c>
      <c r="J2706" s="3"/>
      <c r="K2706" s="56"/>
    </row>
    <row r="2707" ht="32.25" customHeight="1">
      <c r="A2707" s="55" t="s">
        <v>80</v>
      </c>
      <c r="B2707" s="46" t="s">
        <v>29495</v>
      </c>
      <c r="C2707" s="55" t="s">
        <v>29496</v>
      </c>
      <c r="D2707" s="46">
        <v>0.0</v>
      </c>
      <c r="E2707" s="46">
        <v>5.0</v>
      </c>
      <c r="F2707" s="46">
        <v>1.0</v>
      </c>
      <c r="G2707" s="46">
        <v>0.0</v>
      </c>
      <c r="H2707" s="46">
        <v>0.0</v>
      </c>
      <c r="I2707" s="46">
        <v>72.0</v>
      </c>
      <c r="J2707" s="3"/>
      <c r="K2707" s="56"/>
    </row>
    <row r="2708" ht="32.25" customHeight="1">
      <c r="A2708" s="55" t="s">
        <v>80</v>
      </c>
      <c r="B2708" s="46" t="s">
        <v>29495</v>
      </c>
      <c r="C2708" s="55" t="s">
        <v>29497</v>
      </c>
      <c r="D2708" s="46">
        <v>0.0</v>
      </c>
      <c r="E2708" s="46">
        <v>7.0</v>
      </c>
      <c r="F2708" s="46">
        <v>1.0</v>
      </c>
      <c r="G2708" s="46">
        <v>0.0</v>
      </c>
      <c r="H2708" s="46">
        <v>0.0</v>
      </c>
      <c r="I2708" s="46">
        <v>69.0</v>
      </c>
      <c r="J2708" s="3"/>
      <c r="K2708" s="56"/>
    </row>
    <row r="2709" ht="32.25" customHeight="1">
      <c r="A2709" s="55" t="s">
        <v>80</v>
      </c>
      <c r="B2709" s="46" t="s">
        <v>29495</v>
      </c>
      <c r="C2709" s="55" t="s">
        <v>29498</v>
      </c>
      <c r="D2709" s="46">
        <v>0.0</v>
      </c>
      <c r="E2709" s="46">
        <v>2.0</v>
      </c>
      <c r="F2709" s="46">
        <v>0.0</v>
      </c>
      <c r="G2709" s="46">
        <v>0.0</v>
      </c>
      <c r="H2709" s="46">
        <v>0.0</v>
      </c>
      <c r="I2709" s="46">
        <v>72.0</v>
      </c>
      <c r="J2709" s="3"/>
      <c r="K2709" s="56"/>
    </row>
    <row r="2710" ht="32.25" customHeight="1">
      <c r="A2710" s="55" t="s">
        <v>80</v>
      </c>
      <c r="B2710" s="46" t="s">
        <v>29499</v>
      </c>
      <c r="C2710" s="55" t="s">
        <v>29500</v>
      </c>
      <c r="D2710" s="46">
        <v>0.0</v>
      </c>
      <c r="E2710" s="46">
        <v>61.0</v>
      </c>
      <c r="F2710" s="46">
        <v>24.0</v>
      </c>
      <c r="G2710" s="46">
        <v>0.0</v>
      </c>
      <c r="H2710" s="46">
        <v>0.0</v>
      </c>
      <c r="I2710" s="46">
        <v>20.0</v>
      </c>
      <c r="J2710" s="3"/>
      <c r="K2710" s="56"/>
    </row>
    <row r="2711" ht="32.25" customHeight="1">
      <c r="A2711" s="55" t="s">
        <v>80</v>
      </c>
      <c r="B2711" s="46" t="s">
        <v>29499</v>
      </c>
      <c r="C2711" s="55" t="s">
        <v>29501</v>
      </c>
      <c r="D2711" s="46">
        <v>0.0</v>
      </c>
      <c r="E2711" s="46">
        <v>0.0</v>
      </c>
      <c r="F2711" s="46">
        <v>97.0</v>
      </c>
      <c r="G2711" s="46">
        <v>0.0</v>
      </c>
      <c r="H2711" s="46">
        <v>0.0</v>
      </c>
      <c r="I2711" s="46">
        <v>0.0</v>
      </c>
      <c r="J2711" s="3"/>
      <c r="K2711" s="56"/>
    </row>
    <row r="2712" ht="32.25" customHeight="1">
      <c r="A2712" s="55" t="s">
        <v>80</v>
      </c>
      <c r="B2712" s="46" t="s">
        <v>29499</v>
      </c>
      <c r="C2712" s="55" t="s">
        <v>29502</v>
      </c>
      <c r="D2712" s="46">
        <v>0.0</v>
      </c>
      <c r="E2712" s="46">
        <v>21.0</v>
      </c>
      <c r="F2712" s="46">
        <v>66.0</v>
      </c>
      <c r="G2712" s="46">
        <v>0.0</v>
      </c>
      <c r="H2712" s="46">
        <v>0.0</v>
      </c>
      <c r="I2712" s="46">
        <v>0.0</v>
      </c>
      <c r="J2712" s="3"/>
      <c r="K2712" s="56"/>
    </row>
    <row r="2713" ht="32.25" customHeight="1">
      <c r="A2713" s="55" t="s">
        <v>80</v>
      </c>
      <c r="B2713" s="46" t="s">
        <v>29503</v>
      </c>
      <c r="C2713" s="55" t="s">
        <v>29504</v>
      </c>
      <c r="D2713" s="46">
        <v>0.0</v>
      </c>
      <c r="E2713" s="46">
        <v>0.0</v>
      </c>
      <c r="F2713" s="46">
        <v>67.0</v>
      </c>
      <c r="G2713" s="46">
        <v>0.0</v>
      </c>
      <c r="H2713" s="46">
        <v>0.0</v>
      </c>
      <c r="I2713" s="46">
        <v>0.0</v>
      </c>
      <c r="J2713" s="3"/>
      <c r="K2713" s="56"/>
    </row>
    <row r="2714" ht="32.25" customHeight="1">
      <c r="A2714" s="55" t="s">
        <v>80</v>
      </c>
      <c r="B2714" s="46" t="s">
        <v>29503</v>
      </c>
      <c r="C2714" s="55" t="s">
        <v>29505</v>
      </c>
      <c r="D2714" s="46">
        <v>0.0</v>
      </c>
      <c r="E2714" s="46">
        <v>0.0</v>
      </c>
      <c r="F2714" s="46">
        <v>53.0</v>
      </c>
      <c r="G2714" s="46">
        <v>0.0</v>
      </c>
      <c r="H2714" s="46">
        <v>0.0</v>
      </c>
      <c r="I2714" s="46">
        <v>10.0</v>
      </c>
      <c r="J2714" s="3"/>
      <c r="K2714" s="56"/>
    </row>
    <row r="2715" ht="32.25" customHeight="1">
      <c r="A2715" s="55" t="s">
        <v>80</v>
      </c>
      <c r="B2715" s="46" t="s">
        <v>29506</v>
      </c>
      <c r="C2715" s="55" t="s">
        <v>29507</v>
      </c>
      <c r="D2715" s="46">
        <v>0.0</v>
      </c>
      <c r="E2715" s="46">
        <v>0.0</v>
      </c>
      <c r="F2715" s="46">
        <v>109.0</v>
      </c>
      <c r="G2715" s="46">
        <v>0.0</v>
      </c>
      <c r="H2715" s="46">
        <v>0.0</v>
      </c>
      <c r="I2715" s="46">
        <v>0.0</v>
      </c>
      <c r="J2715" s="3"/>
      <c r="K2715" s="56"/>
    </row>
    <row r="2716" ht="32.25" customHeight="1">
      <c r="A2716" s="55" t="s">
        <v>80</v>
      </c>
      <c r="B2716" s="46" t="s">
        <v>29506</v>
      </c>
      <c r="C2716" s="55" t="s">
        <v>29508</v>
      </c>
      <c r="D2716" s="46">
        <v>0.0</v>
      </c>
      <c r="E2716" s="46">
        <v>4.0</v>
      </c>
      <c r="F2716" s="46">
        <v>104.0</v>
      </c>
      <c r="G2716" s="46">
        <v>0.0</v>
      </c>
      <c r="H2716" s="46">
        <v>0.0</v>
      </c>
      <c r="I2716" s="46">
        <v>0.0</v>
      </c>
      <c r="J2716" s="3"/>
      <c r="K2716" s="56"/>
    </row>
    <row r="2717" ht="32.25" customHeight="1">
      <c r="A2717" s="55" t="s">
        <v>80</v>
      </c>
      <c r="B2717" s="46" t="s">
        <v>29506</v>
      </c>
      <c r="C2717" s="55" t="s">
        <v>29509</v>
      </c>
      <c r="D2717" s="46">
        <v>0.0</v>
      </c>
      <c r="E2717" s="46">
        <v>0.0</v>
      </c>
      <c r="F2717" s="46">
        <v>108.0</v>
      </c>
      <c r="G2717" s="46">
        <v>0.0</v>
      </c>
      <c r="H2717" s="46">
        <v>0.0</v>
      </c>
      <c r="I2717" s="46">
        <v>0.0</v>
      </c>
      <c r="J2717" s="3"/>
      <c r="K2717" s="56"/>
    </row>
    <row r="2718" ht="32.25" customHeight="1">
      <c r="A2718" s="55" t="s">
        <v>80</v>
      </c>
      <c r="B2718" s="46" t="s">
        <v>29506</v>
      </c>
      <c r="C2718" s="55" t="s">
        <v>29510</v>
      </c>
      <c r="D2718" s="46">
        <v>0.0</v>
      </c>
      <c r="E2718" s="46">
        <v>0.0</v>
      </c>
      <c r="F2718" s="46">
        <v>1.0</v>
      </c>
      <c r="G2718" s="46">
        <v>0.0</v>
      </c>
      <c r="H2718" s="46">
        <v>0.0</v>
      </c>
      <c r="I2718" s="46">
        <v>0.0</v>
      </c>
      <c r="J2718" s="3"/>
      <c r="K2718" s="56"/>
    </row>
    <row r="2719" ht="32.25" customHeight="1">
      <c r="A2719" s="55" t="s">
        <v>80</v>
      </c>
      <c r="B2719" s="46" t="s">
        <v>29511</v>
      </c>
      <c r="C2719" s="55" t="s">
        <v>29512</v>
      </c>
      <c r="D2719" s="46">
        <v>0.0</v>
      </c>
      <c r="E2719" s="46">
        <v>0.0</v>
      </c>
      <c r="F2719" s="46">
        <v>61.0</v>
      </c>
      <c r="G2719" s="46">
        <v>0.0</v>
      </c>
      <c r="H2719" s="46">
        <v>0.0</v>
      </c>
      <c r="I2719" s="46">
        <v>10.0</v>
      </c>
      <c r="J2719" s="3"/>
      <c r="K2719" s="56"/>
    </row>
    <row r="2720" ht="32.25" customHeight="1">
      <c r="A2720" s="55" t="s">
        <v>80</v>
      </c>
      <c r="B2720" s="46" t="s">
        <v>29511</v>
      </c>
      <c r="C2720" s="55" t="s">
        <v>29513</v>
      </c>
      <c r="D2720" s="46">
        <v>0.0</v>
      </c>
      <c r="E2720" s="46">
        <v>0.0</v>
      </c>
      <c r="F2720" s="46">
        <v>67.0</v>
      </c>
      <c r="G2720" s="46">
        <v>0.0</v>
      </c>
      <c r="H2720" s="46">
        <v>0.0</v>
      </c>
      <c r="I2720" s="46">
        <v>0.0</v>
      </c>
      <c r="J2720" s="3"/>
      <c r="K2720" s="56"/>
    </row>
    <row r="2721" ht="32.25" customHeight="1">
      <c r="A2721" s="55" t="s">
        <v>80</v>
      </c>
      <c r="B2721" s="46" t="s">
        <v>29511</v>
      </c>
      <c r="C2721" s="55" t="s">
        <v>29514</v>
      </c>
      <c r="D2721" s="46">
        <v>0.0</v>
      </c>
      <c r="E2721" s="46">
        <v>0.0</v>
      </c>
      <c r="F2721" s="46">
        <v>61.0</v>
      </c>
      <c r="G2721" s="46">
        <v>0.0</v>
      </c>
      <c r="H2721" s="46">
        <v>0.0</v>
      </c>
      <c r="I2721" s="46">
        <v>0.0</v>
      </c>
      <c r="J2721" s="3"/>
      <c r="K2721" s="56"/>
    </row>
    <row r="2722" ht="32.25" customHeight="1">
      <c r="A2722" s="55" t="s">
        <v>80</v>
      </c>
      <c r="B2722" s="46" t="s">
        <v>29515</v>
      </c>
      <c r="C2722" s="55" t="s">
        <v>29516</v>
      </c>
      <c r="D2722" s="46">
        <v>0.0</v>
      </c>
      <c r="E2722" s="46">
        <v>0.0</v>
      </c>
      <c r="F2722" s="46">
        <v>103.0</v>
      </c>
      <c r="G2722" s="46">
        <v>0.0</v>
      </c>
      <c r="H2722" s="46">
        <v>0.0</v>
      </c>
      <c r="I2722" s="46">
        <v>0.0</v>
      </c>
      <c r="J2722" s="3"/>
      <c r="K2722" s="56"/>
    </row>
    <row r="2723" ht="32.25" customHeight="1">
      <c r="A2723" s="55" t="s">
        <v>80</v>
      </c>
      <c r="B2723" s="46" t="s">
        <v>29515</v>
      </c>
      <c r="C2723" s="55" t="s">
        <v>29517</v>
      </c>
      <c r="D2723" s="46">
        <v>0.0</v>
      </c>
      <c r="E2723" s="46">
        <v>0.0</v>
      </c>
      <c r="F2723" s="46">
        <v>98.0</v>
      </c>
      <c r="G2723" s="46">
        <v>0.0</v>
      </c>
      <c r="H2723" s="46">
        <v>0.0</v>
      </c>
      <c r="I2723" s="46">
        <v>0.0</v>
      </c>
      <c r="J2723" s="3"/>
      <c r="K2723" s="56"/>
    </row>
    <row r="2724" ht="32.25" customHeight="1">
      <c r="A2724" s="55" t="s">
        <v>80</v>
      </c>
      <c r="B2724" s="46" t="s">
        <v>29515</v>
      </c>
      <c r="C2724" s="55" t="s">
        <v>29518</v>
      </c>
      <c r="D2724" s="46">
        <v>0.0</v>
      </c>
      <c r="E2724" s="46">
        <v>0.0</v>
      </c>
      <c r="F2724" s="46">
        <v>75.0</v>
      </c>
      <c r="G2724" s="46">
        <v>0.0</v>
      </c>
      <c r="H2724" s="46">
        <v>0.0</v>
      </c>
      <c r="I2724" s="46">
        <v>0.0</v>
      </c>
      <c r="J2724" s="3"/>
      <c r="K2724" s="56"/>
    </row>
    <row r="2725" ht="32.25" customHeight="1">
      <c r="A2725" s="55" t="s">
        <v>80</v>
      </c>
      <c r="B2725" s="46" t="s">
        <v>29515</v>
      </c>
      <c r="C2725" s="55" t="s">
        <v>29519</v>
      </c>
      <c r="D2725" s="46">
        <v>0.0</v>
      </c>
      <c r="E2725" s="46">
        <v>0.0</v>
      </c>
      <c r="F2725" s="46">
        <v>1.0</v>
      </c>
      <c r="G2725" s="46">
        <v>0.0</v>
      </c>
      <c r="H2725" s="46">
        <v>0.0</v>
      </c>
      <c r="I2725" s="46">
        <v>0.0</v>
      </c>
      <c r="J2725" s="3"/>
      <c r="K2725" s="56"/>
    </row>
    <row r="2726" ht="32.25" customHeight="1">
      <c r="A2726" s="55" t="s">
        <v>80</v>
      </c>
      <c r="B2726" s="46" t="s">
        <v>29520</v>
      </c>
      <c r="C2726" s="55" t="s">
        <v>29521</v>
      </c>
      <c r="D2726" s="46">
        <v>0.0</v>
      </c>
      <c r="E2726" s="46">
        <v>0.0</v>
      </c>
      <c r="F2726" s="46">
        <v>137.0</v>
      </c>
      <c r="G2726" s="46">
        <v>0.0</v>
      </c>
      <c r="H2726" s="46">
        <v>0.0</v>
      </c>
      <c r="I2726" s="46">
        <v>0.0</v>
      </c>
      <c r="J2726" s="3"/>
      <c r="K2726" s="56"/>
    </row>
    <row r="2727" ht="32.25" customHeight="1">
      <c r="A2727" s="55" t="s">
        <v>80</v>
      </c>
      <c r="B2727" s="46" t="s">
        <v>29520</v>
      </c>
      <c r="C2727" s="55" t="s">
        <v>29522</v>
      </c>
      <c r="D2727" s="46">
        <v>0.0</v>
      </c>
      <c r="E2727" s="46">
        <v>0.0</v>
      </c>
      <c r="F2727" s="46">
        <v>120.0</v>
      </c>
      <c r="G2727" s="46">
        <v>0.0</v>
      </c>
      <c r="H2727" s="46">
        <v>0.0</v>
      </c>
      <c r="I2727" s="46">
        <v>4.0</v>
      </c>
      <c r="J2727" s="3"/>
      <c r="K2727" s="56"/>
    </row>
    <row r="2728" ht="32.25" customHeight="1">
      <c r="A2728" s="55" t="s">
        <v>80</v>
      </c>
      <c r="B2728" s="46" t="s">
        <v>29520</v>
      </c>
      <c r="C2728" s="55" t="s">
        <v>29523</v>
      </c>
      <c r="D2728" s="46">
        <v>0.0</v>
      </c>
      <c r="E2728" s="46">
        <v>0.0</v>
      </c>
      <c r="F2728" s="46">
        <v>110.0</v>
      </c>
      <c r="G2728" s="46">
        <v>0.0</v>
      </c>
      <c r="H2728" s="46">
        <v>0.0</v>
      </c>
      <c r="I2728" s="46">
        <v>0.0</v>
      </c>
      <c r="J2728" s="3"/>
      <c r="K2728" s="56"/>
    </row>
    <row r="2729" ht="32.25" customHeight="1">
      <c r="A2729" s="55" t="s">
        <v>80</v>
      </c>
      <c r="B2729" s="46" t="s">
        <v>29520</v>
      </c>
      <c r="C2729" s="55" t="s">
        <v>29524</v>
      </c>
      <c r="D2729" s="46">
        <v>0.0</v>
      </c>
      <c r="E2729" s="46">
        <v>0.0</v>
      </c>
      <c r="F2729" s="46">
        <v>97.0</v>
      </c>
      <c r="G2729" s="46">
        <v>0.0</v>
      </c>
      <c r="H2729" s="46">
        <v>0.0</v>
      </c>
      <c r="I2729" s="46">
        <v>2.0</v>
      </c>
      <c r="J2729" s="3"/>
      <c r="K2729" s="56"/>
    </row>
    <row r="2730" ht="32.25" customHeight="1">
      <c r="A2730" s="55" t="s">
        <v>80</v>
      </c>
      <c r="B2730" s="46" t="s">
        <v>29525</v>
      </c>
      <c r="C2730" s="55" t="s">
        <v>29526</v>
      </c>
      <c r="D2730" s="46">
        <v>0.0</v>
      </c>
      <c r="E2730" s="46">
        <v>0.0</v>
      </c>
      <c r="F2730" s="46">
        <v>91.0</v>
      </c>
      <c r="G2730" s="46">
        <v>0.0</v>
      </c>
      <c r="H2730" s="46">
        <v>0.0</v>
      </c>
      <c r="I2730" s="46">
        <v>10.0</v>
      </c>
      <c r="J2730" s="3"/>
      <c r="K2730" s="56"/>
    </row>
    <row r="2731" ht="32.25" customHeight="1">
      <c r="A2731" s="55" t="s">
        <v>80</v>
      </c>
      <c r="B2731" s="46" t="s">
        <v>29525</v>
      </c>
      <c r="C2731" s="55" t="s">
        <v>29527</v>
      </c>
      <c r="D2731" s="46">
        <v>0.0</v>
      </c>
      <c r="E2731" s="46">
        <v>0.0</v>
      </c>
      <c r="F2731" s="46">
        <v>87.0</v>
      </c>
      <c r="G2731" s="46">
        <v>0.0</v>
      </c>
      <c r="H2731" s="46">
        <v>0.0</v>
      </c>
      <c r="I2731" s="46">
        <v>6.0</v>
      </c>
      <c r="J2731" s="3"/>
      <c r="K2731" s="56"/>
    </row>
    <row r="2732" ht="32.25" customHeight="1">
      <c r="A2732" s="55" t="s">
        <v>80</v>
      </c>
      <c r="B2732" s="46" t="s">
        <v>29525</v>
      </c>
      <c r="C2732" s="55" t="s">
        <v>29528</v>
      </c>
      <c r="D2732" s="46">
        <v>0.0</v>
      </c>
      <c r="E2732" s="46">
        <v>0.0</v>
      </c>
      <c r="F2732" s="46">
        <v>85.0</v>
      </c>
      <c r="G2732" s="46">
        <v>0.0</v>
      </c>
      <c r="H2732" s="46">
        <v>0.0</v>
      </c>
      <c r="I2732" s="46">
        <v>0.0</v>
      </c>
      <c r="J2732" s="3"/>
      <c r="K2732" s="56"/>
    </row>
    <row r="2733" ht="32.25" customHeight="1">
      <c r="A2733" s="55" t="s">
        <v>80</v>
      </c>
      <c r="B2733" s="46" t="s">
        <v>29525</v>
      </c>
      <c r="C2733" s="55" t="s">
        <v>29529</v>
      </c>
      <c r="D2733" s="46">
        <v>0.0</v>
      </c>
      <c r="E2733" s="46">
        <v>0.0</v>
      </c>
      <c r="F2733" s="46">
        <v>81.0</v>
      </c>
      <c r="G2733" s="46">
        <v>0.0</v>
      </c>
      <c r="H2733" s="46">
        <v>0.0</v>
      </c>
      <c r="I2733" s="46">
        <v>0.0</v>
      </c>
      <c r="J2733" s="3"/>
      <c r="K2733" s="56"/>
    </row>
    <row r="2734" ht="32.25" customHeight="1">
      <c r="A2734" s="55" t="s">
        <v>80</v>
      </c>
      <c r="B2734" s="46" t="s">
        <v>29530</v>
      </c>
      <c r="C2734" s="55" t="s">
        <v>29531</v>
      </c>
      <c r="D2734" s="46">
        <v>0.0</v>
      </c>
      <c r="E2734" s="46">
        <v>21.0</v>
      </c>
      <c r="F2734" s="46">
        <v>56.0</v>
      </c>
      <c r="G2734" s="46">
        <v>0.0</v>
      </c>
      <c r="H2734" s="46">
        <v>0.0</v>
      </c>
      <c r="I2734" s="46">
        <v>0.0</v>
      </c>
      <c r="J2734" s="3"/>
      <c r="K2734" s="56"/>
    </row>
    <row r="2735" ht="32.25" customHeight="1">
      <c r="A2735" s="55" t="s">
        <v>80</v>
      </c>
      <c r="B2735" s="46" t="s">
        <v>29530</v>
      </c>
      <c r="C2735" s="55" t="s">
        <v>29532</v>
      </c>
      <c r="D2735" s="46">
        <v>0.0</v>
      </c>
      <c r="E2735" s="46">
        <v>62.0</v>
      </c>
      <c r="F2735" s="46">
        <v>11.0</v>
      </c>
      <c r="G2735" s="46">
        <v>0.0</v>
      </c>
      <c r="H2735" s="46">
        <v>0.0</v>
      </c>
      <c r="I2735" s="46">
        <v>0.0</v>
      </c>
      <c r="J2735" s="3"/>
      <c r="K2735" s="56"/>
    </row>
    <row r="2736" ht="32.25" customHeight="1">
      <c r="A2736" s="55" t="s">
        <v>80</v>
      </c>
      <c r="B2736" s="46" t="s">
        <v>29530</v>
      </c>
      <c r="C2736" s="55" t="s">
        <v>29533</v>
      </c>
      <c r="D2736" s="46">
        <v>0.0</v>
      </c>
      <c r="E2736" s="46">
        <v>47.0</v>
      </c>
      <c r="F2736" s="46">
        <v>25.0</v>
      </c>
      <c r="G2736" s="46">
        <v>0.0</v>
      </c>
      <c r="H2736" s="46">
        <v>0.0</v>
      </c>
      <c r="I2736" s="46">
        <v>0.0</v>
      </c>
      <c r="J2736" s="3"/>
      <c r="K2736" s="56"/>
    </row>
    <row r="2737" ht="32.25" customHeight="1">
      <c r="A2737" s="55" t="s">
        <v>80</v>
      </c>
      <c r="B2737" s="46" t="s">
        <v>29530</v>
      </c>
      <c r="C2737" s="55" t="s">
        <v>29534</v>
      </c>
      <c r="D2737" s="46">
        <v>0.0</v>
      </c>
      <c r="E2737" s="46">
        <v>0.0</v>
      </c>
      <c r="F2737" s="46">
        <v>62.0</v>
      </c>
      <c r="G2737" s="46">
        <v>0.0</v>
      </c>
      <c r="H2737" s="46">
        <v>0.0</v>
      </c>
      <c r="I2737" s="46">
        <v>0.0</v>
      </c>
      <c r="J2737" s="3"/>
      <c r="K2737" s="56"/>
    </row>
    <row r="2738" ht="32.25" customHeight="1">
      <c r="A2738" s="55" t="s">
        <v>80</v>
      </c>
      <c r="B2738" s="46" t="s">
        <v>29530</v>
      </c>
      <c r="C2738" s="55" t="s">
        <v>29535</v>
      </c>
      <c r="D2738" s="46">
        <v>0.0</v>
      </c>
      <c r="E2738" s="46">
        <v>45.0</v>
      </c>
      <c r="F2738" s="46">
        <v>16.0</v>
      </c>
      <c r="G2738" s="46">
        <v>0.0</v>
      </c>
      <c r="H2738" s="46">
        <v>0.0</v>
      </c>
      <c r="I2738" s="46">
        <v>0.0</v>
      </c>
      <c r="J2738" s="3"/>
      <c r="K2738" s="56"/>
    </row>
    <row r="2739" ht="32.25" customHeight="1">
      <c r="A2739" s="55" t="s">
        <v>80</v>
      </c>
      <c r="B2739" s="46" t="s">
        <v>29536</v>
      </c>
      <c r="C2739" s="55" t="s">
        <v>29537</v>
      </c>
      <c r="D2739" s="46">
        <v>0.0</v>
      </c>
      <c r="E2739" s="46">
        <v>77.0</v>
      </c>
      <c r="F2739" s="46">
        <v>0.0</v>
      </c>
      <c r="G2739" s="46">
        <v>0.0</v>
      </c>
      <c r="H2739" s="46">
        <v>0.0</v>
      </c>
      <c r="I2739" s="46">
        <v>0.0</v>
      </c>
      <c r="J2739" s="3"/>
      <c r="K2739" s="56"/>
    </row>
    <row r="2740" ht="32.25" customHeight="1">
      <c r="A2740" s="55" t="s">
        <v>80</v>
      </c>
      <c r="B2740" s="46" t="s">
        <v>29536</v>
      </c>
      <c r="C2740" s="55" t="s">
        <v>29538</v>
      </c>
      <c r="D2740" s="46">
        <v>0.0</v>
      </c>
      <c r="E2740" s="46">
        <v>75.0</v>
      </c>
      <c r="F2740" s="46">
        <v>1.0</v>
      </c>
      <c r="G2740" s="46">
        <v>0.0</v>
      </c>
      <c r="H2740" s="46">
        <v>0.0</v>
      </c>
      <c r="I2740" s="46">
        <v>0.0</v>
      </c>
      <c r="J2740" s="3"/>
      <c r="K2740" s="56"/>
    </row>
    <row r="2741" ht="32.25" customHeight="1">
      <c r="A2741" s="55" t="s">
        <v>80</v>
      </c>
      <c r="B2741" s="46" t="s">
        <v>29536</v>
      </c>
      <c r="C2741" s="55" t="s">
        <v>29539</v>
      </c>
      <c r="D2741" s="46">
        <v>0.0</v>
      </c>
      <c r="E2741" s="46">
        <v>62.0</v>
      </c>
      <c r="F2741" s="46">
        <v>0.0</v>
      </c>
      <c r="G2741" s="46">
        <v>0.0</v>
      </c>
      <c r="H2741" s="46">
        <v>0.0</v>
      </c>
      <c r="I2741" s="46">
        <v>0.0</v>
      </c>
      <c r="J2741" s="3"/>
      <c r="K2741" s="56"/>
    </row>
    <row r="2742" ht="32.25" customHeight="1">
      <c r="A2742" s="55" t="s">
        <v>80</v>
      </c>
      <c r="B2742" s="46" t="s">
        <v>29536</v>
      </c>
      <c r="C2742" s="55" t="s">
        <v>29540</v>
      </c>
      <c r="D2742" s="46">
        <v>0.0</v>
      </c>
      <c r="E2742" s="46">
        <v>59.0</v>
      </c>
      <c r="F2742" s="46">
        <v>0.0</v>
      </c>
      <c r="G2742" s="46">
        <v>0.0</v>
      </c>
      <c r="H2742" s="46">
        <v>0.0</v>
      </c>
      <c r="I2742" s="46">
        <v>0.0</v>
      </c>
      <c r="J2742" s="3"/>
      <c r="K2742" s="56"/>
    </row>
    <row r="2743" ht="32.25" customHeight="1">
      <c r="A2743" s="55" t="s">
        <v>80</v>
      </c>
      <c r="B2743" s="46" t="s">
        <v>29536</v>
      </c>
      <c r="C2743" s="55" t="s">
        <v>29541</v>
      </c>
      <c r="D2743" s="46">
        <v>0.0</v>
      </c>
      <c r="E2743" s="46">
        <v>52.0</v>
      </c>
      <c r="F2743" s="46">
        <v>0.0</v>
      </c>
      <c r="G2743" s="46">
        <v>0.0</v>
      </c>
      <c r="H2743" s="46">
        <v>0.0</v>
      </c>
      <c r="I2743" s="46">
        <v>0.0</v>
      </c>
      <c r="J2743" s="3"/>
      <c r="K2743" s="56"/>
    </row>
    <row r="2744" ht="32.25" customHeight="1">
      <c r="A2744" s="55" t="s">
        <v>80</v>
      </c>
      <c r="B2744" s="46" t="s">
        <v>29542</v>
      </c>
      <c r="C2744" s="55" t="s">
        <v>29543</v>
      </c>
      <c r="D2744" s="46">
        <v>0.0</v>
      </c>
      <c r="E2744" s="46">
        <v>0.0</v>
      </c>
      <c r="F2744" s="46">
        <v>34.0</v>
      </c>
      <c r="G2744" s="46">
        <v>0.0</v>
      </c>
      <c r="H2744" s="46">
        <v>0.0</v>
      </c>
      <c r="I2744" s="46">
        <v>0.0</v>
      </c>
      <c r="J2744" s="3"/>
      <c r="K2744" s="56"/>
    </row>
    <row r="2745" ht="32.25" customHeight="1">
      <c r="A2745" s="55" t="s">
        <v>80</v>
      </c>
      <c r="B2745" s="46" t="s">
        <v>29542</v>
      </c>
      <c r="C2745" s="55" t="s">
        <v>29544</v>
      </c>
      <c r="D2745" s="46">
        <v>0.0</v>
      </c>
      <c r="E2745" s="46">
        <v>0.0</v>
      </c>
      <c r="F2745" s="46">
        <v>27.0</v>
      </c>
      <c r="G2745" s="46">
        <v>0.0</v>
      </c>
      <c r="H2745" s="46">
        <v>0.0</v>
      </c>
      <c r="I2745" s="46">
        <v>0.0</v>
      </c>
      <c r="J2745" s="3"/>
      <c r="K2745" s="56"/>
    </row>
    <row r="2746" ht="32.25" customHeight="1">
      <c r="A2746" s="55" t="s">
        <v>80</v>
      </c>
      <c r="B2746" s="46" t="s">
        <v>29542</v>
      </c>
      <c r="C2746" s="55" t="s">
        <v>29545</v>
      </c>
      <c r="D2746" s="46">
        <v>0.0</v>
      </c>
      <c r="E2746" s="46">
        <v>0.0</v>
      </c>
      <c r="F2746" s="46">
        <v>24.0</v>
      </c>
      <c r="G2746" s="46">
        <v>0.0</v>
      </c>
      <c r="H2746" s="46">
        <v>0.0</v>
      </c>
      <c r="I2746" s="46">
        <v>0.0</v>
      </c>
      <c r="J2746" s="3"/>
      <c r="K2746" s="56"/>
    </row>
    <row r="2747" ht="32.25" customHeight="1">
      <c r="A2747" s="55" t="s">
        <v>80</v>
      </c>
      <c r="B2747" s="46" t="s">
        <v>29542</v>
      </c>
      <c r="C2747" s="55" t="s">
        <v>29546</v>
      </c>
      <c r="D2747" s="46">
        <v>0.0</v>
      </c>
      <c r="E2747" s="46">
        <v>0.0</v>
      </c>
      <c r="F2747" s="46">
        <v>22.0</v>
      </c>
      <c r="G2747" s="46">
        <v>0.0</v>
      </c>
      <c r="H2747" s="46">
        <v>0.0</v>
      </c>
      <c r="I2747" s="46">
        <v>0.0</v>
      </c>
      <c r="J2747" s="3"/>
      <c r="K2747" s="56"/>
    </row>
    <row r="2748" ht="32.25" customHeight="1">
      <c r="A2748" s="55" t="s">
        <v>80</v>
      </c>
      <c r="B2748" s="46" t="s">
        <v>29542</v>
      </c>
      <c r="C2748" s="55" t="s">
        <v>29547</v>
      </c>
      <c r="D2748" s="46">
        <v>0.0</v>
      </c>
      <c r="E2748" s="46">
        <v>0.0</v>
      </c>
      <c r="F2748" s="46">
        <v>19.0</v>
      </c>
      <c r="G2748" s="46">
        <v>0.0</v>
      </c>
      <c r="H2748" s="46">
        <v>0.0</v>
      </c>
      <c r="I2748" s="46">
        <v>0.0</v>
      </c>
      <c r="J2748" s="3"/>
      <c r="K2748" s="56"/>
    </row>
    <row r="2749" ht="32.25" customHeight="1">
      <c r="A2749" s="55" t="s">
        <v>80</v>
      </c>
      <c r="B2749" s="46" t="s">
        <v>29542</v>
      </c>
      <c r="C2749" s="55" t="s">
        <v>29548</v>
      </c>
      <c r="D2749" s="46">
        <v>0.0</v>
      </c>
      <c r="E2749" s="46">
        <v>0.0</v>
      </c>
      <c r="F2749" s="46">
        <v>13.0</v>
      </c>
      <c r="G2749" s="46">
        <v>0.0</v>
      </c>
      <c r="H2749" s="46">
        <v>0.0</v>
      </c>
      <c r="I2749" s="46">
        <v>0.0</v>
      </c>
      <c r="J2749" s="3"/>
      <c r="K2749" s="56"/>
    </row>
    <row r="2750" ht="32.25" customHeight="1">
      <c r="A2750" s="55" t="s">
        <v>80</v>
      </c>
      <c r="B2750" s="46" t="s">
        <v>29549</v>
      </c>
      <c r="C2750" s="55" t="s">
        <v>29550</v>
      </c>
      <c r="D2750" s="46">
        <v>0.0</v>
      </c>
      <c r="E2750" s="46">
        <v>0.0</v>
      </c>
      <c r="F2750" s="46">
        <v>47.0</v>
      </c>
      <c r="G2750" s="46">
        <v>0.0</v>
      </c>
      <c r="H2750" s="46">
        <v>0.0</v>
      </c>
      <c r="I2750" s="46">
        <v>0.0</v>
      </c>
      <c r="J2750" s="3"/>
      <c r="K2750" s="56"/>
    </row>
    <row r="2751" ht="32.25" customHeight="1">
      <c r="A2751" s="55" t="s">
        <v>80</v>
      </c>
      <c r="B2751" s="46" t="s">
        <v>29549</v>
      </c>
      <c r="C2751" s="55" t="s">
        <v>29551</v>
      </c>
      <c r="D2751" s="46">
        <v>0.0</v>
      </c>
      <c r="E2751" s="46">
        <v>0.0</v>
      </c>
      <c r="F2751" s="46">
        <v>44.0</v>
      </c>
      <c r="G2751" s="46">
        <v>0.0</v>
      </c>
      <c r="H2751" s="46">
        <v>0.0</v>
      </c>
      <c r="I2751" s="46">
        <v>0.0</v>
      </c>
      <c r="J2751" s="3"/>
      <c r="K2751" s="56"/>
    </row>
    <row r="2752" ht="32.25" customHeight="1">
      <c r="A2752" s="55" t="s">
        <v>80</v>
      </c>
      <c r="B2752" s="46" t="s">
        <v>29549</v>
      </c>
      <c r="C2752" s="55" t="s">
        <v>29552</v>
      </c>
      <c r="D2752" s="46">
        <v>0.0</v>
      </c>
      <c r="E2752" s="46">
        <v>0.0</v>
      </c>
      <c r="F2752" s="46">
        <v>23.0</v>
      </c>
      <c r="G2752" s="46">
        <v>0.0</v>
      </c>
      <c r="H2752" s="46">
        <v>0.0</v>
      </c>
      <c r="I2752" s="46">
        <v>0.0</v>
      </c>
      <c r="J2752" s="3"/>
      <c r="K2752" s="56"/>
    </row>
    <row r="2753" ht="32.25" customHeight="1">
      <c r="A2753" s="55" t="s">
        <v>80</v>
      </c>
      <c r="B2753" s="46" t="s">
        <v>29549</v>
      </c>
      <c r="C2753" s="55" t="s">
        <v>29553</v>
      </c>
      <c r="D2753" s="46">
        <v>0.0</v>
      </c>
      <c r="E2753" s="46">
        <v>0.0</v>
      </c>
      <c r="F2753" s="46">
        <v>19.0</v>
      </c>
      <c r="G2753" s="46">
        <v>0.0</v>
      </c>
      <c r="H2753" s="46">
        <v>0.0</v>
      </c>
      <c r="I2753" s="46">
        <v>0.0</v>
      </c>
      <c r="J2753" s="3"/>
      <c r="K2753" s="56"/>
    </row>
    <row r="2754" ht="32.25" customHeight="1">
      <c r="A2754" s="55" t="s">
        <v>80</v>
      </c>
      <c r="B2754" s="46" t="s">
        <v>29549</v>
      </c>
      <c r="C2754" s="55" t="s">
        <v>29554</v>
      </c>
      <c r="D2754" s="46">
        <v>0.0</v>
      </c>
      <c r="E2754" s="46">
        <v>0.0</v>
      </c>
      <c r="F2754" s="46">
        <v>1.0</v>
      </c>
      <c r="G2754" s="46">
        <v>0.0</v>
      </c>
      <c r="H2754" s="46">
        <v>0.0</v>
      </c>
      <c r="I2754" s="46">
        <v>0.0</v>
      </c>
      <c r="J2754" s="3"/>
      <c r="K2754" s="56"/>
    </row>
    <row r="2755" ht="32.25" customHeight="1">
      <c r="A2755" s="55" t="s">
        <v>80</v>
      </c>
      <c r="B2755" s="46" t="s">
        <v>29555</v>
      </c>
      <c r="C2755" s="55" t="s">
        <v>29556</v>
      </c>
      <c r="D2755" s="46">
        <v>0.0</v>
      </c>
      <c r="E2755" s="46">
        <v>0.0</v>
      </c>
      <c r="F2755" s="46">
        <v>54.0</v>
      </c>
      <c r="G2755" s="46">
        <v>0.0</v>
      </c>
      <c r="H2755" s="46">
        <v>0.0</v>
      </c>
      <c r="I2755" s="46">
        <v>0.0</v>
      </c>
      <c r="J2755" s="3"/>
      <c r="K2755" s="56"/>
    </row>
    <row r="2756" ht="32.25" customHeight="1">
      <c r="A2756" s="55" t="s">
        <v>80</v>
      </c>
      <c r="B2756" s="46" t="s">
        <v>29555</v>
      </c>
      <c r="C2756" s="55" t="s">
        <v>29557</v>
      </c>
      <c r="D2756" s="46">
        <v>0.0</v>
      </c>
      <c r="E2756" s="46">
        <v>0.0</v>
      </c>
      <c r="F2756" s="46">
        <v>45.0</v>
      </c>
      <c r="G2756" s="46">
        <v>0.0</v>
      </c>
      <c r="H2756" s="46">
        <v>0.0</v>
      </c>
      <c r="I2756" s="46">
        <v>0.0</v>
      </c>
      <c r="J2756" s="3"/>
      <c r="K2756" s="56"/>
    </row>
    <row r="2757" ht="32.25" customHeight="1">
      <c r="A2757" s="55" t="s">
        <v>80</v>
      </c>
      <c r="B2757" s="46" t="s">
        <v>29555</v>
      </c>
      <c r="C2757" s="55" t="s">
        <v>29558</v>
      </c>
      <c r="D2757" s="46">
        <v>0.0</v>
      </c>
      <c r="E2757" s="46">
        <v>0.0</v>
      </c>
      <c r="F2757" s="46">
        <v>29.0</v>
      </c>
      <c r="G2757" s="46">
        <v>0.0</v>
      </c>
      <c r="H2757" s="46">
        <v>0.0</v>
      </c>
      <c r="I2757" s="46">
        <v>0.0</v>
      </c>
      <c r="J2757" s="3"/>
      <c r="K2757" s="56"/>
    </row>
    <row r="2758" ht="32.25" customHeight="1">
      <c r="A2758" s="55" t="s">
        <v>80</v>
      </c>
      <c r="B2758" s="46" t="s">
        <v>29555</v>
      </c>
      <c r="C2758" s="55" t="s">
        <v>29559</v>
      </c>
      <c r="D2758" s="46">
        <v>0.0</v>
      </c>
      <c r="E2758" s="46">
        <v>0.0</v>
      </c>
      <c r="F2758" s="46">
        <v>19.0</v>
      </c>
      <c r="G2758" s="46">
        <v>0.0</v>
      </c>
      <c r="H2758" s="46">
        <v>0.0</v>
      </c>
      <c r="I2758" s="46">
        <v>0.0</v>
      </c>
      <c r="J2758" s="3"/>
      <c r="K2758" s="56"/>
    </row>
    <row r="2759" ht="32.25" customHeight="1">
      <c r="A2759" s="55" t="s">
        <v>80</v>
      </c>
      <c r="B2759" s="46" t="s">
        <v>29555</v>
      </c>
      <c r="C2759" s="55" t="s">
        <v>29560</v>
      </c>
      <c r="D2759" s="46">
        <v>0.0</v>
      </c>
      <c r="E2759" s="46">
        <v>0.0</v>
      </c>
      <c r="F2759" s="46">
        <v>1.0</v>
      </c>
      <c r="G2759" s="46">
        <v>0.0</v>
      </c>
      <c r="H2759" s="46">
        <v>0.0</v>
      </c>
      <c r="I2759" s="46">
        <v>0.0</v>
      </c>
      <c r="J2759" s="3"/>
      <c r="K2759" s="56"/>
    </row>
    <row r="2760" ht="32.25" customHeight="1">
      <c r="A2760" s="55" t="s">
        <v>80</v>
      </c>
      <c r="B2760" s="46" t="s">
        <v>29561</v>
      </c>
      <c r="C2760" s="55" t="s">
        <v>29562</v>
      </c>
      <c r="D2760" s="46">
        <v>0.0</v>
      </c>
      <c r="E2760" s="46">
        <v>0.0</v>
      </c>
      <c r="F2760" s="46">
        <v>56.0</v>
      </c>
      <c r="G2760" s="46">
        <v>0.0</v>
      </c>
      <c r="H2760" s="46">
        <v>0.0</v>
      </c>
      <c r="I2760" s="46">
        <v>0.0</v>
      </c>
      <c r="J2760" s="3"/>
      <c r="K2760" s="56"/>
    </row>
    <row r="2761" ht="32.25" customHeight="1">
      <c r="A2761" s="55" t="s">
        <v>80</v>
      </c>
      <c r="B2761" s="46" t="s">
        <v>29561</v>
      </c>
      <c r="C2761" s="55" t="s">
        <v>29563</v>
      </c>
      <c r="D2761" s="46">
        <v>0.0</v>
      </c>
      <c r="E2761" s="46">
        <v>0.0</v>
      </c>
      <c r="F2761" s="46">
        <v>55.0</v>
      </c>
      <c r="G2761" s="46">
        <v>0.0</v>
      </c>
      <c r="H2761" s="46">
        <v>0.0</v>
      </c>
      <c r="I2761" s="46">
        <v>0.0</v>
      </c>
      <c r="J2761" s="3"/>
      <c r="K2761" s="56"/>
    </row>
    <row r="2762" ht="32.25" customHeight="1">
      <c r="A2762" s="55" t="s">
        <v>80</v>
      </c>
      <c r="B2762" s="46" t="s">
        <v>29561</v>
      </c>
      <c r="C2762" s="55" t="s">
        <v>29564</v>
      </c>
      <c r="D2762" s="46">
        <v>0.0</v>
      </c>
      <c r="E2762" s="46">
        <v>0.0</v>
      </c>
      <c r="F2762" s="46">
        <v>32.0</v>
      </c>
      <c r="G2762" s="46">
        <v>0.0</v>
      </c>
      <c r="H2762" s="46">
        <v>0.0</v>
      </c>
      <c r="I2762" s="46">
        <v>0.0</v>
      </c>
      <c r="J2762" s="3"/>
      <c r="K2762" s="56"/>
    </row>
    <row r="2763" ht="32.25" customHeight="1">
      <c r="A2763" s="55" t="s">
        <v>80</v>
      </c>
      <c r="B2763" s="46" t="s">
        <v>29561</v>
      </c>
      <c r="C2763" s="55" t="s">
        <v>29565</v>
      </c>
      <c r="D2763" s="46">
        <v>0.0</v>
      </c>
      <c r="E2763" s="46">
        <v>0.0</v>
      </c>
      <c r="F2763" s="46">
        <v>27.0</v>
      </c>
      <c r="G2763" s="46">
        <v>0.0</v>
      </c>
      <c r="H2763" s="46">
        <v>0.0</v>
      </c>
      <c r="I2763" s="46">
        <v>0.0</v>
      </c>
      <c r="J2763" s="3"/>
      <c r="K2763" s="56"/>
    </row>
    <row r="2764" ht="32.25" customHeight="1">
      <c r="A2764" s="55" t="s">
        <v>80</v>
      </c>
      <c r="B2764" s="46" t="s">
        <v>29561</v>
      </c>
      <c r="C2764" s="55" t="s">
        <v>29566</v>
      </c>
      <c r="D2764" s="46">
        <v>0.0</v>
      </c>
      <c r="E2764" s="46">
        <v>0.0</v>
      </c>
      <c r="F2764" s="46">
        <v>12.0</v>
      </c>
      <c r="G2764" s="46">
        <v>0.0</v>
      </c>
      <c r="H2764" s="46">
        <v>0.0</v>
      </c>
      <c r="I2764" s="46">
        <v>0.0</v>
      </c>
      <c r="J2764" s="3"/>
      <c r="K2764" s="56"/>
    </row>
    <row r="2765" ht="32.25" customHeight="1">
      <c r="A2765" s="55" t="s">
        <v>80</v>
      </c>
      <c r="B2765" s="46" t="s">
        <v>29567</v>
      </c>
      <c r="C2765" s="55" t="s">
        <v>29568</v>
      </c>
      <c r="D2765" s="46">
        <v>0.0</v>
      </c>
      <c r="E2765" s="46">
        <v>0.0</v>
      </c>
      <c r="F2765" s="46">
        <v>66.0</v>
      </c>
      <c r="G2765" s="46">
        <v>0.0</v>
      </c>
      <c r="H2765" s="46">
        <v>0.0</v>
      </c>
      <c r="I2765" s="46">
        <v>0.0</v>
      </c>
      <c r="J2765" s="3"/>
      <c r="K2765" s="56"/>
    </row>
    <row r="2766" ht="32.25" customHeight="1">
      <c r="A2766" s="55" t="s">
        <v>80</v>
      </c>
      <c r="B2766" s="46" t="s">
        <v>29567</v>
      </c>
      <c r="C2766" s="55" t="s">
        <v>29569</v>
      </c>
      <c r="D2766" s="46">
        <v>0.0</v>
      </c>
      <c r="E2766" s="46">
        <v>0.0</v>
      </c>
      <c r="F2766" s="46">
        <v>28.0</v>
      </c>
      <c r="G2766" s="46">
        <v>0.0</v>
      </c>
      <c r="H2766" s="46">
        <v>0.0</v>
      </c>
      <c r="I2766" s="46">
        <v>0.0</v>
      </c>
      <c r="J2766" s="3"/>
      <c r="K2766" s="56"/>
    </row>
    <row r="2767" ht="32.25" customHeight="1">
      <c r="A2767" s="55" t="s">
        <v>80</v>
      </c>
      <c r="B2767" s="46" t="s">
        <v>29567</v>
      </c>
      <c r="C2767" s="55" t="s">
        <v>29570</v>
      </c>
      <c r="D2767" s="46">
        <v>0.0</v>
      </c>
      <c r="E2767" s="46">
        <v>0.0</v>
      </c>
      <c r="F2767" s="46">
        <v>12.0</v>
      </c>
      <c r="G2767" s="46">
        <v>0.0</v>
      </c>
      <c r="H2767" s="46">
        <v>0.0</v>
      </c>
      <c r="I2767" s="46">
        <v>0.0</v>
      </c>
      <c r="J2767" s="3"/>
      <c r="K2767" s="56"/>
    </row>
    <row r="2768" ht="32.25" customHeight="1">
      <c r="A2768" s="55" t="s">
        <v>80</v>
      </c>
      <c r="B2768" s="46" t="s">
        <v>29567</v>
      </c>
      <c r="C2768" s="55" t="s">
        <v>29571</v>
      </c>
      <c r="D2768" s="46">
        <v>0.0</v>
      </c>
      <c r="E2768" s="46">
        <v>0.0</v>
      </c>
      <c r="F2768" s="46">
        <v>1.0</v>
      </c>
      <c r="G2768" s="46">
        <v>0.0</v>
      </c>
      <c r="H2768" s="46">
        <v>0.0</v>
      </c>
      <c r="I2768" s="46">
        <v>0.0</v>
      </c>
      <c r="J2768" s="3"/>
      <c r="K2768" s="56"/>
    </row>
    <row r="2769" ht="32.25" customHeight="1">
      <c r="A2769" s="55" t="s">
        <v>80</v>
      </c>
      <c r="B2769" s="46" t="s">
        <v>29567</v>
      </c>
      <c r="C2769" s="55" t="s">
        <v>29572</v>
      </c>
      <c r="D2769" s="46">
        <v>0.0</v>
      </c>
      <c r="E2769" s="46">
        <v>0.0</v>
      </c>
      <c r="F2769" s="46">
        <v>1.0</v>
      </c>
      <c r="G2769" s="46">
        <v>0.0</v>
      </c>
      <c r="H2769" s="46">
        <v>0.0</v>
      </c>
      <c r="I2769" s="46">
        <v>0.0</v>
      </c>
      <c r="J2769" s="3"/>
      <c r="K2769" s="56"/>
    </row>
    <row r="2770" ht="32.25" customHeight="1">
      <c r="A2770" s="55" t="s">
        <v>80</v>
      </c>
      <c r="B2770" s="46" t="s">
        <v>29573</v>
      </c>
      <c r="C2770" s="55" t="s">
        <v>29574</v>
      </c>
      <c r="D2770" s="46">
        <v>0.0</v>
      </c>
      <c r="E2770" s="46">
        <v>0.0</v>
      </c>
      <c r="F2770" s="46">
        <v>99.0</v>
      </c>
      <c r="G2770" s="46">
        <v>0.0</v>
      </c>
      <c r="H2770" s="46">
        <v>0.0</v>
      </c>
      <c r="I2770" s="46">
        <v>0.0</v>
      </c>
      <c r="J2770" s="3"/>
      <c r="K2770" s="56"/>
    </row>
    <row r="2771" ht="32.25" customHeight="1">
      <c r="A2771" s="55" t="s">
        <v>80</v>
      </c>
      <c r="B2771" s="46" t="s">
        <v>29573</v>
      </c>
      <c r="C2771" s="55" t="s">
        <v>29575</v>
      </c>
      <c r="D2771" s="46">
        <v>0.0</v>
      </c>
      <c r="E2771" s="46">
        <v>0.0</v>
      </c>
      <c r="F2771" s="46">
        <v>84.0</v>
      </c>
      <c r="G2771" s="46">
        <v>0.0</v>
      </c>
      <c r="H2771" s="46">
        <v>0.0</v>
      </c>
      <c r="I2771" s="46">
        <v>0.0</v>
      </c>
      <c r="J2771" s="3"/>
      <c r="K2771" s="56"/>
    </row>
    <row r="2772" ht="32.25" customHeight="1">
      <c r="A2772" s="55" t="s">
        <v>80</v>
      </c>
      <c r="B2772" s="46" t="s">
        <v>29573</v>
      </c>
      <c r="C2772" s="55" t="s">
        <v>29576</v>
      </c>
      <c r="D2772" s="46">
        <v>0.0</v>
      </c>
      <c r="E2772" s="46">
        <v>0.0</v>
      </c>
      <c r="F2772" s="46">
        <v>63.0</v>
      </c>
      <c r="G2772" s="46">
        <v>0.0</v>
      </c>
      <c r="H2772" s="46">
        <v>0.0</v>
      </c>
      <c r="I2772" s="46">
        <v>0.0</v>
      </c>
      <c r="J2772" s="3"/>
      <c r="K2772" s="56"/>
    </row>
    <row r="2773" ht="32.25" customHeight="1">
      <c r="A2773" s="55" t="s">
        <v>80</v>
      </c>
      <c r="B2773" s="46" t="s">
        <v>29573</v>
      </c>
      <c r="C2773" s="55" t="s">
        <v>29577</v>
      </c>
      <c r="D2773" s="46">
        <v>0.0</v>
      </c>
      <c r="E2773" s="46">
        <v>0.0</v>
      </c>
      <c r="F2773" s="46">
        <v>42.0</v>
      </c>
      <c r="G2773" s="46">
        <v>0.0</v>
      </c>
      <c r="H2773" s="46">
        <v>0.0</v>
      </c>
      <c r="I2773" s="46">
        <v>0.0</v>
      </c>
      <c r="J2773" s="3"/>
      <c r="K2773" s="56"/>
    </row>
    <row r="2774" ht="32.25" customHeight="1">
      <c r="A2774" s="55" t="s">
        <v>80</v>
      </c>
      <c r="B2774" s="46" t="s">
        <v>29578</v>
      </c>
      <c r="C2774" s="55" t="s">
        <v>29579</v>
      </c>
      <c r="D2774" s="46">
        <v>0.0</v>
      </c>
      <c r="E2774" s="46">
        <v>73.0</v>
      </c>
      <c r="F2774" s="46">
        <v>87.0</v>
      </c>
      <c r="G2774" s="46">
        <v>0.0</v>
      </c>
      <c r="H2774" s="46">
        <v>0.0</v>
      </c>
      <c r="I2774" s="46">
        <v>24.0</v>
      </c>
      <c r="J2774" s="3"/>
      <c r="K2774" s="56"/>
    </row>
    <row r="2775" ht="32.25" customHeight="1">
      <c r="A2775" s="55" t="s">
        <v>80</v>
      </c>
      <c r="B2775" s="46" t="s">
        <v>29578</v>
      </c>
      <c r="C2775" s="55" t="s">
        <v>29580</v>
      </c>
      <c r="D2775" s="46">
        <v>0.0</v>
      </c>
      <c r="E2775" s="46">
        <v>46.0</v>
      </c>
      <c r="F2775" s="46">
        <v>32.0</v>
      </c>
      <c r="G2775" s="46">
        <v>0.0</v>
      </c>
      <c r="H2775" s="46">
        <v>0.0</v>
      </c>
      <c r="I2775" s="46">
        <v>7.0</v>
      </c>
      <c r="J2775" s="3"/>
      <c r="K2775" s="56"/>
    </row>
    <row r="2776" ht="32.25" customHeight="1">
      <c r="A2776" s="55" t="s">
        <v>80</v>
      </c>
      <c r="B2776" s="46" t="s">
        <v>29581</v>
      </c>
      <c r="C2776" s="55" t="s">
        <v>29582</v>
      </c>
      <c r="D2776" s="46">
        <v>0.0</v>
      </c>
      <c r="E2776" s="46">
        <v>0.0</v>
      </c>
      <c r="F2776" s="46">
        <v>27.0</v>
      </c>
      <c r="G2776" s="46">
        <v>0.0</v>
      </c>
      <c r="H2776" s="46">
        <v>0.0</v>
      </c>
      <c r="I2776" s="46">
        <v>0.0</v>
      </c>
      <c r="J2776" s="3"/>
      <c r="K2776" s="56"/>
    </row>
    <row r="2777" ht="32.25" customHeight="1">
      <c r="A2777" s="55" t="s">
        <v>80</v>
      </c>
      <c r="B2777" s="46" t="s">
        <v>29581</v>
      </c>
      <c r="C2777" s="55" t="s">
        <v>29583</v>
      </c>
      <c r="D2777" s="46">
        <v>0.0</v>
      </c>
      <c r="E2777" s="46">
        <v>0.0</v>
      </c>
      <c r="F2777" s="46">
        <v>3.0</v>
      </c>
      <c r="G2777" s="46">
        <v>0.0</v>
      </c>
      <c r="H2777" s="46">
        <v>0.0</v>
      </c>
      <c r="I2777" s="46">
        <v>0.0</v>
      </c>
      <c r="J2777" s="3"/>
      <c r="K2777" s="56"/>
    </row>
    <row r="2778" ht="32.25" customHeight="1">
      <c r="A2778" s="55" t="s">
        <v>80</v>
      </c>
      <c r="B2778" s="46" t="s">
        <v>29581</v>
      </c>
      <c r="C2778" s="55" t="s">
        <v>29584</v>
      </c>
      <c r="D2778" s="46">
        <v>0.0</v>
      </c>
      <c r="E2778" s="46">
        <v>0.0</v>
      </c>
      <c r="F2778" s="46">
        <v>1.0</v>
      </c>
      <c r="G2778" s="46">
        <v>0.0</v>
      </c>
      <c r="H2778" s="46">
        <v>0.0</v>
      </c>
      <c r="I2778" s="46">
        <v>0.0</v>
      </c>
      <c r="J2778" s="3"/>
      <c r="K2778" s="56"/>
    </row>
    <row r="2779" ht="32.25" customHeight="1">
      <c r="A2779" s="55" t="s">
        <v>80</v>
      </c>
      <c r="B2779" s="46" t="s">
        <v>29585</v>
      </c>
      <c r="C2779" s="55" t="s">
        <v>29586</v>
      </c>
      <c r="D2779" s="46">
        <v>0.0</v>
      </c>
      <c r="E2779" s="46">
        <v>0.0</v>
      </c>
      <c r="F2779" s="46">
        <v>101.0</v>
      </c>
      <c r="G2779" s="46">
        <v>0.0</v>
      </c>
      <c r="H2779" s="46">
        <v>0.0</v>
      </c>
      <c r="I2779" s="46">
        <v>0.0</v>
      </c>
      <c r="J2779" s="3"/>
      <c r="K2779" s="56"/>
    </row>
    <row r="2780" ht="32.25" customHeight="1">
      <c r="A2780" s="55" t="s">
        <v>80</v>
      </c>
      <c r="B2780" s="46" t="s">
        <v>29585</v>
      </c>
      <c r="C2780" s="55" t="s">
        <v>29587</v>
      </c>
      <c r="D2780" s="46">
        <v>0.0</v>
      </c>
      <c r="E2780" s="46">
        <v>0.0</v>
      </c>
      <c r="F2780" s="46">
        <v>31.0</v>
      </c>
      <c r="G2780" s="46">
        <v>0.0</v>
      </c>
      <c r="H2780" s="46">
        <v>0.0</v>
      </c>
      <c r="I2780" s="46">
        <v>0.0</v>
      </c>
      <c r="J2780" s="3"/>
      <c r="K2780" s="56"/>
    </row>
    <row r="2781" ht="32.25" customHeight="1">
      <c r="A2781" s="55" t="s">
        <v>80</v>
      </c>
      <c r="B2781" s="46" t="s">
        <v>29585</v>
      </c>
      <c r="C2781" s="55" t="s">
        <v>29588</v>
      </c>
      <c r="D2781" s="46">
        <v>0.0</v>
      </c>
      <c r="E2781" s="46">
        <v>0.0</v>
      </c>
      <c r="F2781" s="46">
        <v>1.0</v>
      </c>
      <c r="G2781" s="46">
        <v>0.0</v>
      </c>
      <c r="H2781" s="46">
        <v>0.0</v>
      </c>
      <c r="I2781" s="46">
        <v>0.0</v>
      </c>
      <c r="J2781" s="3"/>
      <c r="K2781" s="56"/>
    </row>
    <row r="2782" ht="32.25" customHeight="1">
      <c r="A2782" s="55" t="s">
        <v>80</v>
      </c>
      <c r="B2782" s="46" t="s">
        <v>29585</v>
      </c>
      <c r="C2782" s="55" t="s">
        <v>29589</v>
      </c>
      <c r="D2782" s="46">
        <v>0.0</v>
      </c>
      <c r="E2782" s="46">
        <v>0.0</v>
      </c>
      <c r="F2782" s="46">
        <v>1.0</v>
      </c>
      <c r="G2782" s="46">
        <v>0.0</v>
      </c>
      <c r="H2782" s="46">
        <v>0.0</v>
      </c>
      <c r="I2782" s="46">
        <v>0.0</v>
      </c>
      <c r="J2782" s="3"/>
      <c r="K2782" s="56"/>
    </row>
    <row r="2783" ht="32.25" customHeight="1">
      <c r="A2783" s="55" t="s">
        <v>80</v>
      </c>
      <c r="B2783" s="46" t="s">
        <v>29590</v>
      </c>
      <c r="C2783" s="55" t="s">
        <v>29591</v>
      </c>
      <c r="D2783" s="46">
        <v>0.0</v>
      </c>
      <c r="E2783" s="46">
        <v>0.0</v>
      </c>
      <c r="F2783" s="46">
        <v>70.0</v>
      </c>
      <c r="G2783" s="46">
        <v>0.0</v>
      </c>
      <c r="H2783" s="46">
        <v>0.0</v>
      </c>
      <c r="I2783" s="46">
        <v>0.0</v>
      </c>
      <c r="J2783" s="3"/>
      <c r="K2783" s="56"/>
    </row>
    <row r="2784" ht="32.25" customHeight="1">
      <c r="A2784" s="55" t="s">
        <v>80</v>
      </c>
      <c r="B2784" s="46" t="s">
        <v>29590</v>
      </c>
      <c r="C2784" s="55" t="s">
        <v>29592</v>
      </c>
      <c r="D2784" s="46">
        <v>0.0</v>
      </c>
      <c r="E2784" s="46">
        <v>0.0</v>
      </c>
      <c r="F2784" s="46">
        <v>45.0</v>
      </c>
      <c r="G2784" s="46">
        <v>0.0</v>
      </c>
      <c r="H2784" s="46">
        <v>0.0</v>
      </c>
      <c r="I2784" s="46">
        <v>0.0</v>
      </c>
      <c r="J2784" s="3"/>
      <c r="K2784" s="56"/>
    </row>
    <row r="2785" ht="32.25" customHeight="1">
      <c r="A2785" s="55" t="s">
        <v>80</v>
      </c>
      <c r="B2785" s="46" t="s">
        <v>29590</v>
      </c>
      <c r="C2785" s="55" t="s">
        <v>29593</v>
      </c>
      <c r="D2785" s="46">
        <v>0.0</v>
      </c>
      <c r="E2785" s="46">
        <v>0.0</v>
      </c>
      <c r="F2785" s="46">
        <v>4.0</v>
      </c>
      <c r="G2785" s="46">
        <v>0.0</v>
      </c>
      <c r="H2785" s="46">
        <v>0.0</v>
      </c>
      <c r="I2785" s="46">
        <v>0.0</v>
      </c>
      <c r="J2785" s="3"/>
      <c r="K2785" s="56"/>
    </row>
    <row r="2786" ht="32.25" customHeight="1">
      <c r="A2786" s="55" t="s">
        <v>80</v>
      </c>
      <c r="B2786" s="46" t="s">
        <v>29594</v>
      </c>
      <c r="C2786" s="55" t="s">
        <v>29595</v>
      </c>
      <c r="D2786" s="46">
        <v>0.0</v>
      </c>
      <c r="E2786" s="46">
        <v>0.0</v>
      </c>
      <c r="F2786" s="46">
        <v>2.0</v>
      </c>
      <c r="G2786" s="46">
        <v>0.0</v>
      </c>
      <c r="H2786" s="46">
        <v>0.0</v>
      </c>
      <c r="I2786" s="46">
        <v>0.0</v>
      </c>
      <c r="J2786" s="3"/>
      <c r="K2786" s="56"/>
    </row>
    <row r="2787" ht="32.25" customHeight="1">
      <c r="A2787" s="55" t="s">
        <v>80</v>
      </c>
      <c r="B2787" s="46" t="s">
        <v>29594</v>
      </c>
      <c r="C2787" s="55" t="s">
        <v>29596</v>
      </c>
      <c r="D2787" s="46">
        <v>0.0</v>
      </c>
      <c r="E2787" s="46">
        <v>0.0</v>
      </c>
      <c r="F2787" s="46">
        <v>1.0</v>
      </c>
      <c r="G2787" s="46">
        <v>0.0</v>
      </c>
      <c r="H2787" s="46">
        <v>0.0</v>
      </c>
      <c r="I2787" s="46">
        <v>0.0</v>
      </c>
      <c r="J2787" s="3"/>
      <c r="K2787" s="56"/>
    </row>
    <row r="2788" ht="32.25" customHeight="1">
      <c r="A2788" s="55" t="s">
        <v>80</v>
      </c>
      <c r="B2788" s="46" t="s">
        <v>29594</v>
      </c>
      <c r="C2788" s="55" t="s">
        <v>29597</v>
      </c>
      <c r="D2788" s="46">
        <v>0.0</v>
      </c>
      <c r="E2788" s="46">
        <v>0.0</v>
      </c>
      <c r="F2788" s="46">
        <v>1.0</v>
      </c>
      <c r="G2788" s="46">
        <v>0.0</v>
      </c>
      <c r="H2788" s="46">
        <v>0.0</v>
      </c>
      <c r="I2788" s="46">
        <v>0.0</v>
      </c>
      <c r="J2788" s="3"/>
      <c r="K2788" s="56"/>
    </row>
    <row r="2789" ht="32.25" customHeight="1">
      <c r="A2789" s="55" t="s">
        <v>80</v>
      </c>
      <c r="B2789" s="46" t="s">
        <v>29598</v>
      </c>
      <c r="C2789" s="55" t="s">
        <v>29599</v>
      </c>
      <c r="D2789" s="46">
        <v>0.0</v>
      </c>
      <c r="E2789" s="46">
        <v>0.0</v>
      </c>
      <c r="F2789" s="46">
        <v>12.0</v>
      </c>
      <c r="G2789" s="46">
        <v>0.0</v>
      </c>
      <c r="H2789" s="46">
        <v>0.0</v>
      </c>
      <c r="I2789" s="46">
        <v>0.0</v>
      </c>
      <c r="J2789" s="3"/>
      <c r="K2789" s="56"/>
    </row>
    <row r="2790" ht="32.25" customHeight="1">
      <c r="A2790" s="55" t="s">
        <v>80</v>
      </c>
      <c r="B2790" s="46" t="s">
        <v>29598</v>
      </c>
      <c r="C2790" s="55" t="s">
        <v>29600</v>
      </c>
      <c r="D2790" s="46">
        <v>0.0</v>
      </c>
      <c r="E2790" s="46">
        <v>0.0</v>
      </c>
      <c r="F2790" s="46">
        <v>1.0</v>
      </c>
      <c r="G2790" s="46">
        <v>0.0</v>
      </c>
      <c r="H2790" s="46">
        <v>0.0</v>
      </c>
      <c r="I2790" s="46">
        <v>0.0</v>
      </c>
      <c r="J2790" s="3"/>
      <c r="K2790" s="56"/>
    </row>
    <row r="2791" ht="32.25" customHeight="1">
      <c r="A2791" s="55" t="s">
        <v>80</v>
      </c>
      <c r="B2791" s="46" t="s">
        <v>29598</v>
      </c>
      <c r="C2791" s="55" t="s">
        <v>29601</v>
      </c>
      <c r="D2791" s="46">
        <v>0.0</v>
      </c>
      <c r="E2791" s="46">
        <v>0.0</v>
      </c>
      <c r="F2791" s="46">
        <v>1.0</v>
      </c>
      <c r="G2791" s="46">
        <v>0.0</v>
      </c>
      <c r="H2791" s="46">
        <v>0.0</v>
      </c>
      <c r="I2791" s="46">
        <v>0.0</v>
      </c>
      <c r="J2791" s="3"/>
      <c r="K2791" s="56"/>
    </row>
    <row r="2792" ht="32.25" customHeight="1">
      <c r="A2792" s="55" t="s">
        <v>80</v>
      </c>
      <c r="B2792" s="46" t="s">
        <v>29598</v>
      </c>
      <c r="C2792" s="55" t="s">
        <v>29602</v>
      </c>
      <c r="D2792" s="46">
        <v>0.0</v>
      </c>
      <c r="E2792" s="46">
        <v>0.0</v>
      </c>
      <c r="F2792" s="46">
        <v>1.0</v>
      </c>
      <c r="G2792" s="46">
        <v>0.0</v>
      </c>
      <c r="H2792" s="46">
        <v>0.0</v>
      </c>
      <c r="I2792" s="46">
        <v>0.0</v>
      </c>
      <c r="J2792" s="3"/>
      <c r="K2792" s="56"/>
    </row>
    <row r="2793" ht="32.25" customHeight="1">
      <c r="A2793" s="55" t="s">
        <v>80</v>
      </c>
      <c r="B2793" s="46" t="s">
        <v>29603</v>
      </c>
      <c r="C2793" s="55" t="s">
        <v>29604</v>
      </c>
      <c r="D2793" s="46">
        <v>0.0</v>
      </c>
      <c r="E2793" s="46">
        <v>0.0</v>
      </c>
      <c r="F2793" s="46">
        <v>44.0</v>
      </c>
      <c r="G2793" s="46">
        <v>0.0</v>
      </c>
      <c r="H2793" s="46">
        <v>0.0</v>
      </c>
      <c r="I2793" s="46">
        <v>0.0</v>
      </c>
      <c r="J2793" s="3"/>
      <c r="K2793" s="56"/>
    </row>
    <row r="2794" ht="32.25" customHeight="1">
      <c r="A2794" s="55" t="s">
        <v>80</v>
      </c>
      <c r="B2794" s="46" t="s">
        <v>29603</v>
      </c>
      <c r="C2794" s="55" t="s">
        <v>29605</v>
      </c>
      <c r="D2794" s="46">
        <v>0.0</v>
      </c>
      <c r="E2794" s="46">
        <v>0.0</v>
      </c>
      <c r="F2794" s="46">
        <v>41.0</v>
      </c>
      <c r="G2794" s="46">
        <v>0.0</v>
      </c>
      <c r="H2794" s="46">
        <v>0.0</v>
      </c>
      <c r="I2794" s="46">
        <v>0.0</v>
      </c>
      <c r="J2794" s="3"/>
      <c r="K2794" s="56"/>
    </row>
    <row r="2795" ht="32.25" customHeight="1">
      <c r="A2795" s="55" t="s">
        <v>80</v>
      </c>
      <c r="B2795" s="46" t="s">
        <v>29603</v>
      </c>
      <c r="C2795" s="55" t="s">
        <v>29606</v>
      </c>
      <c r="D2795" s="46">
        <v>0.0</v>
      </c>
      <c r="E2795" s="46">
        <v>0.0</v>
      </c>
      <c r="F2795" s="46">
        <v>1.0</v>
      </c>
      <c r="G2795" s="46">
        <v>0.0</v>
      </c>
      <c r="H2795" s="46">
        <v>0.0</v>
      </c>
      <c r="I2795" s="46">
        <v>0.0</v>
      </c>
      <c r="J2795" s="3"/>
      <c r="K2795" s="56"/>
    </row>
    <row r="2796" ht="32.25" customHeight="1">
      <c r="A2796" s="55" t="s">
        <v>80</v>
      </c>
      <c r="B2796" s="46" t="s">
        <v>29607</v>
      </c>
      <c r="C2796" s="55" t="s">
        <v>29608</v>
      </c>
      <c r="D2796" s="46">
        <v>0.0</v>
      </c>
      <c r="E2796" s="46">
        <v>0.0</v>
      </c>
      <c r="F2796" s="46">
        <v>57.0</v>
      </c>
      <c r="G2796" s="46">
        <v>0.0</v>
      </c>
      <c r="H2796" s="46">
        <v>0.0</v>
      </c>
      <c r="I2796" s="46">
        <v>0.0</v>
      </c>
      <c r="J2796" s="3"/>
      <c r="K2796" s="56"/>
    </row>
    <row r="2797" ht="32.25" customHeight="1">
      <c r="A2797" s="55" t="s">
        <v>80</v>
      </c>
      <c r="B2797" s="46" t="s">
        <v>29607</v>
      </c>
      <c r="C2797" s="55" t="s">
        <v>29609</v>
      </c>
      <c r="D2797" s="46">
        <v>0.0</v>
      </c>
      <c r="E2797" s="46">
        <v>0.0</v>
      </c>
      <c r="F2797" s="46">
        <v>23.0</v>
      </c>
      <c r="G2797" s="46">
        <v>0.0</v>
      </c>
      <c r="H2797" s="46">
        <v>0.0</v>
      </c>
      <c r="I2797" s="46">
        <v>0.0</v>
      </c>
      <c r="J2797" s="3"/>
      <c r="K2797" s="56"/>
    </row>
    <row r="2798" ht="32.25" customHeight="1">
      <c r="A2798" s="55" t="s">
        <v>80</v>
      </c>
      <c r="B2798" s="46" t="s">
        <v>29607</v>
      </c>
      <c r="C2798" s="55" t="s">
        <v>29610</v>
      </c>
      <c r="D2798" s="46">
        <v>0.0</v>
      </c>
      <c r="E2798" s="46">
        <v>0.0</v>
      </c>
      <c r="F2798" s="46">
        <v>1.0</v>
      </c>
      <c r="G2798" s="46">
        <v>0.0</v>
      </c>
      <c r="H2798" s="46">
        <v>0.0</v>
      </c>
      <c r="I2798" s="46">
        <v>0.0</v>
      </c>
      <c r="J2798" s="3"/>
      <c r="K2798" s="56"/>
    </row>
    <row r="2799" ht="32.25" customHeight="1">
      <c r="A2799" s="55" t="s">
        <v>80</v>
      </c>
      <c r="B2799" s="46" t="s">
        <v>29611</v>
      </c>
      <c r="C2799" s="55" t="s">
        <v>29612</v>
      </c>
      <c r="D2799" s="46">
        <v>0.0</v>
      </c>
      <c r="E2799" s="46">
        <v>0.0</v>
      </c>
      <c r="F2799" s="46">
        <v>69.0</v>
      </c>
      <c r="G2799" s="46">
        <v>0.0</v>
      </c>
      <c r="H2799" s="46">
        <v>0.0</v>
      </c>
      <c r="I2799" s="46">
        <v>0.0</v>
      </c>
      <c r="J2799" s="3"/>
      <c r="K2799" s="56"/>
    </row>
    <row r="2800" ht="32.25" customHeight="1">
      <c r="A2800" s="55" t="s">
        <v>80</v>
      </c>
      <c r="B2800" s="46" t="s">
        <v>29611</v>
      </c>
      <c r="C2800" s="55" t="s">
        <v>29613</v>
      </c>
      <c r="D2800" s="46">
        <v>0.0</v>
      </c>
      <c r="E2800" s="46">
        <v>0.0</v>
      </c>
      <c r="F2800" s="46">
        <v>52.0</v>
      </c>
      <c r="G2800" s="46">
        <v>0.0</v>
      </c>
      <c r="H2800" s="46">
        <v>0.0</v>
      </c>
      <c r="I2800" s="46">
        <v>0.0</v>
      </c>
      <c r="J2800" s="3"/>
      <c r="K2800" s="56"/>
    </row>
    <row r="2801" ht="32.25" customHeight="1">
      <c r="A2801" s="55" t="s">
        <v>80</v>
      </c>
      <c r="B2801" s="46" t="s">
        <v>29611</v>
      </c>
      <c r="C2801" s="55" t="s">
        <v>29614</v>
      </c>
      <c r="D2801" s="46">
        <v>0.0</v>
      </c>
      <c r="E2801" s="46">
        <v>0.0</v>
      </c>
      <c r="F2801" s="46">
        <v>29.0</v>
      </c>
      <c r="G2801" s="46">
        <v>0.0</v>
      </c>
      <c r="H2801" s="46">
        <v>0.0</v>
      </c>
      <c r="I2801" s="46">
        <v>0.0</v>
      </c>
      <c r="J2801" s="3"/>
      <c r="K2801" s="56"/>
    </row>
    <row r="2802" ht="32.25" customHeight="1">
      <c r="A2802" s="55" t="s">
        <v>80</v>
      </c>
      <c r="B2802" s="46" t="s">
        <v>29615</v>
      </c>
      <c r="C2802" s="55" t="s">
        <v>29616</v>
      </c>
      <c r="D2802" s="46">
        <v>0.0</v>
      </c>
      <c r="E2802" s="46">
        <v>0.0</v>
      </c>
      <c r="F2802" s="46">
        <v>69.0</v>
      </c>
      <c r="G2802" s="46">
        <v>0.0</v>
      </c>
      <c r="H2802" s="46">
        <v>0.0</v>
      </c>
      <c r="I2802" s="46">
        <v>0.0</v>
      </c>
      <c r="J2802" s="3"/>
      <c r="K2802" s="56"/>
    </row>
    <row r="2803" ht="32.25" customHeight="1">
      <c r="A2803" s="55" t="s">
        <v>80</v>
      </c>
      <c r="B2803" s="46" t="s">
        <v>29615</v>
      </c>
      <c r="C2803" s="55" t="s">
        <v>29617</v>
      </c>
      <c r="D2803" s="46">
        <v>0.0</v>
      </c>
      <c r="E2803" s="46">
        <v>0.0</v>
      </c>
      <c r="F2803" s="46">
        <v>30.0</v>
      </c>
      <c r="G2803" s="46">
        <v>0.0</v>
      </c>
      <c r="H2803" s="46">
        <v>0.0</v>
      </c>
      <c r="I2803" s="46">
        <v>0.0</v>
      </c>
      <c r="J2803" s="3"/>
      <c r="K2803" s="56"/>
    </row>
    <row r="2804" ht="32.25" customHeight="1">
      <c r="A2804" s="55" t="s">
        <v>80</v>
      </c>
      <c r="B2804" s="46" t="s">
        <v>29615</v>
      </c>
      <c r="C2804" s="55" t="s">
        <v>29618</v>
      </c>
      <c r="D2804" s="46">
        <v>0.0</v>
      </c>
      <c r="E2804" s="46">
        <v>0.0</v>
      </c>
      <c r="F2804" s="46">
        <v>21.0</v>
      </c>
      <c r="G2804" s="46">
        <v>0.0</v>
      </c>
      <c r="H2804" s="46">
        <v>0.0</v>
      </c>
      <c r="I2804" s="46">
        <v>0.0</v>
      </c>
      <c r="J2804" s="3"/>
      <c r="K2804" s="56"/>
    </row>
    <row r="2805" ht="32.25" customHeight="1">
      <c r="A2805" s="55" t="s">
        <v>80</v>
      </c>
      <c r="B2805" s="46" t="s">
        <v>29615</v>
      </c>
      <c r="C2805" s="55" t="s">
        <v>29619</v>
      </c>
      <c r="D2805" s="46">
        <v>0.0</v>
      </c>
      <c r="E2805" s="46">
        <v>0.0</v>
      </c>
      <c r="F2805" s="46">
        <v>1.0</v>
      </c>
      <c r="G2805" s="46">
        <v>0.0</v>
      </c>
      <c r="H2805" s="46">
        <v>0.0</v>
      </c>
      <c r="I2805" s="46">
        <v>0.0</v>
      </c>
      <c r="J2805" s="3"/>
      <c r="K2805" s="56"/>
    </row>
    <row r="2806" ht="32.25" customHeight="1">
      <c r="A2806" s="55" t="s">
        <v>80</v>
      </c>
      <c r="B2806" s="46" t="s">
        <v>29620</v>
      </c>
      <c r="C2806" s="55" t="s">
        <v>29621</v>
      </c>
      <c r="D2806" s="46">
        <v>0.0</v>
      </c>
      <c r="E2806" s="46">
        <v>0.0</v>
      </c>
      <c r="F2806" s="46">
        <v>74.0</v>
      </c>
      <c r="G2806" s="46">
        <v>0.0</v>
      </c>
      <c r="H2806" s="46">
        <v>0.0</v>
      </c>
      <c r="I2806" s="46">
        <v>0.0</v>
      </c>
      <c r="J2806" s="3"/>
      <c r="K2806" s="56"/>
    </row>
    <row r="2807" ht="32.25" customHeight="1">
      <c r="A2807" s="55" t="s">
        <v>80</v>
      </c>
      <c r="B2807" s="46" t="s">
        <v>29620</v>
      </c>
      <c r="C2807" s="55" t="s">
        <v>29622</v>
      </c>
      <c r="D2807" s="46">
        <v>0.0</v>
      </c>
      <c r="E2807" s="46">
        <v>0.0</v>
      </c>
      <c r="F2807" s="46">
        <v>41.0</v>
      </c>
      <c r="G2807" s="46">
        <v>0.0</v>
      </c>
      <c r="H2807" s="46">
        <v>0.0</v>
      </c>
      <c r="I2807" s="46">
        <v>0.0</v>
      </c>
      <c r="J2807" s="3"/>
      <c r="K2807" s="56"/>
    </row>
    <row r="2808" ht="32.25" customHeight="1">
      <c r="A2808" s="55" t="s">
        <v>80</v>
      </c>
      <c r="B2808" s="46" t="s">
        <v>29620</v>
      </c>
      <c r="C2808" s="55" t="s">
        <v>29623</v>
      </c>
      <c r="D2808" s="46">
        <v>0.0</v>
      </c>
      <c r="E2808" s="46">
        <v>0.0</v>
      </c>
      <c r="F2808" s="46">
        <v>33.0</v>
      </c>
      <c r="G2808" s="46">
        <v>0.0</v>
      </c>
      <c r="H2808" s="46">
        <v>0.0</v>
      </c>
      <c r="I2808" s="46">
        <v>0.0</v>
      </c>
      <c r="J2808" s="3"/>
      <c r="K2808" s="56"/>
    </row>
    <row r="2809" ht="32.25" customHeight="1">
      <c r="A2809" s="55" t="s">
        <v>80</v>
      </c>
      <c r="B2809" s="46" t="s">
        <v>29620</v>
      </c>
      <c r="C2809" s="55" t="s">
        <v>29624</v>
      </c>
      <c r="D2809" s="46">
        <v>0.0</v>
      </c>
      <c r="E2809" s="46">
        <v>0.0</v>
      </c>
      <c r="F2809" s="46">
        <v>30.0</v>
      </c>
      <c r="G2809" s="46">
        <v>0.0</v>
      </c>
      <c r="H2809" s="46">
        <v>0.0</v>
      </c>
      <c r="I2809" s="46">
        <v>0.0</v>
      </c>
      <c r="J2809" s="3"/>
      <c r="K2809" s="56"/>
    </row>
    <row r="2810" ht="32.25" customHeight="1">
      <c r="A2810" s="55" t="s">
        <v>80</v>
      </c>
      <c r="B2810" s="46" t="s">
        <v>29625</v>
      </c>
      <c r="C2810" s="55" t="s">
        <v>29626</v>
      </c>
      <c r="D2810" s="46">
        <v>0.0</v>
      </c>
      <c r="E2810" s="46">
        <v>0.0</v>
      </c>
      <c r="F2810" s="46">
        <v>84.0</v>
      </c>
      <c r="G2810" s="46">
        <v>0.0</v>
      </c>
      <c r="H2810" s="46">
        <v>0.0</v>
      </c>
      <c r="I2810" s="46">
        <v>0.0</v>
      </c>
      <c r="J2810" s="3"/>
      <c r="K2810" s="56"/>
    </row>
    <row r="2811" ht="32.25" customHeight="1">
      <c r="A2811" s="55" t="s">
        <v>80</v>
      </c>
      <c r="B2811" s="46" t="s">
        <v>29625</v>
      </c>
      <c r="C2811" s="55" t="s">
        <v>29627</v>
      </c>
      <c r="D2811" s="46">
        <v>0.0</v>
      </c>
      <c r="E2811" s="46">
        <v>0.0</v>
      </c>
      <c r="F2811" s="46">
        <v>1.0</v>
      </c>
      <c r="G2811" s="46">
        <v>0.0</v>
      </c>
      <c r="H2811" s="46">
        <v>0.0</v>
      </c>
      <c r="I2811" s="46">
        <v>0.0</v>
      </c>
      <c r="J2811" s="3"/>
      <c r="K2811" s="56"/>
    </row>
    <row r="2812" ht="32.25" customHeight="1">
      <c r="A2812" s="55" t="s">
        <v>80</v>
      </c>
      <c r="B2812" s="46" t="s">
        <v>29628</v>
      </c>
      <c r="C2812" s="55" t="s">
        <v>29629</v>
      </c>
      <c r="D2812" s="46">
        <v>0.0</v>
      </c>
      <c r="E2812" s="46">
        <v>19.0</v>
      </c>
      <c r="F2812" s="46">
        <v>114.0</v>
      </c>
      <c r="G2812" s="46">
        <v>0.0</v>
      </c>
      <c r="H2812" s="46">
        <v>0.0</v>
      </c>
      <c r="I2812" s="46">
        <v>0.0</v>
      </c>
      <c r="J2812" s="3"/>
      <c r="K2812" s="56"/>
    </row>
    <row r="2813" ht="32.25" customHeight="1">
      <c r="A2813" s="55" t="s">
        <v>80</v>
      </c>
      <c r="B2813" s="46" t="s">
        <v>29628</v>
      </c>
      <c r="C2813" s="55" t="s">
        <v>29630</v>
      </c>
      <c r="D2813" s="46">
        <v>0.0</v>
      </c>
      <c r="E2813" s="46">
        <v>79.0</v>
      </c>
      <c r="F2813" s="46">
        <v>24.0</v>
      </c>
      <c r="G2813" s="46">
        <v>0.0</v>
      </c>
      <c r="H2813" s="46">
        <v>0.0</v>
      </c>
      <c r="I2813" s="46">
        <v>0.0</v>
      </c>
      <c r="J2813" s="3"/>
      <c r="K2813" s="56"/>
    </row>
    <row r="2814" ht="32.25" customHeight="1">
      <c r="A2814" s="55" t="s">
        <v>80</v>
      </c>
      <c r="B2814" s="46" t="s">
        <v>29628</v>
      </c>
      <c r="C2814" s="55" t="s">
        <v>29631</v>
      </c>
      <c r="D2814" s="46">
        <v>0.0</v>
      </c>
      <c r="E2814" s="46">
        <v>0.0</v>
      </c>
      <c r="F2814" s="46">
        <v>97.0</v>
      </c>
      <c r="G2814" s="46">
        <v>0.0</v>
      </c>
      <c r="H2814" s="46">
        <v>0.0</v>
      </c>
      <c r="I2814" s="46">
        <v>0.0</v>
      </c>
      <c r="J2814" s="3"/>
      <c r="K2814" s="56"/>
    </row>
    <row r="2815" ht="32.25" customHeight="1">
      <c r="A2815" s="55" t="s">
        <v>80</v>
      </c>
      <c r="B2815" s="46" t="s">
        <v>29628</v>
      </c>
      <c r="C2815" s="55" t="s">
        <v>29632</v>
      </c>
      <c r="D2815" s="46">
        <v>0.0</v>
      </c>
      <c r="E2815" s="46">
        <v>31.0</v>
      </c>
      <c r="F2815" s="46">
        <v>54.0</v>
      </c>
      <c r="G2815" s="46">
        <v>0.0</v>
      </c>
      <c r="H2815" s="46">
        <v>0.0</v>
      </c>
      <c r="I2815" s="46">
        <v>0.0</v>
      </c>
      <c r="J2815" s="3"/>
      <c r="K2815" s="56"/>
    </row>
    <row r="2816" ht="32.25" customHeight="1">
      <c r="A2816" s="55" t="s">
        <v>80</v>
      </c>
      <c r="B2816" s="46" t="s">
        <v>29628</v>
      </c>
      <c r="C2816" s="55" t="s">
        <v>29633</v>
      </c>
      <c r="D2816" s="46">
        <v>0.0</v>
      </c>
      <c r="E2816" s="46">
        <v>0.0</v>
      </c>
      <c r="F2816" s="46">
        <v>2.0</v>
      </c>
      <c r="G2816" s="46">
        <v>0.0</v>
      </c>
      <c r="H2816" s="46">
        <v>0.0</v>
      </c>
      <c r="I2816" s="46">
        <v>0.0</v>
      </c>
      <c r="J2816" s="3"/>
      <c r="K2816" s="56"/>
    </row>
    <row r="2817" ht="32.25" customHeight="1">
      <c r="A2817" s="55" t="s">
        <v>80</v>
      </c>
      <c r="B2817" s="46" t="s">
        <v>29634</v>
      </c>
      <c r="C2817" s="55" t="s">
        <v>29635</v>
      </c>
      <c r="D2817" s="46">
        <v>0.0</v>
      </c>
      <c r="E2817" s="46">
        <v>82.0</v>
      </c>
      <c r="F2817" s="46">
        <v>0.0</v>
      </c>
      <c r="G2817" s="46">
        <v>0.0</v>
      </c>
      <c r="H2817" s="46">
        <v>0.0</v>
      </c>
      <c r="I2817" s="46">
        <v>0.0</v>
      </c>
      <c r="J2817" s="3"/>
      <c r="K2817" s="56"/>
    </row>
    <row r="2818" ht="32.25" customHeight="1">
      <c r="A2818" s="55" t="s">
        <v>80</v>
      </c>
      <c r="B2818" s="46" t="s">
        <v>29634</v>
      </c>
      <c r="C2818" s="55" t="s">
        <v>29636</v>
      </c>
      <c r="D2818" s="46">
        <v>0.0</v>
      </c>
      <c r="E2818" s="46">
        <v>80.0</v>
      </c>
      <c r="F2818" s="46">
        <v>0.0</v>
      </c>
      <c r="G2818" s="46">
        <v>0.0</v>
      </c>
      <c r="H2818" s="46">
        <v>0.0</v>
      </c>
      <c r="I2818" s="46">
        <v>0.0</v>
      </c>
      <c r="J2818" s="3"/>
      <c r="K2818" s="56"/>
    </row>
    <row r="2819" ht="32.25" customHeight="1">
      <c r="A2819" s="55" t="s">
        <v>80</v>
      </c>
      <c r="B2819" s="46" t="s">
        <v>29634</v>
      </c>
      <c r="C2819" s="55" t="s">
        <v>29637</v>
      </c>
      <c r="D2819" s="46">
        <v>0.0</v>
      </c>
      <c r="E2819" s="46">
        <v>69.0</v>
      </c>
      <c r="F2819" s="46">
        <v>6.0</v>
      </c>
      <c r="G2819" s="46">
        <v>0.0</v>
      </c>
      <c r="H2819" s="46">
        <v>0.0</v>
      </c>
      <c r="I2819" s="46">
        <v>0.0</v>
      </c>
      <c r="J2819" s="3"/>
      <c r="K2819" s="56"/>
    </row>
    <row r="2820" ht="32.25" customHeight="1">
      <c r="A2820" s="55" t="s">
        <v>80</v>
      </c>
      <c r="B2820" s="46" t="s">
        <v>29634</v>
      </c>
      <c r="C2820" s="55" t="s">
        <v>29638</v>
      </c>
      <c r="D2820" s="46">
        <v>0.0</v>
      </c>
      <c r="E2820" s="46">
        <v>50.0</v>
      </c>
      <c r="F2820" s="46">
        <v>0.0</v>
      </c>
      <c r="G2820" s="46">
        <v>0.0</v>
      </c>
      <c r="H2820" s="46">
        <v>0.0</v>
      </c>
      <c r="I2820" s="46">
        <v>0.0</v>
      </c>
      <c r="J2820" s="3"/>
      <c r="K2820" s="56"/>
    </row>
    <row r="2821" ht="32.25" customHeight="1">
      <c r="A2821" s="55" t="s">
        <v>80</v>
      </c>
      <c r="B2821" s="46" t="s">
        <v>29634</v>
      </c>
      <c r="C2821" s="55" t="s">
        <v>29639</v>
      </c>
      <c r="D2821" s="46">
        <v>0.0</v>
      </c>
      <c r="E2821" s="46">
        <v>2.0</v>
      </c>
      <c r="F2821" s="46">
        <v>0.0</v>
      </c>
      <c r="G2821" s="46">
        <v>0.0</v>
      </c>
      <c r="H2821" s="46">
        <v>0.0</v>
      </c>
      <c r="I2821" s="46">
        <v>0.0</v>
      </c>
      <c r="J2821" s="3"/>
      <c r="K2821" s="56"/>
    </row>
    <row r="2822" ht="32.25" customHeight="1">
      <c r="A2822" s="55" t="s">
        <v>80</v>
      </c>
      <c r="B2822" s="46" t="s">
        <v>29640</v>
      </c>
      <c r="C2822" s="55" t="s">
        <v>29641</v>
      </c>
      <c r="D2822" s="46">
        <v>0.0</v>
      </c>
      <c r="E2822" s="46">
        <v>55.0</v>
      </c>
      <c r="F2822" s="46">
        <v>0.0</v>
      </c>
      <c r="G2822" s="46">
        <v>0.0</v>
      </c>
      <c r="H2822" s="46">
        <v>0.0</v>
      </c>
      <c r="I2822" s="46">
        <v>0.0</v>
      </c>
      <c r="J2822" s="3"/>
      <c r="K2822" s="56"/>
    </row>
    <row r="2823" ht="32.25" customHeight="1">
      <c r="A2823" s="55" t="s">
        <v>80</v>
      </c>
      <c r="B2823" s="46" t="s">
        <v>29640</v>
      </c>
      <c r="C2823" s="55" t="s">
        <v>29642</v>
      </c>
      <c r="D2823" s="46">
        <v>0.0</v>
      </c>
      <c r="E2823" s="46">
        <v>33.0</v>
      </c>
      <c r="F2823" s="46">
        <v>0.0</v>
      </c>
      <c r="G2823" s="46">
        <v>0.0</v>
      </c>
      <c r="H2823" s="46">
        <v>0.0</v>
      </c>
      <c r="I2823" s="46">
        <v>0.0</v>
      </c>
      <c r="J2823" s="3"/>
      <c r="K2823" s="56"/>
    </row>
    <row r="2824" ht="32.25" customHeight="1">
      <c r="A2824" s="55" t="s">
        <v>80</v>
      </c>
      <c r="B2824" s="46" t="s">
        <v>29640</v>
      </c>
      <c r="C2824" s="55" t="s">
        <v>29643</v>
      </c>
      <c r="D2824" s="46">
        <v>0.0</v>
      </c>
      <c r="E2824" s="46">
        <v>30.0</v>
      </c>
      <c r="F2824" s="46">
        <v>1.0</v>
      </c>
      <c r="G2824" s="46">
        <v>0.0</v>
      </c>
      <c r="H2824" s="46">
        <v>0.0</v>
      </c>
      <c r="I2824" s="46">
        <v>0.0</v>
      </c>
      <c r="J2824" s="3"/>
      <c r="K2824" s="56"/>
    </row>
    <row r="2825" ht="32.25" customHeight="1">
      <c r="A2825" s="55" t="s">
        <v>80</v>
      </c>
      <c r="B2825" s="46" t="s">
        <v>29640</v>
      </c>
      <c r="C2825" s="55" t="s">
        <v>29644</v>
      </c>
      <c r="D2825" s="46">
        <v>0.0</v>
      </c>
      <c r="E2825" s="46">
        <v>1.0</v>
      </c>
      <c r="F2825" s="46">
        <v>0.0</v>
      </c>
      <c r="G2825" s="46">
        <v>0.0</v>
      </c>
      <c r="H2825" s="46">
        <v>0.0</v>
      </c>
      <c r="I2825" s="46">
        <v>0.0</v>
      </c>
      <c r="J2825" s="3"/>
      <c r="K2825" s="56"/>
    </row>
    <row r="2826" ht="32.25" customHeight="1">
      <c r="A2826" s="55" t="s">
        <v>80</v>
      </c>
      <c r="B2826" s="46" t="s">
        <v>29645</v>
      </c>
      <c r="C2826" s="55" t="s">
        <v>29646</v>
      </c>
      <c r="D2826" s="46">
        <v>0.0</v>
      </c>
      <c r="E2826" s="46">
        <v>0.0</v>
      </c>
      <c r="F2826" s="46">
        <v>69.0</v>
      </c>
      <c r="G2826" s="46">
        <v>0.0</v>
      </c>
      <c r="H2826" s="46">
        <v>0.0</v>
      </c>
      <c r="I2826" s="46">
        <v>0.0</v>
      </c>
      <c r="J2826" s="3"/>
      <c r="K2826" s="56"/>
    </row>
    <row r="2827" ht="32.25" customHeight="1">
      <c r="A2827" s="55" t="s">
        <v>80</v>
      </c>
      <c r="B2827" s="46" t="s">
        <v>29645</v>
      </c>
      <c r="C2827" s="55" t="s">
        <v>29647</v>
      </c>
      <c r="D2827" s="46">
        <v>0.0</v>
      </c>
      <c r="E2827" s="46">
        <v>34.0</v>
      </c>
      <c r="F2827" s="46">
        <v>33.0</v>
      </c>
      <c r="G2827" s="46">
        <v>0.0</v>
      </c>
      <c r="H2827" s="46">
        <v>0.0</v>
      </c>
      <c r="I2827" s="46">
        <v>0.0</v>
      </c>
      <c r="J2827" s="3"/>
      <c r="K2827" s="56"/>
    </row>
    <row r="2828" ht="32.25" customHeight="1">
      <c r="A2828" s="55" t="s">
        <v>80</v>
      </c>
      <c r="B2828" s="46" t="s">
        <v>29645</v>
      </c>
      <c r="C2828" s="55" t="s">
        <v>29648</v>
      </c>
      <c r="D2828" s="46">
        <v>0.0</v>
      </c>
      <c r="E2828" s="46">
        <v>3.0</v>
      </c>
      <c r="F2828" s="46">
        <v>60.0</v>
      </c>
      <c r="G2828" s="46">
        <v>0.0</v>
      </c>
      <c r="H2828" s="46">
        <v>0.0</v>
      </c>
      <c r="I2828" s="46">
        <v>0.0</v>
      </c>
      <c r="J2828" s="3"/>
      <c r="K2828" s="56"/>
    </row>
    <row r="2829" ht="32.25" customHeight="1">
      <c r="A2829" s="55" t="s">
        <v>80</v>
      </c>
      <c r="B2829" s="46" t="s">
        <v>29645</v>
      </c>
      <c r="C2829" s="55" t="s">
        <v>29649</v>
      </c>
      <c r="D2829" s="46">
        <v>0.0</v>
      </c>
      <c r="E2829" s="46">
        <v>0.0</v>
      </c>
      <c r="F2829" s="46">
        <v>63.0</v>
      </c>
      <c r="G2829" s="46">
        <v>0.0</v>
      </c>
      <c r="H2829" s="46">
        <v>0.0</v>
      </c>
      <c r="I2829" s="46">
        <v>0.0</v>
      </c>
      <c r="J2829" s="3"/>
      <c r="K2829" s="56"/>
    </row>
    <row r="2830" ht="32.25" customHeight="1">
      <c r="A2830" s="55" t="s">
        <v>80</v>
      </c>
      <c r="B2830" s="46" t="s">
        <v>29645</v>
      </c>
      <c r="C2830" s="55" t="s">
        <v>29650</v>
      </c>
      <c r="D2830" s="46">
        <v>0.0</v>
      </c>
      <c r="E2830" s="46">
        <v>19.0</v>
      </c>
      <c r="F2830" s="46">
        <v>4.0</v>
      </c>
      <c r="G2830" s="46">
        <v>0.0</v>
      </c>
      <c r="H2830" s="46">
        <v>0.0</v>
      </c>
      <c r="I2830" s="46">
        <v>0.0</v>
      </c>
      <c r="J2830" s="3"/>
      <c r="K2830" s="56"/>
    </row>
    <row r="2831" ht="32.25" customHeight="1">
      <c r="A2831" s="55" t="s">
        <v>80</v>
      </c>
      <c r="B2831" s="46" t="s">
        <v>29651</v>
      </c>
      <c r="C2831" s="55" t="s">
        <v>29652</v>
      </c>
      <c r="D2831" s="46">
        <v>0.0</v>
      </c>
      <c r="E2831" s="46">
        <v>18.0</v>
      </c>
      <c r="F2831" s="46">
        <v>74.0</v>
      </c>
      <c r="G2831" s="46">
        <v>0.0</v>
      </c>
      <c r="H2831" s="46">
        <v>0.0</v>
      </c>
      <c r="I2831" s="46">
        <v>0.0</v>
      </c>
      <c r="J2831" s="3"/>
      <c r="K2831" s="56"/>
    </row>
    <row r="2832" ht="32.25" customHeight="1">
      <c r="A2832" s="55" t="s">
        <v>80</v>
      </c>
      <c r="B2832" s="46" t="s">
        <v>29651</v>
      </c>
      <c r="C2832" s="55" t="s">
        <v>29653</v>
      </c>
      <c r="D2832" s="46">
        <v>0.0</v>
      </c>
      <c r="E2832" s="46">
        <v>25.0</v>
      </c>
      <c r="F2832" s="46">
        <v>35.0</v>
      </c>
      <c r="G2832" s="46">
        <v>0.0</v>
      </c>
      <c r="H2832" s="46">
        <v>0.0</v>
      </c>
      <c r="I2832" s="46">
        <v>0.0</v>
      </c>
      <c r="J2832" s="3"/>
      <c r="K2832" s="56"/>
    </row>
    <row r="2833" ht="32.25" customHeight="1">
      <c r="A2833" s="55" t="s">
        <v>80</v>
      </c>
      <c r="B2833" s="46" t="s">
        <v>29651</v>
      </c>
      <c r="C2833" s="55" t="s">
        <v>29654</v>
      </c>
      <c r="D2833" s="46">
        <v>0.0</v>
      </c>
      <c r="E2833" s="46">
        <v>0.0</v>
      </c>
      <c r="F2833" s="46">
        <v>56.0</v>
      </c>
      <c r="G2833" s="46">
        <v>0.0</v>
      </c>
      <c r="H2833" s="46">
        <v>0.0</v>
      </c>
      <c r="I2833" s="46">
        <v>0.0</v>
      </c>
      <c r="J2833" s="3"/>
      <c r="K2833" s="56"/>
    </row>
    <row r="2834" ht="32.25" customHeight="1">
      <c r="A2834" s="55" t="s">
        <v>80</v>
      </c>
      <c r="B2834" s="46" t="s">
        <v>29651</v>
      </c>
      <c r="C2834" s="55" t="s">
        <v>29655</v>
      </c>
      <c r="D2834" s="46">
        <v>0.0</v>
      </c>
      <c r="E2834" s="46">
        <v>12.0</v>
      </c>
      <c r="F2834" s="46">
        <v>41.0</v>
      </c>
      <c r="G2834" s="46">
        <v>0.0</v>
      </c>
      <c r="H2834" s="46">
        <v>0.0</v>
      </c>
      <c r="I2834" s="46">
        <v>0.0</v>
      </c>
      <c r="J2834" s="3"/>
      <c r="K2834" s="56"/>
    </row>
    <row r="2835" ht="32.25" customHeight="1">
      <c r="A2835" s="55" t="s">
        <v>80</v>
      </c>
      <c r="B2835" s="46" t="s">
        <v>29656</v>
      </c>
      <c r="C2835" s="55" t="s">
        <v>29657</v>
      </c>
      <c r="D2835" s="46">
        <v>0.0</v>
      </c>
      <c r="E2835" s="46">
        <v>0.0</v>
      </c>
      <c r="F2835" s="46">
        <v>118.0</v>
      </c>
      <c r="G2835" s="46">
        <v>0.0</v>
      </c>
      <c r="H2835" s="46">
        <v>0.0</v>
      </c>
      <c r="I2835" s="46">
        <v>0.0</v>
      </c>
      <c r="J2835" s="3"/>
      <c r="K2835" s="56"/>
    </row>
    <row r="2836" ht="32.25" customHeight="1">
      <c r="A2836" s="55" t="s">
        <v>80</v>
      </c>
      <c r="B2836" s="46" t="s">
        <v>29656</v>
      </c>
      <c r="C2836" s="55" t="s">
        <v>29658</v>
      </c>
      <c r="D2836" s="46">
        <v>0.0</v>
      </c>
      <c r="E2836" s="46">
        <v>0.0</v>
      </c>
      <c r="F2836" s="46">
        <v>118.0</v>
      </c>
      <c r="G2836" s="46">
        <v>0.0</v>
      </c>
      <c r="H2836" s="46">
        <v>0.0</v>
      </c>
      <c r="I2836" s="46">
        <v>0.0</v>
      </c>
      <c r="J2836" s="3"/>
      <c r="K2836" s="56"/>
    </row>
    <row r="2837" ht="32.25" customHeight="1">
      <c r="A2837" s="55" t="s">
        <v>80</v>
      </c>
      <c r="B2837" s="46" t="s">
        <v>29656</v>
      </c>
      <c r="C2837" s="55" t="s">
        <v>29659</v>
      </c>
      <c r="D2837" s="46">
        <v>0.0</v>
      </c>
      <c r="E2837" s="46">
        <v>0.0</v>
      </c>
      <c r="F2837" s="46">
        <v>109.0</v>
      </c>
      <c r="G2837" s="46">
        <v>0.0</v>
      </c>
      <c r="H2837" s="46">
        <v>0.0</v>
      </c>
      <c r="I2837" s="46">
        <v>0.0</v>
      </c>
      <c r="J2837" s="3"/>
      <c r="K2837" s="56"/>
    </row>
    <row r="2838" ht="32.25" customHeight="1">
      <c r="A2838" s="55" t="s">
        <v>80</v>
      </c>
      <c r="B2838" s="46" t="s">
        <v>29660</v>
      </c>
      <c r="C2838" s="55" t="s">
        <v>29661</v>
      </c>
      <c r="D2838" s="46">
        <v>0.0</v>
      </c>
      <c r="E2838" s="46">
        <v>0.0</v>
      </c>
      <c r="F2838" s="46">
        <v>77.0</v>
      </c>
      <c r="G2838" s="46">
        <v>0.0</v>
      </c>
      <c r="H2838" s="46">
        <v>0.0</v>
      </c>
      <c r="I2838" s="46">
        <v>0.0</v>
      </c>
      <c r="J2838" s="3"/>
      <c r="K2838" s="56"/>
    </row>
    <row r="2839" ht="32.25" customHeight="1">
      <c r="A2839" s="55" t="s">
        <v>80</v>
      </c>
      <c r="B2839" s="46" t="s">
        <v>29660</v>
      </c>
      <c r="C2839" s="55" t="s">
        <v>29662</v>
      </c>
      <c r="D2839" s="46">
        <v>0.0</v>
      </c>
      <c r="E2839" s="46">
        <v>0.0</v>
      </c>
      <c r="F2839" s="46">
        <v>46.0</v>
      </c>
      <c r="G2839" s="46">
        <v>0.0</v>
      </c>
      <c r="H2839" s="46">
        <v>0.0</v>
      </c>
      <c r="I2839" s="46">
        <v>0.0</v>
      </c>
      <c r="J2839" s="3"/>
      <c r="K2839" s="56"/>
    </row>
    <row r="2840" ht="32.25" customHeight="1">
      <c r="A2840" s="55" t="s">
        <v>80</v>
      </c>
      <c r="B2840" s="46" t="s">
        <v>29660</v>
      </c>
      <c r="C2840" s="55" t="s">
        <v>29663</v>
      </c>
      <c r="D2840" s="46">
        <v>0.0</v>
      </c>
      <c r="E2840" s="46">
        <v>0.0</v>
      </c>
      <c r="F2840" s="46">
        <v>30.0</v>
      </c>
      <c r="G2840" s="46">
        <v>0.0</v>
      </c>
      <c r="H2840" s="46">
        <v>0.0</v>
      </c>
      <c r="I2840" s="46">
        <v>0.0</v>
      </c>
      <c r="J2840" s="3"/>
      <c r="K2840" s="56"/>
    </row>
    <row r="2841" ht="32.25" customHeight="1">
      <c r="A2841" s="55" t="s">
        <v>80</v>
      </c>
      <c r="B2841" s="46" t="s">
        <v>29660</v>
      </c>
      <c r="C2841" s="55" t="s">
        <v>29664</v>
      </c>
      <c r="D2841" s="46">
        <v>0.0</v>
      </c>
      <c r="E2841" s="46">
        <v>0.0</v>
      </c>
      <c r="F2841" s="46">
        <v>21.0</v>
      </c>
      <c r="G2841" s="46">
        <v>0.0</v>
      </c>
      <c r="H2841" s="46">
        <v>0.0</v>
      </c>
      <c r="I2841" s="46">
        <v>0.0</v>
      </c>
      <c r="J2841" s="3"/>
      <c r="K2841" s="56"/>
    </row>
    <row r="2842" ht="32.25" customHeight="1">
      <c r="A2842" s="55" t="s">
        <v>80</v>
      </c>
      <c r="B2842" s="46" t="s">
        <v>29665</v>
      </c>
      <c r="C2842" s="55" t="s">
        <v>29666</v>
      </c>
      <c r="D2842" s="46">
        <v>0.0</v>
      </c>
      <c r="E2842" s="46">
        <v>0.0</v>
      </c>
      <c r="F2842" s="46">
        <v>80.0</v>
      </c>
      <c r="G2842" s="46">
        <v>0.0</v>
      </c>
      <c r="H2842" s="46">
        <v>0.0</v>
      </c>
      <c r="I2842" s="46">
        <v>0.0</v>
      </c>
      <c r="J2842" s="3"/>
      <c r="K2842" s="56"/>
    </row>
    <row r="2843" ht="32.25" customHeight="1">
      <c r="A2843" s="55" t="s">
        <v>80</v>
      </c>
      <c r="B2843" s="46" t="s">
        <v>29665</v>
      </c>
      <c r="C2843" s="55" t="s">
        <v>29667</v>
      </c>
      <c r="D2843" s="46">
        <v>0.0</v>
      </c>
      <c r="E2843" s="46">
        <v>0.0</v>
      </c>
      <c r="F2843" s="46">
        <v>62.0</v>
      </c>
      <c r="G2843" s="46">
        <v>0.0</v>
      </c>
      <c r="H2843" s="46">
        <v>0.0</v>
      </c>
      <c r="I2843" s="46">
        <v>0.0</v>
      </c>
      <c r="J2843" s="3"/>
      <c r="K2843" s="56"/>
    </row>
    <row r="2844" ht="32.25" customHeight="1">
      <c r="A2844" s="55" t="s">
        <v>80</v>
      </c>
      <c r="B2844" s="46" t="s">
        <v>29665</v>
      </c>
      <c r="C2844" s="55" t="s">
        <v>29668</v>
      </c>
      <c r="D2844" s="46">
        <v>0.0</v>
      </c>
      <c r="E2844" s="46">
        <v>0.0</v>
      </c>
      <c r="F2844" s="46">
        <v>35.0</v>
      </c>
      <c r="G2844" s="46">
        <v>0.0</v>
      </c>
      <c r="H2844" s="46">
        <v>0.0</v>
      </c>
      <c r="I2844" s="46">
        <v>0.0</v>
      </c>
      <c r="J2844" s="3"/>
      <c r="K2844" s="56"/>
    </row>
    <row r="2845" ht="32.25" customHeight="1">
      <c r="A2845" s="55" t="s">
        <v>80</v>
      </c>
      <c r="B2845" s="46" t="s">
        <v>29665</v>
      </c>
      <c r="C2845" s="55" t="s">
        <v>29669</v>
      </c>
      <c r="D2845" s="46">
        <v>0.0</v>
      </c>
      <c r="E2845" s="46">
        <v>0.0</v>
      </c>
      <c r="F2845" s="46">
        <v>28.0</v>
      </c>
      <c r="G2845" s="46">
        <v>0.0</v>
      </c>
      <c r="H2845" s="46">
        <v>0.0</v>
      </c>
      <c r="I2845" s="46">
        <v>0.0</v>
      </c>
      <c r="J2845" s="3"/>
      <c r="K2845" s="56"/>
    </row>
    <row r="2846" ht="32.25" customHeight="1">
      <c r="A2846" s="55" t="s">
        <v>80</v>
      </c>
      <c r="B2846" s="46" t="s">
        <v>29670</v>
      </c>
      <c r="C2846" s="55" t="s">
        <v>29671</v>
      </c>
      <c r="D2846" s="46">
        <v>0.0</v>
      </c>
      <c r="E2846" s="46">
        <v>0.0</v>
      </c>
      <c r="F2846" s="46">
        <v>104.0</v>
      </c>
      <c r="G2846" s="46">
        <v>0.0</v>
      </c>
      <c r="H2846" s="46">
        <v>0.0</v>
      </c>
      <c r="I2846" s="46">
        <v>0.0</v>
      </c>
      <c r="J2846" s="3"/>
      <c r="K2846" s="56"/>
    </row>
    <row r="2847" ht="32.25" customHeight="1">
      <c r="A2847" s="55" t="s">
        <v>80</v>
      </c>
      <c r="B2847" s="46" t="s">
        <v>29670</v>
      </c>
      <c r="C2847" s="55" t="s">
        <v>29672</v>
      </c>
      <c r="D2847" s="46">
        <v>0.0</v>
      </c>
      <c r="E2847" s="46">
        <v>0.0</v>
      </c>
      <c r="F2847" s="46">
        <v>52.0</v>
      </c>
      <c r="G2847" s="46">
        <v>0.0</v>
      </c>
      <c r="H2847" s="46">
        <v>0.0</v>
      </c>
      <c r="I2847" s="46">
        <v>0.0</v>
      </c>
      <c r="J2847" s="3"/>
      <c r="K2847" s="56"/>
    </row>
    <row r="2848" ht="32.25" customHeight="1">
      <c r="A2848" s="55" t="s">
        <v>80</v>
      </c>
      <c r="B2848" s="46" t="s">
        <v>29670</v>
      </c>
      <c r="C2848" s="55" t="s">
        <v>29673</v>
      </c>
      <c r="D2848" s="46">
        <v>0.0</v>
      </c>
      <c r="E2848" s="46">
        <v>0.0</v>
      </c>
      <c r="F2848" s="46">
        <v>43.0</v>
      </c>
      <c r="G2848" s="46">
        <v>0.0</v>
      </c>
      <c r="H2848" s="46">
        <v>0.0</v>
      </c>
      <c r="I2848" s="46">
        <v>0.0</v>
      </c>
      <c r="J2848" s="3"/>
      <c r="K2848" s="56"/>
    </row>
    <row r="2849" ht="32.25" customHeight="1">
      <c r="A2849" s="55" t="s">
        <v>80</v>
      </c>
      <c r="B2849" s="46" t="s">
        <v>29670</v>
      </c>
      <c r="C2849" s="55" t="s">
        <v>29674</v>
      </c>
      <c r="D2849" s="46">
        <v>0.0</v>
      </c>
      <c r="E2849" s="46">
        <v>0.0</v>
      </c>
      <c r="F2849" s="46">
        <v>13.0</v>
      </c>
      <c r="G2849" s="46">
        <v>0.0</v>
      </c>
      <c r="H2849" s="46">
        <v>0.0</v>
      </c>
      <c r="I2849" s="46">
        <v>0.0</v>
      </c>
      <c r="J2849" s="3"/>
      <c r="K2849" s="56"/>
    </row>
    <row r="2850" ht="32.25" customHeight="1">
      <c r="A2850" s="55" t="s">
        <v>80</v>
      </c>
      <c r="B2850" s="46" t="s">
        <v>29670</v>
      </c>
      <c r="C2850" s="55" t="s">
        <v>29675</v>
      </c>
      <c r="D2850" s="46">
        <v>0.0</v>
      </c>
      <c r="E2850" s="46">
        <v>0.0</v>
      </c>
      <c r="F2850" s="46">
        <v>1.0</v>
      </c>
      <c r="G2850" s="46">
        <v>0.0</v>
      </c>
      <c r="H2850" s="46">
        <v>0.0</v>
      </c>
      <c r="I2850" s="46">
        <v>0.0</v>
      </c>
      <c r="J2850" s="3"/>
      <c r="K2850" s="56"/>
    </row>
    <row r="2851" ht="32.25" customHeight="1">
      <c r="A2851" s="55" t="s">
        <v>80</v>
      </c>
      <c r="B2851" s="46" t="s">
        <v>29676</v>
      </c>
      <c r="C2851" s="55" t="s">
        <v>29677</v>
      </c>
      <c r="D2851" s="46">
        <v>0.0</v>
      </c>
      <c r="E2851" s="46">
        <v>0.0</v>
      </c>
      <c r="F2851" s="46">
        <v>69.0</v>
      </c>
      <c r="G2851" s="46">
        <v>0.0</v>
      </c>
      <c r="H2851" s="46">
        <v>0.0</v>
      </c>
      <c r="I2851" s="46">
        <v>0.0</v>
      </c>
      <c r="J2851" s="3"/>
      <c r="K2851" s="56"/>
    </row>
    <row r="2852" ht="32.25" customHeight="1">
      <c r="A2852" s="55" t="s">
        <v>80</v>
      </c>
      <c r="B2852" s="46" t="s">
        <v>29676</v>
      </c>
      <c r="C2852" s="55" t="s">
        <v>29678</v>
      </c>
      <c r="D2852" s="46">
        <v>0.0</v>
      </c>
      <c r="E2852" s="46">
        <v>0.0</v>
      </c>
      <c r="F2852" s="46">
        <v>47.0</v>
      </c>
      <c r="G2852" s="46">
        <v>0.0</v>
      </c>
      <c r="H2852" s="46">
        <v>0.0</v>
      </c>
      <c r="I2852" s="46">
        <v>0.0</v>
      </c>
      <c r="J2852" s="3"/>
      <c r="K2852" s="56"/>
    </row>
    <row r="2853" ht="32.25" customHeight="1">
      <c r="A2853" s="55" t="s">
        <v>80</v>
      </c>
      <c r="B2853" s="46" t="s">
        <v>29676</v>
      </c>
      <c r="C2853" s="55" t="s">
        <v>29679</v>
      </c>
      <c r="D2853" s="46">
        <v>0.0</v>
      </c>
      <c r="E2853" s="46">
        <v>0.0</v>
      </c>
      <c r="F2853" s="46">
        <v>32.0</v>
      </c>
      <c r="G2853" s="46">
        <v>0.0</v>
      </c>
      <c r="H2853" s="46">
        <v>0.0</v>
      </c>
      <c r="I2853" s="46">
        <v>0.0</v>
      </c>
      <c r="J2853" s="3"/>
      <c r="K2853" s="56"/>
    </row>
    <row r="2854" ht="32.25" customHeight="1">
      <c r="A2854" s="55" t="s">
        <v>80</v>
      </c>
      <c r="B2854" s="46" t="s">
        <v>29676</v>
      </c>
      <c r="C2854" s="55" t="s">
        <v>29680</v>
      </c>
      <c r="D2854" s="46">
        <v>0.0</v>
      </c>
      <c r="E2854" s="46">
        <v>0.0</v>
      </c>
      <c r="F2854" s="46">
        <v>19.0</v>
      </c>
      <c r="G2854" s="46">
        <v>0.0</v>
      </c>
      <c r="H2854" s="46">
        <v>0.0</v>
      </c>
      <c r="I2854" s="46">
        <v>0.0</v>
      </c>
      <c r="J2854" s="3"/>
      <c r="K2854" s="56"/>
    </row>
    <row r="2855" ht="32.25" customHeight="1">
      <c r="A2855" s="55" t="s">
        <v>80</v>
      </c>
      <c r="B2855" s="46" t="s">
        <v>29676</v>
      </c>
      <c r="C2855" s="55" t="s">
        <v>29681</v>
      </c>
      <c r="D2855" s="46">
        <v>0.0</v>
      </c>
      <c r="E2855" s="46">
        <v>0.0</v>
      </c>
      <c r="F2855" s="46">
        <v>16.0</v>
      </c>
      <c r="G2855" s="46">
        <v>0.0</v>
      </c>
      <c r="H2855" s="46">
        <v>0.0</v>
      </c>
      <c r="I2855" s="46">
        <v>0.0</v>
      </c>
      <c r="J2855" s="3"/>
      <c r="K2855" s="56"/>
    </row>
    <row r="2856" ht="32.25" customHeight="1">
      <c r="A2856" s="55" t="s">
        <v>80</v>
      </c>
      <c r="B2856" s="46" t="s">
        <v>29682</v>
      </c>
      <c r="C2856" s="55" t="s">
        <v>29683</v>
      </c>
      <c r="D2856" s="46">
        <v>0.0</v>
      </c>
      <c r="E2856" s="46">
        <v>0.0</v>
      </c>
      <c r="F2856" s="46">
        <v>77.0</v>
      </c>
      <c r="G2856" s="46">
        <v>0.0</v>
      </c>
      <c r="H2856" s="46">
        <v>0.0</v>
      </c>
      <c r="I2856" s="46">
        <v>0.0</v>
      </c>
      <c r="J2856" s="3"/>
      <c r="K2856" s="56"/>
    </row>
    <row r="2857" ht="32.25" customHeight="1">
      <c r="A2857" s="55" t="s">
        <v>80</v>
      </c>
      <c r="B2857" s="46" t="s">
        <v>29682</v>
      </c>
      <c r="C2857" s="55" t="s">
        <v>29684</v>
      </c>
      <c r="D2857" s="46">
        <v>0.0</v>
      </c>
      <c r="E2857" s="46">
        <v>8.0</v>
      </c>
      <c r="F2857" s="46">
        <v>43.0</v>
      </c>
      <c r="G2857" s="46">
        <v>0.0</v>
      </c>
      <c r="H2857" s="46">
        <v>0.0</v>
      </c>
      <c r="I2857" s="46">
        <v>0.0</v>
      </c>
      <c r="J2857" s="3"/>
      <c r="K2857" s="56"/>
    </row>
    <row r="2858" ht="32.25" customHeight="1">
      <c r="A2858" s="55" t="s">
        <v>80</v>
      </c>
      <c r="B2858" s="46" t="s">
        <v>29682</v>
      </c>
      <c r="C2858" s="55" t="s">
        <v>29685</v>
      </c>
      <c r="D2858" s="46">
        <v>0.0</v>
      </c>
      <c r="E2858" s="46">
        <v>0.0</v>
      </c>
      <c r="F2858" s="46">
        <v>42.0</v>
      </c>
      <c r="G2858" s="46">
        <v>0.0</v>
      </c>
      <c r="H2858" s="46">
        <v>0.0</v>
      </c>
      <c r="I2858" s="46">
        <v>0.0</v>
      </c>
      <c r="J2858" s="3"/>
      <c r="K2858" s="56"/>
    </row>
    <row r="2859" ht="32.25" customHeight="1">
      <c r="A2859" s="55" t="s">
        <v>80</v>
      </c>
      <c r="B2859" s="46" t="s">
        <v>29682</v>
      </c>
      <c r="C2859" s="55" t="s">
        <v>29686</v>
      </c>
      <c r="D2859" s="46">
        <v>0.0</v>
      </c>
      <c r="E2859" s="46">
        <v>0.0</v>
      </c>
      <c r="F2859" s="46">
        <v>29.0</v>
      </c>
      <c r="G2859" s="46">
        <v>0.0</v>
      </c>
      <c r="H2859" s="46">
        <v>0.0</v>
      </c>
      <c r="I2859" s="46">
        <v>0.0</v>
      </c>
      <c r="J2859" s="3"/>
      <c r="K2859" s="56"/>
    </row>
    <row r="2860" ht="32.25" customHeight="1">
      <c r="A2860" s="55" t="s">
        <v>80</v>
      </c>
      <c r="B2860" s="46" t="s">
        <v>29687</v>
      </c>
      <c r="C2860" s="55" t="s">
        <v>29688</v>
      </c>
      <c r="D2860" s="46">
        <v>0.0</v>
      </c>
      <c r="E2860" s="46">
        <v>41.0</v>
      </c>
      <c r="F2860" s="46">
        <v>27.0</v>
      </c>
      <c r="G2860" s="46">
        <v>0.0</v>
      </c>
      <c r="H2860" s="46">
        <v>0.0</v>
      </c>
      <c r="I2860" s="46">
        <v>43.0</v>
      </c>
      <c r="J2860" s="3"/>
      <c r="K2860" s="56"/>
    </row>
    <row r="2861" ht="32.25" customHeight="1">
      <c r="A2861" s="55" t="s">
        <v>80</v>
      </c>
      <c r="B2861" s="46" t="s">
        <v>29687</v>
      </c>
      <c r="C2861" s="55" t="s">
        <v>29689</v>
      </c>
      <c r="D2861" s="46">
        <v>0.0</v>
      </c>
      <c r="E2861" s="46">
        <v>19.0</v>
      </c>
      <c r="F2861" s="46">
        <v>31.0</v>
      </c>
      <c r="G2861" s="46">
        <v>0.0</v>
      </c>
      <c r="H2861" s="46">
        <v>0.0</v>
      </c>
      <c r="I2861" s="46">
        <v>58.0</v>
      </c>
      <c r="J2861" s="3"/>
      <c r="K2861" s="56"/>
    </row>
    <row r="2862" ht="32.25" customHeight="1">
      <c r="A2862" s="55" t="s">
        <v>80</v>
      </c>
      <c r="B2862" s="46" t="s">
        <v>29687</v>
      </c>
      <c r="C2862" s="55" t="s">
        <v>29690</v>
      </c>
      <c r="D2862" s="46">
        <v>0.0</v>
      </c>
      <c r="E2862" s="46">
        <v>17.0</v>
      </c>
      <c r="F2862" s="46">
        <v>36.0</v>
      </c>
      <c r="G2862" s="46">
        <v>0.0</v>
      </c>
      <c r="H2862" s="46">
        <v>0.0</v>
      </c>
      <c r="I2862" s="46">
        <v>10.0</v>
      </c>
      <c r="J2862" s="3"/>
      <c r="K2862" s="56"/>
    </row>
    <row r="2863" ht="32.25" customHeight="1">
      <c r="A2863" s="55" t="s">
        <v>80</v>
      </c>
      <c r="B2863" s="46" t="s">
        <v>29691</v>
      </c>
      <c r="C2863" s="55" t="s">
        <v>29692</v>
      </c>
      <c r="D2863" s="46">
        <v>0.0</v>
      </c>
      <c r="E2863" s="46">
        <v>14.0</v>
      </c>
      <c r="F2863" s="46">
        <v>3.0</v>
      </c>
      <c r="G2863" s="46">
        <v>0.0</v>
      </c>
      <c r="H2863" s="46">
        <v>0.0</v>
      </c>
      <c r="I2863" s="46">
        <v>100.0</v>
      </c>
      <c r="J2863" s="3"/>
      <c r="K2863" s="56"/>
    </row>
    <row r="2864" ht="32.25" customHeight="1">
      <c r="A2864" s="55" t="s">
        <v>80</v>
      </c>
      <c r="B2864" s="46" t="s">
        <v>29691</v>
      </c>
      <c r="C2864" s="55" t="s">
        <v>29693</v>
      </c>
      <c r="D2864" s="46">
        <v>0.0</v>
      </c>
      <c r="E2864" s="46">
        <v>31.0</v>
      </c>
      <c r="F2864" s="46">
        <v>66.0</v>
      </c>
      <c r="G2864" s="46">
        <v>0.0</v>
      </c>
      <c r="H2864" s="46">
        <v>0.0</v>
      </c>
      <c r="I2864" s="46">
        <v>19.0</v>
      </c>
      <c r="J2864" s="3"/>
      <c r="K2864" s="56"/>
    </row>
    <row r="2865" ht="32.25" customHeight="1">
      <c r="A2865" s="55" t="s">
        <v>80</v>
      </c>
      <c r="B2865" s="46" t="s">
        <v>29691</v>
      </c>
      <c r="C2865" s="55" t="s">
        <v>29694</v>
      </c>
      <c r="D2865" s="46">
        <v>0.0</v>
      </c>
      <c r="E2865" s="46">
        <v>3.0</v>
      </c>
      <c r="F2865" s="46">
        <v>0.0</v>
      </c>
      <c r="G2865" s="46">
        <v>0.0</v>
      </c>
      <c r="H2865" s="46">
        <v>0.0</v>
      </c>
      <c r="I2865" s="46">
        <v>48.0</v>
      </c>
      <c r="J2865" s="3"/>
      <c r="K2865" s="56"/>
    </row>
    <row r="2866" ht="32.25" customHeight="1">
      <c r="A2866" s="55" t="s">
        <v>80</v>
      </c>
      <c r="B2866" s="46" t="s">
        <v>29695</v>
      </c>
      <c r="C2866" s="55" t="s">
        <v>29696</v>
      </c>
      <c r="D2866" s="46">
        <v>0.0</v>
      </c>
      <c r="E2866" s="46">
        <v>33.0</v>
      </c>
      <c r="F2866" s="46">
        <v>60.0</v>
      </c>
      <c r="G2866" s="46">
        <v>0.0</v>
      </c>
      <c r="H2866" s="46">
        <v>0.0</v>
      </c>
      <c r="I2866" s="46">
        <v>10.0</v>
      </c>
      <c r="J2866" s="3"/>
      <c r="K2866" s="56"/>
    </row>
    <row r="2867" ht="32.25" customHeight="1">
      <c r="A2867" s="55" t="s">
        <v>80</v>
      </c>
      <c r="B2867" s="46" t="s">
        <v>29695</v>
      </c>
      <c r="C2867" s="55" t="s">
        <v>29697</v>
      </c>
      <c r="D2867" s="46">
        <v>0.0</v>
      </c>
      <c r="E2867" s="46">
        <v>0.0</v>
      </c>
      <c r="F2867" s="46">
        <v>80.0</v>
      </c>
      <c r="G2867" s="46">
        <v>0.0</v>
      </c>
      <c r="H2867" s="46">
        <v>0.0</v>
      </c>
      <c r="I2867" s="46">
        <v>2.0</v>
      </c>
      <c r="J2867" s="3"/>
      <c r="K2867" s="56"/>
    </row>
    <row r="2868" ht="32.25" customHeight="1">
      <c r="A2868" s="55" t="s">
        <v>80</v>
      </c>
      <c r="B2868" s="46" t="s">
        <v>29698</v>
      </c>
      <c r="C2868" s="55" t="s">
        <v>29699</v>
      </c>
      <c r="D2868" s="46">
        <v>0.0</v>
      </c>
      <c r="E2868" s="46">
        <v>32.0</v>
      </c>
      <c r="F2868" s="46">
        <v>45.0</v>
      </c>
      <c r="G2868" s="46">
        <v>0.0</v>
      </c>
      <c r="H2868" s="46">
        <v>0.0</v>
      </c>
      <c r="I2868" s="46">
        <v>5.0</v>
      </c>
      <c r="J2868" s="3"/>
      <c r="K2868" s="56"/>
    </row>
    <row r="2869" ht="32.25" customHeight="1">
      <c r="A2869" s="55" t="s">
        <v>80</v>
      </c>
      <c r="B2869" s="46" t="s">
        <v>29698</v>
      </c>
      <c r="C2869" s="55" t="s">
        <v>29700</v>
      </c>
      <c r="D2869" s="46">
        <v>0.0</v>
      </c>
      <c r="E2869" s="46">
        <v>22.0</v>
      </c>
      <c r="F2869" s="46">
        <v>51.0</v>
      </c>
      <c r="G2869" s="46">
        <v>0.0</v>
      </c>
      <c r="H2869" s="46">
        <v>0.0</v>
      </c>
      <c r="I2869" s="46">
        <v>0.0</v>
      </c>
      <c r="J2869" s="3"/>
      <c r="K2869" s="56"/>
    </row>
    <row r="2870" ht="32.25" customHeight="1">
      <c r="A2870" s="55" t="s">
        <v>80</v>
      </c>
      <c r="B2870" s="46" t="s">
        <v>29698</v>
      </c>
      <c r="C2870" s="55" t="s">
        <v>29701</v>
      </c>
      <c r="D2870" s="46">
        <v>0.0</v>
      </c>
      <c r="E2870" s="46">
        <v>3.0</v>
      </c>
      <c r="F2870" s="46">
        <v>59.0</v>
      </c>
      <c r="G2870" s="46">
        <v>0.0</v>
      </c>
      <c r="H2870" s="46">
        <v>0.0</v>
      </c>
      <c r="I2870" s="46">
        <v>11.0</v>
      </c>
      <c r="J2870" s="3"/>
      <c r="K2870" s="56"/>
    </row>
    <row r="2871" ht="32.25" customHeight="1">
      <c r="A2871" s="55" t="s">
        <v>80</v>
      </c>
      <c r="B2871" s="46" t="s">
        <v>29702</v>
      </c>
      <c r="C2871" s="55" t="s">
        <v>29703</v>
      </c>
      <c r="D2871" s="46">
        <v>0.0</v>
      </c>
      <c r="E2871" s="46">
        <v>0.0</v>
      </c>
      <c r="F2871" s="46">
        <v>49.0</v>
      </c>
      <c r="G2871" s="46">
        <v>0.0</v>
      </c>
      <c r="H2871" s="46">
        <v>0.0</v>
      </c>
      <c r="I2871" s="46">
        <v>35.0</v>
      </c>
      <c r="J2871" s="3"/>
      <c r="K2871" s="56"/>
    </row>
    <row r="2872" ht="32.25" customHeight="1">
      <c r="A2872" s="55" t="s">
        <v>80</v>
      </c>
      <c r="B2872" s="46" t="s">
        <v>29702</v>
      </c>
      <c r="C2872" s="55" t="s">
        <v>29704</v>
      </c>
      <c r="D2872" s="46">
        <v>0.0</v>
      </c>
      <c r="E2872" s="46">
        <v>0.0</v>
      </c>
      <c r="F2872" s="46">
        <v>21.0</v>
      </c>
      <c r="G2872" s="46">
        <v>0.0</v>
      </c>
      <c r="H2872" s="46">
        <v>0.0</v>
      </c>
      <c r="I2872" s="46">
        <v>60.0</v>
      </c>
      <c r="J2872" s="3"/>
      <c r="K2872" s="56"/>
    </row>
    <row r="2873" ht="32.25" customHeight="1">
      <c r="A2873" s="55" t="s">
        <v>80</v>
      </c>
      <c r="B2873" s="46" t="s">
        <v>29705</v>
      </c>
      <c r="C2873" s="55" t="s">
        <v>29706</v>
      </c>
      <c r="D2873" s="46">
        <v>0.0</v>
      </c>
      <c r="E2873" s="46">
        <v>0.0</v>
      </c>
      <c r="F2873" s="46">
        <v>168.0</v>
      </c>
      <c r="G2873" s="46">
        <v>0.0</v>
      </c>
      <c r="H2873" s="46">
        <v>0.0</v>
      </c>
      <c r="I2873" s="46">
        <v>0.0</v>
      </c>
      <c r="J2873" s="3"/>
      <c r="K2873" s="56"/>
    </row>
    <row r="2874" ht="32.25" customHeight="1">
      <c r="A2874" s="55" t="s">
        <v>80</v>
      </c>
      <c r="B2874" s="46" t="s">
        <v>29705</v>
      </c>
      <c r="C2874" s="55" t="s">
        <v>29707</v>
      </c>
      <c r="D2874" s="46">
        <v>0.0</v>
      </c>
      <c r="E2874" s="46">
        <v>0.0</v>
      </c>
      <c r="F2874" s="46">
        <v>158.0</v>
      </c>
      <c r="G2874" s="46">
        <v>0.0</v>
      </c>
      <c r="H2874" s="46">
        <v>0.0</v>
      </c>
      <c r="I2874" s="46">
        <v>0.0</v>
      </c>
      <c r="J2874" s="3"/>
      <c r="K2874" s="56"/>
    </row>
    <row r="2875" ht="32.25" customHeight="1">
      <c r="A2875" s="55" t="s">
        <v>80</v>
      </c>
      <c r="B2875" s="46" t="s">
        <v>29705</v>
      </c>
      <c r="C2875" s="55" t="s">
        <v>29708</v>
      </c>
      <c r="D2875" s="46">
        <v>0.0</v>
      </c>
      <c r="E2875" s="46">
        <v>0.0</v>
      </c>
      <c r="F2875" s="46">
        <v>138.0</v>
      </c>
      <c r="G2875" s="46">
        <v>0.0</v>
      </c>
      <c r="H2875" s="46">
        <v>0.0</v>
      </c>
      <c r="I2875" s="46">
        <v>0.0</v>
      </c>
      <c r="J2875" s="3"/>
      <c r="K2875" s="56"/>
    </row>
    <row r="2876" ht="32.25" customHeight="1">
      <c r="A2876" s="55" t="s">
        <v>80</v>
      </c>
      <c r="B2876" s="46" t="s">
        <v>29705</v>
      </c>
      <c r="C2876" s="55" t="s">
        <v>29709</v>
      </c>
      <c r="D2876" s="46">
        <v>0.0</v>
      </c>
      <c r="E2876" s="46">
        <v>0.0</v>
      </c>
      <c r="F2876" s="46">
        <v>44.0</v>
      </c>
      <c r="G2876" s="46">
        <v>0.0</v>
      </c>
      <c r="H2876" s="46">
        <v>0.0</v>
      </c>
      <c r="I2876" s="46">
        <v>0.0</v>
      </c>
      <c r="J2876" s="3"/>
      <c r="K2876" s="56"/>
    </row>
    <row r="2877" ht="32.25" customHeight="1">
      <c r="A2877" s="55" t="s">
        <v>80</v>
      </c>
      <c r="B2877" s="46" t="s">
        <v>29710</v>
      </c>
      <c r="C2877" s="55" t="s">
        <v>29711</v>
      </c>
      <c r="D2877" s="46">
        <v>0.0</v>
      </c>
      <c r="E2877" s="46">
        <v>0.0</v>
      </c>
      <c r="F2877" s="46">
        <v>78.0</v>
      </c>
      <c r="G2877" s="46">
        <v>0.0</v>
      </c>
      <c r="H2877" s="46">
        <v>0.0</v>
      </c>
      <c r="I2877" s="46">
        <v>0.0</v>
      </c>
      <c r="J2877" s="3"/>
      <c r="K2877" s="56"/>
    </row>
    <row r="2878" ht="32.25" customHeight="1">
      <c r="A2878" s="55" t="s">
        <v>80</v>
      </c>
      <c r="B2878" s="46" t="s">
        <v>29710</v>
      </c>
      <c r="C2878" s="55" t="s">
        <v>29712</v>
      </c>
      <c r="D2878" s="46">
        <v>0.0</v>
      </c>
      <c r="E2878" s="46">
        <v>0.0</v>
      </c>
      <c r="F2878" s="46">
        <v>75.0</v>
      </c>
      <c r="G2878" s="46">
        <v>0.0</v>
      </c>
      <c r="H2878" s="46">
        <v>0.0</v>
      </c>
      <c r="I2878" s="46">
        <v>0.0</v>
      </c>
      <c r="J2878" s="3"/>
      <c r="K2878" s="56"/>
    </row>
    <row r="2879" ht="32.25" customHeight="1">
      <c r="A2879" s="55" t="s">
        <v>80</v>
      </c>
      <c r="B2879" s="46" t="s">
        <v>29710</v>
      </c>
      <c r="C2879" s="55" t="s">
        <v>29713</v>
      </c>
      <c r="D2879" s="46">
        <v>0.0</v>
      </c>
      <c r="E2879" s="46">
        <v>1.0</v>
      </c>
      <c r="F2879" s="46">
        <v>72.0</v>
      </c>
      <c r="G2879" s="46">
        <v>0.0</v>
      </c>
      <c r="H2879" s="46">
        <v>0.0</v>
      </c>
      <c r="I2879" s="46">
        <v>0.0</v>
      </c>
      <c r="J2879" s="3"/>
      <c r="K2879" s="56"/>
    </row>
    <row r="2880" ht="32.25" customHeight="1">
      <c r="A2880" s="55" t="s">
        <v>80</v>
      </c>
      <c r="B2880" s="46" t="s">
        <v>29710</v>
      </c>
      <c r="C2880" s="55" t="s">
        <v>29714</v>
      </c>
      <c r="D2880" s="46">
        <v>0.0</v>
      </c>
      <c r="E2880" s="46">
        <v>0.0</v>
      </c>
      <c r="F2880" s="46">
        <v>1.0</v>
      </c>
      <c r="G2880" s="46">
        <v>0.0</v>
      </c>
      <c r="H2880" s="46">
        <v>0.0</v>
      </c>
      <c r="I2880" s="46">
        <v>0.0</v>
      </c>
      <c r="J2880" s="3"/>
      <c r="K2880" s="56"/>
    </row>
    <row r="2881" ht="32.25" customHeight="1">
      <c r="A2881" s="55" t="s">
        <v>80</v>
      </c>
      <c r="B2881" s="46" t="s">
        <v>29715</v>
      </c>
      <c r="C2881" s="55" t="s">
        <v>29716</v>
      </c>
      <c r="D2881" s="46">
        <v>0.0</v>
      </c>
      <c r="E2881" s="46">
        <v>2.0</v>
      </c>
      <c r="F2881" s="46">
        <v>64.0</v>
      </c>
      <c r="G2881" s="46">
        <v>0.0</v>
      </c>
      <c r="H2881" s="46">
        <v>0.0</v>
      </c>
      <c r="I2881" s="46">
        <v>0.0</v>
      </c>
      <c r="J2881" s="3"/>
      <c r="K2881" s="56"/>
    </row>
    <row r="2882" ht="32.25" customHeight="1">
      <c r="A2882" s="55" t="s">
        <v>80</v>
      </c>
      <c r="B2882" s="46" t="s">
        <v>29715</v>
      </c>
      <c r="C2882" s="55" t="s">
        <v>29717</v>
      </c>
      <c r="D2882" s="46">
        <v>0.0</v>
      </c>
      <c r="E2882" s="46">
        <v>0.0</v>
      </c>
      <c r="F2882" s="46">
        <v>64.0</v>
      </c>
      <c r="G2882" s="46">
        <v>0.0</v>
      </c>
      <c r="H2882" s="46">
        <v>0.0</v>
      </c>
      <c r="I2882" s="46">
        <v>0.0</v>
      </c>
      <c r="J2882" s="3"/>
      <c r="K2882" s="56"/>
    </row>
    <row r="2883" ht="32.25" customHeight="1">
      <c r="A2883" s="55" t="s">
        <v>80</v>
      </c>
      <c r="B2883" s="46" t="s">
        <v>29715</v>
      </c>
      <c r="C2883" s="55" t="s">
        <v>29718</v>
      </c>
      <c r="D2883" s="46">
        <v>0.0</v>
      </c>
      <c r="E2883" s="46">
        <v>0.0</v>
      </c>
      <c r="F2883" s="46">
        <v>51.0</v>
      </c>
      <c r="G2883" s="46">
        <v>0.0</v>
      </c>
      <c r="H2883" s="46">
        <v>0.0</v>
      </c>
      <c r="I2883" s="46">
        <v>1.0</v>
      </c>
      <c r="J2883" s="3"/>
      <c r="K2883" s="56"/>
    </row>
    <row r="2884" ht="32.25" customHeight="1">
      <c r="A2884" s="55" t="s">
        <v>80</v>
      </c>
      <c r="B2884" s="46" t="s">
        <v>29719</v>
      </c>
      <c r="C2884" s="55" t="s">
        <v>29720</v>
      </c>
      <c r="D2884" s="46">
        <v>0.0</v>
      </c>
      <c r="E2884" s="46">
        <v>0.0</v>
      </c>
      <c r="F2884" s="46">
        <v>60.0</v>
      </c>
      <c r="G2884" s="46">
        <v>0.0</v>
      </c>
      <c r="H2884" s="46">
        <v>0.0</v>
      </c>
      <c r="I2884" s="46">
        <v>0.0</v>
      </c>
      <c r="J2884" s="3"/>
      <c r="K2884" s="56"/>
    </row>
    <row r="2885" ht="32.25" customHeight="1">
      <c r="A2885" s="55" t="s">
        <v>80</v>
      </c>
      <c r="B2885" s="46" t="s">
        <v>29719</v>
      </c>
      <c r="C2885" s="55" t="s">
        <v>29721</v>
      </c>
      <c r="D2885" s="46">
        <v>0.0</v>
      </c>
      <c r="E2885" s="46">
        <v>2.0</v>
      </c>
      <c r="F2885" s="46">
        <v>55.0</v>
      </c>
      <c r="G2885" s="46">
        <v>0.0</v>
      </c>
      <c r="H2885" s="46">
        <v>0.0</v>
      </c>
      <c r="I2885" s="46">
        <v>1.0</v>
      </c>
      <c r="J2885" s="3"/>
      <c r="K2885" s="56"/>
    </row>
    <row r="2886" ht="32.25" customHeight="1">
      <c r="A2886" s="55" t="s">
        <v>80</v>
      </c>
      <c r="B2886" s="46" t="s">
        <v>29719</v>
      </c>
      <c r="C2886" s="55" t="s">
        <v>29722</v>
      </c>
      <c r="D2886" s="46">
        <v>0.0</v>
      </c>
      <c r="E2886" s="46">
        <v>0.0</v>
      </c>
      <c r="F2886" s="46">
        <v>56.0</v>
      </c>
      <c r="G2886" s="46">
        <v>0.0</v>
      </c>
      <c r="H2886" s="46">
        <v>0.0</v>
      </c>
      <c r="I2886" s="46">
        <v>0.0</v>
      </c>
      <c r="J2886" s="3"/>
      <c r="K2886" s="56"/>
    </row>
    <row r="2887" ht="32.25" customHeight="1">
      <c r="A2887" s="55" t="s">
        <v>80</v>
      </c>
      <c r="B2887" s="46" t="s">
        <v>29723</v>
      </c>
      <c r="C2887" s="55" t="s">
        <v>29724</v>
      </c>
      <c r="D2887" s="46">
        <v>0.0</v>
      </c>
      <c r="E2887" s="46">
        <v>0.0</v>
      </c>
      <c r="F2887" s="46">
        <v>74.0</v>
      </c>
      <c r="G2887" s="46">
        <v>0.0</v>
      </c>
      <c r="H2887" s="46">
        <v>0.0</v>
      </c>
      <c r="I2887" s="46">
        <v>0.0</v>
      </c>
      <c r="J2887" s="3"/>
      <c r="K2887" s="56"/>
    </row>
    <row r="2888" ht="32.25" customHeight="1">
      <c r="A2888" s="55" t="s">
        <v>80</v>
      </c>
      <c r="B2888" s="46" t="s">
        <v>29723</v>
      </c>
      <c r="C2888" s="55" t="s">
        <v>29725</v>
      </c>
      <c r="D2888" s="46">
        <v>0.0</v>
      </c>
      <c r="E2888" s="46">
        <v>0.0</v>
      </c>
      <c r="F2888" s="46">
        <v>73.0</v>
      </c>
      <c r="G2888" s="46">
        <v>0.0</v>
      </c>
      <c r="H2888" s="46">
        <v>0.0</v>
      </c>
      <c r="I2888" s="46">
        <v>0.0</v>
      </c>
      <c r="J2888" s="3"/>
      <c r="K2888" s="56"/>
    </row>
    <row r="2889" ht="32.25" customHeight="1">
      <c r="A2889" s="55" t="s">
        <v>80</v>
      </c>
      <c r="B2889" s="46" t="s">
        <v>29723</v>
      </c>
      <c r="C2889" s="55" t="s">
        <v>29726</v>
      </c>
      <c r="D2889" s="46">
        <v>0.0</v>
      </c>
      <c r="E2889" s="46">
        <v>0.0</v>
      </c>
      <c r="F2889" s="46">
        <v>71.0</v>
      </c>
      <c r="G2889" s="46">
        <v>0.0</v>
      </c>
      <c r="H2889" s="46">
        <v>0.0</v>
      </c>
      <c r="I2889" s="46">
        <v>0.0</v>
      </c>
      <c r="J2889" s="3"/>
      <c r="K2889" s="56"/>
    </row>
    <row r="2890" ht="32.25" customHeight="1">
      <c r="A2890" s="55" t="s">
        <v>80</v>
      </c>
      <c r="B2890" s="46" t="s">
        <v>29723</v>
      </c>
      <c r="C2890" s="55" t="s">
        <v>29727</v>
      </c>
      <c r="D2890" s="46">
        <v>0.0</v>
      </c>
      <c r="E2890" s="46">
        <v>0.0</v>
      </c>
      <c r="F2890" s="46">
        <v>39.0</v>
      </c>
      <c r="G2890" s="46">
        <v>0.0</v>
      </c>
      <c r="H2890" s="46">
        <v>0.0</v>
      </c>
      <c r="I2890" s="46">
        <v>0.0</v>
      </c>
      <c r="J2890" s="3"/>
      <c r="K2890" s="56"/>
    </row>
    <row r="2891" ht="32.25" customHeight="1">
      <c r="A2891" s="55" t="s">
        <v>80</v>
      </c>
      <c r="B2891" s="46" t="s">
        <v>29728</v>
      </c>
      <c r="C2891" s="55" t="s">
        <v>29729</v>
      </c>
      <c r="D2891" s="46">
        <v>0.0</v>
      </c>
      <c r="E2891" s="46">
        <v>0.0</v>
      </c>
      <c r="F2891" s="46">
        <v>138.0</v>
      </c>
      <c r="G2891" s="46">
        <v>0.0</v>
      </c>
      <c r="H2891" s="46">
        <v>0.0</v>
      </c>
      <c r="I2891" s="46">
        <v>0.0</v>
      </c>
      <c r="J2891" s="3"/>
      <c r="K2891" s="56"/>
    </row>
    <row r="2892" ht="32.25" customHeight="1">
      <c r="A2892" s="55" t="s">
        <v>80</v>
      </c>
      <c r="B2892" s="46" t="s">
        <v>29728</v>
      </c>
      <c r="C2892" s="55" t="s">
        <v>29730</v>
      </c>
      <c r="D2892" s="46">
        <v>0.0</v>
      </c>
      <c r="E2892" s="46">
        <v>0.0</v>
      </c>
      <c r="F2892" s="46">
        <v>123.0</v>
      </c>
      <c r="G2892" s="46">
        <v>0.0</v>
      </c>
      <c r="H2892" s="46">
        <v>0.0</v>
      </c>
      <c r="I2892" s="46">
        <v>0.0</v>
      </c>
      <c r="J2892" s="3"/>
      <c r="K2892" s="56"/>
    </row>
    <row r="2893" ht="32.25" customHeight="1">
      <c r="A2893" s="55" t="s">
        <v>80</v>
      </c>
      <c r="B2893" s="46" t="s">
        <v>29728</v>
      </c>
      <c r="C2893" s="55" t="s">
        <v>29731</v>
      </c>
      <c r="D2893" s="46">
        <v>0.0</v>
      </c>
      <c r="E2893" s="46">
        <v>0.0</v>
      </c>
      <c r="F2893" s="46">
        <v>2.0</v>
      </c>
      <c r="G2893" s="46">
        <v>0.0</v>
      </c>
      <c r="H2893" s="46">
        <v>0.0</v>
      </c>
      <c r="I2893" s="46">
        <v>0.0</v>
      </c>
      <c r="J2893" s="3"/>
      <c r="K2893" s="56"/>
    </row>
    <row r="2894" ht="32.25" customHeight="1">
      <c r="A2894" s="55" t="s">
        <v>80</v>
      </c>
      <c r="B2894" s="46" t="s">
        <v>29732</v>
      </c>
      <c r="C2894" s="55" t="s">
        <v>29733</v>
      </c>
      <c r="D2894" s="46">
        <v>0.0</v>
      </c>
      <c r="E2894" s="46">
        <v>1.0</v>
      </c>
      <c r="F2894" s="46">
        <v>234.0</v>
      </c>
      <c r="G2894" s="46">
        <v>0.0</v>
      </c>
      <c r="H2894" s="46">
        <v>0.0</v>
      </c>
      <c r="I2894" s="46">
        <v>0.0</v>
      </c>
      <c r="J2894" s="3"/>
      <c r="K2894" s="56"/>
    </row>
    <row r="2895" ht="32.25" customHeight="1">
      <c r="A2895" s="55" t="s">
        <v>80</v>
      </c>
      <c r="B2895" s="46" t="s">
        <v>29732</v>
      </c>
      <c r="C2895" s="55" t="s">
        <v>29734</v>
      </c>
      <c r="D2895" s="46">
        <v>0.0</v>
      </c>
      <c r="E2895" s="46">
        <v>1.0</v>
      </c>
      <c r="F2895" s="46">
        <v>108.0</v>
      </c>
      <c r="G2895" s="46">
        <v>0.0</v>
      </c>
      <c r="H2895" s="46">
        <v>0.0</v>
      </c>
      <c r="I2895" s="46">
        <v>20.0</v>
      </c>
      <c r="J2895" s="3"/>
      <c r="K2895" s="56"/>
    </row>
    <row r="2896" ht="32.25" customHeight="1">
      <c r="A2896" s="55" t="s">
        <v>80</v>
      </c>
      <c r="B2896" s="46" t="s">
        <v>29735</v>
      </c>
      <c r="C2896" s="55" t="s">
        <v>29736</v>
      </c>
      <c r="D2896" s="46">
        <v>0.0</v>
      </c>
      <c r="E2896" s="46">
        <v>0.0</v>
      </c>
      <c r="F2896" s="46">
        <v>60.0</v>
      </c>
      <c r="G2896" s="46">
        <v>0.0</v>
      </c>
      <c r="H2896" s="46">
        <v>0.0</v>
      </c>
      <c r="I2896" s="46">
        <v>0.0</v>
      </c>
      <c r="J2896" s="3"/>
      <c r="K2896" s="56"/>
    </row>
    <row r="2897" ht="32.25" customHeight="1">
      <c r="A2897" s="55" t="s">
        <v>80</v>
      </c>
      <c r="B2897" s="46" t="s">
        <v>29735</v>
      </c>
      <c r="C2897" s="55" t="s">
        <v>29737</v>
      </c>
      <c r="D2897" s="46">
        <v>0.0</v>
      </c>
      <c r="E2897" s="46">
        <v>0.0</v>
      </c>
      <c r="F2897" s="46">
        <v>57.0</v>
      </c>
      <c r="G2897" s="46">
        <v>0.0</v>
      </c>
      <c r="H2897" s="46">
        <v>0.0</v>
      </c>
      <c r="I2897" s="46">
        <v>0.0</v>
      </c>
      <c r="J2897" s="3"/>
      <c r="K2897" s="56"/>
    </row>
    <row r="2898" ht="32.25" customHeight="1">
      <c r="A2898" s="55" t="s">
        <v>80</v>
      </c>
      <c r="B2898" s="46" t="s">
        <v>29735</v>
      </c>
      <c r="C2898" s="55" t="s">
        <v>29738</v>
      </c>
      <c r="D2898" s="46">
        <v>0.0</v>
      </c>
      <c r="E2898" s="46">
        <v>0.0</v>
      </c>
      <c r="F2898" s="46">
        <v>50.0</v>
      </c>
      <c r="G2898" s="46">
        <v>0.0</v>
      </c>
      <c r="H2898" s="46">
        <v>0.0</v>
      </c>
      <c r="I2898" s="46">
        <v>0.0</v>
      </c>
      <c r="J2898" s="3"/>
      <c r="K2898" s="56"/>
    </row>
    <row r="2899" ht="32.25" customHeight="1">
      <c r="A2899" s="55" t="s">
        <v>80</v>
      </c>
      <c r="B2899" s="46" t="s">
        <v>29735</v>
      </c>
      <c r="C2899" s="55" t="s">
        <v>29739</v>
      </c>
      <c r="D2899" s="46">
        <v>0.0</v>
      </c>
      <c r="E2899" s="46">
        <v>0.0</v>
      </c>
      <c r="F2899" s="46">
        <v>25.0</v>
      </c>
      <c r="G2899" s="46">
        <v>0.0</v>
      </c>
      <c r="H2899" s="46">
        <v>0.0</v>
      </c>
      <c r="I2899" s="46">
        <v>0.0</v>
      </c>
      <c r="J2899" s="3"/>
      <c r="K2899" s="56"/>
    </row>
    <row r="2900" ht="32.25" customHeight="1">
      <c r="A2900" s="55" t="s">
        <v>80</v>
      </c>
      <c r="B2900" s="46" t="s">
        <v>29735</v>
      </c>
      <c r="C2900" s="55" t="s">
        <v>29740</v>
      </c>
      <c r="D2900" s="46">
        <v>0.0</v>
      </c>
      <c r="E2900" s="46">
        <v>0.0</v>
      </c>
      <c r="F2900" s="46">
        <v>14.0</v>
      </c>
      <c r="G2900" s="46">
        <v>0.0</v>
      </c>
      <c r="H2900" s="46">
        <v>0.0</v>
      </c>
      <c r="I2900" s="46">
        <v>0.0</v>
      </c>
      <c r="J2900" s="3"/>
      <c r="K2900" s="56"/>
    </row>
    <row r="2901" ht="32.25" customHeight="1">
      <c r="A2901" s="55" t="s">
        <v>81</v>
      </c>
      <c r="B2901" s="46" t="s">
        <v>29741</v>
      </c>
      <c r="C2901" s="55" t="s">
        <v>29742</v>
      </c>
      <c r="D2901" s="46">
        <v>0.0</v>
      </c>
      <c r="E2901" s="46">
        <v>0.0</v>
      </c>
      <c r="F2901" s="46">
        <v>5.0</v>
      </c>
      <c r="G2901" s="46">
        <v>0.0</v>
      </c>
      <c r="H2901" s="46">
        <v>0.0</v>
      </c>
      <c r="I2901" s="46">
        <v>0.0</v>
      </c>
      <c r="J2901" s="3"/>
      <c r="K2901" s="56"/>
    </row>
    <row r="2902" ht="32.25" customHeight="1">
      <c r="A2902" s="55" t="s">
        <v>81</v>
      </c>
      <c r="B2902" s="46" t="s">
        <v>29743</v>
      </c>
      <c r="C2902" s="55" t="s">
        <v>29744</v>
      </c>
      <c r="D2902" s="46">
        <v>0.0</v>
      </c>
      <c r="E2902" s="46">
        <v>0.0</v>
      </c>
      <c r="F2902" s="46">
        <v>1.0</v>
      </c>
      <c r="G2902" s="46">
        <v>0.0</v>
      </c>
      <c r="H2902" s="46">
        <v>0.0</v>
      </c>
      <c r="I2902" s="46">
        <v>21.0</v>
      </c>
      <c r="J2902" s="3"/>
      <c r="K2902" s="56"/>
    </row>
    <row r="2903" ht="32.25" customHeight="1">
      <c r="A2903" s="55" t="s">
        <v>81</v>
      </c>
      <c r="B2903" s="46" t="s">
        <v>29743</v>
      </c>
      <c r="C2903" s="55" t="s">
        <v>29745</v>
      </c>
      <c r="D2903" s="46">
        <v>0.0</v>
      </c>
      <c r="E2903" s="46">
        <v>0.0</v>
      </c>
      <c r="F2903" s="46">
        <v>1.0</v>
      </c>
      <c r="G2903" s="46">
        <v>0.0</v>
      </c>
      <c r="H2903" s="46">
        <v>0.0</v>
      </c>
      <c r="I2903" s="46">
        <v>0.0</v>
      </c>
      <c r="J2903" s="3"/>
      <c r="K2903" s="56"/>
    </row>
    <row r="2904" ht="32.25" customHeight="1">
      <c r="A2904" s="55" t="s">
        <v>81</v>
      </c>
      <c r="B2904" s="46" t="s">
        <v>29746</v>
      </c>
      <c r="C2904" s="46" t="s">
        <v>29747</v>
      </c>
      <c r="D2904" s="46">
        <v>0.0</v>
      </c>
      <c r="E2904" s="46">
        <v>0.0</v>
      </c>
      <c r="F2904" s="46">
        <v>178.0</v>
      </c>
      <c r="G2904" s="46">
        <v>0.0</v>
      </c>
      <c r="H2904" s="46">
        <v>0.0</v>
      </c>
      <c r="I2904" s="46">
        <v>0.0</v>
      </c>
      <c r="J2904" s="3"/>
      <c r="K2904" s="56"/>
    </row>
    <row r="2905" ht="32.25" customHeight="1">
      <c r="A2905" s="55" t="s">
        <v>81</v>
      </c>
      <c r="B2905" s="46" t="s">
        <v>29746</v>
      </c>
      <c r="C2905" s="55" t="s">
        <v>29748</v>
      </c>
      <c r="D2905" s="46">
        <v>0.0</v>
      </c>
      <c r="E2905" s="46">
        <v>0.0</v>
      </c>
      <c r="F2905" s="46">
        <v>10.0</v>
      </c>
      <c r="G2905" s="46">
        <v>0.0</v>
      </c>
      <c r="H2905" s="46">
        <v>0.0</v>
      </c>
      <c r="I2905" s="46">
        <v>0.0</v>
      </c>
      <c r="J2905" s="3"/>
      <c r="K2905" s="56"/>
    </row>
    <row r="2906" ht="32.25" customHeight="1">
      <c r="A2906" s="55" t="s">
        <v>81</v>
      </c>
      <c r="B2906" s="46" t="s">
        <v>29746</v>
      </c>
      <c r="C2906" s="55" t="s">
        <v>29749</v>
      </c>
      <c r="D2906" s="46">
        <v>0.0</v>
      </c>
      <c r="E2906" s="46">
        <v>0.0</v>
      </c>
      <c r="F2906" s="46">
        <v>7.0</v>
      </c>
      <c r="G2906" s="46">
        <v>0.0</v>
      </c>
      <c r="H2906" s="46">
        <v>0.0</v>
      </c>
      <c r="I2906" s="46">
        <v>0.0</v>
      </c>
      <c r="J2906" s="3"/>
      <c r="K2906" s="56"/>
    </row>
    <row r="2907" ht="32.25" customHeight="1">
      <c r="A2907" s="55" t="s">
        <v>81</v>
      </c>
      <c r="B2907" s="46" t="s">
        <v>29746</v>
      </c>
      <c r="C2907" s="46" t="s">
        <v>29750</v>
      </c>
      <c r="D2907" s="46">
        <v>0.0</v>
      </c>
      <c r="E2907" s="46">
        <v>0.0</v>
      </c>
      <c r="F2907" s="46">
        <v>1.0</v>
      </c>
      <c r="G2907" s="46">
        <v>0.0</v>
      </c>
      <c r="H2907" s="46">
        <v>0.0</v>
      </c>
      <c r="I2907" s="46">
        <v>0.0</v>
      </c>
      <c r="J2907" s="3"/>
      <c r="K2907" s="56"/>
    </row>
    <row r="2908" ht="32.25" customHeight="1">
      <c r="A2908" s="55" t="s">
        <v>81</v>
      </c>
      <c r="B2908" s="46" t="s">
        <v>29746</v>
      </c>
      <c r="C2908" s="46" t="s">
        <v>29751</v>
      </c>
      <c r="D2908" s="46">
        <v>0.0</v>
      </c>
      <c r="E2908" s="46">
        <v>0.0</v>
      </c>
      <c r="F2908" s="46">
        <v>1.0</v>
      </c>
      <c r="G2908" s="46">
        <v>0.0</v>
      </c>
      <c r="H2908" s="46">
        <v>0.0</v>
      </c>
      <c r="I2908" s="46">
        <v>0.0</v>
      </c>
      <c r="J2908" s="3"/>
      <c r="K2908" s="56"/>
    </row>
    <row r="2909" ht="32.25" customHeight="1">
      <c r="A2909" s="55" t="s">
        <v>81</v>
      </c>
      <c r="B2909" s="46" t="s">
        <v>29746</v>
      </c>
      <c r="C2909" s="46" t="s">
        <v>29752</v>
      </c>
      <c r="D2909" s="46">
        <v>0.0</v>
      </c>
      <c r="E2909" s="46">
        <v>0.0</v>
      </c>
      <c r="F2909" s="46">
        <v>1.0</v>
      </c>
      <c r="G2909" s="46">
        <v>0.0</v>
      </c>
      <c r="H2909" s="46">
        <v>0.0</v>
      </c>
      <c r="I2909" s="46">
        <v>0.0</v>
      </c>
      <c r="J2909" s="3"/>
      <c r="K2909" s="56"/>
    </row>
    <row r="2910" ht="32.25" customHeight="1">
      <c r="A2910" s="55" t="s">
        <v>81</v>
      </c>
      <c r="B2910" s="46" t="s">
        <v>29753</v>
      </c>
      <c r="C2910" s="55" t="s">
        <v>29754</v>
      </c>
      <c r="D2910" s="46">
        <v>0.0</v>
      </c>
      <c r="E2910" s="46">
        <v>0.0</v>
      </c>
      <c r="F2910" s="46">
        <v>3.0</v>
      </c>
      <c r="G2910" s="46">
        <v>0.0</v>
      </c>
      <c r="H2910" s="46">
        <v>0.0</v>
      </c>
      <c r="I2910" s="46">
        <v>0.0</v>
      </c>
      <c r="J2910" s="3"/>
      <c r="K2910" s="56"/>
    </row>
    <row r="2911" ht="32.25" customHeight="1">
      <c r="A2911" s="55" t="s">
        <v>81</v>
      </c>
      <c r="B2911" s="46" t="s">
        <v>29753</v>
      </c>
      <c r="C2911" s="55" t="s">
        <v>29755</v>
      </c>
      <c r="D2911" s="46">
        <v>0.0</v>
      </c>
      <c r="E2911" s="46">
        <v>0.0</v>
      </c>
      <c r="F2911" s="46">
        <v>3.0</v>
      </c>
      <c r="G2911" s="46">
        <v>0.0</v>
      </c>
      <c r="H2911" s="46">
        <v>0.0</v>
      </c>
      <c r="I2911" s="46">
        <v>0.0</v>
      </c>
      <c r="J2911" s="3"/>
      <c r="K2911" s="56"/>
    </row>
    <row r="2912" ht="32.25" customHeight="1">
      <c r="A2912" s="55" t="s">
        <v>81</v>
      </c>
      <c r="B2912" s="46" t="s">
        <v>29753</v>
      </c>
      <c r="C2912" s="55" t="s">
        <v>29756</v>
      </c>
      <c r="D2912" s="46">
        <v>0.0</v>
      </c>
      <c r="E2912" s="46">
        <v>0.0</v>
      </c>
      <c r="F2912" s="46">
        <v>2.0</v>
      </c>
      <c r="G2912" s="46">
        <v>0.0</v>
      </c>
      <c r="H2912" s="46">
        <v>0.0</v>
      </c>
      <c r="I2912" s="46">
        <v>0.0</v>
      </c>
      <c r="J2912" s="3"/>
      <c r="K2912" s="56"/>
    </row>
    <row r="2913" ht="32.25" customHeight="1">
      <c r="A2913" s="55" t="s">
        <v>81</v>
      </c>
      <c r="B2913" s="46" t="s">
        <v>29753</v>
      </c>
      <c r="C2913" s="55" t="s">
        <v>29757</v>
      </c>
      <c r="D2913" s="46">
        <v>0.0</v>
      </c>
      <c r="E2913" s="46">
        <v>0.0</v>
      </c>
      <c r="F2913" s="46">
        <v>1.0</v>
      </c>
      <c r="G2913" s="46">
        <v>0.0</v>
      </c>
      <c r="H2913" s="46">
        <v>0.0</v>
      </c>
      <c r="I2913" s="46">
        <v>0.0</v>
      </c>
      <c r="J2913" s="3"/>
      <c r="K2913" s="56"/>
    </row>
    <row r="2914" ht="32.25" customHeight="1">
      <c r="A2914" s="55" t="s">
        <v>81</v>
      </c>
      <c r="B2914" s="46" t="s">
        <v>29758</v>
      </c>
      <c r="C2914" s="46" t="s">
        <v>29759</v>
      </c>
      <c r="D2914" s="46">
        <v>0.0</v>
      </c>
      <c r="E2914" s="46">
        <v>0.0</v>
      </c>
      <c r="F2914" s="46">
        <v>10.0</v>
      </c>
      <c r="G2914" s="46">
        <v>0.0</v>
      </c>
      <c r="H2914" s="46">
        <v>0.0</v>
      </c>
      <c r="I2914" s="46">
        <v>0.0</v>
      </c>
      <c r="J2914" s="3"/>
      <c r="K2914" s="56"/>
    </row>
    <row r="2915" ht="32.25" customHeight="1">
      <c r="A2915" s="55" t="s">
        <v>81</v>
      </c>
      <c r="B2915" s="46" t="s">
        <v>29758</v>
      </c>
      <c r="C2915" s="55" t="s">
        <v>29760</v>
      </c>
      <c r="D2915" s="46">
        <v>0.0</v>
      </c>
      <c r="E2915" s="46">
        <v>0.0</v>
      </c>
      <c r="F2915" s="46">
        <v>9.0</v>
      </c>
      <c r="G2915" s="46">
        <v>0.0</v>
      </c>
      <c r="H2915" s="46">
        <v>0.0</v>
      </c>
      <c r="I2915" s="46">
        <v>0.0</v>
      </c>
      <c r="J2915" s="3"/>
      <c r="K2915" s="56"/>
    </row>
    <row r="2916" ht="32.25" customHeight="1">
      <c r="A2916" s="55" t="s">
        <v>81</v>
      </c>
      <c r="B2916" s="46" t="s">
        <v>29758</v>
      </c>
      <c r="C2916" s="55" t="s">
        <v>29761</v>
      </c>
      <c r="D2916" s="46">
        <v>0.0</v>
      </c>
      <c r="E2916" s="46">
        <v>0.0</v>
      </c>
      <c r="F2916" s="46">
        <v>9.0</v>
      </c>
      <c r="G2916" s="46">
        <v>0.0</v>
      </c>
      <c r="H2916" s="46">
        <v>0.0</v>
      </c>
      <c r="I2916" s="46">
        <v>0.0</v>
      </c>
      <c r="J2916" s="3"/>
      <c r="K2916" s="56"/>
    </row>
    <row r="2917" ht="32.25" customHeight="1">
      <c r="A2917" s="55" t="s">
        <v>81</v>
      </c>
      <c r="B2917" s="46" t="s">
        <v>29762</v>
      </c>
      <c r="C2917" s="55" t="s">
        <v>29763</v>
      </c>
      <c r="D2917" s="46">
        <v>0.0</v>
      </c>
      <c r="E2917" s="46">
        <v>0.0</v>
      </c>
      <c r="F2917" s="46">
        <v>10.0</v>
      </c>
      <c r="G2917" s="46">
        <v>0.0</v>
      </c>
      <c r="H2917" s="46">
        <v>0.0</v>
      </c>
      <c r="I2917" s="46">
        <v>0.0</v>
      </c>
      <c r="J2917" s="3"/>
      <c r="K2917" s="56"/>
    </row>
    <row r="2918" ht="32.25" customHeight="1">
      <c r="A2918" s="55" t="s">
        <v>81</v>
      </c>
      <c r="B2918" s="46" t="s">
        <v>29762</v>
      </c>
      <c r="C2918" s="55" t="s">
        <v>29764</v>
      </c>
      <c r="D2918" s="46">
        <v>0.0</v>
      </c>
      <c r="E2918" s="46">
        <v>0.0</v>
      </c>
      <c r="F2918" s="46">
        <v>5.0</v>
      </c>
      <c r="G2918" s="46">
        <v>0.0</v>
      </c>
      <c r="H2918" s="46">
        <v>0.0</v>
      </c>
      <c r="I2918" s="46">
        <v>0.0</v>
      </c>
      <c r="J2918" s="3"/>
      <c r="K2918" s="56"/>
    </row>
    <row r="2919" ht="32.25" customHeight="1">
      <c r="A2919" s="55" t="s">
        <v>81</v>
      </c>
      <c r="B2919" s="46" t="s">
        <v>29765</v>
      </c>
      <c r="C2919" s="55" t="s">
        <v>29766</v>
      </c>
      <c r="D2919" s="46">
        <v>0.0</v>
      </c>
      <c r="E2919" s="46">
        <v>0.0</v>
      </c>
      <c r="F2919" s="46">
        <v>37.0</v>
      </c>
      <c r="G2919" s="46">
        <v>0.0</v>
      </c>
      <c r="H2919" s="46">
        <v>0.0</v>
      </c>
      <c r="I2919" s="46">
        <v>0.0</v>
      </c>
      <c r="J2919" s="3"/>
      <c r="K2919" s="56"/>
    </row>
    <row r="2920" ht="32.25" customHeight="1">
      <c r="A2920" s="55" t="s">
        <v>81</v>
      </c>
      <c r="B2920" s="46" t="s">
        <v>29765</v>
      </c>
      <c r="C2920" s="55" t="s">
        <v>29767</v>
      </c>
      <c r="D2920" s="46">
        <v>0.0</v>
      </c>
      <c r="E2920" s="46">
        <v>0.0</v>
      </c>
      <c r="F2920" s="46">
        <v>35.0</v>
      </c>
      <c r="G2920" s="46">
        <v>0.0</v>
      </c>
      <c r="H2920" s="46">
        <v>0.0</v>
      </c>
      <c r="I2920" s="46">
        <v>0.0</v>
      </c>
      <c r="J2920" s="3"/>
      <c r="K2920" s="56"/>
    </row>
    <row r="2921" ht="32.25" customHeight="1">
      <c r="A2921" s="55" t="s">
        <v>81</v>
      </c>
      <c r="B2921" s="46" t="s">
        <v>29768</v>
      </c>
      <c r="C2921" s="55" t="s">
        <v>29769</v>
      </c>
      <c r="D2921" s="46">
        <v>0.0</v>
      </c>
      <c r="E2921" s="46">
        <v>0.0</v>
      </c>
      <c r="F2921" s="46">
        <v>18.0</v>
      </c>
      <c r="G2921" s="46">
        <v>0.0</v>
      </c>
      <c r="H2921" s="46">
        <v>0.0</v>
      </c>
      <c r="I2921" s="46">
        <v>0.0</v>
      </c>
      <c r="J2921" s="3"/>
      <c r="K2921" s="56"/>
    </row>
    <row r="2922" ht="32.25" customHeight="1">
      <c r="A2922" s="55" t="s">
        <v>81</v>
      </c>
      <c r="B2922" s="46" t="s">
        <v>29768</v>
      </c>
      <c r="C2922" s="55" t="s">
        <v>29770</v>
      </c>
      <c r="D2922" s="46">
        <v>0.0</v>
      </c>
      <c r="E2922" s="46">
        <v>0.0</v>
      </c>
      <c r="F2922" s="46">
        <v>12.0</v>
      </c>
      <c r="G2922" s="46">
        <v>0.0</v>
      </c>
      <c r="H2922" s="46">
        <v>0.0</v>
      </c>
      <c r="I2922" s="46">
        <v>0.0</v>
      </c>
      <c r="J2922" s="3"/>
      <c r="K2922" s="56"/>
    </row>
    <row r="2923" ht="32.25" customHeight="1">
      <c r="A2923" s="55" t="s">
        <v>81</v>
      </c>
      <c r="B2923" s="46" t="s">
        <v>29768</v>
      </c>
      <c r="C2923" s="55" t="s">
        <v>29771</v>
      </c>
      <c r="D2923" s="46">
        <v>0.0</v>
      </c>
      <c r="E2923" s="46">
        <v>0.0</v>
      </c>
      <c r="F2923" s="46">
        <v>5.0</v>
      </c>
      <c r="G2923" s="46">
        <v>0.0</v>
      </c>
      <c r="H2923" s="46">
        <v>0.0</v>
      </c>
      <c r="I2923" s="46">
        <v>0.0</v>
      </c>
      <c r="J2923" s="3"/>
      <c r="K2923" s="56"/>
    </row>
    <row r="2924" ht="32.25" customHeight="1">
      <c r="A2924" s="55" t="s">
        <v>81</v>
      </c>
      <c r="B2924" s="46" t="s">
        <v>29772</v>
      </c>
      <c r="C2924" s="55" t="s">
        <v>29773</v>
      </c>
      <c r="D2924" s="46">
        <v>0.0</v>
      </c>
      <c r="E2924" s="46">
        <v>0.0</v>
      </c>
      <c r="F2924" s="46">
        <v>5.0</v>
      </c>
      <c r="G2924" s="46">
        <v>0.0</v>
      </c>
      <c r="H2924" s="46">
        <v>0.0</v>
      </c>
      <c r="I2924" s="46">
        <v>0.0</v>
      </c>
      <c r="J2924" s="3"/>
      <c r="K2924" s="56"/>
    </row>
    <row r="2925" ht="32.25" customHeight="1">
      <c r="A2925" s="55" t="s">
        <v>81</v>
      </c>
      <c r="B2925" s="46" t="s">
        <v>29772</v>
      </c>
      <c r="C2925" s="55" t="s">
        <v>29774</v>
      </c>
      <c r="D2925" s="46">
        <v>0.0</v>
      </c>
      <c r="E2925" s="46">
        <v>0.0</v>
      </c>
      <c r="F2925" s="46">
        <v>5.0</v>
      </c>
      <c r="G2925" s="46">
        <v>0.0</v>
      </c>
      <c r="H2925" s="46">
        <v>0.0</v>
      </c>
      <c r="I2925" s="46">
        <v>0.0</v>
      </c>
      <c r="J2925" s="3"/>
      <c r="K2925" s="56"/>
    </row>
    <row r="2926" ht="32.25" customHeight="1">
      <c r="A2926" s="55" t="s">
        <v>81</v>
      </c>
      <c r="B2926" s="46" t="s">
        <v>29772</v>
      </c>
      <c r="C2926" s="55" t="s">
        <v>29775</v>
      </c>
      <c r="D2926" s="46">
        <v>0.0</v>
      </c>
      <c r="E2926" s="46">
        <v>0.0</v>
      </c>
      <c r="F2926" s="46">
        <v>3.0</v>
      </c>
      <c r="G2926" s="46">
        <v>0.0</v>
      </c>
      <c r="H2926" s="46">
        <v>0.0</v>
      </c>
      <c r="I2926" s="46">
        <v>0.0</v>
      </c>
      <c r="J2926" s="3"/>
      <c r="K2926" s="56"/>
    </row>
    <row r="2927" ht="32.25" customHeight="1">
      <c r="A2927" s="55" t="s">
        <v>81</v>
      </c>
      <c r="B2927" s="46" t="s">
        <v>29772</v>
      </c>
      <c r="C2927" s="55" t="s">
        <v>29776</v>
      </c>
      <c r="D2927" s="46">
        <v>0.0</v>
      </c>
      <c r="E2927" s="46">
        <v>0.0</v>
      </c>
      <c r="F2927" s="46">
        <v>1.0</v>
      </c>
      <c r="G2927" s="46">
        <v>0.0</v>
      </c>
      <c r="H2927" s="46">
        <v>0.0</v>
      </c>
      <c r="I2927" s="46">
        <v>0.0</v>
      </c>
      <c r="J2927" s="3"/>
      <c r="K2927" s="56"/>
    </row>
    <row r="2928" ht="32.25" customHeight="1">
      <c r="A2928" s="55" t="s">
        <v>81</v>
      </c>
      <c r="B2928" s="46" t="s">
        <v>29777</v>
      </c>
      <c r="C2928" s="55" t="s">
        <v>29778</v>
      </c>
      <c r="D2928" s="46">
        <v>0.0</v>
      </c>
      <c r="E2928" s="46">
        <v>0.0</v>
      </c>
      <c r="F2928" s="46">
        <v>34.0</v>
      </c>
      <c r="G2928" s="46">
        <v>0.0</v>
      </c>
      <c r="H2928" s="46">
        <v>0.0</v>
      </c>
      <c r="I2928" s="46">
        <v>0.0</v>
      </c>
      <c r="J2928" s="3"/>
      <c r="K2928" s="56"/>
    </row>
    <row r="2929" ht="32.25" customHeight="1">
      <c r="A2929" s="55" t="s">
        <v>81</v>
      </c>
      <c r="B2929" s="46" t="s">
        <v>29777</v>
      </c>
      <c r="C2929" s="55" t="s">
        <v>29779</v>
      </c>
      <c r="D2929" s="46">
        <v>0.0</v>
      </c>
      <c r="E2929" s="46">
        <v>0.0</v>
      </c>
      <c r="F2929" s="46">
        <v>1.0</v>
      </c>
      <c r="G2929" s="46">
        <v>0.0</v>
      </c>
      <c r="H2929" s="46">
        <v>0.0</v>
      </c>
      <c r="I2929" s="46">
        <v>0.0</v>
      </c>
      <c r="J2929" s="3"/>
      <c r="K2929" s="56"/>
    </row>
    <row r="2930" ht="32.25" customHeight="1">
      <c r="A2930" s="55" t="s">
        <v>81</v>
      </c>
      <c r="B2930" s="46" t="s">
        <v>29780</v>
      </c>
      <c r="C2930" s="55" t="s">
        <v>29781</v>
      </c>
      <c r="D2930" s="46">
        <v>0.0</v>
      </c>
      <c r="E2930" s="46">
        <v>0.0</v>
      </c>
      <c r="F2930" s="46">
        <v>102.0</v>
      </c>
      <c r="G2930" s="46">
        <v>0.0</v>
      </c>
      <c r="H2930" s="46">
        <v>0.0</v>
      </c>
      <c r="I2930" s="46">
        <v>0.0</v>
      </c>
      <c r="J2930" s="3"/>
      <c r="K2930" s="56"/>
    </row>
    <row r="2931" ht="32.25" customHeight="1">
      <c r="A2931" s="55" t="s">
        <v>81</v>
      </c>
      <c r="B2931" s="46" t="s">
        <v>29780</v>
      </c>
      <c r="C2931" s="55" t="s">
        <v>29782</v>
      </c>
      <c r="D2931" s="46">
        <v>0.0</v>
      </c>
      <c r="E2931" s="46">
        <v>0.0</v>
      </c>
      <c r="F2931" s="46">
        <v>34.0</v>
      </c>
      <c r="G2931" s="46">
        <v>0.0</v>
      </c>
      <c r="H2931" s="46">
        <v>0.0</v>
      </c>
      <c r="I2931" s="46">
        <v>0.0</v>
      </c>
      <c r="J2931" s="3"/>
      <c r="K2931" s="56"/>
    </row>
    <row r="2932" ht="32.25" customHeight="1">
      <c r="A2932" s="55" t="s">
        <v>81</v>
      </c>
      <c r="B2932" s="46" t="s">
        <v>29780</v>
      </c>
      <c r="C2932" s="55" t="s">
        <v>29783</v>
      </c>
      <c r="D2932" s="46">
        <v>0.0</v>
      </c>
      <c r="E2932" s="46">
        <v>0.0</v>
      </c>
      <c r="F2932" s="46">
        <v>0.0</v>
      </c>
      <c r="G2932" s="46">
        <v>0.0</v>
      </c>
      <c r="H2932" s="46">
        <v>0.0</v>
      </c>
      <c r="I2932" s="46">
        <v>20.0</v>
      </c>
      <c r="J2932" s="3"/>
      <c r="K2932" s="56"/>
    </row>
    <row r="2933" ht="32.25" customHeight="1">
      <c r="A2933" s="55" t="s">
        <v>81</v>
      </c>
      <c r="B2933" s="46" t="s">
        <v>29780</v>
      </c>
      <c r="C2933" s="55" t="s">
        <v>29784</v>
      </c>
      <c r="D2933" s="46">
        <v>0.0</v>
      </c>
      <c r="E2933" s="46">
        <v>0.0</v>
      </c>
      <c r="F2933" s="46">
        <v>1.0</v>
      </c>
      <c r="G2933" s="46">
        <v>0.0</v>
      </c>
      <c r="H2933" s="46">
        <v>0.0</v>
      </c>
      <c r="I2933" s="46">
        <v>0.0</v>
      </c>
      <c r="J2933" s="3"/>
      <c r="K2933" s="56"/>
    </row>
    <row r="2934" ht="32.25" customHeight="1">
      <c r="A2934" s="55" t="s">
        <v>81</v>
      </c>
      <c r="B2934" s="46" t="s">
        <v>29785</v>
      </c>
      <c r="C2934" s="46" t="s">
        <v>29786</v>
      </c>
      <c r="D2934" s="46">
        <v>0.0</v>
      </c>
      <c r="E2934" s="46">
        <v>0.0</v>
      </c>
      <c r="F2934" s="46">
        <v>6.0</v>
      </c>
      <c r="G2934" s="46">
        <v>0.0</v>
      </c>
      <c r="H2934" s="46">
        <v>0.0</v>
      </c>
      <c r="I2934" s="46">
        <v>0.0</v>
      </c>
      <c r="J2934" s="3"/>
      <c r="K2934" s="56"/>
    </row>
    <row r="2935" ht="32.25" customHeight="1">
      <c r="A2935" s="55" t="s">
        <v>81</v>
      </c>
      <c r="B2935" s="46" t="s">
        <v>29785</v>
      </c>
      <c r="C2935" s="46" t="s">
        <v>29787</v>
      </c>
      <c r="D2935" s="46">
        <v>0.0</v>
      </c>
      <c r="E2935" s="46">
        <v>0.0</v>
      </c>
      <c r="F2935" s="46">
        <v>1.0</v>
      </c>
      <c r="G2935" s="46">
        <v>0.0</v>
      </c>
      <c r="H2935" s="46">
        <v>0.0</v>
      </c>
      <c r="I2935" s="46">
        <v>0.0</v>
      </c>
      <c r="J2935" s="3"/>
      <c r="K2935" s="56"/>
    </row>
    <row r="2936" ht="32.25" customHeight="1">
      <c r="A2936" s="55" t="s">
        <v>81</v>
      </c>
      <c r="B2936" s="46" t="s">
        <v>29788</v>
      </c>
      <c r="C2936" s="46" t="s">
        <v>29789</v>
      </c>
      <c r="D2936" s="46">
        <v>0.0</v>
      </c>
      <c r="E2936" s="46">
        <v>0.0</v>
      </c>
      <c r="F2936" s="46">
        <v>4.0</v>
      </c>
      <c r="G2936" s="46">
        <v>0.0</v>
      </c>
      <c r="H2936" s="46">
        <v>0.0</v>
      </c>
      <c r="I2936" s="46">
        <v>0.0</v>
      </c>
      <c r="J2936" s="3"/>
      <c r="K2936" s="56"/>
    </row>
    <row r="2937" ht="32.25" customHeight="1">
      <c r="A2937" s="55" t="s">
        <v>81</v>
      </c>
      <c r="B2937" s="46" t="s">
        <v>29788</v>
      </c>
      <c r="C2937" s="46" t="s">
        <v>29790</v>
      </c>
      <c r="D2937" s="46">
        <v>0.0</v>
      </c>
      <c r="E2937" s="46">
        <v>0.0</v>
      </c>
      <c r="F2937" s="46">
        <v>1.0</v>
      </c>
      <c r="G2937" s="46">
        <v>0.0</v>
      </c>
      <c r="H2937" s="46">
        <v>0.0</v>
      </c>
      <c r="I2937" s="46">
        <v>0.0</v>
      </c>
      <c r="J2937" s="3"/>
      <c r="K2937" s="56"/>
    </row>
    <row r="2938" ht="32.25" customHeight="1">
      <c r="A2938" s="55" t="s">
        <v>81</v>
      </c>
      <c r="B2938" s="46" t="s">
        <v>29788</v>
      </c>
      <c r="C2938" s="46" t="s">
        <v>29791</v>
      </c>
      <c r="D2938" s="46">
        <v>0.0</v>
      </c>
      <c r="E2938" s="46">
        <v>0.0</v>
      </c>
      <c r="F2938" s="46">
        <v>1.0</v>
      </c>
      <c r="G2938" s="46">
        <v>0.0</v>
      </c>
      <c r="H2938" s="46">
        <v>0.0</v>
      </c>
      <c r="I2938" s="46">
        <v>0.0</v>
      </c>
      <c r="J2938" s="3"/>
      <c r="K2938" s="56"/>
    </row>
    <row r="2939" ht="32.25" customHeight="1">
      <c r="A2939" s="55" t="s">
        <v>81</v>
      </c>
      <c r="B2939" s="46" t="s">
        <v>29792</v>
      </c>
      <c r="C2939" s="55" t="s">
        <v>29793</v>
      </c>
      <c r="D2939" s="46">
        <v>0.0</v>
      </c>
      <c r="E2939" s="46">
        <v>0.0</v>
      </c>
      <c r="F2939" s="46">
        <v>4.0</v>
      </c>
      <c r="G2939" s="46">
        <v>0.0</v>
      </c>
      <c r="H2939" s="46">
        <v>0.0</v>
      </c>
      <c r="I2939" s="46">
        <v>0.0</v>
      </c>
      <c r="J2939" s="3"/>
      <c r="K2939" s="56"/>
    </row>
    <row r="2940" ht="32.25" customHeight="1">
      <c r="A2940" s="55" t="s">
        <v>81</v>
      </c>
      <c r="B2940" s="46" t="s">
        <v>29792</v>
      </c>
      <c r="C2940" s="55" t="s">
        <v>29794</v>
      </c>
      <c r="D2940" s="46">
        <v>0.0</v>
      </c>
      <c r="E2940" s="46">
        <v>0.0</v>
      </c>
      <c r="F2940" s="46">
        <v>3.0</v>
      </c>
      <c r="G2940" s="46">
        <v>0.0</v>
      </c>
      <c r="H2940" s="46">
        <v>0.0</v>
      </c>
      <c r="I2940" s="46">
        <v>0.0</v>
      </c>
      <c r="J2940" s="3"/>
      <c r="K2940" s="56"/>
    </row>
    <row r="2941" ht="32.25" customHeight="1">
      <c r="A2941" s="55" t="s">
        <v>81</v>
      </c>
      <c r="B2941" s="46" t="s">
        <v>29795</v>
      </c>
      <c r="C2941" s="55" t="s">
        <v>29796</v>
      </c>
      <c r="D2941" s="46">
        <v>0.0</v>
      </c>
      <c r="E2941" s="46">
        <v>0.0</v>
      </c>
      <c r="F2941" s="46">
        <v>74.0</v>
      </c>
      <c r="G2941" s="46">
        <v>0.0</v>
      </c>
      <c r="H2941" s="46">
        <v>0.0</v>
      </c>
      <c r="I2941" s="46">
        <v>0.0</v>
      </c>
      <c r="J2941" s="3"/>
      <c r="K2941" s="56"/>
    </row>
    <row r="2942" ht="32.25" customHeight="1">
      <c r="A2942" s="55" t="s">
        <v>81</v>
      </c>
      <c r="B2942" s="46" t="s">
        <v>29795</v>
      </c>
      <c r="C2942" s="55" t="s">
        <v>29797</v>
      </c>
      <c r="D2942" s="46">
        <v>0.0</v>
      </c>
      <c r="E2942" s="46">
        <v>0.0</v>
      </c>
      <c r="F2942" s="46">
        <v>58.0</v>
      </c>
      <c r="G2942" s="46">
        <v>0.0</v>
      </c>
      <c r="H2942" s="46">
        <v>0.0</v>
      </c>
      <c r="I2942" s="46">
        <v>0.0</v>
      </c>
      <c r="J2942" s="3"/>
      <c r="K2942" s="56"/>
    </row>
    <row r="2943" ht="32.25" customHeight="1">
      <c r="A2943" s="55" t="s">
        <v>81</v>
      </c>
      <c r="B2943" s="46" t="s">
        <v>29798</v>
      </c>
      <c r="C2943" s="55" t="s">
        <v>29799</v>
      </c>
      <c r="D2943" s="46">
        <v>0.0</v>
      </c>
      <c r="E2943" s="46">
        <v>0.0</v>
      </c>
      <c r="F2943" s="46">
        <v>0.0</v>
      </c>
      <c r="G2943" s="46">
        <v>0.0</v>
      </c>
      <c r="H2943" s="46">
        <v>0.0</v>
      </c>
      <c r="I2943" s="46">
        <v>32.0</v>
      </c>
      <c r="J2943" s="3"/>
      <c r="K2943" s="56"/>
    </row>
    <row r="2944" ht="32.25" customHeight="1">
      <c r="A2944" s="55" t="s">
        <v>81</v>
      </c>
      <c r="B2944" s="46" t="s">
        <v>29798</v>
      </c>
      <c r="C2944" s="55" t="s">
        <v>29800</v>
      </c>
      <c r="D2944" s="46">
        <v>0.0</v>
      </c>
      <c r="E2944" s="46">
        <v>0.0</v>
      </c>
      <c r="F2944" s="46">
        <v>0.0</v>
      </c>
      <c r="G2944" s="46">
        <v>0.0</v>
      </c>
      <c r="H2944" s="46">
        <v>0.0</v>
      </c>
      <c r="I2944" s="46">
        <v>15.0</v>
      </c>
      <c r="J2944" s="3"/>
      <c r="K2944" s="56"/>
    </row>
    <row r="2945" ht="32.25" customHeight="1">
      <c r="A2945" s="55" t="s">
        <v>81</v>
      </c>
      <c r="B2945" s="46" t="s">
        <v>29798</v>
      </c>
      <c r="C2945" s="55" t="s">
        <v>29801</v>
      </c>
      <c r="D2945" s="46">
        <v>0.0</v>
      </c>
      <c r="E2945" s="46">
        <v>0.0</v>
      </c>
      <c r="F2945" s="46">
        <v>3.0</v>
      </c>
      <c r="G2945" s="46">
        <v>0.0</v>
      </c>
      <c r="H2945" s="46">
        <v>0.0</v>
      </c>
      <c r="I2945" s="46">
        <v>0.0</v>
      </c>
      <c r="J2945" s="3"/>
      <c r="K2945" s="56"/>
    </row>
    <row r="2946" ht="32.25" customHeight="1">
      <c r="A2946" s="55" t="s">
        <v>81</v>
      </c>
      <c r="B2946" s="46" t="s">
        <v>29798</v>
      </c>
      <c r="C2946" s="55" t="s">
        <v>29802</v>
      </c>
      <c r="D2946" s="46">
        <v>0.0</v>
      </c>
      <c r="E2946" s="46">
        <v>0.0</v>
      </c>
      <c r="F2946" s="46">
        <v>1.0</v>
      </c>
      <c r="G2946" s="46">
        <v>0.0</v>
      </c>
      <c r="H2946" s="46">
        <v>0.0</v>
      </c>
      <c r="I2946" s="46">
        <v>0.0</v>
      </c>
      <c r="J2946" s="3"/>
      <c r="K2946" s="56"/>
    </row>
    <row r="2947" ht="32.25" customHeight="1">
      <c r="A2947" s="55" t="s">
        <v>81</v>
      </c>
      <c r="B2947" s="46" t="s">
        <v>29803</v>
      </c>
      <c r="C2947" s="55" t="s">
        <v>29804</v>
      </c>
      <c r="D2947" s="46">
        <v>0.0</v>
      </c>
      <c r="E2947" s="46">
        <v>0.0</v>
      </c>
      <c r="F2947" s="46">
        <v>1.0</v>
      </c>
      <c r="G2947" s="46">
        <v>0.0</v>
      </c>
      <c r="H2947" s="46">
        <v>0.0</v>
      </c>
      <c r="I2947" s="46">
        <v>0.0</v>
      </c>
      <c r="J2947" s="3"/>
      <c r="K2947" s="56"/>
    </row>
    <row r="2948" ht="32.25" customHeight="1">
      <c r="A2948" s="55" t="s">
        <v>81</v>
      </c>
      <c r="B2948" s="46" t="s">
        <v>29803</v>
      </c>
      <c r="C2948" s="55" t="s">
        <v>29805</v>
      </c>
      <c r="D2948" s="46">
        <v>0.0</v>
      </c>
      <c r="E2948" s="46">
        <v>0.0</v>
      </c>
      <c r="F2948" s="46">
        <v>1.0</v>
      </c>
      <c r="G2948" s="46">
        <v>0.0</v>
      </c>
      <c r="H2948" s="46">
        <v>0.0</v>
      </c>
      <c r="I2948" s="46">
        <v>0.0</v>
      </c>
      <c r="J2948" s="3"/>
      <c r="K2948" s="56"/>
    </row>
    <row r="2949" ht="32.25" customHeight="1">
      <c r="A2949" s="55" t="s">
        <v>81</v>
      </c>
      <c r="B2949" s="46" t="s">
        <v>29806</v>
      </c>
      <c r="C2949" s="46" t="s">
        <v>29807</v>
      </c>
      <c r="D2949" s="46">
        <v>0.0</v>
      </c>
      <c r="E2949" s="46">
        <v>0.0</v>
      </c>
      <c r="F2949" s="46">
        <v>29.0</v>
      </c>
      <c r="G2949" s="46">
        <v>0.0</v>
      </c>
      <c r="H2949" s="46">
        <v>0.0</v>
      </c>
      <c r="I2949" s="46">
        <v>0.0</v>
      </c>
      <c r="J2949" s="3"/>
      <c r="K2949" s="56"/>
    </row>
    <row r="2950" ht="32.25" customHeight="1">
      <c r="A2950" s="55" t="s">
        <v>81</v>
      </c>
      <c r="B2950" s="46" t="s">
        <v>29806</v>
      </c>
      <c r="C2950" s="55" t="s">
        <v>29808</v>
      </c>
      <c r="D2950" s="46">
        <v>0.0</v>
      </c>
      <c r="E2950" s="46">
        <v>0.0</v>
      </c>
      <c r="F2950" s="46">
        <v>27.0</v>
      </c>
      <c r="G2950" s="46">
        <v>0.0</v>
      </c>
      <c r="H2950" s="46">
        <v>0.0</v>
      </c>
      <c r="I2950" s="46">
        <v>0.0</v>
      </c>
      <c r="J2950" s="3"/>
      <c r="K2950" s="56"/>
    </row>
    <row r="2951" ht="32.25" customHeight="1">
      <c r="A2951" s="55" t="s">
        <v>81</v>
      </c>
      <c r="B2951" s="46" t="s">
        <v>29806</v>
      </c>
      <c r="C2951" s="46" t="s">
        <v>29809</v>
      </c>
      <c r="D2951" s="46">
        <v>0.0</v>
      </c>
      <c r="E2951" s="46">
        <v>0.0</v>
      </c>
      <c r="F2951" s="46">
        <v>1.0</v>
      </c>
      <c r="G2951" s="46">
        <v>0.0</v>
      </c>
      <c r="H2951" s="46">
        <v>0.0</v>
      </c>
      <c r="I2951" s="46">
        <v>0.0</v>
      </c>
      <c r="J2951" s="3"/>
      <c r="K2951" s="56"/>
    </row>
    <row r="2952" ht="32.25" customHeight="1">
      <c r="A2952" s="55" t="s">
        <v>81</v>
      </c>
      <c r="B2952" s="46" t="s">
        <v>29810</v>
      </c>
      <c r="C2952" s="55" t="s">
        <v>29811</v>
      </c>
      <c r="D2952" s="46">
        <v>0.0</v>
      </c>
      <c r="E2952" s="46">
        <v>0.0</v>
      </c>
      <c r="F2952" s="46">
        <v>75.0</v>
      </c>
      <c r="G2952" s="46">
        <v>0.0</v>
      </c>
      <c r="H2952" s="46">
        <v>0.0</v>
      </c>
      <c r="I2952" s="46">
        <v>0.0</v>
      </c>
      <c r="J2952" s="3"/>
      <c r="K2952" s="56"/>
    </row>
    <row r="2953" ht="32.25" customHeight="1">
      <c r="A2953" s="55" t="s">
        <v>81</v>
      </c>
      <c r="B2953" s="46" t="s">
        <v>29810</v>
      </c>
      <c r="C2953" s="55" t="s">
        <v>29812</v>
      </c>
      <c r="D2953" s="46">
        <v>0.0</v>
      </c>
      <c r="E2953" s="46">
        <v>0.0</v>
      </c>
      <c r="F2953" s="46">
        <v>52.0</v>
      </c>
      <c r="G2953" s="46">
        <v>0.0</v>
      </c>
      <c r="H2953" s="46">
        <v>0.0</v>
      </c>
      <c r="I2953" s="46">
        <v>0.0</v>
      </c>
      <c r="J2953" s="3"/>
      <c r="K2953" s="56"/>
    </row>
    <row r="2954" ht="32.25" customHeight="1">
      <c r="A2954" s="55" t="s">
        <v>81</v>
      </c>
      <c r="B2954" s="46" t="s">
        <v>29810</v>
      </c>
      <c r="C2954" s="55" t="s">
        <v>29813</v>
      </c>
      <c r="D2954" s="46">
        <v>0.0</v>
      </c>
      <c r="E2954" s="46">
        <v>0.0</v>
      </c>
      <c r="F2954" s="46">
        <v>1.0</v>
      </c>
      <c r="G2954" s="46">
        <v>0.0</v>
      </c>
      <c r="H2954" s="46">
        <v>0.0</v>
      </c>
      <c r="I2954" s="46">
        <v>17.0</v>
      </c>
      <c r="J2954" s="3"/>
      <c r="K2954" s="56"/>
    </row>
    <row r="2955" ht="32.25" customHeight="1">
      <c r="A2955" s="55" t="s">
        <v>81</v>
      </c>
      <c r="B2955" s="46" t="s">
        <v>29814</v>
      </c>
      <c r="C2955" s="46" t="s">
        <v>29815</v>
      </c>
      <c r="D2955" s="46">
        <v>0.0</v>
      </c>
      <c r="E2955" s="46">
        <v>0.0</v>
      </c>
      <c r="F2955" s="46">
        <v>2.0</v>
      </c>
      <c r="G2955" s="46">
        <v>0.0</v>
      </c>
      <c r="H2955" s="46">
        <v>0.0</v>
      </c>
      <c r="I2955" s="46">
        <v>0.0</v>
      </c>
      <c r="J2955" s="3"/>
      <c r="K2955" s="56"/>
    </row>
    <row r="2956" ht="32.25" customHeight="1">
      <c r="A2956" s="55" t="s">
        <v>81</v>
      </c>
      <c r="B2956" s="46" t="s">
        <v>29814</v>
      </c>
      <c r="C2956" s="46" t="s">
        <v>29816</v>
      </c>
      <c r="D2956" s="46">
        <v>0.0</v>
      </c>
      <c r="E2956" s="46">
        <v>0.0</v>
      </c>
      <c r="F2956" s="46">
        <v>1.0</v>
      </c>
      <c r="G2956" s="46">
        <v>0.0</v>
      </c>
      <c r="H2956" s="46">
        <v>0.0</v>
      </c>
      <c r="I2956" s="46">
        <v>0.0</v>
      </c>
      <c r="J2956" s="3"/>
      <c r="K2956" s="56"/>
    </row>
    <row r="2957" ht="32.25" customHeight="1">
      <c r="A2957" s="55" t="s">
        <v>81</v>
      </c>
      <c r="B2957" s="46" t="s">
        <v>29817</v>
      </c>
      <c r="C2957" s="55" t="s">
        <v>29818</v>
      </c>
      <c r="D2957" s="46">
        <v>0.0</v>
      </c>
      <c r="E2957" s="46">
        <v>0.0</v>
      </c>
      <c r="F2957" s="46">
        <v>24.0</v>
      </c>
      <c r="G2957" s="46">
        <v>0.0</v>
      </c>
      <c r="H2957" s="46">
        <v>0.0</v>
      </c>
      <c r="I2957" s="46">
        <v>0.0</v>
      </c>
      <c r="J2957" s="3"/>
      <c r="K2957" s="56"/>
    </row>
    <row r="2958" ht="32.25" customHeight="1">
      <c r="A2958" s="55" t="s">
        <v>81</v>
      </c>
      <c r="B2958" s="46" t="s">
        <v>29817</v>
      </c>
      <c r="C2958" s="55" t="s">
        <v>29819</v>
      </c>
      <c r="D2958" s="46">
        <v>0.0</v>
      </c>
      <c r="E2958" s="46">
        <v>0.0</v>
      </c>
      <c r="F2958" s="46">
        <v>18.0</v>
      </c>
      <c r="G2958" s="46">
        <v>0.0</v>
      </c>
      <c r="H2958" s="46">
        <v>0.0</v>
      </c>
      <c r="I2958" s="46">
        <v>0.0</v>
      </c>
      <c r="J2958" s="3"/>
      <c r="K2958" s="56"/>
    </row>
    <row r="2959" ht="32.25" customHeight="1">
      <c r="A2959" s="55" t="s">
        <v>81</v>
      </c>
      <c r="B2959" s="46" t="s">
        <v>29820</v>
      </c>
      <c r="C2959" s="46" t="s">
        <v>29821</v>
      </c>
      <c r="D2959" s="46">
        <v>0.0</v>
      </c>
      <c r="E2959" s="46">
        <v>0.0</v>
      </c>
      <c r="F2959" s="46">
        <v>7.0</v>
      </c>
      <c r="G2959" s="46">
        <v>0.0</v>
      </c>
      <c r="H2959" s="46">
        <v>0.0</v>
      </c>
      <c r="I2959" s="46">
        <v>0.0</v>
      </c>
      <c r="J2959" s="3"/>
      <c r="K2959" s="56"/>
    </row>
    <row r="2960" ht="32.25" customHeight="1">
      <c r="A2960" s="55" t="s">
        <v>81</v>
      </c>
      <c r="B2960" s="46" t="s">
        <v>29820</v>
      </c>
      <c r="C2960" s="46" t="s">
        <v>29822</v>
      </c>
      <c r="D2960" s="46">
        <v>0.0</v>
      </c>
      <c r="E2960" s="46">
        <v>0.0</v>
      </c>
      <c r="F2960" s="46">
        <v>1.0</v>
      </c>
      <c r="G2960" s="46">
        <v>0.0</v>
      </c>
      <c r="H2960" s="46">
        <v>0.0</v>
      </c>
      <c r="I2960" s="46">
        <v>0.0</v>
      </c>
      <c r="J2960" s="3"/>
      <c r="K2960" s="56"/>
    </row>
    <row r="2961" ht="32.25" customHeight="1">
      <c r="A2961" s="55" t="s">
        <v>81</v>
      </c>
      <c r="B2961" s="46" t="s">
        <v>29823</v>
      </c>
      <c r="C2961" s="55" t="s">
        <v>29824</v>
      </c>
      <c r="D2961" s="46">
        <v>0.0</v>
      </c>
      <c r="E2961" s="46">
        <v>0.0</v>
      </c>
      <c r="F2961" s="46">
        <v>16.0</v>
      </c>
      <c r="G2961" s="46">
        <v>0.0</v>
      </c>
      <c r="H2961" s="46">
        <v>0.0</v>
      </c>
      <c r="I2961" s="46">
        <v>0.0</v>
      </c>
      <c r="J2961" s="3"/>
      <c r="K2961" s="56"/>
    </row>
    <row r="2962" ht="32.25" customHeight="1">
      <c r="A2962" s="55" t="s">
        <v>81</v>
      </c>
      <c r="B2962" s="46" t="s">
        <v>29823</v>
      </c>
      <c r="C2962" s="55" t="s">
        <v>29825</v>
      </c>
      <c r="D2962" s="46">
        <v>0.0</v>
      </c>
      <c r="E2962" s="46">
        <v>0.0</v>
      </c>
      <c r="F2962" s="46">
        <v>1.0</v>
      </c>
      <c r="G2962" s="46">
        <v>0.0</v>
      </c>
      <c r="H2962" s="46">
        <v>0.0</v>
      </c>
      <c r="I2962" s="46">
        <v>0.0</v>
      </c>
      <c r="J2962" s="3"/>
      <c r="K2962" s="56"/>
    </row>
    <row r="2963" ht="32.25" customHeight="1">
      <c r="A2963" s="55" t="s">
        <v>81</v>
      </c>
      <c r="B2963" s="46" t="s">
        <v>29826</v>
      </c>
      <c r="C2963" s="46" t="s">
        <v>29827</v>
      </c>
      <c r="D2963" s="46">
        <v>0.0</v>
      </c>
      <c r="E2963" s="46">
        <v>0.0</v>
      </c>
      <c r="F2963" s="46">
        <v>53.0</v>
      </c>
      <c r="G2963" s="46">
        <v>0.0</v>
      </c>
      <c r="H2963" s="46">
        <v>0.0</v>
      </c>
      <c r="I2963" s="46">
        <v>0.0</v>
      </c>
      <c r="J2963" s="3"/>
      <c r="K2963" s="56"/>
    </row>
    <row r="2964" ht="32.25" customHeight="1">
      <c r="A2964" s="55" t="s">
        <v>81</v>
      </c>
      <c r="B2964" s="46" t="s">
        <v>29826</v>
      </c>
      <c r="C2964" s="55" t="s">
        <v>29828</v>
      </c>
      <c r="D2964" s="46">
        <v>0.0</v>
      </c>
      <c r="E2964" s="46">
        <v>0.0</v>
      </c>
      <c r="F2964" s="46">
        <v>8.0</v>
      </c>
      <c r="G2964" s="46">
        <v>0.0</v>
      </c>
      <c r="H2964" s="46">
        <v>0.0</v>
      </c>
      <c r="I2964" s="46">
        <v>0.0</v>
      </c>
      <c r="J2964" s="3"/>
      <c r="K2964" s="56"/>
    </row>
    <row r="2965" ht="32.25" customHeight="1">
      <c r="A2965" s="55" t="s">
        <v>81</v>
      </c>
      <c r="B2965" s="46" t="s">
        <v>29826</v>
      </c>
      <c r="C2965" s="46" t="s">
        <v>29829</v>
      </c>
      <c r="D2965" s="46">
        <v>0.0</v>
      </c>
      <c r="E2965" s="46">
        <v>0.0</v>
      </c>
      <c r="F2965" s="46">
        <v>1.0</v>
      </c>
      <c r="G2965" s="46">
        <v>0.0</v>
      </c>
      <c r="H2965" s="46">
        <v>0.0</v>
      </c>
      <c r="I2965" s="46">
        <v>0.0</v>
      </c>
      <c r="J2965" s="3"/>
      <c r="K2965" s="56"/>
    </row>
    <row r="2966" ht="32.25" customHeight="1">
      <c r="A2966" s="55" t="s">
        <v>81</v>
      </c>
      <c r="B2966" s="46" t="s">
        <v>29830</v>
      </c>
      <c r="C2966" s="55" t="s">
        <v>29831</v>
      </c>
      <c r="D2966" s="46">
        <v>0.0</v>
      </c>
      <c r="E2966" s="46">
        <v>0.0</v>
      </c>
      <c r="F2966" s="46">
        <v>66.0</v>
      </c>
      <c r="G2966" s="46">
        <v>0.0</v>
      </c>
      <c r="H2966" s="46">
        <v>0.0</v>
      </c>
      <c r="I2966" s="46">
        <v>0.0</v>
      </c>
      <c r="J2966" s="3"/>
      <c r="K2966" s="56"/>
    </row>
    <row r="2967" ht="32.25" customHeight="1">
      <c r="A2967" s="55" t="s">
        <v>81</v>
      </c>
      <c r="B2967" s="46" t="s">
        <v>29830</v>
      </c>
      <c r="C2967" s="46" t="s">
        <v>29832</v>
      </c>
      <c r="D2967" s="46">
        <v>0.0</v>
      </c>
      <c r="E2967" s="46">
        <v>0.0</v>
      </c>
      <c r="F2967" s="46">
        <v>10.0</v>
      </c>
      <c r="G2967" s="46">
        <v>0.0</v>
      </c>
      <c r="H2967" s="46">
        <v>0.0</v>
      </c>
      <c r="I2967" s="46">
        <v>0.0</v>
      </c>
      <c r="J2967" s="3"/>
      <c r="K2967" s="56"/>
    </row>
    <row r="2968" ht="32.25" customHeight="1">
      <c r="A2968" s="55" t="s">
        <v>81</v>
      </c>
      <c r="B2968" s="46" t="s">
        <v>29830</v>
      </c>
      <c r="C2968" s="55" t="s">
        <v>29833</v>
      </c>
      <c r="D2968" s="46">
        <v>0.0</v>
      </c>
      <c r="E2968" s="46">
        <v>0.0</v>
      </c>
      <c r="F2968" s="46">
        <v>10.0</v>
      </c>
      <c r="G2968" s="46">
        <v>0.0</v>
      </c>
      <c r="H2968" s="46">
        <v>0.0</v>
      </c>
      <c r="I2968" s="46">
        <v>0.0</v>
      </c>
      <c r="J2968" s="3"/>
      <c r="K2968" s="56"/>
    </row>
    <row r="2969" ht="32.25" customHeight="1">
      <c r="A2969" s="55" t="s">
        <v>81</v>
      </c>
      <c r="B2969" s="46" t="s">
        <v>29830</v>
      </c>
      <c r="C2969" s="55" t="s">
        <v>29834</v>
      </c>
      <c r="D2969" s="46">
        <v>0.0</v>
      </c>
      <c r="E2969" s="46">
        <v>0.0</v>
      </c>
      <c r="F2969" s="46">
        <v>3.0</v>
      </c>
      <c r="G2969" s="46">
        <v>0.0</v>
      </c>
      <c r="H2969" s="46">
        <v>0.0</v>
      </c>
      <c r="I2969" s="46">
        <v>0.0</v>
      </c>
      <c r="J2969" s="3"/>
      <c r="K2969" s="56"/>
    </row>
    <row r="2970" ht="32.25" customHeight="1">
      <c r="A2970" s="55" t="s">
        <v>81</v>
      </c>
      <c r="B2970" s="46" t="s">
        <v>29835</v>
      </c>
      <c r="C2970" s="55" t="s">
        <v>29836</v>
      </c>
      <c r="D2970" s="46">
        <v>0.0</v>
      </c>
      <c r="E2970" s="46">
        <v>0.0</v>
      </c>
      <c r="F2970" s="46">
        <v>16.0</v>
      </c>
      <c r="G2970" s="46">
        <v>0.0</v>
      </c>
      <c r="H2970" s="46">
        <v>0.0</v>
      </c>
      <c r="I2970" s="46">
        <v>0.0</v>
      </c>
      <c r="J2970" s="3"/>
      <c r="K2970" s="56"/>
    </row>
    <row r="2971" ht="32.25" customHeight="1">
      <c r="A2971" s="55" t="s">
        <v>81</v>
      </c>
      <c r="B2971" s="46" t="s">
        <v>29837</v>
      </c>
      <c r="C2971" s="55" t="s">
        <v>29838</v>
      </c>
      <c r="D2971" s="46">
        <v>0.0</v>
      </c>
      <c r="E2971" s="46">
        <v>0.0</v>
      </c>
      <c r="F2971" s="46">
        <v>5.0</v>
      </c>
      <c r="G2971" s="46">
        <v>0.0</v>
      </c>
      <c r="H2971" s="46">
        <v>0.0</v>
      </c>
      <c r="I2971" s="46">
        <v>0.0</v>
      </c>
      <c r="J2971" s="3"/>
      <c r="K2971" s="56"/>
    </row>
    <row r="2972" ht="32.25" customHeight="1">
      <c r="A2972" s="55" t="s">
        <v>81</v>
      </c>
      <c r="B2972" s="46" t="s">
        <v>29839</v>
      </c>
      <c r="C2972" s="55" t="s">
        <v>29840</v>
      </c>
      <c r="D2972" s="46">
        <v>0.0</v>
      </c>
      <c r="E2972" s="46">
        <v>0.0</v>
      </c>
      <c r="F2972" s="46">
        <v>13.0</v>
      </c>
      <c r="G2972" s="46">
        <v>0.0</v>
      </c>
      <c r="H2972" s="46">
        <v>0.0</v>
      </c>
      <c r="I2972" s="46">
        <v>0.0</v>
      </c>
      <c r="J2972" s="3"/>
      <c r="K2972" s="56"/>
    </row>
    <row r="2973" ht="32.25" customHeight="1">
      <c r="A2973" s="55" t="s">
        <v>81</v>
      </c>
      <c r="B2973" s="46" t="s">
        <v>29841</v>
      </c>
      <c r="C2973" s="55" t="s">
        <v>29842</v>
      </c>
      <c r="D2973" s="46">
        <v>0.0</v>
      </c>
      <c r="E2973" s="46">
        <v>0.0</v>
      </c>
      <c r="F2973" s="46">
        <v>1.0</v>
      </c>
      <c r="G2973" s="46">
        <v>0.0</v>
      </c>
      <c r="H2973" s="46">
        <v>0.0</v>
      </c>
      <c r="I2973" s="46">
        <v>6.0</v>
      </c>
      <c r="J2973" s="3"/>
      <c r="K2973" s="56"/>
    </row>
    <row r="2974" ht="32.25" customHeight="1">
      <c r="A2974" s="55" t="s">
        <v>81</v>
      </c>
      <c r="B2974" s="46" t="s">
        <v>29841</v>
      </c>
      <c r="C2974" s="55" t="s">
        <v>29843</v>
      </c>
      <c r="D2974" s="46">
        <v>0.0</v>
      </c>
      <c r="E2974" s="46">
        <v>0.0</v>
      </c>
      <c r="F2974" s="46">
        <v>5.0</v>
      </c>
      <c r="G2974" s="46">
        <v>0.0</v>
      </c>
      <c r="H2974" s="46">
        <v>0.0</v>
      </c>
      <c r="I2974" s="46">
        <v>0.0</v>
      </c>
      <c r="J2974" s="3"/>
      <c r="K2974" s="56"/>
    </row>
    <row r="2975" ht="32.25" customHeight="1">
      <c r="A2975" s="55" t="s">
        <v>81</v>
      </c>
      <c r="B2975" s="46" t="s">
        <v>29841</v>
      </c>
      <c r="C2975" s="55" t="s">
        <v>29844</v>
      </c>
      <c r="D2975" s="46">
        <v>0.0</v>
      </c>
      <c r="E2975" s="46">
        <v>2.0</v>
      </c>
      <c r="F2975" s="46">
        <v>3.0</v>
      </c>
      <c r="G2975" s="46">
        <v>0.0</v>
      </c>
      <c r="H2975" s="46">
        <v>0.0</v>
      </c>
      <c r="I2975" s="46">
        <v>0.0</v>
      </c>
      <c r="J2975" s="3"/>
      <c r="K2975" s="56"/>
    </row>
    <row r="2976" ht="32.25" customHeight="1">
      <c r="A2976" s="55" t="s">
        <v>81</v>
      </c>
      <c r="B2976" s="46" t="s">
        <v>29841</v>
      </c>
      <c r="C2976" s="55" t="s">
        <v>29845</v>
      </c>
      <c r="D2976" s="46">
        <v>0.0</v>
      </c>
      <c r="E2976" s="46">
        <v>1.0</v>
      </c>
      <c r="F2976" s="46">
        <v>4.0</v>
      </c>
      <c r="G2976" s="46">
        <v>0.0</v>
      </c>
      <c r="H2976" s="46">
        <v>0.0</v>
      </c>
      <c r="I2976" s="46">
        <v>0.0</v>
      </c>
      <c r="J2976" s="3"/>
      <c r="K2976" s="56"/>
    </row>
    <row r="2977" ht="32.25" customHeight="1">
      <c r="A2977" s="55" t="s">
        <v>81</v>
      </c>
      <c r="B2977" s="46" t="s">
        <v>29841</v>
      </c>
      <c r="C2977" s="55" t="s">
        <v>29846</v>
      </c>
      <c r="D2977" s="46">
        <v>0.0</v>
      </c>
      <c r="E2977" s="46">
        <v>0.0</v>
      </c>
      <c r="F2977" s="46">
        <v>4.0</v>
      </c>
      <c r="G2977" s="46">
        <v>0.0</v>
      </c>
      <c r="H2977" s="46">
        <v>0.0</v>
      </c>
      <c r="I2977" s="46">
        <v>0.0</v>
      </c>
      <c r="J2977" s="3"/>
      <c r="K2977" s="56"/>
    </row>
    <row r="2978" ht="32.25" customHeight="1">
      <c r="A2978" s="55" t="s">
        <v>81</v>
      </c>
      <c r="B2978" s="46" t="s">
        <v>29841</v>
      </c>
      <c r="C2978" s="55" t="s">
        <v>29847</v>
      </c>
      <c r="D2978" s="46">
        <v>0.0</v>
      </c>
      <c r="E2978" s="46">
        <v>0.0</v>
      </c>
      <c r="F2978" s="46">
        <v>2.0</v>
      </c>
      <c r="G2978" s="46">
        <v>0.0</v>
      </c>
      <c r="H2978" s="46">
        <v>0.0</v>
      </c>
      <c r="I2978" s="46">
        <v>0.0</v>
      </c>
      <c r="J2978" s="3"/>
      <c r="K2978" s="56"/>
    </row>
    <row r="2979" ht="32.25" customHeight="1">
      <c r="A2979" s="55" t="s">
        <v>81</v>
      </c>
      <c r="B2979" s="46" t="s">
        <v>29841</v>
      </c>
      <c r="C2979" s="55" t="s">
        <v>29848</v>
      </c>
      <c r="D2979" s="46">
        <v>0.0</v>
      </c>
      <c r="E2979" s="46">
        <v>0.0</v>
      </c>
      <c r="F2979" s="46">
        <v>1.0</v>
      </c>
      <c r="G2979" s="46">
        <v>0.0</v>
      </c>
      <c r="H2979" s="46">
        <v>0.0</v>
      </c>
      <c r="I2979" s="46">
        <v>0.0</v>
      </c>
      <c r="J2979" s="3"/>
      <c r="K2979" s="56"/>
    </row>
    <row r="2980" ht="32.25" customHeight="1">
      <c r="A2980" s="55" t="s">
        <v>81</v>
      </c>
      <c r="B2980" s="46" t="s">
        <v>29849</v>
      </c>
      <c r="C2980" s="55" t="s">
        <v>29850</v>
      </c>
      <c r="D2980" s="46">
        <v>26.0</v>
      </c>
      <c r="E2980" s="46">
        <v>0.0</v>
      </c>
      <c r="F2980" s="46">
        <v>0.0</v>
      </c>
      <c r="G2980" s="46">
        <v>1.0</v>
      </c>
      <c r="H2980" s="46">
        <v>0.0</v>
      </c>
      <c r="I2980" s="46">
        <v>1.0</v>
      </c>
      <c r="J2980" s="3"/>
      <c r="K2980" s="56"/>
    </row>
    <row r="2981" ht="32.25" customHeight="1">
      <c r="A2981" s="55" t="s">
        <v>81</v>
      </c>
      <c r="B2981" s="46" t="s">
        <v>29849</v>
      </c>
      <c r="C2981" s="55" t="s">
        <v>29851</v>
      </c>
      <c r="D2981" s="46">
        <v>10.0</v>
      </c>
      <c r="E2981" s="46">
        <v>0.0</v>
      </c>
      <c r="F2981" s="46">
        <v>1.0</v>
      </c>
      <c r="G2981" s="46">
        <v>2.0</v>
      </c>
      <c r="H2981" s="46">
        <v>0.0</v>
      </c>
      <c r="I2981" s="46">
        <v>3.0</v>
      </c>
      <c r="J2981" s="3"/>
      <c r="K2981" s="56"/>
    </row>
    <row r="2982" ht="32.25" customHeight="1">
      <c r="A2982" s="55" t="s">
        <v>81</v>
      </c>
      <c r="B2982" s="46" t="s">
        <v>29849</v>
      </c>
      <c r="C2982" s="55" t="s">
        <v>29852</v>
      </c>
      <c r="D2982" s="46">
        <v>10.0</v>
      </c>
      <c r="E2982" s="46">
        <v>0.0</v>
      </c>
      <c r="F2982" s="46">
        <v>1.0</v>
      </c>
      <c r="G2982" s="46">
        <v>0.0</v>
      </c>
      <c r="H2982" s="46">
        <v>0.0</v>
      </c>
      <c r="I2982" s="46">
        <v>0.0</v>
      </c>
      <c r="J2982" s="3"/>
      <c r="K2982" s="56"/>
    </row>
    <row r="2983" ht="32.25" customHeight="1">
      <c r="A2983" s="55" t="s">
        <v>81</v>
      </c>
      <c r="B2983" s="46" t="s">
        <v>29849</v>
      </c>
      <c r="C2983" s="55" t="s">
        <v>29853</v>
      </c>
      <c r="D2983" s="46">
        <v>0.0</v>
      </c>
      <c r="E2983" s="46">
        <v>0.0</v>
      </c>
      <c r="F2983" s="46">
        <v>8.0</v>
      </c>
      <c r="G2983" s="46">
        <v>0.0</v>
      </c>
      <c r="H2983" s="46">
        <v>0.0</v>
      </c>
      <c r="I2983" s="46">
        <v>0.0</v>
      </c>
      <c r="J2983" s="3"/>
      <c r="K2983" s="56"/>
    </row>
    <row r="2984" ht="32.25" customHeight="1">
      <c r="A2984" s="55" t="s">
        <v>81</v>
      </c>
      <c r="B2984" s="46" t="s">
        <v>29849</v>
      </c>
      <c r="C2984" s="55" t="s">
        <v>29854</v>
      </c>
      <c r="D2984" s="46">
        <v>0.0</v>
      </c>
      <c r="E2984" s="46">
        <v>0.0</v>
      </c>
      <c r="F2984" s="46">
        <v>0.0</v>
      </c>
      <c r="G2984" s="46">
        <v>1.0</v>
      </c>
      <c r="H2984" s="46">
        <v>0.0</v>
      </c>
      <c r="I2984" s="46">
        <v>0.0</v>
      </c>
      <c r="J2984" s="3"/>
      <c r="K2984" s="56"/>
    </row>
    <row r="2985" ht="32.25" customHeight="1">
      <c r="A2985" s="55" t="s">
        <v>81</v>
      </c>
      <c r="B2985" s="46" t="s">
        <v>29849</v>
      </c>
      <c r="C2985" s="55" t="s">
        <v>29855</v>
      </c>
      <c r="D2985" s="46">
        <v>0.0</v>
      </c>
      <c r="E2985" s="46">
        <v>0.0</v>
      </c>
      <c r="F2985" s="46">
        <v>1.0</v>
      </c>
      <c r="G2985" s="46">
        <v>0.0</v>
      </c>
      <c r="H2985" s="46">
        <v>0.0</v>
      </c>
      <c r="I2985" s="46">
        <v>0.0</v>
      </c>
      <c r="J2985" s="3"/>
      <c r="K2985" s="56"/>
    </row>
    <row r="2986" ht="32.25" customHeight="1">
      <c r="A2986" s="55" t="s">
        <v>81</v>
      </c>
      <c r="B2986" s="46" t="s">
        <v>29849</v>
      </c>
      <c r="C2986" s="55" t="s">
        <v>29856</v>
      </c>
      <c r="D2986" s="46">
        <v>0.0</v>
      </c>
      <c r="E2986" s="46">
        <v>0.0</v>
      </c>
      <c r="F2986" s="46">
        <v>1.0</v>
      </c>
      <c r="G2986" s="46">
        <v>0.0</v>
      </c>
      <c r="H2986" s="46">
        <v>0.0</v>
      </c>
      <c r="I2986" s="46">
        <v>0.0</v>
      </c>
      <c r="J2986" s="3"/>
      <c r="K2986" s="56"/>
    </row>
    <row r="2987" ht="32.25" customHeight="1">
      <c r="A2987" s="55" t="s">
        <v>81</v>
      </c>
      <c r="B2987" s="46" t="s">
        <v>29857</v>
      </c>
      <c r="C2987" s="55" t="s">
        <v>29858</v>
      </c>
      <c r="D2987" s="46">
        <v>0.0</v>
      </c>
      <c r="E2987" s="46">
        <v>0.0</v>
      </c>
      <c r="F2987" s="46">
        <v>57.0</v>
      </c>
      <c r="G2987" s="46">
        <v>0.0</v>
      </c>
      <c r="H2987" s="46">
        <v>0.0</v>
      </c>
      <c r="I2987" s="46">
        <v>0.0</v>
      </c>
      <c r="J2987" s="3"/>
      <c r="K2987" s="56"/>
    </row>
    <row r="2988" ht="32.25" customHeight="1">
      <c r="A2988" s="55" t="s">
        <v>81</v>
      </c>
      <c r="B2988" s="46" t="s">
        <v>29859</v>
      </c>
      <c r="C2988" s="55" t="s">
        <v>29860</v>
      </c>
      <c r="D2988" s="46">
        <v>0.0</v>
      </c>
      <c r="E2988" s="46">
        <v>0.0</v>
      </c>
      <c r="F2988" s="46">
        <v>107.0</v>
      </c>
      <c r="G2988" s="46">
        <v>0.0</v>
      </c>
      <c r="H2988" s="46">
        <v>0.0</v>
      </c>
      <c r="I2988" s="46">
        <v>0.0</v>
      </c>
      <c r="J2988" s="3"/>
      <c r="K2988" s="56"/>
    </row>
    <row r="2989" ht="32.25" customHeight="1">
      <c r="A2989" s="55" t="s">
        <v>81</v>
      </c>
      <c r="B2989" s="46" t="s">
        <v>29859</v>
      </c>
      <c r="C2989" s="55" t="s">
        <v>29861</v>
      </c>
      <c r="D2989" s="46">
        <v>0.0</v>
      </c>
      <c r="E2989" s="46">
        <v>0.0</v>
      </c>
      <c r="F2989" s="46">
        <v>28.0</v>
      </c>
      <c r="G2989" s="46">
        <v>0.0</v>
      </c>
      <c r="H2989" s="46">
        <v>0.0</v>
      </c>
      <c r="I2989" s="46">
        <v>0.0</v>
      </c>
      <c r="J2989" s="3"/>
      <c r="K2989" s="56"/>
    </row>
    <row r="2990" ht="32.25" customHeight="1">
      <c r="A2990" s="55" t="s">
        <v>81</v>
      </c>
      <c r="B2990" s="46" t="s">
        <v>29859</v>
      </c>
      <c r="C2990" s="55" t="s">
        <v>29862</v>
      </c>
      <c r="D2990" s="46">
        <v>0.0</v>
      </c>
      <c r="E2990" s="46">
        <v>0.0</v>
      </c>
      <c r="F2990" s="46">
        <v>12.0</v>
      </c>
      <c r="G2990" s="46">
        <v>0.0</v>
      </c>
      <c r="H2990" s="46">
        <v>0.0</v>
      </c>
      <c r="I2990" s="46">
        <v>0.0</v>
      </c>
      <c r="J2990" s="3"/>
      <c r="K2990" s="56"/>
    </row>
    <row r="2991" ht="32.25" customHeight="1">
      <c r="A2991" s="55" t="s">
        <v>81</v>
      </c>
      <c r="B2991" s="46" t="s">
        <v>29863</v>
      </c>
      <c r="C2991" s="55" t="s">
        <v>29864</v>
      </c>
      <c r="D2991" s="46">
        <v>0.0</v>
      </c>
      <c r="E2991" s="46">
        <v>0.0</v>
      </c>
      <c r="F2991" s="46">
        <v>29.0</v>
      </c>
      <c r="G2991" s="46">
        <v>0.0</v>
      </c>
      <c r="H2991" s="46">
        <v>0.0</v>
      </c>
      <c r="I2991" s="46">
        <v>0.0</v>
      </c>
      <c r="J2991" s="3"/>
      <c r="K2991" s="56"/>
    </row>
    <row r="2992" ht="32.25" customHeight="1">
      <c r="A2992" s="55" t="s">
        <v>81</v>
      </c>
      <c r="B2992" s="46" t="s">
        <v>29863</v>
      </c>
      <c r="C2992" s="55" t="s">
        <v>29865</v>
      </c>
      <c r="D2992" s="46">
        <v>0.0</v>
      </c>
      <c r="E2992" s="46">
        <v>0.0</v>
      </c>
      <c r="F2992" s="46">
        <v>12.0</v>
      </c>
      <c r="G2992" s="46">
        <v>0.0</v>
      </c>
      <c r="H2992" s="46">
        <v>0.0</v>
      </c>
      <c r="I2992" s="46">
        <v>0.0</v>
      </c>
      <c r="J2992" s="3"/>
      <c r="K2992" s="56"/>
    </row>
    <row r="2993" ht="32.25" customHeight="1">
      <c r="A2993" s="55" t="s">
        <v>81</v>
      </c>
      <c r="B2993" s="46" t="s">
        <v>29863</v>
      </c>
      <c r="C2993" s="55" t="s">
        <v>29866</v>
      </c>
      <c r="D2993" s="46">
        <v>0.0</v>
      </c>
      <c r="E2993" s="46">
        <v>0.0</v>
      </c>
      <c r="F2993" s="46">
        <v>6.0</v>
      </c>
      <c r="G2993" s="46">
        <v>0.0</v>
      </c>
      <c r="H2993" s="46">
        <v>0.0</v>
      </c>
      <c r="I2993" s="46">
        <v>0.0</v>
      </c>
      <c r="J2993" s="3"/>
      <c r="K2993" s="56"/>
    </row>
    <row r="2994" ht="32.25" customHeight="1">
      <c r="A2994" s="55" t="s">
        <v>81</v>
      </c>
      <c r="B2994" s="46" t="s">
        <v>29863</v>
      </c>
      <c r="C2994" s="55" t="s">
        <v>29867</v>
      </c>
      <c r="D2994" s="46">
        <v>0.0</v>
      </c>
      <c r="E2994" s="46">
        <v>0.0</v>
      </c>
      <c r="F2994" s="46">
        <v>4.0</v>
      </c>
      <c r="G2994" s="46">
        <v>0.0</v>
      </c>
      <c r="H2994" s="46">
        <v>0.0</v>
      </c>
      <c r="I2994" s="46">
        <v>0.0</v>
      </c>
      <c r="J2994" s="3"/>
      <c r="K2994" s="56"/>
    </row>
    <row r="2995" ht="32.25" customHeight="1">
      <c r="A2995" s="55" t="s">
        <v>81</v>
      </c>
      <c r="B2995" s="46" t="s">
        <v>29868</v>
      </c>
      <c r="C2995" s="46" t="s">
        <v>29869</v>
      </c>
      <c r="D2995" s="46">
        <v>0.0</v>
      </c>
      <c r="E2995" s="46">
        <v>0.0</v>
      </c>
      <c r="F2995" s="46">
        <v>153.0</v>
      </c>
      <c r="G2995" s="46">
        <v>0.0</v>
      </c>
      <c r="H2995" s="46">
        <v>0.0</v>
      </c>
      <c r="I2995" s="46">
        <v>0.0</v>
      </c>
      <c r="J2995" s="3"/>
      <c r="K2995" s="56"/>
    </row>
    <row r="2996" ht="32.25" customHeight="1">
      <c r="A2996" s="55" t="s">
        <v>81</v>
      </c>
      <c r="B2996" s="46" t="s">
        <v>29868</v>
      </c>
      <c r="C2996" s="55" t="s">
        <v>29870</v>
      </c>
      <c r="D2996" s="46">
        <v>0.0</v>
      </c>
      <c r="E2996" s="46">
        <v>0.0</v>
      </c>
      <c r="F2996" s="46">
        <v>22.0</v>
      </c>
      <c r="G2996" s="46">
        <v>0.0</v>
      </c>
      <c r="H2996" s="46">
        <v>0.0</v>
      </c>
      <c r="I2996" s="46">
        <v>0.0</v>
      </c>
      <c r="J2996" s="3"/>
      <c r="K2996" s="56"/>
    </row>
    <row r="2997" ht="32.25" customHeight="1">
      <c r="A2997" s="55" t="s">
        <v>81</v>
      </c>
      <c r="B2997" s="46" t="s">
        <v>29868</v>
      </c>
      <c r="C2997" s="46" t="s">
        <v>29871</v>
      </c>
      <c r="D2997" s="46">
        <v>0.0</v>
      </c>
      <c r="E2997" s="46">
        <v>0.0</v>
      </c>
      <c r="F2997" s="46">
        <v>1.0</v>
      </c>
      <c r="G2997" s="46">
        <v>0.0</v>
      </c>
      <c r="H2997" s="46">
        <v>0.0</v>
      </c>
      <c r="I2997" s="46">
        <v>0.0</v>
      </c>
      <c r="J2997" s="3"/>
      <c r="K2997" s="56"/>
    </row>
    <row r="2998" ht="32.25" customHeight="1">
      <c r="A2998" s="55" t="s">
        <v>81</v>
      </c>
      <c r="B2998" s="46" t="s">
        <v>29872</v>
      </c>
      <c r="C2998" s="46" t="s">
        <v>29873</v>
      </c>
      <c r="D2998" s="46">
        <v>0.0</v>
      </c>
      <c r="E2998" s="46">
        <v>0.0</v>
      </c>
      <c r="F2998" s="46">
        <v>99.0</v>
      </c>
      <c r="G2998" s="46">
        <v>0.0</v>
      </c>
      <c r="H2998" s="46">
        <v>0.0</v>
      </c>
      <c r="I2998" s="46">
        <v>0.0</v>
      </c>
      <c r="J2998" s="3"/>
      <c r="K2998" s="56"/>
    </row>
    <row r="2999" ht="32.25" customHeight="1">
      <c r="A2999" s="55" t="s">
        <v>81</v>
      </c>
      <c r="B2999" s="46" t="s">
        <v>29872</v>
      </c>
      <c r="C2999" s="55" t="s">
        <v>29874</v>
      </c>
      <c r="D2999" s="46">
        <v>0.0</v>
      </c>
      <c r="E2999" s="46">
        <v>0.0</v>
      </c>
      <c r="F2999" s="46">
        <v>1.0</v>
      </c>
      <c r="G2999" s="46">
        <v>0.0</v>
      </c>
      <c r="H2999" s="46">
        <v>0.0</v>
      </c>
      <c r="I2999" s="46">
        <v>23.0</v>
      </c>
      <c r="J2999" s="3"/>
      <c r="K2999" s="56"/>
    </row>
    <row r="3000" ht="32.25" customHeight="1">
      <c r="A3000" s="55" t="s">
        <v>81</v>
      </c>
      <c r="B3000" s="46" t="s">
        <v>29872</v>
      </c>
      <c r="C3000" s="55" t="s">
        <v>29875</v>
      </c>
      <c r="D3000" s="46">
        <v>0.0</v>
      </c>
      <c r="E3000" s="46">
        <v>0.0</v>
      </c>
      <c r="F3000" s="46">
        <v>4.0</v>
      </c>
      <c r="G3000" s="46">
        <v>0.0</v>
      </c>
      <c r="H3000" s="46">
        <v>0.0</v>
      </c>
      <c r="I3000" s="46">
        <v>0.0</v>
      </c>
      <c r="J3000" s="3"/>
      <c r="K3000" s="56"/>
    </row>
    <row r="3001" ht="32.25" customHeight="1">
      <c r="A3001" s="55" t="s">
        <v>81</v>
      </c>
      <c r="B3001" s="46" t="s">
        <v>29872</v>
      </c>
      <c r="C3001" s="46" t="s">
        <v>29876</v>
      </c>
      <c r="D3001" s="46">
        <v>0.0</v>
      </c>
      <c r="E3001" s="46">
        <v>0.0</v>
      </c>
      <c r="F3001" s="46">
        <v>1.0</v>
      </c>
      <c r="G3001" s="46">
        <v>0.0</v>
      </c>
      <c r="H3001" s="46">
        <v>0.0</v>
      </c>
      <c r="I3001" s="46">
        <v>0.0</v>
      </c>
      <c r="J3001" s="3"/>
      <c r="K3001" s="56"/>
    </row>
    <row r="3002" ht="32.25" customHeight="1">
      <c r="A3002" s="55" t="s">
        <v>81</v>
      </c>
      <c r="B3002" s="46" t="s">
        <v>29877</v>
      </c>
      <c r="C3002" s="55" t="s">
        <v>29878</v>
      </c>
      <c r="D3002" s="46">
        <v>0.0</v>
      </c>
      <c r="E3002" s="46">
        <v>0.0</v>
      </c>
      <c r="F3002" s="46">
        <v>26.0</v>
      </c>
      <c r="G3002" s="46">
        <v>0.0</v>
      </c>
      <c r="H3002" s="46">
        <v>0.0</v>
      </c>
      <c r="I3002" s="46">
        <v>0.0</v>
      </c>
      <c r="J3002" s="3"/>
      <c r="K3002" s="56"/>
    </row>
    <row r="3003" ht="32.25" customHeight="1">
      <c r="A3003" s="55" t="s">
        <v>81</v>
      </c>
      <c r="B3003" s="46" t="s">
        <v>29877</v>
      </c>
      <c r="C3003" s="55" t="s">
        <v>29767</v>
      </c>
      <c r="D3003" s="46">
        <v>0.0</v>
      </c>
      <c r="E3003" s="46">
        <v>0.0</v>
      </c>
      <c r="F3003" s="46">
        <v>0.0</v>
      </c>
      <c r="G3003" s="46">
        <v>0.0</v>
      </c>
      <c r="H3003" s="46">
        <v>0.0</v>
      </c>
      <c r="I3003" s="46">
        <v>10.0</v>
      </c>
      <c r="J3003" s="3"/>
      <c r="K3003" s="56"/>
    </row>
    <row r="3004" ht="32.25" customHeight="1">
      <c r="A3004" s="55" t="s">
        <v>81</v>
      </c>
      <c r="B3004" s="46" t="s">
        <v>29877</v>
      </c>
      <c r="C3004" s="55" t="s">
        <v>29879</v>
      </c>
      <c r="D3004" s="46">
        <v>0.0</v>
      </c>
      <c r="E3004" s="46">
        <v>0.0</v>
      </c>
      <c r="F3004" s="46">
        <v>10.0</v>
      </c>
      <c r="G3004" s="46">
        <v>0.0</v>
      </c>
      <c r="H3004" s="46">
        <v>0.0</v>
      </c>
      <c r="I3004" s="46">
        <v>0.0</v>
      </c>
      <c r="J3004" s="3"/>
      <c r="K3004" s="56"/>
    </row>
    <row r="3005" ht="32.25" customHeight="1">
      <c r="A3005" s="55" t="s">
        <v>81</v>
      </c>
      <c r="B3005" s="46" t="s">
        <v>29877</v>
      </c>
      <c r="C3005" s="55" t="s">
        <v>29880</v>
      </c>
      <c r="D3005" s="46">
        <v>9.0</v>
      </c>
      <c r="E3005" s="46">
        <v>0.0</v>
      </c>
      <c r="F3005" s="46">
        <v>0.0</v>
      </c>
      <c r="G3005" s="46">
        <v>0.0</v>
      </c>
      <c r="H3005" s="46">
        <v>0.0</v>
      </c>
      <c r="I3005" s="46">
        <v>0.0</v>
      </c>
      <c r="J3005" s="3"/>
      <c r="K3005" s="56"/>
    </row>
    <row r="3006" ht="32.25" customHeight="1">
      <c r="A3006" s="55" t="s">
        <v>81</v>
      </c>
      <c r="B3006" s="46" t="s">
        <v>29877</v>
      </c>
      <c r="C3006" s="55" t="s">
        <v>29881</v>
      </c>
      <c r="D3006" s="46">
        <v>0.0</v>
      </c>
      <c r="E3006" s="46">
        <v>0.0</v>
      </c>
      <c r="F3006" s="46">
        <v>2.0</v>
      </c>
      <c r="G3006" s="46">
        <v>0.0</v>
      </c>
      <c r="H3006" s="46">
        <v>0.0</v>
      </c>
      <c r="I3006" s="46">
        <v>0.0</v>
      </c>
      <c r="J3006" s="3"/>
      <c r="K3006" s="56"/>
    </row>
    <row r="3007" ht="32.25" customHeight="1">
      <c r="A3007" s="55" t="s">
        <v>81</v>
      </c>
      <c r="B3007" s="46" t="s">
        <v>29882</v>
      </c>
      <c r="C3007" s="55" t="s">
        <v>29883</v>
      </c>
      <c r="D3007" s="46">
        <v>0.0</v>
      </c>
      <c r="E3007" s="46">
        <v>0.0</v>
      </c>
      <c r="F3007" s="46">
        <v>35.0</v>
      </c>
      <c r="G3007" s="46">
        <v>0.0</v>
      </c>
      <c r="H3007" s="46">
        <v>0.0</v>
      </c>
      <c r="I3007" s="46">
        <v>0.0</v>
      </c>
      <c r="J3007" s="3"/>
      <c r="K3007" s="56"/>
    </row>
    <row r="3008" ht="32.25" customHeight="1">
      <c r="A3008" s="55" t="s">
        <v>81</v>
      </c>
      <c r="B3008" s="46" t="s">
        <v>29884</v>
      </c>
      <c r="C3008" s="55" t="s">
        <v>29885</v>
      </c>
      <c r="D3008" s="46">
        <v>0.0</v>
      </c>
      <c r="E3008" s="46">
        <v>0.0</v>
      </c>
      <c r="F3008" s="46">
        <v>133.0</v>
      </c>
      <c r="G3008" s="46">
        <v>0.0</v>
      </c>
      <c r="H3008" s="46">
        <v>0.0</v>
      </c>
      <c r="I3008" s="46">
        <v>0.0</v>
      </c>
      <c r="J3008" s="3"/>
      <c r="K3008" s="56"/>
    </row>
    <row r="3009" ht="32.25" customHeight="1">
      <c r="A3009" s="55" t="s">
        <v>81</v>
      </c>
      <c r="B3009" s="46" t="s">
        <v>29884</v>
      </c>
      <c r="C3009" s="55" t="s">
        <v>29886</v>
      </c>
      <c r="D3009" s="46">
        <v>0.0</v>
      </c>
      <c r="E3009" s="46">
        <v>0.0</v>
      </c>
      <c r="F3009" s="46">
        <v>1.0</v>
      </c>
      <c r="G3009" s="46">
        <v>0.0</v>
      </c>
      <c r="H3009" s="46">
        <v>0.0</v>
      </c>
      <c r="I3009" s="46">
        <v>6.0</v>
      </c>
      <c r="J3009" s="3"/>
      <c r="K3009" s="56"/>
    </row>
    <row r="3010" ht="32.25" customHeight="1">
      <c r="A3010" s="55" t="s">
        <v>81</v>
      </c>
      <c r="B3010" s="46" t="s">
        <v>29884</v>
      </c>
      <c r="C3010" s="55" t="s">
        <v>29887</v>
      </c>
      <c r="D3010" s="46">
        <v>0.0</v>
      </c>
      <c r="E3010" s="46">
        <v>0.0</v>
      </c>
      <c r="F3010" s="46">
        <v>1.0</v>
      </c>
      <c r="G3010" s="46">
        <v>0.0</v>
      </c>
      <c r="H3010" s="46">
        <v>0.0</v>
      </c>
      <c r="I3010" s="46">
        <v>0.0</v>
      </c>
      <c r="J3010" s="3"/>
      <c r="K3010" s="56"/>
    </row>
    <row r="3011" ht="32.25" customHeight="1">
      <c r="A3011" s="55" t="s">
        <v>81</v>
      </c>
      <c r="B3011" s="46" t="s">
        <v>29888</v>
      </c>
      <c r="C3011" s="55" t="s">
        <v>29889</v>
      </c>
      <c r="D3011" s="46">
        <v>0.0</v>
      </c>
      <c r="E3011" s="46">
        <v>0.0</v>
      </c>
      <c r="F3011" s="46">
        <v>19.0</v>
      </c>
      <c r="G3011" s="46">
        <v>0.0</v>
      </c>
      <c r="H3011" s="46">
        <v>0.0</v>
      </c>
      <c r="I3011" s="46">
        <v>0.0</v>
      </c>
      <c r="J3011" s="3"/>
      <c r="K3011" s="56"/>
    </row>
    <row r="3012" ht="32.25" customHeight="1">
      <c r="A3012" s="55" t="s">
        <v>81</v>
      </c>
      <c r="B3012" s="46" t="s">
        <v>29888</v>
      </c>
      <c r="C3012" s="55" t="s">
        <v>29890</v>
      </c>
      <c r="D3012" s="46">
        <v>0.0</v>
      </c>
      <c r="E3012" s="46">
        <v>0.0</v>
      </c>
      <c r="F3012" s="46">
        <v>1.0</v>
      </c>
      <c r="G3012" s="46">
        <v>0.0</v>
      </c>
      <c r="H3012" s="46">
        <v>0.0</v>
      </c>
      <c r="I3012" s="46">
        <v>0.0</v>
      </c>
      <c r="J3012" s="3"/>
      <c r="K3012" s="56"/>
    </row>
    <row r="3013" ht="32.25" customHeight="1">
      <c r="A3013" s="55" t="s">
        <v>81</v>
      </c>
      <c r="B3013" s="46" t="s">
        <v>29891</v>
      </c>
      <c r="C3013" s="55" t="s">
        <v>29892</v>
      </c>
      <c r="D3013" s="46">
        <v>0.0</v>
      </c>
      <c r="E3013" s="46">
        <v>0.0</v>
      </c>
      <c r="F3013" s="46">
        <v>6.0</v>
      </c>
      <c r="G3013" s="46">
        <v>0.0</v>
      </c>
      <c r="H3013" s="46">
        <v>0.0</v>
      </c>
      <c r="I3013" s="46">
        <v>0.0</v>
      </c>
      <c r="J3013" s="3"/>
      <c r="K3013" s="56"/>
    </row>
    <row r="3014" ht="32.25" customHeight="1">
      <c r="A3014" s="55" t="s">
        <v>81</v>
      </c>
      <c r="B3014" s="46" t="s">
        <v>29891</v>
      </c>
      <c r="C3014" s="55" t="s">
        <v>29893</v>
      </c>
      <c r="D3014" s="46">
        <v>0.0</v>
      </c>
      <c r="E3014" s="46">
        <v>0.0</v>
      </c>
      <c r="F3014" s="46">
        <v>1.0</v>
      </c>
      <c r="G3014" s="46">
        <v>0.0</v>
      </c>
      <c r="H3014" s="46">
        <v>0.0</v>
      </c>
      <c r="I3014" s="46">
        <v>0.0</v>
      </c>
      <c r="J3014" s="3"/>
      <c r="K3014" s="56"/>
    </row>
    <row r="3015" ht="32.25" customHeight="1">
      <c r="A3015" s="55" t="s">
        <v>81</v>
      </c>
      <c r="B3015" s="46" t="s">
        <v>29894</v>
      </c>
      <c r="C3015" s="46" t="s">
        <v>29895</v>
      </c>
      <c r="D3015" s="46">
        <v>0.0</v>
      </c>
      <c r="E3015" s="46">
        <v>0.0</v>
      </c>
      <c r="F3015" s="46">
        <v>10.0</v>
      </c>
      <c r="G3015" s="46">
        <v>0.0</v>
      </c>
      <c r="H3015" s="46">
        <v>0.0</v>
      </c>
      <c r="I3015" s="46">
        <v>0.0</v>
      </c>
      <c r="J3015" s="3"/>
      <c r="K3015" s="56"/>
    </row>
    <row r="3016" ht="32.25" customHeight="1">
      <c r="A3016" s="55" t="s">
        <v>81</v>
      </c>
      <c r="B3016" s="46" t="s">
        <v>29894</v>
      </c>
      <c r="C3016" s="55" t="s">
        <v>29896</v>
      </c>
      <c r="D3016" s="46">
        <v>0.0</v>
      </c>
      <c r="E3016" s="46">
        <v>0.0</v>
      </c>
      <c r="F3016" s="46">
        <v>2.0</v>
      </c>
      <c r="G3016" s="46">
        <v>0.0</v>
      </c>
      <c r="H3016" s="46">
        <v>0.0</v>
      </c>
      <c r="I3016" s="46">
        <v>0.0</v>
      </c>
      <c r="J3016" s="3"/>
      <c r="K3016" s="56"/>
    </row>
    <row r="3017" ht="32.25" customHeight="1">
      <c r="A3017" s="55" t="s">
        <v>81</v>
      </c>
      <c r="B3017" s="46" t="s">
        <v>29894</v>
      </c>
      <c r="C3017" s="46" t="s">
        <v>29897</v>
      </c>
      <c r="D3017" s="46">
        <v>0.0</v>
      </c>
      <c r="E3017" s="46">
        <v>0.0</v>
      </c>
      <c r="F3017" s="46">
        <v>1.0</v>
      </c>
      <c r="G3017" s="46">
        <v>0.0</v>
      </c>
      <c r="H3017" s="46">
        <v>0.0</v>
      </c>
      <c r="I3017" s="46">
        <v>0.0</v>
      </c>
      <c r="J3017" s="3"/>
      <c r="K3017" s="56"/>
    </row>
    <row r="3018" ht="32.25" customHeight="1">
      <c r="A3018" s="55" t="s">
        <v>81</v>
      </c>
      <c r="B3018" s="46" t="s">
        <v>29898</v>
      </c>
      <c r="C3018" s="55" t="s">
        <v>29899</v>
      </c>
      <c r="D3018" s="46">
        <v>0.0</v>
      </c>
      <c r="E3018" s="46">
        <v>0.0</v>
      </c>
      <c r="F3018" s="46">
        <v>7.0</v>
      </c>
      <c r="G3018" s="46">
        <v>0.0</v>
      </c>
      <c r="H3018" s="46">
        <v>0.0</v>
      </c>
      <c r="I3018" s="46">
        <v>0.0</v>
      </c>
      <c r="J3018" s="3"/>
      <c r="K3018" s="56"/>
    </row>
    <row r="3019" ht="32.25" customHeight="1">
      <c r="A3019" s="55" t="s">
        <v>81</v>
      </c>
      <c r="B3019" s="46" t="s">
        <v>29898</v>
      </c>
      <c r="C3019" s="55" t="s">
        <v>29900</v>
      </c>
      <c r="D3019" s="46">
        <v>0.0</v>
      </c>
      <c r="E3019" s="46">
        <v>0.0</v>
      </c>
      <c r="F3019" s="46">
        <v>2.0</v>
      </c>
      <c r="G3019" s="46">
        <v>0.0</v>
      </c>
      <c r="H3019" s="46">
        <v>0.0</v>
      </c>
      <c r="I3019" s="46">
        <v>0.0</v>
      </c>
      <c r="J3019" s="3"/>
      <c r="K3019" s="56"/>
    </row>
    <row r="3020" ht="32.25" customHeight="1">
      <c r="A3020" s="55" t="s">
        <v>81</v>
      </c>
      <c r="B3020" s="46" t="s">
        <v>29901</v>
      </c>
      <c r="C3020" s="55" t="s">
        <v>29902</v>
      </c>
      <c r="D3020" s="46">
        <v>0.0</v>
      </c>
      <c r="E3020" s="46">
        <v>0.0</v>
      </c>
      <c r="F3020" s="46">
        <v>5.0</v>
      </c>
      <c r="G3020" s="46">
        <v>0.0</v>
      </c>
      <c r="H3020" s="46">
        <v>0.0</v>
      </c>
      <c r="I3020" s="46">
        <v>0.0</v>
      </c>
      <c r="J3020" s="3"/>
      <c r="K3020" s="56"/>
    </row>
    <row r="3021" ht="32.25" customHeight="1">
      <c r="A3021" s="55" t="s">
        <v>81</v>
      </c>
      <c r="B3021" s="46" t="s">
        <v>29901</v>
      </c>
      <c r="C3021" s="55" t="s">
        <v>29903</v>
      </c>
      <c r="D3021" s="46">
        <v>0.0</v>
      </c>
      <c r="E3021" s="46">
        <v>0.0</v>
      </c>
      <c r="F3021" s="46">
        <v>1.0</v>
      </c>
      <c r="G3021" s="46">
        <v>0.0</v>
      </c>
      <c r="H3021" s="46">
        <v>0.0</v>
      </c>
      <c r="I3021" s="46">
        <v>0.0</v>
      </c>
      <c r="J3021" s="3"/>
      <c r="K3021" s="56"/>
    </row>
    <row r="3022" ht="32.25" customHeight="1">
      <c r="A3022" s="55" t="s">
        <v>81</v>
      </c>
      <c r="B3022" s="46" t="s">
        <v>29901</v>
      </c>
      <c r="C3022" s="55" t="s">
        <v>29904</v>
      </c>
      <c r="D3022" s="46">
        <v>0.0</v>
      </c>
      <c r="E3022" s="46">
        <v>0.0</v>
      </c>
      <c r="F3022" s="46">
        <v>1.0</v>
      </c>
      <c r="G3022" s="46">
        <v>0.0</v>
      </c>
      <c r="H3022" s="46">
        <v>0.0</v>
      </c>
      <c r="I3022" s="46">
        <v>0.0</v>
      </c>
      <c r="J3022" s="3"/>
      <c r="K3022" s="56"/>
    </row>
    <row r="3023" ht="32.25" customHeight="1">
      <c r="A3023" s="55" t="s">
        <v>81</v>
      </c>
      <c r="B3023" s="46" t="s">
        <v>29905</v>
      </c>
      <c r="C3023" s="46" t="s">
        <v>29906</v>
      </c>
      <c r="D3023" s="46">
        <v>0.0</v>
      </c>
      <c r="E3023" s="46">
        <v>0.0</v>
      </c>
      <c r="F3023" s="46">
        <v>59.0</v>
      </c>
      <c r="G3023" s="46">
        <v>0.0</v>
      </c>
      <c r="H3023" s="46">
        <v>0.0</v>
      </c>
      <c r="I3023" s="46">
        <v>0.0</v>
      </c>
      <c r="J3023" s="3"/>
      <c r="K3023" s="56"/>
    </row>
    <row r="3024" ht="32.25" customHeight="1">
      <c r="A3024" s="55" t="s">
        <v>81</v>
      </c>
      <c r="B3024" s="46" t="s">
        <v>29905</v>
      </c>
      <c r="C3024" s="46" t="s">
        <v>29907</v>
      </c>
      <c r="D3024" s="46">
        <v>0.0</v>
      </c>
      <c r="E3024" s="46">
        <v>0.0</v>
      </c>
      <c r="F3024" s="46">
        <v>1.0</v>
      </c>
      <c r="G3024" s="46">
        <v>0.0</v>
      </c>
      <c r="H3024" s="46">
        <v>0.0</v>
      </c>
      <c r="I3024" s="46">
        <v>0.0</v>
      </c>
      <c r="J3024" s="3"/>
      <c r="K3024" s="56"/>
    </row>
    <row r="3025" ht="32.25" customHeight="1">
      <c r="A3025" s="55" t="s">
        <v>81</v>
      </c>
      <c r="B3025" s="46" t="s">
        <v>29905</v>
      </c>
      <c r="C3025" s="46" t="s">
        <v>29908</v>
      </c>
      <c r="D3025" s="46">
        <v>0.0</v>
      </c>
      <c r="E3025" s="46">
        <v>0.0</v>
      </c>
      <c r="F3025" s="46">
        <v>1.0</v>
      </c>
      <c r="G3025" s="46">
        <v>0.0</v>
      </c>
      <c r="H3025" s="46">
        <v>0.0</v>
      </c>
      <c r="I3025" s="46">
        <v>0.0</v>
      </c>
      <c r="J3025" s="3"/>
      <c r="K3025" s="56"/>
    </row>
    <row r="3026" ht="32.25" customHeight="1">
      <c r="A3026" s="55" t="s">
        <v>81</v>
      </c>
      <c r="B3026" s="46" t="s">
        <v>29909</v>
      </c>
      <c r="C3026" s="55" t="s">
        <v>29910</v>
      </c>
      <c r="D3026" s="46">
        <v>0.0</v>
      </c>
      <c r="E3026" s="46">
        <v>0.0</v>
      </c>
      <c r="F3026" s="46">
        <v>4.0</v>
      </c>
      <c r="G3026" s="46">
        <v>0.0</v>
      </c>
      <c r="H3026" s="46">
        <v>0.0</v>
      </c>
      <c r="I3026" s="46">
        <v>13.0</v>
      </c>
      <c r="J3026" s="3"/>
      <c r="K3026" s="56"/>
    </row>
    <row r="3027" ht="32.25" customHeight="1">
      <c r="A3027" s="55" t="s">
        <v>81</v>
      </c>
      <c r="B3027" s="46" t="s">
        <v>29909</v>
      </c>
      <c r="C3027" s="55" t="s">
        <v>29911</v>
      </c>
      <c r="D3027" s="46">
        <v>0.0</v>
      </c>
      <c r="E3027" s="46">
        <v>0.0</v>
      </c>
      <c r="F3027" s="46">
        <v>6.0</v>
      </c>
      <c r="G3027" s="46">
        <v>0.0</v>
      </c>
      <c r="H3027" s="46">
        <v>0.0</v>
      </c>
      <c r="I3027" s="46">
        <v>0.0</v>
      </c>
      <c r="J3027" s="3"/>
      <c r="K3027" s="56"/>
    </row>
    <row r="3028" ht="32.25" customHeight="1">
      <c r="A3028" s="55" t="s">
        <v>81</v>
      </c>
      <c r="B3028" s="46" t="s">
        <v>29909</v>
      </c>
      <c r="C3028" s="55" t="s">
        <v>29912</v>
      </c>
      <c r="D3028" s="46">
        <v>0.0</v>
      </c>
      <c r="E3028" s="46">
        <v>0.0</v>
      </c>
      <c r="F3028" s="46">
        <v>1.0</v>
      </c>
      <c r="G3028" s="46">
        <v>0.0</v>
      </c>
      <c r="H3028" s="46">
        <v>0.0</v>
      </c>
      <c r="I3028" s="46">
        <v>0.0</v>
      </c>
      <c r="J3028" s="3"/>
      <c r="K3028" s="56"/>
    </row>
    <row r="3029" ht="32.25" customHeight="1">
      <c r="A3029" s="55" t="s">
        <v>81</v>
      </c>
      <c r="B3029" s="46" t="s">
        <v>29909</v>
      </c>
      <c r="C3029" s="55" t="s">
        <v>29913</v>
      </c>
      <c r="D3029" s="46">
        <v>0.0</v>
      </c>
      <c r="E3029" s="46">
        <v>0.0</v>
      </c>
      <c r="F3029" s="46">
        <v>1.0</v>
      </c>
      <c r="G3029" s="46">
        <v>0.0</v>
      </c>
      <c r="H3029" s="46">
        <v>0.0</v>
      </c>
      <c r="I3029" s="46">
        <v>0.0</v>
      </c>
      <c r="J3029" s="3"/>
      <c r="K3029" s="56"/>
    </row>
    <row r="3030" ht="32.25" customHeight="1">
      <c r="A3030" s="55" t="s">
        <v>81</v>
      </c>
      <c r="B3030" s="46" t="s">
        <v>29914</v>
      </c>
      <c r="C3030" s="46" t="s">
        <v>29915</v>
      </c>
      <c r="D3030" s="46">
        <v>0.0</v>
      </c>
      <c r="E3030" s="46">
        <v>0.0</v>
      </c>
      <c r="F3030" s="46">
        <v>1.0</v>
      </c>
      <c r="G3030" s="46">
        <v>0.0</v>
      </c>
      <c r="H3030" s="46">
        <v>0.0</v>
      </c>
      <c r="I3030" s="46">
        <v>0.0</v>
      </c>
      <c r="J3030" s="3"/>
      <c r="K3030" s="56"/>
    </row>
    <row r="3031" ht="32.25" customHeight="1">
      <c r="A3031" s="55" t="s">
        <v>81</v>
      </c>
      <c r="B3031" s="46" t="s">
        <v>29914</v>
      </c>
      <c r="C3031" s="46" t="s">
        <v>29916</v>
      </c>
      <c r="D3031" s="46">
        <v>0.0</v>
      </c>
      <c r="E3031" s="46">
        <v>0.0</v>
      </c>
      <c r="F3031" s="46">
        <v>1.0</v>
      </c>
      <c r="G3031" s="46">
        <v>0.0</v>
      </c>
      <c r="H3031" s="46">
        <v>0.0</v>
      </c>
      <c r="I3031" s="46">
        <v>0.0</v>
      </c>
      <c r="J3031" s="3"/>
      <c r="K3031" s="56"/>
    </row>
    <row r="3032" ht="32.25" customHeight="1">
      <c r="A3032" s="55" t="s">
        <v>81</v>
      </c>
      <c r="B3032" s="46" t="s">
        <v>29914</v>
      </c>
      <c r="C3032" s="46" t="s">
        <v>29917</v>
      </c>
      <c r="D3032" s="46">
        <v>0.0</v>
      </c>
      <c r="E3032" s="46">
        <v>0.0</v>
      </c>
      <c r="F3032" s="46">
        <v>1.0</v>
      </c>
      <c r="G3032" s="46">
        <v>0.0</v>
      </c>
      <c r="H3032" s="46">
        <v>0.0</v>
      </c>
      <c r="I3032" s="46">
        <v>0.0</v>
      </c>
      <c r="J3032" s="3"/>
      <c r="K3032" s="56"/>
    </row>
    <row r="3033" ht="32.25" customHeight="1">
      <c r="A3033" s="55" t="s">
        <v>81</v>
      </c>
      <c r="B3033" s="46" t="s">
        <v>29918</v>
      </c>
      <c r="C3033" s="46" t="s">
        <v>29919</v>
      </c>
      <c r="D3033" s="46">
        <v>0.0</v>
      </c>
      <c r="E3033" s="46">
        <v>0.0</v>
      </c>
      <c r="F3033" s="46">
        <v>241.0</v>
      </c>
      <c r="G3033" s="46">
        <v>0.0</v>
      </c>
      <c r="H3033" s="46">
        <v>0.0</v>
      </c>
      <c r="I3033" s="46">
        <v>0.0</v>
      </c>
      <c r="J3033" s="3"/>
      <c r="K3033" s="56"/>
    </row>
    <row r="3034" ht="32.25" customHeight="1">
      <c r="A3034" s="55" t="s">
        <v>81</v>
      </c>
      <c r="B3034" s="46" t="s">
        <v>29918</v>
      </c>
      <c r="C3034" s="46" t="s">
        <v>29920</v>
      </c>
      <c r="D3034" s="46">
        <v>0.0</v>
      </c>
      <c r="E3034" s="46">
        <v>0.0</v>
      </c>
      <c r="F3034" s="46">
        <v>1.0</v>
      </c>
      <c r="G3034" s="46">
        <v>0.0</v>
      </c>
      <c r="H3034" s="46">
        <v>0.0</v>
      </c>
      <c r="I3034" s="46">
        <v>0.0</v>
      </c>
      <c r="J3034" s="3"/>
      <c r="K3034" s="56"/>
    </row>
    <row r="3035" ht="32.25" customHeight="1">
      <c r="A3035" s="55" t="s">
        <v>81</v>
      </c>
      <c r="B3035" s="46" t="s">
        <v>29921</v>
      </c>
      <c r="C3035" s="55" t="s">
        <v>29922</v>
      </c>
      <c r="D3035" s="46">
        <v>0.0</v>
      </c>
      <c r="E3035" s="46">
        <v>0.0</v>
      </c>
      <c r="F3035" s="46">
        <v>1.0</v>
      </c>
      <c r="G3035" s="46">
        <v>0.0</v>
      </c>
      <c r="H3035" s="46">
        <v>0.0</v>
      </c>
      <c r="I3035" s="46">
        <v>0.0</v>
      </c>
      <c r="J3035" s="3"/>
      <c r="K3035" s="56"/>
    </row>
    <row r="3036" ht="32.25" customHeight="1">
      <c r="A3036" s="55" t="s">
        <v>81</v>
      </c>
      <c r="B3036" s="46" t="s">
        <v>29921</v>
      </c>
      <c r="C3036" s="55" t="s">
        <v>29923</v>
      </c>
      <c r="D3036" s="46">
        <v>0.0</v>
      </c>
      <c r="E3036" s="46">
        <v>0.0</v>
      </c>
      <c r="F3036" s="46">
        <v>1.0</v>
      </c>
      <c r="G3036" s="46">
        <v>0.0</v>
      </c>
      <c r="H3036" s="46">
        <v>0.0</v>
      </c>
      <c r="I3036" s="46">
        <v>0.0</v>
      </c>
      <c r="J3036" s="3"/>
      <c r="K3036" s="56"/>
    </row>
    <row r="3037" ht="32.25" customHeight="1">
      <c r="A3037" s="55" t="s">
        <v>81</v>
      </c>
      <c r="B3037" s="46" t="s">
        <v>29921</v>
      </c>
      <c r="C3037" s="55" t="s">
        <v>29924</v>
      </c>
      <c r="D3037" s="46">
        <v>0.0</v>
      </c>
      <c r="E3037" s="46">
        <v>0.0</v>
      </c>
      <c r="F3037" s="46">
        <v>1.0</v>
      </c>
      <c r="G3037" s="46">
        <v>0.0</v>
      </c>
      <c r="H3037" s="46">
        <v>0.0</v>
      </c>
      <c r="I3037" s="46">
        <v>0.0</v>
      </c>
      <c r="J3037" s="3"/>
      <c r="K3037" s="56"/>
    </row>
    <row r="3038" ht="32.25" customHeight="1">
      <c r="A3038" s="55" t="s">
        <v>81</v>
      </c>
      <c r="B3038" s="46" t="s">
        <v>29925</v>
      </c>
      <c r="C3038" s="55" t="s">
        <v>29926</v>
      </c>
      <c r="D3038" s="46">
        <v>0.0</v>
      </c>
      <c r="E3038" s="46">
        <v>0.0</v>
      </c>
      <c r="F3038" s="46">
        <v>111.0</v>
      </c>
      <c r="G3038" s="46">
        <v>0.0</v>
      </c>
      <c r="H3038" s="46">
        <v>0.0</v>
      </c>
      <c r="I3038" s="46">
        <v>0.0</v>
      </c>
      <c r="J3038" s="3"/>
      <c r="K3038" s="56"/>
    </row>
    <row r="3039" ht="32.25" customHeight="1">
      <c r="A3039" s="55" t="s">
        <v>81</v>
      </c>
      <c r="B3039" s="46" t="s">
        <v>29925</v>
      </c>
      <c r="C3039" s="55" t="s">
        <v>29927</v>
      </c>
      <c r="D3039" s="46">
        <v>0.0</v>
      </c>
      <c r="E3039" s="46">
        <v>0.0</v>
      </c>
      <c r="F3039" s="46">
        <v>2.0</v>
      </c>
      <c r="G3039" s="46">
        <v>0.0</v>
      </c>
      <c r="H3039" s="46">
        <v>0.0</v>
      </c>
      <c r="I3039" s="46">
        <v>0.0</v>
      </c>
      <c r="J3039" s="3"/>
      <c r="K3039" s="56"/>
    </row>
    <row r="3040" ht="32.25" customHeight="1">
      <c r="A3040" s="55" t="s">
        <v>81</v>
      </c>
      <c r="B3040" s="46" t="s">
        <v>29925</v>
      </c>
      <c r="C3040" s="55" t="s">
        <v>29928</v>
      </c>
      <c r="D3040" s="46">
        <v>0.0</v>
      </c>
      <c r="E3040" s="46">
        <v>0.0</v>
      </c>
      <c r="F3040" s="46">
        <v>2.0</v>
      </c>
      <c r="G3040" s="46">
        <v>0.0</v>
      </c>
      <c r="H3040" s="46">
        <v>0.0</v>
      </c>
      <c r="I3040" s="46">
        <v>0.0</v>
      </c>
      <c r="J3040" s="3"/>
      <c r="K3040" s="56"/>
    </row>
    <row r="3041" ht="32.25" customHeight="1">
      <c r="A3041" s="55" t="s">
        <v>81</v>
      </c>
      <c r="B3041" s="46" t="s">
        <v>29929</v>
      </c>
      <c r="C3041" s="46" t="s">
        <v>29832</v>
      </c>
      <c r="D3041" s="46">
        <v>0.0</v>
      </c>
      <c r="E3041" s="46">
        <v>0.0</v>
      </c>
      <c r="F3041" s="46">
        <v>44.0</v>
      </c>
      <c r="G3041" s="46">
        <v>0.0</v>
      </c>
      <c r="H3041" s="46">
        <v>0.0</v>
      </c>
      <c r="I3041" s="46">
        <v>0.0</v>
      </c>
      <c r="J3041" s="3"/>
      <c r="K3041" s="56"/>
    </row>
    <row r="3042" ht="32.25" customHeight="1">
      <c r="A3042" s="55" t="s">
        <v>81</v>
      </c>
      <c r="B3042" s="46" t="s">
        <v>29929</v>
      </c>
      <c r="C3042" s="55" t="s">
        <v>29930</v>
      </c>
      <c r="D3042" s="46">
        <v>0.0</v>
      </c>
      <c r="E3042" s="46">
        <v>0.0</v>
      </c>
      <c r="F3042" s="46">
        <v>5.0</v>
      </c>
      <c r="G3042" s="46">
        <v>0.0</v>
      </c>
      <c r="H3042" s="46">
        <v>0.0</v>
      </c>
      <c r="I3042" s="46">
        <v>0.0</v>
      </c>
      <c r="J3042" s="3"/>
      <c r="K3042" s="56"/>
    </row>
    <row r="3043" ht="32.25" customHeight="1">
      <c r="A3043" s="55" t="s">
        <v>81</v>
      </c>
      <c r="B3043" s="46" t="s">
        <v>29929</v>
      </c>
      <c r="C3043" s="55" t="s">
        <v>29931</v>
      </c>
      <c r="D3043" s="46">
        <v>0.0</v>
      </c>
      <c r="E3043" s="46">
        <v>0.0</v>
      </c>
      <c r="F3043" s="46">
        <v>2.0</v>
      </c>
      <c r="G3043" s="46">
        <v>0.0</v>
      </c>
      <c r="H3043" s="46">
        <v>0.0</v>
      </c>
      <c r="I3043" s="46">
        <v>0.0</v>
      </c>
      <c r="J3043" s="3"/>
      <c r="K3043" s="56"/>
    </row>
    <row r="3044" ht="32.25" customHeight="1">
      <c r="A3044" s="55" t="s">
        <v>81</v>
      </c>
      <c r="B3044" s="46" t="s">
        <v>29932</v>
      </c>
      <c r="C3044" s="46" t="s">
        <v>29933</v>
      </c>
      <c r="D3044" s="46">
        <v>0.0</v>
      </c>
      <c r="E3044" s="46">
        <v>0.0</v>
      </c>
      <c r="F3044" s="46">
        <v>36.0</v>
      </c>
      <c r="G3044" s="46">
        <v>0.0</v>
      </c>
      <c r="H3044" s="46">
        <v>0.0</v>
      </c>
      <c r="I3044" s="46">
        <v>0.0</v>
      </c>
      <c r="J3044" s="3"/>
      <c r="K3044" s="56"/>
    </row>
    <row r="3045" ht="32.25" customHeight="1">
      <c r="A3045" s="55" t="s">
        <v>81</v>
      </c>
      <c r="B3045" s="46" t="s">
        <v>29932</v>
      </c>
      <c r="C3045" s="46" t="s">
        <v>29934</v>
      </c>
      <c r="D3045" s="46">
        <v>0.0</v>
      </c>
      <c r="E3045" s="46">
        <v>0.0</v>
      </c>
      <c r="F3045" s="46">
        <v>14.0</v>
      </c>
      <c r="G3045" s="46">
        <v>0.0</v>
      </c>
      <c r="H3045" s="46">
        <v>0.0</v>
      </c>
      <c r="I3045" s="46">
        <v>0.0</v>
      </c>
      <c r="J3045" s="3"/>
      <c r="K3045" s="56"/>
    </row>
    <row r="3046" ht="32.25" customHeight="1">
      <c r="A3046" s="55" t="s">
        <v>81</v>
      </c>
      <c r="B3046" s="46" t="s">
        <v>29932</v>
      </c>
      <c r="C3046" s="55" t="s">
        <v>29763</v>
      </c>
      <c r="D3046" s="46">
        <v>0.0</v>
      </c>
      <c r="E3046" s="46">
        <v>0.0</v>
      </c>
      <c r="F3046" s="46">
        <v>1.0</v>
      </c>
      <c r="G3046" s="46">
        <v>0.0</v>
      </c>
      <c r="H3046" s="46">
        <v>0.0</v>
      </c>
      <c r="I3046" s="46">
        <v>0.0</v>
      </c>
      <c r="J3046" s="3"/>
      <c r="K3046" s="56"/>
    </row>
    <row r="3047" ht="32.25" customHeight="1">
      <c r="A3047" s="55" t="s">
        <v>81</v>
      </c>
      <c r="B3047" s="46" t="s">
        <v>29932</v>
      </c>
      <c r="C3047" s="46" t="s">
        <v>29935</v>
      </c>
      <c r="D3047" s="46">
        <v>0.0</v>
      </c>
      <c r="E3047" s="46">
        <v>0.0</v>
      </c>
      <c r="F3047" s="46">
        <v>1.0</v>
      </c>
      <c r="G3047" s="46">
        <v>0.0</v>
      </c>
      <c r="H3047" s="46">
        <v>0.0</v>
      </c>
      <c r="I3047" s="46">
        <v>0.0</v>
      </c>
      <c r="J3047" s="3"/>
      <c r="K3047" s="56"/>
    </row>
    <row r="3048" ht="32.25" customHeight="1">
      <c r="A3048" s="55" t="s">
        <v>81</v>
      </c>
      <c r="B3048" s="46" t="s">
        <v>29932</v>
      </c>
      <c r="C3048" s="46" t="s">
        <v>29936</v>
      </c>
      <c r="D3048" s="46">
        <v>0.0</v>
      </c>
      <c r="E3048" s="46">
        <v>0.0</v>
      </c>
      <c r="F3048" s="46">
        <v>1.0</v>
      </c>
      <c r="G3048" s="46">
        <v>0.0</v>
      </c>
      <c r="H3048" s="46">
        <v>0.0</v>
      </c>
      <c r="I3048" s="46">
        <v>0.0</v>
      </c>
      <c r="J3048" s="3"/>
      <c r="K3048" s="56"/>
    </row>
    <row r="3049" ht="32.25" customHeight="1">
      <c r="A3049" s="55" t="s">
        <v>81</v>
      </c>
      <c r="B3049" s="46" t="s">
        <v>29937</v>
      </c>
      <c r="C3049" s="55" t="s">
        <v>29938</v>
      </c>
      <c r="D3049" s="46">
        <v>0.0</v>
      </c>
      <c r="E3049" s="46">
        <v>0.0</v>
      </c>
      <c r="F3049" s="46">
        <v>9.0</v>
      </c>
      <c r="G3049" s="46">
        <v>0.0</v>
      </c>
      <c r="H3049" s="46">
        <v>0.0</v>
      </c>
      <c r="I3049" s="46">
        <v>0.0</v>
      </c>
      <c r="J3049" s="3"/>
      <c r="K3049" s="56"/>
    </row>
    <row r="3050" ht="32.25" customHeight="1">
      <c r="A3050" s="55" t="s">
        <v>81</v>
      </c>
      <c r="B3050" s="46" t="s">
        <v>29937</v>
      </c>
      <c r="C3050" s="55" t="s">
        <v>29939</v>
      </c>
      <c r="D3050" s="46">
        <v>0.0</v>
      </c>
      <c r="E3050" s="46">
        <v>0.0</v>
      </c>
      <c r="F3050" s="46">
        <v>1.0</v>
      </c>
      <c r="G3050" s="46">
        <v>0.0</v>
      </c>
      <c r="H3050" s="46">
        <v>0.0</v>
      </c>
      <c r="I3050" s="46">
        <v>0.0</v>
      </c>
      <c r="J3050" s="3"/>
      <c r="K3050" s="56"/>
    </row>
    <row r="3051" ht="32.25" customHeight="1">
      <c r="A3051" s="55" t="s">
        <v>81</v>
      </c>
      <c r="B3051" s="46" t="s">
        <v>29940</v>
      </c>
      <c r="C3051" s="55" t="s">
        <v>29941</v>
      </c>
      <c r="D3051" s="46">
        <v>0.0</v>
      </c>
      <c r="E3051" s="46">
        <v>0.0</v>
      </c>
      <c r="F3051" s="46">
        <v>37.0</v>
      </c>
      <c r="G3051" s="46">
        <v>0.0</v>
      </c>
      <c r="H3051" s="46">
        <v>0.0</v>
      </c>
      <c r="I3051" s="46">
        <v>0.0</v>
      </c>
      <c r="J3051" s="3"/>
      <c r="K3051" s="56"/>
    </row>
    <row r="3052" ht="32.25" customHeight="1">
      <c r="A3052" s="55" t="s">
        <v>81</v>
      </c>
      <c r="B3052" s="46" t="s">
        <v>29940</v>
      </c>
      <c r="C3052" s="55" t="s">
        <v>29942</v>
      </c>
      <c r="D3052" s="46">
        <v>0.0</v>
      </c>
      <c r="E3052" s="46">
        <v>0.0</v>
      </c>
      <c r="F3052" s="46">
        <v>4.0</v>
      </c>
      <c r="G3052" s="46">
        <v>0.0</v>
      </c>
      <c r="H3052" s="46">
        <v>0.0</v>
      </c>
      <c r="I3052" s="46">
        <v>0.0</v>
      </c>
      <c r="J3052" s="3"/>
      <c r="K3052" s="56"/>
    </row>
    <row r="3053" ht="32.25" customHeight="1">
      <c r="A3053" s="55" t="s">
        <v>81</v>
      </c>
      <c r="B3053" s="46" t="s">
        <v>29943</v>
      </c>
      <c r="C3053" s="46" t="s">
        <v>29944</v>
      </c>
      <c r="D3053" s="46">
        <v>0.0</v>
      </c>
      <c r="E3053" s="46">
        <v>0.0</v>
      </c>
      <c r="F3053" s="46">
        <v>21.0</v>
      </c>
      <c r="G3053" s="46">
        <v>0.0</v>
      </c>
      <c r="H3053" s="46">
        <v>0.0</v>
      </c>
      <c r="I3053" s="46">
        <v>0.0</v>
      </c>
      <c r="J3053" s="3"/>
      <c r="K3053" s="56"/>
    </row>
    <row r="3054" ht="32.25" customHeight="1">
      <c r="A3054" s="55" t="s">
        <v>81</v>
      </c>
      <c r="B3054" s="46" t="s">
        <v>29943</v>
      </c>
      <c r="C3054" s="46" t="s">
        <v>29945</v>
      </c>
      <c r="D3054" s="46">
        <v>0.0</v>
      </c>
      <c r="E3054" s="46">
        <v>0.0</v>
      </c>
      <c r="F3054" s="46">
        <v>1.0</v>
      </c>
      <c r="G3054" s="46">
        <v>0.0</v>
      </c>
      <c r="H3054" s="46">
        <v>0.0</v>
      </c>
      <c r="I3054" s="46">
        <v>0.0</v>
      </c>
      <c r="J3054" s="3"/>
      <c r="K3054" s="56"/>
    </row>
    <row r="3055" ht="32.25" customHeight="1">
      <c r="A3055" s="55" t="s">
        <v>81</v>
      </c>
      <c r="B3055" s="46" t="s">
        <v>29943</v>
      </c>
      <c r="C3055" s="46" t="s">
        <v>29946</v>
      </c>
      <c r="D3055" s="46">
        <v>0.0</v>
      </c>
      <c r="E3055" s="46">
        <v>0.0</v>
      </c>
      <c r="F3055" s="46">
        <v>1.0</v>
      </c>
      <c r="G3055" s="46">
        <v>0.0</v>
      </c>
      <c r="H3055" s="46">
        <v>0.0</v>
      </c>
      <c r="I3055" s="46">
        <v>0.0</v>
      </c>
      <c r="J3055" s="3"/>
      <c r="K3055" s="56"/>
    </row>
    <row r="3056" ht="32.25" customHeight="1">
      <c r="A3056" s="55" t="s">
        <v>81</v>
      </c>
      <c r="B3056" s="46" t="s">
        <v>29947</v>
      </c>
      <c r="C3056" s="55" t="s">
        <v>29948</v>
      </c>
      <c r="D3056" s="46">
        <v>0.0</v>
      </c>
      <c r="E3056" s="46">
        <v>0.0</v>
      </c>
      <c r="F3056" s="46">
        <v>26.0</v>
      </c>
      <c r="G3056" s="46">
        <v>0.0</v>
      </c>
      <c r="H3056" s="46">
        <v>0.0</v>
      </c>
      <c r="I3056" s="46">
        <v>0.0</v>
      </c>
      <c r="J3056" s="3"/>
      <c r="K3056" s="56"/>
    </row>
    <row r="3057" ht="32.25" customHeight="1">
      <c r="A3057" s="55" t="s">
        <v>81</v>
      </c>
      <c r="B3057" s="46" t="s">
        <v>29947</v>
      </c>
      <c r="C3057" s="55" t="s">
        <v>29949</v>
      </c>
      <c r="D3057" s="46">
        <v>0.0</v>
      </c>
      <c r="E3057" s="46">
        <v>0.0</v>
      </c>
      <c r="F3057" s="46">
        <v>7.0</v>
      </c>
      <c r="G3057" s="46">
        <v>0.0</v>
      </c>
      <c r="H3057" s="46">
        <v>0.0</v>
      </c>
      <c r="I3057" s="46">
        <v>0.0</v>
      </c>
      <c r="J3057" s="3"/>
      <c r="K3057" s="56"/>
    </row>
    <row r="3058" ht="32.25" customHeight="1">
      <c r="A3058" s="55" t="s">
        <v>81</v>
      </c>
      <c r="B3058" s="46" t="s">
        <v>29947</v>
      </c>
      <c r="C3058" s="55" t="s">
        <v>29950</v>
      </c>
      <c r="D3058" s="46">
        <v>0.0</v>
      </c>
      <c r="E3058" s="46">
        <v>0.0</v>
      </c>
      <c r="F3058" s="46">
        <v>1.0</v>
      </c>
      <c r="G3058" s="46">
        <v>0.0</v>
      </c>
      <c r="H3058" s="46">
        <v>0.0</v>
      </c>
      <c r="I3058" s="46">
        <v>2.0</v>
      </c>
      <c r="J3058" s="3"/>
      <c r="K3058" s="56"/>
    </row>
    <row r="3059" ht="32.25" customHeight="1">
      <c r="A3059" s="55" t="s">
        <v>81</v>
      </c>
      <c r="B3059" s="46" t="s">
        <v>29947</v>
      </c>
      <c r="C3059" s="55" t="s">
        <v>29951</v>
      </c>
      <c r="D3059" s="46">
        <v>0.0</v>
      </c>
      <c r="E3059" s="46">
        <v>0.0</v>
      </c>
      <c r="F3059" s="46">
        <v>1.0</v>
      </c>
      <c r="G3059" s="46">
        <v>0.0</v>
      </c>
      <c r="H3059" s="46">
        <v>0.0</v>
      </c>
      <c r="I3059" s="46">
        <v>0.0</v>
      </c>
      <c r="J3059" s="3"/>
      <c r="K3059" s="56"/>
    </row>
    <row r="3060" ht="32.25" customHeight="1">
      <c r="A3060" s="55" t="s">
        <v>81</v>
      </c>
      <c r="B3060" s="46" t="s">
        <v>29952</v>
      </c>
      <c r="C3060" s="55" t="s">
        <v>29953</v>
      </c>
      <c r="D3060" s="46">
        <v>25.0</v>
      </c>
      <c r="E3060" s="46">
        <v>0.0</v>
      </c>
      <c r="F3060" s="46">
        <v>0.0</v>
      </c>
      <c r="G3060" s="46">
        <v>0.0</v>
      </c>
      <c r="H3060" s="46">
        <v>0.0</v>
      </c>
      <c r="I3060" s="46">
        <v>6.0</v>
      </c>
      <c r="J3060" s="3"/>
      <c r="K3060" s="56"/>
    </row>
    <row r="3061" ht="32.25" customHeight="1">
      <c r="A3061" s="55" t="s">
        <v>81</v>
      </c>
      <c r="B3061" s="46" t="s">
        <v>29952</v>
      </c>
      <c r="C3061" s="55" t="s">
        <v>29954</v>
      </c>
      <c r="D3061" s="46">
        <v>0.0</v>
      </c>
      <c r="E3061" s="46">
        <v>0.0</v>
      </c>
      <c r="F3061" s="46">
        <v>1.0</v>
      </c>
      <c r="G3061" s="46">
        <v>0.0</v>
      </c>
      <c r="H3061" s="46">
        <v>0.0</v>
      </c>
      <c r="I3061" s="46">
        <v>0.0</v>
      </c>
      <c r="J3061" s="3"/>
      <c r="K3061" s="56"/>
    </row>
    <row r="3062" ht="32.25" customHeight="1">
      <c r="A3062" s="55" t="s">
        <v>81</v>
      </c>
      <c r="B3062" s="46" t="s">
        <v>29952</v>
      </c>
      <c r="C3062" s="55" t="s">
        <v>29955</v>
      </c>
      <c r="D3062" s="46">
        <v>0.0</v>
      </c>
      <c r="E3062" s="46">
        <v>0.0</v>
      </c>
      <c r="F3062" s="46">
        <v>1.0</v>
      </c>
      <c r="G3062" s="46">
        <v>0.0</v>
      </c>
      <c r="H3062" s="46">
        <v>0.0</v>
      </c>
      <c r="I3062" s="46">
        <v>0.0</v>
      </c>
      <c r="J3062" s="3"/>
      <c r="K3062" s="56"/>
    </row>
    <row r="3063" ht="32.25" customHeight="1">
      <c r="A3063" s="55" t="s">
        <v>81</v>
      </c>
      <c r="B3063" s="46" t="s">
        <v>29952</v>
      </c>
      <c r="C3063" s="55" t="s">
        <v>29956</v>
      </c>
      <c r="D3063" s="46">
        <v>0.0</v>
      </c>
      <c r="E3063" s="46">
        <v>0.0</v>
      </c>
      <c r="F3063" s="46">
        <v>1.0</v>
      </c>
      <c r="G3063" s="46">
        <v>0.0</v>
      </c>
      <c r="H3063" s="46">
        <v>0.0</v>
      </c>
      <c r="I3063" s="46">
        <v>0.0</v>
      </c>
      <c r="J3063" s="3"/>
      <c r="K3063" s="56"/>
    </row>
    <row r="3064" ht="32.25" customHeight="1">
      <c r="A3064" s="55" t="s">
        <v>81</v>
      </c>
      <c r="B3064" s="46" t="s">
        <v>29952</v>
      </c>
      <c r="C3064" s="55" t="s">
        <v>29957</v>
      </c>
      <c r="D3064" s="46">
        <v>0.0</v>
      </c>
      <c r="E3064" s="46">
        <v>0.0</v>
      </c>
      <c r="F3064" s="46">
        <v>1.0</v>
      </c>
      <c r="G3064" s="46">
        <v>0.0</v>
      </c>
      <c r="H3064" s="46">
        <v>0.0</v>
      </c>
      <c r="I3064" s="46">
        <v>0.0</v>
      </c>
      <c r="J3064" s="3"/>
      <c r="K3064" s="56"/>
    </row>
    <row r="3065" ht="32.25" customHeight="1">
      <c r="A3065" s="55" t="s">
        <v>81</v>
      </c>
      <c r="B3065" s="46" t="s">
        <v>29952</v>
      </c>
      <c r="C3065" s="55" t="s">
        <v>29958</v>
      </c>
      <c r="D3065" s="46">
        <v>0.0</v>
      </c>
      <c r="E3065" s="46">
        <v>0.0</v>
      </c>
      <c r="F3065" s="46">
        <v>1.0</v>
      </c>
      <c r="G3065" s="46">
        <v>0.0</v>
      </c>
      <c r="H3065" s="46">
        <v>0.0</v>
      </c>
      <c r="I3065" s="46">
        <v>0.0</v>
      </c>
      <c r="J3065" s="3"/>
      <c r="K3065" s="56"/>
    </row>
    <row r="3066" ht="32.25" customHeight="1">
      <c r="A3066" s="55" t="s">
        <v>81</v>
      </c>
      <c r="B3066" s="46" t="s">
        <v>29952</v>
      </c>
      <c r="C3066" s="55" t="s">
        <v>29959</v>
      </c>
      <c r="D3066" s="46">
        <v>0.0</v>
      </c>
      <c r="E3066" s="46">
        <v>0.0</v>
      </c>
      <c r="F3066" s="46">
        <v>1.0</v>
      </c>
      <c r="G3066" s="46">
        <v>0.0</v>
      </c>
      <c r="H3066" s="46">
        <v>0.0</v>
      </c>
      <c r="I3066" s="46">
        <v>0.0</v>
      </c>
      <c r="J3066" s="3"/>
      <c r="K3066" s="56"/>
    </row>
    <row r="3067" ht="32.25" customHeight="1">
      <c r="A3067" s="55" t="s">
        <v>81</v>
      </c>
      <c r="B3067" s="46" t="s">
        <v>29960</v>
      </c>
      <c r="C3067" s="55" t="s">
        <v>29961</v>
      </c>
      <c r="D3067" s="46">
        <v>7.0</v>
      </c>
      <c r="E3067" s="46">
        <v>0.0</v>
      </c>
      <c r="F3067" s="46">
        <v>8.0</v>
      </c>
      <c r="G3067" s="46">
        <v>1.0</v>
      </c>
      <c r="H3067" s="46">
        <v>0.0</v>
      </c>
      <c r="I3067" s="46">
        <v>42.0</v>
      </c>
      <c r="J3067" s="3"/>
      <c r="K3067" s="56"/>
    </row>
    <row r="3068" ht="32.25" customHeight="1">
      <c r="A3068" s="55" t="s">
        <v>81</v>
      </c>
      <c r="B3068" s="46" t="s">
        <v>29960</v>
      </c>
      <c r="C3068" s="55" t="s">
        <v>29879</v>
      </c>
      <c r="D3068" s="46">
        <v>0.0</v>
      </c>
      <c r="E3068" s="46">
        <v>0.0</v>
      </c>
      <c r="F3068" s="46">
        <v>16.0</v>
      </c>
      <c r="G3068" s="46">
        <v>0.0</v>
      </c>
      <c r="H3068" s="46">
        <v>0.0</v>
      </c>
      <c r="I3068" s="46">
        <v>0.0</v>
      </c>
      <c r="J3068" s="3"/>
      <c r="K3068" s="56"/>
    </row>
    <row r="3069" ht="32.25" customHeight="1">
      <c r="A3069" s="55" t="s">
        <v>81</v>
      </c>
      <c r="B3069" s="46" t="s">
        <v>29960</v>
      </c>
      <c r="C3069" s="55" t="s">
        <v>29962</v>
      </c>
      <c r="D3069" s="46">
        <v>0.0</v>
      </c>
      <c r="E3069" s="46">
        <v>0.0</v>
      </c>
      <c r="F3069" s="46">
        <v>1.0</v>
      </c>
      <c r="G3069" s="46">
        <v>0.0</v>
      </c>
      <c r="H3069" s="46">
        <v>0.0</v>
      </c>
      <c r="I3069" s="46">
        <v>0.0</v>
      </c>
      <c r="J3069" s="3"/>
      <c r="K3069" s="56"/>
    </row>
    <row r="3070" ht="32.25" customHeight="1">
      <c r="A3070" s="55" t="s">
        <v>81</v>
      </c>
      <c r="B3070" s="46" t="s">
        <v>29960</v>
      </c>
      <c r="C3070" s="55" t="s">
        <v>29963</v>
      </c>
      <c r="D3070" s="46">
        <v>0.0</v>
      </c>
      <c r="E3070" s="46">
        <v>0.0</v>
      </c>
      <c r="F3070" s="46">
        <v>1.0</v>
      </c>
      <c r="G3070" s="46">
        <v>0.0</v>
      </c>
      <c r="H3070" s="46">
        <v>0.0</v>
      </c>
      <c r="I3070" s="46">
        <v>0.0</v>
      </c>
      <c r="J3070" s="3"/>
      <c r="K3070" s="56"/>
    </row>
    <row r="3071" ht="32.25" customHeight="1">
      <c r="A3071" s="55" t="s">
        <v>81</v>
      </c>
      <c r="B3071" s="46" t="s">
        <v>29960</v>
      </c>
      <c r="C3071" s="55" t="s">
        <v>29964</v>
      </c>
      <c r="D3071" s="46">
        <v>0.0</v>
      </c>
      <c r="E3071" s="46">
        <v>0.0</v>
      </c>
      <c r="F3071" s="46">
        <v>1.0</v>
      </c>
      <c r="G3071" s="46">
        <v>0.0</v>
      </c>
      <c r="H3071" s="46">
        <v>0.0</v>
      </c>
      <c r="I3071" s="46">
        <v>0.0</v>
      </c>
      <c r="J3071" s="3"/>
      <c r="K3071" s="56"/>
    </row>
    <row r="3072" ht="32.25" customHeight="1">
      <c r="A3072" s="55" t="s">
        <v>81</v>
      </c>
      <c r="B3072" s="46" t="s">
        <v>29960</v>
      </c>
      <c r="C3072" s="55" t="s">
        <v>29965</v>
      </c>
      <c r="D3072" s="46">
        <v>0.0</v>
      </c>
      <c r="E3072" s="46">
        <v>0.0</v>
      </c>
      <c r="F3072" s="46">
        <v>1.0</v>
      </c>
      <c r="G3072" s="46">
        <v>0.0</v>
      </c>
      <c r="H3072" s="46">
        <v>0.0</v>
      </c>
      <c r="I3072" s="46">
        <v>0.0</v>
      </c>
      <c r="J3072" s="3"/>
      <c r="K3072" s="56"/>
    </row>
    <row r="3073" ht="32.25" customHeight="1">
      <c r="A3073" s="55" t="s">
        <v>81</v>
      </c>
      <c r="B3073" s="46" t="s">
        <v>29960</v>
      </c>
      <c r="C3073" s="55" t="s">
        <v>29966</v>
      </c>
      <c r="D3073" s="46">
        <v>0.0</v>
      </c>
      <c r="E3073" s="46">
        <v>0.0</v>
      </c>
      <c r="F3073" s="46">
        <v>1.0</v>
      </c>
      <c r="G3073" s="46">
        <v>0.0</v>
      </c>
      <c r="H3073" s="46">
        <v>0.0</v>
      </c>
      <c r="I3073" s="46">
        <v>0.0</v>
      </c>
      <c r="J3073" s="3"/>
      <c r="K3073" s="56"/>
    </row>
    <row r="3074" ht="32.25" customHeight="1">
      <c r="A3074" s="55" t="s">
        <v>81</v>
      </c>
      <c r="B3074" s="46" t="s">
        <v>29967</v>
      </c>
      <c r="C3074" s="46" t="s">
        <v>29968</v>
      </c>
      <c r="D3074" s="46">
        <v>0.0</v>
      </c>
      <c r="E3074" s="46">
        <v>0.0</v>
      </c>
      <c r="F3074" s="46">
        <v>1.0</v>
      </c>
      <c r="G3074" s="46">
        <v>0.0</v>
      </c>
      <c r="H3074" s="46">
        <v>0.0</v>
      </c>
      <c r="I3074" s="46">
        <v>0.0</v>
      </c>
      <c r="J3074" s="3"/>
      <c r="K3074" s="56"/>
    </row>
    <row r="3075" ht="32.25" customHeight="1">
      <c r="A3075" s="55" t="s">
        <v>81</v>
      </c>
      <c r="B3075" s="46" t="s">
        <v>29967</v>
      </c>
      <c r="C3075" s="46" t="s">
        <v>29969</v>
      </c>
      <c r="D3075" s="46">
        <v>0.0</v>
      </c>
      <c r="E3075" s="46">
        <v>0.0</v>
      </c>
      <c r="F3075" s="46">
        <v>1.0</v>
      </c>
      <c r="G3075" s="46">
        <v>0.0</v>
      </c>
      <c r="H3075" s="46">
        <v>0.0</v>
      </c>
      <c r="I3075" s="46">
        <v>0.0</v>
      </c>
      <c r="J3075" s="3"/>
      <c r="K3075" s="56"/>
    </row>
    <row r="3076" ht="32.25" customHeight="1">
      <c r="A3076" s="55" t="s">
        <v>81</v>
      </c>
      <c r="B3076" s="46" t="s">
        <v>29967</v>
      </c>
      <c r="C3076" s="46" t="s">
        <v>29970</v>
      </c>
      <c r="D3076" s="46">
        <v>0.0</v>
      </c>
      <c r="E3076" s="46">
        <v>0.0</v>
      </c>
      <c r="F3076" s="46">
        <v>1.0</v>
      </c>
      <c r="G3076" s="46">
        <v>0.0</v>
      </c>
      <c r="H3076" s="46">
        <v>0.0</v>
      </c>
      <c r="I3076" s="46">
        <v>0.0</v>
      </c>
      <c r="J3076" s="3"/>
      <c r="K3076" s="56"/>
    </row>
    <row r="3077" ht="32.25" customHeight="1">
      <c r="A3077" s="55" t="s">
        <v>81</v>
      </c>
      <c r="B3077" s="46" t="s">
        <v>29971</v>
      </c>
      <c r="C3077" s="55" t="s">
        <v>29972</v>
      </c>
      <c r="D3077" s="46">
        <v>0.0</v>
      </c>
      <c r="E3077" s="46">
        <v>0.0</v>
      </c>
      <c r="F3077" s="46">
        <v>19.0</v>
      </c>
      <c r="G3077" s="46">
        <v>0.0</v>
      </c>
      <c r="H3077" s="46">
        <v>0.0</v>
      </c>
      <c r="I3077" s="46">
        <v>0.0</v>
      </c>
      <c r="J3077" s="3"/>
      <c r="K3077" s="56"/>
    </row>
    <row r="3078" ht="32.25" customHeight="1">
      <c r="A3078" s="55" t="s">
        <v>81</v>
      </c>
      <c r="B3078" s="46" t="s">
        <v>29973</v>
      </c>
      <c r="C3078" s="55" t="s">
        <v>29974</v>
      </c>
      <c r="D3078" s="46">
        <v>0.0</v>
      </c>
      <c r="E3078" s="46">
        <v>0.0</v>
      </c>
      <c r="F3078" s="46">
        <v>2.0</v>
      </c>
      <c r="G3078" s="46">
        <v>0.0</v>
      </c>
      <c r="H3078" s="46">
        <v>0.0</v>
      </c>
      <c r="I3078" s="46">
        <v>0.0</v>
      </c>
      <c r="J3078" s="3"/>
      <c r="K3078" s="56"/>
    </row>
    <row r="3079" ht="32.25" customHeight="1">
      <c r="A3079" s="55" t="s">
        <v>81</v>
      </c>
      <c r="B3079" s="46" t="s">
        <v>29973</v>
      </c>
      <c r="C3079" s="55" t="s">
        <v>29975</v>
      </c>
      <c r="D3079" s="46">
        <v>0.0</v>
      </c>
      <c r="E3079" s="46">
        <v>0.0</v>
      </c>
      <c r="F3079" s="46">
        <v>1.0</v>
      </c>
      <c r="G3079" s="46">
        <v>0.0</v>
      </c>
      <c r="H3079" s="46">
        <v>0.0</v>
      </c>
      <c r="I3079" s="46">
        <v>0.0</v>
      </c>
      <c r="J3079" s="3"/>
      <c r="K3079" s="56"/>
    </row>
    <row r="3080" ht="32.25" customHeight="1">
      <c r="A3080" s="55" t="s">
        <v>81</v>
      </c>
      <c r="B3080" s="46" t="s">
        <v>29973</v>
      </c>
      <c r="C3080" s="55" t="s">
        <v>29976</v>
      </c>
      <c r="D3080" s="46">
        <v>0.0</v>
      </c>
      <c r="E3080" s="46">
        <v>0.0</v>
      </c>
      <c r="F3080" s="46">
        <v>1.0</v>
      </c>
      <c r="G3080" s="46">
        <v>0.0</v>
      </c>
      <c r="H3080" s="46">
        <v>0.0</v>
      </c>
      <c r="I3080" s="46">
        <v>0.0</v>
      </c>
      <c r="J3080" s="3"/>
      <c r="K3080" s="56"/>
    </row>
    <row r="3081" ht="32.25" customHeight="1">
      <c r="A3081" s="55" t="s">
        <v>81</v>
      </c>
      <c r="B3081" s="46" t="s">
        <v>29973</v>
      </c>
      <c r="C3081" s="46" t="s">
        <v>29977</v>
      </c>
      <c r="D3081" s="46">
        <v>0.0</v>
      </c>
      <c r="E3081" s="46">
        <v>0.0</v>
      </c>
      <c r="F3081" s="46">
        <v>1.0</v>
      </c>
      <c r="G3081" s="46">
        <v>0.0</v>
      </c>
      <c r="H3081" s="46">
        <v>0.0</v>
      </c>
      <c r="I3081" s="46">
        <v>0.0</v>
      </c>
      <c r="J3081" s="3"/>
      <c r="K3081" s="56"/>
    </row>
    <row r="3082" ht="32.25" customHeight="1">
      <c r="A3082" s="55" t="s">
        <v>81</v>
      </c>
      <c r="B3082" s="46" t="s">
        <v>29973</v>
      </c>
      <c r="C3082" s="55" t="s">
        <v>29978</v>
      </c>
      <c r="D3082" s="46">
        <v>0.0</v>
      </c>
      <c r="E3082" s="46">
        <v>0.0</v>
      </c>
      <c r="F3082" s="46">
        <v>1.0</v>
      </c>
      <c r="G3082" s="46">
        <v>0.0</v>
      </c>
      <c r="H3082" s="46">
        <v>0.0</v>
      </c>
      <c r="I3082" s="46">
        <v>0.0</v>
      </c>
      <c r="J3082" s="3"/>
      <c r="K3082" s="56"/>
    </row>
    <row r="3083" ht="32.25" customHeight="1">
      <c r="A3083" s="55" t="s">
        <v>81</v>
      </c>
      <c r="B3083" s="46" t="s">
        <v>29979</v>
      </c>
      <c r="C3083" s="55" t="s">
        <v>29980</v>
      </c>
      <c r="D3083" s="46">
        <v>0.0</v>
      </c>
      <c r="E3083" s="46">
        <v>0.0</v>
      </c>
      <c r="F3083" s="46">
        <v>2.0</v>
      </c>
      <c r="G3083" s="46">
        <v>0.0</v>
      </c>
      <c r="H3083" s="46">
        <v>0.0</v>
      </c>
      <c r="I3083" s="46">
        <v>0.0</v>
      </c>
      <c r="J3083" s="3"/>
      <c r="K3083" s="56"/>
    </row>
    <row r="3084" ht="32.25" customHeight="1">
      <c r="A3084" s="55" t="s">
        <v>81</v>
      </c>
      <c r="B3084" s="46" t="s">
        <v>29979</v>
      </c>
      <c r="C3084" s="46" t="s">
        <v>29981</v>
      </c>
      <c r="D3084" s="46">
        <v>0.0</v>
      </c>
      <c r="E3084" s="46">
        <v>0.0</v>
      </c>
      <c r="F3084" s="46">
        <v>2.0</v>
      </c>
      <c r="G3084" s="46">
        <v>0.0</v>
      </c>
      <c r="H3084" s="46">
        <v>0.0</v>
      </c>
      <c r="I3084" s="46">
        <v>0.0</v>
      </c>
      <c r="J3084" s="3"/>
      <c r="K3084" s="56"/>
    </row>
    <row r="3085" ht="32.25" customHeight="1">
      <c r="A3085" s="55" t="s">
        <v>81</v>
      </c>
      <c r="B3085" s="46" t="s">
        <v>29979</v>
      </c>
      <c r="C3085" s="46" t="s">
        <v>29982</v>
      </c>
      <c r="D3085" s="46">
        <v>0.0</v>
      </c>
      <c r="E3085" s="46">
        <v>0.0</v>
      </c>
      <c r="F3085" s="46">
        <v>1.0</v>
      </c>
      <c r="G3085" s="46">
        <v>0.0</v>
      </c>
      <c r="H3085" s="46">
        <v>0.0</v>
      </c>
      <c r="I3085" s="46">
        <v>0.0</v>
      </c>
      <c r="J3085" s="3"/>
      <c r="K3085" s="56"/>
    </row>
    <row r="3086" ht="32.25" customHeight="1">
      <c r="A3086" s="55" t="s">
        <v>81</v>
      </c>
      <c r="B3086" s="46" t="s">
        <v>29983</v>
      </c>
      <c r="C3086" s="46" t="s">
        <v>29984</v>
      </c>
      <c r="D3086" s="46">
        <v>0.0</v>
      </c>
      <c r="E3086" s="46">
        <v>0.0</v>
      </c>
      <c r="F3086" s="46">
        <v>1.0</v>
      </c>
      <c r="G3086" s="46">
        <v>0.0</v>
      </c>
      <c r="H3086" s="46">
        <v>0.0</v>
      </c>
      <c r="I3086" s="46">
        <v>0.0</v>
      </c>
      <c r="J3086" s="3"/>
      <c r="K3086" s="56"/>
    </row>
    <row r="3087" ht="32.25" customHeight="1">
      <c r="A3087" s="55" t="s">
        <v>81</v>
      </c>
      <c r="B3087" s="46" t="s">
        <v>29983</v>
      </c>
      <c r="C3087" s="55" t="s">
        <v>29985</v>
      </c>
      <c r="D3087" s="46">
        <v>0.0</v>
      </c>
      <c r="E3087" s="46">
        <v>0.0</v>
      </c>
      <c r="F3087" s="46">
        <v>1.0</v>
      </c>
      <c r="G3087" s="46">
        <v>0.0</v>
      </c>
      <c r="H3087" s="46">
        <v>0.0</v>
      </c>
      <c r="I3087" s="46">
        <v>0.0</v>
      </c>
      <c r="J3087" s="3"/>
      <c r="K3087" s="56"/>
    </row>
    <row r="3088" ht="32.25" customHeight="1">
      <c r="A3088" s="55" t="s">
        <v>81</v>
      </c>
      <c r="B3088" s="46" t="s">
        <v>29986</v>
      </c>
      <c r="C3088" s="55" t="s">
        <v>29987</v>
      </c>
      <c r="D3088" s="46">
        <v>0.0</v>
      </c>
      <c r="E3088" s="46">
        <v>0.0</v>
      </c>
      <c r="F3088" s="46">
        <v>1.0</v>
      </c>
      <c r="G3088" s="46">
        <v>0.0</v>
      </c>
      <c r="H3088" s="46">
        <v>0.0</v>
      </c>
      <c r="I3088" s="46">
        <v>15.0</v>
      </c>
      <c r="J3088" s="3"/>
      <c r="K3088" s="56"/>
    </row>
    <row r="3089" ht="32.25" customHeight="1">
      <c r="A3089" s="55" t="s">
        <v>81</v>
      </c>
      <c r="B3089" s="46" t="s">
        <v>29986</v>
      </c>
      <c r="C3089" s="55" t="s">
        <v>29988</v>
      </c>
      <c r="D3089" s="46">
        <v>0.0</v>
      </c>
      <c r="E3089" s="46">
        <v>0.0</v>
      </c>
      <c r="F3089" s="46">
        <v>14.0</v>
      </c>
      <c r="G3089" s="46">
        <v>0.0</v>
      </c>
      <c r="H3089" s="46">
        <v>0.0</v>
      </c>
      <c r="I3089" s="46">
        <v>0.0</v>
      </c>
      <c r="J3089" s="3"/>
      <c r="K3089" s="56"/>
    </row>
    <row r="3090" ht="32.25" customHeight="1">
      <c r="A3090" s="55" t="s">
        <v>81</v>
      </c>
      <c r="B3090" s="46" t="s">
        <v>29986</v>
      </c>
      <c r="C3090" s="55" t="s">
        <v>29989</v>
      </c>
      <c r="D3090" s="46">
        <v>0.0</v>
      </c>
      <c r="E3090" s="46">
        <v>0.0</v>
      </c>
      <c r="F3090" s="46">
        <v>6.0</v>
      </c>
      <c r="G3090" s="46">
        <v>0.0</v>
      </c>
      <c r="H3090" s="46">
        <v>0.0</v>
      </c>
      <c r="I3090" s="46">
        <v>0.0</v>
      </c>
      <c r="J3090" s="3"/>
      <c r="K3090" s="56"/>
    </row>
    <row r="3091" ht="32.25" customHeight="1">
      <c r="A3091" s="55" t="s">
        <v>81</v>
      </c>
      <c r="B3091" s="46" t="s">
        <v>29986</v>
      </c>
      <c r="C3091" s="55" t="s">
        <v>29990</v>
      </c>
      <c r="D3091" s="46">
        <v>0.0</v>
      </c>
      <c r="E3091" s="46">
        <v>0.0</v>
      </c>
      <c r="F3091" s="46">
        <v>1.0</v>
      </c>
      <c r="G3091" s="46">
        <v>0.0</v>
      </c>
      <c r="H3091" s="46">
        <v>0.0</v>
      </c>
      <c r="I3091" s="46">
        <v>0.0</v>
      </c>
      <c r="J3091" s="3"/>
      <c r="K3091" s="56"/>
    </row>
    <row r="3092" ht="32.25" customHeight="1">
      <c r="A3092" s="55" t="s">
        <v>81</v>
      </c>
      <c r="B3092" s="46" t="s">
        <v>29991</v>
      </c>
      <c r="C3092" s="55" t="s">
        <v>29992</v>
      </c>
      <c r="D3092" s="46">
        <v>0.0</v>
      </c>
      <c r="E3092" s="46">
        <v>0.0</v>
      </c>
      <c r="F3092" s="46">
        <v>48.0</v>
      </c>
      <c r="G3092" s="46">
        <v>0.0</v>
      </c>
      <c r="H3092" s="46">
        <v>0.0</v>
      </c>
      <c r="I3092" s="46">
        <v>0.0</v>
      </c>
      <c r="J3092" s="3"/>
      <c r="K3092" s="56"/>
    </row>
    <row r="3093" ht="32.25" customHeight="1">
      <c r="A3093" s="55" t="s">
        <v>81</v>
      </c>
      <c r="B3093" s="46" t="s">
        <v>29991</v>
      </c>
      <c r="C3093" s="55" t="s">
        <v>29993</v>
      </c>
      <c r="D3093" s="46">
        <v>0.0</v>
      </c>
      <c r="E3093" s="46">
        <v>0.0</v>
      </c>
      <c r="F3093" s="46">
        <v>8.0</v>
      </c>
      <c r="G3093" s="46">
        <v>0.0</v>
      </c>
      <c r="H3093" s="46">
        <v>0.0</v>
      </c>
      <c r="I3093" s="46">
        <v>0.0</v>
      </c>
      <c r="J3093" s="3"/>
      <c r="K3093" s="56"/>
    </row>
    <row r="3094" ht="32.25" customHeight="1">
      <c r="A3094" s="55" t="s">
        <v>81</v>
      </c>
      <c r="B3094" s="46" t="s">
        <v>29994</v>
      </c>
      <c r="C3094" s="55" t="s">
        <v>29995</v>
      </c>
      <c r="D3094" s="46">
        <v>0.0</v>
      </c>
      <c r="E3094" s="46">
        <v>0.0</v>
      </c>
      <c r="F3094" s="46">
        <v>61.0</v>
      </c>
      <c r="G3094" s="46">
        <v>0.0</v>
      </c>
      <c r="H3094" s="46">
        <v>0.0</v>
      </c>
      <c r="I3094" s="46">
        <v>0.0</v>
      </c>
      <c r="J3094" s="3"/>
      <c r="K3094" s="56"/>
    </row>
    <row r="3095" ht="32.25" customHeight="1">
      <c r="A3095" s="55" t="s">
        <v>81</v>
      </c>
      <c r="B3095" s="46" t="s">
        <v>29994</v>
      </c>
      <c r="C3095" s="55" t="s">
        <v>29996</v>
      </c>
      <c r="D3095" s="46">
        <v>0.0</v>
      </c>
      <c r="E3095" s="46">
        <v>0.0</v>
      </c>
      <c r="F3095" s="46">
        <v>22.0</v>
      </c>
      <c r="G3095" s="46">
        <v>0.0</v>
      </c>
      <c r="H3095" s="46">
        <v>0.0</v>
      </c>
      <c r="I3095" s="46">
        <v>0.0</v>
      </c>
      <c r="J3095" s="3"/>
      <c r="K3095" s="56"/>
    </row>
    <row r="3096" ht="32.25" customHeight="1">
      <c r="A3096" s="55" t="s">
        <v>81</v>
      </c>
      <c r="B3096" s="46" t="s">
        <v>29994</v>
      </c>
      <c r="C3096" s="55" t="s">
        <v>29997</v>
      </c>
      <c r="D3096" s="46">
        <v>0.0</v>
      </c>
      <c r="E3096" s="46">
        <v>0.0</v>
      </c>
      <c r="F3096" s="46">
        <v>8.0</v>
      </c>
      <c r="G3096" s="46">
        <v>0.0</v>
      </c>
      <c r="H3096" s="46">
        <v>0.0</v>
      </c>
      <c r="I3096" s="46">
        <v>0.0</v>
      </c>
      <c r="J3096" s="3"/>
      <c r="K3096" s="56"/>
    </row>
    <row r="3097" ht="32.25" customHeight="1">
      <c r="A3097" s="55" t="s">
        <v>81</v>
      </c>
      <c r="B3097" s="46" t="s">
        <v>29998</v>
      </c>
      <c r="C3097" s="55" t="s">
        <v>29999</v>
      </c>
      <c r="D3097" s="46">
        <v>18.0</v>
      </c>
      <c r="E3097" s="46">
        <v>0.0</v>
      </c>
      <c r="F3097" s="46">
        <v>1.0</v>
      </c>
      <c r="G3097" s="46">
        <v>0.0</v>
      </c>
      <c r="H3097" s="46">
        <v>0.0</v>
      </c>
      <c r="I3097" s="46">
        <v>2.0</v>
      </c>
      <c r="J3097" s="3"/>
      <c r="K3097" s="56"/>
    </row>
    <row r="3098" ht="32.25" customHeight="1">
      <c r="A3098" s="55" t="s">
        <v>81</v>
      </c>
      <c r="B3098" s="46" t="s">
        <v>29998</v>
      </c>
      <c r="C3098" s="55" t="s">
        <v>30000</v>
      </c>
      <c r="D3098" s="46">
        <v>0.0</v>
      </c>
      <c r="E3098" s="46">
        <v>0.0</v>
      </c>
      <c r="F3098" s="46">
        <v>4.0</v>
      </c>
      <c r="G3098" s="46">
        <v>0.0</v>
      </c>
      <c r="H3098" s="46">
        <v>0.0</v>
      </c>
      <c r="I3098" s="46">
        <v>4.0</v>
      </c>
      <c r="J3098" s="3"/>
      <c r="K3098" s="56"/>
    </row>
    <row r="3099" ht="32.25" customHeight="1">
      <c r="A3099" s="55" t="s">
        <v>81</v>
      </c>
      <c r="B3099" s="46" t="s">
        <v>29998</v>
      </c>
      <c r="C3099" s="55" t="s">
        <v>30001</v>
      </c>
      <c r="D3099" s="46">
        <v>0.0</v>
      </c>
      <c r="E3099" s="46">
        <v>0.0</v>
      </c>
      <c r="F3099" s="46">
        <v>3.0</v>
      </c>
      <c r="G3099" s="46">
        <v>0.0</v>
      </c>
      <c r="H3099" s="46">
        <v>0.0</v>
      </c>
      <c r="I3099" s="46">
        <v>0.0</v>
      </c>
      <c r="J3099" s="3"/>
      <c r="K3099" s="56"/>
    </row>
    <row r="3100" ht="32.25" customHeight="1">
      <c r="A3100" s="55" t="s">
        <v>81</v>
      </c>
      <c r="B3100" s="46" t="s">
        <v>29998</v>
      </c>
      <c r="C3100" s="55" t="s">
        <v>30002</v>
      </c>
      <c r="D3100" s="46">
        <v>0.0</v>
      </c>
      <c r="E3100" s="46">
        <v>0.0</v>
      </c>
      <c r="F3100" s="46">
        <v>1.0</v>
      </c>
      <c r="G3100" s="46">
        <v>0.0</v>
      </c>
      <c r="H3100" s="46">
        <v>0.0</v>
      </c>
      <c r="I3100" s="46">
        <v>0.0</v>
      </c>
      <c r="J3100" s="3"/>
      <c r="K3100" s="56"/>
    </row>
    <row r="3101" ht="32.25" customHeight="1">
      <c r="A3101" s="55" t="s">
        <v>81</v>
      </c>
      <c r="B3101" s="46" t="s">
        <v>29998</v>
      </c>
      <c r="C3101" s="55" t="s">
        <v>30003</v>
      </c>
      <c r="D3101" s="46">
        <v>0.0</v>
      </c>
      <c r="E3101" s="46">
        <v>0.0</v>
      </c>
      <c r="F3101" s="46">
        <v>1.0</v>
      </c>
      <c r="G3101" s="46">
        <v>0.0</v>
      </c>
      <c r="H3101" s="46">
        <v>0.0</v>
      </c>
      <c r="I3101" s="46">
        <v>0.0</v>
      </c>
      <c r="J3101" s="3"/>
      <c r="K3101" s="56"/>
    </row>
    <row r="3102" ht="32.25" customHeight="1">
      <c r="A3102" s="55" t="s">
        <v>81</v>
      </c>
      <c r="B3102" s="46" t="s">
        <v>29998</v>
      </c>
      <c r="C3102" s="55" t="s">
        <v>30004</v>
      </c>
      <c r="D3102" s="46">
        <v>0.0</v>
      </c>
      <c r="E3102" s="46">
        <v>0.0</v>
      </c>
      <c r="F3102" s="46">
        <v>1.0</v>
      </c>
      <c r="G3102" s="46">
        <v>0.0</v>
      </c>
      <c r="H3102" s="46">
        <v>0.0</v>
      </c>
      <c r="I3102" s="46">
        <v>0.0</v>
      </c>
      <c r="J3102" s="3"/>
      <c r="K3102" s="56"/>
    </row>
    <row r="3103" ht="32.25" customHeight="1">
      <c r="A3103" s="55" t="s">
        <v>81</v>
      </c>
      <c r="B3103" s="46" t="s">
        <v>29998</v>
      </c>
      <c r="C3103" s="55" t="s">
        <v>30005</v>
      </c>
      <c r="D3103" s="46">
        <v>0.0</v>
      </c>
      <c r="E3103" s="46">
        <v>0.0</v>
      </c>
      <c r="F3103" s="46">
        <v>1.0</v>
      </c>
      <c r="G3103" s="46">
        <v>0.0</v>
      </c>
      <c r="H3103" s="46">
        <v>0.0</v>
      </c>
      <c r="I3103" s="46">
        <v>0.0</v>
      </c>
      <c r="J3103" s="3"/>
      <c r="K3103" s="56"/>
    </row>
    <row r="3104" ht="32.25" customHeight="1">
      <c r="A3104" s="55" t="s">
        <v>81</v>
      </c>
      <c r="B3104" s="46" t="s">
        <v>29998</v>
      </c>
      <c r="C3104" s="55" t="s">
        <v>30006</v>
      </c>
      <c r="D3104" s="46">
        <v>0.0</v>
      </c>
      <c r="E3104" s="46">
        <v>0.0</v>
      </c>
      <c r="F3104" s="46">
        <v>1.0</v>
      </c>
      <c r="G3104" s="46">
        <v>0.0</v>
      </c>
      <c r="H3104" s="46">
        <v>0.0</v>
      </c>
      <c r="I3104" s="46">
        <v>0.0</v>
      </c>
      <c r="J3104" s="3"/>
      <c r="K3104" s="56"/>
    </row>
    <row r="3105" ht="32.25" customHeight="1">
      <c r="A3105" s="55" t="s">
        <v>81</v>
      </c>
      <c r="B3105" s="46" t="s">
        <v>29998</v>
      </c>
      <c r="C3105" s="55" t="s">
        <v>30007</v>
      </c>
      <c r="D3105" s="46">
        <v>0.0</v>
      </c>
      <c r="E3105" s="46">
        <v>0.0</v>
      </c>
      <c r="F3105" s="46">
        <v>1.0</v>
      </c>
      <c r="G3105" s="46">
        <v>0.0</v>
      </c>
      <c r="H3105" s="46">
        <v>0.0</v>
      </c>
      <c r="I3105" s="46">
        <v>0.0</v>
      </c>
      <c r="J3105" s="3"/>
      <c r="K3105" s="56"/>
    </row>
    <row r="3106" ht="32.25" customHeight="1">
      <c r="A3106" s="55" t="s">
        <v>81</v>
      </c>
      <c r="B3106" s="46" t="s">
        <v>30008</v>
      </c>
      <c r="C3106" s="55" t="s">
        <v>30009</v>
      </c>
      <c r="D3106" s="46">
        <v>0.0</v>
      </c>
      <c r="E3106" s="46">
        <v>0.0</v>
      </c>
      <c r="F3106" s="46">
        <v>2.0</v>
      </c>
      <c r="G3106" s="46">
        <v>0.0</v>
      </c>
      <c r="H3106" s="46">
        <v>0.0</v>
      </c>
      <c r="I3106" s="46">
        <v>0.0</v>
      </c>
      <c r="J3106" s="3"/>
      <c r="K3106" s="56"/>
    </row>
    <row r="3107" ht="32.25" customHeight="1">
      <c r="A3107" s="55" t="s">
        <v>81</v>
      </c>
      <c r="B3107" s="46" t="s">
        <v>30008</v>
      </c>
      <c r="C3107" s="55" t="s">
        <v>30010</v>
      </c>
      <c r="D3107" s="46">
        <v>0.0</v>
      </c>
      <c r="E3107" s="46">
        <v>0.0</v>
      </c>
      <c r="F3107" s="46">
        <v>1.0</v>
      </c>
      <c r="G3107" s="46">
        <v>0.0</v>
      </c>
      <c r="H3107" s="46">
        <v>0.0</v>
      </c>
      <c r="I3107" s="46">
        <v>0.0</v>
      </c>
      <c r="J3107" s="3"/>
      <c r="K3107" s="56"/>
    </row>
    <row r="3108" ht="32.25" customHeight="1">
      <c r="A3108" s="55" t="s">
        <v>81</v>
      </c>
      <c r="B3108" s="46" t="s">
        <v>30011</v>
      </c>
      <c r="C3108" s="55" t="s">
        <v>30012</v>
      </c>
      <c r="D3108" s="46">
        <v>0.0</v>
      </c>
      <c r="E3108" s="46">
        <v>0.0</v>
      </c>
      <c r="F3108" s="46">
        <v>18.0</v>
      </c>
      <c r="G3108" s="46">
        <v>0.0</v>
      </c>
      <c r="H3108" s="46">
        <v>0.0</v>
      </c>
      <c r="I3108" s="46">
        <v>0.0</v>
      </c>
      <c r="J3108" s="3"/>
      <c r="K3108" s="56"/>
    </row>
    <row r="3109" ht="32.25" customHeight="1">
      <c r="A3109" s="55" t="s">
        <v>81</v>
      </c>
      <c r="B3109" s="46" t="s">
        <v>30011</v>
      </c>
      <c r="C3109" s="55" t="s">
        <v>30013</v>
      </c>
      <c r="D3109" s="46">
        <v>0.0</v>
      </c>
      <c r="E3109" s="46">
        <v>0.0</v>
      </c>
      <c r="F3109" s="46">
        <v>2.0</v>
      </c>
      <c r="G3109" s="46">
        <v>0.0</v>
      </c>
      <c r="H3109" s="46">
        <v>0.0</v>
      </c>
      <c r="I3109" s="46">
        <v>0.0</v>
      </c>
      <c r="J3109" s="3"/>
      <c r="K3109" s="56"/>
    </row>
    <row r="3110" ht="32.25" customHeight="1">
      <c r="A3110" s="55" t="s">
        <v>81</v>
      </c>
      <c r="B3110" s="46" t="s">
        <v>30014</v>
      </c>
      <c r="C3110" s="55" t="s">
        <v>30015</v>
      </c>
      <c r="D3110" s="46">
        <v>0.0</v>
      </c>
      <c r="E3110" s="46">
        <v>0.0</v>
      </c>
      <c r="F3110" s="46">
        <v>1.0</v>
      </c>
      <c r="G3110" s="46">
        <v>0.0</v>
      </c>
      <c r="H3110" s="46">
        <v>0.0</v>
      </c>
      <c r="I3110" s="46">
        <v>0.0</v>
      </c>
      <c r="J3110" s="3"/>
      <c r="K3110" s="56"/>
    </row>
    <row r="3111" ht="32.25" customHeight="1">
      <c r="A3111" s="55" t="s">
        <v>81</v>
      </c>
      <c r="B3111" s="46" t="s">
        <v>30016</v>
      </c>
      <c r="C3111" s="55" t="s">
        <v>30017</v>
      </c>
      <c r="D3111" s="46">
        <v>0.0</v>
      </c>
      <c r="E3111" s="46">
        <v>0.0</v>
      </c>
      <c r="F3111" s="46">
        <v>57.0</v>
      </c>
      <c r="G3111" s="46">
        <v>0.0</v>
      </c>
      <c r="H3111" s="46">
        <v>0.0</v>
      </c>
      <c r="I3111" s="46">
        <v>0.0</v>
      </c>
      <c r="J3111" s="3"/>
      <c r="K3111" s="56"/>
    </row>
    <row r="3112" ht="32.25" customHeight="1">
      <c r="A3112" s="55" t="s">
        <v>81</v>
      </c>
      <c r="B3112" s="46" t="s">
        <v>30018</v>
      </c>
      <c r="C3112" s="55" t="s">
        <v>30019</v>
      </c>
      <c r="D3112" s="46">
        <v>0.0</v>
      </c>
      <c r="E3112" s="46">
        <v>0.0</v>
      </c>
      <c r="F3112" s="46">
        <v>169.0</v>
      </c>
      <c r="G3112" s="46">
        <v>0.0</v>
      </c>
      <c r="H3112" s="46">
        <v>0.0</v>
      </c>
      <c r="I3112" s="46">
        <v>0.0</v>
      </c>
      <c r="J3112" s="3"/>
      <c r="K3112" s="56"/>
    </row>
    <row r="3113" ht="32.25" customHeight="1">
      <c r="A3113" s="55" t="s">
        <v>81</v>
      </c>
      <c r="B3113" s="46" t="s">
        <v>30018</v>
      </c>
      <c r="C3113" s="55" t="s">
        <v>30020</v>
      </c>
      <c r="D3113" s="46">
        <v>0.0</v>
      </c>
      <c r="E3113" s="46">
        <v>0.0</v>
      </c>
      <c r="F3113" s="46">
        <v>67.0</v>
      </c>
      <c r="G3113" s="46">
        <v>0.0</v>
      </c>
      <c r="H3113" s="46">
        <v>0.0</v>
      </c>
      <c r="I3113" s="46">
        <v>0.0</v>
      </c>
      <c r="J3113" s="3"/>
      <c r="K3113" s="56"/>
    </row>
    <row r="3114" ht="32.25" customHeight="1">
      <c r="A3114" s="55" t="s">
        <v>81</v>
      </c>
      <c r="B3114" s="46" t="s">
        <v>30021</v>
      </c>
      <c r="C3114" s="55" t="s">
        <v>30022</v>
      </c>
      <c r="D3114" s="46">
        <v>0.0</v>
      </c>
      <c r="E3114" s="46">
        <v>0.0</v>
      </c>
      <c r="F3114" s="46">
        <v>5.0</v>
      </c>
      <c r="G3114" s="46">
        <v>0.0</v>
      </c>
      <c r="H3114" s="46">
        <v>0.0</v>
      </c>
      <c r="I3114" s="46">
        <v>0.0</v>
      </c>
      <c r="J3114" s="3"/>
      <c r="K3114" s="56"/>
    </row>
    <row r="3115" ht="32.25" customHeight="1">
      <c r="A3115" s="55" t="s">
        <v>81</v>
      </c>
      <c r="B3115" s="46" t="s">
        <v>30021</v>
      </c>
      <c r="C3115" s="55" t="s">
        <v>30023</v>
      </c>
      <c r="D3115" s="46">
        <v>0.0</v>
      </c>
      <c r="E3115" s="46">
        <v>0.0</v>
      </c>
      <c r="F3115" s="46">
        <v>5.0</v>
      </c>
      <c r="G3115" s="46">
        <v>0.0</v>
      </c>
      <c r="H3115" s="46">
        <v>0.0</v>
      </c>
      <c r="I3115" s="46">
        <v>0.0</v>
      </c>
      <c r="J3115" s="3"/>
      <c r="K3115" s="56"/>
    </row>
    <row r="3116" ht="32.25" customHeight="1">
      <c r="A3116" s="55" t="s">
        <v>81</v>
      </c>
      <c r="B3116" s="46" t="s">
        <v>30024</v>
      </c>
      <c r="C3116" s="55" t="s">
        <v>30025</v>
      </c>
      <c r="D3116" s="46">
        <v>0.0</v>
      </c>
      <c r="E3116" s="46">
        <v>0.0</v>
      </c>
      <c r="F3116" s="46">
        <v>45.0</v>
      </c>
      <c r="G3116" s="46">
        <v>0.0</v>
      </c>
      <c r="H3116" s="46">
        <v>0.0</v>
      </c>
      <c r="I3116" s="46">
        <v>0.0</v>
      </c>
      <c r="J3116" s="3"/>
      <c r="K3116" s="56"/>
    </row>
    <row r="3117" ht="32.25" customHeight="1">
      <c r="A3117" s="55" t="s">
        <v>81</v>
      </c>
      <c r="B3117" s="46" t="s">
        <v>30024</v>
      </c>
      <c r="C3117" s="55" t="s">
        <v>30026</v>
      </c>
      <c r="D3117" s="46">
        <v>0.0</v>
      </c>
      <c r="E3117" s="46">
        <v>0.0</v>
      </c>
      <c r="F3117" s="46">
        <v>1.0</v>
      </c>
      <c r="G3117" s="46">
        <v>0.0</v>
      </c>
      <c r="H3117" s="46">
        <v>0.0</v>
      </c>
      <c r="I3117" s="46">
        <v>0.0</v>
      </c>
      <c r="J3117" s="3"/>
      <c r="K3117" s="56"/>
    </row>
    <row r="3118" ht="32.25" customHeight="1">
      <c r="A3118" s="55" t="s">
        <v>81</v>
      </c>
      <c r="B3118" s="46" t="s">
        <v>30024</v>
      </c>
      <c r="C3118" s="55" t="s">
        <v>30027</v>
      </c>
      <c r="D3118" s="46">
        <v>0.0</v>
      </c>
      <c r="E3118" s="46">
        <v>0.0</v>
      </c>
      <c r="F3118" s="46">
        <v>1.0</v>
      </c>
      <c r="G3118" s="46">
        <v>0.0</v>
      </c>
      <c r="H3118" s="46">
        <v>0.0</v>
      </c>
      <c r="I3118" s="46">
        <v>0.0</v>
      </c>
      <c r="J3118" s="3"/>
      <c r="K3118" s="56"/>
    </row>
    <row r="3119" ht="32.25" customHeight="1">
      <c r="A3119" s="55" t="s">
        <v>81</v>
      </c>
      <c r="B3119" s="46" t="s">
        <v>30024</v>
      </c>
      <c r="C3119" s="55" t="s">
        <v>30028</v>
      </c>
      <c r="D3119" s="46">
        <v>0.0</v>
      </c>
      <c r="E3119" s="46">
        <v>0.0</v>
      </c>
      <c r="F3119" s="46">
        <v>1.0</v>
      </c>
      <c r="G3119" s="46">
        <v>0.0</v>
      </c>
      <c r="H3119" s="46">
        <v>0.0</v>
      </c>
      <c r="I3119" s="46">
        <v>0.0</v>
      </c>
      <c r="J3119" s="3"/>
      <c r="K3119" s="56"/>
    </row>
    <row r="3120" ht="32.25" customHeight="1">
      <c r="A3120" s="55" t="s">
        <v>81</v>
      </c>
      <c r="B3120" s="46" t="s">
        <v>30029</v>
      </c>
      <c r="C3120" s="55" t="s">
        <v>30030</v>
      </c>
      <c r="D3120" s="46">
        <v>0.0</v>
      </c>
      <c r="E3120" s="46">
        <v>0.0</v>
      </c>
      <c r="F3120" s="46">
        <v>1.0</v>
      </c>
      <c r="G3120" s="46">
        <v>0.0</v>
      </c>
      <c r="H3120" s="46">
        <v>0.0</v>
      </c>
      <c r="I3120" s="46">
        <v>13.0</v>
      </c>
      <c r="J3120" s="3"/>
      <c r="K3120" s="56"/>
    </row>
    <row r="3121" ht="32.25" customHeight="1">
      <c r="A3121" s="55" t="s">
        <v>81</v>
      </c>
      <c r="B3121" s="46" t="s">
        <v>30029</v>
      </c>
      <c r="C3121" s="55" t="s">
        <v>30031</v>
      </c>
      <c r="D3121" s="46">
        <v>0.0</v>
      </c>
      <c r="E3121" s="46">
        <v>0.0</v>
      </c>
      <c r="F3121" s="46">
        <v>1.0</v>
      </c>
      <c r="G3121" s="46">
        <v>0.0</v>
      </c>
      <c r="H3121" s="46">
        <v>0.0</v>
      </c>
      <c r="I3121" s="46">
        <v>0.0</v>
      </c>
      <c r="J3121" s="3"/>
      <c r="K3121" s="56"/>
    </row>
    <row r="3122" ht="32.25" customHeight="1">
      <c r="A3122" s="55" t="s">
        <v>81</v>
      </c>
      <c r="B3122" s="46" t="s">
        <v>30032</v>
      </c>
      <c r="C3122" s="46" t="s">
        <v>30033</v>
      </c>
      <c r="D3122" s="46">
        <v>0.0</v>
      </c>
      <c r="E3122" s="46">
        <v>0.0</v>
      </c>
      <c r="F3122" s="46">
        <v>34.0</v>
      </c>
      <c r="G3122" s="46">
        <v>0.0</v>
      </c>
      <c r="H3122" s="46">
        <v>0.0</v>
      </c>
      <c r="I3122" s="46">
        <v>0.0</v>
      </c>
      <c r="J3122" s="3"/>
      <c r="K3122" s="56"/>
    </row>
    <row r="3123" ht="32.25" customHeight="1">
      <c r="A3123" s="55" t="s">
        <v>81</v>
      </c>
      <c r="B3123" s="46" t="s">
        <v>30032</v>
      </c>
      <c r="C3123" s="46" t="s">
        <v>30034</v>
      </c>
      <c r="D3123" s="46">
        <v>0.0</v>
      </c>
      <c r="E3123" s="46">
        <v>0.0</v>
      </c>
      <c r="F3123" s="46">
        <v>1.0</v>
      </c>
      <c r="G3123" s="46">
        <v>0.0</v>
      </c>
      <c r="H3123" s="46">
        <v>0.0</v>
      </c>
      <c r="I3123" s="46">
        <v>0.0</v>
      </c>
      <c r="J3123" s="3"/>
      <c r="K3123" s="56"/>
    </row>
    <row r="3124" ht="32.25" customHeight="1">
      <c r="A3124" s="55" t="s">
        <v>81</v>
      </c>
      <c r="B3124" s="46" t="s">
        <v>30035</v>
      </c>
      <c r="C3124" s="55" t="s">
        <v>30036</v>
      </c>
      <c r="D3124" s="46">
        <v>0.0</v>
      </c>
      <c r="E3124" s="46">
        <v>0.0</v>
      </c>
      <c r="F3124" s="46">
        <v>12.0</v>
      </c>
      <c r="G3124" s="46">
        <v>0.0</v>
      </c>
      <c r="H3124" s="46">
        <v>0.0</v>
      </c>
      <c r="I3124" s="46">
        <v>0.0</v>
      </c>
      <c r="J3124" s="3"/>
      <c r="K3124" s="56"/>
    </row>
    <row r="3125" ht="32.25" customHeight="1">
      <c r="A3125" s="55" t="s">
        <v>81</v>
      </c>
      <c r="B3125" s="46" t="s">
        <v>30035</v>
      </c>
      <c r="C3125" s="55" t="s">
        <v>30037</v>
      </c>
      <c r="D3125" s="46">
        <v>0.0</v>
      </c>
      <c r="E3125" s="46">
        <v>0.0</v>
      </c>
      <c r="F3125" s="46">
        <v>5.0</v>
      </c>
      <c r="G3125" s="46">
        <v>0.0</v>
      </c>
      <c r="H3125" s="46">
        <v>0.0</v>
      </c>
      <c r="I3125" s="46">
        <v>0.0</v>
      </c>
      <c r="J3125" s="3"/>
      <c r="K3125" s="56"/>
    </row>
    <row r="3126" ht="32.25" customHeight="1">
      <c r="A3126" s="55" t="s">
        <v>81</v>
      </c>
      <c r="B3126" s="46" t="s">
        <v>30038</v>
      </c>
      <c r="C3126" s="55" t="s">
        <v>30039</v>
      </c>
      <c r="D3126" s="46">
        <v>0.0</v>
      </c>
      <c r="E3126" s="46">
        <v>0.0</v>
      </c>
      <c r="F3126" s="46">
        <v>8.0</v>
      </c>
      <c r="G3126" s="46">
        <v>0.0</v>
      </c>
      <c r="H3126" s="46">
        <v>0.0</v>
      </c>
      <c r="I3126" s="46">
        <v>0.0</v>
      </c>
      <c r="J3126" s="3"/>
      <c r="K3126" s="56"/>
    </row>
    <row r="3127" ht="32.25" customHeight="1">
      <c r="A3127" s="55" t="s">
        <v>81</v>
      </c>
      <c r="B3127" s="46" t="s">
        <v>30038</v>
      </c>
      <c r="C3127" s="55" t="s">
        <v>30040</v>
      </c>
      <c r="D3127" s="46">
        <v>0.0</v>
      </c>
      <c r="E3127" s="46">
        <v>0.0</v>
      </c>
      <c r="F3127" s="46">
        <v>7.0</v>
      </c>
      <c r="G3127" s="46">
        <v>0.0</v>
      </c>
      <c r="H3127" s="46">
        <v>0.0</v>
      </c>
      <c r="I3127" s="46">
        <v>0.0</v>
      </c>
      <c r="J3127" s="3"/>
      <c r="K3127" s="56"/>
    </row>
    <row r="3128" ht="32.25" customHeight="1">
      <c r="A3128" s="55" t="s">
        <v>81</v>
      </c>
      <c r="B3128" s="46" t="s">
        <v>30038</v>
      </c>
      <c r="C3128" s="55" t="s">
        <v>30041</v>
      </c>
      <c r="D3128" s="46">
        <v>0.0</v>
      </c>
      <c r="E3128" s="46">
        <v>0.0</v>
      </c>
      <c r="F3128" s="46">
        <v>6.0</v>
      </c>
      <c r="G3128" s="46">
        <v>0.0</v>
      </c>
      <c r="H3128" s="46">
        <v>0.0</v>
      </c>
      <c r="I3128" s="46">
        <v>0.0</v>
      </c>
      <c r="J3128" s="3"/>
      <c r="K3128" s="56"/>
    </row>
    <row r="3129" ht="32.25" customHeight="1">
      <c r="A3129" s="55" t="s">
        <v>81</v>
      </c>
      <c r="B3129" s="46" t="s">
        <v>30038</v>
      </c>
      <c r="C3129" s="55" t="s">
        <v>30042</v>
      </c>
      <c r="D3129" s="46">
        <v>0.0</v>
      </c>
      <c r="E3129" s="46">
        <v>0.0</v>
      </c>
      <c r="F3129" s="46">
        <v>6.0</v>
      </c>
      <c r="G3129" s="46">
        <v>0.0</v>
      </c>
      <c r="H3129" s="46">
        <v>0.0</v>
      </c>
      <c r="I3129" s="46">
        <v>0.0</v>
      </c>
      <c r="J3129" s="3"/>
      <c r="K3129" s="56"/>
    </row>
    <row r="3130" ht="32.25" customHeight="1">
      <c r="A3130" s="55" t="s">
        <v>81</v>
      </c>
      <c r="B3130" s="46" t="s">
        <v>30038</v>
      </c>
      <c r="C3130" s="55" t="s">
        <v>30043</v>
      </c>
      <c r="D3130" s="46">
        <v>0.0</v>
      </c>
      <c r="E3130" s="46">
        <v>0.0</v>
      </c>
      <c r="F3130" s="46">
        <v>5.0</v>
      </c>
      <c r="G3130" s="46">
        <v>0.0</v>
      </c>
      <c r="H3130" s="46">
        <v>0.0</v>
      </c>
      <c r="I3130" s="46">
        <v>0.0</v>
      </c>
      <c r="J3130" s="3"/>
      <c r="K3130" s="56"/>
    </row>
    <row r="3131" ht="32.25" customHeight="1">
      <c r="A3131" s="55" t="s">
        <v>81</v>
      </c>
      <c r="B3131" s="46" t="s">
        <v>30044</v>
      </c>
      <c r="C3131" s="46" t="s">
        <v>30045</v>
      </c>
      <c r="D3131" s="46">
        <v>0.0</v>
      </c>
      <c r="E3131" s="46">
        <v>0.0</v>
      </c>
      <c r="F3131" s="46">
        <v>63.0</v>
      </c>
      <c r="G3131" s="46">
        <v>0.0</v>
      </c>
      <c r="H3131" s="46">
        <v>0.0</v>
      </c>
      <c r="I3131" s="46">
        <v>0.0</v>
      </c>
      <c r="J3131" s="3"/>
      <c r="K3131" s="56"/>
    </row>
    <row r="3132" ht="32.25" customHeight="1">
      <c r="A3132" s="55" t="s">
        <v>81</v>
      </c>
      <c r="B3132" s="46" t="s">
        <v>30044</v>
      </c>
      <c r="C3132" s="46" t="s">
        <v>30046</v>
      </c>
      <c r="D3132" s="46">
        <v>0.0</v>
      </c>
      <c r="E3132" s="46">
        <v>0.0</v>
      </c>
      <c r="F3132" s="46">
        <v>1.0</v>
      </c>
      <c r="G3132" s="46">
        <v>0.0</v>
      </c>
      <c r="H3132" s="46">
        <v>0.0</v>
      </c>
      <c r="I3132" s="46">
        <v>0.0</v>
      </c>
      <c r="J3132" s="3"/>
      <c r="K3132" s="56"/>
    </row>
    <row r="3133" ht="32.25" customHeight="1">
      <c r="A3133" s="55" t="s">
        <v>81</v>
      </c>
      <c r="B3133" s="46" t="s">
        <v>30044</v>
      </c>
      <c r="C3133" s="46" t="s">
        <v>30047</v>
      </c>
      <c r="D3133" s="46">
        <v>0.0</v>
      </c>
      <c r="E3133" s="46">
        <v>0.0</v>
      </c>
      <c r="F3133" s="46">
        <v>1.0</v>
      </c>
      <c r="G3133" s="46">
        <v>0.0</v>
      </c>
      <c r="H3133" s="46">
        <v>0.0</v>
      </c>
      <c r="I3133" s="46">
        <v>0.0</v>
      </c>
      <c r="J3133" s="3"/>
      <c r="K3133" s="56"/>
    </row>
    <row r="3134" ht="32.25" customHeight="1">
      <c r="A3134" s="55" t="s">
        <v>81</v>
      </c>
      <c r="B3134" s="46" t="s">
        <v>30044</v>
      </c>
      <c r="C3134" s="46" t="s">
        <v>30048</v>
      </c>
      <c r="D3134" s="46">
        <v>0.0</v>
      </c>
      <c r="E3134" s="46">
        <v>0.0</v>
      </c>
      <c r="F3134" s="46">
        <v>1.0</v>
      </c>
      <c r="G3134" s="46">
        <v>0.0</v>
      </c>
      <c r="H3134" s="46">
        <v>0.0</v>
      </c>
      <c r="I3134" s="46">
        <v>0.0</v>
      </c>
      <c r="J3134" s="3"/>
      <c r="K3134" s="56"/>
    </row>
    <row r="3135" ht="32.25" customHeight="1">
      <c r="A3135" s="55" t="s">
        <v>81</v>
      </c>
      <c r="B3135" s="46" t="s">
        <v>30049</v>
      </c>
      <c r="C3135" s="46" t="s">
        <v>30050</v>
      </c>
      <c r="D3135" s="46">
        <v>0.0</v>
      </c>
      <c r="E3135" s="46">
        <v>0.0</v>
      </c>
      <c r="F3135" s="46">
        <v>8.0</v>
      </c>
      <c r="G3135" s="46">
        <v>0.0</v>
      </c>
      <c r="H3135" s="46">
        <v>0.0</v>
      </c>
      <c r="I3135" s="46">
        <v>0.0</v>
      </c>
      <c r="J3135" s="3"/>
      <c r="K3135" s="56"/>
    </row>
    <row r="3136" ht="32.25" customHeight="1">
      <c r="A3136" s="55" t="s">
        <v>81</v>
      </c>
      <c r="B3136" s="46" t="s">
        <v>30049</v>
      </c>
      <c r="C3136" s="46" t="s">
        <v>30051</v>
      </c>
      <c r="D3136" s="46">
        <v>0.0</v>
      </c>
      <c r="E3136" s="46">
        <v>0.0</v>
      </c>
      <c r="F3136" s="46">
        <v>1.0</v>
      </c>
      <c r="G3136" s="46">
        <v>0.0</v>
      </c>
      <c r="H3136" s="46">
        <v>0.0</v>
      </c>
      <c r="I3136" s="46">
        <v>0.0</v>
      </c>
      <c r="J3136" s="3"/>
      <c r="K3136" s="56"/>
    </row>
    <row r="3137" ht="32.25" customHeight="1">
      <c r="A3137" s="55" t="s">
        <v>81</v>
      </c>
      <c r="B3137" s="46" t="s">
        <v>30052</v>
      </c>
      <c r="C3137" s="46" t="s">
        <v>30053</v>
      </c>
      <c r="D3137" s="46">
        <v>0.0</v>
      </c>
      <c r="E3137" s="46">
        <v>0.0</v>
      </c>
      <c r="F3137" s="46">
        <v>51.0</v>
      </c>
      <c r="G3137" s="46">
        <v>0.0</v>
      </c>
      <c r="H3137" s="46">
        <v>0.0</v>
      </c>
      <c r="I3137" s="46">
        <v>0.0</v>
      </c>
      <c r="J3137" s="3"/>
      <c r="K3137" s="56"/>
    </row>
    <row r="3138" ht="32.25" customHeight="1">
      <c r="A3138" s="55" t="s">
        <v>81</v>
      </c>
      <c r="B3138" s="46" t="s">
        <v>30052</v>
      </c>
      <c r="C3138" s="46" t="s">
        <v>30054</v>
      </c>
      <c r="D3138" s="46">
        <v>0.0</v>
      </c>
      <c r="E3138" s="46">
        <v>0.0</v>
      </c>
      <c r="F3138" s="46">
        <v>1.0</v>
      </c>
      <c r="G3138" s="46">
        <v>0.0</v>
      </c>
      <c r="H3138" s="46">
        <v>0.0</v>
      </c>
      <c r="I3138" s="46">
        <v>0.0</v>
      </c>
      <c r="J3138" s="3"/>
      <c r="K3138" s="56"/>
    </row>
    <row r="3139" ht="32.25" customHeight="1">
      <c r="A3139" s="55" t="s">
        <v>81</v>
      </c>
      <c r="B3139" s="46" t="s">
        <v>30055</v>
      </c>
      <c r="C3139" s="55" t="s">
        <v>30056</v>
      </c>
      <c r="D3139" s="46">
        <v>0.0</v>
      </c>
      <c r="E3139" s="46">
        <v>0.0</v>
      </c>
      <c r="F3139" s="46">
        <v>0.0</v>
      </c>
      <c r="G3139" s="46">
        <v>0.0</v>
      </c>
      <c r="H3139" s="46">
        <v>0.0</v>
      </c>
      <c r="I3139" s="46">
        <v>20.0</v>
      </c>
      <c r="J3139" s="3"/>
      <c r="K3139" s="56"/>
    </row>
    <row r="3140" ht="32.25" customHeight="1">
      <c r="A3140" s="55" t="s">
        <v>81</v>
      </c>
      <c r="B3140" s="46" t="s">
        <v>30055</v>
      </c>
      <c r="C3140" s="55" t="s">
        <v>30057</v>
      </c>
      <c r="D3140" s="46">
        <v>0.0</v>
      </c>
      <c r="E3140" s="46">
        <v>0.0</v>
      </c>
      <c r="F3140" s="46">
        <v>0.0</v>
      </c>
      <c r="G3140" s="46">
        <v>0.0</v>
      </c>
      <c r="H3140" s="46">
        <v>0.0</v>
      </c>
      <c r="I3140" s="46">
        <v>3.0</v>
      </c>
      <c r="J3140" s="3"/>
      <c r="K3140" s="56"/>
    </row>
    <row r="3141" ht="32.25" customHeight="1">
      <c r="A3141" s="55" t="s">
        <v>81</v>
      </c>
      <c r="B3141" s="46" t="s">
        <v>30055</v>
      </c>
      <c r="C3141" s="55" t="s">
        <v>30058</v>
      </c>
      <c r="D3141" s="46">
        <v>0.0</v>
      </c>
      <c r="E3141" s="46">
        <v>0.0</v>
      </c>
      <c r="F3141" s="46">
        <v>1.0</v>
      </c>
      <c r="G3141" s="46">
        <v>0.0</v>
      </c>
      <c r="H3141" s="46">
        <v>0.0</v>
      </c>
      <c r="I3141" s="46">
        <v>0.0</v>
      </c>
      <c r="J3141" s="3"/>
      <c r="K3141" s="56"/>
    </row>
    <row r="3142" ht="32.25" customHeight="1">
      <c r="A3142" s="55" t="s">
        <v>81</v>
      </c>
      <c r="B3142" s="46" t="s">
        <v>30059</v>
      </c>
      <c r="C3142" s="55" t="s">
        <v>30060</v>
      </c>
      <c r="D3142" s="46">
        <v>0.0</v>
      </c>
      <c r="E3142" s="46">
        <v>0.0</v>
      </c>
      <c r="F3142" s="46">
        <v>11.0</v>
      </c>
      <c r="G3142" s="46">
        <v>0.0</v>
      </c>
      <c r="H3142" s="46">
        <v>0.0</v>
      </c>
      <c r="I3142" s="46">
        <v>0.0</v>
      </c>
      <c r="J3142" s="3"/>
      <c r="K3142" s="56"/>
    </row>
    <row r="3143" ht="32.25" customHeight="1">
      <c r="A3143" s="55" t="s">
        <v>81</v>
      </c>
      <c r="B3143" s="46" t="s">
        <v>30059</v>
      </c>
      <c r="C3143" s="55" t="s">
        <v>30061</v>
      </c>
      <c r="D3143" s="46">
        <v>0.0</v>
      </c>
      <c r="E3143" s="46">
        <v>0.0</v>
      </c>
      <c r="F3143" s="46">
        <v>3.0</v>
      </c>
      <c r="G3143" s="46">
        <v>0.0</v>
      </c>
      <c r="H3143" s="46">
        <v>0.0</v>
      </c>
      <c r="I3143" s="46">
        <v>0.0</v>
      </c>
      <c r="J3143" s="3"/>
      <c r="K3143" s="56"/>
    </row>
    <row r="3144" ht="32.25" customHeight="1">
      <c r="A3144" s="55" t="s">
        <v>81</v>
      </c>
      <c r="B3144" s="46" t="s">
        <v>30059</v>
      </c>
      <c r="C3144" s="55" t="s">
        <v>30062</v>
      </c>
      <c r="D3144" s="46">
        <v>0.0</v>
      </c>
      <c r="E3144" s="46">
        <v>0.0</v>
      </c>
      <c r="F3144" s="46">
        <v>2.0</v>
      </c>
      <c r="G3144" s="46">
        <v>0.0</v>
      </c>
      <c r="H3144" s="46">
        <v>0.0</v>
      </c>
      <c r="I3144" s="46">
        <v>0.0</v>
      </c>
      <c r="J3144" s="3"/>
      <c r="K3144" s="56"/>
    </row>
    <row r="3145" ht="32.25" customHeight="1">
      <c r="A3145" s="55" t="s">
        <v>81</v>
      </c>
      <c r="B3145" s="46" t="s">
        <v>30059</v>
      </c>
      <c r="C3145" s="55" t="s">
        <v>30063</v>
      </c>
      <c r="D3145" s="46">
        <v>0.0</v>
      </c>
      <c r="E3145" s="46">
        <v>0.0</v>
      </c>
      <c r="F3145" s="46">
        <v>1.0</v>
      </c>
      <c r="G3145" s="46">
        <v>0.0</v>
      </c>
      <c r="H3145" s="46">
        <v>0.0</v>
      </c>
      <c r="I3145" s="46">
        <v>0.0</v>
      </c>
      <c r="J3145" s="3"/>
      <c r="K3145" s="56"/>
    </row>
    <row r="3146" ht="32.25" customHeight="1">
      <c r="A3146" s="55" t="s">
        <v>81</v>
      </c>
      <c r="B3146" s="46" t="s">
        <v>30059</v>
      </c>
      <c r="C3146" s="55" t="s">
        <v>30064</v>
      </c>
      <c r="D3146" s="46">
        <v>0.0</v>
      </c>
      <c r="E3146" s="46">
        <v>0.0</v>
      </c>
      <c r="F3146" s="46">
        <v>1.0</v>
      </c>
      <c r="G3146" s="46">
        <v>0.0</v>
      </c>
      <c r="H3146" s="46">
        <v>0.0</v>
      </c>
      <c r="I3146" s="46">
        <v>0.0</v>
      </c>
      <c r="J3146" s="3"/>
      <c r="K3146" s="56"/>
    </row>
    <row r="3147" ht="32.25" customHeight="1">
      <c r="A3147" s="55" t="s">
        <v>81</v>
      </c>
      <c r="B3147" s="46" t="s">
        <v>30065</v>
      </c>
      <c r="C3147" s="55" t="s">
        <v>30066</v>
      </c>
      <c r="D3147" s="46">
        <v>0.0</v>
      </c>
      <c r="E3147" s="46">
        <v>0.0</v>
      </c>
      <c r="F3147" s="46">
        <v>2.0</v>
      </c>
      <c r="G3147" s="46">
        <v>0.0</v>
      </c>
      <c r="H3147" s="46">
        <v>0.0</v>
      </c>
      <c r="I3147" s="46">
        <v>0.0</v>
      </c>
      <c r="J3147" s="3"/>
      <c r="K3147" s="56"/>
    </row>
    <row r="3148" ht="32.25" customHeight="1">
      <c r="A3148" s="55" t="s">
        <v>81</v>
      </c>
      <c r="B3148" s="46" t="s">
        <v>30065</v>
      </c>
      <c r="C3148" s="46" t="s">
        <v>30067</v>
      </c>
      <c r="D3148" s="46">
        <v>0.0</v>
      </c>
      <c r="E3148" s="46">
        <v>0.0</v>
      </c>
      <c r="F3148" s="46">
        <v>1.0</v>
      </c>
      <c r="G3148" s="46">
        <v>0.0</v>
      </c>
      <c r="H3148" s="46">
        <v>0.0</v>
      </c>
      <c r="I3148" s="46">
        <v>0.0</v>
      </c>
      <c r="J3148" s="3"/>
      <c r="K3148" s="56"/>
    </row>
    <row r="3149" ht="32.25" customHeight="1">
      <c r="A3149" s="55" t="s">
        <v>81</v>
      </c>
      <c r="B3149" s="46" t="s">
        <v>30065</v>
      </c>
      <c r="C3149" s="46" t="s">
        <v>30068</v>
      </c>
      <c r="D3149" s="46">
        <v>0.0</v>
      </c>
      <c r="E3149" s="46">
        <v>0.0</v>
      </c>
      <c r="F3149" s="46">
        <v>1.0</v>
      </c>
      <c r="G3149" s="46">
        <v>0.0</v>
      </c>
      <c r="H3149" s="46">
        <v>0.0</v>
      </c>
      <c r="I3149" s="46">
        <v>0.0</v>
      </c>
      <c r="J3149" s="3"/>
      <c r="K3149" s="56"/>
    </row>
    <row r="3150" ht="32.25" customHeight="1">
      <c r="A3150" s="55" t="s">
        <v>81</v>
      </c>
      <c r="B3150" s="46" t="s">
        <v>30069</v>
      </c>
      <c r="C3150" s="55" t="s">
        <v>30070</v>
      </c>
      <c r="D3150" s="46">
        <v>0.0</v>
      </c>
      <c r="E3150" s="46">
        <v>0.0</v>
      </c>
      <c r="F3150" s="46">
        <v>3.0</v>
      </c>
      <c r="G3150" s="46">
        <v>0.0</v>
      </c>
      <c r="H3150" s="46">
        <v>0.0</v>
      </c>
      <c r="I3150" s="46">
        <v>0.0</v>
      </c>
      <c r="J3150" s="3"/>
      <c r="K3150" s="56"/>
    </row>
    <row r="3151" ht="32.25" customHeight="1">
      <c r="A3151" s="55" t="s">
        <v>81</v>
      </c>
      <c r="B3151" s="46" t="s">
        <v>30071</v>
      </c>
      <c r="C3151" s="55" t="s">
        <v>30072</v>
      </c>
      <c r="D3151" s="46">
        <v>0.0</v>
      </c>
      <c r="E3151" s="46">
        <v>0.0</v>
      </c>
      <c r="F3151" s="46">
        <v>52.0</v>
      </c>
      <c r="G3151" s="46">
        <v>0.0</v>
      </c>
      <c r="H3151" s="46">
        <v>0.0</v>
      </c>
      <c r="I3151" s="46">
        <v>0.0</v>
      </c>
      <c r="J3151" s="3"/>
      <c r="K3151" s="56"/>
    </row>
    <row r="3152" ht="32.25" customHeight="1">
      <c r="A3152" s="55" t="s">
        <v>81</v>
      </c>
      <c r="B3152" s="46" t="s">
        <v>30071</v>
      </c>
      <c r="C3152" s="55" t="s">
        <v>30073</v>
      </c>
      <c r="D3152" s="46">
        <v>0.0</v>
      </c>
      <c r="E3152" s="46">
        <v>0.0</v>
      </c>
      <c r="F3152" s="46">
        <v>2.0</v>
      </c>
      <c r="G3152" s="46">
        <v>0.0</v>
      </c>
      <c r="H3152" s="46">
        <v>0.0</v>
      </c>
      <c r="I3152" s="46">
        <v>0.0</v>
      </c>
      <c r="J3152" s="3"/>
      <c r="K3152" s="56"/>
    </row>
    <row r="3153" ht="32.25" customHeight="1">
      <c r="A3153" s="55" t="s">
        <v>81</v>
      </c>
      <c r="B3153" s="46" t="s">
        <v>30074</v>
      </c>
      <c r="C3153" s="46" t="s">
        <v>30075</v>
      </c>
      <c r="D3153" s="46">
        <v>0.0</v>
      </c>
      <c r="E3153" s="46">
        <v>0.0</v>
      </c>
      <c r="F3153" s="46">
        <v>10.0</v>
      </c>
      <c r="G3153" s="46">
        <v>0.0</v>
      </c>
      <c r="H3153" s="46">
        <v>0.0</v>
      </c>
      <c r="I3153" s="46">
        <v>0.0</v>
      </c>
      <c r="J3153" s="3"/>
      <c r="K3153" s="56"/>
    </row>
    <row r="3154" ht="32.25" customHeight="1">
      <c r="A3154" s="55" t="s">
        <v>81</v>
      </c>
      <c r="B3154" s="46" t="s">
        <v>30074</v>
      </c>
      <c r="C3154" s="46" t="s">
        <v>30076</v>
      </c>
      <c r="D3154" s="46">
        <v>0.0</v>
      </c>
      <c r="E3154" s="46">
        <v>0.0</v>
      </c>
      <c r="F3154" s="46">
        <v>1.0</v>
      </c>
      <c r="G3154" s="46">
        <v>0.0</v>
      </c>
      <c r="H3154" s="46">
        <v>0.0</v>
      </c>
      <c r="I3154" s="46">
        <v>0.0</v>
      </c>
      <c r="J3154" s="3"/>
      <c r="K3154" s="56"/>
    </row>
    <row r="3155" ht="32.25" customHeight="1">
      <c r="A3155" s="55" t="s">
        <v>81</v>
      </c>
      <c r="B3155" s="46" t="s">
        <v>30074</v>
      </c>
      <c r="C3155" s="46" t="s">
        <v>30077</v>
      </c>
      <c r="D3155" s="46">
        <v>0.0</v>
      </c>
      <c r="E3155" s="46">
        <v>0.0</v>
      </c>
      <c r="F3155" s="46">
        <v>1.0</v>
      </c>
      <c r="G3155" s="46">
        <v>0.0</v>
      </c>
      <c r="H3155" s="46">
        <v>0.0</v>
      </c>
      <c r="I3155" s="46">
        <v>0.0</v>
      </c>
      <c r="J3155" s="3"/>
      <c r="K3155" s="56"/>
    </row>
    <row r="3156" ht="32.25" customHeight="1">
      <c r="A3156" s="55" t="s">
        <v>81</v>
      </c>
      <c r="B3156" s="46" t="s">
        <v>30074</v>
      </c>
      <c r="C3156" s="46" t="s">
        <v>30078</v>
      </c>
      <c r="D3156" s="46">
        <v>0.0</v>
      </c>
      <c r="E3156" s="46">
        <v>0.0</v>
      </c>
      <c r="F3156" s="46">
        <v>1.0</v>
      </c>
      <c r="G3156" s="46">
        <v>0.0</v>
      </c>
      <c r="H3156" s="46">
        <v>0.0</v>
      </c>
      <c r="I3156" s="46">
        <v>0.0</v>
      </c>
      <c r="J3156" s="3"/>
      <c r="K3156" s="56"/>
    </row>
    <row r="3157" ht="32.25" customHeight="1">
      <c r="A3157" s="55" t="s">
        <v>81</v>
      </c>
      <c r="B3157" s="46" t="s">
        <v>30079</v>
      </c>
      <c r="C3157" s="55" t="s">
        <v>30080</v>
      </c>
      <c r="D3157" s="46">
        <v>0.0</v>
      </c>
      <c r="E3157" s="46">
        <v>0.0</v>
      </c>
      <c r="F3157" s="46">
        <v>4.0</v>
      </c>
      <c r="G3157" s="46">
        <v>0.0</v>
      </c>
      <c r="H3157" s="46">
        <v>0.0</v>
      </c>
      <c r="I3157" s="46">
        <v>0.0</v>
      </c>
      <c r="J3157" s="3"/>
      <c r="K3157" s="56"/>
    </row>
    <row r="3158" ht="32.25" customHeight="1">
      <c r="A3158" s="55" t="s">
        <v>81</v>
      </c>
      <c r="B3158" s="46" t="s">
        <v>30081</v>
      </c>
      <c r="C3158" s="55" t="s">
        <v>30082</v>
      </c>
      <c r="D3158" s="46">
        <v>0.0</v>
      </c>
      <c r="E3158" s="46">
        <v>0.0</v>
      </c>
      <c r="F3158" s="46">
        <v>3.0</v>
      </c>
      <c r="G3158" s="46">
        <v>0.0</v>
      </c>
      <c r="H3158" s="46">
        <v>0.0</v>
      </c>
      <c r="I3158" s="46">
        <v>0.0</v>
      </c>
      <c r="J3158" s="3"/>
      <c r="K3158" s="56"/>
    </row>
    <row r="3159" ht="32.25" customHeight="1">
      <c r="A3159" s="55" t="s">
        <v>81</v>
      </c>
      <c r="B3159" s="46" t="s">
        <v>30083</v>
      </c>
      <c r="C3159" s="55" t="s">
        <v>30084</v>
      </c>
      <c r="D3159" s="46">
        <v>0.0</v>
      </c>
      <c r="E3159" s="46">
        <v>0.0</v>
      </c>
      <c r="F3159" s="46">
        <v>9.0</v>
      </c>
      <c r="G3159" s="46">
        <v>0.0</v>
      </c>
      <c r="H3159" s="46">
        <v>0.0</v>
      </c>
      <c r="I3159" s="46">
        <v>0.0</v>
      </c>
      <c r="J3159" s="3"/>
      <c r="K3159" s="56"/>
    </row>
    <row r="3160" ht="32.25" customHeight="1">
      <c r="A3160" s="55" t="s">
        <v>81</v>
      </c>
      <c r="B3160" s="46" t="s">
        <v>30083</v>
      </c>
      <c r="C3160" s="55" t="s">
        <v>30085</v>
      </c>
      <c r="D3160" s="46">
        <v>0.0</v>
      </c>
      <c r="E3160" s="46">
        <v>0.0</v>
      </c>
      <c r="F3160" s="46">
        <v>6.0</v>
      </c>
      <c r="G3160" s="46">
        <v>0.0</v>
      </c>
      <c r="H3160" s="46">
        <v>0.0</v>
      </c>
      <c r="I3160" s="46">
        <v>0.0</v>
      </c>
      <c r="J3160" s="3"/>
      <c r="K3160" s="56"/>
    </row>
    <row r="3161" ht="32.25" customHeight="1">
      <c r="A3161" s="55" t="s">
        <v>81</v>
      </c>
      <c r="B3161" s="46" t="s">
        <v>30083</v>
      </c>
      <c r="C3161" s="55" t="s">
        <v>30086</v>
      </c>
      <c r="D3161" s="46">
        <v>0.0</v>
      </c>
      <c r="E3161" s="46">
        <v>0.0</v>
      </c>
      <c r="F3161" s="46">
        <v>1.0</v>
      </c>
      <c r="G3161" s="46">
        <v>0.0</v>
      </c>
      <c r="H3161" s="46">
        <v>0.0</v>
      </c>
      <c r="I3161" s="46">
        <v>0.0</v>
      </c>
      <c r="J3161" s="3"/>
      <c r="K3161" s="56"/>
    </row>
    <row r="3162" ht="32.25" customHeight="1">
      <c r="A3162" s="55" t="s">
        <v>81</v>
      </c>
      <c r="B3162" s="46" t="s">
        <v>30087</v>
      </c>
      <c r="C3162" s="46" t="s">
        <v>30088</v>
      </c>
      <c r="D3162" s="46">
        <v>0.0</v>
      </c>
      <c r="E3162" s="46">
        <v>0.0</v>
      </c>
      <c r="F3162" s="46">
        <v>7.0</v>
      </c>
      <c r="G3162" s="46">
        <v>0.0</v>
      </c>
      <c r="H3162" s="46">
        <v>0.0</v>
      </c>
      <c r="I3162" s="46">
        <v>0.0</v>
      </c>
      <c r="J3162" s="3"/>
      <c r="K3162" s="56"/>
    </row>
    <row r="3163" ht="32.25" customHeight="1">
      <c r="A3163" s="55" t="s">
        <v>81</v>
      </c>
      <c r="B3163" s="46" t="s">
        <v>30087</v>
      </c>
      <c r="C3163" s="55" t="s">
        <v>30089</v>
      </c>
      <c r="D3163" s="46">
        <v>0.0</v>
      </c>
      <c r="E3163" s="46">
        <v>0.0</v>
      </c>
      <c r="F3163" s="46">
        <v>4.0</v>
      </c>
      <c r="G3163" s="46">
        <v>0.0</v>
      </c>
      <c r="H3163" s="46">
        <v>0.0</v>
      </c>
      <c r="I3163" s="46">
        <v>0.0</v>
      </c>
      <c r="J3163" s="3"/>
      <c r="K3163" s="56"/>
    </row>
    <row r="3164" ht="32.25" customHeight="1">
      <c r="A3164" s="55" t="s">
        <v>81</v>
      </c>
      <c r="B3164" s="46" t="s">
        <v>30087</v>
      </c>
      <c r="C3164" s="46" t="s">
        <v>30090</v>
      </c>
      <c r="D3164" s="46">
        <v>0.0</v>
      </c>
      <c r="E3164" s="46">
        <v>0.0</v>
      </c>
      <c r="F3164" s="46">
        <v>1.0</v>
      </c>
      <c r="G3164" s="46">
        <v>0.0</v>
      </c>
      <c r="H3164" s="46">
        <v>0.0</v>
      </c>
      <c r="I3164" s="46">
        <v>0.0</v>
      </c>
      <c r="J3164" s="3"/>
      <c r="K3164" s="56"/>
    </row>
    <row r="3165" ht="32.25" customHeight="1">
      <c r="A3165" s="55" t="s">
        <v>81</v>
      </c>
      <c r="B3165" s="46" t="s">
        <v>30091</v>
      </c>
      <c r="C3165" s="55" t="s">
        <v>30092</v>
      </c>
      <c r="D3165" s="46">
        <v>0.0</v>
      </c>
      <c r="E3165" s="46">
        <v>0.0</v>
      </c>
      <c r="F3165" s="46">
        <v>4.0</v>
      </c>
      <c r="G3165" s="46">
        <v>0.0</v>
      </c>
      <c r="H3165" s="46">
        <v>0.0</v>
      </c>
      <c r="I3165" s="46">
        <v>0.0</v>
      </c>
      <c r="J3165" s="3"/>
      <c r="K3165" s="56"/>
    </row>
    <row r="3166" ht="32.25" customHeight="1">
      <c r="A3166" s="55" t="s">
        <v>81</v>
      </c>
      <c r="B3166" s="46" t="s">
        <v>30093</v>
      </c>
      <c r="C3166" s="46" t="s">
        <v>30094</v>
      </c>
      <c r="D3166" s="46">
        <v>0.0</v>
      </c>
      <c r="E3166" s="46">
        <v>0.0</v>
      </c>
      <c r="F3166" s="46">
        <v>135.0</v>
      </c>
      <c r="G3166" s="46">
        <v>0.0</v>
      </c>
      <c r="H3166" s="46">
        <v>0.0</v>
      </c>
      <c r="I3166" s="46">
        <v>0.0</v>
      </c>
      <c r="J3166" s="3"/>
      <c r="K3166" s="56"/>
    </row>
    <row r="3167" ht="32.25" customHeight="1">
      <c r="A3167" s="55" t="s">
        <v>81</v>
      </c>
      <c r="B3167" s="46" t="s">
        <v>30093</v>
      </c>
      <c r="C3167" s="55" t="s">
        <v>30095</v>
      </c>
      <c r="D3167" s="46">
        <v>0.0</v>
      </c>
      <c r="E3167" s="46">
        <v>0.0</v>
      </c>
      <c r="F3167" s="46">
        <v>5.0</v>
      </c>
      <c r="G3167" s="46">
        <v>0.0</v>
      </c>
      <c r="H3167" s="46">
        <v>0.0</v>
      </c>
      <c r="I3167" s="46">
        <v>0.0</v>
      </c>
      <c r="J3167" s="3"/>
      <c r="K3167" s="56"/>
    </row>
    <row r="3168" ht="32.25" customHeight="1">
      <c r="A3168" s="55" t="s">
        <v>81</v>
      </c>
      <c r="B3168" s="46" t="s">
        <v>30093</v>
      </c>
      <c r="C3168" s="46" t="s">
        <v>30096</v>
      </c>
      <c r="D3168" s="46">
        <v>0.0</v>
      </c>
      <c r="E3168" s="46">
        <v>0.0</v>
      </c>
      <c r="F3168" s="46">
        <v>1.0</v>
      </c>
      <c r="G3168" s="46">
        <v>0.0</v>
      </c>
      <c r="H3168" s="46">
        <v>0.0</v>
      </c>
      <c r="I3168" s="46">
        <v>0.0</v>
      </c>
      <c r="J3168" s="3"/>
      <c r="K3168" s="56"/>
    </row>
    <row r="3169" ht="32.25" customHeight="1">
      <c r="A3169" s="55" t="s">
        <v>81</v>
      </c>
      <c r="B3169" s="46" t="s">
        <v>30097</v>
      </c>
      <c r="C3169" s="55" t="s">
        <v>30098</v>
      </c>
      <c r="D3169" s="46">
        <v>0.0</v>
      </c>
      <c r="E3169" s="46">
        <v>0.0</v>
      </c>
      <c r="F3169" s="46">
        <v>9.0</v>
      </c>
      <c r="G3169" s="46">
        <v>0.0</v>
      </c>
      <c r="H3169" s="46">
        <v>0.0</v>
      </c>
      <c r="I3169" s="46">
        <v>0.0</v>
      </c>
      <c r="J3169" s="3"/>
      <c r="K3169" s="56"/>
    </row>
    <row r="3170" ht="32.25" customHeight="1">
      <c r="A3170" s="55" t="s">
        <v>81</v>
      </c>
      <c r="B3170" s="46" t="s">
        <v>30097</v>
      </c>
      <c r="C3170" s="55" t="s">
        <v>30099</v>
      </c>
      <c r="D3170" s="46">
        <v>0.0</v>
      </c>
      <c r="E3170" s="46">
        <v>0.0</v>
      </c>
      <c r="F3170" s="46">
        <v>1.0</v>
      </c>
      <c r="G3170" s="46">
        <v>0.0</v>
      </c>
      <c r="H3170" s="46">
        <v>0.0</v>
      </c>
      <c r="I3170" s="46">
        <v>0.0</v>
      </c>
      <c r="J3170" s="3"/>
      <c r="K3170" s="56"/>
    </row>
    <row r="3171" ht="32.25" customHeight="1">
      <c r="A3171" s="55" t="s">
        <v>81</v>
      </c>
      <c r="B3171" s="46" t="s">
        <v>30097</v>
      </c>
      <c r="C3171" s="55" t="s">
        <v>30100</v>
      </c>
      <c r="D3171" s="46">
        <v>0.0</v>
      </c>
      <c r="E3171" s="46">
        <v>0.0</v>
      </c>
      <c r="F3171" s="46">
        <v>1.0</v>
      </c>
      <c r="G3171" s="46">
        <v>0.0</v>
      </c>
      <c r="H3171" s="46">
        <v>0.0</v>
      </c>
      <c r="I3171" s="46">
        <v>0.0</v>
      </c>
      <c r="J3171" s="3"/>
      <c r="K3171" s="56"/>
    </row>
    <row r="3172" ht="32.25" customHeight="1">
      <c r="A3172" s="55" t="s">
        <v>81</v>
      </c>
      <c r="B3172" s="46" t="s">
        <v>30101</v>
      </c>
      <c r="C3172" s="55" t="s">
        <v>30102</v>
      </c>
      <c r="D3172" s="46">
        <v>0.0</v>
      </c>
      <c r="E3172" s="46">
        <v>0.0</v>
      </c>
      <c r="F3172" s="46">
        <v>17.0</v>
      </c>
      <c r="G3172" s="46">
        <v>0.0</v>
      </c>
      <c r="H3172" s="46">
        <v>0.0</v>
      </c>
      <c r="I3172" s="46">
        <v>0.0</v>
      </c>
      <c r="J3172" s="3"/>
      <c r="K3172" s="56"/>
    </row>
    <row r="3173" ht="32.25" customHeight="1">
      <c r="A3173" s="55" t="s">
        <v>81</v>
      </c>
      <c r="B3173" s="46" t="s">
        <v>30101</v>
      </c>
      <c r="C3173" s="46" t="s">
        <v>30103</v>
      </c>
      <c r="D3173" s="46">
        <v>0.0</v>
      </c>
      <c r="E3173" s="46">
        <v>0.0</v>
      </c>
      <c r="F3173" s="46">
        <v>1.0</v>
      </c>
      <c r="G3173" s="46">
        <v>0.0</v>
      </c>
      <c r="H3173" s="46">
        <v>0.0</v>
      </c>
      <c r="I3173" s="46">
        <v>0.0</v>
      </c>
      <c r="J3173" s="3"/>
      <c r="K3173" s="56"/>
    </row>
    <row r="3174" ht="32.25" customHeight="1">
      <c r="A3174" s="55" t="s">
        <v>81</v>
      </c>
      <c r="B3174" s="46" t="s">
        <v>30101</v>
      </c>
      <c r="C3174" s="46" t="s">
        <v>30104</v>
      </c>
      <c r="D3174" s="46">
        <v>0.0</v>
      </c>
      <c r="E3174" s="46">
        <v>0.0</v>
      </c>
      <c r="F3174" s="46">
        <v>1.0</v>
      </c>
      <c r="G3174" s="46">
        <v>0.0</v>
      </c>
      <c r="H3174" s="46">
        <v>0.0</v>
      </c>
      <c r="I3174" s="46">
        <v>0.0</v>
      </c>
      <c r="J3174" s="3"/>
      <c r="K3174" s="56"/>
    </row>
    <row r="3175" ht="32.25" customHeight="1">
      <c r="A3175" s="55" t="s">
        <v>81</v>
      </c>
      <c r="B3175" s="46" t="s">
        <v>30101</v>
      </c>
      <c r="C3175" s="46" t="s">
        <v>30105</v>
      </c>
      <c r="D3175" s="46">
        <v>0.0</v>
      </c>
      <c r="E3175" s="46">
        <v>0.0</v>
      </c>
      <c r="F3175" s="46">
        <v>1.0</v>
      </c>
      <c r="G3175" s="46">
        <v>0.0</v>
      </c>
      <c r="H3175" s="46">
        <v>0.0</v>
      </c>
      <c r="I3175" s="46">
        <v>0.0</v>
      </c>
      <c r="J3175" s="3"/>
      <c r="K3175" s="56"/>
    </row>
    <row r="3176" ht="32.25" customHeight="1">
      <c r="A3176" s="55" t="s">
        <v>81</v>
      </c>
      <c r="B3176" s="46" t="s">
        <v>30106</v>
      </c>
      <c r="C3176" s="55" t="s">
        <v>30107</v>
      </c>
      <c r="D3176" s="46">
        <v>0.0</v>
      </c>
      <c r="E3176" s="46">
        <v>0.0</v>
      </c>
      <c r="F3176" s="46">
        <v>2.0</v>
      </c>
      <c r="G3176" s="46">
        <v>0.0</v>
      </c>
      <c r="H3176" s="46">
        <v>0.0</v>
      </c>
      <c r="I3176" s="46">
        <v>0.0</v>
      </c>
      <c r="J3176" s="3"/>
      <c r="K3176" s="56"/>
    </row>
    <row r="3177" ht="32.25" customHeight="1">
      <c r="A3177" s="55" t="s">
        <v>81</v>
      </c>
      <c r="B3177" s="46" t="s">
        <v>30106</v>
      </c>
      <c r="C3177" s="55" t="s">
        <v>30108</v>
      </c>
      <c r="D3177" s="46">
        <v>0.0</v>
      </c>
      <c r="E3177" s="46">
        <v>0.0</v>
      </c>
      <c r="F3177" s="46">
        <v>1.0</v>
      </c>
      <c r="G3177" s="46">
        <v>0.0</v>
      </c>
      <c r="H3177" s="46">
        <v>0.0</v>
      </c>
      <c r="I3177" s="46">
        <v>0.0</v>
      </c>
      <c r="J3177" s="3"/>
      <c r="K3177" s="56"/>
    </row>
    <row r="3178" ht="32.25" customHeight="1">
      <c r="A3178" s="55" t="s">
        <v>81</v>
      </c>
      <c r="B3178" s="46" t="s">
        <v>30109</v>
      </c>
      <c r="C3178" s="55" t="s">
        <v>30110</v>
      </c>
      <c r="D3178" s="46">
        <v>0.0</v>
      </c>
      <c r="E3178" s="46">
        <v>0.0</v>
      </c>
      <c r="F3178" s="46">
        <v>7.0</v>
      </c>
      <c r="G3178" s="46">
        <v>0.0</v>
      </c>
      <c r="H3178" s="46">
        <v>0.0</v>
      </c>
      <c r="I3178" s="46">
        <v>0.0</v>
      </c>
      <c r="J3178" s="3"/>
      <c r="K3178" s="56"/>
    </row>
    <row r="3179" ht="32.25" customHeight="1">
      <c r="A3179" s="55" t="s">
        <v>81</v>
      </c>
      <c r="B3179" s="46" t="s">
        <v>30109</v>
      </c>
      <c r="C3179" s="55" t="s">
        <v>30111</v>
      </c>
      <c r="D3179" s="46">
        <v>0.0</v>
      </c>
      <c r="E3179" s="46">
        <v>0.0</v>
      </c>
      <c r="F3179" s="46">
        <v>4.0</v>
      </c>
      <c r="G3179" s="46">
        <v>0.0</v>
      </c>
      <c r="H3179" s="46">
        <v>0.0</v>
      </c>
      <c r="I3179" s="46">
        <v>0.0</v>
      </c>
      <c r="J3179" s="3"/>
      <c r="K3179" s="56"/>
    </row>
    <row r="3180" ht="32.25" customHeight="1">
      <c r="A3180" s="55" t="s">
        <v>81</v>
      </c>
      <c r="B3180" s="46" t="s">
        <v>30109</v>
      </c>
      <c r="C3180" s="55" t="s">
        <v>30112</v>
      </c>
      <c r="D3180" s="46">
        <v>0.0</v>
      </c>
      <c r="E3180" s="46">
        <v>0.0</v>
      </c>
      <c r="F3180" s="46">
        <v>3.0</v>
      </c>
      <c r="G3180" s="46">
        <v>0.0</v>
      </c>
      <c r="H3180" s="46">
        <v>0.0</v>
      </c>
      <c r="I3180" s="46">
        <v>0.0</v>
      </c>
      <c r="J3180" s="3"/>
      <c r="K3180" s="56"/>
    </row>
    <row r="3181" ht="32.25" customHeight="1">
      <c r="A3181" s="55" t="s">
        <v>81</v>
      </c>
      <c r="B3181" s="46" t="s">
        <v>30109</v>
      </c>
      <c r="C3181" s="55" t="s">
        <v>30113</v>
      </c>
      <c r="D3181" s="46">
        <v>0.0</v>
      </c>
      <c r="E3181" s="46">
        <v>0.0</v>
      </c>
      <c r="F3181" s="46">
        <v>2.0</v>
      </c>
      <c r="G3181" s="46">
        <v>0.0</v>
      </c>
      <c r="H3181" s="46">
        <v>0.0</v>
      </c>
      <c r="I3181" s="46">
        <v>0.0</v>
      </c>
      <c r="J3181" s="3"/>
      <c r="K3181" s="56"/>
    </row>
    <row r="3182" ht="32.25" customHeight="1">
      <c r="A3182" s="55" t="s">
        <v>81</v>
      </c>
      <c r="B3182" s="46" t="s">
        <v>30114</v>
      </c>
      <c r="C3182" s="55" t="s">
        <v>30115</v>
      </c>
      <c r="D3182" s="46">
        <v>0.0</v>
      </c>
      <c r="E3182" s="46">
        <v>0.0</v>
      </c>
      <c r="F3182" s="46">
        <v>102.0</v>
      </c>
      <c r="G3182" s="46">
        <v>0.0</v>
      </c>
      <c r="H3182" s="46">
        <v>0.0</v>
      </c>
      <c r="I3182" s="46">
        <v>0.0</v>
      </c>
      <c r="J3182" s="3"/>
      <c r="K3182" s="56"/>
    </row>
    <row r="3183" ht="32.25" customHeight="1">
      <c r="A3183" s="55" t="s">
        <v>81</v>
      </c>
      <c r="B3183" s="46" t="s">
        <v>30114</v>
      </c>
      <c r="C3183" s="55" t="s">
        <v>30116</v>
      </c>
      <c r="D3183" s="46">
        <v>0.0</v>
      </c>
      <c r="E3183" s="46">
        <v>0.0</v>
      </c>
      <c r="F3183" s="46">
        <v>4.0</v>
      </c>
      <c r="G3183" s="46">
        <v>0.0</v>
      </c>
      <c r="H3183" s="46">
        <v>0.0</v>
      </c>
      <c r="I3183" s="46">
        <v>0.0</v>
      </c>
      <c r="J3183" s="3"/>
      <c r="K3183" s="56"/>
    </row>
    <row r="3184" ht="32.25" customHeight="1">
      <c r="A3184" s="55" t="s">
        <v>81</v>
      </c>
      <c r="B3184" s="46" t="s">
        <v>30117</v>
      </c>
      <c r="C3184" s="55" t="s">
        <v>30118</v>
      </c>
      <c r="D3184" s="46">
        <v>0.0</v>
      </c>
      <c r="E3184" s="46">
        <v>0.0</v>
      </c>
      <c r="F3184" s="46">
        <v>11.0</v>
      </c>
      <c r="G3184" s="46">
        <v>0.0</v>
      </c>
      <c r="H3184" s="46">
        <v>0.0</v>
      </c>
      <c r="I3184" s="46">
        <v>0.0</v>
      </c>
      <c r="J3184" s="3"/>
      <c r="K3184" s="56"/>
    </row>
    <row r="3185" ht="32.25" customHeight="1">
      <c r="A3185" s="55" t="s">
        <v>81</v>
      </c>
      <c r="B3185" s="46" t="s">
        <v>30117</v>
      </c>
      <c r="C3185" s="55" t="s">
        <v>30119</v>
      </c>
      <c r="D3185" s="46">
        <v>0.0</v>
      </c>
      <c r="E3185" s="46">
        <v>0.0</v>
      </c>
      <c r="F3185" s="46">
        <v>1.0</v>
      </c>
      <c r="G3185" s="46">
        <v>0.0</v>
      </c>
      <c r="H3185" s="46">
        <v>0.0</v>
      </c>
      <c r="I3185" s="46">
        <v>0.0</v>
      </c>
      <c r="J3185" s="3"/>
      <c r="K3185" s="56"/>
    </row>
    <row r="3186" ht="32.25" customHeight="1">
      <c r="A3186" s="55" t="s">
        <v>81</v>
      </c>
      <c r="B3186" s="46" t="s">
        <v>30120</v>
      </c>
      <c r="C3186" s="55" t="s">
        <v>30121</v>
      </c>
      <c r="D3186" s="46">
        <v>0.0</v>
      </c>
      <c r="E3186" s="46">
        <v>0.0</v>
      </c>
      <c r="F3186" s="46">
        <v>40.0</v>
      </c>
      <c r="G3186" s="46">
        <v>0.0</v>
      </c>
      <c r="H3186" s="46">
        <v>0.0</v>
      </c>
      <c r="I3186" s="46">
        <v>0.0</v>
      </c>
      <c r="J3186" s="3"/>
      <c r="K3186" s="56"/>
    </row>
    <row r="3187" ht="32.25" customHeight="1">
      <c r="A3187" s="55" t="s">
        <v>81</v>
      </c>
      <c r="B3187" s="46" t="s">
        <v>30120</v>
      </c>
      <c r="C3187" s="55" t="s">
        <v>30122</v>
      </c>
      <c r="D3187" s="46">
        <v>0.0</v>
      </c>
      <c r="E3187" s="46">
        <v>0.0</v>
      </c>
      <c r="F3187" s="46">
        <v>1.0</v>
      </c>
      <c r="G3187" s="46">
        <v>0.0</v>
      </c>
      <c r="H3187" s="46">
        <v>0.0</v>
      </c>
      <c r="I3187" s="46">
        <v>0.0</v>
      </c>
      <c r="J3187" s="3"/>
      <c r="K3187" s="56"/>
    </row>
    <row r="3188" ht="32.25" customHeight="1">
      <c r="A3188" s="55" t="s">
        <v>81</v>
      </c>
      <c r="B3188" s="46" t="s">
        <v>30120</v>
      </c>
      <c r="C3188" s="55" t="s">
        <v>30123</v>
      </c>
      <c r="D3188" s="46">
        <v>0.0</v>
      </c>
      <c r="E3188" s="46">
        <v>0.0</v>
      </c>
      <c r="F3188" s="46">
        <v>1.0</v>
      </c>
      <c r="G3188" s="46">
        <v>0.0</v>
      </c>
      <c r="H3188" s="46">
        <v>0.0</v>
      </c>
      <c r="I3188" s="46">
        <v>0.0</v>
      </c>
      <c r="J3188" s="3"/>
      <c r="K3188" s="56"/>
    </row>
    <row r="3189" ht="32.25" customHeight="1">
      <c r="A3189" s="55" t="s">
        <v>81</v>
      </c>
      <c r="B3189" s="46" t="s">
        <v>30124</v>
      </c>
      <c r="C3189" s="55" t="s">
        <v>30125</v>
      </c>
      <c r="D3189" s="46">
        <v>0.0</v>
      </c>
      <c r="E3189" s="46">
        <v>0.0</v>
      </c>
      <c r="F3189" s="46">
        <v>1.0</v>
      </c>
      <c r="G3189" s="46">
        <v>0.0</v>
      </c>
      <c r="H3189" s="46">
        <v>0.0</v>
      </c>
      <c r="I3189" s="46">
        <v>0.0</v>
      </c>
      <c r="J3189" s="3"/>
      <c r="K3189" s="56"/>
    </row>
    <row r="3190" ht="32.25" customHeight="1">
      <c r="A3190" s="55" t="s">
        <v>81</v>
      </c>
      <c r="B3190" s="46" t="s">
        <v>30124</v>
      </c>
      <c r="C3190" s="55" t="s">
        <v>30126</v>
      </c>
      <c r="D3190" s="46">
        <v>0.0</v>
      </c>
      <c r="E3190" s="46">
        <v>0.0</v>
      </c>
      <c r="F3190" s="46">
        <v>1.0</v>
      </c>
      <c r="G3190" s="46">
        <v>0.0</v>
      </c>
      <c r="H3190" s="46">
        <v>0.0</v>
      </c>
      <c r="I3190" s="46">
        <v>0.0</v>
      </c>
      <c r="J3190" s="3"/>
      <c r="K3190" s="56"/>
    </row>
    <row r="3191" ht="32.25" customHeight="1">
      <c r="A3191" s="55" t="s">
        <v>81</v>
      </c>
      <c r="B3191" s="46" t="s">
        <v>30127</v>
      </c>
      <c r="C3191" s="55" t="s">
        <v>30128</v>
      </c>
      <c r="D3191" s="46">
        <v>0.0</v>
      </c>
      <c r="E3191" s="46">
        <v>0.0</v>
      </c>
      <c r="F3191" s="46">
        <v>1.0</v>
      </c>
      <c r="G3191" s="46">
        <v>0.0</v>
      </c>
      <c r="H3191" s="46">
        <v>0.0</v>
      </c>
      <c r="I3191" s="46">
        <v>9.0</v>
      </c>
      <c r="J3191" s="3"/>
      <c r="K3191" s="56"/>
    </row>
    <row r="3192" ht="32.25" customHeight="1">
      <c r="A3192" s="55" t="s">
        <v>81</v>
      </c>
      <c r="B3192" s="46" t="s">
        <v>30127</v>
      </c>
      <c r="C3192" s="55" t="s">
        <v>30129</v>
      </c>
      <c r="D3192" s="46">
        <v>0.0</v>
      </c>
      <c r="E3192" s="46">
        <v>0.0</v>
      </c>
      <c r="F3192" s="46">
        <v>1.0</v>
      </c>
      <c r="G3192" s="46">
        <v>0.0</v>
      </c>
      <c r="H3192" s="46">
        <v>0.0</v>
      </c>
      <c r="I3192" s="46">
        <v>6.0</v>
      </c>
      <c r="J3192" s="3"/>
      <c r="K3192" s="56"/>
    </row>
    <row r="3193" ht="32.25" customHeight="1">
      <c r="A3193" s="55" t="s">
        <v>81</v>
      </c>
      <c r="B3193" s="46" t="s">
        <v>30127</v>
      </c>
      <c r="C3193" s="46" t="s">
        <v>30130</v>
      </c>
      <c r="D3193" s="46">
        <v>0.0</v>
      </c>
      <c r="E3193" s="46">
        <v>0.0</v>
      </c>
      <c r="F3193" s="46">
        <v>1.0</v>
      </c>
      <c r="G3193" s="46">
        <v>0.0</v>
      </c>
      <c r="H3193" s="46">
        <v>0.0</v>
      </c>
      <c r="I3193" s="46">
        <v>0.0</v>
      </c>
      <c r="J3193" s="3"/>
      <c r="K3193" s="56"/>
    </row>
    <row r="3194" ht="32.25" customHeight="1">
      <c r="A3194" s="55" t="s">
        <v>81</v>
      </c>
      <c r="B3194" s="46" t="s">
        <v>30127</v>
      </c>
      <c r="C3194" s="46" t="s">
        <v>30131</v>
      </c>
      <c r="D3194" s="46">
        <v>0.0</v>
      </c>
      <c r="E3194" s="46">
        <v>0.0</v>
      </c>
      <c r="F3194" s="46">
        <v>1.0</v>
      </c>
      <c r="G3194" s="46">
        <v>0.0</v>
      </c>
      <c r="H3194" s="46">
        <v>0.0</v>
      </c>
      <c r="I3194" s="46">
        <v>0.0</v>
      </c>
      <c r="J3194" s="3"/>
      <c r="K3194" s="56"/>
    </row>
    <row r="3195" ht="32.25" customHeight="1">
      <c r="A3195" s="55" t="s">
        <v>81</v>
      </c>
      <c r="B3195" s="46" t="s">
        <v>30127</v>
      </c>
      <c r="C3195" s="46" t="s">
        <v>30132</v>
      </c>
      <c r="D3195" s="46">
        <v>0.0</v>
      </c>
      <c r="E3195" s="46">
        <v>0.0</v>
      </c>
      <c r="F3195" s="46">
        <v>1.0</v>
      </c>
      <c r="G3195" s="46">
        <v>0.0</v>
      </c>
      <c r="H3195" s="46">
        <v>0.0</v>
      </c>
      <c r="I3195" s="46">
        <v>0.0</v>
      </c>
      <c r="J3195" s="3"/>
      <c r="K3195" s="56"/>
    </row>
    <row r="3196" ht="32.25" customHeight="1">
      <c r="A3196" s="55" t="s">
        <v>81</v>
      </c>
      <c r="B3196" s="46" t="s">
        <v>30133</v>
      </c>
      <c r="C3196" s="55" t="s">
        <v>30134</v>
      </c>
      <c r="D3196" s="46">
        <v>0.0</v>
      </c>
      <c r="E3196" s="46">
        <v>0.0</v>
      </c>
      <c r="F3196" s="46">
        <v>0.0</v>
      </c>
      <c r="G3196" s="46">
        <v>0.0</v>
      </c>
      <c r="H3196" s="46">
        <v>0.0</v>
      </c>
      <c r="I3196" s="46">
        <v>57.0</v>
      </c>
      <c r="J3196" s="3"/>
      <c r="K3196" s="56"/>
    </row>
    <row r="3197" ht="32.25" customHeight="1">
      <c r="A3197" s="55" t="s">
        <v>81</v>
      </c>
      <c r="B3197" s="46" t="s">
        <v>30133</v>
      </c>
      <c r="C3197" s="55" t="s">
        <v>30135</v>
      </c>
      <c r="D3197" s="46">
        <v>0.0</v>
      </c>
      <c r="E3197" s="46">
        <v>0.0</v>
      </c>
      <c r="F3197" s="46">
        <v>10.0</v>
      </c>
      <c r="G3197" s="46">
        <v>0.0</v>
      </c>
      <c r="H3197" s="46">
        <v>0.0</v>
      </c>
      <c r="I3197" s="46">
        <v>0.0</v>
      </c>
      <c r="J3197" s="3"/>
      <c r="K3197" s="56"/>
    </row>
    <row r="3198" ht="32.25" customHeight="1">
      <c r="A3198" s="55" t="s">
        <v>81</v>
      </c>
      <c r="B3198" s="46" t="s">
        <v>30133</v>
      </c>
      <c r="C3198" s="55" t="s">
        <v>30136</v>
      </c>
      <c r="D3198" s="46">
        <v>0.0</v>
      </c>
      <c r="E3198" s="46">
        <v>0.0</v>
      </c>
      <c r="F3198" s="46">
        <v>1.0</v>
      </c>
      <c r="G3198" s="46">
        <v>0.0</v>
      </c>
      <c r="H3198" s="46">
        <v>0.0</v>
      </c>
      <c r="I3198" s="46">
        <v>3.0</v>
      </c>
      <c r="J3198" s="3"/>
      <c r="K3198" s="56"/>
    </row>
    <row r="3199" ht="32.25" customHeight="1">
      <c r="A3199" s="55" t="s">
        <v>81</v>
      </c>
      <c r="B3199" s="46" t="s">
        <v>30133</v>
      </c>
      <c r="C3199" s="55" t="s">
        <v>30137</v>
      </c>
      <c r="D3199" s="46">
        <v>0.0</v>
      </c>
      <c r="E3199" s="46">
        <v>0.0</v>
      </c>
      <c r="F3199" s="46">
        <v>2.0</v>
      </c>
      <c r="G3199" s="46">
        <v>0.0</v>
      </c>
      <c r="H3199" s="46">
        <v>0.0</v>
      </c>
      <c r="I3199" s="46">
        <v>0.0</v>
      </c>
      <c r="J3199" s="3"/>
      <c r="K3199" s="56"/>
    </row>
    <row r="3200" ht="32.25" customHeight="1">
      <c r="A3200" s="55" t="s">
        <v>81</v>
      </c>
      <c r="B3200" s="46" t="s">
        <v>30133</v>
      </c>
      <c r="C3200" s="55" t="s">
        <v>30138</v>
      </c>
      <c r="D3200" s="46">
        <v>0.0</v>
      </c>
      <c r="E3200" s="46">
        <v>0.0</v>
      </c>
      <c r="F3200" s="46">
        <v>1.0</v>
      </c>
      <c r="G3200" s="46">
        <v>0.0</v>
      </c>
      <c r="H3200" s="46">
        <v>0.0</v>
      </c>
      <c r="I3200" s="46">
        <v>0.0</v>
      </c>
      <c r="J3200" s="3"/>
      <c r="K3200" s="56"/>
    </row>
    <row r="3201" ht="32.25" customHeight="1">
      <c r="A3201" s="55" t="s">
        <v>81</v>
      </c>
      <c r="B3201" s="46" t="s">
        <v>30139</v>
      </c>
      <c r="C3201" s="55" t="s">
        <v>30140</v>
      </c>
      <c r="D3201" s="46">
        <v>0.0</v>
      </c>
      <c r="E3201" s="46">
        <v>0.0</v>
      </c>
      <c r="F3201" s="46">
        <v>20.0</v>
      </c>
      <c r="G3201" s="46">
        <v>0.0</v>
      </c>
      <c r="H3201" s="46">
        <v>0.0</v>
      </c>
      <c r="I3201" s="46">
        <v>0.0</v>
      </c>
      <c r="J3201" s="3"/>
      <c r="K3201" s="56"/>
    </row>
    <row r="3202" ht="32.25" customHeight="1">
      <c r="A3202" s="55" t="s">
        <v>81</v>
      </c>
      <c r="B3202" s="46" t="s">
        <v>30139</v>
      </c>
      <c r="C3202" s="46" t="s">
        <v>30141</v>
      </c>
      <c r="D3202" s="46">
        <v>0.0</v>
      </c>
      <c r="E3202" s="46">
        <v>0.0</v>
      </c>
      <c r="F3202" s="46">
        <v>5.0</v>
      </c>
      <c r="G3202" s="46">
        <v>0.0</v>
      </c>
      <c r="H3202" s="46">
        <v>0.0</v>
      </c>
      <c r="I3202" s="46">
        <v>0.0</v>
      </c>
      <c r="J3202" s="3"/>
      <c r="K3202" s="56"/>
    </row>
    <row r="3203" ht="32.25" customHeight="1">
      <c r="A3203" s="55" t="s">
        <v>81</v>
      </c>
      <c r="B3203" s="46" t="s">
        <v>30139</v>
      </c>
      <c r="C3203" s="46" t="s">
        <v>30142</v>
      </c>
      <c r="D3203" s="46">
        <v>0.0</v>
      </c>
      <c r="E3203" s="46">
        <v>0.0</v>
      </c>
      <c r="F3203" s="46">
        <v>1.0</v>
      </c>
      <c r="G3203" s="46">
        <v>0.0</v>
      </c>
      <c r="H3203" s="46">
        <v>0.0</v>
      </c>
      <c r="I3203" s="46">
        <v>0.0</v>
      </c>
      <c r="J3203" s="3"/>
      <c r="K3203" s="56"/>
    </row>
    <row r="3204" ht="32.25" customHeight="1">
      <c r="A3204" s="55" t="s">
        <v>81</v>
      </c>
      <c r="B3204" s="46" t="s">
        <v>30143</v>
      </c>
      <c r="C3204" s="55" t="s">
        <v>30144</v>
      </c>
      <c r="D3204" s="46">
        <v>0.0</v>
      </c>
      <c r="E3204" s="46">
        <v>0.0</v>
      </c>
      <c r="F3204" s="46">
        <v>4.0</v>
      </c>
      <c r="G3204" s="46">
        <v>0.0</v>
      </c>
      <c r="H3204" s="46">
        <v>0.0</v>
      </c>
      <c r="I3204" s="46">
        <v>0.0</v>
      </c>
      <c r="J3204" s="3"/>
      <c r="K3204" s="56"/>
    </row>
    <row r="3205" ht="32.25" customHeight="1">
      <c r="A3205" s="55" t="s">
        <v>81</v>
      </c>
      <c r="B3205" s="46" t="s">
        <v>30145</v>
      </c>
      <c r="C3205" s="55" t="s">
        <v>30146</v>
      </c>
      <c r="D3205" s="46">
        <v>0.0</v>
      </c>
      <c r="E3205" s="46">
        <v>0.0</v>
      </c>
      <c r="F3205" s="46">
        <v>6.0</v>
      </c>
      <c r="G3205" s="46">
        <v>0.0</v>
      </c>
      <c r="H3205" s="46">
        <v>0.0</v>
      </c>
      <c r="I3205" s="46">
        <v>0.0</v>
      </c>
      <c r="J3205" s="3"/>
      <c r="K3205" s="56"/>
    </row>
    <row r="3206" ht="32.25" customHeight="1">
      <c r="A3206" s="55" t="s">
        <v>81</v>
      </c>
      <c r="B3206" s="46" t="s">
        <v>30145</v>
      </c>
      <c r="C3206" s="55" t="s">
        <v>30147</v>
      </c>
      <c r="D3206" s="46">
        <v>0.0</v>
      </c>
      <c r="E3206" s="46">
        <v>0.0</v>
      </c>
      <c r="F3206" s="46">
        <v>5.0</v>
      </c>
      <c r="G3206" s="46">
        <v>0.0</v>
      </c>
      <c r="H3206" s="46">
        <v>0.0</v>
      </c>
      <c r="I3206" s="46">
        <v>0.0</v>
      </c>
      <c r="J3206" s="3"/>
      <c r="K3206" s="56"/>
    </row>
    <row r="3207" ht="32.25" customHeight="1">
      <c r="A3207" s="55" t="s">
        <v>81</v>
      </c>
      <c r="B3207" s="46" t="s">
        <v>30145</v>
      </c>
      <c r="C3207" s="55" t="s">
        <v>30148</v>
      </c>
      <c r="D3207" s="46">
        <v>0.0</v>
      </c>
      <c r="E3207" s="46">
        <v>0.0</v>
      </c>
      <c r="F3207" s="46">
        <v>1.0</v>
      </c>
      <c r="G3207" s="46">
        <v>0.0</v>
      </c>
      <c r="H3207" s="46">
        <v>0.0</v>
      </c>
      <c r="I3207" s="46">
        <v>0.0</v>
      </c>
      <c r="J3207" s="3"/>
      <c r="K3207" s="56"/>
    </row>
    <row r="3208" ht="32.25" customHeight="1">
      <c r="A3208" s="55" t="s">
        <v>81</v>
      </c>
      <c r="B3208" s="46" t="s">
        <v>30149</v>
      </c>
      <c r="C3208" s="46" t="s">
        <v>30150</v>
      </c>
      <c r="D3208" s="46">
        <v>0.0</v>
      </c>
      <c r="E3208" s="46">
        <v>0.0</v>
      </c>
      <c r="F3208" s="46">
        <v>170.0</v>
      </c>
      <c r="G3208" s="46">
        <v>0.0</v>
      </c>
      <c r="H3208" s="46">
        <v>0.0</v>
      </c>
      <c r="I3208" s="46">
        <v>0.0</v>
      </c>
      <c r="J3208" s="3"/>
      <c r="K3208" s="56"/>
    </row>
    <row r="3209" ht="32.25" customHeight="1">
      <c r="A3209" s="55" t="s">
        <v>81</v>
      </c>
      <c r="B3209" s="46" t="s">
        <v>30149</v>
      </c>
      <c r="C3209" s="46" t="s">
        <v>30151</v>
      </c>
      <c r="D3209" s="46">
        <v>0.0</v>
      </c>
      <c r="E3209" s="46">
        <v>0.0</v>
      </c>
      <c r="F3209" s="46">
        <v>1.0</v>
      </c>
      <c r="G3209" s="46">
        <v>0.0</v>
      </c>
      <c r="H3209" s="46">
        <v>0.0</v>
      </c>
      <c r="I3209" s="46">
        <v>0.0</v>
      </c>
      <c r="J3209" s="3"/>
      <c r="K3209" s="56"/>
    </row>
    <row r="3210" ht="32.25" customHeight="1">
      <c r="A3210" s="55" t="s">
        <v>81</v>
      </c>
      <c r="B3210" s="46" t="s">
        <v>30152</v>
      </c>
      <c r="C3210" s="55" t="s">
        <v>30153</v>
      </c>
      <c r="D3210" s="46">
        <v>0.0</v>
      </c>
      <c r="E3210" s="46">
        <v>0.0</v>
      </c>
      <c r="F3210" s="46">
        <v>15.0</v>
      </c>
      <c r="G3210" s="46">
        <v>0.0</v>
      </c>
      <c r="H3210" s="46">
        <v>0.0</v>
      </c>
      <c r="I3210" s="46">
        <v>0.0</v>
      </c>
      <c r="J3210" s="3"/>
      <c r="K3210" s="56"/>
    </row>
    <row r="3211" ht="32.25" customHeight="1">
      <c r="A3211" s="55" t="s">
        <v>81</v>
      </c>
      <c r="B3211" s="46" t="s">
        <v>30152</v>
      </c>
      <c r="C3211" s="55" t="s">
        <v>30154</v>
      </c>
      <c r="D3211" s="46">
        <v>0.0</v>
      </c>
      <c r="E3211" s="46">
        <v>0.0</v>
      </c>
      <c r="F3211" s="46">
        <v>3.0</v>
      </c>
      <c r="G3211" s="46">
        <v>0.0</v>
      </c>
      <c r="H3211" s="46">
        <v>0.0</v>
      </c>
      <c r="I3211" s="46">
        <v>0.0</v>
      </c>
      <c r="J3211" s="3"/>
      <c r="K3211" s="56"/>
    </row>
    <row r="3212" ht="32.25" customHeight="1">
      <c r="A3212" s="55" t="s">
        <v>81</v>
      </c>
      <c r="B3212" s="46" t="s">
        <v>30152</v>
      </c>
      <c r="C3212" s="55" t="s">
        <v>30155</v>
      </c>
      <c r="D3212" s="46">
        <v>0.0</v>
      </c>
      <c r="E3212" s="46">
        <v>0.0</v>
      </c>
      <c r="F3212" s="46">
        <v>1.0</v>
      </c>
      <c r="G3212" s="46">
        <v>0.0</v>
      </c>
      <c r="H3212" s="46">
        <v>0.0</v>
      </c>
      <c r="I3212" s="46">
        <v>0.0</v>
      </c>
      <c r="J3212" s="3"/>
      <c r="K3212" s="56"/>
    </row>
    <row r="3213" ht="32.25" customHeight="1">
      <c r="A3213" s="55" t="s">
        <v>81</v>
      </c>
      <c r="B3213" s="46" t="s">
        <v>30156</v>
      </c>
      <c r="C3213" s="55" t="s">
        <v>30157</v>
      </c>
      <c r="D3213" s="46">
        <v>0.0</v>
      </c>
      <c r="E3213" s="46">
        <v>0.0</v>
      </c>
      <c r="F3213" s="46">
        <v>2.0</v>
      </c>
      <c r="G3213" s="46">
        <v>0.0</v>
      </c>
      <c r="H3213" s="46">
        <v>0.0</v>
      </c>
      <c r="I3213" s="46">
        <v>0.0</v>
      </c>
      <c r="J3213" s="3"/>
      <c r="K3213" s="56"/>
    </row>
    <row r="3214" ht="32.25" customHeight="1">
      <c r="A3214" s="55" t="s">
        <v>81</v>
      </c>
      <c r="B3214" s="46" t="s">
        <v>30156</v>
      </c>
      <c r="C3214" s="55" t="s">
        <v>30158</v>
      </c>
      <c r="D3214" s="46">
        <v>0.0</v>
      </c>
      <c r="E3214" s="46">
        <v>0.0</v>
      </c>
      <c r="F3214" s="46">
        <v>1.0</v>
      </c>
      <c r="G3214" s="46">
        <v>0.0</v>
      </c>
      <c r="H3214" s="46">
        <v>0.0</v>
      </c>
      <c r="I3214" s="46">
        <v>0.0</v>
      </c>
      <c r="J3214" s="3"/>
      <c r="K3214" s="56"/>
    </row>
    <row r="3215" ht="32.25" customHeight="1">
      <c r="A3215" s="55" t="s">
        <v>81</v>
      </c>
      <c r="B3215" s="46" t="s">
        <v>30159</v>
      </c>
      <c r="C3215" s="55" t="s">
        <v>30160</v>
      </c>
      <c r="D3215" s="46">
        <v>0.0</v>
      </c>
      <c r="E3215" s="46">
        <v>0.0</v>
      </c>
      <c r="F3215" s="46">
        <v>8.0</v>
      </c>
      <c r="G3215" s="46">
        <v>0.0</v>
      </c>
      <c r="H3215" s="46">
        <v>0.0</v>
      </c>
      <c r="I3215" s="46">
        <v>0.0</v>
      </c>
      <c r="J3215" s="3"/>
      <c r="K3215" s="56"/>
    </row>
    <row r="3216" ht="32.25" customHeight="1">
      <c r="A3216" s="55" t="s">
        <v>81</v>
      </c>
      <c r="B3216" s="46" t="s">
        <v>30159</v>
      </c>
      <c r="C3216" s="55" t="s">
        <v>30161</v>
      </c>
      <c r="D3216" s="46">
        <v>0.0</v>
      </c>
      <c r="E3216" s="46">
        <v>0.0</v>
      </c>
      <c r="F3216" s="46">
        <v>4.0</v>
      </c>
      <c r="G3216" s="46">
        <v>0.0</v>
      </c>
      <c r="H3216" s="46">
        <v>0.0</v>
      </c>
      <c r="I3216" s="46">
        <v>0.0</v>
      </c>
      <c r="J3216" s="3"/>
      <c r="K3216" s="56"/>
    </row>
    <row r="3217" ht="32.25" customHeight="1">
      <c r="A3217" s="55" t="s">
        <v>81</v>
      </c>
      <c r="B3217" s="46" t="s">
        <v>30162</v>
      </c>
      <c r="C3217" s="55" t="s">
        <v>30163</v>
      </c>
      <c r="D3217" s="46">
        <v>0.0</v>
      </c>
      <c r="E3217" s="46">
        <v>0.0</v>
      </c>
      <c r="F3217" s="46">
        <v>114.0</v>
      </c>
      <c r="G3217" s="46">
        <v>0.0</v>
      </c>
      <c r="H3217" s="46">
        <v>0.0</v>
      </c>
      <c r="I3217" s="46">
        <v>0.0</v>
      </c>
      <c r="J3217" s="3"/>
      <c r="K3217" s="56"/>
    </row>
    <row r="3218" ht="32.25" customHeight="1">
      <c r="A3218" s="55" t="s">
        <v>81</v>
      </c>
      <c r="B3218" s="46" t="s">
        <v>30162</v>
      </c>
      <c r="C3218" s="55" t="s">
        <v>30164</v>
      </c>
      <c r="D3218" s="46">
        <v>0.0</v>
      </c>
      <c r="E3218" s="46">
        <v>0.0</v>
      </c>
      <c r="F3218" s="46">
        <v>6.0</v>
      </c>
      <c r="G3218" s="46">
        <v>0.0</v>
      </c>
      <c r="H3218" s="46">
        <v>0.0</v>
      </c>
      <c r="I3218" s="46">
        <v>0.0</v>
      </c>
      <c r="J3218" s="3"/>
      <c r="K3218" s="56"/>
    </row>
    <row r="3219" ht="32.25" customHeight="1">
      <c r="A3219" s="55" t="s">
        <v>81</v>
      </c>
      <c r="B3219" s="46" t="s">
        <v>30162</v>
      </c>
      <c r="C3219" s="55" t="s">
        <v>30165</v>
      </c>
      <c r="D3219" s="46">
        <v>0.0</v>
      </c>
      <c r="E3219" s="46">
        <v>0.0</v>
      </c>
      <c r="F3219" s="46">
        <v>4.0</v>
      </c>
      <c r="G3219" s="46">
        <v>0.0</v>
      </c>
      <c r="H3219" s="46">
        <v>0.0</v>
      </c>
      <c r="I3219" s="46">
        <v>0.0</v>
      </c>
      <c r="J3219" s="3"/>
      <c r="K3219" s="56"/>
    </row>
    <row r="3220" ht="32.25" customHeight="1">
      <c r="A3220" s="55" t="s">
        <v>81</v>
      </c>
      <c r="B3220" s="46" t="s">
        <v>30166</v>
      </c>
      <c r="C3220" s="46" t="s">
        <v>30167</v>
      </c>
      <c r="D3220" s="46">
        <v>0.0</v>
      </c>
      <c r="E3220" s="46">
        <v>0.0</v>
      </c>
      <c r="F3220" s="46">
        <v>195.0</v>
      </c>
      <c r="G3220" s="46">
        <v>0.0</v>
      </c>
      <c r="H3220" s="46">
        <v>0.0</v>
      </c>
      <c r="I3220" s="46">
        <v>0.0</v>
      </c>
      <c r="J3220" s="3"/>
      <c r="K3220" s="56"/>
    </row>
    <row r="3221" ht="32.25" customHeight="1">
      <c r="A3221" s="55" t="s">
        <v>81</v>
      </c>
      <c r="B3221" s="46" t="s">
        <v>30166</v>
      </c>
      <c r="C3221" s="55" t="s">
        <v>30168</v>
      </c>
      <c r="D3221" s="46">
        <v>0.0</v>
      </c>
      <c r="E3221" s="46">
        <v>0.0</v>
      </c>
      <c r="F3221" s="46">
        <v>59.0</v>
      </c>
      <c r="G3221" s="46">
        <v>0.0</v>
      </c>
      <c r="H3221" s="46">
        <v>0.0</v>
      </c>
      <c r="I3221" s="46">
        <v>0.0</v>
      </c>
      <c r="J3221" s="3"/>
      <c r="K3221" s="56"/>
    </row>
    <row r="3222" ht="32.25" customHeight="1">
      <c r="A3222" s="55" t="s">
        <v>81</v>
      </c>
      <c r="B3222" s="46" t="s">
        <v>30166</v>
      </c>
      <c r="C3222" s="46" t="s">
        <v>30169</v>
      </c>
      <c r="D3222" s="46">
        <v>0.0</v>
      </c>
      <c r="E3222" s="46">
        <v>0.0</v>
      </c>
      <c r="F3222" s="46">
        <v>1.0</v>
      </c>
      <c r="G3222" s="46">
        <v>0.0</v>
      </c>
      <c r="H3222" s="46">
        <v>0.0</v>
      </c>
      <c r="I3222" s="46">
        <v>0.0</v>
      </c>
      <c r="J3222" s="3"/>
      <c r="K3222" s="56"/>
    </row>
    <row r="3223" ht="32.25" customHeight="1">
      <c r="A3223" s="55" t="s">
        <v>81</v>
      </c>
      <c r="B3223" s="46" t="s">
        <v>30170</v>
      </c>
      <c r="C3223" s="55" t="s">
        <v>30171</v>
      </c>
      <c r="D3223" s="46">
        <v>0.0</v>
      </c>
      <c r="E3223" s="46">
        <v>0.0</v>
      </c>
      <c r="F3223" s="46">
        <v>80.0</v>
      </c>
      <c r="G3223" s="46">
        <v>0.0</v>
      </c>
      <c r="H3223" s="46">
        <v>0.0</v>
      </c>
      <c r="I3223" s="46">
        <v>0.0</v>
      </c>
      <c r="J3223" s="3"/>
      <c r="K3223" s="56"/>
    </row>
    <row r="3224" ht="32.25" customHeight="1">
      <c r="A3224" s="55" t="s">
        <v>81</v>
      </c>
      <c r="B3224" s="46" t="s">
        <v>30170</v>
      </c>
      <c r="C3224" s="55" t="s">
        <v>30172</v>
      </c>
      <c r="D3224" s="46">
        <v>0.0</v>
      </c>
      <c r="E3224" s="46">
        <v>0.0</v>
      </c>
      <c r="F3224" s="46">
        <v>9.0</v>
      </c>
      <c r="G3224" s="46">
        <v>0.0</v>
      </c>
      <c r="H3224" s="46">
        <v>0.0</v>
      </c>
      <c r="I3224" s="46">
        <v>0.0</v>
      </c>
      <c r="J3224" s="3"/>
      <c r="K3224" s="56"/>
    </row>
    <row r="3225" ht="32.25" customHeight="1">
      <c r="A3225" s="55" t="s">
        <v>81</v>
      </c>
      <c r="B3225" s="46" t="s">
        <v>30170</v>
      </c>
      <c r="C3225" s="55" t="s">
        <v>30173</v>
      </c>
      <c r="D3225" s="46">
        <v>0.0</v>
      </c>
      <c r="E3225" s="46">
        <v>0.0</v>
      </c>
      <c r="F3225" s="46">
        <v>3.0</v>
      </c>
      <c r="G3225" s="46">
        <v>0.0</v>
      </c>
      <c r="H3225" s="46">
        <v>0.0</v>
      </c>
      <c r="I3225" s="46">
        <v>0.0</v>
      </c>
      <c r="J3225" s="3"/>
      <c r="K3225" s="56"/>
    </row>
    <row r="3226" ht="32.25" customHeight="1">
      <c r="A3226" s="55" t="s">
        <v>81</v>
      </c>
      <c r="B3226" s="46" t="s">
        <v>30170</v>
      </c>
      <c r="C3226" s="55" t="s">
        <v>30174</v>
      </c>
      <c r="D3226" s="46">
        <v>0.0</v>
      </c>
      <c r="E3226" s="46">
        <v>0.0</v>
      </c>
      <c r="F3226" s="46">
        <v>1.0</v>
      </c>
      <c r="G3226" s="46">
        <v>0.0</v>
      </c>
      <c r="H3226" s="46">
        <v>0.0</v>
      </c>
      <c r="I3226" s="46">
        <v>0.0</v>
      </c>
      <c r="J3226" s="3"/>
      <c r="K3226" s="56"/>
    </row>
    <row r="3227" ht="32.25" customHeight="1">
      <c r="A3227" s="55" t="s">
        <v>81</v>
      </c>
      <c r="B3227" s="46" t="s">
        <v>30170</v>
      </c>
      <c r="C3227" s="55" t="s">
        <v>30175</v>
      </c>
      <c r="D3227" s="46">
        <v>0.0</v>
      </c>
      <c r="E3227" s="46">
        <v>0.0</v>
      </c>
      <c r="F3227" s="46">
        <v>1.0</v>
      </c>
      <c r="G3227" s="46">
        <v>0.0</v>
      </c>
      <c r="H3227" s="46">
        <v>0.0</v>
      </c>
      <c r="I3227" s="46">
        <v>0.0</v>
      </c>
      <c r="J3227" s="3"/>
      <c r="K3227" s="56"/>
    </row>
    <row r="3228" ht="32.25" customHeight="1">
      <c r="A3228" s="55" t="s">
        <v>81</v>
      </c>
      <c r="B3228" s="46" t="s">
        <v>30176</v>
      </c>
      <c r="C3228" s="46" t="s">
        <v>30177</v>
      </c>
      <c r="D3228" s="46">
        <v>0.0</v>
      </c>
      <c r="E3228" s="46">
        <v>0.0</v>
      </c>
      <c r="F3228" s="46">
        <v>114.0</v>
      </c>
      <c r="G3228" s="46">
        <v>0.0</v>
      </c>
      <c r="H3228" s="46">
        <v>0.0</v>
      </c>
      <c r="I3228" s="46">
        <v>0.0</v>
      </c>
      <c r="J3228" s="3"/>
      <c r="K3228" s="56"/>
    </row>
    <row r="3229" ht="32.25" customHeight="1">
      <c r="A3229" s="55" t="s">
        <v>81</v>
      </c>
      <c r="B3229" s="46" t="s">
        <v>30176</v>
      </c>
      <c r="C3229" s="46" t="s">
        <v>30178</v>
      </c>
      <c r="D3229" s="46">
        <v>0.0</v>
      </c>
      <c r="E3229" s="46">
        <v>0.0</v>
      </c>
      <c r="F3229" s="46">
        <v>1.0</v>
      </c>
      <c r="G3229" s="46">
        <v>0.0</v>
      </c>
      <c r="H3229" s="46">
        <v>0.0</v>
      </c>
      <c r="I3229" s="46">
        <v>0.0</v>
      </c>
      <c r="J3229" s="3"/>
      <c r="K3229" s="56"/>
    </row>
    <row r="3230" ht="32.25" customHeight="1">
      <c r="A3230" s="55" t="s">
        <v>81</v>
      </c>
      <c r="B3230" s="46" t="s">
        <v>30176</v>
      </c>
      <c r="C3230" s="46" t="s">
        <v>30179</v>
      </c>
      <c r="D3230" s="46">
        <v>0.0</v>
      </c>
      <c r="E3230" s="46">
        <v>0.0</v>
      </c>
      <c r="F3230" s="46">
        <v>1.0</v>
      </c>
      <c r="G3230" s="46">
        <v>0.0</v>
      </c>
      <c r="H3230" s="46">
        <v>0.0</v>
      </c>
      <c r="I3230" s="46">
        <v>0.0</v>
      </c>
      <c r="J3230" s="3"/>
      <c r="K3230" s="56"/>
    </row>
    <row r="3231" ht="32.25" customHeight="1">
      <c r="A3231" s="55" t="s">
        <v>81</v>
      </c>
      <c r="B3231" s="46" t="s">
        <v>30180</v>
      </c>
      <c r="C3231" s="55" t="s">
        <v>30181</v>
      </c>
      <c r="D3231" s="46">
        <v>0.0</v>
      </c>
      <c r="E3231" s="46">
        <v>0.0</v>
      </c>
      <c r="F3231" s="46">
        <v>4.0</v>
      </c>
      <c r="G3231" s="46">
        <v>0.0</v>
      </c>
      <c r="H3231" s="46">
        <v>0.0</v>
      </c>
      <c r="I3231" s="46">
        <v>0.0</v>
      </c>
      <c r="J3231" s="3"/>
      <c r="K3231" s="56"/>
    </row>
    <row r="3232" ht="32.25" customHeight="1">
      <c r="A3232" s="55" t="s">
        <v>81</v>
      </c>
      <c r="B3232" s="46" t="s">
        <v>30182</v>
      </c>
      <c r="C3232" s="55" t="s">
        <v>30183</v>
      </c>
      <c r="D3232" s="46">
        <v>0.0</v>
      </c>
      <c r="E3232" s="46">
        <v>0.0</v>
      </c>
      <c r="F3232" s="46">
        <v>7.0</v>
      </c>
      <c r="G3232" s="46">
        <v>0.0</v>
      </c>
      <c r="H3232" s="46">
        <v>0.0</v>
      </c>
      <c r="I3232" s="46">
        <v>0.0</v>
      </c>
      <c r="J3232" s="3"/>
      <c r="K3232" s="56"/>
    </row>
    <row r="3233" ht="32.25" customHeight="1">
      <c r="A3233" s="55" t="s">
        <v>81</v>
      </c>
      <c r="B3233" s="46" t="s">
        <v>30182</v>
      </c>
      <c r="C3233" s="55" t="s">
        <v>30184</v>
      </c>
      <c r="D3233" s="46">
        <v>0.0</v>
      </c>
      <c r="E3233" s="46">
        <v>0.0</v>
      </c>
      <c r="F3233" s="46">
        <v>3.0</v>
      </c>
      <c r="G3233" s="46">
        <v>0.0</v>
      </c>
      <c r="H3233" s="46">
        <v>0.0</v>
      </c>
      <c r="I3233" s="46">
        <v>0.0</v>
      </c>
      <c r="J3233" s="3"/>
      <c r="K3233" s="56"/>
    </row>
    <row r="3234" ht="32.25" customHeight="1">
      <c r="A3234" s="55" t="s">
        <v>81</v>
      </c>
      <c r="B3234" s="46" t="s">
        <v>30182</v>
      </c>
      <c r="C3234" s="55" t="s">
        <v>30185</v>
      </c>
      <c r="D3234" s="46">
        <v>0.0</v>
      </c>
      <c r="E3234" s="46">
        <v>0.0</v>
      </c>
      <c r="F3234" s="46">
        <v>2.0</v>
      </c>
      <c r="G3234" s="46">
        <v>0.0</v>
      </c>
      <c r="H3234" s="46">
        <v>0.0</v>
      </c>
      <c r="I3234" s="46">
        <v>0.0</v>
      </c>
      <c r="J3234" s="3"/>
      <c r="K3234" s="56"/>
    </row>
    <row r="3235" ht="32.25" customHeight="1">
      <c r="A3235" s="55" t="s">
        <v>81</v>
      </c>
      <c r="B3235" s="46" t="s">
        <v>30182</v>
      </c>
      <c r="C3235" s="55" t="s">
        <v>30186</v>
      </c>
      <c r="D3235" s="46">
        <v>0.0</v>
      </c>
      <c r="E3235" s="46">
        <v>0.0</v>
      </c>
      <c r="F3235" s="46">
        <v>1.0</v>
      </c>
      <c r="G3235" s="46">
        <v>0.0</v>
      </c>
      <c r="H3235" s="46">
        <v>0.0</v>
      </c>
      <c r="I3235" s="46">
        <v>0.0</v>
      </c>
      <c r="J3235" s="3"/>
      <c r="K3235" s="56"/>
    </row>
    <row r="3236" ht="32.25" customHeight="1">
      <c r="A3236" s="55" t="s">
        <v>81</v>
      </c>
      <c r="B3236" s="46" t="s">
        <v>30187</v>
      </c>
      <c r="C3236" s="55" t="s">
        <v>30188</v>
      </c>
      <c r="D3236" s="46">
        <v>0.0</v>
      </c>
      <c r="E3236" s="46">
        <v>0.0</v>
      </c>
      <c r="F3236" s="46">
        <v>100.0</v>
      </c>
      <c r="G3236" s="46">
        <v>0.0</v>
      </c>
      <c r="H3236" s="46">
        <v>0.0</v>
      </c>
      <c r="I3236" s="46">
        <v>0.0</v>
      </c>
      <c r="J3236" s="3"/>
      <c r="K3236" s="56"/>
    </row>
    <row r="3237" ht="32.25" customHeight="1">
      <c r="A3237" s="55" t="s">
        <v>81</v>
      </c>
      <c r="B3237" s="46" t="s">
        <v>30187</v>
      </c>
      <c r="C3237" s="55" t="s">
        <v>30189</v>
      </c>
      <c r="D3237" s="46">
        <v>0.0</v>
      </c>
      <c r="E3237" s="46">
        <v>0.0</v>
      </c>
      <c r="F3237" s="46">
        <v>10.0</v>
      </c>
      <c r="G3237" s="46">
        <v>0.0</v>
      </c>
      <c r="H3237" s="46">
        <v>0.0</v>
      </c>
      <c r="I3237" s="46">
        <v>0.0</v>
      </c>
      <c r="J3237" s="3"/>
      <c r="K3237" s="56"/>
    </row>
    <row r="3238" ht="32.25" customHeight="1">
      <c r="A3238" s="55" t="s">
        <v>81</v>
      </c>
      <c r="B3238" s="46" t="s">
        <v>30187</v>
      </c>
      <c r="C3238" s="55" t="s">
        <v>30190</v>
      </c>
      <c r="D3238" s="46">
        <v>0.0</v>
      </c>
      <c r="E3238" s="46">
        <v>0.0</v>
      </c>
      <c r="F3238" s="46">
        <v>6.0</v>
      </c>
      <c r="G3238" s="46">
        <v>0.0</v>
      </c>
      <c r="H3238" s="46">
        <v>0.0</v>
      </c>
      <c r="I3238" s="46">
        <v>0.0</v>
      </c>
      <c r="J3238" s="3"/>
      <c r="K3238" s="56"/>
    </row>
    <row r="3239" ht="32.25" customHeight="1">
      <c r="A3239" s="55" t="s">
        <v>81</v>
      </c>
      <c r="B3239" s="46" t="s">
        <v>30187</v>
      </c>
      <c r="C3239" s="55" t="s">
        <v>30191</v>
      </c>
      <c r="D3239" s="46">
        <v>0.0</v>
      </c>
      <c r="E3239" s="46">
        <v>0.0</v>
      </c>
      <c r="F3239" s="46">
        <v>4.0</v>
      </c>
      <c r="G3239" s="46">
        <v>0.0</v>
      </c>
      <c r="H3239" s="46">
        <v>0.0</v>
      </c>
      <c r="I3239" s="46">
        <v>0.0</v>
      </c>
      <c r="J3239" s="3"/>
      <c r="K3239" s="56"/>
    </row>
    <row r="3240" ht="32.25" customHeight="1">
      <c r="A3240" s="55" t="s">
        <v>81</v>
      </c>
      <c r="B3240" s="46" t="s">
        <v>30192</v>
      </c>
      <c r="C3240" s="55" t="s">
        <v>30193</v>
      </c>
      <c r="D3240" s="46">
        <v>0.0</v>
      </c>
      <c r="E3240" s="46">
        <v>0.0</v>
      </c>
      <c r="F3240" s="46">
        <v>1.0</v>
      </c>
      <c r="G3240" s="46">
        <v>0.0</v>
      </c>
      <c r="H3240" s="46">
        <v>0.0</v>
      </c>
      <c r="I3240" s="46">
        <v>0.0</v>
      </c>
      <c r="J3240" s="3"/>
      <c r="K3240" s="56"/>
    </row>
    <row r="3241" ht="32.25" customHeight="1">
      <c r="A3241" s="55" t="s">
        <v>81</v>
      </c>
      <c r="B3241" s="46" t="s">
        <v>30192</v>
      </c>
      <c r="C3241" s="55" t="s">
        <v>30194</v>
      </c>
      <c r="D3241" s="46">
        <v>0.0</v>
      </c>
      <c r="E3241" s="46">
        <v>0.0</v>
      </c>
      <c r="F3241" s="46">
        <v>1.0</v>
      </c>
      <c r="G3241" s="46">
        <v>0.0</v>
      </c>
      <c r="H3241" s="46">
        <v>0.0</v>
      </c>
      <c r="I3241" s="46">
        <v>0.0</v>
      </c>
      <c r="J3241" s="3"/>
      <c r="K3241" s="56"/>
    </row>
    <row r="3242" ht="32.25" customHeight="1">
      <c r="A3242" s="55" t="s">
        <v>81</v>
      </c>
      <c r="B3242" s="46" t="s">
        <v>30195</v>
      </c>
      <c r="C3242" s="55" t="s">
        <v>30196</v>
      </c>
      <c r="D3242" s="46">
        <v>0.0</v>
      </c>
      <c r="E3242" s="46">
        <v>0.0</v>
      </c>
      <c r="F3242" s="46">
        <v>58.0</v>
      </c>
      <c r="G3242" s="46">
        <v>0.0</v>
      </c>
      <c r="H3242" s="46">
        <v>0.0</v>
      </c>
      <c r="I3242" s="46">
        <v>0.0</v>
      </c>
      <c r="J3242" s="3"/>
      <c r="K3242" s="56"/>
    </row>
    <row r="3243" ht="32.25" customHeight="1">
      <c r="A3243" s="55" t="s">
        <v>81</v>
      </c>
      <c r="B3243" s="46" t="s">
        <v>30195</v>
      </c>
      <c r="C3243" s="55" t="s">
        <v>30197</v>
      </c>
      <c r="D3243" s="46">
        <v>0.0</v>
      </c>
      <c r="E3243" s="46">
        <v>0.0</v>
      </c>
      <c r="F3243" s="46">
        <v>13.0</v>
      </c>
      <c r="G3243" s="46">
        <v>0.0</v>
      </c>
      <c r="H3243" s="46">
        <v>0.0</v>
      </c>
      <c r="I3243" s="46">
        <v>0.0</v>
      </c>
      <c r="J3243" s="3"/>
      <c r="K3243" s="56"/>
    </row>
    <row r="3244" ht="32.25" customHeight="1">
      <c r="A3244" s="55" t="s">
        <v>81</v>
      </c>
      <c r="B3244" s="46" t="s">
        <v>30198</v>
      </c>
      <c r="C3244" s="55" t="s">
        <v>30199</v>
      </c>
      <c r="D3244" s="46">
        <v>0.0</v>
      </c>
      <c r="E3244" s="46">
        <v>0.0</v>
      </c>
      <c r="F3244" s="46">
        <v>11.0</v>
      </c>
      <c r="G3244" s="46">
        <v>0.0</v>
      </c>
      <c r="H3244" s="46">
        <v>0.0</v>
      </c>
      <c r="I3244" s="46">
        <v>0.0</v>
      </c>
      <c r="J3244" s="3"/>
      <c r="K3244" s="56"/>
    </row>
    <row r="3245" ht="32.25" customHeight="1">
      <c r="A3245" s="55" t="s">
        <v>81</v>
      </c>
      <c r="B3245" s="46" t="s">
        <v>30198</v>
      </c>
      <c r="C3245" s="55" t="s">
        <v>30200</v>
      </c>
      <c r="D3245" s="46">
        <v>0.0</v>
      </c>
      <c r="E3245" s="46">
        <v>0.0</v>
      </c>
      <c r="F3245" s="46">
        <v>1.0</v>
      </c>
      <c r="G3245" s="46">
        <v>0.0</v>
      </c>
      <c r="H3245" s="46">
        <v>0.0</v>
      </c>
      <c r="I3245" s="46">
        <v>0.0</v>
      </c>
      <c r="J3245" s="3"/>
      <c r="K3245" s="56"/>
    </row>
    <row r="3246" ht="32.25" customHeight="1">
      <c r="A3246" s="55" t="s">
        <v>81</v>
      </c>
      <c r="B3246" s="46" t="s">
        <v>30201</v>
      </c>
      <c r="C3246" s="55" t="s">
        <v>30202</v>
      </c>
      <c r="D3246" s="46">
        <v>0.0</v>
      </c>
      <c r="E3246" s="46">
        <v>0.0</v>
      </c>
      <c r="F3246" s="46">
        <v>11.0</v>
      </c>
      <c r="G3246" s="46">
        <v>0.0</v>
      </c>
      <c r="H3246" s="46">
        <v>0.0</v>
      </c>
      <c r="I3246" s="46">
        <v>0.0</v>
      </c>
      <c r="J3246" s="3"/>
      <c r="K3246" s="56"/>
    </row>
    <row r="3247" ht="32.25" customHeight="1">
      <c r="A3247" s="55" t="s">
        <v>81</v>
      </c>
      <c r="B3247" s="46" t="s">
        <v>30201</v>
      </c>
      <c r="C3247" s="55" t="s">
        <v>30203</v>
      </c>
      <c r="D3247" s="46">
        <v>0.0</v>
      </c>
      <c r="E3247" s="46">
        <v>0.0</v>
      </c>
      <c r="F3247" s="46">
        <v>5.0</v>
      </c>
      <c r="G3247" s="46">
        <v>0.0</v>
      </c>
      <c r="H3247" s="46">
        <v>0.0</v>
      </c>
      <c r="I3247" s="46">
        <v>0.0</v>
      </c>
      <c r="J3247" s="3"/>
      <c r="K3247" s="56"/>
    </row>
    <row r="3248" ht="32.25" customHeight="1">
      <c r="A3248" s="55" t="s">
        <v>81</v>
      </c>
      <c r="B3248" s="46" t="s">
        <v>30201</v>
      </c>
      <c r="C3248" s="55" t="s">
        <v>30204</v>
      </c>
      <c r="D3248" s="46">
        <v>0.0</v>
      </c>
      <c r="E3248" s="46">
        <v>0.0</v>
      </c>
      <c r="F3248" s="46">
        <v>4.0</v>
      </c>
      <c r="G3248" s="46">
        <v>0.0</v>
      </c>
      <c r="H3248" s="46">
        <v>0.0</v>
      </c>
      <c r="I3248" s="46">
        <v>0.0</v>
      </c>
      <c r="J3248" s="3"/>
      <c r="K3248" s="56"/>
    </row>
    <row r="3249" ht="32.25" customHeight="1">
      <c r="A3249" s="55" t="s">
        <v>81</v>
      </c>
      <c r="B3249" s="46" t="s">
        <v>30201</v>
      </c>
      <c r="C3249" s="55" t="s">
        <v>30205</v>
      </c>
      <c r="D3249" s="46">
        <v>0.0</v>
      </c>
      <c r="E3249" s="46">
        <v>0.0</v>
      </c>
      <c r="F3249" s="46">
        <v>1.0</v>
      </c>
      <c r="G3249" s="46">
        <v>0.0</v>
      </c>
      <c r="H3249" s="46">
        <v>0.0</v>
      </c>
      <c r="I3249" s="46">
        <v>0.0</v>
      </c>
      <c r="J3249" s="3"/>
      <c r="K3249" s="56"/>
    </row>
    <row r="3250" ht="32.25" customHeight="1">
      <c r="A3250" s="55" t="s">
        <v>81</v>
      </c>
      <c r="B3250" s="46" t="s">
        <v>30206</v>
      </c>
      <c r="C3250" s="55" t="s">
        <v>30207</v>
      </c>
      <c r="D3250" s="46">
        <v>0.0</v>
      </c>
      <c r="E3250" s="46">
        <v>0.0</v>
      </c>
      <c r="F3250" s="46">
        <v>5.0</v>
      </c>
      <c r="G3250" s="46">
        <v>0.0</v>
      </c>
      <c r="H3250" s="46">
        <v>0.0</v>
      </c>
      <c r="I3250" s="46">
        <v>0.0</v>
      </c>
      <c r="J3250" s="3"/>
      <c r="K3250" s="56"/>
    </row>
    <row r="3251" ht="32.25" customHeight="1">
      <c r="A3251" s="55" t="s">
        <v>81</v>
      </c>
      <c r="B3251" s="46" t="s">
        <v>30206</v>
      </c>
      <c r="C3251" s="55" t="s">
        <v>30208</v>
      </c>
      <c r="D3251" s="46">
        <v>0.0</v>
      </c>
      <c r="E3251" s="46">
        <v>0.0</v>
      </c>
      <c r="F3251" s="46">
        <v>3.0</v>
      </c>
      <c r="G3251" s="46">
        <v>0.0</v>
      </c>
      <c r="H3251" s="46">
        <v>0.0</v>
      </c>
      <c r="I3251" s="46">
        <v>0.0</v>
      </c>
      <c r="J3251" s="3"/>
      <c r="K3251" s="56"/>
    </row>
    <row r="3252" ht="32.25" customHeight="1">
      <c r="A3252" s="55" t="s">
        <v>81</v>
      </c>
      <c r="B3252" s="46" t="s">
        <v>30206</v>
      </c>
      <c r="C3252" s="55" t="s">
        <v>30209</v>
      </c>
      <c r="D3252" s="46">
        <v>0.0</v>
      </c>
      <c r="E3252" s="46">
        <v>0.0</v>
      </c>
      <c r="F3252" s="46">
        <v>1.0</v>
      </c>
      <c r="G3252" s="46">
        <v>0.0</v>
      </c>
      <c r="H3252" s="46">
        <v>0.0</v>
      </c>
      <c r="I3252" s="46">
        <v>0.0</v>
      </c>
      <c r="J3252" s="3"/>
      <c r="K3252" s="56"/>
    </row>
    <row r="3253" ht="32.25" customHeight="1">
      <c r="A3253" s="55" t="s">
        <v>81</v>
      </c>
      <c r="B3253" s="46" t="s">
        <v>30210</v>
      </c>
      <c r="C3253" s="55" t="s">
        <v>30211</v>
      </c>
      <c r="D3253" s="46">
        <v>0.0</v>
      </c>
      <c r="E3253" s="46">
        <v>0.0</v>
      </c>
      <c r="F3253" s="46">
        <v>23.0</v>
      </c>
      <c r="G3253" s="46">
        <v>0.0</v>
      </c>
      <c r="H3253" s="46">
        <v>0.0</v>
      </c>
      <c r="I3253" s="46">
        <v>0.0</v>
      </c>
      <c r="J3253" s="3"/>
      <c r="K3253" s="56"/>
    </row>
    <row r="3254" ht="32.25" customHeight="1">
      <c r="A3254" s="55" t="s">
        <v>81</v>
      </c>
      <c r="B3254" s="46" t="s">
        <v>30210</v>
      </c>
      <c r="C3254" s="55" t="s">
        <v>30212</v>
      </c>
      <c r="D3254" s="46">
        <v>0.0</v>
      </c>
      <c r="E3254" s="46">
        <v>0.0</v>
      </c>
      <c r="F3254" s="46">
        <v>1.0</v>
      </c>
      <c r="G3254" s="46">
        <v>0.0</v>
      </c>
      <c r="H3254" s="46">
        <v>0.0</v>
      </c>
      <c r="I3254" s="46">
        <v>0.0</v>
      </c>
      <c r="J3254" s="3"/>
      <c r="K3254" s="56"/>
    </row>
    <row r="3255" ht="32.25" customHeight="1">
      <c r="A3255" s="55" t="s">
        <v>81</v>
      </c>
      <c r="B3255" s="46" t="s">
        <v>30213</v>
      </c>
      <c r="C3255" s="46" t="s">
        <v>30214</v>
      </c>
      <c r="D3255" s="46">
        <v>0.0</v>
      </c>
      <c r="E3255" s="46">
        <v>0.0</v>
      </c>
      <c r="F3255" s="46">
        <v>35.0</v>
      </c>
      <c r="G3255" s="46">
        <v>0.0</v>
      </c>
      <c r="H3255" s="46">
        <v>0.0</v>
      </c>
      <c r="I3255" s="46">
        <v>0.0</v>
      </c>
      <c r="J3255" s="3"/>
      <c r="K3255" s="56"/>
    </row>
    <row r="3256" ht="32.25" customHeight="1">
      <c r="A3256" s="55" t="s">
        <v>81</v>
      </c>
      <c r="B3256" s="46" t="s">
        <v>30213</v>
      </c>
      <c r="C3256" s="46" t="s">
        <v>30215</v>
      </c>
      <c r="D3256" s="46">
        <v>0.0</v>
      </c>
      <c r="E3256" s="46">
        <v>0.0</v>
      </c>
      <c r="F3256" s="46">
        <v>1.0</v>
      </c>
      <c r="G3256" s="46">
        <v>0.0</v>
      </c>
      <c r="H3256" s="46">
        <v>0.0</v>
      </c>
      <c r="I3256" s="46">
        <v>0.0</v>
      </c>
      <c r="J3256" s="3"/>
      <c r="K3256" s="56"/>
    </row>
    <row r="3257" ht="32.25" customHeight="1">
      <c r="A3257" s="55" t="s">
        <v>81</v>
      </c>
      <c r="B3257" s="46" t="s">
        <v>30216</v>
      </c>
      <c r="C3257" s="55" t="s">
        <v>30217</v>
      </c>
      <c r="D3257" s="46">
        <v>0.0</v>
      </c>
      <c r="E3257" s="46">
        <v>0.0</v>
      </c>
      <c r="F3257" s="46">
        <v>27.0</v>
      </c>
      <c r="G3257" s="46">
        <v>0.0</v>
      </c>
      <c r="H3257" s="46">
        <v>0.0</v>
      </c>
      <c r="I3257" s="46">
        <v>0.0</v>
      </c>
      <c r="J3257" s="3"/>
      <c r="K3257" s="56"/>
    </row>
    <row r="3258" ht="32.25" customHeight="1">
      <c r="A3258" s="55" t="s">
        <v>81</v>
      </c>
      <c r="B3258" s="46" t="s">
        <v>30216</v>
      </c>
      <c r="C3258" s="55" t="s">
        <v>30218</v>
      </c>
      <c r="D3258" s="46">
        <v>0.0</v>
      </c>
      <c r="E3258" s="46">
        <v>0.0</v>
      </c>
      <c r="F3258" s="46">
        <v>27.0</v>
      </c>
      <c r="G3258" s="46">
        <v>0.0</v>
      </c>
      <c r="H3258" s="46">
        <v>0.0</v>
      </c>
      <c r="I3258" s="46">
        <v>0.0</v>
      </c>
      <c r="J3258" s="3"/>
      <c r="K3258" s="56"/>
    </row>
    <row r="3259" ht="32.25" customHeight="1">
      <c r="A3259" s="55" t="s">
        <v>81</v>
      </c>
      <c r="B3259" s="46" t="s">
        <v>30219</v>
      </c>
      <c r="C3259" s="55" t="s">
        <v>30220</v>
      </c>
      <c r="D3259" s="46">
        <v>0.0</v>
      </c>
      <c r="E3259" s="46">
        <v>0.0</v>
      </c>
      <c r="F3259" s="46">
        <v>14.0</v>
      </c>
      <c r="G3259" s="46">
        <v>0.0</v>
      </c>
      <c r="H3259" s="46">
        <v>0.0</v>
      </c>
      <c r="I3259" s="46">
        <v>0.0</v>
      </c>
      <c r="J3259" s="3"/>
      <c r="K3259" s="56"/>
    </row>
    <row r="3260" ht="32.25" customHeight="1">
      <c r="A3260" s="55" t="s">
        <v>81</v>
      </c>
      <c r="B3260" s="46" t="s">
        <v>30219</v>
      </c>
      <c r="C3260" s="55" t="s">
        <v>30221</v>
      </c>
      <c r="D3260" s="46">
        <v>0.0</v>
      </c>
      <c r="E3260" s="46">
        <v>0.0</v>
      </c>
      <c r="F3260" s="46">
        <v>1.0</v>
      </c>
      <c r="G3260" s="46">
        <v>0.0</v>
      </c>
      <c r="H3260" s="46">
        <v>0.0</v>
      </c>
      <c r="I3260" s="46">
        <v>0.0</v>
      </c>
      <c r="J3260" s="3"/>
      <c r="K3260" s="56"/>
    </row>
    <row r="3261" ht="32.25" customHeight="1">
      <c r="A3261" s="55" t="s">
        <v>81</v>
      </c>
      <c r="B3261" s="46" t="s">
        <v>30222</v>
      </c>
      <c r="C3261" s="55" t="s">
        <v>30223</v>
      </c>
      <c r="D3261" s="46">
        <v>0.0</v>
      </c>
      <c r="E3261" s="46">
        <v>0.0</v>
      </c>
      <c r="F3261" s="46">
        <v>17.0</v>
      </c>
      <c r="G3261" s="46">
        <v>0.0</v>
      </c>
      <c r="H3261" s="46">
        <v>0.0</v>
      </c>
      <c r="I3261" s="46">
        <v>0.0</v>
      </c>
      <c r="J3261" s="3"/>
      <c r="K3261" s="56"/>
    </row>
    <row r="3262" ht="32.25" customHeight="1">
      <c r="A3262" s="55" t="s">
        <v>81</v>
      </c>
      <c r="B3262" s="46" t="s">
        <v>30222</v>
      </c>
      <c r="C3262" s="55" t="s">
        <v>30224</v>
      </c>
      <c r="D3262" s="46">
        <v>0.0</v>
      </c>
      <c r="E3262" s="46">
        <v>0.0</v>
      </c>
      <c r="F3262" s="46">
        <v>9.0</v>
      </c>
      <c r="G3262" s="46">
        <v>0.0</v>
      </c>
      <c r="H3262" s="46">
        <v>0.0</v>
      </c>
      <c r="I3262" s="46">
        <v>0.0</v>
      </c>
      <c r="J3262" s="3"/>
      <c r="K3262" s="56"/>
    </row>
    <row r="3263" ht="32.25" customHeight="1">
      <c r="A3263" s="55" t="s">
        <v>81</v>
      </c>
      <c r="B3263" s="46" t="s">
        <v>30225</v>
      </c>
      <c r="C3263" s="55" t="s">
        <v>30226</v>
      </c>
      <c r="D3263" s="46">
        <v>0.0</v>
      </c>
      <c r="E3263" s="46">
        <v>0.0</v>
      </c>
      <c r="F3263" s="46">
        <v>6.0</v>
      </c>
      <c r="G3263" s="46">
        <v>0.0</v>
      </c>
      <c r="H3263" s="46">
        <v>0.0</v>
      </c>
      <c r="I3263" s="46">
        <v>0.0</v>
      </c>
      <c r="J3263" s="3"/>
      <c r="K3263" s="56"/>
    </row>
    <row r="3264" ht="32.25" customHeight="1">
      <c r="A3264" s="55" t="s">
        <v>81</v>
      </c>
      <c r="B3264" s="46" t="s">
        <v>30225</v>
      </c>
      <c r="C3264" s="55" t="s">
        <v>30227</v>
      </c>
      <c r="D3264" s="46">
        <v>0.0</v>
      </c>
      <c r="E3264" s="46">
        <v>0.0</v>
      </c>
      <c r="F3264" s="46">
        <v>5.0</v>
      </c>
      <c r="G3264" s="46">
        <v>0.0</v>
      </c>
      <c r="H3264" s="46">
        <v>0.0</v>
      </c>
      <c r="I3264" s="46">
        <v>0.0</v>
      </c>
      <c r="J3264" s="3"/>
      <c r="K3264" s="56"/>
    </row>
    <row r="3265" ht="32.25" customHeight="1">
      <c r="A3265" s="55" t="s">
        <v>81</v>
      </c>
      <c r="B3265" s="46" t="s">
        <v>30225</v>
      </c>
      <c r="C3265" s="55" t="s">
        <v>30228</v>
      </c>
      <c r="D3265" s="46">
        <v>0.0</v>
      </c>
      <c r="E3265" s="46">
        <v>0.0</v>
      </c>
      <c r="F3265" s="46">
        <v>5.0</v>
      </c>
      <c r="G3265" s="46">
        <v>0.0</v>
      </c>
      <c r="H3265" s="46">
        <v>0.0</v>
      </c>
      <c r="I3265" s="46">
        <v>0.0</v>
      </c>
      <c r="J3265" s="3"/>
      <c r="K3265" s="56"/>
    </row>
    <row r="3266" ht="32.25" customHeight="1">
      <c r="A3266" s="55" t="s">
        <v>81</v>
      </c>
      <c r="B3266" s="46" t="s">
        <v>30229</v>
      </c>
      <c r="C3266" s="55" t="s">
        <v>30230</v>
      </c>
      <c r="D3266" s="46">
        <v>0.0</v>
      </c>
      <c r="E3266" s="46">
        <v>0.0</v>
      </c>
      <c r="F3266" s="46">
        <v>14.0</v>
      </c>
      <c r="G3266" s="46">
        <v>0.0</v>
      </c>
      <c r="H3266" s="46">
        <v>0.0</v>
      </c>
      <c r="I3266" s="46">
        <v>0.0</v>
      </c>
      <c r="J3266" s="3"/>
      <c r="K3266" s="56"/>
    </row>
    <row r="3267" ht="32.25" customHeight="1">
      <c r="A3267" s="55" t="s">
        <v>81</v>
      </c>
      <c r="B3267" s="46" t="s">
        <v>30229</v>
      </c>
      <c r="C3267" s="55" t="s">
        <v>30231</v>
      </c>
      <c r="D3267" s="46">
        <v>0.0</v>
      </c>
      <c r="E3267" s="46">
        <v>0.0</v>
      </c>
      <c r="F3267" s="46">
        <v>14.0</v>
      </c>
      <c r="G3267" s="46">
        <v>0.0</v>
      </c>
      <c r="H3267" s="46">
        <v>0.0</v>
      </c>
      <c r="I3267" s="46">
        <v>0.0</v>
      </c>
      <c r="J3267" s="3"/>
      <c r="K3267" s="56"/>
    </row>
    <row r="3268" ht="32.25" customHeight="1">
      <c r="A3268" s="55" t="s">
        <v>81</v>
      </c>
      <c r="B3268" s="46" t="s">
        <v>30232</v>
      </c>
      <c r="C3268" s="55" t="s">
        <v>30233</v>
      </c>
      <c r="D3268" s="46">
        <v>0.0</v>
      </c>
      <c r="E3268" s="46">
        <v>0.0</v>
      </c>
      <c r="F3268" s="46">
        <v>6.0</v>
      </c>
      <c r="G3268" s="46">
        <v>0.0</v>
      </c>
      <c r="H3268" s="46">
        <v>0.0</v>
      </c>
      <c r="I3268" s="46">
        <v>0.0</v>
      </c>
      <c r="J3268" s="3"/>
      <c r="K3268" s="56"/>
    </row>
    <row r="3269" ht="32.25" customHeight="1">
      <c r="A3269" s="55" t="s">
        <v>81</v>
      </c>
      <c r="B3269" s="46" t="s">
        <v>30232</v>
      </c>
      <c r="C3269" s="55" t="s">
        <v>30234</v>
      </c>
      <c r="D3269" s="46">
        <v>0.0</v>
      </c>
      <c r="E3269" s="46">
        <v>0.0</v>
      </c>
      <c r="F3269" s="46">
        <v>5.0</v>
      </c>
      <c r="G3269" s="46">
        <v>0.0</v>
      </c>
      <c r="H3269" s="46">
        <v>0.0</v>
      </c>
      <c r="I3269" s="46">
        <v>0.0</v>
      </c>
      <c r="J3269" s="3"/>
      <c r="K3269" s="56"/>
    </row>
    <row r="3270" ht="32.25" customHeight="1">
      <c r="A3270" s="55" t="s">
        <v>81</v>
      </c>
      <c r="B3270" s="46" t="s">
        <v>30235</v>
      </c>
      <c r="C3270" s="55" t="s">
        <v>30236</v>
      </c>
      <c r="D3270" s="46">
        <v>0.0</v>
      </c>
      <c r="E3270" s="46">
        <v>0.0</v>
      </c>
      <c r="F3270" s="46">
        <v>105.0</v>
      </c>
      <c r="G3270" s="46">
        <v>0.0</v>
      </c>
      <c r="H3270" s="46">
        <v>0.0</v>
      </c>
      <c r="I3270" s="46">
        <v>0.0</v>
      </c>
      <c r="J3270" s="3"/>
      <c r="K3270" s="56"/>
    </row>
    <row r="3271" ht="32.25" customHeight="1">
      <c r="A3271" s="55" t="s">
        <v>81</v>
      </c>
      <c r="B3271" s="46" t="s">
        <v>30235</v>
      </c>
      <c r="C3271" s="55" t="s">
        <v>30237</v>
      </c>
      <c r="D3271" s="46">
        <v>0.0</v>
      </c>
      <c r="E3271" s="46">
        <v>0.0</v>
      </c>
      <c r="F3271" s="46">
        <v>30.0</v>
      </c>
      <c r="G3271" s="46">
        <v>0.0</v>
      </c>
      <c r="H3271" s="46">
        <v>0.0</v>
      </c>
      <c r="I3271" s="46">
        <v>0.0</v>
      </c>
      <c r="J3271" s="3"/>
      <c r="K3271" s="56"/>
    </row>
    <row r="3272" ht="32.25" customHeight="1">
      <c r="A3272" s="55" t="s">
        <v>81</v>
      </c>
      <c r="B3272" s="46" t="s">
        <v>30235</v>
      </c>
      <c r="C3272" s="55" t="s">
        <v>30238</v>
      </c>
      <c r="D3272" s="46">
        <v>0.0</v>
      </c>
      <c r="E3272" s="46">
        <v>0.0</v>
      </c>
      <c r="F3272" s="46">
        <v>14.0</v>
      </c>
      <c r="G3272" s="46">
        <v>0.0</v>
      </c>
      <c r="H3272" s="46">
        <v>0.0</v>
      </c>
      <c r="I3272" s="46">
        <v>0.0</v>
      </c>
      <c r="J3272" s="3"/>
      <c r="K3272" s="56"/>
    </row>
    <row r="3273" ht="32.25" customHeight="1">
      <c r="A3273" s="55" t="s">
        <v>81</v>
      </c>
      <c r="B3273" s="46" t="s">
        <v>30239</v>
      </c>
      <c r="C3273" s="55" t="s">
        <v>30240</v>
      </c>
      <c r="D3273" s="46">
        <v>0.0</v>
      </c>
      <c r="E3273" s="46">
        <v>0.0</v>
      </c>
      <c r="F3273" s="46">
        <v>87.0</v>
      </c>
      <c r="G3273" s="46">
        <v>0.0</v>
      </c>
      <c r="H3273" s="46">
        <v>0.0</v>
      </c>
      <c r="I3273" s="46">
        <v>0.0</v>
      </c>
      <c r="J3273" s="3"/>
      <c r="K3273" s="56"/>
    </row>
    <row r="3274" ht="32.25" customHeight="1">
      <c r="A3274" s="55" t="s">
        <v>81</v>
      </c>
      <c r="B3274" s="46" t="s">
        <v>30239</v>
      </c>
      <c r="C3274" s="55" t="s">
        <v>30241</v>
      </c>
      <c r="D3274" s="46">
        <v>0.0</v>
      </c>
      <c r="E3274" s="46">
        <v>0.0</v>
      </c>
      <c r="F3274" s="46">
        <v>66.0</v>
      </c>
      <c r="G3274" s="46">
        <v>0.0</v>
      </c>
      <c r="H3274" s="46">
        <v>0.0</v>
      </c>
      <c r="I3274" s="46">
        <v>0.0</v>
      </c>
      <c r="J3274" s="3"/>
      <c r="K3274" s="56"/>
    </row>
    <row r="3275" ht="32.25" customHeight="1">
      <c r="A3275" s="55" t="s">
        <v>81</v>
      </c>
      <c r="B3275" s="46" t="s">
        <v>30242</v>
      </c>
      <c r="C3275" s="55" t="s">
        <v>30243</v>
      </c>
      <c r="D3275" s="46">
        <v>0.0</v>
      </c>
      <c r="E3275" s="46">
        <v>0.0</v>
      </c>
      <c r="F3275" s="46">
        <v>18.0</v>
      </c>
      <c r="G3275" s="46">
        <v>0.0</v>
      </c>
      <c r="H3275" s="46">
        <v>0.0</v>
      </c>
      <c r="I3275" s="46">
        <v>0.0</v>
      </c>
      <c r="J3275" s="3"/>
      <c r="K3275" s="56"/>
    </row>
    <row r="3276" ht="32.25" customHeight="1">
      <c r="A3276" s="55" t="s">
        <v>81</v>
      </c>
      <c r="B3276" s="46" t="s">
        <v>30242</v>
      </c>
      <c r="C3276" s="55" t="s">
        <v>30244</v>
      </c>
      <c r="D3276" s="46">
        <v>0.0</v>
      </c>
      <c r="E3276" s="46">
        <v>0.0</v>
      </c>
      <c r="F3276" s="46">
        <v>6.0</v>
      </c>
      <c r="G3276" s="46">
        <v>0.0</v>
      </c>
      <c r="H3276" s="46">
        <v>0.0</v>
      </c>
      <c r="I3276" s="46">
        <v>0.0</v>
      </c>
      <c r="J3276" s="3"/>
      <c r="K3276" s="56"/>
    </row>
    <row r="3277" ht="32.25" customHeight="1">
      <c r="A3277" s="55" t="s">
        <v>81</v>
      </c>
      <c r="B3277" s="46" t="s">
        <v>30245</v>
      </c>
      <c r="C3277" s="55" t="s">
        <v>30246</v>
      </c>
      <c r="D3277" s="46">
        <v>0.0</v>
      </c>
      <c r="E3277" s="46">
        <v>0.0</v>
      </c>
      <c r="F3277" s="46">
        <v>38.0</v>
      </c>
      <c r="G3277" s="46">
        <v>0.0</v>
      </c>
      <c r="H3277" s="46">
        <v>0.0</v>
      </c>
      <c r="I3277" s="46">
        <v>0.0</v>
      </c>
      <c r="J3277" s="3"/>
      <c r="K3277" s="56"/>
    </row>
    <row r="3278" ht="32.25" customHeight="1">
      <c r="A3278" s="55" t="s">
        <v>81</v>
      </c>
      <c r="B3278" s="46" t="s">
        <v>30245</v>
      </c>
      <c r="C3278" s="55" t="s">
        <v>30247</v>
      </c>
      <c r="D3278" s="46">
        <v>0.0</v>
      </c>
      <c r="E3278" s="46">
        <v>0.0</v>
      </c>
      <c r="F3278" s="46">
        <v>8.0</v>
      </c>
      <c r="G3278" s="46">
        <v>0.0</v>
      </c>
      <c r="H3278" s="46">
        <v>0.0</v>
      </c>
      <c r="I3278" s="46">
        <v>0.0</v>
      </c>
      <c r="J3278" s="3"/>
      <c r="K3278" s="56"/>
    </row>
    <row r="3279" ht="32.25" customHeight="1">
      <c r="A3279" s="55" t="s">
        <v>81</v>
      </c>
      <c r="B3279" s="46" t="s">
        <v>30248</v>
      </c>
      <c r="C3279" s="55" t="s">
        <v>30249</v>
      </c>
      <c r="D3279" s="46">
        <v>0.0</v>
      </c>
      <c r="E3279" s="46">
        <v>0.0</v>
      </c>
      <c r="F3279" s="46">
        <v>11.0</v>
      </c>
      <c r="G3279" s="46">
        <v>0.0</v>
      </c>
      <c r="H3279" s="46">
        <v>0.0</v>
      </c>
      <c r="I3279" s="46">
        <v>0.0</v>
      </c>
      <c r="J3279" s="3"/>
      <c r="K3279" s="56"/>
    </row>
    <row r="3280" ht="32.25" customHeight="1">
      <c r="A3280" s="55" t="s">
        <v>81</v>
      </c>
      <c r="B3280" s="46" t="s">
        <v>30248</v>
      </c>
      <c r="C3280" s="55" t="s">
        <v>30236</v>
      </c>
      <c r="D3280" s="46">
        <v>0.0</v>
      </c>
      <c r="E3280" s="46">
        <v>0.0</v>
      </c>
      <c r="F3280" s="46">
        <v>10.0</v>
      </c>
      <c r="G3280" s="46">
        <v>0.0</v>
      </c>
      <c r="H3280" s="46">
        <v>0.0</v>
      </c>
      <c r="I3280" s="46">
        <v>0.0</v>
      </c>
      <c r="J3280" s="3"/>
      <c r="K3280" s="56"/>
    </row>
    <row r="3281" ht="32.25" customHeight="1">
      <c r="A3281" s="55" t="s">
        <v>81</v>
      </c>
      <c r="B3281" s="46" t="s">
        <v>30248</v>
      </c>
      <c r="C3281" s="55" t="s">
        <v>30250</v>
      </c>
      <c r="D3281" s="46">
        <v>0.0</v>
      </c>
      <c r="E3281" s="46">
        <v>0.0</v>
      </c>
      <c r="F3281" s="46">
        <v>4.0</v>
      </c>
      <c r="G3281" s="46">
        <v>0.0</v>
      </c>
      <c r="H3281" s="46">
        <v>0.0</v>
      </c>
      <c r="I3281" s="46">
        <v>0.0</v>
      </c>
      <c r="J3281" s="3"/>
      <c r="K3281" s="56"/>
    </row>
    <row r="3282" ht="32.25" customHeight="1">
      <c r="A3282" s="55" t="s">
        <v>81</v>
      </c>
      <c r="B3282" s="46" t="s">
        <v>30248</v>
      </c>
      <c r="C3282" s="55" t="s">
        <v>30251</v>
      </c>
      <c r="D3282" s="46">
        <v>0.0</v>
      </c>
      <c r="E3282" s="46">
        <v>0.0</v>
      </c>
      <c r="F3282" s="46">
        <v>1.0</v>
      </c>
      <c r="G3282" s="46">
        <v>0.0</v>
      </c>
      <c r="H3282" s="46">
        <v>0.0</v>
      </c>
      <c r="I3282" s="46">
        <v>0.0</v>
      </c>
      <c r="J3282" s="3"/>
      <c r="K3282" s="56"/>
    </row>
    <row r="3283" ht="32.25" customHeight="1">
      <c r="A3283" s="55" t="s">
        <v>81</v>
      </c>
      <c r="B3283" s="46" t="s">
        <v>30248</v>
      </c>
      <c r="C3283" s="55" t="s">
        <v>30252</v>
      </c>
      <c r="D3283" s="46">
        <v>0.0</v>
      </c>
      <c r="E3283" s="46">
        <v>0.0</v>
      </c>
      <c r="F3283" s="46">
        <v>1.0</v>
      </c>
      <c r="G3283" s="46">
        <v>0.0</v>
      </c>
      <c r="H3283" s="46">
        <v>0.0</v>
      </c>
      <c r="I3283" s="46">
        <v>0.0</v>
      </c>
      <c r="J3283" s="3"/>
      <c r="K3283" s="56"/>
    </row>
    <row r="3284" ht="32.25" customHeight="1">
      <c r="A3284" s="55" t="s">
        <v>81</v>
      </c>
      <c r="B3284" s="46" t="s">
        <v>30253</v>
      </c>
      <c r="C3284" s="55" t="s">
        <v>30254</v>
      </c>
      <c r="D3284" s="46">
        <v>0.0</v>
      </c>
      <c r="E3284" s="46">
        <v>0.0</v>
      </c>
      <c r="F3284" s="46">
        <v>35.0</v>
      </c>
      <c r="G3284" s="46">
        <v>0.0</v>
      </c>
      <c r="H3284" s="46">
        <v>0.0</v>
      </c>
      <c r="I3284" s="46">
        <v>0.0</v>
      </c>
      <c r="J3284" s="3"/>
      <c r="K3284" s="56"/>
    </row>
    <row r="3285" ht="32.25" customHeight="1">
      <c r="A3285" s="55" t="s">
        <v>81</v>
      </c>
      <c r="B3285" s="46" t="s">
        <v>30253</v>
      </c>
      <c r="C3285" s="55" t="s">
        <v>30255</v>
      </c>
      <c r="D3285" s="46">
        <v>0.0</v>
      </c>
      <c r="E3285" s="46">
        <v>0.0</v>
      </c>
      <c r="F3285" s="46">
        <v>5.0</v>
      </c>
      <c r="G3285" s="46">
        <v>0.0</v>
      </c>
      <c r="H3285" s="46">
        <v>0.0</v>
      </c>
      <c r="I3285" s="46">
        <v>0.0</v>
      </c>
      <c r="J3285" s="3"/>
      <c r="K3285" s="56"/>
    </row>
    <row r="3286" ht="32.25" customHeight="1">
      <c r="A3286" s="55" t="s">
        <v>81</v>
      </c>
      <c r="B3286" s="46" t="s">
        <v>30253</v>
      </c>
      <c r="C3286" s="55" t="s">
        <v>30256</v>
      </c>
      <c r="D3286" s="46">
        <v>0.0</v>
      </c>
      <c r="E3286" s="46">
        <v>0.0</v>
      </c>
      <c r="F3286" s="46">
        <v>3.0</v>
      </c>
      <c r="G3286" s="46">
        <v>0.0</v>
      </c>
      <c r="H3286" s="46">
        <v>0.0</v>
      </c>
      <c r="I3286" s="46">
        <v>0.0</v>
      </c>
      <c r="J3286" s="3"/>
      <c r="K3286" s="56"/>
    </row>
    <row r="3287" ht="32.25" customHeight="1">
      <c r="A3287" s="55" t="s">
        <v>81</v>
      </c>
      <c r="B3287" s="46" t="s">
        <v>30257</v>
      </c>
      <c r="C3287" s="55" t="s">
        <v>30258</v>
      </c>
      <c r="D3287" s="46">
        <v>0.0</v>
      </c>
      <c r="E3287" s="46">
        <v>0.0</v>
      </c>
      <c r="F3287" s="46">
        <v>40.0</v>
      </c>
      <c r="G3287" s="46">
        <v>0.0</v>
      </c>
      <c r="H3287" s="46">
        <v>0.0</v>
      </c>
      <c r="I3287" s="46">
        <v>0.0</v>
      </c>
      <c r="J3287" s="3"/>
      <c r="K3287" s="56"/>
    </row>
    <row r="3288" ht="32.25" customHeight="1">
      <c r="A3288" s="55" t="s">
        <v>81</v>
      </c>
      <c r="B3288" s="46" t="s">
        <v>30257</v>
      </c>
      <c r="C3288" s="55" t="s">
        <v>30259</v>
      </c>
      <c r="D3288" s="46">
        <v>0.0</v>
      </c>
      <c r="E3288" s="46">
        <v>0.0</v>
      </c>
      <c r="F3288" s="46">
        <v>12.0</v>
      </c>
      <c r="G3288" s="46">
        <v>0.0</v>
      </c>
      <c r="H3288" s="46">
        <v>0.0</v>
      </c>
      <c r="I3288" s="46">
        <v>0.0</v>
      </c>
      <c r="J3288" s="3"/>
      <c r="K3288" s="56"/>
    </row>
    <row r="3289" ht="32.25" customHeight="1">
      <c r="A3289" s="55" t="s">
        <v>81</v>
      </c>
      <c r="B3289" s="46" t="s">
        <v>30260</v>
      </c>
      <c r="C3289" s="46" t="s">
        <v>30261</v>
      </c>
      <c r="D3289" s="46">
        <v>0.0</v>
      </c>
      <c r="E3289" s="46">
        <v>0.0</v>
      </c>
      <c r="F3289" s="46">
        <v>46.0</v>
      </c>
      <c r="G3289" s="46">
        <v>0.0</v>
      </c>
      <c r="H3289" s="46">
        <v>0.0</v>
      </c>
      <c r="I3289" s="46">
        <v>0.0</v>
      </c>
      <c r="J3289" s="3"/>
      <c r="K3289" s="56"/>
    </row>
    <row r="3290" ht="32.25" customHeight="1">
      <c r="A3290" s="55" t="s">
        <v>81</v>
      </c>
      <c r="B3290" s="46" t="s">
        <v>30260</v>
      </c>
      <c r="C3290" s="46" t="s">
        <v>30262</v>
      </c>
      <c r="D3290" s="46">
        <v>0.0</v>
      </c>
      <c r="E3290" s="46">
        <v>0.0</v>
      </c>
      <c r="F3290" s="46">
        <v>1.0</v>
      </c>
      <c r="G3290" s="46">
        <v>0.0</v>
      </c>
      <c r="H3290" s="46">
        <v>0.0</v>
      </c>
      <c r="I3290" s="46">
        <v>0.0</v>
      </c>
      <c r="J3290" s="3"/>
      <c r="K3290" s="56"/>
    </row>
    <row r="3291" ht="32.25" customHeight="1">
      <c r="A3291" s="55" t="s">
        <v>81</v>
      </c>
      <c r="B3291" s="46" t="s">
        <v>30260</v>
      </c>
      <c r="C3291" s="55" t="s">
        <v>30263</v>
      </c>
      <c r="D3291" s="46">
        <v>0.0</v>
      </c>
      <c r="E3291" s="46">
        <v>0.0</v>
      </c>
      <c r="F3291" s="46">
        <v>1.0</v>
      </c>
      <c r="G3291" s="46">
        <v>0.0</v>
      </c>
      <c r="H3291" s="46">
        <v>0.0</v>
      </c>
      <c r="I3291" s="46">
        <v>0.0</v>
      </c>
      <c r="J3291" s="3"/>
      <c r="K3291" s="56"/>
    </row>
    <row r="3292" ht="32.25" customHeight="1">
      <c r="A3292" s="55" t="s">
        <v>81</v>
      </c>
      <c r="B3292" s="46" t="s">
        <v>30264</v>
      </c>
      <c r="C3292" s="46" t="s">
        <v>30265</v>
      </c>
      <c r="D3292" s="46">
        <v>0.0</v>
      </c>
      <c r="E3292" s="46">
        <v>0.0</v>
      </c>
      <c r="F3292" s="46">
        <v>3.0</v>
      </c>
      <c r="G3292" s="46">
        <v>0.0</v>
      </c>
      <c r="H3292" s="46">
        <v>0.0</v>
      </c>
      <c r="I3292" s="46">
        <v>0.0</v>
      </c>
      <c r="J3292" s="3"/>
      <c r="K3292" s="56"/>
    </row>
    <row r="3293" ht="32.25" customHeight="1">
      <c r="A3293" s="55" t="s">
        <v>81</v>
      </c>
      <c r="B3293" s="46" t="s">
        <v>30264</v>
      </c>
      <c r="C3293" s="46" t="s">
        <v>30266</v>
      </c>
      <c r="D3293" s="46">
        <v>0.0</v>
      </c>
      <c r="E3293" s="46">
        <v>0.0</v>
      </c>
      <c r="F3293" s="46">
        <v>1.0</v>
      </c>
      <c r="G3293" s="46">
        <v>0.0</v>
      </c>
      <c r="H3293" s="46">
        <v>0.0</v>
      </c>
      <c r="I3293" s="46">
        <v>0.0</v>
      </c>
      <c r="J3293" s="3"/>
      <c r="K3293" s="56"/>
    </row>
    <row r="3294" ht="32.25" customHeight="1">
      <c r="A3294" s="55" t="s">
        <v>81</v>
      </c>
      <c r="B3294" s="46" t="s">
        <v>30267</v>
      </c>
      <c r="C3294" s="55" t="s">
        <v>30268</v>
      </c>
      <c r="D3294" s="46">
        <v>0.0</v>
      </c>
      <c r="E3294" s="46">
        <v>0.0</v>
      </c>
      <c r="F3294" s="46">
        <v>6.0</v>
      </c>
      <c r="G3294" s="46">
        <v>0.0</v>
      </c>
      <c r="H3294" s="46">
        <v>0.0</v>
      </c>
      <c r="I3294" s="46">
        <v>0.0</v>
      </c>
      <c r="J3294" s="3"/>
      <c r="K3294" s="56"/>
    </row>
    <row r="3295" ht="32.25" customHeight="1">
      <c r="A3295" s="55" t="s">
        <v>81</v>
      </c>
      <c r="B3295" s="46" t="s">
        <v>30267</v>
      </c>
      <c r="C3295" s="55" t="s">
        <v>30269</v>
      </c>
      <c r="D3295" s="46">
        <v>0.0</v>
      </c>
      <c r="E3295" s="46">
        <v>0.0</v>
      </c>
      <c r="F3295" s="46">
        <v>4.0</v>
      </c>
      <c r="G3295" s="46">
        <v>0.0</v>
      </c>
      <c r="H3295" s="46">
        <v>0.0</v>
      </c>
      <c r="I3295" s="46">
        <v>0.0</v>
      </c>
      <c r="J3295" s="3"/>
      <c r="K3295" s="56"/>
    </row>
    <row r="3296" ht="32.25" customHeight="1">
      <c r="A3296" s="55" t="s">
        <v>81</v>
      </c>
      <c r="B3296" s="46" t="s">
        <v>30270</v>
      </c>
      <c r="C3296" s="55" t="s">
        <v>30271</v>
      </c>
      <c r="D3296" s="46">
        <v>0.0</v>
      </c>
      <c r="E3296" s="46">
        <v>0.0</v>
      </c>
      <c r="F3296" s="46">
        <v>3.0</v>
      </c>
      <c r="G3296" s="46">
        <v>0.0</v>
      </c>
      <c r="H3296" s="46">
        <v>0.0</v>
      </c>
      <c r="I3296" s="46">
        <v>0.0</v>
      </c>
      <c r="J3296" s="3"/>
      <c r="K3296" s="56"/>
    </row>
    <row r="3297" ht="32.25" customHeight="1">
      <c r="A3297" s="55" t="s">
        <v>81</v>
      </c>
      <c r="B3297" s="46" t="s">
        <v>30270</v>
      </c>
      <c r="C3297" s="55" t="s">
        <v>30272</v>
      </c>
      <c r="D3297" s="46">
        <v>0.0</v>
      </c>
      <c r="E3297" s="46">
        <v>0.0</v>
      </c>
      <c r="F3297" s="46">
        <v>2.0</v>
      </c>
      <c r="G3297" s="46">
        <v>0.0</v>
      </c>
      <c r="H3297" s="46">
        <v>0.0</v>
      </c>
      <c r="I3297" s="46">
        <v>0.0</v>
      </c>
      <c r="J3297" s="3"/>
      <c r="K3297" s="56"/>
    </row>
    <row r="3298" ht="32.25" customHeight="1">
      <c r="A3298" s="55" t="s">
        <v>81</v>
      </c>
      <c r="B3298" s="46" t="s">
        <v>30270</v>
      </c>
      <c r="C3298" s="46" t="s">
        <v>30273</v>
      </c>
      <c r="D3298" s="46">
        <v>0.0</v>
      </c>
      <c r="E3298" s="46">
        <v>0.0</v>
      </c>
      <c r="F3298" s="46">
        <v>1.0</v>
      </c>
      <c r="G3298" s="46">
        <v>0.0</v>
      </c>
      <c r="H3298" s="46">
        <v>0.0</v>
      </c>
      <c r="I3298" s="46">
        <v>0.0</v>
      </c>
      <c r="J3298" s="3"/>
      <c r="K3298" s="56"/>
    </row>
    <row r="3299" ht="32.25" customHeight="1">
      <c r="A3299" s="55" t="s">
        <v>81</v>
      </c>
      <c r="B3299" s="46" t="s">
        <v>30270</v>
      </c>
      <c r="C3299" s="46" t="s">
        <v>30274</v>
      </c>
      <c r="D3299" s="46">
        <v>0.0</v>
      </c>
      <c r="E3299" s="46">
        <v>0.0</v>
      </c>
      <c r="F3299" s="46">
        <v>1.0</v>
      </c>
      <c r="G3299" s="46">
        <v>0.0</v>
      </c>
      <c r="H3299" s="46">
        <v>0.0</v>
      </c>
      <c r="I3299" s="46">
        <v>0.0</v>
      </c>
      <c r="J3299" s="3"/>
      <c r="K3299" s="56"/>
    </row>
    <row r="3300" ht="32.25" customHeight="1">
      <c r="A3300" s="55" t="s">
        <v>81</v>
      </c>
      <c r="B3300" s="46" t="s">
        <v>30275</v>
      </c>
      <c r="C3300" s="55" t="s">
        <v>30276</v>
      </c>
      <c r="D3300" s="46">
        <v>0.0</v>
      </c>
      <c r="E3300" s="46">
        <v>0.0</v>
      </c>
      <c r="F3300" s="46">
        <v>11.0</v>
      </c>
      <c r="G3300" s="46">
        <v>0.0</v>
      </c>
      <c r="H3300" s="46">
        <v>0.0</v>
      </c>
      <c r="I3300" s="46">
        <v>0.0</v>
      </c>
      <c r="J3300" s="3"/>
      <c r="K3300" s="56"/>
    </row>
    <row r="3301" ht="32.25" customHeight="1">
      <c r="A3301" s="55" t="s">
        <v>81</v>
      </c>
      <c r="B3301" s="46" t="s">
        <v>30277</v>
      </c>
      <c r="C3301" s="55" t="s">
        <v>30278</v>
      </c>
      <c r="D3301" s="46">
        <v>0.0</v>
      </c>
      <c r="E3301" s="46">
        <v>0.0</v>
      </c>
      <c r="F3301" s="46">
        <v>24.0</v>
      </c>
      <c r="G3301" s="46">
        <v>0.0</v>
      </c>
      <c r="H3301" s="46">
        <v>0.0</v>
      </c>
      <c r="I3301" s="46">
        <v>0.0</v>
      </c>
      <c r="J3301" s="3"/>
      <c r="K3301" s="56"/>
    </row>
    <row r="3302" ht="32.25" customHeight="1">
      <c r="A3302" s="55" t="s">
        <v>81</v>
      </c>
      <c r="B3302" s="46" t="s">
        <v>30277</v>
      </c>
      <c r="C3302" s="55" t="s">
        <v>30279</v>
      </c>
      <c r="D3302" s="46">
        <v>0.0</v>
      </c>
      <c r="E3302" s="46">
        <v>0.0</v>
      </c>
      <c r="F3302" s="46">
        <v>1.0</v>
      </c>
      <c r="G3302" s="46">
        <v>0.0</v>
      </c>
      <c r="H3302" s="46">
        <v>0.0</v>
      </c>
      <c r="I3302" s="46">
        <v>0.0</v>
      </c>
      <c r="J3302" s="3"/>
      <c r="K3302" s="56"/>
    </row>
    <row r="3303" ht="32.25" customHeight="1">
      <c r="A3303" s="55" t="s">
        <v>81</v>
      </c>
      <c r="B3303" s="46" t="s">
        <v>30280</v>
      </c>
      <c r="C3303" s="55" t="s">
        <v>30281</v>
      </c>
      <c r="D3303" s="46">
        <v>0.0</v>
      </c>
      <c r="E3303" s="46">
        <v>0.0</v>
      </c>
      <c r="F3303" s="46">
        <v>25.0</v>
      </c>
      <c r="G3303" s="46">
        <v>0.0</v>
      </c>
      <c r="H3303" s="46">
        <v>0.0</v>
      </c>
      <c r="I3303" s="46">
        <v>0.0</v>
      </c>
      <c r="J3303" s="3"/>
      <c r="K3303" s="56"/>
    </row>
    <row r="3304" ht="32.25" customHeight="1">
      <c r="A3304" s="55" t="s">
        <v>81</v>
      </c>
      <c r="B3304" s="46" t="s">
        <v>30280</v>
      </c>
      <c r="C3304" s="55" t="s">
        <v>30282</v>
      </c>
      <c r="D3304" s="46">
        <v>0.0</v>
      </c>
      <c r="E3304" s="46">
        <v>0.0</v>
      </c>
      <c r="F3304" s="46">
        <v>2.0</v>
      </c>
      <c r="G3304" s="46">
        <v>0.0</v>
      </c>
      <c r="H3304" s="46">
        <v>0.0</v>
      </c>
      <c r="I3304" s="46">
        <v>0.0</v>
      </c>
      <c r="J3304" s="3"/>
      <c r="K3304" s="56"/>
    </row>
    <row r="3305" ht="32.25" customHeight="1">
      <c r="A3305" s="55" t="s">
        <v>81</v>
      </c>
      <c r="B3305" s="46" t="s">
        <v>30283</v>
      </c>
      <c r="C3305" s="55" t="s">
        <v>30284</v>
      </c>
      <c r="D3305" s="46">
        <v>0.0</v>
      </c>
      <c r="E3305" s="46">
        <v>0.0</v>
      </c>
      <c r="F3305" s="46">
        <v>7.0</v>
      </c>
      <c r="G3305" s="46">
        <v>0.0</v>
      </c>
      <c r="H3305" s="46">
        <v>0.0</v>
      </c>
      <c r="I3305" s="46">
        <v>0.0</v>
      </c>
      <c r="J3305" s="3"/>
      <c r="K3305" s="56"/>
    </row>
    <row r="3306" ht="32.25" customHeight="1">
      <c r="A3306" s="55" t="s">
        <v>81</v>
      </c>
      <c r="B3306" s="46" t="s">
        <v>30285</v>
      </c>
      <c r="C3306" s="55" t="s">
        <v>30286</v>
      </c>
      <c r="D3306" s="46">
        <v>0.0</v>
      </c>
      <c r="E3306" s="46">
        <v>0.0</v>
      </c>
      <c r="F3306" s="46">
        <v>89.0</v>
      </c>
      <c r="G3306" s="46">
        <v>0.0</v>
      </c>
      <c r="H3306" s="46">
        <v>0.0</v>
      </c>
      <c r="I3306" s="46">
        <v>0.0</v>
      </c>
      <c r="J3306" s="3"/>
      <c r="K3306" s="56"/>
    </row>
    <row r="3307" ht="32.25" customHeight="1">
      <c r="A3307" s="55" t="s">
        <v>81</v>
      </c>
      <c r="B3307" s="46" t="s">
        <v>30285</v>
      </c>
      <c r="C3307" s="55" t="s">
        <v>30287</v>
      </c>
      <c r="D3307" s="46">
        <v>0.0</v>
      </c>
      <c r="E3307" s="46">
        <v>0.0</v>
      </c>
      <c r="F3307" s="46">
        <v>3.0</v>
      </c>
      <c r="G3307" s="46">
        <v>0.0</v>
      </c>
      <c r="H3307" s="46">
        <v>0.0</v>
      </c>
      <c r="I3307" s="46">
        <v>0.0</v>
      </c>
      <c r="J3307" s="3"/>
      <c r="K3307" s="56"/>
    </row>
    <row r="3308" ht="32.25" customHeight="1">
      <c r="A3308" s="55" t="s">
        <v>81</v>
      </c>
      <c r="B3308" s="46" t="s">
        <v>30288</v>
      </c>
      <c r="C3308" s="55" t="s">
        <v>30289</v>
      </c>
      <c r="D3308" s="46">
        <v>0.0</v>
      </c>
      <c r="E3308" s="46">
        <v>0.0</v>
      </c>
      <c r="F3308" s="46">
        <v>35.0</v>
      </c>
      <c r="G3308" s="46">
        <v>0.0</v>
      </c>
      <c r="H3308" s="46">
        <v>0.0</v>
      </c>
      <c r="I3308" s="46">
        <v>0.0</v>
      </c>
      <c r="J3308" s="3"/>
      <c r="K3308" s="56"/>
    </row>
    <row r="3309" ht="32.25" customHeight="1">
      <c r="A3309" s="55" t="s">
        <v>81</v>
      </c>
      <c r="B3309" s="46" t="s">
        <v>30288</v>
      </c>
      <c r="C3309" s="55" t="s">
        <v>30290</v>
      </c>
      <c r="D3309" s="46">
        <v>0.0</v>
      </c>
      <c r="E3309" s="46">
        <v>0.0</v>
      </c>
      <c r="F3309" s="46">
        <v>2.0</v>
      </c>
      <c r="G3309" s="46">
        <v>0.0</v>
      </c>
      <c r="H3309" s="46">
        <v>0.0</v>
      </c>
      <c r="I3309" s="46">
        <v>0.0</v>
      </c>
      <c r="J3309" s="3"/>
      <c r="K3309" s="56"/>
    </row>
    <row r="3310" ht="32.25" customHeight="1">
      <c r="A3310" s="55" t="s">
        <v>81</v>
      </c>
      <c r="B3310" s="46" t="s">
        <v>30291</v>
      </c>
      <c r="C3310" s="55" t="s">
        <v>30292</v>
      </c>
      <c r="D3310" s="46">
        <v>0.0</v>
      </c>
      <c r="E3310" s="46">
        <v>0.0</v>
      </c>
      <c r="F3310" s="46">
        <v>2.0</v>
      </c>
      <c r="G3310" s="46">
        <v>0.0</v>
      </c>
      <c r="H3310" s="46">
        <v>0.0</v>
      </c>
      <c r="I3310" s="46">
        <v>0.0</v>
      </c>
      <c r="J3310" s="3"/>
      <c r="K3310" s="56"/>
    </row>
    <row r="3311" ht="32.25" customHeight="1">
      <c r="A3311" s="55" t="s">
        <v>81</v>
      </c>
      <c r="B3311" s="46" t="s">
        <v>30293</v>
      </c>
      <c r="C3311" s="55" t="s">
        <v>30294</v>
      </c>
      <c r="D3311" s="46">
        <v>0.0</v>
      </c>
      <c r="E3311" s="46">
        <v>0.0</v>
      </c>
      <c r="F3311" s="46">
        <v>1.0</v>
      </c>
      <c r="G3311" s="46">
        <v>0.0</v>
      </c>
      <c r="H3311" s="46">
        <v>0.0</v>
      </c>
      <c r="I3311" s="46">
        <v>0.0</v>
      </c>
      <c r="J3311" s="3"/>
      <c r="K3311" s="56"/>
    </row>
    <row r="3312" ht="32.25" customHeight="1">
      <c r="A3312" s="55" t="s">
        <v>81</v>
      </c>
      <c r="B3312" s="46" t="s">
        <v>30295</v>
      </c>
      <c r="C3312" s="55" t="s">
        <v>30296</v>
      </c>
      <c r="D3312" s="46">
        <v>0.0</v>
      </c>
      <c r="E3312" s="46">
        <v>0.0</v>
      </c>
      <c r="F3312" s="46">
        <v>1.0</v>
      </c>
      <c r="G3312" s="46">
        <v>0.0</v>
      </c>
      <c r="H3312" s="46">
        <v>0.0</v>
      </c>
      <c r="I3312" s="46">
        <v>0.0</v>
      </c>
      <c r="J3312" s="3"/>
      <c r="K3312" s="56"/>
    </row>
    <row r="3313" ht="32.25" customHeight="1">
      <c r="A3313" s="55" t="s">
        <v>81</v>
      </c>
      <c r="B3313" s="46" t="s">
        <v>30295</v>
      </c>
      <c r="C3313" s="55" t="s">
        <v>30297</v>
      </c>
      <c r="D3313" s="46">
        <v>0.0</v>
      </c>
      <c r="E3313" s="46">
        <v>0.0</v>
      </c>
      <c r="F3313" s="46">
        <v>1.0</v>
      </c>
      <c r="G3313" s="46">
        <v>0.0</v>
      </c>
      <c r="H3313" s="46">
        <v>0.0</v>
      </c>
      <c r="I3313" s="46">
        <v>0.0</v>
      </c>
      <c r="J3313" s="3"/>
      <c r="K3313" s="56"/>
    </row>
    <row r="3314" ht="32.25" customHeight="1">
      <c r="A3314" s="55" t="s">
        <v>81</v>
      </c>
      <c r="B3314" s="46" t="s">
        <v>30298</v>
      </c>
      <c r="C3314" s="55" t="s">
        <v>30299</v>
      </c>
      <c r="D3314" s="46">
        <v>29.0</v>
      </c>
      <c r="E3314" s="46">
        <v>0.0</v>
      </c>
      <c r="F3314" s="46">
        <v>5.0</v>
      </c>
      <c r="G3314" s="46">
        <v>1.0</v>
      </c>
      <c r="H3314" s="46">
        <v>0.0</v>
      </c>
      <c r="I3314" s="46">
        <v>1.0</v>
      </c>
      <c r="J3314" s="3"/>
      <c r="K3314" s="56"/>
    </row>
    <row r="3315" ht="32.25" customHeight="1">
      <c r="A3315" s="55" t="s">
        <v>81</v>
      </c>
      <c r="B3315" s="46" t="s">
        <v>30298</v>
      </c>
      <c r="C3315" s="55" t="s">
        <v>30300</v>
      </c>
      <c r="D3315" s="46">
        <v>0.0</v>
      </c>
      <c r="E3315" s="46">
        <v>0.0</v>
      </c>
      <c r="F3315" s="46">
        <v>6.0</v>
      </c>
      <c r="G3315" s="46">
        <v>0.0</v>
      </c>
      <c r="H3315" s="46">
        <v>0.0</v>
      </c>
      <c r="I3315" s="46">
        <v>22.0</v>
      </c>
      <c r="J3315" s="3"/>
      <c r="K3315" s="56"/>
    </row>
    <row r="3316" ht="32.25" customHeight="1">
      <c r="A3316" s="55" t="s">
        <v>81</v>
      </c>
      <c r="B3316" s="46" t="s">
        <v>30298</v>
      </c>
      <c r="C3316" s="55" t="s">
        <v>30301</v>
      </c>
      <c r="D3316" s="46">
        <v>15.0</v>
      </c>
      <c r="E3316" s="46">
        <v>0.0</v>
      </c>
      <c r="F3316" s="46">
        <v>9.0</v>
      </c>
      <c r="G3316" s="46">
        <v>0.0</v>
      </c>
      <c r="H3316" s="46">
        <v>0.0</v>
      </c>
      <c r="I3316" s="46">
        <v>0.0</v>
      </c>
      <c r="J3316" s="3"/>
      <c r="K3316" s="56"/>
    </row>
    <row r="3317" ht="32.25" customHeight="1">
      <c r="A3317" s="55" t="s">
        <v>81</v>
      </c>
      <c r="B3317" s="46" t="s">
        <v>30298</v>
      </c>
      <c r="C3317" s="55" t="s">
        <v>30302</v>
      </c>
      <c r="D3317" s="46">
        <v>0.0</v>
      </c>
      <c r="E3317" s="46">
        <v>0.0</v>
      </c>
      <c r="F3317" s="46">
        <v>4.0</v>
      </c>
      <c r="G3317" s="46">
        <v>0.0</v>
      </c>
      <c r="H3317" s="46">
        <v>0.0</v>
      </c>
      <c r="I3317" s="46">
        <v>0.0</v>
      </c>
      <c r="J3317" s="3"/>
      <c r="K3317" s="56"/>
    </row>
    <row r="3318" ht="32.25" customHeight="1">
      <c r="A3318" s="55" t="s">
        <v>81</v>
      </c>
      <c r="B3318" s="46" t="s">
        <v>30298</v>
      </c>
      <c r="C3318" s="55" t="s">
        <v>30303</v>
      </c>
      <c r="D3318" s="46">
        <v>0.0</v>
      </c>
      <c r="E3318" s="46">
        <v>0.0</v>
      </c>
      <c r="F3318" s="46">
        <v>1.0</v>
      </c>
      <c r="G3318" s="46">
        <v>0.0</v>
      </c>
      <c r="H3318" s="46">
        <v>0.0</v>
      </c>
      <c r="I3318" s="46">
        <v>0.0</v>
      </c>
      <c r="J3318" s="3"/>
      <c r="K3318" s="56"/>
    </row>
    <row r="3319" ht="32.25" customHeight="1">
      <c r="A3319" s="55" t="s">
        <v>81</v>
      </c>
      <c r="B3319" s="46" t="s">
        <v>30298</v>
      </c>
      <c r="C3319" s="55" t="s">
        <v>30304</v>
      </c>
      <c r="D3319" s="46">
        <v>0.0</v>
      </c>
      <c r="E3319" s="46">
        <v>0.0</v>
      </c>
      <c r="F3319" s="46">
        <v>1.0</v>
      </c>
      <c r="G3319" s="46">
        <v>0.0</v>
      </c>
      <c r="H3319" s="46">
        <v>0.0</v>
      </c>
      <c r="I3319" s="46">
        <v>0.0</v>
      </c>
      <c r="J3319" s="3"/>
      <c r="K3319" s="56"/>
    </row>
    <row r="3320" ht="32.25" customHeight="1">
      <c r="A3320" s="55" t="s">
        <v>81</v>
      </c>
      <c r="B3320" s="46" t="s">
        <v>30298</v>
      </c>
      <c r="C3320" s="55" t="s">
        <v>30305</v>
      </c>
      <c r="D3320" s="46">
        <v>0.0</v>
      </c>
      <c r="E3320" s="46">
        <v>0.0</v>
      </c>
      <c r="F3320" s="46">
        <v>1.0</v>
      </c>
      <c r="G3320" s="46">
        <v>0.0</v>
      </c>
      <c r="H3320" s="46">
        <v>0.0</v>
      </c>
      <c r="I3320" s="46">
        <v>0.0</v>
      </c>
      <c r="J3320" s="3"/>
      <c r="K3320" s="56"/>
    </row>
    <row r="3321" ht="32.25" customHeight="1">
      <c r="A3321" s="55" t="s">
        <v>81</v>
      </c>
      <c r="B3321" s="46" t="s">
        <v>30306</v>
      </c>
      <c r="C3321" s="55" t="s">
        <v>30307</v>
      </c>
      <c r="D3321" s="46">
        <v>0.0</v>
      </c>
      <c r="E3321" s="46">
        <v>0.0</v>
      </c>
      <c r="F3321" s="46">
        <v>39.0</v>
      </c>
      <c r="G3321" s="46">
        <v>0.0</v>
      </c>
      <c r="H3321" s="46">
        <v>0.0</v>
      </c>
      <c r="I3321" s="46">
        <v>0.0</v>
      </c>
      <c r="J3321" s="3"/>
      <c r="K3321" s="56"/>
    </row>
    <row r="3322" ht="32.25" customHeight="1">
      <c r="A3322" s="55" t="s">
        <v>81</v>
      </c>
      <c r="B3322" s="46" t="s">
        <v>30306</v>
      </c>
      <c r="C3322" s="55" t="s">
        <v>30308</v>
      </c>
      <c r="D3322" s="46">
        <v>0.0</v>
      </c>
      <c r="E3322" s="46">
        <v>0.0</v>
      </c>
      <c r="F3322" s="46">
        <v>32.0</v>
      </c>
      <c r="G3322" s="46">
        <v>0.0</v>
      </c>
      <c r="H3322" s="46">
        <v>0.0</v>
      </c>
      <c r="I3322" s="46">
        <v>0.0</v>
      </c>
      <c r="J3322" s="3"/>
      <c r="K3322" s="56"/>
    </row>
    <row r="3323" ht="32.25" customHeight="1">
      <c r="A3323" s="55" t="s">
        <v>81</v>
      </c>
      <c r="B3323" s="46" t="s">
        <v>30306</v>
      </c>
      <c r="C3323" s="55" t="s">
        <v>30309</v>
      </c>
      <c r="D3323" s="46">
        <v>14.0</v>
      </c>
      <c r="E3323" s="46">
        <v>0.0</v>
      </c>
      <c r="F3323" s="46">
        <v>4.0</v>
      </c>
      <c r="G3323" s="46">
        <v>0.0</v>
      </c>
      <c r="H3323" s="46">
        <v>0.0</v>
      </c>
      <c r="I3323" s="46">
        <v>8.0</v>
      </c>
      <c r="J3323" s="3"/>
      <c r="K3323" s="56"/>
    </row>
    <row r="3324" ht="32.25" customHeight="1">
      <c r="A3324" s="55" t="s">
        <v>81</v>
      </c>
      <c r="B3324" s="46" t="s">
        <v>30306</v>
      </c>
      <c r="C3324" s="55" t="s">
        <v>30310</v>
      </c>
      <c r="D3324" s="46">
        <v>0.0</v>
      </c>
      <c r="E3324" s="46">
        <v>0.0</v>
      </c>
      <c r="F3324" s="46">
        <v>3.0</v>
      </c>
      <c r="G3324" s="46">
        <v>0.0</v>
      </c>
      <c r="H3324" s="46">
        <v>0.0</v>
      </c>
      <c r="I3324" s="46">
        <v>0.0</v>
      </c>
      <c r="J3324" s="3"/>
      <c r="K3324" s="56"/>
    </row>
    <row r="3325" ht="32.25" customHeight="1">
      <c r="A3325" s="55" t="s">
        <v>81</v>
      </c>
      <c r="B3325" s="46" t="s">
        <v>30306</v>
      </c>
      <c r="C3325" s="55" t="s">
        <v>30311</v>
      </c>
      <c r="D3325" s="46">
        <v>0.0</v>
      </c>
      <c r="E3325" s="46">
        <v>0.0</v>
      </c>
      <c r="F3325" s="46">
        <v>1.0</v>
      </c>
      <c r="G3325" s="46">
        <v>0.0</v>
      </c>
      <c r="H3325" s="46">
        <v>0.0</v>
      </c>
      <c r="I3325" s="46">
        <v>0.0</v>
      </c>
      <c r="J3325" s="3"/>
      <c r="K3325" s="56"/>
    </row>
    <row r="3326" ht="32.25" customHeight="1">
      <c r="A3326" s="55" t="s">
        <v>81</v>
      </c>
      <c r="B3326" s="46" t="s">
        <v>30306</v>
      </c>
      <c r="C3326" s="55" t="s">
        <v>30312</v>
      </c>
      <c r="D3326" s="46">
        <v>0.0</v>
      </c>
      <c r="E3326" s="46">
        <v>0.0</v>
      </c>
      <c r="F3326" s="46">
        <v>1.0</v>
      </c>
      <c r="G3326" s="46">
        <v>0.0</v>
      </c>
      <c r="H3326" s="46">
        <v>0.0</v>
      </c>
      <c r="I3326" s="46">
        <v>0.0</v>
      </c>
      <c r="J3326" s="3"/>
      <c r="K3326" s="56"/>
    </row>
    <row r="3327" ht="32.25" customHeight="1">
      <c r="A3327" s="55" t="s">
        <v>81</v>
      </c>
      <c r="B3327" s="46" t="s">
        <v>30306</v>
      </c>
      <c r="C3327" s="55" t="s">
        <v>30313</v>
      </c>
      <c r="D3327" s="46">
        <v>0.0</v>
      </c>
      <c r="E3327" s="46">
        <v>0.0</v>
      </c>
      <c r="F3327" s="46">
        <v>1.0</v>
      </c>
      <c r="G3327" s="46">
        <v>0.0</v>
      </c>
      <c r="H3327" s="46">
        <v>0.0</v>
      </c>
      <c r="I3327" s="46">
        <v>0.0</v>
      </c>
      <c r="J3327" s="3"/>
      <c r="K3327" s="56"/>
    </row>
    <row r="3328" ht="32.25" customHeight="1">
      <c r="A3328" s="55" t="s">
        <v>81</v>
      </c>
      <c r="B3328" s="46" t="s">
        <v>30306</v>
      </c>
      <c r="C3328" s="55" t="s">
        <v>30314</v>
      </c>
      <c r="D3328" s="46">
        <v>0.0</v>
      </c>
      <c r="E3328" s="46">
        <v>0.0</v>
      </c>
      <c r="F3328" s="46">
        <v>1.0</v>
      </c>
      <c r="G3328" s="46">
        <v>0.0</v>
      </c>
      <c r="H3328" s="46">
        <v>0.0</v>
      </c>
      <c r="I3328" s="46">
        <v>0.0</v>
      </c>
      <c r="J3328" s="3"/>
      <c r="K3328" s="56"/>
    </row>
    <row r="3329" ht="32.25" customHeight="1">
      <c r="A3329" s="55" t="s">
        <v>81</v>
      </c>
      <c r="B3329" s="46" t="s">
        <v>30306</v>
      </c>
      <c r="C3329" s="55" t="s">
        <v>30315</v>
      </c>
      <c r="D3329" s="46">
        <v>0.0</v>
      </c>
      <c r="E3329" s="46">
        <v>0.0</v>
      </c>
      <c r="F3329" s="46">
        <v>1.0</v>
      </c>
      <c r="G3329" s="46">
        <v>0.0</v>
      </c>
      <c r="H3329" s="46">
        <v>0.0</v>
      </c>
      <c r="I3329" s="46">
        <v>0.0</v>
      </c>
      <c r="J3329" s="3"/>
      <c r="K3329" s="56"/>
    </row>
    <row r="3330" ht="32.25" customHeight="1">
      <c r="A3330" s="55" t="s">
        <v>81</v>
      </c>
      <c r="B3330" s="46" t="s">
        <v>30316</v>
      </c>
      <c r="C3330" s="55" t="s">
        <v>30317</v>
      </c>
      <c r="D3330" s="46">
        <v>25.0</v>
      </c>
      <c r="E3330" s="46">
        <v>0.0</v>
      </c>
      <c r="F3330" s="46">
        <v>0.0</v>
      </c>
      <c r="G3330" s="46">
        <v>1.0</v>
      </c>
      <c r="H3330" s="46">
        <v>0.0</v>
      </c>
      <c r="I3330" s="46">
        <v>0.0</v>
      </c>
      <c r="J3330" s="3"/>
      <c r="K3330" s="56"/>
    </row>
    <row r="3331" ht="32.25" customHeight="1">
      <c r="A3331" s="55" t="s">
        <v>81</v>
      </c>
      <c r="B3331" s="46" t="s">
        <v>30316</v>
      </c>
      <c r="C3331" s="55" t="s">
        <v>30318</v>
      </c>
      <c r="D3331" s="46">
        <v>5.0</v>
      </c>
      <c r="E3331" s="46">
        <v>0.0</v>
      </c>
      <c r="F3331" s="46">
        <v>1.0</v>
      </c>
      <c r="G3331" s="46">
        <v>1.0</v>
      </c>
      <c r="H3331" s="46">
        <v>0.0</v>
      </c>
      <c r="I3331" s="46">
        <v>12.0</v>
      </c>
      <c r="J3331" s="3"/>
      <c r="K3331" s="56"/>
    </row>
    <row r="3332" ht="32.25" customHeight="1">
      <c r="A3332" s="55" t="s">
        <v>81</v>
      </c>
      <c r="B3332" s="46" t="s">
        <v>30316</v>
      </c>
      <c r="C3332" s="46" t="s">
        <v>30319</v>
      </c>
      <c r="D3332" s="46">
        <v>0.0</v>
      </c>
      <c r="E3332" s="46">
        <v>0.0</v>
      </c>
      <c r="F3332" s="46">
        <v>17.0</v>
      </c>
      <c r="G3332" s="46">
        <v>0.0</v>
      </c>
      <c r="H3332" s="46">
        <v>0.0</v>
      </c>
      <c r="I3332" s="46">
        <v>0.0</v>
      </c>
      <c r="J3332" s="3"/>
      <c r="K3332" s="56"/>
    </row>
    <row r="3333" ht="32.25" customHeight="1">
      <c r="A3333" s="55" t="s">
        <v>81</v>
      </c>
      <c r="B3333" s="46" t="s">
        <v>30316</v>
      </c>
      <c r="C3333" s="55" t="s">
        <v>30320</v>
      </c>
      <c r="D3333" s="46">
        <v>0.0</v>
      </c>
      <c r="E3333" s="46">
        <v>0.0</v>
      </c>
      <c r="F3333" s="46">
        <v>4.0</v>
      </c>
      <c r="G3333" s="46">
        <v>0.0</v>
      </c>
      <c r="H3333" s="46">
        <v>0.0</v>
      </c>
      <c r="I3333" s="46">
        <v>0.0</v>
      </c>
      <c r="J3333" s="3"/>
      <c r="K3333" s="56"/>
    </row>
    <row r="3334" ht="32.25" customHeight="1">
      <c r="A3334" s="55" t="s">
        <v>81</v>
      </c>
      <c r="B3334" s="46" t="s">
        <v>30316</v>
      </c>
      <c r="C3334" s="55" t="s">
        <v>30321</v>
      </c>
      <c r="D3334" s="46">
        <v>0.0</v>
      </c>
      <c r="E3334" s="46">
        <v>0.0</v>
      </c>
      <c r="F3334" s="46">
        <v>3.0</v>
      </c>
      <c r="G3334" s="46">
        <v>0.0</v>
      </c>
      <c r="H3334" s="46">
        <v>0.0</v>
      </c>
      <c r="I3334" s="46">
        <v>0.0</v>
      </c>
      <c r="J3334" s="3"/>
      <c r="K3334" s="56"/>
    </row>
    <row r="3335" ht="32.25" customHeight="1">
      <c r="A3335" s="55" t="s">
        <v>81</v>
      </c>
      <c r="B3335" s="46" t="s">
        <v>30316</v>
      </c>
      <c r="C3335" s="55" t="s">
        <v>30322</v>
      </c>
      <c r="D3335" s="46">
        <v>0.0</v>
      </c>
      <c r="E3335" s="46">
        <v>0.0</v>
      </c>
      <c r="F3335" s="46">
        <v>2.0</v>
      </c>
      <c r="G3335" s="46">
        <v>0.0</v>
      </c>
      <c r="H3335" s="46">
        <v>0.0</v>
      </c>
      <c r="I3335" s="46">
        <v>0.0</v>
      </c>
      <c r="J3335" s="3"/>
      <c r="K3335" s="56"/>
    </row>
    <row r="3336" ht="32.25" customHeight="1">
      <c r="A3336" s="55" t="s">
        <v>81</v>
      </c>
      <c r="B3336" s="46" t="s">
        <v>30316</v>
      </c>
      <c r="C3336" s="55" t="s">
        <v>30323</v>
      </c>
      <c r="D3336" s="46">
        <v>0.0</v>
      </c>
      <c r="E3336" s="46">
        <v>0.0</v>
      </c>
      <c r="F3336" s="46">
        <v>1.0</v>
      </c>
      <c r="G3336" s="46">
        <v>0.0</v>
      </c>
      <c r="H3336" s="46">
        <v>0.0</v>
      </c>
      <c r="I3336" s="46">
        <v>0.0</v>
      </c>
      <c r="J3336" s="3"/>
      <c r="K3336" s="56"/>
    </row>
    <row r="3337" ht="32.25" customHeight="1">
      <c r="A3337" s="55" t="s">
        <v>81</v>
      </c>
      <c r="B3337" s="46" t="s">
        <v>30324</v>
      </c>
      <c r="C3337" s="55" t="s">
        <v>30325</v>
      </c>
      <c r="D3337" s="46">
        <v>0.0</v>
      </c>
      <c r="E3337" s="46">
        <v>0.0</v>
      </c>
      <c r="F3337" s="46">
        <v>0.0</v>
      </c>
      <c r="G3337" s="46">
        <v>0.0</v>
      </c>
      <c r="H3337" s="46">
        <v>0.0</v>
      </c>
      <c r="I3337" s="46">
        <v>16.0</v>
      </c>
      <c r="J3337" s="3"/>
      <c r="K3337" s="56"/>
    </row>
    <row r="3338" ht="32.25" customHeight="1">
      <c r="A3338" s="55" t="s">
        <v>81</v>
      </c>
      <c r="B3338" s="46" t="s">
        <v>30324</v>
      </c>
      <c r="C3338" s="55" t="s">
        <v>30326</v>
      </c>
      <c r="D3338" s="46">
        <v>0.0</v>
      </c>
      <c r="E3338" s="46">
        <v>0.0</v>
      </c>
      <c r="F3338" s="46">
        <v>1.0</v>
      </c>
      <c r="G3338" s="46">
        <v>0.0</v>
      </c>
      <c r="H3338" s="46">
        <v>0.0</v>
      </c>
      <c r="I3338" s="46">
        <v>0.0</v>
      </c>
      <c r="J3338" s="3"/>
      <c r="K3338" s="56"/>
    </row>
    <row r="3339" ht="32.25" customHeight="1">
      <c r="A3339" s="55" t="s">
        <v>81</v>
      </c>
      <c r="B3339" s="46" t="s">
        <v>30324</v>
      </c>
      <c r="C3339" s="55" t="s">
        <v>30327</v>
      </c>
      <c r="D3339" s="46">
        <v>0.0</v>
      </c>
      <c r="E3339" s="46">
        <v>0.0</v>
      </c>
      <c r="F3339" s="46">
        <v>1.0</v>
      </c>
      <c r="G3339" s="46">
        <v>0.0</v>
      </c>
      <c r="H3339" s="46">
        <v>0.0</v>
      </c>
      <c r="I3339" s="46">
        <v>0.0</v>
      </c>
      <c r="J3339" s="3"/>
      <c r="K3339" s="56"/>
    </row>
    <row r="3340" ht="32.25" customHeight="1">
      <c r="A3340" s="55" t="s">
        <v>81</v>
      </c>
      <c r="B3340" s="46" t="s">
        <v>30328</v>
      </c>
      <c r="C3340" s="55" t="s">
        <v>30329</v>
      </c>
      <c r="D3340" s="46">
        <v>9.0</v>
      </c>
      <c r="E3340" s="46">
        <v>0.0</v>
      </c>
      <c r="F3340" s="46">
        <v>1.0</v>
      </c>
      <c r="G3340" s="46">
        <v>0.0</v>
      </c>
      <c r="H3340" s="46">
        <v>0.0</v>
      </c>
      <c r="I3340" s="46">
        <v>0.0</v>
      </c>
      <c r="J3340" s="3"/>
      <c r="K3340" s="56"/>
    </row>
    <row r="3341" ht="32.25" customHeight="1">
      <c r="A3341" s="55" t="s">
        <v>81</v>
      </c>
      <c r="B3341" s="46" t="s">
        <v>30328</v>
      </c>
      <c r="C3341" s="55" t="s">
        <v>30330</v>
      </c>
      <c r="D3341" s="46">
        <v>0.0</v>
      </c>
      <c r="E3341" s="46">
        <v>0.0</v>
      </c>
      <c r="F3341" s="46">
        <v>1.0</v>
      </c>
      <c r="G3341" s="46">
        <v>0.0</v>
      </c>
      <c r="H3341" s="46">
        <v>0.0</v>
      </c>
      <c r="I3341" s="46">
        <v>0.0</v>
      </c>
      <c r="J3341" s="3"/>
      <c r="K3341" s="56"/>
    </row>
    <row r="3342" ht="32.25" customHeight="1">
      <c r="A3342" s="55" t="s">
        <v>81</v>
      </c>
      <c r="B3342" s="46" t="s">
        <v>30331</v>
      </c>
      <c r="C3342" s="55" t="s">
        <v>30332</v>
      </c>
      <c r="D3342" s="46">
        <v>0.0</v>
      </c>
      <c r="E3342" s="46">
        <v>0.0</v>
      </c>
      <c r="F3342" s="46">
        <v>8.0</v>
      </c>
      <c r="G3342" s="46">
        <v>0.0</v>
      </c>
      <c r="H3342" s="46">
        <v>0.0</v>
      </c>
      <c r="I3342" s="46">
        <v>65.0</v>
      </c>
      <c r="J3342" s="3"/>
      <c r="K3342" s="56"/>
    </row>
    <row r="3343" ht="32.25" customHeight="1">
      <c r="A3343" s="55" t="s">
        <v>81</v>
      </c>
      <c r="B3343" s="46" t="s">
        <v>30331</v>
      </c>
      <c r="C3343" s="55" t="s">
        <v>29846</v>
      </c>
      <c r="D3343" s="46">
        <v>0.0</v>
      </c>
      <c r="E3343" s="46">
        <v>0.0</v>
      </c>
      <c r="F3343" s="46">
        <v>2.0</v>
      </c>
      <c r="G3343" s="46">
        <v>0.0</v>
      </c>
      <c r="H3343" s="46">
        <v>0.0</v>
      </c>
      <c r="I3343" s="46">
        <v>0.0</v>
      </c>
      <c r="J3343" s="3"/>
      <c r="K3343" s="56"/>
    </row>
    <row r="3344" ht="32.25" customHeight="1">
      <c r="A3344" s="55" t="s">
        <v>81</v>
      </c>
      <c r="B3344" s="46" t="s">
        <v>30331</v>
      </c>
      <c r="C3344" s="55" t="s">
        <v>30333</v>
      </c>
      <c r="D3344" s="46">
        <v>0.0</v>
      </c>
      <c r="E3344" s="46">
        <v>1.0</v>
      </c>
      <c r="F3344" s="46">
        <v>1.0</v>
      </c>
      <c r="G3344" s="46">
        <v>0.0</v>
      </c>
      <c r="H3344" s="46">
        <v>0.0</v>
      </c>
      <c r="I3344" s="46">
        <v>0.0</v>
      </c>
      <c r="J3344" s="3"/>
      <c r="K3344" s="56"/>
    </row>
    <row r="3345" ht="32.25" customHeight="1">
      <c r="A3345" s="55" t="s">
        <v>81</v>
      </c>
      <c r="B3345" s="46" t="s">
        <v>30331</v>
      </c>
      <c r="C3345" s="55" t="s">
        <v>30334</v>
      </c>
      <c r="D3345" s="46">
        <v>0.0</v>
      </c>
      <c r="E3345" s="46">
        <v>0.0</v>
      </c>
      <c r="F3345" s="46">
        <v>1.0</v>
      </c>
      <c r="G3345" s="46">
        <v>0.0</v>
      </c>
      <c r="H3345" s="46">
        <v>0.0</v>
      </c>
      <c r="I3345" s="46">
        <v>0.0</v>
      </c>
      <c r="J3345" s="3"/>
      <c r="K3345" s="56"/>
    </row>
    <row r="3346" ht="32.25" customHeight="1">
      <c r="A3346" s="55" t="s">
        <v>81</v>
      </c>
      <c r="B3346" s="46" t="s">
        <v>30331</v>
      </c>
      <c r="C3346" s="55" t="s">
        <v>30335</v>
      </c>
      <c r="D3346" s="46">
        <v>0.0</v>
      </c>
      <c r="E3346" s="46">
        <v>0.0</v>
      </c>
      <c r="F3346" s="46">
        <v>0.0</v>
      </c>
      <c r="G3346" s="46">
        <v>0.0</v>
      </c>
      <c r="H3346" s="46">
        <v>0.0</v>
      </c>
      <c r="I3346" s="46">
        <v>1.0</v>
      </c>
      <c r="J3346" s="3"/>
      <c r="K3346" s="56"/>
    </row>
    <row r="3347" ht="32.25" customHeight="1">
      <c r="A3347" s="55" t="s">
        <v>81</v>
      </c>
      <c r="B3347" s="46" t="s">
        <v>30331</v>
      </c>
      <c r="C3347" s="55" t="s">
        <v>30336</v>
      </c>
      <c r="D3347" s="46">
        <v>0.0</v>
      </c>
      <c r="E3347" s="46">
        <v>0.0</v>
      </c>
      <c r="F3347" s="46">
        <v>1.0</v>
      </c>
      <c r="G3347" s="46">
        <v>0.0</v>
      </c>
      <c r="H3347" s="46">
        <v>0.0</v>
      </c>
      <c r="I3347" s="46">
        <v>0.0</v>
      </c>
      <c r="J3347" s="3"/>
      <c r="K3347" s="56"/>
    </row>
    <row r="3348" ht="32.25" customHeight="1">
      <c r="A3348" s="55" t="s">
        <v>81</v>
      </c>
      <c r="B3348" s="46" t="s">
        <v>30331</v>
      </c>
      <c r="C3348" s="55" t="s">
        <v>30337</v>
      </c>
      <c r="D3348" s="46">
        <v>0.0</v>
      </c>
      <c r="E3348" s="46">
        <v>0.0</v>
      </c>
      <c r="F3348" s="46">
        <v>1.0</v>
      </c>
      <c r="G3348" s="46">
        <v>0.0</v>
      </c>
      <c r="H3348" s="46">
        <v>0.0</v>
      </c>
      <c r="I3348" s="46">
        <v>0.0</v>
      </c>
      <c r="J3348" s="3"/>
      <c r="K3348" s="56"/>
    </row>
    <row r="3349" ht="32.25" customHeight="1">
      <c r="A3349" s="55" t="s">
        <v>81</v>
      </c>
      <c r="B3349" s="46" t="s">
        <v>30331</v>
      </c>
      <c r="C3349" s="55" t="s">
        <v>30338</v>
      </c>
      <c r="D3349" s="46">
        <v>0.0</v>
      </c>
      <c r="E3349" s="46">
        <v>0.0</v>
      </c>
      <c r="F3349" s="46">
        <v>1.0</v>
      </c>
      <c r="G3349" s="46">
        <v>0.0</v>
      </c>
      <c r="H3349" s="46">
        <v>0.0</v>
      </c>
      <c r="I3349" s="46">
        <v>0.0</v>
      </c>
      <c r="J3349" s="3"/>
      <c r="K3349" s="56"/>
    </row>
    <row r="3350" ht="32.25" customHeight="1">
      <c r="A3350" s="55" t="s">
        <v>81</v>
      </c>
      <c r="B3350" s="46" t="s">
        <v>30339</v>
      </c>
      <c r="C3350" s="55" t="s">
        <v>30340</v>
      </c>
      <c r="D3350" s="46">
        <v>0.0</v>
      </c>
      <c r="E3350" s="46">
        <v>0.0</v>
      </c>
      <c r="F3350" s="46">
        <v>1.0</v>
      </c>
      <c r="G3350" s="46">
        <v>0.0</v>
      </c>
      <c r="H3350" s="46">
        <v>0.0</v>
      </c>
      <c r="I3350" s="46">
        <v>42.0</v>
      </c>
      <c r="J3350" s="3"/>
      <c r="K3350" s="56"/>
    </row>
    <row r="3351" ht="32.25" customHeight="1">
      <c r="A3351" s="55" t="s">
        <v>81</v>
      </c>
      <c r="B3351" s="46" t="s">
        <v>30339</v>
      </c>
      <c r="C3351" s="55" t="s">
        <v>30341</v>
      </c>
      <c r="D3351" s="46">
        <v>0.0</v>
      </c>
      <c r="E3351" s="46">
        <v>0.0</v>
      </c>
      <c r="F3351" s="46">
        <v>18.0</v>
      </c>
      <c r="G3351" s="46">
        <v>0.0</v>
      </c>
      <c r="H3351" s="46">
        <v>0.0</v>
      </c>
      <c r="I3351" s="46">
        <v>0.0</v>
      </c>
      <c r="J3351" s="3"/>
      <c r="K3351" s="56"/>
    </row>
    <row r="3352" ht="32.25" customHeight="1">
      <c r="A3352" s="55" t="s">
        <v>81</v>
      </c>
      <c r="B3352" s="46" t="s">
        <v>30339</v>
      </c>
      <c r="C3352" s="55" t="s">
        <v>30342</v>
      </c>
      <c r="D3352" s="46">
        <v>0.0</v>
      </c>
      <c r="E3352" s="46">
        <v>0.0</v>
      </c>
      <c r="F3352" s="46">
        <v>12.0</v>
      </c>
      <c r="G3352" s="46">
        <v>0.0</v>
      </c>
      <c r="H3352" s="46">
        <v>0.0</v>
      </c>
      <c r="I3352" s="46">
        <v>0.0</v>
      </c>
      <c r="J3352" s="3"/>
      <c r="K3352" s="56"/>
    </row>
    <row r="3353" ht="32.25" customHeight="1">
      <c r="A3353" s="55" t="s">
        <v>81</v>
      </c>
      <c r="B3353" s="46" t="s">
        <v>30339</v>
      </c>
      <c r="C3353" s="55" t="s">
        <v>30343</v>
      </c>
      <c r="D3353" s="46">
        <v>0.0</v>
      </c>
      <c r="E3353" s="46">
        <v>0.0</v>
      </c>
      <c r="F3353" s="46">
        <v>3.0</v>
      </c>
      <c r="G3353" s="46">
        <v>0.0</v>
      </c>
      <c r="H3353" s="46">
        <v>0.0</v>
      </c>
      <c r="I3353" s="46">
        <v>0.0</v>
      </c>
      <c r="J3353" s="3"/>
      <c r="K3353" s="56"/>
    </row>
    <row r="3354" ht="32.25" customHeight="1">
      <c r="A3354" s="55" t="s">
        <v>81</v>
      </c>
      <c r="B3354" s="46" t="s">
        <v>30344</v>
      </c>
      <c r="C3354" s="55" t="s">
        <v>30308</v>
      </c>
      <c r="D3354" s="46">
        <v>24.0</v>
      </c>
      <c r="E3354" s="46">
        <v>0.0</v>
      </c>
      <c r="F3354" s="46">
        <v>1.0</v>
      </c>
      <c r="G3354" s="46">
        <v>0.0</v>
      </c>
      <c r="H3354" s="46">
        <v>0.0</v>
      </c>
      <c r="I3354" s="46">
        <v>1.0</v>
      </c>
      <c r="J3354" s="3"/>
      <c r="K3354" s="56"/>
    </row>
    <row r="3355" ht="32.25" customHeight="1">
      <c r="A3355" s="55" t="s">
        <v>81</v>
      </c>
      <c r="B3355" s="46" t="s">
        <v>30344</v>
      </c>
      <c r="C3355" s="55" t="s">
        <v>30307</v>
      </c>
      <c r="D3355" s="46">
        <v>8.0</v>
      </c>
      <c r="E3355" s="46">
        <v>0.0</v>
      </c>
      <c r="F3355" s="46">
        <v>7.0</v>
      </c>
      <c r="G3355" s="46">
        <v>0.0</v>
      </c>
      <c r="H3355" s="46">
        <v>0.0</v>
      </c>
      <c r="I3355" s="46">
        <v>1.0</v>
      </c>
      <c r="J3355" s="3"/>
      <c r="K3355" s="56"/>
    </row>
    <row r="3356" ht="32.25" customHeight="1">
      <c r="A3356" s="55" t="s">
        <v>81</v>
      </c>
      <c r="B3356" s="46" t="s">
        <v>30344</v>
      </c>
      <c r="C3356" s="55" t="s">
        <v>30345</v>
      </c>
      <c r="D3356" s="46">
        <v>0.0</v>
      </c>
      <c r="E3356" s="46">
        <v>0.0</v>
      </c>
      <c r="F3356" s="46">
        <v>10.0</v>
      </c>
      <c r="G3356" s="46">
        <v>0.0</v>
      </c>
      <c r="H3356" s="46">
        <v>0.0</v>
      </c>
      <c r="I3356" s="46">
        <v>0.0</v>
      </c>
      <c r="J3356" s="3"/>
      <c r="K3356" s="56"/>
    </row>
    <row r="3357" ht="32.25" customHeight="1">
      <c r="A3357" s="55" t="s">
        <v>81</v>
      </c>
      <c r="B3357" s="46" t="s">
        <v>30344</v>
      </c>
      <c r="C3357" s="55" t="s">
        <v>29766</v>
      </c>
      <c r="D3357" s="46">
        <v>0.0</v>
      </c>
      <c r="E3357" s="46">
        <v>0.0</v>
      </c>
      <c r="F3357" s="46">
        <v>10.0</v>
      </c>
      <c r="G3357" s="46">
        <v>0.0</v>
      </c>
      <c r="H3357" s="46">
        <v>0.0</v>
      </c>
      <c r="I3357" s="46">
        <v>0.0</v>
      </c>
      <c r="J3357" s="3"/>
      <c r="K3357" s="56"/>
    </row>
    <row r="3358" ht="32.25" customHeight="1">
      <c r="A3358" s="55" t="s">
        <v>81</v>
      </c>
      <c r="B3358" s="46" t="s">
        <v>30346</v>
      </c>
      <c r="C3358" s="46" t="s">
        <v>30347</v>
      </c>
      <c r="D3358" s="46">
        <v>37.0</v>
      </c>
      <c r="E3358" s="46">
        <v>0.0</v>
      </c>
      <c r="F3358" s="46">
        <v>0.0</v>
      </c>
      <c r="G3358" s="46">
        <v>0.0</v>
      </c>
      <c r="H3358" s="46">
        <v>0.0</v>
      </c>
      <c r="I3358" s="46">
        <v>14.0</v>
      </c>
      <c r="J3358" s="3"/>
      <c r="K3358" s="56"/>
    </row>
    <row r="3359" ht="32.25" customHeight="1">
      <c r="A3359" s="55" t="s">
        <v>81</v>
      </c>
      <c r="B3359" s="46" t="s">
        <v>30346</v>
      </c>
      <c r="C3359" s="46" t="s">
        <v>30319</v>
      </c>
      <c r="D3359" s="46">
        <v>0.0</v>
      </c>
      <c r="E3359" s="46">
        <v>0.0</v>
      </c>
      <c r="F3359" s="46">
        <v>10.0</v>
      </c>
      <c r="G3359" s="46">
        <v>0.0</v>
      </c>
      <c r="H3359" s="46">
        <v>0.0</v>
      </c>
      <c r="I3359" s="46">
        <v>0.0</v>
      </c>
      <c r="J3359" s="3"/>
      <c r="K3359" s="56"/>
    </row>
    <row r="3360" ht="32.25" customHeight="1">
      <c r="A3360" s="55" t="s">
        <v>81</v>
      </c>
      <c r="B3360" s="46" t="s">
        <v>30346</v>
      </c>
      <c r="C3360" s="46" t="s">
        <v>30348</v>
      </c>
      <c r="D3360" s="46">
        <v>0.0</v>
      </c>
      <c r="E3360" s="46">
        <v>0.0</v>
      </c>
      <c r="F3360" s="46">
        <v>2.0</v>
      </c>
      <c r="G3360" s="46">
        <v>0.0</v>
      </c>
      <c r="H3360" s="46">
        <v>0.0</v>
      </c>
      <c r="I3360" s="46">
        <v>0.0</v>
      </c>
      <c r="J3360" s="3"/>
      <c r="K3360" s="56"/>
    </row>
    <row r="3361" ht="32.25" customHeight="1">
      <c r="A3361" s="55" t="s">
        <v>81</v>
      </c>
      <c r="B3361" s="46" t="s">
        <v>30346</v>
      </c>
      <c r="C3361" s="46" t="s">
        <v>30349</v>
      </c>
      <c r="D3361" s="46">
        <v>0.0</v>
      </c>
      <c r="E3361" s="46">
        <v>0.0</v>
      </c>
      <c r="F3361" s="46">
        <v>1.0</v>
      </c>
      <c r="G3361" s="46">
        <v>0.0</v>
      </c>
      <c r="H3361" s="46">
        <v>0.0</v>
      </c>
      <c r="I3361" s="46">
        <v>0.0</v>
      </c>
      <c r="J3361" s="3"/>
      <c r="K3361" s="56"/>
    </row>
    <row r="3362" ht="32.25" customHeight="1">
      <c r="A3362" s="55" t="s">
        <v>81</v>
      </c>
      <c r="B3362" s="46" t="s">
        <v>30350</v>
      </c>
      <c r="C3362" s="55" t="s">
        <v>30351</v>
      </c>
      <c r="D3362" s="46">
        <v>0.0</v>
      </c>
      <c r="E3362" s="46">
        <v>0.0</v>
      </c>
      <c r="F3362" s="46">
        <v>34.0</v>
      </c>
      <c r="G3362" s="46">
        <v>0.0</v>
      </c>
      <c r="H3362" s="46">
        <v>0.0</v>
      </c>
      <c r="I3362" s="46">
        <v>0.0</v>
      </c>
      <c r="J3362" s="3"/>
      <c r="K3362" s="56"/>
    </row>
    <row r="3363" ht="32.25" customHeight="1">
      <c r="A3363" s="55" t="s">
        <v>81</v>
      </c>
      <c r="B3363" s="46" t="s">
        <v>30350</v>
      </c>
      <c r="C3363" s="55" t="s">
        <v>30352</v>
      </c>
      <c r="D3363" s="46">
        <v>0.0</v>
      </c>
      <c r="E3363" s="46">
        <v>0.0</v>
      </c>
      <c r="F3363" s="46">
        <v>7.0</v>
      </c>
      <c r="G3363" s="46">
        <v>0.0</v>
      </c>
      <c r="H3363" s="46">
        <v>0.0</v>
      </c>
      <c r="I3363" s="46">
        <v>0.0</v>
      </c>
      <c r="J3363" s="3"/>
      <c r="K3363" s="56"/>
    </row>
    <row r="3364" ht="32.25" customHeight="1">
      <c r="A3364" s="55" t="s">
        <v>81</v>
      </c>
      <c r="B3364" s="46" t="s">
        <v>30353</v>
      </c>
      <c r="C3364" s="55" t="s">
        <v>30354</v>
      </c>
      <c r="D3364" s="46">
        <v>0.0</v>
      </c>
      <c r="E3364" s="46">
        <v>0.0</v>
      </c>
      <c r="F3364" s="46">
        <v>14.0</v>
      </c>
      <c r="G3364" s="46">
        <v>0.0</v>
      </c>
      <c r="H3364" s="46">
        <v>0.0</v>
      </c>
      <c r="I3364" s="46">
        <v>0.0</v>
      </c>
      <c r="J3364" s="3"/>
      <c r="K3364" s="56"/>
    </row>
    <row r="3365" ht="32.25" customHeight="1">
      <c r="A3365" s="55" t="s">
        <v>81</v>
      </c>
      <c r="B3365" s="46" t="s">
        <v>30353</v>
      </c>
      <c r="C3365" s="55" t="s">
        <v>30355</v>
      </c>
      <c r="D3365" s="46">
        <v>0.0</v>
      </c>
      <c r="E3365" s="46">
        <v>0.0</v>
      </c>
      <c r="F3365" s="46">
        <v>6.0</v>
      </c>
      <c r="G3365" s="46">
        <v>0.0</v>
      </c>
      <c r="H3365" s="46">
        <v>0.0</v>
      </c>
      <c r="I3365" s="46">
        <v>0.0</v>
      </c>
      <c r="J3365" s="3"/>
      <c r="K3365" s="56"/>
    </row>
    <row r="3366" ht="32.25" customHeight="1">
      <c r="A3366" s="55" t="s">
        <v>81</v>
      </c>
      <c r="B3366" s="46" t="s">
        <v>30356</v>
      </c>
      <c r="C3366" s="55" t="s">
        <v>30357</v>
      </c>
      <c r="D3366" s="46">
        <v>0.0</v>
      </c>
      <c r="E3366" s="46">
        <v>0.0</v>
      </c>
      <c r="F3366" s="46">
        <v>13.0</v>
      </c>
      <c r="G3366" s="46">
        <v>0.0</v>
      </c>
      <c r="H3366" s="46">
        <v>0.0</v>
      </c>
      <c r="I3366" s="46">
        <v>0.0</v>
      </c>
      <c r="J3366" s="3"/>
      <c r="K3366" s="56"/>
    </row>
    <row r="3367" ht="32.25" customHeight="1">
      <c r="A3367" s="55" t="s">
        <v>81</v>
      </c>
      <c r="B3367" s="46" t="s">
        <v>30356</v>
      </c>
      <c r="C3367" s="55" t="s">
        <v>30358</v>
      </c>
      <c r="D3367" s="46">
        <v>0.0</v>
      </c>
      <c r="E3367" s="46">
        <v>0.0</v>
      </c>
      <c r="F3367" s="46">
        <v>11.0</v>
      </c>
      <c r="G3367" s="46">
        <v>0.0</v>
      </c>
      <c r="H3367" s="46">
        <v>0.0</v>
      </c>
      <c r="I3367" s="46">
        <v>0.0</v>
      </c>
      <c r="J3367" s="3"/>
      <c r="K3367" s="56"/>
    </row>
    <row r="3368" ht="32.25" customHeight="1">
      <c r="A3368" s="55" t="s">
        <v>81</v>
      </c>
      <c r="B3368" s="46" t="s">
        <v>30359</v>
      </c>
      <c r="C3368" s="46" t="s">
        <v>30360</v>
      </c>
      <c r="D3368" s="46">
        <v>0.0</v>
      </c>
      <c r="E3368" s="46">
        <v>0.0</v>
      </c>
      <c r="F3368" s="46">
        <v>117.0</v>
      </c>
      <c r="G3368" s="46">
        <v>0.0</v>
      </c>
      <c r="H3368" s="46">
        <v>0.0</v>
      </c>
      <c r="I3368" s="46">
        <v>0.0</v>
      </c>
      <c r="J3368" s="3"/>
      <c r="K3368" s="56"/>
    </row>
    <row r="3369" ht="32.25" customHeight="1">
      <c r="A3369" s="55" t="s">
        <v>81</v>
      </c>
      <c r="B3369" s="46" t="s">
        <v>30359</v>
      </c>
      <c r="C3369" s="46" t="s">
        <v>30361</v>
      </c>
      <c r="D3369" s="46">
        <v>0.0</v>
      </c>
      <c r="E3369" s="46">
        <v>0.0</v>
      </c>
      <c r="F3369" s="46">
        <v>1.0</v>
      </c>
      <c r="G3369" s="46">
        <v>0.0</v>
      </c>
      <c r="H3369" s="46">
        <v>0.0</v>
      </c>
      <c r="I3369" s="46">
        <v>0.0</v>
      </c>
      <c r="J3369" s="3"/>
      <c r="K3369" s="56"/>
    </row>
    <row r="3370" ht="32.25" customHeight="1">
      <c r="A3370" s="55" t="s">
        <v>81</v>
      </c>
      <c r="B3370" s="46" t="s">
        <v>30362</v>
      </c>
      <c r="C3370" s="46" t="s">
        <v>30363</v>
      </c>
      <c r="D3370" s="46">
        <v>0.0</v>
      </c>
      <c r="E3370" s="46">
        <v>0.0</v>
      </c>
      <c r="F3370" s="46">
        <v>36.0</v>
      </c>
      <c r="G3370" s="46">
        <v>0.0</v>
      </c>
      <c r="H3370" s="46">
        <v>0.0</v>
      </c>
      <c r="I3370" s="46">
        <v>0.0</v>
      </c>
      <c r="J3370" s="3"/>
      <c r="K3370" s="56"/>
    </row>
    <row r="3371" ht="32.25" customHeight="1">
      <c r="A3371" s="55" t="s">
        <v>81</v>
      </c>
      <c r="B3371" s="46" t="s">
        <v>30362</v>
      </c>
      <c r="C3371" s="55" t="s">
        <v>30364</v>
      </c>
      <c r="D3371" s="46">
        <v>0.0</v>
      </c>
      <c r="E3371" s="46">
        <v>0.0</v>
      </c>
      <c r="F3371" s="46">
        <v>3.0</v>
      </c>
      <c r="G3371" s="46">
        <v>0.0</v>
      </c>
      <c r="H3371" s="46">
        <v>0.0</v>
      </c>
      <c r="I3371" s="46">
        <v>0.0</v>
      </c>
      <c r="J3371" s="3"/>
      <c r="K3371" s="56"/>
    </row>
    <row r="3372" ht="32.25" customHeight="1">
      <c r="A3372" s="55" t="s">
        <v>81</v>
      </c>
      <c r="B3372" s="46" t="s">
        <v>30362</v>
      </c>
      <c r="C3372" s="46" t="s">
        <v>30365</v>
      </c>
      <c r="D3372" s="46">
        <v>0.0</v>
      </c>
      <c r="E3372" s="46">
        <v>0.0</v>
      </c>
      <c r="F3372" s="46">
        <v>1.0</v>
      </c>
      <c r="G3372" s="46">
        <v>0.0</v>
      </c>
      <c r="H3372" s="46">
        <v>0.0</v>
      </c>
      <c r="I3372" s="46">
        <v>0.0</v>
      </c>
      <c r="J3372" s="3"/>
      <c r="K3372" s="56"/>
    </row>
    <row r="3373" ht="32.25" customHeight="1">
      <c r="A3373" s="55" t="s">
        <v>81</v>
      </c>
      <c r="B3373" s="46" t="s">
        <v>30362</v>
      </c>
      <c r="C3373" s="46" t="s">
        <v>30366</v>
      </c>
      <c r="D3373" s="46">
        <v>0.0</v>
      </c>
      <c r="E3373" s="46">
        <v>0.0</v>
      </c>
      <c r="F3373" s="46">
        <v>1.0</v>
      </c>
      <c r="G3373" s="46">
        <v>0.0</v>
      </c>
      <c r="H3373" s="46">
        <v>0.0</v>
      </c>
      <c r="I3373" s="46">
        <v>0.0</v>
      </c>
      <c r="J3373" s="3"/>
      <c r="K3373" s="56"/>
    </row>
    <row r="3374" ht="32.25" customHeight="1">
      <c r="A3374" s="55" t="s">
        <v>81</v>
      </c>
      <c r="B3374" s="46" t="s">
        <v>30367</v>
      </c>
      <c r="C3374" s="46" t="s">
        <v>30368</v>
      </c>
      <c r="D3374" s="46">
        <v>0.0</v>
      </c>
      <c r="E3374" s="46">
        <v>0.0</v>
      </c>
      <c r="F3374" s="46">
        <v>2.0</v>
      </c>
      <c r="G3374" s="46">
        <v>0.0</v>
      </c>
      <c r="H3374" s="46">
        <v>0.0</v>
      </c>
      <c r="I3374" s="46">
        <v>0.0</v>
      </c>
      <c r="J3374" s="3"/>
      <c r="K3374" s="56"/>
    </row>
    <row r="3375" ht="32.25" customHeight="1">
      <c r="A3375" s="55" t="s">
        <v>81</v>
      </c>
      <c r="B3375" s="46" t="s">
        <v>30367</v>
      </c>
      <c r="C3375" s="46" t="s">
        <v>30369</v>
      </c>
      <c r="D3375" s="46">
        <v>0.0</v>
      </c>
      <c r="E3375" s="46">
        <v>0.0</v>
      </c>
      <c r="F3375" s="46">
        <v>1.0</v>
      </c>
      <c r="G3375" s="46">
        <v>0.0</v>
      </c>
      <c r="H3375" s="46">
        <v>0.0</v>
      </c>
      <c r="I3375" s="46">
        <v>0.0</v>
      </c>
      <c r="J3375" s="3"/>
      <c r="K3375" s="56"/>
    </row>
    <row r="3376" ht="32.25" customHeight="1">
      <c r="A3376" s="55" t="s">
        <v>81</v>
      </c>
      <c r="B3376" s="46" t="s">
        <v>30370</v>
      </c>
      <c r="C3376" s="55" t="s">
        <v>30371</v>
      </c>
      <c r="D3376" s="46">
        <v>0.0</v>
      </c>
      <c r="E3376" s="46">
        <v>0.0</v>
      </c>
      <c r="F3376" s="46">
        <v>46.0</v>
      </c>
      <c r="G3376" s="46">
        <v>0.0</v>
      </c>
      <c r="H3376" s="46">
        <v>0.0</v>
      </c>
      <c r="I3376" s="46">
        <v>0.0</v>
      </c>
      <c r="J3376" s="3"/>
      <c r="K3376" s="56"/>
    </row>
    <row r="3377" ht="32.25" customHeight="1">
      <c r="A3377" s="55" t="s">
        <v>81</v>
      </c>
      <c r="B3377" s="46" t="s">
        <v>30370</v>
      </c>
      <c r="C3377" s="55" t="s">
        <v>30372</v>
      </c>
      <c r="D3377" s="46">
        <v>0.0</v>
      </c>
      <c r="E3377" s="46">
        <v>0.0</v>
      </c>
      <c r="F3377" s="46">
        <v>1.0</v>
      </c>
      <c r="G3377" s="46">
        <v>0.0</v>
      </c>
      <c r="H3377" s="46">
        <v>0.0</v>
      </c>
      <c r="I3377" s="46">
        <v>0.0</v>
      </c>
      <c r="J3377" s="3"/>
      <c r="K3377" s="56"/>
    </row>
    <row r="3378" ht="32.25" customHeight="1">
      <c r="A3378" s="55" t="s">
        <v>81</v>
      </c>
      <c r="B3378" s="46" t="s">
        <v>30370</v>
      </c>
      <c r="C3378" s="55" t="s">
        <v>30373</v>
      </c>
      <c r="D3378" s="46">
        <v>0.0</v>
      </c>
      <c r="E3378" s="46">
        <v>0.0</v>
      </c>
      <c r="F3378" s="46">
        <v>1.0</v>
      </c>
      <c r="G3378" s="46">
        <v>0.0</v>
      </c>
      <c r="H3378" s="46">
        <v>0.0</v>
      </c>
      <c r="I3378" s="46">
        <v>0.0</v>
      </c>
      <c r="J3378" s="3"/>
      <c r="K3378" s="56"/>
    </row>
    <row r="3379" ht="32.25" customHeight="1">
      <c r="A3379" s="55" t="s">
        <v>81</v>
      </c>
      <c r="B3379" s="46" t="s">
        <v>30370</v>
      </c>
      <c r="C3379" s="55" t="s">
        <v>30374</v>
      </c>
      <c r="D3379" s="46">
        <v>0.0</v>
      </c>
      <c r="E3379" s="46">
        <v>0.0</v>
      </c>
      <c r="F3379" s="46">
        <v>1.0</v>
      </c>
      <c r="G3379" s="46">
        <v>0.0</v>
      </c>
      <c r="H3379" s="46">
        <v>0.0</v>
      </c>
      <c r="I3379" s="46">
        <v>0.0</v>
      </c>
      <c r="J3379" s="3"/>
      <c r="K3379" s="56"/>
    </row>
    <row r="3380" ht="32.25" customHeight="1">
      <c r="A3380" s="55" t="s">
        <v>81</v>
      </c>
      <c r="B3380" s="46" t="s">
        <v>30375</v>
      </c>
      <c r="C3380" s="46" t="s">
        <v>30376</v>
      </c>
      <c r="D3380" s="46">
        <v>0.0</v>
      </c>
      <c r="E3380" s="46">
        <v>0.0</v>
      </c>
      <c r="F3380" s="46">
        <v>7.0</v>
      </c>
      <c r="G3380" s="46">
        <v>0.0</v>
      </c>
      <c r="H3380" s="46">
        <v>0.0</v>
      </c>
      <c r="I3380" s="46">
        <v>0.0</v>
      </c>
      <c r="J3380" s="3"/>
      <c r="K3380" s="56"/>
    </row>
    <row r="3381" ht="32.25" customHeight="1">
      <c r="A3381" s="55" t="s">
        <v>81</v>
      </c>
      <c r="B3381" s="46" t="s">
        <v>30375</v>
      </c>
      <c r="C3381" s="46" t="s">
        <v>30377</v>
      </c>
      <c r="D3381" s="46">
        <v>0.0</v>
      </c>
      <c r="E3381" s="46">
        <v>0.0</v>
      </c>
      <c r="F3381" s="46">
        <v>1.0</v>
      </c>
      <c r="G3381" s="46">
        <v>0.0</v>
      </c>
      <c r="H3381" s="46">
        <v>0.0</v>
      </c>
      <c r="I3381" s="46">
        <v>0.0</v>
      </c>
      <c r="J3381" s="3"/>
      <c r="K3381" s="56"/>
    </row>
    <row r="3382" ht="32.25" customHeight="1">
      <c r="A3382" s="55" t="s">
        <v>81</v>
      </c>
      <c r="B3382" s="46" t="s">
        <v>30375</v>
      </c>
      <c r="C3382" s="46" t="s">
        <v>30378</v>
      </c>
      <c r="D3382" s="46">
        <v>0.0</v>
      </c>
      <c r="E3382" s="46">
        <v>0.0</v>
      </c>
      <c r="F3382" s="46">
        <v>1.0</v>
      </c>
      <c r="G3382" s="46">
        <v>0.0</v>
      </c>
      <c r="H3382" s="46">
        <v>0.0</v>
      </c>
      <c r="I3382" s="46">
        <v>0.0</v>
      </c>
      <c r="J3382" s="3"/>
      <c r="K3382" s="56"/>
    </row>
    <row r="3383" ht="32.25" customHeight="1">
      <c r="A3383" s="55" t="s">
        <v>81</v>
      </c>
      <c r="B3383" s="46" t="s">
        <v>30379</v>
      </c>
      <c r="C3383" s="55" t="s">
        <v>30380</v>
      </c>
      <c r="D3383" s="46">
        <v>0.0</v>
      </c>
      <c r="E3383" s="46">
        <v>0.0</v>
      </c>
      <c r="F3383" s="46">
        <v>13.0</v>
      </c>
      <c r="G3383" s="46">
        <v>0.0</v>
      </c>
      <c r="H3383" s="46">
        <v>0.0</v>
      </c>
      <c r="I3383" s="46">
        <v>0.0</v>
      </c>
      <c r="J3383" s="3"/>
      <c r="K3383" s="56"/>
    </row>
    <row r="3384" ht="32.25" customHeight="1">
      <c r="A3384" s="55" t="s">
        <v>81</v>
      </c>
      <c r="B3384" s="46" t="s">
        <v>30379</v>
      </c>
      <c r="C3384" s="55" t="s">
        <v>30381</v>
      </c>
      <c r="D3384" s="46">
        <v>0.0</v>
      </c>
      <c r="E3384" s="46">
        <v>0.0</v>
      </c>
      <c r="F3384" s="46">
        <v>10.0</v>
      </c>
      <c r="G3384" s="46">
        <v>0.0</v>
      </c>
      <c r="H3384" s="46">
        <v>0.0</v>
      </c>
      <c r="I3384" s="46">
        <v>0.0</v>
      </c>
      <c r="J3384" s="3"/>
      <c r="K3384" s="56"/>
    </row>
    <row r="3385" ht="32.25" customHeight="1">
      <c r="A3385" s="55" t="s">
        <v>81</v>
      </c>
      <c r="B3385" s="46" t="s">
        <v>30382</v>
      </c>
      <c r="C3385" s="46" t="s">
        <v>30383</v>
      </c>
      <c r="D3385" s="46">
        <v>0.0</v>
      </c>
      <c r="E3385" s="46">
        <v>0.0</v>
      </c>
      <c r="F3385" s="46">
        <v>25.0</v>
      </c>
      <c r="G3385" s="46">
        <v>0.0</v>
      </c>
      <c r="H3385" s="46">
        <v>0.0</v>
      </c>
      <c r="I3385" s="46">
        <v>0.0</v>
      </c>
      <c r="J3385" s="3"/>
      <c r="K3385" s="56"/>
    </row>
    <row r="3386" ht="32.25" customHeight="1">
      <c r="A3386" s="55" t="s">
        <v>81</v>
      </c>
      <c r="B3386" s="46" t="s">
        <v>30382</v>
      </c>
      <c r="C3386" s="46" t="s">
        <v>30384</v>
      </c>
      <c r="D3386" s="46">
        <v>0.0</v>
      </c>
      <c r="E3386" s="46">
        <v>0.0</v>
      </c>
      <c r="F3386" s="46">
        <v>1.0</v>
      </c>
      <c r="G3386" s="46">
        <v>0.0</v>
      </c>
      <c r="H3386" s="46">
        <v>0.0</v>
      </c>
      <c r="I3386" s="46">
        <v>0.0</v>
      </c>
      <c r="J3386" s="3"/>
      <c r="K3386" s="56"/>
    </row>
    <row r="3387" ht="32.25" customHeight="1">
      <c r="A3387" s="55" t="s">
        <v>81</v>
      </c>
      <c r="B3387" s="46" t="s">
        <v>30382</v>
      </c>
      <c r="C3387" s="46" t="s">
        <v>30385</v>
      </c>
      <c r="D3387" s="46">
        <v>0.0</v>
      </c>
      <c r="E3387" s="46">
        <v>0.0</v>
      </c>
      <c r="F3387" s="46">
        <v>1.0</v>
      </c>
      <c r="G3387" s="46">
        <v>0.0</v>
      </c>
      <c r="H3387" s="46">
        <v>0.0</v>
      </c>
      <c r="I3387" s="46">
        <v>0.0</v>
      </c>
      <c r="J3387" s="3"/>
      <c r="K3387" s="56"/>
    </row>
    <row r="3388" ht="32.25" customHeight="1">
      <c r="A3388" s="55" t="s">
        <v>81</v>
      </c>
      <c r="B3388" s="46" t="s">
        <v>30386</v>
      </c>
      <c r="C3388" s="55" t="s">
        <v>30387</v>
      </c>
      <c r="D3388" s="46">
        <v>0.0</v>
      </c>
      <c r="E3388" s="46">
        <v>0.0</v>
      </c>
      <c r="F3388" s="46">
        <v>20.0</v>
      </c>
      <c r="G3388" s="46">
        <v>0.0</v>
      </c>
      <c r="H3388" s="46">
        <v>0.0</v>
      </c>
      <c r="I3388" s="46">
        <v>0.0</v>
      </c>
      <c r="J3388" s="3"/>
      <c r="K3388" s="56"/>
    </row>
    <row r="3389" ht="32.25" customHeight="1">
      <c r="A3389" s="55" t="s">
        <v>81</v>
      </c>
      <c r="B3389" s="46" t="s">
        <v>30386</v>
      </c>
      <c r="C3389" s="55" t="s">
        <v>30388</v>
      </c>
      <c r="D3389" s="46">
        <v>0.0</v>
      </c>
      <c r="E3389" s="46">
        <v>0.0</v>
      </c>
      <c r="F3389" s="46">
        <v>1.0</v>
      </c>
      <c r="G3389" s="46">
        <v>0.0</v>
      </c>
      <c r="H3389" s="46">
        <v>0.0</v>
      </c>
      <c r="I3389" s="46">
        <v>0.0</v>
      </c>
      <c r="J3389" s="3"/>
      <c r="K3389" s="56"/>
    </row>
    <row r="3390" ht="32.25" customHeight="1">
      <c r="A3390" s="55" t="s">
        <v>81</v>
      </c>
      <c r="B3390" s="46" t="s">
        <v>30386</v>
      </c>
      <c r="C3390" s="55" t="s">
        <v>30389</v>
      </c>
      <c r="D3390" s="46">
        <v>0.0</v>
      </c>
      <c r="E3390" s="46">
        <v>0.0</v>
      </c>
      <c r="F3390" s="46">
        <v>1.0</v>
      </c>
      <c r="G3390" s="46">
        <v>0.0</v>
      </c>
      <c r="H3390" s="46">
        <v>0.0</v>
      </c>
      <c r="I3390" s="46">
        <v>0.0</v>
      </c>
      <c r="J3390" s="3"/>
      <c r="K3390" s="56"/>
    </row>
    <row r="3391" ht="32.25" customHeight="1">
      <c r="A3391" s="55" t="s">
        <v>81</v>
      </c>
      <c r="B3391" s="46" t="s">
        <v>30390</v>
      </c>
      <c r="C3391" s="55" t="s">
        <v>30391</v>
      </c>
      <c r="D3391" s="46">
        <v>0.0</v>
      </c>
      <c r="E3391" s="46">
        <v>0.0</v>
      </c>
      <c r="F3391" s="46">
        <v>4.0</v>
      </c>
      <c r="G3391" s="46">
        <v>0.0</v>
      </c>
      <c r="H3391" s="46">
        <v>0.0</v>
      </c>
      <c r="I3391" s="46">
        <v>0.0</v>
      </c>
      <c r="J3391" s="3"/>
      <c r="K3391" s="56"/>
    </row>
    <row r="3392" ht="32.25" customHeight="1">
      <c r="A3392" s="55" t="s">
        <v>81</v>
      </c>
      <c r="B3392" s="46" t="s">
        <v>30390</v>
      </c>
      <c r="C3392" s="55" t="s">
        <v>30392</v>
      </c>
      <c r="D3392" s="46">
        <v>0.0</v>
      </c>
      <c r="E3392" s="46">
        <v>0.0</v>
      </c>
      <c r="F3392" s="46">
        <v>3.0</v>
      </c>
      <c r="G3392" s="46">
        <v>0.0</v>
      </c>
      <c r="H3392" s="46">
        <v>0.0</v>
      </c>
      <c r="I3392" s="46">
        <v>0.0</v>
      </c>
      <c r="J3392" s="3"/>
      <c r="K3392" s="56"/>
    </row>
    <row r="3393" ht="32.25" customHeight="1">
      <c r="A3393" s="55" t="s">
        <v>81</v>
      </c>
      <c r="B3393" s="46" t="s">
        <v>30390</v>
      </c>
      <c r="C3393" s="55" t="s">
        <v>30393</v>
      </c>
      <c r="D3393" s="46">
        <v>0.0</v>
      </c>
      <c r="E3393" s="46">
        <v>0.0</v>
      </c>
      <c r="F3393" s="46">
        <v>3.0</v>
      </c>
      <c r="G3393" s="46">
        <v>0.0</v>
      </c>
      <c r="H3393" s="46">
        <v>0.0</v>
      </c>
      <c r="I3393" s="46">
        <v>0.0</v>
      </c>
      <c r="J3393" s="3"/>
      <c r="K3393" s="56"/>
    </row>
    <row r="3394" ht="32.25" customHeight="1">
      <c r="A3394" s="55" t="s">
        <v>81</v>
      </c>
      <c r="B3394" s="46" t="s">
        <v>30390</v>
      </c>
      <c r="C3394" s="55" t="s">
        <v>30394</v>
      </c>
      <c r="D3394" s="46">
        <v>0.0</v>
      </c>
      <c r="E3394" s="46">
        <v>0.0</v>
      </c>
      <c r="F3394" s="46">
        <v>1.0</v>
      </c>
      <c r="G3394" s="46">
        <v>0.0</v>
      </c>
      <c r="H3394" s="46">
        <v>0.0</v>
      </c>
      <c r="I3394" s="46">
        <v>0.0</v>
      </c>
      <c r="J3394" s="3"/>
      <c r="K3394" s="56"/>
    </row>
    <row r="3395" ht="32.25" customHeight="1">
      <c r="A3395" s="55" t="s">
        <v>81</v>
      </c>
      <c r="B3395" s="46" t="s">
        <v>30390</v>
      </c>
      <c r="C3395" s="55" t="s">
        <v>30395</v>
      </c>
      <c r="D3395" s="46">
        <v>0.0</v>
      </c>
      <c r="E3395" s="46">
        <v>0.0</v>
      </c>
      <c r="F3395" s="46">
        <v>1.0</v>
      </c>
      <c r="G3395" s="46">
        <v>0.0</v>
      </c>
      <c r="H3395" s="46">
        <v>0.0</v>
      </c>
      <c r="I3395" s="46">
        <v>0.0</v>
      </c>
      <c r="J3395" s="3"/>
      <c r="K3395" s="56"/>
    </row>
    <row r="3396" ht="32.25" customHeight="1">
      <c r="A3396" s="55" t="s">
        <v>81</v>
      </c>
      <c r="B3396" s="46" t="s">
        <v>30396</v>
      </c>
      <c r="C3396" s="55" t="s">
        <v>30397</v>
      </c>
      <c r="D3396" s="46">
        <v>0.0</v>
      </c>
      <c r="E3396" s="46">
        <v>0.0</v>
      </c>
      <c r="F3396" s="46">
        <v>10.0</v>
      </c>
      <c r="G3396" s="46">
        <v>0.0</v>
      </c>
      <c r="H3396" s="46">
        <v>0.0</v>
      </c>
      <c r="I3396" s="46">
        <v>0.0</v>
      </c>
      <c r="J3396" s="3"/>
      <c r="K3396" s="56"/>
    </row>
    <row r="3397" ht="32.25" customHeight="1">
      <c r="A3397" s="55" t="s">
        <v>81</v>
      </c>
      <c r="B3397" s="46" t="s">
        <v>30396</v>
      </c>
      <c r="C3397" s="55" t="s">
        <v>30398</v>
      </c>
      <c r="D3397" s="46">
        <v>0.0</v>
      </c>
      <c r="E3397" s="46">
        <v>0.0</v>
      </c>
      <c r="F3397" s="46">
        <v>2.0</v>
      </c>
      <c r="G3397" s="46">
        <v>0.0</v>
      </c>
      <c r="H3397" s="46">
        <v>0.0</v>
      </c>
      <c r="I3397" s="46">
        <v>0.0</v>
      </c>
      <c r="J3397" s="3"/>
      <c r="K3397" s="56"/>
    </row>
    <row r="3398" ht="32.25" customHeight="1">
      <c r="A3398" s="55" t="s">
        <v>81</v>
      </c>
      <c r="B3398" s="46" t="s">
        <v>30399</v>
      </c>
      <c r="C3398" s="55" t="s">
        <v>30400</v>
      </c>
      <c r="D3398" s="46">
        <v>0.0</v>
      </c>
      <c r="E3398" s="46">
        <v>0.0</v>
      </c>
      <c r="F3398" s="46">
        <v>8.0</v>
      </c>
      <c r="G3398" s="46">
        <v>0.0</v>
      </c>
      <c r="H3398" s="46">
        <v>0.0</v>
      </c>
      <c r="I3398" s="46">
        <v>0.0</v>
      </c>
      <c r="J3398" s="3"/>
      <c r="K3398" s="56"/>
    </row>
    <row r="3399" ht="32.25" customHeight="1">
      <c r="A3399" s="55" t="s">
        <v>81</v>
      </c>
      <c r="B3399" s="46" t="s">
        <v>30399</v>
      </c>
      <c r="C3399" s="55" t="s">
        <v>30401</v>
      </c>
      <c r="D3399" s="46">
        <v>0.0</v>
      </c>
      <c r="E3399" s="46">
        <v>0.0</v>
      </c>
      <c r="F3399" s="46">
        <v>6.0</v>
      </c>
      <c r="G3399" s="46">
        <v>0.0</v>
      </c>
      <c r="H3399" s="46">
        <v>0.0</v>
      </c>
      <c r="I3399" s="46">
        <v>0.0</v>
      </c>
      <c r="J3399" s="3"/>
      <c r="K3399" s="56"/>
    </row>
    <row r="3400" ht="32.25" customHeight="1">
      <c r="A3400" s="55" t="s">
        <v>81</v>
      </c>
      <c r="B3400" s="46" t="s">
        <v>30402</v>
      </c>
      <c r="C3400" s="55" t="s">
        <v>30403</v>
      </c>
      <c r="D3400" s="46">
        <v>0.0</v>
      </c>
      <c r="E3400" s="46">
        <v>0.0</v>
      </c>
      <c r="F3400" s="46">
        <v>5.0</v>
      </c>
      <c r="G3400" s="46">
        <v>0.0</v>
      </c>
      <c r="H3400" s="46">
        <v>0.0</v>
      </c>
      <c r="I3400" s="46">
        <v>0.0</v>
      </c>
      <c r="J3400" s="3"/>
      <c r="K3400" s="56"/>
    </row>
    <row r="3401" ht="32.25" customHeight="1">
      <c r="A3401" s="55" t="s">
        <v>81</v>
      </c>
      <c r="B3401" s="46" t="s">
        <v>30402</v>
      </c>
      <c r="C3401" s="55" t="s">
        <v>30404</v>
      </c>
      <c r="D3401" s="46">
        <v>0.0</v>
      </c>
      <c r="E3401" s="46">
        <v>0.0</v>
      </c>
      <c r="F3401" s="46">
        <v>2.0</v>
      </c>
      <c r="G3401" s="46">
        <v>0.0</v>
      </c>
      <c r="H3401" s="46">
        <v>0.0</v>
      </c>
      <c r="I3401" s="46">
        <v>0.0</v>
      </c>
      <c r="J3401" s="3"/>
      <c r="K3401" s="56"/>
    </row>
    <row r="3402" ht="32.25" customHeight="1">
      <c r="A3402" s="55" t="s">
        <v>81</v>
      </c>
      <c r="B3402" s="46" t="s">
        <v>30405</v>
      </c>
      <c r="C3402" s="46" t="s">
        <v>30406</v>
      </c>
      <c r="D3402" s="46">
        <v>0.0</v>
      </c>
      <c r="E3402" s="46">
        <v>0.0</v>
      </c>
      <c r="F3402" s="46">
        <v>8.0</v>
      </c>
      <c r="G3402" s="46">
        <v>0.0</v>
      </c>
      <c r="H3402" s="46">
        <v>0.0</v>
      </c>
      <c r="I3402" s="46">
        <v>0.0</v>
      </c>
      <c r="J3402" s="3"/>
      <c r="K3402" s="56"/>
    </row>
    <row r="3403" ht="32.25" customHeight="1">
      <c r="A3403" s="55" t="s">
        <v>81</v>
      </c>
      <c r="B3403" s="46" t="s">
        <v>30405</v>
      </c>
      <c r="C3403" s="46" t="s">
        <v>30407</v>
      </c>
      <c r="D3403" s="46">
        <v>0.0</v>
      </c>
      <c r="E3403" s="46">
        <v>0.0</v>
      </c>
      <c r="F3403" s="46">
        <v>1.0</v>
      </c>
      <c r="G3403" s="46">
        <v>0.0</v>
      </c>
      <c r="H3403" s="46">
        <v>0.0</v>
      </c>
      <c r="I3403" s="46">
        <v>0.0</v>
      </c>
      <c r="J3403" s="3"/>
      <c r="K3403" s="56"/>
    </row>
    <row r="3404" ht="32.25" customHeight="1">
      <c r="A3404" s="55" t="s">
        <v>81</v>
      </c>
      <c r="B3404" s="46" t="s">
        <v>30405</v>
      </c>
      <c r="C3404" s="46" t="s">
        <v>30408</v>
      </c>
      <c r="D3404" s="46">
        <v>0.0</v>
      </c>
      <c r="E3404" s="46">
        <v>0.0</v>
      </c>
      <c r="F3404" s="46">
        <v>1.0</v>
      </c>
      <c r="G3404" s="46">
        <v>0.0</v>
      </c>
      <c r="H3404" s="46">
        <v>0.0</v>
      </c>
      <c r="I3404" s="46">
        <v>0.0</v>
      </c>
      <c r="J3404" s="3"/>
      <c r="K3404" s="56"/>
    </row>
    <row r="3405" ht="32.25" customHeight="1">
      <c r="A3405" s="55" t="s">
        <v>81</v>
      </c>
      <c r="B3405" s="46" t="s">
        <v>30405</v>
      </c>
      <c r="C3405" s="46" t="s">
        <v>30409</v>
      </c>
      <c r="D3405" s="46">
        <v>0.0</v>
      </c>
      <c r="E3405" s="46">
        <v>0.0</v>
      </c>
      <c r="F3405" s="46">
        <v>1.0</v>
      </c>
      <c r="G3405" s="46">
        <v>0.0</v>
      </c>
      <c r="H3405" s="46">
        <v>0.0</v>
      </c>
      <c r="I3405" s="46">
        <v>0.0</v>
      </c>
      <c r="J3405" s="3"/>
      <c r="K3405" s="56"/>
    </row>
    <row r="3406" ht="32.25" customHeight="1">
      <c r="A3406" s="55" t="s">
        <v>81</v>
      </c>
      <c r="B3406" s="46" t="s">
        <v>30405</v>
      </c>
      <c r="C3406" s="46" t="s">
        <v>30410</v>
      </c>
      <c r="D3406" s="46">
        <v>0.0</v>
      </c>
      <c r="E3406" s="46">
        <v>0.0</v>
      </c>
      <c r="F3406" s="46">
        <v>1.0</v>
      </c>
      <c r="G3406" s="46">
        <v>0.0</v>
      </c>
      <c r="H3406" s="46">
        <v>0.0</v>
      </c>
      <c r="I3406" s="46">
        <v>0.0</v>
      </c>
      <c r="J3406" s="3"/>
      <c r="K3406" s="56"/>
    </row>
    <row r="3407" ht="32.25" customHeight="1">
      <c r="A3407" s="55" t="s">
        <v>81</v>
      </c>
      <c r="B3407" s="46" t="s">
        <v>30411</v>
      </c>
      <c r="C3407" s="46" t="s">
        <v>30412</v>
      </c>
      <c r="D3407" s="46">
        <v>0.0</v>
      </c>
      <c r="E3407" s="46">
        <v>0.0</v>
      </c>
      <c r="F3407" s="46">
        <v>144.0</v>
      </c>
      <c r="G3407" s="46">
        <v>0.0</v>
      </c>
      <c r="H3407" s="46">
        <v>0.0</v>
      </c>
      <c r="I3407" s="46">
        <v>0.0</v>
      </c>
      <c r="J3407" s="3"/>
      <c r="K3407" s="56"/>
    </row>
    <row r="3408" ht="32.25" customHeight="1">
      <c r="A3408" s="55" t="s">
        <v>81</v>
      </c>
      <c r="B3408" s="46" t="s">
        <v>30411</v>
      </c>
      <c r="C3408" s="46" t="s">
        <v>30413</v>
      </c>
      <c r="D3408" s="46">
        <v>0.0</v>
      </c>
      <c r="E3408" s="46">
        <v>0.0</v>
      </c>
      <c r="F3408" s="46">
        <v>1.0</v>
      </c>
      <c r="G3408" s="46">
        <v>0.0</v>
      </c>
      <c r="H3408" s="46">
        <v>0.0</v>
      </c>
      <c r="I3408" s="46">
        <v>0.0</v>
      </c>
      <c r="J3408" s="3"/>
      <c r="K3408" s="56"/>
    </row>
    <row r="3409" ht="32.25" customHeight="1">
      <c r="A3409" s="55" t="s">
        <v>81</v>
      </c>
      <c r="B3409" s="46" t="s">
        <v>30414</v>
      </c>
      <c r="C3409" s="55" t="s">
        <v>30415</v>
      </c>
      <c r="D3409" s="46">
        <v>0.0</v>
      </c>
      <c r="E3409" s="46">
        <v>0.0</v>
      </c>
      <c r="F3409" s="46">
        <v>21.0</v>
      </c>
      <c r="G3409" s="46">
        <v>0.0</v>
      </c>
      <c r="H3409" s="46">
        <v>0.0</v>
      </c>
      <c r="I3409" s="46">
        <v>0.0</v>
      </c>
      <c r="J3409" s="3"/>
      <c r="K3409" s="56"/>
    </row>
    <row r="3410" ht="32.25" customHeight="1">
      <c r="A3410" s="55" t="s">
        <v>81</v>
      </c>
      <c r="B3410" s="46" t="s">
        <v>30414</v>
      </c>
      <c r="C3410" s="55" t="s">
        <v>30416</v>
      </c>
      <c r="D3410" s="46">
        <v>0.0</v>
      </c>
      <c r="E3410" s="46">
        <v>0.0</v>
      </c>
      <c r="F3410" s="46">
        <v>4.0</v>
      </c>
      <c r="G3410" s="46">
        <v>0.0</v>
      </c>
      <c r="H3410" s="46">
        <v>0.0</v>
      </c>
      <c r="I3410" s="46">
        <v>0.0</v>
      </c>
      <c r="J3410" s="3"/>
      <c r="K3410" s="56"/>
    </row>
    <row r="3411" ht="32.25" customHeight="1">
      <c r="A3411" s="55" t="s">
        <v>81</v>
      </c>
      <c r="B3411" s="46" t="s">
        <v>30414</v>
      </c>
      <c r="C3411" s="55" t="s">
        <v>30417</v>
      </c>
      <c r="D3411" s="46">
        <v>0.0</v>
      </c>
      <c r="E3411" s="46">
        <v>0.0</v>
      </c>
      <c r="F3411" s="46">
        <v>3.0</v>
      </c>
      <c r="G3411" s="46">
        <v>0.0</v>
      </c>
      <c r="H3411" s="46">
        <v>0.0</v>
      </c>
      <c r="I3411" s="46">
        <v>0.0</v>
      </c>
      <c r="J3411" s="3"/>
      <c r="K3411" s="56"/>
    </row>
    <row r="3412" ht="32.25" customHeight="1">
      <c r="A3412" s="55" t="s">
        <v>81</v>
      </c>
      <c r="B3412" s="46" t="s">
        <v>30418</v>
      </c>
      <c r="C3412" s="55" t="s">
        <v>30419</v>
      </c>
      <c r="D3412" s="46">
        <v>0.0</v>
      </c>
      <c r="E3412" s="46">
        <v>0.0</v>
      </c>
      <c r="F3412" s="46">
        <v>7.0</v>
      </c>
      <c r="G3412" s="46">
        <v>0.0</v>
      </c>
      <c r="H3412" s="46">
        <v>0.0</v>
      </c>
      <c r="I3412" s="46">
        <v>0.0</v>
      </c>
      <c r="J3412" s="3"/>
      <c r="K3412" s="56"/>
    </row>
    <row r="3413" ht="32.25" customHeight="1">
      <c r="A3413" s="55" t="s">
        <v>81</v>
      </c>
      <c r="B3413" s="46" t="s">
        <v>30418</v>
      </c>
      <c r="C3413" s="55" t="s">
        <v>30420</v>
      </c>
      <c r="D3413" s="46">
        <v>0.0</v>
      </c>
      <c r="E3413" s="46">
        <v>0.0</v>
      </c>
      <c r="F3413" s="46">
        <v>6.0</v>
      </c>
      <c r="G3413" s="46">
        <v>0.0</v>
      </c>
      <c r="H3413" s="46">
        <v>0.0</v>
      </c>
      <c r="I3413" s="46">
        <v>0.0</v>
      </c>
      <c r="J3413" s="3"/>
      <c r="K3413" s="56"/>
    </row>
    <row r="3414" ht="32.25" customHeight="1">
      <c r="A3414" s="55" t="s">
        <v>81</v>
      </c>
      <c r="B3414" s="46" t="s">
        <v>30421</v>
      </c>
      <c r="C3414" s="55" t="s">
        <v>30422</v>
      </c>
      <c r="D3414" s="46">
        <v>0.0</v>
      </c>
      <c r="E3414" s="46">
        <v>0.0</v>
      </c>
      <c r="F3414" s="46">
        <v>19.0</v>
      </c>
      <c r="G3414" s="46">
        <v>0.0</v>
      </c>
      <c r="H3414" s="46">
        <v>0.0</v>
      </c>
      <c r="I3414" s="46">
        <v>0.0</v>
      </c>
      <c r="J3414" s="3"/>
      <c r="K3414" s="56"/>
    </row>
    <row r="3415" ht="32.25" customHeight="1">
      <c r="A3415" s="55" t="s">
        <v>81</v>
      </c>
      <c r="B3415" s="46" t="s">
        <v>30421</v>
      </c>
      <c r="C3415" s="55" t="s">
        <v>30423</v>
      </c>
      <c r="D3415" s="46">
        <v>0.0</v>
      </c>
      <c r="E3415" s="46">
        <v>0.0</v>
      </c>
      <c r="F3415" s="46">
        <v>18.0</v>
      </c>
      <c r="G3415" s="46">
        <v>0.0</v>
      </c>
      <c r="H3415" s="46">
        <v>0.0</v>
      </c>
      <c r="I3415" s="46">
        <v>0.0</v>
      </c>
      <c r="J3415" s="3"/>
      <c r="K3415" s="56"/>
    </row>
    <row r="3416" ht="32.25" customHeight="1">
      <c r="A3416" s="55" t="s">
        <v>81</v>
      </c>
      <c r="B3416" s="46" t="s">
        <v>30424</v>
      </c>
      <c r="C3416" s="55" t="s">
        <v>30425</v>
      </c>
      <c r="D3416" s="46">
        <v>0.0</v>
      </c>
      <c r="E3416" s="46">
        <v>0.0</v>
      </c>
      <c r="F3416" s="46">
        <v>10.0</v>
      </c>
      <c r="G3416" s="46">
        <v>0.0</v>
      </c>
      <c r="H3416" s="46">
        <v>0.0</v>
      </c>
      <c r="I3416" s="46">
        <v>0.0</v>
      </c>
      <c r="J3416" s="3"/>
      <c r="K3416" s="56"/>
    </row>
    <row r="3417" ht="32.25" customHeight="1">
      <c r="A3417" s="55" t="s">
        <v>81</v>
      </c>
      <c r="B3417" s="46" t="s">
        <v>30424</v>
      </c>
      <c r="C3417" s="55" t="s">
        <v>30426</v>
      </c>
      <c r="D3417" s="46">
        <v>0.0</v>
      </c>
      <c r="E3417" s="46">
        <v>0.0</v>
      </c>
      <c r="F3417" s="46">
        <v>5.0</v>
      </c>
      <c r="G3417" s="46">
        <v>0.0</v>
      </c>
      <c r="H3417" s="46">
        <v>0.0</v>
      </c>
      <c r="I3417" s="46">
        <v>0.0</v>
      </c>
      <c r="J3417" s="3"/>
      <c r="K3417" s="56"/>
    </row>
    <row r="3418" ht="32.25" customHeight="1">
      <c r="A3418" s="55" t="s">
        <v>81</v>
      </c>
      <c r="B3418" s="46" t="s">
        <v>30424</v>
      </c>
      <c r="C3418" s="55" t="s">
        <v>30427</v>
      </c>
      <c r="D3418" s="46">
        <v>0.0</v>
      </c>
      <c r="E3418" s="46">
        <v>0.0</v>
      </c>
      <c r="F3418" s="46">
        <v>2.0</v>
      </c>
      <c r="G3418" s="46">
        <v>0.0</v>
      </c>
      <c r="H3418" s="46">
        <v>0.0</v>
      </c>
      <c r="I3418" s="46">
        <v>0.0</v>
      </c>
      <c r="J3418" s="3"/>
      <c r="K3418" s="56"/>
    </row>
    <row r="3419" ht="32.25" customHeight="1">
      <c r="A3419" s="55" t="s">
        <v>81</v>
      </c>
      <c r="B3419" s="46" t="s">
        <v>30428</v>
      </c>
      <c r="C3419" s="55" t="s">
        <v>30429</v>
      </c>
      <c r="D3419" s="46">
        <v>0.0</v>
      </c>
      <c r="E3419" s="46">
        <v>0.0</v>
      </c>
      <c r="F3419" s="46">
        <v>12.0</v>
      </c>
      <c r="G3419" s="46">
        <v>0.0</v>
      </c>
      <c r="H3419" s="46">
        <v>0.0</v>
      </c>
      <c r="I3419" s="46">
        <v>0.0</v>
      </c>
      <c r="J3419" s="3"/>
      <c r="K3419" s="56"/>
    </row>
    <row r="3420" ht="32.25" customHeight="1">
      <c r="A3420" s="55" t="s">
        <v>81</v>
      </c>
      <c r="B3420" s="46" t="s">
        <v>30428</v>
      </c>
      <c r="C3420" s="55" t="s">
        <v>30430</v>
      </c>
      <c r="D3420" s="46">
        <v>0.0</v>
      </c>
      <c r="E3420" s="46">
        <v>0.0</v>
      </c>
      <c r="F3420" s="46">
        <v>3.0</v>
      </c>
      <c r="G3420" s="46">
        <v>0.0</v>
      </c>
      <c r="H3420" s="46">
        <v>0.0</v>
      </c>
      <c r="I3420" s="46">
        <v>0.0</v>
      </c>
      <c r="J3420" s="3"/>
      <c r="K3420" s="56"/>
    </row>
    <row r="3421" ht="32.25" customHeight="1">
      <c r="A3421" s="55" t="s">
        <v>81</v>
      </c>
      <c r="B3421" s="46" t="s">
        <v>30431</v>
      </c>
      <c r="C3421" s="46" t="s">
        <v>30432</v>
      </c>
      <c r="D3421" s="46">
        <v>0.0</v>
      </c>
      <c r="E3421" s="46">
        <v>0.0</v>
      </c>
      <c r="F3421" s="46">
        <v>2.0</v>
      </c>
      <c r="G3421" s="46">
        <v>0.0</v>
      </c>
      <c r="H3421" s="46">
        <v>0.0</v>
      </c>
      <c r="I3421" s="46">
        <v>0.0</v>
      </c>
      <c r="J3421" s="3"/>
      <c r="K3421" s="56"/>
    </row>
    <row r="3422" ht="32.25" customHeight="1">
      <c r="A3422" s="55" t="s">
        <v>81</v>
      </c>
      <c r="B3422" s="46" t="s">
        <v>30431</v>
      </c>
      <c r="C3422" s="46" t="s">
        <v>30433</v>
      </c>
      <c r="D3422" s="46">
        <v>0.0</v>
      </c>
      <c r="E3422" s="46">
        <v>0.0</v>
      </c>
      <c r="F3422" s="46">
        <v>1.0</v>
      </c>
      <c r="G3422" s="46">
        <v>0.0</v>
      </c>
      <c r="H3422" s="46">
        <v>0.0</v>
      </c>
      <c r="I3422" s="46">
        <v>0.0</v>
      </c>
      <c r="J3422" s="3"/>
      <c r="K3422" s="56"/>
    </row>
    <row r="3423" ht="32.25" customHeight="1">
      <c r="A3423" s="55" t="s">
        <v>81</v>
      </c>
      <c r="B3423" s="46" t="s">
        <v>30434</v>
      </c>
      <c r="C3423" s="55" t="s">
        <v>30435</v>
      </c>
      <c r="D3423" s="46">
        <v>0.0</v>
      </c>
      <c r="E3423" s="46">
        <v>0.0</v>
      </c>
      <c r="F3423" s="46">
        <v>1.0</v>
      </c>
      <c r="G3423" s="46">
        <v>0.0</v>
      </c>
      <c r="H3423" s="46">
        <v>0.0</v>
      </c>
      <c r="I3423" s="46">
        <v>0.0</v>
      </c>
      <c r="J3423" s="3"/>
      <c r="K3423" s="56"/>
    </row>
    <row r="3424" ht="32.25" customHeight="1">
      <c r="A3424" s="55" t="s">
        <v>81</v>
      </c>
      <c r="B3424" s="46" t="s">
        <v>30436</v>
      </c>
      <c r="C3424" s="55" t="s">
        <v>30437</v>
      </c>
      <c r="D3424" s="46">
        <v>0.0</v>
      </c>
      <c r="E3424" s="46">
        <v>0.0</v>
      </c>
      <c r="F3424" s="46">
        <v>21.0</v>
      </c>
      <c r="G3424" s="46">
        <v>0.0</v>
      </c>
      <c r="H3424" s="46">
        <v>0.0</v>
      </c>
      <c r="I3424" s="46">
        <v>0.0</v>
      </c>
      <c r="J3424" s="3"/>
      <c r="K3424" s="56"/>
    </row>
    <row r="3425" ht="32.25" customHeight="1">
      <c r="A3425" s="55" t="s">
        <v>81</v>
      </c>
      <c r="B3425" s="46" t="s">
        <v>30436</v>
      </c>
      <c r="C3425" s="55" t="s">
        <v>30438</v>
      </c>
      <c r="D3425" s="46">
        <v>0.0</v>
      </c>
      <c r="E3425" s="46">
        <v>0.0</v>
      </c>
      <c r="F3425" s="46">
        <v>7.0</v>
      </c>
      <c r="G3425" s="46">
        <v>0.0</v>
      </c>
      <c r="H3425" s="46">
        <v>0.0</v>
      </c>
      <c r="I3425" s="46">
        <v>0.0</v>
      </c>
      <c r="J3425" s="3"/>
      <c r="K3425" s="56"/>
    </row>
    <row r="3426" ht="32.25" customHeight="1">
      <c r="A3426" s="55" t="s">
        <v>81</v>
      </c>
      <c r="B3426" s="46" t="s">
        <v>30436</v>
      </c>
      <c r="C3426" s="55" t="s">
        <v>30439</v>
      </c>
      <c r="D3426" s="46">
        <v>0.0</v>
      </c>
      <c r="E3426" s="46">
        <v>0.0</v>
      </c>
      <c r="F3426" s="46">
        <v>3.0</v>
      </c>
      <c r="G3426" s="46">
        <v>0.0</v>
      </c>
      <c r="H3426" s="46">
        <v>0.0</v>
      </c>
      <c r="I3426" s="46">
        <v>0.0</v>
      </c>
      <c r="J3426" s="3"/>
      <c r="K3426" s="56"/>
    </row>
    <row r="3427" ht="32.25" customHeight="1">
      <c r="A3427" s="55" t="s">
        <v>81</v>
      </c>
      <c r="B3427" s="46" t="s">
        <v>30436</v>
      </c>
      <c r="C3427" s="55" t="s">
        <v>30440</v>
      </c>
      <c r="D3427" s="46">
        <v>0.0</v>
      </c>
      <c r="E3427" s="46">
        <v>0.0</v>
      </c>
      <c r="F3427" s="46">
        <v>2.0</v>
      </c>
      <c r="G3427" s="46">
        <v>0.0</v>
      </c>
      <c r="H3427" s="46">
        <v>0.0</v>
      </c>
      <c r="I3427" s="46">
        <v>0.0</v>
      </c>
      <c r="J3427" s="3"/>
      <c r="K3427" s="56"/>
    </row>
    <row r="3428" ht="32.25" customHeight="1">
      <c r="A3428" s="55" t="s">
        <v>81</v>
      </c>
      <c r="B3428" s="46" t="s">
        <v>30441</v>
      </c>
      <c r="C3428" s="55" t="s">
        <v>30442</v>
      </c>
      <c r="D3428" s="46">
        <v>0.0</v>
      </c>
      <c r="E3428" s="46">
        <v>0.0</v>
      </c>
      <c r="F3428" s="46">
        <v>8.0</v>
      </c>
      <c r="G3428" s="46">
        <v>0.0</v>
      </c>
      <c r="H3428" s="46">
        <v>0.0</v>
      </c>
      <c r="I3428" s="46">
        <v>0.0</v>
      </c>
      <c r="J3428" s="3"/>
      <c r="K3428" s="56"/>
    </row>
    <row r="3429" ht="32.25" customHeight="1">
      <c r="A3429" s="55" t="s">
        <v>81</v>
      </c>
      <c r="B3429" s="46" t="s">
        <v>30441</v>
      </c>
      <c r="C3429" s="55" t="s">
        <v>30443</v>
      </c>
      <c r="D3429" s="46">
        <v>0.0</v>
      </c>
      <c r="E3429" s="46">
        <v>0.0</v>
      </c>
      <c r="F3429" s="46">
        <v>7.0</v>
      </c>
      <c r="G3429" s="46">
        <v>0.0</v>
      </c>
      <c r="H3429" s="46">
        <v>0.0</v>
      </c>
      <c r="I3429" s="46">
        <v>0.0</v>
      </c>
      <c r="J3429" s="3"/>
      <c r="K3429" s="56"/>
    </row>
    <row r="3430" ht="32.25" customHeight="1">
      <c r="A3430" s="55" t="s">
        <v>81</v>
      </c>
      <c r="B3430" s="46" t="s">
        <v>30441</v>
      </c>
      <c r="C3430" s="55" t="s">
        <v>30444</v>
      </c>
      <c r="D3430" s="46">
        <v>0.0</v>
      </c>
      <c r="E3430" s="46">
        <v>0.0</v>
      </c>
      <c r="F3430" s="46">
        <v>4.0</v>
      </c>
      <c r="G3430" s="46">
        <v>0.0</v>
      </c>
      <c r="H3430" s="46">
        <v>0.0</v>
      </c>
      <c r="I3430" s="46">
        <v>0.0</v>
      </c>
      <c r="J3430" s="3"/>
      <c r="K3430" s="56"/>
    </row>
    <row r="3431" ht="32.25" customHeight="1">
      <c r="A3431" s="55" t="s">
        <v>81</v>
      </c>
      <c r="B3431" s="46" t="s">
        <v>30445</v>
      </c>
      <c r="C3431" s="55" t="s">
        <v>30446</v>
      </c>
      <c r="D3431" s="46">
        <v>0.0</v>
      </c>
      <c r="E3431" s="46">
        <v>0.0</v>
      </c>
      <c r="F3431" s="46">
        <v>21.0</v>
      </c>
      <c r="G3431" s="46">
        <v>0.0</v>
      </c>
      <c r="H3431" s="46">
        <v>0.0</v>
      </c>
      <c r="I3431" s="46">
        <v>0.0</v>
      </c>
      <c r="J3431" s="3"/>
      <c r="K3431" s="56"/>
    </row>
    <row r="3432" ht="32.25" customHeight="1">
      <c r="A3432" s="55" t="s">
        <v>81</v>
      </c>
      <c r="B3432" s="46" t="s">
        <v>30445</v>
      </c>
      <c r="C3432" s="55" t="s">
        <v>30447</v>
      </c>
      <c r="D3432" s="46">
        <v>0.0</v>
      </c>
      <c r="E3432" s="46">
        <v>0.0</v>
      </c>
      <c r="F3432" s="46">
        <v>16.0</v>
      </c>
      <c r="G3432" s="46">
        <v>0.0</v>
      </c>
      <c r="H3432" s="46">
        <v>0.0</v>
      </c>
      <c r="I3432" s="46">
        <v>0.0</v>
      </c>
      <c r="J3432" s="3"/>
      <c r="K3432" s="56"/>
    </row>
    <row r="3433" ht="32.25" customHeight="1">
      <c r="A3433" s="55" t="s">
        <v>81</v>
      </c>
      <c r="B3433" s="46" t="s">
        <v>30448</v>
      </c>
      <c r="C3433" s="55" t="s">
        <v>30449</v>
      </c>
      <c r="D3433" s="46">
        <v>0.0</v>
      </c>
      <c r="E3433" s="46">
        <v>0.0</v>
      </c>
      <c r="F3433" s="46">
        <v>28.0</v>
      </c>
      <c r="G3433" s="46">
        <v>0.0</v>
      </c>
      <c r="H3433" s="46">
        <v>0.0</v>
      </c>
      <c r="I3433" s="46">
        <v>0.0</v>
      </c>
      <c r="J3433" s="3"/>
      <c r="K3433" s="56"/>
    </row>
    <row r="3434" ht="32.25" customHeight="1">
      <c r="A3434" s="55" t="s">
        <v>81</v>
      </c>
      <c r="B3434" s="46" t="s">
        <v>30448</v>
      </c>
      <c r="C3434" s="55" t="s">
        <v>30450</v>
      </c>
      <c r="D3434" s="46">
        <v>0.0</v>
      </c>
      <c r="E3434" s="46">
        <v>0.0</v>
      </c>
      <c r="F3434" s="46">
        <v>1.0</v>
      </c>
      <c r="G3434" s="46">
        <v>0.0</v>
      </c>
      <c r="H3434" s="46">
        <v>0.0</v>
      </c>
      <c r="I3434" s="46">
        <v>0.0</v>
      </c>
      <c r="J3434" s="3"/>
      <c r="K3434" s="56"/>
    </row>
    <row r="3435" ht="32.25" customHeight="1">
      <c r="A3435" s="55" t="s">
        <v>81</v>
      </c>
      <c r="B3435" s="46" t="s">
        <v>30451</v>
      </c>
      <c r="C3435" s="55" t="s">
        <v>30452</v>
      </c>
      <c r="D3435" s="46">
        <v>0.0</v>
      </c>
      <c r="E3435" s="46">
        <v>0.0</v>
      </c>
      <c r="F3435" s="46">
        <v>10.0</v>
      </c>
      <c r="G3435" s="46">
        <v>0.0</v>
      </c>
      <c r="H3435" s="46">
        <v>0.0</v>
      </c>
      <c r="I3435" s="46">
        <v>0.0</v>
      </c>
      <c r="J3435" s="3"/>
      <c r="K3435" s="56"/>
    </row>
    <row r="3436" ht="32.25" customHeight="1">
      <c r="A3436" s="55" t="s">
        <v>81</v>
      </c>
      <c r="B3436" s="46" t="s">
        <v>30451</v>
      </c>
      <c r="C3436" s="55" t="s">
        <v>30453</v>
      </c>
      <c r="D3436" s="46">
        <v>0.0</v>
      </c>
      <c r="E3436" s="46">
        <v>0.0</v>
      </c>
      <c r="F3436" s="46">
        <v>2.0</v>
      </c>
      <c r="G3436" s="46">
        <v>0.0</v>
      </c>
      <c r="H3436" s="46">
        <v>0.0</v>
      </c>
      <c r="I3436" s="46">
        <v>0.0</v>
      </c>
      <c r="J3436" s="3"/>
      <c r="K3436" s="56"/>
    </row>
    <row r="3437" ht="32.25" customHeight="1">
      <c r="A3437" s="55" t="s">
        <v>81</v>
      </c>
      <c r="B3437" s="46" t="s">
        <v>30451</v>
      </c>
      <c r="C3437" s="55" t="s">
        <v>30454</v>
      </c>
      <c r="D3437" s="46">
        <v>0.0</v>
      </c>
      <c r="E3437" s="46">
        <v>0.0</v>
      </c>
      <c r="F3437" s="46">
        <v>1.0</v>
      </c>
      <c r="G3437" s="46">
        <v>0.0</v>
      </c>
      <c r="H3437" s="46">
        <v>0.0</v>
      </c>
      <c r="I3437" s="46">
        <v>0.0</v>
      </c>
      <c r="J3437" s="3"/>
      <c r="K3437" s="56"/>
    </row>
    <row r="3438" ht="32.25" customHeight="1">
      <c r="A3438" s="55" t="s">
        <v>81</v>
      </c>
      <c r="B3438" s="46" t="s">
        <v>30455</v>
      </c>
      <c r="C3438" s="55" t="s">
        <v>30456</v>
      </c>
      <c r="D3438" s="46">
        <v>0.0</v>
      </c>
      <c r="E3438" s="46">
        <v>0.0</v>
      </c>
      <c r="F3438" s="46">
        <v>1.0</v>
      </c>
      <c r="G3438" s="46">
        <v>0.0</v>
      </c>
      <c r="H3438" s="46">
        <v>0.0</v>
      </c>
      <c r="I3438" s="46">
        <v>0.0</v>
      </c>
      <c r="J3438" s="3"/>
      <c r="K3438" s="56"/>
    </row>
    <row r="3439" ht="32.25" customHeight="1">
      <c r="A3439" s="55" t="s">
        <v>81</v>
      </c>
      <c r="B3439" s="46" t="s">
        <v>30455</v>
      </c>
      <c r="C3439" s="55" t="s">
        <v>30457</v>
      </c>
      <c r="D3439" s="46">
        <v>0.0</v>
      </c>
      <c r="E3439" s="46">
        <v>0.0</v>
      </c>
      <c r="F3439" s="46">
        <v>1.0</v>
      </c>
      <c r="G3439" s="46">
        <v>0.0</v>
      </c>
      <c r="H3439" s="46">
        <v>0.0</v>
      </c>
      <c r="I3439" s="46">
        <v>0.0</v>
      </c>
      <c r="J3439" s="3"/>
      <c r="K3439" s="56"/>
    </row>
    <row r="3440" ht="32.25" customHeight="1">
      <c r="A3440" s="55" t="s">
        <v>81</v>
      </c>
      <c r="B3440" s="46" t="s">
        <v>30458</v>
      </c>
      <c r="C3440" s="55" t="s">
        <v>30459</v>
      </c>
      <c r="D3440" s="46">
        <v>0.0</v>
      </c>
      <c r="E3440" s="46">
        <v>0.0</v>
      </c>
      <c r="F3440" s="46">
        <v>35.0</v>
      </c>
      <c r="G3440" s="46">
        <v>0.0</v>
      </c>
      <c r="H3440" s="46">
        <v>0.0</v>
      </c>
      <c r="I3440" s="46">
        <v>0.0</v>
      </c>
      <c r="J3440" s="3"/>
      <c r="K3440" s="56"/>
    </row>
    <row r="3441" ht="32.25" customHeight="1">
      <c r="A3441" s="55" t="s">
        <v>81</v>
      </c>
      <c r="B3441" s="46" t="s">
        <v>30458</v>
      </c>
      <c r="C3441" s="55" t="s">
        <v>30460</v>
      </c>
      <c r="D3441" s="46">
        <v>0.0</v>
      </c>
      <c r="E3441" s="46">
        <v>0.0</v>
      </c>
      <c r="F3441" s="46">
        <v>3.0</v>
      </c>
      <c r="G3441" s="46">
        <v>0.0</v>
      </c>
      <c r="H3441" s="46">
        <v>0.0</v>
      </c>
      <c r="I3441" s="46">
        <v>0.0</v>
      </c>
      <c r="J3441" s="3"/>
      <c r="K3441" s="56"/>
    </row>
    <row r="3442" ht="32.25" customHeight="1">
      <c r="A3442" s="55" t="s">
        <v>81</v>
      </c>
      <c r="B3442" s="46" t="s">
        <v>30458</v>
      </c>
      <c r="C3442" s="55" t="s">
        <v>30461</v>
      </c>
      <c r="D3442" s="46">
        <v>0.0</v>
      </c>
      <c r="E3442" s="46">
        <v>0.0</v>
      </c>
      <c r="F3442" s="46">
        <v>1.0</v>
      </c>
      <c r="G3442" s="46">
        <v>0.0</v>
      </c>
      <c r="H3442" s="46">
        <v>0.0</v>
      </c>
      <c r="I3442" s="46">
        <v>0.0</v>
      </c>
      <c r="J3442" s="3"/>
      <c r="K3442" s="56"/>
    </row>
    <row r="3443" ht="32.25" customHeight="1">
      <c r="A3443" s="55" t="s">
        <v>81</v>
      </c>
      <c r="B3443" s="46" t="s">
        <v>30462</v>
      </c>
      <c r="C3443" s="55" t="s">
        <v>30463</v>
      </c>
      <c r="D3443" s="46">
        <v>0.0</v>
      </c>
      <c r="E3443" s="46">
        <v>0.0</v>
      </c>
      <c r="F3443" s="46">
        <v>134.0</v>
      </c>
      <c r="G3443" s="46">
        <v>0.0</v>
      </c>
      <c r="H3443" s="46">
        <v>0.0</v>
      </c>
      <c r="I3443" s="46">
        <v>0.0</v>
      </c>
      <c r="J3443" s="3"/>
      <c r="K3443" s="56"/>
    </row>
    <row r="3444" ht="32.25" customHeight="1">
      <c r="A3444" s="55" t="s">
        <v>81</v>
      </c>
      <c r="B3444" s="46" t="s">
        <v>30462</v>
      </c>
      <c r="C3444" s="55" t="s">
        <v>30464</v>
      </c>
      <c r="D3444" s="46">
        <v>0.0</v>
      </c>
      <c r="E3444" s="46">
        <v>0.0</v>
      </c>
      <c r="F3444" s="46">
        <v>2.0</v>
      </c>
      <c r="G3444" s="46">
        <v>0.0</v>
      </c>
      <c r="H3444" s="46">
        <v>0.0</v>
      </c>
      <c r="I3444" s="46">
        <v>0.0</v>
      </c>
      <c r="J3444" s="3"/>
      <c r="K3444" s="56"/>
    </row>
    <row r="3445" ht="32.25" customHeight="1">
      <c r="A3445" s="55" t="s">
        <v>81</v>
      </c>
      <c r="B3445" s="46" t="s">
        <v>30465</v>
      </c>
      <c r="C3445" s="55" t="s">
        <v>30466</v>
      </c>
      <c r="D3445" s="46">
        <v>0.0</v>
      </c>
      <c r="E3445" s="46">
        <v>0.0</v>
      </c>
      <c r="F3445" s="46">
        <v>6.0</v>
      </c>
      <c r="G3445" s="46">
        <v>0.0</v>
      </c>
      <c r="H3445" s="46">
        <v>0.0</v>
      </c>
      <c r="I3445" s="46">
        <v>0.0</v>
      </c>
      <c r="J3445" s="3"/>
      <c r="K3445" s="56"/>
    </row>
    <row r="3446" ht="32.25" customHeight="1">
      <c r="A3446" s="55" t="s">
        <v>81</v>
      </c>
      <c r="B3446" s="46" t="s">
        <v>30465</v>
      </c>
      <c r="C3446" s="55" t="s">
        <v>30467</v>
      </c>
      <c r="D3446" s="46">
        <v>0.0</v>
      </c>
      <c r="E3446" s="46">
        <v>0.0</v>
      </c>
      <c r="F3446" s="46">
        <v>3.0</v>
      </c>
      <c r="G3446" s="46">
        <v>0.0</v>
      </c>
      <c r="H3446" s="46">
        <v>0.0</v>
      </c>
      <c r="I3446" s="46">
        <v>0.0</v>
      </c>
      <c r="J3446" s="3"/>
      <c r="K3446" s="56"/>
    </row>
    <row r="3447" ht="32.25" customHeight="1">
      <c r="A3447" s="55" t="s">
        <v>81</v>
      </c>
      <c r="B3447" s="46" t="s">
        <v>30465</v>
      </c>
      <c r="C3447" s="55" t="s">
        <v>30468</v>
      </c>
      <c r="D3447" s="46">
        <v>0.0</v>
      </c>
      <c r="E3447" s="46">
        <v>0.0</v>
      </c>
      <c r="F3447" s="46">
        <v>1.0</v>
      </c>
      <c r="G3447" s="46">
        <v>0.0</v>
      </c>
      <c r="H3447" s="46">
        <v>0.0</v>
      </c>
      <c r="I3447" s="46">
        <v>0.0</v>
      </c>
      <c r="J3447" s="3"/>
      <c r="K3447" s="56"/>
    </row>
    <row r="3448" ht="32.25" customHeight="1">
      <c r="A3448" s="55" t="s">
        <v>81</v>
      </c>
      <c r="B3448" s="46" t="s">
        <v>30469</v>
      </c>
      <c r="C3448" s="55" t="s">
        <v>30470</v>
      </c>
      <c r="D3448" s="46">
        <v>0.0</v>
      </c>
      <c r="E3448" s="46">
        <v>0.0</v>
      </c>
      <c r="F3448" s="46">
        <v>1.0</v>
      </c>
      <c r="G3448" s="46">
        <v>0.0</v>
      </c>
      <c r="H3448" s="46">
        <v>0.0</v>
      </c>
      <c r="I3448" s="46">
        <v>0.0</v>
      </c>
      <c r="J3448" s="3"/>
      <c r="K3448" s="56"/>
    </row>
    <row r="3449" ht="32.25" customHeight="1">
      <c r="A3449" s="55" t="s">
        <v>81</v>
      </c>
      <c r="B3449" s="46" t="s">
        <v>30469</v>
      </c>
      <c r="C3449" s="55" t="s">
        <v>30471</v>
      </c>
      <c r="D3449" s="46">
        <v>0.0</v>
      </c>
      <c r="E3449" s="46">
        <v>0.0</v>
      </c>
      <c r="F3449" s="46">
        <v>1.0</v>
      </c>
      <c r="G3449" s="46">
        <v>0.0</v>
      </c>
      <c r="H3449" s="46">
        <v>0.0</v>
      </c>
      <c r="I3449" s="46">
        <v>0.0</v>
      </c>
      <c r="J3449" s="3"/>
      <c r="K3449" s="56"/>
    </row>
    <row r="3450" ht="32.25" customHeight="1">
      <c r="A3450" s="55" t="s">
        <v>81</v>
      </c>
      <c r="B3450" s="46" t="s">
        <v>30472</v>
      </c>
      <c r="C3450" s="55" t="s">
        <v>30473</v>
      </c>
      <c r="D3450" s="46">
        <v>0.0</v>
      </c>
      <c r="E3450" s="46">
        <v>0.0</v>
      </c>
      <c r="F3450" s="46">
        <v>10.0</v>
      </c>
      <c r="G3450" s="46">
        <v>0.0</v>
      </c>
      <c r="H3450" s="46">
        <v>0.0</v>
      </c>
      <c r="I3450" s="46">
        <v>0.0</v>
      </c>
      <c r="J3450" s="3"/>
      <c r="K3450" s="56"/>
    </row>
    <row r="3451" ht="32.25" customHeight="1">
      <c r="A3451" s="55" t="s">
        <v>81</v>
      </c>
      <c r="B3451" s="46" t="s">
        <v>30472</v>
      </c>
      <c r="C3451" s="55" t="s">
        <v>30474</v>
      </c>
      <c r="D3451" s="46">
        <v>0.0</v>
      </c>
      <c r="E3451" s="46">
        <v>0.0</v>
      </c>
      <c r="F3451" s="46">
        <v>1.0</v>
      </c>
      <c r="G3451" s="46">
        <v>0.0</v>
      </c>
      <c r="H3451" s="46">
        <v>0.0</v>
      </c>
      <c r="I3451" s="46">
        <v>0.0</v>
      </c>
      <c r="J3451" s="3"/>
      <c r="K3451" s="56"/>
    </row>
    <row r="3452" ht="32.25" customHeight="1">
      <c r="A3452" s="55" t="s">
        <v>81</v>
      </c>
      <c r="B3452" s="46" t="s">
        <v>30475</v>
      </c>
      <c r="C3452" s="55" t="s">
        <v>30476</v>
      </c>
      <c r="D3452" s="46">
        <v>0.0</v>
      </c>
      <c r="E3452" s="46">
        <v>0.0</v>
      </c>
      <c r="F3452" s="46">
        <v>42.0</v>
      </c>
      <c r="G3452" s="46">
        <v>0.0</v>
      </c>
      <c r="H3452" s="46">
        <v>0.0</v>
      </c>
      <c r="I3452" s="46">
        <v>0.0</v>
      </c>
      <c r="J3452" s="3"/>
      <c r="K3452" s="56"/>
    </row>
    <row r="3453" ht="32.25" customHeight="1">
      <c r="A3453" s="55" t="s">
        <v>81</v>
      </c>
      <c r="B3453" s="46" t="s">
        <v>30475</v>
      </c>
      <c r="C3453" s="55" t="s">
        <v>30477</v>
      </c>
      <c r="D3453" s="46">
        <v>0.0</v>
      </c>
      <c r="E3453" s="46">
        <v>0.0</v>
      </c>
      <c r="F3453" s="46">
        <v>34.0</v>
      </c>
      <c r="G3453" s="46">
        <v>0.0</v>
      </c>
      <c r="H3453" s="46">
        <v>0.0</v>
      </c>
      <c r="I3453" s="46">
        <v>0.0</v>
      </c>
      <c r="J3453" s="3"/>
      <c r="K3453" s="56"/>
    </row>
    <row r="3454" ht="32.25" customHeight="1">
      <c r="A3454" s="55" t="s">
        <v>81</v>
      </c>
      <c r="B3454" s="46" t="s">
        <v>30475</v>
      </c>
      <c r="C3454" s="55" t="s">
        <v>30478</v>
      </c>
      <c r="D3454" s="46">
        <v>0.0</v>
      </c>
      <c r="E3454" s="46">
        <v>0.0</v>
      </c>
      <c r="F3454" s="46">
        <v>10.0</v>
      </c>
      <c r="G3454" s="46">
        <v>0.0</v>
      </c>
      <c r="H3454" s="46">
        <v>0.0</v>
      </c>
      <c r="I3454" s="46">
        <v>0.0</v>
      </c>
      <c r="J3454" s="3"/>
      <c r="K3454" s="56"/>
    </row>
    <row r="3455" ht="32.25" customHeight="1">
      <c r="A3455" s="55" t="s">
        <v>81</v>
      </c>
      <c r="B3455" s="46" t="s">
        <v>30475</v>
      </c>
      <c r="C3455" s="55" t="s">
        <v>30479</v>
      </c>
      <c r="D3455" s="46">
        <v>0.0</v>
      </c>
      <c r="E3455" s="46">
        <v>0.0</v>
      </c>
      <c r="F3455" s="46">
        <v>1.0</v>
      </c>
      <c r="G3455" s="46">
        <v>0.0</v>
      </c>
      <c r="H3455" s="46">
        <v>0.0</v>
      </c>
      <c r="I3455" s="46">
        <v>0.0</v>
      </c>
      <c r="J3455" s="3"/>
      <c r="K3455" s="56"/>
    </row>
    <row r="3456" ht="32.25" customHeight="1">
      <c r="A3456" s="55" t="s">
        <v>81</v>
      </c>
      <c r="B3456" s="46" t="s">
        <v>30480</v>
      </c>
      <c r="C3456" s="55" t="s">
        <v>30481</v>
      </c>
      <c r="D3456" s="46">
        <v>0.0</v>
      </c>
      <c r="E3456" s="46">
        <v>0.0</v>
      </c>
      <c r="F3456" s="46">
        <v>24.0</v>
      </c>
      <c r="G3456" s="46">
        <v>0.0</v>
      </c>
      <c r="H3456" s="46">
        <v>0.0</v>
      </c>
      <c r="I3456" s="46">
        <v>0.0</v>
      </c>
      <c r="J3456" s="3"/>
      <c r="K3456" s="56"/>
    </row>
    <row r="3457" ht="32.25" customHeight="1">
      <c r="A3457" s="55" t="s">
        <v>81</v>
      </c>
      <c r="B3457" s="46" t="s">
        <v>30482</v>
      </c>
      <c r="C3457" s="55" t="s">
        <v>30483</v>
      </c>
      <c r="D3457" s="46">
        <v>0.0</v>
      </c>
      <c r="E3457" s="46">
        <v>0.0</v>
      </c>
      <c r="F3457" s="46">
        <v>2.0</v>
      </c>
      <c r="G3457" s="46">
        <v>0.0</v>
      </c>
      <c r="H3457" s="46">
        <v>0.0</v>
      </c>
      <c r="I3457" s="46">
        <v>0.0</v>
      </c>
      <c r="J3457" s="3"/>
      <c r="K3457" s="56"/>
    </row>
    <row r="3458" ht="32.25" customHeight="1">
      <c r="A3458" s="55" t="s">
        <v>81</v>
      </c>
      <c r="B3458" s="46" t="s">
        <v>30484</v>
      </c>
      <c r="C3458" s="55" t="s">
        <v>30485</v>
      </c>
      <c r="D3458" s="46">
        <v>0.0</v>
      </c>
      <c r="E3458" s="46">
        <v>0.0</v>
      </c>
      <c r="F3458" s="46">
        <v>10.0</v>
      </c>
      <c r="G3458" s="46">
        <v>0.0</v>
      </c>
      <c r="H3458" s="46">
        <v>0.0</v>
      </c>
      <c r="I3458" s="46">
        <v>0.0</v>
      </c>
      <c r="J3458" s="3"/>
      <c r="K3458" s="56"/>
    </row>
    <row r="3459" ht="32.25" customHeight="1">
      <c r="A3459" s="55" t="s">
        <v>81</v>
      </c>
      <c r="B3459" s="46" t="s">
        <v>30484</v>
      </c>
      <c r="C3459" s="55" t="s">
        <v>30486</v>
      </c>
      <c r="D3459" s="46">
        <v>0.0</v>
      </c>
      <c r="E3459" s="46">
        <v>0.0</v>
      </c>
      <c r="F3459" s="46">
        <v>1.0</v>
      </c>
      <c r="G3459" s="46">
        <v>0.0</v>
      </c>
      <c r="H3459" s="46">
        <v>0.0</v>
      </c>
      <c r="I3459" s="46">
        <v>0.0</v>
      </c>
      <c r="J3459" s="3"/>
      <c r="K3459" s="56"/>
    </row>
    <row r="3460" ht="32.25" customHeight="1">
      <c r="A3460" s="55" t="s">
        <v>81</v>
      </c>
      <c r="B3460" s="46" t="s">
        <v>30487</v>
      </c>
      <c r="C3460" s="46" t="s">
        <v>30488</v>
      </c>
      <c r="D3460" s="46">
        <v>0.0</v>
      </c>
      <c r="E3460" s="46">
        <v>0.0</v>
      </c>
      <c r="F3460" s="46">
        <v>21.0</v>
      </c>
      <c r="G3460" s="46">
        <v>0.0</v>
      </c>
      <c r="H3460" s="46">
        <v>0.0</v>
      </c>
      <c r="I3460" s="46">
        <v>0.0</v>
      </c>
      <c r="J3460" s="3"/>
      <c r="K3460" s="56"/>
    </row>
    <row r="3461" ht="32.25" customHeight="1">
      <c r="A3461" s="55" t="s">
        <v>81</v>
      </c>
      <c r="B3461" s="46" t="s">
        <v>30487</v>
      </c>
      <c r="C3461" s="46" t="s">
        <v>30489</v>
      </c>
      <c r="D3461" s="46">
        <v>0.0</v>
      </c>
      <c r="E3461" s="46">
        <v>0.0</v>
      </c>
      <c r="F3461" s="46">
        <v>1.0</v>
      </c>
      <c r="G3461" s="46">
        <v>0.0</v>
      </c>
      <c r="H3461" s="46">
        <v>0.0</v>
      </c>
      <c r="I3461" s="46">
        <v>0.0</v>
      </c>
      <c r="J3461" s="3"/>
      <c r="K3461" s="56"/>
    </row>
    <row r="3462" ht="32.25" customHeight="1">
      <c r="A3462" s="55" t="s">
        <v>81</v>
      </c>
      <c r="B3462" s="46" t="s">
        <v>30487</v>
      </c>
      <c r="C3462" s="46" t="s">
        <v>30490</v>
      </c>
      <c r="D3462" s="46">
        <v>0.0</v>
      </c>
      <c r="E3462" s="46">
        <v>0.0</v>
      </c>
      <c r="F3462" s="46">
        <v>1.0</v>
      </c>
      <c r="G3462" s="46">
        <v>0.0</v>
      </c>
      <c r="H3462" s="46">
        <v>0.0</v>
      </c>
      <c r="I3462" s="46">
        <v>0.0</v>
      </c>
      <c r="J3462" s="3"/>
      <c r="K3462" s="56"/>
    </row>
    <row r="3463" ht="32.25" customHeight="1">
      <c r="A3463" s="55" t="s">
        <v>81</v>
      </c>
      <c r="B3463" s="46" t="s">
        <v>30487</v>
      </c>
      <c r="C3463" s="46" t="s">
        <v>30491</v>
      </c>
      <c r="D3463" s="46">
        <v>0.0</v>
      </c>
      <c r="E3463" s="46">
        <v>0.0</v>
      </c>
      <c r="F3463" s="46">
        <v>1.0</v>
      </c>
      <c r="G3463" s="46">
        <v>0.0</v>
      </c>
      <c r="H3463" s="46">
        <v>0.0</v>
      </c>
      <c r="I3463" s="46">
        <v>0.0</v>
      </c>
      <c r="J3463" s="3"/>
      <c r="K3463" s="56"/>
    </row>
    <row r="3464" ht="32.25" customHeight="1">
      <c r="A3464" s="55" t="s">
        <v>81</v>
      </c>
      <c r="B3464" s="46" t="s">
        <v>30492</v>
      </c>
      <c r="C3464" s="55" t="s">
        <v>30493</v>
      </c>
      <c r="D3464" s="46">
        <v>0.0</v>
      </c>
      <c r="E3464" s="46">
        <v>0.0</v>
      </c>
      <c r="F3464" s="46">
        <v>2.0</v>
      </c>
      <c r="G3464" s="46">
        <v>0.0</v>
      </c>
      <c r="H3464" s="46">
        <v>0.0</v>
      </c>
      <c r="I3464" s="46">
        <v>0.0</v>
      </c>
      <c r="J3464" s="3"/>
      <c r="K3464" s="56"/>
    </row>
    <row r="3465" ht="32.25" customHeight="1">
      <c r="A3465" s="55" t="s">
        <v>81</v>
      </c>
      <c r="B3465" s="46" t="s">
        <v>30494</v>
      </c>
      <c r="C3465" s="55" t="s">
        <v>30495</v>
      </c>
      <c r="D3465" s="46">
        <v>0.0</v>
      </c>
      <c r="E3465" s="46">
        <v>0.0</v>
      </c>
      <c r="F3465" s="46">
        <v>88.0</v>
      </c>
      <c r="G3465" s="46">
        <v>0.0</v>
      </c>
      <c r="H3465" s="46">
        <v>0.0</v>
      </c>
      <c r="I3465" s="46">
        <v>0.0</v>
      </c>
      <c r="J3465" s="3"/>
      <c r="K3465" s="56"/>
    </row>
    <row r="3466" ht="32.25" customHeight="1">
      <c r="A3466" s="55" t="s">
        <v>81</v>
      </c>
      <c r="B3466" s="46" t="s">
        <v>30494</v>
      </c>
      <c r="C3466" s="55" t="s">
        <v>30496</v>
      </c>
      <c r="D3466" s="46">
        <v>0.0</v>
      </c>
      <c r="E3466" s="46">
        <v>0.0</v>
      </c>
      <c r="F3466" s="46">
        <v>5.0</v>
      </c>
      <c r="G3466" s="46">
        <v>0.0</v>
      </c>
      <c r="H3466" s="46">
        <v>0.0</v>
      </c>
      <c r="I3466" s="46">
        <v>0.0</v>
      </c>
      <c r="J3466" s="3"/>
      <c r="K3466" s="56"/>
    </row>
    <row r="3467" ht="32.25" customHeight="1">
      <c r="A3467" s="55" t="s">
        <v>81</v>
      </c>
      <c r="B3467" s="46" t="s">
        <v>30494</v>
      </c>
      <c r="C3467" s="55" t="s">
        <v>30497</v>
      </c>
      <c r="D3467" s="46">
        <v>0.0</v>
      </c>
      <c r="E3467" s="46">
        <v>0.0</v>
      </c>
      <c r="F3467" s="46">
        <v>3.0</v>
      </c>
      <c r="G3467" s="46">
        <v>0.0</v>
      </c>
      <c r="H3467" s="46">
        <v>0.0</v>
      </c>
      <c r="I3467" s="46">
        <v>0.0</v>
      </c>
      <c r="J3467" s="3"/>
      <c r="K3467" s="56"/>
    </row>
    <row r="3468" ht="32.25" customHeight="1">
      <c r="A3468" s="55" t="s">
        <v>81</v>
      </c>
      <c r="B3468" s="46" t="s">
        <v>30498</v>
      </c>
      <c r="C3468" s="55" t="s">
        <v>30499</v>
      </c>
      <c r="D3468" s="46">
        <v>0.0</v>
      </c>
      <c r="E3468" s="46">
        <v>0.0</v>
      </c>
      <c r="F3468" s="46">
        <v>4.0</v>
      </c>
      <c r="G3468" s="46">
        <v>0.0</v>
      </c>
      <c r="H3468" s="46">
        <v>0.0</v>
      </c>
      <c r="I3468" s="46">
        <v>0.0</v>
      </c>
      <c r="J3468" s="3"/>
      <c r="K3468" s="56"/>
    </row>
    <row r="3469" ht="32.25" customHeight="1">
      <c r="A3469" s="55" t="s">
        <v>81</v>
      </c>
      <c r="B3469" s="46" t="s">
        <v>30500</v>
      </c>
      <c r="C3469" s="55" t="s">
        <v>30501</v>
      </c>
      <c r="D3469" s="46">
        <v>0.0</v>
      </c>
      <c r="E3469" s="46">
        <v>0.0</v>
      </c>
      <c r="F3469" s="46">
        <v>7.0</v>
      </c>
      <c r="G3469" s="46">
        <v>0.0</v>
      </c>
      <c r="H3469" s="46">
        <v>0.0</v>
      </c>
      <c r="I3469" s="46">
        <v>0.0</v>
      </c>
      <c r="J3469" s="3"/>
      <c r="K3469" s="56"/>
    </row>
    <row r="3470" ht="32.25" customHeight="1">
      <c r="A3470" s="55" t="s">
        <v>81</v>
      </c>
      <c r="B3470" s="46" t="s">
        <v>30500</v>
      </c>
      <c r="C3470" s="55" t="s">
        <v>30502</v>
      </c>
      <c r="D3470" s="46">
        <v>0.0</v>
      </c>
      <c r="E3470" s="46">
        <v>0.0</v>
      </c>
      <c r="F3470" s="46">
        <v>2.0</v>
      </c>
      <c r="G3470" s="46">
        <v>0.0</v>
      </c>
      <c r="H3470" s="46">
        <v>0.0</v>
      </c>
      <c r="I3470" s="46">
        <v>0.0</v>
      </c>
      <c r="J3470" s="3"/>
      <c r="K3470" s="56"/>
    </row>
    <row r="3471" ht="32.25" customHeight="1">
      <c r="A3471" s="55" t="s">
        <v>81</v>
      </c>
      <c r="B3471" s="46" t="s">
        <v>30503</v>
      </c>
      <c r="C3471" s="55" t="s">
        <v>30504</v>
      </c>
      <c r="D3471" s="46">
        <v>0.0</v>
      </c>
      <c r="E3471" s="46">
        <v>0.0</v>
      </c>
      <c r="F3471" s="46">
        <v>4.0</v>
      </c>
      <c r="G3471" s="46">
        <v>0.0</v>
      </c>
      <c r="H3471" s="46">
        <v>0.0</v>
      </c>
      <c r="I3471" s="46">
        <v>0.0</v>
      </c>
      <c r="J3471" s="3"/>
      <c r="K3471" s="56"/>
    </row>
    <row r="3472" ht="32.25" customHeight="1">
      <c r="A3472" s="55" t="s">
        <v>81</v>
      </c>
      <c r="B3472" s="46" t="s">
        <v>30503</v>
      </c>
      <c r="C3472" s="55" t="s">
        <v>30505</v>
      </c>
      <c r="D3472" s="46">
        <v>0.0</v>
      </c>
      <c r="E3472" s="46">
        <v>0.0</v>
      </c>
      <c r="F3472" s="46">
        <v>2.0</v>
      </c>
      <c r="G3472" s="46">
        <v>0.0</v>
      </c>
      <c r="H3472" s="46">
        <v>0.0</v>
      </c>
      <c r="I3472" s="46">
        <v>0.0</v>
      </c>
      <c r="J3472" s="3"/>
      <c r="K3472" s="56"/>
    </row>
    <row r="3473" ht="32.25" customHeight="1">
      <c r="A3473" s="55" t="s">
        <v>81</v>
      </c>
      <c r="B3473" s="46" t="s">
        <v>30503</v>
      </c>
      <c r="C3473" s="55" t="s">
        <v>30506</v>
      </c>
      <c r="D3473" s="46">
        <v>0.0</v>
      </c>
      <c r="E3473" s="46">
        <v>0.0</v>
      </c>
      <c r="F3473" s="46">
        <v>2.0</v>
      </c>
      <c r="G3473" s="46">
        <v>0.0</v>
      </c>
      <c r="H3473" s="46">
        <v>0.0</v>
      </c>
      <c r="I3473" s="46">
        <v>0.0</v>
      </c>
      <c r="J3473" s="3"/>
      <c r="K3473" s="56"/>
    </row>
    <row r="3474" ht="32.25" customHeight="1">
      <c r="A3474" s="55" t="s">
        <v>81</v>
      </c>
      <c r="B3474" s="46" t="s">
        <v>30507</v>
      </c>
      <c r="C3474" s="55" t="s">
        <v>30508</v>
      </c>
      <c r="D3474" s="46">
        <v>0.0</v>
      </c>
      <c r="E3474" s="46">
        <v>0.0</v>
      </c>
      <c r="F3474" s="46">
        <v>6.0</v>
      </c>
      <c r="G3474" s="46">
        <v>0.0</v>
      </c>
      <c r="H3474" s="46">
        <v>0.0</v>
      </c>
      <c r="I3474" s="46">
        <v>0.0</v>
      </c>
      <c r="J3474" s="3"/>
      <c r="K3474" s="56"/>
    </row>
    <row r="3475" ht="32.25" customHeight="1">
      <c r="A3475" s="55" t="s">
        <v>81</v>
      </c>
      <c r="B3475" s="46" t="s">
        <v>30507</v>
      </c>
      <c r="C3475" s="55" t="s">
        <v>30509</v>
      </c>
      <c r="D3475" s="46">
        <v>0.0</v>
      </c>
      <c r="E3475" s="46">
        <v>0.0</v>
      </c>
      <c r="F3475" s="46">
        <v>2.0</v>
      </c>
      <c r="G3475" s="46">
        <v>0.0</v>
      </c>
      <c r="H3475" s="46">
        <v>0.0</v>
      </c>
      <c r="I3475" s="46">
        <v>0.0</v>
      </c>
      <c r="J3475" s="3"/>
      <c r="K3475" s="56"/>
    </row>
    <row r="3476" ht="32.25" customHeight="1">
      <c r="A3476" s="55" t="s">
        <v>81</v>
      </c>
      <c r="B3476" s="46" t="s">
        <v>30510</v>
      </c>
      <c r="C3476" s="55" t="s">
        <v>30511</v>
      </c>
      <c r="D3476" s="46">
        <v>0.0</v>
      </c>
      <c r="E3476" s="46">
        <v>0.0</v>
      </c>
      <c r="F3476" s="46">
        <v>29.0</v>
      </c>
      <c r="G3476" s="46">
        <v>0.0</v>
      </c>
      <c r="H3476" s="46">
        <v>0.0</v>
      </c>
      <c r="I3476" s="46">
        <v>0.0</v>
      </c>
      <c r="J3476" s="3"/>
      <c r="K3476" s="56"/>
    </row>
    <row r="3477" ht="32.25" customHeight="1">
      <c r="A3477" s="55" t="s">
        <v>81</v>
      </c>
      <c r="B3477" s="46" t="s">
        <v>30510</v>
      </c>
      <c r="C3477" s="55" t="s">
        <v>29833</v>
      </c>
      <c r="D3477" s="46">
        <v>0.0</v>
      </c>
      <c r="E3477" s="46">
        <v>0.0</v>
      </c>
      <c r="F3477" s="46">
        <v>11.0</v>
      </c>
      <c r="G3477" s="46">
        <v>0.0</v>
      </c>
      <c r="H3477" s="46">
        <v>0.0</v>
      </c>
      <c r="I3477" s="46">
        <v>0.0</v>
      </c>
      <c r="J3477" s="3"/>
      <c r="K3477" s="56"/>
    </row>
    <row r="3478" ht="32.25" customHeight="1">
      <c r="A3478" s="55" t="s">
        <v>81</v>
      </c>
      <c r="B3478" s="46" t="s">
        <v>30512</v>
      </c>
      <c r="C3478" s="55" t="s">
        <v>30513</v>
      </c>
      <c r="D3478" s="46">
        <v>0.0</v>
      </c>
      <c r="E3478" s="46">
        <v>0.0</v>
      </c>
      <c r="F3478" s="46">
        <v>36.0</v>
      </c>
      <c r="G3478" s="46">
        <v>0.0</v>
      </c>
      <c r="H3478" s="46">
        <v>0.0</v>
      </c>
      <c r="I3478" s="46">
        <v>0.0</v>
      </c>
      <c r="J3478" s="3"/>
      <c r="K3478" s="56"/>
    </row>
    <row r="3479" ht="32.25" customHeight="1">
      <c r="A3479" s="55" t="s">
        <v>81</v>
      </c>
      <c r="B3479" s="46" t="s">
        <v>30512</v>
      </c>
      <c r="C3479" s="55" t="s">
        <v>30514</v>
      </c>
      <c r="D3479" s="46">
        <v>0.0</v>
      </c>
      <c r="E3479" s="46">
        <v>0.0</v>
      </c>
      <c r="F3479" s="46">
        <v>26.0</v>
      </c>
      <c r="G3479" s="46">
        <v>0.0</v>
      </c>
      <c r="H3479" s="46">
        <v>0.0</v>
      </c>
      <c r="I3479" s="46">
        <v>0.0</v>
      </c>
      <c r="J3479" s="3"/>
      <c r="K3479" s="56"/>
    </row>
    <row r="3480" ht="32.25" customHeight="1">
      <c r="A3480" s="55" t="s">
        <v>81</v>
      </c>
      <c r="B3480" s="46" t="s">
        <v>30515</v>
      </c>
      <c r="C3480" s="55" t="s">
        <v>30516</v>
      </c>
      <c r="D3480" s="46">
        <v>0.0</v>
      </c>
      <c r="E3480" s="46">
        <v>0.0</v>
      </c>
      <c r="F3480" s="46">
        <v>4.0</v>
      </c>
      <c r="G3480" s="46">
        <v>0.0</v>
      </c>
      <c r="H3480" s="46">
        <v>0.0</v>
      </c>
      <c r="I3480" s="46">
        <v>0.0</v>
      </c>
      <c r="J3480" s="3"/>
      <c r="K3480" s="56"/>
    </row>
    <row r="3481" ht="32.25" customHeight="1">
      <c r="A3481" s="55" t="s">
        <v>81</v>
      </c>
      <c r="B3481" s="46" t="s">
        <v>30515</v>
      </c>
      <c r="C3481" s="55" t="s">
        <v>30517</v>
      </c>
      <c r="D3481" s="46">
        <v>0.0</v>
      </c>
      <c r="E3481" s="46">
        <v>0.0</v>
      </c>
      <c r="F3481" s="46">
        <v>1.0</v>
      </c>
      <c r="G3481" s="46">
        <v>0.0</v>
      </c>
      <c r="H3481" s="46">
        <v>0.0</v>
      </c>
      <c r="I3481" s="46">
        <v>0.0</v>
      </c>
      <c r="J3481" s="3"/>
      <c r="K3481" s="56"/>
    </row>
    <row r="3482" ht="32.25" customHeight="1">
      <c r="A3482" s="55" t="s">
        <v>81</v>
      </c>
      <c r="B3482" s="46" t="s">
        <v>30515</v>
      </c>
      <c r="C3482" s="55" t="s">
        <v>30518</v>
      </c>
      <c r="D3482" s="46">
        <v>0.0</v>
      </c>
      <c r="E3482" s="46">
        <v>0.0</v>
      </c>
      <c r="F3482" s="46">
        <v>1.0</v>
      </c>
      <c r="G3482" s="46">
        <v>0.0</v>
      </c>
      <c r="H3482" s="46">
        <v>0.0</v>
      </c>
      <c r="I3482" s="46">
        <v>0.0</v>
      </c>
      <c r="J3482" s="3"/>
      <c r="K3482" s="56"/>
    </row>
    <row r="3483" ht="32.25" customHeight="1">
      <c r="A3483" s="55" t="s">
        <v>81</v>
      </c>
      <c r="B3483" s="46" t="s">
        <v>30519</v>
      </c>
      <c r="C3483" s="55" t="s">
        <v>30520</v>
      </c>
      <c r="D3483" s="46">
        <v>0.0</v>
      </c>
      <c r="E3483" s="46">
        <v>0.0</v>
      </c>
      <c r="F3483" s="46">
        <v>4.0</v>
      </c>
      <c r="G3483" s="46">
        <v>0.0</v>
      </c>
      <c r="H3483" s="46">
        <v>0.0</v>
      </c>
      <c r="I3483" s="46">
        <v>0.0</v>
      </c>
      <c r="J3483" s="3"/>
      <c r="K3483" s="56"/>
    </row>
    <row r="3484" ht="32.25" customHeight="1">
      <c r="A3484" s="55" t="s">
        <v>81</v>
      </c>
      <c r="B3484" s="46" t="s">
        <v>30519</v>
      </c>
      <c r="C3484" s="55" t="s">
        <v>30521</v>
      </c>
      <c r="D3484" s="46">
        <v>0.0</v>
      </c>
      <c r="E3484" s="46">
        <v>0.0</v>
      </c>
      <c r="F3484" s="46">
        <v>4.0</v>
      </c>
      <c r="G3484" s="46">
        <v>0.0</v>
      </c>
      <c r="H3484" s="46">
        <v>0.0</v>
      </c>
      <c r="I3484" s="46">
        <v>0.0</v>
      </c>
      <c r="J3484" s="3"/>
      <c r="K3484" s="56"/>
    </row>
    <row r="3485" ht="32.25" customHeight="1">
      <c r="A3485" s="55" t="s">
        <v>81</v>
      </c>
      <c r="B3485" s="46" t="s">
        <v>30519</v>
      </c>
      <c r="C3485" s="55" t="s">
        <v>30522</v>
      </c>
      <c r="D3485" s="46">
        <v>0.0</v>
      </c>
      <c r="E3485" s="46">
        <v>0.0</v>
      </c>
      <c r="F3485" s="46">
        <v>1.0</v>
      </c>
      <c r="G3485" s="46">
        <v>0.0</v>
      </c>
      <c r="H3485" s="46">
        <v>0.0</v>
      </c>
      <c r="I3485" s="46">
        <v>0.0</v>
      </c>
      <c r="J3485" s="3"/>
      <c r="K3485" s="56"/>
    </row>
    <row r="3486" ht="32.25" customHeight="1">
      <c r="A3486" s="55" t="s">
        <v>81</v>
      </c>
      <c r="B3486" s="46" t="s">
        <v>30523</v>
      </c>
      <c r="C3486" s="55" t="s">
        <v>30524</v>
      </c>
      <c r="D3486" s="46">
        <v>0.0</v>
      </c>
      <c r="E3486" s="46">
        <v>0.0</v>
      </c>
      <c r="F3486" s="46">
        <v>35.0</v>
      </c>
      <c r="G3486" s="46">
        <v>0.0</v>
      </c>
      <c r="H3486" s="46">
        <v>0.0</v>
      </c>
      <c r="I3486" s="46">
        <v>0.0</v>
      </c>
      <c r="J3486" s="3"/>
      <c r="K3486" s="56"/>
    </row>
    <row r="3487" ht="32.25" customHeight="1">
      <c r="A3487" s="55" t="s">
        <v>81</v>
      </c>
      <c r="B3487" s="46" t="s">
        <v>30523</v>
      </c>
      <c r="C3487" s="55" t="s">
        <v>30525</v>
      </c>
      <c r="D3487" s="46">
        <v>0.0</v>
      </c>
      <c r="E3487" s="46">
        <v>0.0</v>
      </c>
      <c r="F3487" s="46">
        <v>1.0</v>
      </c>
      <c r="G3487" s="46">
        <v>0.0</v>
      </c>
      <c r="H3487" s="46">
        <v>0.0</v>
      </c>
      <c r="I3487" s="46">
        <v>0.0</v>
      </c>
      <c r="J3487" s="3"/>
      <c r="K3487" s="56"/>
    </row>
    <row r="3488" ht="32.25" customHeight="1">
      <c r="A3488" s="55" t="s">
        <v>81</v>
      </c>
      <c r="B3488" s="46" t="s">
        <v>30523</v>
      </c>
      <c r="C3488" s="55" t="s">
        <v>30526</v>
      </c>
      <c r="D3488" s="46">
        <v>0.0</v>
      </c>
      <c r="E3488" s="46">
        <v>0.0</v>
      </c>
      <c r="F3488" s="46">
        <v>1.0</v>
      </c>
      <c r="G3488" s="46">
        <v>0.0</v>
      </c>
      <c r="H3488" s="46">
        <v>0.0</v>
      </c>
      <c r="I3488" s="46">
        <v>0.0</v>
      </c>
      <c r="J3488" s="3"/>
      <c r="K3488" s="56"/>
    </row>
    <row r="3489" ht="32.25" customHeight="1">
      <c r="A3489" s="55" t="s">
        <v>81</v>
      </c>
      <c r="B3489" s="46" t="s">
        <v>30527</v>
      </c>
      <c r="C3489" s="46" t="s">
        <v>30528</v>
      </c>
      <c r="D3489" s="46">
        <v>0.0</v>
      </c>
      <c r="E3489" s="46">
        <v>0.0</v>
      </c>
      <c r="F3489" s="46">
        <v>24.0</v>
      </c>
      <c r="G3489" s="46">
        <v>0.0</v>
      </c>
      <c r="H3489" s="46">
        <v>0.0</v>
      </c>
      <c r="I3489" s="46">
        <v>0.0</v>
      </c>
      <c r="J3489" s="3"/>
      <c r="K3489" s="56"/>
    </row>
    <row r="3490" ht="32.25" customHeight="1">
      <c r="A3490" s="55" t="s">
        <v>81</v>
      </c>
      <c r="B3490" s="46" t="s">
        <v>30527</v>
      </c>
      <c r="C3490" s="55" t="s">
        <v>30529</v>
      </c>
      <c r="D3490" s="46">
        <v>0.0</v>
      </c>
      <c r="E3490" s="46">
        <v>0.0</v>
      </c>
      <c r="F3490" s="46">
        <v>18.0</v>
      </c>
      <c r="G3490" s="46">
        <v>0.0</v>
      </c>
      <c r="H3490" s="46">
        <v>0.0</v>
      </c>
      <c r="I3490" s="46">
        <v>0.0</v>
      </c>
      <c r="J3490" s="3"/>
      <c r="K3490" s="56"/>
    </row>
    <row r="3491" ht="32.25" customHeight="1">
      <c r="A3491" s="55" t="s">
        <v>81</v>
      </c>
      <c r="B3491" s="46" t="s">
        <v>30527</v>
      </c>
      <c r="C3491" s="55" t="s">
        <v>30511</v>
      </c>
      <c r="D3491" s="46">
        <v>0.0</v>
      </c>
      <c r="E3491" s="46">
        <v>0.0</v>
      </c>
      <c r="F3491" s="46">
        <v>10.0</v>
      </c>
      <c r="G3491" s="46">
        <v>0.0</v>
      </c>
      <c r="H3491" s="46">
        <v>0.0</v>
      </c>
      <c r="I3491" s="46">
        <v>0.0</v>
      </c>
      <c r="J3491" s="3"/>
      <c r="K3491" s="56"/>
    </row>
    <row r="3492" ht="32.25" customHeight="1">
      <c r="A3492" s="55" t="s">
        <v>81</v>
      </c>
      <c r="B3492" s="46" t="s">
        <v>30527</v>
      </c>
      <c r="C3492" s="46" t="s">
        <v>30530</v>
      </c>
      <c r="D3492" s="46">
        <v>0.0</v>
      </c>
      <c r="E3492" s="46">
        <v>0.0</v>
      </c>
      <c r="F3492" s="46">
        <v>1.0</v>
      </c>
      <c r="G3492" s="46">
        <v>0.0</v>
      </c>
      <c r="H3492" s="46">
        <v>0.0</v>
      </c>
      <c r="I3492" s="46">
        <v>0.0</v>
      </c>
      <c r="J3492" s="3"/>
      <c r="K3492" s="56"/>
    </row>
    <row r="3493" ht="32.25" customHeight="1">
      <c r="A3493" s="55" t="s">
        <v>81</v>
      </c>
      <c r="B3493" s="46" t="s">
        <v>30527</v>
      </c>
      <c r="C3493" s="46" t="s">
        <v>30531</v>
      </c>
      <c r="D3493" s="46">
        <v>0.0</v>
      </c>
      <c r="E3493" s="46">
        <v>0.0</v>
      </c>
      <c r="F3493" s="46">
        <v>1.0</v>
      </c>
      <c r="G3493" s="46">
        <v>0.0</v>
      </c>
      <c r="H3493" s="46">
        <v>0.0</v>
      </c>
      <c r="I3493" s="46">
        <v>0.0</v>
      </c>
      <c r="J3493" s="3"/>
      <c r="K3493" s="56"/>
    </row>
    <row r="3494" ht="32.25" customHeight="1">
      <c r="A3494" s="55" t="s">
        <v>81</v>
      </c>
      <c r="B3494" s="46" t="s">
        <v>30527</v>
      </c>
      <c r="C3494" s="46" t="s">
        <v>30532</v>
      </c>
      <c r="D3494" s="46">
        <v>0.0</v>
      </c>
      <c r="E3494" s="46">
        <v>0.0</v>
      </c>
      <c r="F3494" s="46">
        <v>1.0</v>
      </c>
      <c r="G3494" s="46">
        <v>0.0</v>
      </c>
      <c r="H3494" s="46">
        <v>0.0</v>
      </c>
      <c r="I3494" s="46">
        <v>0.0</v>
      </c>
      <c r="J3494" s="3"/>
      <c r="K3494" s="56"/>
    </row>
    <row r="3495" ht="32.25" customHeight="1">
      <c r="A3495" s="55" t="s">
        <v>81</v>
      </c>
      <c r="B3495" s="46" t="s">
        <v>30527</v>
      </c>
      <c r="C3495" s="46" t="s">
        <v>30533</v>
      </c>
      <c r="D3495" s="46">
        <v>0.0</v>
      </c>
      <c r="E3495" s="46">
        <v>0.0</v>
      </c>
      <c r="F3495" s="46">
        <v>1.0</v>
      </c>
      <c r="G3495" s="46">
        <v>0.0</v>
      </c>
      <c r="H3495" s="46">
        <v>0.0</v>
      </c>
      <c r="I3495" s="46">
        <v>0.0</v>
      </c>
      <c r="J3495" s="3"/>
      <c r="K3495" s="56"/>
    </row>
    <row r="3496" ht="32.25" customHeight="1">
      <c r="A3496" s="55" t="s">
        <v>81</v>
      </c>
      <c r="B3496" s="46" t="s">
        <v>30534</v>
      </c>
      <c r="C3496" s="46" t="s">
        <v>30535</v>
      </c>
      <c r="D3496" s="46">
        <v>0.0</v>
      </c>
      <c r="E3496" s="46">
        <v>0.0</v>
      </c>
      <c r="F3496" s="46">
        <v>44.0</v>
      </c>
      <c r="G3496" s="46">
        <v>0.0</v>
      </c>
      <c r="H3496" s="46">
        <v>0.0</v>
      </c>
      <c r="I3496" s="46">
        <v>0.0</v>
      </c>
      <c r="J3496" s="3"/>
      <c r="K3496" s="56"/>
    </row>
    <row r="3497" ht="32.25" customHeight="1">
      <c r="A3497" s="55" t="s">
        <v>81</v>
      </c>
      <c r="B3497" s="46" t="s">
        <v>30534</v>
      </c>
      <c r="C3497" s="55" t="s">
        <v>30536</v>
      </c>
      <c r="D3497" s="46">
        <v>0.0</v>
      </c>
      <c r="E3497" s="46">
        <v>0.0</v>
      </c>
      <c r="F3497" s="46">
        <v>31.0</v>
      </c>
      <c r="G3497" s="46">
        <v>0.0</v>
      </c>
      <c r="H3497" s="46">
        <v>0.0</v>
      </c>
      <c r="I3497" s="46">
        <v>0.0</v>
      </c>
      <c r="J3497" s="3"/>
      <c r="K3497" s="56"/>
    </row>
    <row r="3498" ht="32.25" customHeight="1">
      <c r="A3498" s="55" t="s">
        <v>81</v>
      </c>
      <c r="B3498" s="46" t="s">
        <v>30534</v>
      </c>
      <c r="C3498" s="55" t="s">
        <v>30537</v>
      </c>
      <c r="D3498" s="46">
        <v>0.0</v>
      </c>
      <c r="E3498" s="46">
        <v>0.0</v>
      </c>
      <c r="F3498" s="46">
        <v>20.0</v>
      </c>
      <c r="G3498" s="46">
        <v>0.0</v>
      </c>
      <c r="H3498" s="46">
        <v>0.0</v>
      </c>
      <c r="I3498" s="46">
        <v>0.0</v>
      </c>
      <c r="J3498" s="3"/>
      <c r="K3498" s="56"/>
    </row>
    <row r="3499" ht="32.25" customHeight="1">
      <c r="A3499" s="55" t="s">
        <v>81</v>
      </c>
      <c r="B3499" s="46" t="s">
        <v>30534</v>
      </c>
      <c r="C3499" s="46" t="s">
        <v>30538</v>
      </c>
      <c r="D3499" s="46">
        <v>0.0</v>
      </c>
      <c r="E3499" s="46">
        <v>0.0</v>
      </c>
      <c r="F3499" s="46">
        <v>1.0</v>
      </c>
      <c r="G3499" s="46">
        <v>0.0</v>
      </c>
      <c r="H3499" s="46">
        <v>0.0</v>
      </c>
      <c r="I3499" s="46">
        <v>0.0</v>
      </c>
      <c r="J3499" s="3"/>
      <c r="K3499" s="56"/>
    </row>
    <row r="3500" ht="32.25" customHeight="1">
      <c r="A3500" s="55" t="s">
        <v>81</v>
      </c>
      <c r="B3500" s="46" t="s">
        <v>30539</v>
      </c>
      <c r="C3500" s="55" t="s">
        <v>30540</v>
      </c>
      <c r="D3500" s="46">
        <v>0.0</v>
      </c>
      <c r="E3500" s="46">
        <v>0.0</v>
      </c>
      <c r="F3500" s="46">
        <v>9.0</v>
      </c>
      <c r="G3500" s="46">
        <v>0.0</v>
      </c>
      <c r="H3500" s="46">
        <v>0.0</v>
      </c>
      <c r="I3500" s="46">
        <v>0.0</v>
      </c>
      <c r="J3500" s="3"/>
      <c r="K3500" s="56"/>
    </row>
    <row r="3501" ht="32.25" customHeight="1">
      <c r="A3501" s="55" t="s">
        <v>81</v>
      </c>
      <c r="B3501" s="46" t="s">
        <v>30541</v>
      </c>
      <c r="C3501" s="55" t="s">
        <v>30542</v>
      </c>
      <c r="D3501" s="46">
        <v>0.0</v>
      </c>
      <c r="E3501" s="46">
        <v>0.0</v>
      </c>
      <c r="F3501" s="46">
        <v>1.0</v>
      </c>
      <c r="G3501" s="46">
        <v>0.0</v>
      </c>
      <c r="H3501" s="46">
        <v>0.0</v>
      </c>
      <c r="I3501" s="46">
        <v>0.0</v>
      </c>
      <c r="J3501" s="3"/>
      <c r="K3501" s="56"/>
    </row>
    <row r="3502" ht="32.25" customHeight="1">
      <c r="A3502" s="55" t="s">
        <v>81</v>
      </c>
      <c r="B3502" s="46" t="s">
        <v>30543</v>
      </c>
      <c r="C3502" s="55" t="s">
        <v>30544</v>
      </c>
      <c r="D3502" s="46">
        <v>0.0</v>
      </c>
      <c r="E3502" s="46">
        <v>0.0</v>
      </c>
      <c r="F3502" s="46">
        <v>33.0</v>
      </c>
      <c r="G3502" s="46">
        <v>0.0</v>
      </c>
      <c r="H3502" s="46">
        <v>0.0</v>
      </c>
      <c r="I3502" s="46">
        <v>0.0</v>
      </c>
      <c r="J3502" s="3"/>
      <c r="K3502" s="56"/>
    </row>
    <row r="3503" ht="32.25" customHeight="1">
      <c r="A3503" s="55" t="s">
        <v>81</v>
      </c>
      <c r="B3503" s="46" t="s">
        <v>30543</v>
      </c>
      <c r="C3503" s="55" t="s">
        <v>30545</v>
      </c>
      <c r="D3503" s="46">
        <v>0.0</v>
      </c>
      <c r="E3503" s="46">
        <v>0.0</v>
      </c>
      <c r="F3503" s="46">
        <v>11.0</v>
      </c>
      <c r="G3503" s="46">
        <v>0.0</v>
      </c>
      <c r="H3503" s="46">
        <v>0.0</v>
      </c>
      <c r="I3503" s="46">
        <v>0.0</v>
      </c>
      <c r="J3503" s="3"/>
      <c r="K3503" s="56"/>
    </row>
    <row r="3504" ht="32.25" customHeight="1">
      <c r="A3504" s="55" t="s">
        <v>81</v>
      </c>
      <c r="B3504" s="46" t="s">
        <v>30543</v>
      </c>
      <c r="C3504" s="55" t="s">
        <v>30546</v>
      </c>
      <c r="D3504" s="46">
        <v>0.0</v>
      </c>
      <c r="E3504" s="46">
        <v>0.0</v>
      </c>
      <c r="F3504" s="46">
        <v>4.0</v>
      </c>
      <c r="G3504" s="46">
        <v>0.0</v>
      </c>
      <c r="H3504" s="46">
        <v>0.0</v>
      </c>
      <c r="I3504" s="46">
        <v>0.0</v>
      </c>
      <c r="J3504" s="3"/>
      <c r="K3504" s="56"/>
    </row>
    <row r="3505" ht="32.25" customHeight="1">
      <c r="A3505" s="55" t="s">
        <v>81</v>
      </c>
      <c r="B3505" s="46" t="s">
        <v>30543</v>
      </c>
      <c r="C3505" s="55" t="s">
        <v>30547</v>
      </c>
      <c r="D3505" s="46">
        <v>0.0</v>
      </c>
      <c r="E3505" s="46">
        <v>0.0</v>
      </c>
      <c r="F3505" s="46">
        <v>3.0</v>
      </c>
      <c r="G3505" s="46">
        <v>0.0</v>
      </c>
      <c r="H3505" s="46">
        <v>0.0</v>
      </c>
      <c r="I3505" s="46">
        <v>0.0</v>
      </c>
      <c r="J3505" s="3"/>
      <c r="K3505" s="56"/>
    </row>
    <row r="3506" ht="32.25" customHeight="1">
      <c r="A3506" s="55" t="s">
        <v>81</v>
      </c>
      <c r="B3506" s="46" t="s">
        <v>30548</v>
      </c>
      <c r="C3506" s="46" t="s">
        <v>30549</v>
      </c>
      <c r="D3506" s="46">
        <v>0.0</v>
      </c>
      <c r="E3506" s="46">
        <v>0.0</v>
      </c>
      <c r="F3506" s="46">
        <v>121.0</v>
      </c>
      <c r="G3506" s="46">
        <v>0.0</v>
      </c>
      <c r="H3506" s="46">
        <v>0.0</v>
      </c>
      <c r="I3506" s="46">
        <v>0.0</v>
      </c>
      <c r="J3506" s="3"/>
      <c r="K3506" s="56"/>
    </row>
    <row r="3507" ht="32.25" customHeight="1">
      <c r="A3507" s="55" t="s">
        <v>81</v>
      </c>
      <c r="B3507" s="46" t="s">
        <v>30548</v>
      </c>
      <c r="C3507" s="46" t="s">
        <v>30550</v>
      </c>
      <c r="D3507" s="46">
        <v>0.0</v>
      </c>
      <c r="E3507" s="46">
        <v>0.0</v>
      </c>
      <c r="F3507" s="46">
        <v>5.0</v>
      </c>
      <c r="G3507" s="46">
        <v>0.0</v>
      </c>
      <c r="H3507" s="46">
        <v>0.0</v>
      </c>
      <c r="I3507" s="46">
        <v>0.0</v>
      </c>
      <c r="J3507" s="3"/>
      <c r="K3507" s="56"/>
    </row>
    <row r="3508" ht="32.25" customHeight="1">
      <c r="A3508" s="55" t="s">
        <v>81</v>
      </c>
      <c r="B3508" s="46" t="s">
        <v>30548</v>
      </c>
      <c r="C3508" s="46" t="s">
        <v>30551</v>
      </c>
      <c r="D3508" s="46">
        <v>0.0</v>
      </c>
      <c r="E3508" s="46">
        <v>0.0</v>
      </c>
      <c r="F3508" s="46">
        <v>5.0</v>
      </c>
      <c r="G3508" s="46">
        <v>0.0</v>
      </c>
      <c r="H3508" s="46">
        <v>0.0</v>
      </c>
      <c r="I3508" s="46">
        <v>0.0</v>
      </c>
      <c r="J3508" s="3"/>
      <c r="K3508" s="56"/>
    </row>
    <row r="3509" ht="32.25" customHeight="1">
      <c r="A3509" s="55" t="s">
        <v>81</v>
      </c>
      <c r="B3509" s="46" t="s">
        <v>30548</v>
      </c>
      <c r="C3509" s="46" t="s">
        <v>30552</v>
      </c>
      <c r="D3509" s="46">
        <v>0.0</v>
      </c>
      <c r="E3509" s="46">
        <v>0.0</v>
      </c>
      <c r="F3509" s="46">
        <v>4.0</v>
      </c>
      <c r="G3509" s="46">
        <v>0.0</v>
      </c>
      <c r="H3509" s="46">
        <v>0.0</v>
      </c>
      <c r="I3509" s="46">
        <v>0.0</v>
      </c>
      <c r="J3509" s="3"/>
      <c r="K3509" s="56"/>
    </row>
    <row r="3510" ht="32.25" customHeight="1">
      <c r="A3510" s="55" t="s">
        <v>81</v>
      </c>
      <c r="B3510" s="46" t="s">
        <v>30548</v>
      </c>
      <c r="C3510" s="55" t="s">
        <v>30553</v>
      </c>
      <c r="D3510" s="46">
        <v>0.0</v>
      </c>
      <c r="E3510" s="46">
        <v>0.0</v>
      </c>
      <c r="F3510" s="46">
        <v>3.0</v>
      </c>
      <c r="G3510" s="46">
        <v>0.0</v>
      </c>
      <c r="H3510" s="46">
        <v>0.0</v>
      </c>
      <c r="I3510" s="46">
        <v>0.0</v>
      </c>
      <c r="J3510" s="3"/>
      <c r="K3510" s="56"/>
    </row>
    <row r="3511" ht="32.25" customHeight="1">
      <c r="A3511" s="55" t="s">
        <v>81</v>
      </c>
      <c r="B3511" s="46" t="s">
        <v>30548</v>
      </c>
      <c r="C3511" s="55" t="s">
        <v>30554</v>
      </c>
      <c r="D3511" s="46">
        <v>0.0</v>
      </c>
      <c r="E3511" s="46">
        <v>0.0</v>
      </c>
      <c r="F3511" s="46">
        <v>1.0</v>
      </c>
      <c r="G3511" s="46">
        <v>0.0</v>
      </c>
      <c r="H3511" s="46">
        <v>0.0</v>
      </c>
      <c r="I3511" s="46">
        <v>0.0</v>
      </c>
      <c r="J3511" s="3"/>
      <c r="K3511" s="56"/>
    </row>
    <row r="3512" ht="32.25" customHeight="1">
      <c r="A3512" s="55" t="s">
        <v>81</v>
      </c>
      <c r="B3512" s="46" t="s">
        <v>30555</v>
      </c>
      <c r="C3512" s="55" t="s">
        <v>30556</v>
      </c>
      <c r="D3512" s="46">
        <v>0.0</v>
      </c>
      <c r="E3512" s="46">
        <v>0.0</v>
      </c>
      <c r="F3512" s="46">
        <v>8.0</v>
      </c>
      <c r="G3512" s="46">
        <v>0.0</v>
      </c>
      <c r="H3512" s="46">
        <v>0.0</v>
      </c>
      <c r="I3512" s="46">
        <v>0.0</v>
      </c>
      <c r="J3512" s="3"/>
      <c r="K3512" s="56"/>
    </row>
    <row r="3513" ht="32.25" customHeight="1">
      <c r="A3513" s="55" t="s">
        <v>81</v>
      </c>
      <c r="B3513" s="46" t="s">
        <v>30555</v>
      </c>
      <c r="C3513" s="55" t="s">
        <v>30557</v>
      </c>
      <c r="D3513" s="46">
        <v>0.0</v>
      </c>
      <c r="E3513" s="46">
        <v>0.0</v>
      </c>
      <c r="F3513" s="46">
        <v>6.0</v>
      </c>
      <c r="G3513" s="46">
        <v>0.0</v>
      </c>
      <c r="H3513" s="46">
        <v>0.0</v>
      </c>
      <c r="I3513" s="46">
        <v>0.0</v>
      </c>
      <c r="J3513" s="3"/>
      <c r="K3513" s="56"/>
    </row>
    <row r="3514" ht="32.25" customHeight="1">
      <c r="A3514" s="55" t="s">
        <v>81</v>
      </c>
      <c r="B3514" s="46" t="s">
        <v>30555</v>
      </c>
      <c r="C3514" s="55" t="s">
        <v>30558</v>
      </c>
      <c r="D3514" s="46">
        <v>0.0</v>
      </c>
      <c r="E3514" s="46">
        <v>0.0</v>
      </c>
      <c r="F3514" s="46">
        <v>6.0</v>
      </c>
      <c r="G3514" s="46">
        <v>0.0</v>
      </c>
      <c r="H3514" s="46">
        <v>0.0</v>
      </c>
      <c r="I3514" s="46">
        <v>0.0</v>
      </c>
      <c r="J3514" s="3"/>
      <c r="K3514" s="56"/>
    </row>
    <row r="3515" ht="32.25" customHeight="1">
      <c r="A3515" s="55" t="s">
        <v>81</v>
      </c>
      <c r="B3515" s="46" t="s">
        <v>30559</v>
      </c>
      <c r="C3515" s="55" t="s">
        <v>30560</v>
      </c>
      <c r="D3515" s="46">
        <v>0.0</v>
      </c>
      <c r="E3515" s="46">
        <v>0.0</v>
      </c>
      <c r="F3515" s="46">
        <v>26.0</v>
      </c>
      <c r="G3515" s="46">
        <v>0.0</v>
      </c>
      <c r="H3515" s="46">
        <v>0.0</v>
      </c>
      <c r="I3515" s="46">
        <v>0.0</v>
      </c>
      <c r="J3515" s="3"/>
      <c r="K3515" s="56"/>
    </row>
    <row r="3516" ht="32.25" customHeight="1">
      <c r="A3516" s="55" t="s">
        <v>81</v>
      </c>
      <c r="B3516" s="46" t="s">
        <v>30559</v>
      </c>
      <c r="C3516" s="55" t="s">
        <v>30561</v>
      </c>
      <c r="D3516" s="46">
        <v>0.0</v>
      </c>
      <c r="E3516" s="46">
        <v>0.0</v>
      </c>
      <c r="F3516" s="46">
        <v>18.0</v>
      </c>
      <c r="G3516" s="46">
        <v>0.0</v>
      </c>
      <c r="H3516" s="46">
        <v>0.0</v>
      </c>
      <c r="I3516" s="46">
        <v>0.0</v>
      </c>
      <c r="J3516" s="3"/>
      <c r="K3516" s="56"/>
    </row>
    <row r="3517" ht="32.25" customHeight="1">
      <c r="A3517" s="55" t="s">
        <v>81</v>
      </c>
      <c r="B3517" s="46" t="s">
        <v>30562</v>
      </c>
      <c r="C3517" s="55" t="s">
        <v>30563</v>
      </c>
      <c r="D3517" s="46">
        <v>0.0</v>
      </c>
      <c r="E3517" s="46">
        <v>0.0</v>
      </c>
      <c r="F3517" s="46">
        <v>64.0</v>
      </c>
      <c r="G3517" s="46">
        <v>0.0</v>
      </c>
      <c r="H3517" s="46">
        <v>0.0</v>
      </c>
      <c r="I3517" s="46">
        <v>0.0</v>
      </c>
      <c r="J3517" s="3"/>
      <c r="K3517" s="56"/>
    </row>
    <row r="3518" ht="32.25" customHeight="1">
      <c r="A3518" s="55" t="s">
        <v>81</v>
      </c>
      <c r="B3518" s="46" t="s">
        <v>30562</v>
      </c>
      <c r="C3518" s="55" t="s">
        <v>30564</v>
      </c>
      <c r="D3518" s="46">
        <v>0.0</v>
      </c>
      <c r="E3518" s="46">
        <v>0.0</v>
      </c>
      <c r="F3518" s="46">
        <v>13.0</v>
      </c>
      <c r="G3518" s="46">
        <v>0.0</v>
      </c>
      <c r="H3518" s="46">
        <v>0.0</v>
      </c>
      <c r="I3518" s="46">
        <v>0.0</v>
      </c>
      <c r="J3518" s="3"/>
      <c r="K3518" s="56"/>
    </row>
    <row r="3519" ht="32.25" customHeight="1">
      <c r="A3519" s="55" t="s">
        <v>81</v>
      </c>
      <c r="B3519" s="46" t="s">
        <v>30565</v>
      </c>
      <c r="C3519" s="55" t="s">
        <v>30566</v>
      </c>
      <c r="D3519" s="46">
        <v>0.0</v>
      </c>
      <c r="E3519" s="46">
        <v>0.0</v>
      </c>
      <c r="F3519" s="46">
        <v>15.0</v>
      </c>
      <c r="G3519" s="46">
        <v>0.0</v>
      </c>
      <c r="H3519" s="46">
        <v>0.0</v>
      </c>
      <c r="I3519" s="46">
        <v>0.0</v>
      </c>
      <c r="J3519" s="3"/>
      <c r="K3519" s="56"/>
    </row>
    <row r="3520" ht="32.25" customHeight="1">
      <c r="A3520" s="55" t="s">
        <v>81</v>
      </c>
      <c r="B3520" s="46" t="s">
        <v>30565</v>
      </c>
      <c r="C3520" s="46" t="s">
        <v>30567</v>
      </c>
      <c r="D3520" s="46">
        <v>0.0</v>
      </c>
      <c r="E3520" s="46">
        <v>0.0</v>
      </c>
      <c r="F3520" s="46">
        <v>5.0</v>
      </c>
      <c r="G3520" s="46">
        <v>0.0</v>
      </c>
      <c r="H3520" s="46">
        <v>0.0</v>
      </c>
      <c r="I3520" s="46">
        <v>0.0</v>
      </c>
      <c r="J3520" s="3"/>
      <c r="K3520" s="56"/>
    </row>
    <row r="3521" ht="32.25" customHeight="1">
      <c r="A3521" s="55" t="s">
        <v>81</v>
      </c>
      <c r="B3521" s="46" t="s">
        <v>30565</v>
      </c>
      <c r="C3521" s="46" t="s">
        <v>30568</v>
      </c>
      <c r="D3521" s="46">
        <v>0.0</v>
      </c>
      <c r="E3521" s="46">
        <v>0.0</v>
      </c>
      <c r="F3521" s="46">
        <v>1.0</v>
      </c>
      <c r="G3521" s="46">
        <v>0.0</v>
      </c>
      <c r="H3521" s="46">
        <v>0.0</v>
      </c>
      <c r="I3521" s="46">
        <v>0.0</v>
      </c>
      <c r="J3521" s="3"/>
      <c r="K3521" s="56"/>
    </row>
    <row r="3522" ht="32.25" customHeight="1">
      <c r="A3522" s="55" t="s">
        <v>81</v>
      </c>
      <c r="B3522" s="46" t="s">
        <v>30569</v>
      </c>
      <c r="C3522" s="55" t="s">
        <v>30570</v>
      </c>
      <c r="D3522" s="46">
        <v>0.0</v>
      </c>
      <c r="E3522" s="46">
        <v>0.0</v>
      </c>
      <c r="F3522" s="46">
        <v>3.0</v>
      </c>
      <c r="G3522" s="46">
        <v>0.0</v>
      </c>
      <c r="H3522" s="46">
        <v>0.0</v>
      </c>
      <c r="I3522" s="46">
        <v>0.0</v>
      </c>
      <c r="J3522" s="3"/>
      <c r="K3522" s="56"/>
    </row>
    <row r="3523" ht="32.25" customHeight="1">
      <c r="A3523" s="55" t="s">
        <v>81</v>
      </c>
      <c r="B3523" s="46" t="s">
        <v>30569</v>
      </c>
      <c r="C3523" s="46" t="s">
        <v>30571</v>
      </c>
      <c r="D3523" s="46">
        <v>0.0</v>
      </c>
      <c r="E3523" s="46">
        <v>0.0</v>
      </c>
      <c r="F3523" s="46">
        <v>2.0</v>
      </c>
      <c r="G3523" s="46">
        <v>0.0</v>
      </c>
      <c r="H3523" s="46">
        <v>0.0</v>
      </c>
      <c r="I3523" s="46">
        <v>0.0</v>
      </c>
      <c r="J3523" s="3"/>
      <c r="K3523" s="56"/>
    </row>
    <row r="3524" ht="32.25" customHeight="1">
      <c r="A3524" s="55" t="s">
        <v>81</v>
      </c>
      <c r="B3524" s="46" t="s">
        <v>30569</v>
      </c>
      <c r="C3524" s="46" t="s">
        <v>30572</v>
      </c>
      <c r="D3524" s="46">
        <v>0.0</v>
      </c>
      <c r="E3524" s="46">
        <v>0.0</v>
      </c>
      <c r="F3524" s="46">
        <v>1.0</v>
      </c>
      <c r="G3524" s="46">
        <v>0.0</v>
      </c>
      <c r="H3524" s="46">
        <v>0.0</v>
      </c>
      <c r="I3524" s="46">
        <v>0.0</v>
      </c>
      <c r="J3524" s="3"/>
      <c r="K3524" s="56"/>
    </row>
    <row r="3525" ht="32.25" customHeight="1">
      <c r="A3525" s="55" t="s">
        <v>81</v>
      </c>
      <c r="B3525" s="46" t="s">
        <v>30573</v>
      </c>
      <c r="C3525" s="46" t="s">
        <v>30574</v>
      </c>
      <c r="D3525" s="46">
        <v>0.0</v>
      </c>
      <c r="E3525" s="46">
        <v>0.0</v>
      </c>
      <c r="F3525" s="46">
        <v>11.0</v>
      </c>
      <c r="G3525" s="46">
        <v>0.0</v>
      </c>
      <c r="H3525" s="46">
        <v>0.0</v>
      </c>
      <c r="I3525" s="46">
        <v>0.0</v>
      </c>
      <c r="J3525" s="3"/>
      <c r="K3525" s="56"/>
    </row>
    <row r="3526" ht="32.25" customHeight="1">
      <c r="A3526" s="55" t="s">
        <v>81</v>
      </c>
      <c r="B3526" s="46" t="s">
        <v>30573</v>
      </c>
      <c r="C3526" s="55" t="s">
        <v>30575</v>
      </c>
      <c r="D3526" s="46">
        <v>0.0</v>
      </c>
      <c r="E3526" s="46">
        <v>0.0</v>
      </c>
      <c r="F3526" s="46">
        <v>4.0</v>
      </c>
      <c r="G3526" s="46">
        <v>0.0</v>
      </c>
      <c r="H3526" s="46">
        <v>0.0</v>
      </c>
      <c r="I3526" s="46">
        <v>0.0</v>
      </c>
      <c r="J3526" s="3"/>
      <c r="K3526" s="56"/>
    </row>
    <row r="3527" ht="32.25" customHeight="1">
      <c r="A3527" s="55" t="s">
        <v>81</v>
      </c>
      <c r="B3527" s="46" t="s">
        <v>30573</v>
      </c>
      <c r="C3527" s="46" t="s">
        <v>30576</v>
      </c>
      <c r="D3527" s="46">
        <v>0.0</v>
      </c>
      <c r="E3527" s="46">
        <v>0.0</v>
      </c>
      <c r="F3527" s="46">
        <v>3.0</v>
      </c>
      <c r="G3527" s="46">
        <v>0.0</v>
      </c>
      <c r="H3527" s="46">
        <v>0.0</v>
      </c>
      <c r="I3527" s="46">
        <v>0.0</v>
      </c>
      <c r="J3527" s="3"/>
      <c r="K3527" s="56"/>
    </row>
    <row r="3528" ht="32.25" customHeight="1">
      <c r="A3528" s="55" t="s">
        <v>81</v>
      </c>
      <c r="B3528" s="46" t="s">
        <v>30573</v>
      </c>
      <c r="C3528" s="46" t="s">
        <v>30577</v>
      </c>
      <c r="D3528" s="46">
        <v>0.0</v>
      </c>
      <c r="E3528" s="46">
        <v>0.0</v>
      </c>
      <c r="F3528" s="46">
        <v>2.0</v>
      </c>
      <c r="G3528" s="46">
        <v>0.0</v>
      </c>
      <c r="H3528" s="46">
        <v>0.0</v>
      </c>
      <c r="I3528" s="46">
        <v>0.0</v>
      </c>
      <c r="J3528" s="3"/>
      <c r="K3528" s="56"/>
    </row>
    <row r="3529" ht="32.25" customHeight="1">
      <c r="A3529" s="55" t="s">
        <v>81</v>
      </c>
      <c r="B3529" s="46" t="s">
        <v>30573</v>
      </c>
      <c r="C3529" s="55" t="s">
        <v>30578</v>
      </c>
      <c r="D3529" s="46">
        <v>0.0</v>
      </c>
      <c r="E3529" s="46">
        <v>0.0</v>
      </c>
      <c r="F3529" s="46">
        <v>1.0</v>
      </c>
      <c r="G3529" s="46">
        <v>0.0</v>
      </c>
      <c r="H3529" s="46">
        <v>0.0</v>
      </c>
      <c r="I3529" s="46">
        <v>0.0</v>
      </c>
      <c r="J3529" s="3"/>
      <c r="K3529" s="56"/>
    </row>
    <row r="3530" ht="32.25" customHeight="1">
      <c r="A3530" s="55" t="s">
        <v>81</v>
      </c>
      <c r="B3530" s="46" t="s">
        <v>30579</v>
      </c>
      <c r="C3530" s="55" t="s">
        <v>30580</v>
      </c>
      <c r="D3530" s="46">
        <v>0.0</v>
      </c>
      <c r="E3530" s="46">
        <v>0.0</v>
      </c>
      <c r="F3530" s="46">
        <v>12.0</v>
      </c>
      <c r="G3530" s="46">
        <v>0.0</v>
      </c>
      <c r="H3530" s="46">
        <v>0.0</v>
      </c>
      <c r="I3530" s="46">
        <v>0.0</v>
      </c>
      <c r="J3530" s="3"/>
      <c r="K3530" s="56"/>
    </row>
    <row r="3531" ht="32.25" customHeight="1">
      <c r="A3531" s="55" t="s">
        <v>81</v>
      </c>
      <c r="B3531" s="46" t="s">
        <v>30579</v>
      </c>
      <c r="C3531" s="55" t="s">
        <v>30581</v>
      </c>
      <c r="D3531" s="46">
        <v>0.0</v>
      </c>
      <c r="E3531" s="46">
        <v>0.0</v>
      </c>
      <c r="F3531" s="46">
        <v>7.0</v>
      </c>
      <c r="G3531" s="46">
        <v>0.0</v>
      </c>
      <c r="H3531" s="46">
        <v>0.0</v>
      </c>
      <c r="I3531" s="46">
        <v>0.0</v>
      </c>
      <c r="J3531" s="3"/>
      <c r="K3531" s="56"/>
    </row>
    <row r="3532" ht="32.25" customHeight="1">
      <c r="A3532" s="55" t="s">
        <v>81</v>
      </c>
      <c r="B3532" s="46" t="s">
        <v>30582</v>
      </c>
      <c r="C3532" s="55" t="s">
        <v>30583</v>
      </c>
      <c r="D3532" s="46">
        <v>0.0</v>
      </c>
      <c r="E3532" s="46">
        <v>0.0</v>
      </c>
      <c r="F3532" s="46">
        <v>11.0</v>
      </c>
      <c r="G3532" s="46">
        <v>0.0</v>
      </c>
      <c r="H3532" s="46">
        <v>0.0</v>
      </c>
      <c r="I3532" s="46">
        <v>0.0</v>
      </c>
      <c r="J3532" s="3"/>
      <c r="K3532" s="56"/>
    </row>
    <row r="3533" ht="32.25" customHeight="1">
      <c r="A3533" s="55" t="s">
        <v>81</v>
      </c>
      <c r="B3533" s="46" t="s">
        <v>30584</v>
      </c>
      <c r="C3533" s="55" t="s">
        <v>30585</v>
      </c>
      <c r="D3533" s="46">
        <v>0.0</v>
      </c>
      <c r="E3533" s="46">
        <v>0.0</v>
      </c>
      <c r="F3533" s="46">
        <v>15.0</v>
      </c>
      <c r="G3533" s="46">
        <v>0.0</v>
      </c>
      <c r="H3533" s="46">
        <v>0.0</v>
      </c>
      <c r="I3533" s="46">
        <v>0.0</v>
      </c>
      <c r="J3533" s="3"/>
      <c r="K3533" s="56"/>
    </row>
    <row r="3534" ht="32.25" customHeight="1">
      <c r="A3534" s="55" t="s">
        <v>81</v>
      </c>
      <c r="B3534" s="46" t="s">
        <v>30584</v>
      </c>
      <c r="C3534" s="55" t="s">
        <v>30586</v>
      </c>
      <c r="D3534" s="46">
        <v>0.0</v>
      </c>
      <c r="E3534" s="46">
        <v>0.0</v>
      </c>
      <c r="F3534" s="46">
        <v>9.0</v>
      </c>
      <c r="G3534" s="46">
        <v>0.0</v>
      </c>
      <c r="H3534" s="46">
        <v>0.0</v>
      </c>
      <c r="I3534" s="46">
        <v>0.0</v>
      </c>
      <c r="J3534" s="3"/>
      <c r="K3534" s="56"/>
    </row>
    <row r="3535" ht="32.25" customHeight="1">
      <c r="A3535" s="55" t="s">
        <v>81</v>
      </c>
      <c r="B3535" s="46" t="s">
        <v>30587</v>
      </c>
      <c r="C3535" s="46" t="s">
        <v>30588</v>
      </c>
      <c r="D3535" s="46">
        <v>0.0</v>
      </c>
      <c r="E3535" s="46">
        <v>0.0</v>
      </c>
      <c r="F3535" s="46">
        <v>240.0</v>
      </c>
      <c r="G3535" s="46">
        <v>0.0</v>
      </c>
      <c r="H3535" s="46">
        <v>0.0</v>
      </c>
      <c r="I3535" s="46">
        <v>0.0</v>
      </c>
      <c r="J3535" s="3"/>
      <c r="K3535" s="56"/>
    </row>
    <row r="3536" ht="32.25" customHeight="1">
      <c r="A3536" s="55" t="s">
        <v>81</v>
      </c>
      <c r="B3536" s="46" t="s">
        <v>30587</v>
      </c>
      <c r="C3536" s="46" t="s">
        <v>30589</v>
      </c>
      <c r="D3536" s="46">
        <v>0.0</v>
      </c>
      <c r="E3536" s="46">
        <v>0.0</v>
      </c>
      <c r="F3536" s="46">
        <v>12.0</v>
      </c>
      <c r="G3536" s="46">
        <v>0.0</v>
      </c>
      <c r="H3536" s="46">
        <v>0.0</v>
      </c>
      <c r="I3536" s="46">
        <v>0.0</v>
      </c>
      <c r="J3536" s="3"/>
      <c r="K3536" s="56"/>
    </row>
    <row r="3537" ht="32.25" customHeight="1">
      <c r="A3537" s="55" t="s">
        <v>81</v>
      </c>
      <c r="B3537" s="46" t="s">
        <v>30587</v>
      </c>
      <c r="C3537" s="46" t="s">
        <v>29759</v>
      </c>
      <c r="D3537" s="46">
        <v>0.0</v>
      </c>
      <c r="E3537" s="46">
        <v>0.0</v>
      </c>
      <c r="F3537" s="46">
        <v>2.0</v>
      </c>
      <c r="G3537" s="46">
        <v>0.0</v>
      </c>
      <c r="H3537" s="46">
        <v>0.0</v>
      </c>
      <c r="I3537" s="46">
        <v>0.0</v>
      </c>
      <c r="J3537" s="3"/>
      <c r="K3537" s="56"/>
    </row>
    <row r="3538" ht="32.25" customHeight="1">
      <c r="A3538" s="55" t="s">
        <v>81</v>
      </c>
      <c r="B3538" s="46" t="s">
        <v>30590</v>
      </c>
      <c r="C3538" s="55" t="s">
        <v>30591</v>
      </c>
      <c r="D3538" s="46">
        <v>0.0</v>
      </c>
      <c r="E3538" s="46">
        <v>0.0</v>
      </c>
      <c r="F3538" s="46">
        <v>20.0</v>
      </c>
      <c r="G3538" s="46">
        <v>0.0</v>
      </c>
      <c r="H3538" s="46">
        <v>0.0</v>
      </c>
      <c r="I3538" s="46">
        <v>0.0</v>
      </c>
      <c r="J3538" s="3"/>
      <c r="K3538" s="56"/>
    </row>
    <row r="3539" ht="32.25" customHeight="1">
      <c r="A3539" s="55" t="s">
        <v>81</v>
      </c>
      <c r="B3539" s="46" t="s">
        <v>30590</v>
      </c>
      <c r="C3539" s="55" t="s">
        <v>30592</v>
      </c>
      <c r="D3539" s="46">
        <v>0.0</v>
      </c>
      <c r="E3539" s="46">
        <v>0.0</v>
      </c>
      <c r="F3539" s="46">
        <v>2.0</v>
      </c>
      <c r="G3539" s="46">
        <v>0.0</v>
      </c>
      <c r="H3539" s="46">
        <v>0.0</v>
      </c>
      <c r="I3539" s="46">
        <v>0.0</v>
      </c>
      <c r="J3539" s="3"/>
      <c r="K3539" s="56"/>
    </row>
    <row r="3540" ht="32.25" customHeight="1">
      <c r="A3540" s="55" t="s">
        <v>81</v>
      </c>
      <c r="B3540" s="46" t="s">
        <v>30590</v>
      </c>
      <c r="C3540" s="55" t="s">
        <v>30593</v>
      </c>
      <c r="D3540" s="46">
        <v>0.0</v>
      </c>
      <c r="E3540" s="46">
        <v>0.0</v>
      </c>
      <c r="F3540" s="46">
        <v>2.0</v>
      </c>
      <c r="G3540" s="46">
        <v>0.0</v>
      </c>
      <c r="H3540" s="46">
        <v>0.0</v>
      </c>
      <c r="I3540" s="46">
        <v>0.0</v>
      </c>
      <c r="J3540" s="3"/>
      <c r="K3540" s="56"/>
    </row>
    <row r="3541" ht="32.25" customHeight="1">
      <c r="A3541" s="55" t="s">
        <v>81</v>
      </c>
      <c r="B3541" s="46" t="s">
        <v>30594</v>
      </c>
      <c r="C3541" s="55" t="s">
        <v>30595</v>
      </c>
      <c r="D3541" s="46">
        <v>0.0</v>
      </c>
      <c r="E3541" s="46">
        <v>0.0</v>
      </c>
      <c r="F3541" s="46">
        <v>19.0</v>
      </c>
      <c r="G3541" s="46">
        <v>0.0</v>
      </c>
      <c r="H3541" s="46">
        <v>0.0</v>
      </c>
      <c r="I3541" s="46">
        <v>0.0</v>
      </c>
      <c r="J3541" s="3"/>
      <c r="K3541" s="56"/>
    </row>
    <row r="3542" ht="32.25" customHeight="1">
      <c r="A3542" s="55" t="s">
        <v>81</v>
      </c>
      <c r="B3542" s="46" t="s">
        <v>30594</v>
      </c>
      <c r="C3542" s="55" t="s">
        <v>30596</v>
      </c>
      <c r="D3542" s="46">
        <v>0.0</v>
      </c>
      <c r="E3542" s="46">
        <v>0.0</v>
      </c>
      <c r="F3542" s="46">
        <v>3.0</v>
      </c>
      <c r="G3542" s="46">
        <v>0.0</v>
      </c>
      <c r="H3542" s="46">
        <v>0.0</v>
      </c>
      <c r="I3542" s="46">
        <v>0.0</v>
      </c>
      <c r="J3542" s="3"/>
      <c r="K3542" s="56"/>
    </row>
    <row r="3543" ht="32.25" customHeight="1">
      <c r="A3543" s="55" t="s">
        <v>81</v>
      </c>
      <c r="B3543" s="46" t="s">
        <v>30597</v>
      </c>
      <c r="C3543" s="55" t="s">
        <v>30598</v>
      </c>
      <c r="D3543" s="46">
        <v>0.0</v>
      </c>
      <c r="E3543" s="46">
        <v>0.0</v>
      </c>
      <c r="F3543" s="46">
        <v>56.0</v>
      </c>
      <c r="G3543" s="46">
        <v>0.0</v>
      </c>
      <c r="H3543" s="46">
        <v>0.0</v>
      </c>
      <c r="I3543" s="46">
        <v>0.0</v>
      </c>
      <c r="J3543" s="3"/>
      <c r="K3543" s="56"/>
    </row>
    <row r="3544" ht="32.25" customHeight="1">
      <c r="A3544" s="55" t="s">
        <v>81</v>
      </c>
      <c r="B3544" s="46" t="s">
        <v>30597</v>
      </c>
      <c r="C3544" s="55" t="s">
        <v>30599</v>
      </c>
      <c r="D3544" s="46">
        <v>0.0</v>
      </c>
      <c r="E3544" s="46">
        <v>0.0</v>
      </c>
      <c r="F3544" s="46">
        <v>50.0</v>
      </c>
      <c r="G3544" s="46">
        <v>0.0</v>
      </c>
      <c r="H3544" s="46">
        <v>0.0</v>
      </c>
      <c r="I3544" s="46">
        <v>0.0</v>
      </c>
      <c r="J3544" s="3"/>
      <c r="K3544" s="56"/>
    </row>
    <row r="3545" ht="32.25" customHeight="1">
      <c r="A3545" s="55" t="s">
        <v>81</v>
      </c>
      <c r="B3545" s="46" t="s">
        <v>30600</v>
      </c>
      <c r="C3545" s="55" t="s">
        <v>30601</v>
      </c>
      <c r="D3545" s="46">
        <v>0.0</v>
      </c>
      <c r="E3545" s="46">
        <v>0.0</v>
      </c>
      <c r="F3545" s="46">
        <v>15.0</v>
      </c>
      <c r="G3545" s="46">
        <v>0.0</v>
      </c>
      <c r="H3545" s="46">
        <v>0.0</v>
      </c>
      <c r="I3545" s="46">
        <v>0.0</v>
      </c>
      <c r="J3545" s="3"/>
      <c r="K3545" s="56"/>
    </row>
    <row r="3546" ht="32.25" customHeight="1">
      <c r="A3546" s="55" t="s">
        <v>81</v>
      </c>
      <c r="B3546" s="46" t="s">
        <v>30600</v>
      </c>
      <c r="C3546" s="55" t="s">
        <v>30602</v>
      </c>
      <c r="D3546" s="46">
        <v>0.0</v>
      </c>
      <c r="E3546" s="46">
        <v>0.0</v>
      </c>
      <c r="F3546" s="46">
        <v>14.0</v>
      </c>
      <c r="G3546" s="46">
        <v>0.0</v>
      </c>
      <c r="H3546" s="46">
        <v>0.0</v>
      </c>
      <c r="I3546" s="46">
        <v>0.0</v>
      </c>
      <c r="J3546" s="3"/>
      <c r="K3546" s="56"/>
    </row>
    <row r="3547" ht="32.25" customHeight="1">
      <c r="A3547" s="55" t="s">
        <v>81</v>
      </c>
      <c r="B3547" s="46" t="s">
        <v>30600</v>
      </c>
      <c r="C3547" s="55" t="s">
        <v>30603</v>
      </c>
      <c r="D3547" s="46">
        <v>0.0</v>
      </c>
      <c r="E3547" s="46">
        <v>0.0</v>
      </c>
      <c r="F3547" s="46">
        <v>5.0</v>
      </c>
      <c r="G3547" s="46">
        <v>0.0</v>
      </c>
      <c r="H3547" s="46">
        <v>0.0</v>
      </c>
      <c r="I3547" s="46">
        <v>0.0</v>
      </c>
      <c r="J3547" s="3"/>
      <c r="K3547" s="56"/>
    </row>
    <row r="3548" ht="32.25" customHeight="1">
      <c r="A3548" s="55" t="s">
        <v>81</v>
      </c>
      <c r="B3548" s="46" t="s">
        <v>30604</v>
      </c>
      <c r="C3548" s="55" t="s">
        <v>30605</v>
      </c>
      <c r="D3548" s="46">
        <v>0.0</v>
      </c>
      <c r="E3548" s="46">
        <v>0.0</v>
      </c>
      <c r="F3548" s="46">
        <v>2.0</v>
      </c>
      <c r="G3548" s="46">
        <v>0.0</v>
      </c>
      <c r="H3548" s="46">
        <v>0.0</v>
      </c>
      <c r="I3548" s="46">
        <v>0.0</v>
      </c>
      <c r="J3548" s="3"/>
      <c r="K3548" s="56"/>
    </row>
    <row r="3549" ht="32.25" customHeight="1">
      <c r="A3549" s="55" t="s">
        <v>81</v>
      </c>
      <c r="B3549" s="46" t="s">
        <v>30604</v>
      </c>
      <c r="C3549" s="55" t="s">
        <v>30606</v>
      </c>
      <c r="D3549" s="46">
        <v>0.0</v>
      </c>
      <c r="E3549" s="46">
        <v>0.0</v>
      </c>
      <c r="F3549" s="46">
        <v>1.0</v>
      </c>
      <c r="G3549" s="46">
        <v>0.0</v>
      </c>
      <c r="H3549" s="46">
        <v>0.0</v>
      </c>
      <c r="I3549" s="46">
        <v>0.0</v>
      </c>
      <c r="J3549" s="3"/>
      <c r="K3549" s="56"/>
    </row>
    <row r="3550" ht="32.25" customHeight="1">
      <c r="A3550" s="55" t="s">
        <v>81</v>
      </c>
      <c r="B3550" s="46" t="s">
        <v>30604</v>
      </c>
      <c r="C3550" s="55" t="s">
        <v>30607</v>
      </c>
      <c r="D3550" s="46">
        <v>0.0</v>
      </c>
      <c r="E3550" s="46">
        <v>0.0</v>
      </c>
      <c r="F3550" s="46">
        <v>1.0</v>
      </c>
      <c r="G3550" s="46">
        <v>0.0</v>
      </c>
      <c r="H3550" s="46">
        <v>0.0</v>
      </c>
      <c r="I3550" s="46">
        <v>0.0</v>
      </c>
      <c r="J3550" s="3"/>
      <c r="K3550" s="56"/>
    </row>
    <row r="3551" ht="32.25" customHeight="1">
      <c r="A3551" s="55" t="s">
        <v>81</v>
      </c>
      <c r="B3551" s="46" t="s">
        <v>30604</v>
      </c>
      <c r="C3551" s="55" t="s">
        <v>30608</v>
      </c>
      <c r="D3551" s="46">
        <v>0.0</v>
      </c>
      <c r="E3551" s="46">
        <v>0.0</v>
      </c>
      <c r="F3551" s="46">
        <v>1.0</v>
      </c>
      <c r="G3551" s="46">
        <v>0.0</v>
      </c>
      <c r="H3551" s="46">
        <v>0.0</v>
      </c>
      <c r="I3551" s="46">
        <v>0.0</v>
      </c>
      <c r="J3551" s="3"/>
      <c r="K3551" s="56"/>
    </row>
    <row r="3552" ht="32.25" customHeight="1">
      <c r="A3552" s="55" t="s">
        <v>81</v>
      </c>
      <c r="B3552" s="46" t="s">
        <v>30609</v>
      </c>
      <c r="C3552" s="55" t="s">
        <v>30610</v>
      </c>
      <c r="D3552" s="46">
        <v>0.0</v>
      </c>
      <c r="E3552" s="46">
        <v>0.0</v>
      </c>
      <c r="F3552" s="46">
        <v>50.0</v>
      </c>
      <c r="G3552" s="46">
        <v>0.0</v>
      </c>
      <c r="H3552" s="46">
        <v>0.0</v>
      </c>
      <c r="I3552" s="46">
        <v>0.0</v>
      </c>
      <c r="J3552" s="3"/>
      <c r="K3552" s="56"/>
    </row>
    <row r="3553" ht="32.25" customHeight="1">
      <c r="A3553" s="55" t="s">
        <v>81</v>
      </c>
      <c r="B3553" s="46" t="s">
        <v>30609</v>
      </c>
      <c r="C3553" s="55" t="s">
        <v>30611</v>
      </c>
      <c r="D3553" s="46">
        <v>0.0</v>
      </c>
      <c r="E3553" s="46">
        <v>0.0</v>
      </c>
      <c r="F3553" s="46">
        <v>22.0</v>
      </c>
      <c r="G3553" s="46">
        <v>0.0</v>
      </c>
      <c r="H3553" s="46">
        <v>0.0</v>
      </c>
      <c r="I3553" s="46">
        <v>0.0</v>
      </c>
      <c r="J3553" s="3"/>
      <c r="K3553" s="56"/>
    </row>
    <row r="3554" ht="32.25" customHeight="1">
      <c r="A3554" s="55" t="s">
        <v>81</v>
      </c>
      <c r="B3554" s="46" t="s">
        <v>30609</v>
      </c>
      <c r="C3554" s="55" t="s">
        <v>30612</v>
      </c>
      <c r="D3554" s="46">
        <v>0.0</v>
      </c>
      <c r="E3554" s="46">
        <v>0.0</v>
      </c>
      <c r="F3554" s="46">
        <v>1.0</v>
      </c>
      <c r="G3554" s="46">
        <v>0.0</v>
      </c>
      <c r="H3554" s="46">
        <v>0.0</v>
      </c>
      <c r="I3554" s="46">
        <v>0.0</v>
      </c>
      <c r="J3554" s="3"/>
      <c r="K3554" s="56"/>
    </row>
    <row r="3555" ht="32.25" customHeight="1">
      <c r="A3555" s="55" t="s">
        <v>81</v>
      </c>
      <c r="B3555" s="46" t="s">
        <v>30613</v>
      </c>
      <c r="C3555" s="55" t="s">
        <v>30614</v>
      </c>
      <c r="D3555" s="46">
        <v>0.0</v>
      </c>
      <c r="E3555" s="46">
        <v>0.0</v>
      </c>
      <c r="F3555" s="46">
        <v>17.0</v>
      </c>
      <c r="G3555" s="46">
        <v>0.0</v>
      </c>
      <c r="H3555" s="46">
        <v>0.0</v>
      </c>
      <c r="I3555" s="46">
        <v>0.0</v>
      </c>
      <c r="J3555" s="3"/>
      <c r="K3555" s="56"/>
    </row>
    <row r="3556" ht="32.25" customHeight="1">
      <c r="A3556" s="55" t="s">
        <v>81</v>
      </c>
      <c r="B3556" s="46" t="s">
        <v>30613</v>
      </c>
      <c r="C3556" s="55" t="s">
        <v>30615</v>
      </c>
      <c r="D3556" s="46">
        <v>0.0</v>
      </c>
      <c r="E3556" s="46">
        <v>0.0</v>
      </c>
      <c r="F3556" s="46">
        <v>11.0</v>
      </c>
      <c r="G3556" s="46">
        <v>0.0</v>
      </c>
      <c r="H3556" s="46">
        <v>0.0</v>
      </c>
      <c r="I3556" s="46">
        <v>0.0</v>
      </c>
      <c r="J3556" s="3"/>
      <c r="K3556" s="56"/>
    </row>
    <row r="3557" ht="32.25" customHeight="1">
      <c r="A3557" s="55" t="s">
        <v>81</v>
      </c>
      <c r="B3557" s="46" t="s">
        <v>30616</v>
      </c>
      <c r="C3557" s="55" t="s">
        <v>30617</v>
      </c>
      <c r="D3557" s="46">
        <v>0.0</v>
      </c>
      <c r="E3557" s="46">
        <v>0.0</v>
      </c>
      <c r="F3557" s="46">
        <v>31.0</v>
      </c>
      <c r="G3557" s="46">
        <v>0.0</v>
      </c>
      <c r="H3557" s="46">
        <v>0.0</v>
      </c>
      <c r="I3557" s="46">
        <v>0.0</v>
      </c>
      <c r="J3557" s="3"/>
      <c r="K3557" s="56"/>
    </row>
    <row r="3558" ht="32.25" customHeight="1">
      <c r="A3558" s="55" t="s">
        <v>81</v>
      </c>
      <c r="B3558" s="46" t="s">
        <v>30616</v>
      </c>
      <c r="C3558" s="55" t="s">
        <v>30618</v>
      </c>
      <c r="D3558" s="46">
        <v>0.0</v>
      </c>
      <c r="E3558" s="46">
        <v>0.0</v>
      </c>
      <c r="F3558" s="46">
        <v>14.0</v>
      </c>
      <c r="G3558" s="46">
        <v>0.0</v>
      </c>
      <c r="H3558" s="46">
        <v>0.0</v>
      </c>
      <c r="I3558" s="46">
        <v>0.0</v>
      </c>
      <c r="J3558" s="3"/>
      <c r="K3558" s="56"/>
    </row>
    <row r="3559" ht="32.25" customHeight="1">
      <c r="A3559" s="55" t="s">
        <v>81</v>
      </c>
      <c r="B3559" s="46" t="s">
        <v>30619</v>
      </c>
      <c r="C3559" s="55" t="s">
        <v>30620</v>
      </c>
      <c r="D3559" s="46">
        <v>0.0</v>
      </c>
      <c r="E3559" s="46">
        <v>0.0</v>
      </c>
      <c r="F3559" s="46">
        <v>16.0</v>
      </c>
      <c r="G3559" s="46">
        <v>0.0</v>
      </c>
      <c r="H3559" s="46">
        <v>0.0</v>
      </c>
      <c r="I3559" s="46">
        <v>0.0</v>
      </c>
      <c r="J3559" s="3"/>
      <c r="K3559" s="56"/>
    </row>
    <row r="3560" ht="32.25" customHeight="1">
      <c r="A3560" s="55" t="s">
        <v>81</v>
      </c>
      <c r="B3560" s="46" t="s">
        <v>30621</v>
      </c>
      <c r="C3560" s="55" t="s">
        <v>30622</v>
      </c>
      <c r="D3560" s="46">
        <v>0.0</v>
      </c>
      <c r="E3560" s="46">
        <v>0.0</v>
      </c>
      <c r="F3560" s="46">
        <v>60.0</v>
      </c>
      <c r="G3560" s="46">
        <v>0.0</v>
      </c>
      <c r="H3560" s="46">
        <v>0.0</v>
      </c>
      <c r="I3560" s="46">
        <v>0.0</v>
      </c>
      <c r="J3560" s="3"/>
      <c r="K3560" s="56"/>
    </row>
    <row r="3561" ht="32.25" customHeight="1">
      <c r="A3561" s="55" t="s">
        <v>81</v>
      </c>
      <c r="B3561" s="46" t="s">
        <v>30621</v>
      </c>
      <c r="C3561" s="55" t="s">
        <v>30623</v>
      </c>
      <c r="D3561" s="46">
        <v>0.0</v>
      </c>
      <c r="E3561" s="46">
        <v>0.0</v>
      </c>
      <c r="F3561" s="46">
        <v>1.0</v>
      </c>
      <c r="G3561" s="46">
        <v>0.0</v>
      </c>
      <c r="H3561" s="46">
        <v>0.0</v>
      </c>
      <c r="I3561" s="46">
        <v>0.0</v>
      </c>
      <c r="J3561" s="3"/>
      <c r="K3561" s="56"/>
    </row>
    <row r="3562" ht="32.25" customHeight="1">
      <c r="A3562" s="55" t="s">
        <v>81</v>
      </c>
      <c r="B3562" s="46" t="s">
        <v>30621</v>
      </c>
      <c r="C3562" s="55" t="s">
        <v>30624</v>
      </c>
      <c r="D3562" s="46">
        <v>0.0</v>
      </c>
      <c r="E3562" s="46">
        <v>0.0</v>
      </c>
      <c r="F3562" s="46">
        <v>1.0</v>
      </c>
      <c r="G3562" s="46">
        <v>0.0</v>
      </c>
      <c r="H3562" s="46">
        <v>0.0</v>
      </c>
      <c r="I3562" s="46">
        <v>0.0</v>
      </c>
      <c r="J3562" s="3"/>
      <c r="K3562" s="56"/>
    </row>
    <row r="3563" ht="32.25" customHeight="1">
      <c r="A3563" s="55" t="s">
        <v>81</v>
      </c>
      <c r="B3563" s="46" t="s">
        <v>30625</v>
      </c>
      <c r="C3563" s="55" t="s">
        <v>30626</v>
      </c>
      <c r="D3563" s="46">
        <v>0.0</v>
      </c>
      <c r="E3563" s="46">
        <v>0.0</v>
      </c>
      <c r="F3563" s="46">
        <v>64.0</v>
      </c>
      <c r="G3563" s="46">
        <v>0.0</v>
      </c>
      <c r="H3563" s="46">
        <v>0.0</v>
      </c>
      <c r="I3563" s="46">
        <v>0.0</v>
      </c>
      <c r="J3563" s="3"/>
      <c r="K3563" s="56"/>
    </row>
    <row r="3564" ht="32.25" customHeight="1">
      <c r="A3564" s="55" t="s">
        <v>81</v>
      </c>
      <c r="B3564" s="46" t="s">
        <v>30625</v>
      </c>
      <c r="C3564" s="55" t="s">
        <v>30627</v>
      </c>
      <c r="D3564" s="46">
        <v>0.0</v>
      </c>
      <c r="E3564" s="46">
        <v>0.0</v>
      </c>
      <c r="F3564" s="46">
        <v>6.0</v>
      </c>
      <c r="G3564" s="46">
        <v>0.0</v>
      </c>
      <c r="H3564" s="46">
        <v>0.0</v>
      </c>
      <c r="I3564" s="46">
        <v>0.0</v>
      </c>
      <c r="J3564" s="3"/>
      <c r="K3564" s="56"/>
    </row>
    <row r="3565" ht="32.25" customHeight="1">
      <c r="A3565" s="55" t="s">
        <v>81</v>
      </c>
      <c r="B3565" s="46" t="s">
        <v>30628</v>
      </c>
      <c r="C3565" s="55" t="s">
        <v>30629</v>
      </c>
      <c r="D3565" s="46">
        <v>0.0</v>
      </c>
      <c r="E3565" s="46">
        <v>0.0</v>
      </c>
      <c r="F3565" s="46">
        <v>36.0</v>
      </c>
      <c r="G3565" s="46">
        <v>0.0</v>
      </c>
      <c r="H3565" s="46">
        <v>0.0</v>
      </c>
      <c r="I3565" s="46">
        <v>0.0</v>
      </c>
      <c r="J3565" s="3"/>
      <c r="K3565" s="56"/>
    </row>
    <row r="3566" ht="32.25" customHeight="1">
      <c r="A3566" s="55" t="s">
        <v>81</v>
      </c>
      <c r="B3566" s="46" t="s">
        <v>30628</v>
      </c>
      <c r="C3566" s="55" t="s">
        <v>30630</v>
      </c>
      <c r="D3566" s="46">
        <v>0.0</v>
      </c>
      <c r="E3566" s="46">
        <v>0.0</v>
      </c>
      <c r="F3566" s="46">
        <v>0.0</v>
      </c>
      <c r="G3566" s="46">
        <v>0.0</v>
      </c>
      <c r="H3566" s="46">
        <v>0.0</v>
      </c>
      <c r="I3566" s="46">
        <v>15.0</v>
      </c>
      <c r="J3566" s="3"/>
      <c r="K3566" s="56"/>
    </row>
    <row r="3567" ht="32.25" customHeight="1">
      <c r="A3567" s="55" t="s">
        <v>81</v>
      </c>
      <c r="B3567" s="46" t="s">
        <v>30631</v>
      </c>
      <c r="C3567" s="55" t="s">
        <v>30632</v>
      </c>
      <c r="D3567" s="46">
        <v>0.0</v>
      </c>
      <c r="E3567" s="46">
        <v>0.0</v>
      </c>
      <c r="F3567" s="46">
        <v>46.0</v>
      </c>
      <c r="G3567" s="46">
        <v>0.0</v>
      </c>
      <c r="H3567" s="46">
        <v>0.0</v>
      </c>
      <c r="I3567" s="46">
        <v>0.0</v>
      </c>
      <c r="J3567" s="3"/>
      <c r="K3567" s="56"/>
    </row>
    <row r="3568" ht="32.25" customHeight="1">
      <c r="A3568" s="55" t="s">
        <v>81</v>
      </c>
      <c r="B3568" s="46" t="s">
        <v>30631</v>
      </c>
      <c r="C3568" s="46" t="s">
        <v>30633</v>
      </c>
      <c r="D3568" s="46">
        <v>0.0</v>
      </c>
      <c r="E3568" s="46">
        <v>0.0</v>
      </c>
      <c r="F3568" s="46">
        <v>2.0</v>
      </c>
      <c r="G3568" s="46">
        <v>0.0</v>
      </c>
      <c r="H3568" s="46">
        <v>0.0</v>
      </c>
      <c r="I3568" s="46">
        <v>0.0</v>
      </c>
      <c r="J3568" s="3"/>
      <c r="K3568" s="56"/>
    </row>
    <row r="3569" ht="32.25" customHeight="1">
      <c r="A3569" s="55" t="s">
        <v>81</v>
      </c>
      <c r="B3569" s="46" t="s">
        <v>30631</v>
      </c>
      <c r="C3569" s="46" t="s">
        <v>30634</v>
      </c>
      <c r="D3569" s="46">
        <v>0.0</v>
      </c>
      <c r="E3569" s="46">
        <v>0.0</v>
      </c>
      <c r="F3569" s="46">
        <v>1.0</v>
      </c>
      <c r="G3569" s="46">
        <v>0.0</v>
      </c>
      <c r="H3569" s="46">
        <v>0.0</v>
      </c>
      <c r="I3569" s="46">
        <v>0.0</v>
      </c>
      <c r="J3569" s="3"/>
      <c r="K3569" s="56"/>
    </row>
    <row r="3570" ht="32.25" customHeight="1">
      <c r="A3570" s="55" t="s">
        <v>81</v>
      </c>
      <c r="B3570" s="46" t="s">
        <v>30635</v>
      </c>
      <c r="C3570" s="55" t="s">
        <v>30636</v>
      </c>
      <c r="D3570" s="46">
        <v>0.0</v>
      </c>
      <c r="E3570" s="46">
        <v>0.0</v>
      </c>
      <c r="F3570" s="46">
        <v>24.0</v>
      </c>
      <c r="G3570" s="46">
        <v>0.0</v>
      </c>
      <c r="H3570" s="46">
        <v>0.0</v>
      </c>
      <c r="I3570" s="46">
        <v>0.0</v>
      </c>
      <c r="J3570" s="3"/>
      <c r="K3570" s="56"/>
    </row>
    <row r="3571" ht="32.25" customHeight="1">
      <c r="A3571" s="55" t="s">
        <v>81</v>
      </c>
      <c r="B3571" s="46" t="s">
        <v>30635</v>
      </c>
      <c r="C3571" s="55" t="s">
        <v>30637</v>
      </c>
      <c r="D3571" s="46">
        <v>0.0</v>
      </c>
      <c r="E3571" s="46">
        <v>0.0</v>
      </c>
      <c r="F3571" s="46">
        <v>1.0</v>
      </c>
      <c r="G3571" s="46">
        <v>0.0</v>
      </c>
      <c r="H3571" s="46">
        <v>0.0</v>
      </c>
      <c r="I3571" s="46">
        <v>0.0</v>
      </c>
      <c r="J3571" s="3"/>
      <c r="K3571" s="56"/>
    </row>
    <row r="3572" ht="32.25" customHeight="1">
      <c r="A3572" s="55" t="s">
        <v>81</v>
      </c>
      <c r="B3572" s="46" t="s">
        <v>30638</v>
      </c>
      <c r="C3572" s="55" t="s">
        <v>30639</v>
      </c>
      <c r="D3572" s="46">
        <v>0.0</v>
      </c>
      <c r="E3572" s="46">
        <v>0.0</v>
      </c>
      <c r="F3572" s="46">
        <v>16.0</v>
      </c>
      <c r="G3572" s="46">
        <v>0.0</v>
      </c>
      <c r="H3572" s="46">
        <v>0.0</v>
      </c>
      <c r="I3572" s="46">
        <v>0.0</v>
      </c>
      <c r="J3572" s="3"/>
      <c r="K3572" s="56"/>
    </row>
    <row r="3573" ht="32.25" customHeight="1">
      <c r="A3573" s="55" t="s">
        <v>81</v>
      </c>
      <c r="B3573" s="46" t="s">
        <v>30638</v>
      </c>
      <c r="C3573" s="55" t="s">
        <v>30640</v>
      </c>
      <c r="D3573" s="46">
        <v>0.0</v>
      </c>
      <c r="E3573" s="46">
        <v>0.0</v>
      </c>
      <c r="F3573" s="46">
        <v>8.0</v>
      </c>
      <c r="G3573" s="46">
        <v>0.0</v>
      </c>
      <c r="H3573" s="46">
        <v>0.0</v>
      </c>
      <c r="I3573" s="46">
        <v>0.0</v>
      </c>
      <c r="J3573" s="3"/>
      <c r="K3573" s="56"/>
    </row>
    <row r="3574" ht="32.25" customHeight="1">
      <c r="A3574" s="55" t="s">
        <v>81</v>
      </c>
      <c r="B3574" s="46" t="s">
        <v>30641</v>
      </c>
      <c r="C3574" s="46" t="s">
        <v>30642</v>
      </c>
      <c r="D3574" s="46">
        <v>0.0</v>
      </c>
      <c r="E3574" s="46">
        <v>0.0</v>
      </c>
      <c r="F3574" s="46">
        <v>50.0</v>
      </c>
      <c r="G3574" s="46">
        <v>0.0</v>
      </c>
      <c r="H3574" s="46">
        <v>0.0</v>
      </c>
      <c r="I3574" s="46">
        <v>0.0</v>
      </c>
      <c r="J3574" s="3"/>
      <c r="K3574" s="56"/>
    </row>
    <row r="3575" ht="32.25" customHeight="1">
      <c r="A3575" s="55" t="s">
        <v>81</v>
      </c>
      <c r="B3575" s="46" t="s">
        <v>30641</v>
      </c>
      <c r="C3575" s="55" t="s">
        <v>30643</v>
      </c>
      <c r="D3575" s="46">
        <v>0.0</v>
      </c>
      <c r="E3575" s="46">
        <v>0.0</v>
      </c>
      <c r="F3575" s="46">
        <v>1.0</v>
      </c>
      <c r="G3575" s="46">
        <v>0.0</v>
      </c>
      <c r="H3575" s="46">
        <v>0.0</v>
      </c>
      <c r="I3575" s="46">
        <v>16.0</v>
      </c>
      <c r="J3575" s="3"/>
      <c r="K3575" s="56"/>
    </row>
    <row r="3576" ht="32.25" customHeight="1">
      <c r="A3576" s="55" t="s">
        <v>81</v>
      </c>
      <c r="B3576" s="46" t="s">
        <v>30641</v>
      </c>
      <c r="C3576" s="55" t="s">
        <v>30644</v>
      </c>
      <c r="D3576" s="46">
        <v>0.0</v>
      </c>
      <c r="E3576" s="46">
        <v>0.0</v>
      </c>
      <c r="F3576" s="46">
        <v>1.0</v>
      </c>
      <c r="G3576" s="46">
        <v>0.0</v>
      </c>
      <c r="H3576" s="46">
        <v>0.0</v>
      </c>
      <c r="I3576" s="46">
        <v>0.0</v>
      </c>
      <c r="J3576" s="3"/>
      <c r="K3576" s="56"/>
    </row>
    <row r="3577" ht="32.25" customHeight="1">
      <c r="A3577" s="55" t="s">
        <v>81</v>
      </c>
      <c r="B3577" s="46" t="s">
        <v>30641</v>
      </c>
      <c r="C3577" s="46" t="s">
        <v>30645</v>
      </c>
      <c r="D3577" s="46">
        <v>0.0</v>
      </c>
      <c r="E3577" s="46">
        <v>0.0</v>
      </c>
      <c r="F3577" s="46">
        <v>1.0</v>
      </c>
      <c r="G3577" s="46">
        <v>0.0</v>
      </c>
      <c r="H3577" s="46">
        <v>0.0</v>
      </c>
      <c r="I3577" s="46">
        <v>0.0</v>
      </c>
      <c r="J3577" s="3"/>
      <c r="K3577" s="56"/>
    </row>
    <row r="3578" ht="32.25" customHeight="1">
      <c r="A3578" s="55" t="s">
        <v>81</v>
      </c>
      <c r="B3578" s="46" t="s">
        <v>30641</v>
      </c>
      <c r="C3578" s="46" t="s">
        <v>30646</v>
      </c>
      <c r="D3578" s="46">
        <v>0.0</v>
      </c>
      <c r="E3578" s="46">
        <v>0.0</v>
      </c>
      <c r="F3578" s="46">
        <v>1.0</v>
      </c>
      <c r="G3578" s="46">
        <v>0.0</v>
      </c>
      <c r="H3578" s="46">
        <v>0.0</v>
      </c>
      <c r="I3578" s="46">
        <v>0.0</v>
      </c>
      <c r="J3578" s="3"/>
      <c r="K3578" s="56"/>
    </row>
    <row r="3579" ht="32.25" customHeight="1">
      <c r="A3579" s="55" t="s">
        <v>81</v>
      </c>
      <c r="B3579" s="46" t="s">
        <v>30647</v>
      </c>
      <c r="C3579" s="46" t="s">
        <v>30648</v>
      </c>
      <c r="D3579" s="46">
        <v>0.0</v>
      </c>
      <c r="E3579" s="46">
        <v>0.0</v>
      </c>
      <c r="F3579" s="46">
        <v>32.0</v>
      </c>
      <c r="G3579" s="46">
        <v>0.0</v>
      </c>
      <c r="H3579" s="46">
        <v>0.0</v>
      </c>
      <c r="I3579" s="46">
        <v>0.0</v>
      </c>
      <c r="J3579" s="3"/>
      <c r="K3579" s="56"/>
    </row>
    <row r="3580" ht="32.25" customHeight="1">
      <c r="A3580" s="55" t="s">
        <v>81</v>
      </c>
      <c r="B3580" s="46" t="s">
        <v>30647</v>
      </c>
      <c r="C3580" s="55" t="s">
        <v>30649</v>
      </c>
      <c r="D3580" s="46">
        <v>0.0</v>
      </c>
      <c r="E3580" s="46">
        <v>0.0</v>
      </c>
      <c r="F3580" s="46">
        <v>1.0</v>
      </c>
      <c r="G3580" s="46">
        <v>0.0</v>
      </c>
      <c r="H3580" s="46">
        <v>0.0</v>
      </c>
      <c r="I3580" s="46">
        <v>8.0</v>
      </c>
      <c r="J3580" s="3"/>
      <c r="K3580" s="56"/>
    </row>
    <row r="3581" ht="32.25" customHeight="1">
      <c r="A3581" s="55" t="s">
        <v>81</v>
      </c>
      <c r="B3581" s="46" t="s">
        <v>30647</v>
      </c>
      <c r="C3581" s="55" t="s">
        <v>30650</v>
      </c>
      <c r="D3581" s="46">
        <v>0.0</v>
      </c>
      <c r="E3581" s="46">
        <v>0.0</v>
      </c>
      <c r="F3581" s="46">
        <v>4.0</v>
      </c>
      <c r="G3581" s="46">
        <v>0.0</v>
      </c>
      <c r="H3581" s="46">
        <v>0.0</v>
      </c>
      <c r="I3581" s="46">
        <v>0.0</v>
      </c>
      <c r="J3581" s="3"/>
      <c r="K3581" s="56"/>
    </row>
    <row r="3582" ht="32.25" customHeight="1">
      <c r="A3582" s="55" t="s">
        <v>81</v>
      </c>
      <c r="B3582" s="46" t="s">
        <v>30647</v>
      </c>
      <c r="C3582" s="46" t="s">
        <v>30651</v>
      </c>
      <c r="D3582" s="46">
        <v>0.0</v>
      </c>
      <c r="E3582" s="46">
        <v>0.0</v>
      </c>
      <c r="F3582" s="46">
        <v>1.0</v>
      </c>
      <c r="G3582" s="46">
        <v>0.0</v>
      </c>
      <c r="H3582" s="46">
        <v>0.0</v>
      </c>
      <c r="I3582" s="46">
        <v>0.0</v>
      </c>
      <c r="J3582" s="3"/>
      <c r="K3582" s="56"/>
    </row>
    <row r="3583" ht="32.25" customHeight="1">
      <c r="A3583" s="55" t="s">
        <v>81</v>
      </c>
      <c r="B3583" s="46" t="s">
        <v>30647</v>
      </c>
      <c r="C3583" s="46" t="s">
        <v>30652</v>
      </c>
      <c r="D3583" s="46">
        <v>0.0</v>
      </c>
      <c r="E3583" s="46">
        <v>0.0</v>
      </c>
      <c r="F3583" s="46">
        <v>1.0</v>
      </c>
      <c r="G3583" s="46">
        <v>0.0</v>
      </c>
      <c r="H3583" s="46">
        <v>0.0</v>
      </c>
      <c r="I3583" s="46">
        <v>0.0</v>
      </c>
      <c r="J3583" s="3"/>
      <c r="K3583" s="56"/>
    </row>
    <row r="3584" ht="32.25" customHeight="1">
      <c r="A3584" s="55" t="s">
        <v>81</v>
      </c>
      <c r="B3584" s="46" t="s">
        <v>30653</v>
      </c>
      <c r="C3584" s="55" t="s">
        <v>30654</v>
      </c>
      <c r="D3584" s="46">
        <v>0.0</v>
      </c>
      <c r="E3584" s="46">
        <v>0.0</v>
      </c>
      <c r="F3584" s="46">
        <v>0.0</v>
      </c>
      <c r="G3584" s="46">
        <v>0.0</v>
      </c>
      <c r="H3584" s="46">
        <v>0.0</v>
      </c>
      <c r="I3584" s="46">
        <v>28.0</v>
      </c>
      <c r="J3584" s="3"/>
      <c r="K3584" s="56"/>
    </row>
    <row r="3585" ht="32.25" customHeight="1">
      <c r="A3585" s="55" t="s">
        <v>81</v>
      </c>
      <c r="B3585" s="46" t="s">
        <v>30653</v>
      </c>
      <c r="C3585" s="55" t="s">
        <v>30655</v>
      </c>
      <c r="D3585" s="46">
        <v>0.0</v>
      </c>
      <c r="E3585" s="46">
        <v>0.0</v>
      </c>
      <c r="F3585" s="46">
        <v>1.0</v>
      </c>
      <c r="G3585" s="46">
        <v>0.0</v>
      </c>
      <c r="H3585" s="46">
        <v>0.0</v>
      </c>
      <c r="I3585" s="46">
        <v>0.0</v>
      </c>
      <c r="J3585" s="3"/>
      <c r="K3585" s="56"/>
    </row>
    <row r="3586" ht="32.25" customHeight="1">
      <c r="A3586" s="55" t="s">
        <v>81</v>
      </c>
      <c r="B3586" s="46" t="s">
        <v>30653</v>
      </c>
      <c r="C3586" s="55" t="s">
        <v>30656</v>
      </c>
      <c r="D3586" s="46">
        <v>0.0</v>
      </c>
      <c r="E3586" s="46">
        <v>0.0</v>
      </c>
      <c r="F3586" s="46">
        <v>1.0</v>
      </c>
      <c r="G3586" s="46">
        <v>0.0</v>
      </c>
      <c r="H3586" s="46">
        <v>0.0</v>
      </c>
      <c r="I3586" s="46">
        <v>0.0</v>
      </c>
      <c r="J3586" s="3"/>
      <c r="K3586" s="56"/>
    </row>
    <row r="3587" ht="32.25" customHeight="1">
      <c r="A3587" s="55" t="s">
        <v>81</v>
      </c>
      <c r="B3587" s="46" t="s">
        <v>30657</v>
      </c>
      <c r="C3587" s="55" t="s">
        <v>30658</v>
      </c>
      <c r="D3587" s="46">
        <v>0.0</v>
      </c>
      <c r="E3587" s="46">
        <v>0.0</v>
      </c>
      <c r="F3587" s="46">
        <v>5.0</v>
      </c>
      <c r="G3587" s="46">
        <v>0.0</v>
      </c>
      <c r="H3587" s="46">
        <v>0.0</v>
      </c>
      <c r="I3587" s="46">
        <v>30.0</v>
      </c>
      <c r="J3587" s="3"/>
      <c r="K3587" s="56"/>
    </row>
    <row r="3588" ht="32.25" customHeight="1">
      <c r="A3588" s="55" t="s">
        <v>81</v>
      </c>
      <c r="B3588" s="46" t="s">
        <v>30657</v>
      </c>
      <c r="C3588" s="55" t="s">
        <v>30659</v>
      </c>
      <c r="D3588" s="46">
        <v>0.0</v>
      </c>
      <c r="E3588" s="46">
        <v>0.0</v>
      </c>
      <c r="F3588" s="46">
        <v>18.0</v>
      </c>
      <c r="G3588" s="46">
        <v>0.0</v>
      </c>
      <c r="H3588" s="46">
        <v>0.0</v>
      </c>
      <c r="I3588" s="46">
        <v>0.0</v>
      </c>
      <c r="J3588" s="3"/>
      <c r="K3588" s="56"/>
    </row>
    <row r="3589" ht="32.25" customHeight="1">
      <c r="A3589" s="55" t="s">
        <v>81</v>
      </c>
      <c r="B3589" s="46" t="s">
        <v>30660</v>
      </c>
      <c r="C3589" s="55" t="s">
        <v>30661</v>
      </c>
      <c r="D3589" s="46">
        <v>0.0</v>
      </c>
      <c r="E3589" s="46">
        <v>0.0</v>
      </c>
      <c r="F3589" s="46">
        <v>0.0</v>
      </c>
      <c r="G3589" s="46">
        <v>0.0</v>
      </c>
      <c r="H3589" s="46">
        <v>0.0</v>
      </c>
      <c r="I3589" s="46">
        <v>13.0</v>
      </c>
      <c r="J3589" s="3"/>
      <c r="K3589" s="56"/>
    </row>
    <row r="3590" ht="32.25" customHeight="1">
      <c r="A3590" s="55" t="s">
        <v>81</v>
      </c>
      <c r="B3590" s="46" t="s">
        <v>30660</v>
      </c>
      <c r="C3590" s="55" t="s">
        <v>30662</v>
      </c>
      <c r="D3590" s="46">
        <v>0.0</v>
      </c>
      <c r="E3590" s="46">
        <v>0.0</v>
      </c>
      <c r="F3590" s="46">
        <v>10.0</v>
      </c>
      <c r="G3590" s="46">
        <v>0.0</v>
      </c>
      <c r="H3590" s="46">
        <v>0.0</v>
      </c>
      <c r="I3590" s="46">
        <v>0.0</v>
      </c>
      <c r="J3590" s="3"/>
      <c r="K3590" s="56"/>
    </row>
    <row r="3591" ht="32.25" customHeight="1">
      <c r="A3591" s="55" t="s">
        <v>81</v>
      </c>
      <c r="B3591" s="46" t="s">
        <v>30660</v>
      </c>
      <c r="C3591" s="55" t="s">
        <v>30663</v>
      </c>
      <c r="D3591" s="46">
        <v>0.0</v>
      </c>
      <c r="E3591" s="46">
        <v>0.0</v>
      </c>
      <c r="F3591" s="46">
        <v>0.0</v>
      </c>
      <c r="G3591" s="46">
        <v>0.0</v>
      </c>
      <c r="H3591" s="46">
        <v>0.0</v>
      </c>
      <c r="I3591" s="46">
        <v>10.0</v>
      </c>
      <c r="J3591" s="3"/>
      <c r="K3591" s="56"/>
    </row>
    <row r="3592" ht="32.25" customHeight="1">
      <c r="A3592" s="55" t="s">
        <v>81</v>
      </c>
      <c r="B3592" s="46" t="s">
        <v>30660</v>
      </c>
      <c r="C3592" s="55" t="s">
        <v>30664</v>
      </c>
      <c r="D3592" s="46">
        <v>0.0</v>
      </c>
      <c r="E3592" s="46">
        <v>1.0</v>
      </c>
      <c r="F3592" s="46">
        <v>4.0</v>
      </c>
      <c r="G3592" s="46">
        <v>0.0</v>
      </c>
      <c r="H3592" s="46">
        <v>0.0</v>
      </c>
      <c r="I3592" s="46">
        <v>0.0</v>
      </c>
      <c r="J3592" s="3"/>
      <c r="K3592" s="56"/>
    </row>
    <row r="3593" ht="32.25" customHeight="1">
      <c r="A3593" s="55" t="s">
        <v>81</v>
      </c>
      <c r="B3593" s="46" t="s">
        <v>30660</v>
      </c>
      <c r="C3593" s="55" t="s">
        <v>30665</v>
      </c>
      <c r="D3593" s="46">
        <v>0.0</v>
      </c>
      <c r="E3593" s="46">
        <v>0.0</v>
      </c>
      <c r="F3593" s="46">
        <v>1.0</v>
      </c>
      <c r="G3593" s="46">
        <v>0.0</v>
      </c>
      <c r="H3593" s="46">
        <v>0.0</v>
      </c>
      <c r="I3593" s="46">
        <v>0.0</v>
      </c>
      <c r="J3593" s="3"/>
      <c r="K3593" s="56"/>
    </row>
    <row r="3594" ht="32.25" customHeight="1">
      <c r="A3594" s="55" t="s">
        <v>81</v>
      </c>
      <c r="B3594" s="46" t="s">
        <v>30666</v>
      </c>
      <c r="C3594" s="55" t="s">
        <v>30667</v>
      </c>
      <c r="D3594" s="46">
        <v>0.0</v>
      </c>
      <c r="E3594" s="46">
        <v>0.0</v>
      </c>
      <c r="F3594" s="46">
        <v>48.0</v>
      </c>
      <c r="G3594" s="46">
        <v>0.0</v>
      </c>
      <c r="H3594" s="46">
        <v>0.0</v>
      </c>
      <c r="I3594" s="46">
        <v>0.0</v>
      </c>
      <c r="J3594" s="3"/>
      <c r="K3594" s="56"/>
    </row>
    <row r="3595" ht="32.25" customHeight="1">
      <c r="A3595" s="55" t="s">
        <v>81</v>
      </c>
      <c r="B3595" s="46" t="s">
        <v>30666</v>
      </c>
      <c r="C3595" s="55" t="s">
        <v>30668</v>
      </c>
      <c r="D3595" s="46">
        <v>0.0</v>
      </c>
      <c r="E3595" s="46">
        <v>0.0</v>
      </c>
      <c r="F3595" s="46">
        <v>1.0</v>
      </c>
      <c r="G3595" s="46">
        <v>0.0</v>
      </c>
      <c r="H3595" s="46">
        <v>0.0</v>
      </c>
      <c r="I3595" s="46">
        <v>20.0</v>
      </c>
      <c r="J3595" s="3"/>
      <c r="K3595" s="56"/>
    </row>
    <row r="3596" ht="32.25" customHeight="1">
      <c r="A3596" s="55" t="s">
        <v>81</v>
      </c>
      <c r="B3596" s="46" t="s">
        <v>30666</v>
      </c>
      <c r="C3596" s="55" t="s">
        <v>30669</v>
      </c>
      <c r="D3596" s="46">
        <v>0.0</v>
      </c>
      <c r="E3596" s="46">
        <v>0.0</v>
      </c>
      <c r="F3596" s="46">
        <v>1.0</v>
      </c>
      <c r="G3596" s="46">
        <v>0.0</v>
      </c>
      <c r="H3596" s="46">
        <v>0.0</v>
      </c>
      <c r="I3596" s="46">
        <v>2.0</v>
      </c>
      <c r="J3596" s="3"/>
      <c r="K3596" s="56"/>
    </row>
    <row r="3597" ht="32.25" customHeight="1">
      <c r="A3597" s="55" t="s">
        <v>81</v>
      </c>
      <c r="B3597" s="46" t="s">
        <v>30666</v>
      </c>
      <c r="C3597" s="55" t="s">
        <v>30670</v>
      </c>
      <c r="D3597" s="46">
        <v>0.0</v>
      </c>
      <c r="E3597" s="46">
        <v>0.0</v>
      </c>
      <c r="F3597" s="46">
        <v>1.0</v>
      </c>
      <c r="G3597" s="46">
        <v>0.0</v>
      </c>
      <c r="H3597" s="46">
        <v>0.0</v>
      </c>
      <c r="I3597" s="46">
        <v>0.0</v>
      </c>
      <c r="J3597" s="3"/>
      <c r="K3597" s="56"/>
    </row>
    <row r="3598" ht="32.25" customHeight="1">
      <c r="A3598" s="55" t="s">
        <v>81</v>
      </c>
      <c r="B3598" s="46" t="s">
        <v>30653</v>
      </c>
      <c r="C3598" s="55" t="s">
        <v>30654</v>
      </c>
      <c r="D3598" s="46">
        <v>0.0</v>
      </c>
      <c r="E3598" s="46">
        <v>0.0</v>
      </c>
      <c r="F3598" s="46">
        <v>0.0</v>
      </c>
      <c r="G3598" s="46">
        <v>0.0</v>
      </c>
      <c r="H3598" s="46">
        <v>0.0</v>
      </c>
      <c r="I3598" s="46">
        <v>28.0</v>
      </c>
      <c r="J3598" s="3"/>
      <c r="K3598" s="56"/>
    </row>
    <row r="3599" ht="32.25" customHeight="1">
      <c r="A3599" s="55" t="s">
        <v>81</v>
      </c>
      <c r="B3599" s="46" t="s">
        <v>30653</v>
      </c>
      <c r="C3599" s="55" t="s">
        <v>30655</v>
      </c>
      <c r="D3599" s="46">
        <v>0.0</v>
      </c>
      <c r="E3599" s="46">
        <v>0.0</v>
      </c>
      <c r="F3599" s="46">
        <v>1.0</v>
      </c>
      <c r="G3599" s="46">
        <v>0.0</v>
      </c>
      <c r="H3599" s="46">
        <v>0.0</v>
      </c>
      <c r="I3599" s="46">
        <v>0.0</v>
      </c>
      <c r="J3599" s="3"/>
      <c r="K3599" s="56"/>
    </row>
    <row r="3600" ht="32.25" customHeight="1">
      <c r="A3600" s="55" t="s">
        <v>81</v>
      </c>
      <c r="B3600" s="46" t="s">
        <v>30653</v>
      </c>
      <c r="C3600" s="55" t="s">
        <v>30656</v>
      </c>
      <c r="D3600" s="46">
        <v>0.0</v>
      </c>
      <c r="E3600" s="46">
        <v>0.0</v>
      </c>
      <c r="F3600" s="46">
        <v>1.0</v>
      </c>
      <c r="G3600" s="46">
        <v>0.0</v>
      </c>
      <c r="H3600" s="46">
        <v>0.0</v>
      </c>
      <c r="I3600" s="46">
        <v>0.0</v>
      </c>
      <c r="J3600" s="3"/>
      <c r="K3600" s="56"/>
    </row>
    <row r="3601" ht="32.25" customHeight="1">
      <c r="A3601" s="55" t="s">
        <v>81</v>
      </c>
      <c r="B3601" s="46" t="s">
        <v>30657</v>
      </c>
      <c r="C3601" s="55" t="s">
        <v>30658</v>
      </c>
      <c r="D3601" s="46">
        <v>0.0</v>
      </c>
      <c r="E3601" s="46">
        <v>0.0</v>
      </c>
      <c r="F3601" s="46">
        <v>5.0</v>
      </c>
      <c r="G3601" s="46">
        <v>0.0</v>
      </c>
      <c r="H3601" s="46">
        <v>0.0</v>
      </c>
      <c r="I3601" s="46">
        <v>30.0</v>
      </c>
      <c r="J3601" s="3"/>
      <c r="K3601" s="56"/>
    </row>
    <row r="3602" ht="32.25" customHeight="1">
      <c r="A3602" s="55" t="s">
        <v>81</v>
      </c>
      <c r="B3602" s="46" t="s">
        <v>30657</v>
      </c>
      <c r="C3602" s="55" t="s">
        <v>30659</v>
      </c>
      <c r="D3602" s="46">
        <v>0.0</v>
      </c>
      <c r="E3602" s="46">
        <v>0.0</v>
      </c>
      <c r="F3602" s="46">
        <v>18.0</v>
      </c>
      <c r="G3602" s="46">
        <v>0.0</v>
      </c>
      <c r="H3602" s="46">
        <v>0.0</v>
      </c>
      <c r="I3602" s="46">
        <v>0.0</v>
      </c>
      <c r="J3602" s="3"/>
      <c r="K3602" s="56"/>
    </row>
    <row r="3603" ht="32.25" customHeight="1">
      <c r="A3603" s="55" t="s">
        <v>81</v>
      </c>
      <c r="B3603" s="46" t="s">
        <v>30660</v>
      </c>
      <c r="C3603" s="55" t="s">
        <v>30661</v>
      </c>
      <c r="D3603" s="46">
        <v>0.0</v>
      </c>
      <c r="E3603" s="46">
        <v>0.0</v>
      </c>
      <c r="F3603" s="46">
        <v>0.0</v>
      </c>
      <c r="G3603" s="46">
        <v>0.0</v>
      </c>
      <c r="H3603" s="46">
        <v>0.0</v>
      </c>
      <c r="I3603" s="46">
        <v>13.0</v>
      </c>
      <c r="J3603" s="3"/>
      <c r="K3603" s="56"/>
    </row>
    <row r="3604" ht="32.25" customHeight="1">
      <c r="A3604" s="55" t="s">
        <v>81</v>
      </c>
      <c r="B3604" s="46" t="s">
        <v>30660</v>
      </c>
      <c r="C3604" s="55" t="s">
        <v>30662</v>
      </c>
      <c r="D3604" s="46">
        <v>0.0</v>
      </c>
      <c r="E3604" s="46">
        <v>0.0</v>
      </c>
      <c r="F3604" s="46">
        <v>10.0</v>
      </c>
      <c r="G3604" s="46">
        <v>0.0</v>
      </c>
      <c r="H3604" s="46">
        <v>0.0</v>
      </c>
      <c r="I3604" s="46">
        <v>0.0</v>
      </c>
      <c r="J3604" s="3"/>
      <c r="K3604" s="56"/>
    </row>
    <row r="3605" ht="32.25" customHeight="1">
      <c r="A3605" s="55" t="s">
        <v>81</v>
      </c>
      <c r="B3605" s="46" t="s">
        <v>30660</v>
      </c>
      <c r="C3605" s="55" t="s">
        <v>30663</v>
      </c>
      <c r="D3605" s="46">
        <v>0.0</v>
      </c>
      <c r="E3605" s="46">
        <v>0.0</v>
      </c>
      <c r="F3605" s="46">
        <v>0.0</v>
      </c>
      <c r="G3605" s="46">
        <v>0.0</v>
      </c>
      <c r="H3605" s="46">
        <v>0.0</v>
      </c>
      <c r="I3605" s="46">
        <v>10.0</v>
      </c>
      <c r="J3605" s="3"/>
      <c r="K3605" s="56"/>
    </row>
    <row r="3606" ht="32.25" customHeight="1">
      <c r="A3606" s="55" t="s">
        <v>81</v>
      </c>
      <c r="B3606" s="46" t="s">
        <v>30660</v>
      </c>
      <c r="C3606" s="55" t="s">
        <v>30664</v>
      </c>
      <c r="D3606" s="46">
        <v>0.0</v>
      </c>
      <c r="E3606" s="46">
        <v>1.0</v>
      </c>
      <c r="F3606" s="46">
        <v>4.0</v>
      </c>
      <c r="G3606" s="46">
        <v>0.0</v>
      </c>
      <c r="H3606" s="46">
        <v>0.0</v>
      </c>
      <c r="I3606" s="46">
        <v>0.0</v>
      </c>
      <c r="J3606" s="3"/>
      <c r="K3606" s="56"/>
    </row>
    <row r="3607" ht="32.25" customHeight="1">
      <c r="A3607" s="55" t="s">
        <v>81</v>
      </c>
      <c r="B3607" s="46" t="s">
        <v>30660</v>
      </c>
      <c r="C3607" s="55" t="s">
        <v>30665</v>
      </c>
      <c r="D3607" s="46">
        <v>0.0</v>
      </c>
      <c r="E3607" s="46">
        <v>0.0</v>
      </c>
      <c r="F3607" s="46">
        <v>1.0</v>
      </c>
      <c r="G3607" s="46">
        <v>0.0</v>
      </c>
      <c r="H3607" s="46">
        <v>0.0</v>
      </c>
      <c r="I3607" s="46">
        <v>0.0</v>
      </c>
      <c r="J3607" s="3"/>
      <c r="K3607" s="56"/>
    </row>
    <row r="3608" ht="32.25" customHeight="1">
      <c r="A3608" s="55" t="s">
        <v>81</v>
      </c>
      <c r="B3608" s="46" t="s">
        <v>30666</v>
      </c>
      <c r="C3608" s="55" t="s">
        <v>30667</v>
      </c>
      <c r="D3608" s="46">
        <v>0.0</v>
      </c>
      <c r="E3608" s="46">
        <v>0.0</v>
      </c>
      <c r="F3608" s="46">
        <v>48.0</v>
      </c>
      <c r="G3608" s="46">
        <v>0.0</v>
      </c>
      <c r="H3608" s="46">
        <v>0.0</v>
      </c>
      <c r="I3608" s="46">
        <v>0.0</v>
      </c>
      <c r="J3608" s="3"/>
      <c r="K3608" s="56"/>
    </row>
    <row r="3609" ht="32.25" customHeight="1">
      <c r="A3609" s="55" t="s">
        <v>81</v>
      </c>
      <c r="B3609" s="46" t="s">
        <v>30666</v>
      </c>
      <c r="C3609" s="55" t="s">
        <v>30668</v>
      </c>
      <c r="D3609" s="46">
        <v>0.0</v>
      </c>
      <c r="E3609" s="46">
        <v>0.0</v>
      </c>
      <c r="F3609" s="46">
        <v>1.0</v>
      </c>
      <c r="G3609" s="46">
        <v>0.0</v>
      </c>
      <c r="H3609" s="46">
        <v>0.0</v>
      </c>
      <c r="I3609" s="46">
        <v>20.0</v>
      </c>
      <c r="J3609" s="3"/>
      <c r="K3609" s="56"/>
    </row>
    <row r="3610" ht="32.25" customHeight="1">
      <c r="A3610" s="55" t="s">
        <v>81</v>
      </c>
      <c r="B3610" s="46" t="s">
        <v>30666</v>
      </c>
      <c r="C3610" s="55" t="s">
        <v>30669</v>
      </c>
      <c r="D3610" s="46">
        <v>0.0</v>
      </c>
      <c r="E3610" s="46">
        <v>0.0</v>
      </c>
      <c r="F3610" s="46">
        <v>1.0</v>
      </c>
      <c r="G3610" s="46">
        <v>0.0</v>
      </c>
      <c r="H3610" s="46">
        <v>0.0</v>
      </c>
      <c r="I3610" s="46">
        <v>2.0</v>
      </c>
      <c r="J3610" s="3"/>
      <c r="K3610" s="56"/>
    </row>
    <row r="3611" ht="32.25" customHeight="1">
      <c r="A3611" s="55" t="s">
        <v>81</v>
      </c>
      <c r="B3611" s="46" t="s">
        <v>30666</v>
      </c>
      <c r="C3611" s="55" t="s">
        <v>30670</v>
      </c>
      <c r="D3611" s="46">
        <v>0.0</v>
      </c>
      <c r="E3611" s="46">
        <v>0.0</v>
      </c>
      <c r="F3611" s="46">
        <v>1.0</v>
      </c>
      <c r="G3611" s="46">
        <v>0.0</v>
      </c>
      <c r="H3611" s="46">
        <v>0.0</v>
      </c>
      <c r="I3611" s="46">
        <v>0.0</v>
      </c>
      <c r="J3611" s="3"/>
      <c r="K3611" s="56"/>
    </row>
    <row r="3612" ht="32.25" customHeight="1">
      <c r="A3612" s="55" t="s">
        <v>81</v>
      </c>
      <c r="B3612" s="46" t="s">
        <v>30671</v>
      </c>
      <c r="C3612" s="55" t="s">
        <v>30672</v>
      </c>
      <c r="D3612" s="46">
        <v>0.0</v>
      </c>
      <c r="E3612" s="46">
        <v>0.0</v>
      </c>
      <c r="F3612" s="46">
        <v>6.0</v>
      </c>
      <c r="G3612" s="46">
        <v>0.0</v>
      </c>
      <c r="H3612" s="46">
        <v>0.0</v>
      </c>
      <c r="I3612" s="46">
        <v>0.0</v>
      </c>
      <c r="J3612" s="3"/>
      <c r="K3612" s="56"/>
    </row>
    <row r="3613" ht="32.25" customHeight="1">
      <c r="A3613" s="55" t="s">
        <v>81</v>
      </c>
      <c r="B3613" s="46" t="s">
        <v>30671</v>
      </c>
      <c r="C3613" s="55" t="s">
        <v>30673</v>
      </c>
      <c r="D3613" s="46">
        <v>0.0</v>
      </c>
      <c r="E3613" s="46">
        <v>0.0</v>
      </c>
      <c r="F3613" s="46">
        <v>1.0</v>
      </c>
      <c r="G3613" s="46">
        <v>0.0</v>
      </c>
      <c r="H3613" s="46">
        <v>0.0</v>
      </c>
      <c r="I3613" s="46">
        <v>0.0</v>
      </c>
      <c r="J3613" s="3"/>
      <c r="K3613" s="56"/>
    </row>
    <row r="3614" ht="32.25" customHeight="1">
      <c r="A3614" s="55" t="s">
        <v>81</v>
      </c>
      <c r="B3614" s="46" t="s">
        <v>30674</v>
      </c>
      <c r="C3614" s="46" t="s">
        <v>30675</v>
      </c>
      <c r="D3614" s="46">
        <v>0.0</v>
      </c>
      <c r="E3614" s="46">
        <v>0.0</v>
      </c>
      <c r="F3614" s="46">
        <v>47.0</v>
      </c>
      <c r="G3614" s="46">
        <v>0.0</v>
      </c>
      <c r="H3614" s="46">
        <v>0.0</v>
      </c>
      <c r="I3614" s="46">
        <v>0.0</v>
      </c>
      <c r="J3614" s="3"/>
      <c r="K3614" s="56"/>
    </row>
    <row r="3615" ht="32.25" customHeight="1">
      <c r="A3615" s="55" t="s">
        <v>81</v>
      </c>
      <c r="B3615" s="46" t="s">
        <v>30674</v>
      </c>
      <c r="C3615" s="55" t="s">
        <v>30676</v>
      </c>
      <c r="D3615" s="46">
        <v>0.0</v>
      </c>
      <c r="E3615" s="46">
        <v>0.0</v>
      </c>
      <c r="F3615" s="46">
        <v>2.0</v>
      </c>
      <c r="G3615" s="46">
        <v>0.0</v>
      </c>
      <c r="H3615" s="46">
        <v>0.0</v>
      </c>
      <c r="I3615" s="46">
        <v>0.0</v>
      </c>
      <c r="J3615" s="3"/>
      <c r="K3615" s="56"/>
    </row>
    <row r="3616" ht="32.25" customHeight="1">
      <c r="A3616" s="55" t="s">
        <v>81</v>
      </c>
      <c r="B3616" s="46" t="s">
        <v>30674</v>
      </c>
      <c r="C3616" s="46" t="s">
        <v>30677</v>
      </c>
      <c r="D3616" s="46">
        <v>0.0</v>
      </c>
      <c r="E3616" s="46">
        <v>0.0</v>
      </c>
      <c r="F3616" s="46">
        <v>1.0</v>
      </c>
      <c r="G3616" s="46">
        <v>0.0</v>
      </c>
      <c r="H3616" s="46">
        <v>0.0</v>
      </c>
      <c r="I3616" s="46">
        <v>0.0</v>
      </c>
      <c r="J3616" s="3"/>
      <c r="K3616" s="56"/>
    </row>
    <row r="3617" ht="32.25" customHeight="1">
      <c r="A3617" s="55" t="s">
        <v>81</v>
      </c>
      <c r="B3617" s="46" t="s">
        <v>30674</v>
      </c>
      <c r="C3617" s="55" t="s">
        <v>30678</v>
      </c>
      <c r="D3617" s="46">
        <v>0.0</v>
      </c>
      <c r="E3617" s="46">
        <v>0.0</v>
      </c>
      <c r="F3617" s="46">
        <v>1.0</v>
      </c>
      <c r="G3617" s="46">
        <v>0.0</v>
      </c>
      <c r="H3617" s="46">
        <v>0.0</v>
      </c>
      <c r="I3617" s="46">
        <v>0.0</v>
      </c>
      <c r="J3617" s="3"/>
      <c r="K3617" s="56"/>
    </row>
    <row r="3618" ht="32.25" customHeight="1">
      <c r="A3618" s="55" t="s">
        <v>81</v>
      </c>
      <c r="B3618" s="46" t="s">
        <v>30679</v>
      </c>
      <c r="C3618" s="55" t="s">
        <v>30680</v>
      </c>
      <c r="D3618" s="46">
        <v>0.0</v>
      </c>
      <c r="E3618" s="46">
        <v>0.0</v>
      </c>
      <c r="F3618" s="46">
        <v>2.0</v>
      </c>
      <c r="G3618" s="46">
        <v>0.0</v>
      </c>
      <c r="H3618" s="46">
        <v>0.0</v>
      </c>
      <c r="I3618" s="46">
        <v>0.0</v>
      </c>
      <c r="J3618" s="3"/>
      <c r="K3618" s="56"/>
    </row>
    <row r="3619" ht="32.25" customHeight="1">
      <c r="A3619" s="55" t="s">
        <v>81</v>
      </c>
      <c r="B3619" s="46" t="s">
        <v>30679</v>
      </c>
      <c r="C3619" s="46" t="s">
        <v>30681</v>
      </c>
      <c r="D3619" s="46">
        <v>0.0</v>
      </c>
      <c r="E3619" s="46">
        <v>0.0</v>
      </c>
      <c r="F3619" s="46">
        <v>2.0</v>
      </c>
      <c r="G3619" s="46">
        <v>0.0</v>
      </c>
      <c r="H3619" s="46">
        <v>0.0</v>
      </c>
      <c r="I3619" s="46">
        <v>0.0</v>
      </c>
      <c r="J3619" s="3"/>
      <c r="K3619" s="56"/>
    </row>
    <row r="3620" ht="32.25" customHeight="1">
      <c r="A3620" s="55" t="s">
        <v>81</v>
      </c>
      <c r="B3620" s="46" t="s">
        <v>30679</v>
      </c>
      <c r="C3620" s="46" t="s">
        <v>30682</v>
      </c>
      <c r="D3620" s="46">
        <v>0.0</v>
      </c>
      <c r="E3620" s="46">
        <v>0.0</v>
      </c>
      <c r="F3620" s="46">
        <v>1.0</v>
      </c>
      <c r="G3620" s="46">
        <v>0.0</v>
      </c>
      <c r="H3620" s="46">
        <v>0.0</v>
      </c>
      <c r="I3620" s="46">
        <v>0.0</v>
      </c>
      <c r="J3620" s="3"/>
      <c r="K3620" s="56"/>
    </row>
    <row r="3621" ht="32.25" customHeight="1">
      <c r="A3621" s="55" t="s">
        <v>81</v>
      </c>
      <c r="B3621" s="46" t="s">
        <v>30683</v>
      </c>
      <c r="C3621" s="55" t="s">
        <v>30684</v>
      </c>
      <c r="D3621" s="46">
        <v>0.0</v>
      </c>
      <c r="E3621" s="46">
        <v>0.0</v>
      </c>
      <c r="F3621" s="46">
        <v>21.0</v>
      </c>
      <c r="G3621" s="46">
        <v>0.0</v>
      </c>
      <c r="H3621" s="46">
        <v>0.0</v>
      </c>
      <c r="I3621" s="46">
        <v>0.0</v>
      </c>
      <c r="J3621" s="3"/>
      <c r="K3621" s="56"/>
    </row>
    <row r="3622" ht="32.25" customHeight="1">
      <c r="A3622" s="55" t="s">
        <v>81</v>
      </c>
      <c r="B3622" s="46" t="s">
        <v>30685</v>
      </c>
      <c r="C3622" s="55" t="s">
        <v>30686</v>
      </c>
      <c r="D3622" s="46">
        <v>0.0</v>
      </c>
      <c r="E3622" s="46">
        <v>0.0</v>
      </c>
      <c r="F3622" s="46">
        <v>21.0</v>
      </c>
      <c r="G3622" s="46">
        <v>0.0</v>
      </c>
      <c r="H3622" s="46">
        <v>0.0</v>
      </c>
      <c r="I3622" s="46">
        <v>0.0</v>
      </c>
      <c r="J3622" s="3"/>
      <c r="K3622" s="56"/>
    </row>
    <row r="3623" ht="32.25" customHeight="1">
      <c r="A3623" s="55" t="s">
        <v>81</v>
      </c>
      <c r="B3623" s="46" t="s">
        <v>30685</v>
      </c>
      <c r="C3623" s="55" t="s">
        <v>30687</v>
      </c>
      <c r="D3623" s="46">
        <v>0.0</v>
      </c>
      <c r="E3623" s="46">
        <v>0.0</v>
      </c>
      <c r="F3623" s="46">
        <v>7.0</v>
      </c>
      <c r="G3623" s="46">
        <v>0.0</v>
      </c>
      <c r="H3623" s="46">
        <v>0.0</v>
      </c>
      <c r="I3623" s="46">
        <v>0.0</v>
      </c>
      <c r="J3623" s="3"/>
      <c r="K3623" s="56"/>
    </row>
    <row r="3624" ht="32.25" customHeight="1">
      <c r="A3624" s="55" t="s">
        <v>81</v>
      </c>
      <c r="B3624" s="46" t="s">
        <v>30688</v>
      </c>
      <c r="C3624" s="55" t="s">
        <v>30689</v>
      </c>
      <c r="D3624" s="46">
        <v>0.0</v>
      </c>
      <c r="E3624" s="46">
        <v>0.0</v>
      </c>
      <c r="F3624" s="46">
        <v>13.0</v>
      </c>
      <c r="G3624" s="46">
        <v>0.0</v>
      </c>
      <c r="H3624" s="46">
        <v>0.0</v>
      </c>
      <c r="I3624" s="46">
        <v>0.0</v>
      </c>
      <c r="J3624" s="3"/>
      <c r="K3624" s="56"/>
    </row>
    <row r="3625" ht="32.25" customHeight="1">
      <c r="A3625" s="55" t="s">
        <v>81</v>
      </c>
      <c r="B3625" s="46" t="s">
        <v>30688</v>
      </c>
      <c r="C3625" s="55" t="s">
        <v>30690</v>
      </c>
      <c r="D3625" s="46">
        <v>0.0</v>
      </c>
      <c r="E3625" s="46">
        <v>0.0</v>
      </c>
      <c r="F3625" s="46">
        <v>1.0</v>
      </c>
      <c r="G3625" s="46">
        <v>0.0</v>
      </c>
      <c r="H3625" s="46">
        <v>0.0</v>
      </c>
      <c r="I3625" s="46">
        <v>0.0</v>
      </c>
      <c r="J3625" s="3"/>
      <c r="K3625" s="56"/>
    </row>
    <row r="3626" ht="32.25" customHeight="1">
      <c r="A3626" s="55" t="s">
        <v>81</v>
      </c>
      <c r="B3626" s="46" t="s">
        <v>30688</v>
      </c>
      <c r="C3626" s="55" t="s">
        <v>30691</v>
      </c>
      <c r="D3626" s="46">
        <v>0.0</v>
      </c>
      <c r="E3626" s="46">
        <v>0.0</v>
      </c>
      <c r="F3626" s="46">
        <v>1.0</v>
      </c>
      <c r="G3626" s="46">
        <v>0.0</v>
      </c>
      <c r="H3626" s="46">
        <v>0.0</v>
      </c>
      <c r="I3626" s="46">
        <v>0.0</v>
      </c>
      <c r="J3626" s="3"/>
      <c r="K3626" s="56"/>
    </row>
    <row r="3627" ht="32.25" customHeight="1">
      <c r="A3627" s="55" t="s">
        <v>81</v>
      </c>
      <c r="B3627" s="46" t="s">
        <v>30692</v>
      </c>
      <c r="C3627" s="55" t="s">
        <v>30693</v>
      </c>
      <c r="D3627" s="46">
        <v>0.0</v>
      </c>
      <c r="E3627" s="46">
        <v>0.0</v>
      </c>
      <c r="F3627" s="46">
        <v>57.0</v>
      </c>
      <c r="G3627" s="46">
        <v>0.0</v>
      </c>
      <c r="H3627" s="46">
        <v>0.0</v>
      </c>
      <c r="I3627" s="46">
        <v>0.0</v>
      </c>
      <c r="J3627" s="3"/>
      <c r="K3627" s="56"/>
    </row>
    <row r="3628" ht="32.25" customHeight="1">
      <c r="A3628" s="55" t="s">
        <v>81</v>
      </c>
      <c r="B3628" s="46" t="s">
        <v>30692</v>
      </c>
      <c r="C3628" s="55" t="s">
        <v>30694</v>
      </c>
      <c r="D3628" s="46">
        <v>0.0</v>
      </c>
      <c r="E3628" s="46">
        <v>0.0</v>
      </c>
      <c r="F3628" s="46">
        <v>36.0</v>
      </c>
      <c r="G3628" s="46">
        <v>0.0</v>
      </c>
      <c r="H3628" s="46">
        <v>0.0</v>
      </c>
      <c r="I3628" s="46">
        <v>0.0</v>
      </c>
      <c r="J3628" s="3"/>
      <c r="K3628" s="56"/>
    </row>
    <row r="3629" ht="32.25" customHeight="1">
      <c r="A3629" s="55" t="s">
        <v>81</v>
      </c>
      <c r="B3629" s="46" t="s">
        <v>30695</v>
      </c>
      <c r="C3629" s="46" t="s">
        <v>30696</v>
      </c>
      <c r="D3629" s="46">
        <v>0.0</v>
      </c>
      <c r="E3629" s="46">
        <v>0.0</v>
      </c>
      <c r="F3629" s="46">
        <v>247.0</v>
      </c>
      <c r="G3629" s="46">
        <v>0.0</v>
      </c>
      <c r="H3629" s="46">
        <v>0.0</v>
      </c>
      <c r="I3629" s="46">
        <v>0.0</v>
      </c>
      <c r="J3629" s="3"/>
      <c r="K3629" s="56"/>
    </row>
    <row r="3630" ht="32.25" customHeight="1">
      <c r="A3630" s="55" t="s">
        <v>81</v>
      </c>
      <c r="B3630" s="46" t="s">
        <v>30695</v>
      </c>
      <c r="C3630" s="46" t="s">
        <v>30697</v>
      </c>
      <c r="D3630" s="46">
        <v>0.0</v>
      </c>
      <c r="E3630" s="46">
        <v>0.0</v>
      </c>
      <c r="F3630" s="46">
        <v>1.0</v>
      </c>
      <c r="G3630" s="46">
        <v>0.0</v>
      </c>
      <c r="H3630" s="46">
        <v>0.0</v>
      </c>
      <c r="I3630" s="46">
        <v>0.0</v>
      </c>
      <c r="J3630" s="3"/>
      <c r="K3630" s="56"/>
    </row>
    <row r="3631" ht="32.25" customHeight="1">
      <c r="A3631" s="55" t="s">
        <v>81</v>
      </c>
      <c r="B3631" s="46" t="s">
        <v>30695</v>
      </c>
      <c r="C3631" s="46" t="s">
        <v>30698</v>
      </c>
      <c r="D3631" s="46">
        <v>0.0</v>
      </c>
      <c r="E3631" s="46">
        <v>0.0</v>
      </c>
      <c r="F3631" s="46">
        <v>1.0</v>
      </c>
      <c r="G3631" s="46">
        <v>0.0</v>
      </c>
      <c r="H3631" s="46">
        <v>0.0</v>
      </c>
      <c r="I3631" s="46">
        <v>0.0</v>
      </c>
      <c r="J3631" s="3"/>
      <c r="K3631" s="56"/>
    </row>
    <row r="3632" ht="32.25" customHeight="1">
      <c r="A3632" s="55" t="s">
        <v>81</v>
      </c>
      <c r="B3632" s="46" t="s">
        <v>30699</v>
      </c>
      <c r="C3632" s="46" t="s">
        <v>30700</v>
      </c>
      <c r="D3632" s="46">
        <v>0.0</v>
      </c>
      <c r="E3632" s="46">
        <v>0.0</v>
      </c>
      <c r="F3632" s="46">
        <v>72.0</v>
      </c>
      <c r="G3632" s="46">
        <v>0.0</v>
      </c>
      <c r="H3632" s="46">
        <v>0.0</v>
      </c>
      <c r="I3632" s="46">
        <v>0.0</v>
      </c>
      <c r="J3632" s="3"/>
      <c r="K3632" s="56"/>
    </row>
    <row r="3633" ht="32.25" customHeight="1">
      <c r="A3633" s="55" t="s">
        <v>81</v>
      </c>
      <c r="B3633" s="46" t="s">
        <v>30699</v>
      </c>
      <c r="C3633" s="46" t="s">
        <v>30701</v>
      </c>
      <c r="D3633" s="46">
        <v>0.0</v>
      </c>
      <c r="E3633" s="46">
        <v>0.0</v>
      </c>
      <c r="F3633" s="46">
        <v>1.0</v>
      </c>
      <c r="G3633" s="46">
        <v>0.0</v>
      </c>
      <c r="H3633" s="46">
        <v>0.0</v>
      </c>
      <c r="I3633" s="46">
        <v>0.0</v>
      </c>
      <c r="J3633" s="3"/>
      <c r="K3633" s="56"/>
    </row>
    <row r="3634" ht="32.25" customHeight="1">
      <c r="A3634" s="55" t="s">
        <v>81</v>
      </c>
      <c r="B3634" s="46" t="s">
        <v>30702</v>
      </c>
      <c r="C3634" s="55" t="s">
        <v>30703</v>
      </c>
      <c r="D3634" s="46">
        <v>0.0</v>
      </c>
      <c r="E3634" s="46">
        <v>0.0</v>
      </c>
      <c r="F3634" s="46">
        <v>6.0</v>
      </c>
      <c r="G3634" s="46">
        <v>0.0</v>
      </c>
      <c r="H3634" s="46">
        <v>0.0</v>
      </c>
      <c r="I3634" s="46">
        <v>0.0</v>
      </c>
      <c r="J3634" s="3"/>
      <c r="K3634" s="56"/>
    </row>
    <row r="3635" ht="32.25" customHeight="1">
      <c r="A3635" s="55" t="s">
        <v>81</v>
      </c>
      <c r="B3635" s="46" t="s">
        <v>30702</v>
      </c>
      <c r="C3635" s="55" t="s">
        <v>30704</v>
      </c>
      <c r="D3635" s="46">
        <v>0.0</v>
      </c>
      <c r="E3635" s="46">
        <v>0.0</v>
      </c>
      <c r="F3635" s="46">
        <v>4.0</v>
      </c>
      <c r="G3635" s="46">
        <v>0.0</v>
      </c>
      <c r="H3635" s="46">
        <v>0.0</v>
      </c>
      <c r="I3635" s="46">
        <v>0.0</v>
      </c>
      <c r="J3635" s="3"/>
      <c r="K3635" s="56"/>
    </row>
    <row r="3636" ht="32.25" customHeight="1">
      <c r="A3636" s="55" t="s">
        <v>81</v>
      </c>
      <c r="B3636" s="46" t="s">
        <v>30705</v>
      </c>
      <c r="C3636" s="55" t="s">
        <v>30706</v>
      </c>
      <c r="D3636" s="46">
        <v>0.0</v>
      </c>
      <c r="E3636" s="46">
        <v>0.0</v>
      </c>
      <c r="F3636" s="46">
        <v>14.0</v>
      </c>
      <c r="G3636" s="46">
        <v>0.0</v>
      </c>
      <c r="H3636" s="46">
        <v>0.0</v>
      </c>
      <c r="I3636" s="46">
        <v>0.0</v>
      </c>
      <c r="J3636" s="3"/>
      <c r="K3636" s="56"/>
    </row>
    <row r="3637" ht="32.25" customHeight="1">
      <c r="A3637" s="55" t="s">
        <v>81</v>
      </c>
      <c r="B3637" s="46" t="s">
        <v>30705</v>
      </c>
      <c r="C3637" s="55" t="s">
        <v>30707</v>
      </c>
      <c r="D3637" s="46">
        <v>0.0</v>
      </c>
      <c r="E3637" s="46">
        <v>0.0</v>
      </c>
      <c r="F3637" s="46">
        <v>13.0</v>
      </c>
      <c r="G3637" s="46">
        <v>0.0</v>
      </c>
      <c r="H3637" s="46">
        <v>0.0</v>
      </c>
      <c r="I3637" s="46">
        <v>0.0</v>
      </c>
      <c r="J3637" s="3"/>
      <c r="K3637" s="56"/>
    </row>
    <row r="3638" ht="32.25" customHeight="1">
      <c r="A3638" s="55" t="s">
        <v>81</v>
      </c>
      <c r="B3638" s="46" t="s">
        <v>30708</v>
      </c>
      <c r="C3638" s="55" t="s">
        <v>30709</v>
      </c>
      <c r="D3638" s="46">
        <v>0.0</v>
      </c>
      <c r="E3638" s="46">
        <v>0.0</v>
      </c>
      <c r="F3638" s="46">
        <v>2.0</v>
      </c>
      <c r="G3638" s="46">
        <v>0.0</v>
      </c>
      <c r="H3638" s="46">
        <v>0.0</v>
      </c>
      <c r="I3638" s="46">
        <v>0.0</v>
      </c>
      <c r="J3638" s="3"/>
      <c r="K3638" s="56"/>
    </row>
    <row r="3639" ht="32.25" customHeight="1">
      <c r="A3639" s="55" t="s">
        <v>81</v>
      </c>
      <c r="B3639" s="46" t="s">
        <v>30708</v>
      </c>
      <c r="C3639" s="55" t="s">
        <v>30710</v>
      </c>
      <c r="D3639" s="46">
        <v>0.0</v>
      </c>
      <c r="E3639" s="46">
        <v>0.0</v>
      </c>
      <c r="F3639" s="46">
        <v>1.0</v>
      </c>
      <c r="G3639" s="46">
        <v>0.0</v>
      </c>
      <c r="H3639" s="46">
        <v>0.0</v>
      </c>
      <c r="I3639" s="46">
        <v>0.0</v>
      </c>
      <c r="J3639" s="3"/>
      <c r="K3639" s="56"/>
    </row>
    <row r="3640" ht="32.25" customHeight="1">
      <c r="A3640" s="55" t="s">
        <v>81</v>
      </c>
      <c r="B3640" s="46" t="s">
        <v>30711</v>
      </c>
      <c r="C3640" s="55" t="s">
        <v>30712</v>
      </c>
      <c r="D3640" s="46">
        <v>0.0</v>
      </c>
      <c r="E3640" s="46">
        <v>0.0</v>
      </c>
      <c r="F3640" s="46">
        <v>4.0</v>
      </c>
      <c r="G3640" s="46">
        <v>0.0</v>
      </c>
      <c r="H3640" s="46">
        <v>0.0</v>
      </c>
      <c r="I3640" s="46">
        <v>0.0</v>
      </c>
      <c r="J3640" s="3"/>
      <c r="K3640" s="56"/>
    </row>
    <row r="3641" ht="32.25" customHeight="1">
      <c r="A3641" s="55" t="s">
        <v>81</v>
      </c>
      <c r="B3641" s="46" t="s">
        <v>30711</v>
      </c>
      <c r="C3641" s="55" t="s">
        <v>30713</v>
      </c>
      <c r="D3641" s="46">
        <v>0.0</v>
      </c>
      <c r="E3641" s="46">
        <v>0.0</v>
      </c>
      <c r="F3641" s="46">
        <v>2.0</v>
      </c>
      <c r="G3641" s="46">
        <v>0.0</v>
      </c>
      <c r="H3641" s="46">
        <v>0.0</v>
      </c>
      <c r="I3641" s="46">
        <v>0.0</v>
      </c>
      <c r="J3641" s="3"/>
      <c r="K3641" s="56"/>
    </row>
    <row r="3642" ht="32.25" customHeight="1">
      <c r="A3642" s="55" t="s">
        <v>81</v>
      </c>
      <c r="B3642" s="46" t="s">
        <v>30714</v>
      </c>
      <c r="C3642" s="55" t="s">
        <v>30715</v>
      </c>
      <c r="D3642" s="46">
        <v>0.0</v>
      </c>
      <c r="E3642" s="46">
        <v>0.0</v>
      </c>
      <c r="F3642" s="46">
        <v>103.0</v>
      </c>
      <c r="G3642" s="46">
        <v>0.0</v>
      </c>
      <c r="H3642" s="46">
        <v>0.0</v>
      </c>
      <c r="I3642" s="46">
        <v>0.0</v>
      </c>
      <c r="J3642" s="3"/>
      <c r="K3642" s="56"/>
    </row>
    <row r="3643" ht="32.25" customHeight="1">
      <c r="A3643" s="55" t="s">
        <v>81</v>
      </c>
      <c r="B3643" s="46" t="s">
        <v>30714</v>
      </c>
      <c r="C3643" s="46" t="s">
        <v>30716</v>
      </c>
      <c r="D3643" s="46">
        <v>0.0</v>
      </c>
      <c r="E3643" s="46">
        <v>0.0</v>
      </c>
      <c r="F3643" s="46">
        <v>4.0</v>
      </c>
      <c r="G3643" s="46">
        <v>0.0</v>
      </c>
      <c r="H3643" s="46">
        <v>0.0</v>
      </c>
      <c r="I3643" s="46">
        <v>0.0</v>
      </c>
      <c r="J3643" s="3"/>
      <c r="K3643" s="56"/>
    </row>
    <row r="3644" ht="32.25" customHeight="1">
      <c r="A3644" s="55" t="s">
        <v>81</v>
      </c>
      <c r="B3644" s="46" t="s">
        <v>30714</v>
      </c>
      <c r="C3644" s="46" t="s">
        <v>30717</v>
      </c>
      <c r="D3644" s="46">
        <v>0.0</v>
      </c>
      <c r="E3644" s="46">
        <v>0.0</v>
      </c>
      <c r="F3644" s="46">
        <v>1.0</v>
      </c>
      <c r="G3644" s="46">
        <v>0.0</v>
      </c>
      <c r="H3644" s="46">
        <v>0.0</v>
      </c>
      <c r="I3644" s="46">
        <v>0.0</v>
      </c>
      <c r="J3644" s="3"/>
      <c r="K3644" s="56"/>
    </row>
    <row r="3645" ht="32.25" customHeight="1">
      <c r="A3645" s="55" t="s">
        <v>81</v>
      </c>
      <c r="B3645" s="46" t="s">
        <v>30718</v>
      </c>
      <c r="C3645" s="55" t="s">
        <v>30719</v>
      </c>
      <c r="D3645" s="46">
        <v>0.0</v>
      </c>
      <c r="E3645" s="46">
        <v>0.0</v>
      </c>
      <c r="F3645" s="46">
        <v>41.0</v>
      </c>
      <c r="G3645" s="46">
        <v>0.0</v>
      </c>
      <c r="H3645" s="46">
        <v>0.0</v>
      </c>
      <c r="I3645" s="46">
        <v>0.0</v>
      </c>
      <c r="J3645" s="3"/>
      <c r="K3645" s="56"/>
    </row>
    <row r="3646" ht="32.25" customHeight="1">
      <c r="A3646" s="55" t="s">
        <v>81</v>
      </c>
      <c r="B3646" s="46" t="s">
        <v>30720</v>
      </c>
      <c r="C3646" s="55" t="s">
        <v>30721</v>
      </c>
      <c r="D3646" s="46">
        <v>0.0</v>
      </c>
      <c r="E3646" s="46">
        <v>0.0</v>
      </c>
      <c r="F3646" s="46">
        <v>20.0</v>
      </c>
      <c r="G3646" s="46">
        <v>0.0</v>
      </c>
      <c r="H3646" s="46">
        <v>0.0</v>
      </c>
      <c r="I3646" s="46">
        <v>0.0</v>
      </c>
      <c r="J3646" s="3"/>
      <c r="K3646" s="56"/>
    </row>
    <row r="3647" ht="32.25" customHeight="1">
      <c r="A3647" s="55" t="s">
        <v>81</v>
      </c>
      <c r="B3647" s="46" t="s">
        <v>30720</v>
      </c>
      <c r="C3647" s="55" t="s">
        <v>30722</v>
      </c>
      <c r="D3647" s="46">
        <v>0.0</v>
      </c>
      <c r="E3647" s="46">
        <v>0.0</v>
      </c>
      <c r="F3647" s="46">
        <v>16.0</v>
      </c>
      <c r="G3647" s="46">
        <v>0.0</v>
      </c>
      <c r="H3647" s="46">
        <v>0.0</v>
      </c>
      <c r="I3647" s="46">
        <v>0.0</v>
      </c>
      <c r="J3647" s="3"/>
      <c r="K3647" s="56"/>
    </row>
    <row r="3648" ht="32.25" customHeight="1">
      <c r="A3648" s="55" t="s">
        <v>82</v>
      </c>
      <c r="B3648" s="46" t="s">
        <v>30723</v>
      </c>
      <c r="C3648" s="55" t="s">
        <v>30724</v>
      </c>
      <c r="D3648" s="46">
        <v>0.0</v>
      </c>
      <c r="E3648" s="46">
        <v>0.0</v>
      </c>
      <c r="F3648" s="46">
        <v>166.0</v>
      </c>
      <c r="G3648" s="46">
        <v>0.0</v>
      </c>
      <c r="H3648" s="46">
        <v>0.0</v>
      </c>
      <c r="I3648" s="46">
        <v>0.0</v>
      </c>
      <c r="J3648" s="3"/>
      <c r="K3648" s="56"/>
    </row>
    <row r="3649" ht="32.25" customHeight="1">
      <c r="A3649" s="55" t="s">
        <v>82</v>
      </c>
      <c r="B3649" s="46" t="s">
        <v>30723</v>
      </c>
      <c r="C3649" s="55" t="s">
        <v>30725</v>
      </c>
      <c r="D3649" s="46">
        <v>0.0</v>
      </c>
      <c r="E3649" s="46">
        <v>0.0</v>
      </c>
      <c r="F3649" s="46">
        <v>1.0</v>
      </c>
      <c r="G3649" s="46">
        <v>0.0</v>
      </c>
      <c r="H3649" s="46">
        <v>0.0</v>
      </c>
      <c r="I3649" s="46">
        <v>157.0</v>
      </c>
      <c r="J3649" s="3"/>
      <c r="K3649" s="56"/>
    </row>
    <row r="3650" ht="32.25" customHeight="1">
      <c r="A3650" s="55" t="s">
        <v>82</v>
      </c>
      <c r="B3650" s="46" t="s">
        <v>30723</v>
      </c>
      <c r="C3650" s="55" t="s">
        <v>30726</v>
      </c>
      <c r="D3650" s="46">
        <v>0.0</v>
      </c>
      <c r="E3650" s="46">
        <v>0.0</v>
      </c>
      <c r="F3650" s="46">
        <v>1.0</v>
      </c>
      <c r="G3650" s="46">
        <v>0.0</v>
      </c>
      <c r="H3650" s="46">
        <v>0.0</v>
      </c>
      <c r="I3650" s="46">
        <v>92.0</v>
      </c>
      <c r="J3650" s="3"/>
      <c r="K3650" s="56"/>
    </row>
    <row r="3651" ht="32.25" customHeight="1">
      <c r="A3651" s="55" t="s">
        <v>82</v>
      </c>
      <c r="B3651" s="46" t="s">
        <v>30723</v>
      </c>
      <c r="C3651" s="55" t="s">
        <v>30727</v>
      </c>
      <c r="D3651" s="46">
        <v>0.0</v>
      </c>
      <c r="E3651" s="46">
        <v>0.0</v>
      </c>
      <c r="F3651" s="46">
        <v>75.0</v>
      </c>
      <c r="G3651" s="46">
        <v>0.0</v>
      </c>
      <c r="H3651" s="46">
        <v>0.0</v>
      </c>
      <c r="I3651" s="46">
        <v>0.0</v>
      </c>
      <c r="J3651" s="3"/>
      <c r="K3651" s="56"/>
    </row>
    <row r="3652" ht="32.25" customHeight="1">
      <c r="A3652" s="55" t="s">
        <v>82</v>
      </c>
      <c r="B3652" s="46" t="s">
        <v>30728</v>
      </c>
      <c r="C3652" s="55" t="s">
        <v>30729</v>
      </c>
      <c r="D3652" s="46">
        <v>0.0</v>
      </c>
      <c r="E3652" s="46">
        <v>0.0</v>
      </c>
      <c r="F3652" s="46">
        <v>237.0</v>
      </c>
      <c r="G3652" s="46">
        <v>0.0</v>
      </c>
      <c r="H3652" s="46">
        <v>0.0</v>
      </c>
      <c r="I3652" s="46">
        <v>0.0</v>
      </c>
      <c r="J3652" s="3"/>
      <c r="K3652" s="56"/>
    </row>
    <row r="3653" ht="32.25" customHeight="1">
      <c r="A3653" s="55" t="s">
        <v>82</v>
      </c>
      <c r="B3653" s="46" t="s">
        <v>30728</v>
      </c>
      <c r="C3653" s="55" t="s">
        <v>30730</v>
      </c>
      <c r="D3653" s="46">
        <v>0.0</v>
      </c>
      <c r="E3653" s="46">
        <v>0.0</v>
      </c>
      <c r="F3653" s="46">
        <v>93.0</v>
      </c>
      <c r="G3653" s="46">
        <v>0.0</v>
      </c>
      <c r="H3653" s="46">
        <v>0.0</v>
      </c>
      <c r="I3653" s="46">
        <v>0.0</v>
      </c>
      <c r="J3653" s="3"/>
      <c r="K3653" s="56"/>
    </row>
    <row r="3654" ht="32.25" customHeight="1">
      <c r="A3654" s="55" t="s">
        <v>82</v>
      </c>
      <c r="B3654" s="46" t="s">
        <v>30728</v>
      </c>
      <c r="C3654" s="55" t="s">
        <v>30731</v>
      </c>
      <c r="D3654" s="46">
        <v>0.0</v>
      </c>
      <c r="E3654" s="46">
        <v>0.0</v>
      </c>
      <c r="F3654" s="46">
        <v>67.0</v>
      </c>
      <c r="G3654" s="46">
        <v>0.0</v>
      </c>
      <c r="H3654" s="46">
        <v>0.0</v>
      </c>
      <c r="I3654" s="46">
        <v>0.0</v>
      </c>
      <c r="J3654" s="3"/>
      <c r="K3654" s="56"/>
    </row>
    <row r="3655" ht="32.25" customHeight="1">
      <c r="A3655" s="55" t="s">
        <v>82</v>
      </c>
      <c r="B3655" s="46" t="s">
        <v>30728</v>
      </c>
      <c r="C3655" s="55" t="s">
        <v>30732</v>
      </c>
      <c r="D3655" s="46">
        <v>0.0</v>
      </c>
      <c r="E3655" s="46">
        <v>0.0</v>
      </c>
      <c r="F3655" s="46">
        <v>12.0</v>
      </c>
      <c r="G3655" s="46">
        <v>0.0</v>
      </c>
      <c r="H3655" s="46">
        <v>0.0</v>
      </c>
      <c r="I3655" s="46">
        <v>0.0</v>
      </c>
      <c r="J3655" s="3"/>
      <c r="K3655" s="56"/>
    </row>
    <row r="3656" ht="32.25" customHeight="1">
      <c r="A3656" s="55" t="s">
        <v>82</v>
      </c>
      <c r="B3656" s="46" t="s">
        <v>30728</v>
      </c>
      <c r="C3656" s="55" t="s">
        <v>30733</v>
      </c>
      <c r="D3656" s="46">
        <v>0.0</v>
      </c>
      <c r="E3656" s="46">
        <v>0.0</v>
      </c>
      <c r="F3656" s="46">
        <v>5.0</v>
      </c>
      <c r="G3656" s="46">
        <v>0.0</v>
      </c>
      <c r="H3656" s="46">
        <v>0.0</v>
      </c>
      <c r="I3656" s="46">
        <v>0.0</v>
      </c>
      <c r="J3656" s="3"/>
      <c r="K3656" s="56"/>
    </row>
    <row r="3657" ht="32.25" customHeight="1">
      <c r="A3657" s="55" t="s">
        <v>82</v>
      </c>
      <c r="B3657" s="46" t="s">
        <v>30734</v>
      </c>
      <c r="C3657" s="46" t="s">
        <v>30735</v>
      </c>
      <c r="D3657" s="46">
        <v>0.0</v>
      </c>
      <c r="E3657" s="46">
        <v>1.0</v>
      </c>
      <c r="F3657" s="46">
        <v>0.0</v>
      </c>
      <c r="G3657" s="46">
        <v>0.0</v>
      </c>
      <c r="H3657" s="46">
        <v>0.0</v>
      </c>
      <c r="I3657" s="46">
        <v>123.0</v>
      </c>
      <c r="J3657" s="3"/>
      <c r="K3657" s="56"/>
    </row>
    <row r="3658" ht="32.25" customHeight="1">
      <c r="A3658" s="55" t="s">
        <v>82</v>
      </c>
      <c r="B3658" s="46" t="s">
        <v>30734</v>
      </c>
      <c r="C3658" s="46" t="s">
        <v>30736</v>
      </c>
      <c r="D3658" s="46">
        <v>0.0</v>
      </c>
      <c r="E3658" s="46">
        <v>0.0</v>
      </c>
      <c r="F3658" s="46">
        <v>85.0</v>
      </c>
      <c r="G3658" s="46">
        <v>0.0</v>
      </c>
      <c r="H3658" s="46">
        <v>0.0</v>
      </c>
      <c r="I3658" s="46">
        <v>1.0</v>
      </c>
      <c r="J3658" s="3"/>
      <c r="K3658" s="56"/>
    </row>
    <row r="3659" ht="32.25" customHeight="1">
      <c r="A3659" s="55" t="s">
        <v>82</v>
      </c>
      <c r="B3659" s="46" t="s">
        <v>30737</v>
      </c>
      <c r="C3659" s="46" t="s">
        <v>30738</v>
      </c>
      <c r="D3659" s="46">
        <v>0.0</v>
      </c>
      <c r="E3659" s="46">
        <v>0.0</v>
      </c>
      <c r="F3659" s="46">
        <v>114.0</v>
      </c>
      <c r="G3659" s="46">
        <v>0.0</v>
      </c>
      <c r="H3659" s="46">
        <v>0.0</v>
      </c>
      <c r="I3659" s="46">
        <v>0.0</v>
      </c>
      <c r="J3659" s="3"/>
      <c r="K3659" s="56"/>
    </row>
    <row r="3660" ht="32.25" customHeight="1">
      <c r="A3660" s="55" t="s">
        <v>82</v>
      </c>
      <c r="B3660" s="46" t="s">
        <v>30737</v>
      </c>
      <c r="C3660" s="55" t="s">
        <v>30739</v>
      </c>
      <c r="D3660" s="46">
        <v>0.0</v>
      </c>
      <c r="E3660" s="46">
        <v>0.0</v>
      </c>
      <c r="F3660" s="46">
        <v>1.0</v>
      </c>
      <c r="G3660" s="46">
        <v>0.0</v>
      </c>
      <c r="H3660" s="46">
        <v>0.0</v>
      </c>
      <c r="I3660" s="46">
        <v>70.0</v>
      </c>
      <c r="J3660" s="3"/>
      <c r="K3660" s="56"/>
    </row>
    <row r="3661" ht="32.25" customHeight="1">
      <c r="A3661" s="55" t="s">
        <v>82</v>
      </c>
      <c r="B3661" s="46" t="s">
        <v>30737</v>
      </c>
      <c r="C3661" s="55" t="s">
        <v>30740</v>
      </c>
      <c r="D3661" s="46">
        <v>0.0</v>
      </c>
      <c r="E3661" s="46">
        <v>0.0</v>
      </c>
      <c r="F3661" s="46">
        <v>1.0</v>
      </c>
      <c r="G3661" s="46">
        <v>0.0</v>
      </c>
      <c r="H3661" s="46">
        <v>0.0</v>
      </c>
      <c r="I3661" s="46">
        <v>58.0</v>
      </c>
      <c r="J3661" s="3"/>
      <c r="K3661" s="56"/>
    </row>
    <row r="3662" ht="32.25" customHeight="1">
      <c r="A3662" s="55" t="s">
        <v>82</v>
      </c>
      <c r="B3662" s="46" t="s">
        <v>30741</v>
      </c>
      <c r="C3662" s="55" t="s">
        <v>30742</v>
      </c>
      <c r="D3662" s="46">
        <v>0.0</v>
      </c>
      <c r="E3662" s="46">
        <v>0.0</v>
      </c>
      <c r="F3662" s="46">
        <v>115.0</v>
      </c>
      <c r="G3662" s="46">
        <v>0.0</v>
      </c>
      <c r="H3662" s="46">
        <v>0.0</v>
      </c>
      <c r="I3662" s="46">
        <v>0.0</v>
      </c>
      <c r="J3662" s="3"/>
      <c r="K3662" s="56"/>
    </row>
    <row r="3663" ht="32.25" customHeight="1">
      <c r="A3663" s="55" t="s">
        <v>82</v>
      </c>
      <c r="B3663" s="46" t="s">
        <v>30741</v>
      </c>
      <c r="C3663" s="55" t="s">
        <v>30743</v>
      </c>
      <c r="D3663" s="46">
        <v>0.0</v>
      </c>
      <c r="E3663" s="46">
        <v>0.0</v>
      </c>
      <c r="F3663" s="46">
        <v>46.0</v>
      </c>
      <c r="G3663" s="46">
        <v>0.0</v>
      </c>
      <c r="H3663" s="46">
        <v>0.0</v>
      </c>
      <c r="I3663" s="46">
        <v>0.0</v>
      </c>
      <c r="J3663" s="3"/>
      <c r="K3663" s="56"/>
    </row>
    <row r="3664" ht="32.25" customHeight="1">
      <c r="A3664" s="55" t="s">
        <v>82</v>
      </c>
      <c r="B3664" s="46" t="s">
        <v>30741</v>
      </c>
      <c r="C3664" s="55" t="s">
        <v>30744</v>
      </c>
      <c r="D3664" s="46">
        <v>0.0</v>
      </c>
      <c r="E3664" s="46">
        <v>0.0</v>
      </c>
      <c r="F3664" s="46">
        <v>13.0</v>
      </c>
      <c r="G3664" s="46">
        <v>0.0</v>
      </c>
      <c r="H3664" s="46">
        <v>0.0</v>
      </c>
      <c r="I3664" s="46">
        <v>0.0</v>
      </c>
      <c r="J3664" s="3"/>
      <c r="K3664" s="56"/>
    </row>
    <row r="3665" ht="32.25" customHeight="1">
      <c r="A3665" s="55" t="s">
        <v>82</v>
      </c>
      <c r="B3665" s="46" t="s">
        <v>30745</v>
      </c>
      <c r="C3665" s="55" t="s">
        <v>30746</v>
      </c>
      <c r="D3665" s="46">
        <v>0.0</v>
      </c>
      <c r="E3665" s="46">
        <v>0.0</v>
      </c>
      <c r="F3665" s="46">
        <v>0.0</v>
      </c>
      <c r="G3665" s="46">
        <v>0.0</v>
      </c>
      <c r="H3665" s="46">
        <v>0.0</v>
      </c>
      <c r="I3665" s="46">
        <v>69.0</v>
      </c>
      <c r="J3665" s="3"/>
      <c r="K3665" s="56"/>
    </row>
    <row r="3666" ht="32.25" customHeight="1">
      <c r="A3666" s="55" t="s">
        <v>82</v>
      </c>
      <c r="B3666" s="46" t="s">
        <v>30745</v>
      </c>
      <c r="C3666" s="55" t="s">
        <v>30747</v>
      </c>
      <c r="D3666" s="46">
        <v>0.0</v>
      </c>
      <c r="E3666" s="46">
        <v>0.0</v>
      </c>
      <c r="F3666" s="46">
        <v>52.0</v>
      </c>
      <c r="G3666" s="46">
        <v>0.0</v>
      </c>
      <c r="H3666" s="46">
        <v>0.0</v>
      </c>
      <c r="I3666" s="46">
        <v>0.0</v>
      </c>
      <c r="J3666" s="3"/>
      <c r="K3666" s="56"/>
    </row>
    <row r="3667" ht="32.25" customHeight="1">
      <c r="A3667" s="55" t="s">
        <v>82</v>
      </c>
      <c r="B3667" s="46" t="s">
        <v>30745</v>
      </c>
      <c r="C3667" s="55" t="s">
        <v>30748</v>
      </c>
      <c r="D3667" s="46">
        <v>0.0</v>
      </c>
      <c r="E3667" s="46">
        <v>0.0</v>
      </c>
      <c r="F3667" s="46">
        <v>12.0</v>
      </c>
      <c r="G3667" s="46">
        <v>0.0</v>
      </c>
      <c r="H3667" s="46">
        <v>0.0</v>
      </c>
      <c r="I3667" s="46">
        <v>19.0</v>
      </c>
      <c r="J3667" s="3"/>
      <c r="K3667" s="56"/>
    </row>
    <row r="3668" ht="32.25" customHeight="1">
      <c r="A3668" s="55" t="s">
        <v>82</v>
      </c>
      <c r="B3668" s="46" t="s">
        <v>30745</v>
      </c>
      <c r="C3668" s="55" t="s">
        <v>30749</v>
      </c>
      <c r="D3668" s="46">
        <v>0.0</v>
      </c>
      <c r="E3668" s="46">
        <v>0.0</v>
      </c>
      <c r="F3668" s="46">
        <v>12.0</v>
      </c>
      <c r="G3668" s="46">
        <v>0.0</v>
      </c>
      <c r="H3668" s="46">
        <v>0.0</v>
      </c>
      <c r="I3668" s="46">
        <v>0.0</v>
      </c>
      <c r="J3668" s="3"/>
      <c r="K3668" s="56"/>
    </row>
    <row r="3669" ht="32.25" customHeight="1">
      <c r="A3669" s="55" t="s">
        <v>82</v>
      </c>
      <c r="B3669" s="46" t="s">
        <v>30745</v>
      </c>
      <c r="C3669" s="55" t="s">
        <v>30750</v>
      </c>
      <c r="D3669" s="46">
        <v>0.0</v>
      </c>
      <c r="E3669" s="46">
        <v>0.0</v>
      </c>
      <c r="F3669" s="46">
        <v>10.0</v>
      </c>
      <c r="G3669" s="46">
        <v>0.0</v>
      </c>
      <c r="H3669" s="46">
        <v>0.0</v>
      </c>
      <c r="I3669" s="46">
        <v>0.0</v>
      </c>
      <c r="J3669" s="3"/>
      <c r="K3669" s="56"/>
    </row>
    <row r="3670" ht="32.25" customHeight="1">
      <c r="A3670" s="55" t="s">
        <v>82</v>
      </c>
      <c r="B3670" s="46" t="s">
        <v>30745</v>
      </c>
      <c r="C3670" s="55" t="s">
        <v>30751</v>
      </c>
      <c r="D3670" s="46">
        <v>0.0</v>
      </c>
      <c r="E3670" s="46">
        <v>0.0</v>
      </c>
      <c r="F3670" s="46">
        <v>0.0</v>
      </c>
      <c r="G3670" s="46">
        <v>0.0</v>
      </c>
      <c r="H3670" s="46">
        <v>0.0</v>
      </c>
      <c r="I3670" s="46">
        <v>8.0</v>
      </c>
      <c r="J3670" s="3"/>
      <c r="K3670" s="56"/>
    </row>
    <row r="3671" ht="32.25" customHeight="1">
      <c r="A3671" s="55" t="s">
        <v>82</v>
      </c>
      <c r="B3671" s="46" t="s">
        <v>30745</v>
      </c>
      <c r="C3671" s="55" t="s">
        <v>30752</v>
      </c>
      <c r="D3671" s="46">
        <v>0.0</v>
      </c>
      <c r="E3671" s="46">
        <v>0.0</v>
      </c>
      <c r="F3671" s="46">
        <v>0.0</v>
      </c>
      <c r="G3671" s="46">
        <v>0.0</v>
      </c>
      <c r="H3671" s="46">
        <v>0.0</v>
      </c>
      <c r="I3671" s="46">
        <v>8.0</v>
      </c>
      <c r="J3671" s="3"/>
      <c r="K3671" s="56"/>
    </row>
    <row r="3672" ht="32.25" customHeight="1">
      <c r="A3672" s="55" t="s">
        <v>82</v>
      </c>
      <c r="B3672" s="46" t="s">
        <v>30745</v>
      </c>
      <c r="C3672" s="55" t="s">
        <v>30753</v>
      </c>
      <c r="D3672" s="46">
        <v>0.0</v>
      </c>
      <c r="E3672" s="46">
        <v>0.0</v>
      </c>
      <c r="F3672" s="46">
        <v>0.0</v>
      </c>
      <c r="G3672" s="46">
        <v>0.0</v>
      </c>
      <c r="H3672" s="46">
        <v>0.0</v>
      </c>
      <c r="I3672" s="46">
        <v>7.0</v>
      </c>
      <c r="J3672" s="3"/>
      <c r="K3672" s="56"/>
    </row>
    <row r="3673" ht="32.25" customHeight="1">
      <c r="A3673" s="55" t="s">
        <v>82</v>
      </c>
      <c r="B3673" s="46" t="s">
        <v>30745</v>
      </c>
      <c r="C3673" s="55" t="s">
        <v>30754</v>
      </c>
      <c r="D3673" s="46">
        <v>0.0</v>
      </c>
      <c r="E3673" s="46">
        <v>0.0</v>
      </c>
      <c r="F3673" s="46">
        <v>0.0</v>
      </c>
      <c r="G3673" s="46">
        <v>0.0</v>
      </c>
      <c r="H3673" s="46">
        <v>0.0</v>
      </c>
      <c r="I3673" s="46">
        <v>1.0</v>
      </c>
      <c r="J3673" s="3"/>
      <c r="K3673" s="56"/>
    </row>
    <row r="3674" ht="32.25" customHeight="1">
      <c r="A3674" s="55" t="s">
        <v>82</v>
      </c>
      <c r="B3674" s="46" t="s">
        <v>30755</v>
      </c>
      <c r="C3674" s="55" t="s">
        <v>30756</v>
      </c>
      <c r="D3674" s="46">
        <v>0.0</v>
      </c>
      <c r="E3674" s="46">
        <v>0.0</v>
      </c>
      <c r="F3674" s="46">
        <v>18.0</v>
      </c>
      <c r="G3674" s="46">
        <v>0.0</v>
      </c>
      <c r="H3674" s="46">
        <v>0.0</v>
      </c>
      <c r="I3674" s="46">
        <v>5.0</v>
      </c>
      <c r="J3674" s="3"/>
      <c r="K3674" s="56"/>
    </row>
    <row r="3675" ht="32.25" customHeight="1">
      <c r="A3675" s="55" t="s">
        <v>82</v>
      </c>
      <c r="B3675" s="46" t="s">
        <v>30755</v>
      </c>
      <c r="C3675" s="55" t="s">
        <v>30757</v>
      </c>
      <c r="D3675" s="46">
        <v>0.0</v>
      </c>
      <c r="E3675" s="46">
        <v>0.0</v>
      </c>
      <c r="F3675" s="46">
        <v>7.0</v>
      </c>
      <c r="G3675" s="46">
        <v>0.0</v>
      </c>
      <c r="H3675" s="46">
        <v>0.0</v>
      </c>
      <c r="I3675" s="46">
        <v>13.0</v>
      </c>
      <c r="J3675" s="3"/>
      <c r="K3675" s="56"/>
    </row>
    <row r="3676" ht="32.25" customHeight="1">
      <c r="A3676" s="55" t="s">
        <v>82</v>
      </c>
      <c r="B3676" s="46" t="s">
        <v>30755</v>
      </c>
      <c r="C3676" s="55" t="s">
        <v>30758</v>
      </c>
      <c r="D3676" s="46">
        <v>0.0</v>
      </c>
      <c r="E3676" s="46">
        <v>0.0</v>
      </c>
      <c r="F3676" s="46">
        <v>17.0</v>
      </c>
      <c r="G3676" s="46">
        <v>0.0</v>
      </c>
      <c r="H3676" s="46">
        <v>0.0</v>
      </c>
      <c r="I3676" s="46">
        <v>2.0</v>
      </c>
      <c r="J3676" s="3"/>
      <c r="K3676" s="56"/>
    </row>
    <row r="3677" ht="32.25" customHeight="1">
      <c r="A3677" s="55" t="s">
        <v>82</v>
      </c>
      <c r="B3677" s="46" t="s">
        <v>30755</v>
      </c>
      <c r="C3677" s="55" t="s">
        <v>30759</v>
      </c>
      <c r="D3677" s="46">
        <v>0.0</v>
      </c>
      <c r="E3677" s="46">
        <v>0.0</v>
      </c>
      <c r="F3677" s="46">
        <v>12.0</v>
      </c>
      <c r="G3677" s="46">
        <v>0.0</v>
      </c>
      <c r="H3677" s="46">
        <v>0.0</v>
      </c>
      <c r="I3677" s="46">
        <v>0.0</v>
      </c>
      <c r="J3677" s="3"/>
      <c r="K3677" s="56"/>
    </row>
    <row r="3678" ht="32.25" customHeight="1">
      <c r="A3678" s="55" t="s">
        <v>82</v>
      </c>
      <c r="B3678" s="46" t="s">
        <v>30755</v>
      </c>
      <c r="C3678" s="55" t="s">
        <v>30760</v>
      </c>
      <c r="D3678" s="46">
        <v>0.0</v>
      </c>
      <c r="E3678" s="46">
        <v>0.0</v>
      </c>
      <c r="F3678" s="46">
        <v>0.0</v>
      </c>
      <c r="G3678" s="46">
        <v>0.0</v>
      </c>
      <c r="H3678" s="46">
        <v>0.0</v>
      </c>
      <c r="I3678" s="46">
        <v>2.0</v>
      </c>
      <c r="J3678" s="3"/>
      <c r="K3678" s="56"/>
    </row>
    <row r="3679" ht="32.25" customHeight="1">
      <c r="A3679" s="55" t="s">
        <v>82</v>
      </c>
      <c r="B3679" s="46" t="s">
        <v>30755</v>
      </c>
      <c r="C3679" s="55" t="s">
        <v>30761</v>
      </c>
      <c r="D3679" s="46">
        <v>0.0</v>
      </c>
      <c r="E3679" s="46">
        <v>0.0</v>
      </c>
      <c r="F3679" s="46">
        <v>1.0</v>
      </c>
      <c r="G3679" s="46">
        <v>0.0</v>
      </c>
      <c r="H3679" s="46">
        <v>0.0</v>
      </c>
      <c r="I3679" s="46">
        <v>0.0</v>
      </c>
      <c r="J3679" s="3"/>
      <c r="K3679" s="56"/>
    </row>
    <row r="3680" ht="32.25" customHeight="1">
      <c r="A3680" s="55" t="s">
        <v>82</v>
      </c>
      <c r="B3680" s="46" t="s">
        <v>30755</v>
      </c>
      <c r="C3680" s="55" t="s">
        <v>30762</v>
      </c>
      <c r="D3680" s="46">
        <v>0.0</v>
      </c>
      <c r="E3680" s="46">
        <v>0.0</v>
      </c>
      <c r="F3680" s="46">
        <v>1.0</v>
      </c>
      <c r="G3680" s="46">
        <v>0.0</v>
      </c>
      <c r="H3680" s="46">
        <v>0.0</v>
      </c>
      <c r="I3680" s="46">
        <v>0.0</v>
      </c>
      <c r="J3680" s="3"/>
      <c r="K3680" s="56"/>
    </row>
    <row r="3681" ht="32.25" customHeight="1">
      <c r="A3681" s="55" t="s">
        <v>82</v>
      </c>
      <c r="B3681" s="46" t="s">
        <v>30755</v>
      </c>
      <c r="C3681" s="55" t="s">
        <v>30763</v>
      </c>
      <c r="D3681" s="46">
        <v>0.0</v>
      </c>
      <c r="E3681" s="46">
        <v>0.0</v>
      </c>
      <c r="F3681" s="46">
        <v>1.0</v>
      </c>
      <c r="G3681" s="46">
        <v>0.0</v>
      </c>
      <c r="H3681" s="46">
        <v>0.0</v>
      </c>
      <c r="I3681" s="46">
        <v>0.0</v>
      </c>
      <c r="J3681" s="3"/>
      <c r="K3681" s="56"/>
    </row>
    <row r="3682" ht="32.25" customHeight="1">
      <c r="A3682" s="55" t="s">
        <v>82</v>
      </c>
      <c r="B3682" s="46" t="s">
        <v>30755</v>
      </c>
      <c r="C3682" s="55" t="s">
        <v>30764</v>
      </c>
      <c r="D3682" s="46">
        <v>0.0</v>
      </c>
      <c r="E3682" s="46">
        <v>0.0</v>
      </c>
      <c r="F3682" s="46">
        <v>1.0</v>
      </c>
      <c r="G3682" s="46">
        <v>0.0</v>
      </c>
      <c r="H3682" s="46">
        <v>0.0</v>
      </c>
      <c r="I3682" s="46">
        <v>0.0</v>
      </c>
      <c r="J3682" s="3"/>
      <c r="K3682" s="56"/>
    </row>
    <row r="3683" ht="32.25" customHeight="1">
      <c r="A3683" s="55" t="s">
        <v>82</v>
      </c>
      <c r="B3683" s="46" t="s">
        <v>30755</v>
      </c>
      <c r="C3683" s="55" t="s">
        <v>30765</v>
      </c>
      <c r="D3683" s="46">
        <v>0.0</v>
      </c>
      <c r="E3683" s="46">
        <v>0.0</v>
      </c>
      <c r="F3683" s="46">
        <v>1.0</v>
      </c>
      <c r="G3683" s="46">
        <v>0.0</v>
      </c>
      <c r="H3683" s="46">
        <v>0.0</v>
      </c>
      <c r="I3683" s="46">
        <v>0.0</v>
      </c>
      <c r="J3683" s="3"/>
      <c r="K3683" s="56"/>
    </row>
    <row r="3684" ht="32.25" customHeight="1">
      <c r="A3684" s="55" t="s">
        <v>82</v>
      </c>
      <c r="B3684" s="46" t="s">
        <v>30755</v>
      </c>
      <c r="C3684" s="55" t="s">
        <v>30766</v>
      </c>
      <c r="D3684" s="46">
        <v>0.0</v>
      </c>
      <c r="E3684" s="46">
        <v>0.0</v>
      </c>
      <c r="F3684" s="46">
        <v>1.0</v>
      </c>
      <c r="G3684" s="46">
        <v>0.0</v>
      </c>
      <c r="H3684" s="46">
        <v>0.0</v>
      </c>
      <c r="I3684" s="46">
        <v>0.0</v>
      </c>
      <c r="J3684" s="3"/>
      <c r="K3684" s="56"/>
    </row>
    <row r="3685" ht="32.25" customHeight="1">
      <c r="A3685" s="55" t="s">
        <v>82</v>
      </c>
      <c r="B3685" s="46" t="s">
        <v>30755</v>
      </c>
      <c r="C3685" s="55" t="s">
        <v>30767</v>
      </c>
      <c r="D3685" s="46">
        <v>0.0</v>
      </c>
      <c r="E3685" s="46">
        <v>0.0</v>
      </c>
      <c r="F3685" s="46">
        <v>1.0</v>
      </c>
      <c r="G3685" s="46">
        <v>0.0</v>
      </c>
      <c r="H3685" s="46">
        <v>0.0</v>
      </c>
      <c r="I3685" s="46">
        <v>0.0</v>
      </c>
      <c r="J3685" s="3"/>
      <c r="K3685" s="56"/>
    </row>
    <row r="3686" ht="32.25" customHeight="1">
      <c r="A3686" s="55" t="s">
        <v>82</v>
      </c>
      <c r="B3686" s="46" t="s">
        <v>30755</v>
      </c>
      <c r="C3686" s="55" t="s">
        <v>30768</v>
      </c>
      <c r="D3686" s="46">
        <v>0.0</v>
      </c>
      <c r="E3686" s="46">
        <v>0.0</v>
      </c>
      <c r="F3686" s="46">
        <v>0.0</v>
      </c>
      <c r="G3686" s="46">
        <v>0.0</v>
      </c>
      <c r="H3686" s="46">
        <v>0.0</v>
      </c>
      <c r="I3686" s="46">
        <v>1.0</v>
      </c>
      <c r="J3686" s="3"/>
      <c r="K3686" s="56"/>
    </row>
    <row r="3687" ht="32.25" customHeight="1">
      <c r="A3687" s="55" t="s">
        <v>82</v>
      </c>
      <c r="B3687" s="46" t="s">
        <v>30755</v>
      </c>
      <c r="C3687" s="55" t="s">
        <v>30769</v>
      </c>
      <c r="D3687" s="46">
        <v>0.0</v>
      </c>
      <c r="E3687" s="46">
        <v>0.0</v>
      </c>
      <c r="F3687" s="46">
        <v>1.0</v>
      </c>
      <c r="G3687" s="46">
        <v>0.0</v>
      </c>
      <c r="H3687" s="46">
        <v>0.0</v>
      </c>
      <c r="I3687" s="46">
        <v>0.0</v>
      </c>
      <c r="J3687" s="3"/>
      <c r="K3687" s="56"/>
    </row>
    <row r="3688" ht="32.25" customHeight="1">
      <c r="A3688" s="55" t="s">
        <v>82</v>
      </c>
      <c r="B3688" s="46" t="s">
        <v>30770</v>
      </c>
      <c r="C3688" s="55" t="s">
        <v>30771</v>
      </c>
      <c r="D3688" s="46">
        <v>0.0</v>
      </c>
      <c r="E3688" s="46">
        <v>0.0</v>
      </c>
      <c r="F3688" s="46">
        <v>31.0</v>
      </c>
      <c r="G3688" s="46">
        <v>0.0</v>
      </c>
      <c r="H3688" s="46">
        <v>0.0</v>
      </c>
      <c r="I3688" s="46">
        <v>0.0</v>
      </c>
      <c r="J3688" s="3"/>
      <c r="K3688" s="56"/>
    </row>
    <row r="3689" ht="32.25" customHeight="1">
      <c r="A3689" s="55" t="s">
        <v>82</v>
      </c>
      <c r="B3689" s="46" t="s">
        <v>30770</v>
      </c>
      <c r="C3689" s="55" t="s">
        <v>30772</v>
      </c>
      <c r="D3689" s="46">
        <v>0.0</v>
      </c>
      <c r="E3689" s="46">
        <v>0.0</v>
      </c>
      <c r="F3689" s="46">
        <v>12.0</v>
      </c>
      <c r="G3689" s="46">
        <v>0.0</v>
      </c>
      <c r="H3689" s="46">
        <v>0.0</v>
      </c>
      <c r="I3689" s="46">
        <v>0.0</v>
      </c>
      <c r="J3689" s="3"/>
      <c r="K3689" s="56"/>
    </row>
    <row r="3690" ht="32.25" customHeight="1">
      <c r="A3690" s="55" t="s">
        <v>82</v>
      </c>
      <c r="B3690" s="46" t="s">
        <v>30770</v>
      </c>
      <c r="C3690" s="55" t="s">
        <v>30773</v>
      </c>
      <c r="D3690" s="46">
        <v>0.0</v>
      </c>
      <c r="E3690" s="46">
        <v>0.0</v>
      </c>
      <c r="F3690" s="46">
        <v>4.0</v>
      </c>
      <c r="G3690" s="46">
        <v>0.0</v>
      </c>
      <c r="H3690" s="46">
        <v>0.0</v>
      </c>
      <c r="I3690" s="46">
        <v>0.0</v>
      </c>
      <c r="J3690" s="3"/>
      <c r="K3690" s="56"/>
    </row>
    <row r="3691" ht="32.25" customHeight="1">
      <c r="A3691" s="55" t="s">
        <v>82</v>
      </c>
      <c r="B3691" s="46" t="s">
        <v>30770</v>
      </c>
      <c r="C3691" s="55" t="s">
        <v>30774</v>
      </c>
      <c r="D3691" s="46">
        <v>0.0</v>
      </c>
      <c r="E3691" s="46">
        <v>0.0</v>
      </c>
      <c r="F3691" s="46">
        <v>3.0</v>
      </c>
      <c r="G3691" s="46">
        <v>0.0</v>
      </c>
      <c r="H3691" s="46">
        <v>0.0</v>
      </c>
      <c r="I3691" s="46">
        <v>0.0</v>
      </c>
      <c r="J3691" s="3"/>
      <c r="K3691" s="56"/>
    </row>
    <row r="3692" ht="32.25" customHeight="1">
      <c r="A3692" s="55" t="s">
        <v>82</v>
      </c>
      <c r="B3692" s="46" t="s">
        <v>30770</v>
      </c>
      <c r="C3692" s="55" t="s">
        <v>30775</v>
      </c>
      <c r="D3692" s="46">
        <v>0.0</v>
      </c>
      <c r="E3692" s="46">
        <v>0.0</v>
      </c>
      <c r="F3692" s="46">
        <v>1.0</v>
      </c>
      <c r="G3692" s="46">
        <v>0.0</v>
      </c>
      <c r="H3692" s="46">
        <v>0.0</v>
      </c>
      <c r="I3692" s="46">
        <v>0.0</v>
      </c>
      <c r="J3692" s="3"/>
      <c r="K3692" s="56"/>
    </row>
    <row r="3693" ht="32.25" customHeight="1">
      <c r="A3693" s="55" t="s">
        <v>82</v>
      </c>
      <c r="B3693" s="46" t="s">
        <v>30770</v>
      </c>
      <c r="C3693" s="55" t="s">
        <v>30776</v>
      </c>
      <c r="D3693" s="46">
        <v>0.0</v>
      </c>
      <c r="E3693" s="46">
        <v>0.0</v>
      </c>
      <c r="F3693" s="46">
        <v>1.0</v>
      </c>
      <c r="G3693" s="46">
        <v>0.0</v>
      </c>
      <c r="H3693" s="46">
        <v>0.0</v>
      </c>
      <c r="I3693" s="46">
        <v>0.0</v>
      </c>
      <c r="J3693" s="3"/>
      <c r="K3693" s="56"/>
    </row>
    <row r="3694" ht="32.25" customHeight="1">
      <c r="A3694" s="55" t="s">
        <v>82</v>
      </c>
      <c r="B3694" s="46" t="s">
        <v>30770</v>
      </c>
      <c r="C3694" s="55" t="s">
        <v>30777</v>
      </c>
      <c r="D3694" s="46">
        <v>0.0</v>
      </c>
      <c r="E3694" s="46">
        <v>0.0</v>
      </c>
      <c r="F3694" s="46">
        <v>1.0</v>
      </c>
      <c r="G3694" s="46">
        <v>0.0</v>
      </c>
      <c r="H3694" s="46">
        <v>0.0</v>
      </c>
      <c r="I3694" s="46">
        <v>0.0</v>
      </c>
      <c r="J3694" s="3"/>
      <c r="K3694" s="56"/>
    </row>
    <row r="3695" ht="32.25" customHeight="1">
      <c r="A3695" s="55" t="s">
        <v>82</v>
      </c>
      <c r="B3695" s="46" t="s">
        <v>30770</v>
      </c>
      <c r="C3695" s="55" t="s">
        <v>30778</v>
      </c>
      <c r="D3695" s="46">
        <v>0.0</v>
      </c>
      <c r="E3695" s="46">
        <v>0.0</v>
      </c>
      <c r="F3695" s="46">
        <v>1.0</v>
      </c>
      <c r="G3695" s="46">
        <v>0.0</v>
      </c>
      <c r="H3695" s="46">
        <v>0.0</v>
      </c>
      <c r="I3695" s="46">
        <v>0.0</v>
      </c>
      <c r="J3695" s="3"/>
      <c r="K3695" s="56"/>
    </row>
    <row r="3696" ht="32.25" customHeight="1">
      <c r="A3696" s="55" t="s">
        <v>82</v>
      </c>
      <c r="B3696" s="46" t="s">
        <v>30770</v>
      </c>
      <c r="C3696" s="55" t="s">
        <v>30779</v>
      </c>
      <c r="D3696" s="46">
        <v>0.0</v>
      </c>
      <c r="E3696" s="46">
        <v>0.0</v>
      </c>
      <c r="F3696" s="46">
        <v>1.0</v>
      </c>
      <c r="G3696" s="46">
        <v>0.0</v>
      </c>
      <c r="H3696" s="46">
        <v>0.0</v>
      </c>
      <c r="I3696" s="46">
        <v>0.0</v>
      </c>
      <c r="J3696" s="3"/>
      <c r="K3696" s="56"/>
    </row>
    <row r="3697" ht="32.25" customHeight="1">
      <c r="A3697" s="55" t="s">
        <v>82</v>
      </c>
      <c r="B3697" s="46" t="s">
        <v>30770</v>
      </c>
      <c r="C3697" s="55" t="s">
        <v>30780</v>
      </c>
      <c r="D3697" s="46">
        <v>0.0</v>
      </c>
      <c r="E3697" s="46">
        <v>0.0</v>
      </c>
      <c r="F3697" s="46">
        <v>1.0</v>
      </c>
      <c r="G3697" s="46">
        <v>0.0</v>
      </c>
      <c r="H3697" s="46">
        <v>0.0</v>
      </c>
      <c r="I3697" s="46">
        <v>0.0</v>
      </c>
      <c r="J3697" s="3"/>
      <c r="K3697" s="56"/>
    </row>
    <row r="3698" ht="32.25" customHeight="1">
      <c r="A3698" s="55" t="s">
        <v>82</v>
      </c>
      <c r="B3698" s="46" t="s">
        <v>30770</v>
      </c>
      <c r="C3698" s="55" t="s">
        <v>30781</v>
      </c>
      <c r="D3698" s="46">
        <v>0.0</v>
      </c>
      <c r="E3698" s="46">
        <v>0.0</v>
      </c>
      <c r="F3698" s="46">
        <v>1.0</v>
      </c>
      <c r="G3698" s="46">
        <v>0.0</v>
      </c>
      <c r="H3698" s="46">
        <v>0.0</v>
      </c>
      <c r="I3698" s="46">
        <v>0.0</v>
      </c>
      <c r="J3698" s="3"/>
      <c r="K3698" s="56"/>
    </row>
    <row r="3699" ht="32.25" customHeight="1">
      <c r="A3699" s="55" t="s">
        <v>82</v>
      </c>
      <c r="B3699" s="46" t="s">
        <v>30770</v>
      </c>
      <c r="C3699" s="55" t="s">
        <v>30782</v>
      </c>
      <c r="D3699" s="46">
        <v>0.0</v>
      </c>
      <c r="E3699" s="46">
        <v>0.0</v>
      </c>
      <c r="F3699" s="46">
        <v>1.0</v>
      </c>
      <c r="G3699" s="46">
        <v>0.0</v>
      </c>
      <c r="H3699" s="46">
        <v>0.0</v>
      </c>
      <c r="I3699" s="46">
        <v>0.0</v>
      </c>
      <c r="J3699" s="3"/>
      <c r="K3699" s="56"/>
    </row>
    <row r="3700" ht="32.25" customHeight="1">
      <c r="A3700" s="55" t="s">
        <v>82</v>
      </c>
      <c r="B3700" s="46" t="s">
        <v>30770</v>
      </c>
      <c r="C3700" s="55" t="s">
        <v>30783</v>
      </c>
      <c r="D3700" s="46">
        <v>0.0</v>
      </c>
      <c r="E3700" s="46">
        <v>0.0</v>
      </c>
      <c r="F3700" s="46">
        <v>1.0</v>
      </c>
      <c r="G3700" s="46">
        <v>0.0</v>
      </c>
      <c r="H3700" s="46">
        <v>0.0</v>
      </c>
      <c r="I3700" s="46">
        <v>0.0</v>
      </c>
      <c r="J3700" s="3"/>
      <c r="K3700" s="56"/>
    </row>
    <row r="3701" ht="32.25" customHeight="1">
      <c r="A3701" s="55" t="s">
        <v>82</v>
      </c>
      <c r="B3701" s="46" t="s">
        <v>30784</v>
      </c>
      <c r="C3701" s="55" t="s">
        <v>30785</v>
      </c>
      <c r="D3701" s="46">
        <v>0.0</v>
      </c>
      <c r="E3701" s="46">
        <v>0.0</v>
      </c>
      <c r="F3701" s="46">
        <v>63.0</v>
      </c>
      <c r="G3701" s="46">
        <v>0.0</v>
      </c>
      <c r="H3701" s="46">
        <v>0.0</v>
      </c>
      <c r="I3701" s="46">
        <v>0.0</v>
      </c>
      <c r="J3701" s="3"/>
      <c r="K3701" s="56"/>
    </row>
    <row r="3702" ht="32.25" customHeight="1">
      <c r="A3702" s="55" t="s">
        <v>82</v>
      </c>
      <c r="B3702" s="46" t="s">
        <v>30784</v>
      </c>
      <c r="C3702" s="55" t="s">
        <v>30786</v>
      </c>
      <c r="D3702" s="46">
        <v>0.0</v>
      </c>
      <c r="E3702" s="46">
        <v>0.0</v>
      </c>
      <c r="F3702" s="46">
        <v>32.0</v>
      </c>
      <c r="G3702" s="46">
        <v>0.0</v>
      </c>
      <c r="H3702" s="46">
        <v>0.0</v>
      </c>
      <c r="I3702" s="46">
        <v>0.0</v>
      </c>
      <c r="J3702" s="3"/>
      <c r="K3702" s="56"/>
    </row>
    <row r="3703" ht="32.25" customHeight="1">
      <c r="A3703" s="55" t="s">
        <v>82</v>
      </c>
      <c r="B3703" s="46" t="s">
        <v>30784</v>
      </c>
      <c r="C3703" s="55" t="s">
        <v>30787</v>
      </c>
      <c r="D3703" s="46">
        <v>0.0</v>
      </c>
      <c r="E3703" s="46">
        <v>0.0</v>
      </c>
      <c r="F3703" s="46">
        <v>5.0</v>
      </c>
      <c r="G3703" s="46">
        <v>0.0</v>
      </c>
      <c r="H3703" s="46">
        <v>0.0</v>
      </c>
      <c r="I3703" s="46">
        <v>0.0</v>
      </c>
      <c r="J3703" s="3"/>
      <c r="K3703" s="56"/>
    </row>
    <row r="3704" ht="32.25" customHeight="1">
      <c r="A3704" s="55" t="s">
        <v>82</v>
      </c>
      <c r="B3704" s="46" t="s">
        <v>30784</v>
      </c>
      <c r="C3704" s="55" t="s">
        <v>30788</v>
      </c>
      <c r="D3704" s="46">
        <v>0.0</v>
      </c>
      <c r="E3704" s="46">
        <v>0.0</v>
      </c>
      <c r="F3704" s="46">
        <v>4.0</v>
      </c>
      <c r="G3704" s="46">
        <v>0.0</v>
      </c>
      <c r="H3704" s="46">
        <v>0.0</v>
      </c>
      <c r="I3704" s="46">
        <v>0.0</v>
      </c>
      <c r="J3704" s="3"/>
      <c r="K3704" s="56"/>
    </row>
    <row r="3705" ht="32.25" customHeight="1">
      <c r="A3705" s="55" t="s">
        <v>82</v>
      </c>
      <c r="B3705" s="46" t="s">
        <v>30784</v>
      </c>
      <c r="C3705" s="55" t="s">
        <v>30789</v>
      </c>
      <c r="D3705" s="46">
        <v>0.0</v>
      </c>
      <c r="E3705" s="46">
        <v>0.0</v>
      </c>
      <c r="F3705" s="46">
        <v>4.0</v>
      </c>
      <c r="G3705" s="46">
        <v>0.0</v>
      </c>
      <c r="H3705" s="46">
        <v>0.0</v>
      </c>
      <c r="I3705" s="46">
        <v>0.0</v>
      </c>
      <c r="J3705" s="3"/>
      <c r="K3705" s="56"/>
    </row>
    <row r="3706" ht="32.25" customHeight="1">
      <c r="A3706" s="55" t="s">
        <v>82</v>
      </c>
      <c r="B3706" s="46" t="s">
        <v>30784</v>
      </c>
      <c r="C3706" s="55" t="s">
        <v>30790</v>
      </c>
      <c r="D3706" s="46">
        <v>0.0</v>
      </c>
      <c r="E3706" s="46">
        <v>0.0</v>
      </c>
      <c r="F3706" s="46">
        <v>4.0</v>
      </c>
      <c r="G3706" s="46">
        <v>0.0</v>
      </c>
      <c r="H3706" s="46">
        <v>0.0</v>
      </c>
      <c r="I3706" s="46">
        <v>0.0</v>
      </c>
      <c r="J3706" s="3"/>
      <c r="K3706" s="56"/>
    </row>
    <row r="3707" ht="32.25" customHeight="1">
      <c r="A3707" s="55" t="s">
        <v>82</v>
      </c>
      <c r="B3707" s="46" t="s">
        <v>30784</v>
      </c>
      <c r="C3707" s="55" t="s">
        <v>30791</v>
      </c>
      <c r="D3707" s="46">
        <v>0.0</v>
      </c>
      <c r="E3707" s="46">
        <v>0.0</v>
      </c>
      <c r="F3707" s="46">
        <v>3.0</v>
      </c>
      <c r="G3707" s="46">
        <v>0.0</v>
      </c>
      <c r="H3707" s="46">
        <v>0.0</v>
      </c>
      <c r="I3707" s="46">
        <v>0.0</v>
      </c>
      <c r="J3707" s="3"/>
      <c r="K3707" s="56"/>
    </row>
    <row r="3708" ht="32.25" customHeight="1">
      <c r="A3708" s="55" t="s">
        <v>82</v>
      </c>
      <c r="B3708" s="46" t="s">
        <v>30784</v>
      </c>
      <c r="C3708" s="55" t="s">
        <v>30792</v>
      </c>
      <c r="D3708" s="46">
        <v>0.0</v>
      </c>
      <c r="E3708" s="46">
        <v>0.0</v>
      </c>
      <c r="F3708" s="46">
        <v>1.0</v>
      </c>
      <c r="G3708" s="46">
        <v>0.0</v>
      </c>
      <c r="H3708" s="46">
        <v>0.0</v>
      </c>
      <c r="I3708" s="46">
        <v>0.0</v>
      </c>
      <c r="J3708" s="3"/>
      <c r="K3708" s="56"/>
    </row>
    <row r="3709" ht="32.25" customHeight="1">
      <c r="A3709" s="55" t="s">
        <v>82</v>
      </c>
      <c r="B3709" s="46" t="s">
        <v>30793</v>
      </c>
      <c r="C3709" s="55" t="s">
        <v>30794</v>
      </c>
      <c r="D3709" s="46">
        <v>0.0</v>
      </c>
      <c r="E3709" s="46">
        <v>0.0</v>
      </c>
      <c r="F3709" s="46">
        <v>0.0</v>
      </c>
      <c r="G3709" s="46">
        <v>0.0</v>
      </c>
      <c r="H3709" s="46">
        <v>0.0</v>
      </c>
      <c r="I3709" s="46">
        <v>21.0</v>
      </c>
      <c r="J3709" s="3"/>
      <c r="K3709" s="56"/>
    </row>
    <row r="3710" ht="32.25" customHeight="1">
      <c r="A3710" s="55" t="s">
        <v>82</v>
      </c>
      <c r="B3710" s="46" t="s">
        <v>30793</v>
      </c>
      <c r="C3710" s="55" t="s">
        <v>30795</v>
      </c>
      <c r="D3710" s="46">
        <v>0.0</v>
      </c>
      <c r="E3710" s="46">
        <v>0.0</v>
      </c>
      <c r="F3710" s="46">
        <v>25.0</v>
      </c>
      <c r="G3710" s="46">
        <v>0.0</v>
      </c>
      <c r="H3710" s="46">
        <v>0.0</v>
      </c>
      <c r="I3710" s="46">
        <v>0.0</v>
      </c>
      <c r="J3710" s="3"/>
      <c r="K3710" s="56"/>
    </row>
    <row r="3711" ht="32.25" customHeight="1">
      <c r="A3711" s="55" t="s">
        <v>82</v>
      </c>
      <c r="B3711" s="46" t="s">
        <v>30793</v>
      </c>
      <c r="C3711" s="55" t="s">
        <v>30796</v>
      </c>
      <c r="D3711" s="46">
        <v>0.0</v>
      </c>
      <c r="E3711" s="46">
        <v>0.0</v>
      </c>
      <c r="F3711" s="46">
        <v>0.0</v>
      </c>
      <c r="G3711" s="46">
        <v>0.0</v>
      </c>
      <c r="H3711" s="46">
        <v>0.0</v>
      </c>
      <c r="I3711" s="46">
        <v>0.0</v>
      </c>
      <c r="J3711" s="3"/>
      <c r="K3711" s="56"/>
    </row>
    <row r="3712" ht="32.25" customHeight="1">
      <c r="A3712" s="55" t="s">
        <v>82</v>
      </c>
      <c r="B3712" s="46" t="s">
        <v>30793</v>
      </c>
      <c r="C3712" s="55" t="s">
        <v>30797</v>
      </c>
      <c r="D3712" s="46">
        <v>0.0</v>
      </c>
      <c r="E3712" s="46">
        <v>0.0</v>
      </c>
      <c r="F3712" s="46">
        <v>0.0</v>
      </c>
      <c r="G3712" s="46">
        <v>0.0</v>
      </c>
      <c r="H3712" s="46">
        <v>0.0</v>
      </c>
      <c r="I3712" s="46">
        <v>0.0</v>
      </c>
      <c r="J3712" s="3"/>
      <c r="K3712" s="56"/>
    </row>
    <row r="3713" ht="32.25" customHeight="1">
      <c r="A3713" s="55" t="s">
        <v>82</v>
      </c>
      <c r="B3713" s="46" t="s">
        <v>30793</v>
      </c>
      <c r="C3713" s="55" t="s">
        <v>30798</v>
      </c>
      <c r="D3713" s="46">
        <v>0.0</v>
      </c>
      <c r="E3713" s="46">
        <v>0.0</v>
      </c>
      <c r="F3713" s="46">
        <v>1.0</v>
      </c>
      <c r="G3713" s="46">
        <v>0.0</v>
      </c>
      <c r="H3713" s="46">
        <v>0.0</v>
      </c>
      <c r="I3713" s="46">
        <v>0.0</v>
      </c>
      <c r="J3713" s="3"/>
      <c r="K3713" s="56"/>
    </row>
    <row r="3714" ht="32.25" customHeight="1">
      <c r="A3714" s="55" t="s">
        <v>82</v>
      </c>
      <c r="B3714" s="46" t="s">
        <v>30799</v>
      </c>
      <c r="C3714" s="55" t="s">
        <v>30800</v>
      </c>
      <c r="D3714" s="46">
        <v>0.0</v>
      </c>
      <c r="E3714" s="46">
        <v>0.0</v>
      </c>
      <c r="F3714" s="46">
        <v>17.0</v>
      </c>
      <c r="G3714" s="46">
        <v>0.0</v>
      </c>
      <c r="H3714" s="46">
        <v>0.0</v>
      </c>
      <c r="I3714" s="46">
        <v>0.0</v>
      </c>
      <c r="J3714" s="3"/>
      <c r="K3714" s="56"/>
    </row>
    <row r="3715" ht="32.25" customHeight="1">
      <c r="A3715" s="55" t="s">
        <v>82</v>
      </c>
      <c r="B3715" s="46" t="s">
        <v>30799</v>
      </c>
      <c r="C3715" s="55" t="s">
        <v>30801</v>
      </c>
      <c r="D3715" s="46">
        <v>0.0</v>
      </c>
      <c r="E3715" s="46">
        <v>0.0</v>
      </c>
      <c r="F3715" s="46">
        <v>16.0</v>
      </c>
      <c r="G3715" s="46">
        <v>0.0</v>
      </c>
      <c r="H3715" s="46">
        <v>0.0</v>
      </c>
      <c r="I3715" s="46">
        <v>0.0</v>
      </c>
      <c r="J3715" s="3"/>
      <c r="K3715" s="56"/>
    </row>
    <row r="3716" ht="32.25" customHeight="1">
      <c r="A3716" s="55" t="s">
        <v>82</v>
      </c>
      <c r="B3716" s="46" t="s">
        <v>30799</v>
      </c>
      <c r="C3716" s="55" t="s">
        <v>30802</v>
      </c>
      <c r="D3716" s="46">
        <v>0.0</v>
      </c>
      <c r="E3716" s="46">
        <v>0.0</v>
      </c>
      <c r="F3716" s="46">
        <v>4.0</v>
      </c>
      <c r="G3716" s="46">
        <v>0.0</v>
      </c>
      <c r="H3716" s="46">
        <v>0.0</v>
      </c>
      <c r="I3716" s="46">
        <v>0.0</v>
      </c>
      <c r="J3716" s="3"/>
      <c r="K3716" s="56"/>
    </row>
    <row r="3717" ht="32.25" customHeight="1">
      <c r="A3717" s="55" t="s">
        <v>82</v>
      </c>
      <c r="B3717" s="46" t="s">
        <v>30799</v>
      </c>
      <c r="C3717" s="55" t="s">
        <v>30803</v>
      </c>
      <c r="D3717" s="46">
        <v>0.0</v>
      </c>
      <c r="E3717" s="46">
        <v>0.0</v>
      </c>
      <c r="F3717" s="46">
        <v>2.0</v>
      </c>
      <c r="G3717" s="46">
        <v>0.0</v>
      </c>
      <c r="H3717" s="46">
        <v>0.0</v>
      </c>
      <c r="I3717" s="46">
        <v>0.0</v>
      </c>
      <c r="J3717" s="3"/>
      <c r="K3717" s="56"/>
    </row>
    <row r="3718" ht="32.25" customHeight="1">
      <c r="A3718" s="55" t="s">
        <v>82</v>
      </c>
      <c r="B3718" s="46" t="s">
        <v>30799</v>
      </c>
      <c r="C3718" s="55" t="s">
        <v>30804</v>
      </c>
      <c r="D3718" s="46">
        <v>0.0</v>
      </c>
      <c r="E3718" s="46">
        <v>0.0</v>
      </c>
      <c r="F3718" s="46">
        <v>2.0</v>
      </c>
      <c r="G3718" s="46">
        <v>0.0</v>
      </c>
      <c r="H3718" s="46">
        <v>0.0</v>
      </c>
      <c r="I3718" s="46">
        <v>0.0</v>
      </c>
      <c r="J3718" s="3"/>
      <c r="K3718" s="56"/>
    </row>
    <row r="3719" ht="32.25" customHeight="1">
      <c r="A3719" s="55" t="s">
        <v>82</v>
      </c>
      <c r="B3719" s="46" t="s">
        <v>30799</v>
      </c>
      <c r="C3719" s="55" t="s">
        <v>30805</v>
      </c>
      <c r="D3719" s="46">
        <v>0.0</v>
      </c>
      <c r="E3719" s="46">
        <v>0.0</v>
      </c>
      <c r="F3719" s="46">
        <v>1.0</v>
      </c>
      <c r="G3719" s="46">
        <v>0.0</v>
      </c>
      <c r="H3719" s="46">
        <v>0.0</v>
      </c>
      <c r="I3719" s="46">
        <v>0.0</v>
      </c>
      <c r="J3719" s="3"/>
      <c r="K3719" s="56"/>
    </row>
    <row r="3720" ht="32.25" customHeight="1">
      <c r="A3720" s="55" t="s">
        <v>82</v>
      </c>
      <c r="B3720" s="46" t="s">
        <v>30806</v>
      </c>
      <c r="C3720" s="55" t="s">
        <v>30807</v>
      </c>
      <c r="D3720" s="46">
        <v>0.0</v>
      </c>
      <c r="E3720" s="46">
        <v>0.0</v>
      </c>
      <c r="F3720" s="46">
        <v>200.0</v>
      </c>
      <c r="G3720" s="46">
        <v>0.0</v>
      </c>
      <c r="H3720" s="46">
        <v>0.0</v>
      </c>
      <c r="I3720" s="46">
        <v>0.0</v>
      </c>
      <c r="J3720" s="3"/>
      <c r="K3720" s="56"/>
    </row>
    <row r="3721" ht="32.25" customHeight="1">
      <c r="A3721" s="55" t="s">
        <v>82</v>
      </c>
      <c r="B3721" s="46" t="s">
        <v>30806</v>
      </c>
      <c r="C3721" s="55" t="s">
        <v>30808</v>
      </c>
      <c r="D3721" s="46">
        <v>0.0</v>
      </c>
      <c r="E3721" s="46">
        <v>0.0</v>
      </c>
      <c r="F3721" s="46">
        <v>170.0</v>
      </c>
      <c r="G3721" s="46">
        <v>0.0</v>
      </c>
      <c r="H3721" s="46">
        <v>0.0</v>
      </c>
      <c r="I3721" s="46">
        <v>0.0</v>
      </c>
      <c r="J3721" s="3"/>
      <c r="K3721" s="56"/>
    </row>
    <row r="3722" ht="32.25" customHeight="1">
      <c r="A3722" s="55" t="s">
        <v>82</v>
      </c>
      <c r="B3722" s="46" t="s">
        <v>30806</v>
      </c>
      <c r="C3722" s="55" t="s">
        <v>30809</v>
      </c>
      <c r="D3722" s="46">
        <v>0.0</v>
      </c>
      <c r="E3722" s="46">
        <v>0.0</v>
      </c>
      <c r="F3722" s="46">
        <v>143.0</v>
      </c>
      <c r="G3722" s="46">
        <v>0.0</v>
      </c>
      <c r="H3722" s="46">
        <v>0.0</v>
      </c>
      <c r="I3722" s="46">
        <v>0.0</v>
      </c>
      <c r="J3722" s="3"/>
      <c r="K3722" s="56"/>
    </row>
    <row r="3723" ht="32.25" customHeight="1">
      <c r="A3723" s="55" t="s">
        <v>82</v>
      </c>
      <c r="B3723" s="46" t="s">
        <v>30806</v>
      </c>
      <c r="C3723" s="55" t="s">
        <v>30810</v>
      </c>
      <c r="D3723" s="46">
        <v>0.0</v>
      </c>
      <c r="E3723" s="46">
        <v>0.0</v>
      </c>
      <c r="F3723" s="46">
        <v>140.0</v>
      </c>
      <c r="G3723" s="46">
        <v>0.0</v>
      </c>
      <c r="H3723" s="46">
        <v>0.0</v>
      </c>
      <c r="I3723" s="46">
        <v>0.0</v>
      </c>
      <c r="J3723" s="3"/>
      <c r="K3723" s="56"/>
    </row>
    <row r="3724" ht="32.25" customHeight="1">
      <c r="A3724" s="55" t="s">
        <v>82</v>
      </c>
      <c r="B3724" s="46" t="s">
        <v>30806</v>
      </c>
      <c r="C3724" s="55" t="s">
        <v>30811</v>
      </c>
      <c r="D3724" s="46">
        <v>0.0</v>
      </c>
      <c r="E3724" s="46">
        <v>0.0</v>
      </c>
      <c r="F3724" s="46">
        <v>127.0</v>
      </c>
      <c r="G3724" s="46">
        <v>0.0</v>
      </c>
      <c r="H3724" s="46">
        <v>0.0</v>
      </c>
      <c r="I3724" s="46">
        <v>0.0</v>
      </c>
      <c r="J3724" s="3"/>
      <c r="K3724" s="56"/>
    </row>
    <row r="3725" ht="32.25" customHeight="1">
      <c r="A3725" s="55" t="s">
        <v>82</v>
      </c>
      <c r="B3725" s="46" t="s">
        <v>30806</v>
      </c>
      <c r="C3725" s="55" t="s">
        <v>30812</v>
      </c>
      <c r="D3725" s="46">
        <v>0.0</v>
      </c>
      <c r="E3725" s="46">
        <v>0.0</v>
      </c>
      <c r="F3725" s="46">
        <v>86.0</v>
      </c>
      <c r="G3725" s="46">
        <v>0.0</v>
      </c>
      <c r="H3725" s="46">
        <v>0.0</v>
      </c>
      <c r="I3725" s="46">
        <v>0.0</v>
      </c>
      <c r="J3725" s="3"/>
      <c r="K3725" s="56"/>
    </row>
    <row r="3726" ht="32.25" customHeight="1">
      <c r="A3726" s="55" t="s">
        <v>82</v>
      </c>
      <c r="B3726" s="46" t="s">
        <v>30813</v>
      </c>
      <c r="C3726" s="55" t="s">
        <v>30814</v>
      </c>
      <c r="D3726" s="46">
        <v>0.0</v>
      </c>
      <c r="E3726" s="46">
        <v>0.0</v>
      </c>
      <c r="F3726" s="46">
        <v>140.0</v>
      </c>
      <c r="G3726" s="46">
        <v>0.0</v>
      </c>
      <c r="H3726" s="46">
        <v>0.0</v>
      </c>
      <c r="I3726" s="46">
        <v>0.0</v>
      </c>
      <c r="J3726" s="3"/>
      <c r="K3726" s="56"/>
    </row>
    <row r="3727" ht="32.25" customHeight="1">
      <c r="A3727" s="55" t="s">
        <v>82</v>
      </c>
      <c r="B3727" s="46" t="s">
        <v>30813</v>
      </c>
      <c r="C3727" s="55" t="s">
        <v>30815</v>
      </c>
      <c r="D3727" s="46">
        <v>0.0</v>
      </c>
      <c r="E3727" s="46">
        <v>0.0</v>
      </c>
      <c r="F3727" s="46">
        <v>47.0</v>
      </c>
      <c r="G3727" s="46">
        <v>0.0</v>
      </c>
      <c r="H3727" s="46">
        <v>0.0</v>
      </c>
      <c r="I3727" s="46">
        <v>0.0</v>
      </c>
      <c r="J3727" s="3"/>
      <c r="K3727" s="56"/>
    </row>
    <row r="3728" ht="32.25" customHeight="1">
      <c r="A3728" s="55" t="s">
        <v>82</v>
      </c>
      <c r="B3728" s="46" t="s">
        <v>30813</v>
      </c>
      <c r="C3728" s="55" t="s">
        <v>30816</v>
      </c>
      <c r="D3728" s="46">
        <v>0.0</v>
      </c>
      <c r="E3728" s="46">
        <v>0.0</v>
      </c>
      <c r="F3728" s="46">
        <v>27.0</v>
      </c>
      <c r="G3728" s="46">
        <v>0.0</v>
      </c>
      <c r="H3728" s="46">
        <v>0.0</v>
      </c>
      <c r="I3728" s="46">
        <v>0.0</v>
      </c>
      <c r="J3728" s="3"/>
      <c r="K3728" s="56"/>
    </row>
    <row r="3729" ht="32.25" customHeight="1">
      <c r="A3729" s="55" t="s">
        <v>82</v>
      </c>
      <c r="B3729" s="46" t="s">
        <v>30813</v>
      </c>
      <c r="C3729" s="55" t="s">
        <v>30817</v>
      </c>
      <c r="D3729" s="46">
        <v>0.0</v>
      </c>
      <c r="E3729" s="46">
        <v>0.0</v>
      </c>
      <c r="F3729" s="46">
        <v>9.0</v>
      </c>
      <c r="G3729" s="46">
        <v>0.0</v>
      </c>
      <c r="H3729" s="46">
        <v>0.0</v>
      </c>
      <c r="I3729" s="46">
        <v>0.0</v>
      </c>
      <c r="J3729" s="3"/>
      <c r="K3729" s="56"/>
    </row>
    <row r="3730" ht="32.25" customHeight="1">
      <c r="A3730" s="55" t="s">
        <v>82</v>
      </c>
      <c r="B3730" s="46" t="s">
        <v>30813</v>
      </c>
      <c r="C3730" s="55" t="s">
        <v>30818</v>
      </c>
      <c r="D3730" s="46">
        <v>0.0</v>
      </c>
      <c r="E3730" s="46">
        <v>0.0</v>
      </c>
      <c r="F3730" s="46">
        <v>4.0</v>
      </c>
      <c r="G3730" s="46">
        <v>0.0</v>
      </c>
      <c r="H3730" s="46">
        <v>0.0</v>
      </c>
      <c r="I3730" s="46">
        <v>0.0</v>
      </c>
      <c r="J3730" s="3"/>
      <c r="K3730" s="56"/>
    </row>
    <row r="3731" ht="32.25" customHeight="1">
      <c r="A3731" s="55" t="s">
        <v>82</v>
      </c>
      <c r="B3731" s="46" t="s">
        <v>30813</v>
      </c>
      <c r="C3731" s="55" t="s">
        <v>30819</v>
      </c>
      <c r="D3731" s="46">
        <v>0.0</v>
      </c>
      <c r="E3731" s="46">
        <v>0.0</v>
      </c>
      <c r="F3731" s="46">
        <v>1.0</v>
      </c>
      <c r="G3731" s="46">
        <v>0.0</v>
      </c>
      <c r="H3731" s="46">
        <v>0.0</v>
      </c>
      <c r="I3731" s="46">
        <v>0.0</v>
      </c>
      <c r="J3731" s="3"/>
      <c r="K3731" s="56"/>
    </row>
    <row r="3732" ht="32.25" customHeight="1">
      <c r="A3732" s="55" t="s">
        <v>82</v>
      </c>
      <c r="B3732" s="46" t="s">
        <v>30820</v>
      </c>
      <c r="C3732" s="55" t="s">
        <v>30821</v>
      </c>
      <c r="D3732" s="46">
        <v>0.0</v>
      </c>
      <c r="E3732" s="46">
        <v>0.0</v>
      </c>
      <c r="F3732" s="46">
        <v>100.0</v>
      </c>
      <c r="G3732" s="46">
        <v>0.0</v>
      </c>
      <c r="H3732" s="46">
        <v>0.0</v>
      </c>
      <c r="I3732" s="46">
        <v>158.0</v>
      </c>
      <c r="J3732" s="3"/>
      <c r="K3732" s="56"/>
    </row>
    <row r="3733" ht="32.25" customHeight="1">
      <c r="A3733" s="55" t="s">
        <v>82</v>
      </c>
      <c r="B3733" s="46" t="s">
        <v>30820</v>
      </c>
      <c r="C3733" s="55" t="s">
        <v>30822</v>
      </c>
      <c r="D3733" s="46">
        <v>0.0</v>
      </c>
      <c r="E3733" s="46">
        <v>0.0</v>
      </c>
      <c r="F3733" s="46">
        <v>59.0</v>
      </c>
      <c r="G3733" s="46">
        <v>0.0</v>
      </c>
      <c r="H3733" s="46">
        <v>0.0</v>
      </c>
      <c r="I3733" s="46">
        <v>0.0</v>
      </c>
      <c r="J3733" s="3"/>
      <c r="K3733" s="56"/>
    </row>
    <row r="3734" ht="32.25" customHeight="1">
      <c r="A3734" s="55" t="s">
        <v>82</v>
      </c>
      <c r="B3734" s="46" t="s">
        <v>30820</v>
      </c>
      <c r="C3734" s="55" t="s">
        <v>30823</v>
      </c>
      <c r="D3734" s="46">
        <v>0.0</v>
      </c>
      <c r="E3734" s="46">
        <v>0.0</v>
      </c>
      <c r="F3734" s="46">
        <v>44.0</v>
      </c>
      <c r="G3734" s="46">
        <v>0.0</v>
      </c>
      <c r="H3734" s="46">
        <v>0.0</v>
      </c>
      <c r="I3734" s="46">
        <v>0.0</v>
      </c>
      <c r="J3734" s="3"/>
      <c r="K3734" s="56"/>
    </row>
    <row r="3735" ht="32.25" customHeight="1">
      <c r="A3735" s="55" t="s">
        <v>82</v>
      </c>
      <c r="B3735" s="46" t="s">
        <v>30820</v>
      </c>
      <c r="C3735" s="55" t="s">
        <v>30824</v>
      </c>
      <c r="D3735" s="46">
        <v>0.0</v>
      </c>
      <c r="E3735" s="46">
        <v>0.0</v>
      </c>
      <c r="F3735" s="46">
        <v>2.0</v>
      </c>
      <c r="G3735" s="46">
        <v>0.0</v>
      </c>
      <c r="H3735" s="46">
        <v>0.0</v>
      </c>
      <c r="I3735" s="46">
        <v>0.0</v>
      </c>
      <c r="J3735" s="3"/>
      <c r="K3735" s="56"/>
    </row>
    <row r="3736" ht="32.25" customHeight="1">
      <c r="A3736" s="55" t="s">
        <v>82</v>
      </c>
      <c r="B3736" s="46" t="s">
        <v>30825</v>
      </c>
      <c r="C3736" s="55" t="s">
        <v>30826</v>
      </c>
      <c r="D3736" s="46">
        <v>0.0</v>
      </c>
      <c r="E3736" s="46">
        <v>0.0</v>
      </c>
      <c r="F3736" s="46">
        <v>39.0</v>
      </c>
      <c r="G3736" s="46">
        <v>0.0</v>
      </c>
      <c r="H3736" s="46">
        <v>0.0</v>
      </c>
      <c r="I3736" s="46">
        <v>0.0</v>
      </c>
      <c r="J3736" s="3"/>
      <c r="K3736" s="56"/>
    </row>
    <row r="3737" ht="32.25" customHeight="1">
      <c r="A3737" s="55" t="s">
        <v>82</v>
      </c>
      <c r="B3737" s="46" t="s">
        <v>30825</v>
      </c>
      <c r="C3737" s="55" t="s">
        <v>30827</v>
      </c>
      <c r="D3737" s="46">
        <v>0.0</v>
      </c>
      <c r="E3737" s="46">
        <v>0.0</v>
      </c>
      <c r="F3737" s="46">
        <v>34.0</v>
      </c>
      <c r="G3737" s="46">
        <v>0.0</v>
      </c>
      <c r="H3737" s="46">
        <v>0.0</v>
      </c>
      <c r="I3737" s="46">
        <v>0.0</v>
      </c>
      <c r="J3737" s="3"/>
      <c r="K3737" s="56"/>
    </row>
    <row r="3738" ht="32.25" customHeight="1">
      <c r="A3738" s="55" t="s">
        <v>82</v>
      </c>
      <c r="B3738" s="46" t="s">
        <v>30825</v>
      </c>
      <c r="C3738" s="55" t="s">
        <v>30828</v>
      </c>
      <c r="D3738" s="46">
        <v>0.0</v>
      </c>
      <c r="E3738" s="46">
        <v>0.0</v>
      </c>
      <c r="F3738" s="46">
        <v>32.0</v>
      </c>
      <c r="G3738" s="46">
        <v>0.0</v>
      </c>
      <c r="H3738" s="46">
        <v>0.0</v>
      </c>
      <c r="I3738" s="46">
        <v>0.0</v>
      </c>
      <c r="J3738" s="3"/>
      <c r="K3738" s="56"/>
    </row>
    <row r="3739" ht="32.25" customHeight="1">
      <c r="A3739" s="55" t="s">
        <v>82</v>
      </c>
      <c r="B3739" s="46" t="s">
        <v>30825</v>
      </c>
      <c r="C3739" s="55" t="s">
        <v>30829</v>
      </c>
      <c r="D3739" s="46">
        <v>0.0</v>
      </c>
      <c r="E3739" s="46">
        <v>0.0</v>
      </c>
      <c r="F3739" s="46">
        <v>2.0</v>
      </c>
      <c r="G3739" s="46">
        <v>0.0</v>
      </c>
      <c r="H3739" s="46">
        <v>0.0</v>
      </c>
      <c r="I3739" s="46">
        <v>0.0</v>
      </c>
      <c r="J3739" s="3"/>
      <c r="K3739" s="56"/>
    </row>
    <row r="3740" ht="32.25" customHeight="1">
      <c r="A3740" s="55" t="s">
        <v>82</v>
      </c>
      <c r="B3740" s="46" t="s">
        <v>30825</v>
      </c>
      <c r="C3740" s="55" t="s">
        <v>30830</v>
      </c>
      <c r="D3740" s="46">
        <v>0.0</v>
      </c>
      <c r="E3740" s="46">
        <v>0.0</v>
      </c>
      <c r="F3740" s="46">
        <v>1.0</v>
      </c>
      <c r="G3740" s="46">
        <v>0.0</v>
      </c>
      <c r="H3740" s="46">
        <v>0.0</v>
      </c>
      <c r="I3740" s="46">
        <v>0.0</v>
      </c>
      <c r="J3740" s="3"/>
      <c r="K3740" s="56"/>
    </row>
    <row r="3741" ht="32.25" customHeight="1">
      <c r="A3741" s="55" t="s">
        <v>82</v>
      </c>
      <c r="B3741" s="46" t="s">
        <v>30831</v>
      </c>
      <c r="C3741" s="55" t="s">
        <v>30832</v>
      </c>
      <c r="D3741" s="46">
        <v>0.0</v>
      </c>
      <c r="E3741" s="46">
        <v>0.0</v>
      </c>
      <c r="F3741" s="46">
        <v>204.0</v>
      </c>
      <c r="G3741" s="46">
        <v>0.0</v>
      </c>
      <c r="H3741" s="46">
        <v>0.0</v>
      </c>
      <c r="I3741" s="46">
        <v>0.0</v>
      </c>
      <c r="J3741" s="3"/>
      <c r="K3741" s="56"/>
    </row>
    <row r="3742" ht="32.25" customHeight="1">
      <c r="A3742" s="55" t="s">
        <v>82</v>
      </c>
      <c r="B3742" s="46" t="s">
        <v>30831</v>
      </c>
      <c r="C3742" s="55" t="s">
        <v>30833</v>
      </c>
      <c r="D3742" s="46">
        <v>0.0</v>
      </c>
      <c r="E3742" s="46">
        <v>0.0</v>
      </c>
      <c r="F3742" s="46">
        <v>13.0</v>
      </c>
      <c r="G3742" s="46">
        <v>0.0</v>
      </c>
      <c r="H3742" s="46">
        <v>0.0</v>
      </c>
      <c r="I3742" s="46">
        <v>0.0</v>
      </c>
      <c r="J3742" s="3"/>
      <c r="K3742" s="56"/>
    </row>
    <row r="3743" ht="32.25" customHeight="1">
      <c r="A3743" s="55" t="s">
        <v>82</v>
      </c>
      <c r="B3743" s="46" t="s">
        <v>30831</v>
      </c>
      <c r="C3743" s="55" t="s">
        <v>30834</v>
      </c>
      <c r="D3743" s="46">
        <v>0.0</v>
      </c>
      <c r="E3743" s="46">
        <v>0.0</v>
      </c>
      <c r="F3743" s="46">
        <v>1.0</v>
      </c>
      <c r="G3743" s="46">
        <v>0.0</v>
      </c>
      <c r="H3743" s="46">
        <v>0.0</v>
      </c>
      <c r="I3743" s="46">
        <v>0.0</v>
      </c>
      <c r="J3743" s="3"/>
      <c r="K3743" s="56"/>
    </row>
    <row r="3744" ht="32.25" customHeight="1">
      <c r="A3744" s="55" t="s">
        <v>82</v>
      </c>
      <c r="B3744" s="46" t="s">
        <v>30835</v>
      </c>
      <c r="C3744" s="55" t="s">
        <v>30836</v>
      </c>
      <c r="D3744" s="46">
        <v>0.0</v>
      </c>
      <c r="E3744" s="46">
        <v>0.0</v>
      </c>
      <c r="F3744" s="46">
        <v>28.0</v>
      </c>
      <c r="G3744" s="46">
        <v>0.0</v>
      </c>
      <c r="H3744" s="46">
        <v>0.0</v>
      </c>
      <c r="I3744" s="46">
        <v>0.0</v>
      </c>
      <c r="J3744" s="3"/>
      <c r="K3744" s="56"/>
    </row>
    <row r="3745" ht="32.25" customHeight="1">
      <c r="A3745" s="55" t="s">
        <v>82</v>
      </c>
      <c r="B3745" s="46" t="s">
        <v>30835</v>
      </c>
      <c r="C3745" s="55" t="s">
        <v>30837</v>
      </c>
      <c r="D3745" s="46">
        <v>0.0</v>
      </c>
      <c r="E3745" s="46">
        <v>0.0</v>
      </c>
      <c r="F3745" s="46">
        <v>16.0</v>
      </c>
      <c r="G3745" s="46">
        <v>0.0</v>
      </c>
      <c r="H3745" s="46">
        <v>0.0</v>
      </c>
      <c r="I3745" s="46">
        <v>0.0</v>
      </c>
      <c r="J3745" s="3"/>
      <c r="K3745" s="56"/>
    </row>
    <row r="3746" ht="32.25" customHeight="1">
      <c r="A3746" s="55" t="s">
        <v>82</v>
      </c>
      <c r="B3746" s="46" t="s">
        <v>30835</v>
      </c>
      <c r="C3746" s="55" t="s">
        <v>30838</v>
      </c>
      <c r="D3746" s="46">
        <v>0.0</v>
      </c>
      <c r="E3746" s="46">
        <v>0.0</v>
      </c>
      <c r="F3746" s="46">
        <v>12.0</v>
      </c>
      <c r="G3746" s="46">
        <v>0.0</v>
      </c>
      <c r="H3746" s="46">
        <v>0.0</v>
      </c>
      <c r="I3746" s="46">
        <v>0.0</v>
      </c>
      <c r="J3746" s="3"/>
      <c r="K3746" s="56"/>
    </row>
    <row r="3747" ht="32.25" customHeight="1">
      <c r="A3747" s="55" t="s">
        <v>82</v>
      </c>
      <c r="B3747" s="46" t="s">
        <v>30835</v>
      </c>
      <c r="C3747" s="55" t="s">
        <v>30839</v>
      </c>
      <c r="D3747" s="46">
        <v>0.0</v>
      </c>
      <c r="E3747" s="46">
        <v>0.0</v>
      </c>
      <c r="F3747" s="46">
        <v>1.0</v>
      </c>
      <c r="G3747" s="46">
        <v>0.0</v>
      </c>
      <c r="H3747" s="46">
        <v>0.0</v>
      </c>
      <c r="I3747" s="46">
        <v>0.0</v>
      </c>
      <c r="J3747" s="3"/>
      <c r="K3747" s="56"/>
    </row>
    <row r="3748" ht="32.25" customHeight="1">
      <c r="A3748" s="55" t="s">
        <v>82</v>
      </c>
      <c r="B3748" s="46" t="s">
        <v>30840</v>
      </c>
      <c r="C3748" s="55" t="s">
        <v>30841</v>
      </c>
      <c r="D3748" s="46">
        <v>0.0</v>
      </c>
      <c r="E3748" s="46">
        <v>0.0</v>
      </c>
      <c r="F3748" s="46">
        <v>119.0</v>
      </c>
      <c r="G3748" s="46">
        <v>0.0</v>
      </c>
      <c r="H3748" s="46">
        <v>0.0</v>
      </c>
      <c r="I3748" s="46">
        <v>0.0</v>
      </c>
      <c r="J3748" s="3"/>
      <c r="K3748" s="56"/>
    </row>
    <row r="3749" ht="32.25" customHeight="1">
      <c r="A3749" s="55" t="s">
        <v>82</v>
      </c>
      <c r="B3749" s="46" t="s">
        <v>30840</v>
      </c>
      <c r="C3749" s="55" t="s">
        <v>30842</v>
      </c>
      <c r="D3749" s="46">
        <v>0.0</v>
      </c>
      <c r="E3749" s="46">
        <v>0.0</v>
      </c>
      <c r="F3749" s="46">
        <v>93.0</v>
      </c>
      <c r="G3749" s="46">
        <v>0.0</v>
      </c>
      <c r="H3749" s="46">
        <v>0.0</v>
      </c>
      <c r="I3749" s="46">
        <v>0.0</v>
      </c>
      <c r="J3749" s="3"/>
      <c r="K3749" s="56"/>
    </row>
    <row r="3750" ht="32.25" customHeight="1">
      <c r="A3750" s="55" t="s">
        <v>82</v>
      </c>
      <c r="B3750" s="46" t="s">
        <v>30843</v>
      </c>
      <c r="C3750" s="55" t="s">
        <v>30844</v>
      </c>
      <c r="D3750" s="46">
        <v>0.0</v>
      </c>
      <c r="E3750" s="46">
        <v>1.0</v>
      </c>
      <c r="F3750" s="46">
        <v>119.0</v>
      </c>
      <c r="G3750" s="46">
        <v>0.0</v>
      </c>
      <c r="H3750" s="46">
        <v>0.0</v>
      </c>
      <c r="I3750" s="46">
        <v>0.0</v>
      </c>
      <c r="J3750" s="3"/>
      <c r="K3750" s="56"/>
    </row>
    <row r="3751" ht="32.25" customHeight="1">
      <c r="A3751" s="55" t="s">
        <v>82</v>
      </c>
      <c r="B3751" s="46" t="s">
        <v>30843</v>
      </c>
      <c r="C3751" s="55" t="s">
        <v>30845</v>
      </c>
      <c r="D3751" s="46">
        <v>0.0</v>
      </c>
      <c r="E3751" s="46">
        <v>0.0</v>
      </c>
      <c r="F3751" s="46">
        <v>59.0</v>
      </c>
      <c r="G3751" s="46">
        <v>0.0</v>
      </c>
      <c r="H3751" s="46">
        <v>0.0</v>
      </c>
      <c r="I3751" s="46">
        <v>0.0</v>
      </c>
      <c r="J3751" s="3"/>
      <c r="K3751" s="56"/>
    </row>
    <row r="3752" ht="32.25" customHeight="1">
      <c r="A3752" s="55" t="s">
        <v>82</v>
      </c>
      <c r="B3752" s="46" t="s">
        <v>30843</v>
      </c>
      <c r="C3752" s="55" t="s">
        <v>30846</v>
      </c>
      <c r="D3752" s="46">
        <v>0.0</v>
      </c>
      <c r="E3752" s="46">
        <v>0.0</v>
      </c>
      <c r="F3752" s="46">
        <v>47.0</v>
      </c>
      <c r="G3752" s="46">
        <v>0.0</v>
      </c>
      <c r="H3752" s="46">
        <v>0.0</v>
      </c>
      <c r="I3752" s="46">
        <v>0.0</v>
      </c>
      <c r="J3752" s="3"/>
      <c r="K3752" s="56"/>
    </row>
    <row r="3753" ht="32.25" customHeight="1">
      <c r="A3753" s="55" t="s">
        <v>82</v>
      </c>
      <c r="B3753" s="46" t="s">
        <v>30843</v>
      </c>
      <c r="C3753" s="55" t="s">
        <v>30847</v>
      </c>
      <c r="D3753" s="46">
        <v>0.0</v>
      </c>
      <c r="E3753" s="46">
        <v>0.0</v>
      </c>
      <c r="F3753" s="46">
        <v>39.0</v>
      </c>
      <c r="G3753" s="46">
        <v>0.0</v>
      </c>
      <c r="H3753" s="46">
        <v>0.0</v>
      </c>
      <c r="I3753" s="46">
        <v>0.0</v>
      </c>
      <c r="J3753" s="3"/>
      <c r="K3753" s="56"/>
    </row>
    <row r="3754" ht="32.25" customHeight="1">
      <c r="A3754" s="55" t="s">
        <v>82</v>
      </c>
      <c r="B3754" s="46" t="s">
        <v>30848</v>
      </c>
      <c r="C3754" s="55" t="s">
        <v>30849</v>
      </c>
      <c r="D3754" s="46">
        <v>0.0</v>
      </c>
      <c r="E3754" s="46">
        <v>1.0</v>
      </c>
      <c r="F3754" s="46">
        <v>78.0</v>
      </c>
      <c r="G3754" s="46">
        <v>0.0</v>
      </c>
      <c r="H3754" s="46">
        <v>0.0</v>
      </c>
      <c r="I3754" s="46">
        <v>0.0</v>
      </c>
      <c r="J3754" s="3"/>
      <c r="K3754" s="56"/>
    </row>
    <row r="3755" ht="32.25" customHeight="1">
      <c r="A3755" s="55" t="s">
        <v>82</v>
      </c>
      <c r="B3755" s="46" t="s">
        <v>30848</v>
      </c>
      <c r="C3755" s="55" t="s">
        <v>30850</v>
      </c>
      <c r="D3755" s="46">
        <v>0.0</v>
      </c>
      <c r="E3755" s="46">
        <v>0.0</v>
      </c>
      <c r="F3755" s="46">
        <v>58.0</v>
      </c>
      <c r="G3755" s="46">
        <v>0.0</v>
      </c>
      <c r="H3755" s="46">
        <v>0.0</v>
      </c>
      <c r="I3755" s="46">
        <v>0.0</v>
      </c>
      <c r="J3755" s="3"/>
      <c r="K3755" s="56"/>
    </row>
    <row r="3756" ht="32.25" customHeight="1">
      <c r="A3756" s="55" t="s">
        <v>82</v>
      </c>
      <c r="B3756" s="46" t="s">
        <v>30848</v>
      </c>
      <c r="C3756" s="55" t="s">
        <v>30851</v>
      </c>
      <c r="D3756" s="46">
        <v>0.0</v>
      </c>
      <c r="E3756" s="46">
        <v>0.0</v>
      </c>
      <c r="F3756" s="46">
        <v>58.0</v>
      </c>
      <c r="G3756" s="46">
        <v>0.0</v>
      </c>
      <c r="H3756" s="46">
        <v>0.0</v>
      </c>
      <c r="I3756" s="46">
        <v>0.0</v>
      </c>
      <c r="J3756" s="3"/>
      <c r="K3756" s="56"/>
    </row>
    <row r="3757" ht="32.25" customHeight="1">
      <c r="A3757" s="55" t="s">
        <v>82</v>
      </c>
      <c r="B3757" s="46" t="s">
        <v>30852</v>
      </c>
      <c r="C3757" s="55" t="s">
        <v>30853</v>
      </c>
      <c r="D3757" s="46">
        <v>0.0</v>
      </c>
      <c r="E3757" s="46">
        <v>0.0</v>
      </c>
      <c r="F3757" s="46">
        <v>178.0</v>
      </c>
      <c r="G3757" s="46">
        <v>0.0</v>
      </c>
      <c r="H3757" s="46">
        <v>0.0</v>
      </c>
      <c r="I3757" s="46">
        <v>0.0</v>
      </c>
      <c r="J3757" s="3"/>
      <c r="K3757" s="56"/>
    </row>
    <row r="3758" ht="32.25" customHeight="1">
      <c r="A3758" s="55" t="s">
        <v>82</v>
      </c>
      <c r="B3758" s="46" t="s">
        <v>30852</v>
      </c>
      <c r="C3758" s="55" t="s">
        <v>30854</v>
      </c>
      <c r="D3758" s="46">
        <v>0.0</v>
      </c>
      <c r="E3758" s="46">
        <v>0.0</v>
      </c>
      <c r="F3758" s="46">
        <v>62.0</v>
      </c>
      <c r="G3758" s="46">
        <v>0.0</v>
      </c>
      <c r="H3758" s="46">
        <v>0.0</v>
      </c>
      <c r="I3758" s="46">
        <v>0.0</v>
      </c>
      <c r="J3758" s="3"/>
      <c r="K3758" s="56"/>
    </row>
    <row r="3759" ht="32.25" customHeight="1">
      <c r="A3759" s="55" t="s">
        <v>82</v>
      </c>
      <c r="B3759" s="46" t="s">
        <v>30852</v>
      </c>
      <c r="C3759" s="55" t="s">
        <v>30855</v>
      </c>
      <c r="D3759" s="46">
        <v>0.0</v>
      </c>
      <c r="E3759" s="46">
        <v>0.0</v>
      </c>
      <c r="F3759" s="46">
        <v>51.0</v>
      </c>
      <c r="G3759" s="46">
        <v>0.0</v>
      </c>
      <c r="H3759" s="46">
        <v>0.0</v>
      </c>
      <c r="I3759" s="46">
        <v>0.0</v>
      </c>
      <c r="J3759" s="3"/>
      <c r="K3759" s="56"/>
    </row>
    <row r="3760" ht="32.25" customHeight="1">
      <c r="A3760" s="55" t="s">
        <v>82</v>
      </c>
      <c r="B3760" s="46" t="s">
        <v>30856</v>
      </c>
      <c r="C3760" s="55" t="s">
        <v>30857</v>
      </c>
      <c r="D3760" s="46">
        <v>0.0</v>
      </c>
      <c r="E3760" s="46">
        <v>0.0</v>
      </c>
      <c r="F3760" s="46">
        <v>81.0</v>
      </c>
      <c r="G3760" s="46">
        <v>0.0</v>
      </c>
      <c r="H3760" s="46">
        <v>0.0</v>
      </c>
      <c r="I3760" s="46">
        <v>0.0</v>
      </c>
      <c r="J3760" s="3"/>
      <c r="K3760" s="56"/>
    </row>
    <row r="3761" ht="32.25" customHeight="1">
      <c r="A3761" s="55" t="s">
        <v>82</v>
      </c>
      <c r="B3761" s="46" t="s">
        <v>30856</v>
      </c>
      <c r="C3761" s="55" t="s">
        <v>30858</v>
      </c>
      <c r="D3761" s="46">
        <v>0.0</v>
      </c>
      <c r="E3761" s="46">
        <v>0.0</v>
      </c>
      <c r="F3761" s="46">
        <v>55.0</v>
      </c>
      <c r="G3761" s="46">
        <v>0.0</v>
      </c>
      <c r="H3761" s="46">
        <v>0.0</v>
      </c>
      <c r="I3761" s="46">
        <v>0.0</v>
      </c>
      <c r="J3761" s="3"/>
      <c r="K3761" s="56"/>
    </row>
    <row r="3762" ht="32.25" customHeight="1">
      <c r="A3762" s="55" t="s">
        <v>82</v>
      </c>
      <c r="B3762" s="46" t="s">
        <v>30856</v>
      </c>
      <c r="C3762" s="55" t="s">
        <v>30859</v>
      </c>
      <c r="D3762" s="46">
        <v>0.0</v>
      </c>
      <c r="E3762" s="46">
        <v>0.0</v>
      </c>
      <c r="F3762" s="46">
        <v>36.0</v>
      </c>
      <c r="G3762" s="46">
        <v>0.0</v>
      </c>
      <c r="H3762" s="46">
        <v>0.0</v>
      </c>
      <c r="I3762" s="46">
        <v>0.0</v>
      </c>
      <c r="J3762" s="3"/>
      <c r="K3762" s="56"/>
    </row>
    <row r="3763" ht="32.25" customHeight="1">
      <c r="A3763" s="55" t="s">
        <v>82</v>
      </c>
      <c r="B3763" s="46" t="s">
        <v>30860</v>
      </c>
      <c r="C3763" s="55" t="s">
        <v>30861</v>
      </c>
      <c r="D3763" s="46">
        <v>0.0</v>
      </c>
      <c r="E3763" s="46">
        <v>0.0</v>
      </c>
      <c r="F3763" s="46">
        <v>84.0</v>
      </c>
      <c r="G3763" s="46">
        <v>0.0</v>
      </c>
      <c r="H3763" s="46">
        <v>0.0</v>
      </c>
      <c r="I3763" s="46">
        <v>0.0</v>
      </c>
      <c r="J3763" s="3"/>
      <c r="K3763" s="56"/>
    </row>
    <row r="3764" ht="32.25" customHeight="1">
      <c r="A3764" s="55" t="s">
        <v>82</v>
      </c>
      <c r="B3764" s="46" t="s">
        <v>30860</v>
      </c>
      <c r="C3764" s="55" t="s">
        <v>30862</v>
      </c>
      <c r="D3764" s="46">
        <v>0.0</v>
      </c>
      <c r="E3764" s="46">
        <v>0.0</v>
      </c>
      <c r="F3764" s="46">
        <v>51.0</v>
      </c>
      <c r="G3764" s="46">
        <v>0.0</v>
      </c>
      <c r="H3764" s="46">
        <v>0.0</v>
      </c>
      <c r="I3764" s="46">
        <v>0.0</v>
      </c>
      <c r="J3764" s="3"/>
      <c r="K3764" s="56"/>
    </row>
    <row r="3765" ht="32.25" customHeight="1">
      <c r="A3765" s="55" t="s">
        <v>82</v>
      </c>
      <c r="B3765" s="46" t="s">
        <v>30860</v>
      </c>
      <c r="C3765" s="55" t="s">
        <v>30863</v>
      </c>
      <c r="D3765" s="46">
        <v>0.0</v>
      </c>
      <c r="E3765" s="46">
        <v>0.0</v>
      </c>
      <c r="F3765" s="46">
        <v>45.0</v>
      </c>
      <c r="G3765" s="46">
        <v>0.0</v>
      </c>
      <c r="H3765" s="46">
        <v>0.0</v>
      </c>
      <c r="I3765" s="46">
        <v>0.0</v>
      </c>
      <c r="J3765" s="3"/>
      <c r="K3765" s="56"/>
    </row>
    <row r="3766" ht="32.25" customHeight="1">
      <c r="A3766" s="55" t="s">
        <v>82</v>
      </c>
      <c r="B3766" s="46" t="s">
        <v>30860</v>
      </c>
      <c r="C3766" s="55" t="s">
        <v>30864</v>
      </c>
      <c r="D3766" s="46">
        <v>0.0</v>
      </c>
      <c r="E3766" s="46">
        <v>0.0</v>
      </c>
      <c r="F3766" s="46">
        <v>29.0</v>
      </c>
      <c r="G3766" s="46">
        <v>0.0</v>
      </c>
      <c r="H3766" s="46">
        <v>0.0</v>
      </c>
      <c r="I3766" s="46">
        <v>0.0</v>
      </c>
      <c r="J3766" s="3"/>
      <c r="K3766" s="56"/>
    </row>
    <row r="3767" ht="32.25" customHeight="1">
      <c r="A3767" s="55" t="s">
        <v>82</v>
      </c>
      <c r="B3767" s="46" t="s">
        <v>30860</v>
      </c>
      <c r="C3767" s="55" t="s">
        <v>30865</v>
      </c>
      <c r="D3767" s="46">
        <v>0.0</v>
      </c>
      <c r="E3767" s="46">
        <v>0.0</v>
      </c>
      <c r="F3767" s="46">
        <v>14.0</v>
      </c>
      <c r="G3767" s="46">
        <v>0.0</v>
      </c>
      <c r="H3767" s="46">
        <v>0.0</v>
      </c>
      <c r="I3767" s="46">
        <v>0.0</v>
      </c>
      <c r="J3767" s="3"/>
      <c r="K3767" s="56"/>
    </row>
    <row r="3768" ht="32.25" customHeight="1">
      <c r="A3768" s="55" t="s">
        <v>82</v>
      </c>
      <c r="B3768" s="46" t="s">
        <v>30860</v>
      </c>
      <c r="C3768" s="55" t="s">
        <v>30866</v>
      </c>
      <c r="D3768" s="46">
        <v>0.0</v>
      </c>
      <c r="E3768" s="46">
        <v>0.0</v>
      </c>
      <c r="F3768" s="46">
        <v>13.0</v>
      </c>
      <c r="G3768" s="46">
        <v>0.0</v>
      </c>
      <c r="H3768" s="46">
        <v>0.0</v>
      </c>
      <c r="I3768" s="46">
        <v>0.0</v>
      </c>
      <c r="J3768" s="3"/>
      <c r="K3768" s="56"/>
    </row>
    <row r="3769" ht="32.25" customHeight="1">
      <c r="A3769" s="55" t="s">
        <v>82</v>
      </c>
      <c r="B3769" s="46" t="s">
        <v>30867</v>
      </c>
      <c r="C3769" s="55" t="s">
        <v>30868</v>
      </c>
      <c r="D3769" s="46">
        <v>0.0</v>
      </c>
      <c r="E3769" s="46">
        <v>0.0</v>
      </c>
      <c r="F3769" s="46">
        <v>159.0</v>
      </c>
      <c r="G3769" s="46">
        <v>0.0</v>
      </c>
      <c r="H3769" s="46">
        <v>0.0</v>
      </c>
      <c r="I3769" s="46">
        <v>0.0</v>
      </c>
      <c r="J3769" s="3"/>
      <c r="K3769" s="56"/>
    </row>
    <row r="3770" ht="32.25" customHeight="1">
      <c r="A3770" s="55" t="s">
        <v>82</v>
      </c>
      <c r="B3770" s="46" t="s">
        <v>30867</v>
      </c>
      <c r="C3770" s="55" t="s">
        <v>30869</v>
      </c>
      <c r="D3770" s="46">
        <v>0.0</v>
      </c>
      <c r="E3770" s="46">
        <v>0.0</v>
      </c>
      <c r="F3770" s="46">
        <v>20.0</v>
      </c>
      <c r="G3770" s="46">
        <v>0.0</v>
      </c>
      <c r="H3770" s="46">
        <v>0.0</v>
      </c>
      <c r="I3770" s="46">
        <v>0.0</v>
      </c>
      <c r="J3770" s="3"/>
      <c r="K3770" s="56"/>
    </row>
    <row r="3771" ht="32.25" customHeight="1">
      <c r="A3771" s="55" t="s">
        <v>82</v>
      </c>
      <c r="B3771" s="46" t="s">
        <v>30870</v>
      </c>
      <c r="C3771" s="55" t="s">
        <v>30871</v>
      </c>
      <c r="D3771" s="46">
        <v>0.0</v>
      </c>
      <c r="E3771" s="46">
        <v>0.0</v>
      </c>
      <c r="F3771" s="46">
        <v>66.0</v>
      </c>
      <c r="G3771" s="46">
        <v>0.0</v>
      </c>
      <c r="H3771" s="46">
        <v>0.0</v>
      </c>
      <c r="I3771" s="46">
        <v>0.0</v>
      </c>
      <c r="J3771" s="3"/>
      <c r="K3771" s="56"/>
    </row>
    <row r="3772" ht="32.25" customHeight="1">
      <c r="A3772" s="55" t="s">
        <v>82</v>
      </c>
      <c r="B3772" s="46" t="s">
        <v>30870</v>
      </c>
      <c r="C3772" s="55" t="s">
        <v>30872</v>
      </c>
      <c r="D3772" s="46">
        <v>0.0</v>
      </c>
      <c r="E3772" s="46">
        <v>0.0</v>
      </c>
      <c r="F3772" s="46">
        <v>65.0</v>
      </c>
      <c r="G3772" s="46">
        <v>0.0</v>
      </c>
      <c r="H3772" s="46">
        <v>0.0</v>
      </c>
      <c r="I3772" s="46">
        <v>0.0</v>
      </c>
      <c r="J3772" s="3"/>
      <c r="K3772" s="56"/>
    </row>
    <row r="3773" ht="32.25" customHeight="1">
      <c r="A3773" s="55" t="s">
        <v>82</v>
      </c>
      <c r="B3773" s="46" t="s">
        <v>30870</v>
      </c>
      <c r="C3773" s="55" t="s">
        <v>30873</v>
      </c>
      <c r="D3773" s="46">
        <v>0.0</v>
      </c>
      <c r="E3773" s="46">
        <v>0.0</v>
      </c>
      <c r="F3773" s="46">
        <v>64.0</v>
      </c>
      <c r="G3773" s="46">
        <v>0.0</v>
      </c>
      <c r="H3773" s="46">
        <v>0.0</v>
      </c>
      <c r="I3773" s="46">
        <v>0.0</v>
      </c>
      <c r="J3773" s="3"/>
      <c r="K3773" s="56"/>
    </row>
    <row r="3774" ht="32.25" customHeight="1">
      <c r="A3774" s="55" t="s">
        <v>82</v>
      </c>
      <c r="B3774" s="46" t="s">
        <v>30870</v>
      </c>
      <c r="C3774" s="55" t="s">
        <v>30874</v>
      </c>
      <c r="D3774" s="46">
        <v>0.0</v>
      </c>
      <c r="E3774" s="46">
        <v>0.0</v>
      </c>
      <c r="F3774" s="46">
        <v>57.0</v>
      </c>
      <c r="G3774" s="46">
        <v>0.0</v>
      </c>
      <c r="H3774" s="46">
        <v>0.0</v>
      </c>
      <c r="I3774" s="46">
        <v>0.0</v>
      </c>
      <c r="J3774" s="3"/>
      <c r="K3774" s="56"/>
    </row>
    <row r="3775" ht="32.25" customHeight="1">
      <c r="A3775" s="55" t="s">
        <v>82</v>
      </c>
      <c r="B3775" s="46" t="s">
        <v>30870</v>
      </c>
      <c r="C3775" s="55" t="s">
        <v>30875</v>
      </c>
      <c r="D3775" s="46">
        <v>0.0</v>
      </c>
      <c r="E3775" s="46">
        <v>0.0</v>
      </c>
      <c r="F3775" s="46">
        <v>34.0</v>
      </c>
      <c r="G3775" s="46">
        <v>0.0</v>
      </c>
      <c r="H3775" s="46">
        <v>0.0</v>
      </c>
      <c r="I3775" s="46">
        <v>0.0</v>
      </c>
      <c r="J3775" s="3"/>
      <c r="K3775" s="56"/>
    </row>
    <row r="3776" ht="32.25" customHeight="1">
      <c r="A3776" s="55" t="s">
        <v>82</v>
      </c>
      <c r="B3776" s="46" t="s">
        <v>30876</v>
      </c>
      <c r="C3776" s="55" t="s">
        <v>30877</v>
      </c>
      <c r="D3776" s="46">
        <v>0.0</v>
      </c>
      <c r="E3776" s="46">
        <v>0.0</v>
      </c>
      <c r="F3776" s="46">
        <v>42.0</v>
      </c>
      <c r="G3776" s="46">
        <v>0.0</v>
      </c>
      <c r="H3776" s="46">
        <v>0.0</v>
      </c>
      <c r="I3776" s="46">
        <v>0.0</v>
      </c>
      <c r="J3776" s="3"/>
      <c r="K3776" s="56"/>
    </row>
    <row r="3777" ht="32.25" customHeight="1">
      <c r="A3777" s="55" t="s">
        <v>82</v>
      </c>
      <c r="B3777" s="46" t="s">
        <v>30876</v>
      </c>
      <c r="C3777" s="55" t="s">
        <v>30878</v>
      </c>
      <c r="D3777" s="46">
        <v>0.0</v>
      </c>
      <c r="E3777" s="46">
        <v>0.0</v>
      </c>
      <c r="F3777" s="46">
        <v>30.0</v>
      </c>
      <c r="G3777" s="46">
        <v>0.0</v>
      </c>
      <c r="H3777" s="46">
        <v>0.0</v>
      </c>
      <c r="I3777" s="46">
        <v>0.0</v>
      </c>
      <c r="J3777" s="3"/>
      <c r="K3777" s="56"/>
    </row>
    <row r="3778" ht="32.25" customHeight="1">
      <c r="A3778" s="55" t="s">
        <v>82</v>
      </c>
      <c r="B3778" s="46" t="s">
        <v>30876</v>
      </c>
      <c r="C3778" s="55" t="s">
        <v>30879</v>
      </c>
      <c r="D3778" s="46">
        <v>0.0</v>
      </c>
      <c r="E3778" s="46">
        <v>0.0</v>
      </c>
      <c r="F3778" s="46">
        <v>18.0</v>
      </c>
      <c r="G3778" s="46">
        <v>1.0</v>
      </c>
      <c r="H3778" s="46">
        <v>0.0</v>
      </c>
      <c r="I3778" s="46">
        <v>1.0</v>
      </c>
      <c r="J3778" s="3"/>
      <c r="K3778" s="56"/>
    </row>
    <row r="3779" ht="32.25" customHeight="1">
      <c r="A3779" s="55" t="s">
        <v>82</v>
      </c>
      <c r="B3779" s="46" t="s">
        <v>30876</v>
      </c>
      <c r="C3779" s="55" t="s">
        <v>30880</v>
      </c>
      <c r="D3779" s="46">
        <v>0.0</v>
      </c>
      <c r="E3779" s="46">
        <v>0.0</v>
      </c>
      <c r="F3779" s="46">
        <v>2.0</v>
      </c>
      <c r="G3779" s="46">
        <v>0.0</v>
      </c>
      <c r="H3779" s="46">
        <v>0.0</v>
      </c>
      <c r="I3779" s="46">
        <v>0.0</v>
      </c>
      <c r="J3779" s="3"/>
      <c r="K3779" s="56"/>
    </row>
    <row r="3780" ht="32.25" customHeight="1">
      <c r="A3780" s="55" t="s">
        <v>82</v>
      </c>
      <c r="B3780" s="46" t="s">
        <v>30876</v>
      </c>
      <c r="C3780" s="55" t="s">
        <v>30881</v>
      </c>
      <c r="D3780" s="46">
        <v>0.0</v>
      </c>
      <c r="E3780" s="46">
        <v>0.0</v>
      </c>
      <c r="F3780" s="46">
        <v>1.0</v>
      </c>
      <c r="G3780" s="46">
        <v>0.0</v>
      </c>
      <c r="H3780" s="46">
        <v>0.0</v>
      </c>
      <c r="I3780" s="46">
        <v>0.0</v>
      </c>
      <c r="J3780" s="3"/>
      <c r="K3780" s="56"/>
    </row>
    <row r="3781" ht="32.25" customHeight="1">
      <c r="A3781" s="55" t="s">
        <v>82</v>
      </c>
      <c r="B3781" s="46" t="s">
        <v>30876</v>
      </c>
      <c r="C3781" s="55" t="s">
        <v>30882</v>
      </c>
      <c r="D3781" s="46">
        <v>0.0</v>
      </c>
      <c r="E3781" s="46">
        <v>0.0</v>
      </c>
      <c r="F3781" s="46">
        <v>0.0</v>
      </c>
      <c r="G3781" s="46">
        <v>0.0</v>
      </c>
      <c r="H3781" s="46">
        <v>0.0</v>
      </c>
      <c r="I3781" s="46">
        <v>1.0</v>
      </c>
      <c r="J3781" s="3"/>
      <c r="K3781" s="56"/>
    </row>
    <row r="3782" ht="32.25" customHeight="1">
      <c r="A3782" s="55" t="s">
        <v>82</v>
      </c>
      <c r="B3782" s="46" t="s">
        <v>30883</v>
      </c>
      <c r="C3782" s="55" t="s">
        <v>30884</v>
      </c>
      <c r="D3782" s="46">
        <v>0.0</v>
      </c>
      <c r="E3782" s="46">
        <v>0.0</v>
      </c>
      <c r="F3782" s="46">
        <v>66.0</v>
      </c>
      <c r="G3782" s="46">
        <v>2.0</v>
      </c>
      <c r="H3782" s="46">
        <v>0.0</v>
      </c>
      <c r="I3782" s="46">
        <v>0.0</v>
      </c>
      <c r="J3782" s="3"/>
      <c r="K3782" s="56"/>
    </row>
    <row r="3783" ht="32.25" customHeight="1">
      <c r="A3783" s="55" t="s">
        <v>82</v>
      </c>
      <c r="B3783" s="46" t="s">
        <v>30883</v>
      </c>
      <c r="C3783" s="55" t="s">
        <v>30885</v>
      </c>
      <c r="D3783" s="46">
        <v>0.0</v>
      </c>
      <c r="E3783" s="46">
        <v>0.0</v>
      </c>
      <c r="F3783" s="46">
        <v>8.0</v>
      </c>
      <c r="G3783" s="46">
        <v>0.0</v>
      </c>
      <c r="H3783" s="46">
        <v>0.0</v>
      </c>
      <c r="I3783" s="46">
        <v>0.0</v>
      </c>
      <c r="J3783" s="3"/>
      <c r="K3783" s="56"/>
    </row>
    <row r="3784" ht="32.25" customHeight="1">
      <c r="A3784" s="55" t="s">
        <v>82</v>
      </c>
      <c r="B3784" s="46" t="s">
        <v>30883</v>
      </c>
      <c r="C3784" s="55" t="s">
        <v>30886</v>
      </c>
      <c r="D3784" s="46">
        <v>0.0</v>
      </c>
      <c r="E3784" s="46">
        <v>0.0</v>
      </c>
      <c r="F3784" s="46">
        <v>7.0</v>
      </c>
      <c r="G3784" s="46">
        <v>0.0</v>
      </c>
      <c r="H3784" s="46">
        <v>0.0</v>
      </c>
      <c r="I3784" s="46">
        <v>0.0</v>
      </c>
      <c r="J3784" s="3"/>
      <c r="K3784" s="56"/>
    </row>
    <row r="3785" ht="32.25" customHeight="1">
      <c r="A3785" s="55" t="s">
        <v>82</v>
      </c>
      <c r="B3785" s="46" t="s">
        <v>30883</v>
      </c>
      <c r="C3785" s="55" t="s">
        <v>30887</v>
      </c>
      <c r="D3785" s="46">
        <v>0.0</v>
      </c>
      <c r="E3785" s="46">
        <v>0.0</v>
      </c>
      <c r="F3785" s="46">
        <v>6.0</v>
      </c>
      <c r="G3785" s="46">
        <v>0.0</v>
      </c>
      <c r="H3785" s="46">
        <v>0.0</v>
      </c>
      <c r="I3785" s="46">
        <v>0.0</v>
      </c>
      <c r="J3785" s="3"/>
      <c r="K3785" s="56"/>
    </row>
    <row r="3786" ht="32.25" customHeight="1">
      <c r="A3786" s="55" t="s">
        <v>82</v>
      </c>
      <c r="B3786" s="46" t="s">
        <v>30883</v>
      </c>
      <c r="C3786" s="55" t="s">
        <v>30888</v>
      </c>
      <c r="D3786" s="46">
        <v>0.0</v>
      </c>
      <c r="E3786" s="46">
        <v>0.0</v>
      </c>
      <c r="F3786" s="46">
        <v>1.0</v>
      </c>
      <c r="G3786" s="46">
        <v>0.0</v>
      </c>
      <c r="H3786" s="46">
        <v>0.0</v>
      </c>
      <c r="I3786" s="46">
        <v>0.0</v>
      </c>
      <c r="J3786" s="3"/>
      <c r="K3786" s="56"/>
    </row>
    <row r="3787" ht="32.25" customHeight="1">
      <c r="A3787" s="55" t="s">
        <v>82</v>
      </c>
      <c r="B3787" s="46" t="s">
        <v>30883</v>
      </c>
      <c r="C3787" s="55" t="s">
        <v>30889</v>
      </c>
      <c r="D3787" s="46">
        <v>0.0</v>
      </c>
      <c r="E3787" s="46">
        <v>0.0</v>
      </c>
      <c r="F3787" s="46">
        <v>1.0</v>
      </c>
      <c r="G3787" s="46">
        <v>0.0</v>
      </c>
      <c r="H3787" s="46">
        <v>0.0</v>
      </c>
      <c r="I3787" s="46">
        <v>0.0</v>
      </c>
      <c r="J3787" s="3"/>
      <c r="K3787" s="56"/>
    </row>
    <row r="3788" ht="32.25" customHeight="1">
      <c r="A3788" s="55" t="s">
        <v>82</v>
      </c>
      <c r="B3788" s="46" t="s">
        <v>30890</v>
      </c>
      <c r="C3788" s="55" t="s">
        <v>30891</v>
      </c>
      <c r="D3788" s="46">
        <v>0.0</v>
      </c>
      <c r="E3788" s="46">
        <v>0.0</v>
      </c>
      <c r="F3788" s="46">
        <v>3.0</v>
      </c>
      <c r="G3788" s="46">
        <v>0.0</v>
      </c>
      <c r="H3788" s="46">
        <v>0.0</v>
      </c>
      <c r="I3788" s="46">
        <v>0.0</v>
      </c>
      <c r="J3788" s="3"/>
      <c r="K3788" s="56"/>
    </row>
    <row r="3789" ht="32.25" customHeight="1">
      <c r="A3789" s="55" t="s">
        <v>82</v>
      </c>
      <c r="B3789" s="46" t="s">
        <v>30890</v>
      </c>
      <c r="C3789" s="55" t="s">
        <v>30892</v>
      </c>
      <c r="D3789" s="46">
        <v>0.0</v>
      </c>
      <c r="E3789" s="46">
        <v>0.0</v>
      </c>
      <c r="F3789" s="46">
        <v>3.0</v>
      </c>
      <c r="G3789" s="46">
        <v>0.0</v>
      </c>
      <c r="H3789" s="46">
        <v>0.0</v>
      </c>
      <c r="I3789" s="46">
        <v>0.0</v>
      </c>
      <c r="J3789" s="3"/>
      <c r="K3789" s="56"/>
    </row>
    <row r="3790" ht="32.25" customHeight="1">
      <c r="A3790" s="55" t="s">
        <v>82</v>
      </c>
      <c r="B3790" s="46" t="s">
        <v>30890</v>
      </c>
      <c r="C3790" s="55" t="s">
        <v>30893</v>
      </c>
      <c r="D3790" s="46">
        <v>0.0</v>
      </c>
      <c r="E3790" s="46">
        <v>0.0</v>
      </c>
      <c r="F3790" s="46">
        <v>2.0</v>
      </c>
      <c r="G3790" s="46">
        <v>0.0</v>
      </c>
      <c r="H3790" s="46">
        <v>0.0</v>
      </c>
      <c r="I3790" s="46">
        <v>0.0</v>
      </c>
      <c r="J3790" s="3"/>
      <c r="K3790" s="56"/>
    </row>
    <row r="3791" ht="32.25" customHeight="1">
      <c r="A3791" s="55" t="s">
        <v>82</v>
      </c>
      <c r="B3791" s="46" t="s">
        <v>30890</v>
      </c>
      <c r="C3791" s="55" t="s">
        <v>30894</v>
      </c>
      <c r="D3791" s="46">
        <v>0.0</v>
      </c>
      <c r="E3791" s="46">
        <v>0.0</v>
      </c>
      <c r="F3791" s="46">
        <v>1.0</v>
      </c>
      <c r="G3791" s="46">
        <v>0.0</v>
      </c>
      <c r="H3791" s="46">
        <v>0.0</v>
      </c>
      <c r="I3791" s="46">
        <v>0.0</v>
      </c>
      <c r="J3791" s="3"/>
      <c r="K3791" s="56"/>
    </row>
    <row r="3792" ht="32.25" customHeight="1">
      <c r="A3792" s="55" t="s">
        <v>82</v>
      </c>
      <c r="B3792" s="46" t="s">
        <v>30890</v>
      </c>
      <c r="C3792" s="55" t="s">
        <v>30895</v>
      </c>
      <c r="D3792" s="46">
        <v>0.0</v>
      </c>
      <c r="E3792" s="46">
        <v>0.0</v>
      </c>
      <c r="F3792" s="46">
        <v>1.0</v>
      </c>
      <c r="G3792" s="46">
        <v>0.0</v>
      </c>
      <c r="H3792" s="46">
        <v>0.0</v>
      </c>
      <c r="I3792" s="46">
        <v>0.0</v>
      </c>
      <c r="J3792" s="3"/>
      <c r="K3792" s="56"/>
    </row>
    <row r="3793" ht="32.25" customHeight="1">
      <c r="A3793" s="55" t="s">
        <v>82</v>
      </c>
      <c r="B3793" s="46" t="s">
        <v>30890</v>
      </c>
      <c r="C3793" s="55" t="s">
        <v>30896</v>
      </c>
      <c r="D3793" s="46">
        <v>0.0</v>
      </c>
      <c r="E3793" s="46">
        <v>0.0</v>
      </c>
      <c r="F3793" s="46">
        <v>1.0</v>
      </c>
      <c r="G3793" s="46">
        <v>0.0</v>
      </c>
      <c r="H3793" s="46">
        <v>0.0</v>
      </c>
      <c r="I3793" s="46">
        <v>0.0</v>
      </c>
      <c r="J3793" s="3"/>
      <c r="K3793" s="56"/>
    </row>
    <row r="3794" ht="32.25" customHeight="1">
      <c r="A3794" s="55" t="s">
        <v>82</v>
      </c>
      <c r="B3794" s="46" t="s">
        <v>30890</v>
      </c>
      <c r="C3794" s="55" t="s">
        <v>30897</v>
      </c>
      <c r="D3794" s="46">
        <v>0.0</v>
      </c>
      <c r="E3794" s="46">
        <v>0.0</v>
      </c>
      <c r="F3794" s="46">
        <v>1.0</v>
      </c>
      <c r="G3794" s="46">
        <v>0.0</v>
      </c>
      <c r="H3794" s="46">
        <v>0.0</v>
      </c>
      <c r="I3794" s="46">
        <v>0.0</v>
      </c>
      <c r="J3794" s="3"/>
      <c r="K3794" s="56"/>
    </row>
    <row r="3795" ht="32.25" customHeight="1">
      <c r="A3795" s="55" t="s">
        <v>82</v>
      </c>
      <c r="B3795" s="46" t="s">
        <v>30890</v>
      </c>
      <c r="C3795" s="55" t="s">
        <v>30898</v>
      </c>
      <c r="D3795" s="46">
        <v>0.0</v>
      </c>
      <c r="E3795" s="46">
        <v>0.0</v>
      </c>
      <c r="F3795" s="46">
        <v>1.0</v>
      </c>
      <c r="G3795" s="46">
        <v>0.0</v>
      </c>
      <c r="H3795" s="46">
        <v>0.0</v>
      </c>
      <c r="I3795" s="46">
        <v>0.0</v>
      </c>
      <c r="J3795" s="3"/>
      <c r="K3795" s="56"/>
    </row>
    <row r="3796" ht="32.25" customHeight="1">
      <c r="A3796" s="55" t="s">
        <v>82</v>
      </c>
      <c r="B3796" s="46" t="s">
        <v>30890</v>
      </c>
      <c r="C3796" s="55" t="s">
        <v>30899</v>
      </c>
      <c r="D3796" s="46">
        <v>0.0</v>
      </c>
      <c r="E3796" s="46">
        <v>0.0</v>
      </c>
      <c r="F3796" s="46">
        <v>1.0</v>
      </c>
      <c r="G3796" s="46">
        <v>0.0</v>
      </c>
      <c r="H3796" s="46">
        <v>0.0</v>
      </c>
      <c r="I3796" s="46">
        <v>0.0</v>
      </c>
      <c r="J3796" s="3"/>
      <c r="K3796" s="56"/>
    </row>
    <row r="3797" ht="32.25" customHeight="1">
      <c r="A3797" s="55" t="s">
        <v>82</v>
      </c>
      <c r="B3797" s="46" t="s">
        <v>30890</v>
      </c>
      <c r="C3797" s="55" t="s">
        <v>30900</v>
      </c>
      <c r="D3797" s="46">
        <v>0.0</v>
      </c>
      <c r="E3797" s="46">
        <v>0.0</v>
      </c>
      <c r="F3797" s="46">
        <v>1.0</v>
      </c>
      <c r="G3797" s="46">
        <v>0.0</v>
      </c>
      <c r="H3797" s="46">
        <v>0.0</v>
      </c>
      <c r="I3797" s="46">
        <v>0.0</v>
      </c>
      <c r="J3797" s="3"/>
      <c r="K3797" s="56"/>
    </row>
    <row r="3798" ht="32.25" customHeight="1">
      <c r="A3798" s="55" t="s">
        <v>82</v>
      </c>
      <c r="B3798" s="46" t="s">
        <v>30901</v>
      </c>
      <c r="C3798" s="55" t="s">
        <v>30902</v>
      </c>
      <c r="D3798" s="46">
        <v>0.0</v>
      </c>
      <c r="E3798" s="46">
        <v>0.0</v>
      </c>
      <c r="F3798" s="46">
        <v>32.0</v>
      </c>
      <c r="G3798" s="46">
        <v>0.0</v>
      </c>
      <c r="H3798" s="46">
        <v>0.0</v>
      </c>
      <c r="I3798" s="46">
        <v>0.0</v>
      </c>
      <c r="J3798" s="3"/>
      <c r="K3798" s="56"/>
    </row>
    <row r="3799" ht="32.25" customHeight="1">
      <c r="A3799" s="55" t="s">
        <v>82</v>
      </c>
      <c r="B3799" s="46" t="s">
        <v>30901</v>
      </c>
      <c r="C3799" s="55" t="s">
        <v>30903</v>
      </c>
      <c r="D3799" s="46">
        <v>0.0</v>
      </c>
      <c r="E3799" s="46">
        <v>0.0</v>
      </c>
      <c r="F3799" s="46">
        <v>1.0</v>
      </c>
      <c r="G3799" s="46">
        <v>0.0</v>
      </c>
      <c r="H3799" s="46">
        <v>0.0</v>
      </c>
      <c r="I3799" s="46">
        <v>0.0</v>
      </c>
      <c r="J3799" s="3"/>
      <c r="K3799" s="56"/>
    </row>
    <row r="3800" ht="32.25" customHeight="1">
      <c r="A3800" s="55" t="s">
        <v>82</v>
      </c>
      <c r="B3800" s="46" t="s">
        <v>30901</v>
      </c>
      <c r="C3800" s="55" t="s">
        <v>30904</v>
      </c>
      <c r="D3800" s="46">
        <v>0.0</v>
      </c>
      <c r="E3800" s="46">
        <v>0.0</v>
      </c>
      <c r="F3800" s="46">
        <v>1.0</v>
      </c>
      <c r="G3800" s="46">
        <v>0.0</v>
      </c>
      <c r="H3800" s="46">
        <v>0.0</v>
      </c>
      <c r="I3800" s="46">
        <v>0.0</v>
      </c>
      <c r="J3800" s="3"/>
      <c r="K3800" s="56"/>
    </row>
    <row r="3801" ht="32.25" customHeight="1">
      <c r="A3801" s="55" t="s">
        <v>82</v>
      </c>
      <c r="B3801" s="46" t="s">
        <v>30901</v>
      </c>
      <c r="C3801" s="55" t="s">
        <v>30905</v>
      </c>
      <c r="D3801" s="46">
        <v>0.0</v>
      </c>
      <c r="E3801" s="46">
        <v>0.0</v>
      </c>
      <c r="F3801" s="46">
        <v>1.0</v>
      </c>
      <c r="G3801" s="46">
        <v>0.0</v>
      </c>
      <c r="H3801" s="46">
        <v>0.0</v>
      </c>
      <c r="I3801" s="46">
        <v>0.0</v>
      </c>
      <c r="J3801" s="3"/>
      <c r="K3801" s="56"/>
    </row>
    <row r="3802" ht="32.25" customHeight="1">
      <c r="A3802" s="55" t="s">
        <v>82</v>
      </c>
      <c r="B3802" s="46" t="s">
        <v>30901</v>
      </c>
      <c r="C3802" s="55" t="s">
        <v>30906</v>
      </c>
      <c r="D3802" s="46">
        <v>0.0</v>
      </c>
      <c r="E3802" s="46">
        <v>0.0</v>
      </c>
      <c r="F3802" s="46">
        <v>1.0</v>
      </c>
      <c r="G3802" s="46">
        <v>0.0</v>
      </c>
      <c r="H3802" s="46">
        <v>0.0</v>
      </c>
      <c r="I3802" s="46">
        <v>0.0</v>
      </c>
      <c r="J3802" s="3"/>
      <c r="K3802" s="56"/>
    </row>
    <row r="3803" ht="32.25" customHeight="1">
      <c r="A3803" s="55" t="s">
        <v>82</v>
      </c>
      <c r="B3803" s="46" t="s">
        <v>30901</v>
      </c>
      <c r="C3803" s="55" t="s">
        <v>30907</v>
      </c>
      <c r="D3803" s="46">
        <v>0.0</v>
      </c>
      <c r="E3803" s="46">
        <v>0.0</v>
      </c>
      <c r="F3803" s="46">
        <v>1.0</v>
      </c>
      <c r="G3803" s="46">
        <v>0.0</v>
      </c>
      <c r="H3803" s="46">
        <v>0.0</v>
      </c>
      <c r="I3803" s="46">
        <v>0.0</v>
      </c>
      <c r="J3803" s="3"/>
      <c r="K3803" s="56"/>
    </row>
    <row r="3804" ht="32.25" customHeight="1">
      <c r="A3804" s="55" t="s">
        <v>82</v>
      </c>
      <c r="B3804" s="46" t="s">
        <v>30901</v>
      </c>
      <c r="C3804" s="55" t="s">
        <v>30908</v>
      </c>
      <c r="D3804" s="46">
        <v>0.0</v>
      </c>
      <c r="E3804" s="46">
        <v>0.0</v>
      </c>
      <c r="F3804" s="46">
        <v>1.0</v>
      </c>
      <c r="G3804" s="46">
        <v>0.0</v>
      </c>
      <c r="H3804" s="46">
        <v>0.0</v>
      </c>
      <c r="I3804" s="46">
        <v>0.0</v>
      </c>
      <c r="J3804" s="3"/>
      <c r="K3804" s="56"/>
    </row>
    <row r="3805" ht="32.25" customHeight="1">
      <c r="A3805" s="55" t="s">
        <v>82</v>
      </c>
      <c r="B3805" s="46" t="s">
        <v>30901</v>
      </c>
      <c r="C3805" s="55" t="s">
        <v>30909</v>
      </c>
      <c r="D3805" s="46">
        <v>0.0</v>
      </c>
      <c r="E3805" s="46">
        <v>0.0</v>
      </c>
      <c r="F3805" s="46">
        <v>1.0</v>
      </c>
      <c r="G3805" s="46">
        <v>0.0</v>
      </c>
      <c r="H3805" s="46">
        <v>0.0</v>
      </c>
      <c r="I3805" s="46">
        <v>0.0</v>
      </c>
      <c r="J3805" s="3"/>
      <c r="K3805" s="56"/>
    </row>
    <row r="3806" ht="32.25" customHeight="1">
      <c r="A3806" s="55" t="s">
        <v>82</v>
      </c>
      <c r="B3806" s="46" t="s">
        <v>30901</v>
      </c>
      <c r="C3806" s="55" t="s">
        <v>30910</v>
      </c>
      <c r="D3806" s="46">
        <v>0.0</v>
      </c>
      <c r="E3806" s="46">
        <v>0.0</v>
      </c>
      <c r="F3806" s="46">
        <v>1.0</v>
      </c>
      <c r="G3806" s="46">
        <v>0.0</v>
      </c>
      <c r="H3806" s="46">
        <v>0.0</v>
      </c>
      <c r="I3806" s="46">
        <v>0.0</v>
      </c>
      <c r="J3806" s="3"/>
      <c r="K3806" s="56"/>
    </row>
    <row r="3807" ht="32.25" customHeight="1">
      <c r="A3807" s="55" t="s">
        <v>82</v>
      </c>
      <c r="B3807" s="46" t="s">
        <v>30911</v>
      </c>
      <c r="C3807" s="55" t="s">
        <v>30912</v>
      </c>
      <c r="D3807" s="46">
        <v>0.0</v>
      </c>
      <c r="E3807" s="46">
        <v>0.0</v>
      </c>
      <c r="F3807" s="46">
        <v>9.0</v>
      </c>
      <c r="G3807" s="46">
        <v>0.0</v>
      </c>
      <c r="H3807" s="46">
        <v>0.0</v>
      </c>
      <c r="I3807" s="46">
        <v>0.0</v>
      </c>
      <c r="J3807" s="3"/>
      <c r="K3807" s="56"/>
    </row>
    <row r="3808" ht="32.25" customHeight="1">
      <c r="A3808" s="55" t="s">
        <v>82</v>
      </c>
      <c r="B3808" s="46" t="s">
        <v>30911</v>
      </c>
      <c r="C3808" s="55" t="s">
        <v>30913</v>
      </c>
      <c r="D3808" s="46">
        <v>0.0</v>
      </c>
      <c r="E3808" s="46">
        <v>0.0</v>
      </c>
      <c r="F3808" s="46">
        <v>1.0</v>
      </c>
      <c r="G3808" s="46">
        <v>0.0</v>
      </c>
      <c r="H3808" s="46">
        <v>0.0</v>
      </c>
      <c r="I3808" s="46">
        <v>0.0</v>
      </c>
      <c r="J3808" s="3"/>
      <c r="K3808" s="56"/>
    </row>
    <row r="3809" ht="32.25" customHeight="1">
      <c r="A3809" s="55" t="s">
        <v>82</v>
      </c>
      <c r="B3809" s="46" t="s">
        <v>30911</v>
      </c>
      <c r="C3809" s="55" t="s">
        <v>30914</v>
      </c>
      <c r="D3809" s="46">
        <v>0.0</v>
      </c>
      <c r="E3809" s="46">
        <v>0.0</v>
      </c>
      <c r="F3809" s="46">
        <v>1.0</v>
      </c>
      <c r="G3809" s="46">
        <v>0.0</v>
      </c>
      <c r="H3809" s="46">
        <v>0.0</v>
      </c>
      <c r="I3809" s="46">
        <v>0.0</v>
      </c>
      <c r="J3809" s="3"/>
      <c r="K3809" s="56"/>
    </row>
    <row r="3810" ht="32.25" customHeight="1">
      <c r="A3810" s="55" t="s">
        <v>82</v>
      </c>
      <c r="B3810" s="46" t="s">
        <v>30911</v>
      </c>
      <c r="C3810" s="55" t="s">
        <v>30915</v>
      </c>
      <c r="D3810" s="46">
        <v>0.0</v>
      </c>
      <c r="E3810" s="46">
        <v>0.0</v>
      </c>
      <c r="F3810" s="46">
        <v>1.0</v>
      </c>
      <c r="G3810" s="46">
        <v>0.0</v>
      </c>
      <c r="H3810" s="46">
        <v>0.0</v>
      </c>
      <c r="I3810" s="46">
        <v>0.0</v>
      </c>
      <c r="J3810" s="3"/>
      <c r="K3810" s="56"/>
    </row>
    <row r="3811" ht="32.25" customHeight="1">
      <c r="A3811" s="55" t="s">
        <v>82</v>
      </c>
      <c r="B3811" s="46" t="s">
        <v>30911</v>
      </c>
      <c r="C3811" s="55" t="s">
        <v>30916</v>
      </c>
      <c r="D3811" s="46">
        <v>0.0</v>
      </c>
      <c r="E3811" s="46">
        <v>0.0</v>
      </c>
      <c r="F3811" s="46">
        <v>1.0</v>
      </c>
      <c r="G3811" s="46">
        <v>0.0</v>
      </c>
      <c r="H3811" s="46">
        <v>0.0</v>
      </c>
      <c r="I3811" s="46">
        <v>0.0</v>
      </c>
      <c r="J3811" s="3"/>
      <c r="K3811" s="56"/>
    </row>
    <row r="3812" ht="32.25" customHeight="1">
      <c r="A3812" s="55" t="s">
        <v>82</v>
      </c>
      <c r="B3812" s="46" t="s">
        <v>30911</v>
      </c>
      <c r="C3812" s="55" t="s">
        <v>30917</v>
      </c>
      <c r="D3812" s="46">
        <v>0.0</v>
      </c>
      <c r="E3812" s="46">
        <v>0.0</v>
      </c>
      <c r="F3812" s="46">
        <v>1.0</v>
      </c>
      <c r="G3812" s="46">
        <v>0.0</v>
      </c>
      <c r="H3812" s="46">
        <v>0.0</v>
      </c>
      <c r="I3812" s="46">
        <v>0.0</v>
      </c>
      <c r="J3812" s="3"/>
      <c r="K3812" s="56"/>
    </row>
    <row r="3813" ht="32.25" customHeight="1">
      <c r="A3813" s="55" t="s">
        <v>82</v>
      </c>
      <c r="B3813" s="46" t="s">
        <v>30911</v>
      </c>
      <c r="C3813" s="55" t="s">
        <v>30918</v>
      </c>
      <c r="D3813" s="46">
        <v>0.0</v>
      </c>
      <c r="E3813" s="46">
        <v>0.0</v>
      </c>
      <c r="F3813" s="46">
        <v>1.0</v>
      </c>
      <c r="G3813" s="46">
        <v>0.0</v>
      </c>
      <c r="H3813" s="46">
        <v>0.0</v>
      </c>
      <c r="I3813" s="46">
        <v>0.0</v>
      </c>
      <c r="J3813" s="3"/>
      <c r="K3813" s="56"/>
    </row>
    <row r="3814" ht="32.25" customHeight="1">
      <c r="A3814" s="55" t="s">
        <v>82</v>
      </c>
      <c r="B3814" s="46" t="s">
        <v>30911</v>
      </c>
      <c r="C3814" s="55" t="s">
        <v>30919</v>
      </c>
      <c r="D3814" s="46">
        <v>0.0</v>
      </c>
      <c r="E3814" s="46">
        <v>0.0</v>
      </c>
      <c r="F3814" s="46">
        <v>1.0</v>
      </c>
      <c r="G3814" s="46">
        <v>0.0</v>
      </c>
      <c r="H3814" s="46">
        <v>0.0</v>
      </c>
      <c r="I3814" s="46">
        <v>0.0</v>
      </c>
      <c r="J3814" s="3"/>
      <c r="K3814" s="56"/>
    </row>
    <row r="3815" ht="32.25" customHeight="1">
      <c r="A3815" s="55" t="s">
        <v>82</v>
      </c>
      <c r="B3815" s="46" t="s">
        <v>30911</v>
      </c>
      <c r="C3815" s="55" t="s">
        <v>30920</v>
      </c>
      <c r="D3815" s="46">
        <v>0.0</v>
      </c>
      <c r="E3815" s="46">
        <v>0.0</v>
      </c>
      <c r="F3815" s="46">
        <v>1.0</v>
      </c>
      <c r="G3815" s="46">
        <v>0.0</v>
      </c>
      <c r="H3815" s="46">
        <v>0.0</v>
      </c>
      <c r="I3815" s="46">
        <v>0.0</v>
      </c>
      <c r="J3815" s="3"/>
      <c r="K3815" s="56"/>
    </row>
    <row r="3816" ht="32.25" customHeight="1">
      <c r="A3816" s="55" t="s">
        <v>82</v>
      </c>
      <c r="B3816" s="46" t="s">
        <v>30921</v>
      </c>
      <c r="C3816" s="55" t="s">
        <v>30922</v>
      </c>
      <c r="D3816" s="46">
        <v>0.0</v>
      </c>
      <c r="E3816" s="46">
        <v>0.0</v>
      </c>
      <c r="F3816" s="46">
        <v>19.0</v>
      </c>
      <c r="G3816" s="46">
        <v>0.0</v>
      </c>
      <c r="H3816" s="46">
        <v>0.0</v>
      </c>
      <c r="I3816" s="46">
        <v>0.0</v>
      </c>
      <c r="J3816" s="3"/>
      <c r="K3816" s="56"/>
    </row>
    <row r="3817" ht="32.25" customHeight="1">
      <c r="A3817" s="55" t="s">
        <v>82</v>
      </c>
      <c r="B3817" s="46" t="s">
        <v>30921</v>
      </c>
      <c r="C3817" s="55" t="s">
        <v>30923</v>
      </c>
      <c r="D3817" s="46">
        <v>0.0</v>
      </c>
      <c r="E3817" s="46">
        <v>0.0</v>
      </c>
      <c r="F3817" s="46">
        <v>1.0</v>
      </c>
      <c r="G3817" s="46">
        <v>0.0</v>
      </c>
      <c r="H3817" s="46">
        <v>0.0</v>
      </c>
      <c r="I3817" s="46">
        <v>0.0</v>
      </c>
      <c r="J3817" s="3"/>
      <c r="K3817" s="56"/>
    </row>
    <row r="3818" ht="32.25" customHeight="1">
      <c r="A3818" s="55" t="s">
        <v>82</v>
      </c>
      <c r="B3818" s="46" t="s">
        <v>30921</v>
      </c>
      <c r="C3818" s="55" t="s">
        <v>30924</v>
      </c>
      <c r="D3818" s="46">
        <v>0.0</v>
      </c>
      <c r="E3818" s="46">
        <v>0.0</v>
      </c>
      <c r="F3818" s="46">
        <v>0.0</v>
      </c>
      <c r="G3818" s="46">
        <v>0.0</v>
      </c>
      <c r="H3818" s="46">
        <v>0.0</v>
      </c>
      <c r="I3818" s="46">
        <v>1.0</v>
      </c>
      <c r="J3818" s="3"/>
      <c r="K3818" s="56"/>
    </row>
    <row r="3819" ht="32.25" customHeight="1">
      <c r="A3819" s="55" t="s">
        <v>82</v>
      </c>
      <c r="B3819" s="46" t="s">
        <v>30921</v>
      </c>
      <c r="C3819" s="55" t="s">
        <v>30925</v>
      </c>
      <c r="D3819" s="46">
        <v>0.0</v>
      </c>
      <c r="E3819" s="46">
        <v>0.0</v>
      </c>
      <c r="F3819" s="46">
        <v>0.0</v>
      </c>
      <c r="G3819" s="46">
        <v>0.0</v>
      </c>
      <c r="H3819" s="46">
        <v>0.0</v>
      </c>
      <c r="I3819" s="46">
        <v>1.0</v>
      </c>
      <c r="J3819" s="3"/>
      <c r="K3819" s="56"/>
    </row>
    <row r="3820" ht="32.25" customHeight="1">
      <c r="A3820" s="55" t="s">
        <v>82</v>
      </c>
      <c r="B3820" s="46" t="s">
        <v>30921</v>
      </c>
      <c r="C3820" s="55" t="s">
        <v>30926</v>
      </c>
      <c r="D3820" s="46">
        <v>0.0</v>
      </c>
      <c r="E3820" s="46">
        <v>0.0</v>
      </c>
      <c r="F3820" s="46">
        <v>1.0</v>
      </c>
      <c r="G3820" s="46">
        <v>0.0</v>
      </c>
      <c r="H3820" s="46">
        <v>0.0</v>
      </c>
      <c r="I3820" s="46">
        <v>0.0</v>
      </c>
      <c r="J3820" s="3"/>
      <c r="K3820" s="56"/>
    </row>
    <row r="3821" ht="32.25" customHeight="1">
      <c r="A3821" s="55" t="s">
        <v>82</v>
      </c>
      <c r="B3821" s="46" t="s">
        <v>30921</v>
      </c>
      <c r="C3821" s="55" t="s">
        <v>30927</v>
      </c>
      <c r="D3821" s="46">
        <v>0.0</v>
      </c>
      <c r="E3821" s="46">
        <v>0.0</v>
      </c>
      <c r="F3821" s="46">
        <v>0.0</v>
      </c>
      <c r="G3821" s="46">
        <v>0.0</v>
      </c>
      <c r="H3821" s="46">
        <v>0.0</v>
      </c>
      <c r="I3821" s="46">
        <v>1.0</v>
      </c>
      <c r="J3821" s="3"/>
      <c r="K3821" s="56"/>
    </row>
    <row r="3822" ht="32.25" customHeight="1">
      <c r="A3822" s="55" t="s">
        <v>82</v>
      </c>
      <c r="B3822" s="46" t="s">
        <v>30921</v>
      </c>
      <c r="C3822" s="55" t="s">
        <v>30928</v>
      </c>
      <c r="D3822" s="46">
        <v>0.0</v>
      </c>
      <c r="E3822" s="46">
        <v>0.0</v>
      </c>
      <c r="F3822" s="46">
        <v>0.0</v>
      </c>
      <c r="G3822" s="46">
        <v>0.0</v>
      </c>
      <c r="H3822" s="46">
        <v>0.0</v>
      </c>
      <c r="I3822" s="46">
        <v>1.0</v>
      </c>
      <c r="J3822" s="3"/>
      <c r="K3822" s="56"/>
    </row>
    <row r="3823" ht="32.25" customHeight="1">
      <c r="A3823" s="55" t="s">
        <v>82</v>
      </c>
      <c r="B3823" s="46" t="s">
        <v>30921</v>
      </c>
      <c r="C3823" s="55" t="s">
        <v>30929</v>
      </c>
      <c r="D3823" s="46">
        <v>0.0</v>
      </c>
      <c r="E3823" s="46">
        <v>0.0</v>
      </c>
      <c r="F3823" s="46">
        <v>0.0</v>
      </c>
      <c r="G3823" s="46">
        <v>0.0</v>
      </c>
      <c r="H3823" s="46">
        <v>0.0</v>
      </c>
      <c r="I3823" s="46">
        <v>1.0</v>
      </c>
      <c r="J3823" s="3"/>
      <c r="K3823" s="56"/>
    </row>
    <row r="3824" ht="32.25" customHeight="1">
      <c r="A3824" s="55" t="s">
        <v>82</v>
      </c>
      <c r="B3824" s="46" t="s">
        <v>30921</v>
      </c>
      <c r="C3824" s="55" t="s">
        <v>30930</v>
      </c>
      <c r="D3824" s="46">
        <v>0.0</v>
      </c>
      <c r="E3824" s="46">
        <v>0.0</v>
      </c>
      <c r="F3824" s="46">
        <v>0.0</v>
      </c>
      <c r="G3824" s="46">
        <v>0.0</v>
      </c>
      <c r="H3824" s="46">
        <v>0.0</v>
      </c>
      <c r="I3824" s="46">
        <v>1.0</v>
      </c>
      <c r="J3824" s="3"/>
      <c r="K3824" s="56"/>
    </row>
    <row r="3825" ht="32.25" customHeight="1">
      <c r="A3825" s="55" t="s">
        <v>82</v>
      </c>
      <c r="B3825" s="46" t="s">
        <v>30921</v>
      </c>
      <c r="C3825" s="55" t="s">
        <v>30931</v>
      </c>
      <c r="D3825" s="46">
        <v>0.0</v>
      </c>
      <c r="E3825" s="46">
        <v>0.0</v>
      </c>
      <c r="F3825" s="46">
        <v>1.0</v>
      </c>
      <c r="G3825" s="46">
        <v>0.0</v>
      </c>
      <c r="H3825" s="46">
        <v>0.0</v>
      </c>
      <c r="I3825" s="46">
        <v>0.0</v>
      </c>
      <c r="J3825" s="3"/>
      <c r="K3825" s="56"/>
    </row>
    <row r="3826" ht="32.25" customHeight="1">
      <c r="A3826" s="55" t="s">
        <v>82</v>
      </c>
      <c r="B3826" s="46" t="s">
        <v>30921</v>
      </c>
      <c r="C3826" s="55" t="s">
        <v>30932</v>
      </c>
      <c r="D3826" s="46">
        <v>0.0</v>
      </c>
      <c r="E3826" s="46">
        <v>0.0</v>
      </c>
      <c r="F3826" s="46">
        <v>0.0</v>
      </c>
      <c r="G3826" s="46">
        <v>0.0</v>
      </c>
      <c r="H3826" s="46">
        <v>0.0</v>
      </c>
      <c r="I3826" s="46">
        <v>1.0</v>
      </c>
      <c r="J3826" s="3"/>
      <c r="K3826" s="56"/>
    </row>
    <row r="3827" ht="32.25" customHeight="1">
      <c r="A3827" s="55" t="s">
        <v>82</v>
      </c>
      <c r="B3827" s="46" t="s">
        <v>30933</v>
      </c>
      <c r="C3827" s="55" t="s">
        <v>30934</v>
      </c>
      <c r="D3827" s="46">
        <v>0.0</v>
      </c>
      <c r="E3827" s="46">
        <v>0.0</v>
      </c>
      <c r="F3827" s="46">
        <v>18.0</v>
      </c>
      <c r="G3827" s="46">
        <v>0.0</v>
      </c>
      <c r="H3827" s="46">
        <v>0.0</v>
      </c>
      <c r="I3827" s="46">
        <v>0.0</v>
      </c>
      <c r="J3827" s="3"/>
      <c r="K3827" s="56"/>
    </row>
    <row r="3828" ht="32.25" customHeight="1">
      <c r="A3828" s="55" t="s">
        <v>82</v>
      </c>
      <c r="B3828" s="46" t="s">
        <v>30933</v>
      </c>
      <c r="C3828" s="55" t="s">
        <v>30935</v>
      </c>
      <c r="D3828" s="46">
        <v>0.0</v>
      </c>
      <c r="E3828" s="46">
        <v>0.0</v>
      </c>
      <c r="F3828" s="46">
        <v>4.0</v>
      </c>
      <c r="G3828" s="46">
        <v>0.0</v>
      </c>
      <c r="H3828" s="46">
        <v>0.0</v>
      </c>
      <c r="I3828" s="46">
        <v>0.0</v>
      </c>
      <c r="J3828" s="3"/>
      <c r="K3828" s="56"/>
    </row>
    <row r="3829" ht="32.25" customHeight="1">
      <c r="A3829" s="55" t="s">
        <v>82</v>
      </c>
      <c r="B3829" s="46" t="s">
        <v>30933</v>
      </c>
      <c r="C3829" s="55" t="s">
        <v>30936</v>
      </c>
      <c r="D3829" s="46">
        <v>0.0</v>
      </c>
      <c r="E3829" s="46">
        <v>0.0</v>
      </c>
      <c r="F3829" s="46">
        <v>3.0</v>
      </c>
      <c r="G3829" s="46">
        <v>0.0</v>
      </c>
      <c r="H3829" s="46">
        <v>0.0</v>
      </c>
      <c r="I3829" s="46">
        <v>0.0</v>
      </c>
      <c r="J3829" s="3"/>
      <c r="K3829" s="56"/>
    </row>
    <row r="3830" ht="32.25" customHeight="1">
      <c r="A3830" s="55" t="s">
        <v>82</v>
      </c>
      <c r="B3830" s="46" t="s">
        <v>30933</v>
      </c>
      <c r="C3830" s="55" t="s">
        <v>30937</v>
      </c>
      <c r="D3830" s="46">
        <v>0.0</v>
      </c>
      <c r="E3830" s="46">
        <v>0.0</v>
      </c>
      <c r="F3830" s="46">
        <v>2.0</v>
      </c>
      <c r="G3830" s="46">
        <v>0.0</v>
      </c>
      <c r="H3830" s="46">
        <v>0.0</v>
      </c>
      <c r="I3830" s="46">
        <v>0.0</v>
      </c>
      <c r="J3830" s="3"/>
      <c r="K3830" s="56"/>
    </row>
    <row r="3831" ht="32.25" customHeight="1">
      <c r="A3831" s="55" t="s">
        <v>82</v>
      </c>
      <c r="B3831" s="46" t="s">
        <v>30933</v>
      </c>
      <c r="C3831" s="55" t="s">
        <v>30938</v>
      </c>
      <c r="D3831" s="46">
        <v>0.0</v>
      </c>
      <c r="E3831" s="46">
        <v>0.0</v>
      </c>
      <c r="F3831" s="46">
        <v>1.0</v>
      </c>
      <c r="G3831" s="46">
        <v>0.0</v>
      </c>
      <c r="H3831" s="46">
        <v>0.0</v>
      </c>
      <c r="I3831" s="46">
        <v>0.0</v>
      </c>
      <c r="J3831" s="3"/>
      <c r="K3831" s="56"/>
    </row>
    <row r="3832" ht="32.25" customHeight="1">
      <c r="A3832" s="55" t="s">
        <v>82</v>
      </c>
      <c r="B3832" s="46" t="s">
        <v>30933</v>
      </c>
      <c r="C3832" s="55" t="s">
        <v>30939</v>
      </c>
      <c r="D3832" s="46">
        <v>0.0</v>
      </c>
      <c r="E3832" s="46">
        <v>0.0</v>
      </c>
      <c r="F3832" s="46">
        <v>1.0</v>
      </c>
      <c r="G3832" s="46">
        <v>0.0</v>
      </c>
      <c r="H3832" s="46">
        <v>0.0</v>
      </c>
      <c r="I3832" s="46">
        <v>0.0</v>
      </c>
      <c r="J3832" s="3"/>
      <c r="K3832" s="56"/>
    </row>
    <row r="3833" ht="32.25" customHeight="1">
      <c r="A3833" s="55" t="s">
        <v>82</v>
      </c>
      <c r="B3833" s="46" t="s">
        <v>30933</v>
      </c>
      <c r="C3833" s="55" t="s">
        <v>30940</v>
      </c>
      <c r="D3833" s="46">
        <v>0.0</v>
      </c>
      <c r="E3833" s="46">
        <v>0.0</v>
      </c>
      <c r="F3833" s="46">
        <v>1.0</v>
      </c>
      <c r="G3833" s="46">
        <v>0.0</v>
      </c>
      <c r="H3833" s="46">
        <v>0.0</v>
      </c>
      <c r="I3833" s="46">
        <v>0.0</v>
      </c>
      <c r="J3833" s="3"/>
      <c r="K3833" s="56"/>
    </row>
    <row r="3834" ht="32.25" customHeight="1">
      <c r="A3834" s="55" t="s">
        <v>82</v>
      </c>
      <c r="B3834" s="46" t="s">
        <v>30933</v>
      </c>
      <c r="C3834" s="55" t="s">
        <v>30941</v>
      </c>
      <c r="D3834" s="46">
        <v>0.0</v>
      </c>
      <c r="E3834" s="46">
        <v>0.0</v>
      </c>
      <c r="F3834" s="46">
        <v>1.0</v>
      </c>
      <c r="G3834" s="46">
        <v>0.0</v>
      </c>
      <c r="H3834" s="46">
        <v>0.0</v>
      </c>
      <c r="I3834" s="46">
        <v>0.0</v>
      </c>
      <c r="J3834" s="3"/>
      <c r="K3834" s="56"/>
    </row>
    <row r="3835" ht="32.25" customHeight="1">
      <c r="A3835" s="55" t="s">
        <v>82</v>
      </c>
      <c r="B3835" s="46" t="s">
        <v>30933</v>
      </c>
      <c r="C3835" s="55" t="s">
        <v>30942</v>
      </c>
      <c r="D3835" s="46">
        <v>0.0</v>
      </c>
      <c r="E3835" s="46">
        <v>0.0</v>
      </c>
      <c r="F3835" s="46">
        <v>1.0</v>
      </c>
      <c r="G3835" s="46">
        <v>0.0</v>
      </c>
      <c r="H3835" s="46">
        <v>0.0</v>
      </c>
      <c r="I3835" s="46">
        <v>0.0</v>
      </c>
      <c r="J3835" s="3"/>
      <c r="K3835" s="56"/>
    </row>
    <row r="3836" ht="32.25" customHeight="1">
      <c r="A3836" s="55" t="s">
        <v>82</v>
      </c>
      <c r="B3836" s="46" t="s">
        <v>30933</v>
      </c>
      <c r="C3836" s="55" t="s">
        <v>30943</v>
      </c>
      <c r="D3836" s="46">
        <v>0.0</v>
      </c>
      <c r="E3836" s="46">
        <v>0.0</v>
      </c>
      <c r="F3836" s="46">
        <v>1.0</v>
      </c>
      <c r="G3836" s="46">
        <v>0.0</v>
      </c>
      <c r="H3836" s="46">
        <v>0.0</v>
      </c>
      <c r="I3836" s="46">
        <v>0.0</v>
      </c>
      <c r="J3836" s="3"/>
      <c r="K3836" s="56"/>
    </row>
    <row r="3837" ht="32.25" customHeight="1">
      <c r="A3837" s="55" t="s">
        <v>82</v>
      </c>
      <c r="B3837" s="46" t="s">
        <v>30933</v>
      </c>
      <c r="C3837" s="55" t="s">
        <v>30944</v>
      </c>
      <c r="D3837" s="46">
        <v>0.0</v>
      </c>
      <c r="E3837" s="46">
        <v>0.0</v>
      </c>
      <c r="F3837" s="46">
        <v>1.0</v>
      </c>
      <c r="G3837" s="46">
        <v>0.0</v>
      </c>
      <c r="H3837" s="46">
        <v>0.0</v>
      </c>
      <c r="I3837" s="46">
        <v>0.0</v>
      </c>
      <c r="J3837" s="3"/>
      <c r="K3837" s="56"/>
    </row>
    <row r="3838" ht="32.25" customHeight="1">
      <c r="A3838" s="55" t="s">
        <v>82</v>
      </c>
      <c r="B3838" s="46" t="s">
        <v>30945</v>
      </c>
      <c r="C3838" s="55" t="s">
        <v>30946</v>
      </c>
      <c r="D3838" s="46">
        <v>0.0</v>
      </c>
      <c r="E3838" s="46">
        <v>0.0</v>
      </c>
      <c r="F3838" s="46">
        <v>2.0</v>
      </c>
      <c r="G3838" s="46">
        <v>0.0</v>
      </c>
      <c r="H3838" s="46">
        <v>0.0</v>
      </c>
      <c r="I3838" s="46">
        <v>0.0</v>
      </c>
      <c r="J3838" s="3"/>
      <c r="K3838" s="56"/>
    </row>
    <row r="3839" ht="32.25" customHeight="1">
      <c r="A3839" s="55" t="s">
        <v>82</v>
      </c>
      <c r="B3839" s="46" t="s">
        <v>30945</v>
      </c>
      <c r="C3839" s="55" t="s">
        <v>30947</v>
      </c>
      <c r="D3839" s="46">
        <v>0.0</v>
      </c>
      <c r="E3839" s="46">
        <v>0.0</v>
      </c>
      <c r="F3839" s="46">
        <v>2.0</v>
      </c>
      <c r="G3839" s="46">
        <v>0.0</v>
      </c>
      <c r="H3839" s="46">
        <v>0.0</v>
      </c>
      <c r="I3839" s="46">
        <v>0.0</v>
      </c>
      <c r="J3839" s="3"/>
      <c r="K3839" s="56"/>
    </row>
    <row r="3840" ht="32.25" customHeight="1">
      <c r="A3840" s="55" t="s">
        <v>82</v>
      </c>
      <c r="B3840" s="46" t="s">
        <v>30945</v>
      </c>
      <c r="C3840" s="55" t="s">
        <v>30948</v>
      </c>
      <c r="D3840" s="46">
        <v>0.0</v>
      </c>
      <c r="E3840" s="46">
        <v>0.0</v>
      </c>
      <c r="F3840" s="46">
        <v>1.0</v>
      </c>
      <c r="G3840" s="46">
        <v>0.0</v>
      </c>
      <c r="H3840" s="46">
        <v>0.0</v>
      </c>
      <c r="I3840" s="46">
        <v>0.0</v>
      </c>
      <c r="J3840" s="3"/>
      <c r="K3840" s="56"/>
    </row>
    <row r="3841" ht="32.25" customHeight="1">
      <c r="A3841" s="55" t="s">
        <v>82</v>
      </c>
      <c r="B3841" s="46" t="s">
        <v>30945</v>
      </c>
      <c r="C3841" s="55" t="s">
        <v>30949</v>
      </c>
      <c r="D3841" s="46">
        <v>0.0</v>
      </c>
      <c r="E3841" s="46">
        <v>0.0</v>
      </c>
      <c r="F3841" s="46">
        <v>1.0</v>
      </c>
      <c r="G3841" s="46">
        <v>0.0</v>
      </c>
      <c r="H3841" s="46">
        <v>0.0</v>
      </c>
      <c r="I3841" s="46">
        <v>0.0</v>
      </c>
      <c r="J3841" s="3"/>
      <c r="K3841" s="56"/>
    </row>
    <row r="3842" ht="32.25" customHeight="1">
      <c r="A3842" s="55" t="s">
        <v>82</v>
      </c>
      <c r="B3842" s="46" t="s">
        <v>30945</v>
      </c>
      <c r="C3842" s="55" t="s">
        <v>30950</v>
      </c>
      <c r="D3842" s="46">
        <v>0.0</v>
      </c>
      <c r="E3842" s="46">
        <v>0.0</v>
      </c>
      <c r="F3842" s="46">
        <v>1.0</v>
      </c>
      <c r="G3842" s="46">
        <v>0.0</v>
      </c>
      <c r="H3842" s="46">
        <v>0.0</v>
      </c>
      <c r="I3842" s="46">
        <v>0.0</v>
      </c>
      <c r="J3842" s="3"/>
      <c r="K3842" s="56"/>
    </row>
    <row r="3843" ht="32.25" customHeight="1">
      <c r="A3843" s="55" t="s">
        <v>82</v>
      </c>
      <c r="B3843" s="46" t="s">
        <v>30945</v>
      </c>
      <c r="C3843" s="55" t="s">
        <v>30951</v>
      </c>
      <c r="D3843" s="46">
        <v>0.0</v>
      </c>
      <c r="E3843" s="46">
        <v>0.0</v>
      </c>
      <c r="F3843" s="46">
        <v>1.0</v>
      </c>
      <c r="G3843" s="46">
        <v>0.0</v>
      </c>
      <c r="H3843" s="46">
        <v>0.0</v>
      </c>
      <c r="I3843" s="46">
        <v>0.0</v>
      </c>
      <c r="J3843" s="3"/>
      <c r="K3843" s="56"/>
    </row>
    <row r="3844" ht="32.25" customHeight="1">
      <c r="A3844" s="55" t="s">
        <v>82</v>
      </c>
      <c r="B3844" s="46" t="s">
        <v>30945</v>
      </c>
      <c r="C3844" s="55" t="s">
        <v>30952</v>
      </c>
      <c r="D3844" s="46">
        <v>0.0</v>
      </c>
      <c r="E3844" s="46">
        <v>0.0</v>
      </c>
      <c r="F3844" s="46">
        <v>1.0</v>
      </c>
      <c r="G3844" s="46">
        <v>0.0</v>
      </c>
      <c r="H3844" s="46">
        <v>0.0</v>
      </c>
      <c r="I3844" s="46">
        <v>0.0</v>
      </c>
      <c r="J3844" s="3"/>
      <c r="K3844" s="56"/>
    </row>
    <row r="3845" ht="32.25" customHeight="1">
      <c r="A3845" s="55" t="s">
        <v>82</v>
      </c>
      <c r="B3845" s="46" t="s">
        <v>30953</v>
      </c>
      <c r="C3845" s="55" t="s">
        <v>30954</v>
      </c>
      <c r="D3845" s="46">
        <v>0.0</v>
      </c>
      <c r="E3845" s="46">
        <v>0.0</v>
      </c>
      <c r="F3845" s="46">
        <v>1.0</v>
      </c>
      <c r="G3845" s="46">
        <v>0.0</v>
      </c>
      <c r="H3845" s="46">
        <v>0.0</v>
      </c>
      <c r="I3845" s="46">
        <v>0.0</v>
      </c>
      <c r="J3845" s="3"/>
      <c r="K3845" s="56"/>
    </row>
    <row r="3846" ht="32.25" customHeight="1">
      <c r="A3846" s="55" t="s">
        <v>82</v>
      </c>
      <c r="B3846" s="46" t="s">
        <v>30953</v>
      </c>
      <c r="C3846" s="55" t="s">
        <v>30955</v>
      </c>
      <c r="D3846" s="46">
        <v>0.0</v>
      </c>
      <c r="E3846" s="46">
        <v>0.0</v>
      </c>
      <c r="F3846" s="46">
        <v>1.0</v>
      </c>
      <c r="G3846" s="46">
        <v>0.0</v>
      </c>
      <c r="H3846" s="46">
        <v>0.0</v>
      </c>
      <c r="I3846" s="46">
        <v>0.0</v>
      </c>
      <c r="J3846" s="3"/>
      <c r="K3846" s="56"/>
    </row>
    <row r="3847" ht="32.25" customHeight="1">
      <c r="A3847" s="55" t="s">
        <v>82</v>
      </c>
      <c r="B3847" s="46" t="s">
        <v>30956</v>
      </c>
      <c r="C3847" s="55" t="s">
        <v>30957</v>
      </c>
      <c r="D3847" s="46">
        <v>0.0</v>
      </c>
      <c r="E3847" s="46">
        <v>0.0</v>
      </c>
      <c r="F3847" s="46">
        <v>0.0</v>
      </c>
      <c r="G3847" s="46">
        <v>0.0</v>
      </c>
      <c r="H3847" s="46">
        <v>0.0</v>
      </c>
      <c r="I3847" s="46">
        <v>1.0</v>
      </c>
      <c r="J3847" s="3"/>
      <c r="K3847" s="56"/>
    </row>
    <row r="3848" ht="32.25" customHeight="1">
      <c r="A3848" s="55" t="s">
        <v>82</v>
      </c>
      <c r="B3848" s="46" t="s">
        <v>30956</v>
      </c>
      <c r="C3848" s="55" t="s">
        <v>30958</v>
      </c>
      <c r="D3848" s="46">
        <v>0.0</v>
      </c>
      <c r="E3848" s="46">
        <v>0.0</v>
      </c>
      <c r="F3848" s="46">
        <v>0.0</v>
      </c>
      <c r="G3848" s="46">
        <v>0.0</v>
      </c>
      <c r="H3848" s="46">
        <v>0.0</v>
      </c>
      <c r="I3848" s="46">
        <v>1.0</v>
      </c>
      <c r="J3848" s="3"/>
      <c r="K3848" s="56"/>
    </row>
    <row r="3849" ht="32.25" customHeight="1">
      <c r="A3849" s="55" t="s">
        <v>82</v>
      </c>
      <c r="B3849" s="46" t="s">
        <v>30956</v>
      </c>
      <c r="C3849" s="55" t="s">
        <v>30959</v>
      </c>
      <c r="D3849" s="46">
        <v>0.0</v>
      </c>
      <c r="E3849" s="46">
        <v>0.0</v>
      </c>
      <c r="F3849" s="46">
        <v>0.0</v>
      </c>
      <c r="G3849" s="46">
        <v>0.0</v>
      </c>
      <c r="H3849" s="46">
        <v>0.0</v>
      </c>
      <c r="I3849" s="46">
        <v>1.0</v>
      </c>
      <c r="J3849" s="3"/>
      <c r="K3849" s="56"/>
    </row>
    <row r="3850" ht="32.25" customHeight="1">
      <c r="A3850" s="55" t="s">
        <v>82</v>
      </c>
      <c r="B3850" s="46" t="s">
        <v>30956</v>
      </c>
      <c r="C3850" s="55" t="s">
        <v>30960</v>
      </c>
      <c r="D3850" s="46">
        <v>0.0</v>
      </c>
      <c r="E3850" s="46">
        <v>0.0</v>
      </c>
      <c r="F3850" s="46">
        <v>0.0</v>
      </c>
      <c r="G3850" s="46">
        <v>0.0</v>
      </c>
      <c r="H3850" s="46">
        <v>0.0</v>
      </c>
      <c r="I3850" s="46">
        <v>1.0</v>
      </c>
      <c r="J3850" s="3"/>
      <c r="K3850" s="56"/>
    </row>
    <row r="3851" ht="32.25" customHeight="1">
      <c r="A3851" s="55" t="s">
        <v>82</v>
      </c>
      <c r="B3851" s="46" t="s">
        <v>30956</v>
      </c>
      <c r="C3851" s="55" t="s">
        <v>30961</v>
      </c>
      <c r="D3851" s="46">
        <v>0.0</v>
      </c>
      <c r="E3851" s="46">
        <v>0.0</v>
      </c>
      <c r="F3851" s="46">
        <v>0.0</v>
      </c>
      <c r="G3851" s="46">
        <v>0.0</v>
      </c>
      <c r="H3851" s="46">
        <v>0.0</v>
      </c>
      <c r="I3851" s="46">
        <v>1.0</v>
      </c>
      <c r="J3851" s="3"/>
      <c r="K3851" s="56"/>
    </row>
    <row r="3852" ht="32.25" customHeight="1">
      <c r="A3852" s="55" t="s">
        <v>82</v>
      </c>
      <c r="B3852" s="46" t="s">
        <v>30956</v>
      </c>
      <c r="C3852" s="55" t="s">
        <v>30962</v>
      </c>
      <c r="D3852" s="46">
        <v>0.0</v>
      </c>
      <c r="E3852" s="46">
        <v>0.0</v>
      </c>
      <c r="F3852" s="46">
        <v>0.0</v>
      </c>
      <c r="G3852" s="46">
        <v>0.0</v>
      </c>
      <c r="H3852" s="46">
        <v>0.0</v>
      </c>
      <c r="I3852" s="46">
        <v>1.0</v>
      </c>
      <c r="J3852" s="3"/>
      <c r="K3852" s="56"/>
    </row>
    <row r="3853" ht="32.25" customHeight="1">
      <c r="A3853" s="55" t="s">
        <v>82</v>
      </c>
      <c r="B3853" s="46" t="s">
        <v>30956</v>
      </c>
      <c r="C3853" s="55" t="s">
        <v>30963</v>
      </c>
      <c r="D3853" s="46">
        <v>0.0</v>
      </c>
      <c r="E3853" s="46">
        <v>0.0</v>
      </c>
      <c r="F3853" s="46">
        <v>0.0</v>
      </c>
      <c r="G3853" s="46">
        <v>0.0</v>
      </c>
      <c r="H3853" s="46">
        <v>0.0</v>
      </c>
      <c r="I3853" s="46">
        <v>1.0</v>
      </c>
      <c r="J3853" s="3"/>
      <c r="K3853" s="56"/>
    </row>
    <row r="3854" ht="32.25" customHeight="1">
      <c r="A3854" s="55" t="s">
        <v>82</v>
      </c>
      <c r="B3854" s="46" t="s">
        <v>30956</v>
      </c>
      <c r="C3854" s="55" t="s">
        <v>30964</v>
      </c>
      <c r="D3854" s="46">
        <v>0.0</v>
      </c>
      <c r="E3854" s="46">
        <v>0.0</v>
      </c>
      <c r="F3854" s="46">
        <v>0.0</v>
      </c>
      <c r="G3854" s="46">
        <v>0.0</v>
      </c>
      <c r="H3854" s="46">
        <v>0.0</v>
      </c>
      <c r="I3854" s="46">
        <v>1.0</v>
      </c>
      <c r="J3854" s="3"/>
      <c r="K3854" s="56"/>
    </row>
    <row r="3855" ht="32.25" customHeight="1">
      <c r="A3855" s="55" t="s">
        <v>82</v>
      </c>
      <c r="B3855" s="46" t="s">
        <v>30965</v>
      </c>
      <c r="C3855" s="55" t="s">
        <v>30966</v>
      </c>
      <c r="D3855" s="46">
        <v>0.0</v>
      </c>
      <c r="E3855" s="46">
        <v>0.0</v>
      </c>
      <c r="F3855" s="46">
        <v>8.0</v>
      </c>
      <c r="G3855" s="46">
        <v>0.0</v>
      </c>
      <c r="H3855" s="46">
        <v>0.0</v>
      </c>
      <c r="I3855" s="46">
        <v>0.0</v>
      </c>
      <c r="J3855" s="3"/>
      <c r="K3855" s="56"/>
    </row>
    <row r="3856" ht="32.25" customHeight="1">
      <c r="A3856" s="55" t="s">
        <v>82</v>
      </c>
      <c r="B3856" s="46" t="s">
        <v>30965</v>
      </c>
      <c r="C3856" s="55" t="s">
        <v>30967</v>
      </c>
      <c r="D3856" s="46">
        <v>0.0</v>
      </c>
      <c r="E3856" s="46">
        <v>0.0</v>
      </c>
      <c r="F3856" s="46">
        <v>0.0</v>
      </c>
      <c r="G3856" s="46">
        <v>0.0</v>
      </c>
      <c r="H3856" s="46">
        <v>0.0</v>
      </c>
      <c r="I3856" s="46">
        <v>1.0</v>
      </c>
      <c r="J3856" s="3"/>
      <c r="K3856" s="56"/>
    </row>
    <row r="3857" ht="32.25" customHeight="1">
      <c r="A3857" s="55" t="s">
        <v>82</v>
      </c>
      <c r="B3857" s="46" t="s">
        <v>30965</v>
      </c>
      <c r="C3857" s="55" t="s">
        <v>30968</v>
      </c>
      <c r="D3857" s="46">
        <v>0.0</v>
      </c>
      <c r="E3857" s="46">
        <v>0.0</v>
      </c>
      <c r="F3857" s="46">
        <v>1.0</v>
      </c>
      <c r="G3857" s="46">
        <v>0.0</v>
      </c>
      <c r="H3857" s="46">
        <v>0.0</v>
      </c>
      <c r="I3857" s="46">
        <v>0.0</v>
      </c>
      <c r="J3857" s="3"/>
      <c r="K3857" s="56"/>
    </row>
    <row r="3858" ht="32.25" customHeight="1">
      <c r="A3858" s="55" t="s">
        <v>82</v>
      </c>
      <c r="B3858" s="46" t="s">
        <v>30965</v>
      </c>
      <c r="C3858" s="55" t="s">
        <v>30969</v>
      </c>
      <c r="D3858" s="46">
        <v>0.0</v>
      </c>
      <c r="E3858" s="46">
        <v>0.0</v>
      </c>
      <c r="F3858" s="46">
        <v>0.0</v>
      </c>
      <c r="G3858" s="46">
        <v>0.0</v>
      </c>
      <c r="H3858" s="46">
        <v>0.0</v>
      </c>
      <c r="I3858" s="46">
        <v>1.0</v>
      </c>
      <c r="J3858" s="3"/>
      <c r="K3858" s="56"/>
    </row>
    <row r="3859" ht="32.25" customHeight="1">
      <c r="A3859" s="55" t="s">
        <v>82</v>
      </c>
      <c r="B3859" s="46" t="s">
        <v>30965</v>
      </c>
      <c r="C3859" s="55" t="s">
        <v>30970</v>
      </c>
      <c r="D3859" s="46">
        <v>0.0</v>
      </c>
      <c r="E3859" s="46">
        <v>0.0</v>
      </c>
      <c r="F3859" s="46">
        <v>0.0</v>
      </c>
      <c r="G3859" s="46">
        <v>0.0</v>
      </c>
      <c r="H3859" s="46">
        <v>0.0</v>
      </c>
      <c r="I3859" s="46">
        <v>1.0</v>
      </c>
      <c r="J3859" s="3"/>
      <c r="K3859" s="56"/>
    </row>
    <row r="3860" ht="32.25" customHeight="1">
      <c r="A3860" s="55" t="s">
        <v>82</v>
      </c>
      <c r="B3860" s="46" t="s">
        <v>30965</v>
      </c>
      <c r="C3860" s="55" t="s">
        <v>30971</v>
      </c>
      <c r="D3860" s="46">
        <v>0.0</v>
      </c>
      <c r="E3860" s="46">
        <v>0.0</v>
      </c>
      <c r="F3860" s="46">
        <v>0.0</v>
      </c>
      <c r="G3860" s="46">
        <v>0.0</v>
      </c>
      <c r="H3860" s="46">
        <v>0.0</v>
      </c>
      <c r="I3860" s="46">
        <v>1.0</v>
      </c>
      <c r="J3860" s="3"/>
      <c r="K3860" s="56"/>
    </row>
    <row r="3861" ht="32.25" customHeight="1">
      <c r="A3861" s="55" t="s">
        <v>82</v>
      </c>
      <c r="B3861" s="46" t="s">
        <v>30965</v>
      </c>
      <c r="C3861" s="55" t="s">
        <v>30972</v>
      </c>
      <c r="D3861" s="46">
        <v>0.0</v>
      </c>
      <c r="E3861" s="46">
        <v>0.0</v>
      </c>
      <c r="F3861" s="46">
        <v>0.0</v>
      </c>
      <c r="G3861" s="46">
        <v>0.0</v>
      </c>
      <c r="H3861" s="46">
        <v>0.0</v>
      </c>
      <c r="I3861" s="46">
        <v>1.0</v>
      </c>
      <c r="J3861" s="3"/>
      <c r="K3861" s="56"/>
    </row>
    <row r="3862" ht="32.25" customHeight="1">
      <c r="A3862" s="55" t="s">
        <v>82</v>
      </c>
      <c r="B3862" s="46" t="s">
        <v>30965</v>
      </c>
      <c r="C3862" s="55" t="s">
        <v>30973</v>
      </c>
      <c r="D3862" s="46">
        <v>0.0</v>
      </c>
      <c r="E3862" s="46">
        <v>0.0</v>
      </c>
      <c r="F3862" s="46">
        <v>1.0</v>
      </c>
      <c r="G3862" s="46">
        <v>0.0</v>
      </c>
      <c r="H3862" s="46">
        <v>0.0</v>
      </c>
      <c r="I3862" s="46">
        <v>0.0</v>
      </c>
      <c r="J3862" s="3"/>
      <c r="K3862" s="56"/>
    </row>
    <row r="3863" ht="32.25" customHeight="1">
      <c r="A3863" s="55" t="s">
        <v>82</v>
      </c>
      <c r="B3863" s="46" t="s">
        <v>30965</v>
      </c>
      <c r="C3863" s="55" t="s">
        <v>30974</v>
      </c>
      <c r="D3863" s="46">
        <v>0.0</v>
      </c>
      <c r="E3863" s="46">
        <v>0.0</v>
      </c>
      <c r="F3863" s="46">
        <v>1.0</v>
      </c>
      <c r="G3863" s="46">
        <v>0.0</v>
      </c>
      <c r="H3863" s="46">
        <v>0.0</v>
      </c>
      <c r="I3863" s="46">
        <v>0.0</v>
      </c>
      <c r="J3863" s="3"/>
      <c r="K3863" s="56"/>
    </row>
    <row r="3864" ht="32.25" customHeight="1">
      <c r="A3864" s="55" t="s">
        <v>82</v>
      </c>
      <c r="B3864" s="46" t="s">
        <v>30965</v>
      </c>
      <c r="C3864" s="55" t="s">
        <v>30975</v>
      </c>
      <c r="D3864" s="46">
        <v>0.0</v>
      </c>
      <c r="E3864" s="46">
        <v>0.0</v>
      </c>
      <c r="F3864" s="46">
        <v>1.0</v>
      </c>
      <c r="G3864" s="46">
        <v>0.0</v>
      </c>
      <c r="H3864" s="46">
        <v>0.0</v>
      </c>
      <c r="I3864" s="46">
        <v>0.0</v>
      </c>
      <c r="J3864" s="3"/>
      <c r="K3864" s="56"/>
    </row>
    <row r="3865" ht="32.25" customHeight="1">
      <c r="A3865" s="55" t="s">
        <v>82</v>
      </c>
      <c r="B3865" s="46" t="s">
        <v>30965</v>
      </c>
      <c r="C3865" s="55" t="s">
        <v>30976</v>
      </c>
      <c r="D3865" s="46">
        <v>0.0</v>
      </c>
      <c r="E3865" s="46">
        <v>0.0</v>
      </c>
      <c r="F3865" s="46">
        <v>1.0</v>
      </c>
      <c r="G3865" s="46">
        <v>0.0</v>
      </c>
      <c r="H3865" s="46">
        <v>0.0</v>
      </c>
      <c r="I3865" s="46">
        <v>0.0</v>
      </c>
      <c r="J3865" s="3"/>
      <c r="K3865" s="56"/>
    </row>
    <row r="3866" ht="32.25" customHeight="1">
      <c r="A3866" s="55" t="s">
        <v>82</v>
      </c>
      <c r="B3866" s="46" t="s">
        <v>30965</v>
      </c>
      <c r="C3866" s="55" t="s">
        <v>30977</v>
      </c>
      <c r="D3866" s="46">
        <v>0.0</v>
      </c>
      <c r="E3866" s="46">
        <v>0.0</v>
      </c>
      <c r="F3866" s="46">
        <v>1.0</v>
      </c>
      <c r="G3866" s="46">
        <v>0.0</v>
      </c>
      <c r="H3866" s="46">
        <v>0.0</v>
      </c>
      <c r="I3866" s="46">
        <v>0.0</v>
      </c>
      <c r="J3866" s="3"/>
      <c r="K3866" s="56"/>
    </row>
    <row r="3867" ht="32.25" customHeight="1">
      <c r="A3867" s="55" t="s">
        <v>82</v>
      </c>
      <c r="B3867" s="46" t="s">
        <v>30965</v>
      </c>
      <c r="C3867" s="55" t="s">
        <v>30978</v>
      </c>
      <c r="D3867" s="46">
        <v>0.0</v>
      </c>
      <c r="E3867" s="46">
        <v>0.0</v>
      </c>
      <c r="F3867" s="46">
        <v>1.0</v>
      </c>
      <c r="G3867" s="46">
        <v>0.0</v>
      </c>
      <c r="H3867" s="46">
        <v>0.0</v>
      </c>
      <c r="I3867" s="46">
        <v>0.0</v>
      </c>
      <c r="J3867" s="3"/>
      <c r="K3867" s="56"/>
    </row>
    <row r="3868" ht="32.25" customHeight="1">
      <c r="A3868" s="55" t="s">
        <v>82</v>
      </c>
      <c r="B3868" s="46" t="s">
        <v>30965</v>
      </c>
      <c r="C3868" s="55" t="s">
        <v>30979</v>
      </c>
      <c r="D3868" s="46">
        <v>0.0</v>
      </c>
      <c r="E3868" s="46">
        <v>0.0</v>
      </c>
      <c r="F3868" s="46">
        <v>1.0</v>
      </c>
      <c r="G3868" s="46">
        <v>0.0</v>
      </c>
      <c r="H3868" s="46">
        <v>0.0</v>
      </c>
      <c r="I3868" s="46">
        <v>0.0</v>
      </c>
      <c r="J3868" s="3"/>
      <c r="K3868" s="56"/>
    </row>
    <row r="3869" ht="32.25" customHeight="1">
      <c r="A3869" s="55" t="s">
        <v>82</v>
      </c>
      <c r="B3869" s="46" t="s">
        <v>30965</v>
      </c>
      <c r="C3869" s="55" t="s">
        <v>30980</v>
      </c>
      <c r="D3869" s="46">
        <v>0.0</v>
      </c>
      <c r="E3869" s="46">
        <v>0.0</v>
      </c>
      <c r="F3869" s="46">
        <v>1.0</v>
      </c>
      <c r="G3869" s="46">
        <v>0.0</v>
      </c>
      <c r="H3869" s="46">
        <v>0.0</v>
      </c>
      <c r="I3869" s="46">
        <v>0.0</v>
      </c>
      <c r="J3869" s="3"/>
      <c r="K3869" s="56"/>
    </row>
    <row r="3870" ht="32.25" customHeight="1">
      <c r="A3870" s="55" t="s">
        <v>82</v>
      </c>
      <c r="B3870" s="46" t="s">
        <v>30965</v>
      </c>
      <c r="C3870" s="55" t="s">
        <v>30981</v>
      </c>
      <c r="D3870" s="46">
        <v>0.0</v>
      </c>
      <c r="E3870" s="46">
        <v>0.0</v>
      </c>
      <c r="F3870" s="46">
        <v>0.0</v>
      </c>
      <c r="G3870" s="46">
        <v>0.0</v>
      </c>
      <c r="H3870" s="46">
        <v>0.0</v>
      </c>
      <c r="I3870" s="46">
        <v>1.0</v>
      </c>
      <c r="J3870" s="3"/>
      <c r="K3870" s="56"/>
    </row>
    <row r="3871" ht="32.25" customHeight="1">
      <c r="A3871" s="55" t="s">
        <v>82</v>
      </c>
      <c r="B3871" s="46" t="s">
        <v>30982</v>
      </c>
      <c r="C3871" s="55" t="s">
        <v>30983</v>
      </c>
      <c r="D3871" s="46">
        <v>0.0</v>
      </c>
      <c r="E3871" s="46">
        <v>0.0</v>
      </c>
      <c r="F3871" s="46">
        <v>74.0</v>
      </c>
      <c r="G3871" s="46">
        <v>0.0</v>
      </c>
      <c r="H3871" s="46">
        <v>0.0</v>
      </c>
      <c r="I3871" s="46">
        <v>0.0</v>
      </c>
      <c r="J3871" s="3"/>
      <c r="K3871" s="56"/>
    </row>
    <row r="3872" ht="32.25" customHeight="1">
      <c r="A3872" s="55" t="s">
        <v>82</v>
      </c>
      <c r="B3872" s="46" t="s">
        <v>30982</v>
      </c>
      <c r="C3872" s="55" t="s">
        <v>30984</v>
      </c>
      <c r="D3872" s="46">
        <v>0.0</v>
      </c>
      <c r="E3872" s="46">
        <v>0.0</v>
      </c>
      <c r="F3872" s="46">
        <v>59.0</v>
      </c>
      <c r="G3872" s="46">
        <v>0.0</v>
      </c>
      <c r="H3872" s="46">
        <v>0.0</v>
      </c>
      <c r="I3872" s="46">
        <v>0.0</v>
      </c>
      <c r="J3872" s="3"/>
      <c r="K3872" s="56"/>
    </row>
    <row r="3873" ht="32.25" customHeight="1">
      <c r="A3873" s="55" t="s">
        <v>82</v>
      </c>
      <c r="B3873" s="46" t="s">
        <v>30982</v>
      </c>
      <c r="C3873" s="55" t="s">
        <v>30985</v>
      </c>
      <c r="D3873" s="46">
        <v>0.0</v>
      </c>
      <c r="E3873" s="46">
        <v>0.0</v>
      </c>
      <c r="F3873" s="46">
        <v>48.0</v>
      </c>
      <c r="G3873" s="46">
        <v>0.0</v>
      </c>
      <c r="H3873" s="46">
        <v>0.0</v>
      </c>
      <c r="I3873" s="46">
        <v>0.0</v>
      </c>
      <c r="J3873" s="3"/>
      <c r="K3873" s="56"/>
    </row>
    <row r="3874" ht="32.25" customHeight="1">
      <c r="A3874" s="55" t="s">
        <v>82</v>
      </c>
      <c r="B3874" s="46" t="s">
        <v>30982</v>
      </c>
      <c r="C3874" s="55" t="s">
        <v>30986</v>
      </c>
      <c r="D3874" s="46">
        <v>0.0</v>
      </c>
      <c r="E3874" s="46">
        <v>0.0</v>
      </c>
      <c r="F3874" s="46">
        <v>16.0</v>
      </c>
      <c r="G3874" s="46">
        <v>0.0</v>
      </c>
      <c r="H3874" s="46">
        <v>0.0</v>
      </c>
      <c r="I3874" s="46">
        <v>0.0</v>
      </c>
      <c r="J3874" s="3"/>
      <c r="K3874" s="56"/>
    </row>
    <row r="3875" ht="32.25" customHeight="1">
      <c r="A3875" s="55" t="s">
        <v>82</v>
      </c>
      <c r="B3875" s="46" t="s">
        <v>30982</v>
      </c>
      <c r="C3875" s="55" t="s">
        <v>30987</v>
      </c>
      <c r="D3875" s="46">
        <v>0.0</v>
      </c>
      <c r="E3875" s="46">
        <v>0.0</v>
      </c>
      <c r="F3875" s="46">
        <v>3.0</v>
      </c>
      <c r="G3875" s="46">
        <v>0.0</v>
      </c>
      <c r="H3875" s="46">
        <v>0.0</v>
      </c>
      <c r="I3875" s="46">
        <v>0.0</v>
      </c>
      <c r="J3875" s="3"/>
      <c r="K3875" s="56"/>
    </row>
    <row r="3876" ht="32.25" customHeight="1">
      <c r="A3876" s="55" t="s">
        <v>82</v>
      </c>
      <c r="B3876" s="46" t="s">
        <v>30982</v>
      </c>
      <c r="C3876" s="55" t="s">
        <v>30988</v>
      </c>
      <c r="D3876" s="46">
        <v>0.0</v>
      </c>
      <c r="E3876" s="46">
        <v>0.0</v>
      </c>
      <c r="F3876" s="46">
        <v>1.0</v>
      </c>
      <c r="G3876" s="46">
        <v>0.0</v>
      </c>
      <c r="H3876" s="46">
        <v>0.0</v>
      </c>
      <c r="I3876" s="46">
        <v>0.0</v>
      </c>
      <c r="J3876" s="3"/>
      <c r="K3876" s="56"/>
    </row>
    <row r="3877" ht="32.25" customHeight="1">
      <c r="A3877" s="55" t="s">
        <v>82</v>
      </c>
      <c r="B3877" s="46" t="s">
        <v>30982</v>
      </c>
      <c r="C3877" s="55" t="s">
        <v>30989</v>
      </c>
      <c r="D3877" s="46">
        <v>0.0</v>
      </c>
      <c r="E3877" s="46">
        <v>0.0</v>
      </c>
      <c r="F3877" s="46">
        <v>1.0</v>
      </c>
      <c r="G3877" s="46">
        <v>0.0</v>
      </c>
      <c r="H3877" s="46">
        <v>0.0</v>
      </c>
      <c r="I3877" s="46">
        <v>0.0</v>
      </c>
      <c r="J3877" s="3"/>
      <c r="K3877" s="56"/>
    </row>
    <row r="3878" ht="32.25" customHeight="1">
      <c r="A3878" s="55" t="s">
        <v>82</v>
      </c>
      <c r="B3878" s="46" t="s">
        <v>30990</v>
      </c>
      <c r="C3878" s="55" t="s">
        <v>30991</v>
      </c>
      <c r="D3878" s="46">
        <v>0.0</v>
      </c>
      <c r="E3878" s="46">
        <v>0.0</v>
      </c>
      <c r="F3878" s="46">
        <v>83.0</v>
      </c>
      <c r="G3878" s="46">
        <v>0.0</v>
      </c>
      <c r="H3878" s="46">
        <v>0.0</v>
      </c>
      <c r="I3878" s="46">
        <v>0.0</v>
      </c>
      <c r="J3878" s="3"/>
      <c r="K3878" s="56"/>
    </row>
    <row r="3879" ht="32.25" customHeight="1">
      <c r="A3879" s="55" t="s">
        <v>82</v>
      </c>
      <c r="B3879" s="46" t="s">
        <v>30990</v>
      </c>
      <c r="C3879" s="55" t="s">
        <v>30992</v>
      </c>
      <c r="D3879" s="46">
        <v>0.0</v>
      </c>
      <c r="E3879" s="46">
        <v>0.0</v>
      </c>
      <c r="F3879" s="46">
        <v>82.0</v>
      </c>
      <c r="G3879" s="46">
        <v>0.0</v>
      </c>
      <c r="H3879" s="46">
        <v>0.0</v>
      </c>
      <c r="I3879" s="46">
        <v>0.0</v>
      </c>
      <c r="J3879" s="3"/>
      <c r="K3879" s="56"/>
    </row>
    <row r="3880" ht="32.25" customHeight="1">
      <c r="A3880" s="55" t="s">
        <v>82</v>
      </c>
      <c r="B3880" s="46" t="s">
        <v>30990</v>
      </c>
      <c r="C3880" s="55" t="s">
        <v>30993</v>
      </c>
      <c r="D3880" s="46">
        <v>0.0</v>
      </c>
      <c r="E3880" s="46">
        <v>0.0</v>
      </c>
      <c r="F3880" s="46">
        <v>25.0</v>
      </c>
      <c r="G3880" s="46">
        <v>0.0</v>
      </c>
      <c r="H3880" s="46">
        <v>0.0</v>
      </c>
      <c r="I3880" s="46">
        <v>0.0</v>
      </c>
      <c r="J3880" s="3"/>
      <c r="K3880" s="56"/>
    </row>
    <row r="3881" ht="32.25" customHeight="1">
      <c r="A3881" s="55" t="s">
        <v>82</v>
      </c>
      <c r="B3881" s="46" t="s">
        <v>30990</v>
      </c>
      <c r="C3881" s="55" t="s">
        <v>30994</v>
      </c>
      <c r="D3881" s="46">
        <v>0.0</v>
      </c>
      <c r="E3881" s="46">
        <v>0.0</v>
      </c>
      <c r="F3881" s="46">
        <v>12.0</v>
      </c>
      <c r="G3881" s="46">
        <v>0.0</v>
      </c>
      <c r="H3881" s="46">
        <v>0.0</v>
      </c>
      <c r="I3881" s="46">
        <v>0.0</v>
      </c>
      <c r="J3881" s="3"/>
      <c r="K3881" s="56"/>
    </row>
    <row r="3882" ht="32.25" customHeight="1">
      <c r="A3882" s="55" t="s">
        <v>82</v>
      </c>
      <c r="B3882" s="46" t="s">
        <v>30990</v>
      </c>
      <c r="C3882" s="55" t="s">
        <v>30995</v>
      </c>
      <c r="D3882" s="46">
        <v>0.0</v>
      </c>
      <c r="E3882" s="46">
        <v>0.0</v>
      </c>
      <c r="F3882" s="46">
        <v>2.0</v>
      </c>
      <c r="G3882" s="46">
        <v>0.0</v>
      </c>
      <c r="H3882" s="46">
        <v>0.0</v>
      </c>
      <c r="I3882" s="46">
        <v>0.0</v>
      </c>
      <c r="J3882" s="3"/>
      <c r="K3882" s="56"/>
    </row>
    <row r="3883" ht="32.25" customHeight="1">
      <c r="A3883" s="55" t="s">
        <v>82</v>
      </c>
      <c r="B3883" s="46" t="s">
        <v>30990</v>
      </c>
      <c r="C3883" s="55" t="s">
        <v>30996</v>
      </c>
      <c r="D3883" s="46">
        <v>0.0</v>
      </c>
      <c r="E3883" s="46">
        <v>0.0</v>
      </c>
      <c r="F3883" s="46">
        <v>1.0</v>
      </c>
      <c r="G3883" s="46">
        <v>0.0</v>
      </c>
      <c r="H3883" s="46">
        <v>0.0</v>
      </c>
      <c r="I3883" s="46">
        <v>0.0</v>
      </c>
      <c r="J3883" s="3"/>
      <c r="K3883" s="56"/>
    </row>
    <row r="3884" ht="32.25" customHeight="1">
      <c r="A3884" s="55" t="s">
        <v>82</v>
      </c>
      <c r="B3884" s="46" t="s">
        <v>30990</v>
      </c>
      <c r="C3884" s="55" t="s">
        <v>30997</v>
      </c>
      <c r="D3884" s="46">
        <v>0.0</v>
      </c>
      <c r="E3884" s="46">
        <v>0.0</v>
      </c>
      <c r="F3884" s="46">
        <v>1.0</v>
      </c>
      <c r="G3884" s="46">
        <v>0.0</v>
      </c>
      <c r="H3884" s="46">
        <v>0.0</v>
      </c>
      <c r="I3884" s="46">
        <v>0.0</v>
      </c>
      <c r="J3884" s="3"/>
      <c r="K3884" s="56"/>
    </row>
    <row r="3885" ht="32.25" customHeight="1">
      <c r="A3885" s="55" t="s">
        <v>82</v>
      </c>
      <c r="B3885" s="46" t="s">
        <v>30990</v>
      </c>
      <c r="C3885" s="55" t="s">
        <v>30998</v>
      </c>
      <c r="D3885" s="46">
        <v>0.0</v>
      </c>
      <c r="E3885" s="46">
        <v>0.0</v>
      </c>
      <c r="F3885" s="46">
        <v>1.0</v>
      </c>
      <c r="G3885" s="46">
        <v>0.0</v>
      </c>
      <c r="H3885" s="46">
        <v>0.0</v>
      </c>
      <c r="I3885" s="46">
        <v>0.0</v>
      </c>
      <c r="J3885" s="3"/>
      <c r="K3885" s="56"/>
    </row>
    <row r="3886" ht="32.25" customHeight="1">
      <c r="A3886" s="55" t="s">
        <v>82</v>
      </c>
      <c r="B3886" s="46" t="s">
        <v>30999</v>
      </c>
      <c r="C3886" s="55" t="s">
        <v>31000</v>
      </c>
      <c r="D3886" s="46">
        <v>0.0</v>
      </c>
      <c r="E3886" s="46">
        <v>0.0</v>
      </c>
      <c r="F3886" s="46">
        <v>15.0</v>
      </c>
      <c r="G3886" s="46">
        <v>0.0</v>
      </c>
      <c r="H3886" s="46">
        <v>1.0</v>
      </c>
      <c r="I3886" s="46">
        <v>21.0</v>
      </c>
      <c r="J3886" s="3"/>
      <c r="K3886" s="56"/>
    </row>
    <row r="3887" ht="32.25" customHeight="1">
      <c r="A3887" s="55" t="s">
        <v>82</v>
      </c>
      <c r="B3887" s="46" t="s">
        <v>30999</v>
      </c>
      <c r="C3887" s="55" t="s">
        <v>31001</v>
      </c>
      <c r="D3887" s="46">
        <v>0.0</v>
      </c>
      <c r="E3887" s="46">
        <v>0.0</v>
      </c>
      <c r="F3887" s="46">
        <v>1.0</v>
      </c>
      <c r="G3887" s="46">
        <v>0.0</v>
      </c>
      <c r="H3887" s="46">
        <v>0.0</v>
      </c>
      <c r="I3887" s="46">
        <v>22.0</v>
      </c>
      <c r="J3887" s="3"/>
      <c r="K3887" s="56"/>
    </row>
    <row r="3888" ht="32.25" customHeight="1">
      <c r="A3888" s="55" t="s">
        <v>82</v>
      </c>
      <c r="B3888" s="46" t="s">
        <v>30999</v>
      </c>
      <c r="C3888" s="55" t="s">
        <v>31002</v>
      </c>
      <c r="D3888" s="46">
        <v>0.0</v>
      </c>
      <c r="E3888" s="46">
        <v>0.0</v>
      </c>
      <c r="F3888" s="46">
        <v>3.0</v>
      </c>
      <c r="G3888" s="46">
        <v>0.0</v>
      </c>
      <c r="H3888" s="46">
        <v>0.0</v>
      </c>
      <c r="I3888" s="46">
        <v>0.0</v>
      </c>
      <c r="J3888" s="3"/>
      <c r="K3888" s="56"/>
    </row>
    <row r="3889" ht="32.25" customHeight="1">
      <c r="A3889" s="55" t="s">
        <v>82</v>
      </c>
      <c r="B3889" s="46" t="s">
        <v>31003</v>
      </c>
      <c r="C3889" s="55" t="s">
        <v>31004</v>
      </c>
      <c r="D3889" s="46">
        <v>0.0</v>
      </c>
      <c r="E3889" s="46">
        <v>0.0</v>
      </c>
      <c r="F3889" s="46">
        <v>99.0</v>
      </c>
      <c r="G3889" s="46">
        <v>0.0</v>
      </c>
      <c r="H3889" s="46">
        <v>0.0</v>
      </c>
      <c r="I3889" s="46">
        <v>0.0</v>
      </c>
      <c r="J3889" s="3"/>
      <c r="K3889" s="56"/>
    </row>
    <row r="3890" ht="32.25" customHeight="1">
      <c r="A3890" s="55" t="s">
        <v>82</v>
      </c>
      <c r="B3890" s="46" t="s">
        <v>31003</v>
      </c>
      <c r="C3890" s="55" t="s">
        <v>31005</v>
      </c>
      <c r="D3890" s="46">
        <v>0.0</v>
      </c>
      <c r="E3890" s="46">
        <v>0.0</v>
      </c>
      <c r="F3890" s="46">
        <v>85.0</v>
      </c>
      <c r="G3890" s="46">
        <v>0.0</v>
      </c>
      <c r="H3890" s="46">
        <v>0.0</v>
      </c>
      <c r="I3890" s="46">
        <v>0.0</v>
      </c>
      <c r="J3890" s="3"/>
      <c r="K3890" s="56"/>
    </row>
    <row r="3891" ht="32.25" customHeight="1">
      <c r="A3891" s="55" t="s">
        <v>82</v>
      </c>
      <c r="B3891" s="46" t="s">
        <v>31003</v>
      </c>
      <c r="C3891" s="55" t="s">
        <v>31006</v>
      </c>
      <c r="D3891" s="46">
        <v>0.0</v>
      </c>
      <c r="E3891" s="46">
        <v>0.0</v>
      </c>
      <c r="F3891" s="46">
        <v>68.0</v>
      </c>
      <c r="G3891" s="46">
        <v>0.0</v>
      </c>
      <c r="H3891" s="46">
        <v>0.0</v>
      </c>
      <c r="I3891" s="46">
        <v>0.0</v>
      </c>
      <c r="J3891" s="3"/>
      <c r="K3891" s="56"/>
    </row>
    <row r="3892" ht="32.25" customHeight="1">
      <c r="A3892" s="55" t="s">
        <v>82</v>
      </c>
      <c r="B3892" s="46" t="s">
        <v>31003</v>
      </c>
      <c r="C3892" s="55" t="s">
        <v>31007</v>
      </c>
      <c r="D3892" s="46">
        <v>0.0</v>
      </c>
      <c r="E3892" s="46">
        <v>0.0</v>
      </c>
      <c r="F3892" s="46">
        <v>23.0</v>
      </c>
      <c r="G3892" s="46">
        <v>0.0</v>
      </c>
      <c r="H3892" s="46">
        <v>0.0</v>
      </c>
      <c r="I3892" s="46">
        <v>0.0</v>
      </c>
      <c r="J3892" s="3"/>
      <c r="K3892" s="56"/>
    </row>
    <row r="3893" ht="32.25" customHeight="1">
      <c r="A3893" s="55" t="s">
        <v>82</v>
      </c>
      <c r="B3893" s="46" t="s">
        <v>31003</v>
      </c>
      <c r="C3893" s="55" t="s">
        <v>31008</v>
      </c>
      <c r="D3893" s="46">
        <v>0.0</v>
      </c>
      <c r="E3893" s="46">
        <v>0.0</v>
      </c>
      <c r="F3893" s="46">
        <v>10.0</v>
      </c>
      <c r="G3893" s="46">
        <v>0.0</v>
      </c>
      <c r="H3893" s="46">
        <v>0.0</v>
      </c>
      <c r="I3893" s="46">
        <v>0.0</v>
      </c>
      <c r="J3893" s="3"/>
      <c r="K3893" s="56"/>
    </row>
    <row r="3894" ht="32.25" customHeight="1">
      <c r="A3894" s="55" t="s">
        <v>82</v>
      </c>
      <c r="B3894" s="46" t="s">
        <v>31003</v>
      </c>
      <c r="C3894" s="55" t="s">
        <v>31009</v>
      </c>
      <c r="D3894" s="46">
        <v>0.0</v>
      </c>
      <c r="E3894" s="46">
        <v>0.0</v>
      </c>
      <c r="F3894" s="46">
        <v>5.0</v>
      </c>
      <c r="G3894" s="46">
        <v>0.0</v>
      </c>
      <c r="H3894" s="46">
        <v>0.0</v>
      </c>
      <c r="I3894" s="46">
        <v>0.0</v>
      </c>
      <c r="J3894" s="3"/>
      <c r="K3894" s="56"/>
    </row>
    <row r="3895" ht="32.25" customHeight="1">
      <c r="A3895" s="55" t="s">
        <v>82</v>
      </c>
      <c r="B3895" s="46" t="s">
        <v>31003</v>
      </c>
      <c r="C3895" s="55" t="s">
        <v>31010</v>
      </c>
      <c r="D3895" s="46">
        <v>0.0</v>
      </c>
      <c r="E3895" s="46">
        <v>0.0</v>
      </c>
      <c r="F3895" s="46">
        <v>4.0</v>
      </c>
      <c r="G3895" s="46">
        <v>0.0</v>
      </c>
      <c r="H3895" s="46">
        <v>0.0</v>
      </c>
      <c r="I3895" s="46">
        <v>0.0</v>
      </c>
      <c r="J3895" s="3"/>
      <c r="K3895" s="56"/>
    </row>
    <row r="3896" ht="32.25" customHeight="1">
      <c r="A3896" s="55" t="s">
        <v>82</v>
      </c>
      <c r="B3896" s="46" t="s">
        <v>31003</v>
      </c>
      <c r="C3896" s="55" t="s">
        <v>31011</v>
      </c>
      <c r="D3896" s="46">
        <v>0.0</v>
      </c>
      <c r="E3896" s="46">
        <v>0.0</v>
      </c>
      <c r="F3896" s="46">
        <v>3.0</v>
      </c>
      <c r="G3896" s="46">
        <v>0.0</v>
      </c>
      <c r="H3896" s="46">
        <v>0.0</v>
      </c>
      <c r="I3896" s="46">
        <v>0.0</v>
      </c>
      <c r="J3896" s="3"/>
      <c r="K3896" s="56"/>
    </row>
    <row r="3897" ht="32.25" customHeight="1">
      <c r="A3897" s="55" t="s">
        <v>82</v>
      </c>
      <c r="B3897" s="46" t="s">
        <v>31003</v>
      </c>
      <c r="C3897" s="55" t="s">
        <v>31012</v>
      </c>
      <c r="D3897" s="46">
        <v>0.0</v>
      </c>
      <c r="E3897" s="46">
        <v>0.0</v>
      </c>
      <c r="F3897" s="46">
        <v>1.0</v>
      </c>
      <c r="G3897" s="46">
        <v>0.0</v>
      </c>
      <c r="H3897" s="46">
        <v>0.0</v>
      </c>
      <c r="I3897" s="46">
        <v>0.0</v>
      </c>
      <c r="J3897" s="3"/>
      <c r="K3897" s="56"/>
    </row>
    <row r="3898" ht="32.25" customHeight="1">
      <c r="A3898" s="55" t="s">
        <v>82</v>
      </c>
      <c r="B3898" s="46" t="s">
        <v>31003</v>
      </c>
      <c r="C3898" s="55" t="s">
        <v>31013</v>
      </c>
      <c r="D3898" s="46">
        <v>0.0</v>
      </c>
      <c r="E3898" s="46">
        <v>0.0</v>
      </c>
      <c r="F3898" s="46">
        <v>1.0</v>
      </c>
      <c r="G3898" s="46">
        <v>0.0</v>
      </c>
      <c r="H3898" s="46">
        <v>0.0</v>
      </c>
      <c r="I3898" s="46">
        <v>0.0</v>
      </c>
      <c r="J3898" s="3"/>
      <c r="K3898" s="56"/>
    </row>
    <row r="3899" ht="32.25" customHeight="1">
      <c r="A3899" s="55" t="s">
        <v>82</v>
      </c>
      <c r="B3899" s="46" t="s">
        <v>31003</v>
      </c>
      <c r="C3899" s="55" t="s">
        <v>31014</v>
      </c>
      <c r="D3899" s="46">
        <v>0.0</v>
      </c>
      <c r="E3899" s="46">
        <v>0.0</v>
      </c>
      <c r="F3899" s="46">
        <v>1.0</v>
      </c>
      <c r="G3899" s="46">
        <v>0.0</v>
      </c>
      <c r="H3899" s="46">
        <v>0.0</v>
      </c>
      <c r="I3899" s="46">
        <v>0.0</v>
      </c>
      <c r="J3899" s="3"/>
      <c r="K3899" s="56"/>
    </row>
    <row r="3900" ht="32.25" customHeight="1">
      <c r="A3900" s="55" t="s">
        <v>82</v>
      </c>
      <c r="B3900" s="46" t="s">
        <v>31003</v>
      </c>
      <c r="C3900" s="55" t="s">
        <v>31015</v>
      </c>
      <c r="D3900" s="46">
        <v>0.0</v>
      </c>
      <c r="E3900" s="46">
        <v>0.0</v>
      </c>
      <c r="F3900" s="46">
        <v>1.0</v>
      </c>
      <c r="G3900" s="46">
        <v>0.0</v>
      </c>
      <c r="H3900" s="46">
        <v>0.0</v>
      </c>
      <c r="I3900" s="46">
        <v>0.0</v>
      </c>
      <c r="J3900" s="3"/>
      <c r="K3900" s="56"/>
    </row>
    <row r="3901" ht="32.25" customHeight="1">
      <c r="A3901" s="55" t="s">
        <v>82</v>
      </c>
      <c r="B3901" s="46" t="s">
        <v>31016</v>
      </c>
      <c r="C3901" s="55" t="s">
        <v>31017</v>
      </c>
      <c r="D3901" s="46">
        <v>0.0</v>
      </c>
      <c r="E3901" s="46">
        <v>0.0</v>
      </c>
      <c r="F3901" s="46">
        <v>87.0</v>
      </c>
      <c r="G3901" s="46">
        <v>0.0</v>
      </c>
      <c r="H3901" s="46">
        <v>0.0</v>
      </c>
      <c r="I3901" s="46">
        <v>0.0</v>
      </c>
      <c r="J3901" s="3"/>
      <c r="K3901" s="56"/>
    </row>
    <row r="3902" ht="32.25" customHeight="1">
      <c r="A3902" s="55" t="s">
        <v>82</v>
      </c>
      <c r="B3902" s="46" t="s">
        <v>31016</v>
      </c>
      <c r="C3902" s="55" t="s">
        <v>31018</v>
      </c>
      <c r="D3902" s="46">
        <v>0.0</v>
      </c>
      <c r="E3902" s="46">
        <v>0.0</v>
      </c>
      <c r="F3902" s="46">
        <v>1.0</v>
      </c>
      <c r="G3902" s="46">
        <v>0.0</v>
      </c>
      <c r="H3902" s="46">
        <v>0.0</v>
      </c>
      <c r="I3902" s="46">
        <v>25.0</v>
      </c>
      <c r="J3902" s="3"/>
      <c r="K3902" s="56"/>
    </row>
    <row r="3903" ht="32.25" customHeight="1">
      <c r="A3903" s="55" t="s">
        <v>82</v>
      </c>
      <c r="B3903" s="46" t="s">
        <v>31016</v>
      </c>
      <c r="C3903" s="55" t="s">
        <v>31019</v>
      </c>
      <c r="D3903" s="46">
        <v>0.0</v>
      </c>
      <c r="E3903" s="46">
        <v>0.0</v>
      </c>
      <c r="F3903" s="46">
        <v>9.0</v>
      </c>
      <c r="G3903" s="46">
        <v>0.0</v>
      </c>
      <c r="H3903" s="46">
        <v>0.0</v>
      </c>
      <c r="I3903" s="46">
        <v>0.0</v>
      </c>
      <c r="J3903" s="3"/>
      <c r="K3903" s="56"/>
    </row>
    <row r="3904" ht="32.25" customHeight="1">
      <c r="A3904" s="55" t="s">
        <v>82</v>
      </c>
      <c r="B3904" s="46" t="s">
        <v>31016</v>
      </c>
      <c r="C3904" s="55" t="s">
        <v>31020</v>
      </c>
      <c r="D3904" s="46">
        <v>0.0</v>
      </c>
      <c r="E3904" s="46">
        <v>0.0</v>
      </c>
      <c r="F3904" s="46">
        <v>1.0</v>
      </c>
      <c r="G3904" s="46">
        <v>0.0</v>
      </c>
      <c r="H3904" s="46">
        <v>0.0</v>
      </c>
      <c r="I3904" s="46">
        <v>0.0</v>
      </c>
      <c r="J3904" s="3"/>
      <c r="K3904" s="56"/>
    </row>
    <row r="3905" ht="32.25" customHeight="1">
      <c r="A3905" s="55" t="s">
        <v>82</v>
      </c>
      <c r="B3905" s="46" t="s">
        <v>31021</v>
      </c>
      <c r="C3905" s="55" t="s">
        <v>31022</v>
      </c>
      <c r="D3905" s="46">
        <v>0.0</v>
      </c>
      <c r="E3905" s="46">
        <v>0.0</v>
      </c>
      <c r="F3905" s="46">
        <v>86.0</v>
      </c>
      <c r="G3905" s="46">
        <v>0.0</v>
      </c>
      <c r="H3905" s="46">
        <v>0.0</v>
      </c>
      <c r="I3905" s="46">
        <v>0.0</v>
      </c>
      <c r="J3905" s="3"/>
      <c r="K3905" s="56"/>
    </row>
    <row r="3906" ht="32.25" customHeight="1">
      <c r="A3906" s="55" t="s">
        <v>82</v>
      </c>
      <c r="B3906" s="46" t="s">
        <v>31021</v>
      </c>
      <c r="C3906" s="55" t="s">
        <v>31023</v>
      </c>
      <c r="D3906" s="46">
        <v>0.0</v>
      </c>
      <c r="E3906" s="46">
        <v>0.0</v>
      </c>
      <c r="F3906" s="46">
        <v>37.0</v>
      </c>
      <c r="G3906" s="46">
        <v>0.0</v>
      </c>
      <c r="H3906" s="46">
        <v>0.0</v>
      </c>
      <c r="I3906" s="46">
        <v>0.0</v>
      </c>
      <c r="J3906" s="3"/>
      <c r="K3906" s="56"/>
    </row>
    <row r="3907" ht="32.25" customHeight="1">
      <c r="A3907" s="55" t="s">
        <v>82</v>
      </c>
      <c r="B3907" s="46" t="s">
        <v>31021</v>
      </c>
      <c r="C3907" s="55" t="s">
        <v>31024</v>
      </c>
      <c r="D3907" s="46">
        <v>0.0</v>
      </c>
      <c r="E3907" s="46">
        <v>0.0</v>
      </c>
      <c r="F3907" s="46">
        <v>23.0</v>
      </c>
      <c r="G3907" s="46">
        <v>0.0</v>
      </c>
      <c r="H3907" s="46">
        <v>0.0</v>
      </c>
      <c r="I3907" s="46">
        <v>0.0</v>
      </c>
      <c r="J3907" s="3"/>
      <c r="K3907" s="56"/>
    </row>
    <row r="3908" ht="32.25" customHeight="1">
      <c r="A3908" s="55" t="s">
        <v>82</v>
      </c>
      <c r="B3908" s="46" t="s">
        <v>31021</v>
      </c>
      <c r="C3908" s="55" t="s">
        <v>31025</v>
      </c>
      <c r="D3908" s="46">
        <v>0.0</v>
      </c>
      <c r="E3908" s="46">
        <v>0.0</v>
      </c>
      <c r="F3908" s="46">
        <v>14.0</v>
      </c>
      <c r="G3908" s="46">
        <v>0.0</v>
      </c>
      <c r="H3908" s="46">
        <v>0.0</v>
      </c>
      <c r="I3908" s="46">
        <v>0.0</v>
      </c>
      <c r="J3908" s="3"/>
      <c r="K3908" s="56"/>
    </row>
    <row r="3909" ht="32.25" customHeight="1">
      <c r="A3909" s="55" t="s">
        <v>82</v>
      </c>
      <c r="B3909" s="46" t="s">
        <v>31021</v>
      </c>
      <c r="C3909" s="55" t="s">
        <v>31026</v>
      </c>
      <c r="D3909" s="46">
        <v>0.0</v>
      </c>
      <c r="E3909" s="46">
        <v>0.0</v>
      </c>
      <c r="F3909" s="46">
        <v>11.0</v>
      </c>
      <c r="G3909" s="46">
        <v>0.0</v>
      </c>
      <c r="H3909" s="46">
        <v>0.0</v>
      </c>
      <c r="I3909" s="46">
        <v>0.0</v>
      </c>
      <c r="J3909" s="3"/>
      <c r="K3909" s="56"/>
    </row>
    <row r="3910" ht="32.25" customHeight="1">
      <c r="A3910" s="55" t="s">
        <v>82</v>
      </c>
      <c r="B3910" s="46" t="s">
        <v>31021</v>
      </c>
      <c r="C3910" s="55" t="s">
        <v>31027</v>
      </c>
      <c r="D3910" s="46">
        <v>0.0</v>
      </c>
      <c r="E3910" s="46">
        <v>0.0</v>
      </c>
      <c r="F3910" s="46">
        <v>7.0</v>
      </c>
      <c r="G3910" s="46">
        <v>0.0</v>
      </c>
      <c r="H3910" s="46">
        <v>0.0</v>
      </c>
      <c r="I3910" s="46">
        <v>0.0</v>
      </c>
      <c r="J3910" s="3"/>
      <c r="K3910" s="56"/>
    </row>
    <row r="3911" ht="32.25" customHeight="1">
      <c r="A3911" s="55" t="s">
        <v>82</v>
      </c>
      <c r="B3911" s="46" t="s">
        <v>31021</v>
      </c>
      <c r="C3911" s="55" t="s">
        <v>31028</v>
      </c>
      <c r="D3911" s="46">
        <v>0.0</v>
      </c>
      <c r="E3911" s="46">
        <v>0.0</v>
      </c>
      <c r="F3911" s="46">
        <v>7.0</v>
      </c>
      <c r="G3911" s="46">
        <v>0.0</v>
      </c>
      <c r="H3911" s="46">
        <v>0.0</v>
      </c>
      <c r="I3911" s="46">
        <v>0.0</v>
      </c>
      <c r="J3911" s="3"/>
      <c r="K3911" s="56"/>
    </row>
    <row r="3912" ht="32.25" customHeight="1">
      <c r="A3912" s="55" t="s">
        <v>82</v>
      </c>
      <c r="B3912" s="46" t="s">
        <v>31021</v>
      </c>
      <c r="C3912" s="55" t="s">
        <v>31029</v>
      </c>
      <c r="D3912" s="46">
        <v>0.0</v>
      </c>
      <c r="E3912" s="46">
        <v>0.0</v>
      </c>
      <c r="F3912" s="46">
        <v>7.0</v>
      </c>
      <c r="G3912" s="46">
        <v>0.0</v>
      </c>
      <c r="H3912" s="46">
        <v>0.0</v>
      </c>
      <c r="I3912" s="46">
        <v>0.0</v>
      </c>
      <c r="J3912" s="3"/>
      <c r="K3912" s="56"/>
    </row>
    <row r="3913" ht="32.25" customHeight="1">
      <c r="A3913" s="55" t="s">
        <v>82</v>
      </c>
      <c r="B3913" s="46" t="s">
        <v>31021</v>
      </c>
      <c r="C3913" s="55" t="s">
        <v>31030</v>
      </c>
      <c r="D3913" s="46">
        <v>0.0</v>
      </c>
      <c r="E3913" s="46">
        <v>0.0</v>
      </c>
      <c r="F3913" s="46">
        <v>5.0</v>
      </c>
      <c r="G3913" s="46">
        <v>0.0</v>
      </c>
      <c r="H3913" s="46">
        <v>0.0</v>
      </c>
      <c r="I3913" s="46">
        <v>0.0</v>
      </c>
      <c r="J3913" s="3"/>
      <c r="K3913" s="56"/>
    </row>
    <row r="3914" ht="32.25" customHeight="1">
      <c r="A3914" s="55" t="s">
        <v>82</v>
      </c>
      <c r="B3914" s="46" t="s">
        <v>31021</v>
      </c>
      <c r="C3914" s="55" t="s">
        <v>31031</v>
      </c>
      <c r="D3914" s="46">
        <v>0.0</v>
      </c>
      <c r="E3914" s="46">
        <v>0.0</v>
      </c>
      <c r="F3914" s="46">
        <v>5.0</v>
      </c>
      <c r="G3914" s="46">
        <v>0.0</v>
      </c>
      <c r="H3914" s="46">
        <v>0.0</v>
      </c>
      <c r="I3914" s="46">
        <v>0.0</v>
      </c>
      <c r="J3914" s="3"/>
      <c r="K3914" s="56"/>
    </row>
    <row r="3915" ht="32.25" customHeight="1">
      <c r="A3915" s="55" t="s">
        <v>82</v>
      </c>
      <c r="B3915" s="46" t="s">
        <v>31021</v>
      </c>
      <c r="C3915" s="55" t="s">
        <v>31032</v>
      </c>
      <c r="D3915" s="46">
        <v>0.0</v>
      </c>
      <c r="E3915" s="46">
        <v>0.0</v>
      </c>
      <c r="F3915" s="46">
        <v>3.0</v>
      </c>
      <c r="G3915" s="46">
        <v>0.0</v>
      </c>
      <c r="H3915" s="46">
        <v>0.0</v>
      </c>
      <c r="I3915" s="46">
        <v>0.0</v>
      </c>
      <c r="J3915" s="3"/>
      <c r="K3915" s="56"/>
    </row>
    <row r="3916" ht="32.25" customHeight="1">
      <c r="A3916" s="55" t="s">
        <v>82</v>
      </c>
      <c r="B3916" s="46" t="s">
        <v>31033</v>
      </c>
      <c r="C3916" s="55" t="s">
        <v>31034</v>
      </c>
      <c r="D3916" s="46">
        <v>0.0</v>
      </c>
      <c r="E3916" s="46">
        <v>0.0</v>
      </c>
      <c r="F3916" s="46">
        <v>79.0</v>
      </c>
      <c r="G3916" s="46">
        <v>0.0</v>
      </c>
      <c r="H3916" s="46">
        <v>0.0</v>
      </c>
      <c r="I3916" s="46">
        <v>0.0</v>
      </c>
      <c r="J3916" s="3"/>
      <c r="K3916" s="56"/>
    </row>
    <row r="3917" ht="32.25" customHeight="1">
      <c r="A3917" s="55" t="s">
        <v>82</v>
      </c>
      <c r="B3917" s="46" t="s">
        <v>31033</v>
      </c>
      <c r="C3917" s="55" t="s">
        <v>31035</v>
      </c>
      <c r="D3917" s="46">
        <v>0.0</v>
      </c>
      <c r="E3917" s="46">
        <v>0.0</v>
      </c>
      <c r="F3917" s="46">
        <v>64.0</v>
      </c>
      <c r="G3917" s="46">
        <v>0.0</v>
      </c>
      <c r="H3917" s="46">
        <v>0.0</v>
      </c>
      <c r="I3917" s="46">
        <v>0.0</v>
      </c>
      <c r="J3917" s="3"/>
      <c r="K3917" s="56"/>
    </row>
    <row r="3918" ht="32.25" customHeight="1">
      <c r="A3918" s="55" t="s">
        <v>82</v>
      </c>
      <c r="B3918" s="46" t="s">
        <v>31033</v>
      </c>
      <c r="C3918" s="55" t="s">
        <v>31036</v>
      </c>
      <c r="D3918" s="46">
        <v>0.0</v>
      </c>
      <c r="E3918" s="46">
        <v>0.0</v>
      </c>
      <c r="F3918" s="46">
        <v>51.0</v>
      </c>
      <c r="G3918" s="46">
        <v>0.0</v>
      </c>
      <c r="H3918" s="46">
        <v>0.0</v>
      </c>
      <c r="I3918" s="46">
        <v>0.0</v>
      </c>
      <c r="J3918" s="3"/>
      <c r="K3918" s="56"/>
    </row>
    <row r="3919" ht="32.25" customHeight="1">
      <c r="A3919" s="55" t="s">
        <v>82</v>
      </c>
      <c r="B3919" s="46" t="s">
        <v>31033</v>
      </c>
      <c r="C3919" s="55" t="s">
        <v>31037</v>
      </c>
      <c r="D3919" s="46">
        <v>0.0</v>
      </c>
      <c r="E3919" s="46">
        <v>0.0</v>
      </c>
      <c r="F3919" s="46">
        <v>38.0</v>
      </c>
      <c r="G3919" s="46">
        <v>0.0</v>
      </c>
      <c r="H3919" s="46">
        <v>0.0</v>
      </c>
      <c r="I3919" s="46">
        <v>0.0</v>
      </c>
      <c r="J3919" s="3"/>
      <c r="K3919" s="56"/>
    </row>
    <row r="3920" ht="32.25" customHeight="1">
      <c r="A3920" s="55" t="s">
        <v>82</v>
      </c>
      <c r="B3920" s="46" t="s">
        <v>31033</v>
      </c>
      <c r="C3920" s="55" t="s">
        <v>31038</v>
      </c>
      <c r="D3920" s="46">
        <v>0.0</v>
      </c>
      <c r="E3920" s="46">
        <v>0.0</v>
      </c>
      <c r="F3920" s="46">
        <v>31.0</v>
      </c>
      <c r="G3920" s="46">
        <v>0.0</v>
      </c>
      <c r="H3920" s="46">
        <v>0.0</v>
      </c>
      <c r="I3920" s="46">
        <v>0.0</v>
      </c>
      <c r="J3920" s="3"/>
      <c r="K3920" s="56"/>
    </row>
    <row r="3921" ht="32.25" customHeight="1">
      <c r="A3921" s="55" t="s">
        <v>82</v>
      </c>
      <c r="B3921" s="46" t="s">
        <v>31033</v>
      </c>
      <c r="C3921" s="55" t="s">
        <v>31039</v>
      </c>
      <c r="D3921" s="46">
        <v>0.0</v>
      </c>
      <c r="E3921" s="46">
        <v>0.0</v>
      </c>
      <c r="F3921" s="46">
        <v>12.0</v>
      </c>
      <c r="G3921" s="46">
        <v>0.0</v>
      </c>
      <c r="H3921" s="46">
        <v>0.0</v>
      </c>
      <c r="I3921" s="46">
        <v>0.0</v>
      </c>
      <c r="J3921" s="3"/>
      <c r="K3921" s="56"/>
    </row>
    <row r="3922" ht="32.25" customHeight="1">
      <c r="A3922" s="55" t="s">
        <v>82</v>
      </c>
      <c r="B3922" s="46" t="s">
        <v>31033</v>
      </c>
      <c r="C3922" s="55" t="s">
        <v>31040</v>
      </c>
      <c r="D3922" s="46">
        <v>0.0</v>
      </c>
      <c r="E3922" s="46">
        <v>0.0</v>
      </c>
      <c r="F3922" s="46">
        <v>8.0</v>
      </c>
      <c r="G3922" s="46">
        <v>0.0</v>
      </c>
      <c r="H3922" s="46">
        <v>0.0</v>
      </c>
      <c r="I3922" s="46">
        <v>0.0</v>
      </c>
      <c r="J3922" s="3"/>
      <c r="K3922" s="56"/>
    </row>
    <row r="3923" ht="32.25" customHeight="1">
      <c r="A3923" s="55" t="s">
        <v>82</v>
      </c>
      <c r="B3923" s="46" t="s">
        <v>31033</v>
      </c>
      <c r="C3923" s="55" t="s">
        <v>31041</v>
      </c>
      <c r="D3923" s="46">
        <v>0.0</v>
      </c>
      <c r="E3923" s="46">
        <v>0.0</v>
      </c>
      <c r="F3923" s="46">
        <v>1.0</v>
      </c>
      <c r="G3923" s="46">
        <v>0.0</v>
      </c>
      <c r="H3923" s="46">
        <v>0.0</v>
      </c>
      <c r="I3923" s="46">
        <v>0.0</v>
      </c>
      <c r="J3923" s="3"/>
      <c r="K3923" s="56"/>
    </row>
    <row r="3924" ht="32.25" customHeight="1">
      <c r="A3924" s="55" t="s">
        <v>82</v>
      </c>
      <c r="B3924" s="46" t="s">
        <v>31033</v>
      </c>
      <c r="C3924" s="55" t="s">
        <v>31042</v>
      </c>
      <c r="D3924" s="46">
        <v>0.0</v>
      </c>
      <c r="E3924" s="46">
        <v>0.0</v>
      </c>
      <c r="F3924" s="46">
        <v>1.0</v>
      </c>
      <c r="G3924" s="46">
        <v>0.0</v>
      </c>
      <c r="H3924" s="46">
        <v>0.0</v>
      </c>
      <c r="I3924" s="46">
        <v>0.0</v>
      </c>
      <c r="J3924" s="3"/>
      <c r="K3924" s="56"/>
    </row>
    <row r="3925" ht="32.25" customHeight="1">
      <c r="A3925" s="55" t="s">
        <v>82</v>
      </c>
      <c r="B3925" s="46" t="s">
        <v>31043</v>
      </c>
      <c r="C3925" s="55" t="s">
        <v>31044</v>
      </c>
      <c r="D3925" s="46">
        <v>0.0</v>
      </c>
      <c r="E3925" s="46">
        <v>0.0</v>
      </c>
      <c r="F3925" s="46">
        <v>86.0</v>
      </c>
      <c r="G3925" s="46">
        <v>0.0</v>
      </c>
      <c r="H3925" s="46">
        <v>0.0</v>
      </c>
      <c r="I3925" s="46">
        <v>0.0</v>
      </c>
      <c r="J3925" s="3"/>
      <c r="K3925" s="56"/>
    </row>
    <row r="3926" ht="32.25" customHeight="1">
      <c r="A3926" s="55" t="s">
        <v>82</v>
      </c>
      <c r="B3926" s="46" t="s">
        <v>31043</v>
      </c>
      <c r="C3926" s="55" t="s">
        <v>31045</v>
      </c>
      <c r="D3926" s="46">
        <v>0.0</v>
      </c>
      <c r="E3926" s="46">
        <v>0.0</v>
      </c>
      <c r="F3926" s="46">
        <v>69.0</v>
      </c>
      <c r="G3926" s="46">
        <v>0.0</v>
      </c>
      <c r="H3926" s="46">
        <v>0.0</v>
      </c>
      <c r="I3926" s="46">
        <v>0.0</v>
      </c>
      <c r="J3926" s="3"/>
      <c r="K3926" s="56"/>
    </row>
    <row r="3927" ht="32.25" customHeight="1">
      <c r="A3927" s="55" t="s">
        <v>82</v>
      </c>
      <c r="B3927" s="46" t="s">
        <v>31043</v>
      </c>
      <c r="C3927" s="55" t="s">
        <v>31046</v>
      </c>
      <c r="D3927" s="46">
        <v>0.0</v>
      </c>
      <c r="E3927" s="46">
        <v>0.0</v>
      </c>
      <c r="F3927" s="46">
        <v>31.0</v>
      </c>
      <c r="G3927" s="46">
        <v>0.0</v>
      </c>
      <c r="H3927" s="46">
        <v>0.0</v>
      </c>
      <c r="I3927" s="46">
        <v>0.0</v>
      </c>
      <c r="J3927" s="3"/>
      <c r="K3927" s="56"/>
    </row>
    <row r="3928" ht="32.25" customHeight="1">
      <c r="A3928" s="55" t="s">
        <v>82</v>
      </c>
      <c r="B3928" s="46" t="s">
        <v>31043</v>
      </c>
      <c r="C3928" s="55" t="s">
        <v>31047</v>
      </c>
      <c r="D3928" s="46">
        <v>0.0</v>
      </c>
      <c r="E3928" s="46">
        <v>0.0</v>
      </c>
      <c r="F3928" s="46">
        <v>23.0</v>
      </c>
      <c r="G3928" s="46">
        <v>0.0</v>
      </c>
      <c r="H3928" s="46">
        <v>0.0</v>
      </c>
      <c r="I3928" s="46">
        <v>0.0</v>
      </c>
      <c r="J3928" s="3"/>
      <c r="K3928" s="56"/>
    </row>
    <row r="3929" ht="32.25" customHeight="1">
      <c r="A3929" s="55" t="s">
        <v>82</v>
      </c>
      <c r="B3929" s="46" t="s">
        <v>31043</v>
      </c>
      <c r="C3929" s="55" t="s">
        <v>31048</v>
      </c>
      <c r="D3929" s="46">
        <v>0.0</v>
      </c>
      <c r="E3929" s="46">
        <v>0.0</v>
      </c>
      <c r="F3929" s="46">
        <v>1.0</v>
      </c>
      <c r="G3929" s="46">
        <v>0.0</v>
      </c>
      <c r="H3929" s="46">
        <v>0.0</v>
      </c>
      <c r="I3929" s="46">
        <v>0.0</v>
      </c>
      <c r="J3929" s="3"/>
      <c r="K3929" s="56"/>
    </row>
    <row r="3930" ht="32.25" customHeight="1">
      <c r="A3930" s="55" t="s">
        <v>82</v>
      </c>
      <c r="B3930" s="46" t="s">
        <v>31049</v>
      </c>
      <c r="C3930" s="55" t="s">
        <v>31050</v>
      </c>
      <c r="D3930" s="46">
        <v>0.0</v>
      </c>
      <c r="E3930" s="46">
        <v>0.0</v>
      </c>
      <c r="F3930" s="46">
        <v>163.0</v>
      </c>
      <c r="G3930" s="46">
        <v>0.0</v>
      </c>
      <c r="H3930" s="46">
        <v>0.0</v>
      </c>
      <c r="I3930" s="46">
        <v>0.0</v>
      </c>
      <c r="J3930" s="3"/>
      <c r="K3930" s="56"/>
    </row>
    <row r="3931" ht="32.25" customHeight="1">
      <c r="A3931" s="55" t="s">
        <v>82</v>
      </c>
      <c r="B3931" s="46" t="s">
        <v>31049</v>
      </c>
      <c r="C3931" s="55" t="s">
        <v>31051</v>
      </c>
      <c r="D3931" s="46">
        <v>0.0</v>
      </c>
      <c r="E3931" s="46">
        <v>0.0</v>
      </c>
      <c r="F3931" s="46">
        <v>10.0</v>
      </c>
      <c r="G3931" s="46">
        <v>0.0</v>
      </c>
      <c r="H3931" s="46">
        <v>0.0</v>
      </c>
      <c r="I3931" s="46">
        <v>0.0</v>
      </c>
      <c r="J3931" s="3"/>
      <c r="K3931" s="56"/>
    </row>
    <row r="3932" ht="32.25" customHeight="1">
      <c r="A3932" s="55" t="s">
        <v>82</v>
      </c>
      <c r="B3932" s="46" t="s">
        <v>31049</v>
      </c>
      <c r="C3932" s="55" t="s">
        <v>31052</v>
      </c>
      <c r="D3932" s="46">
        <v>0.0</v>
      </c>
      <c r="E3932" s="46">
        <v>0.0</v>
      </c>
      <c r="F3932" s="46">
        <v>1.0</v>
      </c>
      <c r="G3932" s="46">
        <v>0.0</v>
      </c>
      <c r="H3932" s="46">
        <v>0.0</v>
      </c>
      <c r="I3932" s="46">
        <v>0.0</v>
      </c>
      <c r="J3932" s="3"/>
      <c r="K3932" s="56"/>
    </row>
    <row r="3933" ht="32.25" customHeight="1">
      <c r="A3933" s="55" t="s">
        <v>82</v>
      </c>
      <c r="B3933" s="46" t="s">
        <v>31049</v>
      </c>
      <c r="C3933" s="55" t="s">
        <v>31053</v>
      </c>
      <c r="D3933" s="46">
        <v>0.0</v>
      </c>
      <c r="E3933" s="46">
        <v>0.0</v>
      </c>
      <c r="F3933" s="46">
        <v>1.0</v>
      </c>
      <c r="G3933" s="46">
        <v>0.0</v>
      </c>
      <c r="H3933" s="46">
        <v>0.0</v>
      </c>
      <c r="I3933" s="46">
        <v>0.0</v>
      </c>
      <c r="J3933" s="3"/>
      <c r="K3933" s="56"/>
    </row>
    <row r="3934" ht="32.25" customHeight="1">
      <c r="A3934" s="55" t="s">
        <v>82</v>
      </c>
      <c r="B3934" s="46" t="s">
        <v>31049</v>
      </c>
      <c r="C3934" s="55" t="s">
        <v>31054</v>
      </c>
      <c r="D3934" s="46">
        <v>0.0</v>
      </c>
      <c r="E3934" s="46">
        <v>0.0</v>
      </c>
      <c r="F3934" s="46">
        <v>1.0</v>
      </c>
      <c r="G3934" s="46">
        <v>0.0</v>
      </c>
      <c r="H3934" s="46">
        <v>0.0</v>
      </c>
      <c r="I3934" s="46">
        <v>0.0</v>
      </c>
      <c r="J3934" s="3"/>
      <c r="K3934" s="56"/>
    </row>
    <row r="3935" ht="32.25" customHeight="1">
      <c r="A3935" s="55" t="s">
        <v>82</v>
      </c>
      <c r="B3935" s="46" t="s">
        <v>31055</v>
      </c>
      <c r="C3935" s="55" t="s">
        <v>31056</v>
      </c>
      <c r="D3935" s="46">
        <v>0.0</v>
      </c>
      <c r="E3935" s="46">
        <v>0.0</v>
      </c>
      <c r="F3935" s="46">
        <v>120.0</v>
      </c>
      <c r="G3935" s="46">
        <v>0.0</v>
      </c>
      <c r="H3935" s="46">
        <v>0.0</v>
      </c>
      <c r="I3935" s="46">
        <v>0.0</v>
      </c>
      <c r="J3935" s="3"/>
      <c r="K3935" s="56"/>
    </row>
    <row r="3936" ht="32.25" customHeight="1">
      <c r="A3936" s="55" t="s">
        <v>82</v>
      </c>
      <c r="B3936" s="46" t="s">
        <v>31055</v>
      </c>
      <c r="C3936" s="55" t="s">
        <v>31057</v>
      </c>
      <c r="D3936" s="46">
        <v>0.0</v>
      </c>
      <c r="E3936" s="46">
        <v>0.0</v>
      </c>
      <c r="F3936" s="46">
        <v>101.0</v>
      </c>
      <c r="G3936" s="46">
        <v>0.0</v>
      </c>
      <c r="H3936" s="46">
        <v>0.0</v>
      </c>
      <c r="I3936" s="46">
        <v>0.0</v>
      </c>
      <c r="J3936" s="3"/>
      <c r="K3936" s="56"/>
    </row>
    <row r="3937" ht="32.25" customHeight="1">
      <c r="A3937" s="55" t="s">
        <v>82</v>
      </c>
      <c r="B3937" s="46" t="s">
        <v>31055</v>
      </c>
      <c r="C3937" s="55" t="s">
        <v>31058</v>
      </c>
      <c r="D3937" s="46">
        <v>0.0</v>
      </c>
      <c r="E3937" s="46">
        <v>0.0</v>
      </c>
      <c r="F3937" s="46">
        <v>56.0</v>
      </c>
      <c r="G3937" s="46">
        <v>0.0</v>
      </c>
      <c r="H3937" s="46">
        <v>0.0</v>
      </c>
      <c r="I3937" s="46">
        <v>0.0</v>
      </c>
      <c r="J3937" s="3"/>
      <c r="K3937" s="56"/>
    </row>
    <row r="3938" ht="32.25" customHeight="1">
      <c r="A3938" s="55" t="s">
        <v>82</v>
      </c>
      <c r="B3938" s="46" t="s">
        <v>31055</v>
      </c>
      <c r="C3938" s="55" t="s">
        <v>31059</v>
      </c>
      <c r="D3938" s="46">
        <v>0.0</v>
      </c>
      <c r="E3938" s="46">
        <v>0.0</v>
      </c>
      <c r="F3938" s="46">
        <v>34.0</v>
      </c>
      <c r="G3938" s="46">
        <v>0.0</v>
      </c>
      <c r="H3938" s="46">
        <v>0.0</v>
      </c>
      <c r="I3938" s="46">
        <v>0.0</v>
      </c>
      <c r="J3938" s="3"/>
      <c r="K3938" s="56"/>
    </row>
    <row r="3939" ht="32.25" customHeight="1">
      <c r="A3939" s="55" t="s">
        <v>82</v>
      </c>
      <c r="B3939" s="46" t="s">
        <v>31055</v>
      </c>
      <c r="C3939" s="55" t="s">
        <v>31060</v>
      </c>
      <c r="D3939" s="46">
        <v>0.0</v>
      </c>
      <c r="E3939" s="46">
        <v>0.0</v>
      </c>
      <c r="F3939" s="46">
        <v>25.0</v>
      </c>
      <c r="G3939" s="46">
        <v>0.0</v>
      </c>
      <c r="H3939" s="46">
        <v>0.0</v>
      </c>
      <c r="I3939" s="46">
        <v>0.0</v>
      </c>
      <c r="J3939" s="3"/>
      <c r="K3939" s="56"/>
    </row>
    <row r="3940" ht="32.25" customHeight="1">
      <c r="A3940" s="55" t="s">
        <v>82</v>
      </c>
      <c r="B3940" s="46" t="s">
        <v>31061</v>
      </c>
      <c r="C3940" s="55" t="s">
        <v>31062</v>
      </c>
      <c r="D3940" s="46">
        <v>0.0</v>
      </c>
      <c r="E3940" s="46">
        <v>0.0</v>
      </c>
      <c r="F3940" s="46">
        <v>26.0</v>
      </c>
      <c r="G3940" s="46">
        <v>0.0</v>
      </c>
      <c r="H3940" s="46">
        <v>0.0</v>
      </c>
      <c r="I3940" s="46">
        <v>0.0</v>
      </c>
      <c r="J3940" s="3"/>
      <c r="K3940" s="56"/>
    </row>
    <row r="3941" ht="32.25" customHeight="1">
      <c r="A3941" s="55" t="s">
        <v>82</v>
      </c>
      <c r="B3941" s="46" t="s">
        <v>31061</v>
      </c>
      <c r="C3941" s="55" t="s">
        <v>31063</v>
      </c>
      <c r="D3941" s="46">
        <v>0.0</v>
      </c>
      <c r="E3941" s="46">
        <v>0.0</v>
      </c>
      <c r="F3941" s="46">
        <v>1.0</v>
      </c>
      <c r="G3941" s="46">
        <v>0.0</v>
      </c>
      <c r="H3941" s="46">
        <v>0.0</v>
      </c>
      <c r="I3941" s="46">
        <v>0.0</v>
      </c>
      <c r="J3941" s="3"/>
      <c r="K3941" s="56"/>
    </row>
    <row r="3942" ht="32.25" customHeight="1">
      <c r="A3942" s="55" t="s">
        <v>82</v>
      </c>
      <c r="B3942" s="46" t="s">
        <v>31061</v>
      </c>
      <c r="C3942" s="55" t="s">
        <v>31064</v>
      </c>
      <c r="D3942" s="46">
        <v>0.0</v>
      </c>
      <c r="E3942" s="46">
        <v>0.0</v>
      </c>
      <c r="F3942" s="46">
        <v>1.0</v>
      </c>
      <c r="G3942" s="46">
        <v>0.0</v>
      </c>
      <c r="H3942" s="46">
        <v>0.0</v>
      </c>
      <c r="I3942" s="46">
        <v>0.0</v>
      </c>
      <c r="J3942" s="3"/>
      <c r="K3942" s="56"/>
    </row>
    <row r="3943" ht="32.25" customHeight="1">
      <c r="A3943" s="55" t="s">
        <v>82</v>
      </c>
      <c r="B3943" s="46" t="s">
        <v>31061</v>
      </c>
      <c r="C3943" s="55" t="s">
        <v>31065</v>
      </c>
      <c r="D3943" s="46">
        <v>0.0</v>
      </c>
      <c r="E3943" s="46">
        <v>0.0</v>
      </c>
      <c r="F3943" s="46">
        <v>1.0</v>
      </c>
      <c r="G3943" s="46">
        <v>0.0</v>
      </c>
      <c r="H3943" s="46">
        <v>0.0</v>
      </c>
      <c r="I3943" s="46">
        <v>0.0</v>
      </c>
      <c r="J3943" s="3"/>
      <c r="K3943" s="56"/>
    </row>
    <row r="3944" ht="32.25" customHeight="1">
      <c r="A3944" s="55" t="s">
        <v>82</v>
      </c>
      <c r="B3944" s="46" t="s">
        <v>31066</v>
      </c>
      <c r="C3944" s="55" t="s">
        <v>31067</v>
      </c>
      <c r="D3944" s="46">
        <v>0.0</v>
      </c>
      <c r="E3944" s="46">
        <v>0.0</v>
      </c>
      <c r="F3944" s="46">
        <v>194.0</v>
      </c>
      <c r="G3944" s="46">
        <v>0.0</v>
      </c>
      <c r="H3944" s="46">
        <v>0.0</v>
      </c>
      <c r="I3944" s="46">
        <v>0.0</v>
      </c>
      <c r="J3944" s="3"/>
      <c r="K3944" s="56"/>
    </row>
    <row r="3945" ht="32.25" customHeight="1">
      <c r="A3945" s="55" t="s">
        <v>82</v>
      </c>
      <c r="B3945" s="46" t="s">
        <v>31066</v>
      </c>
      <c r="C3945" s="55" t="s">
        <v>31068</v>
      </c>
      <c r="D3945" s="46">
        <v>0.0</v>
      </c>
      <c r="E3945" s="46">
        <v>0.0</v>
      </c>
      <c r="F3945" s="46">
        <v>80.0</v>
      </c>
      <c r="G3945" s="46">
        <v>0.0</v>
      </c>
      <c r="H3945" s="46">
        <v>0.0</v>
      </c>
      <c r="I3945" s="46">
        <v>0.0</v>
      </c>
      <c r="J3945" s="3"/>
      <c r="K3945" s="56"/>
    </row>
    <row r="3946" ht="32.25" customHeight="1">
      <c r="A3946" s="55" t="s">
        <v>82</v>
      </c>
      <c r="B3946" s="46" t="s">
        <v>31066</v>
      </c>
      <c r="C3946" s="55" t="s">
        <v>31069</v>
      </c>
      <c r="D3946" s="46">
        <v>0.0</v>
      </c>
      <c r="E3946" s="46">
        <v>0.0</v>
      </c>
      <c r="F3946" s="46">
        <v>74.0</v>
      </c>
      <c r="G3946" s="46">
        <v>0.0</v>
      </c>
      <c r="H3946" s="46">
        <v>0.0</v>
      </c>
      <c r="I3946" s="46">
        <v>0.0</v>
      </c>
      <c r="J3946" s="3"/>
      <c r="K3946" s="56"/>
    </row>
    <row r="3947" ht="32.25" customHeight="1">
      <c r="A3947" s="55" t="s">
        <v>82</v>
      </c>
      <c r="B3947" s="46" t="s">
        <v>31070</v>
      </c>
      <c r="C3947" s="55" t="s">
        <v>31071</v>
      </c>
      <c r="D3947" s="46">
        <v>0.0</v>
      </c>
      <c r="E3947" s="46">
        <v>0.0</v>
      </c>
      <c r="F3947" s="46">
        <v>166.0</v>
      </c>
      <c r="G3947" s="46">
        <v>0.0</v>
      </c>
      <c r="H3947" s="46">
        <v>0.0</v>
      </c>
      <c r="I3947" s="46">
        <v>0.0</v>
      </c>
      <c r="J3947" s="3"/>
      <c r="K3947" s="56"/>
    </row>
    <row r="3948" ht="32.25" customHeight="1">
      <c r="A3948" s="55" t="s">
        <v>82</v>
      </c>
      <c r="B3948" s="46" t="s">
        <v>31070</v>
      </c>
      <c r="C3948" s="55" t="s">
        <v>31072</v>
      </c>
      <c r="D3948" s="46">
        <v>0.0</v>
      </c>
      <c r="E3948" s="46">
        <v>0.0</v>
      </c>
      <c r="F3948" s="46">
        <v>43.0</v>
      </c>
      <c r="G3948" s="46">
        <v>0.0</v>
      </c>
      <c r="H3948" s="46">
        <v>0.0</v>
      </c>
      <c r="I3948" s="46">
        <v>0.0</v>
      </c>
      <c r="J3948" s="3"/>
      <c r="K3948" s="56"/>
    </row>
    <row r="3949" ht="32.25" customHeight="1">
      <c r="A3949" s="55" t="s">
        <v>82</v>
      </c>
      <c r="B3949" s="46" t="s">
        <v>31070</v>
      </c>
      <c r="C3949" s="55" t="s">
        <v>31073</v>
      </c>
      <c r="D3949" s="46">
        <v>0.0</v>
      </c>
      <c r="E3949" s="46">
        <v>0.0</v>
      </c>
      <c r="F3949" s="46">
        <v>11.0</v>
      </c>
      <c r="G3949" s="46">
        <v>0.0</v>
      </c>
      <c r="H3949" s="46">
        <v>0.0</v>
      </c>
      <c r="I3949" s="46">
        <v>0.0</v>
      </c>
      <c r="J3949" s="3"/>
      <c r="K3949" s="56"/>
    </row>
    <row r="3950" ht="32.25" customHeight="1">
      <c r="A3950" s="55" t="s">
        <v>82</v>
      </c>
      <c r="B3950" s="46" t="s">
        <v>31074</v>
      </c>
      <c r="C3950" s="55" t="s">
        <v>31075</v>
      </c>
      <c r="D3950" s="46">
        <v>0.0</v>
      </c>
      <c r="E3950" s="46">
        <v>0.0</v>
      </c>
      <c r="F3950" s="46">
        <v>132.0</v>
      </c>
      <c r="G3950" s="46">
        <v>0.0</v>
      </c>
      <c r="H3950" s="46">
        <v>0.0</v>
      </c>
      <c r="I3950" s="46">
        <v>0.0</v>
      </c>
      <c r="J3950" s="3"/>
      <c r="K3950" s="56"/>
    </row>
    <row r="3951" ht="32.25" customHeight="1">
      <c r="A3951" s="55" t="s">
        <v>82</v>
      </c>
      <c r="B3951" s="46" t="s">
        <v>31074</v>
      </c>
      <c r="C3951" s="55" t="s">
        <v>31076</v>
      </c>
      <c r="D3951" s="46">
        <v>0.0</v>
      </c>
      <c r="E3951" s="46">
        <v>1.0</v>
      </c>
      <c r="F3951" s="46">
        <v>85.0</v>
      </c>
      <c r="G3951" s="46">
        <v>0.0</v>
      </c>
      <c r="H3951" s="46">
        <v>0.0</v>
      </c>
      <c r="I3951" s="46">
        <v>0.0</v>
      </c>
      <c r="J3951" s="3"/>
      <c r="K3951" s="56"/>
    </row>
    <row r="3952" ht="32.25" customHeight="1">
      <c r="A3952" s="55" t="s">
        <v>82</v>
      </c>
      <c r="B3952" s="46" t="s">
        <v>31074</v>
      </c>
      <c r="C3952" s="55" t="s">
        <v>31077</v>
      </c>
      <c r="D3952" s="46">
        <v>0.0</v>
      </c>
      <c r="E3952" s="46">
        <v>0.0</v>
      </c>
      <c r="F3952" s="46">
        <v>42.0</v>
      </c>
      <c r="G3952" s="46">
        <v>0.0</v>
      </c>
      <c r="H3952" s="46">
        <v>0.0</v>
      </c>
      <c r="I3952" s="46">
        <v>0.0</v>
      </c>
      <c r="J3952" s="3"/>
      <c r="K3952" s="56"/>
    </row>
    <row r="3953" ht="32.25" customHeight="1">
      <c r="A3953" s="55" t="s">
        <v>82</v>
      </c>
      <c r="B3953" s="46" t="s">
        <v>31074</v>
      </c>
      <c r="C3953" s="55" t="s">
        <v>31078</v>
      </c>
      <c r="D3953" s="46">
        <v>0.0</v>
      </c>
      <c r="E3953" s="46">
        <v>0.0</v>
      </c>
      <c r="F3953" s="46">
        <v>30.0</v>
      </c>
      <c r="G3953" s="46">
        <v>0.0</v>
      </c>
      <c r="H3953" s="46">
        <v>0.0</v>
      </c>
      <c r="I3953" s="46">
        <v>0.0</v>
      </c>
      <c r="J3953" s="3"/>
      <c r="K3953" s="56"/>
    </row>
    <row r="3954" ht="32.25" customHeight="1">
      <c r="A3954" s="55" t="s">
        <v>82</v>
      </c>
      <c r="B3954" s="46" t="s">
        <v>31079</v>
      </c>
      <c r="C3954" s="55" t="s">
        <v>31080</v>
      </c>
      <c r="D3954" s="46">
        <v>0.0</v>
      </c>
      <c r="E3954" s="46">
        <v>0.0</v>
      </c>
      <c r="F3954" s="46">
        <v>153.0</v>
      </c>
      <c r="G3954" s="46">
        <v>0.0</v>
      </c>
      <c r="H3954" s="46">
        <v>0.0</v>
      </c>
      <c r="I3954" s="46">
        <v>0.0</v>
      </c>
      <c r="J3954" s="3"/>
      <c r="K3954" s="56"/>
    </row>
    <row r="3955" ht="32.25" customHeight="1">
      <c r="A3955" s="55" t="s">
        <v>82</v>
      </c>
      <c r="B3955" s="46" t="s">
        <v>31079</v>
      </c>
      <c r="C3955" s="55" t="s">
        <v>31081</v>
      </c>
      <c r="D3955" s="46">
        <v>0.0</v>
      </c>
      <c r="E3955" s="46">
        <v>1.0</v>
      </c>
      <c r="F3955" s="46">
        <v>69.0</v>
      </c>
      <c r="G3955" s="46">
        <v>0.0</v>
      </c>
      <c r="H3955" s="46">
        <v>0.0</v>
      </c>
      <c r="I3955" s="46">
        <v>0.0</v>
      </c>
      <c r="J3955" s="3"/>
      <c r="K3955" s="56"/>
    </row>
    <row r="3956" ht="32.25" customHeight="1">
      <c r="A3956" s="55" t="s">
        <v>82</v>
      </c>
      <c r="B3956" s="46" t="s">
        <v>31079</v>
      </c>
      <c r="C3956" s="55" t="s">
        <v>31082</v>
      </c>
      <c r="D3956" s="46">
        <v>0.0</v>
      </c>
      <c r="E3956" s="46">
        <v>0.0</v>
      </c>
      <c r="F3956" s="46">
        <v>70.0</v>
      </c>
      <c r="G3956" s="46">
        <v>0.0</v>
      </c>
      <c r="H3956" s="46">
        <v>0.0</v>
      </c>
      <c r="I3956" s="46">
        <v>0.0</v>
      </c>
      <c r="J3956" s="3"/>
      <c r="K3956" s="56"/>
    </row>
    <row r="3957" ht="32.25" customHeight="1">
      <c r="A3957" s="55" t="s">
        <v>82</v>
      </c>
      <c r="B3957" s="46" t="s">
        <v>31083</v>
      </c>
      <c r="C3957" s="55" t="s">
        <v>31084</v>
      </c>
      <c r="D3957" s="46">
        <v>0.0</v>
      </c>
      <c r="E3957" s="46">
        <v>0.0</v>
      </c>
      <c r="F3957" s="46">
        <v>127.0</v>
      </c>
      <c r="G3957" s="46">
        <v>0.0</v>
      </c>
      <c r="H3957" s="46">
        <v>0.0</v>
      </c>
      <c r="I3957" s="46">
        <v>0.0</v>
      </c>
      <c r="J3957" s="3"/>
      <c r="K3957" s="56"/>
    </row>
    <row r="3958" ht="32.25" customHeight="1">
      <c r="A3958" s="55" t="s">
        <v>82</v>
      </c>
      <c r="B3958" s="46" t="s">
        <v>31083</v>
      </c>
      <c r="C3958" s="55" t="s">
        <v>31085</v>
      </c>
      <c r="D3958" s="46">
        <v>0.0</v>
      </c>
      <c r="E3958" s="46">
        <v>0.0</v>
      </c>
      <c r="F3958" s="46">
        <v>66.0</v>
      </c>
      <c r="G3958" s="46">
        <v>0.0</v>
      </c>
      <c r="H3958" s="46">
        <v>0.0</v>
      </c>
      <c r="I3958" s="46">
        <v>0.0</v>
      </c>
      <c r="J3958" s="3"/>
      <c r="K3958" s="56"/>
    </row>
    <row r="3959" ht="32.25" customHeight="1">
      <c r="A3959" s="55" t="s">
        <v>82</v>
      </c>
      <c r="B3959" s="46" t="s">
        <v>31083</v>
      </c>
      <c r="C3959" s="55" t="s">
        <v>31086</v>
      </c>
      <c r="D3959" s="46">
        <v>0.0</v>
      </c>
      <c r="E3959" s="46">
        <v>0.0</v>
      </c>
      <c r="F3959" s="46">
        <v>51.0</v>
      </c>
      <c r="G3959" s="46">
        <v>0.0</v>
      </c>
      <c r="H3959" s="46">
        <v>0.0</v>
      </c>
      <c r="I3959" s="46">
        <v>0.0</v>
      </c>
      <c r="J3959" s="3"/>
      <c r="K3959" s="56"/>
    </row>
    <row r="3960" ht="32.25" customHeight="1">
      <c r="A3960" s="55" t="s">
        <v>82</v>
      </c>
      <c r="B3960" s="46" t="s">
        <v>31083</v>
      </c>
      <c r="C3960" s="55" t="s">
        <v>31087</v>
      </c>
      <c r="D3960" s="46">
        <v>0.0</v>
      </c>
      <c r="E3960" s="46">
        <v>0.0</v>
      </c>
      <c r="F3960" s="46">
        <v>41.0</v>
      </c>
      <c r="G3960" s="46">
        <v>0.0</v>
      </c>
      <c r="H3960" s="46">
        <v>0.0</v>
      </c>
      <c r="I3960" s="46">
        <v>0.0</v>
      </c>
      <c r="J3960" s="3"/>
      <c r="K3960" s="56"/>
    </row>
    <row r="3961" ht="32.25" customHeight="1">
      <c r="A3961" s="55" t="s">
        <v>82</v>
      </c>
      <c r="B3961" s="46" t="s">
        <v>31088</v>
      </c>
      <c r="C3961" s="55" t="s">
        <v>31089</v>
      </c>
      <c r="D3961" s="46">
        <v>0.0</v>
      </c>
      <c r="E3961" s="46">
        <v>0.0</v>
      </c>
      <c r="F3961" s="46">
        <v>16.0</v>
      </c>
      <c r="G3961" s="46">
        <v>0.0</v>
      </c>
      <c r="H3961" s="46">
        <v>0.0</v>
      </c>
      <c r="I3961" s="46">
        <v>0.0</v>
      </c>
      <c r="J3961" s="3"/>
      <c r="K3961" s="56"/>
    </row>
    <row r="3962" ht="32.25" customHeight="1">
      <c r="A3962" s="55" t="s">
        <v>82</v>
      </c>
      <c r="B3962" s="46" t="s">
        <v>31088</v>
      </c>
      <c r="C3962" s="55" t="s">
        <v>31090</v>
      </c>
      <c r="D3962" s="46">
        <v>0.0</v>
      </c>
      <c r="E3962" s="46">
        <v>0.0</v>
      </c>
      <c r="F3962" s="46">
        <v>12.0</v>
      </c>
      <c r="G3962" s="46">
        <v>0.0</v>
      </c>
      <c r="H3962" s="46">
        <v>0.0</v>
      </c>
      <c r="I3962" s="46">
        <v>0.0</v>
      </c>
      <c r="J3962" s="3"/>
      <c r="K3962" s="56"/>
    </row>
    <row r="3963" ht="32.25" customHeight="1">
      <c r="A3963" s="55" t="s">
        <v>82</v>
      </c>
      <c r="B3963" s="46" t="s">
        <v>31088</v>
      </c>
      <c r="C3963" s="55" t="s">
        <v>31091</v>
      </c>
      <c r="D3963" s="46">
        <v>0.0</v>
      </c>
      <c r="E3963" s="46">
        <v>0.0</v>
      </c>
      <c r="F3963" s="46">
        <v>3.0</v>
      </c>
      <c r="G3963" s="46">
        <v>0.0</v>
      </c>
      <c r="H3963" s="46">
        <v>0.0</v>
      </c>
      <c r="I3963" s="46">
        <v>0.0</v>
      </c>
      <c r="J3963" s="3"/>
      <c r="K3963" s="56"/>
    </row>
    <row r="3964" ht="32.25" customHeight="1">
      <c r="A3964" s="55" t="s">
        <v>82</v>
      </c>
      <c r="B3964" s="46" t="s">
        <v>31088</v>
      </c>
      <c r="C3964" s="55" t="s">
        <v>31092</v>
      </c>
      <c r="D3964" s="46">
        <v>0.0</v>
      </c>
      <c r="E3964" s="46">
        <v>0.0</v>
      </c>
      <c r="F3964" s="46">
        <v>1.0</v>
      </c>
      <c r="G3964" s="46">
        <v>0.0</v>
      </c>
      <c r="H3964" s="46">
        <v>0.0</v>
      </c>
      <c r="I3964" s="46">
        <v>0.0</v>
      </c>
      <c r="J3964" s="3"/>
      <c r="K3964" s="56"/>
    </row>
    <row r="3965" ht="32.25" customHeight="1">
      <c r="A3965" s="55" t="s">
        <v>82</v>
      </c>
      <c r="B3965" s="46" t="s">
        <v>31093</v>
      </c>
      <c r="C3965" s="55" t="s">
        <v>31094</v>
      </c>
      <c r="D3965" s="46">
        <v>0.0</v>
      </c>
      <c r="E3965" s="46">
        <v>0.0</v>
      </c>
      <c r="F3965" s="46">
        <v>28.0</v>
      </c>
      <c r="G3965" s="46">
        <v>0.0</v>
      </c>
      <c r="H3965" s="46">
        <v>0.0</v>
      </c>
      <c r="I3965" s="46">
        <v>0.0</v>
      </c>
      <c r="J3965" s="3"/>
      <c r="K3965" s="56"/>
    </row>
    <row r="3966" ht="32.25" customHeight="1">
      <c r="A3966" s="55" t="s">
        <v>82</v>
      </c>
      <c r="B3966" s="46" t="s">
        <v>31093</v>
      </c>
      <c r="C3966" s="55" t="s">
        <v>31095</v>
      </c>
      <c r="D3966" s="46">
        <v>0.0</v>
      </c>
      <c r="E3966" s="46">
        <v>0.0</v>
      </c>
      <c r="F3966" s="46">
        <v>14.0</v>
      </c>
      <c r="G3966" s="46">
        <v>0.0</v>
      </c>
      <c r="H3966" s="46">
        <v>0.0</v>
      </c>
      <c r="I3966" s="46">
        <v>0.0</v>
      </c>
      <c r="J3966" s="3"/>
      <c r="K3966" s="56"/>
    </row>
    <row r="3967" ht="32.25" customHeight="1">
      <c r="A3967" s="55" t="s">
        <v>82</v>
      </c>
      <c r="B3967" s="46" t="s">
        <v>31093</v>
      </c>
      <c r="C3967" s="55" t="s">
        <v>31096</v>
      </c>
      <c r="D3967" s="46">
        <v>0.0</v>
      </c>
      <c r="E3967" s="46">
        <v>0.0</v>
      </c>
      <c r="F3967" s="46">
        <v>13.0</v>
      </c>
      <c r="G3967" s="46">
        <v>0.0</v>
      </c>
      <c r="H3967" s="46">
        <v>0.0</v>
      </c>
      <c r="I3967" s="46">
        <v>0.0</v>
      </c>
      <c r="J3967" s="3"/>
      <c r="K3967" s="56"/>
    </row>
    <row r="3968" ht="32.25" customHeight="1">
      <c r="A3968" s="55" t="s">
        <v>82</v>
      </c>
      <c r="B3968" s="46" t="s">
        <v>31093</v>
      </c>
      <c r="C3968" s="55" t="s">
        <v>31097</v>
      </c>
      <c r="D3968" s="46">
        <v>0.0</v>
      </c>
      <c r="E3968" s="46">
        <v>0.0</v>
      </c>
      <c r="F3968" s="46">
        <v>12.0</v>
      </c>
      <c r="G3968" s="46">
        <v>0.0</v>
      </c>
      <c r="H3968" s="46">
        <v>0.0</v>
      </c>
      <c r="I3968" s="46">
        <v>0.0</v>
      </c>
      <c r="J3968" s="3"/>
      <c r="K3968" s="56"/>
    </row>
    <row r="3969" ht="32.25" customHeight="1">
      <c r="A3969" s="55" t="s">
        <v>82</v>
      </c>
      <c r="B3969" s="46" t="s">
        <v>31093</v>
      </c>
      <c r="C3969" s="55" t="s">
        <v>31098</v>
      </c>
      <c r="D3969" s="46">
        <v>0.0</v>
      </c>
      <c r="E3969" s="46">
        <v>0.0</v>
      </c>
      <c r="F3969" s="46">
        <v>10.0</v>
      </c>
      <c r="G3969" s="46">
        <v>0.0</v>
      </c>
      <c r="H3969" s="46">
        <v>0.0</v>
      </c>
      <c r="I3969" s="46">
        <v>1.0</v>
      </c>
      <c r="J3969" s="3"/>
      <c r="K3969" s="56"/>
    </row>
    <row r="3970" ht="32.25" customHeight="1">
      <c r="A3970" s="55" t="s">
        <v>82</v>
      </c>
      <c r="B3970" s="46" t="s">
        <v>31093</v>
      </c>
      <c r="C3970" s="55" t="s">
        <v>31099</v>
      </c>
      <c r="D3970" s="46">
        <v>0.0</v>
      </c>
      <c r="E3970" s="46">
        <v>1.0</v>
      </c>
      <c r="F3970" s="46">
        <v>8.0</v>
      </c>
      <c r="G3970" s="46">
        <v>0.0</v>
      </c>
      <c r="H3970" s="46">
        <v>0.0</v>
      </c>
      <c r="I3970" s="46">
        <v>0.0</v>
      </c>
      <c r="J3970" s="3"/>
      <c r="K3970" s="56"/>
    </row>
    <row r="3971" ht="32.25" customHeight="1">
      <c r="A3971" s="55" t="s">
        <v>82</v>
      </c>
      <c r="B3971" s="46" t="s">
        <v>31093</v>
      </c>
      <c r="C3971" s="55" t="s">
        <v>31100</v>
      </c>
      <c r="D3971" s="46">
        <v>0.0</v>
      </c>
      <c r="E3971" s="46">
        <v>0.0</v>
      </c>
      <c r="F3971" s="46">
        <v>6.0</v>
      </c>
      <c r="G3971" s="46">
        <v>0.0</v>
      </c>
      <c r="H3971" s="46">
        <v>0.0</v>
      </c>
      <c r="I3971" s="46">
        <v>0.0</v>
      </c>
      <c r="J3971" s="3"/>
      <c r="K3971" s="56"/>
    </row>
    <row r="3972" ht="32.25" customHeight="1">
      <c r="A3972" s="55" t="s">
        <v>82</v>
      </c>
      <c r="B3972" s="46" t="s">
        <v>31101</v>
      </c>
      <c r="C3972" s="55" t="s">
        <v>31102</v>
      </c>
      <c r="D3972" s="46">
        <v>0.0</v>
      </c>
      <c r="E3972" s="46">
        <v>0.0</v>
      </c>
      <c r="F3972" s="46">
        <v>26.0</v>
      </c>
      <c r="G3972" s="46">
        <v>0.0</v>
      </c>
      <c r="H3972" s="46">
        <v>0.0</v>
      </c>
      <c r="I3972" s="46">
        <v>0.0</v>
      </c>
      <c r="J3972" s="3"/>
      <c r="K3972" s="56"/>
    </row>
    <row r="3973" ht="32.25" customHeight="1">
      <c r="A3973" s="55" t="s">
        <v>82</v>
      </c>
      <c r="B3973" s="46" t="s">
        <v>31101</v>
      </c>
      <c r="C3973" s="55" t="s">
        <v>31103</v>
      </c>
      <c r="D3973" s="46">
        <v>0.0</v>
      </c>
      <c r="E3973" s="46">
        <v>0.0</v>
      </c>
      <c r="F3973" s="46">
        <v>16.0</v>
      </c>
      <c r="G3973" s="46">
        <v>0.0</v>
      </c>
      <c r="H3973" s="46">
        <v>0.0</v>
      </c>
      <c r="I3973" s="46">
        <v>0.0</v>
      </c>
      <c r="J3973" s="3"/>
      <c r="K3973" s="56"/>
    </row>
    <row r="3974" ht="32.25" customHeight="1">
      <c r="A3974" s="55" t="s">
        <v>82</v>
      </c>
      <c r="B3974" s="46" t="s">
        <v>31101</v>
      </c>
      <c r="C3974" s="55" t="s">
        <v>31104</v>
      </c>
      <c r="D3974" s="46">
        <v>0.0</v>
      </c>
      <c r="E3974" s="46">
        <v>0.0</v>
      </c>
      <c r="F3974" s="46">
        <v>15.0</v>
      </c>
      <c r="G3974" s="46">
        <v>0.0</v>
      </c>
      <c r="H3974" s="46">
        <v>0.0</v>
      </c>
      <c r="I3974" s="46">
        <v>0.0</v>
      </c>
      <c r="J3974" s="3"/>
      <c r="K3974" s="56"/>
    </row>
    <row r="3975" ht="32.25" customHeight="1">
      <c r="A3975" s="55" t="s">
        <v>82</v>
      </c>
      <c r="B3975" s="46" t="s">
        <v>31101</v>
      </c>
      <c r="C3975" s="55" t="s">
        <v>31105</v>
      </c>
      <c r="D3975" s="46">
        <v>0.0</v>
      </c>
      <c r="E3975" s="46">
        <v>0.0</v>
      </c>
      <c r="F3975" s="46">
        <v>6.0</v>
      </c>
      <c r="G3975" s="46">
        <v>0.0</v>
      </c>
      <c r="H3975" s="46">
        <v>0.0</v>
      </c>
      <c r="I3975" s="46">
        <v>0.0</v>
      </c>
      <c r="J3975" s="3"/>
      <c r="K3975" s="56"/>
    </row>
    <row r="3976" ht="32.25" customHeight="1">
      <c r="A3976" s="55" t="s">
        <v>82</v>
      </c>
      <c r="B3976" s="46" t="s">
        <v>31101</v>
      </c>
      <c r="C3976" s="55" t="s">
        <v>31106</v>
      </c>
      <c r="D3976" s="46">
        <v>0.0</v>
      </c>
      <c r="E3976" s="46">
        <v>0.0</v>
      </c>
      <c r="F3976" s="46">
        <v>2.0</v>
      </c>
      <c r="G3976" s="46">
        <v>0.0</v>
      </c>
      <c r="H3976" s="46">
        <v>0.0</v>
      </c>
      <c r="I3976" s="46">
        <v>0.0</v>
      </c>
      <c r="J3976" s="3"/>
      <c r="K3976" s="56"/>
    </row>
    <row r="3977" ht="32.25" customHeight="1">
      <c r="A3977" s="55" t="s">
        <v>82</v>
      </c>
      <c r="B3977" s="46" t="s">
        <v>31107</v>
      </c>
      <c r="C3977" s="55" t="s">
        <v>31108</v>
      </c>
      <c r="D3977" s="46">
        <v>0.0</v>
      </c>
      <c r="E3977" s="46">
        <v>0.0</v>
      </c>
      <c r="F3977" s="46">
        <v>281.0</v>
      </c>
      <c r="G3977" s="46">
        <v>0.0</v>
      </c>
      <c r="H3977" s="46">
        <v>0.0</v>
      </c>
      <c r="I3977" s="46">
        <v>0.0</v>
      </c>
      <c r="J3977" s="3"/>
      <c r="K3977" s="56"/>
    </row>
    <row r="3978" ht="32.25" customHeight="1">
      <c r="A3978" s="55" t="s">
        <v>82</v>
      </c>
      <c r="B3978" s="46" t="s">
        <v>31107</v>
      </c>
      <c r="C3978" s="55" t="s">
        <v>31109</v>
      </c>
      <c r="D3978" s="46">
        <v>0.0</v>
      </c>
      <c r="E3978" s="46">
        <v>0.0</v>
      </c>
      <c r="F3978" s="46">
        <v>146.0</v>
      </c>
      <c r="G3978" s="46">
        <v>0.0</v>
      </c>
      <c r="H3978" s="46">
        <v>0.0</v>
      </c>
      <c r="I3978" s="46">
        <v>0.0</v>
      </c>
      <c r="J3978" s="3"/>
      <c r="K3978" s="56"/>
    </row>
    <row r="3979" ht="32.25" customHeight="1">
      <c r="A3979" s="55" t="s">
        <v>82</v>
      </c>
      <c r="B3979" s="46" t="s">
        <v>31107</v>
      </c>
      <c r="C3979" s="55" t="s">
        <v>31110</v>
      </c>
      <c r="D3979" s="46">
        <v>0.0</v>
      </c>
      <c r="E3979" s="46">
        <v>0.0</v>
      </c>
      <c r="F3979" s="46">
        <v>114.0</v>
      </c>
      <c r="G3979" s="46">
        <v>0.0</v>
      </c>
      <c r="H3979" s="46">
        <v>0.0</v>
      </c>
      <c r="I3979" s="46">
        <v>0.0</v>
      </c>
      <c r="J3979" s="3"/>
      <c r="K3979" s="56"/>
    </row>
    <row r="3980" ht="32.25" customHeight="1">
      <c r="A3980" s="55" t="s">
        <v>82</v>
      </c>
      <c r="B3980" s="46" t="s">
        <v>31107</v>
      </c>
      <c r="C3980" s="55" t="s">
        <v>31111</v>
      </c>
      <c r="D3980" s="46">
        <v>0.0</v>
      </c>
      <c r="E3980" s="46">
        <v>0.0</v>
      </c>
      <c r="F3980" s="46">
        <v>105.0</v>
      </c>
      <c r="G3980" s="46">
        <v>0.0</v>
      </c>
      <c r="H3980" s="46">
        <v>0.0</v>
      </c>
      <c r="I3980" s="46">
        <v>0.0</v>
      </c>
      <c r="J3980" s="3"/>
      <c r="K3980" s="56"/>
    </row>
    <row r="3981" ht="32.25" customHeight="1">
      <c r="A3981" s="55" t="s">
        <v>82</v>
      </c>
      <c r="B3981" s="46" t="s">
        <v>31107</v>
      </c>
      <c r="C3981" s="55" t="s">
        <v>31112</v>
      </c>
      <c r="D3981" s="46">
        <v>0.0</v>
      </c>
      <c r="E3981" s="46">
        <v>0.0</v>
      </c>
      <c r="F3981" s="46">
        <v>103.0</v>
      </c>
      <c r="G3981" s="46">
        <v>0.0</v>
      </c>
      <c r="H3981" s="46">
        <v>0.0</v>
      </c>
      <c r="I3981" s="46">
        <v>0.0</v>
      </c>
      <c r="J3981" s="3"/>
      <c r="K3981" s="56"/>
    </row>
    <row r="3982" ht="32.25" customHeight="1">
      <c r="A3982" s="55" t="s">
        <v>82</v>
      </c>
      <c r="B3982" s="46" t="s">
        <v>31107</v>
      </c>
      <c r="C3982" s="55" t="s">
        <v>31113</v>
      </c>
      <c r="D3982" s="46">
        <v>0.0</v>
      </c>
      <c r="E3982" s="46">
        <v>0.0</v>
      </c>
      <c r="F3982" s="46">
        <v>86.0</v>
      </c>
      <c r="G3982" s="46">
        <v>0.0</v>
      </c>
      <c r="H3982" s="46">
        <v>0.0</v>
      </c>
      <c r="I3982" s="46">
        <v>0.0</v>
      </c>
      <c r="J3982" s="3"/>
      <c r="K3982" s="56"/>
    </row>
    <row r="3983" ht="32.25" customHeight="1">
      <c r="A3983" s="55" t="s">
        <v>82</v>
      </c>
      <c r="B3983" s="46" t="s">
        <v>31107</v>
      </c>
      <c r="C3983" s="55" t="s">
        <v>31114</v>
      </c>
      <c r="D3983" s="46">
        <v>0.0</v>
      </c>
      <c r="E3983" s="46">
        <v>0.0</v>
      </c>
      <c r="F3983" s="46">
        <v>85.0</v>
      </c>
      <c r="G3983" s="46">
        <v>0.0</v>
      </c>
      <c r="H3983" s="46">
        <v>0.0</v>
      </c>
      <c r="I3983" s="46">
        <v>0.0</v>
      </c>
      <c r="J3983" s="3"/>
      <c r="K3983" s="56"/>
    </row>
    <row r="3984" ht="32.25" customHeight="1">
      <c r="A3984" s="55" t="s">
        <v>82</v>
      </c>
      <c r="B3984" s="46" t="s">
        <v>31115</v>
      </c>
      <c r="C3984" s="55" t="s">
        <v>31116</v>
      </c>
      <c r="D3984" s="46">
        <v>0.0</v>
      </c>
      <c r="E3984" s="46">
        <v>0.0</v>
      </c>
      <c r="F3984" s="46">
        <v>169.0</v>
      </c>
      <c r="G3984" s="46">
        <v>0.0</v>
      </c>
      <c r="H3984" s="46">
        <v>0.0</v>
      </c>
      <c r="I3984" s="46">
        <v>0.0</v>
      </c>
      <c r="J3984" s="3"/>
      <c r="K3984" s="56"/>
    </row>
    <row r="3985" ht="32.25" customHeight="1">
      <c r="A3985" s="55" t="s">
        <v>82</v>
      </c>
      <c r="B3985" s="46" t="s">
        <v>31115</v>
      </c>
      <c r="C3985" s="55" t="s">
        <v>31117</v>
      </c>
      <c r="D3985" s="46">
        <v>0.0</v>
      </c>
      <c r="E3985" s="46">
        <v>0.0</v>
      </c>
      <c r="F3985" s="46">
        <v>10.0</v>
      </c>
      <c r="G3985" s="46">
        <v>0.0</v>
      </c>
      <c r="H3985" s="46">
        <v>0.0</v>
      </c>
      <c r="I3985" s="46">
        <v>0.0</v>
      </c>
      <c r="J3985" s="3"/>
      <c r="K3985" s="56"/>
    </row>
    <row r="3986" ht="32.25" customHeight="1">
      <c r="A3986" s="55" t="s">
        <v>82</v>
      </c>
      <c r="B3986" s="46" t="s">
        <v>31115</v>
      </c>
      <c r="C3986" s="55" t="s">
        <v>31118</v>
      </c>
      <c r="D3986" s="46">
        <v>0.0</v>
      </c>
      <c r="E3986" s="46">
        <v>0.0</v>
      </c>
      <c r="F3986" s="46">
        <v>10.0</v>
      </c>
      <c r="G3986" s="46">
        <v>0.0</v>
      </c>
      <c r="H3986" s="46">
        <v>0.0</v>
      </c>
      <c r="I3986" s="46">
        <v>0.0</v>
      </c>
      <c r="J3986" s="3"/>
      <c r="K3986" s="56"/>
    </row>
    <row r="3987" ht="32.25" customHeight="1">
      <c r="A3987" s="55" t="s">
        <v>82</v>
      </c>
      <c r="B3987" s="46" t="s">
        <v>31115</v>
      </c>
      <c r="C3987" s="55" t="s">
        <v>31119</v>
      </c>
      <c r="D3987" s="46">
        <v>0.0</v>
      </c>
      <c r="E3987" s="46">
        <v>0.0</v>
      </c>
      <c r="F3987" s="46">
        <v>0.0</v>
      </c>
      <c r="G3987" s="46">
        <v>0.0</v>
      </c>
      <c r="H3987" s="46">
        <v>0.0</v>
      </c>
      <c r="I3987" s="46">
        <v>0.0</v>
      </c>
      <c r="J3987" s="3"/>
      <c r="K3987" s="56"/>
    </row>
    <row r="3988" ht="32.25" customHeight="1">
      <c r="A3988" s="55" t="s">
        <v>82</v>
      </c>
      <c r="B3988" s="46" t="s">
        <v>31115</v>
      </c>
      <c r="C3988" s="55" t="s">
        <v>31120</v>
      </c>
      <c r="D3988" s="46">
        <v>0.0</v>
      </c>
      <c r="E3988" s="46">
        <v>0.0</v>
      </c>
      <c r="F3988" s="46">
        <v>1.0</v>
      </c>
      <c r="G3988" s="46">
        <v>0.0</v>
      </c>
      <c r="H3988" s="46">
        <v>0.0</v>
      </c>
      <c r="I3988" s="46">
        <v>0.0</v>
      </c>
      <c r="J3988" s="3"/>
      <c r="K3988" s="56"/>
    </row>
    <row r="3989" ht="32.25" customHeight="1">
      <c r="A3989" s="55" t="s">
        <v>82</v>
      </c>
      <c r="B3989" s="46" t="s">
        <v>31121</v>
      </c>
      <c r="C3989" s="55" t="s">
        <v>31122</v>
      </c>
      <c r="D3989" s="46">
        <v>0.0</v>
      </c>
      <c r="E3989" s="46">
        <v>0.0</v>
      </c>
      <c r="F3989" s="46">
        <v>72.0</v>
      </c>
      <c r="G3989" s="46">
        <v>0.0</v>
      </c>
      <c r="H3989" s="46">
        <v>0.0</v>
      </c>
      <c r="I3989" s="46">
        <v>1.0</v>
      </c>
      <c r="J3989" s="3"/>
      <c r="K3989" s="56"/>
    </row>
    <row r="3990" ht="32.25" customHeight="1">
      <c r="A3990" s="55" t="s">
        <v>82</v>
      </c>
      <c r="B3990" s="46" t="s">
        <v>31121</v>
      </c>
      <c r="C3990" s="55" t="s">
        <v>31123</v>
      </c>
      <c r="D3990" s="46">
        <v>0.0</v>
      </c>
      <c r="E3990" s="46">
        <v>0.0</v>
      </c>
      <c r="F3990" s="46">
        <v>63.0</v>
      </c>
      <c r="G3990" s="46">
        <v>0.0</v>
      </c>
      <c r="H3990" s="46">
        <v>0.0</v>
      </c>
      <c r="I3990" s="46">
        <v>0.0</v>
      </c>
      <c r="J3990" s="3"/>
      <c r="K3990" s="56"/>
    </row>
    <row r="3991" ht="32.25" customHeight="1">
      <c r="A3991" s="55" t="s">
        <v>82</v>
      </c>
      <c r="B3991" s="46" t="s">
        <v>31121</v>
      </c>
      <c r="C3991" s="55" t="s">
        <v>31124</v>
      </c>
      <c r="D3991" s="46">
        <v>0.0</v>
      </c>
      <c r="E3991" s="46">
        <v>0.0</v>
      </c>
      <c r="F3991" s="46">
        <v>4.0</v>
      </c>
      <c r="G3991" s="46">
        <v>0.0</v>
      </c>
      <c r="H3991" s="46">
        <v>0.0</v>
      </c>
      <c r="I3991" s="46">
        <v>0.0</v>
      </c>
      <c r="J3991" s="3"/>
      <c r="K3991" s="56"/>
    </row>
    <row r="3992" ht="32.25" customHeight="1">
      <c r="A3992" s="55" t="s">
        <v>82</v>
      </c>
      <c r="B3992" s="46" t="s">
        <v>31121</v>
      </c>
      <c r="C3992" s="55" t="s">
        <v>31125</v>
      </c>
      <c r="D3992" s="46">
        <v>0.0</v>
      </c>
      <c r="E3992" s="46">
        <v>0.0</v>
      </c>
      <c r="F3992" s="46">
        <v>0.0</v>
      </c>
      <c r="G3992" s="46">
        <v>0.0</v>
      </c>
      <c r="H3992" s="46">
        <v>0.0</v>
      </c>
      <c r="I3992" s="46">
        <v>0.0</v>
      </c>
      <c r="J3992" s="3"/>
      <c r="K3992" s="56"/>
    </row>
    <row r="3993" ht="32.25" customHeight="1">
      <c r="A3993" s="55" t="s">
        <v>82</v>
      </c>
      <c r="B3993" s="46" t="s">
        <v>31126</v>
      </c>
      <c r="C3993" s="55" t="s">
        <v>31127</v>
      </c>
      <c r="D3993" s="46">
        <v>0.0</v>
      </c>
      <c r="E3993" s="46">
        <v>0.0</v>
      </c>
      <c r="F3993" s="46">
        <v>151.0</v>
      </c>
      <c r="G3993" s="46">
        <v>0.0</v>
      </c>
      <c r="H3993" s="46">
        <v>0.0</v>
      </c>
      <c r="I3993" s="46">
        <v>0.0</v>
      </c>
      <c r="J3993" s="3"/>
      <c r="K3993" s="56"/>
    </row>
    <row r="3994" ht="32.25" customHeight="1">
      <c r="A3994" s="55" t="s">
        <v>82</v>
      </c>
      <c r="B3994" s="46" t="s">
        <v>31126</v>
      </c>
      <c r="C3994" s="55" t="s">
        <v>31128</v>
      </c>
      <c r="D3994" s="46">
        <v>0.0</v>
      </c>
      <c r="E3994" s="46">
        <v>0.0</v>
      </c>
      <c r="F3994" s="46">
        <v>32.0</v>
      </c>
      <c r="G3994" s="46">
        <v>0.0</v>
      </c>
      <c r="H3994" s="46">
        <v>0.0</v>
      </c>
      <c r="I3994" s="46">
        <v>0.0</v>
      </c>
      <c r="J3994" s="3"/>
      <c r="K3994" s="56"/>
    </row>
    <row r="3995" ht="32.25" customHeight="1">
      <c r="A3995" s="55" t="s">
        <v>82</v>
      </c>
      <c r="B3995" s="46" t="s">
        <v>31126</v>
      </c>
      <c r="C3995" s="55" t="s">
        <v>31129</v>
      </c>
      <c r="D3995" s="46">
        <v>0.0</v>
      </c>
      <c r="E3995" s="46">
        <v>0.0</v>
      </c>
      <c r="F3995" s="46">
        <v>31.0</v>
      </c>
      <c r="G3995" s="46">
        <v>0.0</v>
      </c>
      <c r="H3995" s="46">
        <v>0.0</v>
      </c>
      <c r="I3995" s="46">
        <v>0.0</v>
      </c>
      <c r="J3995" s="3"/>
      <c r="K3995" s="56"/>
    </row>
    <row r="3996" ht="32.25" customHeight="1">
      <c r="A3996" s="55" t="s">
        <v>82</v>
      </c>
      <c r="B3996" s="46" t="s">
        <v>31126</v>
      </c>
      <c r="C3996" s="55" t="s">
        <v>31130</v>
      </c>
      <c r="D3996" s="46">
        <v>0.0</v>
      </c>
      <c r="E3996" s="46">
        <v>0.0</v>
      </c>
      <c r="F3996" s="46">
        <v>1.0</v>
      </c>
      <c r="G3996" s="46">
        <v>0.0</v>
      </c>
      <c r="H3996" s="46">
        <v>0.0</v>
      </c>
      <c r="I3996" s="46">
        <v>0.0</v>
      </c>
      <c r="J3996" s="3"/>
      <c r="K3996" s="56"/>
    </row>
    <row r="3997" ht="32.25" customHeight="1">
      <c r="A3997" s="55" t="s">
        <v>82</v>
      </c>
      <c r="B3997" s="46" t="s">
        <v>31126</v>
      </c>
      <c r="C3997" s="55" t="s">
        <v>31131</v>
      </c>
      <c r="D3997" s="46">
        <v>0.0</v>
      </c>
      <c r="E3997" s="46">
        <v>0.0</v>
      </c>
      <c r="F3997" s="46">
        <v>1.0</v>
      </c>
      <c r="G3997" s="46">
        <v>0.0</v>
      </c>
      <c r="H3997" s="46">
        <v>0.0</v>
      </c>
      <c r="I3997" s="46">
        <v>0.0</v>
      </c>
      <c r="J3997" s="3"/>
      <c r="K3997" s="56"/>
    </row>
    <row r="3998" ht="32.25" customHeight="1">
      <c r="A3998" s="55" t="s">
        <v>82</v>
      </c>
      <c r="B3998" s="46" t="s">
        <v>31132</v>
      </c>
      <c r="C3998" s="55" t="s">
        <v>31133</v>
      </c>
      <c r="D3998" s="46">
        <v>0.0</v>
      </c>
      <c r="E3998" s="46">
        <v>3.0</v>
      </c>
      <c r="F3998" s="46">
        <v>46.0</v>
      </c>
      <c r="G3998" s="46">
        <v>0.0</v>
      </c>
      <c r="H3998" s="46">
        <v>0.0</v>
      </c>
      <c r="I3998" s="46">
        <v>5.0</v>
      </c>
      <c r="J3998" s="3"/>
      <c r="K3998" s="56"/>
    </row>
    <row r="3999" ht="32.25" customHeight="1">
      <c r="A3999" s="55" t="s">
        <v>82</v>
      </c>
      <c r="B3999" s="46" t="s">
        <v>31132</v>
      </c>
      <c r="C3999" s="55" t="s">
        <v>31134</v>
      </c>
      <c r="D3999" s="46">
        <v>0.0</v>
      </c>
      <c r="E3999" s="46">
        <v>1.0</v>
      </c>
      <c r="F3999" s="46">
        <v>11.0</v>
      </c>
      <c r="G3999" s="46">
        <v>0.0</v>
      </c>
      <c r="H3999" s="46">
        <v>0.0</v>
      </c>
      <c r="I3999" s="46">
        <v>0.0</v>
      </c>
      <c r="J3999" s="3"/>
      <c r="K3999" s="56"/>
    </row>
    <row r="4000" ht="32.25" customHeight="1">
      <c r="A4000" s="55" t="s">
        <v>82</v>
      </c>
      <c r="B4000" s="46" t="s">
        <v>31132</v>
      </c>
      <c r="C4000" s="55" t="s">
        <v>31135</v>
      </c>
      <c r="D4000" s="46">
        <v>0.0</v>
      </c>
      <c r="E4000" s="46">
        <v>0.0</v>
      </c>
      <c r="F4000" s="46">
        <v>0.0</v>
      </c>
      <c r="G4000" s="46">
        <v>0.0</v>
      </c>
      <c r="H4000" s="46">
        <v>0.0</v>
      </c>
      <c r="I4000" s="46">
        <v>0.0</v>
      </c>
      <c r="J4000" s="3"/>
      <c r="K4000" s="56"/>
    </row>
    <row r="4001" ht="32.25" customHeight="1">
      <c r="A4001" s="55" t="s">
        <v>82</v>
      </c>
      <c r="B4001" s="46" t="s">
        <v>31132</v>
      </c>
      <c r="C4001" s="55" t="s">
        <v>31136</v>
      </c>
      <c r="D4001" s="46">
        <v>0.0</v>
      </c>
      <c r="E4001" s="46">
        <v>0.0</v>
      </c>
      <c r="F4001" s="46">
        <v>0.0</v>
      </c>
      <c r="G4001" s="46">
        <v>0.0</v>
      </c>
      <c r="H4001" s="46">
        <v>0.0</v>
      </c>
      <c r="I4001" s="46">
        <v>0.0</v>
      </c>
      <c r="J4001" s="3"/>
      <c r="K4001" s="56"/>
    </row>
    <row r="4002" ht="32.25" customHeight="1">
      <c r="A4002" s="55" t="s">
        <v>82</v>
      </c>
      <c r="B4002" s="46" t="s">
        <v>31137</v>
      </c>
      <c r="C4002" s="55" t="s">
        <v>31138</v>
      </c>
      <c r="D4002" s="46">
        <v>0.0</v>
      </c>
      <c r="E4002" s="46">
        <v>0.0</v>
      </c>
      <c r="F4002" s="46">
        <v>76.0</v>
      </c>
      <c r="G4002" s="46">
        <v>0.0</v>
      </c>
      <c r="H4002" s="46">
        <v>0.0</v>
      </c>
      <c r="I4002" s="46">
        <v>0.0</v>
      </c>
      <c r="J4002" s="3"/>
      <c r="K4002" s="56"/>
    </row>
    <row r="4003" ht="32.25" customHeight="1">
      <c r="A4003" s="55" t="s">
        <v>82</v>
      </c>
      <c r="B4003" s="46" t="s">
        <v>31137</v>
      </c>
      <c r="C4003" s="55" t="s">
        <v>31139</v>
      </c>
      <c r="D4003" s="46">
        <v>0.0</v>
      </c>
      <c r="E4003" s="46">
        <v>0.0</v>
      </c>
      <c r="F4003" s="46">
        <v>41.0</v>
      </c>
      <c r="G4003" s="46">
        <v>0.0</v>
      </c>
      <c r="H4003" s="46">
        <v>0.0</v>
      </c>
      <c r="I4003" s="46">
        <v>0.0</v>
      </c>
      <c r="J4003" s="3"/>
      <c r="K4003" s="56"/>
    </row>
    <row r="4004" ht="32.25" customHeight="1">
      <c r="A4004" s="55" t="s">
        <v>82</v>
      </c>
      <c r="B4004" s="46" t="s">
        <v>31137</v>
      </c>
      <c r="C4004" s="55" t="s">
        <v>31140</v>
      </c>
      <c r="D4004" s="46">
        <v>0.0</v>
      </c>
      <c r="E4004" s="46">
        <v>0.0</v>
      </c>
      <c r="F4004" s="46">
        <v>33.0</v>
      </c>
      <c r="G4004" s="46">
        <v>0.0</v>
      </c>
      <c r="H4004" s="46">
        <v>0.0</v>
      </c>
      <c r="I4004" s="46">
        <v>0.0</v>
      </c>
      <c r="J4004" s="3"/>
      <c r="K4004" s="56"/>
    </row>
    <row r="4005" ht="32.25" customHeight="1">
      <c r="A4005" s="55" t="s">
        <v>82</v>
      </c>
      <c r="B4005" s="46" t="s">
        <v>31137</v>
      </c>
      <c r="C4005" s="55" t="s">
        <v>31141</v>
      </c>
      <c r="D4005" s="46">
        <v>0.0</v>
      </c>
      <c r="E4005" s="46">
        <v>0.0</v>
      </c>
      <c r="F4005" s="46">
        <v>29.0</v>
      </c>
      <c r="G4005" s="46">
        <v>0.0</v>
      </c>
      <c r="H4005" s="46">
        <v>0.0</v>
      </c>
      <c r="I4005" s="46">
        <v>0.0</v>
      </c>
      <c r="J4005" s="3"/>
      <c r="K4005" s="56"/>
    </row>
    <row r="4006" ht="32.25" customHeight="1">
      <c r="A4006" s="55" t="s">
        <v>82</v>
      </c>
      <c r="B4006" s="46" t="s">
        <v>31137</v>
      </c>
      <c r="C4006" s="55" t="s">
        <v>31142</v>
      </c>
      <c r="D4006" s="46">
        <v>0.0</v>
      </c>
      <c r="E4006" s="46">
        <v>0.0</v>
      </c>
      <c r="F4006" s="46">
        <v>15.0</v>
      </c>
      <c r="G4006" s="46">
        <v>0.0</v>
      </c>
      <c r="H4006" s="46">
        <v>0.0</v>
      </c>
      <c r="I4006" s="46">
        <v>0.0</v>
      </c>
      <c r="J4006" s="3"/>
      <c r="K4006" s="56"/>
    </row>
    <row r="4007" ht="32.25" customHeight="1">
      <c r="A4007" s="55" t="s">
        <v>82</v>
      </c>
      <c r="B4007" s="46" t="s">
        <v>31143</v>
      </c>
      <c r="C4007" s="55" t="s">
        <v>31144</v>
      </c>
      <c r="D4007" s="46">
        <v>0.0</v>
      </c>
      <c r="E4007" s="46">
        <v>0.0</v>
      </c>
      <c r="F4007" s="46">
        <v>202.0</v>
      </c>
      <c r="G4007" s="46">
        <v>0.0</v>
      </c>
      <c r="H4007" s="46">
        <v>0.0</v>
      </c>
      <c r="I4007" s="46">
        <v>0.0</v>
      </c>
      <c r="J4007" s="3"/>
      <c r="K4007" s="56"/>
    </row>
    <row r="4008" ht="32.25" customHeight="1">
      <c r="A4008" s="55" t="s">
        <v>82</v>
      </c>
      <c r="B4008" s="46" t="s">
        <v>31143</v>
      </c>
      <c r="C4008" s="55" t="s">
        <v>31145</v>
      </c>
      <c r="D4008" s="46">
        <v>0.0</v>
      </c>
      <c r="E4008" s="46">
        <v>0.0</v>
      </c>
      <c r="F4008" s="46">
        <v>94.0</v>
      </c>
      <c r="G4008" s="46">
        <v>0.0</v>
      </c>
      <c r="H4008" s="46">
        <v>0.0</v>
      </c>
      <c r="I4008" s="46">
        <v>0.0</v>
      </c>
      <c r="J4008" s="3"/>
      <c r="K4008" s="56"/>
    </row>
    <row r="4009" ht="32.25" customHeight="1">
      <c r="A4009" s="55" t="s">
        <v>82</v>
      </c>
      <c r="B4009" s="46" t="s">
        <v>31143</v>
      </c>
      <c r="C4009" s="55" t="s">
        <v>31146</v>
      </c>
      <c r="D4009" s="46">
        <v>0.0</v>
      </c>
      <c r="E4009" s="46">
        <v>0.0</v>
      </c>
      <c r="F4009" s="46">
        <v>77.0</v>
      </c>
      <c r="G4009" s="46">
        <v>0.0</v>
      </c>
      <c r="H4009" s="46">
        <v>0.0</v>
      </c>
      <c r="I4009" s="46">
        <v>0.0</v>
      </c>
      <c r="J4009" s="3"/>
      <c r="K4009" s="56"/>
    </row>
    <row r="4010" ht="32.25" customHeight="1">
      <c r="A4010" s="55" t="s">
        <v>82</v>
      </c>
      <c r="B4010" s="46" t="s">
        <v>31143</v>
      </c>
      <c r="C4010" s="55" t="s">
        <v>31147</v>
      </c>
      <c r="D4010" s="46">
        <v>0.0</v>
      </c>
      <c r="E4010" s="46">
        <v>0.0</v>
      </c>
      <c r="F4010" s="46">
        <v>59.0</v>
      </c>
      <c r="G4010" s="46">
        <v>0.0</v>
      </c>
      <c r="H4010" s="46">
        <v>0.0</v>
      </c>
      <c r="I4010" s="46">
        <v>0.0</v>
      </c>
      <c r="J4010" s="3"/>
      <c r="K4010" s="56"/>
    </row>
    <row r="4011" ht="32.25" customHeight="1">
      <c r="A4011" s="55" t="s">
        <v>82</v>
      </c>
      <c r="B4011" s="46" t="s">
        <v>31143</v>
      </c>
      <c r="C4011" s="55" t="s">
        <v>31148</v>
      </c>
      <c r="D4011" s="46">
        <v>0.0</v>
      </c>
      <c r="E4011" s="46">
        <v>0.0</v>
      </c>
      <c r="F4011" s="46">
        <v>38.0</v>
      </c>
      <c r="G4011" s="46">
        <v>0.0</v>
      </c>
      <c r="H4011" s="46">
        <v>0.0</v>
      </c>
      <c r="I4011" s="46">
        <v>0.0</v>
      </c>
      <c r="J4011" s="3"/>
      <c r="K4011" s="56"/>
    </row>
    <row r="4012" ht="32.25" customHeight="1">
      <c r="A4012" s="55" t="s">
        <v>82</v>
      </c>
      <c r="B4012" s="46" t="s">
        <v>31143</v>
      </c>
      <c r="C4012" s="55" t="s">
        <v>31149</v>
      </c>
      <c r="D4012" s="46">
        <v>0.0</v>
      </c>
      <c r="E4012" s="46">
        <v>0.0</v>
      </c>
      <c r="F4012" s="46">
        <v>14.0</v>
      </c>
      <c r="G4012" s="46">
        <v>0.0</v>
      </c>
      <c r="H4012" s="46">
        <v>0.0</v>
      </c>
      <c r="I4012" s="46">
        <v>0.0</v>
      </c>
      <c r="J4012" s="3"/>
      <c r="K4012" s="56"/>
    </row>
    <row r="4013" ht="32.25" customHeight="1">
      <c r="A4013" s="55" t="s">
        <v>82</v>
      </c>
      <c r="B4013" s="46" t="s">
        <v>31150</v>
      </c>
      <c r="C4013" s="55" t="s">
        <v>31151</v>
      </c>
      <c r="D4013" s="46">
        <v>0.0</v>
      </c>
      <c r="E4013" s="46">
        <v>0.0</v>
      </c>
      <c r="F4013" s="46">
        <v>26.0</v>
      </c>
      <c r="G4013" s="46">
        <v>0.0</v>
      </c>
      <c r="H4013" s="46">
        <v>0.0</v>
      </c>
      <c r="I4013" s="46">
        <v>0.0</v>
      </c>
      <c r="J4013" s="3"/>
      <c r="K4013" s="56"/>
    </row>
    <row r="4014" ht="32.25" customHeight="1">
      <c r="A4014" s="55" t="s">
        <v>82</v>
      </c>
      <c r="B4014" s="46" t="s">
        <v>31150</v>
      </c>
      <c r="C4014" s="55" t="s">
        <v>31152</v>
      </c>
      <c r="D4014" s="46">
        <v>0.0</v>
      </c>
      <c r="E4014" s="46">
        <v>0.0</v>
      </c>
      <c r="F4014" s="46">
        <v>1.0</v>
      </c>
      <c r="G4014" s="46">
        <v>0.0</v>
      </c>
      <c r="H4014" s="46">
        <v>0.0</v>
      </c>
      <c r="I4014" s="46">
        <v>0.0</v>
      </c>
      <c r="J4014" s="3"/>
      <c r="K4014" s="56"/>
    </row>
    <row r="4015" ht="32.25" customHeight="1">
      <c r="A4015" s="55" t="s">
        <v>82</v>
      </c>
      <c r="B4015" s="46" t="s">
        <v>31150</v>
      </c>
      <c r="C4015" s="55" t="s">
        <v>31153</v>
      </c>
      <c r="D4015" s="46">
        <v>0.0</v>
      </c>
      <c r="E4015" s="46">
        <v>0.0</v>
      </c>
      <c r="F4015" s="46">
        <v>1.0</v>
      </c>
      <c r="G4015" s="46">
        <v>0.0</v>
      </c>
      <c r="H4015" s="46">
        <v>0.0</v>
      </c>
      <c r="I4015" s="46">
        <v>0.0</v>
      </c>
      <c r="J4015" s="3"/>
      <c r="K4015" s="56"/>
    </row>
    <row r="4016" ht="32.25" customHeight="1">
      <c r="A4016" s="55" t="s">
        <v>82</v>
      </c>
      <c r="B4016" s="46" t="s">
        <v>31150</v>
      </c>
      <c r="C4016" s="55" t="s">
        <v>31154</v>
      </c>
      <c r="D4016" s="46">
        <v>0.0</v>
      </c>
      <c r="E4016" s="46">
        <v>0.0</v>
      </c>
      <c r="F4016" s="46">
        <v>1.0</v>
      </c>
      <c r="G4016" s="46">
        <v>0.0</v>
      </c>
      <c r="H4016" s="46">
        <v>0.0</v>
      </c>
      <c r="I4016" s="46">
        <v>0.0</v>
      </c>
      <c r="J4016" s="3"/>
      <c r="K4016" s="56"/>
    </row>
    <row r="4017" ht="32.25" customHeight="1">
      <c r="A4017" s="55" t="s">
        <v>82</v>
      </c>
      <c r="B4017" s="46" t="s">
        <v>31150</v>
      </c>
      <c r="C4017" s="55" t="s">
        <v>31155</v>
      </c>
      <c r="D4017" s="46">
        <v>0.0</v>
      </c>
      <c r="E4017" s="46">
        <v>0.0</v>
      </c>
      <c r="F4017" s="46">
        <v>1.0</v>
      </c>
      <c r="G4017" s="46">
        <v>0.0</v>
      </c>
      <c r="H4017" s="46">
        <v>0.0</v>
      </c>
      <c r="I4017" s="46">
        <v>0.0</v>
      </c>
      <c r="J4017" s="3"/>
      <c r="K4017" s="56"/>
    </row>
    <row r="4018" ht="32.25" customHeight="1">
      <c r="A4018" s="55" t="s">
        <v>82</v>
      </c>
      <c r="B4018" s="46" t="s">
        <v>31150</v>
      </c>
      <c r="C4018" s="55" t="s">
        <v>31156</v>
      </c>
      <c r="D4018" s="46">
        <v>0.0</v>
      </c>
      <c r="E4018" s="46">
        <v>0.0</v>
      </c>
      <c r="F4018" s="46">
        <v>1.0</v>
      </c>
      <c r="G4018" s="46">
        <v>0.0</v>
      </c>
      <c r="H4018" s="46">
        <v>0.0</v>
      </c>
      <c r="I4018" s="46">
        <v>0.0</v>
      </c>
      <c r="J4018" s="3"/>
      <c r="K4018" s="56"/>
    </row>
    <row r="4019" ht="32.25" customHeight="1">
      <c r="A4019" s="55" t="s">
        <v>82</v>
      </c>
      <c r="B4019" s="46" t="s">
        <v>31150</v>
      </c>
      <c r="C4019" s="55" t="s">
        <v>31157</v>
      </c>
      <c r="D4019" s="46">
        <v>0.0</v>
      </c>
      <c r="E4019" s="46">
        <v>0.0</v>
      </c>
      <c r="F4019" s="46">
        <v>1.0</v>
      </c>
      <c r="G4019" s="46">
        <v>0.0</v>
      </c>
      <c r="H4019" s="46">
        <v>0.0</v>
      </c>
      <c r="I4019" s="46">
        <v>0.0</v>
      </c>
      <c r="J4019" s="3"/>
      <c r="K4019" s="56"/>
    </row>
    <row r="4020" ht="32.25" customHeight="1">
      <c r="A4020" s="55" t="s">
        <v>82</v>
      </c>
      <c r="B4020" s="46" t="s">
        <v>31150</v>
      </c>
      <c r="C4020" s="55" t="s">
        <v>31158</v>
      </c>
      <c r="D4020" s="46">
        <v>0.0</v>
      </c>
      <c r="E4020" s="46">
        <v>0.0</v>
      </c>
      <c r="F4020" s="46">
        <v>1.0</v>
      </c>
      <c r="G4020" s="46">
        <v>0.0</v>
      </c>
      <c r="H4020" s="46">
        <v>0.0</v>
      </c>
      <c r="I4020" s="46">
        <v>0.0</v>
      </c>
      <c r="J4020" s="3"/>
      <c r="K4020" s="56"/>
    </row>
    <row r="4021" ht="32.25" customHeight="1">
      <c r="A4021" s="55" t="s">
        <v>82</v>
      </c>
      <c r="B4021" s="46" t="s">
        <v>31150</v>
      </c>
      <c r="C4021" s="55" t="s">
        <v>31159</v>
      </c>
      <c r="D4021" s="46">
        <v>0.0</v>
      </c>
      <c r="E4021" s="46">
        <v>0.0</v>
      </c>
      <c r="F4021" s="46">
        <v>1.0</v>
      </c>
      <c r="G4021" s="46">
        <v>0.0</v>
      </c>
      <c r="H4021" s="46">
        <v>0.0</v>
      </c>
      <c r="I4021" s="46">
        <v>0.0</v>
      </c>
      <c r="J4021" s="3"/>
      <c r="K4021" s="56"/>
    </row>
    <row r="4022" ht="32.25" customHeight="1">
      <c r="A4022" s="55" t="s">
        <v>82</v>
      </c>
      <c r="B4022" s="46" t="s">
        <v>31150</v>
      </c>
      <c r="C4022" s="55" t="s">
        <v>31160</v>
      </c>
      <c r="D4022" s="46">
        <v>0.0</v>
      </c>
      <c r="E4022" s="46">
        <v>0.0</v>
      </c>
      <c r="F4022" s="46">
        <v>1.0</v>
      </c>
      <c r="G4022" s="46">
        <v>0.0</v>
      </c>
      <c r="H4022" s="46">
        <v>0.0</v>
      </c>
      <c r="I4022" s="46">
        <v>0.0</v>
      </c>
      <c r="J4022" s="3"/>
      <c r="K4022" s="56"/>
    </row>
    <row r="4023" ht="32.25" customHeight="1">
      <c r="A4023" s="55" t="s">
        <v>82</v>
      </c>
      <c r="B4023" s="46" t="s">
        <v>31150</v>
      </c>
      <c r="C4023" s="55" t="s">
        <v>31161</v>
      </c>
      <c r="D4023" s="46">
        <v>0.0</v>
      </c>
      <c r="E4023" s="46">
        <v>0.0</v>
      </c>
      <c r="F4023" s="46">
        <v>1.0</v>
      </c>
      <c r="G4023" s="46">
        <v>0.0</v>
      </c>
      <c r="H4023" s="46">
        <v>0.0</v>
      </c>
      <c r="I4023" s="46">
        <v>0.0</v>
      </c>
      <c r="J4023" s="3"/>
      <c r="K4023" s="56"/>
    </row>
    <row r="4024" ht="32.25" customHeight="1">
      <c r="A4024" s="55" t="s">
        <v>82</v>
      </c>
      <c r="B4024" s="46" t="s">
        <v>31150</v>
      </c>
      <c r="C4024" s="55" t="s">
        <v>31162</v>
      </c>
      <c r="D4024" s="46">
        <v>0.0</v>
      </c>
      <c r="E4024" s="46">
        <v>0.0</v>
      </c>
      <c r="F4024" s="46">
        <v>1.0</v>
      </c>
      <c r="G4024" s="46">
        <v>0.0</v>
      </c>
      <c r="H4024" s="46">
        <v>0.0</v>
      </c>
      <c r="I4024" s="46">
        <v>0.0</v>
      </c>
      <c r="J4024" s="3"/>
      <c r="K4024" s="56"/>
    </row>
    <row r="4025" ht="32.25" customHeight="1">
      <c r="A4025" s="55" t="s">
        <v>82</v>
      </c>
      <c r="B4025" s="46" t="s">
        <v>31150</v>
      </c>
      <c r="C4025" s="55" t="s">
        <v>31163</v>
      </c>
      <c r="D4025" s="46">
        <v>0.0</v>
      </c>
      <c r="E4025" s="46">
        <v>0.0</v>
      </c>
      <c r="F4025" s="46">
        <v>1.0</v>
      </c>
      <c r="G4025" s="46">
        <v>0.0</v>
      </c>
      <c r="H4025" s="46">
        <v>0.0</v>
      </c>
      <c r="I4025" s="46">
        <v>0.0</v>
      </c>
      <c r="J4025" s="3"/>
      <c r="K4025" s="56"/>
    </row>
    <row r="4026" ht="32.25" customHeight="1">
      <c r="A4026" s="55" t="s">
        <v>82</v>
      </c>
      <c r="B4026" s="46" t="s">
        <v>31164</v>
      </c>
      <c r="C4026" s="55" t="s">
        <v>31165</v>
      </c>
      <c r="D4026" s="46">
        <v>0.0</v>
      </c>
      <c r="E4026" s="46">
        <v>0.0</v>
      </c>
      <c r="F4026" s="46">
        <v>10.0</v>
      </c>
      <c r="G4026" s="46">
        <v>0.0</v>
      </c>
      <c r="H4026" s="46">
        <v>0.0</v>
      </c>
      <c r="I4026" s="46">
        <v>0.0</v>
      </c>
      <c r="J4026" s="3"/>
      <c r="K4026" s="56"/>
    </row>
    <row r="4027" ht="32.25" customHeight="1">
      <c r="A4027" s="55" t="s">
        <v>82</v>
      </c>
      <c r="B4027" s="46" t="s">
        <v>31164</v>
      </c>
      <c r="C4027" s="55" t="s">
        <v>31166</v>
      </c>
      <c r="D4027" s="46">
        <v>0.0</v>
      </c>
      <c r="E4027" s="46">
        <v>0.0</v>
      </c>
      <c r="F4027" s="46">
        <v>1.0</v>
      </c>
      <c r="G4027" s="46">
        <v>0.0</v>
      </c>
      <c r="H4027" s="46">
        <v>0.0</v>
      </c>
      <c r="I4027" s="46">
        <v>0.0</v>
      </c>
      <c r="J4027" s="3"/>
      <c r="K4027" s="56"/>
    </row>
    <row r="4028" ht="32.25" customHeight="1">
      <c r="A4028" s="55" t="s">
        <v>82</v>
      </c>
      <c r="B4028" s="46" t="s">
        <v>31164</v>
      </c>
      <c r="C4028" s="55" t="s">
        <v>31167</v>
      </c>
      <c r="D4028" s="46">
        <v>0.0</v>
      </c>
      <c r="E4028" s="46">
        <v>0.0</v>
      </c>
      <c r="F4028" s="46">
        <v>1.0</v>
      </c>
      <c r="G4028" s="46">
        <v>0.0</v>
      </c>
      <c r="H4028" s="46">
        <v>0.0</v>
      </c>
      <c r="I4028" s="46">
        <v>0.0</v>
      </c>
      <c r="J4028" s="3"/>
      <c r="K4028" s="56"/>
    </row>
    <row r="4029" ht="32.25" customHeight="1">
      <c r="A4029" s="55" t="s">
        <v>82</v>
      </c>
      <c r="B4029" s="46" t="s">
        <v>31164</v>
      </c>
      <c r="C4029" s="55" t="s">
        <v>31168</v>
      </c>
      <c r="D4029" s="46">
        <v>0.0</v>
      </c>
      <c r="E4029" s="46">
        <v>0.0</v>
      </c>
      <c r="F4029" s="46">
        <v>1.0</v>
      </c>
      <c r="G4029" s="46">
        <v>0.0</v>
      </c>
      <c r="H4029" s="46">
        <v>0.0</v>
      </c>
      <c r="I4029" s="46">
        <v>0.0</v>
      </c>
      <c r="J4029" s="3"/>
      <c r="K4029" s="56"/>
    </row>
    <row r="4030" ht="32.25" customHeight="1">
      <c r="A4030" s="55" t="s">
        <v>82</v>
      </c>
      <c r="B4030" s="46" t="s">
        <v>31164</v>
      </c>
      <c r="C4030" s="55" t="s">
        <v>31169</v>
      </c>
      <c r="D4030" s="46">
        <v>0.0</v>
      </c>
      <c r="E4030" s="46">
        <v>0.0</v>
      </c>
      <c r="F4030" s="46">
        <v>1.0</v>
      </c>
      <c r="G4030" s="46">
        <v>0.0</v>
      </c>
      <c r="H4030" s="46">
        <v>0.0</v>
      </c>
      <c r="I4030" s="46">
        <v>0.0</v>
      </c>
      <c r="J4030" s="3"/>
      <c r="K4030" s="56"/>
    </row>
    <row r="4031" ht="32.25" customHeight="1">
      <c r="A4031" s="55" t="s">
        <v>82</v>
      </c>
      <c r="B4031" s="46" t="s">
        <v>31164</v>
      </c>
      <c r="C4031" s="55" t="s">
        <v>31170</v>
      </c>
      <c r="D4031" s="46">
        <v>0.0</v>
      </c>
      <c r="E4031" s="46">
        <v>0.0</v>
      </c>
      <c r="F4031" s="46">
        <v>1.0</v>
      </c>
      <c r="G4031" s="46">
        <v>0.0</v>
      </c>
      <c r="H4031" s="46">
        <v>0.0</v>
      </c>
      <c r="I4031" s="46">
        <v>0.0</v>
      </c>
      <c r="J4031" s="3"/>
      <c r="K4031" s="56"/>
    </row>
    <row r="4032" ht="32.25" customHeight="1">
      <c r="A4032" s="55" t="s">
        <v>82</v>
      </c>
      <c r="B4032" s="46" t="s">
        <v>31164</v>
      </c>
      <c r="C4032" s="55" t="s">
        <v>31171</v>
      </c>
      <c r="D4032" s="46">
        <v>0.0</v>
      </c>
      <c r="E4032" s="46">
        <v>0.0</v>
      </c>
      <c r="F4032" s="46">
        <v>1.0</v>
      </c>
      <c r="G4032" s="46">
        <v>0.0</v>
      </c>
      <c r="H4032" s="46">
        <v>0.0</v>
      </c>
      <c r="I4032" s="46">
        <v>0.0</v>
      </c>
      <c r="J4032" s="3"/>
      <c r="K4032" s="56"/>
    </row>
    <row r="4033" ht="32.25" customHeight="1">
      <c r="A4033" s="55" t="s">
        <v>82</v>
      </c>
      <c r="B4033" s="46" t="s">
        <v>31164</v>
      </c>
      <c r="C4033" s="55" t="s">
        <v>31172</v>
      </c>
      <c r="D4033" s="46">
        <v>0.0</v>
      </c>
      <c r="E4033" s="46">
        <v>0.0</v>
      </c>
      <c r="F4033" s="46">
        <v>1.0</v>
      </c>
      <c r="G4033" s="46">
        <v>0.0</v>
      </c>
      <c r="H4033" s="46">
        <v>0.0</v>
      </c>
      <c r="I4033" s="46">
        <v>0.0</v>
      </c>
      <c r="J4033" s="3"/>
      <c r="K4033" s="56"/>
    </row>
    <row r="4034" ht="32.25" customHeight="1">
      <c r="A4034" s="55" t="s">
        <v>82</v>
      </c>
      <c r="B4034" s="46" t="s">
        <v>31164</v>
      </c>
      <c r="C4034" s="55" t="s">
        <v>31173</v>
      </c>
      <c r="D4034" s="46">
        <v>0.0</v>
      </c>
      <c r="E4034" s="46">
        <v>0.0</v>
      </c>
      <c r="F4034" s="46">
        <v>1.0</v>
      </c>
      <c r="G4034" s="46">
        <v>0.0</v>
      </c>
      <c r="H4034" s="46">
        <v>0.0</v>
      </c>
      <c r="I4034" s="46">
        <v>0.0</v>
      </c>
      <c r="J4034" s="3"/>
      <c r="K4034" s="56"/>
    </row>
    <row r="4035" ht="32.25" customHeight="1">
      <c r="A4035" s="55" t="s">
        <v>82</v>
      </c>
      <c r="B4035" s="46" t="s">
        <v>31174</v>
      </c>
      <c r="C4035" s="55" t="s">
        <v>31175</v>
      </c>
      <c r="D4035" s="46">
        <v>0.0</v>
      </c>
      <c r="E4035" s="46">
        <v>0.0</v>
      </c>
      <c r="F4035" s="46">
        <v>6.0</v>
      </c>
      <c r="G4035" s="46">
        <v>0.0</v>
      </c>
      <c r="H4035" s="46">
        <v>0.0</v>
      </c>
      <c r="I4035" s="46">
        <v>0.0</v>
      </c>
      <c r="J4035" s="3"/>
      <c r="K4035" s="56"/>
    </row>
    <row r="4036" ht="32.25" customHeight="1">
      <c r="A4036" s="55" t="s">
        <v>82</v>
      </c>
      <c r="B4036" s="46" t="s">
        <v>31174</v>
      </c>
      <c r="C4036" s="55" t="s">
        <v>31176</v>
      </c>
      <c r="D4036" s="46">
        <v>0.0</v>
      </c>
      <c r="E4036" s="46">
        <v>0.0</v>
      </c>
      <c r="F4036" s="46">
        <v>3.0</v>
      </c>
      <c r="G4036" s="46">
        <v>0.0</v>
      </c>
      <c r="H4036" s="46">
        <v>0.0</v>
      </c>
      <c r="I4036" s="46">
        <v>0.0</v>
      </c>
      <c r="J4036" s="3"/>
      <c r="K4036" s="56"/>
    </row>
    <row r="4037" ht="32.25" customHeight="1">
      <c r="A4037" s="55" t="s">
        <v>82</v>
      </c>
      <c r="B4037" s="46" t="s">
        <v>31174</v>
      </c>
      <c r="C4037" s="55" t="s">
        <v>31177</v>
      </c>
      <c r="D4037" s="46">
        <v>0.0</v>
      </c>
      <c r="E4037" s="46">
        <v>0.0</v>
      </c>
      <c r="F4037" s="46">
        <v>0.0</v>
      </c>
      <c r="G4037" s="46">
        <v>0.0</v>
      </c>
      <c r="H4037" s="46">
        <v>0.0</v>
      </c>
      <c r="I4037" s="46">
        <v>1.0</v>
      </c>
      <c r="J4037" s="3"/>
      <c r="K4037" s="56"/>
    </row>
    <row r="4038" ht="32.25" customHeight="1">
      <c r="A4038" s="55" t="s">
        <v>82</v>
      </c>
      <c r="B4038" s="46" t="s">
        <v>31174</v>
      </c>
      <c r="C4038" s="55" t="s">
        <v>31178</v>
      </c>
      <c r="D4038" s="46">
        <v>0.0</v>
      </c>
      <c r="E4038" s="46">
        <v>0.0</v>
      </c>
      <c r="F4038" s="46">
        <v>0.0</v>
      </c>
      <c r="G4038" s="46">
        <v>0.0</v>
      </c>
      <c r="H4038" s="46">
        <v>0.0</v>
      </c>
      <c r="I4038" s="46">
        <v>1.0</v>
      </c>
      <c r="J4038" s="3"/>
      <c r="K4038" s="56"/>
    </row>
    <row r="4039" ht="32.25" customHeight="1">
      <c r="A4039" s="55" t="s">
        <v>82</v>
      </c>
      <c r="B4039" s="46" t="s">
        <v>31174</v>
      </c>
      <c r="C4039" s="55" t="s">
        <v>31179</v>
      </c>
      <c r="D4039" s="46">
        <v>0.0</v>
      </c>
      <c r="E4039" s="46">
        <v>0.0</v>
      </c>
      <c r="F4039" s="46">
        <v>0.0</v>
      </c>
      <c r="G4039" s="46">
        <v>0.0</v>
      </c>
      <c r="H4039" s="46">
        <v>0.0</v>
      </c>
      <c r="I4039" s="46">
        <v>1.0</v>
      </c>
      <c r="J4039" s="3"/>
      <c r="K4039" s="56"/>
    </row>
    <row r="4040" ht="32.25" customHeight="1">
      <c r="A4040" s="55" t="s">
        <v>82</v>
      </c>
      <c r="B4040" s="46" t="s">
        <v>31174</v>
      </c>
      <c r="C4040" s="55" t="s">
        <v>31180</v>
      </c>
      <c r="D4040" s="46">
        <v>0.0</v>
      </c>
      <c r="E4040" s="46">
        <v>0.0</v>
      </c>
      <c r="F4040" s="46">
        <v>1.0</v>
      </c>
      <c r="G4040" s="46">
        <v>0.0</v>
      </c>
      <c r="H4040" s="46">
        <v>0.0</v>
      </c>
      <c r="I4040" s="46">
        <v>0.0</v>
      </c>
      <c r="J4040" s="3"/>
      <c r="K4040" s="56"/>
    </row>
    <row r="4041" ht="32.25" customHeight="1">
      <c r="A4041" s="55" t="s">
        <v>82</v>
      </c>
      <c r="B4041" s="46" t="s">
        <v>31174</v>
      </c>
      <c r="C4041" s="55" t="s">
        <v>31181</v>
      </c>
      <c r="D4041" s="46">
        <v>0.0</v>
      </c>
      <c r="E4041" s="46">
        <v>0.0</v>
      </c>
      <c r="F4041" s="46">
        <v>0.0</v>
      </c>
      <c r="G4041" s="46">
        <v>0.0</v>
      </c>
      <c r="H4041" s="46">
        <v>0.0</v>
      </c>
      <c r="I4041" s="46">
        <v>1.0</v>
      </c>
      <c r="J4041" s="3"/>
      <c r="K4041" s="56"/>
    </row>
    <row r="4042" ht="32.25" customHeight="1">
      <c r="A4042" s="55" t="s">
        <v>82</v>
      </c>
      <c r="B4042" s="46" t="s">
        <v>31174</v>
      </c>
      <c r="C4042" s="55" t="s">
        <v>31182</v>
      </c>
      <c r="D4042" s="46">
        <v>0.0</v>
      </c>
      <c r="E4042" s="46">
        <v>0.0</v>
      </c>
      <c r="F4042" s="46">
        <v>0.0</v>
      </c>
      <c r="G4042" s="46">
        <v>0.0</v>
      </c>
      <c r="H4042" s="46">
        <v>0.0</v>
      </c>
      <c r="I4042" s="46">
        <v>1.0</v>
      </c>
      <c r="J4042" s="3"/>
      <c r="K4042" s="56"/>
    </row>
    <row r="4043" ht="32.25" customHeight="1">
      <c r="A4043" s="55" t="s">
        <v>82</v>
      </c>
      <c r="B4043" s="46" t="s">
        <v>31174</v>
      </c>
      <c r="C4043" s="55" t="s">
        <v>31183</v>
      </c>
      <c r="D4043" s="46">
        <v>0.0</v>
      </c>
      <c r="E4043" s="46">
        <v>0.0</v>
      </c>
      <c r="F4043" s="46">
        <v>0.0</v>
      </c>
      <c r="G4043" s="46">
        <v>0.0</v>
      </c>
      <c r="H4043" s="46">
        <v>0.0</v>
      </c>
      <c r="I4043" s="46">
        <v>1.0</v>
      </c>
      <c r="J4043" s="3"/>
      <c r="K4043" s="56"/>
    </row>
    <row r="4044" ht="32.25" customHeight="1">
      <c r="A4044" s="55" t="s">
        <v>82</v>
      </c>
      <c r="B4044" s="46" t="s">
        <v>31174</v>
      </c>
      <c r="C4044" s="55" t="s">
        <v>31184</v>
      </c>
      <c r="D4044" s="46">
        <v>0.0</v>
      </c>
      <c r="E4044" s="46">
        <v>0.0</v>
      </c>
      <c r="F4044" s="46">
        <v>0.0</v>
      </c>
      <c r="G4044" s="46">
        <v>0.0</v>
      </c>
      <c r="H4044" s="46">
        <v>0.0</v>
      </c>
      <c r="I4044" s="46">
        <v>1.0</v>
      </c>
      <c r="J4044" s="3"/>
      <c r="K4044" s="56"/>
    </row>
    <row r="4045" ht="32.25" customHeight="1">
      <c r="A4045" s="55" t="s">
        <v>82</v>
      </c>
      <c r="B4045" s="46" t="s">
        <v>31174</v>
      </c>
      <c r="C4045" s="55" t="s">
        <v>31185</v>
      </c>
      <c r="D4045" s="46">
        <v>0.0</v>
      </c>
      <c r="E4045" s="46">
        <v>0.0</v>
      </c>
      <c r="F4045" s="46">
        <v>0.0</v>
      </c>
      <c r="G4045" s="46">
        <v>0.0</v>
      </c>
      <c r="H4045" s="46">
        <v>0.0</v>
      </c>
      <c r="I4045" s="46">
        <v>1.0</v>
      </c>
      <c r="J4045" s="3"/>
      <c r="K4045" s="56"/>
    </row>
    <row r="4046" ht="32.25" customHeight="1">
      <c r="A4046" s="55" t="s">
        <v>82</v>
      </c>
      <c r="B4046" s="46" t="s">
        <v>31174</v>
      </c>
      <c r="C4046" s="55" t="s">
        <v>31186</v>
      </c>
      <c r="D4046" s="46">
        <v>0.0</v>
      </c>
      <c r="E4046" s="46">
        <v>0.0</v>
      </c>
      <c r="F4046" s="46">
        <v>1.0</v>
      </c>
      <c r="G4046" s="46">
        <v>0.0</v>
      </c>
      <c r="H4046" s="46">
        <v>0.0</v>
      </c>
      <c r="I4046" s="46">
        <v>0.0</v>
      </c>
      <c r="J4046" s="3"/>
      <c r="K4046" s="56"/>
    </row>
    <row r="4047" ht="32.25" customHeight="1">
      <c r="A4047" s="55" t="s">
        <v>82</v>
      </c>
      <c r="B4047" s="46" t="s">
        <v>31187</v>
      </c>
      <c r="C4047" s="55" t="s">
        <v>31188</v>
      </c>
      <c r="D4047" s="46">
        <v>0.0</v>
      </c>
      <c r="E4047" s="46">
        <v>0.0</v>
      </c>
      <c r="F4047" s="46">
        <v>1.0</v>
      </c>
      <c r="G4047" s="46">
        <v>0.0</v>
      </c>
      <c r="H4047" s="46">
        <v>0.0</v>
      </c>
      <c r="I4047" s="46">
        <v>0.0</v>
      </c>
      <c r="J4047" s="3"/>
      <c r="K4047" s="56"/>
    </row>
    <row r="4048" ht="32.25" customHeight="1">
      <c r="A4048" s="55" t="s">
        <v>82</v>
      </c>
      <c r="B4048" s="46" t="s">
        <v>31187</v>
      </c>
      <c r="C4048" s="55" t="s">
        <v>31189</v>
      </c>
      <c r="D4048" s="46">
        <v>0.0</v>
      </c>
      <c r="E4048" s="46">
        <v>0.0</v>
      </c>
      <c r="F4048" s="46">
        <v>1.0</v>
      </c>
      <c r="G4048" s="46">
        <v>0.0</v>
      </c>
      <c r="H4048" s="46">
        <v>0.0</v>
      </c>
      <c r="I4048" s="46">
        <v>0.0</v>
      </c>
      <c r="J4048" s="3"/>
      <c r="K4048" s="56"/>
    </row>
    <row r="4049" ht="32.25" customHeight="1">
      <c r="A4049" s="55" t="s">
        <v>82</v>
      </c>
      <c r="B4049" s="46" t="s">
        <v>31187</v>
      </c>
      <c r="C4049" s="55" t="s">
        <v>31190</v>
      </c>
      <c r="D4049" s="46">
        <v>0.0</v>
      </c>
      <c r="E4049" s="46">
        <v>0.0</v>
      </c>
      <c r="F4049" s="46">
        <v>1.0</v>
      </c>
      <c r="G4049" s="46">
        <v>0.0</v>
      </c>
      <c r="H4049" s="46">
        <v>0.0</v>
      </c>
      <c r="I4049" s="46">
        <v>0.0</v>
      </c>
      <c r="J4049" s="3"/>
      <c r="K4049" s="56"/>
    </row>
    <row r="4050" ht="32.25" customHeight="1">
      <c r="A4050" s="55" t="s">
        <v>82</v>
      </c>
      <c r="B4050" s="46" t="s">
        <v>31187</v>
      </c>
      <c r="C4050" s="55" t="s">
        <v>31191</v>
      </c>
      <c r="D4050" s="46">
        <v>0.0</v>
      </c>
      <c r="E4050" s="46">
        <v>0.0</v>
      </c>
      <c r="F4050" s="46">
        <v>1.0</v>
      </c>
      <c r="G4050" s="46">
        <v>0.0</v>
      </c>
      <c r="H4050" s="46">
        <v>0.0</v>
      </c>
      <c r="I4050" s="46">
        <v>0.0</v>
      </c>
      <c r="J4050" s="3"/>
      <c r="K4050" s="56"/>
    </row>
    <row r="4051" ht="32.25" customHeight="1">
      <c r="A4051" s="55" t="s">
        <v>82</v>
      </c>
      <c r="B4051" s="46" t="s">
        <v>31187</v>
      </c>
      <c r="C4051" s="55" t="s">
        <v>31192</v>
      </c>
      <c r="D4051" s="46">
        <v>0.0</v>
      </c>
      <c r="E4051" s="46">
        <v>0.0</v>
      </c>
      <c r="F4051" s="46">
        <v>1.0</v>
      </c>
      <c r="G4051" s="46">
        <v>0.0</v>
      </c>
      <c r="H4051" s="46">
        <v>0.0</v>
      </c>
      <c r="I4051" s="46">
        <v>0.0</v>
      </c>
      <c r="J4051" s="3"/>
      <c r="K4051" s="56"/>
    </row>
    <row r="4052" ht="32.25" customHeight="1">
      <c r="A4052" s="55" t="s">
        <v>82</v>
      </c>
      <c r="B4052" s="46" t="s">
        <v>31187</v>
      </c>
      <c r="C4052" s="55" t="s">
        <v>31193</v>
      </c>
      <c r="D4052" s="46">
        <v>0.0</v>
      </c>
      <c r="E4052" s="46">
        <v>0.0</v>
      </c>
      <c r="F4052" s="46">
        <v>1.0</v>
      </c>
      <c r="G4052" s="46">
        <v>0.0</v>
      </c>
      <c r="H4052" s="46">
        <v>0.0</v>
      </c>
      <c r="I4052" s="46">
        <v>0.0</v>
      </c>
      <c r="J4052" s="3"/>
      <c r="K4052" s="56"/>
    </row>
    <row r="4053" ht="32.25" customHeight="1">
      <c r="A4053" s="55" t="s">
        <v>82</v>
      </c>
      <c r="B4053" s="46" t="s">
        <v>31187</v>
      </c>
      <c r="C4053" s="55" t="s">
        <v>31194</v>
      </c>
      <c r="D4053" s="46">
        <v>0.0</v>
      </c>
      <c r="E4053" s="46">
        <v>0.0</v>
      </c>
      <c r="F4053" s="46">
        <v>1.0</v>
      </c>
      <c r="G4053" s="46">
        <v>0.0</v>
      </c>
      <c r="H4053" s="46">
        <v>0.0</v>
      </c>
      <c r="I4053" s="46">
        <v>0.0</v>
      </c>
      <c r="J4053" s="3"/>
      <c r="K4053" s="56"/>
    </row>
    <row r="4054" ht="32.25" customHeight="1">
      <c r="A4054" s="55" t="s">
        <v>82</v>
      </c>
      <c r="B4054" s="46" t="s">
        <v>31187</v>
      </c>
      <c r="C4054" s="55" t="s">
        <v>31195</v>
      </c>
      <c r="D4054" s="46">
        <v>0.0</v>
      </c>
      <c r="E4054" s="46">
        <v>0.0</v>
      </c>
      <c r="F4054" s="46">
        <v>1.0</v>
      </c>
      <c r="G4054" s="46">
        <v>0.0</v>
      </c>
      <c r="H4054" s="46">
        <v>0.0</v>
      </c>
      <c r="I4054" s="46">
        <v>0.0</v>
      </c>
      <c r="J4054" s="3"/>
      <c r="K4054" s="56"/>
    </row>
    <row r="4055" ht="32.25" customHeight="1">
      <c r="A4055" s="55" t="s">
        <v>82</v>
      </c>
      <c r="B4055" s="46" t="s">
        <v>31187</v>
      </c>
      <c r="C4055" s="55" t="s">
        <v>31196</v>
      </c>
      <c r="D4055" s="46">
        <v>0.0</v>
      </c>
      <c r="E4055" s="46">
        <v>0.0</v>
      </c>
      <c r="F4055" s="46">
        <v>1.0</v>
      </c>
      <c r="G4055" s="46">
        <v>0.0</v>
      </c>
      <c r="H4055" s="46">
        <v>0.0</v>
      </c>
      <c r="I4055" s="46">
        <v>0.0</v>
      </c>
      <c r="J4055" s="3"/>
      <c r="K4055" s="56"/>
    </row>
    <row r="4056" ht="32.25" customHeight="1">
      <c r="A4056" s="55" t="s">
        <v>82</v>
      </c>
      <c r="B4056" s="46" t="s">
        <v>31187</v>
      </c>
      <c r="C4056" s="55" t="s">
        <v>31197</v>
      </c>
      <c r="D4056" s="46">
        <v>0.0</v>
      </c>
      <c r="E4056" s="46">
        <v>0.0</v>
      </c>
      <c r="F4056" s="46">
        <v>1.0</v>
      </c>
      <c r="G4056" s="46">
        <v>0.0</v>
      </c>
      <c r="H4056" s="46">
        <v>0.0</v>
      </c>
      <c r="I4056" s="46">
        <v>0.0</v>
      </c>
      <c r="J4056" s="3"/>
      <c r="K4056" s="56"/>
    </row>
    <row r="4057" ht="32.25" customHeight="1">
      <c r="A4057" s="55" t="s">
        <v>82</v>
      </c>
      <c r="B4057" s="46" t="s">
        <v>31198</v>
      </c>
      <c r="C4057" s="55" t="s">
        <v>31199</v>
      </c>
      <c r="D4057" s="46">
        <v>0.0</v>
      </c>
      <c r="E4057" s="46">
        <v>0.0</v>
      </c>
      <c r="F4057" s="46">
        <v>1.0</v>
      </c>
      <c r="G4057" s="46">
        <v>0.0</v>
      </c>
      <c r="H4057" s="46">
        <v>0.0</v>
      </c>
      <c r="I4057" s="46">
        <v>0.0</v>
      </c>
      <c r="J4057" s="3"/>
      <c r="K4057" s="56"/>
    </row>
    <row r="4058" ht="32.25" customHeight="1">
      <c r="A4058" s="55" t="s">
        <v>82</v>
      </c>
      <c r="B4058" s="46" t="s">
        <v>31198</v>
      </c>
      <c r="C4058" s="55" t="s">
        <v>31200</v>
      </c>
      <c r="D4058" s="46">
        <v>0.0</v>
      </c>
      <c r="E4058" s="46">
        <v>0.0</v>
      </c>
      <c r="F4058" s="46">
        <v>1.0</v>
      </c>
      <c r="G4058" s="46">
        <v>0.0</v>
      </c>
      <c r="H4058" s="46">
        <v>0.0</v>
      </c>
      <c r="I4058" s="46">
        <v>0.0</v>
      </c>
      <c r="J4058" s="3"/>
      <c r="K4058" s="56"/>
    </row>
    <row r="4059" ht="32.25" customHeight="1">
      <c r="A4059" s="55" t="s">
        <v>82</v>
      </c>
      <c r="B4059" s="46" t="s">
        <v>31198</v>
      </c>
      <c r="C4059" s="55" t="s">
        <v>31201</v>
      </c>
      <c r="D4059" s="46">
        <v>0.0</v>
      </c>
      <c r="E4059" s="46">
        <v>0.0</v>
      </c>
      <c r="F4059" s="46">
        <v>1.0</v>
      </c>
      <c r="G4059" s="46">
        <v>0.0</v>
      </c>
      <c r="H4059" s="46">
        <v>0.0</v>
      </c>
      <c r="I4059" s="46">
        <v>0.0</v>
      </c>
      <c r="J4059" s="3"/>
      <c r="K4059" s="56"/>
    </row>
    <row r="4060" ht="32.25" customHeight="1">
      <c r="A4060" s="55" t="s">
        <v>82</v>
      </c>
      <c r="B4060" s="46" t="s">
        <v>31198</v>
      </c>
      <c r="C4060" s="55" t="s">
        <v>31202</v>
      </c>
      <c r="D4060" s="46">
        <v>0.0</v>
      </c>
      <c r="E4060" s="46">
        <v>0.0</v>
      </c>
      <c r="F4060" s="46">
        <v>1.0</v>
      </c>
      <c r="G4060" s="46">
        <v>0.0</v>
      </c>
      <c r="H4060" s="46">
        <v>0.0</v>
      </c>
      <c r="I4060" s="46">
        <v>0.0</v>
      </c>
      <c r="J4060" s="3"/>
      <c r="K4060" s="56"/>
    </row>
    <row r="4061" ht="32.25" customHeight="1">
      <c r="A4061" s="55" t="s">
        <v>82</v>
      </c>
      <c r="B4061" s="46" t="s">
        <v>31198</v>
      </c>
      <c r="C4061" s="55" t="s">
        <v>31203</v>
      </c>
      <c r="D4061" s="46">
        <v>0.0</v>
      </c>
      <c r="E4061" s="46">
        <v>0.0</v>
      </c>
      <c r="F4061" s="46">
        <v>1.0</v>
      </c>
      <c r="G4061" s="46">
        <v>0.0</v>
      </c>
      <c r="H4061" s="46">
        <v>0.0</v>
      </c>
      <c r="I4061" s="46">
        <v>0.0</v>
      </c>
      <c r="J4061" s="3"/>
      <c r="K4061" s="56"/>
    </row>
    <row r="4062" ht="32.25" customHeight="1">
      <c r="A4062" s="55" t="s">
        <v>82</v>
      </c>
      <c r="B4062" s="46" t="s">
        <v>31198</v>
      </c>
      <c r="C4062" s="55" t="s">
        <v>31204</v>
      </c>
      <c r="D4062" s="46">
        <v>0.0</v>
      </c>
      <c r="E4062" s="46">
        <v>0.0</v>
      </c>
      <c r="F4062" s="46">
        <v>1.0</v>
      </c>
      <c r="G4062" s="46">
        <v>0.0</v>
      </c>
      <c r="H4062" s="46">
        <v>0.0</v>
      </c>
      <c r="I4062" s="46">
        <v>0.0</v>
      </c>
      <c r="J4062" s="3"/>
      <c r="K4062" s="56"/>
    </row>
    <row r="4063" ht="32.25" customHeight="1">
      <c r="A4063" s="55" t="s">
        <v>82</v>
      </c>
      <c r="B4063" s="46" t="s">
        <v>31198</v>
      </c>
      <c r="C4063" s="55" t="s">
        <v>31205</v>
      </c>
      <c r="D4063" s="46">
        <v>0.0</v>
      </c>
      <c r="E4063" s="46">
        <v>0.0</v>
      </c>
      <c r="F4063" s="46">
        <v>1.0</v>
      </c>
      <c r="G4063" s="46">
        <v>0.0</v>
      </c>
      <c r="H4063" s="46">
        <v>0.0</v>
      </c>
      <c r="I4063" s="46">
        <v>0.0</v>
      </c>
      <c r="J4063" s="3"/>
      <c r="K4063" s="56"/>
    </row>
    <row r="4064" ht="32.25" customHeight="1">
      <c r="A4064" s="55" t="s">
        <v>82</v>
      </c>
      <c r="B4064" s="46" t="s">
        <v>31206</v>
      </c>
      <c r="C4064" s="55" t="s">
        <v>31207</v>
      </c>
      <c r="D4064" s="46">
        <v>0.0</v>
      </c>
      <c r="E4064" s="46">
        <v>0.0</v>
      </c>
      <c r="F4064" s="46">
        <v>4.0</v>
      </c>
      <c r="G4064" s="46">
        <v>0.0</v>
      </c>
      <c r="H4064" s="46">
        <v>0.0</v>
      </c>
      <c r="I4064" s="46">
        <v>0.0</v>
      </c>
      <c r="J4064" s="3"/>
      <c r="K4064" s="56"/>
    </row>
    <row r="4065" ht="32.25" customHeight="1">
      <c r="A4065" s="55" t="s">
        <v>82</v>
      </c>
      <c r="B4065" s="46" t="s">
        <v>31206</v>
      </c>
      <c r="C4065" s="55" t="s">
        <v>31208</v>
      </c>
      <c r="D4065" s="46">
        <v>0.0</v>
      </c>
      <c r="E4065" s="46">
        <v>0.0</v>
      </c>
      <c r="F4065" s="46">
        <v>2.0</v>
      </c>
      <c r="G4065" s="46">
        <v>0.0</v>
      </c>
      <c r="H4065" s="46">
        <v>0.0</v>
      </c>
      <c r="I4065" s="46">
        <v>0.0</v>
      </c>
      <c r="J4065" s="3"/>
      <c r="K4065" s="56"/>
    </row>
    <row r="4066" ht="32.25" customHeight="1">
      <c r="A4066" s="55" t="s">
        <v>82</v>
      </c>
      <c r="B4066" s="46" t="s">
        <v>31206</v>
      </c>
      <c r="C4066" s="55" t="s">
        <v>31209</v>
      </c>
      <c r="D4066" s="46">
        <v>0.0</v>
      </c>
      <c r="E4066" s="46">
        <v>1.0</v>
      </c>
      <c r="F4066" s="46">
        <v>0.0</v>
      </c>
      <c r="G4066" s="46">
        <v>0.0</v>
      </c>
      <c r="H4066" s="46">
        <v>0.0</v>
      </c>
      <c r="I4066" s="46">
        <v>0.0</v>
      </c>
      <c r="J4066" s="3"/>
      <c r="K4066" s="56"/>
    </row>
    <row r="4067" ht="32.25" customHeight="1">
      <c r="A4067" s="55" t="s">
        <v>82</v>
      </c>
      <c r="B4067" s="46" t="s">
        <v>31206</v>
      </c>
      <c r="C4067" s="55" t="s">
        <v>31210</v>
      </c>
      <c r="D4067" s="46">
        <v>0.0</v>
      </c>
      <c r="E4067" s="46">
        <v>0.0</v>
      </c>
      <c r="F4067" s="46">
        <v>1.0</v>
      </c>
      <c r="G4067" s="46">
        <v>0.0</v>
      </c>
      <c r="H4067" s="46">
        <v>0.0</v>
      </c>
      <c r="I4067" s="46">
        <v>0.0</v>
      </c>
      <c r="J4067" s="3"/>
      <c r="K4067" s="56"/>
    </row>
    <row r="4068" ht="32.25" customHeight="1">
      <c r="A4068" s="55" t="s">
        <v>82</v>
      </c>
      <c r="B4068" s="46" t="s">
        <v>31206</v>
      </c>
      <c r="C4068" s="55" t="s">
        <v>31211</v>
      </c>
      <c r="D4068" s="46">
        <v>0.0</v>
      </c>
      <c r="E4068" s="46">
        <v>0.0</v>
      </c>
      <c r="F4068" s="46">
        <v>1.0</v>
      </c>
      <c r="G4068" s="46">
        <v>0.0</v>
      </c>
      <c r="H4068" s="46">
        <v>0.0</v>
      </c>
      <c r="I4068" s="46">
        <v>0.0</v>
      </c>
      <c r="J4068" s="3"/>
      <c r="K4068" s="56"/>
    </row>
    <row r="4069" ht="32.25" customHeight="1">
      <c r="A4069" s="55" t="s">
        <v>82</v>
      </c>
      <c r="B4069" s="46" t="s">
        <v>31206</v>
      </c>
      <c r="C4069" s="55" t="s">
        <v>31212</v>
      </c>
      <c r="D4069" s="46">
        <v>0.0</v>
      </c>
      <c r="E4069" s="46">
        <v>0.0</v>
      </c>
      <c r="F4069" s="46">
        <v>1.0</v>
      </c>
      <c r="G4069" s="46">
        <v>0.0</v>
      </c>
      <c r="H4069" s="46">
        <v>0.0</v>
      </c>
      <c r="I4069" s="46">
        <v>0.0</v>
      </c>
      <c r="J4069" s="3"/>
      <c r="K4069" s="56"/>
    </row>
    <row r="4070" ht="32.25" customHeight="1">
      <c r="A4070" s="55" t="s">
        <v>82</v>
      </c>
      <c r="B4070" s="46" t="s">
        <v>31206</v>
      </c>
      <c r="C4070" s="55" t="s">
        <v>31213</v>
      </c>
      <c r="D4070" s="46">
        <v>0.0</v>
      </c>
      <c r="E4070" s="46">
        <v>0.0</v>
      </c>
      <c r="F4070" s="46">
        <v>1.0</v>
      </c>
      <c r="G4070" s="46">
        <v>0.0</v>
      </c>
      <c r="H4070" s="46">
        <v>0.0</v>
      </c>
      <c r="I4070" s="46">
        <v>0.0</v>
      </c>
      <c r="J4070" s="3"/>
      <c r="K4070" s="56"/>
    </row>
    <row r="4071" ht="32.25" customHeight="1">
      <c r="A4071" s="55" t="s">
        <v>82</v>
      </c>
      <c r="B4071" s="46" t="s">
        <v>31206</v>
      </c>
      <c r="C4071" s="55" t="s">
        <v>31214</v>
      </c>
      <c r="D4071" s="46">
        <v>0.0</v>
      </c>
      <c r="E4071" s="46">
        <v>0.0</v>
      </c>
      <c r="F4071" s="46">
        <v>1.0</v>
      </c>
      <c r="G4071" s="46">
        <v>0.0</v>
      </c>
      <c r="H4071" s="46">
        <v>0.0</v>
      </c>
      <c r="I4071" s="46">
        <v>0.0</v>
      </c>
      <c r="J4071" s="3"/>
      <c r="K4071" s="56"/>
    </row>
    <row r="4072" ht="32.25" customHeight="1">
      <c r="A4072" s="55" t="s">
        <v>82</v>
      </c>
      <c r="B4072" s="46" t="s">
        <v>31206</v>
      </c>
      <c r="C4072" s="55" t="s">
        <v>31215</v>
      </c>
      <c r="D4072" s="46">
        <v>0.0</v>
      </c>
      <c r="E4072" s="46">
        <v>0.0</v>
      </c>
      <c r="F4072" s="46">
        <v>1.0</v>
      </c>
      <c r="G4072" s="46">
        <v>0.0</v>
      </c>
      <c r="H4072" s="46">
        <v>0.0</v>
      </c>
      <c r="I4072" s="46">
        <v>0.0</v>
      </c>
      <c r="J4072" s="3"/>
      <c r="K4072" s="56"/>
    </row>
    <row r="4073" ht="32.25" customHeight="1">
      <c r="A4073" s="55" t="s">
        <v>82</v>
      </c>
      <c r="B4073" s="46" t="s">
        <v>31206</v>
      </c>
      <c r="C4073" s="55" t="s">
        <v>31216</v>
      </c>
      <c r="D4073" s="46">
        <v>0.0</v>
      </c>
      <c r="E4073" s="46">
        <v>0.0</v>
      </c>
      <c r="F4073" s="46">
        <v>1.0</v>
      </c>
      <c r="G4073" s="46">
        <v>0.0</v>
      </c>
      <c r="H4073" s="46">
        <v>0.0</v>
      </c>
      <c r="I4073" s="46">
        <v>0.0</v>
      </c>
      <c r="J4073" s="3"/>
      <c r="K4073" s="56"/>
    </row>
    <row r="4074" ht="32.25" customHeight="1">
      <c r="A4074" s="55" t="s">
        <v>82</v>
      </c>
      <c r="B4074" s="46" t="s">
        <v>31206</v>
      </c>
      <c r="C4074" s="55" t="s">
        <v>31217</v>
      </c>
      <c r="D4074" s="46">
        <v>0.0</v>
      </c>
      <c r="E4074" s="46">
        <v>0.0</v>
      </c>
      <c r="F4074" s="46">
        <v>1.0</v>
      </c>
      <c r="G4074" s="46">
        <v>0.0</v>
      </c>
      <c r="H4074" s="46">
        <v>0.0</v>
      </c>
      <c r="I4074" s="46">
        <v>0.0</v>
      </c>
      <c r="J4074" s="3"/>
      <c r="K4074" s="56"/>
    </row>
    <row r="4075" ht="32.25" customHeight="1">
      <c r="A4075" s="55" t="s">
        <v>82</v>
      </c>
      <c r="B4075" s="46" t="s">
        <v>31206</v>
      </c>
      <c r="C4075" s="55" t="s">
        <v>31218</v>
      </c>
      <c r="D4075" s="46">
        <v>0.0</v>
      </c>
      <c r="E4075" s="46">
        <v>0.0</v>
      </c>
      <c r="F4075" s="46">
        <v>1.0</v>
      </c>
      <c r="G4075" s="46">
        <v>0.0</v>
      </c>
      <c r="H4075" s="46">
        <v>0.0</v>
      </c>
      <c r="I4075" s="46">
        <v>0.0</v>
      </c>
      <c r="J4075" s="3"/>
      <c r="K4075" s="56"/>
    </row>
    <row r="4076" ht="32.25" customHeight="1">
      <c r="A4076" s="55" t="s">
        <v>82</v>
      </c>
      <c r="B4076" s="46" t="s">
        <v>31206</v>
      </c>
      <c r="C4076" s="55" t="s">
        <v>31219</v>
      </c>
      <c r="D4076" s="46">
        <v>0.0</v>
      </c>
      <c r="E4076" s="46">
        <v>1.0</v>
      </c>
      <c r="F4076" s="46">
        <v>0.0</v>
      </c>
      <c r="G4076" s="46">
        <v>0.0</v>
      </c>
      <c r="H4076" s="46">
        <v>0.0</v>
      </c>
      <c r="I4076" s="46">
        <v>0.0</v>
      </c>
      <c r="J4076" s="3"/>
      <c r="K4076" s="56"/>
    </row>
    <row r="4077" ht="32.25" customHeight="1">
      <c r="A4077" s="55" t="s">
        <v>82</v>
      </c>
      <c r="B4077" s="46" t="s">
        <v>31220</v>
      </c>
      <c r="C4077" s="55" t="s">
        <v>31221</v>
      </c>
      <c r="D4077" s="46">
        <v>0.0</v>
      </c>
      <c r="E4077" s="46">
        <v>0.0</v>
      </c>
      <c r="F4077" s="46">
        <v>20.0</v>
      </c>
      <c r="G4077" s="46">
        <v>0.0</v>
      </c>
      <c r="H4077" s="46">
        <v>0.0</v>
      </c>
      <c r="I4077" s="46">
        <v>0.0</v>
      </c>
      <c r="J4077" s="3"/>
      <c r="K4077" s="56"/>
    </row>
    <row r="4078" ht="32.25" customHeight="1">
      <c r="A4078" s="55" t="s">
        <v>82</v>
      </c>
      <c r="B4078" s="46" t="s">
        <v>31220</v>
      </c>
      <c r="C4078" s="55" t="s">
        <v>31222</v>
      </c>
      <c r="D4078" s="46">
        <v>0.0</v>
      </c>
      <c r="E4078" s="46">
        <v>0.0</v>
      </c>
      <c r="F4078" s="46">
        <v>17.0</v>
      </c>
      <c r="G4078" s="46">
        <v>0.0</v>
      </c>
      <c r="H4078" s="46">
        <v>0.0</v>
      </c>
      <c r="I4078" s="46">
        <v>0.0</v>
      </c>
      <c r="J4078" s="3"/>
      <c r="K4078" s="56"/>
    </row>
    <row r="4079" ht="32.25" customHeight="1">
      <c r="A4079" s="55" t="s">
        <v>82</v>
      </c>
      <c r="B4079" s="46" t="s">
        <v>31220</v>
      </c>
      <c r="C4079" s="55" t="s">
        <v>31223</v>
      </c>
      <c r="D4079" s="46">
        <v>0.0</v>
      </c>
      <c r="E4079" s="46">
        <v>0.0</v>
      </c>
      <c r="F4079" s="46">
        <v>7.0</v>
      </c>
      <c r="G4079" s="46">
        <v>0.0</v>
      </c>
      <c r="H4079" s="46">
        <v>0.0</v>
      </c>
      <c r="I4079" s="46">
        <v>0.0</v>
      </c>
      <c r="J4079" s="3"/>
      <c r="K4079" s="56"/>
    </row>
    <row r="4080" ht="32.25" customHeight="1">
      <c r="A4080" s="55" t="s">
        <v>82</v>
      </c>
      <c r="B4080" s="46" t="s">
        <v>31220</v>
      </c>
      <c r="C4080" s="55" t="s">
        <v>31224</v>
      </c>
      <c r="D4080" s="46">
        <v>0.0</v>
      </c>
      <c r="E4080" s="46">
        <v>0.0</v>
      </c>
      <c r="F4080" s="46">
        <v>7.0</v>
      </c>
      <c r="G4080" s="46">
        <v>0.0</v>
      </c>
      <c r="H4080" s="46">
        <v>0.0</v>
      </c>
      <c r="I4080" s="46">
        <v>0.0</v>
      </c>
      <c r="J4080" s="3"/>
      <c r="K4080" s="56"/>
    </row>
    <row r="4081" ht="32.25" customHeight="1">
      <c r="A4081" s="55" t="s">
        <v>82</v>
      </c>
      <c r="B4081" s="46" t="s">
        <v>31220</v>
      </c>
      <c r="C4081" s="55" t="s">
        <v>31225</v>
      </c>
      <c r="D4081" s="46">
        <v>0.0</v>
      </c>
      <c r="E4081" s="46">
        <v>0.0</v>
      </c>
      <c r="F4081" s="46">
        <v>2.0</v>
      </c>
      <c r="G4081" s="46">
        <v>0.0</v>
      </c>
      <c r="H4081" s="46">
        <v>0.0</v>
      </c>
      <c r="I4081" s="46">
        <v>0.0</v>
      </c>
      <c r="J4081" s="3"/>
      <c r="K4081" s="56"/>
    </row>
    <row r="4082" ht="32.25" customHeight="1">
      <c r="A4082" s="55" t="s">
        <v>82</v>
      </c>
      <c r="B4082" s="46" t="s">
        <v>31220</v>
      </c>
      <c r="C4082" s="55" t="s">
        <v>31226</v>
      </c>
      <c r="D4082" s="46">
        <v>0.0</v>
      </c>
      <c r="E4082" s="46">
        <v>0.0</v>
      </c>
      <c r="F4082" s="46">
        <v>1.0</v>
      </c>
      <c r="G4082" s="46">
        <v>0.0</v>
      </c>
      <c r="H4082" s="46">
        <v>0.0</v>
      </c>
      <c r="I4082" s="46">
        <v>0.0</v>
      </c>
      <c r="J4082" s="3"/>
      <c r="K4082" s="56"/>
    </row>
    <row r="4083" ht="32.25" customHeight="1">
      <c r="A4083" s="55" t="s">
        <v>82</v>
      </c>
      <c r="B4083" s="46" t="s">
        <v>31220</v>
      </c>
      <c r="C4083" s="55" t="s">
        <v>31227</v>
      </c>
      <c r="D4083" s="46">
        <v>0.0</v>
      </c>
      <c r="E4083" s="46">
        <v>0.0</v>
      </c>
      <c r="F4083" s="46">
        <v>1.0</v>
      </c>
      <c r="G4083" s="46">
        <v>0.0</v>
      </c>
      <c r="H4083" s="46">
        <v>0.0</v>
      </c>
      <c r="I4083" s="46">
        <v>0.0</v>
      </c>
      <c r="J4083" s="3"/>
      <c r="K4083" s="56"/>
    </row>
    <row r="4084" ht="32.25" customHeight="1">
      <c r="A4084" s="55" t="s">
        <v>82</v>
      </c>
      <c r="B4084" s="46" t="s">
        <v>31220</v>
      </c>
      <c r="C4084" s="55" t="s">
        <v>31228</v>
      </c>
      <c r="D4084" s="46">
        <v>0.0</v>
      </c>
      <c r="E4084" s="46">
        <v>0.0</v>
      </c>
      <c r="F4084" s="46">
        <v>1.0</v>
      </c>
      <c r="G4084" s="46">
        <v>0.0</v>
      </c>
      <c r="H4084" s="46">
        <v>0.0</v>
      </c>
      <c r="I4084" s="46">
        <v>0.0</v>
      </c>
      <c r="J4084" s="3"/>
      <c r="K4084" s="56"/>
    </row>
    <row r="4085" ht="32.25" customHeight="1">
      <c r="A4085" s="55" t="s">
        <v>82</v>
      </c>
      <c r="B4085" s="46" t="s">
        <v>31220</v>
      </c>
      <c r="C4085" s="55" t="s">
        <v>31229</v>
      </c>
      <c r="D4085" s="46">
        <v>0.0</v>
      </c>
      <c r="E4085" s="46">
        <v>0.0</v>
      </c>
      <c r="F4085" s="46">
        <v>1.0</v>
      </c>
      <c r="G4085" s="46">
        <v>0.0</v>
      </c>
      <c r="H4085" s="46">
        <v>0.0</v>
      </c>
      <c r="I4085" s="46">
        <v>0.0</v>
      </c>
      <c r="J4085" s="3"/>
      <c r="K4085" s="56"/>
    </row>
    <row r="4086" ht="32.25" customHeight="1">
      <c r="A4086" s="55" t="s">
        <v>82</v>
      </c>
      <c r="B4086" s="46" t="s">
        <v>31220</v>
      </c>
      <c r="C4086" s="55" t="s">
        <v>31230</v>
      </c>
      <c r="D4086" s="46">
        <v>0.0</v>
      </c>
      <c r="E4086" s="46">
        <v>0.0</v>
      </c>
      <c r="F4086" s="46">
        <v>1.0</v>
      </c>
      <c r="G4086" s="46">
        <v>0.0</v>
      </c>
      <c r="H4086" s="46">
        <v>0.0</v>
      </c>
      <c r="I4086" s="46">
        <v>0.0</v>
      </c>
      <c r="J4086" s="3"/>
      <c r="K4086" s="56"/>
    </row>
    <row r="4087" ht="32.25" customHeight="1">
      <c r="A4087" s="55" t="s">
        <v>82</v>
      </c>
      <c r="B4087" s="46" t="s">
        <v>31220</v>
      </c>
      <c r="C4087" s="55" t="s">
        <v>31231</v>
      </c>
      <c r="D4087" s="46">
        <v>0.0</v>
      </c>
      <c r="E4087" s="46">
        <v>0.0</v>
      </c>
      <c r="F4087" s="46">
        <v>1.0</v>
      </c>
      <c r="G4087" s="46">
        <v>0.0</v>
      </c>
      <c r="H4087" s="46">
        <v>0.0</v>
      </c>
      <c r="I4087" s="46">
        <v>0.0</v>
      </c>
      <c r="J4087" s="3"/>
      <c r="K4087" s="56"/>
    </row>
    <row r="4088" ht="32.25" customHeight="1">
      <c r="A4088" s="55" t="s">
        <v>82</v>
      </c>
      <c r="B4088" s="46" t="s">
        <v>31232</v>
      </c>
      <c r="C4088" s="55" t="s">
        <v>31233</v>
      </c>
      <c r="D4088" s="46">
        <v>0.0</v>
      </c>
      <c r="E4088" s="46">
        <v>0.0</v>
      </c>
      <c r="F4088" s="46">
        <v>1.0</v>
      </c>
      <c r="G4088" s="46">
        <v>0.0</v>
      </c>
      <c r="H4088" s="46">
        <v>0.0</v>
      </c>
      <c r="I4088" s="46">
        <v>0.0</v>
      </c>
      <c r="J4088" s="3"/>
      <c r="K4088" s="56"/>
    </row>
    <row r="4089" ht="32.25" customHeight="1">
      <c r="A4089" s="55" t="s">
        <v>82</v>
      </c>
      <c r="B4089" s="46" t="s">
        <v>31232</v>
      </c>
      <c r="C4089" s="55" t="s">
        <v>31234</v>
      </c>
      <c r="D4089" s="46">
        <v>0.0</v>
      </c>
      <c r="E4089" s="46">
        <v>0.0</v>
      </c>
      <c r="F4089" s="46">
        <v>1.0</v>
      </c>
      <c r="G4089" s="46">
        <v>0.0</v>
      </c>
      <c r="H4089" s="46">
        <v>0.0</v>
      </c>
      <c r="I4089" s="46">
        <v>0.0</v>
      </c>
      <c r="J4089" s="3"/>
      <c r="K4089" s="56"/>
    </row>
    <row r="4090" ht="32.25" customHeight="1">
      <c r="A4090" s="55" t="s">
        <v>82</v>
      </c>
      <c r="B4090" s="46" t="s">
        <v>31235</v>
      </c>
      <c r="C4090" s="55" t="s">
        <v>31236</v>
      </c>
      <c r="D4090" s="46">
        <v>0.0</v>
      </c>
      <c r="E4090" s="46">
        <v>0.0</v>
      </c>
      <c r="F4090" s="46">
        <v>0.0</v>
      </c>
      <c r="G4090" s="46">
        <v>0.0</v>
      </c>
      <c r="H4090" s="46">
        <v>0.0</v>
      </c>
      <c r="I4090" s="46">
        <v>1.0</v>
      </c>
      <c r="J4090" s="3"/>
      <c r="K4090" s="56"/>
    </row>
    <row r="4091" ht="32.25" customHeight="1">
      <c r="A4091" s="55" t="s">
        <v>82</v>
      </c>
      <c r="B4091" s="46" t="s">
        <v>31235</v>
      </c>
      <c r="C4091" s="55" t="s">
        <v>31237</v>
      </c>
      <c r="D4091" s="46">
        <v>0.0</v>
      </c>
      <c r="E4091" s="46">
        <v>0.0</v>
      </c>
      <c r="F4091" s="46">
        <v>0.0</v>
      </c>
      <c r="G4091" s="46">
        <v>0.0</v>
      </c>
      <c r="H4091" s="46">
        <v>0.0</v>
      </c>
      <c r="I4091" s="46">
        <v>1.0</v>
      </c>
      <c r="J4091" s="3"/>
      <c r="K4091" s="56"/>
    </row>
    <row r="4092" ht="32.25" customHeight="1">
      <c r="A4092" s="55" t="s">
        <v>82</v>
      </c>
      <c r="B4092" s="46" t="s">
        <v>31235</v>
      </c>
      <c r="C4092" s="55" t="s">
        <v>31238</v>
      </c>
      <c r="D4092" s="46">
        <v>0.0</v>
      </c>
      <c r="E4092" s="46">
        <v>0.0</v>
      </c>
      <c r="F4092" s="46">
        <v>0.0</v>
      </c>
      <c r="G4092" s="46">
        <v>0.0</v>
      </c>
      <c r="H4092" s="46">
        <v>0.0</v>
      </c>
      <c r="I4092" s="46">
        <v>1.0</v>
      </c>
      <c r="J4092" s="3"/>
      <c r="K4092" s="56"/>
    </row>
    <row r="4093" ht="32.25" customHeight="1">
      <c r="A4093" s="55" t="s">
        <v>82</v>
      </c>
      <c r="B4093" s="46" t="s">
        <v>31235</v>
      </c>
      <c r="C4093" s="55" t="s">
        <v>31239</v>
      </c>
      <c r="D4093" s="46">
        <v>0.0</v>
      </c>
      <c r="E4093" s="46">
        <v>0.0</v>
      </c>
      <c r="F4093" s="46">
        <v>0.0</v>
      </c>
      <c r="G4093" s="46">
        <v>0.0</v>
      </c>
      <c r="H4093" s="46">
        <v>0.0</v>
      </c>
      <c r="I4093" s="46">
        <v>1.0</v>
      </c>
      <c r="J4093" s="3"/>
      <c r="K4093" s="56"/>
    </row>
    <row r="4094" ht="32.25" customHeight="1">
      <c r="A4094" s="55" t="s">
        <v>82</v>
      </c>
      <c r="B4094" s="46" t="s">
        <v>31235</v>
      </c>
      <c r="C4094" s="55" t="s">
        <v>31240</v>
      </c>
      <c r="D4094" s="46">
        <v>0.0</v>
      </c>
      <c r="E4094" s="46">
        <v>0.0</v>
      </c>
      <c r="F4094" s="46">
        <v>0.0</v>
      </c>
      <c r="G4094" s="46">
        <v>0.0</v>
      </c>
      <c r="H4094" s="46">
        <v>0.0</v>
      </c>
      <c r="I4094" s="46">
        <v>1.0</v>
      </c>
      <c r="J4094" s="3"/>
      <c r="K4094" s="56"/>
    </row>
    <row r="4095" ht="32.25" customHeight="1">
      <c r="A4095" s="55" t="s">
        <v>82</v>
      </c>
      <c r="B4095" s="46" t="s">
        <v>31241</v>
      </c>
      <c r="C4095" s="55" t="s">
        <v>31242</v>
      </c>
      <c r="D4095" s="46">
        <v>0.0</v>
      </c>
      <c r="E4095" s="46">
        <v>0.0</v>
      </c>
      <c r="F4095" s="46">
        <v>1.0</v>
      </c>
      <c r="G4095" s="46">
        <v>0.0</v>
      </c>
      <c r="H4095" s="46">
        <v>0.0</v>
      </c>
      <c r="I4095" s="46">
        <v>0.0</v>
      </c>
      <c r="J4095" s="3"/>
      <c r="K4095" s="56"/>
    </row>
    <row r="4096" ht="32.25" customHeight="1">
      <c r="A4096" s="55" t="s">
        <v>82</v>
      </c>
      <c r="B4096" s="46" t="s">
        <v>31241</v>
      </c>
      <c r="C4096" s="55" t="s">
        <v>31243</v>
      </c>
      <c r="D4096" s="46">
        <v>0.0</v>
      </c>
      <c r="E4096" s="46">
        <v>0.0</v>
      </c>
      <c r="F4096" s="46">
        <v>1.0</v>
      </c>
      <c r="G4096" s="46">
        <v>0.0</v>
      </c>
      <c r="H4096" s="46">
        <v>0.0</v>
      </c>
      <c r="I4096" s="46">
        <v>0.0</v>
      </c>
      <c r="J4096" s="3"/>
      <c r="K4096" s="56"/>
    </row>
    <row r="4097" ht="32.25" customHeight="1">
      <c r="A4097" s="55" t="s">
        <v>82</v>
      </c>
      <c r="B4097" s="46" t="s">
        <v>31241</v>
      </c>
      <c r="C4097" s="55" t="s">
        <v>31244</v>
      </c>
      <c r="D4097" s="46">
        <v>0.0</v>
      </c>
      <c r="E4097" s="46">
        <v>0.0</v>
      </c>
      <c r="F4097" s="46">
        <v>1.0</v>
      </c>
      <c r="G4097" s="46">
        <v>0.0</v>
      </c>
      <c r="H4097" s="46">
        <v>0.0</v>
      </c>
      <c r="I4097" s="46">
        <v>0.0</v>
      </c>
      <c r="J4097" s="3"/>
      <c r="K4097" s="56"/>
    </row>
    <row r="4098" ht="32.25" customHeight="1">
      <c r="A4098" s="55" t="s">
        <v>82</v>
      </c>
      <c r="B4098" s="46" t="s">
        <v>31241</v>
      </c>
      <c r="C4098" s="55" t="s">
        <v>31245</v>
      </c>
      <c r="D4098" s="46">
        <v>0.0</v>
      </c>
      <c r="E4098" s="46">
        <v>0.0</v>
      </c>
      <c r="F4098" s="46">
        <v>1.0</v>
      </c>
      <c r="G4098" s="46">
        <v>0.0</v>
      </c>
      <c r="H4098" s="46">
        <v>0.0</v>
      </c>
      <c r="I4098" s="46">
        <v>0.0</v>
      </c>
      <c r="J4098" s="3"/>
      <c r="K4098" s="56"/>
    </row>
    <row r="4099" ht="32.25" customHeight="1">
      <c r="A4099" s="55" t="s">
        <v>82</v>
      </c>
      <c r="B4099" s="46" t="s">
        <v>31241</v>
      </c>
      <c r="C4099" s="55" t="s">
        <v>31246</v>
      </c>
      <c r="D4099" s="46">
        <v>0.0</v>
      </c>
      <c r="E4099" s="46">
        <v>0.0</v>
      </c>
      <c r="F4099" s="46">
        <v>1.0</v>
      </c>
      <c r="G4099" s="46">
        <v>0.0</v>
      </c>
      <c r="H4099" s="46">
        <v>0.0</v>
      </c>
      <c r="I4099" s="46">
        <v>0.0</v>
      </c>
      <c r="J4099" s="3"/>
      <c r="K4099" s="56"/>
    </row>
    <row r="4100" ht="32.25" customHeight="1">
      <c r="A4100" s="55" t="s">
        <v>82</v>
      </c>
      <c r="B4100" s="46" t="s">
        <v>31241</v>
      </c>
      <c r="C4100" s="55" t="s">
        <v>31247</v>
      </c>
      <c r="D4100" s="46">
        <v>0.0</v>
      </c>
      <c r="E4100" s="46">
        <v>0.0</v>
      </c>
      <c r="F4100" s="46">
        <v>1.0</v>
      </c>
      <c r="G4100" s="46">
        <v>0.0</v>
      </c>
      <c r="H4100" s="46">
        <v>0.0</v>
      </c>
      <c r="I4100" s="46">
        <v>0.0</v>
      </c>
      <c r="J4100" s="3"/>
      <c r="K4100" s="56"/>
    </row>
    <row r="4101" ht="32.25" customHeight="1">
      <c r="A4101" s="55" t="s">
        <v>82</v>
      </c>
      <c r="B4101" s="46" t="s">
        <v>31241</v>
      </c>
      <c r="C4101" s="55" t="s">
        <v>31248</v>
      </c>
      <c r="D4101" s="46">
        <v>0.0</v>
      </c>
      <c r="E4101" s="46">
        <v>0.0</v>
      </c>
      <c r="F4101" s="46">
        <v>1.0</v>
      </c>
      <c r="G4101" s="46">
        <v>0.0</v>
      </c>
      <c r="H4101" s="46">
        <v>0.0</v>
      </c>
      <c r="I4101" s="46">
        <v>0.0</v>
      </c>
      <c r="J4101" s="3"/>
      <c r="K4101" s="56"/>
    </row>
    <row r="4102" ht="32.25" customHeight="1">
      <c r="A4102" s="55" t="s">
        <v>82</v>
      </c>
      <c r="B4102" s="46" t="s">
        <v>31241</v>
      </c>
      <c r="C4102" s="55" t="s">
        <v>31249</v>
      </c>
      <c r="D4102" s="46">
        <v>0.0</v>
      </c>
      <c r="E4102" s="46">
        <v>0.0</v>
      </c>
      <c r="F4102" s="46">
        <v>1.0</v>
      </c>
      <c r="G4102" s="46">
        <v>0.0</v>
      </c>
      <c r="H4102" s="46">
        <v>0.0</v>
      </c>
      <c r="I4102" s="46">
        <v>0.0</v>
      </c>
      <c r="J4102" s="3"/>
      <c r="K4102" s="56"/>
    </row>
    <row r="4103" ht="32.25" customHeight="1">
      <c r="A4103" s="55" t="s">
        <v>82</v>
      </c>
      <c r="B4103" s="46" t="s">
        <v>31250</v>
      </c>
      <c r="C4103" s="55" t="s">
        <v>31251</v>
      </c>
      <c r="D4103" s="46">
        <v>0.0</v>
      </c>
      <c r="E4103" s="46">
        <v>0.0</v>
      </c>
      <c r="F4103" s="46">
        <v>12.0</v>
      </c>
      <c r="G4103" s="46">
        <v>0.0</v>
      </c>
      <c r="H4103" s="46">
        <v>0.0</v>
      </c>
      <c r="I4103" s="46">
        <v>0.0</v>
      </c>
      <c r="J4103" s="3"/>
      <c r="K4103" s="56"/>
    </row>
    <row r="4104" ht="32.25" customHeight="1">
      <c r="A4104" s="55" t="s">
        <v>82</v>
      </c>
      <c r="B4104" s="46" t="s">
        <v>31250</v>
      </c>
      <c r="C4104" s="55" t="s">
        <v>31252</v>
      </c>
      <c r="D4104" s="46">
        <v>0.0</v>
      </c>
      <c r="E4104" s="46">
        <v>0.0</v>
      </c>
      <c r="F4104" s="46">
        <v>1.0</v>
      </c>
      <c r="G4104" s="46">
        <v>0.0</v>
      </c>
      <c r="H4104" s="46">
        <v>0.0</v>
      </c>
      <c r="I4104" s="46">
        <v>0.0</v>
      </c>
      <c r="J4104" s="3"/>
      <c r="K4104" s="56"/>
    </row>
    <row r="4105" ht="32.25" customHeight="1">
      <c r="A4105" s="55" t="s">
        <v>82</v>
      </c>
      <c r="B4105" s="46" t="s">
        <v>31250</v>
      </c>
      <c r="C4105" s="55" t="s">
        <v>31253</v>
      </c>
      <c r="D4105" s="46">
        <v>0.0</v>
      </c>
      <c r="E4105" s="46">
        <v>0.0</v>
      </c>
      <c r="F4105" s="46">
        <v>1.0</v>
      </c>
      <c r="G4105" s="46">
        <v>0.0</v>
      </c>
      <c r="H4105" s="46">
        <v>0.0</v>
      </c>
      <c r="I4105" s="46">
        <v>0.0</v>
      </c>
      <c r="J4105" s="3"/>
      <c r="K4105" s="56"/>
    </row>
    <row r="4106" ht="32.25" customHeight="1">
      <c r="A4106" s="55" t="s">
        <v>82</v>
      </c>
      <c r="B4106" s="46" t="s">
        <v>31250</v>
      </c>
      <c r="C4106" s="55" t="s">
        <v>31254</v>
      </c>
      <c r="D4106" s="46">
        <v>0.0</v>
      </c>
      <c r="E4106" s="46">
        <v>0.0</v>
      </c>
      <c r="F4106" s="46">
        <v>0.0</v>
      </c>
      <c r="G4106" s="46">
        <v>0.0</v>
      </c>
      <c r="H4106" s="46">
        <v>0.0</v>
      </c>
      <c r="I4106" s="46">
        <v>1.0</v>
      </c>
      <c r="J4106" s="3"/>
      <c r="K4106" s="56"/>
    </row>
    <row r="4107" ht="32.25" customHeight="1">
      <c r="A4107" s="55" t="s">
        <v>82</v>
      </c>
      <c r="B4107" s="46" t="s">
        <v>31250</v>
      </c>
      <c r="C4107" s="55" t="s">
        <v>31255</v>
      </c>
      <c r="D4107" s="46">
        <v>0.0</v>
      </c>
      <c r="E4107" s="46">
        <v>0.0</v>
      </c>
      <c r="F4107" s="46">
        <v>1.0</v>
      </c>
      <c r="G4107" s="46">
        <v>0.0</v>
      </c>
      <c r="H4107" s="46">
        <v>0.0</v>
      </c>
      <c r="I4107" s="46">
        <v>0.0</v>
      </c>
      <c r="J4107" s="3"/>
      <c r="K4107" s="56"/>
    </row>
    <row r="4108" ht="32.25" customHeight="1">
      <c r="A4108" s="55" t="s">
        <v>82</v>
      </c>
      <c r="B4108" s="46" t="s">
        <v>31250</v>
      </c>
      <c r="C4108" s="55" t="s">
        <v>31256</v>
      </c>
      <c r="D4108" s="46">
        <v>0.0</v>
      </c>
      <c r="E4108" s="46">
        <v>0.0</v>
      </c>
      <c r="F4108" s="46">
        <v>1.0</v>
      </c>
      <c r="G4108" s="46">
        <v>0.0</v>
      </c>
      <c r="H4108" s="46">
        <v>0.0</v>
      </c>
      <c r="I4108" s="46">
        <v>0.0</v>
      </c>
      <c r="J4108" s="3"/>
      <c r="K4108" s="56"/>
    </row>
    <row r="4109" ht="32.25" customHeight="1">
      <c r="A4109" s="55" t="s">
        <v>82</v>
      </c>
      <c r="B4109" s="46" t="s">
        <v>31250</v>
      </c>
      <c r="C4109" s="55" t="s">
        <v>31257</v>
      </c>
      <c r="D4109" s="46">
        <v>0.0</v>
      </c>
      <c r="E4109" s="46">
        <v>0.0</v>
      </c>
      <c r="F4109" s="46">
        <v>1.0</v>
      </c>
      <c r="G4109" s="46">
        <v>0.0</v>
      </c>
      <c r="H4109" s="46">
        <v>0.0</v>
      </c>
      <c r="I4109" s="46">
        <v>0.0</v>
      </c>
      <c r="J4109" s="3"/>
      <c r="K4109" s="56"/>
    </row>
    <row r="4110" ht="32.25" customHeight="1">
      <c r="A4110" s="55" t="s">
        <v>82</v>
      </c>
      <c r="B4110" s="46" t="s">
        <v>31258</v>
      </c>
      <c r="C4110" s="55" t="s">
        <v>31259</v>
      </c>
      <c r="D4110" s="46">
        <v>0.0</v>
      </c>
      <c r="E4110" s="46">
        <v>0.0</v>
      </c>
      <c r="F4110" s="46">
        <v>39.0</v>
      </c>
      <c r="G4110" s="46">
        <v>0.0</v>
      </c>
      <c r="H4110" s="46">
        <v>0.0</v>
      </c>
      <c r="I4110" s="46">
        <v>0.0</v>
      </c>
      <c r="J4110" s="3"/>
      <c r="K4110" s="56"/>
    </row>
    <row r="4111" ht="32.25" customHeight="1">
      <c r="A4111" s="55" t="s">
        <v>82</v>
      </c>
      <c r="B4111" s="46" t="s">
        <v>31258</v>
      </c>
      <c r="C4111" s="55" t="s">
        <v>31260</v>
      </c>
      <c r="D4111" s="46">
        <v>0.0</v>
      </c>
      <c r="E4111" s="46">
        <v>0.0</v>
      </c>
      <c r="F4111" s="46">
        <v>37.0</v>
      </c>
      <c r="G4111" s="46">
        <v>0.0</v>
      </c>
      <c r="H4111" s="46">
        <v>0.0</v>
      </c>
      <c r="I4111" s="46">
        <v>1.0</v>
      </c>
      <c r="J4111" s="3"/>
      <c r="K4111" s="56"/>
    </row>
    <row r="4112" ht="32.25" customHeight="1">
      <c r="A4112" s="55" t="s">
        <v>82</v>
      </c>
      <c r="B4112" s="46" t="s">
        <v>31258</v>
      </c>
      <c r="C4112" s="55" t="s">
        <v>31261</v>
      </c>
      <c r="D4112" s="46">
        <v>0.0</v>
      </c>
      <c r="E4112" s="46">
        <v>0.0</v>
      </c>
      <c r="F4112" s="46">
        <v>7.0</v>
      </c>
      <c r="G4112" s="46">
        <v>0.0</v>
      </c>
      <c r="H4112" s="46">
        <v>0.0</v>
      </c>
      <c r="I4112" s="46">
        <v>0.0</v>
      </c>
      <c r="J4112" s="3"/>
      <c r="K4112" s="56"/>
    </row>
    <row r="4113" ht="32.25" customHeight="1">
      <c r="A4113" s="55" t="s">
        <v>82</v>
      </c>
      <c r="B4113" s="46" t="s">
        <v>31258</v>
      </c>
      <c r="C4113" s="55" t="s">
        <v>31262</v>
      </c>
      <c r="D4113" s="46">
        <v>0.0</v>
      </c>
      <c r="E4113" s="46">
        <v>0.0</v>
      </c>
      <c r="F4113" s="46">
        <v>1.0</v>
      </c>
      <c r="G4113" s="46">
        <v>0.0</v>
      </c>
      <c r="H4113" s="46">
        <v>0.0</v>
      </c>
      <c r="I4113" s="46">
        <v>0.0</v>
      </c>
      <c r="J4113" s="3"/>
      <c r="K4113" s="56"/>
    </row>
    <row r="4114" ht="32.25" customHeight="1">
      <c r="A4114" s="55" t="s">
        <v>82</v>
      </c>
      <c r="B4114" s="46" t="s">
        <v>31258</v>
      </c>
      <c r="C4114" s="55" t="s">
        <v>31263</v>
      </c>
      <c r="D4114" s="46">
        <v>0.0</v>
      </c>
      <c r="E4114" s="46">
        <v>0.0</v>
      </c>
      <c r="F4114" s="46">
        <v>1.0</v>
      </c>
      <c r="G4114" s="46">
        <v>0.0</v>
      </c>
      <c r="H4114" s="46">
        <v>0.0</v>
      </c>
      <c r="I4114" s="46">
        <v>0.0</v>
      </c>
      <c r="J4114" s="3"/>
      <c r="K4114" s="56"/>
    </row>
    <row r="4115" ht="32.25" customHeight="1">
      <c r="A4115" s="55" t="s">
        <v>82</v>
      </c>
      <c r="B4115" s="46" t="s">
        <v>31258</v>
      </c>
      <c r="C4115" s="55" t="s">
        <v>31264</v>
      </c>
      <c r="D4115" s="46">
        <v>0.0</v>
      </c>
      <c r="E4115" s="46">
        <v>0.0</v>
      </c>
      <c r="F4115" s="46">
        <v>1.0</v>
      </c>
      <c r="G4115" s="46">
        <v>0.0</v>
      </c>
      <c r="H4115" s="46">
        <v>0.0</v>
      </c>
      <c r="I4115" s="46">
        <v>0.0</v>
      </c>
      <c r="J4115" s="3"/>
      <c r="K4115" s="56"/>
    </row>
    <row r="4116" ht="32.25" customHeight="1">
      <c r="A4116" s="55" t="s">
        <v>82</v>
      </c>
      <c r="B4116" s="46" t="s">
        <v>31258</v>
      </c>
      <c r="C4116" s="55" t="s">
        <v>31265</v>
      </c>
      <c r="D4116" s="46">
        <v>0.0</v>
      </c>
      <c r="E4116" s="46">
        <v>0.0</v>
      </c>
      <c r="F4116" s="46">
        <v>1.0</v>
      </c>
      <c r="G4116" s="46">
        <v>0.0</v>
      </c>
      <c r="H4116" s="46">
        <v>0.0</v>
      </c>
      <c r="I4116" s="46">
        <v>0.0</v>
      </c>
      <c r="J4116" s="3"/>
      <c r="K4116" s="56"/>
    </row>
    <row r="4117" ht="32.25" customHeight="1">
      <c r="A4117" s="55" t="s">
        <v>82</v>
      </c>
      <c r="B4117" s="46" t="s">
        <v>31258</v>
      </c>
      <c r="C4117" s="55" t="s">
        <v>31266</v>
      </c>
      <c r="D4117" s="46">
        <v>0.0</v>
      </c>
      <c r="E4117" s="46">
        <v>0.0</v>
      </c>
      <c r="F4117" s="46">
        <v>1.0</v>
      </c>
      <c r="G4117" s="46">
        <v>0.0</v>
      </c>
      <c r="H4117" s="46">
        <v>0.0</v>
      </c>
      <c r="I4117" s="46">
        <v>0.0</v>
      </c>
      <c r="J4117" s="3"/>
      <c r="K4117" s="56"/>
    </row>
    <row r="4118" ht="32.25" customHeight="1">
      <c r="A4118" s="55" t="s">
        <v>82</v>
      </c>
      <c r="B4118" s="46" t="s">
        <v>31258</v>
      </c>
      <c r="C4118" s="55" t="s">
        <v>31267</v>
      </c>
      <c r="D4118" s="46">
        <v>0.0</v>
      </c>
      <c r="E4118" s="46">
        <v>0.0</v>
      </c>
      <c r="F4118" s="46">
        <v>1.0</v>
      </c>
      <c r="G4118" s="46">
        <v>0.0</v>
      </c>
      <c r="H4118" s="46">
        <v>0.0</v>
      </c>
      <c r="I4118" s="46">
        <v>0.0</v>
      </c>
      <c r="J4118" s="3"/>
      <c r="K4118" s="56"/>
    </row>
    <row r="4119" ht="32.25" customHeight="1">
      <c r="A4119" s="55" t="s">
        <v>82</v>
      </c>
      <c r="B4119" s="46" t="s">
        <v>31258</v>
      </c>
      <c r="C4119" s="55" t="s">
        <v>31268</v>
      </c>
      <c r="D4119" s="46">
        <v>0.0</v>
      </c>
      <c r="E4119" s="46">
        <v>0.0</v>
      </c>
      <c r="F4119" s="46">
        <v>1.0</v>
      </c>
      <c r="G4119" s="46">
        <v>0.0</v>
      </c>
      <c r="H4119" s="46">
        <v>0.0</v>
      </c>
      <c r="I4119" s="46">
        <v>0.0</v>
      </c>
      <c r="J4119" s="3"/>
      <c r="K4119" s="56"/>
    </row>
    <row r="4120" ht="32.25" customHeight="1">
      <c r="A4120" s="55" t="s">
        <v>82</v>
      </c>
      <c r="B4120" s="46" t="s">
        <v>31258</v>
      </c>
      <c r="C4120" s="55" t="s">
        <v>31269</v>
      </c>
      <c r="D4120" s="46">
        <v>0.0</v>
      </c>
      <c r="E4120" s="46">
        <v>0.0</v>
      </c>
      <c r="F4120" s="46">
        <v>1.0</v>
      </c>
      <c r="G4120" s="46">
        <v>0.0</v>
      </c>
      <c r="H4120" s="46">
        <v>0.0</v>
      </c>
      <c r="I4120" s="46">
        <v>0.0</v>
      </c>
      <c r="J4120" s="3"/>
      <c r="K4120" s="56"/>
    </row>
    <row r="4121" ht="32.25" customHeight="1">
      <c r="A4121" s="55" t="s">
        <v>82</v>
      </c>
      <c r="B4121" s="46" t="s">
        <v>31258</v>
      </c>
      <c r="C4121" s="55" t="s">
        <v>31270</v>
      </c>
      <c r="D4121" s="46">
        <v>0.0</v>
      </c>
      <c r="E4121" s="46">
        <v>0.0</v>
      </c>
      <c r="F4121" s="46">
        <v>1.0</v>
      </c>
      <c r="G4121" s="46">
        <v>0.0</v>
      </c>
      <c r="H4121" s="46">
        <v>0.0</v>
      </c>
      <c r="I4121" s="46">
        <v>0.0</v>
      </c>
      <c r="J4121" s="3"/>
      <c r="K4121" s="56"/>
    </row>
    <row r="4122" ht="32.25" customHeight="1">
      <c r="A4122" s="55" t="s">
        <v>82</v>
      </c>
      <c r="B4122" s="46" t="s">
        <v>31258</v>
      </c>
      <c r="C4122" s="55" t="s">
        <v>31271</v>
      </c>
      <c r="D4122" s="46">
        <v>0.0</v>
      </c>
      <c r="E4122" s="46">
        <v>0.0</v>
      </c>
      <c r="F4122" s="46">
        <v>1.0</v>
      </c>
      <c r="G4122" s="46">
        <v>0.0</v>
      </c>
      <c r="H4122" s="46">
        <v>0.0</v>
      </c>
      <c r="I4122" s="46">
        <v>0.0</v>
      </c>
      <c r="J4122" s="3"/>
      <c r="K4122" s="56"/>
    </row>
    <row r="4123" ht="32.25" customHeight="1">
      <c r="A4123" s="55" t="s">
        <v>82</v>
      </c>
      <c r="B4123" s="46" t="s">
        <v>31272</v>
      </c>
      <c r="C4123" s="55" t="s">
        <v>31273</v>
      </c>
      <c r="D4123" s="46">
        <v>0.0</v>
      </c>
      <c r="E4123" s="46">
        <v>0.0</v>
      </c>
      <c r="F4123" s="46">
        <v>16.0</v>
      </c>
      <c r="G4123" s="46">
        <v>0.0</v>
      </c>
      <c r="H4123" s="46">
        <v>0.0</v>
      </c>
      <c r="I4123" s="46">
        <v>0.0</v>
      </c>
      <c r="J4123" s="3"/>
      <c r="K4123" s="56"/>
    </row>
    <row r="4124" ht="32.25" customHeight="1">
      <c r="A4124" s="55" t="s">
        <v>82</v>
      </c>
      <c r="B4124" s="46" t="s">
        <v>31272</v>
      </c>
      <c r="C4124" s="55" t="s">
        <v>31274</v>
      </c>
      <c r="D4124" s="46">
        <v>0.0</v>
      </c>
      <c r="E4124" s="46">
        <v>0.0</v>
      </c>
      <c r="F4124" s="46">
        <v>14.0</v>
      </c>
      <c r="G4124" s="46">
        <v>0.0</v>
      </c>
      <c r="H4124" s="46">
        <v>0.0</v>
      </c>
      <c r="I4124" s="46">
        <v>0.0</v>
      </c>
      <c r="J4124" s="3"/>
      <c r="K4124" s="56"/>
    </row>
    <row r="4125" ht="32.25" customHeight="1">
      <c r="A4125" s="55" t="s">
        <v>82</v>
      </c>
      <c r="B4125" s="46" t="s">
        <v>31272</v>
      </c>
      <c r="C4125" s="55" t="s">
        <v>31275</v>
      </c>
      <c r="D4125" s="46">
        <v>0.0</v>
      </c>
      <c r="E4125" s="46">
        <v>0.0</v>
      </c>
      <c r="F4125" s="46">
        <v>10.0</v>
      </c>
      <c r="G4125" s="46">
        <v>0.0</v>
      </c>
      <c r="H4125" s="46">
        <v>0.0</v>
      </c>
      <c r="I4125" s="46">
        <v>0.0</v>
      </c>
      <c r="J4125" s="3"/>
      <c r="K4125" s="56"/>
    </row>
    <row r="4126" ht="32.25" customHeight="1">
      <c r="A4126" s="55" t="s">
        <v>82</v>
      </c>
      <c r="B4126" s="46" t="s">
        <v>31272</v>
      </c>
      <c r="C4126" s="55" t="s">
        <v>31276</v>
      </c>
      <c r="D4126" s="46">
        <v>0.0</v>
      </c>
      <c r="E4126" s="46">
        <v>0.0</v>
      </c>
      <c r="F4126" s="46">
        <v>10.0</v>
      </c>
      <c r="G4126" s="46">
        <v>0.0</v>
      </c>
      <c r="H4126" s="46">
        <v>0.0</v>
      </c>
      <c r="I4126" s="46">
        <v>0.0</v>
      </c>
      <c r="J4126" s="3"/>
      <c r="K4126" s="56"/>
    </row>
    <row r="4127" ht="32.25" customHeight="1">
      <c r="A4127" s="55" t="s">
        <v>82</v>
      </c>
      <c r="B4127" s="46" t="s">
        <v>31272</v>
      </c>
      <c r="C4127" s="55" t="s">
        <v>31277</v>
      </c>
      <c r="D4127" s="46">
        <v>0.0</v>
      </c>
      <c r="E4127" s="46">
        <v>0.0</v>
      </c>
      <c r="F4127" s="46">
        <v>6.0</v>
      </c>
      <c r="G4127" s="46">
        <v>0.0</v>
      </c>
      <c r="H4127" s="46">
        <v>0.0</v>
      </c>
      <c r="I4127" s="46">
        <v>0.0</v>
      </c>
      <c r="J4127" s="3"/>
      <c r="K4127" s="56"/>
    </row>
    <row r="4128" ht="32.25" customHeight="1">
      <c r="A4128" s="55" t="s">
        <v>82</v>
      </c>
      <c r="B4128" s="46" t="s">
        <v>31272</v>
      </c>
      <c r="C4128" s="55" t="s">
        <v>31278</v>
      </c>
      <c r="D4128" s="46">
        <v>0.0</v>
      </c>
      <c r="E4128" s="46">
        <v>0.0</v>
      </c>
      <c r="F4128" s="46">
        <v>4.0</v>
      </c>
      <c r="G4128" s="46">
        <v>0.0</v>
      </c>
      <c r="H4128" s="46">
        <v>0.0</v>
      </c>
      <c r="I4128" s="46">
        <v>0.0</v>
      </c>
      <c r="J4128" s="3"/>
      <c r="K4128" s="56"/>
    </row>
    <row r="4129" ht="32.25" customHeight="1">
      <c r="A4129" s="55" t="s">
        <v>82</v>
      </c>
      <c r="B4129" s="46" t="s">
        <v>31272</v>
      </c>
      <c r="C4129" s="55" t="s">
        <v>31279</v>
      </c>
      <c r="D4129" s="46">
        <v>0.0</v>
      </c>
      <c r="E4129" s="46">
        <v>0.0</v>
      </c>
      <c r="F4129" s="46">
        <v>2.0</v>
      </c>
      <c r="G4129" s="46">
        <v>0.0</v>
      </c>
      <c r="H4129" s="46">
        <v>0.0</v>
      </c>
      <c r="I4129" s="46">
        <v>0.0</v>
      </c>
      <c r="J4129" s="3"/>
      <c r="K4129" s="56"/>
    </row>
    <row r="4130" ht="32.25" customHeight="1">
      <c r="A4130" s="55" t="s">
        <v>82</v>
      </c>
      <c r="B4130" s="46" t="s">
        <v>31272</v>
      </c>
      <c r="C4130" s="55" t="s">
        <v>31280</v>
      </c>
      <c r="D4130" s="46">
        <v>0.0</v>
      </c>
      <c r="E4130" s="46">
        <v>0.0</v>
      </c>
      <c r="F4130" s="46">
        <v>1.0</v>
      </c>
      <c r="G4130" s="46">
        <v>0.0</v>
      </c>
      <c r="H4130" s="46">
        <v>0.0</v>
      </c>
      <c r="I4130" s="46">
        <v>0.0</v>
      </c>
      <c r="J4130" s="3"/>
      <c r="K4130" s="56"/>
    </row>
    <row r="4131" ht="32.25" customHeight="1">
      <c r="A4131" s="55" t="s">
        <v>82</v>
      </c>
      <c r="B4131" s="46" t="s">
        <v>31272</v>
      </c>
      <c r="C4131" s="55" t="s">
        <v>31281</v>
      </c>
      <c r="D4131" s="46">
        <v>0.0</v>
      </c>
      <c r="E4131" s="46">
        <v>0.0</v>
      </c>
      <c r="F4131" s="46">
        <v>1.0</v>
      </c>
      <c r="G4131" s="46">
        <v>0.0</v>
      </c>
      <c r="H4131" s="46">
        <v>0.0</v>
      </c>
      <c r="I4131" s="46">
        <v>0.0</v>
      </c>
      <c r="J4131" s="3"/>
      <c r="K4131" s="56"/>
    </row>
    <row r="4132" ht="32.25" customHeight="1">
      <c r="A4132" s="55" t="s">
        <v>82</v>
      </c>
      <c r="B4132" s="46" t="s">
        <v>31282</v>
      </c>
      <c r="C4132" s="55" t="s">
        <v>31283</v>
      </c>
      <c r="D4132" s="46">
        <v>0.0</v>
      </c>
      <c r="E4132" s="46">
        <v>0.0</v>
      </c>
      <c r="F4132" s="46">
        <v>55.0</v>
      </c>
      <c r="G4132" s="46">
        <v>0.0</v>
      </c>
      <c r="H4132" s="46">
        <v>0.0</v>
      </c>
      <c r="I4132" s="46">
        <v>0.0</v>
      </c>
      <c r="J4132" s="3"/>
      <c r="K4132" s="56"/>
    </row>
    <row r="4133" ht="32.25" customHeight="1">
      <c r="A4133" s="55" t="s">
        <v>82</v>
      </c>
      <c r="B4133" s="46" t="s">
        <v>31282</v>
      </c>
      <c r="C4133" s="55" t="s">
        <v>31284</v>
      </c>
      <c r="D4133" s="46">
        <v>0.0</v>
      </c>
      <c r="E4133" s="46">
        <v>0.0</v>
      </c>
      <c r="F4133" s="46">
        <v>7.0</v>
      </c>
      <c r="G4133" s="46">
        <v>0.0</v>
      </c>
      <c r="H4133" s="46">
        <v>0.0</v>
      </c>
      <c r="I4133" s="46">
        <v>0.0</v>
      </c>
      <c r="J4133" s="3"/>
      <c r="K4133" s="56"/>
    </row>
    <row r="4134" ht="32.25" customHeight="1">
      <c r="A4134" s="55" t="s">
        <v>82</v>
      </c>
      <c r="B4134" s="46" t="s">
        <v>31282</v>
      </c>
      <c r="C4134" s="55" t="s">
        <v>31285</v>
      </c>
      <c r="D4134" s="46">
        <v>0.0</v>
      </c>
      <c r="E4134" s="46">
        <v>0.0</v>
      </c>
      <c r="F4134" s="46">
        <v>2.0</v>
      </c>
      <c r="G4134" s="46">
        <v>0.0</v>
      </c>
      <c r="H4134" s="46">
        <v>0.0</v>
      </c>
      <c r="I4134" s="46">
        <v>0.0</v>
      </c>
      <c r="J4134" s="3"/>
      <c r="K4134" s="56"/>
    </row>
    <row r="4135" ht="32.25" customHeight="1">
      <c r="A4135" s="55" t="s">
        <v>82</v>
      </c>
      <c r="B4135" s="46" t="s">
        <v>31282</v>
      </c>
      <c r="C4135" s="55" t="s">
        <v>31286</v>
      </c>
      <c r="D4135" s="46">
        <v>0.0</v>
      </c>
      <c r="E4135" s="46">
        <v>0.0</v>
      </c>
      <c r="F4135" s="46">
        <v>2.0</v>
      </c>
      <c r="G4135" s="46">
        <v>0.0</v>
      </c>
      <c r="H4135" s="46">
        <v>0.0</v>
      </c>
      <c r="I4135" s="46">
        <v>0.0</v>
      </c>
      <c r="J4135" s="3"/>
      <c r="K4135" s="56"/>
    </row>
    <row r="4136" ht="32.25" customHeight="1">
      <c r="A4136" s="55" t="s">
        <v>82</v>
      </c>
      <c r="B4136" s="46" t="s">
        <v>31282</v>
      </c>
      <c r="C4136" s="55" t="s">
        <v>31287</v>
      </c>
      <c r="D4136" s="46">
        <v>0.0</v>
      </c>
      <c r="E4136" s="46">
        <v>0.0</v>
      </c>
      <c r="F4136" s="46">
        <v>1.0</v>
      </c>
      <c r="G4136" s="46">
        <v>0.0</v>
      </c>
      <c r="H4136" s="46">
        <v>0.0</v>
      </c>
      <c r="I4136" s="46">
        <v>0.0</v>
      </c>
      <c r="J4136" s="3"/>
      <c r="K4136" s="56"/>
    </row>
    <row r="4137" ht="32.25" customHeight="1">
      <c r="A4137" s="55" t="s">
        <v>82</v>
      </c>
      <c r="B4137" s="46" t="s">
        <v>31282</v>
      </c>
      <c r="C4137" s="55" t="s">
        <v>31288</v>
      </c>
      <c r="D4137" s="46">
        <v>0.0</v>
      </c>
      <c r="E4137" s="46">
        <v>0.0</v>
      </c>
      <c r="F4137" s="46">
        <v>1.0</v>
      </c>
      <c r="G4137" s="46">
        <v>0.0</v>
      </c>
      <c r="H4137" s="46">
        <v>0.0</v>
      </c>
      <c r="I4137" s="46">
        <v>0.0</v>
      </c>
      <c r="J4137" s="3"/>
      <c r="K4137" s="56"/>
    </row>
    <row r="4138" ht="32.25" customHeight="1">
      <c r="A4138" s="55" t="s">
        <v>82</v>
      </c>
      <c r="B4138" s="46" t="s">
        <v>31282</v>
      </c>
      <c r="C4138" s="55" t="s">
        <v>31289</v>
      </c>
      <c r="D4138" s="46">
        <v>0.0</v>
      </c>
      <c r="E4138" s="46">
        <v>0.0</v>
      </c>
      <c r="F4138" s="46">
        <v>1.0</v>
      </c>
      <c r="G4138" s="46">
        <v>0.0</v>
      </c>
      <c r="H4138" s="46">
        <v>0.0</v>
      </c>
      <c r="I4138" s="46">
        <v>0.0</v>
      </c>
      <c r="J4138" s="3"/>
      <c r="K4138" s="56"/>
    </row>
    <row r="4139" ht="32.25" customHeight="1">
      <c r="A4139" s="55" t="s">
        <v>82</v>
      </c>
      <c r="B4139" s="46" t="s">
        <v>31282</v>
      </c>
      <c r="C4139" s="55" t="s">
        <v>31290</v>
      </c>
      <c r="D4139" s="46">
        <v>0.0</v>
      </c>
      <c r="E4139" s="46">
        <v>0.0</v>
      </c>
      <c r="F4139" s="46">
        <v>1.0</v>
      </c>
      <c r="G4139" s="46">
        <v>0.0</v>
      </c>
      <c r="H4139" s="46">
        <v>0.0</v>
      </c>
      <c r="I4139" s="46">
        <v>0.0</v>
      </c>
      <c r="J4139" s="3"/>
      <c r="K4139" s="56"/>
    </row>
    <row r="4140" ht="32.25" customHeight="1">
      <c r="A4140" s="55" t="s">
        <v>82</v>
      </c>
      <c r="B4140" s="46" t="s">
        <v>31291</v>
      </c>
      <c r="C4140" s="55" t="s">
        <v>31292</v>
      </c>
      <c r="D4140" s="46">
        <v>0.0</v>
      </c>
      <c r="E4140" s="46">
        <v>0.0</v>
      </c>
      <c r="F4140" s="46">
        <v>4.0</v>
      </c>
      <c r="G4140" s="46">
        <v>0.0</v>
      </c>
      <c r="H4140" s="46">
        <v>0.0</v>
      </c>
      <c r="I4140" s="46">
        <v>134.0</v>
      </c>
      <c r="J4140" s="3"/>
      <c r="K4140" s="56"/>
    </row>
    <row r="4141" ht="32.25" customHeight="1">
      <c r="A4141" s="55" t="s">
        <v>82</v>
      </c>
      <c r="B4141" s="46" t="s">
        <v>31291</v>
      </c>
      <c r="C4141" s="55" t="s">
        <v>31293</v>
      </c>
      <c r="D4141" s="46">
        <v>0.0</v>
      </c>
      <c r="E4141" s="46">
        <v>0.0</v>
      </c>
      <c r="F4141" s="46">
        <v>127.0</v>
      </c>
      <c r="G4141" s="46">
        <v>0.0</v>
      </c>
      <c r="H4141" s="46">
        <v>0.0</v>
      </c>
      <c r="I4141" s="46">
        <v>2.0</v>
      </c>
      <c r="J4141" s="3"/>
      <c r="K4141" s="56"/>
    </row>
    <row r="4142" ht="32.25" customHeight="1">
      <c r="A4142" s="55" t="s">
        <v>82</v>
      </c>
      <c r="B4142" s="46" t="s">
        <v>31291</v>
      </c>
      <c r="C4142" s="55" t="s">
        <v>31294</v>
      </c>
      <c r="D4142" s="46">
        <v>0.0</v>
      </c>
      <c r="E4142" s="46">
        <v>0.0</v>
      </c>
      <c r="F4142" s="46">
        <v>123.0</v>
      </c>
      <c r="G4142" s="46">
        <v>0.0</v>
      </c>
      <c r="H4142" s="46">
        <v>0.0</v>
      </c>
      <c r="I4142" s="46">
        <v>0.0</v>
      </c>
      <c r="J4142" s="3"/>
      <c r="K4142" s="56"/>
    </row>
    <row r="4143" ht="32.25" customHeight="1">
      <c r="A4143" s="55" t="s">
        <v>82</v>
      </c>
      <c r="B4143" s="46" t="s">
        <v>31291</v>
      </c>
      <c r="C4143" s="55" t="s">
        <v>31295</v>
      </c>
      <c r="D4143" s="46">
        <v>0.0</v>
      </c>
      <c r="E4143" s="46">
        <v>0.0</v>
      </c>
      <c r="F4143" s="46">
        <v>9.0</v>
      </c>
      <c r="G4143" s="46">
        <v>0.0</v>
      </c>
      <c r="H4143" s="46">
        <v>0.0</v>
      </c>
      <c r="I4143" s="46">
        <v>100.0</v>
      </c>
      <c r="J4143" s="3"/>
      <c r="K4143" s="56"/>
    </row>
    <row r="4144" ht="32.25" customHeight="1">
      <c r="A4144" s="55" t="s">
        <v>82</v>
      </c>
      <c r="B4144" s="46" t="s">
        <v>31296</v>
      </c>
      <c r="C4144" s="55" t="s">
        <v>31297</v>
      </c>
      <c r="D4144" s="46">
        <v>0.0</v>
      </c>
      <c r="E4144" s="46">
        <v>0.0</v>
      </c>
      <c r="F4144" s="46">
        <v>120.0</v>
      </c>
      <c r="G4144" s="46">
        <v>0.0</v>
      </c>
      <c r="H4144" s="46">
        <v>0.0</v>
      </c>
      <c r="I4144" s="46">
        <v>0.0</v>
      </c>
      <c r="J4144" s="3"/>
      <c r="K4144" s="56"/>
    </row>
    <row r="4145" ht="32.25" customHeight="1">
      <c r="A4145" s="55" t="s">
        <v>82</v>
      </c>
      <c r="B4145" s="46" t="s">
        <v>31296</v>
      </c>
      <c r="C4145" s="55" t="s">
        <v>31298</v>
      </c>
      <c r="D4145" s="46">
        <v>0.0</v>
      </c>
      <c r="E4145" s="46">
        <v>0.0</v>
      </c>
      <c r="F4145" s="46">
        <v>41.0</v>
      </c>
      <c r="G4145" s="46">
        <v>0.0</v>
      </c>
      <c r="H4145" s="46">
        <v>0.0</v>
      </c>
      <c r="I4145" s="46">
        <v>0.0</v>
      </c>
      <c r="J4145" s="3"/>
      <c r="K4145" s="56"/>
    </row>
    <row r="4146" ht="32.25" customHeight="1">
      <c r="A4146" s="55" t="s">
        <v>82</v>
      </c>
      <c r="B4146" s="46" t="s">
        <v>31296</v>
      </c>
      <c r="C4146" s="55" t="s">
        <v>31299</v>
      </c>
      <c r="D4146" s="46">
        <v>0.0</v>
      </c>
      <c r="E4146" s="46">
        <v>0.0</v>
      </c>
      <c r="F4146" s="46">
        <v>6.0</v>
      </c>
      <c r="G4146" s="46">
        <v>0.0</v>
      </c>
      <c r="H4146" s="46">
        <v>0.0</v>
      </c>
      <c r="I4146" s="46">
        <v>0.0</v>
      </c>
      <c r="J4146" s="3"/>
      <c r="K4146" s="56"/>
    </row>
    <row r="4147" ht="32.25" customHeight="1">
      <c r="A4147" s="55" t="s">
        <v>82</v>
      </c>
      <c r="B4147" s="46" t="s">
        <v>31296</v>
      </c>
      <c r="C4147" s="55" t="s">
        <v>31300</v>
      </c>
      <c r="D4147" s="46">
        <v>0.0</v>
      </c>
      <c r="E4147" s="46">
        <v>0.0</v>
      </c>
      <c r="F4147" s="46">
        <v>3.0</v>
      </c>
      <c r="G4147" s="46">
        <v>0.0</v>
      </c>
      <c r="H4147" s="46">
        <v>0.0</v>
      </c>
      <c r="I4147" s="46">
        <v>0.0</v>
      </c>
      <c r="J4147" s="3"/>
      <c r="K4147" s="56"/>
    </row>
    <row r="4148" ht="32.25" customHeight="1">
      <c r="A4148" s="55" t="s">
        <v>82</v>
      </c>
      <c r="B4148" s="46" t="s">
        <v>31296</v>
      </c>
      <c r="C4148" s="55" t="s">
        <v>31301</v>
      </c>
      <c r="D4148" s="46">
        <v>0.0</v>
      </c>
      <c r="E4148" s="46">
        <v>0.0</v>
      </c>
      <c r="F4148" s="46">
        <v>1.0</v>
      </c>
      <c r="G4148" s="46">
        <v>0.0</v>
      </c>
      <c r="H4148" s="46">
        <v>0.0</v>
      </c>
      <c r="I4148" s="46">
        <v>0.0</v>
      </c>
      <c r="J4148" s="3"/>
      <c r="K4148" s="56"/>
    </row>
    <row r="4149" ht="32.25" customHeight="1">
      <c r="A4149" s="55" t="s">
        <v>82</v>
      </c>
      <c r="B4149" s="46" t="s">
        <v>31302</v>
      </c>
      <c r="C4149" s="55" t="s">
        <v>31303</v>
      </c>
      <c r="D4149" s="46">
        <v>0.0</v>
      </c>
      <c r="E4149" s="46">
        <v>0.0</v>
      </c>
      <c r="F4149" s="46">
        <v>50.0</v>
      </c>
      <c r="G4149" s="46">
        <v>0.0</v>
      </c>
      <c r="H4149" s="46">
        <v>0.0</v>
      </c>
      <c r="I4149" s="46">
        <v>0.0</v>
      </c>
      <c r="J4149" s="3"/>
      <c r="K4149" s="56"/>
    </row>
    <row r="4150" ht="32.25" customHeight="1">
      <c r="A4150" s="55" t="s">
        <v>82</v>
      </c>
      <c r="B4150" s="46" t="s">
        <v>31302</v>
      </c>
      <c r="C4150" s="55" t="s">
        <v>31304</v>
      </c>
      <c r="D4150" s="46">
        <v>0.0</v>
      </c>
      <c r="E4150" s="46">
        <v>0.0</v>
      </c>
      <c r="F4150" s="46">
        <v>48.0</v>
      </c>
      <c r="G4150" s="46">
        <v>0.0</v>
      </c>
      <c r="H4150" s="46">
        <v>0.0</v>
      </c>
      <c r="I4150" s="46">
        <v>0.0</v>
      </c>
      <c r="J4150" s="3"/>
      <c r="K4150" s="56"/>
    </row>
    <row r="4151" ht="32.25" customHeight="1">
      <c r="A4151" s="55" t="s">
        <v>82</v>
      </c>
      <c r="B4151" s="46" t="s">
        <v>31302</v>
      </c>
      <c r="C4151" s="55" t="s">
        <v>31305</v>
      </c>
      <c r="D4151" s="46">
        <v>0.0</v>
      </c>
      <c r="E4151" s="46">
        <v>0.0</v>
      </c>
      <c r="F4151" s="46">
        <v>20.0</v>
      </c>
      <c r="G4151" s="46">
        <v>0.0</v>
      </c>
      <c r="H4151" s="46">
        <v>0.0</v>
      </c>
      <c r="I4151" s="46">
        <v>0.0</v>
      </c>
      <c r="J4151" s="3"/>
      <c r="K4151" s="56"/>
    </row>
    <row r="4152" ht="32.25" customHeight="1">
      <c r="A4152" s="55" t="s">
        <v>82</v>
      </c>
      <c r="B4152" s="46" t="s">
        <v>31302</v>
      </c>
      <c r="C4152" s="55" t="s">
        <v>31306</v>
      </c>
      <c r="D4152" s="46">
        <v>0.0</v>
      </c>
      <c r="E4152" s="46">
        <v>0.0</v>
      </c>
      <c r="F4152" s="46">
        <v>19.0</v>
      </c>
      <c r="G4152" s="46">
        <v>0.0</v>
      </c>
      <c r="H4152" s="46">
        <v>0.0</v>
      </c>
      <c r="I4152" s="46">
        <v>0.0</v>
      </c>
      <c r="J4152" s="3"/>
      <c r="K4152" s="56"/>
    </row>
    <row r="4153" ht="32.25" customHeight="1">
      <c r="A4153" s="55" t="s">
        <v>82</v>
      </c>
      <c r="B4153" s="46" t="s">
        <v>31302</v>
      </c>
      <c r="C4153" s="55" t="s">
        <v>31307</v>
      </c>
      <c r="D4153" s="46">
        <v>0.0</v>
      </c>
      <c r="E4153" s="46">
        <v>0.0</v>
      </c>
      <c r="F4153" s="46">
        <v>18.0</v>
      </c>
      <c r="G4153" s="46">
        <v>0.0</v>
      </c>
      <c r="H4153" s="46">
        <v>0.0</v>
      </c>
      <c r="I4153" s="46">
        <v>0.0</v>
      </c>
      <c r="J4153" s="3"/>
      <c r="K4153" s="56"/>
    </row>
    <row r="4154" ht="32.25" customHeight="1">
      <c r="A4154" s="55" t="s">
        <v>82</v>
      </c>
      <c r="B4154" s="46" t="s">
        <v>31302</v>
      </c>
      <c r="C4154" s="55" t="s">
        <v>31308</v>
      </c>
      <c r="D4154" s="46">
        <v>0.0</v>
      </c>
      <c r="E4154" s="46">
        <v>0.0</v>
      </c>
      <c r="F4154" s="46">
        <v>13.0</v>
      </c>
      <c r="G4154" s="46">
        <v>0.0</v>
      </c>
      <c r="H4154" s="46">
        <v>0.0</v>
      </c>
      <c r="I4154" s="46">
        <v>0.0</v>
      </c>
      <c r="J4154" s="3"/>
      <c r="K4154" s="56"/>
    </row>
    <row r="4155" ht="32.25" customHeight="1">
      <c r="A4155" s="55" t="s">
        <v>82</v>
      </c>
      <c r="B4155" s="46" t="s">
        <v>31302</v>
      </c>
      <c r="C4155" s="55" t="s">
        <v>31309</v>
      </c>
      <c r="D4155" s="46">
        <v>0.0</v>
      </c>
      <c r="E4155" s="46">
        <v>0.0</v>
      </c>
      <c r="F4155" s="46">
        <v>13.0</v>
      </c>
      <c r="G4155" s="46">
        <v>0.0</v>
      </c>
      <c r="H4155" s="46">
        <v>0.0</v>
      </c>
      <c r="I4155" s="46">
        <v>0.0</v>
      </c>
      <c r="J4155" s="3"/>
      <c r="K4155" s="56"/>
    </row>
    <row r="4156" ht="32.25" customHeight="1">
      <c r="A4156" s="55" t="s">
        <v>82</v>
      </c>
      <c r="B4156" s="46" t="s">
        <v>31302</v>
      </c>
      <c r="C4156" s="55" t="s">
        <v>31310</v>
      </c>
      <c r="D4156" s="46">
        <v>0.0</v>
      </c>
      <c r="E4156" s="46">
        <v>0.0</v>
      </c>
      <c r="F4156" s="46">
        <v>3.0</v>
      </c>
      <c r="G4156" s="46">
        <v>0.0</v>
      </c>
      <c r="H4156" s="46">
        <v>0.0</v>
      </c>
      <c r="I4156" s="46">
        <v>0.0</v>
      </c>
      <c r="J4156" s="3"/>
      <c r="K4156" s="56"/>
    </row>
    <row r="4157" ht="32.25" customHeight="1">
      <c r="A4157" s="55" t="s">
        <v>82</v>
      </c>
      <c r="B4157" s="46" t="s">
        <v>31302</v>
      </c>
      <c r="C4157" s="55" t="s">
        <v>31311</v>
      </c>
      <c r="D4157" s="46">
        <v>0.0</v>
      </c>
      <c r="E4157" s="46">
        <v>0.0</v>
      </c>
      <c r="F4157" s="46">
        <v>1.0</v>
      </c>
      <c r="G4157" s="46">
        <v>0.0</v>
      </c>
      <c r="H4157" s="46">
        <v>0.0</v>
      </c>
      <c r="I4157" s="46">
        <v>0.0</v>
      </c>
      <c r="J4157" s="3"/>
      <c r="K4157" s="56"/>
    </row>
    <row r="4158" ht="32.25" customHeight="1">
      <c r="A4158" s="55" t="s">
        <v>82</v>
      </c>
      <c r="B4158" s="46" t="s">
        <v>31302</v>
      </c>
      <c r="C4158" s="55" t="s">
        <v>31312</v>
      </c>
      <c r="D4158" s="46">
        <v>0.0</v>
      </c>
      <c r="E4158" s="46">
        <v>0.0</v>
      </c>
      <c r="F4158" s="46">
        <v>1.0</v>
      </c>
      <c r="G4158" s="46">
        <v>0.0</v>
      </c>
      <c r="H4158" s="46">
        <v>0.0</v>
      </c>
      <c r="I4158" s="46">
        <v>0.0</v>
      </c>
      <c r="J4158" s="3"/>
      <c r="K4158" s="56"/>
    </row>
    <row r="4159" ht="32.25" customHeight="1">
      <c r="A4159" s="55" t="s">
        <v>82</v>
      </c>
      <c r="B4159" s="46" t="s">
        <v>31313</v>
      </c>
      <c r="C4159" s="55" t="s">
        <v>31314</v>
      </c>
      <c r="D4159" s="46">
        <v>0.0</v>
      </c>
      <c r="E4159" s="46">
        <v>0.0</v>
      </c>
      <c r="F4159" s="46">
        <v>344.0</v>
      </c>
      <c r="G4159" s="46">
        <v>0.0</v>
      </c>
      <c r="H4159" s="46">
        <v>0.0</v>
      </c>
      <c r="I4159" s="46">
        <v>0.0</v>
      </c>
      <c r="J4159" s="3"/>
      <c r="K4159" s="56"/>
    </row>
    <row r="4160" ht="32.25" customHeight="1">
      <c r="A4160" s="55" t="s">
        <v>82</v>
      </c>
      <c r="B4160" s="46" t="s">
        <v>31313</v>
      </c>
      <c r="C4160" s="55" t="s">
        <v>31315</v>
      </c>
      <c r="D4160" s="46">
        <v>0.0</v>
      </c>
      <c r="E4160" s="46">
        <v>0.0</v>
      </c>
      <c r="F4160" s="46">
        <v>202.0</v>
      </c>
      <c r="G4160" s="46">
        <v>0.0</v>
      </c>
      <c r="H4160" s="46">
        <v>0.0</v>
      </c>
      <c r="I4160" s="46">
        <v>0.0</v>
      </c>
      <c r="J4160" s="3"/>
      <c r="K4160" s="56"/>
    </row>
    <row r="4161" ht="32.25" customHeight="1">
      <c r="A4161" s="55" t="s">
        <v>82</v>
      </c>
      <c r="B4161" s="46" t="s">
        <v>31313</v>
      </c>
      <c r="C4161" s="55" t="s">
        <v>31316</v>
      </c>
      <c r="D4161" s="46">
        <v>0.0</v>
      </c>
      <c r="E4161" s="46">
        <v>0.0</v>
      </c>
      <c r="F4161" s="46">
        <v>151.0</v>
      </c>
      <c r="G4161" s="46">
        <v>0.0</v>
      </c>
      <c r="H4161" s="46">
        <v>0.0</v>
      </c>
      <c r="I4161" s="46">
        <v>0.0</v>
      </c>
      <c r="J4161" s="3"/>
      <c r="K4161" s="56"/>
    </row>
    <row r="4162" ht="32.25" customHeight="1">
      <c r="A4162" s="55" t="s">
        <v>82</v>
      </c>
      <c r="B4162" s="46" t="s">
        <v>31313</v>
      </c>
      <c r="C4162" s="55" t="s">
        <v>31317</v>
      </c>
      <c r="D4162" s="46">
        <v>0.0</v>
      </c>
      <c r="E4162" s="46">
        <v>0.0</v>
      </c>
      <c r="F4162" s="46">
        <v>67.0</v>
      </c>
      <c r="G4162" s="46">
        <v>0.0</v>
      </c>
      <c r="H4162" s="46">
        <v>0.0</v>
      </c>
      <c r="I4162" s="46">
        <v>0.0</v>
      </c>
      <c r="J4162" s="3"/>
      <c r="K4162" s="56"/>
    </row>
    <row r="4163" ht="32.25" customHeight="1">
      <c r="A4163" s="55" t="s">
        <v>82</v>
      </c>
      <c r="B4163" s="46" t="s">
        <v>31318</v>
      </c>
      <c r="C4163" s="46" t="s">
        <v>31319</v>
      </c>
      <c r="D4163" s="46">
        <v>0.0</v>
      </c>
      <c r="E4163" s="46">
        <v>0.0</v>
      </c>
      <c r="F4163" s="46">
        <v>54.0</v>
      </c>
      <c r="G4163" s="46">
        <v>0.0</v>
      </c>
      <c r="H4163" s="46">
        <v>0.0</v>
      </c>
      <c r="I4163" s="46">
        <v>107.0</v>
      </c>
      <c r="J4163" s="3"/>
      <c r="K4163" s="56"/>
    </row>
    <row r="4164" ht="32.25" customHeight="1">
      <c r="A4164" s="55" t="s">
        <v>82</v>
      </c>
      <c r="B4164" s="46" t="s">
        <v>31318</v>
      </c>
      <c r="C4164" s="55" t="s">
        <v>31320</v>
      </c>
      <c r="D4164" s="46">
        <v>0.0</v>
      </c>
      <c r="E4164" s="46">
        <v>0.0</v>
      </c>
      <c r="F4164" s="46">
        <v>109.0</v>
      </c>
      <c r="G4164" s="46">
        <v>0.0</v>
      </c>
      <c r="H4164" s="46">
        <v>0.0</v>
      </c>
      <c r="I4164" s="46">
        <v>1.0</v>
      </c>
      <c r="J4164" s="3"/>
      <c r="K4164" s="56"/>
    </row>
    <row r="4165" ht="32.25" customHeight="1">
      <c r="A4165" s="55" t="s">
        <v>82</v>
      </c>
      <c r="B4165" s="46" t="s">
        <v>31321</v>
      </c>
      <c r="C4165" s="46" t="s">
        <v>31322</v>
      </c>
      <c r="D4165" s="46">
        <v>0.0</v>
      </c>
      <c r="E4165" s="46">
        <v>0.0</v>
      </c>
      <c r="F4165" s="46">
        <v>114.0</v>
      </c>
      <c r="G4165" s="46">
        <v>0.0</v>
      </c>
      <c r="H4165" s="46">
        <v>0.0</v>
      </c>
      <c r="I4165" s="46">
        <v>10.0</v>
      </c>
      <c r="J4165" s="3"/>
      <c r="K4165" s="56"/>
    </row>
    <row r="4166" ht="32.25" customHeight="1">
      <c r="A4166" s="55" t="s">
        <v>82</v>
      </c>
      <c r="B4166" s="46" t="s">
        <v>31321</v>
      </c>
      <c r="C4166" s="46" t="s">
        <v>31323</v>
      </c>
      <c r="D4166" s="46">
        <v>0.0</v>
      </c>
      <c r="E4166" s="46">
        <v>0.0</v>
      </c>
      <c r="F4166" s="46">
        <v>12.0</v>
      </c>
      <c r="G4166" s="46">
        <v>32.0</v>
      </c>
      <c r="H4166" s="46">
        <v>0.0</v>
      </c>
      <c r="I4166" s="46">
        <v>9.0</v>
      </c>
      <c r="J4166" s="3"/>
      <c r="K4166" s="56"/>
    </row>
    <row r="4167" ht="32.25" customHeight="1">
      <c r="A4167" s="55" t="s">
        <v>82</v>
      </c>
      <c r="B4167" s="46" t="s">
        <v>31324</v>
      </c>
      <c r="C4167" s="55" t="s">
        <v>31325</v>
      </c>
      <c r="D4167" s="46">
        <v>0.0</v>
      </c>
      <c r="E4167" s="46">
        <v>0.0</v>
      </c>
      <c r="F4167" s="46">
        <v>188.0</v>
      </c>
      <c r="G4167" s="46">
        <v>0.0</v>
      </c>
      <c r="H4167" s="46">
        <v>0.0</v>
      </c>
      <c r="I4167" s="46">
        <v>37.0</v>
      </c>
      <c r="J4167" s="3"/>
      <c r="K4167" s="56"/>
    </row>
    <row r="4168" ht="32.25" customHeight="1">
      <c r="A4168" s="55" t="s">
        <v>82</v>
      </c>
      <c r="B4168" s="46" t="s">
        <v>31324</v>
      </c>
      <c r="C4168" s="55" t="s">
        <v>31326</v>
      </c>
      <c r="D4168" s="46">
        <v>0.0</v>
      </c>
      <c r="E4168" s="46">
        <v>0.0</v>
      </c>
      <c r="F4168" s="46">
        <v>81.0</v>
      </c>
      <c r="G4168" s="46">
        <v>0.0</v>
      </c>
      <c r="H4168" s="46">
        <v>0.0</v>
      </c>
      <c r="I4168" s="46">
        <v>0.0</v>
      </c>
      <c r="J4168" s="3"/>
      <c r="K4168" s="56"/>
    </row>
    <row r="4169" ht="32.25" customHeight="1">
      <c r="A4169" s="55" t="s">
        <v>82</v>
      </c>
      <c r="B4169" s="46" t="s">
        <v>31324</v>
      </c>
      <c r="C4169" s="55" t="s">
        <v>31327</v>
      </c>
      <c r="D4169" s="46">
        <v>0.0</v>
      </c>
      <c r="E4169" s="46">
        <v>0.0</v>
      </c>
      <c r="F4169" s="46">
        <v>65.0</v>
      </c>
      <c r="G4169" s="46">
        <v>0.0</v>
      </c>
      <c r="H4169" s="46">
        <v>0.0</v>
      </c>
      <c r="I4169" s="46">
        <v>0.0</v>
      </c>
      <c r="J4169" s="3"/>
      <c r="K4169" s="56"/>
    </row>
    <row r="4170" ht="32.25" customHeight="1">
      <c r="A4170" s="55" t="s">
        <v>82</v>
      </c>
      <c r="B4170" s="46" t="s">
        <v>31328</v>
      </c>
      <c r="C4170" s="55" t="s">
        <v>31329</v>
      </c>
      <c r="D4170" s="46">
        <v>0.0</v>
      </c>
      <c r="E4170" s="46">
        <v>0.0</v>
      </c>
      <c r="F4170" s="46">
        <v>259.0</v>
      </c>
      <c r="G4170" s="46">
        <v>0.0</v>
      </c>
      <c r="H4170" s="46">
        <v>0.0</v>
      </c>
      <c r="I4170" s="46">
        <v>0.0</v>
      </c>
      <c r="J4170" s="3"/>
      <c r="K4170" s="56"/>
    </row>
    <row r="4171" ht="32.25" customHeight="1">
      <c r="A4171" s="55" t="s">
        <v>82</v>
      </c>
      <c r="B4171" s="46" t="s">
        <v>31328</v>
      </c>
      <c r="C4171" s="55" t="s">
        <v>31330</v>
      </c>
      <c r="D4171" s="46">
        <v>0.0</v>
      </c>
      <c r="E4171" s="46">
        <v>0.0</v>
      </c>
      <c r="F4171" s="46">
        <v>226.0</v>
      </c>
      <c r="G4171" s="46">
        <v>0.0</v>
      </c>
      <c r="H4171" s="46">
        <v>0.0</v>
      </c>
      <c r="I4171" s="46">
        <v>0.0</v>
      </c>
      <c r="J4171" s="3"/>
      <c r="K4171" s="56"/>
    </row>
    <row r="4172" ht="32.25" customHeight="1">
      <c r="A4172" s="55" t="s">
        <v>82</v>
      </c>
      <c r="B4172" s="46" t="s">
        <v>31328</v>
      </c>
      <c r="C4172" s="55" t="s">
        <v>31331</v>
      </c>
      <c r="D4172" s="46">
        <v>0.0</v>
      </c>
      <c r="E4172" s="46">
        <v>0.0</v>
      </c>
      <c r="F4172" s="46">
        <v>144.0</v>
      </c>
      <c r="G4172" s="46">
        <v>0.0</v>
      </c>
      <c r="H4172" s="46">
        <v>0.0</v>
      </c>
      <c r="I4172" s="46">
        <v>0.0</v>
      </c>
      <c r="J4172" s="3"/>
      <c r="K4172" s="56"/>
    </row>
    <row r="4173" ht="32.25" customHeight="1">
      <c r="A4173" s="55" t="s">
        <v>82</v>
      </c>
      <c r="B4173" s="46" t="s">
        <v>31328</v>
      </c>
      <c r="C4173" s="55" t="s">
        <v>31332</v>
      </c>
      <c r="D4173" s="46">
        <v>0.0</v>
      </c>
      <c r="E4173" s="46">
        <v>0.0</v>
      </c>
      <c r="F4173" s="46">
        <v>140.0</v>
      </c>
      <c r="G4173" s="46">
        <v>0.0</v>
      </c>
      <c r="H4173" s="46">
        <v>0.0</v>
      </c>
      <c r="I4173" s="46">
        <v>0.0</v>
      </c>
      <c r="J4173" s="3"/>
      <c r="K4173" s="56"/>
    </row>
    <row r="4174" ht="32.25" customHeight="1">
      <c r="A4174" s="55" t="s">
        <v>82</v>
      </c>
      <c r="B4174" s="46" t="s">
        <v>31328</v>
      </c>
      <c r="C4174" s="55" t="s">
        <v>31333</v>
      </c>
      <c r="D4174" s="46">
        <v>0.0</v>
      </c>
      <c r="E4174" s="46">
        <v>0.0</v>
      </c>
      <c r="F4174" s="46">
        <v>140.0</v>
      </c>
      <c r="G4174" s="46">
        <v>0.0</v>
      </c>
      <c r="H4174" s="46">
        <v>0.0</v>
      </c>
      <c r="I4174" s="46">
        <v>0.0</v>
      </c>
      <c r="J4174" s="3"/>
      <c r="K4174" s="56"/>
    </row>
    <row r="4175" ht="32.25" customHeight="1">
      <c r="A4175" s="55" t="s">
        <v>82</v>
      </c>
      <c r="B4175" s="46" t="s">
        <v>31328</v>
      </c>
      <c r="C4175" s="55" t="s">
        <v>31334</v>
      </c>
      <c r="D4175" s="46">
        <v>0.0</v>
      </c>
      <c r="E4175" s="46">
        <v>0.0</v>
      </c>
      <c r="F4175" s="46">
        <v>33.0</v>
      </c>
      <c r="G4175" s="46">
        <v>0.0</v>
      </c>
      <c r="H4175" s="46">
        <v>0.0</v>
      </c>
      <c r="I4175" s="46">
        <v>0.0</v>
      </c>
      <c r="J4175" s="3"/>
      <c r="K4175" s="56"/>
    </row>
    <row r="4176" ht="32.25" customHeight="1">
      <c r="A4176" s="55" t="s">
        <v>82</v>
      </c>
      <c r="B4176" s="46" t="s">
        <v>31328</v>
      </c>
      <c r="C4176" s="55" t="s">
        <v>31335</v>
      </c>
      <c r="D4176" s="46">
        <v>0.0</v>
      </c>
      <c r="E4176" s="46">
        <v>0.0</v>
      </c>
      <c r="F4176" s="46">
        <v>31.0</v>
      </c>
      <c r="G4176" s="46">
        <v>0.0</v>
      </c>
      <c r="H4176" s="46">
        <v>0.0</v>
      </c>
      <c r="I4176" s="46">
        <v>0.0</v>
      </c>
      <c r="J4176" s="3"/>
      <c r="K4176" s="56"/>
    </row>
    <row r="4177" ht="32.25" customHeight="1">
      <c r="A4177" s="55" t="s">
        <v>82</v>
      </c>
      <c r="B4177" s="46" t="s">
        <v>31336</v>
      </c>
      <c r="C4177" s="55" t="s">
        <v>31337</v>
      </c>
      <c r="D4177" s="46">
        <v>0.0</v>
      </c>
      <c r="E4177" s="46">
        <v>0.0</v>
      </c>
      <c r="F4177" s="46">
        <v>26.0</v>
      </c>
      <c r="G4177" s="46">
        <v>0.0</v>
      </c>
      <c r="H4177" s="46">
        <v>0.0</v>
      </c>
      <c r="I4177" s="46">
        <v>0.0</v>
      </c>
      <c r="J4177" s="3"/>
      <c r="K4177" s="56"/>
    </row>
    <row r="4178" ht="32.25" customHeight="1">
      <c r="A4178" s="55" t="s">
        <v>82</v>
      </c>
      <c r="B4178" s="46" t="s">
        <v>31336</v>
      </c>
      <c r="C4178" s="55" t="s">
        <v>31338</v>
      </c>
      <c r="D4178" s="46">
        <v>0.0</v>
      </c>
      <c r="E4178" s="46">
        <v>0.0</v>
      </c>
      <c r="F4178" s="46">
        <v>3.0</v>
      </c>
      <c r="G4178" s="46">
        <v>0.0</v>
      </c>
      <c r="H4178" s="46">
        <v>0.0</v>
      </c>
      <c r="I4178" s="46">
        <v>21.0</v>
      </c>
      <c r="J4178" s="3"/>
      <c r="K4178" s="56"/>
    </row>
    <row r="4179" ht="32.25" customHeight="1">
      <c r="A4179" s="55" t="s">
        <v>82</v>
      </c>
      <c r="B4179" s="46" t="s">
        <v>31336</v>
      </c>
      <c r="C4179" s="55" t="s">
        <v>31339</v>
      </c>
      <c r="D4179" s="46">
        <v>0.0</v>
      </c>
      <c r="E4179" s="46">
        <v>0.0</v>
      </c>
      <c r="F4179" s="46">
        <v>18.0</v>
      </c>
      <c r="G4179" s="46">
        <v>0.0</v>
      </c>
      <c r="H4179" s="46">
        <v>0.0</v>
      </c>
      <c r="I4179" s="46">
        <v>0.0</v>
      </c>
      <c r="J4179" s="3"/>
      <c r="K4179" s="56"/>
    </row>
    <row r="4180" ht="32.25" customHeight="1">
      <c r="A4180" s="55" t="s">
        <v>82</v>
      </c>
      <c r="B4180" s="46" t="s">
        <v>31336</v>
      </c>
      <c r="C4180" s="55" t="s">
        <v>31340</v>
      </c>
      <c r="D4180" s="46">
        <v>0.0</v>
      </c>
      <c r="E4180" s="46">
        <v>0.0</v>
      </c>
      <c r="F4180" s="46">
        <v>0.0</v>
      </c>
      <c r="G4180" s="46">
        <v>0.0</v>
      </c>
      <c r="H4180" s="46">
        <v>0.0</v>
      </c>
      <c r="I4180" s="46">
        <v>4.0</v>
      </c>
      <c r="J4180" s="3"/>
      <c r="K4180" s="56"/>
    </row>
    <row r="4181" ht="32.25" customHeight="1">
      <c r="A4181" s="55" t="s">
        <v>82</v>
      </c>
      <c r="B4181" s="46" t="s">
        <v>31336</v>
      </c>
      <c r="C4181" s="55" t="s">
        <v>31341</v>
      </c>
      <c r="D4181" s="46">
        <v>0.0</v>
      </c>
      <c r="E4181" s="46">
        <v>0.0</v>
      </c>
      <c r="F4181" s="46">
        <v>3.0</v>
      </c>
      <c r="G4181" s="46">
        <v>0.0</v>
      </c>
      <c r="H4181" s="46">
        <v>0.0</v>
      </c>
      <c r="I4181" s="46">
        <v>0.0</v>
      </c>
      <c r="J4181" s="3"/>
      <c r="K4181" s="56"/>
    </row>
    <row r="4182" ht="32.25" customHeight="1">
      <c r="A4182" s="55" t="s">
        <v>82</v>
      </c>
      <c r="B4182" s="46" t="s">
        <v>31336</v>
      </c>
      <c r="C4182" s="55" t="s">
        <v>31342</v>
      </c>
      <c r="D4182" s="46">
        <v>0.0</v>
      </c>
      <c r="E4182" s="46">
        <v>0.0</v>
      </c>
      <c r="F4182" s="46">
        <v>2.0</v>
      </c>
      <c r="G4182" s="46">
        <v>0.0</v>
      </c>
      <c r="H4182" s="46">
        <v>0.0</v>
      </c>
      <c r="I4182" s="46">
        <v>0.0</v>
      </c>
      <c r="J4182" s="3"/>
      <c r="K4182" s="56"/>
    </row>
    <row r="4183" ht="32.25" customHeight="1">
      <c r="A4183" s="55" t="s">
        <v>82</v>
      </c>
      <c r="B4183" s="46" t="s">
        <v>31336</v>
      </c>
      <c r="C4183" s="55" t="s">
        <v>31343</v>
      </c>
      <c r="D4183" s="46">
        <v>0.0</v>
      </c>
      <c r="E4183" s="46">
        <v>0.0</v>
      </c>
      <c r="F4183" s="46">
        <v>1.0</v>
      </c>
      <c r="G4183" s="46">
        <v>0.0</v>
      </c>
      <c r="H4183" s="46">
        <v>0.0</v>
      </c>
      <c r="I4183" s="46">
        <v>0.0</v>
      </c>
      <c r="J4183" s="3"/>
      <c r="K4183" s="56"/>
    </row>
    <row r="4184" ht="32.25" customHeight="1">
      <c r="A4184" s="55" t="s">
        <v>82</v>
      </c>
      <c r="B4184" s="46" t="s">
        <v>31336</v>
      </c>
      <c r="C4184" s="55" t="s">
        <v>31344</v>
      </c>
      <c r="D4184" s="46">
        <v>0.0</v>
      </c>
      <c r="E4184" s="46">
        <v>0.0</v>
      </c>
      <c r="F4184" s="46">
        <v>1.0</v>
      </c>
      <c r="G4184" s="46">
        <v>0.0</v>
      </c>
      <c r="H4184" s="46">
        <v>0.0</v>
      </c>
      <c r="I4184" s="46">
        <v>0.0</v>
      </c>
      <c r="J4184" s="3"/>
      <c r="K4184" s="56"/>
    </row>
    <row r="4185" ht="32.25" customHeight="1">
      <c r="A4185" s="55" t="s">
        <v>82</v>
      </c>
      <c r="B4185" s="46" t="s">
        <v>31336</v>
      </c>
      <c r="C4185" s="55" t="s">
        <v>31345</v>
      </c>
      <c r="D4185" s="46">
        <v>0.0</v>
      </c>
      <c r="E4185" s="46">
        <v>0.0</v>
      </c>
      <c r="F4185" s="46">
        <v>1.0</v>
      </c>
      <c r="G4185" s="46">
        <v>0.0</v>
      </c>
      <c r="H4185" s="46">
        <v>0.0</v>
      </c>
      <c r="I4185" s="46">
        <v>0.0</v>
      </c>
      <c r="J4185" s="3"/>
      <c r="K4185" s="56"/>
    </row>
    <row r="4186" ht="32.25" customHeight="1">
      <c r="A4186" s="55" t="s">
        <v>82</v>
      </c>
      <c r="B4186" s="46" t="s">
        <v>31336</v>
      </c>
      <c r="C4186" s="55" t="s">
        <v>31346</v>
      </c>
      <c r="D4186" s="46">
        <v>0.0</v>
      </c>
      <c r="E4186" s="46">
        <v>0.0</v>
      </c>
      <c r="F4186" s="46">
        <v>1.0</v>
      </c>
      <c r="G4186" s="46">
        <v>0.0</v>
      </c>
      <c r="H4186" s="46">
        <v>0.0</v>
      </c>
      <c r="I4186" s="46">
        <v>0.0</v>
      </c>
      <c r="J4186" s="3"/>
      <c r="K4186" s="56"/>
    </row>
    <row r="4187" ht="32.25" customHeight="1">
      <c r="A4187" s="55" t="s">
        <v>82</v>
      </c>
      <c r="B4187" s="46" t="s">
        <v>31347</v>
      </c>
      <c r="C4187" s="46" t="s">
        <v>31348</v>
      </c>
      <c r="D4187" s="46">
        <v>0.0</v>
      </c>
      <c r="E4187" s="46">
        <v>16.0</v>
      </c>
      <c r="F4187" s="46">
        <v>29.0</v>
      </c>
      <c r="G4187" s="46">
        <v>0.0</v>
      </c>
      <c r="H4187" s="46">
        <v>0.0</v>
      </c>
      <c r="I4187" s="46">
        <v>63.0</v>
      </c>
      <c r="J4187" s="3"/>
      <c r="K4187" s="56"/>
    </row>
    <row r="4188" ht="32.25" customHeight="1">
      <c r="A4188" s="55" t="s">
        <v>82</v>
      </c>
      <c r="B4188" s="46" t="s">
        <v>31347</v>
      </c>
      <c r="C4188" s="46" t="s">
        <v>31349</v>
      </c>
      <c r="D4188" s="46">
        <v>0.0</v>
      </c>
      <c r="E4188" s="46">
        <v>12.0</v>
      </c>
      <c r="F4188" s="46">
        <v>49.0</v>
      </c>
      <c r="G4188" s="46">
        <v>0.0</v>
      </c>
      <c r="H4188" s="46">
        <v>0.0</v>
      </c>
      <c r="I4188" s="46">
        <v>0.0</v>
      </c>
      <c r="J4188" s="3"/>
      <c r="K4188" s="56"/>
    </row>
    <row r="4189" ht="32.25" customHeight="1">
      <c r="A4189" s="55" t="s">
        <v>82</v>
      </c>
      <c r="B4189" s="46" t="s">
        <v>31350</v>
      </c>
      <c r="C4189" s="46" t="s">
        <v>31351</v>
      </c>
      <c r="D4189" s="46">
        <v>0.0</v>
      </c>
      <c r="E4189" s="46">
        <v>0.0</v>
      </c>
      <c r="F4189" s="46">
        <v>35.0</v>
      </c>
      <c r="G4189" s="46">
        <v>0.0</v>
      </c>
      <c r="H4189" s="46">
        <v>0.0</v>
      </c>
      <c r="I4189" s="46">
        <v>0.0</v>
      </c>
      <c r="J4189" s="3"/>
      <c r="K4189" s="56"/>
    </row>
    <row r="4190" ht="32.25" customHeight="1">
      <c r="A4190" s="55" t="s">
        <v>82</v>
      </c>
      <c r="B4190" s="46" t="s">
        <v>31350</v>
      </c>
      <c r="C4190" s="55" t="s">
        <v>31352</v>
      </c>
      <c r="D4190" s="46">
        <v>0.0</v>
      </c>
      <c r="E4190" s="46">
        <v>0.0</v>
      </c>
      <c r="F4190" s="46">
        <v>29.0</v>
      </c>
      <c r="G4190" s="46">
        <v>0.0</v>
      </c>
      <c r="H4190" s="46">
        <v>0.0</v>
      </c>
      <c r="I4190" s="46">
        <v>0.0</v>
      </c>
      <c r="J4190" s="3"/>
      <c r="K4190" s="56"/>
    </row>
    <row r="4191" ht="32.25" customHeight="1">
      <c r="A4191" s="55" t="s">
        <v>82</v>
      </c>
      <c r="B4191" s="46" t="s">
        <v>31350</v>
      </c>
      <c r="C4191" s="55" t="s">
        <v>31353</v>
      </c>
      <c r="D4191" s="46">
        <v>0.0</v>
      </c>
      <c r="E4191" s="46">
        <v>0.0</v>
      </c>
      <c r="F4191" s="46">
        <v>19.0</v>
      </c>
      <c r="G4191" s="46">
        <v>0.0</v>
      </c>
      <c r="H4191" s="46">
        <v>0.0</v>
      </c>
      <c r="I4191" s="46">
        <v>0.0</v>
      </c>
      <c r="J4191" s="3"/>
      <c r="K4191" s="56"/>
    </row>
    <row r="4192" ht="32.25" customHeight="1">
      <c r="A4192" s="55" t="s">
        <v>82</v>
      </c>
      <c r="B4192" s="46" t="s">
        <v>31350</v>
      </c>
      <c r="C4192" s="55" t="s">
        <v>31354</v>
      </c>
      <c r="D4192" s="46">
        <v>0.0</v>
      </c>
      <c r="E4192" s="46">
        <v>0.0</v>
      </c>
      <c r="F4192" s="46">
        <v>11.0</v>
      </c>
      <c r="G4192" s="46">
        <v>0.0</v>
      </c>
      <c r="H4192" s="46">
        <v>0.0</v>
      </c>
      <c r="I4192" s="46">
        <v>0.0</v>
      </c>
      <c r="J4192" s="3"/>
      <c r="K4192" s="56"/>
    </row>
    <row r="4193" ht="32.25" customHeight="1">
      <c r="A4193" s="55" t="s">
        <v>82</v>
      </c>
      <c r="B4193" s="46" t="s">
        <v>31355</v>
      </c>
      <c r="C4193" s="46" t="s">
        <v>31356</v>
      </c>
      <c r="D4193" s="46">
        <v>0.0</v>
      </c>
      <c r="E4193" s="46">
        <v>21.0</v>
      </c>
      <c r="F4193" s="46">
        <v>42.0</v>
      </c>
      <c r="G4193" s="46">
        <v>0.0</v>
      </c>
      <c r="H4193" s="46">
        <v>0.0</v>
      </c>
      <c r="I4193" s="46">
        <v>74.0</v>
      </c>
      <c r="J4193" s="3"/>
      <c r="K4193" s="56"/>
    </row>
    <row r="4194" ht="32.25" customHeight="1">
      <c r="A4194" s="55" t="s">
        <v>82</v>
      </c>
      <c r="B4194" s="46" t="s">
        <v>31355</v>
      </c>
      <c r="C4194" s="46" t="s">
        <v>31357</v>
      </c>
      <c r="D4194" s="46">
        <v>0.0</v>
      </c>
      <c r="E4194" s="46">
        <v>13.0</v>
      </c>
      <c r="F4194" s="46">
        <v>41.0</v>
      </c>
      <c r="G4194" s="46">
        <v>0.0</v>
      </c>
      <c r="H4194" s="46">
        <v>0.0</v>
      </c>
      <c r="I4194" s="46">
        <v>32.0</v>
      </c>
      <c r="J4194" s="3"/>
      <c r="K4194" s="56"/>
    </row>
    <row r="4195" ht="32.25" customHeight="1">
      <c r="A4195" s="55" t="s">
        <v>82</v>
      </c>
      <c r="B4195" s="46" t="s">
        <v>31355</v>
      </c>
      <c r="C4195" s="46" t="s">
        <v>31358</v>
      </c>
      <c r="D4195" s="46">
        <v>0.0</v>
      </c>
      <c r="E4195" s="46">
        <v>0.0</v>
      </c>
      <c r="F4195" s="46">
        <v>62.0</v>
      </c>
      <c r="G4195" s="46">
        <v>0.0</v>
      </c>
      <c r="H4195" s="46">
        <v>0.0</v>
      </c>
      <c r="I4195" s="46">
        <v>0.0</v>
      </c>
      <c r="J4195" s="3"/>
      <c r="K4195" s="56"/>
    </row>
    <row r="4196" ht="32.25" customHeight="1">
      <c r="A4196" s="55" t="s">
        <v>82</v>
      </c>
      <c r="B4196" s="46" t="s">
        <v>31359</v>
      </c>
      <c r="C4196" s="55" t="s">
        <v>31360</v>
      </c>
      <c r="D4196" s="46">
        <v>0.0</v>
      </c>
      <c r="E4196" s="46">
        <v>0.0</v>
      </c>
      <c r="F4196" s="46">
        <v>41.0</v>
      </c>
      <c r="G4196" s="46">
        <v>0.0</v>
      </c>
      <c r="H4196" s="46">
        <v>0.0</v>
      </c>
      <c r="I4196" s="46">
        <v>0.0</v>
      </c>
      <c r="J4196" s="3"/>
      <c r="K4196" s="56"/>
    </row>
    <row r="4197" ht="32.25" customHeight="1">
      <c r="A4197" s="55" t="s">
        <v>82</v>
      </c>
      <c r="B4197" s="46" t="s">
        <v>31359</v>
      </c>
      <c r="C4197" s="55" t="s">
        <v>31361</v>
      </c>
      <c r="D4197" s="46">
        <v>0.0</v>
      </c>
      <c r="E4197" s="46">
        <v>0.0</v>
      </c>
      <c r="F4197" s="46">
        <v>25.0</v>
      </c>
      <c r="G4197" s="46">
        <v>0.0</v>
      </c>
      <c r="H4197" s="46">
        <v>0.0</v>
      </c>
      <c r="I4197" s="46">
        <v>0.0</v>
      </c>
      <c r="J4197" s="3"/>
      <c r="K4197" s="56"/>
    </row>
    <row r="4198" ht="32.25" customHeight="1">
      <c r="A4198" s="55" t="s">
        <v>82</v>
      </c>
      <c r="B4198" s="46" t="s">
        <v>31359</v>
      </c>
      <c r="C4198" s="55" t="s">
        <v>31362</v>
      </c>
      <c r="D4198" s="46">
        <v>0.0</v>
      </c>
      <c r="E4198" s="46">
        <v>0.0</v>
      </c>
      <c r="F4198" s="46">
        <v>19.0</v>
      </c>
      <c r="G4198" s="46">
        <v>0.0</v>
      </c>
      <c r="H4198" s="46">
        <v>0.0</v>
      </c>
      <c r="I4198" s="46">
        <v>0.0</v>
      </c>
      <c r="J4198" s="3"/>
      <c r="K4198" s="56"/>
    </row>
    <row r="4199" ht="32.25" customHeight="1">
      <c r="A4199" s="55" t="s">
        <v>82</v>
      </c>
      <c r="B4199" s="46" t="s">
        <v>31359</v>
      </c>
      <c r="C4199" s="55" t="s">
        <v>31363</v>
      </c>
      <c r="D4199" s="46">
        <v>0.0</v>
      </c>
      <c r="E4199" s="46">
        <v>0.0</v>
      </c>
      <c r="F4199" s="46">
        <v>14.0</v>
      </c>
      <c r="G4199" s="46">
        <v>0.0</v>
      </c>
      <c r="H4199" s="46">
        <v>0.0</v>
      </c>
      <c r="I4199" s="46">
        <v>0.0</v>
      </c>
      <c r="J4199" s="3"/>
      <c r="K4199" s="56"/>
    </row>
    <row r="4200" ht="32.25" customHeight="1">
      <c r="A4200" s="55" t="s">
        <v>82</v>
      </c>
      <c r="B4200" s="46" t="s">
        <v>31359</v>
      </c>
      <c r="C4200" s="55" t="s">
        <v>31364</v>
      </c>
      <c r="D4200" s="46">
        <v>0.0</v>
      </c>
      <c r="E4200" s="46">
        <v>0.0</v>
      </c>
      <c r="F4200" s="46">
        <v>11.0</v>
      </c>
      <c r="G4200" s="46">
        <v>0.0</v>
      </c>
      <c r="H4200" s="46">
        <v>0.0</v>
      </c>
      <c r="I4200" s="46">
        <v>0.0</v>
      </c>
      <c r="J4200" s="3"/>
      <c r="K4200" s="56"/>
    </row>
    <row r="4201" ht="32.25" customHeight="1">
      <c r="A4201" s="55" t="s">
        <v>82</v>
      </c>
      <c r="B4201" s="46" t="s">
        <v>31359</v>
      </c>
      <c r="C4201" s="55" t="s">
        <v>31365</v>
      </c>
      <c r="D4201" s="46">
        <v>0.0</v>
      </c>
      <c r="E4201" s="46">
        <v>0.0</v>
      </c>
      <c r="F4201" s="46">
        <v>9.0</v>
      </c>
      <c r="G4201" s="46">
        <v>0.0</v>
      </c>
      <c r="H4201" s="46">
        <v>0.0</v>
      </c>
      <c r="I4201" s="46">
        <v>0.0</v>
      </c>
      <c r="J4201" s="3"/>
      <c r="K4201" s="56"/>
    </row>
    <row r="4202" ht="32.25" customHeight="1">
      <c r="A4202" s="55" t="s">
        <v>82</v>
      </c>
      <c r="B4202" s="46" t="s">
        <v>31359</v>
      </c>
      <c r="C4202" s="55" t="s">
        <v>31366</v>
      </c>
      <c r="D4202" s="46">
        <v>0.0</v>
      </c>
      <c r="E4202" s="46">
        <v>0.0</v>
      </c>
      <c r="F4202" s="46">
        <v>8.0</v>
      </c>
      <c r="G4202" s="46">
        <v>0.0</v>
      </c>
      <c r="H4202" s="46">
        <v>0.0</v>
      </c>
      <c r="I4202" s="46">
        <v>0.0</v>
      </c>
      <c r="J4202" s="3"/>
      <c r="K4202" s="56"/>
    </row>
    <row r="4203" ht="32.25" customHeight="1">
      <c r="A4203" s="55" t="s">
        <v>82</v>
      </c>
      <c r="B4203" s="46" t="s">
        <v>31359</v>
      </c>
      <c r="C4203" s="55" t="s">
        <v>31367</v>
      </c>
      <c r="D4203" s="46">
        <v>0.0</v>
      </c>
      <c r="E4203" s="46">
        <v>0.0</v>
      </c>
      <c r="F4203" s="46">
        <v>3.0</v>
      </c>
      <c r="G4203" s="46">
        <v>0.0</v>
      </c>
      <c r="H4203" s="46">
        <v>0.0</v>
      </c>
      <c r="I4203" s="46">
        <v>0.0</v>
      </c>
      <c r="J4203" s="3"/>
      <c r="K4203" s="56"/>
    </row>
    <row r="4204" ht="32.25" customHeight="1">
      <c r="A4204" s="55" t="s">
        <v>82</v>
      </c>
      <c r="B4204" s="46" t="s">
        <v>31359</v>
      </c>
      <c r="C4204" s="55" t="s">
        <v>31368</v>
      </c>
      <c r="D4204" s="46">
        <v>0.0</v>
      </c>
      <c r="E4204" s="46">
        <v>0.0</v>
      </c>
      <c r="F4204" s="46">
        <v>2.0</v>
      </c>
      <c r="G4204" s="46">
        <v>0.0</v>
      </c>
      <c r="H4204" s="46">
        <v>0.0</v>
      </c>
      <c r="I4204" s="46">
        <v>0.0</v>
      </c>
      <c r="J4204" s="3"/>
      <c r="K4204" s="56"/>
    </row>
    <row r="4205" ht="32.25" customHeight="1">
      <c r="A4205" s="55" t="s">
        <v>82</v>
      </c>
      <c r="B4205" s="46" t="s">
        <v>31359</v>
      </c>
      <c r="C4205" s="55" t="s">
        <v>31369</v>
      </c>
      <c r="D4205" s="46">
        <v>0.0</v>
      </c>
      <c r="E4205" s="46">
        <v>0.0</v>
      </c>
      <c r="F4205" s="46">
        <v>2.0</v>
      </c>
      <c r="G4205" s="46">
        <v>0.0</v>
      </c>
      <c r="H4205" s="46">
        <v>0.0</v>
      </c>
      <c r="I4205" s="46">
        <v>0.0</v>
      </c>
      <c r="J4205" s="3"/>
      <c r="K4205" s="56"/>
    </row>
    <row r="4206" ht="32.25" customHeight="1">
      <c r="A4206" s="55" t="s">
        <v>82</v>
      </c>
      <c r="B4206" s="46" t="s">
        <v>31370</v>
      </c>
      <c r="C4206" s="55" t="s">
        <v>31371</v>
      </c>
      <c r="D4206" s="46">
        <v>0.0</v>
      </c>
      <c r="E4206" s="46">
        <v>0.0</v>
      </c>
      <c r="F4206" s="46">
        <v>96.0</v>
      </c>
      <c r="G4206" s="46">
        <v>0.0</v>
      </c>
      <c r="H4206" s="46">
        <v>0.0</v>
      </c>
      <c r="I4206" s="46">
        <v>0.0</v>
      </c>
      <c r="J4206" s="3"/>
      <c r="K4206" s="56"/>
    </row>
    <row r="4207" ht="32.25" customHeight="1">
      <c r="A4207" s="55" t="s">
        <v>82</v>
      </c>
      <c r="B4207" s="46" t="s">
        <v>31370</v>
      </c>
      <c r="C4207" s="55" t="s">
        <v>31372</v>
      </c>
      <c r="D4207" s="46">
        <v>0.0</v>
      </c>
      <c r="E4207" s="46">
        <v>0.0</v>
      </c>
      <c r="F4207" s="46">
        <v>48.0</v>
      </c>
      <c r="G4207" s="46">
        <v>0.0</v>
      </c>
      <c r="H4207" s="46">
        <v>0.0</v>
      </c>
      <c r="I4207" s="46">
        <v>0.0</v>
      </c>
      <c r="J4207" s="3"/>
      <c r="K4207" s="56"/>
    </row>
    <row r="4208" ht="32.25" customHeight="1">
      <c r="A4208" s="55" t="s">
        <v>82</v>
      </c>
      <c r="B4208" s="46" t="s">
        <v>31370</v>
      </c>
      <c r="C4208" s="55" t="s">
        <v>31373</v>
      </c>
      <c r="D4208" s="46">
        <v>0.0</v>
      </c>
      <c r="E4208" s="46">
        <v>0.0</v>
      </c>
      <c r="F4208" s="46">
        <v>30.0</v>
      </c>
      <c r="G4208" s="46">
        <v>0.0</v>
      </c>
      <c r="H4208" s="46">
        <v>0.0</v>
      </c>
      <c r="I4208" s="46">
        <v>0.0</v>
      </c>
      <c r="J4208" s="3"/>
      <c r="K4208" s="56"/>
    </row>
    <row r="4209" ht="32.25" customHeight="1">
      <c r="A4209" s="46"/>
      <c r="B4209" s="46"/>
      <c r="C4209" s="46"/>
      <c r="D4209" s="46"/>
      <c r="E4209" s="46"/>
      <c r="F4209" s="46"/>
      <c r="G4209" s="46"/>
      <c r="H4209" s="46"/>
      <c r="I4209" s="46">
        <v>0.0</v>
      </c>
      <c r="J4209" s="3"/>
      <c r="K4209" s="56"/>
    </row>
    <row r="4210" ht="32.25" customHeight="1">
      <c r="A4210" s="46"/>
      <c r="B4210" s="46"/>
      <c r="C4210" s="46"/>
      <c r="D4210" s="46"/>
      <c r="E4210" s="46"/>
      <c r="F4210" s="46"/>
      <c r="G4210" s="46"/>
      <c r="H4210" s="46"/>
      <c r="I4210" s="46">
        <v>0.0</v>
      </c>
      <c r="J4210" s="3"/>
      <c r="K4210" s="56"/>
    </row>
    <row r="4211" ht="32.25" customHeight="1">
      <c r="A4211" s="46"/>
      <c r="B4211" s="46"/>
      <c r="C4211" s="46"/>
      <c r="D4211" s="46"/>
      <c r="E4211" s="46"/>
      <c r="F4211" s="46"/>
      <c r="G4211" s="46"/>
      <c r="H4211" s="46"/>
      <c r="I4211" s="46">
        <v>0.0</v>
      </c>
      <c r="J4211" s="3"/>
      <c r="K4211" s="56"/>
    </row>
    <row r="4212" ht="32.25" customHeight="1">
      <c r="A4212" s="46"/>
      <c r="B4212" s="46"/>
      <c r="C4212" s="46"/>
      <c r="D4212" s="46"/>
      <c r="E4212" s="46"/>
      <c r="F4212" s="46"/>
      <c r="G4212" s="46"/>
      <c r="H4212" s="46"/>
      <c r="I4212" s="46">
        <v>0.0</v>
      </c>
      <c r="J4212" s="3"/>
      <c r="K4212" s="56"/>
    </row>
    <row r="4213" ht="32.25" customHeight="1">
      <c r="A4213" s="46"/>
      <c r="B4213" s="46"/>
      <c r="C4213" s="46"/>
      <c r="D4213" s="46"/>
      <c r="E4213" s="46"/>
      <c r="F4213" s="46"/>
      <c r="G4213" s="46"/>
      <c r="H4213" s="46"/>
      <c r="I4213" s="46">
        <v>0.0</v>
      </c>
      <c r="J4213" s="3"/>
      <c r="K4213" s="56"/>
    </row>
    <row r="4214" ht="32.25" customHeight="1">
      <c r="A4214" s="46"/>
      <c r="B4214" s="46"/>
      <c r="C4214" s="46"/>
      <c r="D4214" s="46"/>
      <c r="E4214" s="46"/>
      <c r="F4214" s="46"/>
      <c r="G4214" s="46"/>
      <c r="H4214" s="46"/>
      <c r="I4214" s="46">
        <v>0.0</v>
      </c>
      <c r="J4214" s="3"/>
      <c r="K4214" s="56"/>
    </row>
    <row r="4215" ht="32.25" customHeight="1">
      <c r="A4215" s="46"/>
      <c r="B4215" s="46"/>
      <c r="C4215" s="46"/>
      <c r="D4215" s="46"/>
      <c r="E4215" s="46"/>
      <c r="F4215" s="46"/>
      <c r="G4215" s="46"/>
      <c r="H4215" s="46"/>
      <c r="I4215" s="46">
        <v>0.0</v>
      </c>
      <c r="J4215" s="3"/>
      <c r="K4215" s="56"/>
    </row>
    <row r="4216" ht="32.25" customHeight="1">
      <c r="A4216" s="46"/>
      <c r="B4216" s="46"/>
      <c r="C4216" s="46"/>
      <c r="D4216" s="46"/>
      <c r="E4216" s="46"/>
      <c r="F4216" s="46"/>
      <c r="G4216" s="46"/>
      <c r="H4216" s="46"/>
      <c r="I4216" s="46">
        <v>0.0</v>
      </c>
      <c r="J4216" s="3"/>
      <c r="K4216" s="56"/>
    </row>
    <row r="4217" ht="32.25" customHeight="1">
      <c r="A4217" s="46"/>
      <c r="B4217" s="46"/>
      <c r="C4217" s="46"/>
      <c r="D4217" s="46"/>
      <c r="E4217" s="46"/>
      <c r="F4217" s="46"/>
      <c r="G4217" s="46"/>
      <c r="H4217" s="46"/>
      <c r="I4217" s="46">
        <v>0.0</v>
      </c>
      <c r="J4217" s="3"/>
      <c r="K4217" s="56"/>
    </row>
    <row r="4218" ht="32.25" customHeight="1">
      <c r="A4218" s="46"/>
      <c r="B4218" s="46"/>
      <c r="C4218" s="46"/>
      <c r="D4218" s="46"/>
      <c r="E4218" s="46"/>
      <c r="F4218" s="46"/>
      <c r="G4218" s="46"/>
      <c r="H4218" s="46"/>
      <c r="I4218" s="46">
        <v>0.0</v>
      </c>
      <c r="J4218" s="3"/>
      <c r="K4218" s="56"/>
    </row>
    <row r="4219" ht="32.25" customHeight="1">
      <c r="A4219" s="46"/>
      <c r="B4219" s="46"/>
      <c r="C4219" s="46"/>
      <c r="D4219" s="46"/>
      <c r="E4219" s="46"/>
      <c r="F4219" s="46"/>
      <c r="G4219" s="46"/>
      <c r="H4219" s="46"/>
      <c r="I4219" s="46">
        <v>0.0</v>
      </c>
      <c r="J4219" s="3"/>
      <c r="K4219" s="56"/>
    </row>
    <row r="4220" ht="32.25" customHeight="1">
      <c r="A4220" s="46"/>
      <c r="B4220" s="46"/>
      <c r="C4220" s="46"/>
      <c r="D4220" s="46"/>
      <c r="E4220" s="46"/>
      <c r="F4220" s="46"/>
      <c r="G4220" s="46"/>
      <c r="H4220" s="46"/>
      <c r="I4220" s="46">
        <v>0.0</v>
      </c>
      <c r="J4220" s="3"/>
      <c r="K4220" s="56"/>
    </row>
    <row r="4221" ht="32.25" customHeight="1">
      <c r="A4221" s="46"/>
      <c r="B4221" s="46"/>
      <c r="C4221" s="46"/>
      <c r="D4221" s="46"/>
      <c r="E4221" s="46"/>
      <c r="F4221" s="46"/>
      <c r="G4221" s="46"/>
      <c r="H4221" s="46"/>
      <c r="I4221" s="46">
        <v>0.0</v>
      </c>
      <c r="J4221" s="3"/>
      <c r="K4221" s="56"/>
    </row>
    <row r="4222" ht="32.25" customHeight="1">
      <c r="A4222" s="46"/>
      <c r="B4222" s="46"/>
      <c r="C4222" s="46"/>
      <c r="D4222" s="46"/>
      <c r="E4222" s="46"/>
      <c r="F4222" s="46"/>
      <c r="G4222" s="46"/>
      <c r="H4222" s="46"/>
      <c r="I4222" s="46">
        <v>0.0</v>
      </c>
      <c r="J4222" s="3"/>
      <c r="K4222" s="56"/>
    </row>
    <row r="4223" ht="32.25" customHeight="1">
      <c r="A4223" s="46"/>
      <c r="B4223" s="46"/>
      <c r="C4223" s="46"/>
      <c r="D4223" s="46"/>
      <c r="E4223" s="46"/>
      <c r="F4223" s="46"/>
      <c r="G4223" s="46"/>
      <c r="H4223" s="46"/>
      <c r="I4223" s="46">
        <v>0.0</v>
      </c>
      <c r="J4223" s="3"/>
      <c r="K4223" s="56"/>
    </row>
    <row r="4224" ht="32.25" customHeight="1">
      <c r="A4224" s="46"/>
      <c r="B4224" s="46"/>
      <c r="C4224" s="46"/>
      <c r="D4224" s="46"/>
      <c r="E4224" s="46"/>
      <c r="F4224" s="46"/>
      <c r="G4224" s="46"/>
      <c r="H4224" s="46"/>
      <c r="I4224" s="46">
        <v>0.0</v>
      </c>
      <c r="J4224" s="3"/>
      <c r="K4224" s="56"/>
    </row>
    <row r="4225" ht="32.25" customHeight="1">
      <c r="A4225" s="46"/>
      <c r="B4225" s="46"/>
      <c r="C4225" s="46"/>
      <c r="D4225" s="46"/>
      <c r="E4225" s="46"/>
      <c r="F4225" s="46"/>
      <c r="G4225" s="46"/>
      <c r="H4225" s="46"/>
      <c r="I4225" s="46">
        <v>0.0</v>
      </c>
      <c r="J4225" s="3"/>
      <c r="K4225" s="56"/>
    </row>
    <row r="4226" ht="32.25" customHeight="1">
      <c r="A4226" s="46"/>
      <c r="B4226" s="46"/>
      <c r="C4226" s="46"/>
      <c r="D4226" s="46"/>
      <c r="E4226" s="46"/>
      <c r="F4226" s="46"/>
      <c r="G4226" s="46"/>
      <c r="H4226" s="46"/>
      <c r="I4226" s="46">
        <v>0.0</v>
      </c>
      <c r="J4226" s="3"/>
      <c r="K4226" s="56"/>
    </row>
    <row r="4227" ht="32.25" customHeight="1">
      <c r="A4227" s="46"/>
      <c r="B4227" s="46"/>
      <c r="C4227" s="46"/>
      <c r="D4227" s="46"/>
      <c r="E4227" s="46"/>
      <c r="F4227" s="46"/>
      <c r="G4227" s="46"/>
      <c r="H4227" s="46"/>
      <c r="I4227" s="46">
        <v>0.0</v>
      </c>
      <c r="J4227" s="3"/>
      <c r="K4227" s="56"/>
    </row>
    <row r="4228" ht="32.25" customHeight="1">
      <c r="A4228" s="46"/>
      <c r="B4228" s="46"/>
      <c r="C4228" s="46"/>
      <c r="D4228" s="46"/>
      <c r="E4228" s="46"/>
      <c r="F4228" s="46"/>
      <c r="G4228" s="46"/>
      <c r="H4228" s="46"/>
      <c r="I4228" s="46">
        <v>0.0</v>
      </c>
      <c r="J4228" s="3"/>
      <c r="K4228" s="56"/>
    </row>
    <row r="4229" ht="32.25" customHeight="1">
      <c r="A4229" s="46"/>
      <c r="B4229" s="46"/>
      <c r="C4229" s="46"/>
      <c r="D4229" s="46"/>
      <c r="E4229" s="46"/>
      <c r="F4229" s="46"/>
      <c r="G4229" s="46"/>
      <c r="H4229" s="46"/>
      <c r="I4229" s="46">
        <v>0.0</v>
      </c>
      <c r="J4229" s="3"/>
      <c r="K4229" s="56"/>
    </row>
    <row r="4230" ht="32.25" customHeight="1">
      <c r="A4230" s="46"/>
      <c r="B4230" s="46"/>
      <c r="C4230" s="46"/>
      <c r="D4230" s="46"/>
      <c r="E4230" s="46"/>
      <c r="F4230" s="46"/>
      <c r="G4230" s="46"/>
      <c r="H4230" s="46"/>
      <c r="I4230" s="46">
        <v>0.0</v>
      </c>
      <c r="J4230" s="3"/>
      <c r="K4230" s="56"/>
    </row>
    <row r="4231" ht="32.25" customHeight="1">
      <c r="A4231" s="46"/>
      <c r="B4231" s="46"/>
      <c r="C4231" s="46"/>
      <c r="D4231" s="46"/>
      <c r="E4231" s="46"/>
      <c r="F4231" s="46"/>
      <c r="G4231" s="46"/>
      <c r="H4231" s="46"/>
      <c r="I4231" s="46">
        <v>0.0</v>
      </c>
      <c r="J4231" s="3"/>
      <c r="K4231" s="56"/>
    </row>
    <row r="4232" ht="32.25" customHeight="1">
      <c r="A4232" s="46"/>
      <c r="B4232" s="46"/>
      <c r="C4232" s="46"/>
      <c r="D4232" s="46"/>
      <c r="E4232" s="46"/>
      <c r="F4232" s="46"/>
      <c r="G4232" s="46"/>
      <c r="H4232" s="46"/>
      <c r="I4232" s="46">
        <v>0.0</v>
      </c>
      <c r="J4232" s="3"/>
      <c r="K4232" s="56"/>
    </row>
    <row r="4233" ht="32.25" customHeight="1">
      <c r="A4233" s="46"/>
      <c r="B4233" s="46"/>
      <c r="C4233" s="46"/>
      <c r="D4233" s="46"/>
      <c r="E4233" s="46"/>
      <c r="F4233" s="46"/>
      <c r="G4233" s="46"/>
      <c r="H4233" s="46"/>
      <c r="I4233" s="46">
        <v>0.0</v>
      </c>
      <c r="J4233" s="3"/>
      <c r="K4233" s="56"/>
    </row>
    <row r="4234" ht="32.25" customHeight="1">
      <c r="A4234" s="46"/>
      <c r="B4234" s="46"/>
      <c r="C4234" s="46"/>
      <c r="D4234" s="46"/>
      <c r="E4234" s="46"/>
      <c r="F4234" s="46"/>
      <c r="G4234" s="46"/>
      <c r="H4234" s="46"/>
      <c r="I4234" s="46">
        <v>0.0</v>
      </c>
      <c r="J4234" s="3"/>
      <c r="K4234" s="56"/>
    </row>
    <row r="4235" ht="32.25" customHeight="1">
      <c r="A4235" s="46"/>
      <c r="B4235" s="46"/>
      <c r="C4235" s="46"/>
      <c r="D4235" s="46"/>
      <c r="E4235" s="46"/>
      <c r="F4235" s="46"/>
      <c r="G4235" s="46"/>
      <c r="H4235" s="46"/>
      <c r="I4235" s="46">
        <v>0.0</v>
      </c>
      <c r="J4235" s="3"/>
      <c r="K4235" s="56"/>
    </row>
    <row r="4236" ht="32.25" customHeight="1">
      <c r="A4236" s="46"/>
      <c r="B4236" s="46"/>
      <c r="C4236" s="46"/>
      <c r="D4236" s="46"/>
      <c r="E4236" s="46"/>
      <c r="F4236" s="46"/>
      <c r="G4236" s="46"/>
      <c r="H4236" s="46"/>
      <c r="I4236" s="46">
        <v>0.0</v>
      </c>
      <c r="J4236" s="3"/>
      <c r="K4236" s="56"/>
    </row>
    <row r="4237" ht="32.25" customHeight="1">
      <c r="A4237" s="46"/>
      <c r="B4237" s="46"/>
      <c r="C4237" s="46"/>
      <c r="D4237" s="46"/>
      <c r="E4237" s="46"/>
      <c r="F4237" s="46"/>
      <c r="G4237" s="46"/>
      <c r="H4237" s="46"/>
      <c r="I4237" s="46">
        <v>0.0</v>
      </c>
      <c r="J4237" s="3"/>
      <c r="K4237" s="56"/>
    </row>
    <row r="4238" ht="32.25" customHeight="1">
      <c r="A4238" s="46"/>
      <c r="B4238" s="46"/>
      <c r="C4238" s="46"/>
      <c r="D4238" s="46"/>
      <c r="E4238" s="46"/>
      <c r="F4238" s="46"/>
      <c r="G4238" s="46"/>
      <c r="H4238" s="46"/>
      <c r="I4238" s="46">
        <v>0.0</v>
      </c>
      <c r="J4238" s="3"/>
      <c r="K4238" s="56"/>
    </row>
    <row r="4239" ht="32.25" customHeight="1">
      <c r="A4239" s="46"/>
      <c r="B4239" s="46"/>
      <c r="C4239" s="46"/>
      <c r="D4239" s="46"/>
      <c r="E4239" s="46"/>
      <c r="F4239" s="46"/>
      <c r="G4239" s="46"/>
      <c r="H4239" s="46"/>
      <c r="I4239" s="46">
        <v>0.0</v>
      </c>
      <c r="J4239" s="3"/>
      <c r="K4239" s="56"/>
    </row>
    <row r="4240" ht="32.25" customHeight="1">
      <c r="A4240" s="46"/>
      <c r="B4240" s="46"/>
      <c r="C4240" s="46"/>
      <c r="D4240" s="46"/>
      <c r="E4240" s="46"/>
      <c r="F4240" s="46"/>
      <c r="G4240" s="46"/>
      <c r="H4240" s="46"/>
      <c r="I4240" s="46">
        <v>0.0</v>
      </c>
      <c r="J4240" s="3"/>
      <c r="K4240" s="56"/>
    </row>
    <row r="4241" ht="32.25" customHeight="1">
      <c r="A4241" s="46"/>
      <c r="B4241" s="46"/>
      <c r="C4241" s="46"/>
      <c r="D4241" s="46"/>
      <c r="E4241" s="46"/>
      <c r="F4241" s="46"/>
      <c r="G4241" s="46"/>
      <c r="H4241" s="46"/>
      <c r="I4241" s="46">
        <v>0.0</v>
      </c>
      <c r="J4241" s="3"/>
      <c r="K4241" s="56"/>
    </row>
    <row r="4242" ht="32.25" customHeight="1">
      <c r="A4242" s="46"/>
      <c r="B4242" s="46"/>
      <c r="C4242" s="46"/>
      <c r="D4242" s="46"/>
      <c r="E4242" s="46"/>
      <c r="F4242" s="46"/>
      <c r="G4242" s="46"/>
      <c r="H4242" s="46"/>
      <c r="I4242" s="46">
        <v>0.0</v>
      </c>
      <c r="J4242" s="3"/>
      <c r="K4242" s="56"/>
    </row>
    <row r="4243" ht="32.25" customHeight="1">
      <c r="A4243" s="46"/>
      <c r="B4243" s="46"/>
      <c r="C4243" s="46"/>
      <c r="D4243" s="46"/>
      <c r="E4243" s="46"/>
      <c r="F4243" s="46"/>
      <c r="G4243" s="46"/>
      <c r="H4243" s="46"/>
      <c r="I4243" s="46">
        <v>82.0</v>
      </c>
      <c r="J4243" s="3"/>
      <c r="K4243" s="56"/>
    </row>
    <row r="4244" ht="32.25" customHeight="1">
      <c r="A4244" s="46"/>
      <c r="B4244" s="46"/>
      <c r="C4244" s="46"/>
      <c r="D4244" s="46"/>
      <c r="E4244" s="46"/>
      <c r="F4244" s="46"/>
      <c r="G4244" s="46"/>
      <c r="H4244" s="46"/>
      <c r="I4244" s="46">
        <v>0.0</v>
      </c>
      <c r="J4244" s="3"/>
      <c r="K4244" s="56"/>
    </row>
    <row r="4245" ht="32.25" customHeight="1">
      <c r="A4245" s="46"/>
      <c r="B4245" s="46"/>
      <c r="C4245" s="46"/>
      <c r="D4245" s="46"/>
      <c r="E4245" s="46"/>
      <c r="F4245" s="46"/>
      <c r="G4245" s="46"/>
      <c r="H4245" s="46"/>
      <c r="I4245" s="46">
        <v>10.0</v>
      </c>
      <c r="J4245" s="3"/>
      <c r="K4245" s="56"/>
    </row>
    <row r="4246" ht="32.25" customHeight="1">
      <c r="A4246" s="46"/>
      <c r="B4246" s="46"/>
      <c r="C4246" s="46"/>
      <c r="D4246" s="46"/>
      <c r="E4246" s="46"/>
      <c r="F4246" s="46"/>
      <c r="G4246" s="46"/>
      <c r="H4246" s="46"/>
      <c r="I4246" s="46">
        <v>33.0</v>
      </c>
      <c r="J4246" s="3"/>
      <c r="K4246" s="56"/>
    </row>
    <row r="4247" ht="32.25" customHeight="1">
      <c r="A4247" s="46"/>
      <c r="B4247" s="46"/>
      <c r="C4247" s="46"/>
      <c r="D4247" s="46"/>
      <c r="E4247" s="46"/>
      <c r="F4247" s="46"/>
      <c r="G4247" s="46"/>
      <c r="H4247" s="46"/>
      <c r="I4247" s="46">
        <v>37.0</v>
      </c>
      <c r="J4247" s="3"/>
      <c r="K4247" s="56"/>
    </row>
    <row r="4248" ht="32.25" customHeight="1">
      <c r="A4248" s="46"/>
      <c r="B4248" s="46"/>
      <c r="C4248" s="46"/>
      <c r="D4248" s="46"/>
      <c r="E4248" s="46"/>
      <c r="F4248" s="46"/>
      <c r="G4248" s="46"/>
      <c r="H4248" s="46"/>
      <c r="I4248" s="46">
        <v>0.0</v>
      </c>
      <c r="J4248" s="3"/>
      <c r="K4248" s="56"/>
    </row>
    <row r="4249" ht="32.25" customHeight="1">
      <c r="A4249" s="46"/>
      <c r="B4249" s="46"/>
      <c r="C4249" s="46"/>
      <c r="D4249" s="46"/>
      <c r="E4249" s="46"/>
      <c r="F4249" s="46"/>
      <c r="G4249" s="46"/>
      <c r="H4249" s="46"/>
      <c r="I4249" s="46">
        <v>0.0</v>
      </c>
      <c r="J4249" s="3"/>
      <c r="K4249" s="56"/>
    </row>
    <row r="4250" ht="32.25" customHeight="1">
      <c r="A4250" s="46"/>
      <c r="B4250" s="46"/>
      <c r="C4250" s="46"/>
      <c r="D4250" s="46"/>
      <c r="E4250" s="46"/>
      <c r="F4250" s="46"/>
      <c r="G4250" s="46"/>
      <c r="H4250" s="46"/>
      <c r="I4250" s="46">
        <v>0.0</v>
      </c>
      <c r="J4250" s="3"/>
      <c r="K4250" s="56"/>
    </row>
    <row r="4251" ht="32.25" customHeight="1">
      <c r="A4251" s="46"/>
      <c r="B4251" s="46"/>
      <c r="C4251" s="46"/>
      <c r="D4251" s="46"/>
      <c r="E4251" s="46"/>
      <c r="F4251" s="46"/>
      <c r="G4251" s="46"/>
      <c r="H4251" s="46"/>
      <c r="I4251" s="46">
        <v>0.0</v>
      </c>
      <c r="J4251" s="3"/>
      <c r="K4251" s="56"/>
    </row>
    <row r="4252" ht="32.25" customHeight="1">
      <c r="A4252" s="46"/>
      <c r="B4252" s="46"/>
      <c r="C4252" s="46"/>
      <c r="D4252" s="46"/>
      <c r="E4252" s="46"/>
      <c r="F4252" s="46"/>
      <c r="G4252" s="46"/>
      <c r="H4252" s="46"/>
      <c r="I4252" s="46">
        <v>0.0</v>
      </c>
      <c r="J4252" s="3"/>
      <c r="K4252" s="56"/>
    </row>
    <row r="4253" ht="32.25" customHeight="1">
      <c r="A4253" s="46"/>
      <c r="B4253" s="46"/>
      <c r="C4253" s="46"/>
      <c r="D4253" s="46"/>
      <c r="E4253" s="46"/>
      <c r="F4253" s="46"/>
      <c r="G4253" s="46"/>
      <c r="H4253" s="46"/>
      <c r="I4253" s="46">
        <v>0.0</v>
      </c>
      <c r="J4253" s="3"/>
      <c r="K4253" s="56"/>
    </row>
    <row r="4254" ht="32.25" customHeight="1">
      <c r="A4254" s="46"/>
      <c r="B4254" s="46"/>
      <c r="C4254" s="46"/>
      <c r="D4254" s="46"/>
      <c r="E4254" s="46"/>
      <c r="F4254" s="46"/>
      <c r="G4254" s="46"/>
      <c r="H4254" s="46"/>
      <c r="I4254" s="46">
        <v>0.0</v>
      </c>
      <c r="J4254" s="3"/>
      <c r="K4254" s="56"/>
    </row>
    <row r="4255" ht="32.25" customHeight="1">
      <c r="A4255" s="46"/>
      <c r="B4255" s="46"/>
      <c r="C4255" s="46"/>
      <c r="D4255" s="46"/>
      <c r="E4255" s="46"/>
      <c r="F4255" s="46"/>
      <c r="G4255" s="46"/>
      <c r="H4255" s="46"/>
      <c r="I4255" s="46">
        <v>0.0</v>
      </c>
      <c r="J4255" s="3"/>
      <c r="K4255" s="56"/>
    </row>
    <row r="4256" ht="32.25" customHeight="1">
      <c r="A4256" s="46"/>
      <c r="B4256" s="46"/>
      <c r="C4256" s="46"/>
      <c r="D4256" s="46"/>
      <c r="E4256" s="46"/>
      <c r="F4256" s="46"/>
      <c r="G4256" s="46"/>
      <c r="H4256" s="46"/>
      <c r="I4256" s="46">
        <v>0.0</v>
      </c>
      <c r="J4256" s="3"/>
      <c r="K4256" s="56"/>
    </row>
    <row r="4257" ht="32.25" customHeight="1">
      <c r="A4257" s="46"/>
      <c r="B4257" s="46"/>
      <c r="C4257" s="46"/>
      <c r="D4257" s="46"/>
      <c r="E4257" s="46"/>
      <c r="F4257" s="46"/>
      <c r="G4257" s="46"/>
      <c r="H4257" s="46"/>
      <c r="I4257" s="46">
        <v>0.0</v>
      </c>
      <c r="J4257" s="3"/>
      <c r="K4257" s="56"/>
    </row>
    <row r="4258" ht="32.25" customHeight="1">
      <c r="A4258" s="46"/>
      <c r="B4258" s="46"/>
      <c r="C4258" s="46"/>
      <c r="D4258" s="46"/>
      <c r="E4258" s="46"/>
      <c r="F4258" s="46"/>
      <c r="G4258" s="46"/>
      <c r="H4258" s="46"/>
      <c r="I4258" s="46">
        <v>0.0</v>
      </c>
      <c r="J4258" s="3"/>
      <c r="K4258" s="56"/>
    </row>
    <row r="4259" ht="32.25" customHeight="1">
      <c r="A4259" s="46"/>
      <c r="B4259" s="46"/>
      <c r="C4259" s="46"/>
      <c r="D4259" s="46"/>
      <c r="E4259" s="46"/>
      <c r="F4259" s="46"/>
      <c r="G4259" s="46"/>
      <c r="H4259" s="46"/>
      <c r="I4259" s="46">
        <v>0.0</v>
      </c>
      <c r="J4259" s="3"/>
      <c r="K4259" s="56"/>
    </row>
    <row r="4260" ht="32.25" customHeight="1">
      <c r="A4260" s="46"/>
      <c r="B4260" s="46"/>
      <c r="C4260" s="46"/>
      <c r="D4260" s="46"/>
      <c r="E4260" s="46"/>
      <c r="F4260" s="46"/>
      <c r="G4260" s="46"/>
      <c r="H4260" s="46"/>
      <c r="I4260" s="46">
        <v>0.0</v>
      </c>
      <c r="J4260" s="3"/>
      <c r="K4260" s="56"/>
    </row>
    <row r="4261" ht="32.25" customHeight="1">
      <c r="A4261" s="46"/>
      <c r="B4261" s="46"/>
      <c r="C4261" s="46"/>
      <c r="D4261" s="46"/>
      <c r="E4261" s="46"/>
      <c r="F4261" s="46"/>
      <c r="G4261" s="46"/>
      <c r="H4261" s="46"/>
      <c r="I4261" s="46">
        <v>0.0</v>
      </c>
      <c r="J4261" s="3"/>
      <c r="K4261" s="56"/>
    </row>
    <row r="4262" ht="32.25" customHeight="1">
      <c r="A4262" s="46"/>
      <c r="B4262" s="46"/>
      <c r="C4262" s="46"/>
      <c r="D4262" s="46"/>
      <c r="E4262" s="46"/>
      <c r="F4262" s="46"/>
      <c r="G4262" s="46"/>
      <c r="H4262" s="46"/>
      <c r="I4262" s="46">
        <v>0.0</v>
      </c>
      <c r="J4262" s="3"/>
      <c r="K4262" s="56"/>
    </row>
    <row r="4263" ht="32.25" customHeight="1">
      <c r="A4263" s="46"/>
      <c r="B4263" s="46"/>
      <c r="C4263" s="46"/>
      <c r="D4263" s="46"/>
      <c r="E4263" s="46"/>
      <c r="F4263" s="46"/>
      <c r="G4263" s="46"/>
      <c r="H4263" s="46"/>
      <c r="I4263" s="46">
        <v>0.0</v>
      </c>
      <c r="J4263" s="3"/>
      <c r="K4263" s="56"/>
    </row>
    <row r="4264" ht="32.25" customHeight="1">
      <c r="A4264" s="46"/>
      <c r="B4264" s="46"/>
      <c r="C4264" s="46"/>
      <c r="D4264" s="46"/>
      <c r="E4264" s="46"/>
      <c r="F4264" s="46"/>
      <c r="G4264" s="46"/>
      <c r="H4264" s="46"/>
      <c r="I4264" s="46">
        <v>0.0</v>
      </c>
      <c r="J4264" s="3"/>
      <c r="K4264" s="56"/>
    </row>
    <row r="4265" ht="32.25" customHeight="1">
      <c r="A4265" s="46"/>
      <c r="B4265" s="46"/>
      <c r="C4265" s="46"/>
      <c r="D4265" s="46"/>
      <c r="E4265" s="46"/>
      <c r="F4265" s="46"/>
      <c r="G4265" s="46"/>
      <c r="H4265" s="46"/>
      <c r="I4265" s="46">
        <v>0.0</v>
      </c>
      <c r="J4265" s="3"/>
      <c r="K4265" s="56"/>
    </row>
    <row r="4266" ht="32.25" customHeight="1">
      <c r="A4266" s="46"/>
      <c r="B4266" s="46"/>
      <c r="C4266" s="46"/>
      <c r="D4266" s="46"/>
      <c r="E4266" s="46"/>
      <c r="F4266" s="46"/>
      <c r="G4266" s="46"/>
      <c r="H4266" s="46"/>
      <c r="I4266" s="46">
        <v>0.0</v>
      </c>
      <c r="J4266" s="3"/>
      <c r="K4266" s="56"/>
    </row>
    <row r="4267" ht="32.25" customHeight="1">
      <c r="A4267" s="46"/>
      <c r="B4267" s="46"/>
      <c r="C4267" s="46"/>
      <c r="D4267" s="46"/>
      <c r="E4267" s="46"/>
      <c r="F4267" s="46"/>
      <c r="G4267" s="46"/>
      <c r="H4267" s="46"/>
      <c r="I4267" s="46">
        <v>46.0</v>
      </c>
      <c r="J4267" s="3"/>
      <c r="K4267" s="56"/>
    </row>
    <row r="4268" ht="32.25" customHeight="1">
      <c r="A4268" s="46"/>
      <c r="B4268" s="46"/>
      <c r="C4268" s="46"/>
      <c r="D4268" s="46"/>
      <c r="E4268" s="46"/>
      <c r="F4268" s="46"/>
      <c r="G4268" s="46"/>
      <c r="H4268" s="46"/>
      <c r="I4268" s="46">
        <v>0.0</v>
      </c>
      <c r="J4268" s="3"/>
      <c r="K4268" s="56"/>
    </row>
    <row r="4269" ht="32.25" customHeight="1">
      <c r="A4269" s="46"/>
      <c r="B4269" s="46"/>
      <c r="C4269" s="46"/>
      <c r="D4269" s="46"/>
      <c r="E4269" s="46"/>
      <c r="F4269" s="46"/>
      <c r="G4269" s="46"/>
      <c r="H4269" s="46"/>
      <c r="I4269" s="46">
        <v>0.0</v>
      </c>
      <c r="J4269" s="3"/>
      <c r="K4269" s="56"/>
    </row>
    <row r="4270" ht="32.25" customHeight="1">
      <c r="A4270" s="46"/>
      <c r="B4270" s="46"/>
      <c r="C4270" s="46"/>
      <c r="D4270" s="46"/>
      <c r="E4270" s="46"/>
      <c r="F4270" s="46"/>
      <c r="G4270" s="46"/>
      <c r="H4270" s="46"/>
      <c r="I4270" s="46">
        <v>0.0</v>
      </c>
      <c r="J4270" s="3"/>
      <c r="K4270" s="56"/>
    </row>
    <row r="4271" ht="32.25" customHeight="1">
      <c r="A4271" s="46"/>
      <c r="B4271" s="46"/>
      <c r="C4271" s="46"/>
      <c r="D4271" s="46"/>
      <c r="E4271" s="46"/>
      <c r="F4271" s="46"/>
      <c r="G4271" s="46"/>
      <c r="H4271" s="46"/>
      <c r="I4271" s="46">
        <v>0.0</v>
      </c>
      <c r="J4271" s="3"/>
      <c r="K4271" s="56"/>
    </row>
    <row r="4272" ht="32.25" customHeight="1">
      <c r="A4272" s="46"/>
      <c r="B4272" s="46"/>
      <c r="C4272" s="46"/>
      <c r="D4272" s="46"/>
      <c r="E4272" s="46"/>
      <c r="F4272" s="46"/>
      <c r="G4272" s="46"/>
      <c r="H4272" s="46"/>
      <c r="I4272" s="46">
        <v>0.0</v>
      </c>
      <c r="J4272" s="3"/>
      <c r="K4272" s="56"/>
    </row>
    <row r="4273" ht="32.25" customHeight="1">
      <c r="A4273" s="46"/>
      <c r="B4273" s="46"/>
      <c r="C4273" s="46"/>
      <c r="D4273" s="46"/>
      <c r="E4273" s="46"/>
      <c r="F4273" s="46"/>
      <c r="G4273" s="46"/>
      <c r="H4273" s="46"/>
      <c r="I4273" s="46">
        <v>74.0</v>
      </c>
      <c r="J4273" s="3"/>
      <c r="K4273" s="56"/>
    </row>
    <row r="4274" ht="32.25" customHeight="1">
      <c r="A4274" s="46"/>
      <c r="B4274" s="46"/>
      <c r="C4274" s="46"/>
      <c r="D4274" s="46"/>
      <c r="E4274" s="46"/>
      <c r="F4274" s="46"/>
      <c r="G4274" s="46"/>
      <c r="H4274" s="46"/>
      <c r="I4274" s="46">
        <v>0.0</v>
      </c>
      <c r="J4274" s="3"/>
      <c r="K4274" s="56"/>
    </row>
    <row r="4275" ht="32.25" customHeight="1">
      <c r="A4275" s="46"/>
      <c r="B4275" s="46"/>
      <c r="C4275" s="46"/>
      <c r="D4275" s="46"/>
      <c r="E4275" s="46"/>
      <c r="F4275" s="46"/>
      <c r="G4275" s="46"/>
      <c r="H4275" s="46"/>
      <c r="I4275" s="46">
        <v>6.0</v>
      </c>
      <c r="J4275" s="3"/>
      <c r="K4275" s="56"/>
    </row>
    <row r="4276" ht="32.25" customHeight="1">
      <c r="A4276" s="46"/>
      <c r="B4276" s="46"/>
      <c r="C4276" s="46"/>
      <c r="D4276" s="46"/>
      <c r="E4276" s="46"/>
      <c r="F4276" s="46"/>
      <c r="G4276" s="46"/>
      <c r="H4276" s="46"/>
      <c r="I4276" s="46">
        <v>0.0</v>
      </c>
      <c r="J4276" s="3"/>
      <c r="K4276" s="56"/>
    </row>
    <row r="4277" ht="32.25" customHeight="1">
      <c r="A4277" s="46"/>
      <c r="B4277" s="46"/>
      <c r="C4277" s="46"/>
      <c r="D4277" s="46"/>
      <c r="E4277" s="46"/>
      <c r="F4277" s="46"/>
      <c r="G4277" s="46"/>
      <c r="H4277" s="46"/>
      <c r="I4277" s="46">
        <v>0.0</v>
      </c>
      <c r="J4277" s="3"/>
      <c r="K4277" s="56"/>
    </row>
    <row r="4278" ht="32.25" customHeight="1">
      <c r="A4278" s="46"/>
      <c r="B4278" s="46"/>
      <c r="C4278" s="46"/>
      <c r="D4278" s="46"/>
      <c r="E4278" s="46"/>
      <c r="F4278" s="46"/>
      <c r="G4278" s="46"/>
      <c r="H4278" s="46"/>
      <c r="I4278" s="46">
        <v>0.0</v>
      </c>
      <c r="J4278" s="3"/>
      <c r="K4278" s="56"/>
    </row>
    <row r="4279" ht="32.25" customHeight="1">
      <c r="A4279" s="46"/>
      <c r="B4279" s="46"/>
      <c r="C4279" s="46"/>
      <c r="D4279" s="46"/>
      <c r="E4279" s="46"/>
      <c r="F4279" s="46"/>
      <c r="G4279" s="46"/>
      <c r="H4279" s="46"/>
      <c r="I4279" s="46">
        <v>0.0</v>
      </c>
      <c r="J4279" s="3"/>
      <c r="K4279" s="56"/>
    </row>
    <row r="4280" ht="32.25" customHeight="1">
      <c r="A4280" s="46"/>
      <c r="B4280" s="46"/>
      <c r="C4280" s="46"/>
      <c r="D4280" s="46"/>
      <c r="E4280" s="46"/>
      <c r="F4280" s="46"/>
      <c r="G4280" s="46"/>
      <c r="H4280" s="46"/>
      <c r="I4280" s="46">
        <v>0.0</v>
      </c>
      <c r="J4280" s="3"/>
      <c r="K4280" s="56"/>
    </row>
    <row r="4281" ht="32.25" customHeight="1">
      <c r="A4281" s="46"/>
      <c r="B4281" s="46"/>
      <c r="C4281" s="46"/>
      <c r="D4281" s="46"/>
      <c r="E4281" s="46"/>
      <c r="F4281" s="46"/>
      <c r="G4281" s="46"/>
      <c r="H4281" s="46"/>
      <c r="I4281" s="46">
        <v>0.0</v>
      </c>
      <c r="J4281" s="3"/>
      <c r="K4281" s="56"/>
    </row>
    <row r="4282" ht="32.25" customHeight="1">
      <c r="A4282" s="46"/>
      <c r="B4282" s="46"/>
      <c r="C4282" s="46"/>
      <c r="D4282" s="46"/>
      <c r="E4282" s="46"/>
      <c r="F4282" s="46"/>
      <c r="G4282" s="46"/>
      <c r="H4282" s="46"/>
      <c r="I4282" s="46">
        <v>0.0</v>
      </c>
      <c r="J4282" s="3"/>
      <c r="K4282" s="56"/>
    </row>
    <row r="4283" ht="32.25" customHeight="1">
      <c r="A4283" s="46"/>
      <c r="B4283" s="46"/>
      <c r="C4283" s="46"/>
      <c r="D4283" s="46"/>
      <c r="E4283" s="46"/>
      <c r="F4283" s="46"/>
      <c r="G4283" s="46"/>
      <c r="H4283" s="46"/>
      <c r="I4283" s="46">
        <v>0.0</v>
      </c>
      <c r="J4283" s="3"/>
      <c r="K4283" s="56"/>
    </row>
    <row r="4284" ht="32.25" customHeight="1">
      <c r="A4284" s="46"/>
      <c r="B4284" s="46"/>
      <c r="C4284" s="46"/>
      <c r="D4284" s="46"/>
      <c r="E4284" s="46"/>
      <c r="F4284" s="46"/>
      <c r="G4284" s="46"/>
      <c r="H4284" s="46"/>
      <c r="I4284" s="46">
        <v>0.0</v>
      </c>
      <c r="J4284" s="3"/>
      <c r="K4284" s="56"/>
    </row>
    <row r="4285" ht="32.25" customHeight="1">
      <c r="A4285" s="46"/>
      <c r="B4285" s="46"/>
      <c r="C4285" s="46"/>
      <c r="D4285" s="46"/>
      <c r="E4285" s="46"/>
      <c r="F4285" s="46"/>
      <c r="G4285" s="46"/>
      <c r="H4285" s="46"/>
      <c r="I4285" s="46">
        <v>0.0</v>
      </c>
      <c r="J4285" s="3"/>
      <c r="K4285" s="56"/>
    </row>
    <row r="4286" ht="32.25" customHeight="1">
      <c r="A4286" s="46"/>
      <c r="B4286" s="46"/>
      <c r="C4286" s="46"/>
      <c r="D4286" s="46"/>
      <c r="E4286" s="46"/>
      <c r="F4286" s="46"/>
      <c r="G4286" s="46"/>
      <c r="H4286" s="46"/>
      <c r="I4286" s="46">
        <v>0.0</v>
      </c>
      <c r="J4286" s="3"/>
      <c r="K4286" s="56"/>
    </row>
    <row r="4287" ht="32.25" customHeight="1">
      <c r="A4287" s="46"/>
      <c r="B4287" s="46"/>
      <c r="C4287" s="46"/>
      <c r="D4287" s="46"/>
      <c r="E4287" s="46"/>
      <c r="F4287" s="46"/>
      <c r="G4287" s="46"/>
      <c r="H4287" s="46"/>
      <c r="I4287" s="46">
        <v>0.0</v>
      </c>
      <c r="J4287" s="3"/>
      <c r="K4287" s="56"/>
    </row>
    <row r="4288" ht="32.25" customHeight="1">
      <c r="A4288" s="46"/>
      <c r="B4288" s="46"/>
      <c r="C4288" s="46"/>
      <c r="D4288" s="46"/>
      <c r="E4288" s="46"/>
      <c r="F4288" s="46"/>
      <c r="G4288" s="46"/>
      <c r="H4288" s="46"/>
      <c r="I4288" s="46">
        <v>0.0</v>
      </c>
      <c r="J4288" s="3"/>
      <c r="K4288" s="56"/>
    </row>
    <row r="4289" ht="32.25" customHeight="1">
      <c r="A4289" s="46"/>
      <c r="B4289" s="46"/>
      <c r="C4289" s="46"/>
      <c r="D4289" s="46"/>
      <c r="E4289" s="46"/>
      <c r="F4289" s="46"/>
      <c r="G4289" s="46"/>
      <c r="H4289" s="46"/>
      <c r="I4289" s="46"/>
      <c r="J4289" s="3"/>
      <c r="K4289" s="56"/>
    </row>
    <row r="4290" ht="32.25" customHeight="1">
      <c r="A4290" s="46"/>
      <c r="B4290" s="46"/>
      <c r="C4290" s="46"/>
      <c r="D4290" s="46"/>
      <c r="E4290" s="46"/>
      <c r="F4290" s="46"/>
      <c r="G4290" s="46"/>
      <c r="H4290" s="46"/>
      <c r="I4290" s="46"/>
      <c r="J4290" s="3"/>
      <c r="K4290" s="56"/>
    </row>
    <row r="4291" ht="32.25" customHeight="1">
      <c r="A4291" s="46"/>
      <c r="B4291" s="46"/>
      <c r="C4291" s="46"/>
      <c r="D4291" s="46"/>
      <c r="E4291" s="46"/>
      <c r="F4291" s="46"/>
      <c r="G4291" s="46"/>
      <c r="H4291" s="46"/>
      <c r="I4291" s="46"/>
      <c r="J4291" s="3"/>
      <c r="K4291" s="56"/>
    </row>
    <row r="4292" ht="32.25" customHeight="1">
      <c r="A4292" s="46"/>
      <c r="B4292" s="46"/>
      <c r="C4292" s="46"/>
      <c r="D4292" s="46"/>
      <c r="E4292" s="46"/>
      <c r="F4292" s="46"/>
      <c r="G4292" s="46"/>
      <c r="H4292" s="46"/>
      <c r="I4292" s="46"/>
      <c r="J4292" s="3"/>
      <c r="K4292" s="56"/>
    </row>
    <row r="4293" ht="32.25" customHeight="1">
      <c r="A4293" s="46"/>
      <c r="B4293" s="46"/>
      <c r="C4293" s="46"/>
      <c r="D4293" s="46"/>
      <c r="E4293" s="46"/>
      <c r="F4293" s="46"/>
      <c r="G4293" s="46"/>
      <c r="H4293" s="46"/>
      <c r="I4293" s="46"/>
      <c r="J4293" s="3"/>
      <c r="K4293" s="56"/>
    </row>
    <row r="4294" ht="32.25" customHeight="1">
      <c r="A4294" s="46"/>
      <c r="B4294" s="46"/>
      <c r="C4294" s="46"/>
      <c r="D4294" s="46"/>
      <c r="E4294" s="46"/>
      <c r="F4294" s="46"/>
      <c r="G4294" s="46"/>
      <c r="H4294" s="46"/>
      <c r="I4294" s="46"/>
      <c r="J4294" s="3"/>
      <c r="K4294" s="56"/>
    </row>
    <row r="4295" ht="32.25" customHeight="1">
      <c r="A4295" s="46"/>
      <c r="B4295" s="46"/>
      <c r="C4295" s="46"/>
      <c r="D4295" s="46"/>
      <c r="E4295" s="46"/>
      <c r="F4295" s="46"/>
      <c r="G4295" s="46"/>
      <c r="H4295" s="46"/>
      <c r="I4295" s="46"/>
      <c r="J4295" s="3"/>
      <c r="K4295" s="56"/>
    </row>
    <row r="4296" ht="32.25" customHeight="1">
      <c r="A4296" s="46"/>
      <c r="B4296" s="46"/>
      <c r="C4296" s="46"/>
      <c r="D4296" s="46"/>
      <c r="E4296" s="46"/>
      <c r="F4296" s="46"/>
      <c r="G4296" s="46"/>
      <c r="H4296" s="46"/>
      <c r="I4296" s="46"/>
      <c r="J4296" s="3"/>
      <c r="K4296" s="56"/>
    </row>
    <row r="4297" ht="32.25" customHeight="1">
      <c r="A4297" s="46"/>
      <c r="B4297" s="46"/>
      <c r="C4297" s="46"/>
      <c r="D4297" s="46"/>
      <c r="E4297" s="46"/>
      <c r="F4297" s="46"/>
      <c r="G4297" s="46"/>
      <c r="H4297" s="46"/>
      <c r="I4297" s="46"/>
      <c r="J4297" s="3"/>
      <c r="K4297" s="56"/>
    </row>
    <row r="4298" ht="32.25" customHeight="1">
      <c r="A4298" s="46"/>
      <c r="B4298" s="46"/>
      <c r="C4298" s="46"/>
      <c r="D4298" s="46"/>
      <c r="E4298" s="46"/>
      <c r="F4298" s="46"/>
      <c r="G4298" s="46"/>
      <c r="H4298" s="46"/>
      <c r="I4298" s="46"/>
      <c r="J4298" s="3"/>
      <c r="K4298" s="56"/>
    </row>
    <row r="4299" ht="32.25" customHeight="1">
      <c r="A4299" s="46"/>
      <c r="B4299" s="46"/>
      <c r="C4299" s="46"/>
      <c r="D4299" s="46"/>
      <c r="E4299" s="46"/>
      <c r="F4299" s="46"/>
      <c r="G4299" s="46"/>
      <c r="H4299" s="46"/>
      <c r="I4299" s="46"/>
      <c r="J4299" s="3"/>
      <c r="K4299" s="56"/>
    </row>
    <row r="4300" ht="32.25" customHeight="1">
      <c r="A4300" s="46"/>
      <c r="B4300" s="46"/>
      <c r="C4300" s="46"/>
      <c r="D4300" s="46"/>
      <c r="E4300" s="46"/>
      <c r="F4300" s="46"/>
      <c r="G4300" s="46"/>
      <c r="H4300" s="46"/>
      <c r="I4300" s="46"/>
      <c r="J4300" s="3"/>
      <c r="K4300" s="56"/>
    </row>
    <row r="4301" ht="32.25" customHeight="1">
      <c r="A4301" s="46"/>
      <c r="B4301" s="46"/>
      <c r="C4301" s="46"/>
      <c r="D4301" s="46"/>
      <c r="E4301" s="46"/>
      <c r="F4301" s="46"/>
      <c r="G4301" s="46"/>
      <c r="H4301" s="46"/>
      <c r="I4301" s="46"/>
      <c r="J4301" s="3"/>
      <c r="K4301" s="56"/>
    </row>
    <row r="4302" ht="32.25" customHeight="1">
      <c r="A4302" s="46"/>
      <c r="B4302" s="46"/>
      <c r="C4302" s="46"/>
      <c r="D4302" s="46"/>
      <c r="E4302" s="46"/>
      <c r="F4302" s="46"/>
      <c r="G4302" s="46"/>
      <c r="H4302" s="46"/>
      <c r="I4302" s="46"/>
      <c r="J4302" s="3"/>
      <c r="K4302" s="56"/>
    </row>
    <row r="4303" ht="32.25" customHeight="1">
      <c r="A4303" s="46"/>
      <c r="B4303" s="46"/>
      <c r="C4303" s="46"/>
      <c r="D4303" s="46"/>
      <c r="E4303" s="46"/>
      <c r="F4303" s="46"/>
      <c r="G4303" s="46"/>
      <c r="H4303" s="46"/>
      <c r="I4303" s="46"/>
      <c r="J4303" s="3"/>
      <c r="K4303" s="56"/>
    </row>
    <row r="4304" ht="32.25" customHeight="1">
      <c r="A4304" s="46"/>
      <c r="B4304" s="46"/>
      <c r="C4304" s="46"/>
      <c r="D4304" s="46"/>
      <c r="E4304" s="46"/>
      <c r="F4304" s="46"/>
      <c r="G4304" s="46"/>
      <c r="H4304" s="46"/>
      <c r="I4304" s="46"/>
      <c r="J4304" s="3"/>
      <c r="K4304" s="56"/>
    </row>
    <row r="4305" ht="32.25" customHeight="1">
      <c r="A4305" s="46"/>
      <c r="B4305" s="46"/>
      <c r="C4305" s="46"/>
      <c r="D4305" s="46"/>
      <c r="E4305" s="46"/>
      <c r="F4305" s="46"/>
      <c r="G4305" s="46"/>
      <c r="H4305" s="46"/>
      <c r="I4305" s="46"/>
      <c r="J4305" s="3"/>
      <c r="K4305" s="56"/>
    </row>
    <row r="4306" ht="32.25" customHeight="1">
      <c r="A4306" s="46"/>
      <c r="B4306" s="46"/>
      <c r="C4306" s="46"/>
      <c r="D4306" s="46"/>
      <c r="E4306" s="46"/>
      <c r="F4306" s="46"/>
      <c r="G4306" s="46"/>
      <c r="H4306" s="46"/>
      <c r="I4306" s="46"/>
      <c r="J4306" s="3"/>
      <c r="K4306" s="56"/>
    </row>
    <row r="4307" ht="32.25" customHeight="1">
      <c r="A4307" s="46"/>
      <c r="B4307" s="46"/>
      <c r="C4307" s="46"/>
      <c r="D4307" s="46"/>
      <c r="E4307" s="46"/>
      <c r="F4307" s="46"/>
      <c r="G4307" s="46"/>
      <c r="H4307" s="46"/>
      <c r="I4307" s="46"/>
      <c r="J4307" s="3"/>
      <c r="K4307" s="56"/>
    </row>
    <row r="4308" ht="32.25" customHeight="1">
      <c r="A4308" s="46"/>
      <c r="B4308" s="46"/>
      <c r="C4308" s="46"/>
      <c r="D4308" s="46"/>
      <c r="E4308" s="46"/>
      <c r="F4308" s="46"/>
      <c r="G4308" s="46"/>
      <c r="H4308" s="46"/>
      <c r="I4308" s="46"/>
      <c r="J4308" s="3"/>
      <c r="K4308" s="56"/>
    </row>
    <row r="4309" ht="32.25" customHeight="1">
      <c r="A4309" s="46"/>
      <c r="B4309" s="46"/>
      <c r="C4309" s="46"/>
      <c r="D4309" s="46"/>
      <c r="E4309" s="46"/>
      <c r="F4309" s="46"/>
      <c r="G4309" s="46"/>
      <c r="H4309" s="46"/>
      <c r="I4309" s="46"/>
      <c r="J4309" s="3"/>
      <c r="K4309" s="56"/>
    </row>
    <row r="4310" ht="32.25" customHeight="1">
      <c r="A4310" s="46"/>
      <c r="B4310" s="46"/>
      <c r="C4310" s="46"/>
      <c r="D4310" s="46"/>
      <c r="E4310" s="46"/>
      <c r="F4310" s="46"/>
      <c r="G4310" s="46"/>
      <c r="H4310" s="46"/>
      <c r="I4310" s="46"/>
      <c r="J4310" s="3"/>
      <c r="K4310" s="56"/>
    </row>
    <row r="4311" ht="32.25" customHeight="1">
      <c r="A4311" s="46"/>
      <c r="B4311" s="46"/>
      <c r="C4311" s="46"/>
      <c r="D4311" s="46"/>
      <c r="E4311" s="46"/>
      <c r="F4311" s="46"/>
      <c r="G4311" s="46"/>
      <c r="H4311" s="46"/>
      <c r="I4311" s="46"/>
      <c r="J4311" s="3"/>
      <c r="K4311" s="56"/>
    </row>
    <row r="4312" ht="32.25" customHeight="1">
      <c r="A4312" s="46"/>
      <c r="B4312" s="46"/>
      <c r="C4312" s="46"/>
      <c r="D4312" s="46"/>
      <c r="E4312" s="46"/>
      <c r="F4312" s="46"/>
      <c r="G4312" s="46"/>
      <c r="H4312" s="46"/>
      <c r="I4312" s="46"/>
      <c r="J4312" s="3"/>
      <c r="K4312" s="56"/>
    </row>
    <row r="4313" ht="32.25" customHeight="1">
      <c r="A4313" s="46"/>
      <c r="B4313" s="46"/>
      <c r="C4313" s="46"/>
      <c r="D4313" s="46"/>
      <c r="E4313" s="46"/>
      <c r="F4313" s="46"/>
      <c r="G4313" s="46"/>
      <c r="H4313" s="46"/>
      <c r="I4313" s="46"/>
      <c r="J4313" s="3"/>
      <c r="K4313" s="56"/>
    </row>
    <row r="4314" ht="32.25" customHeight="1">
      <c r="A4314" s="46"/>
      <c r="B4314" s="46"/>
      <c r="C4314" s="46"/>
      <c r="D4314" s="46"/>
      <c r="E4314" s="46"/>
      <c r="F4314" s="46"/>
      <c r="G4314" s="46"/>
      <c r="H4314" s="46"/>
      <c r="I4314" s="46"/>
      <c r="J4314" s="3"/>
      <c r="K4314" s="56"/>
    </row>
    <row r="4315" ht="32.25" customHeight="1">
      <c r="A4315" s="46"/>
      <c r="B4315" s="46"/>
      <c r="C4315" s="46"/>
      <c r="D4315" s="46"/>
      <c r="E4315" s="46"/>
      <c r="F4315" s="46"/>
      <c r="G4315" s="46"/>
      <c r="H4315" s="46"/>
      <c r="I4315" s="46"/>
      <c r="J4315" s="3"/>
      <c r="K4315" s="56"/>
    </row>
    <row r="4316" ht="32.25" customHeight="1">
      <c r="A4316" s="46"/>
      <c r="B4316" s="46"/>
      <c r="C4316" s="46"/>
      <c r="D4316" s="46"/>
      <c r="E4316" s="46"/>
      <c r="F4316" s="46"/>
      <c r="G4316" s="46"/>
      <c r="H4316" s="46"/>
      <c r="I4316" s="46"/>
      <c r="J4316" s="3"/>
      <c r="K4316" s="56"/>
    </row>
    <row r="4317" ht="32.25" customHeight="1">
      <c r="A4317" s="46"/>
      <c r="B4317" s="46"/>
      <c r="C4317" s="46"/>
      <c r="D4317" s="46"/>
      <c r="E4317" s="46"/>
      <c r="F4317" s="46"/>
      <c r="G4317" s="46"/>
      <c r="H4317" s="46"/>
      <c r="I4317" s="46"/>
      <c r="J4317" s="3"/>
      <c r="K4317" s="56"/>
    </row>
    <row r="4318" ht="32.25" customHeight="1">
      <c r="A4318" s="46"/>
      <c r="B4318" s="46"/>
      <c r="C4318" s="46"/>
      <c r="D4318" s="46"/>
      <c r="E4318" s="46"/>
      <c r="F4318" s="46"/>
      <c r="G4318" s="46"/>
      <c r="H4318" s="46"/>
      <c r="I4318" s="46"/>
      <c r="J4318" s="3"/>
      <c r="K4318" s="56"/>
    </row>
    <row r="4319" ht="32.25" customHeight="1">
      <c r="A4319" s="46"/>
      <c r="B4319" s="46"/>
      <c r="C4319" s="46"/>
      <c r="D4319" s="46"/>
      <c r="E4319" s="46"/>
      <c r="F4319" s="46"/>
      <c r="G4319" s="46"/>
      <c r="H4319" s="46"/>
      <c r="I4319" s="46"/>
      <c r="J4319" s="3"/>
      <c r="K4319" s="56"/>
    </row>
    <row r="4320" ht="32.25" customHeight="1">
      <c r="A4320" s="46"/>
      <c r="B4320" s="46"/>
      <c r="C4320" s="46"/>
      <c r="D4320" s="46"/>
      <c r="E4320" s="46"/>
      <c r="F4320" s="46"/>
      <c r="G4320" s="46"/>
      <c r="H4320" s="46"/>
      <c r="I4320" s="46"/>
      <c r="J4320" s="3"/>
      <c r="K4320" s="56"/>
    </row>
    <row r="4321" ht="32.25" customHeight="1">
      <c r="A4321" s="46"/>
      <c r="B4321" s="46"/>
      <c r="C4321" s="46"/>
      <c r="D4321" s="46"/>
      <c r="E4321" s="46"/>
      <c r="F4321" s="46"/>
      <c r="G4321" s="46"/>
      <c r="H4321" s="46"/>
      <c r="I4321" s="46"/>
      <c r="J4321" s="3"/>
      <c r="K4321" s="56"/>
    </row>
    <row r="4322" ht="32.25" customHeight="1">
      <c r="A4322" s="46"/>
      <c r="B4322" s="46"/>
      <c r="C4322" s="46"/>
      <c r="D4322" s="46"/>
      <c r="E4322" s="46"/>
      <c r="F4322" s="46"/>
      <c r="G4322" s="46"/>
      <c r="H4322" s="46"/>
      <c r="I4322" s="46"/>
      <c r="J4322" s="3"/>
      <c r="K4322" s="56"/>
    </row>
    <row r="4323" ht="32.25" customHeight="1">
      <c r="A4323" s="46"/>
      <c r="B4323" s="46"/>
      <c r="C4323" s="46"/>
      <c r="D4323" s="46"/>
      <c r="E4323" s="46"/>
      <c r="F4323" s="46"/>
      <c r="G4323" s="46"/>
      <c r="H4323" s="46"/>
      <c r="I4323" s="46"/>
      <c r="J4323" s="3"/>
      <c r="K4323" s="56"/>
    </row>
    <row r="4324" ht="32.25" customHeight="1">
      <c r="A4324" s="46"/>
      <c r="B4324" s="46"/>
      <c r="C4324" s="46"/>
      <c r="D4324" s="46"/>
      <c r="E4324" s="46"/>
      <c r="F4324" s="46"/>
      <c r="G4324" s="46"/>
      <c r="H4324" s="46"/>
      <c r="I4324" s="46"/>
      <c r="J4324" s="3"/>
      <c r="K4324" s="56"/>
    </row>
    <row r="4325" ht="32.25" customHeight="1">
      <c r="A4325" s="46"/>
      <c r="B4325" s="46"/>
      <c r="C4325" s="46"/>
      <c r="D4325" s="46"/>
      <c r="E4325" s="46"/>
      <c r="F4325" s="46"/>
      <c r="G4325" s="46"/>
      <c r="H4325" s="46"/>
      <c r="I4325" s="46"/>
      <c r="J4325" s="3"/>
      <c r="K4325" s="56"/>
    </row>
    <row r="4326" ht="32.25" customHeight="1">
      <c r="A4326" s="46"/>
      <c r="B4326" s="46"/>
      <c r="C4326" s="46"/>
      <c r="D4326" s="46"/>
      <c r="E4326" s="46"/>
      <c r="F4326" s="46"/>
      <c r="G4326" s="46"/>
      <c r="H4326" s="46"/>
      <c r="I4326" s="46"/>
      <c r="J4326" s="3"/>
      <c r="K4326" s="56"/>
    </row>
    <row r="4327" ht="32.25" customHeight="1">
      <c r="A4327" s="46"/>
      <c r="B4327" s="46"/>
      <c r="C4327" s="46"/>
      <c r="D4327" s="46"/>
      <c r="E4327" s="46"/>
      <c r="F4327" s="46"/>
      <c r="G4327" s="46"/>
      <c r="H4327" s="46"/>
      <c r="I4327" s="46"/>
      <c r="J4327" s="3"/>
      <c r="K4327" s="56"/>
    </row>
    <row r="4328" ht="32.25" customHeight="1">
      <c r="A4328" s="46"/>
      <c r="B4328" s="46"/>
      <c r="C4328" s="46"/>
      <c r="D4328" s="46"/>
      <c r="E4328" s="46"/>
      <c r="F4328" s="46"/>
      <c r="G4328" s="46"/>
      <c r="H4328" s="46"/>
      <c r="I4328" s="46"/>
      <c r="J4328" s="3"/>
      <c r="K4328" s="56"/>
    </row>
    <row r="4329" ht="32.25" customHeight="1">
      <c r="A4329" s="46"/>
      <c r="B4329" s="46"/>
      <c r="C4329" s="46"/>
      <c r="D4329" s="46"/>
      <c r="E4329" s="46"/>
      <c r="F4329" s="46"/>
      <c r="G4329" s="46"/>
      <c r="H4329" s="46"/>
      <c r="I4329" s="46"/>
      <c r="J4329" s="3"/>
      <c r="K4329" s="56"/>
    </row>
    <row r="4330" ht="32.25" customHeight="1">
      <c r="A4330" s="46"/>
      <c r="B4330" s="46"/>
      <c r="C4330" s="46"/>
      <c r="D4330" s="46"/>
      <c r="E4330" s="46"/>
      <c r="F4330" s="46"/>
      <c r="G4330" s="46"/>
      <c r="H4330" s="46"/>
      <c r="I4330" s="46"/>
      <c r="J4330" s="3"/>
      <c r="K4330" s="56"/>
    </row>
    <row r="4331" ht="32.25" customHeight="1">
      <c r="A4331" s="46"/>
      <c r="B4331" s="46"/>
      <c r="C4331" s="46"/>
      <c r="D4331" s="46"/>
      <c r="E4331" s="46"/>
      <c r="F4331" s="46"/>
      <c r="G4331" s="46"/>
      <c r="H4331" s="46"/>
      <c r="I4331" s="46"/>
      <c r="J4331" s="3"/>
      <c r="K4331" s="56"/>
    </row>
    <row r="4332" ht="32.25" customHeight="1">
      <c r="A4332" s="46"/>
      <c r="B4332" s="46"/>
      <c r="C4332" s="46"/>
      <c r="D4332" s="46"/>
      <c r="E4332" s="46"/>
      <c r="F4332" s="46"/>
      <c r="G4332" s="46"/>
      <c r="H4332" s="46"/>
      <c r="I4332" s="46"/>
      <c r="J4332" s="3"/>
      <c r="K4332" s="56"/>
    </row>
    <row r="4333" ht="32.25" customHeight="1">
      <c r="A4333" s="46"/>
      <c r="B4333" s="46"/>
      <c r="C4333" s="46"/>
      <c r="D4333" s="46"/>
      <c r="E4333" s="46"/>
      <c r="F4333" s="46"/>
      <c r="G4333" s="46"/>
      <c r="H4333" s="46"/>
      <c r="I4333" s="46"/>
      <c r="J4333" s="3"/>
      <c r="K4333" s="56"/>
    </row>
    <row r="4334" ht="32.25" customHeight="1">
      <c r="A4334" s="46"/>
      <c r="B4334" s="46"/>
      <c r="C4334" s="46"/>
      <c r="D4334" s="46"/>
      <c r="E4334" s="46"/>
      <c r="F4334" s="46"/>
      <c r="G4334" s="46"/>
      <c r="H4334" s="46"/>
      <c r="I4334" s="46"/>
      <c r="J4334" s="3"/>
      <c r="K4334" s="56"/>
    </row>
    <row r="4335" ht="32.25" customHeight="1">
      <c r="A4335" s="46"/>
      <c r="B4335" s="46"/>
      <c r="C4335" s="46"/>
      <c r="D4335" s="46"/>
      <c r="E4335" s="46"/>
      <c r="F4335" s="46"/>
      <c r="G4335" s="46"/>
      <c r="H4335" s="46"/>
      <c r="I4335" s="46"/>
      <c r="J4335" s="3"/>
      <c r="K4335" s="56"/>
    </row>
    <row r="4336" ht="32.25" customHeight="1">
      <c r="A4336" s="46"/>
      <c r="B4336" s="46"/>
      <c r="C4336" s="46"/>
      <c r="D4336" s="46"/>
      <c r="E4336" s="46"/>
      <c r="F4336" s="46"/>
      <c r="G4336" s="46"/>
      <c r="H4336" s="46"/>
      <c r="I4336" s="46"/>
      <c r="J4336" s="3"/>
      <c r="K4336" s="56"/>
    </row>
    <row r="4337" ht="32.25" customHeight="1">
      <c r="A4337" s="46"/>
      <c r="B4337" s="46"/>
      <c r="C4337" s="46"/>
      <c r="D4337" s="46"/>
      <c r="E4337" s="46"/>
      <c r="F4337" s="46"/>
      <c r="G4337" s="46"/>
      <c r="H4337" s="46"/>
      <c r="I4337" s="46"/>
      <c r="J4337" s="3"/>
      <c r="K4337" s="56"/>
    </row>
    <row r="4338" ht="32.25" customHeight="1">
      <c r="A4338" s="46"/>
      <c r="B4338" s="46"/>
      <c r="C4338" s="46"/>
      <c r="D4338" s="46"/>
      <c r="E4338" s="46"/>
      <c r="F4338" s="46"/>
      <c r="G4338" s="46"/>
      <c r="H4338" s="46"/>
      <c r="I4338" s="46"/>
      <c r="J4338" s="3"/>
      <c r="K4338" s="56"/>
    </row>
    <row r="4339" ht="32.25" customHeight="1">
      <c r="A4339" s="46"/>
      <c r="B4339" s="46"/>
      <c r="C4339" s="46"/>
      <c r="D4339" s="46"/>
      <c r="E4339" s="46"/>
      <c r="F4339" s="46"/>
      <c r="G4339" s="46"/>
      <c r="H4339" s="46"/>
      <c r="I4339" s="46"/>
      <c r="J4339" s="3"/>
      <c r="K4339" s="56"/>
    </row>
    <row r="4340" ht="32.25" customHeight="1">
      <c r="A4340" s="46"/>
      <c r="B4340" s="46"/>
      <c r="C4340" s="46"/>
      <c r="D4340" s="46"/>
      <c r="E4340" s="46"/>
      <c r="F4340" s="46"/>
      <c r="G4340" s="46"/>
      <c r="H4340" s="46"/>
      <c r="I4340" s="46"/>
      <c r="J4340" s="3"/>
      <c r="K4340" s="56"/>
    </row>
    <row r="4341" ht="32.25" customHeight="1">
      <c r="A4341" s="46"/>
      <c r="B4341" s="46"/>
      <c r="C4341" s="46"/>
      <c r="D4341" s="46"/>
      <c r="E4341" s="46"/>
      <c r="F4341" s="46"/>
      <c r="G4341" s="46"/>
      <c r="H4341" s="46"/>
      <c r="I4341" s="46"/>
      <c r="J4341" s="3"/>
      <c r="K4341" s="56"/>
    </row>
    <row r="4342" ht="32.25" customHeight="1">
      <c r="A4342" s="46"/>
      <c r="B4342" s="46"/>
      <c r="C4342" s="46"/>
      <c r="D4342" s="46"/>
      <c r="E4342" s="46"/>
      <c r="F4342" s="46"/>
      <c r="G4342" s="46"/>
      <c r="H4342" s="46"/>
      <c r="I4342" s="46"/>
      <c r="J4342" s="3"/>
      <c r="K4342" s="56"/>
    </row>
    <row r="4343" ht="32.25" customHeight="1">
      <c r="A4343" s="46"/>
      <c r="B4343" s="46"/>
      <c r="C4343" s="46"/>
      <c r="D4343" s="46"/>
      <c r="E4343" s="46"/>
      <c r="F4343" s="46"/>
      <c r="G4343" s="46"/>
      <c r="H4343" s="46"/>
      <c r="I4343" s="46"/>
      <c r="J4343" s="3"/>
      <c r="K4343" s="56"/>
    </row>
    <row r="4344" ht="32.25" customHeight="1">
      <c r="A4344" s="46"/>
      <c r="B4344" s="46"/>
      <c r="C4344" s="46"/>
      <c r="D4344" s="46"/>
      <c r="E4344" s="46"/>
      <c r="F4344" s="46"/>
      <c r="G4344" s="46"/>
      <c r="H4344" s="46"/>
      <c r="I4344" s="46"/>
      <c r="J4344" s="3"/>
      <c r="K4344" s="56"/>
    </row>
    <row r="4345" ht="32.25" customHeight="1">
      <c r="A4345" s="46"/>
      <c r="B4345" s="46"/>
      <c r="C4345" s="46"/>
      <c r="D4345" s="46"/>
      <c r="E4345" s="46"/>
      <c r="F4345" s="46"/>
      <c r="G4345" s="46"/>
      <c r="H4345" s="46"/>
      <c r="I4345" s="46"/>
      <c r="J4345" s="3"/>
      <c r="K4345" s="56"/>
    </row>
    <row r="4346" ht="32.25" customHeight="1">
      <c r="A4346" s="46"/>
      <c r="B4346" s="46"/>
      <c r="C4346" s="46"/>
      <c r="D4346" s="46"/>
      <c r="E4346" s="46"/>
      <c r="F4346" s="46"/>
      <c r="G4346" s="46"/>
      <c r="H4346" s="46"/>
      <c r="I4346" s="46"/>
      <c r="J4346" s="3"/>
      <c r="K4346" s="56"/>
    </row>
    <row r="4347" ht="32.25" customHeight="1">
      <c r="A4347" s="46"/>
      <c r="B4347" s="46"/>
      <c r="C4347" s="46"/>
      <c r="D4347" s="46"/>
      <c r="E4347" s="46"/>
      <c r="F4347" s="46"/>
      <c r="G4347" s="46"/>
      <c r="H4347" s="46"/>
      <c r="I4347" s="46"/>
      <c r="J4347" s="3"/>
      <c r="K4347" s="56"/>
    </row>
    <row r="4348" ht="32.25" customHeight="1">
      <c r="A4348" s="46"/>
      <c r="B4348" s="46"/>
      <c r="C4348" s="46"/>
      <c r="D4348" s="46"/>
      <c r="E4348" s="46"/>
      <c r="F4348" s="46"/>
      <c r="G4348" s="46"/>
      <c r="H4348" s="46"/>
      <c r="I4348" s="46"/>
      <c r="J4348" s="3"/>
      <c r="K4348" s="56"/>
    </row>
    <row r="4349" ht="32.25" customHeight="1">
      <c r="A4349" s="46"/>
      <c r="B4349" s="46"/>
      <c r="C4349" s="46"/>
      <c r="D4349" s="46"/>
      <c r="E4349" s="46"/>
      <c r="F4349" s="46"/>
      <c r="G4349" s="46"/>
      <c r="H4349" s="46"/>
      <c r="I4349" s="46"/>
      <c r="J4349" s="3"/>
      <c r="K4349" s="56"/>
    </row>
    <row r="4350" ht="32.25" customHeight="1">
      <c r="A4350" s="46"/>
      <c r="B4350" s="46"/>
      <c r="C4350" s="46"/>
      <c r="D4350" s="46"/>
      <c r="E4350" s="46"/>
      <c r="F4350" s="46"/>
      <c r="G4350" s="46"/>
      <c r="H4350" s="46"/>
      <c r="I4350" s="46"/>
      <c r="J4350" s="3"/>
      <c r="K4350" s="56"/>
    </row>
    <row r="4351" ht="32.25" customHeight="1">
      <c r="A4351" s="46"/>
      <c r="B4351" s="46"/>
      <c r="C4351" s="46"/>
      <c r="D4351" s="46"/>
      <c r="E4351" s="46"/>
      <c r="F4351" s="46"/>
      <c r="G4351" s="46"/>
      <c r="H4351" s="46"/>
      <c r="I4351" s="46"/>
      <c r="J4351" s="3"/>
      <c r="K4351" s="56"/>
    </row>
    <row r="4352" ht="32.25" customHeight="1">
      <c r="A4352" s="46"/>
      <c r="B4352" s="46"/>
      <c r="C4352" s="46"/>
      <c r="D4352" s="46"/>
      <c r="E4352" s="46"/>
      <c r="F4352" s="46"/>
      <c r="G4352" s="46"/>
      <c r="H4352" s="46"/>
      <c r="I4352" s="46"/>
      <c r="J4352" s="3"/>
      <c r="K4352" s="56"/>
    </row>
    <row r="4353" ht="32.25" customHeight="1">
      <c r="A4353" s="46"/>
      <c r="B4353" s="46"/>
      <c r="C4353" s="46"/>
      <c r="D4353" s="46"/>
      <c r="E4353" s="46"/>
      <c r="F4353" s="46"/>
      <c r="G4353" s="46"/>
      <c r="H4353" s="46"/>
      <c r="I4353" s="46"/>
      <c r="J4353" s="3"/>
      <c r="K4353" s="56"/>
    </row>
    <row r="4354" ht="32.25" customHeight="1">
      <c r="A4354" s="46"/>
      <c r="B4354" s="46"/>
      <c r="C4354" s="46"/>
      <c r="D4354" s="46"/>
      <c r="E4354" s="46"/>
      <c r="F4354" s="46"/>
      <c r="G4354" s="46"/>
      <c r="H4354" s="46"/>
      <c r="I4354" s="46"/>
      <c r="J4354" s="3"/>
      <c r="K4354" s="56"/>
    </row>
    <row r="4355" ht="32.25" customHeight="1">
      <c r="A4355" s="46"/>
      <c r="B4355" s="46"/>
      <c r="C4355" s="46"/>
      <c r="D4355" s="46"/>
      <c r="E4355" s="46"/>
      <c r="F4355" s="46"/>
      <c r="G4355" s="46"/>
      <c r="H4355" s="46"/>
      <c r="I4355" s="46"/>
      <c r="J4355" s="3"/>
      <c r="K4355" s="56"/>
    </row>
    <row r="4356" ht="32.25" customHeight="1">
      <c r="A4356" s="46"/>
      <c r="B4356" s="46"/>
      <c r="C4356" s="46"/>
      <c r="D4356" s="46"/>
      <c r="E4356" s="46"/>
      <c r="F4356" s="46"/>
      <c r="G4356" s="46"/>
      <c r="H4356" s="46"/>
      <c r="I4356" s="46"/>
      <c r="J4356" s="3"/>
      <c r="K4356" s="56"/>
    </row>
    <row r="4357" ht="32.25" customHeight="1">
      <c r="A4357" s="46"/>
      <c r="B4357" s="46"/>
      <c r="C4357" s="46"/>
      <c r="D4357" s="46"/>
      <c r="E4357" s="46"/>
      <c r="F4357" s="46"/>
      <c r="G4357" s="46"/>
      <c r="H4357" s="46"/>
      <c r="I4357" s="46"/>
      <c r="J4357" s="3"/>
      <c r="K4357" s="56"/>
    </row>
    <row r="4358" ht="32.25" customHeight="1">
      <c r="A4358" s="46"/>
      <c r="B4358" s="46"/>
      <c r="C4358" s="46"/>
      <c r="D4358" s="46"/>
      <c r="E4358" s="46"/>
      <c r="F4358" s="46"/>
      <c r="G4358" s="46"/>
      <c r="H4358" s="46"/>
      <c r="I4358" s="46"/>
      <c r="J4358" s="3"/>
      <c r="K4358" s="56"/>
    </row>
    <row r="4359" ht="32.25" customHeight="1">
      <c r="A4359" s="46"/>
      <c r="B4359" s="46"/>
      <c r="C4359" s="46"/>
      <c r="D4359" s="46"/>
      <c r="E4359" s="46"/>
      <c r="F4359" s="46"/>
      <c r="G4359" s="46"/>
      <c r="H4359" s="46"/>
      <c r="I4359" s="46"/>
      <c r="J4359" s="3"/>
      <c r="K4359" s="56"/>
    </row>
    <row r="4360" ht="32.25" customHeight="1">
      <c r="A4360" s="46"/>
      <c r="B4360" s="46"/>
      <c r="C4360" s="46"/>
      <c r="D4360" s="46"/>
      <c r="E4360" s="46"/>
      <c r="F4360" s="46"/>
      <c r="G4360" s="46"/>
      <c r="H4360" s="46"/>
      <c r="I4360" s="46"/>
      <c r="J4360" s="3"/>
      <c r="K4360" s="56"/>
    </row>
    <row r="4361" ht="32.25" customHeight="1">
      <c r="A4361" s="46"/>
      <c r="B4361" s="46"/>
      <c r="C4361" s="46"/>
      <c r="D4361" s="46"/>
      <c r="E4361" s="46"/>
      <c r="F4361" s="46"/>
      <c r="G4361" s="46"/>
      <c r="H4361" s="46"/>
      <c r="I4361" s="46"/>
      <c r="J4361" s="3"/>
      <c r="K4361" s="56"/>
    </row>
    <row r="4362" ht="32.25" customHeight="1">
      <c r="A4362" s="46"/>
      <c r="B4362" s="46"/>
      <c r="C4362" s="46"/>
      <c r="D4362" s="46"/>
      <c r="E4362" s="46"/>
      <c r="F4362" s="46"/>
      <c r="G4362" s="46"/>
      <c r="H4362" s="46"/>
      <c r="I4362" s="46"/>
      <c r="J4362" s="3"/>
      <c r="K4362" s="56"/>
    </row>
    <row r="4363" ht="32.25" customHeight="1">
      <c r="A4363" s="46"/>
      <c r="B4363" s="46"/>
      <c r="C4363" s="46"/>
      <c r="D4363" s="46"/>
      <c r="E4363" s="46"/>
      <c r="F4363" s="46"/>
      <c r="G4363" s="46"/>
      <c r="H4363" s="46"/>
      <c r="I4363" s="46"/>
      <c r="J4363" s="3"/>
      <c r="K4363" s="56"/>
    </row>
    <row r="4364" ht="32.25" customHeight="1">
      <c r="A4364" s="46"/>
      <c r="B4364" s="46"/>
      <c r="C4364" s="46"/>
      <c r="D4364" s="46"/>
      <c r="E4364" s="46"/>
      <c r="F4364" s="46"/>
      <c r="G4364" s="46"/>
      <c r="H4364" s="46"/>
      <c r="I4364" s="46"/>
      <c r="J4364" s="3"/>
      <c r="K4364" s="56"/>
    </row>
    <row r="4365" ht="32.25" customHeight="1">
      <c r="A4365" s="46"/>
      <c r="B4365" s="46"/>
      <c r="C4365" s="46"/>
      <c r="D4365" s="46"/>
      <c r="E4365" s="46"/>
      <c r="F4365" s="46"/>
      <c r="G4365" s="46"/>
      <c r="H4365" s="46"/>
      <c r="I4365" s="46"/>
      <c r="J4365" s="3"/>
      <c r="K4365" s="56"/>
    </row>
    <row r="4366" ht="32.25" customHeight="1">
      <c r="A4366" s="46"/>
      <c r="B4366" s="46"/>
      <c r="C4366" s="46"/>
      <c r="D4366" s="46"/>
      <c r="E4366" s="46"/>
      <c r="F4366" s="46"/>
      <c r="G4366" s="46"/>
      <c r="H4366" s="46"/>
      <c r="I4366" s="46"/>
      <c r="J4366" s="3"/>
      <c r="K4366" s="56"/>
    </row>
    <row r="4367" ht="32.25" customHeight="1">
      <c r="A4367" s="46"/>
      <c r="B4367" s="46"/>
      <c r="C4367" s="46"/>
      <c r="D4367" s="46"/>
      <c r="E4367" s="46"/>
      <c r="F4367" s="46"/>
      <c r="G4367" s="46"/>
      <c r="H4367" s="46"/>
      <c r="I4367" s="46"/>
      <c r="J4367" s="3"/>
      <c r="K4367" s="56"/>
    </row>
    <row r="4368" ht="32.25" customHeight="1">
      <c r="A4368" s="46"/>
      <c r="B4368" s="46"/>
      <c r="C4368" s="46"/>
      <c r="D4368" s="46"/>
      <c r="E4368" s="46"/>
      <c r="F4368" s="46"/>
      <c r="G4368" s="46"/>
      <c r="H4368" s="46"/>
      <c r="I4368" s="46"/>
      <c r="J4368" s="3"/>
      <c r="K4368" s="56"/>
    </row>
    <row r="4369" ht="32.25" customHeight="1">
      <c r="A4369" s="46"/>
      <c r="B4369" s="46"/>
      <c r="C4369" s="46"/>
      <c r="D4369" s="46"/>
      <c r="E4369" s="46"/>
      <c r="F4369" s="46"/>
      <c r="G4369" s="46"/>
      <c r="H4369" s="46"/>
      <c r="I4369" s="46"/>
      <c r="J4369" s="3"/>
      <c r="K4369" s="56"/>
    </row>
    <row r="4370" ht="32.25" customHeight="1">
      <c r="A4370" s="46"/>
      <c r="B4370" s="46"/>
      <c r="C4370" s="46"/>
      <c r="D4370" s="46"/>
      <c r="E4370" s="46"/>
      <c r="F4370" s="46"/>
      <c r="G4370" s="46"/>
      <c r="H4370" s="46"/>
      <c r="I4370" s="46"/>
      <c r="J4370" s="3"/>
      <c r="K4370" s="56"/>
    </row>
    <row r="4371" ht="32.25" customHeight="1">
      <c r="A4371" s="46"/>
      <c r="B4371" s="46"/>
      <c r="C4371" s="46"/>
      <c r="D4371" s="46"/>
      <c r="E4371" s="46"/>
      <c r="F4371" s="46"/>
      <c r="G4371" s="46"/>
      <c r="H4371" s="46"/>
      <c r="I4371" s="46"/>
      <c r="J4371" s="3"/>
      <c r="K4371" s="56"/>
    </row>
    <row r="4372" ht="32.25" customHeight="1">
      <c r="A4372" s="46"/>
      <c r="B4372" s="46"/>
      <c r="C4372" s="46"/>
      <c r="D4372" s="46"/>
      <c r="E4372" s="46"/>
      <c r="F4372" s="46"/>
      <c r="G4372" s="46"/>
      <c r="H4372" s="46"/>
      <c r="I4372" s="46"/>
      <c r="J4372" s="3"/>
      <c r="K4372" s="56"/>
    </row>
    <row r="4373" ht="32.25" customHeight="1">
      <c r="A4373" s="46"/>
      <c r="B4373" s="46"/>
      <c r="C4373" s="46"/>
      <c r="D4373" s="46"/>
      <c r="E4373" s="46"/>
      <c r="F4373" s="46"/>
      <c r="G4373" s="46"/>
      <c r="H4373" s="46"/>
      <c r="I4373" s="46"/>
      <c r="J4373" s="3"/>
      <c r="K4373" s="56"/>
    </row>
    <row r="4374" ht="32.25" customHeight="1">
      <c r="A4374" s="46"/>
      <c r="B4374" s="46"/>
      <c r="C4374" s="46"/>
      <c r="D4374" s="46"/>
      <c r="E4374" s="46"/>
      <c r="F4374" s="46"/>
      <c r="G4374" s="46"/>
      <c r="H4374" s="46"/>
      <c r="I4374" s="46"/>
      <c r="J4374" s="3"/>
      <c r="K4374" s="56"/>
    </row>
    <row r="4375" ht="32.25" customHeight="1">
      <c r="A4375" s="46"/>
      <c r="B4375" s="46"/>
      <c r="C4375" s="46"/>
      <c r="D4375" s="46"/>
      <c r="E4375" s="46"/>
      <c r="F4375" s="46"/>
      <c r="G4375" s="46"/>
      <c r="H4375" s="46"/>
      <c r="I4375" s="46"/>
      <c r="J4375" s="3"/>
      <c r="K4375" s="56"/>
    </row>
    <row r="4376" ht="32.25" customHeight="1">
      <c r="A4376" s="46"/>
      <c r="B4376" s="46"/>
      <c r="C4376" s="46"/>
      <c r="D4376" s="46"/>
      <c r="E4376" s="46"/>
      <c r="F4376" s="46"/>
      <c r="G4376" s="46"/>
      <c r="H4376" s="46"/>
      <c r="I4376" s="46"/>
      <c r="J4376" s="3"/>
      <c r="K4376" s="56"/>
    </row>
    <row r="4377" ht="32.25" customHeight="1">
      <c r="A4377" s="46"/>
      <c r="B4377" s="46"/>
      <c r="C4377" s="46"/>
      <c r="D4377" s="46"/>
      <c r="E4377" s="46"/>
      <c r="F4377" s="46"/>
      <c r="G4377" s="46"/>
      <c r="H4377" s="46"/>
      <c r="I4377" s="46"/>
      <c r="J4377" s="3"/>
      <c r="K4377" s="56"/>
    </row>
    <row r="4378" ht="32.25" customHeight="1">
      <c r="A4378" s="46"/>
      <c r="B4378" s="46"/>
      <c r="C4378" s="46"/>
      <c r="D4378" s="46"/>
      <c r="E4378" s="46"/>
      <c r="F4378" s="46"/>
      <c r="G4378" s="46"/>
      <c r="H4378" s="46"/>
      <c r="I4378" s="46"/>
      <c r="J4378" s="3"/>
      <c r="K4378" s="56"/>
    </row>
    <row r="4379" ht="32.25" customHeight="1">
      <c r="A4379" s="46"/>
      <c r="B4379" s="46"/>
      <c r="C4379" s="46"/>
      <c r="D4379" s="46"/>
      <c r="E4379" s="46"/>
      <c r="F4379" s="46"/>
      <c r="G4379" s="46"/>
      <c r="H4379" s="46"/>
      <c r="I4379" s="46"/>
      <c r="J4379" s="3"/>
      <c r="K4379" s="56"/>
    </row>
    <row r="4380" ht="32.25" customHeight="1">
      <c r="A4380" s="46"/>
      <c r="B4380" s="46"/>
      <c r="C4380" s="46"/>
      <c r="D4380" s="46"/>
      <c r="E4380" s="46"/>
      <c r="F4380" s="46"/>
      <c r="G4380" s="46"/>
      <c r="H4380" s="46"/>
      <c r="I4380" s="46"/>
      <c r="J4380" s="3"/>
      <c r="K4380" s="56"/>
    </row>
    <row r="4381" ht="32.25" customHeight="1">
      <c r="A4381" s="46"/>
      <c r="B4381" s="46"/>
      <c r="C4381" s="46"/>
      <c r="D4381" s="46"/>
      <c r="E4381" s="46"/>
      <c r="F4381" s="46"/>
      <c r="G4381" s="46"/>
      <c r="H4381" s="46"/>
      <c r="I4381" s="46"/>
      <c r="J4381" s="3"/>
      <c r="K4381" s="56"/>
    </row>
    <row r="4382" ht="32.25" customHeight="1">
      <c r="A4382" s="46"/>
      <c r="B4382" s="46"/>
      <c r="C4382" s="46"/>
      <c r="D4382" s="46"/>
      <c r="E4382" s="46"/>
      <c r="F4382" s="46"/>
      <c r="G4382" s="46"/>
      <c r="H4382" s="46"/>
      <c r="I4382" s="46"/>
      <c r="J4382" s="3"/>
      <c r="K4382" s="56"/>
    </row>
    <row r="4383" ht="32.25" customHeight="1">
      <c r="A4383" s="46"/>
      <c r="B4383" s="46"/>
      <c r="C4383" s="46"/>
      <c r="D4383" s="46"/>
      <c r="E4383" s="46"/>
      <c r="F4383" s="46"/>
      <c r="G4383" s="46"/>
      <c r="H4383" s="46"/>
      <c r="I4383" s="46"/>
      <c r="J4383" s="3"/>
      <c r="K4383" s="56"/>
    </row>
    <row r="4384" ht="32.25" customHeight="1">
      <c r="A4384" s="46"/>
      <c r="B4384" s="46"/>
      <c r="C4384" s="46"/>
      <c r="D4384" s="46"/>
      <c r="E4384" s="46"/>
      <c r="F4384" s="46"/>
      <c r="G4384" s="46"/>
      <c r="H4384" s="46"/>
      <c r="I4384" s="46"/>
      <c r="J4384" s="3"/>
      <c r="K4384" s="56"/>
    </row>
    <row r="4385" ht="32.25" customHeight="1">
      <c r="A4385" s="46"/>
      <c r="B4385" s="46"/>
      <c r="C4385" s="46"/>
      <c r="D4385" s="46"/>
      <c r="E4385" s="46"/>
      <c r="F4385" s="46"/>
      <c r="G4385" s="46"/>
      <c r="H4385" s="46"/>
      <c r="I4385" s="46"/>
      <c r="J4385" s="3"/>
      <c r="K4385" s="56"/>
    </row>
    <row r="4386" ht="32.25" customHeight="1">
      <c r="A4386" s="46"/>
      <c r="B4386" s="46"/>
      <c r="C4386" s="46"/>
      <c r="D4386" s="46"/>
      <c r="E4386" s="46"/>
      <c r="F4386" s="46"/>
      <c r="G4386" s="46"/>
      <c r="H4386" s="46"/>
      <c r="I4386" s="46"/>
      <c r="J4386" s="3"/>
      <c r="K4386" s="56"/>
    </row>
    <row r="4387" ht="32.25" customHeight="1">
      <c r="A4387" s="46"/>
      <c r="B4387" s="46"/>
      <c r="C4387" s="46"/>
      <c r="D4387" s="46"/>
      <c r="E4387" s="46"/>
      <c r="F4387" s="46"/>
      <c r="G4387" s="46"/>
      <c r="H4387" s="46"/>
      <c r="I4387" s="46"/>
      <c r="J4387" s="3"/>
      <c r="K4387" s="56"/>
    </row>
    <row r="4388" ht="32.25" customHeight="1">
      <c r="A4388" s="46"/>
      <c r="B4388" s="46"/>
      <c r="C4388" s="46"/>
      <c r="D4388" s="46"/>
      <c r="E4388" s="46"/>
      <c r="F4388" s="46"/>
      <c r="G4388" s="46"/>
      <c r="H4388" s="46"/>
      <c r="I4388" s="46"/>
      <c r="J4388" s="3"/>
      <c r="K4388" s="56"/>
    </row>
    <row r="4389" ht="32.25" customHeight="1">
      <c r="A4389" s="46"/>
      <c r="B4389" s="46"/>
      <c r="C4389" s="46"/>
      <c r="D4389" s="46"/>
      <c r="E4389" s="46"/>
      <c r="F4389" s="46"/>
      <c r="G4389" s="46"/>
      <c r="H4389" s="46"/>
      <c r="I4389" s="46"/>
      <c r="J4389" s="3"/>
      <c r="K4389" s="56"/>
    </row>
    <row r="4390" ht="32.25" customHeight="1">
      <c r="A4390" s="46"/>
      <c r="B4390" s="46"/>
      <c r="C4390" s="46"/>
      <c r="D4390" s="46"/>
      <c r="E4390" s="46"/>
      <c r="F4390" s="46"/>
      <c r="G4390" s="46"/>
      <c r="H4390" s="46"/>
      <c r="I4390" s="46"/>
      <c r="J4390" s="3"/>
      <c r="K4390" s="56"/>
    </row>
    <row r="4391" ht="32.25" customHeight="1">
      <c r="A4391" s="46"/>
      <c r="B4391" s="46"/>
      <c r="C4391" s="46"/>
      <c r="D4391" s="46"/>
      <c r="E4391" s="46"/>
      <c r="F4391" s="46"/>
      <c r="G4391" s="46"/>
      <c r="H4391" s="46"/>
      <c r="I4391" s="46"/>
      <c r="J4391" s="3"/>
      <c r="K4391" s="56"/>
    </row>
    <row r="4392" ht="32.25" customHeight="1">
      <c r="A4392" s="46"/>
      <c r="B4392" s="46"/>
      <c r="C4392" s="46"/>
      <c r="D4392" s="46"/>
      <c r="E4392" s="46"/>
      <c r="F4392" s="46"/>
      <c r="G4392" s="46"/>
      <c r="H4392" s="46"/>
      <c r="I4392" s="46"/>
      <c r="J4392" s="3"/>
      <c r="K4392" s="56"/>
    </row>
    <row r="4393" ht="32.25" customHeight="1">
      <c r="A4393" s="46"/>
      <c r="B4393" s="46"/>
      <c r="C4393" s="46"/>
      <c r="D4393" s="46"/>
      <c r="E4393" s="46"/>
      <c r="F4393" s="46"/>
      <c r="G4393" s="46"/>
      <c r="H4393" s="46"/>
      <c r="I4393" s="46"/>
      <c r="J4393" s="3"/>
      <c r="K4393" s="56"/>
    </row>
    <row r="4394" ht="32.25" customHeight="1">
      <c r="A4394" s="46"/>
      <c r="B4394" s="46"/>
      <c r="C4394" s="46"/>
      <c r="D4394" s="46"/>
      <c r="E4394" s="46"/>
      <c r="F4394" s="46"/>
      <c r="G4394" s="46"/>
      <c r="H4394" s="46"/>
      <c r="I4394" s="46"/>
      <c r="J4394" s="3"/>
      <c r="K4394" s="56"/>
    </row>
    <row r="4395" ht="32.25" customHeight="1">
      <c r="A4395" s="46"/>
      <c r="B4395" s="46"/>
      <c r="C4395" s="46"/>
      <c r="D4395" s="46"/>
      <c r="E4395" s="46"/>
      <c r="F4395" s="46"/>
      <c r="G4395" s="46"/>
      <c r="H4395" s="46"/>
      <c r="I4395" s="46"/>
      <c r="J4395" s="3"/>
      <c r="K4395" s="56"/>
    </row>
    <row r="4396" ht="32.25" customHeight="1">
      <c r="A4396" s="46"/>
      <c r="B4396" s="46"/>
      <c r="C4396" s="46"/>
      <c r="D4396" s="46"/>
      <c r="E4396" s="46"/>
      <c r="F4396" s="46"/>
      <c r="G4396" s="46"/>
      <c r="H4396" s="46"/>
      <c r="I4396" s="46"/>
      <c r="J4396" s="3"/>
      <c r="K4396" s="56"/>
    </row>
    <row r="4397" ht="32.25" customHeight="1">
      <c r="A4397" s="46"/>
      <c r="B4397" s="46"/>
      <c r="C4397" s="46"/>
      <c r="D4397" s="46"/>
      <c r="E4397" s="46"/>
      <c r="F4397" s="46"/>
      <c r="G4397" s="46"/>
      <c r="H4397" s="46"/>
      <c r="I4397" s="46"/>
      <c r="J4397" s="3"/>
      <c r="K4397" s="56"/>
    </row>
    <row r="4398" ht="32.25" customHeight="1">
      <c r="A4398" s="46"/>
      <c r="B4398" s="46"/>
      <c r="C4398" s="46"/>
      <c r="D4398" s="46"/>
      <c r="E4398" s="46"/>
      <c r="F4398" s="46"/>
      <c r="G4398" s="46"/>
      <c r="H4398" s="46"/>
      <c r="I4398" s="46"/>
      <c r="J4398" s="3"/>
      <c r="K4398" s="56"/>
    </row>
    <row r="4399" ht="32.25" customHeight="1">
      <c r="A4399" s="46"/>
      <c r="B4399" s="46"/>
      <c r="C4399" s="46"/>
      <c r="D4399" s="46"/>
      <c r="E4399" s="46"/>
      <c r="F4399" s="46"/>
      <c r="G4399" s="46"/>
      <c r="H4399" s="46"/>
      <c r="I4399" s="46"/>
      <c r="J4399" s="3"/>
      <c r="K4399" s="56"/>
    </row>
    <row r="4400" ht="32.25" customHeight="1">
      <c r="A4400" s="46"/>
      <c r="B4400" s="46"/>
      <c r="C4400" s="46"/>
      <c r="D4400" s="46"/>
      <c r="E4400" s="46"/>
      <c r="F4400" s="46"/>
      <c r="G4400" s="46"/>
      <c r="H4400" s="46"/>
      <c r="I4400" s="46"/>
      <c r="J4400" s="3"/>
      <c r="K4400" s="56"/>
    </row>
    <row r="4401" ht="32.25" customHeight="1">
      <c r="A4401" s="46"/>
      <c r="B4401" s="46"/>
      <c r="C4401" s="46"/>
      <c r="D4401" s="46"/>
      <c r="E4401" s="46"/>
      <c r="F4401" s="46"/>
      <c r="G4401" s="46"/>
      <c r="H4401" s="46"/>
      <c r="I4401" s="46"/>
      <c r="J4401" s="3"/>
      <c r="K4401" s="56"/>
    </row>
    <row r="4402" ht="32.25" customHeight="1">
      <c r="A4402" s="46"/>
      <c r="B4402" s="46"/>
      <c r="C4402" s="46"/>
      <c r="D4402" s="46"/>
      <c r="E4402" s="46"/>
      <c r="F4402" s="46"/>
      <c r="G4402" s="46"/>
      <c r="H4402" s="46"/>
      <c r="I4402" s="46"/>
      <c r="J4402" s="3"/>
      <c r="K4402" s="56"/>
    </row>
    <row r="4403" ht="32.25" customHeight="1">
      <c r="A4403" s="46"/>
      <c r="B4403" s="46"/>
      <c r="C4403" s="46"/>
      <c r="D4403" s="46"/>
      <c r="E4403" s="46"/>
      <c r="F4403" s="46"/>
      <c r="G4403" s="46"/>
      <c r="H4403" s="46"/>
      <c r="I4403" s="46"/>
      <c r="J4403" s="3"/>
      <c r="K4403" s="56"/>
    </row>
    <row r="4404" ht="32.25" customHeight="1">
      <c r="A4404" s="46"/>
      <c r="B4404" s="46"/>
      <c r="C4404" s="46"/>
      <c r="D4404" s="46"/>
      <c r="E4404" s="46"/>
      <c r="F4404" s="46"/>
      <c r="G4404" s="46"/>
      <c r="H4404" s="46"/>
      <c r="I4404" s="46"/>
      <c r="J4404" s="3"/>
      <c r="K4404" s="56"/>
    </row>
    <row r="4405" ht="32.25" customHeight="1">
      <c r="A4405" s="46"/>
      <c r="B4405" s="46"/>
      <c r="C4405" s="46"/>
      <c r="D4405" s="46"/>
      <c r="E4405" s="46"/>
      <c r="F4405" s="46"/>
      <c r="G4405" s="46"/>
      <c r="H4405" s="46"/>
      <c r="I4405" s="46"/>
      <c r="J4405" s="3"/>
      <c r="K4405" s="56"/>
    </row>
    <row r="4406" ht="32.25" customHeight="1">
      <c r="A4406" s="46"/>
      <c r="B4406" s="46"/>
      <c r="C4406" s="46"/>
      <c r="D4406" s="46"/>
      <c r="E4406" s="46"/>
      <c r="F4406" s="46"/>
      <c r="G4406" s="46"/>
      <c r="H4406" s="46"/>
      <c r="I4406" s="46"/>
      <c r="J4406" s="3"/>
      <c r="K4406" s="56"/>
    </row>
    <row r="4407" ht="32.25" customHeight="1">
      <c r="A4407" s="46"/>
      <c r="B4407" s="46"/>
      <c r="C4407" s="46"/>
      <c r="D4407" s="46"/>
      <c r="E4407" s="46"/>
      <c r="F4407" s="46"/>
      <c r="G4407" s="46"/>
      <c r="H4407" s="46"/>
      <c r="I4407" s="46"/>
      <c r="J4407" s="3"/>
      <c r="K4407" s="56"/>
    </row>
    <row r="4408" ht="32.25" customHeight="1">
      <c r="A4408" s="46"/>
      <c r="B4408" s="46"/>
      <c r="C4408" s="46"/>
      <c r="D4408" s="46"/>
      <c r="E4408" s="46"/>
      <c r="F4408" s="46"/>
      <c r="G4408" s="46"/>
      <c r="H4408" s="46"/>
      <c r="I4408" s="46"/>
      <c r="J4408" s="3"/>
      <c r="K4408" s="56"/>
    </row>
    <row r="4409" ht="32.25" customHeight="1">
      <c r="A4409" s="46"/>
      <c r="B4409" s="46"/>
      <c r="C4409" s="46"/>
      <c r="D4409" s="46"/>
      <c r="E4409" s="46"/>
      <c r="F4409" s="46"/>
      <c r="G4409" s="46"/>
      <c r="H4409" s="46"/>
      <c r="I4409" s="46"/>
      <c r="J4409" s="3"/>
      <c r="K4409" s="56"/>
    </row>
    <row r="4410" ht="32.25" customHeight="1">
      <c r="A4410" s="46"/>
      <c r="B4410" s="46"/>
      <c r="C4410" s="46"/>
      <c r="D4410" s="46"/>
      <c r="E4410" s="46"/>
      <c r="F4410" s="46"/>
      <c r="G4410" s="46"/>
      <c r="H4410" s="46"/>
      <c r="I4410" s="46"/>
      <c r="J4410" s="3"/>
      <c r="K4410" s="56"/>
    </row>
    <row r="4411" ht="32.25" customHeight="1">
      <c r="A4411" s="46"/>
      <c r="B4411" s="46"/>
      <c r="C4411" s="46"/>
      <c r="D4411" s="46"/>
      <c r="E4411" s="46"/>
      <c r="F4411" s="46"/>
      <c r="G4411" s="46"/>
      <c r="H4411" s="46"/>
      <c r="I4411" s="46"/>
      <c r="J4411" s="3"/>
      <c r="K4411" s="56"/>
    </row>
    <row r="4412" ht="32.25" customHeight="1">
      <c r="A4412" s="46"/>
      <c r="B4412" s="46"/>
      <c r="C4412" s="46"/>
      <c r="D4412" s="46"/>
      <c r="E4412" s="46"/>
      <c r="F4412" s="46"/>
      <c r="G4412" s="46"/>
      <c r="H4412" s="46"/>
      <c r="I4412" s="46"/>
      <c r="J4412" s="3"/>
      <c r="K4412" s="56"/>
    </row>
    <row r="4413" ht="32.25" customHeight="1">
      <c r="A4413" s="46"/>
      <c r="B4413" s="46"/>
      <c r="C4413" s="46"/>
      <c r="D4413" s="46"/>
      <c r="E4413" s="46"/>
      <c r="F4413" s="46"/>
      <c r="G4413" s="46"/>
      <c r="H4413" s="46"/>
      <c r="I4413" s="46"/>
      <c r="J4413" s="3"/>
      <c r="K4413" s="56"/>
    </row>
    <row r="4414" ht="32.25" customHeight="1">
      <c r="A4414" s="46"/>
      <c r="B4414" s="46"/>
      <c r="C4414" s="46"/>
      <c r="D4414" s="46"/>
      <c r="E4414" s="46"/>
      <c r="F4414" s="46"/>
      <c r="G4414" s="46"/>
      <c r="H4414" s="46"/>
      <c r="I4414" s="46"/>
      <c r="J4414" s="3"/>
      <c r="K4414" s="56"/>
    </row>
    <row r="4415" ht="32.25" customHeight="1">
      <c r="A4415" s="46"/>
      <c r="B4415" s="46"/>
      <c r="C4415" s="46"/>
      <c r="D4415" s="46"/>
      <c r="E4415" s="46"/>
      <c r="F4415" s="46"/>
      <c r="G4415" s="46"/>
      <c r="H4415" s="46"/>
      <c r="I4415" s="46"/>
      <c r="J4415" s="3"/>
      <c r="K4415" s="56"/>
    </row>
    <row r="4416" ht="32.25" customHeight="1">
      <c r="A4416" s="46"/>
      <c r="B4416" s="46"/>
      <c r="C4416" s="46"/>
      <c r="D4416" s="46"/>
      <c r="E4416" s="46"/>
      <c r="F4416" s="46"/>
      <c r="G4416" s="46"/>
      <c r="H4416" s="46"/>
      <c r="I4416" s="46"/>
      <c r="J4416" s="3"/>
      <c r="K4416" s="56"/>
    </row>
    <row r="4417" ht="32.25" customHeight="1">
      <c r="A4417" s="46"/>
      <c r="B4417" s="46"/>
      <c r="C4417" s="46"/>
      <c r="D4417" s="46"/>
      <c r="E4417" s="46"/>
      <c r="F4417" s="46"/>
      <c r="G4417" s="46"/>
      <c r="H4417" s="46"/>
      <c r="I4417" s="46"/>
      <c r="J4417" s="3"/>
      <c r="K4417" s="56"/>
    </row>
    <row r="4418" ht="32.25" customHeight="1">
      <c r="A4418" s="46"/>
      <c r="B4418" s="46"/>
      <c r="C4418" s="46"/>
      <c r="D4418" s="46"/>
      <c r="E4418" s="46"/>
      <c r="F4418" s="46"/>
      <c r="G4418" s="46"/>
      <c r="H4418" s="46"/>
      <c r="I4418" s="46"/>
      <c r="J4418" s="3"/>
      <c r="K4418" s="56"/>
    </row>
    <row r="4419" ht="32.25" customHeight="1">
      <c r="A4419" s="46"/>
      <c r="B4419" s="46"/>
      <c r="C4419" s="46"/>
      <c r="D4419" s="46"/>
      <c r="E4419" s="46"/>
      <c r="F4419" s="46"/>
      <c r="G4419" s="46"/>
      <c r="H4419" s="46"/>
      <c r="I4419" s="46"/>
      <c r="J4419" s="3"/>
      <c r="K4419" s="56"/>
    </row>
    <row r="4420" ht="32.25" customHeight="1">
      <c r="A4420" s="46"/>
      <c r="B4420" s="46"/>
      <c r="C4420" s="46"/>
      <c r="D4420" s="46"/>
      <c r="E4420" s="46"/>
      <c r="F4420" s="46"/>
      <c r="G4420" s="46"/>
      <c r="H4420" s="46"/>
      <c r="I4420" s="46"/>
      <c r="J4420" s="3"/>
      <c r="K4420" s="56"/>
    </row>
    <row r="4421" ht="32.25" customHeight="1">
      <c r="A4421" s="46"/>
      <c r="B4421" s="46"/>
      <c r="C4421" s="46"/>
      <c r="D4421" s="46"/>
      <c r="E4421" s="46"/>
      <c r="F4421" s="46"/>
      <c r="G4421" s="46"/>
      <c r="H4421" s="46"/>
      <c r="I4421" s="46"/>
      <c r="J4421" s="3"/>
      <c r="K4421" s="56"/>
    </row>
    <row r="4422" ht="32.25" customHeight="1">
      <c r="A4422" s="46"/>
      <c r="B4422" s="46"/>
      <c r="C4422" s="46"/>
      <c r="D4422" s="46"/>
      <c r="E4422" s="46"/>
      <c r="F4422" s="46"/>
      <c r="G4422" s="46"/>
      <c r="H4422" s="46"/>
      <c r="I4422" s="46"/>
      <c r="J4422" s="3"/>
      <c r="K4422" s="56"/>
    </row>
    <row r="4423" ht="32.25" customHeight="1">
      <c r="A4423" s="46"/>
      <c r="B4423" s="46"/>
      <c r="C4423" s="46"/>
      <c r="D4423" s="46"/>
      <c r="E4423" s="46"/>
      <c r="F4423" s="46"/>
      <c r="G4423" s="46"/>
      <c r="H4423" s="46"/>
      <c r="I4423" s="46"/>
      <c r="J4423" s="3"/>
      <c r="K4423" s="56"/>
    </row>
    <row r="4424" ht="32.25" customHeight="1">
      <c r="A4424" s="46"/>
      <c r="B4424" s="46"/>
      <c r="C4424" s="46"/>
      <c r="D4424" s="46"/>
      <c r="E4424" s="46"/>
      <c r="F4424" s="46"/>
      <c r="G4424" s="46"/>
      <c r="H4424" s="46"/>
      <c r="I4424" s="46"/>
      <c r="J4424" s="3"/>
      <c r="K4424" s="56"/>
    </row>
    <row r="4425" ht="32.25" customHeight="1">
      <c r="A4425" s="46"/>
      <c r="B4425" s="46"/>
      <c r="C4425" s="46"/>
      <c r="D4425" s="46"/>
      <c r="E4425" s="46"/>
      <c r="F4425" s="46"/>
      <c r="G4425" s="46"/>
      <c r="H4425" s="46"/>
      <c r="I4425" s="46"/>
      <c r="J4425" s="3"/>
      <c r="K4425" s="56"/>
    </row>
    <row r="4426" ht="32.25" customHeight="1">
      <c r="A4426" s="46"/>
      <c r="B4426" s="46"/>
      <c r="C4426" s="46"/>
      <c r="D4426" s="46"/>
      <c r="E4426" s="46"/>
      <c r="F4426" s="46"/>
      <c r="G4426" s="46"/>
      <c r="H4426" s="46"/>
      <c r="I4426" s="46"/>
      <c r="J4426" s="3"/>
      <c r="K4426" s="56"/>
    </row>
    <row r="4427" ht="32.25" customHeight="1">
      <c r="A4427" s="46"/>
      <c r="B4427" s="46"/>
      <c r="C4427" s="46"/>
      <c r="D4427" s="46"/>
      <c r="E4427" s="46"/>
      <c r="F4427" s="46"/>
      <c r="G4427" s="46"/>
      <c r="H4427" s="46"/>
      <c r="I4427" s="46"/>
      <c r="J4427" s="3"/>
      <c r="K4427" s="56"/>
    </row>
    <row r="4428" ht="32.25" customHeight="1">
      <c r="A4428" s="46"/>
      <c r="B4428" s="46"/>
      <c r="C4428" s="46"/>
      <c r="D4428" s="46"/>
      <c r="E4428" s="46"/>
      <c r="F4428" s="46"/>
      <c r="G4428" s="46"/>
      <c r="H4428" s="46"/>
      <c r="I4428" s="46"/>
      <c r="J4428" s="3"/>
      <c r="K4428" s="56"/>
    </row>
    <row r="4429" ht="32.25" customHeight="1">
      <c r="A4429" s="46"/>
      <c r="B4429" s="46"/>
      <c r="C4429" s="46"/>
      <c r="D4429" s="46"/>
      <c r="E4429" s="46"/>
      <c r="F4429" s="46"/>
      <c r="G4429" s="46"/>
      <c r="H4429" s="46"/>
      <c r="I4429" s="46"/>
      <c r="J4429" s="3"/>
      <c r="K4429" s="56"/>
    </row>
    <row r="4430" ht="32.25" customHeight="1">
      <c r="A4430" s="46"/>
      <c r="B4430" s="46"/>
      <c r="C4430" s="46"/>
      <c r="D4430" s="46"/>
      <c r="E4430" s="46"/>
      <c r="F4430" s="46"/>
      <c r="G4430" s="46"/>
      <c r="H4430" s="46"/>
      <c r="I4430" s="46"/>
      <c r="J4430" s="3"/>
      <c r="K4430" s="56"/>
    </row>
    <row r="4431" ht="32.25" customHeight="1">
      <c r="A4431" s="46"/>
      <c r="B4431" s="46"/>
      <c r="C4431" s="46"/>
      <c r="D4431" s="46"/>
      <c r="E4431" s="46"/>
      <c r="F4431" s="46"/>
      <c r="G4431" s="46"/>
      <c r="H4431" s="46"/>
      <c r="I4431" s="46"/>
      <c r="J4431" s="3"/>
      <c r="K4431" s="56"/>
    </row>
    <row r="4432" ht="32.25" customHeight="1">
      <c r="A4432" s="46"/>
      <c r="B4432" s="46"/>
      <c r="C4432" s="46"/>
      <c r="D4432" s="46"/>
      <c r="E4432" s="46"/>
      <c r="F4432" s="46"/>
      <c r="G4432" s="46"/>
      <c r="H4432" s="46"/>
      <c r="I4432" s="46"/>
      <c r="J4432" s="3"/>
      <c r="K4432" s="56"/>
    </row>
    <row r="4433" ht="32.25" customHeight="1">
      <c r="A4433" s="46"/>
      <c r="B4433" s="46"/>
      <c r="C4433" s="46"/>
      <c r="D4433" s="46"/>
      <c r="E4433" s="46"/>
      <c r="F4433" s="46"/>
      <c r="G4433" s="46"/>
      <c r="H4433" s="46"/>
      <c r="I4433" s="46"/>
      <c r="J4433" s="3"/>
      <c r="K4433" s="56"/>
    </row>
    <row r="4434" ht="32.25" customHeight="1">
      <c r="A4434" s="46"/>
      <c r="B4434" s="46"/>
      <c r="C4434" s="46"/>
      <c r="D4434" s="46"/>
      <c r="E4434" s="46"/>
      <c r="F4434" s="46"/>
      <c r="G4434" s="46"/>
      <c r="H4434" s="46"/>
      <c r="I4434" s="46"/>
      <c r="J4434" s="3"/>
      <c r="K4434" s="56"/>
    </row>
    <row r="4435" ht="32.25" customHeight="1">
      <c r="A4435" s="46"/>
      <c r="B4435" s="46"/>
      <c r="C4435" s="46"/>
      <c r="D4435" s="46"/>
      <c r="E4435" s="46"/>
      <c r="F4435" s="46"/>
      <c r="G4435" s="46"/>
      <c r="H4435" s="46"/>
      <c r="I4435" s="46"/>
      <c r="J4435" s="3"/>
      <c r="K4435" s="56"/>
    </row>
    <row r="4436" ht="32.25" customHeight="1">
      <c r="A4436" s="46"/>
      <c r="B4436" s="46"/>
      <c r="C4436" s="46"/>
      <c r="D4436" s="46"/>
      <c r="E4436" s="46"/>
      <c r="F4436" s="46"/>
      <c r="G4436" s="46"/>
      <c r="H4436" s="46"/>
      <c r="I4436" s="46"/>
      <c r="J4436" s="3"/>
      <c r="K4436" s="56"/>
    </row>
    <row r="4437" ht="32.25" customHeight="1">
      <c r="A4437" s="46"/>
      <c r="B4437" s="46"/>
      <c r="C4437" s="46"/>
      <c r="D4437" s="46"/>
      <c r="E4437" s="46"/>
      <c r="F4437" s="46"/>
      <c r="G4437" s="46"/>
      <c r="H4437" s="46"/>
      <c r="I4437" s="46"/>
      <c r="J4437" s="3"/>
      <c r="K4437" s="56"/>
    </row>
    <row r="4438" ht="32.25" customHeight="1">
      <c r="A4438" s="46"/>
      <c r="B4438" s="46"/>
      <c r="C4438" s="46"/>
      <c r="D4438" s="46"/>
      <c r="E4438" s="46"/>
      <c r="F4438" s="46"/>
      <c r="G4438" s="46"/>
      <c r="H4438" s="46"/>
      <c r="I4438" s="46"/>
      <c r="J4438" s="3"/>
      <c r="K4438" s="56"/>
    </row>
    <row r="4439" ht="32.25" customHeight="1">
      <c r="A4439" s="46"/>
      <c r="B4439" s="46"/>
      <c r="C4439" s="46"/>
      <c r="D4439" s="46"/>
      <c r="E4439" s="46"/>
      <c r="F4439" s="46"/>
      <c r="G4439" s="46"/>
      <c r="H4439" s="46"/>
      <c r="I4439" s="46"/>
      <c r="J4439" s="3"/>
      <c r="K4439" s="56"/>
    </row>
    <row r="4440" ht="32.25" customHeight="1">
      <c r="A4440" s="46"/>
      <c r="B4440" s="46"/>
      <c r="C4440" s="46"/>
      <c r="D4440" s="46"/>
      <c r="E4440" s="46"/>
      <c r="F4440" s="46"/>
      <c r="G4440" s="46"/>
      <c r="H4440" s="46"/>
      <c r="I4440" s="46"/>
      <c r="J4440" s="3"/>
      <c r="K4440" s="56"/>
    </row>
    <row r="4441" ht="32.25" customHeight="1">
      <c r="A4441" s="46"/>
      <c r="B4441" s="46"/>
      <c r="C4441" s="46"/>
      <c r="D4441" s="46"/>
      <c r="E4441" s="46"/>
      <c r="F4441" s="46"/>
      <c r="G4441" s="46"/>
      <c r="H4441" s="46"/>
      <c r="I4441" s="46"/>
      <c r="J4441" s="3"/>
      <c r="K4441" s="56"/>
    </row>
    <row r="4442" ht="32.25" customHeight="1">
      <c r="A4442" s="46"/>
      <c r="B4442" s="46"/>
      <c r="C4442" s="46"/>
      <c r="D4442" s="46"/>
      <c r="E4442" s="46"/>
      <c r="F4442" s="46"/>
      <c r="G4442" s="46"/>
      <c r="H4442" s="46"/>
      <c r="I4442" s="46"/>
      <c r="J4442" s="3"/>
      <c r="K4442" s="56"/>
    </row>
    <row r="4443" ht="32.25" customHeight="1">
      <c r="A4443" s="46"/>
      <c r="B4443" s="46"/>
      <c r="C4443" s="46"/>
      <c r="D4443" s="46"/>
      <c r="E4443" s="46"/>
      <c r="F4443" s="46"/>
      <c r="G4443" s="46"/>
      <c r="H4443" s="46"/>
      <c r="I4443" s="46"/>
      <c r="J4443" s="3"/>
      <c r="K4443" s="56"/>
    </row>
    <row r="4444" ht="32.25" customHeight="1">
      <c r="A4444" s="46"/>
      <c r="B4444" s="46"/>
      <c r="C4444" s="46"/>
      <c r="D4444" s="46"/>
      <c r="E4444" s="46"/>
      <c r="F4444" s="46"/>
      <c r="G4444" s="46"/>
      <c r="H4444" s="46"/>
      <c r="I4444" s="46"/>
      <c r="J4444" s="3"/>
      <c r="K4444" s="56"/>
    </row>
    <row r="4445" ht="32.25" customHeight="1">
      <c r="A4445" s="46"/>
      <c r="B4445" s="46"/>
      <c r="C4445" s="46"/>
      <c r="D4445" s="46"/>
      <c r="E4445" s="46"/>
      <c r="F4445" s="46"/>
      <c r="G4445" s="46"/>
      <c r="H4445" s="46"/>
      <c r="I4445" s="46"/>
      <c r="J4445" s="3"/>
      <c r="K4445" s="56"/>
    </row>
    <row r="4446" ht="32.25" customHeight="1">
      <c r="A4446" s="46"/>
      <c r="B4446" s="46"/>
      <c r="C4446" s="46"/>
      <c r="D4446" s="46"/>
      <c r="E4446" s="46"/>
      <c r="F4446" s="46"/>
      <c r="G4446" s="46"/>
      <c r="H4446" s="46"/>
      <c r="I4446" s="46"/>
      <c r="J4446" s="3"/>
      <c r="K4446" s="56"/>
    </row>
    <row r="4447" ht="32.25" customHeight="1">
      <c r="A4447" s="46"/>
      <c r="B4447" s="46"/>
      <c r="C4447" s="46"/>
      <c r="D4447" s="46"/>
      <c r="E4447" s="46"/>
      <c r="F4447" s="46"/>
      <c r="G4447" s="46"/>
      <c r="H4447" s="46"/>
      <c r="I4447" s="46"/>
      <c r="J4447" s="3"/>
      <c r="K4447" s="56"/>
    </row>
    <row r="4448" ht="32.25" customHeight="1">
      <c r="A4448" s="46"/>
      <c r="B4448" s="46"/>
      <c r="C4448" s="46"/>
      <c r="D4448" s="46"/>
      <c r="E4448" s="46"/>
      <c r="F4448" s="46"/>
      <c r="G4448" s="46"/>
      <c r="H4448" s="46"/>
      <c r="I4448" s="46"/>
      <c r="J4448" s="3"/>
      <c r="K4448" s="56"/>
    </row>
    <row r="4449" ht="32.25" customHeight="1">
      <c r="A4449" s="46"/>
      <c r="B4449" s="46"/>
      <c r="C4449" s="46"/>
      <c r="D4449" s="46"/>
      <c r="E4449" s="46"/>
      <c r="F4449" s="46"/>
      <c r="G4449" s="46"/>
      <c r="H4449" s="46"/>
      <c r="I4449" s="46"/>
      <c r="J4449" s="3"/>
      <c r="K4449" s="56"/>
    </row>
    <row r="4450" ht="32.25" customHeight="1">
      <c r="A4450" s="46"/>
      <c r="B4450" s="46"/>
      <c r="C4450" s="46"/>
      <c r="D4450" s="46"/>
      <c r="E4450" s="46"/>
      <c r="F4450" s="46"/>
      <c r="G4450" s="46"/>
      <c r="H4450" s="46"/>
      <c r="I4450" s="46"/>
      <c r="J4450" s="3"/>
      <c r="K4450" s="56"/>
    </row>
    <row r="4451" ht="32.25" customHeight="1">
      <c r="A4451" s="46"/>
      <c r="B4451" s="46"/>
      <c r="C4451" s="46"/>
      <c r="D4451" s="46"/>
      <c r="E4451" s="46"/>
      <c r="F4451" s="46"/>
      <c r="G4451" s="46"/>
      <c r="H4451" s="46"/>
      <c r="I4451" s="46"/>
      <c r="J4451" s="3"/>
      <c r="K4451" s="56"/>
    </row>
    <row r="4452" ht="32.25" customHeight="1">
      <c r="A4452" s="46"/>
      <c r="B4452" s="46"/>
      <c r="C4452" s="46"/>
      <c r="D4452" s="46"/>
      <c r="E4452" s="46"/>
      <c r="F4452" s="46"/>
      <c r="G4452" s="46"/>
      <c r="H4452" s="46"/>
      <c r="I4452" s="46"/>
      <c r="J4452" s="3"/>
      <c r="K4452" s="56"/>
    </row>
    <row r="4453" ht="32.25" customHeight="1">
      <c r="A4453" s="46"/>
      <c r="B4453" s="46"/>
      <c r="C4453" s="46"/>
      <c r="D4453" s="46"/>
      <c r="E4453" s="46"/>
      <c r="F4453" s="46"/>
      <c r="G4453" s="46"/>
      <c r="H4453" s="46"/>
      <c r="I4453" s="46"/>
      <c r="J4453" s="3"/>
      <c r="K4453" s="56"/>
    </row>
    <row r="4454" ht="32.25" customHeight="1">
      <c r="A4454" s="46"/>
      <c r="B4454" s="46"/>
      <c r="C4454" s="46"/>
      <c r="D4454" s="46"/>
      <c r="E4454" s="46"/>
      <c r="F4454" s="46"/>
      <c r="G4454" s="46"/>
      <c r="H4454" s="46"/>
      <c r="I4454" s="46"/>
      <c r="J4454" s="3"/>
      <c r="K4454" s="56"/>
    </row>
    <row r="4455" ht="32.25" customHeight="1">
      <c r="A4455" s="46"/>
      <c r="B4455" s="46"/>
      <c r="C4455" s="46"/>
      <c r="D4455" s="46"/>
      <c r="E4455" s="46"/>
      <c r="F4455" s="46"/>
      <c r="G4455" s="46"/>
      <c r="H4455" s="46"/>
      <c r="I4455" s="46"/>
      <c r="J4455" s="3"/>
      <c r="K4455" s="56"/>
    </row>
    <row r="4456" ht="32.25" customHeight="1">
      <c r="A4456" s="46"/>
      <c r="B4456" s="46"/>
      <c r="C4456" s="46"/>
      <c r="D4456" s="46"/>
      <c r="E4456" s="46"/>
      <c r="F4456" s="46"/>
      <c r="G4456" s="46"/>
      <c r="H4456" s="46"/>
      <c r="I4456" s="46"/>
      <c r="J4456" s="3"/>
      <c r="K4456" s="56"/>
    </row>
    <row r="4457" ht="32.25" customHeight="1">
      <c r="A4457" s="46"/>
      <c r="B4457" s="46"/>
      <c r="C4457" s="46"/>
      <c r="D4457" s="46"/>
      <c r="E4457" s="46"/>
      <c r="F4457" s="46"/>
      <c r="G4457" s="46"/>
      <c r="H4457" s="46"/>
      <c r="I4457" s="46"/>
      <c r="J4457" s="3"/>
      <c r="K4457" s="56"/>
    </row>
    <row r="4458" ht="32.25" customHeight="1">
      <c r="A4458" s="46"/>
      <c r="B4458" s="46"/>
      <c r="C4458" s="46"/>
      <c r="D4458" s="46"/>
      <c r="E4458" s="46"/>
      <c r="F4458" s="46"/>
      <c r="G4458" s="46"/>
      <c r="H4458" s="46"/>
      <c r="I4458" s="46"/>
      <c r="J4458" s="3"/>
      <c r="K4458" s="56"/>
    </row>
    <row r="4459" ht="32.25" customHeight="1">
      <c r="A4459" s="46"/>
      <c r="B4459" s="46"/>
      <c r="C4459" s="46"/>
      <c r="D4459" s="46"/>
      <c r="E4459" s="46"/>
      <c r="F4459" s="46"/>
      <c r="G4459" s="46"/>
      <c r="H4459" s="46"/>
      <c r="I4459" s="46"/>
      <c r="J4459" s="3"/>
      <c r="K4459" s="56"/>
    </row>
    <row r="4460" ht="32.25" customHeight="1">
      <c r="A4460" s="46"/>
      <c r="B4460" s="46"/>
      <c r="C4460" s="46"/>
      <c r="D4460" s="46"/>
      <c r="E4460" s="46"/>
      <c r="F4460" s="46"/>
      <c r="G4460" s="46"/>
      <c r="H4460" s="46"/>
      <c r="I4460" s="46"/>
      <c r="J4460" s="3"/>
      <c r="K4460" s="56"/>
    </row>
    <row r="4461" ht="32.25" customHeight="1">
      <c r="A4461" s="46"/>
      <c r="B4461" s="46"/>
      <c r="C4461" s="46"/>
      <c r="D4461" s="46"/>
      <c r="E4461" s="46"/>
      <c r="F4461" s="46"/>
      <c r="G4461" s="46"/>
      <c r="H4461" s="46"/>
      <c r="I4461" s="46"/>
      <c r="J4461" s="3"/>
      <c r="K4461" s="56"/>
    </row>
    <row r="4462" ht="32.25" customHeight="1">
      <c r="A4462" s="46"/>
      <c r="B4462" s="46"/>
      <c r="C4462" s="46"/>
      <c r="D4462" s="46"/>
      <c r="E4462" s="46"/>
      <c r="F4462" s="46"/>
      <c r="G4462" s="46"/>
      <c r="H4462" s="46"/>
      <c r="I4462" s="46"/>
      <c r="J4462" s="3"/>
      <c r="K4462" s="56"/>
    </row>
    <row r="4463" ht="32.25" customHeight="1">
      <c r="A4463" s="46"/>
      <c r="B4463" s="46"/>
      <c r="C4463" s="46"/>
      <c r="D4463" s="46"/>
      <c r="E4463" s="46"/>
      <c r="F4463" s="46"/>
      <c r="G4463" s="46"/>
      <c r="H4463" s="46"/>
      <c r="I4463" s="46"/>
      <c r="J4463" s="3"/>
      <c r="K4463" s="56"/>
    </row>
    <row r="4464" ht="32.25" customHeight="1">
      <c r="A4464" s="46"/>
      <c r="B4464" s="46"/>
      <c r="C4464" s="46"/>
      <c r="D4464" s="46"/>
      <c r="E4464" s="46"/>
      <c r="F4464" s="46"/>
      <c r="G4464" s="46"/>
      <c r="H4464" s="46"/>
      <c r="I4464" s="46"/>
      <c r="J4464" s="3"/>
      <c r="K4464" s="56"/>
    </row>
    <row r="4465" ht="32.25" customHeight="1">
      <c r="A4465" s="46"/>
      <c r="B4465" s="46"/>
      <c r="C4465" s="46"/>
      <c r="D4465" s="46"/>
      <c r="E4465" s="46"/>
      <c r="F4465" s="46"/>
      <c r="G4465" s="46"/>
      <c r="H4465" s="46"/>
      <c r="I4465" s="46"/>
      <c r="J4465" s="3"/>
      <c r="K4465" s="56"/>
    </row>
    <row r="4466" ht="32.25" customHeight="1">
      <c r="A4466" s="46"/>
      <c r="B4466" s="46"/>
      <c r="C4466" s="46"/>
      <c r="D4466" s="46"/>
      <c r="E4466" s="46"/>
      <c r="F4466" s="46"/>
      <c r="G4466" s="46"/>
      <c r="H4466" s="46"/>
      <c r="I4466" s="46"/>
      <c r="J4466" s="3"/>
      <c r="K4466" s="56"/>
    </row>
    <row r="4467" ht="32.25" customHeight="1">
      <c r="A4467" s="46"/>
      <c r="B4467" s="46"/>
      <c r="C4467" s="46"/>
      <c r="D4467" s="46"/>
      <c r="E4467" s="46"/>
      <c r="F4467" s="46"/>
      <c r="G4467" s="46"/>
      <c r="H4467" s="46"/>
      <c r="I4467" s="46"/>
      <c r="J4467" s="3"/>
      <c r="K4467" s="56"/>
    </row>
    <row r="4468" ht="32.25" customHeight="1">
      <c r="A4468" s="46"/>
      <c r="B4468" s="46"/>
      <c r="C4468" s="46"/>
      <c r="D4468" s="46"/>
      <c r="E4468" s="46"/>
      <c r="F4468" s="46"/>
      <c r="G4468" s="46"/>
      <c r="H4468" s="46"/>
      <c r="I4468" s="46"/>
      <c r="J4468" s="3"/>
      <c r="K4468" s="56"/>
    </row>
    <row r="4469" ht="32.25" customHeight="1">
      <c r="A4469" s="46"/>
      <c r="B4469" s="46"/>
      <c r="C4469" s="46"/>
      <c r="D4469" s="46"/>
      <c r="E4469" s="46"/>
      <c r="F4469" s="46"/>
      <c r="G4469" s="46"/>
      <c r="H4469" s="46"/>
      <c r="I4469" s="46"/>
      <c r="J4469" s="3"/>
      <c r="K4469" s="56"/>
    </row>
    <row r="4470" ht="32.25" customHeight="1">
      <c r="A4470" s="46"/>
      <c r="B4470" s="46"/>
      <c r="C4470" s="46"/>
      <c r="D4470" s="46"/>
      <c r="E4470" s="46"/>
      <c r="F4470" s="46"/>
      <c r="G4470" s="46"/>
      <c r="H4470" s="46"/>
      <c r="I4470" s="46"/>
      <c r="J4470" s="3"/>
      <c r="K4470" s="56"/>
    </row>
    <row r="4471" ht="32.25" customHeight="1">
      <c r="A4471" s="46"/>
      <c r="B4471" s="46"/>
      <c r="C4471" s="46"/>
      <c r="D4471" s="46"/>
      <c r="E4471" s="46"/>
      <c r="F4471" s="46"/>
      <c r="G4471" s="46"/>
      <c r="H4471" s="46"/>
      <c r="I4471" s="46"/>
      <c r="J4471" s="3"/>
      <c r="K4471" s="56"/>
    </row>
    <row r="4472" ht="32.25" customHeight="1">
      <c r="A4472" s="46"/>
      <c r="B4472" s="46"/>
      <c r="C4472" s="46"/>
      <c r="D4472" s="46"/>
      <c r="E4472" s="46"/>
      <c r="F4472" s="46"/>
      <c r="G4472" s="46"/>
      <c r="H4472" s="46"/>
      <c r="I4472" s="46"/>
      <c r="J4472" s="3"/>
      <c r="K4472" s="56"/>
    </row>
    <row r="4473" ht="32.25" customHeight="1">
      <c r="A4473" s="46"/>
      <c r="B4473" s="46"/>
      <c r="C4473" s="46"/>
      <c r="D4473" s="46"/>
      <c r="E4473" s="46"/>
      <c r="F4473" s="46"/>
      <c r="G4473" s="46"/>
      <c r="H4473" s="46"/>
      <c r="I4473" s="46"/>
      <c r="J4473" s="3"/>
      <c r="K4473" s="56"/>
    </row>
    <row r="4474" ht="32.25" customHeight="1">
      <c r="A4474" s="46"/>
      <c r="B4474" s="46"/>
      <c r="C4474" s="46"/>
      <c r="D4474" s="46"/>
      <c r="E4474" s="46"/>
      <c r="F4474" s="46"/>
      <c r="G4474" s="46"/>
      <c r="H4474" s="46"/>
      <c r="I4474" s="46"/>
      <c r="J4474" s="3"/>
      <c r="K4474" s="56"/>
    </row>
    <row r="4475" ht="32.25" customHeight="1">
      <c r="A4475" s="46"/>
      <c r="B4475" s="46"/>
      <c r="C4475" s="46"/>
      <c r="D4475" s="46"/>
      <c r="E4475" s="46"/>
      <c r="F4475" s="46"/>
      <c r="G4475" s="46"/>
      <c r="H4475" s="46"/>
      <c r="I4475" s="46"/>
      <c r="J4475" s="3"/>
      <c r="K4475" s="56"/>
    </row>
    <row r="4476" ht="32.25" customHeight="1">
      <c r="A4476" s="46"/>
      <c r="B4476" s="46"/>
      <c r="C4476" s="46"/>
      <c r="D4476" s="46"/>
      <c r="E4476" s="46"/>
      <c r="F4476" s="46"/>
      <c r="G4476" s="46"/>
      <c r="H4476" s="46"/>
      <c r="I4476" s="46"/>
      <c r="J4476" s="3"/>
      <c r="K4476" s="56"/>
    </row>
    <row r="4477" ht="32.25" customHeight="1">
      <c r="A4477" s="46"/>
      <c r="B4477" s="46"/>
      <c r="C4477" s="46"/>
      <c r="D4477" s="46"/>
      <c r="E4477" s="46"/>
      <c r="F4477" s="46"/>
      <c r="G4477" s="46"/>
      <c r="H4477" s="46"/>
      <c r="I4477" s="46"/>
      <c r="J4477" s="3"/>
      <c r="K4477" s="56"/>
    </row>
    <row r="4478" ht="32.25" customHeight="1">
      <c r="A4478" s="46"/>
      <c r="B4478" s="46"/>
      <c r="C4478" s="46"/>
      <c r="D4478" s="46"/>
      <c r="E4478" s="46"/>
      <c r="F4478" s="46"/>
      <c r="G4478" s="46"/>
      <c r="H4478" s="46"/>
      <c r="I4478" s="46"/>
      <c r="J4478" s="3"/>
      <c r="K4478" s="56"/>
    </row>
    <row r="4479" ht="32.25" customHeight="1">
      <c r="A4479" s="46"/>
      <c r="B4479" s="46"/>
      <c r="C4479" s="46"/>
      <c r="D4479" s="46"/>
      <c r="E4479" s="46"/>
      <c r="F4479" s="46"/>
      <c r="G4479" s="46"/>
      <c r="H4479" s="46"/>
      <c r="I4479" s="46"/>
      <c r="J4479" s="3"/>
      <c r="K4479" s="56"/>
    </row>
    <row r="4480" ht="32.25" customHeight="1">
      <c r="A4480" s="46"/>
      <c r="B4480" s="46"/>
      <c r="C4480" s="46"/>
      <c r="D4480" s="46"/>
      <c r="E4480" s="46"/>
      <c r="F4480" s="46"/>
      <c r="G4480" s="46"/>
      <c r="H4480" s="46"/>
      <c r="I4480" s="46"/>
      <c r="J4480" s="3"/>
      <c r="K4480" s="56"/>
    </row>
    <row r="4481" ht="32.25" customHeight="1">
      <c r="A4481" s="46"/>
      <c r="B4481" s="46"/>
      <c r="C4481" s="46"/>
      <c r="D4481" s="46"/>
      <c r="E4481" s="46"/>
      <c r="F4481" s="46"/>
      <c r="G4481" s="46"/>
      <c r="H4481" s="46"/>
      <c r="I4481" s="46"/>
      <c r="J4481" s="3"/>
      <c r="K4481" s="56"/>
    </row>
    <row r="4482" ht="32.25" customHeight="1">
      <c r="A4482" s="46"/>
      <c r="B4482" s="46"/>
      <c r="C4482" s="46"/>
      <c r="D4482" s="46"/>
      <c r="E4482" s="46"/>
      <c r="F4482" s="46"/>
      <c r="G4482" s="46"/>
      <c r="H4482" s="46"/>
      <c r="I4482" s="46"/>
      <c r="J4482" s="3"/>
      <c r="K4482" s="56"/>
    </row>
    <row r="4483" ht="32.25" customHeight="1">
      <c r="A4483" s="46"/>
      <c r="B4483" s="46"/>
      <c r="C4483" s="46"/>
      <c r="D4483" s="46"/>
      <c r="E4483" s="46"/>
      <c r="F4483" s="46"/>
      <c r="G4483" s="46"/>
      <c r="H4483" s="46"/>
      <c r="I4483" s="46"/>
      <c r="J4483" s="3"/>
      <c r="K4483" s="56"/>
    </row>
    <row r="4484" ht="32.25" customHeight="1">
      <c r="A4484" s="46"/>
      <c r="B4484" s="46"/>
      <c r="C4484" s="46"/>
      <c r="D4484" s="46"/>
      <c r="E4484" s="46"/>
      <c r="F4484" s="46"/>
      <c r="G4484" s="46"/>
      <c r="H4484" s="46"/>
      <c r="I4484" s="46"/>
      <c r="J4484" s="3"/>
      <c r="K4484" s="56"/>
    </row>
    <row r="4485" ht="32.25" customHeight="1">
      <c r="A4485" s="46"/>
      <c r="B4485" s="46"/>
      <c r="C4485" s="46"/>
      <c r="D4485" s="46"/>
      <c r="E4485" s="46"/>
      <c r="F4485" s="46"/>
      <c r="G4485" s="46"/>
      <c r="H4485" s="46"/>
      <c r="I4485" s="46"/>
      <c r="J4485" s="3"/>
      <c r="K4485" s="56"/>
    </row>
    <row r="4486" ht="32.25" customHeight="1">
      <c r="A4486" s="46"/>
      <c r="B4486" s="46"/>
      <c r="C4486" s="46"/>
      <c r="D4486" s="46"/>
      <c r="E4486" s="46"/>
      <c r="F4486" s="46"/>
      <c r="G4486" s="46"/>
      <c r="H4486" s="46"/>
      <c r="I4486" s="46"/>
      <c r="J4486" s="3"/>
      <c r="K4486" s="56"/>
    </row>
    <row r="4487" ht="32.25" customHeight="1">
      <c r="A4487" s="46"/>
      <c r="B4487" s="46"/>
      <c r="C4487" s="46"/>
      <c r="D4487" s="46"/>
      <c r="E4487" s="46"/>
      <c r="F4487" s="46"/>
      <c r="G4487" s="46"/>
      <c r="H4487" s="46"/>
      <c r="I4487" s="46"/>
      <c r="J4487" s="3"/>
      <c r="K4487" s="56"/>
    </row>
    <row r="4488" ht="32.25" customHeight="1">
      <c r="A4488" s="46"/>
      <c r="B4488" s="46"/>
      <c r="C4488" s="46"/>
      <c r="D4488" s="46"/>
      <c r="E4488" s="46"/>
      <c r="F4488" s="46"/>
      <c r="G4488" s="46"/>
      <c r="H4488" s="46"/>
      <c r="I4488" s="46"/>
      <c r="J4488" s="3"/>
      <c r="K4488" s="56"/>
    </row>
    <row r="4489" ht="32.25" customHeight="1">
      <c r="A4489" s="46"/>
      <c r="B4489" s="46"/>
      <c r="C4489" s="46"/>
      <c r="D4489" s="46"/>
      <c r="E4489" s="46"/>
      <c r="F4489" s="46"/>
      <c r="G4489" s="46"/>
      <c r="H4489" s="46"/>
      <c r="I4489" s="46"/>
      <c r="J4489" s="3"/>
      <c r="K4489" s="56"/>
    </row>
    <row r="4490" ht="32.25" customHeight="1">
      <c r="A4490" s="46"/>
      <c r="B4490" s="46"/>
      <c r="C4490" s="46"/>
      <c r="D4490" s="46"/>
      <c r="E4490" s="46"/>
      <c r="F4490" s="46"/>
      <c r="G4490" s="46"/>
      <c r="H4490" s="46"/>
      <c r="I4490" s="46"/>
      <c r="J4490" s="3"/>
      <c r="K4490" s="56"/>
    </row>
    <row r="4491" ht="32.25" customHeight="1">
      <c r="A4491" s="46"/>
      <c r="B4491" s="46"/>
      <c r="C4491" s="46"/>
      <c r="D4491" s="46"/>
      <c r="E4491" s="46"/>
      <c r="F4491" s="46"/>
      <c r="G4491" s="46"/>
      <c r="H4491" s="46"/>
      <c r="I4491" s="46"/>
      <c r="J4491" s="3"/>
      <c r="K4491" s="56"/>
    </row>
    <row r="4492" ht="32.25" customHeight="1">
      <c r="A4492" s="46"/>
      <c r="B4492" s="46"/>
      <c r="C4492" s="46"/>
      <c r="D4492" s="46"/>
      <c r="E4492" s="46"/>
      <c r="F4492" s="46"/>
      <c r="G4492" s="46"/>
      <c r="H4492" s="46"/>
      <c r="I4492" s="46"/>
      <c r="J4492" s="3"/>
      <c r="K4492" s="56"/>
    </row>
    <row r="4493" ht="32.25" customHeight="1">
      <c r="A4493" s="46"/>
      <c r="B4493" s="46"/>
      <c r="C4493" s="46"/>
      <c r="D4493" s="46"/>
      <c r="E4493" s="46"/>
      <c r="F4493" s="46"/>
      <c r="G4493" s="46"/>
      <c r="H4493" s="46"/>
      <c r="I4493" s="46"/>
      <c r="J4493" s="3"/>
      <c r="K4493" s="56"/>
    </row>
    <row r="4494" ht="32.25" customHeight="1">
      <c r="A4494" s="46"/>
      <c r="B4494" s="46"/>
      <c r="C4494" s="46"/>
      <c r="D4494" s="46"/>
      <c r="E4494" s="46"/>
      <c r="F4494" s="46"/>
      <c r="G4494" s="46"/>
      <c r="H4494" s="46"/>
      <c r="I4494" s="46"/>
      <c r="J4494" s="3"/>
      <c r="K4494" s="56"/>
    </row>
    <row r="4495" ht="32.25" customHeight="1">
      <c r="A4495" s="46"/>
      <c r="B4495" s="46"/>
      <c r="C4495" s="46"/>
      <c r="D4495" s="46"/>
      <c r="E4495" s="46"/>
      <c r="F4495" s="46"/>
      <c r="G4495" s="46"/>
      <c r="H4495" s="46"/>
      <c r="I4495" s="46"/>
      <c r="J4495" s="3"/>
      <c r="K4495" s="56"/>
    </row>
    <row r="4496" ht="32.25" customHeight="1">
      <c r="A4496" s="46"/>
      <c r="B4496" s="46"/>
      <c r="C4496" s="46"/>
      <c r="D4496" s="46"/>
      <c r="E4496" s="46"/>
      <c r="F4496" s="46"/>
      <c r="G4496" s="46"/>
      <c r="H4496" s="46"/>
      <c r="I4496" s="46"/>
      <c r="J4496" s="3"/>
      <c r="K4496" s="56"/>
    </row>
    <row r="4497" ht="32.25" customHeight="1">
      <c r="A4497" s="46"/>
      <c r="B4497" s="46"/>
      <c r="C4497" s="46"/>
      <c r="D4497" s="46"/>
      <c r="E4497" s="46"/>
      <c r="F4497" s="46"/>
      <c r="G4497" s="46"/>
      <c r="H4497" s="46"/>
      <c r="I4497" s="46"/>
      <c r="J4497" s="3"/>
      <c r="K4497" s="56"/>
    </row>
    <row r="4498" ht="32.25" customHeight="1">
      <c r="A4498" s="46"/>
      <c r="B4498" s="46"/>
      <c r="C4498" s="46"/>
      <c r="D4498" s="46"/>
      <c r="E4498" s="46"/>
      <c r="F4498" s="46"/>
      <c r="G4498" s="46"/>
      <c r="H4498" s="46"/>
      <c r="I4498" s="46"/>
      <c r="J4498" s="3"/>
      <c r="K4498" s="56"/>
    </row>
    <row r="4499" ht="32.25" customHeight="1">
      <c r="A4499" s="46"/>
      <c r="B4499" s="46"/>
      <c r="C4499" s="46"/>
      <c r="D4499" s="46"/>
      <c r="E4499" s="46"/>
      <c r="F4499" s="46"/>
      <c r="G4499" s="46"/>
      <c r="H4499" s="46"/>
      <c r="I4499" s="46"/>
      <c r="J4499" s="3"/>
      <c r="K4499" s="56"/>
    </row>
    <row r="4500" ht="32.25" customHeight="1">
      <c r="A4500" s="46"/>
      <c r="B4500" s="46"/>
      <c r="C4500" s="46"/>
      <c r="D4500" s="46"/>
      <c r="E4500" s="46"/>
      <c r="F4500" s="46"/>
      <c r="G4500" s="46"/>
      <c r="H4500" s="46"/>
      <c r="I4500" s="46"/>
      <c r="J4500" s="3"/>
      <c r="K4500" s="56"/>
    </row>
    <row r="4501" ht="32.25" customHeight="1">
      <c r="A4501" s="46"/>
      <c r="B4501" s="46"/>
      <c r="C4501" s="46"/>
      <c r="D4501" s="46"/>
      <c r="E4501" s="46"/>
      <c r="F4501" s="46"/>
      <c r="G4501" s="46"/>
      <c r="H4501" s="46"/>
      <c r="I4501" s="46"/>
      <c r="J4501" s="3"/>
      <c r="K4501" s="56"/>
    </row>
    <row r="4502" ht="32.25" customHeight="1">
      <c r="A4502" s="46"/>
      <c r="B4502" s="46"/>
      <c r="C4502" s="46"/>
      <c r="D4502" s="46"/>
      <c r="E4502" s="46"/>
      <c r="F4502" s="46"/>
      <c r="G4502" s="46"/>
      <c r="H4502" s="46"/>
      <c r="I4502" s="46"/>
      <c r="J4502" s="3"/>
      <c r="K4502" s="56"/>
    </row>
    <row r="4503" ht="32.25" customHeight="1">
      <c r="A4503" s="46"/>
      <c r="B4503" s="46"/>
      <c r="C4503" s="46"/>
      <c r="D4503" s="46"/>
      <c r="E4503" s="46"/>
      <c r="F4503" s="46"/>
      <c r="G4503" s="46"/>
      <c r="H4503" s="46"/>
      <c r="I4503" s="46"/>
      <c r="J4503" s="3"/>
      <c r="K4503" s="56"/>
    </row>
    <row r="4504" ht="32.25" customHeight="1">
      <c r="A4504" s="46"/>
      <c r="B4504" s="46"/>
      <c r="C4504" s="46"/>
      <c r="D4504" s="46"/>
      <c r="E4504" s="46"/>
      <c r="F4504" s="46"/>
      <c r="G4504" s="46"/>
      <c r="H4504" s="46"/>
      <c r="I4504" s="46"/>
      <c r="J4504" s="3"/>
      <c r="K4504" s="56"/>
    </row>
    <row r="4505" ht="32.25" customHeight="1">
      <c r="A4505" s="46"/>
      <c r="B4505" s="46"/>
      <c r="C4505" s="46"/>
      <c r="D4505" s="46"/>
      <c r="E4505" s="46"/>
      <c r="F4505" s="46"/>
      <c r="G4505" s="46"/>
      <c r="H4505" s="46"/>
      <c r="I4505" s="46"/>
      <c r="J4505" s="3"/>
      <c r="K4505" s="56"/>
    </row>
    <row r="4506" ht="32.25" customHeight="1">
      <c r="A4506" s="46"/>
      <c r="B4506" s="46"/>
      <c r="C4506" s="46"/>
      <c r="D4506" s="46"/>
      <c r="E4506" s="46"/>
      <c r="F4506" s="46"/>
      <c r="G4506" s="46"/>
      <c r="H4506" s="46"/>
      <c r="I4506" s="46"/>
      <c r="J4506" s="3"/>
      <c r="K4506" s="56"/>
    </row>
    <row r="4507" ht="32.25" customHeight="1">
      <c r="A4507" s="46"/>
      <c r="B4507" s="46"/>
      <c r="C4507" s="46"/>
      <c r="D4507" s="46"/>
      <c r="E4507" s="46"/>
      <c r="F4507" s="46"/>
      <c r="G4507" s="46"/>
      <c r="H4507" s="46"/>
      <c r="I4507" s="46"/>
      <c r="J4507" s="3"/>
      <c r="K4507" s="56"/>
    </row>
    <row r="4508" ht="32.25" customHeight="1">
      <c r="A4508" s="46"/>
      <c r="B4508" s="46"/>
      <c r="C4508" s="46"/>
      <c r="D4508" s="46"/>
      <c r="E4508" s="46"/>
      <c r="F4508" s="46"/>
      <c r="G4508" s="46"/>
      <c r="H4508" s="46"/>
      <c r="I4508" s="46"/>
      <c r="J4508" s="3"/>
      <c r="K4508" s="56"/>
    </row>
    <row r="4509" ht="32.25" customHeight="1">
      <c r="A4509" s="46"/>
      <c r="B4509" s="46"/>
      <c r="C4509" s="46"/>
      <c r="D4509" s="46"/>
      <c r="E4509" s="46"/>
      <c r="F4509" s="46"/>
      <c r="G4509" s="46"/>
      <c r="H4509" s="46"/>
      <c r="I4509" s="46"/>
      <c r="J4509" s="3"/>
      <c r="K4509" s="56"/>
    </row>
    <row r="4510" ht="32.25" customHeight="1">
      <c r="A4510" s="46"/>
      <c r="B4510" s="46"/>
      <c r="C4510" s="46"/>
      <c r="D4510" s="46"/>
      <c r="E4510" s="46"/>
      <c r="F4510" s="46"/>
      <c r="G4510" s="46"/>
      <c r="H4510" s="46"/>
      <c r="I4510" s="46"/>
      <c r="J4510" s="3"/>
      <c r="K4510" s="56"/>
    </row>
    <row r="4511" ht="32.25" customHeight="1">
      <c r="A4511" s="46"/>
      <c r="B4511" s="46"/>
      <c r="C4511" s="46"/>
      <c r="D4511" s="46"/>
      <c r="E4511" s="46"/>
      <c r="F4511" s="46"/>
      <c r="G4511" s="46"/>
      <c r="H4511" s="46"/>
      <c r="I4511" s="46"/>
      <c r="J4511" s="3"/>
      <c r="K4511" s="56"/>
    </row>
    <row r="4512" ht="32.25" customHeight="1">
      <c r="A4512" s="46"/>
      <c r="B4512" s="46"/>
      <c r="C4512" s="46"/>
      <c r="D4512" s="46"/>
      <c r="E4512" s="46"/>
      <c r="F4512" s="46"/>
      <c r="G4512" s="46"/>
      <c r="H4512" s="46"/>
      <c r="I4512" s="46"/>
      <c r="J4512" s="3"/>
      <c r="K4512" s="56"/>
    </row>
    <row r="4513" ht="32.25" customHeight="1">
      <c r="A4513" s="46"/>
      <c r="B4513" s="46"/>
      <c r="C4513" s="46"/>
      <c r="D4513" s="46"/>
      <c r="E4513" s="46"/>
      <c r="F4513" s="46"/>
      <c r="G4513" s="46"/>
      <c r="H4513" s="46"/>
      <c r="I4513" s="46"/>
      <c r="J4513" s="3"/>
      <c r="K4513" s="56"/>
    </row>
    <row r="4514" ht="32.25" customHeight="1">
      <c r="A4514" s="46"/>
      <c r="B4514" s="46"/>
      <c r="C4514" s="46"/>
      <c r="D4514" s="46"/>
      <c r="E4514" s="46"/>
      <c r="F4514" s="46"/>
      <c r="G4514" s="46"/>
      <c r="H4514" s="46"/>
      <c r="I4514" s="46"/>
      <c r="J4514" s="3"/>
      <c r="K4514" s="56"/>
    </row>
    <row r="4515" ht="32.25" customHeight="1">
      <c r="A4515" s="46"/>
      <c r="B4515" s="46"/>
      <c r="C4515" s="46"/>
      <c r="D4515" s="46"/>
      <c r="E4515" s="46"/>
      <c r="F4515" s="46"/>
      <c r="G4515" s="46"/>
      <c r="H4515" s="46"/>
      <c r="I4515" s="46"/>
      <c r="J4515" s="3"/>
      <c r="K4515" s="56"/>
    </row>
    <row r="4516" ht="32.25" customHeight="1">
      <c r="A4516" s="46"/>
      <c r="B4516" s="46"/>
      <c r="C4516" s="46"/>
      <c r="D4516" s="46"/>
      <c r="E4516" s="46"/>
      <c r="F4516" s="46"/>
      <c r="G4516" s="46"/>
      <c r="H4516" s="46"/>
      <c r="I4516" s="46"/>
      <c r="J4516" s="3"/>
      <c r="K4516" s="56"/>
    </row>
    <row r="4517" ht="32.25" customHeight="1">
      <c r="A4517" s="46"/>
      <c r="B4517" s="46"/>
      <c r="C4517" s="46"/>
      <c r="D4517" s="46"/>
      <c r="E4517" s="46"/>
      <c r="F4517" s="46"/>
      <c r="G4517" s="46"/>
      <c r="H4517" s="46"/>
      <c r="I4517" s="46"/>
      <c r="J4517" s="3"/>
      <c r="K4517" s="56"/>
    </row>
    <row r="4518" ht="32.25" customHeight="1">
      <c r="A4518" s="46"/>
      <c r="B4518" s="46"/>
      <c r="C4518" s="46"/>
      <c r="D4518" s="46"/>
      <c r="E4518" s="46"/>
      <c r="F4518" s="46"/>
      <c r="G4518" s="46"/>
      <c r="H4518" s="46"/>
      <c r="I4518" s="46"/>
      <c r="J4518" s="3"/>
      <c r="K4518" s="56"/>
    </row>
    <row r="4519" ht="32.25" customHeight="1">
      <c r="A4519" s="46"/>
      <c r="B4519" s="46"/>
      <c r="C4519" s="46"/>
      <c r="D4519" s="46"/>
      <c r="E4519" s="46"/>
      <c r="F4519" s="46"/>
      <c r="G4519" s="46"/>
      <c r="H4519" s="46"/>
      <c r="I4519" s="46"/>
      <c r="J4519" s="3"/>
      <c r="K4519" s="56"/>
    </row>
    <row r="4520" ht="32.25" customHeight="1">
      <c r="A4520" s="46"/>
      <c r="B4520" s="46"/>
      <c r="C4520" s="46"/>
      <c r="D4520" s="46"/>
      <c r="E4520" s="46"/>
      <c r="F4520" s="46"/>
      <c r="G4520" s="46"/>
      <c r="H4520" s="46"/>
      <c r="I4520" s="46"/>
      <c r="J4520" s="3"/>
      <c r="K4520" s="56"/>
    </row>
    <row r="4521" ht="32.25" customHeight="1">
      <c r="A4521" s="46"/>
      <c r="B4521" s="46"/>
      <c r="C4521" s="46"/>
      <c r="D4521" s="46"/>
      <c r="E4521" s="46"/>
      <c r="F4521" s="46"/>
      <c r="G4521" s="46"/>
      <c r="H4521" s="46"/>
      <c r="I4521" s="46"/>
      <c r="J4521" s="3"/>
      <c r="K4521" s="56"/>
    </row>
    <row r="4522" ht="32.25" customHeight="1">
      <c r="A4522" s="46"/>
      <c r="B4522" s="46"/>
      <c r="C4522" s="46"/>
      <c r="D4522" s="46"/>
      <c r="E4522" s="46"/>
      <c r="F4522" s="46"/>
      <c r="G4522" s="46"/>
      <c r="H4522" s="46"/>
      <c r="I4522" s="46"/>
      <c r="J4522" s="3"/>
      <c r="K4522" s="56"/>
    </row>
    <row r="4523" ht="32.25" customHeight="1">
      <c r="A4523" s="46"/>
      <c r="B4523" s="46"/>
      <c r="C4523" s="46"/>
      <c r="D4523" s="46"/>
      <c r="E4523" s="46"/>
      <c r="F4523" s="46"/>
      <c r="G4523" s="46"/>
      <c r="H4523" s="46"/>
      <c r="I4523" s="46"/>
      <c r="J4523" s="3"/>
      <c r="K4523" s="56"/>
    </row>
    <row r="4524" ht="32.25" customHeight="1">
      <c r="A4524" s="46"/>
      <c r="B4524" s="46"/>
      <c r="C4524" s="46"/>
      <c r="D4524" s="46"/>
      <c r="E4524" s="46"/>
      <c r="F4524" s="46"/>
      <c r="G4524" s="46"/>
      <c r="H4524" s="46"/>
      <c r="I4524" s="46"/>
      <c r="J4524" s="3"/>
      <c r="K4524" s="56"/>
    </row>
    <row r="4525" ht="32.25" customHeight="1">
      <c r="A4525" s="46"/>
      <c r="B4525" s="46"/>
      <c r="C4525" s="46"/>
      <c r="D4525" s="46"/>
      <c r="E4525" s="46"/>
      <c r="F4525" s="46"/>
      <c r="G4525" s="46"/>
      <c r="H4525" s="46"/>
      <c r="I4525" s="46"/>
      <c r="J4525" s="3"/>
      <c r="K4525" s="56"/>
    </row>
    <row r="4526" ht="32.25" customHeight="1">
      <c r="A4526" s="46"/>
      <c r="B4526" s="46"/>
      <c r="C4526" s="46"/>
      <c r="D4526" s="46"/>
      <c r="E4526" s="46"/>
      <c r="F4526" s="46"/>
      <c r="G4526" s="46"/>
      <c r="H4526" s="46"/>
      <c r="I4526" s="46"/>
      <c r="J4526" s="3"/>
      <c r="K4526" s="56"/>
    </row>
    <row r="4527" ht="32.25" customHeight="1">
      <c r="A4527" s="46"/>
      <c r="B4527" s="46"/>
      <c r="C4527" s="46"/>
      <c r="D4527" s="46"/>
      <c r="E4527" s="46"/>
      <c r="F4527" s="46"/>
      <c r="G4527" s="46"/>
      <c r="H4527" s="46"/>
      <c r="I4527" s="46"/>
      <c r="J4527" s="3"/>
      <c r="K4527" s="56"/>
    </row>
    <row r="4528" ht="32.25" customHeight="1">
      <c r="A4528" s="46"/>
      <c r="B4528" s="46"/>
      <c r="C4528" s="46"/>
      <c r="D4528" s="46"/>
      <c r="E4528" s="46"/>
      <c r="F4528" s="46"/>
      <c r="G4528" s="46"/>
      <c r="H4528" s="46"/>
      <c r="I4528" s="46"/>
      <c r="J4528" s="3"/>
      <c r="K4528" s="56"/>
    </row>
    <row r="4529" ht="32.25" customHeight="1">
      <c r="A4529" s="46"/>
      <c r="B4529" s="46"/>
      <c r="C4529" s="46"/>
      <c r="D4529" s="46"/>
      <c r="E4529" s="46"/>
      <c r="F4529" s="46"/>
      <c r="G4529" s="46"/>
      <c r="H4529" s="46"/>
      <c r="I4529" s="46"/>
      <c r="J4529" s="3"/>
      <c r="K4529" s="56"/>
    </row>
    <row r="4530" ht="32.25" customHeight="1">
      <c r="A4530" s="46"/>
      <c r="B4530" s="46"/>
      <c r="C4530" s="46"/>
      <c r="D4530" s="46"/>
      <c r="E4530" s="46"/>
      <c r="F4530" s="46"/>
      <c r="G4530" s="46"/>
      <c r="H4530" s="46"/>
      <c r="I4530" s="46"/>
      <c r="J4530" s="3"/>
      <c r="K4530" s="56"/>
    </row>
    <row r="4531" ht="32.25" customHeight="1">
      <c r="A4531" s="46"/>
      <c r="B4531" s="46"/>
      <c r="C4531" s="46"/>
      <c r="D4531" s="46"/>
      <c r="E4531" s="46"/>
      <c r="F4531" s="46"/>
      <c r="G4531" s="46"/>
      <c r="H4531" s="46"/>
      <c r="I4531" s="46"/>
      <c r="J4531" s="3"/>
      <c r="K4531" s="56"/>
    </row>
    <row r="4532" ht="32.25" customHeight="1">
      <c r="A4532" s="46"/>
      <c r="B4532" s="46"/>
      <c r="C4532" s="46"/>
      <c r="D4532" s="46"/>
      <c r="E4532" s="46"/>
      <c r="F4532" s="46"/>
      <c r="G4532" s="46"/>
      <c r="H4532" s="46"/>
      <c r="I4532" s="46"/>
      <c r="J4532" s="3"/>
      <c r="K4532" s="56"/>
    </row>
    <row r="4533" ht="32.25" customHeight="1">
      <c r="A4533" s="46"/>
      <c r="B4533" s="46"/>
      <c r="C4533" s="46"/>
      <c r="D4533" s="46"/>
      <c r="E4533" s="46"/>
      <c r="F4533" s="46"/>
      <c r="G4533" s="46"/>
      <c r="H4533" s="46"/>
      <c r="I4533" s="46"/>
      <c r="J4533" s="3"/>
      <c r="K4533" s="56"/>
    </row>
    <row r="4534" ht="32.25" customHeight="1">
      <c r="A4534" s="46"/>
      <c r="B4534" s="46"/>
      <c r="C4534" s="46"/>
      <c r="D4534" s="46"/>
      <c r="E4534" s="46"/>
      <c r="F4534" s="46"/>
      <c r="G4534" s="46"/>
      <c r="H4534" s="46"/>
      <c r="I4534" s="46"/>
      <c r="J4534" s="3"/>
      <c r="K4534" s="56"/>
    </row>
    <row r="4535" ht="32.25" customHeight="1">
      <c r="A4535" s="46"/>
      <c r="B4535" s="46"/>
      <c r="C4535" s="46"/>
      <c r="D4535" s="46"/>
      <c r="E4535" s="46"/>
      <c r="F4535" s="46"/>
      <c r="G4535" s="46"/>
      <c r="H4535" s="46"/>
      <c r="I4535" s="46"/>
      <c r="J4535" s="3"/>
      <c r="K4535" s="56"/>
    </row>
    <row r="4536" ht="32.25" customHeight="1">
      <c r="A4536" s="46"/>
      <c r="B4536" s="46"/>
      <c r="C4536" s="46"/>
      <c r="D4536" s="46"/>
      <c r="E4536" s="46"/>
      <c r="F4536" s="46"/>
      <c r="G4536" s="46"/>
      <c r="H4536" s="46"/>
      <c r="I4536" s="46"/>
      <c r="J4536" s="3"/>
      <c r="K4536" s="56"/>
    </row>
    <row r="4537" ht="32.25" customHeight="1">
      <c r="A4537" s="46"/>
      <c r="B4537" s="46"/>
      <c r="C4537" s="46"/>
      <c r="D4537" s="46"/>
      <c r="E4537" s="46"/>
      <c r="F4537" s="46"/>
      <c r="G4537" s="46"/>
      <c r="H4537" s="46"/>
      <c r="I4537" s="46"/>
      <c r="J4537" s="3"/>
      <c r="K4537" s="56"/>
    </row>
    <row r="4538" ht="32.25" customHeight="1">
      <c r="A4538" s="46"/>
      <c r="B4538" s="46"/>
      <c r="C4538" s="46"/>
      <c r="D4538" s="46"/>
      <c r="E4538" s="46"/>
      <c r="F4538" s="46"/>
      <c r="G4538" s="46"/>
      <c r="H4538" s="46"/>
      <c r="I4538" s="46"/>
      <c r="J4538" s="3"/>
      <c r="K4538" s="56"/>
    </row>
    <row r="4539" ht="32.25" customHeight="1">
      <c r="A4539" s="46"/>
      <c r="B4539" s="46"/>
      <c r="C4539" s="46"/>
      <c r="D4539" s="46"/>
      <c r="E4539" s="46"/>
      <c r="F4539" s="46"/>
      <c r="G4539" s="46"/>
      <c r="H4539" s="46"/>
      <c r="I4539" s="46"/>
      <c r="J4539" s="3"/>
      <c r="K4539" s="56"/>
    </row>
    <row r="4540" ht="32.25" customHeight="1">
      <c r="A4540" s="46"/>
      <c r="B4540" s="46"/>
      <c r="C4540" s="46"/>
      <c r="D4540" s="46"/>
      <c r="E4540" s="46"/>
      <c r="F4540" s="46"/>
      <c r="G4540" s="46"/>
      <c r="H4540" s="46"/>
      <c r="I4540" s="46"/>
      <c r="J4540" s="3"/>
      <c r="K4540" s="56"/>
    </row>
    <row r="4541" ht="32.25" customHeight="1">
      <c r="A4541" s="46"/>
      <c r="B4541" s="46"/>
      <c r="C4541" s="46"/>
      <c r="D4541" s="46"/>
      <c r="E4541" s="46"/>
      <c r="F4541" s="46"/>
      <c r="G4541" s="46"/>
      <c r="H4541" s="46"/>
      <c r="I4541" s="46"/>
      <c r="J4541" s="3"/>
      <c r="K4541" s="56"/>
    </row>
    <row r="4542" ht="32.25" customHeight="1">
      <c r="A4542" s="46"/>
      <c r="B4542" s="46"/>
      <c r="C4542" s="46"/>
      <c r="D4542" s="46"/>
      <c r="E4542" s="46"/>
      <c r="F4542" s="46"/>
      <c r="G4542" s="46"/>
      <c r="H4542" s="46"/>
      <c r="I4542" s="46"/>
      <c r="J4542" s="3"/>
      <c r="K4542" s="56"/>
    </row>
    <row r="4543" ht="32.25" customHeight="1">
      <c r="A4543" s="46"/>
      <c r="B4543" s="46"/>
      <c r="C4543" s="46"/>
      <c r="D4543" s="46"/>
      <c r="E4543" s="46"/>
      <c r="F4543" s="46"/>
      <c r="G4543" s="46"/>
      <c r="H4543" s="46"/>
      <c r="I4543" s="46"/>
      <c r="J4543" s="3"/>
      <c r="K4543" s="56"/>
    </row>
    <row r="4544" ht="32.25" customHeight="1">
      <c r="A4544" s="46"/>
      <c r="B4544" s="46"/>
      <c r="C4544" s="46"/>
      <c r="D4544" s="46"/>
      <c r="E4544" s="46"/>
      <c r="F4544" s="46"/>
      <c r="G4544" s="46"/>
      <c r="H4544" s="46"/>
      <c r="I4544" s="46"/>
      <c r="J4544" s="3"/>
      <c r="K4544" s="56"/>
    </row>
    <row r="4545" ht="32.25" customHeight="1">
      <c r="A4545" s="46"/>
      <c r="B4545" s="46"/>
      <c r="C4545" s="46"/>
      <c r="D4545" s="46"/>
      <c r="E4545" s="46"/>
      <c r="F4545" s="46"/>
      <c r="G4545" s="46"/>
      <c r="H4545" s="46"/>
      <c r="I4545" s="46"/>
      <c r="J4545" s="3"/>
      <c r="K4545" s="56"/>
    </row>
    <row r="4546" ht="32.25" customHeight="1">
      <c r="A4546" s="46"/>
      <c r="B4546" s="46"/>
      <c r="C4546" s="46"/>
      <c r="D4546" s="46"/>
      <c r="E4546" s="46"/>
      <c r="F4546" s="46"/>
      <c r="G4546" s="46"/>
      <c r="H4546" s="46"/>
      <c r="I4546" s="46"/>
      <c r="J4546" s="3"/>
      <c r="K4546" s="56"/>
    </row>
    <row r="4547" ht="32.25" customHeight="1">
      <c r="A4547" s="46"/>
      <c r="B4547" s="46"/>
      <c r="C4547" s="46"/>
      <c r="D4547" s="46"/>
      <c r="E4547" s="46"/>
      <c r="F4547" s="46"/>
      <c r="G4547" s="46"/>
      <c r="H4547" s="46"/>
      <c r="I4547" s="46"/>
      <c r="J4547" s="3"/>
      <c r="K4547" s="56"/>
    </row>
    <row r="4548" ht="32.25" customHeight="1">
      <c r="A4548" s="46"/>
      <c r="B4548" s="46"/>
      <c r="C4548" s="46"/>
      <c r="D4548" s="46"/>
      <c r="E4548" s="46"/>
      <c r="F4548" s="46"/>
      <c r="G4548" s="46"/>
      <c r="H4548" s="46"/>
      <c r="I4548" s="46"/>
      <c r="J4548" s="3"/>
      <c r="K4548" s="56"/>
    </row>
    <row r="4549" ht="32.25" customHeight="1">
      <c r="A4549" s="46"/>
      <c r="B4549" s="46"/>
      <c r="C4549" s="46"/>
      <c r="D4549" s="46"/>
      <c r="E4549" s="46"/>
      <c r="F4549" s="46"/>
      <c r="G4549" s="46"/>
      <c r="H4549" s="46"/>
      <c r="I4549" s="46"/>
      <c r="J4549" s="3"/>
      <c r="K4549" s="56"/>
    </row>
    <row r="4550" ht="32.25" customHeight="1">
      <c r="A4550" s="46"/>
      <c r="B4550" s="46"/>
      <c r="C4550" s="46"/>
      <c r="D4550" s="46"/>
      <c r="E4550" s="46"/>
      <c r="F4550" s="46"/>
      <c r="G4550" s="46"/>
      <c r="H4550" s="46"/>
      <c r="I4550" s="46"/>
      <c r="J4550" s="3"/>
      <c r="K4550" s="56"/>
    </row>
    <row r="4551" ht="32.25" customHeight="1">
      <c r="A4551" s="46"/>
      <c r="B4551" s="46"/>
      <c r="C4551" s="46"/>
      <c r="D4551" s="46"/>
      <c r="E4551" s="46"/>
      <c r="F4551" s="46"/>
      <c r="G4551" s="46"/>
      <c r="H4551" s="46"/>
      <c r="I4551" s="46"/>
      <c r="J4551" s="3"/>
      <c r="K4551" s="56"/>
    </row>
    <row r="4552" ht="32.25" customHeight="1">
      <c r="A4552" s="46"/>
      <c r="B4552" s="46"/>
      <c r="C4552" s="46"/>
      <c r="D4552" s="46"/>
      <c r="E4552" s="46"/>
      <c r="F4552" s="46"/>
      <c r="G4552" s="46"/>
      <c r="H4552" s="46"/>
      <c r="I4552" s="46"/>
      <c r="J4552" s="3"/>
      <c r="K4552" s="56"/>
    </row>
    <row r="4553" ht="32.25" customHeight="1">
      <c r="A4553" s="46"/>
      <c r="B4553" s="46"/>
      <c r="C4553" s="46"/>
      <c r="D4553" s="46"/>
      <c r="E4553" s="46"/>
      <c r="F4553" s="46"/>
      <c r="G4553" s="46"/>
      <c r="H4553" s="46"/>
      <c r="I4553" s="46"/>
      <c r="J4553" s="3"/>
      <c r="K4553" s="56"/>
    </row>
    <row r="4554" ht="32.25" customHeight="1">
      <c r="A4554" s="46"/>
      <c r="B4554" s="46"/>
      <c r="C4554" s="46"/>
      <c r="D4554" s="46"/>
      <c r="E4554" s="46"/>
      <c r="F4554" s="46"/>
      <c r="G4554" s="46"/>
      <c r="H4554" s="46"/>
      <c r="I4554" s="46"/>
      <c r="J4554" s="3"/>
      <c r="K4554" s="56"/>
    </row>
    <row r="4555" ht="32.25" customHeight="1">
      <c r="A4555" s="46"/>
      <c r="B4555" s="46"/>
      <c r="C4555" s="46"/>
      <c r="D4555" s="46"/>
      <c r="E4555" s="46"/>
      <c r="F4555" s="46"/>
      <c r="G4555" s="46"/>
      <c r="H4555" s="46"/>
      <c r="I4555" s="46"/>
      <c r="J4555" s="3"/>
      <c r="K4555" s="56"/>
    </row>
    <row r="4556" ht="32.25" customHeight="1">
      <c r="A4556" s="46"/>
      <c r="B4556" s="46"/>
      <c r="C4556" s="46"/>
      <c r="D4556" s="46"/>
      <c r="E4556" s="46"/>
      <c r="F4556" s="46"/>
      <c r="G4556" s="46"/>
      <c r="H4556" s="46"/>
      <c r="I4556" s="46"/>
      <c r="J4556" s="3"/>
      <c r="K4556" s="56"/>
    </row>
    <row r="4557" ht="32.25" customHeight="1">
      <c r="A4557" s="46"/>
      <c r="B4557" s="46"/>
      <c r="C4557" s="46"/>
      <c r="D4557" s="46"/>
      <c r="E4557" s="46"/>
      <c r="F4557" s="46"/>
      <c r="G4557" s="46"/>
      <c r="H4557" s="46"/>
      <c r="I4557" s="46"/>
      <c r="J4557" s="3"/>
      <c r="K4557" s="56"/>
    </row>
    <row r="4558" ht="32.25" customHeight="1">
      <c r="A4558" s="46"/>
      <c r="B4558" s="46"/>
      <c r="C4558" s="46"/>
      <c r="D4558" s="46"/>
      <c r="E4558" s="46"/>
      <c r="F4558" s="46"/>
      <c r="G4558" s="46"/>
      <c r="H4558" s="46"/>
      <c r="I4558" s="46"/>
      <c r="J4558" s="3"/>
      <c r="K4558" s="56"/>
    </row>
    <row r="4559" ht="32.25" customHeight="1">
      <c r="A4559" s="46"/>
      <c r="B4559" s="46"/>
      <c r="C4559" s="46"/>
      <c r="D4559" s="46"/>
      <c r="E4559" s="46"/>
      <c r="F4559" s="46"/>
      <c r="G4559" s="46"/>
      <c r="H4559" s="46"/>
      <c r="I4559" s="46"/>
      <c r="J4559" s="3"/>
      <c r="K4559" s="56"/>
    </row>
    <row r="4560" ht="32.25" customHeight="1">
      <c r="A4560" s="46"/>
      <c r="B4560" s="46"/>
      <c r="C4560" s="46"/>
      <c r="D4560" s="46"/>
      <c r="E4560" s="46"/>
      <c r="F4560" s="46"/>
      <c r="G4560" s="46"/>
      <c r="H4560" s="46"/>
      <c r="I4560" s="46"/>
      <c r="J4560" s="3"/>
      <c r="K4560" s="56"/>
    </row>
    <row r="4561" ht="32.25" customHeight="1">
      <c r="A4561" s="46"/>
      <c r="B4561" s="46"/>
      <c r="C4561" s="46"/>
      <c r="D4561" s="46"/>
      <c r="E4561" s="46"/>
      <c r="F4561" s="46"/>
      <c r="G4561" s="46"/>
      <c r="H4561" s="46"/>
      <c r="I4561" s="46"/>
      <c r="J4561" s="3"/>
      <c r="K4561" s="56"/>
    </row>
    <row r="4562" ht="32.25" customHeight="1">
      <c r="A4562" s="46"/>
      <c r="B4562" s="46"/>
      <c r="C4562" s="46"/>
      <c r="D4562" s="46"/>
      <c r="E4562" s="46"/>
      <c r="F4562" s="46"/>
      <c r="G4562" s="46"/>
      <c r="H4562" s="46"/>
      <c r="I4562" s="46"/>
      <c r="J4562" s="3"/>
      <c r="K4562" s="56"/>
    </row>
    <row r="4563" ht="32.25" customHeight="1">
      <c r="A4563" s="46"/>
      <c r="B4563" s="46"/>
      <c r="C4563" s="46"/>
      <c r="D4563" s="46"/>
      <c r="E4563" s="46"/>
      <c r="F4563" s="46"/>
      <c r="G4563" s="46"/>
      <c r="H4563" s="46"/>
      <c r="I4563" s="46"/>
      <c r="J4563" s="3"/>
      <c r="K4563" s="56"/>
    </row>
    <row r="4564" ht="32.25" customHeight="1">
      <c r="A4564" s="46"/>
      <c r="B4564" s="46"/>
      <c r="C4564" s="46"/>
      <c r="D4564" s="46"/>
      <c r="E4564" s="46"/>
      <c r="F4564" s="46"/>
      <c r="G4564" s="46"/>
      <c r="H4564" s="46"/>
      <c r="I4564" s="46"/>
      <c r="J4564" s="3"/>
      <c r="K4564" s="56"/>
    </row>
    <row r="4565" ht="32.25" customHeight="1">
      <c r="A4565" s="46"/>
      <c r="B4565" s="46"/>
      <c r="C4565" s="46"/>
      <c r="D4565" s="46"/>
      <c r="E4565" s="46"/>
      <c r="F4565" s="46"/>
      <c r="G4565" s="46"/>
      <c r="H4565" s="46"/>
      <c r="I4565" s="46"/>
      <c r="J4565" s="3"/>
      <c r="K4565" s="56"/>
    </row>
    <row r="4566" ht="32.25" customHeight="1">
      <c r="A4566" s="46"/>
      <c r="B4566" s="46"/>
      <c r="C4566" s="46"/>
      <c r="D4566" s="46"/>
      <c r="E4566" s="46"/>
      <c r="F4566" s="46"/>
      <c r="G4566" s="46"/>
      <c r="H4566" s="46"/>
      <c r="I4566" s="46"/>
      <c r="J4566" s="3"/>
      <c r="K4566" s="56"/>
    </row>
    <row r="4567" ht="32.25" customHeight="1">
      <c r="A4567" s="46"/>
      <c r="B4567" s="46"/>
      <c r="C4567" s="46"/>
      <c r="D4567" s="46"/>
      <c r="E4567" s="46"/>
      <c r="F4567" s="46"/>
      <c r="G4567" s="46"/>
      <c r="H4567" s="46"/>
      <c r="I4567" s="46"/>
      <c r="J4567" s="3"/>
      <c r="K4567" s="56"/>
    </row>
    <row r="4568" ht="32.25" customHeight="1">
      <c r="A4568" s="46"/>
      <c r="B4568" s="46"/>
      <c r="C4568" s="46"/>
      <c r="D4568" s="46"/>
      <c r="E4568" s="46"/>
      <c r="F4568" s="46"/>
      <c r="G4568" s="46"/>
      <c r="H4568" s="46"/>
      <c r="I4568" s="46"/>
      <c r="J4568" s="3"/>
      <c r="K4568" s="56"/>
    </row>
    <row r="4569" ht="32.25" customHeight="1">
      <c r="A4569" s="46"/>
      <c r="B4569" s="46"/>
      <c r="C4569" s="46"/>
      <c r="D4569" s="46"/>
      <c r="E4569" s="46"/>
      <c r="F4569" s="46"/>
      <c r="G4569" s="46"/>
      <c r="H4569" s="46"/>
      <c r="I4569" s="46"/>
      <c r="J4569" s="3"/>
      <c r="K4569" s="56"/>
    </row>
    <row r="4570" ht="32.25" customHeight="1">
      <c r="A4570" s="46"/>
      <c r="B4570" s="46"/>
      <c r="C4570" s="46"/>
      <c r="D4570" s="46"/>
      <c r="E4570" s="46"/>
      <c r="F4570" s="46"/>
      <c r="G4570" s="46"/>
      <c r="H4570" s="46"/>
      <c r="I4570" s="46"/>
      <c r="J4570" s="3"/>
      <c r="K4570" s="56"/>
    </row>
    <row r="4571" ht="32.25" customHeight="1">
      <c r="A4571" s="46"/>
      <c r="B4571" s="46"/>
      <c r="C4571" s="46"/>
      <c r="D4571" s="46"/>
      <c r="E4571" s="46"/>
      <c r="F4571" s="46"/>
      <c r="G4571" s="46"/>
      <c r="H4571" s="46"/>
      <c r="I4571" s="46"/>
      <c r="J4571" s="3"/>
      <c r="K4571" s="56"/>
    </row>
    <row r="4572" ht="32.25" customHeight="1">
      <c r="A4572" s="46"/>
      <c r="B4572" s="46"/>
      <c r="C4572" s="46"/>
      <c r="D4572" s="46"/>
      <c r="E4572" s="46"/>
      <c r="F4572" s="46"/>
      <c r="G4572" s="46"/>
      <c r="H4572" s="46"/>
      <c r="I4572" s="46"/>
      <c r="J4572" s="3"/>
      <c r="K4572" s="56"/>
    </row>
    <row r="4573" ht="32.25" customHeight="1">
      <c r="A4573" s="46"/>
      <c r="B4573" s="46"/>
      <c r="C4573" s="46"/>
      <c r="D4573" s="46"/>
      <c r="E4573" s="46"/>
      <c r="F4573" s="46"/>
      <c r="G4573" s="46"/>
      <c r="H4573" s="46"/>
      <c r="I4573" s="46"/>
      <c r="J4573" s="3"/>
      <c r="K4573" s="56"/>
    </row>
    <row r="4574" ht="32.25" customHeight="1">
      <c r="A4574" s="46"/>
      <c r="B4574" s="46"/>
      <c r="C4574" s="46"/>
      <c r="D4574" s="46"/>
      <c r="E4574" s="46"/>
      <c r="F4574" s="46"/>
      <c r="G4574" s="46"/>
      <c r="H4574" s="46"/>
      <c r="I4574" s="46"/>
      <c r="J4574" s="3"/>
      <c r="K4574" s="56"/>
    </row>
    <row r="4575" ht="32.25" customHeight="1">
      <c r="A4575" s="46"/>
      <c r="B4575" s="46"/>
      <c r="C4575" s="46"/>
      <c r="D4575" s="46"/>
      <c r="E4575" s="46"/>
      <c r="F4575" s="46"/>
      <c r="G4575" s="46"/>
      <c r="H4575" s="46"/>
      <c r="I4575" s="46"/>
      <c r="J4575" s="3"/>
      <c r="K4575" s="56"/>
    </row>
    <row r="4576" ht="32.25" customHeight="1">
      <c r="A4576" s="46"/>
      <c r="B4576" s="46"/>
      <c r="C4576" s="46"/>
      <c r="D4576" s="46"/>
      <c r="E4576" s="46"/>
      <c r="F4576" s="46"/>
      <c r="G4576" s="46"/>
      <c r="H4576" s="46"/>
      <c r="I4576" s="46"/>
      <c r="J4576" s="3"/>
      <c r="K4576" s="56"/>
    </row>
    <row r="4577" ht="32.25" customHeight="1">
      <c r="A4577" s="46"/>
      <c r="B4577" s="46"/>
      <c r="C4577" s="46"/>
      <c r="D4577" s="46"/>
      <c r="E4577" s="46"/>
      <c r="F4577" s="46"/>
      <c r="G4577" s="46"/>
      <c r="H4577" s="46"/>
      <c r="I4577" s="46"/>
      <c r="J4577" s="3"/>
      <c r="K4577" s="56"/>
    </row>
    <row r="4578" ht="32.25" customHeight="1">
      <c r="A4578" s="46"/>
      <c r="B4578" s="46"/>
      <c r="C4578" s="46"/>
      <c r="D4578" s="46"/>
      <c r="E4578" s="46"/>
      <c r="F4578" s="46"/>
      <c r="G4578" s="46"/>
      <c r="H4578" s="46"/>
      <c r="I4578" s="46"/>
      <c r="J4578" s="3"/>
      <c r="K4578" s="56"/>
    </row>
    <row r="4579" ht="32.25" customHeight="1">
      <c r="A4579" s="46"/>
      <c r="B4579" s="46"/>
      <c r="C4579" s="46"/>
      <c r="D4579" s="46"/>
      <c r="E4579" s="46"/>
      <c r="F4579" s="46"/>
      <c r="G4579" s="46"/>
      <c r="H4579" s="46"/>
      <c r="I4579" s="46"/>
      <c r="J4579" s="3"/>
      <c r="K4579" s="56"/>
    </row>
    <row r="4580" ht="32.25" customHeight="1">
      <c r="A4580" s="46"/>
      <c r="B4580" s="46"/>
      <c r="C4580" s="46"/>
      <c r="D4580" s="46"/>
      <c r="E4580" s="46"/>
      <c r="F4580" s="46"/>
      <c r="G4580" s="46"/>
      <c r="H4580" s="46"/>
      <c r="I4580" s="46"/>
      <c r="J4580" s="3"/>
      <c r="K4580" s="56"/>
    </row>
    <row r="4581" ht="32.25" customHeight="1">
      <c r="A4581" s="46"/>
      <c r="B4581" s="46"/>
      <c r="C4581" s="46"/>
      <c r="D4581" s="46"/>
      <c r="E4581" s="46"/>
      <c r="F4581" s="46"/>
      <c r="G4581" s="46"/>
      <c r="H4581" s="46"/>
      <c r="I4581" s="46"/>
      <c r="J4581" s="3"/>
      <c r="K4581" s="56"/>
    </row>
    <row r="4582" ht="32.25" customHeight="1">
      <c r="A4582" s="46"/>
      <c r="B4582" s="46"/>
      <c r="C4582" s="46"/>
      <c r="D4582" s="46"/>
      <c r="E4582" s="46"/>
      <c r="F4582" s="46"/>
      <c r="G4582" s="46"/>
      <c r="H4582" s="46"/>
      <c r="I4582" s="46"/>
      <c r="J4582" s="3"/>
      <c r="K4582" s="56"/>
    </row>
    <row r="4583" ht="32.25" customHeight="1">
      <c r="A4583" s="46"/>
      <c r="B4583" s="46"/>
      <c r="C4583" s="46"/>
      <c r="D4583" s="46"/>
      <c r="E4583" s="46"/>
      <c r="F4583" s="46"/>
      <c r="G4583" s="46"/>
      <c r="H4583" s="46"/>
      <c r="I4583" s="46"/>
      <c r="J4583" s="3"/>
      <c r="K4583" s="56"/>
    </row>
    <row r="4584" ht="32.25" customHeight="1">
      <c r="A4584" s="46"/>
      <c r="B4584" s="46"/>
      <c r="C4584" s="46"/>
      <c r="D4584" s="46"/>
      <c r="E4584" s="46"/>
      <c r="F4584" s="46"/>
      <c r="G4584" s="46"/>
      <c r="H4584" s="46"/>
      <c r="I4584" s="46"/>
      <c r="J4584" s="3"/>
      <c r="K4584" s="56"/>
    </row>
    <row r="4585" ht="32.25" customHeight="1">
      <c r="A4585" s="46"/>
      <c r="B4585" s="46"/>
      <c r="C4585" s="46"/>
      <c r="D4585" s="46"/>
      <c r="E4585" s="46"/>
      <c r="F4585" s="46"/>
      <c r="G4585" s="46"/>
      <c r="H4585" s="46"/>
      <c r="I4585" s="46"/>
      <c r="J4585" s="3"/>
      <c r="K4585" s="56"/>
    </row>
    <row r="4586" ht="32.25" customHeight="1">
      <c r="A4586" s="46"/>
      <c r="B4586" s="46"/>
      <c r="C4586" s="46"/>
      <c r="D4586" s="46"/>
      <c r="E4586" s="46"/>
      <c r="F4586" s="46"/>
      <c r="G4586" s="46"/>
      <c r="H4586" s="46"/>
      <c r="I4586" s="46"/>
      <c r="J4586" s="3"/>
      <c r="K4586" s="56"/>
    </row>
    <row r="4587" ht="32.25" customHeight="1">
      <c r="A4587" s="46"/>
      <c r="B4587" s="46"/>
      <c r="C4587" s="46"/>
      <c r="D4587" s="46"/>
      <c r="E4587" s="46"/>
      <c r="F4587" s="46"/>
      <c r="G4587" s="46"/>
      <c r="H4587" s="46"/>
      <c r="I4587" s="46"/>
      <c r="J4587" s="3"/>
      <c r="K4587" s="56"/>
    </row>
    <row r="4588" ht="32.25" customHeight="1">
      <c r="A4588" s="46"/>
      <c r="B4588" s="46"/>
      <c r="C4588" s="46"/>
      <c r="D4588" s="46"/>
      <c r="E4588" s="46"/>
      <c r="F4588" s="46"/>
      <c r="G4588" s="46"/>
      <c r="H4588" s="46"/>
      <c r="I4588" s="46"/>
      <c r="J4588" s="3"/>
      <c r="K4588" s="56"/>
    </row>
    <row r="4589" ht="32.25" customHeight="1">
      <c r="A4589" s="46"/>
      <c r="B4589" s="46"/>
      <c r="C4589" s="46"/>
      <c r="D4589" s="46"/>
      <c r="E4589" s="46"/>
      <c r="F4589" s="46"/>
      <c r="G4589" s="46"/>
      <c r="H4589" s="46"/>
      <c r="I4589" s="46"/>
      <c r="J4589" s="3"/>
      <c r="K4589" s="56"/>
    </row>
    <row r="4590" ht="32.25" customHeight="1">
      <c r="A4590" s="46"/>
      <c r="B4590" s="46"/>
      <c r="C4590" s="46"/>
      <c r="D4590" s="46"/>
      <c r="E4590" s="46"/>
      <c r="F4590" s="46"/>
      <c r="G4590" s="46"/>
      <c r="H4590" s="46"/>
      <c r="I4590" s="46"/>
      <c r="J4590" s="3"/>
      <c r="K4590" s="56"/>
    </row>
    <row r="4591" ht="32.25" customHeight="1">
      <c r="A4591" s="46"/>
      <c r="B4591" s="46"/>
      <c r="C4591" s="46"/>
      <c r="D4591" s="46"/>
      <c r="E4591" s="46"/>
      <c r="F4591" s="46"/>
      <c r="G4591" s="46"/>
      <c r="H4591" s="46"/>
      <c r="I4591" s="46"/>
      <c r="J4591" s="3"/>
      <c r="K4591" s="56"/>
    </row>
    <row r="4592" ht="32.25" customHeight="1">
      <c r="A4592" s="46"/>
      <c r="B4592" s="46"/>
      <c r="C4592" s="46"/>
      <c r="D4592" s="46"/>
      <c r="E4592" s="46"/>
      <c r="F4592" s="46"/>
      <c r="G4592" s="46"/>
      <c r="H4592" s="46"/>
      <c r="I4592" s="46"/>
      <c r="J4592" s="3"/>
      <c r="K4592" s="56"/>
    </row>
    <row r="4593" ht="32.25" customHeight="1">
      <c r="A4593" s="46"/>
      <c r="B4593" s="46"/>
      <c r="C4593" s="46"/>
      <c r="D4593" s="46"/>
      <c r="E4593" s="46"/>
      <c r="F4593" s="46"/>
      <c r="G4593" s="46"/>
      <c r="H4593" s="46"/>
      <c r="I4593" s="46"/>
      <c r="J4593" s="3"/>
      <c r="K4593" s="56"/>
    </row>
    <row r="4594" ht="32.25" customHeight="1">
      <c r="A4594" s="46"/>
      <c r="B4594" s="46"/>
      <c r="C4594" s="46"/>
      <c r="D4594" s="46"/>
      <c r="E4594" s="46"/>
      <c r="F4594" s="46"/>
      <c r="G4594" s="46"/>
      <c r="H4594" s="46"/>
      <c r="I4594" s="46"/>
      <c r="J4594" s="3"/>
      <c r="K4594" s="56"/>
    </row>
    <row r="4595" ht="32.25" customHeight="1">
      <c r="A4595" s="46"/>
      <c r="B4595" s="46"/>
      <c r="C4595" s="46"/>
      <c r="D4595" s="46"/>
      <c r="E4595" s="46"/>
      <c r="F4595" s="46"/>
      <c r="G4595" s="46"/>
      <c r="H4595" s="46"/>
      <c r="I4595" s="46"/>
      <c r="J4595" s="3"/>
      <c r="K4595" s="56"/>
    </row>
    <row r="4596" ht="32.25" customHeight="1">
      <c r="A4596" s="46"/>
      <c r="B4596" s="46"/>
      <c r="C4596" s="46"/>
      <c r="D4596" s="46"/>
      <c r="E4596" s="46"/>
      <c r="F4596" s="46"/>
      <c r="G4596" s="46"/>
      <c r="H4596" s="46"/>
      <c r="I4596" s="46"/>
      <c r="J4596" s="3"/>
      <c r="K4596" s="56"/>
    </row>
    <row r="4597" ht="32.25" customHeight="1">
      <c r="A4597" s="46"/>
      <c r="B4597" s="46"/>
      <c r="C4597" s="46"/>
      <c r="D4597" s="46"/>
      <c r="E4597" s="46"/>
      <c r="F4597" s="46"/>
      <c r="G4597" s="46"/>
      <c r="H4597" s="46"/>
      <c r="I4597" s="46"/>
      <c r="J4597" s="3"/>
      <c r="K4597" s="56"/>
    </row>
    <row r="4598" ht="32.25" customHeight="1">
      <c r="A4598" s="46"/>
      <c r="B4598" s="46"/>
      <c r="C4598" s="46"/>
      <c r="D4598" s="46"/>
      <c r="E4598" s="46"/>
      <c r="F4598" s="46"/>
      <c r="G4598" s="46"/>
      <c r="H4598" s="46"/>
      <c r="I4598" s="46"/>
      <c r="J4598" s="3"/>
      <c r="K4598" s="56"/>
    </row>
    <row r="4599" ht="32.25" customHeight="1">
      <c r="A4599" s="46"/>
      <c r="B4599" s="46"/>
      <c r="C4599" s="46"/>
      <c r="D4599" s="46"/>
      <c r="E4599" s="46"/>
      <c r="F4599" s="46"/>
      <c r="G4599" s="46"/>
      <c r="H4599" s="46"/>
      <c r="I4599" s="46"/>
      <c r="J4599" s="3"/>
      <c r="K4599" s="56"/>
    </row>
    <row r="4600" ht="32.25" customHeight="1">
      <c r="A4600" s="46"/>
      <c r="B4600" s="46"/>
      <c r="C4600" s="46"/>
      <c r="D4600" s="46"/>
      <c r="E4600" s="46"/>
      <c r="F4600" s="46"/>
      <c r="G4600" s="46"/>
      <c r="H4600" s="46"/>
      <c r="I4600" s="46"/>
      <c r="J4600" s="3"/>
      <c r="K4600" s="56"/>
    </row>
    <row r="4601" ht="32.25" customHeight="1">
      <c r="A4601" s="46"/>
      <c r="B4601" s="46"/>
      <c r="C4601" s="46"/>
      <c r="D4601" s="46"/>
      <c r="E4601" s="46"/>
      <c r="F4601" s="46"/>
      <c r="G4601" s="46"/>
      <c r="H4601" s="46"/>
      <c r="I4601" s="46"/>
      <c r="J4601" s="3"/>
      <c r="K4601" s="56"/>
    </row>
    <row r="4602" ht="32.25" customHeight="1">
      <c r="A4602" s="46"/>
      <c r="B4602" s="46"/>
      <c r="C4602" s="46"/>
      <c r="D4602" s="46"/>
      <c r="E4602" s="46"/>
      <c r="F4602" s="46"/>
      <c r="G4602" s="46"/>
      <c r="H4602" s="46"/>
      <c r="I4602" s="46"/>
      <c r="J4602" s="3"/>
      <c r="K4602" s="56"/>
    </row>
    <row r="4603" ht="32.25" customHeight="1">
      <c r="A4603" s="46"/>
      <c r="B4603" s="46"/>
      <c r="C4603" s="46"/>
      <c r="D4603" s="46"/>
      <c r="E4603" s="46"/>
      <c r="F4603" s="46"/>
      <c r="G4603" s="46"/>
      <c r="H4603" s="46"/>
      <c r="I4603" s="46"/>
      <c r="J4603" s="3"/>
      <c r="K4603" s="56"/>
    </row>
    <row r="4604" ht="32.25" customHeight="1">
      <c r="A4604" s="46"/>
      <c r="B4604" s="46"/>
      <c r="C4604" s="46"/>
      <c r="D4604" s="46"/>
      <c r="E4604" s="46"/>
      <c r="F4604" s="46"/>
      <c r="G4604" s="46"/>
      <c r="H4604" s="46"/>
      <c r="I4604" s="46"/>
      <c r="J4604" s="3"/>
      <c r="K4604" s="56"/>
    </row>
    <row r="4605" ht="32.25" customHeight="1">
      <c r="A4605" s="46"/>
      <c r="B4605" s="46"/>
      <c r="C4605" s="46"/>
      <c r="D4605" s="46"/>
      <c r="E4605" s="46"/>
      <c r="F4605" s="46"/>
      <c r="G4605" s="46"/>
      <c r="H4605" s="46"/>
      <c r="I4605" s="46"/>
      <c r="J4605" s="3"/>
      <c r="K4605" s="56"/>
    </row>
    <row r="4606" ht="32.25" customHeight="1">
      <c r="A4606" s="46"/>
      <c r="B4606" s="46"/>
      <c r="C4606" s="46"/>
      <c r="D4606" s="46"/>
      <c r="E4606" s="46"/>
      <c r="F4606" s="46"/>
      <c r="G4606" s="46"/>
      <c r="H4606" s="46"/>
      <c r="I4606" s="46"/>
      <c r="J4606" s="3"/>
      <c r="K4606" s="56"/>
    </row>
    <row r="4607" ht="32.25" customHeight="1">
      <c r="A4607" s="46"/>
      <c r="B4607" s="46"/>
      <c r="C4607" s="46"/>
      <c r="D4607" s="46"/>
      <c r="E4607" s="46"/>
      <c r="F4607" s="46"/>
      <c r="G4607" s="46"/>
      <c r="H4607" s="46"/>
      <c r="I4607" s="46"/>
      <c r="J4607" s="3"/>
      <c r="K4607" s="56"/>
    </row>
    <row r="4608" ht="32.25" customHeight="1">
      <c r="A4608" s="46"/>
      <c r="B4608" s="46"/>
      <c r="C4608" s="46"/>
      <c r="D4608" s="46"/>
      <c r="E4608" s="46"/>
      <c r="F4608" s="46"/>
      <c r="G4608" s="46"/>
      <c r="H4608" s="46"/>
      <c r="I4608" s="46"/>
      <c r="J4608" s="3"/>
      <c r="K4608" s="56"/>
    </row>
    <row r="4609" ht="32.25" customHeight="1">
      <c r="A4609" s="46"/>
      <c r="B4609" s="46"/>
      <c r="C4609" s="46"/>
      <c r="D4609" s="46"/>
      <c r="E4609" s="46"/>
      <c r="F4609" s="46"/>
      <c r="G4609" s="46"/>
      <c r="H4609" s="46"/>
      <c r="I4609" s="46"/>
      <c r="J4609" s="3"/>
      <c r="K4609" s="56"/>
    </row>
    <row r="4610" ht="32.25" customHeight="1">
      <c r="A4610" s="46"/>
      <c r="B4610" s="46"/>
      <c r="C4610" s="46"/>
      <c r="D4610" s="46"/>
      <c r="E4610" s="46"/>
      <c r="F4610" s="46"/>
      <c r="G4610" s="46"/>
      <c r="H4610" s="46"/>
      <c r="I4610" s="46"/>
      <c r="J4610" s="3"/>
      <c r="K4610" s="56"/>
    </row>
    <row r="4611" ht="32.25" customHeight="1">
      <c r="A4611" s="46"/>
      <c r="B4611" s="46"/>
      <c r="C4611" s="46"/>
      <c r="D4611" s="46"/>
      <c r="E4611" s="46"/>
      <c r="F4611" s="46"/>
      <c r="G4611" s="46"/>
      <c r="H4611" s="46"/>
      <c r="I4611" s="46"/>
      <c r="J4611" s="3"/>
      <c r="K4611" s="56"/>
    </row>
    <row r="4612" ht="32.25" customHeight="1">
      <c r="A4612" s="46"/>
      <c r="B4612" s="46"/>
      <c r="C4612" s="46"/>
      <c r="D4612" s="46"/>
      <c r="E4612" s="46"/>
      <c r="F4612" s="46"/>
      <c r="G4612" s="46"/>
      <c r="H4612" s="46"/>
      <c r="I4612" s="46"/>
      <c r="J4612" s="3"/>
      <c r="K4612" s="56"/>
    </row>
    <row r="4613" ht="32.25" customHeight="1">
      <c r="A4613" s="46"/>
      <c r="B4613" s="46"/>
      <c r="C4613" s="46"/>
      <c r="D4613" s="46"/>
      <c r="E4613" s="46"/>
      <c r="F4613" s="46"/>
      <c r="G4613" s="46"/>
      <c r="H4613" s="46"/>
      <c r="I4613" s="46"/>
      <c r="J4613" s="3"/>
      <c r="K4613" s="56"/>
    </row>
    <row r="4614" ht="32.25" customHeight="1">
      <c r="A4614" s="46"/>
      <c r="B4614" s="46"/>
      <c r="C4614" s="46"/>
      <c r="D4614" s="46"/>
      <c r="E4614" s="46"/>
      <c r="F4614" s="46"/>
      <c r="G4614" s="46"/>
      <c r="H4614" s="46"/>
      <c r="I4614" s="46"/>
      <c r="J4614" s="3"/>
      <c r="K4614" s="56"/>
    </row>
    <row r="4615" ht="32.25" customHeight="1">
      <c r="A4615" s="46"/>
      <c r="B4615" s="46"/>
      <c r="C4615" s="46"/>
      <c r="D4615" s="46"/>
      <c r="E4615" s="46"/>
      <c r="F4615" s="46"/>
      <c r="G4615" s="46"/>
      <c r="H4615" s="46"/>
      <c r="I4615" s="46"/>
      <c r="J4615" s="3"/>
      <c r="K4615" s="56"/>
    </row>
    <row r="4616" ht="32.25" customHeight="1">
      <c r="A4616" s="46"/>
      <c r="B4616" s="46"/>
      <c r="C4616" s="46"/>
      <c r="D4616" s="46"/>
      <c r="E4616" s="46"/>
      <c r="F4616" s="46"/>
      <c r="G4616" s="46"/>
      <c r="H4616" s="46"/>
      <c r="I4616" s="46"/>
      <c r="J4616" s="3"/>
      <c r="K4616" s="56"/>
    </row>
    <row r="4617" ht="32.25" customHeight="1">
      <c r="A4617" s="46"/>
      <c r="B4617" s="46"/>
      <c r="C4617" s="46"/>
      <c r="D4617" s="46"/>
      <c r="E4617" s="46"/>
      <c r="F4617" s="46"/>
      <c r="G4617" s="46"/>
      <c r="H4617" s="46"/>
      <c r="I4617" s="46"/>
      <c r="J4617" s="3"/>
      <c r="K4617" s="56"/>
    </row>
    <row r="4618" ht="32.25" customHeight="1">
      <c r="A4618" s="46"/>
      <c r="B4618" s="46"/>
      <c r="C4618" s="46"/>
      <c r="D4618" s="46"/>
      <c r="E4618" s="46"/>
      <c r="F4618" s="46"/>
      <c r="G4618" s="46"/>
      <c r="H4618" s="46"/>
      <c r="I4618" s="46"/>
      <c r="J4618" s="3"/>
      <c r="K4618" s="56"/>
    </row>
    <row r="4619" ht="32.25" customHeight="1">
      <c r="A4619" s="46"/>
      <c r="B4619" s="46"/>
      <c r="C4619" s="46"/>
      <c r="D4619" s="46"/>
      <c r="E4619" s="46"/>
      <c r="F4619" s="46"/>
      <c r="G4619" s="46"/>
      <c r="H4619" s="46"/>
      <c r="I4619" s="46"/>
      <c r="J4619" s="3"/>
      <c r="K4619" s="56"/>
    </row>
    <row r="4620" ht="32.25" customHeight="1">
      <c r="A4620" s="46"/>
      <c r="B4620" s="46"/>
      <c r="C4620" s="46"/>
      <c r="D4620" s="46"/>
      <c r="E4620" s="46"/>
      <c r="F4620" s="46"/>
      <c r="G4620" s="46"/>
      <c r="H4620" s="46"/>
      <c r="I4620" s="46"/>
      <c r="J4620" s="3"/>
      <c r="K4620" s="56"/>
    </row>
    <row r="4621" ht="32.25" customHeight="1">
      <c r="A4621" s="46"/>
      <c r="B4621" s="46"/>
      <c r="C4621" s="46"/>
      <c r="D4621" s="46"/>
      <c r="E4621" s="46"/>
      <c r="F4621" s="46"/>
      <c r="G4621" s="46"/>
      <c r="H4621" s="46"/>
      <c r="I4621" s="46"/>
      <c r="J4621" s="3"/>
      <c r="K4621" s="56"/>
    </row>
    <row r="4622" ht="32.25" customHeight="1">
      <c r="A4622" s="46"/>
      <c r="B4622" s="46"/>
      <c r="C4622" s="46"/>
      <c r="D4622" s="46"/>
      <c r="E4622" s="46"/>
      <c r="F4622" s="46"/>
      <c r="G4622" s="46"/>
      <c r="H4622" s="46"/>
      <c r="I4622" s="46"/>
      <c r="J4622" s="3"/>
      <c r="K4622" s="56"/>
    </row>
    <row r="4623" ht="32.25" customHeight="1">
      <c r="A4623" s="46"/>
      <c r="B4623" s="46"/>
      <c r="C4623" s="46"/>
      <c r="D4623" s="46"/>
      <c r="E4623" s="46"/>
      <c r="F4623" s="46"/>
      <c r="G4623" s="46"/>
      <c r="H4623" s="46"/>
      <c r="I4623" s="46"/>
      <c r="J4623" s="3"/>
      <c r="K4623" s="56"/>
    </row>
    <row r="4624" ht="32.25" customHeight="1">
      <c r="A4624" s="46"/>
      <c r="B4624" s="46"/>
      <c r="C4624" s="46"/>
      <c r="D4624" s="46"/>
      <c r="E4624" s="46"/>
      <c r="F4624" s="46"/>
      <c r="G4624" s="46"/>
      <c r="H4624" s="46"/>
      <c r="I4624" s="46"/>
      <c r="J4624" s="3"/>
      <c r="K4624" s="56"/>
    </row>
    <row r="4625" ht="32.25" customHeight="1">
      <c r="A4625" s="46"/>
      <c r="B4625" s="46"/>
      <c r="C4625" s="46"/>
      <c r="D4625" s="46"/>
      <c r="E4625" s="46"/>
      <c r="F4625" s="46"/>
      <c r="G4625" s="46"/>
      <c r="H4625" s="46"/>
      <c r="I4625" s="46"/>
      <c r="J4625" s="3"/>
      <c r="K4625" s="56"/>
    </row>
    <row r="4626" ht="32.25" customHeight="1">
      <c r="A4626" s="46"/>
      <c r="B4626" s="46"/>
      <c r="C4626" s="46"/>
      <c r="D4626" s="46"/>
      <c r="E4626" s="46"/>
      <c r="F4626" s="46"/>
      <c r="G4626" s="46"/>
      <c r="H4626" s="46"/>
      <c r="I4626" s="46"/>
      <c r="J4626" s="3"/>
      <c r="K4626" s="56"/>
    </row>
    <row r="4627" ht="32.25" customHeight="1">
      <c r="A4627" s="46"/>
      <c r="B4627" s="46"/>
      <c r="C4627" s="46"/>
      <c r="D4627" s="46"/>
      <c r="E4627" s="46"/>
      <c r="F4627" s="46"/>
      <c r="G4627" s="46"/>
      <c r="H4627" s="46"/>
      <c r="I4627" s="46"/>
      <c r="J4627" s="3"/>
      <c r="K4627" s="56"/>
    </row>
    <row r="4628" ht="32.25" customHeight="1">
      <c r="A4628" s="46"/>
      <c r="B4628" s="46"/>
      <c r="C4628" s="46"/>
      <c r="D4628" s="46"/>
      <c r="E4628" s="46"/>
      <c r="F4628" s="46"/>
      <c r="G4628" s="46"/>
      <c r="H4628" s="46"/>
      <c r="I4628" s="46"/>
      <c r="J4628" s="3"/>
      <c r="K4628" s="56"/>
    </row>
    <row r="4629" ht="32.25" customHeight="1">
      <c r="A4629" s="46"/>
      <c r="B4629" s="46"/>
      <c r="C4629" s="46"/>
      <c r="D4629" s="46"/>
      <c r="E4629" s="46"/>
      <c r="F4629" s="46"/>
      <c r="G4629" s="46"/>
      <c r="H4629" s="46"/>
      <c r="I4629" s="46"/>
      <c r="J4629" s="3"/>
      <c r="K4629" s="56"/>
    </row>
    <row r="4630" ht="32.25" customHeight="1">
      <c r="A4630" s="46"/>
      <c r="B4630" s="46"/>
      <c r="C4630" s="46"/>
      <c r="D4630" s="46"/>
      <c r="E4630" s="46"/>
      <c r="F4630" s="46"/>
      <c r="G4630" s="46"/>
      <c r="H4630" s="46"/>
      <c r="I4630" s="46"/>
      <c r="J4630" s="3"/>
      <c r="K4630" s="56"/>
    </row>
    <row r="4631" ht="32.25" customHeight="1">
      <c r="A4631" s="46"/>
      <c r="B4631" s="46"/>
      <c r="C4631" s="46"/>
      <c r="D4631" s="46"/>
      <c r="E4631" s="46"/>
      <c r="F4631" s="46"/>
      <c r="G4631" s="46"/>
      <c r="H4631" s="46"/>
      <c r="I4631" s="46"/>
      <c r="J4631" s="3"/>
      <c r="K4631" s="56"/>
    </row>
    <row r="4632" ht="32.25" customHeight="1">
      <c r="A4632" s="46"/>
      <c r="B4632" s="46"/>
      <c r="C4632" s="46"/>
      <c r="D4632" s="46"/>
      <c r="E4632" s="46"/>
      <c r="F4632" s="46"/>
      <c r="G4632" s="46"/>
      <c r="H4632" s="46"/>
      <c r="I4632" s="46"/>
      <c r="J4632" s="3"/>
      <c r="K4632" s="56"/>
    </row>
    <row r="4633" ht="32.25" customHeight="1">
      <c r="A4633" s="46"/>
      <c r="B4633" s="46"/>
      <c r="C4633" s="46"/>
      <c r="D4633" s="46"/>
      <c r="E4633" s="46"/>
      <c r="F4633" s="46"/>
      <c r="G4633" s="46"/>
      <c r="H4633" s="46"/>
      <c r="I4633" s="46"/>
      <c r="J4633" s="3"/>
      <c r="K4633" s="56"/>
    </row>
    <row r="4634" ht="32.25" customHeight="1">
      <c r="A4634" s="46"/>
      <c r="B4634" s="46"/>
      <c r="C4634" s="46"/>
      <c r="D4634" s="46"/>
      <c r="E4634" s="46"/>
      <c r="F4634" s="46"/>
      <c r="G4634" s="46"/>
      <c r="H4634" s="46"/>
      <c r="I4634" s="46"/>
      <c r="J4634" s="3"/>
      <c r="K4634" s="56"/>
    </row>
    <row r="4635" ht="32.25" customHeight="1">
      <c r="A4635" s="46"/>
      <c r="B4635" s="46"/>
      <c r="C4635" s="46"/>
      <c r="D4635" s="46"/>
      <c r="E4635" s="46"/>
      <c r="F4635" s="46"/>
      <c r="G4635" s="46"/>
      <c r="H4635" s="46"/>
      <c r="I4635" s="46"/>
      <c r="J4635" s="3"/>
      <c r="K4635" s="56"/>
    </row>
    <row r="4636" ht="32.25" customHeight="1">
      <c r="A4636" s="46"/>
      <c r="B4636" s="46"/>
      <c r="C4636" s="46"/>
      <c r="D4636" s="46"/>
      <c r="E4636" s="46"/>
      <c r="F4636" s="46"/>
      <c r="G4636" s="46"/>
      <c r="H4636" s="46"/>
      <c r="I4636" s="46"/>
      <c r="J4636" s="3"/>
      <c r="K4636" s="56"/>
    </row>
    <row r="4637" ht="32.25" customHeight="1">
      <c r="A4637" s="46"/>
      <c r="B4637" s="46"/>
      <c r="C4637" s="46"/>
      <c r="D4637" s="46"/>
      <c r="E4637" s="46"/>
      <c r="F4637" s="46"/>
      <c r="G4637" s="46"/>
      <c r="H4637" s="46"/>
      <c r="I4637" s="46"/>
      <c r="J4637" s="3"/>
      <c r="K4637" s="56"/>
    </row>
    <row r="4638" ht="32.25" customHeight="1">
      <c r="A4638" s="46"/>
      <c r="B4638" s="46"/>
      <c r="C4638" s="46"/>
      <c r="D4638" s="46"/>
      <c r="E4638" s="46"/>
      <c r="F4638" s="46"/>
      <c r="G4638" s="46"/>
      <c r="H4638" s="46"/>
      <c r="I4638" s="46"/>
      <c r="J4638" s="3"/>
      <c r="K4638" s="56"/>
    </row>
    <row r="4639" ht="32.25" customHeight="1">
      <c r="A4639" s="46"/>
      <c r="B4639" s="46"/>
      <c r="C4639" s="46"/>
      <c r="D4639" s="46"/>
      <c r="E4639" s="46"/>
      <c r="F4639" s="46"/>
      <c r="G4639" s="46"/>
      <c r="H4639" s="46"/>
      <c r="I4639" s="46"/>
      <c r="J4639" s="3"/>
      <c r="K4639" s="56"/>
    </row>
    <row r="4640" ht="32.25" customHeight="1">
      <c r="A4640" s="46"/>
      <c r="B4640" s="46"/>
      <c r="C4640" s="46"/>
      <c r="D4640" s="46"/>
      <c r="E4640" s="46"/>
      <c r="F4640" s="46"/>
      <c r="G4640" s="46"/>
      <c r="H4640" s="46"/>
      <c r="I4640" s="46"/>
      <c r="J4640" s="3"/>
      <c r="K4640" s="56"/>
    </row>
    <row r="4641" ht="32.25" customHeight="1">
      <c r="A4641" s="46"/>
      <c r="B4641" s="46"/>
      <c r="C4641" s="46"/>
      <c r="D4641" s="46"/>
      <c r="E4641" s="46"/>
      <c r="F4641" s="46"/>
      <c r="G4641" s="46"/>
      <c r="H4641" s="46"/>
      <c r="I4641" s="46"/>
      <c r="J4641" s="3"/>
      <c r="K4641" s="56"/>
    </row>
    <row r="4642" ht="32.25" customHeight="1">
      <c r="A4642" s="46"/>
      <c r="B4642" s="46"/>
      <c r="C4642" s="46"/>
      <c r="D4642" s="46"/>
      <c r="E4642" s="46"/>
      <c r="F4642" s="46"/>
      <c r="G4642" s="46"/>
      <c r="H4642" s="46"/>
      <c r="I4642" s="46"/>
      <c r="J4642" s="3"/>
      <c r="K4642" s="56"/>
    </row>
    <row r="4643" ht="32.25" customHeight="1">
      <c r="A4643" s="46"/>
      <c r="B4643" s="46"/>
      <c r="C4643" s="46"/>
      <c r="D4643" s="46"/>
      <c r="E4643" s="46"/>
      <c r="F4643" s="46"/>
      <c r="G4643" s="46"/>
      <c r="H4643" s="46"/>
      <c r="I4643" s="46"/>
      <c r="J4643" s="3"/>
      <c r="K4643" s="56"/>
    </row>
    <row r="4644" ht="32.25" customHeight="1">
      <c r="A4644" s="46"/>
      <c r="B4644" s="46"/>
      <c r="C4644" s="46"/>
      <c r="D4644" s="46"/>
      <c r="E4644" s="46"/>
      <c r="F4644" s="46"/>
      <c r="G4644" s="46"/>
      <c r="H4644" s="46"/>
      <c r="I4644" s="46"/>
      <c r="J4644" s="3"/>
      <c r="K4644" s="56"/>
    </row>
    <row r="4645" ht="32.25" customHeight="1">
      <c r="A4645" s="46"/>
      <c r="B4645" s="46"/>
      <c r="C4645" s="46"/>
      <c r="D4645" s="46"/>
      <c r="E4645" s="46"/>
      <c r="F4645" s="46"/>
      <c r="G4645" s="46"/>
      <c r="H4645" s="46"/>
      <c r="I4645" s="46"/>
      <c r="J4645" s="3"/>
      <c r="K4645" s="56"/>
    </row>
    <row r="4646" ht="32.25" customHeight="1">
      <c r="A4646" s="46"/>
      <c r="B4646" s="46"/>
      <c r="C4646" s="46"/>
      <c r="D4646" s="46"/>
      <c r="E4646" s="46"/>
      <c r="F4646" s="46"/>
      <c r="G4646" s="46"/>
      <c r="H4646" s="46"/>
      <c r="I4646" s="46"/>
      <c r="J4646" s="3"/>
      <c r="K4646" s="56"/>
    </row>
    <row r="4647" ht="32.25" customHeight="1">
      <c r="A4647" s="46"/>
      <c r="B4647" s="46"/>
      <c r="C4647" s="46"/>
      <c r="D4647" s="46"/>
      <c r="E4647" s="46"/>
      <c r="F4647" s="46"/>
      <c r="G4647" s="46"/>
      <c r="H4647" s="46"/>
      <c r="I4647" s="46"/>
      <c r="J4647" s="3"/>
      <c r="K4647" s="56"/>
    </row>
    <row r="4648" ht="32.25" customHeight="1">
      <c r="A4648" s="46"/>
      <c r="B4648" s="46"/>
      <c r="C4648" s="46"/>
      <c r="D4648" s="46"/>
      <c r="E4648" s="46"/>
      <c r="F4648" s="46"/>
      <c r="G4648" s="46"/>
      <c r="H4648" s="46"/>
      <c r="I4648" s="46"/>
      <c r="J4648" s="3"/>
      <c r="K4648" s="56"/>
    </row>
    <row r="4649" ht="32.25" customHeight="1">
      <c r="A4649" s="46"/>
      <c r="B4649" s="46"/>
      <c r="C4649" s="46"/>
      <c r="D4649" s="46"/>
      <c r="E4649" s="46"/>
      <c r="F4649" s="46"/>
      <c r="G4649" s="46"/>
      <c r="H4649" s="46"/>
      <c r="I4649" s="46"/>
      <c r="J4649" s="3"/>
      <c r="K4649" s="56"/>
    </row>
    <row r="4650" ht="32.25" customHeight="1">
      <c r="A4650" s="46"/>
      <c r="B4650" s="46"/>
      <c r="C4650" s="46"/>
      <c r="D4650" s="46"/>
      <c r="E4650" s="46"/>
      <c r="F4650" s="46"/>
      <c r="G4650" s="46"/>
      <c r="H4650" s="46"/>
      <c r="I4650" s="46"/>
      <c r="J4650" s="3"/>
      <c r="K4650" s="56"/>
    </row>
    <row r="4651" ht="32.25" customHeight="1">
      <c r="A4651" s="46"/>
      <c r="B4651" s="46"/>
      <c r="C4651" s="46"/>
      <c r="D4651" s="46"/>
      <c r="E4651" s="46"/>
      <c r="F4651" s="46"/>
      <c r="G4651" s="46"/>
      <c r="H4651" s="46"/>
      <c r="I4651" s="46"/>
      <c r="J4651" s="3"/>
      <c r="K4651" s="56"/>
    </row>
    <row r="4652" ht="32.25" customHeight="1">
      <c r="A4652" s="46"/>
      <c r="B4652" s="46"/>
      <c r="C4652" s="46"/>
      <c r="D4652" s="46"/>
      <c r="E4652" s="46"/>
      <c r="F4652" s="46"/>
      <c r="G4652" s="46"/>
      <c r="H4652" s="46"/>
      <c r="I4652" s="46"/>
      <c r="J4652" s="3"/>
      <c r="K4652" s="56"/>
    </row>
    <row r="4653" ht="32.25" customHeight="1">
      <c r="A4653" s="46"/>
      <c r="B4653" s="46"/>
      <c r="C4653" s="46"/>
      <c r="D4653" s="46"/>
      <c r="E4653" s="46"/>
      <c r="F4653" s="46"/>
      <c r="G4653" s="46"/>
      <c r="H4653" s="46"/>
      <c r="I4653" s="46"/>
      <c r="J4653" s="3"/>
      <c r="K4653" s="56"/>
    </row>
    <row r="4654" ht="32.25" customHeight="1">
      <c r="A4654" s="46"/>
      <c r="B4654" s="46"/>
      <c r="C4654" s="46"/>
      <c r="D4654" s="46"/>
      <c r="E4654" s="46"/>
      <c r="F4654" s="46"/>
      <c r="G4654" s="46"/>
      <c r="H4654" s="46"/>
      <c r="I4654" s="46"/>
      <c r="J4654" s="3"/>
      <c r="K4654" s="56"/>
    </row>
    <row r="4655" ht="32.25" customHeight="1">
      <c r="A4655" s="46"/>
      <c r="B4655" s="46"/>
      <c r="C4655" s="46"/>
      <c r="D4655" s="46"/>
      <c r="E4655" s="46"/>
      <c r="F4655" s="46"/>
      <c r="G4655" s="46"/>
      <c r="H4655" s="46"/>
      <c r="I4655" s="46"/>
      <c r="J4655" s="3"/>
      <c r="K4655" s="56"/>
    </row>
    <row r="4656" ht="32.25" customHeight="1">
      <c r="A4656" s="46"/>
      <c r="B4656" s="46"/>
      <c r="C4656" s="46"/>
      <c r="D4656" s="46"/>
      <c r="E4656" s="46"/>
      <c r="F4656" s="46"/>
      <c r="G4656" s="46"/>
      <c r="H4656" s="46"/>
      <c r="I4656" s="46"/>
      <c r="J4656" s="3"/>
      <c r="K4656" s="56"/>
    </row>
    <row r="4657" ht="32.25" customHeight="1">
      <c r="A4657" s="46"/>
      <c r="B4657" s="46"/>
      <c r="C4657" s="46"/>
      <c r="D4657" s="46"/>
      <c r="E4657" s="46"/>
      <c r="F4657" s="46"/>
      <c r="G4657" s="46"/>
      <c r="H4657" s="46"/>
      <c r="I4657" s="46"/>
      <c r="J4657" s="3"/>
      <c r="K4657" s="56"/>
    </row>
    <row r="4658" ht="32.25" customHeight="1">
      <c r="A4658" s="46"/>
      <c r="B4658" s="46"/>
      <c r="C4658" s="46"/>
      <c r="D4658" s="46"/>
      <c r="E4658" s="46"/>
      <c r="F4658" s="46"/>
      <c r="G4658" s="46"/>
      <c r="H4658" s="46"/>
      <c r="I4658" s="46"/>
      <c r="J4658" s="3"/>
      <c r="K4658" s="56"/>
    </row>
    <row r="4659" ht="32.25" customHeight="1">
      <c r="A4659" s="46"/>
      <c r="B4659" s="46"/>
      <c r="C4659" s="46"/>
      <c r="D4659" s="46"/>
      <c r="E4659" s="46"/>
      <c r="F4659" s="46"/>
      <c r="G4659" s="46"/>
      <c r="H4659" s="46"/>
      <c r="I4659" s="46"/>
      <c r="J4659" s="3"/>
      <c r="K4659" s="56"/>
    </row>
    <row r="4660" ht="32.25" customHeight="1">
      <c r="A4660" s="46"/>
      <c r="B4660" s="46"/>
      <c r="C4660" s="46"/>
      <c r="D4660" s="46"/>
      <c r="E4660" s="46"/>
      <c r="F4660" s="46"/>
      <c r="G4660" s="46"/>
      <c r="H4660" s="46"/>
      <c r="I4660" s="46"/>
      <c r="J4660" s="3"/>
      <c r="K4660" s="56"/>
    </row>
    <row r="4661" ht="32.25" customHeight="1">
      <c r="A4661" s="46"/>
      <c r="B4661" s="46"/>
      <c r="C4661" s="46"/>
      <c r="D4661" s="46"/>
      <c r="E4661" s="46"/>
      <c r="F4661" s="46"/>
      <c r="G4661" s="46"/>
      <c r="H4661" s="46"/>
      <c r="I4661" s="46"/>
      <c r="J4661" s="3"/>
      <c r="K4661" s="56"/>
    </row>
    <row r="4662" ht="32.25" customHeight="1">
      <c r="A4662" s="46"/>
      <c r="B4662" s="46"/>
      <c r="C4662" s="46"/>
      <c r="D4662" s="46"/>
      <c r="E4662" s="46"/>
      <c r="F4662" s="46"/>
      <c r="G4662" s="46"/>
      <c r="H4662" s="46"/>
      <c r="I4662" s="46"/>
      <c r="J4662" s="3"/>
      <c r="K4662" s="56"/>
    </row>
    <row r="4663" ht="32.25" customHeight="1">
      <c r="A4663" s="46"/>
      <c r="B4663" s="46"/>
      <c r="C4663" s="46"/>
      <c r="D4663" s="46"/>
      <c r="E4663" s="46"/>
      <c r="F4663" s="46"/>
      <c r="G4663" s="46"/>
      <c r="H4663" s="46"/>
      <c r="I4663" s="46"/>
      <c r="J4663" s="3"/>
      <c r="K4663" s="56"/>
    </row>
    <row r="4664" ht="32.25" customHeight="1">
      <c r="A4664" s="46"/>
      <c r="B4664" s="46"/>
      <c r="C4664" s="46"/>
      <c r="D4664" s="46"/>
      <c r="E4664" s="46"/>
      <c r="F4664" s="46"/>
      <c r="G4664" s="46"/>
      <c r="H4664" s="46"/>
      <c r="I4664" s="46"/>
      <c r="J4664" s="3"/>
      <c r="K4664" s="56"/>
    </row>
    <row r="4665" ht="32.25" customHeight="1">
      <c r="A4665" s="46"/>
      <c r="B4665" s="46"/>
      <c r="C4665" s="46"/>
      <c r="D4665" s="46"/>
      <c r="E4665" s="46"/>
      <c r="F4665" s="46"/>
      <c r="G4665" s="46"/>
      <c r="H4665" s="46"/>
      <c r="I4665" s="46"/>
      <c r="J4665" s="3"/>
      <c r="K4665" s="56"/>
    </row>
    <row r="4666" ht="32.25" customHeight="1">
      <c r="A4666" s="46"/>
      <c r="B4666" s="46"/>
      <c r="C4666" s="46"/>
      <c r="D4666" s="46"/>
      <c r="E4666" s="46"/>
      <c r="F4666" s="46"/>
      <c r="G4666" s="46"/>
      <c r="H4666" s="46"/>
      <c r="I4666" s="46"/>
      <c r="J4666" s="3"/>
      <c r="K4666" s="56"/>
    </row>
    <row r="4667" ht="32.25" customHeight="1">
      <c r="A4667" s="46"/>
      <c r="B4667" s="46"/>
      <c r="C4667" s="46"/>
      <c r="D4667" s="46"/>
      <c r="E4667" s="46"/>
      <c r="F4667" s="46"/>
      <c r="G4667" s="46"/>
      <c r="H4667" s="46"/>
      <c r="I4667" s="46"/>
      <c r="J4667" s="3"/>
      <c r="K4667" s="56"/>
    </row>
    <row r="4668" ht="32.25" customHeight="1">
      <c r="A4668" s="46"/>
      <c r="B4668" s="46"/>
      <c r="C4668" s="46"/>
      <c r="D4668" s="46"/>
      <c r="E4668" s="46"/>
      <c r="F4668" s="46"/>
      <c r="G4668" s="46"/>
      <c r="H4668" s="46"/>
      <c r="I4668" s="46"/>
      <c r="J4668" s="3"/>
      <c r="K4668" s="56"/>
    </row>
    <row r="4669" ht="32.25" customHeight="1">
      <c r="A4669" s="46"/>
      <c r="B4669" s="46"/>
      <c r="C4669" s="46"/>
      <c r="D4669" s="46"/>
      <c r="E4669" s="46"/>
      <c r="F4669" s="46"/>
      <c r="G4669" s="46"/>
      <c r="H4669" s="46"/>
      <c r="I4669" s="46"/>
      <c r="J4669" s="3"/>
      <c r="K4669" s="56"/>
    </row>
    <row r="4670" ht="32.25" customHeight="1">
      <c r="A4670" s="46"/>
      <c r="B4670" s="46"/>
      <c r="C4670" s="46"/>
      <c r="D4670" s="46"/>
      <c r="E4670" s="46"/>
      <c r="F4670" s="46"/>
      <c r="G4670" s="46"/>
      <c r="H4670" s="46"/>
      <c r="I4670" s="46"/>
      <c r="J4670" s="3"/>
      <c r="K4670" s="56"/>
    </row>
    <row r="4671" ht="32.25" customHeight="1">
      <c r="A4671" s="46"/>
      <c r="B4671" s="46"/>
      <c r="C4671" s="46"/>
      <c r="D4671" s="46"/>
      <c r="E4671" s="46"/>
      <c r="F4671" s="46"/>
      <c r="G4671" s="46"/>
      <c r="H4671" s="46"/>
      <c r="I4671" s="46"/>
      <c r="J4671" s="3"/>
      <c r="K4671" s="56"/>
    </row>
    <row r="4672" ht="32.25" customHeight="1">
      <c r="A4672" s="46"/>
      <c r="B4672" s="46"/>
      <c r="C4672" s="46"/>
      <c r="D4672" s="46"/>
      <c r="E4672" s="46"/>
      <c r="F4672" s="46"/>
      <c r="G4672" s="46"/>
      <c r="H4672" s="46"/>
      <c r="I4672" s="46"/>
      <c r="J4672" s="3"/>
      <c r="K4672" s="56"/>
    </row>
    <row r="4673" ht="32.25" customHeight="1">
      <c r="A4673" s="46"/>
      <c r="B4673" s="46"/>
      <c r="C4673" s="46"/>
      <c r="D4673" s="46"/>
      <c r="E4673" s="46"/>
      <c r="F4673" s="46"/>
      <c r="G4673" s="46"/>
      <c r="H4673" s="46"/>
      <c r="I4673" s="46"/>
      <c r="J4673" s="3"/>
      <c r="K4673" s="56"/>
    </row>
    <row r="4674" ht="32.25" customHeight="1">
      <c r="A4674" s="46"/>
      <c r="B4674" s="46"/>
      <c r="C4674" s="46"/>
      <c r="D4674" s="46"/>
      <c r="E4674" s="46"/>
      <c r="F4674" s="46"/>
      <c r="G4674" s="46"/>
      <c r="H4674" s="46"/>
      <c r="I4674" s="46"/>
      <c r="J4674" s="3"/>
      <c r="K4674" s="56"/>
    </row>
    <row r="4675" ht="32.25" customHeight="1">
      <c r="A4675" s="46"/>
      <c r="B4675" s="46"/>
      <c r="C4675" s="46"/>
      <c r="D4675" s="46"/>
      <c r="E4675" s="46"/>
      <c r="F4675" s="46"/>
      <c r="G4675" s="46"/>
      <c r="H4675" s="46"/>
      <c r="I4675" s="46"/>
      <c r="J4675" s="3"/>
      <c r="K4675" s="56"/>
    </row>
    <row r="4676" ht="32.25" customHeight="1">
      <c r="A4676" s="46"/>
      <c r="B4676" s="46"/>
      <c r="C4676" s="46"/>
      <c r="D4676" s="46"/>
      <c r="E4676" s="46"/>
      <c r="F4676" s="46"/>
      <c r="G4676" s="46"/>
      <c r="H4676" s="46"/>
      <c r="I4676" s="46"/>
      <c r="J4676" s="3"/>
      <c r="K4676" s="56"/>
    </row>
    <row r="4677" ht="32.25" customHeight="1">
      <c r="A4677" s="46"/>
      <c r="B4677" s="46"/>
      <c r="C4677" s="46"/>
      <c r="D4677" s="46"/>
      <c r="E4677" s="46"/>
      <c r="F4677" s="46"/>
      <c r="G4677" s="46"/>
      <c r="H4677" s="46"/>
      <c r="I4677" s="46"/>
      <c r="J4677" s="3"/>
      <c r="K4677" s="56"/>
    </row>
    <row r="4678" ht="32.25" customHeight="1">
      <c r="A4678" s="46"/>
      <c r="B4678" s="46"/>
      <c r="C4678" s="46"/>
      <c r="D4678" s="46"/>
      <c r="E4678" s="46"/>
      <c r="F4678" s="46"/>
      <c r="G4678" s="46"/>
      <c r="H4678" s="46"/>
      <c r="I4678" s="46"/>
      <c r="J4678" s="3"/>
      <c r="K4678" s="56"/>
    </row>
    <row r="4679" ht="32.25" customHeight="1">
      <c r="A4679" s="46"/>
      <c r="B4679" s="46"/>
      <c r="C4679" s="46"/>
      <c r="D4679" s="46"/>
      <c r="E4679" s="46"/>
      <c r="F4679" s="46"/>
      <c r="G4679" s="46"/>
      <c r="H4679" s="46"/>
      <c r="I4679" s="46"/>
      <c r="J4679" s="3"/>
      <c r="K4679" s="56"/>
    </row>
    <row r="4680" ht="32.25" customHeight="1">
      <c r="A4680" s="46"/>
      <c r="B4680" s="46"/>
      <c r="C4680" s="46"/>
      <c r="D4680" s="46"/>
      <c r="E4680" s="46"/>
      <c r="F4680" s="46"/>
      <c r="G4680" s="46"/>
      <c r="H4680" s="46"/>
      <c r="I4680" s="46"/>
      <c r="J4680" s="3"/>
      <c r="K4680" s="56"/>
    </row>
    <row r="4681" ht="32.25" customHeight="1">
      <c r="A4681" s="46"/>
      <c r="B4681" s="46"/>
      <c r="C4681" s="46"/>
      <c r="D4681" s="46"/>
      <c r="E4681" s="46"/>
      <c r="F4681" s="46"/>
      <c r="G4681" s="46"/>
      <c r="H4681" s="46"/>
      <c r="I4681" s="46"/>
      <c r="J4681" s="3"/>
      <c r="K4681" s="56"/>
    </row>
    <row r="4682" ht="32.25" customHeight="1">
      <c r="A4682" s="46"/>
      <c r="B4682" s="46"/>
      <c r="C4682" s="46"/>
      <c r="D4682" s="46"/>
      <c r="E4682" s="46"/>
      <c r="F4682" s="46"/>
      <c r="G4682" s="46"/>
      <c r="H4682" s="46"/>
      <c r="I4682" s="46"/>
      <c r="J4682" s="3"/>
      <c r="K4682" s="56"/>
    </row>
    <row r="4683" ht="32.25" customHeight="1">
      <c r="A4683" s="46"/>
      <c r="B4683" s="46"/>
      <c r="C4683" s="46"/>
      <c r="D4683" s="46"/>
      <c r="E4683" s="46"/>
      <c r="F4683" s="46"/>
      <c r="G4683" s="46"/>
      <c r="H4683" s="46"/>
      <c r="I4683" s="46"/>
      <c r="J4683" s="3"/>
      <c r="K4683" s="56"/>
    </row>
    <row r="4684" ht="32.25" customHeight="1">
      <c r="A4684" s="46"/>
      <c r="B4684" s="46"/>
      <c r="C4684" s="46"/>
      <c r="D4684" s="46"/>
      <c r="E4684" s="46"/>
      <c r="F4684" s="46"/>
      <c r="G4684" s="46"/>
      <c r="H4684" s="46"/>
      <c r="I4684" s="46"/>
      <c r="J4684" s="3"/>
      <c r="K4684" s="56"/>
    </row>
    <row r="4685" ht="32.25" customHeight="1">
      <c r="A4685" s="46"/>
      <c r="B4685" s="46"/>
      <c r="C4685" s="46"/>
      <c r="D4685" s="46"/>
      <c r="E4685" s="46"/>
      <c r="F4685" s="46"/>
      <c r="G4685" s="46"/>
      <c r="H4685" s="46"/>
      <c r="I4685" s="46"/>
      <c r="J4685" s="3"/>
      <c r="K4685" s="56"/>
    </row>
    <row r="4686" ht="32.25" customHeight="1">
      <c r="A4686" s="46"/>
      <c r="B4686" s="46"/>
      <c r="C4686" s="46"/>
      <c r="D4686" s="46"/>
      <c r="E4686" s="46"/>
      <c r="F4686" s="46"/>
      <c r="G4686" s="46"/>
      <c r="H4686" s="46"/>
      <c r="I4686" s="46"/>
      <c r="J4686" s="3"/>
      <c r="K4686" s="56"/>
    </row>
    <row r="4687" ht="32.25" customHeight="1">
      <c r="A4687" s="46"/>
      <c r="B4687" s="46"/>
      <c r="C4687" s="46"/>
      <c r="D4687" s="46"/>
      <c r="E4687" s="46"/>
      <c r="F4687" s="46"/>
      <c r="G4687" s="46"/>
      <c r="H4687" s="46"/>
      <c r="I4687" s="46"/>
      <c r="J4687" s="3"/>
      <c r="K4687" s="56"/>
    </row>
    <row r="4688" ht="32.25" customHeight="1">
      <c r="A4688" s="46"/>
      <c r="B4688" s="46"/>
      <c r="C4688" s="46"/>
      <c r="D4688" s="46"/>
      <c r="E4688" s="46"/>
      <c r="F4688" s="46"/>
      <c r="G4688" s="46"/>
      <c r="H4688" s="46"/>
      <c r="I4688" s="46"/>
      <c r="J4688" s="3"/>
      <c r="K4688" s="56"/>
    </row>
    <row r="4689" ht="32.25" customHeight="1">
      <c r="A4689" s="46"/>
      <c r="B4689" s="46"/>
      <c r="C4689" s="46"/>
      <c r="D4689" s="46"/>
      <c r="E4689" s="46"/>
      <c r="F4689" s="46"/>
      <c r="G4689" s="46"/>
      <c r="H4689" s="46"/>
      <c r="I4689" s="46"/>
      <c r="J4689" s="3"/>
      <c r="K4689" s="56"/>
    </row>
    <row r="4690" ht="32.25" customHeight="1">
      <c r="A4690" s="46"/>
      <c r="B4690" s="46"/>
      <c r="C4690" s="46"/>
      <c r="D4690" s="46"/>
      <c r="E4690" s="46"/>
      <c r="F4690" s="46"/>
      <c r="G4690" s="46"/>
      <c r="H4690" s="46"/>
      <c r="I4690" s="46"/>
      <c r="J4690" s="3"/>
      <c r="K4690" s="56"/>
    </row>
    <row r="4691" ht="32.25" customHeight="1">
      <c r="A4691" s="46"/>
      <c r="B4691" s="46"/>
      <c r="C4691" s="46"/>
      <c r="D4691" s="46"/>
      <c r="E4691" s="46"/>
      <c r="F4691" s="46"/>
      <c r="G4691" s="46"/>
      <c r="H4691" s="46"/>
      <c r="I4691" s="46"/>
      <c r="J4691" s="3"/>
      <c r="K4691" s="56"/>
    </row>
    <row r="4692" ht="32.25" customHeight="1">
      <c r="A4692" s="46"/>
      <c r="B4692" s="46"/>
      <c r="C4692" s="46"/>
      <c r="D4692" s="46"/>
      <c r="E4692" s="46"/>
      <c r="F4692" s="46"/>
      <c r="G4692" s="46"/>
      <c r="H4692" s="46"/>
      <c r="I4692" s="46"/>
      <c r="J4692" s="3"/>
      <c r="K4692" s="56"/>
    </row>
    <row r="4693" ht="32.25" customHeight="1">
      <c r="A4693" s="46"/>
      <c r="B4693" s="46"/>
      <c r="C4693" s="46"/>
      <c r="D4693" s="46"/>
      <c r="E4693" s="46"/>
      <c r="F4693" s="46"/>
      <c r="G4693" s="46"/>
      <c r="H4693" s="46"/>
      <c r="I4693" s="46"/>
      <c r="J4693" s="3"/>
      <c r="K4693" s="56"/>
    </row>
    <row r="4694" ht="32.25" customHeight="1">
      <c r="A4694" s="46"/>
      <c r="B4694" s="46"/>
      <c r="C4694" s="46"/>
      <c r="D4694" s="46"/>
      <c r="E4694" s="46"/>
      <c r="F4694" s="46"/>
      <c r="G4694" s="46"/>
      <c r="H4694" s="46"/>
      <c r="I4694" s="46"/>
      <c r="J4694" s="3"/>
      <c r="K4694" s="56"/>
    </row>
    <row r="4695" ht="32.25" customHeight="1">
      <c r="A4695" s="46"/>
      <c r="B4695" s="46"/>
      <c r="C4695" s="46"/>
      <c r="D4695" s="46"/>
      <c r="E4695" s="46"/>
      <c r="F4695" s="46"/>
      <c r="G4695" s="46"/>
      <c r="H4695" s="46"/>
      <c r="I4695" s="46"/>
      <c r="J4695" s="3"/>
      <c r="K4695" s="56"/>
    </row>
    <row r="4696" ht="32.25" customHeight="1">
      <c r="A4696" s="46"/>
      <c r="B4696" s="46"/>
      <c r="C4696" s="46"/>
      <c r="D4696" s="46"/>
      <c r="E4696" s="46"/>
      <c r="F4696" s="46"/>
      <c r="G4696" s="46"/>
      <c r="H4696" s="46"/>
      <c r="I4696" s="46"/>
      <c r="J4696" s="3"/>
      <c r="K4696" s="56"/>
    </row>
    <row r="4697" ht="32.25" customHeight="1">
      <c r="A4697" s="46"/>
      <c r="B4697" s="46"/>
      <c r="C4697" s="46"/>
      <c r="D4697" s="46"/>
      <c r="E4697" s="46"/>
      <c r="F4697" s="46"/>
      <c r="G4697" s="46"/>
      <c r="H4697" s="46"/>
      <c r="I4697" s="46"/>
      <c r="J4697" s="3"/>
      <c r="K4697" s="56"/>
    </row>
    <row r="4698" ht="32.25" customHeight="1">
      <c r="A4698" s="46"/>
      <c r="B4698" s="46"/>
      <c r="C4698" s="46"/>
      <c r="D4698" s="46"/>
      <c r="E4698" s="46"/>
      <c r="F4698" s="46"/>
      <c r="G4698" s="46"/>
      <c r="H4698" s="46"/>
      <c r="I4698" s="46"/>
      <c r="J4698" s="3"/>
      <c r="K4698" s="56"/>
    </row>
    <row r="4699" ht="32.25" customHeight="1">
      <c r="A4699" s="46"/>
      <c r="B4699" s="46"/>
      <c r="C4699" s="46"/>
      <c r="D4699" s="46"/>
      <c r="E4699" s="46"/>
      <c r="F4699" s="46"/>
      <c r="G4699" s="46"/>
      <c r="H4699" s="46"/>
      <c r="I4699" s="46"/>
      <c r="J4699" s="3"/>
      <c r="K4699" s="56"/>
    </row>
    <row r="4700" ht="32.25" customHeight="1">
      <c r="A4700" s="46"/>
      <c r="B4700" s="46"/>
      <c r="C4700" s="46"/>
      <c r="D4700" s="46"/>
      <c r="E4700" s="46"/>
      <c r="F4700" s="46"/>
      <c r="G4700" s="46"/>
      <c r="H4700" s="46"/>
      <c r="I4700" s="46"/>
      <c r="J4700" s="3"/>
      <c r="K4700" s="56"/>
    </row>
    <row r="4701" ht="32.25" customHeight="1">
      <c r="A4701" s="46"/>
      <c r="B4701" s="46"/>
      <c r="C4701" s="46"/>
      <c r="D4701" s="46"/>
      <c r="E4701" s="46"/>
      <c r="F4701" s="46"/>
      <c r="G4701" s="46"/>
      <c r="H4701" s="46"/>
      <c r="I4701" s="46"/>
      <c r="J4701" s="3"/>
      <c r="K4701" s="56"/>
    </row>
    <row r="4702" ht="32.25" customHeight="1">
      <c r="A4702" s="46"/>
      <c r="B4702" s="46"/>
      <c r="C4702" s="46"/>
      <c r="D4702" s="46"/>
      <c r="E4702" s="46"/>
      <c r="F4702" s="46"/>
      <c r="G4702" s="46"/>
      <c r="H4702" s="46"/>
      <c r="I4702" s="46"/>
      <c r="J4702" s="3"/>
      <c r="K4702" s="56"/>
    </row>
    <row r="4703" ht="32.25" customHeight="1">
      <c r="A4703" s="46"/>
      <c r="B4703" s="46"/>
      <c r="C4703" s="46"/>
      <c r="D4703" s="46"/>
      <c r="E4703" s="46"/>
      <c r="F4703" s="46"/>
      <c r="G4703" s="46"/>
      <c r="H4703" s="46"/>
      <c r="I4703" s="46"/>
      <c r="J4703" s="3"/>
      <c r="K4703" s="56"/>
    </row>
    <row r="4704" ht="32.25" customHeight="1">
      <c r="A4704" s="46"/>
      <c r="B4704" s="46"/>
      <c r="C4704" s="46"/>
      <c r="D4704" s="46"/>
      <c r="E4704" s="46"/>
      <c r="F4704" s="46"/>
      <c r="G4704" s="46"/>
      <c r="H4704" s="46"/>
      <c r="I4704" s="46"/>
      <c r="J4704" s="3"/>
      <c r="K4704" s="56"/>
    </row>
    <row r="4705" ht="32.25" customHeight="1">
      <c r="A4705" s="46"/>
      <c r="B4705" s="46"/>
      <c r="C4705" s="46"/>
      <c r="D4705" s="46"/>
      <c r="E4705" s="46"/>
      <c r="F4705" s="46"/>
      <c r="G4705" s="46"/>
      <c r="H4705" s="46"/>
      <c r="I4705" s="46"/>
      <c r="J4705" s="3"/>
      <c r="K4705" s="56"/>
    </row>
    <row r="4706" ht="32.25" customHeight="1">
      <c r="A4706" s="46"/>
      <c r="B4706" s="46"/>
      <c r="C4706" s="46"/>
      <c r="D4706" s="46"/>
      <c r="E4706" s="46"/>
      <c r="F4706" s="46"/>
      <c r="G4706" s="46"/>
      <c r="H4706" s="46"/>
      <c r="I4706" s="46"/>
      <c r="J4706" s="3"/>
      <c r="K4706" s="56"/>
    </row>
    <row r="4707" ht="32.25" customHeight="1">
      <c r="A4707" s="46"/>
      <c r="B4707" s="46"/>
      <c r="C4707" s="46"/>
      <c r="D4707" s="46"/>
      <c r="E4707" s="46"/>
      <c r="F4707" s="46"/>
      <c r="G4707" s="46"/>
      <c r="H4707" s="46"/>
      <c r="I4707" s="46"/>
      <c r="J4707" s="3"/>
      <c r="K4707" s="56"/>
    </row>
    <row r="4708" ht="32.25" customHeight="1">
      <c r="A4708" s="46"/>
      <c r="B4708" s="46"/>
      <c r="C4708" s="46"/>
      <c r="D4708" s="46"/>
      <c r="E4708" s="46"/>
      <c r="F4708" s="46"/>
      <c r="G4708" s="46"/>
      <c r="H4708" s="46"/>
      <c r="I4708" s="46"/>
      <c r="J4708" s="3"/>
      <c r="K4708" s="56"/>
    </row>
    <row r="4709" ht="32.25" customHeight="1">
      <c r="A4709" s="46"/>
      <c r="B4709" s="46"/>
      <c r="C4709" s="46"/>
      <c r="D4709" s="46"/>
      <c r="E4709" s="46"/>
      <c r="F4709" s="46"/>
      <c r="G4709" s="46"/>
      <c r="H4709" s="46"/>
      <c r="I4709" s="46"/>
      <c r="J4709" s="3"/>
      <c r="K4709" s="56"/>
    </row>
    <row r="4710" ht="32.25" customHeight="1">
      <c r="A4710" s="46"/>
      <c r="B4710" s="46"/>
      <c r="C4710" s="46"/>
      <c r="D4710" s="46"/>
      <c r="E4710" s="46"/>
      <c r="F4710" s="46"/>
      <c r="G4710" s="46"/>
      <c r="H4710" s="46"/>
      <c r="I4710" s="46"/>
      <c r="J4710" s="3"/>
      <c r="K4710" s="56"/>
    </row>
    <row r="4711" ht="32.25" customHeight="1">
      <c r="A4711" s="46"/>
      <c r="B4711" s="46"/>
      <c r="C4711" s="46"/>
      <c r="D4711" s="46"/>
      <c r="E4711" s="46"/>
      <c r="F4711" s="46"/>
      <c r="G4711" s="46"/>
      <c r="H4711" s="46"/>
      <c r="I4711" s="46"/>
      <c r="J4711" s="3"/>
      <c r="K4711" s="56"/>
    </row>
    <row r="4712" ht="32.25" customHeight="1">
      <c r="A4712" s="46"/>
      <c r="B4712" s="46"/>
      <c r="C4712" s="46"/>
      <c r="D4712" s="46"/>
      <c r="E4712" s="46"/>
      <c r="F4712" s="46"/>
      <c r="G4712" s="46"/>
      <c r="H4712" s="46"/>
      <c r="I4712" s="46"/>
      <c r="J4712" s="3"/>
      <c r="K4712" s="56"/>
    </row>
    <row r="4713" ht="32.25" customHeight="1">
      <c r="A4713" s="46"/>
      <c r="B4713" s="46"/>
      <c r="C4713" s="46"/>
      <c r="D4713" s="46"/>
      <c r="E4713" s="46"/>
      <c r="F4713" s="46"/>
      <c r="G4713" s="46"/>
      <c r="H4713" s="46"/>
      <c r="I4713" s="46"/>
      <c r="J4713" s="3"/>
      <c r="K4713" s="56"/>
    </row>
    <row r="4714" ht="32.25" customHeight="1">
      <c r="A4714" s="46"/>
      <c r="B4714" s="46"/>
      <c r="C4714" s="46"/>
      <c r="D4714" s="46"/>
      <c r="E4714" s="46"/>
      <c r="F4714" s="46"/>
      <c r="G4714" s="46"/>
      <c r="H4714" s="46"/>
      <c r="I4714" s="46"/>
      <c r="J4714" s="3"/>
      <c r="K4714" s="56"/>
    </row>
    <row r="4715" ht="32.25" customHeight="1">
      <c r="A4715" s="46"/>
      <c r="B4715" s="46"/>
      <c r="C4715" s="46"/>
      <c r="D4715" s="46"/>
      <c r="E4715" s="46"/>
      <c r="F4715" s="46"/>
      <c r="G4715" s="46"/>
      <c r="H4715" s="46"/>
      <c r="I4715" s="46"/>
      <c r="J4715" s="3"/>
      <c r="K4715" s="56"/>
    </row>
    <row r="4716" ht="32.25" customHeight="1">
      <c r="A4716" s="46"/>
      <c r="B4716" s="46"/>
      <c r="C4716" s="46"/>
      <c r="D4716" s="46"/>
      <c r="E4716" s="46"/>
      <c r="F4716" s="46"/>
      <c r="G4716" s="46"/>
      <c r="H4716" s="46"/>
      <c r="I4716" s="46"/>
      <c r="J4716" s="3"/>
      <c r="K4716" s="56"/>
    </row>
    <row r="4717" ht="32.25" customHeight="1">
      <c r="A4717" s="46"/>
      <c r="B4717" s="46"/>
      <c r="C4717" s="46"/>
      <c r="D4717" s="46"/>
      <c r="E4717" s="46"/>
      <c r="F4717" s="46"/>
      <c r="G4717" s="46"/>
      <c r="H4717" s="46"/>
      <c r="I4717" s="46"/>
      <c r="J4717" s="3"/>
      <c r="K4717" s="56"/>
    </row>
    <row r="4718" ht="32.25" customHeight="1">
      <c r="A4718" s="46"/>
      <c r="B4718" s="46"/>
      <c r="C4718" s="46"/>
      <c r="D4718" s="46"/>
      <c r="E4718" s="46"/>
      <c r="F4718" s="46"/>
      <c r="G4718" s="46"/>
      <c r="H4718" s="46"/>
      <c r="I4718" s="46"/>
      <c r="J4718" s="3"/>
      <c r="K4718" s="56"/>
    </row>
    <row r="4719" ht="32.25" customHeight="1">
      <c r="A4719" s="46"/>
      <c r="B4719" s="46"/>
      <c r="C4719" s="46"/>
      <c r="D4719" s="46"/>
      <c r="E4719" s="46"/>
      <c r="F4719" s="46"/>
      <c r="G4719" s="46"/>
      <c r="H4719" s="46"/>
      <c r="I4719" s="46"/>
      <c r="J4719" s="3"/>
      <c r="K4719" s="56"/>
    </row>
    <row r="4720" ht="32.25" customHeight="1">
      <c r="A4720" s="46"/>
      <c r="B4720" s="46"/>
      <c r="C4720" s="46"/>
      <c r="D4720" s="46"/>
      <c r="E4720" s="46"/>
      <c r="F4720" s="46"/>
      <c r="G4720" s="46"/>
      <c r="H4720" s="46"/>
      <c r="I4720" s="46"/>
      <c r="J4720" s="3"/>
      <c r="K4720" s="56"/>
    </row>
    <row r="4721" ht="32.25" customHeight="1">
      <c r="A4721" s="46"/>
      <c r="B4721" s="46"/>
      <c r="C4721" s="46"/>
      <c r="D4721" s="46"/>
      <c r="E4721" s="46"/>
      <c r="F4721" s="46"/>
      <c r="G4721" s="46"/>
      <c r="H4721" s="46"/>
      <c r="I4721" s="46"/>
      <c r="J4721" s="3"/>
      <c r="K4721" s="56"/>
    </row>
    <row r="4722" ht="32.25" customHeight="1">
      <c r="A4722" s="46"/>
      <c r="B4722" s="46"/>
      <c r="C4722" s="46"/>
      <c r="D4722" s="46"/>
      <c r="E4722" s="46"/>
      <c r="F4722" s="46"/>
      <c r="G4722" s="46"/>
      <c r="H4722" s="46"/>
      <c r="I4722" s="46"/>
      <c r="J4722" s="3"/>
      <c r="K4722" s="56"/>
    </row>
    <row r="4723" ht="32.25" customHeight="1">
      <c r="A4723" s="46"/>
      <c r="B4723" s="46"/>
      <c r="C4723" s="46"/>
      <c r="D4723" s="46"/>
      <c r="E4723" s="46"/>
      <c r="F4723" s="46"/>
      <c r="G4723" s="46"/>
      <c r="H4723" s="46"/>
      <c r="I4723" s="46"/>
      <c r="J4723" s="3"/>
      <c r="K4723" s="56"/>
    </row>
    <row r="4724" ht="32.25" customHeight="1">
      <c r="A4724" s="46"/>
      <c r="B4724" s="46"/>
      <c r="C4724" s="46"/>
      <c r="D4724" s="46"/>
      <c r="E4724" s="46"/>
      <c r="F4724" s="46"/>
      <c r="G4724" s="46"/>
      <c r="H4724" s="46"/>
      <c r="I4724" s="46"/>
      <c r="J4724" s="3"/>
      <c r="K4724" s="56"/>
    </row>
    <row r="4725" ht="32.25" customHeight="1">
      <c r="A4725" s="46"/>
      <c r="B4725" s="46"/>
      <c r="C4725" s="46"/>
      <c r="D4725" s="46"/>
      <c r="E4725" s="46"/>
      <c r="F4725" s="46"/>
      <c r="G4725" s="46"/>
      <c r="H4725" s="46"/>
      <c r="I4725" s="46"/>
      <c r="J4725" s="3"/>
      <c r="K4725" s="56"/>
    </row>
    <row r="4726" ht="32.25" customHeight="1">
      <c r="A4726" s="46"/>
      <c r="B4726" s="46"/>
      <c r="C4726" s="46"/>
      <c r="D4726" s="46"/>
      <c r="E4726" s="46"/>
      <c r="F4726" s="46"/>
      <c r="G4726" s="46"/>
      <c r="H4726" s="46"/>
      <c r="I4726" s="46"/>
      <c r="J4726" s="3"/>
      <c r="K4726" s="56"/>
    </row>
    <row r="4727" ht="32.25" customHeight="1">
      <c r="A4727" s="46"/>
      <c r="B4727" s="46"/>
      <c r="C4727" s="46"/>
      <c r="D4727" s="46"/>
      <c r="E4727" s="46"/>
      <c r="F4727" s="46"/>
      <c r="G4727" s="46"/>
      <c r="H4727" s="46"/>
      <c r="I4727" s="46"/>
      <c r="J4727" s="3"/>
      <c r="K4727" s="56"/>
    </row>
    <row r="4728" ht="32.25" customHeight="1">
      <c r="A4728" s="46"/>
      <c r="B4728" s="46"/>
      <c r="C4728" s="46"/>
      <c r="D4728" s="46"/>
      <c r="E4728" s="46"/>
      <c r="F4728" s="46"/>
      <c r="G4728" s="46"/>
      <c r="H4728" s="46"/>
      <c r="I4728" s="46"/>
      <c r="J4728" s="3"/>
      <c r="K4728" s="56"/>
    </row>
    <row r="4729" ht="32.25" customHeight="1">
      <c r="A4729" s="46"/>
      <c r="B4729" s="46"/>
      <c r="C4729" s="46"/>
      <c r="D4729" s="46"/>
      <c r="E4729" s="46"/>
      <c r="F4729" s="46"/>
      <c r="G4729" s="46"/>
      <c r="H4729" s="46"/>
      <c r="I4729" s="46"/>
      <c r="J4729" s="3"/>
      <c r="K4729" s="56"/>
    </row>
    <row r="4730" ht="32.25" customHeight="1">
      <c r="A4730" s="46"/>
      <c r="B4730" s="46"/>
      <c r="C4730" s="46"/>
      <c r="D4730" s="46"/>
      <c r="E4730" s="46"/>
      <c r="F4730" s="46"/>
      <c r="G4730" s="46"/>
      <c r="H4730" s="46"/>
      <c r="I4730" s="46"/>
      <c r="J4730" s="3"/>
      <c r="K4730" s="56"/>
    </row>
    <row r="4731" ht="32.25" customHeight="1">
      <c r="A4731" s="46"/>
      <c r="B4731" s="46"/>
      <c r="C4731" s="46"/>
      <c r="D4731" s="46"/>
      <c r="E4731" s="46"/>
      <c r="F4731" s="46"/>
      <c r="G4731" s="46"/>
      <c r="H4731" s="46"/>
      <c r="I4731" s="46"/>
      <c r="J4731" s="3"/>
      <c r="K4731" s="56"/>
    </row>
    <row r="4732" ht="32.25" customHeight="1">
      <c r="A4732" s="46"/>
      <c r="B4732" s="46"/>
      <c r="C4732" s="46"/>
      <c r="D4732" s="46"/>
      <c r="E4732" s="46"/>
      <c r="F4732" s="46"/>
      <c r="G4732" s="46"/>
      <c r="H4732" s="46"/>
      <c r="I4732" s="46"/>
      <c r="J4732" s="3"/>
      <c r="K4732" s="56"/>
    </row>
    <row r="4733" ht="32.25" customHeight="1">
      <c r="A4733" s="46"/>
      <c r="B4733" s="46"/>
      <c r="C4733" s="46"/>
      <c r="D4733" s="46"/>
      <c r="E4733" s="46"/>
      <c r="F4733" s="46"/>
      <c r="G4733" s="46"/>
      <c r="H4733" s="46"/>
      <c r="I4733" s="46"/>
      <c r="J4733" s="3"/>
      <c r="K4733" s="56"/>
    </row>
    <row r="4734" ht="32.25" customHeight="1">
      <c r="A4734" s="46"/>
      <c r="B4734" s="46"/>
      <c r="C4734" s="46"/>
      <c r="D4734" s="46"/>
      <c r="E4734" s="46"/>
      <c r="F4734" s="46"/>
      <c r="G4734" s="46"/>
      <c r="H4734" s="46"/>
      <c r="I4734" s="46"/>
      <c r="J4734" s="3"/>
      <c r="K4734" s="56"/>
    </row>
    <row r="4735" ht="32.25" customHeight="1">
      <c r="A4735" s="46"/>
      <c r="B4735" s="46"/>
      <c r="C4735" s="46"/>
      <c r="D4735" s="46"/>
      <c r="E4735" s="46"/>
      <c r="F4735" s="46"/>
      <c r="G4735" s="46"/>
      <c r="H4735" s="46"/>
      <c r="I4735" s="46"/>
      <c r="J4735" s="3"/>
      <c r="K4735" s="56"/>
    </row>
    <row r="4736" ht="32.25" customHeight="1">
      <c r="A4736" s="46"/>
      <c r="B4736" s="46"/>
      <c r="C4736" s="46"/>
      <c r="D4736" s="46"/>
      <c r="E4736" s="46"/>
      <c r="F4736" s="46"/>
      <c r="G4736" s="46"/>
      <c r="H4736" s="46"/>
      <c r="I4736" s="46"/>
      <c r="J4736" s="3"/>
      <c r="K4736" s="56"/>
    </row>
    <row r="4737" ht="32.25" customHeight="1">
      <c r="A4737" s="46"/>
      <c r="B4737" s="46"/>
      <c r="C4737" s="46"/>
      <c r="D4737" s="46"/>
      <c r="E4737" s="46"/>
      <c r="F4737" s="46"/>
      <c r="G4737" s="46"/>
      <c r="H4737" s="46"/>
      <c r="I4737" s="46"/>
      <c r="J4737" s="3"/>
      <c r="K4737" s="56"/>
    </row>
    <row r="4738" ht="32.25" customHeight="1">
      <c r="A4738" s="46"/>
      <c r="B4738" s="46"/>
      <c r="C4738" s="46"/>
      <c r="D4738" s="46"/>
      <c r="E4738" s="46"/>
      <c r="F4738" s="46"/>
      <c r="G4738" s="46"/>
      <c r="H4738" s="46"/>
      <c r="I4738" s="46"/>
      <c r="J4738" s="3"/>
      <c r="K4738" s="56"/>
    </row>
    <row r="4739" ht="32.25" customHeight="1">
      <c r="A4739" s="46"/>
      <c r="B4739" s="46"/>
      <c r="C4739" s="46"/>
      <c r="D4739" s="46"/>
      <c r="E4739" s="46"/>
      <c r="F4739" s="46"/>
      <c r="G4739" s="46"/>
      <c r="H4739" s="46"/>
      <c r="I4739" s="46"/>
      <c r="J4739" s="3"/>
      <c r="K4739" s="56"/>
    </row>
    <row r="4740" ht="32.25" customHeight="1">
      <c r="A4740" s="46"/>
      <c r="B4740" s="46"/>
      <c r="C4740" s="46"/>
      <c r="D4740" s="46"/>
      <c r="E4740" s="46"/>
      <c r="F4740" s="46"/>
      <c r="G4740" s="46"/>
      <c r="H4740" s="46"/>
      <c r="I4740" s="46"/>
      <c r="J4740" s="3"/>
      <c r="K4740" s="56"/>
    </row>
    <row r="4741" ht="32.25" customHeight="1">
      <c r="A4741" s="46"/>
      <c r="B4741" s="46"/>
      <c r="C4741" s="46"/>
      <c r="D4741" s="46"/>
      <c r="E4741" s="46"/>
      <c r="F4741" s="46"/>
      <c r="G4741" s="46"/>
      <c r="H4741" s="46"/>
      <c r="I4741" s="46"/>
      <c r="J4741" s="3"/>
      <c r="K4741" s="56"/>
    </row>
    <row r="4742" ht="32.25" customHeight="1">
      <c r="A4742" s="46"/>
      <c r="B4742" s="46"/>
      <c r="C4742" s="46"/>
      <c r="D4742" s="46"/>
      <c r="E4742" s="46"/>
      <c r="F4742" s="46"/>
      <c r="G4742" s="46"/>
      <c r="H4742" s="46"/>
      <c r="I4742" s="46"/>
      <c r="J4742" s="3"/>
      <c r="K4742" s="56"/>
    </row>
    <row r="4743" ht="32.25" customHeight="1">
      <c r="A4743" s="46"/>
      <c r="B4743" s="46"/>
      <c r="C4743" s="46"/>
      <c r="D4743" s="46"/>
      <c r="E4743" s="46"/>
      <c r="F4743" s="46"/>
      <c r="G4743" s="46"/>
      <c r="H4743" s="46"/>
      <c r="I4743" s="46"/>
      <c r="J4743" s="3"/>
      <c r="K4743" s="56"/>
    </row>
    <row r="4744" ht="32.25" customHeight="1">
      <c r="A4744" s="46"/>
      <c r="B4744" s="46"/>
      <c r="C4744" s="46"/>
      <c r="D4744" s="46"/>
      <c r="E4744" s="46"/>
      <c r="F4744" s="46"/>
      <c r="G4744" s="46"/>
      <c r="H4744" s="46"/>
      <c r="I4744" s="46"/>
      <c r="J4744" s="3"/>
      <c r="K4744" s="56"/>
    </row>
    <row r="4745" ht="32.25" customHeight="1">
      <c r="A4745" s="46"/>
      <c r="B4745" s="46"/>
      <c r="C4745" s="46"/>
      <c r="D4745" s="46"/>
      <c r="E4745" s="46"/>
      <c r="F4745" s="46"/>
      <c r="G4745" s="46"/>
      <c r="H4745" s="46"/>
      <c r="I4745" s="46"/>
      <c r="J4745" s="3"/>
      <c r="K4745" s="56"/>
    </row>
    <row r="4746" ht="32.25" customHeight="1">
      <c r="A4746" s="46"/>
      <c r="B4746" s="46"/>
      <c r="C4746" s="46"/>
      <c r="D4746" s="46"/>
      <c r="E4746" s="46"/>
      <c r="F4746" s="46"/>
      <c r="G4746" s="46"/>
      <c r="H4746" s="46"/>
      <c r="I4746" s="46"/>
      <c r="J4746" s="3"/>
      <c r="K4746" s="56"/>
    </row>
    <row r="4747" ht="32.25" customHeight="1">
      <c r="A4747" s="46"/>
      <c r="B4747" s="46"/>
      <c r="C4747" s="46"/>
      <c r="D4747" s="46"/>
      <c r="E4747" s="46"/>
      <c r="F4747" s="46"/>
      <c r="G4747" s="46"/>
      <c r="H4747" s="46"/>
      <c r="I4747" s="46"/>
      <c r="J4747" s="3"/>
      <c r="K4747" s="56"/>
    </row>
    <row r="4748" ht="32.25" customHeight="1">
      <c r="A4748" s="46"/>
      <c r="B4748" s="46"/>
      <c r="C4748" s="46"/>
      <c r="D4748" s="46"/>
      <c r="E4748" s="46"/>
      <c r="F4748" s="46"/>
      <c r="G4748" s="46"/>
      <c r="H4748" s="46"/>
      <c r="I4748" s="46"/>
      <c r="J4748" s="3"/>
      <c r="K4748" s="56"/>
    </row>
    <row r="4749" ht="32.25" customHeight="1">
      <c r="A4749" s="46"/>
      <c r="B4749" s="46"/>
      <c r="C4749" s="46"/>
      <c r="D4749" s="46"/>
      <c r="E4749" s="46"/>
      <c r="F4749" s="46"/>
      <c r="G4749" s="46"/>
      <c r="H4749" s="46"/>
      <c r="I4749" s="46"/>
      <c r="J4749" s="3"/>
      <c r="K4749" s="56"/>
    </row>
    <row r="4750" ht="32.25" customHeight="1">
      <c r="A4750" s="46"/>
      <c r="B4750" s="46"/>
      <c r="C4750" s="46"/>
      <c r="D4750" s="46"/>
      <c r="E4750" s="46"/>
      <c r="F4750" s="46"/>
      <c r="G4750" s="46"/>
      <c r="H4750" s="46"/>
      <c r="I4750" s="46"/>
      <c r="J4750" s="3"/>
      <c r="K4750" s="56"/>
    </row>
    <row r="4751" ht="32.25" customHeight="1">
      <c r="A4751" s="46"/>
      <c r="B4751" s="46"/>
      <c r="C4751" s="46"/>
      <c r="D4751" s="46"/>
      <c r="E4751" s="46"/>
      <c r="F4751" s="46"/>
      <c r="G4751" s="46"/>
      <c r="H4751" s="46"/>
      <c r="I4751" s="46"/>
      <c r="J4751" s="3"/>
      <c r="K4751" s="56"/>
    </row>
    <row r="4752" ht="32.25" customHeight="1">
      <c r="A4752" s="46"/>
      <c r="B4752" s="46"/>
      <c r="C4752" s="46"/>
      <c r="D4752" s="46"/>
      <c r="E4752" s="46"/>
      <c r="F4752" s="46"/>
      <c r="G4752" s="46"/>
      <c r="H4752" s="46"/>
      <c r="I4752" s="46"/>
      <c r="J4752" s="3"/>
      <c r="K4752" s="56"/>
    </row>
    <row r="4753" ht="32.25" customHeight="1">
      <c r="A4753" s="46"/>
      <c r="B4753" s="46"/>
      <c r="C4753" s="46"/>
      <c r="D4753" s="46"/>
      <c r="E4753" s="46"/>
      <c r="F4753" s="46"/>
      <c r="G4753" s="46"/>
      <c r="H4753" s="46"/>
      <c r="I4753" s="46"/>
      <c r="J4753" s="3"/>
      <c r="K4753" s="56"/>
    </row>
    <row r="4754" ht="32.25" customHeight="1">
      <c r="A4754" s="46"/>
      <c r="B4754" s="46"/>
      <c r="C4754" s="46"/>
      <c r="D4754" s="46"/>
      <c r="E4754" s="46"/>
      <c r="F4754" s="46"/>
      <c r="G4754" s="46"/>
      <c r="H4754" s="46"/>
      <c r="I4754" s="46"/>
      <c r="J4754" s="3"/>
      <c r="K4754" s="56"/>
    </row>
    <row r="4755" ht="32.25" customHeight="1">
      <c r="A4755" s="46"/>
      <c r="B4755" s="46"/>
      <c r="C4755" s="46"/>
      <c r="D4755" s="46"/>
      <c r="E4755" s="46"/>
      <c r="F4755" s="46"/>
      <c r="G4755" s="46"/>
      <c r="H4755" s="46"/>
      <c r="I4755" s="46"/>
      <c r="J4755" s="3"/>
      <c r="K4755" s="56"/>
    </row>
    <row r="4756" ht="32.25" customHeight="1">
      <c r="A4756" s="46"/>
      <c r="B4756" s="46"/>
      <c r="C4756" s="46"/>
      <c r="D4756" s="46"/>
      <c r="E4756" s="46"/>
      <c r="F4756" s="46"/>
      <c r="G4756" s="46"/>
      <c r="H4756" s="46"/>
      <c r="I4756" s="46"/>
      <c r="J4756" s="3"/>
      <c r="K4756" s="56"/>
    </row>
    <row r="4757" ht="32.25" customHeight="1">
      <c r="A4757" s="46"/>
      <c r="B4757" s="46"/>
      <c r="C4757" s="46"/>
      <c r="D4757" s="46"/>
      <c r="E4757" s="46"/>
      <c r="F4757" s="46"/>
      <c r="G4757" s="46"/>
      <c r="H4757" s="46"/>
      <c r="I4757" s="46"/>
      <c r="J4757" s="3"/>
      <c r="K4757" s="56"/>
    </row>
    <row r="4758" ht="32.25" customHeight="1">
      <c r="A4758" s="46"/>
      <c r="B4758" s="46"/>
      <c r="C4758" s="46"/>
      <c r="D4758" s="46"/>
      <c r="E4758" s="46"/>
      <c r="F4758" s="46"/>
      <c r="G4758" s="46"/>
      <c r="H4758" s="46"/>
      <c r="I4758" s="46"/>
      <c r="J4758" s="3"/>
      <c r="K4758" s="56"/>
    </row>
    <row r="4759" ht="32.25" customHeight="1">
      <c r="A4759" s="46"/>
      <c r="B4759" s="46"/>
      <c r="C4759" s="46"/>
      <c r="D4759" s="46"/>
      <c r="E4759" s="46"/>
      <c r="F4759" s="46"/>
      <c r="G4759" s="46"/>
      <c r="H4759" s="46"/>
      <c r="I4759" s="46"/>
      <c r="J4759" s="3"/>
      <c r="K4759" s="56"/>
    </row>
    <row r="4760" ht="32.25" customHeight="1">
      <c r="A4760" s="46"/>
      <c r="B4760" s="46"/>
      <c r="C4760" s="46"/>
      <c r="D4760" s="46"/>
      <c r="E4760" s="46"/>
      <c r="F4760" s="46"/>
      <c r="G4760" s="46"/>
      <c r="H4760" s="46"/>
      <c r="I4760" s="46"/>
      <c r="J4760" s="3"/>
      <c r="K4760" s="56"/>
    </row>
    <row r="4761" ht="32.25" customHeight="1">
      <c r="A4761" s="46"/>
      <c r="B4761" s="46"/>
      <c r="C4761" s="46"/>
      <c r="D4761" s="46"/>
      <c r="E4761" s="46"/>
      <c r="F4761" s="46"/>
      <c r="G4761" s="46"/>
      <c r="H4761" s="46"/>
      <c r="I4761" s="46"/>
      <c r="J4761" s="3"/>
      <c r="K4761" s="56"/>
    </row>
    <row r="4762" ht="32.25" customHeight="1">
      <c r="A4762" s="46"/>
      <c r="B4762" s="46"/>
      <c r="C4762" s="46"/>
      <c r="D4762" s="46"/>
      <c r="E4762" s="46"/>
      <c r="F4762" s="46"/>
      <c r="G4762" s="46"/>
      <c r="H4762" s="46"/>
      <c r="I4762" s="46"/>
      <c r="J4762" s="3"/>
      <c r="K4762" s="56"/>
    </row>
    <row r="4763" ht="32.25" customHeight="1">
      <c r="A4763" s="46"/>
      <c r="B4763" s="46"/>
      <c r="C4763" s="46"/>
      <c r="D4763" s="46"/>
      <c r="E4763" s="46"/>
      <c r="F4763" s="46"/>
      <c r="G4763" s="46"/>
      <c r="H4763" s="46"/>
      <c r="I4763" s="46"/>
      <c r="J4763" s="3"/>
      <c r="K4763" s="56"/>
    </row>
    <row r="4764" ht="32.25" customHeight="1">
      <c r="A4764" s="46"/>
      <c r="B4764" s="46"/>
      <c r="C4764" s="46"/>
      <c r="D4764" s="46"/>
      <c r="E4764" s="46"/>
      <c r="F4764" s="46"/>
      <c r="G4764" s="46"/>
      <c r="H4764" s="46"/>
      <c r="I4764" s="46"/>
      <c r="J4764" s="3"/>
      <c r="K4764" s="56"/>
    </row>
    <row r="4765" ht="32.25" customHeight="1">
      <c r="A4765" s="46"/>
      <c r="B4765" s="46"/>
      <c r="C4765" s="46"/>
      <c r="D4765" s="46"/>
      <c r="E4765" s="46"/>
      <c r="F4765" s="46"/>
      <c r="G4765" s="46"/>
      <c r="H4765" s="46"/>
      <c r="I4765" s="46"/>
      <c r="J4765" s="3"/>
      <c r="K4765" s="56"/>
    </row>
    <row r="4766" ht="32.25" customHeight="1">
      <c r="A4766" s="46"/>
      <c r="B4766" s="46"/>
      <c r="C4766" s="46"/>
      <c r="D4766" s="46"/>
      <c r="E4766" s="46"/>
      <c r="F4766" s="46"/>
      <c r="G4766" s="46"/>
      <c r="H4766" s="46"/>
      <c r="I4766" s="46"/>
      <c r="J4766" s="3"/>
      <c r="K4766" s="56"/>
    </row>
    <row r="4767" ht="32.25" customHeight="1">
      <c r="A4767" s="46"/>
      <c r="B4767" s="46"/>
      <c r="C4767" s="46"/>
      <c r="D4767" s="46"/>
      <c r="E4767" s="46"/>
      <c r="F4767" s="46"/>
      <c r="G4767" s="46"/>
      <c r="H4767" s="46"/>
      <c r="I4767" s="46"/>
      <c r="J4767" s="3"/>
      <c r="K4767" s="56"/>
    </row>
    <row r="4768" ht="32.25" customHeight="1">
      <c r="A4768" s="46"/>
      <c r="B4768" s="46"/>
      <c r="C4768" s="46"/>
      <c r="D4768" s="46"/>
      <c r="E4768" s="46"/>
      <c r="F4768" s="46"/>
      <c r="G4768" s="46"/>
      <c r="H4768" s="46"/>
      <c r="I4768" s="46"/>
      <c r="J4768" s="3"/>
      <c r="K4768" s="56"/>
    </row>
    <row r="4769" ht="32.25" customHeight="1">
      <c r="A4769" s="46"/>
      <c r="B4769" s="46"/>
      <c r="C4769" s="46"/>
      <c r="D4769" s="46"/>
      <c r="E4769" s="46"/>
      <c r="F4769" s="46"/>
      <c r="G4769" s="46"/>
      <c r="H4769" s="46"/>
      <c r="I4769" s="46"/>
      <c r="J4769" s="3"/>
      <c r="K4769" s="56"/>
    </row>
    <row r="4770" ht="32.25" customHeight="1">
      <c r="A4770" s="46"/>
      <c r="B4770" s="46"/>
      <c r="C4770" s="46"/>
      <c r="D4770" s="46"/>
      <c r="E4770" s="46"/>
      <c r="F4770" s="46"/>
      <c r="G4770" s="46"/>
      <c r="H4770" s="46"/>
      <c r="I4770" s="46"/>
      <c r="J4770" s="3"/>
      <c r="K4770" s="56"/>
    </row>
    <row r="4771" ht="32.25" customHeight="1">
      <c r="A4771" s="46"/>
      <c r="B4771" s="46"/>
      <c r="C4771" s="46"/>
      <c r="D4771" s="46"/>
      <c r="E4771" s="46"/>
      <c r="F4771" s="46"/>
      <c r="G4771" s="46"/>
      <c r="H4771" s="46"/>
      <c r="I4771" s="46"/>
      <c r="J4771" s="3"/>
      <c r="K4771" s="56"/>
    </row>
    <row r="4772" ht="32.25" customHeight="1">
      <c r="A4772" s="46"/>
      <c r="B4772" s="46"/>
      <c r="C4772" s="46"/>
      <c r="D4772" s="46"/>
      <c r="E4772" s="46"/>
      <c r="F4772" s="46"/>
      <c r="G4772" s="46"/>
      <c r="H4772" s="46"/>
      <c r="I4772" s="46"/>
      <c r="J4772" s="3"/>
      <c r="K4772" s="56"/>
    </row>
    <row r="4773" ht="32.25" customHeight="1">
      <c r="A4773" s="46"/>
      <c r="B4773" s="46"/>
      <c r="C4773" s="46"/>
      <c r="D4773" s="46"/>
      <c r="E4773" s="46"/>
      <c r="F4773" s="46"/>
      <c r="G4773" s="46"/>
      <c r="H4773" s="46"/>
      <c r="I4773" s="46"/>
      <c r="J4773" s="3"/>
      <c r="K4773" s="56"/>
    </row>
    <row r="4774" ht="32.25" customHeight="1">
      <c r="A4774" s="46"/>
      <c r="B4774" s="46"/>
      <c r="C4774" s="46"/>
      <c r="D4774" s="46"/>
      <c r="E4774" s="46"/>
      <c r="F4774" s="46"/>
      <c r="G4774" s="46"/>
      <c r="H4774" s="46"/>
      <c r="I4774" s="46"/>
      <c r="J4774" s="3"/>
      <c r="K4774" s="56"/>
    </row>
    <row r="4775" ht="32.25" customHeight="1">
      <c r="A4775" s="46"/>
      <c r="B4775" s="46"/>
      <c r="C4775" s="46"/>
      <c r="D4775" s="46"/>
      <c r="E4775" s="46"/>
      <c r="F4775" s="46"/>
      <c r="G4775" s="46"/>
      <c r="H4775" s="46"/>
      <c r="I4775" s="46"/>
      <c r="J4775" s="3"/>
      <c r="K4775" s="56"/>
    </row>
    <row r="4776" ht="32.25" customHeight="1">
      <c r="A4776" s="46"/>
      <c r="B4776" s="46"/>
      <c r="C4776" s="46"/>
      <c r="D4776" s="46"/>
      <c r="E4776" s="46"/>
      <c r="F4776" s="46"/>
      <c r="G4776" s="46"/>
      <c r="H4776" s="46"/>
      <c r="I4776" s="46"/>
      <c r="J4776" s="3"/>
      <c r="K4776" s="56"/>
    </row>
    <row r="4777" ht="32.25" customHeight="1">
      <c r="A4777" s="46"/>
      <c r="B4777" s="46"/>
      <c r="C4777" s="46"/>
      <c r="D4777" s="46"/>
      <c r="E4777" s="46"/>
      <c r="F4777" s="46"/>
      <c r="G4777" s="46"/>
      <c r="H4777" s="46"/>
      <c r="I4777" s="46"/>
      <c r="J4777" s="3"/>
      <c r="K4777" s="56"/>
    </row>
    <row r="4778" ht="32.25" customHeight="1">
      <c r="A4778" s="46"/>
      <c r="B4778" s="46"/>
      <c r="C4778" s="46"/>
      <c r="D4778" s="46"/>
      <c r="E4778" s="46"/>
      <c r="F4778" s="46"/>
      <c r="G4778" s="46"/>
      <c r="H4778" s="46"/>
      <c r="I4778" s="46"/>
      <c r="J4778" s="3"/>
      <c r="K4778" s="56"/>
    </row>
    <row r="4779" ht="32.25" customHeight="1">
      <c r="A4779" s="46"/>
      <c r="B4779" s="46"/>
      <c r="C4779" s="46"/>
      <c r="D4779" s="46"/>
      <c r="E4779" s="46"/>
      <c r="F4779" s="46"/>
      <c r="G4779" s="46"/>
      <c r="H4779" s="46"/>
      <c r="I4779" s="46"/>
      <c r="J4779" s="3"/>
      <c r="K4779" s="56"/>
    </row>
    <row r="4780" ht="32.25" customHeight="1">
      <c r="A4780" s="46"/>
      <c r="B4780" s="46"/>
      <c r="C4780" s="46"/>
      <c r="D4780" s="46"/>
      <c r="E4780" s="46"/>
      <c r="F4780" s="46"/>
      <c r="G4780" s="46"/>
      <c r="H4780" s="46"/>
      <c r="I4780" s="46"/>
      <c r="J4780" s="3"/>
      <c r="K4780" s="56"/>
    </row>
    <row r="4781" ht="32.25" customHeight="1">
      <c r="A4781" s="46"/>
      <c r="B4781" s="46"/>
      <c r="C4781" s="46"/>
      <c r="D4781" s="46"/>
      <c r="E4781" s="46"/>
      <c r="F4781" s="46"/>
      <c r="G4781" s="46"/>
      <c r="H4781" s="46"/>
      <c r="I4781" s="46"/>
      <c r="J4781" s="3"/>
      <c r="K4781" s="56"/>
    </row>
    <row r="4782" ht="32.25" customHeight="1">
      <c r="A4782" s="46"/>
      <c r="B4782" s="46"/>
      <c r="C4782" s="46"/>
      <c r="D4782" s="46"/>
      <c r="E4782" s="46"/>
      <c r="F4782" s="46"/>
      <c r="G4782" s="46"/>
      <c r="H4782" s="46"/>
      <c r="I4782" s="46"/>
      <c r="J4782" s="3"/>
      <c r="K4782" s="56"/>
    </row>
    <row r="4783" ht="32.25" customHeight="1">
      <c r="A4783" s="46"/>
      <c r="B4783" s="46"/>
      <c r="C4783" s="46"/>
      <c r="D4783" s="46"/>
      <c r="E4783" s="46"/>
      <c r="F4783" s="46"/>
      <c r="G4783" s="46"/>
      <c r="H4783" s="46"/>
      <c r="I4783" s="46"/>
      <c r="J4783" s="3"/>
      <c r="K4783" s="56"/>
    </row>
    <row r="4784" ht="32.25" customHeight="1">
      <c r="A4784" s="46"/>
      <c r="B4784" s="46"/>
      <c r="C4784" s="46"/>
      <c r="D4784" s="46"/>
      <c r="E4784" s="46"/>
      <c r="F4784" s="46"/>
      <c r="G4784" s="46"/>
      <c r="H4784" s="46"/>
      <c r="I4784" s="46"/>
      <c r="J4784" s="3"/>
      <c r="K4784" s="56"/>
    </row>
    <row r="4785" ht="32.25" customHeight="1">
      <c r="A4785" s="46"/>
      <c r="B4785" s="46"/>
      <c r="C4785" s="46"/>
      <c r="D4785" s="46"/>
      <c r="E4785" s="46"/>
      <c r="F4785" s="46"/>
      <c r="G4785" s="46"/>
      <c r="H4785" s="46"/>
      <c r="I4785" s="46"/>
      <c r="J4785" s="3"/>
      <c r="K4785" s="56"/>
    </row>
    <row r="4786" ht="32.25" customHeight="1">
      <c r="A4786" s="46"/>
      <c r="B4786" s="46"/>
      <c r="C4786" s="46"/>
      <c r="D4786" s="46"/>
      <c r="E4786" s="46"/>
      <c r="F4786" s="46"/>
      <c r="G4786" s="46"/>
      <c r="H4786" s="46"/>
      <c r="I4786" s="46"/>
      <c r="J4786" s="3"/>
      <c r="K4786" s="56"/>
    </row>
    <row r="4787" ht="32.25" customHeight="1">
      <c r="A4787" s="46"/>
      <c r="B4787" s="46"/>
      <c r="C4787" s="46"/>
      <c r="D4787" s="46"/>
      <c r="E4787" s="46"/>
      <c r="F4787" s="46"/>
      <c r="G4787" s="46"/>
      <c r="H4787" s="46"/>
      <c r="I4787" s="46"/>
      <c r="J4787" s="3"/>
      <c r="K4787" s="56"/>
    </row>
    <row r="4788" ht="32.25" customHeight="1">
      <c r="A4788" s="46"/>
      <c r="B4788" s="46"/>
      <c r="C4788" s="46"/>
      <c r="D4788" s="46"/>
      <c r="E4788" s="46"/>
      <c r="F4788" s="46"/>
      <c r="G4788" s="46"/>
      <c r="H4788" s="46"/>
      <c r="I4788" s="46"/>
      <c r="J4788" s="3"/>
      <c r="K4788" s="56"/>
    </row>
    <row r="4789" ht="32.25" customHeight="1">
      <c r="A4789" s="46"/>
      <c r="B4789" s="46"/>
      <c r="C4789" s="46"/>
      <c r="D4789" s="46"/>
      <c r="E4789" s="46"/>
      <c r="F4789" s="46"/>
      <c r="G4789" s="46"/>
      <c r="H4789" s="46"/>
      <c r="I4789" s="46"/>
      <c r="J4789" s="3"/>
      <c r="K4789" s="56"/>
    </row>
    <row r="4790" ht="32.25" customHeight="1">
      <c r="A4790" s="46"/>
      <c r="B4790" s="46"/>
      <c r="C4790" s="46"/>
      <c r="D4790" s="46"/>
      <c r="E4790" s="46"/>
      <c r="F4790" s="46"/>
      <c r="G4790" s="46"/>
      <c r="H4790" s="46"/>
      <c r="I4790" s="46"/>
      <c r="J4790" s="3"/>
      <c r="K4790" s="56"/>
    </row>
    <row r="4791" ht="32.25" customHeight="1">
      <c r="A4791" s="46"/>
      <c r="B4791" s="46"/>
      <c r="C4791" s="46"/>
      <c r="D4791" s="46"/>
      <c r="E4791" s="46"/>
      <c r="F4791" s="46"/>
      <c r="G4791" s="46"/>
      <c r="H4791" s="46"/>
      <c r="I4791" s="46"/>
      <c r="J4791" s="3"/>
      <c r="K4791" s="56"/>
    </row>
    <row r="4792" ht="32.25" customHeight="1">
      <c r="A4792" s="46"/>
      <c r="B4792" s="46"/>
      <c r="C4792" s="46"/>
      <c r="D4792" s="46"/>
      <c r="E4792" s="46"/>
      <c r="F4792" s="46"/>
      <c r="G4792" s="46"/>
      <c r="H4792" s="46"/>
      <c r="I4792" s="46"/>
      <c r="J4792" s="3"/>
      <c r="K4792" s="56"/>
    </row>
    <row r="4793" ht="32.25" customHeight="1">
      <c r="A4793" s="46"/>
      <c r="B4793" s="46"/>
      <c r="C4793" s="46"/>
      <c r="D4793" s="46"/>
      <c r="E4793" s="46"/>
      <c r="F4793" s="46"/>
      <c r="G4793" s="46"/>
      <c r="H4793" s="46"/>
      <c r="I4793" s="46"/>
      <c r="J4793" s="3"/>
      <c r="K4793" s="56"/>
    </row>
    <row r="4794" ht="32.25" customHeight="1">
      <c r="A4794" s="46"/>
      <c r="B4794" s="46"/>
      <c r="C4794" s="46"/>
      <c r="D4794" s="46"/>
      <c r="E4794" s="46"/>
      <c r="F4794" s="46"/>
      <c r="G4794" s="46"/>
      <c r="H4794" s="46"/>
      <c r="I4794" s="46"/>
      <c r="J4794" s="3"/>
      <c r="K4794" s="56"/>
    </row>
    <row r="4795" ht="32.25" customHeight="1">
      <c r="A4795" s="46"/>
      <c r="B4795" s="46"/>
      <c r="C4795" s="46"/>
      <c r="D4795" s="46"/>
      <c r="E4795" s="46"/>
      <c r="F4795" s="46"/>
      <c r="G4795" s="46"/>
      <c r="H4795" s="46"/>
      <c r="I4795" s="46"/>
      <c r="J4795" s="3"/>
      <c r="K4795" s="56"/>
    </row>
    <row r="4796" ht="32.25" customHeight="1">
      <c r="A4796" s="46"/>
      <c r="B4796" s="46"/>
      <c r="C4796" s="46"/>
      <c r="D4796" s="46"/>
      <c r="E4796" s="46"/>
      <c r="F4796" s="46"/>
      <c r="G4796" s="46"/>
      <c r="H4796" s="46"/>
      <c r="I4796" s="46"/>
      <c r="J4796" s="3"/>
      <c r="K4796" s="56"/>
    </row>
    <row r="4797" ht="32.25" customHeight="1">
      <c r="A4797" s="46"/>
      <c r="B4797" s="46"/>
      <c r="C4797" s="46"/>
      <c r="D4797" s="46"/>
      <c r="E4797" s="46"/>
      <c r="F4797" s="46"/>
      <c r="G4797" s="46"/>
      <c r="H4797" s="46"/>
      <c r="I4797" s="46"/>
      <c r="J4797" s="3"/>
      <c r="K4797" s="56"/>
    </row>
    <row r="4798" ht="32.25" customHeight="1">
      <c r="A4798" s="46"/>
      <c r="B4798" s="46"/>
      <c r="C4798" s="46"/>
      <c r="D4798" s="46"/>
      <c r="E4798" s="46"/>
      <c r="F4798" s="46"/>
      <c r="G4798" s="46"/>
      <c r="H4798" s="46"/>
      <c r="I4798" s="46"/>
      <c r="J4798" s="3"/>
      <c r="K4798" s="56"/>
    </row>
    <row r="4799" ht="32.25" customHeight="1">
      <c r="A4799" s="46"/>
      <c r="B4799" s="46"/>
      <c r="C4799" s="46"/>
      <c r="D4799" s="46"/>
      <c r="E4799" s="46"/>
      <c r="F4799" s="46"/>
      <c r="G4799" s="46"/>
      <c r="H4799" s="46"/>
      <c r="I4799" s="46"/>
      <c r="J4799" s="3"/>
      <c r="K4799" s="56"/>
    </row>
    <row r="4800" ht="32.25" customHeight="1">
      <c r="A4800" s="46"/>
      <c r="B4800" s="46"/>
      <c r="C4800" s="46"/>
      <c r="D4800" s="46"/>
      <c r="E4800" s="46"/>
      <c r="F4800" s="46"/>
      <c r="G4800" s="46"/>
      <c r="H4800" s="46"/>
      <c r="I4800" s="46"/>
      <c r="J4800" s="3"/>
      <c r="K4800" s="56"/>
    </row>
    <row r="4801" ht="32.25" customHeight="1">
      <c r="A4801" s="46"/>
      <c r="B4801" s="46"/>
      <c r="C4801" s="46"/>
      <c r="D4801" s="46"/>
      <c r="E4801" s="46"/>
      <c r="F4801" s="46"/>
      <c r="G4801" s="46"/>
      <c r="H4801" s="46"/>
      <c r="I4801" s="46"/>
      <c r="J4801" s="3"/>
      <c r="K4801" s="56"/>
    </row>
    <row r="4802" ht="32.25" customHeight="1">
      <c r="A4802" s="46"/>
      <c r="B4802" s="46"/>
      <c r="C4802" s="46"/>
      <c r="D4802" s="46"/>
      <c r="E4802" s="46"/>
      <c r="F4802" s="46"/>
      <c r="G4802" s="46"/>
      <c r="H4802" s="46"/>
      <c r="I4802" s="46"/>
      <c r="J4802" s="3"/>
      <c r="K4802" s="56"/>
    </row>
    <row r="4803" ht="32.25" customHeight="1">
      <c r="A4803" s="46"/>
      <c r="B4803" s="46"/>
      <c r="C4803" s="46"/>
      <c r="D4803" s="46"/>
      <c r="E4803" s="46"/>
      <c r="F4803" s="46"/>
      <c r="G4803" s="46"/>
      <c r="H4803" s="46"/>
      <c r="I4803" s="46"/>
      <c r="J4803" s="3"/>
      <c r="K4803" s="56"/>
    </row>
    <row r="4804" ht="32.25" customHeight="1">
      <c r="A4804" s="46"/>
      <c r="B4804" s="46"/>
      <c r="C4804" s="46"/>
      <c r="D4804" s="46"/>
      <c r="E4804" s="46"/>
      <c r="F4804" s="46"/>
      <c r="G4804" s="46"/>
      <c r="H4804" s="46"/>
      <c r="I4804" s="46"/>
      <c r="J4804" s="3"/>
      <c r="K4804" s="56"/>
    </row>
    <row r="4805" ht="32.25" customHeight="1">
      <c r="A4805" s="46"/>
      <c r="B4805" s="46"/>
      <c r="C4805" s="46"/>
      <c r="D4805" s="46"/>
      <c r="E4805" s="46"/>
      <c r="F4805" s="46"/>
      <c r="G4805" s="46"/>
      <c r="H4805" s="46"/>
      <c r="I4805" s="46"/>
      <c r="J4805" s="3"/>
      <c r="K4805" s="56"/>
    </row>
    <row r="4806" ht="32.25" customHeight="1">
      <c r="A4806" s="46"/>
      <c r="B4806" s="46"/>
      <c r="C4806" s="46"/>
      <c r="D4806" s="46"/>
      <c r="E4806" s="46"/>
      <c r="F4806" s="46"/>
      <c r="G4806" s="46"/>
      <c r="H4806" s="46"/>
      <c r="I4806" s="46"/>
      <c r="J4806" s="3"/>
      <c r="K4806" s="56"/>
    </row>
    <row r="4807" ht="32.25" customHeight="1">
      <c r="A4807" s="46"/>
      <c r="B4807" s="46"/>
      <c r="C4807" s="46"/>
      <c r="D4807" s="46"/>
      <c r="E4807" s="46"/>
      <c r="F4807" s="46"/>
      <c r="G4807" s="46"/>
      <c r="H4807" s="46"/>
      <c r="I4807" s="46"/>
      <c r="J4807" s="3"/>
      <c r="K4807" s="56"/>
    </row>
    <row r="4808" ht="32.25" customHeight="1">
      <c r="A4808" s="46"/>
      <c r="B4808" s="46"/>
      <c r="C4808" s="46"/>
      <c r="D4808" s="46"/>
      <c r="E4808" s="46"/>
      <c r="F4808" s="46"/>
      <c r="G4808" s="46"/>
      <c r="H4808" s="46"/>
      <c r="I4808" s="46"/>
      <c r="J4808" s="3"/>
      <c r="K4808" s="56"/>
    </row>
    <row r="4809" ht="32.25" customHeight="1">
      <c r="A4809" s="46"/>
      <c r="B4809" s="46"/>
      <c r="C4809" s="46"/>
      <c r="D4809" s="46"/>
      <c r="E4809" s="46"/>
      <c r="F4809" s="46"/>
      <c r="G4809" s="46"/>
      <c r="H4809" s="46"/>
      <c r="I4809" s="46"/>
      <c r="J4809" s="3"/>
      <c r="K4809" s="56"/>
    </row>
    <row r="4810" ht="32.25" customHeight="1">
      <c r="A4810" s="46"/>
      <c r="B4810" s="46"/>
      <c r="C4810" s="46"/>
      <c r="D4810" s="46"/>
      <c r="E4810" s="46"/>
      <c r="F4810" s="46"/>
      <c r="G4810" s="46"/>
      <c r="H4810" s="46"/>
      <c r="I4810" s="46"/>
      <c r="J4810" s="3"/>
      <c r="K4810" s="56"/>
    </row>
    <row r="4811" ht="32.25" customHeight="1">
      <c r="A4811" s="46"/>
      <c r="B4811" s="46"/>
      <c r="C4811" s="46"/>
      <c r="D4811" s="46"/>
      <c r="E4811" s="46"/>
      <c r="F4811" s="46"/>
      <c r="G4811" s="46"/>
      <c r="H4811" s="46"/>
      <c r="I4811" s="46"/>
      <c r="J4811" s="3"/>
      <c r="K4811" s="56"/>
    </row>
    <row r="4812" ht="32.25" customHeight="1">
      <c r="A4812" s="46"/>
      <c r="B4812" s="46"/>
      <c r="C4812" s="46"/>
      <c r="D4812" s="46"/>
      <c r="E4812" s="46"/>
      <c r="F4812" s="46"/>
      <c r="G4812" s="46"/>
      <c r="H4812" s="46"/>
      <c r="I4812" s="46"/>
      <c r="J4812" s="3"/>
      <c r="K4812" s="56"/>
    </row>
    <row r="4813" ht="32.25" customHeight="1">
      <c r="A4813" s="46"/>
      <c r="B4813" s="46"/>
      <c r="C4813" s="46"/>
      <c r="D4813" s="46"/>
      <c r="E4813" s="46"/>
      <c r="F4813" s="46"/>
      <c r="G4813" s="46"/>
      <c r="H4813" s="46"/>
      <c r="I4813" s="46"/>
      <c r="J4813" s="3"/>
      <c r="K4813" s="56"/>
    </row>
    <row r="4814" ht="32.25" customHeight="1">
      <c r="A4814" s="46"/>
      <c r="B4814" s="46"/>
      <c r="C4814" s="46"/>
      <c r="D4814" s="46"/>
      <c r="E4814" s="46"/>
      <c r="F4814" s="46"/>
      <c r="G4814" s="46"/>
      <c r="H4814" s="46"/>
      <c r="I4814" s="46"/>
      <c r="J4814" s="3"/>
      <c r="K4814" s="56"/>
    </row>
    <row r="4815" ht="32.25" customHeight="1">
      <c r="A4815" s="46"/>
      <c r="B4815" s="46"/>
      <c r="C4815" s="46"/>
      <c r="D4815" s="46"/>
      <c r="E4815" s="46"/>
      <c r="F4815" s="46"/>
      <c r="G4815" s="46"/>
      <c r="H4815" s="46"/>
      <c r="I4815" s="46"/>
      <c r="J4815" s="3"/>
      <c r="K4815" s="56"/>
    </row>
    <row r="4816" ht="32.25" customHeight="1">
      <c r="A4816" s="46"/>
      <c r="B4816" s="46"/>
      <c r="C4816" s="46"/>
      <c r="D4816" s="46"/>
      <c r="E4816" s="46"/>
      <c r="F4816" s="46"/>
      <c r="G4816" s="46"/>
      <c r="H4816" s="46"/>
      <c r="I4816" s="46"/>
      <c r="J4816" s="3"/>
      <c r="K4816" s="56"/>
    </row>
    <row r="4817" ht="32.25" customHeight="1">
      <c r="A4817" s="46"/>
      <c r="B4817" s="46"/>
      <c r="C4817" s="46"/>
      <c r="D4817" s="46"/>
      <c r="E4817" s="46"/>
      <c r="F4817" s="46"/>
      <c r="G4817" s="46"/>
      <c r="H4817" s="46"/>
      <c r="I4817" s="46"/>
      <c r="J4817" s="3"/>
      <c r="K4817" s="56"/>
    </row>
    <row r="4818" ht="32.25" customHeight="1">
      <c r="A4818" s="46"/>
      <c r="B4818" s="46"/>
      <c r="C4818" s="46"/>
      <c r="D4818" s="46"/>
      <c r="E4818" s="46"/>
      <c r="F4818" s="46"/>
      <c r="G4818" s="46"/>
      <c r="H4818" s="46"/>
      <c r="I4818" s="46"/>
      <c r="J4818" s="3"/>
      <c r="K4818" s="56"/>
    </row>
    <row r="4819" ht="32.25" customHeight="1">
      <c r="A4819" s="46"/>
      <c r="B4819" s="46"/>
      <c r="C4819" s="46"/>
      <c r="D4819" s="46"/>
      <c r="E4819" s="46"/>
      <c r="F4819" s="46"/>
      <c r="G4819" s="46"/>
      <c r="H4819" s="46"/>
      <c r="I4819" s="46"/>
      <c r="J4819" s="3"/>
      <c r="K4819" s="56"/>
    </row>
    <row r="4820" ht="32.25" customHeight="1">
      <c r="A4820" s="46"/>
      <c r="B4820" s="46"/>
      <c r="C4820" s="46"/>
      <c r="D4820" s="46"/>
      <c r="E4820" s="46"/>
      <c r="F4820" s="46"/>
      <c r="G4820" s="46"/>
      <c r="H4820" s="46"/>
      <c r="I4820" s="46"/>
      <c r="J4820" s="3"/>
      <c r="K4820" s="56"/>
    </row>
    <row r="4821" ht="32.25" customHeight="1">
      <c r="A4821" s="46"/>
      <c r="B4821" s="46"/>
      <c r="C4821" s="46"/>
      <c r="D4821" s="46"/>
      <c r="E4821" s="46"/>
      <c r="F4821" s="46"/>
      <c r="G4821" s="46"/>
      <c r="H4821" s="46"/>
      <c r="I4821" s="46"/>
      <c r="J4821" s="3"/>
      <c r="K4821" s="56"/>
    </row>
    <row r="4822" ht="32.25" customHeight="1">
      <c r="A4822" s="46"/>
      <c r="B4822" s="46"/>
      <c r="C4822" s="46"/>
      <c r="D4822" s="46"/>
      <c r="E4822" s="46"/>
      <c r="F4822" s="46"/>
      <c r="G4822" s="46"/>
      <c r="H4822" s="46"/>
      <c r="I4822" s="46"/>
      <c r="J4822" s="3"/>
      <c r="K4822" s="56"/>
    </row>
    <row r="4823" ht="32.25" customHeight="1">
      <c r="A4823" s="46"/>
      <c r="B4823" s="46"/>
      <c r="C4823" s="46"/>
      <c r="D4823" s="46"/>
      <c r="E4823" s="46"/>
      <c r="F4823" s="46"/>
      <c r="G4823" s="46"/>
      <c r="H4823" s="46"/>
      <c r="I4823" s="46"/>
      <c r="J4823" s="3"/>
      <c r="K4823" s="56"/>
    </row>
    <row r="4824" ht="32.25" customHeight="1">
      <c r="A4824" s="46"/>
      <c r="B4824" s="46"/>
      <c r="C4824" s="46"/>
      <c r="D4824" s="46"/>
      <c r="E4824" s="46"/>
      <c r="F4824" s="46"/>
      <c r="G4824" s="46"/>
      <c r="H4824" s="46"/>
      <c r="I4824" s="46"/>
      <c r="J4824" s="3"/>
      <c r="K4824" s="56"/>
    </row>
    <row r="4825" ht="32.25" customHeight="1">
      <c r="A4825" s="46"/>
      <c r="B4825" s="46"/>
      <c r="C4825" s="46"/>
      <c r="D4825" s="46"/>
      <c r="E4825" s="46"/>
      <c r="F4825" s="46"/>
      <c r="G4825" s="46"/>
      <c r="H4825" s="46"/>
      <c r="I4825" s="46"/>
      <c r="J4825" s="3"/>
      <c r="K4825" s="56"/>
    </row>
    <row r="4826" ht="32.25" customHeight="1">
      <c r="A4826" s="46"/>
      <c r="B4826" s="46"/>
      <c r="C4826" s="46"/>
      <c r="D4826" s="46"/>
      <c r="E4826" s="46"/>
      <c r="F4826" s="46"/>
      <c r="G4826" s="46"/>
      <c r="H4826" s="46"/>
      <c r="I4826" s="46"/>
      <c r="J4826" s="3"/>
      <c r="K4826" s="56"/>
    </row>
    <row r="4827" ht="32.25" customHeight="1">
      <c r="A4827" s="46"/>
      <c r="B4827" s="46"/>
      <c r="C4827" s="46"/>
      <c r="D4827" s="46"/>
      <c r="E4827" s="46"/>
      <c r="F4827" s="46"/>
      <c r="G4827" s="46"/>
      <c r="H4827" s="46"/>
      <c r="I4827" s="46"/>
      <c r="J4827" s="3"/>
      <c r="K4827" s="56"/>
    </row>
    <row r="4828" ht="32.25" customHeight="1">
      <c r="A4828" s="46"/>
      <c r="B4828" s="46"/>
      <c r="C4828" s="46"/>
      <c r="D4828" s="46"/>
      <c r="E4828" s="46"/>
      <c r="F4828" s="46"/>
      <c r="G4828" s="46"/>
      <c r="H4828" s="46"/>
      <c r="I4828" s="46"/>
      <c r="J4828" s="3"/>
      <c r="K4828" s="56"/>
    </row>
    <row r="4829" ht="32.25" customHeight="1">
      <c r="A4829" s="46"/>
      <c r="B4829" s="46"/>
      <c r="C4829" s="46"/>
      <c r="D4829" s="46"/>
      <c r="E4829" s="46"/>
      <c r="F4829" s="46"/>
      <c r="G4829" s="46"/>
      <c r="H4829" s="46"/>
      <c r="I4829" s="46"/>
      <c r="J4829" s="3"/>
      <c r="K4829" s="56"/>
    </row>
    <row r="4830" ht="32.25" customHeight="1">
      <c r="A4830" s="46"/>
      <c r="B4830" s="46"/>
      <c r="C4830" s="46"/>
      <c r="D4830" s="46"/>
      <c r="E4830" s="46"/>
      <c r="F4830" s="46"/>
      <c r="G4830" s="46"/>
      <c r="H4830" s="46"/>
      <c r="I4830" s="46"/>
      <c r="J4830" s="3"/>
      <c r="K4830" s="56"/>
    </row>
    <row r="4831" ht="32.25" customHeight="1">
      <c r="A4831" s="46"/>
      <c r="B4831" s="46"/>
      <c r="C4831" s="46"/>
      <c r="D4831" s="46"/>
      <c r="E4831" s="46"/>
      <c r="F4831" s="46"/>
      <c r="G4831" s="46"/>
      <c r="H4831" s="46"/>
      <c r="I4831" s="46"/>
      <c r="J4831" s="3"/>
      <c r="K4831" s="56"/>
    </row>
    <row r="4832" ht="32.25" customHeight="1">
      <c r="A4832" s="46"/>
      <c r="B4832" s="46"/>
      <c r="C4832" s="46"/>
      <c r="D4832" s="46"/>
      <c r="E4832" s="46"/>
      <c r="F4832" s="46"/>
      <c r="G4832" s="46"/>
      <c r="H4832" s="46"/>
      <c r="I4832" s="46"/>
      <c r="J4832" s="3"/>
      <c r="K4832" s="56"/>
    </row>
    <row r="4833" ht="32.25" customHeight="1">
      <c r="A4833" s="46"/>
      <c r="B4833" s="46"/>
      <c r="C4833" s="46"/>
      <c r="D4833" s="46"/>
      <c r="E4833" s="46"/>
      <c r="F4833" s="46"/>
      <c r="G4833" s="46"/>
      <c r="H4833" s="46"/>
      <c r="I4833" s="46"/>
      <c r="J4833" s="3"/>
      <c r="K4833" s="56"/>
    </row>
    <row r="4834" ht="32.25" customHeight="1">
      <c r="A4834" s="46"/>
      <c r="B4834" s="46"/>
      <c r="C4834" s="46"/>
      <c r="D4834" s="46"/>
      <c r="E4834" s="46"/>
      <c r="F4834" s="46"/>
      <c r="G4834" s="46"/>
      <c r="H4834" s="46"/>
      <c r="I4834" s="46"/>
      <c r="J4834" s="3"/>
      <c r="K4834" s="56"/>
    </row>
    <row r="4835" ht="32.25" customHeight="1">
      <c r="A4835" s="46"/>
      <c r="B4835" s="46"/>
      <c r="C4835" s="46"/>
      <c r="D4835" s="46"/>
      <c r="E4835" s="46"/>
      <c r="F4835" s="46"/>
      <c r="G4835" s="46"/>
      <c r="H4835" s="46"/>
      <c r="I4835" s="46"/>
      <c r="J4835" s="3"/>
      <c r="K4835" s="56"/>
    </row>
    <row r="4836" ht="32.25" customHeight="1">
      <c r="A4836" s="46"/>
      <c r="B4836" s="46"/>
      <c r="C4836" s="46"/>
      <c r="D4836" s="46"/>
      <c r="E4836" s="46"/>
      <c r="F4836" s="46"/>
      <c r="G4836" s="46"/>
      <c r="H4836" s="46"/>
      <c r="I4836" s="46"/>
      <c r="J4836" s="3"/>
      <c r="K4836" s="56"/>
    </row>
    <row r="4837" ht="32.25" customHeight="1">
      <c r="A4837" s="46"/>
      <c r="B4837" s="46"/>
      <c r="C4837" s="46"/>
      <c r="D4837" s="46"/>
      <c r="E4837" s="46"/>
      <c r="F4837" s="46"/>
      <c r="G4837" s="46"/>
      <c r="H4837" s="46"/>
      <c r="I4837" s="46"/>
      <c r="J4837" s="3"/>
      <c r="K4837" s="56"/>
    </row>
    <row r="4838" ht="32.25" customHeight="1">
      <c r="A4838" s="46"/>
      <c r="B4838" s="46"/>
      <c r="C4838" s="46"/>
      <c r="D4838" s="46"/>
      <c r="E4838" s="46"/>
      <c r="F4838" s="46"/>
      <c r="G4838" s="46"/>
      <c r="H4838" s="46"/>
      <c r="I4838" s="46"/>
      <c r="J4838" s="3"/>
      <c r="K4838" s="56"/>
    </row>
    <row r="4839" ht="32.25" customHeight="1">
      <c r="A4839" s="46"/>
      <c r="B4839" s="46"/>
      <c r="C4839" s="46"/>
      <c r="D4839" s="46"/>
      <c r="E4839" s="46"/>
      <c r="F4839" s="46"/>
      <c r="G4839" s="46"/>
      <c r="H4839" s="46"/>
      <c r="I4839" s="46"/>
      <c r="J4839" s="3"/>
      <c r="K4839" s="56"/>
    </row>
    <row r="4840" ht="32.25" customHeight="1">
      <c r="A4840" s="46"/>
      <c r="B4840" s="46"/>
      <c r="C4840" s="46"/>
      <c r="D4840" s="46"/>
      <c r="E4840" s="46"/>
      <c r="F4840" s="46"/>
      <c r="G4840" s="46"/>
      <c r="H4840" s="46"/>
      <c r="I4840" s="46"/>
      <c r="J4840" s="3"/>
      <c r="K4840" s="56"/>
    </row>
    <row r="4841" ht="32.25" customHeight="1">
      <c r="A4841" s="46"/>
      <c r="B4841" s="46"/>
      <c r="C4841" s="46"/>
      <c r="D4841" s="46"/>
      <c r="E4841" s="46"/>
      <c r="F4841" s="46"/>
      <c r="G4841" s="46"/>
      <c r="H4841" s="46"/>
      <c r="I4841" s="46"/>
      <c r="J4841" s="3"/>
      <c r="K4841" s="56"/>
    </row>
    <row r="4842" ht="32.25" customHeight="1">
      <c r="A4842" s="46"/>
      <c r="B4842" s="46"/>
      <c r="C4842" s="46"/>
      <c r="D4842" s="46"/>
      <c r="E4842" s="46"/>
      <c r="F4842" s="46"/>
      <c r="G4842" s="46"/>
      <c r="H4842" s="46"/>
      <c r="I4842" s="46"/>
      <c r="J4842" s="3"/>
      <c r="K4842" s="56"/>
    </row>
    <row r="4843" ht="32.25" customHeight="1">
      <c r="A4843" s="46"/>
      <c r="B4843" s="46"/>
      <c r="C4843" s="46"/>
      <c r="D4843" s="46"/>
      <c r="E4843" s="46"/>
      <c r="F4843" s="46"/>
      <c r="G4843" s="46"/>
      <c r="H4843" s="46"/>
      <c r="I4843" s="46"/>
      <c r="J4843" s="3"/>
      <c r="K4843" s="56"/>
    </row>
    <row r="4844" ht="32.25" customHeight="1">
      <c r="A4844" s="46"/>
      <c r="B4844" s="46"/>
      <c r="C4844" s="46"/>
      <c r="D4844" s="46"/>
      <c r="E4844" s="46"/>
      <c r="F4844" s="46"/>
      <c r="G4844" s="46"/>
      <c r="H4844" s="46"/>
      <c r="I4844" s="46"/>
      <c r="J4844" s="3"/>
      <c r="K4844" s="56"/>
    </row>
    <row r="4845" ht="32.25" customHeight="1">
      <c r="A4845" s="46"/>
      <c r="B4845" s="46"/>
      <c r="C4845" s="46"/>
      <c r="D4845" s="46"/>
      <c r="E4845" s="46"/>
      <c r="F4845" s="46"/>
      <c r="G4845" s="46"/>
      <c r="H4845" s="46"/>
      <c r="I4845" s="46"/>
      <c r="J4845" s="3"/>
      <c r="K4845" s="56"/>
    </row>
    <row r="4846" ht="32.25" customHeight="1">
      <c r="A4846" s="46"/>
      <c r="B4846" s="46"/>
      <c r="C4846" s="46"/>
      <c r="D4846" s="46"/>
      <c r="E4846" s="46"/>
      <c r="F4846" s="46"/>
      <c r="G4846" s="46"/>
      <c r="H4846" s="46"/>
      <c r="I4846" s="46"/>
      <c r="J4846" s="3"/>
      <c r="K4846" s="56"/>
    </row>
    <row r="4847" ht="32.25" customHeight="1">
      <c r="A4847" s="46"/>
      <c r="B4847" s="46"/>
      <c r="C4847" s="46"/>
      <c r="D4847" s="46"/>
      <c r="E4847" s="46"/>
      <c r="F4847" s="46"/>
      <c r="G4847" s="46"/>
      <c r="H4847" s="46"/>
      <c r="I4847" s="46"/>
      <c r="J4847" s="3"/>
      <c r="K4847" s="56"/>
    </row>
    <row r="4848" ht="32.25" customHeight="1">
      <c r="A4848" s="46"/>
      <c r="B4848" s="46"/>
      <c r="C4848" s="46"/>
      <c r="D4848" s="46"/>
      <c r="E4848" s="46"/>
      <c r="F4848" s="46"/>
      <c r="G4848" s="46"/>
      <c r="H4848" s="46"/>
      <c r="I4848" s="46"/>
      <c r="J4848" s="3"/>
      <c r="K4848" s="56"/>
    </row>
    <row r="4849" ht="32.25" customHeight="1">
      <c r="A4849" s="46"/>
      <c r="B4849" s="46"/>
      <c r="C4849" s="46"/>
      <c r="D4849" s="46"/>
      <c r="E4849" s="46"/>
      <c r="F4849" s="46"/>
      <c r="G4849" s="46"/>
      <c r="H4849" s="46"/>
      <c r="I4849" s="46"/>
      <c r="J4849" s="3"/>
      <c r="K4849" s="56"/>
    </row>
    <row r="4850" ht="32.25" customHeight="1">
      <c r="A4850" s="46"/>
      <c r="B4850" s="46"/>
      <c r="C4850" s="46"/>
      <c r="D4850" s="46"/>
      <c r="E4850" s="46"/>
      <c r="F4850" s="46"/>
      <c r="G4850" s="46"/>
      <c r="H4850" s="46"/>
      <c r="I4850" s="46"/>
      <c r="J4850" s="3"/>
      <c r="K4850" s="56"/>
    </row>
    <row r="4851" ht="32.25" customHeight="1">
      <c r="A4851" s="46"/>
      <c r="B4851" s="46"/>
      <c r="C4851" s="46"/>
      <c r="D4851" s="46"/>
      <c r="E4851" s="46"/>
      <c r="F4851" s="46"/>
      <c r="G4851" s="46"/>
      <c r="H4851" s="46"/>
      <c r="I4851" s="46"/>
      <c r="J4851" s="3"/>
      <c r="K4851" s="56"/>
    </row>
    <row r="4852" ht="32.25" customHeight="1">
      <c r="A4852" s="46"/>
      <c r="B4852" s="46"/>
      <c r="C4852" s="46"/>
      <c r="D4852" s="46"/>
      <c r="E4852" s="46"/>
      <c r="F4852" s="46"/>
      <c r="G4852" s="46"/>
      <c r="H4852" s="46"/>
      <c r="I4852" s="46"/>
      <c r="J4852" s="3"/>
      <c r="K4852" s="56"/>
    </row>
    <row r="4853" ht="32.25" customHeight="1">
      <c r="A4853" s="46"/>
      <c r="B4853" s="46"/>
      <c r="C4853" s="46"/>
      <c r="D4853" s="46"/>
      <c r="E4853" s="46"/>
      <c r="F4853" s="46"/>
      <c r="G4853" s="46"/>
      <c r="H4853" s="46"/>
      <c r="I4853" s="46"/>
      <c r="J4853" s="3"/>
      <c r="K4853" s="56"/>
    </row>
    <row r="4854" ht="32.25" customHeight="1">
      <c r="A4854" s="46"/>
      <c r="B4854" s="46"/>
      <c r="C4854" s="46"/>
      <c r="D4854" s="46"/>
      <c r="E4854" s="46"/>
      <c r="F4854" s="46"/>
      <c r="G4854" s="46"/>
      <c r="H4854" s="46"/>
      <c r="I4854" s="46"/>
      <c r="J4854" s="3"/>
      <c r="K4854" s="56"/>
    </row>
    <row r="4855" ht="32.25" customHeight="1">
      <c r="A4855" s="46"/>
      <c r="B4855" s="46"/>
      <c r="C4855" s="46"/>
      <c r="D4855" s="46"/>
      <c r="E4855" s="46"/>
      <c r="F4855" s="46"/>
      <c r="G4855" s="46"/>
      <c r="H4855" s="46"/>
      <c r="I4855" s="46"/>
      <c r="J4855" s="3"/>
      <c r="K4855" s="56"/>
    </row>
    <row r="4856" ht="32.25" customHeight="1">
      <c r="A4856" s="46"/>
      <c r="B4856" s="46"/>
      <c r="C4856" s="46"/>
      <c r="D4856" s="46"/>
      <c r="E4856" s="46"/>
      <c r="F4856" s="46"/>
      <c r="G4856" s="46"/>
      <c r="H4856" s="46"/>
      <c r="I4856" s="46"/>
      <c r="J4856" s="3"/>
      <c r="K4856" s="56"/>
    </row>
    <row r="4857" ht="32.25" customHeight="1">
      <c r="A4857" s="46"/>
      <c r="B4857" s="46"/>
      <c r="C4857" s="46"/>
      <c r="D4857" s="46"/>
      <c r="E4857" s="46"/>
      <c r="F4857" s="46"/>
      <c r="G4857" s="46"/>
      <c r="H4857" s="46"/>
      <c r="I4857" s="46"/>
      <c r="J4857" s="3"/>
      <c r="K4857" s="56"/>
    </row>
    <row r="4858" ht="32.25" customHeight="1">
      <c r="A4858" s="46"/>
      <c r="B4858" s="46"/>
      <c r="C4858" s="46"/>
      <c r="D4858" s="46"/>
      <c r="E4858" s="46"/>
      <c r="F4858" s="46"/>
      <c r="G4858" s="46"/>
      <c r="H4858" s="46"/>
      <c r="I4858" s="46"/>
      <c r="J4858" s="3"/>
      <c r="K4858" s="56"/>
    </row>
    <row r="4859" ht="32.25" customHeight="1">
      <c r="A4859" s="46"/>
      <c r="B4859" s="46"/>
      <c r="C4859" s="46"/>
      <c r="D4859" s="46"/>
      <c r="E4859" s="46"/>
      <c r="F4859" s="46"/>
      <c r="G4859" s="46"/>
      <c r="H4859" s="46"/>
      <c r="I4859" s="46"/>
      <c r="J4859" s="3"/>
      <c r="K4859" s="56"/>
    </row>
    <row r="4860" ht="32.25" customHeight="1">
      <c r="A4860" s="46"/>
      <c r="B4860" s="46"/>
      <c r="C4860" s="46"/>
      <c r="D4860" s="46"/>
      <c r="E4860" s="46"/>
      <c r="F4860" s="46"/>
      <c r="G4860" s="46"/>
      <c r="H4860" s="46"/>
      <c r="I4860" s="46"/>
      <c r="J4860" s="3"/>
      <c r="K4860" s="56"/>
    </row>
    <row r="4861" ht="32.25" customHeight="1">
      <c r="A4861" s="46"/>
      <c r="B4861" s="46"/>
      <c r="C4861" s="46"/>
      <c r="D4861" s="46"/>
      <c r="E4861" s="46"/>
      <c r="F4861" s="46"/>
      <c r="G4861" s="46"/>
      <c r="H4861" s="46"/>
      <c r="I4861" s="46"/>
      <c r="J4861" s="3"/>
      <c r="K4861" s="56"/>
    </row>
    <row r="4862" ht="32.25" customHeight="1">
      <c r="A4862" s="46"/>
      <c r="B4862" s="46"/>
      <c r="C4862" s="46"/>
      <c r="D4862" s="46"/>
      <c r="E4862" s="46"/>
      <c r="F4862" s="46"/>
      <c r="G4862" s="46"/>
      <c r="H4862" s="46"/>
      <c r="I4862" s="46"/>
      <c r="J4862" s="3"/>
      <c r="K4862" s="56"/>
    </row>
    <row r="4863" ht="32.25" customHeight="1">
      <c r="A4863" s="46"/>
      <c r="B4863" s="46"/>
      <c r="C4863" s="46"/>
      <c r="D4863" s="46"/>
      <c r="E4863" s="46"/>
      <c r="F4863" s="46"/>
      <c r="G4863" s="46"/>
      <c r="H4863" s="46"/>
      <c r="I4863" s="46"/>
      <c r="J4863" s="3"/>
      <c r="K4863" s="56"/>
    </row>
    <row r="4864" ht="32.25" customHeight="1">
      <c r="A4864" s="46"/>
      <c r="B4864" s="46"/>
      <c r="C4864" s="46"/>
      <c r="D4864" s="46"/>
      <c r="E4864" s="46"/>
      <c r="F4864" s="46"/>
      <c r="G4864" s="46"/>
      <c r="H4864" s="46"/>
      <c r="I4864" s="46"/>
      <c r="J4864" s="3"/>
      <c r="K4864" s="56"/>
    </row>
    <row r="4865" ht="32.25" customHeight="1">
      <c r="A4865" s="46"/>
      <c r="B4865" s="46"/>
      <c r="C4865" s="46"/>
      <c r="D4865" s="46"/>
      <c r="E4865" s="46"/>
      <c r="F4865" s="46"/>
      <c r="G4865" s="46"/>
      <c r="H4865" s="46"/>
      <c r="I4865" s="46"/>
      <c r="J4865" s="3"/>
      <c r="K4865" s="56"/>
    </row>
    <row r="4866" ht="32.25" customHeight="1">
      <c r="A4866" s="46"/>
      <c r="B4866" s="46"/>
      <c r="C4866" s="46"/>
      <c r="D4866" s="46"/>
      <c r="E4866" s="46"/>
      <c r="F4866" s="46"/>
      <c r="G4866" s="46"/>
      <c r="H4866" s="46"/>
      <c r="I4866" s="46"/>
      <c r="J4866" s="3"/>
      <c r="K4866" s="56"/>
    </row>
    <row r="4867" ht="32.25" customHeight="1">
      <c r="A4867" s="46"/>
      <c r="B4867" s="46"/>
      <c r="C4867" s="46"/>
      <c r="D4867" s="46"/>
      <c r="E4867" s="46"/>
      <c r="F4867" s="46"/>
      <c r="G4867" s="46"/>
      <c r="H4867" s="46"/>
      <c r="I4867" s="46"/>
      <c r="J4867" s="3"/>
      <c r="K4867" s="56"/>
    </row>
    <row r="4868" ht="32.25" customHeight="1">
      <c r="A4868" s="46"/>
      <c r="B4868" s="46"/>
      <c r="C4868" s="46"/>
      <c r="D4868" s="46"/>
      <c r="E4868" s="46"/>
      <c r="F4868" s="46"/>
      <c r="G4868" s="46"/>
      <c r="H4868" s="46"/>
      <c r="I4868" s="46"/>
      <c r="J4868" s="3"/>
      <c r="K4868" s="56"/>
    </row>
    <row r="4869" ht="32.25" customHeight="1">
      <c r="A4869" s="46"/>
      <c r="B4869" s="46"/>
      <c r="C4869" s="46"/>
      <c r="D4869" s="46"/>
      <c r="E4869" s="46"/>
      <c r="F4869" s="46"/>
      <c r="G4869" s="46"/>
      <c r="H4869" s="46"/>
      <c r="I4869" s="46"/>
      <c r="J4869" s="3"/>
      <c r="K4869" s="56"/>
    </row>
    <row r="4870" ht="32.25" customHeight="1">
      <c r="A4870" s="46"/>
      <c r="B4870" s="46"/>
      <c r="C4870" s="46"/>
      <c r="D4870" s="46"/>
      <c r="E4870" s="46"/>
      <c r="F4870" s="46"/>
      <c r="G4870" s="46"/>
      <c r="H4870" s="46"/>
      <c r="I4870" s="46"/>
      <c r="J4870" s="3"/>
      <c r="K4870" s="56"/>
    </row>
    <row r="4871" ht="32.25" customHeight="1">
      <c r="A4871" s="46"/>
      <c r="B4871" s="46"/>
      <c r="C4871" s="46"/>
      <c r="D4871" s="46"/>
      <c r="E4871" s="46"/>
      <c r="F4871" s="46"/>
      <c r="G4871" s="46"/>
      <c r="H4871" s="46"/>
      <c r="I4871" s="46"/>
      <c r="J4871" s="3"/>
      <c r="K4871" s="56"/>
    </row>
    <row r="4872" ht="32.25" customHeight="1">
      <c r="A4872" s="46"/>
      <c r="B4872" s="46"/>
      <c r="C4872" s="46"/>
      <c r="D4872" s="46"/>
      <c r="E4872" s="46"/>
      <c r="F4872" s="46"/>
      <c r="G4872" s="46"/>
      <c r="H4872" s="46"/>
      <c r="I4872" s="46"/>
      <c r="J4872" s="3"/>
      <c r="K4872" s="56"/>
    </row>
    <row r="4873" ht="32.25" customHeight="1">
      <c r="A4873" s="46"/>
      <c r="B4873" s="46"/>
      <c r="C4873" s="46"/>
      <c r="D4873" s="46"/>
      <c r="E4873" s="46"/>
      <c r="F4873" s="46"/>
      <c r="G4873" s="46"/>
      <c r="H4873" s="46"/>
      <c r="I4873" s="46"/>
      <c r="J4873" s="3"/>
      <c r="K4873" s="56"/>
    </row>
    <row r="4874" ht="32.25" customHeight="1">
      <c r="A4874" s="46"/>
      <c r="B4874" s="46"/>
      <c r="C4874" s="46"/>
      <c r="D4874" s="46"/>
      <c r="E4874" s="46"/>
      <c r="F4874" s="46"/>
      <c r="G4874" s="46"/>
      <c r="H4874" s="46"/>
      <c r="I4874" s="46"/>
      <c r="J4874" s="3"/>
      <c r="K4874" s="56"/>
    </row>
    <row r="4875" ht="32.25" customHeight="1">
      <c r="A4875" s="46"/>
      <c r="B4875" s="46"/>
      <c r="C4875" s="46"/>
      <c r="D4875" s="46"/>
      <c r="E4875" s="46"/>
      <c r="F4875" s="46"/>
      <c r="G4875" s="46"/>
      <c r="H4875" s="46"/>
      <c r="I4875" s="46"/>
      <c r="J4875" s="3"/>
      <c r="K4875" s="56"/>
    </row>
    <row r="4876" ht="32.25" customHeight="1">
      <c r="A4876" s="46"/>
      <c r="B4876" s="46"/>
      <c r="C4876" s="46"/>
      <c r="D4876" s="46"/>
      <c r="E4876" s="46"/>
      <c r="F4876" s="46"/>
      <c r="G4876" s="46"/>
      <c r="H4876" s="46"/>
      <c r="I4876" s="46"/>
      <c r="J4876" s="3"/>
      <c r="K4876" s="56"/>
    </row>
    <row r="4877" ht="32.25" customHeight="1">
      <c r="A4877" s="46"/>
      <c r="B4877" s="46"/>
      <c r="C4877" s="46"/>
      <c r="D4877" s="46"/>
      <c r="E4877" s="46"/>
      <c r="F4877" s="46"/>
      <c r="G4877" s="46"/>
      <c r="H4877" s="46"/>
      <c r="I4877" s="46"/>
      <c r="J4877" s="3"/>
      <c r="K4877" s="56"/>
    </row>
    <row r="4878" ht="32.25" customHeight="1">
      <c r="A4878" s="46"/>
      <c r="B4878" s="46"/>
      <c r="C4878" s="46"/>
      <c r="D4878" s="46"/>
      <c r="E4878" s="46"/>
      <c r="F4878" s="46"/>
      <c r="G4878" s="46"/>
      <c r="H4878" s="46"/>
      <c r="I4878" s="46"/>
      <c r="J4878" s="3"/>
      <c r="K4878" s="56"/>
    </row>
    <row r="4879" ht="32.25" customHeight="1">
      <c r="A4879" s="46"/>
      <c r="B4879" s="46"/>
      <c r="C4879" s="46"/>
      <c r="D4879" s="46"/>
      <c r="E4879" s="46"/>
      <c r="F4879" s="46"/>
      <c r="G4879" s="46"/>
      <c r="H4879" s="46"/>
      <c r="I4879" s="46"/>
      <c r="J4879" s="3"/>
      <c r="K4879" s="56"/>
    </row>
    <row r="4880" ht="32.25" customHeight="1">
      <c r="A4880" s="46"/>
      <c r="B4880" s="46"/>
      <c r="C4880" s="46"/>
      <c r="D4880" s="46"/>
      <c r="E4880" s="46"/>
      <c r="F4880" s="46"/>
      <c r="G4880" s="46"/>
      <c r="H4880" s="46"/>
      <c r="I4880" s="46"/>
      <c r="J4880" s="3"/>
      <c r="K4880" s="56"/>
    </row>
    <row r="4881" ht="32.25" customHeight="1">
      <c r="A4881" s="46"/>
      <c r="B4881" s="46"/>
      <c r="C4881" s="46"/>
      <c r="D4881" s="46"/>
      <c r="E4881" s="46"/>
      <c r="F4881" s="46"/>
      <c r="G4881" s="46"/>
      <c r="H4881" s="46"/>
      <c r="I4881" s="46"/>
      <c r="J4881" s="3"/>
      <c r="K4881" s="56"/>
    </row>
    <row r="4882" ht="32.25" customHeight="1">
      <c r="A4882" s="46"/>
      <c r="B4882" s="46"/>
      <c r="C4882" s="46"/>
      <c r="D4882" s="46"/>
      <c r="E4882" s="46"/>
      <c r="F4882" s="46"/>
      <c r="G4882" s="46"/>
      <c r="H4882" s="46"/>
      <c r="I4882" s="46"/>
      <c r="J4882" s="3"/>
      <c r="K4882" s="56"/>
    </row>
    <row r="4883" ht="32.25" customHeight="1">
      <c r="A4883" s="46"/>
      <c r="B4883" s="46"/>
      <c r="C4883" s="46"/>
      <c r="D4883" s="46"/>
      <c r="E4883" s="46"/>
      <c r="F4883" s="46"/>
      <c r="G4883" s="46"/>
      <c r="H4883" s="46"/>
      <c r="I4883" s="46"/>
      <c r="J4883" s="3"/>
      <c r="K4883" s="56"/>
    </row>
    <row r="4884" ht="32.25" customHeight="1">
      <c r="A4884" s="46"/>
      <c r="B4884" s="46"/>
      <c r="C4884" s="46"/>
      <c r="D4884" s="46"/>
      <c r="E4884" s="46"/>
      <c r="F4884" s="46"/>
      <c r="G4884" s="46"/>
      <c r="H4884" s="46"/>
      <c r="I4884" s="46"/>
      <c r="J4884" s="3"/>
      <c r="K4884" s="56"/>
    </row>
    <row r="4885" ht="32.25" customHeight="1">
      <c r="A4885" s="46"/>
      <c r="B4885" s="46"/>
      <c r="C4885" s="46"/>
      <c r="D4885" s="46"/>
      <c r="E4885" s="46"/>
      <c r="F4885" s="46"/>
      <c r="G4885" s="46"/>
      <c r="H4885" s="46"/>
      <c r="I4885" s="46"/>
      <c r="J4885" s="3"/>
      <c r="K4885" s="56"/>
    </row>
    <row r="4886" ht="32.25" customHeight="1">
      <c r="A4886" s="46"/>
      <c r="B4886" s="46"/>
      <c r="C4886" s="46"/>
      <c r="D4886" s="46"/>
      <c r="E4886" s="46"/>
      <c r="F4886" s="46"/>
      <c r="G4886" s="46"/>
      <c r="H4886" s="46"/>
      <c r="I4886" s="46"/>
      <c r="J4886" s="3"/>
      <c r="K4886" s="56"/>
    </row>
    <row r="4887" ht="32.25" customHeight="1">
      <c r="A4887" s="46"/>
      <c r="B4887" s="46"/>
      <c r="C4887" s="46"/>
      <c r="D4887" s="46"/>
      <c r="E4887" s="46"/>
      <c r="F4887" s="46"/>
      <c r="G4887" s="46"/>
      <c r="H4887" s="46"/>
      <c r="I4887" s="46"/>
      <c r="J4887" s="3"/>
      <c r="K4887" s="56"/>
    </row>
    <row r="4888" ht="32.25" customHeight="1">
      <c r="A4888" s="46"/>
      <c r="B4888" s="46"/>
      <c r="C4888" s="46"/>
      <c r="D4888" s="46"/>
      <c r="E4888" s="46"/>
      <c r="F4888" s="46"/>
      <c r="G4888" s="46"/>
      <c r="H4888" s="46"/>
      <c r="I4888" s="46"/>
      <c r="J4888" s="3"/>
      <c r="K4888" s="56"/>
    </row>
    <row r="4889" ht="32.25" customHeight="1">
      <c r="A4889" s="46"/>
      <c r="B4889" s="46"/>
      <c r="C4889" s="46"/>
      <c r="D4889" s="46"/>
      <c r="E4889" s="46"/>
      <c r="F4889" s="46"/>
      <c r="G4889" s="46"/>
      <c r="H4889" s="46"/>
      <c r="I4889" s="46"/>
      <c r="J4889" s="3"/>
      <c r="K4889" s="56"/>
    </row>
    <row r="4890" ht="32.25" customHeight="1">
      <c r="A4890" s="46"/>
      <c r="B4890" s="46"/>
      <c r="C4890" s="46"/>
      <c r="D4890" s="46"/>
      <c r="E4890" s="46"/>
      <c r="F4890" s="46"/>
      <c r="G4890" s="46"/>
      <c r="H4890" s="46"/>
      <c r="I4890" s="46"/>
      <c r="J4890" s="3"/>
      <c r="K4890" s="56"/>
    </row>
    <row r="4891" ht="32.25" customHeight="1">
      <c r="A4891" s="46"/>
      <c r="B4891" s="46"/>
      <c r="C4891" s="46"/>
      <c r="D4891" s="46"/>
      <c r="E4891" s="46"/>
      <c r="F4891" s="46"/>
      <c r="G4891" s="46"/>
      <c r="H4891" s="46"/>
      <c r="I4891" s="46"/>
      <c r="J4891" s="3"/>
      <c r="K4891" s="56"/>
    </row>
    <row r="4892" ht="32.25" customHeight="1">
      <c r="A4892" s="46"/>
      <c r="B4892" s="46"/>
      <c r="C4892" s="46"/>
      <c r="D4892" s="46"/>
      <c r="E4892" s="46"/>
      <c r="F4892" s="46"/>
      <c r="G4892" s="46"/>
      <c r="H4892" s="46"/>
      <c r="I4892" s="46"/>
      <c r="J4892" s="3"/>
      <c r="K4892" s="56"/>
    </row>
    <row r="4893" ht="32.25" customHeight="1">
      <c r="A4893" s="46"/>
      <c r="B4893" s="46"/>
      <c r="C4893" s="46"/>
      <c r="D4893" s="46"/>
      <c r="E4893" s="46"/>
      <c r="F4893" s="46"/>
      <c r="G4893" s="46"/>
      <c r="H4893" s="46"/>
      <c r="I4893" s="46"/>
      <c r="J4893" s="3"/>
      <c r="K4893" s="56"/>
    </row>
    <row r="4894" ht="32.25" customHeight="1">
      <c r="A4894" s="46"/>
      <c r="B4894" s="46"/>
      <c r="C4894" s="46"/>
      <c r="D4894" s="46"/>
      <c r="E4894" s="46"/>
      <c r="F4894" s="46"/>
      <c r="G4894" s="46"/>
      <c r="H4894" s="46"/>
      <c r="I4894" s="46"/>
      <c r="J4894" s="3"/>
      <c r="K4894" s="56"/>
    </row>
    <row r="4895" ht="32.25" customHeight="1">
      <c r="A4895" s="46"/>
      <c r="B4895" s="46"/>
      <c r="C4895" s="46"/>
      <c r="D4895" s="46"/>
      <c r="E4895" s="46"/>
      <c r="F4895" s="46"/>
      <c r="G4895" s="46"/>
      <c r="H4895" s="46"/>
      <c r="I4895" s="46"/>
      <c r="J4895" s="3"/>
      <c r="K4895" s="56"/>
    </row>
    <row r="4896" ht="32.25" customHeight="1">
      <c r="A4896" s="46"/>
      <c r="B4896" s="46"/>
      <c r="C4896" s="46"/>
      <c r="D4896" s="46"/>
      <c r="E4896" s="46"/>
      <c r="F4896" s="46"/>
      <c r="G4896" s="46"/>
      <c r="H4896" s="46"/>
      <c r="I4896" s="46"/>
      <c r="J4896" s="3"/>
      <c r="K4896" s="56"/>
    </row>
    <row r="4897" ht="32.25" customHeight="1">
      <c r="A4897" s="46"/>
      <c r="B4897" s="46"/>
      <c r="C4897" s="46"/>
      <c r="D4897" s="46"/>
      <c r="E4897" s="46"/>
      <c r="F4897" s="46"/>
      <c r="G4897" s="46"/>
      <c r="H4897" s="46"/>
      <c r="I4897" s="46"/>
      <c r="J4897" s="3"/>
      <c r="K4897" s="56"/>
    </row>
    <row r="4898" ht="32.25" customHeight="1">
      <c r="A4898" s="46"/>
      <c r="B4898" s="46"/>
      <c r="C4898" s="46"/>
      <c r="D4898" s="46"/>
      <c r="E4898" s="46"/>
      <c r="F4898" s="46"/>
      <c r="G4898" s="46"/>
      <c r="H4898" s="46"/>
      <c r="I4898" s="46"/>
      <c r="J4898" s="3"/>
      <c r="K4898" s="56"/>
    </row>
    <row r="4899" ht="32.25" customHeight="1">
      <c r="A4899" s="46"/>
      <c r="B4899" s="46"/>
      <c r="C4899" s="46"/>
      <c r="D4899" s="46"/>
      <c r="E4899" s="46"/>
      <c r="F4899" s="46"/>
      <c r="G4899" s="46"/>
      <c r="H4899" s="46"/>
      <c r="I4899" s="46"/>
      <c r="J4899" s="3"/>
      <c r="K4899" s="56"/>
    </row>
    <row r="4900" ht="32.25" customHeight="1">
      <c r="A4900" s="46"/>
      <c r="B4900" s="46"/>
      <c r="C4900" s="46"/>
      <c r="D4900" s="46"/>
      <c r="E4900" s="46"/>
      <c r="F4900" s="46"/>
      <c r="G4900" s="46"/>
      <c r="H4900" s="46"/>
      <c r="I4900" s="46"/>
      <c r="J4900" s="3"/>
      <c r="K4900" s="56"/>
    </row>
    <row r="4901" ht="32.25" customHeight="1">
      <c r="A4901" s="46"/>
      <c r="B4901" s="46"/>
      <c r="C4901" s="46"/>
      <c r="D4901" s="46"/>
      <c r="E4901" s="46"/>
      <c r="F4901" s="46"/>
      <c r="G4901" s="46"/>
      <c r="H4901" s="46"/>
      <c r="I4901" s="46"/>
      <c r="J4901" s="3"/>
      <c r="K4901" s="56"/>
    </row>
    <row r="4902" ht="32.25" customHeight="1">
      <c r="A4902" s="46"/>
      <c r="B4902" s="46"/>
      <c r="C4902" s="46"/>
      <c r="D4902" s="46"/>
      <c r="E4902" s="46"/>
      <c r="F4902" s="46"/>
      <c r="G4902" s="46"/>
      <c r="H4902" s="46"/>
      <c r="I4902" s="46"/>
      <c r="J4902" s="3"/>
      <c r="K4902" s="56"/>
    </row>
    <row r="4903" ht="32.25" customHeight="1">
      <c r="A4903" s="46"/>
      <c r="B4903" s="46"/>
      <c r="C4903" s="46"/>
      <c r="D4903" s="46"/>
      <c r="E4903" s="46"/>
      <c r="F4903" s="46"/>
      <c r="G4903" s="46"/>
      <c r="H4903" s="46"/>
      <c r="I4903" s="46"/>
      <c r="J4903" s="3"/>
      <c r="K4903" s="56"/>
    </row>
    <row r="4904" ht="32.25" customHeight="1">
      <c r="A4904" s="46"/>
      <c r="B4904" s="46"/>
      <c r="C4904" s="46"/>
      <c r="D4904" s="46"/>
      <c r="E4904" s="46"/>
      <c r="F4904" s="46"/>
      <c r="G4904" s="46"/>
      <c r="H4904" s="46"/>
      <c r="I4904" s="46"/>
      <c r="J4904" s="3"/>
      <c r="K4904" s="56"/>
    </row>
    <row r="4905" ht="32.25" customHeight="1">
      <c r="A4905" s="46"/>
      <c r="B4905" s="46"/>
      <c r="C4905" s="46"/>
      <c r="D4905" s="46"/>
      <c r="E4905" s="46"/>
      <c r="F4905" s="46"/>
      <c r="G4905" s="46"/>
      <c r="H4905" s="46"/>
      <c r="I4905" s="46"/>
      <c r="J4905" s="3"/>
      <c r="K4905" s="56"/>
    </row>
    <row r="4906" ht="32.25" customHeight="1">
      <c r="A4906" s="46"/>
      <c r="B4906" s="46"/>
      <c r="C4906" s="46"/>
      <c r="D4906" s="46"/>
      <c r="E4906" s="46"/>
      <c r="F4906" s="46"/>
      <c r="G4906" s="46"/>
      <c r="H4906" s="46"/>
      <c r="I4906" s="46"/>
      <c r="J4906" s="3"/>
      <c r="K4906" s="56"/>
    </row>
    <row r="4907" ht="32.25" customHeight="1">
      <c r="A4907" s="46"/>
      <c r="B4907" s="46"/>
      <c r="C4907" s="46"/>
      <c r="D4907" s="46"/>
      <c r="E4907" s="46"/>
      <c r="F4907" s="46"/>
      <c r="G4907" s="46"/>
      <c r="H4907" s="46"/>
      <c r="I4907" s="46"/>
      <c r="J4907" s="3"/>
      <c r="K4907" s="56"/>
    </row>
    <row r="4908" ht="32.25" customHeight="1">
      <c r="A4908" s="46"/>
      <c r="B4908" s="46"/>
      <c r="C4908" s="46"/>
      <c r="D4908" s="46"/>
      <c r="E4908" s="46"/>
      <c r="F4908" s="46"/>
      <c r="G4908" s="46"/>
      <c r="H4908" s="46"/>
      <c r="I4908" s="46"/>
      <c r="J4908" s="3"/>
      <c r="K4908" s="56"/>
    </row>
    <row r="4909" ht="32.25" customHeight="1">
      <c r="A4909" s="46"/>
      <c r="B4909" s="46"/>
      <c r="C4909" s="46"/>
      <c r="D4909" s="46"/>
      <c r="E4909" s="46"/>
      <c r="F4909" s="46"/>
      <c r="G4909" s="46"/>
      <c r="H4909" s="46"/>
      <c r="I4909" s="46"/>
      <c r="J4909" s="3"/>
      <c r="K4909" s="56"/>
    </row>
    <row r="4910" ht="32.25" customHeight="1">
      <c r="A4910" s="46"/>
      <c r="B4910" s="46"/>
      <c r="C4910" s="46"/>
      <c r="D4910" s="46"/>
      <c r="E4910" s="46"/>
      <c r="F4910" s="46"/>
      <c r="G4910" s="46"/>
      <c r="H4910" s="46"/>
      <c r="I4910" s="46"/>
      <c r="J4910" s="3"/>
      <c r="K4910" s="56"/>
    </row>
    <row r="4911" ht="32.25" customHeight="1">
      <c r="A4911" s="46"/>
      <c r="B4911" s="46"/>
      <c r="C4911" s="46"/>
      <c r="D4911" s="46"/>
      <c r="E4911" s="46"/>
      <c r="F4911" s="46"/>
      <c r="G4911" s="46"/>
      <c r="H4911" s="46"/>
      <c r="I4911" s="46"/>
      <c r="J4911" s="3"/>
      <c r="K4911" s="56"/>
    </row>
    <row r="4912" ht="32.25" customHeight="1">
      <c r="A4912" s="46"/>
      <c r="B4912" s="46"/>
      <c r="C4912" s="46"/>
      <c r="D4912" s="46"/>
      <c r="E4912" s="46"/>
      <c r="F4912" s="46"/>
      <c r="G4912" s="46"/>
      <c r="H4912" s="46"/>
      <c r="I4912" s="46"/>
      <c r="J4912" s="3"/>
      <c r="K4912" s="56"/>
    </row>
    <row r="4913" ht="32.25" customHeight="1">
      <c r="A4913" s="46"/>
      <c r="B4913" s="46"/>
      <c r="C4913" s="46"/>
      <c r="D4913" s="46"/>
      <c r="E4913" s="46"/>
      <c r="F4913" s="46"/>
      <c r="G4913" s="46"/>
      <c r="H4913" s="46"/>
      <c r="I4913" s="46"/>
      <c r="J4913" s="3"/>
      <c r="K4913" s="56"/>
    </row>
    <row r="4914" ht="32.25" customHeight="1">
      <c r="A4914" s="46"/>
      <c r="B4914" s="46"/>
      <c r="C4914" s="46"/>
      <c r="D4914" s="46"/>
      <c r="E4914" s="46"/>
      <c r="F4914" s="46"/>
      <c r="G4914" s="46"/>
      <c r="H4914" s="46"/>
      <c r="I4914" s="46"/>
      <c r="J4914" s="3"/>
      <c r="K4914" s="56"/>
    </row>
    <row r="4915" ht="32.25" customHeight="1">
      <c r="A4915" s="46"/>
      <c r="B4915" s="46"/>
      <c r="C4915" s="46"/>
      <c r="D4915" s="46"/>
      <c r="E4915" s="46"/>
      <c r="F4915" s="46"/>
      <c r="G4915" s="46"/>
      <c r="H4915" s="46"/>
      <c r="I4915" s="46"/>
      <c r="J4915" s="3"/>
      <c r="K4915" s="56"/>
    </row>
    <row r="4916" ht="32.25" customHeight="1">
      <c r="A4916" s="46"/>
      <c r="B4916" s="46"/>
      <c r="C4916" s="46"/>
      <c r="D4916" s="46"/>
      <c r="E4916" s="46"/>
      <c r="F4916" s="46"/>
      <c r="G4916" s="46"/>
      <c r="H4916" s="46"/>
      <c r="I4916" s="46"/>
      <c r="J4916" s="3"/>
      <c r="K4916" s="56"/>
    </row>
    <row r="4917" ht="32.25" customHeight="1">
      <c r="A4917" s="46"/>
      <c r="B4917" s="46"/>
      <c r="C4917" s="46"/>
      <c r="D4917" s="46"/>
      <c r="E4917" s="46"/>
      <c r="F4917" s="46"/>
      <c r="G4917" s="46"/>
      <c r="H4917" s="46"/>
      <c r="I4917" s="46"/>
      <c r="J4917" s="3"/>
      <c r="K4917" s="56"/>
    </row>
    <row r="4918" ht="32.25" customHeight="1">
      <c r="A4918" s="46"/>
      <c r="B4918" s="46"/>
      <c r="C4918" s="46"/>
      <c r="D4918" s="46"/>
      <c r="E4918" s="46"/>
      <c r="F4918" s="46"/>
      <c r="G4918" s="46"/>
      <c r="H4918" s="46"/>
      <c r="I4918" s="46"/>
      <c r="J4918" s="3"/>
      <c r="K4918" s="56"/>
    </row>
    <row r="4919" ht="32.25" customHeight="1">
      <c r="A4919" s="46"/>
      <c r="B4919" s="46"/>
      <c r="C4919" s="46"/>
      <c r="D4919" s="46"/>
      <c r="E4919" s="46"/>
      <c r="F4919" s="46"/>
      <c r="G4919" s="46"/>
      <c r="H4919" s="46"/>
      <c r="I4919" s="46"/>
      <c r="J4919" s="3"/>
      <c r="K4919" s="56"/>
    </row>
    <row r="4920" ht="32.25" customHeight="1">
      <c r="A4920" s="46"/>
      <c r="B4920" s="46"/>
      <c r="C4920" s="46"/>
      <c r="D4920" s="46"/>
      <c r="E4920" s="46"/>
      <c r="F4920" s="46"/>
      <c r="G4920" s="46"/>
      <c r="H4920" s="46"/>
      <c r="I4920" s="46"/>
      <c r="J4920" s="3"/>
      <c r="K4920" s="56"/>
    </row>
    <row r="4921" ht="32.25" customHeight="1">
      <c r="A4921" s="46"/>
      <c r="B4921" s="46"/>
      <c r="C4921" s="46"/>
      <c r="D4921" s="46"/>
      <c r="E4921" s="46"/>
      <c r="F4921" s="46"/>
      <c r="G4921" s="46"/>
      <c r="H4921" s="46"/>
      <c r="I4921" s="46"/>
      <c r="J4921" s="3"/>
      <c r="K4921" s="56"/>
    </row>
    <row r="4922" ht="32.25" customHeight="1">
      <c r="A4922" s="46"/>
      <c r="B4922" s="46"/>
      <c r="C4922" s="46"/>
      <c r="D4922" s="46"/>
      <c r="E4922" s="46"/>
      <c r="F4922" s="46"/>
      <c r="G4922" s="46"/>
      <c r="H4922" s="46"/>
      <c r="I4922" s="46"/>
      <c r="J4922" s="3"/>
      <c r="K4922" s="56"/>
    </row>
    <row r="4923" ht="32.25" customHeight="1">
      <c r="A4923" s="46"/>
      <c r="B4923" s="46"/>
      <c r="C4923" s="46"/>
      <c r="D4923" s="46"/>
      <c r="E4923" s="46"/>
      <c r="F4923" s="46"/>
      <c r="G4923" s="46"/>
      <c r="H4923" s="46"/>
      <c r="I4923" s="46"/>
      <c r="J4923" s="3"/>
      <c r="K4923" s="56"/>
    </row>
    <row r="4924" ht="32.25" customHeight="1">
      <c r="A4924" s="46"/>
      <c r="B4924" s="46"/>
      <c r="C4924" s="46"/>
      <c r="D4924" s="46"/>
      <c r="E4924" s="46"/>
      <c r="F4924" s="46"/>
      <c r="G4924" s="46"/>
      <c r="H4924" s="46"/>
      <c r="I4924" s="46"/>
      <c r="J4924" s="3"/>
      <c r="K4924" s="56"/>
    </row>
    <row r="4925" ht="32.25" customHeight="1">
      <c r="A4925" s="46"/>
      <c r="B4925" s="46"/>
      <c r="C4925" s="46"/>
      <c r="D4925" s="46"/>
      <c r="E4925" s="46"/>
      <c r="F4925" s="46"/>
      <c r="G4925" s="46"/>
      <c r="H4925" s="46"/>
      <c r="I4925" s="46"/>
      <c r="J4925" s="3"/>
      <c r="K4925" s="56"/>
    </row>
    <row r="4926" ht="32.25" customHeight="1">
      <c r="A4926" s="46"/>
      <c r="B4926" s="46"/>
      <c r="C4926" s="46"/>
      <c r="D4926" s="46"/>
      <c r="E4926" s="46"/>
      <c r="F4926" s="46"/>
      <c r="G4926" s="46"/>
      <c r="H4926" s="46"/>
      <c r="I4926" s="46"/>
      <c r="J4926" s="3"/>
      <c r="K4926" s="56"/>
    </row>
    <row r="4927" ht="32.25" customHeight="1">
      <c r="A4927" s="46"/>
      <c r="B4927" s="46"/>
      <c r="C4927" s="46"/>
      <c r="D4927" s="46"/>
      <c r="E4927" s="46"/>
      <c r="F4927" s="46"/>
      <c r="G4927" s="46"/>
      <c r="H4927" s="46"/>
      <c r="I4927" s="46"/>
      <c r="J4927" s="3"/>
      <c r="K4927" s="56"/>
    </row>
    <row r="4928" ht="32.25" customHeight="1">
      <c r="A4928" s="46"/>
      <c r="B4928" s="46"/>
      <c r="C4928" s="46"/>
      <c r="D4928" s="46"/>
      <c r="E4928" s="46"/>
      <c r="F4928" s="46"/>
      <c r="G4928" s="46"/>
      <c r="H4928" s="46"/>
      <c r="I4928" s="46"/>
      <c r="J4928" s="3"/>
      <c r="K4928" s="56"/>
    </row>
    <row r="4929" ht="32.25" customHeight="1">
      <c r="A4929" s="46"/>
      <c r="B4929" s="46"/>
      <c r="C4929" s="46"/>
      <c r="D4929" s="46"/>
      <c r="E4929" s="46"/>
      <c r="F4929" s="46"/>
      <c r="G4929" s="46"/>
      <c r="H4929" s="46"/>
      <c r="I4929" s="46"/>
      <c r="J4929" s="3"/>
      <c r="K4929" s="56"/>
    </row>
    <row r="4930" ht="32.25" customHeight="1">
      <c r="A4930" s="46"/>
      <c r="B4930" s="46"/>
      <c r="C4930" s="46"/>
      <c r="D4930" s="46"/>
      <c r="E4930" s="46"/>
      <c r="F4930" s="46"/>
      <c r="G4930" s="46"/>
      <c r="H4930" s="46"/>
      <c r="I4930" s="46"/>
      <c r="J4930" s="3"/>
      <c r="K4930" s="56"/>
    </row>
    <row r="4931" ht="32.25" customHeight="1">
      <c r="A4931" s="46"/>
      <c r="B4931" s="46"/>
      <c r="C4931" s="46"/>
      <c r="D4931" s="46"/>
      <c r="E4931" s="46"/>
      <c r="F4931" s="46"/>
      <c r="G4931" s="46"/>
      <c r="H4931" s="46"/>
      <c r="I4931" s="46"/>
      <c r="J4931" s="3"/>
      <c r="K4931" s="56"/>
    </row>
    <row r="4932" ht="32.25" customHeight="1">
      <c r="A4932" s="46"/>
      <c r="B4932" s="46"/>
      <c r="C4932" s="46"/>
      <c r="D4932" s="46"/>
      <c r="E4932" s="46"/>
      <c r="F4932" s="46"/>
      <c r="G4932" s="46"/>
      <c r="H4932" s="46"/>
      <c r="I4932" s="46"/>
      <c r="J4932" s="3"/>
      <c r="K4932" s="56"/>
    </row>
    <row r="4933" ht="32.25" customHeight="1">
      <c r="A4933" s="46"/>
      <c r="B4933" s="46"/>
      <c r="C4933" s="46"/>
      <c r="D4933" s="46"/>
      <c r="E4933" s="46"/>
      <c r="F4933" s="46"/>
      <c r="G4933" s="46"/>
      <c r="H4933" s="46"/>
      <c r="I4933" s="46"/>
      <c r="J4933" s="3"/>
      <c r="K4933" s="56"/>
    </row>
    <row r="4934" ht="32.25" customHeight="1">
      <c r="A4934" s="46"/>
      <c r="B4934" s="46"/>
      <c r="C4934" s="46"/>
      <c r="D4934" s="46"/>
      <c r="E4934" s="46"/>
      <c r="F4934" s="46"/>
      <c r="G4934" s="46"/>
      <c r="H4934" s="46"/>
      <c r="I4934" s="46"/>
      <c r="J4934" s="3"/>
      <c r="K4934" s="56"/>
    </row>
    <row r="4935" ht="32.25" customHeight="1">
      <c r="A4935" s="46"/>
      <c r="B4935" s="46"/>
      <c r="C4935" s="46"/>
      <c r="D4935" s="46"/>
      <c r="E4935" s="46"/>
      <c r="F4935" s="46"/>
      <c r="G4935" s="46"/>
      <c r="H4935" s="46"/>
      <c r="I4935" s="46"/>
      <c r="J4935" s="3"/>
      <c r="K4935" s="56"/>
    </row>
    <row r="4936" ht="32.25" customHeight="1">
      <c r="A4936" s="46"/>
      <c r="B4936" s="46"/>
      <c r="C4936" s="46"/>
      <c r="D4936" s="46"/>
      <c r="E4936" s="46"/>
      <c r="F4936" s="46"/>
      <c r="G4936" s="46"/>
      <c r="H4936" s="46"/>
      <c r="I4936" s="46"/>
      <c r="J4936" s="3"/>
      <c r="K4936" s="56"/>
    </row>
    <row r="4937" ht="32.25" customHeight="1">
      <c r="A4937" s="46"/>
      <c r="B4937" s="46"/>
      <c r="C4937" s="46"/>
      <c r="D4937" s="46"/>
      <c r="E4937" s="46"/>
      <c r="F4937" s="46"/>
      <c r="G4937" s="46"/>
      <c r="H4937" s="46"/>
      <c r="I4937" s="46"/>
      <c r="J4937" s="3"/>
      <c r="K4937" s="56"/>
    </row>
    <row r="4938" ht="32.25" customHeight="1">
      <c r="A4938" s="46"/>
      <c r="B4938" s="46"/>
      <c r="C4938" s="46"/>
      <c r="D4938" s="46"/>
      <c r="E4938" s="46"/>
      <c r="F4938" s="46"/>
      <c r="G4938" s="46"/>
      <c r="H4938" s="46"/>
      <c r="I4938" s="46"/>
      <c r="J4938" s="3"/>
      <c r="K4938" s="56"/>
    </row>
    <row r="4939" ht="32.25" customHeight="1">
      <c r="A4939" s="46"/>
      <c r="B4939" s="46"/>
      <c r="C4939" s="46"/>
      <c r="D4939" s="46"/>
      <c r="E4939" s="46"/>
      <c r="F4939" s="46"/>
      <c r="G4939" s="46"/>
      <c r="H4939" s="46"/>
      <c r="I4939" s="46"/>
      <c r="J4939" s="3"/>
      <c r="K4939" s="56"/>
    </row>
    <row r="4940" ht="32.25" customHeight="1">
      <c r="A4940" s="46"/>
      <c r="B4940" s="46"/>
      <c r="C4940" s="46"/>
      <c r="D4940" s="46"/>
      <c r="E4940" s="46"/>
      <c r="F4940" s="46"/>
      <c r="G4940" s="46"/>
      <c r="H4940" s="46"/>
      <c r="I4940" s="46"/>
      <c r="J4940" s="3"/>
      <c r="K4940" s="56"/>
    </row>
    <row r="4941" ht="32.25" customHeight="1">
      <c r="A4941" s="46"/>
      <c r="B4941" s="46"/>
      <c r="C4941" s="46"/>
      <c r="D4941" s="46"/>
      <c r="E4941" s="46"/>
      <c r="F4941" s="46"/>
      <c r="G4941" s="46"/>
      <c r="H4941" s="46"/>
      <c r="I4941" s="46"/>
      <c r="J4941" s="3"/>
      <c r="K4941" s="56"/>
    </row>
    <row r="4942" ht="32.25" customHeight="1">
      <c r="A4942" s="46"/>
      <c r="B4942" s="46"/>
      <c r="C4942" s="46"/>
      <c r="D4942" s="46"/>
      <c r="E4942" s="46"/>
      <c r="F4942" s="46"/>
      <c r="G4942" s="46"/>
      <c r="H4942" s="46"/>
      <c r="I4942" s="46"/>
      <c r="J4942" s="3"/>
      <c r="K4942" s="56"/>
    </row>
    <row r="4943" ht="32.25" customHeight="1">
      <c r="A4943" s="46"/>
      <c r="B4943" s="46"/>
      <c r="C4943" s="46"/>
      <c r="D4943" s="46"/>
      <c r="E4943" s="46"/>
      <c r="F4943" s="46"/>
      <c r="G4943" s="46"/>
      <c r="H4943" s="46"/>
      <c r="I4943" s="46"/>
      <c r="J4943" s="3"/>
      <c r="K4943" s="56"/>
    </row>
    <row r="4944" ht="32.25" customHeight="1">
      <c r="A4944" s="46"/>
      <c r="B4944" s="46"/>
      <c r="C4944" s="46"/>
      <c r="D4944" s="46"/>
      <c r="E4944" s="46"/>
      <c r="F4944" s="46"/>
      <c r="G4944" s="46"/>
      <c r="H4944" s="46"/>
      <c r="I4944" s="46"/>
      <c r="J4944" s="3"/>
      <c r="K4944" s="56"/>
    </row>
    <row r="4945" ht="32.25" customHeight="1">
      <c r="A4945" s="46"/>
      <c r="B4945" s="46"/>
      <c r="C4945" s="46"/>
      <c r="D4945" s="46"/>
      <c r="E4945" s="46"/>
      <c r="F4945" s="46"/>
      <c r="G4945" s="46"/>
      <c r="H4945" s="46"/>
      <c r="I4945" s="46"/>
      <c r="J4945" s="3"/>
      <c r="K4945" s="56"/>
    </row>
    <row r="4946" ht="32.25" customHeight="1">
      <c r="A4946" s="46"/>
      <c r="B4946" s="46"/>
      <c r="C4946" s="46"/>
      <c r="D4946" s="46"/>
      <c r="E4946" s="46"/>
      <c r="F4946" s="46"/>
      <c r="G4946" s="46"/>
      <c r="H4946" s="46"/>
      <c r="I4946" s="46"/>
      <c r="J4946" s="3"/>
      <c r="K4946" s="56"/>
    </row>
    <row r="4947" ht="32.25" customHeight="1">
      <c r="A4947" s="46"/>
      <c r="B4947" s="46"/>
      <c r="C4947" s="46"/>
      <c r="D4947" s="46"/>
      <c r="E4947" s="46"/>
      <c r="F4947" s="46"/>
      <c r="G4947" s="46"/>
      <c r="H4947" s="46"/>
      <c r="I4947" s="46"/>
      <c r="J4947" s="3"/>
      <c r="K4947" s="56"/>
    </row>
    <row r="4948" ht="32.25" customHeight="1">
      <c r="A4948" s="46"/>
      <c r="B4948" s="46"/>
      <c r="C4948" s="46"/>
      <c r="D4948" s="46"/>
      <c r="E4948" s="46"/>
      <c r="F4948" s="46"/>
      <c r="G4948" s="46"/>
      <c r="H4948" s="46"/>
      <c r="I4948" s="46"/>
      <c r="J4948" s="3"/>
      <c r="K4948" s="56"/>
    </row>
    <row r="4949" ht="32.25" customHeight="1">
      <c r="A4949" s="46"/>
      <c r="B4949" s="46"/>
      <c r="C4949" s="46"/>
      <c r="D4949" s="46"/>
      <c r="E4949" s="46"/>
      <c r="F4949" s="46"/>
      <c r="G4949" s="46"/>
      <c r="H4949" s="46"/>
      <c r="I4949" s="46"/>
      <c r="J4949" s="3"/>
      <c r="K4949" s="56"/>
    </row>
    <row r="4950" ht="32.25" customHeight="1">
      <c r="A4950" s="46"/>
      <c r="B4950" s="46"/>
      <c r="C4950" s="46"/>
      <c r="D4950" s="46"/>
      <c r="E4950" s="46"/>
      <c r="F4950" s="46"/>
      <c r="G4950" s="46"/>
      <c r="H4950" s="46"/>
      <c r="I4950" s="46"/>
      <c r="J4950" s="3"/>
      <c r="K4950" s="56"/>
    </row>
    <row r="4951" ht="32.25" customHeight="1">
      <c r="A4951" s="46"/>
      <c r="B4951" s="46"/>
      <c r="C4951" s="46"/>
      <c r="D4951" s="46"/>
      <c r="E4951" s="46"/>
      <c r="F4951" s="46"/>
      <c r="G4951" s="46"/>
      <c r="H4951" s="46"/>
      <c r="I4951" s="46"/>
      <c r="J4951" s="3"/>
      <c r="K4951" s="56"/>
    </row>
    <row r="4952" ht="32.25" customHeight="1">
      <c r="A4952" s="46"/>
      <c r="B4952" s="46"/>
      <c r="C4952" s="46"/>
      <c r="D4952" s="46"/>
      <c r="E4952" s="46"/>
      <c r="F4952" s="46"/>
      <c r="G4952" s="46"/>
      <c r="H4952" s="46"/>
      <c r="I4952" s="46"/>
      <c r="J4952" s="3"/>
      <c r="K4952" s="56"/>
    </row>
    <row r="4953" ht="32.25" customHeight="1">
      <c r="A4953" s="46"/>
      <c r="B4953" s="46"/>
      <c r="C4953" s="46"/>
      <c r="D4953" s="46"/>
      <c r="E4953" s="46"/>
      <c r="F4953" s="46"/>
      <c r="G4953" s="46"/>
      <c r="H4953" s="46"/>
      <c r="I4953" s="46"/>
      <c r="J4953" s="3"/>
      <c r="K4953" s="56"/>
    </row>
    <row r="4954" ht="32.25" customHeight="1">
      <c r="A4954" s="46"/>
      <c r="B4954" s="46"/>
      <c r="C4954" s="46"/>
      <c r="D4954" s="46"/>
      <c r="E4954" s="46"/>
      <c r="F4954" s="46"/>
      <c r="G4954" s="46"/>
      <c r="H4954" s="46"/>
      <c r="I4954" s="46"/>
      <c r="J4954" s="3"/>
      <c r="K4954" s="56"/>
    </row>
    <row r="4955" ht="32.25" customHeight="1">
      <c r="A4955" s="46"/>
      <c r="B4955" s="46"/>
      <c r="C4955" s="46"/>
      <c r="D4955" s="46"/>
      <c r="E4955" s="46"/>
      <c r="F4955" s="46"/>
      <c r="G4955" s="46"/>
      <c r="H4955" s="46"/>
      <c r="I4955" s="46"/>
      <c r="J4955" s="3"/>
      <c r="K4955" s="56"/>
    </row>
    <row r="4956" ht="32.25" customHeight="1">
      <c r="A4956" s="46"/>
      <c r="B4956" s="46"/>
      <c r="C4956" s="46"/>
      <c r="D4956" s="46"/>
      <c r="E4956" s="46"/>
      <c r="F4956" s="46"/>
      <c r="G4956" s="46"/>
      <c r="H4956" s="46"/>
      <c r="I4956" s="46"/>
      <c r="J4956" s="3"/>
      <c r="K4956" s="56"/>
    </row>
    <row r="4957" ht="32.25" customHeight="1">
      <c r="A4957" s="46"/>
      <c r="B4957" s="46"/>
      <c r="C4957" s="46"/>
      <c r="D4957" s="46"/>
      <c r="E4957" s="46"/>
      <c r="F4957" s="46"/>
      <c r="G4957" s="46"/>
      <c r="H4957" s="46"/>
      <c r="I4957" s="46"/>
      <c r="J4957" s="3"/>
      <c r="K4957" s="56"/>
    </row>
    <row r="4958" ht="32.25" customHeight="1">
      <c r="A4958" s="46"/>
      <c r="B4958" s="46"/>
      <c r="C4958" s="46"/>
      <c r="D4958" s="46"/>
      <c r="E4958" s="46"/>
      <c r="F4958" s="46"/>
      <c r="G4958" s="46"/>
      <c r="H4958" s="46"/>
      <c r="I4958" s="46"/>
      <c r="J4958" s="3"/>
      <c r="K4958" s="56"/>
    </row>
    <row r="4959" ht="32.25" customHeight="1">
      <c r="A4959" s="46"/>
      <c r="B4959" s="46"/>
      <c r="C4959" s="46"/>
      <c r="D4959" s="46"/>
      <c r="E4959" s="46"/>
      <c r="F4959" s="46"/>
      <c r="G4959" s="46"/>
      <c r="H4959" s="46"/>
      <c r="I4959" s="46"/>
      <c r="J4959" s="3"/>
      <c r="K4959" s="56"/>
    </row>
    <row r="4960" ht="32.25" customHeight="1">
      <c r="A4960" s="46"/>
      <c r="B4960" s="46"/>
      <c r="C4960" s="46"/>
      <c r="D4960" s="46"/>
      <c r="E4960" s="46"/>
      <c r="F4960" s="46"/>
      <c r="G4960" s="46"/>
      <c r="H4960" s="46"/>
      <c r="I4960" s="46"/>
      <c r="J4960" s="3"/>
      <c r="K4960" s="56"/>
    </row>
    <row r="4961" ht="32.25" customHeight="1">
      <c r="A4961" s="46"/>
      <c r="B4961" s="46"/>
      <c r="C4961" s="46"/>
      <c r="D4961" s="46"/>
      <c r="E4961" s="46"/>
      <c r="F4961" s="46"/>
      <c r="G4961" s="46"/>
      <c r="H4961" s="46"/>
      <c r="I4961" s="46"/>
      <c r="J4961" s="3"/>
      <c r="K4961" s="56"/>
    </row>
    <row r="4962" ht="32.25" customHeight="1">
      <c r="A4962" s="46"/>
      <c r="B4962" s="46"/>
      <c r="C4962" s="46"/>
      <c r="D4962" s="46"/>
      <c r="E4962" s="46"/>
      <c r="F4962" s="46"/>
      <c r="G4962" s="46"/>
      <c r="H4962" s="46"/>
      <c r="I4962" s="46"/>
      <c r="J4962" s="3"/>
      <c r="K4962" s="56"/>
    </row>
    <row r="4963" ht="32.25" customHeight="1">
      <c r="A4963" s="46"/>
      <c r="B4963" s="46"/>
      <c r="C4963" s="46"/>
      <c r="D4963" s="46"/>
      <c r="E4963" s="46"/>
      <c r="F4963" s="46"/>
      <c r="G4963" s="46"/>
      <c r="H4963" s="46"/>
      <c r="I4963" s="46"/>
      <c r="J4963" s="3"/>
      <c r="K4963" s="56"/>
    </row>
    <row r="4964" ht="32.25" customHeight="1">
      <c r="A4964" s="46"/>
      <c r="B4964" s="46"/>
      <c r="C4964" s="46"/>
      <c r="D4964" s="46"/>
      <c r="E4964" s="46"/>
      <c r="F4964" s="46"/>
      <c r="G4964" s="46"/>
      <c r="H4964" s="46"/>
      <c r="I4964" s="46"/>
      <c r="J4964" s="3"/>
      <c r="K4964" s="56"/>
    </row>
    <row r="4965" ht="32.25" customHeight="1">
      <c r="A4965" s="46"/>
      <c r="B4965" s="46"/>
      <c r="C4965" s="46"/>
      <c r="D4965" s="46"/>
      <c r="E4965" s="46"/>
      <c r="F4965" s="46"/>
      <c r="G4965" s="46"/>
      <c r="H4965" s="46"/>
      <c r="I4965" s="46"/>
      <c r="J4965" s="3"/>
      <c r="K4965" s="56"/>
    </row>
    <row r="4966" ht="32.25" customHeight="1">
      <c r="A4966" s="46"/>
      <c r="B4966" s="46"/>
      <c r="C4966" s="46"/>
      <c r="D4966" s="46"/>
      <c r="E4966" s="46"/>
      <c r="F4966" s="46"/>
      <c r="G4966" s="46"/>
      <c r="H4966" s="46"/>
      <c r="I4966" s="46"/>
      <c r="J4966" s="3"/>
      <c r="K4966" s="56"/>
    </row>
    <row r="4967" ht="32.25" customHeight="1">
      <c r="A4967" s="46"/>
      <c r="B4967" s="46"/>
      <c r="C4967" s="46"/>
      <c r="D4967" s="46"/>
      <c r="E4967" s="46"/>
      <c r="F4967" s="46"/>
      <c r="G4967" s="46"/>
      <c r="H4967" s="46"/>
      <c r="I4967" s="46"/>
      <c r="J4967" s="3"/>
      <c r="K4967" s="56"/>
    </row>
    <row r="4968" ht="32.25" customHeight="1">
      <c r="A4968" s="46"/>
      <c r="B4968" s="46"/>
      <c r="C4968" s="46"/>
      <c r="D4968" s="46"/>
      <c r="E4968" s="46"/>
      <c r="F4968" s="46"/>
      <c r="G4968" s="46"/>
      <c r="H4968" s="46"/>
      <c r="I4968" s="46"/>
      <c r="J4968" s="3"/>
      <c r="K4968" s="56"/>
    </row>
    <row r="4969" ht="32.25" customHeight="1">
      <c r="A4969" s="46"/>
      <c r="B4969" s="46"/>
      <c r="C4969" s="46"/>
      <c r="D4969" s="46"/>
      <c r="E4969" s="46"/>
      <c r="F4969" s="46"/>
      <c r="G4969" s="46"/>
      <c r="H4969" s="46"/>
      <c r="I4969" s="46"/>
      <c r="J4969" s="3"/>
      <c r="K4969" s="56"/>
    </row>
    <row r="4970" ht="32.25" customHeight="1">
      <c r="A4970" s="46"/>
      <c r="B4970" s="46"/>
      <c r="C4970" s="46"/>
      <c r="D4970" s="46"/>
      <c r="E4970" s="46"/>
      <c r="F4970" s="46"/>
      <c r="G4970" s="46"/>
      <c r="H4970" s="46"/>
      <c r="I4970" s="46"/>
      <c r="J4970" s="3"/>
      <c r="K4970" s="56"/>
    </row>
    <row r="4971" ht="32.25" customHeight="1">
      <c r="A4971" s="46"/>
      <c r="B4971" s="46"/>
      <c r="C4971" s="46"/>
      <c r="D4971" s="46"/>
      <c r="E4971" s="46"/>
      <c r="F4971" s="46"/>
      <c r="G4971" s="46"/>
      <c r="H4971" s="46"/>
      <c r="I4971" s="46"/>
      <c r="J4971" s="3"/>
      <c r="K4971" s="56"/>
    </row>
    <row r="4972" ht="32.25" customHeight="1">
      <c r="A4972" s="46"/>
      <c r="B4972" s="46"/>
      <c r="C4972" s="46"/>
      <c r="D4972" s="46"/>
      <c r="E4972" s="46"/>
      <c r="F4972" s="46"/>
      <c r="G4972" s="46"/>
      <c r="H4972" s="46"/>
      <c r="I4972" s="46"/>
      <c r="J4972" s="3"/>
      <c r="K4972" s="56"/>
    </row>
    <row r="4973" ht="32.25" customHeight="1">
      <c r="A4973" s="46"/>
      <c r="B4973" s="46"/>
      <c r="C4973" s="46"/>
      <c r="D4973" s="46"/>
      <c r="E4973" s="46"/>
      <c r="F4973" s="46"/>
      <c r="G4973" s="46"/>
      <c r="H4973" s="46"/>
      <c r="I4973" s="46"/>
      <c r="J4973" s="3"/>
      <c r="K4973" s="56"/>
    </row>
    <row r="4974" ht="32.25" customHeight="1">
      <c r="A4974" s="46"/>
      <c r="B4974" s="46"/>
      <c r="C4974" s="46"/>
      <c r="D4974" s="46"/>
      <c r="E4974" s="46"/>
      <c r="F4974" s="46"/>
      <c r="G4974" s="46"/>
      <c r="H4974" s="46"/>
      <c r="I4974" s="46"/>
      <c r="J4974" s="3"/>
      <c r="K4974" s="56"/>
    </row>
    <row r="4975" ht="32.25" customHeight="1">
      <c r="A4975" s="46"/>
      <c r="B4975" s="46"/>
      <c r="C4975" s="46"/>
      <c r="D4975" s="46"/>
      <c r="E4975" s="46"/>
      <c r="F4975" s="46"/>
      <c r="G4975" s="46"/>
      <c r="H4975" s="46"/>
      <c r="I4975" s="46"/>
      <c r="J4975" s="3"/>
      <c r="K4975" s="56"/>
    </row>
    <row r="4976" ht="32.25" customHeight="1">
      <c r="A4976" s="46"/>
      <c r="B4976" s="46"/>
      <c r="C4976" s="46"/>
      <c r="D4976" s="46"/>
      <c r="E4976" s="46"/>
      <c r="F4976" s="46"/>
      <c r="G4976" s="46"/>
      <c r="H4976" s="46"/>
      <c r="I4976" s="46"/>
      <c r="J4976" s="3"/>
      <c r="K4976" s="56"/>
    </row>
    <row r="4977" ht="32.25" customHeight="1">
      <c r="A4977" s="46"/>
      <c r="B4977" s="46"/>
      <c r="C4977" s="46"/>
      <c r="D4977" s="46"/>
      <c r="E4977" s="46"/>
      <c r="F4977" s="46"/>
      <c r="G4977" s="46"/>
      <c r="H4977" s="46"/>
      <c r="I4977" s="46"/>
      <c r="J4977" s="3"/>
      <c r="K4977" s="56"/>
    </row>
    <row r="4978" ht="32.25" customHeight="1">
      <c r="A4978" s="46"/>
      <c r="B4978" s="46"/>
      <c r="C4978" s="46"/>
      <c r="D4978" s="46"/>
      <c r="E4978" s="46"/>
      <c r="F4978" s="46"/>
      <c r="G4978" s="46"/>
      <c r="H4978" s="46"/>
      <c r="I4978" s="46"/>
      <c r="J4978" s="3"/>
      <c r="K4978" s="56"/>
    </row>
    <row r="4979" ht="32.25" customHeight="1">
      <c r="A4979" s="46"/>
      <c r="B4979" s="46"/>
      <c r="C4979" s="46"/>
      <c r="D4979" s="46"/>
      <c r="E4979" s="46"/>
      <c r="F4979" s="46"/>
      <c r="G4979" s="46"/>
      <c r="H4979" s="46"/>
      <c r="I4979" s="46"/>
      <c r="J4979" s="3"/>
      <c r="K4979" s="56"/>
    </row>
    <row r="4980" ht="32.25" customHeight="1">
      <c r="A4980" s="46"/>
      <c r="B4980" s="46"/>
      <c r="C4980" s="46"/>
      <c r="D4980" s="46"/>
      <c r="E4980" s="46"/>
      <c r="F4980" s="46"/>
      <c r="G4980" s="46"/>
      <c r="H4980" s="46"/>
      <c r="I4980" s="46"/>
      <c r="J4980" s="3"/>
      <c r="K4980" s="56"/>
    </row>
    <row r="4981" ht="32.25" customHeight="1">
      <c r="A4981" s="46"/>
      <c r="B4981" s="46"/>
      <c r="C4981" s="46"/>
      <c r="D4981" s="46"/>
      <c r="E4981" s="46"/>
      <c r="F4981" s="46"/>
      <c r="G4981" s="46"/>
      <c r="H4981" s="46"/>
      <c r="I4981" s="46"/>
      <c r="J4981" s="3"/>
      <c r="K4981" s="56"/>
    </row>
    <row r="4982" ht="32.25" customHeight="1">
      <c r="A4982" s="46"/>
      <c r="B4982" s="46"/>
      <c r="C4982" s="46"/>
      <c r="D4982" s="46"/>
      <c r="E4982" s="46"/>
      <c r="F4982" s="46"/>
      <c r="G4982" s="46"/>
      <c r="H4982" s="46"/>
      <c r="I4982" s="46"/>
      <c r="J4982" s="3"/>
      <c r="K4982" s="56"/>
    </row>
    <row r="4983" ht="32.25" customHeight="1">
      <c r="A4983" s="46"/>
      <c r="B4983" s="46"/>
      <c r="C4983" s="46"/>
      <c r="D4983" s="46"/>
      <c r="E4983" s="46"/>
      <c r="F4983" s="46"/>
      <c r="G4983" s="46"/>
      <c r="H4983" s="46"/>
      <c r="I4983" s="46"/>
      <c r="J4983" s="3"/>
      <c r="K4983" s="56"/>
    </row>
    <row r="4984" ht="32.25" customHeight="1">
      <c r="A4984" s="46"/>
      <c r="B4984" s="46"/>
      <c r="C4984" s="46"/>
      <c r="D4984" s="46"/>
      <c r="E4984" s="46"/>
      <c r="F4984" s="46"/>
      <c r="G4984" s="46"/>
      <c r="H4984" s="46"/>
      <c r="I4984" s="46"/>
      <c r="J4984" s="3"/>
      <c r="K4984" s="56"/>
    </row>
    <row r="4985" ht="32.25" customHeight="1">
      <c r="A4985" s="46"/>
      <c r="B4985" s="46"/>
      <c r="C4985" s="46"/>
      <c r="D4985" s="46"/>
      <c r="E4985" s="46"/>
      <c r="F4985" s="46"/>
      <c r="G4985" s="46"/>
      <c r="H4985" s="46"/>
      <c r="I4985" s="46"/>
      <c r="J4985" s="3"/>
      <c r="K4985" s="56"/>
    </row>
    <row r="4986" ht="32.25" customHeight="1">
      <c r="A4986" s="46"/>
      <c r="B4986" s="46"/>
      <c r="C4986" s="46"/>
      <c r="D4986" s="46"/>
      <c r="E4986" s="46"/>
      <c r="F4986" s="46"/>
      <c r="G4986" s="46"/>
      <c r="H4986" s="46"/>
      <c r="I4986" s="46"/>
      <c r="J4986" s="3"/>
      <c r="K4986" s="56"/>
    </row>
    <row r="4987" ht="32.25" customHeight="1">
      <c r="A4987" s="46"/>
      <c r="B4987" s="46"/>
      <c r="C4987" s="46"/>
      <c r="D4987" s="46"/>
      <c r="E4987" s="46"/>
      <c r="F4987" s="46"/>
      <c r="G4987" s="46"/>
      <c r="H4987" s="46"/>
      <c r="I4987" s="46"/>
      <c r="J4987" s="3"/>
      <c r="K4987" s="56"/>
    </row>
    <row r="4988" ht="32.25" customHeight="1">
      <c r="A4988" s="46"/>
      <c r="B4988" s="46"/>
      <c r="C4988" s="46"/>
      <c r="D4988" s="46"/>
      <c r="E4988" s="46"/>
      <c r="F4988" s="46"/>
      <c r="G4988" s="46"/>
      <c r="H4988" s="46"/>
      <c r="I4988" s="46"/>
      <c r="J4988" s="3"/>
      <c r="K4988" s="56"/>
    </row>
    <row r="4989" ht="32.25" customHeight="1">
      <c r="A4989" s="46"/>
      <c r="B4989" s="46"/>
      <c r="C4989" s="46"/>
      <c r="D4989" s="46"/>
      <c r="E4989" s="46"/>
      <c r="F4989" s="46"/>
      <c r="G4989" s="46"/>
      <c r="H4989" s="46"/>
      <c r="I4989" s="46"/>
      <c r="J4989" s="3"/>
      <c r="K4989" s="56"/>
    </row>
    <row r="4990" ht="32.25" customHeight="1">
      <c r="A4990" s="46"/>
      <c r="B4990" s="46"/>
      <c r="C4990" s="46"/>
      <c r="D4990" s="46"/>
      <c r="E4990" s="46"/>
      <c r="F4990" s="46"/>
      <c r="G4990" s="46"/>
      <c r="H4990" s="46"/>
      <c r="I4990" s="46"/>
      <c r="J4990" s="3"/>
      <c r="K4990" s="56"/>
    </row>
    <row r="4991" ht="32.25" customHeight="1">
      <c r="A4991" s="46"/>
      <c r="B4991" s="46"/>
      <c r="C4991" s="46"/>
      <c r="D4991" s="46"/>
      <c r="E4991" s="46"/>
      <c r="F4991" s="46"/>
      <c r="G4991" s="46"/>
      <c r="H4991" s="46"/>
      <c r="I4991" s="46"/>
      <c r="J4991" s="3"/>
      <c r="K4991" s="56"/>
    </row>
    <row r="4992" ht="32.25" customHeight="1">
      <c r="A4992" s="46"/>
      <c r="B4992" s="46"/>
      <c r="C4992" s="46"/>
      <c r="D4992" s="46"/>
      <c r="E4992" s="46"/>
      <c r="F4992" s="46"/>
      <c r="G4992" s="46"/>
      <c r="H4992" s="46"/>
      <c r="I4992" s="46"/>
      <c r="J4992" s="3"/>
      <c r="K4992" s="56"/>
    </row>
    <row r="4993" ht="32.25" customHeight="1">
      <c r="A4993" s="46"/>
      <c r="B4993" s="46"/>
      <c r="C4993" s="46"/>
      <c r="D4993" s="46"/>
      <c r="E4993" s="46"/>
      <c r="F4993" s="46"/>
      <c r="G4993" s="46"/>
      <c r="H4993" s="46"/>
      <c r="I4993" s="46"/>
      <c r="J4993" s="3"/>
      <c r="K4993" s="56"/>
    </row>
    <row r="4994" ht="32.25" customHeight="1">
      <c r="A4994" s="46"/>
      <c r="B4994" s="46"/>
      <c r="C4994" s="46"/>
      <c r="D4994" s="46"/>
      <c r="E4994" s="46"/>
      <c r="F4994" s="46"/>
      <c r="G4994" s="46"/>
      <c r="H4994" s="46"/>
      <c r="I4994" s="46"/>
      <c r="J4994" s="3"/>
      <c r="K4994" s="56"/>
    </row>
    <row r="4995" ht="32.25" customHeight="1">
      <c r="A4995" s="46"/>
      <c r="B4995" s="46"/>
      <c r="C4995" s="46"/>
      <c r="D4995" s="46"/>
      <c r="E4995" s="46"/>
      <c r="F4995" s="46"/>
      <c r="G4995" s="46"/>
      <c r="H4995" s="46"/>
      <c r="I4995" s="46"/>
      <c r="J4995" s="3"/>
      <c r="K4995" s="56"/>
    </row>
    <row r="4996" ht="32.25" customHeight="1">
      <c r="A4996" s="46"/>
      <c r="B4996" s="46"/>
      <c r="C4996" s="46"/>
      <c r="D4996" s="46"/>
      <c r="E4996" s="46"/>
      <c r="F4996" s="46"/>
      <c r="G4996" s="46"/>
      <c r="H4996" s="46"/>
      <c r="I4996" s="46"/>
      <c r="J4996" s="3"/>
      <c r="K4996" s="56"/>
    </row>
    <row r="4997" ht="32.25" customHeight="1">
      <c r="A4997" s="46"/>
      <c r="B4997" s="46"/>
      <c r="C4997" s="46"/>
      <c r="D4997" s="46"/>
      <c r="E4997" s="46"/>
      <c r="F4997" s="46"/>
      <c r="G4997" s="46"/>
      <c r="H4997" s="46"/>
      <c r="I4997" s="46"/>
      <c r="J4997" s="3"/>
      <c r="K4997" s="56"/>
    </row>
    <row r="4998" ht="32.25" customHeight="1">
      <c r="A4998" s="46"/>
      <c r="B4998" s="46"/>
      <c r="C4998" s="46"/>
      <c r="D4998" s="46"/>
      <c r="E4998" s="46"/>
      <c r="F4998" s="46"/>
      <c r="G4998" s="46"/>
      <c r="H4998" s="46"/>
      <c r="I4998" s="46"/>
      <c r="J4998" s="3"/>
      <c r="K4998" s="56"/>
    </row>
    <row r="4999" ht="32.25" customHeight="1">
      <c r="A4999" s="46"/>
      <c r="B4999" s="46"/>
      <c r="C4999" s="46"/>
      <c r="D4999" s="46"/>
      <c r="E4999" s="46"/>
      <c r="F4999" s="46"/>
      <c r="G4999" s="46"/>
      <c r="H4999" s="46"/>
      <c r="I4999" s="46"/>
      <c r="J4999" s="3"/>
      <c r="K4999" s="56"/>
    </row>
    <row r="5000" ht="32.25" customHeight="1">
      <c r="A5000" s="46"/>
      <c r="B5000" s="46"/>
      <c r="C5000" s="46"/>
      <c r="D5000" s="46"/>
      <c r="E5000" s="46"/>
      <c r="F5000" s="46"/>
      <c r="G5000" s="46"/>
      <c r="H5000" s="46"/>
      <c r="I5000" s="46"/>
      <c r="J5000" s="3"/>
      <c r="K5000" s="56"/>
    </row>
    <row r="5001" ht="32.25" customHeight="1">
      <c r="A5001" s="46"/>
      <c r="B5001" s="46"/>
      <c r="C5001" s="46"/>
      <c r="D5001" s="46"/>
      <c r="E5001" s="46"/>
      <c r="F5001" s="46"/>
      <c r="G5001" s="46"/>
      <c r="H5001" s="46"/>
      <c r="I5001" s="46"/>
      <c r="J5001" s="3"/>
      <c r="K5001" s="56"/>
    </row>
    <row r="5002" ht="32.25" customHeight="1">
      <c r="A5002" s="46"/>
      <c r="B5002" s="46"/>
      <c r="C5002" s="46"/>
      <c r="D5002" s="46"/>
      <c r="E5002" s="46"/>
      <c r="F5002" s="46"/>
      <c r="G5002" s="46"/>
      <c r="H5002" s="46"/>
      <c r="I5002" s="46"/>
      <c r="J5002" s="3"/>
      <c r="K5002" s="56"/>
    </row>
    <row r="5003" ht="32.25" customHeight="1">
      <c r="A5003" s="46"/>
      <c r="B5003" s="46"/>
      <c r="C5003" s="46"/>
      <c r="D5003" s="46"/>
      <c r="E5003" s="46"/>
      <c r="F5003" s="46"/>
      <c r="G5003" s="46"/>
      <c r="H5003" s="46"/>
      <c r="I5003" s="46"/>
      <c r="J5003" s="3"/>
      <c r="K5003" s="56"/>
    </row>
    <row r="5004" ht="32.25" customHeight="1">
      <c r="A5004" s="46"/>
      <c r="B5004" s="46"/>
      <c r="C5004" s="46"/>
      <c r="D5004" s="46"/>
      <c r="E5004" s="46"/>
      <c r="F5004" s="46"/>
      <c r="G5004" s="46"/>
      <c r="H5004" s="46"/>
      <c r="I5004" s="46"/>
      <c r="J5004" s="3"/>
      <c r="K5004" s="56"/>
    </row>
    <row r="5005" ht="32.25" customHeight="1">
      <c r="A5005" s="46"/>
      <c r="B5005" s="46"/>
      <c r="C5005" s="46"/>
      <c r="D5005" s="46"/>
      <c r="E5005" s="46"/>
      <c r="F5005" s="46"/>
      <c r="G5005" s="46"/>
      <c r="H5005" s="46"/>
      <c r="I5005" s="46"/>
      <c r="J5005" s="3"/>
      <c r="K5005" s="56"/>
    </row>
    <row r="5006" ht="32.25" customHeight="1">
      <c r="A5006" s="46"/>
      <c r="B5006" s="46"/>
      <c r="C5006" s="46"/>
      <c r="D5006" s="46"/>
      <c r="E5006" s="46"/>
      <c r="F5006" s="46"/>
      <c r="G5006" s="46"/>
      <c r="H5006" s="46"/>
      <c r="I5006" s="46"/>
      <c r="J5006" s="3"/>
      <c r="K5006" s="56"/>
    </row>
    <row r="5007" ht="32.25" customHeight="1">
      <c r="A5007" s="46"/>
      <c r="B5007" s="46"/>
      <c r="C5007" s="46"/>
      <c r="D5007" s="46"/>
      <c r="E5007" s="46"/>
      <c r="F5007" s="46"/>
      <c r="G5007" s="46"/>
      <c r="H5007" s="46"/>
      <c r="I5007" s="46"/>
      <c r="J5007" s="3"/>
      <c r="K5007" s="56"/>
    </row>
    <row r="5008" ht="32.25" customHeight="1">
      <c r="A5008" s="46"/>
      <c r="B5008" s="46"/>
      <c r="C5008" s="46"/>
      <c r="D5008" s="46"/>
      <c r="E5008" s="46"/>
      <c r="F5008" s="46"/>
      <c r="G5008" s="46"/>
      <c r="H5008" s="46"/>
      <c r="I5008" s="46"/>
      <c r="J5008" s="3"/>
      <c r="K5008" s="56"/>
    </row>
    <row r="5009" ht="32.25" customHeight="1">
      <c r="A5009" s="46"/>
      <c r="B5009" s="46"/>
      <c r="C5009" s="46"/>
      <c r="D5009" s="46"/>
      <c r="E5009" s="46"/>
      <c r="F5009" s="46"/>
      <c r="G5009" s="46"/>
      <c r="H5009" s="46"/>
      <c r="I5009" s="46"/>
      <c r="J5009" s="3"/>
      <c r="K5009" s="56"/>
    </row>
    <row r="5010" ht="32.25" customHeight="1">
      <c r="A5010" s="46"/>
      <c r="B5010" s="46"/>
      <c r="C5010" s="46"/>
      <c r="D5010" s="46"/>
      <c r="E5010" s="46"/>
      <c r="F5010" s="46"/>
      <c r="G5010" s="46"/>
      <c r="H5010" s="46"/>
      <c r="I5010" s="46"/>
      <c r="J5010" s="3"/>
      <c r="K5010" s="56"/>
    </row>
    <row r="5011" ht="32.25" customHeight="1">
      <c r="A5011" s="46"/>
      <c r="B5011" s="46"/>
      <c r="C5011" s="46"/>
      <c r="D5011" s="46"/>
      <c r="E5011" s="46"/>
      <c r="F5011" s="46"/>
      <c r="G5011" s="46"/>
      <c r="H5011" s="46"/>
      <c r="I5011" s="46"/>
      <c r="J5011" s="3"/>
      <c r="K5011" s="56"/>
    </row>
    <row r="5012" ht="32.25" customHeight="1">
      <c r="A5012" s="46"/>
      <c r="B5012" s="46"/>
      <c r="C5012" s="46"/>
      <c r="D5012" s="46"/>
      <c r="E5012" s="46"/>
      <c r="F5012" s="46"/>
      <c r="G5012" s="46"/>
      <c r="H5012" s="46"/>
      <c r="I5012" s="46"/>
      <c r="J5012" s="3"/>
      <c r="K5012" s="56"/>
    </row>
    <row r="5013" ht="32.25" customHeight="1">
      <c r="A5013" s="46"/>
      <c r="B5013" s="46"/>
      <c r="C5013" s="46"/>
      <c r="D5013" s="46"/>
      <c r="E5013" s="46"/>
      <c r="F5013" s="46"/>
      <c r="G5013" s="46"/>
      <c r="H5013" s="46"/>
      <c r="I5013" s="46"/>
      <c r="J5013" s="3"/>
      <c r="K5013" s="56"/>
    </row>
    <row r="5014" ht="32.25" customHeight="1">
      <c r="A5014" s="46"/>
      <c r="B5014" s="46"/>
      <c r="C5014" s="46"/>
      <c r="D5014" s="46"/>
      <c r="E5014" s="46"/>
      <c r="F5014" s="46"/>
      <c r="G5014" s="46"/>
      <c r="H5014" s="46"/>
      <c r="I5014" s="46"/>
      <c r="J5014" s="3"/>
      <c r="K5014" s="56"/>
    </row>
    <row r="5015" ht="32.25" customHeight="1">
      <c r="A5015" s="46"/>
      <c r="B5015" s="46"/>
      <c r="C5015" s="46"/>
      <c r="D5015" s="46"/>
      <c r="E5015" s="46"/>
      <c r="F5015" s="46"/>
      <c r="G5015" s="46"/>
      <c r="H5015" s="46"/>
      <c r="I5015" s="46"/>
      <c r="J5015" s="3"/>
      <c r="K5015" s="56"/>
    </row>
    <row r="5016" ht="32.25" customHeight="1">
      <c r="A5016" s="46"/>
      <c r="B5016" s="46"/>
      <c r="C5016" s="46"/>
      <c r="D5016" s="46"/>
      <c r="E5016" s="46"/>
      <c r="F5016" s="46"/>
      <c r="G5016" s="46"/>
      <c r="H5016" s="46"/>
      <c r="I5016" s="46"/>
      <c r="J5016" s="3"/>
      <c r="K5016" s="56"/>
    </row>
    <row r="5017" ht="32.25" customHeight="1">
      <c r="A5017" s="46"/>
      <c r="B5017" s="46"/>
      <c r="C5017" s="46"/>
      <c r="D5017" s="46"/>
      <c r="E5017" s="46"/>
      <c r="F5017" s="46"/>
      <c r="G5017" s="46"/>
      <c r="H5017" s="46"/>
      <c r="I5017" s="46"/>
      <c r="J5017" s="3"/>
      <c r="K5017" s="56"/>
    </row>
    <row r="5018" ht="32.25" customHeight="1">
      <c r="A5018" s="46"/>
      <c r="B5018" s="46"/>
      <c r="C5018" s="46"/>
      <c r="D5018" s="46"/>
      <c r="E5018" s="46"/>
      <c r="F5018" s="46"/>
      <c r="G5018" s="46"/>
      <c r="H5018" s="46"/>
      <c r="I5018" s="46"/>
      <c r="J5018" s="3"/>
      <c r="K5018" s="56"/>
    </row>
    <row r="5019" ht="32.25" customHeight="1">
      <c r="A5019" s="46"/>
      <c r="B5019" s="46"/>
      <c r="C5019" s="46"/>
      <c r="D5019" s="46"/>
      <c r="E5019" s="46"/>
      <c r="F5019" s="46"/>
      <c r="G5019" s="46"/>
      <c r="H5019" s="46"/>
      <c r="I5019" s="46"/>
      <c r="J5019" s="3"/>
      <c r="K5019" s="56"/>
    </row>
    <row r="5020" ht="32.25" customHeight="1">
      <c r="A5020" s="46"/>
      <c r="B5020" s="46"/>
      <c r="C5020" s="46"/>
      <c r="D5020" s="46"/>
      <c r="E5020" s="46"/>
      <c r="F5020" s="46"/>
      <c r="G5020" s="46"/>
      <c r="H5020" s="46"/>
      <c r="I5020" s="46"/>
      <c r="J5020" s="3"/>
      <c r="K5020" s="56"/>
    </row>
    <row r="5021" ht="32.25" customHeight="1">
      <c r="A5021" s="46"/>
      <c r="B5021" s="46"/>
      <c r="C5021" s="46"/>
      <c r="D5021" s="46"/>
      <c r="E5021" s="46"/>
      <c r="F5021" s="46"/>
      <c r="G5021" s="46"/>
      <c r="H5021" s="46"/>
      <c r="I5021" s="46"/>
      <c r="J5021" s="3"/>
      <c r="K5021" s="56"/>
    </row>
    <row r="5022" ht="32.25" customHeight="1">
      <c r="A5022" s="46"/>
      <c r="B5022" s="46"/>
      <c r="C5022" s="46"/>
      <c r="D5022" s="46"/>
      <c r="E5022" s="46"/>
      <c r="F5022" s="46"/>
      <c r="G5022" s="46"/>
      <c r="H5022" s="46"/>
      <c r="I5022" s="46"/>
      <c r="J5022" s="3"/>
      <c r="K5022" s="56"/>
    </row>
    <row r="5023" ht="32.25" customHeight="1">
      <c r="A5023" s="46"/>
      <c r="B5023" s="46"/>
      <c r="C5023" s="46"/>
      <c r="D5023" s="46"/>
      <c r="E5023" s="46"/>
      <c r="F5023" s="46"/>
      <c r="G5023" s="46"/>
      <c r="H5023" s="46"/>
      <c r="I5023" s="46"/>
      <c r="J5023" s="3"/>
      <c r="K5023" s="56"/>
    </row>
    <row r="5024" ht="32.25" customHeight="1">
      <c r="A5024" s="46"/>
      <c r="B5024" s="46"/>
      <c r="C5024" s="46"/>
      <c r="D5024" s="46"/>
      <c r="E5024" s="46"/>
      <c r="F5024" s="46"/>
      <c r="G5024" s="46"/>
      <c r="H5024" s="46"/>
      <c r="I5024" s="46"/>
      <c r="J5024" s="3"/>
      <c r="K5024" s="56"/>
    </row>
    <row r="5025" ht="32.25" customHeight="1">
      <c r="A5025" s="46"/>
      <c r="B5025" s="46"/>
      <c r="C5025" s="46"/>
      <c r="D5025" s="46"/>
      <c r="E5025" s="46"/>
      <c r="F5025" s="46"/>
      <c r="G5025" s="46"/>
      <c r="H5025" s="46"/>
      <c r="I5025" s="46"/>
      <c r="J5025" s="3"/>
      <c r="K5025" s="56"/>
    </row>
    <row r="5026" ht="32.25" customHeight="1">
      <c r="A5026" s="46"/>
      <c r="B5026" s="46"/>
      <c r="C5026" s="46"/>
      <c r="D5026" s="46"/>
      <c r="E5026" s="46"/>
      <c r="F5026" s="46"/>
      <c r="G5026" s="46"/>
      <c r="H5026" s="46"/>
      <c r="I5026" s="46"/>
      <c r="J5026" s="3"/>
      <c r="K5026" s="56"/>
    </row>
    <row r="5027" ht="32.25" customHeight="1">
      <c r="A5027" s="46"/>
      <c r="B5027" s="46"/>
      <c r="C5027" s="46"/>
      <c r="D5027" s="46"/>
      <c r="E5027" s="46"/>
      <c r="F5027" s="46"/>
      <c r="G5027" s="46"/>
      <c r="H5027" s="46"/>
      <c r="I5027" s="46"/>
      <c r="J5027" s="3"/>
      <c r="K5027" s="56"/>
    </row>
    <row r="5028" ht="32.25" customHeight="1">
      <c r="A5028" s="46"/>
      <c r="B5028" s="46"/>
      <c r="C5028" s="46"/>
      <c r="D5028" s="46"/>
      <c r="E5028" s="46"/>
      <c r="F5028" s="46"/>
      <c r="G5028" s="46"/>
      <c r="H5028" s="46"/>
      <c r="I5028" s="46"/>
      <c r="J5028" s="3"/>
      <c r="K5028" s="56"/>
    </row>
    <row r="5029" ht="32.25" customHeight="1">
      <c r="A5029" s="46"/>
      <c r="B5029" s="46"/>
      <c r="C5029" s="46"/>
      <c r="D5029" s="46"/>
      <c r="E5029" s="46"/>
      <c r="F5029" s="46"/>
      <c r="G5029" s="46"/>
      <c r="H5029" s="46"/>
      <c r="I5029" s="46"/>
      <c r="J5029" s="3"/>
      <c r="K5029" s="56"/>
    </row>
    <row r="5030" ht="32.25" customHeight="1">
      <c r="A5030" s="46"/>
      <c r="B5030" s="46"/>
      <c r="C5030" s="46"/>
      <c r="D5030" s="46"/>
      <c r="E5030" s="46"/>
      <c r="F5030" s="46"/>
      <c r="G5030" s="46"/>
      <c r="H5030" s="46"/>
      <c r="I5030" s="46"/>
      <c r="J5030" s="3"/>
      <c r="K5030" s="56"/>
    </row>
    <row r="5031" ht="32.25" customHeight="1">
      <c r="A5031" s="46"/>
      <c r="B5031" s="46"/>
      <c r="C5031" s="46"/>
      <c r="D5031" s="46"/>
      <c r="E5031" s="46"/>
      <c r="F5031" s="46"/>
      <c r="G5031" s="46"/>
      <c r="H5031" s="46"/>
      <c r="I5031" s="46"/>
      <c r="J5031" s="3"/>
      <c r="K5031" s="56"/>
    </row>
    <row r="5032" ht="32.25" customHeight="1">
      <c r="A5032" s="46"/>
      <c r="B5032" s="46"/>
      <c r="C5032" s="46"/>
      <c r="D5032" s="46"/>
      <c r="E5032" s="46"/>
      <c r="F5032" s="46"/>
      <c r="G5032" s="46"/>
      <c r="H5032" s="46"/>
      <c r="I5032" s="46"/>
      <c r="J5032" s="3"/>
      <c r="K5032" s="56"/>
    </row>
    <row r="5033" ht="32.25" customHeight="1">
      <c r="A5033" s="46"/>
      <c r="B5033" s="46"/>
      <c r="C5033" s="46"/>
      <c r="D5033" s="46"/>
      <c r="E5033" s="46"/>
      <c r="F5033" s="46"/>
      <c r="G5033" s="46"/>
      <c r="H5033" s="46"/>
      <c r="I5033" s="46"/>
      <c r="J5033" s="3"/>
      <c r="K5033" s="56"/>
    </row>
    <row r="5034" ht="32.25" customHeight="1">
      <c r="A5034" s="46"/>
      <c r="B5034" s="46"/>
      <c r="C5034" s="46"/>
      <c r="D5034" s="46"/>
      <c r="E5034" s="46"/>
      <c r="F5034" s="46"/>
      <c r="G5034" s="46"/>
      <c r="H5034" s="46"/>
      <c r="I5034" s="46"/>
      <c r="J5034" s="3"/>
      <c r="K5034" s="56"/>
    </row>
    <row r="5035" ht="32.25" customHeight="1">
      <c r="A5035" s="46"/>
      <c r="B5035" s="46"/>
      <c r="C5035" s="46"/>
      <c r="D5035" s="46"/>
      <c r="E5035" s="46"/>
      <c r="F5035" s="46"/>
      <c r="G5035" s="46"/>
      <c r="H5035" s="46"/>
      <c r="I5035" s="46"/>
      <c r="J5035" s="3"/>
      <c r="K5035" s="56"/>
    </row>
    <row r="5036" ht="32.25" customHeight="1">
      <c r="A5036" s="46"/>
      <c r="B5036" s="46"/>
      <c r="C5036" s="46"/>
      <c r="D5036" s="46"/>
      <c r="E5036" s="46"/>
      <c r="F5036" s="46"/>
      <c r="G5036" s="46"/>
      <c r="H5036" s="46"/>
      <c r="I5036" s="46"/>
      <c r="J5036" s="3"/>
      <c r="K5036" s="56"/>
    </row>
    <row r="5037" ht="32.25" customHeight="1">
      <c r="A5037" s="46"/>
      <c r="B5037" s="46"/>
      <c r="C5037" s="46"/>
      <c r="D5037" s="46"/>
      <c r="E5037" s="46"/>
      <c r="F5037" s="46"/>
      <c r="G5037" s="46"/>
      <c r="H5037" s="46"/>
      <c r="I5037" s="46"/>
      <c r="J5037" s="3"/>
      <c r="K5037" s="56"/>
    </row>
    <row r="5038" ht="32.25" customHeight="1">
      <c r="A5038" s="46"/>
      <c r="B5038" s="46"/>
      <c r="C5038" s="46"/>
      <c r="D5038" s="46"/>
      <c r="E5038" s="46"/>
      <c r="F5038" s="46"/>
      <c r="G5038" s="46"/>
      <c r="H5038" s="46"/>
      <c r="I5038" s="46"/>
      <c r="J5038" s="3"/>
      <c r="K5038" s="56"/>
    </row>
    <row r="5039" ht="32.25" customHeight="1">
      <c r="A5039" s="46"/>
      <c r="B5039" s="46"/>
      <c r="C5039" s="46"/>
      <c r="D5039" s="46"/>
      <c r="E5039" s="46"/>
      <c r="F5039" s="46"/>
      <c r="G5039" s="46"/>
      <c r="H5039" s="46"/>
      <c r="I5039" s="46"/>
      <c r="J5039" s="3"/>
      <c r="K5039" s="56"/>
    </row>
    <row r="5040" ht="32.25" customHeight="1">
      <c r="A5040" s="46"/>
      <c r="B5040" s="46"/>
      <c r="C5040" s="46"/>
      <c r="D5040" s="46"/>
      <c r="E5040" s="46"/>
      <c r="F5040" s="46"/>
      <c r="G5040" s="46"/>
      <c r="H5040" s="46"/>
      <c r="I5040" s="46"/>
      <c r="J5040" s="3"/>
      <c r="K5040" s="56"/>
    </row>
    <row r="5041" ht="32.25" customHeight="1">
      <c r="A5041" s="46"/>
      <c r="B5041" s="46"/>
      <c r="C5041" s="46"/>
      <c r="D5041" s="46"/>
      <c r="E5041" s="46"/>
      <c r="F5041" s="46"/>
      <c r="G5041" s="46"/>
      <c r="H5041" s="46"/>
      <c r="I5041" s="46"/>
      <c r="J5041" s="3"/>
      <c r="K5041" s="56"/>
    </row>
    <row r="5042" ht="32.25" customHeight="1">
      <c r="A5042" s="46"/>
      <c r="B5042" s="46"/>
      <c r="C5042" s="46"/>
      <c r="D5042" s="46"/>
      <c r="E5042" s="46"/>
      <c r="F5042" s="46"/>
      <c r="G5042" s="46"/>
      <c r="H5042" s="46"/>
      <c r="I5042" s="46"/>
      <c r="J5042" s="3"/>
      <c r="K5042" s="56"/>
    </row>
    <row r="5043" ht="32.25" customHeight="1">
      <c r="A5043" s="46"/>
      <c r="B5043" s="46"/>
      <c r="C5043" s="46"/>
      <c r="D5043" s="46"/>
      <c r="E5043" s="46"/>
      <c r="F5043" s="46"/>
      <c r="G5043" s="46"/>
      <c r="H5043" s="46"/>
      <c r="I5043" s="46"/>
      <c r="J5043" s="3"/>
      <c r="K5043" s="56"/>
    </row>
    <row r="5044" ht="32.25" customHeight="1">
      <c r="A5044" s="46"/>
      <c r="B5044" s="46"/>
      <c r="C5044" s="46"/>
      <c r="D5044" s="46"/>
      <c r="E5044" s="46"/>
      <c r="F5044" s="46"/>
      <c r="G5044" s="46"/>
      <c r="H5044" s="46"/>
      <c r="I5044" s="46"/>
      <c r="J5044" s="3"/>
      <c r="K5044" s="56"/>
    </row>
    <row r="5045" ht="32.25" customHeight="1">
      <c r="A5045" s="46"/>
      <c r="B5045" s="46"/>
      <c r="C5045" s="46"/>
      <c r="D5045" s="46"/>
      <c r="E5045" s="46"/>
      <c r="F5045" s="46"/>
      <c r="G5045" s="46"/>
      <c r="H5045" s="46"/>
      <c r="I5045" s="46"/>
      <c r="J5045" s="3"/>
      <c r="K5045" s="56"/>
    </row>
    <row r="5046" ht="32.25" customHeight="1">
      <c r="A5046" s="46"/>
      <c r="B5046" s="46"/>
      <c r="C5046" s="46"/>
      <c r="D5046" s="46"/>
      <c r="E5046" s="46"/>
      <c r="F5046" s="46"/>
      <c r="G5046" s="46"/>
      <c r="H5046" s="46"/>
      <c r="I5046" s="46"/>
      <c r="J5046" s="3"/>
      <c r="K5046" s="56"/>
    </row>
    <row r="5047" ht="32.25" customHeight="1">
      <c r="A5047" s="46"/>
      <c r="B5047" s="46"/>
      <c r="C5047" s="46"/>
      <c r="D5047" s="46"/>
      <c r="E5047" s="46"/>
      <c r="F5047" s="46"/>
      <c r="G5047" s="46"/>
      <c r="H5047" s="46"/>
      <c r="I5047" s="46"/>
      <c r="J5047" s="3"/>
      <c r="K5047" s="56"/>
    </row>
    <row r="5048" ht="32.25" customHeight="1">
      <c r="A5048" s="46"/>
      <c r="B5048" s="46"/>
      <c r="C5048" s="46"/>
      <c r="D5048" s="46"/>
      <c r="E5048" s="46"/>
      <c r="F5048" s="46"/>
      <c r="G5048" s="46"/>
      <c r="H5048" s="46"/>
      <c r="I5048" s="46"/>
      <c r="J5048" s="3"/>
      <c r="K5048" s="56"/>
    </row>
    <row r="5049" ht="32.25" customHeight="1">
      <c r="A5049" s="46"/>
      <c r="B5049" s="46"/>
      <c r="C5049" s="46"/>
      <c r="D5049" s="46"/>
      <c r="E5049" s="46"/>
      <c r="F5049" s="46"/>
      <c r="G5049" s="46"/>
      <c r="H5049" s="46"/>
      <c r="I5049" s="46"/>
      <c r="J5049" s="3"/>
      <c r="K5049" s="56"/>
    </row>
    <row r="5050" ht="32.25" customHeight="1">
      <c r="A5050" s="46"/>
      <c r="B5050" s="46"/>
      <c r="C5050" s="46"/>
      <c r="D5050" s="46"/>
      <c r="E5050" s="46"/>
      <c r="F5050" s="46"/>
      <c r="G5050" s="46"/>
      <c r="H5050" s="46"/>
      <c r="I5050" s="46"/>
      <c r="J5050" s="3"/>
      <c r="K5050" s="56"/>
    </row>
    <row r="5051" ht="32.25" customHeight="1">
      <c r="A5051" s="46"/>
      <c r="B5051" s="46"/>
      <c r="C5051" s="46"/>
      <c r="D5051" s="46"/>
      <c r="E5051" s="46"/>
      <c r="F5051" s="46"/>
      <c r="G5051" s="46"/>
      <c r="H5051" s="46"/>
      <c r="I5051" s="46"/>
      <c r="J5051" s="3"/>
      <c r="K5051" s="56"/>
    </row>
    <row r="5052" ht="32.25" customHeight="1">
      <c r="A5052" s="46"/>
      <c r="B5052" s="46"/>
      <c r="C5052" s="46"/>
      <c r="D5052" s="46"/>
      <c r="E5052" s="46"/>
      <c r="F5052" s="46"/>
      <c r="G5052" s="46"/>
      <c r="H5052" s="46"/>
      <c r="I5052" s="46"/>
      <c r="J5052" s="3"/>
      <c r="K5052" s="56"/>
    </row>
    <row r="5053" ht="32.25" customHeight="1">
      <c r="A5053" s="46"/>
      <c r="B5053" s="46"/>
      <c r="C5053" s="46"/>
      <c r="D5053" s="46"/>
      <c r="E5053" s="46"/>
      <c r="F5053" s="46"/>
      <c r="G5053" s="46"/>
      <c r="H5053" s="46"/>
      <c r="I5053" s="46"/>
      <c r="J5053" s="3"/>
      <c r="K5053" s="56"/>
    </row>
    <row r="5054" ht="32.25" customHeight="1">
      <c r="A5054" s="46"/>
      <c r="B5054" s="46"/>
      <c r="C5054" s="46"/>
      <c r="D5054" s="46"/>
      <c r="E5054" s="46"/>
      <c r="F5054" s="46"/>
      <c r="G5054" s="46"/>
      <c r="H5054" s="46"/>
      <c r="I5054" s="46"/>
      <c r="J5054" s="3"/>
      <c r="K5054" s="56"/>
    </row>
    <row r="5055" ht="32.25" customHeight="1">
      <c r="A5055" s="46"/>
      <c r="B5055" s="46"/>
      <c r="C5055" s="46"/>
      <c r="D5055" s="46"/>
      <c r="E5055" s="46"/>
      <c r="F5055" s="46"/>
      <c r="G5055" s="46"/>
      <c r="H5055" s="46"/>
      <c r="I5055" s="46"/>
      <c r="J5055" s="3"/>
      <c r="K5055" s="56"/>
    </row>
    <row r="5056" ht="32.25" customHeight="1">
      <c r="A5056" s="46"/>
      <c r="B5056" s="46"/>
      <c r="C5056" s="46"/>
      <c r="D5056" s="46"/>
      <c r="E5056" s="46"/>
      <c r="F5056" s="46"/>
      <c r="G5056" s="46"/>
      <c r="H5056" s="46"/>
      <c r="I5056" s="46"/>
      <c r="J5056" s="3"/>
      <c r="K5056" s="56"/>
    </row>
    <row r="5057" ht="32.25" customHeight="1">
      <c r="A5057" s="46"/>
      <c r="B5057" s="46"/>
      <c r="C5057" s="46"/>
      <c r="D5057" s="46"/>
      <c r="E5057" s="46"/>
      <c r="F5057" s="46"/>
      <c r="G5057" s="46"/>
      <c r="H5057" s="46"/>
      <c r="I5057" s="46"/>
      <c r="J5057" s="3"/>
      <c r="K5057" s="56"/>
    </row>
    <row r="5058" ht="32.25" customHeight="1">
      <c r="A5058" s="46"/>
      <c r="B5058" s="46"/>
      <c r="C5058" s="46"/>
      <c r="D5058" s="46"/>
      <c r="E5058" s="46"/>
      <c r="F5058" s="46"/>
      <c r="G5058" s="46"/>
      <c r="H5058" s="46"/>
      <c r="I5058" s="46"/>
      <c r="J5058" s="3"/>
      <c r="K5058" s="56"/>
    </row>
    <row r="5059" ht="32.25" customHeight="1">
      <c r="A5059" s="46"/>
      <c r="B5059" s="46"/>
      <c r="C5059" s="46"/>
      <c r="D5059" s="46"/>
      <c r="E5059" s="46"/>
      <c r="F5059" s="46"/>
      <c r="G5059" s="46"/>
      <c r="H5059" s="46"/>
      <c r="I5059" s="46"/>
      <c r="J5059" s="3"/>
      <c r="K5059" s="56"/>
    </row>
    <row r="5060" ht="32.25" customHeight="1">
      <c r="A5060" s="46"/>
      <c r="B5060" s="46"/>
      <c r="C5060" s="46"/>
      <c r="D5060" s="46"/>
      <c r="E5060" s="46"/>
      <c r="F5060" s="46"/>
      <c r="G5060" s="46"/>
      <c r="H5060" s="46"/>
      <c r="I5060" s="46"/>
      <c r="J5060" s="3"/>
      <c r="K5060" s="56"/>
    </row>
    <row r="5061" ht="32.25" customHeight="1">
      <c r="A5061" s="46"/>
      <c r="B5061" s="46"/>
      <c r="C5061" s="46"/>
      <c r="D5061" s="46"/>
      <c r="E5061" s="46"/>
      <c r="F5061" s="46"/>
      <c r="G5061" s="46"/>
      <c r="H5061" s="46"/>
      <c r="I5061" s="46"/>
      <c r="J5061" s="3"/>
      <c r="K5061" s="56"/>
    </row>
    <row r="5062" ht="32.25" customHeight="1">
      <c r="A5062" s="46"/>
      <c r="B5062" s="46"/>
      <c r="C5062" s="46"/>
      <c r="D5062" s="46"/>
      <c r="E5062" s="46"/>
      <c r="F5062" s="46"/>
      <c r="G5062" s="46"/>
      <c r="H5062" s="46"/>
      <c r="I5062" s="46"/>
      <c r="J5062" s="3"/>
      <c r="K5062" s="56"/>
    </row>
    <row r="5063" ht="32.25" customHeight="1">
      <c r="A5063" s="46"/>
      <c r="B5063" s="46"/>
      <c r="C5063" s="46"/>
      <c r="D5063" s="46"/>
      <c r="E5063" s="46"/>
      <c r="F5063" s="46"/>
      <c r="G5063" s="46"/>
      <c r="H5063" s="46"/>
      <c r="I5063" s="46"/>
      <c r="J5063" s="3"/>
      <c r="K5063" s="56"/>
    </row>
    <row r="5064" ht="32.25" customHeight="1">
      <c r="A5064" s="46"/>
      <c r="B5064" s="46"/>
      <c r="C5064" s="46"/>
      <c r="D5064" s="46"/>
      <c r="E5064" s="46"/>
      <c r="F5064" s="46"/>
      <c r="G5064" s="46"/>
      <c r="H5064" s="46"/>
      <c r="I5064" s="46"/>
      <c r="J5064" s="3"/>
      <c r="K5064" s="56"/>
    </row>
    <row r="5065" ht="32.25" customHeight="1">
      <c r="A5065" s="46"/>
      <c r="B5065" s="46"/>
      <c r="C5065" s="46"/>
      <c r="D5065" s="46"/>
      <c r="E5065" s="46"/>
      <c r="F5065" s="46"/>
      <c r="G5065" s="46"/>
      <c r="H5065" s="46"/>
      <c r="I5065" s="46"/>
      <c r="J5065" s="3"/>
      <c r="K5065" s="56"/>
    </row>
    <row r="5066" ht="32.25" customHeight="1">
      <c r="A5066" s="46"/>
      <c r="B5066" s="46"/>
      <c r="C5066" s="46"/>
      <c r="D5066" s="46"/>
      <c r="E5066" s="46"/>
      <c r="F5066" s="46"/>
      <c r="G5066" s="46"/>
      <c r="H5066" s="46"/>
      <c r="I5066" s="46"/>
      <c r="J5066" s="3"/>
      <c r="K5066" s="56"/>
    </row>
    <row r="5067" ht="32.25" customHeight="1">
      <c r="A5067" s="46"/>
      <c r="B5067" s="46"/>
      <c r="C5067" s="46"/>
      <c r="D5067" s="46"/>
      <c r="E5067" s="46"/>
      <c r="F5067" s="46"/>
      <c r="G5067" s="46"/>
      <c r="H5067" s="46"/>
      <c r="I5067" s="46"/>
      <c r="J5067" s="3"/>
      <c r="K5067" s="56"/>
    </row>
    <row r="5068" ht="32.25" customHeight="1">
      <c r="A5068" s="46"/>
      <c r="B5068" s="46"/>
      <c r="C5068" s="46"/>
      <c r="D5068" s="46"/>
      <c r="E5068" s="46"/>
      <c r="F5068" s="46"/>
      <c r="G5068" s="46"/>
      <c r="H5068" s="46"/>
      <c r="I5068" s="46"/>
      <c r="J5068" s="3"/>
      <c r="K5068" s="56"/>
    </row>
    <row r="5069" ht="32.25" customHeight="1">
      <c r="A5069" s="46"/>
      <c r="B5069" s="46"/>
      <c r="C5069" s="46"/>
      <c r="D5069" s="46"/>
      <c r="E5069" s="46"/>
      <c r="F5069" s="46"/>
      <c r="G5069" s="46"/>
      <c r="H5069" s="46"/>
      <c r="I5069" s="46"/>
      <c r="J5069" s="3"/>
      <c r="K5069" s="56"/>
    </row>
    <row r="5070" ht="32.25" customHeight="1">
      <c r="A5070" s="46"/>
      <c r="B5070" s="46"/>
      <c r="C5070" s="46"/>
      <c r="D5070" s="46"/>
      <c r="E5070" s="46"/>
      <c r="F5070" s="46"/>
      <c r="G5070" s="46"/>
      <c r="H5070" s="46"/>
      <c r="I5070" s="46"/>
      <c r="J5070" s="3"/>
      <c r="K5070" s="56"/>
    </row>
    <row r="5071" ht="32.25" customHeight="1">
      <c r="A5071" s="46"/>
      <c r="B5071" s="46"/>
      <c r="C5071" s="46"/>
      <c r="D5071" s="46"/>
      <c r="E5071" s="46"/>
      <c r="F5071" s="46"/>
      <c r="G5071" s="46"/>
      <c r="H5071" s="46"/>
      <c r="I5071" s="46"/>
      <c r="J5071" s="3"/>
      <c r="K5071" s="56"/>
    </row>
    <row r="5072" ht="32.25" customHeight="1">
      <c r="A5072" s="46"/>
      <c r="B5072" s="46"/>
      <c r="C5072" s="46"/>
      <c r="D5072" s="46"/>
      <c r="E5072" s="46"/>
      <c r="F5072" s="46"/>
      <c r="G5072" s="46"/>
      <c r="H5072" s="46"/>
      <c r="I5072" s="46"/>
      <c r="J5072" s="3"/>
      <c r="K5072" s="56"/>
    </row>
    <row r="5073" ht="32.25" customHeight="1">
      <c r="A5073" s="46"/>
      <c r="B5073" s="46"/>
      <c r="C5073" s="46"/>
      <c r="D5073" s="46"/>
      <c r="E5073" s="46"/>
      <c r="F5073" s="46"/>
      <c r="G5073" s="46"/>
      <c r="H5073" s="46"/>
      <c r="I5073" s="46"/>
      <c r="J5073" s="3"/>
      <c r="K5073" s="56"/>
    </row>
    <row r="5074" ht="32.25" customHeight="1">
      <c r="A5074" s="46"/>
      <c r="B5074" s="46"/>
      <c r="C5074" s="46"/>
      <c r="D5074" s="46"/>
      <c r="E5074" s="46"/>
      <c r="F5074" s="46"/>
      <c r="G5074" s="46"/>
      <c r="H5074" s="46"/>
      <c r="I5074" s="46"/>
      <c r="J5074" s="3"/>
      <c r="K5074" s="56"/>
    </row>
    <row r="5075" ht="32.25" customHeight="1">
      <c r="A5075" s="46"/>
      <c r="B5075" s="46"/>
      <c r="C5075" s="46"/>
      <c r="D5075" s="46"/>
      <c r="E5075" s="46"/>
      <c r="F5075" s="46"/>
      <c r="G5075" s="46"/>
      <c r="H5075" s="46"/>
      <c r="I5075" s="46"/>
      <c r="J5075" s="3"/>
      <c r="K5075" s="56"/>
    </row>
    <row r="5076" ht="32.25" customHeight="1">
      <c r="A5076" s="46"/>
      <c r="B5076" s="46"/>
      <c r="C5076" s="46"/>
      <c r="D5076" s="46"/>
      <c r="E5076" s="46"/>
      <c r="F5076" s="46"/>
      <c r="G5076" s="46"/>
      <c r="H5076" s="46"/>
      <c r="I5076" s="46"/>
      <c r="J5076" s="3"/>
      <c r="K5076" s="56"/>
    </row>
    <row r="5077" ht="32.25" customHeight="1">
      <c r="A5077" s="46"/>
      <c r="B5077" s="46"/>
      <c r="C5077" s="46"/>
      <c r="D5077" s="46"/>
      <c r="E5077" s="46"/>
      <c r="F5077" s="46"/>
      <c r="G5077" s="46"/>
      <c r="H5077" s="46"/>
      <c r="I5077" s="46"/>
      <c r="J5077" s="3"/>
      <c r="K5077" s="56"/>
    </row>
    <row r="5078" ht="32.25" customHeight="1">
      <c r="A5078" s="46"/>
      <c r="B5078" s="46"/>
      <c r="C5078" s="46"/>
      <c r="D5078" s="46"/>
      <c r="E5078" s="46"/>
      <c r="F5078" s="46"/>
      <c r="G5078" s="46"/>
      <c r="H5078" s="46"/>
      <c r="I5078" s="46"/>
      <c r="J5078" s="3"/>
      <c r="K5078" s="56"/>
    </row>
    <row r="5079" ht="32.25" customHeight="1">
      <c r="A5079" s="46"/>
      <c r="B5079" s="46"/>
      <c r="C5079" s="46"/>
      <c r="D5079" s="46"/>
      <c r="E5079" s="46"/>
      <c r="F5079" s="46"/>
      <c r="G5079" s="46"/>
      <c r="H5079" s="46"/>
      <c r="I5079" s="46"/>
      <c r="J5079" s="3"/>
      <c r="K5079" s="56"/>
    </row>
    <row r="5080" ht="32.25" customHeight="1">
      <c r="A5080" s="46"/>
      <c r="B5080" s="46"/>
      <c r="C5080" s="46"/>
      <c r="D5080" s="46"/>
      <c r="E5080" s="46"/>
      <c r="F5080" s="46"/>
      <c r="G5080" s="46"/>
      <c r="H5080" s="46"/>
      <c r="I5080" s="46"/>
      <c r="J5080" s="3"/>
      <c r="K5080" s="56"/>
    </row>
    <row r="5081" ht="32.25" customHeight="1">
      <c r="A5081" s="46"/>
      <c r="B5081" s="46"/>
      <c r="C5081" s="46"/>
      <c r="D5081" s="46"/>
      <c r="E5081" s="46"/>
      <c r="F5081" s="46"/>
      <c r="G5081" s="46"/>
      <c r="H5081" s="46"/>
      <c r="I5081" s="46"/>
      <c r="J5081" s="3"/>
      <c r="K5081" s="56"/>
    </row>
    <row r="5082" ht="32.25" customHeight="1">
      <c r="A5082" s="46"/>
      <c r="B5082" s="46"/>
      <c r="C5082" s="46"/>
      <c r="D5082" s="46"/>
      <c r="E5082" s="46"/>
      <c r="F5082" s="46"/>
      <c r="G5082" s="46"/>
      <c r="H5082" s="46"/>
      <c r="I5082" s="46"/>
      <c r="J5082" s="3"/>
      <c r="K5082" s="56"/>
    </row>
    <row r="5083" ht="32.25" customHeight="1">
      <c r="A5083" s="46"/>
      <c r="B5083" s="46"/>
      <c r="C5083" s="46"/>
      <c r="D5083" s="46"/>
      <c r="E5083" s="46"/>
      <c r="F5083" s="46"/>
      <c r="G5083" s="46"/>
      <c r="H5083" s="46"/>
      <c r="I5083" s="46"/>
      <c r="J5083" s="3"/>
      <c r="K5083" s="56"/>
    </row>
    <row r="5084" ht="32.25" customHeight="1">
      <c r="A5084" s="46"/>
      <c r="B5084" s="46"/>
      <c r="C5084" s="46"/>
      <c r="D5084" s="46"/>
      <c r="E5084" s="46"/>
      <c r="F5084" s="46"/>
      <c r="G5084" s="46"/>
      <c r="H5084" s="46"/>
      <c r="I5084" s="46"/>
      <c r="J5084" s="3"/>
      <c r="K5084" s="56"/>
    </row>
    <row r="5085" ht="32.25" customHeight="1">
      <c r="A5085" s="46"/>
      <c r="B5085" s="46"/>
      <c r="C5085" s="46"/>
      <c r="D5085" s="46"/>
      <c r="E5085" s="46"/>
      <c r="F5085" s="46"/>
      <c r="G5085" s="46"/>
      <c r="H5085" s="46"/>
      <c r="I5085" s="46"/>
      <c r="J5085" s="3"/>
      <c r="K5085" s="56"/>
    </row>
    <row r="5086" ht="32.25" customHeight="1">
      <c r="A5086" s="46"/>
      <c r="B5086" s="46"/>
      <c r="C5086" s="46"/>
      <c r="D5086" s="46"/>
      <c r="E5086" s="46"/>
      <c r="F5086" s="46"/>
      <c r="G5086" s="46"/>
      <c r="H5086" s="46"/>
      <c r="I5086" s="46"/>
      <c r="J5086" s="3"/>
      <c r="K5086" s="56"/>
    </row>
    <row r="5087" ht="32.25" customHeight="1">
      <c r="A5087" s="46"/>
      <c r="B5087" s="46"/>
      <c r="C5087" s="46"/>
      <c r="D5087" s="46"/>
      <c r="E5087" s="46"/>
      <c r="F5087" s="46"/>
      <c r="G5087" s="46"/>
      <c r="H5087" s="46"/>
      <c r="I5087" s="46"/>
      <c r="J5087" s="3"/>
      <c r="K5087" s="56"/>
    </row>
    <row r="5088" ht="32.25" customHeight="1">
      <c r="A5088" s="46"/>
      <c r="B5088" s="46"/>
      <c r="C5088" s="46"/>
      <c r="D5088" s="46"/>
      <c r="E5088" s="46"/>
      <c r="F5088" s="46"/>
      <c r="G5088" s="46"/>
      <c r="H5088" s="46"/>
      <c r="I5088" s="46"/>
      <c r="J5088" s="3"/>
      <c r="K5088" s="56"/>
    </row>
    <row r="5089" ht="32.25" customHeight="1">
      <c r="A5089" s="46"/>
      <c r="B5089" s="46"/>
      <c r="C5089" s="46"/>
      <c r="D5089" s="46"/>
      <c r="E5089" s="46"/>
      <c r="F5089" s="46"/>
      <c r="G5089" s="46"/>
      <c r="H5089" s="46"/>
      <c r="I5089" s="46"/>
      <c r="J5089" s="3"/>
      <c r="K5089" s="56"/>
    </row>
    <row r="5090" ht="32.25" customHeight="1">
      <c r="A5090" s="46"/>
      <c r="B5090" s="46"/>
      <c r="C5090" s="46"/>
      <c r="D5090" s="46"/>
      <c r="E5090" s="46"/>
      <c r="F5090" s="46"/>
      <c r="G5090" s="46"/>
      <c r="H5090" s="46"/>
      <c r="I5090" s="46"/>
      <c r="J5090" s="3"/>
      <c r="K5090" s="56"/>
    </row>
    <row r="5091" ht="32.25" customHeight="1">
      <c r="A5091" s="46"/>
      <c r="B5091" s="46"/>
      <c r="C5091" s="46"/>
      <c r="D5091" s="46"/>
      <c r="E5091" s="46"/>
      <c r="F5091" s="46"/>
      <c r="G5091" s="46"/>
      <c r="H5091" s="46"/>
      <c r="I5091" s="46"/>
      <c r="J5091" s="3"/>
      <c r="K5091" s="56"/>
    </row>
    <row r="5092" ht="32.25" customHeight="1">
      <c r="A5092" s="46"/>
      <c r="B5092" s="46"/>
      <c r="C5092" s="46"/>
      <c r="D5092" s="46"/>
      <c r="E5092" s="46"/>
      <c r="F5092" s="46"/>
      <c r="G5092" s="46"/>
      <c r="H5092" s="46"/>
      <c r="I5092" s="46"/>
      <c r="J5092" s="3"/>
      <c r="K5092" s="56"/>
    </row>
    <row r="5093" ht="32.25" customHeight="1">
      <c r="A5093" s="46"/>
      <c r="B5093" s="46"/>
      <c r="C5093" s="46"/>
      <c r="D5093" s="46"/>
      <c r="E5093" s="46"/>
      <c r="F5093" s="46"/>
      <c r="G5093" s="46"/>
      <c r="H5093" s="46"/>
      <c r="I5093" s="46"/>
      <c r="J5093" s="3"/>
      <c r="K5093" s="56"/>
    </row>
    <row r="5094" ht="32.25" customHeight="1">
      <c r="A5094" s="46"/>
      <c r="B5094" s="46"/>
      <c r="C5094" s="46"/>
      <c r="D5094" s="46"/>
      <c r="E5094" s="46"/>
      <c r="F5094" s="46"/>
      <c r="G5094" s="46"/>
      <c r="H5094" s="46"/>
      <c r="I5094" s="46"/>
      <c r="J5094" s="3"/>
      <c r="K5094" s="56"/>
    </row>
    <row r="5095" ht="32.25" customHeight="1">
      <c r="A5095" s="46"/>
      <c r="B5095" s="46"/>
      <c r="C5095" s="46"/>
      <c r="D5095" s="46"/>
      <c r="E5095" s="46"/>
      <c r="F5095" s="46"/>
      <c r="G5095" s="46"/>
      <c r="H5095" s="46"/>
      <c r="I5095" s="46"/>
      <c r="J5095" s="3"/>
      <c r="K5095" s="56"/>
    </row>
    <row r="5096" ht="32.25" customHeight="1">
      <c r="A5096" s="46"/>
      <c r="B5096" s="46"/>
      <c r="C5096" s="46"/>
      <c r="D5096" s="46"/>
      <c r="E5096" s="46"/>
      <c r="F5096" s="46"/>
      <c r="G5096" s="46"/>
      <c r="H5096" s="46"/>
      <c r="I5096" s="46"/>
      <c r="J5096" s="3"/>
      <c r="K5096" s="56"/>
    </row>
    <row r="5097" ht="32.25" customHeight="1">
      <c r="A5097" s="46"/>
      <c r="B5097" s="46"/>
      <c r="C5097" s="46"/>
      <c r="D5097" s="46"/>
      <c r="E5097" s="46"/>
      <c r="F5097" s="46"/>
      <c r="G5097" s="46"/>
      <c r="H5097" s="46"/>
      <c r="I5097" s="46"/>
      <c r="J5097" s="3"/>
      <c r="K5097" s="56"/>
    </row>
    <row r="5098" ht="32.25" customHeight="1">
      <c r="A5098" s="46"/>
      <c r="B5098" s="46"/>
      <c r="C5098" s="46"/>
      <c r="D5098" s="46"/>
      <c r="E5098" s="46"/>
      <c r="F5098" s="46"/>
      <c r="G5098" s="46"/>
      <c r="H5098" s="46"/>
      <c r="I5098" s="46"/>
      <c r="J5098" s="3"/>
      <c r="K5098" s="56"/>
    </row>
    <row r="5099" ht="32.25" customHeight="1">
      <c r="A5099" s="46"/>
      <c r="B5099" s="46"/>
      <c r="C5099" s="46"/>
      <c r="D5099" s="46"/>
      <c r="E5099" s="46"/>
      <c r="F5099" s="46"/>
      <c r="G5099" s="46"/>
      <c r="H5099" s="46"/>
      <c r="I5099" s="46"/>
      <c r="J5099" s="3"/>
      <c r="K5099" s="56"/>
    </row>
    <row r="5100" ht="32.25" customHeight="1">
      <c r="A5100" s="46"/>
      <c r="B5100" s="46"/>
      <c r="C5100" s="46"/>
      <c r="D5100" s="46"/>
      <c r="E5100" s="46"/>
      <c r="F5100" s="46"/>
      <c r="G5100" s="46"/>
      <c r="H5100" s="46"/>
      <c r="I5100" s="46"/>
      <c r="J5100" s="3"/>
      <c r="K5100" s="56"/>
    </row>
    <row r="5101" ht="32.25" customHeight="1">
      <c r="A5101" s="46"/>
      <c r="B5101" s="46"/>
      <c r="C5101" s="46"/>
      <c r="D5101" s="46"/>
      <c r="E5101" s="46"/>
      <c r="F5101" s="46"/>
      <c r="G5101" s="46"/>
      <c r="H5101" s="46"/>
      <c r="I5101" s="46"/>
      <c r="J5101" s="3"/>
      <c r="K5101" s="56"/>
    </row>
    <row r="5102" ht="32.25" customHeight="1">
      <c r="A5102" s="46"/>
      <c r="B5102" s="46"/>
      <c r="C5102" s="46"/>
      <c r="D5102" s="46"/>
      <c r="E5102" s="46"/>
      <c r="F5102" s="46"/>
      <c r="G5102" s="46"/>
      <c r="H5102" s="46"/>
      <c r="I5102" s="46"/>
      <c r="J5102" s="3"/>
      <c r="K5102" s="56"/>
    </row>
    <row r="5103" ht="32.25" customHeight="1">
      <c r="A5103" s="46"/>
      <c r="B5103" s="46"/>
      <c r="C5103" s="46"/>
      <c r="D5103" s="46"/>
      <c r="E5103" s="46"/>
      <c r="F5103" s="46"/>
      <c r="G5103" s="46"/>
      <c r="H5103" s="46"/>
      <c r="I5103" s="46"/>
      <c r="J5103" s="3"/>
      <c r="K5103" s="56"/>
    </row>
    <row r="5104" ht="32.25" customHeight="1">
      <c r="A5104" s="46"/>
      <c r="B5104" s="46"/>
      <c r="C5104" s="46"/>
      <c r="D5104" s="46"/>
      <c r="E5104" s="46"/>
      <c r="F5104" s="46"/>
      <c r="G5104" s="46"/>
      <c r="H5104" s="46"/>
      <c r="I5104" s="46"/>
      <c r="J5104" s="3"/>
      <c r="K5104" s="56"/>
    </row>
    <row r="5105" ht="32.25" customHeight="1">
      <c r="A5105" s="46"/>
      <c r="B5105" s="46"/>
      <c r="C5105" s="46"/>
      <c r="D5105" s="46"/>
      <c r="E5105" s="46"/>
      <c r="F5105" s="46"/>
      <c r="G5105" s="46"/>
      <c r="H5105" s="46"/>
      <c r="I5105" s="46"/>
      <c r="J5105" s="3"/>
      <c r="K5105" s="56"/>
    </row>
    <row r="5106" ht="32.25" customHeight="1">
      <c r="A5106" s="46"/>
      <c r="B5106" s="46"/>
      <c r="C5106" s="46"/>
      <c r="D5106" s="46"/>
      <c r="E5106" s="46"/>
      <c r="F5106" s="46"/>
      <c r="G5106" s="46"/>
      <c r="H5106" s="46"/>
      <c r="I5106" s="46"/>
      <c r="J5106" s="3"/>
      <c r="K5106" s="56"/>
    </row>
    <row r="5107" ht="32.25" customHeight="1">
      <c r="A5107" s="46"/>
      <c r="B5107" s="46"/>
      <c r="C5107" s="46"/>
      <c r="D5107" s="46"/>
      <c r="E5107" s="46"/>
      <c r="F5107" s="46"/>
      <c r="G5107" s="46"/>
      <c r="H5107" s="46"/>
      <c r="I5107" s="46"/>
      <c r="J5107" s="3"/>
      <c r="K5107" s="56"/>
    </row>
    <row r="5108" ht="32.25" customHeight="1">
      <c r="A5108" s="46"/>
      <c r="B5108" s="46"/>
      <c r="C5108" s="46"/>
      <c r="D5108" s="46"/>
      <c r="E5108" s="46"/>
      <c r="F5108" s="46"/>
      <c r="G5108" s="46"/>
      <c r="H5108" s="46"/>
      <c r="I5108" s="46"/>
      <c r="J5108" s="3"/>
      <c r="K5108" s="56"/>
    </row>
    <row r="5109" ht="32.25" customHeight="1">
      <c r="A5109" s="46"/>
      <c r="B5109" s="46"/>
      <c r="C5109" s="46"/>
      <c r="D5109" s="46"/>
      <c r="E5109" s="46"/>
      <c r="F5109" s="46"/>
      <c r="G5109" s="46"/>
      <c r="H5109" s="46"/>
      <c r="I5109" s="46"/>
      <c r="J5109" s="3"/>
      <c r="K5109" s="56"/>
    </row>
    <row r="5110" ht="32.25" customHeight="1">
      <c r="A5110" s="46"/>
      <c r="B5110" s="46"/>
      <c r="C5110" s="46"/>
      <c r="D5110" s="46"/>
      <c r="E5110" s="46"/>
      <c r="F5110" s="46"/>
      <c r="G5110" s="46"/>
      <c r="H5110" s="46"/>
      <c r="I5110" s="46"/>
      <c r="J5110" s="3"/>
      <c r="K5110" s="56"/>
    </row>
    <row r="5111" ht="32.25" customHeight="1">
      <c r="A5111" s="46"/>
      <c r="B5111" s="46"/>
      <c r="C5111" s="46"/>
      <c r="D5111" s="46"/>
      <c r="E5111" s="46"/>
      <c r="F5111" s="46"/>
      <c r="G5111" s="46"/>
      <c r="H5111" s="46"/>
      <c r="I5111" s="46"/>
      <c r="J5111" s="3"/>
      <c r="K5111" s="56"/>
    </row>
    <row r="5112" ht="32.25" customHeight="1">
      <c r="A5112" s="46"/>
      <c r="B5112" s="46"/>
      <c r="C5112" s="46"/>
      <c r="D5112" s="46"/>
      <c r="E5112" s="46"/>
      <c r="F5112" s="46"/>
      <c r="G5112" s="46"/>
      <c r="H5112" s="46"/>
      <c r="I5112" s="46"/>
      <c r="J5112" s="3"/>
      <c r="K5112" s="56"/>
    </row>
    <row r="5113" ht="32.25" customHeight="1">
      <c r="A5113" s="46"/>
      <c r="B5113" s="46"/>
      <c r="C5113" s="46"/>
      <c r="D5113" s="46"/>
      <c r="E5113" s="46"/>
      <c r="F5113" s="46"/>
      <c r="G5113" s="46"/>
      <c r="H5113" s="46"/>
      <c r="I5113" s="46"/>
      <c r="J5113" s="3"/>
      <c r="K5113" s="56"/>
    </row>
    <row r="5114" ht="32.25" customHeight="1">
      <c r="A5114" s="46"/>
      <c r="B5114" s="46"/>
      <c r="C5114" s="46"/>
      <c r="D5114" s="46"/>
      <c r="E5114" s="46"/>
      <c r="F5114" s="46"/>
      <c r="G5114" s="46"/>
      <c r="H5114" s="46"/>
      <c r="I5114" s="46"/>
      <c r="J5114" s="3"/>
      <c r="K5114" s="56"/>
    </row>
    <row r="5115" ht="32.25" customHeight="1">
      <c r="A5115" s="46"/>
      <c r="B5115" s="46"/>
      <c r="C5115" s="46"/>
      <c r="D5115" s="46"/>
      <c r="E5115" s="46"/>
      <c r="F5115" s="46"/>
      <c r="G5115" s="46"/>
      <c r="H5115" s="46"/>
      <c r="I5115" s="46"/>
      <c r="J5115" s="3"/>
      <c r="K5115" s="56"/>
    </row>
    <row r="5116" ht="32.25" customHeight="1">
      <c r="A5116" s="46"/>
      <c r="B5116" s="46"/>
      <c r="C5116" s="46"/>
      <c r="D5116" s="46"/>
      <c r="E5116" s="46"/>
      <c r="F5116" s="46"/>
      <c r="G5116" s="46"/>
      <c r="H5116" s="46"/>
      <c r="I5116" s="46"/>
      <c r="J5116" s="3"/>
      <c r="K5116" s="56"/>
    </row>
    <row r="5117" ht="32.25" customHeight="1">
      <c r="A5117" s="46"/>
      <c r="B5117" s="46"/>
      <c r="C5117" s="46"/>
      <c r="D5117" s="46"/>
      <c r="E5117" s="46"/>
      <c r="F5117" s="46"/>
      <c r="G5117" s="46"/>
      <c r="H5117" s="46"/>
      <c r="I5117" s="46"/>
      <c r="J5117" s="3"/>
      <c r="K5117" s="56"/>
    </row>
    <row r="5118" ht="32.25" customHeight="1">
      <c r="A5118" s="46"/>
      <c r="B5118" s="46"/>
      <c r="C5118" s="46"/>
      <c r="D5118" s="46"/>
      <c r="E5118" s="46"/>
      <c r="F5118" s="46"/>
      <c r="G5118" s="46"/>
      <c r="H5118" s="46"/>
      <c r="I5118" s="46"/>
      <c r="J5118" s="3"/>
      <c r="K5118" s="56"/>
    </row>
    <row r="5119" ht="32.25" customHeight="1">
      <c r="A5119" s="46"/>
      <c r="B5119" s="46"/>
      <c r="C5119" s="46"/>
      <c r="D5119" s="46"/>
      <c r="E5119" s="46"/>
      <c r="F5119" s="46"/>
      <c r="G5119" s="46"/>
      <c r="H5119" s="46"/>
      <c r="I5119" s="46"/>
      <c r="J5119" s="3"/>
      <c r="K5119" s="56"/>
    </row>
    <row r="5120" ht="32.25" customHeight="1">
      <c r="A5120" s="46"/>
      <c r="B5120" s="46"/>
      <c r="C5120" s="46"/>
      <c r="D5120" s="46"/>
      <c r="E5120" s="46"/>
      <c r="F5120" s="46"/>
      <c r="G5120" s="46"/>
      <c r="H5120" s="46"/>
      <c r="I5120" s="46"/>
      <c r="J5120" s="3"/>
      <c r="K5120" s="56"/>
    </row>
    <row r="5121" ht="32.25" customHeight="1">
      <c r="A5121" s="46"/>
      <c r="B5121" s="46"/>
      <c r="C5121" s="46"/>
      <c r="D5121" s="46"/>
      <c r="E5121" s="46"/>
      <c r="F5121" s="46"/>
      <c r="G5121" s="46"/>
      <c r="H5121" s="46"/>
      <c r="I5121" s="46"/>
      <c r="J5121" s="3"/>
      <c r="K5121" s="56"/>
    </row>
    <row r="5122" ht="32.25" customHeight="1">
      <c r="A5122" s="46"/>
      <c r="B5122" s="46"/>
      <c r="C5122" s="46"/>
      <c r="D5122" s="46"/>
      <c r="E5122" s="46"/>
      <c r="F5122" s="46"/>
      <c r="G5122" s="46"/>
      <c r="H5122" s="46"/>
      <c r="I5122" s="46"/>
      <c r="J5122" s="3"/>
      <c r="K5122" s="56"/>
    </row>
    <row r="5123" ht="32.25" customHeight="1">
      <c r="A5123" s="46"/>
      <c r="B5123" s="46"/>
      <c r="C5123" s="46"/>
      <c r="D5123" s="46"/>
      <c r="E5123" s="46"/>
      <c r="F5123" s="46"/>
      <c r="G5123" s="46"/>
      <c r="H5123" s="46"/>
      <c r="I5123" s="46"/>
      <c r="J5123" s="3"/>
      <c r="K5123" s="56"/>
    </row>
    <row r="5124" ht="32.25" customHeight="1">
      <c r="A5124" s="46"/>
      <c r="B5124" s="46"/>
      <c r="C5124" s="46"/>
      <c r="D5124" s="46"/>
      <c r="E5124" s="46"/>
      <c r="F5124" s="46"/>
      <c r="G5124" s="46"/>
      <c r="H5124" s="46"/>
      <c r="I5124" s="46"/>
      <c r="J5124" s="3"/>
      <c r="K5124" s="56"/>
    </row>
    <row r="5125" ht="32.25" customHeight="1">
      <c r="A5125" s="46"/>
      <c r="B5125" s="46"/>
      <c r="C5125" s="46"/>
      <c r="D5125" s="46"/>
      <c r="E5125" s="46"/>
      <c r="F5125" s="46"/>
      <c r="G5125" s="46"/>
      <c r="H5125" s="46"/>
      <c r="I5125" s="46"/>
      <c r="J5125" s="3"/>
      <c r="K5125" s="56"/>
    </row>
    <row r="5126" ht="32.25" customHeight="1">
      <c r="A5126" s="46"/>
      <c r="B5126" s="46"/>
      <c r="C5126" s="46"/>
      <c r="D5126" s="46"/>
      <c r="E5126" s="46"/>
      <c r="F5126" s="46"/>
      <c r="G5126" s="46"/>
      <c r="H5126" s="46"/>
      <c r="I5126" s="46"/>
      <c r="J5126" s="3"/>
      <c r="K5126" s="56"/>
    </row>
    <row r="5127" ht="32.25" customHeight="1">
      <c r="A5127" s="46"/>
      <c r="B5127" s="46"/>
      <c r="C5127" s="46"/>
      <c r="D5127" s="46"/>
      <c r="E5127" s="46"/>
      <c r="F5127" s="46"/>
      <c r="G5127" s="46"/>
      <c r="H5127" s="46"/>
      <c r="I5127" s="46"/>
      <c r="J5127" s="3"/>
      <c r="K5127" s="56"/>
    </row>
    <row r="5128" ht="32.25" customHeight="1">
      <c r="A5128" s="46"/>
      <c r="B5128" s="46"/>
      <c r="C5128" s="46"/>
      <c r="D5128" s="46"/>
      <c r="E5128" s="46"/>
      <c r="F5128" s="46"/>
      <c r="G5128" s="46"/>
      <c r="H5128" s="46"/>
      <c r="I5128" s="46"/>
      <c r="J5128" s="3"/>
      <c r="K5128" s="56"/>
    </row>
    <row r="5129" ht="32.25" customHeight="1">
      <c r="A5129" s="46"/>
      <c r="B5129" s="46"/>
      <c r="C5129" s="46"/>
      <c r="D5129" s="46"/>
      <c r="E5129" s="46"/>
      <c r="F5129" s="46"/>
      <c r="G5129" s="46"/>
      <c r="H5129" s="46"/>
      <c r="I5129" s="46"/>
      <c r="J5129" s="3"/>
      <c r="K5129" s="56"/>
    </row>
    <row r="5130" ht="32.25" customHeight="1">
      <c r="A5130" s="46"/>
      <c r="B5130" s="46"/>
      <c r="C5130" s="46"/>
      <c r="D5130" s="46"/>
      <c r="E5130" s="46"/>
      <c r="F5130" s="46"/>
      <c r="G5130" s="46"/>
      <c r="H5130" s="46"/>
      <c r="I5130" s="46"/>
      <c r="J5130" s="3"/>
      <c r="K5130" s="56"/>
    </row>
    <row r="5131" ht="32.25" customHeight="1">
      <c r="A5131" s="46"/>
      <c r="B5131" s="46"/>
      <c r="C5131" s="46"/>
      <c r="D5131" s="46"/>
      <c r="E5131" s="46"/>
      <c r="F5131" s="46"/>
      <c r="G5131" s="46"/>
      <c r="H5131" s="46"/>
      <c r="I5131" s="46"/>
      <c r="J5131" s="3"/>
      <c r="K5131" s="56"/>
    </row>
    <row r="5132" ht="32.25" customHeight="1">
      <c r="A5132" s="46"/>
      <c r="B5132" s="46"/>
      <c r="C5132" s="46"/>
      <c r="D5132" s="46"/>
      <c r="E5132" s="46"/>
      <c r="F5132" s="46"/>
      <c r="G5132" s="46"/>
      <c r="H5132" s="46"/>
      <c r="I5132" s="46"/>
      <c r="J5132" s="3"/>
      <c r="K5132" s="56"/>
    </row>
    <row r="5133" ht="32.25" customHeight="1">
      <c r="A5133" s="46"/>
      <c r="B5133" s="46"/>
      <c r="C5133" s="46"/>
      <c r="D5133" s="46"/>
      <c r="E5133" s="46"/>
      <c r="F5133" s="46"/>
      <c r="G5133" s="46"/>
      <c r="H5133" s="46"/>
      <c r="I5133" s="46"/>
      <c r="J5133" s="3"/>
      <c r="K5133" s="56"/>
    </row>
    <row r="5134" ht="32.25" customHeight="1">
      <c r="A5134" s="46"/>
      <c r="B5134" s="46"/>
      <c r="C5134" s="46"/>
      <c r="D5134" s="46"/>
      <c r="E5134" s="46"/>
      <c r="F5134" s="46"/>
      <c r="G5134" s="46"/>
      <c r="H5134" s="46"/>
      <c r="I5134" s="46"/>
      <c r="J5134" s="3"/>
      <c r="K5134" s="56"/>
    </row>
    <row r="5135" ht="32.25" customHeight="1">
      <c r="A5135" s="46"/>
      <c r="B5135" s="46"/>
      <c r="C5135" s="46"/>
      <c r="D5135" s="46"/>
      <c r="E5135" s="46"/>
      <c r="F5135" s="46"/>
      <c r="G5135" s="46"/>
      <c r="H5135" s="46"/>
      <c r="I5135" s="46"/>
      <c r="J5135" s="3"/>
      <c r="K5135" s="56"/>
    </row>
    <row r="5136" ht="32.25" customHeight="1">
      <c r="A5136" s="46"/>
      <c r="B5136" s="46"/>
      <c r="C5136" s="46"/>
      <c r="D5136" s="46"/>
      <c r="E5136" s="46"/>
      <c r="F5136" s="46"/>
      <c r="G5136" s="46"/>
      <c r="H5136" s="46"/>
      <c r="I5136" s="46"/>
      <c r="J5136" s="3"/>
      <c r="K5136" s="56"/>
    </row>
    <row r="5137" ht="32.25" customHeight="1">
      <c r="A5137" s="46"/>
      <c r="B5137" s="46"/>
      <c r="C5137" s="46"/>
      <c r="D5137" s="46"/>
      <c r="E5137" s="46"/>
      <c r="F5137" s="46"/>
      <c r="G5137" s="46"/>
      <c r="H5137" s="46"/>
      <c r="I5137" s="46"/>
      <c r="J5137" s="3"/>
      <c r="K5137" s="56"/>
    </row>
    <row r="5138" ht="32.25" customHeight="1">
      <c r="A5138" s="46"/>
      <c r="B5138" s="46"/>
      <c r="C5138" s="46"/>
      <c r="D5138" s="46"/>
      <c r="E5138" s="46"/>
      <c r="F5138" s="46"/>
      <c r="G5138" s="46"/>
      <c r="H5138" s="46"/>
      <c r="I5138" s="46"/>
      <c r="J5138" s="3"/>
      <c r="K5138" s="56"/>
    </row>
    <row r="5139" ht="32.25" customHeight="1">
      <c r="A5139" s="46"/>
      <c r="B5139" s="46"/>
      <c r="C5139" s="46"/>
      <c r="D5139" s="46"/>
      <c r="E5139" s="46"/>
      <c r="F5139" s="46"/>
      <c r="G5139" s="46"/>
      <c r="H5139" s="46"/>
      <c r="I5139" s="46"/>
      <c r="J5139" s="3"/>
      <c r="K5139" s="56"/>
    </row>
    <row r="5140" ht="32.25" customHeight="1">
      <c r="A5140" s="46"/>
      <c r="B5140" s="46"/>
      <c r="C5140" s="46"/>
      <c r="D5140" s="46"/>
      <c r="E5140" s="46"/>
      <c r="F5140" s="46"/>
      <c r="G5140" s="46"/>
      <c r="H5140" s="46"/>
      <c r="I5140" s="46"/>
      <c r="J5140" s="3"/>
      <c r="K5140" s="56"/>
    </row>
    <row r="5141" ht="32.25" customHeight="1">
      <c r="A5141" s="46"/>
      <c r="B5141" s="46"/>
      <c r="C5141" s="46"/>
      <c r="D5141" s="46"/>
      <c r="E5141" s="46"/>
      <c r="F5141" s="46"/>
      <c r="G5141" s="46"/>
      <c r="H5141" s="46"/>
      <c r="I5141" s="46"/>
      <c r="J5141" s="3"/>
      <c r="K5141" s="56"/>
    </row>
    <row r="5142" ht="32.25" customHeight="1">
      <c r="A5142" s="46"/>
      <c r="B5142" s="46"/>
      <c r="C5142" s="46"/>
      <c r="D5142" s="46"/>
      <c r="E5142" s="46"/>
      <c r="F5142" s="46"/>
      <c r="G5142" s="46"/>
      <c r="H5142" s="46"/>
      <c r="I5142" s="46"/>
      <c r="J5142" s="3"/>
      <c r="K5142" s="56"/>
    </row>
    <row r="5143" ht="32.25" customHeight="1">
      <c r="A5143" s="46"/>
      <c r="B5143" s="46"/>
      <c r="C5143" s="46"/>
      <c r="D5143" s="46"/>
      <c r="E5143" s="46"/>
      <c r="F5143" s="46"/>
      <c r="G5143" s="46"/>
      <c r="H5143" s="46"/>
      <c r="I5143" s="46"/>
      <c r="J5143" s="3"/>
      <c r="K5143" s="56"/>
    </row>
    <row r="5144" ht="32.25" customHeight="1">
      <c r="A5144" s="46"/>
      <c r="B5144" s="46"/>
      <c r="C5144" s="46"/>
      <c r="D5144" s="46"/>
      <c r="E5144" s="46"/>
      <c r="F5144" s="46"/>
      <c r="G5144" s="46"/>
      <c r="H5144" s="46"/>
      <c r="I5144" s="46"/>
      <c r="J5144" s="3"/>
      <c r="K5144" s="56"/>
    </row>
    <row r="5145" ht="32.25" customHeight="1">
      <c r="A5145" s="46"/>
      <c r="B5145" s="46"/>
      <c r="C5145" s="46"/>
      <c r="D5145" s="46"/>
      <c r="E5145" s="46"/>
      <c r="F5145" s="46"/>
      <c r="G5145" s="46"/>
      <c r="H5145" s="46"/>
      <c r="I5145" s="46"/>
      <c r="J5145" s="3"/>
      <c r="K5145" s="56"/>
    </row>
    <row r="5146" ht="32.25" customHeight="1">
      <c r="A5146" s="46"/>
      <c r="B5146" s="46"/>
      <c r="C5146" s="46"/>
      <c r="D5146" s="46"/>
      <c r="E5146" s="46"/>
      <c r="F5146" s="46"/>
      <c r="G5146" s="46"/>
      <c r="H5146" s="46"/>
      <c r="I5146" s="46"/>
      <c r="J5146" s="3"/>
      <c r="K5146" s="56"/>
    </row>
    <row r="5147" ht="32.25" customHeight="1">
      <c r="A5147" s="46"/>
      <c r="B5147" s="46"/>
      <c r="C5147" s="46"/>
      <c r="D5147" s="46"/>
      <c r="E5147" s="46"/>
      <c r="F5147" s="46"/>
      <c r="G5147" s="46"/>
      <c r="H5147" s="46"/>
      <c r="I5147" s="46"/>
      <c r="J5147" s="3"/>
      <c r="K5147" s="56"/>
    </row>
    <row r="5148" ht="32.25" customHeight="1">
      <c r="A5148" s="46"/>
      <c r="B5148" s="46"/>
      <c r="C5148" s="46"/>
      <c r="D5148" s="46"/>
      <c r="E5148" s="46"/>
      <c r="F5148" s="46"/>
      <c r="G5148" s="46"/>
      <c r="H5148" s="46"/>
      <c r="I5148" s="46"/>
      <c r="J5148" s="3"/>
      <c r="K5148" s="56"/>
    </row>
    <row r="5149" ht="32.25" customHeight="1">
      <c r="A5149" s="46"/>
      <c r="B5149" s="46"/>
      <c r="C5149" s="46"/>
      <c r="D5149" s="46"/>
      <c r="E5149" s="46"/>
      <c r="F5149" s="46"/>
      <c r="G5149" s="46"/>
      <c r="H5149" s="46"/>
      <c r="I5149" s="46"/>
      <c r="J5149" s="3"/>
      <c r="K5149" s="56"/>
    </row>
    <row r="5150" ht="32.25" customHeight="1">
      <c r="A5150" s="46"/>
      <c r="B5150" s="46"/>
      <c r="C5150" s="46"/>
      <c r="D5150" s="46"/>
      <c r="E5150" s="46"/>
      <c r="F5150" s="46"/>
      <c r="G5150" s="46"/>
      <c r="H5150" s="46"/>
      <c r="I5150" s="46"/>
      <c r="J5150" s="3"/>
      <c r="K5150" s="56"/>
    </row>
    <row r="5151" ht="32.25" customHeight="1">
      <c r="A5151" s="46"/>
      <c r="B5151" s="46"/>
      <c r="C5151" s="46"/>
      <c r="D5151" s="46"/>
      <c r="E5151" s="46"/>
      <c r="F5151" s="46"/>
      <c r="G5151" s="46"/>
      <c r="H5151" s="46"/>
      <c r="I5151" s="46"/>
      <c r="J5151" s="3"/>
      <c r="K5151" s="56"/>
    </row>
    <row r="5152" ht="32.25" customHeight="1">
      <c r="A5152" s="46"/>
      <c r="B5152" s="46"/>
      <c r="C5152" s="46"/>
      <c r="D5152" s="46"/>
      <c r="E5152" s="46"/>
      <c r="F5152" s="46"/>
      <c r="G5152" s="46"/>
      <c r="H5152" s="46"/>
      <c r="I5152" s="46"/>
      <c r="J5152" s="3"/>
      <c r="K5152" s="56"/>
    </row>
    <row r="5153" ht="32.25" customHeight="1">
      <c r="A5153" s="46"/>
      <c r="B5153" s="46"/>
      <c r="C5153" s="46"/>
      <c r="D5153" s="46"/>
      <c r="E5153" s="46"/>
      <c r="F5153" s="46"/>
      <c r="G5153" s="46"/>
      <c r="H5153" s="46"/>
      <c r="I5153" s="46"/>
      <c r="J5153" s="3"/>
      <c r="K5153" s="56"/>
    </row>
    <row r="5154" ht="32.25" customHeight="1">
      <c r="A5154" s="46"/>
      <c r="B5154" s="46"/>
      <c r="C5154" s="46"/>
      <c r="D5154" s="46"/>
      <c r="E5154" s="46"/>
      <c r="F5154" s="46"/>
      <c r="G5154" s="46"/>
      <c r="H5154" s="46"/>
      <c r="I5154" s="46"/>
      <c r="J5154" s="3"/>
      <c r="K5154" s="56"/>
    </row>
    <row r="5155" ht="32.25" customHeight="1">
      <c r="A5155" s="46"/>
      <c r="B5155" s="46"/>
      <c r="C5155" s="46"/>
      <c r="D5155" s="46"/>
      <c r="E5155" s="46"/>
      <c r="F5155" s="46"/>
      <c r="G5155" s="46"/>
      <c r="H5155" s="46"/>
      <c r="I5155" s="46"/>
      <c r="J5155" s="3"/>
      <c r="K5155" s="56"/>
    </row>
    <row r="5156" ht="32.25" customHeight="1">
      <c r="A5156" s="46"/>
      <c r="B5156" s="46"/>
      <c r="C5156" s="46"/>
      <c r="D5156" s="46"/>
      <c r="E5156" s="46"/>
      <c r="F5156" s="46"/>
      <c r="G5156" s="46"/>
      <c r="H5156" s="46"/>
      <c r="I5156" s="46"/>
      <c r="J5156" s="3"/>
      <c r="K5156" s="56"/>
    </row>
    <row r="5157" ht="32.25" customHeight="1">
      <c r="A5157" s="46"/>
      <c r="B5157" s="46"/>
      <c r="C5157" s="46"/>
      <c r="D5157" s="46"/>
      <c r="E5157" s="46"/>
      <c r="F5157" s="46"/>
      <c r="G5157" s="46"/>
      <c r="H5157" s="46"/>
      <c r="I5157" s="46"/>
      <c r="J5157" s="3"/>
      <c r="K5157" s="56"/>
    </row>
    <row r="5158" ht="32.25" customHeight="1">
      <c r="A5158" s="46"/>
      <c r="B5158" s="46"/>
      <c r="C5158" s="46"/>
      <c r="D5158" s="46"/>
      <c r="E5158" s="46"/>
      <c r="F5158" s="46"/>
      <c r="G5158" s="46"/>
      <c r="H5158" s="46"/>
      <c r="I5158" s="46"/>
      <c r="J5158" s="3"/>
      <c r="K5158" s="56"/>
    </row>
    <row r="5159" ht="32.25" customHeight="1">
      <c r="A5159" s="46"/>
      <c r="B5159" s="46"/>
      <c r="C5159" s="46"/>
      <c r="D5159" s="46"/>
      <c r="E5159" s="46"/>
      <c r="F5159" s="46"/>
      <c r="G5159" s="46"/>
      <c r="H5159" s="46"/>
      <c r="I5159" s="46"/>
      <c r="J5159" s="3"/>
      <c r="K5159" s="56"/>
    </row>
    <row r="5160" ht="32.25" customHeight="1">
      <c r="A5160" s="46"/>
      <c r="B5160" s="46"/>
      <c r="C5160" s="46"/>
      <c r="D5160" s="46"/>
      <c r="E5160" s="46"/>
      <c r="F5160" s="46"/>
      <c r="G5160" s="46"/>
      <c r="H5160" s="46"/>
      <c r="I5160" s="46"/>
      <c r="J5160" s="3"/>
      <c r="K5160" s="56"/>
    </row>
    <row r="5161" ht="32.25" customHeight="1">
      <c r="A5161" s="46"/>
      <c r="B5161" s="46"/>
      <c r="C5161" s="46"/>
      <c r="D5161" s="46"/>
      <c r="E5161" s="46"/>
      <c r="F5161" s="46"/>
      <c r="G5161" s="46"/>
      <c r="H5161" s="46"/>
      <c r="I5161" s="46"/>
      <c r="J5161" s="3"/>
      <c r="K5161" s="56"/>
    </row>
    <row r="5162" ht="32.25" customHeight="1">
      <c r="A5162" s="46"/>
      <c r="B5162" s="46"/>
      <c r="C5162" s="46"/>
      <c r="D5162" s="46"/>
      <c r="E5162" s="46"/>
      <c r="F5162" s="46"/>
      <c r="G5162" s="46"/>
      <c r="H5162" s="46"/>
      <c r="I5162" s="46"/>
      <c r="J5162" s="3"/>
      <c r="K5162" s="56"/>
    </row>
    <row r="5163" ht="32.25" customHeight="1">
      <c r="A5163" s="46"/>
      <c r="B5163" s="46"/>
      <c r="C5163" s="46"/>
      <c r="D5163" s="46"/>
      <c r="E5163" s="46"/>
      <c r="F5163" s="46"/>
      <c r="G5163" s="46"/>
      <c r="H5163" s="46"/>
      <c r="I5163" s="46"/>
      <c r="J5163" s="3"/>
      <c r="K5163" s="56"/>
    </row>
    <row r="5164" ht="32.25" customHeight="1">
      <c r="A5164" s="46"/>
      <c r="B5164" s="46"/>
      <c r="C5164" s="46"/>
      <c r="D5164" s="46"/>
      <c r="E5164" s="46"/>
      <c r="F5164" s="46"/>
      <c r="G5164" s="46"/>
      <c r="H5164" s="46"/>
      <c r="I5164" s="46"/>
      <c r="J5164" s="3"/>
      <c r="K5164" s="56"/>
    </row>
    <row r="5165" ht="32.25" customHeight="1">
      <c r="A5165" s="46"/>
      <c r="B5165" s="46"/>
      <c r="C5165" s="46"/>
      <c r="D5165" s="46"/>
      <c r="E5165" s="46"/>
      <c r="F5165" s="46"/>
      <c r="G5165" s="46"/>
      <c r="H5165" s="46"/>
      <c r="I5165" s="46"/>
      <c r="J5165" s="3"/>
      <c r="K5165" s="56"/>
    </row>
    <row r="5166" ht="32.25" customHeight="1">
      <c r="A5166" s="46"/>
      <c r="B5166" s="46"/>
      <c r="C5166" s="46"/>
      <c r="D5166" s="46"/>
      <c r="E5166" s="46"/>
      <c r="F5166" s="46"/>
      <c r="G5166" s="46"/>
      <c r="H5166" s="46"/>
      <c r="I5166" s="46"/>
      <c r="J5166" s="3"/>
      <c r="K5166" s="56"/>
    </row>
    <row r="5167" ht="32.25" customHeight="1">
      <c r="A5167" s="46"/>
      <c r="B5167" s="46"/>
      <c r="C5167" s="46"/>
      <c r="D5167" s="46"/>
      <c r="E5167" s="46"/>
      <c r="F5167" s="46"/>
      <c r="G5167" s="46"/>
      <c r="H5167" s="46"/>
      <c r="I5167" s="46"/>
      <c r="J5167" s="3"/>
      <c r="K5167" s="56"/>
    </row>
    <row r="5168" ht="32.25" customHeight="1">
      <c r="A5168" s="46"/>
      <c r="B5168" s="46"/>
      <c r="C5168" s="46"/>
      <c r="D5168" s="46"/>
      <c r="E5168" s="46"/>
      <c r="F5168" s="46"/>
      <c r="G5168" s="46"/>
      <c r="H5168" s="46"/>
      <c r="I5168" s="46"/>
      <c r="J5168" s="3"/>
      <c r="K5168" s="56"/>
    </row>
    <row r="5169" ht="32.25" customHeight="1">
      <c r="A5169" s="46"/>
      <c r="B5169" s="46"/>
      <c r="C5169" s="46"/>
      <c r="D5169" s="46"/>
      <c r="E5169" s="46"/>
      <c r="F5169" s="46"/>
      <c r="G5169" s="46"/>
      <c r="H5169" s="46"/>
      <c r="I5169" s="46"/>
      <c r="J5169" s="3"/>
      <c r="K5169" s="56"/>
    </row>
    <row r="5170" ht="32.25" customHeight="1">
      <c r="A5170" s="46"/>
      <c r="B5170" s="46"/>
      <c r="C5170" s="46"/>
      <c r="D5170" s="46"/>
      <c r="E5170" s="46"/>
      <c r="F5170" s="46"/>
      <c r="G5170" s="46"/>
      <c r="H5170" s="46"/>
      <c r="I5170" s="46"/>
      <c r="J5170" s="3"/>
      <c r="K5170" s="56"/>
    </row>
    <row r="5171" ht="32.25" customHeight="1">
      <c r="A5171" s="46"/>
      <c r="B5171" s="46"/>
      <c r="C5171" s="46"/>
      <c r="D5171" s="46"/>
      <c r="E5171" s="46"/>
      <c r="F5171" s="46"/>
      <c r="G5171" s="46"/>
      <c r="H5171" s="46"/>
      <c r="I5171" s="46"/>
      <c r="J5171" s="3"/>
      <c r="K5171" s="56"/>
    </row>
    <row r="5172" ht="32.25" customHeight="1">
      <c r="A5172" s="46"/>
      <c r="B5172" s="46"/>
      <c r="C5172" s="46"/>
      <c r="D5172" s="46"/>
      <c r="E5172" s="46"/>
      <c r="F5172" s="46"/>
      <c r="G5172" s="46"/>
      <c r="H5172" s="46"/>
      <c r="I5172" s="46"/>
      <c r="J5172" s="3"/>
      <c r="K5172" s="56"/>
    </row>
    <row r="5173" ht="32.25" customHeight="1">
      <c r="A5173" s="46"/>
      <c r="B5173" s="46"/>
      <c r="C5173" s="46"/>
      <c r="D5173" s="46"/>
      <c r="E5173" s="46"/>
      <c r="F5173" s="46"/>
      <c r="G5173" s="46"/>
      <c r="H5173" s="46"/>
      <c r="I5173" s="46"/>
      <c r="J5173" s="3"/>
      <c r="K5173" s="56"/>
    </row>
    <row r="5174" ht="32.25" customHeight="1">
      <c r="A5174" s="46"/>
      <c r="B5174" s="46"/>
      <c r="C5174" s="46"/>
      <c r="D5174" s="46"/>
      <c r="E5174" s="46"/>
      <c r="F5174" s="46"/>
      <c r="G5174" s="46"/>
      <c r="H5174" s="46"/>
      <c r="I5174" s="46"/>
      <c r="J5174" s="3"/>
      <c r="K5174" s="56"/>
    </row>
    <row r="5175" ht="32.25" customHeight="1">
      <c r="A5175" s="46"/>
      <c r="B5175" s="46"/>
      <c r="C5175" s="46"/>
      <c r="D5175" s="46"/>
      <c r="E5175" s="46"/>
      <c r="F5175" s="46"/>
      <c r="G5175" s="46"/>
      <c r="H5175" s="46"/>
      <c r="I5175" s="46"/>
      <c r="J5175" s="3"/>
      <c r="K5175" s="56"/>
    </row>
    <row r="5176" ht="32.25" customHeight="1">
      <c r="A5176" s="46"/>
      <c r="B5176" s="46"/>
      <c r="C5176" s="46"/>
      <c r="D5176" s="46"/>
      <c r="E5176" s="46"/>
      <c r="F5176" s="46"/>
      <c r="G5176" s="46"/>
      <c r="H5176" s="46"/>
      <c r="I5176" s="46"/>
      <c r="J5176" s="3"/>
      <c r="K5176" s="56"/>
    </row>
    <row r="5177" ht="32.25" customHeight="1">
      <c r="A5177" s="46"/>
      <c r="B5177" s="46"/>
      <c r="C5177" s="46"/>
      <c r="D5177" s="46"/>
      <c r="E5177" s="46"/>
      <c r="F5177" s="46"/>
      <c r="G5177" s="46"/>
      <c r="H5177" s="46"/>
      <c r="I5177" s="46"/>
      <c r="J5177" s="3"/>
      <c r="K5177" s="56"/>
    </row>
    <row r="5178" ht="32.25" customHeight="1">
      <c r="A5178" s="46"/>
      <c r="B5178" s="46"/>
      <c r="C5178" s="46"/>
      <c r="D5178" s="46"/>
      <c r="E5178" s="46"/>
      <c r="F5178" s="46"/>
      <c r="G5178" s="46"/>
      <c r="H5178" s="46"/>
      <c r="I5178" s="46"/>
      <c r="J5178" s="3"/>
      <c r="K5178" s="56"/>
    </row>
    <row r="5179" ht="32.25" customHeight="1">
      <c r="A5179" s="46"/>
      <c r="B5179" s="46"/>
      <c r="C5179" s="46"/>
      <c r="D5179" s="46"/>
      <c r="E5179" s="46"/>
      <c r="F5179" s="46"/>
      <c r="G5179" s="46"/>
      <c r="H5179" s="46"/>
      <c r="I5179" s="46"/>
      <c r="J5179" s="3"/>
      <c r="K5179" s="56"/>
    </row>
    <row r="5180" ht="32.25" customHeight="1">
      <c r="A5180" s="46"/>
      <c r="B5180" s="46"/>
      <c r="C5180" s="46"/>
      <c r="D5180" s="46"/>
      <c r="E5180" s="46"/>
      <c r="F5180" s="46"/>
      <c r="G5180" s="46"/>
      <c r="H5180" s="46"/>
      <c r="I5180" s="46"/>
      <c r="J5180" s="3"/>
      <c r="K5180" s="56"/>
    </row>
    <row r="5181" ht="32.25" customHeight="1">
      <c r="A5181" s="46"/>
      <c r="B5181" s="46"/>
      <c r="C5181" s="46"/>
      <c r="D5181" s="46"/>
      <c r="E5181" s="46"/>
      <c r="F5181" s="46"/>
      <c r="G5181" s="46"/>
      <c r="H5181" s="46"/>
      <c r="I5181" s="46"/>
      <c r="J5181" s="3"/>
      <c r="K5181" s="56"/>
    </row>
    <row r="5182" ht="32.25" customHeight="1">
      <c r="A5182" s="46"/>
      <c r="B5182" s="46"/>
      <c r="C5182" s="46"/>
      <c r="D5182" s="46"/>
      <c r="E5182" s="46"/>
      <c r="F5182" s="46"/>
      <c r="G5182" s="46"/>
      <c r="H5182" s="46"/>
      <c r="I5182" s="46"/>
      <c r="J5182" s="3"/>
      <c r="K5182" s="56"/>
    </row>
    <row r="5183" ht="32.25" customHeight="1">
      <c r="A5183" s="46"/>
      <c r="B5183" s="46"/>
      <c r="C5183" s="46"/>
      <c r="D5183" s="46"/>
      <c r="E5183" s="46"/>
      <c r="F5183" s="46"/>
      <c r="G5183" s="46"/>
      <c r="H5183" s="46"/>
      <c r="I5183" s="46"/>
      <c r="J5183" s="3"/>
      <c r="K5183" s="56"/>
    </row>
    <row r="5184" ht="32.25" customHeight="1">
      <c r="A5184" s="46"/>
      <c r="B5184" s="46"/>
      <c r="C5184" s="46"/>
      <c r="D5184" s="46"/>
      <c r="E5184" s="46"/>
      <c r="F5184" s="46"/>
      <c r="G5184" s="46"/>
      <c r="H5184" s="46"/>
      <c r="I5184" s="46"/>
      <c r="J5184" s="3"/>
      <c r="K5184" s="56"/>
    </row>
    <row r="5185" ht="32.25" customHeight="1">
      <c r="A5185" s="46"/>
      <c r="B5185" s="46"/>
      <c r="C5185" s="46"/>
      <c r="D5185" s="46"/>
      <c r="E5185" s="46"/>
      <c r="F5185" s="46"/>
      <c r="G5185" s="46"/>
      <c r="H5185" s="46"/>
      <c r="I5185" s="46"/>
      <c r="J5185" s="3"/>
      <c r="K5185" s="56"/>
    </row>
    <row r="5186" ht="32.25" customHeight="1">
      <c r="A5186" s="46"/>
      <c r="B5186" s="46"/>
      <c r="C5186" s="46"/>
      <c r="D5186" s="46"/>
      <c r="E5186" s="46"/>
      <c r="F5186" s="46"/>
      <c r="G5186" s="46"/>
      <c r="H5186" s="46"/>
      <c r="I5186" s="46"/>
      <c r="J5186" s="3"/>
      <c r="K5186" s="56"/>
    </row>
    <row r="5187" ht="32.25" customHeight="1">
      <c r="A5187" s="46"/>
      <c r="B5187" s="46"/>
      <c r="C5187" s="46"/>
      <c r="D5187" s="46"/>
      <c r="E5187" s="46"/>
      <c r="F5187" s="46"/>
      <c r="G5187" s="46"/>
      <c r="H5187" s="46"/>
      <c r="I5187" s="46"/>
      <c r="J5187" s="3"/>
      <c r="K5187" s="56"/>
    </row>
    <row r="5188" ht="32.25" customHeight="1">
      <c r="A5188" s="46"/>
      <c r="B5188" s="46"/>
      <c r="C5188" s="46"/>
      <c r="D5188" s="46"/>
      <c r="E5188" s="46"/>
      <c r="F5188" s="46"/>
      <c r="G5188" s="46"/>
      <c r="H5188" s="46"/>
      <c r="I5188" s="46"/>
      <c r="J5188" s="3"/>
      <c r="K5188" s="56"/>
    </row>
    <row r="5189" ht="32.25" customHeight="1">
      <c r="A5189" s="46"/>
      <c r="B5189" s="46"/>
      <c r="C5189" s="46"/>
      <c r="D5189" s="46"/>
      <c r="E5189" s="46"/>
      <c r="F5189" s="46"/>
      <c r="G5189" s="46"/>
      <c r="H5189" s="46"/>
      <c r="I5189" s="46"/>
      <c r="J5189" s="3"/>
      <c r="K5189" s="56"/>
    </row>
    <row r="5190" ht="32.25" customHeight="1">
      <c r="A5190" s="46"/>
      <c r="B5190" s="46"/>
      <c r="C5190" s="46"/>
      <c r="D5190" s="46"/>
      <c r="E5190" s="46"/>
      <c r="F5190" s="46"/>
      <c r="G5190" s="46"/>
      <c r="H5190" s="46"/>
      <c r="I5190" s="46"/>
      <c r="J5190" s="3"/>
      <c r="K5190" s="56"/>
    </row>
    <row r="5191" ht="32.25" customHeight="1">
      <c r="A5191" s="46"/>
      <c r="B5191" s="46"/>
      <c r="C5191" s="46"/>
      <c r="D5191" s="46"/>
      <c r="E5191" s="46"/>
      <c r="F5191" s="46"/>
      <c r="G5191" s="46"/>
      <c r="H5191" s="46"/>
      <c r="I5191" s="46"/>
      <c r="J5191" s="3"/>
      <c r="K5191" s="56"/>
    </row>
    <row r="5192" ht="32.25" customHeight="1">
      <c r="A5192" s="46"/>
      <c r="B5192" s="46"/>
      <c r="C5192" s="46"/>
      <c r="D5192" s="46"/>
      <c r="E5192" s="46"/>
      <c r="F5192" s="46"/>
      <c r="G5192" s="46"/>
      <c r="H5192" s="46"/>
      <c r="I5192" s="46"/>
      <c r="J5192" s="3"/>
      <c r="K5192" s="56"/>
    </row>
    <row r="5193" ht="32.25" customHeight="1">
      <c r="A5193" s="46"/>
      <c r="B5193" s="46"/>
      <c r="C5193" s="46"/>
      <c r="D5193" s="46"/>
      <c r="E5193" s="46"/>
      <c r="F5193" s="46"/>
      <c r="G5193" s="46"/>
      <c r="H5193" s="46"/>
      <c r="I5193" s="46"/>
      <c r="J5193" s="3"/>
      <c r="K5193" s="56"/>
    </row>
    <row r="5194" ht="32.25" customHeight="1">
      <c r="A5194" s="46"/>
      <c r="B5194" s="46"/>
      <c r="C5194" s="46"/>
      <c r="D5194" s="46"/>
      <c r="E5194" s="46"/>
      <c r="F5194" s="46"/>
      <c r="G5194" s="46"/>
      <c r="H5194" s="46"/>
      <c r="I5194" s="46"/>
      <c r="J5194" s="3"/>
      <c r="K5194" s="56"/>
    </row>
    <row r="5195" ht="32.25" customHeight="1">
      <c r="A5195" s="46"/>
      <c r="B5195" s="46"/>
      <c r="C5195" s="46"/>
      <c r="D5195" s="46"/>
      <c r="E5195" s="46"/>
      <c r="F5195" s="46"/>
      <c r="G5195" s="46"/>
      <c r="H5195" s="46"/>
      <c r="I5195" s="46"/>
      <c r="J5195" s="3"/>
      <c r="K5195" s="56"/>
    </row>
    <row r="5196" ht="32.25" customHeight="1">
      <c r="A5196" s="46"/>
      <c r="B5196" s="46"/>
      <c r="C5196" s="46"/>
      <c r="D5196" s="46"/>
      <c r="E5196" s="46"/>
      <c r="F5196" s="46"/>
      <c r="G5196" s="46"/>
      <c r="H5196" s="46"/>
      <c r="I5196" s="46"/>
      <c r="J5196" s="3"/>
      <c r="K5196" s="56"/>
    </row>
    <row r="5197" ht="32.25" customHeight="1">
      <c r="A5197" s="46"/>
      <c r="B5197" s="46"/>
      <c r="C5197" s="46"/>
      <c r="D5197" s="46"/>
      <c r="E5197" s="46"/>
      <c r="F5197" s="46"/>
      <c r="G5197" s="46"/>
      <c r="H5197" s="46"/>
      <c r="I5197" s="46"/>
      <c r="J5197" s="3"/>
      <c r="K5197" s="56"/>
    </row>
    <row r="5198" ht="32.25" customHeight="1">
      <c r="A5198" s="46"/>
      <c r="B5198" s="46"/>
      <c r="C5198" s="46"/>
      <c r="D5198" s="46"/>
      <c r="E5198" s="46"/>
      <c r="F5198" s="46"/>
      <c r="G5198" s="46"/>
      <c r="H5198" s="46"/>
      <c r="I5198" s="46"/>
      <c r="J5198" s="3"/>
      <c r="K5198" s="56"/>
    </row>
    <row r="5199" ht="32.25" customHeight="1">
      <c r="A5199" s="46"/>
      <c r="B5199" s="46"/>
      <c r="C5199" s="46"/>
      <c r="D5199" s="46"/>
      <c r="E5199" s="46"/>
      <c r="F5199" s="46"/>
      <c r="G5199" s="46"/>
      <c r="H5199" s="46"/>
      <c r="I5199" s="46"/>
      <c r="J5199" s="3"/>
      <c r="K5199" s="56"/>
    </row>
    <row r="5200" ht="32.25" customHeight="1">
      <c r="A5200" s="46"/>
      <c r="B5200" s="46"/>
      <c r="C5200" s="46"/>
      <c r="D5200" s="46"/>
      <c r="E5200" s="46"/>
      <c r="F5200" s="46"/>
      <c r="G5200" s="46"/>
      <c r="H5200" s="46"/>
      <c r="I5200" s="46"/>
      <c r="J5200" s="3"/>
      <c r="K5200" s="56"/>
    </row>
    <row r="5201" ht="32.25" customHeight="1">
      <c r="A5201" s="46"/>
      <c r="B5201" s="46"/>
      <c r="C5201" s="46"/>
      <c r="D5201" s="46"/>
      <c r="E5201" s="46"/>
      <c r="F5201" s="46"/>
      <c r="G5201" s="46"/>
      <c r="H5201" s="46"/>
      <c r="I5201" s="46"/>
      <c r="J5201" s="3"/>
      <c r="K5201" s="56"/>
    </row>
    <row r="5202" ht="32.25" customHeight="1">
      <c r="A5202" s="46"/>
      <c r="B5202" s="46"/>
      <c r="C5202" s="46"/>
      <c r="D5202" s="46"/>
      <c r="E5202" s="46"/>
      <c r="F5202" s="46"/>
      <c r="G5202" s="46"/>
      <c r="H5202" s="46"/>
      <c r="I5202" s="46"/>
      <c r="J5202" s="3"/>
      <c r="K5202" s="56"/>
    </row>
    <row r="5203" ht="32.25" customHeight="1">
      <c r="A5203" s="46"/>
      <c r="B5203" s="46"/>
      <c r="C5203" s="46"/>
      <c r="D5203" s="46"/>
      <c r="E5203" s="46"/>
      <c r="F5203" s="46"/>
      <c r="G5203" s="46"/>
      <c r="H5203" s="46"/>
      <c r="I5203" s="46"/>
      <c r="J5203" s="3"/>
      <c r="K5203" s="56"/>
    </row>
    <row r="5204" ht="32.25" customHeight="1">
      <c r="A5204" s="46"/>
      <c r="B5204" s="46"/>
      <c r="C5204" s="46"/>
      <c r="D5204" s="46"/>
      <c r="E5204" s="46"/>
      <c r="F5204" s="46"/>
      <c r="G5204" s="46"/>
      <c r="H5204" s="46"/>
      <c r="I5204" s="46"/>
      <c r="J5204" s="3"/>
      <c r="K5204" s="56"/>
    </row>
    <row r="5205" ht="32.25" customHeight="1">
      <c r="A5205" s="46"/>
      <c r="B5205" s="46"/>
      <c r="C5205" s="46"/>
      <c r="D5205" s="46"/>
      <c r="E5205" s="46"/>
      <c r="F5205" s="46"/>
      <c r="G5205" s="46"/>
      <c r="H5205" s="46"/>
      <c r="I5205" s="46"/>
      <c r="J5205" s="3"/>
      <c r="K5205" s="56"/>
    </row>
    <row r="5206" ht="32.25" customHeight="1">
      <c r="A5206" s="46"/>
      <c r="B5206" s="46"/>
      <c r="C5206" s="46"/>
      <c r="D5206" s="46"/>
      <c r="E5206" s="46"/>
      <c r="F5206" s="46"/>
      <c r="G5206" s="46"/>
      <c r="H5206" s="46"/>
      <c r="I5206" s="46"/>
      <c r="J5206" s="3"/>
      <c r="K5206" s="56"/>
    </row>
    <row r="5207" ht="32.25" customHeight="1">
      <c r="A5207" s="46"/>
      <c r="B5207" s="46"/>
      <c r="C5207" s="46"/>
      <c r="D5207" s="46"/>
      <c r="E5207" s="46"/>
      <c r="F5207" s="46"/>
      <c r="G5207" s="46"/>
      <c r="H5207" s="46"/>
      <c r="I5207" s="46"/>
      <c r="J5207" s="3"/>
      <c r="K5207" s="56"/>
    </row>
    <row r="5208" ht="32.25" customHeight="1">
      <c r="A5208" s="46"/>
      <c r="B5208" s="46"/>
      <c r="C5208" s="46"/>
      <c r="D5208" s="46"/>
      <c r="E5208" s="46"/>
      <c r="F5208" s="46"/>
      <c r="G5208" s="46"/>
      <c r="H5208" s="46"/>
      <c r="I5208" s="46"/>
      <c r="J5208" s="3"/>
      <c r="K5208" s="56"/>
    </row>
    <row r="5209" ht="32.25" customHeight="1">
      <c r="A5209" s="46"/>
      <c r="B5209" s="46"/>
      <c r="C5209" s="46"/>
      <c r="D5209" s="46"/>
      <c r="E5209" s="46"/>
      <c r="F5209" s="46"/>
      <c r="G5209" s="46"/>
      <c r="H5209" s="46"/>
      <c r="I5209" s="46"/>
      <c r="J5209" s="3"/>
      <c r="K5209" s="56"/>
    </row>
    <row r="5210" ht="32.25" customHeight="1">
      <c r="A5210" s="46"/>
      <c r="B5210" s="46"/>
      <c r="C5210" s="46"/>
      <c r="D5210" s="46"/>
      <c r="E5210" s="46"/>
      <c r="F5210" s="46"/>
      <c r="G5210" s="46"/>
      <c r="H5210" s="46"/>
      <c r="I5210" s="46"/>
      <c r="J5210" s="3"/>
      <c r="K5210" s="56"/>
    </row>
    <row r="5211" ht="32.25" customHeight="1">
      <c r="A5211" s="46"/>
      <c r="B5211" s="46"/>
      <c r="C5211" s="46"/>
      <c r="D5211" s="46"/>
      <c r="E5211" s="46"/>
      <c r="F5211" s="46"/>
      <c r="G5211" s="46"/>
      <c r="H5211" s="46"/>
      <c r="I5211" s="46"/>
      <c r="J5211" s="3"/>
      <c r="K5211" s="56"/>
    </row>
    <row r="5212" ht="32.25" customHeight="1">
      <c r="A5212" s="46"/>
      <c r="B5212" s="46"/>
      <c r="C5212" s="46"/>
      <c r="D5212" s="46"/>
      <c r="E5212" s="46"/>
      <c r="F5212" s="46"/>
      <c r="G5212" s="46"/>
      <c r="H5212" s="46"/>
      <c r="I5212" s="46"/>
      <c r="J5212" s="3"/>
      <c r="K5212" s="56"/>
    </row>
    <row r="5213" ht="32.25" customHeight="1">
      <c r="A5213" s="46"/>
      <c r="B5213" s="46"/>
      <c r="C5213" s="46"/>
      <c r="D5213" s="46"/>
      <c r="E5213" s="46"/>
      <c r="F5213" s="46"/>
      <c r="G5213" s="46"/>
      <c r="H5213" s="46"/>
      <c r="I5213" s="46"/>
      <c r="J5213" s="3"/>
      <c r="K5213" s="56"/>
    </row>
    <row r="5214" ht="32.25" customHeight="1">
      <c r="A5214" s="46"/>
      <c r="B5214" s="46"/>
      <c r="C5214" s="46"/>
      <c r="D5214" s="46"/>
      <c r="E5214" s="46"/>
      <c r="F5214" s="46"/>
      <c r="G5214" s="46"/>
      <c r="H5214" s="46"/>
      <c r="I5214" s="46"/>
      <c r="J5214" s="3"/>
      <c r="K5214" s="56"/>
    </row>
    <row r="5215" ht="32.25" customHeight="1">
      <c r="A5215" s="46"/>
      <c r="B5215" s="46"/>
      <c r="C5215" s="46"/>
      <c r="D5215" s="46"/>
      <c r="E5215" s="46"/>
      <c r="F5215" s="46"/>
      <c r="G5215" s="46"/>
      <c r="H5215" s="46"/>
      <c r="I5215" s="46"/>
      <c r="J5215" s="3"/>
      <c r="K5215" s="56"/>
    </row>
    <row r="5216" ht="32.25" customHeight="1">
      <c r="A5216" s="46"/>
      <c r="B5216" s="46"/>
      <c r="C5216" s="46"/>
      <c r="D5216" s="46"/>
      <c r="E5216" s="46"/>
      <c r="F5216" s="46"/>
      <c r="G5216" s="46"/>
      <c r="H5216" s="46"/>
      <c r="I5216" s="46"/>
      <c r="J5216" s="3"/>
      <c r="K5216" s="56"/>
    </row>
    <row r="5217" ht="32.25" customHeight="1">
      <c r="A5217" s="46"/>
      <c r="B5217" s="46"/>
      <c r="C5217" s="46"/>
      <c r="D5217" s="46"/>
      <c r="E5217" s="46"/>
      <c r="F5217" s="46"/>
      <c r="G5217" s="46"/>
      <c r="H5217" s="46"/>
      <c r="I5217" s="46"/>
      <c r="J5217" s="3"/>
      <c r="K5217" s="56"/>
    </row>
    <row r="5218" ht="32.25" customHeight="1">
      <c r="A5218" s="46"/>
      <c r="B5218" s="46"/>
      <c r="C5218" s="46"/>
      <c r="D5218" s="46"/>
      <c r="E5218" s="46"/>
      <c r="F5218" s="46"/>
      <c r="G5218" s="46"/>
      <c r="H5218" s="46"/>
      <c r="I5218" s="46"/>
      <c r="J5218" s="3"/>
      <c r="K5218" s="56"/>
    </row>
    <row r="5219" ht="32.25" customHeight="1">
      <c r="A5219" s="46"/>
      <c r="B5219" s="46"/>
      <c r="C5219" s="46"/>
      <c r="D5219" s="46"/>
      <c r="E5219" s="46"/>
      <c r="F5219" s="46"/>
      <c r="G5219" s="46"/>
      <c r="H5219" s="46"/>
      <c r="I5219" s="46"/>
      <c r="J5219" s="3"/>
      <c r="K5219" s="56"/>
    </row>
    <row r="5220" ht="32.25" customHeight="1">
      <c r="A5220" s="46"/>
      <c r="B5220" s="46"/>
      <c r="C5220" s="46"/>
      <c r="D5220" s="46"/>
      <c r="E5220" s="46"/>
      <c r="F5220" s="46"/>
      <c r="G5220" s="46"/>
      <c r="H5220" s="46"/>
      <c r="I5220" s="46"/>
      <c r="J5220" s="3"/>
      <c r="K5220" s="56"/>
    </row>
    <row r="5221" ht="32.25" customHeight="1">
      <c r="A5221" s="46"/>
      <c r="B5221" s="46"/>
      <c r="C5221" s="46"/>
      <c r="D5221" s="46"/>
      <c r="E5221" s="46"/>
      <c r="F5221" s="46"/>
      <c r="G5221" s="46"/>
      <c r="H5221" s="46"/>
      <c r="I5221" s="46"/>
      <c r="J5221" s="3"/>
      <c r="K5221" s="56"/>
    </row>
    <row r="5222" ht="32.25" customHeight="1">
      <c r="A5222" s="46"/>
      <c r="B5222" s="46"/>
      <c r="C5222" s="46"/>
      <c r="D5222" s="46"/>
      <c r="E5222" s="46"/>
      <c r="F5222" s="46"/>
      <c r="G5222" s="46"/>
      <c r="H5222" s="46"/>
      <c r="I5222" s="46"/>
      <c r="J5222" s="3"/>
      <c r="K5222" s="56"/>
    </row>
    <row r="5223" ht="32.25" customHeight="1">
      <c r="A5223" s="46"/>
      <c r="B5223" s="46"/>
      <c r="C5223" s="46"/>
      <c r="D5223" s="46"/>
      <c r="E5223" s="46"/>
      <c r="F5223" s="46"/>
      <c r="G5223" s="46"/>
      <c r="H5223" s="46"/>
      <c r="I5223" s="46"/>
      <c r="J5223" s="3"/>
      <c r="K5223" s="56"/>
    </row>
    <row r="5224" ht="32.25" customHeight="1">
      <c r="A5224" s="46"/>
      <c r="B5224" s="46"/>
      <c r="C5224" s="46"/>
      <c r="D5224" s="46"/>
      <c r="E5224" s="46"/>
      <c r="F5224" s="46"/>
      <c r="G5224" s="46"/>
      <c r="H5224" s="46"/>
      <c r="I5224" s="46"/>
      <c r="J5224" s="3"/>
      <c r="K5224" s="56"/>
    </row>
    <row r="5225" ht="32.25" customHeight="1">
      <c r="A5225" s="46"/>
      <c r="B5225" s="46"/>
      <c r="C5225" s="46"/>
      <c r="D5225" s="46"/>
      <c r="E5225" s="46"/>
      <c r="F5225" s="46"/>
      <c r="G5225" s="46"/>
      <c r="H5225" s="46"/>
      <c r="I5225" s="46"/>
      <c r="J5225" s="3"/>
      <c r="K5225" s="56"/>
    </row>
    <row r="5226" ht="32.25" customHeight="1">
      <c r="A5226" s="46"/>
      <c r="B5226" s="46"/>
      <c r="C5226" s="46"/>
      <c r="D5226" s="46"/>
      <c r="E5226" s="46"/>
      <c r="F5226" s="46"/>
      <c r="G5226" s="46"/>
      <c r="H5226" s="46"/>
      <c r="I5226" s="46"/>
      <c r="J5226" s="3"/>
      <c r="K5226" s="56"/>
    </row>
    <row r="5227" ht="32.25" customHeight="1">
      <c r="A5227" s="46"/>
      <c r="B5227" s="46"/>
      <c r="C5227" s="46"/>
      <c r="D5227" s="46"/>
      <c r="E5227" s="46"/>
      <c r="F5227" s="46"/>
      <c r="G5227" s="46"/>
      <c r="H5227" s="46"/>
      <c r="I5227" s="46"/>
      <c r="J5227" s="3"/>
      <c r="K5227" s="56"/>
    </row>
    <row r="5228" ht="32.25" customHeight="1">
      <c r="A5228" s="46"/>
      <c r="B5228" s="46"/>
      <c r="C5228" s="46"/>
      <c r="D5228" s="46"/>
      <c r="E5228" s="46"/>
      <c r="F5228" s="46"/>
      <c r="G5228" s="46"/>
      <c r="H5228" s="46"/>
      <c r="I5228" s="46"/>
      <c r="J5228" s="3"/>
      <c r="K5228" s="56"/>
    </row>
    <row r="5229" ht="32.25" customHeight="1">
      <c r="A5229" s="46"/>
      <c r="B5229" s="46"/>
      <c r="C5229" s="46"/>
      <c r="D5229" s="46"/>
      <c r="E5229" s="46"/>
      <c r="F5229" s="46"/>
      <c r="G5229" s="46"/>
      <c r="H5229" s="46"/>
      <c r="I5229" s="46"/>
      <c r="J5229" s="3"/>
      <c r="K5229" s="56"/>
    </row>
    <row r="5230" ht="32.25" customHeight="1">
      <c r="A5230" s="46"/>
      <c r="B5230" s="46"/>
      <c r="C5230" s="46"/>
      <c r="D5230" s="46"/>
      <c r="E5230" s="46"/>
      <c r="F5230" s="46"/>
      <c r="G5230" s="46"/>
      <c r="H5230" s="46"/>
      <c r="I5230" s="46"/>
      <c r="J5230" s="3"/>
      <c r="K5230" s="56"/>
    </row>
    <row r="5231" ht="32.25" customHeight="1">
      <c r="A5231" s="46"/>
      <c r="B5231" s="46"/>
      <c r="C5231" s="46"/>
      <c r="D5231" s="46"/>
      <c r="E5231" s="46"/>
      <c r="F5231" s="46"/>
      <c r="G5231" s="46"/>
      <c r="H5231" s="46"/>
      <c r="I5231" s="46"/>
      <c r="J5231" s="3"/>
      <c r="K5231" s="56"/>
    </row>
    <row r="5232" ht="32.25" customHeight="1">
      <c r="A5232" s="46"/>
      <c r="B5232" s="46"/>
      <c r="C5232" s="46"/>
      <c r="D5232" s="46"/>
      <c r="E5232" s="46"/>
      <c r="F5232" s="46"/>
      <c r="G5232" s="46"/>
      <c r="H5232" s="46"/>
      <c r="I5232" s="46"/>
      <c r="J5232" s="3"/>
      <c r="K5232" s="56"/>
    </row>
    <row r="5233" ht="32.25" customHeight="1">
      <c r="A5233" s="46"/>
      <c r="B5233" s="46"/>
      <c r="C5233" s="46"/>
      <c r="D5233" s="46"/>
      <c r="E5233" s="46"/>
      <c r="F5233" s="46"/>
      <c r="G5233" s="46"/>
      <c r="H5233" s="46"/>
      <c r="I5233" s="46"/>
      <c r="J5233" s="3"/>
      <c r="K5233" s="56"/>
    </row>
    <row r="5234" ht="32.25" customHeight="1">
      <c r="A5234" s="46"/>
      <c r="B5234" s="46"/>
      <c r="C5234" s="46"/>
      <c r="D5234" s="46"/>
      <c r="E5234" s="46"/>
      <c r="F5234" s="46"/>
      <c r="G5234" s="46"/>
      <c r="H5234" s="46"/>
      <c r="I5234" s="46"/>
      <c r="J5234" s="3"/>
      <c r="K5234" s="56"/>
    </row>
    <row r="5235" ht="32.25" customHeight="1">
      <c r="A5235" s="46"/>
      <c r="B5235" s="46"/>
      <c r="C5235" s="46"/>
      <c r="D5235" s="46"/>
      <c r="E5235" s="46"/>
      <c r="F5235" s="46"/>
      <c r="G5235" s="46"/>
      <c r="H5235" s="46"/>
      <c r="I5235" s="46"/>
      <c r="J5235" s="3"/>
      <c r="K5235" s="56"/>
    </row>
    <row r="5236" ht="32.25" customHeight="1">
      <c r="A5236" s="46"/>
      <c r="B5236" s="46"/>
      <c r="C5236" s="46"/>
      <c r="D5236" s="46"/>
      <c r="E5236" s="46"/>
      <c r="F5236" s="46"/>
      <c r="G5236" s="46"/>
      <c r="H5236" s="46"/>
      <c r="I5236" s="46"/>
      <c r="J5236" s="3"/>
      <c r="K5236" s="56"/>
    </row>
    <row r="5237" ht="32.25" customHeight="1">
      <c r="A5237" s="46"/>
      <c r="B5237" s="46"/>
      <c r="C5237" s="46"/>
      <c r="D5237" s="46"/>
      <c r="E5237" s="46"/>
      <c r="F5237" s="46"/>
      <c r="G5237" s="46"/>
      <c r="H5237" s="46"/>
      <c r="I5237" s="46"/>
      <c r="J5237" s="3"/>
      <c r="K5237" s="56"/>
    </row>
    <row r="5238" ht="32.25" customHeight="1">
      <c r="A5238" s="46"/>
      <c r="B5238" s="46"/>
      <c r="C5238" s="46"/>
      <c r="D5238" s="46"/>
      <c r="E5238" s="46"/>
      <c r="F5238" s="46"/>
      <c r="G5238" s="46"/>
      <c r="H5238" s="46"/>
      <c r="I5238" s="46"/>
      <c r="J5238" s="3"/>
      <c r="K5238" s="56"/>
    </row>
    <row r="5239" ht="32.25" customHeight="1">
      <c r="A5239" s="46"/>
      <c r="B5239" s="46"/>
      <c r="C5239" s="46"/>
      <c r="D5239" s="46"/>
      <c r="E5239" s="46"/>
      <c r="F5239" s="46"/>
      <c r="G5239" s="46"/>
      <c r="H5239" s="46"/>
      <c r="I5239" s="46"/>
      <c r="J5239" s="3"/>
      <c r="K5239" s="56"/>
    </row>
    <row r="5240" ht="32.25" customHeight="1">
      <c r="A5240" s="46"/>
      <c r="B5240" s="46"/>
      <c r="C5240" s="46"/>
      <c r="D5240" s="46"/>
      <c r="E5240" s="46"/>
      <c r="F5240" s="46"/>
      <c r="G5240" s="46"/>
      <c r="H5240" s="46"/>
      <c r="I5240" s="46"/>
      <c r="J5240" s="3"/>
      <c r="K5240" s="56"/>
    </row>
    <row r="5241" ht="32.25" customHeight="1">
      <c r="A5241" s="46"/>
      <c r="B5241" s="46"/>
      <c r="C5241" s="46"/>
      <c r="D5241" s="46"/>
      <c r="E5241" s="46"/>
      <c r="F5241" s="46"/>
      <c r="G5241" s="46"/>
      <c r="H5241" s="46"/>
      <c r="I5241" s="46"/>
      <c r="J5241" s="3"/>
      <c r="K5241" s="56"/>
    </row>
    <row r="5242" ht="32.25" customHeight="1">
      <c r="A5242" s="46"/>
      <c r="B5242" s="46"/>
      <c r="C5242" s="46"/>
      <c r="D5242" s="46"/>
      <c r="E5242" s="46"/>
      <c r="F5242" s="46"/>
      <c r="G5242" s="46"/>
      <c r="H5242" s="46"/>
      <c r="I5242" s="46"/>
      <c r="J5242" s="3"/>
      <c r="K5242" s="56"/>
    </row>
    <row r="5243" ht="32.25" customHeight="1">
      <c r="A5243" s="46"/>
      <c r="B5243" s="46"/>
      <c r="C5243" s="46"/>
      <c r="D5243" s="46"/>
      <c r="E5243" s="46"/>
      <c r="F5243" s="46"/>
      <c r="G5243" s="46"/>
      <c r="H5243" s="46"/>
      <c r="I5243" s="46"/>
      <c r="J5243" s="3"/>
      <c r="K5243" s="56"/>
    </row>
    <row r="5244" ht="32.25" customHeight="1">
      <c r="A5244" s="46"/>
      <c r="B5244" s="46"/>
      <c r="C5244" s="46"/>
      <c r="D5244" s="46"/>
      <c r="E5244" s="46"/>
      <c r="F5244" s="46"/>
      <c r="G5244" s="46"/>
      <c r="H5244" s="46"/>
      <c r="I5244" s="46"/>
      <c r="J5244" s="3"/>
      <c r="K5244" s="56"/>
    </row>
    <row r="5245" ht="32.25" customHeight="1">
      <c r="A5245" s="46"/>
      <c r="B5245" s="46"/>
      <c r="C5245" s="46"/>
      <c r="D5245" s="46"/>
      <c r="E5245" s="46"/>
      <c r="F5245" s="46"/>
      <c r="G5245" s="46"/>
      <c r="H5245" s="46"/>
      <c r="I5245" s="46"/>
      <c r="J5245" s="3"/>
      <c r="K5245" s="56"/>
    </row>
    <row r="5246" ht="32.25" customHeight="1">
      <c r="A5246" s="46"/>
      <c r="B5246" s="46"/>
      <c r="C5246" s="46"/>
      <c r="D5246" s="46"/>
      <c r="E5246" s="46"/>
      <c r="F5246" s="46"/>
      <c r="G5246" s="46"/>
      <c r="H5246" s="46"/>
      <c r="I5246" s="46"/>
      <c r="J5246" s="3"/>
      <c r="K5246" s="56"/>
    </row>
    <row r="5247" ht="32.25" customHeight="1">
      <c r="A5247" s="46"/>
      <c r="B5247" s="46"/>
      <c r="C5247" s="46"/>
      <c r="D5247" s="46"/>
      <c r="E5247" s="46"/>
      <c r="F5247" s="46"/>
      <c r="G5247" s="46"/>
      <c r="H5247" s="46"/>
      <c r="I5247" s="46"/>
      <c r="J5247" s="3"/>
      <c r="K5247" s="56"/>
    </row>
    <row r="5248" ht="32.25" customHeight="1">
      <c r="A5248" s="46"/>
      <c r="B5248" s="46"/>
      <c r="C5248" s="46"/>
      <c r="D5248" s="46"/>
      <c r="E5248" s="46"/>
      <c r="F5248" s="46"/>
      <c r="G5248" s="46"/>
      <c r="H5248" s="46"/>
      <c r="I5248" s="46"/>
      <c r="J5248" s="3"/>
      <c r="K5248" s="56"/>
    </row>
    <row r="5249" ht="32.25" customHeight="1">
      <c r="A5249" s="46"/>
      <c r="B5249" s="46"/>
      <c r="C5249" s="46"/>
      <c r="D5249" s="46"/>
      <c r="E5249" s="46"/>
      <c r="F5249" s="46"/>
      <c r="G5249" s="46"/>
      <c r="H5249" s="46"/>
      <c r="I5249" s="46"/>
      <c r="J5249" s="3"/>
      <c r="K5249" s="56"/>
    </row>
    <row r="5250" ht="32.25" customHeight="1">
      <c r="A5250" s="46"/>
      <c r="B5250" s="46"/>
      <c r="C5250" s="46"/>
      <c r="D5250" s="46"/>
      <c r="E5250" s="46"/>
      <c r="F5250" s="46"/>
      <c r="G5250" s="46"/>
      <c r="H5250" s="46"/>
      <c r="I5250" s="46"/>
      <c r="J5250" s="3"/>
      <c r="K5250" s="56"/>
    </row>
    <row r="5251" ht="32.25" customHeight="1">
      <c r="A5251" s="46"/>
      <c r="B5251" s="46"/>
      <c r="C5251" s="46"/>
      <c r="D5251" s="46"/>
      <c r="E5251" s="46"/>
      <c r="F5251" s="46"/>
      <c r="G5251" s="46"/>
      <c r="H5251" s="46"/>
      <c r="I5251" s="46"/>
      <c r="J5251" s="3"/>
      <c r="K5251" s="56"/>
    </row>
    <row r="5252" ht="32.25" customHeight="1">
      <c r="A5252" s="46"/>
      <c r="B5252" s="46"/>
      <c r="C5252" s="46"/>
      <c r="D5252" s="46"/>
      <c r="E5252" s="46"/>
      <c r="F5252" s="46"/>
      <c r="G5252" s="46"/>
      <c r="H5252" s="46"/>
      <c r="I5252" s="46"/>
      <c r="J5252" s="3"/>
      <c r="K5252" s="56"/>
    </row>
    <row r="5253" ht="32.25" customHeight="1">
      <c r="A5253" s="46"/>
      <c r="B5253" s="46"/>
      <c r="C5253" s="46"/>
      <c r="D5253" s="46"/>
      <c r="E5253" s="46"/>
      <c r="F5253" s="46"/>
      <c r="G5253" s="46"/>
      <c r="H5253" s="46"/>
      <c r="I5253" s="46"/>
      <c r="J5253" s="3"/>
      <c r="K5253" s="56"/>
    </row>
    <row r="5254" ht="32.25" customHeight="1">
      <c r="A5254" s="46"/>
      <c r="B5254" s="46"/>
      <c r="C5254" s="46"/>
      <c r="D5254" s="46"/>
      <c r="E5254" s="46"/>
      <c r="F5254" s="46"/>
      <c r="G5254" s="46"/>
      <c r="H5254" s="46"/>
      <c r="I5254" s="46"/>
      <c r="J5254" s="3"/>
      <c r="K5254" s="56"/>
    </row>
    <row r="5255" ht="32.25" customHeight="1">
      <c r="A5255" s="46"/>
      <c r="B5255" s="46"/>
      <c r="C5255" s="46"/>
      <c r="D5255" s="46"/>
      <c r="E5255" s="46"/>
      <c r="F5255" s="46"/>
      <c r="G5255" s="46"/>
      <c r="H5255" s="46"/>
      <c r="I5255" s="46"/>
      <c r="J5255" s="3"/>
      <c r="K5255" s="56"/>
    </row>
    <row r="5256" ht="32.25" customHeight="1">
      <c r="A5256" s="46"/>
      <c r="B5256" s="46"/>
      <c r="C5256" s="46"/>
      <c r="D5256" s="46"/>
      <c r="E5256" s="46"/>
      <c r="F5256" s="46"/>
      <c r="G5256" s="46"/>
      <c r="H5256" s="46"/>
      <c r="I5256" s="46"/>
      <c r="J5256" s="3"/>
      <c r="K5256" s="56"/>
    </row>
    <row r="5257" ht="32.25" customHeight="1">
      <c r="A5257" s="46"/>
      <c r="B5257" s="46"/>
      <c r="C5257" s="46"/>
      <c r="D5257" s="46"/>
      <c r="E5257" s="46"/>
      <c r="F5257" s="46"/>
      <c r="G5257" s="46"/>
      <c r="H5257" s="46"/>
      <c r="I5257" s="46"/>
      <c r="J5257" s="3"/>
      <c r="K5257" s="56"/>
    </row>
    <row r="5258" ht="32.25" customHeight="1">
      <c r="A5258" s="46"/>
      <c r="B5258" s="46"/>
      <c r="C5258" s="46"/>
      <c r="D5258" s="46"/>
      <c r="E5258" s="46"/>
      <c r="F5258" s="46"/>
      <c r="G5258" s="46"/>
      <c r="H5258" s="46"/>
      <c r="I5258" s="46"/>
      <c r="J5258" s="3"/>
      <c r="K5258" s="56"/>
    </row>
    <row r="5259" ht="32.25" customHeight="1">
      <c r="A5259" s="46"/>
      <c r="B5259" s="46"/>
      <c r="C5259" s="46"/>
      <c r="D5259" s="46"/>
      <c r="E5259" s="46"/>
      <c r="F5259" s="46"/>
      <c r="G5259" s="46"/>
      <c r="H5259" s="46"/>
      <c r="I5259" s="46"/>
      <c r="J5259" s="3"/>
      <c r="K5259" s="56"/>
    </row>
    <row r="5260" ht="32.25" customHeight="1">
      <c r="A5260" s="46"/>
      <c r="B5260" s="46"/>
      <c r="C5260" s="46"/>
      <c r="D5260" s="46"/>
      <c r="E5260" s="46"/>
      <c r="F5260" s="46"/>
      <c r="G5260" s="46"/>
      <c r="H5260" s="46"/>
      <c r="I5260" s="46"/>
      <c r="J5260" s="3"/>
      <c r="K5260" s="56"/>
    </row>
    <row r="5261" ht="32.25" customHeight="1">
      <c r="A5261" s="46"/>
      <c r="B5261" s="46"/>
      <c r="C5261" s="46"/>
      <c r="D5261" s="46"/>
      <c r="E5261" s="46"/>
      <c r="F5261" s="46"/>
      <c r="G5261" s="46"/>
      <c r="H5261" s="46"/>
      <c r="I5261" s="46"/>
      <c r="J5261" s="3"/>
      <c r="K5261" s="56"/>
    </row>
    <row r="5262" ht="32.25" customHeight="1">
      <c r="A5262" s="46"/>
      <c r="B5262" s="46"/>
      <c r="C5262" s="46"/>
      <c r="D5262" s="46"/>
      <c r="E5262" s="46"/>
      <c r="F5262" s="46"/>
      <c r="G5262" s="46"/>
      <c r="H5262" s="46"/>
      <c r="I5262" s="46"/>
      <c r="J5262" s="3"/>
      <c r="K5262" s="56"/>
    </row>
    <row r="5263" ht="32.25" customHeight="1">
      <c r="A5263" s="46"/>
      <c r="B5263" s="46"/>
      <c r="C5263" s="46"/>
      <c r="D5263" s="46"/>
      <c r="E5263" s="46"/>
      <c r="F5263" s="46"/>
      <c r="G5263" s="46"/>
      <c r="H5263" s="46"/>
      <c r="I5263" s="46"/>
      <c r="J5263" s="3"/>
      <c r="K5263" s="56"/>
    </row>
    <row r="5264" ht="32.25" customHeight="1">
      <c r="A5264" s="46"/>
      <c r="B5264" s="46"/>
      <c r="C5264" s="46"/>
      <c r="D5264" s="46"/>
      <c r="E5264" s="46"/>
      <c r="F5264" s="46"/>
      <c r="G5264" s="46"/>
      <c r="H5264" s="46"/>
      <c r="I5264" s="46"/>
      <c r="J5264" s="3"/>
      <c r="K5264" s="56"/>
    </row>
    <row r="5265" ht="32.25" customHeight="1">
      <c r="A5265" s="46"/>
      <c r="B5265" s="46"/>
      <c r="C5265" s="46"/>
      <c r="D5265" s="46"/>
      <c r="E5265" s="46"/>
      <c r="F5265" s="46"/>
      <c r="G5265" s="46"/>
      <c r="H5265" s="46"/>
      <c r="I5265" s="46"/>
      <c r="J5265" s="3"/>
      <c r="K5265" s="56"/>
    </row>
    <row r="5266" ht="32.25" customHeight="1">
      <c r="A5266" s="46"/>
      <c r="B5266" s="46"/>
      <c r="C5266" s="46"/>
      <c r="D5266" s="46"/>
      <c r="E5266" s="46"/>
      <c r="F5266" s="46"/>
      <c r="G5266" s="46"/>
      <c r="H5266" s="46"/>
      <c r="I5266" s="46"/>
      <c r="J5266" s="3"/>
      <c r="K5266" s="56"/>
    </row>
    <row r="5267" ht="32.25" customHeight="1">
      <c r="A5267" s="46"/>
      <c r="B5267" s="46"/>
      <c r="C5267" s="46"/>
      <c r="D5267" s="46"/>
      <c r="E5267" s="46"/>
      <c r="F5267" s="46"/>
      <c r="G5267" s="46"/>
      <c r="H5267" s="46"/>
      <c r="I5267" s="46"/>
      <c r="J5267" s="3"/>
      <c r="K5267" s="56"/>
    </row>
    <row r="5268" ht="32.25" customHeight="1">
      <c r="A5268" s="46"/>
      <c r="B5268" s="46"/>
      <c r="C5268" s="46"/>
      <c r="D5268" s="46"/>
      <c r="E5268" s="46"/>
      <c r="F5268" s="46"/>
      <c r="G5268" s="46"/>
      <c r="H5268" s="46"/>
      <c r="I5268" s="46"/>
      <c r="J5268" s="3"/>
      <c r="K5268" s="56"/>
    </row>
    <row r="5269" ht="32.25" customHeight="1">
      <c r="A5269" s="46"/>
      <c r="B5269" s="46"/>
      <c r="C5269" s="46"/>
      <c r="D5269" s="46"/>
      <c r="E5269" s="46"/>
      <c r="F5269" s="46"/>
      <c r="G5269" s="46"/>
      <c r="H5269" s="46"/>
      <c r="I5269" s="46"/>
      <c r="J5269" s="3"/>
      <c r="K5269" s="56"/>
    </row>
    <row r="5270" ht="32.25" customHeight="1">
      <c r="A5270" s="46"/>
      <c r="B5270" s="46"/>
      <c r="C5270" s="46"/>
      <c r="D5270" s="46"/>
      <c r="E5270" s="46"/>
      <c r="F5270" s="46"/>
      <c r="G5270" s="46"/>
      <c r="H5270" s="46"/>
      <c r="I5270" s="46"/>
      <c r="J5270" s="3"/>
      <c r="K5270" s="56"/>
    </row>
    <row r="5271" ht="32.25" customHeight="1">
      <c r="A5271" s="46"/>
      <c r="B5271" s="46"/>
      <c r="C5271" s="46"/>
      <c r="D5271" s="46"/>
      <c r="E5271" s="46"/>
      <c r="F5271" s="46"/>
      <c r="G5271" s="46"/>
      <c r="H5271" s="46"/>
      <c r="I5271" s="46"/>
      <c r="J5271" s="3"/>
      <c r="K5271" s="56"/>
    </row>
    <row r="5272" ht="32.25" customHeight="1">
      <c r="A5272" s="46"/>
      <c r="B5272" s="46"/>
      <c r="C5272" s="46"/>
      <c r="D5272" s="46"/>
      <c r="E5272" s="46"/>
      <c r="F5272" s="46"/>
      <c r="G5272" s="46"/>
      <c r="H5272" s="46"/>
      <c r="I5272" s="46"/>
      <c r="J5272" s="3"/>
      <c r="K5272" s="56"/>
    </row>
    <row r="5273" ht="32.25" customHeight="1">
      <c r="A5273" s="46"/>
      <c r="B5273" s="46"/>
      <c r="C5273" s="46"/>
      <c r="D5273" s="46"/>
      <c r="E5273" s="46"/>
      <c r="F5273" s="46"/>
      <c r="G5273" s="46"/>
      <c r="H5273" s="46"/>
      <c r="I5273" s="46"/>
      <c r="J5273" s="3"/>
      <c r="K5273" s="56"/>
    </row>
    <row r="5274" ht="32.25" customHeight="1">
      <c r="A5274" s="46"/>
      <c r="B5274" s="46"/>
      <c r="C5274" s="46"/>
      <c r="D5274" s="46"/>
      <c r="E5274" s="46"/>
      <c r="F5274" s="46"/>
      <c r="G5274" s="46"/>
      <c r="H5274" s="46"/>
      <c r="I5274" s="46"/>
      <c r="J5274" s="3"/>
      <c r="K5274" s="56"/>
    </row>
    <row r="5275" ht="32.25" customHeight="1">
      <c r="A5275" s="46"/>
      <c r="B5275" s="46"/>
      <c r="C5275" s="46"/>
      <c r="D5275" s="46"/>
      <c r="E5275" s="46"/>
      <c r="F5275" s="46"/>
      <c r="G5275" s="46"/>
      <c r="H5275" s="46"/>
      <c r="I5275" s="46"/>
      <c r="J5275" s="3"/>
      <c r="K5275" s="56"/>
    </row>
    <row r="5276" ht="32.25" customHeight="1">
      <c r="A5276" s="46"/>
      <c r="B5276" s="46"/>
      <c r="C5276" s="46"/>
      <c r="D5276" s="46"/>
      <c r="E5276" s="46"/>
      <c r="F5276" s="46"/>
      <c r="G5276" s="46"/>
      <c r="H5276" s="46"/>
      <c r="I5276" s="46"/>
      <c r="J5276" s="3"/>
      <c r="K5276" s="56"/>
    </row>
    <row r="5277" ht="32.25" customHeight="1">
      <c r="A5277" s="46"/>
      <c r="B5277" s="46"/>
      <c r="C5277" s="46"/>
      <c r="D5277" s="46"/>
      <c r="E5277" s="46"/>
      <c r="F5277" s="46"/>
      <c r="G5277" s="46"/>
      <c r="H5277" s="46"/>
      <c r="I5277" s="46"/>
      <c r="J5277" s="3"/>
      <c r="K5277" s="56"/>
    </row>
    <row r="5278" ht="32.25" customHeight="1">
      <c r="A5278" s="46"/>
      <c r="B5278" s="46"/>
      <c r="C5278" s="46"/>
      <c r="D5278" s="46"/>
      <c r="E5278" s="46"/>
      <c r="F5278" s="46"/>
      <c r="G5278" s="46"/>
      <c r="H5278" s="46"/>
      <c r="I5278" s="46"/>
      <c r="J5278" s="3"/>
      <c r="K5278" s="56"/>
    </row>
    <row r="5279" ht="32.25" customHeight="1">
      <c r="A5279" s="46"/>
      <c r="B5279" s="46"/>
      <c r="C5279" s="46"/>
      <c r="D5279" s="46"/>
      <c r="E5279" s="46"/>
      <c r="F5279" s="46"/>
      <c r="G5279" s="46"/>
      <c r="H5279" s="46"/>
      <c r="I5279" s="46"/>
      <c r="J5279" s="3"/>
      <c r="K5279" s="56"/>
    </row>
    <row r="5280" ht="32.25" customHeight="1">
      <c r="A5280" s="46"/>
      <c r="B5280" s="46"/>
      <c r="C5280" s="46"/>
      <c r="D5280" s="46"/>
      <c r="E5280" s="46"/>
      <c r="F5280" s="46"/>
      <c r="G5280" s="46"/>
      <c r="H5280" s="46"/>
      <c r="I5280" s="46"/>
      <c r="J5280" s="3"/>
      <c r="K5280" s="56"/>
    </row>
    <row r="5281" ht="32.25" customHeight="1">
      <c r="A5281" s="46"/>
      <c r="B5281" s="46"/>
      <c r="C5281" s="46"/>
      <c r="D5281" s="46"/>
      <c r="E5281" s="46"/>
      <c r="F5281" s="46"/>
      <c r="G5281" s="46"/>
      <c r="H5281" s="46"/>
      <c r="I5281" s="46"/>
      <c r="J5281" s="3"/>
      <c r="K5281" s="56"/>
    </row>
    <row r="5282" ht="32.25" customHeight="1">
      <c r="A5282" s="46"/>
      <c r="B5282" s="46"/>
      <c r="C5282" s="46"/>
      <c r="D5282" s="46"/>
      <c r="E5282" s="46"/>
      <c r="F5282" s="46"/>
      <c r="G5282" s="46"/>
      <c r="H5282" s="46"/>
      <c r="I5282" s="46"/>
      <c r="J5282" s="3"/>
      <c r="K5282" s="56"/>
    </row>
    <row r="5283" ht="32.25" customHeight="1">
      <c r="A5283" s="46"/>
      <c r="B5283" s="46"/>
      <c r="C5283" s="46"/>
      <c r="D5283" s="46"/>
      <c r="E5283" s="46"/>
      <c r="F5283" s="46"/>
      <c r="G5283" s="46"/>
      <c r="H5283" s="46"/>
      <c r="I5283" s="46"/>
      <c r="J5283" s="3"/>
      <c r="K5283" s="56"/>
    </row>
    <row r="5284" ht="32.25" customHeight="1">
      <c r="A5284" s="46"/>
      <c r="B5284" s="46"/>
      <c r="C5284" s="46"/>
      <c r="D5284" s="46"/>
      <c r="E5284" s="46"/>
      <c r="F5284" s="46"/>
      <c r="G5284" s="46"/>
      <c r="H5284" s="46"/>
      <c r="I5284" s="46"/>
      <c r="J5284" s="3"/>
      <c r="K5284" s="56"/>
    </row>
    <row r="5285" ht="32.25" customHeight="1">
      <c r="A5285" s="46"/>
      <c r="B5285" s="46"/>
      <c r="C5285" s="46"/>
      <c r="D5285" s="46"/>
      <c r="E5285" s="46"/>
      <c r="F5285" s="46"/>
      <c r="G5285" s="46"/>
      <c r="H5285" s="46"/>
      <c r="I5285" s="46"/>
      <c r="J5285" s="3"/>
      <c r="K5285" s="56"/>
    </row>
    <row r="5286" ht="32.25" customHeight="1">
      <c r="A5286" s="46"/>
      <c r="B5286" s="46"/>
      <c r="C5286" s="46"/>
      <c r="D5286" s="46"/>
      <c r="E5286" s="46"/>
      <c r="F5286" s="46"/>
      <c r="G5286" s="46"/>
      <c r="H5286" s="46"/>
      <c r="I5286" s="46"/>
      <c r="J5286" s="3"/>
      <c r="K5286" s="56"/>
    </row>
    <row r="5287" ht="32.25" customHeight="1">
      <c r="A5287" s="46"/>
      <c r="B5287" s="46"/>
      <c r="C5287" s="46"/>
      <c r="D5287" s="46"/>
      <c r="E5287" s="46"/>
      <c r="F5287" s="46"/>
      <c r="G5287" s="46"/>
      <c r="H5287" s="46"/>
      <c r="I5287" s="46"/>
      <c r="J5287" s="3"/>
      <c r="K5287" s="56"/>
    </row>
    <row r="5288" ht="32.25" customHeight="1">
      <c r="A5288" s="46"/>
      <c r="B5288" s="46"/>
      <c r="C5288" s="46"/>
      <c r="D5288" s="46"/>
      <c r="E5288" s="46"/>
      <c r="F5288" s="46"/>
      <c r="G5288" s="46"/>
      <c r="H5288" s="46"/>
      <c r="I5288" s="46"/>
      <c r="J5288" s="3"/>
      <c r="K5288" s="56"/>
    </row>
    <row r="5289" ht="32.25" customHeight="1">
      <c r="A5289" s="46"/>
      <c r="B5289" s="46"/>
      <c r="C5289" s="46"/>
      <c r="D5289" s="46"/>
      <c r="E5289" s="46"/>
      <c r="F5289" s="46"/>
      <c r="G5289" s="46"/>
      <c r="H5289" s="46"/>
      <c r="I5289" s="46"/>
      <c r="J5289" s="3"/>
      <c r="K5289" s="56"/>
    </row>
    <row r="5290" ht="32.25" customHeight="1">
      <c r="A5290" s="46"/>
      <c r="B5290" s="46"/>
      <c r="C5290" s="46"/>
      <c r="D5290" s="46"/>
      <c r="E5290" s="46"/>
      <c r="F5290" s="46"/>
      <c r="G5290" s="46"/>
      <c r="H5290" s="46"/>
      <c r="I5290" s="46"/>
      <c r="J5290" s="3"/>
      <c r="K5290" s="56"/>
    </row>
    <row r="5291" ht="32.25" customHeight="1">
      <c r="A5291" s="46"/>
      <c r="B5291" s="46"/>
      <c r="C5291" s="46"/>
      <c r="D5291" s="46"/>
      <c r="E5291" s="46"/>
      <c r="F5291" s="46"/>
      <c r="G5291" s="46"/>
      <c r="H5291" s="46"/>
      <c r="I5291" s="46"/>
      <c r="J5291" s="3"/>
      <c r="K5291" s="56"/>
    </row>
    <row r="5292" ht="32.25" customHeight="1">
      <c r="A5292" s="46"/>
      <c r="B5292" s="46"/>
      <c r="C5292" s="46"/>
      <c r="D5292" s="46"/>
      <c r="E5292" s="46"/>
      <c r="F5292" s="46"/>
      <c r="G5292" s="46"/>
      <c r="H5292" s="46"/>
      <c r="I5292" s="46"/>
      <c r="J5292" s="3"/>
      <c r="K5292" s="56"/>
    </row>
    <row r="5293" ht="32.25" customHeight="1">
      <c r="A5293" s="46"/>
      <c r="B5293" s="46"/>
      <c r="C5293" s="46"/>
      <c r="D5293" s="46"/>
      <c r="E5293" s="46"/>
      <c r="F5293" s="46"/>
      <c r="G5293" s="46"/>
      <c r="H5293" s="46"/>
      <c r="I5293" s="46"/>
      <c r="J5293" s="3"/>
      <c r="K5293" s="56"/>
    </row>
    <row r="5294" ht="32.25" customHeight="1">
      <c r="A5294" s="46"/>
      <c r="B5294" s="46"/>
      <c r="C5294" s="46"/>
      <c r="D5294" s="46"/>
      <c r="E5294" s="46"/>
      <c r="F5294" s="46"/>
      <c r="G5294" s="46"/>
      <c r="H5294" s="46"/>
      <c r="I5294" s="46"/>
      <c r="J5294" s="3"/>
      <c r="K5294" s="56"/>
    </row>
    <row r="5295" ht="32.25" customHeight="1">
      <c r="A5295" s="46"/>
      <c r="B5295" s="46"/>
      <c r="C5295" s="46"/>
      <c r="D5295" s="46"/>
      <c r="E5295" s="46"/>
      <c r="F5295" s="46"/>
      <c r="G5295" s="46"/>
      <c r="H5295" s="46"/>
      <c r="I5295" s="46"/>
      <c r="J5295" s="3"/>
      <c r="K5295" s="56"/>
    </row>
    <row r="5296" ht="32.25" customHeight="1">
      <c r="A5296" s="46"/>
      <c r="B5296" s="46"/>
      <c r="C5296" s="46"/>
      <c r="D5296" s="46"/>
      <c r="E5296" s="46"/>
      <c r="F5296" s="46"/>
      <c r="G5296" s="46"/>
      <c r="H5296" s="46"/>
      <c r="I5296" s="46"/>
      <c r="J5296" s="3"/>
      <c r="K5296" s="56"/>
    </row>
    <row r="5297" ht="32.25" customHeight="1">
      <c r="A5297" s="46"/>
      <c r="B5297" s="46"/>
      <c r="C5297" s="46"/>
      <c r="D5297" s="46"/>
      <c r="E5297" s="46"/>
      <c r="F5297" s="46"/>
      <c r="G5297" s="46"/>
      <c r="H5297" s="46"/>
      <c r="I5297" s="46"/>
      <c r="J5297" s="3"/>
      <c r="K5297" s="56"/>
    </row>
    <row r="5298" ht="32.25" customHeight="1">
      <c r="A5298" s="46"/>
      <c r="B5298" s="46"/>
      <c r="C5298" s="46"/>
      <c r="D5298" s="46"/>
      <c r="E5298" s="46"/>
      <c r="F5298" s="46"/>
      <c r="G5298" s="46"/>
      <c r="H5298" s="46"/>
      <c r="I5298" s="46"/>
      <c r="J5298" s="3"/>
      <c r="K5298" s="56"/>
    </row>
    <row r="5299" ht="32.25" customHeight="1">
      <c r="A5299" s="46"/>
      <c r="B5299" s="46"/>
      <c r="C5299" s="46"/>
      <c r="D5299" s="46"/>
      <c r="E5299" s="46"/>
      <c r="F5299" s="46"/>
      <c r="G5299" s="46"/>
      <c r="H5299" s="46"/>
      <c r="I5299" s="46"/>
      <c r="J5299" s="3"/>
      <c r="K5299" s="56"/>
    </row>
    <row r="5300" ht="32.25" customHeight="1">
      <c r="A5300" s="46"/>
      <c r="B5300" s="46"/>
      <c r="C5300" s="46"/>
      <c r="D5300" s="46"/>
      <c r="E5300" s="46"/>
      <c r="F5300" s="46"/>
      <c r="G5300" s="46"/>
      <c r="H5300" s="46"/>
      <c r="I5300" s="46"/>
      <c r="J5300" s="3"/>
      <c r="K5300" s="56"/>
    </row>
    <row r="5301" ht="32.25" customHeight="1">
      <c r="A5301" s="46"/>
      <c r="B5301" s="46"/>
      <c r="C5301" s="46"/>
      <c r="D5301" s="46"/>
      <c r="E5301" s="46"/>
      <c r="F5301" s="46"/>
      <c r="G5301" s="46"/>
      <c r="H5301" s="46"/>
      <c r="I5301" s="46"/>
      <c r="J5301" s="3"/>
      <c r="K5301" s="56"/>
    </row>
    <row r="5302" ht="32.25" customHeight="1">
      <c r="A5302" s="46"/>
      <c r="B5302" s="46"/>
      <c r="C5302" s="46"/>
      <c r="D5302" s="46"/>
      <c r="E5302" s="46"/>
      <c r="F5302" s="46"/>
      <c r="G5302" s="46"/>
      <c r="H5302" s="46"/>
      <c r="I5302" s="46"/>
      <c r="J5302" s="3"/>
      <c r="K5302" s="56"/>
    </row>
    <row r="5303" ht="32.25" customHeight="1">
      <c r="A5303" s="46"/>
      <c r="B5303" s="46"/>
      <c r="C5303" s="46"/>
      <c r="D5303" s="46"/>
      <c r="E5303" s="46"/>
      <c r="F5303" s="46"/>
      <c r="G5303" s="46"/>
      <c r="H5303" s="46"/>
      <c r="I5303" s="46"/>
      <c r="J5303" s="3"/>
      <c r="K5303" s="56"/>
    </row>
    <row r="5304" ht="32.25" customHeight="1">
      <c r="A5304" s="46"/>
      <c r="B5304" s="46"/>
      <c r="C5304" s="46"/>
      <c r="D5304" s="46"/>
      <c r="E5304" s="46"/>
      <c r="F5304" s="46"/>
      <c r="G5304" s="46"/>
      <c r="H5304" s="46"/>
      <c r="I5304" s="46"/>
      <c r="J5304" s="3"/>
      <c r="K5304" s="56"/>
    </row>
    <row r="5305" ht="32.25" customHeight="1">
      <c r="A5305" s="46"/>
      <c r="B5305" s="46"/>
      <c r="C5305" s="46"/>
      <c r="D5305" s="46"/>
      <c r="E5305" s="46"/>
      <c r="F5305" s="46"/>
      <c r="G5305" s="46"/>
      <c r="H5305" s="46"/>
      <c r="I5305" s="46"/>
      <c r="J5305" s="3"/>
      <c r="K5305" s="56"/>
    </row>
    <row r="5306" ht="32.25" customHeight="1">
      <c r="A5306" s="46"/>
      <c r="B5306" s="46"/>
      <c r="C5306" s="46"/>
      <c r="D5306" s="46"/>
      <c r="E5306" s="46"/>
      <c r="F5306" s="46"/>
      <c r="G5306" s="46"/>
      <c r="H5306" s="46"/>
      <c r="I5306" s="46"/>
      <c r="J5306" s="3"/>
      <c r="K5306" s="56"/>
    </row>
    <row r="5307" ht="32.25" customHeight="1">
      <c r="A5307" s="46"/>
      <c r="B5307" s="46"/>
      <c r="C5307" s="46"/>
      <c r="D5307" s="46"/>
      <c r="E5307" s="46"/>
      <c r="F5307" s="46"/>
      <c r="G5307" s="46"/>
      <c r="H5307" s="46"/>
      <c r="I5307" s="46"/>
      <c r="J5307" s="3"/>
      <c r="K5307" s="56"/>
    </row>
    <row r="5308" ht="32.25" customHeight="1">
      <c r="A5308" s="46"/>
      <c r="B5308" s="46"/>
      <c r="C5308" s="46"/>
      <c r="D5308" s="46"/>
      <c r="E5308" s="46"/>
      <c r="F5308" s="46"/>
      <c r="G5308" s="46"/>
      <c r="H5308" s="46"/>
      <c r="I5308" s="46"/>
      <c r="J5308" s="3"/>
      <c r="K5308" s="56"/>
    </row>
    <row r="5309" ht="32.25" customHeight="1">
      <c r="A5309" s="46"/>
      <c r="B5309" s="46"/>
      <c r="C5309" s="46"/>
      <c r="D5309" s="46"/>
      <c r="E5309" s="46"/>
      <c r="F5309" s="46"/>
      <c r="G5309" s="46"/>
      <c r="H5309" s="46"/>
      <c r="I5309" s="46"/>
      <c r="J5309" s="3"/>
      <c r="K5309" s="56"/>
    </row>
    <row r="5310" ht="32.25" customHeight="1">
      <c r="A5310" s="46"/>
      <c r="B5310" s="46"/>
      <c r="C5310" s="46"/>
      <c r="D5310" s="46"/>
      <c r="E5310" s="46"/>
      <c r="F5310" s="46"/>
      <c r="G5310" s="46"/>
      <c r="H5310" s="46"/>
      <c r="I5310" s="46"/>
      <c r="J5310" s="3"/>
      <c r="K5310" s="56"/>
    </row>
    <row r="5311" ht="32.25" customHeight="1">
      <c r="A5311" s="46"/>
      <c r="B5311" s="46"/>
      <c r="C5311" s="46"/>
      <c r="D5311" s="46"/>
      <c r="E5311" s="46"/>
      <c r="F5311" s="46"/>
      <c r="G5311" s="46"/>
      <c r="H5311" s="46"/>
      <c r="I5311" s="46"/>
      <c r="J5311" s="3"/>
      <c r="K5311" s="56"/>
    </row>
    <row r="5312" ht="32.25" customHeight="1">
      <c r="A5312" s="46"/>
      <c r="B5312" s="46"/>
      <c r="C5312" s="46"/>
      <c r="D5312" s="46"/>
      <c r="E5312" s="46"/>
      <c r="F5312" s="46"/>
      <c r="G5312" s="46"/>
      <c r="H5312" s="46"/>
      <c r="I5312" s="46"/>
      <c r="J5312" s="3"/>
      <c r="K5312" s="56"/>
    </row>
    <row r="5313" ht="32.25" customHeight="1">
      <c r="A5313" s="46"/>
      <c r="B5313" s="46"/>
      <c r="C5313" s="46"/>
      <c r="D5313" s="46"/>
      <c r="E5313" s="46"/>
      <c r="F5313" s="46"/>
      <c r="G5313" s="46"/>
      <c r="H5313" s="46"/>
      <c r="I5313" s="46"/>
      <c r="J5313" s="3"/>
      <c r="K5313" s="56"/>
    </row>
    <row r="5314" ht="32.25" customHeight="1">
      <c r="A5314" s="46"/>
      <c r="B5314" s="46"/>
      <c r="C5314" s="46"/>
      <c r="D5314" s="46"/>
      <c r="E5314" s="46"/>
      <c r="F5314" s="46"/>
      <c r="G5314" s="46"/>
      <c r="H5314" s="46"/>
      <c r="I5314" s="46"/>
      <c r="J5314" s="3"/>
      <c r="K5314" s="56"/>
    </row>
    <row r="5315" ht="32.25" customHeight="1">
      <c r="A5315" s="46"/>
      <c r="B5315" s="46"/>
      <c r="C5315" s="46"/>
      <c r="D5315" s="46"/>
      <c r="E5315" s="46"/>
      <c r="F5315" s="46"/>
      <c r="G5315" s="46"/>
      <c r="H5315" s="46"/>
      <c r="I5315" s="46"/>
      <c r="J5315" s="3"/>
      <c r="K5315" s="56"/>
    </row>
    <row r="5316" ht="32.25" customHeight="1">
      <c r="A5316" s="46"/>
      <c r="B5316" s="46"/>
      <c r="C5316" s="46"/>
      <c r="D5316" s="46"/>
      <c r="E5316" s="46"/>
      <c r="F5316" s="46"/>
      <c r="G5316" s="46"/>
      <c r="H5316" s="46"/>
      <c r="I5316" s="46"/>
      <c r="J5316" s="3"/>
      <c r="K5316" s="56"/>
    </row>
    <row r="5317" ht="32.25" customHeight="1">
      <c r="A5317" s="46"/>
      <c r="B5317" s="46"/>
      <c r="C5317" s="46"/>
      <c r="D5317" s="46"/>
      <c r="E5317" s="46"/>
      <c r="F5317" s="46"/>
      <c r="G5317" s="46"/>
      <c r="H5317" s="46"/>
      <c r="I5317" s="46"/>
      <c r="J5317" s="3"/>
      <c r="K5317" s="56"/>
    </row>
    <row r="5318" ht="32.25" customHeight="1">
      <c r="A5318" s="46"/>
      <c r="B5318" s="46"/>
      <c r="C5318" s="46"/>
      <c r="D5318" s="46"/>
      <c r="E5318" s="46"/>
      <c r="F5318" s="46"/>
      <c r="G5318" s="46"/>
      <c r="H5318" s="46"/>
      <c r="I5318" s="46"/>
      <c r="J5318" s="3"/>
      <c r="K5318" s="56"/>
    </row>
    <row r="5319" ht="32.25" customHeight="1">
      <c r="A5319" s="46"/>
      <c r="B5319" s="46"/>
      <c r="C5319" s="46"/>
      <c r="D5319" s="46"/>
      <c r="E5319" s="46"/>
      <c r="F5319" s="46"/>
      <c r="G5319" s="46"/>
      <c r="H5319" s="46"/>
      <c r="I5319" s="46"/>
      <c r="J5319" s="3"/>
      <c r="K5319" s="56"/>
    </row>
    <row r="5320" ht="32.25" customHeight="1">
      <c r="A5320" s="46"/>
      <c r="B5320" s="46"/>
      <c r="C5320" s="46"/>
      <c r="D5320" s="46"/>
      <c r="E5320" s="46"/>
      <c r="F5320" s="46"/>
      <c r="G5320" s="46"/>
      <c r="H5320" s="46"/>
      <c r="I5320" s="46"/>
      <c r="J5320" s="3"/>
      <c r="K5320" s="56"/>
    </row>
    <row r="5321" ht="32.25" customHeight="1">
      <c r="A5321" s="46"/>
      <c r="B5321" s="46"/>
      <c r="C5321" s="46"/>
      <c r="D5321" s="46"/>
      <c r="E5321" s="46"/>
      <c r="F5321" s="46"/>
      <c r="G5321" s="46"/>
      <c r="H5321" s="46"/>
      <c r="I5321" s="46"/>
      <c r="J5321" s="3"/>
      <c r="K5321" s="56"/>
    </row>
    <row r="5322" ht="32.25" customHeight="1">
      <c r="A5322" s="46"/>
      <c r="B5322" s="46"/>
      <c r="C5322" s="46"/>
      <c r="D5322" s="46"/>
      <c r="E5322" s="46"/>
      <c r="F5322" s="46"/>
      <c r="G5322" s="46"/>
      <c r="H5322" s="46"/>
      <c r="I5322" s="46"/>
      <c r="J5322" s="3"/>
      <c r="K5322" s="56"/>
    </row>
    <row r="5323" ht="32.25" customHeight="1">
      <c r="A5323" s="46"/>
      <c r="B5323" s="46"/>
      <c r="C5323" s="46"/>
      <c r="D5323" s="46"/>
      <c r="E5323" s="46"/>
      <c r="F5323" s="46"/>
      <c r="G5323" s="46"/>
      <c r="H5323" s="46"/>
      <c r="I5323" s="46"/>
      <c r="J5323" s="3"/>
      <c r="K5323" s="56"/>
    </row>
    <row r="5324" ht="32.25" customHeight="1">
      <c r="A5324" s="46"/>
      <c r="B5324" s="46"/>
      <c r="C5324" s="46"/>
      <c r="D5324" s="46"/>
      <c r="E5324" s="46"/>
      <c r="F5324" s="46"/>
      <c r="G5324" s="46"/>
      <c r="H5324" s="46"/>
      <c r="I5324" s="46"/>
      <c r="J5324" s="3"/>
      <c r="K5324" s="56"/>
    </row>
    <row r="5325" ht="32.25" customHeight="1">
      <c r="A5325" s="46"/>
      <c r="B5325" s="46"/>
      <c r="C5325" s="46"/>
      <c r="D5325" s="46"/>
      <c r="E5325" s="46"/>
      <c r="F5325" s="46"/>
      <c r="G5325" s="46"/>
      <c r="H5325" s="46"/>
      <c r="I5325" s="46"/>
      <c r="J5325" s="3"/>
      <c r="K5325" s="56"/>
    </row>
    <row r="5326" ht="32.25" customHeight="1">
      <c r="A5326" s="46"/>
      <c r="B5326" s="46"/>
      <c r="C5326" s="46"/>
      <c r="D5326" s="46"/>
      <c r="E5326" s="46"/>
      <c r="F5326" s="46"/>
      <c r="G5326" s="46"/>
      <c r="H5326" s="46"/>
      <c r="I5326" s="46"/>
      <c r="J5326" s="3"/>
      <c r="K5326" s="56"/>
    </row>
    <row r="5327" ht="32.25" customHeight="1">
      <c r="A5327" s="46"/>
      <c r="B5327" s="46"/>
      <c r="C5327" s="46"/>
      <c r="D5327" s="46"/>
      <c r="E5327" s="46"/>
      <c r="F5327" s="46"/>
      <c r="G5327" s="46"/>
      <c r="H5327" s="46"/>
      <c r="I5327" s="46"/>
      <c r="J5327" s="3"/>
      <c r="K5327" s="56"/>
    </row>
    <row r="5328" ht="32.25" customHeight="1">
      <c r="A5328" s="46"/>
      <c r="B5328" s="46"/>
      <c r="C5328" s="46"/>
      <c r="D5328" s="46"/>
      <c r="E5328" s="46"/>
      <c r="F5328" s="46"/>
      <c r="G5328" s="46"/>
      <c r="H5328" s="46"/>
      <c r="I5328" s="46"/>
      <c r="J5328" s="3"/>
      <c r="K5328" s="56"/>
    </row>
    <row r="5329" ht="32.25" customHeight="1">
      <c r="A5329" s="46"/>
      <c r="B5329" s="46"/>
      <c r="C5329" s="46"/>
      <c r="D5329" s="46"/>
      <c r="E5329" s="46"/>
      <c r="F5329" s="46"/>
      <c r="G5329" s="46"/>
      <c r="H5329" s="46"/>
      <c r="I5329" s="46"/>
      <c r="J5329" s="3"/>
      <c r="K5329" s="56"/>
    </row>
    <row r="5330" ht="32.25" customHeight="1">
      <c r="A5330" s="46"/>
      <c r="B5330" s="46"/>
      <c r="C5330" s="46"/>
      <c r="D5330" s="46"/>
      <c r="E5330" s="46"/>
      <c r="F5330" s="46"/>
      <c r="G5330" s="46"/>
      <c r="H5330" s="46"/>
      <c r="I5330" s="46"/>
      <c r="J5330" s="3"/>
      <c r="K5330" s="56"/>
    </row>
    <row r="5331" ht="32.25" customHeight="1">
      <c r="A5331" s="46"/>
      <c r="B5331" s="46"/>
      <c r="C5331" s="46"/>
      <c r="D5331" s="46"/>
      <c r="E5331" s="46"/>
      <c r="F5331" s="46"/>
      <c r="G5331" s="46"/>
      <c r="H5331" s="46"/>
      <c r="I5331" s="46"/>
      <c r="J5331" s="3"/>
      <c r="K5331" s="56"/>
    </row>
    <row r="5332" ht="32.25" customHeight="1">
      <c r="A5332" s="46"/>
      <c r="B5332" s="46"/>
      <c r="C5332" s="46"/>
      <c r="D5332" s="46"/>
      <c r="E5332" s="46"/>
      <c r="F5332" s="46"/>
      <c r="G5332" s="46"/>
      <c r="H5332" s="46"/>
      <c r="I5332" s="46"/>
      <c r="J5332" s="3"/>
      <c r="K5332" s="56"/>
    </row>
    <row r="5333" ht="32.25" customHeight="1">
      <c r="A5333" s="46"/>
      <c r="B5333" s="46"/>
      <c r="C5333" s="46"/>
      <c r="D5333" s="46"/>
      <c r="E5333" s="46"/>
      <c r="F5333" s="46"/>
      <c r="G5333" s="46"/>
      <c r="H5333" s="46"/>
      <c r="I5333" s="46"/>
      <c r="J5333" s="3"/>
      <c r="K5333" s="56"/>
    </row>
    <row r="5334" ht="32.25" customHeight="1">
      <c r="A5334" s="46"/>
      <c r="B5334" s="46"/>
      <c r="C5334" s="46"/>
      <c r="D5334" s="46"/>
      <c r="E5334" s="46"/>
      <c r="F5334" s="46"/>
      <c r="G5334" s="46"/>
      <c r="H5334" s="46"/>
      <c r="I5334" s="46"/>
      <c r="J5334" s="3"/>
      <c r="K5334" s="56"/>
    </row>
    <row r="5335" ht="32.25" customHeight="1">
      <c r="A5335" s="46"/>
      <c r="B5335" s="46"/>
      <c r="C5335" s="46"/>
      <c r="D5335" s="46"/>
      <c r="E5335" s="46"/>
      <c r="F5335" s="46"/>
      <c r="G5335" s="46"/>
      <c r="H5335" s="46"/>
      <c r="I5335" s="46"/>
      <c r="J5335" s="3"/>
      <c r="K5335" s="56"/>
    </row>
    <row r="5336" ht="32.25" customHeight="1">
      <c r="A5336" s="46"/>
      <c r="B5336" s="46"/>
      <c r="C5336" s="46"/>
      <c r="D5336" s="46"/>
      <c r="E5336" s="46"/>
      <c r="F5336" s="46"/>
      <c r="G5336" s="46"/>
      <c r="H5336" s="46"/>
      <c r="I5336" s="46"/>
      <c r="J5336" s="3"/>
      <c r="K5336" s="56"/>
    </row>
    <row r="5337" ht="32.25" customHeight="1">
      <c r="A5337" s="46"/>
      <c r="B5337" s="46"/>
      <c r="C5337" s="46"/>
      <c r="D5337" s="46"/>
      <c r="E5337" s="46"/>
      <c r="F5337" s="46"/>
      <c r="G5337" s="46"/>
      <c r="H5337" s="46"/>
      <c r="I5337" s="46"/>
      <c r="J5337" s="3"/>
      <c r="K5337" s="56"/>
    </row>
    <row r="5338" ht="32.25" customHeight="1">
      <c r="A5338" s="46"/>
      <c r="B5338" s="46"/>
      <c r="C5338" s="46"/>
      <c r="D5338" s="46"/>
      <c r="E5338" s="46"/>
      <c r="F5338" s="46"/>
      <c r="G5338" s="46"/>
      <c r="H5338" s="46"/>
      <c r="I5338" s="46"/>
      <c r="J5338" s="3"/>
      <c r="K5338" s="56"/>
    </row>
    <row r="5339" ht="32.25" customHeight="1">
      <c r="A5339" s="46"/>
      <c r="B5339" s="46"/>
      <c r="C5339" s="46"/>
      <c r="D5339" s="46"/>
      <c r="E5339" s="46"/>
      <c r="F5339" s="46"/>
      <c r="G5339" s="46"/>
      <c r="H5339" s="46"/>
      <c r="I5339" s="46"/>
      <c r="J5339" s="3"/>
      <c r="K5339" s="56"/>
    </row>
    <row r="5340" ht="32.25" customHeight="1">
      <c r="A5340" s="46"/>
      <c r="B5340" s="46"/>
      <c r="C5340" s="46"/>
      <c r="D5340" s="46"/>
      <c r="E5340" s="46"/>
      <c r="F5340" s="46"/>
      <c r="G5340" s="46"/>
      <c r="H5340" s="46"/>
      <c r="I5340" s="46"/>
      <c r="J5340" s="3"/>
      <c r="K5340" s="56"/>
    </row>
    <row r="5341" ht="32.25" customHeight="1">
      <c r="A5341" s="46"/>
      <c r="B5341" s="46"/>
      <c r="C5341" s="46"/>
      <c r="D5341" s="46"/>
      <c r="E5341" s="46"/>
      <c r="F5341" s="46"/>
      <c r="G5341" s="46"/>
      <c r="H5341" s="46"/>
      <c r="I5341" s="46"/>
      <c r="J5341" s="3"/>
      <c r="K5341" s="56"/>
    </row>
    <row r="5342" ht="32.25" customHeight="1">
      <c r="A5342" s="46"/>
      <c r="B5342" s="46"/>
      <c r="C5342" s="46"/>
      <c r="D5342" s="46"/>
      <c r="E5342" s="46"/>
      <c r="F5342" s="46"/>
      <c r="G5342" s="46"/>
      <c r="H5342" s="46"/>
      <c r="I5342" s="46"/>
      <c r="J5342" s="3"/>
      <c r="K5342" s="56"/>
    </row>
    <row r="5343" ht="32.25" customHeight="1">
      <c r="A5343" s="46"/>
      <c r="B5343" s="46"/>
      <c r="C5343" s="46"/>
      <c r="D5343" s="46"/>
      <c r="E5343" s="46"/>
      <c r="F5343" s="46"/>
      <c r="G5343" s="46"/>
      <c r="H5343" s="46"/>
      <c r="I5343" s="46"/>
      <c r="J5343" s="3"/>
      <c r="K5343" s="56"/>
    </row>
    <row r="5344" ht="32.25" customHeight="1">
      <c r="A5344" s="46"/>
      <c r="B5344" s="46"/>
      <c r="C5344" s="46"/>
      <c r="D5344" s="46"/>
      <c r="E5344" s="46"/>
      <c r="F5344" s="46"/>
      <c r="G5344" s="46"/>
      <c r="H5344" s="46"/>
      <c r="I5344" s="46"/>
      <c r="J5344" s="3"/>
      <c r="K5344" s="56"/>
    </row>
    <row r="5345" ht="32.25" customHeight="1">
      <c r="A5345" s="46"/>
      <c r="B5345" s="46"/>
      <c r="C5345" s="46"/>
      <c r="D5345" s="46"/>
      <c r="E5345" s="46"/>
      <c r="F5345" s="46"/>
      <c r="G5345" s="46"/>
      <c r="H5345" s="46"/>
      <c r="I5345" s="46"/>
      <c r="J5345" s="3"/>
      <c r="K5345" s="56"/>
    </row>
    <row r="5346" ht="32.25" customHeight="1">
      <c r="A5346" s="46"/>
      <c r="B5346" s="46"/>
      <c r="C5346" s="46"/>
      <c r="D5346" s="46"/>
      <c r="E5346" s="46"/>
      <c r="F5346" s="46"/>
      <c r="G5346" s="46"/>
      <c r="H5346" s="46"/>
      <c r="I5346" s="46"/>
      <c r="J5346" s="3"/>
      <c r="K5346" s="56"/>
    </row>
    <row r="5347" ht="32.25" customHeight="1">
      <c r="A5347" s="46"/>
      <c r="B5347" s="46"/>
      <c r="C5347" s="46"/>
      <c r="D5347" s="46"/>
      <c r="E5347" s="46"/>
      <c r="F5347" s="46"/>
      <c r="G5347" s="46"/>
      <c r="H5347" s="46"/>
      <c r="I5347" s="46"/>
      <c r="J5347" s="3"/>
      <c r="K5347" s="56"/>
    </row>
    <row r="5348" ht="32.25" customHeight="1">
      <c r="A5348" s="46"/>
      <c r="B5348" s="46"/>
      <c r="C5348" s="46"/>
      <c r="D5348" s="46"/>
      <c r="E5348" s="46"/>
      <c r="F5348" s="46"/>
      <c r="G5348" s="46"/>
      <c r="H5348" s="46"/>
      <c r="I5348" s="46"/>
      <c r="J5348" s="3"/>
      <c r="K5348" s="56"/>
    </row>
    <row r="5349" ht="32.25" customHeight="1">
      <c r="A5349" s="46"/>
      <c r="B5349" s="46"/>
      <c r="C5349" s="46"/>
      <c r="D5349" s="46"/>
      <c r="E5349" s="46"/>
      <c r="F5349" s="46"/>
      <c r="G5349" s="46"/>
      <c r="H5349" s="46"/>
      <c r="I5349" s="46"/>
      <c r="J5349" s="3"/>
      <c r="K5349" s="56"/>
    </row>
    <row r="5350" ht="32.25" customHeight="1">
      <c r="A5350" s="46"/>
      <c r="B5350" s="46"/>
      <c r="C5350" s="46"/>
      <c r="D5350" s="46"/>
      <c r="E5350" s="46"/>
      <c r="F5350" s="46"/>
      <c r="G5350" s="46"/>
      <c r="H5350" s="46"/>
      <c r="I5350" s="46"/>
      <c r="J5350" s="3"/>
      <c r="K5350" s="56"/>
    </row>
    <row r="5351" ht="32.25" customHeight="1">
      <c r="A5351" s="46"/>
      <c r="B5351" s="46"/>
      <c r="C5351" s="46"/>
      <c r="D5351" s="46"/>
      <c r="E5351" s="46"/>
      <c r="F5351" s="46"/>
      <c r="G5351" s="46"/>
      <c r="H5351" s="46"/>
      <c r="I5351" s="46"/>
      <c r="J5351" s="3"/>
      <c r="K5351" s="56"/>
    </row>
    <row r="5352" ht="32.25" customHeight="1">
      <c r="A5352" s="46"/>
      <c r="B5352" s="46"/>
      <c r="C5352" s="46"/>
      <c r="D5352" s="46"/>
      <c r="E5352" s="46"/>
      <c r="F5352" s="46"/>
      <c r="G5352" s="46"/>
      <c r="H5352" s="46"/>
      <c r="I5352" s="46"/>
      <c r="J5352" s="3"/>
      <c r="K5352" s="56"/>
    </row>
    <row r="5353" ht="32.25" customHeight="1">
      <c r="A5353" s="46"/>
      <c r="B5353" s="46"/>
      <c r="C5353" s="46"/>
      <c r="D5353" s="46"/>
      <c r="E5353" s="46"/>
      <c r="F5353" s="46"/>
      <c r="G5353" s="46"/>
      <c r="H5353" s="46"/>
      <c r="I5353" s="46"/>
      <c r="J5353" s="3"/>
      <c r="K5353" s="56"/>
    </row>
    <row r="5354" ht="32.25" customHeight="1">
      <c r="A5354" s="46"/>
      <c r="B5354" s="46"/>
      <c r="C5354" s="46"/>
      <c r="D5354" s="46"/>
      <c r="E5354" s="46"/>
      <c r="F5354" s="46"/>
      <c r="G5354" s="46"/>
      <c r="H5354" s="46"/>
      <c r="I5354" s="46"/>
      <c r="J5354" s="3"/>
      <c r="K5354" s="56"/>
    </row>
    <row r="5355" ht="32.25" customHeight="1">
      <c r="A5355" s="46"/>
      <c r="B5355" s="46"/>
      <c r="C5355" s="46"/>
      <c r="D5355" s="46"/>
      <c r="E5355" s="46"/>
      <c r="F5355" s="46"/>
      <c r="G5355" s="46"/>
      <c r="H5355" s="46"/>
      <c r="I5355" s="46"/>
      <c r="J5355" s="3"/>
      <c r="K5355" s="56"/>
    </row>
    <row r="5356" ht="32.25" customHeight="1">
      <c r="A5356" s="46"/>
      <c r="B5356" s="46"/>
      <c r="C5356" s="46"/>
      <c r="D5356" s="46"/>
      <c r="E5356" s="46"/>
      <c r="F5356" s="46"/>
      <c r="G5356" s="46"/>
      <c r="H5356" s="46"/>
      <c r="I5356" s="46"/>
      <c r="J5356" s="3"/>
      <c r="K5356" s="56"/>
    </row>
    <row r="5357" ht="32.25" customHeight="1">
      <c r="A5357" s="46"/>
      <c r="B5357" s="46"/>
      <c r="C5357" s="46"/>
      <c r="D5357" s="46"/>
      <c r="E5357" s="46"/>
      <c r="F5357" s="46"/>
      <c r="G5357" s="46"/>
      <c r="H5357" s="46"/>
      <c r="I5357" s="46"/>
      <c r="J5357" s="3"/>
      <c r="K5357" s="56"/>
    </row>
    <row r="5358" ht="32.25" customHeight="1">
      <c r="A5358" s="46"/>
      <c r="B5358" s="46"/>
      <c r="C5358" s="46"/>
      <c r="D5358" s="46"/>
      <c r="E5358" s="46"/>
      <c r="F5358" s="46"/>
      <c r="G5358" s="46"/>
      <c r="H5358" s="46"/>
      <c r="I5358" s="46"/>
      <c r="J5358" s="3"/>
      <c r="K5358" s="56"/>
    </row>
    <row r="5359" ht="32.25" customHeight="1">
      <c r="A5359" s="46"/>
      <c r="B5359" s="46"/>
      <c r="C5359" s="46"/>
      <c r="D5359" s="46"/>
      <c r="E5359" s="46"/>
      <c r="F5359" s="46"/>
      <c r="G5359" s="46"/>
      <c r="H5359" s="46"/>
      <c r="I5359" s="46"/>
      <c r="J5359" s="3"/>
      <c r="K5359" s="56"/>
    </row>
    <row r="5360" ht="32.25" customHeight="1">
      <c r="A5360" s="46"/>
      <c r="B5360" s="46"/>
      <c r="C5360" s="46"/>
      <c r="D5360" s="46"/>
      <c r="E5360" s="46"/>
      <c r="F5360" s="46"/>
      <c r="G5360" s="46"/>
      <c r="H5360" s="46"/>
      <c r="I5360" s="46"/>
      <c r="J5360" s="3"/>
      <c r="K5360" s="56"/>
    </row>
    <row r="5361" ht="32.25" customHeight="1">
      <c r="A5361" s="46"/>
      <c r="B5361" s="46"/>
      <c r="C5361" s="46"/>
      <c r="D5361" s="46"/>
      <c r="E5361" s="46"/>
      <c r="F5361" s="46"/>
      <c r="G5361" s="46"/>
      <c r="H5361" s="46"/>
      <c r="I5361" s="46"/>
      <c r="J5361" s="3"/>
      <c r="K5361" s="56"/>
    </row>
    <row r="5362" ht="32.25" customHeight="1">
      <c r="A5362" s="46"/>
      <c r="B5362" s="46"/>
      <c r="C5362" s="46"/>
      <c r="D5362" s="46"/>
      <c r="E5362" s="46"/>
      <c r="F5362" s="46"/>
      <c r="G5362" s="46"/>
      <c r="H5362" s="46"/>
      <c r="I5362" s="46"/>
      <c r="J5362" s="3"/>
      <c r="K5362" s="56"/>
    </row>
    <row r="5363" ht="32.25" customHeight="1">
      <c r="A5363" s="46"/>
      <c r="B5363" s="46"/>
      <c r="C5363" s="46"/>
      <c r="D5363" s="46"/>
      <c r="E5363" s="46"/>
      <c r="F5363" s="46"/>
      <c r="G5363" s="46"/>
      <c r="H5363" s="46"/>
      <c r="I5363" s="46"/>
      <c r="J5363" s="3"/>
      <c r="K5363" s="56"/>
    </row>
    <row r="5364" ht="32.25" customHeight="1">
      <c r="A5364" s="46"/>
      <c r="B5364" s="46"/>
      <c r="C5364" s="46"/>
      <c r="D5364" s="46"/>
      <c r="E5364" s="46"/>
      <c r="F5364" s="46"/>
      <c r="G5364" s="46"/>
      <c r="H5364" s="46"/>
      <c r="I5364" s="46"/>
      <c r="J5364" s="3"/>
      <c r="K5364" s="56"/>
    </row>
    <row r="5365" ht="32.25" customHeight="1">
      <c r="A5365" s="46"/>
      <c r="B5365" s="46"/>
      <c r="C5365" s="46"/>
      <c r="D5365" s="46"/>
      <c r="E5365" s="46"/>
      <c r="F5365" s="46"/>
      <c r="G5365" s="46"/>
      <c r="H5365" s="46"/>
      <c r="I5365" s="46"/>
      <c r="J5365" s="3"/>
      <c r="K5365" s="56"/>
    </row>
    <row r="5366" ht="32.25" customHeight="1">
      <c r="A5366" s="46"/>
      <c r="B5366" s="46"/>
      <c r="C5366" s="46"/>
      <c r="D5366" s="46"/>
      <c r="E5366" s="46"/>
      <c r="F5366" s="46"/>
      <c r="G5366" s="46"/>
      <c r="H5366" s="46"/>
      <c r="I5366" s="46"/>
      <c r="J5366" s="3"/>
      <c r="K5366" s="56"/>
    </row>
    <row r="5367" ht="32.25" customHeight="1">
      <c r="A5367" s="46"/>
      <c r="B5367" s="46"/>
      <c r="C5367" s="46"/>
      <c r="D5367" s="46"/>
      <c r="E5367" s="46"/>
      <c r="F5367" s="46"/>
      <c r="G5367" s="46"/>
      <c r="H5367" s="46"/>
      <c r="I5367" s="46"/>
      <c r="J5367" s="3"/>
      <c r="K5367" s="56"/>
    </row>
    <row r="5368" ht="32.25" customHeight="1">
      <c r="A5368" s="46"/>
      <c r="B5368" s="46"/>
      <c r="C5368" s="46"/>
      <c r="D5368" s="46"/>
      <c r="E5368" s="46"/>
      <c r="F5368" s="46"/>
      <c r="G5368" s="46"/>
      <c r="H5368" s="46"/>
      <c r="I5368" s="46"/>
      <c r="J5368" s="3"/>
      <c r="K5368" s="56"/>
    </row>
    <row r="5369" ht="32.25" customHeight="1">
      <c r="A5369" s="46"/>
      <c r="B5369" s="46"/>
      <c r="C5369" s="46"/>
      <c r="D5369" s="46"/>
      <c r="E5369" s="46"/>
      <c r="F5369" s="46"/>
      <c r="G5369" s="46"/>
      <c r="H5369" s="46"/>
      <c r="I5369" s="46"/>
      <c r="J5369" s="3"/>
      <c r="K5369" s="56"/>
    </row>
    <row r="5370" ht="32.25" customHeight="1">
      <c r="A5370" s="46"/>
      <c r="B5370" s="46"/>
      <c r="C5370" s="46"/>
      <c r="D5370" s="46"/>
      <c r="E5370" s="46"/>
      <c r="F5370" s="46"/>
      <c r="G5370" s="46"/>
      <c r="H5370" s="46"/>
      <c r="I5370" s="46"/>
      <c r="J5370" s="3"/>
      <c r="K5370" s="56"/>
    </row>
    <row r="5371" ht="32.25" customHeight="1">
      <c r="A5371" s="46"/>
      <c r="B5371" s="46"/>
      <c r="C5371" s="46"/>
      <c r="D5371" s="46"/>
      <c r="E5371" s="46"/>
      <c r="F5371" s="46"/>
      <c r="G5371" s="46"/>
      <c r="H5371" s="46"/>
      <c r="I5371" s="46"/>
      <c r="J5371" s="3"/>
      <c r="K5371" s="56"/>
    </row>
    <row r="5372" ht="32.25" customHeight="1">
      <c r="A5372" s="46"/>
      <c r="B5372" s="46"/>
      <c r="C5372" s="46"/>
      <c r="D5372" s="46"/>
      <c r="E5372" s="46"/>
      <c r="F5372" s="46"/>
      <c r="G5372" s="46"/>
      <c r="H5372" s="46"/>
      <c r="I5372" s="46"/>
      <c r="J5372" s="3"/>
      <c r="K5372" s="56"/>
    </row>
    <row r="5373" ht="32.25" customHeight="1">
      <c r="A5373" s="46"/>
      <c r="B5373" s="46"/>
      <c r="C5373" s="46"/>
      <c r="D5373" s="46"/>
      <c r="E5373" s="46"/>
      <c r="F5373" s="46"/>
      <c r="G5373" s="46"/>
      <c r="H5373" s="46"/>
      <c r="I5373" s="46"/>
      <c r="J5373" s="3"/>
      <c r="K5373" s="56"/>
    </row>
    <row r="5374" ht="32.25" customHeight="1">
      <c r="A5374" s="46"/>
      <c r="B5374" s="46"/>
      <c r="C5374" s="46"/>
      <c r="D5374" s="46"/>
      <c r="E5374" s="46"/>
      <c r="F5374" s="46"/>
      <c r="G5374" s="46"/>
      <c r="H5374" s="46"/>
      <c r="I5374" s="46"/>
      <c r="J5374" s="3"/>
      <c r="K5374" s="56"/>
    </row>
    <row r="5375" ht="32.25" customHeight="1">
      <c r="A5375" s="46"/>
      <c r="B5375" s="46"/>
      <c r="C5375" s="46"/>
      <c r="D5375" s="46"/>
      <c r="E5375" s="46"/>
      <c r="F5375" s="46"/>
      <c r="G5375" s="46"/>
      <c r="H5375" s="46"/>
      <c r="I5375" s="46"/>
      <c r="J5375" s="3"/>
      <c r="K5375" s="56"/>
    </row>
    <row r="5376" ht="32.25" customHeight="1">
      <c r="A5376" s="46"/>
      <c r="B5376" s="46"/>
      <c r="C5376" s="46"/>
      <c r="D5376" s="46"/>
      <c r="E5376" s="46"/>
      <c r="F5376" s="46"/>
      <c r="G5376" s="46"/>
      <c r="H5376" s="46"/>
      <c r="I5376" s="46"/>
      <c r="J5376" s="3"/>
      <c r="K5376" s="56"/>
    </row>
    <row r="5377" ht="32.25" customHeight="1">
      <c r="A5377" s="46"/>
      <c r="B5377" s="46"/>
      <c r="C5377" s="46"/>
      <c r="D5377" s="46"/>
      <c r="E5377" s="46"/>
      <c r="F5377" s="46"/>
      <c r="G5377" s="46"/>
      <c r="H5377" s="46"/>
      <c r="I5377" s="46"/>
      <c r="J5377" s="3"/>
      <c r="K5377" s="56"/>
    </row>
    <row r="5378" ht="32.25" customHeight="1">
      <c r="A5378" s="46"/>
      <c r="B5378" s="46"/>
      <c r="C5378" s="46"/>
      <c r="D5378" s="46"/>
      <c r="E5378" s="46"/>
      <c r="F5378" s="46"/>
      <c r="G5378" s="46"/>
      <c r="H5378" s="46"/>
      <c r="I5378" s="46"/>
      <c r="J5378" s="3"/>
      <c r="K5378" s="56"/>
    </row>
    <row r="5379" ht="32.25" customHeight="1">
      <c r="A5379" s="46"/>
      <c r="B5379" s="46"/>
      <c r="C5379" s="46"/>
      <c r="D5379" s="46"/>
      <c r="E5379" s="46"/>
      <c r="F5379" s="46"/>
      <c r="G5379" s="46"/>
      <c r="H5379" s="46"/>
      <c r="I5379" s="46"/>
      <c r="J5379" s="3"/>
      <c r="K5379" s="56"/>
    </row>
    <row r="5380" ht="32.25" customHeight="1">
      <c r="A5380" s="46"/>
      <c r="B5380" s="46"/>
      <c r="C5380" s="46"/>
      <c r="D5380" s="46"/>
      <c r="E5380" s="46"/>
      <c r="F5380" s="46"/>
      <c r="G5380" s="46"/>
      <c r="H5380" s="46"/>
      <c r="I5380" s="46"/>
      <c r="J5380" s="3"/>
      <c r="K5380" s="56"/>
    </row>
    <row r="5381" ht="32.25" customHeight="1">
      <c r="A5381" s="46"/>
      <c r="B5381" s="46"/>
      <c r="C5381" s="46"/>
      <c r="D5381" s="46"/>
      <c r="E5381" s="46"/>
      <c r="F5381" s="46"/>
      <c r="G5381" s="46"/>
      <c r="H5381" s="46"/>
      <c r="I5381" s="46"/>
      <c r="J5381" s="3"/>
      <c r="K5381" s="56"/>
    </row>
    <row r="5382" ht="32.25" customHeight="1">
      <c r="A5382" s="46"/>
      <c r="B5382" s="46"/>
      <c r="C5382" s="46"/>
      <c r="D5382" s="46"/>
      <c r="E5382" s="46"/>
      <c r="F5382" s="46"/>
      <c r="G5382" s="46"/>
      <c r="H5382" s="46"/>
      <c r="I5382" s="46"/>
      <c r="J5382" s="3"/>
      <c r="K5382" s="56"/>
    </row>
    <row r="5383" ht="32.25" customHeight="1">
      <c r="A5383" s="46"/>
      <c r="B5383" s="46"/>
      <c r="C5383" s="46"/>
      <c r="D5383" s="46"/>
      <c r="E5383" s="46"/>
      <c r="F5383" s="46"/>
      <c r="G5383" s="46"/>
      <c r="H5383" s="46"/>
      <c r="I5383" s="46"/>
      <c r="J5383" s="3"/>
      <c r="K5383" s="56"/>
    </row>
    <row r="5384" ht="32.25" customHeight="1">
      <c r="A5384" s="46"/>
      <c r="B5384" s="46"/>
      <c r="C5384" s="46"/>
      <c r="D5384" s="46"/>
      <c r="E5384" s="46"/>
      <c r="F5384" s="46"/>
      <c r="G5384" s="46"/>
      <c r="H5384" s="46"/>
      <c r="I5384" s="46"/>
      <c r="J5384" s="3"/>
      <c r="K5384" s="56"/>
    </row>
    <row r="5385" ht="32.25" customHeight="1">
      <c r="A5385" s="46"/>
      <c r="B5385" s="46"/>
      <c r="C5385" s="46"/>
      <c r="D5385" s="46"/>
      <c r="E5385" s="46"/>
      <c r="F5385" s="46"/>
      <c r="G5385" s="46"/>
      <c r="H5385" s="46"/>
      <c r="I5385" s="46"/>
      <c r="J5385" s="3"/>
      <c r="K5385" s="56"/>
    </row>
    <row r="5386" ht="32.25" customHeight="1">
      <c r="A5386" s="46"/>
      <c r="B5386" s="46"/>
      <c r="C5386" s="46"/>
      <c r="D5386" s="46"/>
      <c r="E5386" s="46"/>
      <c r="F5386" s="46"/>
      <c r="G5386" s="46"/>
      <c r="H5386" s="46"/>
      <c r="I5386" s="46"/>
      <c r="J5386" s="3"/>
      <c r="K5386" s="56"/>
    </row>
    <row r="5387" ht="32.25" customHeight="1">
      <c r="A5387" s="46"/>
      <c r="B5387" s="46"/>
      <c r="C5387" s="46"/>
      <c r="D5387" s="46"/>
      <c r="E5387" s="46"/>
      <c r="F5387" s="46"/>
      <c r="G5387" s="46"/>
      <c r="H5387" s="46"/>
      <c r="I5387" s="46"/>
      <c r="J5387" s="3"/>
      <c r="K5387" s="56"/>
    </row>
    <row r="5388" ht="32.25" customHeight="1">
      <c r="A5388" s="46"/>
      <c r="B5388" s="46"/>
      <c r="C5388" s="46"/>
      <c r="D5388" s="46"/>
      <c r="E5388" s="46"/>
      <c r="F5388" s="46"/>
      <c r="G5388" s="46"/>
      <c r="H5388" s="46"/>
      <c r="I5388" s="46"/>
      <c r="J5388" s="3"/>
      <c r="K5388" s="56"/>
    </row>
    <row r="5389" ht="32.25" customHeight="1">
      <c r="A5389" s="46"/>
      <c r="B5389" s="46"/>
      <c r="C5389" s="46"/>
      <c r="D5389" s="46"/>
      <c r="E5389" s="46"/>
      <c r="F5389" s="46"/>
      <c r="G5389" s="46"/>
      <c r="H5389" s="46"/>
      <c r="I5389" s="46"/>
      <c r="J5389" s="3"/>
      <c r="K5389" s="56"/>
    </row>
    <row r="5390" ht="32.25" customHeight="1">
      <c r="A5390" s="46"/>
      <c r="B5390" s="46"/>
      <c r="C5390" s="46"/>
      <c r="D5390" s="46"/>
      <c r="E5390" s="46"/>
      <c r="F5390" s="46"/>
      <c r="G5390" s="46"/>
      <c r="H5390" s="46"/>
      <c r="I5390" s="46"/>
      <c r="J5390" s="3"/>
      <c r="K5390" s="56"/>
    </row>
    <row r="5391" ht="32.25" customHeight="1">
      <c r="A5391" s="46"/>
      <c r="B5391" s="46"/>
      <c r="C5391" s="46"/>
      <c r="D5391" s="46"/>
      <c r="E5391" s="46"/>
      <c r="F5391" s="46"/>
      <c r="G5391" s="46"/>
      <c r="H5391" s="46"/>
      <c r="I5391" s="46"/>
      <c r="J5391" s="3"/>
      <c r="K5391" s="56"/>
    </row>
    <row r="5392" ht="32.25" customHeight="1">
      <c r="A5392" s="46"/>
      <c r="B5392" s="46"/>
      <c r="C5392" s="46"/>
      <c r="D5392" s="46"/>
      <c r="E5392" s="46"/>
      <c r="F5392" s="46"/>
      <c r="G5392" s="46"/>
      <c r="H5392" s="46"/>
      <c r="I5392" s="46"/>
      <c r="J5392" s="3"/>
      <c r="K5392" s="56"/>
    </row>
    <row r="5393" ht="32.25" customHeight="1">
      <c r="A5393" s="46"/>
      <c r="B5393" s="46"/>
      <c r="C5393" s="46"/>
      <c r="D5393" s="46"/>
      <c r="E5393" s="46"/>
      <c r="F5393" s="46"/>
      <c r="G5393" s="46"/>
      <c r="H5393" s="46"/>
      <c r="I5393" s="46"/>
      <c r="J5393" s="3"/>
      <c r="K5393" s="56"/>
    </row>
    <row r="5394" ht="32.25" customHeight="1">
      <c r="A5394" s="46"/>
      <c r="B5394" s="46"/>
      <c r="C5394" s="46"/>
      <c r="D5394" s="46"/>
      <c r="E5394" s="46"/>
      <c r="F5394" s="46"/>
      <c r="G5394" s="46"/>
      <c r="H5394" s="46"/>
      <c r="I5394" s="46"/>
      <c r="J5394" s="3"/>
      <c r="K5394" s="56"/>
    </row>
    <row r="5395" ht="32.25" customHeight="1">
      <c r="A5395" s="46"/>
      <c r="B5395" s="46"/>
      <c r="C5395" s="46"/>
      <c r="D5395" s="46"/>
      <c r="E5395" s="46"/>
      <c r="F5395" s="46"/>
      <c r="G5395" s="46"/>
      <c r="H5395" s="46"/>
      <c r="I5395" s="46"/>
      <c r="J5395" s="3"/>
      <c r="K5395" s="56"/>
    </row>
    <row r="5396" ht="32.25" customHeight="1">
      <c r="A5396" s="46"/>
      <c r="B5396" s="46"/>
      <c r="C5396" s="46"/>
      <c r="D5396" s="46"/>
      <c r="E5396" s="46"/>
      <c r="F5396" s="46"/>
      <c r="G5396" s="46"/>
      <c r="H5396" s="46"/>
      <c r="I5396" s="46"/>
      <c r="J5396" s="3"/>
      <c r="K5396" s="56"/>
    </row>
    <row r="5397" ht="32.25" customHeight="1">
      <c r="A5397" s="46"/>
      <c r="B5397" s="46"/>
      <c r="C5397" s="46"/>
      <c r="D5397" s="46"/>
      <c r="E5397" s="46"/>
      <c r="F5397" s="46"/>
      <c r="G5397" s="46"/>
      <c r="H5397" s="46"/>
      <c r="I5397" s="46"/>
      <c r="J5397" s="3"/>
      <c r="K5397" s="56"/>
    </row>
    <row r="5398" ht="32.25" customHeight="1">
      <c r="A5398" s="46"/>
      <c r="B5398" s="46"/>
      <c r="C5398" s="46"/>
      <c r="D5398" s="46"/>
      <c r="E5398" s="46"/>
      <c r="F5398" s="46"/>
      <c r="G5398" s="46"/>
      <c r="H5398" s="46"/>
      <c r="I5398" s="46"/>
      <c r="J5398" s="3"/>
      <c r="K5398" s="56"/>
    </row>
    <row r="5399" ht="32.25" customHeight="1">
      <c r="A5399" s="46"/>
      <c r="B5399" s="46"/>
      <c r="C5399" s="46"/>
      <c r="D5399" s="46"/>
      <c r="E5399" s="46"/>
      <c r="F5399" s="46"/>
      <c r="G5399" s="46"/>
      <c r="H5399" s="46"/>
      <c r="I5399" s="46"/>
      <c r="J5399" s="3"/>
      <c r="K5399" s="56"/>
    </row>
    <row r="5400" ht="32.25" customHeight="1">
      <c r="A5400" s="46"/>
      <c r="B5400" s="46"/>
      <c r="C5400" s="46"/>
      <c r="D5400" s="46"/>
      <c r="E5400" s="46"/>
      <c r="F5400" s="46"/>
      <c r="G5400" s="46"/>
      <c r="H5400" s="46"/>
      <c r="I5400" s="46"/>
      <c r="J5400" s="3"/>
      <c r="K5400" s="56"/>
    </row>
    <row r="5401" ht="32.25" customHeight="1">
      <c r="A5401" s="46"/>
      <c r="B5401" s="46"/>
      <c r="C5401" s="46"/>
      <c r="D5401" s="46"/>
      <c r="E5401" s="46"/>
      <c r="F5401" s="46"/>
      <c r="G5401" s="46"/>
      <c r="H5401" s="46"/>
      <c r="I5401" s="46"/>
      <c r="J5401" s="3"/>
      <c r="K5401" s="56"/>
    </row>
    <row r="5402" ht="32.25" customHeight="1">
      <c r="A5402" s="46"/>
      <c r="B5402" s="46"/>
      <c r="C5402" s="46"/>
      <c r="D5402" s="46"/>
      <c r="E5402" s="46"/>
      <c r="F5402" s="46"/>
      <c r="G5402" s="46"/>
      <c r="H5402" s="46"/>
      <c r="I5402" s="46"/>
      <c r="J5402" s="3"/>
      <c r="K5402" s="56"/>
    </row>
    <row r="5403" ht="32.25" customHeight="1">
      <c r="A5403" s="46"/>
      <c r="B5403" s="46"/>
      <c r="C5403" s="46"/>
      <c r="D5403" s="46"/>
      <c r="E5403" s="46"/>
      <c r="F5403" s="46"/>
      <c r="G5403" s="46"/>
      <c r="H5403" s="46"/>
      <c r="I5403" s="46"/>
      <c r="J5403" s="3"/>
      <c r="K5403" s="56"/>
    </row>
    <row r="5404" ht="32.25" customHeight="1">
      <c r="A5404" s="46"/>
      <c r="B5404" s="46"/>
      <c r="C5404" s="46"/>
      <c r="D5404" s="46"/>
      <c r="E5404" s="46"/>
      <c r="F5404" s="46"/>
      <c r="G5404" s="46"/>
      <c r="H5404" s="46"/>
      <c r="I5404" s="46"/>
      <c r="J5404" s="3"/>
      <c r="K5404" s="56"/>
    </row>
    <row r="5405" ht="32.25" customHeight="1">
      <c r="A5405" s="46"/>
      <c r="B5405" s="46"/>
      <c r="C5405" s="46"/>
      <c r="D5405" s="46"/>
      <c r="E5405" s="46"/>
      <c r="F5405" s="46"/>
      <c r="G5405" s="46"/>
      <c r="H5405" s="46"/>
      <c r="I5405" s="46"/>
      <c r="J5405" s="3"/>
      <c r="K5405" s="56"/>
    </row>
    <row r="5406" ht="32.25" customHeight="1">
      <c r="A5406" s="46"/>
      <c r="B5406" s="46"/>
      <c r="C5406" s="46"/>
      <c r="D5406" s="46"/>
      <c r="E5406" s="46"/>
      <c r="F5406" s="46"/>
      <c r="G5406" s="46"/>
      <c r="H5406" s="46"/>
      <c r="I5406" s="46"/>
      <c r="J5406" s="3"/>
      <c r="K5406" s="56"/>
    </row>
    <row r="5407" ht="32.25" customHeight="1">
      <c r="A5407" s="46"/>
      <c r="B5407" s="46"/>
      <c r="C5407" s="46"/>
      <c r="D5407" s="46"/>
      <c r="E5407" s="46"/>
      <c r="F5407" s="46"/>
      <c r="G5407" s="46"/>
      <c r="H5407" s="46"/>
      <c r="I5407" s="46"/>
      <c r="J5407" s="3"/>
      <c r="K5407" s="56"/>
    </row>
    <row r="5408" ht="32.25" customHeight="1">
      <c r="A5408" s="46"/>
      <c r="B5408" s="46"/>
      <c r="C5408" s="46"/>
      <c r="D5408" s="46"/>
      <c r="E5408" s="46"/>
      <c r="F5408" s="46"/>
      <c r="G5408" s="46"/>
      <c r="H5408" s="46"/>
      <c r="I5408" s="46"/>
      <c r="J5408" s="3"/>
      <c r="K5408" s="56"/>
    </row>
    <row r="5409" ht="32.25" customHeight="1">
      <c r="A5409" s="46"/>
      <c r="B5409" s="46"/>
      <c r="C5409" s="46"/>
      <c r="D5409" s="46"/>
      <c r="E5409" s="46"/>
      <c r="F5409" s="46"/>
      <c r="G5409" s="46"/>
      <c r="H5409" s="46"/>
      <c r="I5409" s="46"/>
      <c r="J5409" s="3"/>
      <c r="K5409" s="56"/>
    </row>
    <row r="5410" ht="32.25" customHeight="1">
      <c r="A5410" s="46"/>
      <c r="B5410" s="46"/>
      <c r="C5410" s="46"/>
      <c r="D5410" s="46"/>
      <c r="E5410" s="46"/>
      <c r="F5410" s="46"/>
      <c r="G5410" s="46"/>
      <c r="H5410" s="46"/>
      <c r="I5410" s="46"/>
      <c r="J5410" s="3"/>
      <c r="K5410" s="56"/>
    </row>
    <row r="5411" ht="32.25" customHeight="1">
      <c r="A5411" s="46"/>
      <c r="B5411" s="46"/>
      <c r="C5411" s="46"/>
      <c r="D5411" s="46"/>
      <c r="E5411" s="46"/>
      <c r="F5411" s="46"/>
      <c r="G5411" s="46"/>
      <c r="H5411" s="46"/>
      <c r="I5411" s="46"/>
      <c r="J5411" s="3"/>
      <c r="K5411" s="56"/>
    </row>
    <row r="5412" ht="32.25" customHeight="1">
      <c r="A5412" s="46"/>
      <c r="B5412" s="46"/>
      <c r="C5412" s="46"/>
      <c r="D5412" s="46"/>
      <c r="E5412" s="46"/>
      <c r="F5412" s="46"/>
      <c r="G5412" s="46"/>
      <c r="H5412" s="46"/>
      <c r="I5412" s="46"/>
      <c r="J5412" s="3"/>
      <c r="K5412" s="56"/>
    </row>
    <row r="5413" ht="32.25" customHeight="1">
      <c r="A5413" s="46"/>
      <c r="B5413" s="46"/>
      <c r="C5413" s="46"/>
      <c r="D5413" s="46"/>
      <c r="E5413" s="46"/>
      <c r="F5413" s="46"/>
      <c r="G5413" s="46"/>
      <c r="H5413" s="46"/>
      <c r="I5413" s="46"/>
      <c r="J5413" s="3"/>
      <c r="K5413" s="56"/>
    </row>
    <row r="5414" ht="32.25" customHeight="1">
      <c r="A5414" s="46"/>
      <c r="B5414" s="46"/>
      <c r="C5414" s="46"/>
      <c r="D5414" s="46"/>
      <c r="E5414" s="46"/>
      <c r="F5414" s="46"/>
      <c r="G5414" s="46"/>
      <c r="H5414" s="46"/>
      <c r="I5414" s="46"/>
      <c r="J5414" s="3"/>
      <c r="K5414" s="56"/>
    </row>
    <row r="5415" ht="32.25" customHeight="1">
      <c r="A5415" s="46"/>
      <c r="B5415" s="46"/>
      <c r="C5415" s="46"/>
      <c r="D5415" s="46"/>
      <c r="E5415" s="46"/>
      <c r="F5415" s="46"/>
      <c r="G5415" s="46"/>
      <c r="H5415" s="46"/>
      <c r="I5415" s="46"/>
      <c r="J5415" s="3"/>
      <c r="K5415" s="56"/>
    </row>
    <row r="5416" ht="32.25" customHeight="1">
      <c r="A5416" s="46"/>
      <c r="B5416" s="46"/>
      <c r="C5416" s="46"/>
      <c r="D5416" s="46"/>
      <c r="E5416" s="46"/>
      <c r="F5416" s="46"/>
      <c r="G5416" s="46"/>
      <c r="H5416" s="46"/>
      <c r="I5416" s="46"/>
      <c r="J5416" s="3"/>
      <c r="K5416" s="56"/>
    </row>
    <row r="5417" ht="32.25" customHeight="1">
      <c r="A5417" s="46"/>
      <c r="B5417" s="46"/>
      <c r="C5417" s="46"/>
      <c r="D5417" s="46"/>
      <c r="E5417" s="46"/>
      <c r="F5417" s="46"/>
      <c r="G5417" s="46"/>
      <c r="H5417" s="46"/>
      <c r="I5417" s="46"/>
      <c r="J5417" s="3"/>
      <c r="K5417" s="56"/>
    </row>
    <row r="5418" ht="32.25" customHeight="1">
      <c r="A5418" s="46"/>
      <c r="B5418" s="46"/>
      <c r="C5418" s="46"/>
      <c r="D5418" s="46"/>
      <c r="E5418" s="46"/>
      <c r="F5418" s="46"/>
      <c r="G5418" s="46"/>
      <c r="H5418" s="46"/>
      <c r="I5418" s="46"/>
      <c r="J5418" s="3"/>
      <c r="K5418" s="56"/>
    </row>
    <row r="5419" ht="32.25" customHeight="1">
      <c r="A5419" s="46"/>
      <c r="B5419" s="46"/>
      <c r="C5419" s="46"/>
      <c r="D5419" s="46"/>
      <c r="E5419" s="46"/>
      <c r="F5419" s="46"/>
      <c r="G5419" s="46"/>
      <c r="H5419" s="46"/>
      <c r="I5419" s="46"/>
      <c r="J5419" s="3"/>
      <c r="K5419" s="56"/>
    </row>
    <row r="5420" ht="32.25" customHeight="1">
      <c r="A5420" s="46"/>
      <c r="B5420" s="46"/>
      <c r="C5420" s="46"/>
      <c r="D5420" s="46"/>
      <c r="E5420" s="46"/>
      <c r="F5420" s="46"/>
      <c r="G5420" s="46"/>
      <c r="H5420" s="46"/>
      <c r="I5420" s="46"/>
      <c r="J5420" s="3"/>
      <c r="K5420" s="56"/>
    </row>
    <row r="5421" ht="32.25" customHeight="1">
      <c r="A5421" s="46"/>
      <c r="B5421" s="46"/>
      <c r="C5421" s="46"/>
      <c r="D5421" s="46"/>
      <c r="E5421" s="46"/>
      <c r="F5421" s="46"/>
      <c r="G5421" s="46"/>
      <c r="H5421" s="46"/>
      <c r="I5421" s="46"/>
      <c r="J5421" s="3"/>
      <c r="K5421" s="56"/>
    </row>
    <row r="5422" ht="32.25" customHeight="1">
      <c r="A5422" s="46"/>
      <c r="B5422" s="46"/>
      <c r="C5422" s="46"/>
      <c r="D5422" s="46"/>
      <c r="E5422" s="46"/>
      <c r="F5422" s="46"/>
      <c r="G5422" s="46"/>
      <c r="H5422" s="46"/>
      <c r="I5422" s="46"/>
      <c r="J5422" s="3"/>
      <c r="K5422" s="56"/>
    </row>
    <row r="5423" ht="32.25" customHeight="1">
      <c r="A5423" s="46"/>
      <c r="B5423" s="46"/>
      <c r="C5423" s="46"/>
      <c r="D5423" s="46"/>
      <c r="E5423" s="46"/>
      <c r="F5423" s="46"/>
      <c r="G5423" s="46"/>
      <c r="H5423" s="46"/>
      <c r="I5423" s="46"/>
      <c r="J5423" s="3"/>
      <c r="K5423" s="56"/>
    </row>
    <row r="5424" ht="32.25" customHeight="1">
      <c r="A5424" s="46"/>
      <c r="B5424" s="46"/>
      <c r="C5424" s="46"/>
      <c r="D5424" s="46"/>
      <c r="E5424" s="46"/>
      <c r="F5424" s="46"/>
      <c r="G5424" s="46"/>
      <c r="H5424" s="46"/>
      <c r="I5424" s="46"/>
      <c r="J5424" s="3"/>
      <c r="K5424" s="56"/>
    </row>
    <row r="5425" ht="32.25" customHeight="1">
      <c r="A5425" s="46"/>
      <c r="B5425" s="46"/>
      <c r="C5425" s="46"/>
      <c r="D5425" s="46"/>
      <c r="E5425" s="46"/>
      <c r="F5425" s="46"/>
      <c r="G5425" s="46"/>
      <c r="H5425" s="46"/>
      <c r="I5425" s="46"/>
      <c r="J5425" s="3"/>
      <c r="K5425" s="56"/>
    </row>
    <row r="5426" ht="32.25" customHeight="1">
      <c r="A5426" s="46"/>
      <c r="B5426" s="46"/>
      <c r="C5426" s="46"/>
      <c r="D5426" s="46"/>
      <c r="E5426" s="46"/>
      <c r="F5426" s="46"/>
      <c r="G5426" s="46"/>
      <c r="H5426" s="46"/>
      <c r="I5426" s="46"/>
      <c r="J5426" s="3"/>
      <c r="K5426" s="56"/>
    </row>
    <row r="5427" ht="32.25" customHeight="1">
      <c r="A5427" s="46"/>
      <c r="B5427" s="46"/>
      <c r="C5427" s="46"/>
      <c r="D5427" s="46"/>
      <c r="E5427" s="46"/>
      <c r="F5427" s="46"/>
      <c r="G5427" s="46"/>
      <c r="H5427" s="46"/>
      <c r="I5427" s="46"/>
      <c r="J5427" s="3"/>
      <c r="K5427" s="56"/>
    </row>
    <row r="5428" ht="32.25" customHeight="1">
      <c r="A5428" s="46"/>
      <c r="B5428" s="46"/>
      <c r="C5428" s="46"/>
      <c r="D5428" s="46"/>
      <c r="E5428" s="46"/>
      <c r="F5428" s="46"/>
      <c r="G5428" s="46"/>
      <c r="H5428" s="46"/>
      <c r="I5428" s="46"/>
      <c r="J5428" s="3"/>
      <c r="K5428" s="56"/>
    </row>
    <row r="5429" ht="32.25" customHeight="1">
      <c r="A5429" s="46"/>
      <c r="B5429" s="46"/>
      <c r="C5429" s="46"/>
      <c r="D5429" s="46"/>
      <c r="E5429" s="46"/>
      <c r="F5429" s="46"/>
      <c r="G5429" s="46"/>
      <c r="H5429" s="46"/>
      <c r="I5429" s="46"/>
      <c r="J5429" s="3"/>
      <c r="K5429" s="56"/>
    </row>
    <row r="5430" ht="32.25" customHeight="1">
      <c r="A5430" s="46"/>
      <c r="B5430" s="46"/>
      <c r="C5430" s="46"/>
      <c r="D5430" s="46"/>
      <c r="E5430" s="46"/>
      <c r="F5430" s="46"/>
      <c r="G5430" s="46"/>
      <c r="H5430" s="46"/>
      <c r="I5430" s="46"/>
      <c r="J5430" s="3"/>
      <c r="K5430" s="56"/>
    </row>
    <row r="5431" ht="32.25" customHeight="1">
      <c r="A5431" s="46"/>
      <c r="B5431" s="46"/>
      <c r="C5431" s="46"/>
      <c r="D5431" s="46"/>
      <c r="E5431" s="46"/>
      <c r="F5431" s="46"/>
      <c r="G5431" s="46"/>
      <c r="H5431" s="46"/>
      <c r="I5431" s="46"/>
      <c r="J5431" s="3"/>
      <c r="K5431" s="56"/>
    </row>
    <row r="5432" ht="32.25" customHeight="1">
      <c r="A5432" s="46"/>
      <c r="B5432" s="46"/>
      <c r="C5432" s="46"/>
      <c r="D5432" s="46"/>
      <c r="E5432" s="46"/>
      <c r="F5432" s="46"/>
      <c r="G5432" s="46"/>
      <c r="H5432" s="46"/>
      <c r="I5432" s="46"/>
      <c r="J5432" s="3"/>
      <c r="K5432" s="56"/>
    </row>
    <row r="5433" ht="32.25" customHeight="1">
      <c r="A5433" s="46"/>
      <c r="B5433" s="46"/>
      <c r="C5433" s="46"/>
      <c r="D5433" s="46"/>
      <c r="E5433" s="46"/>
      <c r="F5433" s="46"/>
      <c r="G5433" s="46"/>
      <c r="H5433" s="46"/>
      <c r="I5433" s="46"/>
      <c r="J5433" s="3"/>
      <c r="K5433" s="56"/>
    </row>
    <row r="5434" ht="32.25" customHeight="1">
      <c r="A5434" s="46"/>
      <c r="B5434" s="46"/>
      <c r="C5434" s="46"/>
      <c r="D5434" s="46"/>
      <c r="E5434" s="46"/>
      <c r="F5434" s="46"/>
      <c r="G5434" s="46"/>
      <c r="H5434" s="46"/>
      <c r="I5434" s="46"/>
      <c r="J5434" s="3"/>
      <c r="K5434" s="56"/>
    </row>
    <row r="5435" ht="32.25" customHeight="1">
      <c r="A5435" s="46"/>
      <c r="B5435" s="46"/>
      <c r="C5435" s="46"/>
      <c r="D5435" s="46"/>
      <c r="E5435" s="46"/>
      <c r="F5435" s="46"/>
      <c r="G5435" s="46"/>
      <c r="H5435" s="46"/>
      <c r="I5435" s="46"/>
      <c r="J5435" s="3"/>
      <c r="K5435" s="56"/>
    </row>
    <row r="5436" ht="32.25" customHeight="1">
      <c r="A5436" s="46"/>
      <c r="B5436" s="46"/>
      <c r="C5436" s="46"/>
      <c r="D5436" s="46"/>
      <c r="E5436" s="46"/>
      <c r="F5436" s="46"/>
      <c r="G5436" s="46"/>
      <c r="H5436" s="46"/>
      <c r="I5436" s="46"/>
      <c r="J5436" s="3"/>
      <c r="K5436" s="56"/>
    </row>
    <row r="5437" ht="32.25" customHeight="1">
      <c r="A5437" s="46"/>
      <c r="B5437" s="46"/>
      <c r="C5437" s="46"/>
      <c r="D5437" s="46"/>
      <c r="E5437" s="46"/>
      <c r="F5437" s="46"/>
      <c r="G5437" s="46"/>
      <c r="H5437" s="46"/>
      <c r="I5437" s="46"/>
      <c r="J5437" s="3"/>
      <c r="K5437" s="56"/>
    </row>
    <row r="5438" ht="32.25" customHeight="1">
      <c r="A5438" s="46"/>
      <c r="B5438" s="46"/>
      <c r="C5438" s="46"/>
      <c r="D5438" s="46"/>
      <c r="E5438" s="46"/>
      <c r="F5438" s="46"/>
      <c r="G5438" s="46"/>
      <c r="H5438" s="46"/>
      <c r="I5438" s="46"/>
      <c r="J5438" s="3"/>
      <c r="K5438" s="56"/>
    </row>
    <row r="5439" ht="32.25" customHeight="1">
      <c r="A5439" s="46"/>
      <c r="B5439" s="46"/>
      <c r="C5439" s="46"/>
      <c r="D5439" s="46"/>
      <c r="E5439" s="46"/>
      <c r="F5439" s="46"/>
      <c r="G5439" s="46"/>
      <c r="H5439" s="46"/>
      <c r="I5439" s="46"/>
      <c r="J5439" s="3"/>
      <c r="K5439" s="56"/>
    </row>
    <row r="5440" ht="32.25" customHeight="1">
      <c r="A5440" s="46"/>
      <c r="B5440" s="46"/>
      <c r="C5440" s="46"/>
      <c r="D5440" s="46"/>
      <c r="E5440" s="46"/>
      <c r="F5440" s="46"/>
      <c r="G5440" s="46"/>
      <c r="H5440" s="46"/>
      <c r="I5440" s="46"/>
      <c r="J5440" s="3"/>
      <c r="K5440" s="56"/>
    </row>
    <row r="5441" ht="32.25" customHeight="1">
      <c r="A5441" s="46"/>
      <c r="B5441" s="46"/>
      <c r="C5441" s="46"/>
      <c r="D5441" s="46"/>
      <c r="E5441" s="46"/>
      <c r="F5441" s="46"/>
      <c r="G5441" s="46"/>
      <c r="H5441" s="46"/>
      <c r="I5441" s="46"/>
      <c r="J5441" s="3"/>
      <c r="K5441" s="56"/>
    </row>
    <row r="5442" ht="32.25" customHeight="1">
      <c r="A5442" s="46"/>
      <c r="B5442" s="46"/>
      <c r="C5442" s="46"/>
      <c r="D5442" s="46"/>
      <c r="E5442" s="46"/>
      <c r="F5442" s="46"/>
      <c r="G5442" s="46"/>
      <c r="H5442" s="46"/>
      <c r="I5442" s="46"/>
      <c r="J5442" s="3"/>
      <c r="K5442" s="56"/>
    </row>
    <row r="5443" ht="32.25" customHeight="1">
      <c r="A5443" s="46"/>
      <c r="B5443" s="46"/>
      <c r="C5443" s="46"/>
      <c r="D5443" s="46"/>
      <c r="E5443" s="46"/>
      <c r="F5443" s="46"/>
      <c r="G5443" s="46"/>
      <c r="H5443" s="46"/>
      <c r="I5443" s="46"/>
      <c r="J5443" s="3"/>
      <c r="K5443" s="56"/>
    </row>
    <row r="5444" ht="32.25" customHeight="1">
      <c r="A5444" s="46"/>
      <c r="B5444" s="46"/>
      <c r="C5444" s="46"/>
      <c r="D5444" s="46"/>
      <c r="E5444" s="46"/>
      <c r="F5444" s="46"/>
      <c r="G5444" s="46"/>
      <c r="H5444" s="46"/>
      <c r="I5444" s="46"/>
      <c r="J5444" s="3"/>
      <c r="K5444" s="56"/>
    </row>
    <row r="5445" ht="32.25" customHeight="1">
      <c r="A5445" s="46"/>
      <c r="B5445" s="46"/>
      <c r="C5445" s="46"/>
      <c r="D5445" s="46"/>
      <c r="E5445" s="46"/>
      <c r="F5445" s="46"/>
      <c r="G5445" s="46"/>
      <c r="H5445" s="46"/>
      <c r="I5445" s="46"/>
      <c r="J5445" s="3"/>
      <c r="K5445" s="56"/>
    </row>
    <row r="5446" ht="32.25" customHeight="1">
      <c r="A5446" s="46"/>
      <c r="B5446" s="46"/>
      <c r="C5446" s="46"/>
      <c r="D5446" s="46"/>
      <c r="E5446" s="46"/>
      <c r="F5446" s="46"/>
      <c r="G5446" s="46"/>
      <c r="H5446" s="46"/>
      <c r="I5446" s="46"/>
      <c r="J5446" s="3"/>
      <c r="K5446" s="56"/>
    </row>
    <row r="5447" ht="32.25" customHeight="1">
      <c r="A5447" s="46"/>
      <c r="B5447" s="46"/>
      <c r="C5447" s="46"/>
      <c r="D5447" s="46"/>
      <c r="E5447" s="46"/>
      <c r="F5447" s="46"/>
      <c r="G5447" s="46"/>
      <c r="H5447" s="46"/>
      <c r="I5447" s="46"/>
      <c r="J5447" s="3"/>
      <c r="K5447" s="56"/>
    </row>
    <row r="5448" ht="32.25" customHeight="1">
      <c r="A5448" s="46"/>
      <c r="B5448" s="46"/>
      <c r="C5448" s="46"/>
      <c r="D5448" s="46"/>
      <c r="E5448" s="46"/>
      <c r="F5448" s="46"/>
      <c r="G5448" s="46"/>
      <c r="H5448" s="46"/>
      <c r="I5448" s="46"/>
      <c r="J5448" s="3"/>
      <c r="K5448" s="56"/>
    </row>
    <row r="5449" ht="32.25" customHeight="1">
      <c r="A5449" s="46"/>
      <c r="B5449" s="46"/>
      <c r="C5449" s="46"/>
      <c r="D5449" s="46"/>
      <c r="E5449" s="46"/>
      <c r="F5449" s="46"/>
      <c r="G5449" s="46"/>
      <c r="H5449" s="46"/>
      <c r="I5449" s="46"/>
      <c r="J5449" s="3"/>
      <c r="K5449" s="56"/>
    </row>
    <row r="5450" ht="32.25" customHeight="1">
      <c r="A5450" s="46"/>
      <c r="B5450" s="46"/>
      <c r="C5450" s="46"/>
      <c r="D5450" s="46"/>
      <c r="E5450" s="46"/>
      <c r="F5450" s="46"/>
      <c r="G5450" s="46"/>
      <c r="H5450" s="46"/>
      <c r="I5450" s="46"/>
      <c r="J5450" s="3"/>
      <c r="K5450" s="56"/>
    </row>
    <row r="5451" ht="32.25" customHeight="1">
      <c r="A5451" s="46"/>
      <c r="B5451" s="46"/>
      <c r="C5451" s="46"/>
      <c r="D5451" s="46"/>
      <c r="E5451" s="46"/>
      <c r="F5451" s="46"/>
      <c r="G5451" s="46"/>
      <c r="H5451" s="46"/>
      <c r="I5451" s="46"/>
      <c r="J5451" s="3"/>
      <c r="K5451" s="56"/>
    </row>
    <row r="5452" ht="32.25" customHeight="1">
      <c r="A5452" s="46"/>
      <c r="B5452" s="46"/>
      <c r="C5452" s="46"/>
      <c r="D5452" s="46"/>
      <c r="E5452" s="46"/>
      <c r="F5452" s="46"/>
      <c r="G5452" s="46"/>
      <c r="H5452" s="46"/>
      <c r="I5452" s="46"/>
      <c r="J5452" s="3"/>
      <c r="K5452" s="56"/>
    </row>
    <row r="5453" ht="32.25" customHeight="1">
      <c r="A5453" s="46"/>
      <c r="B5453" s="46"/>
      <c r="C5453" s="46"/>
      <c r="D5453" s="46"/>
      <c r="E5453" s="46"/>
      <c r="F5453" s="46"/>
      <c r="G5453" s="46"/>
      <c r="H5453" s="46"/>
      <c r="I5453" s="46"/>
      <c r="J5453" s="3"/>
      <c r="K5453" s="56"/>
    </row>
    <row r="5454" ht="32.25" customHeight="1">
      <c r="A5454" s="46"/>
      <c r="B5454" s="46"/>
      <c r="C5454" s="46"/>
      <c r="D5454" s="46"/>
      <c r="E5454" s="46"/>
      <c r="F5454" s="46"/>
      <c r="G5454" s="46"/>
      <c r="H5454" s="46"/>
      <c r="I5454" s="46"/>
      <c r="J5454" s="3"/>
      <c r="K5454" s="56"/>
    </row>
    <row r="5455" ht="32.25" customHeight="1">
      <c r="A5455" s="46"/>
      <c r="B5455" s="46"/>
      <c r="C5455" s="46"/>
      <c r="D5455" s="46"/>
      <c r="E5455" s="46"/>
      <c r="F5455" s="46"/>
      <c r="G5455" s="46"/>
      <c r="H5455" s="46"/>
      <c r="I5455" s="46"/>
      <c r="J5455" s="3"/>
      <c r="K5455" s="56"/>
    </row>
    <row r="5456" ht="32.25" customHeight="1">
      <c r="A5456" s="46"/>
      <c r="B5456" s="46"/>
      <c r="C5456" s="46"/>
      <c r="D5456" s="46"/>
      <c r="E5456" s="46"/>
      <c r="F5456" s="46"/>
      <c r="G5456" s="46"/>
      <c r="H5456" s="46"/>
      <c r="I5456" s="46"/>
      <c r="J5456" s="3"/>
      <c r="K5456" s="56"/>
    </row>
    <row r="5457" ht="32.25" customHeight="1">
      <c r="A5457" s="46"/>
      <c r="B5457" s="46"/>
      <c r="C5457" s="46"/>
      <c r="D5457" s="46"/>
      <c r="E5457" s="46"/>
      <c r="F5457" s="46"/>
      <c r="G5457" s="46"/>
      <c r="H5457" s="46"/>
      <c r="I5457" s="46"/>
      <c r="J5457" s="3"/>
      <c r="K5457" s="56"/>
    </row>
    <row r="5458" ht="32.25" customHeight="1">
      <c r="A5458" s="46"/>
      <c r="B5458" s="46"/>
      <c r="C5458" s="46"/>
      <c r="D5458" s="46"/>
      <c r="E5458" s="46"/>
      <c r="F5458" s="46"/>
      <c r="G5458" s="46"/>
      <c r="H5458" s="46"/>
      <c r="I5458" s="46"/>
      <c r="J5458" s="3"/>
      <c r="K5458" s="56"/>
    </row>
    <row r="5459" ht="32.25" customHeight="1">
      <c r="A5459" s="46"/>
      <c r="B5459" s="46"/>
      <c r="C5459" s="46"/>
      <c r="D5459" s="46"/>
      <c r="E5459" s="46"/>
      <c r="F5459" s="46"/>
      <c r="G5459" s="46"/>
      <c r="H5459" s="46"/>
      <c r="I5459" s="46"/>
      <c r="J5459" s="3"/>
      <c r="K5459" s="56"/>
    </row>
    <row r="5460" ht="32.25" customHeight="1">
      <c r="A5460" s="46"/>
      <c r="B5460" s="46"/>
      <c r="C5460" s="46"/>
      <c r="D5460" s="46"/>
      <c r="E5460" s="46"/>
      <c r="F5460" s="46"/>
      <c r="G5460" s="46"/>
      <c r="H5460" s="46"/>
      <c r="I5460" s="46"/>
      <c r="J5460" s="3"/>
      <c r="K5460" s="56"/>
    </row>
    <row r="5461" ht="32.25" customHeight="1">
      <c r="A5461" s="46"/>
      <c r="B5461" s="46"/>
      <c r="C5461" s="46"/>
      <c r="D5461" s="46"/>
      <c r="E5461" s="46"/>
      <c r="F5461" s="46"/>
      <c r="G5461" s="46"/>
      <c r="H5461" s="46"/>
      <c r="I5461" s="46"/>
      <c r="J5461" s="3"/>
      <c r="K5461" s="56"/>
    </row>
    <row r="5462" ht="32.25" customHeight="1">
      <c r="A5462" s="46"/>
      <c r="B5462" s="46"/>
      <c r="C5462" s="46"/>
      <c r="D5462" s="46"/>
      <c r="E5462" s="46"/>
      <c r="F5462" s="46"/>
      <c r="G5462" s="46"/>
      <c r="H5462" s="46"/>
      <c r="I5462" s="46"/>
      <c r="J5462" s="3"/>
      <c r="K5462" s="56"/>
    </row>
    <row r="5463" ht="32.25" customHeight="1">
      <c r="A5463" s="46"/>
      <c r="B5463" s="46"/>
      <c r="C5463" s="46"/>
      <c r="D5463" s="46"/>
      <c r="E5463" s="46"/>
      <c r="F5463" s="46"/>
      <c r="G5463" s="46"/>
      <c r="H5463" s="46"/>
      <c r="I5463" s="46"/>
      <c r="J5463" s="3"/>
      <c r="K5463" s="56"/>
    </row>
    <row r="5464" ht="32.25" customHeight="1">
      <c r="A5464" s="46"/>
      <c r="B5464" s="46"/>
      <c r="C5464" s="46"/>
      <c r="D5464" s="46"/>
      <c r="E5464" s="46"/>
      <c r="F5464" s="46"/>
      <c r="G5464" s="46"/>
      <c r="H5464" s="46"/>
      <c r="I5464" s="46"/>
      <c r="J5464" s="3"/>
      <c r="K5464" s="56"/>
    </row>
    <row r="5465" ht="32.25" customHeight="1">
      <c r="A5465" s="46"/>
      <c r="B5465" s="46"/>
      <c r="C5465" s="46"/>
      <c r="D5465" s="46"/>
      <c r="E5465" s="46"/>
      <c r="F5465" s="46"/>
      <c r="G5465" s="46"/>
      <c r="H5465" s="46"/>
      <c r="I5465" s="46"/>
      <c r="J5465" s="3"/>
      <c r="K5465" s="56"/>
    </row>
    <row r="5466" ht="32.25" customHeight="1">
      <c r="A5466" s="46"/>
      <c r="B5466" s="46"/>
      <c r="C5466" s="46"/>
      <c r="D5466" s="46"/>
      <c r="E5466" s="46"/>
      <c r="F5466" s="46"/>
      <c r="G5466" s="46"/>
      <c r="H5466" s="46"/>
      <c r="I5466" s="46"/>
      <c r="J5466" s="3"/>
      <c r="K5466" s="56"/>
    </row>
    <row r="5467" ht="32.25" customHeight="1">
      <c r="A5467" s="46"/>
      <c r="B5467" s="46"/>
      <c r="C5467" s="46"/>
      <c r="D5467" s="46"/>
      <c r="E5467" s="46"/>
      <c r="F5467" s="46"/>
      <c r="G5467" s="46"/>
      <c r="H5467" s="46"/>
      <c r="I5467" s="46"/>
      <c r="J5467" s="3"/>
      <c r="K5467" s="56"/>
    </row>
    <row r="5468" ht="32.25" customHeight="1">
      <c r="A5468" s="46"/>
      <c r="B5468" s="46"/>
      <c r="C5468" s="46"/>
      <c r="D5468" s="46"/>
      <c r="E5468" s="46"/>
      <c r="F5468" s="46"/>
      <c r="G5468" s="46"/>
      <c r="H5468" s="46"/>
      <c r="I5468" s="46"/>
      <c r="J5468" s="3"/>
      <c r="K5468" s="56"/>
    </row>
    <row r="5469" ht="32.25" customHeight="1">
      <c r="A5469" s="46"/>
      <c r="B5469" s="46"/>
      <c r="C5469" s="46"/>
      <c r="D5469" s="46"/>
      <c r="E5469" s="46"/>
      <c r="F5469" s="46"/>
      <c r="G5469" s="46"/>
      <c r="H5469" s="46"/>
      <c r="I5469" s="46"/>
      <c r="J5469" s="3"/>
      <c r="K5469" s="56"/>
    </row>
    <row r="5470" ht="32.25" customHeight="1">
      <c r="A5470" s="46"/>
      <c r="B5470" s="46"/>
      <c r="C5470" s="46"/>
      <c r="D5470" s="46"/>
      <c r="E5470" s="46"/>
      <c r="F5470" s="46"/>
      <c r="G5470" s="46"/>
      <c r="H5470" s="46"/>
      <c r="I5470" s="46"/>
      <c r="J5470" s="3"/>
      <c r="K5470" s="56"/>
    </row>
    <row r="5471" ht="32.25" customHeight="1">
      <c r="A5471" s="46"/>
      <c r="B5471" s="46"/>
      <c r="C5471" s="46"/>
      <c r="D5471" s="46"/>
      <c r="E5471" s="46"/>
      <c r="F5471" s="46"/>
      <c r="G5471" s="46"/>
      <c r="H5471" s="46"/>
      <c r="I5471" s="46"/>
      <c r="J5471" s="3"/>
      <c r="K5471" s="56"/>
    </row>
    <row r="5472" ht="32.25" customHeight="1">
      <c r="A5472" s="46"/>
      <c r="B5472" s="46"/>
      <c r="C5472" s="46"/>
      <c r="D5472" s="46"/>
      <c r="E5472" s="46"/>
      <c r="F5472" s="46"/>
      <c r="G5472" s="46"/>
      <c r="H5472" s="46"/>
      <c r="I5472" s="46"/>
      <c r="J5472" s="3"/>
      <c r="K5472" s="56"/>
    </row>
    <row r="5473" ht="32.25" customHeight="1">
      <c r="A5473" s="46"/>
      <c r="B5473" s="46"/>
      <c r="C5473" s="46"/>
      <c r="D5473" s="46"/>
      <c r="E5473" s="46"/>
      <c r="F5473" s="46"/>
      <c r="G5473" s="46"/>
      <c r="H5473" s="46"/>
      <c r="I5473" s="46"/>
      <c r="J5473" s="3"/>
      <c r="K5473" s="56"/>
    </row>
    <row r="5474" ht="32.25" customHeight="1">
      <c r="A5474" s="46"/>
      <c r="B5474" s="46"/>
      <c r="C5474" s="46"/>
      <c r="D5474" s="46"/>
      <c r="E5474" s="46"/>
      <c r="F5474" s="46"/>
      <c r="G5474" s="46"/>
      <c r="H5474" s="46"/>
      <c r="I5474" s="46"/>
      <c r="J5474" s="3"/>
      <c r="K5474" s="56"/>
    </row>
    <row r="5475" ht="32.25" customHeight="1">
      <c r="A5475" s="46"/>
      <c r="B5475" s="46"/>
      <c r="C5475" s="46"/>
      <c r="D5475" s="46"/>
      <c r="E5475" s="46"/>
      <c r="F5475" s="46"/>
      <c r="G5475" s="46"/>
      <c r="H5475" s="46"/>
      <c r="I5475" s="46"/>
      <c r="J5475" s="3"/>
      <c r="K5475" s="56"/>
    </row>
    <row r="5476" ht="32.25" customHeight="1">
      <c r="A5476" s="46"/>
      <c r="B5476" s="46"/>
      <c r="C5476" s="46"/>
      <c r="D5476" s="46"/>
      <c r="E5476" s="46"/>
      <c r="F5476" s="46"/>
      <c r="G5476" s="46"/>
      <c r="H5476" s="46"/>
      <c r="I5476" s="46"/>
      <c r="J5476" s="3"/>
      <c r="K5476" s="56"/>
    </row>
    <row r="5477" ht="32.25" customHeight="1">
      <c r="A5477" s="46"/>
      <c r="B5477" s="46"/>
      <c r="C5477" s="46"/>
      <c r="D5477" s="46"/>
      <c r="E5477" s="46"/>
      <c r="F5477" s="46"/>
      <c r="G5477" s="46"/>
      <c r="H5477" s="46"/>
      <c r="I5477" s="46"/>
      <c r="J5477" s="3"/>
      <c r="K5477" s="56"/>
    </row>
    <row r="5478" ht="32.25" customHeight="1">
      <c r="A5478" s="46"/>
      <c r="B5478" s="46"/>
      <c r="C5478" s="46"/>
      <c r="D5478" s="46"/>
      <c r="E5478" s="46"/>
      <c r="F5478" s="46"/>
      <c r="G5478" s="46"/>
      <c r="H5478" s="46"/>
      <c r="I5478" s="46"/>
      <c r="J5478" s="3"/>
      <c r="K5478" s="56"/>
    </row>
    <row r="5479" ht="32.25" customHeight="1">
      <c r="A5479" s="46"/>
      <c r="B5479" s="46"/>
      <c r="C5479" s="46"/>
      <c r="D5479" s="46"/>
      <c r="E5479" s="46"/>
      <c r="F5479" s="46"/>
      <c r="G5479" s="46"/>
      <c r="H5479" s="46"/>
      <c r="I5479" s="46"/>
      <c r="J5479" s="3"/>
      <c r="K5479" s="56"/>
    </row>
    <row r="5480" ht="32.25" customHeight="1">
      <c r="A5480" s="46"/>
      <c r="B5480" s="46"/>
      <c r="C5480" s="46"/>
      <c r="D5480" s="46"/>
      <c r="E5480" s="46"/>
      <c r="F5480" s="46"/>
      <c r="G5480" s="46"/>
      <c r="H5480" s="46"/>
      <c r="I5480" s="46"/>
      <c r="J5480" s="3"/>
      <c r="K5480" s="56"/>
    </row>
    <row r="5481" ht="32.25" customHeight="1">
      <c r="A5481" s="46"/>
      <c r="B5481" s="46"/>
      <c r="C5481" s="46"/>
      <c r="D5481" s="46"/>
      <c r="E5481" s="46"/>
      <c r="F5481" s="46"/>
      <c r="G5481" s="46"/>
      <c r="H5481" s="46"/>
      <c r="I5481" s="46"/>
      <c r="J5481" s="3"/>
      <c r="K5481" s="56"/>
    </row>
    <row r="5482" ht="32.25" customHeight="1">
      <c r="A5482" s="46"/>
      <c r="B5482" s="46"/>
      <c r="C5482" s="46"/>
      <c r="D5482" s="46"/>
      <c r="E5482" s="46"/>
      <c r="F5482" s="46"/>
      <c r="G5482" s="46"/>
      <c r="H5482" s="46"/>
      <c r="I5482" s="46"/>
      <c r="J5482" s="3"/>
      <c r="K5482" s="56"/>
    </row>
    <row r="5483" ht="32.25" customHeight="1">
      <c r="A5483" s="46"/>
      <c r="B5483" s="46"/>
      <c r="C5483" s="46"/>
      <c r="D5483" s="46"/>
      <c r="E5483" s="46"/>
      <c r="F5483" s="46"/>
      <c r="G5483" s="46"/>
      <c r="H5483" s="46"/>
      <c r="I5483" s="46"/>
      <c r="J5483" s="3"/>
      <c r="K5483" s="56"/>
    </row>
    <row r="5484" ht="32.25" customHeight="1">
      <c r="A5484" s="46"/>
      <c r="B5484" s="46"/>
      <c r="C5484" s="46"/>
      <c r="D5484" s="46"/>
      <c r="E5484" s="46"/>
      <c r="F5484" s="46"/>
      <c r="G5484" s="46"/>
      <c r="H5484" s="46"/>
      <c r="I5484" s="46"/>
      <c r="J5484" s="3"/>
      <c r="K5484" s="56"/>
    </row>
    <row r="5485" ht="32.25" customHeight="1">
      <c r="A5485" s="46"/>
      <c r="B5485" s="46"/>
      <c r="C5485" s="46"/>
      <c r="D5485" s="46"/>
      <c r="E5485" s="46"/>
      <c r="F5485" s="46"/>
      <c r="G5485" s="46"/>
      <c r="H5485" s="46"/>
      <c r="I5485" s="46"/>
      <c r="J5485" s="3"/>
      <c r="K5485" s="56"/>
    </row>
    <row r="5486" ht="32.25" customHeight="1">
      <c r="A5486" s="46"/>
      <c r="B5486" s="46"/>
      <c r="C5486" s="46"/>
      <c r="D5486" s="46"/>
      <c r="E5486" s="46"/>
      <c r="F5486" s="46"/>
      <c r="G5486" s="46"/>
      <c r="H5486" s="46"/>
      <c r="I5486" s="46"/>
      <c r="J5486" s="3"/>
      <c r="K5486" s="56"/>
    </row>
    <row r="5487" ht="32.25" customHeight="1">
      <c r="A5487" s="46"/>
      <c r="B5487" s="46"/>
      <c r="C5487" s="46"/>
      <c r="D5487" s="46"/>
      <c r="E5487" s="46"/>
      <c r="F5487" s="46"/>
      <c r="G5487" s="46"/>
      <c r="H5487" s="46"/>
      <c r="I5487" s="46"/>
      <c r="J5487" s="3"/>
      <c r="K5487" s="56"/>
    </row>
    <row r="5488" ht="32.25" customHeight="1">
      <c r="A5488" s="46"/>
      <c r="B5488" s="46"/>
      <c r="C5488" s="46"/>
      <c r="D5488" s="46"/>
      <c r="E5488" s="46"/>
      <c r="F5488" s="46"/>
      <c r="G5488" s="46"/>
      <c r="H5488" s="46"/>
      <c r="I5488" s="46"/>
      <c r="J5488" s="3"/>
      <c r="K5488" s="56"/>
    </row>
    <row r="5489" ht="32.25" customHeight="1">
      <c r="A5489" s="46"/>
      <c r="B5489" s="46"/>
      <c r="C5489" s="46"/>
      <c r="D5489" s="46"/>
      <c r="E5489" s="46"/>
      <c r="F5489" s="46"/>
      <c r="G5489" s="46"/>
      <c r="H5489" s="46"/>
      <c r="I5489" s="46"/>
      <c r="J5489" s="3"/>
      <c r="K5489" s="56"/>
    </row>
    <row r="5490" ht="32.25" customHeight="1">
      <c r="A5490" s="46"/>
      <c r="B5490" s="46"/>
      <c r="C5490" s="46"/>
      <c r="D5490" s="46"/>
      <c r="E5490" s="46"/>
      <c r="F5490" s="46"/>
      <c r="G5490" s="46"/>
      <c r="H5490" s="46"/>
      <c r="I5490" s="46"/>
      <c r="J5490" s="3"/>
      <c r="K5490" s="56"/>
    </row>
    <row r="5491" ht="32.25" customHeight="1">
      <c r="A5491" s="46"/>
      <c r="B5491" s="46"/>
      <c r="C5491" s="46"/>
      <c r="D5491" s="46"/>
      <c r="E5491" s="46"/>
      <c r="F5491" s="46"/>
      <c r="G5491" s="46"/>
      <c r="H5491" s="46"/>
      <c r="I5491" s="46"/>
      <c r="J5491" s="3"/>
      <c r="K5491" s="56"/>
    </row>
    <row r="5492" ht="32.25" customHeight="1">
      <c r="A5492" s="46"/>
      <c r="B5492" s="46"/>
      <c r="C5492" s="46"/>
      <c r="D5492" s="46"/>
      <c r="E5492" s="46"/>
      <c r="F5492" s="46"/>
      <c r="G5492" s="46"/>
      <c r="H5492" s="46"/>
      <c r="I5492" s="46"/>
      <c r="J5492" s="3"/>
      <c r="K5492" s="56"/>
    </row>
    <row r="5493" ht="32.25" customHeight="1">
      <c r="A5493" s="46"/>
      <c r="B5493" s="46"/>
      <c r="C5493" s="46"/>
      <c r="D5493" s="46"/>
      <c r="E5493" s="46"/>
      <c r="F5493" s="46"/>
      <c r="G5493" s="46"/>
      <c r="H5493" s="46"/>
      <c r="I5493" s="46"/>
      <c r="J5493" s="3"/>
      <c r="K5493" s="56"/>
    </row>
    <row r="5494" ht="32.25" customHeight="1">
      <c r="A5494" s="46"/>
      <c r="B5494" s="46"/>
      <c r="C5494" s="46"/>
      <c r="D5494" s="46"/>
      <c r="E5494" s="46"/>
      <c r="F5494" s="46"/>
      <c r="G5494" s="46"/>
      <c r="H5494" s="46"/>
      <c r="I5494" s="46"/>
      <c r="J5494" s="3"/>
      <c r="K5494" s="56"/>
    </row>
    <row r="5495" ht="32.25" customHeight="1">
      <c r="A5495" s="46"/>
      <c r="B5495" s="46"/>
      <c r="C5495" s="46"/>
      <c r="D5495" s="46"/>
      <c r="E5495" s="46"/>
      <c r="F5495" s="46"/>
      <c r="G5495" s="46"/>
      <c r="H5495" s="46"/>
      <c r="I5495" s="46"/>
      <c r="J5495" s="3"/>
      <c r="K5495" s="56"/>
    </row>
    <row r="5496" ht="32.25" customHeight="1">
      <c r="A5496" s="46"/>
      <c r="B5496" s="46"/>
      <c r="C5496" s="46"/>
      <c r="D5496" s="46"/>
      <c r="E5496" s="46"/>
      <c r="F5496" s="46"/>
      <c r="G5496" s="46"/>
      <c r="H5496" s="46"/>
      <c r="I5496" s="46"/>
      <c r="J5496" s="3"/>
      <c r="K5496" s="56"/>
    </row>
    <row r="5497" ht="32.25" customHeight="1">
      <c r="A5497" s="46"/>
      <c r="B5497" s="46"/>
      <c r="C5497" s="46"/>
      <c r="D5497" s="46"/>
      <c r="E5497" s="46"/>
      <c r="F5497" s="46"/>
      <c r="G5497" s="46"/>
      <c r="H5497" s="46"/>
      <c r="I5497" s="46"/>
      <c r="J5497" s="3"/>
      <c r="K5497" s="56"/>
    </row>
    <row r="5498" ht="32.25" customHeight="1">
      <c r="A5498" s="46"/>
      <c r="B5498" s="46"/>
      <c r="C5498" s="46"/>
      <c r="D5498" s="46"/>
      <c r="E5498" s="46"/>
      <c r="F5498" s="46"/>
      <c r="G5498" s="46"/>
      <c r="H5498" s="46"/>
      <c r="I5498" s="46"/>
      <c r="J5498" s="3"/>
      <c r="K5498" s="56"/>
    </row>
    <row r="5499" ht="32.25" customHeight="1">
      <c r="A5499" s="46"/>
      <c r="B5499" s="46"/>
      <c r="C5499" s="46"/>
      <c r="D5499" s="46"/>
      <c r="E5499" s="46"/>
      <c r="F5499" s="46"/>
      <c r="G5499" s="46"/>
      <c r="H5499" s="46"/>
      <c r="I5499" s="46"/>
      <c r="J5499" s="3"/>
      <c r="K5499" s="56"/>
    </row>
    <row r="5500" ht="32.25" customHeight="1">
      <c r="A5500" s="46"/>
      <c r="B5500" s="46"/>
      <c r="C5500" s="46"/>
      <c r="D5500" s="46"/>
      <c r="E5500" s="46"/>
      <c r="F5500" s="46"/>
      <c r="G5500" s="46"/>
      <c r="H5500" s="46"/>
      <c r="I5500" s="46"/>
      <c r="J5500" s="3"/>
      <c r="K5500" s="56"/>
    </row>
    <row r="5501" ht="32.25" customHeight="1">
      <c r="A5501" s="46"/>
      <c r="B5501" s="46"/>
      <c r="C5501" s="46"/>
      <c r="D5501" s="46"/>
      <c r="E5501" s="46"/>
      <c r="F5501" s="46"/>
      <c r="G5501" s="46"/>
      <c r="H5501" s="46"/>
      <c r="I5501" s="46"/>
      <c r="J5501" s="3"/>
      <c r="K5501" s="56"/>
    </row>
    <row r="5502" ht="32.25" customHeight="1">
      <c r="A5502" s="46"/>
      <c r="B5502" s="46"/>
      <c r="C5502" s="46"/>
      <c r="D5502" s="46"/>
      <c r="E5502" s="46"/>
      <c r="F5502" s="46"/>
      <c r="G5502" s="46"/>
      <c r="H5502" s="46"/>
      <c r="I5502" s="46"/>
      <c r="J5502" s="3"/>
      <c r="K5502" s="56"/>
    </row>
    <row r="5503" ht="32.25" customHeight="1">
      <c r="A5503" s="46"/>
      <c r="B5503" s="46"/>
      <c r="C5503" s="46"/>
      <c r="D5503" s="46"/>
      <c r="E5503" s="46"/>
      <c r="F5503" s="46"/>
      <c r="G5503" s="46"/>
      <c r="H5503" s="46"/>
      <c r="I5503" s="46"/>
      <c r="J5503" s="3"/>
      <c r="K5503" s="56"/>
    </row>
    <row r="5504" ht="32.25" customHeight="1">
      <c r="A5504" s="46"/>
      <c r="B5504" s="46"/>
      <c r="C5504" s="46"/>
      <c r="D5504" s="46"/>
      <c r="E5504" s="46"/>
      <c r="F5504" s="46"/>
      <c r="G5504" s="46"/>
      <c r="H5504" s="46"/>
      <c r="I5504" s="46"/>
      <c r="J5504" s="3"/>
      <c r="K5504" s="56"/>
    </row>
    <row r="5505" ht="32.25" customHeight="1">
      <c r="A5505" s="46"/>
      <c r="B5505" s="46"/>
      <c r="C5505" s="46"/>
      <c r="D5505" s="46"/>
      <c r="E5505" s="46"/>
      <c r="F5505" s="46"/>
      <c r="G5505" s="46"/>
      <c r="H5505" s="46"/>
      <c r="I5505" s="46"/>
      <c r="J5505" s="3"/>
      <c r="K5505" s="56"/>
    </row>
    <row r="5506" ht="32.25" customHeight="1">
      <c r="A5506" s="46"/>
      <c r="B5506" s="46"/>
      <c r="C5506" s="46"/>
      <c r="D5506" s="46"/>
      <c r="E5506" s="46"/>
      <c r="F5506" s="46"/>
      <c r="G5506" s="46"/>
      <c r="H5506" s="46"/>
      <c r="I5506" s="46"/>
      <c r="J5506" s="3"/>
      <c r="K5506" s="56"/>
    </row>
    <row r="5507" ht="32.25" customHeight="1">
      <c r="A5507" s="46"/>
      <c r="B5507" s="46"/>
      <c r="C5507" s="46"/>
      <c r="D5507" s="46"/>
      <c r="E5507" s="46"/>
      <c r="F5507" s="46"/>
      <c r="G5507" s="46"/>
      <c r="H5507" s="46"/>
      <c r="I5507" s="46"/>
      <c r="J5507" s="3"/>
      <c r="K5507" s="56"/>
    </row>
    <row r="5508" ht="32.25" customHeight="1">
      <c r="A5508" s="46"/>
      <c r="B5508" s="46"/>
      <c r="C5508" s="46"/>
      <c r="D5508" s="46"/>
      <c r="E5508" s="46"/>
      <c r="F5508" s="46"/>
      <c r="G5508" s="46"/>
      <c r="H5508" s="46"/>
      <c r="I5508" s="46"/>
      <c r="J5508" s="3"/>
      <c r="K5508" s="56"/>
    </row>
    <row r="5509" ht="32.25" customHeight="1">
      <c r="A5509" s="46"/>
      <c r="B5509" s="46"/>
      <c r="C5509" s="46"/>
      <c r="D5509" s="46"/>
      <c r="E5509" s="46"/>
      <c r="F5509" s="46"/>
      <c r="G5509" s="46"/>
      <c r="H5509" s="46"/>
      <c r="I5509" s="46"/>
      <c r="J5509" s="3"/>
      <c r="K5509" s="56"/>
    </row>
    <row r="5510" ht="32.25" customHeight="1">
      <c r="A5510" s="46"/>
      <c r="B5510" s="46"/>
      <c r="C5510" s="46"/>
      <c r="D5510" s="46"/>
      <c r="E5510" s="46"/>
      <c r="F5510" s="46"/>
      <c r="G5510" s="46"/>
      <c r="H5510" s="46"/>
      <c r="I5510" s="46"/>
      <c r="J5510" s="3"/>
      <c r="K5510" s="56"/>
    </row>
    <row r="5511" ht="32.25" customHeight="1">
      <c r="A5511" s="46"/>
      <c r="B5511" s="46"/>
      <c r="C5511" s="46"/>
      <c r="D5511" s="46"/>
      <c r="E5511" s="46"/>
      <c r="F5511" s="46"/>
      <c r="G5511" s="46"/>
      <c r="H5511" s="46"/>
      <c r="I5511" s="46"/>
      <c r="J5511" s="3"/>
      <c r="K5511" s="56"/>
    </row>
    <row r="5512" ht="32.25" customHeight="1">
      <c r="A5512" s="46"/>
      <c r="B5512" s="46"/>
      <c r="C5512" s="46"/>
      <c r="D5512" s="46"/>
      <c r="E5512" s="46"/>
      <c r="F5512" s="46"/>
      <c r="G5512" s="46"/>
      <c r="H5512" s="46"/>
      <c r="I5512" s="46"/>
      <c r="J5512" s="3"/>
      <c r="K5512" s="56"/>
    </row>
    <row r="5513" ht="32.25" customHeight="1">
      <c r="A5513" s="46"/>
      <c r="B5513" s="46"/>
      <c r="C5513" s="46"/>
      <c r="D5513" s="46"/>
      <c r="E5513" s="46"/>
      <c r="F5513" s="46"/>
      <c r="G5513" s="46"/>
      <c r="H5513" s="46"/>
      <c r="I5513" s="46"/>
      <c r="J5513" s="3"/>
      <c r="K5513" s="56"/>
    </row>
    <row r="5514" ht="32.25" customHeight="1">
      <c r="A5514" s="46"/>
      <c r="B5514" s="46"/>
      <c r="C5514" s="46"/>
      <c r="D5514" s="46"/>
      <c r="E5514" s="46"/>
      <c r="F5514" s="46"/>
      <c r="G5514" s="46"/>
      <c r="H5514" s="46"/>
      <c r="I5514" s="46"/>
      <c r="J5514" s="3"/>
      <c r="K5514" s="56"/>
    </row>
    <row r="5515" ht="32.25" customHeight="1">
      <c r="A5515" s="46"/>
      <c r="B5515" s="46"/>
      <c r="C5515" s="46"/>
      <c r="D5515" s="46"/>
      <c r="E5515" s="46"/>
      <c r="F5515" s="46"/>
      <c r="G5515" s="46"/>
      <c r="H5515" s="46"/>
      <c r="I5515" s="46"/>
      <c r="J5515" s="3"/>
      <c r="K5515" s="56"/>
    </row>
    <row r="5516" ht="32.25" customHeight="1">
      <c r="A5516" s="46"/>
      <c r="B5516" s="46"/>
      <c r="C5516" s="46"/>
      <c r="D5516" s="46"/>
      <c r="E5516" s="46"/>
      <c r="F5516" s="46"/>
      <c r="G5516" s="46"/>
      <c r="H5516" s="46"/>
      <c r="I5516" s="46"/>
      <c r="J5516" s="3"/>
      <c r="K5516" s="56"/>
    </row>
    <row r="5517" ht="32.25" customHeight="1">
      <c r="A5517" s="46"/>
      <c r="B5517" s="46"/>
      <c r="C5517" s="46"/>
      <c r="D5517" s="46"/>
      <c r="E5517" s="46"/>
      <c r="F5517" s="46"/>
      <c r="G5517" s="46"/>
      <c r="H5517" s="46"/>
      <c r="I5517" s="46"/>
      <c r="J5517" s="3"/>
      <c r="K5517" s="56"/>
    </row>
    <row r="5518" ht="32.25" customHeight="1">
      <c r="A5518" s="46"/>
      <c r="B5518" s="46"/>
      <c r="C5518" s="46"/>
      <c r="D5518" s="46"/>
      <c r="E5518" s="46"/>
      <c r="F5518" s="46"/>
      <c r="G5518" s="46"/>
      <c r="H5518" s="46"/>
      <c r="I5518" s="46"/>
      <c r="J5518" s="3"/>
      <c r="K5518" s="56"/>
    </row>
    <row r="5519" ht="32.25" customHeight="1">
      <c r="A5519" s="46"/>
      <c r="B5519" s="46"/>
      <c r="C5519" s="46"/>
      <c r="D5519" s="46"/>
      <c r="E5519" s="46"/>
      <c r="F5519" s="46"/>
      <c r="G5519" s="46"/>
      <c r="H5519" s="46"/>
      <c r="I5519" s="46"/>
      <c r="J5519" s="3"/>
      <c r="K5519" s="56"/>
    </row>
    <row r="5520" ht="32.25" customHeight="1">
      <c r="A5520" s="46"/>
      <c r="B5520" s="46"/>
      <c r="C5520" s="46"/>
      <c r="D5520" s="46"/>
      <c r="E5520" s="46"/>
      <c r="F5520" s="46"/>
      <c r="G5520" s="46"/>
      <c r="H5520" s="46"/>
      <c r="I5520" s="46"/>
      <c r="J5520" s="3"/>
      <c r="K5520" s="56"/>
    </row>
    <row r="5521" ht="32.25" customHeight="1">
      <c r="A5521" s="46"/>
      <c r="B5521" s="46"/>
      <c r="C5521" s="46"/>
      <c r="D5521" s="46"/>
      <c r="E5521" s="46"/>
      <c r="F5521" s="46"/>
      <c r="G5521" s="46"/>
      <c r="H5521" s="46"/>
      <c r="I5521" s="46"/>
      <c r="J5521" s="3"/>
      <c r="K5521" s="56"/>
    </row>
    <row r="5522" ht="32.25" customHeight="1">
      <c r="A5522" s="46"/>
      <c r="B5522" s="46"/>
      <c r="C5522" s="46"/>
      <c r="D5522" s="46"/>
      <c r="E5522" s="46"/>
      <c r="F5522" s="46"/>
      <c r="G5522" s="46"/>
      <c r="H5522" s="46"/>
      <c r="I5522" s="46"/>
      <c r="J5522" s="3"/>
      <c r="K5522" s="56"/>
    </row>
    <row r="5523" ht="32.25" customHeight="1">
      <c r="A5523" s="46"/>
      <c r="B5523" s="46"/>
      <c r="C5523" s="46"/>
      <c r="D5523" s="46"/>
      <c r="E5523" s="46"/>
      <c r="F5523" s="46"/>
      <c r="G5523" s="46"/>
      <c r="H5523" s="46"/>
      <c r="I5523" s="46"/>
      <c r="J5523" s="3"/>
      <c r="K5523" s="56"/>
    </row>
    <row r="5524" ht="32.25" customHeight="1">
      <c r="A5524" s="46"/>
      <c r="B5524" s="46"/>
      <c r="C5524" s="46"/>
      <c r="D5524" s="46"/>
      <c r="E5524" s="46"/>
      <c r="F5524" s="46"/>
      <c r="G5524" s="46"/>
      <c r="H5524" s="46"/>
      <c r="I5524" s="46"/>
      <c r="J5524" s="3"/>
      <c r="K5524" s="56"/>
    </row>
    <row r="5525" ht="32.25" customHeight="1">
      <c r="A5525" s="46"/>
      <c r="B5525" s="46"/>
      <c r="C5525" s="46"/>
      <c r="D5525" s="46"/>
      <c r="E5525" s="46"/>
      <c r="F5525" s="46"/>
      <c r="G5525" s="46"/>
      <c r="H5525" s="46"/>
      <c r="I5525" s="46"/>
      <c r="J5525" s="3"/>
      <c r="K5525" s="56"/>
    </row>
    <row r="5526" ht="32.25" customHeight="1">
      <c r="A5526" s="46"/>
      <c r="B5526" s="46"/>
      <c r="C5526" s="46"/>
      <c r="D5526" s="46"/>
      <c r="E5526" s="46"/>
      <c r="F5526" s="46"/>
      <c r="G5526" s="46"/>
      <c r="H5526" s="46"/>
      <c r="I5526" s="46"/>
      <c r="J5526" s="3"/>
      <c r="K5526" s="56"/>
    </row>
    <row r="5527" ht="32.25" customHeight="1">
      <c r="A5527" s="46"/>
      <c r="B5527" s="46"/>
      <c r="C5527" s="46"/>
      <c r="D5527" s="46"/>
      <c r="E5527" s="46"/>
      <c r="F5527" s="46"/>
      <c r="G5527" s="46"/>
      <c r="H5527" s="46"/>
      <c r="I5527" s="46"/>
      <c r="J5527" s="3"/>
      <c r="K5527" s="56"/>
    </row>
    <row r="5528" ht="32.25" customHeight="1">
      <c r="A5528" s="46"/>
      <c r="B5528" s="46"/>
      <c r="C5528" s="46"/>
      <c r="D5528" s="46"/>
      <c r="E5528" s="46"/>
      <c r="F5528" s="46"/>
      <c r="G5528" s="46"/>
      <c r="H5528" s="46"/>
      <c r="I5528" s="46"/>
      <c r="J5528" s="3"/>
      <c r="K5528" s="56"/>
    </row>
    <row r="5529" ht="32.25" customHeight="1">
      <c r="A5529" s="46"/>
      <c r="B5529" s="46"/>
      <c r="C5529" s="46"/>
      <c r="D5529" s="46"/>
      <c r="E5529" s="46"/>
      <c r="F5529" s="46"/>
      <c r="G5529" s="46"/>
      <c r="H5529" s="46"/>
      <c r="I5529" s="46"/>
      <c r="J5529" s="3"/>
      <c r="K5529" s="56"/>
    </row>
    <row r="5530" ht="32.25" customHeight="1">
      <c r="A5530" s="46"/>
      <c r="B5530" s="46"/>
      <c r="C5530" s="46"/>
      <c r="D5530" s="46"/>
      <c r="E5530" s="46"/>
      <c r="F5530" s="46"/>
      <c r="G5530" s="46"/>
      <c r="H5530" s="46"/>
      <c r="I5530" s="46"/>
      <c r="J5530" s="3"/>
      <c r="K5530" s="56"/>
    </row>
    <row r="5531" ht="32.25" customHeight="1">
      <c r="A5531" s="46"/>
      <c r="B5531" s="46"/>
      <c r="C5531" s="46"/>
      <c r="D5531" s="46"/>
      <c r="E5531" s="46"/>
      <c r="F5531" s="46"/>
      <c r="G5531" s="46"/>
      <c r="H5531" s="46"/>
      <c r="I5531" s="46"/>
      <c r="J5531" s="3"/>
      <c r="K5531" s="56"/>
    </row>
    <row r="5532" ht="32.25" customHeight="1">
      <c r="A5532" s="46"/>
      <c r="B5532" s="46"/>
      <c r="C5532" s="46"/>
      <c r="D5532" s="46"/>
      <c r="E5532" s="46"/>
      <c r="F5532" s="46"/>
      <c r="G5532" s="46"/>
      <c r="H5532" s="46"/>
      <c r="I5532" s="46"/>
      <c r="J5532" s="3"/>
      <c r="K5532" s="56"/>
    </row>
    <row r="5533" ht="32.25" customHeight="1">
      <c r="A5533" s="46"/>
      <c r="B5533" s="46"/>
      <c r="C5533" s="46"/>
      <c r="D5533" s="46"/>
      <c r="E5533" s="46"/>
      <c r="F5533" s="46"/>
      <c r="G5533" s="46"/>
      <c r="H5533" s="46"/>
      <c r="I5533" s="46"/>
      <c r="J5533" s="3"/>
      <c r="K5533" s="56"/>
    </row>
    <row r="5534" ht="32.25" customHeight="1">
      <c r="A5534" s="46"/>
      <c r="B5534" s="46"/>
      <c r="C5534" s="46"/>
      <c r="D5534" s="46"/>
      <c r="E5534" s="46"/>
      <c r="F5534" s="46"/>
      <c r="G5534" s="46"/>
      <c r="H5534" s="46"/>
      <c r="I5534" s="46"/>
      <c r="J5534" s="3"/>
      <c r="K5534" s="56"/>
    </row>
    <row r="5535" ht="32.25" customHeight="1">
      <c r="A5535" s="46"/>
      <c r="B5535" s="46"/>
      <c r="C5535" s="46"/>
      <c r="D5535" s="46"/>
      <c r="E5535" s="46"/>
      <c r="F5535" s="46"/>
      <c r="G5535" s="46"/>
      <c r="H5535" s="46"/>
      <c r="I5535" s="46"/>
      <c r="J5535" s="3"/>
      <c r="K5535" s="56"/>
    </row>
    <row r="5536" ht="32.25" customHeight="1">
      <c r="A5536" s="46"/>
      <c r="B5536" s="46"/>
      <c r="C5536" s="46"/>
      <c r="D5536" s="46"/>
      <c r="E5536" s="46"/>
      <c r="F5536" s="46"/>
      <c r="G5536" s="46"/>
      <c r="H5536" s="46"/>
      <c r="I5536" s="46"/>
      <c r="J5536" s="3"/>
      <c r="K5536" s="56"/>
    </row>
    <row r="5537" ht="32.25" customHeight="1">
      <c r="A5537" s="46"/>
      <c r="B5537" s="46"/>
      <c r="C5537" s="46"/>
      <c r="D5537" s="46"/>
      <c r="E5537" s="46"/>
      <c r="F5537" s="46"/>
      <c r="G5537" s="46"/>
      <c r="H5537" s="46"/>
      <c r="I5537" s="46"/>
      <c r="J5537" s="3"/>
      <c r="K5537" s="56"/>
    </row>
    <row r="5538" ht="32.25" customHeight="1">
      <c r="A5538" s="46"/>
      <c r="B5538" s="46"/>
      <c r="C5538" s="46"/>
      <c r="D5538" s="46"/>
      <c r="E5538" s="46"/>
      <c r="F5538" s="46"/>
      <c r="G5538" s="46"/>
      <c r="H5538" s="46"/>
      <c r="I5538" s="46"/>
      <c r="J5538" s="3"/>
      <c r="K5538" s="56"/>
    </row>
    <row r="5539" ht="32.25" customHeight="1">
      <c r="A5539" s="46"/>
      <c r="B5539" s="46"/>
      <c r="C5539" s="46"/>
      <c r="D5539" s="46"/>
      <c r="E5539" s="46"/>
      <c r="F5539" s="46"/>
      <c r="G5539" s="46"/>
      <c r="H5539" s="46"/>
      <c r="I5539" s="46"/>
      <c r="J5539" s="3"/>
      <c r="K5539" s="56"/>
    </row>
    <row r="5540" ht="32.25" customHeight="1">
      <c r="A5540" s="46"/>
      <c r="B5540" s="46"/>
      <c r="C5540" s="46"/>
      <c r="D5540" s="46"/>
      <c r="E5540" s="46"/>
      <c r="F5540" s="46"/>
      <c r="G5540" s="46"/>
      <c r="H5540" s="46"/>
      <c r="I5540" s="46"/>
      <c r="J5540" s="3"/>
      <c r="K5540" s="56"/>
    </row>
    <row r="5541" ht="32.25" customHeight="1">
      <c r="A5541" s="46"/>
      <c r="B5541" s="46"/>
      <c r="C5541" s="46"/>
      <c r="D5541" s="46"/>
      <c r="E5541" s="46"/>
      <c r="F5541" s="46"/>
      <c r="G5541" s="46"/>
      <c r="H5541" s="46"/>
      <c r="I5541" s="46"/>
      <c r="J5541" s="3"/>
      <c r="K5541" s="56"/>
    </row>
    <row r="5542" ht="32.25" customHeight="1">
      <c r="A5542" s="46"/>
      <c r="B5542" s="46"/>
      <c r="C5542" s="46"/>
      <c r="D5542" s="46"/>
      <c r="E5542" s="46"/>
      <c r="F5542" s="46"/>
      <c r="G5542" s="46"/>
      <c r="H5542" s="46"/>
      <c r="I5542" s="46"/>
      <c r="J5542" s="3"/>
      <c r="K5542" s="56"/>
    </row>
    <row r="5543" ht="32.25" customHeight="1">
      <c r="A5543" s="46"/>
      <c r="B5543" s="46"/>
      <c r="C5543" s="46"/>
      <c r="D5543" s="46"/>
      <c r="E5543" s="46"/>
      <c r="F5543" s="46"/>
      <c r="G5543" s="46"/>
      <c r="H5543" s="46"/>
      <c r="I5543" s="46"/>
      <c r="J5543" s="3"/>
      <c r="K5543" s="56"/>
    </row>
    <row r="5544" ht="32.25" customHeight="1">
      <c r="A5544" s="46"/>
      <c r="B5544" s="46"/>
      <c r="C5544" s="46"/>
      <c r="D5544" s="46"/>
      <c r="E5544" s="46"/>
      <c r="F5544" s="46"/>
      <c r="G5544" s="46"/>
      <c r="H5544" s="46"/>
      <c r="I5544" s="46"/>
      <c r="J5544" s="3"/>
      <c r="K5544" s="56"/>
    </row>
    <row r="5545" ht="32.25" customHeight="1">
      <c r="A5545" s="46"/>
      <c r="B5545" s="46"/>
      <c r="C5545" s="46"/>
      <c r="D5545" s="46"/>
      <c r="E5545" s="46"/>
      <c r="F5545" s="46"/>
      <c r="G5545" s="46"/>
      <c r="H5545" s="46"/>
      <c r="I5545" s="46"/>
      <c r="J5545" s="3"/>
      <c r="K5545" s="56"/>
    </row>
    <row r="5546" ht="32.25" customHeight="1">
      <c r="A5546" s="46"/>
      <c r="B5546" s="46"/>
      <c r="C5546" s="46"/>
      <c r="D5546" s="46"/>
      <c r="E5546" s="46"/>
      <c r="F5546" s="46"/>
      <c r="G5546" s="46"/>
      <c r="H5546" s="46"/>
      <c r="I5546" s="46"/>
      <c r="J5546" s="3"/>
      <c r="K5546" s="56"/>
    </row>
    <row r="5547" ht="32.25" customHeight="1">
      <c r="A5547" s="46"/>
      <c r="B5547" s="46"/>
      <c r="C5547" s="46"/>
      <c r="D5547" s="46"/>
      <c r="E5547" s="46"/>
      <c r="F5547" s="46"/>
      <c r="G5547" s="46"/>
      <c r="H5547" s="46"/>
      <c r="I5547" s="46"/>
      <c r="J5547" s="3"/>
      <c r="K5547" s="56"/>
    </row>
    <row r="5548" ht="32.25" customHeight="1">
      <c r="A5548" s="46"/>
      <c r="B5548" s="46"/>
      <c r="C5548" s="46"/>
      <c r="D5548" s="46"/>
      <c r="E5548" s="46"/>
      <c r="F5548" s="46"/>
      <c r="G5548" s="46"/>
      <c r="H5548" s="46"/>
      <c r="I5548" s="46"/>
      <c r="J5548" s="3"/>
      <c r="K5548" s="56"/>
    </row>
    <row r="5549" ht="32.25" customHeight="1">
      <c r="A5549" s="46"/>
      <c r="B5549" s="46"/>
      <c r="C5549" s="46"/>
      <c r="D5549" s="46"/>
      <c r="E5549" s="46"/>
      <c r="F5549" s="46"/>
      <c r="G5549" s="46"/>
      <c r="H5549" s="46"/>
      <c r="I5549" s="46"/>
      <c r="J5549" s="3"/>
      <c r="K5549" s="56"/>
    </row>
    <row r="5550" ht="32.25" customHeight="1">
      <c r="A5550" s="46"/>
      <c r="B5550" s="46"/>
      <c r="C5550" s="46"/>
      <c r="D5550" s="46"/>
      <c r="E5550" s="46"/>
      <c r="F5550" s="46"/>
      <c r="G5550" s="46"/>
      <c r="H5550" s="46"/>
      <c r="I5550" s="46"/>
      <c r="J5550" s="3"/>
      <c r="K5550" s="56"/>
    </row>
    <row r="5551" ht="32.25" customHeight="1">
      <c r="A5551" s="46"/>
      <c r="B5551" s="46"/>
      <c r="C5551" s="46"/>
      <c r="D5551" s="46"/>
      <c r="E5551" s="46"/>
      <c r="F5551" s="46"/>
      <c r="G5551" s="46"/>
      <c r="H5551" s="46"/>
      <c r="I5551" s="46"/>
      <c r="J5551" s="3"/>
      <c r="K5551" s="56"/>
    </row>
    <row r="5552" ht="32.25" customHeight="1">
      <c r="A5552" s="46"/>
      <c r="B5552" s="46"/>
      <c r="C5552" s="46"/>
      <c r="D5552" s="46"/>
      <c r="E5552" s="46"/>
      <c r="F5552" s="46"/>
      <c r="G5552" s="46"/>
      <c r="H5552" s="46"/>
      <c r="I5552" s="46"/>
      <c r="J5552" s="3"/>
      <c r="K5552" s="56"/>
    </row>
    <row r="5553" ht="32.25" customHeight="1">
      <c r="A5553" s="46"/>
      <c r="B5553" s="46"/>
      <c r="C5553" s="46"/>
      <c r="D5553" s="46"/>
      <c r="E5553" s="46"/>
      <c r="F5553" s="46"/>
      <c r="G5553" s="46"/>
      <c r="H5553" s="46"/>
      <c r="I5553" s="46"/>
      <c r="J5553" s="3"/>
      <c r="K5553" s="56"/>
    </row>
    <row r="5554" ht="32.25" customHeight="1">
      <c r="A5554" s="46"/>
      <c r="B5554" s="46"/>
      <c r="C5554" s="46"/>
      <c r="D5554" s="46"/>
      <c r="E5554" s="46"/>
      <c r="F5554" s="46"/>
      <c r="G5554" s="46"/>
      <c r="H5554" s="46"/>
      <c r="I5554" s="46"/>
      <c r="J5554" s="3"/>
      <c r="K5554" s="56"/>
    </row>
    <row r="5555" ht="32.25" customHeight="1">
      <c r="A5555" s="46"/>
      <c r="B5555" s="46"/>
      <c r="C5555" s="46"/>
      <c r="D5555" s="46"/>
      <c r="E5555" s="46"/>
      <c r="F5555" s="46"/>
      <c r="G5555" s="46"/>
      <c r="H5555" s="46"/>
      <c r="I5555" s="46"/>
      <c r="J5555" s="3"/>
      <c r="K5555" s="56"/>
    </row>
    <row r="5556" ht="32.25" customHeight="1">
      <c r="A5556" s="46"/>
      <c r="B5556" s="46"/>
      <c r="C5556" s="46"/>
      <c r="D5556" s="46"/>
      <c r="E5556" s="46"/>
      <c r="F5556" s="46"/>
      <c r="G5556" s="46"/>
      <c r="H5556" s="46"/>
      <c r="I5556" s="46"/>
      <c r="J5556" s="3"/>
      <c r="K5556" s="56"/>
    </row>
    <row r="5557" ht="32.25" customHeight="1">
      <c r="A5557" s="46"/>
      <c r="B5557" s="46"/>
      <c r="C5557" s="46"/>
      <c r="D5557" s="46"/>
      <c r="E5557" s="46"/>
      <c r="F5557" s="46"/>
      <c r="G5557" s="46"/>
      <c r="H5557" s="46"/>
      <c r="I5557" s="46"/>
      <c r="J5557" s="3"/>
      <c r="K5557" s="56"/>
    </row>
    <row r="5558" ht="32.25" customHeight="1">
      <c r="A5558" s="46"/>
      <c r="B5558" s="46"/>
      <c r="C5558" s="46"/>
      <c r="D5558" s="46"/>
      <c r="E5558" s="46"/>
      <c r="F5558" s="46"/>
      <c r="G5558" s="46"/>
      <c r="H5558" s="46"/>
      <c r="I5558" s="46"/>
      <c r="J5558" s="3"/>
      <c r="K5558" s="56"/>
    </row>
    <row r="5559" ht="32.25" customHeight="1">
      <c r="A5559" s="46"/>
      <c r="B5559" s="46"/>
      <c r="C5559" s="46"/>
      <c r="D5559" s="46"/>
      <c r="E5559" s="46"/>
      <c r="F5559" s="46"/>
      <c r="G5559" s="46"/>
      <c r="H5559" s="46"/>
      <c r="I5559" s="46"/>
      <c r="J5559" s="3"/>
      <c r="K5559" s="56"/>
    </row>
    <row r="5560" ht="32.25" customHeight="1">
      <c r="A5560" s="46"/>
      <c r="B5560" s="46"/>
      <c r="C5560" s="46"/>
      <c r="D5560" s="46"/>
      <c r="E5560" s="46"/>
      <c r="F5560" s="46"/>
      <c r="G5560" s="46"/>
      <c r="H5560" s="46"/>
      <c r="I5560" s="46"/>
      <c r="J5560" s="3"/>
      <c r="K5560" s="56"/>
    </row>
    <row r="5561" ht="32.25" customHeight="1">
      <c r="A5561" s="46"/>
      <c r="B5561" s="46"/>
      <c r="C5561" s="46"/>
      <c r="D5561" s="46"/>
      <c r="E5561" s="46"/>
      <c r="F5561" s="46"/>
      <c r="G5561" s="46"/>
      <c r="H5561" s="46"/>
      <c r="I5561" s="46"/>
      <c r="J5561" s="3"/>
      <c r="K5561" s="56"/>
    </row>
    <row r="5562" ht="32.25" customHeight="1">
      <c r="A5562" s="46"/>
      <c r="B5562" s="46"/>
      <c r="C5562" s="46"/>
      <c r="D5562" s="46"/>
      <c r="E5562" s="46"/>
      <c r="F5562" s="46"/>
      <c r="G5562" s="46"/>
      <c r="H5562" s="46"/>
      <c r="I5562" s="46"/>
      <c r="J5562" s="3"/>
      <c r="K5562" s="56"/>
    </row>
    <row r="5563" ht="32.25" customHeight="1">
      <c r="A5563" s="46"/>
      <c r="B5563" s="46"/>
      <c r="C5563" s="46"/>
      <c r="D5563" s="46"/>
      <c r="E5563" s="46"/>
      <c r="F5563" s="46"/>
      <c r="G5563" s="46"/>
      <c r="H5563" s="46"/>
      <c r="I5563" s="46"/>
      <c r="J5563" s="3"/>
      <c r="K5563" s="56"/>
    </row>
    <row r="5564" ht="32.25" customHeight="1">
      <c r="A5564" s="46"/>
      <c r="B5564" s="46"/>
      <c r="C5564" s="46"/>
      <c r="D5564" s="46"/>
      <c r="E5564" s="46"/>
      <c r="F5564" s="46"/>
      <c r="G5564" s="46"/>
      <c r="H5564" s="46"/>
      <c r="I5564" s="46"/>
      <c r="J5564" s="3"/>
      <c r="K5564" s="56"/>
    </row>
    <row r="5565" ht="32.25" customHeight="1">
      <c r="A5565" s="46"/>
      <c r="B5565" s="46"/>
      <c r="C5565" s="46"/>
      <c r="D5565" s="46"/>
      <c r="E5565" s="46"/>
      <c r="F5565" s="46"/>
      <c r="G5565" s="46"/>
      <c r="H5565" s="46"/>
      <c r="I5565" s="46"/>
      <c r="J5565" s="3"/>
      <c r="K5565" s="56"/>
    </row>
    <row r="5566" ht="32.25" customHeight="1">
      <c r="A5566" s="46"/>
      <c r="B5566" s="46"/>
      <c r="C5566" s="46"/>
      <c r="D5566" s="46"/>
      <c r="E5566" s="46"/>
      <c r="F5566" s="46"/>
      <c r="G5566" s="46"/>
      <c r="H5566" s="46"/>
      <c r="I5566" s="46"/>
      <c r="J5566" s="3"/>
      <c r="K5566" s="56"/>
    </row>
    <row r="5567" ht="32.25" customHeight="1">
      <c r="A5567" s="46"/>
      <c r="B5567" s="46"/>
      <c r="C5567" s="46"/>
      <c r="D5567" s="46"/>
      <c r="E5567" s="46"/>
      <c r="F5567" s="46"/>
      <c r="G5567" s="46"/>
      <c r="H5567" s="46"/>
      <c r="I5567" s="46"/>
      <c r="J5567" s="3"/>
      <c r="K5567" s="56"/>
    </row>
    <row r="5568" ht="32.25" customHeight="1">
      <c r="A5568" s="46"/>
      <c r="B5568" s="46"/>
      <c r="C5568" s="46"/>
      <c r="D5568" s="46"/>
      <c r="E5568" s="46"/>
      <c r="F5568" s="46"/>
      <c r="G5568" s="46"/>
      <c r="H5568" s="46"/>
      <c r="I5568" s="46"/>
      <c r="J5568" s="3"/>
      <c r="K5568" s="56"/>
    </row>
    <row r="5569" ht="32.25" customHeight="1">
      <c r="A5569" s="46"/>
      <c r="B5569" s="46"/>
      <c r="C5569" s="46"/>
      <c r="D5569" s="46"/>
      <c r="E5569" s="46"/>
      <c r="F5569" s="46"/>
      <c r="G5569" s="46"/>
      <c r="H5569" s="46"/>
      <c r="I5569" s="46"/>
      <c r="J5569" s="3"/>
      <c r="K5569" s="56"/>
    </row>
    <row r="5570" ht="32.25" customHeight="1">
      <c r="A5570" s="46"/>
      <c r="B5570" s="46"/>
      <c r="C5570" s="46"/>
      <c r="D5570" s="46"/>
      <c r="E5570" s="46"/>
      <c r="F5570" s="46"/>
      <c r="G5570" s="46"/>
      <c r="H5570" s="46"/>
      <c r="I5570" s="46"/>
      <c r="J5570" s="3"/>
      <c r="K5570" s="56"/>
    </row>
    <row r="5571" ht="32.25" customHeight="1">
      <c r="A5571" s="46"/>
      <c r="B5571" s="46"/>
      <c r="C5571" s="46"/>
      <c r="D5571" s="46"/>
      <c r="E5571" s="46"/>
      <c r="F5571" s="46"/>
      <c r="G5571" s="46"/>
      <c r="H5571" s="46"/>
      <c r="I5571" s="46"/>
      <c r="J5571" s="3"/>
      <c r="K5571" s="56"/>
    </row>
    <row r="5572" ht="32.25" customHeight="1">
      <c r="A5572" s="46"/>
      <c r="B5572" s="46"/>
      <c r="C5572" s="46"/>
      <c r="D5572" s="46"/>
      <c r="E5572" s="46"/>
      <c r="F5572" s="46"/>
      <c r="G5572" s="46"/>
      <c r="H5572" s="46"/>
      <c r="I5572" s="46"/>
      <c r="J5572" s="3"/>
      <c r="K5572" s="56"/>
    </row>
    <row r="5573" ht="32.25" customHeight="1">
      <c r="A5573" s="46"/>
      <c r="B5573" s="46"/>
      <c r="C5573" s="46"/>
      <c r="D5573" s="46"/>
      <c r="E5573" s="46"/>
      <c r="F5573" s="46"/>
      <c r="G5573" s="46"/>
      <c r="H5573" s="46"/>
      <c r="I5573" s="46"/>
      <c r="J5573" s="3"/>
      <c r="K5573" s="56"/>
    </row>
    <row r="5574" ht="32.25" customHeight="1">
      <c r="A5574" s="46"/>
      <c r="B5574" s="46"/>
      <c r="C5574" s="46"/>
      <c r="D5574" s="46"/>
      <c r="E5574" s="46"/>
      <c r="F5574" s="46"/>
      <c r="G5574" s="46"/>
      <c r="H5574" s="46"/>
      <c r="I5574" s="46"/>
      <c r="J5574" s="3"/>
      <c r="K5574" s="56"/>
    </row>
    <row r="5575" ht="32.25" customHeight="1">
      <c r="A5575" s="46"/>
      <c r="B5575" s="46"/>
      <c r="C5575" s="46"/>
      <c r="D5575" s="46"/>
      <c r="E5575" s="46"/>
      <c r="F5575" s="46"/>
      <c r="G5575" s="46"/>
      <c r="H5575" s="46"/>
      <c r="I5575" s="46"/>
      <c r="J5575" s="3"/>
      <c r="K5575" s="56"/>
    </row>
    <row r="5576" ht="32.25" customHeight="1">
      <c r="A5576" s="46"/>
      <c r="B5576" s="46"/>
      <c r="C5576" s="46"/>
      <c r="D5576" s="46"/>
      <c r="E5576" s="46"/>
      <c r="F5576" s="46"/>
      <c r="G5576" s="46"/>
      <c r="H5576" s="46"/>
      <c r="I5576" s="46"/>
      <c r="J5576" s="3"/>
      <c r="K5576" s="56"/>
    </row>
    <row r="5577" ht="32.25" customHeight="1">
      <c r="A5577" s="46"/>
      <c r="B5577" s="46"/>
      <c r="C5577" s="46"/>
      <c r="D5577" s="46"/>
      <c r="E5577" s="46"/>
      <c r="F5577" s="46"/>
      <c r="G5577" s="46"/>
      <c r="H5577" s="46"/>
      <c r="I5577" s="46"/>
      <c r="J5577" s="3"/>
      <c r="K5577" s="56"/>
    </row>
    <row r="5578" ht="32.25" customHeight="1">
      <c r="A5578" s="46"/>
      <c r="B5578" s="46"/>
      <c r="C5578" s="46"/>
      <c r="D5578" s="46"/>
      <c r="E5578" s="46"/>
      <c r="F5578" s="46"/>
      <c r="G5578" s="46"/>
      <c r="H5578" s="46"/>
      <c r="I5578" s="46"/>
      <c r="J5578" s="3"/>
      <c r="K5578" s="56"/>
    </row>
    <row r="5579" ht="32.25" customHeight="1">
      <c r="A5579" s="46"/>
      <c r="B5579" s="46"/>
      <c r="C5579" s="46"/>
      <c r="D5579" s="46"/>
      <c r="E5579" s="46"/>
      <c r="F5579" s="46"/>
      <c r="G5579" s="46"/>
      <c r="H5579" s="46"/>
      <c r="I5579" s="46"/>
      <c r="J5579" s="3"/>
      <c r="K5579" s="56"/>
    </row>
    <row r="5580" ht="32.25" customHeight="1">
      <c r="A5580" s="46"/>
      <c r="B5580" s="46"/>
      <c r="C5580" s="46"/>
      <c r="D5580" s="46"/>
      <c r="E5580" s="46"/>
      <c r="F5580" s="46"/>
      <c r="G5580" s="46"/>
      <c r="H5580" s="46"/>
      <c r="I5580" s="46"/>
      <c r="J5580" s="3"/>
      <c r="K5580" s="56"/>
    </row>
    <row r="5581" ht="32.25" customHeight="1">
      <c r="A5581" s="46"/>
      <c r="B5581" s="46"/>
      <c r="C5581" s="46"/>
      <c r="D5581" s="46"/>
      <c r="E5581" s="46"/>
      <c r="F5581" s="46"/>
      <c r="G5581" s="46"/>
      <c r="H5581" s="46"/>
      <c r="I5581" s="46"/>
      <c r="J5581" s="3"/>
      <c r="K5581" s="56"/>
    </row>
    <row r="5582" ht="32.25" customHeight="1">
      <c r="A5582" s="46"/>
      <c r="B5582" s="46"/>
      <c r="C5582" s="46"/>
      <c r="D5582" s="46"/>
      <c r="E5582" s="46"/>
      <c r="F5582" s="46"/>
      <c r="G5582" s="46"/>
      <c r="H5582" s="46"/>
      <c r="I5582" s="46"/>
      <c r="J5582" s="3"/>
      <c r="K5582" s="56"/>
    </row>
    <row r="5583" ht="32.25" customHeight="1">
      <c r="A5583" s="46"/>
      <c r="B5583" s="46"/>
      <c r="C5583" s="46"/>
      <c r="D5583" s="46"/>
      <c r="E5583" s="46"/>
      <c r="F5583" s="46"/>
      <c r="G5583" s="46"/>
      <c r="H5583" s="46"/>
      <c r="I5583" s="46"/>
      <c r="J5583" s="3"/>
      <c r="K5583" s="56"/>
    </row>
    <row r="5584" ht="32.25" customHeight="1">
      <c r="A5584" s="46"/>
      <c r="B5584" s="46"/>
      <c r="C5584" s="46"/>
      <c r="D5584" s="46"/>
      <c r="E5584" s="46"/>
      <c r="F5584" s="46"/>
      <c r="G5584" s="46"/>
      <c r="H5584" s="46"/>
      <c r="I5584" s="46"/>
      <c r="J5584" s="3"/>
      <c r="K5584" s="56"/>
    </row>
    <row r="5585" ht="32.25" customHeight="1">
      <c r="A5585" s="46"/>
      <c r="B5585" s="46"/>
      <c r="C5585" s="46"/>
      <c r="D5585" s="46"/>
      <c r="E5585" s="46"/>
      <c r="F5585" s="46"/>
      <c r="G5585" s="46"/>
      <c r="H5585" s="46"/>
      <c r="I5585" s="46"/>
      <c r="J5585" s="3"/>
      <c r="K5585" s="56"/>
    </row>
    <row r="5586" ht="32.25" customHeight="1">
      <c r="A5586" s="46"/>
      <c r="B5586" s="46"/>
      <c r="C5586" s="46"/>
      <c r="D5586" s="46"/>
      <c r="E5586" s="46"/>
      <c r="F5586" s="46"/>
      <c r="G5586" s="46"/>
      <c r="H5586" s="46"/>
      <c r="I5586" s="46"/>
      <c r="J5586" s="3"/>
      <c r="K5586" s="56"/>
    </row>
    <row r="5587" ht="32.25" customHeight="1">
      <c r="A5587" s="46"/>
      <c r="B5587" s="46"/>
      <c r="C5587" s="46"/>
      <c r="D5587" s="46"/>
      <c r="E5587" s="46"/>
      <c r="F5587" s="46"/>
      <c r="G5587" s="46"/>
      <c r="H5587" s="46"/>
      <c r="I5587" s="46"/>
      <c r="J5587" s="3"/>
      <c r="K5587" s="56"/>
    </row>
    <row r="5588" ht="32.25" customHeight="1">
      <c r="A5588" s="46"/>
      <c r="B5588" s="46"/>
      <c r="C5588" s="46"/>
      <c r="D5588" s="46"/>
      <c r="E5588" s="46"/>
      <c r="F5588" s="46"/>
      <c r="G5588" s="46"/>
      <c r="H5588" s="46"/>
      <c r="I5588" s="46"/>
      <c r="J5588" s="3"/>
      <c r="K5588" s="56"/>
    </row>
    <row r="5589" ht="32.25" customHeight="1">
      <c r="A5589" s="46"/>
      <c r="B5589" s="46"/>
      <c r="C5589" s="46"/>
      <c r="D5589" s="46"/>
      <c r="E5589" s="46"/>
      <c r="F5589" s="46"/>
      <c r="G5589" s="46"/>
      <c r="H5589" s="46"/>
      <c r="I5589" s="46"/>
      <c r="J5589" s="3"/>
      <c r="K5589" s="56"/>
    </row>
    <row r="5590" ht="32.25" customHeight="1">
      <c r="A5590" s="46"/>
      <c r="B5590" s="46"/>
      <c r="C5590" s="46"/>
      <c r="D5590" s="46"/>
      <c r="E5590" s="46"/>
      <c r="F5590" s="46"/>
      <c r="G5590" s="46"/>
      <c r="H5590" s="46"/>
      <c r="I5590" s="46"/>
      <c r="J5590" s="3"/>
      <c r="K5590" s="56"/>
    </row>
    <row r="5591" ht="32.25" customHeight="1">
      <c r="A5591" s="46"/>
      <c r="B5591" s="46"/>
      <c r="C5591" s="46"/>
      <c r="D5591" s="46"/>
      <c r="E5591" s="46"/>
      <c r="F5591" s="46"/>
      <c r="G5591" s="46"/>
      <c r="H5591" s="46"/>
      <c r="I5591" s="46"/>
      <c r="J5591" s="3"/>
      <c r="K5591" s="56"/>
    </row>
    <row r="5592" ht="32.25" customHeight="1">
      <c r="A5592" s="46"/>
      <c r="B5592" s="46"/>
      <c r="C5592" s="46"/>
      <c r="D5592" s="46"/>
      <c r="E5592" s="46"/>
      <c r="F5592" s="46"/>
      <c r="G5592" s="46"/>
      <c r="H5592" s="46"/>
      <c r="I5592" s="46"/>
      <c r="J5592" s="3"/>
      <c r="K5592" s="56"/>
    </row>
    <row r="5593" ht="32.25" customHeight="1">
      <c r="A5593" s="46"/>
      <c r="B5593" s="46"/>
      <c r="C5593" s="46"/>
      <c r="D5593" s="46"/>
      <c r="E5593" s="46"/>
      <c r="F5593" s="46"/>
      <c r="G5593" s="46"/>
      <c r="H5593" s="46"/>
      <c r="I5593" s="46"/>
      <c r="J5593" s="3"/>
      <c r="K5593" s="56"/>
    </row>
    <row r="5594" ht="32.25" customHeight="1">
      <c r="A5594" s="46"/>
      <c r="B5594" s="46"/>
      <c r="C5594" s="46"/>
      <c r="D5594" s="46"/>
      <c r="E5594" s="46"/>
      <c r="F5594" s="46"/>
      <c r="G5594" s="46"/>
      <c r="H5594" s="46"/>
      <c r="I5594" s="46"/>
      <c r="J5594" s="3"/>
      <c r="K5594" s="56"/>
    </row>
    <row r="5595" ht="32.25" customHeight="1">
      <c r="A5595" s="46"/>
      <c r="B5595" s="46"/>
      <c r="C5595" s="46"/>
      <c r="D5595" s="46"/>
      <c r="E5595" s="46"/>
      <c r="F5595" s="46"/>
      <c r="G5595" s="46"/>
      <c r="H5595" s="46"/>
      <c r="I5595" s="46"/>
      <c r="J5595" s="3"/>
      <c r="K5595" s="56"/>
    </row>
    <row r="5596" ht="32.25" customHeight="1">
      <c r="A5596" s="46"/>
      <c r="B5596" s="46"/>
      <c r="C5596" s="46"/>
      <c r="D5596" s="46"/>
      <c r="E5596" s="46"/>
      <c r="F5596" s="46"/>
      <c r="G5596" s="46"/>
      <c r="H5596" s="46"/>
      <c r="I5596" s="46"/>
      <c r="J5596" s="3"/>
      <c r="K5596" s="56"/>
    </row>
    <row r="5597" ht="32.25" customHeight="1">
      <c r="A5597" s="46"/>
      <c r="B5597" s="46"/>
      <c r="C5597" s="46"/>
      <c r="D5597" s="46"/>
      <c r="E5597" s="46"/>
      <c r="F5597" s="46"/>
      <c r="G5597" s="46"/>
      <c r="H5597" s="46"/>
      <c r="I5597" s="46"/>
      <c r="J5597" s="3"/>
      <c r="K5597" s="56"/>
    </row>
    <row r="5598" ht="32.25" customHeight="1">
      <c r="A5598" s="46"/>
      <c r="B5598" s="46"/>
      <c r="C5598" s="46"/>
      <c r="D5598" s="46"/>
      <c r="E5598" s="46"/>
      <c r="F5598" s="46"/>
      <c r="G5598" s="46"/>
      <c r="H5598" s="46"/>
      <c r="I5598" s="46"/>
      <c r="J5598" s="3"/>
      <c r="K5598" s="56"/>
    </row>
    <row r="5599" ht="32.25" customHeight="1">
      <c r="A5599" s="46"/>
      <c r="B5599" s="46"/>
      <c r="C5599" s="46"/>
      <c r="D5599" s="46"/>
      <c r="E5599" s="46"/>
      <c r="F5599" s="46"/>
      <c r="G5599" s="46"/>
      <c r="H5599" s="46"/>
      <c r="I5599" s="46"/>
      <c r="J5599" s="3"/>
      <c r="K5599" s="56"/>
    </row>
    <row r="5600" ht="32.25" customHeight="1">
      <c r="A5600" s="46"/>
      <c r="B5600" s="46"/>
      <c r="C5600" s="46"/>
      <c r="D5600" s="46"/>
      <c r="E5600" s="46"/>
      <c r="F5600" s="46"/>
      <c r="G5600" s="46"/>
      <c r="H5600" s="46"/>
      <c r="I5600" s="46"/>
      <c r="J5600" s="3"/>
      <c r="K5600" s="56"/>
    </row>
    <row r="5601" ht="32.25" customHeight="1">
      <c r="A5601" s="46"/>
      <c r="B5601" s="46"/>
      <c r="C5601" s="46"/>
      <c r="D5601" s="46"/>
      <c r="E5601" s="46"/>
      <c r="F5601" s="46"/>
      <c r="G5601" s="46"/>
      <c r="H5601" s="46"/>
      <c r="I5601" s="46"/>
      <c r="J5601" s="3"/>
      <c r="K5601" s="56"/>
    </row>
    <row r="5602" ht="32.25" customHeight="1">
      <c r="A5602" s="46"/>
      <c r="B5602" s="46"/>
      <c r="C5602" s="46"/>
      <c r="D5602" s="46"/>
      <c r="E5602" s="46"/>
      <c r="F5602" s="46"/>
      <c r="G5602" s="46"/>
      <c r="H5602" s="46"/>
      <c r="I5602" s="46"/>
      <c r="J5602" s="3"/>
      <c r="K5602" s="56"/>
    </row>
    <row r="5603" ht="32.25" customHeight="1">
      <c r="A5603" s="46"/>
      <c r="B5603" s="46"/>
      <c r="C5603" s="46"/>
      <c r="D5603" s="46"/>
      <c r="E5603" s="46"/>
      <c r="F5603" s="46"/>
      <c r="G5603" s="46"/>
      <c r="H5603" s="46"/>
      <c r="I5603" s="46"/>
      <c r="J5603" s="3"/>
      <c r="K5603" s="56"/>
    </row>
    <row r="5604" ht="32.25" customHeight="1">
      <c r="A5604" s="46"/>
      <c r="B5604" s="46"/>
      <c r="C5604" s="46"/>
      <c r="D5604" s="46"/>
      <c r="E5604" s="46"/>
      <c r="F5604" s="46"/>
      <c r="G5604" s="46"/>
      <c r="H5604" s="46"/>
      <c r="I5604" s="46"/>
      <c r="J5604" s="3"/>
      <c r="K5604" s="56"/>
    </row>
    <row r="5605" ht="32.25" customHeight="1">
      <c r="A5605" s="46"/>
      <c r="B5605" s="46"/>
      <c r="C5605" s="46"/>
      <c r="D5605" s="46"/>
      <c r="E5605" s="46"/>
      <c r="F5605" s="46"/>
      <c r="G5605" s="46"/>
      <c r="H5605" s="46"/>
      <c r="I5605" s="46"/>
      <c r="J5605" s="3"/>
      <c r="K5605" s="56"/>
    </row>
    <row r="5606" ht="32.25" customHeight="1">
      <c r="A5606" s="46"/>
      <c r="B5606" s="46"/>
      <c r="C5606" s="46"/>
      <c r="D5606" s="46"/>
      <c r="E5606" s="46"/>
      <c r="F5606" s="46"/>
      <c r="G5606" s="46"/>
      <c r="H5606" s="46"/>
      <c r="I5606" s="46"/>
      <c r="J5606" s="3"/>
      <c r="K5606" s="56"/>
    </row>
    <row r="5607" ht="32.25" customHeight="1">
      <c r="A5607" s="46"/>
      <c r="B5607" s="46"/>
      <c r="C5607" s="46"/>
      <c r="D5607" s="46"/>
      <c r="E5607" s="46"/>
      <c r="F5607" s="46"/>
      <c r="G5607" s="46"/>
      <c r="H5607" s="46"/>
      <c r="I5607" s="46"/>
      <c r="J5607" s="3"/>
      <c r="K5607" s="56"/>
    </row>
    <row r="5608" ht="32.25" customHeight="1">
      <c r="A5608" s="46"/>
      <c r="B5608" s="46"/>
      <c r="C5608" s="46"/>
      <c r="D5608" s="46"/>
      <c r="E5608" s="46"/>
      <c r="F5608" s="46"/>
      <c r="G5608" s="46"/>
      <c r="H5608" s="46"/>
      <c r="I5608" s="46"/>
      <c r="J5608" s="3"/>
      <c r="K5608" s="56"/>
    </row>
    <row r="5609" ht="32.25" customHeight="1">
      <c r="A5609" s="46"/>
      <c r="B5609" s="46"/>
      <c r="C5609" s="46"/>
      <c r="D5609" s="46"/>
      <c r="E5609" s="46"/>
      <c r="F5609" s="46"/>
      <c r="G5609" s="46"/>
      <c r="H5609" s="46"/>
      <c r="I5609" s="46"/>
      <c r="J5609" s="3"/>
      <c r="K5609" s="56"/>
    </row>
    <row r="5610" ht="32.25" customHeight="1">
      <c r="A5610" s="46"/>
      <c r="B5610" s="46"/>
      <c r="C5610" s="46"/>
      <c r="D5610" s="46"/>
      <c r="E5610" s="46"/>
      <c r="F5610" s="46"/>
      <c r="G5610" s="46"/>
      <c r="H5610" s="46"/>
      <c r="I5610" s="46"/>
      <c r="J5610" s="3"/>
      <c r="K5610" s="56"/>
    </row>
    <row r="5611" ht="32.25" customHeight="1">
      <c r="A5611" s="46"/>
      <c r="B5611" s="46"/>
      <c r="C5611" s="46"/>
      <c r="D5611" s="46"/>
      <c r="E5611" s="46"/>
      <c r="F5611" s="46"/>
      <c r="G5611" s="46"/>
      <c r="H5611" s="46"/>
      <c r="I5611" s="46"/>
      <c r="J5611" s="3"/>
      <c r="K5611" s="56"/>
    </row>
    <row r="5612" ht="32.25" customHeight="1">
      <c r="A5612" s="46"/>
      <c r="B5612" s="46"/>
      <c r="C5612" s="46"/>
      <c r="D5612" s="46"/>
      <c r="E5612" s="46"/>
      <c r="F5612" s="46"/>
      <c r="G5612" s="46"/>
      <c r="H5612" s="46"/>
      <c r="I5612" s="46"/>
      <c r="J5612" s="3"/>
      <c r="K5612" s="56"/>
    </row>
    <row r="5613" ht="32.25" customHeight="1">
      <c r="A5613" s="46"/>
      <c r="B5613" s="46"/>
      <c r="C5613" s="46"/>
      <c r="D5613" s="46"/>
      <c r="E5613" s="46"/>
      <c r="F5613" s="46"/>
      <c r="G5613" s="46"/>
      <c r="H5613" s="46"/>
      <c r="I5613" s="46"/>
      <c r="J5613" s="3"/>
      <c r="K5613" s="56"/>
    </row>
    <row r="5614" ht="32.25" customHeight="1">
      <c r="A5614" s="46"/>
      <c r="B5614" s="46"/>
      <c r="C5614" s="46"/>
      <c r="D5614" s="46"/>
      <c r="E5614" s="46"/>
      <c r="F5614" s="46"/>
      <c r="G5614" s="46"/>
      <c r="H5614" s="46"/>
      <c r="I5614" s="46"/>
      <c r="J5614" s="3"/>
      <c r="K5614" s="56"/>
    </row>
    <row r="5615" ht="32.25" customHeight="1">
      <c r="A5615" s="46"/>
      <c r="B5615" s="46"/>
      <c r="C5615" s="46"/>
      <c r="D5615" s="46"/>
      <c r="E5615" s="46"/>
      <c r="F5615" s="46"/>
      <c r="G5615" s="46"/>
      <c r="H5615" s="46"/>
      <c r="I5615" s="46"/>
      <c r="J5615" s="3"/>
      <c r="K5615" s="56"/>
    </row>
    <row r="5616" ht="32.25" customHeight="1">
      <c r="A5616" s="46"/>
      <c r="B5616" s="46"/>
      <c r="C5616" s="46"/>
      <c r="D5616" s="46"/>
      <c r="E5616" s="46"/>
      <c r="F5616" s="46"/>
      <c r="G5616" s="46"/>
      <c r="H5616" s="46"/>
      <c r="I5616" s="46"/>
      <c r="J5616" s="3"/>
      <c r="K5616" s="56"/>
    </row>
    <row r="5617" ht="32.25" customHeight="1">
      <c r="A5617" s="46"/>
      <c r="B5617" s="46"/>
      <c r="C5617" s="46"/>
      <c r="D5617" s="46"/>
      <c r="E5617" s="46"/>
      <c r="F5617" s="46"/>
      <c r="G5617" s="46"/>
      <c r="H5617" s="46"/>
      <c r="I5617" s="46"/>
      <c r="J5617" s="3"/>
      <c r="K5617" s="56"/>
    </row>
    <row r="5618" ht="32.25" customHeight="1">
      <c r="A5618" s="46"/>
      <c r="B5618" s="46"/>
      <c r="C5618" s="46"/>
      <c r="D5618" s="46"/>
      <c r="E5618" s="46"/>
      <c r="F5618" s="46"/>
      <c r="G5618" s="46"/>
      <c r="H5618" s="46"/>
      <c r="I5618" s="46"/>
      <c r="J5618" s="3"/>
      <c r="K5618" s="56"/>
    </row>
    <row r="5619" ht="32.25" customHeight="1">
      <c r="A5619" s="46"/>
      <c r="B5619" s="46"/>
      <c r="C5619" s="46"/>
      <c r="D5619" s="46"/>
      <c r="E5619" s="46"/>
      <c r="F5619" s="46"/>
      <c r="G5619" s="46"/>
      <c r="H5619" s="46"/>
      <c r="I5619" s="46"/>
      <c r="J5619" s="3"/>
      <c r="K5619" s="56"/>
    </row>
    <row r="5620" ht="32.25" customHeight="1">
      <c r="A5620" s="46"/>
      <c r="B5620" s="46"/>
      <c r="C5620" s="46"/>
      <c r="D5620" s="46"/>
      <c r="E5620" s="46"/>
      <c r="F5620" s="46"/>
      <c r="G5620" s="46"/>
      <c r="H5620" s="46"/>
      <c r="I5620" s="46"/>
      <c r="J5620" s="3"/>
      <c r="K5620" s="56"/>
    </row>
    <row r="5621" ht="32.25" customHeight="1">
      <c r="A5621" s="46"/>
      <c r="B5621" s="46"/>
      <c r="C5621" s="46"/>
      <c r="D5621" s="46"/>
      <c r="E5621" s="46"/>
      <c r="F5621" s="46"/>
      <c r="G5621" s="46"/>
      <c r="H5621" s="46"/>
      <c r="I5621" s="46"/>
      <c r="J5621" s="3"/>
      <c r="K5621" s="56"/>
    </row>
    <row r="5622" ht="32.25" customHeight="1">
      <c r="A5622" s="46"/>
      <c r="B5622" s="46"/>
      <c r="C5622" s="46"/>
      <c r="D5622" s="46"/>
      <c r="E5622" s="46"/>
      <c r="F5622" s="46"/>
      <c r="G5622" s="46"/>
      <c r="H5622" s="46"/>
      <c r="I5622" s="46"/>
      <c r="J5622" s="3"/>
      <c r="K5622" s="56"/>
    </row>
    <row r="5623" ht="32.25" customHeight="1">
      <c r="A5623" s="46"/>
      <c r="B5623" s="46"/>
      <c r="C5623" s="46"/>
      <c r="D5623" s="46"/>
      <c r="E5623" s="46"/>
      <c r="F5623" s="46"/>
      <c r="G5623" s="46"/>
      <c r="H5623" s="46"/>
      <c r="I5623" s="46"/>
      <c r="J5623" s="3"/>
      <c r="K5623" s="56"/>
    </row>
    <row r="5624" ht="32.25" customHeight="1">
      <c r="A5624" s="46"/>
      <c r="B5624" s="46"/>
      <c r="C5624" s="46"/>
      <c r="D5624" s="46"/>
      <c r="E5624" s="46"/>
      <c r="F5624" s="46"/>
      <c r="G5624" s="46"/>
      <c r="H5624" s="46"/>
      <c r="I5624" s="46"/>
      <c r="J5624" s="3"/>
      <c r="K5624" s="56"/>
    </row>
    <row r="5625" ht="32.25" customHeight="1">
      <c r="A5625" s="46"/>
      <c r="B5625" s="46"/>
      <c r="C5625" s="46"/>
      <c r="D5625" s="46"/>
      <c r="E5625" s="46"/>
      <c r="F5625" s="46"/>
      <c r="G5625" s="46"/>
      <c r="H5625" s="46"/>
      <c r="I5625" s="46"/>
      <c r="J5625" s="3"/>
      <c r="K5625" s="56"/>
    </row>
    <row r="5626" ht="32.25" customHeight="1">
      <c r="A5626" s="46"/>
      <c r="B5626" s="46"/>
      <c r="C5626" s="46"/>
      <c r="D5626" s="46"/>
      <c r="E5626" s="46"/>
      <c r="F5626" s="46"/>
      <c r="G5626" s="46"/>
      <c r="H5626" s="46"/>
      <c r="I5626" s="46"/>
      <c r="J5626" s="3"/>
      <c r="K5626" s="56"/>
    </row>
    <row r="5627" ht="32.25" customHeight="1">
      <c r="A5627" s="46"/>
      <c r="B5627" s="46"/>
      <c r="C5627" s="46"/>
      <c r="D5627" s="46"/>
      <c r="E5627" s="46"/>
      <c r="F5627" s="46"/>
      <c r="G5627" s="46"/>
      <c r="H5627" s="46"/>
      <c r="I5627" s="46"/>
      <c r="J5627" s="3"/>
      <c r="K5627" s="56"/>
    </row>
    <row r="5628" ht="32.25" customHeight="1">
      <c r="A5628" s="46"/>
      <c r="B5628" s="46"/>
      <c r="C5628" s="46"/>
      <c r="D5628" s="46"/>
      <c r="E5628" s="46"/>
      <c r="F5628" s="46"/>
      <c r="G5628" s="46"/>
      <c r="H5628" s="46"/>
      <c r="I5628" s="46"/>
      <c r="J5628" s="3"/>
      <c r="K5628" s="56"/>
    </row>
    <row r="5629" ht="32.25" customHeight="1">
      <c r="A5629" s="46"/>
      <c r="B5629" s="46"/>
      <c r="C5629" s="46"/>
      <c r="D5629" s="46"/>
      <c r="E5629" s="46"/>
      <c r="F5629" s="46"/>
      <c r="G5629" s="46"/>
      <c r="H5629" s="46"/>
      <c r="I5629" s="46"/>
      <c r="J5629" s="3"/>
      <c r="K5629" s="56"/>
    </row>
    <row r="5630" ht="32.25" customHeight="1">
      <c r="A5630" s="46"/>
      <c r="B5630" s="46"/>
      <c r="C5630" s="46"/>
      <c r="D5630" s="46"/>
      <c r="E5630" s="46"/>
      <c r="F5630" s="46"/>
      <c r="G5630" s="46"/>
      <c r="H5630" s="46"/>
      <c r="I5630" s="46"/>
      <c r="J5630" s="3"/>
      <c r="K5630" s="56"/>
    </row>
    <row r="5631" ht="32.25" customHeight="1">
      <c r="A5631" s="46"/>
      <c r="B5631" s="46"/>
      <c r="C5631" s="46"/>
      <c r="D5631" s="46"/>
      <c r="E5631" s="46"/>
      <c r="F5631" s="46"/>
      <c r="G5631" s="46"/>
      <c r="H5631" s="46"/>
      <c r="I5631" s="46"/>
      <c r="J5631" s="3"/>
      <c r="K5631" s="56"/>
    </row>
    <row r="5632" ht="32.25" customHeight="1">
      <c r="A5632" s="46"/>
      <c r="B5632" s="46"/>
      <c r="C5632" s="46"/>
      <c r="D5632" s="46"/>
      <c r="E5632" s="46"/>
      <c r="F5632" s="46"/>
      <c r="G5632" s="46"/>
      <c r="H5632" s="46"/>
      <c r="I5632" s="46"/>
      <c r="J5632" s="3"/>
      <c r="K5632" s="56"/>
    </row>
    <row r="5633" ht="32.25" customHeight="1">
      <c r="A5633" s="46"/>
      <c r="B5633" s="46"/>
      <c r="C5633" s="46"/>
      <c r="D5633" s="46"/>
      <c r="E5633" s="46"/>
      <c r="F5633" s="46"/>
      <c r="G5633" s="46"/>
      <c r="H5633" s="46"/>
      <c r="I5633" s="46"/>
      <c r="J5633" s="3"/>
      <c r="K5633" s="56"/>
    </row>
    <row r="5634" ht="32.25" customHeight="1">
      <c r="A5634" s="46"/>
      <c r="B5634" s="46"/>
      <c r="C5634" s="46"/>
      <c r="D5634" s="46"/>
      <c r="E5634" s="46"/>
      <c r="F5634" s="46"/>
      <c r="G5634" s="46"/>
      <c r="H5634" s="46"/>
      <c r="I5634" s="46"/>
      <c r="J5634" s="3"/>
      <c r="K5634" s="56"/>
    </row>
    <row r="5635" ht="32.25" customHeight="1">
      <c r="A5635" s="46"/>
      <c r="B5635" s="46"/>
      <c r="C5635" s="46"/>
      <c r="D5635" s="46"/>
      <c r="E5635" s="46"/>
      <c r="F5635" s="46"/>
      <c r="G5635" s="46"/>
      <c r="H5635" s="46"/>
      <c r="I5635" s="46"/>
      <c r="J5635" s="3"/>
      <c r="K5635" s="56"/>
    </row>
    <row r="5636" ht="32.25" customHeight="1">
      <c r="A5636" s="46"/>
      <c r="B5636" s="46"/>
      <c r="C5636" s="46"/>
      <c r="D5636" s="46"/>
      <c r="E5636" s="46"/>
      <c r="F5636" s="46"/>
      <c r="G5636" s="46"/>
      <c r="H5636" s="46"/>
      <c r="I5636" s="46"/>
      <c r="J5636" s="3"/>
      <c r="K5636" s="56"/>
    </row>
    <row r="5637" ht="32.25" customHeight="1">
      <c r="A5637" s="46"/>
      <c r="B5637" s="46"/>
      <c r="C5637" s="46"/>
      <c r="D5637" s="46"/>
      <c r="E5637" s="46"/>
      <c r="F5637" s="46"/>
      <c r="G5637" s="46"/>
      <c r="H5637" s="46"/>
      <c r="I5637" s="46"/>
      <c r="J5637" s="3"/>
      <c r="K5637" s="56"/>
    </row>
    <row r="5638" ht="32.25" customHeight="1">
      <c r="A5638" s="46"/>
      <c r="B5638" s="46"/>
      <c r="C5638" s="46"/>
      <c r="D5638" s="46"/>
      <c r="E5638" s="46"/>
      <c r="F5638" s="46"/>
      <c r="G5638" s="46"/>
      <c r="H5638" s="46"/>
      <c r="I5638" s="46"/>
      <c r="J5638" s="3"/>
      <c r="K5638" s="56"/>
    </row>
    <row r="5639" ht="32.25" customHeight="1">
      <c r="A5639" s="46"/>
      <c r="B5639" s="46"/>
      <c r="C5639" s="46"/>
      <c r="D5639" s="46"/>
      <c r="E5639" s="46"/>
      <c r="F5639" s="46"/>
      <c r="G5639" s="46"/>
      <c r="H5639" s="46"/>
      <c r="I5639" s="46"/>
      <c r="J5639" s="3"/>
      <c r="K5639" s="56"/>
    </row>
    <row r="5640" ht="32.25" customHeight="1">
      <c r="A5640" s="46"/>
      <c r="B5640" s="46"/>
      <c r="C5640" s="46"/>
      <c r="D5640" s="46"/>
      <c r="E5640" s="46"/>
      <c r="F5640" s="46"/>
      <c r="G5640" s="46"/>
      <c r="H5640" s="46"/>
      <c r="I5640" s="46"/>
      <c r="J5640" s="3"/>
      <c r="K5640" s="56"/>
    </row>
    <row r="5641" ht="32.25" customHeight="1">
      <c r="A5641" s="46"/>
      <c r="B5641" s="46"/>
      <c r="C5641" s="46"/>
      <c r="D5641" s="46"/>
      <c r="E5641" s="46"/>
      <c r="F5641" s="46"/>
      <c r="G5641" s="46"/>
      <c r="H5641" s="46"/>
      <c r="I5641" s="46"/>
      <c r="J5641" s="3"/>
      <c r="K5641" s="56"/>
    </row>
    <row r="5642" ht="32.25" customHeight="1">
      <c r="A5642" s="46"/>
      <c r="B5642" s="46"/>
      <c r="C5642" s="46"/>
      <c r="D5642" s="46"/>
      <c r="E5642" s="46"/>
      <c r="F5642" s="46"/>
      <c r="G5642" s="46"/>
      <c r="H5642" s="46"/>
      <c r="I5642" s="46"/>
      <c r="J5642" s="3"/>
      <c r="K5642" s="56"/>
    </row>
    <row r="5643" ht="32.25" customHeight="1">
      <c r="A5643" s="46"/>
      <c r="B5643" s="46"/>
      <c r="C5643" s="46"/>
      <c r="D5643" s="46"/>
      <c r="E5643" s="46"/>
      <c r="F5643" s="46"/>
      <c r="G5643" s="46"/>
      <c r="H5643" s="46"/>
      <c r="I5643" s="46"/>
      <c r="J5643" s="3"/>
      <c r="K5643" s="56"/>
    </row>
    <row r="5644" ht="32.25" customHeight="1">
      <c r="A5644" s="46"/>
      <c r="B5644" s="46"/>
      <c r="C5644" s="46"/>
      <c r="D5644" s="46"/>
      <c r="E5644" s="46"/>
      <c r="F5644" s="46"/>
      <c r="G5644" s="46"/>
      <c r="H5644" s="46"/>
      <c r="I5644" s="46"/>
      <c r="J5644" s="3"/>
      <c r="K5644" s="56"/>
    </row>
    <row r="5645" ht="32.25" customHeight="1">
      <c r="A5645" s="46"/>
      <c r="B5645" s="46"/>
      <c r="C5645" s="46"/>
      <c r="D5645" s="46"/>
      <c r="E5645" s="46"/>
      <c r="F5645" s="46"/>
      <c r="G5645" s="46"/>
      <c r="H5645" s="46"/>
      <c r="I5645" s="46"/>
      <c r="J5645" s="3"/>
      <c r="K5645" s="56"/>
    </row>
    <row r="5646" ht="32.25" customHeight="1">
      <c r="A5646" s="46"/>
      <c r="B5646" s="46"/>
      <c r="C5646" s="46"/>
      <c r="D5646" s="46"/>
      <c r="E5646" s="46"/>
      <c r="F5646" s="46"/>
      <c r="G5646" s="46"/>
      <c r="H5646" s="46"/>
      <c r="I5646" s="46"/>
      <c r="J5646" s="3"/>
      <c r="K5646" s="56"/>
    </row>
    <row r="5647" ht="32.25" customHeight="1">
      <c r="A5647" s="46"/>
      <c r="B5647" s="46"/>
      <c r="C5647" s="46"/>
      <c r="D5647" s="46"/>
      <c r="E5647" s="46"/>
      <c r="F5647" s="46"/>
      <c r="G5647" s="46"/>
      <c r="H5647" s="46"/>
      <c r="I5647" s="46"/>
      <c r="J5647" s="3"/>
      <c r="K5647" s="56"/>
    </row>
    <row r="5648" ht="32.25" customHeight="1">
      <c r="A5648" s="46"/>
      <c r="B5648" s="46"/>
      <c r="C5648" s="46"/>
      <c r="D5648" s="46"/>
      <c r="E5648" s="46"/>
      <c r="F5648" s="46"/>
      <c r="G5648" s="46"/>
      <c r="H5648" s="46"/>
      <c r="I5648" s="46"/>
      <c r="J5648" s="3"/>
      <c r="K5648" s="56"/>
    </row>
    <row r="5649" ht="32.25" customHeight="1">
      <c r="A5649" s="46"/>
      <c r="B5649" s="46"/>
      <c r="C5649" s="46"/>
      <c r="D5649" s="46"/>
      <c r="E5649" s="46"/>
      <c r="F5649" s="46"/>
      <c r="G5649" s="46"/>
      <c r="H5649" s="46"/>
      <c r="I5649" s="46"/>
      <c r="J5649" s="3"/>
      <c r="K5649" s="56"/>
    </row>
    <row r="5650" ht="32.25" customHeight="1">
      <c r="A5650" s="46"/>
      <c r="B5650" s="46"/>
      <c r="C5650" s="46"/>
      <c r="D5650" s="46"/>
      <c r="E5650" s="46"/>
      <c r="F5650" s="46"/>
      <c r="G5650" s="46"/>
      <c r="H5650" s="46"/>
      <c r="I5650" s="46"/>
      <c r="J5650" s="3"/>
      <c r="K5650" s="56"/>
    </row>
    <row r="5651" ht="32.25" customHeight="1">
      <c r="A5651" s="46"/>
      <c r="B5651" s="46"/>
      <c r="C5651" s="46"/>
      <c r="D5651" s="46"/>
      <c r="E5651" s="46"/>
      <c r="F5651" s="46"/>
      <c r="G5651" s="46"/>
      <c r="H5651" s="46"/>
      <c r="I5651" s="46"/>
      <c r="J5651" s="3"/>
      <c r="K5651" s="56"/>
    </row>
    <row r="5652" ht="32.25" customHeight="1">
      <c r="A5652" s="46"/>
      <c r="B5652" s="46"/>
      <c r="C5652" s="46"/>
      <c r="D5652" s="46"/>
      <c r="E5652" s="46"/>
      <c r="F5652" s="46"/>
      <c r="G5652" s="46"/>
      <c r="H5652" s="46"/>
      <c r="I5652" s="46"/>
      <c r="J5652" s="3"/>
      <c r="K5652" s="56"/>
    </row>
    <row r="5653" ht="32.25" customHeight="1">
      <c r="A5653" s="46"/>
      <c r="B5653" s="46"/>
      <c r="C5653" s="46"/>
      <c r="D5653" s="46"/>
      <c r="E5653" s="46"/>
      <c r="F5653" s="46"/>
      <c r="G5653" s="46"/>
      <c r="H5653" s="46"/>
      <c r="I5653" s="46"/>
      <c r="J5653" s="3"/>
      <c r="K5653" s="56"/>
    </row>
    <row r="5654" ht="32.25" customHeight="1">
      <c r="A5654" s="46"/>
      <c r="B5654" s="46"/>
      <c r="C5654" s="46"/>
      <c r="D5654" s="46"/>
      <c r="E5654" s="46"/>
      <c r="F5654" s="46"/>
      <c r="G5654" s="46"/>
      <c r="H5654" s="46"/>
      <c r="I5654" s="46"/>
      <c r="J5654" s="3"/>
      <c r="K5654" s="56"/>
    </row>
    <row r="5655" ht="32.25" customHeight="1">
      <c r="A5655" s="46"/>
      <c r="B5655" s="46"/>
      <c r="C5655" s="46"/>
      <c r="D5655" s="46"/>
      <c r="E5655" s="46"/>
      <c r="F5655" s="46"/>
      <c r="G5655" s="46"/>
      <c r="H5655" s="46"/>
      <c r="I5655" s="46"/>
      <c r="J5655" s="3"/>
      <c r="K5655" s="56"/>
    </row>
    <row r="5656" ht="32.25" customHeight="1">
      <c r="A5656" s="46"/>
      <c r="B5656" s="46"/>
      <c r="C5656" s="46"/>
      <c r="D5656" s="46"/>
      <c r="E5656" s="46"/>
      <c r="F5656" s="46"/>
      <c r="G5656" s="46"/>
      <c r="H5656" s="46"/>
      <c r="I5656" s="46"/>
      <c r="J5656" s="3"/>
      <c r="K5656" s="56"/>
    </row>
    <row r="5657" ht="32.25" customHeight="1">
      <c r="A5657" s="46"/>
      <c r="B5657" s="46"/>
      <c r="C5657" s="46"/>
      <c r="D5657" s="46"/>
      <c r="E5657" s="46"/>
      <c r="F5657" s="46"/>
      <c r="G5657" s="46"/>
      <c r="H5657" s="46"/>
      <c r="I5657" s="46"/>
      <c r="J5657" s="3"/>
      <c r="K5657" s="56"/>
    </row>
    <row r="5658" ht="32.25" customHeight="1">
      <c r="A5658" s="46"/>
      <c r="B5658" s="46"/>
      <c r="C5658" s="46"/>
      <c r="D5658" s="46"/>
      <c r="E5658" s="46"/>
      <c r="F5658" s="46"/>
      <c r="G5658" s="46"/>
      <c r="H5658" s="46"/>
      <c r="I5658" s="46"/>
      <c r="J5658" s="3"/>
      <c r="K5658" s="56"/>
    </row>
    <row r="5659" ht="32.25" customHeight="1">
      <c r="A5659" s="46"/>
      <c r="B5659" s="46"/>
      <c r="C5659" s="46"/>
      <c r="D5659" s="46"/>
      <c r="E5659" s="46"/>
      <c r="F5659" s="46"/>
      <c r="G5659" s="46"/>
      <c r="H5659" s="46"/>
      <c r="I5659" s="46"/>
      <c r="J5659" s="3"/>
      <c r="K5659" s="56"/>
    </row>
    <row r="5660" ht="32.25" customHeight="1">
      <c r="A5660" s="46"/>
      <c r="B5660" s="46"/>
      <c r="C5660" s="46"/>
      <c r="D5660" s="46"/>
      <c r="E5660" s="46"/>
      <c r="F5660" s="46"/>
      <c r="G5660" s="46"/>
      <c r="H5660" s="46"/>
      <c r="I5660" s="46"/>
      <c r="J5660" s="3"/>
      <c r="K5660" s="56"/>
    </row>
    <row r="5661" ht="32.25" customHeight="1">
      <c r="A5661" s="46"/>
      <c r="B5661" s="46"/>
      <c r="C5661" s="46"/>
      <c r="D5661" s="46"/>
      <c r="E5661" s="46"/>
      <c r="F5661" s="46"/>
      <c r="G5661" s="46"/>
      <c r="H5661" s="46"/>
      <c r="I5661" s="46"/>
      <c r="J5661" s="3"/>
      <c r="K5661" s="56"/>
    </row>
    <row r="5662" ht="32.25" customHeight="1">
      <c r="A5662" s="46"/>
      <c r="B5662" s="46"/>
      <c r="C5662" s="46"/>
      <c r="D5662" s="46"/>
      <c r="E5662" s="46"/>
      <c r="F5662" s="46"/>
      <c r="G5662" s="46"/>
      <c r="H5662" s="46"/>
      <c r="I5662" s="46"/>
      <c r="J5662" s="3"/>
      <c r="K5662" s="56"/>
    </row>
    <row r="5663" ht="32.25" customHeight="1">
      <c r="A5663" s="46"/>
      <c r="B5663" s="46"/>
      <c r="C5663" s="46"/>
      <c r="D5663" s="46"/>
      <c r="E5663" s="46"/>
      <c r="F5663" s="46"/>
      <c r="G5663" s="46"/>
      <c r="H5663" s="46"/>
      <c r="I5663" s="46"/>
      <c r="J5663" s="3"/>
      <c r="K5663" s="56"/>
    </row>
    <row r="5664" ht="32.25" customHeight="1">
      <c r="A5664" s="46"/>
      <c r="B5664" s="46"/>
      <c r="C5664" s="46"/>
      <c r="D5664" s="46"/>
      <c r="E5664" s="46"/>
      <c r="F5664" s="46"/>
      <c r="G5664" s="46"/>
      <c r="H5664" s="46"/>
      <c r="I5664" s="46"/>
      <c r="J5664" s="3"/>
      <c r="K5664" s="56"/>
    </row>
    <row r="5665" ht="32.25" customHeight="1">
      <c r="A5665" s="46"/>
      <c r="B5665" s="46"/>
      <c r="C5665" s="46"/>
      <c r="D5665" s="46"/>
      <c r="E5665" s="46"/>
      <c r="F5665" s="46"/>
      <c r="G5665" s="46"/>
      <c r="H5665" s="46"/>
      <c r="I5665" s="46"/>
      <c r="J5665" s="3"/>
      <c r="K5665" s="56"/>
    </row>
    <row r="5666" ht="32.25" customHeight="1">
      <c r="A5666" s="46"/>
      <c r="B5666" s="46"/>
      <c r="C5666" s="46"/>
      <c r="D5666" s="46"/>
      <c r="E5666" s="46"/>
      <c r="F5666" s="46"/>
      <c r="G5666" s="46"/>
      <c r="H5666" s="46"/>
      <c r="I5666" s="46"/>
      <c r="J5666" s="3"/>
      <c r="K5666" s="56"/>
    </row>
    <row r="5667" ht="32.25" customHeight="1">
      <c r="A5667" s="46"/>
      <c r="B5667" s="46"/>
      <c r="C5667" s="46"/>
      <c r="D5667" s="46"/>
      <c r="E5667" s="46"/>
      <c r="F5667" s="46"/>
      <c r="G5667" s="46"/>
      <c r="H5667" s="46"/>
      <c r="I5667" s="46"/>
      <c r="J5667" s="3"/>
      <c r="K5667" s="56"/>
    </row>
    <row r="5668" ht="32.25" customHeight="1">
      <c r="A5668" s="46"/>
      <c r="B5668" s="46"/>
      <c r="C5668" s="46"/>
      <c r="D5668" s="46"/>
      <c r="E5668" s="46"/>
      <c r="F5668" s="46"/>
      <c r="G5668" s="46"/>
      <c r="H5668" s="46"/>
      <c r="I5668" s="46"/>
      <c r="J5668" s="3"/>
      <c r="K5668" s="56"/>
    </row>
    <row r="5669" ht="32.25" customHeight="1">
      <c r="A5669" s="46"/>
      <c r="B5669" s="46"/>
      <c r="C5669" s="46"/>
      <c r="D5669" s="46"/>
      <c r="E5669" s="46"/>
      <c r="F5669" s="46"/>
      <c r="G5669" s="46"/>
      <c r="H5669" s="46"/>
      <c r="I5669" s="46"/>
      <c r="J5669" s="3"/>
      <c r="K5669" s="56"/>
    </row>
    <row r="5670" ht="32.25" customHeight="1">
      <c r="A5670" s="46"/>
      <c r="B5670" s="46"/>
      <c r="C5670" s="46"/>
      <c r="D5670" s="46"/>
      <c r="E5670" s="46"/>
      <c r="F5670" s="46"/>
      <c r="G5670" s="46"/>
      <c r="H5670" s="46"/>
      <c r="I5670" s="46"/>
      <c r="J5670" s="3"/>
      <c r="K5670" s="56"/>
    </row>
    <row r="5671" ht="32.25" customHeight="1">
      <c r="A5671" s="46"/>
      <c r="B5671" s="46"/>
      <c r="C5671" s="46"/>
      <c r="D5671" s="46"/>
      <c r="E5671" s="46"/>
      <c r="F5671" s="46"/>
      <c r="G5671" s="46"/>
      <c r="H5671" s="46"/>
      <c r="I5671" s="46"/>
      <c r="J5671" s="3"/>
      <c r="K5671" s="56"/>
    </row>
    <row r="5672" ht="32.25" customHeight="1">
      <c r="A5672" s="46"/>
      <c r="B5672" s="46"/>
      <c r="C5672" s="46"/>
      <c r="D5672" s="46"/>
      <c r="E5672" s="46"/>
      <c r="F5672" s="46"/>
      <c r="G5672" s="46"/>
      <c r="H5672" s="46"/>
      <c r="I5672" s="46"/>
      <c r="J5672" s="3"/>
      <c r="K5672" s="56"/>
    </row>
    <row r="5673" ht="32.25" customHeight="1">
      <c r="A5673" s="46"/>
      <c r="B5673" s="46"/>
      <c r="C5673" s="46"/>
      <c r="D5673" s="46"/>
      <c r="E5673" s="46"/>
      <c r="F5673" s="46"/>
      <c r="G5673" s="46"/>
      <c r="H5673" s="46"/>
      <c r="I5673" s="46"/>
      <c r="J5673" s="3"/>
      <c r="K5673" s="56"/>
    </row>
    <row r="5674" ht="32.25" customHeight="1">
      <c r="A5674" s="46"/>
      <c r="B5674" s="46"/>
      <c r="C5674" s="46"/>
      <c r="D5674" s="46"/>
      <c r="E5674" s="46"/>
      <c r="F5674" s="46"/>
      <c r="G5674" s="46"/>
      <c r="H5674" s="46"/>
      <c r="I5674" s="46"/>
      <c r="J5674" s="3"/>
      <c r="K5674" s="56"/>
    </row>
    <row r="5675" ht="32.25" customHeight="1">
      <c r="A5675" s="46"/>
      <c r="B5675" s="46"/>
      <c r="C5675" s="46"/>
      <c r="D5675" s="46"/>
      <c r="E5675" s="46"/>
      <c r="F5675" s="46"/>
      <c r="G5675" s="46"/>
      <c r="H5675" s="46"/>
      <c r="I5675" s="46"/>
      <c r="J5675" s="3"/>
      <c r="K5675" s="56"/>
    </row>
    <row r="5676" ht="32.25" customHeight="1">
      <c r="A5676" s="46"/>
      <c r="B5676" s="46"/>
      <c r="C5676" s="46"/>
      <c r="D5676" s="46"/>
      <c r="E5676" s="46"/>
      <c r="F5676" s="46"/>
      <c r="G5676" s="46"/>
      <c r="H5676" s="46"/>
      <c r="I5676" s="46"/>
      <c r="J5676" s="3"/>
      <c r="K5676" s="56"/>
    </row>
    <row r="5677" ht="32.25" customHeight="1">
      <c r="A5677" s="46"/>
      <c r="B5677" s="46"/>
      <c r="C5677" s="46"/>
      <c r="D5677" s="46"/>
      <c r="E5677" s="46"/>
      <c r="F5677" s="46"/>
      <c r="G5677" s="46"/>
      <c r="H5677" s="46"/>
      <c r="I5677" s="46"/>
      <c r="J5677" s="3"/>
      <c r="K5677" s="56"/>
    </row>
    <row r="5678" ht="32.25" customHeight="1">
      <c r="A5678" s="46"/>
      <c r="B5678" s="46"/>
      <c r="C5678" s="46"/>
      <c r="D5678" s="46"/>
      <c r="E5678" s="46"/>
      <c r="F5678" s="46"/>
      <c r="G5678" s="46"/>
      <c r="H5678" s="46"/>
      <c r="I5678" s="46"/>
      <c r="J5678" s="3"/>
      <c r="K5678" s="56"/>
    </row>
    <row r="5679" ht="32.25" customHeight="1">
      <c r="A5679" s="46"/>
      <c r="B5679" s="46"/>
      <c r="C5679" s="46"/>
      <c r="D5679" s="46"/>
      <c r="E5679" s="46"/>
      <c r="F5679" s="46"/>
      <c r="G5679" s="46"/>
      <c r="H5679" s="46"/>
      <c r="I5679" s="46"/>
      <c r="J5679" s="3"/>
      <c r="K5679" s="56"/>
    </row>
    <row r="5680" ht="32.25" customHeight="1">
      <c r="A5680" s="46"/>
      <c r="B5680" s="46"/>
      <c r="C5680" s="46"/>
      <c r="D5680" s="46"/>
      <c r="E5680" s="46"/>
      <c r="F5680" s="46"/>
      <c r="G5680" s="46"/>
      <c r="H5680" s="46"/>
      <c r="I5680" s="46"/>
      <c r="J5680" s="3"/>
      <c r="K5680" s="56"/>
    </row>
    <row r="5681" ht="32.25" customHeight="1">
      <c r="A5681" s="46"/>
      <c r="B5681" s="46"/>
      <c r="C5681" s="46"/>
      <c r="D5681" s="46"/>
      <c r="E5681" s="46"/>
      <c r="F5681" s="46"/>
      <c r="G5681" s="46"/>
      <c r="H5681" s="46"/>
      <c r="I5681" s="46"/>
      <c r="J5681" s="3"/>
      <c r="K5681" s="56"/>
    </row>
    <row r="5682" ht="32.25" customHeight="1">
      <c r="A5682" s="46"/>
      <c r="B5682" s="46"/>
      <c r="C5682" s="46"/>
      <c r="D5682" s="46"/>
      <c r="E5682" s="46"/>
      <c r="F5682" s="46"/>
      <c r="G5682" s="46"/>
      <c r="H5682" s="46"/>
      <c r="I5682" s="46"/>
      <c r="J5682" s="3"/>
      <c r="K5682" s="56"/>
    </row>
    <row r="5683" ht="32.25" customHeight="1">
      <c r="A5683" s="46"/>
      <c r="B5683" s="46"/>
      <c r="C5683" s="46"/>
      <c r="D5683" s="46"/>
      <c r="E5683" s="46"/>
      <c r="F5683" s="46"/>
      <c r="G5683" s="46"/>
      <c r="H5683" s="46"/>
      <c r="I5683" s="46"/>
      <c r="J5683" s="3"/>
      <c r="K5683" s="56"/>
    </row>
    <row r="5684" ht="32.25" customHeight="1">
      <c r="A5684" s="46"/>
      <c r="B5684" s="46"/>
      <c r="C5684" s="46"/>
      <c r="D5684" s="46"/>
      <c r="E5684" s="46"/>
      <c r="F5684" s="46"/>
      <c r="G5684" s="46"/>
      <c r="H5684" s="46"/>
      <c r="I5684" s="46"/>
      <c r="J5684" s="3"/>
      <c r="K5684" s="56"/>
    </row>
    <row r="5685" ht="32.25" customHeight="1">
      <c r="A5685" s="46"/>
      <c r="B5685" s="46"/>
      <c r="C5685" s="46"/>
      <c r="D5685" s="46"/>
      <c r="E5685" s="46"/>
      <c r="F5685" s="46"/>
      <c r="G5685" s="46"/>
      <c r="H5685" s="46"/>
      <c r="I5685" s="46"/>
      <c r="J5685" s="3"/>
      <c r="K5685" s="56"/>
    </row>
    <row r="5686" ht="32.25" customHeight="1">
      <c r="A5686" s="46"/>
      <c r="B5686" s="46"/>
      <c r="C5686" s="46"/>
      <c r="D5686" s="46"/>
      <c r="E5686" s="46"/>
      <c r="F5686" s="46"/>
      <c r="G5686" s="46"/>
      <c r="H5686" s="46"/>
      <c r="I5686" s="46"/>
      <c r="J5686" s="3"/>
      <c r="K5686" s="56"/>
    </row>
    <row r="5687" ht="32.25" customHeight="1">
      <c r="A5687" s="46"/>
      <c r="B5687" s="46"/>
      <c r="C5687" s="46"/>
      <c r="D5687" s="46"/>
      <c r="E5687" s="46"/>
      <c r="F5687" s="46"/>
      <c r="G5687" s="46"/>
      <c r="H5687" s="46"/>
      <c r="I5687" s="46"/>
      <c r="J5687" s="3"/>
      <c r="K5687" s="56"/>
    </row>
    <row r="5688" ht="32.25" customHeight="1">
      <c r="A5688" s="46"/>
      <c r="B5688" s="46"/>
      <c r="C5688" s="46"/>
      <c r="D5688" s="46"/>
      <c r="E5688" s="46"/>
      <c r="F5688" s="46"/>
      <c r="G5688" s="46"/>
      <c r="H5688" s="46"/>
      <c r="I5688" s="46"/>
      <c r="J5688" s="3"/>
      <c r="K5688" s="56"/>
    </row>
    <row r="5689" ht="32.25" customHeight="1">
      <c r="A5689" s="46"/>
      <c r="B5689" s="46"/>
      <c r="C5689" s="46"/>
      <c r="D5689" s="46"/>
      <c r="E5689" s="46"/>
      <c r="F5689" s="46"/>
      <c r="G5689" s="46"/>
      <c r="H5689" s="46"/>
      <c r="I5689" s="46"/>
      <c r="J5689" s="3"/>
      <c r="K5689" s="56"/>
    </row>
    <row r="5690" ht="32.25" customHeight="1">
      <c r="A5690" s="46"/>
      <c r="B5690" s="46"/>
      <c r="C5690" s="46"/>
      <c r="D5690" s="46"/>
      <c r="E5690" s="46"/>
      <c r="F5690" s="46"/>
      <c r="G5690" s="46"/>
      <c r="H5690" s="46"/>
      <c r="I5690" s="46"/>
      <c r="J5690" s="3"/>
      <c r="K5690" s="56"/>
    </row>
    <row r="5691" ht="32.25" customHeight="1">
      <c r="A5691" s="46"/>
      <c r="B5691" s="46"/>
      <c r="C5691" s="46"/>
      <c r="D5691" s="46"/>
      <c r="E5691" s="46"/>
      <c r="F5691" s="46"/>
      <c r="G5691" s="46"/>
      <c r="H5691" s="46"/>
      <c r="I5691" s="46"/>
      <c r="J5691" s="3"/>
      <c r="K5691" s="56"/>
    </row>
    <row r="5692" ht="32.25" customHeight="1">
      <c r="A5692" s="46"/>
      <c r="B5692" s="46"/>
      <c r="C5692" s="46"/>
      <c r="D5692" s="46"/>
      <c r="E5692" s="46"/>
      <c r="F5692" s="46"/>
      <c r="G5692" s="46"/>
      <c r="H5692" s="46"/>
      <c r="I5692" s="46"/>
      <c r="J5692" s="3"/>
      <c r="K5692" s="56"/>
    </row>
    <row r="5693" ht="32.25" customHeight="1">
      <c r="A5693" s="46"/>
      <c r="B5693" s="46"/>
      <c r="C5693" s="46"/>
      <c r="D5693" s="46"/>
      <c r="E5693" s="46"/>
      <c r="F5693" s="46"/>
      <c r="G5693" s="46"/>
      <c r="H5693" s="46"/>
      <c r="I5693" s="46"/>
      <c r="J5693" s="3"/>
      <c r="K5693" s="56"/>
    </row>
    <row r="5694" ht="32.25" customHeight="1">
      <c r="A5694" s="46"/>
      <c r="B5694" s="46"/>
      <c r="C5694" s="46"/>
      <c r="D5694" s="46"/>
      <c r="E5694" s="46"/>
      <c r="F5694" s="46"/>
      <c r="G5694" s="46"/>
      <c r="H5694" s="46"/>
      <c r="I5694" s="46"/>
      <c r="J5694" s="3"/>
      <c r="K5694" s="56"/>
    </row>
    <row r="5695" ht="32.25" customHeight="1">
      <c r="A5695" s="46"/>
      <c r="B5695" s="46"/>
      <c r="C5695" s="46"/>
      <c r="D5695" s="46"/>
      <c r="E5695" s="46"/>
      <c r="F5695" s="46"/>
      <c r="G5695" s="46"/>
      <c r="H5695" s="46"/>
      <c r="I5695" s="46"/>
      <c r="J5695" s="3"/>
      <c r="K5695" s="56"/>
    </row>
    <row r="5696" ht="32.25" customHeight="1">
      <c r="A5696" s="46"/>
      <c r="B5696" s="46"/>
      <c r="C5696" s="46"/>
      <c r="D5696" s="46"/>
      <c r="E5696" s="46"/>
      <c r="F5696" s="46"/>
      <c r="G5696" s="46"/>
      <c r="H5696" s="46"/>
      <c r="I5696" s="46"/>
      <c r="J5696" s="3"/>
      <c r="K5696" s="56"/>
    </row>
    <row r="5697" ht="32.25" customHeight="1">
      <c r="A5697" s="46"/>
      <c r="B5697" s="46"/>
      <c r="C5697" s="46"/>
      <c r="D5697" s="46"/>
      <c r="E5697" s="46"/>
      <c r="F5697" s="46"/>
      <c r="G5697" s="46"/>
      <c r="H5697" s="46"/>
      <c r="I5697" s="46"/>
      <c r="J5697" s="3"/>
      <c r="K5697" s="56"/>
    </row>
    <row r="5698" ht="32.25" customHeight="1">
      <c r="A5698" s="46"/>
      <c r="B5698" s="46"/>
      <c r="C5698" s="46"/>
      <c r="D5698" s="46"/>
      <c r="E5698" s="46"/>
      <c r="F5698" s="46"/>
      <c r="G5698" s="46"/>
      <c r="H5698" s="46"/>
      <c r="I5698" s="46"/>
      <c r="J5698" s="3"/>
      <c r="K5698" s="56"/>
    </row>
    <row r="5699" ht="32.25" customHeight="1">
      <c r="A5699" s="46"/>
      <c r="B5699" s="46"/>
      <c r="C5699" s="46"/>
      <c r="D5699" s="46"/>
      <c r="E5699" s="46"/>
      <c r="F5699" s="46"/>
      <c r="G5699" s="46"/>
      <c r="H5699" s="46"/>
      <c r="I5699" s="46"/>
      <c r="J5699" s="3"/>
      <c r="K5699" s="56"/>
    </row>
    <row r="5700" ht="32.25" customHeight="1">
      <c r="A5700" s="46"/>
      <c r="B5700" s="46"/>
      <c r="C5700" s="46"/>
      <c r="D5700" s="46"/>
      <c r="E5700" s="46"/>
      <c r="F5700" s="46"/>
      <c r="G5700" s="46"/>
      <c r="H5700" s="46"/>
      <c r="I5700" s="46"/>
      <c r="J5700" s="3"/>
      <c r="K5700" s="56"/>
    </row>
    <row r="5701" ht="32.25" customHeight="1">
      <c r="A5701" s="46"/>
      <c r="B5701" s="46"/>
      <c r="C5701" s="46"/>
      <c r="D5701" s="46"/>
      <c r="E5701" s="46"/>
      <c r="F5701" s="46"/>
      <c r="G5701" s="46"/>
      <c r="H5701" s="46"/>
      <c r="I5701" s="46"/>
      <c r="J5701" s="3"/>
      <c r="K5701" s="56"/>
    </row>
    <row r="5702" ht="32.25" customHeight="1">
      <c r="A5702" s="46"/>
      <c r="B5702" s="46"/>
      <c r="C5702" s="46"/>
      <c r="D5702" s="46"/>
      <c r="E5702" s="46"/>
      <c r="F5702" s="46"/>
      <c r="G5702" s="46"/>
      <c r="H5702" s="46"/>
      <c r="I5702" s="46"/>
      <c r="J5702" s="3"/>
      <c r="K5702" s="56"/>
    </row>
    <row r="5703" ht="32.25" customHeight="1">
      <c r="A5703" s="46"/>
      <c r="B5703" s="46"/>
      <c r="C5703" s="46"/>
      <c r="D5703" s="46"/>
      <c r="E5703" s="46"/>
      <c r="F5703" s="46"/>
      <c r="G5703" s="46"/>
      <c r="H5703" s="46"/>
      <c r="I5703" s="46"/>
      <c r="J5703" s="3"/>
      <c r="K5703" s="56"/>
    </row>
    <row r="5704" ht="32.25" customHeight="1">
      <c r="A5704" s="46"/>
      <c r="B5704" s="46"/>
      <c r="C5704" s="46"/>
      <c r="D5704" s="46"/>
      <c r="E5704" s="46"/>
      <c r="F5704" s="46"/>
      <c r="G5704" s="46"/>
      <c r="H5704" s="46"/>
      <c r="I5704" s="46"/>
      <c r="J5704" s="3"/>
      <c r="K5704" s="56"/>
    </row>
    <row r="5705" ht="32.25" customHeight="1">
      <c r="A5705" s="46"/>
      <c r="B5705" s="46"/>
      <c r="C5705" s="46"/>
      <c r="D5705" s="46"/>
      <c r="E5705" s="46"/>
      <c r="F5705" s="46"/>
      <c r="G5705" s="46"/>
      <c r="H5705" s="46"/>
      <c r="I5705" s="46"/>
      <c r="J5705" s="3"/>
      <c r="K5705" s="56"/>
    </row>
    <row r="5706" ht="32.25" customHeight="1">
      <c r="A5706" s="46"/>
      <c r="B5706" s="46"/>
      <c r="C5706" s="46"/>
      <c r="D5706" s="46"/>
      <c r="E5706" s="46"/>
      <c r="F5706" s="46"/>
      <c r="G5706" s="46"/>
      <c r="H5706" s="46"/>
      <c r="I5706" s="46"/>
      <c r="J5706" s="3"/>
      <c r="K5706" s="56"/>
    </row>
    <row r="5707" ht="32.25" customHeight="1">
      <c r="A5707" s="46"/>
      <c r="B5707" s="46"/>
      <c r="C5707" s="46"/>
      <c r="D5707" s="46"/>
      <c r="E5707" s="46"/>
      <c r="F5707" s="46"/>
      <c r="G5707" s="46"/>
      <c r="H5707" s="46"/>
      <c r="I5707" s="46"/>
      <c r="J5707" s="3"/>
      <c r="K5707" s="56"/>
    </row>
    <row r="5708" ht="32.25" customHeight="1">
      <c r="A5708" s="46"/>
      <c r="B5708" s="46"/>
      <c r="C5708" s="46"/>
      <c r="D5708" s="46"/>
      <c r="E5708" s="46"/>
      <c r="F5708" s="46"/>
      <c r="G5708" s="46"/>
      <c r="H5708" s="46"/>
      <c r="I5708" s="46"/>
      <c r="J5708" s="3"/>
      <c r="K5708" s="56"/>
    </row>
    <row r="5709" ht="32.25" customHeight="1">
      <c r="A5709" s="46"/>
      <c r="B5709" s="46"/>
      <c r="C5709" s="46"/>
      <c r="D5709" s="46"/>
      <c r="E5709" s="46"/>
      <c r="F5709" s="46"/>
      <c r="G5709" s="46"/>
      <c r="H5709" s="46"/>
      <c r="I5709" s="46"/>
      <c r="J5709" s="3"/>
      <c r="K5709" s="56"/>
    </row>
    <row r="5710" ht="32.25" customHeight="1">
      <c r="A5710" s="46"/>
      <c r="B5710" s="46"/>
      <c r="C5710" s="46"/>
      <c r="D5710" s="46"/>
      <c r="E5710" s="46"/>
      <c r="F5710" s="46"/>
      <c r="G5710" s="46"/>
      <c r="H5710" s="46"/>
      <c r="I5710" s="46"/>
      <c r="J5710" s="3"/>
      <c r="K5710" s="56"/>
    </row>
    <row r="5711" ht="32.25" customHeight="1">
      <c r="A5711" s="46"/>
      <c r="B5711" s="46"/>
      <c r="C5711" s="46"/>
      <c r="D5711" s="46"/>
      <c r="E5711" s="46"/>
      <c r="F5711" s="46"/>
      <c r="G5711" s="46"/>
      <c r="H5711" s="46"/>
      <c r="I5711" s="46"/>
      <c r="J5711" s="3"/>
      <c r="K5711" s="56"/>
    </row>
    <row r="5712" ht="32.25" customHeight="1">
      <c r="A5712" s="46"/>
      <c r="B5712" s="46"/>
      <c r="C5712" s="46"/>
      <c r="D5712" s="46"/>
      <c r="E5712" s="46"/>
      <c r="F5712" s="46"/>
      <c r="G5712" s="46"/>
      <c r="H5712" s="46"/>
      <c r="I5712" s="46"/>
      <c r="J5712" s="3"/>
      <c r="K5712" s="56"/>
    </row>
    <row r="5713" ht="32.25" customHeight="1">
      <c r="A5713" s="46"/>
      <c r="B5713" s="46"/>
      <c r="C5713" s="46"/>
      <c r="D5713" s="46"/>
      <c r="E5713" s="46"/>
      <c r="F5713" s="46"/>
      <c r="G5713" s="46"/>
      <c r="H5713" s="46"/>
      <c r="I5713" s="46"/>
      <c r="J5713" s="3"/>
      <c r="K5713" s="56"/>
    </row>
    <row r="5714" ht="32.25" customHeight="1">
      <c r="A5714" s="46"/>
      <c r="B5714" s="46"/>
      <c r="C5714" s="46"/>
      <c r="D5714" s="46"/>
      <c r="E5714" s="46"/>
      <c r="F5714" s="46"/>
      <c r="G5714" s="46"/>
      <c r="H5714" s="46"/>
      <c r="I5714" s="46"/>
      <c r="J5714" s="3"/>
      <c r="K5714" s="56"/>
    </row>
    <row r="5715" ht="32.25" customHeight="1">
      <c r="A5715" s="46"/>
      <c r="B5715" s="46"/>
      <c r="C5715" s="46"/>
      <c r="D5715" s="46"/>
      <c r="E5715" s="46"/>
      <c r="F5715" s="46"/>
      <c r="G5715" s="46"/>
      <c r="H5715" s="46"/>
      <c r="I5715" s="46"/>
      <c r="J5715" s="3"/>
      <c r="K5715" s="56"/>
    </row>
    <row r="5716" ht="32.25" customHeight="1">
      <c r="A5716" s="46"/>
      <c r="B5716" s="46"/>
      <c r="C5716" s="46"/>
      <c r="D5716" s="46"/>
      <c r="E5716" s="46"/>
      <c r="F5716" s="46"/>
      <c r="G5716" s="46"/>
      <c r="H5716" s="46"/>
      <c r="I5716" s="46"/>
      <c r="J5716" s="3"/>
      <c r="K5716" s="56"/>
    </row>
    <row r="5717" ht="32.25" customHeight="1">
      <c r="A5717" s="46"/>
      <c r="B5717" s="46"/>
      <c r="C5717" s="46"/>
      <c r="D5717" s="46"/>
      <c r="E5717" s="46"/>
      <c r="F5717" s="46"/>
      <c r="G5717" s="46"/>
      <c r="H5717" s="46"/>
      <c r="I5717" s="46"/>
      <c r="J5717" s="3"/>
      <c r="K5717" s="56"/>
    </row>
    <row r="5718" ht="32.25" customHeight="1">
      <c r="A5718" s="46"/>
      <c r="B5718" s="46"/>
      <c r="C5718" s="46"/>
      <c r="D5718" s="46"/>
      <c r="E5718" s="46"/>
      <c r="F5718" s="46"/>
      <c r="G5718" s="46"/>
      <c r="H5718" s="46"/>
      <c r="I5718" s="46"/>
      <c r="J5718" s="3"/>
      <c r="K5718" s="56"/>
    </row>
    <row r="5719" ht="32.25" customHeight="1">
      <c r="A5719" s="46"/>
      <c r="B5719" s="46"/>
      <c r="C5719" s="46"/>
      <c r="D5719" s="46"/>
      <c r="E5719" s="46"/>
      <c r="F5719" s="46"/>
      <c r="G5719" s="46"/>
      <c r="H5719" s="46"/>
      <c r="I5719" s="46"/>
      <c r="J5719" s="3"/>
      <c r="K5719" s="56"/>
    </row>
    <row r="5720" ht="32.25" customHeight="1">
      <c r="A5720" s="46"/>
      <c r="B5720" s="46"/>
      <c r="C5720" s="46"/>
      <c r="D5720" s="46"/>
      <c r="E5720" s="46"/>
      <c r="F5720" s="46"/>
      <c r="G5720" s="46"/>
      <c r="H5720" s="46"/>
      <c r="I5720" s="46"/>
      <c r="J5720" s="3"/>
      <c r="K5720" s="56"/>
    </row>
    <row r="5721" ht="32.25" customHeight="1">
      <c r="A5721" s="46"/>
      <c r="B5721" s="46"/>
      <c r="C5721" s="46"/>
      <c r="D5721" s="46"/>
      <c r="E5721" s="46"/>
      <c r="F5721" s="46"/>
      <c r="G5721" s="46"/>
      <c r="H5721" s="46"/>
      <c r="I5721" s="46"/>
      <c r="J5721" s="3"/>
      <c r="K5721" s="56"/>
    </row>
    <row r="5722" ht="32.25" customHeight="1">
      <c r="A5722" s="46"/>
      <c r="B5722" s="46"/>
      <c r="C5722" s="46"/>
      <c r="D5722" s="46"/>
      <c r="E5722" s="46"/>
      <c r="F5722" s="46"/>
      <c r="G5722" s="46"/>
      <c r="H5722" s="46"/>
      <c r="I5722" s="46"/>
      <c r="J5722" s="3"/>
      <c r="K5722" s="56"/>
    </row>
    <row r="5723" ht="32.25" customHeight="1">
      <c r="A5723" s="46"/>
      <c r="B5723" s="46"/>
      <c r="C5723" s="46"/>
      <c r="D5723" s="46"/>
      <c r="E5723" s="46"/>
      <c r="F5723" s="46"/>
      <c r="G5723" s="46"/>
      <c r="H5723" s="46"/>
      <c r="I5723" s="46"/>
      <c r="J5723" s="3"/>
      <c r="K5723" s="56"/>
    </row>
    <row r="5724" ht="32.25" customHeight="1">
      <c r="A5724" s="46"/>
      <c r="B5724" s="46"/>
      <c r="C5724" s="46"/>
      <c r="D5724" s="46"/>
      <c r="E5724" s="46"/>
      <c r="F5724" s="46"/>
      <c r="G5724" s="46"/>
      <c r="H5724" s="46"/>
      <c r="I5724" s="46"/>
      <c r="J5724" s="3"/>
      <c r="K5724" s="56"/>
    </row>
    <row r="5725" ht="32.25" customHeight="1">
      <c r="A5725" s="46"/>
      <c r="B5725" s="46"/>
      <c r="C5725" s="46"/>
      <c r="D5725" s="46"/>
      <c r="E5725" s="46"/>
      <c r="F5725" s="46"/>
      <c r="G5725" s="46"/>
      <c r="H5725" s="46"/>
      <c r="I5725" s="46"/>
      <c r="J5725" s="3"/>
      <c r="K5725" s="56"/>
    </row>
    <row r="5726" ht="32.25" customHeight="1">
      <c r="A5726" s="46"/>
      <c r="B5726" s="46"/>
      <c r="C5726" s="46"/>
      <c r="D5726" s="46"/>
      <c r="E5726" s="46"/>
      <c r="F5726" s="46"/>
      <c r="G5726" s="46"/>
      <c r="H5726" s="46"/>
      <c r="I5726" s="46"/>
      <c r="J5726" s="3"/>
      <c r="K5726" s="56"/>
    </row>
    <row r="5727" ht="32.25" customHeight="1">
      <c r="A5727" s="46"/>
      <c r="B5727" s="46"/>
      <c r="C5727" s="46"/>
      <c r="D5727" s="46"/>
      <c r="E5727" s="46"/>
      <c r="F5727" s="46"/>
      <c r="G5727" s="46"/>
      <c r="H5727" s="46"/>
      <c r="I5727" s="46"/>
      <c r="J5727" s="3"/>
      <c r="K5727" s="56"/>
    </row>
    <row r="5728" ht="32.25" customHeight="1">
      <c r="A5728" s="46"/>
      <c r="B5728" s="46"/>
      <c r="C5728" s="46"/>
      <c r="D5728" s="46"/>
      <c r="E5728" s="46"/>
      <c r="F5728" s="46"/>
      <c r="G5728" s="46"/>
      <c r="H5728" s="46"/>
      <c r="I5728" s="46"/>
      <c r="J5728" s="3"/>
      <c r="K5728" s="56"/>
    </row>
    <row r="5729" ht="32.25" customHeight="1">
      <c r="A5729" s="46"/>
      <c r="B5729" s="46"/>
      <c r="C5729" s="46"/>
      <c r="D5729" s="46"/>
      <c r="E5729" s="46"/>
      <c r="F5729" s="46"/>
      <c r="G5729" s="46"/>
      <c r="H5729" s="46"/>
      <c r="I5729" s="46"/>
      <c r="J5729" s="3"/>
      <c r="K5729" s="56"/>
    </row>
    <row r="5730" ht="32.25" customHeight="1">
      <c r="A5730" s="46"/>
      <c r="B5730" s="46"/>
      <c r="C5730" s="46"/>
      <c r="D5730" s="46"/>
      <c r="E5730" s="46"/>
      <c r="F5730" s="46"/>
      <c r="G5730" s="46"/>
      <c r="H5730" s="46"/>
      <c r="I5730" s="46"/>
      <c r="J5730" s="3"/>
      <c r="K5730" s="56"/>
    </row>
    <row r="5731" ht="32.25" customHeight="1">
      <c r="A5731" s="46"/>
      <c r="B5731" s="46"/>
      <c r="C5731" s="46"/>
      <c r="D5731" s="46"/>
      <c r="E5731" s="46"/>
      <c r="F5731" s="46"/>
      <c r="G5731" s="46"/>
      <c r="H5731" s="46"/>
      <c r="I5731" s="46"/>
      <c r="J5731" s="3"/>
      <c r="K5731" s="56"/>
    </row>
    <row r="5732" ht="32.25" customHeight="1">
      <c r="A5732" s="46"/>
      <c r="B5732" s="46"/>
      <c r="C5732" s="46"/>
      <c r="D5732" s="46"/>
      <c r="E5732" s="46"/>
      <c r="F5732" s="46"/>
      <c r="G5732" s="46"/>
      <c r="H5732" s="46"/>
      <c r="I5732" s="46"/>
      <c r="J5732" s="3"/>
      <c r="K5732" s="56"/>
    </row>
    <row r="5733" ht="32.25" customHeight="1">
      <c r="A5733" s="46"/>
      <c r="B5733" s="46"/>
      <c r="C5733" s="46"/>
      <c r="D5733" s="46"/>
      <c r="E5733" s="46"/>
      <c r="F5733" s="46"/>
      <c r="G5733" s="46"/>
      <c r="H5733" s="46"/>
      <c r="I5733" s="46"/>
      <c r="J5733" s="3"/>
      <c r="K5733" s="56"/>
    </row>
    <row r="5734" ht="32.25" customHeight="1">
      <c r="A5734" s="46"/>
      <c r="B5734" s="46"/>
      <c r="C5734" s="46"/>
      <c r="D5734" s="46"/>
      <c r="E5734" s="46"/>
      <c r="F5734" s="46"/>
      <c r="G5734" s="46"/>
      <c r="H5734" s="46"/>
      <c r="I5734" s="46"/>
      <c r="J5734" s="3"/>
      <c r="K5734" s="56"/>
    </row>
    <row r="5735" ht="32.25" customHeight="1">
      <c r="A5735" s="46"/>
      <c r="B5735" s="46"/>
      <c r="C5735" s="46"/>
      <c r="D5735" s="46"/>
      <c r="E5735" s="46"/>
      <c r="F5735" s="46"/>
      <c r="G5735" s="46"/>
      <c r="H5735" s="46"/>
      <c r="I5735" s="46"/>
      <c r="J5735" s="3"/>
      <c r="K5735" s="56"/>
    </row>
    <row r="5736" ht="32.25" customHeight="1">
      <c r="A5736" s="46"/>
      <c r="B5736" s="46"/>
      <c r="C5736" s="46"/>
      <c r="D5736" s="46"/>
      <c r="E5736" s="46"/>
      <c r="F5736" s="46"/>
      <c r="G5736" s="46"/>
      <c r="H5736" s="46"/>
      <c r="I5736" s="46"/>
      <c r="J5736" s="3"/>
      <c r="K5736" s="56"/>
    </row>
    <row r="5737" ht="32.25" customHeight="1">
      <c r="A5737" s="46"/>
      <c r="B5737" s="46"/>
      <c r="C5737" s="46"/>
      <c r="D5737" s="46"/>
      <c r="E5737" s="46"/>
      <c r="F5737" s="46"/>
      <c r="G5737" s="46"/>
      <c r="H5737" s="46"/>
      <c r="I5737" s="46"/>
      <c r="J5737" s="3"/>
      <c r="K5737" s="56"/>
    </row>
    <row r="5738" ht="32.25" customHeight="1">
      <c r="A5738" s="46"/>
      <c r="B5738" s="46"/>
      <c r="C5738" s="46"/>
      <c r="D5738" s="46"/>
      <c r="E5738" s="46"/>
      <c r="F5738" s="46"/>
      <c r="G5738" s="46"/>
      <c r="H5738" s="46"/>
      <c r="I5738" s="46"/>
      <c r="J5738" s="3"/>
      <c r="K5738" s="56"/>
    </row>
    <row r="5739" ht="32.25" customHeight="1">
      <c r="A5739" s="46"/>
      <c r="B5739" s="46"/>
      <c r="C5739" s="46"/>
      <c r="D5739" s="46"/>
      <c r="E5739" s="46"/>
      <c r="F5739" s="46"/>
      <c r="G5739" s="46"/>
      <c r="H5739" s="46"/>
      <c r="I5739" s="46"/>
      <c r="J5739" s="3"/>
      <c r="K5739" s="56"/>
    </row>
    <row r="5740" ht="32.25" customHeight="1">
      <c r="A5740" s="46"/>
      <c r="B5740" s="46"/>
      <c r="C5740" s="46"/>
      <c r="D5740" s="46"/>
      <c r="E5740" s="46"/>
      <c r="F5740" s="46"/>
      <c r="G5740" s="46"/>
      <c r="H5740" s="46"/>
      <c r="I5740" s="46"/>
      <c r="J5740" s="3"/>
      <c r="K5740" s="56"/>
    </row>
    <row r="5741" ht="32.25" customHeight="1">
      <c r="A5741" s="46"/>
      <c r="B5741" s="46"/>
      <c r="C5741" s="46"/>
      <c r="D5741" s="46"/>
      <c r="E5741" s="46"/>
      <c r="F5741" s="46"/>
      <c r="G5741" s="46"/>
      <c r="H5741" s="46"/>
      <c r="I5741" s="46"/>
      <c r="J5741" s="3"/>
      <c r="K5741" s="56"/>
    </row>
    <row r="5742" ht="32.25" customHeight="1">
      <c r="A5742" s="46"/>
      <c r="B5742" s="46"/>
      <c r="C5742" s="46"/>
      <c r="D5742" s="46"/>
      <c r="E5742" s="46"/>
      <c r="F5742" s="46"/>
      <c r="G5742" s="46"/>
      <c r="H5742" s="46"/>
      <c r="I5742" s="46"/>
      <c r="J5742" s="3"/>
      <c r="K5742" s="56"/>
    </row>
    <row r="5743" ht="32.25" customHeight="1">
      <c r="A5743" s="46"/>
      <c r="B5743" s="46"/>
      <c r="C5743" s="46"/>
      <c r="D5743" s="46"/>
      <c r="E5743" s="46"/>
      <c r="F5743" s="46"/>
      <c r="G5743" s="46"/>
      <c r="H5743" s="46"/>
      <c r="I5743" s="46"/>
      <c r="J5743" s="3"/>
      <c r="K5743" s="56"/>
    </row>
    <row r="5744" ht="32.25" customHeight="1">
      <c r="A5744" s="46"/>
      <c r="B5744" s="46"/>
      <c r="C5744" s="46"/>
      <c r="D5744" s="46"/>
      <c r="E5744" s="46"/>
      <c r="F5744" s="46"/>
      <c r="G5744" s="46"/>
      <c r="H5744" s="46"/>
      <c r="I5744" s="46"/>
      <c r="J5744" s="3"/>
      <c r="K5744" s="56"/>
    </row>
    <row r="5745" ht="32.25" customHeight="1">
      <c r="A5745" s="46"/>
      <c r="B5745" s="46"/>
      <c r="C5745" s="46"/>
      <c r="D5745" s="46"/>
      <c r="E5745" s="46"/>
      <c r="F5745" s="46"/>
      <c r="G5745" s="46"/>
      <c r="H5745" s="46"/>
      <c r="I5745" s="46"/>
      <c r="J5745" s="3"/>
      <c r="K5745" s="56"/>
    </row>
    <row r="5746" ht="32.25" customHeight="1">
      <c r="A5746" s="46"/>
      <c r="B5746" s="46"/>
      <c r="C5746" s="46"/>
      <c r="D5746" s="46"/>
      <c r="E5746" s="46"/>
      <c r="F5746" s="46"/>
      <c r="G5746" s="46"/>
      <c r="H5746" s="46"/>
      <c r="I5746" s="46"/>
      <c r="J5746" s="3"/>
      <c r="K5746" s="56"/>
    </row>
    <row r="5747" ht="32.25" customHeight="1">
      <c r="A5747" s="46"/>
      <c r="B5747" s="46"/>
      <c r="C5747" s="46"/>
      <c r="D5747" s="46"/>
      <c r="E5747" s="46"/>
      <c r="F5747" s="46"/>
      <c r="G5747" s="46"/>
      <c r="H5747" s="46"/>
      <c r="I5747" s="46"/>
      <c r="J5747" s="3"/>
      <c r="K5747" s="56"/>
    </row>
    <row r="5748" ht="32.25" customHeight="1">
      <c r="A5748" s="46"/>
      <c r="B5748" s="46"/>
      <c r="C5748" s="46"/>
      <c r="D5748" s="46"/>
      <c r="E5748" s="46"/>
      <c r="F5748" s="46"/>
      <c r="G5748" s="46"/>
      <c r="H5748" s="46"/>
      <c r="I5748" s="46"/>
      <c r="J5748" s="3"/>
      <c r="K5748" s="56"/>
    </row>
    <row r="5749" ht="32.25" customHeight="1">
      <c r="A5749" s="46"/>
      <c r="B5749" s="46"/>
      <c r="C5749" s="46"/>
      <c r="D5749" s="46"/>
      <c r="E5749" s="46"/>
      <c r="F5749" s="46"/>
      <c r="G5749" s="46"/>
      <c r="H5749" s="46"/>
      <c r="I5749" s="46"/>
      <c r="J5749" s="3"/>
      <c r="K5749" s="56"/>
    </row>
    <row r="5750" ht="32.25" customHeight="1">
      <c r="A5750" s="46"/>
      <c r="B5750" s="46"/>
      <c r="C5750" s="46"/>
      <c r="D5750" s="46"/>
      <c r="E5750" s="46"/>
      <c r="F5750" s="46"/>
      <c r="G5750" s="46"/>
      <c r="H5750" s="46"/>
      <c r="I5750" s="46"/>
      <c r="J5750" s="3"/>
      <c r="K5750" s="56"/>
    </row>
    <row r="5751" ht="32.25" customHeight="1">
      <c r="A5751" s="46"/>
      <c r="B5751" s="46"/>
      <c r="C5751" s="46"/>
      <c r="D5751" s="46"/>
      <c r="E5751" s="46"/>
      <c r="F5751" s="46"/>
      <c r="G5751" s="46"/>
      <c r="H5751" s="46"/>
      <c r="I5751" s="46"/>
      <c r="J5751" s="3"/>
      <c r="K5751" s="56"/>
    </row>
    <row r="5752" ht="32.25" customHeight="1">
      <c r="A5752" s="46"/>
      <c r="B5752" s="46"/>
      <c r="C5752" s="46"/>
      <c r="D5752" s="46"/>
      <c r="E5752" s="46"/>
      <c r="F5752" s="46"/>
      <c r="G5752" s="46"/>
      <c r="H5752" s="46"/>
      <c r="I5752" s="46"/>
      <c r="J5752" s="3"/>
      <c r="K5752" s="56"/>
    </row>
    <row r="5753" ht="32.25" customHeight="1">
      <c r="A5753" s="46"/>
      <c r="B5753" s="46"/>
      <c r="C5753" s="46"/>
      <c r="D5753" s="46"/>
      <c r="E5753" s="46"/>
      <c r="F5753" s="46"/>
      <c r="G5753" s="46"/>
      <c r="H5753" s="46"/>
      <c r="I5753" s="46"/>
      <c r="J5753" s="3"/>
      <c r="K5753" s="56"/>
    </row>
    <row r="5754" ht="32.25" customHeight="1">
      <c r="A5754" s="46"/>
      <c r="B5754" s="46"/>
      <c r="C5754" s="46"/>
      <c r="D5754" s="46"/>
      <c r="E5754" s="46"/>
      <c r="F5754" s="46"/>
      <c r="G5754" s="46"/>
      <c r="H5754" s="46"/>
      <c r="I5754" s="46"/>
      <c r="J5754" s="3"/>
      <c r="K5754" s="56"/>
    </row>
    <row r="5755" ht="32.25" customHeight="1">
      <c r="A5755" s="46"/>
      <c r="B5755" s="46"/>
      <c r="C5755" s="46"/>
      <c r="D5755" s="46"/>
      <c r="E5755" s="46"/>
      <c r="F5755" s="46"/>
      <c r="G5755" s="46"/>
      <c r="H5755" s="46"/>
      <c r="I5755" s="46"/>
      <c r="J5755" s="3"/>
      <c r="K5755" s="56"/>
    </row>
    <row r="5756" ht="32.25" customHeight="1">
      <c r="A5756" s="46"/>
      <c r="B5756" s="46"/>
      <c r="C5756" s="46"/>
      <c r="D5756" s="46"/>
      <c r="E5756" s="46"/>
      <c r="F5756" s="46"/>
      <c r="G5756" s="46"/>
      <c r="H5756" s="46"/>
      <c r="I5756" s="46"/>
      <c r="J5756" s="3"/>
      <c r="K5756" s="56"/>
    </row>
    <row r="5757" ht="32.25" customHeight="1">
      <c r="A5757" s="46"/>
      <c r="B5757" s="46"/>
      <c r="C5757" s="46"/>
      <c r="D5757" s="46"/>
      <c r="E5757" s="46"/>
      <c r="F5757" s="46"/>
      <c r="G5757" s="46"/>
      <c r="H5757" s="46"/>
      <c r="I5757" s="46"/>
      <c r="J5757" s="3"/>
      <c r="K5757" s="56"/>
    </row>
    <row r="5758" ht="32.25" customHeight="1">
      <c r="A5758" s="46"/>
      <c r="B5758" s="46"/>
      <c r="C5758" s="46"/>
      <c r="D5758" s="46"/>
      <c r="E5758" s="46"/>
      <c r="F5758" s="46"/>
      <c r="G5758" s="46"/>
      <c r="H5758" s="46"/>
      <c r="I5758" s="46"/>
      <c r="J5758" s="3"/>
      <c r="K5758" s="56"/>
    </row>
    <row r="5759" ht="32.25" customHeight="1">
      <c r="A5759" s="46"/>
      <c r="B5759" s="46"/>
      <c r="C5759" s="46"/>
      <c r="D5759" s="46"/>
      <c r="E5759" s="46"/>
      <c r="F5759" s="46"/>
      <c r="G5759" s="46"/>
      <c r="H5759" s="46"/>
      <c r="I5759" s="46"/>
      <c r="J5759" s="3"/>
      <c r="K5759" s="56"/>
    </row>
    <row r="5760" ht="32.25" customHeight="1">
      <c r="A5760" s="46"/>
      <c r="B5760" s="46"/>
      <c r="C5760" s="46"/>
      <c r="D5760" s="46"/>
      <c r="E5760" s="46"/>
      <c r="F5760" s="46"/>
      <c r="G5760" s="46"/>
      <c r="H5760" s="46"/>
      <c r="I5760" s="46"/>
      <c r="J5760" s="3"/>
      <c r="K5760" s="56"/>
    </row>
    <row r="5761" ht="32.25" customHeight="1">
      <c r="A5761" s="46"/>
      <c r="B5761" s="46"/>
      <c r="C5761" s="46"/>
      <c r="D5761" s="46"/>
      <c r="E5761" s="46"/>
      <c r="F5761" s="46"/>
      <c r="G5761" s="46"/>
      <c r="H5761" s="46"/>
      <c r="I5761" s="46"/>
      <c r="J5761" s="3"/>
      <c r="K5761" s="56"/>
    </row>
    <row r="5762" ht="32.25" customHeight="1">
      <c r="A5762" s="46"/>
      <c r="B5762" s="46"/>
      <c r="C5762" s="46"/>
      <c r="D5762" s="46"/>
      <c r="E5762" s="46"/>
      <c r="F5762" s="46"/>
      <c r="G5762" s="46"/>
      <c r="H5762" s="46"/>
      <c r="I5762" s="46"/>
      <c r="J5762" s="3"/>
      <c r="K5762" s="56"/>
    </row>
    <row r="5763" ht="32.25" customHeight="1">
      <c r="A5763" s="46"/>
      <c r="B5763" s="46"/>
      <c r="C5763" s="46"/>
      <c r="D5763" s="46"/>
      <c r="E5763" s="46"/>
      <c r="F5763" s="46"/>
      <c r="G5763" s="46"/>
      <c r="H5763" s="46"/>
      <c r="I5763" s="46"/>
      <c r="J5763" s="3"/>
      <c r="K5763" s="56"/>
    </row>
    <row r="5764" ht="32.25" customHeight="1">
      <c r="A5764" s="46"/>
      <c r="B5764" s="46"/>
      <c r="C5764" s="46"/>
      <c r="D5764" s="46"/>
      <c r="E5764" s="46"/>
      <c r="F5764" s="46"/>
      <c r="G5764" s="46"/>
      <c r="H5764" s="46"/>
      <c r="I5764" s="46"/>
      <c r="J5764" s="3"/>
      <c r="K5764" s="56"/>
    </row>
    <row r="5765" ht="32.25" customHeight="1">
      <c r="A5765" s="46"/>
      <c r="B5765" s="46"/>
      <c r="C5765" s="46"/>
      <c r="D5765" s="46"/>
      <c r="E5765" s="46"/>
      <c r="F5765" s="46"/>
      <c r="G5765" s="46"/>
      <c r="H5765" s="46"/>
      <c r="I5765" s="46"/>
      <c r="J5765" s="3"/>
      <c r="K5765" s="56"/>
    </row>
    <row r="5766" ht="32.25" customHeight="1">
      <c r="A5766" s="46"/>
      <c r="B5766" s="46"/>
      <c r="C5766" s="46"/>
      <c r="D5766" s="46"/>
      <c r="E5766" s="46"/>
      <c r="F5766" s="46"/>
      <c r="G5766" s="46"/>
      <c r="H5766" s="46"/>
      <c r="I5766" s="46"/>
      <c r="J5766" s="3"/>
      <c r="K5766" s="56"/>
    </row>
    <row r="5767" ht="32.25" customHeight="1">
      <c r="A5767" s="46"/>
      <c r="B5767" s="46"/>
      <c r="C5767" s="46"/>
      <c r="D5767" s="46"/>
      <c r="E5767" s="46"/>
      <c r="F5767" s="46"/>
      <c r="G5767" s="46"/>
      <c r="H5767" s="46"/>
      <c r="I5767" s="46"/>
      <c r="J5767" s="3"/>
      <c r="K5767" s="56"/>
    </row>
    <row r="5768" ht="32.25" customHeight="1">
      <c r="A5768" s="46"/>
      <c r="B5768" s="46"/>
      <c r="C5768" s="46"/>
      <c r="D5768" s="46"/>
      <c r="E5768" s="46"/>
      <c r="F5768" s="46"/>
      <c r="G5768" s="46"/>
      <c r="H5768" s="46"/>
      <c r="I5768" s="46"/>
      <c r="J5768" s="3"/>
      <c r="K5768" s="56"/>
    </row>
    <row r="5769" ht="32.25" customHeight="1">
      <c r="A5769" s="46"/>
      <c r="B5769" s="46"/>
      <c r="C5769" s="46"/>
      <c r="D5769" s="46"/>
      <c r="E5769" s="46"/>
      <c r="F5769" s="46"/>
      <c r="G5769" s="46"/>
      <c r="H5769" s="46"/>
      <c r="I5769" s="46"/>
      <c r="J5769" s="3"/>
      <c r="K5769" s="56"/>
    </row>
    <row r="5770" ht="32.25" customHeight="1">
      <c r="A5770" s="46"/>
      <c r="B5770" s="46"/>
      <c r="C5770" s="46"/>
      <c r="D5770" s="46"/>
      <c r="E5770" s="46"/>
      <c r="F5770" s="46"/>
      <c r="G5770" s="46"/>
      <c r="H5770" s="46"/>
      <c r="I5770" s="46"/>
      <c r="J5770" s="3"/>
      <c r="K5770" s="56"/>
    </row>
    <row r="5771" ht="32.25" customHeight="1">
      <c r="A5771" s="46"/>
      <c r="B5771" s="46"/>
      <c r="C5771" s="46"/>
      <c r="D5771" s="46"/>
      <c r="E5771" s="46"/>
      <c r="F5771" s="46"/>
      <c r="G5771" s="46"/>
      <c r="H5771" s="46"/>
      <c r="I5771" s="46"/>
      <c r="J5771" s="3"/>
      <c r="K5771" s="56"/>
    </row>
    <row r="5772" ht="32.25" customHeight="1">
      <c r="A5772" s="46"/>
      <c r="B5772" s="46"/>
      <c r="C5772" s="46"/>
      <c r="D5772" s="46"/>
      <c r="E5772" s="46"/>
      <c r="F5772" s="46"/>
      <c r="G5772" s="46"/>
      <c r="H5772" s="46"/>
      <c r="I5772" s="46"/>
      <c r="J5772" s="3"/>
      <c r="K5772" s="56"/>
    </row>
    <row r="5773" ht="32.25" customHeight="1">
      <c r="A5773" s="46"/>
      <c r="B5773" s="46"/>
      <c r="C5773" s="46"/>
      <c r="D5773" s="46"/>
      <c r="E5773" s="46"/>
      <c r="F5773" s="46"/>
      <c r="G5773" s="46"/>
      <c r="H5773" s="46"/>
      <c r="I5773" s="46"/>
      <c r="J5773" s="3"/>
      <c r="K5773" s="56"/>
    </row>
    <row r="5774" ht="32.25" customHeight="1">
      <c r="A5774" s="46"/>
      <c r="B5774" s="46"/>
      <c r="C5774" s="46"/>
      <c r="D5774" s="46"/>
      <c r="E5774" s="46"/>
      <c r="F5774" s="46"/>
      <c r="G5774" s="46"/>
      <c r="H5774" s="46"/>
      <c r="I5774" s="46"/>
      <c r="J5774" s="3"/>
      <c r="K5774" s="56"/>
    </row>
    <row r="5775" ht="32.25" customHeight="1">
      <c r="A5775" s="46"/>
      <c r="B5775" s="46"/>
      <c r="C5775" s="46"/>
      <c r="D5775" s="46"/>
      <c r="E5775" s="46"/>
      <c r="F5775" s="46"/>
      <c r="G5775" s="46"/>
      <c r="H5775" s="46"/>
      <c r="I5775" s="46"/>
      <c r="J5775" s="3"/>
      <c r="K5775" s="56"/>
    </row>
    <row r="5776" ht="32.25" customHeight="1">
      <c r="A5776" s="46"/>
      <c r="B5776" s="46"/>
      <c r="C5776" s="46"/>
      <c r="D5776" s="46"/>
      <c r="E5776" s="46"/>
      <c r="F5776" s="46"/>
      <c r="G5776" s="46"/>
      <c r="H5776" s="46"/>
      <c r="I5776" s="46"/>
      <c r="J5776" s="3"/>
      <c r="K5776" s="56"/>
    </row>
    <row r="5777" ht="32.25" customHeight="1">
      <c r="A5777" s="46"/>
      <c r="B5777" s="46"/>
      <c r="C5777" s="46"/>
      <c r="D5777" s="46"/>
      <c r="E5777" s="46"/>
      <c r="F5777" s="46"/>
      <c r="G5777" s="46"/>
      <c r="H5777" s="46"/>
      <c r="I5777" s="46"/>
      <c r="J5777" s="3"/>
      <c r="K5777" s="56"/>
    </row>
    <row r="5778" ht="32.25" customHeight="1">
      <c r="A5778" s="46"/>
      <c r="B5778" s="46"/>
      <c r="C5778" s="46"/>
      <c r="D5778" s="46"/>
      <c r="E5778" s="46"/>
      <c r="F5778" s="46"/>
      <c r="G5778" s="46"/>
      <c r="H5778" s="46"/>
      <c r="I5778" s="46"/>
      <c r="J5778" s="3"/>
      <c r="K5778" s="56"/>
    </row>
    <row r="5779" ht="32.25" customHeight="1">
      <c r="A5779" s="46"/>
      <c r="B5779" s="46"/>
      <c r="C5779" s="46"/>
      <c r="D5779" s="46"/>
      <c r="E5779" s="46"/>
      <c r="F5779" s="46"/>
      <c r="G5779" s="46"/>
      <c r="H5779" s="46"/>
      <c r="I5779" s="46"/>
      <c r="J5779" s="3"/>
      <c r="K5779" s="56"/>
    </row>
    <row r="5780" ht="32.25" customHeight="1">
      <c r="A5780" s="46"/>
      <c r="B5780" s="46"/>
      <c r="C5780" s="46"/>
      <c r="D5780" s="46"/>
      <c r="E5780" s="46"/>
      <c r="F5780" s="46"/>
      <c r="G5780" s="46"/>
      <c r="H5780" s="46"/>
      <c r="I5780" s="46"/>
      <c r="J5780" s="3"/>
      <c r="K5780" s="56"/>
    </row>
    <row r="5781" ht="32.25" customHeight="1">
      <c r="A5781" s="46"/>
      <c r="B5781" s="46"/>
      <c r="C5781" s="46"/>
      <c r="D5781" s="46"/>
      <c r="E5781" s="46"/>
      <c r="F5781" s="46"/>
      <c r="G5781" s="46"/>
      <c r="H5781" s="46"/>
      <c r="I5781" s="46"/>
      <c r="J5781" s="3"/>
      <c r="K5781" s="56"/>
    </row>
    <row r="5782" ht="32.25" customHeight="1">
      <c r="A5782" s="46"/>
      <c r="B5782" s="46"/>
      <c r="C5782" s="46"/>
      <c r="D5782" s="46"/>
      <c r="E5782" s="46"/>
      <c r="F5782" s="46"/>
      <c r="G5782" s="46"/>
      <c r="H5782" s="46"/>
      <c r="I5782" s="46"/>
      <c r="J5782" s="3"/>
      <c r="K5782" s="56"/>
    </row>
    <row r="5783" ht="32.25" customHeight="1">
      <c r="A5783" s="46"/>
      <c r="B5783" s="46"/>
      <c r="C5783" s="46"/>
      <c r="D5783" s="46"/>
      <c r="E5783" s="46"/>
      <c r="F5783" s="46"/>
      <c r="G5783" s="46"/>
      <c r="H5783" s="46"/>
      <c r="I5783" s="46"/>
      <c r="J5783" s="3"/>
      <c r="K5783" s="56"/>
    </row>
    <row r="5784" ht="32.25" customHeight="1">
      <c r="A5784" s="46"/>
      <c r="B5784" s="46"/>
      <c r="C5784" s="46"/>
      <c r="D5784" s="46"/>
      <c r="E5784" s="46"/>
      <c r="F5784" s="46"/>
      <c r="G5784" s="46"/>
      <c r="H5784" s="46"/>
      <c r="I5784" s="46"/>
      <c r="J5784" s="3"/>
      <c r="K5784" s="56"/>
    </row>
    <row r="5785" ht="32.25" customHeight="1">
      <c r="A5785" s="46"/>
      <c r="B5785" s="46"/>
      <c r="C5785" s="46"/>
      <c r="D5785" s="46"/>
      <c r="E5785" s="46"/>
      <c r="F5785" s="46"/>
      <c r="G5785" s="46"/>
      <c r="H5785" s="46"/>
      <c r="I5785" s="46"/>
      <c r="J5785" s="3"/>
      <c r="K5785" s="56"/>
    </row>
    <row r="5786" ht="32.25" customHeight="1">
      <c r="A5786" s="46"/>
      <c r="B5786" s="46"/>
      <c r="C5786" s="46"/>
      <c r="D5786" s="46"/>
      <c r="E5786" s="46"/>
      <c r="F5786" s="46"/>
      <c r="G5786" s="46"/>
      <c r="H5786" s="46"/>
      <c r="I5786" s="46"/>
      <c r="J5786" s="3"/>
      <c r="K5786" s="56"/>
    </row>
    <row r="5787" ht="32.25" customHeight="1">
      <c r="A5787" s="46"/>
      <c r="B5787" s="46"/>
      <c r="C5787" s="46"/>
      <c r="D5787" s="46"/>
      <c r="E5787" s="46"/>
      <c r="F5787" s="46"/>
      <c r="G5787" s="46"/>
      <c r="H5787" s="46"/>
      <c r="I5787" s="46"/>
      <c r="J5787" s="3"/>
      <c r="K5787" s="56"/>
    </row>
    <row r="5788" ht="32.25" customHeight="1">
      <c r="A5788" s="46"/>
      <c r="B5788" s="46"/>
      <c r="C5788" s="46"/>
      <c r="D5788" s="46"/>
      <c r="E5788" s="46"/>
      <c r="F5788" s="46"/>
      <c r="G5788" s="46"/>
      <c r="H5788" s="46"/>
      <c r="I5788" s="46"/>
      <c r="J5788" s="3"/>
      <c r="K5788" s="56"/>
    </row>
    <row r="5789" ht="32.25" customHeight="1">
      <c r="A5789" s="46"/>
      <c r="B5789" s="46"/>
      <c r="C5789" s="46"/>
      <c r="D5789" s="46"/>
      <c r="E5789" s="46"/>
      <c r="F5789" s="46"/>
      <c r="G5789" s="46"/>
      <c r="H5789" s="46"/>
      <c r="I5789" s="46"/>
      <c r="J5789" s="3"/>
      <c r="K5789" s="56"/>
    </row>
    <row r="5790" ht="32.25" customHeight="1">
      <c r="A5790" s="46"/>
      <c r="B5790" s="46"/>
      <c r="C5790" s="46"/>
      <c r="D5790" s="46"/>
      <c r="E5790" s="46"/>
      <c r="F5790" s="46"/>
      <c r="G5790" s="46"/>
      <c r="H5790" s="46"/>
      <c r="I5790" s="46"/>
      <c r="J5790" s="3"/>
      <c r="K5790" s="56"/>
    </row>
    <row r="5791" ht="32.25" customHeight="1">
      <c r="A5791" s="46"/>
      <c r="B5791" s="46"/>
      <c r="C5791" s="46"/>
      <c r="D5791" s="46"/>
      <c r="E5791" s="46"/>
      <c r="F5791" s="46"/>
      <c r="G5791" s="46"/>
      <c r="H5791" s="46"/>
      <c r="I5791" s="46"/>
      <c r="J5791" s="3"/>
      <c r="K5791" s="56"/>
    </row>
    <row r="5792" ht="32.25" customHeight="1">
      <c r="A5792" s="46"/>
      <c r="B5792" s="46"/>
      <c r="C5792" s="46"/>
      <c r="D5792" s="46"/>
      <c r="E5792" s="46"/>
      <c r="F5792" s="46"/>
      <c r="G5792" s="46"/>
      <c r="H5792" s="46"/>
      <c r="I5792" s="46"/>
      <c r="J5792" s="3"/>
      <c r="K5792" s="56"/>
    </row>
    <row r="5793" ht="32.25" customHeight="1">
      <c r="A5793" s="46"/>
      <c r="B5793" s="46"/>
      <c r="C5793" s="46"/>
      <c r="D5793" s="46"/>
      <c r="E5793" s="46"/>
      <c r="F5793" s="46"/>
      <c r="G5793" s="46"/>
      <c r="H5793" s="46"/>
      <c r="I5793" s="46"/>
      <c r="J5793" s="3"/>
      <c r="K5793" s="56"/>
    </row>
    <row r="5794" ht="32.25" customHeight="1">
      <c r="A5794" s="46"/>
      <c r="B5794" s="46"/>
      <c r="C5794" s="46"/>
      <c r="D5794" s="46"/>
      <c r="E5794" s="46"/>
      <c r="F5794" s="46"/>
      <c r="G5794" s="46"/>
      <c r="H5794" s="46"/>
      <c r="I5794" s="46"/>
      <c r="J5794" s="3"/>
      <c r="K5794" s="56"/>
    </row>
    <row r="5795" ht="32.25" customHeight="1">
      <c r="A5795" s="46"/>
      <c r="B5795" s="46"/>
      <c r="C5795" s="46"/>
      <c r="D5795" s="46"/>
      <c r="E5795" s="46"/>
      <c r="F5795" s="46"/>
      <c r="G5795" s="46"/>
      <c r="H5795" s="46"/>
      <c r="I5795" s="46"/>
      <c r="J5795" s="3"/>
      <c r="K5795" s="56"/>
    </row>
    <row r="5796" ht="32.25" customHeight="1">
      <c r="A5796" s="46"/>
      <c r="B5796" s="46"/>
      <c r="C5796" s="46"/>
      <c r="D5796" s="46"/>
      <c r="E5796" s="46"/>
      <c r="F5796" s="46"/>
      <c r="G5796" s="46"/>
      <c r="H5796" s="46"/>
      <c r="I5796" s="46"/>
      <c r="J5796" s="3"/>
      <c r="K5796" s="56"/>
    </row>
    <row r="5797" ht="32.25" customHeight="1">
      <c r="A5797" s="46"/>
      <c r="B5797" s="46"/>
      <c r="C5797" s="46"/>
      <c r="D5797" s="46"/>
      <c r="E5797" s="46"/>
      <c r="F5797" s="46"/>
      <c r="G5797" s="46"/>
      <c r="H5797" s="46"/>
      <c r="I5797" s="46"/>
      <c r="J5797" s="3"/>
      <c r="K5797" s="56"/>
    </row>
    <row r="5798" ht="32.25" customHeight="1">
      <c r="A5798" s="46"/>
      <c r="B5798" s="46"/>
      <c r="C5798" s="46"/>
      <c r="D5798" s="46"/>
      <c r="E5798" s="46"/>
      <c r="F5798" s="46"/>
      <c r="G5798" s="46"/>
      <c r="H5798" s="46"/>
      <c r="I5798" s="46"/>
      <c r="J5798" s="3"/>
      <c r="K5798" s="56"/>
    </row>
    <row r="5799" ht="32.25" customHeight="1">
      <c r="A5799" s="46"/>
      <c r="B5799" s="46"/>
      <c r="C5799" s="46"/>
      <c r="D5799" s="46"/>
      <c r="E5799" s="46"/>
      <c r="F5799" s="46"/>
      <c r="G5799" s="46"/>
      <c r="H5799" s="46"/>
      <c r="I5799" s="46"/>
      <c r="J5799" s="3"/>
      <c r="K5799" s="56"/>
    </row>
    <row r="5800" ht="32.25" customHeight="1">
      <c r="A5800" s="46"/>
      <c r="B5800" s="46"/>
      <c r="C5800" s="46"/>
      <c r="D5800" s="46"/>
      <c r="E5800" s="46"/>
      <c r="F5800" s="46"/>
      <c r="G5800" s="46"/>
      <c r="H5800" s="46"/>
      <c r="I5800" s="46"/>
      <c r="J5800" s="3"/>
      <c r="K5800" s="56"/>
    </row>
    <row r="5801" ht="32.25" customHeight="1">
      <c r="A5801" s="46"/>
      <c r="B5801" s="46"/>
      <c r="C5801" s="46"/>
      <c r="D5801" s="46"/>
      <c r="E5801" s="46"/>
      <c r="F5801" s="46"/>
      <c r="G5801" s="46"/>
      <c r="H5801" s="46"/>
      <c r="I5801" s="46"/>
      <c r="J5801" s="3"/>
      <c r="K5801" s="56"/>
    </row>
    <row r="5802" ht="32.25" customHeight="1">
      <c r="A5802" s="46"/>
      <c r="B5802" s="46"/>
      <c r="C5802" s="46"/>
      <c r="D5802" s="46"/>
      <c r="E5802" s="46"/>
      <c r="F5802" s="46"/>
      <c r="G5802" s="46"/>
      <c r="H5802" s="46"/>
      <c r="I5802" s="46"/>
      <c r="J5802" s="3"/>
      <c r="K5802" s="56"/>
    </row>
    <row r="5803" ht="32.25" customHeight="1">
      <c r="A5803" s="46"/>
      <c r="B5803" s="46"/>
      <c r="C5803" s="46"/>
      <c r="D5803" s="46"/>
      <c r="E5803" s="46"/>
      <c r="F5803" s="46"/>
      <c r="G5803" s="46"/>
      <c r="H5803" s="46"/>
      <c r="I5803" s="46"/>
      <c r="J5803" s="3"/>
      <c r="K5803" s="56"/>
    </row>
    <row r="5804" ht="32.25" customHeight="1">
      <c r="A5804" s="46"/>
      <c r="B5804" s="46"/>
      <c r="C5804" s="46"/>
      <c r="D5804" s="46"/>
      <c r="E5804" s="46"/>
      <c r="F5804" s="46"/>
      <c r="G5804" s="46"/>
      <c r="H5804" s="46"/>
      <c r="I5804" s="46"/>
      <c r="J5804" s="3"/>
      <c r="K5804" s="56"/>
    </row>
    <row r="5805" ht="32.25" customHeight="1">
      <c r="A5805" s="46"/>
      <c r="B5805" s="46"/>
      <c r="C5805" s="46"/>
      <c r="D5805" s="46"/>
      <c r="E5805" s="46"/>
      <c r="F5805" s="46"/>
      <c r="G5805" s="46"/>
      <c r="H5805" s="46"/>
      <c r="I5805" s="46"/>
      <c r="J5805" s="3"/>
      <c r="K5805" s="56"/>
    </row>
    <row r="5806" ht="32.25" customHeight="1">
      <c r="A5806" s="46"/>
      <c r="B5806" s="46"/>
      <c r="C5806" s="46"/>
      <c r="D5806" s="46"/>
      <c r="E5806" s="46"/>
      <c r="F5806" s="46"/>
      <c r="G5806" s="46"/>
      <c r="H5806" s="46"/>
      <c r="I5806" s="46"/>
      <c r="J5806" s="3"/>
      <c r="K5806" s="56"/>
    </row>
    <row r="5807" ht="32.25" customHeight="1">
      <c r="A5807" s="46"/>
      <c r="B5807" s="46"/>
      <c r="C5807" s="46"/>
      <c r="D5807" s="46"/>
      <c r="E5807" s="46"/>
      <c r="F5807" s="46"/>
      <c r="G5807" s="46"/>
      <c r="H5807" s="46"/>
      <c r="I5807" s="46"/>
      <c r="J5807" s="3"/>
      <c r="K5807" s="56"/>
    </row>
    <row r="5808" ht="32.25" customHeight="1">
      <c r="A5808" s="46"/>
      <c r="B5808" s="46"/>
      <c r="C5808" s="46"/>
      <c r="D5808" s="46"/>
      <c r="E5808" s="46"/>
      <c r="F5808" s="46"/>
      <c r="G5808" s="46"/>
      <c r="H5808" s="46"/>
      <c r="I5808" s="46"/>
      <c r="J5808" s="3"/>
      <c r="K5808" s="56"/>
    </row>
    <row r="5809" ht="32.25" customHeight="1">
      <c r="A5809" s="46"/>
      <c r="B5809" s="46"/>
      <c r="C5809" s="46"/>
      <c r="D5809" s="46"/>
      <c r="E5809" s="46"/>
      <c r="F5809" s="46"/>
      <c r="G5809" s="46"/>
      <c r="H5809" s="46"/>
      <c r="I5809" s="46"/>
      <c r="J5809" s="3"/>
      <c r="K5809" s="56"/>
    </row>
    <row r="5810" ht="32.25" customHeight="1">
      <c r="A5810" s="46"/>
      <c r="B5810" s="46"/>
      <c r="C5810" s="46"/>
      <c r="D5810" s="46"/>
      <c r="E5810" s="46"/>
      <c r="F5810" s="46"/>
      <c r="G5810" s="46"/>
      <c r="H5810" s="46"/>
      <c r="I5810" s="46"/>
      <c r="J5810" s="3"/>
      <c r="K5810" s="56"/>
    </row>
    <row r="5811" ht="32.25" customHeight="1">
      <c r="A5811" s="46"/>
      <c r="B5811" s="46"/>
      <c r="C5811" s="46"/>
      <c r="D5811" s="46"/>
      <c r="E5811" s="46"/>
      <c r="F5811" s="46"/>
      <c r="G5811" s="46"/>
      <c r="H5811" s="46"/>
      <c r="I5811" s="46"/>
      <c r="J5811" s="3"/>
      <c r="K5811" s="56"/>
    </row>
    <row r="5812" ht="32.25" customHeight="1">
      <c r="A5812" s="46"/>
      <c r="B5812" s="46"/>
      <c r="C5812" s="46"/>
      <c r="D5812" s="46"/>
      <c r="E5812" s="46"/>
      <c r="F5812" s="46"/>
      <c r="G5812" s="46"/>
      <c r="H5812" s="46"/>
      <c r="I5812" s="46"/>
      <c r="J5812" s="3"/>
      <c r="K5812" s="56"/>
    </row>
    <row r="5813" ht="32.25" customHeight="1">
      <c r="A5813" s="46"/>
      <c r="B5813" s="46"/>
      <c r="C5813" s="46"/>
      <c r="D5813" s="46"/>
      <c r="E5813" s="46"/>
      <c r="F5813" s="46"/>
      <c r="G5813" s="46"/>
      <c r="H5813" s="46"/>
      <c r="I5813" s="46"/>
      <c r="J5813" s="3"/>
      <c r="K5813" s="56"/>
    </row>
    <row r="5814" ht="32.25" customHeight="1">
      <c r="A5814" s="46"/>
      <c r="B5814" s="46"/>
      <c r="C5814" s="46"/>
      <c r="D5814" s="46"/>
      <c r="E5814" s="46"/>
      <c r="F5814" s="46"/>
      <c r="G5814" s="46"/>
      <c r="H5814" s="46"/>
      <c r="I5814" s="46"/>
      <c r="J5814" s="3"/>
      <c r="K5814" s="56"/>
    </row>
    <row r="5815" ht="32.25" customHeight="1">
      <c r="A5815" s="46"/>
      <c r="B5815" s="46"/>
      <c r="C5815" s="46"/>
      <c r="D5815" s="46"/>
      <c r="E5815" s="46"/>
      <c r="F5815" s="46"/>
      <c r="G5815" s="46"/>
      <c r="H5815" s="46"/>
      <c r="I5815" s="46"/>
      <c r="J5815" s="3"/>
      <c r="K5815" s="56"/>
    </row>
    <row r="5816" ht="32.25" customHeight="1">
      <c r="A5816" s="46"/>
      <c r="B5816" s="46"/>
      <c r="C5816" s="46"/>
      <c r="D5816" s="46"/>
      <c r="E5816" s="46"/>
      <c r="F5816" s="46"/>
      <c r="G5816" s="46"/>
      <c r="H5816" s="46"/>
      <c r="I5816" s="46"/>
      <c r="J5816" s="3"/>
      <c r="K5816" s="56"/>
    </row>
    <row r="5817" ht="32.25" customHeight="1">
      <c r="A5817" s="46"/>
      <c r="B5817" s="46"/>
      <c r="C5817" s="46"/>
      <c r="D5817" s="46"/>
      <c r="E5817" s="46"/>
      <c r="F5817" s="46"/>
      <c r="G5817" s="46"/>
      <c r="H5817" s="46"/>
      <c r="I5817" s="46"/>
      <c r="J5817" s="3"/>
      <c r="K5817" s="56"/>
    </row>
    <row r="5818" ht="32.25" customHeight="1">
      <c r="A5818" s="46"/>
      <c r="B5818" s="46"/>
      <c r="C5818" s="46"/>
      <c r="D5818" s="46"/>
      <c r="E5818" s="46"/>
      <c r="F5818" s="46"/>
      <c r="G5818" s="46"/>
      <c r="H5818" s="46"/>
      <c r="I5818" s="46"/>
      <c r="J5818" s="3"/>
      <c r="K5818" s="56"/>
    </row>
    <row r="5819" ht="32.25" customHeight="1">
      <c r="A5819" s="46"/>
      <c r="B5819" s="46"/>
      <c r="C5819" s="46"/>
      <c r="D5819" s="46"/>
      <c r="E5819" s="46"/>
      <c r="F5819" s="46"/>
      <c r="G5819" s="46"/>
      <c r="H5819" s="46"/>
      <c r="I5819" s="46"/>
      <c r="J5819" s="3"/>
      <c r="K5819" s="56"/>
    </row>
    <row r="5820" ht="32.25" customHeight="1">
      <c r="A5820" s="46"/>
      <c r="B5820" s="46"/>
      <c r="C5820" s="46"/>
      <c r="D5820" s="46"/>
      <c r="E5820" s="46"/>
      <c r="F5820" s="46"/>
      <c r="G5820" s="46"/>
      <c r="H5820" s="46"/>
      <c r="I5820" s="46"/>
      <c r="J5820" s="3"/>
      <c r="K5820" s="56"/>
    </row>
    <row r="5821" ht="32.25" customHeight="1">
      <c r="A5821" s="46"/>
      <c r="B5821" s="46"/>
      <c r="C5821" s="46"/>
      <c r="D5821" s="46"/>
      <c r="E5821" s="46"/>
      <c r="F5821" s="46"/>
      <c r="G5821" s="46"/>
      <c r="H5821" s="46"/>
      <c r="I5821" s="46"/>
      <c r="J5821" s="3"/>
      <c r="K5821" s="56"/>
    </row>
    <row r="5822" ht="32.25" customHeight="1">
      <c r="A5822" s="46"/>
      <c r="B5822" s="46"/>
      <c r="C5822" s="46"/>
      <c r="D5822" s="46"/>
      <c r="E5822" s="46"/>
      <c r="F5822" s="46"/>
      <c r="G5822" s="46"/>
      <c r="H5822" s="46"/>
      <c r="I5822" s="46"/>
      <c r="J5822" s="3"/>
      <c r="K5822" s="56"/>
    </row>
    <row r="5823" ht="32.25" customHeight="1">
      <c r="A5823" s="46"/>
      <c r="B5823" s="46"/>
      <c r="C5823" s="46"/>
      <c r="D5823" s="46"/>
      <c r="E5823" s="46"/>
      <c r="F5823" s="46"/>
      <c r="G5823" s="46"/>
      <c r="H5823" s="46"/>
      <c r="I5823" s="46"/>
      <c r="J5823" s="3"/>
      <c r="K5823" s="56"/>
    </row>
    <row r="5824" ht="32.25" customHeight="1">
      <c r="A5824" s="46"/>
      <c r="B5824" s="46"/>
      <c r="C5824" s="46"/>
      <c r="D5824" s="46"/>
      <c r="E5824" s="46"/>
      <c r="F5824" s="46"/>
      <c r="G5824" s="46"/>
      <c r="H5824" s="46"/>
      <c r="I5824" s="46"/>
      <c r="J5824" s="3"/>
      <c r="K5824" s="56"/>
    </row>
    <row r="5825" ht="32.25" customHeight="1">
      <c r="A5825" s="46"/>
      <c r="B5825" s="46"/>
      <c r="C5825" s="46"/>
      <c r="D5825" s="46"/>
      <c r="E5825" s="46"/>
      <c r="F5825" s="46"/>
      <c r="G5825" s="46"/>
      <c r="H5825" s="46"/>
      <c r="I5825" s="46"/>
      <c r="J5825" s="3"/>
      <c r="K5825" s="56"/>
    </row>
    <row r="5826" ht="32.25" customHeight="1">
      <c r="A5826" s="46"/>
      <c r="B5826" s="46"/>
      <c r="C5826" s="46"/>
      <c r="D5826" s="46"/>
      <c r="E5826" s="46"/>
      <c r="F5826" s="46"/>
      <c r="G5826" s="46"/>
      <c r="H5826" s="46"/>
      <c r="I5826" s="46"/>
      <c r="J5826" s="3"/>
      <c r="K5826" s="56"/>
    </row>
    <row r="5827" ht="32.25" customHeight="1">
      <c r="A5827" s="46"/>
      <c r="B5827" s="46"/>
      <c r="C5827" s="46"/>
      <c r="D5827" s="46"/>
      <c r="E5827" s="46"/>
      <c r="F5827" s="46"/>
      <c r="G5827" s="46"/>
      <c r="H5827" s="46"/>
      <c r="I5827" s="46"/>
      <c r="J5827" s="3"/>
      <c r="K5827" s="56"/>
    </row>
    <row r="5828" ht="32.25" customHeight="1">
      <c r="A5828" s="46"/>
      <c r="B5828" s="46"/>
      <c r="C5828" s="46"/>
      <c r="D5828" s="46"/>
      <c r="E5828" s="46"/>
      <c r="F5828" s="46"/>
      <c r="G5828" s="46"/>
      <c r="H5828" s="46"/>
      <c r="I5828" s="46"/>
      <c r="J5828" s="3"/>
      <c r="K5828" s="56"/>
    </row>
    <row r="5829" ht="32.25" customHeight="1">
      <c r="A5829" s="46"/>
      <c r="B5829" s="46"/>
      <c r="C5829" s="46"/>
      <c r="D5829" s="46"/>
      <c r="E5829" s="46"/>
      <c r="F5829" s="46"/>
      <c r="G5829" s="46"/>
      <c r="H5829" s="46"/>
      <c r="I5829" s="46"/>
      <c r="J5829" s="3"/>
      <c r="K5829" s="56"/>
    </row>
    <row r="5830" ht="32.25" customHeight="1">
      <c r="A5830" s="46"/>
      <c r="B5830" s="46"/>
      <c r="C5830" s="46"/>
      <c r="D5830" s="46"/>
      <c r="E5830" s="46"/>
      <c r="F5830" s="46"/>
      <c r="G5830" s="46"/>
      <c r="H5830" s="46"/>
      <c r="I5830" s="46"/>
      <c r="J5830" s="3"/>
      <c r="K5830" s="56"/>
    </row>
    <row r="5831" ht="32.25" customHeight="1">
      <c r="A5831" s="46"/>
      <c r="B5831" s="46"/>
      <c r="C5831" s="46"/>
      <c r="D5831" s="46"/>
      <c r="E5831" s="46"/>
      <c r="F5831" s="46"/>
      <c r="G5831" s="46"/>
      <c r="H5831" s="46"/>
      <c r="I5831" s="46"/>
      <c r="J5831" s="3"/>
      <c r="K5831" s="56"/>
    </row>
    <row r="5832" ht="32.25" customHeight="1">
      <c r="A5832" s="46"/>
      <c r="B5832" s="46"/>
      <c r="C5832" s="46"/>
      <c r="D5832" s="46"/>
      <c r="E5832" s="46"/>
      <c r="F5832" s="46"/>
      <c r="G5832" s="46"/>
      <c r="H5832" s="46"/>
      <c r="I5832" s="46"/>
      <c r="J5832" s="3"/>
      <c r="K5832" s="56"/>
    </row>
    <row r="5833" ht="32.25" customHeight="1">
      <c r="A5833" s="46"/>
      <c r="B5833" s="46"/>
      <c r="C5833" s="46"/>
      <c r="D5833" s="46"/>
      <c r="E5833" s="46"/>
      <c r="F5833" s="46"/>
      <c r="G5833" s="46"/>
      <c r="H5833" s="46"/>
      <c r="I5833" s="46"/>
      <c r="J5833" s="3"/>
      <c r="K5833" s="56"/>
    </row>
    <row r="5834" ht="32.25" customHeight="1">
      <c r="A5834" s="46"/>
      <c r="B5834" s="46"/>
      <c r="C5834" s="46"/>
      <c r="D5834" s="46"/>
      <c r="E5834" s="46"/>
      <c r="F5834" s="46"/>
      <c r="G5834" s="46"/>
      <c r="H5834" s="46"/>
      <c r="I5834" s="46"/>
      <c r="J5834" s="3"/>
      <c r="K5834" s="56"/>
    </row>
    <row r="5835" ht="32.25" customHeight="1">
      <c r="A5835" s="46"/>
      <c r="B5835" s="46"/>
      <c r="C5835" s="46"/>
      <c r="D5835" s="46"/>
      <c r="E5835" s="46"/>
      <c r="F5835" s="46"/>
      <c r="G5835" s="46"/>
      <c r="H5835" s="46"/>
      <c r="I5835" s="46"/>
      <c r="J5835" s="3"/>
      <c r="K5835" s="56"/>
    </row>
    <row r="5836" ht="32.25" customHeight="1">
      <c r="A5836" s="46"/>
      <c r="B5836" s="46"/>
      <c r="C5836" s="46"/>
      <c r="D5836" s="46"/>
      <c r="E5836" s="46"/>
      <c r="F5836" s="46"/>
      <c r="G5836" s="46"/>
      <c r="H5836" s="46"/>
      <c r="I5836" s="46"/>
      <c r="J5836" s="3"/>
      <c r="K5836" s="56"/>
    </row>
    <row r="5837" ht="32.25" customHeight="1">
      <c r="A5837" s="46"/>
      <c r="B5837" s="46"/>
      <c r="C5837" s="46"/>
      <c r="D5837" s="46"/>
      <c r="E5837" s="46"/>
      <c r="F5837" s="46"/>
      <c r="G5837" s="46"/>
      <c r="H5837" s="46"/>
      <c r="I5837" s="46"/>
      <c r="J5837" s="3"/>
      <c r="K5837" s="56"/>
    </row>
    <row r="5838" ht="32.25" customHeight="1">
      <c r="A5838" s="46"/>
      <c r="B5838" s="46"/>
      <c r="C5838" s="46"/>
      <c r="D5838" s="46"/>
      <c r="E5838" s="46"/>
      <c r="F5838" s="46"/>
      <c r="G5838" s="46"/>
      <c r="H5838" s="46"/>
      <c r="I5838" s="46"/>
      <c r="J5838" s="3"/>
      <c r="K5838" s="56"/>
    </row>
    <row r="5839" ht="32.25" customHeight="1">
      <c r="A5839" s="46"/>
      <c r="B5839" s="46"/>
      <c r="C5839" s="46"/>
      <c r="D5839" s="46"/>
      <c r="E5839" s="46"/>
      <c r="F5839" s="46"/>
      <c r="G5839" s="46"/>
      <c r="H5839" s="46"/>
      <c r="I5839" s="46"/>
      <c r="J5839" s="3"/>
      <c r="K5839" s="56"/>
    </row>
    <row r="5840" ht="32.25" customHeight="1">
      <c r="A5840" s="46"/>
      <c r="B5840" s="46"/>
      <c r="C5840" s="46"/>
      <c r="D5840" s="46"/>
      <c r="E5840" s="46"/>
      <c r="F5840" s="46"/>
      <c r="G5840" s="46"/>
      <c r="H5840" s="46"/>
      <c r="I5840" s="46"/>
      <c r="J5840" s="3"/>
      <c r="K5840" s="56"/>
    </row>
    <row r="5841" ht="32.25" customHeight="1">
      <c r="A5841" s="46"/>
      <c r="B5841" s="46"/>
      <c r="C5841" s="46"/>
      <c r="D5841" s="46"/>
      <c r="E5841" s="46"/>
      <c r="F5841" s="46"/>
      <c r="G5841" s="46"/>
      <c r="H5841" s="46"/>
      <c r="I5841" s="46"/>
      <c r="J5841" s="3"/>
      <c r="K5841" s="56"/>
    </row>
    <row r="5842" ht="32.25" customHeight="1">
      <c r="A5842" s="46"/>
      <c r="B5842" s="46"/>
      <c r="C5842" s="46"/>
      <c r="D5842" s="46"/>
      <c r="E5842" s="46"/>
      <c r="F5842" s="46"/>
      <c r="G5842" s="46"/>
      <c r="H5842" s="46"/>
      <c r="I5842" s="46"/>
      <c r="J5842" s="3"/>
      <c r="K5842" s="56"/>
    </row>
    <row r="5843" ht="32.25" customHeight="1">
      <c r="A5843" s="46"/>
      <c r="B5843" s="46"/>
      <c r="C5843" s="46"/>
      <c r="D5843" s="46"/>
      <c r="E5843" s="46"/>
      <c r="F5843" s="46"/>
      <c r="G5843" s="46"/>
      <c r="H5843" s="46"/>
      <c r="I5843" s="46"/>
      <c r="J5843" s="3"/>
      <c r="K5843" s="56"/>
    </row>
    <row r="5844" ht="32.25" customHeight="1">
      <c r="A5844" s="46"/>
      <c r="B5844" s="46"/>
      <c r="C5844" s="46"/>
      <c r="D5844" s="46"/>
      <c r="E5844" s="46"/>
      <c r="F5844" s="46"/>
      <c r="G5844" s="46"/>
      <c r="H5844" s="46"/>
      <c r="I5844" s="46"/>
      <c r="J5844" s="3"/>
      <c r="K5844" s="56"/>
    </row>
    <row r="5845" ht="32.25" customHeight="1">
      <c r="A5845" s="46"/>
      <c r="B5845" s="46"/>
      <c r="C5845" s="46"/>
      <c r="D5845" s="46"/>
      <c r="E5845" s="46"/>
      <c r="F5845" s="46"/>
      <c r="G5845" s="46"/>
      <c r="H5845" s="46"/>
      <c r="I5845" s="46"/>
      <c r="J5845" s="3"/>
      <c r="K5845" s="56"/>
    </row>
    <row r="5846" ht="32.25" customHeight="1">
      <c r="A5846" s="46"/>
      <c r="B5846" s="46"/>
      <c r="C5846" s="46"/>
      <c r="D5846" s="46"/>
      <c r="E5846" s="46"/>
      <c r="F5846" s="46"/>
      <c r="G5846" s="46"/>
      <c r="H5846" s="46"/>
      <c r="I5846" s="46"/>
      <c r="J5846" s="3"/>
      <c r="K5846" s="56"/>
    </row>
    <row r="5847" ht="32.25" customHeight="1">
      <c r="A5847" s="46"/>
      <c r="B5847" s="46"/>
      <c r="C5847" s="46"/>
      <c r="D5847" s="46"/>
      <c r="E5847" s="46"/>
      <c r="F5847" s="46"/>
      <c r="G5847" s="46"/>
      <c r="H5847" s="46"/>
      <c r="I5847" s="46"/>
      <c r="J5847" s="3"/>
      <c r="K5847" s="56"/>
    </row>
    <row r="5848" ht="32.25" customHeight="1">
      <c r="A5848" s="46"/>
      <c r="B5848" s="46"/>
      <c r="C5848" s="46"/>
      <c r="D5848" s="46"/>
      <c r="E5848" s="46"/>
      <c r="F5848" s="46"/>
      <c r="G5848" s="46"/>
      <c r="H5848" s="46"/>
      <c r="I5848" s="46"/>
      <c r="J5848" s="3"/>
      <c r="K5848" s="56"/>
    </row>
    <row r="5849" ht="32.25" customHeight="1">
      <c r="A5849" s="46"/>
      <c r="B5849" s="46"/>
      <c r="C5849" s="46"/>
      <c r="D5849" s="46"/>
      <c r="E5849" s="46"/>
      <c r="F5849" s="46"/>
      <c r="G5849" s="46"/>
      <c r="H5849" s="46"/>
      <c r="I5849" s="46"/>
      <c r="J5849" s="3"/>
      <c r="K5849" s="56"/>
    </row>
    <row r="5850" ht="32.25" customHeight="1">
      <c r="A5850" s="46"/>
      <c r="B5850" s="46"/>
      <c r="C5850" s="46"/>
      <c r="D5850" s="46"/>
      <c r="E5850" s="46"/>
      <c r="F5850" s="46"/>
      <c r="G5850" s="46"/>
      <c r="H5850" s="46"/>
      <c r="I5850" s="46"/>
      <c r="J5850" s="3"/>
      <c r="K5850" s="56"/>
    </row>
    <row r="5851" ht="32.25" customHeight="1">
      <c r="A5851" s="46"/>
      <c r="B5851" s="46"/>
      <c r="C5851" s="46"/>
      <c r="D5851" s="46"/>
      <c r="E5851" s="46"/>
      <c r="F5851" s="46"/>
      <c r="G5851" s="46"/>
      <c r="H5851" s="46"/>
      <c r="I5851" s="46"/>
      <c r="J5851" s="3"/>
      <c r="K5851" s="56"/>
    </row>
    <row r="5852" ht="32.25" customHeight="1">
      <c r="A5852" s="46"/>
      <c r="B5852" s="46"/>
      <c r="C5852" s="46"/>
      <c r="D5852" s="46"/>
      <c r="E5852" s="46"/>
      <c r="F5852" s="46"/>
      <c r="G5852" s="46"/>
      <c r="H5852" s="46"/>
      <c r="I5852" s="46"/>
      <c r="J5852" s="3"/>
      <c r="K5852" s="56"/>
    </row>
    <row r="5853" ht="32.25" customHeight="1">
      <c r="A5853" s="46"/>
      <c r="B5853" s="46"/>
      <c r="C5853" s="46"/>
      <c r="D5853" s="46"/>
      <c r="E5853" s="46"/>
      <c r="F5853" s="46"/>
      <c r="G5853" s="46"/>
      <c r="H5853" s="46"/>
      <c r="I5853" s="46"/>
      <c r="J5853" s="3"/>
      <c r="K5853" s="56"/>
    </row>
    <row r="5854" ht="32.25" customHeight="1">
      <c r="A5854" s="46"/>
      <c r="B5854" s="46"/>
      <c r="C5854" s="46"/>
      <c r="D5854" s="46"/>
      <c r="E5854" s="46"/>
      <c r="F5854" s="46"/>
      <c r="G5854" s="46"/>
      <c r="H5854" s="46"/>
      <c r="I5854" s="46"/>
      <c r="J5854" s="3"/>
      <c r="K5854" s="56"/>
    </row>
    <row r="5855" ht="32.25" customHeight="1">
      <c r="A5855" s="46"/>
      <c r="B5855" s="46"/>
      <c r="C5855" s="46"/>
      <c r="D5855" s="46"/>
      <c r="E5855" s="46"/>
      <c r="F5855" s="46"/>
      <c r="G5855" s="46"/>
      <c r="H5855" s="46"/>
      <c r="I5855" s="46"/>
      <c r="J5855" s="3"/>
      <c r="K5855" s="56"/>
    </row>
    <row r="5856" ht="32.25" customHeight="1">
      <c r="A5856" s="46"/>
      <c r="B5856" s="46"/>
      <c r="C5856" s="46"/>
      <c r="D5856" s="46"/>
      <c r="E5856" s="46"/>
      <c r="F5856" s="46"/>
      <c r="G5856" s="46"/>
      <c r="H5856" s="46"/>
      <c r="I5856" s="46"/>
      <c r="J5856" s="3"/>
      <c r="K5856" s="56"/>
    </row>
    <row r="5857" ht="32.25" customHeight="1">
      <c r="A5857" s="46"/>
      <c r="B5857" s="46"/>
      <c r="C5857" s="46"/>
      <c r="D5857" s="46"/>
      <c r="E5857" s="46"/>
      <c r="F5857" s="46"/>
      <c r="G5857" s="46"/>
      <c r="H5857" s="46"/>
      <c r="I5857" s="46"/>
      <c r="J5857" s="3"/>
      <c r="K5857" s="56"/>
    </row>
    <row r="5858" ht="32.25" customHeight="1">
      <c r="A5858" s="46"/>
      <c r="B5858" s="46"/>
      <c r="C5858" s="46"/>
      <c r="D5858" s="46"/>
      <c r="E5858" s="46"/>
      <c r="F5858" s="46"/>
      <c r="G5858" s="46"/>
      <c r="H5858" s="46"/>
      <c r="I5858" s="46"/>
      <c r="J5858" s="3"/>
      <c r="K5858" s="56"/>
    </row>
    <row r="5859" ht="32.25" customHeight="1">
      <c r="A5859" s="46"/>
      <c r="B5859" s="46"/>
      <c r="C5859" s="46"/>
      <c r="D5859" s="46"/>
      <c r="E5859" s="46"/>
      <c r="F5859" s="46"/>
      <c r="G5859" s="46"/>
      <c r="H5859" s="46"/>
      <c r="I5859" s="46"/>
      <c r="J5859" s="3"/>
      <c r="K5859" s="56"/>
    </row>
    <row r="5860" ht="32.25" customHeight="1">
      <c r="A5860" s="46"/>
      <c r="B5860" s="46"/>
      <c r="C5860" s="46"/>
      <c r="D5860" s="46"/>
      <c r="E5860" s="46"/>
      <c r="F5860" s="46"/>
      <c r="G5860" s="46"/>
      <c r="H5860" s="46"/>
      <c r="I5860" s="46"/>
      <c r="J5860" s="3"/>
      <c r="K5860" s="56"/>
    </row>
    <row r="5861" ht="32.25" customHeight="1">
      <c r="A5861" s="46"/>
      <c r="B5861" s="46"/>
      <c r="C5861" s="46"/>
      <c r="D5861" s="46"/>
      <c r="E5861" s="46"/>
      <c r="F5861" s="46"/>
      <c r="G5861" s="46"/>
      <c r="H5861" s="46"/>
      <c r="I5861" s="46"/>
      <c r="J5861" s="3"/>
      <c r="K5861" s="56"/>
    </row>
    <row r="5862" ht="32.25" customHeight="1">
      <c r="A5862" s="46"/>
      <c r="B5862" s="46"/>
      <c r="C5862" s="46"/>
      <c r="D5862" s="46"/>
      <c r="E5862" s="46"/>
      <c r="F5862" s="46"/>
      <c r="G5862" s="46"/>
      <c r="H5862" s="46"/>
      <c r="I5862" s="46"/>
      <c r="J5862" s="3"/>
      <c r="K5862" s="56"/>
    </row>
    <row r="5863" ht="32.25" customHeight="1">
      <c r="A5863" s="46"/>
      <c r="B5863" s="46"/>
      <c r="C5863" s="46"/>
      <c r="D5863" s="46"/>
      <c r="E5863" s="46"/>
      <c r="F5863" s="46"/>
      <c r="G5863" s="46"/>
      <c r="H5863" s="46"/>
      <c r="I5863" s="46"/>
      <c r="J5863" s="3"/>
      <c r="K5863" s="56"/>
    </row>
    <row r="5864" ht="32.25" customHeight="1">
      <c r="A5864" s="46"/>
      <c r="B5864" s="46"/>
      <c r="C5864" s="46"/>
      <c r="D5864" s="46"/>
      <c r="E5864" s="46"/>
      <c r="F5864" s="46"/>
      <c r="G5864" s="46"/>
      <c r="H5864" s="46"/>
      <c r="I5864" s="46"/>
      <c r="J5864" s="3"/>
      <c r="K5864" s="56"/>
    </row>
    <row r="5865" ht="32.25" customHeight="1">
      <c r="A5865" s="46"/>
      <c r="B5865" s="46"/>
      <c r="C5865" s="46"/>
      <c r="D5865" s="46"/>
      <c r="E5865" s="46"/>
      <c r="F5865" s="46"/>
      <c r="G5865" s="46"/>
      <c r="H5865" s="46"/>
      <c r="I5865" s="46"/>
      <c r="J5865" s="3"/>
      <c r="K5865" s="56"/>
    </row>
    <row r="5866" ht="32.25" customHeight="1">
      <c r="A5866" s="46"/>
      <c r="B5866" s="46"/>
      <c r="C5866" s="46"/>
      <c r="D5866" s="46"/>
      <c r="E5866" s="46"/>
      <c r="F5866" s="46"/>
      <c r="G5866" s="46"/>
      <c r="H5866" s="46"/>
      <c r="I5866" s="46"/>
      <c r="J5866" s="3"/>
      <c r="K5866" s="56"/>
    </row>
    <row r="5867" ht="32.25" customHeight="1">
      <c r="A5867" s="46"/>
      <c r="B5867" s="46"/>
      <c r="C5867" s="46"/>
      <c r="D5867" s="46"/>
      <c r="E5867" s="46"/>
      <c r="F5867" s="46"/>
      <c r="G5867" s="46"/>
      <c r="H5867" s="46"/>
      <c r="I5867" s="46"/>
      <c r="J5867" s="3"/>
      <c r="K5867" s="56"/>
    </row>
    <row r="5868" ht="32.25" customHeight="1">
      <c r="A5868" s="46"/>
      <c r="B5868" s="46"/>
      <c r="C5868" s="46"/>
      <c r="D5868" s="46"/>
      <c r="E5868" s="46"/>
      <c r="F5868" s="46"/>
      <c r="G5868" s="46"/>
      <c r="H5868" s="46"/>
      <c r="I5868" s="46"/>
      <c r="J5868" s="3"/>
      <c r="K5868" s="56"/>
    </row>
    <row r="5869" ht="32.25" customHeight="1">
      <c r="A5869" s="46"/>
      <c r="B5869" s="46"/>
      <c r="C5869" s="46"/>
      <c r="D5869" s="46"/>
      <c r="E5869" s="46"/>
      <c r="F5869" s="46"/>
      <c r="G5869" s="46"/>
      <c r="H5869" s="46"/>
      <c r="I5869" s="46"/>
      <c r="J5869" s="3"/>
      <c r="K5869" s="56"/>
    </row>
    <row r="5870" ht="32.25" customHeight="1">
      <c r="A5870" s="46"/>
      <c r="B5870" s="46"/>
      <c r="C5870" s="46"/>
      <c r="D5870" s="46"/>
      <c r="E5870" s="46"/>
      <c r="F5870" s="46"/>
      <c r="G5870" s="46"/>
      <c r="H5870" s="46"/>
      <c r="I5870" s="46"/>
      <c r="J5870" s="3"/>
      <c r="K5870" s="56"/>
    </row>
    <row r="5871" ht="32.25" customHeight="1">
      <c r="A5871" s="46"/>
      <c r="B5871" s="46"/>
      <c r="C5871" s="46"/>
      <c r="D5871" s="46"/>
      <c r="E5871" s="46"/>
      <c r="F5871" s="46"/>
      <c r="G5871" s="46"/>
      <c r="H5871" s="46"/>
      <c r="I5871" s="46"/>
      <c r="J5871" s="3"/>
      <c r="K5871" s="56"/>
    </row>
    <row r="5872" ht="32.25" customHeight="1">
      <c r="A5872" s="46"/>
      <c r="B5872" s="46"/>
      <c r="C5872" s="46"/>
      <c r="D5872" s="46"/>
      <c r="E5872" s="46"/>
      <c r="F5872" s="46"/>
      <c r="G5872" s="46"/>
      <c r="H5872" s="46"/>
      <c r="I5872" s="46"/>
      <c r="J5872" s="3"/>
      <c r="K5872" s="56"/>
    </row>
    <row r="5873" ht="32.25" customHeight="1">
      <c r="A5873" s="46"/>
      <c r="B5873" s="46"/>
      <c r="C5873" s="46"/>
      <c r="D5873" s="46"/>
      <c r="E5873" s="46"/>
      <c r="F5873" s="46"/>
      <c r="G5873" s="46"/>
      <c r="H5873" s="46"/>
      <c r="I5873" s="46"/>
      <c r="J5873" s="3"/>
      <c r="K5873" s="56"/>
    </row>
    <row r="5874" ht="32.25" customHeight="1">
      <c r="A5874" s="46"/>
      <c r="B5874" s="46"/>
      <c r="C5874" s="46"/>
      <c r="D5874" s="46"/>
      <c r="E5874" s="46"/>
      <c r="F5874" s="46"/>
      <c r="G5874" s="46"/>
      <c r="H5874" s="46"/>
      <c r="I5874" s="46"/>
      <c r="J5874" s="3"/>
      <c r="K5874" s="56"/>
    </row>
    <row r="5875" ht="32.25" customHeight="1">
      <c r="A5875" s="46"/>
      <c r="B5875" s="46"/>
      <c r="C5875" s="46"/>
      <c r="D5875" s="46"/>
      <c r="E5875" s="46"/>
      <c r="F5875" s="46"/>
      <c r="G5875" s="46"/>
      <c r="H5875" s="46"/>
      <c r="I5875" s="46"/>
      <c r="J5875" s="3"/>
      <c r="K5875" s="56"/>
    </row>
    <row r="5876" ht="32.25" customHeight="1">
      <c r="A5876" s="46"/>
      <c r="B5876" s="46"/>
      <c r="C5876" s="46"/>
      <c r="D5876" s="46"/>
      <c r="E5876" s="46"/>
      <c r="F5876" s="46"/>
      <c r="G5876" s="46"/>
      <c r="H5876" s="46"/>
      <c r="I5876" s="46"/>
      <c r="J5876" s="3"/>
      <c r="K5876" s="56"/>
    </row>
    <row r="5877" ht="32.25" customHeight="1">
      <c r="A5877" s="46"/>
      <c r="B5877" s="46"/>
      <c r="C5877" s="46"/>
      <c r="D5877" s="46"/>
      <c r="E5877" s="46"/>
      <c r="F5877" s="46"/>
      <c r="G5877" s="46"/>
      <c r="H5877" s="46"/>
      <c r="I5877" s="46"/>
      <c r="J5877" s="3"/>
      <c r="K5877" s="56"/>
    </row>
    <row r="5878" ht="32.25" customHeight="1">
      <c r="A5878" s="46"/>
      <c r="B5878" s="46"/>
      <c r="C5878" s="46"/>
      <c r="D5878" s="46"/>
      <c r="E5878" s="46"/>
      <c r="F5878" s="46"/>
      <c r="G5878" s="46"/>
      <c r="H5878" s="46"/>
      <c r="I5878" s="46"/>
      <c r="J5878" s="3"/>
      <c r="K5878" s="56"/>
    </row>
    <row r="5879" ht="32.25" customHeight="1">
      <c r="A5879" s="46"/>
      <c r="B5879" s="46"/>
      <c r="C5879" s="46"/>
      <c r="D5879" s="46"/>
      <c r="E5879" s="46"/>
      <c r="F5879" s="46"/>
      <c r="G5879" s="46"/>
      <c r="H5879" s="46"/>
      <c r="I5879" s="46"/>
      <c r="J5879" s="3"/>
      <c r="K5879" s="56"/>
    </row>
    <row r="5880" ht="32.25" customHeight="1">
      <c r="A5880" s="46"/>
      <c r="B5880" s="46"/>
      <c r="C5880" s="46"/>
      <c r="D5880" s="46"/>
      <c r="E5880" s="46"/>
      <c r="F5880" s="46"/>
      <c r="G5880" s="46"/>
      <c r="H5880" s="46"/>
      <c r="I5880" s="46"/>
      <c r="J5880" s="3"/>
      <c r="K5880" s="56"/>
    </row>
    <row r="5881" ht="32.25" customHeight="1">
      <c r="A5881" s="46"/>
      <c r="B5881" s="46"/>
      <c r="C5881" s="46"/>
      <c r="D5881" s="46"/>
      <c r="E5881" s="46"/>
      <c r="F5881" s="46"/>
      <c r="G5881" s="46"/>
      <c r="H5881" s="46"/>
      <c r="I5881" s="46"/>
      <c r="J5881" s="3"/>
      <c r="K5881" s="56"/>
    </row>
    <row r="5882" ht="32.25" customHeight="1">
      <c r="A5882" s="46"/>
      <c r="B5882" s="46"/>
      <c r="C5882" s="46"/>
      <c r="D5882" s="46"/>
      <c r="E5882" s="46"/>
      <c r="F5882" s="46"/>
      <c r="G5882" s="46"/>
      <c r="H5882" s="46"/>
      <c r="I5882" s="46"/>
      <c r="J5882" s="3"/>
      <c r="K5882" s="56"/>
    </row>
    <row r="5883" ht="32.25" customHeight="1">
      <c r="A5883" s="46"/>
      <c r="B5883" s="46"/>
      <c r="C5883" s="46"/>
      <c r="D5883" s="46"/>
      <c r="E5883" s="46"/>
      <c r="F5883" s="46"/>
      <c r="G5883" s="46"/>
      <c r="H5883" s="46"/>
      <c r="I5883" s="46"/>
      <c r="J5883" s="3"/>
      <c r="K5883" s="56"/>
    </row>
    <row r="5884" ht="32.25" customHeight="1">
      <c r="A5884" s="46"/>
      <c r="B5884" s="46"/>
      <c r="C5884" s="46"/>
      <c r="D5884" s="46"/>
      <c r="E5884" s="46"/>
      <c r="F5884" s="46"/>
      <c r="G5884" s="46"/>
      <c r="H5884" s="46"/>
      <c r="I5884" s="46"/>
      <c r="J5884" s="3"/>
      <c r="K5884" s="56"/>
    </row>
    <row r="5885" ht="32.25" customHeight="1">
      <c r="A5885" s="46"/>
      <c r="B5885" s="46"/>
      <c r="C5885" s="46"/>
      <c r="D5885" s="46"/>
      <c r="E5885" s="46"/>
      <c r="F5885" s="46"/>
      <c r="G5885" s="46"/>
      <c r="H5885" s="46"/>
      <c r="I5885" s="46"/>
      <c r="J5885" s="3"/>
      <c r="K5885" s="56"/>
    </row>
    <row r="5886" ht="32.25" customHeight="1">
      <c r="A5886" s="46"/>
      <c r="B5886" s="46"/>
      <c r="C5886" s="46"/>
      <c r="D5886" s="46"/>
      <c r="E5886" s="46"/>
      <c r="F5886" s="46"/>
      <c r="G5886" s="46"/>
      <c r="H5886" s="46"/>
      <c r="I5886" s="46"/>
      <c r="J5886" s="3"/>
      <c r="K5886" s="56"/>
    </row>
    <row r="5887" ht="32.25" customHeight="1">
      <c r="A5887" s="46"/>
      <c r="B5887" s="46"/>
      <c r="C5887" s="46"/>
      <c r="D5887" s="46"/>
      <c r="E5887" s="46"/>
      <c r="F5887" s="46"/>
      <c r="G5887" s="46"/>
      <c r="H5887" s="46"/>
      <c r="I5887" s="46"/>
      <c r="J5887" s="3"/>
      <c r="K5887" s="56"/>
    </row>
    <row r="5888" ht="32.25" customHeight="1">
      <c r="A5888" s="46"/>
      <c r="B5888" s="46"/>
      <c r="C5888" s="46"/>
      <c r="D5888" s="46"/>
      <c r="E5888" s="46"/>
      <c r="F5888" s="46"/>
      <c r="G5888" s="46"/>
      <c r="H5888" s="46"/>
      <c r="I5888" s="46"/>
      <c r="J5888" s="3"/>
      <c r="K5888" s="56"/>
    </row>
    <row r="5889" ht="32.25" customHeight="1">
      <c r="A5889" s="46"/>
      <c r="B5889" s="46"/>
      <c r="C5889" s="46"/>
      <c r="D5889" s="46"/>
      <c r="E5889" s="46"/>
      <c r="F5889" s="46"/>
      <c r="G5889" s="46"/>
      <c r="H5889" s="46"/>
      <c r="I5889" s="46"/>
      <c r="J5889" s="3"/>
      <c r="K5889" s="56"/>
    </row>
    <row r="5890" ht="32.25" customHeight="1">
      <c r="A5890" s="46"/>
      <c r="B5890" s="46"/>
      <c r="C5890" s="46"/>
      <c r="D5890" s="46"/>
      <c r="E5890" s="46"/>
      <c r="F5890" s="46"/>
      <c r="G5890" s="46"/>
      <c r="H5890" s="46"/>
      <c r="I5890" s="46"/>
      <c r="J5890" s="3"/>
      <c r="K5890" s="56"/>
    </row>
    <row r="5891" ht="32.25" customHeight="1">
      <c r="A5891" s="46"/>
      <c r="B5891" s="46"/>
      <c r="C5891" s="46"/>
      <c r="D5891" s="46"/>
      <c r="E5891" s="46"/>
      <c r="F5891" s="46"/>
      <c r="G5891" s="46"/>
      <c r="H5891" s="46"/>
      <c r="I5891" s="46"/>
      <c r="J5891" s="3"/>
      <c r="K5891" s="56"/>
    </row>
    <row r="5892" ht="32.25" customHeight="1">
      <c r="A5892" s="46"/>
      <c r="B5892" s="46"/>
      <c r="C5892" s="46"/>
      <c r="D5892" s="46"/>
      <c r="E5892" s="46"/>
      <c r="F5892" s="46"/>
      <c r="G5892" s="46"/>
      <c r="H5892" s="46"/>
      <c r="I5892" s="46"/>
      <c r="J5892" s="3"/>
      <c r="K5892" s="56"/>
    </row>
    <row r="5893" ht="32.25" customHeight="1">
      <c r="A5893" s="46"/>
      <c r="B5893" s="46"/>
      <c r="C5893" s="46"/>
      <c r="D5893" s="46"/>
      <c r="E5893" s="46"/>
      <c r="F5893" s="46"/>
      <c r="G5893" s="46"/>
      <c r="H5893" s="46"/>
      <c r="I5893" s="46"/>
      <c r="J5893" s="3"/>
      <c r="K5893" s="56"/>
    </row>
    <row r="5894" ht="32.25" customHeight="1">
      <c r="A5894" s="46"/>
      <c r="B5894" s="46"/>
      <c r="C5894" s="46"/>
      <c r="D5894" s="46"/>
      <c r="E5894" s="46"/>
      <c r="F5894" s="46"/>
      <c r="G5894" s="46"/>
      <c r="H5894" s="46"/>
      <c r="I5894" s="46"/>
      <c r="J5894" s="3"/>
      <c r="K5894" s="56"/>
    </row>
    <row r="5895" ht="32.25" customHeight="1">
      <c r="A5895" s="46"/>
      <c r="B5895" s="46"/>
      <c r="C5895" s="46"/>
      <c r="D5895" s="46"/>
      <c r="E5895" s="46"/>
      <c r="F5895" s="46"/>
      <c r="G5895" s="46"/>
      <c r="H5895" s="46"/>
      <c r="I5895" s="46"/>
      <c r="J5895" s="3"/>
      <c r="K5895" s="56"/>
    </row>
    <row r="5896" ht="32.25" customHeight="1">
      <c r="A5896" s="46"/>
      <c r="B5896" s="46"/>
      <c r="C5896" s="46"/>
      <c r="D5896" s="46"/>
      <c r="E5896" s="46"/>
      <c r="F5896" s="46"/>
      <c r="G5896" s="46"/>
      <c r="H5896" s="46"/>
      <c r="I5896" s="46"/>
      <c r="J5896" s="3"/>
      <c r="K5896" s="56"/>
    </row>
    <row r="5897" ht="32.25" customHeight="1">
      <c r="A5897" s="46"/>
      <c r="B5897" s="46"/>
      <c r="C5897" s="46"/>
      <c r="D5897" s="46"/>
      <c r="E5897" s="46"/>
      <c r="F5897" s="46"/>
      <c r="G5897" s="46"/>
      <c r="H5897" s="46"/>
      <c r="I5897" s="46"/>
      <c r="J5897" s="3"/>
      <c r="K5897" s="56"/>
    </row>
    <row r="5898" ht="32.25" customHeight="1">
      <c r="A5898" s="46"/>
      <c r="B5898" s="46"/>
      <c r="C5898" s="46"/>
      <c r="D5898" s="46"/>
      <c r="E5898" s="46"/>
      <c r="F5898" s="46"/>
      <c r="G5898" s="46"/>
      <c r="H5898" s="46"/>
      <c r="I5898" s="46"/>
      <c r="J5898" s="3"/>
      <c r="K5898" s="56"/>
    </row>
    <row r="5899" ht="32.25" customHeight="1">
      <c r="A5899" s="46"/>
      <c r="B5899" s="46"/>
      <c r="C5899" s="46"/>
      <c r="D5899" s="46"/>
      <c r="E5899" s="46"/>
      <c r="F5899" s="46"/>
      <c r="G5899" s="46"/>
      <c r="H5899" s="46"/>
      <c r="I5899" s="46"/>
      <c r="J5899" s="3"/>
      <c r="K5899" s="56"/>
    </row>
    <row r="5900" ht="32.25" customHeight="1">
      <c r="A5900" s="46"/>
      <c r="B5900" s="46"/>
      <c r="C5900" s="46"/>
      <c r="D5900" s="46"/>
      <c r="E5900" s="46"/>
      <c r="F5900" s="46"/>
      <c r="G5900" s="46"/>
      <c r="H5900" s="46"/>
      <c r="I5900" s="46"/>
      <c r="J5900" s="3"/>
      <c r="K5900" s="56"/>
    </row>
    <row r="5901" ht="32.25" customHeight="1">
      <c r="A5901" s="46"/>
      <c r="B5901" s="46"/>
      <c r="C5901" s="46"/>
      <c r="D5901" s="46"/>
      <c r="E5901" s="46"/>
      <c r="F5901" s="46"/>
      <c r="G5901" s="46"/>
      <c r="H5901" s="46"/>
      <c r="I5901" s="46"/>
      <c r="J5901" s="3"/>
      <c r="K5901" s="56"/>
    </row>
    <row r="5902" ht="32.25" customHeight="1">
      <c r="A5902" s="46"/>
      <c r="B5902" s="46"/>
      <c r="C5902" s="46"/>
      <c r="D5902" s="46"/>
      <c r="E5902" s="46"/>
      <c r="F5902" s="46"/>
      <c r="G5902" s="46"/>
      <c r="H5902" s="46"/>
      <c r="I5902" s="46"/>
      <c r="J5902" s="3"/>
      <c r="K5902" s="56"/>
    </row>
    <row r="5903" ht="32.25" customHeight="1">
      <c r="A5903" s="46"/>
      <c r="B5903" s="46"/>
      <c r="C5903" s="46"/>
      <c r="D5903" s="46"/>
      <c r="E5903" s="46"/>
      <c r="F5903" s="46"/>
      <c r="G5903" s="46"/>
      <c r="H5903" s="46"/>
      <c r="I5903" s="46"/>
      <c r="J5903" s="3"/>
      <c r="K5903" s="56"/>
    </row>
    <row r="5904" ht="32.25" customHeight="1">
      <c r="A5904" s="46"/>
      <c r="B5904" s="46"/>
      <c r="C5904" s="46"/>
      <c r="D5904" s="46"/>
      <c r="E5904" s="46"/>
      <c r="F5904" s="46"/>
      <c r="G5904" s="46"/>
      <c r="H5904" s="46"/>
      <c r="I5904" s="46"/>
      <c r="J5904" s="3"/>
      <c r="K5904" s="56"/>
    </row>
    <row r="5905" ht="32.25" customHeight="1">
      <c r="A5905" s="46"/>
      <c r="B5905" s="46"/>
      <c r="C5905" s="46"/>
      <c r="D5905" s="46"/>
      <c r="E5905" s="46"/>
      <c r="F5905" s="46"/>
      <c r="G5905" s="46"/>
      <c r="H5905" s="46"/>
      <c r="I5905" s="46"/>
      <c r="J5905" s="3"/>
      <c r="K5905" s="56"/>
    </row>
    <row r="5906" ht="32.25" customHeight="1">
      <c r="A5906" s="46"/>
      <c r="B5906" s="46"/>
      <c r="C5906" s="46"/>
      <c r="D5906" s="46"/>
      <c r="E5906" s="46"/>
      <c r="F5906" s="46"/>
      <c r="G5906" s="46"/>
      <c r="H5906" s="46"/>
      <c r="I5906" s="46"/>
      <c r="J5906" s="3"/>
      <c r="K5906" s="56"/>
    </row>
    <row r="5907" ht="32.25" customHeight="1">
      <c r="A5907" s="46"/>
      <c r="B5907" s="46"/>
      <c r="C5907" s="46"/>
      <c r="D5907" s="46"/>
      <c r="E5907" s="46"/>
      <c r="F5907" s="46"/>
      <c r="G5907" s="46"/>
      <c r="H5907" s="46"/>
      <c r="I5907" s="46"/>
      <c r="J5907" s="3"/>
      <c r="K5907" s="56"/>
    </row>
    <row r="5908" ht="32.25" customHeight="1">
      <c r="A5908" s="46"/>
      <c r="B5908" s="46"/>
      <c r="C5908" s="46"/>
      <c r="D5908" s="46"/>
      <c r="E5908" s="46"/>
      <c r="F5908" s="46"/>
      <c r="G5908" s="46"/>
      <c r="H5908" s="46"/>
      <c r="I5908" s="46"/>
      <c r="J5908" s="3"/>
      <c r="K5908" s="56"/>
    </row>
    <row r="5909" ht="32.25" customHeight="1">
      <c r="A5909" s="46"/>
      <c r="B5909" s="46"/>
      <c r="C5909" s="46"/>
      <c r="D5909" s="46"/>
      <c r="E5909" s="46"/>
      <c r="F5909" s="46"/>
      <c r="G5909" s="46"/>
      <c r="H5909" s="46"/>
      <c r="I5909" s="46"/>
      <c r="J5909" s="3"/>
      <c r="K5909" s="56"/>
    </row>
    <row r="5910" ht="32.25" customHeight="1">
      <c r="A5910" s="46"/>
      <c r="B5910" s="46"/>
      <c r="C5910" s="46"/>
      <c r="D5910" s="46"/>
      <c r="E5910" s="46"/>
      <c r="F5910" s="46"/>
      <c r="G5910" s="46"/>
      <c r="H5910" s="46"/>
      <c r="I5910" s="46"/>
      <c r="J5910" s="3"/>
      <c r="K5910" s="56"/>
    </row>
    <row r="5911" ht="32.25" customHeight="1">
      <c r="A5911" s="46"/>
      <c r="B5911" s="46"/>
      <c r="C5911" s="46"/>
      <c r="D5911" s="46"/>
      <c r="E5911" s="46"/>
      <c r="F5911" s="46"/>
      <c r="G5911" s="46"/>
      <c r="H5911" s="46"/>
      <c r="I5911" s="46"/>
      <c r="J5911" s="3"/>
      <c r="K5911" s="56"/>
    </row>
    <row r="5912" ht="32.25" customHeight="1">
      <c r="A5912" s="46"/>
      <c r="B5912" s="46"/>
      <c r="C5912" s="46"/>
      <c r="D5912" s="46"/>
      <c r="E5912" s="46"/>
      <c r="F5912" s="46"/>
      <c r="G5912" s="46"/>
      <c r="H5912" s="46"/>
      <c r="I5912" s="46"/>
      <c r="J5912" s="3"/>
      <c r="K5912" s="56"/>
    </row>
    <row r="5913" ht="32.25" customHeight="1">
      <c r="A5913" s="46"/>
      <c r="B5913" s="46"/>
      <c r="C5913" s="46"/>
      <c r="D5913" s="46"/>
      <c r="E5913" s="46"/>
      <c r="F5913" s="46"/>
      <c r="G5913" s="46"/>
      <c r="H5913" s="46"/>
      <c r="I5913" s="46"/>
      <c r="J5913" s="3"/>
      <c r="K5913" s="56"/>
    </row>
    <row r="5914" ht="32.25" customHeight="1">
      <c r="A5914" s="46"/>
      <c r="B5914" s="46"/>
      <c r="C5914" s="46"/>
      <c r="D5914" s="46"/>
      <c r="E5914" s="46"/>
      <c r="F5914" s="46"/>
      <c r="G5914" s="46"/>
      <c r="H5914" s="46"/>
      <c r="I5914" s="46"/>
      <c r="J5914" s="3"/>
      <c r="K5914" s="56"/>
    </row>
    <row r="5915" ht="32.25" customHeight="1">
      <c r="A5915" s="46"/>
      <c r="B5915" s="46"/>
      <c r="C5915" s="46"/>
      <c r="D5915" s="46"/>
      <c r="E5915" s="46"/>
      <c r="F5915" s="46"/>
      <c r="G5915" s="46"/>
      <c r="H5915" s="46"/>
      <c r="I5915" s="46"/>
      <c r="J5915" s="3"/>
      <c r="K5915" s="56"/>
    </row>
    <row r="5916" ht="32.25" customHeight="1">
      <c r="A5916" s="46"/>
      <c r="B5916" s="46"/>
      <c r="C5916" s="46"/>
      <c r="D5916" s="46"/>
      <c r="E5916" s="46"/>
      <c r="F5916" s="46"/>
      <c r="G5916" s="46"/>
      <c r="H5916" s="46"/>
      <c r="I5916" s="46"/>
      <c r="J5916" s="3"/>
      <c r="K5916" s="56"/>
    </row>
    <row r="5917" ht="32.25" customHeight="1">
      <c r="A5917" s="46"/>
      <c r="B5917" s="46"/>
      <c r="C5917" s="46"/>
      <c r="D5917" s="46"/>
      <c r="E5917" s="46"/>
      <c r="F5917" s="46"/>
      <c r="G5917" s="46"/>
      <c r="H5917" s="46"/>
      <c r="I5917" s="46"/>
      <c r="J5917" s="3"/>
      <c r="K5917" s="56"/>
    </row>
    <row r="5918" ht="32.25" customHeight="1">
      <c r="A5918" s="46"/>
      <c r="B5918" s="46"/>
      <c r="C5918" s="46"/>
      <c r="D5918" s="46"/>
      <c r="E5918" s="46"/>
      <c r="F5918" s="46"/>
      <c r="G5918" s="46"/>
      <c r="H5918" s="46"/>
      <c r="I5918" s="46"/>
      <c r="J5918" s="3"/>
      <c r="K5918" s="56"/>
    </row>
    <row r="5919" ht="32.25" customHeight="1">
      <c r="A5919" s="46"/>
      <c r="B5919" s="46"/>
      <c r="C5919" s="46"/>
      <c r="D5919" s="46"/>
      <c r="E5919" s="46"/>
      <c r="F5919" s="46"/>
      <c r="G5919" s="46"/>
      <c r="H5919" s="46"/>
      <c r="I5919" s="46"/>
      <c r="J5919" s="3"/>
      <c r="K5919" s="56"/>
    </row>
    <row r="5920" ht="32.25" customHeight="1">
      <c r="A5920" s="46"/>
      <c r="B5920" s="46"/>
      <c r="C5920" s="46"/>
      <c r="D5920" s="46"/>
      <c r="E5920" s="46"/>
      <c r="F5920" s="46"/>
      <c r="G5920" s="46"/>
      <c r="H5920" s="46"/>
      <c r="I5920" s="46"/>
      <c r="J5920" s="3"/>
      <c r="K5920" s="56"/>
    </row>
    <row r="5921" ht="32.25" customHeight="1">
      <c r="A5921" s="46"/>
      <c r="B5921" s="46"/>
      <c r="C5921" s="46"/>
      <c r="D5921" s="46"/>
      <c r="E5921" s="46"/>
      <c r="F5921" s="46"/>
      <c r="G5921" s="46"/>
      <c r="H5921" s="46"/>
      <c r="I5921" s="46"/>
      <c r="J5921" s="3"/>
      <c r="K5921" s="56"/>
    </row>
    <row r="5922" ht="32.25" customHeight="1">
      <c r="A5922" s="46"/>
      <c r="B5922" s="46"/>
      <c r="C5922" s="46"/>
      <c r="D5922" s="46"/>
      <c r="E5922" s="46"/>
      <c r="F5922" s="46"/>
      <c r="G5922" s="46"/>
      <c r="H5922" s="46"/>
      <c r="I5922" s="46"/>
      <c r="J5922" s="3"/>
      <c r="K5922" s="56"/>
    </row>
    <row r="5923" ht="32.25" customHeight="1">
      <c r="A5923" s="46"/>
      <c r="B5923" s="46"/>
      <c r="C5923" s="46"/>
      <c r="D5923" s="46"/>
      <c r="E5923" s="46"/>
      <c r="F5923" s="46"/>
      <c r="G5923" s="46"/>
      <c r="H5923" s="46"/>
      <c r="I5923" s="46"/>
      <c r="J5923" s="3"/>
      <c r="K5923" s="56"/>
    </row>
    <row r="5924" ht="32.25" customHeight="1">
      <c r="A5924" s="46"/>
      <c r="B5924" s="46"/>
      <c r="C5924" s="46"/>
      <c r="D5924" s="46"/>
      <c r="E5924" s="46"/>
      <c r="F5924" s="46"/>
      <c r="G5924" s="46"/>
      <c r="H5924" s="46"/>
      <c r="I5924" s="46"/>
      <c r="J5924" s="3"/>
      <c r="K5924" s="56"/>
    </row>
    <row r="5925" ht="32.25" customHeight="1">
      <c r="A5925" s="46"/>
      <c r="B5925" s="46"/>
      <c r="C5925" s="46"/>
      <c r="D5925" s="46"/>
      <c r="E5925" s="46"/>
      <c r="F5925" s="46"/>
      <c r="G5925" s="46"/>
      <c r="H5925" s="46"/>
      <c r="I5925" s="46"/>
      <c r="J5925" s="3"/>
      <c r="K5925" s="56"/>
    </row>
    <row r="5926" ht="32.25" customHeight="1">
      <c r="A5926" s="46"/>
      <c r="B5926" s="46"/>
      <c r="C5926" s="46"/>
      <c r="D5926" s="46"/>
      <c r="E5926" s="46"/>
      <c r="F5926" s="46"/>
      <c r="G5926" s="46"/>
      <c r="H5926" s="46"/>
      <c r="I5926" s="46"/>
      <c r="J5926" s="3"/>
      <c r="K5926" s="56"/>
    </row>
    <row r="5927" ht="32.25" customHeight="1">
      <c r="A5927" s="46"/>
      <c r="B5927" s="46"/>
      <c r="C5927" s="46"/>
      <c r="D5927" s="46"/>
      <c r="E5927" s="46"/>
      <c r="F5927" s="46"/>
      <c r="G5927" s="46"/>
      <c r="H5927" s="46"/>
      <c r="I5927" s="46"/>
      <c r="J5927" s="3"/>
      <c r="K5927" s="56"/>
    </row>
    <row r="5928" ht="32.25" customHeight="1">
      <c r="A5928" s="46"/>
      <c r="B5928" s="46"/>
      <c r="C5928" s="46"/>
      <c r="D5928" s="46"/>
      <c r="E5928" s="46"/>
      <c r="F5928" s="46"/>
      <c r="G5928" s="46"/>
      <c r="H5928" s="46"/>
      <c r="I5928" s="46"/>
      <c r="J5928" s="3"/>
      <c r="K5928" s="56"/>
    </row>
    <row r="5929" ht="32.25" customHeight="1">
      <c r="A5929" s="46"/>
      <c r="B5929" s="46"/>
      <c r="C5929" s="46"/>
      <c r="D5929" s="46"/>
      <c r="E5929" s="46"/>
      <c r="F5929" s="46"/>
      <c r="G5929" s="46"/>
      <c r="H5929" s="46"/>
      <c r="I5929" s="46"/>
      <c r="J5929" s="3"/>
      <c r="K5929" s="56"/>
    </row>
    <row r="5930" ht="32.25" customHeight="1">
      <c r="A5930" s="46"/>
      <c r="B5930" s="46"/>
      <c r="C5930" s="46"/>
      <c r="D5930" s="46"/>
      <c r="E5930" s="46"/>
      <c r="F5930" s="46"/>
      <c r="G5930" s="46"/>
      <c r="H5930" s="46"/>
      <c r="I5930" s="46"/>
      <c r="J5930" s="3"/>
      <c r="K5930" s="56"/>
    </row>
    <row r="5931" ht="32.25" customHeight="1">
      <c r="A5931" s="46"/>
      <c r="B5931" s="46"/>
      <c r="C5931" s="46"/>
      <c r="D5931" s="46"/>
      <c r="E5931" s="46"/>
      <c r="F5931" s="46"/>
      <c r="G5931" s="46"/>
      <c r="H5931" s="46"/>
      <c r="I5931" s="46"/>
      <c r="J5931" s="3"/>
      <c r="K5931" s="56"/>
    </row>
    <row r="5932" ht="32.25" customHeight="1">
      <c r="A5932" s="46"/>
      <c r="B5932" s="46"/>
      <c r="C5932" s="46"/>
      <c r="D5932" s="46"/>
      <c r="E5932" s="46"/>
      <c r="F5932" s="46"/>
      <c r="G5932" s="46"/>
      <c r="H5932" s="46"/>
      <c r="I5932" s="46"/>
      <c r="J5932" s="3"/>
      <c r="K5932" s="56"/>
    </row>
    <row r="5933" ht="32.25" customHeight="1">
      <c r="A5933" s="46"/>
      <c r="B5933" s="46"/>
      <c r="C5933" s="46"/>
      <c r="D5933" s="46"/>
      <c r="E5933" s="46"/>
      <c r="F5933" s="46"/>
      <c r="G5933" s="46"/>
      <c r="H5933" s="46"/>
      <c r="I5933" s="46"/>
      <c r="J5933" s="3"/>
      <c r="K5933" s="56"/>
    </row>
    <row r="5934" ht="32.25" customHeight="1">
      <c r="A5934" s="46"/>
      <c r="B5934" s="46"/>
      <c r="C5934" s="46"/>
      <c r="D5934" s="46"/>
      <c r="E5934" s="46"/>
      <c r="F5934" s="46"/>
      <c r="G5934" s="46"/>
      <c r="H5934" s="46"/>
      <c r="I5934" s="46"/>
      <c r="J5934" s="3"/>
      <c r="K5934" s="56"/>
    </row>
    <row r="5935" ht="32.25" customHeight="1">
      <c r="A5935" s="46"/>
      <c r="B5935" s="46"/>
      <c r="C5935" s="46"/>
      <c r="D5935" s="46"/>
      <c r="E5935" s="46"/>
      <c r="F5935" s="46"/>
      <c r="G5935" s="46"/>
      <c r="H5935" s="46"/>
      <c r="I5935" s="46"/>
      <c r="J5935" s="3"/>
      <c r="K5935" s="56"/>
    </row>
    <row r="5936" ht="32.25" customHeight="1">
      <c r="A5936" s="46"/>
      <c r="B5936" s="46"/>
      <c r="C5936" s="46"/>
      <c r="D5936" s="46"/>
      <c r="E5936" s="46"/>
      <c r="F5936" s="46"/>
      <c r="G5936" s="46"/>
      <c r="H5936" s="46"/>
      <c r="I5936" s="46"/>
      <c r="J5936" s="3"/>
      <c r="K5936" s="56"/>
    </row>
    <row r="5937" ht="32.25" customHeight="1">
      <c r="A5937" s="46"/>
      <c r="B5937" s="46"/>
      <c r="C5937" s="46"/>
      <c r="D5937" s="46"/>
      <c r="E5937" s="46"/>
      <c r="F5937" s="46"/>
      <c r="G5937" s="46"/>
      <c r="H5937" s="46"/>
      <c r="I5937" s="46"/>
      <c r="J5937" s="3"/>
      <c r="K5937" s="56"/>
    </row>
    <row r="5938" ht="32.25" customHeight="1">
      <c r="A5938" s="46"/>
      <c r="B5938" s="46"/>
      <c r="C5938" s="46"/>
      <c r="D5938" s="46"/>
      <c r="E5938" s="46"/>
      <c r="F5938" s="46"/>
      <c r="G5938" s="46"/>
      <c r="H5938" s="46"/>
      <c r="I5938" s="46"/>
      <c r="J5938" s="3"/>
      <c r="K5938" s="56"/>
    </row>
    <row r="5939" ht="32.25" customHeight="1">
      <c r="A5939" s="46"/>
      <c r="B5939" s="46"/>
      <c r="C5939" s="46"/>
      <c r="D5939" s="46"/>
      <c r="E5939" s="46"/>
      <c r="F5939" s="46"/>
      <c r="G5939" s="46"/>
      <c r="H5939" s="46"/>
      <c r="I5939" s="46"/>
      <c r="J5939" s="3"/>
      <c r="K5939" s="56"/>
    </row>
    <row r="5940" ht="32.25" customHeight="1">
      <c r="A5940" s="46"/>
      <c r="B5940" s="46"/>
      <c r="C5940" s="46"/>
      <c r="D5940" s="46"/>
      <c r="E5940" s="46"/>
      <c r="F5940" s="46"/>
      <c r="G5940" s="46"/>
      <c r="H5940" s="46"/>
      <c r="I5940" s="46"/>
      <c r="J5940" s="3"/>
      <c r="K5940" s="56"/>
    </row>
    <row r="5941" ht="32.25" customHeight="1">
      <c r="A5941" s="46"/>
      <c r="B5941" s="46"/>
      <c r="C5941" s="46"/>
      <c r="D5941" s="46"/>
      <c r="E5941" s="46"/>
      <c r="F5941" s="46"/>
      <c r="G5941" s="46"/>
      <c r="H5941" s="46"/>
      <c r="I5941" s="46"/>
      <c r="J5941" s="3"/>
      <c r="K5941" s="56"/>
    </row>
    <row r="5942" ht="32.25" customHeight="1">
      <c r="A5942" s="46"/>
      <c r="B5942" s="46"/>
      <c r="C5942" s="46"/>
      <c r="D5942" s="46"/>
      <c r="E5942" s="46"/>
      <c r="F5942" s="46"/>
      <c r="G5942" s="46"/>
      <c r="H5942" s="46"/>
      <c r="I5942" s="46"/>
      <c r="J5942" s="3"/>
      <c r="K5942" s="56"/>
    </row>
    <row r="5943" ht="32.25" customHeight="1">
      <c r="A5943" s="46"/>
      <c r="B5943" s="46"/>
      <c r="C5943" s="46"/>
      <c r="D5943" s="46"/>
      <c r="E5943" s="46"/>
      <c r="F5943" s="46"/>
      <c r="G5943" s="46"/>
      <c r="H5943" s="46"/>
      <c r="I5943" s="46"/>
      <c r="J5943" s="3"/>
      <c r="K5943" s="56"/>
    </row>
    <row r="5944" ht="32.25" customHeight="1">
      <c r="A5944" s="46"/>
      <c r="B5944" s="46"/>
      <c r="C5944" s="46"/>
      <c r="D5944" s="46"/>
      <c r="E5944" s="46"/>
      <c r="F5944" s="46"/>
      <c r="G5944" s="46"/>
      <c r="H5944" s="46"/>
      <c r="I5944" s="46"/>
      <c r="J5944" s="3"/>
      <c r="K5944" s="56"/>
    </row>
    <row r="5945" ht="32.25" customHeight="1">
      <c r="A5945" s="46"/>
      <c r="B5945" s="46"/>
      <c r="C5945" s="46"/>
      <c r="D5945" s="46"/>
      <c r="E5945" s="46"/>
      <c r="F5945" s="46"/>
      <c r="G5945" s="46"/>
      <c r="H5945" s="46"/>
      <c r="I5945" s="46"/>
      <c r="J5945" s="3"/>
      <c r="K5945" s="56"/>
    </row>
    <row r="5946" ht="32.25" customHeight="1">
      <c r="A5946" s="46"/>
      <c r="B5946" s="46"/>
      <c r="C5946" s="46"/>
      <c r="D5946" s="46"/>
      <c r="E5946" s="46"/>
      <c r="F5946" s="46"/>
      <c r="G5946" s="46"/>
      <c r="H5946" s="46"/>
      <c r="I5946" s="46"/>
      <c r="J5946" s="3"/>
      <c r="K5946" s="56"/>
    </row>
    <row r="5947" ht="32.25" customHeight="1">
      <c r="A5947" s="46"/>
      <c r="B5947" s="46"/>
      <c r="C5947" s="46"/>
      <c r="D5947" s="46"/>
      <c r="E5947" s="46"/>
      <c r="F5947" s="46"/>
      <c r="G5947" s="46"/>
      <c r="H5947" s="46"/>
      <c r="I5947" s="46"/>
      <c r="J5947" s="3"/>
      <c r="K5947" s="56"/>
    </row>
    <row r="5948">
      <c r="A5948" s="57"/>
    </row>
    <row r="5949">
      <c r="A5949" s="57"/>
    </row>
    <row r="5950">
      <c r="A5950" s="57"/>
    </row>
    <row r="5951">
      <c r="A5951" s="57"/>
      <c r="K5951" s="5"/>
    </row>
    <row r="5952">
      <c r="A5952" s="57"/>
      <c r="K5952" s="5"/>
    </row>
    <row r="5953">
      <c r="A5953" s="57"/>
      <c r="K5953" s="5"/>
    </row>
    <row r="5954">
      <c r="A5954" s="57"/>
      <c r="K5954" s="5"/>
    </row>
    <row r="5955">
      <c r="A5955" s="57"/>
      <c r="K5955" s="5"/>
    </row>
    <row r="5956">
      <c r="A5956" s="57"/>
      <c r="K5956" s="5"/>
    </row>
    <row r="5957">
      <c r="A5957" s="57"/>
      <c r="K5957" s="5"/>
    </row>
    <row r="5958">
      <c r="A5958" s="57"/>
      <c r="K5958" s="5"/>
    </row>
    <row r="5959">
      <c r="A5959" s="57"/>
      <c r="K5959" s="5"/>
    </row>
    <row r="5960">
      <c r="A5960" s="57"/>
      <c r="K5960" s="5"/>
    </row>
    <row r="5961">
      <c r="A5961" s="57"/>
      <c r="K5961" s="5"/>
    </row>
    <row r="5962">
      <c r="A5962" s="57"/>
      <c r="K5962" s="5"/>
    </row>
    <row r="5963">
      <c r="A5963" s="57"/>
      <c r="K5963" s="5"/>
    </row>
    <row r="5964">
      <c r="A5964" s="57"/>
      <c r="K5964" s="5"/>
    </row>
    <row r="5965">
      <c r="A5965" s="57"/>
      <c r="K5965" s="5"/>
    </row>
    <row r="5966">
      <c r="A5966" s="57"/>
      <c r="K5966" s="5"/>
    </row>
    <row r="5967">
      <c r="A5967" s="57"/>
      <c r="K5967" s="5"/>
    </row>
    <row r="5968">
      <c r="A5968" s="57"/>
      <c r="K5968" s="5"/>
    </row>
    <row r="5969">
      <c r="A5969" s="57"/>
      <c r="K5969" s="5"/>
    </row>
    <row r="5970">
      <c r="A5970" s="57"/>
      <c r="K5970" s="5"/>
    </row>
    <row r="5971">
      <c r="A5971" s="57"/>
      <c r="K5971" s="5"/>
    </row>
    <row r="5972">
      <c r="A5972" s="57"/>
      <c r="K5972" s="5"/>
    </row>
    <row r="5973">
      <c r="A5973" s="57"/>
      <c r="K5973" s="5"/>
    </row>
    <row r="5974">
      <c r="A5974" s="57"/>
      <c r="K5974" s="5"/>
    </row>
    <row r="5975">
      <c r="A5975" s="57"/>
      <c r="K5975" s="5"/>
    </row>
    <row r="5976">
      <c r="A5976" s="57"/>
      <c r="K5976" s="5"/>
    </row>
    <row r="5977">
      <c r="A5977" s="57"/>
      <c r="K5977" s="5"/>
    </row>
    <row r="5978">
      <c r="A5978" s="57"/>
      <c r="K5978" s="5"/>
    </row>
    <row r="5979">
      <c r="A5979" s="57"/>
      <c r="K5979" s="5"/>
    </row>
    <row r="5980">
      <c r="A5980" s="57"/>
      <c r="K5980" s="5"/>
    </row>
    <row r="5981">
      <c r="A5981" s="57"/>
      <c r="K5981" s="5"/>
    </row>
    <row r="5982">
      <c r="A5982" s="57"/>
      <c r="K5982" s="5"/>
    </row>
    <row r="5983">
      <c r="A5983" s="57"/>
      <c r="K5983" s="5"/>
    </row>
    <row r="5984">
      <c r="A5984" s="57"/>
      <c r="K5984" s="5"/>
    </row>
    <row r="5985">
      <c r="A5985" s="57"/>
      <c r="K5985" s="5"/>
    </row>
    <row r="5986">
      <c r="A5986" s="57"/>
      <c r="K5986" s="5"/>
    </row>
    <row r="5987">
      <c r="A5987" s="57"/>
      <c r="K5987" s="5"/>
    </row>
    <row r="5988">
      <c r="A5988" s="57"/>
      <c r="K5988" s="5"/>
    </row>
    <row r="5989">
      <c r="A5989" s="57"/>
      <c r="K5989" s="5"/>
    </row>
    <row r="5990">
      <c r="A5990" s="57"/>
      <c r="K5990" s="5"/>
    </row>
    <row r="5991">
      <c r="A5991" s="57"/>
      <c r="K5991" s="5"/>
    </row>
    <row r="5992">
      <c r="A5992" s="57"/>
      <c r="K5992" s="5"/>
    </row>
    <row r="5993">
      <c r="A5993" s="57"/>
      <c r="K5993" s="5"/>
    </row>
    <row r="5994">
      <c r="A5994" s="57"/>
      <c r="K5994" s="5"/>
    </row>
    <row r="5995">
      <c r="A5995" s="57"/>
      <c r="K5995" s="5"/>
    </row>
    <row r="5996">
      <c r="A5996" s="57"/>
      <c r="K5996" s="5"/>
    </row>
    <row r="5997">
      <c r="A5997" s="57"/>
      <c r="K5997" s="5"/>
    </row>
    <row r="5998">
      <c r="A5998" s="57"/>
      <c r="K5998" s="5"/>
    </row>
    <row r="5999">
      <c r="A5999" s="57"/>
      <c r="K5999" s="5"/>
    </row>
    <row r="6000">
      <c r="A6000" s="57"/>
      <c r="K6000" s="5"/>
    </row>
    <row r="6001">
      <c r="A6001" s="57"/>
      <c r="K6001" s="5"/>
    </row>
    <row r="6002">
      <c r="A6002" s="57"/>
      <c r="K6002" s="5"/>
    </row>
    <row r="6003">
      <c r="A6003" s="57"/>
      <c r="K6003" s="5"/>
    </row>
    <row r="6004">
      <c r="A6004" s="57"/>
      <c r="K6004" s="5"/>
    </row>
    <row r="6005">
      <c r="A6005" s="57"/>
      <c r="K6005" s="5"/>
    </row>
    <row r="6006">
      <c r="A6006" s="57"/>
      <c r="K6006" s="5"/>
    </row>
    <row r="6007">
      <c r="A6007" s="57"/>
      <c r="K6007" s="5"/>
    </row>
    <row r="6008">
      <c r="A6008" s="57"/>
      <c r="K6008" s="5"/>
    </row>
    <row r="6009">
      <c r="A6009" s="57"/>
      <c r="K6009" s="5"/>
    </row>
    <row r="6010">
      <c r="A6010" s="57"/>
      <c r="K6010" s="5"/>
    </row>
    <row r="6011">
      <c r="A6011" s="57"/>
      <c r="K6011" s="5"/>
    </row>
    <row r="6012">
      <c r="A6012" s="57"/>
      <c r="K6012" s="5"/>
    </row>
    <row r="6013">
      <c r="A6013" s="57"/>
      <c r="K6013" s="5"/>
    </row>
    <row r="6014">
      <c r="A6014" s="57"/>
      <c r="K6014" s="5"/>
    </row>
    <row r="6015">
      <c r="A6015" s="57"/>
      <c r="K6015" s="5"/>
    </row>
    <row r="6016">
      <c r="A6016" s="57"/>
      <c r="K6016" s="5"/>
    </row>
    <row r="6017">
      <c r="A6017" s="57"/>
      <c r="K6017" s="5"/>
    </row>
    <row r="6018">
      <c r="A6018" s="57"/>
      <c r="K6018" s="5"/>
    </row>
    <row r="6019">
      <c r="A6019" s="57"/>
      <c r="K6019" s="5"/>
    </row>
    <row r="6020">
      <c r="A6020" s="57"/>
      <c r="K6020" s="5"/>
    </row>
    <row r="6021">
      <c r="A6021" s="57"/>
      <c r="K6021" s="5"/>
    </row>
    <row r="6022">
      <c r="A6022" s="57"/>
      <c r="K6022" s="5"/>
    </row>
    <row r="6023">
      <c r="A6023" s="57"/>
      <c r="K6023" s="5"/>
    </row>
    <row r="6024">
      <c r="A6024" s="57"/>
      <c r="K6024" s="5"/>
    </row>
    <row r="6025">
      <c r="A6025" s="57"/>
      <c r="K6025" s="5"/>
    </row>
    <row r="6026">
      <c r="A6026" s="57"/>
      <c r="K6026" s="5"/>
    </row>
    <row r="6027">
      <c r="A6027" s="57"/>
      <c r="K6027" s="5"/>
    </row>
    <row r="6028">
      <c r="A6028" s="57"/>
      <c r="K6028" s="5"/>
    </row>
    <row r="6029">
      <c r="A6029" s="57"/>
      <c r="K6029" s="5"/>
    </row>
    <row r="6030">
      <c r="A6030" s="57"/>
      <c r="K6030" s="5"/>
    </row>
    <row r="6031">
      <c r="A6031" s="57"/>
      <c r="K6031" s="5"/>
    </row>
    <row r="6032">
      <c r="A6032" s="57"/>
      <c r="K6032" s="5"/>
    </row>
    <row r="6033">
      <c r="A6033" s="57"/>
      <c r="K6033" s="5"/>
    </row>
    <row r="6034">
      <c r="A6034" s="57"/>
      <c r="K6034" s="5"/>
    </row>
    <row r="6035">
      <c r="A6035" s="57"/>
      <c r="K6035" s="5"/>
    </row>
    <row r="6036">
      <c r="A6036" s="57"/>
      <c r="K6036" s="5"/>
    </row>
    <row r="6037">
      <c r="A6037" s="57"/>
      <c r="K6037" s="5"/>
    </row>
    <row r="6038">
      <c r="A6038" s="57"/>
      <c r="K6038" s="5"/>
    </row>
    <row r="6039">
      <c r="A6039" s="57"/>
      <c r="K6039" s="5"/>
    </row>
    <row r="6040">
      <c r="A6040" s="57"/>
      <c r="K6040" s="5"/>
    </row>
    <row r="6041">
      <c r="A6041" s="57"/>
      <c r="K6041" s="5"/>
    </row>
    <row r="6042">
      <c r="A6042" s="57"/>
      <c r="K6042" s="5"/>
    </row>
    <row r="6043">
      <c r="A6043" s="57"/>
      <c r="K6043" s="5"/>
    </row>
    <row r="6044">
      <c r="A6044" s="57"/>
      <c r="K6044" s="5"/>
    </row>
    <row r="6045">
      <c r="A6045" s="57"/>
      <c r="K6045" s="5"/>
    </row>
    <row r="6046">
      <c r="A6046" s="57"/>
      <c r="K6046" s="5"/>
    </row>
    <row r="6047">
      <c r="A6047" s="57"/>
      <c r="K6047" s="5"/>
    </row>
    <row r="6048">
      <c r="A6048" s="57"/>
      <c r="K6048" s="5"/>
    </row>
    <row r="6049">
      <c r="A6049" s="57"/>
      <c r="K6049" s="5"/>
    </row>
    <row r="6050">
      <c r="A6050" s="57"/>
      <c r="K6050" s="5"/>
    </row>
    <row r="6051">
      <c r="A6051" s="57"/>
      <c r="K6051" s="5"/>
    </row>
    <row r="6052">
      <c r="A6052" s="57"/>
      <c r="K6052" s="5"/>
    </row>
    <row r="6053">
      <c r="A6053" s="57"/>
      <c r="K6053" s="5"/>
    </row>
    <row r="6054">
      <c r="A6054" s="57"/>
      <c r="K6054" s="5"/>
    </row>
    <row r="6055">
      <c r="A6055" s="57"/>
      <c r="K6055" s="5"/>
    </row>
    <row r="6056">
      <c r="A6056" s="57"/>
      <c r="K6056" s="5"/>
    </row>
    <row r="6057">
      <c r="A6057" s="57"/>
      <c r="K6057" s="5"/>
    </row>
    <row r="6058">
      <c r="A6058" s="57"/>
      <c r="K6058" s="5"/>
    </row>
    <row r="6059">
      <c r="A6059" s="57"/>
      <c r="K6059" s="5"/>
    </row>
    <row r="6060">
      <c r="A6060" s="57"/>
      <c r="K6060" s="5"/>
    </row>
    <row r="6061">
      <c r="A6061" s="57"/>
      <c r="K6061" s="5"/>
    </row>
    <row r="6062">
      <c r="A6062" s="57"/>
      <c r="K6062" s="5"/>
    </row>
    <row r="6063">
      <c r="A6063" s="57"/>
      <c r="K6063" s="5"/>
    </row>
    <row r="6064">
      <c r="A6064" s="57"/>
      <c r="K6064" s="5"/>
    </row>
    <row r="6065">
      <c r="A6065" s="57"/>
      <c r="K6065" s="5"/>
    </row>
    <row r="6066">
      <c r="A6066" s="57"/>
      <c r="K6066" s="5"/>
    </row>
    <row r="6067">
      <c r="A6067" s="57"/>
      <c r="K6067" s="5"/>
    </row>
    <row r="6068">
      <c r="A6068" s="57"/>
      <c r="K6068" s="5"/>
    </row>
    <row r="6069">
      <c r="A6069" s="57"/>
      <c r="K6069" s="5"/>
    </row>
    <row r="6070">
      <c r="A6070" s="57"/>
      <c r="K6070" s="5"/>
    </row>
    <row r="6071">
      <c r="A6071" s="57"/>
      <c r="K6071" s="5"/>
    </row>
    <row r="6072">
      <c r="A6072" s="57"/>
      <c r="K6072" s="5"/>
    </row>
    <row r="6073">
      <c r="A6073" s="57"/>
      <c r="K6073" s="5"/>
    </row>
    <row r="6074">
      <c r="A6074" s="57"/>
      <c r="K6074" s="5"/>
    </row>
    <row r="6075">
      <c r="A6075" s="57"/>
      <c r="K6075" s="5"/>
    </row>
    <row r="6076">
      <c r="A6076" s="57"/>
      <c r="K6076" s="5"/>
    </row>
    <row r="6077">
      <c r="A6077" s="57"/>
      <c r="K6077" s="5"/>
    </row>
    <row r="6078">
      <c r="A6078" s="57"/>
      <c r="K6078" s="5"/>
    </row>
    <row r="6079">
      <c r="A6079" s="57"/>
      <c r="K6079" s="5"/>
    </row>
    <row r="6080">
      <c r="A6080" s="57"/>
      <c r="K6080" s="5"/>
    </row>
    <row r="6081">
      <c r="A6081" s="57"/>
      <c r="K6081" s="5"/>
    </row>
    <row r="6082">
      <c r="A6082" s="57"/>
      <c r="K6082" s="5"/>
    </row>
    <row r="6083">
      <c r="A6083" s="57"/>
      <c r="K6083" s="5"/>
    </row>
    <row r="6084">
      <c r="A6084" s="57"/>
      <c r="K6084" s="5"/>
    </row>
    <row r="6085">
      <c r="A6085" s="57"/>
      <c r="K6085" s="5"/>
    </row>
    <row r="6086">
      <c r="A6086" s="57"/>
      <c r="K6086" s="5"/>
    </row>
    <row r="6087">
      <c r="A6087" s="57"/>
      <c r="K6087" s="5"/>
    </row>
    <row r="6088">
      <c r="A6088" s="57"/>
      <c r="K6088" s="5"/>
    </row>
    <row r="6089">
      <c r="A6089" s="57"/>
      <c r="K6089" s="5"/>
    </row>
    <row r="6090">
      <c r="A6090" s="57"/>
      <c r="K6090" s="5"/>
    </row>
    <row r="6091">
      <c r="A6091" s="57"/>
      <c r="K6091" s="5"/>
    </row>
    <row r="6092">
      <c r="A6092" s="57"/>
      <c r="K6092" s="5"/>
    </row>
    <row r="6093">
      <c r="A6093" s="57"/>
      <c r="K6093" s="5"/>
    </row>
    <row r="6094">
      <c r="A6094" s="57"/>
      <c r="K6094" s="5"/>
    </row>
    <row r="6095">
      <c r="A6095" s="57"/>
      <c r="K6095" s="5"/>
    </row>
    <row r="6096">
      <c r="A6096" s="57"/>
      <c r="K6096" s="5"/>
    </row>
    <row r="6097">
      <c r="A6097" s="57"/>
      <c r="K6097" s="5"/>
    </row>
    <row r="6098">
      <c r="A6098" s="57"/>
      <c r="K6098" s="5"/>
    </row>
    <row r="6099">
      <c r="A6099" s="57"/>
      <c r="K6099" s="5"/>
    </row>
    <row r="6100">
      <c r="A6100" s="57"/>
      <c r="K6100" s="5"/>
    </row>
    <row r="6101">
      <c r="A6101" s="57"/>
      <c r="K6101" s="5"/>
    </row>
    <row r="6102">
      <c r="A6102" s="57"/>
      <c r="K6102" s="5"/>
    </row>
    <row r="6103">
      <c r="A6103" s="57"/>
      <c r="K6103" s="5"/>
    </row>
    <row r="6104">
      <c r="A6104" s="57"/>
      <c r="K6104" s="5"/>
    </row>
    <row r="6105">
      <c r="A6105" s="57"/>
      <c r="K6105" s="5"/>
    </row>
    <row r="6106">
      <c r="A6106" s="57"/>
      <c r="K6106" s="5"/>
    </row>
    <row r="6107">
      <c r="A6107" s="57"/>
      <c r="K6107" s="5"/>
    </row>
    <row r="6108">
      <c r="A6108" s="57"/>
      <c r="K6108" s="5"/>
    </row>
    <row r="6109">
      <c r="A6109" s="57"/>
      <c r="K6109" s="5"/>
    </row>
    <row r="6110">
      <c r="A6110" s="57"/>
      <c r="K6110" s="5"/>
    </row>
    <row r="6111">
      <c r="A6111" s="57"/>
      <c r="K6111" s="5"/>
    </row>
    <row r="6112">
      <c r="A6112" s="57"/>
      <c r="K6112" s="5"/>
    </row>
    <row r="6113">
      <c r="A6113" s="57"/>
      <c r="K6113" s="5"/>
    </row>
    <row r="6114">
      <c r="A6114" s="57"/>
      <c r="K6114" s="5"/>
    </row>
    <row r="6115">
      <c r="A6115" s="57"/>
      <c r="K6115" s="5"/>
    </row>
    <row r="6116">
      <c r="A6116" s="57"/>
      <c r="K6116" s="5"/>
    </row>
    <row r="6117">
      <c r="A6117" s="57"/>
      <c r="K6117" s="5"/>
    </row>
    <row r="6118">
      <c r="A6118" s="57"/>
      <c r="K6118" s="5"/>
    </row>
    <row r="6119">
      <c r="A6119" s="57"/>
      <c r="K6119" s="5"/>
    </row>
    <row r="6120">
      <c r="A6120" s="57"/>
      <c r="K6120" s="5"/>
    </row>
    <row r="6121">
      <c r="A6121" s="57"/>
      <c r="K6121" s="5"/>
    </row>
    <row r="6122">
      <c r="A6122" s="57"/>
      <c r="K6122" s="5"/>
    </row>
    <row r="6123">
      <c r="A6123" s="57"/>
      <c r="K6123" s="5"/>
    </row>
    <row r="6124">
      <c r="A6124" s="57"/>
      <c r="K6124" s="5"/>
    </row>
    <row r="6125">
      <c r="A6125" s="57"/>
      <c r="K6125" s="5"/>
    </row>
    <row r="6126">
      <c r="A6126" s="57"/>
      <c r="K6126" s="5"/>
    </row>
    <row r="6127">
      <c r="A6127" s="57"/>
      <c r="K6127" s="5"/>
    </row>
    <row r="6128">
      <c r="A6128" s="57"/>
      <c r="K6128" s="5"/>
    </row>
    <row r="6129">
      <c r="A6129" s="57"/>
      <c r="K6129" s="5"/>
    </row>
    <row r="6130">
      <c r="A6130" s="57"/>
      <c r="K6130" s="5"/>
    </row>
    <row r="6131">
      <c r="A6131" s="57"/>
      <c r="K6131" s="5"/>
    </row>
    <row r="6132">
      <c r="A6132" s="57"/>
      <c r="K6132" s="5"/>
    </row>
    <row r="6133">
      <c r="A6133" s="57"/>
      <c r="K6133" s="5"/>
    </row>
    <row r="6134">
      <c r="A6134" s="57"/>
      <c r="K6134" s="5"/>
    </row>
    <row r="6135">
      <c r="A6135" s="57"/>
      <c r="K6135" s="5"/>
    </row>
    <row r="6136">
      <c r="A6136" s="57"/>
      <c r="K6136" s="5"/>
    </row>
    <row r="6137">
      <c r="A6137" s="57"/>
      <c r="K6137" s="5"/>
    </row>
    <row r="6138">
      <c r="A6138" s="57"/>
      <c r="K6138" s="5"/>
    </row>
    <row r="6139">
      <c r="A6139" s="57"/>
      <c r="K6139" s="5"/>
    </row>
    <row r="6140">
      <c r="A6140" s="57"/>
      <c r="K6140" s="5"/>
    </row>
    <row r="6141">
      <c r="A6141" s="57"/>
      <c r="K6141" s="5"/>
    </row>
    <row r="6142">
      <c r="A6142" s="57"/>
      <c r="K6142" s="5"/>
    </row>
    <row r="6143">
      <c r="A6143" s="57"/>
      <c r="K6143" s="5"/>
    </row>
    <row r="6144">
      <c r="A6144" s="57"/>
      <c r="K6144" s="5"/>
    </row>
    <row r="6145">
      <c r="A6145" s="57"/>
      <c r="K6145" s="5"/>
    </row>
    <row r="6146">
      <c r="A6146" s="57"/>
      <c r="K6146" s="5"/>
    </row>
    <row r="6147">
      <c r="A6147" s="57"/>
      <c r="K6147" s="5"/>
    </row>
    <row r="6148">
      <c r="A6148" s="57"/>
      <c r="K6148" s="5"/>
    </row>
    <row r="6149">
      <c r="A6149" s="57"/>
      <c r="K6149" s="5"/>
    </row>
    <row r="6150">
      <c r="A6150" s="57"/>
      <c r="K6150" s="5"/>
    </row>
    <row r="6151">
      <c r="A6151" s="57"/>
      <c r="K6151" s="5"/>
    </row>
    <row r="6152">
      <c r="A6152" s="57"/>
      <c r="K6152" s="5"/>
    </row>
    <row r="6153">
      <c r="A6153" s="57"/>
      <c r="K6153" s="5"/>
    </row>
    <row r="6154">
      <c r="A6154" s="57"/>
      <c r="K6154" s="5"/>
    </row>
    <row r="6155">
      <c r="A6155" s="57"/>
      <c r="K6155" s="5"/>
    </row>
    <row r="6156">
      <c r="A6156" s="57"/>
      <c r="K6156" s="5"/>
    </row>
    <row r="6157">
      <c r="A6157" s="57"/>
      <c r="K6157" s="5"/>
    </row>
    <row r="6158">
      <c r="A6158" s="57"/>
      <c r="K6158" s="5"/>
    </row>
    <row r="6159">
      <c r="A6159" s="57"/>
      <c r="K6159" s="5"/>
    </row>
    <row r="6160">
      <c r="A6160" s="57"/>
      <c r="K6160" s="5"/>
    </row>
    <row r="6161">
      <c r="A6161" s="57"/>
      <c r="K6161" s="5"/>
    </row>
    <row r="6162">
      <c r="A6162" s="57"/>
      <c r="K6162" s="5"/>
    </row>
    <row r="6163">
      <c r="A6163" s="57"/>
      <c r="K6163" s="5"/>
    </row>
    <row r="6164">
      <c r="A6164" s="57"/>
      <c r="K6164" s="5"/>
    </row>
    <row r="6165">
      <c r="A6165" s="57"/>
      <c r="K6165" s="5"/>
    </row>
    <row r="6166">
      <c r="A6166" s="57"/>
      <c r="K6166" s="5"/>
    </row>
    <row r="6167">
      <c r="A6167" s="57"/>
      <c r="K6167" s="5"/>
    </row>
    <row r="6168">
      <c r="A6168" s="57"/>
      <c r="K6168" s="5"/>
    </row>
    <row r="6169">
      <c r="A6169" s="57"/>
      <c r="K6169" s="5"/>
    </row>
    <row r="6170">
      <c r="A6170" s="57"/>
      <c r="K6170" s="5"/>
    </row>
    <row r="6171">
      <c r="A6171" s="57"/>
      <c r="K6171" s="5"/>
    </row>
    <row r="6172">
      <c r="A6172" s="57"/>
      <c r="K6172" s="5"/>
    </row>
    <row r="6173">
      <c r="A6173" s="57"/>
      <c r="K6173" s="5"/>
    </row>
    <row r="6174">
      <c r="A6174" s="57"/>
      <c r="K6174" s="5"/>
    </row>
    <row r="6175">
      <c r="A6175" s="57"/>
      <c r="K6175" s="5"/>
    </row>
    <row r="6176">
      <c r="A6176" s="57"/>
      <c r="K6176" s="5"/>
    </row>
    <row r="6177">
      <c r="A6177" s="57"/>
      <c r="K6177" s="5"/>
    </row>
    <row r="6178">
      <c r="A6178" s="57"/>
      <c r="K6178" s="5"/>
    </row>
    <row r="6179">
      <c r="A6179" s="57"/>
      <c r="K6179" s="5"/>
    </row>
    <row r="6180">
      <c r="A6180" s="57"/>
      <c r="K6180" s="5"/>
    </row>
    <row r="6181">
      <c r="A6181" s="57"/>
      <c r="K6181" s="5"/>
    </row>
    <row r="6182">
      <c r="A6182" s="57"/>
      <c r="K6182" s="5"/>
    </row>
    <row r="6183">
      <c r="A6183" s="57"/>
      <c r="K6183" s="5"/>
    </row>
    <row r="6184">
      <c r="A6184" s="57"/>
      <c r="K6184" s="5"/>
    </row>
    <row r="6185">
      <c r="A6185" s="57"/>
      <c r="K6185" s="5"/>
    </row>
    <row r="6186">
      <c r="A6186" s="57"/>
      <c r="K6186" s="5"/>
    </row>
    <row r="6187">
      <c r="A6187" s="57"/>
      <c r="K6187" s="5"/>
    </row>
    <row r="6188">
      <c r="A6188" s="57"/>
      <c r="K6188" s="5"/>
    </row>
    <row r="6189">
      <c r="A6189" s="57"/>
      <c r="K6189" s="5"/>
    </row>
    <row r="6190">
      <c r="A6190" s="57"/>
      <c r="K6190" s="5"/>
    </row>
    <row r="6191">
      <c r="A6191" s="57"/>
      <c r="K6191" s="5"/>
    </row>
    <row r="6192">
      <c r="A6192" s="57"/>
      <c r="K6192" s="5"/>
    </row>
    <row r="6193">
      <c r="A6193" s="57"/>
      <c r="K6193" s="5"/>
    </row>
    <row r="6194">
      <c r="A6194" s="57"/>
      <c r="K6194" s="5"/>
    </row>
    <row r="6195">
      <c r="A6195" s="57"/>
      <c r="K6195" s="5"/>
    </row>
    <row r="6196">
      <c r="A6196" s="57"/>
      <c r="K6196" s="5"/>
    </row>
    <row r="6197">
      <c r="A6197" s="57"/>
      <c r="K6197" s="5"/>
    </row>
    <row r="6198">
      <c r="A6198" s="57"/>
      <c r="K6198" s="5"/>
    </row>
    <row r="6199">
      <c r="A6199" s="57"/>
      <c r="K6199" s="5"/>
    </row>
    <row r="6200">
      <c r="A6200" s="57"/>
      <c r="K6200" s="5"/>
    </row>
    <row r="6201">
      <c r="A6201" s="57"/>
      <c r="K6201" s="5"/>
    </row>
    <row r="6202">
      <c r="A6202" s="57"/>
      <c r="K6202" s="5"/>
    </row>
    <row r="6203">
      <c r="A6203" s="57"/>
      <c r="K6203" s="5"/>
    </row>
    <row r="6204">
      <c r="A6204" s="57"/>
      <c r="K6204" s="5"/>
    </row>
    <row r="6205">
      <c r="A6205" s="57"/>
      <c r="K6205" s="5"/>
    </row>
    <row r="6206">
      <c r="A6206" s="57"/>
      <c r="K6206" s="5"/>
    </row>
    <row r="6207">
      <c r="A6207" s="57"/>
      <c r="K6207" s="5"/>
    </row>
    <row r="6208">
      <c r="A6208" s="57"/>
      <c r="K6208" s="5"/>
    </row>
    <row r="6209">
      <c r="A6209" s="57"/>
      <c r="K6209" s="5"/>
    </row>
    <row r="6210">
      <c r="A6210" s="57"/>
      <c r="K6210" s="5"/>
    </row>
    <row r="6211">
      <c r="A6211" s="57"/>
      <c r="K6211" s="5"/>
    </row>
    <row r="6212">
      <c r="A6212" s="57"/>
      <c r="K6212" s="5"/>
    </row>
    <row r="6213">
      <c r="A6213" s="57"/>
      <c r="K6213" s="5"/>
    </row>
    <row r="6214">
      <c r="A6214" s="57"/>
      <c r="K6214" s="5"/>
    </row>
    <row r="6215">
      <c r="A6215" s="57"/>
      <c r="K6215" s="5"/>
    </row>
    <row r="6216">
      <c r="A6216" s="57"/>
      <c r="K6216" s="5"/>
    </row>
    <row r="6217">
      <c r="A6217" s="57"/>
      <c r="K6217" s="5"/>
    </row>
    <row r="6218">
      <c r="A6218" s="57"/>
      <c r="K6218" s="5"/>
    </row>
    <row r="6219">
      <c r="A6219" s="57"/>
      <c r="K6219" s="5"/>
    </row>
    <row r="6220">
      <c r="A6220" s="57"/>
      <c r="K6220" s="5"/>
    </row>
    <row r="6221">
      <c r="A6221" s="57"/>
      <c r="K6221" s="5"/>
    </row>
    <row r="6222">
      <c r="A6222" s="57"/>
      <c r="K6222" s="5"/>
    </row>
    <row r="6223">
      <c r="A6223" s="57"/>
      <c r="K6223" s="5"/>
    </row>
    <row r="6224">
      <c r="A6224" s="57"/>
      <c r="K6224" s="5"/>
    </row>
    <row r="6225">
      <c r="A6225" s="57"/>
      <c r="K6225" s="5"/>
    </row>
    <row r="6226">
      <c r="A6226" s="57"/>
      <c r="K6226" s="5"/>
    </row>
    <row r="6227">
      <c r="A6227" s="57"/>
      <c r="K6227" s="5"/>
    </row>
    <row r="6228">
      <c r="A6228" s="57"/>
      <c r="K6228" s="5"/>
    </row>
    <row r="6229">
      <c r="A6229" s="57"/>
      <c r="K6229" s="5"/>
    </row>
    <row r="6230">
      <c r="A6230" s="57"/>
      <c r="K6230" s="5"/>
    </row>
    <row r="6231">
      <c r="A6231" s="57"/>
      <c r="K6231" s="5"/>
    </row>
    <row r="6232">
      <c r="A6232" s="57"/>
      <c r="K6232" s="5"/>
    </row>
    <row r="6233">
      <c r="A6233" s="57"/>
      <c r="K6233" s="5"/>
    </row>
    <row r="6234">
      <c r="A6234" s="57"/>
      <c r="K6234" s="5"/>
    </row>
    <row r="6235">
      <c r="A6235" s="57"/>
      <c r="K6235" s="5"/>
    </row>
    <row r="6236">
      <c r="A6236" s="57"/>
      <c r="K6236" s="5"/>
    </row>
    <row r="6237">
      <c r="A6237" s="57"/>
      <c r="K6237" s="5"/>
    </row>
    <row r="6238">
      <c r="A6238" s="57"/>
      <c r="K6238" s="5"/>
    </row>
    <row r="6239">
      <c r="A6239" s="57"/>
      <c r="K6239" s="5"/>
    </row>
    <row r="6240">
      <c r="A6240" s="57"/>
      <c r="K6240" s="5"/>
    </row>
    <row r="6241">
      <c r="A6241" s="57"/>
      <c r="K6241" s="5"/>
    </row>
    <row r="6242">
      <c r="A6242" s="57"/>
      <c r="K6242" s="5"/>
    </row>
    <row r="6243">
      <c r="A6243" s="57"/>
      <c r="K6243" s="5"/>
    </row>
    <row r="6244">
      <c r="A6244" s="57"/>
      <c r="K6244" s="5"/>
    </row>
    <row r="6245">
      <c r="A6245" s="57"/>
      <c r="K6245" s="5"/>
    </row>
    <row r="6246">
      <c r="A6246" s="57"/>
      <c r="K6246" s="5"/>
    </row>
    <row r="6247">
      <c r="A6247" s="57"/>
      <c r="K6247" s="5"/>
    </row>
    <row r="6248">
      <c r="A6248" s="57"/>
      <c r="K6248" s="5"/>
    </row>
    <row r="6249">
      <c r="A6249" s="57"/>
      <c r="K6249" s="5"/>
    </row>
    <row r="6250">
      <c r="A6250" s="57"/>
      <c r="K6250" s="5"/>
    </row>
    <row r="6251">
      <c r="A6251" s="57"/>
      <c r="K6251" s="5"/>
    </row>
    <row r="6252">
      <c r="A6252" s="57"/>
      <c r="K6252" s="5"/>
    </row>
    <row r="6253">
      <c r="A6253" s="57"/>
      <c r="K6253" s="5"/>
    </row>
    <row r="6254">
      <c r="A6254" s="57"/>
      <c r="K6254" s="5"/>
    </row>
    <row r="6255">
      <c r="A6255" s="57"/>
      <c r="K6255" s="5"/>
    </row>
    <row r="6256">
      <c r="A6256" s="57"/>
      <c r="K6256" s="5"/>
    </row>
    <row r="6257">
      <c r="A6257" s="57"/>
      <c r="K6257" s="5"/>
    </row>
    <row r="6258">
      <c r="A6258" s="57"/>
      <c r="K6258" s="5"/>
    </row>
    <row r="6259">
      <c r="A6259" s="57"/>
      <c r="K6259" s="5"/>
    </row>
    <row r="6260">
      <c r="A6260" s="57"/>
      <c r="K6260" s="5"/>
    </row>
    <row r="6261">
      <c r="A6261" s="57"/>
      <c r="K6261" s="5"/>
    </row>
    <row r="6262">
      <c r="A6262" s="57"/>
      <c r="K6262" s="5"/>
    </row>
    <row r="6263">
      <c r="A6263" s="57"/>
      <c r="K6263" s="5"/>
    </row>
    <row r="6264">
      <c r="A6264" s="57"/>
      <c r="K6264" s="5"/>
    </row>
    <row r="6265">
      <c r="A6265" s="57"/>
      <c r="K6265" s="5"/>
    </row>
    <row r="6266">
      <c r="A6266" s="57"/>
      <c r="K6266" s="5"/>
    </row>
    <row r="6267">
      <c r="A6267" s="57"/>
      <c r="K6267" s="5"/>
    </row>
    <row r="6268">
      <c r="A6268" s="57"/>
      <c r="K6268" s="5"/>
    </row>
    <row r="6269">
      <c r="A6269" s="57"/>
      <c r="K6269" s="5"/>
    </row>
    <row r="6270">
      <c r="A6270" s="57"/>
      <c r="K6270" s="5"/>
    </row>
    <row r="6271">
      <c r="A6271" s="57"/>
      <c r="K6271" s="5"/>
    </row>
    <row r="6272">
      <c r="A6272" s="57"/>
      <c r="K6272" s="5"/>
    </row>
    <row r="6273">
      <c r="A6273" s="57"/>
      <c r="K6273" s="5"/>
    </row>
    <row r="6274">
      <c r="A6274" s="57"/>
      <c r="K6274" s="5"/>
    </row>
    <row r="6275">
      <c r="A6275" s="57"/>
      <c r="K6275" s="5"/>
    </row>
    <row r="6276">
      <c r="A6276" s="57"/>
      <c r="K6276" s="5"/>
    </row>
    <row r="6277">
      <c r="A6277" s="57"/>
      <c r="K6277" s="5"/>
    </row>
    <row r="6278">
      <c r="A6278" s="57"/>
      <c r="K6278" s="5"/>
    </row>
    <row r="6279">
      <c r="A6279" s="57"/>
      <c r="K6279" s="5"/>
    </row>
    <row r="6280">
      <c r="A6280" s="57"/>
      <c r="K6280" s="5"/>
    </row>
    <row r="6281">
      <c r="A6281" s="57"/>
      <c r="K6281" s="5"/>
    </row>
    <row r="6282">
      <c r="A6282" s="57"/>
      <c r="K6282" s="5"/>
    </row>
    <row r="6283">
      <c r="A6283" s="57"/>
      <c r="K6283" s="5"/>
    </row>
    <row r="6284">
      <c r="A6284" s="57"/>
      <c r="K6284" s="5"/>
    </row>
    <row r="6285">
      <c r="A6285" s="57"/>
      <c r="K6285" s="5"/>
    </row>
    <row r="6286">
      <c r="A6286" s="57"/>
      <c r="K6286" s="5"/>
    </row>
    <row r="6287">
      <c r="A6287" s="57"/>
      <c r="K6287" s="5"/>
    </row>
    <row r="6288">
      <c r="A6288" s="57"/>
      <c r="K6288" s="5"/>
    </row>
    <row r="6289">
      <c r="A6289" s="57"/>
      <c r="K6289" s="5"/>
    </row>
    <row r="6290">
      <c r="A6290" s="57"/>
      <c r="K6290" s="5"/>
    </row>
    <row r="6291">
      <c r="A6291" s="57"/>
      <c r="K6291" s="5"/>
    </row>
    <row r="6292">
      <c r="A6292" s="57"/>
      <c r="K6292" s="5"/>
    </row>
    <row r="6293">
      <c r="A6293" s="57"/>
      <c r="K6293" s="5"/>
    </row>
    <row r="6294">
      <c r="A6294" s="57"/>
      <c r="K6294" s="5"/>
    </row>
    <row r="6295">
      <c r="A6295" s="57"/>
      <c r="K6295" s="5"/>
    </row>
    <row r="6296">
      <c r="A6296" s="57"/>
      <c r="K6296" s="5"/>
    </row>
    <row r="6297">
      <c r="A6297" s="57"/>
      <c r="K6297" s="5"/>
    </row>
    <row r="6298">
      <c r="A6298" s="57"/>
      <c r="K6298" s="5"/>
    </row>
    <row r="6299">
      <c r="A6299" s="57"/>
      <c r="K6299" s="5"/>
    </row>
    <row r="6300">
      <c r="A6300" s="57"/>
      <c r="K6300" s="5"/>
    </row>
    <row r="6301">
      <c r="A6301" s="57"/>
      <c r="K6301" s="5"/>
    </row>
    <row r="6302">
      <c r="A6302" s="57"/>
      <c r="K6302" s="5"/>
    </row>
    <row r="6303">
      <c r="A6303" s="57"/>
      <c r="K6303" s="5"/>
    </row>
    <row r="6304">
      <c r="A6304" s="57"/>
      <c r="K6304" s="5"/>
    </row>
    <row r="6305">
      <c r="A6305" s="57"/>
      <c r="K6305" s="5"/>
    </row>
    <row r="6306">
      <c r="A6306" s="57"/>
      <c r="K6306" s="5"/>
    </row>
    <row r="6307">
      <c r="A6307" s="57"/>
      <c r="K6307" s="5"/>
    </row>
    <row r="6308">
      <c r="A6308" s="57"/>
      <c r="K6308" s="5"/>
    </row>
    <row r="6309">
      <c r="A6309" s="57"/>
      <c r="K6309" s="5"/>
    </row>
    <row r="6310">
      <c r="A6310" s="57"/>
      <c r="K6310" s="5"/>
    </row>
    <row r="6311">
      <c r="A6311" s="57"/>
      <c r="K6311" s="5"/>
    </row>
    <row r="6312">
      <c r="A6312" s="57"/>
      <c r="K6312" s="5"/>
    </row>
    <row r="6313">
      <c r="A6313" s="57"/>
      <c r="K6313" s="5"/>
    </row>
    <row r="6314">
      <c r="A6314" s="57"/>
      <c r="K6314" s="5"/>
    </row>
    <row r="6315">
      <c r="A6315" s="57"/>
      <c r="K6315" s="5"/>
    </row>
    <row r="6316">
      <c r="A6316" s="57"/>
      <c r="K6316" s="5"/>
    </row>
    <row r="6317">
      <c r="A6317" s="57"/>
      <c r="K6317" s="5"/>
    </row>
    <row r="6318">
      <c r="A6318" s="57"/>
      <c r="K6318" s="5"/>
    </row>
    <row r="6319">
      <c r="A6319" s="57"/>
      <c r="K6319" s="5"/>
    </row>
    <row r="6320">
      <c r="A6320" s="57"/>
      <c r="K6320" s="5"/>
    </row>
    <row r="6321">
      <c r="A6321" s="57"/>
      <c r="K6321" s="5"/>
    </row>
    <row r="6322">
      <c r="A6322" s="57"/>
      <c r="K6322" s="5"/>
    </row>
    <row r="6323">
      <c r="A6323" s="57"/>
      <c r="K6323" s="5"/>
    </row>
    <row r="6324">
      <c r="A6324" s="57"/>
      <c r="K6324" s="5"/>
    </row>
    <row r="6325">
      <c r="A6325" s="57"/>
      <c r="K6325" s="5"/>
    </row>
    <row r="6326">
      <c r="A6326" s="57"/>
      <c r="K6326" s="5"/>
    </row>
    <row r="6327">
      <c r="A6327" s="57"/>
      <c r="K6327" s="5"/>
    </row>
    <row r="6328">
      <c r="A6328" s="57"/>
      <c r="K6328" s="5"/>
    </row>
    <row r="6329">
      <c r="A6329" s="57"/>
      <c r="K6329" s="5"/>
    </row>
    <row r="6330">
      <c r="A6330" s="57"/>
      <c r="K6330" s="5"/>
    </row>
    <row r="6331">
      <c r="A6331" s="57"/>
      <c r="K6331" s="5"/>
    </row>
    <row r="6332">
      <c r="A6332" s="57"/>
      <c r="K6332" s="5"/>
    </row>
    <row r="6333">
      <c r="A6333" s="57"/>
      <c r="K6333" s="5"/>
    </row>
    <row r="6334">
      <c r="A6334" s="57"/>
      <c r="K6334" s="5"/>
    </row>
    <row r="6335">
      <c r="A6335" s="57"/>
      <c r="K6335" s="5"/>
    </row>
    <row r="6336">
      <c r="A6336" s="57"/>
      <c r="K6336" s="5"/>
    </row>
    <row r="6337">
      <c r="A6337" s="57"/>
      <c r="K6337" s="5"/>
    </row>
    <row r="6338">
      <c r="A6338" s="57"/>
      <c r="K6338" s="5"/>
    </row>
    <row r="6339">
      <c r="A6339" s="57"/>
      <c r="K6339" s="5"/>
    </row>
    <row r="6340">
      <c r="A6340" s="57"/>
      <c r="K6340" s="5"/>
    </row>
    <row r="6341">
      <c r="A6341" s="57"/>
      <c r="K6341" s="5"/>
    </row>
    <row r="6342">
      <c r="A6342" s="57"/>
      <c r="K6342" s="5"/>
    </row>
    <row r="6343">
      <c r="A6343" s="57"/>
      <c r="K6343" s="5"/>
    </row>
    <row r="6344">
      <c r="A6344" s="57"/>
      <c r="K6344" s="5"/>
    </row>
    <row r="6345">
      <c r="A6345" s="57"/>
      <c r="K6345" s="5"/>
    </row>
    <row r="6346">
      <c r="A6346" s="57"/>
      <c r="K6346" s="5"/>
    </row>
    <row r="6347">
      <c r="A6347" s="57"/>
      <c r="K6347" s="5"/>
    </row>
    <row r="6348">
      <c r="A6348" s="57"/>
      <c r="K6348" s="5"/>
    </row>
    <row r="6349">
      <c r="A6349" s="57"/>
      <c r="K6349" s="5"/>
    </row>
    <row r="6350">
      <c r="A6350" s="57"/>
      <c r="K6350" s="5"/>
    </row>
    <row r="6351">
      <c r="A6351" s="57"/>
      <c r="K6351" s="5"/>
    </row>
    <row r="6352">
      <c r="A6352" s="57"/>
      <c r="K6352" s="5"/>
    </row>
    <row r="6353">
      <c r="A6353" s="57"/>
      <c r="K6353" s="5"/>
    </row>
    <row r="6354">
      <c r="A6354" s="57"/>
      <c r="K6354" s="5"/>
    </row>
    <row r="6355">
      <c r="A6355" s="57"/>
      <c r="K6355" s="5"/>
    </row>
    <row r="6356">
      <c r="A6356" s="57"/>
      <c r="K6356" s="5"/>
    </row>
    <row r="6357">
      <c r="A6357" s="57"/>
      <c r="K6357" s="5"/>
    </row>
    <row r="6358">
      <c r="A6358" s="57"/>
      <c r="K6358" s="5"/>
    </row>
    <row r="6359">
      <c r="A6359" s="57"/>
      <c r="K6359" s="5"/>
    </row>
    <row r="6360">
      <c r="A6360" s="57"/>
      <c r="K6360" s="5"/>
    </row>
    <row r="6361">
      <c r="A6361" s="57"/>
      <c r="K6361" s="5"/>
    </row>
    <row r="6362">
      <c r="A6362" s="57"/>
      <c r="K6362" s="5"/>
    </row>
    <row r="6363">
      <c r="A6363" s="57"/>
      <c r="K6363" s="5"/>
    </row>
    <row r="6364">
      <c r="A6364" s="57"/>
      <c r="K6364" s="5"/>
    </row>
    <row r="6365">
      <c r="A6365" s="57"/>
      <c r="K6365" s="5"/>
    </row>
    <row r="6366">
      <c r="A6366" s="57"/>
      <c r="K6366" s="5"/>
    </row>
    <row r="6367">
      <c r="A6367" s="57"/>
      <c r="K6367" s="5"/>
    </row>
    <row r="6368">
      <c r="A6368" s="57"/>
      <c r="K6368" s="5"/>
    </row>
    <row r="6369">
      <c r="A6369" s="57"/>
      <c r="K6369" s="5"/>
    </row>
    <row r="6370">
      <c r="A6370" s="57"/>
      <c r="K6370" s="5"/>
    </row>
    <row r="6371">
      <c r="A6371" s="57"/>
      <c r="K6371" s="5"/>
    </row>
    <row r="6372">
      <c r="A6372" s="57"/>
      <c r="K6372" s="5"/>
    </row>
    <row r="6373">
      <c r="A6373" s="57"/>
      <c r="K6373" s="5"/>
    </row>
    <row r="6374">
      <c r="A6374" s="57"/>
      <c r="K6374" s="5"/>
    </row>
    <row r="6375">
      <c r="A6375" s="57"/>
      <c r="K6375" s="5"/>
    </row>
    <row r="6376">
      <c r="A6376" s="57"/>
      <c r="K6376" s="5"/>
    </row>
    <row r="6377">
      <c r="A6377" s="57"/>
      <c r="K6377" s="5"/>
    </row>
    <row r="6378">
      <c r="A6378" s="57"/>
      <c r="K6378" s="5"/>
    </row>
    <row r="6379">
      <c r="A6379" s="57"/>
      <c r="K6379" s="5"/>
    </row>
    <row r="6380">
      <c r="A6380" s="57"/>
      <c r="K6380" s="5"/>
    </row>
    <row r="6381">
      <c r="A6381" s="57"/>
      <c r="K6381" s="5"/>
    </row>
    <row r="6382">
      <c r="A6382" s="57"/>
      <c r="K6382" s="5"/>
    </row>
    <row r="6383">
      <c r="A6383" s="57"/>
      <c r="K6383" s="5"/>
    </row>
    <row r="6384">
      <c r="A6384" s="57"/>
      <c r="K6384" s="5"/>
    </row>
    <row r="6385">
      <c r="A6385" s="57"/>
      <c r="K6385" s="5"/>
    </row>
    <row r="6386">
      <c r="A6386" s="57"/>
      <c r="K6386" s="5"/>
    </row>
    <row r="6387">
      <c r="A6387" s="57"/>
      <c r="K6387" s="5"/>
    </row>
    <row r="6388">
      <c r="A6388" s="57"/>
      <c r="K6388" s="5"/>
    </row>
    <row r="6389">
      <c r="A6389" s="57"/>
      <c r="K6389" s="5"/>
    </row>
    <row r="6390">
      <c r="A6390" s="57"/>
      <c r="K6390" s="5"/>
    </row>
    <row r="6391">
      <c r="A6391" s="57"/>
      <c r="K6391" s="5"/>
    </row>
    <row r="6392">
      <c r="A6392" s="57"/>
      <c r="K6392" s="5"/>
    </row>
    <row r="6393">
      <c r="A6393" s="57"/>
      <c r="K6393" s="5"/>
    </row>
    <row r="6394">
      <c r="A6394" s="57"/>
      <c r="K6394" s="5"/>
    </row>
    <row r="6395">
      <c r="A6395" s="57"/>
      <c r="K6395" s="5"/>
    </row>
    <row r="6396">
      <c r="A6396" s="57"/>
      <c r="K6396" s="5"/>
    </row>
    <row r="6397">
      <c r="A6397" s="57"/>
      <c r="K6397" s="5"/>
    </row>
    <row r="6398">
      <c r="A6398" s="57"/>
      <c r="K6398" s="5"/>
    </row>
    <row r="6399">
      <c r="A6399" s="57"/>
      <c r="K6399" s="5"/>
    </row>
    <row r="6400">
      <c r="A6400" s="57"/>
      <c r="K6400" s="5"/>
    </row>
    <row r="6401">
      <c r="A6401" s="57"/>
      <c r="K6401" s="5"/>
    </row>
    <row r="6402">
      <c r="A6402" s="57"/>
      <c r="K6402" s="5"/>
    </row>
    <row r="6403">
      <c r="A6403" s="57"/>
      <c r="K6403" s="5"/>
    </row>
    <row r="6404">
      <c r="A6404" s="57"/>
      <c r="K6404" s="5"/>
    </row>
    <row r="6405">
      <c r="A6405" s="57"/>
      <c r="K6405" s="5"/>
    </row>
    <row r="6406">
      <c r="A6406" s="57"/>
      <c r="K6406" s="5"/>
    </row>
    <row r="6407">
      <c r="A6407" s="57"/>
      <c r="K6407" s="5"/>
    </row>
    <row r="6408">
      <c r="A6408" s="57"/>
      <c r="K6408" s="5"/>
    </row>
    <row r="6409">
      <c r="A6409" s="57"/>
      <c r="K6409" s="5"/>
    </row>
    <row r="6410">
      <c r="A6410" s="57"/>
      <c r="K6410" s="5"/>
    </row>
    <row r="6411">
      <c r="A6411" s="57"/>
      <c r="K6411" s="5"/>
    </row>
    <row r="6412">
      <c r="A6412" s="57"/>
      <c r="K6412" s="5"/>
    </row>
    <row r="6413">
      <c r="A6413" s="57"/>
      <c r="K6413" s="5"/>
    </row>
    <row r="6414">
      <c r="A6414" s="57"/>
      <c r="K6414" s="5"/>
    </row>
    <row r="6415">
      <c r="A6415" s="57"/>
      <c r="K6415" s="5"/>
    </row>
    <row r="6416">
      <c r="A6416" s="57"/>
      <c r="K6416" s="5"/>
    </row>
    <row r="6417">
      <c r="A6417" s="57"/>
      <c r="K6417" s="5"/>
    </row>
    <row r="6418">
      <c r="A6418" s="57"/>
      <c r="K6418" s="5"/>
    </row>
    <row r="6419">
      <c r="A6419" s="57"/>
      <c r="K6419" s="5"/>
    </row>
    <row r="6420">
      <c r="A6420" s="57"/>
      <c r="K6420" s="5"/>
    </row>
    <row r="6421">
      <c r="A6421" s="57"/>
      <c r="K6421" s="5"/>
    </row>
    <row r="6422">
      <c r="A6422" s="57"/>
      <c r="K6422" s="5"/>
    </row>
    <row r="6423">
      <c r="A6423" s="57"/>
      <c r="K6423" s="5"/>
    </row>
    <row r="6424">
      <c r="A6424" s="57"/>
      <c r="K6424" s="5"/>
    </row>
    <row r="6425">
      <c r="A6425" s="57"/>
      <c r="K6425" s="5"/>
    </row>
    <row r="6426">
      <c r="A6426" s="57"/>
      <c r="K6426" s="5"/>
    </row>
    <row r="6427">
      <c r="A6427" s="57"/>
      <c r="K6427" s="5"/>
    </row>
    <row r="6428">
      <c r="A6428" s="57"/>
      <c r="K6428" s="5"/>
    </row>
    <row r="6429">
      <c r="A6429" s="57"/>
      <c r="K6429" s="5"/>
    </row>
    <row r="6430">
      <c r="A6430" s="57"/>
      <c r="K6430" s="5"/>
    </row>
    <row r="6431">
      <c r="A6431" s="57"/>
      <c r="K6431" s="5"/>
    </row>
    <row r="6432">
      <c r="A6432" s="57"/>
      <c r="K6432" s="5"/>
    </row>
    <row r="6433">
      <c r="A6433" s="57"/>
      <c r="K6433" s="5"/>
    </row>
    <row r="6434">
      <c r="A6434" s="57"/>
      <c r="K6434" s="5"/>
    </row>
    <row r="6435">
      <c r="A6435" s="57"/>
      <c r="K6435" s="5"/>
    </row>
    <row r="6436">
      <c r="A6436" s="57"/>
      <c r="K6436" s="5"/>
    </row>
    <row r="6437">
      <c r="A6437" s="57"/>
      <c r="K6437" s="5"/>
    </row>
    <row r="6438">
      <c r="A6438" s="57"/>
      <c r="K6438" s="5"/>
    </row>
    <row r="6439">
      <c r="A6439" s="57"/>
      <c r="K6439" s="5"/>
    </row>
    <row r="6440">
      <c r="A6440" s="57"/>
      <c r="K6440" s="5"/>
    </row>
    <row r="6441">
      <c r="A6441" s="57"/>
      <c r="K6441" s="5"/>
    </row>
    <row r="6442">
      <c r="A6442" s="57"/>
      <c r="K6442" s="5"/>
    </row>
    <row r="6443">
      <c r="A6443" s="57"/>
      <c r="K6443" s="5"/>
    </row>
    <row r="6444">
      <c r="A6444" s="57"/>
      <c r="K6444" s="5"/>
    </row>
    <row r="6445">
      <c r="A6445" s="57"/>
      <c r="K6445" s="5"/>
    </row>
    <row r="6446">
      <c r="A6446" s="57"/>
      <c r="K6446" s="5"/>
    </row>
    <row r="6447">
      <c r="A6447" s="57"/>
      <c r="K6447" s="5"/>
    </row>
    <row r="6448">
      <c r="A6448" s="57"/>
      <c r="K6448" s="5"/>
    </row>
    <row r="6449">
      <c r="A6449" s="57"/>
      <c r="K6449" s="5"/>
    </row>
    <row r="6450">
      <c r="A6450" s="57"/>
      <c r="K6450" s="5"/>
    </row>
    <row r="6451">
      <c r="A6451" s="57"/>
      <c r="K6451" s="5"/>
    </row>
    <row r="6452">
      <c r="A6452" s="57"/>
      <c r="K6452" s="5"/>
    </row>
    <row r="6453">
      <c r="A6453" s="57"/>
      <c r="K6453" s="5"/>
    </row>
    <row r="6454">
      <c r="A6454" s="57"/>
      <c r="K6454" s="5"/>
    </row>
    <row r="6455">
      <c r="A6455" s="57"/>
      <c r="K6455" s="5"/>
    </row>
    <row r="6456">
      <c r="A6456" s="57"/>
      <c r="K6456" s="5"/>
    </row>
    <row r="6457">
      <c r="A6457" s="57"/>
      <c r="K6457" s="5"/>
    </row>
    <row r="6458">
      <c r="A6458" s="57"/>
      <c r="K6458" s="5"/>
    </row>
    <row r="6459">
      <c r="A6459" s="57"/>
      <c r="K6459" s="5"/>
    </row>
    <row r="6460">
      <c r="A6460" s="57"/>
      <c r="K6460" s="5"/>
    </row>
    <row r="6461">
      <c r="A6461" s="57"/>
      <c r="K6461" s="5"/>
    </row>
    <row r="6462">
      <c r="A6462" s="57"/>
      <c r="K6462" s="5"/>
    </row>
    <row r="6463">
      <c r="A6463" s="57"/>
      <c r="K6463" s="5"/>
    </row>
    <row r="6464">
      <c r="A6464" s="57"/>
      <c r="K6464" s="5"/>
    </row>
    <row r="6465">
      <c r="A6465" s="57"/>
      <c r="K6465" s="5"/>
    </row>
    <row r="6466">
      <c r="A6466" s="57"/>
      <c r="K6466" s="5"/>
    </row>
    <row r="6467">
      <c r="A6467" s="57"/>
      <c r="K6467" s="5"/>
    </row>
    <row r="6468">
      <c r="A6468" s="57"/>
      <c r="K6468" s="5"/>
    </row>
    <row r="6469">
      <c r="A6469" s="57"/>
      <c r="K6469" s="5"/>
    </row>
    <row r="6470">
      <c r="A6470" s="57"/>
      <c r="K6470" s="5"/>
    </row>
    <row r="6471">
      <c r="A6471" s="57"/>
      <c r="K6471" s="5"/>
    </row>
    <row r="6472">
      <c r="A6472" s="57"/>
      <c r="K6472" s="5"/>
    </row>
    <row r="6473">
      <c r="A6473" s="57"/>
      <c r="K6473" s="5"/>
    </row>
    <row r="6474">
      <c r="A6474" s="57"/>
      <c r="K6474" s="5"/>
    </row>
    <row r="6475">
      <c r="A6475" s="57"/>
      <c r="K6475" s="5"/>
    </row>
    <row r="6476">
      <c r="A6476" s="57"/>
      <c r="K6476" s="5"/>
    </row>
    <row r="6477">
      <c r="A6477" s="57"/>
      <c r="K6477" s="5"/>
    </row>
    <row r="6478">
      <c r="A6478" s="57"/>
      <c r="K6478" s="5"/>
    </row>
    <row r="6479">
      <c r="A6479" s="57"/>
      <c r="K6479" s="5"/>
    </row>
    <row r="6480">
      <c r="A6480" s="57"/>
      <c r="K6480" s="5"/>
    </row>
    <row r="6481">
      <c r="A6481" s="57"/>
      <c r="K6481" s="5"/>
    </row>
    <row r="6482">
      <c r="A6482" s="57"/>
      <c r="K6482" s="5"/>
    </row>
    <row r="6483">
      <c r="A6483" s="57"/>
      <c r="K6483" s="5"/>
    </row>
    <row r="6484">
      <c r="A6484" s="57"/>
      <c r="K6484" s="5"/>
    </row>
    <row r="6485">
      <c r="A6485" s="57"/>
      <c r="K6485" s="5"/>
    </row>
    <row r="6486">
      <c r="A6486" s="57"/>
      <c r="K6486" s="5"/>
    </row>
    <row r="6487">
      <c r="A6487" s="57"/>
      <c r="K6487" s="5"/>
    </row>
    <row r="6488">
      <c r="A6488" s="57"/>
      <c r="K6488" s="5"/>
    </row>
    <row r="6489">
      <c r="A6489" s="57"/>
      <c r="K6489" s="5"/>
    </row>
    <row r="6490">
      <c r="A6490" s="57"/>
      <c r="K6490" s="5"/>
    </row>
    <row r="6491">
      <c r="A6491" s="57"/>
      <c r="K6491" s="5"/>
    </row>
    <row r="6492">
      <c r="A6492" s="57"/>
      <c r="K6492" s="5"/>
    </row>
    <row r="6493">
      <c r="A6493" s="57"/>
      <c r="K6493" s="5"/>
    </row>
    <row r="6494">
      <c r="A6494" s="57"/>
      <c r="K6494" s="5"/>
    </row>
    <row r="6495">
      <c r="A6495" s="57"/>
      <c r="K6495" s="5"/>
    </row>
    <row r="6496">
      <c r="A6496" s="57"/>
      <c r="K6496" s="5"/>
    </row>
    <row r="6497">
      <c r="A6497" s="57"/>
      <c r="K6497" s="5"/>
    </row>
    <row r="6498">
      <c r="A6498" s="57"/>
      <c r="K6498" s="5"/>
    </row>
    <row r="6499">
      <c r="A6499" s="57"/>
      <c r="K6499" s="5"/>
    </row>
    <row r="6500">
      <c r="A6500" s="57"/>
      <c r="K6500" s="5"/>
    </row>
    <row r="6501">
      <c r="A6501" s="57"/>
      <c r="K6501" s="5"/>
    </row>
    <row r="6502">
      <c r="A6502" s="57"/>
      <c r="K6502" s="5"/>
    </row>
    <row r="6503">
      <c r="A6503" s="57"/>
      <c r="K6503" s="5"/>
    </row>
    <row r="6504">
      <c r="A6504" s="57"/>
      <c r="K6504" s="5"/>
    </row>
    <row r="6505">
      <c r="A6505" s="57"/>
      <c r="K6505" s="5"/>
    </row>
    <row r="6506">
      <c r="A6506" s="57"/>
      <c r="K6506" s="5"/>
    </row>
    <row r="6507">
      <c r="A6507" s="57"/>
      <c r="K6507" s="5"/>
    </row>
    <row r="6508">
      <c r="A6508" s="57"/>
      <c r="K6508" s="5"/>
    </row>
    <row r="6509">
      <c r="A6509" s="57"/>
      <c r="K6509" s="5"/>
    </row>
    <row r="6510">
      <c r="A6510" s="57"/>
      <c r="K6510" s="5"/>
    </row>
    <row r="6511">
      <c r="A6511" s="57"/>
      <c r="K6511" s="5"/>
    </row>
    <row r="6512">
      <c r="A6512" s="57"/>
      <c r="K6512" s="5"/>
    </row>
    <row r="6513">
      <c r="A6513" s="57"/>
      <c r="K6513" s="5"/>
    </row>
    <row r="6514">
      <c r="A6514" s="57"/>
      <c r="K6514" s="5"/>
    </row>
    <row r="6515">
      <c r="A6515" s="57"/>
      <c r="K6515" s="5"/>
    </row>
    <row r="6516">
      <c r="A6516" s="57"/>
      <c r="K6516" s="5"/>
    </row>
    <row r="6517">
      <c r="A6517" s="57"/>
      <c r="K6517" s="5"/>
    </row>
    <row r="6518">
      <c r="A6518" s="57"/>
      <c r="K6518" s="5"/>
    </row>
    <row r="6519">
      <c r="A6519" s="57"/>
      <c r="K6519" s="5"/>
    </row>
    <row r="6520">
      <c r="A6520" s="57"/>
      <c r="K6520" s="5"/>
    </row>
    <row r="6521">
      <c r="A6521" s="57"/>
      <c r="K6521" s="5"/>
    </row>
    <row r="6522">
      <c r="A6522" s="57"/>
      <c r="K6522" s="5"/>
    </row>
    <row r="6523">
      <c r="A6523" s="57"/>
      <c r="K6523" s="5"/>
    </row>
    <row r="6524">
      <c r="A6524" s="57"/>
      <c r="K6524" s="5"/>
    </row>
    <row r="6525">
      <c r="A6525" s="57"/>
      <c r="K6525" s="5"/>
    </row>
    <row r="6526">
      <c r="A6526" s="57"/>
      <c r="K6526" s="5"/>
    </row>
    <row r="6527">
      <c r="A6527" s="57"/>
      <c r="K6527" s="5"/>
    </row>
    <row r="6528">
      <c r="A6528" s="57"/>
      <c r="K6528" s="5"/>
    </row>
    <row r="6529">
      <c r="A6529" s="57"/>
      <c r="K6529" s="5"/>
    </row>
    <row r="6530">
      <c r="A6530" s="57"/>
      <c r="K6530" s="5"/>
    </row>
    <row r="6531">
      <c r="A6531" s="57"/>
      <c r="K6531" s="5"/>
    </row>
    <row r="6532">
      <c r="A6532" s="57"/>
      <c r="K6532" s="5"/>
    </row>
    <row r="6533">
      <c r="A6533" s="57"/>
      <c r="K6533" s="5"/>
    </row>
    <row r="6534">
      <c r="A6534" s="57"/>
      <c r="K6534" s="5"/>
    </row>
    <row r="6535">
      <c r="A6535" s="57"/>
      <c r="K6535" s="5"/>
    </row>
    <row r="6536">
      <c r="A6536" s="57"/>
      <c r="K6536" s="5"/>
    </row>
    <row r="6537">
      <c r="A6537" s="57"/>
      <c r="K6537" s="5"/>
    </row>
    <row r="6538">
      <c r="A6538" s="57"/>
      <c r="K6538" s="5"/>
    </row>
    <row r="6539">
      <c r="A6539" s="57"/>
      <c r="K6539" s="5"/>
    </row>
    <row r="6540">
      <c r="A6540" s="57"/>
      <c r="K6540" s="5"/>
    </row>
    <row r="6541">
      <c r="A6541" s="57"/>
      <c r="K6541" s="5"/>
    </row>
    <row r="6542">
      <c r="A6542" s="57"/>
      <c r="K6542" s="5"/>
    </row>
    <row r="6543">
      <c r="A6543" s="57"/>
      <c r="K6543" s="5"/>
    </row>
    <row r="6544">
      <c r="A6544" s="57"/>
      <c r="K6544" s="5"/>
    </row>
    <row r="6545">
      <c r="A6545" s="57"/>
      <c r="K6545" s="5"/>
    </row>
    <row r="6546">
      <c r="A6546" s="57"/>
      <c r="K6546" s="5"/>
    </row>
    <row r="6547">
      <c r="A6547" s="57"/>
      <c r="K6547" s="5"/>
    </row>
    <row r="6548">
      <c r="A6548" s="57"/>
      <c r="K6548" s="5"/>
    </row>
    <row r="6549">
      <c r="A6549" s="57"/>
      <c r="K6549" s="5"/>
    </row>
    <row r="6550">
      <c r="A6550" s="57"/>
      <c r="K6550" s="5"/>
    </row>
    <row r="6551">
      <c r="A6551" s="57"/>
      <c r="K6551" s="5"/>
    </row>
    <row r="6552">
      <c r="A6552" s="57"/>
      <c r="K6552" s="5"/>
    </row>
    <row r="6553">
      <c r="A6553" s="57"/>
      <c r="K6553" s="5"/>
    </row>
    <row r="6554">
      <c r="A6554" s="57"/>
      <c r="K6554" s="5"/>
    </row>
    <row r="6555">
      <c r="A6555" s="57"/>
      <c r="K6555" s="5"/>
    </row>
    <row r="6556">
      <c r="A6556" s="57"/>
      <c r="K6556" s="5"/>
    </row>
    <row r="6557">
      <c r="A6557" s="57"/>
      <c r="K6557" s="5"/>
    </row>
    <row r="6558">
      <c r="A6558" s="57"/>
      <c r="K6558" s="5"/>
    </row>
    <row r="6559">
      <c r="A6559" s="57"/>
      <c r="K6559" s="5"/>
    </row>
    <row r="6560">
      <c r="A6560" s="57"/>
      <c r="K6560" s="5"/>
    </row>
    <row r="6561">
      <c r="A6561" s="57"/>
      <c r="K6561" s="5"/>
    </row>
    <row r="6562">
      <c r="A6562" s="57"/>
      <c r="K6562" s="5"/>
    </row>
    <row r="6563">
      <c r="A6563" s="57"/>
      <c r="K6563" s="5"/>
    </row>
    <row r="6564">
      <c r="A6564" s="57"/>
      <c r="K6564" s="5"/>
    </row>
    <row r="6565">
      <c r="A6565" s="57"/>
      <c r="K6565" s="5"/>
    </row>
    <row r="6566">
      <c r="A6566" s="57"/>
      <c r="K6566" s="5"/>
    </row>
    <row r="6567">
      <c r="A6567" s="57"/>
      <c r="K6567" s="5"/>
    </row>
    <row r="6568">
      <c r="A6568" s="57"/>
      <c r="K6568" s="5"/>
    </row>
    <row r="6569">
      <c r="A6569" s="57"/>
      <c r="K6569" s="5"/>
    </row>
    <row r="6570">
      <c r="A6570" s="57"/>
      <c r="K6570" s="5"/>
    </row>
    <row r="6571">
      <c r="A6571" s="57"/>
      <c r="K6571" s="5"/>
    </row>
    <row r="6572">
      <c r="A6572" s="57"/>
      <c r="K6572" s="5"/>
    </row>
    <row r="6573">
      <c r="A6573" s="57"/>
      <c r="K6573" s="5"/>
    </row>
    <row r="6574">
      <c r="A6574" s="57"/>
      <c r="K6574" s="5"/>
    </row>
    <row r="6575">
      <c r="A6575" s="57"/>
      <c r="K6575" s="5"/>
    </row>
    <row r="6576">
      <c r="A6576" s="57"/>
      <c r="K6576" s="5"/>
    </row>
    <row r="6577">
      <c r="A6577" s="57"/>
      <c r="K6577" s="5"/>
    </row>
    <row r="6578">
      <c r="A6578" s="57"/>
      <c r="K6578" s="5"/>
    </row>
    <row r="6579">
      <c r="A6579" s="57"/>
      <c r="K6579" s="5"/>
    </row>
    <row r="6580">
      <c r="A6580" s="57"/>
      <c r="K6580" s="5"/>
    </row>
    <row r="6581">
      <c r="A6581" s="57"/>
      <c r="K6581" s="5"/>
    </row>
    <row r="6582">
      <c r="A6582" s="57"/>
      <c r="K6582" s="5"/>
    </row>
    <row r="6583">
      <c r="A6583" s="57"/>
      <c r="K6583" s="5"/>
    </row>
    <row r="6584">
      <c r="A6584" s="57"/>
      <c r="K6584" s="5"/>
    </row>
    <row r="6585">
      <c r="A6585" s="57"/>
      <c r="K6585" s="5"/>
    </row>
    <row r="6586">
      <c r="A6586" s="57"/>
      <c r="K6586" s="5"/>
    </row>
    <row r="6587">
      <c r="A6587" s="57"/>
      <c r="K6587" s="5"/>
    </row>
    <row r="6588">
      <c r="A6588" s="57"/>
      <c r="K6588" s="5"/>
    </row>
    <row r="6589">
      <c r="A6589" s="57"/>
      <c r="K6589" s="5"/>
    </row>
    <row r="6590">
      <c r="A6590" s="57"/>
      <c r="K6590" s="5"/>
    </row>
    <row r="6591">
      <c r="A6591" s="57"/>
      <c r="K6591" s="5"/>
    </row>
    <row r="6592">
      <c r="A6592" s="57"/>
      <c r="K6592" s="5"/>
    </row>
    <row r="6593">
      <c r="A6593" s="57"/>
      <c r="K6593" s="5"/>
    </row>
    <row r="6594">
      <c r="A6594" s="57"/>
      <c r="K6594" s="5"/>
    </row>
    <row r="6595">
      <c r="A6595" s="57"/>
      <c r="K6595" s="5"/>
    </row>
    <row r="6596">
      <c r="A6596" s="57"/>
      <c r="K6596" s="5"/>
    </row>
    <row r="6597">
      <c r="A6597" s="57"/>
      <c r="K6597" s="5"/>
    </row>
    <row r="6598">
      <c r="A6598" s="57"/>
      <c r="K6598" s="5"/>
    </row>
    <row r="6599">
      <c r="A6599" s="57"/>
      <c r="K6599" s="5"/>
    </row>
    <row r="6600">
      <c r="A6600" s="57"/>
      <c r="K6600" s="5"/>
    </row>
    <row r="6601">
      <c r="A6601" s="57"/>
      <c r="K6601" s="5"/>
    </row>
    <row r="6602">
      <c r="A6602" s="57"/>
      <c r="K6602" s="5"/>
    </row>
    <row r="6603">
      <c r="A6603" s="57"/>
      <c r="K6603" s="5"/>
    </row>
    <row r="6604">
      <c r="A6604" s="57"/>
      <c r="K6604" s="5"/>
    </row>
    <row r="6605">
      <c r="A6605" s="57"/>
      <c r="K6605" s="5"/>
    </row>
    <row r="6606">
      <c r="A6606" s="57"/>
      <c r="K6606" s="5"/>
    </row>
    <row r="6607">
      <c r="A6607" s="57"/>
      <c r="K6607" s="5"/>
    </row>
    <row r="6608">
      <c r="A6608" s="57"/>
      <c r="K6608" s="5"/>
    </row>
    <row r="6609">
      <c r="A6609" s="57"/>
      <c r="K6609" s="5"/>
    </row>
    <row r="6610">
      <c r="A6610" s="57"/>
      <c r="K6610" s="5"/>
    </row>
    <row r="6611">
      <c r="A6611" s="57"/>
      <c r="K6611" s="5"/>
    </row>
    <row r="6612">
      <c r="A6612" s="57"/>
      <c r="K6612" s="5"/>
    </row>
    <row r="6613">
      <c r="A6613" s="57"/>
      <c r="K6613" s="5"/>
    </row>
    <row r="6614">
      <c r="A6614" s="57"/>
      <c r="K6614" s="5"/>
    </row>
    <row r="6615">
      <c r="A6615" s="57"/>
      <c r="K6615" s="5"/>
    </row>
    <row r="6616">
      <c r="A6616" s="57"/>
      <c r="K6616" s="5"/>
    </row>
    <row r="6617">
      <c r="A6617" s="57"/>
      <c r="K6617" s="5"/>
    </row>
    <row r="6618">
      <c r="A6618" s="57"/>
      <c r="K6618" s="5"/>
    </row>
    <row r="6619">
      <c r="A6619" s="57"/>
      <c r="K6619" s="5"/>
    </row>
    <row r="6620">
      <c r="A6620" s="57"/>
      <c r="K6620" s="5"/>
    </row>
    <row r="6621">
      <c r="A6621" s="57"/>
      <c r="K6621" s="5"/>
    </row>
    <row r="6622">
      <c r="A6622" s="57"/>
      <c r="K6622" s="5"/>
    </row>
    <row r="6623">
      <c r="A6623" s="57"/>
      <c r="K6623" s="5"/>
    </row>
    <row r="6624">
      <c r="A6624" s="57"/>
      <c r="K6624" s="5"/>
    </row>
    <row r="6625">
      <c r="A6625" s="57"/>
      <c r="K6625" s="5"/>
    </row>
    <row r="6626">
      <c r="A6626" s="57"/>
      <c r="K6626" s="5"/>
    </row>
    <row r="6627">
      <c r="A6627" s="57"/>
      <c r="K6627" s="5"/>
    </row>
    <row r="6628">
      <c r="A6628" s="57"/>
      <c r="K6628" s="5"/>
    </row>
    <row r="6629">
      <c r="A6629" s="57"/>
      <c r="K6629" s="5"/>
    </row>
    <row r="6630">
      <c r="A6630" s="57"/>
      <c r="K6630" s="5"/>
    </row>
    <row r="6631">
      <c r="A6631" s="57"/>
      <c r="K6631" s="5"/>
    </row>
    <row r="6632">
      <c r="A6632" s="57"/>
      <c r="K6632" s="5"/>
    </row>
    <row r="6633">
      <c r="A6633" s="57"/>
      <c r="K6633" s="5"/>
    </row>
    <row r="6634">
      <c r="A6634" s="57"/>
      <c r="K6634" s="5"/>
    </row>
    <row r="6635">
      <c r="A6635" s="57"/>
      <c r="K6635" s="5"/>
    </row>
    <row r="6636">
      <c r="A6636" s="57"/>
      <c r="K6636" s="5"/>
    </row>
    <row r="6637">
      <c r="A6637" s="57"/>
      <c r="K6637" s="5"/>
    </row>
    <row r="6638">
      <c r="A6638" s="57"/>
      <c r="K6638" s="5"/>
    </row>
    <row r="6639">
      <c r="A6639" s="57"/>
      <c r="K6639" s="5"/>
    </row>
    <row r="6640">
      <c r="A6640" s="57"/>
      <c r="K6640" s="5"/>
    </row>
    <row r="6641">
      <c r="A6641" s="57"/>
      <c r="K6641" s="5"/>
    </row>
    <row r="6642">
      <c r="A6642" s="57"/>
      <c r="K6642" s="5"/>
    </row>
    <row r="6643">
      <c r="A6643" s="57"/>
      <c r="K6643" s="5"/>
    </row>
    <row r="6644">
      <c r="A6644" s="57"/>
      <c r="K6644" s="5"/>
    </row>
    <row r="6645">
      <c r="A6645" s="57"/>
      <c r="K6645" s="5"/>
    </row>
    <row r="6646">
      <c r="A6646" s="57"/>
      <c r="K6646" s="5"/>
    </row>
    <row r="6647">
      <c r="A6647" s="57"/>
      <c r="K6647" s="5"/>
    </row>
    <row r="6648">
      <c r="A6648" s="57"/>
      <c r="K6648" s="5"/>
    </row>
    <row r="6649">
      <c r="A6649" s="57"/>
      <c r="K6649" s="5"/>
    </row>
    <row r="6650">
      <c r="A6650" s="57"/>
      <c r="K6650" s="5"/>
    </row>
    <row r="6651">
      <c r="A6651" s="57"/>
      <c r="K6651" s="5"/>
    </row>
    <row r="6652">
      <c r="A6652" s="57"/>
      <c r="K6652" s="5"/>
    </row>
    <row r="6653">
      <c r="A6653" s="57"/>
      <c r="K6653" s="5"/>
    </row>
    <row r="6654">
      <c r="A6654" s="57"/>
      <c r="K6654" s="5"/>
    </row>
    <row r="6655">
      <c r="A6655" s="57"/>
      <c r="K6655" s="5"/>
    </row>
    <row r="6656">
      <c r="A6656" s="57"/>
      <c r="K6656" s="5"/>
    </row>
    <row r="6657">
      <c r="A6657" s="57"/>
      <c r="K6657" s="5"/>
    </row>
    <row r="6658">
      <c r="A6658" s="57"/>
      <c r="K6658" s="5"/>
    </row>
    <row r="6659">
      <c r="A6659" s="57"/>
      <c r="K6659" s="5"/>
    </row>
    <row r="6660">
      <c r="A6660" s="57"/>
      <c r="K6660" s="5"/>
    </row>
    <row r="6661">
      <c r="A6661" s="57"/>
      <c r="K6661" s="5"/>
    </row>
    <row r="6662">
      <c r="A6662" s="57"/>
      <c r="K6662" s="5"/>
    </row>
    <row r="6663">
      <c r="A6663" s="57"/>
      <c r="K6663" s="5"/>
    </row>
    <row r="6664">
      <c r="A6664" s="57"/>
      <c r="K6664" s="5"/>
    </row>
    <row r="6665">
      <c r="A6665" s="57"/>
      <c r="K6665" s="5"/>
    </row>
    <row r="6666">
      <c r="A6666" s="57"/>
      <c r="K6666" s="5"/>
    </row>
    <row r="6667">
      <c r="A6667" s="57"/>
      <c r="K6667" s="5"/>
    </row>
    <row r="6668">
      <c r="A6668" s="57"/>
      <c r="K6668" s="5"/>
    </row>
    <row r="6669">
      <c r="A6669" s="57"/>
      <c r="K6669" s="5"/>
    </row>
    <row r="6670">
      <c r="A6670" s="57"/>
      <c r="K6670" s="5"/>
    </row>
    <row r="6671">
      <c r="A6671" s="57"/>
      <c r="K6671" s="5"/>
    </row>
    <row r="6672">
      <c r="A6672" s="57"/>
      <c r="K6672" s="5"/>
    </row>
    <row r="6673">
      <c r="A6673" s="57"/>
      <c r="K6673" s="5"/>
    </row>
    <row r="6674">
      <c r="A6674" s="57"/>
      <c r="K6674" s="5"/>
    </row>
    <row r="6675">
      <c r="A6675" s="57"/>
      <c r="K6675" s="5"/>
    </row>
    <row r="6676">
      <c r="A6676" s="57"/>
      <c r="K6676" s="5"/>
    </row>
    <row r="6677">
      <c r="A6677" s="57"/>
      <c r="K6677" s="5"/>
    </row>
    <row r="6678">
      <c r="A6678" s="57"/>
      <c r="K6678" s="5"/>
    </row>
    <row r="6679">
      <c r="A6679" s="57"/>
      <c r="K6679" s="5"/>
    </row>
    <row r="6680">
      <c r="A6680" s="57"/>
      <c r="K6680" s="5"/>
    </row>
    <row r="6681">
      <c r="A6681" s="57"/>
      <c r="K6681" s="5"/>
    </row>
    <row r="6682">
      <c r="A6682" s="57"/>
      <c r="K6682" s="5"/>
    </row>
    <row r="6683">
      <c r="A6683" s="57"/>
      <c r="K6683" s="5"/>
    </row>
    <row r="6684">
      <c r="A6684" s="57"/>
      <c r="K6684" s="5"/>
    </row>
    <row r="6685">
      <c r="A6685" s="57"/>
      <c r="K6685" s="5"/>
    </row>
    <row r="6686">
      <c r="A6686" s="57"/>
      <c r="K6686" s="5"/>
    </row>
    <row r="6687">
      <c r="A6687" s="57"/>
      <c r="K6687" s="5"/>
    </row>
    <row r="6688">
      <c r="A6688" s="57"/>
      <c r="K6688" s="5"/>
    </row>
    <row r="6689">
      <c r="A6689" s="57"/>
      <c r="K6689" s="5"/>
    </row>
    <row r="6690">
      <c r="A6690" s="57"/>
      <c r="K6690" s="5"/>
    </row>
    <row r="6691">
      <c r="A6691" s="57"/>
      <c r="K6691" s="5"/>
    </row>
    <row r="6692">
      <c r="A6692" s="57"/>
      <c r="K6692" s="5"/>
    </row>
    <row r="6693">
      <c r="A6693" s="57"/>
      <c r="K6693" s="5"/>
    </row>
    <row r="6694">
      <c r="A6694" s="57"/>
      <c r="K6694" s="5"/>
    </row>
    <row r="6695">
      <c r="A6695" s="57"/>
      <c r="K6695" s="5"/>
    </row>
    <row r="6696">
      <c r="A6696" s="57"/>
      <c r="K6696" s="5"/>
    </row>
    <row r="6697">
      <c r="A6697" s="57"/>
      <c r="K6697" s="5"/>
    </row>
    <row r="6698">
      <c r="A6698" s="57"/>
      <c r="K6698" s="5"/>
    </row>
    <row r="6699">
      <c r="A6699" s="57"/>
      <c r="K6699" s="5"/>
    </row>
    <row r="6700">
      <c r="A6700" s="57"/>
      <c r="K6700" s="5"/>
    </row>
    <row r="6701">
      <c r="A6701" s="57"/>
      <c r="K6701" s="5"/>
    </row>
    <row r="6702">
      <c r="A6702" s="57"/>
      <c r="K6702" s="5"/>
    </row>
    <row r="6703">
      <c r="A6703" s="57"/>
      <c r="K6703" s="5"/>
    </row>
    <row r="6704">
      <c r="A6704" s="57"/>
      <c r="K6704" s="5"/>
    </row>
    <row r="6705">
      <c r="A6705" s="57"/>
      <c r="K6705" s="5"/>
    </row>
    <row r="6706">
      <c r="A6706" s="57"/>
      <c r="K6706" s="5"/>
    </row>
    <row r="6707">
      <c r="A6707" s="57"/>
      <c r="K6707" s="5"/>
    </row>
    <row r="6708">
      <c r="A6708" s="57"/>
      <c r="K6708" s="5"/>
    </row>
    <row r="6709">
      <c r="A6709" s="57"/>
      <c r="K6709" s="5"/>
    </row>
    <row r="6710">
      <c r="A6710" s="57"/>
      <c r="K6710" s="5"/>
    </row>
    <row r="6711">
      <c r="A6711" s="57"/>
      <c r="K6711" s="5"/>
    </row>
    <row r="6712">
      <c r="A6712" s="57"/>
      <c r="K6712" s="5"/>
    </row>
    <row r="6713">
      <c r="A6713" s="57"/>
      <c r="K6713" s="5"/>
    </row>
    <row r="6714">
      <c r="A6714" s="57"/>
      <c r="K6714" s="5"/>
    </row>
    <row r="6715">
      <c r="A6715" s="57"/>
      <c r="K6715" s="5"/>
    </row>
    <row r="6716">
      <c r="A6716" s="57"/>
      <c r="K6716" s="5"/>
    </row>
    <row r="6717">
      <c r="A6717" s="57"/>
      <c r="K6717" s="5"/>
    </row>
    <row r="6718">
      <c r="A6718" s="57"/>
      <c r="K6718" s="5"/>
    </row>
    <row r="6719">
      <c r="A6719" s="57"/>
      <c r="K6719" s="5"/>
    </row>
    <row r="6720">
      <c r="A6720" s="57"/>
      <c r="K6720" s="5"/>
    </row>
    <row r="6721">
      <c r="A6721" s="57"/>
      <c r="K6721" s="5"/>
    </row>
    <row r="6722">
      <c r="A6722" s="57"/>
      <c r="K6722" s="5"/>
    </row>
    <row r="6723">
      <c r="A6723" s="57"/>
      <c r="K6723" s="5"/>
    </row>
    <row r="6724">
      <c r="A6724" s="57"/>
      <c r="K6724" s="5"/>
    </row>
    <row r="6725">
      <c r="A6725" s="57"/>
      <c r="K6725" s="5"/>
    </row>
    <row r="6726">
      <c r="A6726" s="57"/>
      <c r="K6726" s="5"/>
    </row>
    <row r="6727">
      <c r="A6727" s="57"/>
      <c r="K6727" s="5"/>
    </row>
    <row r="6728">
      <c r="A6728" s="57"/>
      <c r="K6728" s="5"/>
    </row>
    <row r="6729">
      <c r="A6729" s="57"/>
      <c r="K6729" s="5"/>
    </row>
    <row r="6730">
      <c r="A6730" s="57"/>
      <c r="K6730" s="5"/>
    </row>
    <row r="6731">
      <c r="A6731" s="57"/>
      <c r="K6731" s="5"/>
    </row>
    <row r="6732">
      <c r="A6732" s="57"/>
      <c r="K6732" s="5"/>
    </row>
    <row r="6733">
      <c r="A6733" s="57"/>
      <c r="K6733" s="5"/>
    </row>
    <row r="6734">
      <c r="A6734" s="57"/>
      <c r="K6734" s="5"/>
    </row>
    <row r="6735">
      <c r="A6735" s="57"/>
      <c r="K6735" s="5"/>
    </row>
    <row r="6736">
      <c r="A6736" s="57"/>
      <c r="K6736" s="5"/>
    </row>
    <row r="6737">
      <c r="A6737" s="57"/>
      <c r="K6737" s="5"/>
    </row>
    <row r="6738">
      <c r="A6738" s="57"/>
      <c r="K6738" s="5"/>
    </row>
    <row r="6739">
      <c r="A6739" s="57"/>
      <c r="K6739" s="5"/>
    </row>
    <row r="6740">
      <c r="A6740" s="57"/>
      <c r="K6740" s="5"/>
    </row>
    <row r="6741">
      <c r="A6741" s="57"/>
      <c r="K6741" s="5"/>
    </row>
    <row r="6742">
      <c r="A6742" s="57"/>
      <c r="K6742" s="5"/>
    </row>
    <row r="6743">
      <c r="A6743" s="57"/>
      <c r="K6743" s="5"/>
    </row>
    <row r="6744">
      <c r="A6744" s="57"/>
      <c r="K6744" s="5"/>
    </row>
    <row r="6745">
      <c r="A6745" s="57"/>
      <c r="K6745" s="5"/>
    </row>
    <row r="6746">
      <c r="A6746" s="57"/>
      <c r="K6746" s="5"/>
    </row>
    <row r="6747">
      <c r="A6747" s="57"/>
      <c r="K6747" s="5"/>
    </row>
    <row r="6748">
      <c r="A6748" s="57"/>
      <c r="K6748" s="5"/>
    </row>
    <row r="6749">
      <c r="A6749" s="57"/>
      <c r="K6749" s="5"/>
    </row>
    <row r="6750">
      <c r="A6750" s="57"/>
      <c r="K6750" s="5"/>
    </row>
    <row r="6751">
      <c r="A6751" s="57"/>
      <c r="K6751" s="5"/>
    </row>
    <row r="6752">
      <c r="A6752" s="57"/>
      <c r="K6752" s="5"/>
    </row>
    <row r="6753">
      <c r="A6753" s="57"/>
      <c r="K6753" s="5"/>
    </row>
    <row r="6754">
      <c r="A6754" s="57"/>
      <c r="K6754" s="5"/>
    </row>
    <row r="6755">
      <c r="A6755" s="57"/>
      <c r="K6755" s="5"/>
    </row>
    <row r="6756">
      <c r="A6756" s="57"/>
      <c r="K6756" s="5"/>
    </row>
    <row r="6757">
      <c r="A6757" s="57"/>
      <c r="K6757" s="5"/>
    </row>
    <row r="6758">
      <c r="A6758" s="57"/>
      <c r="K6758" s="5"/>
    </row>
    <row r="6759">
      <c r="A6759" s="57"/>
      <c r="K6759" s="5"/>
    </row>
    <row r="6760">
      <c r="A6760" s="57"/>
      <c r="K6760" s="5"/>
    </row>
    <row r="6761">
      <c r="A6761" s="57"/>
      <c r="K6761" s="5"/>
    </row>
    <row r="6762">
      <c r="A6762" s="57"/>
      <c r="K6762" s="5"/>
    </row>
    <row r="6763">
      <c r="A6763" s="57"/>
      <c r="K6763" s="5"/>
    </row>
    <row r="6764">
      <c r="A6764" s="57"/>
      <c r="K6764" s="5"/>
    </row>
    <row r="6765">
      <c r="A6765" s="57"/>
      <c r="K6765" s="5"/>
    </row>
    <row r="6766">
      <c r="A6766" s="57"/>
      <c r="K6766" s="5"/>
    </row>
    <row r="6767">
      <c r="A6767" s="57"/>
      <c r="K6767" s="5"/>
    </row>
    <row r="6768">
      <c r="A6768" s="57"/>
      <c r="K6768" s="5"/>
    </row>
    <row r="6769">
      <c r="A6769" s="57"/>
      <c r="K6769" s="5"/>
    </row>
    <row r="6770">
      <c r="A6770" s="57"/>
      <c r="K6770" s="5"/>
    </row>
    <row r="6771">
      <c r="A6771" s="57"/>
      <c r="K6771" s="5"/>
    </row>
    <row r="6772">
      <c r="A6772" s="57"/>
      <c r="K6772" s="5"/>
    </row>
    <row r="6773">
      <c r="A6773" s="57"/>
      <c r="K6773" s="5"/>
    </row>
    <row r="6774">
      <c r="A6774" s="57"/>
      <c r="K6774" s="5"/>
    </row>
    <row r="6775">
      <c r="A6775" s="57"/>
      <c r="K6775" s="5"/>
    </row>
    <row r="6776">
      <c r="A6776" s="57"/>
      <c r="K6776" s="5"/>
    </row>
    <row r="6777">
      <c r="A6777" s="57"/>
      <c r="K6777" s="5"/>
    </row>
    <row r="6778">
      <c r="A6778" s="57"/>
      <c r="K6778" s="5"/>
    </row>
    <row r="6779">
      <c r="A6779" s="57"/>
      <c r="K6779" s="5"/>
    </row>
    <row r="6780">
      <c r="A6780" s="57"/>
      <c r="K6780" s="5"/>
    </row>
    <row r="6781">
      <c r="A6781" s="57"/>
      <c r="K6781" s="5"/>
    </row>
    <row r="6782">
      <c r="A6782" s="57"/>
      <c r="K6782" s="5"/>
    </row>
    <row r="6783">
      <c r="A6783" s="57"/>
      <c r="K6783" s="5"/>
    </row>
    <row r="6784">
      <c r="A6784" s="57"/>
      <c r="K6784" s="5"/>
    </row>
    <row r="6785">
      <c r="A6785" s="57"/>
      <c r="K6785" s="5"/>
    </row>
    <row r="6786">
      <c r="A6786" s="57"/>
      <c r="K6786" s="5"/>
    </row>
    <row r="6787">
      <c r="A6787" s="57"/>
      <c r="K6787" s="5"/>
    </row>
    <row r="6788">
      <c r="A6788" s="57"/>
      <c r="K6788" s="5"/>
    </row>
    <row r="6789">
      <c r="A6789" s="57"/>
      <c r="K6789" s="5"/>
    </row>
    <row r="6790">
      <c r="A6790" s="57"/>
      <c r="K6790" s="5"/>
    </row>
    <row r="6791">
      <c r="A6791" s="57"/>
      <c r="K6791" s="5"/>
    </row>
    <row r="6792">
      <c r="A6792" s="57"/>
      <c r="K6792" s="5"/>
    </row>
    <row r="6793">
      <c r="A6793" s="57"/>
      <c r="K6793" s="5"/>
    </row>
    <row r="6794">
      <c r="A6794" s="57"/>
      <c r="K6794" s="5"/>
    </row>
    <row r="6795">
      <c r="A6795" s="57"/>
      <c r="K6795" s="5"/>
    </row>
    <row r="6796">
      <c r="A6796" s="57"/>
      <c r="K6796" s="5"/>
    </row>
    <row r="6797">
      <c r="A6797" s="57"/>
      <c r="K6797" s="5"/>
    </row>
    <row r="6798">
      <c r="A6798" s="57"/>
      <c r="K6798" s="5"/>
    </row>
    <row r="6799">
      <c r="A6799" s="57"/>
      <c r="K6799" s="5"/>
    </row>
    <row r="6800">
      <c r="A6800" s="57"/>
      <c r="K6800" s="5"/>
    </row>
    <row r="6801">
      <c r="A6801" s="57"/>
      <c r="K6801" s="5"/>
    </row>
    <row r="6802">
      <c r="A6802" s="57"/>
      <c r="K6802" s="5"/>
    </row>
    <row r="6803">
      <c r="A6803" s="57"/>
      <c r="K6803" s="5"/>
    </row>
    <row r="6804">
      <c r="A6804" s="57"/>
      <c r="K6804" s="5"/>
    </row>
    <row r="6805">
      <c r="A6805" s="57"/>
      <c r="K6805" s="5"/>
    </row>
    <row r="6806">
      <c r="A6806" s="57"/>
      <c r="K6806" s="5"/>
    </row>
    <row r="6807">
      <c r="A6807" s="57"/>
      <c r="K6807" s="5"/>
    </row>
    <row r="6808">
      <c r="A6808" s="57"/>
      <c r="K6808" s="5"/>
    </row>
    <row r="6809">
      <c r="A6809" s="57"/>
      <c r="K6809" s="5"/>
    </row>
    <row r="6810">
      <c r="A6810" s="57"/>
      <c r="K6810" s="5"/>
    </row>
    <row r="6811">
      <c r="A6811" s="57"/>
      <c r="K6811" s="5"/>
    </row>
    <row r="6812">
      <c r="A6812" s="57"/>
      <c r="K6812" s="5"/>
    </row>
    <row r="6813">
      <c r="A6813" s="57"/>
      <c r="K6813" s="5"/>
    </row>
    <row r="6814">
      <c r="A6814" s="57"/>
      <c r="K6814" s="5"/>
    </row>
    <row r="6815">
      <c r="A6815" s="57"/>
      <c r="K6815" s="5"/>
    </row>
    <row r="6816">
      <c r="A6816" s="57"/>
      <c r="K6816" s="5"/>
    </row>
    <row r="6817">
      <c r="A6817" s="57"/>
      <c r="K6817" s="5"/>
    </row>
    <row r="6818">
      <c r="A6818" s="57"/>
      <c r="K6818" s="5"/>
    </row>
    <row r="6819">
      <c r="A6819" s="57"/>
      <c r="K6819" s="5"/>
    </row>
    <row r="6820">
      <c r="A6820" s="57"/>
      <c r="K6820" s="5"/>
    </row>
    <row r="6821">
      <c r="A6821" s="57"/>
      <c r="K6821" s="5"/>
    </row>
    <row r="6822">
      <c r="A6822" s="57"/>
      <c r="K6822" s="5"/>
    </row>
    <row r="6823">
      <c r="A6823" s="57"/>
      <c r="K6823" s="5"/>
    </row>
    <row r="6824">
      <c r="A6824" s="57"/>
      <c r="K6824" s="5"/>
    </row>
    <row r="6825">
      <c r="A6825" s="57"/>
      <c r="K6825" s="5"/>
    </row>
    <row r="6826">
      <c r="A6826" s="57"/>
      <c r="K6826" s="5"/>
    </row>
    <row r="6827">
      <c r="A6827" s="57"/>
      <c r="K6827" s="5"/>
    </row>
    <row r="6828">
      <c r="A6828" s="57"/>
      <c r="K6828" s="5"/>
    </row>
    <row r="6829">
      <c r="A6829" s="57"/>
      <c r="K6829" s="5"/>
    </row>
    <row r="6830">
      <c r="A6830" s="57"/>
      <c r="K6830" s="5"/>
    </row>
    <row r="6831">
      <c r="A6831" s="57"/>
      <c r="K6831" s="5"/>
    </row>
    <row r="6832">
      <c r="A6832" s="57"/>
      <c r="K6832" s="5"/>
    </row>
    <row r="6833">
      <c r="A6833" s="57"/>
      <c r="K6833" s="5"/>
    </row>
    <row r="6834">
      <c r="A6834" s="57"/>
      <c r="K6834" s="5"/>
    </row>
    <row r="6835">
      <c r="A6835" s="57"/>
      <c r="K6835" s="5"/>
    </row>
    <row r="6836">
      <c r="A6836" s="57"/>
      <c r="K6836" s="5"/>
    </row>
    <row r="6837">
      <c r="A6837" s="57"/>
      <c r="K6837" s="5"/>
    </row>
    <row r="6838">
      <c r="A6838" s="57"/>
      <c r="K6838" s="5"/>
    </row>
    <row r="6839">
      <c r="A6839" s="57"/>
      <c r="K6839" s="5"/>
    </row>
    <row r="6840">
      <c r="A6840" s="57"/>
      <c r="K6840" s="5"/>
    </row>
    <row r="6841">
      <c r="A6841" s="57"/>
      <c r="K6841" s="5"/>
    </row>
    <row r="6842">
      <c r="A6842" s="57"/>
      <c r="K6842" s="5"/>
    </row>
    <row r="6843">
      <c r="A6843" s="57"/>
      <c r="K6843" s="5"/>
    </row>
    <row r="6844">
      <c r="A6844" s="57"/>
      <c r="K6844" s="5"/>
    </row>
    <row r="6845">
      <c r="A6845" s="57"/>
      <c r="K6845" s="5"/>
    </row>
    <row r="6846">
      <c r="A6846" s="57"/>
      <c r="K6846" s="5"/>
    </row>
    <row r="6847">
      <c r="A6847" s="57"/>
      <c r="K6847" s="5"/>
    </row>
    <row r="6848">
      <c r="A6848" s="57"/>
      <c r="K6848" s="5"/>
    </row>
    <row r="6849">
      <c r="A6849" s="57"/>
      <c r="K6849" s="5"/>
    </row>
    <row r="6850">
      <c r="A6850" s="57"/>
      <c r="K6850" s="5"/>
    </row>
    <row r="6851">
      <c r="A6851" s="57"/>
      <c r="K6851" s="5"/>
    </row>
    <row r="6852">
      <c r="A6852" s="57"/>
      <c r="K6852" s="5"/>
    </row>
    <row r="6853">
      <c r="A6853" s="57"/>
      <c r="K6853" s="5"/>
    </row>
    <row r="6854">
      <c r="A6854" s="57"/>
      <c r="K6854" s="5"/>
    </row>
    <row r="6855">
      <c r="A6855" s="57"/>
      <c r="K6855" s="5"/>
    </row>
    <row r="6856">
      <c r="A6856" s="57"/>
      <c r="K6856" s="5"/>
    </row>
    <row r="6857">
      <c r="A6857" s="57"/>
      <c r="K6857" s="5"/>
    </row>
    <row r="6858">
      <c r="A6858" s="57"/>
      <c r="K6858" s="5"/>
    </row>
    <row r="6859">
      <c r="A6859" s="57"/>
      <c r="K6859" s="5"/>
    </row>
    <row r="6860">
      <c r="A6860" s="57"/>
      <c r="K6860" s="5"/>
    </row>
    <row r="6861">
      <c r="A6861" s="57"/>
      <c r="K6861" s="5"/>
    </row>
    <row r="6862">
      <c r="A6862" s="57"/>
      <c r="K6862" s="5"/>
    </row>
    <row r="6863">
      <c r="A6863" s="57"/>
      <c r="K6863" s="5"/>
    </row>
    <row r="6864">
      <c r="A6864" s="57"/>
      <c r="K6864" s="5"/>
    </row>
    <row r="6865">
      <c r="A6865" s="57"/>
      <c r="K6865" s="5"/>
    </row>
    <row r="6866">
      <c r="A6866" s="57"/>
      <c r="K6866" s="5"/>
    </row>
    <row r="6867">
      <c r="A6867" s="57"/>
      <c r="K6867" s="5"/>
    </row>
    <row r="6868">
      <c r="A6868" s="57"/>
      <c r="K6868" s="5"/>
    </row>
    <row r="6869">
      <c r="A6869" s="57"/>
      <c r="K6869" s="5"/>
    </row>
    <row r="6870">
      <c r="A6870" s="57"/>
      <c r="K6870" s="5"/>
    </row>
    <row r="6871">
      <c r="A6871" s="57"/>
      <c r="K6871" s="5"/>
    </row>
    <row r="6872">
      <c r="A6872" s="57"/>
      <c r="K6872" s="5"/>
    </row>
    <row r="6873">
      <c r="A6873" s="57"/>
      <c r="K6873" s="5"/>
    </row>
    <row r="6874">
      <c r="A6874" s="57"/>
      <c r="K6874" s="5"/>
    </row>
    <row r="6875">
      <c r="A6875" s="57"/>
      <c r="K6875" s="5"/>
    </row>
    <row r="6876">
      <c r="A6876" s="57"/>
      <c r="K6876" s="5"/>
    </row>
    <row r="6877">
      <c r="A6877" s="57"/>
      <c r="K6877" s="5"/>
    </row>
    <row r="6878">
      <c r="A6878" s="57"/>
      <c r="K6878" s="5"/>
    </row>
    <row r="6879">
      <c r="A6879" s="57"/>
      <c r="K6879" s="5"/>
    </row>
    <row r="6880">
      <c r="A6880" s="57"/>
      <c r="K6880" s="5"/>
    </row>
    <row r="6881">
      <c r="A6881" s="57"/>
      <c r="K6881" s="5"/>
    </row>
    <row r="6882">
      <c r="A6882" s="57"/>
      <c r="K6882" s="5"/>
    </row>
    <row r="6883">
      <c r="A6883" s="57"/>
      <c r="K6883" s="5"/>
    </row>
    <row r="6884">
      <c r="A6884" s="57"/>
      <c r="K6884" s="5"/>
    </row>
    <row r="6885">
      <c r="A6885" s="57"/>
      <c r="K6885" s="5"/>
    </row>
    <row r="6886">
      <c r="A6886" s="57"/>
      <c r="K6886" s="5"/>
    </row>
    <row r="6887">
      <c r="A6887" s="57"/>
      <c r="K6887" s="5"/>
    </row>
    <row r="6888">
      <c r="A6888" s="57"/>
      <c r="K6888" s="5"/>
    </row>
    <row r="6889">
      <c r="A6889" s="57"/>
      <c r="K6889" s="5"/>
    </row>
    <row r="6890">
      <c r="A6890" s="57"/>
      <c r="K6890" s="5"/>
    </row>
    <row r="6891">
      <c r="A6891" s="57"/>
      <c r="K6891" s="5"/>
    </row>
    <row r="6892">
      <c r="A6892" s="57"/>
      <c r="K6892" s="5"/>
    </row>
    <row r="6893">
      <c r="A6893" s="57"/>
      <c r="K6893" s="5"/>
    </row>
    <row r="6894">
      <c r="A6894" s="57"/>
      <c r="K6894" s="5"/>
    </row>
    <row r="6895">
      <c r="A6895" s="57"/>
      <c r="K6895" s="5"/>
    </row>
    <row r="6896">
      <c r="A6896" s="57"/>
      <c r="K6896" s="5"/>
    </row>
    <row r="6897">
      <c r="A6897" s="57"/>
      <c r="K6897" s="5"/>
    </row>
    <row r="6898">
      <c r="A6898" s="57"/>
      <c r="K6898" s="5"/>
    </row>
    <row r="6899">
      <c r="A6899" s="57"/>
      <c r="K6899" s="5"/>
    </row>
    <row r="6900">
      <c r="A6900" s="57"/>
      <c r="K6900" s="5"/>
    </row>
    <row r="6901">
      <c r="A6901" s="57"/>
      <c r="K6901" s="5"/>
    </row>
    <row r="6902">
      <c r="A6902" s="57"/>
      <c r="K6902" s="5"/>
    </row>
    <row r="6903">
      <c r="A6903" s="57"/>
      <c r="K6903" s="5"/>
    </row>
    <row r="6904">
      <c r="A6904" s="57"/>
      <c r="K6904" s="5"/>
    </row>
    <row r="6905">
      <c r="A6905" s="57"/>
      <c r="K6905" s="5"/>
    </row>
    <row r="6906">
      <c r="A6906" s="57"/>
      <c r="K6906" s="5"/>
    </row>
    <row r="6907">
      <c r="A6907" s="57"/>
      <c r="K6907" s="5"/>
    </row>
    <row r="6908">
      <c r="A6908" s="57"/>
      <c r="K6908" s="5"/>
    </row>
    <row r="6909">
      <c r="A6909" s="57"/>
      <c r="K6909" s="5"/>
    </row>
    <row r="6910">
      <c r="A6910" s="57"/>
      <c r="K6910" s="5"/>
    </row>
    <row r="6911">
      <c r="A6911" s="57"/>
      <c r="K6911" s="5"/>
    </row>
    <row r="6912">
      <c r="A6912" s="57"/>
      <c r="K6912" s="5"/>
    </row>
    <row r="6913">
      <c r="A6913" s="57"/>
      <c r="K6913" s="5"/>
    </row>
    <row r="6914">
      <c r="A6914" s="57"/>
      <c r="K6914" s="5"/>
    </row>
    <row r="6915">
      <c r="A6915" s="57"/>
      <c r="K6915" s="5"/>
    </row>
    <row r="6916">
      <c r="A6916" s="57"/>
      <c r="K6916" s="5"/>
    </row>
    <row r="6917">
      <c r="A6917" s="57"/>
      <c r="K6917" s="5"/>
    </row>
    <row r="6918">
      <c r="A6918" s="57"/>
      <c r="K6918" s="5"/>
    </row>
    <row r="6919">
      <c r="A6919" s="57"/>
      <c r="K6919" s="5"/>
    </row>
    <row r="6920">
      <c r="A6920" s="57"/>
      <c r="K6920" s="5"/>
    </row>
    <row r="6921">
      <c r="A6921" s="57"/>
      <c r="K6921" s="5"/>
    </row>
    <row r="6922">
      <c r="A6922" s="57"/>
      <c r="K6922" s="5"/>
    </row>
    <row r="6923">
      <c r="A6923" s="57"/>
      <c r="K6923" s="5"/>
    </row>
    <row r="6924">
      <c r="A6924" s="57"/>
      <c r="K6924" s="5"/>
    </row>
    <row r="6925">
      <c r="A6925" s="57"/>
      <c r="K6925" s="5"/>
    </row>
    <row r="6926">
      <c r="A6926" s="57"/>
      <c r="K6926" s="5"/>
    </row>
    <row r="6927">
      <c r="A6927" s="57"/>
      <c r="K6927" s="5"/>
    </row>
    <row r="6928">
      <c r="A6928" s="57"/>
      <c r="K6928" s="5"/>
    </row>
    <row r="6929">
      <c r="A6929" s="57"/>
      <c r="K6929" s="5"/>
    </row>
    <row r="6930">
      <c r="A6930" s="57"/>
      <c r="K6930" s="5"/>
    </row>
    <row r="6931">
      <c r="A6931" s="57"/>
      <c r="K6931" s="5"/>
    </row>
    <row r="6932">
      <c r="A6932" s="57"/>
      <c r="K6932" s="5"/>
    </row>
    <row r="6933">
      <c r="A6933" s="57"/>
      <c r="K6933" s="5"/>
    </row>
    <row r="6934">
      <c r="A6934" s="57"/>
      <c r="K6934" s="5"/>
    </row>
    <row r="6935">
      <c r="A6935" s="57"/>
      <c r="K6935" s="5"/>
    </row>
    <row r="6936">
      <c r="A6936" s="57"/>
      <c r="K6936" s="5"/>
    </row>
    <row r="6937">
      <c r="A6937" s="57"/>
      <c r="K6937" s="5"/>
    </row>
    <row r="6938">
      <c r="A6938" s="57"/>
      <c r="K6938" s="5"/>
    </row>
    <row r="6939">
      <c r="A6939" s="57"/>
      <c r="K6939" s="5"/>
    </row>
    <row r="6940">
      <c r="A6940" s="57"/>
      <c r="K6940" s="5"/>
    </row>
    <row r="6941">
      <c r="A6941" s="57"/>
      <c r="K6941" s="5"/>
    </row>
    <row r="6942">
      <c r="A6942" s="57"/>
      <c r="K6942" s="5"/>
    </row>
    <row r="6943">
      <c r="A6943" s="57"/>
      <c r="K6943" s="5"/>
    </row>
    <row r="6944">
      <c r="A6944" s="57"/>
      <c r="K6944" s="5"/>
    </row>
    <row r="6945">
      <c r="A6945" s="57"/>
      <c r="K6945" s="5"/>
    </row>
    <row r="6946">
      <c r="A6946" s="57"/>
      <c r="K6946" s="5"/>
    </row>
    <row r="6947">
      <c r="A6947" s="57"/>
      <c r="K6947" s="5"/>
    </row>
    <row r="6948">
      <c r="A6948" s="57"/>
      <c r="K6948" s="5"/>
    </row>
    <row r="6949">
      <c r="A6949" s="57"/>
      <c r="K6949" s="5"/>
    </row>
    <row r="6950">
      <c r="A6950" s="57"/>
      <c r="K6950" s="5"/>
    </row>
    <row r="6951">
      <c r="A6951" s="57"/>
      <c r="K6951" s="5"/>
    </row>
    <row r="6952">
      <c r="A6952" s="57"/>
      <c r="K6952" s="5"/>
    </row>
    <row r="6953">
      <c r="A6953" s="57"/>
      <c r="K6953" s="5"/>
    </row>
    <row r="6954">
      <c r="A6954" s="57"/>
      <c r="K6954" s="5"/>
    </row>
    <row r="6955">
      <c r="A6955" s="57"/>
      <c r="K6955" s="5"/>
    </row>
    <row r="6956">
      <c r="A6956" s="57"/>
      <c r="K6956" s="5"/>
    </row>
    <row r="6957">
      <c r="A6957" s="57"/>
      <c r="K6957" s="5"/>
    </row>
    <row r="6958">
      <c r="A6958" s="57"/>
      <c r="K6958" s="5"/>
    </row>
    <row r="6959">
      <c r="A6959" s="57"/>
      <c r="K6959" s="5"/>
    </row>
    <row r="6960">
      <c r="A6960" s="57"/>
      <c r="K6960" s="5"/>
    </row>
    <row r="6961">
      <c r="A6961" s="57"/>
      <c r="K6961" s="5"/>
    </row>
    <row r="6962">
      <c r="A6962" s="57"/>
      <c r="K6962" s="5"/>
    </row>
    <row r="6963">
      <c r="A6963" s="57"/>
      <c r="K6963" s="5"/>
    </row>
    <row r="6964">
      <c r="A6964" s="57"/>
      <c r="K6964" s="5"/>
    </row>
    <row r="6965">
      <c r="A6965" s="57"/>
      <c r="K6965" s="5"/>
    </row>
    <row r="6966">
      <c r="A6966" s="57"/>
      <c r="K6966" s="5"/>
    </row>
    <row r="6967">
      <c r="A6967" s="57"/>
      <c r="K6967" s="5"/>
    </row>
    <row r="6968">
      <c r="A6968" s="57"/>
      <c r="K6968" s="5"/>
    </row>
    <row r="6969">
      <c r="A6969" s="57"/>
      <c r="K6969" s="5"/>
    </row>
    <row r="6970">
      <c r="A6970" s="57"/>
      <c r="K6970" s="5"/>
    </row>
    <row r="6971">
      <c r="A6971" s="57"/>
      <c r="K6971" s="5"/>
    </row>
    <row r="6972">
      <c r="A6972" s="57"/>
      <c r="K6972" s="5"/>
    </row>
    <row r="6973">
      <c r="A6973" s="57"/>
      <c r="K6973" s="5"/>
    </row>
    <row r="6974">
      <c r="A6974" s="57"/>
      <c r="K6974" s="5"/>
    </row>
    <row r="6975">
      <c r="A6975" s="57"/>
      <c r="K6975" s="5"/>
    </row>
    <row r="6976">
      <c r="A6976" s="57"/>
      <c r="K6976" s="5"/>
    </row>
    <row r="6977">
      <c r="A6977" s="57"/>
      <c r="K6977" s="5"/>
    </row>
    <row r="6978">
      <c r="A6978" s="57"/>
      <c r="K6978" s="5"/>
    </row>
    <row r="6979">
      <c r="A6979" s="57"/>
      <c r="K6979" s="5"/>
    </row>
    <row r="6980">
      <c r="A6980" s="57"/>
      <c r="K6980" s="5"/>
    </row>
    <row r="6981">
      <c r="A6981" s="57"/>
      <c r="K6981" s="5"/>
    </row>
    <row r="6982">
      <c r="A6982" s="57"/>
      <c r="K6982" s="5"/>
    </row>
    <row r="6983">
      <c r="A6983" s="57"/>
      <c r="K6983" s="5"/>
    </row>
    <row r="6984">
      <c r="A6984" s="57"/>
      <c r="K6984" s="5"/>
    </row>
    <row r="6985">
      <c r="A6985" s="57"/>
      <c r="K6985" s="5"/>
    </row>
    <row r="6986">
      <c r="A6986" s="57"/>
      <c r="K6986" s="5"/>
    </row>
    <row r="6987">
      <c r="A6987" s="57"/>
      <c r="K6987" s="5"/>
    </row>
    <row r="6988">
      <c r="A6988" s="57"/>
      <c r="K6988" s="5"/>
    </row>
    <row r="6989">
      <c r="A6989" s="57"/>
      <c r="K6989" s="5"/>
    </row>
    <row r="6990">
      <c r="A6990" s="57"/>
      <c r="K6990" s="5"/>
    </row>
    <row r="6991">
      <c r="A6991" s="57"/>
      <c r="K6991" s="5"/>
    </row>
    <row r="6992">
      <c r="A6992" s="57"/>
      <c r="K6992" s="5"/>
    </row>
    <row r="6993">
      <c r="A6993" s="57"/>
      <c r="K6993" s="5"/>
    </row>
    <row r="6994">
      <c r="A6994" s="57"/>
      <c r="K6994" s="5"/>
    </row>
    <row r="6995">
      <c r="A6995" s="57"/>
      <c r="K6995" s="5"/>
    </row>
    <row r="6996">
      <c r="A6996" s="57"/>
      <c r="K6996" s="5"/>
    </row>
    <row r="6997">
      <c r="A6997" s="57"/>
      <c r="K6997" s="5"/>
    </row>
    <row r="6998">
      <c r="A6998" s="57"/>
      <c r="K6998" s="5"/>
    </row>
    <row r="6999">
      <c r="A6999" s="57"/>
      <c r="K6999" s="5"/>
    </row>
    <row r="7000">
      <c r="A7000" s="57"/>
      <c r="K7000" s="5"/>
    </row>
    <row r="7001">
      <c r="A7001" s="57"/>
      <c r="K7001" s="5"/>
    </row>
    <row r="7002">
      <c r="A7002" s="57"/>
      <c r="K7002" s="5"/>
    </row>
    <row r="7003">
      <c r="A7003" s="57"/>
      <c r="K7003" s="5"/>
    </row>
    <row r="7004">
      <c r="A7004" s="57"/>
      <c r="K7004" s="5"/>
    </row>
    <row r="7005">
      <c r="A7005" s="57"/>
      <c r="K7005" s="5"/>
    </row>
    <row r="7006">
      <c r="A7006" s="57"/>
      <c r="K7006" s="5"/>
    </row>
    <row r="7007">
      <c r="A7007" s="57"/>
      <c r="K7007" s="5"/>
    </row>
    <row r="7008">
      <c r="A7008" s="57"/>
      <c r="K7008" s="5"/>
    </row>
    <row r="7009">
      <c r="A7009" s="57"/>
      <c r="K7009" s="5"/>
    </row>
    <row r="7010">
      <c r="A7010" s="57"/>
      <c r="K7010" s="5"/>
    </row>
    <row r="7011">
      <c r="A7011" s="57"/>
      <c r="K7011" s="5"/>
    </row>
    <row r="7012">
      <c r="A7012" s="57"/>
      <c r="K7012" s="5"/>
    </row>
    <row r="7013">
      <c r="A7013" s="57"/>
      <c r="K7013" s="5"/>
    </row>
    <row r="7014">
      <c r="A7014" s="57"/>
      <c r="K7014" s="5"/>
    </row>
    <row r="7015">
      <c r="A7015" s="57"/>
      <c r="K7015" s="5"/>
    </row>
    <row r="7016">
      <c r="A7016" s="57"/>
      <c r="K7016" s="5"/>
    </row>
    <row r="7017">
      <c r="A7017" s="57"/>
      <c r="K7017" s="5"/>
    </row>
    <row r="7018">
      <c r="A7018" s="57"/>
      <c r="K7018" s="5"/>
    </row>
    <row r="7019">
      <c r="A7019" s="57"/>
      <c r="K7019" s="5"/>
    </row>
    <row r="7020">
      <c r="A7020" s="57"/>
      <c r="K7020" s="5"/>
    </row>
    <row r="7021">
      <c r="A7021" s="57"/>
      <c r="K7021" s="5"/>
    </row>
    <row r="7022">
      <c r="A7022" s="57"/>
      <c r="K7022" s="5"/>
    </row>
    <row r="7023">
      <c r="A7023" s="57"/>
      <c r="K7023" s="5"/>
    </row>
    <row r="7024">
      <c r="A7024" s="57"/>
      <c r="K7024" s="5"/>
    </row>
    <row r="7025">
      <c r="A7025" s="57"/>
      <c r="K7025" s="5"/>
    </row>
    <row r="7026">
      <c r="A7026" s="57"/>
      <c r="K7026" s="5"/>
    </row>
    <row r="7027">
      <c r="A7027" s="57"/>
      <c r="K7027" s="5"/>
    </row>
    <row r="7028">
      <c r="A7028" s="57"/>
      <c r="K7028" s="5"/>
    </row>
    <row r="7029">
      <c r="A7029" s="57"/>
      <c r="K7029" s="5"/>
    </row>
    <row r="7030">
      <c r="A7030" s="57"/>
      <c r="K7030" s="5"/>
    </row>
    <row r="7031">
      <c r="A7031" s="57"/>
      <c r="K7031" s="5"/>
    </row>
    <row r="7032">
      <c r="A7032" s="57"/>
      <c r="K7032" s="5"/>
    </row>
    <row r="7033">
      <c r="A7033" s="57"/>
      <c r="K7033" s="5"/>
    </row>
    <row r="7034">
      <c r="A7034" s="57"/>
      <c r="K7034" s="5"/>
    </row>
    <row r="7035">
      <c r="A7035" s="57"/>
      <c r="K7035" s="5"/>
    </row>
    <row r="7036">
      <c r="A7036" s="57"/>
      <c r="K7036" s="5"/>
    </row>
    <row r="7037">
      <c r="A7037" s="57"/>
      <c r="K7037" s="5"/>
    </row>
    <row r="7038">
      <c r="A7038" s="57"/>
      <c r="K7038" s="5"/>
    </row>
    <row r="7039">
      <c r="A7039" s="57"/>
      <c r="K7039" s="5"/>
    </row>
    <row r="7040">
      <c r="A7040" s="57"/>
      <c r="K7040" s="5"/>
    </row>
    <row r="7041">
      <c r="A7041" s="57"/>
      <c r="K7041" s="5"/>
    </row>
    <row r="7042">
      <c r="A7042" s="57"/>
      <c r="K7042" s="5"/>
    </row>
    <row r="7043">
      <c r="A7043" s="57"/>
      <c r="K7043" s="5"/>
    </row>
    <row r="7044">
      <c r="A7044" s="57"/>
      <c r="K7044" s="5"/>
    </row>
    <row r="7045">
      <c r="A7045" s="57"/>
      <c r="K7045" s="5"/>
    </row>
    <row r="7046">
      <c r="A7046" s="57"/>
      <c r="K7046" s="5"/>
    </row>
    <row r="7047">
      <c r="A7047" s="57"/>
      <c r="K7047" s="5"/>
    </row>
    <row r="7048">
      <c r="A7048" s="57"/>
      <c r="K7048" s="5"/>
    </row>
    <row r="7049">
      <c r="A7049" s="57"/>
      <c r="K7049" s="5"/>
    </row>
    <row r="7050">
      <c r="A7050" s="57"/>
      <c r="K7050" s="5"/>
    </row>
    <row r="7051">
      <c r="A7051" s="57"/>
      <c r="K7051" s="5"/>
    </row>
    <row r="7052">
      <c r="A7052" s="57"/>
      <c r="K7052" s="5"/>
    </row>
    <row r="7053">
      <c r="A7053" s="57"/>
      <c r="K7053" s="5"/>
    </row>
    <row r="7054">
      <c r="A7054" s="57"/>
      <c r="K7054" s="5"/>
    </row>
    <row r="7055">
      <c r="A7055" s="57"/>
      <c r="K7055" s="5"/>
    </row>
    <row r="7056">
      <c r="A7056" s="57"/>
      <c r="K7056" s="5"/>
    </row>
    <row r="7057">
      <c r="A7057" s="57"/>
      <c r="K7057" s="5"/>
    </row>
    <row r="7058">
      <c r="A7058" s="57"/>
      <c r="K7058" s="5"/>
    </row>
    <row r="7059">
      <c r="A7059" s="57"/>
      <c r="K7059" s="5"/>
    </row>
    <row r="7060">
      <c r="A7060" s="57"/>
      <c r="K7060" s="5"/>
    </row>
    <row r="7061">
      <c r="A7061" s="57"/>
      <c r="K7061" s="5"/>
    </row>
    <row r="7062">
      <c r="A7062" s="57"/>
      <c r="K7062" s="5"/>
    </row>
    <row r="7063">
      <c r="A7063" s="57"/>
      <c r="K7063" s="5"/>
    </row>
    <row r="7064">
      <c r="A7064" s="57"/>
      <c r="K7064" s="5"/>
    </row>
    <row r="7065">
      <c r="A7065" s="57"/>
      <c r="K7065" s="5"/>
    </row>
    <row r="7066">
      <c r="A7066" s="57"/>
      <c r="K7066" s="5"/>
    </row>
    <row r="7067">
      <c r="A7067" s="57"/>
      <c r="K7067" s="5"/>
    </row>
    <row r="7068">
      <c r="A7068" s="57"/>
      <c r="K7068" s="5"/>
    </row>
    <row r="7069">
      <c r="A7069" s="57"/>
      <c r="K7069" s="5"/>
    </row>
    <row r="7070">
      <c r="A7070" s="57"/>
      <c r="K7070" s="5"/>
    </row>
    <row r="7071">
      <c r="A7071" s="57"/>
      <c r="K7071" s="5"/>
    </row>
    <row r="7072">
      <c r="A7072" s="57"/>
      <c r="K7072" s="5"/>
    </row>
    <row r="7073">
      <c r="A7073" s="57"/>
      <c r="K7073" s="5"/>
    </row>
    <row r="7074">
      <c r="A7074" s="57"/>
      <c r="K7074" s="5"/>
    </row>
    <row r="7075">
      <c r="A7075" s="57"/>
      <c r="K7075" s="5"/>
    </row>
    <row r="7076">
      <c r="A7076" s="57"/>
      <c r="K7076" s="5"/>
    </row>
    <row r="7077">
      <c r="A7077" s="57"/>
      <c r="K7077" s="5"/>
    </row>
    <row r="7078">
      <c r="A7078" s="57"/>
      <c r="K7078" s="5"/>
    </row>
    <row r="7079">
      <c r="A7079" s="57"/>
      <c r="K7079" s="5"/>
    </row>
    <row r="7080">
      <c r="A7080" s="57"/>
      <c r="K7080" s="5"/>
    </row>
    <row r="7081">
      <c r="A7081" s="57"/>
      <c r="K7081" s="5"/>
    </row>
    <row r="7082">
      <c r="A7082" s="57"/>
      <c r="K7082" s="5"/>
    </row>
    <row r="7083">
      <c r="A7083" s="57"/>
      <c r="K7083" s="5"/>
    </row>
    <row r="7084">
      <c r="A7084" s="57"/>
      <c r="K7084" s="5"/>
    </row>
    <row r="7085">
      <c r="A7085" s="57"/>
      <c r="K7085" s="5"/>
    </row>
    <row r="7086">
      <c r="A7086" s="57"/>
      <c r="K7086" s="5"/>
    </row>
    <row r="7087">
      <c r="A7087" s="57"/>
      <c r="K7087" s="5"/>
    </row>
    <row r="7088">
      <c r="A7088" s="57"/>
      <c r="K7088" s="5"/>
    </row>
    <row r="7089">
      <c r="A7089" s="57"/>
      <c r="K7089" s="5"/>
    </row>
    <row r="7090">
      <c r="A7090" s="57"/>
      <c r="K7090" s="5"/>
    </row>
    <row r="7091">
      <c r="A7091" s="57"/>
      <c r="K7091" s="5"/>
    </row>
    <row r="7092">
      <c r="A7092" s="57"/>
      <c r="K7092" s="5"/>
    </row>
    <row r="7093">
      <c r="A7093" s="57"/>
      <c r="K7093" s="5"/>
    </row>
    <row r="7094">
      <c r="A7094" s="57"/>
      <c r="K7094" s="5"/>
    </row>
    <row r="7095">
      <c r="A7095" s="57"/>
      <c r="K7095" s="5"/>
    </row>
    <row r="7096">
      <c r="A7096" s="57"/>
      <c r="K7096" s="5"/>
    </row>
    <row r="7097">
      <c r="A7097" s="57"/>
      <c r="K7097" s="5"/>
    </row>
    <row r="7098">
      <c r="A7098" s="57"/>
      <c r="K7098" s="5"/>
    </row>
    <row r="7099">
      <c r="A7099" s="57"/>
      <c r="K7099" s="5"/>
    </row>
    <row r="7100">
      <c r="A7100" s="57"/>
      <c r="K7100" s="5"/>
    </row>
    <row r="7101">
      <c r="A7101" s="57"/>
      <c r="K7101" s="5"/>
    </row>
    <row r="7102">
      <c r="A7102" s="57"/>
      <c r="K7102" s="5"/>
    </row>
    <row r="7103">
      <c r="A7103" s="57"/>
      <c r="K7103" s="5"/>
    </row>
    <row r="7104">
      <c r="A7104" s="57"/>
      <c r="K7104" s="5"/>
    </row>
    <row r="7105">
      <c r="A7105" s="57"/>
      <c r="K7105" s="5"/>
    </row>
    <row r="7106">
      <c r="A7106" s="57"/>
      <c r="K7106" s="5"/>
    </row>
    <row r="7107">
      <c r="A7107" s="57"/>
      <c r="K7107" s="5"/>
    </row>
    <row r="7108">
      <c r="A7108" s="57"/>
      <c r="K7108" s="5"/>
    </row>
    <row r="7109">
      <c r="A7109" s="57"/>
      <c r="K7109" s="5"/>
    </row>
    <row r="7110">
      <c r="A7110" s="57"/>
      <c r="K7110" s="5"/>
    </row>
    <row r="7111">
      <c r="A7111" s="57"/>
      <c r="K7111" s="5"/>
    </row>
    <row r="7112">
      <c r="A7112" s="57"/>
      <c r="K7112" s="5"/>
    </row>
    <row r="7113">
      <c r="A7113" s="57"/>
      <c r="K7113" s="5"/>
    </row>
    <row r="7114">
      <c r="A7114" s="57"/>
      <c r="K7114" s="5"/>
    </row>
    <row r="7115">
      <c r="A7115" s="57"/>
      <c r="K7115" s="5"/>
    </row>
    <row r="7116">
      <c r="A7116" s="57"/>
      <c r="K7116" s="5"/>
    </row>
    <row r="7117">
      <c r="A7117" s="57"/>
      <c r="K7117" s="5"/>
    </row>
    <row r="7118">
      <c r="A7118" s="57"/>
      <c r="K7118" s="5"/>
    </row>
    <row r="7119">
      <c r="A7119" s="57"/>
      <c r="K7119" s="5"/>
    </row>
    <row r="7120">
      <c r="A7120" s="57"/>
      <c r="K7120" s="5"/>
    </row>
    <row r="7121">
      <c r="A7121" s="57"/>
      <c r="K7121" s="5"/>
    </row>
    <row r="7122">
      <c r="A7122" s="57"/>
      <c r="K7122" s="5"/>
    </row>
    <row r="7123">
      <c r="A7123" s="57"/>
      <c r="K7123" s="5"/>
    </row>
    <row r="7124">
      <c r="A7124" s="57"/>
      <c r="K7124" s="5"/>
    </row>
    <row r="7125">
      <c r="A7125" s="57"/>
      <c r="K7125" s="5"/>
    </row>
    <row r="7126">
      <c r="A7126" s="57"/>
      <c r="K7126" s="5"/>
    </row>
    <row r="7127">
      <c r="A7127" s="57"/>
      <c r="K7127" s="5"/>
    </row>
    <row r="7128">
      <c r="A7128" s="57"/>
      <c r="K7128" s="5"/>
    </row>
    <row r="7129">
      <c r="A7129" s="57"/>
      <c r="K7129" s="5"/>
    </row>
    <row r="7130">
      <c r="A7130" s="57"/>
      <c r="K7130" s="5"/>
    </row>
    <row r="7131">
      <c r="A7131" s="57"/>
      <c r="K7131" s="5"/>
    </row>
    <row r="7132">
      <c r="A7132" s="57"/>
      <c r="K7132" s="5"/>
    </row>
    <row r="7133">
      <c r="A7133" s="57"/>
      <c r="K7133" s="5"/>
    </row>
    <row r="7134">
      <c r="A7134" s="57"/>
      <c r="K7134" s="5"/>
    </row>
    <row r="7135">
      <c r="A7135" s="57"/>
      <c r="K7135" s="5"/>
    </row>
    <row r="7136">
      <c r="A7136" s="57"/>
      <c r="K7136" s="5"/>
    </row>
    <row r="7137">
      <c r="A7137" s="57"/>
      <c r="K7137" s="5"/>
    </row>
    <row r="7138">
      <c r="A7138" s="57"/>
      <c r="K7138" s="5"/>
    </row>
    <row r="7139">
      <c r="A7139" s="57"/>
      <c r="K7139" s="5"/>
    </row>
    <row r="7140">
      <c r="A7140" s="57"/>
      <c r="K7140" s="5"/>
    </row>
    <row r="7141">
      <c r="A7141" s="57"/>
      <c r="K7141" s="5"/>
    </row>
    <row r="7142">
      <c r="A7142" s="57"/>
      <c r="K7142" s="5"/>
    </row>
    <row r="7143">
      <c r="A7143" s="57"/>
      <c r="K7143" s="5"/>
    </row>
    <row r="7144">
      <c r="A7144" s="57"/>
      <c r="K7144" s="5"/>
    </row>
    <row r="7145">
      <c r="A7145" s="57"/>
      <c r="K7145" s="5"/>
    </row>
    <row r="7146">
      <c r="A7146" s="57"/>
      <c r="K7146" s="5"/>
    </row>
    <row r="7147">
      <c r="A7147" s="57"/>
      <c r="K7147" s="5"/>
    </row>
    <row r="7148">
      <c r="A7148" s="57"/>
      <c r="K7148" s="5"/>
    </row>
    <row r="7149">
      <c r="A7149" s="57"/>
      <c r="K7149" s="5"/>
    </row>
    <row r="7150">
      <c r="A7150" s="57"/>
      <c r="K7150" s="5"/>
    </row>
    <row r="7151">
      <c r="A7151" s="57"/>
      <c r="K7151" s="5"/>
    </row>
    <row r="7152">
      <c r="A7152" s="57"/>
      <c r="K7152" s="5"/>
    </row>
    <row r="7153">
      <c r="A7153" s="57"/>
      <c r="K7153" s="5"/>
    </row>
    <row r="7154">
      <c r="A7154" s="57"/>
      <c r="K7154" s="5"/>
    </row>
    <row r="7155">
      <c r="A7155" s="57"/>
      <c r="K7155" s="5"/>
    </row>
    <row r="7156">
      <c r="A7156" s="57"/>
      <c r="K7156" s="5"/>
    </row>
    <row r="7157">
      <c r="A7157" s="57"/>
      <c r="K7157" s="5"/>
    </row>
    <row r="7158">
      <c r="A7158" s="57"/>
      <c r="K7158" s="5"/>
    </row>
    <row r="7159">
      <c r="A7159" s="57"/>
      <c r="K7159" s="5"/>
    </row>
    <row r="7160">
      <c r="A7160" s="57"/>
      <c r="K7160" s="5"/>
    </row>
    <row r="7161">
      <c r="A7161" s="57"/>
      <c r="K7161" s="5"/>
    </row>
    <row r="7162">
      <c r="A7162" s="57"/>
      <c r="K7162" s="5"/>
    </row>
    <row r="7163">
      <c r="A7163" s="57"/>
      <c r="K7163" s="5"/>
    </row>
    <row r="7164">
      <c r="A7164" s="57"/>
      <c r="K7164" s="5"/>
    </row>
    <row r="7165">
      <c r="A7165" s="57"/>
      <c r="K7165" s="5"/>
    </row>
    <row r="7166">
      <c r="A7166" s="57"/>
      <c r="K7166" s="5"/>
    </row>
    <row r="7167">
      <c r="A7167" s="57"/>
      <c r="K7167" s="5"/>
    </row>
    <row r="7168">
      <c r="A7168" s="57"/>
      <c r="K7168" s="5"/>
    </row>
    <row r="7169">
      <c r="A7169" s="57"/>
      <c r="K7169" s="5"/>
    </row>
    <row r="7170">
      <c r="A7170" s="57"/>
      <c r="K7170" s="5"/>
    </row>
    <row r="7171">
      <c r="A7171" s="57"/>
      <c r="K7171" s="5"/>
    </row>
    <row r="7172">
      <c r="A7172" s="57"/>
      <c r="K7172" s="5"/>
    </row>
    <row r="7173">
      <c r="A7173" s="57"/>
      <c r="K7173" s="5"/>
    </row>
    <row r="7174">
      <c r="A7174" s="57"/>
      <c r="K7174" s="5"/>
    </row>
    <row r="7175">
      <c r="A7175" s="57"/>
      <c r="K7175" s="5"/>
    </row>
    <row r="7176">
      <c r="A7176" s="57"/>
      <c r="K7176" s="5"/>
    </row>
    <row r="7177">
      <c r="A7177" s="57"/>
      <c r="K7177" s="5"/>
    </row>
    <row r="7178">
      <c r="A7178" s="57"/>
      <c r="K7178" s="5"/>
    </row>
    <row r="7179">
      <c r="A7179" s="57"/>
      <c r="K7179" s="5"/>
    </row>
    <row r="7180">
      <c r="A7180" s="57"/>
      <c r="K7180" s="5"/>
    </row>
    <row r="7181">
      <c r="A7181" s="57"/>
      <c r="K7181" s="5"/>
    </row>
    <row r="7182">
      <c r="A7182" s="57"/>
      <c r="K7182" s="5"/>
    </row>
    <row r="7183">
      <c r="A7183" s="57"/>
      <c r="K7183" s="5"/>
    </row>
    <row r="7184">
      <c r="A7184" s="57"/>
      <c r="K7184" s="5"/>
    </row>
    <row r="7185">
      <c r="A7185" s="57"/>
      <c r="K7185" s="5"/>
    </row>
    <row r="7186">
      <c r="A7186" s="57"/>
      <c r="K7186" s="5"/>
    </row>
    <row r="7187">
      <c r="A7187" s="57"/>
      <c r="K7187" s="5"/>
    </row>
    <row r="7188">
      <c r="A7188" s="57"/>
      <c r="K7188" s="5"/>
    </row>
    <row r="7189">
      <c r="A7189" s="57"/>
      <c r="K7189" s="5"/>
    </row>
    <row r="7190">
      <c r="A7190" s="57"/>
      <c r="K7190" s="5"/>
    </row>
    <row r="7191">
      <c r="A7191" s="57"/>
      <c r="K7191" s="5"/>
    </row>
    <row r="7192">
      <c r="A7192" s="57"/>
      <c r="K7192" s="5"/>
    </row>
    <row r="7193">
      <c r="A7193" s="57"/>
      <c r="K7193" s="5"/>
    </row>
    <row r="7194">
      <c r="A7194" s="57"/>
      <c r="K7194" s="5"/>
    </row>
    <row r="7195">
      <c r="A7195" s="57"/>
      <c r="K7195" s="5"/>
    </row>
    <row r="7196">
      <c r="A7196" s="57"/>
      <c r="K7196" s="5"/>
    </row>
    <row r="7197">
      <c r="A7197" s="57"/>
      <c r="K7197" s="5"/>
    </row>
    <row r="7198">
      <c r="A7198" s="57"/>
      <c r="K7198" s="5"/>
    </row>
    <row r="7199">
      <c r="A7199" s="57"/>
      <c r="K7199" s="5"/>
    </row>
    <row r="7200">
      <c r="A7200" s="57"/>
      <c r="K7200" s="5"/>
    </row>
    <row r="7201">
      <c r="A7201" s="57"/>
      <c r="K7201" s="5"/>
    </row>
    <row r="7202">
      <c r="A7202" s="57"/>
      <c r="K7202" s="5"/>
    </row>
    <row r="7203">
      <c r="A7203" s="57"/>
      <c r="K7203" s="5"/>
    </row>
    <row r="7204">
      <c r="A7204" s="57"/>
      <c r="K7204" s="5"/>
    </row>
    <row r="7205">
      <c r="A7205" s="57"/>
      <c r="K7205" s="5"/>
    </row>
    <row r="7206">
      <c r="A7206" s="57"/>
      <c r="K7206" s="5"/>
    </row>
    <row r="7207">
      <c r="A7207" s="57"/>
      <c r="K7207" s="5"/>
    </row>
    <row r="7208">
      <c r="A7208" s="57"/>
      <c r="K7208" s="5"/>
    </row>
    <row r="7209">
      <c r="A7209" s="57"/>
      <c r="K7209" s="5"/>
    </row>
    <row r="7210">
      <c r="A7210" s="57"/>
      <c r="K7210" s="5"/>
    </row>
    <row r="7211">
      <c r="A7211" s="57"/>
      <c r="K7211" s="5"/>
    </row>
    <row r="7212">
      <c r="A7212" s="57"/>
      <c r="K7212" s="5"/>
    </row>
    <row r="7213">
      <c r="A7213" s="57"/>
      <c r="K7213" s="5"/>
    </row>
    <row r="7214">
      <c r="A7214" s="57"/>
      <c r="K7214" s="5"/>
    </row>
    <row r="7215">
      <c r="A7215" s="57"/>
      <c r="K7215" s="5"/>
    </row>
    <row r="7216">
      <c r="A7216" s="57"/>
      <c r="K7216" s="5"/>
    </row>
    <row r="7217">
      <c r="A7217" s="57"/>
      <c r="K7217" s="5"/>
    </row>
    <row r="7218">
      <c r="A7218" s="57"/>
      <c r="K7218" s="5"/>
    </row>
    <row r="7219">
      <c r="A7219" s="57"/>
      <c r="K7219" s="5"/>
    </row>
    <row r="7220">
      <c r="A7220" s="57"/>
      <c r="K7220" s="5"/>
    </row>
    <row r="7221">
      <c r="A7221" s="57"/>
      <c r="K7221" s="5"/>
    </row>
    <row r="7222">
      <c r="A7222" s="57"/>
      <c r="K7222" s="5"/>
    </row>
    <row r="7223">
      <c r="A7223" s="57"/>
      <c r="K7223" s="5"/>
    </row>
    <row r="7224">
      <c r="A7224" s="57"/>
      <c r="K7224" s="5"/>
    </row>
    <row r="7225">
      <c r="A7225" s="57"/>
      <c r="K7225" s="5"/>
    </row>
    <row r="7226">
      <c r="A7226" s="57"/>
      <c r="K7226" s="5"/>
    </row>
    <row r="7227">
      <c r="A7227" s="57"/>
      <c r="K7227" s="5"/>
    </row>
    <row r="7228">
      <c r="A7228" s="57"/>
      <c r="K7228" s="5"/>
    </row>
    <row r="7229">
      <c r="A7229" s="57"/>
      <c r="K7229" s="5"/>
    </row>
    <row r="7230">
      <c r="A7230" s="57"/>
      <c r="K7230" s="5"/>
    </row>
    <row r="7231">
      <c r="A7231" s="57"/>
      <c r="K7231" s="5"/>
    </row>
    <row r="7232">
      <c r="A7232" s="57"/>
      <c r="K7232" s="5"/>
    </row>
    <row r="7233">
      <c r="A7233" s="57"/>
      <c r="K7233" s="5"/>
    </row>
    <row r="7234">
      <c r="A7234" s="57"/>
      <c r="K7234" s="5"/>
    </row>
    <row r="7235">
      <c r="A7235" s="57"/>
      <c r="K7235" s="5"/>
    </row>
    <row r="7236">
      <c r="A7236" s="57"/>
      <c r="K7236" s="5"/>
    </row>
    <row r="7237">
      <c r="A7237" s="57"/>
      <c r="K7237" s="5"/>
    </row>
    <row r="7238">
      <c r="A7238" s="57"/>
      <c r="K7238" s="5"/>
    </row>
    <row r="7239">
      <c r="A7239" s="57"/>
      <c r="K7239" s="5"/>
    </row>
    <row r="7240">
      <c r="A7240" s="57"/>
      <c r="K7240" s="5"/>
    </row>
    <row r="7241">
      <c r="A7241" s="57"/>
      <c r="K7241" s="5"/>
    </row>
    <row r="7242">
      <c r="A7242" s="57"/>
      <c r="K7242" s="5"/>
    </row>
    <row r="7243">
      <c r="A7243" s="57"/>
      <c r="K7243" s="5"/>
    </row>
    <row r="7244">
      <c r="A7244" s="57"/>
      <c r="K7244" s="5"/>
    </row>
    <row r="7245">
      <c r="A7245" s="57"/>
      <c r="K7245" s="5"/>
    </row>
    <row r="7246">
      <c r="A7246" s="57"/>
      <c r="K7246" s="5"/>
    </row>
    <row r="7247">
      <c r="A7247" s="57"/>
      <c r="K7247" s="5"/>
    </row>
    <row r="7248">
      <c r="A7248" s="57"/>
      <c r="K7248" s="5"/>
    </row>
    <row r="7249">
      <c r="A7249" s="57"/>
      <c r="K7249" s="5"/>
    </row>
    <row r="7250">
      <c r="A7250" s="57"/>
      <c r="K7250" s="5"/>
    </row>
    <row r="7251">
      <c r="A7251" s="57"/>
      <c r="K7251" s="5"/>
    </row>
    <row r="7252">
      <c r="A7252" s="57"/>
      <c r="K7252" s="5"/>
    </row>
    <row r="7253">
      <c r="A7253" s="57"/>
      <c r="K7253" s="5"/>
    </row>
    <row r="7254">
      <c r="A7254" s="57"/>
      <c r="K7254" s="5"/>
    </row>
    <row r="7255">
      <c r="A7255" s="57"/>
      <c r="K7255" s="5"/>
    </row>
    <row r="7256">
      <c r="A7256" s="57"/>
      <c r="K7256" s="5"/>
    </row>
    <row r="7257">
      <c r="A7257" s="57"/>
      <c r="K7257" s="5"/>
    </row>
    <row r="7258">
      <c r="A7258" s="57"/>
      <c r="K7258" s="5"/>
    </row>
    <row r="7259">
      <c r="A7259" s="57"/>
      <c r="K7259" s="5"/>
    </row>
    <row r="7260">
      <c r="A7260" s="57"/>
      <c r="K7260" s="5"/>
    </row>
    <row r="7261">
      <c r="A7261" s="57"/>
      <c r="K7261" s="5"/>
    </row>
    <row r="7262">
      <c r="A7262" s="57"/>
      <c r="K7262" s="5"/>
    </row>
    <row r="7263">
      <c r="A7263" s="57"/>
      <c r="K7263" s="5"/>
    </row>
    <row r="7264">
      <c r="A7264" s="57"/>
      <c r="K7264" s="5"/>
    </row>
    <row r="7265">
      <c r="A7265" s="57"/>
      <c r="K7265" s="5"/>
    </row>
    <row r="7266">
      <c r="A7266" s="57"/>
      <c r="K7266" s="5"/>
    </row>
    <row r="7267">
      <c r="A7267" s="57"/>
      <c r="K7267" s="5"/>
    </row>
    <row r="7268">
      <c r="A7268" s="57"/>
      <c r="K7268" s="5"/>
    </row>
    <row r="7269">
      <c r="A7269" s="57"/>
      <c r="K7269" s="5"/>
    </row>
    <row r="7270">
      <c r="A7270" s="57"/>
      <c r="K7270" s="5"/>
    </row>
    <row r="7271">
      <c r="A7271" s="57"/>
      <c r="K7271" s="5"/>
    </row>
    <row r="7272">
      <c r="A7272" s="57"/>
      <c r="K7272" s="5"/>
    </row>
    <row r="7273">
      <c r="A7273" s="57"/>
      <c r="K7273" s="5"/>
    </row>
    <row r="7274">
      <c r="A7274" s="57"/>
      <c r="K7274" s="5"/>
    </row>
    <row r="7275">
      <c r="A7275" s="57"/>
      <c r="K7275" s="5"/>
    </row>
    <row r="7276">
      <c r="A7276" s="57"/>
      <c r="K7276" s="5"/>
    </row>
    <row r="7277">
      <c r="A7277" s="57"/>
      <c r="K7277" s="5"/>
    </row>
    <row r="7278">
      <c r="A7278" s="57"/>
      <c r="K7278" s="5"/>
    </row>
    <row r="7279">
      <c r="A7279" s="57"/>
      <c r="K7279" s="5"/>
    </row>
    <row r="7280">
      <c r="A7280" s="57"/>
      <c r="K7280" s="5"/>
    </row>
    <row r="7281">
      <c r="A7281" s="57"/>
      <c r="K7281" s="5"/>
    </row>
    <row r="7282">
      <c r="A7282" s="57"/>
      <c r="K7282" s="5"/>
    </row>
    <row r="7283">
      <c r="A7283" s="57"/>
      <c r="K7283" s="5"/>
    </row>
    <row r="7284">
      <c r="A7284" s="57"/>
      <c r="K7284" s="5"/>
    </row>
    <row r="7285">
      <c r="A7285" s="57"/>
      <c r="K7285" s="5"/>
    </row>
    <row r="7286">
      <c r="A7286" s="57"/>
      <c r="K7286" s="5"/>
    </row>
    <row r="7287">
      <c r="A7287" s="57"/>
      <c r="K7287" s="5"/>
    </row>
    <row r="7288">
      <c r="A7288" s="57"/>
      <c r="K7288" s="5"/>
    </row>
    <row r="7289">
      <c r="A7289" s="57"/>
      <c r="K7289" s="5"/>
    </row>
    <row r="7290">
      <c r="A7290" s="57"/>
      <c r="K7290" s="5"/>
    </row>
    <row r="7291">
      <c r="A7291" s="57"/>
      <c r="K7291" s="5"/>
    </row>
    <row r="7292">
      <c r="A7292" s="57"/>
      <c r="K7292" s="5"/>
    </row>
    <row r="7293">
      <c r="A7293" s="57"/>
      <c r="K7293" s="5"/>
    </row>
    <row r="7294">
      <c r="A7294" s="57"/>
      <c r="K7294" s="5"/>
    </row>
    <row r="7295">
      <c r="A7295" s="57"/>
      <c r="K7295" s="5"/>
    </row>
    <row r="7296">
      <c r="A7296" s="57"/>
      <c r="K7296" s="5"/>
    </row>
    <row r="7297">
      <c r="A7297" s="57"/>
      <c r="K7297" s="5"/>
    </row>
    <row r="7298">
      <c r="A7298" s="57"/>
      <c r="K7298" s="5"/>
    </row>
    <row r="7299">
      <c r="A7299" s="57"/>
      <c r="K7299" s="5"/>
    </row>
    <row r="7300">
      <c r="A7300" s="57"/>
      <c r="K7300" s="5"/>
    </row>
    <row r="7301">
      <c r="A7301" s="57"/>
      <c r="K7301" s="5"/>
    </row>
    <row r="7302">
      <c r="A7302" s="57"/>
      <c r="K7302" s="5"/>
    </row>
    <row r="7303">
      <c r="A7303" s="57"/>
      <c r="K7303" s="5"/>
    </row>
    <row r="7304">
      <c r="A7304" s="57"/>
      <c r="K7304" s="5"/>
    </row>
    <row r="7305">
      <c r="A7305" s="57"/>
      <c r="K7305" s="5"/>
    </row>
    <row r="7306">
      <c r="A7306" s="57"/>
      <c r="K7306" s="5"/>
    </row>
    <row r="7307">
      <c r="A7307" s="57"/>
      <c r="K7307" s="5"/>
    </row>
    <row r="7308">
      <c r="A7308" s="57"/>
      <c r="K7308" s="5"/>
    </row>
    <row r="7309">
      <c r="A7309" s="57"/>
      <c r="K7309" s="5"/>
    </row>
    <row r="7310">
      <c r="A7310" s="57"/>
      <c r="K7310" s="5"/>
    </row>
    <row r="7311">
      <c r="A7311" s="57"/>
      <c r="K7311" s="5"/>
    </row>
    <row r="7312">
      <c r="A7312" s="57"/>
      <c r="K7312" s="5"/>
    </row>
    <row r="7313">
      <c r="A7313" s="57"/>
      <c r="K7313" s="5"/>
    </row>
    <row r="7314">
      <c r="A7314" s="57"/>
      <c r="K7314" s="5"/>
    </row>
    <row r="7315">
      <c r="A7315" s="57"/>
      <c r="K7315" s="5"/>
    </row>
    <row r="7316">
      <c r="A7316" s="57"/>
      <c r="K7316" s="5"/>
    </row>
    <row r="7317">
      <c r="A7317" s="57"/>
      <c r="K7317" s="5"/>
    </row>
    <row r="7318">
      <c r="A7318" s="57"/>
      <c r="K7318" s="5"/>
    </row>
    <row r="7319">
      <c r="A7319" s="57"/>
      <c r="K7319" s="5"/>
    </row>
    <row r="7320">
      <c r="A7320" s="57"/>
      <c r="K7320" s="5"/>
    </row>
    <row r="7321">
      <c r="A7321" s="57"/>
      <c r="K7321" s="5"/>
    </row>
    <row r="7322">
      <c r="A7322" s="57"/>
      <c r="K7322" s="5"/>
    </row>
    <row r="7323">
      <c r="A7323" s="57"/>
      <c r="K7323" s="5"/>
    </row>
    <row r="7324">
      <c r="A7324" s="57"/>
      <c r="K7324" s="5"/>
    </row>
    <row r="7325">
      <c r="A7325" s="57"/>
      <c r="K7325" s="5"/>
    </row>
    <row r="7326">
      <c r="A7326" s="57"/>
      <c r="K7326" s="5"/>
    </row>
    <row r="7327">
      <c r="A7327" s="57"/>
      <c r="K7327" s="5"/>
    </row>
    <row r="7328">
      <c r="A7328" s="57"/>
      <c r="K7328" s="5"/>
    </row>
    <row r="7329">
      <c r="A7329" s="57"/>
      <c r="K7329" s="5"/>
    </row>
    <row r="7330">
      <c r="A7330" s="57"/>
      <c r="K7330" s="5"/>
    </row>
    <row r="7331">
      <c r="A7331" s="57"/>
      <c r="K7331" s="5"/>
    </row>
    <row r="7332">
      <c r="A7332" s="57"/>
      <c r="K7332" s="5"/>
    </row>
    <row r="7333">
      <c r="A7333" s="57"/>
      <c r="K7333" s="5"/>
    </row>
    <row r="7334">
      <c r="A7334" s="57"/>
      <c r="K7334" s="5"/>
    </row>
    <row r="7335">
      <c r="A7335" s="57"/>
      <c r="K7335" s="5"/>
    </row>
    <row r="7336">
      <c r="A7336" s="57"/>
      <c r="K7336" s="5"/>
    </row>
    <row r="7337">
      <c r="A7337" s="57"/>
      <c r="K7337" s="5"/>
    </row>
    <row r="7338">
      <c r="A7338" s="57"/>
      <c r="K7338" s="5"/>
    </row>
    <row r="7339">
      <c r="A7339" s="57"/>
      <c r="K7339" s="5"/>
    </row>
    <row r="7340">
      <c r="A7340" s="57"/>
      <c r="K7340" s="5"/>
    </row>
    <row r="7341">
      <c r="A7341" s="57"/>
      <c r="K7341" s="5"/>
    </row>
    <row r="7342">
      <c r="A7342" s="57"/>
      <c r="K7342" s="5"/>
    </row>
    <row r="7343">
      <c r="A7343" s="57"/>
      <c r="K7343" s="5"/>
    </row>
    <row r="7344">
      <c r="A7344" s="57"/>
      <c r="K7344" s="5"/>
    </row>
    <row r="7345">
      <c r="A7345" s="57"/>
      <c r="K7345" s="5"/>
    </row>
    <row r="7346">
      <c r="A7346" s="57"/>
      <c r="K7346" s="5"/>
    </row>
    <row r="7347">
      <c r="A7347" s="57"/>
      <c r="K7347" s="5"/>
    </row>
    <row r="7348">
      <c r="A7348" s="57"/>
      <c r="K7348" s="5"/>
    </row>
    <row r="7349">
      <c r="A7349" s="57"/>
      <c r="K7349" s="5"/>
    </row>
    <row r="7350">
      <c r="A7350" s="57"/>
      <c r="K7350" s="5"/>
    </row>
    <row r="7351">
      <c r="A7351" s="57"/>
      <c r="K7351" s="5"/>
    </row>
    <row r="7352">
      <c r="A7352" s="57"/>
      <c r="K7352" s="5"/>
    </row>
    <row r="7353">
      <c r="A7353" s="57"/>
      <c r="K7353" s="5"/>
    </row>
    <row r="7354">
      <c r="A7354" s="57"/>
      <c r="K7354" s="5"/>
    </row>
    <row r="7355">
      <c r="A7355" s="57"/>
      <c r="K7355" s="5"/>
    </row>
    <row r="7356">
      <c r="A7356" s="57"/>
      <c r="K7356" s="5"/>
    </row>
    <row r="7357">
      <c r="A7357" s="57"/>
      <c r="K7357" s="5"/>
    </row>
    <row r="7358">
      <c r="A7358" s="57"/>
      <c r="K7358" s="5"/>
    </row>
    <row r="7359">
      <c r="A7359" s="57"/>
      <c r="K7359" s="5"/>
    </row>
    <row r="7360">
      <c r="A7360" s="57"/>
      <c r="K7360" s="5"/>
    </row>
    <row r="7361">
      <c r="A7361" s="57"/>
      <c r="K7361" s="5"/>
    </row>
    <row r="7362">
      <c r="A7362" s="57"/>
      <c r="K7362" s="5"/>
    </row>
    <row r="7363">
      <c r="A7363" s="57"/>
      <c r="K7363" s="5"/>
    </row>
    <row r="7364">
      <c r="A7364" s="57"/>
      <c r="K7364" s="5"/>
    </row>
    <row r="7365">
      <c r="A7365" s="57"/>
      <c r="K7365" s="5"/>
    </row>
    <row r="7366">
      <c r="A7366" s="57"/>
      <c r="K7366" s="5"/>
    </row>
    <row r="7367">
      <c r="A7367" s="57"/>
      <c r="K7367" s="5"/>
    </row>
    <row r="7368">
      <c r="A7368" s="57"/>
      <c r="K7368" s="5"/>
    </row>
    <row r="7369">
      <c r="A7369" s="57"/>
      <c r="K7369" s="5"/>
    </row>
    <row r="7370">
      <c r="A7370" s="57"/>
      <c r="K7370" s="5"/>
    </row>
    <row r="7371">
      <c r="A7371" s="57"/>
      <c r="K7371" s="5"/>
    </row>
    <row r="7372">
      <c r="A7372" s="57"/>
      <c r="K7372" s="5"/>
    </row>
    <row r="7373">
      <c r="A7373" s="57"/>
      <c r="K7373" s="5"/>
    </row>
    <row r="7374">
      <c r="A7374" s="57"/>
      <c r="K7374" s="5"/>
    </row>
    <row r="7375">
      <c r="A7375" s="57"/>
      <c r="K7375" s="5"/>
    </row>
    <row r="7376">
      <c r="A7376" s="57"/>
      <c r="K7376" s="5"/>
    </row>
    <row r="7377">
      <c r="A7377" s="57"/>
      <c r="K7377" s="5"/>
    </row>
    <row r="7378">
      <c r="A7378" s="57"/>
      <c r="K7378" s="5"/>
    </row>
    <row r="7379">
      <c r="A7379" s="57"/>
      <c r="K7379" s="5"/>
    </row>
    <row r="7380">
      <c r="A7380" s="57"/>
      <c r="K7380" s="5"/>
    </row>
    <row r="7381">
      <c r="A7381" s="57"/>
      <c r="K7381" s="5"/>
    </row>
    <row r="7382">
      <c r="A7382" s="57"/>
      <c r="K7382" s="5"/>
    </row>
    <row r="7383">
      <c r="A7383" s="57"/>
      <c r="K7383" s="5"/>
    </row>
    <row r="7384">
      <c r="A7384" s="57"/>
      <c r="K7384" s="5"/>
    </row>
    <row r="7385">
      <c r="A7385" s="57"/>
      <c r="K7385" s="5"/>
    </row>
    <row r="7386">
      <c r="A7386" s="57"/>
      <c r="K7386" s="5"/>
    </row>
    <row r="7387">
      <c r="A7387" s="57"/>
      <c r="K7387" s="5"/>
    </row>
    <row r="7388">
      <c r="A7388" s="57"/>
      <c r="K7388" s="5"/>
    </row>
    <row r="7389">
      <c r="A7389" s="57"/>
      <c r="K7389" s="5"/>
    </row>
    <row r="7390">
      <c r="A7390" s="57"/>
      <c r="K7390" s="5"/>
    </row>
    <row r="7391">
      <c r="A7391" s="57"/>
      <c r="K7391" s="5"/>
    </row>
    <row r="7392">
      <c r="A7392" s="57"/>
      <c r="K7392" s="5"/>
    </row>
    <row r="7393">
      <c r="A7393" s="57"/>
      <c r="K7393" s="5"/>
    </row>
    <row r="7394">
      <c r="A7394" s="57"/>
      <c r="K7394" s="5"/>
    </row>
    <row r="7395">
      <c r="A7395" s="57"/>
      <c r="K7395" s="5"/>
    </row>
    <row r="7396">
      <c r="A7396" s="57"/>
      <c r="K7396" s="5"/>
    </row>
    <row r="7397">
      <c r="A7397" s="57"/>
      <c r="K7397" s="5"/>
    </row>
    <row r="7398">
      <c r="A7398" s="57"/>
      <c r="K7398" s="5"/>
    </row>
    <row r="7399">
      <c r="A7399" s="57"/>
      <c r="K7399" s="5"/>
    </row>
    <row r="7400">
      <c r="A7400" s="57"/>
      <c r="K7400" s="5"/>
    </row>
    <row r="7401">
      <c r="A7401" s="57"/>
      <c r="K7401" s="5"/>
    </row>
    <row r="7402">
      <c r="A7402" s="57"/>
      <c r="K7402" s="5"/>
    </row>
    <row r="7403">
      <c r="A7403" s="57"/>
      <c r="K7403" s="5"/>
    </row>
    <row r="7404">
      <c r="A7404" s="57"/>
      <c r="K7404" s="5"/>
    </row>
    <row r="7405">
      <c r="A7405" s="57"/>
      <c r="K7405" s="5"/>
    </row>
    <row r="7406">
      <c r="A7406" s="57"/>
      <c r="K7406" s="5"/>
    </row>
    <row r="7407">
      <c r="A7407" s="57"/>
      <c r="K7407" s="5"/>
    </row>
    <row r="7408">
      <c r="A7408" s="57"/>
      <c r="K7408" s="5"/>
    </row>
    <row r="7409">
      <c r="A7409" s="57"/>
      <c r="K7409" s="5"/>
    </row>
    <row r="7410">
      <c r="A7410" s="57"/>
      <c r="K7410" s="5"/>
    </row>
    <row r="7411">
      <c r="A7411" s="57"/>
      <c r="K7411" s="5"/>
    </row>
    <row r="7412">
      <c r="A7412" s="57"/>
      <c r="K7412" s="5"/>
    </row>
    <row r="7413">
      <c r="A7413" s="57"/>
      <c r="K7413" s="5"/>
    </row>
    <row r="7414">
      <c r="A7414" s="57"/>
      <c r="K7414" s="5"/>
    </row>
    <row r="7415">
      <c r="A7415" s="57"/>
      <c r="K7415" s="5"/>
    </row>
    <row r="7416">
      <c r="A7416" s="57"/>
      <c r="K7416" s="5"/>
    </row>
    <row r="7417">
      <c r="A7417" s="57"/>
      <c r="K7417" s="5"/>
    </row>
    <row r="7418">
      <c r="A7418" s="57"/>
      <c r="K7418" s="5"/>
    </row>
    <row r="7419">
      <c r="A7419" s="57"/>
      <c r="K7419" s="5"/>
    </row>
    <row r="7420">
      <c r="A7420" s="57"/>
      <c r="K7420" s="5"/>
    </row>
    <row r="7421">
      <c r="A7421" s="57"/>
      <c r="K7421" s="5"/>
    </row>
    <row r="7422">
      <c r="A7422" s="57"/>
      <c r="K7422" s="5"/>
    </row>
    <row r="7423">
      <c r="A7423" s="57"/>
      <c r="K7423" s="5"/>
    </row>
    <row r="7424">
      <c r="A7424" s="57"/>
      <c r="K7424" s="5"/>
    </row>
    <row r="7425">
      <c r="A7425" s="57"/>
      <c r="K7425" s="5"/>
    </row>
    <row r="7426">
      <c r="A7426" s="57"/>
      <c r="K7426" s="5"/>
    </row>
    <row r="7427">
      <c r="A7427" s="57"/>
      <c r="K7427" s="5"/>
    </row>
    <row r="7428">
      <c r="A7428" s="57"/>
      <c r="K7428" s="5"/>
    </row>
    <row r="7429">
      <c r="A7429" s="57"/>
      <c r="K7429" s="5"/>
    </row>
    <row r="7430">
      <c r="A7430" s="57"/>
      <c r="K7430" s="5"/>
    </row>
    <row r="7431">
      <c r="A7431" s="57"/>
      <c r="K7431" s="5"/>
    </row>
    <row r="7432">
      <c r="A7432" s="57"/>
      <c r="K7432" s="5"/>
    </row>
    <row r="7433">
      <c r="A7433" s="57"/>
      <c r="K7433" s="5"/>
    </row>
    <row r="7434">
      <c r="A7434" s="57"/>
      <c r="K7434" s="5"/>
    </row>
    <row r="7435">
      <c r="A7435" s="57"/>
      <c r="K7435" s="5"/>
    </row>
    <row r="7436">
      <c r="A7436" s="57"/>
      <c r="K7436" s="5"/>
    </row>
    <row r="7437">
      <c r="A7437" s="57"/>
      <c r="K7437" s="5"/>
    </row>
    <row r="7438">
      <c r="A7438" s="57"/>
      <c r="K7438" s="5"/>
    </row>
    <row r="7439">
      <c r="A7439" s="57"/>
      <c r="K7439" s="5"/>
    </row>
    <row r="7440">
      <c r="A7440" s="57"/>
      <c r="K7440" s="5"/>
    </row>
    <row r="7441">
      <c r="A7441" s="57"/>
      <c r="K7441" s="5"/>
    </row>
    <row r="7442">
      <c r="A7442" s="57"/>
      <c r="K7442" s="5"/>
    </row>
    <row r="7443">
      <c r="A7443" s="57"/>
      <c r="K7443" s="5"/>
    </row>
    <row r="7444">
      <c r="A7444" s="57"/>
      <c r="K7444" s="5"/>
    </row>
    <row r="7445">
      <c r="A7445" s="57"/>
      <c r="K7445" s="5"/>
    </row>
    <row r="7446">
      <c r="A7446" s="57"/>
      <c r="K7446" s="5"/>
    </row>
    <row r="7447">
      <c r="A7447" s="57"/>
      <c r="K7447" s="5"/>
    </row>
    <row r="7448">
      <c r="A7448" s="57"/>
      <c r="K7448" s="5"/>
    </row>
    <row r="7449">
      <c r="A7449" s="57"/>
      <c r="K7449" s="5"/>
    </row>
    <row r="7450">
      <c r="A7450" s="57"/>
      <c r="K7450" s="5"/>
    </row>
    <row r="7451">
      <c r="A7451" s="57"/>
      <c r="K7451" s="5"/>
    </row>
    <row r="7452">
      <c r="A7452" s="57"/>
      <c r="K7452" s="5"/>
    </row>
    <row r="7453">
      <c r="A7453" s="57"/>
      <c r="K7453" s="5"/>
    </row>
    <row r="7454">
      <c r="A7454" s="57"/>
      <c r="K7454" s="5"/>
    </row>
    <row r="7455">
      <c r="A7455" s="57"/>
      <c r="K7455" s="5"/>
    </row>
    <row r="7456">
      <c r="A7456" s="57"/>
      <c r="K7456" s="5"/>
    </row>
    <row r="7457">
      <c r="A7457" s="57"/>
      <c r="K7457" s="5"/>
    </row>
    <row r="7458">
      <c r="A7458" s="57"/>
      <c r="K7458" s="5"/>
    </row>
    <row r="7459">
      <c r="A7459" s="57"/>
      <c r="K7459" s="5"/>
    </row>
    <row r="7460">
      <c r="A7460" s="57"/>
      <c r="K7460" s="5"/>
    </row>
    <row r="7461">
      <c r="A7461" s="57"/>
      <c r="K7461" s="5"/>
    </row>
    <row r="7462">
      <c r="A7462" s="57"/>
      <c r="K7462" s="5"/>
    </row>
    <row r="7463">
      <c r="A7463" s="57"/>
      <c r="K7463" s="5"/>
    </row>
    <row r="7464">
      <c r="A7464" s="57"/>
      <c r="K7464" s="5"/>
    </row>
    <row r="7465">
      <c r="A7465" s="57"/>
      <c r="K7465" s="5"/>
    </row>
    <row r="7466">
      <c r="A7466" s="57"/>
      <c r="K7466" s="5"/>
    </row>
    <row r="7467">
      <c r="A7467" s="57"/>
      <c r="K7467" s="5"/>
    </row>
    <row r="7468">
      <c r="A7468" s="57"/>
      <c r="K7468" s="5"/>
    </row>
    <row r="7469">
      <c r="A7469" s="57"/>
      <c r="K7469" s="5"/>
    </row>
    <row r="7470">
      <c r="A7470" s="57"/>
      <c r="K7470" s="5"/>
    </row>
    <row r="7471">
      <c r="A7471" s="57"/>
      <c r="K7471" s="5"/>
    </row>
    <row r="7472">
      <c r="A7472" s="57"/>
      <c r="K7472" s="5"/>
    </row>
    <row r="7473">
      <c r="A7473" s="57"/>
      <c r="K7473" s="5"/>
    </row>
    <row r="7474">
      <c r="A7474" s="57"/>
      <c r="K7474" s="5"/>
    </row>
    <row r="7475">
      <c r="A7475" s="57"/>
      <c r="K7475" s="5"/>
    </row>
    <row r="7476">
      <c r="A7476" s="57"/>
      <c r="K7476" s="5"/>
    </row>
    <row r="7477">
      <c r="A7477" s="57"/>
      <c r="K7477" s="5"/>
    </row>
    <row r="7478">
      <c r="A7478" s="57"/>
      <c r="K7478" s="5"/>
    </row>
    <row r="7479">
      <c r="A7479" s="57"/>
      <c r="K7479" s="5"/>
    </row>
    <row r="7480">
      <c r="A7480" s="57"/>
      <c r="K7480" s="5"/>
    </row>
    <row r="7481">
      <c r="A7481" s="57"/>
      <c r="K7481" s="5"/>
    </row>
    <row r="7482">
      <c r="A7482" s="57"/>
      <c r="K7482" s="5"/>
    </row>
    <row r="7483">
      <c r="A7483" s="57"/>
      <c r="K7483" s="5"/>
    </row>
    <row r="7484">
      <c r="A7484" s="57"/>
      <c r="K7484" s="5"/>
    </row>
    <row r="7485">
      <c r="A7485" s="57"/>
      <c r="K7485" s="5"/>
    </row>
    <row r="7486">
      <c r="A7486" s="57"/>
      <c r="K7486" s="5"/>
    </row>
    <row r="7487">
      <c r="A7487" s="57"/>
      <c r="K7487" s="5"/>
    </row>
    <row r="7488">
      <c r="A7488" s="57"/>
      <c r="K7488" s="5"/>
    </row>
    <row r="7489">
      <c r="A7489" s="57"/>
      <c r="K7489" s="5"/>
    </row>
    <row r="7490">
      <c r="A7490" s="57"/>
      <c r="K7490" s="5"/>
    </row>
    <row r="7491">
      <c r="A7491" s="57"/>
      <c r="K7491" s="5"/>
    </row>
    <row r="7492">
      <c r="A7492" s="57"/>
      <c r="K7492" s="5"/>
    </row>
    <row r="7493">
      <c r="A7493" s="57"/>
      <c r="K7493" s="5"/>
    </row>
    <row r="7494">
      <c r="A7494" s="57"/>
      <c r="K7494" s="5"/>
    </row>
    <row r="7495">
      <c r="A7495" s="57"/>
      <c r="K7495" s="5"/>
    </row>
    <row r="7496">
      <c r="A7496" s="57"/>
      <c r="K7496" s="5"/>
    </row>
    <row r="7497">
      <c r="A7497" s="57"/>
      <c r="K7497" s="5"/>
    </row>
    <row r="7498">
      <c r="A7498" s="57"/>
      <c r="K7498" s="5"/>
    </row>
    <row r="7499">
      <c r="A7499" s="57"/>
      <c r="K7499" s="5"/>
    </row>
    <row r="7500">
      <c r="A7500" s="57"/>
      <c r="K7500" s="5"/>
    </row>
    <row r="7501">
      <c r="A7501" s="57"/>
      <c r="K7501" s="5"/>
    </row>
    <row r="7502">
      <c r="A7502" s="57"/>
      <c r="K7502" s="5"/>
    </row>
    <row r="7503">
      <c r="A7503" s="57"/>
      <c r="K7503" s="5"/>
    </row>
    <row r="7504">
      <c r="A7504" s="57"/>
      <c r="K7504" s="5"/>
    </row>
    <row r="7505">
      <c r="A7505" s="57"/>
      <c r="K7505" s="5"/>
    </row>
    <row r="7506">
      <c r="A7506" s="57"/>
      <c r="K7506" s="5"/>
    </row>
    <row r="7507">
      <c r="A7507" s="57"/>
      <c r="K7507" s="5"/>
    </row>
    <row r="7508">
      <c r="A7508" s="57"/>
      <c r="K7508" s="5"/>
    </row>
    <row r="7509">
      <c r="A7509" s="57"/>
      <c r="K7509" s="5"/>
    </row>
    <row r="7510">
      <c r="A7510" s="57"/>
      <c r="K7510" s="5"/>
    </row>
    <row r="7511">
      <c r="A7511" s="57"/>
      <c r="K7511" s="5"/>
    </row>
    <row r="7512">
      <c r="A7512" s="57"/>
      <c r="K7512" s="5"/>
    </row>
    <row r="7513">
      <c r="A7513" s="57"/>
      <c r="K7513" s="5"/>
    </row>
    <row r="7514">
      <c r="A7514" s="57"/>
      <c r="K7514" s="5"/>
    </row>
    <row r="7515">
      <c r="A7515" s="57"/>
      <c r="K7515" s="5"/>
    </row>
    <row r="7516">
      <c r="A7516" s="57"/>
      <c r="K7516" s="5"/>
    </row>
    <row r="7517">
      <c r="A7517" s="57"/>
      <c r="K7517" s="5"/>
    </row>
    <row r="7518">
      <c r="A7518" s="57"/>
      <c r="K7518" s="5"/>
    </row>
    <row r="7519">
      <c r="A7519" s="57"/>
      <c r="K7519" s="5"/>
    </row>
    <row r="7520">
      <c r="A7520" s="57"/>
      <c r="K7520" s="5"/>
    </row>
    <row r="7521">
      <c r="A7521" s="57"/>
      <c r="K7521" s="5"/>
    </row>
    <row r="7522">
      <c r="A7522" s="57"/>
      <c r="K7522" s="5"/>
    </row>
    <row r="7523">
      <c r="A7523" s="57"/>
      <c r="K7523" s="5"/>
    </row>
    <row r="7524">
      <c r="A7524" s="57"/>
      <c r="K7524" s="5"/>
    </row>
    <row r="7525">
      <c r="A7525" s="57"/>
      <c r="K7525" s="5"/>
    </row>
    <row r="7526">
      <c r="A7526" s="57"/>
      <c r="K7526" s="5"/>
    </row>
    <row r="7527">
      <c r="A7527" s="57"/>
      <c r="K7527" s="5"/>
    </row>
    <row r="7528">
      <c r="A7528" s="57"/>
      <c r="K7528" s="5"/>
    </row>
    <row r="7529">
      <c r="A7529" s="57"/>
      <c r="K7529" s="5"/>
    </row>
    <row r="7530">
      <c r="A7530" s="57"/>
      <c r="K7530" s="5"/>
    </row>
    <row r="7531">
      <c r="A7531" s="57"/>
      <c r="K7531" s="5"/>
    </row>
    <row r="7532">
      <c r="A7532" s="57"/>
      <c r="K7532" s="5"/>
    </row>
    <row r="7533">
      <c r="A7533" s="57"/>
      <c r="K7533" s="5"/>
    </row>
    <row r="7534">
      <c r="A7534" s="57"/>
      <c r="K7534" s="5"/>
    </row>
    <row r="7535">
      <c r="A7535" s="57"/>
      <c r="K7535" s="5"/>
    </row>
    <row r="7536">
      <c r="A7536" s="57"/>
      <c r="K7536" s="5"/>
    </row>
    <row r="7537">
      <c r="A7537" s="57"/>
      <c r="K7537" s="5"/>
    </row>
    <row r="7538">
      <c r="A7538" s="57"/>
      <c r="K7538" s="5"/>
    </row>
    <row r="7539">
      <c r="A7539" s="57"/>
      <c r="K7539" s="5"/>
    </row>
    <row r="7540">
      <c r="A7540" s="57"/>
      <c r="K7540" s="5"/>
    </row>
    <row r="7541">
      <c r="A7541" s="57"/>
      <c r="K7541" s="5"/>
    </row>
    <row r="7542">
      <c r="A7542" s="57"/>
      <c r="K7542" s="5"/>
    </row>
    <row r="7543">
      <c r="A7543" s="57"/>
      <c r="K7543" s="5"/>
    </row>
    <row r="7544">
      <c r="A7544" s="57"/>
      <c r="K7544" s="5"/>
    </row>
    <row r="7545">
      <c r="A7545" s="57"/>
      <c r="K7545" s="5"/>
    </row>
    <row r="7546">
      <c r="A7546" s="57"/>
      <c r="K7546" s="5"/>
    </row>
    <row r="7547">
      <c r="A7547" s="57"/>
      <c r="K7547" s="5"/>
    </row>
    <row r="7548">
      <c r="A7548" s="57"/>
      <c r="K7548" s="5"/>
    </row>
    <row r="7549">
      <c r="A7549" s="57"/>
      <c r="K7549" s="5"/>
    </row>
    <row r="7550">
      <c r="A7550" s="57"/>
      <c r="K7550" s="5"/>
    </row>
    <row r="7551">
      <c r="A7551" s="57"/>
      <c r="K7551" s="5"/>
    </row>
    <row r="7552">
      <c r="A7552" s="57"/>
      <c r="K7552" s="5"/>
    </row>
    <row r="7553">
      <c r="A7553" s="57"/>
      <c r="K7553" s="5"/>
    </row>
    <row r="7554">
      <c r="A7554" s="57"/>
      <c r="K7554" s="5"/>
    </row>
    <row r="7555">
      <c r="A7555" s="57"/>
      <c r="K7555" s="5"/>
    </row>
    <row r="7556">
      <c r="A7556" s="57"/>
      <c r="K7556" s="5"/>
    </row>
    <row r="7557">
      <c r="A7557" s="57"/>
      <c r="K7557" s="5"/>
    </row>
    <row r="7558">
      <c r="A7558" s="57"/>
      <c r="K7558" s="5"/>
    </row>
    <row r="7559">
      <c r="A7559" s="57"/>
      <c r="K7559" s="5"/>
    </row>
    <row r="7560">
      <c r="A7560" s="57"/>
      <c r="K7560" s="5"/>
    </row>
    <row r="7561">
      <c r="A7561" s="57"/>
      <c r="K7561" s="5"/>
    </row>
    <row r="7562">
      <c r="A7562" s="57"/>
      <c r="K7562" s="5"/>
    </row>
    <row r="7563">
      <c r="A7563" s="57"/>
      <c r="K7563" s="5"/>
    </row>
    <row r="7564">
      <c r="A7564" s="57"/>
      <c r="K7564" s="5"/>
    </row>
    <row r="7565">
      <c r="A7565" s="57"/>
      <c r="K7565" s="5"/>
    </row>
    <row r="7566">
      <c r="A7566" s="57"/>
      <c r="K7566" s="5"/>
    </row>
    <row r="7567">
      <c r="A7567" s="57"/>
      <c r="K7567" s="5"/>
    </row>
    <row r="7568">
      <c r="A7568" s="57"/>
      <c r="K7568" s="5"/>
    </row>
    <row r="7569">
      <c r="A7569" s="57"/>
      <c r="K7569" s="5"/>
    </row>
    <row r="7570">
      <c r="A7570" s="57"/>
      <c r="K7570" s="5"/>
    </row>
    <row r="7571">
      <c r="A7571" s="57"/>
      <c r="K7571" s="5"/>
    </row>
    <row r="7572">
      <c r="A7572" s="57"/>
      <c r="K7572" s="5"/>
    </row>
    <row r="7573">
      <c r="A7573" s="57"/>
      <c r="K7573" s="5"/>
    </row>
    <row r="7574">
      <c r="A7574" s="57"/>
      <c r="K7574" s="5"/>
    </row>
    <row r="7575">
      <c r="A7575" s="57"/>
      <c r="K7575" s="5"/>
    </row>
    <row r="7576">
      <c r="A7576" s="57"/>
      <c r="K7576" s="5"/>
    </row>
    <row r="7577">
      <c r="A7577" s="57"/>
      <c r="K7577" s="5"/>
    </row>
    <row r="7578">
      <c r="A7578" s="57"/>
      <c r="K7578" s="5"/>
    </row>
    <row r="7579">
      <c r="A7579" s="57"/>
      <c r="K7579" s="5"/>
    </row>
    <row r="7580">
      <c r="A7580" s="57"/>
      <c r="K7580" s="5"/>
    </row>
    <row r="7581">
      <c r="A7581" s="57"/>
      <c r="K7581" s="5"/>
    </row>
    <row r="7582">
      <c r="A7582" s="57"/>
      <c r="K7582" s="5"/>
    </row>
    <row r="7583">
      <c r="A7583" s="57"/>
      <c r="K7583" s="5"/>
    </row>
    <row r="7584">
      <c r="A7584" s="57"/>
      <c r="K7584" s="5"/>
    </row>
    <row r="7585">
      <c r="A7585" s="57"/>
      <c r="K7585" s="5"/>
    </row>
    <row r="7586">
      <c r="A7586" s="57"/>
      <c r="K7586" s="5"/>
    </row>
    <row r="7587">
      <c r="A7587" s="57"/>
      <c r="K7587" s="5"/>
    </row>
    <row r="7588">
      <c r="A7588" s="57"/>
      <c r="K7588" s="5"/>
    </row>
    <row r="7589">
      <c r="A7589" s="57"/>
      <c r="K7589" s="5"/>
    </row>
    <row r="7590">
      <c r="A7590" s="57"/>
      <c r="K7590" s="5"/>
    </row>
    <row r="7591">
      <c r="A7591" s="57"/>
      <c r="K7591" s="5"/>
    </row>
    <row r="7592">
      <c r="A7592" s="57"/>
      <c r="K7592" s="5"/>
    </row>
    <row r="7593">
      <c r="A7593" s="57"/>
      <c r="K7593" s="5"/>
    </row>
    <row r="7594">
      <c r="A7594" s="57"/>
      <c r="K7594" s="5"/>
    </row>
    <row r="7595">
      <c r="A7595" s="57"/>
      <c r="K7595" s="5"/>
    </row>
    <row r="7596">
      <c r="A7596" s="57"/>
      <c r="K7596" s="5"/>
    </row>
    <row r="7597">
      <c r="A7597" s="57"/>
      <c r="K7597" s="5"/>
    </row>
    <row r="7598">
      <c r="A7598" s="57"/>
      <c r="K7598" s="5"/>
    </row>
    <row r="7599">
      <c r="A7599" s="57"/>
      <c r="K7599" s="5"/>
    </row>
    <row r="7600">
      <c r="A7600" s="57"/>
      <c r="K7600" s="5"/>
    </row>
    <row r="7601">
      <c r="A7601" s="57"/>
      <c r="K7601" s="5"/>
    </row>
    <row r="7602">
      <c r="A7602" s="57"/>
      <c r="K7602" s="5"/>
    </row>
    <row r="7603">
      <c r="A7603" s="57"/>
      <c r="K7603" s="5"/>
    </row>
    <row r="7604">
      <c r="A7604" s="57"/>
      <c r="K7604" s="5"/>
    </row>
    <row r="7605">
      <c r="A7605" s="57"/>
      <c r="K7605" s="5"/>
    </row>
    <row r="7606">
      <c r="A7606" s="57"/>
      <c r="K7606" s="5"/>
    </row>
    <row r="7607">
      <c r="A7607" s="57"/>
      <c r="K7607" s="5"/>
    </row>
    <row r="7608">
      <c r="A7608" s="57"/>
      <c r="K7608" s="5"/>
    </row>
    <row r="7609">
      <c r="A7609" s="57"/>
      <c r="K7609" s="5"/>
    </row>
    <row r="7610">
      <c r="A7610" s="57"/>
      <c r="K7610" s="5"/>
    </row>
    <row r="7611">
      <c r="A7611" s="57"/>
      <c r="K7611" s="5"/>
    </row>
    <row r="7612">
      <c r="A7612" s="57"/>
      <c r="K7612" s="5"/>
    </row>
    <row r="7613">
      <c r="A7613" s="57"/>
      <c r="K7613" s="5"/>
    </row>
    <row r="7614">
      <c r="A7614" s="57"/>
      <c r="K7614" s="5"/>
    </row>
    <row r="7615">
      <c r="A7615" s="57"/>
      <c r="K7615" s="5"/>
    </row>
    <row r="7616">
      <c r="A7616" s="57"/>
      <c r="K7616" s="5"/>
    </row>
    <row r="7617">
      <c r="A7617" s="57"/>
      <c r="K7617" s="5"/>
    </row>
    <row r="7618">
      <c r="A7618" s="57"/>
      <c r="K7618" s="5"/>
    </row>
    <row r="7619">
      <c r="A7619" s="57"/>
      <c r="K7619" s="5"/>
    </row>
    <row r="7620">
      <c r="A7620" s="57"/>
      <c r="K7620" s="5"/>
    </row>
    <row r="7621">
      <c r="A7621" s="57"/>
      <c r="K7621" s="5"/>
    </row>
    <row r="7622">
      <c r="A7622" s="57"/>
      <c r="K7622" s="5"/>
    </row>
    <row r="7623">
      <c r="A7623" s="57"/>
      <c r="K7623" s="5"/>
    </row>
    <row r="7624">
      <c r="A7624" s="57"/>
      <c r="K7624" s="5"/>
    </row>
    <row r="7625">
      <c r="A7625" s="57"/>
      <c r="K7625" s="5"/>
    </row>
    <row r="7626">
      <c r="A7626" s="57"/>
      <c r="K7626" s="5"/>
    </row>
    <row r="7627">
      <c r="A7627" s="57"/>
      <c r="K7627" s="5"/>
    </row>
    <row r="7628">
      <c r="A7628" s="57"/>
      <c r="K7628" s="5"/>
    </row>
    <row r="7629">
      <c r="A7629" s="57"/>
      <c r="K7629" s="5"/>
    </row>
    <row r="7630">
      <c r="A7630" s="57"/>
      <c r="K7630" s="5"/>
    </row>
    <row r="7631">
      <c r="A7631" s="57"/>
      <c r="K7631" s="5"/>
    </row>
    <row r="7632">
      <c r="A7632" s="57"/>
      <c r="K7632" s="5"/>
    </row>
    <row r="7633">
      <c r="A7633" s="57"/>
      <c r="K7633" s="5"/>
    </row>
    <row r="7634">
      <c r="A7634" s="57"/>
      <c r="K7634" s="5"/>
    </row>
    <row r="7635">
      <c r="A7635" s="57"/>
      <c r="K7635" s="5"/>
    </row>
    <row r="7636">
      <c r="A7636" s="57"/>
      <c r="K7636" s="5"/>
    </row>
    <row r="7637">
      <c r="A7637" s="57"/>
      <c r="K7637" s="5"/>
    </row>
    <row r="7638">
      <c r="A7638" s="57"/>
      <c r="K7638" s="5"/>
    </row>
    <row r="7639">
      <c r="A7639" s="57"/>
      <c r="K7639" s="5"/>
    </row>
    <row r="7640">
      <c r="A7640" s="57"/>
      <c r="K7640" s="5"/>
    </row>
    <row r="7641">
      <c r="A7641" s="57"/>
      <c r="K7641" s="5"/>
    </row>
    <row r="7642">
      <c r="A7642" s="57"/>
      <c r="K7642" s="5"/>
    </row>
    <row r="7643">
      <c r="A7643" s="57"/>
      <c r="K7643" s="5"/>
    </row>
    <row r="7644">
      <c r="A7644" s="57"/>
      <c r="K7644" s="5"/>
    </row>
    <row r="7645">
      <c r="A7645" s="57"/>
      <c r="K7645" s="5"/>
    </row>
    <row r="7646">
      <c r="A7646" s="57"/>
      <c r="K7646" s="5"/>
    </row>
    <row r="7647">
      <c r="A7647" s="57"/>
      <c r="K7647" s="5"/>
    </row>
    <row r="7648">
      <c r="A7648" s="57"/>
      <c r="K7648" s="5"/>
    </row>
    <row r="7649">
      <c r="A7649" s="57"/>
      <c r="K7649" s="5"/>
    </row>
    <row r="7650">
      <c r="A7650" s="57"/>
      <c r="K7650" s="5"/>
    </row>
    <row r="7651">
      <c r="A7651" s="57"/>
      <c r="K7651" s="5"/>
    </row>
    <row r="7652">
      <c r="A7652" s="57"/>
      <c r="K7652" s="5"/>
    </row>
    <row r="7653">
      <c r="A7653" s="57"/>
      <c r="K7653" s="5"/>
    </row>
    <row r="7654">
      <c r="A7654" s="57"/>
      <c r="K7654" s="5"/>
    </row>
    <row r="7655">
      <c r="A7655" s="57"/>
      <c r="K7655" s="5"/>
    </row>
    <row r="7656">
      <c r="A7656" s="57"/>
      <c r="K7656" s="5"/>
    </row>
    <row r="7657">
      <c r="A7657" s="57"/>
      <c r="K7657" s="5"/>
    </row>
    <row r="7658">
      <c r="A7658" s="57"/>
      <c r="K7658" s="5"/>
    </row>
    <row r="7659">
      <c r="A7659" s="57"/>
      <c r="K7659" s="5"/>
    </row>
    <row r="7660">
      <c r="A7660" s="57"/>
      <c r="K7660" s="5"/>
    </row>
    <row r="7661">
      <c r="A7661" s="57"/>
      <c r="K7661" s="5"/>
    </row>
    <row r="7662">
      <c r="A7662" s="57"/>
      <c r="K7662" s="5"/>
    </row>
    <row r="7663">
      <c r="A7663" s="57"/>
      <c r="K7663" s="5"/>
    </row>
    <row r="7664">
      <c r="A7664" s="57"/>
      <c r="K7664" s="5"/>
    </row>
    <row r="7665">
      <c r="A7665" s="57"/>
      <c r="K7665" s="5"/>
    </row>
    <row r="7666">
      <c r="A7666" s="57"/>
      <c r="K7666" s="5"/>
    </row>
    <row r="7667">
      <c r="A7667" s="57"/>
      <c r="K7667" s="5"/>
    </row>
    <row r="7668">
      <c r="A7668" s="57"/>
      <c r="K7668" s="5"/>
    </row>
    <row r="7669">
      <c r="A7669" s="57"/>
      <c r="K7669" s="5"/>
    </row>
    <row r="7670">
      <c r="A7670" s="57"/>
      <c r="K7670" s="5"/>
    </row>
    <row r="7671">
      <c r="A7671" s="57"/>
      <c r="K7671" s="5"/>
    </row>
    <row r="7672">
      <c r="A7672" s="57"/>
      <c r="K7672" s="5"/>
    </row>
    <row r="7673">
      <c r="A7673" s="57"/>
      <c r="K7673" s="5"/>
    </row>
    <row r="7674">
      <c r="A7674" s="57"/>
      <c r="K7674" s="5"/>
    </row>
    <row r="7675">
      <c r="A7675" s="57"/>
      <c r="K7675" s="5"/>
    </row>
    <row r="7676">
      <c r="A7676" s="57"/>
      <c r="K7676" s="5"/>
    </row>
    <row r="7677">
      <c r="A7677" s="57"/>
      <c r="K7677" s="5"/>
    </row>
    <row r="7678">
      <c r="A7678" s="57"/>
      <c r="K7678" s="5"/>
    </row>
    <row r="7679">
      <c r="A7679" s="57"/>
      <c r="K7679" s="5"/>
    </row>
    <row r="7680">
      <c r="A7680" s="57"/>
      <c r="K7680" s="5"/>
    </row>
    <row r="7681">
      <c r="A7681" s="57"/>
      <c r="K7681" s="5"/>
    </row>
    <row r="7682">
      <c r="A7682" s="57"/>
      <c r="K7682" s="5"/>
    </row>
    <row r="7683">
      <c r="A7683" s="57"/>
      <c r="K7683" s="5"/>
    </row>
    <row r="7684">
      <c r="A7684" s="57"/>
      <c r="K7684" s="5"/>
    </row>
    <row r="7685">
      <c r="A7685" s="57"/>
      <c r="K7685" s="5"/>
    </row>
    <row r="7686">
      <c r="A7686" s="57"/>
      <c r="K7686" s="5"/>
    </row>
    <row r="7687">
      <c r="A7687" s="57"/>
      <c r="K7687" s="5"/>
    </row>
    <row r="7688">
      <c r="A7688" s="57"/>
      <c r="K7688" s="5"/>
    </row>
    <row r="7689">
      <c r="A7689" s="57"/>
      <c r="K7689" s="5"/>
    </row>
    <row r="7690">
      <c r="A7690" s="57"/>
      <c r="K7690" s="5"/>
    </row>
    <row r="7691">
      <c r="A7691" s="57"/>
      <c r="K7691" s="5"/>
    </row>
    <row r="7692">
      <c r="A7692" s="57"/>
      <c r="K7692" s="5"/>
    </row>
    <row r="7693">
      <c r="A7693" s="57"/>
      <c r="K7693" s="5"/>
    </row>
    <row r="7694">
      <c r="A7694" s="57"/>
      <c r="K7694" s="5"/>
    </row>
    <row r="7695">
      <c r="A7695" s="57"/>
      <c r="K7695" s="5"/>
    </row>
    <row r="7696">
      <c r="A7696" s="57"/>
      <c r="K7696" s="5"/>
    </row>
    <row r="7697">
      <c r="A7697" s="57"/>
      <c r="K7697" s="5"/>
    </row>
    <row r="7698">
      <c r="A7698" s="57"/>
      <c r="K7698" s="5"/>
    </row>
    <row r="7699">
      <c r="A7699" s="57"/>
      <c r="K7699" s="5"/>
    </row>
    <row r="7700">
      <c r="A7700" s="57"/>
      <c r="K7700" s="5"/>
    </row>
    <row r="7701">
      <c r="A7701" s="57"/>
      <c r="K7701" s="5"/>
    </row>
    <row r="7702">
      <c r="A7702" s="57"/>
      <c r="K7702" s="5"/>
    </row>
    <row r="7703">
      <c r="A7703" s="57"/>
      <c r="K7703" s="5"/>
    </row>
    <row r="7704">
      <c r="A7704" s="57"/>
      <c r="K7704" s="5"/>
    </row>
    <row r="7705">
      <c r="A7705" s="57"/>
      <c r="K7705" s="5"/>
    </row>
    <row r="7706">
      <c r="A7706" s="57"/>
      <c r="K7706" s="5"/>
    </row>
    <row r="7707">
      <c r="A7707" s="57"/>
      <c r="K7707" s="5"/>
    </row>
    <row r="7708">
      <c r="A7708" s="57"/>
      <c r="K7708" s="5"/>
    </row>
    <row r="7709">
      <c r="A7709" s="57"/>
      <c r="K7709" s="5"/>
    </row>
    <row r="7710">
      <c r="A7710" s="57"/>
      <c r="K7710" s="5"/>
    </row>
    <row r="7711">
      <c r="A7711" s="57"/>
      <c r="K7711" s="5"/>
    </row>
    <row r="7712">
      <c r="A7712" s="57"/>
      <c r="K7712" s="5"/>
    </row>
    <row r="7713">
      <c r="A7713" s="57"/>
      <c r="K7713" s="5"/>
    </row>
    <row r="7714">
      <c r="A7714" s="57"/>
      <c r="K7714" s="5"/>
    </row>
    <row r="7715">
      <c r="A7715" s="57"/>
      <c r="K7715" s="5"/>
    </row>
    <row r="7716">
      <c r="A7716" s="57"/>
      <c r="K7716" s="5"/>
    </row>
    <row r="7717">
      <c r="A7717" s="57"/>
      <c r="K7717" s="5"/>
    </row>
    <row r="7718">
      <c r="A7718" s="57"/>
      <c r="K7718" s="5"/>
    </row>
    <row r="7719">
      <c r="A7719" s="57"/>
      <c r="K7719" s="5"/>
    </row>
    <row r="7720">
      <c r="A7720" s="57"/>
      <c r="K7720" s="5"/>
    </row>
    <row r="7721">
      <c r="A7721" s="57"/>
      <c r="K7721" s="5"/>
    </row>
    <row r="7722">
      <c r="A7722" s="57"/>
      <c r="K7722" s="5"/>
    </row>
    <row r="7723">
      <c r="A7723" s="57"/>
      <c r="K7723" s="5"/>
    </row>
    <row r="7724">
      <c r="A7724" s="57"/>
      <c r="K7724" s="5"/>
    </row>
    <row r="7725">
      <c r="A7725" s="57"/>
      <c r="K7725" s="5"/>
    </row>
    <row r="7726">
      <c r="A7726" s="57"/>
      <c r="K7726" s="5"/>
    </row>
    <row r="7727">
      <c r="A7727" s="57"/>
      <c r="K7727" s="5"/>
    </row>
    <row r="7728">
      <c r="A7728" s="57"/>
      <c r="K7728" s="5"/>
    </row>
    <row r="7729">
      <c r="A7729" s="57"/>
      <c r="K7729" s="5"/>
    </row>
    <row r="7730">
      <c r="A7730" s="57"/>
      <c r="K7730" s="5"/>
    </row>
    <row r="7731">
      <c r="A7731" s="57"/>
      <c r="K7731" s="5"/>
    </row>
    <row r="7732">
      <c r="A7732" s="57"/>
      <c r="K7732" s="5"/>
    </row>
    <row r="7733">
      <c r="A7733" s="57"/>
      <c r="K7733" s="5"/>
    </row>
    <row r="7734">
      <c r="A7734" s="57"/>
      <c r="K7734" s="5"/>
    </row>
    <row r="7735">
      <c r="A7735" s="57"/>
      <c r="K7735" s="5"/>
    </row>
    <row r="7736">
      <c r="A7736" s="57"/>
      <c r="K7736" s="5"/>
    </row>
    <row r="7737">
      <c r="A7737" s="57"/>
      <c r="K7737" s="5"/>
    </row>
    <row r="7738">
      <c r="A7738" s="57"/>
      <c r="K7738" s="5"/>
    </row>
    <row r="7739">
      <c r="A7739" s="57"/>
      <c r="K7739" s="5"/>
    </row>
    <row r="7740">
      <c r="A7740" s="57"/>
      <c r="K7740" s="5"/>
    </row>
    <row r="7741">
      <c r="A7741" s="57"/>
      <c r="K7741" s="5"/>
    </row>
    <row r="7742">
      <c r="A7742" s="57"/>
      <c r="K7742" s="5"/>
    </row>
    <row r="7743">
      <c r="A7743" s="57"/>
      <c r="K7743" s="5"/>
    </row>
    <row r="7744">
      <c r="A7744" s="57"/>
      <c r="K7744" s="5"/>
    </row>
    <row r="7745">
      <c r="A7745" s="57"/>
      <c r="K7745" s="5"/>
    </row>
    <row r="7746">
      <c r="A7746" s="57"/>
      <c r="K7746" s="5"/>
    </row>
    <row r="7747">
      <c r="A7747" s="57"/>
      <c r="K7747" s="5"/>
    </row>
    <row r="7748">
      <c r="A7748" s="57"/>
      <c r="K7748" s="5"/>
    </row>
    <row r="7749">
      <c r="A7749" s="57"/>
      <c r="K7749" s="5"/>
    </row>
    <row r="7750">
      <c r="A7750" s="57"/>
      <c r="K7750" s="5"/>
    </row>
    <row r="7751">
      <c r="A7751" s="57"/>
      <c r="K7751" s="5"/>
    </row>
    <row r="7752">
      <c r="A7752" s="57"/>
      <c r="K7752" s="5"/>
    </row>
    <row r="7753">
      <c r="A7753" s="57"/>
      <c r="K7753" s="5"/>
    </row>
    <row r="7754">
      <c r="A7754" s="57"/>
      <c r="K7754" s="5"/>
    </row>
    <row r="7755">
      <c r="A7755" s="57"/>
      <c r="K7755" s="5"/>
    </row>
    <row r="7756">
      <c r="A7756" s="57"/>
      <c r="K7756" s="5"/>
    </row>
    <row r="7757">
      <c r="A7757" s="57"/>
      <c r="K7757" s="5"/>
    </row>
    <row r="7758">
      <c r="A7758" s="57"/>
      <c r="K7758" s="5"/>
    </row>
    <row r="7759">
      <c r="A7759" s="57"/>
      <c r="K7759" s="5"/>
    </row>
    <row r="7760">
      <c r="A7760" s="57"/>
      <c r="K7760" s="5"/>
    </row>
    <row r="7761">
      <c r="A7761" s="57"/>
      <c r="K7761" s="5"/>
    </row>
    <row r="7762">
      <c r="A7762" s="57"/>
      <c r="K7762" s="5"/>
    </row>
    <row r="7763">
      <c r="A7763" s="57"/>
      <c r="K7763" s="5"/>
    </row>
    <row r="7764">
      <c r="A7764" s="57"/>
      <c r="K7764" s="5"/>
    </row>
    <row r="7765">
      <c r="A7765" s="57"/>
      <c r="K7765" s="5"/>
    </row>
    <row r="7766">
      <c r="A7766" s="57"/>
      <c r="K7766" s="5"/>
    </row>
    <row r="7767">
      <c r="A7767" s="57"/>
      <c r="K7767" s="5"/>
    </row>
    <row r="7768">
      <c r="A7768" s="57"/>
      <c r="K7768" s="5"/>
    </row>
    <row r="7769">
      <c r="A7769" s="57"/>
      <c r="K7769" s="5"/>
    </row>
    <row r="7770">
      <c r="A7770" s="57"/>
      <c r="K7770" s="5"/>
    </row>
    <row r="7771">
      <c r="A7771" s="57"/>
      <c r="K7771" s="5"/>
    </row>
    <row r="7772">
      <c r="A7772" s="57"/>
      <c r="K7772" s="5"/>
    </row>
    <row r="7773">
      <c r="A7773" s="57"/>
      <c r="K7773" s="5"/>
    </row>
    <row r="7774">
      <c r="A7774" s="57"/>
      <c r="K7774" s="5"/>
    </row>
    <row r="7775">
      <c r="A7775" s="57"/>
      <c r="K7775" s="5"/>
    </row>
    <row r="7776">
      <c r="A7776" s="57"/>
      <c r="K7776" s="5"/>
    </row>
    <row r="7777">
      <c r="A7777" s="57"/>
      <c r="K7777" s="5"/>
    </row>
    <row r="7778">
      <c r="A7778" s="57"/>
      <c r="K7778" s="5"/>
    </row>
    <row r="7779">
      <c r="A7779" s="57"/>
      <c r="K7779" s="5"/>
    </row>
    <row r="7780">
      <c r="A7780" s="57"/>
      <c r="K7780" s="5"/>
    </row>
    <row r="7781">
      <c r="A7781" s="57"/>
      <c r="K7781" s="5"/>
    </row>
    <row r="7782">
      <c r="A7782" s="57"/>
      <c r="K7782" s="5"/>
    </row>
    <row r="7783">
      <c r="A7783" s="57"/>
      <c r="K7783" s="5"/>
    </row>
    <row r="7784">
      <c r="A7784" s="57"/>
      <c r="K7784" s="5"/>
    </row>
    <row r="7785">
      <c r="A7785" s="57"/>
      <c r="K7785" s="5"/>
    </row>
    <row r="7786">
      <c r="A7786" s="57"/>
      <c r="K7786" s="5"/>
    </row>
    <row r="7787">
      <c r="A7787" s="57"/>
      <c r="K7787" s="5"/>
    </row>
    <row r="7788">
      <c r="A7788" s="57"/>
      <c r="K7788" s="5"/>
    </row>
    <row r="7789">
      <c r="A7789" s="57"/>
      <c r="K7789" s="5"/>
    </row>
    <row r="7790">
      <c r="A7790" s="57"/>
      <c r="K7790" s="5"/>
    </row>
    <row r="7791">
      <c r="A7791" s="57"/>
      <c r="K7791" s="5"/>
    </row>
    <row r="7792">
      <c r="A7792" s="57"/>
      <c r="K7792" s="5"/>
    </row>
    <row r="7793">
      <c r="A7793" s="57"/>
      <c r="K7793" s="5"/>
    </row>
    <row r="7794">
      <c r="A7794" s="57"/>
      <c r="K7794" s="5"/>
    </row>
    <row r="7795">
      <c r="A7795" s="57"/>
      <c r="K7795" s="5"/>
    </row>
    <row r="7796">
      <c r="A7796" s="57"/>
      <c r="K7796" s="5"/>
    </row>
    <row r="7797">
      <c r="A7797" s="57"/>
      <c r="K7797" s="5"/>
    </row>
    <row r="7798">
      <c r="A7798" s="57"/>
      <c r="K7798" s="5"/>
    </row>
    <row r="7799">
      <c r="A7799" s="57"/>
      <c r="K7799" s="5"/>
    </row>
    <row r="7800">
      <c r="A7800" s="57"/>
      <c r="K7800" s="5"/>
    </row>
    <row r="7801">
      <c r="A7801" s="57"/>
      <c r="K7801" s="5"/>
    </row>
    <row r="7802">
      <c r="A7802" s="57"/>
      <c r="K7802" s="5"/>
    </row>
    <row r="7803">
      <c r="A7803" s="57"/>
      <c r="K7803" s="5"/>
    </row>
    <row r="7804">
      <c r="A7804" s="57"/>
      <c r="K7804" s="5"/>
    </row>
    <row r="7805">
      <c r="A7805" s="57"/>
      <c r="K7805" s="5"/>
    </row>
    <row r="7806">
      <c r="A7806" s="57"/>
      <c r="K7806" s="5"/>
    </row>
    <row r="7807">
      <c r="A7807" s="57"/>
      <c r="K7807" s="5"/>
    </row>
    <row r="7808">
      <c r="A7808" s="57"/>
      <c r="K7808" s="5"/>
    </row>
    <row r="7809">
      <c r="A7809" s="57"/>
      <c r="K7809" s="5"/>
    </row>
    <row r="7810">
      <c r="A7810" s="57"/>
      <c r="K7810" s="5"/>
    </row>
    <row r="7811">
      <c r="A7811" s="57"/>
      <c r="K7811" s="5"/>
    </row>
    <row r="7812">
      <c r="A7812" s="57"/>
      <c r="K7812" s="5"/>
    </row>
    <row r="7813">
      <c r="A7813" s="57"/>
      <c r="K7813" s="5"/>
    </row>
    <row r="7814">
      <c r="A7814" s="57"/>
      <c r="K7814" s="5"/>
    </row>
    <row r="7815">
      <c r="A7815" s="57"/>
      <c r="K7815" s="5"/>
    </row>
    <row r="7816">
      <c r="A7816" s="57"/>
      <c r="K7816" s="5"/>
    </row>
    <row r="7817">
      <c r="A7817" s="57"/>
      <c r="K7817" s="5"/>
    </row>
    <row r="7818">
      <c r="A7818" s="57"/>
      <c r="K7818" s="5"/>
    </row>
    <row r="7819">
      <c r="A7819" s="57"/>
      <c r="K7819" s="5"/>
    </row>
    <row r="7820">
      <c r="A7820" s="57"/>
      <c r="K7820" s="5"/>
    </row>
    <row r="7821">
      <c r="A7821" s="57"/>
      <c r="K7821" s="5"/>
    </row>
    <row r="7822">
      <c r="A7822" s="57"/>
      <c r="K7822" s="5"/>
    </row>
    <row r="7823">
      <c r="A7823" s="57"/>
      <c r="K7823" s="5"/>
    </row>
    <row r="7824">
      <c r="A7824" s="57"/>
      <c r="K7824" s="5"/>
    </row>
    <row r="7825">
      <c r="A7825" s="57"/>
      <c r="K7825" s="5"/>
    </row>
    <row r="7826">
      <c r="A7826" s="57"/>
      <c r="K7826" s="5"/>
    </row>
    <row r="7827">
      <c r="A7827" s="57"/>
      <c r="K7827" s="5"/>
    </row>
    <row r="7828">
      <c r="A7828" s="57"/>
      <c r="K7828" s="5"/>
    </row>
    <row r="7829">
      <c r="A7829" s="57"/>
      <c r="K7829" s="5"/>
    </row>
    <row r="7830">
      <c r="A7830" s="57"/>
      <c r="K7830" s="5"/>
    </row>
    <row r="7831">
      <c r="A7831" s="57"/>
      <c r="K7831" s="5"/>
    </row>
    <row r="7832">
      <c r="A7832" s="57"/>
      <c r="K7832" s="5"/>
    </row>
    <row r="7833">
      <c r="A7833" s="57"/>
      <c r="K7833" s="5"/>
    </row>
    <row r="7834">
      <c r="A7834" s="57"/>
      <c r="K7834" s="5"/>
    </row>
    <row r="7835">
      <c r="A7835" s="57"/>
      <c r="K7835" s="5"/>
    </row>
    <row r="7836">
      <c r="A7836" s="57"/>
      <c r="K7836" s="5"/>
    </row>
    <row r="7837">
      <c r="A7837" s="57"/>
      <c r="K7837" s="5"/>
    </row>
    <row r="7838">
      <c r="A7838" s="57"/>
      <c r="K7838" s="5"/>
    </row>
    <row r="7839">
      <c r="A7839" s="57"/>
      <c r="K7839" s="5"/>
    </row>
    <row r="7840">
      <c r="A7840" s="57"/>
      <c r="K7840" s="5"/>
    </row>
    <row r="7841">
      <c r="A7841" s="57"/>
      <c r="K7841" s="5"/>
    </row>
    <row r="7842">
      <c r="A7842" s="57"/>
      <c r="K7842" s="5"/>
    </row>
    <row r="7843">
      <c r="A7843" s="57"/>
      <c r="K7843" s="5"/>
    </row>
    <row r="7844">
      <c r="A7844" s="57"/>
      <c r="K7844" s="5"/>
    </row>
    <row r="7845">
      <c r="A7845" s="57"/>
      <c r="K7845" s="5"/>
    </row>
    <row r="7846">
      <c r="A7846" s="57"/>
      <c r="K7846" s="5"/>
    </row>
    <row r="7847">
      <c r="A7847" s="57"/>
      <c r="K7847" s="5"/>
    </row>
    <row r="7848">
      <c r="A7848" s="57"/>
      <c r="K7848" s="5"/>
    </row>
    <row r="7849">
      <c r="A7849" s="57"/>
      <c r="K7849" s="5"/>
    </row>
    <row r="7850">
      <c r="A7850" s="57"/>
      <c r="K7850" s="5"/>
    </row>
    <row r="7851">
      <c r="A7851" s="57"/>
      <c r="K7851" s="5"/>
    </row>
    <row r="7852">
      <c r="A7852" s="57"/>
      <c r="K7852" s="5"/>
    </row>
    <row r="7853">
      <c r="A7853" s="57"/>
      <c r="K7853" s="5"/>
    </row>
    <row r="7854">
      <c r="A7854" s="57"/>
      <c r="K7854" s="5"/>
    </row>
    <row r="7855">
      <c r="A7855" s="57"/>
      <c r="K7855" s="5"/>
    </row>
    <row r="7856">
      <c r="A7856" s="57"/>
      <c r="K7856" s="5"/>
    </row>
    <row r="7857">
      <c r="A7857" s="57"/>
      <c r="K7857" s="5"/>
    </row>
    <row r="7858">
      <c r="A7858" s="57"/>
      <c r="K7858" s="5"/>
    </row>
    <row r="7859">
      <c r="A7859" s="57"/>
      <c r="K7859" s="5"/>
    </row>
    <row r="7860">
      <c r="A7860" s="57"/>
      <c r="K7860" s="5"/>
    </row>
    <row r="7861">
      <c r="A7861" s="57"/>
      <c r="K7861" s="5"/>
    </row>
    <row r="7862">
      <c r="A7862" s="57"/>
      <c r="K7862" s="5"/>
    </row>
    <row r="7863">
      <c r="A7863" s="57"/>
      <c r="K7863" s="5"/>
    </row>
    <row r="7864">
      <c r="A7864" s="57"/>
      <c r="K7864" s="5"/>
    </row>
    <row r="7865">
      <c r="A7865" s="57"/>
      <c r="K7865" s="5"/>
    </row>
    <row r="7866">
      <c r="A7866" s="57"/>
      <c r="K7866" s="5"/>
    </row>
    <row r="7867">
      <c r="A7867" s="57"/>
      <c r="K7867" s="5"/>
    </row>
    <row r="7868">
      <c r="A7868" s="57"/>
      <c r="K7868" s="5"/>
    </row>
    <row r="7869">
      <c r="A7869" s="57"/>
      <c r="K7869" s="5"/>
    </row>
    <row r="7870">
      <c r="A7870" s="57"/>
      <c r="K7870" s="5"/>
    </row>
    <row r="7871">
      <c r="A7871" s="57"/>
      <c r="K7871" s="5"/>
    </row>
    <row r="7872">
      <c r="A7872" s="57"/>
      <c r="K7872" s="5"/>
    </row>
    <row r="7873">
      <c r="A7873" s="57"/>
      <c r="K7873" s="5"/>
    </row>
    <row r="7874">
      <c r="A7874" s="57"/>
      <c r="K7874" s="5"/>
    </row>
    <row r="7875">
      <c r="A7875" s="57"/>
      <c r="K7875" s="5"/>
    </row>
    <row r="7876">
      <c r="A7876" s="57"/>
      <c r="K7876" s="5"/>
    </row>
    <row r="7877">
      <c r="A7877" s="57"/>
      <c r="K7877" s="5"/>
    </row>
    <row r="7878">
      <c r="A7878" s="57"/>
      <c r="K7878" s="5"/>
    </row>
    <row r="7879">
      <c r="A7879" s="57"/>
      <c r="K7879" s="5"/>
    </row>
    <row r="7880">
      <c r="A7880" s="57"/>
      <c r="K7880" s="5"/>
    </row>
    <row r="7881">
      <c r="A7881" s="57"/>
      <c r="K7881" s="5"/>
    </row>
    <row r="7882">
      <c r="A7882" s="57"/>
      <c r="K7882" s="5"/>
    </row>
    <row r="7883">
      <c r="A7883" s="57"/>
      <c r="K7883" s="5"/>
    </row>
    <row r="7884">
      <c r="A7884" s="57"/>
      <c r="K7884" s="5"/>
    </row>
    <row r="7885">
      <c r="A7885" s="57"/>
      <c r="K7885" s="5"/>
    </row>
    <row r="7886">
      <c r="A7886" s="57"/>
      <c r="K7886" s="5"/>
    </row>
    <row r="7887">
      <c r="A7887" s="57"/>
      <c r="K7887" s="5"/>
    </row>
    <row r="7888">
      <c r="A7888" s="57"/>
      <c r="K7888" s="5"/>
    </row>
    <row r="7889">
      <c r="A7889" s="57"/>
      <c r="K7889" s="5"/>
    </row>
    <row r="7890">
      <c r="A7890" s="57"/>
      <c r="K7890" s="5"/>
    </row>
    <row r="7891">
      <c r="A7891" s="57"/>
      <c r="K7891" s="5"/>
    </row>
    <row r="7892">
      <c r="A7892" s="57"/>
      <c r="K7892" s="5"/>
    </row>
    <row r="7893">
      <c r="A7893" s="57"/>
      <c r="K7893" s="5"/>
    </row>
    <row r="7894">
      <c r="A7894" s="57"/>
      <c r="K7894" s="5"/>
    </row>
    <row r="7895">
      <c r="A7895" s="57"/>
      <c r="K7895" s="5"/>
    </row>
    <row r="7896">
      <c r="A7896" s="57"/>
      <c r="K7896" s="5"/>
    </row>
    <row r="7897">
      <c r="A7897" s="57"/>
      <c r="K7897" s="5"/>
    </row>
    <row r="7898">
      <c r="A7898" s="57"/>
      <c r="K7898" s="5"/>
    </row>
    <row r="7899">
      <c r="A7899" s="57"/>
      <c r="K7899" s="5"/>
    </row>
    <row r="7900">
      <c r="A7900" s="57"/>
      <c r="K7900" s="5"/>
    </row>
    <row r="7901">
      <c r="A7901" s="57"/>
      <c r="K7901" s="5"/>
    </row>
    <row r="7902">
      <c r="A7902" s="57"/>
      <c r="K7902" s="5"/>
    </row>
    <row r="7903">
      <c r="A7903" s="57"/>
      <c r="K7903" s="5"/>
    </row>
    <row r="7904">
      <c r="A7904" s="57"/>
      <c r="K7904" s="5"/>
    </row>
    <row r="7905">
      <c r="A7905" s="57"/>
      <c r="K7905" s="5"/>
    </row>
    <row r="7906">
      <c r="A7906" s="57"/>
      <c r="K7906" s="5"/>
    </row>
    <row r="7907">
      <c r="A7907" s="57"/>
      <c r="K7907" s="5"/>
    </row>
    <row r="7908">
      <c r="A7908" s="57"/>
      <c r="K7908" s="5"/>
    </row>
    <row r="7909">
      <c r="A7909" s="57"/>
      <c r="K7909" s="5"/>
    </row>
    <row r="7910">
      <c r="A7910" s="57"/>
      <c r="K7910" s="5"/>
    </row>
    <row r="7911">
      <c r="A7911" s="57"/>
      <c r="K7911" s="5"/>
    </row>
    <row r="7912">
      <c r="A7912" s="57"/>
      <c r="K7912" s="5"/>
    </row>
    <row r="7913">
      <c r="A7913" s="57"/>
      <c r="K7913" s="5"/>
    </row>
    <row r="7914">
      <c r="A7914" s="57"/>
      <c r="K7914" s="5"/>
    </row>
    <row r="7915">
      <c r="A7915" s="57"/>
      <c r="K7915" s="5"/>
    </row>
    <row r="7916">
      <c r="A7916" s="57"/>
      <c r="K7916" s="5"/>
    </row>
    <row r="7917">
      <c r="A7917" s="57"/>
      <c r="K7917" s="5"/>
    </row>
    <row r="7918">
      <c r="A7918" s="57"/>
      <c r="K7918" s="5"/>
    </row>
    <row r="7919">
      <c r="A7919" s="57"/>
      <c r="K7919" s="5"/>
    </row>
    <row r="7920">
      <c r="A7920" s="57"/>
      <c r="K7920" s="5"/>
    </row>
    <row r="7921">
      <c r="A7921" s="57"/>
      <c r="K7921" s="5"/>
    </row>
    <row r="7922">
      <c r="A7922" s="57"/>
      <c r="K7922" s="5"/>
    </row>
    <row r="7923">
      <c r="A7923" s="57"/>
      <c r="K7923" s="5"/>
    </row>
    <row r="7924">
      <c r="A7924" s="57"/>
      <c r="K7924" s="5"/>
    </row>
    <row r="7925">
      <c r="A7925" s="57"/>
      <c r="K7925" s="5"/>
    </row>
    <row r="7926">
      <c r="A7926" s="57"/>
      <c r="K7926" s="5"/>
    </row>
    <row r="7927">
      <c r="A7927" s="57"/>
      <c r="K7927" s="5"/>
    </row>
    <row r="7928">
      <c r="A7928" s="57"/>
      <c r="K7928" s="5"/>
    </row>
    <row r="7929">
      <c r="A7929" s="57"/>
      <c r="K7929" s="5"/>
    </row>
    <row r="7930">
      <c r="A7930" s="57"/>
      <c r="K7930" s="5"/>
    </row>
    <row r="7931">
      <c r="A7931" s="57"/>
      <c r="K7931" s="5"/>
    </row>
    <row r="7932">
      <c r="A7932" s="57"/>
      <c r="K7932" s="5"/>
    </row>
    <row r="7933">
      <c r="A7933" s="57"/>
      <c r="K7933" s="5"/>
    </row>
    <row r="7934">
      <c r="A7934" s="57"/>
      <c r="K7934" s="5"/>
    </row>
    <row r="7935">
      <c r="A7935" s="57"/>
      <c r="K7935" s="5"/>
    </row>
    <row r="7936">
      <c r="A7936" s="57"/>
      <c r="K7936" s="5"/>
    </row>
    <row r="7937">
      <c r="A7937" s="57"/>
      <c r="K7937" s="5"/>
    </row>
    <row r="7938">
      <c r="A7938" s="57"/>
      <c r="K7938" s="5"/>
    </row>
    <row r="7939">
      <c r="A7939" s="57"/>
      <c r="K7939" s="5"/>
    </row>
    <row r="7940">
      <c r="A7940" s="57"/>
      <c r="K7940" s="5"/>
    </row>
    <row r="7941">
      <c r="A7941" s="57"/>
      <c r="K7941" s="5"/>
    </row>
    <row r="7942">
      <c r="A7942" s="57"/>
      <c r="K7942" s="5"/>
    </row>
    <row r="7943">
      <c r="A7943" s="57"/>
      <c r="K7943" s="5"/>
    </row>
    <row r="7944">
      <c r="A7944" s="57"/>
      <c r="K7944" s="5"/>
    </row>
    <row r="7945">
      <c r="A7945" s="57"/>
      <c r="K7945" s="5"/>
    </row>
    <row r="7946">
      <c r="A7946" s="57"/>
      <c r="K7946" s="5"/>
    </row>
    <row r="7947">
      <c r="A7947" s="57"/>
      <c r="K7947" s="5"/>
    </row>
    <row r="7948">
      <c r="A7948" s="57"/>
      <c r="K7948" s="5"/>
    </row>
    <row r="7949">
      <c r="A7949" s="57"/>
      <c r="K7949" s="5"/>
    </row>
    <row r="7950">
      <c r="A7950" s="57"/>
      <c r="K7950" s="5"/>
    </row>
    <row r="7951">
      <c r="A7951" s="57"/>
      <c r="K7951" s="5"/>
    </row>
    <row r="7952">
      <c r="A7952" s="57"/>
      <c r="K7952" s="5"/>
    </row>
    <row r="7953">
      <c r="A7953" s="57"/>
      <c r="K7953" s="5"/>
    </row>
    <row r="7954">
      <c r="A7954" s="57"/>
      <c r="K7954" s="5"/>
    </row>
    <row r="7955">
      <c r="A7955" s="57"/>
      <c r="K7955" s="5"/>
    </row>
    <row r="7956">
      <c r="A7956" s="57"/>
      <c r="K7956" s="5"/>
    </row>
    <row r="7957">
      <c r="A7957" s="57"/>
      <c r="K7957" s="5"/>
    </row>
    <row r="7958">
      <c r="A7958" s="57"/>
      <c r="K7958" s="5"/>
    </row>
    <row r="7959">
      <c r="A7959" s="57"/>
      <c r="K7959" s="5"/>
    </row>
    <row r="7960">
      <c r="A7960" s="57"/>
      <c r="K7960" s="5"/>
    </row>
    <row r="7961">
      <c r="A7961" s="57"/>
      <c r="K7961" s="5"/>
    </row>
    <row r="7962">
      <c r="A7962" s="57"/>
      <c r="K7962" s="5"/>
    </row>
    <row r="7963">
      <c r="A7963" s="57"/>
      <c r="K7963" s="5"/>
    </row>
    <row r="7964">
      <c r="A7964" s="57"/>
      <c r="K7964" s="5"/>
    </row>
    <row r="7965">
      <c r="A7965" s="57"/>
      <c r="K7965" s="5"/>
    </row>
    <row r="7966">
      <c r="A7966" s="57"/>
      <c r="K7966" s="5"/>
    </row>
    <row r="7967">
      <c r="A7967" s="57"/>
      <c r="K7967" s="5"/>
    </row>
    <row r="7968">
      <c r="A7968" s="57"/>
      <c r="K7968" s="5"/>
    </row>
    <row r="7969">
      <c r="A7969" s="57"/>
      <c r="K7969" s="5"/>
    </row>
    <row r="7970">
      <c r="A7970" s="57"/>
      <c r="K7970" s="5"/>
    </row>
    <row r="7971">
      <c r="A7971" s="57"/>
      <c r="K7971" s="5"/>
    </row>
    <row r="7972">
      <c r="A7972" s="57"/>
      <c r="K7972" s="5"/>
    </row>
    <row r="7973">
      <c r="A7973" s="57"/>
      <c r="K7973" s="5"/>
    </row>
    <row r="7974">
      <c r="A7974" s="57"/>
      <c r="K7974" s="5"/>
    </row>
    <row r="7975">
      <c r="A7975" s="57"/>
      <c r="K7975" s="5"/>
    </row>
    <row r="7976">
      <c r="A7976" s="57"/>
      <c r="K7976" s="5"/>
    </row>
    <row r="7977">
      <c r="A7977" s="57"/>
      <c r="K7977" s="5"/>
    </row>
    <row r="7978">
      <c r="A7978" s="57"/>
      <c r="K7978" s="5"/>
    </row>
    <row r="7979">
      <c r="A7979" s="57"/>
      <c r="K7979" s="5"/>
    </row>
    <row r="7980">
      <c r="A7980" s="57"/>
      <c r="K7980" s="5"/>
    </row>
    <row r="7981">
      <c r="A7981" s="57"/>
      <c r="K7981" s="5"/>
    </row>
    <row r="7982">
      <c r="A7982" s="57"/>
      <c r="K7982" s="5"/>
    </row>
    <row r="7983">
      <c r="A7983" s="57"/>
      <c r="K7983" s="5"/>
    </row>
    <row r="7984">
      <c r="A7984" s="57"/>
      <c r="K7984" s="5"/>
    </row>
    <row r="7985">
      <c r="A7985" s="57"/>
      <c r="K7985" s="5"/>
    </row>
    <row r="7986">
      <c r="A7986" s="57"/>
      <c r="K7986" s="5"/>
    </row>
    <row r="7987">
      <c r="A7987" s="57"/>
      <c r="K7987" s="5"/>
    </row>
    <row r="7988">
      <c r="A7988" s="57"/>
      <c r="K7988" s="5"/>
    </row>
    <row r="7989">
      <c r="A7989" s="57"/>
      <c r="K7989" s="5"/>
    </row>
    <row r="7990">
      <c r="A7990" s="57"/>
      <c r="K7990" s="5"/>
    </row>
    <row r="7991">
      <c r="A7991" s="57"/>
      <c r="K7991" s="5"/>
    </row>
    <row r="7992">
      <c r="A7992" s="57"/>
      <c r="K7992" s="5"/>
    </row>
    <row r="7993">
      <c r="A7993" s="57"/>
      <c r="K7993" s="5"/>
    </row>
    <row r="7994">
      <c r="A7994" s="57"/>
      <c r="K7994" s="5"/>
    </row>
    <row r="7995">
      <c r="A7995" s="57"/>
      <c r="K7995" s="5"/>
    </row>
    <row r="7996">
      <c r="A7996" s="57"/>
      <c r="K7996" s="5"/>
    </row>
    <row r="7997">
      <c r="A7997" s="57"/>
      <c r="K7997" s="5"/>
    </row>
    <row r="7998">
      <c r="A7998" s="57"/>
      <c r="K7998" s="5"/>
    </row>
    <row r="7999">
      <c r="A7999" s="57"/>
      <c r="K7999" s="5"/>
    </row>
    <row r="8000">
      <c r="A8000" s="57"/>
      <c r="K8000" s="5"/>
    </row>
    <row r="8001">
      <c r="A8001" s="57"/>
      <c r="K8001" s="5"/>
    </row>
    <row r="8002">
      <c r="A8002" s="57"/>
      <c r="K8002" s="5"/>
    </row>
    <row r="8003">
      <c r="A8003" s="57"/>
      <c r="K8003" s="5"/>
    </row>
    <row r="8004">
      <c r="A8004" s="57"/>
      <c r="K8004" s="5"/>
    </row>
    <row r="8005">
      <c r="A8005" s="57"/>
      <c r="K8005" s="5"/>
    </row>
    <row r="8006">
      <c r="A8006" s="57"/>
      <c r="K8006" s="5"/>
    </row>
    <row r="8007">
      <c r="A8007" s="57"/>
      <c r="K8007" s="5"/>
    </row>
    <row r="8008">
      <c r="A8008" s="57"/>
      <c r="K8008" s="5"/>
    </row>
    <row r="8009">
      <c r="A8009" s="57"/>
      <c r="K8009" s="5"/>
    </row>
    <row r="8010">
      <c r="A8010" s="57"/>
      <c r="K8010" s="5"/>
    </row>
    <row r="8011">
      <c r="A8011" s="57"/>
      <c r="K8011" s="5"/>
    </row>
    <row r="8012">
      <c r="A8012" s="57"/>
      <c r="K8012" s="5"/>
    </row>
    <row r="8013">
      <c r="A8013" s="57"/>
      <c r="K8013" s="5"/>
    </row>
    <row r="8014">
      <c r="A8014" s="57"/>
      <c r="K8014" s="5"/>
    </row>
    <row r="8015">
      <c r="A8015" s="57"/>
      <c r="K8015" s="5"/>
    </row>
    <row r="8016">
      <c r="A8016" s="57"/>
      <c r="K8016" s="5"/>
    </row>
    <row r="8017">
      <c r="A8017" s="57"/>
      <c r="K8017" s="5"/>
    </row>
    <row r="8018">
      <c r="A8018" s="57"/>
      <c r="K8018" s="5"/>
    </row>
    <row r="8019">
      <c r="A8019" s="57"/>
      <c r="K8019" s="5"/>
    </row>
    <row r="8020">
      <c r="A8020" s="57"/>
      <c r="K8020" s="5"/>
    </row>
    <row r="8021">
      <c r="A8021" s="57"/>
      <c r="K8021" s="5"/>
    </row>
    <row r="8022">
      <c r="A8022" s="57"/>
      <c r="K8022" s="5"/>
    </row>
    <row r="8023">
      <c r="A8023" s="57"/>
      <c r="K8023" s="5"/>
    </row>
    <row r="8024">
      <c r="A8024" s="57"/>
      <c r="K8024" s="5"/>
    </row>
    <row r="8025">
      <c r="A8025" s="57"/>
      <c r="K8025" s="5"/>
    </row>
    <row r="8026">
      <c r="A8026" s="57"/>
      <c r="K8026" s="5"/>
    </row>
    <row r="8027">
      <c r="A8027" s="57"/>
      <c r="K8027" s="5"/>
    </row>
    <row r="8028">
      <c r="A8028" s="57"/>
      <c r="K8028" s="5"/>
    </row>
    <row r="8029">
      <c r="A8029" s="57"/>
      <c r="K8029" s="5"/>
    </row>
    <row r="8030">
      <c r="A8030" s="57"/>
      <c r="K8030" s="5"/>
    </row>
    <row r="8031">
      <c r="A8031" s="57"/>
      <c r="K8031" s="5"/>
    </row>
    <row r="8032">
      <c r="A8032" s="57"/>
      <c r="K8032" s="5"/>
    </row>
    <row r="8033">
      <c r="A8033" s="57"/>
      <c r="K8033" s="5"/>
    </row>
    <row r="8034">
      <c r="A8034" s="57"/>
      <c r="K8034" s="5"/>
    </row>
    <row r="8035">
      <c r="A8035" s="57"/>
      <c r="K8035" s="5"/>
    </row>
    <row r="8036">
      <c r="A8036" s="57"/>
      <c r="K8036" s="5"/>
    </row>
    <row r="8037">
      <c r="A8037" s="57"/>
      <c r="K8037" s="5"/>
    </row>
    <row r="8038">
      <c r="A8038" s="57"/>
      <c r="K8038" s="5"/>
    </row>
    <row r="8039">
      <c r="A8039" s="57"/>
      <c r="K8039" s="5"/>
    </row>
    <row r="8040">
      <c r="A8040" s="57"/>
      <c r="K8040" s="5"/>
    </row>
    <row r="8041">
      <c r="A8041" s="57"/>
      <c r="K8041" s="5"/>
    </row>
    <row r="8042">
      <c r="A8042" s="57"/>
      <c r="K8042" s="5"/>
    </row>
    <row r="8043">
      <c r="A8043" s="57"/>
      <c r="K8043" s="5"/>
    </row>
    <row r="8044">
      <c r="A8044" s="57"/>
      <c r="K8044" s="5"/>
    </row>
    <row r="8045">
      <c r="A8045" s="57"/>
      <c r="K8045" s="5"/>
    </row>
    <row r="8046">
      <c r="A8046" s="57"/>
      <c r="K8046" s="5"/>
    </row>
    <row r="8047">
      <c r="A8047" s="57"/>
      <c r="K8047" s="5"/>
    </row>
    <row r="8048">
      <c r="A8048" s="57"/>
      <c r="K8048" s="5"/>
    </row>
    <row r="8049">
      <c r="A8049" s="57"/>
      <c r="K8049" s="5"/>
    </row>
    <row r="8050">
      <c r="A8050" s="57"/>
      <c r="K8050" s="5"/>
    </row>
    <row r="8051">
      <c r="A8051" s="57"/>
      <c r="K8051" s="5"/>
    </row>
    <row r="8052">
      <c r="A8052" s="57"/>
      <c r="K8052" s="5"/>
    </row>
    <row r="8053">
      <c r="A8053" s="57"/>
      <c r="K8053" s="5"/>
    </row>
    <row r="8054">
      <c r="A8054" s="57"/>
      <c r="K8054" s="5"/>
    </row>
    <row r="8055">
      <c r="A8055" s="57"/>
      <c r="K8055" s="5"/>
    </row>
    <row r="8056">
      <c r="A8056" s="57"/>
      <c r="K8056" s="5"/>
    </row>
    <row r="8057">
      <c r="A8057" s="57"/>
      <c r="K8057" s="5"/>
    </row>
    <row r="8058">
      <c r="A8058" s="57"/>
      <c r="K8058" s="5"/>
    </row>
    <row r="8059">
      <c r="A8059" s="57"/>
      <c r="K8059" s="5"/>
    </row>
    <row r="8060">
      <c r="A8060" s="57"/>
      <c r="K8060" s="5"/>
    </row>
    <row r="8061">
      <c r="A8061" s="57"/>
      <c r="K8061" s="5"/>
    </row>
    <row r="8062">
      <c r="A8062" s="57"/>
      <c r="K8062" s="5"/>
    </row>
    <row r="8063">
      <c r="A8063" s="57"/>
      <c r="K8063" s="5"/>
    </row>
    <row r="8064">
      <c r="A8064" s="57"/>
      <c r="K8064" s="5"/>
    </row>
    <row r="8065">
      <c r="A8065" s="57"/>
      <c r="K8065" s="5"/>
    </row>
    <row r="8066">
      <c r="A8066" s="57"/>
      <c r="K8066" s="5"/>
    </row>
    <row r="8067">
      <c r="A8067" s="57"/>
      <c r="K8067" s="5"/>
    </row>
    <row r="8068">
      <c r="A8068" s="57"/>
      <c r="K8068" s="5"/>
    </row>
    <row r="8069">
      <c r="A8069" s="57"/>
      <c r="K8069" s="5"/>
    </row>
    <row r="8070">
      <c r="A8070" s="57"/>
      <c r="K8070" s="5"/>
    </row>
    <row r="8071">
      <c r="A8071" s="57"/>
      <c r="K8071" s="5"/>
    </row>
    <row r="8072">
      <c r="A8072" s="57"/>
      <c r="K8072" s="5"/>
    </row>
    <row r="8073">
      <c r="A8073" s="57"/>
      <c r="K8073" s="5"/>
    </row>
    <row r="8074">
      <c r="A8074" s="57"/>
      <c r="K8074" s="5"/>
    </row>
    <row r="8075">
      <c r="A8075" s="57"/>
      <c r="K8075" s="5"/>
    </row>
    <row r="8076">
      <c r="A8076" s="57"/>
      <c r="K8076" s="5"/>
    </row>
    <row r="8077">
      <c r="A8077" s="57"/>
      <c r="K8077" s="5"/>
    </row>
    <row r="8078">
      <c r="A8078" s="57"/>
      <c r="K8078" s="5"/>
    </row>
    <row r="8079">
      <c r="A8079" s="57"/>
      <c r="K8079" s="5"/>
    </row>
    <row r="8080">
      <c r="A8080" s="57"/>
      <c r="K8080" s="5"/>
    </row>
    <row r="8081">
      <c r="A8081" s="57"/>
      <c r="K8081" s="5"/>
    </row>
    <row r="8082">
      <c r="A8082" s="57"/>
      <c r="K8082" s="5"/>
    </row>
    <row r="8083">
      <c r="A8083" s="57"/>
      <c r="K8083" s="5"/>
    </row>
    <row r="8084">
      <c r="A8084" s="57"/>
      <c r="K8084" s="5"/>
    </row>
    <row r="8085">
      <c r="A8085" s="57"/>
      <c r="K8085" s="5"/>
    </row>
    <row r="8086">
      <c r="A8086" s="57"/>
      <c r="K8086" s="5"/>
    </row>
    <row r="8087">
      <c r="A8087" s="57"/>
      <c r="K8087" s="5"/>
    </row>
    <row r="8088">
      <c r="A8088" s="57"/>
      <c r="K8088" s="5"/>
    </row>
    <row r="8089">
      <c r="A8089" s="57"/>
      <c r="K8089" s="5"/>
    </row>
    <row r="8090">
      <c r="A8090" s="57"/>
      <c r="K8090" s="5"/>
    </row>
    <row r="8091">
      <c r="A8091" s="57"/>
      <c r="K8091" s="5"/>
    </row>
    <row r="8092">
      <c r="A8092" s="57"/>
      <c r="K8092" s="5"/>
    </row>
    <row r="8093">
      <c r="A8093" s="57"/>
      <c r="K8093" s="5"/>
    </row>
    <row r="8094">
      <c r="A8094" s="57"/>
      <c r="K8094" s="5"/>
    </row>
    <row r="8095">
      <c r="A8095" s="57"/>
      <c r="K8095" s="5"/>
    </row>
    <row r="8096">
      <c r="A8096" s="57"/>
      <c r="K8096" s="5"/>
    </row>
    <row r="8097">
      <c r="A8097" s="57"/>
      <c r="K8097" s="5"/>
    </row>
    <row r="8098">
      <c r="A8098" s="57"/>
      <c r="K8098" s="5"/>
    </row>
    <row r="8099">
      <c r="A8099" s="57"/>
      <c r="K8099" s="5"/>
    </row>
    <row r="8100">
      <c r="A8100" s="57"/>
      <c r="K8100" s="5"/>
    </row>
    <row r="8101">
      <c r="A8101" s="57"/>
      <c r="K8101" s="5"/>
    </row>
    <row r="8102">
      <c r="A8102" s="57"/>
      <c r="K8102" s="5"/>
    </row>
    <row r="8103">
      <c r="A8103" s="57"/>
      <c r="K8103" s="5"/>
    </row>
    <row r="8104">
      <c r="A8104" s="57"/>
      <c r="K8104" s="5"/>
    </row>
    <row r="8105">
      <c r="A8105" s="57"/>
      <c r="K8105" s="5"/>
    </row>
    <row r="8106">
      <c r="A8106" s="57"/>
      <c r="K8106" s="5"/>
    </row>
    <row r="8107">
      <c r="A8107" s="57"/>
      <c r="K8107" s="5"/>
    </row>
    <row r="8108">
      <c r="A8108" s="57"/>
      <c r="K8108" s="5"/>
    </row>
    <row r="8109">
      <c r="A8109" s="57"/>
      <c r="K8109" s="5"/>
    </row>
    <row r="8110">
      <c r="A8110" s="57"/>
      <c r="K8110" s="5"/>
    </row>
    <row r="8111">
      <c r="A8111" s="57"/>
      <c r="K8111" s="5"/>
    </row>
    <row r="8112">
      <c r="A8112" s="57"/>
      <c r="K8112" s="5"/>
    </row>
    <row r="8113">
      <c r="A8113" s="57"/>
      <c r="K8113" s="5"/>
    </row>
    <row r="8114">
      <c r="A8114" s="57"/>
      <c r="K8114" s="5"/>
    </row>
    <row r="8115">
      <c r="A8115" s="57"/>
      <c r="K8115" s="5"/>
    </row>
    <row r="8116">
      <c r="A8116" s="57"/>
      <c r="K8116" s="5"/>
    </row>
    <row r="8117">
      <c r="A8117" s="57"/>
      <c r="K8117" s="5"/>
    </row>
    <row r="8118">
      <c r="A8118" s="57"/>
      <c r="K8118" s="5"/>
    </row>
    <row r="8119">
      <c r="A8119" s="57"/>
      <c r="K8119" s="5"/>
    </row>
    <row r="8120">
      <c r="A8120" s="57"/>
      <c r="K8120" s="5"/>
    </row>
    <row r="8121">
      <c r="A8121" s="57"/>
      <c r="K8121" s="5"/>
    </row>
    <row r="8122">
      <c r="A8122" s="57"/>
      <c r="K8122" s="5"/>
    </row>
    <row r="8123">
      <c r="A8123" s="57"/>
      <c r="K8123" s="5"/>
    </row>
    <row r="8124">
      <c r="A8124" s="57"/>
      <c r="K8124" s="5"/>
    </row>
    <row r="8125">
      <c r="A8125" s="57"/>
      <c r="K8125" s="5"/>
    </row>
    <row r="8126">
      <c r="A8126" s="57"/>
      <c r="K8126" s="5"/>
    </row>
    <row r="8127">
      <c r="A8127" s="57"/>
      <c r="K8127" s="5"/>
    </row>
    <row r="8128">
      <c r="A8128" s="57"/>
      <c r="K8128" s="5"/>
    </row>
    <row r="8129">
      <c r="A8129" s="57"/>
      <c r="K8129" s="5"/>
    </row>
    <row r="8130">
      <c r="A8130" s="57"/>
      <c r="K8130" s="5"/>
    </row>
    <row r="8131">
      <c r="A8131" s="57"/>
      <c r="K8131" s="5"/>
    </row>
    <row r="8132">
      <c r="A8132" s="57"/>
      <c r="K8132" s="5"/>
    </row>
    <row r="8133">
      <c r="A8133" s="57"/>
      <c r="K8133" s="5"/>
    </row>
    <row r="8134">
      <c r="A8134" s="57"/>
      <c r="K8134" s="5"/>
    </row>
    <row r="8135">
      <c r="A8135" s="57"/>
      <c r="K8135" s="5"/>
    </row>
    <row r="8136">
      <c r="A8136" s="57"/>
      <c r="K8136" s="5"/>
    </row>
    <row r="8137">
      <c r="A8137" s="57"/>
      <c r="K8137" s="5"/>
    </row>
    <row r="8138">
      <c r="A8138" s="57"/>
      <c r="K8138" s="5"/>
    </row>
    <row r="8139">
      <c r="A8139" s="57"/>
      <c r="K8139" s="5"/>
    </row>
    <row r="8140">
      <c r="A8140" s="57"/>
      <c r="K8140" s="5"/>
    </row>
    <row r="8141">
      <c r="A8141" s="57"/>
      <c r="K8141" s="5"/>
    </row>
    <row r="8142">
      <c r="A8142" s="57"/>
      <c r="K8142" s="5"/>
    </row>
    <row r="8143">
      <c r="A8143" s="57"/>
      <c r="K8143" s="5"/>
    </row>
    <row r="8144">
      <c r="A8144" s="57"/>
      <c r="K8144" s="5"/>
    </row>
    <row r="8145">
      <c r="A8145" s="57"/>
      <c r="K8145" s="5"/>
    </row>
    <row r="8146">
      <c r="A8146" s="57"/>
      <c r="K8146" s="5"/>
    </row>
    <row r="8147">
      <c r="A8147" s="57"/>
      <c r="K8147" s="5"/>
    </row>
    <row r="8148">
      <c r="A8148" s="57"/>
      <c r="K8148" s="5"/>
    </row>
    <row r="8149">
      <c r="A8149" s="57"/>
      <c r="K8149" s="5"/>
    </row>
    <row r="8150">
      <c r="A8150" s="57"/>
      <c r="K8150" s="5"/>
    </row>
    <row r="8151">
      <c r="A8151" s="57"/>
      <c r="K8151" s="5"/>
    </row>
    <row r="8152">
      <c r="A8152" s="57"/>
      <c r="K8152" s="5"/>
    </row>
    <row r="8153">
      <c r="A8153" s="57"/>
      <c r="K8153" s="5"/>
    </row>
    <row r="8154">
      <c r="A8154" s="57"/>
      <c r="K8154" s="5"/>
    </row>
    <row r="8155">
      <c r="A8155" s="57"/>
      <c r="K8155" s="5"/>
    </row>
    <row r="8156">
      <c r="A8156" s="57"/>
      <c r="K8156" s="5"/>
    </row>
    <row r="8157">
      <c r="A8157" s="57"/>
      <c r="K8157" s="5"/>
    </row>
    <row r="8158">
      <c r="A8158" s="57"/>
      <c r="K8158" s="5"/>
    </row>
    <row r="8159">
      <c r="A8159" s="57"/>
      <c r="K8159" s="5"/>
    </row>
    <row r="8160">
      <c r="A8160" s="57"/>
      <c r="K8160" s="5"/>
    </row>
    <row r="8161">
      <c r="A8161" s="57"/>
      <c r="K8161" s="5"/>
    </row>
    <row r="8162">
      <c r="A8162" s="57"/>
      <c r="K8162" s="5"/>
    </row>
    <row r="8163">
      <c r="A8163" s="57"/>
      <c r="K8163" s="5"/>
    </row>
    <row r="8164">
      <c r="A8164" s="57"/>
      <c r="K8164" s="5"/>
    </row>
    <row r="8165">
      <c r="A8165" s="57"/>
      <c r="K8165" s="5"/>
    </row>
    <row r="8166">
      <c r="A8166" s="57"/>
      <c r="K8166" s="5"/>
    </row>
    <row r="8167">
      <c r="A8167" s="57"/>
      <c r="K8167" s="5"/>
    </row>
    <row r="8168">
      <c r="A8168" s="57"/>
      <c r="K8168" s="5"/>
    </row>
    <row r="8169">
      <c r="A8169" s="57"/>
      <c r="K8169" s="5"/>
    </row>
    <row r="8170">
      <c r="A8170" s="57"/>
      <c r="K8170" s="5"/>
    </row>
    <row r="8171">
      <c r="A8171" s="57"/>
      <c r="K8171" s="5"/>
    </row>
    <row r="8172">
      <c r="A8172" s="57"/>
      <c r="K8172" s="5"/>
    </row>
    <row r="8173">
      <c r="A8173" s="57"/>
      <c r="K8173" s="5"/>
    </row>
    <row r="8174">
      <c r="A8174" s="57"/>
      <c r="K8174" s="5"/>
    </row>
    <row r="8175">
      <c r="A8175" s="57"/>
      <c r="K8175" s="5"/>
    </row>
    <row r="8176">
      <c r="A8176" s="57"/>
      <c r="K8176" s="5"/>
    </row>
    <row r="8177">
      <c r="A8177" s="57"/>
      <c r="K8177" s="5"/>
    </row>
    <row r="8178">
      <c r="A8178" s="57"/>
      <c r="K8178" s="5"/>
    </row>
    <row r="8179">
      <c r="A8179" s="57"/>
      <c r="K8179" s="5"/>
    </row>
    <row r="8180">
      <c r="A8180" s="57"/>
      <c r="K8180" s="5"/>
    </row>
    <row r="8181">
      <c r="A8181" s="57"/>
      <c r="K8181" s="5"/>
    </row>
    <row r="8182">
      <c r="A8182" s="57"/>
      <c r="K8182" s="5"/>
    </row>
    <row r="8183">
      <c r="A8183" s="57"/>
      <c r="K8183" s="5"/>
    </row>
    <row r="8184">
      <c r="A8184" s="57"/>
      <c r="K8184" s="5"/>
    </row>
    <row r="8185">
      <c r="A8185" s="57"/>
      <c r="K8185" s="5"/>
    </row>
    <row r="8186">
      <c r="A8186" s="57"/>
      <c r="K8186" s="5"/>
    </row>
    <row r="8187">
      <c r="A8187" s="57"/>
      <c r="K8187" s="5"/>
    </row>
    <row r="8188">
      <c r="A8188" s="57"/>
      <c r="K8188" s="5"/>
    </row>
    <row r="8189">
      <c r="A8189" s="57"/>
      <c r="K8189" s="5"/>
    </row>
    <row r="8190">
      <c r="A8190" s="57"/>
      <c r="K8190" s="5"/>
    </row>
    <row r="8191">
      <c r="A8191" s="57"/>
      <c r="K8191" s="5"/>
    </row>
    <row r="8192">
      <c r="A8192" s="57"/>
      <c r="K8192" s="5"/>
    </row>
    <row r="8193">
      <c r="A8193" s="57"/>
      <c r="K8193" s="5"/>
    </row>
    <row r="8194">
      <c r="A8194" s="57"/>
      <c r="K8194" s="5"/>
    </row>
    <row r="8195">
      <c r="A8195" s="57"/>
      <c r="K8195" s="5"/>
    </row>
    <row r="8196">
      <c r="A8196" s="57"/>
      <c r="K8196" s="5"/>
    </row>
    <row r="8197">
      <c r="A8197" s="57"/>
      <c r="K8197" s="5"/>
    </row>
    <row r="8198">
      <c r="A8198" s="57"/>
      <c r="K8198" s="5"/>
    </row>
    <row r="8199">
      <c r="A8199" s="57"/>
      <c r="K8199" s="5"/>
    </row>
    <row r="8200">
      <c r="A8200" s="57"/>
      <c r="K8200" s="5"/>
    </row>
    <row r="8201">
      <c r="A8201" s="57"/>
      <c r="K8201" s="5"/>
    </row>
    <row r="8202">
      <c r="A8202" s="57"/>
      <c r="K8202" s="5"/>
    </row>
    <row r="8203">
      <c r="A8203" s="57"/>
      <c r="K8203" s="5"/>
    </row>
    <row r="8204">
      <c r="A8204" s="57"/>
      <c r="K8204" s="5"/>
    </row>
    <row r="8205">
      <c r="A8205" s="57"/>
      <c r="K8205" s="5"/>
    </row>
    <row r="8206">
      <c r="A8206" s="57"/>
      <c r="K8206" s="5"/>
    </row>
    <row r="8207">
      <c r="A8207" s="57"/>
      <c r="K8207" s="5"/>
    </row>
    <row r="8208">
      <c r="A8208" s="57"/>
      <c r="K8208" s="5"/>
    </row>
    <row r="8209">
      <c r="A8209" s="57"/>
      <c r="K8209" s="5"/>
    </row>
    <row r="8210">
      <c r="A8210" s="57"/>
      <c r="K8210" s="5"/>
    </row>
    <row r="8211">
      <c r="A8211" s="57"/>
      <c r="K8211" s="5"/>
    </row>
    <row r="8212">
      <c r="A8212" s="57"/>
      <c r="K8212" s="5"/>
    </row>
    <row r="8213">
      <c r="A8213" s="57"/>
      <c r="K8213" s="5"/>
    </row>
    <row r="8214">
      <c r="A8214" s="57"/>
      <c r="K8214" s="5"/>
    </row>
    <row r="8215">
      <c r="A8215" s="57"/>
      <c r="K8215" s="5"/>
    </row>
    <row r="8216">
      <c r="A8216" s="57"/>
      <c r="K8216" s="5"/>
    </row>
    <row r="8217">
      <c r="A8217" s="57"/>
      <c r="K8217" s="5"/>
    </row>
    <row r="8218">
      <c r="A8218" s="57"/>
      <c r="K8218" s="5"/>
    </row>
    <row r="8219">
      <c r="A8219" s="57"/>
      <c r="K8219" s="5"/>
    </row>
    <row r="8220">
      <c r="A8220" s="57"/>
      <c r="K8220" s="5"/>
    </row>
    <row r="8221">
      <c r="A8221" s="57"/>
      <c r="K8221" s="5"/>
    </row>
    <row r="8222">
      <c r="A8222" s="57"/>
      <c r="K8222" s="5"/>
    </row>
    <row r="8223">
      <c r="A8223" s="57"/>
      <c r="K8223" s="5"/>
    </row>
    <row r="8224">
      <c r="A8224" s="57"/>
      <c r="K8224" s="5"/>
    </row>
    <row r="8225">
      <c r="A8225" s="57"/>
      <c r="K8225" s="5"/>
    </row>
    <row r="8226">
      <c r="A8226" s="57"/>
      <c r="K8226" s="5"/>
    </row>
    <row r="8227">
      <c r="A8227" s="57"/>
      <c r="K8227" s="5"/>
    </row>
    <row r="8228">
      <c r="A8228" s="57"/>
      <c r="K8228" s="5"/>
    </row>
    <row r="8229">
      <c r="A8229" s="57"/>
      <c r="K8229" s="5"/>
    </row>
    <row r="8230">
      <c r="A8230" s="57"/>
      <c r="K8230" s="5"/>
    </row>
    <row r="8231">
      <c r="A8231" s="57"/>
      <c r="K8231" s="5"/>
    </row>
    <row r="8232">
      <c r="A8232" s="57"/>
      <c r="K8232" s="5"/>
    </row>
    <row r="8233">
      <c r="A8233" s="57"/>
      <c r="K8233" s="5"/>
    </row>
    <row r="8234">
      <c r="A8234" s="57"/>
      <c r="K8234" s="5"/>
    </row>
    <row r="8235">
      <c r="A8235" s="57"/>
      <c r="K8235" s="5"/>
    </row>
    <row r="8236">
      <c r="A8236" s="57"/>
      <c r="K8236" s="5"/>
    </row>
    <row r="8237">
      <c r="A8237" s="57"/>
      <c r="K8237" s="5"/>
    </row>
    <row r="8238">
      <c r="A8238" s="57"/>
      <c r="K8238" s="5"/>
    </row>
    <row r="8239">
      <c r="A8239" s="57"/>
      <c r="K8239" s="5"/>
    </row>
    <row r="8240">
      <c r="A8240" s="57"/>
      <c r="K8240" s="5"/>
    </row>
    <row r="8241">
      <c r="A8241" s="57"/>
      <c r="K8241" s="5"/>
    </row>
    <row r="8242">
      <c r="A8242" s="57"/>
      <c r="K8242" s="5"/>
    </row>
    <row r="8243">
      <c r="A8243" s="57"/>
      <c r="K8243" s="5"/>
    </row>
    <row r="8244">
      <c r="A8244" s="57"/>
      <c r="K8244" s="5"/>
    </row>
    <row r="8245">
      <c r="A8245" s="57"/>
      <c r="K8245" s="5"/>
    </row>
    <row r="8246">
      <c r="A8246" s="57"/>
      <c r="K8246" s="5"/>
    </row>
    <row r="8247">
      <c r="A8247" s="57"/>
      <c r="K8247" s="5"/>
    </row>
    <row r="8248">
      <c r="A8248" s="57"/>
      <c r="K8248" s="5"/>
    </row>
    <row r="8249">
      <c r="A8249" s="57"/>
      <c r="K8249" s="5"/>
    </row>
    <row r="8250">
      <c r="A8250" s="57"/>
      <c r="K8250" s="5"/>
    </row>
    <row r="8251">
      <c r="A8251" s="57"/>
      <c r="K8251" s="5"/>
    </row>
    <row r="8252">
      <c r="A8252" s="57"/>
      <c r="K8252" s="5"/>
    </row>
    <row r="8253">
      <c r="A8253" s="57"/>
      <c r="K8253" s="5"/>
    </row>
    <row r="8254">
      <c r="A8254" s="57"/>
      <c r="K8254" s="5"/>
    </row>
    <row r="8255">
      <c r="A8255" s="57"/>
      <c r="K8255" s="5"/>
    </row>
    <row r="8256">
      <c r="A8256" s="57"/>
      <c r="K8256" s="5"/>
    </row>
    <row r="8257">
      <c r="A8257" s="57"/>
      <c r="K8257" s="5"/>
    </row>
    <row r="8258">
      <c r="A8258" s="57"/>
      <c r="K8258" s="5"/>
    </row>
    <row r="8259">
      <c r="A8259" s="57"/>
      <c r="K8259" s="5"/>
    </row>
    <row r="8260">
      <c r="A8260" s="57"/>
      <c r="K8260" s="5"/>
    </row>
    <row r="8261">
      <c r="A8261" s="57"/>
      <c r="K8261" s="5"/>
    </row>
    <row r="8262">
      <c r="A8262" s="57"/>
      <c r="K8262" s="5"/>
    </row>
    <row r="8263">
      <c r="A8263" s="57"/>
      <c r="K8263" s="5"/>
    </row>
    <row r="8264">
      <c r="A8264" s="57"/>
      <c r="K8264" s="5"/>
    </row>
    <row r="8265">
      <c r="A8265" s="57"/>
      <c r="K8265" s="5"/>
    </row>
    <row r="8266">
      <c r="A8266" s="57"/>
      <c r="K8266" s="5"/>
    </row>
    <row r="8267">
      <c r="A8267" s="57"/>
      <c r="K8267" s="5"/>
    </row>
    <row r="8268">
      <c r="A8268" s="57"/>
      <c r="K8268" s="5"/>
    </row>
    <row r="8269">
      <c r="A8269" s="57"/>
      <c r="K8269" s="5"/>
    </row>
    <row r="8270">
      <c r="A8270" s="57"/>
      <c r="K8270" s="5"/>
    </row>
    <row r="8271">
      <c r="A8271" s="57"/>
      <c r="K8271" s="5"/>
    </row>
    <row r="8272">
      <c r="A8272" s="57"/>
      <c r="K8272" s="5"/>
    </row>
    <row r="8273">
      <c r="A8273" s="57"/>
      <c r="K8273" s="5"/>
    </row>
    <row r="8274">
      <c r="A8274" s="57"/>
      <c r="K8274" s="5"/>
    </row>
    <row r="8275">
      <c r="A8275" s="57"/>
      <c r="K8275" s="5"/>
    </row>
    <row r="8276">
      <c r="A8276" s="57"/>
      <c r="K8276" s="5"/>
    </row>
    <row r="8277">
      <c r="A8277" s="57"/>
      <c r="K8277" s="5"/>
    </row>
    <row r="8278">
      <c r="A8278" s="57"/>
      <c r="K8278" s="5"/>
    </row>
    <row r="8279">
      <c r="A8279" s="57"/>
      <c r="K8279" s="5"/>
    </row>
    <row r="8280">
      <c r="A8280" s="57"/>
      <c r="K8280" s="5"/>
    </row>
    <row r="8281">
      <c r="A8281" s="57"/>
      <c r="K8281" s="5"/>
    </row>
    <row r="8282">
      <c r="A8282" s="57"/>
      <c r="K8282" s="5"/>
    </row>
    <row r="8283">
      <c r="A8283" s="57"/>
      <c r="K8283" s="5"/>
    </row>
    <row r="8284">
      <c r="A8284" s="57"/>
      <c r="K8284" s="5"/>
    </row>
    <row r="8285">
      <c r="A8285" s="57"/>
      <c r="K8285" s="5"/>
    </row>
    <row r="8286">
      <c r="A8286" s="57"/>
      <c r="K8286" s="5"/>
    </row>
    <row r="8287">
      <c r="A8287" s="57"/>
      <c r="K8287" s="5"/>
    </row>
    <row r="8288">
      <c r="A8288" s="57"/>
      <c r="K8288" s="5"/>
    </row>
    <row r="8289">
      <c r="A8289" s="57"/>
      <c r="K8289" s="5"/>
    </row>
    <row r="8290">
      <c r="A8290" s="57"/>
      <c r="K8290" s="5"/>
    </row>
    <row r="8291">
      <c r="A8291" s="57"/>
      <c r="K8291" s="5"/>
    </row>
    <row r="8292">
      <c r="A8292" s="57"/>
      <c r="K8292" s="5"/>
    </row>
    <row r="8293">
      <c r="A8293" s="57"/>
      <c r="K8293" s="5"/>
    </row>
    <row r="8294">
      <c r="A8294" s="57"/>
      <c r="K8294" s="5"/>
    </row>
    <row r="8295">
      <c r="A8295" s="57"/>
      <c r="K8295" s="5"/>
    </row>
    <row r="8296">
      <c r="A8296" s="57"/>
      <c r="K8296" s="5"/>
    </row>
    <row r="8297">
      <c r="A8297" s="57"/>
      <c r="K8297" s="5"/>
    </row>
    <row r="8298">
      <c r="A8298" s="57"/>
      <c r="K8298" s="5"/>
    </row>
    <row r="8299">
      <c r="A8299" s="57"/>
      <c r="K8299" s="5"/>
    </row>
    <row r="8300">
      <c r="A8300" s="57"/>
      <c r="K8300" s="5"/>
    </row>
    <row r="8301">
      <c r="A8301" s="57"/>
      <c r="K8301" s="5"/>
    </row>
    <row r="8302">
      <c r="A8302" s="57"/>
      <c r="K8302" s="5"/>
    </row>
    <row r="8303">
      <c r="A8303" s="57"/>
      <c r="K8303" s="5"/>
    </row>
    <row r="8304">
      <c r="A8304" s="57"/>
      <c r="K8304" s="5"/>
    </row>
    <row r="8305">
      <c r="A8305" s="57"/>
      <c r="K8305" s="5"/>
    </row>
    <row r="8306">
      <c r="A8306" s="57"/>
      <c r="K8306" s="5"/>
    </row>
    <row r="8307">
      <c r="A8307" s="57"/>
      <c r="K8307" s="5"/>
    </row>
    <row r="8308">
      <c r="A8308" s="57"/>
      <c r="K8308" s="5"/>
    </row>
    <row r="8309">
      <c r="A8309" s="57"/>
      <c r="K8309" s="5"/>
    </row>
    <row r="8310">
      <c r="A8310" s="57"/>
      <c r="K8310" s="5"/>
    </row>
    <row r="8311">
      <c r="A8311" s="57"/>
      <c r="K8311" s="5"/>
    </row>
    <row r="8312">
      <c r="A8312" s="57"/>
      <c r="K8312" s="5"/>
    </row>
    <row r="8313">
      <c r="A8313" s="57"/>
      <c r="K8313" s="5"/>
    </row>
    <row r="8314">
      <c r="A8314" s="57"/>
      <c r="K8314" s="5"/>
    </row>
    <row r="8315">
      <c r="A8315" s="57"/>
      <c r="K8315" s="5"/>
    </row>
    <row r="8316">
      <c r="A8316" s="57"/>
      <c r="K8316" s="5"/>
    </row>
    <row r="8317">
      <c r="A8317" s="57"/>
      <c r="K8317" s="5"/>
    </row>
    <row r="8318">
      <c r="A8318" s="57"/>
      <c r="K8318" s="5"/>
    </row>
    <row r="8319">
      <c r="A8319" s="57"/>
      <c r="K8319" s="5"/>
    </row>
    <row r="8320">
      <c r="A8320" s="57"/>
      <c r="K8320" s="5"/>
    </row>
    <row r="8321">
      <c r="A8321" s="57"/>
      <c r="K8321" s="5"/>
    </row>
    <row r="8322">
      <c r="A8322" s="57"/>
      <c r="K8322" s="5"/>
    </row>
    <row r="8323">
      <c r="A8323" s="57"/>
      <c r="K8323" s="5"/>
    </row>
    <row r="8324">
      <c r="A8324" s="57"/>
      <c r="K8324" s="5"/>
    </row>
    <row r="8325">
      <c r="A8325" s="57"/>
      <c r="K8325" s="5"/>
    </row>
    <row r="8326">
      <c r="A8326" s="57"/>
      <c r="K8326" s="5"/>
    </row>
    <row r="8327">
      <c r="A8327" s="57"/>
      <c r="K8327" s="5"/>
    </row>
    <row r="8328">
      <c r="A8328" s="57"/>
      <c r="K8328" s="5"/>
    </row>
    <row r="8329">
      <c r="A8329" s="57"/>
      <c r="K8329" s="5"/>
    </row>
    <row r="8330">
      <c r="A8330" s="57"/>
      <c r="K8330" s="5"/>
    </row>
    <row r="8331">
      <c r="A8331" s="57"/>
      <c r="K8331" s="5"/>
    </row>
    <row r="8332">
      <c r="A8332" s="57"/>
      <c r="K8332" s="5"/>
    </row>
    <row r="8333">
      <c r="A8333" s="57"/>
      <c r="K8333" s="5"/>
    </row>
    <row r="8334">
      <c r="A8334" s="57"/>
      <c r="K8334" s="5"/>
    </row>
    <row r="8335">
      <c r="A8335" s="57"/>
      <c r="K8335" s="5"/>
    </row>
    <row r="8336">
      <c r="A8336" s="57"/>
      <c r="K8336" s="5"/>
    </row>
    <row r="8337">
      <c r="A8337" s="57"/>
      <c r="K8337" s="5"/>
    </row>
    <row r="8338">
      <c r="A8338" s="57"/>
      <c r="K8338" s="5"/>
    </row>
    <row r="8339">
      <c r="A8339" s="57"/>
      <c r="K8339" s="5"/>
    </row>
    <row r="8340">
      <c r="A8340" s="57"/>
      <c r="K8340" s="5"/>
    </row>
    <row r="8341">
      <c r="A8341" s="57"/>
      <c r="K8341" s="5"/>
    </row>
    <row r="8342">
      <c r="A8342" s="57"/>
      <c r="K8342" s="5"/>
    </row>
    <row r="8343">
      <c r="A8343" s="57"/>
      <c r="K8343" s="5"/>
    </row>
    <row r="8344">
      <c r="A8344" s="57"/>
      <c r="K8344" s="5"/>
    </row>
    <row r="8345">
      <c r="A8345" s="57"/>
      <c r="K8345" s="5"/>
    </row>
    <row r="8346">
      <c r="A8346" s="57"/>
      <c r="K8346" s="5"/>
    </row>
    <row r="8347">
      <c r="A8347" s="57"/>
      <c r="K8347" s="5"/>
    </row>
    <row r="8348">
      <c r="A8348" s="57"/>
      <c r="K8348" s="5"/>
    </row>
    <row r="8349">
      <c r="A8349" s="57"/>
      <c r="K8349" s="5"/>
    </row>
    <row r="8350">
      <c r="A8350" s="57"/>
      <c r="K8350" s="5"/>
    </row>
    <row r="8351">
      <c r="A8351" s="57"/>
      <c r="K8351" s="5"/>
    </row>
    <row r="8352">
      <c r="A8352" s="57"/>
      <c r="K8352" s="5"/>
    </row>
    <row r="8353">
      <c r="A8353" s="57"/>
      <c r="K8353" s="5"/>
    </row>
    <row r="8354">
      <c r="A8354" s="57"/>
      <c r="K8354" s="5"/>
    </row>
    <row r="8355">
      <c r="A8355" s="57"/>
      <c r="K8355" s="5"/>
    </row>
    <row r="8356">
      <c r="A8356" s="57"/>
      <c r="K8356" s="5"/>
    </row>
    <row r="8357">
      <c r="A8357" s="57"/>
      <c r="K8357" s="5"/>
    </row>
    <row r="8358">
      <c r="A8358" s="57"/>
      <c r="K8358" s="5"/>
    </row>
    <row r="8359">
      <c r="A8359" s="57"/>
      <c r="K8359" s="5"/>
    </row>
    <row r="8360">
      <c r="A8360" s="57"/>
      <c r="K8360" s="5"/>
    </row>
    <row r="8361">
      <c r="A8361" s="57"/>
      <c r="K8361" s="5"/>
    </row>
    <row r="8362">
      <c r="A8362" s="57"/>
      <c r="K8362" s="5"/>
    </row>
    <row r="8363">
      <c r="A8363" s="57"/>
      <c r="K8363" s="5"/>
    </row>
    <row r="8364">
      <c r="A8364" s="57"/>
      <c r="K8364" s="5"/>
    </row>
    <row r="8365">
      <c r="A8365" s="57"/>
      <c r="K8365" s="5"/>
    </row>
    <row r="8366">
      <c r="A8366" s="57"/>
      <c r="K8366" s="5"/>
    </row>
    <row r="8367">
      <c r="A8367" s="57"/>
      <c r="K8367" s="5"/>
    </row>
    <row r="8368">
      <c r="A8368" s="57"/>
      <c r="K8368" s="5"/>
    </row>
    <row r="8369">
      <c r="A8369" s="57"/>
      <c r="K8369" s="5"/>
    </row>
    <row r="8370">
      <c r="A8370" s="57"/>
      <c r="K8370" s="5"/>
    </row>
    <row r="8371">
      <c r="A8371" s="57"/>
      <c r="K8371" s="5"/>
    </row>
    <row r="8372">
      <c r="A8372" s="57"/>
      <c r="K8372" s="5"/>
    </row>
    <row r="8373">
      <c r="A8373" s="57"/>
      <c r="K8373" s="5"/>
    </row>
    <row r="8374">
      <c r="A8374" s="57"/>
      <c r="K8374" s="5"/>
    </row>
    <row r="8375">
      <c r="A8375" s="57"/>
      <c r="K8375" s="5"/>
    </row>
    <row r="8376">
      <c r="A8376" s="57"/>
      <c r="K8376" s="5"/>
    </row>
    <row r="8377">
      <c r="A8377" s="57"/>
      <c r="K8377" s="5"/>
    </row>
    <row r="8378">
      <c r="A8378" s="57"/>
      <c r="K8378" s="5"/>
    </row>
    <row r="8379">
      <c r="A8379" s="57"/>
      <c r="K8379" s="5"/>
    </row>
    <row r="8380">
      <c r="A8380" s="57"/>
      <c r="K8380" s="5"/>
    </row>
    <row r="8381">
      <c r="A8381" s="57"/>
      <c r="K8381" s="5"/>
    </row>
    <row r="8382">
      <c r="A8382" s="57"/>
      <c r="K8382" s="5"/>
    </row>
    <row r="8383">
      <c r="A8383" s="57"/>
      <c r="K8383" s="5"/>
    </row>
    <row r="8384">
      <c r="A8384" s="57"/>
      <c r="K8384" s="5"/>
    </row>
    <row r="8385">
      <c r="A8385" s="57"/>
      <c r="K8385" s="5"/>
    </row>
    <row r="8386">
      <c r="A8386" s="57"/>
      <c r="K8386" s="5"/>
    </row>
    <row r="8387">
      <c r="A8387" s="57"/>
      <c r="K8387" s="5"/>
    </row>
    <row r="8388">
      <c r="A8388" s="57"/>
      <c r="K8388" s="5"/>
    </row>
    <row r="8389">
      <c r="A8389" s="57"/>
      <c r="K8389" s="5"/>
    </row>
    <row r="8390">
      <c r="A8390" s="57"/>
      <c r="K8390" s="5"/>
    </row>
    <row r="8391">
      <c r="A8391" s="57"/>
      <c r="K8391" s="5"/>
    </row>
    <row r="8392">
      <c r="A8392" s="57"/>
      <c r="K8392" s="5"/>
    </row>
    <row r="8393">
      <c r="A8393" s="57"/>
      <c r="K8393" s="5"/>
    </row>
    <row r="8394">
      <c r="A8394" s="57"/>
      <c r="K8394" s="5"/>
    </row>
    <row r="8395">
      <c r="A8395" s="57"/>
      <c r="K8395" s="5"/>
    </row>
    <row r="8396">
      <c r="A8396" s="57"/>
      <c r="K8396" s="5"/>
    </row>
    <row r="8397">
      <c r="A8397" s="57"/>
      <c r="K8397" s="5"/>
    </row>
    <row r="8398">
      <c r="A8398" s="57"/>
      <c r="K8398" s="5"/>
    </row>
    <row r="8399">
      <c r="A8399" s="57"/>
      <c r="K8399" s="5"/>
    </row>
    <row r="8400">
      <c r="A8400" s="57"/>
      <c r="K8400" s="5"/>
    </row>
    <row r="8401">
      <c r="A8401" s="57"/>
      <c r="K8401" s="5"/>
    </row>
    <row r="8402">
      <c r="A8402" s="57"/>
      <c r="K8402" s="5"/>
    </row>
    <row r="8403">
      <c r="A8403" s="57"/>
      <c r="K8403" s="5"/>
    </row>
    <row r="8404">
      <c r="A8404" s="57"/>
      <c r="K8404" s="5"/>
    </row>
    <row r="8405">
      <c r="A8405" s="57"/>
      <c r="K8405" s="5"/>
    </row>
    <row r="8406">
      <c r="A8406" s="57"/>
      <c r="K8406" s="5"/>
    </row>
    <row r="8407">
      <c r="A8407" s="57"/>
      <c r="K8407" s="5"/>
    </row>
    <row r="8408">
      <c r="A8408" s="57"/>
      <c r="K8408" s="5"/>
    </row>
    <row r="8409">
      <c r="A8409" s="57"/>
      <c r="K8409" s="5"/>
    </row>
    <row r="8410">
      <c r="A8410" s="57"/>
      <c r="K8410" s="5"/>
    </row>
    <row r="8411">
      <c r="A8411" s="57"/>
      <c r="K8411" s="5"/>
    </row>
    <row r="8412">
      <c r="A8412" s="57"/>
      <c r="K8412" s="5"/>
    </row>
    <row r="8413">
      <c r="A8413" s="57"/>
      <c r="K8413" s="5"/>
    </row>
    <row r="8414">
      <c r="A8414" s="57"/>
      <c r="K8414" s="5"/>
    </row>
    <row r="8415">
      <c r="A8415" s="57"/>
      <c r="K8415" s="5"/>
    </row>
    <row r="8416">
      <c r="A8416" s="57"/>
      <c r="K8416" s="5"/>
    </row>
    <row r="8417">
      <c r="A8417" s="57"/>
      <c r="K8417" s="5"/>
    </row>
    <row r="8418">
      <c r="A8418" s="57"/>
      <c r="K8418" s="5"/>
    </row>
    <row r="8419">
      <c r="A8419" s="57"/>
      <c r="K8419" s="5"/>
    </row>
    <row r="8420">
      <c r="A8420" s="57"/>
      <c r="K8420" s="5"/>
    </row>
    <row r="8421">
      <c r="A8421" s="57"/>
      <c r="K8421" s="5"/>
    </row>
    <row r="8422">
      <c r="A8422" s="57"/>
      <c r="K8422" s="5"/>
    </row>
    <row r="8423">
      <c r="A8423" s="57"/>
      <c r="K8423" s="5"/>
    </row>
    <row r="8424">
      <c r="A8424" s="57"/>
      <c r="K8424" s="5"/>
    </row>
    <row r="8425">
      <c r="A8425" s="57"/>
      <c r="K8425" s="5"/>
    </row>
    <row r="8426">
      <c r="A8426" s="57"/>
      <c r="K8426" s="5"/>
    </row>
    <row r="8427">
      <c r="A8427" s="57"/>
      <c r="K8427" s="5"/>
    </row>
    <row r="8428">
      <c r="A8428" s="57"/>
      <c r="K8428" s="5"/>
    </row>
    <row r="8429">
      <c r="A8429" s="57"/>
      <c r="K8429" s="5"/>
    </row>
    <row r="8430">
      <c r="A8430" s="57"/>
      <c r="K8430" s="5"/>
    </row>
    <row r="8431">
      <c r="A8431" s="57"/>
      <c r="K8431" s="5"/>
    </row>
    <row r="8432">
      <c r="A8432" s="57"/>
      <c r="K8432" s="5"/>
    </row>
    <row r="8433">
      <c r="A8433" s="57"/>
      <c r="K8433" s="5"/>
    </row>
    <row r="8434">
      <c r="A8434" s="57"/>
      <c r="K8434" s="5"/>
    </row>
    <row r="8435">
      <c r="A8435" s="57"/>
      <c r="K8435" s="5"/>
    </row>
    <row r="8436">
      <c r="A8436" s="57"/>
      <c r="K8436" s="5"/>
    </row>
    <row r="8437">
      <c r="A8437" s="57"/>
      <c r="K8437" s="5"/>
    </row>
    <row r="8438">
      <c r="A8438" s="57"/>
      <c r="K8438" s="5"/>
    </row>
    <row r="8439">
      <c r="A8439" s="57"/>
      <c r="K8439" s="5"/>
    </row>
    <row r="8440">
      <c r="A8440" s="57"/>
      <c r="K8440" s="5"/>
    </row>
    <row r="8441">
      <c r="A8441" s="57"/>
      <c r="K8441" s="5"/>
    </row>
    <row r="8442">
      <c r="A8442" s="57"/>
      <c r="K8442" s="5"/>
    </row>
    <row r="8443">
      <c r="A8443" s="57"/>
      <c r="K8443" s="5"/>
    </row>
    <row r="8444">
      <c r="A8444" s="57"/>
      <c r="K8444" s="5"/>
    </row>
    <row r="8445">
      <c r="A8445" s="57"/>
      <c r="K8445" s="5"/>
    </row>
    <row r="8446">
      <c r="A8446" s="57"/>
      <c r="K8446" s="5"/>
    </row>
    <row r="8447">
      <c r="A8447" s="57"/>
      <c r="K8447" s="5"/>
    </row>
    <row r="8448">
      <c r="A8448" s="57"/>
      <c r="K8448" s="5"/>
    </row>
    <row r="8449">
      <c r="A8449" s="57"/>
      <c r="K8449" s="5"/>
    </row>
    <row r="8450">
      <c r="A8450" s="57"/>
      <c r="K8450" s="5"/>
    </row>
    <row r="8451">
      <c r="A8451" s="57"/>
      <c r="K8451" s="5"/>
    </row>
    <row r="8452">
      <c r="A8452" s="57"/>
      <c r="K8452" s="5"/>
    </row>
    <row r="8453">
      <c r="A8453" s="57"/>
      <c r="K8453" s="5"/>
    </row>
    <row r="8454">
      <c r="A8454" s="57"/>
      <c r="K8454" s="5"/>
    </row>
    <row r="8455">
      <c r="A8455" s="57"/>
      <c r="K8455" s="5"/>
    </row>
    <row r="8456">
      <c r="A8456" s="57"/>
      <c r="K8456" s="5"/>
    </row>
    <row r="8457">
      <c r="A8457" s="57"/>
      <c r="K8457" s="5"/>
    </row>
    <row r="8458">
      <c r="A8458" s="57"/>
      <c r="K8458" s="5"/>
    </row>
    <row r="8459">
      <c r="A8459" s="57"/>
      <c r="K8459" s="5"/>
    </row>
    <row r="8460">
      <c r="A8460" s="57"/>
      <c r="K8460" s="5"/>
    </row>
    <row r="8461">
      <c r="A8461" s="57"/>
      <c r="K8461" s="5"/>
    </row>
    <row r="8462">
      <c r="A8462" s="57"/>
      <c r="K8462" s="5"/>
    </row>
    <row r="8463">
      <c r="A8463" s="57"/>
      <c r="K8463" s="5"/>
    </row>
    <row r="8464">
      <c r="A8464" s="57"/>
      <c r="K8464" s="5"/>
    </row>
    <row r="8465">
      <c r="A8465" s="57"/>
      <c r="K8465" s="5"/>
    </row>
    <row r="8466">
      <c r="A8466" s="57"/>
      <c r="K8466" s="5"/>
    </row>
    <row r="8467">
      <c r="A8467" s="57"/>
      <c r="K8467" s="5"/>
    </row>
    <row r="8468">
      <c r="A8468" s="57"/>
      <c r="K8468" s="5"/>
    </row>
    <row r="8469">
      <c r="A8469" s="57"/>
      <c r="K8469" s="5"/>
    </row>
    <row r="8470">
      <c r="A8470" s="57"/>
      <c r="K8470" s="5"/>
    </row>
    <row r="8471">
      <c r="A8471" s="57"/>
      <c r="K8471" s="5"/>
    </row>
    <row r="8472">
      <c r="A8472" s="57"/>
      <c r="K8472" s="5"/>
    </row>
    <row r="8473">
      <c r="A8473" s="57"/>
      <c r="K8473" s="5"/>
    </row>
    <row r="8474">
      <c r="A8474" s="57"/>
      <c r="K8474" s="5"/>
    </row>
    <row r="8475">
      <c r="A8475" s="57"/>
      <c r="K8475" s="5"/>
    </row>
    <row r="8476">
      <c r="A8476" s="57"/>
      <c r="K8476" s="5"/>
    </row>
    <row r="8477">
      <c r="A8477" s="57"/>
      <c r="K8477" s="5"/>
    </row>
    <row r="8478">
      <c r="A8478" s="57"/>
      <c r="K8478" s="5"/>
    </row>
    <row r="8479">
      <c r="A8479" s="57"/>
      <c r="K8479" s="5"/>
    </row>
    <row r="8480">
      <c r="A8480" s="57"/>
      <c r="K8480" s="5"/>
    </row>
    <row r="8481">
      <c r="A8481" s="57"/>
      <c r="K8481" s="5"/>
    </row>
    <row r="8482">
      <c r="A8482" s="57"/>
      <c r="K8482" s="5"/>
    </row>
    <row r="8483">
      <c r="A8483" s="57"/>
      <c r="K8483" s="5"/>
    </row>
    <row r="8484">
      <c r="A8484" s="57"/>
      <c r="K8484" s="5"/>
    </row>
    <row r="8485">
      <c r="A8485" s="57"/>
      <c r="K8485" s="5"/>
    </row>
    <row r="8486">
      <c r="A8486" s="57"/>
      <c r="K8486" s="5"/>
    </row>
    <row r="8487">
      <c r="A8487" s="57"/>
      <c r="K8487" s="5"/>
    </row>
    <row r="8488">
      <c r="A8488" s="57"/>
      <c r="K8488" s="5"/>
    </row>
    <row r="8489">
      <c r="A8489" s="57"/>
      <c r="K8489" s="5"/>
    </row>
    <row r="8490">
      <c r="A8490" s="57"/>
      <c r="K8490" s="5"/>
    </row>
    <row r="8491">
      <c r="A8491" s="57"/>
      <c r="K8491" s="5"/>
    </row>
    <row r="8492">
      <c r="A8492" s="57"/>
      <c r="K8492" s="5"/>
    </row>
    <row r="8493">
      <c r="A8493" s="57"/>
      <c r="K8493" s="5"/>
    </row>
    <row r="8494">
      <c r="A8494" s="57"/>
      <c r="K8494" s="5"/>
    </row>
    <row r="8495">
      <c r="A8495" s="57"/>
      <c r="K8495" s="5"/>
    </row>
    <row r="8496">
      <c r="A8496" s="57"/>
      <c r="K8496" s="5"/>
    </row>
    <row r="8497">
      <c r="A8497" s="57"/>
      <c r="K8497" s="5"/>
    </row>
    <row r="8498">
      <c r="A8498" s="57"/>
      <c r="K8498" s="5"/>
    </row>
    <row r="8499">
      <c r="A8499" s="57"/>
      <c r="K8499" s="5"/>
    </row>
    <row r="8500">
      <c r="A8500" s="57"/>
      <c r="K8500" s="5"/>
    </row>
    <row r="8501">
      <c r="A8501" s="57"/>
      <c r="K8501" s="5"/>
    </row>
    <row r="8502">
      <c r="A8502" s="57"/>
      <c r="K8502" s="5"/>
    </row>
    <row r="8503">
      <c r="A8503" s="57"/>
      <c r="K8503" s="5"/>
    </row>
    <row r="8504">
      <c r="A8504" s="57"/>
      <c r="K8504" s="5"/>
    </row>
    <row r="8505">
      <c r="A8505" s="57"/>
      <c r="K8505" s="5"/>
    </row>
    <row r="8506">
      <c r="A8506" s="57"/>
      <c r="K8506" s="5"/>
    </row>
    <row r="8507">
      <c r="A8507" s="57"/>
      <c r="K8507" s="5"/>
    </row>
    <row r="8508">
      <c r="A8508" s="57"/>
      <c r="K8508" s="5"/>
    </row>
    <row r="8509">
      <c r="A8509" s="57"/>
      <c r="K8509" s="5"/>
    </row>
    <row r="8510">
      <c r="A8510" s="57"/>
      <c r="K8510" s="5"/>
    </row>
    <row r="8511">
      <c r="A8511" s="57"/>
      <c r="K8511" s="5"/>
    </row>
    <row r="8512">
      <c r="A8512" s="57"/>
      <c r="K8512" s="5"/>
    </row>
    <row r="8513">
      <c r="A8513" s="57"/>
      <c r="K8513" s="5"/>
    </row>
    <row r="8514">
      <c r="A8514" s="57"/>
      <c r="K8514" s="5"/>
    </row>
    <row r="8515">
      <c r="A8515" s="57"/>
      <c r="K8515" s="5"/>
    </row>
    <row r="8516">
      <c r="A8516" s="57"/>
      <c r="K8516" s="5"/>
    </row>
    <row r="8517">
      <c r="A8517" s="57"/>
      <c r="K8517" s="5"/>
    </row>
    <row r="8518">
      <c r="A8518" s="57"/>
      <c r="K8518" s="5"/>
    </row>
    <row r="8519">
      <c r="A8519" s="57"/>
      <c r="K8519" s="5"/>
    </row>
    <row r="8520">
      <c r="A8520" s="57"/>
      <c r="K8520" s="5"/>
    </row>
    <row r="8521">
      <c r="A8521" s="57"/>
      <c r="K8521" s="5"/>
    </row>
    <row r="8522">
      <c r="A8522" s="57"/>
      <c r="K8522" s="5"/>
    </row>
    <row r="8523">
      <c r="A8523" s="57"/>
      <c r="K8523" s="5"/>
    </row>
    <row r="8524">
      <c r="A8524" s="57"/>
      <c r="K8524" s="5"/>
    </row>
    <row r="8525">
      <c r="A8525" s="57"/>
      <c r="K8525" s="5"/>
    </row>
    <row r="8526">
      <c r="A8526" s="57"/>
      <c r="K8526" s="5"/>
    </row>
    <row r="8527">
      <c r="A8527" s="57"/>
      <c r="K8527" s="5"/>
    </row>
    <row r="8528">
      <c r="A8528" s="57"/>
      <c r="K8528" s="5"/>
    </row>
    <row r="8529">
      <c r="A8529" s="57"/>
      <c r="K8529" s="5"/>
    </row>
    <row r="8530">
      <c r="A8530" s="57"/>
      <c r="K8530" s="5"/>
    </row>
    <row r="8531">
      <c r="A8531" s="57"/>
      <c r="K8531" s="5"/>
    </row>
    <row r="8532">
      <c r="A8532" s="57"/>
      <c r="K8532" s="5"/>
    </row>
    <row r="8533">
      <c r="A8533" s="57"/>
      <c r="K8533" s="5"/>
    </row>
    <row r="8534">
      <c r="A8534" s="57"/>
      <c r="K8534" s="5"/>
    </row>
    <row r="8535">
      <c r="A8535" s="57"/>
      <c r="K8535" s="5"/>
    </row>
    <row r="8536">
      <c r="A8536" s="57"/>
      <c r="K8536" s="5"/>
    </row>
    <row r="8537">
      <c r="A8537" s="57"/>
      <c r="K8537" s="5"/>
    </row>
    <row r="8538">
      <c r="A8538" s="57"/>
      <c r="K8538" s="5"/>
    </row>
    <row r="8539">
      <c r="A8539" s="57"/>
      <c r="K8539" s="5"/>
    </row>
    <row r="8540">
      <c r="A8540" s="57"/>
      <c r="K8540" s="5"/>
    </row>
    <row r="8541">
      <c r="A8541" s="57"/>
      <c r="K8541" s="5"/>
    </row>
    <row r="8542">
      <c r="A8542" s="57"/>
      <c r="K8542" s="5"/>
    </row>
    <row r="8543">
      <c r="A8543" s="57"/>
      <c r="K8543" s="5"/>
    </row>
    <row r="8544">
      <c r="A8544" s="57"/>
      <c r="K8544" s="5"/>
    </row>
    <row r="8545">
      <c r="A8545" s="57"/>
      <c r="K8545" s="5"/>
    </row>
    <row r="8546">
      <c r="A8546" s="57"/>
      <c r="K8546" s="5"/>
    </row>
    <row r="8547">
      <c r="A8547" s="57"/>
      <c r="K8547" s="5"/>
    </row>
    <row r="8548">
      <c r="A8548" s="57"/>
      <c r="K8548" s="5"/>
    </row>
    <row r="8549">
      <c r="A8549" s="57"/>
      <c r="K8549" s="5"/>
    </row>
    <row r="8550">
      <c r="A8550" s="57"/>
      <c r="K8550" s="5"/>
    </row>
    <row r="8551">
      <c r="A8551" s="57"/>
      <c r="K8551" s="5"/>
    </row>
    <row r="8552">
      <c r="A8552" s="57"/>
      <c r="K8552" s="5"/>
    </row>
    <row r="8553">
      <c r="A8553" s="57"/>
      <c r="K8553" s="5"/>
    </row>
    <row r="8554">
      <c r="A8554" s="57"/>
      <c r="K8554" s="5"/>
    </row>
    <row r="8555">
      <c r="A8555" s="57"/>
      <c r="K8555" s="5"/>
    </row>
    <row r="8556">
      <c r="A8556" s="57"/>
      <c r="K8556" s="5"/>
    </row>
    <row r="8557">
      <c r="A8557" s="57"/>
      <c r="K8557" s="5"/>
    </row>
    <row r="8558">
      <c r="A8558" s="57"/>
      <c r="K8558" s="5"/>
    </row>
    <row r="8559">
      <c r="A8559" s="57"/>
      <c r="K8559" s="5"/>
    </row>
    <row r="8560">
      <c r="A8560" s="57"/>
      <c r="K8560" s="5"/>
    </row>
    <row r="8561">
      <c r="A8561" s="57"/>
      <c r="K8561" s="5"/>
    </row>
    <row r="8562">
      <c r="A8562" s="57"/>
      <c r="K8562" s="5"/>
    </row>
    <row r="8563">
      <c r="A8563" s="57"/>
      <c r="K8563" s="5"/>
    </row>
    <row r="8564">
      <c r="A8564" s="57"/>
      <c r="K8564" s="5"/>
    </row>
    <row r="8565">
      <c r="A8565" s="57"/>
      <c r="K8565" s="5"/>
    </row>
    <row r="8566">
      <c r="A8566" s="57"/>
      <c r="K8566" s="5"/>
    </row>
    <row r="8567">
      <c r="A8567" s="57"/>
      <c r="K8567" s="5"/>
    </row>
    <row r="8568">
      <c r="A8568" s="57"/>
      <c r="K8568" s="5"/>
    </row>
    <row r="8569">
      <c r="A8569" s="57"/>
      <c r="K8569" s="5"/>
    </row>
    <row r="8570">
      <c r="A8570" s="57"/>
      <c r="K8570" s="5"/>
    </row>
    <row r="8571">
      <c r="A8571" s="57"/>
      <c r="K8571" s="5"/>
    </row>
    <row r="8572">
      <c r="A8572" s="57"/>
      <c r="K8572" s="5"/>
    </row>
    <row r="8573">
      <c r="A8573" s="57"/>
      <c r="K8573" s="5"/>
    </row>
    <row r="8574">
      <c r="A8574" s="57"/>
      <c r="K8574" s="5"/>
    </row>
    <row r="8575">
      <c r="A8575" s="57"/>
      <c r="K8575" s="5"/>
    </row>
    <row r="8576">
      <c r="A8576" s="57"/>
      <c r="K8576" s="5"/>
    </row>
    <row r="8577">
      <c r="A8577" s="57"/>
      <c r="K8577" s="5"/>
    </row>
    <row r="8578">
      <c r="A8578" s="57"/>
      <c r="K8578" s="5"/>
    </row>
    <row r="8579">
      <c r="A8579" s="57"/>
      <c r="K8579" s="5"/>
    </row>
    <row r="8580">
      <c r="A8580" s="57"/>
      <c r="K8580" s="5"/>
    </row>
    <row r="8581">
      <c r="A8581" s="57"/>
      <c r="K8581" s="5"/>
    </row>
    <row r="8582">
      <c r="A8582" s="57"/>
      <c r="K8582" s="5"/>
    </row>
    <row r="8583">
      <c r="A8583" s="57"/>
      <c r="K8583" s="5"/>
    </row>
    <row r="8584">
      <c r="A8584" s="57"/>
      <c r="K8584" s="5"/>
    </row>
    <row r="8585">
      <c r="A8585" s="57"/>
      <c r="K8585" s="5"/>
    </row>
    <row r="8586">
      <c r="A8586" s="57"/>
      <c r="K8586" s="5"/>
    </row>
    <row r="8587">
      <c r="A8587" s="57"/>
      <c r="K8587" s="5"/>
    </row>
    <row r="8588">
      <c r="A8588" s="57"/>
      <c r="K8588" s="5"/>
    </row>
    <row r="8589">
      <c r="A8589" s="57"/>
      <c r="K8589" s="5"/>
    </row>
    <row r="8590">
      <c r="A8590" s="57"/>
      <c r="K8590" s="5"/>
    </row>
    <row r="8591">
      <c r="A8591" s="57"/>
      <c r="K8591" s="5"/>
    </row>
    <row r="8592">
      <c r="A8592" s="57"/>
      <c r="K8592" s="5"/>
    </row>
    <row r="8593">
      <c r="A8593" s="57"/>
      <c r="K8593" s="5"/>
    </row>
    <row r="8594">
      <c r="A8594" s="57"/>
      <c r="K8594" s="5"/>
    </row>
    <row r="8595">
      <c r="A8595" s="57"/>
      <c r="K8595" s="5"/>
    </row>
    <row r="8596">
      <c r="A8596" s="57"/>
      <c r="K8596" s="5"/>
    </row>
    <row r="8597">
      <c r="A8597" s="57"/>
      <c r="K8597" s="5"/>
    </row>
    <row r="8598">
      <c r="A8598" s="57"/>
      <c r="K8598" s="5"/>
    </row>
    <row r="8599">
      <c r="A8599" s="57"/>
      <c r="K8599" s="5"/>
    </row>
    <row r="8600">
      <c r="A8600" s="57"/>
      <c r="K8600" s="5"/>
    </row>
    <row r="8601">
      <c r="A8601" s="57"/>
      <c r="K8601" s="5"/>
    </row>
    <row r="8602">
      <c r="A8602" s="57"/>
      <c r="K8602" s="5"/>
    </row>
    <row r="8603">
      <c r="A8603" s="57"/>
      <c r="K8603" s="5"/>
    </row>
    <row r="8604">
      <c r="A8604" s="57"/>
      <c r="K8604" s="5"/>
    </row>
    <row r="8605">
      <c r="A8605" s="57"/>
      <c r="K8605" s="5"/>
    </row>
    <row r="8606">
      <c r="A8606" s="57"/>
      <c r="K8606" s="5"/>
    </row>
    <row r="8607">
      <c r="A8607" s="57"/>
      <c r="K8607" s="5"/>
    </row>
    <row r="8608">
      <c r="A8608" s="57"/>
      <c r="K8608" s="5"/>
    </row>
    <row r="8609">
      <c r="A8609" s="57"/>
      <c r="K8609" s="5"/>
    </row>
    <row r="8610">
      <c r="A8610" s="57"/>
      <c r="K8610" s="5"/>
    </row>
    <row r="8611">
      <c r="A8611" s="57"/>
      <c r="K8611" s="5"/>
    </row>
    <row r="8612">
      <c r="A8612" s="57"/>
      <c r="K8612" s="5"/>
    </row>
    <row r="8613">
      <c r="A8613" s="57"/>
      <c r="K8613" s="5"/>
    </row>
    <row r="8614">
      <c r="A8614" s="57"/>
      <c r="K8614" s="5"/>
    </row>
    <row r="8615">
      <c r="A8615" s="57"/>
      <c r="K8615" s="5"/>
    </row>
    <row r="8616">
      <c r="A8616" s="57"/>
      <c r="K8616" s="5"/>
    </row>
    <row r="8617">
      <c r="A8617" s="57"/>
      <c r="K8617" s="5"/>
    </row>
    <row r="8618">
      <c r="A8618" s="57"/>
      <c r="K8618" s="5"/>
    </row>
    <row r="8619">
      <c r="A8619" s="57"/>
      <c r="K8619" s="5"/>
    </row>
    <row r="8620">
      <c r="A8620" s="57"/>
      <c r="K8620" s="5"/>
    </row>
    <row r="8621">
      <c r="A8621" s="57"/>
      <c r="K8621" s="5"/>
    </row>
    <row r="8622">
      <c r="A8622" s="57"/>
      <c r="K8622" s="5"/>
    </row>
    <row r="8623">
      <c r="A8623" s="57"/>
      <c r="K8623" s="5"/>
    </row>
    <row r="8624">
      <c r="A8624" s="57"/>
      <c r="K8624" s="5"/>
    </row>
    <row r="8625">
      <c r="A8625" s="57"/>
      <c r="K8625" s="5"/>
    </row>
    <row r="8626">
      <c r="A8626" s="57"/>
      <c r="K8626" s="5"/>
    </row>
    <row r="8627">
      <c r="A8627" s="57"/>
      <c r="K8627" s="5"/>
    </row>
    <row r="8628">
      <c r="A8628" s="57"/>
      <c r="K8628" s="5"/>
    </row>
    <row r="8629">
      <c r="A8629" s="57"/>
      <c r="K8629" s="5"/>
    </row>
    <row r="8630">
      <c r="A8630" s="57"/>
      <c r="K8630" s="5"/>
    </row>
    <row r="8631">
      <c r="A8631" s="57"/>
      <c r="K8631" s="5"/>
    </row>
    <row r="8632">
      <c r="A8632" s="57"/>
      <c r="K8632" s="5"/>
    </row>
    <row r="8633">
      <c r="A8633" s="57"/>
      <c r="K8633" s="5"/>
    </row>
    <row r="8634">
      <c r="A8634" s="57"/>
      <c r="K8634" s="5"/>
    </row>
    <row r="8635">
      <c r="A8635" s="57"/>
      <c r="K8635" s="5"/>
    </row>
    <row r="8636">
      <c r="A8636" s="57"/>
      <c r="K8636" s="5"/>
    </row>
    <row r="8637">
      <c r="A8637" s="57"/>
      <c r="K8637" s="5"/>
    </row>
    <row r="8638">
      <c r="A8638" s="57"/>
      <c r="K8638" s="5"/>
    </row>
    <row r="8639">
      <c r="A8639" s="57"/>
      <c r="K8639" s="5"/>
    </row>
    <row r="8640">
      <c r="A8640" s="57"/>
      <c r="K8640" s="5"/>
    </row>
    <row r="8641">
      <c r="A8641" s="57"/>
      <c r="K8641" s="5"/>
    </row>
    <row r="8642">
      <c r="A8642" s="57"/>
      <c r="K8642" s="5"/>
    </row>
    <row r="8643">
      <c r="A8643" s="57"/>
      <c r="K8643" s="5"/>
    </row>
    <row r="8644">
      <c r="A8644" s="57"/>
      <c r="K8644" s="5"/>
    </row>
    <row r="8645">
      <c r="A8645" s="57"/>
      <c r="K8645" s="5"/>
    </row>
    <row r="8646">
      <c r="A8646" s="57"/>
      <c r="K8646" s="5"/>
    </row>
    <row r="8647">
      <c r="A8647" s="57"/>
      <c r="K8647" s="5"/>
    </row>
    <row r="8648">
      <c r="A8648" s="57"/>
      <c r="K8648" s="5"/>
    </row>
    <row r="8649">
      <c r="A8649" s="57"/>
      <c r="K8649" s="5"/>
    </row>
    <row r="8650">
      <c r="A8650" s="57"/>
      <c r="K8650" s="5"/>
    </row>
    <row r="8651">
      <c r="A8651" s="57"/>
      <c r="K8651" s="5"/>
    </row>
    <row r="8652">
      <c r="A8652" s="57"/>
      <c r="K8652" s="5"/>
    </row>
    <row r="8653">
      <c r="A8653" s="57"/>
      <c r="K8653" s="5"/>
    </row>
    <row r="8654">
      <c r="A8654" s="57"/>
      <c r="K8654" s="5"/>
    </row>
    <row r="8655">
      <c r="A8655" s="57"/>
      <c r="K8655" s="5"/>
    </row>
    <row r="8656">
      <c r="A8656" s="57"/>
      <c r="K8656" s="5"/>
    </row>
    <row r="8657">
      <c r="A8657" s="57"/>
      <c r="K8657" s="5"/>
    </row>
    <row r="8658">
      <c r="A8658" s="57"/>
      <c r="K8658" s="5"/>
    </row>
    <row r="8659">
      <c r="A8659" s="57"/>
      <c r="K8659" s="5"/>
    </row>
    <row r="8660">
      <c r="A8660" s="57"/>
      <c r="K8660" s="5"/>
    </row>
    <row r="8661">
      <c r="A8661" s="57"/>
      <c r="K8661" s="5"/>
    </row>
    <row r="8662">
      <c r="A8662" s="57"/>
      <c r="K8662" s="5"/>
    </row>
    <row r="8663">
      <c r="A8663" s="57"/>
      <c r="K8663" s="5"/>
    </row>
    <row r="8664">
      <c r="A8664" s="57"/>
      <c r="K8664" s="5"/>
    </row>
    <row r="8665">
      <c r="A8665" s="57"/>
      <c r="K8665" s="5"/>
    </row>
    <row r="8666">
      <c r="A8666" s="57"/>
      <c r="K8666" s="5"/>
    </row>
    <row r="8667">
      <c r="A8667" s="57"/>
      <c r="K8667" s="5"/>
    </row>
    <row r="8668">
      <c r="A8668" s="57"/>
      <c r="K8668" s="5"/>
    </row>
    <row r="8669">
      <c r="A8669" s="57"/>
      <c r="K8669" s="5"/>
    </row>
    <row r="8670">
      <c r="A8670" s="57"/>
      <c r="K8670" s="5"/>
    </row>
    <row r="8671">
      <c r="A8671" s="57"/>
      <c r="K8671" s="5"/>
    </row>
    <row r="8672">
      <c r="A8672" s="57"/>
      <c r="K8672" s="5"/>
    </row>
    <row r="8673">
      <c r="A8673" s="57"/>
      <c r="K8673" s="5"/>
    </row>
    <row r="8674">
      <c r="A8674" s="57"/>
      <c r="K8674" s="5"/>
    </row>
    <row r="8675">
      <c r="A8675" s="57"/>
      <c r="K8675" s="5"/>
    </row>
    <row r="8676">
      <c r="A8676" s="57"/>
      <c r="K8676" s="5"/>
    </row>
    <row r="8677">
      <c r="A8677" s="57"/>
      <c r="K8677" s="5"/>
    </row>
    <row r="8678">
      <c r="A8678" s="57"/>
      <c r="K8678" s="5"/>
    </row>
    <row r="8679">
      <c r="A8679" s="57"/>
      <c r="K8679" s="5"/>
    </row>
    <row r="8680">
      <c r="A8680" s="57"/>
      <c r="K8680" s="5"/>
    </row>
    <row r="8681">
      <c r="A8681" s="57"/>
      <c r="K8681" s="5"/>
    </row>
    <row r="8682">
      <c r="A8682" s="57"/>
      <c r="K8682" s="5"/>
    </row>
    <row r="8683">
      <c r="A8683" s="57"/>
      <c r="K8683" s="5"/>
    </row>
    <row r="8684">
      <c r="A8684" s="57"/>
      <c r="K8684" s="5"/>
    </row>
    <row r="8685">
      <c r="A8685" s="57"/>
      <c r="K8685" s="5"/>
    </row>
    <row r="8686">
      <c r="A8686" s="57"/>
      <c r="K8686" s="5"/>
    </row>
    <row r="8687">
      <c r="A8687" s="57"/>
      <c r="K8687" s="5"/>
    </row>
    <row r="8688">
      <c r="A8688" s="57"/>
      <c r="K8688" s="5"/>
    </row>
    <row r="8689">
      <c r="A8689" s="57"/>
      <c r="K8689" s="5"/>
    </row>
    <row r="8690">
      <c r="A8690" s="57"/>
      <c r="K8690" s="5"/>
    </row>
    <row r="8691">
      <c r="A8691" s="57"/>
      <c r="K8691" s="5"/>
    </row>
    <row r="8692">
      <c r="A8692" s="57"/>
      <c r="K8692" s="5"/>
    </row>
    <row r="8693">
      <c r="A8693" s="57"/>
      <c r="K8693" s="5"/>
    </row>
    <row r="8694">
      <c r="A8694" s="57"/>
      <c r="K8694" s="5"/>
    </row>
    <row r="8695">
      <c r="A8695" s="57"/>
      <c r="K8695" s="5"/>
    </row>
    <row r="8696">
      <c r="A8696" s="57"/>
      <c r="K8696" s="5"/>
    </row>
    <row r="8697">
      <c r="A8697" s="57"/>
      <c r="K8697" s="5"/>
    </row>
    <row r="8698">
      <c r="A8698" s="57"/>
      <c r="K8698" s="5"/>
    </row>
    <row r="8699">
      <c r="A8699" s="57"/>
      <c r="K8699" s="5"/>
    </row>
    <row r="8700">
      <c r="A8700" s="57"/>
      <c r="K8700" s="5"/>
    </row>
    <row r="8701">
      <c r="A8701" s="57"/>
      <c r="K8701" s="5"/>
    </row>
    <row r="8702">
      <c r="A8702" s="57"/>
      <c r="K8702" s="5"/>
    </row>
    <row r="8703">
      <c r="A8703" s="57"/>
      <c r="K8703" s="5"/>
    </row>
    <row r="8704">
      <c r="A8704" s="57"/>
      <c r="K8704" s="5"/>
    </row>
    <row r="8705">
      <c r="A8705" s="57"/>
      <c r="K8705" s="5"/>
    </row>
    <row r="8706">
      <c r="A8706" s="57"/>
      <c r="K8706" s="5"/>
    </row>
    <row r="8707">
      <c r="A8707" s="57"/>
      <c r="K8707" s="5"/>
    </row>
    <row r="8708">
      <c r="A8708" s="57"/>
      <c r="K8708" s="5"/>
    </row>
    <row r="8709">
      <c r="A8709" s="57"/>
      <c r="K8709" s="5"/>
    </row>
    <row r="8710">
      <c r="A8710" s="57"/>
      <c r="K8710" s="5"/>
    </row>
    <row r="8711">
      <c r="A8711" s="57"/>
      <c r="K8711" s="5"/>
    </row>
    <row r="8712">
      <c r="A8712" s="57"/>
      <c r="K8712" s="5"/>
    </row>
    <row r="8713">
      <c r="A8713" s="57"/>
      <c r="K8713" s="5"/>
    </row>
    <row r="8714">
      <c r="A8714" s="57"/>
      <c r="K8714" s="5"/>
    </row>
    <row r="8715">
      <c r="A8715" s="57"/>
      <c r="K8715" s="5"/>
    </row>
    <row r="8716">
      <c r="A8716" s="57"/>
      <c r="K8716" s="5"/>
    </row>
    <row r="8717">
      <c r="A8717" s="57"/>
      <c r="K8717" s="5"/>
    </row>
    <row r="8718">
      <c r="A8718" s="57"/>
      <c r="K8718" s="5"/>
    </row>
    <row r="8719">
      <c r="A8719" s="57"/>
      <c r="K8719" s="5"/>
    </row>
    <row r="8720">
      <c r="A8720" s="57"/>
      <c r="K8720" s="5"/>
    </row>
    <row r="8721">
      <c r="A8721" s="57"/>
      <c r="K8721" s="5"/>
    </row>
    <row r="8722">
      <c r="A8722" s="57"/>
      <c r="K8722" s="5"/>
    </row>
    <row r="8723">
      <c r="A8723" s="57"/>
      <c r="K8723" s="5"/>
    </row>
    <row r="8724">
      <c r="A8724" s="57"/>
      <c r="K8724" s="5"/>
    </row>
    <row r="8725">
      <c r="A8725" s="57"/>
      <c r="K8725" s="5"/>
    </row>
    <row r="8726">
      <c r="A8726" s="57"/>
      <c r="K8726" s="5"/>
    </row>
    <row r="8727">
      <c r="A8727" s="57"/>
      <c r="K8727" s="5"/>
    </row>
    <row r="8728">
      <c r="A8728" s="57"/>
      <c r="K8728" s="5"/>
    </row>
    <row r="8729">
      <c r="A8729" s="57"/>
      <c r="K8729" s="5"/>
    </row>
    <row r="8730">
      <c r="A8730" s="57"/>
      <c r="K8730" s="5"/>
    </row>
    <row r="8731">
      <c r="A8731" s="57"/>
      <c r="K8731" s="5"/>
    </row>
    <row r="8732">
      <c r="A8732" s="57"/>
      <c r="K8732" s="5"/>
    </row>
    <row r="8733">
      <c r="A8733" s="57"/>
      <c r="K8733" s="5"/>
    </row>
    <row r="8734">
      <c r="A8734" s="57"/>
      <c r="K8734" s="5"/>
    </row>
    <row r="8735">
      <c r="A8735" s="57"/>
      <c r="K8735" s="5"/>
    </row>
    <row r="8736">
      <c r="A8736" s="57"/>
      <c r="K8736" s="5"/>
    </row>
    <row r="8737">
      <c r="A8737" s="57"/>
      <c r="K8737" s="5"/>
    </row>
    <row r="8738">
      <c r="A8738" s="57"/>
      <c r="K8738" s="5"/>
    </row>
    <row r="8739">
      <c r="A8739" s="57"/>
      <c r="K8739" s="5"/>
    </row>
    <row r="8740">
      <c r="A8740" s="57"/>
      <c r="K8740" s="5"/>
    </row>
    <row r="8741">
      <c r="A8741" s="57"/>
      <c r="K8741" s="5"/>
    </row>
    <row r="8742">
      <c r="A8742" s="57"/>
      <c r="K8742" s="5"/>
    </row>
    <row r="8743">
      <c r="A8743" s="57"/>
      <c r="K8743" s="5"/>
    </row>
    <row r="8744">
      <c r="A8744" s="57"/>
      <c r="K8744" s="5"/>
    </row>
    <row r="8745">
      <c r="A8745" s="57"/>
      <c r="K8745" s="5"/>
    </row>
    <row r="8746">
      <c r="A8746" s="57"/>
      <c r="K8746" s="5"/>
    </row>
    <row r="8747">
      <c r="A8747" s="57"/>
      <c r="K8747" s="5"/>
    </row>
    <row r="8748">
      <c r="A8748" s="57"/>
      <c r="K8748" s="5"/>
    </row>
    <row r="8749">
      <c r="A8749" s="57"/>
      <c r="K8749" s="5"/>
    </row>
    <row r="8750">
      <c r="A8750" s="57"/>
      <c r="K8750" s="5"/>
    </row>
    <row r="8751">
      <c r="A8751" s="57"/>
      <c r="K8751" s="5"/>
    </row>
    <row r="8752">
      <c r="A8752" s="57"/>
      <c r="K8752" s="5"/>
    </row>
    <row r="8753">
      <c r="A8753" s="57"/>
      <c r="K8753" s="5"/>
    </row>
    <row r="8754">
      <c r="A8754" s="57"/>
      <c r="K8754" s="5"/>
    </row>
    <row r="8755">
      <c r="A8755" s="57"/>
      <c r="K8755" s="5"/>
    </row>
    <row r="8756">
      <c r="A8756" s="57"/>
      <c r="K8756" s="5"/>
    </row>
    <row r="8757">
      <c r="A8757" s="57"/>
      <c r="K8757" s="5"/>
    </row>
    <row r="8758">
      <c r="A8758" s="57"/>
      <c r="K8758" s="5"/>
    </row>
    <row r="8759">
      <c r="A8759" s="57"/>
      <c r="K8759" s="5"/>
    </row>
    <row r="8760">
      <c r="A8760" s="57"/>
      <c r="K8760" s="5"/>
    </row>
    <row r="8761">
      <c r="A8761" s="57"/>
      <c r="K8761" s="5"/>
    </row>
    <row r="8762">
      <c r="A8762" s="57"/>
      <c r="K8762" s="5"/>
    </row>
    <row r="8763">
      <c r="A8763" s="57"/>
      <c r="K8763" s="5"/>
    </row>
    <row r="8764">
      <c r="A8764" s="57"/>
      <c r="K8764" s="5"/>
    </row>
    <row r="8765">
      <c r="A8765" s="57"/>
      <c r="K8765" s="5"/>
    </row>
    <row r="8766">
      <c r="A8766" s="57"/>
      <c r="K8766" s="5"/>
    </row>
    <row r="8767">
      <c r="A8767" s="57"/>
      <c r="K8767" s="5"/>
    </row>
    <row r="8768">
      <c r="A8768" s="57"/>
      <c r="K8768" s="5"/>
    </row>
    <row r="8769">
      <c r="A8769" s="57"/>
      <c r="K8769" s="5"/>
    </row>
    <row r="8770">
      <c r="A8770" s="57"/>
      <c r="K8770" s="5"/>
    </row>
    <row r="8771">
      <c r="A8771" s="57"/>
      <c r="K8771" s="5"/>
    </row>
    <row r="8772">
      <c r="A8772" s="57"/>
      <c r="K8772" s="5"/>
    </row>
    <row r="8773">
      <c r="A8773" s="57"/>
      <c r="K8773" s="5"/>
    </row>
    <row r="8774">
      <c r="A8774" s="57"/>
      <c r="K8774" s="5"/>
    </row>
    <row r="8775">
      <c r="A8775" s="57"/>
      <c r="K8775" s="5"/>
    </row>
    <row r="8776">
      <c r="A8776" s="57"/>
      <c r="K8776" s="5"/>
    </row>
    <row r="8777">
      <c r="A8777" s="57"/>
      <c r="K8777" s="5"/>
    </row>
    <row r="8778">
      <c r="A8778" s="57"/>
      <c r="K8778" s="5"/>
    </row>
    <row r="8779">
      <c r="A8779" s="57"/>
      <c r="K8779" s="5"/>
    </row>
    <row r="8780">
      <c r="A8780" s="57"/>
      <c r="K8780" s="5"/>
    </row>
    <row r="8781">
      <c r="A8781" s="57"/>
      <c r="K8781" s="5"/>
    </row>
    <row r="8782">
      <c r="A8782" s="57"/>
      <c r="K8782" s="5"/>
    </row>
    <row r="8783">
      <c r="A8783" s="57"/>
      <c r="K8783" s="5"/>
    </row>
    <row r="8784">
      <c r="A8784" s="57"/>
      <c r="K8784" s="5"/>
    </row>
    <row r="8785">
      <c r="A8785" s="57"/>
      <c r="K8785" s="5"/>
    </row>
    <row r="8786">
      <c r="A8786" s="57"/>
      <c r="K8786" s="5"/>
    </row>
    <row r="8787">
      <c r="A8787" s="57"/>
      <c r="K8787" s="5"/>
    </row>
    <row r="8788">
      <c r="A8788" s="57"/>
      <c r="K8788" s="5"/>
    </row>
    <row r="8789">
      <c r="A8789" s="57"/>
      <c r="K8789" s="5"/>
    </row>
    <row r="8790">
      <c r="A8790" s="57"/>
      <c r="K8790" s="5"/>
    </row>
    <row r="8791">
      <c r="A8791" s="57"/>
      <c r="K8791" s="5"/>
    </row>
    <row r="8792">
      <c r="A8792" s="57"/>
      <c r="K8792" s="5"/>
    </row>
    <row r="8793">
      <c r="A8793" s="57"/>
      <c r="K8793" s="5"/>
    </row>
    <row r="8794">
      <c r="A8794" s="57"/>
      <c r="K8794" s="5"/>
    </row>
    <row r="8795">
      <c r="A8795" s="57"/>
      <c r="K8795" s="5"/>
    </row>
    <row r="8796">
      <c r="A8796" s="57"/>
      <c r="K8796" s="5"/>
    </row>
    <row r="8797">
      <c r="A8797" s="57"/>
      <c r="K8797" s="5"/>
    </row>
    <row r="8798">
      <c r="A8798" s="57"/>
      <c r="K8798" s="5"/>
    </row>
    <row r="8799">
      <c r="A8799" s="57"/>
      <c r="K8799" s="5"/>
    </row>
    <row r="8800">
      <c r="A8800" s="57"/>
      <c r="K8800" s="5"/>
    </row>
    <row r="8801">
      <c r="A8801" s="57"/>
      <c r="K8801" s="5"/>
    </row>
    <row r="8802">
      <c r="A8802" s="57"/>
      <c r="K8802" s="5"/>
    </row>
    <row r="8803">
      <c r="A8803" s="57"/>
      <c r="K8803" s="5"/>
    </row>
    <row r="8804">
      <c r="A8804" s="57"/>
      <c r="K8804" s="5"/>
    </row>
    <row r="8805">
      <c r="A8805" s="57"/>
      <c r="K8805" s="5"/>
    </row>
    <row r="8806">
      <c r="A8806" s="57"/>
      <c r="K8806" s="5"/>
    </row>
    <row r="8807">
      <c r="A8807" s="57"/>
      <c r="K8807" s="5"/>
    </row>
    <row r="8808">
      <c r="A8808" s="57"/>
      <c r="K8808" s="5"/>
    </row>
    <row r="8809">
      <c r="A8809" s="57"/>
      <c r="K8809" s="5"/>
    </row>
    <row r="8810">
      <c r="A8810" s="57"/>
      <c r="K8810" s="5"/>
    </row>
    <row r="8811">
      <c r="A8811" s="57"/>
      <c r="K8811" s="5"/>
    </row>
    <row r="8812">
      <c r="A8812" s="57"/>
      <c r="K8812" s="5"/>
    </row>
    <row r="8813">
      <c r="A8813" s="57"/>
      <c r="K8813" s="5"/>
    </row>
    <row r="8814">
      <c r="A8814" s="57"/>
      <c r="K8814" s="5"/>
    </row>
    <row r="8815">
      <c r="A8815" s="57"/>
      <c r="K8815" s="5"/>
    </row>
    <row r="8816">
      <c r="A8816" s="57"/>
      <c r="K8816" s="5"/>
    </row>
    <row r="8817">
      <c r="A8817" s="57"/>
      <c r="K8817" s="5"/>
    </row>
    <row r="8818">
      <c r="A8818" s="57"/>
      <c r="K8818" s="5"/>
    </row>
    <row r="8819">
      <c r="A8819" s="57"/>
      <c r="K8819" s="5"/>
    </row>
    <row r="8820">
      <c r="A8820" s="57"/>
      <c r="K8820" s="5"/>
    </row>
    <row r="8821">
      <c r="A8821" s="57"/>
      <c r="K8821" s="5"/>
    </row>
    <row r="8822">
      <c r="A8822" s="57"/>
      <c r="K8822" s="5"/>
    </row>
    <row r="8823">
      <c r="A8823" s="57"/>
      <c r="K8823" s="5"/>
    </row>
    <row r="8824">
      <c r="A8824" s="57"/>
      <c r="K8824" s="5"/>
    </row>
    <row r="8825">
      <c r="A8825" s="57"/>
      <c r="K8825" s="5"/>
    </row>
    <row r="8826">
      <c r="A8826" s="57"/>
      <c r="K8826" s="5"/>
    </row>
    <row r="8827">
      <c r="A8827" s="57"/>
      <c r="K8827" s="5"/>
    </row>
    <row r="8828">
      <c r="A8828" s="57"/>
      <c r="K8828" s="5"/>
    </row>
    <row r="8829">
      <c r="A8829" s="57"/>
      <c r="K8829" s="5"/>
    </row>
    <row r="8830">
      <c r="A8830" s="57"/>
      <c r="K8830" s="5"/>
    </row>
    <row r="8831">
      <c r="A8831" s="57"/>
      <c r="K8831" s="5"/>
    </row>
    <row r="8832">
      <c r="A8832" s="57"/>
      <c r="K8832" s="5"/>
    </row>
    <row r="8833">
      <c r="A8833" s="57"/>
      <c r="K8833" s="5"/>
    </row>
    <row r="8834">
      <c r="A8834" s="57"/>
      <c r="K8834" s="5"/>
    </row>
    <row r="8835">
      <c r="A8835" s="57"/>
      <c r="K8835" s="5"/>
    </row>
    <row r="8836">
      <c r="A8836" s="57"/>
      <c r="K8836" s="5"/>
    </row>
    <row r="8837">
      <c r="A8837" s="57"/>
      <c r="K8837" s="5"/>
    </row>
    <row r="8838">
      <c r="A8838" s="57"/>
      <c r="K8838" s="5"/>
    </row>
    <row r="8839">
      <c r="A8839" s="57"/>
      <c r="K8839" s="5"/>
    </row>
    <row r="8840">
      <c r="A8840" s="57"/>
      <c r="K8840" s="5"/>
    </row>
    <row r="8841">
      <c r="A8841" s="57"/>
      <c r="K8841" s="5"/>
    </row>
    <row r="8842">
      <c r="A8842" s="57"/>
      <c r="K8842" s="5"/>
    </row>
    <row r="8843">
      <c r="A8843" s="57"/>
      <c r="K8843" s="5"/>
    </row>
    <row r="8844">
      <c r="A8844" s="57"/>
      <c r="K8844" s="5"/>
    </row>
    <row r="8845">
      <c r="A8845" s="57"/>
      <c r="K8845" s="5"/>
    </row>
    <row r="8846">
      <c r="A8846" s="57"/>
      <c r="K8846" s="5"/>
    </row>
    <row r="8847">
      <c r="A8847" s="57"/>
      <c r="K8847" s="5"/>
    </row>
    <row r="8848">
      <c r="A8848" s="57"/>
      <c r="K8848" s="5"/>
    </row>
    <row r="8849">
      <c r="A8849" s="57"/>
      <c r="K8849" s="5"/>
    </row>
    <row r="8850">
      <c r="A8850" s="57"/>
      <c r="K8850" s="5"/>
    </row>
    <row r="8851">
      <c r="A8851" s="57"/>
      <c r="K8851" s="5"/>
    </row>
    <row r="8852">
      <c r="A8852" s="57"/>
      <c r="K8852" s="5"/>
    </row>
    <row r="8853">
      <c r="A8853" s="57"/>
      <c r="K8853" s="5"/>
    </row>
    <row r="8854">
      <c r="A8854" s="57"/>
      <c r="K8854" s="5"/>
    </row>
    <row r="8855">
      <c r="A8855" s="57"/>
      <c r="K8855" s="5"/>
    </row>
    <row r="8856">
      <c r="A8856" s="57"/>
      <c r="K8856" s="5"/>
    </row>
    <row r="8857">
      <c r="A8857" s="57"/>
      <c r="K8857" s="5"/>
    </row>
    <row r="8858">
      <c r="A8858" s="57"/>
      <c r="K8858" s="5"/>
    </row>
    <row r="8859">
      <c r="A8859" s="57"/>
      <c r="K8859" s="5"/>
    </row>
    <row r="8860">
      <c r="A8860" s="57"/>
      <c r="K8860" s="5"/>
    </row>
    <row r="8861">
      <c r="A8861" s="57"/>
      <c r="K8861" s="5"/>
    </row>
    <row r="8862">
      <c r="A8862" s="57"/>
      <c r="K8862" s="5"/>
    </row>
    <row r="8863">
      <c r="A8863" s="57"/>
      <c r="K8863" s="5"/>
    </row>
    <row r="8864">
      <c r="A8864" s="57"/>
      <c r="K8864" s="5"/>
    </row>
    <row r="8865">
      <c r="A8865" s="57"/>
      <c r="K8865" s="5"/>
    </row>
    <row r="8866">
      <c r="A8866" s="57"/>
      <c r="K8866" s="5"/>
    </row>
    <row r="8867">
      <c r="A8867" s="57"/>
      <c r="K8867" s="5"/>
    </row>
    <row r="8868">
      <c r="A8868" s="57"/>
      <c r="K8868" s="5"/>
    </row>
    <row r="8869">
      <c r="A8869" s="57"/>
      <c r="K8869" s="5"/>
    </row>
    <row r="8870">
      <c r="A8870" s="57"/>
      <c r="K8870" s="5"/>
    </row>
    <row r="8871">
      <c r="A8871" s="57"/>
      <c r="K8871" s="5"/>
    </row>
    <row r="8872">
      <c r="A8872" s="57"/>
      <c r="K8872" s="5"/>
    </row>
    <row r="8873">
      <c r="A8873" s="57"/>
      <c r="K8873" s="5"/>
    </row>
    <row r="8874">
      <c r="A8874" s="57"/>
      <c r="K8874" s="5"/>
    </row>
    <row r="8875">
      <c r="A8875" s="57"/>
      <c r="K8875" s="5"/>
    </row>
    <row r="8876">
      <c r="A8876" s="57"/>
      <c r="K8876" s="5"/>
    </row>
    <row r="8877">
      <c r="A8877" s="57"/>
      <c r="K8877" s="5"/>
    </row>
    <row r="8878">
      <c r="A8878" s="57"/>
      <c r="K8878" s="5"/>
    </row>
    <row r="8879">
      <c r="A8879" s="57"/>
      <c r="K8879" s="5"/>
    </row>
    <row r="8880">
      <c r="A8880" s="57"/>
      <c r="K8880" s="5"/>
    </row>
    <row r="8881">
      <c r="A8881" s="57"/>
      <c r="K8881" s="5"/>
    </row>
    <row r="8882">
      <c r="A8882" s="57"/>
      <c r="K8882" s="5"/>
    </row>
    <row r="8883">
      <c r="A8883" s="57"/>
      <c r="K8883" s="5"/>
    </row>
    <row r="8884">
      <c r="A8884" s="57"/>
      <c r="K8884" s="5"/>
    </row>
    <row r="8885">
      <c r="A8885" s="57"/>
      <c r="K8885" s="5"/>
    </row>
    <row r="8886">
      <c r="A8886" s="57"/>
      <c r="K8886" s="5"/>
    </row>
    <row r="8887">
      <c r="A8887" s="57"/>
      <c r="K8887" s="5"/>
    </row>
    <row r="8888">
      <c r="A8888" s="57"/>
      <c r="K8888" s="5"/>
    </row>
    <row r="8889">
      <c r="A8889" s="57"/>
      <c r="K8889" s="5"/>
    </row>
    <row r="8890">
      <c r="A8890" s="57"/>
      <c r="K8890" s="5"/>
    </row>
    <row r="8891">
      <c r="A8891" s="57"/>
      <c r="K8891" s="5"/>
    </row>
    <row r="8892">
      <c r="A8892" s="57"/>
      <c r="K8892" s="5"/>
    </row>
    <row r="8893">
      <c r="A8893" s="57"/>
      <c r="K8893" s="5"/>
    </row>
    <row r="8894">
      <c r="A8894" s="57"/>
      <c r="K8894" s="5"/>
    </row>
    <row r="8895">
      <c r="A8895" s="57"/>
      <c r="K8895" s="5"/>
    </row>
    <row r="8896">
      <c r="A8896" s="57"/>
      <c r="K8896" s="5"/>
    </row>
    <row r="8897">
      <c r="A8897" s="57"/>
      <c r="K8897" s="5"/>
    </row>
    <row r="8898">
      <c r="A8898" s="57"/>
      <c r="K8898" s="5"/>
    </row>
    <row r="8899">
      <c r="A8899" s="57"/>
      <c r="K8899" s="5"/>
    </row>
    <row r="8900">
      <c r="A8900" s="57"/>
      <c r="K8900" s="5"/>
    </row>
    <row r="8901">
      <c r="A8901" s="57"/>
      <c r="K8901" s="5"/>
    </row>
    <row r="8902">
      <c r="A8902" s="57"/>
      <c r="K8902" s="5"/>
    </row>
    <row r="8903">
      <c r="A8903" s="57"/>
      <c r="K8903" s="5"/>
    </row>
    <row r="8904">
      <c r="A8904" s="57"/>
      <c r="K8904" s="5"/>
    </row>
    <row r="8905">
      <c r="A8905" s="57"/>
      <c r="K8905" s="5"/>
    </row>
    <row r="8906">
      <c r="A8906" s="57"/>
      <c r="K8906" s="5"/>
    </row>
    <row r="8907">
      <c r="A8907" s="57"/>
      <c r="K8907" s="5"/>
    </row>
    <row r="8908">
      <c r="A8908" s="57"/>
      <c r="K8908" s="5"/>
    </row>
    <row r="8909">
      <c r="A8909" s="57"/>
      <c r="K8909" s="5"/>
    </row>
    <row r="8910">
      <c r="A8910" s="57"/>
      <c r="K8910" s="5"/>
    </row>
    <row r="8911">
      <c r="A8911" s="57"/>
      <c r="K8911" s="5"/>
    </row>
    <row r="8912">
      <c r="A8912" s="57"/>
      <c r="K8912" s="5"/>
    </row>
    <row r="8913">
      <c r="A8913" s="57"/>
      <c r="K8913" s="5"/>
    </row>
    <row r="8914">
      <c r="A8914" s="57"/>
      <c r="K8914" s="5"/>
    </row>
    <row r="8915">
      <c r="A8915" s="57"/>
      <c r="K8915" s="5"/>
    </row>
    <row r="8916">
      <c r="A8916" s="57"/>
      <c r="K8916" s="5"/>
    </row>
    <row r="8917">
      <c r="A8917" s="57"/>
      <c r="K8917" s="5"/>
    </row>
    <row r="8918">
      <c r="A8918" s="57"/>
      <c r="K8918" s="5"/>
    </row>
    <row r="8919">
      <c r="A8919" s="57"/>
      <c r="K8919" s="5"/>
    </row>
    <row r="8920">
      <c r="A8920" s="57"/>
      <c r="K8920" s="5"/>
    </row>
    <row r="8921">
      <c r="A8921" s="57"/>
      <c r="K8921" s="5"/>
    </row>
    <row r="8922">
      <c r="A8922" s="57"/>
      <c r="K8922" s="5"/>
    </row>
    <row r="8923">
      <c r="A8923" s="57"/>
      <c r="K8923" s="5"/>
    </row>
    <row r="8924">
      <c r="A8924" s="57"/>
      <c r="K8924" s="5"/>
    </row>
    <row r="8925">
      <c r="A8925" s="57"/>
      <c r="K8925" s="5"/>
    </row>
    <row r="8926">
      <c r="A8926" s="57"/>
      <c r="K8926" s="5"/>
    </row>
    <row r="8927">
      <c r="A8927" s="57"/>
      <c r="K8927" s="5"/>
    </row>
    <row r="8928">
      <c r="A8928" s="57"/>
      <c r="K8928" s="5"/>
    </row>
    <row r="8929">
      <c r="A8929" s="57"/>
      <c r="K8929" s="5"/>
    </row>
    <row r="8930">
      <c r="A8930" s="57"/>
      <c r="K8930" s="5"/>
    </row>
    <row r="8931">
      <c r="A8931" s="57"/>
      <c r="K8931" s="5"/>
    </row>
    <row r="8932">
      <c r="A8932" s="57"/>
      <c r="K8932" s="5"/>
    </row>
    <row r="8933">
      <c r="A8933" s="57"/>
      <c r="K8933" s="5"/>
    </row>
    <row r="8934">
      <c r="A8934" s="57"/>
      <c r="K8934" s="5"/>
    </row>
    <row r="8935">
      <c r="A8935" s="57"/>
      <c r="K8935" s="5"/>
    </row>
    <row r="8936">
      <c r="A8936" s="57"/>
      <c r="K8936" s="5"/>
    </row>
    <row r="8937">
      <c r="A8937" s="57"/>
      <c r="K8937" s="5"/>
    </row>
    <row r="8938">
      <c r="A8938" s="57"/>
      <c r="K8938" s="5"/>
    </row>
    <row r="8939">
      <c r="A8939" s="57"/>
      <c r="K8939" s="5"/>
    </row>
    <row r="8940">
      <c r="A8940" s="57"/>
      <c r="K8940" s="5"/>
    </row>
    <row r="8941">
      <c r="A8941" s="57"/>
      <c r="K8941" s="5"/>
    </row>
    <row r="8942">
      <c r="A8942" s="57"/>
      <c r="K8942" s="5"/>
    </row>
    <row r="8943">
      <c r="A8943" s="57"/>
      <c r="K8943" s="5"/>
    </row>
    <row r="8944">
      <c r="A8944" s="57"/>
      <c r="K8944" s="5"/>
    </row>
    <row r="8945">
      <c r="A8945" s="57"/>
      <c r="K8945" s="5"/>
    </row>
    <row r="8946">
      <c r="A8946" s="57"/>
      <c r="K8946" s="5"/>
    </row>
    <row r="8947">
      <c r="A8947" s="57"/>
      <c r="K8947" s="5"/>
    </row>
    <row r="8948">
      <c r="A8948" s="57"/>
      <c r="K8948" s="5"/>
    </row>
    <row r="8949">
      <c r="A8949" s="57"/>
      <c r="K8949" s="5"/>
    </row>
    <row r="8950">
      <c r="A8950" s="57"/>
      <c r="K8950" s="5"/>
    </row>
    <row r="8951">
      <c r="A8951" s="57"/>
      <c r="K8951" s="5"/>
    </row>
    <row r="8952">
      <c r="A8952" s="57"/>
      <c r="K8952" s="5"/>
    </row>
    <row r="8953">
      <c r="A8953" s="57"/>
      <c r="K8953" s="5"/>
    </row>
    <row r="8954">
      <c r="A8954" s="57"/>
      <c r="K8954" s="5"/>
    </row>
    <row r="8955">
      <c r="A8955" s="57"/>
      <c r="K8955" s="5"/>
    </row>
    <row r="8956">
      <c r="A8956" s="57"/>
      <c r="K8956" s="5"/>
    </row>
    <row r="8957">
      <c r="A8957" s="57"/>
      <c r="K8957" s="5"/>
    </row>
    <row r="8958">
      <c r="A8958" s="57"/>
      <c r="K8958" s="5"/>
    </row>
    <row r="8959">
      <c r="A8959" s="57"/>
      <c r="K8959" s="5"/>
    </row>
    <row r="8960">
      <c r="A8960" s="57"/>
      <c r="K8960" s="5"/>
    </row>
    <row r="8961">
      <c r="A8961" s="57"/>
      <c r="K8961" s="5"/>
    </row>
    <row r="8962">
      <c r="A8962" s="57"/>
      <c r="K8962" s="5"/>
    </row>
    <row r="8963">
      <c r="A8963" s="57"/>
      <c r="K8963" s="5"/>
    </row>
    <row r="8964">
      <c r="A8964" s="57"/>
      <c r="K8964" s="5"/>
    </row>
    <row r="8965">
      <c r="A8965" s="57"/>
      <c r="K8965" s="5"/>
    </row>
    <row r="8966">
      <c r="A8966" s="57"/>
      <c r="K8966" s="5"/>
    </row>
    <row r="8967">
      <c r="A8967" s="57"/>
      <c r="K8967" s="5"/>
    </row>
    <row r="8968">
      <c r="A8968" s="57"/>
      <c r="K8968" s="5"/>
    </row>
    <row r="8969">
      <c r="A8969" s="57"/>
      <c r="K8969" s="5"/>
    </row>
    <row r="8970">
      <c r="A8970" s="57"/>
      <c r="K8970" s="5"/>
    </row>
    <row r="8971">
      <c r="A8971" s="57"/>
      <c r="K8971" s="5"/>
    </row>
    <row r="8972">
      <c r="A8972" s="57"/>
      <c r="K8972" s="5"/>
    </row>
    <row r="8973">
      <c r="A8973" s="57"/>
      <c r="K8973" s="5"/>
    </row>
    <row r="8974">
      <c r="A8974" s="57"/>
      <c r="K8974" s="5"/>
    </row>
    <row r="8975">
      <c r="A8975" s="57"/>
      <c r="K8975" s="5"/>
    </row>
    <row r="8976">
      <c r="A8976" s="57"/>
      <c r="K8976" s="5"/>
    </row>
    <row r="8977">
      <c r="A8977" s="57"/>
      <c r="K8977" s="5"/>
    </row>
    <row r="8978">
      <c r="A8978" s="57"/>
      <c r="K8978" s="5"/>
    </row>
    <row r="8979">
      <c r="A8979" s="57"/>
      <c r="K8979" s="5"/>
    </row>
    <row r="8980">
      <c r="A8980" s="57"/>
      <c r="K8980" s="5"/>
    </row>
    <row r="8981">
      <c r="A8981" s="57"/>
      <c r="K8981" s="5"/>
    </row>
    <row r="8982">
      <c r="A8982" s="57"/>
      <c r="K8982" s="5"/>
    </row>
    <row r="8983">
      <c r="A8983" s="57"/>
      <c r="K8983" s="5"/>
    </row>
    <row r="8984">
      <c r="A8984" s="57"/>
      <c r="K8984" s="5"/>
    </row>
    <row r="8985">
      <c r="A8985" s="57"/>
      <c r="K8985" s="5"/>
    </row>
    <row r="8986">
      <c r="A8986" s="57"/>
      <c r="K8986" s="5"/>
    </row>
    <row r="8987">
      <c r="A8987" s="57"/>
      <c r="K8987" s="5"/>
    </row>
    <row r="8988">
      <c r="A8988" s="57"/>
      <c r="K8988" s="5"/>
    </row>
    <row r="8989">
      <c r="A8989" s="57"/>
      <c r="K8989" s="5"/>
    </row>
    <row r="8990">
      <c r="A8990" s="57"/>
      <c r="K8990" s="5"/>
    </row>
    <row r="8991">
      <c r="A8991" s="57"/>
      <c r="K8991" s="5"/>
    </row>
    <row r="8992">
      <c r="A8992" s="57"/>
      <c r="K8992" s="5"/>
    </row>
    <row r="8993">
      <c r="A8993" s="57"/>
      <c r="K8993" s="5"/>
    </row>
    <row r="8994">
      <c r="A8994" s="57"/>
      <c r="K8994" s="5"/>
    </row>
    <row r="8995">
      <c r="A8995" s="57"/>
      <c r="K8995" s="5"/>
    </row>
    <row r="8996">
      <c r="A8996" s="57"/>
      <c r="K8996" s="5"/>
    </row>
    <row r="8997">
      <c r="A8997" s="57"/>
      <c r="K8997" s="5"/>
    </row>
    <row r="8998">
      <c r="A8998" s="57"/>
      <c r="K8998" s="5"/>
    </row>
    <row r="8999">
      <c r="A8999" s="57"/>
      <c r="K8999" s="5"/>
    </row>
    <row r="9000">
      <c r="A9000" s="57"/>
      <c r="K9000" s="5"/>
    </row>
    <row r="9001">
      <c r="A9001" s="57"/>
      <c r="K9001" s="5"/>
    </row>
    <row r="9002">
      <c r="A9002" s="57"/>
      <c r="K9002" s="5"/>
    </row>
    <row r="9003">
      <c r="A9003" s="57"/>
      <c r="K9003" s="5"/>
    </row>
    <row r="9004">
      <c r="A9004" s="57"/>
      <c r="K9004" s="5"/>
    </row>
    <row r="9005">
      <c r="A9005" s="57"/>
      <c r="K9005" s="5"/>
    </row>
    <row r="9006">
      <c r="A9006" s="57"/>
      <c r="K9006" s="5"/>
    </row>
    <row r="9007">
      <c r="A9007" s="57"/>
      <c r="K9007" s="5"/>
    </row>
    <row r="9008">
      <c r="A9008" s="57"/>
      <c r="K9008" s="5"/>
    </row>
    <row r="9009">
      <c r="A9009" s="57"/>
      <c r="K9009" s="5"/>
    </row>
    <row r="9010">
      <c r="A9010" s="57"/>
      <c r="K9010" s="5"/>
    </row>
    <row r="9011">
      <c r="A9011" s="57"/>
      <c r="K9011" s="5"/>
    </row>
    <row r="9012">
      <c r="A9012" s="57"/>
      <c r="K9012" s="5"/>
    </row>
    <row r="9013">
      <c r="A9013" s="57"/>
      <c r="K9013" s="5"/>
    </row>
    <row r="9014">
      <c r="A9014" s="57"/>
      <c r="K9014" s="5"/>
    </row>
    <row r="9015">
      <c r="A9015" s="57"/>
      <c r="K9015" s="5"/>
    </row>
    <row r="9016">
      <c r="A9016" s="57"/>
      <c r="K9016" s="5"/>
    </row>
    <row r="9017">
      <c r="A9017" s="57"/>
      <c r="K9017" s="5"/>
    </row>
    <row r="9018">
      <c r="A9018" s="57"/>
      <c r="K9018" s="5"/>
    </row>
    <row r="9019">
      <c r="A9019" s="57"/>
      <c r="K9019" s="5"/>
    </row>
    <row r="9020">
      <c r="A9020" s="57"/>
      <c r="K9020" s="5"/>
    </row>
    <row r="9021">
      <c r="A9021" s="57"/>
      <c r="K9021" s="5"/>
    </row>
    <row r="9022">
      <c r="A9022" s="57"/>
      <c r="K9022" s="5"/>
    </row>
    <row r="9023">
      <c r="A9023" s="57"/>
      <c r="K9023" s="5"/>
    </row>
    <row r="9024">
      <c r="A9024" s="57"/>
      <c r="K9024" s="5"/>
    </row>
    <row r="9025">
      <c r="A9025" s="57"/>
      <c r="K9025" s="5"/>
    </row>
    <row r="9026">
      <c r="A9026" s="57"/>
      <c r="K9026" s="5"/>
    </row>
    <row r="9027">
      <c r="A9027" s="57"/>
      <c r="K9027" s="5"/>
    </row>
    <row r="9028">
      <c r="A9028" s="57"/>
      <c r="K9028" s="5"/>
    </row>
    <row r="9029">
      <c r="A9029" s="57"/>
      <c r="K9029" s="5"/>
    </row>
    <row r="9030">
      <c r="A9030" s="57"/>
      <c r="K9030" s="5"/>
    </row>
    <row r="9031">
      <c r="A9031" s="57"/>
      <c r="K9031" s="5"/>
    </row>
    <row r="9032">
      <c r="A9032" s="57"/>
      <c r="K9032" s="5"/>
    </row>
    <row r="9033">
      <c r="A9033" s="57"/>
      <c r="K9033" s="5"/>
    </row>
    <row r="9034">
      <c r="A9034" s="57"/>
      <c r="K9034" s="5"/>
    </row>
    <row r="9035">
      <c r="A9035" s="57"/>
      <c r="K9035" s="5"/>
    </row>
    <row r="9036">
      <c r="A9036" s="57"/>
      <c r="K9036" s="5"/>
    </row>
    <row r="9037">
      <c r="A9037" s="57"/>
      <c r="K9037" s="5"/>
    </row>
    <row r="9038">
      <c r="A9038" s="57"/>
      <c r="K9038" s="5"/>
    </row>
    <row r="9039">
      <c r="A9039" s="57"/>
      <c r="K9039" s="5"/>
    </row>
    <row r="9040">
      <c r="A9040" s="57"/>
      <c r="K9040" s="5"/>
    </row>
    <row r="9041">
      <c r="A9041" s="57"/>
      <c r="K9041" s="5"/>
    </row>
    <row r="9042">
      <c r="A9042" s="57"/>
      <c r="K9042" s="5"/>
    </row>
    <row r="9043">
      <c r="A9043" s="57"/>
      <c r="K9043" s="5"/>
    </row>
    <row r="9044">
      <c r="A9044" s="57"/>
      <c r="K9044" s="5"/>
    </row>
    <row r="9045">
      <c r="A9045" s="57"/>
      <c r="K9045" s="5"/>
    </row>
    <row r="9046">
      <c r="A9046" s="57"/>
      <c r="K9046" s="5"/>
    </row>
    <row r="9047">
      <c r="A9047" s="57"/>
      <c r="K9047" s="5"/>
    </row>
    <row r="9048">
      <c r="A9048" s="57"/>
      <c r="K9048" s="5"/>
    </row>
    <row r="9049">
      <c r="A9049" s="57"/>
      <c r="K9049" s="5"/>
    </row>
    <row r="9050">
      <c r="A9050" s="57"/>
      <c r="K9050" s="5"/>
    </row>
    <row r="9051">
      <c r="A9051" s="57"/>
      <c r="K9051" s="5"/>
    </row>
    <row r="9052">
      <c r="A9052" s="57"/>
      <c r="K9052" s="5"/>
    </row>
    <row r="9053">
      <c r="A9053" s="57"/>
      <c r="K9053" s="5"/>
    </row>
    <row r="9054">
      <c r="A9054" s="57"/>
      <c r="K9054" s="5"/>
    </row>
    <row r="9055">
      <c r="A9055" s="57"/>
      <c r="K9055" s="5"/>
    </row>
    <row r="9056">
      <c r="A9056" s="57"/>
      <c r="K9056" s="5"/>
    </row>
    <row r="9057">
      <c r="A9057" s="57"/>
      <c r="K9057" s="5"/>
    </row>
    <row r="9058">
      <c r="A9058" s="57"/>
      <c r="K9058" s="5"/>
    </row>
    <row r="9059">
      <c r="A9059" s="57"/>
      <c r="K9059" s="5"/>
    </row>
    <row r="9060">
      <c r="A9060" s="57"/>
      <c r="K9060" s="5"/>
    </row>
    <row r="9061">
      <c r="A9061" s="57"/>
      <c r="K9061" s="5"/>
    </row>
    <row r="9062">
      <c r="A9062" s="57"/>
      <c r="K9062" s="5"/>
    </row>
    <row r="9063">
      <c r="A9063" s="57"/>
      <c r="K9063" s="5"/>
    </row>
    <row r="9064">
      <c r="A9064" s="57"/>
      <c r="K9064" s="5"/>
    </row>
    <row r="9065">
      <c r="A9065" s="57"/>
      <c r="K9065" s="5"/>
    </row>
    <row r="9066">
      <c r="A9066" s="57"/>
      <c r="K9066" s="5"/>
    </row>
    <row r="9067">
      <c r="A9067" s="57"/>
      <c r="K9067" s="5"/>
    </row>
    <row r="9068">
      <c r="A9068" s="57"/>
      <c r="K9068" s="5"/>
    </row>
    <row r="9069">
      <c r="A9069" s="57"/>
      <c r="K9069" s="5"/>
    </row>
    <row r="9070">
      <c r="A9070" s="57"/>
      <c r="K9070" s="5"/>
    </row>
    <row r="9071">
      <c r="A9071" s="57"/>
      <c r="K9071" s="5"/>
    </row>
    <row r="9072">
      <c r="A9072" s="57"/>
      <c r="K9072" s="5"/>
    </row>
    <row r="9073">
      <c r="A9073" s="57"/>
      <c r="K9073" s="5"/>
    </row>
    <row r="9074">
      <c r="A9074" s="57"/>
      <c r="K9074" s="5"/>
    </row>
    <row r="9075">
      <c r="A9075" s="57"/>
      <c r="K9075" s="5"/>
    </row>
    <row r="9076">
      <c r="A9076" s="57"/>
      <c r="K9076" s="5"/>
    </row>
    <row r="9077">
      <c r="A9077" s="57"/>
      <c r="K9077" s="5"/>
    </row>
    <row r="9078">
      <c r="A9078" s="57"/>
      <c r="K9078" s="5"/>
    </row>
    <row r="9079">
      <c r="A9079" s="57"/>
      <c r="K9079" s="5"/>
    </row>
    <row r="9080">
      <c r="A9080" s="57"/>
      <c r="K9080" s="5"/>
    </row>
    <row r="9081">
      <c r="A9081" s="57"/>
      <c r="K9081" s="5"/>
    </row>
    <row r="9082">
      <c r="A9082" s="57"/>
      <c r="K9082" s="5"/>
    </row>
    <row r="9083">
      <c r="A9083" s="57"/>
      <c r="K9083" s="5"/>
    </row>
    <row r="9084">
      <c r="A9084" s="57"/>
      <c r="K9084" s="5"/>
    </row>
    <row r="9085">
      <c r="A9085" s="57"/>
      <c r="K9085" s="5"/>
    </row>
    <row r="9086">
      <c r="A9086" s="57"/>
      <c r="K9086" s="5"/>
    </row>
    <row r="9087">
      <c r="A9087" s="57"/>
      <c r="K9087" s="5"/>
    </row>
    <row r="9088">
      <c r="A9088" s="57"/>
      <c r="K9088" s="5"/>
    </row>
    <row r="9089">
      <c r="A9089" s="57"/>
      <c r="K9089" s="5"/>
    </row>
    <row r="9090">
      <c r="A9090" s="57"/>
      <c r="K9090" s="5"/>
    </row>
    <row r="9091">
      <c r="A9091" s="57"/>
      <c r="K9091" s="5"/>
    </row>
    <row r="9092">
      <c r="A9092" s="57"/>
      <c r="K9092" s="5"/>
    </row>
    <row r="9093">
      <c r="A9093" s="57"/>
      <c r="K9093" s="5"/>
    </row>
    <row r="9094">
      <c r="A9094" s="57"/>
      <c r="K9094" s="5"/>
    </row>
    <row r="9095">
      <c r="A9095" s="57"/>
      <c r="K9095" s="5"/>
    </row>
    <row r="9096">
      <c r="A9096" s="57"/>
      <c r="K9096" s="5"/>
    </row>
    <row r="9097">
      <c r="A9097" s="57"/>
      <c r="K9097" s="5"/>
    </row>
    <row r="9098">
      <c r="A9098" s="57"/>
      <c r="K9098" s="5"/>
    </row>
    <row r="9099">
      <c r="A9099" s="57"/>
      <c r="K9099" s="5"/>
    </row>
    <row r="9100">
      <c r="A9100" s="57"/>
      <c r="K9100" s="5"/>
    </row>
    <row r="9101">
      <c r="A9101" s="57"/>
      <c r="K9101" s="5"/>
    </row>
    <row r="9102">
      <c r="A9102" s="57"/>
      <c r="K9102" s="5"/>
    </row>
    <row r="9103">
      <c r="A9103" s="57"/>
      <c r="K9103" s="5"/>
    </row>
    <row r="9104">
      <c r="A9104" s="57"/>
      <c r="K9104" s="5"/>
    </row>
    <row r="9105">
      <c r="A9105" s="57"/>
      <c r="K9105" s="5"/>
    </row>
    <row r="9106">
      <c r="A9106" s="57"/>
      <c r="K9106" s="5"/>
    </row>
    <row r="9107">
      <c r="A9107" s="57"/>
      <c r="K9107" s="5"/>
    </row>
    <row r="9108">
      <c r="A9108" s="57"/>
      <c r="K9108" s="5"/>
    </row>
    <row r="9109">
      <c r="A9109" s="57"/>
      <c r="K9109" s="5"/>
    </row>
    <row r="9110">
      <c r="A9110" s="57"/>
      <c r="K9110" s="5"/>
    </row>
    <row r="9111">
      <c r="A9111" s="57"/>
      <c r="K9111" s="5"/>
    </row>
    <row r="9112">
      <c r="A9112" s="57"/>
      <c r="K9112" s="5"/>
    </row>
    <row r="9113">
      <c r="A9113" s="57"/>
      <c r="K9113" s="5"/>
    </row>
    <row r="9114">
      <c r="A9114" s="57"/>
      <c r="K9114" s="5"/>
    </row>
    <row r="9115">
      <c r="A9115" s="57"/>
      <c r="K9115" s="5"/>
    </row>
    <row r="9116">
      <c r="A9116" s="57"/>
      <c r="K9116" s="5"/>
    </row>
    <row r="9117">
      <c r="A9117" s="57"/>
      <c r="K9117" s="5"/>
    </row>
    <row r="9118">
      <c r="A9118" s="57"/>
      <c r="K9118" s="5"/>
    </row>
    <row r="9119">
      <c r="A9119" s="57"/>
      <c r="K9119" s="5"/>
    </row>
    <row r="9120">
      <c r="A9120" s="57"/>
      <c r="K9120" s="5"/>
    </row>
    <row r="9121">
      <c r="A9121" s="57"/>
      <c r="K9121" s="5"/>
    </row>
    <row r="9122">
      <c r="A9122" s="57"/>
      <c r="K9122" s="5"/>
    </row>
    <row r="9123">
      <c r="A9123" s="57"/>
      <c r="K9123" s="5"/>
    </row>
    <row r="9124">
      <c r="A9124" s="57"/>
      <c r="K9124" s="5"/>
    </row>
    <row r="9125">
      <c r="A9125" s="57"/>
      <c r="K9125" s="5"/>
    </row>
    <row r="9126">
      <c r="A9126" s="57"/>
      <c r="K9126" s="5"/>
    </row>
    <row r="9127">
      <c r="A9127" s="57"/>
      <c r="K9127" s="5"/>
    </row>
    <row r="9128">
      <c r="A9128" s="57"/>
      <c r="K9128" s="5"/>
    </row>
    <row r="9129">
      <c r="A9129" s="57"/>
      <c r="K9129" s="5"/>
    </row>
    <row r="9130">
      <c r="A9130" s="57"/>
      <c r="K9130" s="5"/>
    </row>
    <row r="9131">
      <c r="A9131" s="57"/>
      <c r="K9131" s="5"/>
    </row>
    <row r="9132">
      <c r="A9132" s="57"/>
      <c r="K9132" s="5"/>
    </row>
    <row r="9133">
      <c r="A9133" s="57"/>
      <c r="K9133" s="5"/>
    </row>
    <row r="9134">
      <c r="A9134" s="57"/>
      <c r="K9134" s="5"/>
    </row>
    <row r="9135">
      <c r="A9135" s="57"/>
      <c r="K9135" s="5"/>
    </row>
    <row r="9136">
      <c r="A9136" s="57"/>
      <c r="K9136" s="5"/>
    </row>
    <row r="9137">
      <c r="A9137" s="57"/>
      <c r="K9137" s="5"/>
    </row>
    <row r="9138">
      <c r="A9138" s="57"/>
      <c r="K9138" s="5"/>
    </row>
    <row r="9139">
      <c r="A9139" s="57"/>
      <c r="K9139" s="5"/>
    </row>
    <row r="9140">
      <c r="A9140" s="57"/>
      <c r="K9140" s="5"/>
    </row>
    <row r="9141">
      <c r="A9141" s="57"/>
      <c r="K9141" s="5"/>
    </row>
    <row r="9142">
      <c r="A9142" s="57"/>
      <c r="K9142" s="5"/>
    </row>
    <row r="9143">
      <c r="A9143" s="57"/>
      <c r="K9143" s="5"/>
    </row>
    <row r="9144">
      <c r="A9144" s="57"/>
      <c r="K9144" s="5"/>
    </row>
    <row r="9145">
      <c r="A9145" s="57"/>
      <c r="K9145" s="5"/>
    </row>
    <row r="9146">
      <c r="A9146" s="57"/>
      <c r="K9146" s="5"/>
    </row>
    <row r="9147">
      <c r="A9147" s="57"/>
      <c r="K9147" s="5"/>
    </row>
    <row r="9148">
      <c r="A9148" s="57"/>
      <c r="K9148" s="5"/>
    </row>
    <row r="9149">
      <c r="A9149" s="57"/>
      <c r="K9149" s="5"/>
    </row>
    <row r="9150">
      <c r="A9150" s="57"/>
      <c r="K9150" s="5"/>
    </row>
    <row r="9151">
      <c r="A9151" s="57"/>
      <c r="K9151" s="5"/>
    </row>
    <row r="9152">
      <c r="A9152" s="57"/>
      <c r="K9152" s="5"/>
    </row>
    <row r="9153">
      <c r="A9153" s="57"/>
      <c r="K9153" s="5"/>
    </row>
    <row r="9154">
      <c r="A9154" s="57"/>
      <c r="K9154" s="5"/>
    </row>
    <row r="9155">
      <c r="A9155" s="57"/>
      <c r="K9155" s="5"/>
    </row>
    <row r="9156">
      <c r="A9156" s="57"/>
      <c r="K9156" s="5"/>
    </row>
    <row r="9157">
      <c r="A9157" s="57"/>
      <c r="K9157" s="5"/>
    </row>
    <row r="9158">
      <c r="A9158" s="57"/>
      <c r="K9158" s="5"/>
    </row>
    <row r="9159">
      <c r="A9159" s="57"/>
      <c r="K9159" s="5"/>
    </row>
    <row r="9160">
      <c r="A9160" s="57"/>
      <c r="K9160" s="5"/>
    </row>
    <row r="9161">
      <c r="A9161" s="57"/>
      <c r="K9161" s="5"/>
    </row>
    <row r="9162">
      <c r="A9162" s="57"/>
      <c r="K9162" s="5"/>
    </row>
    <row r="9163">
      <c r="A9163" s="57"/>
      <c r="K9163" s="5"/>
    </row>
    <row r="9164">
      <c r="A9164" s="57"/>
      <c r="K9164" s="5"/>
    </row>
    <row r="9165">
      <c r="A9165" s="57"/>
      <c r="K9165" s="5"/>
    </row>
    <row r="9166">
      <c r="A9166" s="57"/>
      <c r="K9166" s="5"/>
    </row>
    <row r="9167">
      <c r="A9167" s="57"/>
      <c r="K9167" s="5"/>
    </row>
    <row r="9168">
      <c r="A9168" s="57"/>
      <c r="K9168" s="5"/>
    </row>
    <row r="9169">
      <c r="A9169" s="57"/>
      <c r="K9169" s="5"/>
    </row>
    <row r="9170">
      <c r="A9170" s="57"/>
      <c r="K9170" s="5"/>
    </row>
    <row r="9171">
      <c r="A9171" s="57"/>
      <c r="K9171" s="5"/>
    </row>
    <row r="9172">
      <c r="A9172" s="57"/>
      <c r="K9172" s="5"/>
    </row>
    <row r="9173">
      <c r="A9173" s="57"/>
      <c r="K9173" s="5"/>
    </row>
    <row r="9174">
      <c r="A9174" s="57"/>
      <c r="K9174" s="5"/>
    </row>
    <row r="9175">
      <c r="A9175" s="57"/>
      <c r="K9175" s="5"/>
    </row>
    <row r="9176">
      <c r="A9176" s="57"/>
      <c r="K9176" s="5"/>
    </row>
    <row r="9177">
      <c r="A9177" s="57"/>
      <c r="K9177" s="5"/>
    </row>
    <row r="9178">
      <c r="A9178" s="57"/>
      <c r="K9178" s="5"/>
    </row>
    <row r="9179">
      <c r="A9179" s="57"/>
      <c r="K9179" s="5"/>
    </row>
    <row r="9180">
      <c r="A9180" s="57"/>
      <c r="K9180" s="5"/>
    </row>
    <row r="9181">
      <c r="A9181" s="57"/>
      <c r="K9181" s="5"/>
    </row>
    <row r="9182">
      <c r="A9182" s="57"/>
      <c r="K9182" s="5"/>
    </row>
    <row r="9183">
      <c r="A9183" s="57"/>
      <c r="K9183" s="5"/>
    </row>
    <row r="9184">
      <c r="A9184" s="57"/>
      <c r="K9184" s="5"/>
    </row>
    <row r="9185">
      <c r="A9185" s="57"/>
      <c r="K9185" s="5"/>
    </row>
    <row r="9186">
      <c r="A9186" s="57"/>
      <c r="K9186" s="5"/>
    </row>
    <row r="9187">
      <c r="A9187" s="57"/>
      <c r="K9187" s="5"/>
    </row>
    <row r="9188">
      <c r="A9188" s="57"/>
      <c r="K9188" s="5"/>
    </row>
    <row r="9189">
      <c r="A9189" s="57"/>
      <c r="K9189" s="5"/>
    </row>
    <row r="9190">
      <c r="A9190" s="57"/>
      <c r="K9190" s="5"/>
    </row>
    <row r="9191">
      <c r="A9191" s="57"/>
      <c r="K9191" s="5"/>
    </row>
    <row r="9192">
      <c r="A9192" s="57"/>
      <c r="K9192" s="5"/>
    </row>
    <row r="9193">
      <c r="A9193" s="57"/>
      <c r="K9193" s="5"/>
    </row>
    <row r="9194">
      <c r="A9194" s="57"/>
      <c r="K9194" s="5"/>
    </row>
    <row r="9195">
      <c r="A9195" s="57"/>
      <c r="K9195" s="5"/>
    </row>
    <row r="9196">
      <c r="A9196" s="57"/>
      <c r="K9196" s="5"/>
    </row>
    <row r="9197">
      <c r="A9197" s="57"/>
      <c r="K9197" s="5"/>
    </row>
    <row r="9198">
      <c r="A9198" s="57"/>
      <c r="K9198" s="5"/>
    </row>
    <row r="9199">
      <c r="A9199" s="57"/>
      <c r="K9199" s="5"/>
    </row>
    <row r="9200">
      <c r="A9200" s="57"/>
      <c r="K9200" s="5"/>
    </row>
    <row r="9201">
      <c r="A9201" s="57"/>
      <c r="K9201" s="5"/>
    </row>
    <row r="9202">
      <c r="A9202" s="57"/>
      <c r="K9202" s="5"/>
    </row>
    <row r="9203">
      <c r="A9203" s="57"/>
      <c r="K9203" s="5"/>
    </row>
    <row r="9204">
      <c r="A9204" s="57"/>
      <c r="K9204" s="5"/>
    </row>
    <row r="9205">
      <c r="A9205" s="57"/>
      <c r="K9205" s="5"/>
    </row>
    <row r="9206">
      <c r="A9206" s="57"/>
      <c r="K9206" s="5"/>
    </row>
    <row r="9207">
      <c r="A9207" s="57"/>
      <c r="K9207" s="5"/>
    </row>
    <row r="9208">
      <c r="A9208" s="57"/>
      <c r="K9208" s="5"/>
    </row>
    <row r="9209">
      <c r="A9209" s="57"/>
      <c r="K9209" s="5"/>
    </row>
    <row r="9210">
      <c r="A9210" s="57"/>
      <c r="K9210" s="5"/>
    </row>
    <row r="9211">
      <c r="A9211" s="57"/>
      <c r="K9211" s="5"/>
    </row>
    <row r="9212">
      <c r="A9212" s="57"/>
      <c r="K9212" s="5"/>
    </row>
    <row r="9213">
      <c r="A9213" s="57"/>
      <c r="K9213" s="5"/>
    </row>
    <row r="9214">
      <c r="A9214" s="57"/>
      <c r="K9214" s="5"/>
    </row>
    <row r="9215">
      <c r="A9215" s="57"/>
      <c r="K9215" s="5"/>
    </row>
    <row r="9216">
      <c r="A9216" s="57"/>
      <c r="K9216" s="5"/>
    </row>
    <row r="9217">
      <c r="A9217" s="57"/>
      <c r="K9217" s="5"/>
    </row>
    <row r="9218">
      <c r="A9218" s="57"/>
      <c r="K9218" s="5"/>
    </row>
    <row r="9219">
      <c r="A9219" s="57"/>
      <c r="K9219" s="5"/>
    </row>
    <row r="9220">
      <c r="A9220" s="57"/>
      <c r="K9220" s="5"/>
    </row>
    <row r="9221">
      <c r="A9221" s="57"/>
      <c r="K9221" s="5"/>
    </row>
    <row r="9222">
      <c r="A9222" s="57"/>
      <c r="K9222" s="5"/>
    </row>
    <row r="9223">
      <c r="A9223" s="57"/>
      <c r="K9223" s="5"/>
    </row>
    <row r="9224">
      <c r="A9224" s="57"/>
      <c r="K9224" s="5"/>
    </row>
    <row r="9225">
      <c r="A9225" s="57"/>
      <c r="K9225" s="5"/>
    </row>
    <row r="9226">
      <c r="A9226" s="57"/>
      <c r="K9226" s="5"/>
    </row>
    <row r="9227">
      <c r="A9227" s="57"/>
      <c r="K9227" s="5"/>
    </row>
    <row r="9228">
      <c r="A9228" s="57"/>
      <c r="K9228" s="5"/>
    </row>
    <row r="9229">
      <c r="A9229" s="57"/>
      <c r="K9229" s="5"/>
    </row>
    <row r="9230">
      <c r="A9230" s="57"/>
      <c r="K9230" s="5"/>
    </row>
    <row r="9231">
      <c r="A9231" s="57"/>
      <c r="K9231" s="5"/>
    </row>
    <row r="9232">
      <c r="A9232" s="57"/>
      <c r="K9232" s="5"/>
    </row>
    <row r="9233">
      <c r="A9233" s="57"/>
      <c r="K9233" s="5"/>
    </row>
    <row r="9234">
      <c r="A9234" s="57"/>
      <c r="K9234" s="5"/>
    </row>
    <row r="9235">
      <c r="A9235" s="57"/>
      <c r="K9235" s="5"/>
    </row>
    <row r="9236">
      <c r="A9236" s="57"/>
      <c r="K9236" s="5"/>
    </row>
    <row r="9237">
      <c r="A9237" s="57"/>
      <c r="K9237" s="5"/>
    </row>
    <row r="9238">
      <c r="A9238" s="57"/>
      <c r="K9238" s="5"/>
    </row>
    <row r="9239">
      <c r="A9239" s="57"/>
      <c r="K9239" s="5"/>
    </row>
    <row r="9240">
      <c r="A9240" s="57"/>
      <c r="K9240" s="5"/>
    </row>
    <row r="9241">
      <c r="A9241" s="57"/>
      <c r="K9241" s="5"/>
    </row>
    <row r="9242">
      <c r="A9242" s="57"/>
      <c r="K9242" s="5"/>
    </row>
    <row r="9243">
      <c r="A9243" s="57"/>
      <c r="K9243" s="5"/>
    </row>
    <row r="9244">
      <c r="A9244" s="57"/>
      <c r="K9244" s="5"/>
    </row>
    <row r="9245">
      <c r="A9245" s="57"/>
      <c r="K9245" s="5"/>
    </row>
    <row r="9246">
      <c r="A9246" s="57"/>
      <c r="K9246" s="5"/>
    </row>
    <row r="9247">
      <c r="A9247" s="57"/>
      <c r="K9247" s="5"/>
    </row>
    <row r="9248">
      <c r="A9248" s="57"/>
      <c r="K9248" s="5"/>
    </row>
    <row r="9249">
      <c r="A9249" s="57"/>
      <c r="K9249" s="5"/>
    </row>
    <row r="9250">
      <c r="A9250" s="57"/>
      <c r="K9250" s="5"/>
    </row>
    <row r="9251">
      <c r="A9251" s="57"/>
      <c r="K9251" s="5"/>
    </row>
    <row r="9252">
      <c r="A9252" s="57"/>
      <c r="K9252" s="5"/>
    </row>
    <row r="9253">
      <c r="A9253" s="57"/>
      <c r="K9253" s="5"/>
    </row>
    <row r="9254">
      <c r="A9254" s="57"/>
      <c r="K9254" s="5"/>
    </row>
    <row r="9255">
      <c r="A9255" s="57"/>
      <c r="K9255" s="5"/>
    </row>
    <row r="9256">
      <c r="A9256" s="57"/>
      <c r="K9256" s="5"/>
    </row>
    <row r="9257">
      <c r="A9257" s="57"/>
      <c r="K9257" s="5"/>
    </row>
    <row r="9258">
      <c r="A9258" s="57"/>
      <c r="K9258" s="5"/>
    </row>
    <row r="9259">
      <c r="A9259" s="57"/>
      <c r="K9259" s="5"/>
    </row>
    <row r="9260">
      <c r="A9260" s="57"/>
      <c r="K9260" s="5"/>
    </row>
    <row r="9261">
      <c r="A9261" s="57"/>
      <c r="K9261" s="5"/>
    </row>
    <row r="9262">
      <c r="A9262" s="57"/>
      <c r="K9262" s="5"/>
    </row>
    <row r="9263">
      <c r="A9263" s="57"/>
      <c r="K9263" s="5"/>
    </row>
    <row r="9264">
      <c r="A9264" s="57"/>
      <c r="K9264" s="5"/>
    </row>
    <row r="9265">
      <c r="A9265" s="57"/>
      <c r="K9265" s="5"/>
    </row>
    <row r="9266">
      <c r="A9266" s="57"/>
      <c r="K9266" s="5"/>
    </row>
    <row r="9267">
      <c r="A9267" s="57"/>
      <c r="K9267" s="5"/>
    </row>
    <row r="9268">
      <c r="A9268" s="57"/>
      <c r="K9268" s="5"/>
    </row>
    <row r="9269">
      <c r="A9269" s="57"/>
      <c r="K9269" s="5"/>
    </row>
    <row r="9270">
      <c r="A9270" s="57"/>
      <c r="K9270" s="5"/>
    </row>
    <row r="9271">
      <c r="A9271" s="57"/>
      <c r="K9271" s="5"/>
    </row>
    <row r="9272">
      <c r="A9272" s="57"/>
      <c r="K9272" s="5"/>
    </row>
    <row r="9273">
      <c r="A9273" s="57"/>
      <c r="K9273" s="5"/>
    </row>
    <row r="9274">
      <c r="A9274" s="57"/>
      <c r="K9274" s="5"/>
    </row>
    <row r="9275">
      <c r="A9275" s="57"/>
      <c r="K9275" s="5"/>
    </row>
    <row r="9276">
      <c r="A9276" s="57"/>
      <c r="K9276" s="5"/>
    </row>
    <row r="9277">
      <c r="A9277" s="57"/>
      <c r="K9277" s="5"/>
    </row>
    <row r="9278">
      <c r="A9278" s="57"/>
      <c r="K9278" s="5"/>
    </row>
    <row r="9279">
      <c r="A9279" s="57"/>
      <c r="K9279" s="5"/>
    </row>
    <row r="9280">
      <c r="A9280" s="57"/>
      <c r="K9280" s="5"/>
    </row>
    <row r="9281">
      <c r="A9281" s="57"/>
      <c r="K9281" s="5"/>
    </row>
    <row r="9282">
      <c r="A9282" s="57"/>
      <c r="K9282" s="5"/>
    </row>
    <row r="9283">
      <c r="A9283" s="57"/>
      <c r="K9283" s="5"/>
    </row>
    <row r="9284">
      <c r="A9284" s="57"/>
      <c r="K9284" s="5"/>
    </row>
    <row r="9285">
      <c r="A9285" s="57"/>
      <c r="K9285" s="5"/>
    </row>
    <row r="9286">
      <c r="A9286" s="57"/>
      <c r="K9286" s="5"/>
    </row>
    <row r="9287">
      <c r="A9287" s="57"/>
      <c r="K9287" s="5"/>
    </row>
    <row r="9288">
      <c r="A9288" s="57"/>
      <c r="K9288" s="5"/>
    </row>
    <row r="9289">
      <c r="A9289" s="57"/>
      <c r="K9289" s="5"/>
    </row>
    <row r="9290">
      <c r="A9290" s="57"/>
      <c r="K9290" s="5"/>
    </row>
    <row r="9291">
      <c r="A9291" s="57"/>
      <c r="K9291" s="5"/>
    </row>
    <row r="9292">
      <c r="A9292" s="57"/>
      <c r="K9292" s="5"/>
    </row>
    <row r="9293">
      <c r="A9293" s="57"/>
      <c r="K9293" s="5"/>
    </row>
    <row r="9294">
      <c r="A9294" s="57"/>
      <c r="K9294" s="5"/>
    </row>
    <row r="9295">
      <c r="A9295" s="57"/>
      <c r="K9295" s="5"/>
    </row>
    <row r="9296">
      <c r="A9296" s="57"/>
      <c r="K9296" s="5"/>
    </row>
    <row r="9297">
      <c r="A9297" s="57"/>
      <c r="K9297" s="5"/>
    </row>
    <row r="9298">
      <c r="A9298" s="57"/>
      <c r="K9298" s="5"/>
    </row>
    <row r="9299">
      <c r="A9299" s="57"/>
      <c r="K9299" s="5"/>
    </row>
    <row r="9300">
      <c r="A9300" s="57"/>
      <c r="K9300" s="5"/>
    </row>
    <row r="9301">
      <c r="A9301" s="57"/>
      <c r="K9301" s="5"/>
    </row>
    <row r="9302">
      <c r="A9302" s="57"/>
      <c r="K9302" s="5"/>
    </row>
    <row r="9303">
      <c r="A9303" s="57"/>
      <c r="K9303" s="5"/>
    </row>
    <row r="9304">
      <c r="A9304" s="57"/>
      <c r="K9304" s="5"/>
    </row>
    <row r="9305">
      <c r="A9305" s="57"/>
      <c r="K9305" s="5"/>
    </row>
    <row r="9306">
      <c r="A9306" s="57"/>
      <c r="K9306" s="5"/>
    </row>
    <row r="9307">
      <c r="A9307" s="57"/>
      <c r="K9307" s="5"/>
    </row>
    <row r="9308">
      <c r="A9308" s="57"/>
      <c r="K9308" s="5"/>
    </row>
    <row r="9309">
      <c r="A9309" s="57"/>
      <c r="K9309" s="5"/>
    </row>
    <row r="9310">
      <c r="A9310" s="57"/>
      <c r="K9310" s="5"/>
    </row>
    <row r="9311">
      <c r="A9311" s="57"/>
      <c r="K9311" s="5"/>
    </row>
    <row r="9312">
      <c r="A9312" s="57"/>
      <c r="K9312" s="5"/>
    </row>
    <row r="9313">
      <c r="A9313" s="57"/>
      <c r="K9313" s="5"/>
    </row>
    <row r="9314">
      <c r="A9314" s="57"/>
      <c r="K9314" s="5"/>
    </row>
    <row r="9315">
      <c r="A9315" s="57"/>
      <c r="K9315" s="5"/>
    </row>
    <row r="9316">
      <c r="A9316" s="57"/>
      <c r="K9316" s="5"/>
    </row>
    <row r="9317">
      <c r="A9317" s="57"/>
      <c r="K9317" s="5"/>
    </row>
    <row r="9318">
      <c r="A9318" s="57"/>
      <c r="K9318" s="5"/>
    </row>
    <row r="9319">
      <c r="A9319" s="57"/>
      <c r="K9319" s="5"/>
    </row>
    <row r="9320">
      <c r="A9320" s="57"/>
      <c r="K9320" s="5"/>
    </row>
    <row r="9321">
      <c r="A9321" s="57"/>
      <c r="K9321" s="5"/>
    </row>
    <row r="9322">
      <c r="A9322" s="57"/>
      <c r="K9322" s="5"/>
    </row>
    <row r="9323">
      <c r="A9323" s="57"/>
      <c r="K9323" s="5"/>
    </row>
    <row r="9324">
      <c r="A9324" s="57"/>
      <c r="K9324" s="5"/>
    </row>
    <row r="9325">
      <c r="A9325" s="57"/>
      <c r="K9325" s="5"/>
    </row>
    <row r="9326">
      <c r="A9326" s="57"/>
      <c r="K9326" s="5"/>
    </row>
    <row r="9327">
      <c r="A9327" s="57"/>
      <c r="K9327" s="5"/>
    </row>
    <row r="9328">
      <c r="A9328" s="57"/>
      <c r="K9328" s="5"/>
    </row>
    <row r="9329">
      <c r="A9329" s="57"/>
      <c r="K9329" s="5"/>
    </row>
    <row r="9330">
      <c r="A9330" s="57"/>
      <c r="K9330" s="5"/>
    </row>
    <row r="9331">
      <c r="A9331" s="57"/>
      <c r="K9331" s="5"/>
    </row>
    <row r="9332">
      <c r="A9332" s="57"/>
      <c r="K9332" s="5"/>
    </row>
    <row r="9333">
      <c r="A9333" s="57"/>
      <c r="K9333" s="5"/>
    </row>
    <row r="9334">
      <c r="A9334" s="57"/>
      <c r="K9334" s="5"/>
    </row>
    <row r="9335">
      <c r="A9335" s="57"/>
      <c r="K9335" s="5"/>
    </row>
    <row r="9336">
      <c r="A9336" s="57"/>
      <c r="K9336" s="5"/>
    </row>
    <row r="9337">
      <c r="A9337" s="57"/>
      <c r="K9337" s="5"/>
    </row>
    <row r="9338">
      <c r="A9338" s="57"/>
      <c r="K9338" s="5"/>
    </row>
    <row r="9339">
      <c r="A9339" s="57"/>
      <c r="K9339" s="5"/>
    </row>
    <row r="9340">
      <c r="A9340" s="57"/>
      <c r="K9340" s="5"/>
    </row>
    <row r="9341">
      <c r="A9341" s="57"/>
      <c r="K9341" s="5"/>
    </row>
    <row r="9342">
      <c r="A9342" s="57"/>
      <c r="K9342" s="5"/>
    </row>
    <row r="9343">
      <c r="A9343" s="57"/>
      <c r="K9343" s="5"/>
    </row>
    <row r="9344">
      <c r="A9344" s="57"/>
      <c r="K9344" s="5"/>
    </row>
    <row r="9345">
      <c r="A9345" s="57"/>
      <c r="K9345" s="5"/>
    </row>
    <row r="9346">
      <c r="A9346" s="57"/>
      <c r="K9346" s="5"/>
    </row>
    <row r="9347">
      <c r="A9347" s="57"/>
      <c r="K9347" s="5"/>
    </row>
    <row r="9348">
      <c r="A9348" s="57"/>
      <c r="K9348" s="5"/>
    </row>
    <row r="9349">
      <c r="A9349" s="57"/>
      <c r="K9349" s="5"/>
    </row>
    <row r="9350">
      <c r="A9350" s="57"/>
      <c r="K9350" s="5"/>
    </row>
    <row r="9351">
      <c r="A9351" s="57"/>
      <c r="K9351" s="5"/>
    </row>
    <row r="9352">
      <c r="A9352" s="57"/>
      <c r="K9352" s="5"/>
    </row>
    <row r="9353">
      <c r="A9353" s="57"/>
      <c r="K9353" s="5"/>
    </row>
    <row r="9354">
      <c r="A9354" s="57"/>
      <c r="K9354" s="5"/>
    </row>
    <row r="9355">
      <c r="A9355" s="57"/>
      <c r="K9355" s="5"/>
    </row>
    <row r="9356">
      <c r="A9356" s="57"/>
      <c r="K9356" s="5"/>
    </row>
    <row r="9357">
      <c r="A9357" s="57"/>
      <c r="K9357" s="5"/>
    </row>
    <row r="9358">
      <c r="A9358" s="57"/>
      <c r="K9358" s="5"/>
    </row>
    <row r="9359">
      <c r="A9359" s="57"/>
      <c r="K9359" s="5"/>
    </row>
    <row r="9360">
      <c r="A9360" s="57"/>
      <c r="K9360" s="5"/>
    </row>
    <row r="9361">
      <c r="A9361" s="57"/>
      <c r="K9361" s="5"/>
    </row>
    <row r="9362">
      <c r="A9362" s="57"/>
      <c r="K9362" s="5"/>
    </row>
    <row r="9363">
      <c r="A9363" s="57"/>
      <c r="K9363" s="5"/>
    </row>
    <row r="9364">
      <c r="A9364" s="57"/>
      <c r="K9364" s="5"/>
    </row>
    <row r="9365">
      <c r="A9365" s="57"/>
      <c r="K9365" s="5"/>
    </row>
    <row r="9366">
      <c r="A9366" s="57"/>
      <c r="K9366" s="5"/>
    </row>
    <row r="9367">
      <c r="A9367" s="57"/>
      <c r="K9367" s="5"/>
    </row>
    <row r="9368">
      <c r="A9368" s="57"/>
      <c r="K9368" s="5"/>
    </row>
    <row r="9369">
      <c r="A9369" s="57"/>
      <c r="K9369" s="5"/>
    </row>
    <row r="9370">
      <c r="A9370" s="57"/>
      <c r="K9370" s="5"/>
    </row>
    <row r="9371">
      <c r="A9371" s="57"/>
      <c r="K9371" s="5"/>
    </row>
    <row r="9372">
      <c r="A9372" s="57"/>
      <c r="K9372" s="5"/>
    </row>
    <row r="9373">
      <c r="A9373" s="57"/>
      <c r="K9373" s="5"/>
    </row>
    <row r="9374">
      <c r="A9374" s="57"/>
      <c r="K9374" s="5"/>
    </row>
    <row r="9375">
      <c r="A9375" s="57"/>
      <c r="K9375" s="5"/>
    </row>
    <row r="9376">
      <c r="A9376" s="57"/>
      <c r="K9376" s="5"/>
    </row>
    <row r="9377">
      <c r="A9377" s="57"/>
      <c r="K9377" s="5"/>
    </row>
    <row r="9378">
      <c r="A9378" s="57"/>
      <c r="K9378" s="5"/>
    </row>
    <row r="9379">
      <c r="A9379" s="57"/>
      <c r="K9379" s="5"/>
    </row>
    <row r="9380">
      <c r="A9380" s="57"/>
      <c r="K9380" s="5"/>
    </row>
    <row r="9381">
      <c r="A9381" s="57"/>
      <c r="K9381" s="5"/>
    </row>
    <row r="9382">
      <c r="A9382" s="57"/>
      <c r="K9382" s="5"/>
    </row>
    <row r="9383">
      <c r="A9383" s="57"/>
      <c r="K9383" s="5"/>
    </row>
    <row r="9384">
      <c r="A9384" s="57"/>
      <c r="K9384" s="5"/>
    </row>
    <row r="9385">
      <c r="A9385" s="57"/>
      <c r="K9385" s="5"/>
    </row>
    <row r="9386">
      <c r="A9386" s="57"/>
      <c r="K9386" s="5"/>
    </row>
    <row r="9387">
      <c r="A9387" s="57"/>
      <c r="K9387" s="5"/>
    </row>
    <row r="9388">
      <c r="A9388" s="57"/>
      <c r="K9388" s="5"/>
    </row>
    <row r="9389">
      <c r="A9389" s="57"/>
      <c r="K9389" s="5"/>
    </row>
    <row r="9390">
      <c r="A9390" s="57"/>
      <c r="K9390" s="5"/>
    </row>
    <row r="9391">
      <c r="A9391" s="57"/>
      <c r="K9391" s="5"/>
    </row>
    <row r="9392">
      <c r="A9392" s="57"/>
      <c r="K9392" s="5"/>
    </row>
    <row r="9393">
      <c r="A9393" s="57"/>
      <c r="K9393" s="5"/>
    </row>
    <row r="9394">
      <c r="A9394" s="57"/>
      <c r="K9394" s="5"/>
    </row>
    <row r="9395">
      <c r="A9395" s="57"/>
      <c r="K9395" s="5"/>
    </row>
    <row r="9396">
      <c r="A9396" s="57"/>
      <c r="K9396" s="5"/>
    </row>
    <row r="9397">
      <c r="A9397" s="57"/>
      <c r="K9397" s="5"/>
    </row>
    <row r="9398">
      <c r="A9398" s="57"/>
      <c r="K9398" s="5"/>
    </row>
    <row r="9399">
      <c r="A9399" s="57"/>
      <c r="K9399" s="5"/>
    </row>
    <row r="9400">
      <c r="A9400" s="57"/>
      <c r="K9400" s="5"/>
    </row>
    <row r="9401">
      <c r="A9401" s="57"/>
      <c r="K9401" s="5"/>
    </row>
    <row r="9402">
      <c r="A9402" s="57"/>
      <c r="K9402" s="5"/>
    </row>
    <row r="9403">
      <c r="A9403" s="57"/>
      <c r="K9403" s="5"/>
    </row>
    <row r="9404">
      <c r="A9404" s="57"/>
      <c r="K9404" s="5"/>
    </row>
    <row r="9405">
      <c r="A9405" s="57"/>
      <c r="K9405" s="5"/>
    </row>
    <row r="9406">
      <c r="A9406" s="57"/>
      <c r="K9406" s="5"/>
    </row>
    <row r="9407">
      <c r="A9407" s="57"/>
      <c r="K9407" s="5"/>
    </row>
    <row r="9408">
      <c r="A9408" s="57"/>
      <c r="K9408" s="5"/>
    </row>
    <row r="9409">
      <c r="A9409" s="57"/>
      <c r="K9409" s="5"/>
    </row>
    <row r="9410">
      <c r="A9410" s="57"/>
      <c r="K9410" s="5"/>
    </row>
    <row r="9411">
      <c r="A9411" s="57"/>
      <c r="K9411" s="5"/>
    </row>
    <row r="9412">
      <c r="A9412" s="57"/>
      <c r="K9412" s="5"/>
    </row>
    <row r="9413">
      <c r="A9413" s="57"/>
      <c r="K9413" s="5"/>
    </row>
    <row r="9414">
      <c r="A9414" s="57"/>
      <c r="K9414" s="5"/>
    </row>
    <row r="9415">
      <c r="A9415" s="57"/>
      <c r="K9415" s="5"/>
    </row>
    <row r="9416">
      <c r="A9416" s="57"/>
      <c r="K9416" s="5"/>
    </row>
    <row r="9417">
      <c r="A9417" s="57"/>
      <c r="K9417" s="5"/>
    </row>
    <row r="9418">
      <c r="A9418" s="57"/>
      <c r="K9418" s="5"/>
    </row>
    <row r="9419">
      <c r="A9419" s="57"/>
      <c r="K9419" s="5"/>
    </row>
    <row r="9420">
      <c r="A9420" s="57"/>
      <c r="K9420" s="5"/>
    </row>
    <row r="9421">
      <c r="A9421" s="57"/>
      <c r="K9421" s="5"/>
    </row>
    <row r="9422">
      <c r="A9422" s="57"/>
      <c r="K9422" s="5"/>
    </row>
    <row r="9423">
      <c r="A9423" s="57"/>
      <c r="K9423" s="5"/>
    </row>
    <row r="9424">
      <c r="A9424" s="57"/>
      <c r="K9424" s="5"/>
    </row>
    <row r="9425">
      <c r="A9425" s="57"/>
      <c r="K9425" s="5"/>
    </row>
    <row r="9426">
      <c r="A9426" s="57"/>
      <c r="K9426" s="5"/>
    </row>
    <row r="9427">
      <c r="A9427" s="57"/>
      <c r="K9427" s="5"/>
    </row>
    <row r="9428">
      <c r="A9428" s="57"/>
      <c r="K9428" s="5"/>
    </row>
    <row r="9429">
      <c r="A9429" s="57"/>
      <c r="K9429" s="5"/>
    </row>
    <row r="9430">
      <c r="A9430" s="57"/>
      <c r="K9430" s="5"/>
    </row>
    <row r="9431">
      <c r="A9431" s="57"/>
      <c r="K9431" s="5"/>
    </row>
    <row r="9432">
      <c r="A9432" s="57"/>
      <c r="K9432" s="5"/>
    </row>
    <row r="9433">
      <c r="A9433" s="57"/>
      <c r="K9433" s="5"/>
    </row>
    <row r="9434">
      <c r="A9434" s="57"/>
      <c r="K9434" s="5"/>
    </row>
    <row r="9435">
      <c r="A9435" s="57"/>
      <c r="K9435" s="5"/>
    </row>
    <row r="9436">
      <c r="A9436" s="57"/>
      <c r="K9436" s="5"/>
    </row>
    <row r="9437">
      <c r="A9437" s="57"/>
      <c r="K9437" s="5"/>
    </row>
    <row r="9438">
      <c r="A9438" s="57"/>
      <c r="K9438" s="5"/>
    </row>
    <row r="9439">
      <c r="A9439" s="57"/>
      <c r="K9439" s="5"/>
    </row>
    <row r="9440">
      <c r="A9440" s="57"/>
      <c r="K9440" s="5"/>
    </row>
    <row r="9441">
      <c r="A9441" s="57"/>
      <c r="K9441" s="5"/>
    </row>
    <row r="9442">
      <c r="A9442" s="57"/>
      <c r="K9442" s="5"/>
    </row>
    <row r="9443">
      <c r="A9443" s="57"/>
      <c r="K9443" s="5"/>
    </row>
    <row r="9444">
      <c r="A9444" s="57"/>
      <c r="K9444" s="5"/>
    </row>
    <row r="9445">
      <c r="A9445" s="57"/>
      <c r="K9445" s="5"/>
    </row>
    <row r="9446">
      <c r="A9446" s="57"/>
      <c r="K9446" s="5"/>
    </row>
    <row r="9447">
      <c r="A9447" s="57"/>
      <c r="K9447" s="5"/>
    </row>
    <row r="9448">
      <c r="A9448" s="57"/>
      <c r="K9448" s="5"/>
    </row>
    <row r="9449">
      <c r="A9449" s="57"/>
      <c r="K9449" s="5"/>
    </row>
    <row r="9450">
      <c r="A9450" s="57"/>
      <c r="K9450" s="5"/>
    </row>
    <row r="9451">
      <c r="A9451" s="57"/>
      <c r="K9451" s="5"/>
    </row>
    <row r="9452">
      <c r="A9452" s="57"/>
      <c r="K9452" s="5"/>
    </row>
    <row r="9453">
      <c r="A9453" s="57"/>
      <c r="K9453" s="5"/>
    </row>
    <row r="9454">
      <c r="A9454" s="57"/>
      <c r="K9454" s="5"/>
    </row>
    <row r="9455">
      <c r="A9455" s="57"/>
      <c r="K9455" s="5"/>
    </row>
    <row r="9456">
      <c r="A9456" s="57"/>
      <c r="K9456" s="5"/>
    </row>
    <row r="9457">
      <c r="A9457" s="57"/>
      <c r="K9457" s="5"/>
    </row>
    <row r="9458">
      <c r="A9458" s="57"/>
      <c r="K9458" s="5"/>
    </row>
    <row r="9459">
      <c r="A9459" s="57"/>
      <c r="K9459" s="5"/>
    </row>
    <row r="9460">
      <c r="A9460" s="57"/>
      <c r="K9460" s="5"/>
    </row>
    <row r="9461">
      <c r="A9461" s="57"/>
      <c r="K9461" s="5"/>
    </row>
    <row r="9462">
      <c r="A9462" s="57"/>
      <c r="K9462" s="5"/>
    </row>
    <row r="9463">
      <c r="A9463" s="57"/>
      <c r="K9463" s="5"/>
    </row>
    <row r="9464">
      <c r="A9464" s="57"/>
      <c r="K9464" s="5"/>
    </row>
    <row r="9465">
      <c r="A9465" s="57"/>
      <c r="K9465" s="5"/>
    </row>
    <row r="9466">
      <c r="A9466" s="57"/>
      <c r="K9466" s="5"/>
    </row>
    <row r="9467">
      <c r="A9467" s="57"/>
      <c r="K9467" s="5"/>
    </row>
    <row r="9468">
      <c r="A9468" s="57"/>
      <c r="K9468" s="5"/>
    </row>
    <row r="9469">
      <c r="A9469" s="57"/>
      <c r="K9469" s="5"/>
    </row>
    <row r="9470">
      <c r="A9470" s="57"/>
      <c r="K9470" s="5"/>
    </row>
    <row r="9471">
      <c r="A9471" s="57"/>
      <c r="K9471" s="5"/>
    </row>
    <row r="9472">
      <c r="A9472" s="57"/>
      <c r="K9472" s="5"/>
    </row>
    <row r="9473">
      <c r="A9473" s="57"/>
      <c r="K9473" s="5"/>
    </row>
    <row r="9474">
      <c r="A9474" s="57"/>
      <c r="K9474" s="5"/>
    </row>
    <row r="9475">
      <c r="A9475" s="57"/>
      <c r="K9475" s="5"/>
    </row>
    <row r="9476">
      <c r="A9476" s="57"/>
      <c r="K9476" s="5"/>
    </row>
    <row r="9477">
      <c r="A9477" s="57"/>
      <c r="K9477" s="5"/>
    </row>
    <row r="9478">
      <c r="A9478" s="57"/>
      <c r="K9478" s="5"/>
    </row>
    <row r="9479">
      <c r="A9479" s="57"/>
      <c r="K9479" s="5"/>
    </row>
    <row r="9480">
      <c r="A9480" s="57"/>
      <c r="K9480" s="5"/>
    </row>
    <row r="9481">
      <c r="A9481" s="57"/>
      <c r="K9481" s="5"/>
    </row>
    <row r="9482">
      <c r="A9482" s="57"/>
      <c r="K9482" s="5"/>
    </row>
    <row r="9483">
      <c r="A9483" s="57"/>
      <c r="K9483" s="5"/>
    </row>
    <row r="9484">
      <c r="A9484" s="57"/>
      <c r="K9484" s="5"/>
    </row>
    <row r="9485">
      <c r="A9485" s="57"/>
      <c r="K9485" s="5"/>
    </row>
    <row r="9486">
      <c r="A9486" s="57"/>
      <c r="K9486" s="5"/>
    </row>
    <row r="9487">
      <c r="A9487" s="57"/>
      <c r="K9487" s="5"/>
    </row>
    <row r="9488">
      <c r="A9488" s="57"/>
      <c r="K9488" s="5"/>
    </row>
    <row r="9489">
      <c r="A9489" s="57"/>
      <c r="K9489" s="5"/>
    </row>
    <row r="9490">
      <c r="A9490" s="57"/>
      <c r="K9490" s="5"/>
    </row>
    <row r="9491">
      <c r="A9491" s="57"/>
      <c r="K9491" s="5"/>
    </row>
    <row r="9492">
      <c r="A9492" s="57"/>
      <c r="K9492" s="5"/>
    </row>
    <row r="9493">
      <c r="A9493" s="57"/>
      <c r="K9493" s="5"/>
    </row>
    <row r="9494">
      <c r="A9494" s="57"/>
      <c r="K9494" s="5"/>
    </row>
    <row r="9495">
      <c r="A9495" s="57"/>
      <c r="K9495" s="5"/>
    </row>
    <row r="9496">
      <c r="A9496" s="57"/>
      <c r="K9496" s="5"/>
    </row>
    <row r="9497">
      <c r="A9497" s="57"/>
      <c r="K9497" s="5"/>
    </row>
    <row r="9498">
      <c r="A9498" s="57"/>
      <c r="K9498" s="5"/>
    </row>
    <row r="9499">
      <c r="A9499" s="57"/>
      <c r="K9499" s="5"/>
    </row>
    <row r="9500">
      <c r="A9500" s="57"/>
      <c r="K9500" s="5"/>
    </row>
    <row r="9501">
      <c r="A9501" s="57"/>
      <c r="K9501" s="5"/>
    </row>
    <row r="9502">
      <c r="A9502" s="57"/>
      <c r="K9502" s="5"/>
    </row>
    <row r="9503">
      <c r="A9503" s="57"/>
      <c r="K9503" s="5"/>
    </row>
    <row r="9504">
      <c r="A9504" s="57"/>
      <c r="K9504" s="5"/>
    </row>
    <row r="9505">
      <c r="A9505" s="57"/>
      <c r="K9505" s="5"/>
    </row>
    <row r="9506">
      <c r="A9506" s="57"/>
      <c r="K9506" s="5"/>
    </row>
    <row r="9507">
      <c r="A9507" s="57"/>
      <c r="K9507" s="5"/>
    </row>
    <row r="9508">
      <c r="A9508" s="57"/>
      <c r="K9508" s="5"/>
    </row>
    <row r="9509">
      <c r="A9509" s="57"/>
      <c r="K9509" s="5"/>
    </row>
    <row r="9510">
      <c r="A9510" s="57"/>
      <c r="K9510" s="5"/>
    </row>
    <row r="9511">
      <c r="A9511" s="57"/>
      <c r="K9511" s="5"/>
    </row>
    <row r="9512">
      <c r="A9512" s="57"/>
      <c r="K9512" s="5"/>
    </row>
    <row r="9513">
      <c r="A9513" s="57"/>
      <c r="K9513" s="5"/>
    </row>
    <row r="9514">
      <c r="A9514" s="57"/>
      <c r="K9514" s="5"/>
    </row>
    <row r="9515">
      <c r="A9515" s="57"/>
      <c r="K9515" s="5"/>
    </row>
    <row r="9516">
      <c r="A9516" s="57"/>
      <c r="K9516" s="5"/>
    </row>
    <row r="9517">
      <c r="A9517" s="57"/>
      <c r="K9517" s="5"/>
    </row>
    <row r="9518">
      <c r="A9518" s="57"/>
      <c r="K9518" s="5"/>
    </row>
    <row r="9519">
      <c r="A9519" s="57"/>
      <c r="K9519" s="5"/>
    </row>
    <row r="9520">
      <c r="A9520" s="57"/>
      <c r="K9520" s="5"/>
    </row>
    <row r="9521">
      <c r="A9521" s="57"/>
      <c r="K9521" s="5"/>
    </row>
    <row r="9522">
      <c r="A9522" s="57"/>
      <c r="K9522" s="5"/>
    </row>
    <row r="9523">
      <c r="A9523" s="57"/>
      <c r="K9523" s="5"/>
    </row>
    <row r="9524">
      <c r="A9524" s="57"/>
      <c r="K9524" s="5"/>
    </row>
    <row r="9525">
      <c r="A9525" s="57"/>
      <c r="K9525" s="5"/>
    </row>
    <row r="9526">
      <c r="A9526" s="57"/>
      <c r="K9526" s="5"/>
    </row>
    <row r="9527">
      <c r="A9527" s="57"/>
      <c r="K9527" s="5"/>
    </row>
    <row r="9528">
      <c r="A9528" s="57"/>
      <c r="K9528" s="5"/>
    </row>
    <row r="9529">
      <c r="A9529" s="57"/>
      <c r="K9529" s="5"/>
    </row>
    <row r="9530">
      <c r="A9530" s="57"/>
      <c r="K9530" s="5"/>
    </row>
    <row r="9531">
      <c r="A9531" s="57"/>
      <c r="K9531" s="5"/>
    </row>
    <row r="9532">
      <c r="A9532" s="57"/>
      <c r="K9532" s="5"/>
    </row>
    <row r="9533">
      <c r="A9533" s="57"/>
      <c r="K9533" s="5"/>
    </row>
    <row r="9534">
      <c r="A9534" s="57"/>
      <c r="K9534" s="5"/>
    </row>
    <row r="9535">
      <c r="A9535" s="57"/>
      <c r="K9535" s="5"/>
    </row>
    <row r="9536">
      <c r="A9536" s="57"/>
      <c r="K9536" s="5"/>
    </row>
    <row r="9537">
      <c r="A9537" s="57"/>
      <c r="K9537" s="5"/>
    </row>
    <row r="9538">
      <c r="A9538" s="57"/>
      <c r="K9538" s="5"/>
    </row>
    <row r="9539">
      <c r="A9539" s="57"/>
      <c r="K9539" s="5"/>
    </row>
    <row r="9540">
      <c r="A9540" s="57"/>
      <c r="K9540" s="5"/>
    </row>
    <row r="9541">
      <c r="A9541" s="57"/>
      <c r="K9541" s="5"/>
    </row>
    <row r="9542">
      <c r="A9542" s="57"/>
      <c r="K9542" s="5"/>
    </row>
    <row r="9543">
      <c r="A9543" s="57"/>
      <c r="K9543" s="5"/>
    </row>
    <row r="9544">
      <c r="A9544" s="57"/>
      <c r="K9544" s="5"/>
    </row>
    <row r="9545">
      <c r="A9545" s="57"/>
      <c r="K9545" s="5"/>
    </row>
    <row r="9546">
      <c r="A9546" s="57"/>
      <c r="K9546" s="5"/>
    </row>
    <row r="9547">
      <c r="A9547" s="57"/>
      <c r="K9547" s="5"/>
    </row>
    <row r="9548">
      <c r="A9548" s="57"/>
      <c r="K9548" s="5"/>
    </row>
    <row r="9549">
      <c r="A9549" s="57"/>
      <c r="K9549" s="5"/>
    </row>
    <row r="9550">
      <c r="A9550" s="57"/>
      <c r="K9550" s="5"/>
    </row>
    <row r="9551">
      <c r="A9551" s="57"/>
      <c r="K9551" s="5"/>
    </row>
    <row r="9552">
      <c r="A9552" s="57"/>
      <c r="K9552" s="5"/>
    </row>
    <row r="9553">
      <c r="A9553" s="57"/>
      <c r="K9553" s="5"/>
    </row>
    <row r="9554">
      <c r="A9554" s="57"/>
      <c r="K9554" s="5"/>
    </row>
    <row r="9555">
      <c r="A9555" s="57"/>
      <c r="K9555" s="5"/>
    </row>
    <row r="9556">
      <c r="A9556" s="57"/>
      <c r="K9556" s="5"/>
    </row>
    <row r="9557">
      <c r="A9557" s="57"/>
      <c r="K9557" s="5"/>
    </row>
    <row r="9558">
      <c r="A9558" s="57"/>
      <c r="K9558" s="5"/>
    </row>
    <row r="9559">
      <c r="A9559" s="57"/>
      <c r="K9559" s="5"/>
    </row>
    <row r="9560">
      <c r="A9560" s="57"/>
      <c r="K9560" s="5"/>
    </row>
    <row r="9561">
      <c r="A9561" s="57"/>
      <c r="K9561" s="5"/>
    </row>
    <row r="9562">
      <c r="A9562" s="57"/>
      <c r="K9562" s="5"/>
    </row>
    <row r="9563">
      <c r="A9563" s="57"/>
      <c r="K9563" s="5"/>
    </row>
    <row r="9564">
      <c r="A9564" s="57"/>
      <c r="K9564" s="5"/>
    </row>
    <row r="9565">
      <c r="A9565" s="57"/>
      <c r="K9565" s="5"/>
    </row>
    <row r="9566">
      <c r="A9566" s="57"/>
      <c r="K9566" s="5"/>
    </row>
    <row r="9567">
      <c r="A9567" s="57"/>
      <c r="K9567" s="5"/>
    </row>
    <row r="9568">
      <c r="A9568" s="57"/>
      <c r="K9568" s="5"/>
    </row>
    <row r="9569">
      <c r="A9569" s="57"/>
      <c r="K9569" s="5"/>
    </row>
    <row r="9570">
      <c r="A9570" s="57"/>
      <c r="K9570" s="5"/>
    </row>
    <row r="9571">
      <c r="A9571" s="57"/>
      <c r="K9571" s="5"/>
    </row>
    <row r="9572">
      <c r="A9572" s="57"/>
      <c r="K9572" s="5"/>
    </row>
    <row r="9573">
      <c r="A9573" s="57"/>
      <c r="K9573" s="5"/>
    </row>
    <row r="9574">
      <c r="A9574" s="57"/>
      <c r="K9574" s="5"/>
    </row>
    <row r="9575">
      <c r="A9575" s="57"/>
      <c r="K9575" s="5"/>
    </row>
    <row r="9576">
      <c r="A9576" s="57"/>
      <c r="K9576" s="5"/>
    </row>
    <row r="9577">
      <c r="A9577" s="57"/>
      <c r="K9577" s="5"/>
    </row>
    <row r="9578">
      <c r="A9578" s="57"/>
      <c r="K9578" s="5"/>
    </row>
    <row r="9579">
      <c r="A9579" s="57"/>
      <c r="K9579" s="5"/>
    </row>
    <row r="9580">
      <c r="A9580" s="57"/>
      <c r="K9580" s="5"/>
    </row>
    <row r="9581">
      <c r="A9581" s="57"/>
      <c r="K9581" s="5"/>
    </row>
    <row r="9582">
      <c r="A9582" s="57"/>
      <c r="K9582" s="5"/>
    </row>
    <row r="9583">
      <c r="A9583" s="57"/>
      <c r="K9583" s="5"/>
    </row>
    <row r="9584">
      <c r="A9584" s="57"/>
      <c r="K9584" s="5"/>
    </row>
    <row r="9585">
      <c r="A9585" s="57"/>
      <c r="K9585" s="5"/>
    </row>
    <row r="9586">
      <c r="A9586" s="57"/>
      <c r="K9586" s="5"/>
    </row>
    <row r="9587">
      <c r="A9587" s="57"/>
      <c r="K9587" s="5"/>
    </row>
    <row r="9588">
      <c r="A9588" s="57"/>
      <c r="K9588" s="5"/>
    </row>
    <row r="9589">
      <c r="A9589" s="57"/>
      <c r="K9589" s="5"/>
    </row>
    <row r="9590">
      <c r="A9590" s="57"/>
      <c r="K9590" s="5"/>
    </row>
    <row r="9591">
      <c r="A9591" s="57"/>
      <c r="K9591" s="5"/>
    </row>
    <row r="9592">
      <c r="A9592" s="57"/>
      <c r="K9592" s="5"/>
    </row>
    <row r="9593">
      <c r="A9593" s="57"/>
      <c r="K9593" s="5"/>
    </row>
    <row r="9594">
      <c r="A9594" s="57"/>
      <c r="K9594" s="5"/>
    </row>
    <row r="9595">
      <c r="A9595" s="57"/>
      <c r="K9595" s="5"/>
    </row>
    <row r="9596">
      <c r="A9596" s="57"/>
      <c r="K9596" s="5"/>
    </row>
    <row r="9597">
      <c r="A9597" s="57"/>
      <c r="K9597" s="5"/>
    </row>
    <row r="9598">
      <c r="A9598" s="57"/>
      <c r="K9598" s="5"/>
    </row>
    <row r="9599">
      <c r="A9599" s="57"/>
      <c r="K9599" s="5"/>
    </row>
    <row r="9600">
      <c r="A9600" s="57"/>
      <c r="K9600" s="5"/>
    </row>
    <row r="9601">
      <c r="A9601" s="57"/>
      <c r="K9601" s="5"/>
    </row>
    <row r="9602">
      <c r="A9602" s="57"/>
      <c r="K9602" s="5"/>
    </row>
    <row r="9603">
      <c r="A9603" s="57"/>
      <c r="K9603" s="5"/>
    </row>
    <row r="9604">
      <c r="A9604" s="57"/>
      <c r="K9604" s="5"/>
    </row>
    <row r="9605">
      <c r="A9605" s="57"/>
      <c r="K9605" s="5"/>
    </row>
    <row r="9606">
      <c r="A9606" s="57"/>
      <c r="K9606" s="5"/>
    </row>
    <row r="9607">
      <c r="A9607" s="57"/>
      <c r="K9607" s="5"/>
    </row>
    <row r="9608">
      <c r="A9608" s="57"/>
      <c r="K9608" s="5"/>
    </row>
    <row r="9609">
      <c r="A9609" s="57"/>
      <c r="K9609" s="5"/>
    </row>
    <row r="9610">
      <c r="A9610" s="57"/>
      <c r="K9610" s="5"/>
    </row>
    <row r="9611">
      <c r="A9611" s="57"/>
      <c r="K9611" s="5"/>
    </row>
    <row r="9612">
      <c r="A9612" s="57"/>
      <c r="K9612" s="5"/>
    </row>
    <row r="9613">
      <c r="A9613" s="57"/>
      <c r="K9613" s="5"/>
    </row>
    <row r="9614">
      <c r="A9614" s="57"/>
      <c r="K9614" s="5"/>
    </row>
    <row r="9615">
      <c r="A9615" s="57"/>
      <c r="K9615" s="5"/>
    </row>
    <row r="9616">
      <c r="A9616" s="57"/>
      <c r="K9616" s="5"/>
    </row>
    <row r="9617">
      <c r="A9617" s="57"/>
      <c r="K9617" s="5"/>
    </row>
    <row r="9618">
      <c r="A9618" s="57"/>
      <c r="K9618" s="5"/>
    </row>
    <row r="9619">
      <c r="A9619" s="57"/>
      <c r="K9619" s="5"/>
    </row>
    <row r="9620">
      <c r="A9620" s="57"/>
      <c r="K9620" s="5"/>
    </row>
    <row r="9621">
      <c r="A9621" s="57"/>
      <c r="K9621" s="5"/>
    </row>
    <row r="9622">
      <c r="A9622" s="57"/>
      <c r="K9622" s="5"/>
    </row>
    <row r="9623">
      <c r="A9623" s="57"/>
      <c r="K9623" s="5"/>
    </row>
    <row r="9624">
      <c r="A9624" s="57"/>
      <c r="K9624" s="5"/>
    </row>
    <row r="9625">
      <c r="A9625" s="57"/>
      <c r="K9625" s="5"/>
    </row>
    <row r="9626">
      <c r="A9626" s="57"/>
      <c r="K9626" s="5"/>
    </row>
    <row r="9627">
      <c r="A9627" s="57"/>
      <c r="K9627" s="5"/>
    </row>
    <row r="9628">
      <c r="A9628" s="57"/>
      <c r="K9628" s="5"/>
    </row>
    <row r="9629">
      <c r="A9629" s="57"/>
      <c r="K9629" s="5"/>
    </row>
    <row r="9630">
      <c r="A9630" s="57"/>
      <c r="K9630" s="5"/>
    </row>
    <row r="9631">
      <c r="A9631" s="57"/>
      <c r="K9631" s="5"/>
    </row>
    <row r="9632">
      <c r="A9632" s="57"/>
      <c r="K9632" s="5"/>
    </row>
    <row r="9633">
      <c r="A9633" s="57"/>
      <c r="K9633" s="5"/>
    </row>
    <row r="9634">
      <c r="A9634" s="57"/>
      <c r="K9634" s="5"/>
    </row>
    <row r="9635">
      <c r="A9635" s="57"/>
      <c r="K9635" s="5"/>
    </row>
    <row r="9636">
      <c r="A9636" s="57"/>
      <c r="K9636" s="5"/>
    </row>
    <row r="9637">
      <c r="A9637" s="57"/>
      <c r="K9637" s="5"/>
    </row>
    <row r="9638">
      <c r="A9638" s="57"/>
      <c r="K9638" s="5"/>
    </row>
    <row r="9639">
      <c r="A9639" s="57"/>
      <c r="K9639" s="5"/>
    </row>
    <row r="9640">
      <c r="A9640" s="57"/>
      <c r="K9640" s="5"/>
    </row>
    <row r="9641">
      <c r="A9641" s="57"/>
      <c r="K9641" s="5"/>
    </row>
    <row r="9642">
      <c r="A9642" s="57"/>
      <c r="K9642" s="5"/>
    </row>
    <row r="9643">
      <c r="A9643" s="57"/>
      <c r="K9643" s="5"/>
    </row>
    <row r="9644">
      <c r="A9644" s="57"/>
      <c r="K9644" s="5"/>
    </row>
    <row r="9645">
      <c r="A9645" s="57"/>
      <c r="K9645" s="5"/>
    </row>
    <row r="9646">
      <c r="A9646" s="57"/>
      <c r="K9646" s="5"/>
    </row>
    <row r="9647">
      <c r="A9647" s="57"/>
      <c r="K9647" s="5"/>
    </row>
    <row r="9648">
      <c r="A9648" s="57"/>
      <c r="K9648" s="5"/>
    </row>
    <row r="9649">
      <c r="A9649" s="57"/>
      <c r="K9649" s="5"/>
    </row>
    <row r="9650">
      <c r="A9650" s="57"/>
      <c r="K9650" s="5"/>
    </row>
    <row r="9651">
      <c r="A9651" s="57"/>
      <c r="K9651" s="5"/>
    </row>
    <row r="9652">
      <c r="A9652" s="57"/>
      <c r="K9652" s="5"/>
    </row>
    <row r="9653">
      <c r="A9653" s="57"/>
      <c r="K9653" s="5"/>
    </row>
    <row r="9654">
      <c r="A9654" s="57"/>
      <c r="K9654" s="5"/>
    </row>
    <row r="9655">
      <c r="A9655" s="57"/>
      <c r="K9655" s="5"/>
    </row>
    <row r="9656">
      <c r="A9656" s="57"/>
      <c r="K9656" s="5"/>
    </row>
    <row r="9657">
      <c r="A9657" s="57"/>
      <c r="K9657" s="5"/>
    </row>
    <row r="9658">
      <c r="A9658" s="57"/>
      <c r="K9658" s="5"/>
    </row>
    <row r="9659">
      <c r="A9659" s="57"/>
      <c r="K9659" s="5"/>
    </row>
    <row r="9660">
      <c r="A9660" s="57"/>
      <c r="K9660" s="5"/>
    </row>
    <row r="9661">
      <c r="A9661" s="57"/>
      <c r="K9661" s="5"/>
    </row>
    <row r="9662">
      <c r="A9662" s="57"/>
      <c r="K9662" s="5"/>
    </row>
    <row r="9663">
      <c r="A9663" s="57"/>
      <c r="K9663" s="5"/>
    </row>
    <row r="9664">
      <c r="A9664" s="57"/>
      <c r="K9664" s="5"/>
    </row>
    <row r="9665">
      <c r="A9665" s="57"/>
      <c r="K9665" s="5"/>
    </row>
    <row r="9666">
      <c r="A9666" s="57"/>
      <c r="K9666" s="5"/>
    </row>
    <row r="9667">
      <c r="A9667" s="57"/>
      <c r="K9667" s="5"/>
    </row>
    <row r="9668">
      <c r="A9668" s="57"/>
      <c r="K9668" s="5"/>
    </row>
    <row r="9669">
      <c r="A9669" s="57"/>
      <c r="K9669" s="5"/>
    </row>
    <row r="9670">
      <c r="A9670" s="57"/>
      <c r="K9670" s="5"/>
    </row>
    <row r="9671">
      <c r="A9671" s="57"/>
      <c r="K9671" s="5"/>
    </row>
    <row r="9672">
      <c r="A9672" s="57"/>
      <c r="K9672" s="5"/>
    </row>
    <row r="9673">
      <c r="A9673" s="57"/>
      <c r="K9673" s="5"/>
    </row>
    <row r="9674">
      <c r="A9674" s="57"/>
      <c r="K9674" s="5"/>
    </row>
    <row r="9675">
      <c r="A9675" s="57"/>
      <c r="K9675" s="5"/>
    </row>
    <row r="9676">
      <c r="A9676" s="57"/>
      <c r="K9676" s="5"/>
    </row>
    <row r="9677">
      <c r="A9677" s="57"/>
      <c r="K9677" s="5"/>
    </row>
    <row r="9678">
      <c r="A9678" s="57"/>
      <c r="K9678" s="5"/>
    </row>
    <row r="9679">
      <c r="A9679" s="57"/>
      <c r="K9679" s="5"/>
    </row>
    <row r="9680">
      <c r="A9680" s="57"/>
      <c r="K9680" s="5"/>
    </row>
    <row r="9681">
      <c r="A9681" s="57"/>
      <c r="K9681" s="5"/>
    </row>
    <row r="9682">
      <c r="A9682" s="57"/>
      <c r="K9682" s="5"/>
    </row>
    <row r="9683">
      <c r="A9683" s="57"/>
      <c r="K9683" s="5"/>
    </row>
    <row r="9684">
      <c r="A9684" s="57"/>
      <c r="K9684" s="5"/>
    </row>
    <row r="9685">
      <c r="A9685" s="57"/>
      <c r="K9685" s="5"/>
    </row>
    <row r="9686">
      <c r="A9686" s="57"/>
      <c r="K9686" s="5"/>
    </row>
    <row r="9687">
      <c r="A9687" s="57"/>
      <c r="K9687" s="5"/>
    </row>
    <row r="9688">
      <c r="A9688" s="57"/>
      <c r="K9688" s="5"/>
    </row>
    <row r="9689">
      <c r="A9689" s="57"/>
      <c r="K9689" s="5"/>
    </row>
    <row r="9690">
      <c r="A9690" s="57"/>
      <c r="K9690" s="5"/>
    </row>
    <row r="9691">
      <c r="A9691" s="57"/>
      <c r="K9691" s="5"/>
    </row>
    <row r="9692">
      <c r="A9692" s="57"/>
      <c r="K9692" s="5"/>
    </row>
    <row r="9693">
      <c r="A9693" s="57"/>
      <c r="K9693" s="5"/>
    </row>
    <row r="9694">
      <c r="A9694" s="57"/>
      <c r="K9694" s="5"/>
    </row>
    <row r="9695">
      <c r="A9695" s="57"/>
      <c r="K9695" s="5"/>
    </row>
    <row r="9696">
      <c r="A9696" s="57"/>
      <c r="K9696" s="5"/>
    </row>
    <row r="9697">
      <c r="A9697" s="57"/>
      <c r="K9697" s="5"/>
    </row>
    <row r="9698">
      <c r="A9698" s="57"/>
      <c r="K9698" s="5"/>
    </row>
    <row r="9699">
      <c r="A9699" s="57"/>
      <c r="K9699" s="5"/>
    </row>
    <row r="9700">
      <c r="A9700" s="57"/>
      <c r="K9700" s="5"/>
    </row>
    <row r="9701">
      <c r="A9701" s="57"/>
      <c r="K9701" s="5"/>
    </row>
    <row r="9702">
      <c r="A9702" s="57"/>
      <c r="K9702" s="5"/>
    </row>
    <row r="9703">
      <c r="A9703" s="57"/>
      <c r="K9703" s="5"/>
    </row>
    <row r="9704">
      <c r="A9704" s="57"/>
      <c r="K9704" s="5"/>
    </row>
    <row r="9705">
      <c r="A9705" s="57"/>
      <c r="K9705" s="5"/>
    </row>
    <row r="9706">
      <c r="A9706" s="57"/>
      <c r="K9706" s="5"/>
    </row>
    <row r="9707">
      <c r="A9707" s="57"/>
      <c r="K9707" s="5"/>
    </row>
    <row r="9708">
      <c r="A9708" s="57"/>
      <c r="K9708" s="5"/>
    </row>
    <row r="9709">
      <c r="A9709" s="57"/>
      <c r="K9709" s="5"/>
    </row>
    <row r="9710">
      <c r="A9710" s="57"/>
      <c r="K9710" s="5"/>
    </row>
    <row r="9711">
      <c r="A9711" s="57"/>
      <c r="K9711" s="5"/>
    </row>
    <row r="9712">
      <c r="A9712" s="57"/>
      <c r="K9712" s="5"/>
    </row>
    <row r="9713">
      <c r="A9713" s="57"/>
      <c r="K9713" s="5"/>
    </row>
    <row r="9714">
      <c r="A9714" s="57"/>
      <c r="K9714" s="5"/>
    </row>
    <row r="9715">
      <c r="A9715" s="57"/>
      <c r="K9715" s="5"/>
    </row>
    <row r="9716">
      <c r="A9716" s="57"/>
      <c r="K9716" s="5"/>
    </row>
    <row r="9717">
      <c r="A9717" s="57"/>
      <c r="K9717" s="5"/>
    </row>
    <row r="9718">
      <c r="A9718" s="57"/>
      <c r="K9718" s="5"/>
    </row>
    <row r="9719">
      <c r="A9719" s="57"/>
      <c r="K9719" s="5"/>
    </row>
    <row r="9720">
      <c r="A9720" s="57"/>
      <c r="K9720" s="5"/>
    </row>
    <row r="9721">
      <c r="A9721" s="57"/>
      <c r="K9721" s="5"/>
    </row>
    <row r="9722">
      <c r="A9722" s="57"/>
      <c r="K9722" s="5"/>
    </row>
    <row r="9723">
      <c r="A9723" s="57"/>
      <c r="K9723" s="5"/>
    </row>
    <row r="9724">
      <c r="A9724" s="57"/>
      <c r="K9724" s="5"/>
    </row>
    <row r="9725">
      <c r="A9725" s="57"/>
      <c r="K9725" s="5"/>
    </row>
    <row r="9726">
      <c r="A9726" s="57"/>
      <c r="K9726" s="5"/>
    </row>
    <row r="9727">
      <c r="A9727" s="57"/>
      <c r="K9727" s="5"/>
    </row>
    <row r="9728">
      <c r="A9728" s="57"/>
      <c r="K9728" s="5"/>
    </row>
    <row r="9729">
      <c r="A9729" s="57"/>
      <c r="K9729" s="5"/>
    </row>
    <row r="9730">
      <c r="A9730" s="57"/>
      <c r="K9730" s="5"/>
    </row>
    <row r="9731">
      <c r="A9731" s="57"/>
      <c r="K9731" s="5"/>
    </row>
    <row r="9732">
      <c r="A9732" s="57"/>
      <c r="K9732" s="5"/>
    </row>
    <row r="9733">
      <c r="A9733" s="57"/>
      <c r="K9733" s="5"/>
    </row>
    <row r="9734">
      <c r="A9734" s="57"/>
      <c r="K9734" s="5"/>
    </row>
    <row r="9735">
      <c r="A9735" s="57"/>
      <c r="K9735" s="5"/>
    </row>
    <row r="9736">
      <c r="A9736" s="57"/>
      <c r="K9736" s="5"/>
    </row>
    <row r="9737">
      <c r="A9737" s="57"/>
      <c r="K9737" s="5"/>
    </row>
    <row r="9738">
      <c r="A9738" s="57"/>
      <c r="K9738" s="5"/>
    </row>
    <row r="9739">
      <c r="A9739" s="57"/>
      <c r="K9739" s="5"/>
    </row>
    <row r="9740">
      <c r="A9740" s="57"/>
      <c r="K9740" s="5"/>
    </row>
    <row r="9741">
      <c r="A9741" s="57"/>
      <c r="K9741" s="5"/>
    </row>
    <row r="9742">
      <c r="A9742" s="57"/>
      <c r="K9742" s="5"/>
    </row>
    <row r="9743">
      <c r="A9743" s="57"/>
      <c r="K9743" s="5"/>
    </row>
    <row r="9744">
      <c r="A9744" s="57"/>
      <c r="K9744" s="5"/>
    </row>
    <row r="9745">
      <c r="A9745" s="57"/>
      <c r="K9745" s="5"/>
    </row>
    <row r="9746">
      <c r="A9746" s="57"/>
      <c r="K9746" s="5"/>
    </row>
    <row r="9747">
      <c r="A9747" s="57"/>
      <c r="K9747" s="5"/>
    </row>
    <row r="9748">
      <c r="A9748" s="57"/>
      <c r="K9748" s="5"/>
    </row>
    <row r="9749">
      <c r="A9749" s="57"/>
      <c r="K9749" s="5"/>
    </row>
    <row r="9750">
      <c r="A9750" s="57"/>
      <c r="K9750" s="5"/>
    </row>
    <row r="9751">
      <c r="A9751" s="57"/>
      <c r="K9751" s="5"/>
    </row>
    <row r="9752">
      <c r="A9752" s="57"/>
      <c r="K9752" s="5"/>
    </row>
    <row r="9753">
      <c r="A9753" s="57"/>
      <c r="K9753" s="5"/>
    </row>
    <row r="9754">
      <c r="A9754" s="57"/>
      <c r="K9754" s="5"/>
    </row>
    <row r="9755">
      <c r="A9755" s="57"/>
      <c r="K9755" s="5"/>
    </row>
    <row r="9756">
      <c r="A9756" s="57"/>
      <c r="K9756" s="5"/>
    </row>
    <row r="9757">
      <c r="A9757" s="57"/>
      <c r="K9757" s="5"/>
    </row>
    <row r="9758">
      <c r="A9758" s="57"/>
      <c r="K9758" s="5"/>
    </row>
    <row r="9759">
      <c r="A9759" s="57"/>
      <c r="K9759" s="5"/>
    </row>
    <row r="9760">
      <c r="A9760" s="57"/>
      <c r="K9760" s="5"/>
    </row>
    <row r="9761">
      <c r="A9761" s="57"/>
      <c r="K9761" s="5"/>
    </row>
    <row r="9762">
      <c r="A9762" s="57"/>
      <c r="K9762" s="5"/>
    </row>
    <row r="9763">
      <c r="A9763" s="57"/>
      <c r="K9763" s="5"/>
    </row>
    <row r="9764">
      <c r="A9764" s="57"/>
      <c r="K9764" s="5"/>
    </row>
    <row r="9765">
      <c r="A9765" s="57"/>
      <c r="K9765" s="5"/>
    </row>
    <row r="9766">
      <c r="A9766" s="57"/>
      <c r="K9766" s="5"/>
    </row>
    <row r="9767">
      <c r="A9767" s="57"/>
      <c r="K9767" s="5"/>
    </row>
    <row r="9768">
      <c r="A9768" s="57"/>
      <c r="K9768" s="5"/>
    </row>
    <row r="9769">
      <c r="A9769" s="57"/>
      <c r="K9769" s="5"/>
    </row>
    <row r="9770">
      <c r="A9770" s="57"/>
      <c r="K9770" s="5"/>
    </row>
    <row r="9771">
      <c r="A9771" s="57"/>
      <c r="K9771" s="5"/>
    </row>
    <row r="9772">
      <c r="A9772" s="57"/>
      <c r="K9772" s="5"/>
    </row>
    <row r="9773">
      <c r="A9773" s="57"/>
      <c r="K9773" s="5"/>
    </row>
    <row r="9774">
      <c r="A9774" s="57"/>
      <c r="K9774" s="5"/>
    </row>
    <row r="9775">
      <c r="A9775" s="57"/>
      <c r="K9775" s="5"/>
    </row>
    <row r="9776">
      <c r="A9776" s="57"/>
      <c r="K9776" s="5"/>
    </row>
    <row r="9777">
      <c r="A9777" s="57"/>
      <c r="K9777" s="5"/>
    </row>
    <row r="9778">
      <c r="A9778" s="57"/>
      <c r="K9778" s="5"/>
    </row>
    <row r="9779">
      <c r="A9779" s="57"/>
      <c r="K9779" s="5"/>
    </row>
    <row r="9780">
      <c r="A9780" s="57"/>
      <c r="K9780" s="5"/>
    </row>
    <row r="9781">
      <c r="A9781" s="57"/>
      <c r="K9781" s="5"/>
    </row>
    <row r="9782">
      <c r="A9782" s="57"/>
      <c r="K9782" s="5"/>
    </row>
    <row r="9783">
      <c r="A9783" s="57"/>
      <c r="K9783" s="5"/>
    </row>
    <row r="9784">
      <c r="A9784" s="57"/>
      <c r="K9784" s="5"/>
    </row>
    <row r="9785">
      <c r="A9785" s="57"/>
      <c r="K9785" s="5"/>
    </row>
    <row r="9786">
      <c r="A9786" s="57"/>
      <c r="K9786" s="5"/>
    </row>
    <row r="9787">
      <c r="A9787" s="57"/>
      <c r="K9787" s="5"/>
    </row>
    <row r="9788">
      <c r="A9788" s="57"/>
      <c r="K9788" s="5"/>
    </row>
    <row r="9789">
      <c r="A9789" s="57"/>
      <c r="K9789" s="5"/>
    </row>
    <row r="9790">
      <c r="A9790" s="57"/>
      <c r="K9790" s="5"/>
    </row>
    <row r="9791">
      <c r="A9791" s="57"/>
      <c r="K9791" s="5"/>
    </row>
    <row r="9792">
      <c r="A9792" s="57"/>
      <c r="K9792" s="5"/>
    </row>
    <row r="9793">
      <c r="A9793" s="57"/>
      <c r="K9793" s="5"/>
    </row>
    <row r="9794">
      <c r="A9794" s="57"/>
      <c r="K9794" s="5"/>
    </row>
    <row r="9795">
      <c r="A9795" s="57"/>
      <c r="K9795" s="5"/>
    </row>
    <row r="9796">
      <c r="A9796" s="57"/>
      <c r="K9796" s="5"/>
    </row>
    <row r="9797">
      <c r="A9797" s="57"/>
      <c r="K9797" s="5"/>
    </row>
    <row r="9798">
      <c r="A9798" s="57"/>
      <c r="K9798" s="5"/>
    </row>
    <row r="9799">
      <c r="A9799" s="57"/>
      <c r="K9799" s="5"/>
    </row>
    <row r="9800">
      <c r="A9800" s="57"/>
      <c r="K9800" s="5"/>
    </row>
    <row r="9801">
      <c r="A9801" s="57"/>
      <c r="K9801" s="5"/>
    </row>
    <row r="9802">
      <c r="A9802" s="57"/>
      <c r="K9802" s="5"/>
    </row>
    <row r="9803">
      <c r="A9803" s="57"/>
      <c r="K9803" s="5"/>
    </row>
    <row r="9804">
      <c r="A9804" s="57"/>
      <c r="K9804" s="5"/>
    </row>
    <row r="9805">
      <c r="A9805" s="57"/>
      <c r="K9805" s="5"/>
    </row>
    <row r="9806">
      <c r="A9806" s="57"/>
      <c r="K9806" s="5"/>
    </row>
    <row r="9807">
      <c r="A9807" s="57"/>
      <c r="K9807" s="5"/>
    </row>
    <row r="9808">
      <c r="A9808" s="57"/>
      <c r="K9808" s="5"/>
    </row>
    <row r="9809">
      <c r="A9809" s="57"/>
      <c r="K9809" s="5"/>
    </row>
    <row r="9810">
      <c r="A9810" s="57"/>
      <c r="K9810" s="5"/>
    </row>
    <row r="9811">
      <c r="A9811" s="57"/>
      <c r="K9811" s="5"/>
    </row>
    <row r="9812">
      <c r="A9812" s="57"/>
      <c r="K9812" s="5"/>
    </row>
    <row r="9813">
      <c r="A9813" s="57"/>
      <c r="K9813" s="5"/>
    </row>
    <row r="9814">
      <c r="A9814" s="57"/>
      <c r="K9814" s="5"/>
    </row>
    <row r="9815">
      <c r="A9815" s="57"/>
      <c r="K9815" s="5"/>
    </row>
    <row r="9816">
      <c r="A9816" s="57"/>
      <c r="K9816" s="5"/>
    </row>
    <row r="9817">
      <c r="A9817" s="57"/>
      <c r="K9817" s="5"/>
    </row>
    <row r="9818">
      <c r="A9818" s="57"/>
      <c r="K9818" s="5"/>
    </row>
    <row r="9819">
      <c r="A9819" s="57"/>
      <c r="K9819" s="5"/>
    </row>
    <row r="9820">
      <c r="A9820" s="57"/>
      <c r="K9820" s="5"/>
    </row>
    <row r="9821">
      <c r="A9821" s="57"/>
      <c r="K9821" s="5"/>
    </row>
    <row r="9822">
      <c r="A9822" s="57"/>
      <c r="K9822" s="5"/>
    </row>
    <row r="9823">
      <c r="A9823" s="57"/>
      <c r="K9823" s="5"/>
    </row>
    <row r="9824">
      <c r="A9824" s="57"/>
      <c r="K9824" s="5"/>
    </row>
    <row r="9825">
      <c r="A9825" s="57"/>
      <c r="K9825" s="5"/>
    </row>
    <row r="9826">
      <c r="A9826" s="57"/>
      <c r="K9826" s="5"/>
    </row>
    <row r="9827">
      <c r="A9827" s="57"/>
      <c r="K9827" s="5"/>
    </row>
    <row r="9828">
      <c r="A9828" s="57"/>
      <c r="K9828" s="5"/>
    </row>
    <row r="9829">
      <c r="A9829" s="57"/>
      <c r="K9829" s="5"/>
    </row>
    <row r="9830">
      <c r="A9830" s="57"/>
      <c r="K9830" s="5"/>
    </row>
    <row r="9831">
      <c r="A9831" s="57"/>
      <c r="K9831" s="5"/>
    </row>
    <row r="9832">
      <c r="A9832" s="57"/>
      <c r="K9832" s="5"/>
    </row>
    <row r="9833">
      <c r="A9833" s="57"/>
      <c r="K9833" s="5"/>
    </row>
    <row r="9834">
      <c r="A9834" s="57"/>
      <c r="K9834" s="5"/>
    </row>
    <row r="9835">
      <c r="A9835" s="57"/>
      <c r="K9835" s="5"/>
    </row>
    <row r="9836">
      <c r="A9836" s="57"/>
      <c r="K9836" s="5"/>
    </row>
    <row r="9837">
      <c r="A9837" s="57"/>
      <c r="K9837" s="5"/>
    </row>
    <row r="9838">
      <c r="A9838" s="57"/>
      <c r="K9838" s="5"/>
    </row>
    <row r="9839">
      <c r="A9839" s="57"/>
      <c r="K9839" s="5"/>
    </row>
    <row r="9840">
      <c r="A9840" s="57"/>
      <c r="K9840" s="5"/>
    </row>
    <row r="9841">
      <c r="A9841" s="57"/>
      <c r="K9841" s="5"/>
    </row>
    <row r="9842">
      <c r="A9842" s="57"/>
      <c r="K9842" s="5"/>
    </row>
    <row r="9843">
      <c r="A9843" s="57"/>
      <c r="K9843" s="5"/>
    </row>
    <row r="9844">
      <c r="A9844" s="57"/>
      <c r="K9844" s="5"/>
    </row>
    <row r="9845">
      <c r="A9845" s="57"/>
      <c r="K9845" s="5"/>
    </row>
    <row r="9846">
      <c r="A9846" s="57"/>
      <c r="K9846" s="5"/>
    </row>
    <row r="9847">
      <c r="A9847" s="57"/>
      <c r="K9847" s="5"/>
    </row>
    <row r="9848">
      <c r="A9848" s="57"/>
      <c r="K9848" s="5"/>
    </row>
    <row r="9849">
      <c r="A9849" s="57"/>
      <c r="K9849" s="5"/>
    </row>
    <row r="9850">
      <c r="A9850" s="57"/>
      <c r="K9850" s="5"/>
    </row>
    <row r="9851">
      <c r="A9851" s="57"/>
      <c r="K9851" s="5"/>
    </row>
    <row r="9852">
      <c r="A9852" s="57"/>
      <c r="K9852" s="5"/>
    </row>
    <row r="9853">
      <c r="A9853" s="57"/>
      <c r="K9853" s="5"/>
    </row>
    <row r="9854">
      <c r="A9854" s="57"/>
      <c r="K9854" s="5"/>
    </row>
    <row r="9855">
      <c r="A9855" s="57"/>
      <c r="K9855" s="5"/>
    </row>
    <row r="9856">
      <c r="A9856" s="57"/>
      <c r="K9856" s="5"/>
    </row>
    <row r="9857">
      <c r="A9857" s="57"/>
      <c r="K9857" s="5"/>
    </row>
    <row r="9858">
      <c r="A9858" s="57"/>
      <c r="K9858" s="5"/>
    </row>
    <row r="9859">
      <c r="A9859" s="57"/>
      <c r="K9859" s="5"/>
    </row>
    <row r="9860">
      <c r="A9860" s="57"/>
      <c r="K9860" s="5"/>
    </row>
    <row r="9861">
      <c r="A9861" s="57"/>
      <c r="K9861" s="5"/>
    </row>
    <row r="9862">
      <c r="A9862" s="57"/>
      <c r="K9862" s="5"/>
    </row>
    <row r="9863">
      <c r="A9863" s="57"/>
      <c r="K9863" s="5"/>
    </row>
    <row r="9864">
      <c r="A9864" s="57"/>
      <c r="K9864" s="5"/>
    </row>
    <row r="9865">
      <c r="A9865" s="57"/>
      <c r="K9865" s="5"/>
    </row>
    <row r="9866">
      <c r="A9866" s="57"/>
      <c r="K9866" s="5"/>
    </row>
    <row r="9867">
      <c r="A9867" s="57"/>
      <c r="K9867" s="5"/>
    </row>
    <row r="9868">
      <c r="A9868" s="57"/>
      <c r="K9868" s="5"/>
    </row>
    <row r="9869">
      <c r="A9869" s="57"/>
      <c r="K9869" s="5"/>
    </row>
    <row r="9870">
      <c r="A9870" s="57"/>
      <c r="K9870" s="5"/>
    </row>
    <row r="9871">
      <c r="A9871" s="57"/>
      <c r="K9871" s="5"/>
    </row>
    <row r="9872">
      <c r="A9872" s="57"/>
      <c r="K9872" s="5"/>
    </row>
    <row r="9873">
      <c r="A9873" s="57"/>
      <c r="K9873" s="5"/>
    </row>
    <row r="9874">
      <c r="A9874" s="57"/>
      <c r="K9874" s="5"/>
    </row>
    <row r="9875">
      <c r="A9875" s="57"/>
      <c r="K9875" s="5"/>
    </row>
    <row r="9876">
      <c r="A9876" s="57"/>
      <c r="K9876" s="5"/>
    </row>
    <row r="9877">
      <c r="A9877" s="57"/>
      <c r="K9877" s="5"/>
    </row>
    <row r="9878">
      <c r="A9878" s="57"/>
      <c r="K9878" s="5"/>
    </row>
    <row r="9879">
      <c r="A9879" s="57"/>
      <c r="K9879" s="5"/>
    </row>
    <row r="9880">
      <c r="A9880" s="57"/>
      <c r="K9880" s="5"/>
    </row>
    <row r="9881">
      <c r="A9881" s="57"/>
      <c r="K9881" s="5"/>
    </row>
    <row r="9882">
      <c r="A9882" s="57"/>
      <c r="K9882" s="5"/>
    </row>
    <row r="9883">
      <c r="A9883" s="57"/>
      <c r="K9883" s="5"/>
    </row>
    <row r="9884">
      <c r="A9884" s="57"/>
      <c r="K9884" s="5"/>
    </row>
    <row r="9885">
      <c r="A9885" s="57"/>
      <c r="K9885" s="5"/>
    </row>
    <row r="9886">
      <c r="A9886" s="57"/>
      <c r="K9886" s="5"/>
    </row>
    <row r="9887">
      <c r="A9887" s="57"/>
      <c r="K9887" s="5"/>
    </row>
    <row r="9888">
      <c r="A9888" s="57"/>
      <c r="K9888" s="5"/>
    </row>
    <row r="9889">
      <c r="A9889" s="57"/>
      <c r="K9889" s="5"/>
    </row>
    <row r="9890">
      <c r="A9890" s="57"/>
      <c r="K9890" s="5"/>
    </row>
    <row r="9891">
      <c r="A9891" s="57"/>
      <c r="K9891" s="5"/>
    </row>
    <row r="9892">
      <c r="A9892" s="57"/>
      <c r="K9892" s="5"/>
    </row>
    <row r="9893">
      <c r="A9893" s="57"/>
      <c r="K9893" s="5"/>
    </row>
    <row r="9894">
      <c r="A9894" s="57"/>
      <c r="K9894" s="5"/>
    </row>
    <row r="9895">
      <c r="A9895" s="57"/>
      <c r="K9895" s="5"/>
    </row>
    <row r="9896">
      <c r="A9896" s="57"/>
      <c r="K9896" s="5"/>
    </row>
    <row r="9897">
      <c r="A9897" s="57"/>
      <c r="K9897" s="5"/>
    </row>
    <row r="9898">
      <c r="A9898" s="57"/>
      <c r="K9898" s="5"/>
    </row>
    <row r="9899">
      <c r="A9899" s="57"/>
      <c r="K9899" s="5"/>
    </row>
    <row r="9900">
      <c r="A9900" s="57"/>
      <c r="K9900" s="5"/>
    </row>
    <row r="9901">
      <c r="A9901" s="57"/>
      <c r="K9901" s="5"/>
    </row>
    <row r="9902">
      <c r="A9902" s="57"/>
      <c r="K9902" s="5"/>
    </row>
    <row r="9903">
      <c r="A9903" s="57"/>
      <c r="K9903" s="5"/>
    </row>
    <row r="9904">
      <c r="A9904" s="57"/>
      <c r="K9904" s="5"/>
    </row>
    <row r="9905">
      <c r="A9905" s="57"/>
      <c r="K9905" s="5"/>
    </row>
    <row r="9906">
      <c r="A9906" s="57"/>
      <c r="K9906" s="5"/>
    </row>
    <row r="9907">
      <c r="A9907" s="57"/>
      <c r="K9907" s="5"/>
    </row>
    <row r="9908">
      <c r="A9908" s="57"/>
      <c r="K9908" s="5"/>
    </row>
    <row r="9909">
      <c r="A9909" s="57"/>
      <c r="K9909" s="5"/>
    </row>
    <row r="9910">
      <c r="A9910" s="57"/>
      <c r="K9910" s="5"/>
    </row>
    <row r="9911">
      <c r="A9911" s="57"/>
      <c r="K9911" s="5"/>
    </row>
    <row r="9912">
      <c r="A9912" s="57"/>
      <c r="K9912" s="5"/>
    </row>
    <row r="9913">
      <c r="A9913" s="57"/>
      <c r="K9913" s="5"/>
    </row>
    <row r="9914">
      <c r="A9914" s="57"/>
      <c r="K9914" s="5"/>
    </row>
    <row r="9915">
      <c r="A9915" s="57"/>
      <c r="K9915" s="5"/>
    </row>
    <row r="9916">
      <c r="A9916" s="57"/>
      <c r="K9916" s="5"/>
    </row>
    <row r="9917">
      <c r="A9917" s="57"/>
      <c r="K9917" s="5"/>
    </row>
    <row r="9918">
      <c r="A9918" s="57"/>
      <c r="K9918" s="5"/>
    </row>
    <row r="9919">
      <c r="A9919" s="57"/>
      <c r="K9919" s="5"/>
    </row>
    <row r="9920">
      <c r="A9920" s="57"/>
      <c r="K9920" s="5"/>
    </row>
    <row r="9921">
      <c r="A9921" s="57"/>
      <c r="K9921" s="5"/>
    </row>
    <row r="9922">
      <c r="A9922" s="57"/>
      <c r="K9922" s="5"/>
    </row>
    <row r="9923">
      <c r="A9923" s="57"/>
      <c r="K9923" s="5"/>
    </row>
    <row r="9924">
      <c r="A9924" s="57"/>
      <c r="K9924" s="5"/>
    </row>
    <row r="9925">
      <c r="A9925" s="57"/>
      <c r="K9925" s="5"/>
    </row>
    <row r="9926">
      <c r="A9926" s="57"/>
      <c r="K9926" s="5"/>
    </row>
    <row r="9927">
      <c r="A9927" s="57"/>
      <c r="K9927" s="5"/>
    </row>
    <row r="9928">
      <c r="A9928" s="57"/>
      <c r="K9928" s="5"/>
    </row>
    <row r="9929">
      <c r="A9929" s="57"/>
      <c r="K9929" s="5"/>
    </row>
    <row r="9930">
      <c r="A9930" s="57"/>
      <c r="K9930" s="5"/>
    </row>
    <row r="9931">
      <c r="A9931" s="57"/>
      <c r="K9931" s="5"/>
    </row>
    <row r="9932">
      <c r="A9932" s="57"/>
      <c r="K9932" s="5"/>
    </row>
    <row r="9933">
      <c r="A9933" s="57"/>
      <c r="K9933" s="5"/>
    </row>
    <row r="9934">
      <c r="A9934" s="57"/>
      <c r="K9934" s="5"/>
    </row>
    <row r="9935">
      <c r="A9935" s="57"/>
      <c r="K9935" s="5"/>
    </row>
    <row r="9936">
      <c r="A9936" s="57"/>
      <c r="K9936" s="5"/>
    </row>
    <row r="9937">
      <c r="A9937" s="57"/>
      <c r="K9937" s="5"/>
    </row>
    <row r="9938">
      <c r="A9938" s="57"/>
      <c r="K9938" s="5"/>
    </row>
    <row r="9939">
      <c r="A9939" s="57"/>
      <c r="K9939" s="5"/>
    </row>
    <row r="9940">
      <c r="A9940" s="57"/>
      <c r="K9940" s="5"/>
    </row>
    <row r="9941">
      <c r="A9941" s="57"/>
      <c r="K9941" s="5"/>
    </row>
    <row r="9942">
      <c r="A9942" s="57"/>
      <c r="K9942" s="5"/>
    </row>
    <row r="9943">
      <c r="A9943" s="57"/>
      <c r="K9943" s="5"/>
    </row>
    <row r="9944">
      <c r="A9944" s="57"/>
      <c r="K9944" s="5"/>
    </row>
    <row r="9945">
      <c r="A9945" s="57"/>
      <c r="K9945" s="5"/>
    </row>
    <row r="9946">
      <c r="A9946" s="57"/>
      <c r="K9946" s="5"/>
    </row>
    <row r="9947">
      <c r="A9947" s="57"/>
      <c r="K9947" s="5"/>
    </row>
    <row r="9948">
      <c r="A9948" s="57"/>
      <c r="K9948" s="5"/>
    </row>
    <row r="9949">
      <c r="A9949" s="57"/>
      <c r="K9949" s="5"/>
    </row>
    <row r="9950">
      <c r="A9950" s="57"/>
      <c r="K9950" s="5"/>
    </row>
    <row r="9951">
      <c r="A9951" s="57"/>
      <c r="K9951" s="5"/>
    </row>
    <row r="9952">
      <c r="A9952" s="57"/>
      <c r="K9952" s="5"/>
    </row>
    <row r="9953">
      <c r="A9953" s="57"/>
      <c r="K9953" s="5"/>
    </row>
    <row r="9954">
      <c r="A9954" s="57"/>
      <c r="K9954" s="5"/>
    </row>
    <row r="9955">
      <c r="A9955" s="57"/>
      <c r="K9955" s="5"/>
    </row>
    <row r="9956">
      <c r="A9956" s="57"/>
      <c r="K9956" s="5"/>
    </row>
    <row r="9957">
      <c r="A9957" s="57"/>
      <c r="K9957" s="5"/>
    </row>
    <row r="9958">
      <c r="A9958" s="57"/>
      <c r="K9958" s="5"/>
    </row>
    <row r="9959">
      <c r="A9959" s="57"/>
      <c r="K9959" s="5"/>
    </row>
    <row r="9960">
      <c r="A9960" s="57"/>
      <c r="K9960" s="5"/>
    </row>
    <row r="9961">
      <c r="A9961" s="57"/>
      <c r="K9961" s="5"/>
    </row>
    <row r="9962">
      <c r="A9962" s="57"/>
      <c r="K9962" s="5"/>
    </row>
    <row r="9963">
      <c r="A9963" s="57"/>
      <c r="K9963" s="5"/>
    </row>
    <row r="9964">
      <c r="A9964" s="57"/>
      <c r="K9964" s="5"/>
    </row>
    <row r="9965">
      <c r="A9965" s="57"/>
      <c r="K9965" s="5"/>
    </row>
    <row r="9966">
      <c r="A9966" s="57"/>
      <c r="K9966" s="5"/>
    </row>
    <row r="9967">
      <c r="A9967" s="57"/>
      <c r="K9967" s="5"/>
    </row>
    <row r="9968">
      <c r="A9968" s="57"/>
      <c r="K9968" s="5"/>
    </row>
    <row r="9969">
      <c r="A9969" s="57"/>
      <c r="K9969" s="5"/>
    </row>
    <row r="9970">
      <c r="A9970" s="57"/>
      <c r="K9970" s="5"/>
    </row>
    <row r="9971">
      <c r="A9971" s="57"/>
      <c r="K9971" s="5"/>
    </row>
    <row r="9972">
      <c r="A9972" s="57"/>
      <c r="K9972" s="5"/>
    </row>
    <row r="9973">
      <c r="A9973" s="57"/>
      <c r="K9973" s="5"/>
    </row>
    <row r="9974">
      <c r="A9974" s="57"/>
      <c r="K9974" s="5"/>
    </row>
    <row r="9975">
      <c r="A9975" s="57"/>
      <c r="K9975" s="5"/>
    </row>
    <row r="9976">
      <c r="A9976" s="57"/>
      <c r="K9976" s="5"/>
    </row>
    <row r="9977">
      <c r="A9977" s="57"/>
      <c r="K9977" s="5"/>
    </row>
    <row r="9978">
      <c r="A9978" s="57"/>
      <c r="K9978" s="5"/>
    </row>
    <row r="9979">
      <c r="A9979" s="57"/>
      <c r="K9979" s="5"/>
    </row>
    <row r="9980">
      <c r="A9980" s="57"/>
      <c r="K9980" s="5"/>
    </row>
    <row r="9981">
      <c r="A9981" s="57"/>
      <c r="K9981" s="5"/>
    </row>
    <row r="9982">
      <c r="A9982" s="57"/>
      <c r="K9982" s="5"/>
    </row>
    <row r="9983">
      <c r="A9983" s="57"/>
      <c r="K9983" s="5"/>
    </row>
    <row r="9984">
      <c r="A9984" s="57"/>
      <c r="K9984" s="5"/>
    </row>
    <row r="9985">
      <c r="A9985" s="57"/>
      <c r="K9985" s="5"/>
    </row>
    <row r="9986">
      <c r="A9986" s="57"/>
      <c r="K9986" s="5"/>
    </row>
    <row r="9987">
      <c r="A9987" s="57"/>
      <c r="K9987" s="5"/>
    </row>
    <row r="9988">
      <c r="A9988" s="57"/>
      <c r="K9988" s="5"/>
    </row>
    <row r="9989">
      <c r="A9989" s="57"/>
      <c r="K9989" s="5"/>
    </row>
    <row r="9990">
      <c r="A9990" s="57"/>
      <c r="K9990" s="5"/>
    </row>
    <row r="9991">
      <c r="A9991" s="57"/>
      <c r="K9991" s="5"/>
    </row>
    <row r="9992">
      <c r="A9992" s="57"/>
      <c r="K9992" s="5"/>
    </row>
    <row r="9993">
      <c r="A9993" s="57"/>
      <c r="K9993" s="5"/>
    </row>
    <row r="9994">
      <c r="A9994" s="57"/>
      <c r="K9994" s="5"/>
    </row>
    <row r="9995">
      <c r="A9995" s="57"/>
      <c r="K9995" s="5"/>
    </row>
    <row r="9996">
      <c r="A9996" s="57"/>
      <c r="K9996" s="5"/>
    </row>
    <row r="9997">
      <c r="A9997" s="57"/>
      <c r="K9997" s="5"/>
    </row>
    <row r="9998">
      <c r="A9998" s="57"/>
      <c r="K9998" s="5"/>
    </row>
    <row r="9999">
      <c r="A9999" s="57"/>
      <c r="K9999" s="5"/>
    </row>
    <row r="10000">
      <c r="A10000" s="57"/>
      <c r="K10000" s="5"/>
    </row>
    <row r="10001">
      <c r="A10001" s="57"/>
      <c r="K10001" s="5"/>
    </row>
    <row r="10002">
      <c r="A10002" s="57"/>
      <c r="K10002" s="5"/>
    </row>
    <row r="10003">
      <c r="A10003" s="57"/>
      <c r="K10003" s="5"/>
    </row>
    <row r="10004">
      <c r="A10004" s="57"/>
      <c r="K10004" s="5"/>
    </row>
    <row r="10005">
      <c r="A10005" s="57"/>
      <c r="K10005" s="5"/>
    </row>
    <row r="10006">
      <c r="A10006" s="57"/>
      <c r="K10006" s="5"/>
    </row>
    <row r="10007">
      <c r="A10007" s="57"/>
      <c r="K10007" s="5"/>
    </row>
    <row r="10008">
      <c r="A10008" s="57"/>
      <c r="K10008" s="5"/>
    </row>
    <row r="10009">
      <c r="A10009" s="57"/>
      <c r="K10009" s="5"/>
    </row>
    <row r="10010">
      <c r="A10010" s="57"/>
      <c r="K10010" s="5"/>
    </row>
    <row r="10011">
      <c r="A10011" s="57"/>
      <c r="K10011" s="5"/>
    </row>
    <row r="10012">
      <c r="A10012" s="57"/>
      <c r="K10012" s="5"/>
    </row>
    <row r="10013">
      <c r="A10013" s="57"/>
      <c r="K10013" s="5"/>
    </row>
    <row r="10014">
      <c r="A10014" s="57"/>
      <c r="K10014" s="5"/>
    </row>
    <row r="10015">
      <c r="A10015" s="57"/>
      <c r="K10015" s="5"/>
    </row>
    <row r="10016">
      <c r="A10016" s="57"/>
      <c r="K10016" s="5"/>
    </row>
    <row r="10017">
      <c r="A10017" s="57"/>
      <c r="K10017" s="5"/>
    </row>
    <row r="10018">
      <c r="A10018" s="57"/>
      <c r="K10018" s="5"/>
    </row>
    <row r="10019">
      <c r="A10019" s="57"/>
      <c r="K10019" s="5"/>
    </row>
    <row r="10020">
      <c r="A10020" s="57"/>
      <c r="K10020" s="5"/>
    </row>
    <row r="10021">
      <c r="A10021" s="57"/>
      <c r="K10021" s="5"/>
    </row>
    <row r="10022">
      <c r="A10022" s="57"/>
      <c r="K10022" s="5"/>
    </row>
    <row r="10023">
      <c r="A10023" s="57"/>
      <c r="K10023" s="5"/>
    </row>
    <row r="10024">
      <c r="A10024" s="57"/>
      <c r="K10024" s="5"/>
    </row>
    <row r="10025">
      <c r="A10025" s="57"/>
      <c r="K10025" s="5"/>
    </row>
    <row r="10026">
      <c r="A10026" s="57"/>
      <c r="K10026" s="5"/>
    </row>
    <row r="10027">
      <c r="A10027" s="57"/>
      <c r="K10027" s="5"/>
    </row>
    <row r="10028">
      <c r="A10028" s="57"/>
      <c r="K10028" s="5"/>
    </row>
    <row r="10029">
      <c r="A10029" s="57"/>
      <c r="K10029" s="5"/>
    </row>
    <row r="10030">
      <c r="A10030" s="57"/>
      <c r="K10030" s="5"/>
    </row>
    <row r="10031">
      <c r="A10031" s="57"/>
      <c r="K10031" s="5"/>
    </row>
    <row r="10032">
      <c r="A10032" s="57"/>
      <c r="K10032" s="5"/>
    </row>
    <row r="10033">
      <c r="A10033" s="57"/>
      <c r="K10033" s="5"/>
    </row>
    <row r="10034">
      <c r="A10034" s="57"/>
      <c r="K10034" s="5"/>
    </row>
    <row r="10035">
      <c r="A10035" s="57"/>
      <c r="K10035" s="5"/>
    </row>
    <row r="10036">
      <c r="A10036" s="57"/>
      <c r="K10036" s="5"/>
    </row>
    <row r="10037">
      <c r="A10037" s="57"/>
      <c r="K10037" s="5"/>
    </row>
    <row r="10038">
      <c r="A10038" s="57"/>
      <c r="K10038" s="5"/>
    </row>
    <row r="10039">
      <c r="A10039" s="57"/>
      <c r="K10039" s="5"/>
    </row>
    <row r="10040">
      <c r="A10040" s="57"/>
      <c r="K10040" s="5"/>
    </row>
    <row r="10041">
      <c r="A10041" s="57"/>
      <c r="K10041" s="5"/>
    </row>
    <row r="10042">
      <c r="A10042" s="57"/>
      <c r="K10042" s="5"/>
    </row>
    <row r="10043">
      <c r="A10043" s="57"/>
      <c r="K10043" s="5"/>
    </row>
    <row r="10044">
      <c r="A10044" s="57"/>
      <c r="K10044" s="5"/>
    </row>
    <row r="10045">
      <c r="A10045" s="57"/>
      <c r="K10045" s="5"/>
    </row>
    <row r="10046">
      <c r="A10046" s="57"/>
      <c r="K10046" s="5"/>
    </row>
    <row r="10047">
      <c r="A10047" s="57"/>
      <c r="K10047" s="5"/>
    </row>
    <row r="10048">
      <c r="A10048" s="57"/>
      <c r="K10048" s="5"/>
    </row>
    <row r="10049">
      <c r="A10049" s="57"/>
      <c r="K10049" s="5"/>
    </row>
    <row r="10050">
      <c r="A10050" s="57"/>
      <c r="K10050" s="5"/>
    </row>
    <row r="10051">
      <c r="A10051" s="57"/>
      <c r="K10051" s="5"/>
    </row>
    <row r="10052">
      <c r="A10052" s="57"/>
      <c r="K10052" s="5"/>
    </row>
    <row r="10053">
      <c r="A10053" s="57"/>
      <c r="K10053" s="5"/>
    </row>
    <row r="10054">
      <c r="A10054" s="57"/>
      <c r="K10054" s="5"/>
    </row>
    <row r="10055">
      <c r="A10055" s="57"/>
      <c r="K10055" s="5"/>
    </row>
    <row r="10056">
      <c r="A10056" s="57"/>
      <c r="K10056" s="5"/>
    </row>
    <row r="10057">
      <c r="A10057" s="57"/>
      <c r="K10057" s="5"/>
    </row>
    <row r="10058">
      <c r="A10058" s="57"/>
      <c r="K10058" s="5"/>
    </row>
    <row r="10059">
      <c r="A10059" s="57"/>
      <c r="K10059" s="5"/>
    </row>
    <row r="10060">
      <c r="A10060" s="57"/>
      <c r="K10060" s="5"/>
    </row>
    <row r="10061">
      <c r="A10061" s="57"/>
      <c r="K10061" s="5"/>
    </row>
    <row r="10062">
      <c r="A10062" s="57"/>
      <c r="K10062" s="5"/>
    </row>
    <row r="10063">
      <c r="A10063" s="57"/>
      <c r="K10063" s="5"/>
    </row>
    <row r="10064">
      <c r="A10064" s="57"/>
      <c r="K10064" s="5"/>
    </row>
    <row r="10065">
      <c r="A10065" s="57"/>
      <c r="K10065" s="5"/>
    </row>
    <row r="10066">
      <c r="A10066" s="57"/>
      <c r="K10066" s="5"/>
    </row>
    <row r="10067">
      <c r="A10067" s="57"/>
      <c r="K10067" s="5"/>
    </row>
    <row r="10068">
      <c r="A10068" s="57"/>
      <c r="K10068" s="5"/>
    </row>
    <row r="10069">
      <c r="A10069" s="57"/>
      <c r="K10069" s="5"/>
    </row>
    <row r="10070">
      <c r="A10070" s="57"/>
      <c r="K10070" s="5"/>
    </row>
    <row r="10071">
      <c r="A10071" s="57"/>
      <c r="K10071" s="5"/>
    </row>
    <row r="10072">
      <c r="A10072" s="57"/>
      <c r="K10072" s="5"/>
    </row>
    <row r="10073">
      <c r="A10073" s="57"/>
      <c r="K10073" s="5"/>
    </row>
    <row r="10074">
      <c r="A10074" s="57"/>
      <c r="K10074" s="5"/>
    </row>
    <row r="10075">
      <c r="A10075" s="57"/>
      <c r="K10075" s="5"/>
    </row>
    <row r="10076">
      <c r="A10076" s="57"/>
      <c r="K10076" s="5"/>
    </row>
    <row r="10077">
      <c r="A10077" s="57"/>
      <c r="K10077" s="5"/>
    </row>
    <row r="10078">
      <c r="A10078" s="57"/>
      <c r="K10078" s="5"/>
    </row>
    <row r="10079">
      <c r="A10079" s="57"/>
      <c r="K10079" s="5"/>
    </row>
    <row r="10080">
      <c r="A10080" s="57"/>
      <c r="K10080" s="5"/>
    </row>
    <row r="10081">
      <c r="A10081" s="57"/>
      <c r="K10081" s="5"/>
    </row>
    <row r="10082">
      <c r="A10082" s="57"/>
      <c r="K10082" s="5"/>
    </row>
    <row r="10083">
      <c r="A10083" s="57"/>
      <c r="K10083" s="5"/>
    </row>
    <row r="10084">
      <c r="A10084" s="57"/>
      <c r="K10084" s="5"/>
    </row>
    <row r="10085">
      <c r="A10085" s="57"/>
      <c r="K10085" s="5"/>
    </row>
    <row r="10086">
      <c r="A10086" s="57"/>
      <c r="K10086" s="5"/>
    </row>
    <row r="10087">
      <c r="A10087" s="57"/>
      <c r="K10087" s="5"/>
    </row>
    <row r="10088">
      <c r="A10088" s="57"/>
      <c r="K10088" s="5"/>
    </row>
    <row r="10089">
      <c r="A10089" s="57"/>
      <c r="K10089" s="5"/>
    </row>
    <row r="10090">
      <c r="A10090" s="57"/>
      <c r="K10090" s="5"/>
    </row>
    <row r="10091">
      <c r="A10091" s="57"/>
      <c r="K10091" s="5"/>
    </row>
    <row r="10092">
      <c r="A10092" s="57"/>
      <c r="K10092" s="5"/>
    </row>
    <row r="10093">
      <c r="A10093" s="57"/>
      <c r="K10093" s="5"/>
    </row>
    <row r="10094">
      <c r="A10094" s="57"/>
      <c r="K10094" s="5"/>
    </row>
    <row r="10095">
      <c r="A10095" s="57"/>
      <c r="K10095" s="5"/>
    </row>
    <row r="10096">
      <c r="A10096" s="57"/>
      <c r="K10096" s="5"/>
    </row>
    <row r="10097">
      <c r="A10097" s="57"/>
      <c r="K10097" s="5"/>
    </row>
    <row r="10098">
      <c r="A10098" s="57"/>
      <c r="K10098" s="5"/>
    </row>
    <row r="10099">
      <c r="A10099" s="57"/>
      <c r="K10099" s="5"/>
    </row>
    <row r="10100">
      <c r="A10100" s="57"/>
      <c r="K10100" s="5"/>
    </row>
    <row r="10101">
      <c r="A10101" s="57"/>
      <c r="K10101" s="5"/>
    </row>
    <row r="10102">
      <c r="A10102" s="57"/>
      <c r="K10102" s="5"/>
    </row>
    <row r="10103">
      <c r="A10103" s="57"/>
      <c r="K10103" s="5"/>
    </row>
    <row r="10104">
      <c r="A10104" s="57"/>
      <c r="K10104" s="5"/>
    </row>
    <row r="10105">
      <c r="A10105" s="57"/>
      <c r="K10105" s="5"/>
    </row>
    <row r="10106">
      <c r="A10106" s="57"/>
      <c r="K10106" s="5"/>
    </row>
    <row r="10107">
      <c r="A10107" s="57"/>
      <c r="K10107" s="5"/>
    </row>
    <row r="10108">
      <c r="A10108" s="57"/>
      <c r="K10108" s="5"/>
    </row>
    <row r="10109">
      <c r="A10109" s="57"/>
      <c r="K10109" s="5"/>
    </row>
    <row r="10110">
      <c r="A10110" s="57"/>
      <c r="K10110" s="5"/>
    </row>
    <row r="10111">
      <c r="A10111" s="57"/>
      <c r="K10111" s="5"/>
    </row>
    <row r="10112">
      <c r="A10112" s="57"/>
      <c r="K10112" s="5"/>
    </row>
    <row r="10113">
      <c r="A10113" s="57"/>
      <c r="K10113" s="5"/>
    </row>
    <row r="10114">
      <c r="A10114" s="57"/>
      <c r="K10114" s="5"/>
    </row>
    <row r="10115">
      <c r="A10115" s="57"/>
      <c r="K10115" s="5"/>
    </row>
    <row r="10116">
      <c r="A10116" s="57"/>
      <c r="K10116" s="5"/>
    </row>
    <row r="10117">
      <c r="A10117" s="57"/>
      <c r="K10117" s="5"/>
    </row>
    <row r="10118">
      <c r="A10118" s="57"/>
      <c r="K10118" s="5"/>
    </row>
    <row r="10119">
      <c r="A10119" s="57"/>
      <c r="K10119" s="5"/>
    </row>
    <row r="10120">
      <c r="A10120" s="57"/>
      <c r="K10120" s="5"/>
    </row>
    <row r="10121">
      <c r="A10121" s="57"/>
      <c r="K10121" s="5"/>
    </row>
    <row r="10122">
      <c r="A10122" s="57"/>
      <c r="K10122" s="5"/>
    </row>
    <row r="10123">
      <c r="A10123" s="57"/>
      <c r="K10123" s="5"/>
    </row>
    <row r="10124">
      <c r="A10124" s="57"/>
      <c r="K10124" s="5"/>
    </row>
    <row r="10125">
      <c r="A10125" s="57"/>
      <c r="K10125" s="5"/>
    </row>
    <row r="10126">
      <c r="A10126" s="57"/>
      <c r="K10126" s="5"/>
    </row>
    <row r="10127">
      <c r="A10127" s="57"/>
      <c r="K10127" s="5"/>
    </row>
    <row r="10128">
      <c r="A10128" s="57"/>
      <c r="K10128" s="5"/>
    </row>
    <row r="10129">
      <c r="A10129" s="57"/>
      <c r="K10129" s="5"/>
    </row>
    <row r="10130">
      <c r="A10130" s="57"/>
      <c r="K10130" s="5"/>
    </row>
    <row r="10131">
      <c r="A10131" s="57"/>
      <c r="K10131" s="5"/>
    </row>
    <row r="10132">
      <c r="A10132" s="57"/>
      <c r="K10132" s="5"/>
    </row>
    <row r="10133">
      <c r="A10133" s="57"/>
      <c r="K10133" s="5"/>
    </row>
    <row r="10134">
      <c r="A10134" s="57"/>
      <c r="K10134" s="5"/>
    </row>
    <row r="10135">
      <c r="A10135" s="57"/>
      <c r="K10135" s="5"/>
    </row>
    <row r="10136">
      <c r="A10136" s="57"/>
      <c r="K10136" s="5"/>
    </row>
    <row r="10137">
      <c r="A10137" s="57"/>
      <c r="K10137" s="5"/>
    </row>
    <row r="10138">
      <c r="A10138" s="57"/>
      <c r="K10138" s="5"/>
    </row>
    <row r="10139">
      <c r="A10139" s="57"/>
      <c r="K10139" s="5"/>
    </row>
    <row r="10140">
      <c r="A10140" s="57"/>
      <c r="K10140" s="5"/>
    </row>
    <row r="10141">
      <c r="A10141" s="57"/>
      <c r="K10141" s="5"/>
    </row>
    <row r="10142">
      <c r="A10142" s="57"/>
      <c r="K10142" s="5"/>
    </row>
    <row r="10143">
      <c r="A10143" s="57"/>
      <c r="K10143" s="5"/>
    </row>
    <row r="10144">
      <c r="A10144" s="57"/>
      <c r="K10144" s="5"/>
    </row>
    <row r="10145">
      <c r="A10145" s="57"/>
      <c r="K10145" s="5"/>
    </row>
    <row r="10146">
      <c r="A10146" s="57"/>
      <c r="K10146" s="5"/>
    </row>
    <row r="10147">
      <c r="A10147" s="57"/>
      <c r="K10147" s="5"/>
    </row>
    <row r="10148">
      <c r="A10148" s="57"/>
      <c r="K10148" s="5"/>
    </row>
    <row r="10149">
      <c r="A10149" s="57"/>
      <c r="K10149" s="5"/>
    </row>
    <row r="10150">
      <c r="A10150" s="57"/>
      <c r="K10150" s="5"/>
    </row>
    <row r="10151">
      <c r="A10151" s="57"/>
      <c r="K10151" s="5"/>
    </row>
    <row r="10152">
      <c r="A10152" s="57"/>
      <c r="K10152" s="5"/>
    </row>
    <row r="10153">
      <c r="A10153" s="57"/>
      <c r="K10153" s="5"/>
    </row>
    <row r="10154">
      <c r="A10154" s="57"/>
      <c r="K10154" s="5"/>
    </row>
    <row r="10155">
      <c r="A10155" s="57"/>
      <c r="K10155" s="5"/>
    </row>
    <row r="10156">
      <c r="A10156" s="57"/>
      <c r="K10156" s="5"/>
    </row>
    <row r="10157">
      <c r="A10157" s="57"/>
      <c r="K10157" s="5"/>
    </row>
    <row r="10158">
      <c r="A10158" s="57"/>
      <c r="K10158" s="5"/>
    </row>
    <row r="10159">
      <c r="A10159" s="57"/>
      <c r="K10159" s="5"/>
    </row>
    <row r="10160">
      <c r="A10160" s="57"/>
      <c r="K10160" s="5"/>
    </row>
    <row r="10161">
      <c r="A10161" s="57"/>
      <c r="K10161" s="5"/>
    </row>
    <row r="10162">
      <c r="A10162" s="57"/>
      <c r="K10162" s="5"/>
    </row>
    <row r="10163">
      <c r="A10163" s="57"/>
      <c r="K10163" s="5"/>
    </row>
    <row r="10164">
      <c r="A10164" s="57"/>
      <c r="K10164" s="5"/>
    </row>
    <row r="10165">
      <c r="A10165" s="57"/>
      <c r="K10165" s="5"/>
    </row>
    <row r="10166">
      <c r="A10166" s="57"/>
      <c r="K10166" s="5"/>
    </row>
    <row r="10167">
      <c r="A10167" s="57"/>
      <c r="K10167" s="5"/>
    </row>
    <row r="10168">
      <c r="A10168" s="57"/>
      <c r="K10168" s="5"/>
    </row>
    <row r="10169">
      <c r="A10169" s="57"/>
      <c r="K10169" s="5"/>
    </row>
    <row r="10170">
      <c r="A10170" s="57"/>
      <c r="K10170" s="5"/>
    </row>
    <row r="10171">
      <c r="A10171" s="57"/>
      <c r="K10171" s="5"/>
    </row>
    <row r="10172">
      <c r="A10172" s="57"/>
      <c r="K10172" s="5"/>
    </row>
    <row r="10173">
      <c r="A10173" s="57"/>
      <c r="K10173" s="5"/>
    </row>
    <row r="10174">
      <c r="A10174" s="57"/>
      <c r="K10174" s="5"/>
    </row>
    <row r="10175">
      <c r="A10175" s="57"/>
      <c r="K10175" s="5"/>
    </row>
    <row r="10176">
      <c r="A10176" s="57"/>
      <c r="K10176" s="5"/>
    </row>
    <row r="10177">
      <c r="A10177" s="57"/>
      <c r="K10177" s="5"/>
    </row>
    <row r="10178">
      <c r="A10178" s="57"/>
      <c r="K10178" s="5"/>
    </row>
    <row r="10179">
      <c r="A10179" s="57"/>
      <c r="K10179" s="5"/>
    </row>
    <row r="10180">
      <c r="A10180" s="57"/>
      <c r="K10180" s="5"/>
    </row>
    <row r="10181">
      <c r="A10181" s="57"/>
      <c r="K10181" s="5"/>
    </row>
    <row r="10182">
      <c r="A10182" s="57"/>
      <c r="K10182" s="5"/>
    </row>
    <row r="10183">
      <c r="A10183" s="57"/>
      <c r="K10183" s="5"/>
    </row>
    <row r="10184">
      <c r="A10184" s="57"/>
      <c r="K10184" s="5"/>
    </row>
    <row r="10185">
      <c r="A10185" s="57"/>
      <c r="K10185" s="5"/>
    </row>
    <row r="10186">
      <c r="A10186" s="57"/>
      <c r="K10186" s="5"/>
    </row>
    <row r="10187">
      <c r="A10187" s="57"/>
      <c r="K10187" s="5"/>
    </row>
    <row r="10188">
      <c r="A10188" s="57"/>
      <c r="K10188" s="5"/>
    </row>
    <row r="10189">
      <c r="A10189" s="57"/>
      <c r="K10189" s="5"/>
    </row>
    <row r="10190">
      <c r="A10190" s="57"/>
      <c r="K10190" s="5"/>
    </row>
    <row r="10191">
      <c r="A10191" s="57"/>
      <c r="K10191" s="5"/>
    </row>
    <row r="10192">
      <c r="A10192" s="57"/>
      <c r="K10192" s="5"/>
    </row>
    <row r="10193">
      <c r="A10193" s="57"/>
      <c r="K10193" s="5"/>
    </row>
    <row r="10194">
      <c r="A10194" s="57"/>
      <c r="K10194" s="5"/>
    </row>
    <row r="10195">
      <c r="A10195" s="57"/>
      <c r="K10195" s="5"/>
    </row>
    <row r="10196">
      <c r="A10196" s="57"/>
      <c r="K10196" s="5"/>
    </row>
    <row r="10197">
      <c r="A10197" s="57"/>
      <c r="K10197" s="5"/>
    </row>
    <row r="10198">
      <c r="A10198" s="57"/>
      <c r="K10198" s="5"/>
    </row>
    <row r="10199">
      <c r="A10199" s="57"/>
      <c r="K10199" s="5"/>
    </row>
    <row r="10200">
      <c r="A10200" s="57"/>
      <c r="K10200" s="5"/>
    </row>
    <row r="10201">
      <c r="A10201" s="57"/>
      <c r="K10201" s="5"/>
    </row>
    <row r="10202">
      <c r="A10202" s="57"/>
      <c r="K10202" s="5"/>
    </row>
    <row r="10203">
      <c r="A10203" s="57"/>
      <c r="K10203" s="5"/>
    </row>
    <row r="10204">
      <c r="A10204" s="57"/>
      <c r="K10204" s="5"/>
    </row>
    <row r="10205">
      <c r="A10205" s="57"/>
      <c r="K10205" s="5"/>
    </row>
    <row r="10206">
      <c r="A10206" s="57"/>
      <c r="K10206" s="5"/>
    </row>
    <row r="10207">
      <c r="A10207" s="57"/>
      <c r="K10207" s="5"/>
    </row>
    <row r="10208">
      <c r="A10208" s="57"/>
      <c r="K10208" s="5"/>
    </row>
    <row r="10209">
      <c r="A10209" s="57"/>
      <c r="K10209" s="5"/>
    </row>
    <row r="10210">
      <c r="A10210" s="57"/>
      <c r="K10210" s="5"/>
    </row>
    <row r="10211">
      <c r="A10211" s="57"/>
      <c r="K10211" s="5"/>
    </row>
    <row r="10212">
      <c r="A10212" s="57"/>
      <c r="K10212" s="5"/>
    </row>
    <row r="10213">
      <c r="A10213" s="57"/>
      <c r="K10213" s="5"/>
    </row>
    <row r="10214">
      <c r="A10214" s="57"/>
      <c r="K10214" s="5"/>
    </row>
    <row r="10215">
      <c r="A10215" s="57"/>
      <c r="K10215" s="5"/>
    </row>
    <row r="10216">
      <c r="A10216" s="57"/>
      <c r="K10216" s="5"/>
    </row>
    <row r="10217">
      <c r="A10217" s="57"/>
      <c r="K10217" s="5"/>
    </row>
    <row r="10218">
      <c r="A10218" s="57"/>
      <c r="K10218" s="5"/>
    </row>
    <row r="10219">
      <c r="A10219" s="57"/>
      <c r="K10219" s="5"/>
    </row>
    <row r="10220">
      <c r="A10220" s="57"/>
      <c r="K10220" s="5"/>
    </row>
    <row r="10221">
      <c r="A10221" s="57"/>
      <c r="K10221" s="5"/>
    </row>
    <row r="10222">
      <c r="A10222" s="57"/>
      <c r="K10222" s="5"/>
    </row>
    <row r="10223">
      <c r="A10223" s="57"/>
      <c r="K10223" s="5"/>
    </row>
    <row r="10224">
      <c r="A10224" s="57"/>
      <c r="K10224" s="5"/>
    </row>
    <row r="10225">
      <c r="A10225" s="57"/>
      <c r="K10225" s="5"/>
    </row>
    <row r="10226">
      <c r="A10226" s="57"/>
      <c r="K10226" s="5"/>
    </row>
    <row r="10227">
      <c r="A10227" s="57"/>
      <c r="K10227" s="5"/>
    </row>
    <row r="10228">
      <c r="A10228" s="57"/>
      <c r="K10228" s="5"/>
    </row>
    <row r="10229">
      <c r="A10229" s="57"/>
      <c r="K10229" s="5"/>
    </row>
    <row r="10230">
      <c r="A10230" s="57"/>
      <c r="K10230" s="5"/>
    </row>
    <row r="10231">
      <c r="A10231" s="57"/>
      <c r="K10231" s="5"/>
    </row>
    <row r="10232">
      <c r="A10232" s="57"/>
      <c r="K10232" s="5"/>
    </row>
    <row r="10233">
      <c r="A10233" s="57"/>
      <c r="K10233" s="5"/>
    </row>
    <row r="10234">
      <c r="A10234" s="57"/>
      <c r="K10234" s="5"/>
    </row>
    <row r="10235">
      <c r="A10235" s="57"/>
      <c r="K10235" s="5"/>
    </row>
    <row r="10236">
      <c r="A10236" s="57"/>
      <c r="K10236" s="5"/>
    </row>
    <row r="10237">
      <c r="A10237" s="57"/>
      <c r="K10237" s="5"/>
    </row>
    <row r="10238">
      <c r="A10238" s="57"/>
      <c r="K10238" s="5"/>
    </row>
    <row r="10239">
      <c r="A10239" s="57"/>
      <c r="K10239" s="5"/>
    </row>
    <row r="10240">
      <c r="A10240" s="57"/>
      <c r="K10240" s="5"/>
    </row>
    <row r="10241">
      <c r="A10241" s="57"/>
      <c r="K10241" s="5"/>
    </row>
    <row r="10242">
      <c r="A10242" s="57"/>
      <c r="K10242" s="5"/>
    </row>
    <row r="10243">
      <c r="A10243" s="57"/>
      <c r="K10243" s="5"/>
    </row>
    <row r="10244">
      <c r="A10244" s="57"/>
      <c r="K10244" s="5"/>
    </row>
    <row r="10245">
      <c r="A10245" s="57"/>
      <c r="K10245" s="5"/>
    </row>
    <row r="10246">
      <c r="A10246" s="57"/>
      <c r="K10246" s="5"/>
    </row>
    <row r="10247">
      <c r="A10247" s="57"/>
      <c r="K10247" s="5"/>
    </row>
    <row r="10248">
      <c r="A10248" s="57"/>
      <c r="K10248" s="5"/>
    </row>
    <row r="10249">
      <c r="A10249" s="57"/>
      <c r="K10249" s="5"/>
    </row>
    <row r="10250">
      <c r="A10250" s="57"/>
      <c r="K10250" s="5"/>
    </row>
    <row r="10251">
      <c r="A10251" s="57"/>
      <c r="K10251" s="5"/>
    </row>
    <row r="10252">
      <c r="A10252" s="57"/>
      <c r="K10252" s="5"/>
    </row>
    <row r="10253">
      <c r="A10253" s="57"/>
      <c r="K10253" s="5"/>
    </row>
    <row r="10254">
      <c r="A10254" s="57"/>
      <c r="K10254" s="5"/>
    </row>
    <row r="10255">
      <c r="A10255" s="57"/>
      <c r="K10255" s="5"/>
    </row>
    <row r="10256">
      <c r="A10256" s="57"/>
      <c r="K10256" s="5"/>
    </row>
    <row r="10257">
      <c r="A10257" s="57"/>
      <c r="K10257" s="5"/>
    </row>
    <row r="10258">
      <c r="A10258" s="57"/>
      <c r="K10258" s="5"/>
    </row>
    <row r="10259">
      <c r="A10259" s="57"/>
      <c r="K10259" s="5"/>
    </row>
    <row r="10260">
      <c r="A10260" s="57"/>
      <c r="K10260" s="5"/>
    </row>
    <row r="10261">
      <c r="A10261" s="57"/>
      <c r="K10261" s="5"/>
    </row>
    <row r="10262">
      <c r="A10262" s="57"/>
      <c r="K10262" s="5"/>
    </row>
    <row r="10263">
      <c r="A10263" s="57"/>
      <c r="K10263" s="5"/>
    </row>
    <row r="10264">
      <c r="A10264" s="57"/>
      <c r="K10264" s="5"/>
    </row>
    <row r="10265">
      <c r="A10265" s="57"/>
      <c r="K10265" s="5"/>
    </row>
    <row r="10266">
      <c r="A10266" s="57"/>
      <c r="K10266" s="5"/>
    </row>
    <row r="10267">
      <c r="A10267" s="57"/>
      <c r="K10267" s="5"/>
    </row>
    <row r="10268">
      <c r="A10268" s="57"/>
      <c r="K10268" s="5"/>
    </row>
    <row r="10269">
      <c r="A10269" s="57"/>
      <c r="K10269" s="5"/>
    </row>
    <row r="10270">
      <c r="A10270" s="57"/>
      <c r="K10270" s="5"/>
    </row>
    <row r="10271">
      <c r="A10271" s="57"/>
      <c r="K10271" s="5"/>
    </row>
    <row r="10272">
      <c r="A10272" s="57"/>
      <c r="K10272" s="5"/>
    </row>
    <row r="10273">
      <c r="A10273" s="57"/>
      <c r="K10273" s="5"/>
    </row>
    <row r="10274">
      <c r="A10274" s="57"/>
      <c r="K10274" s="5"/>
    </row>
    <row r="10275">
      <c r="A10275" s="57"/>
      <c r="K10275" s="5"/>
    </row>
    <row r="10276">
      <c r="A10276" s="57"/>
      <c r="K10276" s="5"/>
    </row>
    <row r="10277">
      <c r="A10277" s="57"/>
      <c r="K10277" s="5"/>
    </row>
    <row r="10278">
      <c r="A10278" s="57"/>
      <c r="K10278" s="5"/>
    </row>
    <row r="10279">
      <c r="A10279" s="57"/>
      <c r="K10279" s="5"/>
    </row>
    <row r="10280">
      <c r="A10280" s="57"/>
      <c r="K10280" s="5"/>
    </row>
    <row r="10281">
      <c r="A10281" s="57"/>
      <c r="K10281" s="5"/>
    </row>
    <row r="10282">
      <c r="A10282" s="57"/>
      <c r="K10282" s="5"/>
    </row>
    <row r="10283">
      <c r="A10283" s="57"/>
      <c r="K10283" s="5"/>
    </row>
    <row r="10284">
      <c r="A10284" s="57"/>
      <c r="K10284" s="5"/>
    </row>
    <row r="10285">
      <c r="A10285" s="57"/>
      <c r="K10285" s="5"/>
    </row>
    <row r="10286">
      <c r="A10286" s="57"/>
      <c r="K10286" s="5"/>
    </row>
    <row r="10287">
      <c r="A10287" s="57"/>
      <c r="K10287" s="5"/>
    </row>
    <row r="10288">
      <c r="A10288" s="57"/>
      <c r="K10288" s="5"/>
    </row>
    <row r="10289">
      <c r="A10289" s="57"/>
      <c r="K10289" s="5"/>
    </row>
    <row r="10290">
      <c r="A10290" s="57"/>
      <c r="K10290" s="5"/>
    </row>
    <row r="10291">
      <c r="A10291" s="57"/>
      <c r="K10291" s="5"/>
    </row>
    <row r="10292">
      <c r="A10292" s="57"/>
      <c r="K10292" s="5"/>
    </row>
    <row r="10293">
      <c r="A10293" s="57"/>
      <c r="K10293" s="5"/>
    </row>
    <row r="10294">
      <c r="A10294" s="57"/>
      <c r="K10294" s="5"/>
    </row>
    <row r="10295">
      <c r="A10295" s="57"/>
      <c r="K10295" s="5"/>
    </row>
    <row r="10296">
      <c r="A10296" s="57"/>
      <c r="K10296" s="5"/>
    </row>
    <row r="10297">
      <c r="A10297" s="57"/>
      <c r="K10297" s="5"/>
    </row>
    <row r="10298">
      <c r="A10298" s="57"/>
      <c r="K10298" s="5"/>
    </row>
    <row r="10299">
      <c r="A10299" s="57"/>
      <c r="K10299" s="5"/>
    </row>
    <row r="10300">
      <c r="A10300" s="57"/>
      <c r="K10300" s="5"/>
    </row>
    <row r="10301">
      <c r="A10301" s="57"/>
      <c r="K10301" s="5"/>
    </row>
    <row r="10302">
      <c r="A10302" s="57"/>
      <c r="K10302" s="5"/>
    </row>
    <row r="10303">
      <c r="A10303" s="57"/>
      <c r="K10303" s="5"/>
    </row>
    <row r="10304">
      <c r="A10304" s="57"/>
      <c r="K10304" s="5"/>
    </row>
    <row r="10305">
      <c r="A10305" s="57"/>
      <c r="K10305" s="5"/>
    </row>
    <row r="10306">
      <c r="A10306" s="57"/>
      <c r="K10306" s="5"/>
    </row>
    <row r="10307">
      <c r="A10307" s="57"/>
      <c r="K10307" s="5"/>
    </row>
    <row r="10308">
      <c r="A10308" s="57"/>
      <c r="K10308" s="5"/>
    </row>
    <row r="10309">
      <c r="A10309" s="57"/>
      <c r="K10309" s="5"/>
    </row>
    <row r="10310">
      <c r="A10310" s="57"/>
      <c r="K10310" s="5"/>
    </row>
    <row r="10311">
      <c r="A10311" s="57"/>
      <c r="K10311" s="5"/>
    </row>
    <row r="10312">
      <c r="A10312" s="57"/>
      <c r="K10312" s="5"/>
    </row>
    <row r="10313">
      <c r="A10313" s="57"/>
      <c r="K10313" s="5"/>
    </row>
    <row r="10314">
      <c r="A10314" s="57"/>
      <c r="K10314" s="5"/>
    </row>
    <row r="10315">
      <c r="A10315" s="57"/>
      <c r="K10315" s="5"/>
    </row>
    <row r="10316">
      <c r="A10316" s="57"/>
      <c r="K10316" s="5"/>
    </row>
    <row r="10317">
      <c r="A10317" s="57"/>
      <c r="K10317" s="5"/>
    </row>
    <row r="10318">
      <c r="A10318" s="57"/>
      <c r="K10318" s="5"/>
    </row>
    <row r="10319">
      <c r="A10319" s="57"/>
      <c r="K10319" s="5"/>
    </row>
    <row r="10320">
      <c r="A10320" s="57"/>
      <c r="K10320" s="5"/>
    </row>
    <row r="10321">
      <c r="A10321" s="57"/>
      <c r="K10321" s="5"/>
    </row>
    <row r="10322">
      <c r="A10322" s="57"/>
      <c r="K10322" s="5"/>
    </row>
    <row r="10323">
      <c r="A10323" s="57"/>
      <c r="K10323" s="5"/>
    </row>
    <row r="10324">
      <c r="A10324" s="57"/>
      <c r="K10324" s="5"/>
    </row>
    <row r="10325">
      <c r="A10325" s="57"/>
      <c r="K10325" s="5"/>
    </row>
    <row r="10326">
      <c r="A10326" s="57"/>
      <c r="K10326" s="5"/>
    </row>
    <row r="10327">
      <c r="A10327" s="57"/>
      <c r="K10327" s="5"/>
    </row>
    <row r="10328">
      <c r="A10328" s="57"/>
      <c r="K10328" s="5"/>
    </row>
    <row r="10329">
      <c r="A10329" s="57"/>
      <c r="K10329" s="5"/>
    </row>
    <row r="10330">
      <c r="A10330" s="57"/>
      <c r="K10330" s="5"/>
    </row>
    <row r="10331">
      <c r="A10331" s="57"/>
      <c r="K10331" s="5"/>
    </row>
    <row r="10332">
      <c r="A10332" s="57"/>
      <c r="K10332" s="5"/>
    </row>
    <row r="10333">
      <c r="A10333" s="57"/>
      <c r="K10333" s="5"/>
    </row>
    <row r="10334">
      <c r="A10334" s="57"/>
      <c r="K10334" s="5"/>
    </row>
    <row r="10335">
      <c r="A10335" s="57"/>
      <c r="K10335" s="5"/>
    </row>
    <row r="10336">
      <c r="A10336" s="57"/>
      <c r="K10336" s="5"/>
    </row>
    <row r="10337">
      <c r="A10337" s="57"/>
      <c r="K10337" s="5"/>
    </row>
    <row r="10338">
      <c r="A10338" s="57"/>
      <c r="K10338" s="5"/>
    </row>
    <row r="10339">
      <c r="A10339" s="57"/>
      <c r="K10339" s="5"/>
    </row>
    <row r="10340">
      <c r="A10340" s="57"/>
      <c r="K10340" s="5"/>
    </row>
    <row r="10341">
      <c r="A10341" s="57"/>
      <c r="K10341" s="5"/>
    </row>
    <row r="10342">
      <c r="A10342" s="57"/>
      <c r="K10342" s="5"/>
    </row>
    <row r="10343">
      <c r="A10343" s="57"/>
      <c r="K10343" s="5"/>
    </row>
    <row r="10344">
      <c r="A10344" s="57"/>
      <c r="K10344" s="5"/>
    </row>
    <row r="10345">
      <c r="A10345" s="57"/>
      <c r="K10345" s="5"/>
    </row>
    <row r="10346">
      <c r="A10346" s="57"/>
      <c r="K10346" s="5"/>
    </row>
    <row r="10347">
      <c r="A10347" s="57"/>
      <c r="K10347" s="5"/>
    </row>
    <row r="10348">
      <c r="A10348" s="57"/>
      <c r="K10348" s="5"/>
    </row>
    <row r="10349">
      <c r="A10349" s="57"/>
      <c r="K10349" s="5"/>
    </row>
    <row r="10350">
      <c r="A10350" s="57"/>
      <c r="K10350" s="5"/>
    </row>
    <row r="10351">
      <c r="A10351" s="57"/>
      <c r="K10351" s="5"/>
    </row>
    <row r="10352">
      <c r="A10352" s="57"/>
      <c r="K10352" s="5"/>
    </row>
    <row r="10353">
      <c r="A10353" s="57"/>
      <c r="K10353" s="5"/>
    </row>
    <row r="10354">
      <c r="A10354" s="57"/>
      <c r="K10354" s="5"/>
    </row>
    <row r="10355">
      <c r="A10355" s="57"/>
      <c r="K10355" s="5"/>
    </row>
    <row r="10356">
      <c r="A10356" s="57"/>
      <c r="K10356" s="5"/>
    </row>
    <row r="10357">
      <c r="A10357" s="57"/>
      <c r="K10357" s="5"/>
    </row>
    <row r="10358">
      <c r="A10358" s="57"/>
      <c r="K10358" s="5"/>
    </row>
    <row r="10359">
      <c r="A10359" s="57"/>
      <c r="K10359" s="5"/>
    </row>
    <row r="10360">
      <c r="A10360" s="57"/>
      <c r="K10360" s="5"/>
    </row>
    <row r="10361">
      <c r="A10361" s="57"/>
      <c r="K10361" s="5"/>
    </row>
    <row r="10362">
      <c r="A10362" s="57"/>
      <c r="K10362" s="5"/>
    </row>
    <row r="10363">
      <c r="A10363" s="57"/>
      <c r="K10363" s="5"/>
    </row>
    <row r="10364">
      <c r="A10364" s="57"/>
      <c r="K10364" s="5"/>
    </row>
    <row r="10365">
      <c r="A10365" s="57"/>
      <c r="K10365" s="5"/>
    </row>
    <row r="10366">
      <c r="A10366" s="57"/>
      <c r="K10366" s="5"/>
    </row>
    <row r="10367">
      <c r="A10367" s="57"/>
      <c r="K10367" s="5"/>
    </row>
    <row r="10368">
      <c r="A10368" s="57"/>
      <c r="K10368" s="5"/>
    </row>
    <row r="10369">
      <c r="A10369" s="57"/>
      <c r="K10369" s="5"/>
    </row>
    <row r="10370">
      <c r="A10370" s="57"/>
      <c r="K10370" s="5"/>
    </row>
    <row r="10371">
      <c r="A10371" s="57"/>
      <c r="K10371" s="5"/>
    </row>
    <row r="10372">
      <c r="A10372" s="57"/>
      <c r="K10372" s="5"/>
    </row>
    <row r="10373">
      <c r="A10373" s="57"/>
      <c r="K10373" s="5"/>
    </row>
    <row r="10374">
      <c r="A10374" s="57"/>
      <c r="K10374" s="5"/>
    </row>
    <row r="10375">
      <c r="A10375" s="57"/>
      <c r="K10375" s="5"/>
    </row>
    <row r="10376">
      <c r="A10376" s="57"/>
      <c r="K10376" s="5"/>
    </row>
    <row r="10377">
      <c r="A10377" s="57"/>
      <c r="K10377" s="5"/>
    </row>
    <row r="10378">
      <c r="A10378" s="57"/>
      <c r="K10378" s="5"/>
    </row>
    <row r="10379">
      <c r="A10379" s="57"/>
      <c r="K10379" s="5"/>
    </row>
    <row r="10380">
      <c r="A10380" s="57"/>
      <c r="K10380" s="5"/>
    </row>
    <row r="10381">
      <c r="A10381" s="57"/>
      <c r="K10381" s="5"/>
    </row>
    <row r="10382">
      <c r="A10382" s="57"/>
      <c r="K10382" s="5"/>
    </row>
    <row r="10383">
      <c r="A10383" s="57"/>
      <c r="K10383" s="5"/>
    </row>
    <row r="10384">
      <c r="A10384" s="57"/>
      <c r="K10384" s="5"/>
    </row>
    <row r="10385">
      <c r="A10385" s="57"/>
      <c r="K10385" s="5"/>
    </row>
    <row r="10386">
      <c r="A10386" s="57"/>
      <c r="K10386" s="5"/>
    </row>
    <row r="10387">
      <c r="A10387" s="57"/>
      <c r="K10387" s="5"/>
    </row>
    <row r="10388">
      <c r="A10388" s="57"/>
      <c r="K10388" s="5"/>
    </row>
    <row r="10389">
      <c r="A10389" s="57"/>
      <c r="K10389" s="5"/>
    </row>
    <row r="10390">
      <c r="A10390" s="57"/>
      <c r="K10390" s="5"/>
    </row>
    <row r="10391">
      <c r="A10391" s="57"/>
      <c r="K10391" s="5"/>
    </row>
    <row r="10392">
      <c r="A10392" s="57"/>
      <c r="K10392" s="5"/>
    </row>
    <row r="10393">
      <c r="A10393" s="57"/>
      <c r="K10393" s="5"/>
    </row>
    <row r="10394">
      <c r="A10394" s="57"/>
      <c r="K10394" s="5"/>
    </row>
    <row r="10395">
      <c r="A10395" s="57"/>
      <c r="K10395" s="5"/>
    </row>
    <row r="10396">
      <c r="A10396" s="57"/>
      <c r="K10396" s="5"/>
    </row>
    <row r="10397">
      <c r="A10397" s="57"/>
      <c r="K10397" s="5"/>
    </row>
    <row r="10398">
      <c r="A10398" s="57"/>
      <c r="K10398" s="5"/>
    </row>
    <row r="10399">
      <c r="A10399" s="57"/>
      <c r="K10399" s="5"/>
    </row>
    <row r="10400">
      <c r="A10400" s="57"/>
      <c r="K10400" s="5"/>
    </row>
    <row r="10401">
      <c r="A10401" s="57"/>
      <c r="K10401" s="5"/>
    </row>
    <row r="10402">
      <c r="A10402" s="57"/>
      <c r="K10402" s="5"/>
    </row>
    <row r="10403">
      <c r="A10403" s="57"/>
      <c r="K10403" s="5"/>
    </row>
    <row r="10404">
      <c r="A10404" s="57"/>
      <c r="K10404" s="5"/>
    </row>
    <row r="10405">
      <c r="A10405" s="57"/>
      <c r="K10405" s="5"/>
    </row>
    <row r="10406">
      <c r="A10406" s="57"/>
      <c r="K10406" s="5"/>
    </row>
    <row r="10407">
      <c r="A10407" s="57"/>
      <c r="K10407" s="5"/>
    </row>
    <row r="10408">
      <c r="A10408" s="57"/>
      <c r="K10408" s="5"/>
    </row>
    <row r="10409">
      <c r="A10409" s="57"/>
      <c r="K10409" s="5"/>
    </row>
    <row r="10410">
      <c r="A10410" s="57"/>
      <c r="K10410" s="5"/>
    </row>
    <row r="10411">
      <c r="A10411" s="57"/>
      <c r="K10411" s="5"/>
    </row>
    <row r="10412">
      <c r="A10412" s="57"/>
      <c r="K10412" s="5"/>
    </row>
    <row r="10413">
      <c r="A10413" s="57"/>
      <c r="K10413" s="5"/>
    </row>
    <row r="10414">
      <c r="A10414" s="57"/>
      <c r="K10414" s="5"/>
    </row>
    <row r="10415">
      <c r="A10415" s="57"/>
      <c r="K10415" s="5"/>
    </row>
    <row r="10416">
      <c r="A10416" s="57"/>
      <c r="K10416" s="5"/>
    </row>
    <row r="10417">
      <c r="A10417" s="57"/>
      <c r="K10417" s="5"/>
    </row>
    <row r="10418">
      <c r="A10418" s="57"/>
      <c r="K10418" s="5"/>
    </row>
    <row r="10419">
      <c r="A10419" s="57"/>
      <c r="K10419" s="5"/>
    </row>
    <row r="10420">
      <c r="A10420" s="57"/>
      <c r="K10420" s="5"/>
    </row>
    <row r="10421">
      <c r="A10421" s="57"/>
      <c r="K10421" s="5"/>
    </row>
    <row r="10422">
      <c r="A10422" s="57"/>
      <c r="K10422" s="5"/>
    </row>
    <row r="10423">
      <c r="A10423" s="57"/>
      <c r="K10423" s="5"/>
    </row>
    <row r="10424">
      <c r="A10424" s="57"/>
      <c r="K10424" s="5"/>
    </row>
    <row r="10425">
      <c r="A10425" s="57"/>
      <c r="K10425" s="5"/>
    </row>
    <row r="10426">
      <c r="A10426" s="57"/>
      <c r="K10426" s="5"/>
    </row>
    <row r="10427">
      <c r="A10427" s="57"/>
      <c r="K10427" s="5"/>
    </row>
    <row r="10428">
      <c r="A10428" s="57"/>
      <c r="K10428" s="5"/>
    </row>
    <row r="10429">
      <c r="A10429" s="57"/>
      <c r="K10429" s="5"/>
    </row>
    <row r="10430">
      <c r="A10430" s="57"/>
      <c r="K10430" s="5"/>
    </row>
    <row r="10431">
      <c r="A10431" s="57"/>
      <c r="K10431" s="5"/>
    </row>
    <row r="10432">
      <c r="A10432" s="57"/>
      <c r="K10432" s="5"/>
    </row>
    <row r="10433">
      <c r="A10433" s="57"/>
      <c r="K10433" s="5"/>
    </row>
    <row r="10434">
      <c r="A10434" s="57"/>
      <c r="K10434" s="5"/>
    </row>
    <row r="10435">
      <c r="A10435" s="57"/>
      <c r="K10435" s="5"/>
    </row>
    <row r="10436">
      <c r="A10436" s="57"/>
      <c r="K10436" s="5"/>
    </row>
    <row r="10437">
      <c r="A10437" s="57"/>
      <c r="K10437" s="5"/>
    </row>
    <row r="10438">
      <c r="A10438" s="57"/>
      <c r="K10438" s="5"/>
    </row>
    <row r="10439">
      <c r="A10439" s="57"/>
      <c r="K10439" s="5"/>
    </row>
    <row r="10440">
      <c r="A10440" s="57"/>
      <c r="K10440" s="5"/>
    </row>
    <row r="10441">
      <c r="A10441" s="57"/>
      <c r="K10441" s="5"/>
    </row>
    <row r="10442">
      <c r="A10442" s="57"/>
      <c r="K10442" s="5"/>
    </row>
    <row r="10443">
      <c r="A10443" s="57"/>
      <c r="K10443" s="5"/>
    </row>
    <row r="10444">
      <c r="A10444" s="57"/>
      <c r="K10444" s="5"/>
    </row>
    <row r="10445">
      <c r="A10445" s="57"/>
      <c r="K10445" s="5"/>
    </row>
    <row r="10446">
      <c r="A10446" s="57"/>
      <c r="K10446" s="5"/>
    </row>
    <row r="10447">
      <c r="A10447" s="57"/>
      <c r="K10447" s="5"/>
    </row>
    <row r="10448">
      <c r="A10448" s="57"/>
      <c r="K10448" s="5"/>
    </row>
    <row r="10449">
      <c r="A10449" s="57"/>
      <c r="K10449" s="5"/>
    </row>
    <row r="10450">
      <c r="A10450" s="57"/>
      <c r="K10450" s="5"/>
    </row>
    <row r="10451">
      <c r="A10451" s="57"/>
      <c r="K10451" s="5"/>
    </row>
    <row r="10452">
      <c r="A10452" s="57"/>
      <c r="K10452" s="5"/>
    </row>
    <row r="10453">
      <c r="A10453" s="57"/>
      <c r="K10453" s="5"/>
    </row>
    <row r="10454">
      <c r="A10454" s="57"/>
      <c r="K10454" s="5"/>
    </row>
    <row r="10455">
      <c r="A10455" s="57"/>
      <c r="K10455" s="5"/>
    </row>
    <row r="10456">
      <c r="A10456" s="57"/>
      <c r="K10456" s="5"/>
    </row>
    <row r="10457">
      <c r="A10457" s="57"/>
      <c r="K10457" s="5"/>
    </row>
    <row r="10458">
      <c r="A10458" s="57"/>
      <c r="K10458" s="5"/>
    </row>
    <row r="10459">
      <c r="A10459" s="57"/>
      <c r="K10459" s="5"/>
    </row>
    <row r="10460">
      <c r="A10460" s="57"/>
      <c r="K10460" s="5"/>
    </row>
    <row r="10461">
      <c r="A10461" s="57"/>
      <c r="K10461" s="5"/>
    </row>
    <row r="10462">
      <c r="A10462" s="57"/>
      <c r="K10462" s="5"/>
    </row>
    <row r="10463">
      <c r="A10463" s="57"/>
      <c r="K10463" s="5"/>
    </row>
    <row r="10464">
      <c r="A10464" s="57"/>
      <c r="K10464" s="5"/>
    </row>
    <row r="10465">
      <c r="A10465" s="57"/>
      <c r="K10465" s="5"/>
    </row>
    <row r="10466">
      <c r="A10466" s="57"/>
      <c r="K10466" s="5"/>
    </row>
    <row r="10467">
      <c r="A10467" s="57"/>
      <c r="K10467" s="5"/>
    </row>
    <row r="10468">
      <c r="A10468" s="57"/>
      <c r="K10468" s="5"/>
    </row>
    <row r="10469">
      <c r="A10469" s="57"/>
      <c r="K10469" s="5"/>
    </row>
    <row r="10470">
      <c r="A10470" s="57"/>
      <c r="K10470" s="5"/>
    </row>
    <row r="10471">
      <c r="A10471" s="57"/>
      <c r="K10471" s="5"/>
    </row>
    <row r="10472">
      <c r="A10472" s="57"/>
      <c r="K10472" s="5"/>
    </row>
    <row r="10473">
      <c r="A10473" s="57"/>
      <c r="K10473" s="5"/>
    </row>
    <row r="10474">
      <c r="A10474" s="57"/>
      <c r="K10474" s="5"/>
    </row>
    <row r="10475">
      <c r="A10475" s="57"/>
      <c r="K10475" s="5"/>
    </row>
    <row r="10476">
      <c r="A10476" s="57"/>
      <c r="K10476" s="5"/>
    </row>
    <row r="10477">
      <c r="A10477" s="57"/>
      <c r="K10477" s="5"/>
    </row>
    <row r="10478">
      <c r="A10478" s="57"/>
      <c r="K10478" s="5"/>
    </row>
    <row r="10479">
      <c r="A10479" s="57"/>
      <c r="K10479" s="5"/>
    </row>
    <row r="10480">
      <c r="A10480" s="57"/>
      <c r="K10480" s="5"/>
    </row>
    <row r="10481">
      <c r="A10481" s="57"/>
      <c r="K10481" s="5"/>
    </row>
    <row r="10482">
      <c r="A10482" s="57"/>
      <c r="K10482" s="5"/>
    </row>
    <row r="10483">
      <c r="A10483" s="57"/>
      <c r="K10483" s="5"/>
    </row>
    <row r="10484">
      <c r="A10484" s="57"/>
      <c r="K10484" s="5"/>
    </row>
    <row r="10485">
      <c r="A10485" s="57"/>
      <c r="K10485" s="5"/>
    </row>
    <row r="10486">
      <c r="A10486" s="57"/>
      <c r="K10486" s="5"/>
    </row>
    <row r="10487">
      <c r="A10487" s="57"/>
      <c r="K10487" s="5"/>
    </row>
    <row r="10488">
      <c r="A10488" s="57"/>
      <c r="K10488" s="5"/>
    </row>
    <row r="10489">
      <c r="A10489" s="57"/>
      <c r="K10489" s="5"/>
    </row>
    <row r="10490">
      <c r="A10490" s="57"/>
      <c r="K10490" s="5"/>
    </row>
    <row r="10491">
      <c r="A10491" s="57"/>
      <c r="K10491" s="5"/>
    </row>
    <row r="10492">
      <c r="A10492" s="57"/>
      <c r="K10492" s="5"/>
    </row>
    <row r="10493">
      <c r="A10493" s="57"/>
      <c r="K10493" s="5"/>
    </row>
    <row r="10494">
      <c r="A10494" s="57"/>
      <c r="K10494" s="5"/>
    </row>
    <row r="10495">
      <c r="A10495" s="57"/>
      <c r="K10495" s="5"/>
    </row>
    <row r="10496">
      <c r="A10496" s="57"/>
      <c r="K10496" s="5"/>
    </row>
    <row r="10497">
      <c r="A10497" s="57"/>
      <c r="K10497" s="5"/>
    </row>
    <row r="10498">
      <c r="A10498" s="57"/>
      <c r="K10498" s="5"/>
    </row>
    <row r="10499">
      <c r="A10499" s="57"/>
      <c r="K10499" s="5"/>
    </row>
    <row r="10500">
      <c r="A10500" s="57"/>
      <c r="K10500" s="5"/>
    </row>
    <row r="10501">
      <c r="A10501" s="57"/>
      <c r="K10501" s="5"/>
    </row>
    <row r="10502">
      <c r="A10502" s="57"/>
      <c r="K10502" s="5"/>
    </row>
    <row r="10503">
      <c r="A10503" s="57"/>
      <c r="K10503" s="5"/>
    </row>
    <row r="10504">
      <c r="A10504" s="57"/>
      <c r="K10504" s="5"/>
    </row>
    <row r="10505">
      <c r="A10505" s="57"/>
      <c r="K10505" s="5"/>
    </row>
    <row r="10506">
      <c r="A10506" s="57"/>
      <c r="K10506" s="5"/>
    </row>
    <row r="10507">
      <c r="A10507" s="57"/>
      <c r="K10507" s="5"/>
    </row>
    <row r="10508">
      <c r="A10508" s="57"/>
      <c r="K10508" s="5"/>
    </row>
    <row r="10509">
      <c r="A10509" s="57"/>
      <c r="K10509" s="5"/>
    </row>
    <row r="10510">
      <c r="A10510" s="57"/>
      <c r="K10510" s="5"/>
    </row>
    <row r="10511">
      <c r="A10511" s="57"/>
      <c r="K10511" s="5"/>
    </row>
    <row r="10512">
      <c r="A10512" s="57"/>
      <c r="K10512" s="5"/>
    </row>
    <row r="10513">
      <c r="A10513" s="57"/>
      <c r="K10513" s="5"/>
    </row>
    <row r="10514">
      <c r="A10514" s="57"/>
      <c r="K10514" s="5"/>
    </row>
    <row r="10515">
      <c r="A10515" s="57"/>
      <c r="K10515" s="5"/>
    </row>
    <row r="10516">
      <c r="A10516" s="57"/>
      <c r="K10516" s="5"/>
    </row>
    <row r="10517">
      <c r="A10517" s="57"/>
      <c r="K10517" s="5"/>
    </row>
    <row r="10518">
      <c r="A10518" s="57"/>
      <c r="K10518" s="5"/>
    </row>
    <row r="10519">
      <c r="A10519" s="57"/>
      <c r="K10519" s="5"/>
    </row>
    <row r="10520">
      <c r="A10520" s="57"/>
      <c r="K10520" s="5"/>
    </row>
    <row r="10521">
      <c r="A10521" s="57"/>
      <c r="K10521" s="5"/>
    </row>
    <row r="10522">
      <c r="A10522" s="57"/>
      <c r="K10522" s="5"/>
    </row>
    <row r="10523">
      <c r="A10523" s="57"/>
      <c r="K10523" s="5"/>
    </row>
    <row r="10524">
      <c r="A10524" s="57"/>
      <c r="K10524" s="5"/>
    </row>
    <row r="10525">
      <c r="A10525" s="57"/>
      <c r="K10525" s="5"/>
    </row>
    <row r="10526">
      <c r="A10526" s="57"/>
      <c r="K10526" s="5"/>
    </row>
    <row r="10527">
      <c r="A10527" s="57"/>
      <c r="K10527" s="5"/>
    </row>
    <row r="10528">
      <c r="A10528" s="57"/>
      <c r="K10528" s="5"/>
    </row>
    <row r="10529">
      <c r="A10529" s="57"/>
      <c r="K10529" s="5"/>
    </row>
    <row r="10530">
      <c r="A10530" s="57"/>
      <c r="K10530" s="5"/>
    </row>
    <row r="10531">
      <c r="A10531" s="57"/>
      <c r="K10531" s="5"/>
    </row>
    <row r="10532">
      <c r="A10532" s="57"/>
      <c r="K10532" s="5"/>
    </row>
    <row r="10533">
      <c r="A10533" s="57"/>
      <c r="K10533" s="5"/>
    </row>
    <row r="10534">
      <c r="A10534" s="57"/>
      <c r="K10534" s="5"/>
    </row>
    <row r="10535">
      <c r="A10535" s="57"/>
      <c r="K10535" s="5"/>
    </row>
    <row r="10536">
      <c r="A10536" s="57"/>
      <c r="K10536" s="5"/>
    </row>
    <row r="10537">
      <c r="A10537" s="57"/>
      <c r="K10537" s="5"/>
    </row>
    <row r="10538">
      <c r="A10538" s="57"/>
      <c r="K10538" s="5"/>
    </row>
    <row r="10539">
      <c r="A10539" s="57"/>
      <c r="K10539" s="5"/>
    </row>
    <row r="10540">
      <c r="A10540" s="57"/>
      <c r="K10540" s="5"/>
    </row>
    <row r="10541">
      <c r="A10541" s="57"/>
      <c r="K10541" s="5"/>
    </row>
    <row r="10542">
      <c r="A10542" s="57"/>
      <c r="K10542" s="5"/>
    </row>
    <row r="10543">
      <c r="A10543" s="57"/>
      <c r="K10543" s="5"/>
    </row>
    <row r="10544">
      <c r="A10544" s="57"/>
      <c r="K10544" s="5"/>
    </row>
    <row r="10545">
      <c r="A10545" s="57"/>
      <c r="K10545" s="5"/>
    </row>
    <row r="10546">
      <c r="A10546" s="57"/>
      <c r="K10546" s="5"/>
    </row>
    <row r="10547">
      <c r="A10547" s="57"/>
      <c r="K10547" s="5"/>
    </row>
    <row r="10548">
      <c r="A10548" s="57"/>
      <c r="K10548" s="5"/>
    </row>
    <row r="10549">
      <c r="A10549" s="57"/>
      <c r="K10549" s="5"/>
    </row>
    <row r="10550">
      <c r="A10550" s="57"/>
      <c r="K10550" s="5"/>
    </row>
    <row r="10551">
      <c r="A10551" s="57"/>
      <c r="K10551" s="5"/>
    </row>
    <row r="10552">
      <c r="A10552" s="57"/>
      <c r="K10552" s="5"/>
    </row>
    <row r="10553">
      <c r="A10553" s="57"/>
      <c r="K10553" s="5"/>
    </row>
    <row r="10554">
      <c r="A10554" s="57"/>
      <c r="K10554" s="5"/>
    </row>
    <row r="10555">
      <c r="A10555" s="57"/>
      <c r="K10555" s="5"/>
    </row>
    <row r="10556">
      <c r="A10556" s="57"/>
      <c r="K10556" s="5"/>
    </row>
    <row r="10557">
      <c r="A10557" s="57"/>
      <c r="K10557" s="5"/>
    </row>
    <row r="10558">
      <c r="A10558" s="57"/>
      <c r="K10558" s="5"/>
    </row>
    <row r="10559">
      <c r="A10559" s="57"/>
      <c r="K10559" s="5"/>
    </row>
    <row r="10560">
      <c r="A10560" s="57"/>
      <c r="K10560" s="5"/>
    </row>
    <row r="10561">
      <c r="A10561" s="57"/>
      <c r="K10561" s="5"/>
    </row>
    <row r="10562">
      <c r="A10562" s="57"/>
      <c r="K10562" s="5"/>
    </row>
    <row r="10563">
      <c r="A10563" s="57"/>
      <c r="K10563" s="5"/>
    </row>
    <row r="10564">
      <c r="A10564" s="57"/>
      <c r="K10564" s="5"/>
    </row>
    <row r="10565">
      <c r="A10565" s="57"/>
      <c r="K10565" s="5"/>
    </row>
    <row r="10566">
      <c r="A10566" s="57"/>
      <c r="K10566" s="5"/>
    </row>
    <row r="10567">
      <c r="A10567" s="57"/>
      <c r="K10567" s="5"/>
    </row>
    <row r="10568">
      <c r="A10568" s="57"/>
      <c r="K10568" s="5"/>
    </row>
    <row r="10569">
      <c r="A10569" s="57"/>
      <c r="K10569" s="5"/>
    </row>
    <row r="10570">
      <c r="A10570" s="57"/>
      <c r="K10570" s="5"/>
    </row>
    <row r="10571">
      <c r="A10571" s="57"/>
      <c r="K10571" s="5"/>
    </row>
    <row r="10572">
      <c r="A10572" s="57"/>
      <c r="K10572" s="5"/>
    </row>
    <row r="10573">
      <c r="A10573" s="57"/>
      <c r="K10573" s="5"/>
    </row>
    <row r="10574">
      <c r="A10574" s="57"/>
      <c r="K10574" s="5"/>
    </row>
    <row r="10575">
      <c r="A10575" s="57"/>
      <c r="K10575" s="5"/>
    </row>
    <row r="10576">
      <c r="A10576" s="57"/>
      <c r="K10576" s="5"/>
    </row>
    <row r="10577">
      <c r="A10577" s="57"/>
      <c r="K10577" s="5"/>
    </row>
    <row r="10578">
      <c r="A10578" s="57"/>
      <c r="K10578" s="5"/>
    </row>
    <row r="10579">
      <c r="A10579" s="57"/>
      <c r="K10579" s="5"/>
    </row>
    <row r="10580">
      <c r="A10580" s="57"/>
      <c r="K10580" s="5"/>
    </row>
    <row r="10581">
      <c r="A10581" s="57"/>
      <c r="K10581" s="5"/>
    </row>
    <row r="10582">
      <c r="A10582" s="57"/>
      <c r="K10582" s="5"/>
    </row>
    <row r="10583">
      <c r="A10583" s="57"/>
      <c r="K10583" s="5"/>
    </row>
    <row r="10584">
      <c r="A10584" s="57"/>
      <c r="K10584" s="5"/>
    </row>
    <row r="10585">
      <c r="A10585" s="57"/>
      <c r="K10585" s="5"/>
    </row>
    <row r="10586">
      <c r="A10586" s="57"/>
      <c r="K10586" s="5"/>
    </row>
    <row r="10587">
      <c r="A10587" s="57"/>
      <c r="K10587" s="5"/>
    </row>
    <row r="10588">
      <c r="A10588" s="57"/>
      <c r="K10588" s="5"/>
    </row>
    <row r="10589">
      <c r="A10589" s="57"/>
      <c r="K10589" s="5"/>
    </row>
    <row r="10590">
      <c r="A10590" s="57"/>
      <c r="K10590" s="5"/>
    </row>
    <row r="10591">
      <c r="A10591" s="57"/>
      <c r="K10591" s="5"/>
    </row>
    <row r="10592">
      <c r="A10592" s="57"/>
      <c r="K10592" s="5"/>
    </row>
    <row r="10593">
      <c r="A10593" s="57"/>
      <c r="K10593" s="5"/>
    </row>
    <row r="10594">
      <c r="A10594" s="57"/>
      <c r="K10594" s="5"/>
    </row>
    <row r="10595">
      <c r="A10595" s="57"/>
      <c r="K10595" s="5"/>
    </row>
    <row r="10596">
      <c r="A10596" s="57"/>
      <c r="K10596" s="5"/>
    </row>
    <row r="10597">
      <c r="A10597" s="57"/>
      <c r="K10597" s="5"/>
    </row>
    <row r="10598">
      <c r="A10598" s="57"/>
      <c r="K10598" s="5"/>
    </row>
    <row r="10599">
      <c r="A10599" s="57"/>
      <c r="K10599" s="5"/>
    </row>
    <row r="10600">
      <c r="A10600" s="57"/>
      <c r="K10600" s="5"/>
    </row>
    <row r="10601">
      <c r="A10601" s="57"/>
      <c r="K10601" s="5"/>
    </row>
    <row r="10602">
      <c r="A10602" s="57"/>
      <c r="K10602" s="5"/>
    </row>
    <row r="10603">
      <c r="A10603" s="57"/>
      <c r="K10603" s="5"/>
    </row>
    <row r="10604">
      <c r="A10604" s="57"/>
      <c r="K10604" s="5"/>
    </row>
    <row r="10605">
      <c r="A10605" s="57"/>
      <c r="K10605" s="5"/>
    </row>
    <row r="10606">
      <c r="A10606" s="57"/>
      <c r="K10606" s="5"/>
    </row>
    <row r="10607">
      <c r="A10607" s="57"/>
      <c r="K10607" s="5"/>
    </row>
    <row r="10608">
      <c r="A10608" s="57"/>
      <c r="K10608" s="5"/>
    </row>
    <row r="10609">
      <c r="A10609" s="57"/>
      <c r="K10609" s="5"/>
    </row>
    <row r="10610">
      <c r="A10610" s="57"/>
      <c r="K10610" s="5"/>
    </row>
    <row r="10611">
      <c r="A10611" s="57"/>
      <c r="K10611" s="5"/>
    </row>
    <row r="10612">
      <c r="A10612" s="57"/>
      <c r="K10612" s="5"/>
    </row>
    <row r="10613">
      <c r="A10613" s="57"/>
      <c r="K10613" s="5"/>
    </row>
    <row r="10614">
      <c r="A10614" s="57"/>
      <c r="K10614" s="5"/>
    </row>
    <row r="10615">
      <c r="A10615" s="57"/>
      <c r="K10615" s="5"/>
    </row>
    <row r="10616">
      <c r="A10616" s="57"/>
      <c r="K10616" s="5"/>
    </row>
    <row r="10617">
      <c r="A10617" s="57"/>
      <c r="K10617" s="5"/>
    </row>
    <row r="10618">
      <c r="A10618" s="57"/>
      <c r="K10618" s="5"/>
    </row>
    <row r="10619">
      <c r="A10619" s="57"/>
      <c r="K10619" s="5"/>
    </row>
    <row r="10620">
      <c r="A10620" s="57"/>
      <c r="K10620" s="5"/>
    </row>
    <row r="10621">
      <c r="A10621" s="57"/>
      <c r="K10621" s="5"/>
    </row>
    <row r="10622">
      <c r="A10622" s="57"/>
      <c r="K10622" s="5"/>
    </row>
    <row r="10623">
      <c r="A10623" s="57"/>
      <c r="K10623" s="5"/>
    </row>
    <row r="10624">
      <c r="A10624" s="57"/>
      <c r="K10624" s="5"/>
    </row>
    <row r="10625">
      <c r="A10625" s="57"/>
      <c r="K10625" s="5"/>
    </row>
    <row r="10626">
      <c r="A10626" s="57"/>
      <c r="K10626" s="5"/>
    </row>
    <row r="10627">
      <c r="A10627" s="57"/>
      <c r="K10627" s="5"/>
    </row>
    <row r="10628">
      <c r="A10628" s="57"/>
      <c r="K10628" s="5"/>
    </row>
    <row r="10629">
      <c r="A10629" s="57"/>
      <c r="K10629" s="5"/>
    </row>
    <row r="10630">
      <c r="A10630" s="57"/>
      <c r="K10630" s="5"/>
    </row>
    <row r="10631">
      <c r="A10631" s="57"/>
      <c r="K10631" s="5"/>
    </row>
    <row r="10632">
      <c r="A10632" s="57"/>
      <c r="K10632" s="5"/>
    </row>
    <row r="10633">
      <c r="A10633" s="57"/>
      <c r="K10633" s="5"/>
    </row>
    <row r="10634">
      <c r="A10634" s="57"/>
      <c r="K10634" s="5"/>
    </row>
    <row r="10635">
      <c r="A10635" s="57"/>
      <c r="K10635" s="5"/>
    </row>
    <row r="10636">
      <c r="A10636" s="57"/>
      <c r="K10636" s="5"/>
    </row>
    <row r="10637">
      <c r="A10637" s="57"/>
      <c r="K10637" s="5"/>
    </row>
    <row r="10638">
      <c r="A10638" s="57"/>
      <c r="K10638" s="5"/>
    </row>
    <row r="10639">
      <c r="A10639" s="57"/>
      <c r="K10639" s="5"/>
    </row>
    <row r="10640">
      <c r="A10640" s="57"/>
      <c r="K10640" s="5"/>
    </row>
    <row r="10641">
      <c r="A10641" s="57"/>
      <c r="K10641" s="5"/>
    </row>
    <row r="10642">
      <c r="A10642" s="57"/>
      <c r="K10642" s="5"/>
    </row>
    <row r="10643">
      <c r="A10643" s="57"/>
      <c r="K10643" s="5"/>
    </row>
    <row r="10644">
      <c r="A10644" s="57"/>
      <c r="K10644" s="5"/>
    </row>
    <row r="10645">
      <c r="A10645" s="57"/>
      <c r="K10645" s="5"/>
    </row>
    <row r="10646">
      <c r="A10646" s="57"/>
      <c r="K10646" s="5"/>
    </row>
    <row r="10647">
      <c r="A10647" s="57"/>
      <c r="K10647" s="5"/>
    </row>
    <row r="10648">
      <c r="A10648" s="57"/>
      <c r="K10648" s="5"/>
    </row>
    <row r="10649">
      <c r="A10649" s="57"/>
      <c r="K10649" s="5"/>
    </row>
    <row r="10650">
      <c r="A10650" s="57"/>
      <c r="K10650" s="5"/>
    </row>
    <row r="10651">
      <c r="A10651" s="57"/>
      <c r="K10651" s="5"/>
    </row>
    <row r="10652">
      <c r="A10652" s="57"/>
      <c r="K10652" s="5"/>
    </row>
    <row r="10653">
      <c r="A10653" s="57"/>
      <c r="K10653" s="5"/>
    </row>
    <row r="10654">
      <c r="A10654" s="57"/>
      <c r="K10654" s="5"/>
    </row>
    <row r="10655">
      <c r="A10655" s="57"/>
      <c r="K10655" s="5"/>
    </row>
    <row r="10656">
      <c r="A10656" s="57"/>
      <c r="K10656" s="5"/>
    </row>
    <row r="10657">
      <c r="A10657" s="57"/>
      <c r="K10657" s="5"/>
    </row>
    <row r="10658">
      <c r="A10658" s="57"/>
      <c r="K10658" s="5"/>
    </row>
    <row r="10659">
      <c r="A10659" s="57"/>
      <c r="K10659" s="5"/>
    </row>
    <row r="10660">
      <c r="A10660" s="57"/>
      <c r="K10660" s="5"/>
    </row>
    <row r="10661">
      <c r="A10661" s="57"/>
      <c r="K10661" s="5"/>
    </row>
    <row r="10662">
      <c r="A10662" s="57"/>
      <c r="K10662" s="5"/>
    </row>
    <row r="10663">
      <c r="A10663" s="57"/>
      <c r="K10663" s="5"/>
    </row>
    <row r="10664">
      <c r="A10664" s="57"/>
      <c r="K10664" s="5"/>
    </row>
    <row r="10665">
      <c r="A10665" s="57"/>
      <c r="K10665" s="5"/>
    </row>
    <row r="10666">
      <c r="A10666" s="57"/>
      <c r="K10666" s="5"/>
    </row>
    <row r="10667">
      <c r="A10667" s="57"/>
      <c r="K10667" s="5"/>
    </row>
    <row r="10668">
      <c r="A10668" s="57"/>
      <c r="K10668" s="5"/>
    </row>
    <row r="10669">
      <c r="A10669" s="57"/>
      <c r="K10669" s="5"/>
    </row>
    <row r="10670">
      <c r="A10670" s="57"/>
      <c r="K10670" s="5"/>
    </row>
    <row r="10671">
      <c r="A10671" s="57"/>
      <c r="K10671" s="5"/>
    </row>
    <row r="10672">
      <c r="A10672" s="57"/>
      <c r="K10672" s="5"/>
    </row>
    <row r="10673">
      <c r="A10673" s="57"/>
      <c r="K10673" s="5"/>
    </row>
    <row r="10674">
      <c r="A10674" s="57"/>
      <c r="K10674" s="5"/>
    </row>
    <row r="10675">
      <c r="A10675" s="57"/>
      <c r="K10675" s="5"/>
    </row>
    <row r="10676">
      <c r="A10676" s="57"/>
      <c r="K10676" s="5"/>
    </row>
    <row r="10677">
      <c r="A10677" s="57"/>
      <c r="K10677" s="5"/>
    </row>
    <row r="10678">
      <c r="A10678" s="57"/>
      <c r="K10678" s="5"/>
    </row>
    <row r="10679">
      <c r="A10679" s="57"/>
      <c r="K10679" s="5"/>
    </row>
    <row r="10680">
      <c r="A10680" s="57"/>
      <c r="K10680" s="5"/>
    </row>
    <row r="10681">
      <c r="A10681" s="57"/>
      <c r="K10681" s="5"/>
    </row>
    <row r="10682">
      <c r="A10682" s="57"/>
      <c r="K10682" s="5"/>
    </row>
    <row r="10683">
      <c r="A10683" s="57"/>
      <c r="K10683" s="5"/>
    </row>
    <row r="10684">
      <c r="A10684" s="57"/>
      <c r="K10684" s="5"/>
    </row>
    <row r="10685">
      <c r="A10685" s="57"/>
      <c r="K10685" s="5"/>
    </row>
    <row r="10686">
      <c r="A10686" s="57"/>
      <c r="K10686" s="5"/>
    </row>
    <row r="10687">
      <c r="A10687" s="57"/>
      <c r="K10687" s="5"/>
    </row>
    <row r="10688">
      <c r="A10688" s="57"/>
      <c r="K10688" s="5"/>
    </row>
    <row r="10689">
      <c r="A10689" s="57"/>
      <c r="K10689" s="5"/>
    </row>
    <row r="10690">
      <c r="A10690" s="57"/>
      <c r="K10690" s="5"/>
    </row>
    <row r="10691">
      <c r="A10691" s="57"/>
      <c r="K10691" s="5"/>
    </row>
    <row r="10692">
      <c r="A10692" s="57"/>
      <c r="K10692" s="5"/>
    </row>
    <row r="10693">
      <c r="A10693" s="57"/>
      <c r="K10693" s="5"/>
    </row>
    <row r="10694">
      <c r="A10694" s="57"/>
      <c r="K10694" s="5"/>
    </row>
    <row r="10695">
      <c r="A10695" s="57"/>
      <c r="K10695" s="5"/>
    </row>
    <row r="10696">
      <c r="A10696" s="57"/>
      <c r="K10696" s="5"/>
    </row>
    <row r="10697">
      <c r="A10697" s="57"/>
      <c r="K10697" s="5"/>
    </row>
    <row r="10698">
      <c r="A10698" s="57"/>
      <c r="K10698" s="5"/>
    </row>
    <row r="10699">
      <c r="A10699" s="57"/>
      <c r="K10699" s="5"/>
    </row>
    <row r="10700">
      <c r="A10700" s="57"/>
      <c r="K10700" s="5"/>
    </row>
    <row r="10701">
      <c r="A10701" s="57"/>
      <c r="K10701" s="5"/>
    </row>
    <row r="10702">
      <c r="A10702" s="57"/>
      <c r="K10702" s="5"/>
    </row>
    <row r="10703">
      <c r="A10703" s="57"/>
      <c r="K10703" s="5"/>
    </row>
    <row r="10704">
      <c r="A10704" s="57"/>
      <c r="K10704" s="5"/>
    </row>
    <row r="10705">
      <c r="A10705" s="57"/>
      <c r="K10705" s="5"/>
    </row>
    <row r="10706">
      <c r="A10706" s="57"/>
      <c r="K10706" s="5"/>
    </row>
    <row r="10707">
      <c r="A10707" s="57"/>
      <c r="K10707" s="5"/>
    </row>
    <row r="10708">
      <c r="A10708" s="57"/>
      <c r="K10708" s="5"/>
    </row>
    <row r="10709">
      <c r="A10709" s="57"/>
      <c r="K10709" s="5"/>
    </row>
    <row r="10710">
      <c r="A10710" s="57"/>
      <c r="K10710" s="5"/>
    </row>
    <row r="10711">
      <c r="A10711" s="57"/>
      <c r="K10711" s="5"/>
    </row>
    <row r="10712">
      <c r="A10712" s="57"/>
      <c r="K10712" s="5"/>
    </row>
    <row r="10713">
      <c r="A10713" s="57"/>
      <c r="K10713" s="5"/>
    </row>
    <row r="10714">
      <c r="A10714" s="57"/>
      <c r="K10714" s="5"/>
    </row>
    <row r="10715">
      <c r="A10715" s="57"/>
      <c r="K10715" s="5"/>
    </row>
    <row r="10716">
      <c r="A10716" s="57"/>
      <c r="K10716" s="5"/>
    </row>
    <row r="10717">
      <c r="A10717" s="57"/>
      <c r="K10717" s="5"/>
    </row>
    <row r="10718">
      <c r="A10718" s="57"/>
      <c r="K10718" s="5"/>
    </row>
    <row r="10719">
      <c r="A10719" s="57"/>
      <c r="K10719" s="5"/>
    </row>
    <row r="10720">
      <c r="A10720" s="57"/>
      <c r="K10720" s="5"/>
    </row>
    <row r="10721">
      <c r="A10721" s="57"/>
      <c r="K10721" s="5"/>
    </row>
    <row r="10722">
      <c r="A10722" s="57"/>
      <c r="K10722" s="5"/>
    </row>
    <row r="10723">
      <c r="A10723" s="57"/>
      <c r="K10723" s="5"/>
    </row>
    <row r="10724">
      <c r="A10724" s="57"/>
      <c r="K10724" s="5"/>
    </row>
    <row r="10725">
      <c r="A10725" s="57"/>
      <c r="K10725" s="5"/>
    </row>
    <row r="10726">
      <c r="A10726" s="57"/>
      <c r="K10726" s="5"/>
    </row>
    <row r="10727">
      <c r="A10727" s="57"/>
      <c r="K10727" s="5"/>
    </row>
    <row r="10728">
      <c r="A10728" s="57"/>
      <c r="K10728" s="5"/>
    </row>
    <row r="10729">
      <c r="A10729" s="57"/>
      <c r="K10729" s="5"/>
    </row>
    <row r="10730">
      <c r="A10730" s="57"/>
      <c r="K10730" s="5"/>
    </row>
    <row r="10731">
      <c r="A10731" s="57"/>
      <c r="K10731" s="5"/>
    </row>
    <row r="10732">
      <c r="A10732" s="57"/>
      <c r="K10732" s="5"/>
    </row>
    <row r="10733">
      <c r="A10733" s="57"/>
      <c r="K10733" s="5"/>
    </row>
    <row r="10734">
      <c r="A10734" s="57"/>
      <c r="K10734" s="5"/>
    </row>
    <row r="10735">
      <c r="A10735" s="57"/>
      <c r="K10735" s="5"/>
    </row>
    <row r="10736">
      <c r="A10736" s="57"/>
      <c r="K10736" s="5"/>
    </row>
    <row r="10737">
      <c r="A10737" s="57"/>
      <c r="K10737" s="5"/>
    </row>
    <row r="10738">
      <c r="A10738" s="57"/>
      <c r="K10738" s="5"/>
    </row>
    <row r="10739">
      <c r="A10739" s="57"/>
      <c r="K10739" s="5"/>
    </row>
    <row r="10740">
      <c r="A10740" s="57"/>
      <c r="K10740" s="5"/>
    </row>
    <row r="10741">
      <c r="A10741" s="57"/>
      <c r="K10741" s="5"/>
    </row>
    <row r="10742">
      <c r="A10742" s="57"/>
      <c r="K10742" s="5"/>
    </row>
    <row r="10743">
      <c r="A10743" s="57"/>
      <c r="K10743" s="5"/>
    </row>
    <row r="10744">
      <c r="A10744" s="57"/>
      <c r="K10744" s="5"/>
    </row>
    <row r="10745">
      <c r="A10745" s="57"/>
      <c r="K10745" s="5"/>
    </row>
    <row r="10746">
      <c r="A10746" s="57"/>
      <c r="K10746" s="5"/>
    </row>
    <row r="10747">
      <c r="A10747" s="57"/>
      <c r="K10747" s="5"/>
    </row>
    <row r="10748">
      <c r="A10748" s="57"/>
      <c r="K10748" s="5"/>
    </row>
    <row r="10749">
      <c r="A10749" s="57"/>
      <c r="K10749" s="5"/>
    </row>
    <row r="10750">
      <c r="A10750" s="57"/>
      <c r="K10750" s="5"/>
    </row>
    <row r="10751">
      <c r="A10751" s="57"/>
      <c r="K10751" s="5"/>
    </row>
    <row r="10752">
      <c r="A10752" s="57"/>
      <c r="K10752" s="5"/>
    </row>
    <row r="10753">
      <c r="A10753" s="57"/>
      <c r="K10753" s="5"/>
    </row>
    <row r="10754">
      <c r="A10754" s="57"/>
      <c r="K10754" s="5"/>
    </row>
    <row r="10755">
      <c r="A10755" s="57"/>
      <c r="K10755" s="5"/>
    </row>
    <row r="10756">
      <c r="A10756" s="57"/>
      <c r="K10756" s="5"/>
    </row>
    <row r="10757">
      <c r="A10757" s="57"/>
      <c r="K10757" s="5"/>
    </row>
    <row r="10758">
      <c r="A10758" s="57"/>
      <c r="K10758" s="5"/>
    </row>
    <row r="10759">
      <c r="A10759" s="57"/>
      <c r="K10759" s="5"/>
    </row>
    <row r="10760">
      <c r="A10760" s="57"/>
      <c r="K10760" s="5"/>
    </row>
    <row r="10761">
      <c r="A10761" s="57"/>
      <c r="K10761" s="5"/>
    </row>
    <row r="10762">
      <c r="A10762" s="57"/>
      <c r="K10762" s="5"/>
    </row>
    <row r="10763">
      <c r="A10763" s="57"/>
      <c r="K10763" s="5"/>
    </row>
    <row r="10764">
      <c r="A10764" s="57"/>
      <c r="K10764" s="5"/>
    </row>
    <row r="10765">
      <c r="A10765" s="57"/>
      <c r="K10765" s="5"/>
    </row>
    <row r="10766">
      <c r="A10766" s="57"/>
      <c r="K10766" s="5"/>
    </row>
    <row r="10767">
      <c r="A10767" s="57"/>
      <c r="K10767" s="5"/>
    </row>
    <row r="10768">
      <c r="A10768" s="57"/>
      <c r="K10768" s="5"/>
    </row>
    <row r="10769">
      <c r="A10769" s="57"/>
      <c r="K10769" s="5"/>
    </row>
    <row r="10770">
      <c r="A10770" s="57"/>
      <c r="K10770" s="5"/>
    </row>
    <row r="10771">
      <c r="A10771" s="57"/>
      <c r="K10771" s="5"/>
    </row>
    <row r="10772">
      <c r="A10772" s="57"/>
      <c r="K10772" s="5"/>
    </row>
    <row r="10773">
      <c r="A10773" s="57"/>
      <c r="K10773" s="5"/>
    </row>
    <row r="10774">
      <c r="A10774" s="57"/>
      <c r="K10774" s="5"/>
    </row>
    <row r="10775">
      <c r="A10775" s="57"/>
      <c r="K10775" s="5"/>
    </row>
    <row r="10776">
      <c r="A10776" s="57"/>
      <c r="K10776" s="5"/>
    </row>
    <row r="10777">
      <c r="A10777" s="57"/>
      <c r="K10777" s="5"/>
    </row>
    <row r="10778">
      <c r="A10778" s="57"/>
      <c r="K10778" s="5"/>
    </row>
    <row r="10779">
      <c r="A10779" s="57"/>
      <c r="K10779" s="5"/>
    </row>
    <row r="10780">
      <c r="A10780" s="57"/>
      <c r="K10780" s="5"/>
    </row>
    <row r="10781">
      <c r="A10781" s="57"/>
      <c r="K10781" s="5"/>
    </row>
    <row r="10782">
      <c r="A10782" s="57"/>
      <c r="K10782" s="5"/>
    </row>
    <row r="10783">
      <c r="A10783" s="57"/>
      <c r="K10783" s="5"/>
    </row>
    <row r="10784">
      <c r="A10784" s="57"/>
      <c r="K10784" s="5"/>
    </row>
    <row r="10785">
      <c r="A10785" s="57"/>
      <c r="K10785" s="5"/>
    </row>
    <row r="10786">
      <c r="A10786" s="57"/>
      <c r="K10786" s="5"/>
    </row>
    <row r="10787">
      <c r="A10787" s="57"/>
      <c r="K10787" s="5"/>
    </row>
    <row r="10788">
      <c r="A10788" s="57"/>
      <c r="K10788" s="5"/>
    </row>
    <row r="10789">
      <c r="A10789" s="57"/>
      <c r="K10789" s="5"/>
    </row>
    <row r="10790">
      <c r="A10790" s="57"/>
      <c r="K10790" s="5"/>
    </row>
    <row r="10791">
      <c r="A10791" s="57"/>
      <c r="K10791" s="5"/>
    </row>
    <row r="10792">
      <c r="A10792" s="57"/>
      <c r="K10792" s="5"/>
    </row>
    <row r="10793">
      <c r="A10793" s="57"/>
      <c r="K10793" s="5"/>
    </row>
    <row r="10794">
      <c r="A10794" s="57"/>
      <c r="K10794" s="5"/>
    </row>
    <row r="10795">
      <c r="A10795" s="57"/>
      <c r="K10795" s="5"/>
    </row>
    <row r="10796">
      <c r="A10796" s="57"/>
      <c r="K10796" s="5"/>
    </row>
    <row r="10797">
      <c r="A10797" s="57"/>
      <c r="K10797" s="5"/>
    </row>
    <row r="10798">
      <c r="A10798" s="57"/>
      <c r="K10798" s="5"/>
    </row>
    <row r="10799">
      <c r="A10799" s="57"/>
      <c r="K10799" s="5"/>
    </row>
    <row r="10800">
      <c r="A10800" s="57"/>
      <c r="K10800" s="5"/>
    </row>
    <row r="10801">
      <c r="A10801" s="57"/>
      <c r="K10801" s="5"/>
    </row>
    <row r="10802">
      <c r="A10802" s="57"/>
      <c r="K10802" s="5"/>
    </row>
    <row r="10803">
      <c r="A10803" s="57"/>
      <c r="K10803" s="5"/>
    </row>
    <row r="10804">
      <c r="A10804" s="57"/>
      <c r="K10804" s="5"/>
    </row>
    <row r="10805">
      <c r="A10805" s="57"/>
      <c r="K10805" s="5"/>
    </row>
    <row r="10806">
      <c r="A10806" s="57"/>
      <c r="K10806" s="5"/>
    </row>
    <row r="10807">
      <c r="A10807" s="57"/>
      <c r="K10807" s="5"/>
    </row>
    <row r="10808">
      <c r="A10808" s="57"/>
      <c r="K10808" s="5"/>
    </row>
    <row r="10809">
      <c r="A10809" s="57"/>
      <c r="K10809" s="5"/>
    </row>
    <row r="10810">
      <c r="A10810" s="57"/>
      <c r="K10810" s="5"/>
    </row>
    <row r="10811">
      <c r="A10811" s="57"/>
      <c r="K10811" s="5"/>
    </row>
    <row r="10812">
      <c r="A10812" s="57"/>
      <c r="K10812" s="5"/>
    </row>
    <row r="10813">
      <c r="A10813" s="57"/>
      <c r="K10813" s="5"/>
    </row>
    <row r="10814">
      <c r="A10814" s="57"/>
      <c r="K10814" s="5"/>
    </row>
    <row r="10815">
      <c r="A10815" s="57"/>
      <c r="K10815" s="5"/>
    </row>
    <row r="10816">
      <c r="A10816" s="57"/>
      <c r="K10816" s="5"/>
    </row>
    <row r="10817">
      <c r="A10817" s="57"/>
      <c r="K10817" s="5"/>
    </row>
    <row r="10818">
      <c r="A10818" s="57"/>
      <c r="K10818" s="5"/>
    </row>
    <row r="10819">
      <c r="A10819" s="57"/>
      <c r="K10819" s="5"/>
    </row>
    <row r="10820">
      <c r="A10820" s="57"/>
      <c r="K10820" s="5"/>
    </row>
    <row r="10821">
      <c r="A10821" s="57"/>
      <c r="K10821" s="5"/>
    </row>
    <row r="10822">
      <c r="A10822" s="57"/>
      <c r="K10822" s="5"/>
    </row>
    <row r="10823">
      <c r="A10823" s="57"/>
      <c r="K10823" s="5"/>
    </row>
    <row r="10824">
      <c r="A10824" s="57"/>
      <c r="K10824" s="5"/>
    </row>
    <row r="10825">
      <c r="A10825" s="57"/>
      <c r="K10825" s="5"/>
    </row>
    <row r="10826">
      <c r="A10826" s="57"/>
      <c r="K10826" s="5"/>
    </row>
    <row r="10827">
      <c r="A10827" s="57"/>
      <c r="K10827" s="5"/>
    </row>
    <row r="10828">
      <c r="A10828" s="57"/>
      <c r="K10828" s="5"/>
    </row>
    <row r="10829">
      <c r="A10829" s="57"/>
      <c r="K10829" s="5"/>
    </row>
    <row r="10830">
      <c r="A10830" s="57"/>
      <c r="K10830" s="5"/>
    </row>
    <row r="10831">
      <c r="A10831" s="57"/>
      <c r="K10831" s="5"/>
    </row>
    <row r="10832">
      <c r="A10832" s="57"/>
      <c r="K10832" s="5"/>
    </row>
    <row r="10833">
      <c r="A10833" s="57"/>
      <c r="K10833" s="5"/>
    </row>
    <row r="10834">
      <c r="A10834" s="57"/>
      <c r="K10834" s="5"/>
    </row>
    <row r="10835">
      <c r="A10835" s="57"/>
      <c r="K10835" s="5"/>
    </row>
    <row r="10836">
      <c r="A10836" s="57"/>
      <c r="K10836" s="5"/>
    </row>
    <row r="10837">
      <c r="A10837" s="57"/>
      <c r="K10837" s="5"/>
    </row>
    <row r="10838">
      <c r="A10838" s="57"/>
      <c r="K10838" s="5"/>
    </row>
    <row r="10839">
      <c r="A10839" s="57"/>
      <c r="K10839" s="5"/>
    </row>
    <row r="10840">
      <c r="A10840" s="57"/>
      <c r="K10840" s="5"/>
    </row>
    <row r="10841">
      <c r="A10841" s="57"/>
      <c r="K10841" s="5"/>
    </row>
    <row r="10842">
      <c r="A10842" s="57"/>
      <c r="K10842" s="5"/>
    </row>
    <row r="10843">
      <c r="A10843" s="57"/>
      <c r="K10843" s="5"/>
    </row>
    <row r="10844">
      <c r="A10844" s="57"/>
      <c r="K10844" s="5"/>
    </row>
    <row r="10845">
      <c r="A10845" s="57"/>
      <c r="K10845" s="5"/>
    </row>
    <row r="10846">
      <c r="A10846" s="57"/>
      <c r="K10846" s="5"/>
    </row>
    <row r="10847">
      <c r="A10847" s="57"/>
      <c r="K10847" s="5"/>
    </row>
    <row r="10848">
      <c r="A10848" s="57"/>
      <c r="K10848" s="5"/>
    </row>
    <row r="10849">
      <c r="A10849" s="57"/>
      <c r="K10849" s="5"/>
    </row>
    <row r="10850">
      <c r="A10850" s="57"/>
      <c r="K10850" s="5"/>
    </row>
    <row r="10851">
      <c r="A10851" s="57"/>
      <c r="K10851" s="5"/>
    </row>
    <row r="10852">
      <c r="A10852" s="57"/>
      <c r="K10852" s="5"/>
    </row>
    <row r="10853">
      <c r="A10853" s="57"/>
      <c r="K10853" s="5"/>
    </row>
    <row r="10854">
      <c r="A10854" s="57"/>
      <c r="K10854" s="5"/>
    </row>
    <row r="10855">
      <c r="A10855" s="57"/>
      <c r="K10855" s="5"/>
    </row>
    <row r="10856">
      <c r="A10856" s="57"/>
      <c r="K10856" s="5"/>
    </row>
    <row r="10857">
      <c r="A10857" s="57"/>
      <c r="K10857" s="5"/>
    </row>
    <row r="10858">
      <c r="A10858" s="57"/>
      <c r="K10858" s="5"/>
    </row>
    <row r="10859">
      <c r="A10859" s="57"/>
      <c r="K10859" s="5"/>
    </row>
    <row r="10860">
      <c r="A10860" s="57"/>
      <c r="K10860" s="5"/>
    </row>
    <row r="10861">
      <c r="A10861" s="57"/>
      <c r="K10861" s="5"/>
    </row>
    <row r="10862">
      <c r="A10862" s="57"/>
      <c r="K10862" s="5"/>
    </row>
    <row r="10863">
      <c r="A10863" s="57"/>
      <c r="K10863" s="5"/>
    </row>
    <row r="10864">
      <c r="A10864" s="57"/>
      <c r="K10864" s="5"/>
    </row>
    <row r="10865">
      <c r="A10865" s="57"/>
      <c r="K10865" s="5"/>
    </row>
    <row r="10866">
      <c r="A10866" s="57"/>
      <c r="K10866" s="5"/>
    </row>
    <row r="10867">
      <c r="A10867" s="57"/>
      <c r="K10867" s="5"/>
    </row>
    <row r="10868">
      <c r="A10868" s="57"/>
      <c r="K10868" s="5"/>
    </row>
    <row r="10869">
      <c r="A10869" s="57"/>
      <c r="K10869" s="5"/>
    </row>
    <row r="10870">
      <c r="A10870" s="57"/>
      <c r="K10870" s="5"/>
    </row>
    <row r="10871">
      <c r="A10871" s="57"/>
      <c r="K10871" s="5"/>
    </row>
    <row r="10872">
      <c r="A10872" s="57"/>
      <c r="K10872" s="5"/>
    </row>
    <row r="10873">
      <c r="A10873" s="57"/>
      <c r="K10873" s="5"/>
    </row>
    <row r="10874">
      <c r="A10874" s="57"/>
      <c r="K10874" s="5"/>
    </row>
    <row r="10875">
      <c r="A10875" s="57"/>
      <c r="K10875" s="5"/>
    </row>
    <row r="10876">
      <c r="A10876" s="57"/>
      <c r="K10876" s="5"/>
    </row>
    <row r="10877">
      <c r="A10877" s="57"/>
      <c r="K10877" s="5"/>
    </row>
    <row r="10878">
      <c r="A10878" s="57"/>
      <c r="K10878" s="5"/>
    </row>
    <row r="10879">
      <c r="A10879" s="57"/>
      <c r="K10879" s="5"/>
    </row>
    <row r="10880">
      <c r="A10880" s="57"/>
      <c r="K10880" s="5"/>
    </row>
    <row r="10881">
      <c r="A10881" s="57"/>
      <c r="K10881" s="5"/>
    </row>
    <row r="10882">
      <c r="A10882" s="57"/>
      <c r="K10882" s="5"/>
    </row>
    <row r="10883">
      <c r="A10883" s="57"/>
      <c r="K10883" s="5"/>
    </row>
    <row r="10884">
      <c r="A10884" s="57"/>
      <c r="K10884" s="5"/>
    </row>
    <row r="10885">
      <c r="A10885" s="57"/>
      <c r="K10885" s="5"/>
    </row>
    <row r="10886">
      <c r="A10886" s="57"/>
      <c r="K10886" s="5"/>
    </row>
    <row r="10887">
      <c r="A10887" s="57"/>
      <c r="K10887" s="5"/>
    </row>
    <row r="10888">
      <c r="A10888" s="57"/>
      <c r="K10888" s="5"/>
    </row>
    <row r="10889">
      <c r="A10889" s="57"/>
      <c r="K10889" s="5"/>
    </row>
    <row r="10890">
      <c r="A10890" s="57"/>
      <c r="K10890" s="5"/>
    </row>
    <row r="10891">
      <c r="A10891" s="57"/>
      <c r="K10891" s="5"/>
    </row>
    <row r="10892">
      <c r="A10892" s="57"/>
      <c r="K10892" s="5"/>
    </row>
    <row r="10893">
      <c r="A10893" s="57"/>
      <c r="K10893" s="5"/>
    </row>
    <row r="10894">
      <c r="A10894" s="57"/>
      <c r="K10894" s="5"/>
    </row>
    <row r="10895">
      <c r="A10895" s="57"/>
      <c r="K10895" s="5"/>
    </row>
    <row r="10896">
      <c r="A10896" s="57"/>
      <c r="K10896" s="5"/>
    </row>
    <row r="10897">
      <c r="A10897" s="57"/>
      <c r="K10897" s="5"/>
    </row>
    <row r="10898">
      <c r="A10898" s="57"/>
      <c r="K10898" s="5"/>
    </row>
    <row r="10899">
      <c r="A10899" s="57"/>
      <c r="K10899" s="5"/>
    </row>
    <row r="10900">
      <c r="A10900" s="57"/>
      <c r="K10900" s="5"/>
    </row>
    <row r="10901">
      <c r="A10901" s="57"/>
      <c r="K10901" s="5"/>
    </row>
    <row r="10902">
      <c r="A10902" s="57"/>
      <c r="K10902" s="5"/>
    </row>
    <row r="10903">
      <c r="A10903" s="57"/>
      <c r="K10903" s="5"/>
    </row>
    <row r="10904">
      <c r="A10904" s="57"/>
      <c r="K10904" s="5"/>
    </row>
    <row r="10905">
      <c r="A10905" s="57"/>
      <c r="K10905" s="5"/>
    </row>
    <row r="10906">
      <c r="A10906" s="57"/>
      <c r="K10906" s="5"/>
    </row>
    <row r="10907">
      <c r="A10907" s="57"/>
      <c r="K10907" s="5"/>
    </row>
    <row r="10908">
      <c r="A10908" s="57"/>
      <c r="K10908" s="5"/>
    </row>
    <row r="10909">
      <c r="A10909" s="57"/>
      <c r="K10909" s="5"/>
    </row>
    <row r="10910">
      <c r="A10910" s="57"/>
      <c r="K10910" s="5"/>
    </row>
    <row r="10911">
      <c r="A10911" s="57"/>
      <c r="K10911" s="5"/>
    </row>
    <row r="10912">
      <c r="A10912" s="57"/>
      <c r="K10912" s="5"/>
    </row>
    <row r="10913">
      <c r="A10913" s="57"/>
      <c r="K10913" s="5"/>
    </row>
    <row r="10914">
      <c r="A10914" s="57"/>
      <c r="K10914" s="5"/>
    </row>
    <row r="10915">
      <c r="A10915" s="57"/>
      <c r="K10915" s="5"/>
    </row>
    <row r="10916">
      <c r="A10916" s="57"/>
      <c r="K10916" s="5"/>
    </row>
    <row r="10917">
      <c r="A10917" s="57"/>
      <c r="K10917" s="5"/>
    </row>
    <row r="10918">
      <c r="A10918" s="57"/>
      <c r="K10918" s="5"/>
    </row>
    <row r="10919">
      <c r="A10919" s="57"/>
      <c r="K10919" s="5"/>
    </row>
    <row r="10920">
      <c r="A10920" s="57"/>
      <c r="K10920" s="5"/>
    </row>
    <row r="10921">
      <c r="A10921" s="57"/>
      <c r="K10921" s="5"/>
    </row>
    <row r="10922">
      <c r="A10922" s="57"/>
      <c r="K10922" s="5"/>
    </row>
    <row r="10923">
      <c r="A10923" s="57"/>
      <c r="K10923" s="5"/>
    </row>
    <row r="10924">
      <c r="A10924" s="57"/>
      <c r="K10924" s="5"/>
    </row>
    <row r="10925">
      <c r="A10925" s="57"/>
      <c r="K10925" s="5"/>
    </row>
    <row r="10926">
      <c r="A10926" s="57"/>
      <c r="K10926" s="5"/>
    </row>
    <row r="10927">
      <c r="A10927" s="57"/>
      <c r="K10927" s="5"/>
    </row>
    <row r="10928">
      <c r="A10928" s="57"/>
      <c r="K10928" s="5"/>
    </row>
    <row r="10929">
      <c r="A10929" s="57"/>
      <c r="K10929" s="5"/>
    </row>
    <row r="10930">
      <c r="A10930" s="57"/>
      <c r="K10930" s="5"/>
    </row>
    <row r="10931">
      <c r="A10931" s="57"/>
      <c r="K10931" s="5"/>
    </row>
    <row r="10932">
      <c r="A10932" s="57"/>
      <c r="K10932" s="5"/>
    </row>
    <row r="10933">
      <c r="A10933" s="57"/>
      <c r="K10933" s="5"/>
    </row>
    <row r="10934">
      <c r="A10934" s="57"/>
      <c r="K10934" s="5"/>
    </row>
    <row r="10935">
      <c r="A10935" s="57"/>
      <c r="K10935" s="5"/>
    </row>
    <row r="10936">
      <c r="A10936" s="57"/>
      <c r="K10936" s="5"/>
    </row>
    <row r="10937">
      <c r="A10937" s="57"/>
      <c r="K10937" s="5"/>
    </row>
    <row r="10938">
      <c r="A10938" s="57"/>
      <c r="K10938" s="5"/>
    </row>
    <row r="10939">
      <c r="A10939" s="57"/>
      <c r="K10939" s="5"/>
    </row>
    <row r="10940">
      <c r="A10940" s="57"/>
      <c r="K10940" s="5"/>
    </row>
    <row r="10941">
      <c r="A10941" s="57"/>
      <c r="K10941" s="5"/>
    </row>
    <row r="10942">
      <c r="A10942" s="57"/>
      <c r="K10942" s="5"/>
    </row>
    <row r="10943">
      <c r="A10943" s="57"/>
      <c r="K10943" s="5"/>
    </row>
    <row r="10944">
      <c r="A10944" s="57"/>
      <c r="K10944" s="5"/>
    </row>
    <row r="10945">
      <c r="A10945" s="57"/>
      <c r="K10945" s="5"/>
    </row>
    <row r="10946">
      <c r="A10946" s="57"/>
      <c r="K10946" s="5"/>
    </row>
    <row r="10947">
      <c r="A10947" s="57"/>
      <c r="K10947" s="5"/>
    </row>
    <row r="10948">
      <c r="A10948" s="57"/>
      <c r="K10948" s="5"/>
    </row>
    <row r="10949">
      <c r="A10949" s="57"/>
      <c r="K10949" s="5"/>
    </row>
    <row r="10950">
      <c r="A10950" s="57"/>
      <c r="K10950" s="5"/>
    </row>
    <row r="10951">
      <c r="A10951" s="57"/>
      <c r="K10951" s="5"/>
    </row>
    <row r="10952">
      <c r="A10952" s="57"/>
      <c r="K10952" s="5"/>
    </row>
    <row r="10953">
      <c r="A10953" s="57"/>
      <c r="K10953" s="5"/>
    </row>
    <row r="10954">
      <c r="A10954" s="57"/>
      <c r="K10954" s="5"/>
    </row>
    <row r="10955">
      <c r="A10955" s="57"/>
      <c r="K10955" s="5"/>
    </row>
    <row r="10956">
      <c r="A10956" s="57"/>
      <c r="K10956" s="5"/>
    </row>
    <row r="10957">
      <c r="A10957" s="57"/>
      <c r="K10957" s="5"/>
    </row>
    <row r="10958">
      <c r="A10958" s="57"/>
      <c r="K10958" s="5"/>
    </row>
    <row r="10959">
      <c r="A10959" s="57"/>
      <c r="K10959" s="5"/>
    </row>
    <row r="10960">
      <c r="A10960" s="57"/>
      <c r="K10960" s="5"/>
    </row>
    <row r="10961">
      <c r="A10961" s="57"/>
      <c r="K10961" s="5"/>
    </row>
    <row r="10962">
      <c r="A10962" s="57"/>
      <c r="K10962" s="5"/>
    </row>
    <row r="10963">
      <c r="A10963" s="57"/>
      <c r="K10963" s="5"/>
    </row>
    <row r="10964">
      <c r="A10964" s="57"/>
      <c r="K10964" s="5"/>
    </row>
    <row r="10965">
      <c r="A10965" s="57"/>
      <c r="K10965" s="5"/>
    </row>
    <row r="10966">
      <c r="A10966" s="57"/>
      <c r="K10966" s="5"/>
    </row>
    <row r="10967">
      <c r="A10967" s="57"/>
      <c r="K10967" s="5"/>
    </row>
    <row r="10968">
      <c r="A10968" s="57"/>
      <c r="K10968" s="5"/>
    </row>
    <row r="10969">
      <c r="A10969" s="57"/>
      <c r="K10969" s="5"/>
    </row>
    <row r="10970">
      <c r="A10970" s="57"/>
      <c r="K10970" s="5"/>
    </row>
    <row r="10971">
      <c r="A10971" s="57"/>
      <c r="K10971" s="5"/>
    </row>
    <row r="10972">
      <c r="A10972" s="57"/>
      <c r="K10972" s="5"/>
    </row>
    <row r="10973">
      <c r="A10973" s="57"/>
      <c r="K10973" s="5"/>
    </row>
    <row r="10974">
      <c r="A10974" s="57"/>
      <c r="K10974" s="5"/>
    </row>
    <row r="10975">
      <c r="A10975" s="57"/>
      <c r="K10975" s="5"/>
    </row>
    <row r="10976">
      <c r="A10976" s="57"/>
      <c r="K10976" s="5"/>
    </row>
    <row r="10977">
      <c r="A10977" s="57"/>
      <c r="K10977" s="5"/>
    </row>
    <row r="10978">
      <c r="A10978" s="57"/>
      <c r="K10978" s="5"/>
    </row>
    <row r="10979">
      <c r="A10979" s="57"/>
      <c r="K10979" s="5"/>
    </row>
    <row r="10980">
      <c r="A10980" s="57"/>
      <c r="K10980" s="5"/>
    </row>
    <row r="10981">
      <c r="A10981" s="57"/>
      <c r="K10981" s="5"/>
    </row>
    <row r="10982">
      <c r="A10982" s="57"/>
      <c r="K10982" s="5"/>
    </row>
    <row r="10983">
      <c r="A10983" s="57"/>
      <c r="K10983" s="5"/>
    </row>
    <row r="10984">
      <c r="A10984" s="57"/>
      <c r="K10984" s="5"/>
    </row>
    <row r="10985">
      <c r="A10985" s="57"/>
      <c r="K10985" s="5"/>
    </row>
    <row r="10986">
      <c r="A10986" s="57"/>
      <c r="K10986" s="5"/>
    </row>
    <row r="10987">
      <c r="A10987" s="57"/>
      <c r="K10987" s="5"/>
    </row>
    <row r="10988">
      <c r="A10988" s="57"/>
      <c r="K10988" s="5"/>
    </row>
    <row r="10989">
      <c r="A10989" s="57"/>
      <c r="K10989" s="5"/>
    </row>
    <row r="10990">
      <c r="A10990" s="57"/>
      <c r="K10990" s="5"/>
    </row>
    <row r="10991">
      <c r="A10991" s="57"/>
      <c r="K10991" s="5"/>
    </row>
    <row r="10992">
      <c r="A10992" s="57"/>
      <c r="K10992" s="5"/>
    </row>
    <row r="10993">
      <c r="A10993" s="57"/>
      <c r="K10993" s="5"/>
    </row>
    <row r="10994">
      <c r="A10994" s="57"/>
      <c r="K10994" s="5"/>
    </row>
    <row r="10995">
      <c r="A10995" s="57"/>
      <c r="K10995" s="5"/>
    </row>
    <row r="10996">
      <c r="A10996" s="57"/>
      <c r="K10996" s="5"/>
    </row>
    <row r="10997">
      <c r="A10997" s="57"/>
      <c r="K10997" s="5"/>
    </row>
    <row r="10998">
      <c r="A10998" s="57"/>
      <c r="K10998" s="5"/>
    </row>
    <row r="10999">
      <c r="A10999" s="57"/>
      <c r="K10999" s="5"/>
    </row>
    <row r="11000">
      <c r="A11000" s="57"/>
      <c r="K11000" s="5"/>
    </row>
    <row r="11001">
      <c r="A11001" s="57"/>
      <c r="K11001" s="5"/>
    </row>
    <row r="11002">
      <c r="A11002" s="57"/>
      <c r="K11002" s="5"/>
    </row>
    <row r="11003">
      <c r="A11003" s="57"/>
      <c r="K11003" s="5"/>
    </row>
    <row r="11004">
      <c r="A11004" s="57"/>
      <c r="K11004" s="5"/>
    </row>
    <row r="11005">
      <c r="A11005" s="57"/>
      <c r="K11005" s="5"/>
    </row>
    <row r="11006">
      <c r="A11006" s="57"/>
      <c r="K11006" s="5"/>
    </row>
    <row r="11007">
      <c r="A11007" s="57"/>
      <c r="K11007" s="5"/>
    </row>
    <row r="11008">
      <c r="A11008" s="57"/>
      <c r="K11008" s="5"/>
    </row>
    <row r="11009">
      <c r="A11009" s="57"/>
      <c r="K11009" s="5"/>
    </row>
    <row r="11010">
      <c r="A11010" s="57"/>
      <c r="K11010" s="5"/>
    </row>
    <row r="11011">
      <c r="A11011" s="57"/>
      <c r="K11011" s="5"/>
    </row>
    <row r="11012">
      <c r="A11012" s="57"/>
      <c r="K11012" s="5"/>
    </row>
    <row r="11013">
      <c r="A11013" s="57"/>
      <c r="K11013" s="5"/>
    </row>
    <row r="11014">
      <c r="A11014" s="57"/>
      <c r="K11014" s="5"/>
    </row>
    <row r="11015">
      <c r="A11015" s="57"/>
      <c r="K11015" s="5"/>
    </row>
    <row r="11016">
      <c r="A11016" s="57"/>
      <c r="K11016" s="5"/>
    </row>
    <row r="11017">
      <c r="A11017" s="57"/>
      <c r="K11017" s="5"/>
    </row>
    <row r="11018">
      <c r="A11018" s="57"/>
      <c r="K11018" s="5"/>
    </row>
    <row r="11019">
      <c r="A11019" s="57"/>
      <c r="K11019" s="5"/>
    </row>
    <row r="11020">
      <c r="A11020" s="57"/>
      <c r="K11020" s="5"/>
    </row>
    <row r="11021">
      <c r="A11021" s="57"/>
      <c r="K11021" s="5"/>
    </row>
    <row r="11022">
      <c r="A11022" s="57"/>
      <c r="K11022" s="5"/>
    </row>
    <row r="11023">
      <c r="A11023" s="57"/>
      <c r="K11023" s="5"/>
    </row>
    <row r="11024">
      <c r="A11024" s="57"/>
      <c r="K11024" s="5"/>
    </row>
    <row r="11025">
      <c r="A11025" s="57"/>
      <c r="K11025" s="5"/>
    </row>
    <row r="11026">
      <c r="A11026" s="57"/>
      <c r="K11026" s="5"/>
    </row>
    <row r="11027">
      <c r="A11027" s="57"/>
      <c r="K11027" s="5"/>
    </row>
    <row r="11028">
      <c r="A11028" s="57"/>
      <c r="K11028" s="5"/>
    </row>
    <row r="11029">
      <c r="A11029" s="57"/>
      <c r="K11029" s="5"/>
    </row>
    <row r="11030">
      <c r="A11030" s="57"/>
      <c r="K11030" s="5"/>
    </row>
    <row r="11031">
      <c r="A11031" s="57"/>
      <c r="K11031" s="5"/>
    </row>
    <row r="11032">
      <c r="A11032" s="57"/>
      <c r="K11032" s="5"/>
    </row>
    <row r="11033">
      <c r="A11033" s="57"/>
      <c r="K11033" s="5"/>
    </row>
    <row r="11034">
      <c r="A11034" s="57"/>
      <c r="K11034" s="5"/>
    </row>
    <row r="11035">
      <c r="A11035" s="57"/>
      <c r="K11035" s="5"/>
    </row>
    <row r="11036">
      <c r="A11036" s="57"/>
      <c r="K11036" s="5"/>
    </row>
    <row r="11037">
      <c r="A11037" s="57"/>
      <c r="K11037" s="5"/>
    </row>
    <row r="11038">
      <c r="A11038" s="57"/>
      <c r="K11038" s="5"/>
    </row>
    <row r="11039">
      <c r="A11039" s="57"/>
      <c r="K11039" s="5"/>
    </row>
    <row r="11040">
      <c r="A11040" s="57"/>
      <c r="K11040" s="5"/>
    </row>
    <row r="11041">
      <c r="A11041" s="57"/>
      <c r="K11041" s="5"/>
    </row>
    <row r="11042">
      <c r="A11042" s="57"/>
      <c r="K11042" s="5"/>
    </row>
    <row r="11043">
      <c r="A11043" s="57"/>
      <c r="K11043" s="5"/>
    </row>
    <row r="11044">
      <c r="A11044" s="57"/>
      <c r="K11044" s="5"/>
    </row>
    <row r="11045">
      <c r="A11045" s="57"/>
      <c r="K11045" s="5"/>
    </row>
    <row r="11046">
      <c r="A11046" s="57"/>
      <c r="K11046" s="5"/>
    </row>
    <row r="11047">
      <c r="A11047" s="57"/>
      <c r="K11047" s="5"/>
    </row>
    <row r="11048">
      <c r="A11048" s="57"/>
      <c r="K11048" s="5"/>
    </row>
    <row r="11049">
      <c r="A11049" s="57"/>
      <c r="K11049" s="5"/>
    </row>
    <row r="11050">
      <c r="A11050" s="57"/>
      <c r="K11050" s="5"/>
    </row>
    <row r="11051">
      <c r="A11051" s="57"/>
      <c r="K11051" s="5"/>
    </row>
    <row r="11052">
      <c r="A11052" s="57"/>
      <c r="K11052" s="5"/>
    </row>
    <row r="11053">
      <c r="A11053" s="57"/>
      <c r="K11053" s="5"/>
    </row>
    <row r="11054">
      <c r="A11054" s="57"/>
      <c r="K11054" s="5"/>
    </row>
    <row r="11055">
      <c r="A11055" s="57"/>
      <c r="K11055" s="5"/>
    </row>
    <row r="11056">
      <c r="A11056" s="57"/>
      <c r="K11056" s="5"/>
    </row>
    <row r="11057">
      <c r="A11057" s="57"/>
      <c r="K11057" s="5"/>
    </row>
    <row r="11058">
      <c r="A11058" s="57"/>
      <c r="K11058" s="5"/>
    </row>
    <row r="11059">
      <c r="A11059" s="57"/>
      <c r="K11059" s="5"/>
    </row>
    <row r="11060">
      <c r="A11060" s="57"/>
      <c r="K11060" s="5"/>
    </row>
    <row r="11061">
      <c r="A11061" s="57"/>
      <c r="K11061" s="5"/>
    </row>
    <row r="11062">
      <c r="A11062" s="57"/>
      <c r="K11062" s="5"/>
    </row>
    <row r="11063">
      <c r="A11063" s="57"/>
      <c r="K11063" s="5"/>
    </row>
    <row r="11064">
      <c r="A11064" s="57"/>
      <c r="K11064" s="5"/>
    </row>
    <row r="11065">
      <c r="A11065" s="57"/>
      <c r="K11065" s="5"/>
    </row>
    <row r="11066">
      <c r="A11066" s="57"/>
      <c r="K11066" s="5"/>
    </row>
    <row r="11067">
      <c r="A11067" s="57"/>
      <c r="K11067" s="5"/>
    </row>
    <row r="11068">
      <c r="A11068" s="57"/>
      <c r="K11068" s="5"/>
    </row>
    <row r="11069">
      <c r="A11069" s="57"/>
      <c r="K11069" s="5"/>
    </row>
    <row r="11070">
      <c r="A11070" s="57"/>
      <c r="K11070" s="5"/>
    </row>
    <row r="11071">
      <c r="A11071" s="57"/>
      <c r="K11071" s="5"/>
    </row>
    <row r="11072">
      <c r="A11072" s="57"/>
      <c r="K11072" s="5"/>
    </row>
    <row r="11073">
      <c r="A11073" s="57"/>
      <c r="K11073" s="5"/>
    </row>
    <row r="11074">
      <c r="A11074" s="57"/>
      <c r="K11074" s="5"/>
    </row>
    <row r="11075">
      <c r="A11075" s="57"/>
      <c r="K11075" s="5"/>
    </row>
    <row r="11076">
      <c r="A11076" s="57"/>
      <c r="K11076" s="5"/>
    </row>
    <row r="11077">
      <c r="A11077" s="57"/>
      <c r="K11077" s="5"/>
    </row>
    <row r="11078">
      <c r="A11078" s="57"/>
      <c r="K11078" s="5"/>
    </row>
    <row r="11079">
      <c r="A11079" s="57"/>
      <c r="K11079" s="5"/>
    </row>
    <row r="11080">
      <c r="A11080" s="57"/>
      <c r="K11080" s="5"/>
    </row>
    <row r="11081">
      <c r="A11081" s="57"/>
      <c r="K11081" s="5"/>
    </row>
    <row r="11082">
      <c r="A11082" s="57"/>
      <c r="K11082" s="5"/>
    </row>
    <row r="11083">
      <c r="A11083" s="57"/>
      <c r="K11083" s="5"/>
    </row>
    <row r="11084">
      <c r="A11084" s="57"/>
      <c r="K11084" s="5"/>
    </row>
    <row r="11085">
      <c r="A11085" s="57"/>
      <c r="K11085" s="5"/>
    </row>
    <row r="11086">
      <c r="A11086" s="57"/>
      <c r="K11086" s="5"/>
    </row>
    <row r="11087">
      <c r="A11087" s="57"/>
      <c r="K11087" s="5"/>
    </row>
    <row r="11088">
      <c r="A11088" s="57"/>
      <c r="K11088" s="5"/>
    </row>
    <row r="11089">
      <c r="A11089" s="57"/>
      <c r="K11089" s="5"/>
    </row>
    <row r="11090">
      <c r="A11090" s="57"/>
      <c r="K11090" s="5"/>
    </row>
    <row r="11091">
      <c r="A11091" s="57"/>
      <c r="K11091" s="5"/>
    </row>
    <row r="11092">
      <c r="A11092" s="57"/>
      <c r="K11092" s="5"/>
    </row>
    <row r="11093">
      <c r="A11093" s="57"/>
      <c r="K11093" s="5"/>
    </row>
    <row r="11094">
      <c r="A11094" s="57"/>
      <c r="K11094" s="5"/>
    </row>
    <row r="11095">
      <c r="A11095" s="57"/>
      <c r="K11095" s="5"/>
    </row>
    <row r="11096">
      <c r="A11096" s="57"/>
      <c r="K11096" s="5"/>
    </row>
    <row r="11097">
      <c r="A11097" s="57"/>
      <c r="K11097" s="5"/>
    </row>
    <row r="11098">
      <c r="A11098" s="57"/>
      <c r="K11098" s="5"/>
    </row>
    <row r="11099">
      <c r="A11099" s="57"/>
      <c r="K11099" s="5"/>
    </row>
    <row r="11100">
      <c r="A11100" s="57"/>
      <c r="K11100" s="5"/>
    </row>
    <row r="11101">
      <c r="A11101" s="57"/>
      <c r="K11101" s="5"/>
    </row>
    <row r="11102">
      <c r="A11102" s="57"/>
      <c r="K11102" s="5"/>
    </row>
    <row r="11103">
      <c r="A11103" s="57"/>
      <c r="K11103" s="5"/>
    </row>
    <row r="11104">
      <c r="A11104" s="57"/>
      <c r="K11104" s="5"/>
    </row>
    <row r="11105">
      <c r="A11105" s="57"/>
      <c r="K11105" s="5"/>
    </row>
    <row r="11106">
      <c r="A11106" s="57"/>
      <c r="K11106" s="5"/>
    </row>
    <row r="11107">
      <c r="A11107" s="57"/>
      <c r="K11107" s="5"/>
    </row>
    <row r="11108">
      <c r="A11108" s="57"/>
      <c r="K11108" s="5"/>
    </row>
    <row r="11109">
      <c r="A11109" s="57"/>
      <c r="K11109" s="5"/>
    </row>
    <row r="11110">
      <c r="A11110" s="57"/>
      <c r="K11110" s="5"/>
    </row>
    <row r="11111">
      <c r="A11111" s="57"/>
      <c r="K11111" s="5"/>
    </row>
    <row r="11112">
      <c r="A11112" s="57"/>
      <c r="K11112" s="5"/>
    </row>
    <row r="11113">
      <c r="A11113" s="57"/>
      <c r="K11113" s="5"/>
    </row>
    <row r="11114">
      <c r="A11114" s="57"/>
      <c r="K11114" s="5"/>
    </row>
    <row r="11115">
      <c r="A11115" s="57"/>
      <c r="K11115" s="5"/>
    </row>
    <row r="11116">
      <c r="A11116" s="57"/>
      <c r="K11116" s="5"/>
    </row>
    <row r="11117">
      <c r="A11117" s="57"/>
      <c r="K11117" s="5"/>
    </row>
    <row r="11118">
      <c r="A11118" s="57"/>
      <c r="K11118" s="5"/>
    </row>
    <row r="11119">
      <c r="A11119" s="57"/>
      <c r="K11119" s="5"/>
    </row>
    <row r="11120">
      <c r="A11120" s="57"/>
      <c r="K11120" s="5"/>
    </row>
    <row r="11121">
      <c r="A11121" s="57"/>
      <c r="K11121" s="5"/>
    </row>
    <row r="11122">
      <c r="A11122" s="57"/>
      <c r="K11122" s="5"/>
    </row>
    <row r="11123">
      <c r="A11123" s="57"/>
      <c r="K11123" s="5"/>
    </row>
    <row r="11124">
      <c r="A11124" s="57"/>
      <c r="K11124" s="5"/>
    </row>
    <row r="11125">
      <c r="A11125" s="57"/>
      <c r="K11125" s="5"/>
    </row>
    <row r="11126">
      <c r="A11126" s="57"/>
      <c r="K11126" s="5"/>
    </row>
    <row r="11127">
      <c r="A11127" s="57"/>
      <c r="K11127" s="5"/>
    </row>
    <row r="11128">
      <c r="A11128" s="57"/>
      <c r="K11128" s="5"/>
    </row>
    <row r="11129">
      <c r="A11129" s="57"/>
      <c r="K11129" s="5"/>
    </row>
    <row r="11130">
      <c r="A11130" s="57"/>
      <c r="K11130" s="5"/>
    </row>
    <row r="11131">
      <c r="A11131" s="57"/>
      <c r="K11131" s="5"/>
    </row>
    <row r="11132">
      <c r="A11132" s="57"/>
      <c r="K11132" s="5"/>
    </row>
    <row r="11133">
      <c r="A11133" s="57"/>
      <c r="K11133" s="5"/>
    </row>
    <row r="11134">
      <c r="A11134" s="57"/>
      <c r="K11134" s="5"/>
    </row>
    <row r="11135">
      <c r="A11135" s="57"/>
      <c r="K11135" s="5"/>
    </row>
    <row r="11136">
      <c r="A11136" s="57"/>
      <c r="K11136" s="5"/>
    </row>
    <row r="11137">
      <c r="A11137" s="57"/>
      <c r="K11137" s="5"/>
    </row>
    <row r="11138">
      <c r="A11138" s="57"/>
      <c r="K11138" s="5"/>
    </row>
    <row r="11139">
      <c r="A11139" s="57"/>
      <c r="K11139" s="5"/>
    </row>
    <row r="11140">
      <c r="A11140" s="57"/>
      <c r="K11140" s="5"/>
    </row>
    <row r="11141">
      <c r="A11141" s="57"/>
      <c r="K11141" s="5"/>
    </row>
    <row r="11142">
      <c r="A11142" s="57"/>
      <c r="K11142" s="5"/>
    </row>
    <row r="11143">
      <c r="A11143" s="57"/>
      <c r="K11143" s="5"/>
    </row>
    <row r="11144">
      <c r="A11144" s="57"/>
      <c r="K11144" s="5"/>
    </row>
    <row r="11145">
      <c r="A11145" s="57"/>
      <c r="K11145" s="5"/>
    </row>
    <row r="11146">
      <c r="A11146" s="57"/>
      <c r="K11146" s="5"/>
    </row>
    <row r="11147">
      <c r="A11147" s="57"/>
      <c r="K11147" s="5"/>
    </row>
    <row r="11148">
      <c r="A11148" s="57"/>
      <c r="K11148" s="5"/>
    </row>
    <row r="11149">
      <c r="A11149" s="57"/>
      <c r="K11149" s="5"/>
    </row>
    <row r="11150">
      <c r="A11150" s="57"/>
      <c r="K11150" s="5"/>
    </row>
    <row r="11151">
      <c r="A11151" s="57"/>
      <c r="K11151" s="5"/>
    </row>
    <row r="11152">
      <c r="A11152" s="57"/>
      <c r="K11152" s="5"/>
    </row>
    <row r="11153">
      <c r="A11153" s="57"/>
      <c r="K11153" s="5"/>
    </row>
    <row r="11154">
      <c r="A11154" s="57"/>
      <c r="K11154" s="5"/>
    </row>
    <row r="11155">
      <c r="A11155" s="57"/>
      <c r="K11155" s="5"/>
    </row>
    <row r="11156">
      <c r="A11156" s="57"/>
      <c r="K11156" s="5"/>
    </row>
    <row r="11157">
      <c r="A11157" s="57"/>
      <c r="K11157" s="5"/>
    </row>
    <row r="11158">
      <c r="A11158" s="57"/>
      <c r="K11158" s="5"/>
    </row>
    <row r="11159">
      <c r="A11159" s="57"/>
      <c r="K11159" s="5"/>
    </row>
    <row r="11160">
      <c r="A11160" s="57"/>
      <c r="K11160" s="5"/>
    </row>
    <row r="11161">
      <c r="A11161" s="57"/>
      <c r="K11161" s="5"/>
    </row>
    <row r="11162">
      <c r="A11162" s="57"/>
      <c r="K11162" s="5"/>
    </row>
    <row r="11163">
      <c r="A11163" s="57"/>
      <c r="K11163" s="5"/>
    </row>
    <row r="11164">
      <c r="A11164" s="57"/>
      <c r="K11164" s="5"/>
    </row>
    <row r="11165">
      <c r="A11165" s="57"/>
      <c r="K11165" s="5"/>
    </row>
    <row r="11166">
      <c r="A11166" s="57"/>
      <c r="K11166" s="5"/>
    </row>
    <row r="11167">
      <c r="A11167" s="57"/>
      <c r="K11167" s="5"/>
    </row>
    <row r="11168">
      <c r="A11168" s="57"/>
      <c r="K11168" s="5"/>
    </row>
    <row r="11169">
      <c r="A11169" s="57"/>
      <c r="K11169" s="5"/>
    </row>
    <row r="11170">
      <c r="A11170" s="57"/>
      <c r="K11170" s="5"/>
    </row>
    <row r="11171">
      <c r="A11171" s="57"/>
      <c r="K11171" s="5"/>
    </row>
    <row r="11172">
      <c r="A11172" s="57"/>
      <c r="K11172" s="5"/>
    </row>
    <row r="11173">
      <c r="A11173" s="57"/>
      <c r="K11173" s="5"/>
    </row>
    <row r="11174">
      <c r="A11174" s="57"/>
      <c r="K11174" s="5"/>
    </row>
    <row r="11175">
      <c r="A11175" s="57"/>
      <c r="K11175" s="5"/>
    </row>
    <row r="11176">
      <c r="A11176" s="57"/>
      <c r="K11176" s="5"/>
    </row>
    <row r="11177">
      <c r="A11177" s="57"/>
      <c r="K11177" s="5"/>
    </row>
    <row r="11178">
      <c r="A11178" s="57"/>
      <c r="K11178" s="5"/>
    </row>
    <row r="11179">
      <c r="A11179" s="57"/>
      <c r="K11179" s="5"/>
    </row>
    <row r="11180">
      <c r="A11180" s="57"/>
      <c r="K11180" s="5"/>
    </row>
    <row r="11181">
      <c r="A11181" s="57"/>
      <c r="K11181" s="5"/>
    </row>
    <row r="11182">
      <c r="A11182" s="57"/>
      <c r="K11182" s="5"/>
    </row>
    <row r="11183">
      <c r="A11183" s="57"/>
      <c r="K11183" s="5"/>
    </row>
    <row r="11184">
      <c r="A11184" s="57"/>
      <c r="K11184" s="5"/>
    </row>
    <row r="11185">
      <c r="A11185" s="57"/>
      <c r="K11185" s="5"/>
    </row>
    <row r="11186">
      <c r="A11186" s="57"/>
      <c r="K11186" s="5"/>
    </row>
    <row r="11187">
      <c r="A11187" s="57"/>
      <c r="K11187" s="5"/>
    </row>
    <row r="11188">
      <c r="A11188" s="57"/>
      <c r="K11188" s="5"/>
    </row>
    <row r="11189">
      <c r="A11189" s="57"/>
      <c r="K11189" s="5"/>
    </row>
    <row r="11190">
      <c r="A11190" s="57"/>
      <c r="K11190" s="5"/>
    </row>
    <row r="11191">
      <c r="A11191" s="57"/>
      <c r="K11191" s="5"/>
    </row>
    <row r="11192">
      <c r="A11192" s="57"/>
      <c r="K11192" s="5"/>
    </row>
    <row r="11193">
      <c r="A11193" s="57"/>
      <c r="K11193" s="5"/>
    </row>
    <row r="11194">
      <c r="A11194" s="57"/>
      <c r="K11194" s="5"/>
    </row>
    <row r="11195">
      <c r="A11195" s="57"/>
      <c r="K11195" s="5"/>
    </row>
    <row r="11196">
      <c r="A11196" s="57"/>
      <c r="K11196" s="5"/>
    </row>
    <row r="11197">
      <c r="A11197" s="57"/>
      <c r="K11197" s="5"/>
    </row>
    <row r="11198">
      <c r="A11198" s="57"/>
      <c r="K11198" s="5"/>
    </row>
    <row r="11199">
      <c r="A11199" s="57"/>
      <c r="K11199" s="5"/>
    </row>
    <row r="11200">
      <c r="A11200" s="57"/>
      <c r="K11200" s="5"/>
    </row>
    <row r="11201">
      <c r="A11201" s="57"/>
      <c r="K11201" s="5"/>
    </row>
    <row r="11202">
      <c r="A11202" s="57"/>
      <c r="K11202" s="5"/>
    </row>
    <row r="11203">
      <c r="A11203" s="57"/>
      <c r="K11203" s="5"/>
    </row>
    <row r="11204">
      <c r="A11204" s="57"/>
      <c r="K11204" s="5"/>
    </row>
    <row r="11205">
      <c r="A11205" s="57"/>
      <c r="K11205" s="5"/>
    </row>
    <row r="11206">
      <c r="A11206" s="57"/>
      <c r="K11206" s="5"/>
    </row>
    <row r="11207">
      <c r="A11207" s="57"/>
      <c r="K11207" s="5"/>
    </row>
    <row r="11208">
      <c r="A11208" s="57"/>
      <c r="K11208" s="5"/>
    </row>
    <row r="11209">
      <c r="A11209" s="57"/>
      <c r="K11209" s="5"/>
    </row>
    <row r="11210">
      <c r="A11210" s="57"/>
      <c r="K11210" s="5"/>
    </row>
    <row r="11211">
      <c r="A11211" s="57"/>
      <c r="K11211" s="5"/>
    </row>
    <row r="11212">
      <c r="A11212" s="57"/>
      <c r="K11212" s="5"/>
    </row>
    <row r="11213">
      <c r="A11213" s="57"/>
      <c r="K11213" s="5"/>
    </row>
    <row r="11214">
      <c r="A11214" s="57"/>
      <c r="K11214" s="5"/>
    </row>
    <row r="11215">
      <c r="A11215" s="57"/>
      <c r="K11215" s="5"/>
    </row>
    <row r="11216">
      <c r="A11216" s="57"/>
      <c r="K11216" s="5"/>
    </row>
    <row r="11217">
      <c r="A11217" s="57"/>
      <c r="K11217" s="5"/>
    </row>
    <row r="11218">
      <c r="A11218" s="57"/>
      <c r="K11218" s="5"/>
    </row>
    <row r="11219">
      <c r="A11219" s="57"/>
      <c r="K11219" s="5"/>
    </row>
    <row r="11220">
      <c r="A11220" s="57"/>
      <c r="K11220" s="5"/>
    </row>
    <row r="11221">
      <c r="A11221" s="57"/>
      <c r="K11221" s="5"/>
    </row>
    <row r="11222">
      <c r="A11222" s="57"/>
      <c r="K11222" s="5"/>
    </row>
    <row r="11223">
      <c r="A11223" s="57"/>
      <c r="K11223" s="5"/>
    </row>
    <row r="11224">
      <c r="A11224" s="57"/>
      <c r="K11224" s="5"/>
    </row>
    <row r="11225">
      <c r="A11225" s="57"/>
      <c r="K11225" s="5"/>
    </row>
    <row r="11226">
      <c r="A11226" s="57"/>
      <c r="K11226" s="5"/>
    </row>
    <row r="11227">
      <c r="A11227" s="57"/>
      <c r="K11227" s="5"/>
    </row>
    <row r="11228">
      <c r="A11228" s="57"/>
      <c r="K11228" s="5"/>
    </row>
    <row r="11229">
      <c r="A11229" s="57"/>
      <c r="K11229" s="5"/>
    </row>
    <row r="11230">
      <c r="A11230" s="57"/>
      <c r="K11230" s="5"/>
    </row>
    <row r="11231">
      <c r="A11231" s="57"/>
      <c r="K11231" s="5"/>
    </row>
    <row r="11232">
      <c r="A11232" s="57"/>
      <c r="K11232" s="5"/>
    </row>
    <row r="11233">
      <c r="A11233" s="57"/>
      <c r="K11233" s="5"/>
    </row>
    <row r="11234">
      <c r="A11234" s="57"/>
      <c r="K11234" s="5"/>
    </row>
    <row r="11235">
      <c r="A11235" s="57"/>
      <c r="K11235" s="5"/>
    </row>
    <row r="11236">
      <c r="A11236" s="57"/>
      <c r="K11236" s="5"/>
    </row>
    <row r="11237">
      <c r="A11237" s="57"/>
      <c r="K11237" s="5"/>
    </row>
    <row r="11238">
      <c r="A11238" s="57"/>
      <c r="K11238" s="5"/>
    </row>
    <row r="11239">
      <c r="A11239" s="57"/>
      <c r="K11239" s="5"/>
    </row>
    <row r="11240">
      <c r="A11240" s="57"/>
      <c r="K11240" s="5"/>
    </row>
    <row r="11241">
      <c r="A11241" s="57"/>
      <c r="K11241" s="5"/>
    </row>
    <row r="11242">
      <c r="A11242" s="57"/>
      <c r="K11242" s="5"/>
    </row>
    <row r="11243">
      <c r="A11243" s="57"/>
      <c r="K11243" s="5"/>
    </row>
    <row r="11244">
      <c r="A11244" s="57"/>
      <c r="K11244" s="5"/>
    </row>
    <row r="11245">
      <c r="A11245" s="57"/>
      <c r="K11245" s="5"/>
    </row>
    <row r="11246">
      <c r="A11246" s="57"/>
      <c r="K11246" s="5"/>
    </row>
    <row r="11247">
      <c r="A11247" s="57"/>
      <c r="K11247" s="5"/>
    </row>
    <row r="11248">
      <c r="A11248" s="57"/>
      <c r="K11248" s="5"/>
    </row>
    <row r="11249">
      <c r="A11249" s="57"/>
      <c r="K11249" s="5"/>
    </row>
    <row r="11250">
      <c r="A11250" s="57"/>
      <c r="K11250" s="5"/>
    </row>
    <row r="11251">
      <c r="A11251" s="57"/>
      <c r="K11251" s="5"/>
    </row>
    <row r="11252">
      <c r="A11252" s="57"/>
      <c r="K11252" s="5"/>
    </row>
    <row r="11253">
      <c r="A11253" s="57"/>
      <c r="K11253" s="5"/>
    </row>
    <row r="11254">
      <c r="A11254" s="57"/>
      <c r="K11254" s="5"/>
    </row>
    <row r="11255">
      <c r="A11255" s="57"/>
      <c r="K11255" s="5"/>
    </row>
    <row r="11256">
      <c r="A11256" s="57"/>
      <c r="K11256" s="5"/>
    </row>
    <row r="11257">
      <c r="A11257" s="57"/>
      <c r="K11257" s="5"/>
    </row>
    <row r="11258">
      <c r="A11258" s="57"/>
      <c r="K11258" s="5"/>
    </row>
    <row r="11259">
      <c r="A11259" s="57"/>
      <c r="K11259" s="5"/>
    </row>
    <row r="11260">
      <c r="A11260" s="57"/>
      <c r="K11260" s="5"/>
    </row>
    <row r="11261">
      <c r="A11261" s="57"/>
      <c r="K11261" s="5"/>
    </row>
    <row r="11262">
      <c r="A11262" s="57"/>
      <c r="K11262" s="5"/>
    </row>
    <row r="11263">
      <c r="A11263" s="57"/>
      <c r="K11263" s="5"/>
    </row>
    <row r="11264">
      <c r="A11264" s="57"/>
      <c r="K11264" s="5"/>
    </row>
    <row r="11265">
      <c r="A11265" s="57"/>
      <c r="K11265" s="5"/>
    </row>
    <row r="11266">
      <c r="A11266" s="57"/>
      <c r="K11266" s="5"/>
    </row>
    <row r="11267">
      <c r="A11267" s="57"/>
      <c r="K11267" s="5"/>
    </row>
    <row r="11268">
      <c r="A11268" s="57"/>
      <c r="K11268" s="5"/>
    </row>
    <row r="11269">
      <c r="A11269" s="57"/>
      <c r="K11269" s="5"/>
    </row>
    <row r="11270">
      <c r="A11270" s="57"/>
      <c r="K11270" s="5"/>
    </row>
    <row r="11271">
      <c r="A11271" s="57"/>
      <c r="K11271" s="5"/>
    </row>
    <row r="11272">
      <c r="A11272" s="57"/>
      <c r="K11272" s="5"/>
    </row>
    <row r="11273">
      <c r="A11273" s="57"/>
      <c r="K11273" s="5"/>
    </row>
    <row r="11274">
      <c r="A11274" s="57"/>
      <c r="K11274" s="5"/>
    </row>
    <row r="11275">
      <c r="A11275" s="57"/>
      <c r="K11275" s="5"/>
    </row>
    <row r="11276">
      <c r="A11276" s="57"/>
      <c r="K11276" s="5"/>
    </row>
    <row r="11277">
      <c r="A11277" s="57"/>
      <c r="K11277" s="5"/>
    </row>
    <row r="11278">
      <c r="A11278" s="57"/>
      <c r="K11278" s="5"/>
    </row>
    <row r="11279">
      <c r="A11279" s="57"/>
      <c r="K11279" s="5"/>
    </row>
    <row r="11280">
      <c r="A11280" s="57"/>
      <c r="K11280" s="5"/>
    </row>
    <row r="11281">
      <c r="A11281" s="57"/>
      <c r="K11281" s="5"/>
    </row>
    <row r="11282">
      <c r="A11282" s="57"/>
      <c r="K11282" s="5"/>
    </row>
    <row r="11283">
      <c r="A11283" s="57"/>
      <c r="K11283" s="5"/>
    </row>
    <row r="11284">
      <c r="A11284" s="57"/>
      <c r="K11284" s="5"/>
    </row>
    <row r="11285">
      <c r="A11285" s="57"/>
      <c r="K11285" s="5"/>
    </row>
    <row r="11286">
      <c r="A11286" s="57"/>
      <c r="K11286" s="5"/>
    </row>
    <row r="11287">
      <c r="A11287" s="57"/>
      <c r="K11287" s="5"/>
    </row>
    <row r="11288">
      <c r="A11288" s="57"/>
      <c r="K11288" s="5"/>
    </row>
    <row r="11289">
      <c r="A11289" s="57"/>
      <c r="K11289" s="5"/>
    </row>
    <row r="11290">
      <c r="A11290" s="57"/>
      <c r="K11290" s="5"/>
    </row>
    <row r="11291">
      <c r="A11291" s="57"/>
      <c r="K11291" s="5"/>
    </row>
    <row r="11292">
      <c r="A11292" s="57"/>
      <c r="K11292" s="5"/>
    </row>
    <row r="11293">
      <c r="A11293" s="57"/>
      <c r="K11293" s="5"/>
    </row>
    <row r="11294">
      <c r="A11294" s="57"/>
      <c r="K11294" s="5"/>
    </row>
    <row r="11295">
      <c r="A11295" s="57"/>
      <c r="K11295" s="5"/>
    </row>
    <row r="11296">
      <c r="A11296" s="57"/>
      <c r="K11296" s="5"/>
    </row>
    <row r="11297">
      <c r="A11297" s="57"/>
      <c r="K11297" s="5"/>
    </row>
    <row r="11298">
      <c r="A11298" s="57"/>
      <c r="K11298" s="5"/>
    </row>
    <row r="11299">
      <c r="A11299" s="57"/>
      <c r="K11299" s="5"/>
    </row>
    <row r="11300">
      <c r="A11300" s="57"/>
      <c r="K11300" s="5"/>
    </row>
    <row r="11301">
      <c r="A11301" s="57"/>
      <c r="K11301" s="5"/>
    </row>
    <row r="11302">
      <c r="A11302" s="57"/>
      <c r="K11302" s="5"/>
    </row>
    <row r="11303">
      <c r="A11303" s="57"/>
      <c r="K11303" s="5"/>
    </row>
    <row r="11304">
      <c r="A11304" s="57"/>
      <c r="K11304" s="5"/>
    </row>
    <row r="11305">
      <c r="A11305" s="57"/>
      <c r="K11305" s="5"/>
    </row>
    <row r="11306">
      <c r="A11306" s="57"/>
      <c r="K11306" s="5"/>
    </row>
    <row r="11307">
      <c r="A11307" s="57"/>
      <c r="K11307" s="5"/>
    </row>
    <row r="11308">
      <c r="A11308" s="57"/>
      <c r="K11308" s="5"/>
    </row>
    <row r="11309">
      <c r="A11309" s="57"/>
      <c r="K11309" s="5"/>
    </row>
    <row r="11310">
      <c r="A11310" s="57"/>
      <c r="K11310" s="5"/>
    </row>
    <row r="11311">
      <c r="A11311" s="57"/>
      <c r="K11311" s="5"/>
    </row>
    <row r="11312">
      <c r="A11312" s="57"/>
      <c r="K11312" s="5"/>
    </row>
    <row r="11313">
      <c r="A11313" s="57"/>
      <c r="K11313" s="5"/>
    </row>
    <row r="11314">
      <c r="A11314" s="57"/>
      <c r="K11314" s="5"/>
    </row>
    <row r="11315">
      <c r="A11315" s="57"/>
      <c r="K11315" s="5"/>
    </row>
    <row r="11316">
      <c r="A11316" s="57"/>
      <c r="K11316" s="5"/>
    </row>
    <row r="11317">
      <c r="A11317" s="57"/>
      <c r="K11317" s="5"/>
    </row>
    <row r="11318">
      <c r="A11318" s="57"/>
      <c r="K11318" s="5"/>
    </row>
    <row r="11319">
      <c r="A11319" s="57"/>
      <c r="K11319" s="5"/>
    </row>
    <row r="11320">
      <c r="A11320" s="57"/>
      <c r="K11320" s="5"/>
    </row>
    <row r="11321">
      <c r="A11321" s="57"/>
      <c r="K11321" s="5"/>
    </row>
    <row r="11322">
      <c r="A11322" s="57"/>
      <c r="K11322" s="5"/>
    </row>
    <row r="11323">
      <c r="A11323" s="57"/>
      <c r="K11323" s="5"/>
    </row>
    <row r="11324">
      <c r="A11324" s="57"/>
      <c r="K11324" s="5"/>
    </row>
    <row r="11325">
      <c r="A11325" s="57"/>
      <c r="K11325" s="5"/>
    </row>
    <row r="11326">
      <c r="A11326" s="57"/>
      <c r="K11326" s="5"/>
    </row>
    <row r="11327">
      <c r="A11327" s="57"/>
      <c r="K11327" s="5"/>
    </row>
    <row r="11328">
      <c r="A11328" s="57"/>
      <c r="K11328" s="5"/>
    </row>
    <row r="11329">
      <c r="A11329" s="57"/>
      <c r="K11329" s="5"/>
    </row>
    <row r="11330">
      <c r="A11330" s="57"/>
      <c r="K11330" s="5"/>
    </row>
    <row r="11331">
      <c r="A11331" s="57"/>
      <c r="K11331" s="5"/>
    </row>
    <row r="11332">
      <c r="A11332" s="57"/>
      <c r="K11332" s="5"/>
    </row>
    <row r="11333">
      <c r="A11333" s="57"/>
      <c r="K11333" s="5"/>
    </row>
    <row r="11334">
      <c r="A11334" s="57"/>
      <c r="K11334" s="5"/>
    </row>
    <row r="11335">
      <c r="A11335" s="57"/>
      <c r="K11335" s="5"/>
    </row>
    <row r="11336">
      <c r="A11336" s="57"/>
      <c r="K11336" s="5"/>
    </row>
    <row r="11337">
      <c r="A11337" s="57"/>
      <c r="K11337" s="5"/>
    </row>
    <row r="11338">
      <c r="A11338" s="57"/>
      <c r="K11338" s="5"/>
    </row>
    <row r="11339">
      <c r="A11339" s="57"/>
      <c r="K11339" s="5"/>
    </row>
    <row r="11340">
      <c r="A11340" s="57"/>
      <c r="K11340" s="5"/>
    </row>
    <row r="11341">
      <c r="A11341" s="57"/>
      <c r="K11341" s="5"/>
    </row>
    <row r="11342">
      <c r="A11342" s="57"/>
      <c r="K11342" s="5"/>
    </row>
    <row r="11343">
      <c r="A11343" s="57"/>
      <c r="K11343" s="5"/>
    </row>
    <row r="11344">
      <c r="A11344" s="57"/>
      <c r="K11344" s="5"/>
    </row>
    <row r="11345">
      <c r="A11345" s="57"/>
      <c r="K11345" s="5"/>
    </row>
    <row r="11346">
      <c r="A11346" s="57"/>
      <c r="K11346" s="5"/>
    </row>
    <row r="11347">
      <c r="A11347" s="57"/>
      <c r="K11347" s="5"/>
    </row>
    <row r="11348">
      <c r="A11348" s="57"/>
      <c r="K11348" s="5"/>
    </row>
    <row r="11349">
      <c r="A11349" s="57"/>
      <c r="K11349" s="5"/>
    </row>
    <row r="11350">
      <c r="A11350" s="57"/>
      <c r="K11350" s="5"/>
    </row>
    <row r="11351">
      <c r="A11351" s="57"/>
      <c r="K11351" s="5"/>
    </row>
    <row r="11352">
      <c r="A11352" s="57"/>
      <c r="K11352" s="5"/>
    </row>
    <row r="11353">
      <c r="A11353" s="57"/>
      <c r="K11353" s="5"/>
    </row>
    <row r="11354">
      <c r="A11354" s="57"/>
      <c r="K11354" s="5"/>
    </row>
    <row r="11355">
      <c r="A11355" s="57"/>
      <c r="K11355" s="5"/>
    </row>
    <row r="11356">
      <c r="A11356" s="57"/>
      <c r="K11356" s="5"/>
    </row>
    <row r="11357">
      <c r="A11357" s="57"/>
      <c r="K11357" s="5"/>
    </row>
    <row r="11358">
      <c r="A11358" s="57"/>
      <c r="K11358" s="5"/>
    </row>
    <row r="11359">
      <c r="A11359" s="57"/>
      <c r="K11359" s="5"/>
    </row>
    <row r="11360">
      <c r="A11360" s="57"/>
      <c r="K11360" s="5"/>
    </row>
    <row r="11361">
      <c r="A11361" s="57"/>
      <c r="K11361" s="5"/>
    </row>
    <row r="11362">
      <c r="A11362" s="57"/>
      <c r="K11362" s="5"/>
    </row>
    <row r="11363">
      <c r="A11363" s="57"/>
      <c r="K11363" s="5"/>
    </row>
    <row r="11364">
      <c r="A11364" s="57"/>
      <c r="K11364" s="5"/>
    </row>
    <row r="11365">
      <c r="A11365" s="57"/>
      <c r="K11365" s="5"/>
    </row>
    <row r="11366">
      <c r="A11366" s="57"/>
      <c r="K11366" s="5"/>
    </row>
    <row r="11367">
      <c r="A11367" s="57"/>
      <c r="K11367" s="5"/>
    </row>
    <row r="11368">
      <c r="A11368" s="57"/>
      <c r="K11368" s="5"/>
    </row>
    <row r="11369">
      <c r="A11369" s="57"/>
      <c r="K11369" s="5"/>
    </row>
    <row r="11370">
      <c r="A11370" s="57"/>
      <c r="K11370" s="5"/>
    </row>
    <row r="11371">
      <c r="A11371" s="57"/>
      <c r="K11371" s="5"/>
    </row>
    <row r="11372">
      <c r="A11372" s="57"/>
      <c r="K11372" s="5"/>
    </row>
    <row r="11373">
      <c r="A11373" s="57"/>
      <c r="K11373" s="5"/>
    </row>
    <row r="11374">
      <c r="A11374" s="57"/>
      <c r="K11374" s="5"/>
    </row>
    <row r="11375">
      <c r="A11375" s="57"/>
      <c r="K11375" s="5"/>
    </row>
    <row r="11376">
      <c r="A11376" s="57"/>
      <c r="K11376" s="5"/>
    </row>
    <row r="11377">
      <c r="A11377" s="57"/>
      <c r="K11377" s="5"/>
    </row>
    <row r="11378">
      <c r="A11378" s="57"/>
      <c r="K11378" s="5"/>
    </row>
    <row r="11379">
      <c r="A11379" s="57"/>
      <c r="K11379" s="5"/>
    </row>
    <row r="11380">
      <c r="A11380" s="57"/>
      <c r="K11380" s="5"/>
    </row>
    <row r="11381">
      <c r="A11381" s="57"/>
      <c r="K11381" s="5"/>
    </row>
    <row r="11382">
      <c r="A11382" s="57"/>
      <c r="K11382" s="5"/>
    </row>
    <row r="11383">
      <c r="A11383" s="57"/>
      <c r="K11383" s="5"/>
    </row>
    <row r="11384">
      <c r="A11384" s="57"/>
      <c r="K11384" s="5"/>
    </row>
    <row r="11385">
      <c r="A11385" s="57"/>
      <c r="K11385" s="5"/>
    </row>
    <row r="11386">
      <c r="A11386" s="57"/>
      <c r="K11386" s="5"/>
    </row>
    <row r="11387">
      <c r="A11387" s="57"/>
      <c r="K11387" s="5"/>
    </row>
    <row r="11388">
      <c r="A11388" s="57"/>
      <c r="K11388" s="5"/>
    </row>
    <row r="11389">
      <c r="A11389" s="57"/>
      <c r="K11389" s="5"/>
    </row>
    <row r="11390">
      <c r="A11390" s="57"/>
      <c r="K11390" s="5"/>
    </row>
    <row r="11391">
      <c r="A11391" s="57"/>
      <c r="K11391" s="5"/>
    </row>
    <row r="11392">
      <c r="A11392" s="57"/>
      <c r="K11392" s="5"/>
    </row>
    <row r="11393">
      <c r="A11393" s="57"/>
      <c r="K11393" s="5"/>
    </row>
    <row r="11394">
      <c r="A11394" s="57"/>
      <c r="K11394" s="5"/>
    </row>
    <row r="11395">
      <c r="A11395" s="57"/>
      <c r="K11395" s="5"/>
    </row>
    <row r="11396">
      <c r="A11396" s="57"/>
      <c r="K11396" s="5"/>
    </row>
    <row r="11397">
      <c r="A11397" s="57"/>
      <c r="K11397" s="5"/>
    </row>
    <row r="11398">
      <c r="A11398" s="57"/>
      <c r="K11398" s="5"/>
    </row>
    <row r="11399">
      <c r="A11399" s="57"/>
      <c r="K11399" s="5"/>
    </row>
    <row r="11400">
      <c r="A11400" s="57"/>
      <c r="K11400" s="5"/>
    </row>
    <row r="11401">
      <c r="A11401" s="57"/>
      <c r="K11401" s="5"/>
    </row>
    <row r="11402">
      <c r="A11402" s="57"/>
      <c r="K11402" s="5"/>
    </row>
    <row r="11403">
      <c r="A11403" s="57"/>
      <c r="K11403" s="5"/>
    </row>
    <row r="11404">
      <c r="A11404" s="57"/>
      <c r="K11404" s="5"/>
    </row>
    <row r="11405">
      <c r="A11405" s="57"/>
      <c r="K11405" s="5"/>
    </row>
    <row r="11406">
      <c r="A11406" s="57"/>
      <c r="K11406" s="5"/>
    </row>
    <row r="11407">
      <c r="A11407" s="57"/>
      <c r="K11407" s="5"/>
    </row>
    <row r="11408">
      <c r="A11408" s="57"/>
      <c r="K11408" s="5"/>
    </row>
    <row r="11409">
      <c r="A11409" s="57"/>
      <c r="K11409" s="5"/>
    </row>
    <row r="11410">
      <c r="A11410" s="57"/>
      <c r="K11410" s="5"/>
    </row>
    <row r="11411">
      <c r="A11411" s="57"/>
      <c r="K11411" s="5"/>
    </row>
    <row r="11412">
      <c r="A11412" s="57"/>
      <c r="K11412" s="5"/>
    </row>
    <row r="11413">
      <c r="A11413" s="57"/>
      <c r="K11413" s="5"/>
    </row>
    <row r="11414">
      <c r="A11414" s="57"/>
      <c r="K11414" s="5"/>
    </row>
    <row r="11415">
      <c r="A11415" s="57"/>
      <c r="K11415" s="5"/>
    </row>
    <row r="11416">
      <c r="A11416" s="57"/>
      <c r="K11416" s="5"/>
    </row>
    <row r="11417">
      <c r="A11417" s="57"/>
      <c r="K11417" s="5"/>
    </row>
    <row r="11418">
      <c r="A11418" s="57"/>
      <c r="K11418" s="5"/>
    </row>
    <row r="11419">
      <c r="A11419" s="57"/>
      <c r="K11419" s="5"/>
    </row>
    <row r="11420">
      <c r="A11420" s="57"/>
      <c r="K11420" s="5"/>
    </row>
    <row r="11421">
      <c r="A11421" s="57"/>
      <c r="K11421" s="5"/>
    </row>
    <row r="11422">
      <c r="A11422" s="57"/>
      <c r="K11422" s="5"/>
    </row>
    <row r="11423">
      <c r="A11423" s="57"/>
      <c r="K11423" s="5"/>
    </row>
    <row r="11424">
      <c r="A11424" s="57"/>
      <c r="K11424" s="5"/>
    </row>
    <row r="11425">
      <c r="A11425" s="57"/>
      <c r="K11425" s="5"/>
    </row>
    <row r="11426">
      <c r="A11426" s="57"/>
      <c r="K11426" s="5"/>
    </row>
    <row r="11427">
      <c r="A11427" s="57"/>
      <c r="K11427" s="5"/>
    </row>
    <row r="11428">
      <c r="A11428" s="57"/>
      <c r="K11428" s="5"/>
    </row>
    <row r="11429">
      <c r="A11429" s="57"/>
      <c r="K11429" s="5"/>
    </row>
    <row r="11430">
      <c r="A11430" s="57"/>
      <c r="K11430" s="5"/>
    </row>
    <row r="11431">
      <c r="A11431" s="57"/>
      <c r="K11431" s="5"/>
    </row>
    <row r="11432">
      <c r="A11432" s="57"/>
      <c r="K11432" s="5"/>
    </row>
    <row r="11433">
      <c r="A11433" s="57"/>
      <c r="K11433" s="5"/>
    </row>
    <row r="11434">
      <c r="A11434" s="57"/>
      <c r="K11434" s="5"/>
    </row>
    <row r="11435">
      <c r="A11435" s="57"/>
      <c r="K11435" s="5"/>
    </row>
    <row r="11436">
      <c r="A11436" s="57"/>
      <c r="K11436" s="5"/>
    </row>
    <row r="11437">
      <c r="A11437" s="57"/>
      <c r="K11437" s="5"/>
    </row>
    <row r="11438">
      <c r="A11438" s="57"/>
      <c r="K11438" s="5"/>
    </row>
    <row r="11439">
      <c r="A11439" s="57"/>
      <c r="K11439" s="5"/>
    </row>
    <row r="11440">
      <c r="A11440" s="57"/>
      <c r="K11440" s="5"/>
    </row>
    <row r="11441">
      <c r="A11441" s="57"/>
      <c r="K11441" s="5"/>
    </row>
    <row r="11442">
      <c r="A11442" s="57"/>
      <c r="K11442" s="5"/>
    </row>
    <row r="11443">
      <c r="A11443" s="57"/>
      <c r="K11443" s="5"/>
    </row>
    <row r="11444">
      <c r="A11444" s="57"/>
      <c r="K11444" s="5"/>
    </row>
    <row r="11445">
      <c r="A11445" s="57"/>
      <c r="K11445" s="5"/>
    </row>
    <row r="11446">
      <c r="A11446" s="57"/>
      <c r="K11446" s="5"/>
    </row>
    <row r="11447">
      <c r="A11447" s="57"/>
      <c r="K11447" s="5"/>
    </row>
    <row r="11448">
      <c r="A11448" s="57"/>
      <c r="K11448" s="5"/>
    </row>
    <row r="11449">
      <c r="A11449" s="57"/>
      <c r="K11449" s="5"/>
    </row>
    <row r="11450">
      <c r="A11450" s="57"/>
      <c r="K11450" s="5"/>
    </row>
    <row r="11451">
      <c r="A11451" s="57"/>
      <c r="K11451" s="5"/>
    </row>
    <row r="11452">
      <c r="A11452" s="57"/>
      <c r="K11452" s="5"/>
    </row>
    <row r="11453">
      <c r="A11453" s="57"/>
      <c r="K11453" s="5"/>
    </row>
    <row r="11454">
      <c r="A11454" s="57"/>
      <c r="K11454" s="5"/>
    </row>
    <row r="11455">
      <c r="A11455" s="57"/>
      <c r="K11455" s="5"/>
    </row>
    <row r="11456">
      <c r="A11456" s="57"/>
      <c r="K11456" s="5"/>
    </row>
    <row r="11457">
      <c r="A11457" s="57"/>
      <c r="K11457" s="5"/>
    </row>
    <row r="11458">
      <c r="A11458" s="57"/>
      <c r="K11458" s="5"/>
    </row>
    <row r="11459">
      <c r="A11459" s="57"/>
      <c r="K11459" s="5"/>
    </row>
    <row r="11460">
      <c r="A11460" s="57"/>
      <c r="K11460" s="5"/>
    </row>
    <row r="11461">
      <c r="A11461" s="57"/>
      <c r="K11461" s="5"/>
    </row>
    <row r="11462">
      <c r="A11462" s="57"/>
      <c r="K11462" s="5"/>
    </row>
    <row r="11463">
      <c r="A11463" s="57"/>
      <c r="K11463" s="5"/>
    </row>
    <row r="11464">
      <c r="A11464" s="57"/>
      <c r="K11464" s="5"/>
    </row>
    <row r="11465">
      <c r="A11465" s="57"/>
      <c r="K11465" s="5"/>
    </row>
    <row r="11466">
      <c r="A11466" s="57"/>
      <c r="K11466" s="5"/>
    </row>
    <row r="11467">
      <c r="A11467" s="57"/>
      <c r="K11467" s="5"/>
    </row>
    <row r="11468">
      <c r="A11468" s="57"/>
      <c r="K11468" s="5"/>
    </row>
    <row r="11469">
      <c r="A11469" s="57"/>
      <c r="K11469" s="5"/>
    </row>
    <row r="11470">
      <c r="A11470" s="57"/>
      <c r="K11470" s="5"/>
    </row>
    <row r="11471">
      <c r="A11471" s="57"/>
      <c r="K11471" s="5"/>
    </row>
    <row r="11472">
      <c r="A11472" s="57"/>
      <c r="K11472" s="5"/>
    </row>
    <row r="11473">
      <c r="A11473" s="57"/>
      <c r="K11473" s="5"/>
    </row>
    <row r="11474">
      <c r="A11474" s="57"/>
      <c r="K11474" s="5"/>
    </row>
    <row r="11475">
      <c r="A11475" s="57"/>
      <c r="K11475" s="5"/>
    </row>
    <row r="11476">
      <c r="A11476" s="57"/>
      <c r="K11476" s="5"/>
    </row>
    <row r="11477">
      <c r="A11477" s="57"/>
      <c r="K11477" s="5"/>
    </row>
    <row r="11478">
      <c r="A11478" s="57"/>
      <c r="K11478" s="5"/>
    </row>
    <row r="11479">
      <c r="A11479" s="57"/>
      <c r="K11479" s="5"/>
    </row>
    <row r="11480">
      <c r="A11480" s="57"/>
      <c r="K11480" s="5"/>
    </row>
    <row r="11481">
      <c r="A11481" s="57"/>
      <c r="K11481" s="5"/>
    </row>
    <row r="11482">
      <c r="A11482" s="57"/>
      <c r="K11482" s="5"/>
    </row>
    <row r="11483">
      <c r="A11483" s="57"/>
      <c r="K11483" s="5"/>
    </row>
    <row r="11484">
      <c r="A11484" s="57"/>
      <c r="K11484" s="5"/>
    </row>
    <row r="11485">
      <c r="A11485" s="57"/>
      <c r="K11485" s="5"/>
    </row>
    <row r="11486">
      <c r="A11486" s="57"/>
      <c r="K11486" s="5"/>
    </row>
    <row r="11487">
      <c r="A11487" s="57"/>
      <c r="K11487" s="5"/>
    </row>
    <row r="11488">
      <c r="A11488" s="57"/>
      <c r="K11488" s="5"/>
    </row>
    <row r="11489">
      <c r="A11489" s="57"/>
      <c r="K11489" s="5"/>
    </row>
    <row r="11490">
      <c r="A11490" s="57"/>
      <c r="K11490" s="5"/>
    </row>
    <row r="11491">
      <c r="A11491" s="57"/>
      <c r="K11491" s="5"/>
    </row>
    <row r="11492">
      <c r="A11492" s="57"/>
      <c r="K11492" s="5"/>
    </row>
    <row r="11493">
      <c r="A11493" s="57"/>
      <c r="K11493" s="5"/>
    </row>
    <row r="11494">
      <c r="A11494" s="57"/>
      <c r="K11494" s="5"/>
    </row>
    <row r="11495">
      <c r="A11495" s="57"/>
      <c r="K11495" s="5"/>
    </row>
    <row r="11496">
      <c r="A11496" s="57"/>
      <c r="K11496" s="5"/>
    </row>
    <row r="11497">
      <c r="A11497" s="57"/>
      <c r="K11497" s="5"/>
    </row>
    <row r="11498">
      <c r="A11498" s="57"/>
      <c r="K11498" s="5"/>
    </row>
    <row r="11499">
      <c r="A11499" s="57"/>
      <c r="K11499" s="5"/>
    </row>
    <row r="11500">
      <c r="A11500" s="57"/>
      <c r="K11500" s="5"/>
    </row>
    <row r="11501">
      <c r="A11501" s="57"/>
      <c r="K11501" s="5"/>
    </row>
    <row r="11502">
      <c r="A11502" s="57"/>
      <c r="K11502" s="5"/>
    </row>
    <row r="11503">
      <c r="A11503" s="57"/>
      <c r="K11503" s="5"/>
    </row>
    <row r="11504">
      <c r="A11504" s="57"/>
      <c r="K11504" s="5"/>
    </row>
    <row r="11505">
      <c r="A11505" s="57"/>
      <c r="K11505" s="5"/>
    </row>
    <row r="11506">
      <c r="A11506" s="57"/>
      <c r="K11506" s="5"/>
    </row>
    <row r="11507">
      <c r="A11507" s="57"/>
      <c r="K11507" s="5"/>
    </row>
    <row r="11508">
      <c r="A11508" s="57"/>
      <c r="K11508" s="5"/>
    </row>
    <row r="11509">
      <c r="A11509" s="57"/>
      <c r="K11509" s="5"/>
    </row>
    <row r="11510">
      <c r="A11510" s="57"/>
      <c r="K11510" s="5"/>
    </row>
    <row r="11511">
      <c r="A11511" s="57"/>
      <c r="K11511" s="5"/>
    </row>
    <row r="11512">
      <c r="A11512" s="57"/>
      <c r="K11512" s="5"/>
    </row>
    <row r="11513">
      <c r="A11513" s="57"/>
      <c r="K11513" s="5"/>
    </row>
    <row r="11514">
      <c r="A11514" s="57"/>
      <c r="K11514" s="5"/>
    </row>
    <row r="11515">
      <c r="A11515" s="57"/>
      <c r="K11515" s="5"/>
    </row>
    <row r="11516">
      <c r="A11516" s="57"/>
      <c r="K11516" s="5"/>
    </row>
    <row r="11517">
      <c r="A11517" s="57"/>
      <c r="K11517" s="5"/>
    </row>
    <row r="11518">
      <c r="A11518" s="57"/>
      <c r="K11518" s="5"/>
    </row>
    <row r="11519">
      <c r="A11519" s="57"/>
      <c r="K11519" s="5"/>
    </row>
    <row r="11520">
      <c r="A11520" s="57"/>
      <c r="K11520" s="5"/>
    </row>
    <row r="11521">
      <c r="A11521" s="57"/>
      <c r="K11521" s="5"/>
    </row>
    <row r="11522">
      <c r="A11522" s="57"/>
      <c r="K11522" s="5"/>
    </row>
    <row r="11523">
      <c r="A11523" s="57"/>
      <c r="K11523" s="5"/>
    </row>
    <row r="11524">
      <c r="A11524" s="57"/>
      <c r="K11524" s="5"/>
    </row>
    <row r="11525">
      <c r="A11525" s="57"/>
      <c r="K11525" s="5"/>
    </row>
    <row r="11526">
      <c r="A11526" s="57"/>
      <c r="K11526" s="5"/>
    </row>
    <row r="11527">
      <c r="A11527" s="57"/>
      <c r="K11527" s="5"/>
    </row>
    <row r="11528">
      <c r="A11528" s="57"/>
      <c r="K11528" s="5"/>
    </row>
    <row r="11529">
      <c r="A11529" s="57"/>
      <c r="K11529" s="5"/>
    </row>
    <row r="11530">
      <c r="A11530" s="57"/>
      <c r="K11530" s="5"/>
    </row>
    <row r="11531">
      <c r="A11531" s="57"/>
      <c r="K11531" s="5"/>
    </row>
    <row r="11532">
      <c r="A11532" s="57"/>
      <c r="K11532" s="5"/>
    </row>
    <row r="11533">
      <c r="A11533" s="57"/>
      <c r="K11533" s="5"/>
    </row>
    <row r="11534">
      <c r="A11534" s="57"/>
      <c r="K11534" s="5"/>
    </row>
    <row r="11535">
      <c r="A11535" s="57"/>
      <c r="K11535" s="5"/>
    </row>
    <row r="11536">
      <c r="A11536" s="57"/>
      <c r="K11536" s="5"/>
    </row>
    <row r="11537">
      <c r="A11537" s="57"/>
      <c r="K11537" s="5"/>
    </row>
    <row r="11538">
      <c r="A11538" s="57"/>
      <c r="K11538" s="5"/>
    </row>
    <row r="11539">
      <c r="A11539" s="57"/>
      <c r="K11539" s="5"/>
    </row>
    <row r="11540">
      <c r="A11540" s="57"/>
      <c r="K11540" s="5"/>
    </row>
    <row r="11541">
      <c r="A11541" s="57"/>
      <c r="K11541" s="5"/>
    </row>
    <row r="11542">
      <c r="A11542" s="57"/>
      <c r="K11542" s="5"/>
    </row>
    <row r="11543">
      <c r="A11543" s="57"/>
      <c r="K11543" s="5"/>
    </row>
    <row r="11544">
      <c r="A11544" s="57"/>
      <c r="K11544" s="5"/>
    </row>
    <row r="11545">
      <c r="A11545" s="57"/>
      <c r="K11545" s="5"/>
    </row>
    <row r="11546">
      <c r="A11546" s="57"/>
      <c r="K11546" s="5"/>
    </row>
    <row r="11547">
      <c r="A11547" s="57"/>
      <c r="K11547" s="5"/>
    </row>
    <row r="11548">
      <c r="A11548" s="57"/>
      <c r="K11548" s="5"/>
    </row>
    <row r="11549">
      <c r="A11549" s="57"/>
      <c r="K11549" s="5"/>
    </row>
    <row r="11550">
      <c r="A11550" s="57"/>
      <c r="K11550" s="5"/>
    </row>
    <row r="11551">
      <c r="A11551" s="57"/>
      <c r="K11551" s="5"/>
    </row>
    <row r="11552">
      <c r="A11552" s="57"/>
      <c r="K11552" s="5"/>
    </row>
    <row r="11553">
      <c r="A11553" s="57"/>
      <c r="K11553" s="5"/>
    </row>
    <row r="11554">
      <c r="A11554" s="57"/>
      <c r="K11554" s="5"/>
    </row>
    <row r="11555">
      <c r="A11555" s="57"/>
      <c r="K11555" s="5"/>
    </row>
    <row r="11556">
      <c r="A11556" s="57"/>
      <c r="K11556" s="5"/>
    </row>
    <row r="11557">
      <c r="A11557" s="57"/>
      <c r="K11557" s="5"/>
    </row>
    <row r="11558">
      <c r="A11558" s="57"/>
      <c r="K11558" s="5"/>
    </row>
    <row r="11559">
      <c r="A11559" s="57"/>
      <c r="K11559" s="5"/>
    </row>
    <row r="11560">
      <c r="A11560" s="57"/>
      <c r="K11560" s="5"/>
    </row>
    <row r="11561">
      <c r="A11561" s="57"/>
      <c r="K11561" s="5"/>
    </row>
    <row r="11562">
      <c r="A11562" s="57"/>
      <c r="K11562" s="5"/>
    </row>
    <row r="11563">
      <c r="A11563" s="57"/>
      <c r="K11563" s="5"/>
    </row>
    <row r="11564">
      <c r="A11564" s="57"/>
      <c r="K11564" s="5"/>
    </row>
    <row r="11565">
      <c r="A11565" s="57"/>
      <c r="K11565" s="5"/>
    </row>
    <row r="11566">
      <c r="A11566" s="57"/>
      <c r="K11566" s="5"/>
    </row>
    <row r="11567">
      <c r="A11567" s="57"/>
      <c r="K11567" s="5"/>
    </row>
    <row r="11568">
      <c r="A11568" s="57"/>
      <c r="K11568" s="5"/>
    </row>
    <row r="11569">
      <c r="A11569" s="57"/>
      <c r="K11569" s="5"/>
    </row>
    <row r="11570">
      <c r="A11570" s="57"/>
      <c r="K11570" s="5"/>
    </row>
    <row r="11571">
      <c r="A11571" s="57"/>
      <c r="K11571" s="5"/>
    </row>
    <row r="11572">
      <c r="A11572" s="57"/>
      <c r="K11572" s="5"/>
    </row>
    <row r="11573">
      <c r="A11573" s="57"/>
      <c r="K11573" s="5"/>
    </row>
    <row r="11574">
      <c r="A11574" s="57"/>
      <c r="K11574" s="5"/>
    </row>
    <row r="11575">
      <c r="A11575" s="57"/>
      <c r="K11575" s="5"/>
    </row>
    <row r="11576">
      <c r="A11576" s="57"/>
      <c r="K11576" s="5"/>
    </row>
    <row r="11577">
      <c r="A11577" s="57"/>
      <c r="K11577" s="5"/>
    </row>
    <row r="11578">
      <c r="A11578" s="57"/>
      <c r="K11578" s="5"/>
    </row>
    <row r="11579">
      <c r="A11579" s="57"/>
      <c r="K11579" s="5"/>
    </row>
    <row r="11580">
      <c r="A11580" s="57"/>
      <c r="K11580" s="5"/>
    </row>
    <row r="11581">
      <c r="A11581" s="57"/>
      <c r="K11581" s="5"/>
    </row>
    <row r="11582">
      <c r="A11582" s="57"/>
      <c r="K11582" s="5"/>
    </row>
    <row r="11583">
      <c r="A11583" s="57"/>
      <c r="K11583" s="5"/>
    </row>
    <row r="11584">
      <c r="A11584" s="57"/>
      <c r="K11584" s="5"/>
    </row>
    <row r="11585">
      <c r="A11585" s="57"/>
      <c r="K11585" s="5"/>
    </row>
    <row r="11586">
      <c r="A11586" s="57"/>
      <c r="K11586" s="5"/>
    </row>
    <row r="11587">
      <c r="A11587" s="57"/>
      <c r="K11587" s="5"/>
    </row>
    <row r="11588">
      <c r="A11588" s="57"/>
      <c r="K11588" s="5"/>
    </row>
    <row r="11589">
      <c r="A11589" s="57"/>
      <c r="K11589" s="5"/>
    </row>
    <row r="11590">
      <c r="A11590" s="57"/>
      <c r="K11590" s="5"/>
    </row>
    <row r="11591">
      <c r="A11591" s="57"/>
      <c r="K11591" s="5"/>
    </row>
    <row r="11592">
      <c r="A11592" s="57"/>
      <c r="K11592" s="5"/>
    </row>
    <row r="11593">
      <c r="A11593" s="57"/>
      <c r="K11593" s="5"/>
    </row>
    <row r="11594">
      <c r="A11594" s="57"/>
      <c r="K11594" s="5"/>
    </row>
    <row r="11595">
      <c r="A11595" s="57"/>
      <c r="K11595" s="5"/>
    </row>
    <row r="11596">
      <c r="A11596" s="57"/>
      <c r="K11596" s="5"/>
    </row>
    <row r="11597">
      <c r="A11597" s="57"/>
      <c r="K11597" s="5"/>
    </row>
    <row r="11598">
      <c r="A11598" s="57"/>
      <c r="K11598" s="5"/>
    </row>
    <row r="11599">
      <c r="A11599" s="57"/>
      <c r="K11599" s="5"/>
    </row>
    <row r="11600">
      <c r="A11600" s="57"/>
      <c r="K11600" s="5"/>
    </row>
    <row r="11601">
      <c r="A11601" s="57"/>
      <c r="K11601" s="5"/>
    </row>
    <row r="11602">
      <c r="A11602" s="57"/>
      <c r="K11602" s="5"/>
    </row>
    <row r="11603">
      <c r="A11603" s="57"/>
      <c r="K11603" s="5"/>
    </row>
    <row r="11604">
      <c r="A11604" s="57"/>
      <c r="K11604" s="5"/>
    </row>
    <row r="11605">
      <c r="A11605" s="57"/>
      <c r="K11605" s="5"/>
    </row>
    <row r="11606">
      <c r="A11606" s="57"/>
      <c r="K11606" s="5"/>
    </row>
    <row r="11607">
      <c r="A11607" s="57"/>
      <c r="K11607" s="5"/>
    </row>
    <row r="11608">
      <c r="A11608" s="57"/>
      <c r="K11608" s="5"/>
    </row>
    <row r="11609">
      <c r="A11609" s="57"/>
      <c r="K11609" s="5"/>
    </row>
    <row r="11610">
      <c r="A11610" s="57"/>
      <c r="K11610" s="5"/>
    </row>
    <row r="11611">
      <c r="A11611" s="57"/>
      <c r="K11611" s="5"/>
    </row>
    <row r="11612">
      <c r="A11612" s="57"/>
      <c r="K11612" s="5"/>
    </row>
    <row r="11613">
      <c r="A11613" s="57"/>
      <c r="K11613" s="5"/>
    </row>
    <row r="11614">
      <c r="A11614" s="57"/>
      <c r="K11614" s="5"/>
    </row>
    <row r="11615">
      <c r="A11615" s="57"/>
      <c r="K11615" s="5"/>
    </row>
    <row r="11616">
      <c r="A11616" s="57"/>
      <c r="K11616" s="5"/>
    </row>
    <row r="11617">
      <c r="A11617" s="57"/>
      <c r="K11617" s="5"/>
    </row>
    <row r="11618">
      <c r="A11618" s="57"/>
      <c r="K11618" s="5"/>
    </row>
    <row r="11619">
      <c r="A11619" s="57"/>
      <c r="K11619" s="5"/>
    </row>
    <row r="11620">
      <c r="A11620" s="57"/>
      <c r="K11620" s="5"/>
    </row>
    <row r="11621">
      <c r="A11621" s="57"/>
      <c r="K11621" s="5"/>
    </row>
    <row r="11622">
      <c r="A11622" s="57"/>
      <c r="K11622" s="5"/>
    </row>
    <row r="11623">
      <c r="A11623" s="57"/>
      <c r="K11623" s="5"/>
    </row>
    <row r="11624">
      <c r="A11624" s="57"/>
      <c r="K11624" s="5"/>
    </row>
    <row r="11625">
      <c r="A11625" s="58"/>
      <c r="K11625" s="5" t="s">
        <v>24716</v>
      </c>
    </row>
    <row r="11626">
      <c r="A11626" s="58"/>
    </row>
    <row r="11627">
      <c r="A11627" s="58"/>
    </row>
    <row r="11628">
      <c r="A11628" s="58"/>
    </row>
    <row r="11629">
      <c r="A11629" s="58"/>
    </row>
    <row r="11630">
      <c r="A11630" s="58"/>
    </row>
    <row r="11631">
      <c r="A11631" s="58"/>
    </row>
    <row r="11632">
      <c r="A11632" s="58"/>
    </row>
    <row r="11633">
      <c r="A11633" s="58"/>
    </row>
    <row r="11634">
      <c r="A11634" s="58"/>
    </row>
    <row r="11635">
      <c r="A11635" s="58"/>
    </row>
    <row r="11636">
      <c r="A11636" s="58"/>
    </row>
    <row r="11637">
      <c r="A11637" s="58"/>
    </row>
    <row r="11638">
      <c r="A11638" s="58"/>
    </row>
    <row r="11639">
      <c r="A11639" s="58"/>
    </row>
    <row r="11640">
      <c r="A11640" s="58"/>
    </row>
    <row r="11641">
      <c r="A11641" s="58"/>
    </row>
    <row r="11642">
      <c r="A11642" s="58"/>
    </row>
    <row r="11643">
      <c r="A11643" s="58"/>
    </row>
    <row r="11644">
      <c r="A11644" s="58"/>
    </row>
    <row r="11645">
      <c r="A11645" s="58"/>
    </row>
    <row r="11646">
      <c r="A11646" s="58"/>
    </row>
    <row r="11647">
      <c r="A11647" s="58"/>
    </row>
    <row r="11648">
      <c r="A11648" s="58"/>
    </row>
    <row r="11649">
      <c r="A11649" s="58"/>
    </row>
    <row r="11650">
      <c r="A11650" s="58"/>
    </row>
    <row r="11651">
      <c r="A11651" s="58"/>
    </row>
    <row r="11652">
      <c r="A11652" s="58"/>
    </row>
    <row r="11653">
      <c r="A11653" s="58"/>
    </row>
    <row r="11654">
      <c r="A11654" s="58"/>
    </row>
    <row r="11655">
      <c r="A11655" s="58"/>
    </row>
    <row r="11656">
      <c r="A11656" s="58"/>
    </row>
    <row r="11657">
      <c r="A11657" s="58"/>
    </row>
    <row r="11658">
      <c r="A11658" s="58"/>
    </row>
    <row r="11659">
      <c r="A11659" s="58"/>
    </row>
    <row r="11660">
      <c r="A11660" s="58"/>
    </row>
    <row r="11661">
      <c r="A11661" s="58"/>
    </row>
    <row r="11662">
      <c r="A11662" s="58"/>
    </row>
    <row r="11663">
      <c r="A11663" s="58"/>
    </row>
    <row r="11664">
      <c r="A11664" s="58"/>
    </row>
    <row r="11665">
      <c r="A11665" s="58"/>
    </row>
    <row r="11666">
      <c r="A11666" s="58"/>
    </row>
    <row r="11667">
      <c r="A11667" s="58"/>
    </row>
    <row r="11668">
      <c r="A11668" s="58"/>
    </row>
    <row r="11669">
      <c r="A11669" s="58"/>
    </row>
    <row r="11670">
      <c r="A11670" s="58"/>
    </row>
    <row r="11671">
      <c r="A11671" s="58"/>
    </row>
    <row r="11672">
      <c r="A11672" s="58"/>
    </row>
    <row r="11673">
      <c r="A11673" s="58"/>
    </row>
    <row r="11674">
      <c r="A11674" s="58"/>
    </row>
    <row r="11675">
      <c r="A11675" s="58"/>
    </row>
    <row r="11676">
      <c r="A11676" s="58"/>
    </row>
    <row r="11677">
      <c r="A11677" s="58"/>
    </row>
    <row r="11678">
      <c r="A11678" s="58"/>
    </row>
    <row r="11679">
      <c r="A11679" s="58"/>
    </row>
    <row r="11680">
      <c r="A11680" s="58"/>
    </row>
    <row r="11681">
      <c r="A11681" s="58"/>
    </row>
    <row r="11682">
      <c r="A11682" s="58"/>
    </row>
    <row r="11683">
      <c r="A11683" s="58"/>
    </row>
    <row r="11684">
      <c r="A11684" s="58"/>
    </row>
    <row r="11685">
      <c r="A11685" s="58"/>
    </row>
    <row r="11686">
      <c r="A11686" s="58"/>
    </row>
    <row r="11687">
      <c r="A11687" s="58"/>
    </row>
    <row r="11688">
      <c r="A11688" s="58"/>
    </row>
    <row r="11689">
      <c r="A11689" s="58"/>
    </row>
    <row r="11690">
      <c r="A11690" s="58"/>
    </row>
    <row r="11691">
      <c r="A11691" s="58"/>
    </row>
    <row r="11692">
      <c r="A11692" s="58"/>
    </row>
    <row r="11693">
      <c r="A11693" s="58"/>
    </row>
    <row r="11694">
      <c r="A11694" s="58"/>
    </row>
    <row r="11695">
      <c r="A11695" s="58"/>
    </row>
    <row r="11696">
      <c r="A11696" s="58"/>
    </row>
    <row r="11697">
      <c r="A11697" s="58"/>
    </row>
    <row r="11698">
      <c r="A11698" s="58"/>
    </row>
    <row r="11699">
      <c r="A11699" s="58"/>
    </row>
    <row r="11700">
      <c r="A11700" s="58"/>
    </row>
    <row r="11701">
      <c r="A11701" s="58"/>
    </row>
    <row r="11702">
      <c r="A11702" s="58"/>
    </row>
    <row r="11703">
      <c r="A11703" s="58"/>
    </row>
    <row r="11704">
      <c r="A11704" s="58"/>
    </row>
    <row r="11705">
      <c r="A11705" s="58"/>
    </row>
    <row r="11706">
      <c r="A11706" s="58"/>
    </row>
    <row r="11707">
      <c r="A11707" s="58"/>
    </row>
    <row r="11708">
      <c r="A11708" s="58"/>
    </row>
    <row r="11709">
      <c r="A11709" s="58"/>
    </row>
    <row r="11710">
      <c r="A11710" s="58"/>
    </row>
    <row r="11711">
      <c r="A11711" s="58"/>
    </row>
    <row r="11712">
      <c r="A11712" s="58"/>
    </row>
    <row r="11713">
      <c r="A11713" s="58"/>
    </row>
    <row r="11714">
      <c r="A11714" s="58"/>
    </row>
    <row r="11715">
      <c r="A11715" s="58"/>
    </row>
    <row r="11716">
      <c r="A11716" s="58"/>
    </row>
    <row r="11717">
      <c r="A11717" s="58"/>
    </row>
    <row r="11718">
      <c r="A11718" s="58"/>
    </row>
    <row r="11719">
      <c r="A11719" s="58"/>
    </row>
    <row r="11720">
      <c r="A11720" s="58"/>
    </row>
    <row r="11721">
      <c r="A11721" s="58"/>
    </row>
    <row r="11722">
      <c r="A11722" s="58"/>
    </row>
    <row r="11723">
      <c r="A11723" s="58"/>
    </row>
    <row r="11724">
      <c r="A11724" s="58"/>
    </row>
    <row r="11725">
      <c r="A11725" s="58"/>
    </row>
    <row r="11726">
      <c r="A11726" s="58"/>
    </row>
    <row r="11727">
      <c r="A11727" s="58"/>
    </row>
    <row r="11728">
      <c r="A11728" s="58"/>
    </row>
    <row r="11729">
      <c r="A11729" s="58"/>
    </row>
    <row r="11730">
      <c r="A11730" s="58"/>
    </row>
    <row r="11731">
      <c r="A11731" s="58"/>
    </row>
    <row r="11732">
      <c r="A11732" s="58"/>
    </row>
    <row r="11733">
      <c r="A11733" s="58"/>
    </row>
    <row r="11734">
      <c r="A11734" s="58"/>
    </row>
    <row r="11735">
      <c r="A11735" s="58"/>
    </row>
    <row r="11736">
      <c r="A11736" s="58"/>
    </row>
    <row r="11737">
      <c r="A11737" s="58"/>
    </row>
    <row r="11738">
      <c r="A11738" s="58"/>
    </row>
    <row r="11739">
      <c r="A11739" s="58"/>
    </row>
    <row r="11740">
      <c r="A11740" s="58"/>
    </row>
    <row r="11741">
      <c r="A11741" s="58"/>
    </row>
    <row r="11742">
      <c r="A11742" s="58"/>
    </row>
    <row r="11743">
      <c r="A11743" s="58"/>
    </row>
    <row r="11744">
      <c r="A11744" s="58"/>
    </row>
    <row r="11745">
      <c r="A11745" s="58"/>
    </row>
    <row r="11746">
      <c r="A11746" s="58"/>
    </row>
    <row r="11747">
      <c r="A11747" s="58"/>
    </row>
    <row r="11748">
      <c r="A11748" s="58"/>
    </row>
    <row r="11749">
      <c r="A11749" s="58"/>
    </row>
    <row r="11750">
      <c r="A11750" s="58"/>
    </row>
    <row r="11751">
      <c r="A11751" s="58"/>
    </row>
    <row r="11752">
      <c r="A11752" s="58"/>
    </row>
    <row r="11753">
      <c r="A11753" s="58"/>
    </row>
    <row r="11754">
      <c r="A11754" s="58"/>
    </row>
    <row r="11755">
      <c r="A11755" s="58"/>
    </row>
    <row r="11756">
      <c r="A11756" s="58"/>
    </row>
    <row r="11757">
      <c r="A11757" s="58"/>
    </row>
    <row r="11758">
      <c r="A11758" s="58"/>
    </row>
    <row r="11759">
      <c r="A11759" s="58"/>
    </row>
    <row r="11760">
      <c r="A11760" s="58"/>
    </row>
    <row r="11761">
      <c r="A11761" s="58"/>
    </row>
    <row r="11762">
      <c r="A11762" s="58"/>
    </row>
    <row r="11763">
      <c r="A11763" s="58"/>
    </row>
    <row r="11764">
      <c r="A11764" s="58"/>
    </row>
    <row r="11765">
      <c r="A11765" s="58"/>
    </row>
    <row r="11766">
      <c r="A11766" s="58"/>
    </row>
    <row r="11767">
      <c r="A11767" s="58"/>
    </row>
    <row r="11768">
      <c r="A11768" s="58"/>
    </row>
    <row r="11769">
      <c r="A11769" s="58"/>
    </row>
    <row r="11770">
      <c r="A11770" s="58"/>
    </row>
    <row r="11771">
      <c r="A11771" s="58"/>
    </row>
    <row r="11772">
      <c r="A11772" s="58"/>
    </row>
    <row r="11773">
      <c r="A11773" s="58"/>
    </row>
    <row r="11774">
      <c r="A11774" s="58"/>
    </row>
    <row r="11775">
      <c r="A11775" s="58"/>
    </row>
    <row r="11776">
      <c r="A11776" s="58"/>
    </row>
    <row r="11777">
      <c r="A11777" s="58"/>
    </row>
    <row r="11778">
      <c r="A11778" s="58"/>
    </row>
    <row r="11779">
      <c r="A11779" s="58"/>
    </row>
    <row r="11780">
      <c r="A11780" s="58"/>
    </row>
    <row r="11781">
      <c r="A11781" s="58"/>
    </row>
    <row r="11782">
      <c r="A11782" s="58"/>
    </row>
    <row r="11783">
      <c r="A11783" s="58"/>
    </row>
    <row r="11784">
      <c r="A11784" s="58"/>
    </row>
    <row r="11785">
      <c r="A11785" s="58"/>
    </row>
    <row r="11786">
      <c r="A11786" s="58"/>
    </row>
    <row r="11787">
      <c r="A11787" s="58"/>
    </row>
    <row r="11788">
      <c r="A11788" s="58"/>
    </row>
    <row r="11789">
      <c r="A11789" s="58"/>
    </row>
    <row r="11790">
      <c r="A11790" s="58"/>
    </row>
    <row r="11791">
      <c r="A11791" s="58"/>
    </row>
    <row r="11792">
      <c r="A11792" s="58"/>
    </row>
    <row r="11793">
      <c r="A11793" s="58"/>
    </row>
    <row r="11794">
      <c r="A11794" s="58"/>
    </row>
    <row r="11795">
      <c r="A11795" s="58"/>
    </row>
    <row r="11796">
      <c r="A11796" s="58"/>
    </row>
    <row r="11797">
      <c r="A11797" s="58"/>
    </row>
    <row r="11798">
      <c r="A11798" s="58"/>
    </row>
    <row r="11799">
      <c r="A11799" s="58"/>
    </row>
    <row r="11800">
      <c r="A11800" s="58"/>
    </row>
    <row r="11801">
      <c r="A11801" s="58"/>
    </row>
    <row r="11802">
      <c r="A11802" s="58"/>
    </row>
    <row r="11803">
      <c r="A11803" s="58"/>
    </row>
    <row r="11804">
      <c r="A11804" s="58"/>
    </row>
    <row r="11805">
      <c r="A11805" s="58"/>
    </row>
    <row r="11806">
      <c r="A11806" s="58"/>
    </row>
    <row r="11807">
      <c r="A11807" s="58"/>
    </row>
    <row r="11808">
      <c r="A11808" s="58"/>
    </row>
    <row r="11809">
      <c r="A11809" s="58"/>
    </row>
    <row r="11810">
      <c r="A11810" s="58"/>
    </row>
    <row r="11811">
      <c r="A11811" s="58"/>
    </row>
    <row r="11812">
      <c r="A11812" s="58"/>
    </row>
    <row r="11813">
      <c r="A11813" s="58"/>
    </row>
    <row r="11814">
      <c r="A11814" s="58"/>
    </row>
    <row r="11815">
      <c r="A11815" s="58"/>
    </row>
    <row r="11816">
      <c r="A11816" s="58"/>
    </row>
    <row r="11817">
      <c r="A11817" s="58"/>
    </row>
    <row r="11818">
      <c r="A11818" s="58"/>
    </row>
    <row r="11819">
      <c r="A11819" s="58"/>
    </row>
    <row r="11820">
      <c r="A11820" s="58"/>
    </row>
    <row r="11821">
      <c r="A11821" s="58"/>
    </row>
    <row r="11822">
      <c r="A11822" s="58"/>
    </row>
    <row r="11823">
      <c r="A11823" s="58"/>
    </row>
    <row r="11824">
      <c r="A11824" s="58"/>
    </row>
    <row r="11825">
      <c r="A11825" s="58"/>
    </row>
    <row r="11826">
      <c r="A11826" s="58"/>
    </row>
    <row r="11827">
      <c r="A11827" s="58"/>
    </row>
    <row r="11828">
      <c r="A11828" s="58"/>
    </row>
    <row r="11829">
      <c r="A11829" s="58"/>
    </row>
    <row r="11830">
      <c r="A11830" s="58"/>
    </row>
    <row r="11831">
      <c r="A11831" s="58"/>
    </row>
    <row r="11832">
      <c r="A11832" s="58"/>
    </row>
    <row r="11833">
      <c r="A11833" s="58"/>
    </row>
    <row r="11834">
      <c r="A11834" s="58"/>
    </row>
    <row r="11835">
      <c r="A11835" s="58"/>
    </row>
    <row r="11836">
      <c r="A11836" s="58"/>
    </row>
    <row r="11837">
      <c r="A11837" s="58"/>
    </row>
    <row r="11838">
      <c r="A11838" s="58"/>
    </row>
    <row r="11839">
      <c r="A11839" s="58"/>
    </row>
    <row r="11840">
      <c r="A11840" s="58"/>
    </row>
    <row r="11841">
      <c r="A11841" s="58"/>
    </row>
    <row r="11842">
      <c r="A11842" s="58"/>
    </row>
    <row r="11843">
      <c r="A11843" s="58"/>
    </row>
    <row r="11844">
      <c r="A11844" s="58"/>
    </row>
    <row r="11845">
      <c r="A11845" s="58"/>
    </row>
    <row r="11846">
      <c r="A11846" s="58"/>
    </row>
    <row r="11847">
      <c r="A11847" s="58"/>
    </row>
    <row r="11848">
      <c r="A11848" s="58"/>
    </row>
    <row r="11849">
      <c r="A11849" s="58"/>
    </row>
    <row r="11850">
      <c r="A11850" s="58"/>
    </row>
    <row r="11851">
      <c r="A11851" s="58"/>
    </row>
    <row r="11852">
      <c r="A11852" s="58"/>
    </row>
    <row r="11853">
      <c r="A11853" s="58"/>
    </row>
    <row r="11854">
      <c r="A11854" s="58"/>
    </row>
    <row r="11855">
      <c r="A11855" s="58"/>
    </row>
    <row r="11856">
      <c r="A11856" s="58"/>
    </row>
    <row r="11857">
      <c r="A11857" s="58"/>
    </row>
    <row r="11858">
      <c r="A11858" s="58"/>
    </row>
    <row r="11859">
      <c r="A11859" s="58"/>
    </row>
    <row r="11860">
      <c r="A11860" s="58"/>
    </row>
    <row r="11861">
      <c r="A11861" s="58"/>
    </row>
    <row r="11862">
      <c r="A11862" s="58"/>
    </row>
    <row r="11863">
      <c r="A11863" s="58"/>
    </row>
    <row r="11864">
      <c r="A11864" s="58"/>
    </row>
    <row r="11865">
      <c r="A11865" s="58"/>
    </row>
    <row r="11866">
      <c r="A11866" s="58"/>
    </row>
    <row r="11867">
      <c r="A11867" s="58"/>
    </row>
    <row r="11868">
      <c r="A11868" s="58"/>
    </row>
    <row r="11869">
      <c r="A11869" s="58"/>
    </row>
    <row r="11870">
      <c r="A11870" s="58"/>
    </row>
    <row r="11871">
      <c r="A11871" s="58"/>
    </row>
    <row r="11872">
      <c r="A11872" s="58"/>
    </row>
    <row r="11873">
      <c r="A11873" s="58"/>
    </row>
    <row r="11874">
      <c r="A11874" s="58"/>
    </row>
    <row r="11875">
      <c r="A11875" s="58"/>
    </row>
    <row r="11876">
      <c r="A11876" s="58"/>
    </row>
    <row r="11877">
      <c r="A11877" s="58"/>
    </row>
    <row r="11878">
      <c r="A11878" s="58"/>
    </row>
    <row r="11879">
      <c r="A11879" s="58"/>
    </row>
    <row r="11880">
      <c r="A11880" s="58"/>
    </row>
    <row r="11881">
      <c r="A11881" s="58"/>
    </row>
    <row r="11882">
      <c r="A11882" s="58"/>
    </row>
    <row r="11883">
      <c r="A11883" s="58"/>
    </row>
    <row r="11884">
      <c r="A11884" s="58"/>
    </row>
    <row r="11885">
      <c r="A11885" s="58"/>
    </row>
    <row r="11886">
      <c r="A11886" s="58"/>
    </row>
    <row r="11887">
      <c r="A11887" s="58"/>
    </row>
    <row r="11888">
      <c r="A11888" s="58"/>
    </row>
    <row r="11889">
      <c r="A11889" s="58"/>
    </row>
    <row r="11890">
      <c r="A11890" s="58"/>
    </row>
    <row r="11891">
      <c r="A11891" s="58"/>
    </row>
    <row r="11892">
      <c r="A11892" s="58"/>
    </row>
    <row r="11893">
      <c r="A11893" s="58"/>
    </row>
    <row r="11894">
      <c r="A11894" s="58"/>
    </row>
    <row r="11895">
      <c r="A11895" s="58"/>
    </row>
    <row r="11896">
      <c r="A11896" s="58"/>
    </row>
    <row r="11897">
      <c r="A11897" s="58"/>
    </row>
    <row r="11898">
      <c r="A11898" s="58"/>
    </row>
    <row r="11899">
      <c r="A11899" s="58"/>
    </row>
    <row r="11900">
      <c r="A11900" s="58"/>
    </row>
    <row r="11901">
      <c r="A11901" s="58"/>
    </row>
    <row r="11902">
      <c r="A11902" s="58"/>
    </row>
    <row r="11903">
      <c r="A11903" s="58"/>
    </row>
    <row r="11904">
      <c r="A11904" s="58"/>
    </row>
    <row r="11905">
      <c r="A11905" s="58"/>
    </row>
    <row r="11906">
      <c r="A11906" s="58"/>
    </row>
    <row r="11907">
      <c r="A11907" s="58"/>
    </row>
    <row r="11908">
      <c r="A11908" s="58"/>
    </row>
    <row r="11909">
      <c r="A11909" s="58"/>
    </row>
    <row r="11910">
      <c r="A11910" s="58"/>
    </row>
    <row r="11911">
      <c r="A11911" s="58"/>
    </row>
    <row r="11912">
      <c r="A11912" s="58"/>
    </row>
    <row r="11913">
      <c r="A11913" s="58"/>
    </row>
    <row r="11914">
      <c r="A11914" s="58"/>
    </row>
    <row r="11915">
      <c r="A11915" s="58"/>
    </row>
    <row r="11916">
      <c r="A11916" s="58"/>
    </row>
    <row r="11917">
      <c r="A11917" s="58"/>
    </row>
    <row r="11918">
      <c r="A11918" s="58"/>
    </row>
    <row r="11919">
      <c r="A11919" s="58"/>
    </row>
    <row r="11920">
      <c r="A11920" s="58"/>
    </row>
    <row r="11921">
      <c r="A11921" s="58"/>
    </row>
    <row r="11922">
      <c r="A11922" s="58"/>
    </row>
    <row r="11923">
      <c r="A11923" s="58"/>
    </row>
    <row r="11924">
      <c r="A11924" s="58"/>
    </row>
    <row r="11925">
      <c r="A11925" s="58"/>
    </row>
    <row r="11926">
      <c r="A11926" s="58"/>
    </row>
    <row r="11927">
      <c r="A11927" s="58"/>
    </row>
    <row r="11928">
      <c r="A11928" s="58"/>
    </row>
    <row r="11929">
      <c r="A11929" s="58"/>
    </row>
    <row r="11930">
      <c r="A11930" s="58"/>
    </row>
    <row r="11931">
      <c r="A11931" s="58"/>
    </row>
    <row r="11932">
      <c r="A11932" s="58"/>
    </row>
    <row r="11933">
      <c r="A11933" s="58"/>
    </row>
    <row r="11934">
      <c r="A11934" s="58"/>
    </row>
    <row r="11935">
      <c r="A11935" s="58"/>
    </row>
    <row r="11936">
      <c r="A11936" s="58"/>
    </row>
    <row r="11937">
      <c r="A11937" s="58"/>
    </row>
    <row r="11938">
      <c r="A11938" s="58"/>
    </row>
    <row r="11939">
      <c r="A11939" s="58"/>
    </row>
    <row r="11940">
      <c r="A11940" s="58"/>
    </row>
    <row r="11941">
      <c r="A11941" s="58"/>
    </row>
    <row r="11942">
      <c r="A11942" s="58"/>
    </row>
    <row r="11943">
      <c r="A11943" s="58"/>
    </row>
    <row r="11944">
      <c r="A11944" s="58"/>
    </row>
    <row r="11945">
      <c r="A11945" s="58"/>
    </row>
    <row r="11946">
      <c r="A11946" s="58"/>
    </row>
    <row r="11947">
      <c r="A11947" s="58"/>
    </row>
    <row r="11948">
      <c r="A11948" s="58"/>
    </row>
    <row r="11949">
      <c r="A11949" s="58"/>
    </row>
    <row r="11950">
      <c r="A11950" s="58"/>
    </row>
    <row r="11951">
      <c r="A11951" s="58"/>
    </row>
    <row r="11952">
      <c r="A11952" s="58"/>
    </row>
    <row r="11953">
      <c r="A11953" s="58"/>
    </row>
    <row r="11954">
      <c r="A11954" s="58"/>
    </row>
    <row r="11955">
      <c r="A11955" s="58"/>
    </row>
    <row r="11956">
      <c r="A11956" s="58"/>
    </row>
    <row r="11957">
      <c r="A11957" s="58"/>
    </row>
    <row r="11958">
      <c r="A11958" s="58"/>
    </row>
    <row r="11959">
      <c r="A11959" s="58"/>
    </row>
    <row r="11960">
      <c r="A11960" s="58"/>
    </row>
    <row r="11961">
      <c r="A11961" s="58"/>
    </row>
    <row r="11962">
      <c r="A11962" s="58"/>
    </row>
    <row r="11963">
      <c r="A11963" s="58"/>
    </row>
    <row r="11964">
      <c r="A11964" s="58"/>
    </row>
    <row r="11965">
      <c r="A11965" s="58"/>
    </row>
    <row r="11966">
      <c r="A11966" s="58"/>
    </row>
    <row r="11967">
      <c r="A11967" s="58"/>
    </row>
    <row r="11968">
      <c r="A11968" s="58"/>
    </row>
    <row r="11969">
      <c r="A11969" s="58"/>
    </row>
    <row r="11970">
      <c r="A11970" s="58"/>
    </row>
    <row r="11971">
      <c r="A11971" s="58"/>
    </row>
    <row r="11972">
      <c r="A11972" s="58"/>
    </row>
    <row r="11973">
      <c r="A11973" s="58"/>
    </row>
    <row r="11974">
      <c r="A11974" s="58"/>
    </row>
    <row r="11975">
      <c r="A11975" s="58"/>
    </row>
    <row r="11976">
      <c r="A11976" s="58"/>
    </row>
    <row r="11977">
      <c r="A11977" s="58"/>
    </row>
    <row r="11978">
      <c r="A11978" s="58"/>
    </row>
    <row r="11979">
      <c r="A11979" s="58"/>
    </row>
    <row r="11980">
      <c r="A11980" s="58"/>
    </row>
    <row r="11981">
      <c r="A11981" s="58"/>
    </row>
    <row r="11982">
      <c r="A11982" s="58"/>
    </row>
    <row r="11983">
      <c r="A11983" s="58"/>
    </row>
    <row r="11984">
      <c r="A11984" s="58"/>
    </row>
    <row r="11985">
      <c r="A11985" s="58"/>
    </row>
    <row r="11986">
      <c r="A11986" s="58"/>
    </row>
    <row r="11987">
      <c r="A11987" s="58"/>
    </row>
    <row r="11988">
      <c r="A11988" s="58"/>
    </row>
    <row r="11989">
      <c r="A11989" s="58"/>
    </row>
    <row r="11990">
      <c r="A11990" s="58"/>
    </row>
    <row r="11991">
      <c r="A11991" s="58"/>
    </row>
    <row r="11992">
      <c r="A11992" s="58"/>
    </row>
    <row r="11993">
      <c r="A11993" s="58"/>
    </row>
    <row r="11994">
      <c r="A11994" s="58"/>
    </row>
    <row r="11995">
      <c r="A11995" s="58"/>
    </row>
    <row r="11996">
      <c r="A11996" s="58"/>
    </row>
    <row r="11997">
      <c r="A11997" s="58"/>
    </row>
    <row r="11998">
      <c r="A11998" s="58"/>
    </row>
    <row r="11999">
      <c r="A11999" s="58"/>
    </row>
    <row r="12000">
      <c r="A12000" s="58"/>
    </row>
    <row r="12001">
      <c r="A12001" s="58"/>
    </row>
    <row r="12002">
      <c r="A12002" s="58"/>
    </row>
    <row r="12003">
      <c r="A12003" s="58"/>
    </row>
    <row r="12004">
      <c r="A12004" s="58"/>
    </row>
    <row r="12005">
      <c r="A12005" s="58"/>
    </row>
    <row r="12006">
      <c r="A12006" s="58"/>
    </row>
    <row r="12007">
      <c r="A12007" s="58"/>
    </row>
    <row r="12008">
      <c r="A12008" s="58"/>
    </row>
    <row r="12009">
      <c r="A12009" s="58"/>
    </row>
    <row r="12010">
      <c r="A12010" s="58"/>
    </row>
    <row r="12011">
      <c r="A12011" s="58"/>
    </row>
    <row r="12012">
      <c r="A12012" s="58"/>
    </row>
    <row r="12013">
      <c r="A12013" s="58"/>
    </row>
    <row r="12014">
      <c r="A12014" s="58"/>
    </row>
    <row r="12015">
      <c r="A12015" s="58"/>
    </row>
    <row r="12016">
      <c r="A12016" s="58"/>
    </row>
    <row r="12017">
      <c r="A12017" s="58"/>
    </row>
    <row r="12018">
      <c r="A12018" s="58"/>
    </row>
    <row r="12019">
      <c r="A12019" s="58"/>
    </row>
    <row r="12020">
      <c r="A12020" s="58"/>
    </row>
    <row r="12021">
      <c r="A12021" s="58"/>
    </row>
    <row r="12022">
      <c r="A12022" s="58"/>
    </row>
    <row r="12023">
      <c r="A12023" s="58"/>
    </row>
    <row r="12024">
      <c r="A12024" s="58"/>
    </row>
    <row r="12025">
      <c r="A12025" s="58"/>
    </row>
    <row r="12026">
      <c r="A12026" s="58"/>
    </row>
    <row r="12027">
      <c r="A12027" s="58"/>
    </row>
    <row r="12028">
      <c r="A12028" s="58"/>
    </row>
    <row r="12029">
      <c r="A12029" s="58"/>
    </row>
    <row r="12030">
      <c r="A12030" s="58"/>
    </row>
    <row r="12031">
      <c r="A12031" s="58"/>
    </row>
    <row r="12032">
      <c r="A12032" s="58"/>
    </row>
    <row r="12033">
      <c r="A12033" s="58"/>
    </row>
    <row r="12034">
      <c r="A12034" s="58"/>
    </row>
    <row r="12035">
      <c r="A12035" s="58"/>
    </row>
    <row r="12036">
      <c r="A12036" s="58"/>
    </row>
    <row r="12037">
      <c r="A12037" s="58"/>
    </row>
    <row r="12038">
      <c r="A12038" s="58"/>
    </row>
    <row r="12039">
      <c r="A12039" s="58"/>
    </row>
    <row r="12040">
      <c r="A12040" s="58"/>
    </row>
    <row r="12041">
      <c r="A12041" s="58"/>
    </row>
    <row r="12042">
      <c r="A12042" s="58"/>
    </row>
    <row r="12043">
      <c r="A12043" s="58"/>
    </row>
    <row r="12044">
      <c r="A12044" s="58"/>
    </row>
    <row r="12045">
      <c r="A12045" s="58"/>
    </row>
    <row r="12046">
      <c r="A12046" s="58"/>
    </row>
    <row r="12047">
      <c r="A12047" s="58"/>
    </row>
    <row r="12048">
      <c r="A12048" s="58"/>
    </row>
    <row r="12049">
      <c r="A12049" s="58"/>
    </row>
    <row r="12050">
      <c r="A12050" s="58"/>
    </row>
    <row r="12051">
      <c r="A12051" s="58"/>
    </row>
    <row r="12052">
      <c r="A12052" s="58"/>
    </row>
    <row r="12053">
      <c r="A12053" s="58"/>
    </row>
    <row r="12054">
      <c r="A12054" s="58"/>
    </row>
    <row r="12055">
      <c r="A12055" s="58"/>
    </row>
    <row r="12056">
      <c r="A12056" s="58"/>
    </row>
    <row r="12057">
      <c r="A12057" s="58"/>
    </row>
    <row r="12058">
      <c r="A12058" s="58"/>
    </row>
    <row r="12059">
      <c r="A12059" s="58"/>
    </row>
    <row r="12060">
      <c r="A12060" s="58"/>
    </row>
    <row r="12061">
      <c r="A12061" s="58"/>
    </row>
    <row r="12062">
      <c r="A12062" s="58"/>
    </row>
    <row r="12063">
      <c r="A12063" s="58"/>
    </row>
    <row r="12064">
      <c r="A12064" s="58"/>
    </row>
    <row r="12065">
      <c r="A12065" s="58"/>
    </row>
    <row r="12066">
      <c r="A12066" s="58"/>
    </row>
    <row r="12067">
      <c r="A12067" s="58"/>
    </row>
    <row r="12068">
      <c r="A12068" s="58"/>
    </row>
    <row r="12069">
      <c r="A12069" s="58"/>
    </row>
    <row r="12070">
      <c r="A12070" s="58"/>
    </row>
    <row r="12071">
      <c r="A12071" s="58"/>
    </row>
    <row r="12072">
      <c r="A12072" s="58"/>
    </row>
    <row r="12073">
      <c r="A12073" s="58"/>
    </row>
    <row r="12074">
      <c r="A12074" s="58"/>
    </row>
    <row r="12075">
      <c r="A12075" s="58"/>
    </row>
    <row r="12076">
      <c r="A12076" s="58"/>
    </row>
    <row r="12077">
      <c r="A12077" s="58"/>
    </row>
    <row r="12078">
      <c r="A12078" s="58"/>
    </row>
    <row r="12079">
      <c r="A12079" s="58"/>
    </row>
    <row r="12080">
      <c r="A12080" s="58"/>
    </row>
    <row r="12081">
      <c r="A12081" s="58"/>
    </row>
    <row r="12082">
      <c r="A12082" s="58"/>
    </row>
    <row r="12083">
      <c r="A12083" s="58"/>
    </row>
    <row r="12084">
      <c r="A12084" s="58"/>
    </row>
    <row r="12085">
      <c r="A12085" s="58"/>
    </row>
    <row r="12086">
      <c r="A12086" s="58"/>
    </row>
    <row r="12087">
      <c r="A12087" s="58"/>
    </row>
    <row r="12088">
      <c r="A12088" s="58"/>
    </row>
    <row r="12089">
      <c r="A12089" s="58"/>
    </row>
    <row r="12090">
      <c r="A12090" s="58"/>
    </row>
    <row r="12091">
      <c r="A12091" s="58"/>
    </row>
    <row r="12092">
      <c r="A12092" s="58"/>
    </row>
    <row r="12093">
      <c r="A12093" s="58"/>
    </row>
    <row r="12094">
      <c r="A12094" s="58"/>
    </row>
    <row r="12095">
      <c r="A12095" s="58"/>
    </row>
    <row r="12096">
      <c r="A12096" s="58"/>
    </row>
    <row r="12097">
      <c r="A12097" s="58"/>
    </row>
    <row r="12098">
      <c r="A12098" s="58"/>
    </row>
    <row r="12099">
      <c r="A12099" s="58"/>
    </row>
    <row r="12100">
      <c r="A12100" s="58"/>
    </row>
    <row r="12101">
      <c r="A12101" s="58"/>
    </row>
    <row r="12102">
      <c r="A12102" s="58"/>
    </row>
    <row r="12103">
      <c r="A12103" s="58"/>
    </row>
    <row r="12104">
      <c r="A12104" s="58"/>
    </row>
    <row r="12105">
      <c r="A12105" s="58"/>
    </row>
    <row r="12106">
      <c r="A12106" s="58"/>
    </row>
    <row r="12107">
      <c r="A12107" s="58"/>
    </row>
    <row r="12108">
      <c r="A12108" s="58"/>
    </row>
    <row r="12109">
      <c r="A12109" s="58"/>
    </row>
    <row r="12110">
      <c r="A12110" s="58"/>
    </row>
    <row r="12111">
      <c r="A12111" s="58"/>
    </row>
    <row r="12112">
      <c r="A12112" s="58"/>
    </row>
    <row r="12113">
      <c r="A12113" s="58"/>
    </row>
    <row r="12114">
      <c r="A12114" s="58"/>
    </row>
    <row r="12115">
      <c r="A12115" s="58"/>
    </row>
    <row r="12116">
      <c r="A12116" s="58"/>
    </row>
    <row r="12117">
      <c r="A12117" s="58"/>
    </row>
    <row r="12118">
      <c r="A12118" s="58"/>
    </row>
    <row r="12119">
      <c r="A12119" s="58"/>
    </row>
    <row r="12120">
      <c r="A12120" s="58"/>
    </row>
    <row r="12121">
      <c r="A12121" s="58"/>
    </row>
    <row r="12122">
      <c r="A12122" s="58"/>
    </row>
    <row r="12123">
      <c r="A12123" s="58"/>
    </row>
    <row r="12124">
      <c r="A12124" s="58"/>
    </row>
    <row r="12125">
      <c r="A12125" s="58"/>
    </row>
    <row r="12126">
      <c r="A12126" s="58"/>
    </row>
    <row r="12127">
      <c r="A12127" s="58"/>
    </row>
    <row r="12128">
      <c r="A12128" s="58"/>
    </row>
    <row r="12129">
      <c r="A12129" s="58"/>
    </row>
    <row r="12130">
      <c r="A12130" s="58"/>
    </row>
    <row r="12131">
      <c r="A12131" s="58"/>
    </row>
    <row r="12132">
      <c r="A12132" s="58"/>
    </row>
    <row r="12133">
      <c r="A12133" s="58"/>
    </row>
    <row r="12134">
      <c r="A12134" s="58"/>
    </row>
    <row r="12135">
      <c r="A12135" s="58"/>
    </row>
    <row r="12136">
      <c r="A12136" s="58"/>
    </row>
    <row r="12137">
      <c r="A12137" s="58"/>
    </row>
    <row r="12138">
      <c r="A12138" s="58"/>
    </row>
    <row r="12139">
      <c r="A12139" s="58"/>
    </row>
    <row r="12140">
      <c r="A12140" s="58"/>
    </row>
    <row r="12141">
      <c r="A12141" s="58"/>
    </row>
    <row r="12142">
      <c r="A12142" s="58"/>
    </row>
    <row r="12143">
      <c r="A12143" s="58"/>
    </row>
    <row r="12144">
      <c r="A12144" s="58"/>
    </row>
    <row r="12145">
      <c r="A12145" s="58"/>
    </row>
    <row r="12146">
      <c r="A12146" s="58"/>
    </row>
    <row r="12147">
      <c r="A12147" s="58"/>
    </row>
    <row r="12148">
      <c r="A12148" s="58"/>
    </row>
    <row r="12149">
      <c r="A12149" s="58"/>
    </row>
    <row r="12150">
      <c r="A12150" s="58"/>
    </row>
    <row r="12151">
      <c r="A12151" s="58"/>
    </row>
    <row r="12152">
      <c r="A12152" s="58"/>
    </row>
    <row r="12153">
      <c r="A12153" s="58"/>
    </row>
    <row r="12154">
      <c r="A12154" s="58"/>
    </row>
    <row r="12155">
      <c r="A12155" s="58"/>
    </row>
    <row r="12156">
      <c r="A12156" s="58"/>
    </row>
    <row r="12157">
      <c r="A12157" s="58"/>
    </row>
    <row r="12158">
      <c r="A12158" s="58"/>
    </row>
    <row r="12159">
      <c r="A12159" s="58"/>
    </row>
    <row r="12160">
      <c r="A12160" s="58"/>
    </row>
    <row r="12161">
      <c r="A12161" s="58"/>
    </row>
    <row r="12162">
      <c r="A12162" s="58"/>
    </row>
    <row r="12163">
      <c r="A12163" s="58"/>
    </row>
    <row r="12164">
      <c r="A12164" s="58"/>
    </row>
    <row r="12165">
      <c r="A12165" s="58"/>
    </row>
    <row r="12166">
      <c r="A12166" s="58"/>
    </row>
    <row r="12167">
      <c r="A12167" s="58"/>
    </row>
    <row r="12168">
      <c r="A12168" s="58"/>
    </row>
    <row r="12169">
      <c r="A12169" s="58"/>
    </row>
    <row r="12170">
      <c r="A12170" s="58"/>
    </row>
    <row r="12171">
      <c r="A12171" s="58"/>
    </row>
    <row r="12172">
      <c r="A12172" s="58"/>
    </row>
    <row r="12173">
      <c r="A12173" s="58"/>
    </row>
    <row r="12174">
      <c r="A12174" s="58"/>
    </row>
    <row r="12175">
      <c r="A12175" s="58"/>
    </row>
    <row r="12176">
      <c r="A12176" s="58"/>
    </row>
    <row r="12177">
      <c r="A12177" s="58"/>
    </row>
    <row r="12178">
      <c r="A12178" s="58"/>
    </row>
    <row r="12179">
      <c r="A12179" s="58"/>
    </row>
    <row r="12180">
      <c r="A12180" s="58"/>
    </row>
    <row r="12181">
      <c r="A12181" s="58"/>
    </row>
    <row r="12182">
      <c r="A12182" s="58"/>
    </row>
    <row r="12183">
      <c r="A12183" s="58"/>
    </row>
    <row r="12184">
      <c r="A12184" s="58"/>
    </row>
    <row r="12185">
      <c r="A12185" s="58"/>
    </row>
    <row r="12186">
      <c r="A12186" s="58"/>
    </row>
    <row r="12187">
      <c r="A12187" s="58"/>
    </row>
    <row r="12188">
      <c r="A12188" s="58"/>
    </row>
    <row r="12189">
      <c r="A12189" s="58"/>
    </row>
    <row r="12190">
      <c r="A12190" s="58"/>
    </row>
    <row r="12191">
      <c r="A12191" s="58"/>
    </row>
    <row r="12192">
      <c r="A12192" s="58"/>
    </row>
    <row r="12193">
      <c r="A12193" s="58"/>
    </row>
    <row r="12194">
      <c r="A12194" s="58"/>
    </row>
    <row r="12195">
      <c r="A12195" s="58"/>
    </row>
    <row r="12196">
      <c r="A12196" s="58"/>
    </row>
    <row r="12197">
      <c r="A12197" s="58"/>
    </row>
    <row r="12198">
      <c r="A12198" s="58"/>
    </row>
    <row r="12199">
      <c r="A12199" s="58"/>
    </row>
    <row r="12200">
      <c r="A12200" s="58"/>
    </row>
    <row r="12201">
      <c r="A12201" s="58"/>
    </row>
    <row r="12202">
      <c r="A12202" s="58"/>
    </row>
    <row r="12203">
      <c r="A12203" s="58"/>
    </row>
    <row r="12204">
      <c r="A12204" s="58"/>
    </row>
    <row r="12205">
      <c r="A12205" s="58"/>
    </row>
    <row r="12206">
      <c r="A12206" s="58"/>
    </row>
    <row r="12207">
      <c r="A12207" s="58"/>
    </row>
    <row r="12208">
      <c r="A12208" s="58"/>
    </row>
    <row r="12209">
      <c r="A12209" s="58"/>
    </row>
    <row r="12210">
      <c r="A12210" s="58"/>
    </row>
    <row r="12211">
      <c r="A12211" s="58"/>
    </row>
    <row r="12212">
      <c r="A12212" s="58"/>
    </row>
    <row r="12213">
      <c r="A12213" s="58"/>
    </row>
    <row r="12214">
      <c r="A12214" s="58"/>
    </row>
    <row r="12215">
      <c r="A12215" s="58"/>
    </row>
    <row r="12216">
      <c r="A12216" s="58"/>
    </row>
    <row r="12217">
      <c r="A12217" s="58"/>
    </row>
    <row r="12218">
      <c r="A12218" s="58"/>
    </row>
    <row r="12219">
      <c r="A12219" s="58"/>
    </row>
    <row r="12220">
      <c r="A12220" s="58"/>
    </row>
    <row r="12221">
      <c r="A12221" s="58"/>
    </row>
    <row r="12222">
      <c r="A12222" s="58"/>
    </row>
    <row r="12223">
      <c r="A12223" s="58"/>
    </row>
    <row r="12224">
      <c r="A12224" s="58"/>
    </row>
    <row r="12225">
      <c r="A12225" s="58"/>
    </row>
    <row r="12226">
      <c r="A12226" s="58"/>
    </row>
    <row r="12227">
      <c r="A12227" s="58"/>
    </row>
    <row r="12228">
      <c r="A12228" s="58"/>
    </row>
    <row r="12229">
      <c r="A12229" s="58"/>
    </row>
    <row r="12230">
      <c r="A12230" s="58"/>
    </row>
    <row r="12231">
      <c r="A12231" s="58"/>
    </row>
    <row r="12232">
      <c r="A12232" s="58"/>
    </row>
    <row r="12233">
      <c r="A12233" s="58"/>
    </row>
    <row r="12234">
      <c r="A12234" s="58"/>
    </row>
    <row r="12235">
      <c r="A12235" s="58"/>
    </row>
    <row r="12236">
      <c r="A12236" s="58"/>
    </row>
    <row r="12237">
      <c r="A12237" s="58"/>
    </row>
    <row r="12238">
      <c r="A12238" s="58"/>
    </row>
    <row r="12239">
      <c r="A12239" s="58"/>
    </row>
    <row r="12240">
      <c r="A12240" s="58"/>
    </row>
    <row r="12241">
      <c r="A12241" s="58"/>
    </row>
    <row r="12242">
      <c r="A12242" s="58"/>
    </row>
    <row r="12243">
      <c r="A12243" s="58"/>
    </row>
    <row r="12244">
      <c r="A12244" s="58"/>
    </row>
    <row r="12245">
      <c r="A12245" s="58"/>
    </row>
    <row r="12246">
      <c r="A12246" s="58"/>
    </row>
    <row r="12247">
      <c r="A12247" s="58"/>
    </row>
    <row r="12248">
      <c r="A12248" s="58"/>
    </row>
    <row r="12249">
      <c r="A12249" s="58"/>
    </row>
    <row r="12250">
      <c r="A12250" s="58"/>
    </row>
    <row r="12251">
      <c r="A12251" s="58"/>
    </row>
    <row r="12252">
      <c r="A12252" s="58"/>
    </row>
    <row r="12253">
      <c r="A12253" s="58"/>
    </row>
    <row r="12254">
      <c r="A12254" s="58"/>
    </row>
    <row r="12255">
      <c r="A12255" s="58"/>
    </row>
    <row r="12256">
      <c r="A12256" s="58"/>
    </row>
    <row r="12257">
      <c r="A12257" s="58"/>
    </row>
    <row r="12258">
      <c r="A12258" s="58"/>
    </row>
    <row r="12259">
      <c r="A12259" s="58"/>
    </row>
    <row r="12260">
      <c r="A12260" s="58"/>
    </row>
    <row r="12261">
      <c r="A12261" s="58"/>
    </row>
    <row r="12262">
      <c r="A12262" s="58"/>
    </row>
    <row r="12263">
      <c r="A12263" s="58"/>
    </row>
    <row r="12264">
      <c r="A12264" s="58"/>
    </row>
    <row r="12265">
      <c r="A12265" s="58"/>
    </row>
    <row r="12266">
      <c r="A12266" s="58"/>
    </row>
    <row r="12267">
      <c r="A12267" s="58"/>
    </row>
    <row r="12268">
      <c r="A12268" s="58"/>
    </row>
    <row r="12269">
      <c r="A12269" s="58"/>
    </row>
    <row r="12270">
      <c r="A12270" s="58"/>
    </row>
    <row r="12271">
      <c r="A12271" s="58"/>
    </row>
    <row r="12272">
      <c r="A12272" s="58"/>
    </row>
    <row r="12273">
      <c r="A12273" s="58"/>
    </row>
    <row r="12274">
      <c r="A12274" s="58"/>
    </row>
    <row r="12275">
      <c r="A12275" s="58"/>
    </row>
    <row r="12276">
      <c r="A12276" s="58"/>
    </row>
    <row r="12277">
      <c r="A12277" s="58"/>
    </row>
    <row r="12278">
      <c r="A12278" s="58"/>
    </row>
    <row r="12279">
      <c r="A12279" s="58"/>
    </row>
    <row r="12280">
      <c r="A12280" s="58"/>
    </row>
    <row r="12281">
      <c r="A12281" s="58"/>
    </row>
    <row r="12282">
      <c r="A12282" s="58"/>
    </row>
    <row r="12283">
      <c r="A12283" s="58"/>
    </row>
    <row r="12284">
      <c r="A12284" s="58"/>
    </row>
    <row r="12285">
      <c r="A12285" s="58"/>
    </row>
    <row r="12286">
      <c r="A12286" s="58"/>
    </row>
    <row r="12287">
      <c r="A12287" s="58"/>
    </row>
    <row r="12288">
      <c r="A12288" s="58"/>
    </row>
    <row r="12289">
      <c r="A12289" s="58"/>
    </row>
    <row r="12290">
      <c r="A12290" s="58"/>
    </row>
    <row r="12291">
      <c r="A12291" s="58"/>
    </row>
    <row r="12292">
      <c r="A12292" s="58"/>
    </row>
    <row r="12293">
      <c r="A12293" s="58"/>
    </row>
    <row r="12294">
      <c r="A12294" s="58"/>
    </row>
    <row r="12295">
      <c r="A12295" s="58"/>
    </row>
    <row r="12296">
      <c r="A12296" s="58"/>
    </row>
    <row r="12297">
      <c r="A12297" s="58"/>
    </row>
    <row r="12298">
      <c r="A12298" s="58"/>
    </row>
    <row r="12299">
      <c r="A12299" s="58"/>
    </row>
    <row r="12300">
      <c r="A12300" s="58"/>
    </row>
    <row r="12301">
      <c r="A12301" s="58"/>
    </row>
    <row r="12302">
      <c r="A12302" s="58"/>
    </row>
    <row r="12303">
      <c r="A12303" s="58"/>
    </row>
    <row r="12304">
      <c r="A12304" s="58"/>
    </row>
    <row r="12305">
      <c r="A12305" s="58"/>
    </row>
    <row r="12306">
      <c r="A12306" s="58"/>
    </row>
    <row r="12307">
      <c r="A12307" s="58"/>
    </row>
    <row r="12308">
      <c r="A12308" s="58"/>
    </row>
    <row r="12309">
      <c r="A12309" s="58"/>
    </row>
    <row r="12310">
      <c r="A12310" s="58"/>
    </row>
    <row r="12311">
      <c r="A12311" s="58"/>
    </row>
    <row r="12312">
      <c r="A12312" s="58"/>
    </row>
    <row r="12313">
      <c r="A12313" s="58"/>
    </row>
    <row r="12314">
      <c r="A12314" s="58"/>
    </row>
    <row r="12315">
      <c r="A12315" s="58"/>
    </row>
    <row r="12316">
      <c r="A12316" s="58"/>
    </row>
    <row r="12317">
      <c r="A12317" s="58"/>
    </row>
    <row r="12318">
      <c r="A12318" s="58"/>
    </row>
    <row r="12319">
      <c r="A12319" s="58"/>
    </row>
    <row r="12320">
      <c r="A12320" s="58"/>
    </row>
    <row r="12321">
      <c r="A12321" s="58"/>
    </row>
    <row r="12322">
      <c r="A12322" s="58"/>
    </row>
    <row r="12323">
      <c r="A12323" s="58"/>
    </row>
    <row r="12324">
      <c r="A12324" s="58"/>
    </row>
    <row r="12325">
      <c r="A12325" s="58"/>
    </row>
    <row r="12326">
      <c r="A12326" s="58"/>
    </row>
    <row r="12327">
      <c r="A12327" s="58"/>
    </row>
    <row r="12328">
      <c r="A12328" s="58"/>
    </row>
    <row r="12329">
      <c r="A12329" s="58"/>
    </row>
    <row r="12330">
      <c r="A12330" s="58"/>
    </row>
    <row r="12331">
      <c r="A12331" s="58"/>
    </row>
    <row r="12332">
      <c r="A12332" s="58"/>
    </row>
    <row r="12333">
      <c r="A12333" s="58"/>
    </row>
    <row r="12334">
      <c r="A12334" s="58"/>
    </row>
    <row r="12335">
      <c r="A12335" s="58"/>
    </row>
    <row r="12336">
      <c r="A12336" s="58"/>
    </row>
    <row r="12337">
      <c r="A12337" s="58"/>
    </row>
    <row r="12338">
      <c r="A12338" s="58"/>
    </row>
    <row r="12339">
      <c r="A12339" s="58"/>
    </row>
    <row r="12340">
      <c r="A12340" s="58"/>
    </row>
    <row r="12341">
      <c r="A12341" s="58"/>
    </row>
    <row r="12342">
      <c r="A12342" s="58"/>
    </row>
    <row r="12343">
      <c r="A12343" s="58"/>
    </row>
    <row r="12344">
      <c r="A12344" s="58"/>
    </row>
    <row r="12345">
      <c r="A12345" s="58"/>
    </row>
    <row r="12346">
      <c r="A12346" s="58"/>
    </row>
    <row r="12347">
      <c r="A12347" s="58"/>
    </row>
    <row r="12348">
      <c r="A12348" s="58"/>
    </row>
    <row r="12349">
      <c r="A12349" s="58"/>
    </row>
    <row r="12350">
      <c r="A12350" s="58"/>
    </row>
    <row r="12351">
      <c r="A12351" s="58"/>
    </row>
    <row r="12352">
      <c r="A12352" s="58"/>
    </row>
    <row r="12353">
      <c r="A12353" s="58"/>
    </row>
    <row r="12354">
      <c r="A12354" s="58"/>
    </row>
    <row r="12355">
      <c r="A12355" s="58"/>
    </row>
    <row r="12356">
      <c r="A12356" s="58"/>
    </row>
    <row r="12357">
      <c r="A12357" s="58"/>
    </row>
    <row r="12358">
      <c r="A12358" s="58"/>
    </row>
    <row r="12359">
      <c r="A12359" s="58"/>
    </row>
    <row r="12360">
      <c r="A12360" s="58"/>
    </row>
    <row r="12361">
      <c r="A12361" s="58"/>
    </row>
    <row r="12362">
      <c r="A12362" s="58"/>
    </row>
    <row r="12363">
      <c r="A12363" s="58"/>
    </row>
    <row r="12364">
      <c r="A12364" s="58"/>
    </row>
    <row r="12365">
      <c r="A12365" s="58"/>
    </row>
    <row r="12366">
      <c r="A12366" s="58"/>
    </row>
    <row r="12367">
      <c r="A12367" s="58"/>
    </row>
    <row r="12368">
      <c r="A12368" s="58"/>
    </row>
    <row r="12369">
      <c r="A12369" s="58"/>
    </row>
    <row r="12370">
      <c r="A12370" s="58"/>
    </row>
    <row r="12371">
      <c r="A12371" s="58"/>
    </row>
    <row r="12372">
      <c r="A12372" s="58"/>
    </row>
    <row r="12373">
      <c r="A12373" s="58"/>
    </row>
    <row r="12374">
      <c r="A12374" s="58"/>
    </row>
    <row r="12375">
      <c r="A12375" s="58"/>
    </row>
    <row r="12376">
      <c r="A12376" s="58"/>
    </row>
    <row r="12377">
      <c r="A12377" s="58"/>
    </row>
    <row r="12378">
      <c r="A12378" s="58"/>
    </row>
    <row r="12379">
      <c r="A12379" s="58"/>
    </row>
    <row r="12380">
      <c r="A12380" s="58"/>
    </row>
    <row r="12381">
      <c r="A12381" s="58"/>
    </row>
    <row r="12382">
      <c r="A12382" s="58"/>
    </row>
    <row r="12383">
      <c r="A12383" s="58"/>
    </row>
    <row r="12384">
      <c r="A12384" s="58"/>
    </row>
    <row r="12385">
      <c r="A12385" s="58"/>
    </row>
    <row r="12386">
      <c r="A12386" s="58"/>
    </row>
    <row r="12387">
      <c r="A12387" s="58"/>
    </row>
    <row r="12388">
      <c r="A12388" s="58"/>
    </row>
    <row r="12389">
      <c r="A12389" s="58"/>
    </row>
    <row r="12390">
      <c r="A12390" s="58"/>
    </row>
    <row r="12391">
      <c r="A12391" s="58"/>
    </row>
    <row r="12392">
      <c r="A12392" s="58"/>
    </row>
    <row r="12393">
      <c r="A12393" s="58"/>
    </row>
    <row r="12394">
      <c r="A12394" s="58"/>
    </row>
    <row r="12395">
      <c r="A12395" s="58"/>
    </row>
    <row r="12396">
      <c r="A12396" s="58"/>
    </row>
    <row r="12397">
      <c r="A12397" s="58"/>
    </row>
    <row r="12398">
      <c r="A12398" s="58"/>
    </row>
    <row r="12399">
      <c r="A12399" s="58"/>
    </row>
    <row r="12400">
      <c r="A12400" s="58"/>
    </row>
    <row r="12401">
      <c r="A12401" s="58"/>
    </row>
    <row r="12402">
      <c r="A12402" s="58"/>
    </row>
    <row r="12403">
      <c r="A12403" s="58"/>
    </row>
    <row r="12404">
      <c r="A12404" s="58"/>
    </row>
    <row r="12405">
      <c r="A12405" s="58"/>
    </row>
    <row r="12406">
      <c r="A12406" s="58"/>
    </row>
    <row r="12407">
      <c r="A12407" s="58"/>
    </row>
    <row r="12408">
      <c r="A12408" s="58"/>
    </row>
    <row r="12409">
      <c r="A12409" s="58"/>
    </row>
    <row r="12410">
      <c r="A12410" s="58"/>
    </row>
    <row r="12411">
      <c r="A12411" s="58"/>
    </row>
    <row r="12412">
      <c r="A12412" s="58"/>
    </row>
    <row r="12413">
      <c r="A12413" s="58"/>
    </row>
    <row r="12414">
      <c r="A12414" s="58"/>
    </row>
    <row r="12415">
      <c r="A12415" s="58"/>
    </row>
    <row r="12416">
      <c r="A12416" s="58"/>
    </row>
    <row r="12417">
      <c r="A12417" s="58"/>
    </row>
    <row r="12418">
      <c r="A12418" s="58"/>
    </row>
    <row r="12419">
      <c r="A12419" s="58"/>
    </row>
    <row r="12420">
      <c r="A12420" s="58"/>
    </row>
    <row r="12421">
      <c r="A12421" s="58"/>
    </row>
    <row r="12422">
      <c r="A12422" s="58"/>
    </row>
    <row r="12423">
      <c r="A12423" s="58"/>
    </row>
    <row r="12424">
      <c r="A12424" s="58"/>
    </row>
    <row r="12425">
      <c r="A12425" s="58"/>
    </row>
    <row r="12426">
      <c r="A12426" s="58"/>
    </row>
    <row r="12427">
      <c r="A12427" s="58"/>
    </row>
    <row r="12428">
      <c r="A12428" s="58"/>
    </row>
    <row r="12429">
      <c r="A12429" s="58"/>
    </row>
    <row r="12430">
      <c r="A12430" s="58"/>
    </row>
    <row r="12431">
      <c r="A12431" s="58"/>
    </row>
    <row r="12432">
      <c r="A12432" s="58"/>
    </row>
    <row r="12433">
      <c r="A12433" s="58"/>
    </row>
    <row r="12434">
      <c r="A12434" s="58"/>
    </row>
    <row r="12435">
      <c r="A12435" s="58"/>
    </row>
    <row r="12436">
      <c r="A12436" s="58"/>
    </row>
    <row r="12437">
      <c r="A12437" s="58"/>
    </row>
    <row r="12438">
      <c r="A12438" s="58"/>
    </row>
    <row r="12439">
      <c r="A12439" s="58"/>
    </row>
    <row r="12440">
      <c r="A12440" s="58"/>
    </row>
    <row r="12441">
      <c r="A12441" s="58"/>
    </row>
    <row r="12442">
      <c r="A12442" s="58"/>
    </row>
    <row r="12443">
      <c r="A12443" s="58"/>
    </row>
    <row r="12444">
      <c r="A12444" s="58"/>
    </row>
    <row r="12445">
      <c r="A12445" s="58"/>
    </row>
    <row r="12446">
      <c r="A12446" s="58"/>
    </row>
    <row r="12447">
      <c r="A12447" s="58"/>
    </row>
    <row r="12448">
      <c r="A12448" s="58"/>
    </row>
    <row r="12449">
      <c r="A12449" s="58"/>
    </row>
    <row r="12450">
      <c r="A12450" s="58"/>
    </row>
    <row r="12451">
      <c r="A12451" s="58"/>
    </row>
    <row r="12452">
      <c r="A12452" s="58"/>
    </row>
    <row r="12453">
      <c r="A12453" s="58"/>
    </row>
    <row r="12454">
      <c r="A12454" s="58"/>
    </row>
    <row r="12455">
      <c r="A12455" s="58"/>
    </row>
    <row r="12456">
      <c r="A12456" s="58"/>
    </row>
    <row r="12457">
      <c r="A12457" s="58"/>
    </row>
    <row r="12458">
      <c r="A12458" s="58"/>
    </row>
    <row r="12459">
      <c r="A12459" s="58"/>
    </row>
    <row r="12460">
      <c r="A12460" s="58"/>
    </row>
    <row r="12461">
      <c r="A12461" s="58"/>
    </row>
    <row r="12462">
      <c r="A12462" s="58"/>
    </row>
    <row r="12463">
      <c r="A12463" s="58"/>
    </row>
    <row r="12464">
      <c r="A12464" s="58"/>
    </row>
    <row r="12465">
      <c r="A12465" s="58"/>
    </row>
    <row r="12466">
      <c r="A12466" s="58"/>
    </row>
    <row r="12467">
      <c r="A12467" s="58"/>
    </row>
    <row r="12468">
      <c r="A12468" s="58"/>
    </row>
    <row r="12469">
      <c r="A12469" s="58"/>
    </row>
    <row r="12470">
      <c r="A12470" s="58"/>
    </row>
    <row r="12471">
      <c r="A12471" s="58"/>
    </row>
    <row r="12472">
      <c r="A12472" s="58"/>
    </row>
    <row r="12473">
      <c r="A12473" s="58"/>
    </row>
    <row r="12474">
      <c r="A12474" s="58"/>
    </row>
    <row r="12475">
      <c r="A12475" s="58"/>
    </row>
    <row r="12476">
      <c r="A12476" s="58"/>
    </row>
    <row r="12477">
      <c r="A12477" s="58"/>
    </row>
    <row r="12478">
      <c r="A12478" s="58"/>
    </row>
    <row r="12479">
      <c r="A12479" s="58"/>
    </row>
    <row r="12480">
      <c r="A12480" s="58"/>
    </row>
    <row r="12481">
      <c r="A12481" s="58"/>
    </row>
    <row r="12482">
      <c r="A12482" s="58"/>
    </row>
    <row r="12483">
      <c r="A12483" s="58"/>
    </row>
    <row r="12484">
      <c r="A12484" s="58"/>
    </row>
    <row r="12485">
      <c r="A12485" s="58"/>
    </row>
    <row r="12486">
      <c r="A12486" s="58"/>
    </row>
    <row r="12487">
      <c r="A12487" s="58"/>
    </row>
    <row r="12488">
      <c r="A12488" s="58"/>
    </row>
    <row r="12489">
      <c r="A12489" s="58"/>
    </row>
    <row r="12490">
      <c r="A12490" s="58"/>
    </row>
    <row r="12491">
      <c r="A12491" s="58"/>
    </row>
    <row r="12492">
      <c r="A12492" s="58"/>
    </row>
    <row r="12493">
      <c r="A12493" s="58"/>
    </row>
    <row r="12494">
      <c r="A12494" s="58"/>
    </row>
    <row r="12495">
      <c r="A12495" s="58"/>
    </row>
    <row r="12496">
      <c r="A12496" s="58"/>
    </row>
    <row r="12497">
      <c r="A12497" s="58"/>
    </row>
    <row r="12498">
      <c r="A12498" s="58"/>
    </row>
    <row r="12499">
      <c r="A12499" s="58"/>
    </row>
    <row r="12500">
      <c r="A12500" s="58"/>
    </row>
    <row r="12501">
      <c r="A12501" s="58"/>
    </row>
    <row r="12502">
      <c r="A12502" s="58"/>
    </row>
    <row r="12503">
      <c r="A12503" s="58"/>
    </row>
    <row r="12504">
      <c r="A12504" s="58"/>
    </row>
    <row r="12505">
      <c r="A12505" s="58"/>
    </row>
    <row r="12506">
      <c r="A12506" s="58"/>
    </row>
    <row r="12507">
      <c r="A12507" s="58"/>
    </row>
    <row r="12508">
      <c r="A12508" s="58"/>
    </row>
    <row r="12509">
      <c r="A12509" s="58"/>
    </row>
    <row r="12510">
      <c r="A12510" s="58"/>
    </row>
    <row r="12511">
      <c r="A12511" s="58"/>
    </row>
    <row r="12512">
      <c r="A12512" s="58"/>
    </row>
    <row r="12513">
      <c r="A12513" s="58"/>
    </row>
    <row r="12514">
      <c r="A12514" s="58"/>
    </row>
    <row r="12515">
      <c r="A12515" s="58"/>
    </row>
    <row r="12516">
      <c r="A12516" s="58"/>
    </row>
    <row r="12517">
      <c r="A12517" s="58"/>
    </row>
    <row r="12518">
      <c r="A12518" s="58"/>
    </row>
    <row r="12519">
      <c r="A12519" s="58"/>
    </row>
    <row r="12520">
      <c r="A12520" s="58"/>
    </row>
    <row r="12521">
      <c r="A12521" s="58"/>
    </row>
    <row r="12522">
      <c r="A12522" s="58"/>
    </row>
    <row r="12523">
      <c r="A12523" s="58"/>
    </row>
    <row r="12524">
      <c r="A12524" s="58"/>
    </row>
    <row r="12525">
      <c r="A12525" s="58"/>
    </row>
    <row r="12526">
      <c r="A12526" s="58"/>
    </row>
    <row r="12527">
      <c r="A12527" s="58"/>
    </row>
    <row r="12528">
      <c r="A12528" s="58"/>
    </row>
    <row r="12529">
      <c r="A12529" s="58"/>
    </row>
    <row r="12530">
      <c r="A12530" s="58"/>
    </row>
    <row r="12531">
      <c r="A12531" s="58"/>
    </row>
    <row r="12532">
      <c r="A12532" s="58"/>
    </row>
    <row r="12533">
      <c r="A12533" s="58"/>
    </row>
    <row r="12534">
      <c r="A12534" s="58"/>
    </row>
    <row r="12535">
      <c r="A12535" s="58"/>
    </row>
    <row r="12536">
      <c r="A12536" s="58"/>
    </row>
    <row r="12537">
      <c r="A12537" s="58"/>
    </row>
    <row r="12538">
      <c r="A12538" s="58"/>
    </row>
    <row r="12539">
      <c r="A12539" s="58"/>
    </row>
    <row r="12540">
      <c r="A12540" s="58"/>
    </row>
    <row r="12541">
      <c r="A12541" s="58"/>
    </row>
    <row r="12542">
      <c r="A12542" s="58"/>
    </row>
    <row r="12543">
      <c r="A12543" s="58"/>
    </row>
    <row r="12544">
      <c r="A12544" s="58"/>
    </row>
    <row r="12545">
      <c r="A12545" s="58"/>
    </row>
    <row r="12546">
      <c r="A12546" s="58"/>
    </row>
    <row r="12547">
      <c r="A12547" s="58"/>
    </row>
    <row r="12548">
      <c r="A12548" s="58"/>
    </row>
    <row r="12549">
      <c r="A12549" s="58"/>
    </row>
    <row r="12550">
      <c r="A12550" s="58"/>
    </row>
    <row r="12551">
      <c r="A12551" s="58"/>
    </row>
    <row r="12552">
      <c r="A12552" s="58"/>
    </row>
    <row r="12553">
      <c r="A12553" s="58"/>
    </row>
    <row r="12554">
      <c r="A12554" s="58"/>
    </row>
    <row r="12555">
      <c r="A12555" s="58"/>
    </row>
    <row r="12556">
      <c r="A12556" s="58"/>
    </row>
    <row r="12557">
      <c r="A12557" s="58"/>
    </row>
    <row r="12558">
      <c r="A12558" s="58"/>
    </row>
    <row r="12559">
      <c r="A12559" s="58"/>
    </row>
    <row r="12560">
      <c r="A12560" s="58"/>
    </row>
    <row r="12561">
      <c r="A12561" s="58"/>
    </row>
    <row r="12562">
      <c r="A12562" s="58"/>
    </row>
    <row r="12563">
      <c r="A12563" s="58"/>
    </row>
    <row r="12564">
      <c r="A12564" s="58"/>
    </row>
    <row r="12565">
      <c r="A12565" s="58"/>
    </row>
    <row r="12566">
      <c r="A12566" s="58"/>
    </row>
    <row r="12567">
      <c r="A12567" s="58"/>
    </row>
    <row r="12568">
      <c r="A12568" s="58"/>
    </row>
    <row r="12569">
      <c r="A12569" s="58"/>
    </row>
    <row r="12570">
      <c r="A12570" s="58"/>
    </row>
    <row r="12571">
      <c r="A12571" s="58"/>
    </row>
    <row r="12572">
      <c r="A12572" s="58"/>
    </row>
    <row r="12573">
      <c r="A12573" s="58"/>
    </row>
    <row r="12574">
      <c r="A12574" s="58"/>
    </row>
    <row r="12575">
      <c r="A12575" s="58"/>
    </row>
    <row r="12576">
      <c r="A12576" s="58"/>
    </row>
    <row r="12577">
      <c r="A12577" s="58"/>
    </row>
    <row r="12578">
      <c r="A12578" s="58"/>
    </row>
    <row r="12579">
      <c r="A12579" s="58"/>
    </row>
    <row r="12580">
      <c r="A12580" s="58"/>
    </row>
    <row r="12581">
      <c r="A12581" s="58"/>
    </row>
    <row r="12582">
      <c r="A12582" s="58"/>
    </row>
    <row r="12583">
      <c r="A12583" s="58"/>
    </row>
    <row r="12584">
      <c r="A12584" s="58"/>
    </row>
    <row r="12585">
      <c r="A12585" s="58"/>
    </row>
    <row r="12586">
      <c r="A12586" s="58"/>
    </row>
    <row r="12587">
      <c r="A12587" s="58"/>
    </row>
    <row r="12588">
      <c r="A12588" s="58"/>
    </row>
    <row r="12589">
      <c r="A12589" s="58"/>
    </row>
    <row r="12590">
      <c r="A12590" s="58"/>
    </row>
    <row r="12591">
      <c r="A12591" s="58"/>
    </row>
    <row r="12592">
      <c r="A12592" s="58"/>
    </row>
    <row r="12593">
      <c r="A12593" s="58"/>
    </row>
    <row r="12594">
      <c r="A12594" s="58"/>
    </row>
    <row r="12595">
      <c r="A12595" s="58"/>
    </row>
    <row r="12596">
      <c r="A12596" s="58"/>
    </row>
    <row r="12597">
      <c r="A12597" s="58"/>
    </row>
    <row r="12598">
      <c r="A12598" s="58"/>
    </row>
    <row r="12599">
      <c r="A12599" s="58"/>
    </row>
    <row r="12600">
      <c r="A12600" s="58"/>
    </row>
    <row r="12601">
      <c r="A12601" s="58"/>
    </row>
    <row r="12602">
      <c r="A12602" s="58"/>
    </row>
    <row r="12603">
      <c r="A12603" s="58"/>
    </row>
    <row r="12604">
      <c r="A12604" s="58"/>
    </row>
    <row r="12605">
      <c r="A12605" s="58"/>
    </row>
    <row r="12606">
      <c r="A12606" s="58"/>
    </row>
    <row r="12607">
      <c r="A12607" s="58"/>
    </row>
    <row r="12608">
      <c r="A12608" s="58"/>
    </row>
    <row r="12609">
      <c r="A12609" s="58"/>
    </row>
    <row r="12610">
      <c r="A12610" s="58"/>
    </row>
    <row r="12611">
      <c r="A12611" s="58"/>
    </row>
    <row r="12612">
      <c r="A12612" s="58"/>
    </row>
    <row r="12613">
      <c r="A12613" s="58"/>
    </row>
    <row r="12614">
      <c r="A12614" s="58"/>
    </row>
    <row r="12615">
      <c r="A12615" s="58"/>
    </row>
    <row r="12616">
      <c r="A12616" s="58"/>
    </row>
    <row r="12617">
      <c r="A12617" s="58"/>
    </row>
    <row r="12618">
      <c r="A12618" s="58"/>
    </row>
    <row r="12619">
      <c r="A12619" s="58"/>
    </row>
    <row r="12620">
      <c r="A12620" s="58"/>
    </row>
    <row r="12621">
      <c r="A12621" s="58"/>
    </row>
    <row r="12622">
      <c r="A12622" s="58"/>
    </row>
    <row r="12623">
      <c r="A12623" s="58"/>
    </row>
    <row r="12624">
      <c r="A12624" s="58"/>
    </row>
    <row r="12625">
      <c r="A12625" s="58"/>
    </row>
    <row r="12626">
      <c r="A12626" s="58"/>
    </row>
    <row r="12627">
      <c r="A12627" s="58"/>
    </row>
    <row r="12628">
      <c r="A12628" s="58"/>
    </row>
    <row r="12629">
      <c r="A12629" s="58"/>
    </row>
    <row r="12630">
      <c r="A12630" s="58"/>
    </row>
    <row r="12631">
      <c r="A12631" s="58"/>
    </row>
    <row r="12632">
      <c r="A12632" s="58"/>
    </row>
    <row r="12633">
      <c r="A12633" s="58"/>
    </row>
    <row r="12634">
      <c r="A12634" s="58"/>
    </row>
    <row r="12635">
      <c r="A12635" s="58"/>
    </row>
    <row r="12636">
      <c r="A12636" s="58"/>
    </row>
    <row r="12637">
      <c r="A12637" s="58"/>
    </row>
    <row r="12638">
      <c r="A12638" s="58"/>
    </row>
    <row r="12639">
      <c r="A12639" s="58"/>
    </row>
    <row r="12640">
      <c r="A12640" s="58"/>
    </row>
    <row r="12641">
      <c r="A12641" s="58"/>
    </row>
    <row r="12642">
      <c r="A12642" s="58"/>
    </row>
    <row r="12643">
      <c r="A12643" s="58"/>
    </row>
    <row r="12644">
      <c r="A12644" s="58"/>
    </row>
    <row r="12645">
      <c r="A12645" s="58"/>
    </row>
    <row r="12646">
      <c r="A12646" s="58"/>
    </row>
    <row r="12647">
      <c r="A12647" s="58"/>
    </row>
    <row r="12648">
      <c r="A12648" s="58"/>
    </row>
    <row r="12649">
      <c r="A12649" s="58"/>
    </row>
    <row r="12650">
      <c r="A12650" s="58"/>
    </row>
    <row r="12651">
      <c r="A12651" s="58"/>
    </row>
    <row r="12652">
      <c r="A12652" s="58"/>
    </row>
    <row r="12653">
      <c r="A12653" s="58"/>
    </row>
    <row r="12654">
      <c r="A12654" s="58"/>
    </row>
    <row r="12655">
      <c r="A12655" s="58"/>
    </row>
    <row r="12656">
      <c r="A12656" s="58"/>
    </row>
    <row r="12657">
      <c r="A12657" s="58"/>
    </row>
    <row r="12658">
      <c r="A12658" s="58"/>
    </row>
    <row r="12659">
      <c r="A12659" s="58"/>
    </row>
    <row r="12660">
      <c r="A12660" s="58"/>
    </row>
    <row r="12661">
      <c r="A12661" s="58"/>
    </row>
    <row r="12662">
      <c r="A12662" s="58"/>
    </row>
    <row r="12663">
      <c r="A12663" s="58"/>
    </row>
    <row r="12664">
      <c r="A12664" s="58"/>
    </row>
    <row r="12665">
      <c r="A12665" s="58"/>
    </row>
    <row r="12666">
      <c r="A12666" s="58"/>
    </row>
    <row r="12667">
      <c r="A12667" s="58"/>
    </row>
    <row r="12668">
      <c r="A12668" s="58"/>
    </row>
    <row r="12669">
      <c r="A12669" s="58"/>
    </row>
    <row r="12670">
      <c r="A12670" s="58"/>
    </row>
    <row r="12671">
      <c r="A12671" s="58"/>
    </row>
    <row r="12672">
      <c r="A12672" s="58"/>
    </row>
    <row r="12673">
      <c r="A12673" s="58"/>
    </row>
    <row r="12674">
      <c r="A12674" s="58"/>
    </row>
    <row r="12675">
      <c r="A12675" s="58"/>
    </row>
    <row r="12676">
      <c r="A12676" s="58"/>
    </row>
    <row r="12677">
      <c r="A12677" s="58"/>
    </row>
    <row r="12678">
      <c r="A12678" s="58"/>
    </row>
    <row r="12679">
      <c r="A12679" s="58"/>
    </row>
    <row r="12680">
      <c r="A12680" s="58"/>
    </row>
    <row r="12681">
      <c r="A12681" s="58"/>
    </row>
    <row r="12682">
      <c r="A12682" s="58"/>
    </row>
    <row r="12683">
      <c r="A12683" s="58"/>
    </row>
    <row r="12684">
      <c r="A12684" s="58"/>
    </row>
    <row r="12685">
      <c r="A12685" s="58"/>
    </row>
    <row r="12686">
      <c r="A12686" s="58"/>
    </row>
    <row r="12687">
      <c r="A12687" s="58"/>
    </row>
    <row r="12688">
      <c r="A12688" s="58"/>
    </row>
    <row r="12689">
      <c r="A12689" s="58"/>
    </row>
    <row r="12690">
      <c r="A12690" s="58"/>
    </row>
    <row r="12691">
      <c r="A12691" s="58"/>
    </row>
    <row r="12692">
      <c r="A12692" s="58"/>
    </row>
    <row r="12693">
      <c r="A12693" s="58"/>
    </row>
    <row r="12694">
      <c r="A12694" s="58"/>
    </row>
    <row r="12695">
      <c r="A12695" s="58"/>
    </row>
    <row r="12696">
      <c r="A12696" s="58"/>
    </row>
    <row r="12697">
      <c r="A12697" s="58"/>
    </row>
    <row r="12698">
      <c r="A12698" s="58"/>
    </row>
    <row r="12699">
      <c r="A12699" s="58"/>
    </row>
    <row r="12700">
      <c r="A12700" s="58"/>
    </row>
    <row r="12701">
      <c r="A12701" s="58"/>
    </row>
    <row r="12702">
      <c r="A12702" s="58"/>
    </row>
    <row r="12703">
      <c r="A12703" s="58"/>
    </row>
    <row r="12704">
      <c r="A12704" s="58"/>
    </row>
    <row r="12705">
      <c r="A12705" s="58"/>
    </row>
    <row r="12706">
      <c r="A12706" s="58"/>
    </row>
    <row r="12707">
      <c r="A12707" s="58"/>
    </row>
    <row r="12708">
      <c r="A12708" s="58"/>
    </row>
    <row r="12709">
      <c r="A12709" s="58"/>
    </row>
    <row r="12710">
      <c r="A12710" s="58"/>
    </row>
    <row r="12711">
      <c r="A12711" s="58"/>
    </row>
    <row r="12712">
      <c r="A12712" s="58"/>
    </row>
    <row r="12713">
      <c r="A12713" s="58"/>
    </row>
    <row r="12714">
      <c r="A12714" s="58"/>
    </row>
    <row r="12715">
      <c r="A12715" s="58"/>
    </row>
    <row r="12716">
      <c r="A12716" s="58"/>
    </row>
    <row r="12717">
      <c r="A12717" s="58"/>
    </row>
    <row r="12718">
      <c r="A12718" s="58"/>
    </row>
    <row r="12719">
      <c r="A12719" s="58"/>
    </row>
    <row r="12720">
      <c r="A12720" s="58"/>
    </row>
    <row r="12721">
      <c r="A12721" s="58"/>
    </row>
    <row r="12722">
      <c r="A12722" s="58"/>
    </row>
    <row r="12723">
      <c r="A12723" s="58"/>
    </row>
    <row r="12724">
      <c r="A12724" s="58"/>
    </row>
    <row r="12725">
      <c r="A12725" s="58"/>
    </row>
    <row r="12726">
      <c r="A12726" s="58"/>
    </row>
    <row r="12727">
      <c r="A12727" s="58"/>
    </row>
    <row r="12728">
      <c r="A12728" s="58"/>
    </row>
    <row r="12729">
      <c r="A12729" s="58"/>
    </row>
    <row r="12730">
      <c r="A12730" s="58"/>
    </row>
    <row r="12731">
      <c r="A12731" s="58"/>
    </row>
    <row r="12732">
      <c r="A12732" s="58"/>
    </row>
    <row r="12733">
      <c r="A12733" s="58"/>
    </row>
    <row r="12734">
      <c r="A12734" s="58"/>
    </row>
    <row r="12735">
      <c r="A12735" s="58"/>
    </row>
    <row r="12736">
      <c r="A12736" s="58"/>
    </row>
    <row r="12737">
      <c r="A12737" s="58"/>
    </row>
    <row r="12738">
      <c r="A12738" s="58"/>
    </row>
    <row r="12739">
      <c r="A12739" s="58"/>
    </row>
    <row r="12740">
      <c r="A12740" s="58"/>
    </row>
    <row r="12741">
      <c r="A12741" s="58"/>
    </row>
    <row r="12742">
      <c r="A12742" s="58"/>
    </row>
    <row r="12743">
      <c r="A12743" s="58"/>
    </row>
    <row r="12744">
      <c r="A12744" s="58"/>
    </row>
    <row r="12745">
      <c r="A12745" s="58"/>
    </row>
    <row r="12746">
      <c r="A12746" s="58"/>
    </row>
    <row r="12747">
      <c r="A12747" s="58"/>
    </row>
    <row r="12748">
      <c r="A12748" s="58"/>
    </row>
    <row r="12749">
      <c r="A12749" s="58"/>
    </row>
    <row r="12750">
      <c r="A12750" s="58"/>
    </row>
    <row r="12751">
      <c r="A12751" s="58"/>
    </row>
    <row r="12752">
      <c r="A12752" s="58"/>
    </row>
    <row r="12753">
      <c r="A12753" s="58"/>
    </row>
    <row r="12754">
      <c r="A12754" s="58"/>
    </row>
    <row r="12755">
      <c r="A12755" s="58"/>
    </row>
    <row r="12756">
      <c r="A12756" s="58"/>
    </row>
    <row r="12757">
      <c r="A12757" s="58"/>
    </row>
    <row r="12758">
      <c r="A12758" s="58"/>
    </row>
    <row r="12759">
      <c r="A12759" s="58"/>
    </row>
    <row r="12760">
      <c r="A12760" s="58"/>
    </row>
    <row r="12761">
      <c r="A12761" s="58"/>
    </row>
    <row r="12762">
      <c r="A12762" s="58"/>
    </row>
    <row r="12763">
      <c r="A12763" s="58"/>
    </row>
    <row r="12764">
      <c r="A12764" s="58"/>
    </row>
    <row r="12765">
      <c r="A12765" s="58"/>
    </row>
    <row r="12766">
      <c r="A12766" s="58"/>
    </row>
    <row r="12767">
      <c r="A12767" s="58"/>
    </row>
    <row r="12768">
      <c r="A12768" s="58"/>
    </row>
    <row r="12769">
      <c r="A12769" s="58"/>
    </row>
    <row r="12770">
      <c r="A12770" s="58"/>
    </row>
    <row r="12771">
      <c r="A12771" s="58"/>
    </row>
    <row r="12772">
      <c r="A12772" s="58"/>
    </row>
    <row r="12773">
      <c r="A12773" s="58"/>
    </row>
    <row r="12774">
      <c r="A12774" s="58"/>
    </row>
    <row r="12775">
      <c r="A12775" s="58"/>
    </row>
    <row r="12776">
      <c r="A12776" s="58"/>
    </row>
    <row r="12777">
      <c r="A12777" s="58"/>
    </row>
    <row r="12778">
      <c r="A12778" s="58"/>
    </row>
    <row r="12779">
      <c r="A12779" s="58"/>
    </row>
    <row r="12780">
      <c r="A12780" s="58"/>
    </row>
    <row r="12781">
      <c r="A12781" s="58"/>
    </row>
    <row r="12782">
      <c r="A12782" s="58"/>
    </row>
    <row r="12783">
      <c r="A12783" s="58"/>
    </row>
    <row r="12784">
      <c r="A12784" s="58"/>
    </row>
    <row r="12785">
      <c r="A12785" s="58"/>
    </row>
    <row r="12786">
      <c r="A12786" s="58"/>
    </row>
    <row r="12787">
      <c r="A12787" s="58"/>
    </row>
    <row r="12788">
      <c r="A12788" s="58"/>
    </row>
    <row r="12789">
      <c r="A12789" s="58"/>
    </row>
    <row r="12790">
      <c r="A12790" s="58"/>
    </row>
    <row r="12791">
      <c r="A12791" s="58"/>
    </row>
    <row r="12792">
      <c r="A12792" s="58"/>
    </row>
    <row r="12793">
      <c r="A12793" s="58"/>
    </row>
    <row r="12794">
      <c r="A12794" s="58"/>
    </row>
    <row r="12795">
      <c r="A12795" s="58"/>
    </row>
    <row r="12796">
      <c r="A12796" s="58"/>
    </row>
    <row r="12797">
      <c r="A12797" s="58"/>
    </row>
    <row r="12798">
      <c r="A12798" s="58"/>
    </row>
    <row r="12799">
      <c r="A12799" s="58"/>
    </row>
    <row r="12800">
      <c r="A12800" s="58"/>
    </row>
    <row r="12801">
      <c r="A12801" s="58"/>
    </row>
    <row r="12802">
      <c r="A12802" s="58"/>
    </row>
    <row r="12803">
      <c r="A12803" s="58"/>
    </row>
    <row r="12804">
      <c r="A12804" s="58"/>
    </row>
    <row r="12805">
      <c r="A12805" s="58"/>
    </row>
    <row r="12806">
      <c r="A12806" s="58"/>
    </row>
    <row r="12807">
      <c r="A12807" s="58"/>
    </row>
    <row r="12808">
      <c r="A12808" s="58"/>
    </row>
    <row r="12809">
      <c r="A12809" s="58"/>
    </row>
    <row r="12810">
      <c r="A12810" s="58"/>
    </row>
    <row r="12811">
      <c r="A12811" s="58"/>
    </row>
    <row r="12812">
      <c r="A12812" s="58"/>
    </row>
    <row r="12813">
      <c r="A12813" s="58"/>
    </row>
    <row r="12814">
      <c r="A12814" s="58"/>
    </row>
    <row r="12815">
      <c r="A12815" s="58"/>
    </row>
    <row r="12816">
      <c r="A12816" s="58"/>
    </row>
    <row r="12817">
      <c r="A12817" s="58"/>
    </row>
    <row r="12818">
      <c r="A12818" s="58"/>
    </row>
    <row r="12819">
      <c r="A12819" s="58"/>
    </row>
    <row r="12820">
      <c r="A12820" s="58"/>
    </row>
    <row r="12821">
      <c r="A12821" s="58"/>
    </row>
    <row r="12822">
      <c r="A12822" s="58"/>
    </row>
    <row r="12823">
      <c r="A12823" s="58"/>
    </row>
    <row r="12824">
      <c r="A12824" s="58"/>
    </row>
    <row r="12825">
      <c r="A12825" s="58"/>
    </row>
    <row r="12826">
      <c r="A12826" s="58"/>
    </row>
    <row r="12827">
      <c r="A12827" s="58"/>
    </row>
    <row r="12828">
      <c r="A12828" s="58"/>
    </row>
    <row r="12829">
      <c r="A12829" s="58"/>
    </row>
    <row r="12830">
      <c r="A12830" s="58"/>
    </row>
    <row r="12831">
      <c r="A12831" s="58"/>
    </row>
    <row r="12832">
      <c r="A12832" s="58"/>
    </row>
    <row r="12833">
      <c r="A12833" s="58"/>
    </row>
    <row r="12834">
      <c r="A12834" s="58"/>
    </row>
    <row r="12835">
      <c r="A12835" s="58"/>
    </row>
    <row r="12836">
      <c r="A12836" s="58"/>
    </row>
    <row r="12837">
      <c r="A12837" s="58"/>
    </row>
    <row r="12838">
      <c r="A12838" s="58"/>
    </row>
    <row r="12839">
      <c r="A12839" s="58"/>
    </row>
    <row r="12840">
      <c r="A12840" s="58"/>
    </row>
    <row r="12841">
      <c r="A12841" s="58"/>
    </row>
    <row r="12842">
      <c r="A12842" s="58"/>
    </row>
    <row r="12843">
      <c r="A12843" s="58"/>
    </row>
    <row r="12844">
      <c r="A12844" s="58"/>
    </row>
    <row r="12845">
      <c r="A12845" s="58"/>
    </row>
    <row r="12846">
      <c r="A12846" s="58"/>
    </row>
    <row r="12847">
      <c r="A12847" s="58"/>
    </row>
    <row r="12848">
      <c r="A12848" s="58"/>
    </row>
    <row r="12849">
      <c r="A12849" s="58"/>
    </row>
    <row r="12850">
      <c r="A12850" s="58"/>
    </row>
    <row r="12851">
      <c r="A12851" s="58"/>
    </row>
    <row r="12852">
      <c r="A12852" s="58"/>
    </row>
    <row r="12853">
      <c r="A12853" s="58"/>
    </row>
    <row r="12854">
      <c r="A12854" s="58"/>
    </row>
    <row r="12855">
      <c r="A12855" s="58"/>
    </row>
    <row r="12856">
      <c r="A12856" s="58"/>
    </row>
    <row r="12857">
      <c r="A12857" s="58"/>
    </row>
    <row r="12858">
      <c r="A12858" s="58"/>
    </row>
    <row r="12859">
      <c r="A12859" s="58"/>
    </row>
    <row r="12860">
      <c r="A12860" s="58"/>
    </row>
    <row r="12861">
      <c r="A12861" s="58"/>
    </row>
    <row r="12862">
      <c r="A12862" s="58"/>
    </row>
    <row r="12863">
      <c r="A12863" s="58"/>
    </row>
    <row r="12864">
      <c r="A12864" s="58"/>
    </row>
    <row r="12865">
      <c r="A12865" s="58"/>
    </row>
    <row r="12866">
      <c r="A12866" s="58"/>
    </row>
    <row r="12867">
      <c r="A12867" s="58"/>
    </row>
    <row r="12868">
      <c r="A12868" s="58"/>
    </row>
    <row r="12869">
      <c r="A12869" s="58"/>
    </row>
    <row r="12870">
      <c r="A12870" s="58"/>
    </row>
    <row r="12871">
      <c r="A12871" s="58"/>
    </row>
    <row r="12872">
      <c r="A12872" s="58"/>
    </row>
    <row r="12873">
      <c r="A12873" s="58"/>
    </row>
    <row r="12874">
      <c r="A12874" s="58"/>
    </row>
    <row r="12875">
      <c r="A12875" s="58"/>
    </row>
    <row r="12876">
      <c r="A12876" s="58"/>
    </row>
    <row r="12877">
      <c r="A12877" s="58"/>
    </row>
    <row r="12878">
      <c r="A12878" s="58"/>
    </row>
    <row r="12879">
      <c r="A12879" s="58"/>
    </row>
    <row r="12880">
      <c r="A12880" s="58"/>
    </row>
    <row r="12881">
      <c r="A12881" s="58"/>
    </row>
    <row r="12882">
      <c r="A12882" s="58"/>
    </row>
    <row r="12883">
      <c r="A12883" s="58"/>
    </row>
    <row r="12884">
      <c r="A12884" s="58"/>
    </row>
    <row r="12885">
      <c r="A12885" s="58"/>
    </row>
    <row r="12886">
      <c r="A12886" s="58"/>
    </row>
    <row r="12887">
      <c r="A12887" s="58"/>
    </row>
    <row r="12888">
      <c r="A12888" s="58"/>
    </row>
    <row r="12889">
      <c r="A12889" s="58"/>
    </row>
    <row r="12890">
      <c r="A12890" s="58"/>
    </row>
    <row r="12891">
      <c r="A12891" s="58"/>
    </row>
    <row r="12892">
      <c r="A12892" s="58"/>
    </row>
    <row r="12893">
      <c r="A12893" s="58"/>
    </row>
    <row r="12894">
      <c r="A12894" s="58"/>
    </row>
    <row r="12895">
      <c r="A12895" s="58"/>
    </row>
    <row r="12896">
      <c r="A12896" s="58"/>
    </row>
    <row r="12897">
      <c r="A12897" s="58"/>
    </row>
    <row r="12898">
      <c r="A12898" s="58"/>
    </row>
    <row r="12899">
      <c r="A12899" s="58"/>
    </row>
    <row r="12900">
      <c r="A12900" s="58"/>
    </row>
    <row r="12901">
      <c r="A12901" s="58"/>
    </row>
    <row r="12902">
      <c r="A12902" s="58"/>
    </row>
    <row r="12903">
      <c r="A12903" s="58"/>
    </row>
    <row r="12904">
      <c r="A12904" s="58"/>
    </row>
    <row r="12905">
      <c r="A12905" s="58"/>
    </row>
    <row r="12906">
      <c r="A12906" s="58"/>
    </row>
    <row r="12907">
      <c r="A12907" s="58"/>
    </row>
    <row r="12908">
      <c r="A12908" s="58"/>
    </row>
    <row r="12909">
      <c r="A12909" s="58"/>
    </row>
    <row r="12910">
      <c r="A12910" s="58"/>
    </row>
    <row r="12911">
      <c r="A12911" s="58"/>
    </row>
    <row r="12912">
      <c r="A12912" s="58"/>
    </row>
    <row r="12913">
      <c r="A12913" s="58"/>
    </row>
    <row r="12914">
      <c r="A12914" s="58"/>
    </row>
    <row r="12915">
      <c r="A12915" s="58"/>
    </row>
    <row r="12916">
      <c r="A12916" s="58"/>
    </row>
    <row r="12917">
      <c r="A12917" s="58"/>
    </row>
    <row r="12918">
      <c r="A12918" s="58"/>
    </row>
    <row r="12919">
      <c r="A12919" s="58"/>
    </row>
    <row r="12920">
      <c r="A12920" s="58"/>
    </row>
    <row r="12921">
      <c r="A12921" s="58"/>
    </row>
    <row r="12922">
      <c r="A12922" s="58"/>
    </row>
    <row r="12923">
      <c r="A12923" s="58"/>
    </row>
    <row r="12924">
      <c r="A12924" s="58"/>
    </row>
    <row r="12925">
      <c r="A12925" s="58"/>
    </row>
    <row r="12926">
      <c r="A12926" s="58"/>
    </row>
    <row r="12927">
      <c r="A12927" s="58"/>
    </row>
    <row r="12928">
      <c r="A12928" s="58"/>
    </row>
    <row r="12929">
      <c r="A12929" s="58"/>
    </row>
    <row r="12930">
      <c r="A12930" s="58"/>
    </row>
    <row r="12931">
      <c r="A12931" s="58"/>
    </row>
    <row r="12932">
      <c r="A12932" s="58"/>
    </row>
    <row r="12933">
      <c r="A12933" s="58"/>
    </row>
    <row r="12934">
      <c r="A12934" s="58"/>
    </row>
    <row r="12935">
      <c r="A12935" s="58"/>
    </row>
    <row r="12936">
      <c r="A12936" s="58"/>
    </row>
    <row r="12937">
      <c r="A12937" s="58"/>
    </row>
    <row r="12938">
      <c r="A12938" s="58"/>
    </row>
    <row r="12939">
      <c r="A12939" s="58"/>
    </row>
    <row r="12940">
      <c r="A12940" s="58"/>
    </row>
    <row r="12941">
      <c r="A12941" s="58"/>
    </row>
    <row r="12942">
      <c r="A12942" s="58"/>
    </row>
    <row r="12943">
      <c r="A12943" s="58"/>
    </row>
    <row r="12944">
      <c r="A12944" s="58"/>
    </row>
    <row r="12945">
      <c r="A12945" s="58"/>
    </row>
    <row r="12946">
      <c r="A12946" s="58"/>
    </row>
    <row r="12947">
      <c r="A12947" s="58"/>
    </row>
    <row r="12948">
      <c r="A12948" s="58"/>
    </row>
    <row r="12949">
      <c r="A12949" s="58"/>
    </row>
    <row r="12950">
      <c r="A12950" s="58"/>
    </row>
    <row r="12951">
      <c r="A12951" s="58"/>
    </row>
    <row r="12952">
      <c r="A12952" s="58"/>
    </row>
    <row r="12953">
      <c r="A12953" s="58"/>
    </row>
    <row r="12954">
      <c r="A12954" s="58"/>
    </row>
    <row r="12955">
      <c r="A12955" s="58"/>
    </row>
    <row r="12956">
      <c r="A12956" s="58"/>
    </row>
    <row r="12957">
      <c r="A12957" s="58"/>
    </row>
    <row r="12958">
      <c r="A12958" s="58"/>
    </row>
    <row r="12959">
      <c r="A12959" s="58"/>
    </row>
    <row r="12960">
      <c r="A12960" s="58"/>
    </row>
    <row r="12961">
      <c r="A12961" s="58"/>
    </row>
    <row r="12962">
      <c r="A12962" s="58"/>
    </row>
    <row r="12963">
      <c r="A12963" s="58"/>
    </row>
    <row r="12964">
      <c r="A12964" s="58"/>
    </row>
    <row r="12965">
      <c r="A12965" s="58"/>
    </row>
    <row r="12966">
      <c r="A12966" s="58"/>
    </row>
    <row r="12967">
      <c r="A12967" s="58"/>
    </row>
    <row r="12968">
      <c r="A12968" s="58"/>
    </row>
    <row r="12969">
      <c r="A12969" s="58"/>
    </row>
    <row r="12970">
      <c r="A12970" s="58"/>
    </row>
    <row r="12971">
      <c r="A12971" s="58"/>
    </row>
    <row r="12972">
      <c r="A12972" s="58"/>
    </row>
    <row r="12973">
      <c r="A12973" s="58"/>
    </row>
    <row r="12974">
      <c r="A12974" s="58"/>
    </row>
    <row r="12975">
      <c r="A12975" s="58"/>
    </row>
    <row r="12976">
      <c r="A12976" s="58"/>
    </row>
    <row r="12977">
      <c r="A12977" s="58"/>
    </row>
    <row r="12978">
      <c r="A12978" s="58"/>
    </row>
    <row r="12979">
      <c r="A12979" s="58"/>
    </row>
    <row r="12980">
      <c r="A12980" s="58"/>
    </row>
    <row r="12981">
      <c r="A12981" s="58"/>
    </row>
    <row r="12982">
      <c r="A12982" s="58"/>
    </row>
    <row r="12983">
      <c r="A12983" s="58"/>
    </row>
    <row r="12984">
      <c r="A12984" s="58"/>
    </row>
    <row r="12985">
      <c r="A12985" s="58"/>
    </row>
    <row r="12986">
      <c r="A12986" s="58"/>
    </row>
    <row r="12987">
      <c r="A12987" s="58"/>
    </row>
    <row r="12988">
      <c r="A12988" s="58"/>
    </row>
    <row r="12989">
      <c r="A12989" s="58"/>
    </row>
    <row r="12990">
      <c r="A12990" s="58"/>
    </row>
    <row r="12991">
      <c r="A12991" s="58"/>
    </row>
    <row r="12992">
      <c r="A12992" s="58"/>
    </row>
    <row r="12993">
      <c r="A12993" s="58"/>
    </row>
    <row r="12994">
      <c r="A12994" s="58"/>
    </row>
    <row r="12995">
      <c r="A12995" s="58"/>
    </row>
    <row r="12996">
      <c r="A12996" s="58"/>
    </row>
    <row r="12997">
      <c r="A12997" s="58"/>
    </row>
    <row r="12998">
      <c r="A12998" s="58"/>
    </row>
    <row r="12999">
      <c r="A12999" s="58"/>
    </row>
    <row r="13000">
      <c r="A13000" s="58"/>
    </row>
    <row r="13001">
      <c r="A13001" s="58"/>
    </row>
    <row r="13002">
      <c r="A13002" s="58"/>
    </row>
    <row r="13003">
      <c r="A13003" s="58"/>
    </row>
    <row r="13004">
      <c r="A13004" s="58"/>
    </row>
    <row r="13005">
      <c r="A13005" s="58"/>
    </row>
    <row r="13006">
      <c r="A13006" s="58"/>
    </row>
    <row r="13007">
      <c r="A13007" s="58"/>
    </row>
    <row r="13008">
      <c r="A13008" s="58"/>
    </row>
    <row r="13009">
      <c r="A13009" s="58"/>
    </row>
    <row r="13010">
      <c r="A13010" s="58"/>
    </row>
    <row r="13011">
      <c r="A13011" s="58"/>
    </row>
    <row r="13012">
      <c r="A13012" s="58"/>
    </row>
    <row r="13013">
      <c r="A13013" s="58"/>
    </row>
    <row r="13014">
      <c r="A13014" s="58"/>
    </row>
    <row r="13015">
      <c r="A13015" s="58"/>
    </row>
    <row r="13016">
      <c r="A13016" s="58"/>
    </row>
    <row r="13017">
      <c r="A13017" s="58"/>
    </row>
    <row r="13018">
      <c r="A13018" s="58"/>
    </row>
    <row r="13019">
      <c r="A13019" s="58"/>
    </row>
    <row r="13020">
      <c r="A13020" s="58"/>
    </row>
    <row r="13021">
      <c r="A13021" s="58"/>
    </row>
    <row r="13022">
      <c r="A13022" s="58"/>
    </row>
    <row r="13023">
      <c r="A13023" s="58"/>
    </row>
    <row r="13024">
      <c r="A13024" s="58"/>
    </row>
    <row r="13025">
      <c r="A13025" s="58"/>
    </row>
    <row r="13026">
      <c r="A13026" s="58"/>
    </row>
    <row r="13027">
      <c r="A13027" s="58"/>
    </row>
    <row r="13028">
      <c r="A13028" s="58"/>
    </row>
    <row r="13029">
      <c r="A13029" s="58"/>
    </row>
    <row r="13030">
      <c r="A13030" s="58"/>
    </row>
    <row r="13031">
      <c r="A13031" s="58"/>
    </row>
    <row r="13032">
      <c r="A13032" s="58"/>
    </row>
    <row r="13033">
      <c r="A13033" s="58"/>
    </row>
    <row r="13034">
      <c r="A13034" s="58"/>
    </row>
    <row r="13035">
      <c r="A13035" s="58"/>
    </row>
    <row r="13036">
      <c r="A13036" s="58"/>
    </row>
    <row r="13037">
      <c r="A13037" s="58"/>
    </row>
    <row r="13038">
      <c r="A13038" s="58"/>
    </row>
    <row r="13039">
      <c r="A13039" s="58"/>
    </row>
    <row r="13040">
      <c r="A13040" s="58"/>
    </row>
    <row r="13041">
      <c r="A13041" s="58"/>
    </row>
    <row r="13042">
      <c r="A13042" s="58"/>
    </row>
    <row r="13043">
      <c r="A13043" s="58"/>
    </row>
    <row r="13044">
      <c r="A13044" s="58"/>
    </row>
    <row r="13045">
      <c r="A13045" s="58"/>
    </row>
    <row r="13046">
      <c r="A13046" s="58"/>
    </row>
    <row r="13047">
      <c r="A13047" s="58"/>
    </row>
    <row r="13048">
      <c r="A13048" s="58"/>
    </row>
    <row r="13049">
      <c r="A13049" s="58"/>
    </row>
    <row r="13050">
      <c r="A13050" s="58"/>
    </row>
    <row r="13051">
      <c r="A13051" s="58"/>
    </row>
    <row r="13052">
      <c r="A13052" s="58"/>
    </row>
    <row r="13053">
      <c r="A13053" s="58"/>
    </row>
    <row r="13054">
      <c r="A13054" s="58"/>
    </row>
    <row r="13055">
      <c r="A13055" s="58"/>
    </row>
    <row r="13056">
      <c r="A13056" s="58"/>
    </row>
    <row r="13057">
      <c r="A13057" s="58"/>
    </row>
    <row r="13058">
      <c r="A13058" s="58"/>
    </row>
    <row r="13059">
      <c r="A13059" s="58"/>
    </row>
    <row r="13060">
      <c r="A13060" s="58"/>
    </row>
    <row r="13061">
      <c r="A13061" s="58"/>
    </row>
    <row r="13062">
      <c r="A13062" s="58"/>
    </row>
    <row r="13063">
      <c r="A13063" s="58"/>
    </row>
    <row r="13064">
      <c r="A13064" s="58"/>
    </row>
    <row r="13065">
      <c r="A13065" s="58"/>
    </row>
    <row r="13066">
      <c r="A13066" s="58"/>
    </row>
    <row r="13067">
      <c r="A13067" s="58"/>
    </row>
    <row r="13068">
      <c r="A13068" s="58"/>
    </row>
    <row r="13069">
      <c r="A13069" s="58"/>
    </row>
    <row r="13070">
      <c r="A13070" s="58"/>
    </row>
    <row r="13071">
      <c r="A13071" s="58"/>
    </row>
    <row r="13072">
      <c r="A13072" s="58"/>
    </row>
    <row r="13073">
      <c r="A13073" s="58"/>
    </row>
    <row r="13074">
      <c r="A13074" s="58"/>
    </row>
    <row r="13075">
      <c r="A13075" s="58"/>
    </row>
    <row r="13076">
      <c r="A13076" s="58"/>
    </row>
    <row r="13077">
      <c r="A13077" s="58"/>
    </row>
    <row r="13078">
      <c r="A13078" s="58"/>
    </row>
    <row r="13079">
      <c r="A13079" s="58"/>
    </row>
    <row r="13080">
      <c r="A13080" s="58"/>
    </row>
    <row r="13081">
      <c r="A13081" s="58"/>
    </row>
    <row r="13082">
      <c r="A13082" s="58"/>
    </row>
    <row r="13083">
      <c r="A13083" s="58"/>
    </row>
    <row r="13084">
      <c r="A13084" s="58"/>
    </row>
    <row r="13085">
      <c r="A13085" s="58"/>
    </row>
    <row r="13086">
      <c r="A13086" s="58"/>
    </row>
    <row r="13087">
      <c r="A13087" s="58"/>
    </row>
    <row r="13088">
      <c r="A13088" s="58"/>
    </row>
    <row r="13089">
      <c r="A13089" s="58"/>
    </row>
    <row r="13090">
      <c r="A13090" s="58"/>
    </row>
    <row r="13091">
      <c r="A13091" s="58"/>
    </row>
    <row r="13092">
      <c r="A13092" s="58"/>
    </row>
    <row r="13093">
      <c r="A13093" s="58"/>
    </row>
    <row r="13094">
      <c r="A13094" s="58"/>
    </row>
    <row r="13095">
      <c r="A13095" s="58"/>
    </row>
    <row r="13096">
      <c r="A13096" s="58"/>
    </row>
    <row r="13097">
      <c r="A13097" s="58"/>
    </row>
    <row r="13098">
      <c r="A13098" s="58"/>
    </row>
    <row r="13099">
      <c r="A13099" s="58"/>
    </row>
    <row r="13100">
      <c r="A13100" s="58"/>
    </row>
    <row r="13101">
      <c r="A13101" s="58"/>
    </row>
    <row r="13102">
      <c r="A13102" s="58"/>
    </row>
    <row r="13103">
      <c r="A13103" s="58"/>
    </row>
    <row r="13104">
      <c r="A13104" s="58"/>
    </row>
    <row r="13105">
      <c r="A13105" s="58"/>
    </row>
    <row r="13106">
      <c r="A13106" s="58"/>
    </row>
    <row r="13107">
      <c r="A13107" s="58"/>
    </row>
    <row r="13108">
      <c r="A13108" s="58"/>
    </row>
    <row r="13109">
      <c r="A13109" s="58"/>
    </row>
    <row r="13110">
      <c r="A13110" s="58"/>
    </row>
    <row r="13111">
      <c r="A13111" s="58"/>
    </row>
    <row r="13112">
      <c r="A13112" s="58"/>
    </row>
    <row r="13113">
      <c r="A13113" s="58"/>
    </row>
    <row r="13114">
      <c r="A13114" s="58"/>
    </row>
    <row r="13115">
      <c r="A13115" s="58"/>
    </row>
    <row r="13116">
      <c r="A13116" s="58"/>
    </row>
    <row r="13117">
      <c r="A13117" s="58"/>
    </row>
    <row r="13118">
      <c r="A13118" s="58"/>
    </row>
    <row r="13119">
      <c r="A13119" s="58"/>
    </row>
    <row r="13120">
      <c r="A13120" s="58"/>
    </row>
    <row r="13121">
      <c r="A13121" s="58"/>
    </row>
    <row r="13122">
      <c r="A13122" s="58"/>
    </row>
    <row r="13123">
      <c r="A13123" s="58"/>
    </row>
    <row r="13124">
      <c r="A13124" s="58"/>
    </row>
    <row r="13125">
      <c r="A13125" s="58"/>
    </row>
    <row r="13126">
      <c r="A13126" s="58"/>
    </row>
    <row r="13127">
      <c r="A13127" s="58"/>
    </row>
    <row r="13128">
      <c r="A13128" s="58"/>
    </row>
    <row r="13129">
      <c r="A13129" s="58"/>
    </row>
    <row r="13130">
      <c r="A13130" s="58"/>
    </row>
    <row r="13131">
      <c r="A13131" s="58"/>
    </row>
    <row r="13132">
      <c r="A13132" s="58"/>
    </row>
    <row r="13133">
      <c r="A13133" s="58"/>
    </row>
    <row r="13134">
      <c r="A13134" s="58"/>
    </row>
    <row r="13135">
      <c r="A13135" s="58"/>
    </row>
    <row r="13136">
      <c r="A13136" s="58"/>
    </row>
    <row r="13137">
      <c r="A13137" s="58"/>
    </row>
    <row r="13138">
      <c r="A13138" s="58"/>
    </row>
    <row r="13139">
      <c r="A13139" s="58"/>
    </row>
    <row r="13140">
      <c r="A13140" s="58"/>
    </row>
    <row r="13141">
      <c r="A13141" s="58"/>
    </row>
    <row r="13142">
      <c r="A13142" s="58"/>
    </row>
    <row r="13143">
      <c r="A13143" s="58"/>
    </row>
    <row r="13144">
      <c r="A13144" s="58"/>
    </row>
    <row r="13145">
      <c r="A13145" s="58"/>
    </row>
    <row r="13146">
      <c r="A13146" s="58"/>
    </row>
    <row r="13147">
      <c r="A13147" s="58"/>
    </row>
    <row r="13148">
      <c r="A13148" s="58"/>
    </row>
    <row r="13149">
      <c r="A13149" s="58"/>
    </row>
    <row r="13150">
      <c r="A13150" s="58"/>
    </row>
    <row r="13151">
      <c r="A13151" s="58"/>
    </row>
    <row r="13152">
      <c r="A13152" s="58"/>
    </row>
    <row r="13153">
      <c r="A13153" s="58"/>
    </row>
    <row r="13154">
      <c r="A13154" s="58"/>
    </row>
    <row r="13155">
      <c r="A13155" s="58"/>
    </row>
    <row r="13156">
      <c r="A13156" s="58"/>
    </row>
    <row r="13157">
      <c r="A13157" s="58"/>
    </row>
    <row r="13158">
      <c r="A13158" s="58"/>
    </row>
    <row r="13159">
      <c r="A13159" s="58"/>
    </row>
    <row r="13160">
      <c r="A13160" s="58"/>
    </row>
    <row r="13161">
      <c r="A13161" s="58"/>
    </row>
    <row r="13162">
      <c r="A13162" s="58"/>
    </row>
    <row r="13163">
      <c r="A13163" s="58"/>
    </row>
    <row r="13164">
      <c r="A13164" s="58"/>
    </row>
    <row r="13165">
      <c r="A13165" s="58"/>
    </row>
    <row r="13166">
      <c r="A13166" s="58"/>
    </row>
    <row r="13167">
      <c r="A13167" s="58"/>
    </row>
    <row r="13168">
      <c r="A13168" s="58"/>
    </row>
    <row r="13169">
      <c r="A13169" s="58"/>
    </row>
    <row r="13170">
      <c r="A13170" s="58"/>
    </row>
    <row r="13171">
      <c r="A13171" s="58"/>
    </row>
    <row r="13172">
      <c r="A13172" s="58"/>
    </row>
    <row r="13173">
      <c r="A13173" s="58"/>
    </row>
    <row r="13174">
      <c r="A13174" s="58"/>
    </row>
    <row r="13175">
      <c r="A13175" s="58"/>
    </row>
    <row r="13176">
      <c r="A13176" s="58"/>
    </row>
    <row r="13177">
      <c r="A13177" s="58"/>
    </row>
    <row r="13178">
      <c r="A13178" s="58"/>
    </row>
    <row r="13179">
      <c r="A13179" s="58"/>
    </row>
    <row r="13180">
      <c r="A13180" s="58"/>
    </row>
    <row r="13181">
      <c r="A13181" s="58"/>
    </row>
    <row r="13182">
      <c r="A13182" s="58"/>
    </row>
    <row r="13183">
      <c r="A13183" s="58"/>
    </row>
    <row r="13184">
      <c r="A13184" s="58"/>
    </row>
    <row r="13185">
      <c r="A13185" s="58"/>
    </row>
    <row r="13186">
      <c r="A13186" s="58"/>
    </row>
    <row r="13187">
      <c r="A13187" s="58"/>
    </row>
    <row r="13188">
      <c r="A13188" s="58"/>
    </row>
    <row r="13189">
      <c r="A13189" s="58"/>
    </row>
    <row r="13190">
      <c r="A13190" s="58"/>
    </row>
    <row r="13191">
      <c r="A13191" s="58"/>
    </row>
    <row r="13192">
      <c r="A13192" s="58"/>
    </row>
    <row r="13193">
      <c r="A13193" s="58"/>
    </row>
    <row r="13194">
      <c r="A13194" s="58"/>
    </row>
    <row r="13195">
      <c r="A13195" s="58"/>
    </row>
    <row r="13196">
      <c r="A13196" s="58"/>
    </row>
    <row r="13197">
      <c r="A13197" s="58"/>
    </row>
    <row r="13198">
      <c r="A13198" s="58"/>
    </row>
    <row r="13199">
      <c r="A13199" s="58"/>
    </row>
    <row r="13200">
      <c r="A13200" s="58"/>
    </row>
    <row r="13201">
      <c r="A13201" s="58"/>
    </row>
    <row r="13202">
      <c r="A13202" s="58"/>
    </row>
    <row r="13203">
      <c r="A13203" s="58"/>
    </row>
    <row r="13204">
      <c r="A13204" s="58"/>
    </row>
    <row r="13205">
      <c r="A13205" s="58"/>
    </row>
    <row r="13206">
      <c r="A13206" s="58"/>
    </row>
    <row r="13207">
      <c r="A13207" s="58"/>
    </row>
    <row r="13208">
      <c r="A13208" s="58"/>
    </row>
    <row r="13209">
      <c r="A13209" s="58"/>
    </row>
    <row r="13210">
      <c r="A13210" s="58"/>
    </row>
    <row r="13211">
      <c r="A13211" s="58"/>
    </row>
    <row r="13212">
      <c r="A13212" s="58"/>
    </row>
    <row r="13213">
      <c r="A13213" s="58"/>
    </row>
    <row r="13214">
      <c r="A13214" s="58"/>
    </row>
    <row r="13215">
      <c r="A13215" s="58"/>
    </row>
    <row r="13216">
      <c r="A13216" s="58"/>
    </row>
    <row r="13217">
      <c r="A13217" s="58"/>
    </row>
    <row r="13218">
      <c r="A13218" s="58"/>
    </row>
    <row r="13219">
      <c r="A13219" s="58"/>
    </row>
    <row r="13220">
      <c r="A13220" s="58"/>
    </row>
    <row r="13221">
      <c r="A13221" s="58"/>
    </row>
    <row r="13222">
      <c r="A13222" s="58"/>
    </row>
    <row r="13223">
      <c r="A13223" s="58"/>
    </row>
    <row r="13224">
      <c r="A13224" s="58"/>
    </row>
    <row r="13225">
      <c r="A13225" s="58"/>
    </row>
    <row r="13226">
      <c r="A13226" s="58"/>
    </row>
    <row r="13227">
      <c r="A13227" s="58"/>
    </row>
    <row r="13228">
      <c r="A13228" s="58"/>
    </row>
    <row r="13229">
      <c r="A13229" s="58"/>
    </row>
    <row r="13230">
      <c r="A13230" s="58"/>
    </row>
    <row r="13231">
      <c r="A13231" s="58"/>
    </row>
    <row r="13232">
      <c r="A13232" s="58"/>
    </row>
    <row r="13233">
      <c r="A13233" s="58"/>
    </row>
    <row r="13234">
      <c r="A13234" s="58"/>
    </row>
    <row r="13235">
      <c r="A13235" s="58"/>
    </row>
    <row r="13236">
      <c r="A13236" s="58"/>
    </row>
    <row r="13237">
      <c r="A13237" s="58"/>
    </row>
    <row r="13238">
      <c r="A13238" s="58"/>
    </row>
    <row r="13239">
      <c r="A13239" s="58"/>
    </row>
    <row r="13240">
      <c r="A13240" s="58"/>
    </row>
    <row r="13241">
      <c r="A13241" s="58"/>
    </row>
    <row r="13242">
      <c r="A13242" s="58"/>
    </row>
    <row r="13243">
      <c r="A13243" s="58"/>
    </row>
    <row r="13244">
      <c r="A13244" s="58"/>
    </row>
    <row r="13245">
      <c r="A13245" s="58"/>
    </row>
    <row r="13246">
      <c r="A13246" s="58"/>
    </row>
    <row r="13247">
      <c r="A13247" s="58"/>
    </row>
    <row r="13248">
      <c r="A13248" s="58"/>
    </row>
    <row r="13249">
      <c r="A13249" s="58"/>
    </row>
    <row r="13250">
      <c r="A13250" s="58"/>
    </row>
    <row r="13251">
      <c r="A13251" s="58"/>
    </row>
    <row r="13252">
      <c r="A13252" s="58"/>
    </row>
    <row r="13253">
      <c r="A13253" s="58"/>
    </row>
    <row r="13254">
      <c r="A13254" s="58"/>
    </row>
    <row r="13255">
      <c r="A13255" s="58"/>
    </row>
    <row r="13256">
      <c r="A13256" s="58"/>
    </row>
    <row r="13257">
      <c r="A13257" s="58"/>
    </row>
    <row r="13258">
      <c r="A13258" s="58"/>
    </row>
    <row r="13259">
      <c r="A13259" s="58"/>
    </row>
    <row r="13260">
      <c r="A13260" s="58"/>
    </row>
    <row r="13261">
      <c r="A13261" s="58"/>
    </row>
    <row r="13262">
      <c r="A13262" s="58"/>
    </row>
    <row r="13263">
      <c r="A13263" s="58"/>
    </row>
    <row r="13264">
      <c r="A13264" s="58"/>
    </row>
    <row r="13265">
      <c r="A13265" s="58"/>
    </row>
    <row r="13266">
      <c r="A13266" s="58"/>
    </row>
    <row r="13267">
      <c r="A13267" s="58"/>
    </row>
    <row r="13268">
      <c r="A13268" s="58"/>
    </row>
    <row r="13269">
      <c r="A13269" s="58"/>
    </row>
    <row r="13270">
      <c r="A13270" s="58"/>
    </row>
    <row r="13271">
      <c r="A13271" s="58"/>
    </row>
    <row r="13272">
      <c r="A13272" s="58"/>
    </row>
    <row r="13273">
      <c r="A13273" s="58"/>
    </row>
    <row r="13274">
      <c r="A13274" s="58"/>
    </row>
    <row r="13275">
      <c r="A13275" s="58"/>
    </row>
    <row r="13276">
      <c r="A13276" s="58"/>
    </row>
    <row r="13277">
      <c r="A13277" s="58"/>
    </row>
    <row r="13278">
      <c r="A13278" s="58"/>
    </row>
    <row r="13279">
      <c r="A13279" s="58"/>
    </row>
    <row r="13280">
      <c r="A13280" s="58"/>
    </row>
    <row r="13281">
      <c r="A13281" s="58"/>
    </row>
    <row r="13282">
      <c r="A13282" s="58"/>
    </row>
    <row r="13283">
      <c r="A13283" s="58"/>
    </row>
    <row r="13284">
      <c r="A13284" s="58"/>
    </row>
    <row r="13285">
      <c r="A13285" s="58"/>
    </row>
    <row r="13286">
      <c r="A13286" s="58"/>
    </row>
    <row r="13287">
      <c r="A13287" s="58"/>
    </row>
    <row r="13288">
      <c r="A13288" s="58"/>
    </row>
    <row r="13289">
      <c r="A13289" s="58"/>
    </row>
    <row r="13290">
      <c r="A13290" s="58"/>
    </row>
    <row r="13291">
      <c r="A13291" s="58"/>
    </row>
    <row r="13292">
      <c r="A13292" s="58"/>
    </row>
    <row r="13293">
      <c r="A13293" s="58"/>
    </row>
    <row r="13294">
      <c r="A13294" s="58"/>
    </row>
    <row r="13295">
      <c r="A13295" s="58"/>
    </row>
    <row r="13296">
      <c r="A13296" s="58"/>
    </row>
    <row r="13297">
      <c r="A13297" s="58"/>
    </row>
    <row r="13298">
      <c r="A13298" s="58"/>
    </row>
    <row r="13299">
      <c r="A13299" s="58"/>
    </row>
    <row r="13300">
      <c r="A13300" s="58"/>
    </row>
    <row r="13301">
      <c r="A13301" s="58"/>
    </row>
    <row r="13302">
      <c r="A13302" s="58"/>
    </row>
    <row r="13303">
      <c r="A13303" s="58"/>
    </row>
    <row r="13304">
      <c r="A13304" s="58"/>
    </row>
    <row r="13305">
      <c r="A13305" s="58"/>
    </row>
    <row r="13306">
      <c r="A13306" s="58"/>
    </row>
    <row r="13307">
      <c r="A13307" s="58"/>
    </row>
    <row r="13308">
      <c r="A13308" s="58"/>
    </row>
    <row r="13309">
      <c r="A13309" s="58"/>
    </row>
    <row r="13310">
      <c r="A13310" s="58"/>
    </row>
    <row r="13311">
      <c r="A13311" s="58"/>
    </row>
    <row r="13312">
      <c r="A13312" s="58"/>
    </row>
    <row r="13313">
      <c r="A13313" s="58"/>
    </row>
    <row r="13314">
      <c r="A13314" s="58"/>
    </row>
    <row r="13315">
      <c r="A13315" s="58"/>
    </row>
    <row r="13316">
      <c r="A13316" s="58"/>
    </row>
    <row r="13317">
      <c r="A13317" s="58"/>
    </row>
    <row r="13318">
      <c r="A13318" s="58"/>
    </row>
    <row r="13319">
      <c r="A13319" s="58"/>
    </row>
    <row r="13320">
      <c r="A13320" s="58"/>
    </row>
    <row r="13321">
      <c r="A13321" s="58"/>
    </row>
    <row r="13322">
      <c r="A13322" s="58"/>
    </row>
    <row r="13323">
      <c r="A13323" s="58"/>
    </row>
    <row r="13324">
      <c r="A13324" s="58"/>
    </row>
    <row r="13325">
      <c r="A13325" s="58"/>
    </row>
    <row r="13326">
      <c r="A13326" s="58"/>
    </row>
    <row r="13327">
      <c r="A13327" s="58"/>
    </row>
    <row r="13328">
      <c r="A13328" s="58"/>
    </row>
    <row r="13329">
      <c r="A13329" s="58"/>
    </row>
    <row r="13330">
      <c r="A13330" s="58"/>
    </row>
    <row r="13331">
      <c r="A13331" s="58"/>
    </row>
    <row r="13332">
      <c r="A13332" s="58"/>
    </row>
    <row r="13333">
      <c r="A13333" s="58"/>
    </row>
    <row r="13334">
      <c r="A13334" s="58"/>
    </row>
    <row r="13335">
      <c r="A13335" s="58"/>
    </row>
    <row r="13336">
      <c r="A13336" s="58"/>
    </row>
    <row r="13337">
      <c r="A13337" s="58"/>
    </row>
    <row r="13338">
      <c r="A13338" s="58"/>
    </row>
    <row r="13339">
      <c r="A13339" s="58"/>
    </row>
    <row r="13340">
      <c r="A13340" s="58"/>
    </row>
    <row r="13341">
      <c r="A13341" s="58"/>
    </row>
    <row r="13342">
      <c r="A13342" s="58"/>
    </row>
    <row r="13343">
      <c r="A13343" s="58"/>
    </row>
    <row r="13344">
      <c r="A13344" s="58"/>
    </row>
    <row r="13345">
      <c r="A13345" s="58"/>
    </row>
    <row r="13346">
      <c r="A13346" s="58"/>
    </row>
    <row r="13347">
      <c r="A13347" s="58"/>
    </row>
    <row r="13348">
      <c r="A13348" s="58"/>
    </row>
    <row r="13349">
      <c r="A13349" s="58"/>
    </row>
    <row r="13350">
      <c r="A13350" s="58"/>
    </row>
    <row r="13351">
      <c r="A13351" s="58"/>
    </row>
    <row r="13352">
      <c r="A13352" s="58"/>
    </row>
    <row r="13353">
      <c r="A13353" s="58"/>
    </row>
    <row r="13354">
      <c r="A13354" s="58"/>
    </row>
    <row r="13355">
      <c r="A13355" s="58"/>
    </row>
    <row r="13356">
      <c r="A13356" s="58"/>
    </row>
    <row r="13357">
      <c r="A13357" s="58"/>
    </row>
    <row r="13358">
      <c r="A13358" s="58"/>
    </row>
    <row r="13359">
      <c r="A13359" s="58"/>
    </row>
    <row r="13360">
      <c r="A13360" s="58"/>
    </row>
    <row r="13361">
      <c r="A13361" s="58"/>
    </row>
    <row r="13362">
      <c r="A13362" s="58"/>
    </row>
    <row r="13363">
      <c r="A13363" s="58"/>
    </row>
    <row r="13364">
      <c r="A13364" s="58"/>
    </row>
    <row r="13365">
      <c r="A13365" s="58"/>
    </row>
    <row r="13366">
      <c r="A13366" s="58"/>
    </row>
    <row r="13367">
      <c r="A13367" s="58"/>
    </row>
    <row r="13368">
      <c r="A13368" s="58"/>
    </row>
    <row r="13369">
      <c r="A13369" s="58"/>
    </row>
    <row r="13370">
      <c r="A13370" s="58"/>
    </row>
    <row r="13371">
      <c r="A13371" s="58"/>
    </row>
    <row r="13372">
      <c r="A13372" s="58"/>
    </row>
    <row r="13373">
      <c r="A13373" s="58"/>
    </row>
    <row r="13374">
      <c r="A13374" s="58"/>
    </row>
    <row r="13375">
      <c r="A13375" s="58"/>
    </row>
    <row r="13376">
      <c r="A13376" s="58"/>
    </row>
    <row r="13377">
      <c r="A13377" s="58"/>
    </row>
    <row r="13378">
      <c r="A13378" s="58"/>
    </row>
    <row r="13379">
      <c r="A13379" s="58"/>
    </row>
    <row r="13380">
      <c r="A13380" s="58"/>
    </row>
    <row r="13381">
      <c r="A13381" s="58"/>
    </row>
    <row r="13382">
      <c r="A13382" s="58"/>
    </row>
    <row r="13383">
      <c r="A13383" s="58"/>
    </row>
    <row r="13384">
      <c r="A13384" s="58"/>
    </row>
    <row r="13385">
      <c r="A13385" s="58"/>
    </row>
    <row r="13386">
      <c r="A13386" s="58"/>
    </row>
    <row r="13387">
      <c r="A13387" s="58"/>
    </row>
    <row r="13388">
      <c r="A13388" s="58"/>
    </row>
    <row r="13389">
      <c r="A13389" s="58"/>
    </row>
    <row r="13390">
      <c r="A13390" s="58"/>
    </row>
    <row r="13391">
      <c r="A13391" s="58"/>
    </row>
    <row r="13392">
      <c r="A13392" s="58"/>
    </row>
    <row r="13393">
      <c r="A13393" s="58"/>
    </row>
    <row r="13394">
      <c r="A13394" s="58"/>
    </row>
    <row r="13395">
      <c r="A13395" s="58"/>
    </row>
    <row r="13396">
      <c r="A13396" s="58"/>
    </row>
    <row r="13397">
      <c r="A13397" s="58"/>
    </row>
    <row r="13398">
      <c r="A13398" s="58"/>
    </row>
    <row r="13399">
      <c r="A13399" s="58"/>
    </row>
    <row r="13400">
      <c r="A13400" s="58"/>
    </row>
    <row r="13401">
      <c r="A13401" s="58"/>
    </row>
    <row r="13402">
      <c r="A13402" s="58"/>
    </row>
    <row r="13403">
      <c r="A13403" s="58"/>
    </row>
    <row r="13404">
      <c r="A13404" s="58"/>
    </row>
    <row r="13405">
      <c r="A13405" s="58"/>
    </row>
    <row r="13406">
      <c r="A13406" s="58"/>
    </row>
    <row r="13407">
      <c r="A13407" s="58"/>
    </row>
    <row r="13408">
      <c r="A13408" s="58"/>
    </row>
    <row r="13409">
      <c r="A13409" s="58"/>
    </row>
    <row r="13410">
      <c r="A13410" s="58"/>
    </row>
    <row r="13411">
      <c r="A13411" s="58"/>
    </row>
    <row r="13412">
      <c r="A13412" s="58"/>
    </row>
    <row r="13413">
      <c r="A13413" s="58"/>
    </row>
    <row r="13414">
      <c r="A13414" s="58"/>
    </row>
    <row r="13415">
      <c r="A13415" s="58"/>
    </row>
    <row r="13416">
      <c r="A13416" s="58"/>
    </row>
    <row r="13417">
      <c r="A13417" s="58"/>
    </row>
    <row r="13418">
      <c r="A13418" s="58"/>
    </row>
    <row r="13419">
      <c r="A13419" s="58"/>
    </row>
    <row r="13420">
      <c r="A13420" s="58"/>
    </row>
    <row r="13421">
      <c r="A13421" s="58"/>
    </row>
    <row r="13422">
      <c r="A13422" s="58"/>
    </row>
    <row r="13423">
      <c r="A13423" s="58"/>
    </row>
    <row r="13424">
      <c r="A13424" s="58"/>
    </row>
    <row r="13425">
      <c r="A13425" s="58"/>
    </row>
    <row r="13426">
      <c r="A13426" s="58"/>
    </row>
    <row r="13427">
      <c r="A13427" s="58"/>
    </row>
    <row r="13428">
      <c r="A13428" s="58"/>
    </row>
    <row r="13429">
      <c r="A13429" s="58"/>
    </row>
    <row r="13430">
      <c r="A13430" s="58"/>
    </row>
    <row r="13431">
      <c r="A13431" s="58"/>
    </row>
    <row r="13432">
      <c r="A13432" s="58"/>
    </row>
    <row r="13433">
      <c r="A13433" s="58"/>
    </row>
    <row r="13434">
      <c r="A13434" s="58"/>
    </row>
    <row r="13435">
      <c r="A13435" s="58"/>
    </row>
    <row r="13436">
      <c r="A13436" s="58"/>
    </row>
    <row r="13437">
      <c r="A13437" s="58"/>
    </row>
    <row r="13438">
      <c r="A13438" s="58"/>
    </row>
    <row r="13439">
      <c r="A13439" s="58"/>
    </row>
    <row r="13440">
      <c r="A13440" s="58"/>
    </row>
    <row r="13441">
      <c r="A13441" s="58"/>
    </row>
    <row r="13442">
      <c r="A13442" s="58"/>
    </row>
    <row r="13443">
      <c r="A13443" s="58"/>
    </row>
    <row r="13444">
      <c r="A13444" s="58"/>
    </row>
    <row r="13445">
      <c r="A13445" s="58"/>
    </row>
    <row r="13446">
      <c r="A13446" s="58"/>
    </row>
    <row r="13447">
      <c r="A13447" s="58"/>
    </row>
    <row r="13448">
      <c r="A13448" s="58"/>
    </row>
    <row r="13449">
      <c r="A13449" s="58"/>
    </row>
    <row r="13450">
      <c r="A13450" s="58"/>
    </row>
    <row r="13451">
      <c r="A13451" s="58"/>
    </row>
    <row r="13452">
      <c r="A13452" s="58"/>
    </row>
    <row r="13453">
      <c r="A13453" s="58"/>
    </row>
    <row r="13454">
      <c r="A13454" s="58"/>
    </row>
    <row r="13455">
      <c r="A13455" s="58"/>
    </row>
    <row r="13456">
      <c r="A13456" s="58"/>
    </row>
    <row r="13457">
      <c r="A13457" s="58"/>
    </row>
    <row r="13458">
      <c r="A13458" s="58"/>
    </row>
    <row r="13459">
      <c r="A13459" s="58"/>
    </row>
    <row r="13460">
      <c r="A13460" s="58"/>
    </row>
    <row r="13461">
      <c r="A13461" s="58"/>
    </row>
    <row r="13462">
      <c r="A13462" s="58"/>
    </row>
    <row r="13463">
      <c r="A13463" s="58"/>
    </row>
    <row r="13464">
      <c r="A13464" s="58"/>
    </row>
    <row r="13465">
      <c r="A13465" s="58"/>
    </row>
    <row r="13466">
      <c r="A13466" s="58"/>
    </row>
    <row r="13467">
      <c r="A13467" s="58"/>
    </row>
    <row r="13468">
      <c r="A13468" s="58"/>
    </row>
    <row r="13469">
      <c r="A13469" s="58"/>
    </row>
    <row r="13470">
      <c r="A13470" s="58"/>
    </row>
    <row r="13471">
      <c r="A13471" s="58"/>
    </row>
    <row r="13472">
      <c r="A13472" s="58"/>
    </row>
    <row r="13473">
      <c r="A13473" s="58"/>
    </row>
    <row r="13474">
      <c r="A13474" s="58"/>
    </row>
    <row r="13475">
      <c r="A13475" s="58"/>
    </row>
    <row r="13476">
      <c r="A13476" s="58"/>
    </row>
    <row r="13477">
      <c r="A13477" s="58"/>
    </row>
    <row r="13478">
      <c r="A13478" s="58"/>
    </row>
    <row r="13479">
      <c r="A13479" s="58"/>
    </row>
    <row r="13480">
      <c r="A13480" s="58"/>
    </row>
    <row r="13481">
      <c r="A13481" s="58"/>
    </row>
    <row r="13482">
      <c r="A13482" s="58"/>
    </row>
    <row r="13483">
      <c r="A13483" s="58"/>
    </row>
    <row r="13484">
      <c r="A13484" s="58"/>
    </row>
    <row r="13485">
      <c r="A13485" s="58"/>
    </row>
    <row r="13486">
      <c r="A13486" s="58"/>
    </row>
    <row r="13487">
      <c r="A13487" s="58"/>
    </row>
    <row r="13488">
      <c r="A13488" s="58"/>
    </row>
    <row r="13489">
      <c r="A13489" s="58"/>
    </row>
    <row r="13490">
      <c r="A13490" s="58"/>
    </row>
    <row r="13491">
      <c r="A13491" s="58"/>
    </row>
    <row r="13492">
      <c r="A13492" s="58"/>
    </row>
    <row r="13493">
      <c r="A13493" s="58"/>
    </row>
    <row r="13494">
      <c r="A13494" s="58"/>
    </row>
    <row r="13495">
      <c r="A13495" s="58"/>
    </row>
    <row r="13496">
      <c r="A13496" s="58"/>
    </row>
    <row r="13497">
      <c r="A13497" s="58"/>
    </row>
    <row r="13498">
      <c r="A13498" s="58"/>
    </row>
    <row r="13499">
      <c r="A13499" s="58"/>
    </row>
    <row r="13500">
      <c r="A13500" s="58"/>
    </row>
    <row r="13501">
      <c r="A13501" s="58"/>
    </row>
    <row r="13502">
      <c r="A13502" s="58"/>
    </row>
    <row r="13503">
      <c r="A13503" s="58"/>
    </row>
    <row r="13504">
      <c r="A13504" s="58"/>
    </row>
    <row r="13505">
      <c r="A13505" s="58"/>
    </row>
    <row r="13506">
      <c r="A13506" s="58"/>
    </row>
    <row r="13507">
      <c r="A13507" s="58"/>
    </row>
    <row r="13508">
      <c r="A13508" s="58"/>
    </row>
    <row r="13509">
      <c r="A13509" s="58"/>
    </row>
    <row r="13510">
      <c r="A13510" s="58"/>
    </row>
    <row r="13511">
      <c r="A13511" s="58"/>
    </row>
    <row r="13512">
      <c r="A13512" s="58"/>
    </row>
    <row r="13513">
      <c r="A13513" s="58"/>
    </row>
    <row r="13514">
      <c r="A13514" s="58"/>
    </row>
    <row r="13515">
      <c r="A13515" s="58"/>
    </row>
    <row r="13516">
      <c r="A13516" s="58"/>
    </row>
    <row r="13517">
      <c r="A13517" s="58"/>
    </row>
    <row r="13518">
      <c r="A13518" s="58"/>
    </row>
    <row r="13519">
      <c r="A13519" s="58"/>
    </row>
    <row r="13520">
      <c r="A13520" s="58"/>
    </row>
    <row r="13521">
      <c r="A13521" s="58"/>
    </row>
    <row r="13522">
      <c r="A13522" s="58"/>
    </row>
    <row r="13523">
      <c r="A13523" s="58"/>
    </row>
    <row r="13524">
      <c r="A13524" s="58"/>
    </row>
    <row r="13525">
      <c r="A13525" s="58"/>
    </row>
    <row r="13526">
      <c r="A13526" s="58"/>
    </row>
    <row r="13527">
      <c r="A13527" s="58"/>
    </row>
    <row r="13528">
      <c r="A13528" s="58"/>
    </row>
    <row r="13529">
      <c r="A13529" s="58"/>
    </row>
    <row r="13530">
      <c r="A13530" s="58"/>
    </row>
    <row r="13531">
      <c r="A13531" s="58"/>
    </row>
    <row r="13532">
      <c r="A13532" s="58"/>
    </row>
    <row r="13533">
      <c r="A13533" s="58"/>
    </row>
    <row r="13534">
      <c r="A13534" s="58"/>
    </row>
    <row r="13535">
      <c r="A13535" s="58"/>
    </row>
    <row r="13536">
      <c r="A13536" s="58"/>
    </row>
    <row r="13537">
      <c r="A13537" s="58"/>
    </row>
    <row r="13538">
      <c r="A13538" s="58"/>
    </row>
    <row r="13539">
      <c r="A13539" s="58"/>
    </row>
    <row r="13540">
      <c r="A13540" s="58"/>
    </row>
    <row r="13541">
      <c r="A13541" s="58"/>
    </row>
    <row r="13542">
      <c r="A13542" s="58"/>
    </row>
    <row r="13543">
      <c r="A13543" s="58"/>
    </row>
    <row r="13544">
      <c r="A13544" s="58"/>
    </row>
    <row r="13545">
      <c r="A13545" s="58"/>
    </row>
    <row r="13546">
      <c r="A13546" s="58"/>
    </row>
    <row r="13547">
      <c r="A13547" s="58"/>
    </row>
    <row r="13548">
      <c r="A13548" s="58"/>
    </row>
    <row r="13549">
      <c r="A13549" s="58"/>
    </row>
    <row r="13550">
      <c r="A13550" s="58"/>
    </row>
    <row r="13551">
      <c r="A13551" s="58"/>
    </row>
    <row r="13552">
      <c r="A13552" s="58"/>
    </row>
    <row r="13553">
      <c r="A13553" s="58"/>
    </row>
    <row r="13554">
      <c r="A13554" s="58"/>
    </row>
    <row r="13555">
      <c r="A13555" s="58"/>
    </row>
    <row r="13556">
      <c r="A13556" s="58"/>
    </row>
    <row r="13557">
      <c r="A13557" s="58"/>
    </row>
    <row r="13558">
      <c r="A13558" s="58"/>
    </row>
    <row r="13559">
      <c r="A13559" s="58"/>
    </row>
    <row r="13560">
      <c r="A13560" s="58"/>
    </row>
    <row r="13561">
      <c r="A13561" s="58"/>
    </row>
    <row r="13562">
      <c r="A13562" s="58"/>
    </row>
    <row r="13563">
      <c r="A13563" s="58"/>
    </row>
    <row r="13564">
      <c r="A13564" s="58"/>
    </row>
    <row r="13565">
      <c r="A13565" s="58"/>
    </row>
    <row r="13566">
      <c r="A13566" s="58"/>
    </row>
    <row r="13567">
      <c r="A13567" s="58"/>
    </row>
    <row r="13568">
      <c r="A13568" s="58"/>
    </row>
    <row r="13569">
      <c r="A13569" s="58"/>
    </row>
    <row r="13570">
      <c r="A13570" s="58"/>
    </row>
    <row r="13571">
      <c r="A13571" s="58"/>
    </row>
    <row r="13572">
      <c r="A13572" s="58"/>
    </row>
    <row r="13573">
      <c r="A13573" s="58"/>
    </row>
    <row r="13574">
      <c r="A13574" s="58"/>
    </row>
    <row r="13575">
      <c r="A13575" s="58"/>
    </row>
    <row r="13576">
      <c r="A13576" s="58"/>
    </row>
    <row r="13577">
      <c r="A13577" s="58"/>
    </row>
    <row r="13578">
      <c r="A13578" s="58"/>
    </row>
    <row r="13579">
      <c r="A13579" s="58"/>
    </row>
    <row r="13580">
      <c r="A13580" s="58"/>
    </row>
    <row r="13581">
      <c r="A13581" s="58"/>
    </row>
    <row r="13582">
      <c r="A13582" s="58"/>
    </row>
    <row r="13583">
      <c r="A13583" s="58"/>
    </row>
    <row r="13584">
      <c r="A13584" s="58"/>
    </row>
    <row r="13585">
      <c r="A13585" s="58"/>
    </row>
    <row r="13586">
      <c r="A13586" s="58"/>
    </row>
    <row r="13587">
      <c r="A13587" s="58"/>
    </row>
    <row r="13588">
      <c r="A13588" s="58"/>
    </row>
    <row r="13589">
      <c r="A13589" s="58"/>
    </row>
    <row r="13590">
      <c r="A13590" s="58"/>
    </row>
    <row r="13591">
      <c r="A13591" s="58"/>
    </row>
    <row r="13592">
      <c r="A13592" s="58"/>
    </row>
    <row r="13593">
      <c r="A13593" s="58"/>
    </row>
    <row r="13594">
      <c r="A13594" s="58"/>
    </row>
    <row r="13595">
      <c r="A13595" s="58"/>
    </row>
    <row r="13596">
      <c r="A13596" s="58"/>
    </row>
    <row r="13597">
      <c r="A13597" s="58"/>
    </row>
    <row r="13598">
      <c r="A13598" s="58"/>
    </row>
    <row r="13599">
      <c r="A13599" s="58"/>
    </row>
    <row r="13600">
      <c r="A13600" s="58"/>
    </row>
    <row r="13601">
      <c r="A13601" s="58"/>
    </row>
    <row r="13602">
      <c r="A13602" s="58"/>
    </row>
    <row r="13603">
      <c r="A13603" s="58"/>
    </row>
    <row r="13604">
      <c r="A13604" s="58"/>
    </row>
    <row r="13605">
      <c r="A13605" s="58"/>
    </row>
    <row r="13606">
      <c r="A13606" s="58"/>
    </row>
    <row r="13607">
      <c r="A13607" s="58"/>
    </row>
    <row r="13608">
      <c r="A13608" s="58"/>
    </row>
    <row r="13609">
      <c r="A13609" s="58"/>
    </row>
    <row r="13610">
      <c r="A13610" s="58"/>
    </row>
    <row r="13611">
      <c r="A13611" s="58"/>
    </row>
    <row r="13612">
      <c r="A13612" s="58"/>
    </row>
    <row r="13613">
      <c r="A13613" s="58"/>
    </row>
    <row r="13614">
      <c r="A13614" s="58"/>
    </row>
    <row r="13615">
      <c r="A13615" s="58"/>
    </row>
    <row r="13616">
      <c r="A13616" s="58"/>
    </row>
    <row r="13617">
      <c r="A13617" s="58"/>
    </row>
    <row r="13618">
      <c r="A13618" s="58"/>
    </row>
    <row r="13619">
      <c r="A13619" s="58"/>
    </row>
    <row r="13620">
      <c r="A13620" s="58"/>
    </row>
    <row r="13621">
      <c r="A13621" s="58"/>
    </row>
    <row r="13622">
      <c r="A13622" s="58"/>
    </row>
    <row r="13623">
      <c r="A13623" s="58"/>
    </row>
    <row r="13624">
      <c r="A13624" s="58"/>
    </row>
    <row r="13625">
      <c r="A13625" s="58"/>
    </row>
    <row r="13626">
      <c r="A13626" s="58"/>
    </row>
    <row r="13627">
      <c r="A13627" s="58"/>
    </row>
    <row r="13628">
      <c r="A13628" s="58"/>
    </row>
    <row r="13629">
      <c r="A13629" s="58"/>
    </row>
    <row r="13630">
      <c r="A13630" s="58"/>
    </row>
    <row r="13631">
      <c r="A13631" s="58"/>
    </row>
    <row r="13632">
      <c r="A13632" s="58"/>
    </row>
    <row r="13633">
      <c r="A13633" s="58"/>
    </row>
    <row r="13634">
      <c r="A13634" s="58"/>
    </row>
    <row r="13635">
      <c r="A13635" s="58"/>
    </row>
    <row r="13636">
      <c r="A13636" s="58"/>
    </row>
    <row r="13637">
      <c r="A13637" s="58"/>
    </row>
    <row r="13638">
      <c r="A13638" s="58"/>
    </row>
    <row r="13639">
      <c r="A13639" s="58"/>
    </row>
    <row r="13640">
      <c r="A13640" s="58"/>
    </row>
    <row r="13641">
      <c r="A13641" s="58"/>
    </row>
    <row r="13642">
      <c r="A13642" s="58"/>
    </row>
    <row r="13643">
      <c r="A13643" s="58"/>
    </row>
    <row r="13644">
      <c r="A13644" s="58"/>
    </row>
    <row r="13645">
      <c r="A13645" s="58"/>
    </row>
    <row r="13646">
      <c r="A13646" s="58"/>
    </row>
    <row r="13647">
      <c r="A13647" s="58"/>
    </row>
    <row r="13648">
      <c r="A13648" s="58"/>
    </row>
    <row r="13649">
      <c r="A13649" s="58"/>
    </row>
    <row r="13650">
      <c r="A13650" s="58"/>
    </row>
    <row r="13651">
      <c r="A13651" s="58"/>
    </row>
    <row r="13652">
      <c r="A13652" s="58"/>
    </row>
    <row r="13653">
      <c r="A13653" s="58"/>
    </row>
    <row r="13654">
      <c r="A13654" s="58"/>
    </row>
    <row r="13655">
      <c r="A13655" s="58"/>
    </row>
    <row r="13656">
      <c r="A13656" s="58"/>
    </row>
    <row r="13657">
      <c r="A13657" s="58"/>
    </row>
    <row r="13658">
      <c r="A13658" s="58"/>
    </row>
    <row r="13659">
      <c r="A13659" s="58"/>
    </row>
    <row r="13660">
      <c r="A13660" s="58"/>
    </row>
    <row r="13661">
      <c r="A13661" s="58"/>
    </row>
    <row r="13662">
      <c r="A13662" s="58"/>
    </row>
    <row r="13663">
      <c r="A13663" s="58"/>
    </row>
    <row r="13664">
      <c r="A13664" s="58"/>
    </row>
    <row r="13665">
      <c r="A13665" s="58"/>
    </row>
    <row r="13666">
      <c r="A13666" s="58"/>
    </row>
    <row r="13667">
      <c r="A13667" s="58"/>
    </row>
    <row r="13668">
      <c r="A13668" s="58"/>
    </row>
    <row r="13669">
      <c r="A13669" s="58"/>
    </row>
    <row r="13670">
      <c r="A13670" s="58"/>
    </row>
    <row r="13671">
      <c r="A13671" s="58"/>
    </row>
    <row r="13672">
      <c r="A13672" s="58"/>
    </row>
    <row r="13673">
      <c r="A13673" s="58"/>
    </row>
    <row r="13674">
      <c r="A13674" s="58"/>
    </row>
    <row r="13675">
      <c r="A13675" s="58"/>
    </row>
    <row r="13676">
      <c r="A13676" s="58"/>
    </row>
    <row r="13677">
      <c r="A13677" s="58"/>
    </row>
    <row r="13678">
      <c r="A13678" s="58"/>
    </row>
    <row r="13679">
      <c r="A13679" s="58"/>
    </row>
    <row r="13680">
      <c r="A13680" s="58"/>
    </row>
    <row r="13681">
      <c r="A13681" s="58"/>
    </row>
    <row r="13682">
      <c r="A13682" s="58"/>
    </row>
    <row r="13683">
      <c r="A13683" s="58"/>
    </row>
    <row r="13684">
      <c r="A13684" s="58"/>
    </row>
    <row r="13685">
      <c r="A13685" s="58"/>
    </row>
    <row r="13686">
      <c r="A13686" s="58"/>
    </row>
    <row r="13687">
      <c r="A13687" s="58"/>
    </row>
    <row r="13688">
      <c r="A13688" s="58"/>
    </row>
    <row r="13689">
      <c r="A13689" s="58"/>
    </row>
    <row r="13690">
      <c r="A13690" s="58"/>
    </row>
    <row r="13691">
      <c r="A13691" s="58"/>
    </row>
    <row r="13692">
      <c r="A13692" s="58"/>
    </row>
    <row r="13693">
      <c r="A13693" s="58"/>
    </row>
    <row r="13694">
      <c r="A13694" s="58"/>
    </row>
    <row r="13695">
      <c r="A13695" s="58"/>
    </row>
    <row r="13696">
      <c r="A13696" s="58"/>
    </row>
    <row r="13697">
      <c r="A13697" s="58"/>
    </row>
    <row r="13698">
      <c r="A13698" s="58"/>
    </row>
    <row r="13699">
      <c r="A13699" s="58"/>
    </row>
    <row r="13700">
      <c r="A13700" s="58"/>
    </row>
    <row r="13701">
      <c r="A13701" s="58"/>
    </row>
    <row r="13702">
      <c r="A13702" s="58"/>
    </row>
    <row r="13703">
      <c r="A13703" s="58"/>
    </row>
    <row r="13704">
      <c r="A13704" s="58"/>
    </row>
    <row r="13705">
      <c r="A13705" s="58"/>
    </row>
    <row r="13706">
      <c r="A13706" s="58"/>
    </row>
    <row r="13707">
      <c r="A13707" s="58"/>
    </row>
    <row r="13708">
      <c r="A13708" s="58"/>
    </row>
    <row r="13709">
      <c r="A13709" s="58"/>
    </row>
    <row r="13710">
      <c r="A13710" s="58"/>
    </row>
    <row r="13711">
      <c r="A13711" s="58"/>
    </row>
    <row r="13712">
      <c r="A13712" s="58"/>
    </row>
    <row r="13713">
      <c r="A13713" s="58"/>
    </row>
    <row r="13714">
      <c r="A13714" s="58"/>
    </row>
    <row r="13715">
      <c r="A13715" s="58"/>
    </row>
    <row r="13716">
      <c r="A13716" s="58"/>
    </row>
    <row r="13717">
      <c r="A13717" s="58"/>
    </row>
    <row r="13718">
      <c r="A13718" s="58"/>
    </row>
    <row r="13719">
      <c r="A13719" s="58"/>
    </row>
    <row r="13720">
      <c r="A13720" s="58"/>
    </row>
    <row r="13721">
      <c r="A13721" s="58"/>
    </row>
    <row r="13722">
      <c r="A13722" s="58"/>
    </row>
    <row r="13723">
      <c r="A13723" s="58"/>
    </row>
    <row r="13724">
      <c r="A13724" s="58"/>
    </row>
    <row r="13725">
      <c r="A13725" s="58"/>
    </row>
    <row r="13726">
      <c r="A13726" s="58"/>
    </row>
    <row r="13727">
      <c r="A13727" s="58"/>
    </row>
    <row r="13728">
      <c r="A13728" s="58"/>
    </row>
    <row r="13729">
      <c r="A13729" s="58"/>
    </row>
    <row r="13730">
      <c r="A13730" s="58"/>
    </row>
    <row r="13731">
      <c r="A13731" s="58"/>
    </row>
    <row r="13732">
      <c r="A13732" s="58"/>
    </row>
    <row r="13733">
      <c r="A13733" s="58"/>
    </row>
    <row r="13734">
      <c r="A13734" s="58"/>
    </row>
    <row r="13735">
      <c r="A13735" s="58"/>
    </row>
    <row r="13736">
      <c r="A13736" s="58"/>
    </row>
    <row r="13737">
      <c r="A13737" s="58"/>
    </row>
    <row r="13738">
      <c r="A13738" s="58"/>
    </row>
    <row r="13739">
      <c r="A13739" s="58"/>
    </row>
    <row r="13740">
      <c r="A13740" s="58"/>
    </row>
    <row r="13741">
      <c r="A13741" s="58"/>
    </row>
    <row r="13742">
      <c r="A13742" s="58"/>
    </row>
    <row r="13743">
      <c r="A13743" s="58"/>
    </row>
    <row r="13744">
      <c r="A13744" s="58"/>
    </row>
    <row r="13745">
      <c r="A13745" s="58"/>
    </row>
    <row r="13746">
      <c r="A13746" s="58"/>
    </row>
    <row r="13747">
      <c r="A13747" s="58"/>
    </row>
    <row r="13748">
      <c r="A13748" s="58"/>
    </row>
    <row r="13749">
      <c r="A13749" s="58"/>
    </row>
    <row r="13750">
      <c r="A13750" s="58"/>
    </row>
    <row r="13751">
      <c r="A13751" s="58"/>
    </row>
    <row r="13752">
      <c r="A13752" s="58"/>
    </row>
    <row r="13753">
      <c r="A13753" s="58"/>
    </row>
    <row r="13754">
      <c r="A13754" s="58"/>
    </row>
    <row r="13755">
      <c r="A13755" s="58"/>
    </row>
    <row r="13756">
      <c r="A13756" s="58"/>
    </row>
    <row r="13757">
      <c r="A13757" s="58"/>
    </row>
    <row r="13758">
      <c r="A13758" s="58"/>
    </row>
    <row r="13759">
      <c r="A13759" s="58"/>
    </row>
    <row r="13760">
      <c r="A13760" s="58"/>
    </row>
    <row r="13761">
      <c r="A13761" s="58"/>
    </row>
    <row r="13762">
      <c r="A13762" s="58"/>
    </row>
    <row r="13763">
      <c r="A13763" s="58"/>
    </row>
    <row r="13764">
      <c r="A13764" s="58"/>
    </row>
    <row r="13765">
      <c r="A13765" s="58"/>
    </row>
    <row r="13766">
      <c r="A13766" s="58"/>
    </row>
    <row r="13767">
      <c r="A13767" s="58"/>
    </row>
    <row r="13768">
      <c r="A13768" s="58"/>
    </row>
    <row r="13769">
      <c r="A13769" s="58"/>
    </row>
    <row r="13770">
      <c r="A13770" s="58"/>
    </row>
    <row r="13771">
      <c r="A13771" s="58"/>
    </row>
    <row r="13772">
      <c r="A13772" s="58"/>
    </row>
    <row r="13773">
      <c r="A13773" s="58"/>
    </row>
    <row r="13774">
      <c r="A13774" s="58"/>
    </row>
    <row r="13775">
      <c r="A13775" s="58"/>
    </row>
    <row r="13776">
      <c r="A13776" s="58"/>
    </row>
    <row r="13777">
      <c r="A13777" s="58"/>
    </row>
    <row r="13778">
      <c r="A13778" s="58"/>
    </row>
    <row r="13779">
      <c r="A13779" s="58"/>
    </row>
    <row r="13780">
      <c r="A13780" s="58"/>
    </row>
    <row r="13781">
      <c r="A13781" s="58"/>
    </row>
    <row r="13782">
      <c r="A13782" s="58"/>
    </row>
    <row r="13783">
      <c r="A13783" s="58"/>
    </row>
    <row r="13784">
      <c r="A13784" s="58"/>
    </row>
    <row r="13785">
      <c r="A13785" s="58"/>
    </row>
    <row r="13786">
      <c r="A13786" s="58"/>
    </row>
    <row r="13787">
      <c r="A13787" s="58"/>
    </row>
    <row r="13788">
      <c r="A13788" s="58"/>
    </row>
    <row r="13789">
      <c r="A13789" s="58"/>
    </row>
    <row r="13790">
      <c r="A13790" s="58"/>
    </row>
    <row r="13791">
      <c r="A13791" s="58"/>
    </row>
    <row r="13792">
      <c r="A13792" s="58"/>
    </row>
    <row r="13793">
      <c r="A13793" s="58"/>
    </row>
    <row r="13794">
      <c r="A13794" s="58"/>
    </row>
    <row r="13795">
      <c r="A13795" s="58"/>
    </row>
    <row r="13796">
      <c r="A13796" s="58"/>
    </row>
    <row r="13797">
      <c r="A13797" s="58"/>
    </row>
    <row r="13798">
      <c r="A13798" s="58"/>
    </row>
    <row r="13799">
      <c r="A13799" s="58"/>
    </row>
    <row r="13800">
      <c r="A13800" s="58"/>
    </row>
    <row r="13801">
      <c r="A13801" s="58"/>
    </row>
    <row r="13802">
      <c r="A13802" s="58"/>
    </row>
    <row r="13803">
      <c r="A13803" s="58"/>
    </row>
    <row r="13804">
      <c r="A13804" s="58"/>
    </row>
    <row r="13805">
      <c r="A13805" s="58"/>
    </row>
    <row r="13806">
      <c r="A13806" s="58"/>
    </row>
    <row r="13807">
      <c r="A13807" s="58"/>
    </row>
    <row r="13808">
      <c r="A13808" s="58"/>
    </row>
    <row r="13809">
      <c r="A13809" s="58"/>
    </row>
    <row r="13810">
      <c r="A13810" s="58"/>
    </row>
    <row r="13811">
      <c r="A13811" s="58"/>
    </row>
    <row r="13812">
      <c r="A13812" s="58"/>
    </row>
    <row r="13813">
      <c r="A13813" s="58"/>
    </row>
    <row r="13814">
      <c r="A13814" s="58"/>
    </row>
    <row r="13815">
      <c r="A13815" s="58"/>
    </row>
    <row r="13816">
      <c r="A13816" s="58"/>
    </row>
    <row r="13817">
      <c r="A13817" s="58"/>
    </row>
    <row r="13818">
      <c r="A13818" s="58"/>
    </row>
    <row r="13819">
      <c r="A13819" s="58"/>
    </row>
    <row r="13820">
      <c r="A13820" s="58"/>
    </row>
    <row r="13821">
      <c r="A13821" s="58"/>
    </row>
    <row r="13822">
      <c r="A13822" s="58"/>
    </row>
    <row r="13823">
      <c r="A13823" s="58"/>
    </row>
    <row r="13824">
      <c r="A13824" s="58"/>
    </row>
    <row r="13825">
      <c r="A13825" s="58"/>
    </row>
    <row r="13826">
      <c r="A13826" s="58"/>
    </row>
    <row r="13827">
      <c r="A13827" s="58"/>
    </row>
    <row r="13828">
      <c r="A13828" s="58"/>
    </row>
    <row r="13829">
      <c r="A13829" s="58"/>
    </row>
    <row r="13830">
      <c r="A13830" s="58"/>
    </row>
    <row r="13831">
      <c r="A13831" s="58"/>
    </row>
    <row r="13832">
      <c r="A13832" s="58"/>
    </row>
    <row r="13833">
      <c r="A13833" s="58"/>
    </row>
    <row r="13834">
      <c r="A13834" s="58"/>
    </row>
    <row r="13835">
      <c r="A13835" s="58"/>
    </row>
    <row r="13836">
      <c r="A13836" s="58"/>
    </row>
    <row r="13837">
      <c r="A13837" s="58"/>
    </row>
    <row r="13838">
      <c r="A13838" s="58"/>
    </row>
    <row r="13839">
      <c r="A13839" s="58"/>
    </row>
    <row r="13840">
      <c r="A13840" s="58"/>
    </row>
    <row r="13841">
      <c r="A13841" s="58"/>
    </row>
    <row r="13842">
      <c r="A13842" s="58"/>
    </row>
    <row r="13843">
      <c r="A13843" s="58"/>
    </row>
    <row r="13844">
      <c r="A13844" s="58"/>
    </row>
    <row r="13845">
      <c r="A13845" s="58"/>
    </row>
    <row r="13846">
      <c r="A13846" s="58"/>
    </row>
    <row r="13847">
      <c r="A13847" s="58"/>
    </row>
    <row r="13848">
      <c r="A13848" s="58"/>
    </row>
    <row r="13849">
      <c r="A13849" s="58"/>
    </row>
    <row r="13850">
      <c r="A13850" s="58"/>
    </row>
    <row r="13851">
      <c r="A13851" s="58"/>
    </row>
    <row r="13852">
      <c r="A13852" s="58"/>
    </row>
    <row r="13853">
      <c r="A13853" s="58"/>
    </row>
    <row r="13854">
      <c r="A13854" s="58"/>
    </row>
    <row r="13855">
      <c r="A13855" s="58"/>
    </row>
    <row r="13856">
      <c r="A13856" s="58"/>
    </row>
    <row r="13857">
      <c r="A13857" s="58"/>
    </row>
    <row r="13858">
      <c r="A13858" s="58"/>
    </row>
    <row r="13859">
      <c r="A13859" s="58"/>
    </row>
    <row r="13860">
      <c r="A13860" s="58"/>
    </row>
    <row r="13861">
      <c r="A13861" s="58"/>
    </row>
    <row r="13862">
      <c r="A13862" s="58"/>
    </row>
    <row r="13863">
      <c r="A13863" s="58"/>
    </row>
    <row r="13864">
      <c r="A13864" s="58"/>
    </row>
    <row r="13865">
      <c r="A13865" s="58"/>
    </row>
    <row r="13866">
      <c r="A13866" s="58"/>
    </row>
    <row r="13867">
      <c r="A13867" s="58"/>
    </row>
    <row r="13868">
      <c r="A13868" s="58"/>
    </row>
    <row r="13869">
      <c r="A13869" s="58"/>
    </row>
    <row r="13870">
      <c r="A13870" s="58"/>
    </row>
    <row r="13871">
      <c r="A13871" s="58"/>
    </row>
    <row r="13872">
      <c r="A13872" s="58"/>
    </row>
    <row r="13873">
      <c r="A13873" s="58"/>
    </row>
    <row r="13874">
      <c r="A13874" s="58"/>
    </row>
    <row r="13875">
      <c r="A13875" s="58"/>
    </row>
    <row r="13876">
      <c r="A13876" s="58"/>
    </row>
    <row r="13877">
      <c r="A13877" s="58"/>
    </row>
    <row r="13878">
      <c r="A13878" s="58"/>
    </row>
    <row r="13879">
      <c r="A13879" s="58"/>
    </row>
    <row r="13880">
      <c r="A13880" s="58"/>
    </row>
    <row r="13881">
      <c r="A13881" s="58"/>
    </row>
    <row r="13882">
      <c r="A13882" s="58"/>
    </row>
    <row r="13883">
      <c r="A13883" s="58"/>
    </row>
    <row r="13884">
      <c r="A13884" s="58"/>
    </row>
    <row r="13885">
      <c r="A13885" s="58"/>
    </row>
    <row r="13886">
      <c r="A13886" s="58"/>
    </row>
    <row r="13887">
      <c r="A13887" s="58"/>
    </row>
    <row r="13888">
      <c r="A13888" s="58"/>
    </row>
    <row r="13889">
      <c r="A13889" s="58"/>
    </row>
    <row r="13890">
      <c r="A13890" s="58"/>
    </row>
    <row r="13891">
      <c r="A13891" s="58"/>
    </row>
    <row r="13892">
      <c r="A13892" s="58"/>
    </row>
    <row r="13893">
      <c r="A13893" s="58"/>
    </row>
    <row r="13894">
      <c r="A13894" s="58"/>
    </row>
    <row r="13895">
      <c r="A13895" s="58"/>
    </row>
    <row r="13896">
      <c r="A13896" s="58"/>
    </row>
    <row r="13897">
      <c r="A13897" s="58"/>
    </row>
    <row r="13898">
      <c r="A13898" s="58"/>
    </row>
    <row r="13899">
      <c r="A13899" s="58"/>
    </row>
    <row r="13900">
      <c r="A13900" s="58"/>
    </row>
    <row r="13901">
      <c r="A13901" s="58"/>
    </row>
    <row r="13902">
      <c r="A13902" s="58"/>
    </row>
    <row r="13903">
      <c r="A13903" s="58"/>
    </row>
    <row r="13904">
      <c r="A13904" s="58"/>
    </row>
    <row r="13905">
      <c r="A13905" s="58"/>
    </row>
    <row r="13906">
      <c r="A13906" s="58"/>
    </row>
    <row r="13907">
      <c r="A13907" s="58"/>
    </row>
    <row r="13908">
      <c r="A13908" s="58"/>
    </row>
    <row r="13909">
      <c r="A13909" s="58"/>
    </row>
    <row r="13910">
      <c r="A13910" s="58"/>
    </row>
    <row r="13911">
      <c r="A13911" s="58"/>
    </row>
    <row r="13912">
      <c r="A13912" s="58"/>
    </row>
    <row r="13913">
      <c r="A13913" s="58"/>
    </row>
    <row r="13914">
      <c r="A13914" s="58"/>
    </row>
    <row r="13915">
      <c r="A13915" s="58"/>
    </row>
    <row r="13916">
      <c r="A13916" s="58"/>
    </row>
    <row r="13917">
      <c r="A13917" s="58"/>
    </row>
    <row r="13918">
      <c r="A13918" s="58"/>
    </row>
    <row r="13919">
      <c r="A13919" s="58"/>
    </row>
    <row r="13920">
      <c r="A13920" s="58"/>
    </row>
    <row r="13921">
      <c r="A13921" s="58"/>
    </row>
    <row r="13922">
      <c r="A13922" s="58"/>
    </row>
    <row r="13923">
      <c r="A13923" s="58"/>
    </row>
    <row r="13924">
      <c r="A13924" s="58"/>
    </row>
    <row r="13925">
      <c r="A13925" s="58"/>
    </row>
    <row r="13926">
      <c r="A13926" s="58"/>
    </row>
    <row r="13927">
      <c r="A13927" s="58"/>
    </row>
    <row r="13928">
      <c r="A13928" s="58"/>
    </row>
    <row r="13929">
      <c r="A13929" s="58"/>
    </row>
    <row r="13930">
      <c r="A13930" s="58"/>
    </row>
    <row r="13931">
      <c r="A13931" s="58"/>
    </row>
    <row r="13932">
      <c r="A13932" s="58"/>
    </row>
    <row r="13933">
      <c r="A13933" s="58"/>
    </row>
    <row r="13934">
      <c r="A13934" s="58"/>
    </row>
    <row r="13935">
      <c r="A13935" s="58"/>
    </row>
    <row r="13936">
      <c r="A13936" s="58"/>
    </row>
    <row r="13937">
      <c r="A13937" s="58"/>
    </row>
    <row r="13938">
      <c r="A13938" s="58"/>
    </row>
    <row r="13939">
      <c r="A13939" s="58"/>
    </row>
    <row r="13940">
      <c r="A13940" s="58"/>
    </row>
    <row r="13941">
      <c r="A13941" s="58"/>
    </row>
    <row r="13942">
      <c r="A13942" s="58"/>
    </row>
    <row r="13943">
      <c r="A13943" s="58"/>
    </row>
    <row r="13944">
      <c r="A13944" s="58"/>
    </row>
    <row r="13945">
      <c r="A13945" s="58"/>
    </row>
    <row r="13946">
      <c r="A13946" s="58"/>
    </row>
    <row r="13947">
      <c r="A13947" s="58"/>
    </row>
    <row r="13948">
      <c r="A13948" s="58"/>
    </row>
    <row r="13949">
      <c r="A13949" s="58"/>
    </row>
    <row r="13950">
      <c r="A13950" s="58"/>
    </row>
    <row r="13951">
      <c r="A13951" s="58"/>
    </row>
    <row r="13952">
      <c r="A13952" s="58"/>
    </row>
    <row r="13953">
      <c r="A13953" s="58"/>
    </row>
    <row r="13954">
      <c r="A13954" s="58"/>
    </row>
    <row r="13955">
      <c r="A13955" s="58"/>
    </row>
    <row r="13956">
      <c r="A13956" s="58"/>
    </row>
    <row r="13957">
      <c r="A13957" s="58"/>
    </row>
    <row r="13958">
      <c r="A13958" s="58"/>
    </row>
    <row r="13959">
      <c r="A13959" s="58"/>
    </row>
    <row r="13960">
      <c r="A13960" s="58"/>
    </row>
    <row r="13961">
      <c r="A13961" s="58"/>
    </row>
    <row r="13962">
      <c r="A13962" s="58"/>
    </row>
    <row r="13963">
      <c r="A13963" s="58"/>
    </row>
    <row r="13964">
      <c r="A13964" s="58"/>
    </row>
    <row r="13965">
      <c r="A13965" s="58"/>
    </row>
    <row r="13966">
      <c r="A13966" s="58"/>
    </row>
    <row r="13967">
      <c r="A13967" s="58"/>
    </row>
    <row r="13968">
      <c r="A13968" s="58"/>
    </row>
    <row r="13969">
      <c r="A13969" s="58"/>
    </row>
    <row r="13970">
      <c r="A13970" s="58"/>
    </row>
    <row r="13971">
      <c r="A13971" s="58"/>
    </row>
    <row r="13972">
      <c r="A13972" s="58"/>
    </row>
    <row r="13973">
      <c r="A13973" s="58"/>
    </row>
    <row r="13974">
      <c r="A13974" s="58"/>
    </row>
    <row r="13975">
      <c r="A13975" s="58"/>
    </row>
    <row r="13976">
      <c r="A13976" s="58"/>
    </row>
    <row r="13977">
      <c r="A13977" s="58"/>
    </row>
    <row r="13978">
      <c r="A13978" s="58"/>
    </row>
    <row r="13979">
      <c r="A13979" s="58"/>
    </row>
    <row r="13980">
      <c r="A13980" s="58"/>
    </row>
    <row r="13981">
      <c r="A13981" s="58"/>
    </row>
    <row r="13982">
      <c r="A13982" s="58"/>
    </row>
    <row r="13983">
      <c r="A13983" s="58"/>
    </row>
    <row r="13984">
      <c r="A13984" s="58"/>
    </row>
    <row r="13985">
      <c r="A13985" s="58"/>
    </row>
    <row r="13986">
      <c r="A13986" s="58"/>
    </row>
    <row r="13987">
      <c r="A13987" s="58"/>
    </row>
    <row r="13988">
      <c r="A13988" s="58"/>
    </row>
    <row r="13989">
      <c r="A13989" s="58"/>
    </row>
    <row r="13990">
      <c r="A13990" s="58"/>
    </row>
    <row r="13991">
      <c r="A13991" s="58"/>
    </row>
    <row r="13992">
      <c r="A13992" s="58"/>
    </row>
    <row r="13993">
      <c r="A13993" s="58"/>
    </row>
    <row r="13994">
      <c r="A13994" s="58"/>
    </row>
    <row r="13995">
      <c r="A13995" s="58"/>
    </row>
    <row r="13996">
      <c r="A13996" s="58"/>
    </row>
    <row r="13997">
      <c r="A13997" s="58"/>
    </row>
    <row r="13998">
      <c r="A13998" s="58"/>
    </row>
    <row r="13999">
      <c r="A13999" s="58"/>
    </row>
    <row r="14000">
      <c r="A14000" s="58"/>
    </row>
    <row r="14001">
      <c r="A14001" s="58"/>
    </row>
    <row r="14002">
      <c r="A14002" s="58"/>
    </row>
    <row r="14003">
      <c r="A14003" s="58"/>
    </row>
    <row r="14004">
      <c r="A14004" s="58"/>
    </row>
    <row r="14005">
      <c r="A14005" s="58"/>
    </row>
    <row r="14006">
      <c r="A14006" s="58"/>
    </row>
    <row r="14007">
      <c r="A14007" s="58"/>
    </row>
    <row r="14008">
      <c r="A14008" s="58"/>
    </row>
    <row r="14009">
      <c r="A14009" s="58"/>
    </row>
    <row r="14010">
      <c r="A14010" s="58"/>
    </row>
    <row r="14011">
      <c r="A14011" s="58"/>
    </row>
    <row r="14012">
      <c r="A14012" s="58"/>
    </row>
    <row r="14013">
      <c r="A14013" s="58"/>
    </row>
    <row r="14014">
      <c r="A14014" s="58"/>
    </row>
    <row r="14015">
      <c r="A14015" s="58"/>
    </row>
    <row r="14016">
      <c r="A14016" s="58"/>
    </row>
    <row r="14017">
      <c r="A14017" s="58"/>
    </row>
    <row r="14018">
      <c r="A14018" s="58"/>
    </row>
    <row r="14019">
      <c r="A14019" s="58"/>
    </row>
    <row r="14020">
      <c r="A14020" s="58"/>
    </row>
    <row r="14021">
      <c r="A14021" s="58"/>
    </row>
    <row r="14022">
      <c r="A14022" s="58"/>
    </row>
    <row r="14023">
      <c r="A14023" s="58"/>
    </row>
    <row r="14024">
      <c r="A14024" s="58"/>
    </row>
    <row r="14025">
      <c r="A14025" s="58"/>
    </row>
    <row r="14026">
      <c r="A14026" s="58"/>
    </row>
    <row r="14027">
      <c r="A14027" s="58"/>
    </row>
    <row r="14028">
      <c r="A14028" s="58"/>
    </row>
    <row r="14029">
      <c r="A14029" s="58"/>
    </row>
    <row r="14030">
      <c r="A14030" s="58"/>
    </row>
    <row r="14031">
      <c r="A14031" s="58"/>
    </row>
    <row r="14032">
      <c r="A14032" s="58"/>
    </row>
    <row r="14033">
      <c r="A14033" s="58"/>
    </row>
    <row r="14034">
      <c r="A14034" s="58"/>
    </row>
    <row r="14035">
      <c r="A14035" s="58"/>
    </row>
    <row r="14036">
      <c r="A14036" s="58"/>
    </row>
    <row r="14037">
      <c r="A14037" s="58"/>
    </row>
    <row r="14038">
      <c r="A14038" s="58"/>
    </row>
    <row r="14039">
      <c r="A14039" s="58"/>
    </row>
    <row r="14040">
      <c r="A14040" s="58"/>
    </row>
    <row r="14041">
      <c r="A14041" s="58"/>
    </row>
    <row r="14042">
      <c r="A14042" s="58"/>
    </row>
    <row r="14043">
      <c r="A14043" s="58"/>
    </row>
    <row r="14044">
      <c r="A14044" s="58"/>
    </row>
    <row r="14045">
      <c r="A14045" s="58"/>
    </row>
    <row r="14046">
      <c r="A14046" s="58"/>
    </row>
    <row r="14047">
      <c r="A14047" s="58"/>
    </row>
    <row r="14048">
      <c r="A14048" s="58"/>
    </row>
    <row r="14049">
      <c r="A14049" s="58"/>
    </row>
    <row r="14050">
      <c r="A14050" s="58"/>
    </row>
    <row r="14051">
      <c r="A14051" s="58"/>
    </row>
    <row r="14052">
      <c r="A14052" s="58"/>
    </row>
    <row r="14053">
      <c r="A14053" s="58"/>
    </row>
    <row r="14054">
      <c r="A14054" s="58"/>
    </row>
    <row r="14055">
      <c r="A14055" s="58"/>
    </row>
    <row r="14056">
      <c r="A14056" s="58"/>
    </row>
    <row r="14057">
      <c r="A14057" s="58"/>
    </row>
    <row r="14058">
      <c r="A14058" s="58"/>
    </row>
    <row r="14059">
      <c r="A14059" s="58"/>
    </row>
    <row r="14060">
      <c r="A14060" s="58"/>
    </row>
    <row r="14061">
      <c r="A14061" s="58"/>
    </row>
    <row r="14062">
      <c r="A14062" s="58"/>
    </row>
    <row r="14063">
      <c r="A14063" s="58"/>
    </row>
    <row r="14064">
      <c r="A14064" s="58"/>
    </row>
    <row r="14065">
      <c r="A14065" s="58"/>
    </row>
    <row r="14066">
      <c r="A14066" s="58"/>
    </row>
    <row r="14067">
      <c r="A14067" s="58"/>
    </row>
    <row r="14068">
      <c r="A14068" s="58"/>
    </row>
    <row r="14069">
      <c r="A14069" s="58"/>
    </row>
    <row r="14070">
      <c r="A14070" s="58"/>
    </row>
    <row r="14071">
      <c r="A14071" s="58"/>
    </row>
    <row r="14072">
      <c r="A14072" s="58"/>
    </row>
    <row r="14073">
      <c r="A14073" s="58"/>
    </row>
    <row r="14074">
      <c r="A14074" s="58"/>
    </row>
    <row r="14075">
      <c r="A14075" s="58"/>
    </row>
    <row r="14076">
      <c r="A14076" s="58"/>
    </row>
    <row r="14077">
      <c r="A14077" s="58"/>
    </row>
    <row r="14078">
      <c r="A14078" s="58"/>
    </row>
    <row r="14079">
      <c r="A14079" s="58"/>
    </row>
    <row r="14080">
      <c r="A14080" s="58"/>
    </row>
    <row r="14081">
      <c r="A14081" s="58"/>
    </row>
    <row r="14082">
      <c r="A14082" s="58"/>
    </row>
    <row r="14083">
      <c r="A14083" s="58"/>
    </row>
    <row r="14084">
      <c r="A14084" s="58"/>
    </row>
    <row r="14085">
      <c r="A14085" s="58"/>
    </row>
    <row r="14086">
      <c r="A14086" s="58"/>
    </row>
    <row r="14087">
      <c r="A14087" s="58"/>
    </row>
    <row r="14088">
      <c r="A14088" s="58"/>
    </row>
    <row r="14089">
      <c r="A14089" s="58"/>
    </row>
    <row r="14090">
      <c r="A14090" s="58"/>
    </row>
    <row r="14091">
      <c r="A14091" s="58"/>
    </row>
    <row r="14092">
      <c r="A14092" s="58"/>
    </row>
    <row r="14093">
      <c r="A14093" s="58"/>
    </row>
    <row r="14094">
      <c r="A14094" s="58"/>
    </row>
    <row r="14095">
      <c r="A14095" s="58"/>
    </row>
    <row r="14096">
      <c r="A14096" s="58"/>
    </row>
    <row r="14097">
      <c r="A14097" s="58"/>
    </row>
    <row r="14098">
      <c r="A14098" s="58"/>
    </row>
    <row r="14099">
      <c r="A14099" s="58"/>
    </row>
    <row r="14100">
      <c r="A14100" s="58"/>
    </row>
    <row r="14101">
      <c r="A14101" s="58"/>
    </row>
    <row r="14102">
      <c r="A14102" s="58"/>
    </row>
    <row r="14103">
      <c r="A14103" s="58"/>
    </row>
    <row r="14104">
      <c r="A14104" s="58"/>
    </row>
    <row r="14105">
      <c r="A14105" s="58"/>
    </row>
    <row r="14106">
      <c r="A14106" s="58"/>
    </row>
    <row r="14107">
      <c r="A14107" s="58"/>
    </row>
    <row r="14108">
      <c r="A14108" s="58"/>
    </row>
    <row r="14109">
      <c r="A14109" s="58"/>
    </row>
    <row r="14110">
      <c r="A14110" s="58"/>
    </row>
    <row r="14111">
      <c r="A14111" s="58"/>
    </row>
    <row r="14112">
      <c r="A14112" s="58"/>
    </row>
    <row r="14113">
      <c r="A14113" s="58"/>
    </row>
    <row r="14114">
      <c r="A14114" s="58"/>
    </row>
    <row r="14115">
      <c r="A14115" s="58"/>
    </row>
    <row r="14116">
      <c r="A14116" s="58"/>
    </row>
    <row r="14117">
      <c r="A14117" s="58"/>
    </row>
    <row r="14118">
      <c r="A14118" s="58"/>
    </row>
    <row r="14119">
      <c r="A14119" s="58"/>
    </row>
    <row r="14120">
      <c r="A14120" s="58"/>
    </row>
    <row r="14121">
      <c r="A14121" s="58"/>
    </row>
    <row r="14122">
      <c r="A14122" s="58"/>
    </row>
    <row r="14123">
      <c r="A14123" s="58"/>
    </row>
    <row r="14124">
      <c r="A14124" s="58"/>
    </row>
    <row r="14125">
      <c r="A14125" s="58"/>
    </row>
    <row r="14126">
      <c r="A14126" s="58"/>
    </row>
    <row r="14127">
      <c r="A14127" s="58"/>
    </row>
    <row r="14128">
      <c r="A14128" s="58"/>
    </row>
    <row r="14129">
      <c r="A14129" s="58"/>
    </row>
    <row r="14130">
      <c r="A14130" s="58"/>
    </row>
    <row r="14131">
      <c r="A14131" s="58"/>
    </row>
    <row r="14132">
      <c r="A14132" s="58"/>
    </row>
    <row r="14133">
      <c r="A14133" s="58"/>
    </row>
    <row r="14134">
      <c r="A14134" s="58"/>
    </row>
    <row r="14135">
      <c r="A14135" s="58"/>
    </row>
    <row r="14136">
      <c r="A14136" s="58"/>
    </row>
    <row r="14137">
      <c r="A14137" s="58"/>
    </row>
    <row r="14138">
      <c r="A14138" s="58"/>
    </row>
    <row r="14139">
      <c r="A14139" s="58"/>
    </row>
    <row r="14140">
      <c r="A14140" s="58"/>
    </row>
    <row r="14141">
      <c r="A14141" s="58"/>
    </row>
    <row r="14142">
      <c r="A14142" s="58"/>
    </row>
    <row r="14143">
      <c r="A14143" s="58"/>
    </row>
    <row r="14144">
      <c r="A14144" s="58"/>
    </row>
    <row r="14145">
      <c r="A14145" s="58"/>
    </row>
    <row r="14146">
      <c r="A14146" s="58"/>
    </row>
    <row r="14147">
      <c r="A14147" s="58"/>
    </row>
    <row r="14148">
      <c r="A14148" s="58"/>
    </row>
    <row r="14149">
      <c r="A14149" s="58"/>
    </row>
    <row r="14150">
      <c r="A14150" s="58"/>
    </row>
    <row r="14151">
      <c r="A14151" s="58"/>
    </row>
    <row r="14152">
      <c r="A14152" s="58"/>
    </row>
    <row r="14153">
      <c r="A14153" s="58"/>
    </row>
    <row r="14154">
      <c r="A14154" s="58"/>
    </row>
    <row r="14155">
      <c r="A14155" s="58"/>
    </row>
    <row r="14156">
      <c r="A14156" s="58"/>
    </row>
    <row r="14157">
      <c r="A14157" s="58"/>
    </row>
    <row r="14158">
      <c r="A14158" s="58"/>
    </row>
    <row r="14159">
      <c r="A14159" s="58"/>
    </row>
    <row r="14160">
      <c r="A14160" s="58"/>
    </row>
    <row r="14161">
      <c r="A14161" s="58"/>
    </row>
    <row r="14162">
      <c r="A14162" s="58"/>
    </row>
    <row r="14163">
      <c r="A14163" s="58"/>
    </row>
    <row r="14164">
      <c r="A14164" s="58"/>
    </row>
    <row r="14165">
      <c r="A14165" s="58"/>
    </row>
    <row r="14166">
      <c r="A14166" s="58"/>
    </row>
    <row r="14167">
      <c r="A14167" s="58"/>
    </row>
    <row r="14168">
      <c r="A14168" s="58"/>
    </row>
    <row r="14169">
      <c r="A14169" s="58"/>
    </row>
    <row r="14170">
      <c r="A14170" s="58"/>
    </row>
    <row r="14171">
      <c r="A14171" s="58"/>
    </row>
    <row r="14172">
      <c r="A14172" s="58"/>
    </row>
    <row r="14173">
      <c r="A14173" s="58"/>
    </row>
    <row r="14174">
      <c r="A14174" s="58"/>
    </row>
    <row r="14175">
      <c r="A14175" s="58"/>
    </row>
    <row r="14176">
      <c r="A14176" s="58"/>
    </row>
    <row r="14177">
      <c r="A14177" s="58"/>
    </row>
    <row r="14178">
      <c r="A14178" s="58"/>
    </row>
    <row r="14179">
      <c r="A14179" s="58"/>
    </row>
    <row r="14180">
      <c r="A14180" s="58"/>
    </row>
    <row r="14181">
      <c r="A14181" s="58"/>
    </row>
    <row r="14182">
      <c r="A14182" s="58"/>
    </row>
    <row r="14183">
      <c r="A14183" s="58"/>
    </row>
    <row r="14184">
      <c r="A14184" s="58"/>
    </row>
    <row r="14185">
      <c r="A14185" s="58"/>
    </row>
    <row r="14186">
      <c r="A14186" s="58"/>
    </row>
    <row r="14187">
      <c r="A14187" s="58"/>
    </row>
    <row r="14188">
      <c r="A14188" s="58"/>
    </row>
    <row r="14189">
      <c r="A14189" s="58"/>
    </row>
    <row r="14190">
      <c r="A14190" s="58"/>
    </row>
    <row r="14191">
      <c r="A14191" s="58"/>
    </row>
    <row r="14192">
      <c r="A14192" s="58"/>
    </row>
    <row r="14193">
      <c r="A14193" s="58"/>
    </row>
    <row r="14194">
      <c r="A14194" s="58"/>
    </row>
    <row r="14195">
      <c r="A14195" s="58"/>
    </row>
    <row r="14196">
      <c r="A14196" s="58"/>
    </row>
    <row r="14197">
      <c r="A14197" s="58"/>
    </row>
    <row r="14198">
      <c r="A14198" s="58"/>
    </row>
    <row r="14199">
      <c r="A14199" s="58"/>
    </row>
    <row r="14200">
      <c r="A14200" s="58"/>
    </row>
    <row r="14201">
      <c r="A14201" s="58"/>
    </row>
    <row r="14202">
      <c r="A14202" s="58"/>
    </row>
    <row r="14203">
      <c r="A14203" s="58"/>
    </row>
    <row r="14204">
      <c r="A14204" s="58"/>
    </row>
    <row r="14205">
      <c r="A14205" s="58"/>
    </row>
    <row r="14206">
      <c r="A14206" s="58"/>
    </row>
    <row r="14207">
      <c r="A14207" s="58"/>
    </row>
    <row r="14208">
      <c r="A14208" s="58"/>
    </row>
    <row r="14209">
      <c r="A14209" s="58"/>
    </row>
    <row r="14210">
      <c r="A14210" s="58"/>
    </row>
    <row r="14211">
      <c r="A14211" s="58"/>
    </row>
    <row r="14212">
      <c r="A14212" s="58"/>
    </row>
    <row r="14213">
      <c r="A14213" s="58"/>
    </row>
    <row r="14214">
      <c r="A14214" s="58"/>
    </row>
    <row r="14215">
      <c r="A14215" s="58"/>
    </row>
    <row r="14216">
      <c r="A14216" s="58"/>
    </row>
    <row r="14217">
      <c r="A14217" s="58"/>
    </row>
    <row r="14218">
      <c r="A14218" s="58"/>
    </row>
    <row r="14219">
      <c r="A14219" s="58"/>
    </row>
    <row r="14220">
      <c r="A14220" s="58"/>
    </row>
    <row r="14221">
      <c r="A14221" s="58"/>
    </row>
    <row r="14222">
      <c r="A14222" s="58"/>
    </row>
    <row r="14223">
      <c r="A14223" s="58"/>
    </row>
    <row r="14224">
      <c r="A14224" s="58"/>
    </row>
    <row r="14225">
      <c r="A14225" s="58"/>
    </row>
    <row r="14226">
      <c r="A14226" s="58"/>
    </row>
    <row r="14227">
      <c r="A14227" s="58"/>
    </row>
    <row r="14228">
      <c r="A14228" s="58"/>
    </row>
    <row r="14229">
      <c r="A14229" s="58"/>
    </row>
    <row r="14230">
      <c r="A14230" s="58"/>
    </row>
    <row r="14231">
      <c r="A14231" s="58"/>
    </row>
    <row r="14232">
      <c r="A14232" s="58"/>
    </row>
    <row r="14233">
      <c r="A14233" s="58"/>
    </row>
    <row r="14234">
      <c r="A14234" s="58"/>
    </row>
    <row r="14235">
      <c r="A14235" s="58"/>
    </row>
    <row r="14236">
      <c r="A14236" s="58"/>
    </row>
    <row r="14237">
      <c r="A14237" s="58"/>
    </row>
    <row r="14238">
      <c r="A14238" s="58"/>
    </row>
    <row r="14239">
      <c r="A14239" s="58"/>
    </row>
    <row r="14240">
      <c r="A14240" s="58"/>
    </row>
    <row r="14241">
      <c r="A14241" s="58"/>
    </row>
    <row r="14242">
      <c r="A14242" s="58"/>
    </row>
    <row r="14243">
      <c r="A14243" s="58"/>
    </row>
    <row r="14244">
      <c r="A14244" s="58"/>
    </row>
    <row r="14245">
      <c r="A14245" s="58"/>
    </row>
    <row r="14246">
      <c r="A14246" s="58"/>
    </row>
    <row r="14247">
      <c r="A14247" s="58"/>
    </row>
    <row r="14248">
      <c r="A14248" s="58"/>
    </row>
    <row r="14249">
      <c r="A14249" s="58"/>
    </row>
    <row r="14250">
      <c r="A14250" s="58"/>
    </row>
    <row r="14251">
      <c r="A14251" s="58"/>
    </row>
    <row r="14252">
      <c r="A14252" s="58"/>
    </row>
    <row r="14253">
      <c r="A14253" s="58"/>
    </row>
    <row r="14254">
      <c r="A14254" s="58"/>
    </row>
    <row r="14255">
      <c r="A14255" s="58"/>
    </row>
    <row r="14256">
      <c r="A14256" s="58"/>
    </row>
    <row r="14257">
      <c r="A14257" s="58"/>
    </row>
    <row r="14258">
      <c r="A14258" s="58"/>
    </row>
    <row r="14259">
      <c r="A14259" s="58"/>
    </row>
    <row r="14260">
      <c r="A14260" s="58"/>
    </row>
    <row r="14261">
      <c r="A14261" s="58"/>
    </row>
    <row r="14262">
      <c r="A14262" s="58"/>
    </row>
    <row r="14263">
      <c r="A14263" s="58"/>
    </row>
    <row r="14264">
      <c r="A14264" s="58"/>
    </row>
    <row r="14265">
      <c r="A14265" s="58"/>
    </row>
    <row r="14266">
      <c r="A14266" s="58"/>
    </row>
    <row r="14267">
      <c r="A14267" s="58"/>
    </row>
    <row r="14268">
      <c r="A14268" s="58"/>
    </row>
    <row r="14269">
      <c r="A14269" s="58"/>
    </row>
    <row r="14270">
      <c r="A14270" s="58"/>
    </row>
    <row r="14271">
      <c r="A14271" s="58"/>
    </row>
    <row r="14272">
      <c r="A14272" s="58"/>
    </row>
    <row r="14273">
      <c r="A14273" s="58"/>
    </row>
    <row r="14274">
      <c r="A14274" s="58"/>
    </row>
    <row r="14275">
      <c r="A14275" s="58"/>
    </row>
    <row r="14276">
      <c r="A14276" s="58"/>
    </row>
    <row r="14277">
      <c r="A14277" s="58"/>
    </row>
    <row r="14278">
      <c r="A14278" s="58"/>
    </row>
    <row r="14279">
      <c r="A14279" s="58"/>
    </row>
    <row r="14280">
      <c r="A14280" s="58"/>
    </row>
    <row r="14281">
      <c r="A14281" s="58"/>
    </row>
    <row r="14282">
      <c r="A14282" s="58"/>
    </row>
    <row r="14283">
      <c r="A14283" s="58"/>
    </row>
    <row r="14284">
      <c r="A14284" s="58"/>
    </row>
    <row r="14285">
      <c r="A14285" s="58"/>
    </row>
    <row r="14286">
      <c r="A14286" s="58"/>
    </row>
    <row r="14287">
      <c r="A14287" s="58"/>
    </row>
    <row r="14288">
      <c r="A14288" s="58"/>
    </row>
    <row r="14289">
      <c r="A14289" s="58"/>
    </row>
    <row r="14290">
      <c r="A14290" s="58"/>
    </row>
    <row r="14291">
      <c r="A14291" s="58"/>
    </row>
    <row r="14292">
      <c r="A14292" s="58"/>
    </row>
    <row r="14293">
      <c r="A14293" s="58"/>
    </row>
    <row r="14294">
      <c r="A14294" s="58"/>
    </row>
    <row r="14295">
      <c r="A14295" s="58"/>
    </row>
    <row r="14296">
      <c r="A14296" s="58"/>
    </row>
    <row r="14297">
      <c r="A14297" s="58"/>
    </row>
    <row r="14298">
      <c r="A14298" s="58"/>
    </row>
    <row r="14299">
      <c r="A14299" s="58"/>
    </row>
    <row r="14300">
      <c r="A14300" s="58"/>
    </row>
    <row r="14301">
      <c r="A14301" s="58"/>
    </row>
    <row r="14302">
      <c r="A14302" s="58"/>
    </row>
    <row r="14303">
      <c r="A14303" s="58"/>
    </row>
    <row r="14304">
      <c r="A14304" s="58"/>
    </row>
    <row r="14305">
      <c r="A14305" s="58"/>
    </row>
    <row r="14306">
      <c r="A14306" s="58"/>
    </row>
    <row r="14307">
      <c r="A14307" s="58"/>
    </row>
    <row r="14308">
      <c r="A14308" s="58"/>
    </row>
    <row r="14309">
      <c r="A14309" s="58"/>
    </row>
    <row r="14310">
      <c r="A14310" s="58"/>
    </row>
    <row r="14311">
      <c r="A14311" s="58"/>
    </row>
    <row r="14312">
      <c r="A14312" s="58"/>
    </row>
    <row r="14313">
      <c r="A14313" s="58"/>
    </row>
    <row r="14314">
      <c r="A14314" s="58"/>
    </row>
    <row r="14315">
      <c r="A14315" s="58"/>
    </row>
    <row r="14316">
      <c r="A14316" s="58"/>
    </row>
    <row r="14317">
      <c r="A14317" s="58"/>
    </row>
    <row r="14318">
      <c r="A14318" s="58"/>
    </row>
    <row r="14319">
      <c r="A14319" s="58"/>
    </row>
    <row r="14320">
      <c r="A14320" s="58"/>
    </row>
    <row r="14321">
      <c r="A14321" s="58"/>
    </row>
    <row r="14322">
      <c r="A14322" s="58"/>
    </row>
    <row r="14323">
      <c r="A14323" s="58"/>
    </row>
    <row r="14324">
      <c r="A14324" s="58"/>
    </row>
    <row r="14325">
      <c r="A14325" s="58"/>
    </row>
    <row r="14326">
      <c r="A14326" s="58"/>
    </row>
    <row r="14327">
      <c r="A14327" s="58"/>
    </row>
    <row r="14328">
      <c r="A14328" s="58"/>
    </row>
    <row r="14329">
      <c r="A14329" s="58"/>
    </row>
    <row r="14330">
      <c r="A14330" s="58"/>
    </row>
    <row r="14331">
      <c r="A14331" s="58"/>
    </row>
    <row r="14332">
      <c r="A14332" s="58"/>
    </row>
    <row r="14333">
      <c r="A14333" s="58"/>
    </row>
    <row r="14334">
      <c r="A14334" s="58"/>
    </row>
    <row r="14335">
      <c r="A14335" s="58"/>
    </row>
    <row r="14336">
      <c r="A14336" s="58"/>
    </row>
    <row r="14337">
      <c r="A14337" s="58"/>
    </row>
    <row r="14338">
      <c r="A14338" s="58"/>
    </row>
    <row r="14339">
      <c r="A14339" s="58"/>
    </row>
    <row r="14340">
      <c r="A14340" s="58"/>
    </row>
    <row r="14341">
      <c r="A14341" s="58"/>
    </row>
    <row r="14342">
      <c r="A14342" s="58"/>
    </row>
    <row r="14343">
      <c r="A14343" s="58"/>
    </row>
    <row r="14344">
      <c r="A14344" s="58"/>
    </row>
    <row r="14345">
      <c r="A14345" s="58"/>
    </row>
    <row r="14346">
      <c r="A14346" s="58"/>
    </row>
    <row r="14347">
      <c r="A14347" s="58"/>
    </row>
    <row r="14348">
      <c r="A14348" s="58"/>
    </row>
    <row r="14349">
      <c r="A14349" s="58"/>
    </row>
    <row r="14350">
      <c r="A14350" s="58"/>
    </row>
    <row r="14351">
      <c r="A14351" s="58"/>
    </row>
    <row r="14352">
      <c r="A14352" s="58"/>
    </row>
    <row r="14353">
      <c r="A14353" s="58"/>
    </row>
    <row r="14354">
      <c r="A14354" s="58"/>
    </row>
    <row r="14355">
      <c r="A14355" s="58"/>
    </row>
    <row r="14356">
      <c r="A14356" s="58"/>
    </row>
    <row r="14357">
      <c r="A14357" s="58"/>
    </row>
    <row r="14358">
      <c r="A14358" s="58"/>
    </row>
    <row r="14359">
      <c r="A14359" s="58"/>
    </row>
    <row r="14360">
      <c r="A14360" s="58"/>
    </row>
    <row r="14361">
      <c r="A14361" s="58"/>
    </row>
    <row r="14362">
      <c r="A14362" s="58"/>
    </row>
    <row r="14363">
      <c r="A14363" s="58"/>
    </row>
    <row r="14364">
      <c r="A14364" s="58"/>
    </row>
    <row r="14365">
      <c r="A14365" s="58"/>
    </row>
    <row r="14366">
      <c r="A14366" s="58"/>
    </row>
    <row r="14367">
      <c r="A14367" s="58"/>
    </row>
    <row r="14368">
      <c r="A14368" s="58"/>
    </row>
    <row r="14369">
      <c r="A14369" s="58"/>
    </row>
    <row r="14370">
      <c r="A14370" s="58"/>
    </row>
    <row r="14371">
      <c r="A14371" s="58"/>
    </row>
    <row r="14372">
      <c r="A14372" s="58"/>
    </row>
    <row r="14373">
      <c r="A14373" s="58"/>
    </row>
    <row r="14374">
      <c r="A14374" s="58"/>
    </row>
    <row r="14375">
      <c r="A14375" s="58"/>
    </row>
    <row r="14376">
      <c r="A14376" s="58"/>
    </row>
    <row r="14377">
      <c r="A14377" s="58"/>
    </row>
    <row r="14378">
      <c r="A14378" s="58"/>
    </row>
    <row r="14379">
      <c r="A14379" s="58"/>
    </row>
    <row r="14380">
      <c r="A14380" s="58"/>
    </row>
    <row r="14381">
      <c r="A14381" s="58"/>
    </row>
    <row r="14382">
      <c r="A14382" s="58"/>
    </row>
    <row r="14383">
      <c r="A14383" s="58"/>
    </row>
    <row r="14384">
      <c r="A14384" s="58"/>
    </row>
    <row r="14385">
      <c r="A14385" s="58"/>
    </row>
    <row r="14386">
      <c r="A14386" s="58"/>
    </row>
    <row r="14387">
      <c r="A14387" s="58"/>
    </row>
    <row r="14388">
      <c r="A14388" s="58"/>
    </row>
    <row r="14389">
      <c r="A14389" s="58"/>
    </row>
    <row r="14390">
      <c r="A14390" s="58"/>
    </row>
    <row r="14391">
      <c r="A14391" s="58"/>
    </row>
    <row r="14392">
      <c r="A14392" s="58"/>
    </row>
    <row r="14393">
      <c r="A14393" s="58"/>
    </row>
    <row r="14394">
      <c r="A14394" s="58"/>
    </row>
    <row r="14395">
      <c r="A14395" s="58"/>
    </row>
    <row r="14396">
      <c r="A14396" s="58"/>
    </row>
    <row r="14397">
      <c r="A14397" s="58"/>
    </row>
    <row r="14398">
      <c r="A14398" s="58"/>
    </row>
    <row r="14399">
      <c r="A14399" s="58"/>
    </row>
    <row r="14400">
      <c r="A14400" s="58"/>
    </row>
    <row r="14401">
      <c r="A14401" s="58"/>
    </row>
    <row r="14402">
      <c r="A14402" s="58"/>
    </row>
    <row r="14403">
      <c r="A14403" s="58"/>
    </row>
    <row r="14404">
      <c r="A14404" s="58"/>
    </row>
    <row r="14405">
      <c r="A14405" s="58"/>
    </row>
    <row r="14406">
      <c r="A14406" s="58"/>
    </row>
    <row r="14407">
      <c r="A14407" s="58"/>
    </row>
    <row r="14408">
      <c r="A14408" s="58"/>
    </row>
    <row r="14409">
      <c r="A14409" s="58"/>
    </row>
    <row r="14410">
      <c r="A14410" s="58"/>
    </row>
    <row r="14411">
      <c r="A14411" s="58"/>
    </row>
    <row r="14412">
      <c r="A14412" s="58"/>
    </row>
    <row r="14413">
      <c r="A14413" s="58"/>
    </row>
    <row r="14414">
      <c r="A14414" s="58"/>
    </row>
    <row r="14415">
      <c r="A14415" s="58"/>
    </row>
    <row r="14416">
      <c r="A14416" s="58"/>
    </row>
    <row r="14417">
      <c r="A14417" s="58"/>
    </row>
    <row r="14418">
      <c r="A14418" s="58"/>
    </row>
    <row r="14419">
      <c r="A14419" s="58"/>
    </row>
    <row r="14420">
      <c r="A14420" s="58"/>
    </row>
    <row r="14421">
      <c r="A14421" s="58"/>
    </row>
    <row r="14422">
      <c r="A14422" s="58"/>
    </row>
    <row r="14423">
      <c r="A14423" s="58"/>
    </row>
    <row r="14424">
      <c r="A14424" s="58"/>
    </row>
    <row r="14425">
      <c r="A14425" s="58"/>
    </row>
    <row r="14426">
      <c r="A14426" s="58"/>
    </row>
    <row r="14427">
      <c r="A14427" s="58"/>
    </row>
    <row r="14428">
      <c r="A14428" s="58"/>
    </row>
    <row r="14429">
      <c r="A14429" s="58"/>
    </row>
    <row r="14430">
      <c r="A14430" s="58"/>
    </row>
    <row r="14431">
      <c r="A14431" s="58"/>
    </row>
    <row r="14432">
      <c r="A14432" s="58"/>
    </row>
    <row r="14433">
      <c r="A14433" s="58"/>
    </row>
    <row r="14434">
      <c r="A14434" s="58"/>
    </row>
    <row r="14435">
      <c r="A14435" s="58"/>
    </row>
    <row r="14436">
      <c r="A14436" s="58"/>
    </row>
    <row r="14437">
      <c r="A14437" s="58"/>
    </row>
    <row r="14438">
      <c r="A14438" s="58"/>
    </row>
    <row r="14439">
      <c r="A14439" s="58"/>
    </row>
    <row r="14440">
      <c r="A14440" s="58"/>
    </row>
    <row r="14441">
      <c r="A14441" s="58"/>
    </row>
    <row r="14442">
      <c r="A14442" s="58"/>
    </row>
    <row r="14443">
      <c r="A14443" s="58"/>
    </row>
    <row r="14444">
      <c r="A14444" s="58"/>
    </row>
    <row r="14445">
      <c r="A14445" s="58"/>
    </row>
    <row r="14446">
      <c r="A14446" s="58"/>
    </row>
    <row r="14447">
      <c r="A14447" s="58"/>
    </row>
    <row r="14448">
      <c r="A14448" s="58"/>
    </row>
    <row r="14449">
      <c r="A14449" s="58"/>
    </row>
    <row r="14450">
      <c r="A14450" s="58"/>
    </row>
    <row r="14451">
      <c r="A14451" s="58"/>
    </row>
    <row r="14452">
      <c r="A14452" s="58"/>
    </row>
    <row r="14453">
      <c r="A14453" s="58"/>
    </row>
    <row r="14454">
      <c r="A14454" s="58"/>
    </row>
    <row r="14455">
      <c r="A14455" s="58"/>
    </row>
    <row r="14456">
      <c r="A14456" s="58"/>
    </row>
    <row r="14457">
      <c r="A14457" s="58"/>
    </row>
    <row r="14458">
      <c r="A14458" s="58"/>
    </row>
    <row r="14459">
      <c r="A14459" s="58"/>
    </row>
    <row r="14460">
      <c r="A14460" s="58"/>
    </row>
    <row r="14461">
      <c r="A14461" s="58"/>
    </row>
    <row r="14462">
      <c r="A14462" s="58"/>
    </row>
    <row r="14463">
      <c r="A14463" s="58"/>
    </row>
    <row r="14464">
      <c r="A14464" s="58"/>
    </row>
    <row r="14465">
      <c r="A14465" s="58"/>
    </row>
    <row r="14466">
      <c r="A14466" s="58"/>
    </row>
    <row r="14467">
      <c r="A14467" s="58"/>
    </row>
    <row r="14468">
      <c r="A14468" s="58"/>
    </row>
    <row r="14469">
      <c r="A14469" s="58"/>
    </row>
    <row r="14470">
      <c r="A14470" s="58"/>
    </row>
    <row r="14471">
      <c r="A14471" s="58"/>
    </row>
    <row r="14472">
      <c r="A14472" s="58"/>
    </row>
    <row r="14473">
      <c r="A14473" s="58"/>
    </row>
    <row r="14474">
      <c r="A14474" s="58"/>
    </row>
    <row r="14475">
      <c r="A14475" s="58"/>
    </row>
    <row r="14476">
      <c r="A14476" s="58"/>
    </row>
    <row r="14477">
      <c r="A14477" s="58"/>
    </row>
    <row r="14478">
      <c r="A14478" s="58"/>
    </row>
    <row r="14479">
      <c r="A14479" s="58"/>
    </row>
    <row r="14480">
      <c r="A14480" s="58"/>
    </row>
    <row r="14481">
      <c r="A14481" s="58"/>
    </row>
    <row r="14482">
      <c r="A14482" s="58"/>
    </row>
    <row r="14483">
      <c r="A14483" s="58"/>
    </row>
    <row r="14484">
      <c r="A14484" s="58"/>
    </row>
    <row r="14485">
      <c r="A14485" s="58"/>
    </row>
    <row r="14486">
      <c r="A14486" s="58"/>
    </row>
    <row r="14487">
      <c r="A14487" s="58"/>
    </row>
    <row r="14488">
      <c r="A14488" s="58"/>
    </row>
    <row r="14489">
      <c r="A14489" s="58"/>
    </row>
    <row r="14490">
      <c r="A14490" s="58"/>
    </row>
    <row r="14491">
      <c r="A14491" s="58"/>
    </row>
    <row r="14492">
      <c r="A14492" s="58"/>
    </row>
    <row r="14493">
      <c r="A14493" s="58"/>
    </row>
    <row r="14494">
      <c r="A14494" s="58"/>
    </row>
    <row r="14495">
      <c r="A14495" s="58"/>
    </row>
    <row r="14496">
      <c r="A14496" s="58"/>
    </row>
    <row r="14497">
      <c r="A14497" s="58"/>
    </row>
    <row r="14498">
      <c r="A14498" s="58"/>
    </row>
    <row r="14499">
      <c r="A14499" s="58"/>
    </row>
    <row r="14500">
      <c r="A14500" s="58"/>
    </row>
    <row r="14501">
      <c r="A14501" s="58"/>
    </row>
    <row r="14502">
      <c r="A14502" s="58"/>
    </row>
    <row r="14503">
      <c r="A14503" s="58"/>
    </row>
    <row r="14504">
      <c r="A14504" s="58"/>
    </row>
    <row r="14505">
      <c r="A14505" s="58"/>
    </row>
    <row r="14506">
      <c r="A14506" s="58"/>
    </row>
    <row r="14507">
      <c r="A14507" s="58"/>
    </row>
    <row r="14508">
      <c r="A14508" s="58"/>
    </row>
    <row r="14509">
      <c r="A14509" s="58"/>
    </row>
    <row r="14510">
      <c r="A14510" s="58"/>
    </row>
    <row r="14511">
      <c r="A14511" s="58"/>
    </row>
    <row r="14512">
      <c r="A14512" s="58"/>
    </row>
    <row r="14513">
      <c r="A14513" s="58"/>
    </row>
    <row r="14514">
      <c r="A14514" s="58"/>
    </row>
    <row r="14515">
      <c r="A14515" s="58"/>
    </row>
    <row r="14516">
      <c r="A14516" s="58"/>
    </row>
    <row r="14517">
      <c r="A14517" s="58"/>
    </row>
    <row r="14518">
      <c r="A14518" s="58"/>
    </row>
    <row r="14519">
      <c r="A14519" s="58"/>
    </row>
    <row r="14520">
      <c r="A14520" s="58"/>
    </row>
    <row r="14521">
      <c r="A14521" s="58"/>
    </row>
    <row r="14522">
      <c r="A14522" s="58"/>
    </row>
    <row r="14523">
      <c r="A14523" s="58"/>
    </row>
    <row r="14524">
      <c r="A14524" s="58"/>
    </row>
    <row r="14525">
      <c r="A14525" s="58"/>
    </row>
    <row r="14526">
      <c r="A14526" s="58"/>
    </row>
    <row r="14527">
      <c r="A14527" s="58"/>
    </row>
    <row r="14528">
      <c r="A14528" s="58"/>
    </row>
    <row r="14529">
      <c r="A14529" s="58"/>
    </row>
    <row r="14530">
      <c r="A14530" s="58"/>
    </row>
    <row r="14531">
      <c r="A14531" s="58"/>
    </row>
    <row r="14532">
      <c r="A14532" s="58"/>
    </row>
    <row r="14533">
      <c r="A14533" s="58"/>
    </row>
    <row r="14534">
      <c r="A14534" s="58"/>
    </row>
    <row r="14535">
      <c r="A14535" s="58"/>
    </row>
    <row r="14536">
      <c r="A14536" s="58"/>
    </row>
    <row r="14537">
      <c r="A14537" s="58"/>
    </row>
    <row r="14538">
      <c r="A14538" s="58"/>
    </row>
    <row r="14539">
      <c r="A14539" s="58"/>
    </row>
    <row r="14540">
      <c r="A14540" s="58"/>
    </row>
    <row r="14541">
      <c r="A14541" s="58"/>
    </row>
    <row r="14542">
      <c r="A14542" s="58"/>
    </row>
    <row r="14543">
      <c r="A14543" s="58"/>
    </row>
    <row r="14544">
      <c r="A14544" s="58"/>
    </row>
    <row r="14545">
      <c r="A14545" s="58"/>
    </row>
    <row r="14546">
      <c r="A14546" s="58"/>
    </row>
    <row r="14547">
      <c r="A14547" s="58"/>
    </row>
    <row r="14548">
      <c r="A14548" s="58"/>
    </row>
    <row r="14549">
      <c r="A14549" s="58"/>
    </row>
    <row r="14550">
      <c r="A14550" s="58"/>
    </row>
    <row r="14551">
      <c r="A14551" s="58"/>
    </row>
    <row r="14552">
      <c r="A14552" s="58"/>
    </row>
    <row r="14553">
      <c r="A14553" s="58"/>
    </row>
    <row r="14554">
      <c r="A14554" s="58"/>
    </row>
    <row r="14555">
      <c r="A14555" s="58"/>
    </row>
    <row r="14556">
      <c r="A14556" s="58"/>
    </row>
    <row r="14557">
      <c r="A14557" s="58"/>
    </row>
    <row r="14558">
      <c r="A14558" s="58"/>
    </row>
    <row r="14559">
      <c r="A14559" s="58"/>
    </row>
    <row r="14560">
      <c r="A14560" s="58"/>
    </row>
    <row r="14561">
      <c r="A14561" s="58"/>
    </row>
    <row r="14562">
      <c r="A14562" s="58"/>
    </row>
    <row r="14563">
      <c r="A14563" s="58"/>
    </row>
    <row r="14564">
      <c r="A14564" s="58"/>
    </row>
    <row r="14565">
      <c r="A14565" s="58"/>
    </row>
    <row r="14566">
      <c r="A14566" s="58"/>
    </row>
    <row r="14567">
      <c r="A14567" s="58"/>
    </row>
    <row r="14568">
      <c r="A14568" s="58"/>
    </row>
    <row r="14569">
      <c r="A14569" s="58"/>
    </row>
    <row r="14570">
      <c r="A14570" s="58"/>
    </row>
    <row r="14571">
      <c r="A14571" s="58"/>
    </row>
    <row r="14572">
      <c r="A14572" s="58"/>
    </row>
    <row r="14573">
      <c r="A14573" s="58"/>
    </row>
    <row r="14574">
      <c r="A14574" s="58"/>
    </row>
    <row r="14575">
      <c r="A14575" s="58"/>
    </row>
    <row r="14576">
      <c r="A14576" s="58"/>
    </row>
    <row r="14577">
      <c r="A14577" s="58"/>
    </row>
    <row r="14578">
      <c r="A14578" s="58"/>
    </row>
    <row r="14579">
      <c r="A14579" s="58"/>
    </row>
    <row r="14580">
      <c r="A14580" s="58"/>
    </row>
    <row r="14581">
      <c r="A14581" s="58"/>
    </row>
    <row r="14582">
      <c r="A14582" s="58"/>
    </row>
    <row r="14583">
      <c r="A14583" s="58"/>
    </row>
    <row r="14584">
      <c r="A14584" s="58"/>
    </row>
    <row r="14585">
      <c r="A14585" s="58"/>
    </row>
    <row r="14586">
      <c r="A14586" s="58"/>
    </row>
    <row r="14587">
      <c r="A14587" s="58"/>
    </row>
    <row r="14588">
      <c r="A14588" s="58"/>
    </row>
    <row r="14589">
      <c r="A14589" s="58"/>
    </row>
    <row r="14590">
      <c r="A14590" s="58"/>
    </row>
    <row r="14591">
      <c r="A14591" s="58"/>
    </row>
    <row r="14592">
      <c r="A14592" s="58"/>
    </row>
    <row r="14593">
      <c r="A14593" s="58"/>
    </row>
    <row r="14594">
      <c r="A14594" s="58"/>
    </row>
    <row r="14595">
      <c r="A14595" s="58"/>
    </row>
    <row r="14596">
      <c r="A14596" s="58"/>
    </row>
    <row r="14597">
      <c r="A14597" s="58"/>
    </row>
    <row r="14598">
      <c r="A14598" s="58"/>
    </row>
    <row r="14599">
      <c r="A14599" s="58"/>
    </row>
    <row r="14600">
      <c r="A14600" s="58"/>
    </row>
    <row r="14601">
      <c r="A14601" s="58"/>
    </row>
    <row r="14602">
      <c r="A14602" s="58"/>
    </row>
    <row r="14603">
      <c r="A14603" s="58"/>
    </row>
    <row r="14604">
      <c r="A14604" s="58"/>
    </row>
    <row r="14605">
      <c r="A14605" s="58"/>
    </row>
    <row r="14606">
      <c r="A14606" s="58"/>
    </row>
    <row r="14607">
      <c r="A14607" s="58"/>
    </row>
    <row r="14608">
      <c r="A14608" s="58"/>
    </row>
    <row r="14609">
      <c r="A14609" s="58"/>
    </row>
    <row r="14610">
      <c r="A14610" s="58"/>
    </row>
    <row r="14611">
      <c r="A14611" s="58"/>
    </row>
    <row r="14612">
      <c r="A14612" s="58"/>
    </row>
    <row r="14613">
      <c r="A14613" s="58"/>
    </row>
    <row r="14614">
      <c r="A14614" s="58"/>
    </row>
    <row r="14615">
      <c r="A14615" s="58"/>
    </row>
    <row r="14616">
      <c r="A14616" s="58"/>
    </row>
    <row r="14617">
      <c r="A14617" s="58"/>
    </row>
    <row r="14618">
      <c r="A14618" s="58"/>
    </row>
    <row r="14619">
      <c r="A14619" s="58"/>
    </row>
    <row r="14620">
      <c r="A14620" s="58"/>
    </row>
    <row r="14621">
      <c r="A14621" s="58"/>
    </row>
    <row r="14622">
      <c r="A14622" s="58"/>
    </row>
    <row r="14623">
      <c r="A14623" s="58"/>
    </row>
    <row r="14624">
      <c r="A14624" s="58"/>
    </row>
    <row r="14625">
      <c r="A14625" s="58"/>
    </row>
    <row r="14626">
      <c r="A14626" s="58"/>
    </row>
    <row r="14627">
      <c r="A14627" s="58"/>
    </row>
    <row r="14628">
      <c r="A14628" s="58"/>
    </row>
    <row r="14629">
      <c r="A14629" s="58"/>
    </row>
    <row r="14630">
      <c r="A14630" s="58"/>
    </row>
    <row r="14631">
      <c r="A14631" s="58"/>
    </row>
    <row r="14632">
      <c r="A14632" s="58"/>
    </row>
    <row r="14633">
      <c r="A14633" s="58"/>
    </row>
    <row r="14634">
      <c r="A14634" s="58"/>
    </row>
    <row r="14635">
      <c r="A14635" s="58"/>
    </row>
    <row r="14636">
      <c r="A14636" s="58"/>
    </row>
    <row r="14637">
      <c r="A14637" s="58"/>
    </row>
    <row r="14638">
      <c r="A14638" s="58"/>
    </row>
    <row r="14639">
      <c r="A14639" s="58"/>
    </row>
    <row r="14640">
      <c r="A14640" s="58"/>
    </row>
    <row r="14641">
      <c r="A14641" s="58"/>
    </row>
    <row r="14642">
      <c r="A14642" s="58"/>
    </row>
    <row r="14643">
      <c r="A14643" s="58"/>
    </row>
    <row r="14644">
      <c r="A14644" s="58"/>
    </row>
    <row r="14645">
      <c r="A14645" s="58"/>
    </row>
    <row r="14646">
      <c r="A14646" s="58"/>
    </row>
    <row r="14647">
      <c r="A14647" s="58"/>
    </row>
    <row r="14648">
      <c r="A14648" s="58"/>
    </row>
    <row r="14649">
      <c r="A14649" s="58"/>
    </row>
    <row r="14650">
      <c r="A14650" s="58"/>
    </row>
    <row r="14651">
      <c r="A14651" s="58"/>
    </row>
    <row r="14652">
      <c r="A14652" s="58"/>
    </row>
    <row r="14653">
      <c r="A14653" s="58"/>
    </row>
    <row r="14654">
      <c r="A14654" s="58"/>
    </row>
    <row r="14655">
      <c r="A14655" s="58"/>
    </row>
    <row r="14656">
      <c r="A14656" s="58"/>
    </row>
    <row r="14657">
      <c r="A14657" s="58"/>
    </row>
    <row r="14658">
      <c r="A14658" s="58"/>
    </row>
    <row r="14659">
      <c r="A14659" s="58"/>
    </row>
    <row r="14660">
      <c r="A14660" s="58"/>
    </row>
    <row r="14661">
      <c r="A14661" s="58"/>
    </row>
    <row r="14662">
      <c r="A14662" s="58"/>
    </row>
    <row r="14663">
      <c r="A14663" s="58"/>
    </row>
    <row r="14664">
      <c r="A14664" s="58"/>
    </row>
    <row r="14665">
      <c r="A14665" s="58"/>
    </row>
    <row r="14666">
      <c r="A14666" s="58"/>
    </row>
    <row r="14667">
      <c r="A14667" s="58"/>
    </row>
    <row r="14668">
      <c r="A14668" s="58"/>
    </row>
    <row r="14669">
      <c r="A14669" s="58"/>
    </row>
    <row r="14670">
      <c r="A14670" s="58"/>
    </row>
    <row r="14671">
      <c r="A14671" s="58"/>
    </row>
    <row r="14672">
      <c r="A14672" s="58"/>
    </row>
    <row r="14673">
      <c r="A14673" s="58"/>
    </row>
    <row r="14674">
      <c r="A14674" s="58"/>
    </row>
    <row r="14675">
      <c r="A14675" s="58"/>
    </row>
    <row r="14676">
      <c r="A14676" s="58"/>
    </row>
    <row r="14677">
      <c r="A14677" s="58"/>
    </row>
    <row r="14678">
      <c r="A14678" s="58"/>
    </row>
    <row r="14679">
      <c r="A14679" s="58"/>
    </row>
    <row r="14680">
      <c r="A14680" s="58"/>
    </row>
    <row r="14681">
      <c r="A14681" s="58"/>
    </row>
    <row r="14682">
      <c r="A14682" s="58"/>
    </row>
    <row r="14683">
      <c r="A14683" s="58"/>
    </row>
    <row r="14684">
      <c r="A14684" s="58"/>
    </row>
    <row r="14685">
      <c r="A14685" s="58"/>
    </row>
    <row r="14686">
      <c r="A14686" s="58"/>
    </row>
    <row r="14687">
      <c r="A14687" s="58"/>
    </row>
    <row r="14688">
      <c r="A14688" s="58"/>
    </row>
    <row r="14689">
      <c r="A14689" s="58"/>
    </row>
    <row r="14690">
      <c r="A14690" s="58"/>
    </row>
    <row r="14691">
      <c r="A14691" s="58"/>
    </row>
    <row r="14692">
      <c r="A14692" s="58"/>
    </row>
    <row r="14693">
      <c r="A14693" s="58"/>
    </row>
    <row r="14694">
      <c r="A14694" s="58"/>
    </row>
    <row r="14695">
      <c r="A14695" s="58"/>
    </row>
    <row r="14696">
      <c r="A14696" s="58"/>
    </row>
    <row r="14697">
      <c r="A14697" s="58"/>
    </row>
    <row r="14698">
      <c r="A14698" s="58"/>
    </row>
    <row r="14699">
      <c r="A14699" s="58"/>
    </row>
    <row r="14700">
      <c r="A14700" s="58"/>
    </row>
    <row r="14701">
      <c r="A14701" s="58"/>
    </row>
    <row r="14702">
      <c r="A14702" s="58"/>
    </row>
    <row r="14703">
      <c r="A14703" s="58"/>
    </row>
    <row r="14704">
      <c r="A14704" s="58"/>
    </row>
    <row r="14705">
      <c r="A14705" s="58"/>
    </row>
    <row r="14706">
      <c r="A14706" s="58"/>
    </row>
    <row r="14707">
      <c r="A14707" s="58"/>
    </row>
    <row r="14708">
      <c r="A14708" s="58"/>
    </row>
    <row r="14709">
      <c r="A14709" s="58"/>
    </row>
    <row r="14710">
      <c r="A14710" s="58"/>
    </row>
    <row r="14711">
      <c r="A14711" s="58"/>
    </row>
    <row r="14712">
      <c r="A14712" s="58"/>
    </row>
    <row r="14713">
      <c r="A14713" s="58"/>
    </row>
    <row r="14714">
      <c r="A14714" s="58"/>
    </row>
    <row r="14715">
      <c r="A14715" s="58"/>
    </row>
    <row r="14716">
      <c r="A14716" s="58"/>
    </row>
    <row r="14717">
      <c r="A14717" s="58"/>
    </row>
    <row r="14718">
      <c r="A14718" s="58"/>
    </row>
    <row r="14719">
      <c r="A14719" s="58"/>
    </row>
    <row r="14720">
      <c r="A14720" s="58"/>
    </row>
    <row r="14721">
      <c r="A14721" s="58"/>
    </row>
    <row r="14722">
      <c r="A14722" s="58"/>
    </row>
    <row r="14723">
      <c r="A14723" s="58"/>
    </row>
    <row r="14724">
      <c r="A14724" s="58"/>
    </row>
    <row r="14725">
      <c r="A14725" s="58"/>
    </row>
    <row r="14726">
      <c r="A14726" s="58"/>
    </row>
    <row r="14727">
      <c r="A14727" s="58"/>
    </row>
    <row r="14728">
      <c r="A14728" s="58"/>
    </row>
    <row r="14729">
      <c r="A14729" s="58"/>
    </row>
    <row r="14730">
      <c r="A14730" s="58"/>
    </row>
    <row r="14731">
      <c r="A14731" s="58"/>
    </row>
    <row r="14732">
      <c r="A14732" s="58"/>
    </row>
    <row r="14733">
      <c r="A14733" s="58"/>
    </row>
    <row r="14734">
      <c r="A14734" s="58"/>
    </row>
    <row r="14735">
      <c r="A14735" s="58"/>
    </row>
    <row r="14736">
      <c r="A14736" s="58"/>
    </row>
    <row r="14737">
      <c r="A14737" s="58"/>
    </row>
    <row r="14738">
      <c r="A14738" s="58"/>
    </row>
    <row r="14739">
      <c r="A14739" s="58"/>
    </row>
    <row r="14740">
      <c r="A14740" s="58"/>
    </row>
    <row r="14741">
      <c r="A14741" s="58"/>
    </row>
    <row r="14742">
      <c r="A14742" s="58"/>
    </row>
    <row r="14743">
      <c r="A14743" s="58"/>
    </row>
    <row r="14744">
      <c r="A14744" s="58"/>
    </row>
    <row r="14745">
      <c r="A14745" s="58"/>
    </row>
    <row r="14746">
      <c r="A14746" s="58"/>
    </row>
    <row r="14747">
      <c r="A14747" s="58"/>
    </row>
    <row r="14748">
      <c r="A14748" s="58"/>
    </row>
    <row r="14749">
      <c r="A14749" s="58"/>
    </row>
    <row r="14750">
      <c r="A14750" s="58"/>
    </row>
    <row r="14751">
      <c r="A14751" s="58"/>
    </row>
    <row r="14752">
      <c r="A14752" s="58"/>
    </row>
    <row r="14753">
      <c r="A14753" s="58"/>
    </row>
    <row r="14754">
      <c r="A14754" s="58"/>
    </row>
    <row r="14755">
      <c r="A14755" s="58"/>
    </row>
    <row r="14756">
      <c r="A14756" s="58"/>
    </row>
    <row r="14757">
      <c r="A14757" s="58"/>
    </row>
    <row r="14758">
      <c r="A14758" s="58"/>
    </row>
    <row r="14759">
      <c r="A14759" s="58"/>
    </row>
    <row r="14760">
      <c r="A14760" s="58"/>
    </row>
    <row r="14761">
      <c r="A14761" s="58"/>
    </row>
    <row r="14762">
      <c r="A14762" s="58"/>
    </row>
    <row r="14763">
      <c r="A14763" s="58"/>
    </row>
    <row r="14764">
      <c r="A14764" s="58"/>
    </row>
    <row r="14765">
      <c r="A14765" s="58"/>
    </row>
    <row r="14766">
      <c r="A14766" s="58"/>
    </row>
    <row r="14767">
      <c r="A14767" s="58"/>
    </row>
    <row r="14768">
      <c r="A14768" s="58"/>
    </row>
    <row r="14769">
      <c r="A14769" s="58"/>
    </row>
    <row r="14770">
      <c r="A14770" s="58"/>
    </row>
    <row r="14771">
      <c r="A14771" s="58"/>
    </row>
    <row r="14772">
      <c r="A14772" s="58"/>
    </row>
    <row r="14773">
      <c r="A14773" s="58"/>
    </row>
    <row r="14774">
      <c r="A14774" s="58"/>
    </row>
    <row r="14775">
      <c r="A14775" s="58"/>
    </row>
    <row r="14776">
      <c r="A14776" s="58"/>
    </row>
    <row r="14777">
      <c r="A14777" s="58"/>
    </row>
    <row r="14778">
      <c r="A14778" s="58"/>
    </row>
    <row r="14779">
      <c r="A14779" s="58"/>
    </row>
    <row r="14780">
      <c r="A14780" s="58"/>
    </row>
    <row r="14781">
      <c r="A14781" s="58"/>
    </row>
    <row r="14782">
      <c r="A14782" s="58"/>
    </row>
    <row r="14783">
      <c r="A14783" s="58"/>
    </row>
    <row r="14784">
      <c r="A14784" s="58"/>
    </row>
    <row r="14785">
      <c r="A14785" s="58"/>
    </row>
    <row r="14786">
      <c r="A14786" s="58"/>
    </row>
    <row r="14787">
      <c r="A14787" s="58"/>
    </row>
    <row r="14788">
      <c r="A14788" s="58"/>
    </row>
    <row r="14789">
      <c r="A14789" s="58"/>
    </row>
    <row r="14790">
      <c r="A14790" s="58"/>
    </row>
    <row r="14791">
      <c r="A14791" s="58"/>
    </row>
    <row r="14792">
      <c r="A14792" s="58"/>
    </row>
    <row r="14793">
      <c r="A14793" s="58"/>
    </row>
    <row r="14794">
      <c r="A14794" s="58"/>
    </row>
    <row r="14795">
      <c r="A14795" s="58"/>
    </row>
    <row r="14796">
      <c r="A14796" s="58"/>
    </row>
    <row r="14797">
      <c r="A14797" s="58"/>
    </row>
    <row r="14798">
      <c r="A14798" s="58"/>
    </row>
    <row r="14799">
      <c r="A14799" s="58"/>
    </row>
    <row r="14800">
      <c r="A14800" s="58"/>
    </row>
    <row r="14801">
      <c r="A14801" s="58"/>
    </row>
    <row r="14802">
      <c r="A14802" s="58"/>
    </row>
    <row r="14803">
      <c r="A14803" s="58"/>
    </row>
    <row r="14804">
      <c r="A14804" s="58"/>
    </row>
    <row r="14805">
      <c r="A14805" s="58"/>
    </row>
    <row r="14806">
      <c r="A14806" s="58"/>
    </row>
    <row r="14807">
      <c r="A14807" s="58"/>
    </row>
    <row r="14808">
      <c r="A14808" s="58"/>
    </row>
    <row r="14809">
      <c r="A14809" s="58"/>
    </row>
    <row r="14810">
      <c r="A14810" s="58"/>
    </row>
    <row r="14811">
      <c r="A14811" s="58"/>
    </row>
    <row r="14812">
      <c r="A14812" s="58"/>
    </row>
    <row r="14813">
      <c r="A14813" s="58"/>
    </row>
    <row r="14814">
      <c r="A14814" s="58"/>
    </row>
    <row r="14815">
      <c r="A14815" s="58"/>
    </row>
    <row r="14816">
      <c r="A14816" s="58"/>
    </row>
    <row r="14817">
      <c r="A14817" s="58"/>
    </row>
    <row r="14818">
      <c r="A14818" s="58"/>
    </row>
    <row r="14819">
      <c r="A14819" s="58"/>
    </row>
    <row r="14820">
      <c r="A14820" s="58"/>
    </row>
    <row r="14821">
      <c r="A14821" s="58"/>
    </row>
    <row r="14822">
      <c r="A14822" s="58"/>
    </row>
    <row r="14823">
      <c r="A14823" s="58"/>
    </row>
    <row r="14824">
      <c r="A14824" s="58"/>
    </row>
    <row r="14825">
      <c r="A14825" s="58"/>
    </row>
    <row r="14826">
      <c r="A14826" s="58"/>
    </row>
    <row r="14827">
      <c r="A14827" s="58"/>
    </row>
    <row r="14828">
      <c r="A14828" s="58"/>
    </row>
    <row r="14829">
      <c r="A14829" s="58"/>
    </row>
    <row r="14830">
      <c r="A14830" s="58"/>
    </row>
    <row r="14831">
      <c r="A14831" s="58"/>
    </row>
    <row r="14832">
      <c r="A14832" s="58"/>
    </row>
    <row r="14833">
      <c r="A14833" s="58"/>
    </row>
    <row r="14834">
      <c r="A14834" s="58"/>
    </row>
    <row r="14835">
      <c r="A14835" s="58"/>
    </row>
    <row r="14836">
      <c r="A14836" s="58"/>
    </row>
    <row r="14837">
      <c r="A14837" s="58"/>
    </row>
    <row r="14838">
      <c r="A14838" s="58"/>
    </row>
    <row r="14839">
      <c r="A14839" s="58"/>
    </row>
    <row r="14840">
      <c r="A14840" s="58"/>
    </row>
    <row r="14841">
      <c r="A14841" s="58"/>
    </row>
    <row r="14842">
      <c r="A14842" s="58"/>
    </row>
    <row r="14843">
      <c r="A14843" s="58"/>
    </row>
    <row r="14844">
      <c r="A14844" s="58"/>
    </row>
    <row r="14845">
      <c r="A14845" s="58"/>
    </row>
    <row r="14846">
      <c r="A14846" s="58"/>
    </row>
    <row r="14847">
      <c r="A14847" s="58"/>
    </row>
    <row r="14848">
      <c r="A14848" s="58"/>
    </row>
    <row r="14849">
      <c r="A14849" s="58"/>
    </row>
    <row r="14850">
      <c r="A14850" s="58"/>
    </row>
    <row r="14851">
      <c r="A14851" s="58"/>
    </row>
    <row r="14852">
      <c r="A14852" s="58"/>
    </row>
    <row r="14853">
      <c r="A14853" s="58"/>
    </row>
    <row r="14854">
      <c r="A14854" s="58"/>
    </row>
    <row r="14855">
      <c r="A14855" s="58"/>
    </row>
    <row r="14856">
      <c r="A14856" s="58"/>
    </row>
    <row r="14857">
      <c r="A14857" s="58"/>
    </row>
    <row r="14858">
      <c r="A14858" s="58"/>
    </row>
    <row r="14859">
      <c r="A14859" s="58"/>
    </row>
    <row r="14860">
      <c r="A14860" s="58"/>
    </row>
    <row r="14861">
      <c r="A14861" s="58"/>
    </row>
    <row r="14862">
      <c r="A14862" s="58"/>
    </row>
    <row r="14863">
      <c r="A14863" s="58"/>
    </row>
    <row r="14864">
      <c r="A14864" s="58"/>
    </row>
    <row r="14865">
      <c r="A14865" s="58"/>
    </row>
    <row r="14866">
      <c r="A14866" s="58"/>
    </row>
    <row r="14867">
      <c r="A14867" s="58"/>
    </row>
    <row r="14868">
      <c r="A14868" s="58"/>
    </row>
    <row r="14869">
      <c r="A14869" s="58"/>
    </row>
    <row r="14870">
      <c r="A14870" s="58"/>
    </row>
    <row r="14871">
      <c r="A14871" s="58"/>
    </row>
    <row r="14872">
      <c r="A14872" s="58"/>
    </row>
    <row r="14873">
      <c r="A14873" s="58"/>
    </row>
    <row r="14874">
      <c r="A14874" s="58"/>
    </row>
    <row r="14875">
      <c r="A14875" s="58"/>
    </row>
    <row r="14876">
      <c r="A14876" s="58"/>
    </row>
    <row r="14877">
      <c r="A14877" s="58"/>
    </row>
    <row r="14878">
      <c r="A14878" s="58"/>
    </row>
    <row r="14879">
      <c r="A14879" s="58"/>
    </row>
    <row r="14880">
      <c r="A14880" s="58"/>
    </row>
    <row r="14881">
      <c r="A14881" s="58"/>
    </row>
    <row r="14882">
      <c r="A14882" s="58"/>
    </row>
    <row r="14883">
      <c r="A14883" s="58"/>
    </row>
    <row r="14884">
      <c r="A14884" s="58"/>
    </row>
    <row r="14885">
      <c r="A14885" s="58"/>
    </row>
    <row r="14886">
      <c r="A14886" s="58"/>
    </row>
    <row r="14887">
      <c r="A14887" s="58"/>
    </row>
    <row r="14888">
      <c r="A14888" s="58"/>
    </row>
    <row r="14889">
      <c r="A14889" s="58"/>
    </row>
    <row r="14890">
      <c r="A14890" s="58"/>
    </row>
    <row r="14891">
      <c r="A14891" s="58"/>
    </row>
    <row r="14892">
      <c r="A14892" s="58"/>
    </row>
    <row r="14893">
      <c r="A14893" s="58"/>
    </row>
    <row r="14894">
      <c r="A14894" s="58"/>
    </row>
    <row r="14895">
      <c r="A14895" s="58"/>
    </row>
    <row r="14896">
      <c r="A14896" s="58"/>
    </row>
    <row r="14897">
      <c r="A14897" s="58"/>
    </row>
    <row r="14898">
      <c r="A14898" s="58"/>
    </row>
    <row r="14899">
      <c r="A14899" s="58"/>
    </row>
    <row r="14900">
      <c r="A14900" s="58"/>
    </row>
    <row r="14901">
      <c r="A14901" s="58"/>
    </row>
    <row r="14902">
      <c r="A14902" s="58"/>
    </row>
    <row r="14903">
      <c r="A14903" s="58"/>
    </row>
    <row r="14904">
      <c r="A14904" s="58"/>
    </row>
    <row r="14905">
      <c r="A14905" s="58"/>
    </row>
    <row r="14906">
      <c r="A14906" s="58"/>
    </row>
    <row r="14907">
      <c r="A14907" s="58"/>
    </row>
    <row r="14908">
      <c r="A14908" s="58"/>
    </row>
    <row r="14909">
      <c r="A14909" s="58"/>
    </row>
    <row r="14910">
      <c r="A14910" s="58"/>
    </row>
    <row r="14911">
      <c r="A14911" s="58"/>
    </row>
    <row r="14912">
      <c r="A14912" s="58"/>
    </row>
    <row r="14913">
      <c r="A14913" s="58"/>
    </row>
    <row r="14914">
      <c r="A14914" s="58"/>
    </row>
    <row r="14915">
      <c r="A14915" s="58"/>
    </row>
    <row r="14916">
      <c r="A14916" s="58"/>
    </row>
    <row r="14917">
      <c r="A14917" s="58"/>
    </row>
    <row r="14918">
      <c r="A14918" s="58"/>
    </row>
    <row r="14919">
      <c r="A14919" s="58"/>
    </row>
    <row r="14920">
      <c r="A14920" s="58"/>
    </row>
    <row r="14921">
      <c r="A14921" s="58"/>
    </row>
    <row r="14922">
      <c r="A14922" s="58"/>
    </row>
    <row r="14923">
      <c r="A14923" s="58"/>
    </row>
    <row r="14924">
      <c r="A14924" s="58"/>
    </row>
    <row r="14925">
      <c r="A14925" s="58"/>
    </row>
    <row r="14926">
      <c r="A14926" s="58"/>
    </row>
    <row r="14927">
      <c r="A14927" s="58"/>
    </row>
    <row r="14928">
      <c r="A14928" s="58"/>
    </row>
    <row r="14929">
      <c r="A14929" s="58"/>
    </row>
    <row r="14930">
      <c r="A14930" s="58"/>
    </row>
    <row r="14931">
      <c r="A14931" s="58"/>
    </row>
    <row r="14932">
      <c r="A14932" s="58"/>
    </row>
    <row r="14933">
      <c r="A14933" s="58"/>
    </row>
    <row r="14934">
      <c r="A14934" s="58"/>
    </row>
    <row r="14935">
      <c r="A14935" s="58"/>
    </row>
    <row r="14936">
      <c r="A14936" s="58"/>
    </row>
    <row r="14937">
      <c r="A14937" s="58"/>
    </row>
    <row r="14938">
      <c r="A14938" s="58"/>
    </row>
    <row r="14939">
      <c r="A14939" s="58"/>
    </row>
    <row r="14940">
      <c r="A14940" s="58"/>
    </row>
    <row r="14941">
      <c r="A14941" s="58"/>
    </row>
    <row r="14942">
      <c r="A14942" s="58"/>
    </row>
    <row r="14943">
      <c r="A14943" s="58"/>
    </row>
    <row r="14944">
      <c r="A14944" s="58"/>
    </row>
    <row r="14945">
      <c r="A14945" s="58"/>
    </row>
    <row r="14946">
      <c r="A14946" s="58"/>
    </row>
    <row r="14947">
      <c r="A14947" s="58"/>
    </row>
    <row r="14948">
      <c r="A14948" s="58"/>
    </row>
    <row r="14949">
      <c r="A14949" s="58"/>
    </row>
    <row r="14950">
      <c r="A14950" s="58"/>
    </row>
    <row r="14951">
      <c r="A14951" s="58"/>
    </row>
    <row r="14952">
      <c r="A14952" s="58"/>
    </row>
    <row r="14953">
      <c r="A14953" s="58"/>
    </row>
    <row r="14954">
      <c r="A14954" s="58"/>
    </row>
    <row r="14955">
      <c r="A14955" s="58"/>
    </row>
    <row r="14956">
      <c r="A14956" s="58"/>
    </row>
    <row r="14957">
      <c r="A14957" s="58"/>
    </row>
    <row r="14958">
      <c r="A14958" s="58"/>
    </row>
    <row r="14959">
      <c r="A14959" s="58"/>
    </row>
    <row r="14960">
      <c r="A14960" s="58"/>
    </row>
    <row r="14961">
      <c r="A14961" s="58"/>
    </row>
    <row r="14962">
      <c r="A14962" s="58"/>
    </row>
    <row r="14963">
      <c r="A14963" s="58"/>
    </row>
    <row r="14964">
      <c r="A14964" s="58"/>
    </row>
    <row r="14965">
      <c r="A14965" s="58"/>
    </row>
    <row r="14966">
      <c r="A14966" s="58"/>
    </row>
    <row r="14967">
      <c r="A14967" s="58"/>
    </row>
    <row r="14968">
      <c r="A14968" s="58"/>
    </row>
    <row r="14969">
      <c r="A14969" s="58"/>
    </row>
    <row r="14970">
      <c r="A14970" s="58"/>
    </row>
    <row r="14971">
      <c r="A14971" s="58"/>
    </row>
    <row r="14972">
      <c r="A14972" s="58"/>
    </row>
    <row r="14973">
      <c r="A14973" s="58"/>
    </row>
    <row r="14974">
      <c r="A14974" s="58"/>
    </row>
    <row r="14975">
      <c r="A14975" s="58"/>
    </row>
    <row r="14976">
      <c r="A14976" s="58"/>
    </row>
    <row r="14977">
      <c r="A14977" s="58"/>
    </row>
    <row r="14978">
      <c r="A14978" s="58"/>
    </row>
    <row r="14979">
      <c r="A14979" s="58"/>
    </row>
    <row r="14980">
      <c r="A14980" s="58"/>
    </row>
    <row r="14981">
      <c r="A14981" s="58"/>
    </row>
    <row r="14982">
      <c r="A14982" s="58"/>
    </row>
    <row r="14983">
      <c r="A14983" s="58"/>
    </row>
    <row r="14984">
      <c r="A14984" s="58"/>
    </row>
    <row r="14985">
      <c r="A14985" s="58"/>
    </row>
    <row r="14986">
      <c r="A14986" s="58"/>
    </row>
    <row r="14987">
      <c r="A14987" s="58"/>
    </row>
    <row r="14988">
      <c r="A14988" s="58"/>
    </row>
    <row r="14989">
      <c r="A14989" s="58"/>
    </row>
    <row r="14990">
      <c r="A14990" s="58"/>
    </row>
    <row r="14991">
      <c r="A14991" s="58"/>
    </row>
    <row r="14992">
      <c r="A14992" s="58"/>
    </row>
    <row r="14993">
      <c r="A14993" s="58"/>
    </row>
    <row r="14994">
      <c r="A14994" s="58"/>
    </row>
    <row r="14995">
      <c r="A14995" s="58"/>
    </row>
    <row r="14996">
      <c r="A14996" s="58"/>
    </row>
    <row r="14997">
      <c r="A14997" s="58"/>
    </row>
    <row r="14998">
      <c r="A14998" s="58"/>
    </row>
    <row r="14999">
      <c r="A14999" s="58"/>
    </row>
    <row r="15000">
      <c r="A15000" s="58"/>
    </row>
    <row r="15001">
      <c r="A15001" s="58"/>
    </row>
    <row r="15002">
      <c r="A15002" s="58"/>
    </row>
    <row r="15003">
      <c r="A15003" s="58"/>
    </row>
    <row r="15004">
      <c r="A15004" s="58"/>
    </row>
    <row r="15005">
      <c r="A15005" s="58"/>
    </row>
    <row r="15006">
      <c r="A15006" s="58"/>
    </row>
    <row r="15007">
      <c r="A15007" s="58"/>
    </row>
    <row r="15008">
      <c r="A15008" s="58"/>
    </row>
    <row r="15009">
      <c r="A15009" s="58"/>
    </row>
    <row r="15010">
      <c r="A15010" s="58"/>
    </row>
    <row r="15011">
      <c r="A15011" s="58"/>
    </row>
    <row r="15012">
      <c r="A15012" s="58"/>
    </row>
    <row r="15013">
      <c r="A15013" s="58"/>
    </row>
    <row r="15014">
      <c r="A15014" s="58"/>
    </row>
    <row r="15015">
      <c r="A15015" s="58"/>
    </row>
    <row r="15016">
      <c r="A15016" s="58"/>
    </row>
    <row r="15017">
      <c r="A15017" s="58"/>
    </row>
    <row r="15018">
      <c r="A15018" s="58"/>
    </row>
    <row r="15019">
      <c r="A15019" s="58"/>
    </row>
    <row r="15020">
      <c r="A15020" s="58"/>
    </row>
    <row r="15021">
      <c r="A15021" s="58"/>
    </row>
    <row r="15022">
      <c r="A15022" s="58"/>
    </row>
    <row r="15023">
      <c r="A15023" s="58"/>
    </row>
    <row r="15024">
      <c r="A15024" s="58"/>
    </row>
    <row r="15025">
      <c r="A15025" s="58"/>
    </row>
    <row r="15026">
      <c r="A15026" s="58"/>
    </row>
    <row r="15027">
      <c r="A15027" s="58"/>
    </row>
    <row r="15028">
      <c r="A15028" s="58"/>
    </row>
    <row r="15029">
      <c r="A15029" s="58"/>
    </row>
    <row r="15030">
      <c r="A15030" s="58"/>
    </row>
    <row r="15031">
      <c r="A15031" s="58"/>
    </row>
    <row r="15032">
      <c r="A15032" s="58"/>
    </row>
    <row r="15033">
      <c r="A15033" s="58"/>
    </row>
    <row r="15034">
      <c r="A15034" s="58"/>
    </row>
    <row r="15035">
      <c r="A15035" s="58"/>
    </row>
    <row r="15036">
      <c r="A15036" s="58"/>
    </row>
    <row r="15037">
      <c r="A15037" s="58"/>
    </row>
    <row r="15038">
      <c r="A15038" s="58"/>
    </row>
    <row r="15039">
      <c r="A15039" s="58"/>
    </row>
    <row r="15040">
      <c r="A15040" s="58"/>
    </row>
    <row r="15041">
      <c r="A15041" s="58"/>
    </row>
    <row r="15042">
      <c r="A15042" s="58"/>
    </row>
    <row r="15043">
      <c r="A15043" s="58"/>
    </row>
    <row r="15044">
      <c r="A15044" s="58"/>
    </row>
    <row r="15045">
      <c r="A15045" s="58"/>
    </row>
    <row r="15046">
      <c r="A15046" s="58"/>
    </row>
    <row r="15047">
      <c r="A15047" s="58"/>
    </row>
    <row r="15048">
      <c r="A15048" s="58"/>
    </row>
    <row r="15049">
      <c r="A15049" s="58"/>
    </row>
    <row r="15050">
      <c r="A15050" s="58"/>
    </row>
    <row r="15051">
      <c r="A15051" s="58"/>
    </row>
    <row r="15052">
      <c r="A15052" s="58"/>
    </row>
    <row r="15053">
      <c r="A15053" s="58"/>
    </row>
    <row r="15054">
      <c r="A15054" s="58"/>
    </row>
    <row r="15055">
      <c r="A15055" s="58"/>
    </row>
    <row r="15056">
      <c r="A15056" s="58"/>
    </row>
    <row r="15057">
      <c r="A15057" s="58"/>
    </row>
    <row r="15058">
      <c r="A15058" s="58"/>
    </row>
    <row r="15059">
      <c r="A15059" s="58"/>
    </row>
    <row r="15060">
      <c r="A15060" s="58"/>
    </row>
    <row r="15061">
      <c r="A15061" s="58"/>
    </row>
    <row r="15062">
      <c r="A15062" s="58"/>
    </row>
    <row r="15063">
      <c r="A15063" s="58"/>
    </row>
    <row r="15064">
      <c r="A15064" s="58"/>
    </row>
    <row r="15065">
      <c r="A15065" s="58"/>
    </row>
    <row r="15066">
      <c r="A15066" s="58"/>
    </row>
    <row r="15067">
      <c r="A15067" s="58"/>
    </row>
    <row r="15068">
      <c r="A15068" s="58"/>
    </row>
    <row r="15069">
      <c r="A15069" s="58"/>
    </row>
    <row r="15070">
      <c r="A15070" s="58"/>
    </row>
    <row r="15071">
      <c r="A15071" s="58"/>
    </row>
    <row r="15072">
      <c r="A15072" s="58"/>
    </row>
    <row r="15073">
      <c r="A15073" s="58"/>
    </row>
    <row r="15074">
      <c r="A15074" s="58"/>
    </row>
    <row r="15075">
      <c r="A15075" s="58"/>
    </row>
    <row r="15076">
      <c r="A15076" s="58"/>
    </row>
    <row r="15077">
      <c r="A15077" s="58"/>
    </row>
    <row r="15078">
      <c r="A15078" s="58"/>
    </row>
    <row r="15079">
      <c r="A15079" s="58"/>
    </row>
    <row r="15080">
      <c r="A15080" s="58"/>
    </row>
    <row r="15081">
      <c r="A15081" s="58"/>
    </row>
    <row r="15082">
      <c r="A15082" s="58"/>
    </row>
    <row r="15083">
      <c r="A15083" s="58"/>
    </row>
    <row r="15084">
      <c r="A15084" s="58"/>
    </row>
    <row r="15085">
      <c r="A15085" s="58"/>
    </row>
    <row r="15086">
      <c r="A15086" s="58"/>
    </row>
    <row r="15087">
      <c r="A15087" s="58"/>
    </row>
    <row r="15088">
      <c r="A15088" s="58"/>
    </row>
    <row r="15089">
      <c r="A15089" s="58"/>
    </row>
    <row r="15090">
      <c r="A15090" s="58"/>
    </row>
    <row r="15091">
      <c r="A15091" s="58"/>
    </row>
    <row r="15092">
      <c r="A15092" s="58"/>
    </row>
    <row r="15093">
      <c r="A15093" s="58"/>
    </row>
    <row r="15094">
      <c r="A15094" s="58"/>
    </row>
    <row r="15095">
      <c r="A15095" s="58"/>
    </row>
    <row r="15096">
      <c r="A15096" s="58"/>
    </row>
    <row r="15097">
      <c r="A15097" s="58"/>
    </row>
    <row r="15098">
      <c r="A15098" s="58"/>
    </row>
    <row r="15099">
      <c r="A15099" s="58"/>
    </row>
    <row r="15100">
      <c r="A15100" s="58"/>
    </row>
    <row r="15101">
      <c r="A15101" s="58"/>
    </row>
    <row r="15102">
      <c r="A15102" s="58"/>
    </row>
    <row r="15103">
      <c r="A15103" s="58"/>
    </row>
    <row r="15104">
      <c r="A15104" s="58"/>
    </row>
    <row r="15105">
      <c r="A15105" s="58"/>
    </row>
    <row r="15106">
      <c r="A15106" s="58"/>
    </row>
    <row r="15107">
      <c r="A15107" s="58"/>
    </row>
    <row r="15108">
      <c r="A15108" s="58"/>
    </row>
    <row r="15109">
      <c r="A15109" s="58"/>
    </row>
    <row r="15110">
      <c r="A15110" s="58"/>
    </row>
    <row r="15111">
      <c r="A15111" s="58"/>
    </row>
    <row r="15112">
      <c r="A15112" s="58"/>
    </row>
    <row r="15113">
      <c r="A15113" s="58"/>
    </row>
    <row r="15114">
      <c r="A15114" s="58"/>
    </row>
    <row r="15115">
      <c r="A15115" s="58"/>
    </row>
    <row r="15116">
      <c r="A15116" s="58"/>
    </row>
    <row r="15117">
      <c r="A15117" s="58"/>
    </row>
    <row r="15118">
      <c r="A15118" s="58"/>
    </row>
    <row r="15119">
      <c r="A15119" s="58"/>
    </row>
    <row r="15120">
      <c r="A15120" s="58"/>
    </row>
    <row r="15121">
      <c r="A15121" s="58"/>
    </row>
    <row r="15122">
      <c r="A15122" s="58"/>
    </row>
    <row r="15123">
      <c r="A15123" s="58"/>
    </row>
    <row r="15124">
      <c r="A15124" s="58"/>
    </row>
    <row r="15125">
      <c r="A15125" s="58"/>
    </row>
    <row r="15126">
      <c r="A15126" s="58"/>
    </row>
    <row r="15127">
      <c r="A15127" s="58"/>
    </row>
    <row r="15128">
      <c r="A15128" s="58"/>
    </row>
    <row r="15129">
      <c r="A15129" s="58"/>
    </row>
    <row r="15130">
      <c r="A15130" s="58"/>
    </row>
    <row r="15131">
      <c r="A15131" s="58"/>
    </row>
    <row r="15132">
      <c r="A15132" s="58"/>
    </row>
    <row r="15133">
      <c r="A15133" s="58"/>
    </row>
    <row r="15134">
      <c r="A15134" s="58"/>
    </row>
    <row r="15135">
      <c r="A15135" s="58"/>
    </row>
    <row r="15136">
      <c r="A15136" s="58"/>
    </row>
    <row r="15137">
      <c r="A15137" s="58"/>
    </row>
    <row r="15138">
      <c r="A15138" s="58"/>
    </row>
    <row r="15139">
      <c r="A15139" s="58"/>
    </row>
    <row r="15140">
      <c r="A15140" s="58"/>
    </row>
    <row r="15141">
      <c r="A15141" s="58"/>
    </row>
    <row r="15142">
      <c r="A15142" s="58"/>
    </row>
    <row r="15143">
      <c r="A15143" s="58"/>
    </row>
    <row r="15144">
      <c r="A15144" s="58"/>
    </row>
    <row r="15145">
      <c r="A15145" s="58"/>
    </row>
    <row r="15146">
      <c r="A15146" s="58"/>
    </row>
    <row r="15147">
      <c r="A15147" s="58"/>
    </row>
    <row r="15148">
      <c r="A15148" s="58"/>
    </row>
    <row r="15149">
      <c r="A15149" s="58"/>
    </row>
    <row r="15150">
      <c r="A15150" s="58"/>
    </row>
    <row r="15151">
      <c r="A15151" s="58"/>
    </row>
    <row r="15152">
      <c r="A15152" s="58"/>
    </row>
    <row r="15153">
      <c r="A15153" s="58"/>
    </row>
    <row r="15154">
      <c r="A15154" s="58"/>
    </row>
    <row r="15155">
      <c r="A15155" s="58"/>
    </row>
    <row r="15156">
      <c r="A15156" s="58"/>
    </row>
    <row r="15157">
      <c r="A15157" s="58"/>
    </row>
    <row r="15158">
      <c r="A15158" s="58"/>
    </row>
    <row r="15159">
      <c r="A15159" s="58"/>
    </row>
    <row r="15160">
      <c r="A15160" s="58"/>
    </row>
    <row r="15161">
      <c r="A15161" s="58"/>
    </row>
    <row r="15162">
      <c r="A15162" s="58"/>
    </row>
    <row r="15163">
      <c r="A15163" s="58"/>
    </row>
    <row r="15164">
      <c r="A15164" s="58"/>
    </row>
    <row r="15165">
      <c r="A15165" s="58"/>
    </row>
    <row r="15166">
      <c r="A15166" s="58"/>
    </row>
    <row r="15167">
      <c r="A15167" s="58"/>
    </row>
    <row r="15168">
      <c r="A15168" s="58"/>
    </row>
    <row r="15169">
      <c r="A15169" s="58"/>
    </row>
    <row r="15170">
      <c r="A15170" s="58"/>
    </row>
    <row r="15171">
      <c r="A15171" s="58"/>
    </row>
    <row r="15172">
      <c r="A15172" s="58"/>
    </row>
    <row r="15173">
      <c r="A15173" s="58"/>
    </row>
    <row r="15174">
      <c r="A15174" s="58"/>
    </row>
    <row r="15175">
      <c r="A15175" s="58"/>
    </row>
    <row r="15176">
      <c r="A15176" s="58"/>
    </row>
    <row r="15177">
      <c r="A15177" s="58"/>
    </row>
    <row r="15178">
      <c r="A15178" s="58"/>
    </row>
    <row r="15179">
      <c r="A15179" s="58"/>
    </row>
    <row r="15180">
      <c r="A15180" s="58"/>
    </row>
    <row r="15181">
      <c r="A15181" s="58"/>
    </row>
    <row r="15182">
      <c r="A15182" s="58"/>
    </row>
    <row r="15183">
      <c r="A15183" s="58"/>
    </row>
    <row r="15184">
      <c r="A15184" s="58"/>
    </row>
    <row r="15185">
      <c r="A15185" s="58"/>
    </row>
    <row r="15186">
      <c r="A15186" s="58"/>
    </row>
    <row r="15187">
      <c r="A15187" s="58"/>
    </row>
    <row r="15188">
      <c r="A15188" s="58"/>
    </row>
    <row r="15189">
      <c r="A15189" s="58"/>
    </row>
    <row r="15190">
      <c r="A15190" s="58"/>
    </row>
    <row r="15191">
      <c r="A15191" s="58"/>
    </row>
    <row r="15192">
      <c r="A15192" s="58"/>
    </row>
    <row r="15193">
      <c r="A15193" s="58"/>
    </row>
    <row r="15194">
      <c r="A15194" s="58"/>
    </row>
    <row r="15195">
      <c r="A15195" s="58"/>
    </row>
    <row r="15196">
      <c r="A15196" s="58"/>
    </row>
    <row r="15197">
      <c r="A15197" s="58"/>
    </row>
    <row r="15198">
      <c r="A15198" s="58"/>
    </row>
    <row r="15199">
      <c r="A15199" s="58"/>
    </row>
    <row r="15200">
      <c r="A15200" s="58"/>
    </row>
    <row r="15201">
      <c r="A15201" s="58"/>
    </row>
    <row r="15202">
      <c r="A15202" s="58"/>
    </row>
    <row r="15203">
      <c r="A15203" s="58"/>
    </row>
    <row r="15204">
      <c r="A15204" s="58"/>
    </row>
    <row r="15205">
      <c r="A15205" s="58"/>
    </row>
    <row r="15206">
      <c r="A15206" s="58"/>
    </row>
    <row r="15207">
      <c r="A15207" s="58"/>
    </row>
    <row r="15208">
      <c r="A15208" s="58"/>
    </row>
    <row r="15209">
      <c r="A15209" s="58"/>
    </row>
    <row r="15210">
      <c r="A15210" s="58"/>
    </row>
    <row r="15211">
      <c r="A15211" s="58"/>
    </row>
    <row r="15212">
      <c r="A15212" s="58"/>
    </row>
    <row r="15213">
      <c r="A15213" s="58"/>
    </row>
    <row r="15214">
      <c r="A15214" s="58"/>
    </row>
    <row r="15215">
      <c r="A15215" s="58"/>
    </row>
    <row r="15216">
      <c r="A15216" s="58"/>
    </row>
    <row r="15217">
      <c r="A15217" s="58"/>
    </row>
    <row r="15218">
      <c r="A15218" s="58"/>
    </row>
    <row r="15219">
      <c r="A15219" s="58"/>
    </row>
    <row r="15220">
      <c r="A15220" s="58"/>
    </row>
    <row r="15221">
      <c r="A15221" s="58"/>
    </row>
    <row r="15222">
      <c r="A15222" s="58"/>
    </row>
    <row r="15223">
      <c r="A15223" s="58"/>
    </row>
    <row r="15224">
      <c r="A15224" s="58"/>
    </row>
    <row r="15225">
      <c r="A15225" s="58"/>
    </row>
    <row r="15226">
      <c r="A15226" s="58"/>
    </row>
    <row r="15227">
      <c r="A15227" s="58"/>
    </row>
    <row r="15228">
      <c r="A15228" s="58"/>
    </row>
    <row r="15229">
      <c r="A15229" s="58"/>
    </row>
    <row r="15230">
      <c r="A15230" s="58"/>
    </row>
    <row r="15231">
      <c r="A15231" s="58"/>
    </row>
    <row r="15232">
      <c r="A15232" s="58"/>
    </row>
    <row r="15233">
      <c r="A15233" s="58"/>
    </row>
    <row r="15234">
      <c r="A15234" s="58"/>
    </row>
    <row r="15235">
      <c r="A15235" s="58"/>
    </row>
    <row r="15236">
      <c r="A15236" s="58"/>
    </row>
    <row r="15237">
      <c r="A15237" s="58"/>
    </row>
    <row r="15238">
      <c r="A15238" s="58"/>
    </row>
    <row r="15239">
      <c r="A15239" s="58"/>
    </row>
    <row r="15240">
      <c r="A15240" s="58"/>
    </row>
    <row r="15241">
      <c r="A15241" s="58"/>
    </row>
    <row r="15242">
      <c r="A15242" s="58"/>
    </row>
    <row r="15243">
      <c r="A15243" s="58"/>
    </row>
    <row r="15244">
      <c r="A15244" s="58"/>
    </row>
    <row r="15245">
      <c r="A15245" s="58"/>
    </row>
    <row r="15246">
      <c r="A15246" s="58"/>
    </row>
    <row r="15247">
      <c r="A15247" s="58"/>
    </row>
    <row r="15248">
      <c r="A15248" s="58"/>
    </row>
    <row r="15249">
      <c r="A15249" s="58"/>
    </row>
    <row r="15250">
      <c r="A15250" s="58"/>
    </row>
    <row r="15251">
      <c r="A15251" s="58"/>
    </row>
    <row r="15252">
      <c r="A15252" s="58"/>
    </row>
    <row r="15253">
      <c r="A15253" s="58"/>
    </row>
    <row r="15254">
      <c r="A15254" s="58"/>
    </row>
    <row r="15255">
      <c r="A15255" s="58"/>
    </row>
    <row r="15256">
      <c r="A15256" s="58"/>
    </row>
    <row r="15257">
      <c r="A15257" s="58"/>
    </row>
    <row r="15258">
      <c r="A15258" s="58"/>
    </row>
    <row r="15259">
      <c r="A15259" s="58"/>
    </row>
    <row r="15260">
      <c r="A15260" s="58"/>
    </row>
    <row r="15261">
      <c r="A15261" s="58"/>
    </row>
    <row r="15262">
      <c r="A15262" s="58"/>
    </row>
    <row r="15263">
      <c r="A15263" s="58"/>
    </row>
    <row r="15264">
      <c r="A15264" s="58"/>
    </row>
    <row r="15265">
      <c r="A15265" s="58"/>
    </row>
    <row r="15266">
      <c r="A15266" s="58"/>
    </row>
    <row r="15267">
      <c r="A15267" s="58"/>
    </row>
    <row r="15268">
      <c r="A15268" s="58"/>
    </row>
    <row r="15269">
      <c r="A15269" s="58"/>
    </row>
    <row r="15270">
      <c r="A15270" s="58"/>
    </row>
    <row r="15271">
      <c r="A15271" s="58"/>
    </row>
    <row r="15272">
      <c r="A15272" s="58"/>
    </row>
    <row r="15273">
      <c r="A15273" s="58"/>
    </row>
    <row r="15274">
      <c r="A15274" s="58"/>
    </row>
    <row r="15275">
      <c r="A15275" s="58"/>
    </row>
    <row r="15276">
      <c r="A15276" s="58"/>
    </row>
    <row r="15277">
      <c r="A15277" s="58"/>
    </row>
    <row r="15278">
      <c r="A15278" s="58"/>
    </row>
    <row r="15279">
      <c r="A15279" s="58"/>
    </row>
    <row r="15280">
      <c r="A15280" s="58"/>
    </row>
    <row r="15281">
      <c r="A15281" s="58"/>
    </row>
    <row r="15282">
      <c r="A15282" s="58"/>
    </row>
    <row r="15283">
      <c r="A15283" s="58"/>
    </row>
    <row r="15284">
      <c r="A15284" s="58"/>
    </row>
    <row r="15285">
      <c r="A15285" s="58"/>
    </row>
    <row r="15286">
      <c r="A15286" s="58"/>
    </row>
    <row r="15287">
      <c r="A15287" s="58"/>
    </row>
    <row r="15288">
      <c r="A15288" s="58"/>
    </row>
    <row r="15289">
      <c r="A15289" s="58"/>
    </row>
    <row r="15290">
      <c r="A15290" s="58"/>
    </row>
    <row r="15291">
      <c r="A15291" s="58"/>
    </row>
    <row r="15292">
      <c r="A15292" s="58"/>
    </row>
    <row r="15293">
      <c r="A15293" s="58"/>
    </row>
    <row r="15294">
      <c r="A15294" s="58"/>
    </row>
    <row r="15295">
      <c r="A15295" s="58"/>
    </row>
    <row r="15296">
      <c r="A15296" s="58"/>
    </row>
    <row r="15297">
      <c r="A15297" s="58"/>
    </row>
    <row r="15298">
      <c r="A15298" s="58"/>
    </row>
    <row r="15299">
      <c r="A15299" s="58"/>
    </row>
    <row r="15300">
      <c r="A15300" s="58"/>
    </row>
    <row r="15301">
      <c r="A15301" s="58"/>
    </row>
    <row r="15302">
      <c r="A15302" s="58"/>
    </row>
    <row r="15303">
      <c r="A15303" s="58"/>
    </row>
    <row r="15304">
      <c r="A15304" s="58"/>
    </row>
    <row r="15305">
      <c r="A15305" s="58"/>
    </row>
    <row r="15306">
      <c r="A15306" s="58"/>
    </row>
    <row r="15307">
      <c r="A15307" s="58"/>
    </row>
    <row r="15308">
      <c r="A15308" s="58"/>
    </row>
    <row r="15309">
      <c r="A15309" s="58"/>
    </row>
    <row r="15310">
      <c r="A15310" s="58"/>
    </row>
    <row r="15311">
      <c r="A15311" s="58"/>
    </row>
    <row r="15312">
      <c r="A15312" s="58"/>
    </row>
    <row r="15313">
      <c r="A15313" s="58"/>
    </row>
    <row r="15314">
      <c r="A15314" s="58"/>
    </row>
    <row r="15315">
      <c r="A15315" s="58"/>
    </row>
    <row r="15316">
      <c r="A15316" s="58"/>
    </row>
    <row r="15317">
      <c r="A15317" s="58"/>
    </row>
    <row r="15318">
      <c r="A15318" s="58"/>
    </row>
    <row r="15319">
      <c r="A15319" s="58"/>
    </row>
    <row r="15320">
      <c r="A15320" s="58"/>
    </row>
    <row r="15321">
      <c r="A15321" s="58"/>
    </row>
    <row r="15322">
      <c r="A15322" s="58"/>
    </row>
    <row r="15323">
      <c r="A15323" s="58"/>
    </row>
    <row r="15324">
      <c r="A15324" s="58"/>
    </row>
    <row r="15325">
      <c r="A15325" s="58"/>
    </row>
    <row r="15326">
      <c r="A15326" s="58"/>
    </row>
    <row r="15327">
      <c r="A15327" s="58"/>
    </row>
    <row r="15328">
      <c r="A15328" s="58"/>
    </row>
    <row r="15329">
      <c r="A15329" s="58"/>
    </row>
    <row r="15330">
      <c r="A15330" s="58"/>
    </row>
    <row r="15331">
      <c r="A15331" s="58"/>
    </row>
    <row r="15332">
      <c r="A15332" s="58"/>
    </row>
    <row r="15333">
      <c r="A15333" s="58"/>
    </row>
    <row r="15334">
      <c r="A15334" s="58"/>
    </row>
    <row r="15335">
      <c r="A15335" s="58"/>
    </row>
    <row r="15336">
      <c r="A15336" s="58"/>
    </row>
    <row r="15337">
      <c r="A15337" s="58"/>
    </row>
    <row r="15338">
      <c r="A15338" s="58"/>
    </row>
    <row r="15339">
      <c r="A15339" s="58"/>
    </row>
    <row r="15340">
      <c r="A15340" s="58"/>
    </row>
    <row r="15341">
      <c r="A15341" s="58"/>
    </row>
    <row r="15342">
      <c r="A15342" s="58"/>
    </row>
    <row r="15343">
      <c r="A15343" s="58"/>
    </row>
    <row r="15344">
      <c r="A15344" s="58"/>
    </row>
    <row r="15345">
      <c r="A15345" s="58"/>
    </row>
    <row r="15346">
      <c r="A15346" s="58"/>
    </row>
    <row r="15347">
      <c r="A15347" s="58"/>
    </row>
    <row r="15348">
      <c r="A15348" s="58"/>
    </row>
    <row r="15349">
      <c r="A15349" s="58"/>
    </row>
    <row r="15350">
      <c r="A15350" s="58"/>
    </row>
    <row r="15351">
      <c r="A15351" s="58"/>
    </row>
    <row r="15352">
      <c r="A15352" s="58"/>
    </row>
    <row r="15353">
      <c r="A15353" s="58"/>
    </row>
    <row r="15354">
      <c r="A15354" s="58"/>
    </row>
    <row r="15355">
      <c r="A15355" s="58"/>
    </row>
    <row r="15356">
      <c r="A15356" s="58"/>
    </row>
    <row r="15357">
      <c r="A15357" s="58"/>
    </row>
    <row r="15358">
      <c r="A15358" s="58"/>
    </row>
    <row r="15359">
      <c r="A15359" s="58"/>
    </row>
    <row r="15360">
      <c r="A15360" s="58"/>
    </row>
    <row r="15361">
      <c r="A15361" s="58"/>
    </row>
    <row r="15362">
      <c r="A15362" s="58"/>
    </row>
    <row r="15363">
      <c r="A15363" s="58"/>
    </row>
    <row r="15364">
      <c r="A15364" s="58"/>
    </row>
    <row r="15365">
      <c r="A15365" s="58"/>
    </row>
    <row r="15366">
      <c r="A15366" s="58"/>
    </row>
    <row r="15367">
      <c r="A15367" s="58"/>
    </row>
    <row r="15368">
      <c r="A15368" s="58"/>
    </row>
    <row r="15369">
      <c r="A15369" s="58"/>
    </row>
    <row r="15370">
      <c r="A15370" s="58"/>
    </row>
    <row r="15371">
      <c r="A15371" s="58"/>
    </row>
    <row r="15372">
      <c r="A15372" s="58"/>
    </row>
    <row r="15373">
      <c r="A15373" s="58"/>
    </row>
    <row r="15374">
      <c r="A15374" s="58"/>
    </row>
    <row r="15375">
      <c r="A15375" s="58"/>
    </row>
    <row r="15376">
      <c r="A15376" s="58"/>
    </row>
    <row r="15377">
      <c r="A15377" s="58"/>
    </row>
    <row r="15378">
      <c r="A15378" s="58"/>
    </row>
    <row r="15379">
      <c r="A15379" s="58"/>
    </row>
    <row r="15380">
      <c r="A15380" s="58"/>
    </row>
    <row r="15381">
      <c r="A15381" s="58"/>
    </row>
    <row r="15382">
      <c r="A15382" s="58"/>
    </row>
    <row r="15383">
      <c r="A15383" s="58"/>
    </row>
    <row r="15384">
      <c r="A15384" s="58"/>
    </row>
    <row r="15385">
      <c r="A15385" s="58"/>
    </row>
    <row r="15386">
      <c r="A15386" s="58"/>
    </row>
    <row r="15387">
      <c r="A15387" s="58"/>
    </row>
    <row r="15388">
      <c r="A15388" s="58"/>
    </row>
    <row r="15389">
      <c r="A15389" s="58"/>
    </row>
    <row r="15390">
      <c r="A15390" s="58"/>
    </row>
    <row r="15391">
      <c r="A15391" s="58"/>
    </row>
    <row r="15392">
      <c r="A15392" s="58"/>
    </row>
    <row r="15393">
      <c r="A15393" s="58"/>
    </row>
    <row r="15394">
      <c r="A15394" s="58"/>
    </row>
    <row r="15395">
      <c r="A15395" s="58"/>
    </row>
    <row r="15396">
      <c r="A15396" s="58"/>
    </row>
    <row r="15397">
      <c r="A15397" s="58"/>
    </row>
    <row r="15398">
      <c r="A15398" s="58"/>
    </row>
    <row r="15399">
      <c r="A15399" s="58"/>
    </row>
    <row r="15400">
      <c r="A15400" s="58"/>
    </row>
    <row r="15401">
      <c r="A15401" s="58"/>
    </row>
    <row r="15402">
      <c r="A15402" s="58"/>
    </row>
    <row r="15403">
      <c r="A15403" s="58"/>
    </row>
    <row r="15404">
      <c r="A15404" s="58"/>
    </row>
    <row r="15405">
      <c r="A15405" s="58"/>
    </row>
    <row r="15406">
      <c r="A15406" s="58"/>
    </row>
    <row r="15407">
      <c r="A15407" s="58"/>
    </row>
    <row r="15408">
      <c r="A15408" s="58"/>
    </row>
    <row r="15409">
      <c r="A15409" s="58"/>
    </row>
    <row r="15410">
      <c r="A15410" s="58"/>
    </row>
    <row r="15411">
      <c r="A15411" s="58"/>
    </row>
    <row r="15412">
      <c r="A15412" s="58"/>
    </row>
    <row r="15413">
      <c r="A15413" s="58"/>
    </row>
    <row r="15414">
      <c r="A15414" s="58"/>
    </row>
    <row r="15415">
      <c r="A15415" s="58"/>
    </row>
    <row r="15416">
      <c r="A15416" s="58"/>
    </row>
    <row r="15417">
      <c r="A15417" s="58"/>
    </row>
    <row r="15418">
      <c r="A15418" s="58"/>
    </row>
    <row r="15419">
      <c r="A15419" s="58"/>
    </row>
    <row r="15420">
      <c r="A15420" s="58"/>
    </row>
    <row r="15421">
      <c r="A15421" s="58"/>
    </row>
    <row r="15422">
      <c r="A15422" s="58"/>
    </row>
    <row r="15423">
      <c r="A15423" s="58"/>
    </row>
    <row r="15424">
      <c r="A15424" s="58"/>
    </row>
    <row r="15425">
      <c r="A15425" s="58"/>
    </row>
    <row r="15426">
      <c r="A15426" s="58"/>
    </row>
    <row r="15427">
      <c r="A15427" s="58"/>
    </row>
    <row r="15428">
      <c r="A15428" s="58"/>
    </row>
    <row r="15429">
      <c r="A15429" s="58"/>
    </row>
    <row r="15430">
      <c r="A15430" s="58"/>
    </row>
    <row r="15431">
      <c r="A15431" s="58"/>
    </row>
    <row r="15432">
      <c r="A15432" s="58"/>
    </row>
    <row r="15433">
      <c r="A15433" s="58"/>
    </row>
    <row r="15434">
      <c r="A15434" s="58"/>
    </row>
    <row r="15435">
      <c r="A15435" s="58"/>
    </row>
    <row r="15436">
      <c r="A15436" s="58"/>
    </row>
    <row r="15437">
      <c r="A15437" s="58"/>
    </row>
    <row r="15438">
      <c r="A15438" s="58"/>
    </row>
    <row r="15439">
      <c r="A15439" s="58"/>
    </row>
    <row r="15440">
      <c r="A15440" s="58"/>
    </row>
    <row r="15441">
      <c r="A15441" s="58"/>
    </row>
    <row r="15442">
      <c r="A15442" s="58"/>
    </row>
    <row r="15443">
      <c r="A15443" s="58"/>
    </row>
    <row r="15444">
      <c r="A15444" s="58"/>
    </row>
    <row r="15445">
      <c r="A15445" s="58"/>
    </row>
    <row r="15446">
      <c r="A15446" s="58"/>
    </row>
    <row r="15447">
      <c r="A15447" s="58"/>
    </row>
    <row r="15448">
      <c r="A15448" s="58"/>
    </row>
    <row r="15449">
      <c r="A15449" s="58"/>
    </row>
    <row r="15450">
      <c r="A15450" s="58"/>
    </row>
    <row r="15451">
      <c r="A15451" s="58"/>
    </row>
    <row r="15452">
      <c r="A15452" s="58"/>
    </row>
    <row r="15453">
      <c r="A15453" s="58"/>
    </row>
    <row r="15454">
      <c r="A15454" s="58"/>
    </row>
    <row r="15455">
      <c r="A15455" s="58"/>
    </row>
    <row r="15456">
      <c r="A15456" s="58"/>
    </row>
    <row r="15457">
      <c r="A15457" s="58"/>
    </row>
    <row r="15458">
      <c r="A15458" s="58"/>
    </row>
    <row r="15459">
      <c r="A15459" s="58"/>
    </row>
    <row r="15460">
      <c r="A15460" s="58"/>
    </row>
    <row r="15461">
      <c r="A15461" s="58"/>
    </row>
    <row r="15462">
      <c r="A15462" s="58"/>
    </row>
    <row r="15463">
      <c r="A15463" s="58"/>
    </row>
    <row r="15464">
      <c r="A15464" s="58"/>
    </row>
    <row r="15465">
      <c r="A15465" s="58"/>
    </row>
    <row r="15466">
      <c r="A15466" s="58"/>
    </row>
    <row r="15467">
      <c r="A15467" s="58"/>
    </row>
    <row r="15468">
      <c r="A15468" s="58"/>
    </row>
    <row r="15469">
      <c r="A15469" s="58"/>
    </row>
    <row r="15470">
      <c r="A15470" s="58"/>
    </row>
    <row r="15471">
      <c r="A15471" s="58"/>
    </row>
    <row r="15472">
      <c r="A15472" s="58"/>
    </row>
    <row r="15473">
      <c r="A15473" s="58"/>
    </row>
    <row r="15474">
      <c r="A15474" s="58"/>
    </row>
    <row r="15475">
      <c r="A15475" s="58"/>
    </row>
    <row r="15476">
      <c r="A15476" s="58"/>
    </row>
    <row r="15477">
      <c r="A15477" s="58"/>
    </row>
    <row r="15478">
      <c r="A15478" s="58"/>
    </row>
    <row r="15479">
      <c r="A15479" s="58"/>
    </row>
    <row r="15480">
      <c r="A15480" s="58"/>
    </row>
    <row r="15481">
      <c r="A15481" s="58"/>
    </row>
    <row r="15482">
      <c r="A15482" s="58"/>
    </row>
    <row r="15483">
      <c r="A15483" s="58"/>
    </row>
    <row r="15484">
      <c r="A15484" s="58"/>
    </row>
    <row r="15485">
      <c r="A15485" s="58"/>
    </row>
    <row r="15486">
      <c r="A15486" s="58"/>
    </row>
    <row r="15487">
      <c r="A15487" s="58"/>
    </row>
    <row r="15488">
      <c r="A15488" s="58"/>
    </row>
    <row r="15489">
      <c r="A15489" s="58"/>
    </row>
    <row r="15490">
      <c r="A15490" s="58"/>
    </row>
    <row r="15491">
      <c r="A15491" s="58"/>
    </row>
    <row r="15492">
      <c r="A15492" s="58"/>
    </row>
    <row r="15493">
      <c r="A15493" s="58"/>
    </row>
    <row r="15494">
      <c r="A15494" s="58"/>
    </row>
    <row r="15495">
      <c r="A15495" s="58"/>
    </row>
    <row r="15496">
      <c r="A15496" s="58"/>
    </row>
    <row r="15497">
      <c r="A15497" s="58"/>
    </row>
    <row r="15498">
      <c r="A15498" s="58"/>
    </row>
    <row r="15499">
      <c r="A15499" s="58"/>
    </row>
    <row r="15500">
      <c r="A15500" s="58"/>
    </row>
    <row r="15501">
      <c r="A15501" s="58"/>
    </row>
    <row r="15502">
      <c r="A15502" s="58"/>
    </row>
    <row r="15503">
      <c r="A15503" s="58"/>
    </row>
    <row r="15504">
      <c r="A15504" s="58"/>
    </row>
    <row r="15505">
      <c r="A15505" s="58"/>
    </row>
    <row r="15506">
      <c r="A15506" s="58"/>
    </row>
    <row r="15507">
      <c r="A15507" s="58"/>
    </row>
    <row r="15508">
      <c r="A15508" s="58"/>
    </row>
    <row r="15509">
      <c r="A15509" s="58"/>
    </row>
    <row r="15510">
      <c r="A15510" s="58"/>
    </row>
    <row r="15511">
      <c r="A15511" s="58"/>
    </row>
    <row r="15512">
      <c r="A15512" s="58"/>
    </row>
    <row r="15513">
      <c r="A15513" s="58"/>
    </row>
    <row r="15514">
      <c r="A15514" s="58"/>
    </row>
    <row r="15515">
      <c r="A15515" s="58"/>
    </row>
    <row r="15516">
      <c r="A15516" s="58"/>
    </row>
    <row r="15517">
      <c r="A15517" s="58"/>
    </row>
    <row r="15518">
      <c r="A15518" s="58"/>
    </row>
    <row r="15519">
      <c r="A15519" s="58"/>
    </row>
    <row r="15520">
      <c r="A15520" s="58"/>
    </row>
    <row r="15521">
      <c r="A15521" s="58"/>
    </row>
    <row r="15522">
      <c r="A15522" s="58"/>
    </row>
    <row r="15523">
      <c r="A15523" s="58"/>
    </row>
    <row r="15524">
      <c r="A15524" s="58"/>
    </row>
    <row r="15525">
      <c r="A15525" s="58"/>
    </row>
    <row r="15526">
      <c r="A15526" s="58"/>
    </row>
    <row r="15527">
      <c r="A15527" s="58"/>
    </row>
    <row r="15528">
      <c r="A15528" s="58"/>
    </row>
    <row r="15529">
      <c r="A15529" s="58"/>
    </row>
    <row r="15530">
      <c r="A15530" s="58"/>
    </row>
    <row r="15531">
      <c r="A15531" s="58"/>
    </row>
    <row r="15532">
      <c r="A15532" s="58"/>
    </row>
    <row r="15533">
      <c r="A15533" s="58"/>
    </row>
    <row r="15534">
      <c r="A15534" s="58"/>
    </row>
    <row r="15535">
      <c r="A15535" s="58"/>
    </row>
    <row r="15536">
      <c r="A15536" s="58"/>
    </row>
    <row r="15537">
      <c r="A15537" s="58"/>
    </row>
    <row r="15538">
      <c r="A15538" s="58"/>
    </row>
    <row r="15539">
      <c r="A15539" s="58"/>
    </row>
    <row r="15540">
      <c r="A15540" s="58"/>
    </row>
    <row r="15541">
      <c r="A15541" s="58"/>
    </row>
    <row r="15542">
      <c r="A15542" s="58"/>
    </row>
  </sheetData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17.0"/>
    <col customWidth="1" min="8" max="8" width="19.63"/>
    <col customWidth="1" min="9" max="9" width="18.88"/>
    <col customWidth="1" min="10" max="10" width="17.0"/>
    <col customWidth="1" min="11" max="11" width="17.63"/>
    <col customWidth="1" min="12" max="12" width="21.38"/>
  </cols>
  <sheetData>
    <row r="1">
      <c r="A1" s="1" t="s">
        <v>33</v>
      </c>
      <c r="B1" s="1" t="s">
        <v>35</v>
      </c>
      <c r="C1" s="1" t="s">
        <v>2417</v>
      </c>
      <c r="D1" s="1" t="s">
        <v>3922</v>
      </c>
      <c r="E1" s="1" t="s">
        <v>3919</v>
      </c>
      <c r="F1" s="1" t="s">
        <v>25588</v>
      </c>
      <c r="G1" s="1" t="s">
        <v>25589</v>
      </c>
      <c r="H1" s="1" t="s">
        <v>25590</v>
      </c>
      <c r="I1" s="1" t="s">
        <v>25591</v>
      </c>
      <c r="J1" s="1" t="s">
        <v>25593</v>
      </c>
      <c r="K1" s="1" t="s">
        <v>25594</v>
      </c>
      <c r="L1" s="1" t="s">
        <v>25595</v>
      </c>
      <c r="M1" s="60" t="s">
        <v>25596</v>
      </c>
      <c r="N1" s="60" t="s">
        <v>25599</v>
      </c>
      <c r="O1" s="61" t="s">
        <v>25600</v>
      </c>
      <c r="P1" s="61" t="s">
        <v>25601</v>
      </c>
      <c r="Q1" s="61" t="s">
        <v>25602</v>
      </c>
      <c r="R1" s="61" t="s">
        <v>25604</v>
      </c>
      <c r="S1" s="61" t="s">
        <v>25605</v>
      </c>
      <c r="T1" s="61" t="s">
        <v>25606</v>
      </c>
      <c r="U1" s="61" t="s">
        <v>25607</v>
      </c>
      <c r="V1" s="1" t="s">
        <v>25608</v>
      </c>
      <c r="W1" s="1" t="s">
        <v>25609</v>
      </c>
      <c r="X1" s="61" t="s">
        <v>25610</v>
      </c>
      <c r="Y1" s="61" t="s">
        <v>25611</v>
      </c>
    </row>
    <row r="2">
      <c r="A2" s="54" t="str">
        <f>Data!A2</f>
        <v>9403-JAYAPURA</v>
      </c>
      <c r="B2" s="54" t="str">
        <f>Data!B2</f>
        <v>9403</v>
      </c>
      <c r="C2" s="54" t="str">
        <f t="shared" ref="C2:D2" si="1">#REF!</f>
        <v>#REF!</v>
      </c>
      <c r="D2" s="54" t="str">
        <f t="shared" si="1"/>
        <v>#REF!</v>
      </c>
      <c r="E2" s="54" t="str">
        <f>#REF!-Tambahan!D2</f>
        <v>#REF!</v>
      </c>
      <c r="F2" s="54" t="str">
        <f>#REF!-Tambahan!I2</f>
        <v>#REF!</v>
      </c>
      <c r="G2" s="54" t="str">
        <f>#REF!-Tambahan!B2</f>
        <v>#REF!</v>
      </c>
      <c r="H2" s="54" t="str">
        <f>#REF!-Tambahan!G2</f>
        <v>#REF!</v>
      </c>
      <c r="I2" s="54" t="str">
        <f>#REF!-Tambahan!H2</f>
        <v>#REF!</v>
      </c>
      <c r="J2" s="54" t="str">
        <f>#REF!-Tambahan!C2</f>
        <v>#REF!</v>
      </c>
      <c r="K2" s="54" t="str">
        <f>#REF!-Tambahan!F2</f>
        <v>#REF!</v>
      </c>
      <c r="L2" s="54" t="str">
        <f>#REF!-Tambahan!J2</f>
        <v>#REF!</v>
      </c>
      <c r="M2" s="63" t="str">
        <f>C2-Tambahan!L2</f>
        <v>#REF!</v>
      </c>
      <c r="N2" s="63" t="str">
        <f t="shared" ref="N2:N30" si="4">SUM(F2:L2)</f>
        <v>#REF!</v>
      </c>
      <c r="O2" s="64" t="str">
        <f t="shared" ref="O2:W2" si="2">D2/$C2</f>
        <v>#REF!</v>
      </c>
      <c r="P2" s="64" t="str">
        <f t="shared" si="2"/>
        <v>#REF!</v>
      </c>
      <c r="Q2" s="64" t="str">
        <f t="shared" si="2"/>
        <v>#REF!</v>
      </c>
      <c r="R2" s="64" t="str">
        <f t="shared" si="2"/>
        <v>#REF!</v>
      </c>
      <c r="S2" s="64" t="str">
        <f t="shared" si="2"/>
        <v>#REF!</v>
      </c>
      <c r="T2" s="64" t="str">
        <f t="shared" si="2"/>
        <v>#REF!</v>
      </c>
      <c r="U2" s="64" t="str">
        <f t="shared" si="2"/>
        <v>#REF!</v>
      </c>
      <c r="V2" s="64" t="str">
        <f t="shared" si="2"/>
        <v>#REF!</v>
      </c>
      <c r="W2" s="64" t="str">
        <f t="shared" si="2"/>
        <v>#REF!</v>
      </c>
      <c r="X2" s="64" t="str">
        <f t="shared" ref="X2:X30" si="6">SUM(Q2:W2)</f>
        <v>#REF!</v>
      </c>
      <c r="Y2" s="63" t="str">
        <f>N2-Awal!M2</f>
        <v>#REF!</v>
      </c>
    </row>
    <row r="3">
      <c r="A3" s="54" t="str">
        <f>Data!A3</f>
        <v>9408-KEPULAUAN YAPEN</v>
      </c>
      <c r="B3" s="54" t="str">
        <f>Data!B3</f>
        <v>9408</v>
      </c>
      <c r="C3" s="54" t="str">
        <f t="shared" ref="C3:D3" si="3">#REF!</f>
        <v>#REF!</v>
      </c>
      <c r="D3" s="54" t="str">
        <f t="shared" si="3"/>
        <v>#REF!</v>
      </c>
      <c r="E3" s="54" t="str">
        <f>#REF!-Tambahan!D3</f>
        <v>#REF!</v>
      </c>
      <c r="F3" s="54" t="str">
        <f>#REF!-Tambahan!I3</f>
        <v>#REF!</v>
      </c>
      <c r="G3" s="54" t="str">
        <f>#REF!-Tambahan!B3</f>
        <v>#REF!</v>
      </c>
      <c r="H3" s="54" t="str">
        <f>#REF!-Tambahan!G3</f>
        <v>#REF!</v>
      </c>
      <c r="I3" s="54" t="str">
        <f>#REF!-Tambahan!H3</f>
        <v>#REF!</v>
      </c>
      <c r="J3" s="54" t="str">
        <f>#REF!-Tambahan!C3</f>
        <v>#REF!</v>
      </c>
      <c r="K3" s="54" t="str">
        <f>#REF!-Tambahan!F3</f>
        <v>#REF!</v>
      </c>
      <c r="L3" s="54" t="str">
        <f>#REF!-Tambahan!J3</f>
        <v>#REF!</v>
      </c>
      <c r="M3" s="63" t="str">
        <f>C3-Tambahan!L3</f>
        <v>#REF!</v>
      </c>
      <c r="N3" s="63" t="str">
        <f t="shared" si="4"/>
        <v>#REF!</v>
      </c>
      <c r="O3" s="64" t="str">
        <f t="shared" ref="O3:W3" si="5">D3/$C3</f>
        <v>#REF!</v>
      </c>
      <c r="P3" s="64" t="str">
        <f t="shared" si="5"/>
        <v>#REF!</v>
      </c>
      <c r="Q3" s="64" t="str">
        <f t="shared" si="5"/>
        <v>#REF!</v>
      </c>
      <c r="R3" s="64" t="str">
        <f t="shared" si="5"/>
        <v>#REF!</v>
      </c>
      <c r="S3" s="64" t="str">
        <f t="shared" si="5"/>
        <v>#REF!</v>
      </c>
      <c r="T3" s="64" t="str">
        <f t="shared" si="5"/>
        <v>#REF!</v>
      </c>
      <c r="U3" s="64" t="str">
        <f t="shared" si="5"/>
        <v>#REF!</v>
      </c>
      <c r="V3" s="64" t="str">
        <f t="shared" si="5"/>
        <v>#REF!</v>
      </c>
      <c r="W3" s="64" t="str">
        <f t="shared" si="5"/>
        <v>#REF!</v>
      </c>
      <c r="X3" s="64" t="str">
        <f t="shared" si="6"/>
        <v>#REF!</v>
      </c>
      <c r="Y3" s="63" t="str">
        <f>N3-Awal!M3</f>
        <v>#REF!</v>
      </c>
    </row>
    <row r="4">
      <c r="A4" s="54" t="str">
        <f>Data!A4</f>
        <v>9409-BIAK NUMFOR</v>
      </c>
      <c r="B4" s="54" t="str">
        <f>Data!B4</f>
        <v>9409</v>
      </c>
      <c r="C4" s="54" t="str">
        <f t="shared" ref="C4:D4" si="7">#REF!</f>
        <v>#REF!</v>
      </c>
      <c r="D4" s="54" t="str">
        <f t="shared" si="7"/>
        <v>#REF!</v>
      </c>
      <c r="E4" s="54" t="str">
        <f>#REF!-Tambahan!D4</f>
        <v>#REF!</v>
      </c>
      <c r="F4" s="54" t="str">
        <f>#REF!-Tambahan!I4</f>
        <v>#REF!</v>
      </c>
      <c r="G4" s="54" t="str">
        <f>#REF!-Tambahan!B4</f>
        <v>#REF!</v>
      </c>
      <c r="H4" s="54" t="str">
        <f>#REF!-Tambahan!G4</f>
        <v>#REF!</v>
      </c>
      <c r="I4" s="54" t="str">
        <f>#REF!-Tambahan!H4</f>
        <v>#REF!</v>
      </c>
      <c r="J4" s="54" t="str">
        <f>#REF!-Tambahan!C4</f>
        <v>#REF!</v>
      </c>
      <c r="K4" s="54" t="str">
        <f>#REF!-Tambahan!F4</f>
        <v>#REF!</v>
      </c>
      <c r="L4" s="54" t="str">
        <f>#REF!-Tambahan!J4</f>
        <v>#REF!</v>
      </c>
      <c r="M4" s="63" t="str">
        <f>C4-Tambahan!L4</f>
        <v>#REF!</v>
      </c>
      <c r="N4" s="63" t="str">
        <f t="shared" si="4"/>
        <v>#REF!</v>
      </c>
      <c r="O4" s="64" t="str">
        <f t="shared" ref="O4:W4" si="8">D4/$C4</f>
        <v>#REF!</v>
      </c>
      <c r="P4" s="64" t="str">
        <f t="shared" si="8"/>
        <v>#REF!</v>
      </c>
      <c r="Q4" s="64" t="str">
        <f t="shared" si="8"/>
        <v>#REF!</v>
      </c>
      <c r="R4" s="64" t="str">
        <f t="shared" si="8"/>
        <v>#REF!</v>
      </c>
      <c r="S4" s="64" t="str">
        <f t="shared" si="8"/>
        <v>#REF!</v>
      </c>
      <c r="T4" s="64" t="str">
        <f t="shared" si="8"/>
        <v>#REF!</v>
      </c>
      <c r="U4" s="64" t="str">
        <f t="shared" si="8"/>
        <v>#REF!</v>
      </c>
      <c r="V4" s="64" t="str">
        <f t="shared" si="8"/>
        <v>#REF!</v>
      </c>
      <c r="W4" s="64" t="str">
        <f t="shared" si="8"/>
        <v>#REF!</v>
      </c>
      <c r="X4" s="64" t="str">
        <f t="shared" si="6"/>
        <v>#REF!</v>
      </c>
      <c r="Y4" s="63" t="str">
        <f>N4-Awal!M4</f>
        <v>#REF!</v>
      </c>
    </row>
    <row r="5">
      <c r="A5" s="54" t="str">
        <f>Data!A5</f>
        <v>9419-SARMI</v>
      </c>
      <c r="B5" s="54" t="str">
        <f>Data!B5</f>
        <v>9419</v>
      </c>
      <c r="C5" s="54" t="str">
        <f t="shared" ref="C5:D5" si="9">#REF!</f>
        <v>#REF!</v>
      </c>
      <c r="D5" s="54" t="str">
        <f t="shared" si="9"/>
        <v>#REF!</v>
      </c>
      <c r="E5" s="54" t="str">
        <f>#REF!-Tambahan!D5</f>
        <v>#REF!</v>
      </c>
      <c r="F5" s="54" t="str">
        <f>#REF!-Tambahan!I5</f>
        <v>#REF!</v>
      </c>
      <c r="G5" s="54" t="str">
        <f>#REF!-Tambahan!B5</f>
        <v>#REF!</v>
      </c>
      <c r="H5" s="54" t="str">
        <f>#REF!-Tambahan!G5</f>
        <v>#REF!</v>
      </c>
      <c r="I5" s="54" t="str">
        <f>#REF!-Tambahan!H5</f>
        <v>#REF!</v>
      </c>
      <c r="J5" s="54" t="str">
        <f>#REF!-Tambahan!C5</f>
        <v>#REF!</v>
      </c>
      <c r="K5" s="54" t="str">
        <f>#REF!-Tambahan!F5</f>
        <v>#REF!</v>
      </c>
      <c r="L5" s="54" t="str">
        <f>#REF!-Tambahan!J5</f>
        <v>#REF!</v>
      </c>
      <c r="M5" s="63" t="str">
        <f>C5-Tambahan!L5</f>
        <v>#REF!</v>
      </c>
      <c r="N5" s="63" t="str">
        <f t="shared" si="4"/>
        <v>#REF!</v>
      </c>
      <c r="O5" s="64" t="str">
        <f t="shared" ref="O5:W5" si="10">D5/$C5</f>
        <v>#REF!</v>
      </c>
      <c r="P5" s="64" t="str">
        <f t="shared" si="10"/>
        <v>#REF!</v>
      </c>
      <c r="Q5" s="64" t="str">
        <f t="shared" si="10"/>
        <v>#REF!</v>
      </c>
      <c r="R5" s="64" t="str">
        <f t="shared" si="10"/>
        <v>#REF!</v>
      </c>
      <c r="S5" s="64" t="str">
        <f t="shared" si="10"/>
        <v>#REF!</v>
      </c>
      <c r="T5" s="64" t="str">
        <f t="shared" si="10"/>
        <v>#REF!</v>
      </c>
      <c r="U5" s="64" t="str">
        <f t="shared" si="10"/>
        <v>#REF!</v>
      </c>
      <c r="V5" s="64" t="str">
        <f t="shared" si="10"/>
        <v>#REF!</v>
      </c>
      <c r="W5" s="64" t="str">
        <f t="shared" si="10"/>
        <v>#REF!</v>
      </c>
      <c r="X5" s="64" t="str">
        <f t="shared" si="6"/>
        <v>#REF!</v>
      </c>
      <c r="Y5" s="63" t="str">
        <f>N5-Awal!M5</f>
        <v>#REF!</v>
      </c>
    </row>
    <row r="6">
      <c r="A6" s="54" t="str">
        <f>Data!A6</f>
        <v>9420-KEEROM</v>
      </c>
      <c r="B6" s="54" t="str">
        <f>Data!B6</f>
        <v>9420</v>
      </c>
      <c r="C6" s="54" t="str">
        <f t="shared" ref="C6:D6" si="11">#REF!</f>
        <v>#REF!</v>
      </c>
      <c r="D6" s="54" t="str">
        <f t="shared" si="11"/>
        <v>#REF!</v>
      </c>
      <c r="E6" s="54" t="str">
        <f>#REF!-Tambahan!D6</f>
        <v>#REF!</v>
      </c>
      <c r="F6" s="54" t="str">
        <f>#REF!-Tambahan!I6</f>
        <v>#REF!</v>
      </c>
      <c r="G6" s="54" t="str">
        <f>#REF!-Tambahan!B6</f>
        <v>#REF!</v>
      </c>
      <c r="H6" s="54" t="str">
        <f>#REF!-Tambahan!G6</f>
        <v>#REF!</v>
      </c>
      <c r="I6" s="54" t="str">
        <f>#REF!-Tambahan!H6</f>
        <v>#REF!</v>
      </c>
      <c r="J6" s="54" t="str">
        <f>#REF!-Tambahan!C6</f>
        <v>#REF!</v>
      </c>
      <c r="K6" s="54" t="str">
        <f>#REF!-Tambahan!F6</f>
        <v>#REF!</v>
      </c>
      <c r="L6" s="54" t="str">
        <f>#REF!-Tambahan!J6</f>
        <v>#REF!</v>
      </c>
      <c r="M6" s="63" t="str">
        <f>C6-Tambahan!L6</f>
        <v>#REF!</v>
      </c>
      <c r="N6" s="63" t="str">
        <f t="shared" si="4"/>
        <v>#REF!</v>
      </c>
      <c r="O6" s="64" t="str">
        <f t="shared" ref="O6:W6" si="12">D6/$C6</f>
        <v>#REF!</v>
      </c>
      <c r="P6" s="64" t="str">
        <f t="shared" si="12"/>
        <v>#REF!</v>
      </c>
      <c r="Q6" s="64" t="str">
        <f t="shared" si="12"/>
        <v>#REF!</v>
      </c>
      <c r="R6" s="64" t="str">
        <f t="shared" si="12"/>
        <v>#REF!</v>
      </c>
      <c r="S6" s="64" t="str">
        <f t="shared" si="12"/>
        <v>#REF!</v>
      </c>
      <c r="T6" s="64" t="str">
        <f t="shared" si="12"/>
        <v>#REF!</v>
      </c>
      <c r="U6" s="64" t="str">
        <f t="shared" si="12"/>
        <v>#REF!</v>
      </c>
      <c r="V6" s="64" t="str">
        <f t="shared" si="12"/>
        <v>#REF!</v>
      </c>
      <c r="W6" s="64" t="str">
        <f t="shared" si="12"/>
        <v>#REF!</v>
      </c>
      <c r="X6" s="64" t="str">
        <f t="shared" si="6"/>
        <v>#REF!</v>
      </c>
      <c r="Y6" s="63" t="str">
        <f>N6-Awal!M6</f>
        <v>#REF!</v>
      </c>
    </row>
    <row r="7">
      <c r="A7" s="54" t="str">
        <f>Data!A7</f>
        <v>9426-WAROPEN</v>
      </c>
      <c r="B7" s="54" t="str">
        <f>Data!B7</f>
        <v>9426</v>
      </c>
      <c r="C7" s="54" t="str">
        <f t="shared" ref="C7:D7" si="13">#REF!</f>
        <v>#REF!</v>
      </c>
      <c r="D7" s="54" t="str">
        <f t="shared" si="13"/>
        <v>#REF!</v>
      </c>
      <c r="E7" s="54" t="str">
        <f>#REF!-Tambahan!D7</f>
        <v>#REF!</v>
      </c>
      <c r="F7" s="54" t="str">
        <f>#REF!-Tambahan!I7</f>
        <v>#REF!</v>
      </c>
      <c r="G7" s="54" t="str">
        <f>#REF!-Tambahan!B7</f>
        <v>#REF!</v>
      </c>
      <c r="H7" s="54" t="str">
        <f>#REF!-Tambahan!G7</f>
        <v>#REF!</v>
      </c>
      <c r="I7" s="54" t="str">
        <f>#REF!-Tambahan!H7</f>
        <v>#REF!</v>
      </c>
      <c r="J7" s="54" t="str">
        <f>#REF!-Tambahan!C7</f>
        <v>#REF!</v>
      </c>
      <c r="K7" s="54" t="str">
        <f>#REF!-Tambahan!F7</f>
        <v>#REF!</v>
      </c>
      <c r="L7" s="54" t="str">
        <f>#REF!-Tambahan!J7</f>
        <v>#REF!</v>
      </c>
      <c r="M7" s="63" t="str">
        <f>C7-Tambahan!L7</f>
        <v>#REF!</v>
      </c>
      <c r="N7" s="63" t="str">
        <f t="shared" si="4"/>
        <v>#REF!</v>
      </c>
      <c r="O7" s="64" t="str">
        <f t="shared" ref="O7:W7" si="14">D7/$C7</f>
        <v>#REF!</v>
      </c>
      <c r="P7" s="64" t="str">
        <f t="shared" si="14"/>
        <v>#REF!</v>
      </c>
      <c r="Q7" s="64" t="str">
        <f t="shared" si="14"/>
        <v>#REF!</v>
      </c>
      <c r="R7" s="64" t="str">
        <f t="shared" si="14"/>
        <v>#REF!</v>
      </c>
      <c r="S7" s="64" t="str">
        <f t="shared" si="14"/>
        <v>#REF!</v>
      </c>
      <c r="T7" s="64" t="str">
        <f t="shared" si="14"/>
        <v>#REF!</v>
      </c>
      <c r="U7" s="64" t="str">
        <f t="shared" si="14"/>
        <v>#REF!</v>
      </c>
      <c r="V7" s="64" t="str">
        <f t="shared" si="14"/>
        <v>#REF!</v>
      </c>
      <c r="W7" s="64" t="str">
        <f t="shared" si="14"/>
        <v>#REF!</v>
      </c>
      <c r="X7" s="64" t="str">
        <f t="shared" si="6"/>
        <v>#REF!</v>
      </c>
      <c r="Y7" s="63" t="str">
        <f>N7-Awal!M7</f>
        <v>#REF!</v>
      </c>
    </row>
    <row r="8">
      <c r="A8" s="54" t="str">
        <f>Data!A8</f>
        <v>9427-SUPIORI</v>
      </c>
      <c r="B8" s="54" t="str">
        <f>Data!B8</f>
        <v>9427</v>
      </c>
      <c r="C8" s="54" t="str">
        <f t="shared" ref="C8:D8" si="15">#REF!</f>
        <v>#REF!</v>
      </c>
      <c r="D8" s="54" t="str">
        <f t="shared" si="15"/>
        <v>#REF!</v>
      </c>
      <c r="E8" s="54" t="str">
        <f>#REF!-Tambahan!D8</f>
        <v>#REF!</v>
      </c>
      <c r="F8" s="54" t="str">
        <f>#REF!-Tambahan!I8</f>
        <v>#REF!</v>
      </c>
      <c r="G8" s="54" t="str">
        <f>#REF!-Tambahan!B8</f>
        <v>#REF!</v>
      </c>
      <c r="H8" s="54" t="str">
        <f>#REF!-Tambahan!G8</f>
        <v>#REF!</v>
      </c>
      <c r="I8" s="54" t="str">
        <f>#REF!-Tambahan!H8</f>
        <v>#REF!</v>
      </c>
      <c r="J8" s="54" t="str">
        <f>#REF!-Tambahan!C8</f>
        <v>#REF!</v>
      </c>
      <c r="K8" s="54" t="str">
        <f>#REF!-Tambahan!F8</f>
        <v>#REF!</v>
      </c>
      <c r="L8" s="54" t="str">
        <f>#REF!-Tambahan!J8</f>
        <v>#REF!</v>
      </c>
      <c r="M8" s="63" t="str">
        <f>C8-Tambahan!L8</f>
        <v>#REF!</v>
      </c>
      <c r="N8" s="63" t="str">
        <f t="shared" si="4"/>
        <v>#REF!</v>
      </c>
      <c r="O8" s="64" t="str">
        <f t="shared" ref="O8:W8" si="16">D8/$C8</f>
        <v>#REF!</v>
      </c>
      <c r="P8" s="64" t="str">
        <f t="shared" si="16"/>
        <v>#REF!</v>
      </c>
      <c r="Q8" s="64" t="str">
        <f t="shared" si="16"/>
        <v>#REF!</v>
      </c>
      <c r="R8" s="64" t="str">
        <f t="shared" si="16"/>
        <v>#REF!</v>
      </c>
      <c r="S8" s="64" t="str">
        <f t="shared" si="16"/>
        <v>#REF!</v>
      </c>
      <c r="T8" s="64" t="str">
        <f t="shared" si="16"/>
        <v>#REF!</v>
      </c>
      <c r="U8" s="64" t="str">
        <f t="shared" si="16"/>
        <v>#REF!</v>
      </c>
      <c r="V8" s="64" t="str">
        <f t="shared" si="16"/>
        <v>#REF!</v>
      </c>
      <c r="W8" s="64" t="str">
        <f t="shared" si="16"/>
        <v>#REF!</v>
      </c>
      <c r="X8" s="64" t="str">
        <f t="shared" si="6"/>
        <v>#REF!</v>
      </c>
      <c r="Y8" s="63" t="str">
        <f>N8-Awal!M8</f>
        <v>#REF!</v>
      </c>
    </row>
    <row r="9">
      <c r="A9" s="54" t="str">
        <f>Data!A9</f>
        <v>9428-MAMBERAMO RAYA</v>
      </c>
      <c r="B9" s="54" t="str">
        <f>Data!B9</f>
        <v>9428</v>
      </c>
      <c r="C9" s="54" t="str">
        <f t="shared" ref="C9:D9" si="17">#REF!</f>
        <v>#REF!</v>
      </c>
      <c r="D9" s="54" t="str">
        <f t="shared" si="17"/>
        <v>#REF!</v>
      </c>
      <c r="E9" s="54" t="str">
        <f>#REF!-Tambahan!D9</f>
        <v>#REF!</v>
      </c>
      <c r="F9" s="54" t="str">
        <f>#REF!-Tambahan!I9</f>
        <v>#REF!</v>
      </c>
      <c r="G9" s="54" t="str">
        <f>#REF!-Tambahan!B9</f>
        <v>#REF!</v>
      </c>
      <c r="H9" s="54" t="str">
        <f>#REF!-Tambahan!G9</f>
        <v>#REF!</v>
      </c>
      <c r="I9" s="54" t="str">
        <f>#REF!-Tambahan!H9</f>
        <v>#REF!</v>
      </c>
      <c r="J9" s="54" t="str">
        <f>#REF!-Tambahan!C9</f>
        <v>#REF!</v>
      </c>
      <c r="K9" s="54" t="str">
        <f>#REF!-Tambahan!F9</f>
        <v>#REF!</v>
      </c>
      <c r="L9" s="54" t="str">
        <f>#REF!-Tambahan!J9</f>
        <v>#REF!</v>
      </c>
      <c r="M9" s="63" t="str">
        <f>C9-Tambahan!L9</f>
        <v>#REF!</v>
      </c>
      <c r="N9" s="63" t="str">
        <f t="shared" si="4"/>
        <v>#REF!</v>
      </c>
      <c r="O9" s="64" t="str">
        <f t="shared" ref="O9:W9" si="18">D9/$C9</f>
        <v>#REF!</v>
      </c>
      <c r="P9" s="64" t="str">
        <f t="shared" si="18"/>
        <v>#REF!</v>
      </c>
      <c r="Q9" s="64" t="str">
        <f t="shared" si="18"/>
        <v>#REF!</v>
      </c>
      <c r="R9" s="64" t="str">
        <f t="shared" si="18"/>
        <v>#REF!</v>
      </c>
      <c r="S9" s="64" t="str">
        <f t="shared" si="18"/>
        <v>#REF!</v>
      </c>
      <c r="T9" s="64" t="str">
        <f t="shared" si="18"/>
        <v>#REF!</v>
      </c>
      <c r="U9" s="64" t="str">
        <f t="shared" si="18"/>
        <v>#REF!</v>
      </c>
      <c r="V9" s="64" t="str">
        <f t="shared" si="18"/>
        <v>#REF!</v>
      </c>
      <c r="W9" s="64" t="str">
        <f t="shared" si="18"/>
        <v>#REF!</v>
      </c>
      <c r="X9" s="64" t="str">
        <f t="shared" si="6"/>
        <v>#REF!</v>
      </c>
      <c r="Y9" s="63" t="str">
        <f>N9-Awal!M9</f>
        <v>#REF!</v>
      </c>
    </row>
    <row r="10">
      <c r="A10" s="54" t="str">
        <f>Data!A10</f>
        <v>9471-JAYAPURA</v>
      </c>
      <c r="B10" s="54" t="str">
        <f>Data!B10</f>
        <v>9471</v>
      </c>
      <c r="C10" s="54" t="str">
        <f t="shared" ref="C10:D10" si="19">#REF!</f>
        <v>#REF!</v>
      </c>
      <c r="D10" s="54" t="str">
        <f t="shared" si="19"/>
        <v>#REF!</v>
      </c>
      <c r="E10" s="54" t="str">
        <f>#REF!-Tambahan!D10</f>
        <v>#REF!</v>
      </c>
      <c r="F10" s="54" t="str">
        <f>#REF!-Tambahan!I10</f>
        <v>#REF!</v>
      </c>
      <c r="G10" s="54" t="str">
        <f>#REF!-Tambahan!B10</f>
        <v>#REF!</v>
      </c>
      <c r="H10" s="54" t="str">
        <f>#REF!-Tambahan!G10</f>
        <v>#REF!</v>
      </c>
      <c r="I10" s="54" t="str">
        <f>#REF!-Tambahan!H10</f>
        <v>#REF!</v>
      </c>
      <c r="J10" s="54" t="str">
        <f>#REF!-Tambahan!C10</f>
        <v>#REF!</v>
      </c>
      <c r="K10" s="54" t="str">
        <f>#REF!-Tambahan!F10</f>
        <v>#REF!</v>
      </c>
      <c r="L10" s="54" t="str">
        <f>#REF!-Tambahan!J10</f>
        <v>#REF!</v>
      </c>
      <c r="M10" s="63" t="str">
        <f>C10-Tambahan!L10</f>
        <v>#REF!</v>
      </c>
      <c r="N10" s="63" t="str">
        <f t="shared" si="4"/>
        <v>#REF!</v>
      </c>
      <c r="O10" s="64" t="str">
        <f t="shared" ref="O10:W10" si="20">D10/$C10</f>
        <v>#REF!</v>
      </c>
      <c r="P10" s="64" t="str">
        <f t="shared" si="20"/>
        <v>#REF!</v>
      </c>
      <c r="Q10" s="64" t="str">
        <f t="shared" si="20"/>
        <v>#REF!</v>
      </c>
      <c r="R10" s="64" t="str">
        <f t="shared" si="20"/>
        <v>#REF!</v>
      </c>
      <c r="S10" s="64" t="str">
        <f t="shared" si="20"/>
        <v>#REF!</v>
      </c>
      <c r="T10" s="64" t="str">
        <f t="shared" si="20"/>
        <v>#REF!</v>
      </c>
      <c r="U10" s="64" t="str">
        <f t="shared" si="20"/>
        <v>#REF!</v>
      </c>
      <c r="V10" s="64" t="str">
        <f t="shared" si="20"/>
        <v>#REF!</v>
      </c>
      <c r="W10" s="64" t="str">
        <f t="shared" si="20"/>
        <v>#REF!</v>
      </c>
      <c r="X10" s="64" t="str">
        <f t="shared" si="6"/>
        <v>#REF!</v>
      </c>
      <c r="Y10" s="63" t="str">
        <f>N10-Awal!M10</f>
        <v>#REF!</v>
      </c>
    </row>
    <row r="11">
      <c r="A11" s="54" t="str">
        <f>Data!A11</f>
        <v>9501-MERAUKE</v>
      </c>
      <c r="B11" s="54" t="str">
        <f>Data!B11</f>
        <v>9501</v>
      </c>
      <c r="C11" s="54" t="str">
        <f t="shared" ref="C11:D11" si="21">#REF!</f>
        <v>#REF!</v>
      </c>
      <c r="D11" s="54" t="str">
        <f t="shared" si="21"/>
        <v>#REF!</v>
      </c>
      <c r="E11" s="54" t="str">
        <f>#REF!-Tambahan!D11</f>
        <v>#REF!</v>
      </c>
      <c r="F11" s="54" t="str">
        <f>#REF!-Tambahan!I11</f>
        <v>#REF!</v>
      </c>
      <c r="G11" s="54" t="str">
        <f>#REF!-Tambahan!B11</f>
        <v>#REF!</v>
      </c>
      <c r="H11" s="54" t="str">
        <f>#REF!-Tambahan!G11</f>
        <v>#REF!</v>
      </c>
      <c r="I11" s="54" t="str">
        <f>#REF!-Tambahan!H11</f>
        <v>#REF!</v>
      </c>
      <c r="J11" s="54" t="str">
        <f>#REF!-Tambahan!C11</f>
        <v>#REF!</v>
      </c>
      <c r="K11" s="54" t="str">
        <f>#REF!-Tambahan!F11</f>
        <v>#REF!</v>
      </c>
      <c r="L11" s="54" t="str">
        <f>#REF!-Tambahan!J11</f>
        <v>#REF!</v>
      </c>
      <c r="M11" s="63" t="str">
        <f>C11-Tambahan!L11</f>
        <v>#REF!</v>
      </c>
      <c r="N11" s="63" t="str">
        <f t="shared" si="4"/>
        <v>#REF!</v>
      </c>
      <c r="O11" s="64" t="str">
        <f t="shared" ref="O11:W11" si="22">D11/$C11</f>
        <v>#REF!</v>
      </c>
      <c r="P11" s="64" t="str">
        <f t="shared" si="22"/>
        <v>#REF!</v>
      </c>
      <c r="Q11" s="64" t="str">
        <f t="shared" si="22"/>
        <v>#REF!</v>
      </c>
      <c r="R11" s="64" t="str">
        <f t="shared" si="22"/>
        <v>#REF!</v>
      </c>
      <c r="S11" s="64" t="str">
        <f t="shared" si="22"/>
        <v>#REF!</v>
      </c>
      <c r="T11" s="64" t="str">
        <f t="shared" si="22"/>
        <v>#REF!</v>
      </c>
      <c r="U11" s="64" t="str">
        <f t="shared" si="22"/>
        <v>#REF!</v>
      </c>
      <c r="V11" s="64" t="str">
        <f t="shared" si="22"/>
        <v>#REF!</v>
      </c>
      <c r="W11" s="64" t="str">
        <f t="shared" si="22"/>
        <v>#REF!</v>
      </c>
      <c r="X11" s="64" t="str">
        <f t="shared" si="6"/>
        <v>#REF!</v>
      </c>
      <c r="Y11" s="63" t="str">
        <f>N11-Awal!M11</f>
        <v>#REF!</v>
      </c>
    </row>
    <row r="12">
      <c r="A12" s="54" t="str">
        <f>Data!A12</f>
        <v>9502-BOVEN DIGOEL</v>
      </c>
      <c r="B12" s="54" t="str">
        <f>Data!B12</f>
        <v>9502</v>
      </c>
      <c r="C12" s="54" t="str">
        <f t="shared" ref="C12:D12" si="23">#REF!</f>
        <v>#REF!</v>
      </c>
      <c r="D12" s="54" t="str">
        <f t="shared" si="23"/>
        <v>#REF!</v>
      </c>
      <c r="E12" s="54" t="str">
        <f>#REF!-Tambahan!D12</f>
        <v>#REF!</v>
      </c>
      <c r="F12" s="54" t="str">
        <f>#REF!-Tambahan!I12</f>
        <v>#REF!</v>
      </c>
      <c r="G12" s="54" t="str">
        <f>#REF!-Tambahan!B12</f>
        <v>#REF!</v>
      </c>
      <c r="H12" s="54" t="str">
        <f>#REF!-Tambahan!G12</f>
        <v>#REF!</v>
      </c>
      <c r="I12" s="54" t="str">
        <f>#REF!-Tambahan!H12</f>
        <v>#REF!</v>
      </c>
      <c r="J12" s="54" t="str">
        <f>#REF!-Tambahan!C12</f>
        <v>#REF!</v>
      </c>
      <c r="K12" s="54" t="str">
        <f>#REF!-Tambahan!F12</f>
        <v>#REF!</v>
      </c>
      <c r="L12" s="54" t="str">
        <f>#REF!-Tambahan!J12</f>
        <v>#REF!</v>
      </c>
      <c r="M12" s="63" t="str">
        <f>C12-Tambahan!L12</f>
        <v>#REF!</v>
      </c>
      <c r="N12" s="63" t="str">
        <f t="shared" si="4"/>
        <v>#REF!</v>
      </c>
      <c r="O12" s="64" t="str">
        <f t="shared" ref="O12:W12" si="24">D12/$C12</f>
        <v>#REF!</v>
      </c>
      <c r="P12" s="64" t="str">
        <f t="shared" si="24"/>
        <v>#REF!</v>
      </c>
      <c r="Q12" s="64" t="str">
        <f t="shared" si="24"/>
        <v>#REF!</v>
      </c>
      <c r="R12" s="64" t="str">
        <f t="shared" si="24"/>
        <v>#REF!</v>
      </c>
      <c r="S12" s="64" t="str">
        <f t="shared" si="24"/>
        <v>#REF!</v>
      </c>
      <c r="T12" s="64" t="str">
        <f t="shared" si="24"/>
        <v>#REF!</v>
      </c>
      <c r="U12" s="64" t="str">
        <f t="shared" si="24"/>
        <v>#REF!</v>
      </c>
      <c r="V12" s="64" t="str">
        <f t="shared" si="24"/>
        <v>#REF!</v>
      </c>
      <c r="W12" s="64" t="str">
        <f t="shared" si="24"/>
        <v>#REF!</v>
      </c>
      <c r="X12" s="64" t="str">
        <f t="shared" si="6"/>
        <v>#REF!</v>
      </c>
      <c r="Y12" s="63" t="str">
        <f>N12-Awal!M12</f>
        <v>#REF!</v>
      </c>
    </row>
    <row r="13">
      <c r="A13" s="54" t="str">
        <f>Data!A13</f>
        <v>9503-MAPPI</v>
      </c>
      <c r="B13" s="54" t="str">
        <f>Data!B13</f>
        <v>9503</v>
      </c>
      <c r="C13" s="54" t="str">
        <f t="shared" ref="C13:D13" si="25">#REF!</f>
        <v>#REF!</v>
      </c>
      <c r="D13" s="54" t="str">
        <f t="shared" si="25"/>
        <v>#REF!</v>
      </c>
      <c r="E13" s="54" t="str">
        <f>#REF!-Tambahan!D13</f>
        <v>#REF!</v>
      </c>
      <c r="F13" s="54" t="str">
        <f>#REF!-Tambahan!I13</f>
        <v>#REF!</v>
      </c>
      <c r="G13" s="54" t="str">
        <f>#REF!-Tambahan!B13</f>
        <v>#REF!</v>
      </c>
      <c r="H13" s="54" t="str">
        <f>#REF!-Tambahan!G13</f>
        <v>#REF!</v>
      </c>
      <c r="I13" s="54" t="str">
        <f>#REF!-Tambahan!H13</f>
        <v>#REF!</v>
      </c>
      <c r="J13" s="54" t="str">
        <f>#REF!-Tambahan!C13</f>
        <v>#REF!</v>
      </c>
      <c r="K13" s="54" t="str">
        <f>#REF!-Tambahan!F13</f>
        <v>#REF!</v>
      </c>
      <c r="L13" s="54" t="str">
        <f>#REF!-Tambahan!J13</f>
        <v>#REF!</v>
      </c>
      <c r="M13" s="63" t="str">
        <f>C13-Tambahan!L13</f>
        <v>#REF!</v>
      </c>
      <c r="N13" s="63" t="str">
        <f t="shared" si="4"/>
        <v>#REF!</v>
      </c>
      <c r="O13" s="64" t="str">
        <f t="shared" ref="O13:W13" si="26">D13/$C13</f>
        <v>#REF!</v>
      </c>
      <c r="P13" s="64" t="str">
        <f t="shared" si="26"/>
        <v>#REF!</v>
      </c>
      <c r="Q13" s="64" t="str">
        <f t="shared" si="26"/>
        <v>#REF!</v>
      </c>
      <c r="R13" s="64" t="str">
        <f t="shared" si="26"/>
        <v>#REF!</v>
      </c>
      <c r="S13" s="64" t="str">
        <f t="shared" si="26"/>
        <v>#REF!</v>
      </c>
      <c r="T13" s="64" t="str">
        <f t="shared" si="26"/>
        <v>#REF!</v>
      </c>
      <c r="U13" s="64" t="str">
        <f t="shared" si="26"/>
        <v>#REF!</v>
      </c>
      <c r="V13" s="64" t="str">
        <f t="shared" si="26"/>
        <v>#REF!</v>
      </c>
      <c r="W13" s="64" t="str">
        <f t="shared" si="26"/>
        <v>#REF!</v>
      </c>
      <c r="X13" s="64" t="str">
        <f t="shared" si="6"/>
        <v>#REF!</v>
      </c>
      <c r="Y13" s="63" t="str">
        <f>N13-Awal!M13</f>
        <v>#REF!</v>
      </c>
    </row>
    <row r="14">
      <c r="A14" s="54" t="str">
        <f>Data!A14</f>
        <v>9504-ASMAT</v>
      </c>
      <c r="B14" s="54" t="str">
        <f>Data!B14</f>
        <v>9504</v>
      </c>
      <c r="C14" s="54" t="str">
        <f t="shared" ref="C14:D14" si="27">#REF!</f>
        <v>#REF!</v>
      </c>
      <c r="D14" s="54" t="str">
        <f t="shared" si="27"/>
        <v>#REF!</v>
      </c>
      <c r="E14" s="54" t="str">
        <f>#REF!-Tambahan!D14</f>
        <v>#REF!</v>
      </c>
      <c r="F14" s="54" t="str">
        <f>#REF!-Tambahan!I14</f>
        <v>#REF!</v>
      </c>
      <c r="G14" s="54" t="str">
        <f>#REF!-Tambahan!B14</f>
        <v>#REF!</v>
      </c>
      <c r="H14" s="54" t="str">
        <f>#REF!-Tambahan!G14</f>
        <v>#REF!</v>
      </c>
      <c r="I14" s="54" t="str">
        <f>#REF!-Tambahan!H14</f>
        <v>#REF!</v>
      </c>
      <c r="J14" s="54" t="str">
        <f>#REF!-Tambahan!C14</f>
        <v>#REF!</v>
      </c>
      <c r="K14" s="54" t="str">
        <f>#REF!-Tambahan!F14</f>
        <v>#REF!</v>
      </c>
      <c r="L14" s="54" t="str">
        <f>#REF!-Tambahan!J14</f>
        <v>#REF!</v>
      </c>
      <c r="M14" s="63" t="str">
        <f>C14-Tambahan!L14</f>
        <v>#REF!</v>
      </c>
      <c r="N14" s="63" t="str">
        <f t="shared" si="4"/>
        <v>#REF!</v>
      </c>
      <c r="O14" s="64" t="str">
        <f t="shared" ref="O14:W14" si="28">D14/$C14</f>
        <v>#REF!</v>
      </c>
      <c r="P14" s="64" t="str">
        <f t="shared" si="28"/>
        <v>#REF!</v>
      </c>
      <c r="Q14" s="64" t="str">
        <f t="shared" si="28"/>
        <v>#REF!</v>
      </c>
      <c r="R14" s="64" t="str">
        <f t="shared" si="28"/>
        <v>#REF!</v>
      </c>
      <c r="S14" s="64" t="str">
        <f t="shared" si="28"/>
        <v>#REF!</v>
      </c>
      <c r="T14" s="64" t="str">
        <f t="shared" si="28"/>
        <v>#REF!</v>
      </c>
      <c r="U14" s="64" t="str">
        <f t="shared" si="28"/>
        <v>#REF!</v>
      </c>
      <c r="V14" s="64" t="str">
        <f t="shared" si="28"/>
        <v>#REF!</v>
      </c>
      <c r="W14" s="64" t="str">
        <f t="shared" si="28"/>
        <v>#REF!</v>
      </c>
      <c r="X14" s="64" t="str">
        <f t="shared" si="6"/>
        <v>#REF!</v>
      </c>
      <c r="Y14" s="63" t="str">
        <f>N14-Awal!M14</f>
        <v>#REF!</v>
      </c>
    </row>
    <row r="15">
      <c r="A15" s="54" t="str">
        <f>Data!A15</f>
        <v>9601-MIMIKA</v>
      </c>
      <c r="B15" s="54" t="str">
        <f>Data!B15</f>
        <v>9601</v>
      </c>
      <c r="C15" s="54" t="str">
        <f t="shared" ref="C15:D15" si="29">#REF!</f>
        <v>#REF!</v>
      </c>
      <c r="D15" s="54" t="str">
        <f t="shared" si="29"/>
        <v>#REF!</v>
      </c>
      <c r="E15" s="54" t="str">
        <f>#REF!-Tambahan!D15</f>
        <v>#REF!</v>
      </c>
      <c r="F15" s="54" t="str">
        <f>#REF!-Tambahan!I15</f>
        <v>#REF!</v>
      </c>
      <c r="G15" s="54" t="str">
        <f>#REF!-Tambahan!B15</f>
        <v>#REF!</v>
      </c>
      <c r="H15" s="54" t="str">
        <f>#REF!-Tambahan!G15</f>
        <v>#REF!</v>
      </c>
      <c r="I15" s="54" t="str">
        <f>#REF!-Tambahan!H15</f>
        <v>#REF!</v>
      </c>
      <c r="J15" s="54" t="str">
        <f>#REF!-Tambahan!C15</f>
        <v>#REF!</v>
      </c>
      <c r="K15" s="54" t="str">
        <f>#REF!-Tambahan!F15</f>
        <v>#REF!</v>
      </c>
      <c r="L15" s="54" t="str">
        <f>#REF!-Tambahan!J15</f>
        <v>#REF!</v>
      </c>
      <c r="M15" s="63" t="str">
        <f>C15-Tambahan!L15</f>
        <v>#REF!</v>
      </c>
      <c r="N15" s="63" t="str">
        <f t="shared" si="4"/>
        <v>#REF!</v>
      </c>
      <c r="O15" s="64" t="str">
        <f t="shared" ref="O15:W15" si="30">D15/$C15</f>
        <v>#REF!</v>
      </c>
      <c r="P15" s="64" t="str">
        <f t="shared" si="30"/>
        <v>#REF!</v>
      </c>
      <c r="Q15" s="64" t="str">
        <f t="shared" si="30"/>
        <v>#REF!</v>
      </c>
      <c r="R15" s="64" t="str">
        <f t="shared" si="30"/>
        <v>#REF!</v>
      </c>
      <c r="S15" s="64" t="str">
        <f t="shared" si="30"/>
        <v>#REF!</v>
      </c>
      <c r="T15" s="64" t="str">
        <f t="shared" si="30"/>
        <v>#REF!</v>
      </c>
      <c r="U15" s="64" t="str">
        <f t="shared" si="30"/>
        <v>#REF!</v>
      </c>
      <c r="V15" s="64" t="str">
        <f t="shared" si="30"/>
        <v>#REF!</v>
      </c>
      <c r="W15" s="64" t="str">
        <f t="shared" si="30"/>
        <v>#REF!</v>
      </c>
      <c r="X15" s="64" t="str">
        <f t="shared" si="6"/>
        <v>#REF!</v>
      </c>
      <c r="Y15" s="63" t="str">
        <f>N15-Awal!M15</f>
        <v>#REF!</v>
      </c>
    </row>
    <row r="16">
      <c r="A16" s="54" t="str">
        <f>Data!A16</f>
        <v>9602-DOGIYAI</v>
      </c>
      <c r="B16" s="54" t="str">
        <f>Data!B16</f>
        <v>9602</v>
      </c>
      <c r="C16" s="54" t="str">
        <f t="shared" ref="C16:D16" si="31">#REF!</f>
        <v>#REF!</v>
      </c>
      <c r="D16" s="54" t="str">
        <f t="shared" si="31"/>
        <v>#REF!</v>
      </c>
      <c r="E16" s="54" t="str">
        <f>#REF!-Tambahan!D16</f>
        <v>#REF!</v>
      </c>
      <c r="F16" s="54" t="str">
        <f>#REF!-Tambahan!I16</f>
        <v>#REF!</v>
      </c>
      <c r="G16" s="54" t="str">
        <f>#REF!-Tambahan!B16</f>
        <v>#REF!</v>
      </c>
      <c r="H16" s="54" t="str">
        <f>#REF!-Tambahan!G16</f>
        <v>#REF!</v>
      </c>
      <c r="I16" s="54" t="str">
        <f>#REF!-Tambahan!H16</f>
        <v>#REF!</v>
      </c>
      <c r="J16" s="54" t="str">
        <f>#REF!-Tambahan!C16</f>
        <v>#REF!</v>
      </c>
      <c r="K16" s="54" t="str">
        <f>#REF!-Tambahan!F16</f>
        <v>#REF!</v>
      </c>
      <c r="L16" s="54" t="str">
        <f>#REF!-Tambahan!J16</f>
        <v>#REF!</v>
      </c>
      <c r="M16" s="63" t="str">
        <f>C16-Tambahan!L16</f>
        <v>#REF!</v>
      </c>
      <c r="N16" s="63" t="str">
        <f t="shared" si="4"/>
        <v>#REF!</v>
      </c>
      <c r="O16" s="64" t="str">
        <f t="shared" ref="O16:W16" si="32">D16/$C16</f>
        <v>#REF!</v>
      </c>
      <c r="P16" s="64" t="str">
        <f t="shared" si="32"/>
        <v>#REF!</v>
      </c>
      <c r="Q16" s="64" t="str">
        <f t="shared" si="32"/>
        <v>#REF!</v>
      </c>
      <c r="R16" s="64" t="str">
        <f t="shared" si="32"/>
        <v>#REF!</v>
      </c>
      <c r="S16" s="64" t="str">
        <f t="shared" si="32"/>
        <v>#REF!</v>
      </c>
      <c r="T16" s="64" t="str">
        <f t="shared" si="32"/>
        <v>#REF!</v>
      </c>
      <c r="U16" s="64" t="str">
        <f t="shared" si="32"/>
        <v>#REF!</v>
      </c>
      <c r="V16" s="64" t="str">
        <f t="shared" si="32"/>
        <v>#REF!</v>
      </c>
      <c r="W16" s="64" t="str">
        <f t="shared" si="32"/>
        <v>#REF!</v>
      </c>
      <c r="X16" s="64" t="str">
        <f t="shared" si="6"/>
        <v>#REF!</v>
      </c>
      <c r="Y16" s="63" t="str">
        <f>N16-Awal!M16</f>
        <v>#REF!</v>
      </c>
    </row>
    <row r="17">
      <c r="A17" s="54" t="str">
        <f>Data!A17</f>
        <v>9603-DEIYAI</v>
      </c>
      <c r="B17" s="54" t="str">
        <f>Data!B17</f>
        <v>9603</v>
      </c>
      <c r="C17" s="54" t="str">
        <f t="shared" ref="C17:D17" si="33">#REF!</f>
        <v>#REF!</v>
      </c>
      <c r="D17" s="54" t="str">
        <f t="shared" si="33"/>
        <v>#REF!</v>
      </c>
      <c r="E17" s="54" t="str">
        <f>#REF!-Tambahan!D17</f>
        <v>#REF!</v>
      </c>
      <c r="F17" s="54" t="str">
        <f>#REF!-Tambahan!I17</f>
        <v>#REF!</v>
      </c>
      <c r="G17" s="54" t="str">
        <f>#REF!-Tambahan!B17</f>
        <v>#REF!</v>
      </c>
      <c r="H17" s="54" t="str">
        <f>#REF!-Tambahan!G17</f>
        <v>#REF!</v>
      </c>
      <c r="I17" s="54" t="str">
        <f>#REF!-Tambahan!H17</f>
        <v>#REF!</v>
      </c>
      <c r="J17" s="54" t="str">
        <f>#REF!-Tambahan!C17</f>
        <v>#REF!</v>
      </c>
      <c r="K17" s="54" t="str">
        <f>#REF!-Tambahan!F17</f>
        <v>#REF!</v>
      </c>
      <c r="L17" s="54" t="str">
        <f>#REF!-Tambahan!J17</f>
        <v>#REF!</v>
      </c>
      <c r="M17" s="63" t="str">
        <f>C17-Tambahan!L17</f>
        <v>#REF!</v>
      </c>
      <c r="N17" s="63" t="str">
        <f t="shared" si="4"/>
        <v>#REF!</v>
      </c>
      <c r="O17" s="64" t="str">
        <f t="shared" ref="O17:W17" si="34">D17/$C17</f>
        <v>#REF!</v>
      </c>
      <c r="P17" s="64" t="str">
        <f t="shared" si="34"/>
        <v>#REF!</v>
      </c>
      <c r="Q17" s="64" t="str">
        <f t="shared" si="34"/>
        <v>#REF!</v>
      </c>
      <c r="R17" s="64" t="str">
        <f t="shared" si="34"/>
        <v>#REF!</v>
      </c>
      <c r="S17" s="64" t="str">
        <f t="shared" si="34"/>
        <v>#REF!</v>
      </c>
      <c r="T17" s="64" t="str">
        <f t="shared" si="34"/>
        <v>#REF!</v>
      </c>
      <c r="U17" s="64" t="str">
        <f t="shared" si="34"/>
        <v>#REF!</v>
      </c>
      <c r="V17" s="64" t="str">
        <f t="shared" si="34"/>
        <v>#REF!</v>
      </c>
      <c r="W17" s="64" t="str">
        <f t="shared" si="34"/>
        <v>#REF!</v>
      </c>
      <c r="X17" s="64" t="str">
        <f t="shared" si="6"/>
        <v>#REF!</v>
      </c>
      <c r="Y17" s="63" t="str">
        <f>N17-Awal!M17</f>
        <v>#REF!</v>
      </c>
    </row>
    <row r="18">
      <c r="A18" s="54" t="str">
        <f>Data!A18</f>
        <v>9604-NABIRE</v>
      </c>
      <c r="B18" s="54" t="str">
        <f>Data!B18</f>
        <v>9604</v>
      </c>
      <c r="C18" s="54" t="str">
        <f t="shared" ref="C18:D18" si="35">#REF!</f>
        <v>#REF!</v>
      </c>
      <c r="D18" s="54" t="str">
        <f t="shared" si="35"/>
        <v>#REF!</v>
      </c>
      <c r="E18" s="54" t="str">
        <f>#REF!-Tambahan!D18</f>
        <v>#REF!</v>
      </c>
      <c r="F18" s="54" t="str">
        <f>#REF!-Tambahan!I18</f>
        <v>#REF!</v>
      </c>
      <c r="G18" s="54" t="str">
        <f>#REF!-Tambahan!B18</f>
        <v>#REF!</v>
      </c>
      <c r="H18" s="54" t="str">
        <f>#REF!-Tambahan!G18</f>
        <v>#REF!</v>
      </c>
      <c r="I18" s="54" t="str">
        <f>#REF!-Tambahan!H18</f>
        <v>#REF!</v>
      </c>
      <c r="J18" s="54" t="str">
        <f>#REF!-Tambahan!C18</f>
        <v>#REF!</v>
      </c>
      <c r="K18" s="54" t="str">
        <f>#REF!-Tambahan!F18</f>
        <v>#REF!</v>
      </c>
      <c r="L18" s="54" t="str">
        <f>#REF!-Tambahan!J18</f>
        <v>#REF!</v>
      </c>
      <c r="M18" s="63" t="str">
        <f>C18-Tambahan!L18</f>
        <v>#REF!</v>
      </c>
      <c r="N18" s="63" t="str">
        <f t="shared" si="4"/>
        <v>#REF!</v>
      </c>
      <c r="O18" s="64" t="str">
        <f t="shared" ref="O18:W18" si="36">D18/$C18</f>
        <v>#REF!</v>
      </c>
      <c r="P18" s="64" t="str">
        <f t="shared" si="36"/>
        <v>#REF!</v>
      </c>
      <c r="Q18" s="64" t="str">
        <f t="shared" si="36"/>
        <v>#REF!</v>
      </c>
      <c r="R18" s="64" t="str">
        <f t="shared" si="36"/>
        <v>#REF!</v>
      </c>
      <c r="S18" s="64" t="str">
        <f t="shared" si="36"/>
        <v>#REF!</v>
      </c>
      <c r="T18" s="64" t="str">
        <f t="shared" si="36"/>
        <v>#REF!</v>
      </c>
      <c r="U18" s="64" t="str">
        <f t="shared" si="36"/>
        <v>#REF!</v>
      </c>
      <c r="V18" s="64" t="str">
        <f t="shared" si="36"/>
        <v>#REF!</v>
      </c>
      <c r="W18" s="64" t="str">
        <f t="shared" si="36"/>
        <v>#REF!</v>
      </c>
      <c r="X18" s="64" t="str">
        <f t="shared" si="6"/>
        <v>#REF!</v>
      </c>
      <c r="Y18" s="63" t="str">
        <f>N18-Awal!M18</f>
        <v>#REF!</v>
      </c>
    </row>
    <row r="19">
      <c r="A19" s="54" t="str">
        <f>Data!A19</f>
        <v>9605-PANIAI</v>
      </c>
      <c r="B19" s="54" t="str">
        <f>Data!B19</f>
        <v>9605</v>
      </c>
      <c r="C19" s="54" t="str">
        <f t="shared" ref="C19:D19" si="37">#REF!</f>
        <v>#REF!</v>
      </c>
      <c r="D19" s="54" t="str">
        <f t="shared" si="37"/>
        <v>#REF!</v>
      </c>
      <c r="E19" s="54" t="str">
        <f>#REF!-Tambahan!D19</f>
        <v>#REF!</v>
      </c>
      <c r="F19" s="54" t="str">
        <f>#REF!-Tambahan!I19</f>
        <v>#REF!</v>
      </c>
      <c r="G19" s="54" t="str">
        <f>#REF!-Tambahan!B19</f>
        <v>#REF!</v>
      </c>
      <c r="H19" s="54" t="str">
        <f>#REF!-Tambahan!G19</f>
        <v>#REF!</v>
      </c>
      <c r="I19" s="54" t="str">
        <f>#REF!-Tambahan!H19</f>
        <v>#REF!</v>
      </c>
      <c r="J19" s="54" t="str">
        <f>#REF!-Tambahan!C19</f>
        <v>#REF!</v>
      </c>
      <c r="K19" s="54" t="str">
        <f>#REF!-Tambahan!F19</f>
        <v>#REF!</v>
      </c>
      <c r="L19" s="54" t="str">
        <f>#REF!-Tambahan!J19</f>
        <v>#REF!</v>
      </c>
      <c r="M19" s="63" t="str">
        <f>C19-Tambahan!L19</f>
        <v>#REF!</v>
      </c>
      <c r="N19" s="63" t="str">
        <f t="shared" si="4"/>
        <v>#REF!</v>
      </c>
      <c r="O19" s="64" t="str">
        <f t="shared" ref="O19:W19" si="38">D19/$C19</f>
        <v>#REF!</v>
      </c>
      <c r="P19" s="64" t="str">
        <f t="shared" si="38"/>
        <v>#REF!</v>
      </c>
      <c r="Q19" s="64" t="str">
        <f t="shared" si="38"/>
        <v>#REF!</v>
      </c>
      <c r="R19" s="64" t="str">
        <f t="shared" si="38"/>
        <v>#REF!</v>
      </c>
      <c r="S19" s="64" t="str">
        <f t="shared" si="38"/>
        <v>#REF!</v>
      </c>
      <c r="T19" s="64" t="str">
        <f t="shared" si="38"/>
        <v>#REF!</v>
      </c>
      <c r="U19" s="64" t="str">
        <f t="shared" si="38"/>
        <v>#REF!</v>
      </c>
      <c r="V19" s="64" t="str">
        <f t="shared" si="38"/>
        <v>#REF!</v>
      </c>
      <c r="W19" s="64" t="str">
        <f t="shared" si="38"/>
        <v>#REF!</v>
      </c>
      <c r="X19" s="64" t="str">
        <f t="shared" si="6"/>
        <v>#REF!</v>
      </c>
      <c r="Y19" s="63" t="str">
        <f>N19-Awal!M19</f>
        <v>#REF!</v>
      </c>
    </row>
    <row r="20">
      <c r="A20" s="54" t="str">
        <f>Data!A20</f>
        <v>9606-INTAN JAYA</v>
      </c>
      <c r="B20" s="54" t="str">
        <f>Data!B20</f>
        <v>9606</v>
      </c>
      <c r="C20" s="54" t="str">
        <f t="shared" ref="C20:D20" si="39">#REF!</f>
        <v>#REF!</v>
      </c>
      <c r="D20" s="54" t="str">
        <f t="shared" si="39"/>
        <v>#REF!</v>
      </c>
      <c r="E20" s="54" t="str">
        <f>#REF!-Tambahan!D20</f>
        <v>#REF!</v>
      </c>
      <c r="F20" s="54" t="str">
        <f>#REF!-Tambahan!I20</f>
        <v>#REF!</v>
      </c>
      <c r="G20" s="54" t="str">
        <f>#REF!-Tambahan!B20</f>
        <v>#REF!</v>
      </c>
      <c r="H20" s="54" t="str">
        <f>#REF!-Tambahan!G20</f>
        <v>#REF!</v>
      </c>
      <c r="I20" s="54" t="str">
        <f>#REF!-Tambahan!H20</f>
        <v>#REF!</v>
      </c>
      <c r="J20" s="54" t="str">
        <f>#REF!-Tambahan!C20</f>
        <v>#REF!</v>
      </c>
      <c r="K20" s="54" t="str">
        <f>#REF!-Tambahan!F20</f>
        <v>#REF!</v>
      </c>
      <c r="L20" s="54" t="str">
        <f>#REF!-Tambahan!J20</f>
        <v>#REF!</v>
      </c>
      <c r="M20" s="63" t="str">
        <f>C20-Tambahan!L20</f>
        <v>#REF!</v>
      </c>
      <c r="N20" s="63" t="str">
        <f t="shared" si="4"/>
        <v>#REF!</v>
      </c>
      <c r="O20" s="64" t="str">
        <f t="shared" ref="O20:W20" si="40">D20/$C20</f>
        <v>#REF!</v>
      </c>
      <c r="P20" s="64" t="str">
        <f t="shared" si="40"/>
        <v>#REF!</v>
      </c>
      <c r="Q20" s="64" t="str">
        <f t="shared" si="40"/>
        <v>#REF!</v>
      </c>
      <c r="R20" s="64" t="str">
        <f t="shared" si="40"/>
        <v>#REF!</v>
      </c>
      <c r="S20" s="64" t="str">
        <f t="shared" si="40"/>
        <v>#REF!</v>
      </c>
      <c r="T20" s="64" t="str">
        <f t="shared" si="40"/>
        <v>#REF!</v>
      </c>
      <c r="U20" s="64" t="str">
        <f t="shared" si="40"/>
        <v>#REF!</v>
      </c>
      <c r="V20" s="64" t="str">
        <f t="shared" si="40"/>
        <v>#REF!</v>
      </c>
      <c r="W20" s="64" t="str">
        <f t="shared" si="40"/>
        <v>#REF!</v>
      </c>
      <c r="X20" s="64" t="str">
        <f t="shared" si="6"/>
        <v>#REF!</v>
      </c>
      <c r="Y20" s="63" t="str">
        <f>N20-Awal!M20</f>
        <v>#REF!</v>
      </c>
    </row>
    <row r="21">
      <c r="A21" s="54" t="str">
        <f>Data!A21</f>
        <v>9607-PUNCAK</v>
      </c>
      <c r="B21" s="54" t="str">
        <f>Data!B21</f>
        <v>9607</v>
      </c>
      <c r="C21" s="54" t="str">
        <f t="shared" ref="C21:D21" si="41">#REF!</f>
        <v>#REF!</v>
      </c>
      <c r="D21" s="54" t="str">
        <f t="shared" si="41"/>
        <v>#REF!</v>
      </c>
      <c r="E21" s="54" t="str">
        <f>#REF!-Tambahan!D21</f>
        <v>#REF!</v>
      </c>
      <c r="F21" s="54" t="str">
        <f>#REF!-Tambahan!I21</f>
        <v>#REF!</v>
      </c>
      <c r="G21" s="54" t="str">
        <f>#REF!-Tambahan!B21</f>
        <v>#REF!</v>
      </c>
      <c r="H21" s="54" t="str">
        <f>#REF!-Tambahan!G21</f>
        <v>#REF!</v>
      </c>
      <c r="I21" s="54" t="str">
        <f>#REF!-Tambahan!H21</f>
        <v>#REF!</v>
      </c>
      <c r="J21" s="54" t="str">
        <f>#REF!-Tambahan!C21</f>
        <v>#REF!</v>
      </c>
      <c r="K21" s="54" t="str">
        <f>#REF!-Tambahan!F21</f>
        <v>#REF!</v>
      </c>
      <c r="L21" s="54" t="str">
        <f>#REF!-Tambahan!J21</f>
        <v>#REF!</v>
      </c>
      <c r="M21" s="63" t="str">
        <f>C21-Tambahan!L21</f>
        <v>#REF!</v>
      </c>
      <c r="N21" s="63" t="str">
        <f t="shared" si="4"/>
        <v>#REF!</v>
      </c>
      <c r="O21" s="64" t="str">
        <f t="shared" ref="O21:W21" si="42">D21/$C21</f>
        <v>#REF!</v>
      </c>
      <c r="P21" s="64" t="str">
        <f t="shared" si="42"/>
        <v>#REF!</v>
      </c>
      <c r="Q21" s="64" t="str">
        <f t="shared" si="42"/>
        <v>#REF!</v>
      </c>
      <c r="R21" s="64" t="str">
        <f t="shared" si="42"/>
        <v>#REF!</v>
      </c>
      <c r="S21" s="64" t="str">
        <f t="shared" si="42"/>
        <v>#REF!</v>
      </c>
      <c r="T21" s="64" t="str">
        <f t="shared" si="42"/>
        <v>#REF!</v>
      </c>
      <c r="U21" s="64" t="str">
        <f t="shared" si="42"/>
        <v>#REF!</v>
      </c>
      <c r="V21" s="64" t="str">
        <f t="shared" si="42"/>
        <v>#REF!</v>
      </c>
      <c r="W21" s="64" t="str">
        <f t="shared" si="42"/>
        <v>#REF!</v>
      </c>
      <c r="X21" s="64" t="str">
        <f t="shared" si="6"/>
        <v>#REF!</v>
      </c>
      <c r="Y21" s="63" t="str">
        <f>N21-Awal!M21</f>
        <v>#REF!</v>
      </c>
    </row>
    <row r="22">
      <c r="A22" s="54" t="str">
        <f>Data!A22</f>
        <v>9608-PUNCAK JAYA</v>
      </c>
      <c r="B22" s="54" t="str">
        <f>Data!B22</f>
        <v>9608</v>
      </c>
      <c r="C22" s="54" t="str">
        <f t="shared" ref="C22:D22" si="43">#REF!</f>
        <v>#REF!</v>
      </c>
      <c r="D22" s="54" t="str">
        <f t="shared" si="43"/>
        <v>#REF!</v>
      </c>
      <c r="E22" s="54" t="str">
        <f>#REF!-Tambahan!D22</f>
        <v>#REF!</v>
      </c>
      <c r="F22" s="54" t="str">
        <f>#REF!-Tambahan!I22</f>
        <v>#REF!</v>
      </c>
      <c r="G22" s="54" t="str">
        <f>#REF!-Tambahan!B22</f>
        <v>#REF!</v>
      </c>
      <c r="H22" s="54" t="str">
        <f>#REF!-Tambahan!G22</f>
        <v>#REF!</v>
      </c>
      <c r="I22" s="54" t="str">
        <f>#REF!-Tambahan!H22</f>
        <v>#REF!</v>
      </c>
      <c r="J22" s="54" t="str">
        <f>#REF!-Tambahan!C22</f>
        <v>#REF!</v>
      </c>
      <c r="K22" s="54" t="str">
        <f>#REF!-Tambahan!F22</f>
        <v>#REF!</v>
      </c>
      <c r="L22" s="54" t="str">
        <f>#REF!-Tambahan!J22</f>
        <v>#REF!</v>
      </c>
      <c r="M22" s="63" t="str">
        <f>C22-Tambahan!L22</f>
        <v>#REF!</v>
      </c>
      <c r="N22" s="63" t="str">
        <f t="shared" si="4"/>
        <v>#REF!</v>
      </c>
      <c r="O22" s="64" t="str">
        <f t="shared" ref="O22:W22" si="44">D22/$C22</f>
        <v>#REF!</v>
      </c>
      <c r="P22" s="64" t="str">
        <f t="shared" si="44"/>
        <v>#REF!</v>
      </c>
      <c r="Q22" s="64" t="str">
        <f t="shared" si="44"/>
        <v>#REF!</v>
      </c>
      <c r="R22" s="64" t="str">
        <f t="shared" si="44"/>
        <v>#REF!</v>
      </c>
      <c r="S22" s="64" t="str">
        <f t="shared" si="44"/>
        <v>#REF!</v>
      </c>
      <c r="T22" s="64" t="str">
        <f t="shared" si="44"/>
        <v>#REF!</v>
      </c>
      <c r="U22" s="64" t="str">
        <f t="shared" si="44"/>
        <v>#REF!</v>
      </c>
      <c r="V22" s="64" t="str">
        <f t="shared" si="44"/>
        <v>#REF!</v>
      </c>
      <c r="W22" s="64" t="str">
        <f t="shared" si="44"/>
        <v>#REF!</v>
      </c>
      <c r="X22" s="64" t="str">
        <f t="shared" si="6"/>
        <v>#REF!</v>
      </c>
      <c r="Y22" s="63" t="str">
        <f>N22-Awal!M22</f>
        <v>#REF!</v>
      </c>
    </row>
    <row r="23">
      <c r="A23" s="54" t="str">
        <f>Data!A23</f>
        <v>9701-NDUGA</v>
      </c>
      <c r="B23" s="54" t="str">
        <f>Data!B23</f>
        <v>9701</v>
      </c>
      <c r="C23" s="54" t="str">
        <f t="shared" ref="C23:D23" si="45">#REF!</f>
        <v>#REF!</v>
      </c>
      <c r="D23" s="54" t="str">
        <f t="shared" si="45"/>
        <v>#REF!</v>
      </c>
      <c r="E23" s="54" t="str">
        <f>#REF!-Tambahan!D23</f>
        <v>#REF!</v>
      </c>
      <c r="F23" s="54" t="str">
        <f>#REF!-Tambahan!I23</f>
        <v>#REF!</v>
      </c>
      <c r="G23" s="54" t="str">
        <f>#REF!-Tambahan!B23</f>
        <v>#REF!</v>
      </c>
      <c r="H23" s="54" t="str">
        <f>#REF!-Tambahan!G23</f>
        <v>#REF!</v>
      </c>
      <c r="I23" s="54" t="str">
        <f>#REF!-Tambahan!H23</f>
        <v>#REF!</v>
      </c>
      <c r="J23" s="54" t="str">
        <f>#REF!-Tambahan!C23</f>
        <v>#REF!</v>
      </c>
      <c r="K23" s="54" t="str">
        <f>#REF!-Tambahan!F23</f>
        <v>#REF!</v>
      </c>
      <c r="L23" s="54" t="str">
        <f>#REF!-Tambahan!J23</f>
        <v>#REF!</v>
      </c>
      <c r="M23" s="63" t="str">
        <f>C23-Tambahan!L23</f>
        <v>#REF!</v>
      </c>
      <c r="N23" s="63" t="str">
        <f t="shared" si="4"/>
        <v>#REF!</v>
      </c>
      <c r="O23" s="64" t="str">
        <f t="shared" ref="O23:W23" si="46">D23/$C23</f>
        <v>#REF!</v>
      </c>
      <c r="P23" s="64" t="str">
        <f t="shared" si="46"/>
        <v>#REF!</v>
      </c>
      <c r="Q23" s="64" t="str">
        <f t="shared" si="46"/>
        <v>#REF!</v>
      </c>
      <c r="R23" s="64" t="str">
        <f t="shared" si="46"/>
        <v>#REF!</v>
      </c>
      <c r="S23" s="64" t="str">
        <f t="shared" si="46"/>
        <v>#REF!</v>
      </c>
      <c r="T23" s="64" t="str">
        <f t="shared" si="46"/>
        <v>#REF!</v>
      </c>
      <c r="U23" s="64" t="str">
        <f t="shared" si="46"/>
        <v>#REF!</v>
      </c>
      <c r="V23" s="64" t="str">
        <f t="shared" si="46"/>
        <v>#REF!</v>
      </c>
      <c r="W23" s="64" t="str">
        <f t="shared" si="46"/>
        <v>#REF!</v>
      </c>
      <c r="X23" s="64" t="str">
        <f t="shared" si="6"/>
        <v>#REF!</v>
      </c>
      <c r="Y23" s="63" t="str">
        <f>N23-Awal!M23</f>
        <v>#REF!</v>
      </c>
    </row>
    <row r="24">
      <c r="A24" s="54" t="str">
        <f>Data!A24</f>
        <v>9702-JAYAWIJAYA</v>
      </c>
      <c r="B24" s="54" t="str">
        <f>Data!B24</f>
        <v>9702</v>
      </c>
      <c r="C24" s="54" t="str">
        <f t="shared" ref="C24:D24" si="47">#REF!</f>
        <v>#REF!</v>
      </c>
      <c r="D24" s="54" t="str">
        <f t="shared" si="47"/>
        <v>#REF!</v>
      </c>
      <c r="E24" s="54" t="str">
        <f>#REF!-Tambahan!D24</f>
        <v>#REF!</v>
      </c>
      <c r="F24" s="54" t="str">
        <f>#REF!-Tambahan!I24</f>
        <v>#REF!</v>
      </c>
      <c r="G24" s="54" t="str">
        <f>#REF!-Tambahan!B24</f>
        <v>#REF!</v>
      </c>
      <c r="H24" s="54" t="str">
        <f>#REF!-Tambahan!G24</f>
        <v>#REF!</v>
      </c>
      <c r="I24" s="54" t="str">
        <f>#REF!-Tambahan!H24</f>
        <v>#REF!</v>
      </c>
      <c r="J24" s="54" t="str">
        <f>#REF!-Tambahan!C24</f>
        <v>#REF!</v>
      </c>
      <c r="K24" s="54" t="str">
        <f>#REF!-Tambahan!F24</f>
        <v>#REF!</v>
      </c>
      <c r="L24" s="54" t="str">
        <f>#REF!-Tambahan!J24</f>
        <v>#REF!</v>
      </c>
      <c r="M24" s="63" t="str">
        <f>C24-Tambahan!L24</f>
        <v>#REF!</v>
      </c>
      <c r="N24" s="63" t="str">
        <f t="shared" si="4"/>
        <v>#REF!</v>
      </c>
      <c r="O24" s="64" t="str">
        <f t="shared" ref="O24:W24" si="48">D24/$C24</f>
        <v>#REF!</v>
      </c>
      <c r="P24" s="64" t="str">
        <f t="shared" si="48"/>
        <v>#REF!</v>
      </c>
      <c r="Q24" s="64" t="str">
        <f t="shared" si="48"/>
        <v>#REF!</v>
      </c>
      <c r="R24" s="64" t="str">
        <f t="shared" si="48"/>
        <v>#REF!</v>
      </c>
      <c r="S24" s="64" t="str">
        <f t="shared" si="48"/>
        <v>#REF!</v>
      </c>
      <c r="T24" s="64" t="str">
        <f t="shared" si="48"/>
        <v>#REF!</v>
      </c>
      <c r="U24" s="64" t="str">
        <f t="shared" si="48"/>
        <v>#REF!</v>
      </c>
      <c r="V24" s="64" t="str">
        <f t="shared" si="48"/>
        <v>#REF!</v>
      </c>
      <c r="W24" s="64" t="str">
        <f t="shared" si="48"/>
        <v>#REF!</v>
      </c>
      <c r="X24" s="64" t="str">
        <f t="shared" si="6"/>
        <v>#REF!</v>
      </c>
      <c r="Y24" s="63" t="str">
        <f>N24-Awal!M24</f>
        <v>#REF!</v>
      </c>
    </row>
    <row r="25">
      <c r="A25" s="54" t="str">
        <f>Data!A25</f>
        <v>9703-LANNY JAYA</v>
      </c>
      <c r="B25" s="54" t="str">
        <f>Data!B25</f>
        <v>9703</v>
      </c>
      <c r="C25" s="54" t="str">
        <f t="shared" ref="C25:D25" si="49">#REF!</f>
        <v>#REF!</v>
      </c>
      <c r="D25" s="54" t="str">
        <f t="shared" si="49"/>
        <v>#REF!</v>
      </c>
      <c r="E25" s="54" t="str">
        <f>#REF!-Tambahan!D25</f>
        <v>#REF!</v>
      </c>
      <c r="F25" s="54" t="str">
        <f>#REF!-Tambahan!I25</f>
        <v>#REF!</v>
      </c>
      <c r="G25" s="54" t="str">
        <f>#REF!-Tambahan!B25</f>
        <v>#REF!</v>
      </c>
      <c r="H25" s="54" t="str">
        <f>#REF!-Tambahan!G25</f>
        <v>#REF!</v>
      </c>
      <c r="I25" s="54" t="str">
        <f>#REF!-Tambahan!H25</f>
        <v>#REF!</v>
      </c>
      <c r="J25" s="54" t="str">
        <f>#REF!-Tambahan!C25</f>
        <v>#REF!</v>
      </c>
      <c r="K25" s="54" t="str">
        <f>#REF!-Tambahan!F25</f>
        <v>#REF!</v>
      </c>
      <c r="L25" s="54" t="str">
        <f>#REF!-Tambahan!J25</f>
        <v>#REF!</v>
      </c>
      <c r="M25" s="63" t="str">
        <f>C25-Tambahan!L25</f>
        <v>#REF!</v>
      </c>
      <c r="N25" s="63" t="str">
        <f t="shared" si="4"/>
        <v>#REF!</v>
      </c>
      <c r="O25" s="64" t="str">
        <f t="shared" ref="O25:W25" si="50">D25/$C25</f>
        <v>#REF!</v>
      </c>
      <c r="P25" s="64" t="str">
        <f t="shared" si="50"/>
        <v>#REF!</v>
      </c>
      <c r="Q25" s="64" t="str">
        <f t="shared" si="50"/>
        <v>#REF!</v>
      </c>
      <c r="R25" s="64" t="str">
        <f t="shared" si="50"/>
        <v>#REF!</v>
      </c>
      <c r="S25" s="64" t="str">
        <f t="shared" si="50"/>
        <v>#REF!</v>
      </c>
      <c r="T25" s="64" t="str">
        <f t="shared" si="50"/>
        <v>#REF!</v>
      </c>
      <c r="U25" s="64" t="str">
        <f t="shared" si="50"/>
        <v>#REF!</v>
      </c>
      <c r="V25" s="64" t="str">
        <f t="shared" si="50"/>
        <v>#REF!</v>
      </c>
      <c r="W25" s="64" t="str">
        <f t="shared" si="50"/>
        <v>#REF!</v>
      </c>
      <c r="X25" s="64" t="str">
        <f t="shared" si="6"/>
        <v>#REF!</v>
      </c>
      <c r="Y25" s="63" t="str">
        <f>N25-Awal!M25</f>
        <v>#REF!</v>
      </c>
    </row>
    <row r="26">
      <c r="A26" s="54" t="str">
        <f>Data!A26</f>
        <v>9704-TOLIKARA</v>
      </c>
      <c r="B26" s="54" t="str">
        <f>Data!B26</f>
        <v>9704</v>
      </c>
      <c r="C26" s="54" t="str">
        <f t="shared" ref="C26:D26" si="51">#REF!</f>
        <v>#REF!</v>
      </c>
      <c r="D26" s="54" t="str">
        <f t="shared" si="51"/>
        <v>#REF!</v>
      </c>
      <c r="E26" s="54" t="str">
        <f>#REF!-Tambahan!D26</f>
        <v>#REF!</v>
      </c>
      <c r="F26" s="54" t="str">
        <f>#REF!-Tambahan!I26</f>
        <v>#REF!</v>
      </c>
      <c r="G26" s="54" t="str">
        <f>#REF!-Tambahan!B26</f>
        <v>#REF!</v>
      </c>
      <c r="H26" s="54" t="str">
        <f>#REF!-Tambahan!G26</f>
        <v>#REF!</v>
      </c>
      <c r="I26" s="54" t="str">
        <f>#REF!-Tambahan!H26</f>
        <v>#REF!</v>
      </c>
      <c r="J26" s="54" t="str">
        <f>#REF!-Tambahan!C26</f>
        <v>#REF!</v>
      </c>
      <c r="K26" s="54" t="str">
        <f>#REF!-Tambahan!F26</f>
        <v>#REF!</v>
      </c>
      <c r="L26" s="54" t="str">
        <f>#REF!-Tambahan!J26</f>
        <v>#REF!</v>
      </c>
      <c r="M26" s="63" t="str">
        <f>C26-Tambahan!L26</f>
        <v>#REF!</v>
      </c>
      <c r="N26" s="63" t="str">
        <f t="shared" si="4"/>
        <v>#REF!</v>
      </c>
      <c r="O26" s="64" t="str">
        <f t="shared" ref="O26:W26" si="52">D26/$C26</f>
        <v>#REF!</v>
      </c>
      <c r="P26" s="64" t="str">
        <f t="shared" si="52"/>
        <v>#REF!</v>
      </c>
      <c r="Q26" s="64" t="str">
        <f t="shared" si="52"/>
        <v>#REF!</v>
      </c>
      <c r="R26" s="64" t="str">
        <f t="shared" si="52"/>
        <v>#REF!</v>
      </c>
      <c r="S26" s="64" t="str">
        <f t="shared" si="52"/>
        <v>#REF!</v>
      </c>
      <c r="T26" s="64" t="str">
        <f t="shared" si="52"/>
        <v>#REF!</v>
      </c>
      <c r="U26" s="64" t="str">
        <f t="shared" si="52"/>
        <v>#REF!</v>
      </c>
      <c r="V26" s="64" t="str">
        <f t="shared" si="52"/>
        <v>#REF!</v>
      </c>
      <c r="W26" s="64" t="str">
        <f t="shared" si="52"/>
        <v>#REF!</v>
      </c>
      <c r="X26" s="64" t="str">
        <f t="shared" si="6"/>
        <v>#REF!</v>
      </c>
      <c r="Y26" s="63" t="str">
        <f>N26-Awal!M26</f>
        <v>#REF!</v>
      </c>
    </row>
    <row r="27">
      <c r="A27" s="54" t="str">
        <f>Data!A27</f>
        <v>9705-MAMBERAMO TENGAH</v>
      </c>
      <c r="B27" s="54" t="str">
        <f>Data!B27</f>
        <v>9705</v>
      </c>
      <c r="C27" s="54" t="str">
        <f t="shared" ref="C27:D27" si="53">#REF!</f>
        <v>#REF!</v>
      </c>
      <c r="D27" s="54" t="str">
        <f t="shared" si="53"/>
        <v>#REF!</v>
      </c>
      <c r="E27" s="54" t="str">
        <f>#REF!-Tambahan!D27</f>
        <v>#REF!</v>
      </c>
      <c r="F27" s="54" t="str">
        <f>#REF!-Tambahan!I27</f>
        <v>#REF!</v>
      </c>
      <c r="G27" s="54" t="str">
        <f>#REF!-Tambahan!B27</f>
        <v>#REF!</v>
      </c>
      <c r="H27" s="54" t="str">
        <f>#REF!-Tambahan!G27</f>
        <v>#REF!</v>
      </c>
      <c r="I27" s="54" t="str">
        <f>#REF!-Tambahan!H27</f>
        <v>#REF!</v>
      </c>
      <c r="J27" s="54" t="str">
        <f>#REF!-Tambahan!C27</f>
        <v>#REF!</v>
      </c>
      <c r="K27" s="54" t="str">
        <f>#REF!-Tambahan!F27</f>
        <v>#REF!</v>
      </c>
      <c r="L27" s="54" t="str">
        <f>#REF!-Tambahan!J27</f>
        <v>#REF!</v>
      </c>
      <c r="M27" s="63" t="str">
        <f>C27-Tambahan!L27</f>
        <v>#REF!</v>
      </c>
      <c r="N27" s="63" t="str">
        <f t="shared" si="4"/>
        <v>#REF!</v>
      </c>
      <c r="O27" s="64" t="str">
        <f t="shared" ref="O27:W27" si="54">D27/$C27</f>
        <v>#REF!</v>
      </c>
      <c r="P27" s="64" t="str">
        <f t="shared" si="54"/>
        <v>#REF!</v>
      </c>
      <c r="Q27" s="64" t="str">
        <f t="shared" si="54"/>
        <v>#REF!</v>
      </c>
      <c r="R27" s="64" t="str">
        <f t="shared" si="54"/>
        <v>#REF!</v>
      </c>
      <c r="S27" s="64" t="str">
        <f t="shared" si="54"/>
        <v>#REF!</v>
      </c>
      <c r="T27" s="64" t="str">
        <f t="shared" si="54"/>
        <v>#REF!</v>
      </c>
      <c r="U27" s="64" t="str">
        <f t="shared" si="54"/>
        <v>#REF!</v>
      </c>
      <c r="V27" s="64" t="str">
        <f t="shared" si="54"/>
        <v>#REF!</v>
      </c>
      <c r="W27" s="64" t="str">
        <f t="shared" si="54"/>
        <v>#REF!</v>
      </c>
      <c r="X27" s="64" t="str">
        <f t="shared" si="6"/>
        <v>#REF!</v>
      </c>
      <c r="Y27" s="63" t="str">
        <f>N27-Awal!M27</f>
        <v>#REF!</v>
      </c>
    </row>
    <row r="28">
      <c r="A28" s="54" t="str">
        <f>Data!A28</f>
        <v>9706-YALIMO</v>
      </c>
      <c r="B28" s="54" t="str">
        <f>Data!B28</f>
        <v>9706</v>
      </c>
      <c r="C28" s="54" t="str">
        <f t="shared" ref="C28:D28" si="55">#REF!</f>
        <v>#REF!</v>
      </c>
      <c r="D28" s="54" t="str">
        <f t="shared" si="55"/>
        <v>#REF!</v>
      </c>
      <c r="E28" s="54" t="str">
        <f>#REF!-Tambahan!D28</f>
        <v>#REF!</v>
      </c>
      <c r="F28" s="54" t="str">
        <f>#REF!-Tambahan!I28</f>
        <v>#REF!</v>
      </c>
      <c r="G28" s="54" t="str">
        <f>#REF!-Tambahan!B28</f>
        <v>#REF!</v>
      </c>
      <c r="H28" s="54" t="str">
        <f>#REF!-Tambahan!G28</f>
        <v>#REF!</v>
      </c>
      <c r="I28" s="54" t="str">
        <f>#REF!-Tambahan!H28</f>
        <v>#REF!</v>
      </c>
      <c r="J28" s="54" t="str">
        <f>#REF!-Tambahan!C28</f>
        <v>#REF!</v>
      </c>
      <c r="K28" s="54" t="str">
        <f>#REF!-Tambahan!F28</f>
        <v>#REF!</v>
      </c>
      <c r="L28" s="54" t="str">
        <f>#REF!-Tambahan!J28</f>
        <v>#REF!</v>
      </c>
      <c r="M28" s="63" t="str">
        <f>C28-Tambahan!L28</f>
        <v>#REF!</v>
      </c>
      <c r="N28" s="63" t="str">
        <f t="shared" si="4"/>
        <v>#REF!</v>
      </c>
      <c r="O28" s="64" t="str">
        <f t="shared" ref="O28:W28" si="56">D28/$C28</f>
        <v>#REF!</v>
      </c>
      <c r="P28" s="64" t="str">
        <f t="shared" si="56"/>
        <v>#REF!</v>
      </c>
      <c r="Q28" s="64" t="str">
        <f t="shared" si="56"/>
        <v>#REF!</v>
      </c>
      <c r="R28" s="64" t="str">
        <f t="shared" si="56"/>
        <v>#REF!</v>
      </c>
      <c r="S28" s="64" t="str">
        <f t="shared" si="56"/>
        <v>#REF!</v>
      </c>
      <c r="T28" s="64" t="str">
        <f t="shared" si="56"/>
        <v>#REF!</v>
      </c>
      <c r="U28" s="64" t="str">
        <f t="shared" si="56"/>
        <v>#REF!</v>
      </c>
      <c r="V28" s="64" t="str">
        <f t="shared" si="56"/>
        <v>#REF!</v>
      </c>
      <c r="W28" s="64" t="str">
        <f t="shared" si="56"/>
        <v>#REF!</v>
      </c>
      <c r="X28" s="64" t="str">
        <f t="shared" si="6"/>
        <v>#REF!</v>
      </c>
      <c r="Y28" s="63" t="str">
        <f>N28-Awal!M28</f>
        <v>#REF!</v>
      </c>
    </row>
    <row r="29">
      <c r="A29" s="54" t="str">
        <f>Data!A29</f>
        <v>9707-YAHUKIMO</v>
      </c>
      <c r="B29" s="54" t="str">
        <f>Data!B29</f>
        <v>9707</v>
      </c>
      <c r="C29" s="54" t="str">
        <f t="shared" ref="C29:D29" si="57">#REF!</f>
        <v>#REF!</v>
      </c>
      <c r="D29" s="54" t="str">
        <f t="shared" si="57"/>
        <v>#REF!</v>
      </c>
      <c r="E29" s="54" t="str">
        <f>#REF!-Tambahan!D29</f>
        <v>#REF!</v>
      </c>
      <c r="F29" s="54" t="str">
        <f>#REF!-Tambahan!I29</f>
        <v>#REF!</v>
      </c>
      <c r="G29" s="54" t="str">
        <f>#REF!-Tambahan!B29</f>
        <v>#REF!</v>
      </c>
      <c r="H29" s="54" t="str">
        <f>#REF!-Tambahan!G29</f>
        <v>#REF!</v>
      </c>
      <c r="I29" s="54" t="str">
        <f>#REF!-Tambahan!H29</f>
        <v>#REF!</v>
      </c>
      <c r="J29" s="54" t="str">
        <f>#REF!-Tambahan!C29</f>
        <v>#REF!</v>
      </c>
      <c r="K29" s="54" t="str">
        <f>#REF!-Tambahan!F29</f>
        <v>#REF!</v>
      </c>
      <c r="L29" s="54" t="str">
        <f>#REF!-Tambahan!J29</f>
        <v>#REF!</v>
      </c>
      <c r="M29" s="63" t="str">
        <f>C29-Tambahan!L29</f>
        <v>#REF!</v>
      </c>
      <c r="N29" s="63" t="str">
        <f t="shared" si="4"/>
        <v>#REF!</v>
      </c>
      <c r="O29" s="64" t="str">
        <f t="shared" ref="O29:W29" si="58">D29/$C29</f>
        <v>#REF!</v>
      </c>
      <c r="P29" s="64" t="str">
        <f t="shared" si="58"/>
        <v>#REF!</v>
      </c>
      <c r="Q29" s="64" t="str">
        <f t="shared" si="58"/>
        <v>#REF!</v>
      </c>
      <c r="R29" s="64" t="str">
        <f t="shared" si="58"/>
        <v>#REF!</v>
      </c>
      <c r="S29" s="64" t="str">
        <f t="shared" si="58"/>
        <v>#REF!</v>
      </c>
      <c r="T29" s="64" t="str">
        <f t="shared" si="58"/>
        <v>#REF!</v>
      </c>
      <c r="U29" s="64" t="str">
        <f t="shared" si="58"/>
        <v>#REF!</v>
      </c>
      <c r="V29" s="64" t="str">
        <f t="shared" si="58"/>
        <v>#REF!</v>
      </c>
      <c r="W29" s="64" t="str">
        <f t="shared" si="58"/>
        <v>#REF!</v>
      </c>
      <c r="X29" s="64" t="str">
        <f t="shared" si="6"/>
        <v>#REF!</v>
      </c>
      <c r="Y29" s="63" t="str">
        <f>N29-Awal!M29</f>
        <v>#REF!</v>
      </c>
    </row>
    <row r="30">
      <c r="A30" s="54" t="str">
        <f>Data!A30</f>
        <v>9708-PEGUNUNGAN BINTANG</v>
      </c>
      <c r="B30" s="54" t="str">
        <f>Data!B30</f>
        <v>9708</v>
      </c>
      <c r="C30" s="54" t="str">
        <f t="shared" ref="C30:D30" si="59">#REF!</f>
        <v>#REF!</v>
      </c>
      <c r="D30" s="54" t="str">
        <f t="shared" si="59"/>
        <v>#REF!</v>
      </c>
      <c r="E30" s="54" t="str">
        <f>#REF!-Tambahan!D30</f>
        <v>#REF!</v>
      </c>
      <c r="F30" s="54" t="str">
        <f>#REF!-Tambahan!I30</f>
        <v>#REF!</v>
      </c>
      <c r="G30" s="54" t="str">
        <f>#REF!-Tambahan!B30</f>
        <v>#REF!</v>
      </c>
      <c r="H30" s="54" t="str">
        <f>#REF!-Tambahan!G30</f>
        <v>#REF!</v>
      </c>
      <c r="I30" s="54" t="str">
        <f>#REF!-Tambahan!H30</f>
        <v>#REF!</v>
      </c>
      <c r="J30" s="54" t="str">
        <f>#REF!-Tambahan!C30</f>
        <v>#REF!</v>
      </c>
      <c r="K30" s="54" t="str">
        <f>#REF!-Tambahan!F30</f>
        <v>#REF!</v>
      </c>
      <c r="L30" s="54" t="str">
        <f>#REF!-Tambahan!J30</f>
        <v>#REF!</v>
      </c>
      <c r="M30" s="63" t="str">
        <f>C30-Tambahan!L30</f>
        <v>#REF!</v>
      </c>
      <c r="N30" s="63" t="str">
        <f t="shared" si="4"/>
        <v>#REF!</v>
      </c>
      <c r="O30" s="64" t="str">
        <f t="shared" ref="O30:W30" si="60">D30/$C30</f>
        <v>#REF!</v>
      </c>
      <c r="P30" s="64" t="str">
        <f t="shared" si="60"/>
        <v>#REF!</v>
      </c>
      <c r="Q30" s="64" t="str">
        <f t="shared" si="60"/>
        <v>#REF!</v>
      </c>
      <c r="R30" s="64" t="str">
        <f t="shared" si="60"/>
        <v>#REF!</v>
      </c>
      <c r="S30" s="64" t="str">
        <f t="shared" si="60"/>
        <v>#REF!</v>
      </c>
      <c r="T30" s="64" t="str">
        <f t="shared" si="60"/>
        <v>#REF!</v>
      </c>
      <c r="U30" s="64" t="str">
        <f t="shared" si="60"/>
        <v>#REF!</v>
      </c>
      <c r="V30" s="64" t="str">
        <f t="shared" si="60"/>
        <v>#REF!</v>
      </c>
      <c r="W30" s="64" t="str">
        <f t="shared" si="60"/>
        <v>#REF!</v>
      </c>
      <c r="X30" s="64" t="str">
        <f t="shared" si="6"/>
        <v>#REF!</v>
      </c>
      <c r="Y30" s="63" t="str">
        <f>N30-Awal!M30</f>
        <v>#REF!</v>
      </c>
    </row>
  </sheetData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6.5"/>
  </cols>
  <sheetData>
    <row r="1">
      <c r="A1" s="5" t="s">
        <v>25615</v>
      </c>
      <c r="B1" s="62">
        <f>Dashboard!Q40</f>
        <v>100</v>
      </c>
    </row>
    <row r="2">
      <c r="A2" s="5" t="s">
        <v>25620</v>
      </c>
      <c r="B2" t="str">
        <f>CONCATENATE(Data!B32," ",Data!B33)</f>
        <v>10-08-2026 17:27 WIT</v>
      </c>
    </row>
  </sheetData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88"/>
    <col customWidth="1" min="4" max="4" width="16.38"/>
    <col customWidth="1" min="5" max="5" width="23.63"/>
    <col customWidth="1" min="11" max="11" width="16.38"/>
  </cols>
  <sheetData>
    <row r="1">
      <c r="A1" s="65" t="s">
        <v>25678</v>
      </c>
      <c r="B1" s="65" t="s">
        <v>25681</v>
      </c>
      <c r="C1" s="65" t="s">
        <v>25682</v>
      </c>
      <c r="D1" s="65" t="s">
        <v>25684</v>
      </c>
      <c r="E1" s="65"/>
      <c r="F1" s="65" t="s">
        <v>25686</v>
      </c>
      <c r="G1" s="66" t="s">
        <v>25688</v>
      </c>
      <c r="H1" s="66" t="s">
        <v>25689</v>
      </c>
      <c r="I1" s="66" t="s">
        <v>25690</v>
      </c>
      <c r="J1" s="67" t="s">
        <v>25691</v>
      </c>
      <c r="K1" s="68" t="s">
        <v>25693</v>
      </c>
    </row>
    <row r="2">
      <c r="A2" s="69">
        <v>1.0</v>
      </c>
      <c r="B2" s="70">
        <v>94.0</v>
      </c>
      <c r="C2" s="70">
        <v>9403.0</v>
      </c>
      <c r="D2" s="71" t="s">
        <v>25697</v>
      </c>
      <c r="E2" s="72" t="str">
        <f t="shared" ref="E2:E31" si="1">CONCATENATE(C2,"-",UPPER(D2))</f>
        <v>9403-JAYAPURA</v>
      </c>
      <c r="F2" s="69">
        <v>144.0</v>
      </c>
      <c r="G2" s="69">
        <f t="shared" ref="G2:G31" si="2">F2-H2</f>
        <v>116</v>
      </c>
      <c r="H2" s="69">
        <v>28.0</v>
      </c>
      <c r="I2" s="73">
        <v>19.44</v>
      </c>
      <c r="J2" s="70" t="b">
        <v>1</v>
      </c>
      <c r="K2" s="74" t="s">
        <v>25706</v>
      </c>
    </row>
    <row r="3">
      <c r="A3" s="69">
        <v>2.0</v>
      </c>
      <c r="B3" s="70">
        <v>94.0</v>
      </c>
      <c r="C3" s="70">
        <v>9408.0</v>
      </c>
      <c r="D3" s="71" t="s">
        <v>25709</v>
      </c>
      <c r="E3" s="72" t="str">
        <f t="shared" si="1"/>
        <v>9408-KEPULAUAN YAPEN</v>
      </c>
      <c r="F3" s="69">
        <v>165.0</v>
      </c>
      <c r="G3" s="69">
        <f t="shared" si="2"/>
        <v>72</v>
      </c>
      <c r="H3" s="69">
        <v>93.0</v>
      </c>
      <c r="I3" s="75">
        <v>56.36</v>
      </c>
      <c r="J3" s="70" t="b">
        <v>1</v>
      </c>
      <c r="K3" s="74" t="s">
        <v>25706</v>
      </c>
    </row>
    <row r="4">
      <c r="A4" s="69">
        <v>3.0</v>
      </c>
      <c r="B4" s="70">
        <v>94.0</v>
      </c>
      <c r="C4" s="70">
        <v>9409.0</v>
      </c>
      <c r="D4" s="71" t="s">
        <v>25713</v>
      </c>
      <c r="E4" s="72" t="str">
        <f t="shared" si="1"/>
        <v>9409-BIAK NUMFOR</v>
      </c>
      <c r="F4" s="69">
        <v>271.0</v>
      </c>
      <c r="G4" s="69">
        <f t="shared" si="2"/>
        <v>198</v>
      </c>
      <c r="H4" s="69">
        <v>73.0</v>
      </c>
      <c r="I4" s="76">
        <v>26.94</v>
      </c>
      <c r="J4" s="70" t="b">
        <v>1</v>
      </c>
      <c r="K4" s="74" t="s">
        <v>25706</v>
      </c>
    </row>
    <row r="5">
      <c r="A5" s="69">
        <v>4.0</v>
      </c>
      <c r="B5" s="70">
        <v>94.0</v>
      </c>
      <c r="C5" s="70">
        <v>9419.0</v>
      </c>
      <c r="D5" s="71" t="s">
        <v>25716</v>
      </c>
      <c r="E5" s="72" t="str">
        <f t="shared" si="1"/>
        <v>9419-SARMI</v>
      </c>
      <c r="F5" s="69">
        <v>111.0</v>
      </c>
      <c r="G5" s="69">
        <f t="shared" si="2"/>
        <v>111</v>
      </c>
      <c r="H5" s="69">
        <v>0.0</v>
      </c>
      <c r="I5" s="77">
        <v>0.0</v>
      </c>
      <c r="J5" s="70" t="b">
        <v>0</v>
      </c>
      <c r="K5" s="78"/>
    </row>
    <row r="6">
      <c r="A6" s="69">
        <v>5.0</v>
      </c>
      <c r="B6" s="70">
        <v>94.0</v>
      </c>
      <c r="C6" s="70">
        <v>9420.0</v>
      </c>
      <c r="D6" s="71" t="s">
        <v>25720</v>
      </c>
      <c r="E6" s="72" t="str">
        <f t="shared" si="1"/>
        <v>9420-KEEROM</v>
      </c>
      <c r="F6" s="69">
        <v>91.0</v>
      </c>
      <c r="G6" s="69">
        <f t="shared" si="2"/>
        <v>57</v>
      </c>
      <c r="H6" s="69">
        <v>34.0</v>
      </c>
      <c r="I6" s="79">
        <v>37.36</v>
      </c>
      <c r="J6" s="70" t="b">
        <v>1</v>
      </c>
      <c r="K6" s="74" t="s">
        <v>25706</v>
      </c>
    </row>
    <row r="7">
      <c r="A7" s="69">
        <v>6.0</v>
      </c>
      <c r="B7" s="70">
        <v>94.0</v>
      </c>
      <c r="C7" s="70">
        <v>9426.0</v>
      </c>
      <c r="D7" s="71" t="s">
        <v>25722</v>
      </c>
      <c r="E7" s="72" t="str">
        <f t="shared" si="1"/>
        <v>9426-WAROPEN</v>
      </c>
      <c r="F7" s="69">
        <v>111.0</v>
      </c>
      <c r="G7" s="69">
        <f t="shared" si="2"/>
        <v>111</v>
      </c>
      <c r="H7" s="69">
        <v>0.0</v>
      </c>
      <c r="I7" s="77">
        <v>0.0</v>
      </c>
      <c r="J7" s="70" t="b">
        <v>0</v>
      </c>
      <c r="K7" s="78"/>
    </row>
    <row r="8">
      <c r="A8" s="69">
        <v>7.0</v>
      </c>
      <c r="B8" s="70">
        <v>94.0</v>
      </c>
      <c r="C8" s="70">
        <v>9427.0</v>
      </c>
      <c r="D8" s="71" t="s">
        <v>25727</v>
      </c>
      <c r="E8" s="72" t="str">
        <f t="shared" si="1"/>
        <v>9427-SUPIORI</v>
      </c>
      <c r="F8" s="69">
        <v>38.0</v>
      </c>
      <c r="G8" s="69">
        <f t="shared" si="2"/>
        <v>25</v>
      </c>
      <c r="H8" s="69">
        <v>13.0</v>
      </c>
      <c r="I8" s="80">
        <v>34.21</v>
      </c>
      <c r="J8" s="70" t="b">
        <v>1</v>
      </c>
      <c r="K8" s="74" t="s">
        <v>25706</v>
      </c>
    </row>
    <row r="9">
      <c r="A9" s="69">
        <v>8.0</v>
      </c>
      <c r="B9" s="70">
        <v>94.0</v>
      </c>
      <c r="C9" s="70">
        <v>9428.0</v>
      </c>
      <c r="D9" s="71" t="s">
        <v>25730</v>
      </c>
      <c r="E9" s="72" t="str">
        <f t="shared" si="1"/>
        <v>9428-MAMBERAMO RAYA</v>
      </c>
      <c r="F9" s="69">
        <v>59.0</v>
      </c>
      <c r="G9" s="69">
        <f t="shared" si="2"/>
        <v>13</v>
      </c>
      <c r="H9" s="69">
        <v>46.0</v>
      </c>
      <c r="I9" s="81">
        <v>77.97</v>
      </c>
      <c r="J9" s="70" t="b">
        <v>1</v>
      </c>
      <c r="K9" s="74" t="s">
        <v>25706</v>
      </c>
    </row>
    <row r="10">
      <c r="A10" s="69">
        <v>9.0</v>
      </c>
      <c r="B10" s="70">
        <v>94.0</v>
      </c>
      <c r="C10" s="70">
        <v>9471.0</v>
      </c>
      <c r="D10" s="71" t="s">
        <v>25697</v>
      </c>
      <c r="E10" s="72" t="str">
        <f t="shared" si="1"/>
        <v>9471-JAYAPURA</v>
      </c>
      <c r="F10" s="69">
        <v>39.0</v>
      </c>
      <c r="G10" s="69">
        <f t="shared" si="2"/>
        <v>39</v>
      </c>
      <c r="H10" s="69">
        <v>0.0</v>
      </c>
      <c r="I10" s="77">
        <v>0.0</v>
      </c>
      <c r="J10" s="70" t="b">
        <v>0</v>
      </c>
      <c r="K10" s="78"/>
    </row>
    <row r="11">
      <c r="A11" s="69">
        <v>10.0</v>
      </c>
      <c r="B11" s="70">
        <v>95.0</v>
      </c>
      <c r="C11" s="70">
        <v>9501.0</v>
      </c>
      <c r="D11" s="71" t="s">
        <v>25736</v>
      </c>
      <c r="E11" s="72" t="str">
        <f t="shared" si="1"/>
        <v>9501-MERAUKE</v>
      </c>
      <c r="F11" s="69">
        <v>190.0</v>
      </c>
      <c r="G11" s="69">
        <f t="shared" si="2"/>
        <v>190</v>
      </c>
      <c r="H11" s="69">
        <v>0.0</v>
      </c>
      <c r="I11" s="77">
        <v>0.0</v>
      </c>
      <c r="J11" s="70" t="b">
        <v>0</v>
      </c>
      <c r="K11" s="78"/>
    </row>
    <row r="12">
      <c r="A12" s="69">
        <v>11.0</v>
      </c>
      <c r="B12" s="70">
        <v>95.0</v>
      </c>
      <c r="C12" s="70">
        <v>9502.0</v>
      </c>
      <c r="D12" s="71" t="s">
        <v>25739</v>
      </c>
      <c r="E12" s="72" t="str">
        <f t="shared" si="1"/>
        <v>9502-BOVEN DIGOEL</v>
      </c>
      <c r="F12" s="69">
        <v>112.0</v>
      </c>
      <c r="G12" s="69">
        <f t="shared" si="2"/>
        <v>112</v>
      </c>
      <c r="H12" s="69">
        <v>0.0</v>
      </c>
      <c r="I12" s="77">
        <v>0.0</v>
      </c>
      <c r="J12" s="70" t="b">
        <v>0</v>
      </c>
      <c r="K12" s="78"/>
    </row>
    <row r="13">
      <c r="A13" s="69">
        <v>12.0</v>
      </c>
      <c r="B13" s="70">
        <v>95.0</v>
      </c>
      <c r="C13" s="70">
        <v>9503.0</v>
      </c>
      <c r="D13" s="71" t="s">
        <v>25743</v>
      </c>
      <c r="E13" s="72" t="str">
        <f t="shared" si="1"/>
        <v>9503-MAPPI</v>
      </c>
      <c r="F13" s="69">
        <v>164.0</v>
      </c>
      <c r="G13" s="69">
        <f t="shared" si="2"/>
        <v>132</v>
      </c>
      <c r="H13" s="69">
        <v>32.0</v>
      </c>
      <c r="I13" s="82">
        <v>19.51</v>
      </c>
      <c r="J13" s="70" t="b">
        <v>1</v>
      </c>
      <c r="K13" s="74" t="s">
        <v>25706</v>
      </c>
    </row>
    <row r="14">
      <c r="A14" s="69">
        <v>13.0</v>
      </c>
      <c r="B14" s="70">
        <v>95.0</v>
      </c>
      <c r="C14" s="70">
        <v>9504.0</v>
      </c>
      <c r="D14" s="71" t="s">
        <v>25748</v>
      </c>
      <c r="E14" s="72" t="str">
        <f t="shared" si="1"/>
        <v>9504-ASMAT</v>
      </c>
      <c r="F14" s="69">
        <v>224.0</v>
      </c>
      <c r="G14" s="69">
        <f t="shared" si="2"/>
        <v>130</v>
      </c>
      <c r="H14" s="69">
        <v>94.0</v>
      </c>
      <c r="I14" s="83">
        <v>41.96</v>
      </c>
      <c r="J14" s="70" t="b">
        <v>1</v>
      </c>
      <c r="K14" s="74" t="s">
        <v>25706</v>
      </c>
    </row>
    <row r="15">
      <c r="A15" s="69">
        <v>14.0</v>
      </c>
      <c r="B15" s="70">
        <v>96.0</v>
      </c>
      <c r="C15" s="70">
        <v>9601.0</v>
      </c>
      <c r="D15" s="71" t="s">
        <v>25754</v>
      </c>
      <c r="E15" s="72" t="str">
        <f t="shared" si="1"/>
        <v>9601-MIMIKA</v>
      </c>
      <c r="F15" s="69">
        <v>152.0</v>
      </c>
      <c r="G15" s="69">
        <f t="shared" si="2"/>
        <v>85</v>
      </c>
      <c r="H15" s="69">
        <v>67.0</v>
      </c>
      <c r="I15" s="84">
        <v>44.08</v>
      </c>
      <c r="J15" s="70" t="b">
        <v>1</v>
      </c>
      <c r="K15" s="74" t="s">
        <v>25706</v>
      </c>
    </row>
    <row r="16">
      <c r="A16" s="69">
        <v>15.0</v>
      </c>
      <c r="B16" s="70">
        <v>96.0</v>
      </c>
      <c r="C16" s="70">
        <v>9602.0</v>
      </c>
      <c r="D16" s="71" t="s">
        <v>25758</v>
      </c>
      <c r="E16" s="72" t="str">
        <f t="shared" si="1"/>
        <v>9602-DOGIYAI</v>
      </c>
      <c r="F16" s="69">
        <v>79.0</v>
      </c>
      <c r="G16" s="69">
        <f t="shared" si="2"/>
        <v>53</v>
      </c>
      <c r="H16" s="69">
        <v>26.0</v>
      </c>
      <c r="I16" s="85">
        <v>32.91</v>
      </c>
      <c r="J16" s="70" t="b">
        <v>1</v>
      </c>
      <c r="K16" s="74" t="s">
        <v>25706</v>
      </c>
    </row>
    <row r="17">
      <c r="A17" s="69">
        <v>16.0</v>
      </c>
      <c r="B17" s="70">
        <v>96.0</v>
      </c>
      <c r="C17" s="70">
        <v>9603.0</v>
      </c>
      <c r="D17" s="71" t="s">
        <v>25762</v>
      </c>
      <c r="E17" s="72" t="str">
        <f t="shared" si="1"/>
        <v>9603-DEIYAI</v>
      </c>
      <c r="F17" s="69">
        <v>67.0</v>
      </c>
      <c r="G17" s="69">
        <f t="shared" si="2"/>
        <v>52</v>
      </c>
      <c r="H17" s="69">
        <v>15.0</v>
      </c>
      <c r="I17" s="86">
        <v>22.39</v>
      </c>
      <c r="J17" s="70" t="b">
        <v>1</v>
      </c>
      <c r="K17" s="74" t="s">
        <v>25706</v>
      </c>
    </row>
    <row r="18">
      <c r="A18" s="69">
        <v>17.0</v>
      </c>
      <c r="B18" s="70">
        <v>96.0</v>
      </c>
      <c r="C18" s="70">
        <v>9604.0</v>
      </c>
      <c r="D18" s="71" t="s">
        <v>25767</v>
      </c>
      <c r="E18" s="72" t="str">
        <f t="shared" si="1"/>
        <v>9604-NABIRE</v>
      </c>
      <c r="F18" s="69">
        <v>89.0</v>
      </c>
      <c r="G18" s="69">
        <f t="shared" si="2"/>
        <v>71</v>
      </c>
      <c r="H18" s="69">
        <v>18.0</v>
      </c>
      <c r="I18" s="87">
        <v>20.22</v>
      </c>
      <c r="J18" s="70" t="b">
        <v>1</v>
      </c>
      <c r="K18" s="74" t="s">
        <v>25706</v>
      </c>
    </row>
    <row r="19">
      <c r="A19" s="69">
        <v>18.0</v>
      </c>
      <c r="B19" s="70">
        <v>96.0</v>
      </c>
      <c r="C19" s="70">
        <v>9605.0</v>
      </c>
      <c r="D19" s="71" t="s">
        <v>25772</v>
      </c>
      <c r="E19" s="72" t="str">
        <f t="shared" si="1"/>
        <v>9605-PANIAI</v>
      </c>
      <c r="F19" s="69">
        <v>216.0</v>
      </c>
      <c r="G19" s="69">
        <f t="shared" si="2"/>
        <v>148</v>
      </c>
      <c r="H19" s="69">
        <v>68.0</v>
      </c>
      <c r="I19" s="88">
        <v>31.48</v>
      </c>
      <c r="J19" s="70" t="b">
        <v>1</v>
      </c>
      <c r="K19" s="74" t="s">
        <v>25706</v>
      </c>
    </row>
    <row r="20">
      <c r="A20" s="69">
        <v>19.0</v>
      </c>
      <c r="B20" s="70">
        <v>96.0</v>
      </c>
      <c r="C20" s="70">
        <v>9606.0</v>
      </c>
      <c r="D20" s="71" t="s">
        <v>25776</v>
      </c>
      <c r="E20" s="72" t="str">
        <f t="shared" si="1"/>
        <v>9606-INTAN JAYA</v>
      </c>
      <c r="F20" s="69">
        <v>97.0</v>
      </c>
      <c r="G20" s="69">
        <f t="shared" si="2"/>
        <v>33</v>
      </c>
      <c r="H20" s="69">
        <v>64.0</v>
      </c>
      <c r="I20" s="89">
        <v>65.98</v>
      </c>
      <c r="J20" s="70" t="b">
        <v>1</v>
      </c>
      <c r="K20" s="74" t="s">
        <v>25706</v>
      </c>
    </row>
    <row r="21">
      <c r="A21" s="69">
        <v>20.0</v>
      </c>
      <c r="B21" s="70">
        <v>96.0</v>
      </c>
      <c r="C21" s="70">
        <v>9607.0</v>
      </c>
      <c r="D21" s="71" t="s">
        <v>25781</v>
      </c>
      <c r="E21" s="72" t="str">
        <f t="shared" si="1"/>
        <v>9607-PUNCAK</v>
      </c>
      <c r="F21" s="69">
        <v>206.0</v>
      </c>
      <c r="G21" s="69">
        <f t="shared" si="2"/>
        <v>206</v>
      </c>
      <c r="H21" s="69">
        <v>0.0</v>
      </c>
      <c r="I21" s="77">
        <v>0.0</v>
      </c>
      <c r="J21" s="70" t="b">
        <v>0</v>
      </c>
      <c r="K21" s="78"/>
    </row>
    <row r="22">
      <c r="A22" s="69">
        <v>21.0</v>
      </c>
      <c r="B22" s="70">
        <v>96.0</v>
      </c>
      <c r="C22" s="70">
        <v>9608.0</v>
      </c>
      <c r="D22" s="71" t="s">
        <v>25785</v>
      </c>
      <c r="E22" s="72" t="str">
        <f t="shared" si="1"/>
        <v>9608-PUNCAK JAYA</v>
      </c>
      <c r="F22" s="69">
        <v>302.0</v>
      </c>
      <c r="G22" s="69">
        <f t="shared" si="2"/>
        <v>50</v>
      </c>
      <c r="H22" s="69">
        <v>252.0</v>
      </c>
      <c r="I22" s="90">
        <v>83.44</v>
      </c>
      <c r="J22" s="70" t="b">
        <v>1</v>
      </c>
      <c r="K22" s="74" t="s">
        <v>25789</v>
      </c>
    </row>
    <row r="23">
      <c r="A23" s="69">
        <v>22.0</v>
      </c>
      <c r="B23" s="70">
        <v>97.0</v>
      </c>
      <c r="C23" s="70">
        <v>9701.0</v>
      </c>
      <c r="D23" s="71" t="s">
        <v>25791</v>
      </c>
      <c r="E23" s="72" t="str">
        <f t="shared" si="1"/>
        <v>9701-NDUGA</v>
      </c>
      <c r="F23" s="69">
        <v>248.0</v>
      </c>
      <c r="G23" s="69">
        <f t="shared" si="2"/>
        <v>0</v>
      </c>
      <c r="H23" s="69">
        <v>248.0</v>
      </c>
      <c r="I23" s="91">
        <v>100.0</v>
      </c>
      <c r="J23" s="70" t="b">
        <v>1</v>
      </c>
      <c r="K23" s="74" t="s">
        <v>25706</v>
      </c>
    </row>
    <row r="24">
      <c r="A24" s="69">
        <v>23.0</v>
      </c>
      <c r="B24" s="70">
        <v>97.0</v>
      </c>
      <c r="C24" s="70">
        <v>9702.0</v>
      </c>
      <c r="D24" s="71" t="s">
        <v>25795</v>
      </c>
      <c r="E24" s="72" t="str">
        <f t="shared" si="1"/>
        <v>9702-JAYAWIJAYA</v>
      </c>
      <c r="F24" s="69">
        <v>332.0</v>
      </c>
      <c r="G24" s="69">
        <f t="shared" si="2"/>
        <v>326</v>
      </c>
      <c r="H24" s="69">
        <v>6.0</v>
      </c>
      <c r="I24" s="92">
        <v>1.81</v>
      </c>
      <c r="J24" s="70" t="b">
        <v>1</v>
      </c>
      <c r="K24" s="74" t="s">
        <v>25706</v>
      </c>
    </row>
    <row r="25">
      <c r="A25" s="69">
        <v>24.0</v>
      </c>
      <c r="B25" s="70">
        <v>97.0</v>
      </c>
      <c r="C25" s="70">
        <v>9703.0</v>
      </c>
      <c r="D25" s="71" t="s">
        <v>25803</v>
      </c>
      <c r="E25" s="72" t="str">
        <f t="shared" si="1"/>
        <v>9703-LANNY JAYA</v>
      </c>
      <c r="F25" s="69">
        <v>355.0</v>
      </c>
      <c r="G25" s="69">
        <f t="shared" si="2"/>
        <v>146</v>
      </c>
      <c r="H25" s="69">
        <v>209.0</v>
      </c>
      <c r="I25" s="93">
        <v>58.87</v>
      </c>
      <c r="J25" s="70" t="b">
        <v>1</v>
      </c>
      <c r="K25" s="74" t="s">
        <v>25706</v>
      </c>
    </row>
    <row r="26">
      <c r="A26" s="69">
        <v>25.0</v>
      </c>
      <c r="B26" s="70">
        <v>97.0</v>
      </c>
      <c r="C26" s="70">
        <v>9704.0</v>
      </c>
      <c r="D26" s="71" t="s">
        <v>25808</v>
      </c>
      <c r="E26" s="72" t="str">
        <f t="shared" si="1"/>
        <v>9704-TOLIKARA</v>
      </c>
      <c r="F26" s="69">
        <v>545.0</v>
      </c>
      <c r="G26" s="69">
        <f t="shared" si="2"/>
        <v>465</v>
      </c>
      <c r="H26" s="69">
        <v>80.0</v>
      </c>
      <c r="I26" s="94">
        <v>14.68</v>
      </c>
      <c r="J26" s="70" t="b">
        <v>1</v>
      </c>
      <c r="K26" s="74" t="s">
        <v>25813</v>
      </c>
    </row>
    <row r="27">
      <c r="A27" s="69">
        <v>26.0</v>
      </c>
      <c r="B27" s="70">
        <v>97.0</v>
      </c>
      <c r="C27" s="70">
        <v>9705.0</v>
      </c>
      <c r="D27" s="71" t="s">
        <v>25814</v>
      </c>
      <c r="E27" s="72" t="str">
        <f t="shared" si="1"/>
        <v>9705-MAMBERAMO TENGAH</v>
      </c>
      <c r="F27" s="69">
        <v>59.0</v>
      </c>
      <c r="G27" s="69">
        <f t="shared" si="2"/>
        <v>55</v>
      </c>
      <c r="H27" s="69">
        <v>4.0</v>
      </c>
      <c r="I27" s="95">
        <v>6.78</v>
      </c>
      <c r="J27" s="70" t="b">
        <v>1</v>
      </c>
      <c r="K27" s="74" t="s">
        <v>25706</v>
      </c>
    </row>
    <row r="28">
      <c r="A28" s="69">
        <v>27.0</v>
      </c>
      <c r="B28" s="70">
        <v>97.0</v>
      </c>
      <c r="C28" s="70">
        <v>9706.0</v>
      </c>
      <c r="D28" s="71" t="s">
        <v>25821</v>
      </c>
      <c r="E28" s="72" t="str">
        <f t="shared" si="1"/>
        <v>9706-YALIMO</v>
      </c>
      <c r="F28" s="69">
        <v>300.0</v>
      </c>
      <c r="G28" s="69">
        <f t="shared" si="2"/>
        <v>82</v>
      </c>
      <c r="H28" s="69">
        <v>218.0</v>
      </c>
      <c r="I28" s="96">
        <v>72.67</v>
      </c>
      <c r="J28" s="70" t="b">
        <v>1</v>
      </c>
      <c r="K28" s="74" t="s">
        <v>25706</v>
      </c>
    </row>
    <row r="29">
      <c r="A29" s="69">
        <v>28.0</v>
      </c>
      <c r="B29" s="70">
        <v>97.0</v>
      </c>
      <c r="C29" s="70">
        <v>9707.0</v>
      </c>
      <c r="D29" s="71" t="s">
        <v>25828</v>
      </c>
      <c r="E29" s="72" t="str">
        <f t="shared" si="1"/>
        <v>9707-YAHUKIMO</v>
      </c>
      <c r="F29" s="69">
        <v>518.0</v>
      </c>
      <c r="G29" s="69">
        <f t="shared" si="2"/>
        <v>469</v>
      </c>
      <c r="H29" s="69">
        <v>49.0</v>
      </c>
      <c r="I29" s="97">
        <v>9.46</v>
      </c>
      <c r="J29" s="70" t="b">
        <v>1</v>
      </c>
      <c r="K29" s="74" t="s">
        <v>25789</v>
      </c>
    </row>
    <row r="30">
      <c r="A30" s="69">
        <v>29.0</v>
      </c>
      <c r="B30" s="70">
        <v>97.0</v>
      </c>
      <c r="C30" s="70">
        <v>9708.0</v>
      </c>
      <c r="D30" s="71" t="s">
        <v>25832</v>
      </c>
      <c r="E30" s="72" t="str">
        <f t="shared" si="1"/>
        <v>9708-PEGUNUNGAN BINTANG</v>
      </c>
      <c r="F30" s="69">
        <v>277.0</v>
      </c>
      <c r="G30" s="69">
        <f t="shared" si="2"/>
        <v>132</v>
      </c>
      <c r="H30" s="69">
        <v>145.0</v>
      </c>
      <c r="I30" s="98">
        <v>52.35</v>
      </c>
      <c r="J30" s="70" t="b">
        <v>1</v>
      </c>
      <c r="K30" s="74" t="s">
        <v>25706</v>
      </c>
    </row>
    <row r="31">
      <c r="A31" s="99" t="s">
        <v>2417</v>
      </c>
      <c r="B31" s="100"/>
      <c r="C31" s="100"/>
      <c r="D31" s="101"/>
      <c r="E31" s="69" t="str">
        <f t="shared" si="1"/>
        <v>-</v>
      </c>
      <c r="F31" s="102">
        <v>5561.0</v>
      </c>
      <c r="G31" s="69">
        <f t="shared" si="2"/>
        <v>3679</v>
      </c>
      <c r="H31" s="102">
        <v>1882.0</v>
      </c>
      <c r="I31" s="103">
        <v>33.84</v>
      </c>
      <c r="J31" s="104"/>
      <c r="K31" s="105"/>
    </row>
  </sheetData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5.13"/>
    <col customWidth="1" min="2" max="2" width="23.5"/>
    <col customWidth="1" min="3" max="3" width="10.63"/>
    <col customWidth="1" min="4" max="4" width="10.5"/>
    <col customWidth="1" min="5" max="5" width="11.75"/>
    <col customWidth="1" min="6" max="6" width="12.5"/>
    <col customWidth="1" min="7" max="7" width="11.38"/>
    <col customWidth="1" min="8" max="8" width="5.13"/>
    <col customWidth="1" min="9" max="13" width="10.13"/>
    <col customWidth="1" min="14" max="14" width="5.13"/>
    <col customWidth="1" min="15" max="19" width="10.13"/>
    <col customWidth="1" min="20" max="20" width="7.88"/>
    <col customWidth="1" min="21" max="21" width="5.13"/>
  </cols>
  <sheetData>
    <row r="1" ht="10.5" customHeight="1">
      <c r="A1" s="106"/>
      <c r="B1" s="107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</row>
    <row r="2" ht="36.0" customHeight="1">
      <c r="A2" s="108"/>
      <c r="B2" s="108" t="s">
        <v>26143</v>
      </c>
    </row>
    <row r="3" ht="27.0" customHeight="1">
      <c r="A3" s="8"/>
      <c r="B3" s="8"/>
      <c r="C3" s="8"/>
      <c r="D3" s="11"/>
      <c r="E3" s="11"/>
      <c r="F3" s="13"/>
      <c r="G3" s="13"/>
      <c r="H3" s="13"/>
      <c r="I3" s="13"/>
      <c r="J3" s="13"/>
      <c r="K3" s="13"/>
      <c r="L3" s="8"/>
      <c r="M3" s="8"/>
      <c r="N3" s="8"/>
      <c r="O3" s="8"/>
      <c r="P3" s="8"/>
      <c r="Q3" s="8"/>
      <c r="R3" s="8"/>
      <c r="S3" s="8"/>
      <c r="T3" s="8"/>
      <c r="U3" s="8"/>
    </row>
    <row r="4" ht="17.25" customHeight="1">
      <c r="A4" s="14"/>
      <c r="B4" s="14" t="str">
        <f>CONCATENATE("MONITORING PER TANGGAL ",'Copy of Progres Terakhir'!B6," ",'Copy of Progres Terakhir'!B7)</f>
        <v>MONITORING PER TANGGAL 23 JANUARI 2025 SORE</v>
      </c>
      <c r="G4" s="14"/>
      <c r="H4" s="14"/>
      <c r="I4" s="14" t="str">
        <f>CONCATENATE("PROGRES PER TANGGAL ",'Copy of Progres Terakhir'!B6," ",'Copy of Progres Terakhir'!B7)</f>
        <v>PROGRES PER TANGGAL 23 JANUARI 2025 SORE</v>
      </c>
      <c r="N4" s="14"/>
      <c r="U4" s="14"/>
    </row>
    <row r="5" ht="24.0" customHeight="1">
      <c r="A5" s="18"/>
      <c r="B5" s="109" t="s">
        <v>87</v>
      </c>
      <c r="H5" s="22"/>
      <c r="I5" s="109" t="s">
        <v>87</v>
      </c>
      <c r="K5" s="22"/>
      <c r="L5" s="18"/>
      <c r="M5" s="18"/>
      <c r="N5" s="18"/>
      <c r="U5" s="18"/>
    </row>
    <row r="6" ht="26.25" customHeight="1">
      <c r="A6" s="23"/>
      <c r="B6" s="110" t="s">
        <v>90</v>
      </c>
      <c r="C6" s="110" t="s">
        <v>26161</v>
      </c>
      <c r="D6" s="110" t="s">
        <v>3922</v>
      </c>
      <c r="E6" s="110" t="s">
        <v>26164</v>
      </c>
      <c r="F6" s="110" t="s">
        <v>26165</v>
      </c>
      <c r="G6" s="110" t="s">
        <v>26166</v>
      </c>
      <c r="H6" s="26"/>
      <c r="I6" s="26"/>
      <c r="J6" s="26"/>
      <c r="K6" s="26"/>
      <c r="L6" s="111"/>
      <c r="M6" s="111"/>
      <c r="N6" s="111"/>
      <c r="O6" s="111"/>
      <c r="P6" s="111"/>
      <c r="Q6" s="111"/>
      <c r="R6" s="111"/>
      <c r="S6" s="111"/>
      <c r="T6" s="111"/>
      <c r="U6" s="23"/>
    </row>
    <row r="7" ht="27.0" customHeight="1">
      <c r="A7" s="23"/>
      <c r="B7" s="112" t="s">
        <v>113</v>
      </c>
      <c r="C7" s="112" t="s">
        <v>115</v>
      </c>
      <c r="D7" s="112" t="s">
        <v>116</v>
      </c>
      <c r="E7" s="112" t="s">
        <v>119</v>
      </c>
      <c r="F7" s="112" t="s">
        <v>120</v>
      </c>
      <c r="G7" s="112" t="s">
        <v>121</v>
      </c>
      <c r="H7" s="26"/>
      <c r="I7" s="26"/>
      <c r="J7" s="26"/>
      <c r="K7" s="26"/>
      <c r="L7" s="111"/>
      <c r="M7" s="111"/>
      <c r="N7" s="111"/>
      <c r="O7" s="111"/>
      <c r="P7" s="111"/>
      <c r="Q7" s="111"/>
      <c r="R7" s="111"/>
      <c r="S7" s="111"/>
      <c r="T7" s="111"/>
      <c r="U7" s="23"/>
    </row>
    <row r="8" ht="36.0" customHeight="1">
      <c r="A8" s="23"/>
      <c r="B8" s="113" t="str">
        <f>'Copy of Progres Terakhir'!B2</f>
        <v>9410-PANIAI</v>
      </c>
      <c r="C8" s="114">
        <f>'Copy of Progres Terakhir'!C2</f>
        <v>1120</v>
      </c>
      <c r="D8" s="114">
        <f>'Copy of Progres Terakhir'!D2</f>
        <v>862</v>
      </c>
      <c r="E8" s="115">
        <f>'Copy of Progres Terakhir'!F2</f>
        <v>258</v>
      </c>
      <c r="F8" s="116">
        <f>'Copy of Progres Terakhir'!H2</f>
        <v>0</v>
      </c>
      <c r="G8" s="114">
        <f>'Copy of Progres Terakhir'!J2</f>
        <v>0</v>
      </c>
      <c r="H8" s="26"/>
      <c r="I8" s="26"/>
      <c r="J8" s="26"/>
      <c r="K8" s="26"/>
      <c r="L8" s="111"/>
      <c r="M8" s="111"/>
      <c r="N8" s="111"/>
      <c r="O8" s="111"/>
      <c r="P8" s="111"/>
      <c r="Q8" s="111"/>
      <c r="R8" s="111"/>
      <c r="S8" s="111"/>
      <c r="T8" s="111"/>
      <c r="U8" s="23"/>
    </row>
    <row r="9" ht="36.0" customHeight="1">
      <c r="A9" s="23"/>
      <c r="B9" s="113" t="str">
        <f>'Copy of Progres Terakhir'!B3</f>
        <v>9418-TOLIKARA</v>
      </c>
      <c r="C9" s="114">
        <f>'Copy of Progres Terakhir'!C3</f>
        <v>604</v>
      </c>
      <c r="D9" s="114">
        <f>'Copy of Progres Terakhir'!D3</f>
        <v>442</v>
      </c>
      <c r="E9" s="114">
        <f>'Copy of Progres Terakhir'!F3</f>
        <v>24</v>
      </c>
      <c r="F9" s="114">
        <f>'Copy of Progres Terakhir'!H3</f>
        <v>138</v>
      </c>
      <c r="G9" s="114">
        <f>'Copy of Progres Terakhir'!J3</f>
        <v>0</v>
      </c>
      <c r="H9" s="26"/>
      <c r="I9" s="26"/>
      <c r="J9" s="26"/>
      <c r="K9" s="26"/>
      <c r="L9" s="111"/>
      <c r="M9" s="111"/>
      <c r="N9" s="111"/>
      <c r="O9" s="111"/>
      <c r="P9" s="111"/>
      <c r="Q9" s="111"/>
      <c r="R9" s="111"/>
      <c r="S9" s="111"/>
      <c r="T9" s="111"/>
      <c r="U9" s="23"/>
    </row>
    <row r="10" ht="33.75" customHeight="1">
      <c r="A10" s="23"/>
      <c r="B10" s="113" t="str">
        <f>'Copy of Progres Terakhir'!B4</f>
        <v>9471-JAYAPURA</v>
      </c>
      <c r="C10" s="114">
        <f>'Copy of Progres Terakhir'!C4</f>
        <v>1404</v>
      </c>
      <c r="D10" s="114">
        <f>'Copy of Progres Terakhir'!D4</f>
        <v>0</v>
      </c>
      <c r="E10" s="114">
        <f>'Copy of Progres Terakhir'!F4</f>
        <v>0</v>
      </c>
      <c r="F10" s="114">
        <f>'Copy of Progres Terakhir'!H4</f>
        <v>1404</v>
      </c>
      <c r="G10" s="114">
        <f>'Copy of Progres Terakhir'!J4</f>
        <v>0</v>
      </c>
      <c r="H10" s="26"/>
      <c r="I10" s="26"/>
      <c r="J10" s="26"/>
      <c r="K10" s="26"/>
      <c r="L10" s="111"/>
      <c r="M10" s="111"/>
      <c r="N10" s="111"/>
      <c r="O10" s="111"/>
      <c r="P10" s="111"/>
      <c r="Q10" s="111"/>
      <c r="R10" s="111"/>
      <c r="S10" s="111"/>
      <c r="T10" s="111"/>
      <c r="U10" s="23"/>
    </row>
    <row r="11" ht="36.75" customHeight="1">
      <c r="A11" s="23"/>
      <c r="B11" s="117" t="s">
        <v>26205</v>
      </c>
      <c r="C11" s="118">
        <f t="shared" ref="C11:G11" si="1">SUM(C8:C10)</f>
        <v>3128</v>
      </c>
      <c r="D11" s="118">
        <f t="shared" si="1"/>
        <v>1304</v>
      </c>
      <c r="E11" s="118">
        <f t="shared" si="1"/>
        <v>282</v>
      </c>
      <c r="F11" s="118">
        <f t="shared" si="1"/>
        <v>1542</v>
      </c>
      <c r="G11" s="118">
        <f t="shared" si="1"/>
        <v>0</v>
      </c>
      <c r="H11" s="26"/>
      <c r="I11" s="26"/>
      <c r="J11" s="26"/>
      <c r="K11" s="26"/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 ht="30.0" customHeight="1">
      <c r="A12" s="23"/>
      <c r="B12" s="14" t="s">
        <v>26211</v>
      </c>
      <c r="H12" s="43"/>
      <c r="I12" s="43"/>
      <c r="J12" s="43"/>
      <c r="K12" s="43"/>
      <c r="L12" s="23"/>
      <c r="M12" s="23"/>
      <c r="N12" s="23"/>
      <c r="O12" s="23"/>
      <c r="P12" s="23"/>
      <c r="Q12" s="23"/>
      <c r="R12" s="23"/>
      <c r="S12" s="23"/>
      <c r="T12" s="23"/>
      <c r="U12" s="23"/>
    </row>
    <row r="13" ht="30.0" customHeight="1">
      <c r="A13" s="23"/>
      <c r="B13" s="109" t="s">
        <v>26213</v>
      </c>
      <c r="D13" s="18"/>
      <c r="E13" s="18"/>
      <c r="F13" s="18"/>
      <c r="G13" s="18"/>
      <c r="H13" s="43"/>
      <c r="I13" s="43"/>
      <c r="J13" s="43"/>
      <c r="K13" s="43"/>
      <c r="L13" s="23"/>
      <c r="M13" s="23"/>
      <c r="N13" s="23"/>
      <c r="O13" s="23"/>
      <c r="P13" s="23"/>
      <c r="Q13" s="23"/>
      <c r="R13" s="23"/>
      <c r="S13" s="23"/>
      <c r="T13" s="23"/>
      <c r="U13" s="23"/>
    </row>
    <row r="14" ht="30.0" customHeight="1">
      <c r="A14" s="23"/>
      <c r="B14" s="23"/>
      <c r="C14" s="23"/>
      <c r="D14" s="119"/>
      <c r="E14" s="119"/>
      <c r="F14" s="43"/>
      <c r="G14" s="43"/>
      <c r="H14" s="43"/>
      <c r="I14" s="43"/>
      <c r="J14" s="43"/>
      <c r="K14" s="43"/>
      <c r="L14" s="23"/>
      <c r="M14" s="23"/>
      <c r="N14" s="23"/>
      <c r="O14" s="23"/>
      <c r="P14" s="23"/>
      <c r="Q14" s="23"/>
      <c r="R14" s="23"/>
      <c r="S14" s="23"/>
      <c r="T14" s="23"/>
      <c r="U14" s="23"/>
    </row>
    <row r="15" ht="30.0" customHeight="1">
      <c r="A15" s="23"/>
      <c r="B15" s="23"/>
      <c r="C15" s="23"/>
      <c r="D15" s="119"/>
      <c r="E15" s="119"/>
      <c r="F15" s="43"/>
      <c r="G15" s="43"/>
      <c r="H15" s="43"/>
      <c r="I15" s="43"/>
      <c r="J15" s="43"/>
      <c r="K15" s="43"/>
      <c r="L15" s="23"/>
      <c r="M15" s="23"/>
      <c r="N15" s="23"/>
      <c r="O15" s="23"/>
      <c r="P15" s="23"/>
      <c r="Q15" s="23"/>
      <c r="R15" s="23"/>
      <c r="S15" s="23"/>
      <c r="T15" s="23"/>
      <c r="U15" s="23"/>
    </row>
    <row r="16" ht="30.0" customHeight="1">
      <c r="A16" s="23"/>
      <c r="B16" s="23"/>
      <c r="C16" s="23"/>
      <c r="D16" s="119"/>
      <c r="E16" s="119"/>
      <c r="F16" s="43"/>
      <c r="G16" s="43"/>
      <c r="H16" s="43"/>
      <c r="I16" s="43"/>
      <c r="J16" s="43"/>
      <c r="K16" s="4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ht="30.0" customHeight="1">
      <c r="A17" s="23"/>
      <c r="B17" s="23"/>
      <c r="C17" s="23"/>
      <c r="D17" s="119"/>
      <c r="E17" s="119"/>
      <c r="F17" s="43"/>
      <c r="G17" s="43"/>
      <c r="H17" s="43"/>
      <c r="I17" s="43"/>
      <c r="J17" s="43"/>
      <c r="K17" s="4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ht="30.0" customHeight="1">
      <c r="A18" s="23"/>
      <c r="B18" s="23"/>
      <c r="C18" s="23"/>
      <c r="D18" s="119"/>
      <c r="E18" s="119"/>
      <c r="F18" s="43"/>
      <c r="G18" s="43"/>
      <c r="H18" s="43"/>
      <c r="I18" s="43"/>
      <c r="J18" s="43"/>
      <c r="K18" s="43"/>
      <c r="L18" s="23"/>
      <c r="M18" s="23"/>
      <c r="N18" s="23"/>
      <c r="O18" s="23"/>
      <c r="P18" s="23"/>
      <c r="Q18" s="23"/>
      <c r="R18" s="23"/>
      <c r="S18" s="23"/>
      <c r="T18" s="23"/>
      <c r="U18" s="23"/>
    </row>
    <row r="19" ht="30.0" customHeight="1">
      <c r="A19" s="23"/>
      <c r="B19" s="23"/>
      <c r="C19" s="23"/>
      <c r="D19" s="119"/>
      <c r="E19" s="119"/>
      <c r="F19" s="43"/>
      <c r="G19" s="43"/>
      <c r="H19" s="43"/>
      <c r="I19" s="43"/>
      <c r="J19" s="43"/>
      <c r="K19" s="43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ht="30.0" customHeight="1">
      <c r="A20" s="23"/>
      <c r="B20" s="23"/>
      <c r="C20" s="23"/>
      <c r="D20" s="119"/>
      <c r="E20" s="119"/>
      <c r="F20" s="43"/>
      <c r="G20" s="43"/>
      <c r="H20" s="43"/>
      <c r="I20" s="43"/>
      <c r="J20" s="43"/>
      <c r="K20" s="43"/>
      <c r="L20" s="23"/>
      <c r="M20" s="23"/>
      <c r="N20" s="23"/>
      <c r="O20" s="23"/>
      <c r="P20" s="23"/>
      <c r="Q20" s="23"/>
      <c r="R20" s="23"/>
      <c r="S20" s="23"/>
      <c r="T20" s="23"/>
      <c r="U20" s="23"/>
    </row>
    <row r="21" ht="30.0" customHeight="1">
      <c r="A21" s="23"/>
      <c r="B21" s="23"/>
      <c r="C21" s="23"/>
      <c r="D21" s="119"/>
      <c r="E21" s="119"/>
      <c r="F21" s="43"/>
      <c r="G21" s="43"/>
      <c r="H21" s="43"/>
      <c r="I21" s="43"/>
      <c r="J21" s="43"/>
      <c r="K21" s="43"/>
      <c r="L21" s="23"/>
      <c r="M21" s="23"/>
      <c r="N21" s="23"/>
      <c r="O21" s="23"/>
      <c r="P21" s="23"/>
      <c r="Q21" s="23"/>
      <c r="R21" s="23"/>
      <c r="S21" s="23"/>
      <c r="T21" s="23"/>
      <c r="U21" s="23"/>
    </row>
    <row r="22" ht="30.0" customHeight="1">
      <c r="A22" s="23"/>
      <c r="B22" s="14" t="s">
        <v>26229</v>
      </c>
      <c r="C22" s="14"/>
      <c r="D22" s="14"/>
      <c r="E22" s="14"/>
      <c r="F22" s="14"/>
      <c r="G22" s="14" t="s">
        <v>26230</v>
      </c>
      <c r="H22" s="43"/>
      <c r="I22" s="43"/>
      <c r="J22" s="43"/>
      <c r="K22" s="43"/>
      <c r="L22" s="23"/>
      <c r="N22" s="14" t="s">
        <v>26232</v>
      </c>
      <c r="O22" s="23"/>
      <c r="P22" s="23"/>
      <c r="Q22" s="23"/>
      <c r="R22" s="23"/>
      <c r="S22" s="23"/>
      <c r="T22" s="23"/>
      <c r="U22" s="23"/>
    </row>
    <row r="23" ht="30.0" customHeight="1">
      <c r="A23" s="23"/>
      <c r="B23" s="109" t="s">
        <v>26213</v>
      </c>
      <c r="C23" s="109"/>
      <c r="D23" s="18"/>
      <c r="E23" s="18"/>
      <c r="F23" s="18"/>
      <c r="G23" s="109" t="s">
        <v>26213</v>
      </c>
      <c r="H23" s="43"/>
      <c r="I23" s="43"/>
      <c r="J23" s="43"/>
      <c r="K23" s="43"/>
      <c r="L23" s="23"/>
      <c r="N23" s="109" t="s">
        <v>26213</v>
      </c>
      <c r="O23" s="23"/>
      <c r="P23" s="23"/>
      <c r="Q23" s="23"/>
      <c r="R23" s="23"/>
      <c r="S23" s="23"/>
      <c r="T23" s="23"/>
      <c r="U23" s="23"/>
    </row>
    <row r="24" ht="30.0" customHeight="1">
      <c r="A24" s="23"/>
      <c r="B24" s="23"/>
      <c r="C24" s="23"/>
      <c r="D24" s="119"/>
      <c r="E24" s="119"/>
      <c r="F24" s="43"/>
      <c r="G24" s="43"/>
      <c r="H24" s="43"/>
      <c r="I24" s="43"/>
      <c r="J24" s="43"/>
      <c r="K24" s="43"/>
      <c r="L24" s="23"/>
      <c r="M24" s="23"/>
      <c r="N24" s="23"/>
      <c r="O24" s="23"/>
      <c r="P24" s="23"/>
      <c r="Q24" s="23"/>
      <c r="R24" s="23"/>
      <c r="S24" s="23"/>
      <c r="T24" s="23"/>
      <c r="U24" s="23"/>
    </row>
    <row r="25" ht="30.0" customHeight="1">
      <c r="A25" s="23"/>
      <c r="B25" s="23"/>
      <c r="C25" s="23"/>
      <c r="D25" s="119"/>
      <c r="E25" s="119"/>
      <c r="F25" s="43"/>
      <c r="G25" s="43"/>
      <c r="H25" s="43"/>
      <c r="I25" s="43"/>
      <c r="J25" s="43"/>
      <c r="K25" s="43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ht="30.0" customHeight="1">
      <c r="A26" s="23"/>
      <c r="B26" s="23"/>
      <c r="C26" s="23"/>
      <c r="D26" s="119"/>
      <c r="E26" s="119"/>
      <c r="F26" s="43"/>
      <c r="G26" s="43"/>
      <c r="H26" s="43"/>
      <c r="I26" s="43"/>
      <c r="J26" s="43"/>
      <c r="K26" s="43"/>
      <c r="L26" s="23"/>
      <c r="M26" s="23"/>
      <c r="N26" s="23"/>
      <c r="O26" s="23"/>
      <c r="P26" s="23"/>
      <c r="Q26" s="23"/>
      <c r="R26" s="23"/>
      <c r="S26" s="23"/>
      <c r="T26" s="23"/>
      <c r="U26" s="23"/>
    </row>
    <row r="27" ht="30.0" customHeight="1">
      <c r="A27" s="23"/>
      <c r="B27" s="23"/>
      <c r="C27" s="23"/>
      <c r="D27" s="119"/>
      <c r="E27" s="119"/>
      <c r="F27" s="43"/>
      <c r="G27" s="43"/>
      <c r="H27" s="43"/>
      <c r="I27" s="43"/>
      <c r="J27" s="43"/>
      <c r="K27" s="43"/>
      <c r="L27" s="23"/>
      <c r="M27" s="23"/>
      <c r="N27" s="23"/>
      <c r="O27" s="23"/>
      <c r="P27" s="23"/>
      <c r="Q27" s="23"/>
      <c r="R27" s="23"/>
      <c r="S27" s="23"/>
      <c r="T27" s="23"/>
      <c r="U27" s="23"/>
    </row>
    <row r="28" ht="30.0" customHeight="1">
      <c r="A28" s="23"/>
      <c r="B28" s="23"/>
      <c r="C28" s="23"/>
      <c r="D28" s="119"/>
      <c r="E28" s="119"/>
      <c r="F28" s="43"/>
      <c r="G28" s="43"/>
      <c r="H28" s="43"/>
      <c r="I28" s="43"/>
      <c r="J28" s="43"/>
      <c r="K28" s="43"/>
      <c r="L28" s="23"/>
      <c r="M28" s="23"/>
      <c r="N28" s="23"/>
      <c r="O28" s="23"/>
      <c r="P28" s="23"/>
      <c r="Q28" s="23"/>
      <c r="R28" s="23"/>
      <c r="S28" s="23"/>
      <c r="T28" s="23"/>
      <c r="U28" s="23"/>
    </row>
    <row r="29" ht="30.0" customHeight="1">
      <c r="A29" s="23"/>
      <c r="B29" s="23"/>
      <c r="C29" s="23"/>
      <c r="D29" s="119"/>
      <c r="E29" s="119"/>
      <c r="F29" s="43"/>
      <c r="G29" s="43"/>
      <c r="H29" s="43"/>
      <c r="I29" s="43"/>
      <c r="J29" s="43"/>
      <c r="K29" s="43"/>
      <c r="L29" s="23"/>
      <c r="M29" s="23"/>
      <c r="N29" s="23"/>
      <c r="O29" s="23"/>
      <c r="P29" s="23"/>
      <c r="Q29" s="23"/>
      <c r="R29" s="23"/>
      <c r="S29" s="23"/>
      <c r="T29" s="23"/>
      <c r="U29" s="23"/>
    </row>
    <row r="30" ht="30.0" customHeight="1">
      <c r="A30" s="23"/>
      <c r="B30" s="23"/>
      <c r="C30" s="23"/>
      <c r="D30" s="119"/>
      <c r="E30" s="119"/>
      <c r="F30" s="43"/>
      <c r="G30" s="43"/>
      <c r="H30" s="43"/>
      <c r="I30" s="43"/>
      <c r="J30" s="43"/>
      <c r="K30" s="43"/>
      <c r="L30" s="23"/>
      <c r="M30" s="23"/>
      <c r="N30" s="23"/>
      <c r="O30" s="23"/>
      <c r="P30" s="23"/>
      <c r="Q30" s="23"/>
      <c r="R30" s="23"/>
      <c r="S30" s="23"/>
      <c r="T30" s="23"/>
      <c r="U30" s="23"/>
    </row>
    <row r="31" ht="30.0" customHeight="1">
      <c r="A31" s="23"/>
      <c r="B31" s="23"/>
      <c r="C31" s="23"/>
      <c r="D31" s="119"/>
      <c r="E31" s="119"/>
      <c r="F31" s="43"/>
      <c r="G31" s="43"/>
      <c r="H31" s="43"/>
      <c r="I31" s="43"/>
      <c r="J31" s="43"/>
      <c r="K31" s="43"/>
      <c r="L31" s="23"/>
      <c r="M31" s="23"/>
      <c r="N31" s="23"/>
      <c r="O31" s="23"/>
      <c r="P31" s="23"/>
      <c r="Q31" s="23"/>
      <c r="R31" s="23"/>
      <c r="S31" s="23"/>
      <c r="T31" s="23"/>
      <c r="U31" s="23"/>
    </row>
    <row r="32" ht="30.0" customHeight="1">
      <c r="A32" s="23"/>
      <c r="B32" s="23"/>
      <c r="C32" s="23"/>
      <c r="D32" s="119"/>
      <c r="E32" s="119"/>
      <c r="F32" s="43"/>
      <c r="G32" s="43"/>
      <c r="H32" s="43"/>
      <c r="I32" s="43"/>
      <c r="J32" s="43"/>
      <c r="K32" s="43"/>
      <c r="L32" s="23"/>
      <c r="M32" s="23"/>
      <c r="N32" s="23"/>
      <c r="O32" s="23"/>
      <c r="P32" s="23"/>
      <c r="Q32" s="23"/>
      <c r="R32" s="23"/>
      <c r="S32" s="23"/>
      <c r="T32" s="23"/>
      <c r="U32" s="23"/>
    </row>
    <row r="33" ht="30.0" customHeight="1">
      <c r="A33" s="23"/>
      <c r="B33" s="23"/>
      <c r="C33" s="23"/>
      <c r="D33" s="119"/>
      <c r="E33" s="119"/>
      <c r="F33" s="43"/>
      <c r="G33" s="43"/>
      <c r="H33" s="43"/>
      <c r="I33" s="43"/>
      <c r="J33" s="43"/>
      <c r="K33" s="43"/>
      <c r="L33" s="23"/>
      <c r="M33" s="23"/>
      <c r="N33" s="23"/>
      <c r="O33" s="23"/>
      <c r="P33" s="23"/>
      <c r="Q33" s="23"/>
      <c r="R33" s="23"/>
      <c r="S33" s="23"/>
      <c r="T33" s="23"/>
      <c r="U33" s="23"/>
    </row>
  </sheetData>
  <mergeCells count="8">
    <mergeCell ref="B1:G1"/>
    <mergeCell ref="B2:U2"/>
    <mergeCell ref="B4:F4"/>
    <mergeCell ref="I4:M4"/>
    <mergeCell ref="B5:C5"/>
    <mergeCell ref="I5:J5"/>
    <mergeCell ref="B12:G12"/>
    <mergeCell ref="B13:C13"/>
  </mergeCells>
  <drawing r:id="rId1"/>
  <tableParts count="1">
    <tablePart r:id="rId3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38"/>
    <col customWidth="1" min="3" max="3" width="5.75"/>
    <col customWidth="1" min="4" max="4" width="5.38"/>
    <col customWidth="1" min="5" max="5" width="8.63"/>
    <col customWidth="1" min="6" max="6" width="14.5"/>
    <col customWidth="1" min="7" max="7" width="17.75"/>
    <col customWidth="1" min="8" max="8" width="14.5"/>
    <col customWidth="1" min="9" max="9" width="14.13"/>
    <col customWidth="1" min="10" max="10" width="11.75"/>
    <col hidden="1" min="11" max="13" width="12.63"/>
  </cols>
  <sheetData>
    <row r="1" ht="31.5" customHeight="1">
      <c r="A1" s="120"/>
      <c r="B1" s="121" t="s">
        <v>33</v>
      </c>
      <c r="C1" s="122" t="s">
        <v>26320</v>
      </c>
      <c r="D1" s="122" t="s">
        <v>3922</v>
      </c>
      <c r="E1" s="123" t="s">
        <v>25600</v>
      </c>
      <c r="F1" s="122" t="s">
        <v>3926</v>
      </c>
      <c r="G1" s="123" t="s">
        <v>26324</v>
      </c>
      <c r="H1" s="122" t="s">
        <v>26325</v>
      </c>
      <c r="I1" s="123" t="s">
        <v>26326</v>
      </c>
      <c r="J1" s="122" t="s">
        <v>3924</v>
      </c>
      <c r="K1" s="124" t="s">
        <v>25600</v>
      </c>
      <c r="L1" s="124" t="s">
        <v>26324</v>
      </c>
      <c r="M1" s="124" t="s">
        <v>26326</v>
      </c>
    </row>
    <row r="2">
      <c r="A2" s="125">
        <v>0.0</v>
      </c>
      <c r="B2" s="126" t="s">
        <v>26332</v>
      </c>
      <c r="C2" s="127">
        <v>1120.0</v>
      </c>
      <c r="D2" s="127">
        <v>862.0</v>
      </c>
      <c r="E2" s="128">
        <v>0.769643</v>
      </c>
      <c r="F2" s="127">
        <v>258.0</v>
      </c>
      <c r="G2" s="128">
        <v>0.230357</v>
      </c>
      <c r="H2" s="127">
        <v>0.0</v>
      </c>
      <c r="I2" s="128">
        <v>0.0</v>
      </c>
      <c r="J2" s="127">
        <v>0.0</v>
      </c>
      <c r="K2" s="129">
        <f t="shared" ref="K2:K4" si="1">100*E2</f>
        <v>76.9643</v>
      </c>
      <c r="L2" s="129">
        <f t="shared" ref="L2:L4" si="2">100*G2</f>
        <v>23.0357</v>
      </c>
      <c r="M2" s="62">
        <f t="shared" ref="M2:M4" si="3">100*I2</f>
        <v>0</v>
      </c>
    </row>
    <row r="3">
      <c r="A3" s="130">
        <v>1.0</v>
      </c>
      <c r="B3" s="126" t="s">
        <v>26343</v>
      </c>
      <c r="C3" s="127">
        <v>604.0</v>
      </c>
      <c r="D3" s="127">
        <v>442.0</v>
      </c>
      <c r="E3" s="128">
        <v>0.731788</v>
      </c>
      <c r="F3" s="127">
        <v>24.0</v>
      </c>
      <c r="G3" s="128">
        <v>0.039735</v>
      </c>
      <c r="H3" s="127">
        <v>138.0</v>
      </c>
      <c r="I3" s="128">
        <v>0.228477</v>
      </c>
      <c r="J3" s="127">
        <v>0.0</v>
      </c>
      <c r="K3" s="129">
        <f t="shared" si="1"/>
        <v>73.1788</v>
      </c>
      <c r="L3" s="129">
        <f t="shared" si="2"/>
        <v>3.9735</v>
      </c>
      <c r="M3" s="62">
        <f t="shared" si="3"/>
        <v>22.8477</v>
      </c>
    </row>
    <row r="4">
      <c r="A4" s="130">
        <v>2.0</v>
      </c>
      <c r="B4" s="126" t="s">
        <v>11</v>
      </c>
      <c r="C4" s="127">
        <v>1404.0</v>
      </c>
      <c r="D4" s="127">
        <v>0.0</v>
      </c>
      <c r="E4" s="128">
        <v>0.0</v>
      </c>
      <c r="F4" s="127">
        <v>0.0</v>
      </c>
      <c r="G4" s="128">
        <v>0.0</v>
      </c>
      <c r="H4" s="127">
        <v>1404.0</v>
      </c>
      <c r="I4" s="128">
        <v>1.0</v>
      </c>
      <c r="J4" s="127">
        <v>0.0</v>
      </c>
      <c r="K4" s="129">
        <f t="shared" si="1"/>
        <v>0</v>
      </c>
      <c r="L4" s="129">
        <f t="shared" si="2"/>
        <v>0</v>
      </c>
      <c r="M4" s="62">
        <f t="shared" si="3"/>
        <v>100</v>
      </c>
    </row>
    <row r="5">
      <c r="C5" s="15"/>
      <c r="D5" s="15"/>
      <c r="E5" s="131"/>
      <c r="F5" s="15"/>
      <c r="G5" s="131"/>
      <c r="H5" s="15"/>
      <c r="I5" s="131"/>
      <c r="J5" s="15"/>
    </row>
    <row r="6">
      <c r="A6" s="5" t="s">
        <v>83</v>
      </c>
      <c r="B6" s="5" t="s">
        <v>26356</v>
      </c>
      <c r="C6" s="15"/>
      <c r="D6" s="15"/>
      <c r="E6" s="131"/>
      <c r="F6" s="15"/>
      <c r="G6" s="131"/>
      <c r="H6" s="15"/>
      <c r="I6" s="131"/>
      <c r="J6" s="15"/>
    </row>
    <row r="7">
      <c r="A7" s="5" t="s">
        <v>85</v>
      </c>
      <c r="B7" s="5" t="s">
        <v>26361</v>
      </c>
      <c r="C7" s="15"/>
      <c r="D7" s="15"/>
      <c r="E7" s="131"/>
      <c r="F7" s="15"/>
      <c r="G7" s="131"/>
      <c r="H7" s="15"/>
      <c r="I7" s="131"/>
      <c r="J7" s="15"/>
    </row>
    <row r="8">
      <c r="C8" s="15"/>
      <c r="D8" s="15"/>
      <c r="E8" s="131"/>
      <c r="F8" s="15"/>
      <c r="G8" s="131"/>
      <c r="H8" s="15"/>
      <c r="I8" s="131"/>
      <c r="J8" s="15"/>
    </row>
    <row r="9">
      <c r="C9" s="15"/>
      <c r="D9" s="15"/>
      <c r="E9" s="131"/>
      <c r="F9" s="15"/>
      <c r="G9" s="131"/>
      <c r="H9" s="15"/>
      <c r="I9" s="131"/>
      <c r="J9" s="15"/>
    </row>
    <row r="10">
      <c r="C10" s="15"/>
      <c r="D10" s="15"/>
      <c r="E10" s="131"/>
      <c r="F10" s="15"/>
      <c r="G10" s="131"/>
      <c r="H10" s="15"/>
      <c r="I10" s="131"/>
      <c r="J10" s="15"/>
    </row>
    <row r="11">
      <c r="C11" s="15"/>
      <c r="D11" s="15"/>
      <c r="E11" s="131"/>
      <c r="F11" s="15"/>
      <c r="G11" s="131"/>
      <c r="H11" s="15"/>
      <c r="I11" s="131"/>
      <c r="J11" s="15"/>
    </row>
    <row r="12">
      <c r="C12" s="15"/>
      <c r="D12" s="15"/>
      <c r="E12" s="131"/>
      <c r="F12" s="15"/>
      <c r="G12" s="131"/>
      <c r="H12" s="15"/>
      <c r="I12" s="131"/>
      <c r="J12" s="15"/>
    </row>
    <row r="13">
      <c r="C13" s="15"/>
      <c r="D13" s="15"/>
      <c r="E13" s="131"/>
      <c r="F13" s="15"/>
      <c r="G13" s="131"/>
      <c r="H13" s="15"/>
      <c r="I13" s="131"/>
      <c r="J13" s="15"/>
    </row>
    <row r="14">
      <c r="C14" s="15"/>
      <c r="D14" s="15"/>
      <c r="E14" s="131"/>
      <c r="F14" s="15"/>
      <c r="G14" s="131"/>
      <c r="H14" s="15"/>
      <c r="I14" s="131"/>
      <c r="J14" s="15"/>
    </row>
    <row r="15">
      <c r="C15" s="15"/>
      <c r="D15" s="15"/>
      <c r="E15" s="131"/>
      <c r="F15" s="15"/>
      <c r="G15" s="131"/>
      <c r="H15" s="15"/>
      <c r="I15" s="131"/>
      <c r="J15" s="15"/>
    </row>
    <row r="16">
      <c r="C16" s="15"/>
      <c r="D16" s="15"/>
      <c r="E16" s="131"/>
      <c r="F16" s="15"/>
      <c r="G16" s="131"/>
      <c r="H16" s="15"/>
      <c r="I16" s="131"/>
      <c r="J16" s="15"/>
    </row>
    <row r="17">
      <c r="C17" s="15"/>
      <c r="D17" s="15"/>
      <c r="E17" s="131"/>
      <c r="F17" s="15"/>
      <c r="G17" s="131"/>
      <c r="H17" s="15"/>
      <c r="I17" s="131"/>
      <c r="J17" s="15"/>
    </row>
    <row r="18">
      <c r="C18" s="15"/>
      <c r="D18" s="15"/>
      <c r="E18" s="131"/>
      <c r="F18" s="15"/>
      <c r="G18" s="131"/>
      <c r="H18" s="15"/>
      <c r="I18" s="131"/>
      <c r="J18" s="15"/>
    </row>
    <row r="19">
      <c r="C19" s="15"/>
      <c r="D19" s="15"/>
      <c r="E19" s="131"/>
      <c r="F19" s="15"/>
      <c r="G19" s="131"/>
      <c r="H19" s="15"/>
      <c r="I19" s="131"/>
      <c r="J19" s="15"/>
    </row>
    <row r="20">
      <c r="C20" s="15"/>
      <c r="D20" s="15"/>
      <c r="E20" s="131"/>
      <c r="F20" s="15"/>
      <c r="G20" s="131"/>
      <c r="H20" s="15"/>
      <c r="I20" s="131"/>
      <c r="J20" s="15"/>
    </row>
    <row r="21">
      <c r="C21" s="15"/>
      <c r="D21" s="15"/>
      <c r="E21" s="131"/>
      <c r="F21" s="15"/>
      <c r="G21" s="131"/>
      <c r="H21" s="15"/>
      <c r="I21" s="131"/>
      <c r="J21" s="15"/>
    </row>
    <row r="22">
      <c r="C22" s="15"/>
      <c r="D22" s="15"/>
      <c r="E22" s="131"/>
      <c r="F22" s="15"/>
      <c r="G22" s="131"/>
      <c r="H22" s="15"/>
      <c r="I22" s="131"/>
      <c r="J22" s="15"/>
    </row>
    <row r="23">
      <c r="C23" s="15"/>
      <c r="D23" s="15"/>
      <c r="E23" s="131"/>
      <c r="F23" s="15"/>
      <c r="G23" s="131"/>
      <c r="H23" s="15"/>
      <c r="I23" s="131"/>
      <c r="J23" s="15"/>
    </row>
    <row r="24">
      <c r="C24" s="15"/>
      <c r="D24" s="15"/>
      <c r="E24" s="131"/>
      <c r="F24" s="15"/>
      <c r="G24" s="131"/>
      <c r="H24" s="15"/>
      <c r="I24" s="131"/>
      <c r="J24" s="15"/>
    </row>
    <row r="25">
      <c r="C25" s="15"/>
      <c r="D25" s="15"/>
      <c r="E25" s="131"/>
      <c r="F25" s="15"/>
      <c r="G25" s="131"/>
      <c r="H25" s="15"/>
      <c r="I25" s="131"/>
      <c r="J25" s="15"/>
    </row>
    <row r="26">
      <c r="C26" s="15"/>
      <c r="D26" s="15"/>
      <c r="E26" s="131"/>
      <c r="F26" s="15"/>
      <c r="G26" s="131"/>
      <c r="H26" s="15"/>
      <c r="I26" s="131"/>
      <c r="J26" s="15"/>
    </row>
    <row r="27">
      <c r="C27" s="15"/>
      <c r="D27" s="15"/>
      <c r="E27" s="131"/>
      <c r="F27" s="15"/>
      <c r="G27" s="131"/>
      <c r="H27" s="15"/>
      <c r="I27" s="131"/>
      <c r="J27" s="15"/>
    </row>
    <row r="28">
      <c r="C28" s="15"/>
      <c r="D28" s="15"/>
      <c r="E28" s="131"/>
      <c r="F28" s="15"/>
      <c r="G28" s="131"/>
      <c r="H28" s="15"/>
      <c r="I28" s="131"/>
      <c r="J28" s="15"/>
    </row>
    <row r="29">
      <c r="C29" s="15"/>
      <c r="D29" s="15"/>
      <c r="E29" s="131"/>
      <c r="F29" s="15"/>
      <c r="G29" s="131"/>
      <c r="H29" s="15"/>
      <c r="I29" s="131"/>
      <c r="J29" s="15"/>
    </row>
    <row r="30">
      <c r="C30" s="15"/>
      <c r="D30" s="15"/>
      <c r="E30" s="131"/>
      <c r="F30" s="15"/>
      <c r="G30" s="131"/>
      <c r="H30" s="15"/>
      <c r="I30" s="131"/>
      <c r="J30" s="15"/>
    </row>
    <row r="31">
      <c r="C31" s="15"/>
      <c r="D31" s="15"/>
      <c r="E31" s="131"/>
      <c r="F31" s="15"/>
      <c r="G31" s="131"/>
      <c r="H31" s="15"/>
      <c r="I31" s="131"/>
      <c r="J31" s="15"/>
    </row>
    <row r="32">
      <c r="C32" s="15"/>
      <c r="D32" s="15"/>
      <c r="E32" s="131"/>
      <c r="F32" s="15"/>
      <c r="G32" s="131"/>
      <c r="H32" s="15"/>
      <c r="I32" s="131"/>
      <c r="J32" s="15"/>
    </row>
    <row r="33">
      <c r="C33" s="15"/>
      <c r="D33" s="15"/>
      <c r="E33" s="131"/>
      <c r="F33" s="15"/>
      <c r="G33" s="131"/>
      <c r="H33" s="15"/>
      <c r="I33" s="131"/>
      <c r="J33" s="15"/>
    </row>
    <row r="34">
      <c r="C34" s="15"/>
      <c r="D34" s="15"/>
      <c r="E34" s="131"/>
      <c r="F34" s="15"/>
      <c r="G34" s="131"/>
      <c r="H34" s="15"/>
      <c r="I34" s="131"/>
      <c r="J34" s="15"/>
    </row>
    <row r="35">
      <c r="C35" s="15"/>
      <c r="D35" s="15"/>
      <c r="E35" s="131"/>
      <c r="F35" s="15"/>
      <c r="G35" s="131"/>
      <c r="H35" s="15"/>
      <c r="I35" s="131"/>
      <c r="J35" s="15"/>
    </row>
    <row r="36">
      <c r="C36" s="15"/>
      <c r="D36" s="15"/>
      <c r="E36" s="131"/>
      <c r="F36" s="15"/>
      <c r="G36" s="131"/>
      <c r="H36" s="15"/>
      <c r="I36" s="131"/>
      <c r="J36" s="15"/>
    </row>
    <row r="37">
      <c r="C37" s="15"/>
      <c r="D37" s="15"/>
      <c r="E37" s="131"/>
      <c r="F37" s="15"/>
      <c r="G37" s="131"/>
      <c r="H37" s="15"/>
      <c r="I37" s="131"/>
      <c r="J37" s="15"/>
    </row>
    <row r="38">
      <c r="C38" s="15"/>
      <c r="D38" s="15"/>
      <c r="E38" s="131"/>
      <c r="F38" s="15"/>
      <c r="G38" s="131"/>
      <c r="H38" s="15"/>
      <c r="I38" s="131"/>
      <c r="J38" s="15"/>
    </row>
    <row r="39">
      <c r="C39" s="15"/>
      <c r="D39" s="15"/>
      <c r="E39" s="131"/>
      <c r="F39" s="15"/>
      <c r="G39" s="131"/>
      <c r="H39" s="15"/>
      <c r="I39" s="131"/>
      <c r="J39" s="15"/>
    </row>
    <row r="40">
      <c r="C40" s="15"/>
      <c r="D40" s="15"/>
      <c r="E40" s="131"/>
      <c r="F40" s="15"/>
      <c r="G40" s="131"/>
      <c r="H40" s="15"/>
      <c r="I40" s="131"/>
      <c r="J40" s="15"/>
    </row>
    <row r="41">
      <c r="C41" s="15"/>
      <c r="D41" s="15"/>
      <c r="E41" s="131"/>
      <c r="F41" s="15"/>
      <c r="G41" s="131"/>
      <c r="H41" s="15"/>
      <c r="I41" s="131"/>
      <c r="J41" s="15"/>
    </row>
    <row r="42">
      <c r="C42" s="15"/>
      <c r="D42" s="15"/>
      <c r="E42" s="131"/>
      <c r="F42" s="15"/>
      <c r="G42" s="131"/>
      <c r="H42" s="15"/>
      <c r="I42" s="131"/>
      <c r="J42" s="15"/>
    </row>
    <row r="43">
      <c r="C43" s="15"/>
      <c r="D43" s="15"/>
      <c r="E43" s="131"/>
      <c r="F43" s="15"/>
      <c r="G43" s="131"/>
      <c r="H43" s="15"/>
      <c r="I43" s="131"/>
      <c r="J43" s="15"/>
    </row>
    <row r="44">
      <c r="C44" s="15"/>
      <c r="D44" s="15"/>
      <c r="E44" s="131"/>
      <c r="F44" s="15"/>
      <c r="G44" s="131"/>
      <c r="H44" s="15"/>
      <c r="I44" s="131"/>
      <c r="J44" s="15"/>
    </row>
    <row r="45">
      <c r="C45" s="15"/>
      <c r="D45" s="15"/>
      <c r="E45" s="131"/>
      <c r="F45" s="15"/>
      <c r="G45" s="131"/>
      <c r="H45" s="15"/>
      <c r="I45" s="131"/>
      <c r="J45" s="15"/>
    </row>
    <row r="46">
      <c r="C46" s="15"/>
      <c r="D46" s="15"/>
      <c r="E46" s="131"/>
      <c r="F46" s="15"/>
      <c r="G46" s="131"/>
      <c r="H46" s="15"/>
      <c r="I46" s="131"/>
      <c r="J46" s="15"/>
    </row>
    <row r="47">
      <c r="C47" s="15"/>
      <c r="D47" s="15"/>
      <c r="E47" s="131"/>
      <c r="F47" s="15"/>
      <c r="G47" s="131"/>
      <c r="H47" s="15"/>
      <c r="I47" s="131"/>
      <c r="J47" s="15"/>
    </row>
    <row r="48">
      <c r="C48" s="15"/>
      <c r="D48" s="15"/>
      <c r="E48" s="131"/>
      <c r="F48" s="15"/>
      <c r="G48" s="131"/>
      <c r="H48" s="15"/>
      <c r="I48" s="131"/>
      <c r="J48" s="15"/>
    </row>
    <row r="49">
      <c r="C49" s="15"/>
      <c r="D49" s="15"/>
      <c r="E49" s="131"/>
      <c r="F49" s="15"/>
      <c r="G49" s="131"/>
      <c r="H49" s="15"/>
      <c r="I49" s="131"/>
      <c r="J49" s="15"/>
    </row>
    <row r="50">
      <c r="C50" s="15"/>
      <c r="D50" s="15"/>
      <c r="E50" s="131"/>
      <c r="F50" s="15"/>
      <c r="G50" s="131"/>
      <c r="H50" s="15"/>
      <c r="I50" s="131"/>
      <c r="J50" s="15"/>
    </row>
    <row r="51">
      <c r="C51" s="15"/>
      <c r="D51" s="15"/>
      <c r="E51" s="131"/>
      <c r="F51" s="15"/>
      <c r="G51" s="131"/>
      <c r="H51" s="15"/>
      <c r="I51" s="131"/>
      <c r="J51" s="15"/>
    </row>
    <row r="52">
      <c r="C52" s="15"/>
      <c r="D52" s="15"/>
      <c r="E52" s="131"/>
      <c r="F52" s="15"/>
      <c r="G52" s="131"/>
      <c r="H52" s="15"/>
      <c r="I52" s="131"/>
      <c r="J52" s="15"/>
    </row>
    <row r="53">
      <c r="C53" s="15"/>
      <c r="D53" s="15"/>
      <c r="E53" s="131"/>
      <c r="F53" s="15"/>
      <c r="G53" s="131"/>
      <c r="H53" s="15"/>
      <c r="I53" s="131"/>
      <c r="J53" s="15"/>
    </row>
    <row r="54">
      <c r="C54" s="15"/>
      <c r="D54" s="15"/>
      <c r="E54" s="131"/>
      <c r="F54" s="15"/>
      <c r="G54" s="131"/>
      <c r="H54" s="15"/>
      <c r="I54" s="131"/>
      <c r="J54" s="15"/>
    </row>
    <row r="55">
      <c r="C55" s="15"/>
      <c r="D55" s="15"/>
      <c r="E55" s="131"/>
      <c r="F55" s="15"/>
      <c r="G55" s="131"/>
      <c r="H55" s="15"/>
      <c r="I55" s="131"/>
      <c r="J55" s="15"/>
    </row>
    <row r="56">
      <c r="C56" s="15"/>
      <c r="D56" s="15"/>
      <c r="E56" s="131"/>
      <c r="F56" s="15"/>
      <c r="G56" s="131"/>
      <c r="H56" s="15"/>
      <c r="I56" s="131"/>
      <c r="J56" s="15"/>
    </row>
    <row r="57">
      <c r="C57" s="15"/>
      <c r="D57" s="15"/>
      <c r="E57" s="131"/>
      <c r="F57" s="15"/>
      <c r="G57" s="131"/>
      <c r="H57" s="15"/>
      <c r="I57" s="131"/>
      <c r="J57" s="15"/>
    </row>
    <row r="58">
      <c r="C58" s="15"/>
      <c r="D58" s="15"/>
      <c r="E58" s="131"/>
      <c r="F58" s="15"/>
      <c r="G58" s="131"/>
      <c r="H58" s="15"/>
      <c r="I58" s="131"/>
      <c r="J58" s="15"/>
    </row>
    <row r="59">
      <c r="C59" s="15"/>
      <c r="D59" s="15"/>
      <c r="E59" s="131"/>
      <c r="F59" s="15"/>
      <c r="G59" s="131"/>
      <c r="H59" s="15"/>
      <c r="I59" s="131"/>
      <c r="J59" s="15"/>
    </row>
    <row r="60">
      <c r="C60" s="15"/>
      <c r="D60" s="15"/>
      <c r="E60" s="131"/>
      <c r="F60" s="15"/>
      <c r="G60" s="131"/>
      <c r="H60" s="15"/>
      <c r="I60" s="131"/>
      <c r="J60" s="15"/>
    </row>
    <row r="61">
      <c r="C61" s="15"/>
      <c r="D61" s="15"/>
      <c r="E61" s="131"/>
      <c r="F61" s="15"/>
      <c r="G61" s="131"/>
      <c r="H61" s="15"/>
      <c r="I61" s="131"/>
      <c r="J61" s="15"/>
    </row>
    <row r="62">
      <c r="C62" s="15"/>
      <c r="D62" s="15"/>
      <c r="E62" s="131"/>
      <c r="F62" s="15"/>
      <c r="G62" s="131"/>
      <c r="H62" s="15"/>
      <c r="I62" s="131"/>
      <c r="J62" s="15"/>
    </row>
    <row r="63">
      <c r="C63" s="15"/>
      <c r="D63" s="15"/>
      <c r="E63" s="131"/>
      <c r="F63" s="15"/>
      <c r="G63" s="131"/>
      <c r="H63" s="15"/>
      <c r="I63" s="131"/>
      <c r="J63" s="15"/>
    </row>
    <row r="64">
      <c r="C64" s="15"/>
      <c r="D64" s="15"/>
      <c r="E64" s="131"/>
      <c r="F64" s="15"/>
      <c r="G64" s="131"/>
      <c r="H64" s="15"/>
      <c r="I64" s="131"/>
      <c r="J64" s="15"/>
    </row>
    <row r="65">
      <c r="C65" s="15"/>
      <c r="D65" s="15"/>
      <c r="E65" s="131"/>
      <c r="F65" s="15"/>
      <c r="G65" s="131"/>
      <c r="H65" s="15"/>
      <c r="I65" s="131"/>
      <c r="J65" s="15"/>
    </row>
    <row r="66">
      <c r="C66" s="15"/>
      <c r="D66" s="15"/>
      <c r="E66" s="131"/>
      <c r="F66" s="15"/>
      <c r="G66" s="131"/>
      <c r="H66" s="15"/>
      <c r="I66" s="131"/>
      <c r="J66" s="15"/>
    </row>
    <row r="67">
      <c r="C67" s="15"/>
      <c r="D67" s="15"/>
      <c r="E67" s="131"/>
      <c r="F67" s="15"/>
      <c r="G67" s="131"/>
      <c r="H67" s="15"/>
      <c r="I67" s="131"/>
      <c r="J67" s="15"/>
    </row>
    <row r="68">
      <c r="C68" s="15"/>
      <c r="D68" s="15"/>
      <c r="E68" s="131"/>
      <c r="F68" s="15"/>
      <c r="G68" s="131"/>
      <c r="H68" s="15"/>
      <c r="I68" s="131"/>
      <c r="J68" s="15"/>
    </row>
    <row r="69">
      <c r="C69" s="15"/>
      <c r="D69" s="15"/>
      <c r="E69" s="131"/>
      <c r="F69" s="15"/>
      <c r="G69" s="131"/>
      <c r="H69" s="15"/>
      <c r="I69" s="131"/>
      <c r="J69" s="15"/>
    </row>
    <row r="70">
      <c r="C70" s="15"/>
      <c r="D70" s="15"/>
      <c r="E70" s="131"/>
      <c r="F70" s="15"/>
      <c r="G70" s="131"/>
      <c r="H70" s="15"/>
      <c r="I70" s="131"/>
      <c r="J70" s="15"/>
    </row>
    <row r="71">
      <c r="C71" s="15"/>
      <c r="D71" s="15"/>
      <c r="E71" s="131"/>
      <c r="F71" s="15"/>
      <c r="G71" s="131"/>
      <c r="H71" s="15"/>
      <c r="I71" s="131"/>
      <c r="J71" s="15"/>
    </row>
    <row r="72">
      <c r="C72" s="15"/>
      <c r="D72" s="15"/>
      <c r="E72" s="131"/>
      <c r="F72" s="15"/>
      <c r="G72" s="131"/>
      <c r="H72" s="15"/>
      <c r="I72" s="131"/>
      <c r="J72" s="15"/>
    </row>
    <row r="73">
      <c r="C73" s="15"/>
      <c r="D73" s="15"/>
      <c r="E73" s="131"/>
      <c r="F73" s="15"/>
      <c r="G73" s="131"/>
      <c r="H73" s="15"/>
      <c r="I73" s="131"/>
      <c r="J73" s="15"/>
    </row>
    <row r="74">
      <c r="C74" s="15"/>
      <c r="D74" s="15"/>
      <c r="E74" s="131"/>
      <c r="F74" s="15"/>
      <c r="G74" s="131"/>
      <c r="H74" s="15"/>
      <c r="I74" s="131"/>
      <c r="J74" s="15"/>
    </row>
    <row r="75">
      <c r="C75" s="15"/>
      <c r="D75" s="15"/>
      <c r="E75" s="131"/>
      <c r="F75" s="15"/>
      <c r="G75" s="131"/>
      <c r="H75" s="15"/>
      <c r="I75" s="131"/>
      <c r="J75" s="15"/>
    </row>
    <row r="76">
      <c r="C76" s="15"/>
      <c r="D76" s="15"/>
      <c r="E76" s="131"/>
      <c r="F76" s="15"/>
      <c r="G76" s="131"/>
      <c r="H76" s="15"/>
      <c r="I76" s="131"/>
      <c r="J76" s="15"/>
    </row>
    <row r="77">
      <c r="C77" s="15"/>
      <c r="D77" s="15"/>
      <c r="E77" s="131"/>
      <c r="F77" s="15"/>
      <c r="G77" s="131"/>
      <c r="H77" s="15"/>
      <c r="I77" s="131"/>
      <c r="J77" s="15"/>
    </row>
    <row r="78">
      <c r="C78" s="15"/>
      <c r="D78" s="15"/>
      <c r="E78" s="131"/>
      <c r="F78" s="15"/>
      <c r="G78" s="131"/>
      <c r="H78" s="15"/>
      <c r="I78" s="131"/>
      <c r="J78" s="15"/>
    </row>
    <row r="79">
      <c r="C79" s="15"/>
      <c r="D79" s="15"/>
      <c r="E79" s="131"/>
      <c r="F79" s="15"/>
      <c r="G79" s="131"/>
      <c r="H79" s="15"/>
      <c r="I79" s="131"/>
      <c r="J79" s="15"/>
    </row>
    <row r="80">
      <c r="C80" s="15"/>
      <c r="D80" s="15"/>
      <c r="E80" s="131"/>
      <c r="F80" s="15"/>
      <c r="G80" s="131"/>
      <c r="H80" s="15"/>
      <c r="I80" s="131"/>
      <c r="J80" s="15"/>
    </row>
    <row r="81">
      <c r="C81" s="15"/>
      <c r="D81" s="15"/>
      <c r="E81" s="131"/>
      <c r="F81" s="15"/>
      <c r="G81" s="131"/>
      <c r="H81" s="15"/>
      <c r="I81" s="131"/>
      <c r="J81" s="15"/>
    </row>
    <row r="82">
      <c r="C82" s="15"/>
      <c r="D82" s="15"/>
      <c r="E82" s="131"/>
      <c r="F82" s="15"/>
      <c r="G82" s="131"/>
      <c r="H82" s="15"/>
      <c r="I82" s="131"/>
      <c r="J82" s="15"/>
    </row>
    <row r="83">
      <c r="C83" s="15"/>
      <c r="D83" s="15"/>
      <c r="E83" s="131"/>
      <c r="F83" s="15"/>
      <c r="G83" s="131"/>
      <c r="H83" s="15"/>
      <c r="I83" s="131"/>
      <c r="J83" s="15"/>
    </row>
    <row r="84">
      <c r="C84" s="15"/>
      <c r="D84" s="15"/>
      <c r="E84" s="131"/>
      <c r="F84" s="15"/>
      <c r="G84" s="131"/>
      <c r="H84" s="15"/>
      <c r="I84" s="131"/>
      <c r="J84" s="15"/>
    </row>
    <row r="85">
      <c r="C85" s="15"/>
      <c r="D85" s="15"/>
      <c r="E85" s="131"/>
      <c r="F85" s="15"/>
      <c r="G85" s="131"/>
      <c r="H85" s="15"/>
      <c r="I85" s="131"/>
      <c r="J85" s="15"/>
    </row>
    <row r="86">
      <c r="C86" s="15"/>
      <c r="D86" s="15"/>
      <c r="E86" s="131"/>
      <c r="F86" s="15"/>
      <c r="G86" s="131"/>
      <c r="H86" s="15"/>
      <c r="I86" s="131"/>
      <c r="J86" s="15"/>
    </row>
    <row r="87">
      <c r="C87" s="15"/>
      <c r="D87" s="15"/>
      <c r="E87" s="131"/>
      <c r="F87" s="15"/>
      <c r="G87" s="131"/>
      <c r="H87" s="15"/>
      <c r="I87" s="131"/>
      <c r="J87" s="15"/>
    </row>
    <row r="88">
      <c r="C88" s="15"/>
      <c r="D88" s="15"/>
      <c r="E88" s="131"/>
      <c r="F88" s="15"/>
      <c r="G88" s="131"/>
      <c r="H88" s="15"/>
      <c r="I88" s="131"/>
      <c r="J88" s="15"/>
    </row>
    <row r="89">
      <c r="C89" s="15"/>
      <c r="D89" s="15"/>
      <c r="E89" s="131"/>
      <c r="F89" s="15"/>
      <c r="G89" s="131"/>
      <c r="H89" s="15"/>
      <c r="I89" s="131"/>
      <c r="J89" s="15"/>
    </row>
    <row r="90">
      <c r="C90" s="15"/>
      <c r="D90" s="15"/>
      <c r="E90" s="131"/>
      <c r="F90" s="15"/>
      <c r="G90" s="131"/>
      <c r="H90" s="15"/>
      <c r="I90" s="131"/>
      <c r="J90" s="15"/>
    </row>
    <row r="91">
      <c r="C91" s="15"/>
      <c r="D91" s="15"/>
      <c r="E91" s="131"/>
      <c r="F91" s="15"/>
      <c r="G91" s="131"/>
      <c r="H91" s="15"/>
      <c r="I91" s="131"/>
      <c r="J91" s="15"/>
    </row>
    <row r="92">
      <c r="C92" s="15"/>
      <c r="D92" s="15"/>
      <c r="E92" s="131"/>
      <c r="F92" s="15"/>
      <c r="G92" s="131"/>
      <c r="H92" s="15"/>
      <c r="I92" s="131"/>
      <c r="J92" s="15"/>
    </row>
    <row r="93">
      <c r="C93" s="15"/>
      <c r="D93" s="15"/>
      <c r="E93" s="131"/>
      <c r="F93" s="15"/>
      <c r="G93" s="131"/>
      <c r="H93" s="15"/>
      <c r="I93" s="131"/>
      <c r="J93" s="15"/>
    </row>
    <row r="94">
      <c r="C94" s="15"/>
      <c r="D94" s="15"/>
      <c r="E94" s="131"/>
      <c r="F94" s="15"/>
      <c r="G94" s="131"/>
      <c r="H94" s="15"/>
      <c r="I94" s="131"/>
      <c r="J94" s="15"/>
    </row>
    <row r="95">
      <c r="C95" s="15"/>
      <c r="D95" s="15"/>
      <c r="E95" s="131"/>
      <c r="F95" s="15"/>
      <c r="G95" s="131"/>
      <c r="H95" s="15"/>
      <c r="I95" s="131"/>
      <c r="J95" s="15"/>
    </row>
    <row r="96">
      <c r="C96" s="15"/>
      <c r="D96" s="15"/>
      <c r="E96" s="131"/>
      <c r="F96" s="15"/>
      <c r="G96" s="131"/>
      <c r="H96" s="15"/>
      <c r="I96" s="131"/>
      <c r="J96" s="15"/>
    </row>
    <row r="97">
      <c r="C97" s="15"/>
      <c r="D97" s="15"/>
      <c r="E97" s="131"/>
      <c r="F97" s="15"/>
      <c r="G97" s="131"/>
      <c r="H97" s="15"/>
      <c r="I97" s="131"/>
      <c r="J97" s="15"/>
    </row>
    <row r="98">
      <c r="C98" s="15"/>
      <c r="D98" s="15"/>
      <c r="E98" s="131"/>
      <c r="F98" s="15"/>
      <c r="G98" s="131"/>
      <c r="H98" s="15"/>
      <c r="I98" s="131"/>
      <c r="J98" s="15"/>
    </row>
    <row r="99">
      <c r="C99" s="15"/>
      <c r="D99" s="15"/>
      <c r="E99" s="131"/>
      <c r="F99" s="15"/>
      <c r="G99" s="131"/>
      <c r="H99" s="15"/>
      <c r="I99" s="131"/>
      <c r="J99" s="15"/>
    </row>
    <row r="100">
      <c r="C100" s="15"/>
      <c r="D100" s="15"/>
      <c r="E100" s="131"/>
      <c r="F100" s="15"/>
      <c r="G100" s="131"/>
      <c r="H100" s="15"/>
      <c r="I100" s="131"/>
      <c r="J100" s="15"/>
    </row>
    <row r="101">
      <c r="C101" s="15"/>
      <c r="D101" s="15"/>
      <c r="E101" s="131"/>
      <c r="F101" s="15"/>
      <c r="G101" s="131"/>
      <c r="H101" s="15"/>
      <c r="I101" s="131"/>
      <c r="J101" s="15"/>
    </row>
    <row r="102">
      <c r="C102" s="15"/>
      <c r="D102" s="15"/>
      <c r="E102" s="131"/>
      <c r="F102" s="15"/>
      <c r="G102" s="131"/>
      <c r="H102" s="15"/>
      <c r="I102" s="131"/>
      <c r="J102" s="15"/>
    </row>
    <row r="103">
      <c r="C103" s="15"/>
      <c r="D103" s="15"/>
      <c r="E103" s="131"/>
      <c r="F103" s="15"/>
      <c r="G103" s="131"/>
      <c r="H103" s="15"/>
      <c r="I103" s="131"/>
      <c r="J103" s="15"/>
    </row>
    <row r="104">
      <c r="C104" s="15"/>
      <c r="D104" s="15"/>
      <c r="E104" s="131"/>
      <c r="F104" s="15"/>
      <c r="G104" s="131"/>
      <c r="H104" s="15"/>
      <c r="I104" s="131"/>
      <c r="J104" s="15"/>
    </row>
    <row r="105">
      <c r="C105" s="15"/>
      <c r="D105" s="15"/>
      <c r="E105" s="131"/>
      <c r="F105" s="15"/>
      <c r="G105" s="131"/>
      <c r="H105" s="15"/>
      <c r="I105" s="131"/>
      <c r="J105" s="15"/>
    </row>
    <row r="106">
      <c r="C106" s="15"/>
      <c r="D106" s="15"/>
      <c r="E106" s="131"/>
      <c r="F106" s="15"/>
      <c r="G106" s="131"/>
      <c r="H106" s="15"/>
      <c r="I106" s="131"/>
      <c r="J106" s="15"/>
    </row>
    <row r="107">
      <c r="C107" s="15"/>
      <c r="D107" s="15"/>
      <c r="E107" s="131"/>
      <c r="F107" s="15"/>
      <c r="G107" s="131"/>
      <c r="H107" s="15"/>
      <c r="I107" s="131"/>
      <c r="J107" s="15"/>
    </row>
    <row r="108">
      <c r="C108" s="15"/>
      <c r="D108" s="15"/>
      <c r="E108" s="131"/>
      <c r="F108" s="15"/>
      <c r="G108" s="131"/>
      <c r="H108" s="15"/>
      <c r="I108" s="131"/>
      <c r="J108" s="15"/>
    </row>
    <row r="109">
      <c r="C109" s="15"/>
      <c r="D109" s="15"/>
      <c r="E109" s="131"/>
      <c r="F109" s="15"/>
      <c r="G109" s="131"/>
      <c r="H109" s="15"/>
      <c r="I109" s="131"/>
      <c r="J109" s="15"/>
    </row>
    <row r="110">
      <c r="C110" s="15"/>
      <c r="D110" s="15"/>
      <c r="E110" s="131"/>
      <c r="F110" s="15"/>
      <c r="G110" s="131"/>
      <c r="H110" s="15"/>
      <c r="I110" s="131"/>
      <c r="J110" s="15"/>
    </row>
    <row r="111">
      <c r="C111" s="15"/>
      <c r="D111" s="15"/>
      <c r="E111" s="131"/>
      <c r="F111" s="15"/>
      <c r="G111" s="131"/>
      <c r="H111" s="15"/>
      <c r="I111" s="131"/>
      <c r="J111" s="15"/>
    </row>
    <row r="112">
      <c r="C112" s="15"/>
      <c r="D112" s="15"/>
      <c r="E112" s="131"/>
      <c r="F112" s="15"/>
      <c r="G112" s="131"/>
      <c r="H112" s="15"/>
      <c r="I112" s="131"/>
      <c r="J112" s="15"/>
    </row>
    <row r="113">
      <c r="C113" s="15"/>
      <c r="D113" s="15"/>
      <c r="E113" s="131"/>
      <c r="F113" s="15"/>
      <c r="G113" s="131"/>
      <c r="H113" s="15"/>
      <c r="I113" s="131"/>
      <c r="J113" s="15"/>
    </row>
    <row r="114">
      <c r="C114" s="15"/>
      <c r="D114" s="15"/>
      <c r="E114" s="131"/>
      <c r="F114" s="15"/>
      <c r="G114" s="131"/>
      <c r="H114" s="15"/>
      <c r="I114" s="131"/>
      <c r="J114" s="15"/>
    </row>
    <row r="115">
      <c r="C115" s="15"/>
      <c r="D115" s="15"/>
      <c r="E115" s="131"/>
      <c r="F115" s="15"/>
      <c r="G115" s="131"/>
      <c r="H115" s="15"/>
      <c r="I115" s="131"/>
      <c r="J115" s="15"/>
    </row>
    <row r="116">
      <c r="C116" s="15"/>
      <c r="D116" s="15"/>
      <c r="E116" s="131"/>
      <c r="F116" s="15"/>
      <c r="G116" s="131"/>
      <c r="H116" s="15"/>
      <c r="I116" s="131"/>
      <c r="J116" s="15"/>
    </row>
    <row r="117">
      <c r="C117" s="15"/>
      <c r="D117" s="15"/>
      <c r="E117" s="131"/>
      <c r="F117" s="15"/>
      <c r="G117" s="131"/>
      <c r="H117" s="15"/>
      <c r="I117" s="131"/>
      <c r="J117" s="15"/>
    </row>
    <row r="118">
      <c r="C118" s="15"/>
      <c r="D118" s="15"/>
      <c r="E118" s="131"/>
      <c r="F118" s="15"/>
      <c r="G118" s="131"/>
      <c r="H118" s="15"/>
      <c r="I118" s="131"/>
      <c r="J118" s="15"/>
    </row>
    <row r="119">
      <c r="C119" s="15"/>
      <c r="D119" s="15"/>
      <c r="E119" s="131"/>
      <c r="F119" s="15"/>
      <c r="G119" s="131"/>
      <c r="H119" s="15"/>
      <c r="I119" s="131"/>
      <c r="J119" s="15"/>
    </row>
    <row r="120">
      <c r="C120" s="15"/>
      <c r="D120" s="15"/>
      <c r="E120" s="131"/>
      <c r="F120" s="15"/>
      <c r="G120" s="131"/>
      <c r="H120" s="15"/>
      <c r="I120" s="131"/>
      <c r="J120" s="15"/>
    </row>
    <row r="121">
      <c r="C121" s="15"/>
      <c r="D121" s="15"/>
      <c r="E121" s="131"/>
      <c r="F121" s="15"/>
      <c r="G121" s="131"/>
      <c r="H121" s="15"/>
      <c r="I121" s="131"/>
      <c r="J121" s="15"/>
    </row>
    <row r="122">
      <c r="C122" s="15"/>
      <c r="D122" s="15"/>
      <c r="E122" s="131"/>
      <c r="F122" s="15"/>
      <c r="G122" s="131"/>
      <c r="H122" s="15"/>
      <c r="I122" s="131"/>
      <c r="J122" s="15"/>
    </row>
    <row r="123">
      <c r="C123" s="15"/>
      <c r="D123" s="15"/>
      <c r="E123" s="131"/>
      <c r="F123" s="15"/>
      <c r="G123" s="131"/>
      <c r="H123" s="15"/>
      <c r="I123" s="131"/>
      <c r="J123" s="15"/>
    </row>
    <row r="124">
      <c r="C124" s="15"/>
      <c r="D124" s="15"/>
      <c r="E124" s="131"/>
      <c r="F124" s="15"/>
      <c r="G124" s="131"/>
      <c r="H124" s="15"/>
      <c r="I124" s="131"/>
      <c r="J124" s="15"/>
    </row>
    <row r="125">
      <c r="C125" s="15"/>
      <c r="D125" s="15"/>
      <c r="E125" s="131"/>
      <c r="F125" s="15"/>
      <c r="G125" s="131"/>
      <c r="H125" s="15"/>
      <c r="I125" s="131"/>
      <c r="J125" s="15"/>
    </row>
    <row r="126">
      <c r="C126" s="15"/>
      <c r="D126" s="15"/>
      <c r="E126" s="131"/>
      <c r="F126" s="15"/>
      <c r="G126" s="131"/>
      <c r="H126" s="15"/>
      <c r="I126" s="131"/>
      <c r="J126" s="15"/>
    </row>
    <row r="127">
      <c r="C127" s="15"/>
      <c r="D127" s="15"/>
      <c r="E127" s="131"/>
      <c r="F127" s="15"/>
      <c r="G127" s="131"/>
      <c r="H127" s="15"/>
      <c r="I127" s="131"/>
      <c r="J127" s="15"/>
    </row>
    <row r="128">
      <c r="C128" s="15"/>
      <c r="D128" s="15"/>
      <c r="E128" s="131"/>
      <c r="F128" s="15"/>
      <c r="G128" s="131"/>
      <c r="H128" s="15"/>
      <c r="I128" s="131"/>
      <c r="J128" s="15"/>
    </row>
    <row r="129">
      <c r="C129" s="15"/>
      <c r="D129" s="15"/>
      <c r="E129" s="131"/>
      <c r="F129" s="15"/>
      <c r="G129" s="131"/>
      <c r="H129" s="15"/>
      <c r="I129" s="131"/>
      <c r="J129" s="15"/>
    </row>
    <row r="130">
      <c r="C130" s="15"/>
      <c r="D130" s="15"/>
      <c r="E130" s="131"/>
      <c r="F130" s="15"/>
      <c r="G130" s="131"/>
      <c r="H130" s="15"/>
      <c r="I130" s="131"/>
      <c r="J130" s="15"/>
    </row>
    <row r="131">
      <c r="C131" s="15"/>
      <c r="D131" s="15"/>
      <c r="E131" s="131"/>
      <c r="F131" s="15"/>
      <c r="G131" s="131"/>
      <c r="H131" s="15"/>
      <c r="I131" s="131"/>
      <c r="J131" s="15"/>
    </row>
    <row r="132">
      <c r="C132" s="15"/>
      <c r="D132" s="15"/>
      <c r="E132" s="131"/>
      <c r="F132" s="15"/>
      <c r="G132" s="131"/>
      <c r="H132" s="15"/>
      <c r="I132" s="131"/>
      <c r="J132" s="15"/>
    </row>
    <row r="133">
      <c r="C133" s="15"/>
      <c r="D133" s="15"/>
      <c r="E133" s="131"/>
      <c r="F133" s="15"/>
      <c r="G133" s="131"/>
      <c r="H133" s="15"/>
      <c r="I133" s="131"/>
      <c r="J133" s="15"/>
    </row>
    <row r="134">
      <c r="C134" s="15"/>
      <c r="D134" s="15"/>
      <c r="E134" s="131"/>
      <c r="F134" s="15"/>
      <c r="G134" s="131"/>
      <c r="H134" s="15"/>
      <c r="I134" s="131"/>
      <c r="J134" s="15"/>
    </row>
    <row r="135">
      <c r="C135" s="15"/>
      <c r="D135" s="15"/>
      <c r="E135" s="131"/>
      <c r="F135" s="15"/>
      <c r="G135" s="131"/>
      <c r="H135" s="15"/>
      <c r="I135" s="131"/>
      <c r="J135" s="15"/>
    </row>
    <row r="136">
      <c r="C136" s="15"/>
      <c r="D136" s="15"/>
      <c r="E136" s="131"/>
      <c r="F136" s="15"/>
      <c r="G136" s="131"/>
      <c r="H136" s="15"/>
      <c r="I136" s="131"/>
      <c r="J136" s="15"/>
    </row>
    <row r="137">
      <c r="C137" s="15"/>
      <c r="D137" s="15"/>
      <c r="E137" s="131"/>
      <c r="F137" s="15"/>
      <c r="G137" s="131"/>
      <c r="H137" s="15"/>
      <c r="I137" s="131"/>
      <c r="J137" s="15"/>
    </row>
    <row r="138">
      <c r="C138" s="15"/>
      <c r="D138" s="15"/>
      <c r="E138" s="131"/>
      <c r="F138" s="15"/>
      <c r="G138" s="131"/>
      <c r="H138" s="15"/>
      <c r="I138" s="131"/>
      <c r="J138" s="15"/>
    </row>
    <row r="139">
      <c r="C139" s="15"/>
      <c r="D139" s="15"/>
      <c r="E139" s="131"/>
      <c r="F139" s="15"/>
      <c r="G139" s="131"/>
      <c r="H139" s="15"/>
      <c r="I139" s="131"/>
      <c r="J139" s="15"/>
    </row>
    <row r="140">
      <c r="C140" s="15"/>
      <c r="D140" s="15"/>
      <c r="E140" s="131"/>
      <c r="F140" s="15"/>
      <c r="G140" s="131"/>
      <c r="H140" s="15"/>
      <c r="I140" s="131"/>
      <c r="J140" s="15"/>
    </row>
    <row r="141">
      <c r="C141" s="15"/>
      <c r="D141" s="15"/>
      <c r="E141" s="131"/>
      <c r="F141" s="15"/>
      <c r="G141" s="131"/>
      <c r="H141" s="15"/>
      <c r="I141" s="131"/>
      <c r="J141" s="15"/>
    </row>
    <row r="142">
      <c r="C142" s="15"/>
      <c r="D142" s="15"/>
      <c r="E142" s="131"/>
      <c r="F142" s="15"/>
      <c r="G142" s="131"/>
      <c r="H142" s="15"/>
      <c r="I142" s="131"/>
      <c r="J142" s="15"/>
    </row>
    <row r="143">
      <c r="C143" s="15"/>
      <c r="D143" s="15"/>
      <c r="E143" s="131"/>
      <c r="F143" s="15"/>
      <c r="G143" s="131"/>
      <c r="H143" s="15"/>
      <c r="I143" s="131"/>
      <c r="J143" s="15"/>
    </row>
    <row r="144">
      <c r="C144" s="15"/>
      <c r="D144" s="15"/>
      <c r="E144" s="131"/>
      <c r="F144" s="15"/>
      <c r="G144" s="131"/>
      <c r="H144" s="15"/>
      <c r="I144" s="131"/>
      <c r="J144" s="15"/>
    </row>
    <row r="145">
      <c r="C145" s="15"/>
      <c r="D145" s="15"/>
      <c r="E145" s="131"/>
      <c r="F145" s="15"/>
      <c r="G145" s="131"/>
      <c r="H145" s="15"/>
      <c r="I145" s="131"/>
      <c r="J145" s="15"/>
    </row>
    <row r="146">
      <c r="C146" s="15"/>
      <c r="D146" s="15"/>
      <c r="E146" s="131"/>
      <c r="F146" s="15"/>
      <c r="G146" s="131"/>
      <c r="H146" s="15"/>
      <c r="I146" s="131"/>
      <c r="J146" s="15"/>
    </row>
    <row r="147">
      <c r="C147" s="15"/>
      <c r="D147" s="15"/>
      <c r="E147" s="131"/>
      <c r="F147" s="15"/>
      <c r="G147" s="131"/>
      <c r="H147" s="15"/>
      <c r="I147" s="131"/>
      <c r="J147" s="15"/>
    </row>
    <row r="148">
      <c r="C148" s="15"/>
      <c r="D148" s="15"/>
      <c r="E148" s="131"/>
      <c r="F148" s="15"/>
      <c r="G148" s="131"/>
      <c r="H148" s="15"/>
      <c r="I148" s="131"/>
      <c r="J148" s="15"/>
    </row>
    <row r="149">
      <c r="C149" s="15"/>
      <c r="D149" s="15"/>
      <c r="E149" s="131"/>
      <c r="F149" s="15"/>
      <c r="G149" s="131"/>
      <c r="H149" s="15"/>
      <c r="I149" s="131"/>
      <c r="J149" s="15"/>
    </row>
    <row r="150">
      <c r="C150" s="15"/>
      <c r="D150" s="15"/>
      <c r="E150" s="131"/>
      <c r="F150" s="15"/>
      <c r="G150" s="131"/>
      <c r="H150" s="15"/>
      <c r="I150" s="131"/>
      <c r="J150" s="15"/>
    </row>
    <row r="151">
      <c r="C151" s="15"/>
      <c r="D151" s="15"/>
      <c r="E151" s="131"/>
      <c r="F151" s="15"/>
      <c r="G151" s="131"/>
      <c r="H151" s="15"/>
      <c r="I151" s="131"/>
      <c r="J151" s="15"/>
    </row>
    <row r="152">
      <c r="C152" s="15"/>
      <c r="D152" s="15"/>
      <c r="E152" s="131"/>
      <c r="F152" s="15"/>
      <c r="G152" s="131"/>
      <c r="H152" s="15"/>
      <c r="I152" s="131"/>
      <c r="J152" s="15"/>
    </row>
    <row r="153">
      <c r="C153" s="15"/>
      <c r="D153" s="15"/>
      <c r="E153" s="131"/>
      <c r="F153" s="15"/>
      <c r="G153" s="131"/>
      <c r="H153" s="15"/>
      <c r="I153" s="131"/>
      <c r="J153" s="15"/>
    </row>
    <row r="154">
      <c r="C154" s="15"/>
      <c r="D154" s="15"/>
      <c r="E154" s="131"/>
      <c r="F154" s="15"/>
      <c r="G154" s="131"/>
      <c r="H154" s="15"/>
      <c r="I154" s="131"/>
      <c r="J154" s="15"/>
    </row>
    <row r="155">
      <c r="C155" s="15"/>
      <c r="D155" s="15"/>
      <c r="E155" s="131"/>
      <c r="F155" s="15"/>
      <c r="G155" s="131"/>
      <c r="H155" s="15"/>
      <c r="I155" s="131"/>
      <c r="J155" s="15"/>
    </row>
    <row r="156">
      <c r="C156" s="15"/>
      <c r="D156" s="15"/>
      <c r="E156" s="131"/>
      <c r="F156" s="15"/>
      <c r="G156" s="131"/>
      <c r="H156" s="15"/>
      <c r="I156" s="131"/>
      <c r="J156" s="15"/>
    </row>
    <row r="157">
      <c r="C157" s="15"/>
      <c r="D157" s="15"/>
      <c r="E157" s="131"/>
      <c r="F157" s="15"/>
      <c r="G157" s="131"/>
      <c r="H157" s="15"/>
      <c r="I157" s="131"/>
      <c r="J157" s="15"/>
    </row>
    <row r="158">
      <c r="C158" s="15"/>
      <c r="D158" s="15"/>
      <c r="E158" s="131"/>
      <c r="F158" s="15"/>
      <c r="G158" s="131"/>
      <c r="H158" s="15"/>
      <c r="I158" s="131"/>
      <c r="J158" s="15"/>
    </row>
    <row r="159">
      <c r="C159" s="15"/>
      <c r="D159" s="15"/>
      <c r="E159" s="131"/>
      <c r="F159" s="15"/>
      <c r="G159" s="131"/>
      <c r="H159" s="15"/>
      <c r="I159" s="131"/>
      <c r="J159" s="15"/>
    </row>
    <row r="160">
      <c r="C160" s="15"/>
      <c r="D160" s="15"/>
      <c r="E160" s="131"/>
      <c r="F160" s="15"/>
      <c r="G160" s="131"/>
      <c r="H160" s="15"/>
      <c r="I160" s="131"/>
      <c r="J160" s="15"/>
    </row>
    <row r="161">
      <c r="C161" s="15"/>
      <c r="D161" s="15"/>
      <c r="E161" s="131"/>
      <c r="F161" s="15"/>
      <c r="G161" s="131"/>
      <c r="H161" s="15"/>
      <c r="I161" s="131"/>
      <c r="J161" s="15"/>
    </row>
    <row r="162">
      <c r="C162" s="15"/>
      <c r="D162" s="15"/>
      <c r="E162" s="131"/>
      <c r="F162" s="15"/>
      <c r="G162" s="131"/>
      <c r="H162" s="15"/>
      <c r="I162" s="131"/>
      <c r="J162" s="15"/>
    </row>
    <row r="163">
      <c r="C163" s="15"/>
      <c r="D163" s="15"/>
      <c r="E163" s="131"/>
      <c r="F163" s="15"/>
      <c r="G163" s="131"/>
      <c r="H163" s="15"/>
      <c r="I163" s="131"/>
      <c r="J163" s="15"/>
    </row>
    <row r="164">
      <c r="C164" s="15"/>
      <c r="D164" s="15"/>
      <c r="E164" s="131"/>
      <c r="F164" s="15"/>
      <c r="G164" s="131"/>
      <c r="H164" s="15"/>
      <c r="I164" s="131"/>
      <c r="J164" s="15"/>
    </row>
    <row r="165">
      <c r="C165" s="15"/>
      <c r="D165" s="15"/>
      <c r="E165" s="131"/>
      <c r="F165" s="15"/>
      <c r="G165" s="131"/>
      <c r="H165" s="15"/>
      <c r="I165" s="131"/>
      <c r="J165" s="15"/>
    </row>
    <row r="166">
      <c r="C166" s="15"/>
      <c r="D166" s="15"/>
      <c r="E166" s="131"/>
      <c r="F166" s="15"/>
      <c r="G166" s="131"/>
      <c r="H166" s="15"/>
      <c r="I166" s="131"/>
      <c r="J166" s="15"/>
    </row>
    <row r="167">
      <c r="C167" s="15"/>
      <c r="D167" s="15"/>
      <c r="E167" s="131"/>
      <c r="F167" s="15"/>
      <c r="G167" s="131"/>
      <c r="H167" s="15"/>
      <c r="I167" s="131"/>
      <c r="J167" s="15"/>
    </row>
    <row r="168">
      <c r="C168" s="15"/>
      <c r="D168" s="15"/>
      <c r="E168" s="131"/>
      <c r="F168" s="15"/>
      <c r="G168" s="131"/>
      <c r="H168" s="15"/>
      <c r="I168" s="131"/>
      <c r="J168" s="15"/>
    </row>
    <row r="169">
      <c r="C169" s="15"/>
      <c r="D169" s="15"/>
      <c r="E169" s="131"/>
      <c r="F169" s="15"/>
      <c r="G169" s="131"/>
      <c r="H169" s="15"/>
      <c r="I169" s="131"/>
      <c r="J169" s="15"/>
    </row>
    <row r="170">
      <c r="C170" s="15"/>
      <c r="D170" s="15"/>
      <c r="E170" s="131"/>
      <c r="F170" s="15"/>
      <c r="G170" s="131"/>
      <c r="H170" s="15"/>
      <c r="I170" s="131"/>
      <c r="J170" s="15"/>
    </row>
    <row r="171">
      <c r="C171" s="15"/>
      <c r="D171" s="15"/>
      <c r="E171" s="131"/>
      <c r="F171" s="15"/>
      <c r="G171" s="131"/>
      <c r="H171" s="15"/>
      <c r="I171" s="131"/>
      <c r="J171" s="15"/>
    </row>
    <row r="172">
      <c r="C172" s="15"/>
      <c r="D172" s="15"/>
      <c r="E172" s="131"/>
      <c r="F172" s="15"/>
      <c r="G172" s="131"/>
      <c r="H172" s="15"/>
      <c r="I172" s="131"/>
      <c r="J172" s="15"/>
    </row>
    <row r="173">
      <c r="C173" s="15"/>
      <c r="D173" s="15"/>
      <c r="E173" s="131"/>
      <c r="F173" s="15"/>
      <c r="G173" s="131"/>
      <c r="H173" s="15"/>
      <c r="I173" s="131"/>
      <c r="J173" s="15"/>
    </row>
    <row r="174">
      <c r="C174" s="15"/>
      <c r="D174" s="15"/>
      <c r="E174" s="131"/>
      <c r="F174" s="15"/>
      <c r="G174" s="131"/>
      <c r="H174" s="15"/>
      <c r="I174" s="131"/>
      <c r="J174" s="15"/>
    </row>
    <row r="175">
      <c r="C175" s="15"/>
      <c r="D175" s="15"/>
      <c r="E175" s="131"/>
      <c r="F175" s="15"/>
      <c r="G175" s="131"/>
      <c r="H175" s="15"/>
      <c r="I175" s="131"/>
      <c r="J175" s="15"/>
    </row>
    <row r="176">
      <c r="C176" s="15"/>
      <c r="D176" s="15"/>
      <c r="E176" s="131"/>
      <c r="F176" s="15"/>
      <c r="G176" s="131"/>
      <c r="H176" s="15"/>
      <c r="I176" s="131"/>
      <c r="J176" s="15"/>
    </row>
    <row r="177">
      <c r="C177" s="15"/>
      <c r="D177" s="15"/>
      <c r="E177" s="131"/>
      <c r="F177" s="15"/>
      <c r="G177" s="131"/>
      <c r="H177" s="15"/>
      <c r="I177" s="131"/>
      <c r="J177" s="15"/>
    </row>
    <row r="178">
      <c r="C178" s="15"/>
      <c r="D178" s="15"/>
      <c r="E178" s="131"/>
      <c r="F178" s="15"/>
      <c r="G178" s="131"/>
      <c r="H178" s="15"/>
      <c r="I178" s="131"/>
      <c r="J178" s="15"/>
    </row>
    <row r="179">
      <c r="C179" s="15"/>
      <c r="D179" s="15"/>
      <c r="E179" s="131"/>
      <c r="F179" s="15"/>
      <c r="G179" s="131"/>
      <c r="H179" s="15"/>
      <c r="I179" s="131"/>
      <c r="J179" s="15"/>
    </row>
    <row r="180">
      <c r="C180" s="15"/>
      <c r="D180" s="15"/>
      <c r="E180" s="131"/>
      <c r="F180" s="15"/>
      <c r="G180" s="131"/>
      <c r="H180" s="15"/>
      <c r="I180" s="131"/>
      <c r="J180" s="15"/>
    </row>
    <row r="181">
      <c r="C181" s="15"/>
      <c r="D181" s="15"/>
      <c r="E181" s="131"/>
      <c r="F181" s="15"/>
      <c r="G181" s="131"/>
      <c r="H181" s="15"/>
      <c r="I181" s="131"/>
      <c r="J181" s="15"/>
    </row>
    <row r="182">
      <c r="C182" s="15"/>
      <c r="D182" s="15"/>
      <c r="E182" s="131"/>
      <c r="F182" s="15"/>
      <c r="G182" s="131"/>
      <c r="H182" s="15"/>
      <c r="I182" s="131"/>
      <c r="J182" s="15"/>
    </row>
    <row r="183">
      <c r="C183" s="15"/>
      <c r="D183" s="15"/>
      <c r="E183" s="131"/>
      <c r="F183" s="15"/>
      <c r="G183" s="131"/>
      <c r="H183" s="15"/>
      <c r="I183" s="131"/>
      <c r="J183" s="15"/>
    </row>
    <row r="184">
      <c r="C184" s="15"/>
      <c r="D184" s="15"/>
      <c r="E184" s="131"/>
      <c r="F184" s="15"/>
      <c r="G184" s="131"/>
      <c r="H184" s="15"/>
      <c r="I184" s="131"/>
      <c r="J184" s="15"/>
    </row>
    <row r="185">
      <c r="C185" s="15"/>
      <c r="D185" s="15"/>
      <c r="E185" s="131"/>
      <c r="F185" s="15"/>
      <c r="G185" s="131"/>
      <c r="H185" s="15"/>
      <c r="I185" s="131"/>
      <c r="J185" s="15"/>
    </row>
    <row r="186">
      <c r="C186" s="15"/>
      <c r="D186" s="15"/>
      <c r="E186" s="131"/>
      <c r="F186" s="15"/>
      <c r="G186" s="131"/>
      <c r="H186" s="15"/>
      <c r="I186" s="131"/>
      <c r="J186" s="15"/>
    </row>
    <row r="187">
      <c r="C187" s="15"/>
      <c r="D187" s="15"/>
      <c r="E187" s="131"/>
      <c r="F187" s="15"/>
      <c r="G187" s="131"/>
      <c r="H187" s="15"/>
      <c r="I187" s="131"/>
      <c r="J187" s="15"/>
    </row>
    <row r="188">
      <c r="C188" s="15"/>
      <c r="D188" s="15"/>
      <c r="E188" s="131"/>
      <c r="F188" s="15"/>
      <c r="G188" s="131"/>
      <c r="H188" s="15"/>
      <c r="I188" s="131"/>
      <c r="J188" s="15"/>
    </row>
    <row r="189">
      <c r="C189" s="15"/>
      <c r="D189" s="15"/>
      <c r="E189" s="131"/>
      <c r="F189" s="15"/>
      <c r="G189" s="131"/>
      <c r="H189" s="15"/>
      <c r="I189" s="131"/>
      <c r="J189" s="15"/>
    </row>
    <row r="190">
      <c r="C190" s="15"/>
      <c r="D190" s="15"/>
      <c r="E190" s="131"/>
      <c r="F190" s="15"/>
      <c r="G190" s="131"/>
      <c r="H190" s="15"/>
      <c r="I190" s="131"/>
      <c r="J190" s="15"/>
    </row>
    <row r="191">
      <c r="C191" s="15"/>
      <c r="D191" s="15"/>
      <c r="E191" s="131"/>
      <c r="F191" s="15"/>
      <c r="G191" s="131"/>
      <c r="H191" s="15"/>
      <c r="I191" s="131"/>
      <c r="J191" s="15"/>
    </row>
    <row r="192">
      <c r="C192" s="15"/>
      <c r="D192" s="15"/>
      <c r="E192" s="131"/>
      <c r="F192" s="15"/>
      <c r="G192" s="131"/>
      <c r="H192" s="15"/>
      <c r="I192" s="131"/>
      <c r="J192" s="15"/>
    </row>
    <row r="193">
      <c r="C193" s="15"/>
      <c r="D193" s="15"/>
      <c r="E193" s="131"/>
      <c r="F193" s="15"/>
      <c r="G193" s="131"/>
      <c r="H193" s="15"/>
      <c r="I193" s="131"/>
      <c r="J193" s="15"/>
    </row>
    <row r="194">
      <c r="C194" s="15"/>
      <c r="D194" s="15"/>
      <c r="E194" s="131"/>
      <c r="F194" s="15"/>
      <c r="G194" s="131"/>
      <c r="H194" s="15"/>
      <c r="I194" s="131"/>
      <c r="J194" s="15"/>
    </row>
    <row r="195">
      <c r="C195" s="15"/>
      <c r="D195" s="15"/>
      <c r="E195" s="131"/>
      <c r="F195" s="15"/>
      <c r="G195" s="131"/>
      <c r="H195" s="15"/>
      <c r="I195" s="131"/>
      <c r="J195" s="15"/>
    </row>
    <row r="196">
      <c r="C196" s="15"/>
      <c r="D196" s="15"/>
      <c r="E196" s="131"/>
      <c r="F196" s="15"/>
      <c r="G196" s="131"/>
      <c r="H196" s="15"/>
      <c r="I196" s="131"/>
      <c r="J196" s="15"/>
    </row>
    <row r="197">
      <c r="C197" s="15"/>
      <c r="D197" s="15"/>
      <c r="E197" s="131"/>
      <c r="F197" s="15"/>
      <c r="G197" s="131"/>
      <c r="H197" s="15"/>
      <c r="I197" s="131"/>
      <c r="J197" s="15"/>
    </row>
    <row r="198">
      <c r="C198" s="15"/>
      <c r="D198" s="15"/>
      <c r="E198" s="131"/>
      <c r="F198" s="15"/>
      <c r="G198" s="131"/>
      <c r="H198" s="15"/>
      <c r="I198" s="131"/>
      <c r="J198" s="15"/>
    </row>
    <row r="199">
      <c r="C199" s="15"/>
      <c r="D199" s="15"/>
      <c r="E199" s="131"/>
      <c r="F199" s="15"/>
      <c r="G199" s="131"/>
      <c r="H199" s="15"/>
      <c r="I199" s="131"/>
      <c r="J199" s="15"/>
    </row>
    <row r="200">
      <c r="C200" s="15"/>
      <c r="D200" s="15"/>
      <c r="E200" s="131"/>
      <c r="F200" s="15"/>
      <c r="G200" s="131"/>
      <c r="H200" s="15"/>
      <c r="I200" s="131"/>
      <c r="J200" s="15"/>
    </row>
    <row r="201">
      <c r="C201" s="15"/>
      <c r="D201" s="15"/>
      <c r="E201" s="131"/>
      <c r="F201" s="15"/>
      <c r="G201" s="131"/>
      <c r="H201" s="15"/>
      <c r="I201" s="131"/>
      <c r="J201" s="15"/>
    </row>
    <row r="202">
      <c r="C202" s="15"/>
      <c r="D202" s="15"/>
      <c r="E202" s="131"/>
      <c r="F202" s="15"/>
      <c r="G202" s="131"/>
      <c r="H202" s="15"/>
      <c r="I202" s="131"/>
      <c r="J202" s="15"/>
    </row>
    <row r="203">
      <c r="C203" s="15"/>
      <c r="D203" s="15"/>
      <c r="E203" s="131"/>
      <c r="F203" s="15"/>
      <c r="G203" s="131"/>
      <c r="H203" s="15"/>
      <c r="I203" s="131"/>
      <c r="J203" s="15"/>
    </row>
    <row r="204">
      <c r="C204" s="15"/>
      <c r="D204" s="15"/>
      <c r="E204" s="131"/>
      <c r="F204" s="15"/>
      <c r="G204" s="131"/>
      <c r="H204" s="15"/>
      <c r="I204" s="131"/>
      <c r="J204" s="15"/>
    </row>
    <row r="205">
      <c r="C205" s="15"/>
      <c r="D205" s="15"/>
      <c r="E205" s="131"/>
      <c r="F205" s="15"/>
      <c r="G205" s="131"/>
      <c r="H205" s="15"/>
      <c r="I205" s="131"/>
      <c r="J205" s="15"/>
    </row>
    <row r="206">
      <c r="C206" s="15"/>
      <c r="D206" s="15"/>
      <c r="E206" s="131"/>
      <c r="F206" s="15"/>
      <c r="G206" s="131"/>
      <c r="H206" s="15"/>
      <c r="I206" s="131"/>
      <c r="J206" s="15"/>
    </row>
    <row r="207">
      <c r="C207" s="15"/>
      <c r="D207" s="15"/>
      <c r="E207" s="131"/>
      <c r="F207" s="15"/>
      <c r="G207" s="131"/>
      <c r="H207" s="15"/>
      <c r="I207" s="131"/>
      <c r="J207" s="15"/>
    </row>
    <row r="208">
      <c r="C208" s="15"/>
      <c r="D208" s="15"/>
      <c r="E208" s="131"/>
      <c r="F208" s="15"/>
      <c r="G208" s="131"/>
      <c r="H208" s="15"/>
      <c r="I208" s="131"/>
      <c r="J208" s="15"/>
    </row>
    <row r="209">
      <c r="C209" s="15"/>
      <c r="D209" s="15"/>
      <c r="E209" s="131"/>
      <c r="F209" s="15"/>
      <c r="G209" s="131"/>
      <c r="H209" s="15"/>
      <c r="I209" s="131"/>
      <c r="J209" s="15"/>
    </row>
    <row r="210">
      <c r="C210" s="15"/>
      <c r="D210" s="15"/>
      <c r="E210" s="131"/>
      <c r="F210" s="15"/>
      <c r="G210" s="131"/>
      <c r="H210" s="15"/>
      <c r="I210" s="131"/>
      <c r="J210" s="15"/>
    </row>
    <row r="211">
      <c r="C211" s="15"/>
      <c r="D211" s="15"/>
      <c r="E211" s="131"/>
      <c r="F211" s="15"/>
      <c r="G211" s="131"/>
      <c r="H211" s="15"/>
      <c r="I211" s="131"/>
      <c r="J211" s="15"/>
    </row>
    <row r="212">
      <c r="C212" s="15"/>
      <c r="D212" s="15"/>
      <c r="E212" s="131"/>
      <c r="F212" s="15"/>
      <c r="G212" s="131"/>
      <c r="H212" s="15"/>
      <c r="I212" s="131"/>
      <c r="J212" s="15"/>
    </row>
    <row r="213">
      <c r="C213" s="15"/>
      <c r="D213" s="15"/>
      <c r="E213" s="131"/>
      <c r="F213" s="15"/>
      <c r="G213" s="131"/>
      <c r="H213" s="15"/>
      <c r="I213" s="131"/>
      <c r="J213" s="15"/>
    </row>
    <row r="214">
      <c r="C214" s="15"/>
      <c r="D214" s="15"/>
      <c r="E214" s="131"/>
      <c r="F214" s="15"/>
      <c r="G214" s="131"/>
      <c r="H214" s="15"/>
      <c r="I214" s="131"/>
      <c r="J214" s="15"/>
    </row>
    <row r="215">
      <c r="C215" s="15"/>
      <c r="D215" s="15"/>
      <c r="E215" s="131"/>
      <c r="F215" s="15"/>
      <c r="G215" s="131"/>
      <c r="H215" s="15"/>
      <c r="I215" s="131"/>
      <c r="J215" s="15"/>
    </row>
    <row r="216">
      <c r="C216" s="15"/>
      <c r="D216" s="15"/>
      <c r="E216" s="131"/>
      <c r="F216" s="15"/>
      <c r="G216" s="131"/>
      <c r="H216" s="15"/>
      <c r="I216" s="131"/>
      <c r="J216" s="15"/>
    </row>
    <row r="217">
      <c r="C217" s="15"/>
      <c r="D217" s="15"/>
      <c r="E217" s="131"/>
      <c r="F217" s="15"/>
      <c r="G217" s="131"/>
      <c r="H217" s="15"/>
      <c r="I217" s="131"/>
      <c r="J217" s="15"/>
    </row>
    <row r="218">
      <c r="C218" s="15"/>
      <c r="D218" s="15"/>
      <c r="E218" s="131"/>
      <c r="F218" s="15"/>
      <c r="G218" s="131"/>
      <c r="H218" s="15"/>
      <c r="I218" s="131"/>
      <c r="J218" s="15"/>
    </row>
    <row r="219">
      <c r="C219" s="15"/>
      <c r="D219" s="15"/>
      <c r="E219" s="131"/>
      <c r="F219" s="15"/>
      <c r="G219" s="131"/>
      <c r="H219" s="15"/>
      <c r="I219" s="131"/>
      <c r="J219" s="15"/>
    </row>
    <row r="220">
      <c r="C220" s="15"/>
      <c r="D220" s="15"/>
      <c r="E220" s="131"/>
      <c r="F220" s="15"/>
      <c r="G220" s="131"/>
      <c r="H220" s="15"/>
      <c r="I220" s="131"/>
      <c r="J220" s="15"/>
    </row>
    <row r="221">
      <c r="C221" s="15"/>
      <c r="D221" s="15"/>
      <c r="E221" s="131"/>
      <c r="F221" s="15"/>
      <c r="G221" s="131"/>
      <c r="H221" s="15"/>
      <c r="I221" s="131"/>
      <c r="J221" s="15"/>
    </row>
    <row r="222">
      <c r="C222" s="15"/>
      <c r="D222" s="15"/>
      <c r="E222" s="131"/>
      <c r="F222" s="15"/>
      <c r="G222" s="131"/>
      <c r="H222" s="15"/>
      <c r="I222" s="131"/>
      <c r="J222" s="15"/>
    </row>
    <row r="223">
      <c r="C223" s="15"/>
      <c r="D223" s="15"/>
      <c r="E223" s="131"/>
      <c r="F223" s="15"/>
      <c r="G223" s="131"/>
      <c r="H223" s="15"/>
      <c r="I223" s="131"/>
      <c r="J223" s="15"/>
    </row>
    <row r="224">
      <c r="C224" s="15"/>
      <c r="D224" s="15"/>
      <c r="E224" s="131"/>
      <c r="F224" s="15"/>
      <c r="G224" s="131"/>
      <c r="H224" s="15"/>
      <c r="I224" s="131"/>
      <c r="J224" s="15"/>
    </row>
    <row r="225">
      <c r="C225" s="15"/>
      <c r="D225" s="15"/>
      <c r="E225" s="131"/>
      <c r="F225" s="15"/>
      <c r="G225" s="131"/>
      <c r="H225" s="15"/>
      <c r="I225" s="131"/>
      <c r="J225" s="15"/>
    </row>
    <row r="226">
      <c r="C226" s="15"/>
      <c r="D226" s="15"/>
      <c r="E226" s="131"/>
      <c r="F226" s="15"/>
      <c r="G226" s="131"/>
      <c r="H226" s="15"/>
      <c r="I226" s="131"/>
      <c r="J226" s="15"/>
    </row>
    <row r="227">
      <c r="C227" s="15"/>
      <c r="D227" s="15"/>
      <c r="E227" s="131"/>
      <c r="F227" s="15"/>
      <c r="G227" s="131"/>
      <c r="H227" s="15"/>
      <c r="I227" s="131"/>
      <c r="J227" s="15"/>
    </row>
    <row r="228">
      <c r="C228" s="15"/>
      <c r="D228" s="15"/>
      <c r="E228" s="131"/>
      <c r="F228" s="15"/>
      <c r="G228" s="131"/>
      <c r="H228" s="15"/>
      <c r="I228" s="131"/>
      <c r="J228" s="15"/>
    </row>
    <row r="229">
      <c r="C229" s="15"/>
      <c r="D229" s="15"/>
      <c r="E229" s="131"/>
      <c r="F229" s="15"/>
      <c r="G229" s="131"/>
      <c r="H229" s="15"/>
      <c r="I229" s="131"/>
      <c r="J229" s="15"/>
    </row>
    <row r="230">
      <c r="C230" s="15"/>
      <c r="D230" s="15"/>
      <c r="E230" s="131"/>
      <c r="F230" s="15"/>
      <c r="G230" s="131"/>
      <c r="H230" s="15"/>
      <c r="I230" s="131"/>
      <c r="J230" s="15"/>
    </row>
    <row r="231">
      <c r="C231" s="15"/>
      <c r="D231" s="15"/>
      <c r="E231" s="131"/>
      <c r="F231" s="15"/>
      <c r="G231" s="131"/>
      <c r="H231" s="15"/>
      <c r="I231" s="131"/>
      <c r="J231" s="15"/>
    </row>
    <row r="232">
      <c r="C232" s="15"/>
      <c r="D232" s="15"/>
      <c r="E232" s="131"/>
      <c r="F232" s="15"/>
      <c r="G232" s="131"/>
      <c r="H232" s="15"/>
      <c r="I232" s="131"/>
      <c r="J232" s="15"/>
    </row>
    <row r="233">
      <c r="C233" s="15"/>
      <c r="D233" s="15"/>
      <c r="E233" s="131"/>
      <c r="F233" s="15"/>
      <c r="G233" s="131"/>
      <c r="H233" s="15"/>
      <c r="I233" s="131"/>
      <c r="J233" s="15"/>
    </row>
    <row r="234">
      <c r="C234" s="15"/>
      <c r="D234" s="15"/>
      <c r="E234" s="131"/>
      <c r="F234" s="15"/>
      <c r="G234" s="131"/>
      <c r="H234" s="15"/>
      <c r="I234" s="131"/>
      <c r="J234" s="15"/>
    </row>
    <row r="235">
      <c r="C235" s="15"/>
      <c r="D235" s="15"/>
      <c r="E235" s="131"/>
      <c r="F235" s="15"/>
      <c r="G235" s="131"/>
      <c r="H235" s="15"/>
      <c r="I235" s="131"/>
      <c r="J235" s="15"/>
    </row>
    <row r="236">
      <c r="C236" s="15"/>
      <c r="D236" s="15"/>
      <c r="E236" s="131"/>
      <c r="F236" s="15"/>
      <c r="G236" s="131"/>
      <c r="H236" s="15"/>
      <c r="I236" s="131"/>
      <c r="J236" s="15"/>
    </row>
    <row r="237">
      <c r="C237" s="15"/>
      <c r="D237" s="15"/>
      <c r="E237" s="131"/>
      <c r="F237" s="15"/>
      <c r="G237" s="131"/>
      <c r="H237" s="15"/>
      <c r="I237" s="131"/>
      <c r="J237" s="15"/>
    </row>
    <row r="238">
      <c r="C238" s="15"/>
      <c r="D238" s="15"/>
      <c r="E238" s="131"/>
      <c r="F238" s="15"/>
      <c r="G238" s="131"/>
      <c r="H238" s="15"/>
      <c r="I238" s="131"/>
      <c r="J238" s="15"/>
    </row>
    <row r="239">
      <c r="C239" s="15"/>
      <c r="D239" s="15"/>
      <c r="E239" s="131"/>
      <c r="F239" s="15"/>
      <c r="G239" s="131"/>
      <c r="H239" s="15"/>
      <c r="I239" s="131"/>
      <c r="J239" s="15"/>
    </row>
    <row r="240">
      <c r="C240" s="15"/>
      <c r="D240" s="15"/>
      <c r="E240" s="131"/>
      <c r="F240" s="15"/>
      <c r="G240" s="131"/>
      <c r="H240" s="15"/>
      <c r="I240" s="131"/>
      <c r="J240" s="15"/>
    </row>
    <row r="241">
      <c r="C241" s="15"/>
      <c r="D241" s="15"/>
      <c r="E241" s="131"/>
      <c r="F241" s="15"/>
      <c r="G241" s="131"/>
      <c r="H241" s="15"/>
      <c r="I241" s="131"/>
      <c r="J241" s="15"/>
    </row>
    <row r="242">
      <c r="C242" s="15"/>
      <c r="D242" s="15"/>
      <c r="E242" s="131"/>
      <c r="F242" s="15"/>
      <c r="G242" s="131"/>
      <c r="H242" s="15"/>
      <c r="I242" s="131"/>
      <c r="J242" s="15"/>
    </row>
    <row r="243">
      <c r="C243" s="15"/>
      <c r="D243" s="15"/>
      <c r="E243" s="131"/>
      <c r="F243" s="15"/>
      <c r="G243" s="131"/>
      <c r="H243" s="15"/>
      <c r="I243" s="131"/>
      <c r="J243" s="15"/>
    </row>
    <row r="244">
      <c r="C244" s="15"/>
      <c r="D244" s="15"/>
      <c r="E244" s="131"/>
      <c r="F244" s="15"/>
      <c r="G244" s="131"/>
      <c r="H244" s="15"/>
      <c r="I244" s="131"/>
      <c r="J244" s="15"/>
    </row>
    <row r="245">
      <c r="C245" s="15"/>
      <c r="D245" s="15"/>
      <c r="E245" s="131"/>
      <c r="F245" s="15"/>
      <c r="G245" s="131"/>
      <c r="H245" s="15"/>
      <c r="I245" s="131"/>
      <c r="J245" s="15"/>
    </row>
    <row r="246">
      <c r="C246" s="15"/>
      <c r="D246" s="15"/>
      <c r="E246" s="131"/>
      <c r="F246" s="15"/>
      <c r="G246" s="131"/>
      <c r="H246" s="15"/>
      <c r="I246" s="131"/>
      <c r="J246" s="15"/>
    </row>
    <row r="247">
      <c r="C247" s="15"/>
      <c r="D247" s="15"/>
      <c r="E247" s="131"/>
      <c r="F247" s="15"/>
      <c r="G247" s="131"/>
      <c r="H247" s="15"/>
      <c r="I247" s="131"/>
      <c r="J247" s="15"/>
    </row>
    <row r="248">
      <c r="C248" s="15"/>
      <c r="D248" s="15"/>
      <c r="E248" s="131"/>
      <c r="F248" s="15"/>
      <c r="G248" s="131"/>
      <c r="H248" s="15"/>
      <c r="I248" s="131"/>
      <c r="J248" s="15"/>
    </row>
    <row r="249">
      <c r="C249" s="15"/>
      <c r="D249" s="15"/>
      <c r="E249" s="131"/>
      <c r="F249" s="15"/>
      <c r="G249" s="131"/>
      <c r="H249" s="15"/>
      <c r="I249" s="131"/>
      <c r="J249" s="15"/>
    </row>
    <row r="250">
      <c r="C250" s="15"/>
      <c r="D250" s="15"/>
      <c r="E250" s="131"/>
      <c r="F250" s="15"/>
      <c r="G250" s="131"/>
      <c r="H250" s="15"/>
      <c r="I250" s="131"/>
      <c r="J250" s="15"/>
    </row>
    <row r="251">
      <c r="C251" s="15"/>
      <c r="D251" s="15"/>
      <c r="E251" s="131"/>
      <c r="F251" s="15"/>
      <c r="G251" s="131"/>
      <c r="H251" s="15"/>
      <c r="I251" s="131"/>
      <c r="J251" s="15"/>
    </row>
    <row r="252">
      <c r="C252" s="15"/>
      <c r="D252" s="15"/>
      <c r="E252" s="131"/>
      <c r="F252" s="15"/>
      <c r="G252" s="131"/>
      <c r="H252" s="15"/>
      <c r="I252" s="131"/>
      <c r="J252" s="15"/>
    </row>
    <row r="253">
      <c r="C253" s="15"/>
      <c r="D253" s="15"/>
      <c r="E253" s="131"/>
      <c r="F253" s="15"/>
      <c r="G253" s="131"/>
      <c r="H253" s="15"/>
      <c r="I253" s="131"/>
      <c r="J253" s="15"/>
    </row>
    <row r="254">
      <c r="C254" s="15"/>
      <c r="D254" s="15"/>
      <c r="E254" s="131"/>
      <c r="F254" s="15"/>
      <c r="G254" s="131"/>
      <c r="H254" s="15"/>
      <c r="I254" s="131"/>
      <c r="J254" s="15"/>
    </row>
    <row r="255">
      <c r="C255" s="15"/>
      <c r="D255" s="15"/>
      <c r="E255" s="131"/>
      <c r="F255" s="15"/>
      <c r="G255" s="131"/>
      <c r="H255" s="15"/>
      <c r="I255" s="131"/>
      <c r="J255" s="15"/>
    </row>
    <row r="256">
      <c r="C256" s="15"/>
      <c r="D256" s="15"/>
      <c r="E256" s="131"/>
      <c r="F256" s="15"/>
      <c r="G256" s="131"/>
      <c r="H256" s="15"/>
      <c r="I256" s="131"/>
      <c r="J256" s="15"/>
    </row>
    <row r="257">
      <c r="C257" s="15"/>
      <c r="D257" s="15"/>
      <c r="E257" s="131"/>
      <c r="F257" s="15"/>
      <c r="G257" s="131"/>
      <c r="H257" s="15"/>
      <c r="I257" s="131"/>
      <c r="J257" s="15"/>
    </row>
    <row r="258">
      <c r="C258" s="15"/>
      <c r="D258" s="15"/>
      <c r="E258" s="131"/>
      <c r="F258" s="15"/>
      <c r="G258" s="131"/>
      <c r="H258" s="15"/>
      <c r="I258" s="131"/>
      <c r="J258" s="15"/>
    </row>
    <row r="259">
      <c r="C259" s="15"/>
      <c r="D259" s="15"/>
      <c r="E259" s="131"/>
      <c r="F259" s="15"/>
      <c r="G259" s="131"/>
      <c r="H259" s="15"/>
      <c r="I259" s="131"/>
      <c r="J259" s="15"/>
    </row>
    <row r="260">
      <c r="C260" s="15"/>
      <c r="D260" s="15"/>
      <c r="E260" s="131"/>
      <c r="F260" s="15"/>
      <c r="G260" s="131"/>
      <c r="H260" s="15"/>
      <c r="I260" s="131"/>
      <c r="J260" s="15"/>
    </row>
    <row r="261">
      <c r="C261" s="15"/>
      <c r="D261" s="15"/>
      <c r="E261" s="131"/>
      <c r="F261" s="15"/>
      <c r="G261" s="131"/>
      <c r="H261" s="15"/>
      <c r="I261" s="131"/>
      <c r="J261" s="15"/>
    </row>
    <row r="262">
      <c r="C262" s="15"/>
      <c r="D262" s="15"/>
      <c r="E262" s="131"/>
      <c r="F262" s="15"/>
      <c r="G262" s="131"/>
      <c r="H262" s="15"/>
      <c r="I262" s="131"/>
      <c r="J262" s="15"/>
    </row>
    <row r="263">
      <c r="C263" s="15"/>
      <c r="D263" s="15"/>
      <c r="E263" s="131"/>
      <c r="F263" s="15"/>
      <c r="G263" s="131"/>
      <c r="H263" s="15"/>
      <c r="I263" s="131"/>
      <c r="J263" s="15"/>
    </row>
    <row r="264">
      <c r="C264" s="15"/>
      <c r="D264" s="15"/>
      <c r="E264" s="131"/>
      <c r="F264" s="15"/>
      <c r="G264" s="131"/>
      <c r="H264" s="15"/>
      <c r="I264" s="131"/>
      <c r="J264" s="15"/>
    </row>
    <row r="265">
      <c r="C265" s="15"/>
      <c r="D265" s="15"/>
      <c r="E265" s="131"/>
      <c r="F265" s="15"/>
      <c r="G265" s="131"/>
      <c r="H265" s="15"/>
      <c r="I265" s="131"/>
      <c r="J265" s="15"/>
    </row>
    <row r="266">
      <c r="C266" s="15"/>
      <c r="D266" s="15"/>
      <c r="E266" s="131"/>
      <c r="F266" s="15"/>
      <c r="G266" s="131"/>
      <c r="H266" s="15"/>
      <c r="I266" s="131"/>
      <c r="J266" s="15"/>
    </row>
    <row r="267">
      <c r="C267" s="15"/>
      <c r="D267" s="15"/>
      <c r="E267" s="131"/>
      <c r="F267" s="15"/>
      <c r="G267" s="131"/>
      <c r="H267" s="15"/>
      <c r="I267" s="131"/>
      <c r="J267" s="15"/>
    </row>
    <row r="268">
      <c r="C268" s="15"/>
      <c r="D268" s="15"/>
      <c r="E268" s="131"/>
      <c r="F268" s="15"/>
      <c r="G268" s="131"/>
      <c r="H268" s="15"/>
      <c r="I268" s="131"/>
      <c r="J268" s="15"/>
    </row>
    <row r="269">
      <c r="C269" s="15"/>
      <c r="D269" s="15"/>
      <c r="E269" s="131"/>
      <c r="F269" s="15"/>
      <c r="G269" s="131"/>
      <c r="H269" s="15"/>
      <c r="I269" s="131"/>
      <c r="J269" s="15"/>
    </row>
    <row r="270">
      <c r="C270" s="15"/>
      <c r="D270" s="15"/>
      <c r="E270" s="131"/>
      <c r="F270" s="15"/>
      <c r="G270" s="131"/>
      <c r="H270" s="15"/>
      <c r="I270" s="131"/>
      <c r="J270" s="15"/>
    </row>
    <row r="271">
      <c r="C271" s="15"/>
      <c r="D271" s="15"/>
      <c r="E271" s="131"/>
      <c r="F271" s="15"/>
      <c r="G271" s="131"/>
      <c r="H271" s="15"/>
      <c r="I271" s="131"/>
      <c r="J271" s="15"/>
    </row>
    <row r="272">
      <c r="C272" s="15"/>
      <c r="D272" s="15"/>
      <c r="E272" s="131"/>
      <c r="F272" s="15"/>
      <c r="G272" s="131"/>
      <c r="H272" s="15"/>
      <c r="I272" s="131"/>
      <c r="J272" s="15"/>
    </row>
    <row r="273">
      <c r="C273" s="15"/>
      <c r="D273" s="15"/>
      <c r="E273" s="131"/>
      <c r="F273" s="15"/>
      <c r="G273" s="131"/>
      <c r="H273" s="15"/>
      <c r="I273" s="131"/>
      <c r="J273" s="15"/>
    </row>
    <row r="274">
      <c r="C274" s="15"/>
      <c r="D274" s="15"/>
      <c r="E274" s="131"/>
      <c r="F274" s="15"/>
      <c r="G274" s="131"/>
      <c r="H274" s="15"/>
      <c r="I274" s="131"/>
      <c r="J274" s="15"/>
    </row>
    <row r="275">
      <c r="C275" s="15"/>
      <c r="D275" s="15"/>
      <c r="E275" s="131"/>
      <c r="F275" s="15"/>
      <c r="G275" s="131"/>
      <c r="H275" s="15"/>
      <c r="I275" s="131"/>
      <c r="J275" s="15"/>
    </row>
    <row r="276">
      <c r="C276" s="15"/>
      <c r="D276" s="15"/>
      <c r="E276" s="131"/>
      <c r="F276" s="15"/>
      <c r="G276" s="131"/>
      <c r="H276" s="15"/>
      <c r="I276" s="131"/>
      <c r="J276" s="15"/>
    </row>
    <row r="277">
      <c r="C277" s="15"/>
      <c r="D277" s="15"/>
      <c r="E277" s="131"/>
      <c r="F277" s="15"/>
      <c r="G277" s="131"/>
      <c r="H277" s="15"/>
      <c r="I277" s="131"/>
      <c r="J277" s="15"/>
    </row>
    <row r="278">
      <c r="C278" s="15"/>
      <c r="D278" s="15"/>
      <c r="E278" s="131"/>
      <c r="F278" s="15"/>
      <c r="G278" s="131"/>
      <c r="H278" s="15"/>
      <c r="I278" s="131"/>
      <c r="J278" s="15"/>
    </row>
    <row r="279">
      <c r="C279" s="15"/>
      <c r="D279" s="15"/>
      <c r="E279" s="131"/>
      <c r="F279" s="15"/>
      <c r="G279" s="131"/>
      <c r="H279" s="15"/>
      <c r="I279" s="131"/>
      <c r="J279" s="15"/>
    </row>
    <row r="280">
      <c r="C280" s="15"/>
      <c r="D280" s="15"/>
      <c r="E280" s="131"/>
      <c r="F280" s="15"/>
      <c r="G280" s="131"/>
      <c r="H280" s="15"/>
      <c r="I280" s="131"/>
      <c r="J280" s="15"/>
    </row>
    <row r="281">
      <c r="C281" s="15"/>
      <c r="D281" s="15"/>
      <c r="E281" s="131"/>
      <c r="F281" s="15"/>
      <c r="G281" s="131"/>
      <c r="H281" s="15"/>
      <c r="I281" s="131"/>
      <c r="J281" s="15"/>
    </row>
    <row r="282">
      <c r="C282" s="15"/>
      <c r="D282" s="15"/>
      <c r="E282" s="131"/>
      <c r="F282" s="15"/>
      <c r="G282" s="131"/>
      <c r="H282" s="15"/>
      <c r="I282" s="131"/>
      <c r="J282" s="15"/>
    </row>
    <row r="283">
      <c r="C283" s="15"/>
      <c r="D283" s="15"/>
      <c r="E283" s="131"/>
      <c r="F283" s="15"/>
      <c r="G283" s="131"/>
      <c r="H283" s="15"/>
      <c r="I283" s="131"/>
      <c r="J283" s="15"/>
    </row>
    <row r="284">
      <c r="C284" s="15"/>
      <c r="D284" s="15"/>
      <c r="E284" s="131"/>
      <c r="F284" s="15"/>
      <c r="G284" s="131"/>
      <c r="H284" s="15"/>
      <c r="I284" s="131"/>
      <c r="J284" s="15"/>
    </row>
    <row r="285">
      <c r="C285" s="15"/>
      <c r="D285" s="15"/>
      <c r="E285" s="131"/>
      <c r="F285" s="15"/>
      <c r="G285" s="131"/>
      <c r="H285" s="15"/>
      <c r="I285" s="131"/>
      <c r="J285" s="15"/>
    </row>
    <row r="286">
      <c r="C286" s="15"/>
      <c r="D286" s="15"/>
      <c r="E286" s="131"/>
      <c r="F286" s="15"/>
      <c r="G286" s="131"/>
      <c r="H286" s="15"/>
      <c r="I286" s="131"/>
      <c r="J286" s="15"/>
    </row>
    <row r="287">
      <c r="C287" s="15"/>
      <c r="D287" s="15"/>
      <c r="E287" s="131"/>
      <c r="F287" s="15"/>
      <c r="G287" s="131"/>
      <c r="H287" s="15"/>
      <c r="I287" s="131"/>
      <c r="J287" s="15"/>
    </row>
    <row r="288">
      <c r="C288" s="15"/>
      <c r="D288" s="15"/>
      <c r="E288" s="131"/>
      <c r="F288" s="15"/>
      <c r="G288" s="131"/>
      <c r="H288" s="15"/>
      <c r="I288" s="131"/>
      <c r="J288" s="15"/>
    </row>
    <row r="289">
      <c r="C289" s="15"/>
      <c r="D289" s="15"/>
      <c r="E289" s="131"/>
      <c r="F289" s="15"/>
      <c r="G289" s="131"/>
      <c r="H289" s="15"/>
      <c r="I289" s="131"/>
      <c r="J289" s="15"/>
    </row>
    <row r="290">
      <c r="C290" s="15"/>
      <c r="D290" s="15"/>
      <c r="E290" s="131"/>
      <c r="F290" s="15"/>
      <c r="G290" s="131"/>
      <c r="H290" s="15"/>
      <c r="I290" s="131"/>
      <c r="J290" s="15"/>
    </row>
    <row r="291">
      <c r="C291" s="15"/>
      <c r="D291" s="15"/>
      <c r="E291" s="131"/>
      <c r="F291" s="15"/>
      <c r="G291" s="131"/>
      <c r="H291" s="15"/>
      <c r="I291" s="131"/>
      <c r="J291" s="15"/>
    </row>
    <row r="292">
      <c r="C292" s="15"/>
      <c r="D292" s="15"/>
      <c r="E292" s="131"/>
      <c r="F292" s="15"/>
      <c r="G292" s="131"/>
      <c r="H292" s="15"/>
      <c r="I292" s="131"/>
      <c r="J292" s="15"/>
    </row>
    <row r="293">
      <c r="C293" s="15"/>
      <c r="D293" s="15"/>
      <c r="E293" s="131"/>
      <c r="F293" s="15"/>
      <c r="G293" s="131"/>
      <c r="H293" s="15"/>
      <c r="I293" s="131"/>
      <c r="J293" s="15"/>
    </row>
    <row r="294">
      <c r="C294" s="15"/>
      <c r="D294" s="15"/>
      <c r="E294" s="131"/>
      <c r="F294" s="15"/>
      <c r="G294" s="131"/>
      <c r="H294" s="15"/>
      <c r="I294" s="131"/>
      <c r="J294" s="15"/>
    </row>
    <row r="295">
      <c r="C295" s="15"/>
      <c r="D295" s="15"/>
      <c r="E295" s="131"/>
      <c r="F295" s="15"/>
      <c r="G295" s="131"/>
      <c r="H295" s="15"/>
      <c r="I295" s="131"/>
      <c r="J295" s="15"/>
    </row>
    <row r="296">
      <c r="C296" s="15"/>
      <c r="D296" s="15"/>
      <c r="E296" s="131"/>
      <c r="F296" s="15"/>
      <c r="G296" s="131"/>
      <c r="H296" s="15"/>
      <c r="I296" s="131"/>
      <c r="J296" s="15"/>
    </row>
    <row r="297">
      <c r="C297" s="15"/>
      <c r="D297" s="15"/>
      <c r="E297" s="131"/>
      <c r="F297" s="15"/>
      <c r="G297" s="131"/>
      <c r="H297" s="15"/>
      <c r="I297" s="131"/>
      <c r="J297" s="15"/>
    </row>
    <row r="298">
      <c r="C298" s="15"/>
      <c r="D298" s="15"/>
      <c r="E298" s="131"/>
      <c r="F298" s="15"/>
      <c r="G298" s="131"/>
      <c r="H298" s="15"/>
      <c r="I298" s="131"/>
      <c r="J298" s="15"/>
    </row>
    <row r="299">
      <c r="C299" s="15"/>
      <c r="D299" s="15"/>
      <c r="E299" s="131"/>
      <c r="F299" s="15"/>
      <c r="G299" s="131"/>
      <c r="H299" s="15"/>
      <c r="I299" s="131"/>
      <c r="J299" s="15"/>
    </row>
    <row r="300">
      <c r="C300" s="15"/>
      <c r="D300" s="15"/>
      <c r="E300" s="131"/>
      <c r="F300" s="15"/>
      <c r="G300" s="131"/>
      <c r="H300" s="15"/>
      <c r="I300" s="131"/>
      <c r="J300" s="15"/>
    </row>
    <row r="301">
      <c r="C301" s="15"/>
      <c r="D301" s="15"/>
      <c r="E301" s="131"/>
      <c r="F301" s="15"/>
      <c r="G301" s="131"/>
      <c r="H301" s="15"/>
      <c r="I301" s="131"/>
      <c r="J301" s="15"/>
    </row>
    <row r="302">
      <c r="C302" s="15"/>
      <c r="D302" s="15"/>
      <c r="E302" s="131"/>
      <c r="F302" s="15"/>
      <c r="G302" s="131"/>
      <c r="H302" s="15"/>
      <c r="I302" s="131"/>
      <c r="J302" s="15"/>
    </row>
    <row r="303">
      <c r="C303" s="15"/>
      <c r="D303" s="15"/>
      <c r="E303" s="131"/>
      <c r="F303" s="15"/>
      <c r="G303" s="131"/>
      <c r="H303" s="15"/>
      <c r="I303" s="131"/>
      <c r="J303" s="15"/>
    </row>
    <row r="304">
      <c r="C304" s="15"/>
      <c r="D304" s="15"/>
      <c r="E304" s="131"/>
      <c r="F304" s="15"/>
      <c r="G304" s="131"/>
      <c r="H304" s="15"/>
      <c r="I304" s="131"/>
      <c r="J304" s="15"/>
    </row>
    <row r="305">
      <c r="C305" s="15"/>
      <c r="D305" s="15"/>
      <c r="E305" s="131"/>
      <c r="F305" s="15"/>
      <c r="G305" s="131"/>
      <c r="H305" s="15"/>
      <c r="I305" s="131"/>
      <c r="J305" s="15"/>
    </row>
    <row r="306">
      <c r="C306" s="15"/>
      <c r="D306" s="15"/>
      <c r="E306" s="131"/>
      <c r="F306" s="15"/>
      <c r="G306" s="131"/>
      <c r="H306" s="15"/>
      <c r="I306" s="131"/>
      <c r="J306" s="15"/>
    </row>
    <row r="307">
      <c r="C307" s="15"/>
      <c r="D307" s="15"/>
      <c r="E307" s="131"/>
      <c r="F307" s="15"/>
      <c r="G307" s="131"/>
      <c r="H307" s="15"/>
      <c r="I307" s="131"/>
      <c r="J307" s="15"/>
    </row>
    <row r="308">
      <c r="C308" s="15"/>
      <c r="D308" s="15"/>
      <c r="E308" s="131"/>
      <c r="F308" s="15"/>
      <c r="G308" s="131"/>
      <c r="H308" s="15"/>
      <c r="I308" s="131"/>
      <c r="J308" s="15"/>
    </row>
    <row r="309">
      <c r="C309" s="15"/>
      <c r="D309" s="15"/>
      <c r="E309" s="131"/>
      <c r="F309" s="15"/>
      <c r="G309" s="131"/>
      <c r="H309" s="15"/>
      <c r="I309" s="131"/>
      <c r="J309" s="15"/>
    </row>
    <row r="310">
      <c r="C310" s="15"/>
      <c r="D310" s="15"/>
      <c r="E310" s="131"/>
      <c r="F310" s="15"/>
      <c r="G310" s="131"/>
      <c r="H310" s="15"/>
      <c r="I310" s="131"/>
      <c r="J310" s="15"/>
    </row>
    <row r="311">
      <c r="C311" s="15"/>
      <c r="D311" s="15"/>
      <c r="E311" s="131"/>
      <c r="F311" s="15"/>
      <c r="G311" s="131"/>
      <c r="H311" s="15"/>
      <c r="I311" s="131"/>
      <c r="J311" s="15"/>
    </row>
    <row r="312">
      <c r="C312" s="15"/>
      <c r="D312" s="15"/>
      <c r="E312" s="131"/>
      <c r="F312" s="15"/>
      <c r="G312" s="131"/>
      <c r="H312" s="15"/>
      <c r="I312" s="131"/>
      <c r="J312" s="15"/>
    </row>
    <row r="313">
      <c r="C313" s="15"/>
      <c r="D313" s="15"/>
      <c r="E313" s="131"/>
      <c r="F313" s="15"/>
      <c r="G313" s="131"/>
      <c r="H313" s="15"/>
      <c r="I313" s="131"/>
      <c r="J313" s="15"/>
    </row>
    <row r="314">
      <c r="C314" s="15"/>
      <c r="D314" s="15"/>
      <c r="E314" s="131"/>
      <c r="F314" s="15"/>
      <c r="G314" s="131"/>
      <c r="H314" s="15"/>
      <c r="I314" s="131"/>
      <c r="J314" s="15"/>
    </row>
    <row r="315">
      <c r="C315" s="15"/>
      <c r="D315" s="15"/>
      <c r="E315" s="131"/>
      <c r="F315" s="15"/>
      <c r="G315" s="131"/>
      <c r="H315" s="15"/>
      <c r="I315" s="131"/>
      <c r="J315" s="15"/>
    </row>
    <row r="316">
      <c r="C316" s="15"/>
      <c r="D316" s="15"/>
      <c r="E316" s="131"/>
      <c r="F316" s="15"/>
      <c r="G316" s="131"/>
      <c r="H316" s="15"/>
      <c r="I316" s="131"/>
      <c r="J316" s="15"/>
    </row>
    <row r="317">
      <c r="C317" s="15"/>
      <c r="D317" s="15"/>
      <c r="E317" s="131"/>
      <c r="F317" s="15"/>
      <c r="G317" s="131"/>
      <c r="H317" s="15"/>
      <c r="I317" s="131"/>
      <c r="J317" s="15"/>
    </row>
    <row r="318">
      <c r="C318" s="15"/>
      <c r="D318" s="15"/>
      <c r="E318" s="131"/>
      <c r="F318" s="15"/>
      <c r="G318" s="131"/>
      <c r="H318" s="15"/>
      <c r="I318" s="131"/>
      <c r="J318" s="15"/>
    </row>
    <row r="319">
      <c r="C319" s="15"/>
      <c r="D319" s="15"/>
      <c r="E319" s="131"/>
      <c r="F319" s="15"/>
      <c r="G319" s="131"/>
      <c r="H319" s="15"/>
      <c r="I319" s="131"/>
      <c r="J319" s="15"/>
    </row>
    <row r="320">
      <c r="C320" s="15"/>
      <c r="D320" s="15"/>
      <c r="E320" s="131"/>
      <c r="F320" s="15"/>
      <c r="G320" s="131"/>
      <c r="H320" s="15"/>
      <c r="I320" s="131"/>
      <c r="J320" s="15"/>
    </row>
    <row r="321">
      <c r="C321" s="15"/>
      <c r="D321" s="15"/>
      <c r="E321" s="131"/>
      <c r="F321" s="15"/>
      <c r="G321" s="131"/>
      <c r="H321" s="15"/>
      <c r="I321" s="131"/>
      <c r="J321" s="15"/>
    </row>
    <row r="322">
      <c r="C322" s="15"/>
      <c r="D322" s="15"/>
      <c r="E322" s="131"/>
      <c r="F322" s="15"/>
      <c r="G322" s="131"/>
      <c r="H322" s="15"/>
      <c r="I322" s="131"/>
      <c r="J322" s="15"/>
    </row>
    <row r="323">
      <c r="C323" s="15"/>
      <c r="D323" s="15"/>
      <c r="E323" s="131"/>
      <c r="F323" s="15"/>
      <c r="G323" s="131"/>
      <c r="H323" s="15"/>
      <c r="I323" s="131"/>
      <c r="J323" s="15"/>
    </row>
    <row r="324">
      <c r="C324" s="15"/>
      <c r="D324" s="15"/>
      <c r="E324" s="131"/>
      <c r="F324" s="15"/>
      <c r="G324" s="131"/>
      <c r="H324" s="15"/>
      <c r="I324" s="131"/>
      <c r="J324" s="15"/>
    </row>
    <row r="325">
      <c r="C325" s="15"/>
      <c r="D325" s="15"/>
      <c r="E325" s="131"/>
      <c r="F325" s="15"/>
      <c r="G325" s="131"/>
      <c r="H325" s="15"/>
      <c r="I325" s="131"/>
      <c r="J325" s="15"/>
    </row>
    <row r="326">
      <c r="C326" s="15"/>
      <c r="D326" s="15"/>
      <c r="E326" s="131"/>
      <c r="F326" s="15"/>
      <c r="G326" s="131"/>
      <c r="H326" s="15"/>
      <c r="I326" s="131"/>
      <c r="J326" s="15"/>
    </row>
    <row r="327">
      <c r="C327" s="15"/>
      <c r="D327" s="15"/>
      <c r="E327" s="131"/>
      <c r="F327" s="15"/>
      <c r="G327" s="131"/>
      <c r="H327" s="15"/>
      <c r="I327" s="131"/>
      <c r="J327" s="15"/>
    </row>
    <row r="328">
      <c r="C328" s="15"/>
      <c r="D328" s="15"/>
      <c r="E328" s="131"/>
      <c r="F328" s="15"/>
      <c r="G328" s="131"/>
      <c r="H328" s="15"/>
      <c r="I328" s="131"/>
      <c r="J328" s="15"/>
    </row>
    <row r="329">
      <c r="C329" s="15"/>
      <c r="D329" s="15"/>
      <c r="E329" s="131"/>
      <c r="F329" s="15"/>
      <c r="G329" s="131"/>
      <c r="H329" s="15"/>
      <c r="I329" s="131"/>
      <c r="J329" s="15"/>
    </row>
    <row r="330">
      <c r="C330" s="15"/>
      <c r="D330" s="15"/>
      <c r="E330" s="131"/>
      <c r="F330" s="15"/>
      <c r="G330" s="131"/>
      <c r="H330" s="15"/>
      <c r="I330" s="131"/>
      <c r="J330" s="15"/>
    </row>
    <row r="331">
      <c r="C331" s="15"/>
      <c r="D331" s="15"/>
      <c r="E331" s="131"/>
      <c r="F331" s="15"/>
      <c r="G331" s="131"/>
      <c r="H331" s="15"/>
      <c r="I331" s="131"/>
      <c r="J331" s="15"/>
    </row>
    <row r="332">
      <c r="C332" s="15"/>
      <c r="D332" s="15"/>
      <c r="E332" s="131"/>
      <c r="F332" s="15"/>
      <c r="G332" s="131"/>
      <c r="H332" s="15"/>
      <c r="I332" s="131"/>
      <c r="J332" s="15"/>
    </row>
    <row r="333">
      <c r="C333" s="15"/>
      <c r="D333" s="15"/>
      <c r="E333" s="131"/>
      <c r="F333" s="15"/>
      <c r="G333" s="131"/>
      <c r="H333" s="15"/>
      <c r="I333" s="131"/>
      <c r="J333" s="15"/>
    </row>
    <row r="334">
      <c r="C334" s="15"/>
      <c r="D334" s="15"/>
      <c r="E334" s="131"/>
      <c r="F334" s="15"/>
      <c r="G334" s="131"/>
      <c r="H334" s="15"/>
      <c r="I334" s="131"/>
      <c r="J334" s="15"/>
    </row>
    <row r="335">
      <c r="C335" s="15"/>
      <c r="D335" s="15"/>
      <c r="E335" s="131"/>
      <c r="F335" s="15"/>
      <c r="G335" s="131"/>
      <c r="H335" s="15"/>
      <c r="I335" s="131"/>
      <c r="J335" s="15"/>
    </row>
    <row r="336">
      <c r="C336" s="15"/>
      <c r="D336" s="15"/>
      <c r="E336" s="131"/>
      <c r="F336" s="15"/>
      <c r="G336" s="131"/>
      <c r="H336" s="15"/>
      <c r="I336" s="131"/>
      <c r="J336" s="15"/>
    </row>
    <row r="337">
      <c r="C337" s="15"/>
      <c r="D337" s="15"/>
      <c r="E337" s="131"/>
      <c r="F337" s="15"/>
      <c r="G337" s="131"/>
      <c r="H337" s="15"/>
      <c r="I337" s="131"/>
      <c r="J337" s="15"/>
    </row>
    <row r="338">
      <c r="C338" s="15"/>
      <c r="D338" s="15"/>
      <c r="E338" s="131"/>
      <c r="F338" s="15"/>
      <c r="G338" s="131"/>
      <c r="H338" s="15"/>
      <c r="I338" s="131"/>
      <c r="J338" s="15"/>
    </row>
    <row r="339">
      <c r="C339" s="15"/>
      <c r="D339" s="15"/>
      <c r="E339" s="131"/>
      <c r="F339" s="15"/>
      <c r="G339" s="131"/>
      <c r="H339" s="15"/>
      <c r="I339" s="131"/>
      <c r="J339" s="15"/>
    </row>
    <row r="340">
      <c r="C340" s="15"/>
      <c r="D340" s="15"/>
      <c r="E340" s="131"/>
      <c r="F340" s="15"/>
      <c r="G340" s="131"/>
      <c r="H340" s="15"/>
      <c r="I340" s="131"/>
      <c r="J340" s="15"/>
    </row>
    <row r="341">
      <c r="C341" s="15"/>
      <c r="D341" s="15"/>
      <c r="E341" s="131"/>
      <c r="F341" s="15"/>
      <c r="G341" s="131"/>
      <c r="H341" s="15"/>
      <c r="I341" s="131"/>
      <c r="J341" s="15"/>
    </row>
    <row r="342">
      <c r="C342" s="15"/>
      <c r="D342" s="15"/>
      <c r="E342" s="131"/>
      <c r="F342" s="15"/>
      <c r="G342" s="131"/>
      <c r="H342" s="15"/>
      <c r="I342" s="131"/>
      <c r="J342" s="15"/>
    </row>
    <row r="343">
      <c r="C343" s="15"/>
      <c r="D343" s="15"/>
      <c r="E343" s="131"/>
      <c r="F343" s="15"/>
      <c r="G343" s="131"/>
      <c r="H343" s="15"/>
      <c r="I343" s="131"/>
      <c r="J343" s="15"/>
    </row>
    <row r="344">
      <c r="C344" s="15"/>
      <c r="D344" s="15"/>
      <c r="E344" s="131"/>
      <c r="F344" s="15"/>
      <c r="G344" s="131"/>
      <c r="H344" s="15"/>
      <c r="I344" s="131"/>
      <c r="J344" s="15"/>
    </row>
    <row r="345">
      <c r="C345" s="15"/>
      <c r="D345" s="15"/>
      <c r="E345" s="131"/>
      <c r="F345" s="15"/>
      <c r="G345" s="131"/>
      <c r="H345" s="15"/>
      <c r="I345" s="131"/>
      <c r="J345" s="15"/>
    </row>
    <row r="346">
      <c r="C346" s="15"/>
      <c r="D346" s="15"/>
      <c r="E346" s="131"/>
      <c r="F346" s="15"/>
      <c r="G346" s="131"/>
      <c r="H346" s="15"/>
      <c r="I346" s="131"/>
      <c r="J346" s="15"/>
    </row>
    <row r="347">
      <c r="C347" s="15"/>
      <c r="D347" s="15"/>
      <c r="E347" s="131"/>
      <c r="F347" s="15"/>
      <c r="G347" s="131"/>
      <c r="H347" s="15"/>
      <c r="I347" s="131"/>
      <c r="J347" s="15"/>
    </row>
    <row r="348">
      <c r="C348" s="15"/>
      <c r="D348" s="15"/>
      <c r="E348" s="131"/>
      <c r="F348" s="15"/>
      <c r="G348" s="131"/>
      <c r="H348" s="15"/>
      <c r="I348" s="131"/>
      <c r="J348" s="15"/>
    </row>
    <row r="349">
      <c r="C349" s="15"/>
      <c r="D349" s="15"/>
      <c r="E349" s="131"/>
      <c r="F349" s="15"/>
      <c r="G349" s="131"/>
      <c r="H349" s="15"/>
      <c r="I349" s="131"/>
      <c r="J349" s="15"/>
    </row>
    <row r="350">
      <c r="C350" s="15"/>
      <c r="D350" s="15"/>
      <c r="E350" s="131"/>
      <c r="F350" s="15"/>
      <c r="G350" s="131"/>
      <c r="H350" s="15"/>
      <c r="I350" s="131"/>
      <c r="J350" s="15"/>
    </row>
    <row r="351">
      <c r="C351" s="15"/>
      <c r="D351" s="15"/>
      <c r="E351" s="131"/>
      <c r="F351" s="15"/>
      <c r="G351" s="131"/>
      <c r="H351" s="15"/>
      <c r="I351" s="131"/>
      <c r="J351" s="15"/>
    </row>
    <row r="352">
      <c r="C352" s="15"/>
      <c r="D352" s="15"/>
      <c r="E352" s="131"/>
      <c r="F352" s="15"/>
      <c r="G352" s="131"/>
      <c r="H352" s="15"/>
      <c r="I352" s="131"/>
      <c r="J352" s="15"/>
    </row>
    <row r="353">
      <c r="C353" s="15"/>
      <c r="D353" s="15"/>
      <c r="E353" s="131"/>
      <c r="F353" s="15"/>
      <c r="G353" s="131"/>
      <c r="H353" s="15"/>
      <c r="I353" s="131"/>
      <c r="J353" s="15"/>
    </row>
    <row r="354">
      <c r="C354" s="15"/>
      <c r="D354" s="15"/>
      <c r="E354" s="131"/>
      <c r="F354" s="15"/>
      <c r="G354" s="131"/>
      <c r="H354" s="15"/>
      <c r="I354" s="131"/>
      <c r="J354" s="15"/>
    </row>
    <row r="355">
      <c r="C355" s="15"/>
      <c r="D355" s="15"/>
      <c r="E355" s="131"/>
      <c r="F355" s="15"/>
      <c r="G355" s="131"/>
      <c r="H355" s="15"/>
      <c r="I355" s="131"/>
      <c r="J355" s="15"/>
    </row>
    <row r="356">
      <c r="C356" s="15"/>
      <c r="D356" s="15"/>
      <c r="E356" s="131"/>
      <c r="F356" s="15"/>
      <c r="G356" s="131"/>
      <c r="H356" s="15"/>
      <c r="I356" s="131"/>
      <c r="J356" s="15"/>
    </row>
    <row r="357">
      <c r="C357" s="15"/>
      <c r="D357" s="15"/>
      <c r="E357" s="131"/>
      <c r="F357" s="15"/>
      <c r="G357" s="131"/>
      <c r="H357" s="15"/>
      <c r="I357" s="131"/>
      <c r="J357" s="15"/>
    </row>
    <row r="358">
      <c r="C358" s="15"/>
      <c r="D358" s="15"/>
      <c r="E358" s="131"/>
      <c r="F358" s="15"/>
      <c r="G358" s="131"/>
      <c r="H358" s="15"/>
      <c r="I358" s="131"/>
      <c r="J358" s="15"/>
    </row>
    <row r="359">
      <c r="C359" s="15"/>
      <c r="D359" s="15"/>
      <c r="E359" s="131"/>
      <c r="F359" s="15"/>
      <c r="G359" s="131"/>
      <c r="H359" s="15"/>
      <c r="I359" s="131"/>
      <c r="J359" s="15"/>
    </row>
    <row r="360">
      <c r="C360" s="15"/>
      <c r="D360" s="15"/>
      <c r="E360" s="131"/>
      <c r="F360" s="15"/>
      <c r="G360" s="131"/>
      <c r="H360" s="15"/>
      <c r="I360" s="131"/>
      <c r="J360" s="15"/>
    </row>
    <row r="361">
      <c r="C361" s="15"/>
      <c r="D361" s="15"/>
      <c r="E361" s="131"/>
      <c r="F361" s="15"/>
      <c r="G361" s="131"/>
      <c r="H361" s="15"/>
      <c r="I361" s="131"/>
      <c r="J361" s="15"/>
    </row>
    <row r="362">
      <c r="C362" s="15"/>
      <c r="D362" s="15"/>
      <c r="E362" s="131"/>
      <c r="F362" s="15"/>
      <c r="G362" s="131"/>
      <c r="H362" s="15"/>
      <c r="I362" s="131"/>
      <c r="J362" s="15"/>
    </row>
    <row r="363">
      <c r="C363" s="15"/>
      <c r="D363" s="15"/>
      <c r="E363" s="131"/>
      <c r="F363" s="15"/>
      <c r="G363" s="131"/>
      <c r="H363" s="15"/>
      <c r="I363" s="131"/>
      <c r="J363" s="15"/>
    </row>
    <row r="364">
      <c r="C364" s="15"/>
      <c r="D364" s="15"/>
      <c r="E364" s="131"/>
      <c r="F364" s="15"/>
      <c r="G364" s="131"/>
      <c r="H364" s="15"/>
      <c r="I364" s="131"/>
      <c r="J364" s="15"/>
    </row>
    <row r="365">
      <c r="C365" s="15"/>
      <c r="D365" s="15"/>
      <c r="E365" s="131"/>
      <c r="F365" s="15"/>
      <c r="G365" s="131"/>
      <c r="H365" s="15"/>
      <c r="I365" s="131"/>
      <c r="J365" s="15"/>
    </row>
    <row r="366">
      <c r="C366" s="15"/>
      <c r="D366" s="15"/>
      <c r="E366" s="131"/>
      <c r="F366" s="15"/>
      <c r="G366" s="131"/>
      <c r="H366" s="15"/>
      <c r="I366" s="131"/>
      <c r="J366" s="15"/>
    </row>
    <row r="367">
      <c r="C367" s="15"/>
      <c r="D367" s="15"/>
      <c r="E367" s="131"/>
      <c r="F367" s="15"/>
      <c r="G367" s="131"/>
      <c r="H367" s="15"/>
      <c r="I367" s="131"/>
      <c r="J367" s="15"/>
    </row>
    <row r="368">
      <c r="C368" s="15"/>
      <c r="D368" s="15"/>
      <c r="E368" s="131"/>
      <c r="F368" s="15"/>
      <c r="G368" s="131"/>
      <c r="H368" s="15"/>
      <c r="I368" s="131"/>
      <c r="J368" s="15"/>
    </row>
    <row r="369">
      <c r="C369" s="15"/>
      <c r="D369" s="15"/>
      <c r="E369" s="131"/>
      <c r="F369" s="15"/>
      <c r="G369" s="131"/>
      <c r="H369" s="15"/>
      <c r="I369" s="131"/>
      <c r="J369" s="15"/>
    </row>
    <row r="370">
      <c r="C370" s="15"/>
      <c r="D370" s="15"/>
      <c r="E370" s="131"/>
      <c r="F370" s="15"/>
      <c r="G370" s="131"/>
      <c r="H370" s="15"/>
      <c r="I370" s="131"/>
      <c r="J370" s="15"/>
    </row>
    <row r="371">
      <c r="C371" s="15"/>
      <c r="D371" s="15"/>
      <c r="E371" s="131"/>
      <c r="F371" s="15"/>
      <c r="G371" s="131"/>
      <c r="H371" s="15"/>
      <c r="I371" s="131"/>
      <c r="J371" s="15"/>
    </row>
    <row r="372">
      <c r="C372" s="15"/>
      <c r="D372" s="15"/>
      <c r="E372" s="131"/>
      <c r="F372" s="15"/>
      <c r="G372" s="131"/>
      <c r="H372" s="15"/>
      <c r="I372" s="131"/>
      <c r="J372" s="15"/>
    </row>
    <row r="373">
      <c r="C373" s="15"/>
      <c r="D373" s="15"/>
      <c r="E373" s="131"/>
      <c r="F373" s="15"/>
      <c r="G373" s="131"/>
      <c r="H373" s="15"/>
      <c r="I373" s="131"/>
      <c r="J373" s="15"/>
    </row>
    <row r="374">
      <c r="C374" s="15"/>
      <c r="D374" s="15"/>
      <c r="E374" s="131"/>
      <c r="F374" s="15"/>
      <c r="G374" s="131"/>
      <c r="H374" s="15"/>
      <c r="I374" s="131"/>
      <c r="J374" s="15"/>
    </row>
    <row r="375">
      <c r="C375" s="15"/>
      <c r="D375" s="15"/>
      <c r="E375" s="131"/>
      <c r="F375" s="15"/>
      <c r="G375" s="131"/>
      <c r="H375" s="15"/>
      <c r="I375" s="131"/>
      <c r="J375" s="15"/>
    </row>
    <row r="376">
      <c r="C376" s="15"/>
      <c r="D376" s="15"/>
      <c r="E376" s="131"/>
      <c r="F376" s="15"/>
      <c r="G376" s="131"/>
      <c r="H376" s="15"/>
      <c r="I376" s="131"/>
      <c r="J376" s="15"/>
    </row>
    <row r="377">
      <c r="C377" s="15"/>
      <c r="D377" s="15"/>
      <c r="E377" s="131"/>
      <c r="F377" s="15"/>
      <c r="G377" s="131"/>
      <c r="H377" s="15"/>
      <c r="I377" s="131"/>
      <c r="J377" s="15"/>
    </row>
    <row r="378">
      <c r="C378" s="15"/>
      <c r="D378" s="15"/>
      <c r="E378" s="131"/>
      <c r="F378" s="15"/>
      <c r="G378" s="131"/>
      <c r="H378" s="15"/>
      <c r="I378" s="131"/>
      <c r="J378" s="15"/>
    </row>
    <row r="379">
      <c r="C379" s="15"/>
      <c r="D379" s="15"/>
      <c r="E379" s="131"/>
      <c r="F379" s="15"/>
      <c r="G379" s="131"/>
      <c r="H379" s="15"/>
      <c r="I379" s="131"/>
      <c r="J379" s="15"/>
    </row>
    <row r="380">
      <c r="C380" s="15"/>
      <c r="D380" s="15"/>
      <c r="E380" s="131"/>
      <c r="F380" s="15"/>
      <c r="G380" s="131"/>
      <c r="H380" s="15"/>
      <c r="I380" s="131"/>
      <c r="J380" s="15"/>
    </row>
    <row r="381">
      <c r="C381" s="15"/>
      <c r="D381" s="15"/>
      <c r="E381" s="131"/>
      <c r="F381" s="15"/>
      <c r="G381" s="131"/>
      <c r="H381" s="15"/>
      <c r="I381" s="131"/>
      <c r="J381" s="15"/>
    </row>
    <row r="382">
      <c r="C382" s="15"/>
      <c r="D382" s="15"/>
      <c r="E382" s="131"/>
      <c r="F382" s="15"/>
      <c r="G382" s="131"/>
      <c r="H382" s="15"/>
      <c r="I382" s="131"/>
      <c r="J382" s="15"/>
    </row>
    <row r="383">
      <c r="C383" s="15"/>
      <c r="D383" s="15"/>
      <c r="E383" s="131"/>
      <c r="F383" s="15"/>
      <c r="G383" s="131"/>
      <c r="H383" s="15"/>
      <c r="I383" s="131"/>
      <c r="J383" s="15"/>
    </row>
    <row r="384">
      <c r="C384" s="15"/>
      <c r="D384" s="15"/>
      <c r="E384" s="131"/>
      <c r="F384" s="15"/>
      <c r="G384" s="131"/>
      <c r="H384" s="15"/>
      <c r="I384" s="131"/>
      <c r="J384" s="15"/>
    </row>
    <row r="385">
      <c r="C385" s="15"/>
      <c r="D385" s="15"/>
      <c r="E385" s="131"/>
      <c r="F385" s="15"/>
      <c r="G385" s="131"/>
      <c r="H385" s="15"/>
      <c r="I385" s="131"/>
      <c r="J385" s="15"/>
    </row>
    <row r="386">
      <c r="C386" s="15"/>
      <c r="D386" s="15"/>
      <c r="E386" s="131"/>
      <c r="F386" s="15"/>
      <c r="G386" s="131"/>
      <c r="H386" s="15"/>
      <c r="I386" s="131"/>
      <c r="J386" s="15"/>
    </row>
    <row r="387">
      <c r="C387" s="15"/>
      <c r="D387" s="15"/>
      <c r="E387" s="131"/>
      <c r="F387" s="15"/>
      <c r="G387" s="131"/>
      <c r="H387" s="15"/>
      <c r="I387" s="131"/>
      <c r="J387" s="15"/>
    </row>
    <row r="388">
      <c r="C388" s="15"/>
      <c r="D388" s="15"/>
      <c r="E388" s="131"/>
      <c r="F388" s="15"/>
      <c r="G388" s="131"/>
      <c r="H388" s="15"/>
      <c r="I388" s="131"/>
      <c r="J388" s="15"/>
    </row>
    <row r="389">
      <c r="C389" s="15"/>
      <c r="D389" s="15"/>
      <c r="E389" s="131"/>
      <c r="F389" s="15"/>
      <c r="G389" s="131"/>
      <c r="H389" s="15"/>
      <c r="I389" s="131"/>
      <c r="J389" s="15"/>
    </row>
    <row r="390">
      <c r="C390" s="15"/>
      <c r="D390" s="15"/>
      <c r="E390" s="131"/>
      <c r="F390" s="15"/>
      <c r="G390" s="131"/>
      <c r="H390" s="15"/>
      <c r="I390" s="131"/>
      <c r="J390" s="15"/>
    </row>
    <row r="391">
      <c r="C391" s="15"/>
      <c r="D391" s="15"/>
      <c r="E391" s="131"/>
      <c r="F391" s="15"/>
      <c r="G391" s="131"/>
      <c r="H391" s="15"/>
      <c r="I391" s="131"/>
      <c r="J391" s="15"/>
    </row>
    <row r="392">
      <c r="C392" s="15"/>
      <c r="D392" s="15"/>
      <c r="E392" s="131"/>
      <c r="F392" s="15"/>
      <c r="G392" s="131"/>
      <c r="H392" s="15"/>
      <c r="I392" s="131"/>
      <c r="J392" s="15"/>
    </row>
    <row r="393">
      <c r="C393" s="15"/>
      <c r="D393" s="15"/>
      <c r="E393" s="131"/>
      <c r="F393" s="15"/>
      <c r="G393" s="131"/>
      <c r="H393" s="15"/>
      <c r="I393" s="131"/>
      <c r="J393" s="15"/>
    </row>
    <row r="394">
      <c r="C394" s="15"/>
      <c r="D394" s="15"/>
      <c r="E394" s="131"/>
      <c r="F394" s="15"/>
      <c r="G394" s="131"/>
      <c r="H394" s="15"/>
      <c r="I394" s="131"/>
      <c r="J394" s="15"/>
    </row>
    <row r="395">
      <c r="C395" s="15"/>
      <c r="D395" s="15"/>
      <c r="E395" s="131"/>
      <c r="F395" s="15"/>
      <c r="G395" s="131"/>
      <c r="H395" s="15"/>
      <c r="I395" s="131"/>
      <c r="J395" s="15"/>
    </row>
    <row r="396">
      <c r="C396" s="15"/>
      <c r="D396" s="15"/>
      <c r="E396" s="131"/>
      <c r="F396" s="15"/>
      <c r="G396" s="131"/>
      <c r="H396" s="15"/>
      <c r="I396" s="131"/>
      <c r="J396" s="15"/>
    </row>
    <row r="397">
      <c r="C397" s="15"/>
      <c r="D397" s="15"/>
      <c r="E397" s="131"/>
      <c r="F397" s="15"/>
      <c r="G397" s="131"/>
      <c r="H397" s="15"/>
      <c r="I397" s="131"/>
      <c r="J397" s="15"/>
    </row>
    <row r="398">
      <c r="C398" s="15"/>
      <c r="D398" s="15"/>
      <c r="E398" s="131"/>
      <c r="F398" s="15"/>
      <c r="G398" s="131"/>
      <c r="H398" s="15"/>
      <c r="I398" s="131"/>
      <c r="J398" s="15"/>
    </row>
    <row r="399">
      <c r="C399" s="15"/>
      <c r="D399" s="15"/>
      <c r="E399" s="131"/>
      <c r="F399" s="15"/>
      <c r="G399" s="131"/>
      <c r="H399" s="15"/>
      <c r="I399" s="131"/>
      <c r="J399" s="15"/>
    </row>
    <row r="400">
      <c r="C400" s="15"/>
      <c r="D400" s="15"/>
      <c r="E400" s="131"/>
      <c r="F400" s="15"/>
      <c r="G400" s="131"/>
      <c r="H400" s="15"/>
      <c r="I400" s="131"/>
      <c r="J400" s="15"/>
    </row>
    <row r="401">
      <c r="C401" s="15"/>
      <c r="D401" s="15"/>
      <c r="E401" s="131"/>
      <c r="F401" s="15"/>
      <c r="G401" s="131"/>
      <c r="H401" s="15"/>
      <c r="I401" s="131"/>
      <c r="J401" s="15"/>
    </row>
    <row r="402">
      <c r="C402" s="15"/>
      <c r="D402" s="15"/>
      <c r="E402" s="131"/>
      <c r="F402" s="15"/>
      <c r="G402" s="131"/>
      <c r="H402" s="15"/>
      <c r="I402" s="131"/>
      <c r="J402" s="15"/>
    </row>
    <row r="403">
      <c r="C403" s="15"/>
      <c r="D403" s="15"/>
      <c r="E403" s="131"/>
      <c r="F403" s="15"/>
      <c r="G403" s="131"/>
      <c r="H403" s="15"/>
      <c r="I403" s="131"/>
      <c r="J403" s="15"/>
    </row>
    <row r="404">
      <c r="C404" s="15"/>
      <c r="D404" s="15"/>
      <c r="E404" s="131"/>
      <c r="F404" s="15"/>
      <c r="G404" s="131"/>
      <c r="H404" s="15"/>
      <c r="I404" s="131"/>
      <c r="J404" s="15"/>
    </row>
    <row r="405">
      <c r="C405" s="15"/>
      <c r="D405" s="15"/>
      <c r="E405" s="131"/>
      <c r="F405" s="15"/>
      <c r="G405" s="131"/>
      <c r="H405" s="15"/>
      <c r="I405" s="131"/>
      <c r="J405" s="15"/>
    </row>
    <row r="406">
      <c r="C406" s="15"/>
      <c r="D406" s="15"/>
      <c r="E406" s="131"/>
      <c r="F406" s="15"/>
      <c r="G406" s="131"/>
      <c r="H406" s="15"/>
      <c r="I406" s="131"/>
      <c r="J406" s="15"/>
    </row>
    <row r="407">
      <c r="C407" s="15"/>
      <c r="D407" s="15"/>
      <c r="E407" s="131"/>
      <c r="F407" s="15"/>
      <c r="G407" s="131"/>
      <c r="H407" s="15"/>
      <c r="I407" s="131"/>
      <c r="J407" s="15"/>
    </row>
    <row r="408">
      <c r="C408" s="15"/>
      <c r="D408" s="15"/>
      <c r="E408" s="131"/>
      <c r="F408" s="15"/>
      <c r="G408" s="131"/>
      <c r="H408" s="15"/>
      <c r="I408" s="131"/>
      <c r="J408" s="15"/>
    </row>
    <row r="409">
      <c r="C409" s="15"/>
      <c r="D409" s="15"/>
      <c r="E409" s="131"/>
      <c r="F409" s="15"/>
      <c r="G409" s="131"/>
      <c r="H409" s="15"/>
      <c r="I409" s="131"/>
      <c r="J409" s="15"/>
    </row>
    <row r="410">
      <c r="C410" s="15"/>
      <c r="D410" s="15"/>
      <c r="E410" s="131"/>
      <c r="F410" s="15"/>
      <c r="G410" s="131"/>
      <c r="H410" s="15"/>
      <c r="I410" s="131"/>
      <c r="J410" s="15"/>
    </row>
    <row r="411">
      <c r="C411" s="15"/>
      <c r="D411" s="15"/>
      <c r="E411" s="131"/>
      <c r="F411" s="15"/>
      <c r="G411" s="131"/>
      <c r="H411" s="15"/>
      <c r="I411" s="131"/>
      <c r="J411" s="15"/>
    </row>
    <row r="412">
      <c r="C412" s="15"/>
      <c r="D412" s="15"/>
      <c r="E412" s="131"/>
      <c r="F412" s="15"/>
      <c r="G412" s="131"/>
      <c r="H412" s="15"/>
      <c r="I412" s="131"/>
      <c r="J412" s="15"/>
    </row>
    <row r="413">
      <c r="C413" s="15"/>
      <c r="D413" s="15"/>
      <c r="E413" s="131"/>
      <c r="F413" s="15"/>
      <c r="G413" s="131"/>
      <c r="H413" s="15"/>
      <c r="I413" s="131"/>
      <c r="J413" s="15"/>
    </row>
    <row r="414">
      <c r="C414" s="15"/>
      <c r="D414" s="15"/>
      <c r="E414" s="131"/>
      <c r="F414" s="15"/>
      <c r="G414" s="131"/>
      <c r="H414" s="15"/>
      <c r="I414" s="131"/>
      <c r="J414" s="15"/>
    </row>
    <row r="415">
      <c r="C415" s="15"/>
      <c r="D415" s="15"/>
      <c r="E415" s="131"/>
      <c r="F415" s="15"/>
      <c r="G415" s="131"/>
      <c r="H415" s="15"/>
      <c r="I415" s="131"/>
      <c r="J415" s="15"/>
    </row>
    <row r="416">
      <c r="C416" s="15"/>
      <c r="D416" s="15"/>
      <c r="E416" s="131"/>
      <c r="F416" s="15"/>
      <c r="G416" s="131"/>
      <c r="H416" s="15"/>
      <c r="I416" s="131"/>
      <c r="J416" s="15"/>
    </row>
    <row r="417">
      <c r="C417" s="15"/>
      <c r="D417" s="15"/>
      <c r="E417" s="131"/>
      <c r="F417" s="15"/>
      <c r="G417" s="131"/>
      <c r="H417" s="15"/>
      <c r="I417" s="131"/>
      <c r="J417" s="15"/>
    </row>
    <row r="418">
      <c r="C418" s="15"/>
      <c r="D418" s="15"/>
      <c r="E418" s="131"/>
      <c r="F418" s="15"/>
      <c r="G418" s="131"/>
      <c r="H418" s="15"/>
      <c r="I418" s="131"/>
      <c r="J418" s="15"/>
    </row>
    <row r="419">
      <c r="C419" s="15"/>
      <c r="D419" s="15"/>
      <c r="E419" s="131"/>
      <c r="F419" s="15"/>
      <c r="G419" s="131"/>
      <c r="H419" s="15"/>
      <c r="I419" s="131"/>
      <c r="J419" s="15"/>
    </row>
    <row r="420">
      <c r="C420" s="15"/>
      <c r="D420" s="15"/>
      <c r="E420" s="131"/>
      <c r="F420" s="15"/>
      <c r="G420" s="131"/>
      <c r="H420" s="15"/>
      <c r="I420" s="131"/>
      <c r="J420" s="15"/>
    </row>
    <row r="421">
      <c r="C421" s="15"/>
      <c r="D421" s="15"/>
      <c r="E421" s="131"/>
      <c r="F421" s="15"/>
      <c r="G421" s="131"/>
      <c r="H421" s="15"/>
      <c r="I421" s="131"/>
      <c r="J421" s="15"/>
    </row>
    <row r="422">
      <c r="C422" s="15"/>
      <c r="D422" s="15"/>
      <c r="E422" s="131"/>
      <c r="F422" s="15"/>
      <c r="G422" s="131"/>
      <c r="H422" s="15"/>
      <c r="I422" s="131"/>
      <c r="J422" s="15"/>
    </row>
    <row r="423">
      <c r="C423" s="15"/>
      <c r="D423" s="15"/>
      <c r="E423" s="131"/>
      <c r="F423" s="15"/>
      <c r="G423" s="131"/>
      <c r="H423" s="15"/>
      <c r="I423" s="131"/>
      <c r="J423" s="15"/>
    </row>
    <row r="424">
      <c r="C424" s="15"/>
      <c r="D424" s="15"/>
      <c r="E424" s="131"/>
      <c r="F424" s="15"/>
      <c r="G424" s="131"/>
      <c r="H424" s="15"/>
      <c r="I424" s="131"/>
      <c r="J424" s="15"/>
    </row>
    <row r="425">
      <c r="C425" s="15"/>
      <c r="D425" s="15"/>
      <c r="E425" s="131"/>
      <c r="F425" s="15"/>
      <c r="G425" s="131"/>
      <c r="H425" s="15"/>
      <c r="I425" s="131"/>
      <c r="J425" s="15"/>
    </row>
    <row r="426">
      <c r="C426" s="15"/>
      <c r="D426" s="15"/>
      <c r="E426" s="131"/>
      <c r="F426" s="15"/>
      <c r="G426" s="131"/>
      <c r="H426" s="15"/>
      <c r="I426" s="131"/>
      <c r="J426" s="15"/>
    </row>
    <row r="427">
      <c r="C427" s="15"/>
      <c r="D427" s="15"/>
      <c r="E427" s="131"/>
      <c r="F427" s="15"/>
      <c r="G427" s="131"/>
      <c r="H427" s="15"/>
      <c r="I427" s="131"/>
      <c r="J427" s="15"/>
    </row>
    <row r="428">
      <c r="C428" s="15"/>
      <c r="D428" s="15"/>
      <c r="E428" s="131"/>
      <c r="F428" s="15"/>
      <c r="G428" s="131"/>
      <c r="H428" s="15"/>
      <c r="I428" s="131"/>
      <c r="J428" s="15"/>
    </row>
    <row r="429">
      <c r="C429" s="15"/>
      <c r="D429" s="15"/>
      <c r="E429" s="131"/>
      <c r="F429" s="15"/>
      <c r="G429" s="131"/>
      <c r="H429" s="15"/>
      <c r="I429" s="131"/>
      <c r="J429" s="15"/>
    </row>
    <row r="430">
      <c r="C430" s="15"/>
      <c r="D430" s="15"/>
      <c r="E430" s="131"/>
      <c r="F430" s="15"/>
      <c r="G430" s="131"/>
      <c r="H430" s="15"/>
      <c r="I430" s="131"/>
      <c r="J430" s="15"/>
    </row>
    <row r="431">
      <c r="C431" s="15"/>
      <c r="D431" s="15"/>
      <c r="E431" s="131"/>
      <c r="F431" s="15"/>
      <c r="G431" s="131"/>
      <c r="H431" s="15"/>
      <c r="I431" s="131"/>
      <c r="J431" s="15"/>
    </row>
    <row r="432">
      <c r="C432" s="15"/>
      <c r="D432" s="15"/>
      <c r="E432" s="131"/>
      <c r="F432" s="15"/>
      <c r="G432" s="131"/>
      <c r="H432" s="15"/>
      <c r="I432" s="131"/>
      <c r="J432" s="15"/>
    </row>
    <row r="433">
      <c r="C433" s="15"/>
      <c r="D433" s="15"/>
      <c r="E433" s="131"/>
      <c r="F433" s="15"/>
      <c r="G433" s="131"/>
      <c r="H433" s="15"/>
      <c r="I433" s="131"/>
      <c r="J433" s="15"/>
    </row>
    <row r="434">
      <c r="C434" s="15"/>
      <c r="D434" s="15"/>
      <c r="E434" s="131"/>
      <c r="F434" s="15"/>
      <c r="G434" s="131"/>
      <c r="H434" s="15"/>
      <c r="I434" s="131"/>
      <c r="J434" s="15"/>
    </row>
    <row r="435">
      <c r="C435" s="15"/>
      <c r="D435" s="15"/>
      <c r="E435" s="131"/>
      <c r="F435" s="15"/>
      <c r="G435" s="131"/>
      <c r="H435" s="15"/>
      <c r="I435" s="131"/>
      <c r="J435" s="15"/>
    </row>
    <row r="436">
      <c r="C436" s="15"/>
      <c r="D436" s="15"/>
      <c r="E436" s="131"/>
      <c r="F436" s="15"/>
      <c r="G436" s="131"/>
      <c r="H436" s="15"/>
      <c r="I436" s="131"/>
      <c r="J436" s="15"/>
    </row>
    <row r="437">
      <c r="C437" s="15"/>
      <c r="D437" s="15"/>
      <c r="E437" s="131"/>
      <c r="F437" s="15"/>
      <c r="G437" s="131"/>
      <c r="H437" s="15"/>
      <c r="I437" s="131"/>
      <c r="J437" s="15"/>
    </row>
    <row r="438">
      <c r="C438" s="15"/>
      <c r="D438" s="15"/>
      <c r="E438" s="131"/>
      <c r="F438" s="15"/>
      <c r="G438" s="131"/>
      <c r="H438" s="15"/>
      <c r="I438" s="131"/>
      <c r="J438" s="15"/>
    </row>
    <row r="439">
      <c r="C439" s="15"/>
      <c r="D439" s="15"/>
      <c r="E439" s="131"/>
      <c r="F439" s="15"/>
      <c r="G439" s="131"/>
      <c r="H439" s="15"/>
      <c r="I439" s="131"/>
      <c r="J439" s="15"/>
    </row>
    <row r="440">
      <c r="C440" s="15"/>
      <c r="D440" s="15"/>
      <c r="E440" s="131"/>
      <c r="F440" s="15"/>
      <c r="G440" s="131"/>
      <c r="H440" s="15"/>
      <c r="I440" s="131"/>
      <c r="J440" s="15"/>
    </row>
    <row r="441">
      <c r="C441" s="15"/>
      <c r="D441" s="15"/>
      <c r="E441" s="131"/>
      <c r="F441" s="15"/>
      <c r="G441" s="131"/>
      <c r="H441" s="15"/>
      <c r="I441" s="131"/>
      <c r="J441" s="15"/>
    </row>
    <row r="442">
      <c r="C442" s="15"/>
      <c r="D442" s="15"/>
      <c r="E442" s="131"/>
      <c r="F442" s="15"/>
      <c r="G442" s="131"/>
      <c r="H442" s="15"/>
      <c r="I442" s="131"/>
      <c r="J442" s="15"/>
    </row>
    <row r="443">
      <c r="C443" s="15"/>
      <c r="D443" s="15"/>
      <c r="E443" s="131"/>
      <c r="F443" s="15"/>
      <c r="G443" s="131"/>
      <c r="H443" s="15"/>
      <c r="I443" s="131"/>
      <c r="J443" s="15"/>
    </row>
    <row r="444">
      <c r="C444" s="15"/>
      <c r="D444" s="15"/>
      <c r="E444" s="131"/>
      <c r="F444" s="15"/>
      <c r="G444" s="131"/>
      <c r="H444" s="15"/>
      <c r="I444" s="131"/>
      <c r="J444" s="15"/>
    </row>
    <row r="445">
      <c r="C445" s="15"/>
      <c r="D445" s="15"/>
      <c r="E445" s="131"/>
      <c r="F445" s="15"/>
      <c r="G445" s="131"/>
      <c r="H445" s="15"/>
      <c r="I445" s="131"/>
      <c r="J445" s="15"/>
    </row>
    <row r="446">
      <c r="C446" s="15"/>
      <c r="D446" s="15"/>
      <c r="E446" s="131"/>
      <c r="F446" s="15"/>
      <c r="G446" s="131"/>
      <c r="H446" s="15"/>
      <c r="I446" s="131"/>
      <c r="J446" s="15"/>
    </row>
    <row r="447">
      <c r="C447" s="15"/>
      <c r="D447" s="15"/>
      <c r="E447" s="131"/>
      <c r="F447" s="15"/>
      <c r="G447" s="131"/>
      <c r="H447" s="15"/>
      <c r="I447" s="131"/>
      <c r="J447" s="15"/>
    </row>
    <row r="448">
      <c r="C448" s="15"/>
      <c r="D448" s="15"/>
      <c r="E448" s="131"/>
      <c r="F448" s="15"/>
      <c r="G448" s="131"/>
      <c r="H448" s="15"/>
      <c r="I448" s="131"/>
      <c r="J448" s="15"/>
    </row>
    <row r="449">
      <c r="C449" s="15"/>
      <c r="D449" s="15"/>
      <c r="E449" s="131"/>
      <c r="F449" s="15"/>
      <c r="G449" s="131"/>
      <c r="H449" s="15"/>
      <c r="I449" s="131"/>
      <c r="J449" s="15"/>
    </row>
    <row r="450">
      <c r="C450" s="15"/>
      <c r="D450" s="15"/>
      <c r="E450" s="131"/>
      <c r="F450" s="15"/>
      <c r="G450" s="131"/>
      <c r="H450" s="15"/>
      <c r="I450" s="131"/>
      <c r="J450" s="15"/>
    </row>
    <row r="451">
      <c r="C451" s="15"/>
      <c r="D451" s="15"/>
      <c r="E451" s="131"/>
      <c r="F451" s="15"/>
      <c r="G451" s="131"/>
      <c r="H451" s="15"/>
      <c r="I451" s="131"/>
      <c r="J451" s="15"/>
    </row>
    <row r="452">
      <c r="C452" s="15"/>
      <c r="D452" s="15"/>
      <c r="E452" s="131"/>
      <c r="F452" s="15"/>
      <c r="G452" s="131"/>
      <c r="H452" s="15"/>
      <c r="I452" s="131"/>
      <c r="J452" s="15"/>
    </row>
    <row r="453">
      <c r="C453" s="15"/>
      <c r="D453" s="15"/>
      <c r="E453" s="131"/>
      <c r="F453" s="15"/>
      <c r="G453" s="131"/>
      <c r="H453" s="15"/>
      <c r="I453" s="131"/>
      <c r="J453" s="15"/>
    </row>
    <row r="454">
      <c r="C454" s="15"/>
      <c r="D454" s="15"/>
      <c r="E454" s="131"/>
      <c r="F454" s="15"/>
      <c r="G454" s="131"/>
      <c r="H454" s="15"/>
      <c r="I454" s="131"/>
      <c r="J454" s="15"/>
    </row>
    <row r="455">
      <c r="C455" s="15"/>
      <c r="D455" s="15"/>
      <c r="E455" s="131"/>
      <c r="F455" s="15"/>
      <c r="G455" s="131"/>
      <c r="H455" s="15"/>
      <c r="I455" s="131"/>
      <c r="J455" s="15"/>
    </row>
    <row r="456">
      <c r="C456" s="15"/>
      <c r="D456" s="15"/>
      <c r="E456" s="131"/>
      <c r="F456" s="15"/>
      <c r="G456" s="131"/>
      <c r="H456" s="15"/>
      <c r="I456" s="131"/>
      <c r="J456" s="15"/>
    </row>
    <row r="457">
      <c r="C457" s="15"/>
      <c r="D457" s="15"/>
      <c r="E457" s="131"/>
      <c r="F457" s="15"/>
      <c r="G457" s="131"/>
      <c r="H457" s="15"/>
      <c r="I457" s="131"/>
      <c r="J457" s="15"/>
    </row>
    <row r="458">
      <c r="C458" s="15"/>
      <c r="D458" s="15"/>
      <c r="E458" s="131"/>
      <c r="F458" s="15"/>
      <c r="G458" s="131"/>
      <c r="H458" s="15"/>
      <c r="I458" s="131"/>
      <c r="J458" s="15"/>
    </row>
    <row r="459">
      <c r="C459" s="15"/>
      <c r="D459" s="15"/>
      <c r="E459" s="131"/>
      <c r="F459" s="15"/>
      <c r="G459" s="131"/>
      <c r="H459" s="15"/>
      <c r="I459" s="131"/>
      <c r="J459" s="15"/>
    </row>
    <row r="460">
      <c r="C460" s="15"/>
      <c r="D460" s="15"/>
      <c r="E460" s="131"/>
      <c r="F460" s="15"/>
      <c r="G460" s="131"/>
      <c r="H460" s="15"/>
      <c r="I460" s="131"/>
      <c r="J460" s="15"/>
    </row>
    <row r="461">
      <c r="C461" s="15"/>
      <c r="D461" s="15"/>
      <c r="E461" s="131"/>
      <c r="F461" s="15"/>
      <c r="G461" s="131"/>
      <c r="H461" s="15"/>
      <c r="I461" s="131"/>
      <c r="J461" s="15"/>
    </row>
    <row r="462">
      <c r="C462" s="15"/>
      <c r="D462" s="15"/>
      <c r="E462" s="131"/>
      <c r="F462" s="15"/>
      <c r="G462" s="131"/>
      <c r="H462" s="15"/>
      <c r="I462" s="131"/>
      <c r="J462" s="15"/>
    </row>
    <row r="463">
      <c r="C463" s="15"/>
      <c r="D463" s="15"/>
      <c r="E463" s="131"/>
      <c r="F463" s="15"/>
      <c r="G463" s="131"/>
      <c r="H463" s="15"/>
      <c r="I463" s="131"/>
      <c r="J463" s="15"/>
    </row>
    <row r="464">
      <c r="C464" s="15"/>
      <c r="D464" s="15"/>
      <c r="E464" s="131"/>
      <c r="F464" s="15"/>
      <c r="G464" s="131"/>
      <c r="H464" s="15"/>
      <c r="I464" s="131"/>
      <c r="J464" s="15"/>
    </row>
    <row r="465">
      <c r="C465" s="15"/>
      <c r="D465" s="15"/>
      <c r="E465" s="131"/>
      <c r="F465" s="15"/>
      <c r="G465" s="131"/>
      <c r="H465" s="15"/>
      <c r="I465" s="131"/>
      <c r="J465" s="15"/>
    </row>
    <row r="466">
      <c r="C466" s="15"/>
      <c r="D466" s="15"/>
      <c r="E466" s="131"/>
      <c r="F466" s="15"/>
      <c r="G466" s="131"/>
      <c r="H466" s="15"/>
      <c r="I466" s="131"/>
      <c r="J466" s="15"/>
    </row>
    <row r="467">
      <c r="C467" s="15"/>
      <c r="D467" s="15"/>
      <c r="E467" s="131"/>
      <c r="F467" s="15"/>
      <c r="G467" s="131"/>
      <c r="H467" s="15"/>
      <c r="I467" s="131"/>
      <c r="J467" s="15"/>
    </row>
    <row r="468">
      <c r="C468" s="15"/>
      <c r="D468" s="15"/>
      <c r="E468" s="131"/>
      <c r="F468" s="15"/>
      <c r="G468" s="131"/>
      <c r="H468" s="15"/>
      <c r="I468" s="131"/>
      <c r="J468" s="15"/>
    </row>
    <row r="469">
      <c r="C469" s="15"/>
      <c r="D469" s="15"/>
      <c r="E469" s="131"/>
      <c r="F469" s="15"/>
      <c r="G469" s="131"/>
      <c r="H469" s="15"/>
      <c r="I469" s="131"/>
      <c r="J469" s="15"/>
    </row>
    <row r="470">
      <c r="C470" s="15"/>
      <c r="D470" s="15"/>
      <c r="E470" s="131"/>
      <c r="F470" s="15"/>
      <c r="G470" s="131"/>
      <c r="H470" s="15"/>
      <c r="I470" s="131"/>
      <c r="J470" s="15"/>
    </row>
    <row r="471">
      <c r="C471" s="15"/>
      <c r="D471" s="15"/>
      <c r="E471" s="131"/>
      <c r="F471" s="15"/>
      <c r="G471" s="131"/>
      <c r="H471" s="15"/>
      <c r="I471" s="131"/>
      <c r="J471" s="15"/>
    </row>
    <row r="472">
      <c r="C472" s="15"/>
      <c r="D472" s="15"/>
      <c r="E472" s="131"/>
      <c r="F472" s="15"/>
      <c r="G472" s="131"/>
      <c r="H472" s="15"/>
      <c r="I472" s="131"/>
      <c r="J472" s="15"/>
    </row>
    <row r="473">
      <c r="C473" s="15"/>
      <c r="D473" s="15"/>
      <c r="E473" s="131"/>
      <c r="F473" s="15"/>
      <c r="G473" s="131"/>
      <c r="H473" s="15"/>
      <c r="I473" s="131"/>
      <c r="J473" s="15"/>
    </row>
    <row r="474">
      <c r="C474" s="15"/>
      <c r="D474" s="15"/>
      <c r="E474" s="131"/>
      <c r="F474" s="15"/>
      <c r="G474" s="131"/>
      <c r="H474" s="15"/>
      <c r="I474" s="131"/>
      <c r="J474" s="15"/>
    </row>
    <row r="475">
      <c r="C475" s="15"/>
      <c r="D475" s="15"/>
      <c r="E475" s="131"/>
      <c r="F475" s="15"/>
      <c r="G475" s="131"/>
      <c r="H475" s="15"/>
      <c r="I475" s="131"/>
      <c r="J475" s="15"/>
    </row>
    <row r="476">
      <c r="C476" s="15"/>
      <c r="D476" s="15"/>
      <c r="E476" s="131"/>
      <c r="F476" s="15"/>
      <c r="G476" s="131"/>
      <c r="H476" s="15"/>
      <c r="I476" s="131"/>
      <c r="J476" s="15"/>
    </row>
    <row r="477">
      <c r="C477" s="15"/>
      <c r="D477" s="15"/>
      <c r="E477" s="131"/>
      <c r="F477" s="15"/>
      <c r="G477" s="131"/>
      <c r="H477" s="15"/>
      <c r="I477" s="131"/>
      <c r="J477" s="15"/>
    </row>
    <row r="478">
      <c r="C478" s="15"/>
      <c r="D478" s="15"/>
      <c r="E478" s="131"/>
      <c r="F478" s="15"/>
      <c r="G478" s="131"/>
      <c r="H478" s="15"/>
      <c r="I478" s="131"/>
      <c r="J478" s="15"/>
    </row>
    <row r="479">
      <c r="C479" s="15"/>
      <c r="D479" s="15"/>
      <c r="E479" s="131"/>
      <c r="F479" s="15"/>
      <c r="G479" s="131"/>
      <c r="H479" s="15"/>
      <c r="I479" s="131"/>
      <c r="J479" s="15"/>
    </row>
    <row r="480">
      <c r="C480" s="15"/>
      <c r="D480" s="15"/>
      <c r="E480" s="131"/>
      <c r="F480" s="15"/>
      <c r="G480" s="131"/>
      <c r="H480" s="15"/>
      <c r="I480" s="131"/>
      <c r="J480" s="15"/>
    </row>
    <row r="481">
      <c r="C481" s="15"/>
      <c r="D481" s="15"/>
      <c r="E481" s="131"/>
      <c r="F481" s="15"/>
      <c r="G481" s="131"/>
      <c r="H481" s="15"/>
      <c r="I481" s="131"/>
      <c r="J481" s="15"/>
    </row>
    <row r="482">
      <c r="C482" s="15"/>
      <c r="D482" s="15"/>
      <c r="E482" s="131"/>
      <c r="F482" s="15"/>
      <c r="G482" s="131"/>
      <c r="H482" s="15"/>
      <c r="I482" s="131"/>
      <c r="J482" s="15"/>
    </row>
    <row r="483">
      <c r="C483" s="15"/>
      <c r="D483" s="15"/>
      <c r="E483" s="131"/>
      <c r="F483" s="15"/>
      <c r="G483" s="131"/>
      <c r="H483" s="15"/>
      <c r="I483" s="131"/>
      <c r="J483" s="15"/>
    </row>
    <row r="484">
      <c r="C484" s="15"/>
      <c r="D484" s="15"/>
      <c r="E484" s="131"/>
      <c r="F484" s="15"/>
      <c r="G484" s="131"/>
      <c r="H484" s="15"/>
      <c r="I484" s="131"/>
      <c r="J484" s="15"/>
    </row>
    <row r="485">
      <c r="C485" s="15"/>
      <c r="D485" s="15"/>
      <c r="E485" s="131"/>
      <c r="F485" s="15"/>
      <c r="G485" s="131"/>
      <c r="H485" s="15"/>
      <c r="I485" s="131"/>
      <c r="J485" s="15"/>
    </row>
    <row r="486">
      <c r="C486" s="15"/>
      <c r="D486" s="15"/>
      <c r="E486" s="131"/>
      <c r="F486" s="15"/>
      <c r="G486" s="131"/>
      <c r="H486" s="15"/>
      <c r="I486" s="131"/>
      <c r="J486" s="15"/>
    </row>
    <row r="487">
      <c r="C487" s="15"/>
      <c r="D487" s="15"/>
      <c r="E487" s="131"/>
      <c r="F487" s="15"/>
      <c r="G487" s="131"/>
      <c r="H487" s="15"/>
      <c r="I487" s="131"/>
      <c r="J487" s="15"/>
    </row>
    <row r="488">
      <c r="C488" s="15"/>
      <c r="D488" s="15"/>
      <c r="E488" s="131"/>
      <c r="F488" s="15"/>
      <c r="G488" s="131"/>
      <c r="H488" s="15"/>
      <c r="I488" s="131"/>
      <c r="J488" s="15"/>
    </row>
    <row r="489">
      <c r="C489" s="15"/>
      <c r="D489" s="15"/>
      <c r="E489" s="131"/>
      <c r="F489" s="15"/>
      <c r="G489" s="131"/>
      <c r="H489" s="15"/>
      <c r="I489" s="131"/>
      <c r="J489" s="15"/>
    </row>
    <row r="490">
      <c r="C490" s="15"/>
      <c r="D490" s="15"/>
      <c r="E490" s="131"/>
      <c r="F490" s="15"/>
      <c r="G490" s="131"/>
      <c r="H490" s="15"/>
      <c r="I490" s="131"/>
      <c r="J490" s="15"/>
    </row>
    <row r="491">
      <c r="C491" s="15"/>
      <c r="D491" s="15"/>
      <c r="E491" s="131"/>
      <c r="F491" s="15"/>
      <c r="G491" s="131"/>
      <c r="H491" s="15"/>
      <c r="I491" s="131"/>
      <c r="J491" s="15"/>
    </row>
    <row r="492">
      <c r="C492" s="15"/>
      <c r="D492" s="15"/>
      <c r="E492" s="131"/>
      <c r="F492" s="15"/>
      <c r="G492" s="131"/>
      <c r="H492" s="15"/>
      <c r="I492" s="131"/>
      <c r="J492" s="15"/>
    </row>
    <row r="493">
      <c r="C493" s="15"/>
      <c r="D493" s="15"/>
      <c r="E493" s="131"/>
      <c r="F493" s="15"/>
      <c r="G493" s="131"/>
      <c r="H493" s="15"/>
      <c r="I493" s="131"/>
      <c r="J493" s="15"/>
    </row>
    <row r="494">
      <c r="C494" s="15"/>
      <c r="D494" s="15"/>
      <c r="E494" s="131"/>
      <c r="F494" s="15"/>
      <c r="G494" s="131"/>
      <c r="H494" s="15"/>
      <c r="I494" s="131"/>
      <c r="J494" s="15"/>
    </row>
    <row r="495">
      <c r="C495" s="15"/>
      <c r="D495" s="15"/>
      <c r="E495" s="131"/>
      <c r="F495" s="15"/>
      <c r="G495" s="131"/>
      <c r="H495" s="15"/>
      <c r="I495" s="131"/>
      <c r="J495" s="15"/>
    </row>
    <row r="496">
      <c r="C496" s="15"/>
      <c r="D496" s="15"/>
      <c r="E496" s="131"/>
      <c r="F496" s="15"/>
      <c r="G496" s="131"/>
      <c r="H496" s="15"/>
      <c r="I496" s="131"/>
      <c r="J496" s="15"/>
    </row>
    <row r="497">
      <c r="C497" s="15"/>
      <c r="D497" s="15"/>
      <c r="E497" s="131"/>
      <c r="F497" s="15"/>
      <c r="G497" s="131"/>
      <c r="H497" s="15"/>
      <c r="I497" s="131"/>
      <c r="J497" s="15"/>
    </row>
    <row r="498">
      <c r="C498" s="15"/>
      <c r="D498" s="15"/>
      <c r="E498" s="131"/>
      <c r="F498" s="15"/>
      <c r="G498" s="131"/>
      <c r="H498" s="15"/>
      <c r="I498" s="131"/>
      <c r="J498" s="15"/>
    </row>
    <row r="499">
      <c r="C499" s="15"/>
      <c r="D499" s="15"/>
      <c r="E499" s="131"/>
      <c r="F499" s="15"/>
      <c r="G499" s="131"/>
      <c r="H499" s="15"/>
      <c r="I499" s="131"/>
      <c r="J499" s="15"/>
    </row>
    <row r="500">
      <c r="C500" s="15"/>
      <c r="D500" s="15"/>
      <c r="E500" s="131"/>
      <c r="F500" s="15"/>
      <c r="G500" s="131"/>
      <c r="H500" s="15"/>
      <c r="I500" s="131"/>
      <c r="J500" s="15"/>
    </row>
    <row r="501">
      <c r="C501" s="15"/>
      <c r="D501" s="15"/>
      <c r="E501" s="131"/>
      <c r="F501" s="15"/>
      <c r="G501" s="131"/>
      <c r="H501" s="15"/>
      <c r="I501" s="131"/>
      <c r="J501" s="15"/>
    </row>
    <row r="502">
      <c r="C502" s="15"/>
      <c r="D502" s="15"/>
      <c r="E502" s="131"/>
      <c r="F502" s="15"/>
      <c r="G502" s="131"/>
      <c r="H502" s="15"/>
      <c r="I502" s="131"/>
      <c r="J502" s="15"/>
    </row>
    <row r="503">
      <c r="C503" s="15"/>
      <c r="D503" s="15"/>
      <c r="E503" s="131"/>
      <c r="F503" s="15"/>
      <c r="G503" s="131"/>
      <c r="H503" s="15"/>
      <c r="I503" s="131"/>
      <c r="J503" s="15"/>
    </row>
    <row r="504">
      <c r="C504" s="15"/>
      <c r="D504" s="15"/>
      <c r="E504" s="131"/>
      <c r="F504" s="15"/>
      <c r="G504" s="131"/>
      <c r="H504" s="15"/>
      <c r="I504" s="131"/>
      <c r="J504" s="15"/>
    </row>
    <row r="505">
      <c r="C505" s="15"/>
      <c r="D505" s="15"/>
      <c r="E505" s="131"/>
      <c r="F505" s="15"/>
      <c r="G505" s="131"/>
      <c r="H505" s="15"/>
      <c r="I505" s="131"/>
      <c r="J505" s="15"/>
    </row>
    <row r="506">
      <c r="C506" s="15"/>
      <c r="D506" s="15"/>
      <c r="E506" s="131"/>
      <c r="F506" s="15"/>
      <c r="G506" s="131"/>
      <c r="H506" s="15"/>
      <c r="I506" s="131"/>
      <c r="J506" s="15"/>
    </row>
    <row r="507">
      <c r="C507" s="15"/>
      <c r="D507" s="15"/>
      <c r="E507" s="131"/>
      <c r="F507" s="15"/>
      <c r="G507" s="131"/>
      <c r="H507" s="15"/>
      <c r="I507" s="131"/>
      <c r="J507" s="15"/>
    </row>
    <row r="508">
      <c r="C508" s="15"/>
      <c r="D508" s="15"/>
      <c r="E508" s="131"/>
      <c r="F508" s="15"/>
      <c r="G508" s="131"/>
      <c r="H508" s="15"/>
      <c r="I508" s="131"/>
      <c r="J508" s="15"/>
    </row>
    <row r="509">
      <c r="C509" s="15"/>
      <c r="D509" s="15"/>
      <c r="E509" s="131"/>
      <c r="F509" s="15"/>
      <c r="G509" s="131"/>
      <c r="H509" s="15"/>
      <c r="I509" s="131"/>
      <c r="J509" s="15"/>
    </row>
    <row r="510">
      <c r="C510" s="15"/>
      <c r="D510" s="15"/>
      <c r="E510" s="131"/>
      <c r="F510" s="15"/>
      <c r="G510" s="131"/>
      <c r="H510" s="15"/>
      <c r="I510" s="131"/>
      <c r="J510" s="15"/>
    </row>
    <row r="511">
      <c r="C511" s="15"/>
      <c r="D511" s="15"/>
      <c r="E511" s="131"/>
      <c r="F511" s="15"/>
      <c r="G511" s="131"/>
      <c r="H511" s="15"/>
      <c r="I511" s="131"/>
      <c r="J511" s="15"/>
    </row>
    <row r="512">
      <c r="C512" s="15"/>
      <c r="D512" s="15"/>
      <c r="E512" s="131"/>
      <c r="F512" s="15"/>
      <c r="G512" s="131"/>
      <c r="H512" s="15"/>
      <c r="I512" s="131"/>
      <c r="J512" s="15"/>
    </row>
    <row r="513">
      <c r="C513" s="15"/>
      <c r="D513" s="15"/>
      <c r="E513" s="131"/>
      <c r="F513" s="15"/>
      <c r="G513" s="131"/>
      <c r="H513" s="15"/>
      <c r="I513" s="131"/>
      <c r="J513" s="15"/>
    </row>
    <row r="514">
      <c r="C514" s="15"/>
      <c r="D514" s="15"/>
      <c r="E514" s="131"/>
      <c r="F514" s="15"/>
      <c r="G514" s="131"/>
      <c r="H514" s="15"/>
      <c r="I514" s="131"/>
      <c r="J514" s="15"/>
    </row>
    <row r="515">
      <c r="C515" s="15"/>
      <c r="D515" s="15"/>
      <c r="E515" s="131"/>
      <c r="F515" s="15"/>
      <c r="G515" s="131"/>
      <c r="H515" s="15"/>
      <c r="I515" s="131"/>
      <c r="J515" s="15"/>
    </row>
    <row r="516">
      <c r="C516" s="15"/>
      <c r="D516" s="15"/>
      <c r="E516" s="131"/>
      <c r="F516" s="15"/>
      <c r="G516" s="131"/>
      <c r="H516" s="15"/>
      <c r="I516" s="131"/>
      <c r="J516" s="15"/>
    </row>
    <row r="517">
      <c r="C517" s="15"/>
      <c r="D517" s="15"/>
      <c r="E517" s="131"/>
      <c r="F517" s="15"/>
      <c r="G517" s="131"/>
      <c r="H517" s="15"/>
      <c r="I517" s="131"/>
      <c r="J517" s="15"/>
    </row>
    <row r="518">
      <c r="C518" s="15"/>
      <c r="D518" s="15"/>
      <c r="E518" s="131"/>
      <c r="F518" s="15"/>
      <c r="G518" s="131"/>
      <c r="H518" s="15"/>
      <c r="I518" s="131"/>
      <c r="J518" s="15"/>
    </row>
    <row r="519">
      <c r="C519" s="15"/>
      <c r="D519" s="15"/>
      <c r="E519" s="131"/>
      <c r="F519" s="15"/>
      <c r="G519" s="131"/>
      <c r="H519" s="15"/>
      <c r="I519" s="131"/>
      <c r="J519" s="15"/>
    </row>
    <row r="520">
      <c r="C520" s="15"/>
      <c r="D520" s="15"/>
      <c r="E520" s="131"/>
      <c r="F520" s="15"/>
      <c r="G520" s="131"/>
      <c r="H520" s="15"/>
      <c r="I520" s="131"/>
      <c r="J520" s="15"/>
    </row>
    <row r="521">
      <c r="C521" s="15"/>
      <c r="D521" s="15"/>
      <c r="E521" s="131"/>
      <c r="F521" s="15"/>
      <c r="G521" s="131"/>
      <c r="H521" s="15"/>
      <c r="I521" s="131"/>
      <c r="J521" s="15"/>
    </row>
    <row r="522">
      <c r="C522" s="15"/>
      <c r="D522" s="15"/>
      <c r="E522" s="131"/>
      <c r="F522" s="15"/>
      <c r="G522" s="131"/>
      <c r="H522" s="15"/>
      <c r="I522" s="131"/>
      <c r="J522" s="15"/>
    </row>
    <row r="523">
      <c r="C523" s="15"/>
      <c r="D523" s="15"/>
      <c r="E523" s="131"/>
      <c r="F523" s="15"/>
      <c r="G523" s="131"/>
      <c r="H523" s="15"/>
      <c r="I523" s="131"/>
      <c r="J523" s="15"/>
    </row>
    <row r="524">
      <c r="C524" s="15"/>
      <c r="D524" s="15"/>
      <c r="E524" s="131"/>
      <c r="F524" s="15"/>
      <c r="G524" s="131"/>
      <c r="H524" s="15"/>
      <c r="I524" s="131"/>
      <c r="J524" s="15"/>
    </row>
    <row r="525">
      <c r="C525" s="15"/>
      <c r="D525" s="15"/>
      <c r="E525" s="131"/>
      <c r="F525" s="15"/>
      <c r="G525" s="131"/>
      <c r="H525" s="15"/>
      <c r="I525" s="131"/>
      <c r="J525" s="15"/>
    </row>
    <row r="526">
      <c r="C526" s="15"/>
      <c r="D526" s="15"/>
      <c r="E526" s="131"/>
      <c r="F526" s="15"/>
      <c r="G526" s="131"/>
      <c r="H526" s="15"/>
      <c r="I526" s="131"/>
      <c r="J526" s="15"/>
    </row>
    <row r="527">
      <c r="C527" s="15"/>
      <c r="D527" s="15"/>
      <c r="E527" s="131"/>
      <c r="F527" s="15"/>
      <c r="G527" s="131"/>
      <c r="H527" s="15"/>
      <c r="I527" s="131"/>
      <c r="J527" s="15"/>
    </row>
    <row r="528">
      <c r="C528" s="15"/>
      <c r="D528" s="15"/>
      <c r="E528" s="131"/>
      <c r="F528" s="15"/>
      <c r="G528" s="131"/>
      <c r="H528" s="15"/>
      <c r="I528" s="131"/>
      <c r="J528" s="15"/>
    </row>
    <row r="529">
      <c r="C529" s="15"/>
      <c r="D529" s="15"/>
      <c r="E529" s="131"/>
      <c r="F529" s="15"/>
      <c r="G529" s="131"/>
      <c r="H529" s="15"/>
      <c r="I529" s="131"/>
      <c r="J529" s="15"/>
    </row>
    <row r="530">
      <c r="C530" s="15"/>
      <c r="D530" s="15"/>
      <c r="E530" s="131"/>
      <c r="F530" s="15"/>
      <c r="G530" s="131"/>
      <c r="H530" s="15"/>
      <c r="I530" s="131"/>
      <c r="J530" s="15"/>
    </row>
    <row r="531">
      <c r="C531" s="15"/>
      <c r="D531" s="15"/>
      <c r="E531" s="131"/>
      <c r="F531" s="15"/>
      <c r="G531" s="131"/>
      <c r="H531" s="15"/>
      <c r="I531" s="131"/>
      <c r="J531" s="15"/>
    </row>
    <row r="532">
      <c r="C532" s="15"/>
      <c r="D532" s="15"/>
      <c r="E532" s="131"/>
      <c r="F532" s="15"/>
      <c r="G532" s="131"/>
      <c r="H532" s="15"/>
      <c r="I532" s="131"/>
      <c r="J532" s="15"/>
    </row>
    <row r="533">
      <c r="C533" s="15"/>
      <c r="D533" s="15"/>
      <c r="E533" s="131"/>
      <c r="F533" s="15"/>
      <c r="G533" s="131"/>
      <c r="H533" s="15"/>
      <c r="I533" s="131"/>
      <c r="J533" s="15"/>
    </row>
    <row r="534">
      <c r="C534" s="15"/>
      <c r="D534" s="15"/>
      <c r="E534" s="131"/>
      <c r="F534" s="15"/>
      <c r="G534" s="131"/>
      <c r="H534" s="15"/>
      <c r="I534" s="131"/>
      <c r="J534" s="15"/>
    </row>
    <row r="535">
      <c r="C535" s="15"/>
      <c r="D535" s="15"/>
      <c r="E535" s="131"/>
      <c r="F535" s="15"/>
      <c r="G535" s="131"/>
      <c r="H535" s="15"/>
      <c r="I535" s="131"/>
      <c r="J535" s="15"/>
    </row>
    <row r="536">
      <c r="C536" s="15"/>
      <c r="D536" s="15"/>
      <c r="E536" s="131"/>
      <c r="F536" s="15"/>
      <c r="G536" s="131"/>
      <c r="H536" s="15"/>
      <c r="I536" s="131"/>
      <c r="J536" s="15"/>
    </row>
    <row r="537">
      <c r="C537" s="15"/>
      <c r="D537" s="15"/>
      <c r="E537" s="131"/>
      <c r="F537" s="15"/>
      <c r="G537" s="131"/>
      <c r="H537" s="15"/>
      <c r="I537" s="131"/>
      <c r="J537" s="15"/>
    </row>
    <row r="538">
      <c r="C538" s="15"/>
      <c r="D538" s="15"/>
      <c r="E538" s="131"/>
      <c r="F538" s="15"/>
      <c r="G538" s="131"/>
      <c r="H538" s="15"/>
      <c r="I538" s="131"/>
      <c r="J538" s="15"/>
    </row>
    <row r="539">
      <c r="C539" s="15"/>
      <c r="D539" s="15"/>
      <c r="E539" s="131"/>
      <c r="F539" s="15"/>
      <c r="G539" s="131"/>
      <c r="H539" s="15"/>
      <c r="I539" s="131"/>
      <c r="J539" s="15"/>
    </row>
    <row r="540">
      <c r="C540" s="15"/>
      <c r="D540" s="15"/>
      <c r="E540" s="131"/>
      <c r="F540" s="15"/>
      <c r="G540" s="131"/>
      <c r="H540" s="15"/>
      <c r="I540" s="131"/>
      <c r="J540" s="15"/>
    </row>
    <row r="541">
      <c r="C541" s="15"/>
      <c r="D541" s="15"/>
      <c r="E541" s="131"/>
      <c r="F541" s="15"/>
      <c r="G541" s="131"/>
      <c r="H541" s="15"/>
      <c r="I541" s="131"/>
      <c r="J541" s="15"/>
    </row>
    <row r="542">
      <c r="C542" s="15"/>
      <c r="D542" s="15"/>
      <c r="E542" s="131"/>
      <c r="F542" s="15"/>
      <c r="G542" s="131"/>
      <c r="H542" s="15"/>
      <c r="I542" s="131"/>
      <c r="J542" s="15"/>
    </row>
    <row r="543">
      <c r="C543" s="15"/>
      <c r="D543" s="15"/>
      <c r="E543" s="131"/>
      <c r="F543" s="15"/>
      <c r="G543" s="131"/>
      <c r="H543" s="15"/>
      <c r="I543" s="131"/>
      <c r="J543" s="15"/>
    </row>
    <row r="544">
      <c r="C544" s="15"/>
      <c r="D544" s="15"/>
      <c r="E544" s="131"/>
      <c r="F544" s="15"/>
      <c r="G544" s="131"/>
      <c r="H544" s="15"/>
      <c r="I544" s="131"/>
      <c r="J544" s="15"/>
    </row>
    <row r="545">
      <c r="C545" s="15"/>
      <c r="D545" s="15"/>
      <c r="E545" s="131"/>
      <c r="F545" s="15"/>
      <c r="G545" s="131"/>
      <c r="H545" s="15"/>
      <c r="I545" s="131"/>
      <c r="J545" s="15"/>
    </row>
    <row r="546">
      <c r="C546" s="15"/>
      <c r="D546" s="15"/>
      <c r="E546" s="131"/>
      <c r="F546" s="15"/>
      <c r="G546" s="131"/>
      <c r="H546" s="15"/>
      <c r="I546" s="131"/>
      <c r="J546" s="15"/>
    </row>
    <row r="547">
      <c r="C547" s="15"/>
      <c r="D547" s="15"/>
      <c r="E547" s="131"/>
      <c r="F547" s="15"/>
      <c r="G547" s="131"/>
      <c r="H547" s="15"/>
      <c r="I547" s="131"/>
      <c r="J547" s="15"/>
    </row>
    <row r="548">
      <c r="C548" s="15"/>
      <c r="D548" s="15"/>
      <c r="E548" s="131"/>
      <c r="F548" s="15"/>
      <c r="G548" s="131"/>
      <c r="H548" s="15"/>
      <c r="I548" s="131"/>
      <c r="J548" s="15"/>
    </row>
    <row r="549">
      <c r="C549" s="15"/>
      <c r="D549" s="15"/>
      <c r="E549" s="131"/>
      <c r="F549" s="15"/>
      <c r="G549" s="131"/>
      <c r="H549" s="15"/>
      <c r="I549" s="131"/>
      <c r="J549" s="15"/>
    </row>
    <row r="550">
      <c r="C550" s="15"/>
      <c r="D550" s="15"/>
      <c r="E550" s="131"/>
      <c r="F550" s="15"/>
      <c r="G550" s="131"/>
      <c r="H550" s="15"/>
      <c r="I550" s="131"/>
      <c r="J550" s="15"/>
    </row>
    <row r="551">
      <c r="C551" s="15"/>
      <c r="D551" s="15"/>
      <c r="E551" s="131"/>
      <c r="F551" s="15"/>
      <c r="G551" s="131"/>
      <c r="H551" s="15"/>
      <c r="I551" s="131"/>
      <c r="J551" s="15"/>
    </row>
    <row r="552">
      <c r="C552" s="15"/>
      <c r="D552" s="15"/>
      <c r="E552" s="131"/>
      <c r="F552" s="15"/>
      <c r="G552" s="131"/>
      <c r="H552" s="15"/>
      <c r="I552" s="131"/>
      <c r="J552" s="15"/>
    </row>
    <row r="553">
      <c r="C553" s="15"/>
      <c r="D553" s="15"/>
      <c r="E553" s="131"/>
      <c r="F553" s="15"/>
      <c r="G553" s="131"/>
      <c r="H553" s="15"/>
      <c r="I553" s="131"/>
      <c r="J553" s="15"/>
    </row>
    <row r="554">
      <c r="C554" s="15"/>
      <c r="D554" s="15"/>
      <c r="E554" s="131"/>
      <c r="F554" s="15"/>
      <c r="G554" s="131"/>
      <c r="H554" s="15"/>
      <c r="I554" s="131"/>
      <c r="J554" s="15"/>
    </row>
    <row r="555">
      <c r="C555" s="15"/>
      <c r="D555" s="15"/>
      <c r="E555" s="131"/>
      <c r="F555" s="15"/>
      <c r="G555" s="131"/>
      <c r="H555" s="15"/>
      <c r="I555" s="131"/>
      <c r="J555" s="15"/>
    </row>
    <row r="556">
      <c r="C556" s="15"/>
      <c r="D556" s="15"/>
      <c r="E556" s="131"/>
      <c r="F556" s="15"/>
      <c r="G556" s="131"/>
      <c r="H556" s="15"/>
      <c r="I556" s="131"/>
      <c r="J556" s="15"/>
    </row>
    <row r="557">
      <c r="C557" s="15"/>
      <c r="D557" s="15"/>
      <c r="E557" s="131"/>
      <c r="F557" s="15"/>
      <c r="G557" s="131"/>
      <c r="H557" s="15"/>
      <c r="I557" s="131"/>
      <c r="J557" s="15"/>
    </row>
    <row r="558">
      <c r="C558" s="15"/>
      <c r="D558" s="15"/>
      <c r="E558" s="131"/>
      <c r="F558" s="15"/>
      <c r="G558" s="131"/>
      <c r="H558" s="15"/>
      <c r="I558" s="131"/>
      <c r="J558" s="15"/>
    </row>
    <row r="559">
      <c r="C559" s="15"/>
      <c r="D559" s="15"/>
      <c r="E559" s="131"/>
      <c r="F559" s="15"/>
      <c r="G559" s="131"/>
      <c r="H559" s="15"/>
      <c r="I559" s="131"/>
      <c r="J559" s="15"/>
    </row>
    <row r="560">
      <c r="C560" s="15"/>
      <c r="D560" s="15"/>
      <c r="E560" s="131"/>
      <c r="F560" s="15"/>
      <c r="G560" s="131"/>
      <c r="H560" s="15"/>
      <c r="I560" s="131"/>
      <c r="J560" s="15"/>
    </row>
    <row r="561">
      <c r="C561" s="15"/>
      <c r="D561" s="15"/>
      <c r="E561" s="131"/>
      <c r="F561" s="15"/>
      <c r="G561" s="131"/>
      <c r="H561" s="15"/>
      <c r="I561" s="131"/>
      <c r="J561" s="15"/>
    </row>
    <row r="562">
      <c r="C562" s="15"/>
      <c r="D562" s="15"/>
      <c r="E562" s="131"/>
      <c r="F562" s="15"/>
      <c r="G562" s="131"/>
      <c r="H562" s="15"/>
      <c r="I562" s="131"/>
      <c r="J562" s="15"/>
    </row>
    <row r="563">
      <c r="C563" s="15"/>
      <c r="D563" s="15"/>
      <c r="E563" s="131"/>
      <c r="F563" s="15"/>
      <c r="G563" s="131"/>
      <c r="H563" s="15"/>
      <c r="I563" s="131"/>
      <c r="J563" s="15"/>
    </row>
    <row r="564">
      <c r="C564" s="15"/>
      <c r="D564" s="15"/>
      <c r="E564" s="131"/>
      <c r="F564" s="15"/>
      <c r="G564" s="131"/>
      <c r="H564" s="15"/>
      <c r="I564" s="131"/>
      <c r="J564" s="15"/>
    </row>
    <row r="565">
      <c r="C565" s="15"/>
      <c r="D565" s="15"/>
      <c r="E565" s="131"/>
      <c r="F565" s="15"/>
      <c r="G565" s="131"/>
      <c r="H565" s="15"/>
      <c r="I565" s="131"/>
      <c r="J565" s="15"/>
    </row>
    <row r="566">
      <c r="C566" s="15"/>
      <c r="D566" s="15"/>
      <c r="E566" s="131"/>
      <c r="F566" s="15"/>
      <c r="G566" s="131"/>
      <c r="H566" s="15"/>
      <c r="I566" s="131"/>
      <c r="J566" s="15"/>
    </row>
    <row r="567">
      <c r="C567" s="15"/>
      <c r="D567" s="15"/>
      <c r="E567" s="131"/>
      <c r="F567" s="15"/>
      <c r="G567" s="131"/>
      <c r="H567" s="15"/>
      <c r="I567" s="131"/>
      <c r="J567" s="15"/>
    </row>
    <row r="568">
      <c r="C568" s="15"/>
      <c r="D568" s="15"/>
      <c r="E568" s="131"/>
      <c r="F568" s="15"/>
      <c r="G568" s="131"/>
      <c r="H568" s="15"/>
      <c r="I568" s="131"/>
      <c r="J568" s="15"/>
    </row>
    <row r="569">
      <c r="C569" s="15"/>
      <c r="D569" s="15"/>
      <c r="E569" s="131"/>
      <c r="F569" s="15"/>
      <c r="G569" s="131"/>
      <c r="H569" s="15"/>
      <c r="I569" s="131"/>
      <c r="J569" s="15"/>
    </row>
    <row r="570">
      <c r="C570" s="15"/>
      <c r="D570" s="15"/>
      <c r="E570" s="131"/>
      <c r="F570" s="15"/>
      <c r="G570" s="131"/>
      <c r="H570" s="15"/>
      <c r="I570" s="131"/>
      <c r="J570" s="15"/>
    </row>
    <row r="571">
      <c r="C571" s="15"/>
      <c r="D571" s="15"/>
      <c r="E571" s="131"/>
      <c r="F571" s="15"/>
      <c r="G571" s="131"/>
      <c r="H571" s="15"/>
      <c r="I571" s="131"/>
      <c r="J571" s="15"/>
    </row>
    <row r="572">
      <c r="C572" s="15"/>
      <c r="D572" s="15"/>
      <c r="E572" s="131"/>
      <c r="F572" s="15"/>
      <c r="G572" s="131"/>
      <c r="H572" s="15"/>
      <c r="I572" s="131"/>
      <c r="J572" s="15"/>
    </row>
    <row r="573">
      <c r="C573" s="15"/>
      <c r="D573" s="15"/>
      <c r="E573" s="131"/>
      <c r="F573" s="15"/>
      <c r="G573" s="131"/>
      <c r="H573" s="15"/>
      <c r="I573" s="131"/>
      <c r="J573" s="15"/>
    </row>
    <row r="574">
      <c r="C574" s="15"/>
      <c r="D574" s="15"/>
      <c r="E574" s="131"/>
      <c r="F574" s="15"/>
      <c r="G574" s="131"/>
      <c r="H574" s="15"/>
      <c r="I574" s="131"/>
      <c r="J574" s="15"/>
    </row>
    <row r="575">
      <c r="C575" s="15"/>
      <c r="D575" s="15"/>
      <c r="E575" s="131"/>
      <c r="F575" s="15"/>
      <c r="G575" s="131"/>
      <c r="H575" s="15"/>
      <c r="I575" s="131"/>
      <c r="J575" s="15"/>
    </row>
    <row r="576">
      <c r="C576" s="15"/>
      <c r="D576" s="15"/>
      <c r="E576" s="131"/>
      <c r="F576" s="15"/>
      <c r="G576" s="131"/>
      <c r="H576" s="15"/>
      <c r="I576" s="131"/>
      <c r="J576" s="15"/>
    </row>
    <row r="577">
      <c r="C577" s="15"/>
      <c r="D577" s="15"/>
      <c r="E577" s="131"/>
      <c r="F577" s="15"/>
      <c r="G577" s="131"/>
      <c r="H577" s="15"/>
      <c r="I577" s="131"/>
      <c r="J577" s="15"/>
    </row>
    <row r="578">
      <c r="C578" s="15"/>
      <c r="D578" s="15"/>
      <c r="E578" s="131"/>
      <c r="F578" s="15"/>
      <c r="G578" s="131"/>
      <c r="H578" s="15"/>
      <c r="I578" s="131"/>
      <c r="J578" s="15"/>
    </row>
    <row r="579">
      <c r="C579" s="15"/>
      <c r="D579" s="15"/>
      <c r="E579" s="131"/>
      <c r="F579" s="15"/>
      <c r="G579" s="131"/>
      <c r="H579" s="15"/>
      <c r="I579" s="131"/>
      <c r="J579" s="15"/>
    </row>
    <row r="580">
      <c r="C580" s="15"/>
      <c r="D580" s="15"/>
      <c r="E580" s="131"/>
      <c r="F580" s="15"/>
      <c r="G580" s="131"/>
      <c r="H580" s="15"/>
      <c r="I580" s="131"/>
      <c r="J580" s="15"/>
    </row>
    <row r="581">
      <c r="C581" s="15"/>
      <c r="D581" s="15"/>
      <c r="E581" s="131"/>
      <c r="F581" s="15"/>
      <c r="G581" s="131"/>
      <c r="H581" s="15"/>
      <c r="I581" s="131"/>
      <c r="J581" s="15"/>
    </row>
    <row r="582">
      <c r="C582" s="15"/>
      <c r="D582" s="15"/>
      <c r="E582" s="131"/>
      <c r="F582" s="15"/>
      <c r="G582" s="131"/>
      <c r="H582" s="15"/>
      <c r="I582" s="131"/>
      <c r="J582" s="15"/>
    </row>
    <row r="583">
      <c r="C583" s="15"/>
      <c r="D583" s="15"/>
      <c r="E583" s="131"/>
      <c r="F583" s="15"/>
      <c r="G583" s="131"/>
      <c r="H583" s="15"/>
      <c r="I583" s="131"/>
      <c r="J583" s="15"/>
    </row>
    <row r="584">
      <c r="C584" s="15"/>
      <c r="D584" s="15"/>
      <c r="E584" s="131"/>
      <c r="F584" s="15"/>
      <c r="G584" s="131"/>
      <c r="H584" s="15"/>
      <c r="I584" s="131"/>
      <c r="J584" s="15"/>
    </row>
    <row r="585">
      <c r="C585" s="15"/>
      <c r="D585" s="15"/>
      <c r="E585" s="131"/>
      <c r="F585" s="15"/>
      <c r="G585" s="131"/>
      <c r="H585" s="15"/>
      <c r="I585" s="131"/>
      <c r="J585" s="15"/>
    </row>
    <row r="586">
      <c r="C586" s="15"/>
      <c r="D586" s="15"/>
      <c r="E586" s="131"/>
      <c r="F586" s="15"/>
      <c r="G586" s="131"/>
      <c r="H586" s="15"/>
      <c r="I586" s="131"/>
      <c r="J586" s="15"/>
    </row>
    <row r="587">
      <c r="C587" s="15"/>
      <c r="D587" s="15"/>
      <c r="E587" s="131"/>
      <c r="F587" s="15"/>
      <c r="G587" s="131"/>
      <c r="H587" s="15"/>
      <c r="I587" s="131"/>
      <c r="J587" s="15"/>
    </row>
    <row r="588">
      <c r="C588" s="15"/>
      <c r="D588" s="15"/>
      <c r="E588" s="131"/>
      <c r="F588" s="15"/>
      <c r="G588" s="131"/>
      <c r="H588" s="15"/>
      <c r="I588" s="131"/>
      <c r="J588" s="15"/>
    </row>
    <row r="589">
      <c r="C589" s="15"/>
      <c r="D589" s="15"/>
      <c r="E589" s="131"/>
      <c r="F589" s="15"/>
      <c r="G589" s="131"/>
      <c r="H589" s="15"/>
      <c r="I589" s="131"/>
      <c r="J589" s="15"/>
    </row>
    <row r="590">
      <c r="C590" s="15"/>
      <c r="D590" s="15"/>
      <c r="E590" s="131"/>
      <c r="F590" s="15"/>
      <c r="G590" s="131"/>
      <c r="H590" s="15"/>
      <c r="I590" s="131"/>
      <c r="J590" s="15"/>
    </row>
    <row r="591">
      <c r="C591" s="15"/>
      <c r="D591" s="15"/>
      <c r="E591" s="131"/>
      <c r="F591" s="15"/>
      <c r="G591" s="131"/>
      <c r="H591" s="15"/>
      <c r="I591" s="131"/>
      <c r="J591" s="15"/>
    </row>
    <row r="592">
      <c r="C592" s="15"/>
      <c r="D592" s="15"/>
      <c r="E592" s="131"/>
      <c r="F592" s="15"/>
      <c r="G592" s="131"/>
      <c r="H592" s="15"/>
      <c r="I592" s="131"/>
      <c r="J592" s="15"/>
    </row>
    <row r="593">
      <c r="C593" s="15"/>
      <c r="D593" s="15"/>
      <c r="E593" s="131"/>
      <c r="F593" s="15"/>
      <c r="G593" s="131"/>
      <c r="H593" s="15"/>
      <c r="I593" s="131"/>
      <c r="J593" s="15"/>
    </row>
    <row r="594">
      <c r="C594" s="15"/>
      <c r="D594" s="15"/>
      <c r="E594" s="131"/>
      <c r="F594" s="15"/>
      <c r="G594" s="131"/>
      <c r="H594" s="15"/>
      <c r="I594" s="131"/>
      <c r="J594" s="15"/>
    </row>
    <row r="595">
      <c r="C595" s="15"/>
      <c r="D595" s="15"/>
      <c r="E595" s="131"/>
      <c r="F595" s="15"/>
      <c r="G595" s="131"/>
      <c r="H595" s="15"/>
      <c r="I595" s="131"/>
      <c r="J595" s="15"/>
    </row>
    <row r="596">
      <c r="C596" s="15"/>
      <c r="D596" s="15"/>
      <c r="E596" s="131"/>
      <c r="F596" s="15"/>
      <c r="G596" s="131"/>
      <c r="H596" s="15"/>
      <c r="I596" s="131"/>
      <c r="J596" s="15"/>
    </row>
    <row r="597">
      <c r="C597" s="15"/>
      <c r="D597" s="15"/>
      <c r="E597" s="131"/>
      <c r="F597" s="15"/>
      <c r="G597" s="131"/>
      <c r="H597" s="15"/>
      <c r="I597" s="131"/>
      <c r="J597" s="15"/>
    </row>
    <row r="598">
      <c r="C598" s="15"/>
      <c r="D598" s="15"/>
      <c r="E598" s="131"/>
      <c r="F598" s="15"/>
      <c r="G598" s="131"/>
      <c r="H598" s="15"/>
      <c r="I598" s="131"/>
      <c r="J598" s="15"/>
    </row>
    <row r="599">
      <c r="C599" s="15"/>
      <c r="D599" s="15"/>
      <c r="E599" s="131"/>
      <c r="F599" s="15"/>
      <c r="G599" s="131"/>
      <c r="H599" s="15"/>
      <c r="I599" s="131"/>
      <c r="J599" s="15"/>
    </row>
    <row r="600">
      <c r="C600" s="15"/>
      <c r="D600" s="15"/>
      <c r="E600" s="131"/>
      <c r="F600" s="15"/>
      <c r="G600" s="131"/>
      <c r="H600" s="15"/>
      <c r="I600" s="131"/>
      <c r="J600" s="15"/>
    </row>
    <row r="601">
      <c r="C601" s="15"/>
      <c r="D601" s="15"/>
      <c r="E601" s="131"/>
      <c r="F601" s="15"/>
      <c r="G601" s="131"/>
      <c r="H601" s="15"/>
      <c r="I601" s="131"/>
      <c r="J601" s="15"/>
    </row>
    <row r="602">
      <c r="C602" s="15"/>
      <c r="D602" s="15"/>
      <c r="E602" s="131"/>
      <c r="F602" s="15"/>
      <c r="G602" s="131"/>
      <c r="H602" s="15"/>
      <c r="I602" s="131"/>
      <c r="J602" s="15"/>
    </row>
    <row r="603">
      <c r="C603" s="15"/>
      <c r="D603" s="15"/>
      <c r="E603" s="131"/>
      <c r="F603" s="15"/>
      <c r="G603" s="131"/>
      <c r="H603" s="15"/>
      <c r="I603" s="131"/>
      <c r="J603" s="15"/>
    </row>
    <row r="604">
      <c r="C604" s="15"/>
      <c r="D604" s="15"/>
      <c r="E604" s="131"/>
      <c r="F604" s="15"/>
      <c r="G604" s="131"/>
      <c r="H604" s="15"/>
      <c r="I604" s="131"/>
      <c r="J604" s="15"/>
    </row>
    <row r="605">
      <c r="C605" s="15"/>
      <c r="D605" s="15"/>
      <c r="E605" s="131"/>
      <c r="F605" s="15"/>
      <c r="G605" s="131"/>
      <c r="H605" s="15"/>
      <c r="I605" s="131"/>
      <c r="J605" s="15"/>
    </row>
    <row r="606">
      <c r="C606" s="15"/>
      <c r="D606" s="15"/>
      <c r="E606" s="131"/>
      <c r="F606" s="15"/>
      <c r="G606" s="131"/>
      <c r="H606" s="15"/>
      <c r="I606" s="131"/>
      <c r="J606" s="15"/>
    </row>
    <row r="607">
      <c r="C607" s="15"/>
      <c r="D607" s="15"/>
      <c r="E607" s="131"/>
      <c r="F607" s="15"/>
      <c r="G607" s="131"/>
      <c r="H607" s="15"/>
      <c r="I607" s="131"/>
      <c r="J607" s="15"/>
    </row>
    <row r="608">
      <c r="C608" s="15"/>
      <c r="D608" s="15"/>
      <c r="E608" s="131"/>
      <c r="F608" s="15"/>
      <c r="G608" s="131"/>
      <c r="H608" s="15"/>
      <c r="I608" s="131"/>
      <c r="J608" s="15"/>
    </row>
    <row r="609">
      <c r="C609" s="15"/>
      <c r="D609" s="15"/>
      <c r="E609" s="131"/>
      <c r="F609" s="15"/>
      <c r="G609" s="131"/>
      <c r="H609" s="15"/>
      <c r="I609" s="131"/>
      <c r="J609" s="15"/>
    </row>
    <row r="610">
      <c r="C610" s="15"/>
      <c r="D610" s="15"/>
      <c r="E610" s="131"/>
      <c r="F610" s="15"/>
      <c r="G610" s="131"/>
      <c r="H610" s="15"/>
      <c r="I610" s="131"/>
      <c r="J610" s="15"/>
    </row>
    <row r="611">
      <c r="C611" s="15"/>
      <c r="D611" s="15"/>
      <c r="E611" s="131"/>
      <c r="F611" s="15"/>
      <c r="G611" s="131"/>
      <c r="H611" s="15"/>
      <c r="I611" s="131"/>
      <c r="J611" s="15"/>
    </row>
    <row r="612">
      <c r="C612" s="15"/>
      <c r="D612" s="15"/>
      <c r="E612" s="131"/>
      <c r="F612" s="15"/>
      <c r="G612" s="131"/>
      <c r="H612" s="15"/>
      <c r="I612" s="131"/>
      <c r="J612" s="15"/>
    </row>
    <row r="613">
      <c r="C613" s="15"/>
      <c r="D613" s="15"/>
      <c r="E613" s="131"/>
      <c r="F613" s="15"/>
      <c r="G613" s="131"/>
      <c r="H613" s="15"/>
      <c r="I613" s="131"/>
      <c r="J613" s="15"/>
    </row>
    <row r="614">
      <c r="C614" s="15"/>
      <c r="D614" s="15"/>
      <c r="E614" s="131"/>
      <c r="F614" s="15"/>
      <c r="G614" s="131"/>
      <c r="H614" s="15"/>
      <c r="I614" s="131"/>
      <c r="J614" s="15"/>
    </row>
    <row r="615">
      <c r="C615" s="15"/>
      <c r="D615" s="15"/>
      <c r="E615" s="131"/>
      <c r="F615" s="15"/>
      <c r="G615" s="131"/>
      <c r="H615" s="15"/>
      <c r="I615" s="131"/>
      <c r="J615" s="15"/>
    </row>
    <row r="616">
      <c r="C616" s="15"/>
      <c r="D616" s="15"/>
      <c r="E616" s="131"/>
      <c r="F616" s="15"/>
      <c r="G616" s="131"/>
      <c r="H616" s="15"/>
      <c r="I616" s="131"/>
      <c r="J616" s="15"/>
    </row>
    <row r="617">
      <c r="C617" s="15"/>
      <c r="D617" s="15"/>
      <c r="E617" s="131"/>
      <c r="F617" s="15"/>
      <c r="G617" s="131"/>
      <c r="H617" s="15"/>
      <c r="I617" s="131"/>
      <c r="J617" s="15"/>
    </row>
    <row r="618">
      <c r="C618" s="15"/>
      <c r="D618" s="15"/>
      <c r="E618" s="131"/>
      <c r="F618" s="15"/>
      <c r="G618" s="131"/>
      <c r="H618" s="15"/>
      <c r="I618" s="131"/>
      <c r="J618" s="15"/>
    </row>
    <row r="619">
      <c r="C619" s="15"/>
      <c r="D619" s="15"/>
      <c r="E619" s="131"/>
      <c r="F619" s="15"/>
      <c r="G619" s="131"/>
      <c r="H619" s="15"/>
      <c r="I619" s="131"/>
      <c r="J619" s="15"/>
    </row>
    <row r="620">
      <c r="C620" s="15"/>
      <c r="D620" s="15"/>
      <c r="E620" s="131"/>
      <c r="F620" s="15"/>
      <c r="G620" s="131"/>
      <c r="H620" s="15"/>
      <c r="I620" s="131"/>
      <c r="J620" s="15"/>
    </row>
    <row r="621">
      <c r="C621" s="15"/>
      <c r="D621" s="15"/>
      <c r="E621" s="131"/>
      <c r="F621" s="15"/>
      <c r="G621" s="131"/>
      <c r="H621" s="15"/>
      <c r="I621" s="131"/>
      <c r="J621" s="15"/>
    </row>
    <row r="622">
      <c r="C622" s="15"/>
      <c r="D622" s="15"/>
      <c r="E622" s="131"/>
      <c r="F622" s="15"/>
      <c r="G622" s="131"/>
      <c r="H622" s="15"/>
      <c r="I622" s="131"/>
      <c r="J622" s="15"/>
    </row>
    <row r="623">
      <c r="C623" s="15"/>
      <c r="D623" s="15"/>
      <c r="E623" s="131"/>
      <c r="F623" s="15"/>
      <c r="G623" s="131"/>
      <c r="H623" s="15"/>
      <c r="I623" s="131"/>
      <c r="J623" s="15"/>
    </row>
    <row r="624">
      <c r="C624" s="15"/>
      <c r="D624" s="15"/>
      <c r="E624" s="131"/>
      <c r="F624" s="15"/>
      <c r="G624" s="131"/>
      <c r="H624" s="15"/>
      <c r="I624" s="131"/>
      <c r="J624" s="15"/>
    </row>
    <row r="625">
      <c r="C625" s="15"/>
      <c r="D625" s="15"/>
      <c r="E625" s="131"/>
      <c r="F625" s="15"/>
      <c r="G625" s="131"/>
      <c r="H625" s="15"/>
      <c r="I625" s="131"/>
      <c r="J625" s="15"/>
    </row>
    <row r="626">
      <c r="C626" s="15"/>
      <c r="D626" s="15"/>
      <c r="E626" s="131"/>
      <c r="F626" s="15"/>
      <c r="G626" s="131"/>
      <c r="H626" s="15"/>
      <c r="I626" s="131"/>
      <c r="J626" s="15"/>
    </row>
    <row r="627">
      <c r="C627" s="15"/>
      <c r="D627" s="15"/>
      <c r="E627" s="131"/>
      <c r="F627" s="15"/>
      <c r="G627" s="131"/>
      <c r="H627" s="15"/>
      <c r="I627" s="131"/>
      <c r="J627" s="15"/>
    </row>
    <row r="628">
      <c r="C628" s="15"/>
      <c r="D628" s="15"/>
      <c r="E628" s="131"/>
      <c r="F628" s="15"/>
      <c r="G628" s="131"/>
      <c r="H628" s="15"/>
      <c r="I628" s="131"/>
      <c r="J628" s="15"/>
    </row>
    <row r="629">
      <c r="C629" s="15"/>
      <c r="D629" s="15"/>
      <c r="E629" s="131"/>
      <c r="F629" s="15"/>
      <c r="G629" s="131"/>
      <c r="H629" s="15"/>
      <c r="I629" s="131"/>
      <c r="J629" s="15"/>
    </row>
    <row r="630">
      <c r="C630" s="15"/>
      <c r="D630" s="15"/>
      <c r="E630" s="131"/>
      <c r="F630" s="15"/>
      <c r="G630" s="131"/>
      <c r="H630" s="15"/>
      <c r="I630" s="131"/>
      <c r="J630" s="15"/>
    </row>
    <row r="631">
      <c r="C631" s="15"/>
      <c r="D631" s="15"/>
      <c r="E631" s="131"/>
      <c r="F631" s="15"/>
      <c r="G631" s="131"/>
      <c r="H631" s="15"/>
      <c r="I631" s="131"/>
      <c r="J631" s="15"/>
    </row>
    <row r="632">
      <c r="C632" s="15"/>
      <c r="D632" s="15"/>
      <c r="E632" s="131"/>
      <c r="F632" s="15"/>
      <c r="G632" s="131"/>
      <c r="H632" s="15"/>
      <c r="I632" s="131"/>
      <c r="J632" s="15"/>
    </row>
    <row r="633">
      <c r="C633" s="15"/>
      <c r="D633" s="15"/>
      <c r="E633" s="131"/>
      <c r="F633" s="15"/>
      <c r="G633" s="131"/>
      <c r="H633" s="15"/>
      <c r="I633" s="131"/>
      <c r="J633" s="15"/>
    </row>
    <row r="634">
      <c r="C634" s="15"/>
      <c r="D634" s="15"/>
      <c r="E634" s="131"/>
      <c r="F634" s="15"/>
      <c r="G634" s="131"/>
      <c r="H634" s="15"/>
      <c r="I634" s="131"/>
      <c r="J634" s="15"/>
    </row>
    <row r="635">
      <c r="C635" s="15"/>
      <c r="D635" s="15"/>
      <c r="E635" s="131"/>
      <c r="F635" s="15"/>
      <c r="G635" s="131"/>
      <c r="H635" s="15"/>
      <c r="I635" s="131"/>
      <c r="J635" s="15"/>
    </row>
    <row r="636">
      <c r="C636" s="15"/>
      <c r="D636" s="15"/>
      <c r="E636" s="131"/>
      <c r="F636" s="15"/>
      <c r="G636" s="131"/>
      <c r="H636" s="15"/>
      <c r="I636" s="131"/>
      <c r="J636" s="15"/>
    </row>
    <row r="637">
      <c r="C637" s="15"/>
      <c r="D637" s="15"/>
      <c r="E637" s="131"/>
      <c r="F637" s="15"/>
      <c r="G637" s="131"/>
      <c r="H637" s="15"/>
      <c r="I637" s="131"/>
      <c r="J637" s="15"/>
    </row>
    <row r="638">
      <c r="C638" s="15"/>
      <c r="D638" s="15"/>
      <c r="E638" s="131"/>
      <c r="F638" s="15"/>
      <c r="G638" s="131"/>
      <c r="H638" s="15"/>
      <c r="I638" s="131"/>
      <c r="J638" s="15"/>
    </row>
    <row r="639">
      <c r="C639" s="15"/>
      <c r="D639" s="15"/>
      <c r="E639" s="131"/>
      <c r="F639" s="15"/>
      <c r="G639" s="131"/>
      <c r="H639" s="15"/>
      <c r="I639" s="131"/>
      <c r="J639" s="15"/>
    </row>
    <row r="640">
      <c r="C640" s="15"/>
      <c r="D640" s="15"/>
      <c r="E640" s="131"/>
      <c r="F640" s="15"/>
      <c r="G640" s="131"/>
      <c r="H640" s="15"/>
      <c r="I640" s="131"/>
      <c r="J640" s="15"/>
    </row>
    <row r="641">
      <c r="C641" s="15"/>
      <c r="D641" s="15"/>
      <c r="E641" s="131"/>
      <c r="F641" s="15"/>
      <c r="G641" s="131"/>
      <c r="H641" s="15"/>
      <c r="I641" s="131"/>
      <c r="J641" s="15"/>
    </row>
    <row r="642">
      <c r="C642" s="15"/>
      <c r="D642" s="15"/>
      <c r="E642" s="131"/>
      <c r="F642" s="15"/>
      <c r="G642" s="131"/>
      <c r="H642" s="15"/>
      <c r="I642" s="131"/>
      <c r="J642" s="15"/>
    </row>
    <row r="643">
      <c r="C643" s="15"/>
      <c r="D643" s="15"/>
      <c r="E643" s="131"/>
      <c r="F643" s="15"/>
      <c r="G643" s="131"/>
      <c r="H643" s="15"/>
      <c r="I643" s="131"/>
      <c r="J643" s="15"/>
    </row>
    <row r="644">
      <c r="C644" s="15"/>
      <c r="D644" s="15"/>
      <c r="E644" s="131"/>
      <c r="F644" s="15"/>
      <c r="G644" s="131"/>
      <c r="H644" s="15"/>
      <c r="I644" s="131"/>
      <c r="J644" s="15"/>
    </row>
    <row r="645">
      <c r="C645" s="15"/>
      <c r="D645" s="15"/>
      <c r="E645" s="131"/>
      <c r="F645" s="15"/>
      <c r="G645" s="131"/>
      <c r="H645" s="15"/>
      <c r="I645" s="131"/>
      <c r="J645" s="15"/>
    </row>
    <row r="646">
      <c r="C646" s="15"/>
      <c r="D646" s="15"/>
      <c r="E646" s="131"/>
      <c r="F646" s="15"/>
      <c r="G646" s="131"/>
      <c r="H646" s="15"/>
      <c r="I646" s="131"/>
      <c r="J646" s="15"/>
    </row>
    <row r="647">
      <c r="C647" s="15"/>
      <c r="D647" s="15"/>
      <c r="E647" s="131"/>
      <c r="F647" s="15"/>
      <c r="G647" s="131"/>
      <c r="H647" s="15"/>
      <c r="I647" s="131"/>
      <c r="J647" s="15"/>
    </row>
    <row r="648">
      <c r="C648" s="15"/>
      <c r="D648" s="15"/>
      <c r="E648" s="131"/>
      <c r="F648" s="15"/>
      <c r="G648" s="131"/>
      <c r="H648" s="15"/>
      <c r="I648" s="131"/>
      <c r="J648" s="15"/>
    </row>
    <row r="649">
      <c r="C649" s="15"/>
      <c r="D649" s="15"/>
      <c r="E649" s="131"/>
      <c r="F649" s="15"/>
      <c r="G649" s="131"/>
      <c r="H649" s="15"/>
      <c r="I649" s="131"/>
      <c r="J649" s="15"/>
    </row>
    <row r="650">
      <c r="C650" s="15"/>
      <c r="D650" s="15"/>
      <c r="E650" s="131"/>
      <c r="F650" s="15"/>
      <c r="G650" s="131"/>
      <c r="H650" s="15"/>
      <c r="I650" s="131"/>
      <c r="J650" s="15"/>
    </row>
    <row r="651">
      <c r="C651" s="15"/>
      <c r="D651" s="15"/>
      <c r="E651" s="131"/>
      <c r="F651" s="15"/>
      <c r="G651" s="131"/>
      <c r="H651" s="15"/>
      <c r="I651" s="131"/>
      <c r="J651" s="15"/>
    </row>
    <row r="652">
      <c r="C652" s="15"/>
      <c r="D652" s="15"/>
      <c r="E652" s="131"/>
      <c r="F652" s="15"/>
      <c r="G652" s="131"/>
      <c r="H652" s="15"/>
      <c r="I652" s="131"/>
      <c r="J652" s="15"/>
    </row>
    <row r="653">
      <c r="C653" s="15"/>
      <c r="D653" s="15"/>
      <c r="E653" s="131"/>
      <c r="F653" s="15"/>
      <c r="G653" s="131"/>
      <c r="H653" s="15"/>
      <c r="I653" s="131"/>
      <c r="J653" s="15"/>
    </row>
    <row r="654">
      <c r="C654" s="15"/>
      <c r="D654" s="15"/>
      <c r="E654" s="131"/>
      <c r="F654" s="15"/>
      <c r="G654" s="131"/>
      <c r="H654" s="15"/>
      <c r="I654" s="131"/>
      <c r="J654" s="15"/>
    </row>
    <row r="655">
      <c r="C655" s="15"/>
      <c r="D655" s="15"/>
      <c r="E655" s="131"/>
      <c r="F655" s="15"/>
      <c r="G655" s="131"/>
      <c r="H655" s="15"/>
      <c r="I655" s="131"/>
      <c r="J655" s="15"/>
    </row>
    <row r="656">
      <c r="C656" s="15"/>
      <c r="D656" s="15"/>
      <c r="E656" s="131"/>
      <c r="F656" s="15"/>
      <c r="G656" s="131"/>
      <c r="H656" s="15"/>
      <c r="I656" s="131"/>
      <c r="J656" s="15"/>
    </row>
    <row r="657">
      <c r="C657" s="15"/>
      <c r="D657" s="15"/>
      <c r="E657" s="131"/>
      <c r="F657" s="15"/>
      <c r="G657" s="131"/>
      <c r="H657" s="15"/>
      <c r="I657" s="131"/>
      <c r="J657" s="15"/>
    </row>
    <row r="658">
      <c r="C658" s="15"/>
      <c r="D658" s="15"/>
      <c r="E658" s="131"/>
      <c r="F658" s="15"/>
      <c r="G658" s="131"/>
      <c r="H658" s="15"/>
      <c r="I658" s="131"/>
      <c r="J658" s="15"/>
    </row>
    <row r="659">
      <c r="C659" s="15"/>
      <c r="D659" s="15"/>
      <c r="E659" s="131"/>
      <c r="F659" s="15"/>
      <c r="G659" s="131"/>
      <c r="H659" s="15"/>
      <c r="I659" s="131"/>
      <c r="J659" s="15"/>
    </row>
    <row r="660">
      <c r="C660" s="15"/>
      <c r="D660" s="15"/>
      <c r="E660" s="131"/>
      <c r="F660" s="15"/>
      <c r="G660" s="131"/>
      <c r="H660" s="15"/>
      <c r="I660" s="131"/>
      <c r="J660" s="15"/>
    </row>
    <row r="661">
      <c r="C661" s="15"/>
      <c r="D661" s="15"/>
      <c r="E661" s="131"/>
      <c r="F661" s="15"/>
      <c r="G661" s="131"/>
      <c r="H661" s="15"/>
      <c r="I661" s="131"/>
      <c r="J661" s="15"/>
    </row>
    <row r="662">
      <c r="C662" s="15"/>
      <c r="D662" s="15"/>
      <c r="E662" s="131"/>
      <c r="F662" s="15"/>
      <c r="G662" s="131"/>
      <c r="H662" s="15"/>
      <c r="I662" s="131"/>
      <c r="J662" s="15"/>
    </row>
    <row r="663">
      <c r="C663" s="15"/>
      <c r="D663" s="15"/>
      <c r="E663" s="131"/>
      <c r="F663" s="15"/>
      <c r="G663" s="131"/>
      <c r="H663" s="15"/>
      <c r="I663" s="131"/>
      <c r="J663" s="15"/>
    </row>
    <row r="664">
      <c r="C664" s="15"/>
      <c r="D664" s="15"/>
      <c r="E664" s="131"/>
      <c r="F664" s="15"/>
      <c r="G664" s="131"/>
      <c r="H664" s="15"/>
      <c r="I664" s="131"/>
      <c r="J664" s="15"/>
    </row>
    <row r="665">
      <c r="C665" s="15"/>
      <c r="D665" s="15"/>
      <c r="E665" s="131"/>
      <c r="F665" s="15"/>
      <c r="G665" s="131"/>
      <c r="H665" s="15"/>
      <c r="I665" s="131"/>
      <c r="J665" s="15"/>
    </row>
    <row r="666">
      <c r="C666" s="15"/>
      <c r="D666" s="15"/>
      <c r="E666" s="131"/>
      <c r="F666" s="15"/>
      <c r="G666" s="131"/>
      <c r="H666" s="15"/>
      <c r="I666" s="131"/>
      <c r="J666" s="15"/>
    </row>
    <row r="667">
      <c r="C667" s="15"/>
      <c r="D667" s="15"/>
      <c r="E667" s="131"/>
      <c r="F667" s="15"/>
      <c r="G667" s="131"/>
      <c r="H667" s="15"/>
      <c r="I667" s="131"/>
      <c r="J667" s="15"/>
    </row>
    <row r="668">
      <c r="C668" s="15"/>
      <c r="D668" s="15"/>
      <c r="E668" s="131"/>
      <c r="F668" s="15"/>
      <c r="G668" s="131"/>
      <c r="H668" s="15"/>
      <c r="I668" s="131"/>
      <c r="J668" s="15"/>
    </row>
    <row r="669">
      <c r="C669" s="15"/>
      <c r="D669" s="15"/>
      <c r="E669" s="131"/>
      <c r="F669" s="15"/>
      <c r="G669" s="131"/>
      <c r="H669" s="15"/>
      <c r="I669" s="131"/>
      <c r="J669" s="15"/>
    </row>
    <row r="670">
      <c r="C670" s="15"/>
      <c r="D670" s="15"/>
      <c r="E670" s="131"/>
      <c r="F670" s="15"/>
      <c r="G670" s="131"/>
      <c r="H670" s="15"/>
      <c r="I670" s="131"/>
      <c r="J670" s="15"/>
    </row>
    <row r="671">
      <c r="C671" s="15"/>
      <c r="D671" s="15"/>
      <c r="E671" s="131"/>
      <c r="F671" s="15"/>
      <c r="G671" s="131"/>
      <c r="H671" s="15"/>
      <c r="I671" s="131"/>
      <c r="J671" s="15"/>
    </row>
    <row r="672">
      <c r="C672" s="15"/>
      <c r="D672" s="15"/>
      <c r="E672" s="131"/>
      <c r="F672" s="15"/>
      <c r="G672" s="131"/>
      <c r="H672" s="15"/>
      <c r="I672" s="131"/>
      <c r="J672" s="15"/>
    </row>
    <row r="673">
      <c r="C673" s="15"/>
      <c r="D673" s="15"/>
      <c r="E673" s="131"/>
      <c r="F673" s="15"/>
      <c r="G673" s="131"/>
      <c r="H673" s="15"/>
      <c r="I673" s="131"/>
      <c r="J673" s="15"/>
    </row>
    <row r="674">
      <c r="C674" s="15"/>
      <c r="D674" s="15"/>
      <c r="E674" s="131"/>
      <c r="F674" s="15"/>
      <c r="G674" s="131"/>
      <c r="H674" s="15"/>
      <c r="I674" s="131"/>
      <c r="J674" s="15"/>
    </row>
    <row r="675">
      <c r="C675" s="15"/>
      <c r="D675" s="15"/>
      <c r="E675" s="131"/>
      <c r="F675" s="15"/>
      <c r="G675" s="131"/>
      <c r="H675" s="15"/>
      <c r="I675" s="131"/>
      <c r="J675" s="15"/>
    </row>
    <row r="676">
      <c r="C676" s="15"/>
      <c r="D676" s="15"/>
      <c r="E676" s="131"/>
      <c r="F676" s="15"/>
      <c r="G676" s="131"/>
      <c r="H676" s="15"/>
      <c r="I676" s="131"/>
      <c r="J676" s="15"/>
    </row>
    <row r="677">
      <c r="C677" s="15"/>
      <c r="D677" s="15"/>
      <c r="E677" s="131"/>
      <c r="F677" s="15"/>
      <c r="G677" s="131"/>
      <c r="H677" s="15"/>
      <c r="I677" s="131"/>
      <c r="J677" s="15"/>
    </row>
    <row r="678">
      <c r="C678" s="15"/>
      <c r="D678" s="15"/>
      <c r="E678" s="131"/>
      <c r="F678" s="15"/>
      <c r="G678" s="131"/>
      <c r="H678" s="15"/>
      <c r="I678" s="131"/>
      <c r="J678" s="15"/>
    </row>
    <row r="679">
      <c r="C679" s="15"/>
      <c r="D679" s="15"/>
      <c r="E679" s="131"/>
      <c r="F679" s="15"/>
      <c r="G679" s="131"/>
      <c r="H679" s="15"/>
      <c r="I679" s="131"/>
      <c r="J679" s="15"/>
    </row>
    <row r="680">
      <c r="C680" s="15"/>
      <c r="D680" s="15"/>
      <c r="E680" s="131"/>
      <c r="F680" s="15"/>
      <c r="G680" s="131"/>
      <c r="H680" s="15"/>
      <c r="I680" s="131"/>
      <c r="J680" s="15"/>
    </row>
    <row r="681">
      <c r="C681" s="15"/>
      <c r="D681" s="15"/>
      <c r="E681" s="131"/>
      <c r="F681" s="15"/>
      <c r="G681" s="131"/>
      <c r="H681" s="15"/>
      <c r="I681" s="131"/>
      <c r="J681" s="15"/>
    </row>
    <row r="682">
      <c r="C682" s="15"/>
      <c r="D682" s="15"/>
      <c r="E682" s="131"/>
      <c r="F682" s="15"/>
      <c r="G682" s="131"/>
      <c r="H682" s="15"/>
      <c r="I682" s="131"/>
      <c r="J682" s="15"/>
    </row>
    <row r="683">
      <c r="C683" s="15"/>
      <c r="D683" s="15"/>
      <c r="E683" s="131"/>
      <c r="F683" s="15"/>
      <c r="G683" s="131"/>
      <c r="H683" s="15"/>
      <c r="I683" s="131"/>
      <c r="J683" s="15"/>
    </row>
    <row r="684">
      <c r="C684" s="15"/>
      <c r="D684" s="15"/>
      <c r="E684" s="131"/>
      <c r="F684" s="15"/>
      <c r="G684" s="131"/>
      <c r="H684" s="15"/>
      <c r="I684" s="131"/>
      <c r="J684" s="15"/>
    </row>
    <row r="685">
      <c r="C685" s="15"/>
      <c r="D685" s="15"/>
      <c r="E685" s="131"/>
      <c r="F685" s="15"/>
      <c r="G685" s="131"/>
      <c r="H685" s="15"/>
      <c r="I685" s="131"/>
      <c r="J685" s="15"/>
    </row>
    <row r="686">
      <c r="C686" s="15"/>
      <c r="D686" s="15"/>
      <c r="E686" s="131"/>
      <c r="F686" s="15"/>
      <c r="G686" s="131"/>
      <c r="H686" s="15"/>
      <c r="I686" s="131"/>
      <c r="J686" s="15"/>
    </row>
    <row r="687">
      <c r="C687" s="15"/>
      <c r="D687" s="15"/>
      <c r="E687" s="131"/>
      <c r="F687" s="15"/>
      <c r="G687" s="131"/>
      <c r="H687" s="15"/>
      <c r="I687" s="131"/>
      <c r="J687" s="15"/>
    </row>
    <row r="688">
      <c r="C688" s="15"/>
      <c r="D688" s="15"/>
      <c r="E688" s="131"/>
      <c r="F688" s="15"/>
      <c r="G688" s="131"/>
      <c r="H688" s="15"/>
      <c r="I688" s="131"/>
      <c r="J688" s="15"/>
    </row>
    <row r="689">
      <c r="C689" s="15"/>
      <c r="D689" s="15"/>
      <c r="E689" s="131"/>
      <c r="F689" s="15"/>
      <c r="G689" s="131"/>
      <c r="H689" s="15"/>
      <c r="I689" s="131"/>
      <c r="J689" s="15"/>
    </row>
    <row r="690">
      <c r="C690" s="15"/>
      <c r="D690" s="15"/>
      <c r="E690" s="131"/>
      <c r="F690" s="15"/>
      <c r="G690" s="131"/>
      <c r="H690" s="15"/>
      <c r="I690" s="131"/>
      <c r="J690" s="15"/>
    </row>
    <row r="691">
      <c r="C691" s="15"/>
      <c r="D691" s="15"/>
      <c r="E691" s="131"/>
      <c r="F691" s="15"/>
      <c r="G691" s="131"/>
      <c r="H691" s="15"/>
      <c r="I691" s="131"/>
      <c r="J691" s="15"/>
    </row>
    <row r="692">
      <c r="C692" s="15"/>
      <c r="D692" s="15"/>
      <c r="E692" s="131"/>
      <c r="F692" s="15"/>
      <c r="G692" s="131"/>
      <c r="H692" s="15"/>
      <c r="I692" s="131"/>
      <c r="J692" s="15"/>
    </row>
    <row r="693">
      <c r="C693" s="15"/>
      <c r="D693" s="15"/>
      <c r="E693" s="131"/>
      <c r="F693" s="15"/>
      <c r="G693" s="131"/>
      <c r="H693" s="15"/>
      <c r="I693" s="131"/>
      <c r="J693" s="15"/>
    </row>
    <row r="694">
      <c r="C694" s="15"/>
      <c r="D694" s="15"/>
      <c r="E694" s="131"/>
      <c r="F694" s="15"/>
      <c r="G694" s="131"/>
      <c r="H694" s="15"/>
      <c r="I694" s="131"/>
      <c r="J694" s="15"/>
    </row>
    <row r="695">
      <c r="C695" s="15"/>
      <c r="D695" s="15"/>
      <c r="E695" s="131"/>
      <c r="F695" s="15"/>
      <c r="G695" s="131"/>
      <c r="H695" s="15"/>
      <c r="I695" s="131"/>
      <c r="J695" s="15"/>
    </row>
    <row r="696">
      <c r="C696" s="15"/>
      <c r="D696" s="15"/>
      <c r="E696" s="131"/>
      <c r="F696" s="15"/>
      <c r="G696" s="131"/>
      <c r="H696" s="15"/>
      <c r="I696" s="131"/>
      <c r="J696" s="15"/>
    </row>
    <row r="697">
      <c r="C697" s="15"/>
      <c r="D697" s="15"/>
      <c r="E697" s="131"/>
      <c r="F697" s="15"/>
      <c r="G697" s="131"/>
      <c r="H697" s="15"/>
      <c r="I697" s="131"/>
      <c r="J697" s="15"/>
    </row>
    <row r="698">
      <c r="C698" s="15"/>
      <c r="D698" s="15"/>
      <c r="E698" s="131"/>
      <c r="F698" s="15"/>
      <c r="G698" s="131"/>
      <c r="H698" s="15"/>
      <c r="I698" s="131"/>
      <c r="J698" s="15"/>
    </row>
    <row r="699">
      <c r="C699" s="15"/>
      <c r="D699" s="15"/>
      <c r="E699" s="131"/>
      <c r="F699" s="15"/>
      <c r="G699" s="131"/>
      <c r="H699" s="15"/>
      <c r="I699" s="131"/>
      <c r="J699" s="15"/>
    </row>
    <row r="700">
      <c r="C700" s="15"/>
      <c r="D700" s="15"/>
      <c r="E700" s="131"/>
      <c r="F700" s="15"/>
      <c r="G700" s="131"/>
      <c r="H700" s="15"/>
      <c r="I700" s="131"/>
      <c r="J700" s="15"/>
    </row>
    <row r="701">
      <c r="C701" s="15"/>
      <c r="D701" s="15"/>
      <c r="E701" s="131"/>
      <c r="F701" s="15"/>
      <c r="G701" s="131"/>
      <c r="H701" s="15"/>
      <c r="I701" s="131"/>
      <c r="J701" s="15"/>
    </row>
    <row r="702">
      <c r="C702" s="15"/>
      <c r="D702" s="15"/>
      <c r="E702" s="131"/>
      <c r="F702" s="15"/>
      <c r="G702" s="131"/>
      <c r="H702" s="15"/>
      <c r="I702" s="131"/>
      <c r="J702" s="15"/>
    </row>
    <row r="703">
      <c r="C703" s="15"/>
      <c r="D703" s="15"/>
      <c r="E703" s="131"/>
      <c r="F703" s="15"/>
      <c r="G703" s="131"/>
      <c r="H703" s="15"/>
      <c r="I703" s="131"/>
      <c r="J703" s="15"/>
    </row>
    <row r="704">
      <c r="C704" s="15"/>
      <c r="D704" s="15"/>
      <c r="E704" s="131"/>
      <c r="F704" s="15"/>
      <c r="G704" s="131"/>
      <c r="H704" s="15"/>
      <c r="I704" s="131"/>
      <c r="J704" s="15"/>
    </row>
    <row r="705">
      <c r="C705" s="15"/>
      <c r="D705" s="15"/>
      <c r="E705" s="131"/>
      <c r="F705" s="15"/>
      <c r="G705" s="131"/>
      <c r="H705" s="15"/>
      <c r="I705" s="131"/>
      <c r="J705" s="15"/>
    </row>
    <row r="706">
      <c r="C706" s="15"/>
      <c r="D706" s="15"/>
      <c r="E706" s="131"/>
      <c r="F706" s="15"/>
      <c r="G706" s="131"/>
      <c r="H706" s="15"/>
      <c r="I706" s="131"/>
      <c r="J706" s="15"/>
    </row>
    <row r="707">
      <c r="C707" s="15"/>
      <c r="D707" s="15"/>
      <c r="E707" s="131"/>
      <c r="F707" s="15"/>
      <c r="G707" s="131"/>
      <c r="H707" s="15"/>
      <c r="I707" s="131"/>
      <c r="J707" s="15"/>
    </row>
    <row r="708">
      <c r="C708" s="15"/>
      <c r="D708" s="15"/>
      <c r="E708" s="131"/>
      <c r="F708" s="15"/>
      <c r="G708" s="131"/>
      <c r="H708" s="15"/>
      <c r="I708" s="131"/>
      <c r="J708" s="15"/>
    </row>
    <row r="709">
      <c r="C709" s="15"/>
      <c r="D709" s="15"/>
      <c r="E709" s="131"/>
      <c r="F709" s="15"/>
      <c r="G709" s="131"/>
      <c r="H709" s="15"/>
      <c r="I709" s="131"/>
      <c r="J709" s="15"/>
    </row>
    <row r="710">
      <c r="C710" s="15"/>
      <c r="D710" s="15"/>
      <c r="E710" s="131"/>
      <c r="F710" s="15"/>
      <c r="G710" s="131"/>
      <c r="H710" s="15"/>
      <c r="I710" s="131"/>
      <c r="J710" s="15"/>
    </row>
    <row r="711">
      <c r="C711" s="15"/>
      <c r="D711" s="15"/>
      <c r="E711" s="131"/>
      <c r="F711" s="15"/>
      <c r="G711" s="131"/>
      <c r="H711" s="15"/>
      <c r="I711" s="131"/>
      <c r="J711" s="15"/>
    </row>
    <row r="712">
      <c r="C712" s="15"/>
      <c r="D712" s="15"/>
      <c r="E712" s="131"/>
      <c r="F712" s="15"/>
      <c r="G712" s="131"/>
      <c r="H712" s="15"/>
      <c r="I712" s="131"/>
      <c r="J712" s="15"/>
    </row>
    <row r="713">
      <c r="C713" s="15"/>
      <c r="D713" s="15"/>
      <c r="E713" s="131"/>
      <c r="F713" s="15"/>
      <c r="G713" s="131"/>
      <c r="H713" s="15"/>
      <c r="I713" s="131"/>
      <c r="J713" s="15"/>
    </row>
    <row r="714">
      <c r="C714" s="15"/>
      <c r="D714" s="15"/>
      <c r="E714" s="131"/>
      <c r="F714" s="15"/>
      <c r="G714" s="131"/>
      <c r="H714" s="15"/>
      <c r="I714" s="131"/>
      <c r="J714" s="15"/>
    </row>
    <row r="715">
      <c r="C715" s="15"/>
      <c r="D715" s="15"/>
      <c r="E715" s="131"/>
      <c r="F715" s="15"/>
      <c r="G715" s="131"/>
      <c r="H715" s="15"/>
      <c r="I715" s="131"/>
      <c r="J715" s="15"/>
    </row>
    <row r="716">
      <c r="C716" s="15"/>
      <c r="D716" s="15"/>
      <c r="E716" s="131"/>
      <c r="F716" s="15"/>
      <c r="G716" s="131"/>
      <c r="H716" s="15"/>
      <c r="I716" s="131"/>
      <c r="J716" s="15"/>
    </row>
    <row r="717">
      <c r="C717" s="15"/>
      <c r="D717" s="15"/>
      <c r="E717" s="131"/>
      <c r="F717" s="15"/>
      <c r="G717" s="131"/>
      <c r="H717" s="15"/>
      <c r="I717" s="131"/>
      <c r="J717" s="15"/>
    </row>
    <row r="718">
      <c r="C718" s="15"/>
      <c r="D718" s="15"/>
      <c r="E718" s="131"/>
      <c r="F718" s="15"/>
      <c r="G718" s="131"/>
      <c r="H718" s="15"/>
      <c r="I718" s="131"/>
      <c r="J718" s="15"/>
    </row>
    <row r="719">
      <c r="C719" s="15"/>
      <c r="D719" s="15"/>
      <c r="E719" s="131"/>
      <c r="F719" s="15"/>
      <c r="G719" s="131"/>
      <c r="H719" s="15"/>
      <c r="I719" s="131"/>
      <c r="J719" s="15"/>
    </row>
    <row r="720">
      <c r="C720" s="15"/>
      <c r="D720" s="15"/>
      <c r="E720" s="131"/>
      <c r="F720" s="15"/>
      <c r="G720" s="131"/>
      <c r="H720" s="15"/>
      <c r="I720" s="131"/>
      <c r="J720" s="15"/>
    </row>
    <row r="721">
      <c r="C721" s="15"/>
      <c r="D721" s="15"/>
      <c r="E721" s="131"/>
      <c r="F721" s="15"/>
      <c r="G721" s="131"/>
      <c r="H721" s="15"/>
      <c r="I721" s="131"/>
      <c r="J721" s="15"/>
    </row>
    <row r="722">
      <c r="C722" s="15"/>
      <c r="D722" s="15"/>
      <c r="E722" s="131"/>
      <c r="F722" s="15"/>
      <c r="G722" s="131"/>
      <c r="H722" s="15"/>
      <c r="I722" s="131"/>
      <c r="J722" s="15"/>
    </row>
    <row r="723">
      <c r="C723" s="15"/>
      <c r="D723" s="15"/>
      <c r="E723" s="131"/>
      <c r="F723" s="15"/>
      <c r="G723" s="131"/>
      <c r="H723" s="15"/>
      <c r="I723" s="131"/>
      <c r="J723" s="15"/>
    </row>
    <row r="724">
      <c r="C724" s="15"/>
      <c r="D724" s="15"/>
      <c r="E724" s="131"/>
      <c r="F724" s="15"/>
      <c r="G724" s="131"/>
      <c r="H724" s="15"/>
      <c r="I724" s="131"/>
      <c r="J724" s="15"/>
    </row>
    <row r="725">
      <c r="C725" s="15"/>
      <c r="D725" s="15"/>
      <c r="E725" s="131"/>
      <c r="F725" s="15"/>
      <c r="G725" s="131"/>
      <c r="H725" s="15"/>
      <c r="I725" s="131"/>
      <c r="J725" s="15"/>
    </row>
    <row r="726">
      <c r="C726" s="15"/>
      <c r="D726" s="15"/>
      <c r="E726" s="131"/>
      <c r="F726" s="15"/>
      <c r="G726" s="131"/>
      <c r="H726" s="15"/>
      <c r="I726" s="131"/>
      <c r="J726" s="15"/>
    </row>
    <row r="727">
      <c r="C727" s="15"/>
      <c r="D727" s="15"/>
      <c r="E727" s="131"/>
      <c r="F727" s="15"/>
      <c r="G727" s="131"/>
      <c r="H727" s="15"/>
      <c r="I727" s="131"/>
      <c r="J727" s="15"/>
    </row>
    <row r="728">
      <c r="C728" s="15"/>
      <c r="D728" s="15"/>
      <c r="E728" s="131"/>
      <c r="F728" s="15"/>
      <c r="G728" s="131"/>
      <c r="H728" s="15"/>
      <c r="I728" s="131"/>
      <c r="J728" s="15"/>
    </row>
    <row r="729">
      <c r="C729" s="15"/>
      <c r="D729" s="15"/>
      <c r="E729" s="131"/>
      <c r="F729" s="15"/>
      <c r="G729" s="131"/>
      <c r="H729" s="15"/>
      <c r="I729" s="131"/>
      <c r="J729" s="15"/>
    </row>
    <row r="730">
      <c r="C730" s="15"/>
      <c r="D730" s="15"/>
      <c r="E730" s="131"/>
      <c r="F730" s="15"/>
      <c r="G730" s="131"/>
      <c r="H730" s="15"/>
      <c r="I730" s="131"/>
      <c r="J730" s="15"/>
    </row>
    <row r="731">
      <c r="C731" s="15"/>
      <c r="D731" s="15"/>
      <c r="E731" s="131"/>
      <c r="F731" s="15"/>
      <c r="G731" s="131"/>
      <c r="H731" s="15"/>
      <c r="I731" s="131"/>
      <c r="J731" s="15"/>
    </row>
    <row r="732">
      <c r="C732" s="15"/>
      <c r="D732" s="15"/>
      <c r="E732" s="131"/>
      <c r="F732" s="15"/>
      <c r="G732" s="131"/>
      <c r="H732" s="15"/>
      <c r="I732" s="131"/>
      <c r="J732" s="15"/>
    </row>
    <row r="733">
      <c r="C733" s="15"/>
      <c r="D733" s="15"/>
      <c r="E733" s="131"/>
      <c r="F733" s="15"/>
      <c r="G733" s="131"/>
      <c r="H733" s="15"/>
      <c r="I733" s="131"/>
      <c r="J733" s="15"/>
    </row>
    <row r="734">
      <c r="C734" s="15"/>
      <c r="D734" s="15"/>
      <c r="E734" s="131"/>
      <c r="F734" s="15"/>
      <c r="G734" s="131"/>
      <c r="H734" s="15"/>
      <c r="I734" s="131"/>
      <c r="J734" s="15"/>
    </row>
    <row r="735">
      <c r="C735" s="15"/>
      <c r="D735" s="15"/>
      <c r="E735" s="131"/>
      <c r="F735" s="15"/>
      <c r="G735" s="131"/>
      <c r="H735" s="15"/>
      <c r="I735" s="131"/>
      <c r="J735" s="15"/>
    </row>
    <row r="736">
      <c r="C736" s="15"/>
      <c r="D736" s="15"/>
      <c r="E736" s="131"/>
      <c r="F736" s="15"/>
      <c r="G736" s="131"/>
      <c r="H736" s="15"/>
      <c r="I736" s="131"/>
      <c r="J736" s="15"/>
    </row>
    <row r="737">
      <c r="C737" s="15"/>
      <c r="D737" s="15"/>
      <c r="E737" s="131"/>
      <c r="F737" s="15"/>
      <c r="G737" s="131"/>
      <c r="H737" s="15"/>
      <c r="I737" s="131"/>
      <c r="J737" s="15"/>
    </row>
    <row r="738">
      <c r="C738" s="15"/>
      <c r="D738" s="15"/>
      <c r="E738" s="131"/>
      <c r="F738" s="15"/>
      <c r="G738" s="131"/>
      <c r="H738" s="15"/>
      <c r="I738" s="131"/>
      <c r="J738" s="15"/>
    </row>
    <row r="739">
      <c r="C739" s="15"/>
      <c r="D739" s="15"/>
      <c r="E739" s="131"/>
      <c r="F739" s="15"/>
      <c r="G739" s="131"/>
      <c r="H739" s="15"/>
      <c r="I739" s="131"/>
      <c r="J739" s="15"/>
    </row>
    <row r="740">
      <c r="C740" s="15"/>
      <c r="D740" s="15"/>
      <c r="E740" s="131"/>
      <c r="F740" s="15"/>
      <c r="G740" s="131"/>
      <c r="H740" s="15"/>
      <c r="I740" s="131"/>
      <c r="J740" s="15"/>
    </row>
    <row r="741">
      <c r="C741" s="15"/>
      <c r="D741" s="15"/>
      <c r="E741" s="131"/>
      <c r="F741" s="15"/>
      <c r="G741" s="131"/>
      <c r="H741" s="15"/>
      <c r="I741" s="131"/>
      <c r="J741" s="15"/>
    </row>
    <row r="742">
      <c r="C742" s="15"/>
      <c r="D742" s="15"/>
      <c r="E742" s="131"/>
      <c r="F742" s="15"/>
      <c r="G742" s="131"/>
      <c r="H742" s="15"/>
      <c r="I742" s="131"/>
      <c r="J742" s="15"/>
    </row>
    <row r="743">
      <c r="C743" s="15"/>
      <c r="D743" s="15"/>
      <c r="E743" s="131"/>
      <c r="F743" s="15"/>
      <c r="G743" s="131"/>
      <c r="H743" s="15"/>
      <c r="I743" s="131"/>
      <c r="J743" s="15"/>
    </row>
    <row r="744">
      <c r="C744" s="15"/>
      <c r="D744" s="15"/>
      <c r="E744" s="131"/>
      <c r="F744" s="15"/>
      <c r="G744" s="131"/>
      <c r="H744" s="15"/>
      <c r="I744" s="131"/>
      <c r="J744" s="15"/>
    </row>
    <row r="745">
      <c r="C745" s="15"/>
      <c r="D745" s="15"/>
      <c r="E745" s="131"/>
      <c r="F745" s="15"/>
      <c r="G745" s="131"/>
      <c r="H745" s="15"/>
      <c r="I745" s="131"/>
      <c r="J745" s="15"/>
    </row>
    <row r="746">
      <c r="C746" s="15"/>
      <c r="D746" s="15"/>
      <c r="E746" s="131"/>
      <c r="F746" s="15"/>
      <c r="G746" s="131"/>
      <c r="H746" s="15"/>
      <c r="I746" s="131"/>
      <c r="J746" s="15"/>
    </row>
    <row r="747">
      <c r="C747" s="15"/>
      <c r="D747" s="15"/>
      <c r="E747" s="131"/>
      <c r="F747" s="15"/>
      <c r="G747" s="131"/>
      <c r="H747" s="15"/>
      <c r="I747" s="131"/>
      <c r="J747" s="15"/>
    </row>
    <row r="748">
      <c r="C748" s="15"/>
      <c r="D748" s="15"/>
      <c r="E748" s="131"/>
      <c r="F748" s="15"/>
      <c r="G748" s="131"/>
      <c r="H748" s="15"/>
      <c r="I748" s="131"/>
      <c r="J748" s="15"/>
    </row>
    <row r="749">
      <c r="C749" s="15"/>
      <c r="D749" s="15"/>
      <c r="E749" s="131"/>
      <c r="F749" s="15"/>
      <c r="G749" s="131"/>
      <c r="H749" s="15"/>
      <c r="I749" s="131"/>
      <c r="J749" s="15"/>
    </row>
    <row r="750">
      <c r="C750" s="15"/>
      <c r="D750" s="15"/>
      <c r="E750" s="131"/>
      <c r="F750" s="15"/>
      <c r="G750" s="131"/>
      <c r="H750" s="15"/>
      <c r="I750" s="131"/>
      <c r="J750" s="15"/>
    </row>
    <row r="751">
      <c r="C751" s="15"/>
      <c r="D751" s="15"/>
      <c r="E751" s="131"/>
      <c r="F751" s="15"/>
      <c r="G751" s="131"/>
      <c r="H751" s="15"/>
      <c r="I751" s="131"/>
      <c r="J751" s="15"/>
    </row>
    <row r="752">
      <c r="C752" s="15"/>
      <c r="D752" s="15"/>
      <c r="E752" s="131"/>
      <c r="F752" s="15"/>
      <c r="G752" s="131"/>
      <c r="H752" s="15"/>
      <c r="I752" s="131"/>
      <c r="J752" s="15"/>
    </row>
    <row r="753">
      <c r="C753" s="15"/>
      <c r="D753" s="15"/>
      <c r="E753" s="131"/>
      <c r="F753" s="15"/>
      <c r="G753" s="131"/>
      <c r="H753" s="15"/>
      <c r="I753" s="131"/>
      <c r="J753" s="15"/>
    </row>
    <row r="754">
      <c r="C754" s="15"/>
      <c r="D754" s="15"/>
      <c r="E754" s="131"/>
      <c r="F754" s="15"/>
      <c r="G754" s="131"/>
      <c r="H754" s="15"/>
      <c r="I754" s="131"/>
      <c r="J754" s="15"/>
    </row>
    <row r="755">
      <c r="C755" s="15"/>
      <c r="D755" s="15"/>
      <c r="E755" s="131"/>
      <c r="F755" s="15"/>
      <c r="G755" s="131"/>
      <c r="H755" s="15"/>
      <c r="I755" s="131"/>
      <c r="J755" s="15"/>
    </row>
    <row r="756">
      <c r="C756" s="15"/>
      <c r="D756" s="15"/>
      <c r="E756" s="131"/>
      <c r="F756" s="15"/>
      <c r="G756" s="131"/>
      <c r="H756" s="15"/>
      <c r="I756" s="131"/>
      <c r="J756" s="15"/>
    </row>
    <row r="757">
      <c r="C757" s="15"/>
      <c r="D757" s="15"/>
      <c r="E757" s="131"/>
      <c r="F757" s="15"/>
      <c r="G757" s="131"/>
      <c r="H757" s="15"/>
      <c r="I757" s="131"/>
      <c r="J757" s="15"/>
    </row>
    <row r="758">
      <c r="C758" s="15"/>
      <c r="D758" s="15"/>
      <c r="E758" s="131"/>
      <c r="F758" s="15"/>
      <c r="G758" s="131"/>
      <c r="H758" s="15"/>
      <c r="I758" s="131"/>
      <c r="J758" s="15"/>
    </row>
    <row r="759">
      <c r="C759" s="15"/>
      <c r="D759" s="15"/>
      <c r="E759" s="131"/>
      <c r="F759" s="15"/>
      <c r="G759" s="131"/>
      <c r="H759" s="15"/>
      <c r="I759" s="131"/>
      <c r="J759" s="15"/>
    </row>
    <row r="760">
      <c r="C760" s="15"/>
      <c r="D760" s="15"/>
      <c r="E760" s="131"/>
      <c r="F760" s="15"/>
      <c r="G760" s="131"/>
      <c r="H760" s="15"/>
      <c r="I760" s="131"/>
      <c r="J760" s="15"/>
    </row>
    <row r="761">
      <c r="C761" s="15"/>
      <c r="D761" s="15"/>
      <c r="E761" s="131"/>
      <c r="F761" s="15"/>
      <c r="G761" s="131"/>
      <c r="H761" s="15"/>
      <c r="I761" s="131"/>
      <c r="J761" s="15"/>
    </row>
    <row r="762">
      <c r="C762" s="15"/>
      <c r="D762" s="15"/>
      <c r="E762" s="131"/>
      <c r="F762" s="15"/>
      <c r="G762" s="131"/>
      <c r="H762" s="15"/>
      <c r="I762" s="131"/>
      <c r="J762" s="15"/>
    </row>
    <row r="763">
      <c r="C763" s="15"/>
      <c r="D763" s="15"/>
      <c r="E763" s="131"/>
      <c r="F763" s="15"/>
      <c r="G763" s="131"/>
      <c r="H763" s="15"/>
      <c r="I763" s="131"/>
      <c r="J763" s="15"/>
    </row>
    <row r="764">
      <c r="C764" s="15"/>
      <c r="D764" s="15"/>
      <c r="E764" s="131"/>
      <c r="F764" s="15"/>
      <c r="G764" s="131"/>
      <c r="H764" s="15"/>
      <c r="I764" s="131"/>
      <c r="J764" s="15"/>
    </row>
    <row r="765">
      <c r="C765" s="15"/>
      <c r="D765" s="15"/>
      <c r="E765" s="131"/>
      <c r="F765" s="15"/>
      <c r="G765" s="131"/>
      <c r="H765" s="15"/>
      <c r="I765" s="131"/>
      <c r="J765" s="15"/>
    </row>
    <row r="766">
      <c r="C766" s="15"/>
      <c r="D766" s="15"/>
      <c r="E766" s="131"/>
      <c r="F766" s="15"/>
      <c r="G766" s="131"/>
      <c r="H766" s="15"/>
      <c r="I766" s="131"/>
      <c r="J766" s="15"/>
    </row>
    <row r="767">
      <c r="C767" s="15"/>
      <c r="D767" s="15"/>
      <c r="E767" s="131"/>
      <c r="F767" s="15"/>
      <c r="G767" s="131"/>
      <c r="H767" s="15"/>
      <c r="I767" s="131"/>
      <c r="J767" s="15"/>
    </row>
    <row r="768">
      <c r="C768" s="15"/>
      <c r="D768" s="15"/>
      <c r="E768" s="131"/>
      <c r="F768" s="15"/>
      <c r="G768" s="131"/>
      <c r="H768" s="15"/>
      <c r="I768" s="131"/>
      <c r="J768" s="15"/>
    </row>
    <row r="769">
      <c r="C769" s="15"/>
      <c r="D769" s="15"/>
      <c r="E769" s="131"/>
      <c r="F769" s="15"/>
      <c r="G769" s="131"/>
      <c r="H769" s="15"/>
      <c r="I769" s="131"/>
      <c r="J769" s="15"/>
    </row>
    <row r="770">
      <c r="C770" s="15"/>
      <c r="D770" s="15"/>
      <c r="E770" s="131"/>
      <c r="F770" s="15"/>
      <c r="G770" s="131"/>
      <c r="H770" s="15"/>
      <c r="I770" s="131"/>
      <c r="J770" s="15"/>
    </row>
    <row r="771">
      <c r="C771" s="15"/>
      <c r="D771" s="15"/>
      <c r="E771" s="131"/>
      <c r="F771" s="15"/>
      <c r="G771" s="131"/>
      <c r="H771" s="15"/>
      <c r="I771" s="131"/>
      <c r="J771" s="15"/>
    </row>
    <row r="772">
      <c r="C772" s="15"/>
      <c r="D772" s="15"/>
      <c r="E772" s="131"/>
      <c r="F772" s="15"/>
      <c r="G772" s="131"/>
      <c r="H772" s="15"/>
      <c r="I772" s="131"/>
      <c r="J772" s="15"/>
    </row>
    <row r="773">
      <c r="C773" s="15"/>
      <c r="D773" s="15"/>
      <c r="E773" s="131"/>
      <c r="F773" s="15"/>
      <c r="G773" s="131"/>
      <c r="H773" s="15"/>
      <c r="I773" s="131"/>
      <c r="J773" s="15"/>
    </row>
    <row r="774">
      <c r="C774" s="15"/>
      <c r="D774" s="15"/>
      <c r="E774" s="131"/>
      <c r="F774" s="15"/>
      <c r="G774" s="131"/>
      <c r="H774" s="15"/>
      <c r="I774" s="131"/>
      <c r="J774" s="15"/>
    </row>
    <row r="775">
      <c r="C775" s="15"/>
      <c r="D775" s="15"/>
      <c r="E775" s="131"/>
      <c r="F775" s="15"/>
      <c r="G775" s="131"/>
      <c r="H775" s="15"/>
      <c r="I775" s="131"/>
      <c r="J775" s="15"/>
    </row>
    <row r="776">
      <c r="C776" s="15"/>
      <c r="D776" s="15"/>
      <c r="E776" s="131"/>
      <c r="F776" s="15"/>
      <c r="G776" s="131"/>
      <c r="H776" s="15"/>
      <c r="I776" s="131"/>
      <c r="J776" s="15"/>
    </row>
    <row r="777">
      <c r="C777" s="15"/>
      <c r="D777" s="15"/>
      <c r="E777" s="131"/>
      <c r="F777" s="15"/>
      <c r="G777" s="131"/>
      <c r="H777" s="15"/>
      <c r="I777" s="131"/>
      <c r="J777" s="15"/>
    </row>
    <row r="778">
      <c r="C778" s="15"/>
      <c r="D778" s="15"/>
      <c r="E778" s="131"/>
      <c r="F778" s="15"/>
      <c r="G778" s="131"/>
      <c r="H778" s="15"/>
      <c r="I778" s="131"/>
      <c r="J778" s="15"/>
    </row>
    <row r="779">
      <c r="C779" s="15"/>
      <c r="D779" s="15"/>
      <c r="E779" s="131"/>
      <c r="F779" s="15"/>
      <c r="G779" s="131"/>
      <c r="H779" s="15"/>
      <c r="I779" s="131"/>
      <c r="J779" s="15"/>
    </row>
    <row r="780">
      <c r="C780" s="15"/>
      <c r="D780" s="15"/>
      <c r="E780" s="131"/>
      <c r="F780" s="15"/>
      <c r="G780" s="131"/>
      <c r="H780" s="15"/>
      <c r="I780" s="131"/>
      <c r="J780" s="15"/>
    </row>
    <row r="781">
      <c r="C781" s="15"/>
      <c r="D781" s="15"/>
      <c r="E781" s="131"/>
      <c r="F781" s="15"/>
      <c r="G781" s="131"/>
      <c r="H781" s="15"/>
      <c r="I781" s="131"/>
      <c r="J781" s="15"/>
    </row>
    <row r="782">
      <c r="C782" s="15"/>
      <c r="D782" s="15"/>
      <c r="E782" s="131"/>
      <c r="F782" s="15"/>
      <c r="G782" s="131"/>
      <c r="H782" s="15"/>
      <c r="I782" s="131"/>
      <c r="J782" s="15"/>
    </row>
    <row r="783">
      <c r="C783" s="15"/>
      <c r="D783" s="15"/>
      <c r="E783" s="131"/>
      <c r="F783" s="15"/>
      <c r="G783" s="131"/>
      <c r="H783" s="15"/>
      <c r="I783" s="131"/>
      <c r="J783" s="15"/>
    </row>
    <row r="784">
      <c r="C784" s="15"/>
      <c r="D784" s="15"/>
      <c r="E784" s="131"/>
      <c r="F784" s="15"/>
      <c r="G784" s="131"/>
      <c r="H784" s="15"/>
      <c r="I784" s="131"/>
      <c r="J784" s="15"/>
    </row>
    <row r="785">
      <c r="C785" s="15"/>
      <c r="D785" s="15"/>
      <c r="E785" s="131"/>
      <c r="F785" s="15"/>
      <c r="G785" s="131"/>
      <c r="H785" s="15"/>
      <c r="I785" s="131"/>
      <c r="J785" s="15"/>
    </row>
    <row r="786">
      <c r="C786" s="15"/>
      <c r="D786" s="15"/>
      <c r="E786" s="131"/>
      <c r="F786" s="15"/>
      <c r="G786" s="131"/>
      <c r="H786" s="15"/>
      <c r="I786" s="131"/>
      <c r="J786" s="15"/>
    </row>
    <row r="787">
      <c r="C787" s="15"/>
      <c r="D787" s="15"/>
      <c r="E787" s="131"/>
      <c r="F787" s="15"/>
      <c r="G787" s="131"/>
      <c r="H787" s="15"/>
      <c r="I787" s="131"/>
      <c r="J787" s="15"/>
    </row>
    <row r="788">
      <c r="C788" s="15"/>
      <c r="D788" s="15"/>
      <c r="E788" s="131"/>
      <c r="F788" s="15"/>
      <c r="G788" s="131"/>
      <c r="H788" s="15"/>
      <c r="I788" s="131"/>
      <c r="J788" s="15"/>
    </row>
    <row r="789">
      <c r="C789" s="15"/>
      <c r="D789" s="15"/>
      <c r="E789" s="131"/>
      <c r="F789" s="15"/>
      <c r="G789" s="131"/>
      <c r="H789" s="15"/>
      <c r="I789" s="131"/>
      <c r="J789" s="15"/>
    </row>
    <row r="790">
      <c r="C790" s="15"/>
      <c r="D790" s="15"/>
      <c r="E790" s="131"/>
      <c r="F790" s="15"/>
      <c r="G790" s="131"/>
      <c r="H790" s="15"/>
      <c r="I790" s="131"/>
      <c r="J790" s="15"/>
    </row>
    <row r="791">
      <c r="C791" s="15"/>
      <c r="D791" s="15"/>
      <c r="E791" s="131"/>
      <c r="F791" s="15"/>
      <c r="G791" s="131"/>
      <c r="H791" s="15"/>
      <c r="I791" s="131"/>
      <c r="J791" s="15"/>
    </row>
    <row r="792">
      <c r="C792" s="15"/>
      <c r="D792" s="15"/>
      <c r="E792" s="131"/>
      <c r="F792" s="15"/>
      <c r="G792" s="131"/>
      <c r="H792" s="15"/>
      <c r="I792" s="131"/>
      <c r="J792" s="15"/>
    </row>
    <row r="793">
      <c r="C793" s="15"/>
      <c r="D793" s="15"/>
      <c r="E793" s="131"/>
      <c r="F793" s="15"/>
      <c r="G793" s="131"/>
      <c r="H793" s="15"/>
      <c r="I793" s="131"/>
      <c r="J793" s="15"/>
    </row>
    <row r="794">
      <c r="C794" s="15"/>
      <c r="D794" s="15"/>
      <c r="E794" s="131"/>
      <c r="F794" s="15"/>
      <c r="G794" s="131"/>
      <c r="H794" s="15"/>
      <c r="I794" s="131"/>
      <c r="J794" s="15"/>
    </row>
    <row r="795">
      <c r="C795" s="15"/>
      <c r="D795" s="15"/>
      <c r="E795" s="131"/>
      <c r="F795" s="15"/>
      <c r="G795" s="131"/>
      <c r="H795" s="15"/>
      <c r="I795" s="131"/>
      <c r="J795" s="15"/>
    </row>
    <row r="796">
      <c r="C796" s="15"/>
      <c r="D796" s="15"/>
      <c r="E796" s="131"/>
      <c r="F796" s="15"/>
      <c r="G796" s="131"/>
      <c r="H796" s="15"/>
      <c r="I796" s="131"/>
      <c r="J796" s="15"/>
    </row>
    <row r="797">
      <c r="C797" s="15"/>
      <c r="D797" s="15"/>
      <c r="E797" s="131"/>
      <c r="F797" s="15"/>
      <c r="G797" s="131"/>
      <c r="H797" s="15"/>
      <c r="I797" s="131"/>
      <c r="J797" s="15"/>
    </row>
    <row r="798">
      <c r="C798" s="15"/>
      <c r="D798" s="15"/>
      <c r="E798" s="131"/>
      <c r="F798" s="15"/>
      <c r="G798" s="131"/>
      <c r="H798" s="15"/>
      <c r="I798" s="131"/>
      <c r="J798" s="15"/>
    </row>
    <row r="799">
      <c r="C799" s="15"/>
      <c r="D799" s="15"/>
      <c r="E799" s="131"/>
      <c r="F799" s="15"/>
      <c r="G799" s="131"/>
      <c r="H799" s="15"/>
      <c r="I799" s="131"/>
      <c r="J799" s="15"/>
    </row>
    <row r="800">
      <c r="C800" s="15"/>
      <c r="D800" s="15"/>
      <c r="E800" s="131"/>
      <c r="F800" s="15"/>
      <c r="G800" s="131"/>
      <c r="H800" s="15"/>
      <c r="I800" s="131"/>
      <c r="J800" s="15"/>
    </row>
    <row r="801">
      <c r="C801" s="15"/>
      <c r="D801" s="15"/>
      <c r="E801" s="131"/>
      <c r="F801" s="15"/>
      <c r="G801" s="131"/>
      <c r="H801" s="15"/>
      <c r="I801" s="131"/>
      <c r="J801" s="15"/>
    </row>
    <row r="802">
      <c r="C802" s="15"/>
      <c r="D802" s="15"/>
      <c r="E802" s="131"/>
      <c r="F802" s="15"/>
      <c r="G802" s="131"/>
      <c r="H802" s="15"/>
      <c r="I802" s="131"/>
      <c r="J802" s="15"/>
    </row>
    <row r="803">
      <c r="C803" s="15"/>
      <c r="D803" s="15"/>
      <c r="E803" s="131"/>
      <c r="F803" s="15"/>
      <c r="G803" s="131"/>
      <c r="H803" s="15"/>
      <c r="I803" s="131"/>
      <c r="J803" s="15"/>
    </row>
    <row r="804">
      <c r="C804" s="15"/>
      <c r="D804" s="15"/>
      <c r="E804" s="131"/>
      <c r="F804" s="15"/>
      <c r="G804" s="131"/>
      <c r="H804" s="15"/>
      <c r="I804" s="131"/>
      <c r="J804" s="15"/>
    </row>
    <row r="805">
      <c r="C805" s="15"/>
      <c r="D805" s="15"/>
      <c r="E805" s="131"/>
      <c r="F805" s="15"/>
      <c r="G805" s="131"/>
      <c r="H805" s="15"/>
      <c r="I805" s="131"/>
      <c r="J805" s="15"/>
    </row>
    <row r="806">
      <c r="C806" s="15"/>
      <c r="D806" s="15"/>
      <c r="E806" s="131"/>
      <c r="F806" s="15"/>
      <c r="G806" s="131"/>
      <c r="H806" s="15"/>
      <c r="I806" s="131"/>
      <c r="J806" s="15"/>
    </row>
    <row r="807">
      <c r="C807" s="15"/>
      <c r="D807" s="15"/>
      <c r="E807" s="131"/>
      <c r="F807" s="15"/>
      <c r="G807" s="131"/>
      <c r="H807" s="15"/>
      <c r="I807" s="131"/>
      <c r="J807" s="15"/>
    </row>
    <row r="808">
      <c r="C808" s="15"/>
      <c r="D808" s="15"/>
      <c r="E808" s="131"/>
      <c r="F808" s="15"/>
      <c r="G808" s="131"/>
      <c r="H808" s="15"/>
      <c r="I808" s="131"/>
      <c r="J808" s="15"/>
    </row>
    <row r="809">
      <c r="C809" s="15"/>
      <c r="D809" s="15"/>
      <c r="E809" s="131"/>
      <c r="F809" s="15"/>
      <c r="G809" s="131"/>
      <c r="H809" s="15"/>
      <c r="I809" s="131"/>
      <c r="J809" s="15"/>
    </row>
    <row r="810">
      <c r="C810" s="15"/>
      <c r="D810" s="15"/>
      <c r="E810" s="131"/>
      <c r="F810" s="15"/>
      <c r="G810" s="131"/>
      <c r="H810" s="15"/>
      <c r="I810" s="131"/>
      <c r="J810" s="15"/>
    </row>
    <row r="811">
      <c r="C811" s="15"/>
      <c r="D811" s="15"/>
      <c r="E811" s="131"/>
      <c r="F811" s="15"/>
      <c r="G811" s="131"/>
      <c r="H811" s="15"/>
      <c r="I811" s="131"/>
      <c r="J811" s="15"/>
    </row>
    <row r="812">
      <c r="C812" s="15"/>
      <c r="D812" s="15"/>
      <c r="E812" s="131"/>
      <c r="F812" s="15"/>
      <c r="G812" s="131"/>
      <c r="H812" s="15"/>
      <c r="I812" s="131"/>
      <c r="J812" s="15"/>
    </row>
    <row r="813">
      <c r="C813" s="15"/>
      <c r="D813" s="15"/>
      <c r="E813" s="131"/>
      <c r="F813" s="15"/>
      <c r="G813" s="131"/>
      <c r="H813" s="15"/>
      <c r="I813" s="131"/>
      <c r="J813" s="15"/>
    </row>
    <row r="814">
      <c r="C814" s="15"/>
      <c r="D814" s="15"/>
      <c r="E814" s="131"/>
      <c r="F814" s="15"/>
      <c r="G814" s="131"/>
      <c r="H814" s="15"/>
      <c r="I814" s="131"/>
      <c r="J814" s="15"/>
    </row>
    <row r="815">
      <c r="C815" s="15"/>
      <c r="D815" s="15"/>
      <c r="E815" s="131"/>
      <c r="F815" s="15"/>
      <c r="G815" s="131"/>
      <c r="H815" s="15"/>
      <c r="I815" s="131"/>
      <c r="J815" s="15"/>
    </row>
    <row r="816">
      <c r="C816" s="15"/>
      <c r="D816" s="15"/>
      <c r="E816" s="131"/>
      <c r="F816" s="15"/>
      <c r="G816" s="131"/>
      <c r="H816" s="15"/>
      <c r="I816" s="131"/>
      <c r="J816" s="15"/>
    </row>
    <row r="817">
      <c r="C817" s="15"/>
      <c r="D817" s="15"/>
      <c r="E817" s="131"/>
      <c r="F817" s="15"/>
      <c r="G817" s="131"/>
      <c r="H817" s="15"/>
      <c r="I817" s="131"/>
      <c r="J817" s="15"/>
    </row>
    <row r="818">
      <c r="C818" s="15"/>
      <c r="D818" s="15"/>
      <c r="E818" s="131"/>
      <c r="F818" s="15"/>
      <c r="G818" s="131"/>
      <c r="H818" s="15"/>
      <c r="I818" s="131"/>
      <c r="J818" s="15"/>
    </row>
    <row r="819">
      <c r="C819" s="15"/>
      <c r="D819" s="15"/>
      <c r="E819" s="131"/>
      <c r="F819" s="15"/>
      <c r="G819" s="131"/>
      <c r="H819" s="15"/>
      <c r="I819" s="131"/>
      <c r="J819" s="15"/>
    </row>
    <row r="820">
      <c r="C820" s="15"/>
      <c r="D820" s="15"/>
      <c r="E820" s="131"/>
      <c r="F820" s="15"/>
      <c r="G820" s="131"/>
      <c r="H820" s="15"/>
      <c r="I820" s="131"/>
      <c r="J820" s="15"/>
    </row>
    <row r="821">
      <c r="C821" s="15"/>
      <c r="D821" s="15"/>
      <c r="E821" s="131"/>
      <c r="F821" s="15"/>
      <c r="G821" s="131"/>
      <c r="H821" s="15"/>
      <c r="I821" s="131"/>
      <c r="J821" s="15"/>
    </row>
    <row r="822">
      <c r="C822" s="15"/>
      <c r="D822" s="15"/>
      <c r="E822" s="131"/>
      <c r="F822" s="15"/>
      <c r="G822" s="131"/>
      <c r="H822" s="15"/>
      <c r="I822" s="131"/>
      <c r="J822" s="15"/>
    </row>
    <row r="823">
      <c r="C823" s="15"/>
      <c r="D823" s="15"/>
      <c r="E823" s="131"/>
      <c r="F823" s="15"/>
      <c r="G823" s="131"/>
      <c r="H823" s="15"/>
      <c r="I823" s="131"/>
      <c r="J823" s="15"/>
    </row>
    <row r="824">
      <c r="C824" s="15"/>
      <c r="D824" s="15"/>
      <c r="E824" s="131"/>
      <c r="F824" s="15"/>
      <c r="G824" s="131"/>
      <c r="H824" s="15"/>
      <c r="I824" s="131"/>
      <c r="J824" s="15"/>
    </row>
    <row r="825">
      <c r="C825" s="15"/>
      <c r="D825" s="15"/>
      <c r="E825" s="131"/>
      <c r="F825" s="15"/>
      <c r="G825" s="131"/>
      <c r="H825" s="15"/>
      <c r="I825" s="131"/>
      <c r="J825" s="15"/>
    </row>
    <row r="826">
      <c r="C826" s="15"/>
      <c r="D826" s="15"/>
      <c r="E826" s="131"/>
      <c r="F826" s="15"/>
      <c r="G826" s="131"/>
      <c r="H826" s="15"/>
      <c r="I826" s="131"/>
      <c r="J826" s="15"/>
    </row>
    <row r="827">
      <c r="C827" s="15"/>
      <c r="D827" s="15"/>
      <c r="E827" s="131"/>
      <c r="F827" s="15"/>
      <c r="G827" s="131"/>
      <c r="H827" s="15"/>
      <c r="I827" s="131"/>
      <c r="J827" s="15"/>
    </row>
    <row r="828">
      <c r="C828" s="15"/>
      <c r="D828" s="15"/>
      <c r="E828" s="131"/>
      <c r="F828" s="15"/>
      <c r="G828" s="131"/>
      <c r="H828" s="15"/>
      <c r="I828" s="131"/>
      <c r="J828" s="15"/>
    </row>
    <row r="829">
      <c r="C829" s="15"/>
      <c r="D829" s="15"/>
      <c r="E829" s="131"/>
      <c r="F829" s="15"/>
      <c r="G829" s="131"/>
      <c r="H829" s="15"/>
      <c r="I829" s="131"/>
      <c r="J829" s="15"/>
    </row>
    <row r="830">
      <c r="C830" s="15"/>
      <c r="D830" s="15"/>
      <c r="E830" s="131"/>
      <c r="F830" s="15"/>
      <c r="G830" s="131"/>
      <c r="H830" s="15"/>
      <c r="I830" s="131"/>
      <c r="J830" s="15"/>
    </row>
    <row r="831">
      <c r="C831" s="15"/>
      <c r="D831" s="15"/>
      <c r="E831" s="131"/>
      <c r="F831" s="15"/>
      <c r="G831" s="131"/>
      <c r="H831" s="15"/>
      <c r="I831" s="131"/>
      <c r="J831" s="15"/>
    </row>
    <row r="832">
      <c r="C832" s="15"/>
      <c r="D832" s="15"/>
      <c r="E832" s="131"/>
      <c r="F832" s="15"/>
      <c r="G832" s="131"/>
      <c r="H832" s="15"/>
      <c r="I832" s="131"/>
      <c r="J832" s="15"/>
    </row>
    <row r="833">
      <c r="C833" s="15"/>
      <c r="D833" s="15"/>
      <c r="E833" s="131"/>
      <c r="F833" s="15"/>
      <c r="G833" s="131"/>
      <c r="H833" s="15"/>
      <c r="I833" s="131"/>
      <c r="J833" s="15"/>
    </row>
    <row r="834">
      <c r="C834" s="15"/>
      <c r="D834" s="15"/>
      <c r="E834" s="131"/>
      <c r="F834" s="15"/>
      <c r="G834" s="131"/>
      <c r="H834" s="15"/>
      <c r="I834" s="131"/>
      <c r="J834" s="15"/>
    </row>
    <row r="835">
      <c r="C835" s="15"/>
      <c r="D835" s="15"/>
      <c r="E835" s="131"/>
      <c r="F835" s="15"/>
      <c r="G835" s="131"/>
      <c r="H835" s="15"/>
      <c r="I835" s="131"/>
      <c r="J835" s="15"/>
    </row>
    <row r="836">
      <c r="C836" s="15"/>
      <c r="D836" s="15"/>
      <c r="E836" s="131"/>
      <c r="F836" s="15"/>
      <c r="G836" s="131"/>
      <c r="H836" s="15"/>
      <c r="I836" s="131"/>
      <c r="J836" s="15"/>
    </row>
    <row r="837">
      <c r="C837" s="15"/>
      <c r="D837" s="15"/>
      <c r="E837" s="131"/>
      <c r="F837" s="15"/>
      <c r="G837" s="131"/>
      <c r="H837" s="15"/>
      <c r="I837" s="131"/>
      <c r="J837" s="15"/>
    </row>
    <row r="838">
      <c r="C838" s="15"/>
      <c r="D838" s="15"/>
      <c r="E838" s="131"/>
      <c r="F838" s="15"/>
      <c r="G838" s="131"/>
      <c r="H838" s="15"/>
      <c r="I838" s="131"/>
      <c r="J838" s="15"/>
    </row>
    <row r="839">
      <c r="C839" s="15"/>
      <c r="D839" s="15"/>
      <c r="E839" s="131"/>
      <c r="F839" s="15"/>
      <c r="G839" s="131"/>
      <c r="H839" s="15"/>
      <c r="I839" s="131"/>
      <c r="J839" s="15"/>
    </row>
    <row r="840">
      <c r="C840" s="15"/>
      <c r="D840" s="15"/>
      <c r="E840" s="131"/>
      <c r="F840" s="15"/>
      <c r="G840" s="131"/>
      <c r="H840" s="15"/>
      <c r="I840" s="131"/>
      <c r="J840" s="15"/>
    </row>
    <row r="841">
      <c r="C841" s="15"/>
      <c r="D841" s="15"/>
      <c r="E841" s="131"/>
      <c r="F841" s="15"/>
      <c r="G841" s="131"/>
      <c r="H841" s="15"/>
      <c r="I841" s="131"/>
      <c r="J841" s="15"/>
    </row>
    <row r="842">
      <c r="C842" s="15"/>
      <c r="D842" s="15"/>
      <c r="E842" s="131"/>
      <c r="F842" s="15"/>
      <c r="G842" s="131"/>
      <c r="H842" s="15"/>
      <c r="I842" s="131"/>
      <c r="J842" s="15"/>
    </row>
    <row r="843">
      <c r="C843" s="15"/>
      <c r="D843" s="15"/>
      <c r="E843" s="131"/>
      <c r="F843" s="15"/>
      <c r="G843" s="131"/>
      <c r="H843" s="15"/>
      <c r="I843" s="131"/>
      <c r="J843" s="15"/>
    </row>
    <row r="844">
      <c r="C844" s="15"/>
      <c r="D844" s="15"/>
      <c r="E844" s="131"/>
      <c r="F844" s="15"/>
      <c r="G844" s="131"/>
      <c r="H844" s="15"/>
      <c r="I844" s="131"/>
      <c r="J844" s="15"/>
    </row>
    <row r="845">
      <c r="C845" s="15"/>
      <c r="D845" s="15"/>
      <c r="E845" s="131"/>
      <c r="F845" s="15"/>
      <c r="G845" s="131"/>
      <c r="H845" s="15"/>
      <c r="I845" s="131"/>
      <c r="J845" s="15"/>
    </row>
    <row r="846">
      <c r="C846" s="15"/>
      <c r="D846" s="15"/>
      <c r="E846" s="131"/>
      <c r="F846" s="15"/>
      <c r="G846" s="131"/>
      <c r="H846" s="15"/>
      <c r="I846" s="131"/>
      <c r="J846" s="15"/>
    </row>
    <row r="847">
      <c r="C847" s="15"/>
      <c r="D847" s="15"/>
      <c r="E847" s="131"/>
      <c r="F847" s="15"/>
      <c r="G847" s="131"/>
      <c r="H847" s="15"/>
      <c r="I847" s="131"/>
      <c r="J847" s="15"/>
    </row>
    <row r="848">
      <c r="C848" s="15"/>
      <c r="D848" s="15"/>
      <c r="E848" s="131"/>
      <c r="F848" s="15"/>
      <c r="G848" s="131"/>
      <c r="H848" s="15"/>
      <c r="I848" s="131"/>
      <c r="J848" s="15"/>
    </row>
    <row r="849">
      <c r="C849" s="15"/>
      <c r="D849" s="15"/>
      <c r="E849" s="131"/>
      <c r="F849" s="15"/>
      <c r="G849" s="131"/>
      <c r="H849" s="15"/>
      <c r="I849" s="131"/>
      <c r="J849" s="15"/>
    </row>
    <row r="850">
      <c r="C850" s="15"/>
      <c r="D850" s="15"/>
      <c r="E850" s="131"/>
      <c r="F850" s="15"/>
      <c r="G850" s="131"/>
      <c r="H850" s="15"/>
      <c r="I850" s="131"/>
      <c r="J850" s="15"/>
    </row>
    <row r="851">
      <c r="C851" s="15"/>
      <c r="D851" s="15"/>
      <c r="E851" s="131"/>
      <c r="F851" s="15"/>
      <c r="G851" s="131"/>
      <c r="H851" s="15"/>
      <c r="I851" s="131"/>
      <c r="J851" s="15"/>
    </row>
    <row r="852">
      <c r="C852" s="15"/>
      <c r="D852" s="15"/>
      <c r="E852" s="131"/>
      <c r="F852" s="15"/>
      <c r="G852" s="131"/>
      <c r="H852" s="15"/>
      <c r="I852" s="131"/>
      <c r="J852" s="15"/>
    </row>
    <row r="853">
      <c r="C853" s="15"/>
      <c r="D853" s="15"/>
      <c r="E853" s="131"/>
      <c r="F853" s="15"/>
      <c r="G853" s="131"/>
      <c r="H853" s="15"/>
      <c r="I853" s="131"/>
      <c r="J853" s="15"/>
    </row>
    <row r="854">
      <c r="C854" s="15"/>
      <c r="D854" s="15"/>
      <c r="E854" s="131"/>
      <c r="F854" s="15"/>
      <c r="G854" s="131"/>
      <c r="H854" s="15"/>
      <c r="I854" s="131"/>
      <c r="J854" s="15"/>
    </row>
    <row r="855">
      <c r="C855" s="15"/>
      <c r="D855" s="15"/>
      <c r="E855" s="131"/>
      <c r="F855" s="15"/>
      <c r="G855" s="131"/>
      <c r="H855" s="15"/>
      <c r="I855" s="131"/>
      <c r="J855" s="15"/>
    </row>
    <row r="856">
      <c r="C856" s="15"/>
      <c r="D856" s="15"/>
      <c r="E856" s="131"/>
      <c r="F856" s="15"/>
      <c r="G856" s="131"/>
      <c r="H856" s="15"/>
      <c r="I856" s="131"/>
      <c r="J856" s="15"/>
    </row>
    <row r="857">
      <c r="C857" s="15"/>
      <c r="D857" s="15"/>
      <c r="E857" s="131"/>
      <c r="F857" s="15"/>
      <c r="G857" s="131"/>
      <c r="H857" s="15"/>
      <c r="I857" s="131"/>
      <c r="J857" s="15"/>
    </row>
    <row r="858">
      <c r="C858" s="15"/>
      <c r="D858" s="15"/>
      <c r="E858" s="131"/>
      <c r="F858" s="15"/>
      <c r="G858" s="131"/>
      <c r="H858" s="15"/>
      <c r="I858" s="131"/>
      <c r="J858" s="15"/>
    </row>
    <row r="859">
      <c r="C859" s="15"/>
      <c r="D859" s="15"/>
      <c r="E859" s="131"/>
      <c r="F859" s="15"/>
      <c r="G859" s="131"/>
      <c r="H859" s="15"/>
      <c r="I859" s="131"/>
      <c r="J859" s="15"/>
    </row>
    <row r="860">
      <c r="C860" s="15"/>
      <c r="D860" s="15"/>
      <c r="E860" s="131"/>
      <c r="F860" s="15"/>
      <c r="G860" s="131"/>
      <c r="H860" s="15"/>
      <c r="I860" s="131"/>
      <c r="J860" s="15"/>
    </row>
    <row r="861">
      <c r="C861" s="15"/>
      <c r="D861" s="15"/>
      <c r="E861" s="131"/>
      <c r="F861" s="15"/>
      <c r="G861" s="131"/>
      <c r="H861" s="15"/>
      <c r="I861" s="131"/>
      <c r="J861" s="15"/>
    </row>
    <row r="862">
      <c r="C862" s="15"/>
      <c r="D862" s="15"/>
      <c r="E862" s="131"/>
      <c r="F862" s="15"/>
      <c r="G862" s="131"/>
      <c r="H862" s="15"/>
      <c r="I862" s="131"/>
      <c r="J862" s="15"/>
    </row>
    <row r="863">
      <c r="C863" s="15"/>
      <c r="D863" s="15"/>
      <c r="E863" s="131"/>
      <c r="F863" s="15"/>
      <c r="G863" s="131"/>
      <c r="H863" s="15"/>
      <c r="I863" s="131"/>
      <c r="J863" s="15"/>
    </row>
    <row r="864">
      <c r="C864" s="15"/>
      <c r="D864" s="15"/>
      <c r="E864" s="131"/>
      <c r="F864" s="15"/>
      <c r="G864" s="131"/>
      <c r="H864" s="15"/>
      <c r="I864" s="131"/>
      <c r="J864" s="15"/>
    </row>
    <row r="865">
      <c r="C865" s="15"/>
      <c r="D865" s="15"/>
      <c r="E865" s="131"/>
      <c r="F865" s="15"/>
      <c r="G865" s="131"/>
      <c r="H865" s="15"/>
      <c r="I865" s="131"/>
      <c r="J865" s="15"/>
    </row>
    <row r="866">
      <c r="C866" s="15"/>
      <c r="D866" s="15"/>
      <c r="E866" s="131"/>
      <c r="F866" s="15"/>
      <c r="G866" s="131"/>
      <c r="H866" s="15"/>
      <c r="I866" s="131"/>
      <c r="J866" s="15"/>
    </row>
    <row r="867">
      <c r="C867" s="15"/>
      <c r="D867" s="15"/>
      <c r="E867" s="131"/>
      <c r="F867" s="15"/>
      <c r="G867" s="131"/>
      <c r="H867" s="15"/>
      <c r="I867" s="131"/>
      <c r="J867" s="15"/>
    </row>
    <row r="868">
      <c r="C868" s="15"/>
      <c r="D868" s="15"/>
      <c r="E868" s="131"/>
      <c r="F868" s="15"/>
      <c r="G868" s="131"/>
      <c r="H868" s="15"/>
      <c r="I868" s="131"/>
      <c r="J868" s="15"/>
    </row>
    <row r="869">
      <c r="C869" s="15"/>
      <c r="D869" s="15"/>
      <c r="E869" s="131"/>
      <c r="F869" s="15"/>
      <c r="G869" s="131"/>
      <c r="H869" s="15"/>
      <c r="I869" s="131"/>
      <c r="J869" s="15"/>
    </row>
    <row r="870">
      <c r="C870" s="15"/>
      <c r="D870" s="15"/>
      <c r="E870" s="131"/>
      <c r="F870" s="15"/>
      <c r="G870" s="131"/>
      <c r="H870" s="15"/>
      <c r="I870" s="131"/>
      <c r="J870" s="15"/>
    </row>
    <row r="871">
      <c r="C871" s="15"/>
      <c r="D871" s="15"/>
      <c r="E871" s="131"/>
      <c r="F871" s="15"/>
      <c r="G871" s="131"/>
      <c r="H871" s="15"/>
      <c r="I871" s="131"/>
      <c r="J871" s="15"/>
    </row>
    <row r="872">
      <c r="C872" s="15"/>
      <c r="D872" s="15"/>
      <c r="E872" s="131"/>
      <c r="F872" s="15"/>
      <c r="G872" s="131"/>
      <c r="H872" s="15"/>
      <c r="I872" s="131"/>
      <c r="J872" s="15"/>
    </row>
    <row r="873">
      <c r="C873" s="15"/>
      <c r="D873" s="15"/>
      <c r="E873" s="131"/>
      <c r="F873" s="15"/>
      <c r="G873" s="131"/>
      <c r="H873" s="15"/>
      <c r="I873" s="131"/>
      <c r="J873" s="15"/>
    </row>
    <row r="874">
      <c r="C874" s="15"/>
      <c r="D874" s="15"/>
      <c r="E874" s="131"/>
      <c r="F874" s="15"/>
      <c r="G874" s="131"/>
      <c r="H874" s="15"/>
      <c r="I874" s="131"/>
      <c r="J874" s="15"/>
    </row>
    <row r="875">
      <c r="C875" s="15"/>
      <c r="D875" s="15"/>
      <c r="E875" s="131"/>
      <c r="F875" s="15"/>
      <c r="G875" s="131"/>
      <c r="H875" s="15"/>
      <c r="I875" s="131"/>
      <c r="J875" s="15"/>
    </row>
    <row r="876">
      <c r="C876" s="15"/>
      <c r="D876" s="15"/>
      <c r="E876" s="131"/>
      <c r="F876" s="15"/>
      <c r="G876" s="131"/>
      <c r="H876" s="15"/>
      <c r="I876" s="131"/>
      <c r="J876" s="15"/>
    </row>
    <row r="877">
      <c r="C877" s="15"/>
      <c r="D877" s="15"/>
      <c r="E877" s="131"/>
      <c r="F877" s="15"/>
      <c r="G877" s="131"/>
      <c r="H877" s="15"/>
      <c r="I877" s="131"/>
      <c r="J877" s="15"/>
    </row>
    <row r="878">
      <c r="C878" s="15"/>
      <c r="D878" s="15"/>
      <c r="E878" s="131"/>
      <c r="F878" s="15"/>
      <c r="G878" s="131"/>
      <c r="H878" s="15"/>
      <c r="I878" s="131"/>
      <c r="J878" s="15"/>
    </row>
    <row r="879">
      <c r="C879" s="15"/>
      <c r="D879" s="15"/>
      <c r="E879" s="131"/>
      <c r="F879" s="15"/>
      <c r="G879" s="131"/>
      <c r="H879" s="15"/>
      <c r="I879" s="131"/>
      <c r="J879" s="15"/>
    </row>
    <row r="880">
      <c r="C880" s="15"/>
      <c r="D880" s="15"/>
      <c r="E880" s="131"/>
      <c r="F880" s="15"/>
      <c r="G880" s="131"/>
      <c r="H880" s="15"/>
      <c r="I880" s="131"/>
      <c r="J880" s="15"/>
    </row>
    <row r="881">
      <c r="C881" s="15"/>
      <c r="D881" s="15"/>
      <c r="E881" s="131"/>
      <c r="F881" s="15"/>
      <c r="G881" s="131"/>
      <c r="H881" s="15"/>
      <c r="I881" s="131"/>
      <c r="J881" s="15"/>
    </row>
    <row r="882">
      <c r="C882" s="15"/>
      <c r="D882" s="15"/>
      <c r="E882" s="131"/>
      <c r="F882" s="15"/>
      <c r="G882" s="131"/>
      <c r="H882" s="15"/>
      <c r="I882" s="131"/>
      <c r="J882" s="15"/>
    </row>
    <row r="883">
      <c r="C883" s="15"/>
      <c r="D883" s="15"/>
      <c r="E883" s="131"/>
      <c r="F883" s="15"/>
      <c r="G883" s="131"/>
      <c r="H883" s="15"/>
      <c r="I883" s="131"/>
      <c r="J883" s="15"/>
    </row>
    <row r="884">
      <c r="C884" s="15"/>
      <c r="D884" s="15"/>
      <c r="E884" s="131"/>
      <c r="F884" s="15"/>
      <c r="G884" s="131"/>
      <c r="H884" s="15"/>
      <c r="I884" s="131"/>
      <c r="J884" s="15"/>
    </row>
    <row r="885">
      <c r="C885" s="15"/>
      <c r="D885" s="15"/>
      <c r="E885" s="131"/>
      <c r="F885" s="15"/>
      <c r="G885" s="131"/>
      <c r="H885" s="15"/>
      <c r="I885" s="131"/>
      <c r="J885" s="15"/>
    </row>
    <row r="886">
      <c r="C886" s="15"/>
      <c r="D886" s="15"/>
      <c r="E886" s="131"/>
      <c r="F886" s="15"/>
      <c r="G886" s="131"/>
      <c r="H886" s="15"/>
      <c r="I886" s="131"/>
      <c r="J886" s="15"/>
    </row>
    <row r="887">
      <c r="C887" s="15"/>
      <c r="D887" s="15"/>
      <c r="E887" s="131"/>
      <c r="F887" s="15"/>
      <c r="G887" s="131"/>
      <c r="H887" s="15"/>
      <c r="I887" s="131"/>
      <c r="J887" s="15"/>
    </row>
    <row r="888">
      <c r="C888" s="15"/>
      <c r="D888" s="15"/>
      <c r="E888" s="131"/>
      <c r="F888" s="15"/>
      <c r="G888" s="131"/>
      <c r="H888" s="15"/>
      <c r="I888" s="131"/>
      <c r="J888" s="15"/>
    </row>
    <row r="889">
      <c r="C889" s="15"/>
      <c r="D889" s="15"/>
      <c r="E889" s="131"/>
      <c r="F889" s="15"/>
      <c r="G889" s="131"/>
      <c r="H889" s="15"/>
      <c r="I889" s="131"/>
      <c r="J889" s="15"/>
    </row>
    <row r="890">
      <c r="C890" s="15"/>
      <c r="D890" s="15"/>
      <c r="E890" s="131"/>
      <c r="F890" s="15"/>
      <c r="G890" s="131"/>
      <c r="H890" s="15"/>
      <c r="I890" s="131"/>
      <c r="J890" s="15"/>
    </row>
    <row r="891">
      <c r="C891" s="15"/>
      <c r="D891" s="15"/>
      <c r="E891" s="131"/>
      <c r="F891" s="15"/>
      <c r="G891" s="131"/>
      <c r="H891" s="15"/>
      <c r="I891" s="131"/>
      <c r="J891" s="15"/>
    </row>
    <row r="892">
      <c r="C892" s="15"/>
      <c r="D892" s="15"/>
      <c r="E892" s="131"/>
      <c r="F892" s="15"/>
      <c r="G892" s="131"/>
      <c r="H892" s="15"/>
      <c r="I892" s="131"/>
      <c r="J892" s="15"/>
    </row>
    <row r="893">
      <c r="C893" s="15"/>
      <c r="D893" s="15"/>
      <c r="E893" s="131"/>
      <c r="F893" s="15"/>
      <c r="G893" s="131"/>
      <c r="H893" s="15"/>
      <c r="I893" s="131"/>
      <c r="J893" s="15"/>
    </row>
    <row r="894">
      <c r="C894" s="15"/>
      <c r="D894" s="15"/>
      <c r="E894" s="131"/>
      <c r="F894" s="15"/>
      <c r="G894" s="131"/>
      <c r="H894" s="15"/>
      <c r="I894" s="131"/>
      <c r="J894" s="15"/>
    </row>
    <row r="895">
      <c r="C895" s="15"/>
      <c r="D895" s="15"/>
      <c r="E895" s="131"/>
      <c r="F895" s="15"/>
      <c r="G895" s="131"/>
      <c r="H895" s="15"/>
      <c r="I895" s="131"/>
      <c r="J895" s="15"/>
    </row>
    <row r="896">
      <c r="C896" s="15"/>
      <c r="D896" s="15"/>
      <c r="E896" s="131"/>
      <c r="F896" s="15"/>
      <c r="G896" s="131"/>
      <c r="H896" s="15"/>
      <c r="I896" s="131"/>
      <c r="J896" s="15"/>
    </row>
    <row r="897">
      <c r="C897" s="15"/>
      <c r="D897" s="15"/>
      <c r="E897" s="131"/>
      <c r="F897" s="15"/>
      <c r="G897" s="131"/>
      <c r="H897" s="15"/>
      <c r="I897" s="131"/>
      <c r="J897" s="15"/>
    </row>
    <row r="898">
      <c r="C898" s="15"/>
      <c r="D898" s="15"/>
      <c r="E898" s="131"/>
      <c r="F898" s="15"/>
      <c r="G898" s="131"/>
      <c r="H898" s="15"/>
      <c r="I898" s="131"/>
      <c r="J898" s="15"/>
    </row>
    <row r="899">
      <c r="C899" s="15"/>
      <c r="D899" s="15"/>
      <c r="E899" s="131"/>
      <c r="F899" s="15"/>
      <c r="G899" s="131"/>
      <c r="H899" s="15"/>
      <c r="I899" s="131"/>
      <c r="J899" s="15"/>
    </row>
    <row r="900">
      <c r="C900" s="15"/>
      <c r="D900" s="15"/>
      <c r="E900" s="131"/>
      <c r="F900" s="15"/>
      <c r="G900" s="131"/>
      <c r="H900" s="15"/>
      <c r="I900" s="131"/>
      <c r="J900" s="15"/>
    </row>
    <row r="901">
      <c r="C901" s="15"/>
      <c r="D901" s="15"/>
      <c r="E901" s="131"/>
      <c r="F901" s="15"/>
      <c r="G901" s="131"/>
      <c r="H901" s="15"/>
      <c r="I901" s="131"/>
      <c r="J901" s="15"/>
    </row>
    <row r="902">
      <c r="C902" s="15"/>
      <c r="D902" s="15"/>
      <c r="E902" s="131"/>
      <c r="F902" s="15"/>
      <c r="G902" s="131"/>
      <c r="H902" s="15"/>
      <c r="I902" s="131"/>
      <c r="J902" s="15"/>
    </row>
    <row r="903">
      <c r="C903" s="15"/>
      <c r="D903" s="15"/>
      <c r="E903" s="131"/>
      <c r="F903" s="15"/>
      <c r="G903" s="131"/>
      <c r="H903" s="15"/>
      <c r="I903" s="131"/>
      <c r="J903" s="15"/>
    </row>
    <row r="904">
      <c r="C904" s="15"/>
      <c r="D904" s="15"/>
      <c r="E904" s="131"/>
      <c r="F904" s="15"/>
      <c r="G904" s="131"/>
      <c r="H904" s="15"/>
      <c r="I904" s="131"/>
      <c r="J904" s="15"/>
    </row>
    <row r="905">
      <c r="C905" s="15"/>
      <c r="D905" s="15"/>
      <c r="E905" s="131"/>
      <c r="F905" s="15"/>
      <c r="G905" s="131"/>
      <c r="H905" s="15"/>
      <c r="I905" s="131"/>
      <c r="J905" s="15"/>
    </row>
    <row r="906">
      <c r="C906" s="15"/>
      <c r="D906" s="15"/>
      <c r="E906" s="131"/>
      <c r="F906" s="15"/>
      <c r="G906" s="131"/>
      <c r="H906" s="15"/>
      <c r="I906" s="131"/>
      <c r="J906" s="15"/>
    </row>
    <row r="907">
      <c r="C907" s="15"/>
      <c r="D907" s="15"/>
      <c r="E907" s="131"/>
      <c r="F907" s="15"/>
      <c r="G907" s="131"/>
      <c r="H907" s="15"/>
      <c r="I907" s="131"/>
      <c r="J907" s="15"/>
    </row>
    <row r="908">
      <c r="C908" s="15"/>
      <c r="D908" s="15"/>
      <c r="E908" s="131"/>
      <c r="F908" s="15"/>
      <c r="G908" s="131"/>
      <c r="H908" s="15"/>
      <c r="I908" s="131"/>
      <c r="J908" s="15"/>
    </row>
    <row r="909">
      <c r="C909" s="15"/>
      <c r="D909" s="15"/>
      <c r="E909" s="131"/>
      <c r="F909" s="15"/>
      <c r="G909" s="131"/>
      <c r="H909" s="15"/>
      <c r="I909" s="131"/>
      <c r="J909" s="15"/>
    </row>
    <row r="910">
      <c r="C910" s="15"/>
      <c r="D910" s="15"/>
      <c r="E910" s="131"/>
      <c r="F910" s="15"/>
      <c r="G910" s="131"/>
      <c r="H910" s="15"/>
      <c r="I910" s="131"/>
      <c r="J910" s="15"/>
    </row>
    <row r="911">
      <c r="C911" s="15"/>
      <c r="D911" s="15"/>
      <c r="E911" s="131"/>
      <c r="F911" s="15"/>
      <c r="G911" s="131"/>
      <c r="H911" s="15"/>
      <c r="I911" s="131"/>
      <c r="J911" s="15"/>
    </row>
    <row r="912">
      <c r="C912" s="15"/>
      <c r="D912" s="15"/>
      <c r="E912" s="131"/>
      <c r="F912" s="15"/>
      <c r="G912" s="131"/>
      <c r="H912" s="15"/>
      <c r="I912" s="131"/>
      <c r="J912" s="15"/>
    </row>
    <row r="913">
      <c r="C913" s="15"/>
      <c r="D913" s="15"/>
      <c r="E913" s="131"/>
      <c r="F913" s="15"/>
      <c r="G913" s="131"/>
      <c r="H913" s="15"/>
      <c r="I913" s="131"/>
      <c r="J913" s="15"/>
    </row>
    <row r="914">
      <c r="C914" s="15"/>
      <c r="D914" s="15"/>
      <c r="E914" s="131"/>
      <c r="F914" s="15"/>
      <c r="G914" s="131"/>
      <c r="H914" s="15"/>
      <c r="I914" s="131"/>
      <c r="J914" s="15"/>
    </row>
    <row r="915">
      <c r="C915" s="15"/>
      <c r="D915" s="15"/>
      <c r="E915" s="131"/>
      <c r="F915" s="15"/>
      <c r="G915" s="131"/>
      <c r="H915" s="15"/>
      <c r="I915" s="131"/>
      <c r="J915" s="15"/>
    </row>
    <row r="916">
      <c r="C916" s="15"/>
      <c r="D916" s="15"/>
      <c r="E916" s="131"/>
      <c r="F916" s="15"/>
      <c r="G916" s="131"/>
      <c r="H916" s="15"/>
      <c r="I916" s="131"/>
      <c r="J916" s="15"/>
    </row>
    <row r="917">
      <c r="C917" s="15"/>
      <c r="D917" s="15"/>
      <c r="E917" s="131"/>
      <c r="F917" s="15"/>
      <c r="G917" s="131"/>
      <c r="H917" s="15"/>
      <c r="I917" s="131"/>
      <c r="J917" s="15"/>
    </row>
    <row r="918">
      <c r="C918" s="15"/>
      <c r="D918" s="15"/>
      <c r="E918" s="131"/>
      <c r="F918" s="15"/>
      <c r="G918" s="131"/>
      <c r="H918" s="15"/>
      <c r="I918" s="131"/>
      <c r="J918" s="15"/>
    </row>
    <row r="919">
      <c r="C919" s="15"/>
      <c r="D919" s="15"/>
      <c r="E919" s="131"/>
      <c r="F919" s="15"/>
      <c r="G919" s="131"/>
      <c r="H919" s="15"/>
      <c r="I919" s="131"/>
      <c r="J919" s="15"/>
    </row>
    <row r="920">
      <c r="C920" s="15"/>
      <c r="D920" s="15"/>
      <c r="E920" s="131"/>
      <c r="F920" s="15"/>
      <c r="G920" s="131"/>
      <c r="H920" s="15"/>
      <c r="I920" s="131"/>
      <c r="J920" s="15"/>
    </row>
    <row r="921">
      <c r="C921" s="15"/>
      <c r="D921" s="15"/>
      <c r="E921" s="131"/>
      <c r="F921" s="15"/>
      <c r="G921" s="131"/>
      <c r="H921" s="15"/>
      <c r="I921" s="131"/>
      <c r="J921" s="15"/>
    </row>
    <row r="922">
      <c r="C922" s="15"/>
      <c r="D922" s="15"/>
      <c r="E922" s="131"/>
      <c r="F922" s="15"/>
      <c r="G922" s="131"/>
      <c r="H922" s="15"/>
      <c r="I922" s="131"/>
      <c r="J922" s="15"/>
    </row>
    <row r="923">
      <c r="C923" s="15"/>
      <c r="D923" s="15"/>
      <c r="E923" s="131"/>
      <c r="F923" s="15"/>
      <c r="G923" s="131"/>
      <c r="H923" s="15"/>
      <c r="I923" s="131"/>
      <c r="J923" s="15"/>
    </row>
    <row r="924">
      <c r="C924" s="15"/>
      <c r="D924" s="15"/>
      <c r="E924" s="131"/>
      <c r="F924" s="15"/>
      <c r="G924" s="131"/>
      <c r="H924" s="15"/>
      <c r="I924" s="131"/>
      <c r="J924" s="15"/>
    </row>
    <row r="925">
      <c r="C925" s="15"/>
      <c r="D925" s="15"/>
      <c r="E925" s="131"/>
      <c r="F925" s="15"/>
      <c r="G925" s="131"/>
      <c r="H925" s="15"/>
      <c r="I925" s="131"/>
      <c r="J925" s="15"/>
    </row>
    <row r="926">
      <c r="C926" s="15"/>
      <c r="D926" s="15"/>
      <c r="E926" s="131"/>
      <c r="F926" s="15"/>
      <c r="G926" s="131"/>
      <c r="H926" s="15"/>
      <c r="I926" s="131"/>
      <c r="J926" s="15"/>
    </row>
    <row r="927">
      <c r="C927" s="15"/>
      <c r="D927" s="15"/>
      <c r="E927" s="131"/>
      <c r="F927" s="15"/>
      <c r="G927" s="131"/>
      <c r="H927" s="15"/>
      <c r="I927" s="131"/>
      <c r="J927" s="15"/>
    </row>
    <row r="928">
      <c r="C928" s="15"/>
      <c r="D928" s="15"/>
      <c r="E928" s="131"/>
      <c r="F928" s="15"/>
      <c r="G928" s="131"/>
      <c r="H928" s="15"/>
      <c r="I928" s="131"/>
      <c r="J928" s="15"/>
    </row>
    <row r="929">
      <c r="C929" s="15"/>
      <c r="D929" s="15"/>
      <c r="E929" s="131"/>
      <c r="F929" s="15"/>
      <c r="G929" s="131"/>
      <c r="H929" s="15"/>
      <c r="I929" s="131"/>
      <c r="J929" s="15"/>
    </row>
    <row r="930">
      <c r="C930" s="15"/>
      <c r="D930" s="15"/>
      <c r="E930" s="131"/>
      <c r="F930" s="15"/>
      <c r="G930" s="131"/>
      <c r="H930" s="15"/>
      <c r="I930" s="131"/>
      <c r="J930" s="15"/>
    </row>
    <row r="931">
      <c r="C931" s="15"/>
      <c r="D931" s="15"/>
      <c r="E931" s="131"/>
      <c r="F931" s="15"/>
      <c r="G931" s="131"/>
      <c r="H931" s="15"/>
      <c r="I931" s="131"/>
      <c r="J931" s="15"/>
    </row>
    <row r="932">
      <c r="C932" s="15"/>
      <c r="D932" s="15"/>
      <c r="E932" s="131"/>
      <c r="F932" s="15"/>
      <c r="G932" s="131"/>
      <c r="H932" s="15"/>
      <c r="I932" s="131"/>
      <c r="J932" s="15"/>
    </row>
    <row r="933">
      <c r="C933" s="15"/>
      <c r="D933" s="15"/>
      <c r="E933" s="131"/>
      <c r="F933" s="15"/>
      <c r="G933" s="131"/>
      <c r="H933" s="15"/>
      <c r="I933" s="131"/>
      <c r="J933" s="15"/>
    </row>
    <row r="934">
      <c r="C934" s="15"/>
      <c r="D934" s="15"/>
      <c r="E934" s="131"/>
      <c r="F934" s="15"/>
      <c r="G934" s="131"/>
      <c r="H934" s="15"/>
      <c r="I934" s="131"/>
      <c r="J934" s="15"/>
    </row>
    <row r="935">
      <c r="C935" s="15"/>
      <c r="D935" s="15"/>
      <c r="E935" s="131"/>
      <c r="F935" s="15"/>
      <c r="G935" s="131"/>
      <c r="H935" s="15"/>
      <c r="I935" s="131"/>
      <c r="J935" s="15"/>
    </row>
    <row r="936">
      <c r="C936" s="15"/>
      <c r="D936" s="15"/>
      <c r="E936" s="131"/>
      <c r="F936" s="15"/>
      <c r="G936" s="131"/>
      <c r="H936" s="15"/>
      <c r="I936" s="131"/>
      <c r="J936" s="15"/>
    </row>
    <row r="937">
      <c r="C937" s="15"/>
      <c r="D937" s="15"/>
      <c r="E937" s="131"/>
      <c r="F937" s="15"/>
      <c r="G937" s="131"/>
      <c r="H937" s="15"/>
      <c r="I937" s="131"/>
      <c r="J937" s="15"/>
    </row>
    <row r="938">
      <c r="C938" s="15"/>
      <c r="D938" s="15"/>
      <c r="E938" s="131"/>
      <c r="F938" s="15"/>
      <c r="G938" s="131"/>
      <c r="H938" s="15"/>
      <c r="I938" s="131"/>
      <c r="J938" s="15"/>
    </row>
    <row r="939">
      <c r="C939" s="15"/>
      <c r="D939" s="15"/>
      <c r="E939" s="131"/>
      <c r="F939" s="15"/>
      <c r="G939" s="131"/>
      <c r="H939" s="15"/>
      <c r="I939" s="131"/>
      <c r="J939" s="15"/>
    </row>
    <row r="940">
      <c r="C940" s="15"/>
      <c r="D940" s="15"/>
      <c r="E940" s="131"/>
      <c r="F940" s="15"/>
      <c r="G940" s="131"/>
      <c r="H940" s="15"/>
      <c r="I940" s="131"/>
      <c r="J940" s="15"/>
    </row>
    <row r="941">
      <c r="C941" s="15"/>
      <c r="D941" s="15"/>
      <c r="E941" s="131"/>
      <c r="F941" s="15"/>
      <c r="G941" s="131"/>
      <c r="H941" s="15"/>
      <c r="I941" s="131"/>
      <c r="J941" s="15"/>
    </row>
    <row r="942">
      <c r="C942" s="15"/>
      <c r="D942" s="15"/>
      <c r="E942" s="131"/>
      <c r="F942" s="15"/>
      <c r="G942" s="131"/>
      <c r="H942" s="15"/>
      <c r="I942" s="131"/>
      <c r="J942" s="15"/>
    </row>
    <row r="943">
      <c r="C943" s="15"/>
      <c r="D943" s="15"/>
      <c r="E943" s="131"/>
      <c r="F943" s="15"/>
      <c r="G943" s="131"/>
      <c r="H943" s="15"/>
      <c r="I943" s="131"/>
      <c r="J943" s="15"/>
    </row>
    <row r="944">
      <c r="C944" s="15"/>
      <c r="D944" s="15"/>
      <c r="E944" s="131"/>
      <c r="F944" s="15"/>
      <c r="G944" s="131"/>
      <c r="H944" s="15"/>
      <c r="I944" s="131"/>
      <c r="J944" s="15"/>
    </row>
    <row r="945">
      <c r="C945" s="15"/>
      <c r="D945" s="15"/>
      <c r="E945" s="131"/>
      <c r="F945" s="15"/>
      <c r="G945" s="131"/>
      <c r="H945" s="15"/>
      <c r="I945" s="131"/>
      <c r="J945" s="15"/>
    </row>
    <row r="946">
      <c r="C946" s="15"/>
      <c r="D946" s="15"/>
      <c r="E946" s="131"/>
      <c r="F946" s="15"/>
      <c r="G946" s="131"/>
      <c r="H946" s="15"/>
      <c r="I946" s="131"/>
      <c r="J946" s="15"/>
    </row>
    <row r="947">
      <c r="C947" s="15"/>
      <c r="D947" s="15"/>
      <c r="E947" s="131"/>
      <c r="F947" s="15"/>
      <c r="G947" s="131"/>
      <c r="H947" s="15"/>
      <c r="I947" s="131"/>
      <c r="J947" s="15"/>
    </row>
    <row r="948">
      <c r="C948" s="15"/>
      <c r="D948" s="15"/>
      <c r="E948" s="131"/>
      <c r="F948" s="15"/>
      <c r="G948" s="131"/>
      <c r="H948" s="15"/>
      <c r="I948" s="131"/>
      <c r="J948" s="15"/>
    </row>
    <row r="949">
      <c r="C949" s="15"/>
      <c r="D949" s="15"/>
      <c r="E949" s="131"/>
      <c r="F949" s="15"/>
      <c r="G949" s="131"/>
      <c r="H949" s="15"/>
      <c r="I949" s="131"/>
      <c r="J949" s="15"/>
    </row>
    <row r="950">
      <c r="C950" s="15"/>
      <c r="D950" s="15"/>
      <c r="E950" s="131"/>
      <c r="F950" s="15"/>
      <c r="G950" s="131"/>
      <c r="H950" s="15"/>
      <c r="I950" s="131"/>
      <c r="J950" s="15"/>
    </row>
    <row r="951">
      <c r="C951" s="15"/>
      <c r="D951" s="15"/>
      <c r="E951" s="131"/>
      <c r="F951" s="15"/>
      <c r="G951" s="131"/>
      <c r="H951" s="15"/>
      <c r="I951" s="131"/>
      <c r="J951" s="15"/>
    </row>
    <row r="952">
      <c r="C952" s="15"/>
      <c r="D952" s="15"/>
      <c r="E952" s="131"/>
      <c r="F952" s="15"/>
      <c r="G952" s="131"/>
      <c r="H952" s="15"/>
      <c r="I952" s="131"/>
      <c r="J952" s="15"/>
    </row>
    <row r="953">
      <c r="C953" s="15"/>
      <c r="D953" s="15"/>
      <c r="E953" s="131"/>
      <c r="F953" s="15"/>
      <c r="G953" s="131"/>
      <c r="H953" s="15"/>
      <c r="I953" s="131"/>
      <c r="J953" s="15"/>
    </row>
    <row r="954">
      <c r="C954" s="15"/>
      <c r="D954" s="15"/>
      <c r="E954" s="131"/>
      <c r="F954" s="15"/>
      <c r="G954" s="131"/>
      <c r="H954" s="15"/>
      <c r="I954" s="131"/>
      <c r="J954" s="15"/>
    </row>
    <row r="955">
      <c r="C955" s="15"/>
      <c r="D955" s="15"/>
      <c r="E955" s="131"/>
      <c r="F955" s="15"/>
      <c r="G955" s="131"/>
      <c r="H955" s="15"/>
      <c r="I955" s="131"/>
      <c r="J955" s="15"/>
    </row>
    <row r="956">
      <c r="C956" s="15"/>
      <c r="D956" s="15"/>
      <c r="E956" s="131"/>
      <c r="F956" s="15"/>
      <c r="G956" s="131"/>
      <c r="H956" s="15"/>
      <c r="I956" s="131"/>
      <c r="J956" s="15"/>
    </row>
    <row r="957">
      <c r="C957" s="15"/>
      <c r="D957" s="15"/>
      <c r="E957" s="131"/>
      <c r="F957" s="15"/>
      <c r="G957" s="131"/>
      <c r="H957" s="15"/>
      <c r="I957" s="131"/>
      <c r="J957" s="15"/>
    </row>
    <row r="958">
      <c r="C958" s="15"/>
      <c r="D958" s="15"/>
      <c r="E958" s="131"/>
      <c r="F958" s="15"/>
      <c r="G958" s="131"/>
      <c r="H958" s="15"/>
      <c r="I958" s="131"/>
      <c r="J958" s="15"/>
    </row>
    <row r="959">
      <c r="C959" s="15"/>
      <c r="D959" s="15"/>
      <c r="E959" s="131"/>
      <c r="F959" s="15"/>
      <c r="G959" s="131"/>
      <c r="H959" s="15"/>
      <c r="I959" s="131"/>
      <c r="J959" s="15"/>
    </row>
    <row r="960">
      <c r="C960" s="15"/>
      <c r="D960" s="15"/>
      <c r="E960" s="131"/>
      <c r="F960" s="15"/>
      <c r="G960" s="131"/>
      <c r="H960" s="15"/>
      <c r="I960" s="131"/>
      <c r="J960" s="15"/>
    </row>
    <row r="961">
      <c r="C961" s="15"/>
      <c r="D961" s="15"/>
      <c r="E961" s="131"/>
      <c r="F961" s="15"/>
      <c r="G961" s="131"/>
      <c r="H961" s="15"/>
      <c r="I961" s="131"/>
      <c r="J961" s="15"/>
    </row>
    <row r="962">
      <c r="C962" s="15"/>
      <c r="D962" s="15"/>
      <c r="E962" s="131"/>
      <c r="F962" s="15"/>
      <c r="G962" s="131"/>
      <c r="H962" s="15"/>
      <c r="I962" s="131"/>
      <c r="J962" s="15"/>
    </row>
    <row r="963">
      <c r="C963" s="15"/>
      <c r="D963" s="15"/>
      <c r="E963" s="131"/>
      <c r="F963" s="15"/>
      <c r="G963" s="131"/>
      <c r="H963" s="15"/>
      <c r="I963" s="131"/>
      <c r="J963" s="15"/>
    </row>
    <row r="964">
      <c r="C964" s="15"/>
      <c r="D964" s="15"/>
      <c r="E964" s="131"/>
      <c r="F964" s="15"/>
      <c r="G964" s="131"/>
      <c r="H964" s="15"/>
      <c r="I964" s="131"/>
      <c r="J964" s="15"/>
    </row>
    <row r="965">
      <c r="C965" s="15"/>
      <c r="D965" s="15"/>
      <c r="E965" s="131"/>
      <c r="F965" s="15"/>
      <c r="G965" s="131"/>
      <c r="H965" s="15"/>
      <c r="I965" s="131"/>
      <c r="J965" s="15"/>
    </row>
    <row r="966">
      <c r="C966" s="15"/>
      <c r="D966" s="15"/>
      <c r="E966" s="131"/>
      <c r="F966" s="15"/>
      <c r="G966" s="131"/>
      <c r="H966" s="15"/>
      <c r="I966" s="131"/>
      <c r="J966" s="15"/>
    </row>
    <row r="967">
      <c r="C967" s="15"/>
      <c r="D967" s="15"/>
      <c r="E967" s="131"/>
      <c r="F967" s="15"/>
      <c r="G967" s="131"/>
      <c r="H967" s="15"/>
      <c r="I967" s="131"/>
      <c r="J967" s="15"/>
    </row>
    <row r="968">
      <c r="C968" s="15"/>
      <c r="D968" s="15"/>
      <c r="E968" s="131"/>
      <c r="F968" s="15"/>
      <c r="G968" s="131"/>
      <c r="H968" s="15"/>
      <c r="I968" s="131"/>
      <c r="J968" s="15"/>
    </row>
    <row r="969">
      <c r="C969" s="15"/>
      <c r="D969" s="15"/>
      <c r="E969" s="131"/>
      <c r="F969" s="15"/>
      <c r="G969" s="131"/>
      <c r="H969" s="15"/>
      <c r="I969" s="131"/>
      <c r="J969" s="15"/>
    </row>
    <row r="970">
      <c r="C970" s="15"/>
      <c r="D970" s="15"/>
      <c r="E970" s="131"/>
      <c r="F970" s="15"/>
      <c r="G970" s="131"/>
      <c r="H970" s="15"/>
      <c r="I970" s="131"/>
      <c r="J970" s="15"/>
    </row>
    <row r="971">
      <c r="C971" s="15"/>
      <c r="D971" s="15"/>
      <c r="E971" s="131"/>
      <c r="F971" s="15"/>
      <c r="G971" s="131"/>
      <c r="H971" s="15"/>
      <c r="I971" s="131"/>
      <c r="J971" s="15"/>
    </row>
    <row r="972">
      <c r="C972" s="15"/>
      <c r="D972" s="15"/>
      <c r="E972" s="131"/>
      <c r="F972" s="15"/>
      <c r="G972" s="131"/>
      <c r="H972" s="15"/>
      <c r="I972" s="131"/>
      <c r="J972" s="15"/>
    </row>
    <row r="973">
      <c r="C973" s="15"/>
      <c r="D973" s="15"/>
      <c r="E973" s="131"/>
      <c r="F973" s="15"/>
      <c r="G973" s="131"/>
      <c r="H973" s="15"/>
      <c r="I973" s="131"/>
      <c r="J973" s="15"/>
    </row>
    <row r="974">
      <c r="C974" s="15"/>
      <c r="D974" s="15"/>
      <c r="E974" s="131"/>
      <c r="F974" s="15"/>
      <c r="G974" s="131"/>
      <c r="H974" s="15"/>
      <c r="I974" s="131"/>
      <c r="J974" s="15"/>
    </row>
    <row r="975">
      <c r="C975" s="15"/>
      <c r="D975" s="15"/>
      <c r="E975" s="131"/>
      <c r="F975" s="15"/>
      <c r="G975" s="131"/>
      <c r="H975" s="15"/>
      <c r="I975" s="131"/>
      <c r="J975" s="15"/>
    </row>
    <row r="976">
      <c r="C976" s="15"/>
      <c r="D976" s="15"/>
      <c r="E976" s="131"/>
      <c r="F976" s="15"/>
      <c r="G976" s="131"/>
      <c r="H976" s="15"/>
      <c r="I976" s="131"/>
      <c r="J976" s="15"/>
    </row>
    <row r="977">
      <c r="C977" s="15"/>
      <c r="D977" s="15"/>
      <c r="E977" s="131"/>
      <c r="F977" s="15"/>
      <c r="G977" s="131"/>
      <c r="H977" s="15"/>
      <c r="I977" s="131"/>
      <c r="J977" s="15"/>
    </row>
    <row r="978">
      <c r="C978" s="15"/>
      <c r="D978" s="15"/>
      <c r="E978" s="131"/>
      <c r="F978" s="15"/>
      <c r="G978" s="131"/>
      <c r="H978" s="15"/>
      <c r="I978" s="131"/>
      <c r="J978" s="15"/>
    </row>
    <row r="979">
      <c r="C979" s="15"/>
      <c r="D979" s="15"/>
      <c r="E979" s="131"/>
      <c r="F979" s="15"/>
      <c r="G979" s="131"/>
      <c r="H979" s="15"/>
      <c r="I979" s="131"/>
      <c r="J979" s="15"/>
    </row>
    <row r="980">
      <c r="C980" s="15"/>
      <c r="D980" s="15"/>
      <c r="E980" s="131"/>
      <c r="F980" s="15"/>
      <c r="G980" s="131"/>
      <c r="H980" s="15"/>
      <c r="I980" s="131"/>
      <c r="J980" s="15"/>
    </row>
    <row r="981">
      <c r="C981" s="15"/>
      <c r="D981" s="15"/>
      <c r="E981" s="131"/>
      <c r="F981" s="15"/>
      <c r="G981" s="131"/>
      <c r="H981" s="15"/>
      <c r="I981" s="131"/>
      <c r="J981" s="15"/>
    </row>
  </sheetData>
  <dataValidations>
    <dataValidation type="list" allowBlank="1" sqref="B7">
      <formula1>"PAGI,SORE"</formula1>
    </dataValidation>
    <dataValidation type="list" allowBlank="1" sqref="B6">
      <formula1>"15 JANUARI 2025,16 JANUARI 2025,17 JANUARI 2025,20 JANUARI 2025,21 JANUARI 2025,22 JANUARI 2025,23 JANUARI 2025"</formula1>
    </dataValidation>
  </dataValidation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0"/>
    <col customWidth="1" min="2" max="2" width="17.75"/>
    <col customWidth="1" min="3" max="3" width="13.5"/>
    <col customWidth="1" min="4" max="4" width="13.13"/>
    <col customWidth="1" min="5" max="5" width="14.88"/>
    <col customWidth="1" min="6" max="6" width="18.63"/>
    <col customWidth="1" min="7" max="7" width="19.0"/>
    <col customWidth="1" min="8" max="8" width="19.13"/>
    <col customWidth="1" min="9" max="9" width="20.5"/>
    <col customWidth="1" min="10" max="10" width="18.88"/>
    <col customWidth="1" min="11" max="11" width="19.13"/>
    <col customWidth="1" min="12" max="12" width="14.38"/>
  </cols>
  <sheetData>
    <row r="1" ht="50.25" customHeight="1">
      <c r="A1" s="132" t="s">
        <v>26539</v>
      </c>
      <c r="B1" s="133" t="s">
        <v>33</v>
      </c>
      <c r="C1" s="133" t="s">
        <v>26320</v>
      </c>
      <c r="D1" s="133" t="s">
        <v>3922</v>
      </c>
      <c r="E1" s="133" t="s">
        <v>25600</v>
      </c>
      <c r="F1" s="133" t="s">
        <v>3926</v>
      </c>
      <c r="G1" s="133" t="s">
        <v>26324</v>
      </c>
      <c r="H1" s="133" t="s">
        <v>26325</v>
      </c>
      <c r="I1" s="133" t="s">
        <v>26326</v>
      </c>
      <c r="J1" s="133" t="s">
        <v>3924</v>
      </c>
      <c r="K1" s="134" t="s">
        <v>83</v>
      </c>
      <c r="L1" s="134" t="s">
        <v>85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2.5" customHeight="1">
      <c r="A2" s="135">
        <v>0.0</v>
      </c>
      <c r="B2" s="126" t="s">
        <v>11</v>
      </c>
      <c r="C2" s="136">
        <v>1157.0</v>
      </c>
      <c r="D2" s="136">
        <v>956.0</v>
      </c>
      <c r="E2" s="137">
        <v>0.826275</v>
      </c>
      <c r="F2" s="136">
        <v>199.0</v>
      </c>
      <c r="G2" s="137">
        <v>0.171997</v>
      </c>
      <c r="H2" s="136">
        <v>2.0</v>
      </c>
      <c r="I2" s="137">
        <v>0.001729</v>
      </c>
      <c r="J2" s="136">
        <v>0.0</v>
      </c>
      <c r="K2" s="138" t="s">
        <v>26565</v>
      </c>
      <c r="L2" s="138" t="s">
        <v>26361</v>
      </c>
    </row>
    <row r="3" ht="22.5" customHeight="1">
      <c r="A3" s="139">
        <v>1.0</v>
      </c>
      <c r="B3" s="126" t="s">
        <v>26332</v>
      </c>
      <c r="C3" s="136">
        <v>1120.0</v>
      </c>
      <c r="D3" s="136">
        <v>1115.0</v>
      </c>
      <c r="E3" s="137">
        <v>0.995536</v>
      </c>
      <c r="F3" s="136">
        <v>5.0</v>
      </c>
      <c r="G3" s="137">
        <v>0.004464</v>
      </c>
      <c r="H3" s="136">
        <v>0.0</v>
      </c>
      <c r="I3" s="137">
        <v>0.0</v>
      </c>
      <c r="J3" s="136">
        <v>0.0</v>
      </c>
      <c r="K3" s="138" t="s">
        <v>26565</v>
      </c>
      <c r="L3" s="138" t="s">
        <v>26361</v>
      </c>
    </row>
    <row r="4" ht="22.5" customHeight="1">
      <c r="A4" s="139">
        <v>2.0</v>
      </c>
      <c r="B4" s="126" t="s">
        <v>26343</v>
      </c>
      <c r="C4" s="136">
        <v>604.0</v>
      </c>
      <c r="D4" s="136">
        <v>604.0</v>
      </c>
      <c r="E4" s="137">
        <v>1.0</v>
      </c>
      <c r="F4" s="136">
        <v>0.0</v>
      </c>
      <c r="G4" s="137">
        <v>0.0</v>
      </c>
      <c r="H4" s="136">
        <v>0.0</v>
      </c>
      <c r="I4" s="137">
        <v>0.0</v>
      </c>
      <c r="J4" s="136">
        <v>0.0</v>
      </c>
      <c r="K4" s="138" t="s">
        <v>26565</v>
      </c>
      <c r="L4" s="138" t="s">
        <v>26361</v>
      </c>
    </row>
    <row r="5" ht="22.5" customHeight="1">
      <c r="A5" s="135">
        <v>0.0</v>
      </c>
      <c r="B5" s="126" t="s">
        <v>11</v>
      </c>
      <c r="C5" s="136">
        <v>1159.0</v>
      </c>
      <c r="D5" s="136">
        <v>913.0</v>
      </c>
      <c r="E5" s="137">
        <v>0.787748</v>
      </c>
      <c r="F5" s="136">
        <v>244.0</v>
      </c>
      <c r="G5" s="137">
        <v>0.210526</v>
      </c>
      <c r="H5" s="136">
        <v>2.0</v>
      </c>
      <c r="I5" s="137">
        <v>0.001726</v>
      </c>
      <c r="J5" s="136">
        <v>0.0</v>
      </c>
      <c r="K5" s="138" t="s">
        <v>26615</v>
      </c>
      <c r="L5" s="138" t="s">
        <v>26617</v>
      </c>
    </row>
    <row r="6" ht="22.5" customHeight="1">
      <c r="A6" s="139">
        <v>1.0</v>
      </c>
      <c r="B6" s="126" t="s">
        <v>26332</v>
      </c>
      <c r="C6" s="136">
        <v>1120.0</v>
      </c>
      <c r="D6" s="136">
        <v>1115.0</v>
      </c>
      <c r="E6" s="137">
        <v>0.995536</v>
      </c>
      <c r="F6" s="136">
        <v>5.0</v>
      </c>
      <c r="G6" s="137">
        <v>0.004464</v>
      </c>
      <c r="H6" s="136">
        <v>0.0</v>
      </c>
      <c r="I6" s="137">
        <v>0.0</v>
      </c>
      <c r="J6" s="136">
        <v>0.0</v>
      </c>
      <c r="K6" s="138" t="s">
        <v>26615</v>
      </c>
      <c r="L6" s="138" t="s">
        <v>26617</v>
      </c>
    </row>
    <row r="7" ht="22.5" customHeight="1">
      <c r="A7" s="139">
        <v>2.0</v>
      </c>
      <c r="B7" s="126" t="s">
        <v>26343</v>
      </c>
      <c r="C7" s="136">
        <v>604.0</v>
      </c>
      <c r="D7" s="136">
        <v>604.0</v>
      </c>
      <c r="E7" s="137">
        <v>1.0</v>
      </c>
      <c r="F7" s="136">
        <v>0.0</v>
      </c>
      <c r="G7" s="137">
        <v>0.0</v>
      </c>
      <c r="H7" s="136">
        <v>0.0</v>
      </c>
      <c r="I7" s="137">
        <v>0.0</v>
      </c>
      <c r="J7" s="136">
        <v>0.0</v>
      </c>
      <c r="K7" s="138" t="s">
        <v>26615</v>
      </c>
      <c r="L7" s="138" t="s">
        <v>26617</v>
      </c>
    </row>
    <row r="8" ht="22.5" customHeight="1">
      <c r="A8" s="135">
        <v>0.0</v>
      </c>
      <c r="B8" s="126" t="s">
        <v>11</v>
      </c>
      <c r="C8" s="140">
        <v>1198.0</v>
      </c>
      <c r="D8" s="140">
        <v>794.0</v>
      </c>
      <c r="E8" s="141">
        <v>0.662771285</v>
      </c>
      <c r="F8" s="140">
        <v>402.0</v>
      </c>
      <c r="G8" s="141">
        <v>0.335559265</v>
      </c>
      <c r="H8" s="140">
        <v>2.0</v>
      </c>
      <c r="I8" s="141">
        <v>0.001669449</v>
      </c>
      <c r="J8" s="140">
        <v>0.0</v>
      </c>
      <c r="K8" s="138" t="s">
        <v>26615</v>
      </c>
      <c r="L8" s="138" t="s">
        <v>26361</v>
      </c>
    </row>
    <row r="9" ht="22.5" customHeight="1">
      <c r="A9" s="139">
        <v>1.0</v>
      </c>
      <c r="B9" s="126" t="s">
        <v>26332</v>
      </c>
      <c r="C9" s="140">
        <v>1120.0</v>
      </c>
      <c r="D9" s="140">
        <v>1097.0</v>
      </c>
      <c r="E9" s="141">
        <v>0.979464286</v>
      </c>
      <c r="F9" s="140">
        <v>23.0</v>
      </c>
      <c r="G9" s="141">
        <v>0.020535714</v>
      </c>
      <c r="H9" s="140">
        <v>0.0</v>
      </c>
      <c r="I9" s="141">
        <v>0.0</v>
      </c>
      <c r="J9" s="140">
        <v>0.0</v>
      </c>
      <c r="K9" s="138" t="s">
        <v>26615</v>
      </c>
      <c r="L9" s="138" t="s">
        <v>26361</v>
      </c>
    </row>
    <row r="10" ht="22.5" customHeight="1">
      <c r="A10" s="139">
        <v>2.0</v>
      </c>
      <c r="B10" s="126" t="s">
        <v>26343</v>
      </c>
      <c r="C10" s="140">
        <v>604.0</v>
      </c>
      <c r="D10" s="140">
        <v>604.0</v>
      </c>
      <c r="E10" s="141">
        <v>1.0</v>
      </c>
      <c r="F10" s="140">
        <v>0.0</v>
      </c>
      <c r="G10" s="141">
        <v>0.0</v>
      </c>
      <c r="H10" s="140">
        <v>0.0</v>
      </c>
      <c r="I10" s="141">
        <v>0.0</v>
      </c>
      <c r="J10" s="140">
        <v>0.0</v>
      </c>
      <c r="K10" s="138" t="s">
        <v>26615</v>
      </c>
      <c r="L10" s="138" t="s">
        <v>26361</v>
      </c>
    </row>
    <row r="11" ht="22.5" customHeight="1">
      <c r="A11" s="135">
        <v>0.0</v>
      </c>
      <c r="B11" s="126" t="s">
        <v>11</v>
      </c>
      <c r="C11" s="136">
        <v>1202.0</v>
      </c>
      <c r="D11" s="136">
        <v>770.0</v>
      </c>
      <c r="E11" s="137">
        <v>0.640599001663894</v>
      </c>
      <c r="F11" s="136">
        <v>430.0</v>
      </c>
      <c r="G11" s="137">
        <v>0.357737104825291</v>
      </c>
      <c r="H11" s="136">
        <v>2.0</v>
      </c>
      <c r="I11" s="137">
        <v>0.00166389351081531</v>
      </c>
      <c r="J11" s="136">
        <v>0.0</v>
      </c>
      <c r="K11" s="138" t="s">
        <v>26712</v>
      </c>
      <c r="L11" s="138" t="s">
        <v>26617</v>
      </c>
    </row>
    <row r="12" ht="22.5" customHeight="1">
      <c r="A12" s="139">
        <v>1.0</v>
      </c>
      <c r="B12" s="126" t="s">
        <v>26332</v>
      </c>
      <c r="C12" s="136">
        <v>1120.0</v>
      </c>
      <c r="D12" s="136">
        <v>1097.0</v>
      </c>
      <c r="E12" s="137">
        <v>0.979464285714286</v>
      </c>
      <c r="F12" s="136">
        <v>23.0</v>
      </c>
      <c r="G12" s="137">
        <v>0.0205357142857143</v>
      </c>
      <c r="H12" s="136">
        <v>0.0</v>
      </c>
      <c r="I12" s="137">
        <v>0.0</v>
      </c>
      <c r="J12" s="136">
        <v>0.0</v>
      </c>
      <c r="K12" s="138" t="s">
        <v>26712</v>
      </c>
      <c r="L12" s="138" t="s">
        <v>26617</v>
      </c>
    </row>
    <row r="13" ht="22.5" customHeight="1">
      <c r="A13" s="139">
        <v>2.0</v>
      </c>
      <c r="B13" s="126" t="s">
        <v>26343</v>
      </c>
      <c r="C13" s="136">
        <v>604.0</v>
      </c>
      <c r="D13" s="136">
        <v>604.0</v>
      </c>
      <c r="E13" s="137">
        <v>1.0</v>
      </c>
      <c r="F13" s="136">
        <v>0.0</v>
      </c>
      <c r="G13" s="137">
        <v>0.0</v>
      </c>
      <c r="H13" s="136">
        <v>0.0</v>
      </c>
      <c r="I13" s="137">
        <v>0.0</v>
      </c>
      <c r="J13" s="136">
        <v>0.0</v>
      </c>
      <c r="K13" s="138" t="s">
        <v>26712</v>
      </c>
      <c r="L13" s="138" t="s">
        <v>26617</v>
      </c>
    </row>
    <row r="14" ht="22.5" customHeight="1">
      <c r="A14" s="135">
        <v>0.0</v>
      </c>
      <c r="B14" s="126" t="s">
        <v>11</v>
      </c>
      <c r="C14" s="140">
        <v>1205.0</v>
      </c>
      <c r="D14" s="140">
        <v>742.0</v>
      </c>
      <c r="E14" s="141">
        <v>0.615767634854772</v>
      </c>
      <c r="F14" s="140">
        <v>387.0</v>
      </c>
      <c r="G14" s="141">
        <v>0.321161825726141</v>
      </c>
      <c r="H14" s="140">
        <v>76.0</v>
      </c>
      <c r="I14" s="141">
        <v>0.0630705394190871</v>
      </c>
      <c r="J14" s="140">
        <v>0.0</v>
      </c>
      <c r="K14" s="138" t="s">
        <v>26712</v>
      </c>
      <c r="L14" s="138" t="s">
        <v>26361</v>
      </c>
    </row>
    <row r="15" ht="22.5" customHeight="1">
      <c r="A15" s="139">
        <v>1.0</v>
      </c>
      <c r="B15" s="126" t="s">
        <v>26332</v>
      </c>
      <c r="C15" s="140">
        <v>1120.0</v>
      </c>
      <c r="D15" s="140">
        <v>1097.0</v>
      </c>
      <c r="E15" s="141">
        <v>0.979464285714286</v>
      </c>
      <c r="F15" s="140">
        <v>23.0</v>
      </c>
      <c r="G15" s="141">
        <v>0.0205357142857143</v>
      </c>
      <c r="H15" s="140">
        <v>0.0</v>
      </c>
      <c r="I15" s="141">
        <v>0.0</v>
      </c>
      <c r="J15" s="140">
        <v>0.0</v>
      </c>
      <c r="K15" s="138" t="s">
        <v>26712</v>
      </c>
      <c r="L15" s="138" t="s">
        <v>26361</v>
      </c>
    </row>
    <row r="16" ht="22.5" customHeight="1">
      <c r="A16" s="139">
        <v>2.0</v>
      </c>
      <c r="B16" s="126" t="s">
        <v>26343</v>
      </c>
      <c r="C16" s="140">
        <v>604.0</v>
      </c>
      <c r="D16" s="140">
        <v>604.0</v>
      </c>
      <c r="E16" s="141">
        <v>1.0</v>
      </c>
      <c r="F16" s="140">
        <v>0.0</v>
      </c>
      <c r="G16" s="141">
        <v>0.0</v>
      </c>
      <c r="H16" s="140">
        <v>0.0</v>
      </c>
      <c r="I16" s="141">
        <v>0.0</v>
      </c>
      <c r="J16" s="140">
        <v>0.0</v>
      </c>
      <c r="K16" s="138" t="s">
        <v>26712</v>
      </c>
      <c r="L16" s="138" t="s">
        <v>26361</v>
      </c>
    </row>
    <row r="17" ht="22.5" customHeight="1">
      <c r="A17" s="135">
        <v>0.0</v>
      </c>
      <c r="B17" s="126" t="s">
        <v>11</v>
      </c>
      <c r="C17" s="136">
        <v>1210.0</v>
      </c>
      <c r="D17" s="136">
        <v>585.0</v>
      </c>
      <c r="E17" s="142">
        <v>0.483471</v>
      </c>
      <c r="F17" s="136">
        <v>548.0</v>
      </c>
      <c r="G17" s="142">
        <v>0.452893</v>
      </c>
      <c r="H17" s="136">
        <v>76.0</v>
      </c>
      <c r="I17" s="142">
        <v>0.06281</v>
      </c>
      <c r="J17" s="136">
        <v>1.0</v>
      </c>
      <c r="K17" s="143" t="s">
        <v>26806</v>
      </c>
      <c r="L17" s="138" t="s">
        <v>26617</v>
      </c>
    </row>
    <row r="18" ht="22.5" customHeight="1">
      <c r="A18" s="139">
        <v>1.0</v>
      </c>
      <c r="B18" s="126" t="s">
        <v>26332</v>
      </c>
      <c r="C18" s="136">
        <v>1120.0</v>
      </c>
      <c r="D18" s="136">
        <v>1097.0</v>
      </c>
      <c r="E18" s="142">
        <v>0.979464</v>
      </c>
      <c r="F18" s="136">
        <v>23.0</v>
      </c>
      <c r="G18" s="142">
        <v>0.020536</v>
      </c>
      <c r="H18" s="136">
        <v>0.0</v>
      </c>
      <c r="I18" s="142">
        <v>0.0</v>
      </c>
      <c r="J18" s="136">
        <v>0.0</v>
      </c>
      <c r="K18" s="143" t="s">
        <v>26806</v>
      </c>
      <c r="L18" s="138" t="s">
        <v>26617</v>
      </c>
    </row>
    <row r="19" ht="22.5" customHeight="1">
      <c r="A19" s="139">
        <v>2.0</v>
      </c>
      <c r="B19" s="126" t="s">
        <v>26343</v>
      </c>
      <c r="C19" s="136">
        <v>604.0</v>
      </c>
      <c r="D19" s="136">
        <v>604.0</v>
      </c>
      <c r="E19" s="142">
        <v>1.0</v>
      </c>
      <c r="F19" s="136">
        <v>0.0</v>
      </c>
      <c r="G19" s="142">
        <v>0.0</v>
      </c>
      <c r="H19" s="136">
        <v>0.0</v>
      </c>
      <c r="I19" s="142">
        <v>0.0</v>
      </c>
      <c r="J19" s="136">
        <v>0.0</v>
      </c>
      <c r="K19" s="143" t="s">
        <v>26806</v>
      </c>
      <c r="L19" s="138" t="s">
        <v>26617</v>
      </c>
    </row>
    <row r="20" ht="22.5" customHeight="1">
      <c r="A20" s="135">
        <v>0.0</v>
      </c>
      <c r="B20" s="126" t="s">
        <v>11</v>
      </c>
      <c r="C20" s="140">
        <v>1283.0</v>
      </c>
      <c r="D20" s="140">
        <v>490.0</v>
      </c>
      <c r="E20" s="141">
        <v>0.38</v>
      </c>
      <c r="F20" s="140">
        <v>717.0</v>
      </c>
      <c r="G20" s="141">
        <v>0.56</v>
      </c>
      <c r="H20" s="140">
        <v>76.0</v>
      </c>
      <c r="I20" s="141">
        <v>0.06</v>
      </c>
      <c r="J20" s="140">
        <v>0.0</v>
      </c>
      <c r="K20" s="143" t="s">
        <v>26806</v>
      </c>
      <c r="L20" s="138" t="s">
        <v>26361</v>
      </c>
    </row>
    <row r="21" ht="22.5" customHeight="1">
      <c r="A21" s="139">
        <v>1.0</v>
      </c>
      <c r="B21" s="126" t="s">
        <v>26332</v>
      </c>
      <c r="C21" s="140">
        <v>1120.0</v>
      </c>
      <c r="D21" s="140">
        <v>1097.0</v>
      </c>
      <c r="E21" s="141">
        <v>0.98</v>
      </c>
      <c r="F21" s="140">
        <v>23.0</v>
      </c>
      <c r="G21" s="141">
        <v>0.02</v>
      </c>
      <c r="H21" s="140">
        <v>0.0</v>
      </c>
      <c r="I21" s="141">
        <v>0.0</v>
      </c>
      <c r="J21" s="140">
        <v>0.0</v>
      </c>
      <c r="K21" s="143" t="s">
        <v>26806</v>
      </c>
      <c r="L21" s="138" t="s">
        <v>26361</v>
      </c>
    </row>
    <row r="22" ht="22.5" customHeight="1">
      <c r="A22" s="139">
        <v>2.0</v>
      </c>
      <c r="B22" s="126" t="s">
        <v>26343</v>
      </c>
      <c r="C22" s="140">
        <v>604.0</v>
      </c>
      <c r="D22" s="140">
        <v>604.0</v>
      </c>
      <c r="E22" s="141">
        <v>1.0</v>
      </c>
      <c r="F22" s="140">
        <v>0.0</v>
      </c>
      <c r="G22" s="141">
        <v>0.0</v>
      </c>
      <c r="H22" s="140">
        <v>0.0</v>
      </c>
      <c r="I22" s="141">
        <v>0.0</v>
      </c>
      <c r="J22" s="140">
        <v>0.0</v>
      </c>
      <c r="K22" s="143" t="s">
        <v>26806</v>
      </c>
      <c r="L22" s="138" t="s">
        <v>26361</v>
      </c>
    </row>
    <row r="23" ht="22.5" customHeight="1">
      <c r="A23" s="135">
        <v>0.0</v>
      </c>
      <c r="B23" s="126" t="s">
        <v>11</v>
      </c>
      <c r="C23" s="136">
        <v>1322.0</v>
      </c>
      <c r="D23" s="136">
        <v>302.0</v>
      </c>
      <c r="E23" s="142">
        <v>0.228442</v>
      </c>
      <c r="F23" s="136">
        <v>850.0</v>
      </c>
      <c r="G23" s="142">
        <v>0.642965</v>
      </c>
      <c r="H23" s="136">
        <v>170.0</v>
      </c>
      <c r="I23" s="142">
        <v>0.128593</v>
      </c>
      <c r="J23" s="136">
        <v>0.0</v>
      </c>
      <c r="K23" s="143" t="s">
        <v>26898</v>
      </c>
      <c r="L23" s="138" t="s">
        <v>26617</v>
      </c>
    </row>
    <row r="24" ht="22.5" customHeight="1">
      <c r="A24" s="139">
        <v>1.0</v>
      </c>
      <c r="B24" s="126" t="s">
        <v>26332</v>
      </c>
      <c r="C24" s="136">
        <v>1120.0</v>
      </c>
      <c r="D24" s="136">
        <v>1097.0</v>
      </c>
      <c r="E24" s="142">
        <v>0.979464</v>
      </c>
      <c r="F24" s="136">
        <v>23.0</v>
      </c>
      <c r="G24" s="142">
        <v>0.020536</v>
      </c>
      <c r="H24" s="136">
        <v>0.0</v>
      </c>
      <c r="I24" s="142">
        <v>0.0</v>
      </c>
      <c r="J24" s="136">
        <v>0.0</v>
      </c>
      <c r="K24" s="143" t="s">
        <v>26898</v>
      </c>
      <c r="L24" s="138" t="s">
        <v>26617</v>
      </c>
    </row>
    <row r="25" ht="22.5" customHeight="1">
      <c r="A25" s="139">
        <v>2.0</v>
      </c>
      <c r="B25" s="126" t="s">
        <v>26343</v>
      </c>
      <c r="C25" s="136">
        <v>604.0</v>
      </c>
      <c r="D25" s="136">
        <v>604.0</v>
      </c>
      <c r="E25" s="142">
        <v>1.0</v>
      </c>
      <c r="F25" s="136">
        <v>0.0</v>
      </c>
      <c r="G25" s="142">
        <v>0.0</v>
      </c>
      <c r="H25" s="136">
        <v>0.0</v>
      </c>
      <c r="I25" s="142">
        <v>0.0</v>
      </c>
      <c r="J25" s="136">
        <v>0.0</v>
      </c>
      <c r="K25" s="143" t="s">
        <v>26898</v>
      </c>
      <c r="L25" s="138" t="s">
        <v>26617</v>
      </c>
    </row>
    <row r="26" ht="22.5" customHeight="1">
      <c r="A26" s="135">
        <v>0.0</v>
      </c>
      <c r="B26" s="126" t="s">
        <v>11</v>
      </c>
      <c r="C26" s="136">
        <v>1354.0</v>
      </c>
      <c r="D26" s="136">
        <v>132.0</v>
      </c>
      <c r="E26" s="142">
        <v>0.097489</v>
      </c>
      <c r="F26" s="136">
        <v>887.0</v>
      </c>
      <c r="G26" s="142">
        <v>0.655096</v>
      </c>
      <c r="H26" s="136">
        <v>335.0</v>
      </c>
      <c r="I26" s="142">
        <v>0.247415</v>
      </c>
      <c r="J26" s="136">
        <v>0.0</v>
      </c>
      <c r="K26" s="143" t="s">
        <v>26898</v>
      </c>
      <c r="L26" s="138" t="s">
        <v>26361</v>
      </c>
    </row>
    <row r="27" ht="22.5" customHeight="1">
      <c r="A27" s="139">
        <v>1.0</v>
      </c>
      <c r="B27" s="126" t="s">
        <v>26332</v>
      </c>
      <c r="C27" s="136">
        <v>1120.0</v>
      </c>
      <c r="D27" s="136">
        <v>1097.0</v>
      </c>
      <c r="E27" s="142">
        <v>0.979464</v>
      </c>
      <c r="F27" s="136">
        <v>23.0</v>
      </c>
      <c r="G27" s="142">
        <v>0.020536</v>
      </c>
      <c r="H27" s="136">
        <v>0.0</v>
      </c>
      <c r="I27" s="142">
        <v>0.0</v>
      </c>
      <c r="J27" s="136">
        <v>0.0</v>
      </c>
      <c r="K27" s="143" t="s">
        <v>26898</v>
      </c>
      <c r="L27" s="138" t="s">
        <v>26361</v>
      </c>
    </row>
    <row r="28" ht="22.5" customHeight="1">
      <c r="A28" s="139">
        <v>2.0</v>
      </c>
      <c r="B28" s="126" t="s">
        <v>26343</v>
      </c>
      <c r="C28" s="136">
        <v>604.0</v>
      </c>
      <c r="D28" s="136">
        <v>466.0</v>
      </c>
      <c r="E28" s="142">
        <v>0.771523</v>
      </c>
      <c r="F28" s="136">
        <v>31.0</v>
      </c>
      <c r="G28" s="142">
        <v>0.051325</v>
      </c>
      <c r="H28" s="136">
        <v>107.0</v>
      </c>
      <c r="I28" s="142">
        <v>0.177152</v>
      </c>
      <c r="J28" s="136">
        <v>0.0</v>
      </c>
      <c r="K28" s="143" t="s">
        <v>26898</v>
      </c>
      <c r="L28" s="138" t="s">
        <v>26361</v>
      </c>
    </row>
    <row r="29" ht="22.5" customHeight="1">
      <c r="A29" s="144">
        <v>0.0</v>
      </c>
      <c r="B29" s="145" t="s">
        <v>11</v>
      </c>
      <c r="C29" s="146">
        <v>1400.0</v>
      </c>
      <c r="D29" s="146">
        <v>12.0</v>
      </c>
      <c r="E29" s="147">
        <v>0.00857142857142857</v>
      </c>
      <c r="F29" s="146">
        <v>14.0</v>
      </c>
      <c r="G29" s="147">
        <v>0.01</v>
      </c>
      <c r="H29" s="146">
        <v>1373.0</v>
      </c>
      <c r="I29" s="147">
        <v>0.980714285714286</v>
      </c>
      <c r="J29" s="146">
        <v>1.0</v>
      </c>
      <c r="K29" s="143" t="s">
        <v>27002</v>
      </c>
      <c r="L29" s="148" t="s">
        <v>26617</v>
      </c>
    </row>
    <row r="30" ht="22.5" customHeight="1">
      <c r="A30" s="149">
        <v>1.0</v>
      </c>
      <c r="B30" s="150" t="s">
        <v>26332</v>
      </c>
      <c r="C30" s="151">
        <v>1120.0</v>
      </c>
      <c r="D30" s="151">
        <v>1097.0</v>
      </c>
      <c r="E30" s="152">
        <v>0.979464285714286</v>
      </c>
      <c r="F30" s="151">
        <v>23.0</v>
      </c>
      <c r="G30" s="152">
        <v>0.0205357142857143</v>
      </c>
      <c r="H30" s="151">
        <v>0.0</v>
      </c>
      <c r="I30" s="152">
        <v>0.0</v>
      </c>
      <c r="J30" s="151">
        <v>0.0</v>
      </c>
      <c r="K30" s="143" t="s">
        <v>27002</v>
      </c>
      <c r="L30" s="153" t="s">
        <v>26617</v>
      </c>
    </row>
    <row r="31" ht="22.5" customHeight="1">
      <c r="A31" s="154">
        <v>2.0</v>
      </c>
      <c r="B31" s="155" t="s">
        <v>26343</v>
      </c>
      <c r="C31" s="146">
        <v>604.0</v>
      </c>
      <c r="D31" s="146">
        <v>466.0</v>
      </c>
      <c r="E31" s="147">
        <v>0.771523178807947</v>
      </c>
      <c r="F31" s="146">
        <v>0.0</v>
      </c>
      <c r="G31" s="147">
        <v>0.0</v>
      </c>
      <c r="H31" s="146">
        <v>138.0</v>
      </c>
      <c r="I31" s="147">
        <v>0.228476821192053</v>
      </c>
      <c r="J31" s="146">
        <v>0.0</v>
      </c>
      <c r="K31" s="143" t="s">
        <v>27002</v>
      </c>
      <c r="L31" s="148" t="s">
        <v>26617</v>
      </c>
    </row>
    <row r="32" ht="22.5" customHeight="1">
      <c r="A32" s="156">
        <v>0.0</v>
      </c>
      <c r="B32" s="157" t="s">
        <v>11</v>
      </c>
      <c r="C32" s="158">
        <v>1404.0</v>
      </c>
      <c r="D32" s="158">
        <v>0.0</v>
      </c>
      <c r="E32" s="159">
        <v>0.0</v>
      </c>
      <c r="F32" s="158">
        <v>0.0</v>
      </c>
      <c r="G32" s="159">
        <v>0.0</v>
      </c>
      <c r="H32" s="158">
        <v>1404.0</v>
      </c>
      <c r="I32" s="159">
        <v>1.0</v>
      </c>
      <c r="J32" s="158">
        <v>0.0</v>
      </c>
      <c r="K32" s="143" t="s">
        <v>27002</v>
      </c>
      <c r="L32" s="160" t="s">
        <v>26361</v>
      </c>
    </row>
    <row r="33" ht="22.5" customHeight="1">
      <c r="A33" s="154">
        <v>1.0</v>
      </c>
      <c r="B33" s="161" t="s">
        <v>26332</v>
      </c>
      <c r="C33" s="162">
        <v>1120.0</v>
      </c>
      <c r="D33" s="162">
        <v>1097.0</v>
      </c>
      <c r="E33" s="163">
        <v>0.979464285714286</v>
      </c>
      <c r="F33" s="162">
        <v>23.0</v>
      </c>
      <c r="G33" s="163">
        <v>0.0205357142857143</v>
      </c>
      <c r="H33" s="162">
        <v>0.0</v>
      </c>
      <c r="I33" s="163">
        <v>0.0</v>
      </c>
      <c r="J33" s="162">
        <v>0.0</v>
      </c>
      <c r="K33" s="143" t="s">
        <v>27002</v>
      </c>
      <c r="L33" s="164" t="s">
        <v>26361</v>
      </c>
    </row>
    <row r="34" ht="22.5" customHeight="1">
      <c r="A34" s="149">
        <v>2.0</v>
      </c>
      <c r="B34" s="165" t="s">
        <v>26343</v>
      </c>
      <c r="C34" s="158">
        <v>604.0</v>
      </c>
      <c r="D34" s="158">
        <v>462.0</v>
      </c>
      <c r="E34" s="159">
        <v>0.764900662251656</v>
      </c>
      <c r="F34" s="158">
        <v>4.0</v>
      </c>
      <c r="G34" s="159">
        <v>0.00662251655629139</v>
      </c>
      <c r="H34" s="158">
        <v>138.0</v>
      </c>
      <c r="I34" s="159">
        <v>0.228476821192053</v>
      </c>
      <c r="J34" s="158">
        <v>0.0</v>
      </c>
      <c r="K34" s="143" t="s">
        <v>27002</v>
      </c>
      <c r="L34" s="160" t="s">
        <v>26361</v>
      </c>
    </row>
    <row r="35" ht="22.5" customHeight="1">
      <c r="A35" s="135">
        <v>0.0</v>
      </c>
      <c r="B35" s="126" t="s">
        <v>11</v>
      </c>
      <c r="C35" s="136">
        <v>1404.0</v>
      </c>
      <c r="D35" s="136">
        <v>0.0</v>
      </c>
      <c r="E35" s="142">
        <v>0.0</v>
      </c>
      <c r="F35" s="136">
        <v>0.0</v>
      </c>
      <c r="G35" s="142">
        <v>0.0</v>
      </c>
      <c r="H35" s="136">
        <v>1404.0</v>
      </c>
      <c r="I35" s="142">
        <v>1.0</v>
      </c>
      <c r="J35" s="136">
        <v>0.0</v>
      </c>
      <c r="K35" s="143" t="s">
        <v>26356</v>
      </c>
      <c r="L35" s="148" t="s">
        <v>26617</v>
      </c>
    </row>
    <row r="36" ht="22.5" customHeight="1">
      <c r="A36" s="139">
        <v>1.0</v>
      </c>
      <c r="B36" s="126" t="s">
        <v>26332</v>
      </c>
      <c r="C36" s="136">
        <v>1120.0</v>
      </c>
      <c r="D36" s="136">
        <v>1097.0</v>
      </c>
      <c r="E36" s="142">
        <v>0.979464</v>
      </c>
      <c r="F36" s="136">
        <v>23.0</v>
      </c>
      <c r="G36" s="142">
        <v>0.020536</v>
      </c>
      <c r="H36" s="136">
        <v>0.0</v>
      </c>
      <c r="I36" s="142">
        <v>0.0</v>
      </c>
      <c r="J36" s="136">
        <v>0.0</v>
      </c>
      <c r="K36" s="143" t="s">
        <v>26356</v>
      </c>
      <c r="L36" s="153" t="s">
        <v>26617</v>
      </c>
    </row>
    <row r="37" ht="22.5" customHeight="1">
      <c r="A37" s="139">
        <v>2.0</v>
      </c>
      <c r="B37" s="126" t="s">
        <v>26343</v>
      </c>
      <c r="C37" s="136">
        <v>604.0</v>
      </c>
      <c r="D37" s="136">
        <v>442.0</v>
      </c>
      <c r="E37" s="142">
        <v>0.731788</v>
      </c>
      <c r="F37" s="136">
        <v>24.0</v>
      </c>
      <c r="G37" s="142">
        <v>0.039735</v>
      </c>
      <c r="H37" s="136">
        <v>138.0</v>
      </c>
      <c r="I37" s="142">
        <v>0.228477</v>
      </c>
      <c r="J37" s="136">
        <v>0.0</v>
      </c>
      <c r="K37" s="143" t="s">
        <v>26356</v>
      </c>
      <c r="L37" s="148" t="s">
        <v>26617</v>
      </c>
    </row>
    <row r="38" ht="22.5" customHeight="1">
      <c r="A38" s="135">
        <v>0.0</v>
      </c>
      <c r="B38" s="126" t="s">
        <v>26332</v>
      </c>
      <c r="C38" s="136">
        <v>1120.0</v>
      </c>
      <c r="D38" s="136">
        <v>862.0</v>
      </c>
      <c r="E38" s="142">
        <v>0.769643</v>
      </c>
      <c r="F38" s="136">
        <v>258.0</v>
      </c>
      <c r="G38" s="142">
        <v>0.230357</v>
      </c>
      <c r="H38" s="136">
        <v>0.0</v>
      </c>
      <c r="I38" s="142">
        <v>0.0</v>
      </c>
      <c r="J38" s="136">
        <v>0.0</v>
      </c>
      <c r="K38" s="143" t="s">
        <v>26356</v>
      </c>
      <c r="L38" s="160" t="s">
        <v>26361</v>
      </c>
    </row>
    <row r="39" ht="22.5" customHeight="1">
      <c r="A39" s="139">
        <v>1.0</v>
      </c>
      <c r="B39" s="126" t="s">
        <v>26343</v>
      </c>
      <c r="C39" s="136">
        <v>604.0</v>
      </c>
      <c r="D39" s="136">
        <v>442.0</v>
      </c>
      <c r="E39" s="142">
        <v>0.731788</v>
      </c>
      <c r="F39" s="136">
        <v>24.0</v>
      </c>
      <c r="G39" s="142">
        <v>0.039735</v>
      </c>
      <c r="H39" s="136">
        <v>138.0</v>
      </c>
      <c r="I39" s="142">
        <v>0.228477</v>
      </c>
      <c r="J39" s="136">
        <v>0.0</v>
      </c>
      <c r="K39" s="143" t="s">
        <v>26356</v>
      </c>
      <c r="L39" s="164" t="s">
        <v>26361</v>
      </c>
    </row>
    <row r="40" ht="22.5" customHeight="1">
      <c r="A40" s="139">
        <v>2.0</v>
      </c>
      <c r="B40" s="126" t="s">
        <v>11</v>
      </c>
      <c r="C40" s="136">
        <v>1404.0</v>
      </c>
      <c r="D40" s="136">
        <v>0.0</v>
      </c>
      <c r="E40" s="142">
        <v>0.0</v>
      </c>
      <c r="F40" s="136">
        <v>0.0</v>
      </c>
      <c r="G40" s="142">
        <v>0.0</v>
      </c>
      <c r="H40" s="136">
        <v>1404.0</v>
      </c>
      <c r="I40" s="142">
        <v>1.0</v>
      </c>
      <c r="J40" s="136">
        <v>0.0</v>
      </c>
      <c r="K40" s="143" t="s">
        <v>26356</v>
      </c>
      <c r="L40" s="160" t="s">
        <v>26361</v>
      </c>
    </row>
    <row r="41">
      <c r="E41" s="131"/>
      <c r="G41" s="131"/>
      <c r="I41" s="131"/>
    </row>
    <row r="42">
      <c r="E42" s="131"/>
      <c r="G42" s="131"/>
      <c r="I42" s="131"/>
    </row>
    <row r="43">
      <c r="E43" s="131"/>
      <c r="G43" s="131"/>
      <c r="I43" s="131"/>
    </row>
    <row r="44">
      <c r="E44" s="131"/>
      <c r="G44" s="131"/>
      <c r="I44" s="131"/>
    </row>
    <row r="45">
      <c r="E45" s="131"/>
      <c r="G45" s="131"/>
      <c r="I45" s="131"/>
    </row>
    <row r="46">
      <c r="E46" s="131"/>
      <c r="G46" s="131"/>
      <c r="I46" s="131"/>
    </row>
    <row r="47">
      <c r="E47" s="131"/>
      <c r="G47" s="131"/>
      <c r="I47" s="131"/>
    </row>
    <row r="48">
      <c r="E48" s="131"/>
      <c r="G48" s="131"/>
      <c r="I48" s="131"/>
    </row>
    <row r="49">
      <c r="E49" s="131"/>
      <c r="G49" s="131"/>
      <c r="I49" s="131"/>
    </row>
    <row r="50">
      <c r="E50" s="131"/>
      <c r="G50" s="131"/>
      <c r="I50" s="131"/>
    </row>
    <row r="51">
      <c r="E51" s="131"/>
      <c r="G51" s="131"/>
      <c r="I51" s="131"/>
    </row>
    <row r="52">
      <c r="E52" s="131"/>
      <c r="G52" s="131"/>
      <c r="I52" s="131"/>
    </row>
    <row r="53">
      <c r="E53" s="131"/>
      <c r="G53" s="131"/>
      <c r="I53" s="131"/>
    </row>
    <row r="54">
      <c r="E54" s="131"/>
      <c r="G54" s="131"/>
      <c r="I54" s="131"/>
    </row>
    <row r="55">
      <c r="E55" s="131"/>
      <c r="G55" s="131"/>
      <c r="I55" s="131"/>
    </row>
    <row r="56">
      <c r="E56" s="131"/>
      <c r="G56" s="131"/>
      <c r="I56" s="131"/>
    </row>
    <row r="57">
      <c r="E57" s="131"/>
      <c r="G57" s="131"/>
      <c r="I57" s="131"/>
    </row>
    <row r="58">
      <c r="E58" s="131"/>
      <c r="G58" s="131"/>
      <c r="I58" s="131"/>
    </row>
    <row r="59">
      <c r="E59" s="131"/>
      <c r="G59" s="131"/>
      <c r="I59" s="131"/>
    </row>
    <row r="60">
      <c r="E60" s="131"/>
      <c r="G60" s="131"/>
      <c r="I60" s="131"/>
    </row>
    <row r="61">
      <c r="E61" s="131"/>
      <c r="G61" s="131"/>
      <c r="I61" s="131"/>
    </row>
    <row r="62">
      <c r="E62" s="131"/>
      <c r="G62" s="131"/>
      <c r="I62" s="131"/>
    </row>
    <row r="63">
      <c r="E63" s="131"/>
      <c r="G63" s="131"/>
      <c r="I63" s="131"/>
    </row>
    <row r="64">
      <c r="E64" s="131"/>
      <c r="G64" s="131"/>
      <c r="I64" s="131"/>
    </row>
    <row r="65">
      <c r="E65" s="131"/>
      <c r="G65" s="131"/>
      <c r="I65" s="131"/>
    </row>
    <row r="66">
      <c r="E66" s="131"/>
      <c r="G66" s="131"/>
      <c r="I66" s="131"/>
    </row>
    <row r="67">
      <c r="E67" s="131"/>
      <c r="G67" s="131"/>
      <c r="I67" s="131"/>
    </row>
    <row r="68">
      <c r="E68" s="131"/>
      <c r="G68" s="131"/>
      <c r="I68" s="131"/>
    </row>
    <row r="69">
      <c r="E69" s="131"/>
      <c r="G69" s="131"/>
      <c r="I69" s="131"/>
    </row>
    <row r="70">
      <c r="E70" s="131"/>
      <c r="G70" s="131"/>
      <c r="I70" s="131"/>
    </row>
    <row r="71">
      <c r="E71" s="131"/>
      <c r="G71" s="131"/>
      <c r="I71" s="131"/>
    </row>
    <row r="72">
      <c r="E72" s="131"/>
      <c r="G72" s="131"/>
      <c r="I72" s="131"/>
    </row>
    <row r="73">
      <c r="E73" s="131"/>
      <c r="G73" s="131"/>
      <c r="I73" s="131"/>
    </row>
    <row r="74">
      <c r="E74" s="131"/>
      <c r="G74" s="131"/>
      <c r="I74" s="131"/>
    </row>
    <row r="75">
      <c r="E75" s="131"/>
      <c r="G75" s="131"/>
      <c r="I75" s="131"/>
    </row>
    <row r="76">
      <c r="E76" s="131"/>
      <c r="G76" s="131"/>
      <c r="I76" s="131"/>
    </row>
    <row r="77">
      <c r="E77" s="131"/>
      <c r="G77" s="131"/>
      <c r="I77" s="131"/>
    </row>
    <row r="78">
      <c r="E78" s="131"/>
      <c r="G78" s="131"/>
      <c r="I78" s="131"/>
    </row>
    <row r="79">
      <c r="E79" s="131"/>
      <c r="G79" s="131"/>
      <c r="I79" s="131"/>
    </row>
    <row r="80">
      <c r="E80" s="131"/>
      <c r="G80" s="131"/>
      <c r="I80" s="131"/>
    </row>
    <row r="81">
      <c r="E81" s="131"/>
      <c r="G81" s="131"/>
      <c r="I81" s="131"/>
    </row>
    <row r="82">
      <c r="E82" s="131"/>
      <c r="G82" s="131"/>
      <c r="I82" s="131"/>
    </row>
    <row r="83">
      <c r="E83" s="131"/>
      <c r="G83" s="131"/>
      <c r="I83" s="131"/>
    </row>
    <row r="84">
      <c r="E84" s="131"/>
      <c r="G84" s="131"/>
      <c r="I84" s="131"/>
    </row>
    <row r="85">
      <c r="E85" s="131"/>
      <c r="G85" s="131"/>
      <c r="I85" s="131"/>
    </row>
    <row r="86">
      <c r="E86" s="131"/>
      <c r="G86" s="131"/>
      <c r="I86" s="131"/>
    </row>
    <row r="87">
      <c r="E87" s="131"/>
      <c r="G87" s="131"/>
      <c r="I87" s="131"/>
    </row>
    <row r="88">
      <c r="E88" s="131"/>
      <c r="G88" s="131"/>
      <c r="I88" s="131"/>
    </row>
    <row r="89">
      <c r="E89" s="131"/>
      <c r="G89" s="131"/>
      <c r="I89" s="131"/>
    </row>
    <row r="90">
      <c r="E90" s="131"/>
      <c r="G90" s="131"/>
      <c r="I90" s="131"/>
    </row>
    <row r="91">
      <c r="E91" s="131"/>
      <c r="G91" s="131"/>
      <c r="I91" s="131"/>
    </row>
    <row r="92">
      <c r="E92" s="131"/>
      <c r="G92" s="131"/>
      <c r="I92" s="131"/>
    </row>
    <row r="93">
      <c r="E93" s="131"/>
      <c r="G93" s="131"/>
      <c r="I93" s="131"/>
    </row>
    <row r="94">
      <c r="E94" s="131"/>
      <c r="G94" s="131"/>
      <c r="I94" s="131"/>
    </row>
    <row r="95">
      <c r="E95" s="131"/>
      <c r="G95" s="131"/>
      <c r="I95" s="131"/>
    </row>
    <row r="96">
      <c r="E96" s="131"/>
      <c r="G96" s="131"/>
      <c r="I96" s="131"/>
    </row>
    <row r="97">
      <c r="E97" s="131"/>
      <c r="G97" s="131"/>
      <c r="I97" s="131"/>
    </row>
    <row r="98">
      <c r="E98" s="131"/>
      <c r="G98" s="131"/>
      <c r="I98" s="131"/>
    </row>
    <row r="99">
      <c r="E99" s="131"/>
      <c r="G99" s="131"/>
      <c r="I99" s="131"/>
    </row>
    <row r="100">
      <c r="E100" s="131"/>
      <c r="G100" s="131"/>
      <c r="I100" s="131"/>
    </row>
    <row r="101">
      <c r="E101" s="131"/>
      <c r="G101" s="131"/>
      <c r="I101" s="131"/>
    </row>
    <row r="102">
      <c r="E102" s="131"/>
      <c r="G102" s="131"/>
      <c r="I102" s="131"/>
    </row>
    <row r="103">
      <c r="E103" s="131"/>
      <c r="G103" s="131"/>
      <c r="I103" s="131"/>
    </row>
    <row r="104">
      <c r="E104" s="131"/>
      <c r="G104" s="131"/>
      <c r="I104" s="131"/>
    </row>
    <row r="105">
      <c r="E105" s="131"/>
      <c r="G105" s="131"/>
      <c r="I105" s="131"/>
    </row>
    <row r="106">
      <c r="E106" s="131"/>
      <c r="G106" s="131"/>
      <c r="I106" s="131"/>
    </row>
    <row r="107">
      <c r="E107" s="131"/>
      <c r="G107" s="131"/>
      <c r="I107" s="131"/>
    </row>
    <row r="108">
      <c r="E108" s="131"/>
      <c r="G108" s="131"/>
      <c r="I108" s="131"/>
    </row>
    <row r="109">
      <c r="E109" s="131"/>
      <c r="G109" s="131"/>
      <c r="I109" s="131"/>
    </row>
    <row r="110">
      <c r="E110" s="131"/>
      <c r="G110" s="131"/>
      <c r="I110" s="131"/>
    </row>
    <row r="111">
      <c r="E111" s="131"/>
      <c r="G111" s="131"/>
      <c r="I111" s="131"/>
    </row>
    <row r="112">
      <c r="E112" s="131"/>
      <c r="G112" s="131"/>
      <c r="I112" s="131"/>
    </row>
    <row r="113">
      <c r="E113" s="131"/>
      <c r="G113" s="131"/>
      <c r="I113" s="131"/>
    </row>
    <row r="114">
      <c r="E114" s="131"/>
      <c r="G114" s="131"/>
      <c r="I114" s="131"/>
    </row>
    <row r="115">
      <c r="E115" s="131"/>
      <c r="G115" s="131"/>
      <c r="I115" s="131"/>
    </row>
    <row r="116">
      <c r="E116" s="131"/>
      <c r="G116" s="131"/>
      <c r="I116" s="131"/>
    </row>
    <row r="117">
      <c r="E117" s="131"/>
      <c r="G117" s="131"/>
      <c r="I117" s="131"/>
    </row>
    <row r="118">
      <c r="E118" s="131"/>
      <c r="G118" s="131"/>
      <c r="I118" s="131"/>
    </row>
    <row r="119">
      <c r="E119" s="131"/>
      <c r="G119" s="131"/>
      <c r="I119" s="131"/>
    </row>
    <row r="120">
      <c r="E120" s="131"/>
      <c r="G120" s="131"/>
      <c r="I120" s="131"/>
    </row>
    <row r="121">
      <c r="E121" s="131"/>
      <c r="G121" s="131"/>
      <c r="I121" s="131"/>
    </row>
    <row r="122">
      <c r="E122" s="131"/>
      <c r="G122" s="131"/>
      <c r="I122" s="131"/>
    </row>
    <row r="123">
      <c r="E123" s="131"/>
      <c r="G123" s="131"/>
      <c r="I123" s="131"/>
    </row>
    <row r="124">
      <c r="E124" s="131"/>
      <c r="G124" s="131"/>
      <c r="I124" s="131"/>
    </row>
    <row r="125">
      <c r="E125" s="131"/>
      <c r="G125" s="131"/>
      <c r="I125" s="131"/>
    </row>
    <row r="126">
      <c r="E126" s="131"/>
      <c r="G126" s="131"/>
      <c r="I126" s="131"/>
    </row>
    <row r="127">
      <c r="E127" s="131"/>
      <c r="G127" s="131"/>
      <c r="I127" s="131"/>
    </row>
    <row r="128">
      <c r="E128" s="131"/>
      <c r="G128" s="131"/>
      <c r="I128" s="131"/>
    </row>
    <row r="129">
      <c r="E129" s="131"/>
      <c r="G129" s="131"/>
      <c r="I129" s="131"/>
    </row>
    <row r="130">
      <c r="E130" s="131"/>
      <c r="G130" s="131"/>
      <c r="I130" s="131"/>
    </row>
    <row r="131">
      <c r="E131" s="131"/>
      <c r="G131" s="131"/>
      <c r="I131" s="131"/>
    </row>
    <row r="132">
      <c r="E132" s="131"/>
      <c r="G132" s="131"/>
      <c r="I132" s="131"/>
    </row>
    <row r="133">
      <c r="E133" s="131"/>
      <c r="G133" s="131"/>
      <c r="I133" s="131"/>
    </row>
    <row r="134">
      <c r="E134" s="131"/>
      <c r="G134" s="131"/>
      <c r="I134" s="131"/>
    </row>
    <row r="135">
      <c r="E135" s="131"/>
      <c r="G135" s="131"/>
      <c r="I135" s="131"/>
    </row>
    <row r="136">
      <c r="E136" s="131"/>
      <c r="G136" s="131"/>
      <c r="I136" s="131"/>
    </row>
    <row r="137">
      <c r="E137" s="131"/>
      <c r="G137" s="131"/>
      <c r="I137" s="131"/>
    </row>
    <row r="138">
      <c r="E138" s="131"/>
      <c r="G138" s="131"/>
      <c r="I138" s="131"/>
    </row>
    <row r="139">
      <c r="E139" s="131"/>
      <c r="G139" s="131"/>
      <c r="I139" s="131"/>
    </row>
    <row r="140">
      <c r="E140" s="131"/>
      <c r="G140" s="131"/>
      <c r="I140" s="131"/>
    </row>
    <row r="141">
      <c r="E141" s="131"/>
      <c r="G141" s="131"/>
      <c r="I141" s="131"/>
    </row>
    <row r="142">
      <c r="E142" s="131"/>
      <c r="G142" s="131"/>
      <c r="I142" s="131"/>
    </row>
    <row r="143">
      <c r="E143" s="131"/>
      <c r="G143" s="131"/>
      <c r="I143" s="131"/>
    </row>
    <row r="144">
      <c r="E144" s="131"/>
      <c r="G144" s="131"/>
      <c r="I144" s="131"/>
    </row>
    <row r="145">
      <c r="E145" s="131"/>
      <c r="G145" s="131"/>
      <c r="I145" s="131"/>
    </row>
    <row r="146">
      <c r="E146" s="131"/>
      <c r="G146" s="131"/>
      <c r="I146" s="131"/>
    </row>
    <row r="147">
      <c r="E147" s="131"/>
      <c r="G147" s="131"/>
      <c r="I147" s="131"/>
    </row>
    <row r="148">
      <c r="E148" s="131"/>
      <c r="G148" s="131"/>
      <c r="I148" s="131"/>
    </row>
    <row r="149">
      <c r="E149" s="131"/>
      <c r="G149" s="131"/>
      <c r="I149" s="131"/>
    </row>
    <row r="150">
      <c r="E150" s="131"/>
      <c r="G150" s="131"/>
      <c r="I150" s="131"/>
    </row>
    <row r="151">
      <c r="E151" s="131"/>
      <c r="G151" s="131"/>
      <c r="I151" s="131"/>
    </row>
    <row r="152">
      <c r="E152" s="131"/>
      <c r="G152" s="131"/>
      <c r="I152" s="131"/>
    </row>
    <row r="153">
      <c r="E153" s="131"/>
      <c r="G153" s="131"/>
      <c r="I153" s="131"/>
    </row>
    <row r="154">
      <c r="E154" s="131"/>
      <c r="G154" s="131"/>
      <c r="I154" s="131"/>
    </row>
    <row r="155">
      <c r="E155" s="131"/>
      <c r="G155" s="131"/>
      <c r="I155" s="131"/>
    </row>
    <row r="156">
      <c r="E156" s="131"/>
      <c r="G156" s="131"/>
      <c r="I156" s="131"/>
    </row>
    <row r="157">
      <c r="E157" s="131"/>
      <c r="G157" s="131"/>
      <c r="I157" s="131"/>
    </row>
    <row r="158">
      <c r="E158" s="131"/>
      <c r="G158" s="131"/>
      <c r="I158" s="131"/>
    </row>
    <row r="159">
      <c r="E159" s="131"/>
      <c r="G159" s="131"/>
      <c r="I159" s="131"/>
    </row>
    <row r="160">
      <c r="E160" s="131"/>
      <c r="G160" s="131"/>
      <c r="I160" s="131"/>
    </row>
    <row r="161">
      <c r="E161" s="131"/>
      <c r="G161" s="131"/>
      <c r="I161" s="131"/>
    </row>
    <row r="162">
      <c r="E162" s="131"/>
      <c r="G162" s="131"/>
      <c r="I162" s="131"/>
    </row>
    <row r="163">
      <c r="E163" s="131"/>
      <c r="G163" s="131"/>
      <c r="I163" s="131"/>
    </row>
    <row r="164">
      <c r="E164" s="131"/>
      <c r="G164" s="131"/>
      <c r="I164" s="131"/>
    </row>
    <row r="165">
      <c r="E165" s="131"/>
      <c r="G165" s="131"/>
      <c r="I165" s="131"/>
    </row>
    <row r="166">
      <c r="E166" s="131"/>
      <c r="G166" s="131"/>
      <c r="I166" s="131"/>
    </row>
    <row r="167">
      <c r="E167" s="131"/>
      <c r="G167" s="131"/>
      <c r="I167" s="131"/>
    </row>
    <row r="168">
      <c r="E168" s="131"/>
      <c r="G168" s="131"/>
      <c r="I168" s="131"/>
    </row>
    <row r="169">
      <c r="E169" s="131"/>
      <c r="G169" s="131"/>
      <c r="I169" s="131"/>
    </row>
    <row r="170">
      <c r="E170" s="131"/>
      <c r="G170" s="131"/>
      <c r="I170" s="131"/>
    </row>
    <row r="171">
      <c r="E171" s="131"/>
      <c r="G171" s="131"/>
      <c r="I171" s="131"/>
    </row>
    <row r="172">
      <c r="E172" s="131"/>
      <c r="G172" s="131"/>
      <c r="I172" s="131"/>
    </row>
    <row r="173">
      <c r="E173" s="131"/>
      <c r="G173" s="131"/>
      <c r="I173" s="131"/>
    </row>
    <row r="174">
      <c r="E174" s="131"/>
      <c r="G174" s="131"/>
      <c r="I174" s="131"/>
    </row>
    <row r="175">
      <c r="E175" s="131"/>
      <c r="G175" s="131"/>
      <c r="I175" s="131"/>
    </row>
    <row r="176">
      <c r="E176" s="131"/>
      <c r="G176" s="131"/>
      <c r="I176" s="131"/>
    </row>
    <row r="177">
      <c r="E177" s="131"/>
      <c r="G177" s="131"/>
      <c r="I177" s="131"/>
    </row>
    <row r="178">
      <c r="E178" s="131"/>
      <c r="G178" s="131"/>
      <c r="I178" s="131"/>
    </row>
    <row r="179">
      <c r="E179" s="131"/>
      <c r="G179" s="131"/>
      <c r="I179" s="131"/>
    </row>
    <row r="180">
      <c r="E180" s="131"/>
      <c r="G180" s="131"/>
      <c r="I180" s="131"/>
    </row>
    <row r="181">
      <c r="E181" s="131"/>
      <c r="G181" s="131"/>
      <c r="I181" s="131"/>
    </row>
    <row r="182">
      <c r="E182" s="131"/>
      <c r="G182" s="131"/>
      <c r="I182" s="131"/>
    </row>
    <row r="183">
      <c r="E183" s="131"/>
      <c r="G183" s="131"/>
      <c r="I183" s="131"/>
    </row>
    <row r="184">
      <c r="E184" s="131"/>
      <c r="G184" s="131"/>
      <c r="I184" s="131"/>
    </row>
    <row r="185">
      <c r="E185" s="131"/>
      <c r="G185" s="131"/>
      <c r="I185" s="131"/>
    </row>
    <row r="186">
      <c r="E186" s="131"/>
      <c r="G186" s="131"/>
      <c r="I186" s="131"/>
    </row>
    <row r="187">
      <c r="E187" s="131"/>
      <c r="G187" s="131"/>
      <c r="I187" s="131"/>
    </row>
    <row r="188">
      <c r="E188" s="131"/>
      <c r="G188" s="131"/>
      <c r="I188" s="131"/>
    </row>
    <row r="189">
      <c r="E189" s="131"/>
      <c r="G189" s="131"/>
      <c r="I189" s="131"/>
    </row>
    <row r="190">
      <c r="E190" s="131"/>
      <c r="G190" s="131"/>
      <c r="I190" s="131"/>
    </row>
    <row r="191">
      <c r="E191" s="131"/>
      <c r="G191" s="131"/>
      <c r="I191" s="131"/>
    </row>
    <row r="192">
      <c r="E192" s="131"/>
      <c r="G192" s="131"/>
      <c r="I192" s="131"/>
    </row>
    <row r="193">
      <c r="E193" s="131"/>
      <c r="G193" s="131"/>
      <c r="I193" s="131"/>
    </row>
    <row r="194">
      <c r="E194" s="131"/>
      <c r="G194" s="131"/>
      <c r="I194" s="131"/>
    </row>
    <row r="195">
      <c r="E195" s="131"/>
      <c r="G195" s="131"/>
      <c r="I195" s="131"/>
    </row>
    <row r="196">
      <c r="E196" s="131"/>
      <c r="G196" s="131"/>
      <c r="I196" s="131"/>
    </row>
    <row r="197">
      <c r="E197" s="131"/>
      <c r="G197" s="131"/>
      <c r="I197" s="131"/>
    </row>
    <row r="198">
      <c r="E198" s="131"/>
      <c r="G198" s="131"/>
      <c r="I198" s="131"/>
    </row>
    <row r="199">
      <c r="E199" s="131"/>
      <c r="G199" s="131"/>
      <c r="I199" s="131"/>
    </row>
    <row r="200">
      <c r="E200" s="131"/>
      <c r="G200" s="131"/>
      <c r="I200" s="131"/>
    </row>
    <row r="201">
      <c r="E201" s="131"/>
      <c r="G201" s="131"/>
      <c r="I201" s="131"/>
    </row>
    <row r="202">
      <c r="E202" s="131"/>
      <c r="G202" s="131"/>
      <c r="I202" s="131"/>
    </row>
    <row r="203">
      <c r="E203" s="131"/>
      <c r="G203" s="131"/>
      <c r="I203" s="131"/>
    </row>
    <row r="204">
      <c r="E204" s="131"/>
      <c r="G204" s="131"/>
      <c r="I204" s="131"/>
    </row>
    <row r="205">
      <c r="E205" s="131"/>
      <c r="G205" s="131"/>
      <c r="I205" s="131"/>
    </row>
    <row r="206">
      <c r="E206" s="131"/>
      <c r="G206" s="131"/>
      <c r="I206" s="131"/>
    </row>
    <row r="207">
      <c r="E207" s="131"/>
      <c r="G207" s="131"/>
      <c r="I207" s="131"/>
    </row>
    <row r="208">
      <c r="E208" s="131"/>
      <c r="G208" s="131"/>
      <c r="I208" s="131"/>
    </row>
    <row r="209">
      <c r="E209" s="131"/>
      <c r="G209" s="131"/>
      <c r="I209" s="131"/>
    </row>
    <row r="210">
      <c r="E210" s="131"/>
      <c r="G210" s="131"/>
      <c r="I210" s="131"/>
    </row>
    <row r="211">
      <c r="E211" s="131"/>
      <c r="G211" s="131"/>
      <c r="I211" s="131"/>
    </row>
    <row r="212">
      <c r="E212" s="131"/>
      <c r="G212" s="131"/>
      <c r="I212" s="131"/>
    </row>
    <row r="213">
      <c r="E213" s="131"/>
      <c r="G213" s="131"/>
      <c r="I213" s="131"/>
    </row>
    <row r="214">
      <c r="E214" s="131"/>
      <c r="G214" s="131"/>
      <c r="I214" s="131"/>
    </row>
    <row r="215">
      <c r="E215" s="131"/>
      <c r="G215" s="131"/>
      <c r="I215" s="131"/>
    </row>
    <row r="216">
      <c r="E216" s="131"/>
      <c r="G216" s="131"/>
      <c r="I216" s="131"/>
    </row>
    <row r="217">
      <c r="E217" s="131"/>
      <c r="G217" s="131"/>
      <c r="I217" s="131"/>
    </row>
    <row r="218">
      <c r="E218" s="131"/>
      <c r="G218" s="131"/>
      <c r="I218" s="131"/>
    </row>
    <row r="219">
      <c r="E219" s="131"/>
      <c r="G219" s="131"/>
      <c r="I219" s="131"/>
    </row>
    <row r="220">
      <c r="E220" s="131"/>
      <c r="G220" s="131"/>
      <c r="I220" s="131"/>
    </row>
    <row r="221">
      <c r="E221" s="131"/>
      <c r="G221" s="131"/>
      <c r="I221" s="131"/>
    </row>
    <row r="222">
      <c r="E222" s="131"/>
      <c r="G222" s="131"/>
      <c r="I222" s="131"/>
    </row>
    <row r="223">
      <c r="E223" s="131"/>
      <c r="G223" s="131"/>
      <c r="I223" s="131"/>
    </row>
    <row r="224">
      <c r="E224" s="131"/>
      <c r="G224" s="131"/>
      <c r="I224" s="131"/>
    </row>
    <row r="225">
      <c r="E225" s="131"/>
      <c r="G225" s="131"/>
      <c r="I225" s="131"/>
    </row>
    <row r="226">
      <c r="E226" s="131"/>
      <c r="G226" s="131"/>
      <c r="I226" s="131"/>
    </row>
    <row r="227">
      <c r="E227" s="131"/>
      <c r="G227" s="131"/>
      <c r="I227" s="131"/>
    </row>
    <row r="228">
      <c r="E228" s="131"/>
      <c r="G228" s="131"/>
      <c r="I228" s="131"/>
    </row>
    <row r="229">
      <c r="E229" s="131"/>
      <c r="G229" s="131"/>
      <c r="I229" s="131"/>
    </row>
    <row r="230">
      <c r="E230" s="131"/>
      <c r="G230" s="131"/>
      <c r="I230" s="131"/>
    </row>
    <row r="231">
      <c r="E231" s="131"/>
      <c r="G231" s="131"/>
      <c r="I231" s="131"/>
    </row>
    <row r="232">
      <c r="E232" s="131"/>
      <c r="G232" s="131"/>
      <c r="I232" s="131"/>
    </row>
    <row r="233">
      <c r="E233" s="131"/>
      <c r="G233" s="131"/>
      <c r="I233" s="131"/>
    </row>
    <row r="234">
      <c r="E234" s="131"/>
      <c r="G234" s="131"/>
      <c r="I234" s="131"/>
    </row>
    <row r="235">
      <c r="E235" s="131"/>
      <c r="G235" s="131"/>
      <c r="I235" s="131"/>
    </row>
    <row r="236">
      <c r="E236" s="131"/>
      <c r="G236" s="131"/>
      <c r="I236" s="131"/>
    </row>
    <row r="237">
      <c r="E237" s="131"/>
      <c r="G237" s="131"/>
      <c r="I237" s="131"/>
    </row>
    <row r="238">
      <c r="E238" s="131"/>
      <c r="G238" s="131"/>
      <c r="I238" s="131"/>
    </row>
    <row r="239">
      <c r="E239" s="131"/>
      <c r="G239" s="131"/>
      <c r="I239" s="131"/>
    </row>
    <row r="240">
      <c r="E240" s="131"/>
      <c r="G240" s="131"/>
      <c r="I240" s="131"/>
    </row>
    <row r="241">
      <c r="E241" s="131"/>
      <c r="G241" s="131"/>
      <c r="I241" s="131"/>
    </row>
    <row r="242">
      <c r="E242" s="131"/>
      <c r="G242" s="131"/>
      <c r="I242" s="131"/>
    </row>
    <row r="243">
      <c r="E243" s="131"/>
      <c r="G243" s="131"/>
      <c r="I243" s="131"/>
    </row>
    <row r="244">
      <c r="E244" s="131"/>
      <c r="G244" s="131"/>
      <c r="I244" s="131"/>
    </row>
    <row r="245">
      <c r="E245" s="131"/>
      <c r="G245" s="131"/>
      <c r="I245" s="131"/>
    </row>
    <row r="246">
      <c r="E246" s="131"/>
      <c r="G246" s="131"/>
      <c r="I246" s="131"/>
    </row>
    <row r="247">
      <c r="E247" s="131"/>
      <c r="G247" s="131"/>
      <c r="I247" s="131"/>
    </row>
    <row r="248">
      <c r="E248" s="131"/>
      <c r="G248" s="131"/>
      <c r="I248" s="131"/>
    </row>
    <row r="249">
      <c r="E249" s="131"/>
      <c r="G249" s="131"/>
      <c r="I249" s="131"/>
    </row>
    <row r="250">
      <c r="E250" s="131"/>
      <c r="G250" s="131"/>
      <c r="I250" s="131"/>
    </row>
    <row r="251">
      <c r="E251" s="131"/>
      <c r="G251" s="131"/>
      <c r="I251" s="131"/>
    </row>
    <row r="252">
      <c r="E252" s="131"/>
      <c r="G252" s="131"/>
      <c r="I252" s="131"/>
    </row>
    <row r="253">
      <c r="E253" s="131"/>
      <c r="G253" s="131"/>
      <c r="I253" s="131"/>
    </row>
    <row r="254">
      <c r="E254" s="131"/>
      <c r="G254" s="131"/>
      <c r="I254" s="131"/>
    </row>
    <row r="255">
      <c r="E255" s="131"/>
      <c r="G255" s="131"/>
      <c r="I255" s="131"/>
    </row>
    <row r="256">
      <c r="E256" s="131"/>
      <c r="G256" s="131"/>
      <c r="I256" s="131"/>
    </row>
    <row r="257">
      <c r="E257" s="131"/>
      <c r="G257" s="131"/>
      <c r="I257" s="131"/>
    </row>
    <row r="258">
      <c r="E258" s="131"/>
      <c r="G258" s="131"/>
      <c r="I258" s="131"/>
    </row>
    <row r="259">
      <c r="E259" s="131"/>
      <c r="G259" s="131"/>
      <c r="I259" s="131"/>
    </row>
    <row r="260">
      <c r="E260" s="131"/>
      <c r="G260" s="131"/>
      <c r="I260" s="131"/>
    </row>
    <row r="261">
      <c r="E261" s="131"/>
      <c r="G261" s="131"/>
      <c r="I261" s="131"/>
    </row>
    <row r="262">
      <c r="E262" s="131"/>
      <c r="G262" s="131"/>
      <c r="I262" s="131"/>
    </row>
    <row r="263">
      <c r="E263" s="131"/>
      <c r="G263" s="131"/>
      <c r="I263" s="131"/>
    </row>
    <row r="264">
      <c r="E264" s="131"/>
      <c r="G264" s="131"/>
      <c r="I264" s="131"/>
    </row>
    <row r="265">
      <c r="E265" s="131"/>
      <c r="G265" s="131"/>
      <c r="I265" s="131"/>
    </row>
    <row r="266">
      <c r="E266" s="131"/>
      <c r="G266" s="131"/>
      <c r="I266" s="131"/>
    </row>
    <row r="267">
      <c r="E267" s="131"/>
      <c r="G267" s="131"/>
      <c r="I267" s="131"/>
    </row>
    <row r="268">
      <c r="E268" s="131"/>
      <c r="G268" s="131"/>
      <c r="I268" s="131"/>
    </row>
    <row r="269">
      <c r="E269" s="131"/>
      <c r="G269" s="131"/>
      <c r="I269" s="131"/>
    </row>
    <row r="270">
      <c r="E270" s="131"/>
      <c r="G270" s="131"/>
      <c r="I270" s="131"/>
    </row>
    <row r="271">
      <c r="E271" s="131"/>
      <c r="G271" s="131"/>
      <c r="I271" s="131"/>
    </row>
    <row r="272">
      <c r="E272" s="131"/>
      <c r="G272" s="131"/>
      <c r="I272" s="131"/>
    </row>
    <row r="273">
      <c r="E273" s="131"/>
      <c r="G273" s="131"/>
      <c r="I273" s="131"/>
    </row>
    <row r="274">
      <c r="E274" s="131"/>
      <c r="G274" s="131"/>
      <c r="I274" s="131"/>
    </row>
    <row r="275">
      <c r="E275" s="131"/>
      <c r="G275" s="131"/>
      <c r="I275" s="131"/>
    </row>
    <row r="276">
      <c r="E276" s="131"/>
      <c r="G276" s="131"/>
      <c r="I276" s="131"/>
    </row>
    <row r="277">
      <c r="E277" s="131"/>
      <c r="G277" s="131"/>
      <c r="I277" s="131"/>
    </row>
    <row r="278">
      <c r="E278" s="131"/>
      <c r="G278" s="131"/>
      <c r="I278" s="131"/>
    </row>
    <row r="279">
      <c r="E279" s="131"/>
      <c r="G279" s="131"/>
      <c r="I279" s="131"/>
    </row>
    <row r="280">
      <c r="E280" s="131"/>
      <c r="G280" s="131"/>
      <c r="I280" s="131"/>
    </row>
    <row r="281">
      <c r="E281" s="131"/>
      <c r="G281" s="131"/>
      <c r="I281" s="131"/>
    </row>
    <row r="282">
      <c r="E282" s="131"/>
      <c r="G282" s="131"/>
      <c r="I282" s="131"/>
    </row>
    <row r="283">
      <c r="E283" s="131"/>
      <c r="G283" s="131"/>
      <c r="I283" s="131"/>
    </row>
    <row r="284">
      <c r="E284" s="131"/>
      <c r="G284" s="131"/>
      <c r="I284" s="131"/>
    </row>
    <row r="285">
      <c r="E285" s="131"/>
      <c r="G285" s="131"/>
      <c r="I285" s="131"/>
    </row>
    <row r="286">
      <c r="E286" s="131"/>
      <c r="G286" s="131"/>
      <c r="I286" s="131"/>
    </row>
    <row r="287">
      <c r="E287" s="131"/>
      <c r="G287" s="131"/>
      <c r="I287" s="131"/>
    </row>
    <row r="288">
      <c r="E288" s="131"/>
      <c r="G288" s="131"/>
      <c r="I288" s="131"/>
    </row>
    <row r="289">
      <c r="E289" s="131"/>
      <c r="G289" s="131"/>
      <c r="I289" s="131"/>
    </row>
    <row r="290">
      <c r="E290" s="131"/>
      <c r="G290" s="131"/>
      <c r="I290" s="131"/>
    </row>
    <row r="291">
      <c r="E291" s="131"/>
      <c r="G291" s="131"/>
      <c r="I291" s="131"/>
    </row>
    <row r="292">
      <c r="E292" s="131"/>
      <c r="G292" s="131"/>
      <c r="I292" s="131"/>
    </row>
    <row r="293">
      <c r="E293" s="131"/>
      <c r="G293" s="131"/>
      <c r="I293" s="131"/>
    </row>
    <row r="294">
      <c r="E294" s="131"/>
      <c r="G294" s="131"/>
      <c r="I294" s="131"/>
    </row>
    <row r="295">
      <c r="E295" s="131"/>
      <c r="G295" s="131"/>
      <c r="I295" s="131"/>
    </row>
    <row r="296">
      <c r="E296" s="131"/>
      <c r="G296" s="131"/>
      <c r="I296" s="131"/>
    </row>
    <row r="297">
      <c r="E297" s="131"/>
      <c r="G297" s="131"/>
      <c r="I297" s="131"/>
    </row>
    <row r="298">
      <c r="E298" s="131"/>
      <c r="G298" s="131"/>
      <c r="I298" s="131"/>
    </row>
    <row r="299">
      <c r="E299" s="131"/>
      <c r="G299" s="131"/>
      <c r="I299" s="131"/>
    </row>
    <row r="300">
      <c r="E300" s="131"/>
      <c r="G300" s="131"/>
      <c r="I300" s="131"/>
    </row>
    <row r="301">
      <c r="E301" s="131"/>
      <c r="G301" s="131"/>
      <c r="I301" s="131"/>
    </row>
    <row r="302">
      <c r="E302" s="131"/>
      <c r="G302" s="131"/>
      <c r="I302" s="131"/>
    </row>
    <row r="303">
      <c r="E303" s="131"/>
      <c r="G303" s="131"/>
      <c r="I303" s="131"/>
    </row>
    <row r="304">
      <c r="E304" s="131"/>
      <c r="G304" s="131"/>
      <c r="I304" s="131"/>
    </row>
    <row r="305">
      <c r="E305" s="131"/>
      <c r="G305" s="131"/>
      <c r="I305" s="131"/>
    </row>
    <row r="306">
      <c r="E306" s="131"/>
      <c r="G306" s="131"/>
      <c r="I306" s="131"/>
    </row>
    <row r="307">
      <c r="E307" s="131"/>
      <c r="G307" s="131"/>
      <c r="I307" s="131"/>
    </row>
    <row r="308">
      <c r="E308" s="131"/>
      <c r="G308" s="131"/>
      <c r="I308" s="131"/>
    </row>
    <row r="309">
      <c r="E309" s="131"/>
      <c r="G309" s="131"/>
      <c r="I309" s="131"/>
    </row>
    <row r="310">
      <c r="E310" s="131"/>
      <c r="G310" s="131"/>
      <c r="I310" s="131"/>
    </row>
    <row r="311">
      <c r="E311" s="131"/>
      <c r="G311" s="131"/>
      <c r="I311" s="131"/>
    </row>
    <row r="312">
      <c r="E312" s="131"/>
      <c r="G312" s="131"/>
      <c r="I312" s="131"/>
    </row>
    <row r="313">
      <c r="E313" s="131"/>
      <c r="G313" s="131"/>
      <c r="I313" s="131"/>
    </row>
    <row r="314">
      <c r="E314" s="131"/>
      <c r="G314" s="131"/>
      <c r="I314" s="131"/>
    </row>
    <row r="315">
      <c r="E315" s="131"/>
      <c r="G315" s="131"/>
      <c r="I315" s="131"/>
    </row>
    <row r="316">
      <c r="E316" s="131"/>
      <c r="G316" s="131"/>
      <c r="I316" s="131"/>
    </row>
    <row r="317">
      <c r="E317" s="131"/>
      <c r="G317" s="131"/>
      <c r="I317" s="131"/>
    </row>
    <row r="318">
      <c r="E318" s="131"/>
      <c r="G318" s="131"/>
      <c r="I318" s="131"/>
    </row>
    <row r="319">
      <c r="E319" s="131"/>
      <c r="G319" s="131"/>
      <c r="I319" s="131"/>
    </row>
    <row r="320">
      <c r="E320" s="131"/>
      <c r="G320" s="131"/>
      <c r="I320" s="131"/>
    </row>
    <row r="321">
      <c r="E321" s="131"/>
      <c r="G321" s="131"/>
      <c r="I321" s="131"/>
    </row>
    <row r="322">
      <c r="E322" s="131"/>
      <c r="G322" s="131"/>
      <c r="I322" s="131"/>
    </row>
    <row r="323">
      <c r="E323" s="131"/>
      <c r="G323" s="131"/>
      <c r="I323" s="131"/>
    </row>
    <row r="324">
      <c r="E324" s="131"/>
      <c r="G324" s="131"/>
      <c r="I324" s="131"/>
    </row>
    <row r="325">
      <c r="E325" s="131"/>
      <c r="G325" s="131"/>
      <c r="I325" s="131"/>
    </row>
    <row r="326">
      <c r="E326" s="131"/>
      <c r="G326" s="131"/>
      <c r="I326" s="131"/>
    </row>
    <row r="327">
      <c r="E327" s="131"/>
      <c r="G327" s="131"/>
      <c r="I327" s="131"/>
    </row>
    <row r="328">
      <c r="E328" s="131"/>
      <c r="G328" s="131"/>
      <c r="I328" s="131"/>
    </row>
    <row r="329">
      <c r="E329" s="131"/>
      <c r="G329" s="131"/>
      <c r="I329" s="131"/>
    </row>
    <row r="330">
      <c r="E330" s="131"/>
      <c r="G330" s="131"/>
      <c r="I330" s="131"/>
    </row>
    <row r="331">
      <c r="E331" s="131"/>
      <c r="G331" s="131"/>
      <c r="I331" s="131"/>
    </row>
    <row r="332">
      <c r="E332" s="131"/>
      <c r="G332" s="131"/>
      <c r="I332" s="131"/>
    </row>
    <row r="333">
      <c r="E333" s="131"/>
      <c r="G333" s="131"/>
      <c r="I333" s="131"/>
    </row>
    <row r="334">
      <c r="E334" s="131"/>
      <c r="G334" s="131"/>
      <c r="I334" s="131"/>
    </row>
    <row r="335">
      <c r="E335" s="131"/>
      <c r="G335" s="131"/>
      <c r="I335" s="131"/>
    </row>
    <row r="336">
      <c r="E336" s="131"/>
      <c r="G336" s="131"/>
      <c r="I336" s="131"/>
    </row>
    <row r="337">
      <c r="E337" s="131"/>
      <c r="G337" s="131"/>
      <c r="I337" s="131"/>
    </row>
    <row r="338">
      <c r="E338" s="131"/>
      <c r="G338" s="131"/>
      <c r="I338" s="131"/>
    </row>
    <row r="339">
      <c r="E339" s="131"/>
      <c r="G339" s="131"/>
      <c r="I339" s="131"/>
    </row>
    <row r="340">
      <c r="E340" s="131"/>
      <c r="G340" s="131"/>
      <c r="I340" s="131"/>
    </row>
    <row r="341">
      <c r="E341" s="131"/>
      <c r="G341" s="131"/>
      <c r="I341" s="131"/>
    </row>
    <row r="342">
      <c r="E342" s="131"/>
      <c r="G342" s="131"/>
      <c r="I342" s="131"/>
    </row>
    <row r="343">
      <c r="E343" s="131"/>
      <c r="G343" s="131"/>
      <c r="I343" s="131"/>
    </row>
    <row r="344">
      <c r="E344" s="131"/>
      <c r="G344" s="131"/>
      <c r="I344" s="131"/>
    </row>
    <row r="345">
      <c r="E345" s="131"/>
      <c r="G345" s="131"/>
      <c r="I345" s="131"/>
    </row>
    <row r="346">
      <c r="E346" s="131"/>
      <c r="G346" s="131"/>
      <c r="I346" s="131"/>
    </row>
    <row r="347">
      <c r="E347" s="131"/>
      <c r="G347" s="131"/>
      <c r="I347" s="131"/>
    </row>
    <row r="348">
      <c r="E348" s="131"/>
      <c r="G348" s="131"/>
      <c r="I348" s="131"/>
    </row>
    <row r="349">
      <c r="E349" s="131"/>
      <c r="G349" s="131"/>
      <c r="I349" s="131"/>
    </row>
    <row r="350">
      <c r="E350" s="131"/>
      <c r="G350" s="131"/>
      <c r="I350" s="131"/>
    </row>
    <row r="351">
      <c r="E351" s="131"/>
      <c r="G351" s="131"/>
      <c r="I351" s="131"/>
    </row>
    <row r="352">
      <c r="E352" s="131"/>
      <c r="G352" s="131"/>
      <c r="I352" s="131"/>
    </row>
    <row r="353">
      <c r="E353" s="131"/>
      <c r="G353" s="131"/>
      <c r="I353" s="131"/>
    </row>
    <row r="354">
      <c r="E354" s="131"/>
      <c r="G354" s="131"/>
      <c r="I354" s="131"/>
    </row>
    <row r="355">
      <c r="E355" s="131"/>
      <c r="G355" s="131"/>
      <c r="I355" s="131"/>
    </row>
    <row r="356">
      <c r="E356" s="131"/>
      <c r="G356" s="131"/>
      <c r="I356" s="131"/>
    </row>
    <row r="357">
      <c r="E357" s="131"/>
      <c r="G357" s="131"/>
      <c r="I357" s="131"/>
    </row>
    <row r="358">
      <c r="E358" s="131"/>
      <c r="G358" s="131"/>
      <c r="I358" s="131"/>
    </row>
    <row r="359">
      <c r="E359" s="131"/>
      <c r="G359" s="131"/>
      <c r="I359" s="131"/>
    </row>
    <row r="360">
      <c r="E360" s="131"/>
      <c r="G360" s="131"/>
      <c r="I360" s="131"/>
    </row>
    <row r="361">
      <c r="E361" s="131"/>
      <c r="G361" s="131"/>
      <c r="I361" s="131"/>
    </row>
    <row r="362">
      <c r="E362" s="131"/>
      <c r="G362" s="131"/>
      <c r="I362" s="131"/>
    </row>
    <row r="363">
      <c r="E363" s="131"/>
      <c r="G363" s="131"/>
      <c r="I363" s="131"/>
    </row>
    <row r="364">
      <c r="E364" s="131"/>
      <c r="G364" s="131"/>
      <c r="I364" s="131"/>
    </row>
    <row r="365">
      <c r="E365" s="131"/>
      <c r="G365" s="131"/>
      <c r="I365" s="131"/>
    </row>
    <row r="366">
      <c r="E366" s="131"/>
      <c r="G366" s="131"/>
      <c r="I366" s="131"/>
    </row>
    <row r="367">
      <c r="E367" s="131"/>
      <c r="G367" s="131"/>
      <c r="I367" s="131"/>
    </row>
    <row r="368">
      <c r="E368" s="131"/>
      <c r="G368" s="131"/>
      <c r="I368" s="131"/>
    </row>
    <row r="369">
      <c r="E369" s="131"/>
      <c r="G369" s="131"/>
      <c r="I369" s="131"/>
    </row>
    <row r="370">
      <c r="E370" s="131"/>
      <c r="G370" s="131"/>
      <c r="I370" s="131"/>
    </row>
    <row r="371">
      <c r="E371" s="131"/>
      <c r="G371" s="131"/>
      <c r="I371" s="131"/>
    </row>
    <row r="372">
      <c r="E372" s="131"/>
      <c r="G372" s="131"/>
      <c r="I372" s="131"/>
    </row>
    <row r="373">
      <c r="E373" s="131"/>
      <c r="G373" s="131"/>
      <c r="I373" s="131"/>
    </row>
    <row r="374">
      <c r="E374" s="131"/>
      <c r="G374" s="131"/>
      <c r="I374" s="131"/>
    </row>
    <row r="375">
      <c r="E375" s="131"/>
      <c r="G375" s="131"/>
      <c r="I375" s="131"/>
    </row>
    <row r="376">
      <c r="E376" s="131"/>
      <c r="G376" s="131"/>
      <c r="I376" s="131"/>
    </row>
    <row r="377">
      <c r="E377" s="131"/>
      <c r="G377" s="131"/>
      <c r="I377" s="131"/>
    </row>
    <row r="378">
      <c r="E378" s="131"/>
      <c r="G378" s="131"/>
      <c r="I378" s="131"/>
    </row>
    <row r="379">
      <c r="E379" s="131"/>
      <c r="G379" s="131"/>
      <c r="I379" s="131"/>
    </row>
    <row r="380">
      <c r="E380" s="131"/>
      <c r="G380" s="131"/>
      <c r="I380" s="131"/>
    </row>
    <row r="381">
      <c r="E381" s="131"/>
      <c r="G381" s="131"/>
      <c r="I381" s="131"/>
    </row>
    <row r="382">
      <c r="E382" s="131"/>
      <c r="G382" s="131"/>
      <c r="I382" s="131"/>
    </row>
    <row r="383">
      <c r="E383" s="131"/>
      <c r="G383" s="131"/>
      <c r="I383" s="131"/>
    </row>
    <row r="384">
      <c r="E384" s="131"/>
      <c r="G384" s="131"/>
      <c r="I384" s="131"/>
    </row>
    <row r="385">
      <c r="E385" s="131"/>
      <c r="G385" s="131"/>
      <c r="I385" s="131"/>
    </row>
    <row r="386">
      <c r="E386" s="131"/>
      <c r="G386" s="131"/>
      <c r="I386" s="131"/>
    </row>
    <row r="387">
      <c r="E387" s="131"/>
      <c r="G387" s="131"/>
      <c r="I387" s="131"/>
    </row>
    <row r="388">
      <c r="E388" s="131"/>
      <c r="G388" s="131"/>
      <c r="I388" s="131"/>
    </row>
    <row r="389">
      <c r="E389" s="131"/>
      <c r="G389" s="131"/>
      <c r="I389" s="131"/>
    </row>
    <row r="390">
      <c r="E390" s="131"/>
      <c r="G390" s="131"/>
      <c r="I390" s="131"/>
    </row>
    <row r="391">
      <c r="E391" s="131"/>
      <c r="G391" s="131"/>
      <c r="I391" s="131"/>
    </row>
    <row r="392">
      <c r="E392" s="131"/>
      <c r="G392" s="131"/>
      <c r="I392" s="131"/>
    </row>
    <row r="393">
      <c r="E393" s="131"/>
      <c r="G393" s="131"/>
      <c r="I393" s="131"/>
    </row>
    <row r="394">
      <c r="E394" s="131"/>
      <c r="G394" s="131"/>
      <c r="I394" s="131"/>
    </row>
    <row r="395">
      <c r="E395" s="131"/>
      <c r="G395" s="131"/>
      <c r="I395" s="131"/>
    </row>
    <row r="396">
      <c r="E396" s="131"/>
      <c r="G396" s="131"/>
      <c r="I396" s="131"/>
    </row>
    <row r="397">
      <c r="E397" s="131"/>
      <c r="G397" s="131"/>
      <c r="I397" s="131"/>
    </row>
    <row r="398">
      <c r="E398" s="131"/>
      <c r="G398" s="131"/>
      <c r="I398" s="131"/>
    </row>
    <row r="399">
      <c r="E399" s="131"/>
      <c r="G399" s="131"/>
      <c r="I399" s="131"/>
    </row>
    <row r="400">
      <c r="E400" s="131"/>
      <c r="G400" s="131"/>
      <c r="I400" s="131"/>
    </row>
    <row r="401">
      <c r="E401" s="131"/>
      <c r="G401" s="131"/>
      <c r="I401" s="131"/>
    </row>
    <row r="402">
      <c r="E402" s="131"/>
      <c r="G402" s="131"/>
      <c r="I402" s="131"/>
    </row>
    <row r="403">
      <c r="E403" s="131"/>
      <c r="G403" s="131"/>
      <c r="I403" s="131"/>
    </row>
    <row r="404">
      <c r="E404" s="131"/>
      <c r="G404" s="131"/>
      <c r="I404" s="131"/>
    </row>
    <row r="405">
      <c r="E405" s="131"/>
      <c r="G405" s="131"/>
      <c r="I405" s="131"/>
    </row>
    <row r="406">
      <c r="E406" s="131"/>
      <c r="G406" s="131"/>
      <c r="I406" s="131"/>
    </row>
    <row r="407">
      <c r="E407" s="131"/>
      <c r="G407" s="131"/>
      <c r="I407" s="131"/>
    </row>
    <row r="408">
      <c r="E408" s="131"/>
      <c r="G408" s="131"/>
      <c r="I408" s="131"/>
    </row>
    <row r="409">
      <c r="E409" s="131"/>
      <c r="G409" s="131"/>
      <c r="I409" s="131"/>
    </row>
    <row r="410">
      <c r="E410" s="131"/>
      <c r="G410" s="131"/>
      <c r="I410" s="131"/>
    </row>
    <row r="411">
      <c r="E411" s="131"/>
      <c r="G411" s="131"/>
      <c r="I411" s="131"/>
    </row>
    <row r="412">
      <c r="E412" s="131"/>
      <c r="G412" s="131"/>
      <c r="I412" s="131"/>
    </row>
    <row r="413">
      <c r="E413" s="131"/>
      <c r="G413" s="131"/>
      <c r="I413" s="131"/>
    </row>
    <row r="414">
      <c r="E414" s="131"/>
      <c r="G414" s="131"/>
      <c r="I414" s="131"/>
    </row>
    <row r="415">
      <c r="E415" s="131"/>
      <c r="G415" s="131"/>
      <c r="I415" s="131"/>
    </row>
    <row r="416">
      <c r="E416" s="131"/>
      <c r="G416" s="131"/>
      <c r="I416" s="131"/>
    </row>
    <row r="417">
      <c r="E417" s="131"/>
      <c r="G417" s="131"/>
      <c r="I417" s="131"/>
    </row>
    <row r="418">
      <c r="E418" s="131"/>
      <c r="G418" s="131"/>
      <c r="I418" s="131"/>
    </row>
    <row r="419">
      <c r="E419" s="131"/>
      <c r="G419" s="131"/>
      <c r="I419" s="131"/>
    </row>
    <row r="420">
      <c r="E420" s="131"/>
      <c r="G420" s="131"/>
      <c r="I420" s="131"/>
    </row>
    <row r="421">
      <c r="E421" s="131"/>
      <c r="G421" s="131"/>
      <c r="I421" s="131"/>
    </row>
    <row r="422">
      <c r="E422" s="131"/>
      <c r="G422" s="131"/>
      <c r="I422" s="131"/>
    </row>
    <row r="423">
      <c r="E423" s="131"/>
      <c r="G423" s="131"/>
      <c r="I423" s="131"/>
    </row>
    <row r="424">
      <c r="E424" s="131"/>
      <c r="G424" s="131"/>
      <c r="I424" s="131"/>
    </row>
    <row r="425">
      <c r="E425" s="131"/>
      <c r="G425" s="131"/>
      <c r="I425" s="131"/>
    </row>
    <row r="426">
      <c r="E426" s="131"/>
      <c r="G426" s="131"/>
      <c r="I426" s="131"/>
    </row>
    <row r="427">
      <c r="E427" s="131"/>
      <c r="G427" s="131"/>
      <c r="I427" s="131"/>
    </row>
    <row r="428">
      <c r="E428" s="131"/>
      <c r="G428" s="131"/>
      <c r="I428" s="131"/>
    </row>
    <row r="429">
      <c r="E429" s="131"/>
      <c r="G429" s="131"/>
      <c r="I429" s="131"/>
    </row>
    <row r="430">
      <c r="E430" s="131"/>
      <c r="G430" s="131"/>
      <c r="I430" s="131"/>
    </row>
    <row r="431">
      <c r="E431" s="131"/>
      <c r="G431" s="131"/>
      <c r="I431" s="131"/>
    </row>
    <row r="432">
      <c r="E432" s="131"/>
      <c r="G432" s="131"/>
      <c r="I432" s="131"/>
    </row>
    <row r="433">
      <c r="E433" s="131"/>
      <c r="G433" s="131"/>
      <c r="I433" s="131"/>
    </row>
    <row r="434">
      <c r="E434" s="131"/>
      <c r="G434" s="131"/>
      <c r="I434" s="131"/>
    </row>
    <row r="435">
      <c r="E435" s="131"/>
      <c r="G435" s="131"/>
      <c r="I435" s="131"/>
    </row>
    <row r="436">
      <c r="E436" s="131"/>
      <c r="G436" s="131"/>
      <c r="I436" s="131"/>
    </row>
    <row r="437">
      <c r="E437" s="131"/>
      <c r="G437" s="131"/>
      <c r="I437" s="131"/>
    </row>
    <row r="438">
      <c r="E438" s="131"/>
      <c r="G438" s="131"/>
      <c r="I438" s="131"/>
    </row>
    <row r="439">
      <c r="E439" s="131"/>
      <c r="G439" s="131"/>
      <c r="I439" s="131"/>
    </row>
    <row r="440">
      <c r="E440" s="131"/>
      <c r="G440" s="131"/>
      <c r="I440" s="131"/>
    </row>
    <row r="441">
      <c r="E441" s="131"/>
      <c r="G441" s="131"/>
      <c r="I441" s="131"/>
    </row>
    <row r="442">
      <c r="E442" s="131"/>
      <c r="G442" s="131"/>
      <c r="I442" s="131"/>
    </row>
    <row r="443">
      <c r="E443" s="131"/>
      <c r="G443" s="131"/>
      <c r="I443" s="131"/>
    </row>
    <row r="444">
      <c r="E444" s="131"/>
      <c r="G444" s="131"/>
      <c r="I444" s="131"/>
    </row>
    <row r="445">
      <c r="E445" s="131"/>
      <c r="G445" s="131"/>
      <c r="I445" s="131"/>
    </row>
    <row r="446">
      <c r="E446" s="131"/>
      <c r="G446" s="131"/>
      <c r="I446" s="131"/>
    </row>
    <row r="447">
      <c r="E447" s="131"/>
      <c r="G447" s="131"/>
      <c r="I447" s="131"/>
    </row>
    <row r="448">
      <c r="E448" s="131"/>
      <c r="G448" s="131"/>
      <c r="I448" s="131"/>
    </row>
    <row r="449">
      <c r="E449" s="131"/>
      <c r="G449" s="131"/>
      <c r="I449" s="131"/>
    </row>
    <row r="450">
      <c r="E450" s="131"/>
      <c r="G450" s="131"/>
      <c r="I450" s="131"/>
    </row>
    <row r="451">
      <c r="E451" s="131"/>
      <c r="G451" s="131"/>
      <c r="I451" s="131"/>
    </row>
    <row r="452">
      <c r="E452" s="131"/>
      <c r="G452" s="131"/>
      <c r="I452" s="131"/>
    </row>
    <row r="453">
      <c r="E453" s="131"/>
      <c r="G453" s="131"/>
      <c r="I453" s="131"/>
    </row>
    <row r="454">
      <c r="E454" s="131"/>
      <c r="G454" s="131"/>
      <c r="I454" s="131"/>
    </row>
    <row r="455">
      <c r="E455" s="131"/>
      <c r="G455" s="131"/>
      <c r="I455" s="131"/>
    </row>
    <row r="456">
      <c r="E456" s="131"/>
      <c r="G456" s="131"/>
      <c r="I456" s="131"/>
    </row>
    <row r="457">
      <c r="E457" s="131"/>
      <c r="G457" s="131"/>
      <c r="I457" s="131"/>
    </row>
    <row r="458">
      <c r="E458" s="131"/>
      <c r="G458" s="131"/>
      <c r="I458" s="131"/>
    </row>
    <row r="459">
      <c r="E459" s="131"/>
      <c r="G459" s="131"/>
      <c r="I459" s="131"/>
    </row>
    <row r="460">
      <c r="E460" s="131"/>
      <c r="G460" s="131"/>
      <c r="I460" s="131"/>
    </row>
    <row r="461">
      <c r="E461" s="131"/>
      <c r="G461" s="131"/>
      <c r="I461" s="131"/>
    </row>
    <row r="462">
      <c r="E462" s="131"/>
      <c r="G462" s="131"/>
      <c r="I462" s="131"/>
    </row>
    <row r="463">
      <c r="E463" s="131"/>
      <c r="G463" s="131"/>
      <c r="I463" s="131"/>
    </row>
    <row r="464">
      <c r="E464" s="131"/>
      <c r="G464" s="131"/>
      <c r="I464" s="131"/>
    </row>
    <row r="465">
      <c r="E465" s="131"/>
      <c r="G465" s="131"/>
      <c r="I465" s="131"/>
    </row>
    <row r="466">
      <c r="E466" s="131"/>
      <c r="G466" s="131"/>
      <c r="I466" s="131"/>
    </row>
    <row r="467">
      <c r="E467" s="131"/>
      <c r="G467" s="131"/>
      <c r="I467" s="131"/>
    </row>
    <row r="468">
      <c r="E468" s="131"/>
      <c r="G468" s="131"/>
      <c r="I468" s="131"/>
    </row>
    <row r="469">
      <c r="E469" s="131"/>
      <c r="G469" s="131"/>
      <c r="I469" s="131"/>
    </row>
    <row r="470">
      <c r="E470" s="131"/>
      <c r="G470" s="131"/>
      <c r="I470" s="131"/>
    </row>
    <row r="471">
      <c r="E471" s="131"/>
      <c r="G471" s="131"/>
      <c r="I471" s="131"/>
    </row>
    <row r="472">
      <c r="E472" s="131"/>
      <c r="G472" s="131"/>
      <c r="I472" s="131"/>
    </row>
    <row r="473">
      <c r="E473" s="131"/>
      <c r="G473" s="131"/>
      <c r="I473" s="131"/>
    </row>
    <row r="474">
      <c r="E474" s="131"/>
      <c r="G474" s="131"/>
      <c r="I474" s="131"/>
    </row>
    <row r="475">
      <c r="E475" s="131"/>
      <c r="G475" s="131"/>
      <c r="I475" s="131"/>
    </row>
    <row r="476">
      <c r="E476" s="131"/>
      <c r="G476" s="131"/>
      <c r="I476" s="131"/>
    </row>
    <row r="477">
      <c r="E477" s="131"/>
      <c r="G477" s="131"/>
      <c r="I477" s="131"/>
    </row>
    <row r="478">
      <c r="E478" s="131"/>
      <c r="G478" s="131"/>
      <c r="I478" s="131"/>
    </row>
    <row r="479">
      <c r="E479" s="131"/>
      <c r="G479" s="131"/>
      <c r="I479" s="131"/>
    </row>
    <row r="480">
      <c r="E480" s="131"/>
      <c r="G480" s="131"/>
      <c r="I480" s="131"/>
    </row>
    <row r="481">
      <c r="E481" s="131"/>
      <c r="G481" s="131"/>
      <c r="I481" s="131"/>
    </row>
    <row r="482">
      <c r="E482" s="131"/>
      <c r="G482" s="131"/>
      <c r="I482" s="131"/>
    </row>
    <row r="483">
      <c r="E483" s="131"/>
      <c r="G483" s="131"/>
      <c r="I483" s="131"/>
    </row>
    <row r="484">
      <c r="E484" s="131"/>
      <c r="G484" s="131"/>
      <c r="I484" s="131"/>
    </row>
    <row r="485">
      <c r="E485" s="131"/>
      <c r="G485" s="131"/>
      <c r="I485" s="131"/>
    </row>
    <row r="486">
      <c r="E486" s="131"/>
      <c r="G486" s="131"/>
      <c r="I486" s="131"/>
    </row>
    <row r="487">
      <c r="E487" s="131"/>
      <c r="G487" s="131"/>
      <c r="I487" s="131"/>
    </row>
    <row r="488">
      <c r="E488" s="131"/>
      <c r="G488" s="131"/>
      <c r="I488" s="131"/>
    </row>
    <row r="489">
      <c r="E489" s="131"/>
      <c r="G489" s="131"/>
      <c r="I489" s="131"/>
    </row>
    <row r="490">
      <c r="E490" s="131"/>
      <c r="G490" s="131"/>
      <c r="I490" s="131"/>
    </row>
    <row r="491">
      <c r="E491" s="131"/>
      <c r="G491" s="131"/>
      <c r="I491" s="131"/>
    </row>
    <row r="492">
      <c r="E492" s="131"/>
      <c r="G492" s="131"/>
      <c r="I492" s="131"/>
    </row>
    <row r="493">
      <c r="E493" s="131"/>
      <c r="G493" s="131"/>
      <c r="I493" s="131"/>
    </row>
    <row r="494">
      <c r="E494" s="131"/>
      <c r="G494" s="131"/>
      <c r="I494" s="131"/>
    </row>
    <row r="495">
      <c r="E495" s="131"/>
      <c r="G495" s="131"/>
      <c r="I495" s="131"/>
    </row>
    <row r="496">
      <c r="E496" s="131"/>
      <c r="G496" s="131"/>
      <c r="I496" s="131"/>
    </row>
    <row r="497">
      <c r="E497" s="131"/>
      <c r="G497" s="131"/>
      <c r="I497" s="131"/>
    </row>
    <row r="498">
      <c r="E498" s="131"/>
      <c r="G498" s="131"/>
      <c r="I498" s="131"/>
    </row>
    <row r="499">
      <c r="E499" s="131"/>
      <c r="G499" s="131"/>
      <c r="I499" s="131"/>
    </row>
    <row r="500">
      <c r="E500" s="131"/>
      <c r="G500" s="131"/>
      <c r="I500" s="131"/>
    </row>
    <row r="501">
      <c r="E501" s="131"/>
      <c r="G501" s="131"/>
      <c r="I501" s="131"/>
    </row>
    <row r="502">
      <c r="E502" s="131"/>
      <c r="G502" s="131"/>
      <c r="I502" s="131"/>
    </row>
    <row r="503">
      <c r="E503" s="131"/>
      <c r="G503" s="131"/>
      <c r="I503" s="131"/>
    </row>
    <row r="504">
      <c r="E504" s="131"/>
      <c r="G504" s="131"/>
      <c r="I504" s="131"/>
    </row>
    <row r="505">
      <c r="E505" s="131"/>
      <c r="G505" s="131"/>
      <c r="I505" s="131"/>
    </row>
    <row r="506">
      <c r="E506" s="131"/>
      <c r="G506" s="131"/>
      <c r="I506" s="131"/>
    </row>
    <row r="507">
      <c r="E507" s="131"/>
      <c r="G507" s="131"/>
      <c r="I507" s="131"/>
    </row>
    <row r="508">
      <c r="E508" s="131"/>
      <c r="G508" s="131"/>
      <c r="I508" s="131"/>
    </row>
    <row r="509">
      <c r="E509" s="131"/>
      <c r="G509" s="131"/>
      <c r="I509" s="131"/>
    </row>
    <row r="510">
      <c r="E510" s="131"/>
      <c r="G510" s="131"/>
      <c r="I510" s="131"/>
    </row>
    <row r="511">
      <c r="E511" s="131"/>
      <c r="G511" s="131"/>
      <c r="I511" s="131"/>
    </row>
    <row r="512">
      <c r="E512" s="131"/>
      <c r="G512" s="131"/>
      <c r="I512" s="131"/>
    </row>
    <row r="513">
      <c r="E513" s="131"/>
      <c r="G513" s="131"/>
      <c r="I513" s="131"/>
    </row>
    <row r="514">
      <c r="E514" s="131"/>
      <c r="G514" s="131"/>
      <c r="I514" s="131"/>
    </row>
    <row r="515">
      <c r="E515" s="131"/>
      <c r="G515" s="131"/>
      <c r="I515" s="131"/>
    </row>
    <row r="516">
      <c r="E516" s="131"/>
      <c r="G516" s="131"/>
      <c r="I516" s="131"/>
    </row>
    <row r="517">
      <c r="E517" s="131"/>
      <c r="G517" s="131"/>
      <c r="I517" s="131"/>
    </row>
    <row r="518">
      <c r="E518" s="131"/>
      <c r="G518" s="131"/>
      <c r="I518" s="131"/>
    </row>
    <row r="519">
      <c r="E519" s="131"/>
      <c r="G519" s="131"/>
      <c r="I519" s="131"/>
    </row>
    <row r="520">
      <c r="E520" s="131"/>
      <c r="G520" s="131"/>
      <c r="I520" s="131"/>
    </row>
    <row r="521">
      <c r="E521" s="131"/>
      <c r="G521" s="131"/>
      <c r="I521" s="131"/>
    </row>
    <row r="522">
      <c r="E522" s="131"/>
      <c r="G522" s="131"/>
      <c r="I522" s="131"/>
    </row>
    <row r="523">
      <c r="E523" s="131"/>
      <c r="G523" s="131"/>
      <c r="I523" s="131"/>
    </row>
    <row r="524">
      <c r="E524" s="131"/>
      <c r="G524" s="131"/>
      <c r="I524" s="131"/>
    </row>
    <row r="525">
      <c r="E525" s="131"/>
      <c r="G525" s="131"/>
      <c r="I525" s="131"/>
    </row>
    <row r="526">
      <c r="E526" s="131"/>
      <c r="G526" s="131"/>
      <c r="I526" s="131"/>
    </row>
    <row r="527">
      <c r="E527" s="131"/>
      <c r="G527" s="131"/>
      <c r="I527" s="131"/>
    </row>
    <row r="528">
      <c r="E528" s="131"/>
      <c r="G528" s="131"/>
      <c r="I528" s="131"/>
    </row>
    <row r="529">
      <c r="E529" s="131"/>
      <c r="G529" s="131"/>
      <c r="I529" s="131"/>
    </row>
    <row r="530">
      <c r="E530" s="131"/>
      <c r="G530" s="131"/>
      <c r="I530" s="131"/>
    </row>
    <row r="531">
      <c r="E531" s="131"/>
      <c r="G531" s="131"/>
      <c r="I531" s="131"/>
    </row>
    <row r="532">
      <c r="E532" s="131"/>
      <c r="G532" s="131"/>
      <c r="I532" s="131"/>
    </row>
    <row r="533">
      <c r="E533" s="131"/>
      <c r="G533" s="131"/>
      <c r="I533" s="131"/>
    </row>
    <row r="534">
      <c r="E534" s="131"/>
      <c r="G534" s="131"/>
      <c r="I534" s="131"/>
    </row>
    <row r="535">
      <c r="E535" s="131"/>
      <c r="G535" s="131"/>
      <c r="I535" s="131"/>
    </row>
    <row r="536">
      <c r="E536" s="131"/>
      <c r="G536" s="131"/>
      <c r="I536" s="131"/>
    </row>
    <row r="537">
      <c r="E537" s="131"/>
      <c r="G537" s="131"/>
      <c r="I537" s="131"/>
    </row>
    <row r="538">
      <c r="E538" s="131"/>
      <c r="G538" s="131"/>
      <c r="I538" s="131"/>
    </row>
    <row r="539">
      <c r="E539" s="131"/>
      <c r="G539" s="131"/>
      <c r="I539" s="131"/>
    </row>
    <row r="540">
      <c r="E540" s="131"/>
      <c r="G540" s="131"/>
      <c r="I540" s="131"/>
    </row>
    <row r="541">
      <c r="E541" s="131"/>
      <c r="G541" s="131"/>
      <c r="I541" s="131"/>
    </row>
    <row r="542">
      <c r="E542" s="131"/>
      <c r="G542" s="131"/>
      <c r="I542" s="131"/>
    </row>
    <row r="543">
      <c r="E543" s="131"/>
      <c r="G543" s="131"/>
      <c r="I543" s="131"/>
    </row>
    <row r="544">
      <c r="E544" s="131"/>
      <c r="G544" s="131"/>
      <c r="I544" s="131"/>
    </row>
    <row r="545">
      <c r="E545" s="131"/>
      <c r="G545" s="131"/>
      <c r="I545" s="131"/>
    </row>
    <row r="546">
      <c r="E546" s="131"/>
      <c r="G546" s="131"/>
      <c r="I546" s="131"/>
    </row>
    <row r="547">
      <c r="E547" s="131"/>
      <c r="G547" s="131"/>
      <c r="I547" s="131"/>
    </row>
    <row r="548">
      <c r="E548" s="131"/>
      <c r="G548" s="131"/>
      <c r="I548" s="131"/>
    </row>
    <row r="549">
      <c r="E549" s="131"/>
      <c r="G549" s="131"/>
      <c r="I549" s="131"/>
    </row>
    <row r="550">
      <c r="E550" s="131"/>
      <c r="G550" s="131"/>
      <c r="I550" s="131"/>
    </row>
    <row r="551">
      <c r="E551" s="131"/>
      <c r="G551" s="131"/>
      <c r="I551" s="131"/>
    </row>
    <row r="552">
      <c r="E552" s="131"/>
      <c r="G552" s="131"/>
      <c r="I552" s="131"/>
    </row>
    <row r="553">
      <c r="E553" s="131"/>
      <c r="G553" s="131"/>
      <c r="I553" s="131"/>
    </row>
    <row r="554">
      <c r="E554" s="131"/>
      <c r="G554" s="131"/>
      <c r="I554" s="131"/>
    </row>
    <row r="555">
      <c r="E555" s="131"/>
      <c r="G555" s="131"/>
      <c r="I555" s="131"/>
    </row>
    <row r="556">
      <c r="E556" s="131"/>
      <c r="G556" s="131"/>
      <c r="I556" s="131"/>
    </row>
    <row r="557">
      <c r="E557" s="131"/>
      <c r="G557" s="131"/>
      <c r="I557" s="131"/>
    </row>
    <row r="558">
      <c r="E558" s="131"/>
      <c r="G558" s="131"/>
      <c r="I558" s="131"/>
    </row>
    <row r="559">
      <c r="E559" s="131"/>
      <c r="G559" s="131"/>
      <c r="I559" s="131"/>
    </row>
    <row r="560">
      <c r="E560" s="131"/>
      <c r="G560" s="131"/>
      <c r="I560" s="131"/>
    </row>
    <row r="561">
      <c r="E561" s="131"/>
      <c r="G561" s="131"/>
      <c r="I561" s="131"/>
    </row>
    <row r="562">
      <c r="E562" s="131"/>
      <c r="G562" s="131"/>
      <c r="I562" s="131"/>
    </row>
    <row r="563">
      <c r="E563" s="131"/>
      <c r="G563" s="131"/>
      <c r="I563" s="131"/>
    </row>
    <row r="564">
      <c r="E564" s="131"/>
      <c r="G564" s="131"/>
      <c r="I564" s="131"/>
    </row>
    <row r="565">
      <c r="E565" s="131"/>
      <c r="G565" s="131"/>
      <c r="I565" s="131"/>
    </row>
    <row r="566">
      <c r="E566" s="131"/>
      <c r="G566" s="131"/>
      <c r="I566" s="131"/>
    </row>
    <row r="567">
      <c r="E567" s="131"/>
      <c r="G567" s="131"/>
      <c r="I567" s="131"/>
    </row>
    <row r="568">
      <c r="E568" s="131"/>
      <c r="G568" s="131"/>
      <c r="I568" s="131"/>
    </row>
    <row r="569">
      <c r="E569" s="131"/>
      <c r="G569" s="131"/>
      <c r="I569" s="131"/>
    </row>
    <row r="570">
      <c r="E570" s="131"/>
      <c r="G570" s="131"/>
      <c r="I570" s="131"/>
    </row>
    <row r="571">
      <c r="E571" s="131"/>
      <c r="G571" s="131"/>
      <c r="I571" s="131"/>
    </row>
    <row r="572">
      <c r="E572" s="131"/>
      <c r="G572" s="131"/>
      <c r="I572" s="131"/>
    </row>
    <row r="573">
      <c r="E573" s="131"/>
      <c r="G573" s="131"/>
      <c r="I573" s="131"/>
    </row>
    <row r="574">
      <c r="E574" s="131"/>
      <c r="G574" s="131"/>
      <c r="I574" s="131"/>
    </row>
    <row r="575">
      <c r="E575" s="131"/>
      <c r="G575" s="131"/>
      <c r="I575" s="131"/>
    </row>
    <row r="576">
      <c r="E576" s="131"/>
      <c r="G576" s="131"/>
      <c r="I576" s="131"/>
    </row>
    <row r="577">
      <c r="E577" s="131"/>
      <c r="G577" s="131"/>
      <c r="I577" s="131"/>
    </row>
    <row r="578">
      <c r="E578" s="131"/>
      <c r="G578" s="131"/>
      <c r="I578" s="131"/>
    </row>
    <row r="579">
      <c r="E579" s="131"/>
      <c r="G579" s="131"/>
      <c r="I579" s="131"/>
    </row>
    <row r="580">
      <c r="E580" s="131"/>
      <c r="G580" s="131"/>
      <c r="I580" s="131"/>
    </row>
    <row r="581">
      <c r="E581" s="131"/>
      <c r="G581" s="131"/>
      <c r="I581" s="131"/>
    </row>
    <row r="582">
      <c r="E582" s="131"/>
      <c r="G582" s="131"/>
      <c r="I582" s="131"/>
    </row>
    <row r="583">
      <c r="E583" s="131"/>
      <c r="G583" s="131"/>
      <c r="I583" s="131"/>
    </row>
    <row r="584">
      <c r="E584" s="131"/>
      <c r="G584" s="131"/>
      <c r="I584" s="131"/>
    </row>
    <row r="585">
      <c r="E585" s="131"/>
      <c r="G585" s="131"/>
      <c r="I585" s="131"/>
    </row>
    <row r="586">
      <c r="E586" s="131"/>
      <c r="G586" s="131"/>
      <c r="I586" s="131"/>
    </row>
    <row r="587">
      <c r="E587" s="131"/>
      <c r="G587" s="131"/>
      <c r="I587" s="131"/>
    </row>
    <row r="588">
      <c r="E588" s="131"/>
      <c r="G588" s="131"/>
      <c r="I588" s="131"/>
    </row>
    <row r="589">
      <c r="E589" s="131"/>
      <c r="G589" s="131"/>
      <c r="I589" s="131"/>
    </row>
    <row r="590">
      <c r="E590" s="131"/>
      <c r="G590" s="131"/>
      <c r="I590" s="131"/>
    </row>
    <row r="591">
      <c r="E591" s="131"/>
      <c r="G591" s="131"/>
      <c r="I591" s="131"/>
    </row>
    <row r="592">
      <c r="E592" s="131"/>
      <c r="G592" s="131"/>
      <c r="I592" s="131"/>
    </row>
    <row r="593">
      <c r="E593" s="131"/>
      <c r="G593" s="131"/>
      <c r="I593" s="131"/>
    </row>
    <row r="594">
      <c r="E594" s="131"/>
      <c r="G594" s="131"/>
      <c r="I594" s="131"/>
    </row>
    <row r="595">
      <c r="E595" s="131"/>
      <c r="G595" s="131"/>
      <c r="I595" s="131"/>
    </row>
    <row r="596">
      <c r="E596" s="131"/>
      <c r="G596" s="131"/>
      <c r="I596" s="131"/>
    </row>
    <row r="597">
      <c r="E597" s="131"/>
      <c r="G597" s="131"/>
      <c r="I597" s="131"/>
    </row>
    <row r="598">
      <c r="E598" s="131"/>
      <c r="G598" s="131"/>
      <c r="I598" s="131"/>
    </row>
    <row r="599">
      <c r="E599" s="131"/>
      <c r="G599" s="131"/>
      <c r="I599" s="131"/>
    </row>
    <row r="600">
      <c r="E600" s="131"/>
      <c r="G600" s="131"/>
      <c r="I600" s="131"/>
    </row>
    <row r="601">
      <c r="E601" s="131"/>
      <c r="G601" s="131"/>
      <c r="I601" s="131"/>
    </row>
    <row r="602">
      <c r="E602" s="131"/>
      <c r="G602" s="131"/>
      <c r="I602" s="131"/>
    </row>
    <row r="603">
      <c r="E603" s="131"/>
      <c r="G603" s="131"/>
      <c r="I603" s="131"/>
    </row>
    <row r="604">
      <c r="E604" s="131"/>
      <c r="G604" s="131"/>
      <c r="I604" s="131"/>
    </row>
    <row r="605">
      <c r="E605" s="131"/>
      <c r="G605" s="131"/>
      <c r="I605" s="131"/>
    </row>
    <row r="606">
      <c r="E606" s="131"/>
      <c r="G606" s="131"/>
      <c r="I606" s="131"/>
    </row>
    <row r="607">
      <c r="E607" s="131"/>
      <c r="G607" s="131"/>
      <c r="I607" s="131"/>
    </row>
    <row r="608">
      <c r="E608" s="131"/>
      <c r="G608" s="131"/>
      <c r="I608" s="131"/>
    </row>
    <row r="609">
      <c r="E609" s="131"/>
      <c r="G609" s="131"/>
      <c r="I609" s="131"/>
    </row>
    <row r="610">
      <c r="E610" s="131"/>
      <c r="G610" s="131"/>
      <c r="I610" s="131"/>
    </row>
    <row r="611">
      <c r="E611" s="131"/>
      <c r="G611" s="131"/>
      <c r="I611" s="131"/>
    </row>
    <row r="612">
      <c r="E612" s="131"/>
      <c r="G612" s="131"/>
      <c r="I612" s="131"/>
    </row>
    <row r="613">
      <c r="E613" s="131"/>
      <c r="G613" s="131"/>
      <c r="I613" s="131"/>
    </row>
    <row r="614">
      <c r="E614" s="131"/>
      <c r="G614" s="131"/>
      <c r="I614" s="131"/>
    </row>
    <row r="615">
      <c r="E615" s="131"/>
      <c r="G615" s="131"/>
      <c r="I615" s="131"/>
    </row>
    <row r="616">
      <c r="E616" s="131"/>
      <c r="G616" s="131"/>
      <c r="I616" s="131"/>
    </row>
    <row r="617">
      <c r="E617" s="131"/>
      <c r="G617" s="131"/>
      <c r="I617" s="131"/>
    </row>
    <row r="618">
      <c r="E618" s="131"/>
      <c r="G618" s="131"/>
      <c r="I618" s="131"/>
    </row>
    <row r="619">
      <c r="E619" s="131"/>
      <c r="G619" s="131"/>
      <c r="I619" s="131"/>
    </row>
    <row r="620">
      <c r="E620" s="131"/>
      <c r="G620" s="131"/>
      <c r="I620" s="131"/>
    </row>
    <row r="621">
      <c r="E621" s="131"/>
      <c r="G621" s="131"/>
      <c r="I621" s="131"/>
    </row>
    <row r="622">
      <c r="E622" s="131"/>
      <c r="G622" s="131"/>
      <c r="I622" s="131"/>
    </row>
    <row r="623">
      <c r="E623" s="131"/>
      <c r="G623" s="131"/>
      <c r="I623" s="131"/>
    </row>
    <row r="624">
      <c r="E624" s="131"/>
      <c r="G624" s="131"/>
      <c r="I624" s="131"/>
    </row>
    <row r="625">
      <c r="E625" s="131"/>
      <c r="G625" s="131"/>
      <c r="I625" s="131"/>
    </row>
    <row r="626">
      <c r="E626" s="131"/>
      <c r="G626" s="131"/>
      <c r="I626" s="131"/>
    </row>
    <row r="627">
      <c r="E627" s="131"/>
      <c r="G627" s="131"/>
      <c r="I627" s="131"/>
    </row>
    <row r="628">
      <c r="E628" s="131"/>
      <c r="G628" s="131"/>
      <c r="I628" s="131"/>
    </row>
    <row r="629">
      <c r="E629" s="131"/>
      <c r="G629" s="131"/>
      <c r="I629" s="131"/>
    </row>
    <row r="630">
      <c r="E630" s="131"/>
      <c r="G630" s="131"/>
      <c r="I630" s="131"/>
    </row>
    <row r="631">
      <c r="E631" s="131"/>
      <c r="G631" s="131"/>
      <c r="I631" s="131"/>
    </row>
    <row r="632">
      <c r="E632" s="131"/>
      <c r="G632" s="131"/>
      <c r="I632" s="131"/>
    </row>
    <row r="633">
      <c r="E633" s="131"/>
      <c r="G633" s="131"/>
      <c r="I633" s="131"/>
    </row>
    <row r="634">
      <c r="E634" s="131"/>
      <c r="G634" s="131"/>
      <c r="I634" s="131"/>
    </row>
    <row r="635">
      <c r="E635" s="131"/>
      <c r="G635" s="131"/>
      <c r="I635" s="131"/>
    </row>
    <row r="636">
      <c r="E636" s="131"/>
      <c r="G636" s="131"/>
      <c r="I636" s="131"/>
    </row>
    <row r="637">
      <c r="E637" s="131"/>
      <c r="G637" s="131"/>
      <c r="I637" s="131"/>
    </row>
    <row r="638">
      <c r="E638" s="131"/>
      <c r="G638" s="131"/>
      <c r="I638" s="131"/>
    </row>
    <row r="639">
      <c r="E639" s="131"/>
      <c r="G639" s="131"/>
      <c r="I639" s="131"/>
    </row>
    <row r="640">
      <c r="E640" s="131"/>
      <c r="G640" s="131"/>
      <c r="I640" s="131"/>
    </row>
    <row r="641">
      <c r="E641" s="131"/>
      <c r="G641" s="131"/>
      <c r="I641" s="131"/>
    </row>
    <row r="642">
      <c r="E642" s="131"/>
      <c r="G642" s="131"/>
      <c r="I642" s="131"/>
    </row>
    <row r="643">
      <c r="E643" s="131"/>
      <c r="G643" s="131"/>
      <c r="I643" s="131"/>
    </row>
    <row r="644">
      <c r="E644" s="131"/>
      <c r="G644" s="131"/>
      <c r="I644" s="131"/>
    </row>
    <row r="645">
      <c r="E645" s="131"/>
      <c r="G645" s="131"/>
      <c r="I645" s="131"/>
    </row>
    <row r="646">
      <c r="E646" s="131"/>
      <c r="G646" s="131"/>
      <c r="I646" s="131"/>
    </row>
    <row r="647">
      <c r="E647" s="131"/>
      <c r="G647" s="131"/>
      <c r="I647" s="131"/>
    </row>
    <row r="648">
      <c r="E648" s="131"/>
      <c r="G648" s="131"/>
      <c r="I648" s="131"/>
    </row>
    <row r="649">
      <c r="E649" s="131"/>
      <c r="G649" s="131"/>
      <c r="I649" s="131"/>
    </row>
    <row r="650">
      <c r="E650" s="131"/>
      <c r="G650" s="131"/>
      <c r="I650" s="131"/>
    </row>
    <row r="651">
      <c r="E651" s="131"/>
      <c r="G651" s="131"/>
      <c r="I651" s="131"/>
    </row>
    <row r="652">
      <c r="E652" s="131"/>
      <c r="G652" s="131"/>
      <c r="I652" s="131"/>
    </row>
    <row r="653">
      <c r="E653" s="131"/>
      <c r="G653" s="131"/>
      <c r="I653" s="131"/>
    </row>
    <row r="654">
      <c r="E654" s="131"/>
      <c r="G654" s="131"/>
      <c r="I654" s="131"/>
    </row>
    <row r="655">
      <c r="E655" s="131"/>
      <c r="G655" s="131"/>
      <c r="I655" s="131"/>
    </row>
    <row r="656">
      <c r="E656" s="131"/>
      <c r="G656" s="131"/>
      <c r="I656" s="131"/>
    </row>
    <row r="657">
      <c r="E657" s="131"/>
      <c r="G657" s="131"/>
      <c r="I657" s="131"/>
    </row>
    <row r="658">
      <c r="E658" s="131"/>
      <c r="G658" s="131"/>
      <c r="I658" s="131"/>
    </row>
    <row r="659">
      <c r="E659" s="131"/>
      <c r="G659" s="131"/>
      <c r="I659" s="131"/>
    </row>
    <row r="660">
      <c r="E660" s="131"/>
      <c r="G660" s="131"/>
      <c r="I660" s="131"/>
    </row>
    <row r="661">
      <c r="E661" s="131"/>
      <c r="G661" s="131"/>
      <c r="I661" s="131"/>
    </row>
    <row r="662">
      <c r="E662" s="131"/>
      <c r="G662" s="131"/>
      <c r="I662" s="131"/>
    </row>
    <row r="663">
      <c r="E663" s="131"/>
      <c r="G663" s="131"/>
      <c r="I663" s="131"/>
    </row>
    <row r="664">
      <c r="E664" s="131"/>
      <c r="G664" s="131"/>
      <c r="I664" s="131"/>
    </row>
    <row r="665">
      <c r="E665" s="131"/>
      <c r="G665" s="131"/>
      <c r="I665" s="131"/>
    </row>
    <row r="666">
      <c r="E666" s="131"/>
      <c r="G666" s="131"/>
      <c r="I666" s="131"/>
    </row>
    <row r="667">
      <c r="E667" s="131"/>
      <c r="G667" s="131"/>
      <c r="I667" s="131"/>
    </row>
    <row r="668">
      <c r="E668" s="131"/>
      <c r="G668" s="131"/>
      <c r="I668" s="131"/>
    </row>
    <row r="669">
      <c r="E669" s="131"/>
      <c r="G669" s="131"/>
      <c r="I669" s="131"/>
    </row>
    <row r="670">
      <c r="E670" s="131"/>
      <c r="G670" s="131"/>
      <c r="I670" s="131"/>
    </row>
    <row r="671">
      <c r="E671" s="131"/>
      <c r="G671" s="131"/>
      <c r="I671" s="131"/>
    </row>
    <row r="672">
      <c r="E672" s="131"/>
      <c r="G672" s="131"/>
      <c r="I672" s="131"/>
    </row>
    <row r="673">
      <c r="E673" s="131"/>
      <c r="G673" s="131"/>
      <c r="I673" s="131"/>
    </row>
    <row r="674">
      <c r="E674" s="131"/>
      <c r="G674" s="131"/>
      <c r="I674" s="131"/>
    </row>
    <row r="675">
      <c r="E675" s="131"/>
      <c r="G675" s="131"/>
      <c r="I675" s="131"/>
    </row>
    <row r="676">
      <c r="E676" s="131"/>
      <c r="G676" s="131"/>
      <c r="I676" s="131"/>
    </row>
    <row r="677">
      <c r="E677" s="131"/>
      <c r="G677" s="131"/>
      <c r="I677" s="131"/>
    </row>
    <row r="678">
      <c r="E678" s="131"/>
      <c r="G678" s="131"/>
      <c r="I678" s="131"/>
    </row>
    <row r="679">
      <c r="E679" s="131"/>
      <c r="G679" s="131"/>
      <c r="I679" s="131"/>
    </row>
    <row r="680">
      <c r="E680" s="131"/>
      <c r="G680" s="131"/>
      <c r="I680" s="131"/>
    </row>
    <row r="681">
      <c r="E681" s="131"/>
      <c r="G681" s="131"/>
      <c r="I681" s="131"/>
    </row>
    <row r="682">
      <c r="E682" s="131"/>
      <c r="G682" s="131"/>
      <c r="I682" s="131"/>
    </row>
    <row r="683">
      <c r="E683" s="131"/>
      <c r="G683" s="131"/>
      <c r="I683" s="131"/>
    </row>
    <row r="684">
      <c r="E684" s="131"/>
      <c r="G684" s="131"/>
      <c r="I684" s="131"/>
    </row>
    <row r="685">
      <c r="E685" s="131"/>
      <c r="G685" s="131"/>
      <c r="I685" s="131"/>
    </row>
    <row r="686">
      <c r="E686" s="131"/>
      <c r="G686" s="131"/>
      <c r="I686" s="131"/>
    </row>
    <row r="687">
      <c r="E687" s="131"/>
      <c r="G687" s="131"/>
      <c r="I687" s="131"/>
    </row>
    <row r="688">
      <c r="E688" s="131"/>
      <c r="G688" s="131"/>
      <c r="I688" s="131"/>
    </row>
    <row r="689">
      <c r="E689" s="131"/>
      <c r="G689" s="131"/>
      <c r="I689" s="131"/>
    </row>
    <row r="690">
      <c r="E690" s="131"/>
      <c r="G690" s="131"/>
      <c r="I690" s="131"/>
    </row>
    <row r="691">
      <c r="E691" s="131"/>
      <c r="G691" s="131"/>
      <c r="I691" s="131"/>
    </row>
    <row r="692">
      <c r="E692" s="131"/>
      <c r="G692" s="131"/>
      <c r="I692" s="131"/>
    </row>
    <row r="693">
      <c r="E693" s="131"/>
      <c r="G693" s="131"/>
      <c r="I693" s="131"/>
    </row>
    <row r="694">
      <c r="E694" s="131"/>
      <c r="G694" s="131"/>
      <c r="I694" s="131"/>
    </row>
    <row r="695">
      <c r="E695" s="131"/>
      <c r="G695" s="131"/>
      <c r="I695" s="131"/>
    </row>
    <row r="696">
      <c r="E696" s="131"/>
      <c r="G696" s="131"/>
      <c r="I696" s="131"/>
    </row>
    <row r="697">
      <c r="E697" s="131"/>
      <c r="G697" s="131"/>
      <c r="I697" s="131"/>
    </row>
    <row r="698">
      <c r="E698" s="131"/>
      <c r="G698" s="131"/>
      <c r="I698" s="131"/>
    </row>
    <row r="699">
      <c r="E699" s="131"/>
      <c r="G699" s="131"/>
      <c r="I699" s="131"/>
    </row>
    <row r="700">
      <c r="E700" s="131"/>
      <c r="G700" s="131"/>
      <c r="I700" s="131"/>
    </row>
    <row r="701">
      <c r="E701" s="131"/>
      <c r="G701" s="131"/>
      <c r="I701" s="131"/>
    </row>
    <row r="702">
      <c r="E702" s="131"/>
      <c r="G702" s="131"/>
      <c r="I702" s="131"/>
    </row>
    <row r="703">
      <c r="E703" s="131"/>
      <c r="G703" s="131"/>
      <c r="I703" s="131"/>
    </row>
    <row r="704">
      <c r="E704" s="131"/>
      <c r="G704" s="131"/>
      <c r="I704" s="131"/>
    </row>
    <row r="705">
      <c r="E705" s="131"/>
      <c r="G705" s="131"/>
      <c r="I705" s="131"/>
    </row>
    <row r="706">
      <c r="E706" s="131"/>
      <c r="G706" s="131"/>
      <c r="I706" s="131"/>
    </row>
    <row r="707">
      <c r="E707" s="131"/>
      <c r="G707" s="131"/>
      <c r="I707" s="131"/>
    </row>
    <row r="708">
      <c r="E708" s="131"/>
      <c r="G708" s="131"/>
      <c r="I708" s="131"/>
    </row>
    <row r="709">
      <c r="E709" s="131"/>
      <c r="G709" s="131"/>
      <c r="I709" s="131"/>
    </row>
    <row r="710">
      <c r="E710" s="131"/>
      <c r="G710" s="131"/>
      <c r="I710" s="131"/>
    </row>
    <row r="711">
      <c r="E711" s="131"/>
      <c r="G711" s="131"/>
      <c r="I711" s="131"/>
    </row>
    <row r="712">
      <c r="E712" s="131"/>
      <c r="G712" s="131"/>
      <c r="I712" s="131"/>
    </row>
    <row r="713">
      <c r="E713" s="131"/>
      <c r="G713" s="131"/>
      <c r="I713" s="131"/>
    </row>
    <row r="714">
      <c r="E714" s="131"/>
      <c r="G714" s="131"/>
      <c r="I714" s="131"/>
    </row>
    <row r="715">
      <c r="E715" s="131"/>
      <c r="G715" s="131"/>
      <c r="I715" s="131"/>
    </row>
    <row r="716">
      <c r="E716" s="131"/>
      <c r="G716" s="131"/>
      <c r="I716" s="131"/>
    </row>
    <row r="717">
      <c r="E717" s="131"/>
      <c r="G717" s="131"/>
      <c r="I717" s="131"/>
    </row>
    <row r="718">
      <c r="E718" s="131"/>
      <c r="G718" s="131"/>
      <c r="I718" s="131"/>
    </row>
    <row r="719">
      <c r="E719" s="131"/>
      <c r="G719" s="131"/>
      <c r="I719" s="131"/>
    </row>
    <row r="720">
      <c r="E720" s="131"/>
      <c r="G720" s="131"/>
      <c r="I720" s="131"/>
    </row>
    <row r="721">
      <c r="E721" s="131"/>
      <c r="G721" s="131"/>
      <c r="I721" s="131"/>
    </row>
    <row r="722">
      <c r="E722" s="131"/>
      <c r="G722" s="131"/>
      <c r="I722" s="131"/>
    </row>
    <row r="723">
      <c r="E723" s="131"/>
      <c r="G723" s="131"/>
      <c r="I723" s="131"/>
    </row>
    <row r="724">
      <c r="E724" s="131"/>
      <c r="G724" s="131"/>
      <c r="I724" s="131"/>
    </row>
    <row r="725">
      <c r="E725" s="131"/>
      <c r="G725" s="131"/>
      <c r="I725" s="131"/>
    </row>
    <row r="726">
      <c r="E726" s="131"/>
      <c r="G726" s="131"/>
      <c r="I726" s="131"/>
    </row>
    <row r="727">
      <c r="E727" s="131"/>
      <c r="G727" s="131"/>
      <c r="I727" s="131"/>
    </row>
    <row r="728">
      <c r="E728" s="131"/>
      <c r="G728" s="131"/>
      <c r="I728" s="131"/>
    </row>
    <row r="729">
      <c r="E729" s="131"/>
      <c r="G729" s="131"/>
      <c r="I729" s="131"/>
    </row>
    <row r="730">
      <c r="E730" s="131"/>
      <c r="G730" s="131"/>
      <c r="I730" s="131"/>
    </row>
    <row r="731">
      <c r="E731" s="131"/>
      <c r="G731" s="131"/>
      <c r="I731" s="131"/>
    </row>
    <row r="732">
      <c r="E732" s="131"/>
      <c r="G732" s="131"/>
      <c r="I732" s="131"/>
    </row>
    <row r="733">
      <c r="E733" s="131"/>
      <c r="G733" s="131"/>
      <c r="I733" s="131"/>
    </row>
    <row r="734">
      <c r="E734" s="131"/>
      <c r="G734" s="131"/>
      <c r="I734" s="131"/>
    </row>
    <row r="735">
      <c r="E735" s="131"/>
      <c r="G735" s="131"/>
      <c r="I735" s="131"/>
    </row>
    <row r="736">
      <c r="E736" s="131"/>
      <c r="G736" s="131"/>
      <c r="I736" s="131"/>
    </row>
    <row r="737">
      <c r="E737" s="131"/>
      <c r="G737" s="131"/>
      <c r="I737" s="131"/>
    </row>
    <row r="738">
      <c r="E738" s="131"/>
      <c r="G738" s="131"/>
      <c r="I738" s="131"/>
    </row>
    <row r="739">
      <c r="E739" s="131"/>
      <c r="G739" s="131"/>
      <c r="I739" s="131"/>
    </row>
    <row r="740">
      <c r="E740" s="131"/>
      <c r="G740" s="131"/>
      <c r="I740" s="131"/>
    </row>
    <row r="741">
      <c r="E741" s="131"/>
      <c r="G741" s="131"/>
      <c r="I741" s="131"/>
    </row>
    <row r="742">
      <c r="E742" s="131"/>
      <c r="G742" s="131"/>
      <c r="I742" s="131"/>
    </row>
    <row r="743">
      <c r="E743" s="131"/>
      <c r="G743" s="131"/>
      <c r="I743" s="131"/>
    </row>
    <row r="744">
      <c r="E744" s="131"/>
      <c r="G744" s="131"/>
      <c r="I744" s="131"/>
    </row>
    <row r="745">
      <c r="E745" s="131"/>
      <c r="G745" s="131"/>
      <c r="I745" s="131"/>
    </row>
    <row r="746">
      <c r="E746" s="131"/>
      <c r="G746" s="131"/>
      <c r="I746" s="131"/>
    </row>
    <row r="747">
      <c r="E747" s="131"/>
      <c r="G747" s="131"/>
      <c r="I747" s="131"/>
    </row>
    <row r="748">
      <c r="E748" s="131"/>
      <c r="G748" s="131"/>
      <c r="I748" s="131"/>
    </row>
    <row r="749">
      <c r="E749" s="131"/>
      <c r="G749" s="131"/>
      <c r="I749" s="131"/>
    </row>
    <row r="750">
      <c r="E750" s="131"/>
      <c r="G750" s="131"/>
      <c r="I750" s="131"/>
    </row>
    <row r="751">
      <c r="E751" s="131"/>
      <c r="G751" s="131"/>
      <c r="I751" s="131"/>
    </row>
    <row r="752">
      <c r="E752" s="131"/>
      <c r="G752" s="131"/>
      <c r="I752" s="131"/>
    </row>
    <row r="753">
      <c r="E753" s="131"/>
      <c r="G753" s="131"/>
      <c r="I753" s="131"/>
    </row>
    <row r="754">
      <c r="E754" s="131"/>
      <c r="G754" s="131"/>
      <c r="I754" s="131"/>
    </row>
    <row r="755">
      <c r="E755" s="131"/>
      <c r="G755" s="131"/>
      <c r="I755" s="131"/>
    </row>
    <row r="756">
      <c r="E756" s="131"/>
      <c r="G756" s="131"/>
      <c r="I756" s="131"/>
    </row>
    <row r="757">
      <c r="E757" s="131"/>
      <c r="G757" s="131"/>
      <c r="I757" s="131"/>
    </row>
    <row r="758">
      <c r="E758" s="131"/>
      <c r="G758" s="131"/>
      <c r="I758" s="131"/>
    </row>
    <row r="759">
      <c r="E759" s="131"/>
      <c r="G759" s="131"/>
      <c r="I759" s="131"/>
    </row>
    <row r="760">
      <c r="E760" s="131"/>
      <c r="G760" s="131"/>
      <c r="I760" s="131"/>
    </row>
    <row r="761">
      <c r="E761" s="131"/>
      <c r="G761" s="131"/>
      <c r="I761" s="131"/>
    </row>
    <row r="762">
      <c r="E762" s="131"/>
      <c r="G762" s="131"/>
      <c r="I762" s="131"/>
    </row>
    <row r="763">
      <c r="E763" s="131"/>
      <c r="G763" s="131"/>
      <c r="I763" s="131"/>
    </row>
    <row r="764">
      <c r="E764" s="131"/>
      <c r="G764" s="131"/>
      <c r="I764" s="131"/>
    </row>
    <row r="765">
      <c r="E765" s="131"/>
      <c r="G765" s="131"/>
      <c r="I765" s="131"/>
    </row>
    <row r="766">
      <c r="E766" s="131"/>
      <c r="G766" s="131"/>
      <c r="I766" s="131"/>
    </row>
    <row r="767">
      <c r="E767" s="131"/>
      <c r="G767" s="131"/>
      <c r="I767" s="131"/>
    </row>
    <row r="768">
      <c r="E768" s="131"/>
      <c r="G768" s="131"/>
      <c r="I768" s="131"/>
    </row>
    <row r="769">
      <c r="E769" s="131"/>
      <c r="G769" s="131"/>
      <c r="I769" s="131"/>
    </row>
    <row r="770">
      <c r="E770" s="131"/>
      <c r="G770" s="131"/>
      <c r="I770" s="131"/>
    </row>
    <row r="771">
      <c r="E771" s="131"/>
      <c r="G771" s="131"/>
      <c r="I771" s="131"/>
    </row>
    <row r="772">
      <c r="E772" s="131"/>
      <c r="G772" s="131"/>
      <c r="I772" s="131"/>
    </row>
    <row r="773">
      <c r="E773" s="131"/>
      <c r="G773" s="131"/>
      <c r="I773" s="131"/>
    </row>
    <row r="774">
      <c r="E774" s="131"/>
      <c r="G774" s="131"/>
      <c r="I774" s="131"/>
    </row>
    <row r="775">
      <c r="E775" s="131"/>
      <c r="G775" s="131"/>
      <c r="I775" s="131"/>
    </row>
    <row r="776">
      <c r="E776" s="131"/>
      <c r="G776" s="131"/>
      <c r="I776" s="131"/>
    </row>
    <row r="777">
      <c r="E777" s="131"/>
      <c r="G777" s="131"/>
      <c r="I777" s="131"/>
    </row>
    <row r="778">
      <c r="E778" s="131"/>
      <c r="G778" s="131"/>
      <c r="I778" s="131"/>
    </row>
    <row r="779">
      <c r="E779" s="131"/>
      <c r="G779" s="131"/>
      <c r="I779" s="131"/>
    </row>
    <row r="780">
      <c r="E780" s="131"/>
      <c r="G780" s="131"/>
      <c r="I780" s="131"/>
    </row>
    <row r="781">
      <c r="E781" s="131"/>
      <c r="G781" s="131"/>
      <c r="I781" s="131"/>
    </row>
    <row r="782">
      <c r="E782" s="131"/>
      <c r="G782" s="131"/>
      <c r="I782" s="131"/>
    </row>
    <row r="783">
      <c r="E783" s="131"/>
      <c r="G783" s="131"/>
      <c r="I783" s="131"/>
    </row>
    <row r="784">
      <c r="E784" s="131"/>
      <c r="G784" s="131"/>
      <c r="I784" s="131"/>
    </row>
    <row r="785">
      <c r="E785" s="131"/>
      <c r="G785" s="131"/>
      <c r="I785" s="131"/>
    </row>
    <row r="786">
      <c r="E786" s="131"/>
      <c r="G786" s="131"/>
      <c r="I786" s="131"/>
    </row>
    <row r="787">
      <c r="E787" s="131"/>
      <c r="G787" s="131"/>
      <c r="I787" s="131"/>
    </row>
    <row r="788">
      <c r="E788" s="131"/>
      <c r="G788" s="131"/>
      <c r="I788" s="131"/>
    </row>
    <row r="789">
      <c r="E789" s="131"/>
      <c r="G789" s="131"/>
      <c r="I789" s="131"/>
    </row>
    <row r="790">
      <c r="E790" s="131"/>
      <c r="G790" s="131"/>
      <c r="I790" s="131"/>
    </row>
    <row r="791">
      <c r="E791" s="131"/>
      <c r="G791" s="131"/>
      <c r="I791" s="131"/>
    </row>
    <row r="792">
      <c r="E792" s="131"/>
      <c r="G792" s="131"/>
      <c r="I792" s="131"/>
    </row>
    <row r="793">
      <c r="E793" s="131"/>
      <c r="G793" s="131"/>
      <c r="I793" s="131"/>
    </row>
    <row r="794">
      <c r="E794" s="131"/>
      <c r="G794" s="131"/>
      <c r="I794" s="131"/>
    </row>
    <row r="795">
      <c r="E795" s="131"/>
      <c r="G795" s="131"/>
      <c r="I795" s="131"/>
    </row>
    <row r="796">
      <c r="E796" s="131"/>
      <c r="G796" s="131"/>
      <c r="I796" s="131"/>
    </row>
    <row r="797">
      <c r="E797" s="131"/>
      <c r="G797" s="131"/>
      <c r="I797" s="131"/>
    </row>
    <row r="798">
      <c r="E798" s="131"/>
      <c r="G798" s="131"/>
      <c r="I798" s="131"/>
    </row>
    <row r="799">
      <c r="E799" s="131"/>
      <c r="G799" s="131"/>
      <c r="I799" s="131"/>
    </row>
    <row r="800">
      <c r="E800" s="131"/>
      <c r="G800" s="131"/>
      <c r="I800" s="131"/>
    </row>
    <row r="801">
      <c r="E801" s="131"/>
      <c r="G801" s="131"/>
      <c r="I801" s="131"/>
    </row>
    <row r="802">
      <c r="E802" s="131"/>
      <c r="G802" s="131"/>
      <c r="I802" s="131"/>
    </row>
    <row r="803">
      <c r="E803" s="131"/>
      <c r="G803" s="131"/>
      <c r="I803" s="131"/>
    </row>
    <row r="804">
      <c r="E804" s="131"/>
      <c r="G804" s="131"/>
      <c r="I804" s="131"/>
    </row>
    <row r="805">
      <c r="E805" s="131"/>
      <c r="G805" s="131"/>
      <c r="I805" s="131"/>
    </row>
    <row r="806">
      <c r="E806" s="131"/>
      <c r="G806" s="131"/>
      <c r="I806" s="131"/>
    </row>
    <row r="807">
      <c r="E807" s="131"/>
      <c r="G807" s="131"/>
      <c r="I807" s="131"/>
    </row>
    <row r="808">
      <c r="E808" s="131"/>
      <c r="G808" s="131"/>
      <c r="I808" s="131"/>
    </row>
    <row r="809">
      <c r="E809" s="131"/>
      <c r="G809" s="131"/>
      <c r="I809" s="131"/>
    </row>
    <row r="810">
      <c r="E810" s="131"/>
      <c r="G810" s="131"/>
      <c r="I810" s="131"/>
    </row>
    <row r="811">
      <c r="E811" s="131"/>
      <c r="G811" s="131"/>
      <c r="I811" s="131"/>
    </row>
    <row r="812">
      <c r="E812" s="131"/>
      <c r="G812" s="131"/>
      <c r="I812" s="131"/>
    </row>
    <row r="813">
      <c r="E813" s="131"/>
      <c r="G813" s="131"/>
      <c r="I813" s="131"/>
    </row>
    <row r="814">
      <c r="E814" s="131"/>
      <c r="G814" s="131"/>
      <c r="I814" s="131"/>
    </row>
    <row r="815">
      <c r="E815" s="131"/>
      <c r="G815" s="131"/>
      <c r="I815" s="131"/>
    </row>
    <row r="816">
      <c r="E816" s="131"/>
      <c r="G816" s="131"/>
      <c r="I816" s="131"/>
    </row>
    <row r="817">
      <c r="E817" s="131"/>
      <c r="G817" s="131"/>
      <c r="I817" s="131"/>
    </row>
    <row r="818">
      <c r="E818" s="131"/>
      <c r="G818" s="131"/>
      <c r="I818" s="131"/>
    </row>
    <row r="819">
      <c r="E819" s="131"/>
      <c r="G819" s="131"/>
      <c r="I819" s="131"/>
    </row>
    <row r="820">
      <c r="E820" s="131"/>
      <c r="G820" s="131"/>
      <c r="I820" s="131"/>
    </row>
    <row r="821">
      <c r="E821" s="131"/>
      <c r="G821" s="131"/>
      <c r="I821" s="131"/>
    </row>
    <row r="822">
      <c r="E822" s="131"/>
      <c r="G822" s="131"/>
      <c r="I822" s="131"/>
    </row>
    <row r="823">
      <c r="E823" s="131"/>
      <c r="G823" s="131"/>
      <c r="I823" s="131"/>
    </row>
    <row r="824">
      <c r="E824" s="131"/>
      <c r="G824" s="131"/>
      <c r="I824" s="131"/>
    </row>
    <row r="825">
      <c r="E825" s="131"/>
      <c r="G825" s="131"/>
      <c r="I825" s="131"/>
    </row>
    <row r="826">
      <c r="E826" s="131"/>
      <c r="G826" s="131"/>
      <c r="I826" s="131"/>
    </row>
    <row r="827">
      <c r="E827" s="131"/>
      <c r="G827" s="131"/>
      <c r="I827" s="131"/>
    </row>
    <row r="828">
      <c r="E828" s="131"/>
      <c r="G828" s="131"/>
      <c r="I828" s="131"/>
    </row>
    <row r="829">
      <c r="E829" s="131"/>
      <c r="G829" s="131"/>
      <c r="I829" s="131"/>
    </row>
    <row r="830">
      <c r="E830" s="131"/>
      <c r="G830" s="131"/>
      <c r="I830" s="131"/>
    </row>
    <row r="831">
      <c r="E831" s="131"/>
      <c r="G831" s="131"/>
      <c r="I831" s="131"/>
    </row>
    <row r="832">
      <c r="E832" s="131"/>
      <c r="G832" s="131"/>
      <c r="I832" s="131"/>
    </row>
    <row r="833">
      <c r="E833" s="131"/>
      <c r="G833" s="131"/>
      <c r="I833" s="131"/>
    </row>
    <row r="834">
      <c r="E834" s="131"/>
      <c r="G834" s="131"/>
      <c r="I834" s="131"/>
    </row>
    <row r="835">
      <c r="E835" s="131"/>
      <c r="G835" s="131"/>
      <c r="I835" s="131"/>
    </row>
    <row r="836">
      <c r="E836" s="131"/>
      <c r="G836" s="131"/>
      <c r="I836" s="131"/>
    </row>
    <row r="837">
      <c r="E837" s="131"/>
      <c r="G837" s="131"/>
      <c r="I837" s="131"/>
    </row>
    <row r="838">
      <c r="E838" s="131"/>
      <c r="G838" s="131"/>
      <c r="I838" s="131"/>
    </row>
    <row r="839">
      <c r="E839" s="131"/>
      <c r="G839" s="131"/>
      <c r="I839" s="131"/>
    </row>
    <row r="840">
      <c r="E840" s="131"/>
      <c r="G840" s="131"/>
      <c r="I840" s="131"/>
    </row>
    <row r="841">
      <c r="E841" s="131"/>
      <c r="G841" s="131"/>
      <c r="I841" s="131"/>
    </row>
    <row r="842">
      <c r="E842" s="131"/>
      <c r="G842" s="131"/>
      <c r="I842" s="131"/>
    </row>
    <row r="843">
      <c r="E843" s="131"/>
      <c r="G843" s="131"/>
      <c r="I843" s="131"/>
    </row>
    <row r="844">
      <c r="E844" s="131"/>
      <c r="G844" s="131"/>
      <c r="I844" s="131"/>
    </row>
    <row r="845">
      <c r="E845" s="131"/>
      <c r="G845" s="131"/>
      <c r="I845" s="131"/>
    </row>
    <row r="846">
      <c r="E846" s="131"/>
      <c r="G846" s="131"/>
      <c r="I846" s="131"/>
    </row>
    <row r="847">
      <c r="E847" s="131"/>
      <c r="G847" s="131"/>
      <c r="I847" s="131"/>
    </row>
    <row r="848">
      <c r="E848" s="131"/>
      <c r="G848" s="131"/>
      <c r="I848" s="131"/>
    </row>
    <row r="849">
      <c r="E849" s="131"/>
      <c r="G849" s="131"/>
      <c r="I849" s="131"/>
    </row>
    <row r="850">
      <c r="E850" s="131"/>
      <c r="G850" s="131"/>
      <c r="I850" s="131"/>
    </row>
    <row r="851">
      <c r="E851" s="131"/>
      <c r="G851" s="131"/>
      <c r="I851" s="131"/>
    </row>
    <row r="852">
      <c r="E852" s="131"/>
      <c r="G852" s="131"/>
      <c r="I852" s="131"/>
    </row>
    <row r="853">
      <c r="E853" s="131"/>
      <c r="G853" s="131"/>
      <c r="I853" s="131"/>
    </row>
    <row r="854">
      <c r="E854" s="131"/>
      <c r="G854" s="131"/>
      <c r="I854" s="131"/>
    </row>
    <row r="855">
      <c r="E855" s="131"/>
      <c r="G855" s="131"/>
      <c r="I855" s="131"/>
    </row>
    <row r="856">
      <c r="E856" s="131"/>
      <c r="G856" s="131"/>
      <c r="I856" s="131"/>
    </row>
    <row r="857">
      <c r="E857" s="131"/>
      <c r="G857" s="131"/>
      <c r="I857" s="131"/>
    </row>
    <row r="858">
      <c r="E858" s="131"/>
      <c r="G858" s="131"/>
      <c r="I858" s="131"/>
    </row>
    <row r="859">
      <c r="E859" s="131"/>
      <c r="G859" s="131"/>
      <c r="I859" s="131"/>
    </row>
    <row r="860">
      <c r="E860" s="131"/>
      <c r="G860" s="131"/>
      <c r="I860" s="131"/>
    </row>
    <row r="861">
      <c r="E861" s="131"/>
      <c r="G861" s="131"/>
      <c r="I861" s="131"/>
    </row>
    <row r="862">
      <c r="E862" s="131"/>
      <c r="G862" s="131"/>
      <c r="I862" s="131"/>
    </row>
    <row r="863">
      <c r="E863" s="131"/>
      <c r="G863" s="131"/>
      <c r="I863" s="131"/>
    </row>
    <row r="864">
      <c r="E864" s="131"/>
      <c r="G864" s="131"/>
      <c r="I864" s="131"/>
    </row>
    <row r="865">
      <c r="E865" s="131"/>
      <c r="G865" s="131"/>
      <c r="I865" s="131"/>
    </row>
    <row r="866">
      <c r="E866" s="131"/>
      <c r="G866" s="131"/>
      <c r="I866" s="131"/>
    </row>
    <row r="867">
      <c r="E867" s="131"/>
      <c r="G867" s="131"/>
      <c r="I867" s="131"/>
    </row>
    <row r="868">
      <c r="E868" s="131"/>
      <c r="G868" s="131"/>
      <c r="I868" s="131"/>
    </row>
    <row r="869">
      <c r="E869" s="131"/>
      <c r="G869" s="131"/>
      <c r="I869" s="131"/>
    </row>
    <row r="870">
      <c r="E870" s="131"/>
      <c r="G870" s="131"/>
      <c r="I870" s="131"/>
    </row>
    <row r="871">
      <c r="E871" s="131"/>
      <c r="G871" s="131"/>
      <c r="I871" s="131"/>
    </row>
    <row r="872">
      <c r="E872" s="131"/>
      <c r="G872" s="131"/>
      <c r="I872" s="131"/>
    </row>
    <row r="873">
      <c r="E873" s="131"/>
      <c r="G873" s="131"/>
      <c r="I873" s="131"/>
    </row>
    <row r="874">
      <c r="E874" s="131"/>
      <c r="G874" s="131"/>
      <c r="I874" s="131"/>
    </row>
    <row r="875">
      <c r="E875" s="131"/>
      <c r="G875" s="131"/>
      <c r="I875" s="131"/>
    </row>
    <row r="876">
      <c r="E876" s="131"/>
      <c r="G876" s="131"/>
      <c r="I876" s="131"/>
    </row>
    <row r="877">
      <c r="E877" s="131"/>
      <c r="G877" s="131"/>
      <c r="I877" s="131"/>
    </row>
    <row r="878">
      <c r="E878" s="131"/>
      <c r="G878" s="131"/>
      <c r="I878" s="131"/>
    </row>
    <row r="879">
      <c r="E879" s="131"/>
      <c r="G879" s="131"/>
      <c r="I879" s="131"/>
    </row>
    <row r="880">
      <c r="E880" s="131"/>
      <c r="G880" s="131"/>
      <c r="I880" s="131"/>
    </row>
    <row r="881">
      <c r="E881" s="131"/>
      <c r="G881" s="131"/>
      <c r="I881" s="131"/>
    </row>
    <row r="882">
      <c r="E882" s="131"/>
      <c r="G882" s="131"/>
      <c r="I882" s="131"/>
    </row>
    <row r="883">
      <c r="E883" s="131"/>
      <c r="G883" s="131"/>
      <c r="I883" s="131"/>
    </row>
    <row r="884">
      <c r="E884" s="131"/>
      <c r="G884" s="131"/>
      <c r="I884" s="131"/>
    </row>
    <row r="885">
      <c r="E885" s="131"/>
      <c r="G885" s="131"/>
      <c r="I885" s="131"/>
    </row>
    <row r="886">
      <c r="E886" s="131"/>
      <c r="G886" s="131"/>
      <c r="I886" s="131"/>
    </row>
    <row r="887">
      <c r="E887" s="131"/>
      <c r="G887" s="131"/>
      <c r="I887" s="131"/>
    </row>
    <row r="888">
      <c r="E888" s="131"/>
      <c r="G888" s="131"/>
      <c r="I888" s="131"/>
    </row>
    <row r="889">
      <c r="E889" s="131"/>
      <c r="G889" s="131"/>
      <c r="I889" s="131"/>
    </row>
    <row r="890">
      <c r="E890" s="131"/>
      <c r="G890" s="131"/>
      <c r="I890" s="131"/>
    </row>
    <row r="891">
      <c r="E891" s="131"/>
      <c r="G891" s="131"/>
      <c r="I891" s="131"/>
    </row>
    <row r="892">
      <c r="E892" s="131"/>
      <c r="G892" s="131"/>
      <c r="I892" s="131"/>
    </row>
    <row r="893">
      <c r="E893" s="131"/>
      <c r="G893" s="131"/>
      <c r="I893" s="131"/>
    </row>
    <row r="894">
      <c r="E894" s="131"/>
      <c r="G894" s="131"/>
      <c r="I894" s="131"/>
    </row>
    <row r="895">
      <c r="E895" s="131"/>
      <c r="G895" s="131"/>
      <c r="I895" s="131"/>
    </row>
    <row r="896">
      <c r="E896" s="131"/>
      <c r="G896" s="131"/>
      <c r="I896" s="131"/>
    </row>
    <row r="897">
      <c r="E897" s="131"/>
      <c r="G897" s="131"/>
      <c r="I897" s="131"/>
    </row>
    <row r="898">
      <c r="E898" s="131"/>
      <c r="G898" s="131"/>
      <c r="I898" s="131"/>
    </row>
    <row r="899">
      <c r="E899" s="131"/>
      <c r="G899" s="131"/>
      <c r="I899" s="131"/>
    </row>
    <row r="900">
      <c r="E900" s="131"/>
      <c r="G900" s="131"/>
      <c r="I900" s="131"/>
    </row>
    <row r="901">
      <c r="E901" s="131"/>
      <c r="G901" s="131"/>
      <c r="I901" s="131"/>
    </row>
    <row r="902">
      <c r="E902" s="131"/>
      <c r="G902" s="131"/>
      <c r="I902" s="131"/>
    </row>
    <row r="903">
      <c r="E903" s="131"/>
      <c r="G903" s="131"/>
      <c r="I903" s="131"/>
    </row>
    <row r="904">
      <c r="E904" s="131"/>
      <c r="G904" s="131"/>
      <c r="I904" s="131"/>
    </row>
    <row r="905">
      <c r="E905" s="131"/>
      <c r="G905" s="131"/>
      <c r="I905" s="131"/>
    </row>
    <row r="906">
      <c r="E906" s="131"/>
      <c r="G906" s="131"/>
      <c r="I906" s="131"/>
    </row>
    <row r="907">
      <c r="E907" s="131"/>
      <c r="G907" s="131"/>
      <c r="I907" s="131"/>
    </row>
    <row r="908">
      <c r="E908" s="131"/>
      <c r="G908" s="131"/>
      <c r="I908" s="131"/>
    </row>
    <row r="909">
      <c r="E909" s="131"/>
      <c r="G909" s="131"/>
      <c r="I909" s="131"/>
    </row>
    <row r="910">
      <c r="E910" s="131"/>
      <c r="G910" s="131"/>
      <c r="I910" s="131"/>
    </row>
    <row r="911">
      <c r="E911" s="131"/>
      <c r="G911" s="131"/>
      <c r="I911" s="131"/>
    </row>
    <row r="912">
      <c r="E912" s="131"/>
      <c r="G912" s="131"/>
      <c r="I912" s="131"/>
    </row>
    <row r="913">
      <c r="E913" s="131"/>
      <c r="G913" s="131"/>
      <c r="I913" s="131"/>
    </row>
    <row r="914">
      <c r="E914" s="131"/>
      <c r="G914" s="131"/>
      <c r="I914" s="131"/>
    </row>
    <row r="915">
      <c r="E915" s="131"/>
      <c r="G915" s="131"/>
      <c r="I915" s="131"/>
    </row>
    <row r="916">
      <c r="E916" s="131"/>
      <c r="G916" s="131"/>
      <c r="I916" s="131"/>
    </row>
    <row r="917">
      <c r="E917" s="131"/>
      <c r="G917" s="131"/>
      <c r="I917" s="131"/>
    </row>
    <row r="918">
      <c r="E918" s="131"/>
      <c r="G918" s="131"/>
      <c r="I918" s="131"/>
    </row>
    <row r="919">
      <c r="E919" s="131"/>
      <c r="G919" s="131"/>
      <c r="I919" s="131"/>
    </row>
    <row r="920">
      <c r="E920" s="131"/>
      <c r="G920" s="131"/>
      <c r="I920" s="131"/>
    </row>
    <row r="921">
      <c r="E921" s="131"/>
      <c r="G921" s="131"/>
      <c r="I921" s="131"/>
    </row>
    <row r="922">
      <c r="E922" s="131"/>
      <c r="G922" s="131"/>
      <c r="I922" s="131"/>
    </row>
    <row r="923">
      <c r="E923" s="131"/>
      <c r="G923" s="131"/>
      <c r="I923" s="131"/>
    </row>
    <row r="924">
      <c r="E924" s="131"/>
      <c r="G924" s="131"/>
      <c r="I924" s="131"/>
    </row>
    <row r="925">
      <c r="E925" s="131"/>
      <c r="G925" s="131"/>
      <c r="I925" s="131"/>
    </row>
    <row r="926">
      <c r="E926" s="131"/>
      <c r="G926" s="131"/>
      <c r="I926" s="131"/>
    </row>
    <row r="927">
      <c r="E927" s="131"/>
      <c r="G927" s="131"/>
      <c r="I927" s="131"/>
    </row>
    <row r="928">
      <c r="E928" s="131"/>
      <c r="G928" s="131"/>
      <c r="I928" s="131"/>
    </row>
    <row r="929">
      <c r="E929" s="131"/>
      <c r="G929" s="131"/>
      <c r="I929" s="131"/>
    </row>
    <row r="930">
      <c r="E930" s="131"/>
      <c r="G930" s="131"/>
      <c r="I930" s="131"/>
    </row>
    <row r="931">
      <c r="E931" s="131"/>
      <c r="G931" s="131"/>
      <c r="I931" s="131"/>
    </row>
    <row r="932">
      <c r="E932" s="131"/>
      <c r="G932" s="131"/>
      <c r="I932" s="131"/>
    </row>
    <row r="933">
      <c r="E933" s="131"/>
      <c r="G933" s="131"/>
      <c r="I933" s="131"/>
    </row>
    <row r="934">
      <c r="E934" s="131"/>
      <c r="G934" s="131"/>
      <c r="I934" s="131"/>
    </row>
    <row r="935">
      <c r="E935" s="131"/>
      <c r="G935" s="131"/>
      <c r="I935" s="131"/>
    </row>
    <row r="936">
      <c r="E936" s="131"/>
      <c r="G936" s="131"/>
      <c r="I936" s="131"/>
    </row>
    <row r="937">
      <c r="E937" s="131"/>
      <c r="G937" s="131"/>
      <c r="I937" s="131"/>
    </row>
    <row r="938">
      <c r="E938" s="131"/>
      <c r="G938" s="131"/>
      <c r="I938" s="131"/>
    </row>
    <row r="939">
      <c r="E939" s="131"/>
      <c r="G939" s="131"/>
      <c r="I939" s="131"/>
    </row>
    <row r="940">
      <c r="E940" s="131"/>
      <c r="G940" s="131"/>
      <c r="I940" s="131"/>
    </row>
    <row r="941">
      <c r="E941" s="131"/>
      <c r="G941" s="131"/>
      <c r="I941" s="131"/>
    </row>
    <row r="942">
      <c r="E942" s="131"/>
      <c r="G942" s="131"/>
      <c r="I942" s="131"/>
    </row>
    <row r="943">
      <c r="E943" s="131"/>
      <c r="G943" s="131"/>
      <c r="I943" s="131"/>
    </row>
    <row r="944">
      <c r="E944" s="131"/>
      <c r="G944" s="131"/>
      <c r="I944" s="131"/>
    </row>
    <row r="945">
      <c r="E945" s="131"/>
      <c r="G945" s="131"/>
      <c r="I945" s="131"/>
    </row>
    <row r="946">
      <c r="E946" s="131"/>
      <c r="G946" s="131"/>
      <c r="I946" s="131"/>
    </row>
    <row r="947">
      <c r="E947" s="131"/>
      <c r="G947" s="131"/>
      <c r="I947" s="131"/>
    </row>
    <row r="948">
      <c r="E948" s="131"/>
      <c r="G948" s="131"/>
      <c r="I948" s="131"/>
    </row>
    <row r="949">
      <c r="E949" s="131"/>
      <c r="G949" s="131"/>
      <c r="I949" s="131"/>
    </row>
    <row r="950">
      <c r="E950" s="131"/>
      <c r="G950" s="131"/>
      <c r="I950" s="131"/>
    </row>
    <row r="951">
      <c r="E951" s="131"/>
      <c r="G951" s="131"/>
      <c r="I951" s="131"/>
    </row>
    <row r="952">
      <c r="E952" s="131"/>
      <c r="G952" s="131"/>
      <c r="I952" s="131"/>
    </row>
    <row r="953">
      <c r="E953" s="131"/>
      <c r="G953" s="131"/>
      <c r="I953" s="131"/>
    </row>
    <row r="954">
      <c r="E954" s="131"/>
      <c r="G954" s="131"/>
      <c r="I954" s="131"/>
    </row>
    <row r="955">
      <c r="E955" s="131"/>
      <c r="G955" s="131"/>
      <c r="I955" s="131"/>
    </row>
    <row r="956">
      <c r="E956" s="131"/>
      <c r="G956" s="131"/>
      <c r="I956" s="131"/>
    </row>
    <row r="957">
      <c r="E957" s="131"/>
      <c r="G957" s="131"/>
      <c r="I957" s="131"/>
    </row>
    <row r="958">
      <c r="E958" s="131"/>
      <c r="G958" s="131"/>
      <c r="I958" s="131"/>
    </row>
    <row r="959">
      <c r="E959" s="131"/>
      <c r="G959" s="131"/>
      <c r="I959" s="131"/>
    </row>
    <row r="960">
      <c r="E960" s="131"/>
      <c r="G960" s="131"/>
      <c r="I960" s="131"/>
    </row>
    <row r="961">
      <c r="E961" s="131"/>
      <c r="G961" s="131"/>
      <c r="I961" s="131"/>
    </row>
    <row r="962">
      <c r="E962" s="131"/>
      <c r="G962" s="131"/>
      <c r="I962" s="131"/>
    </row>
    <row r="963">
      <c r="E963" s="131"/>
      <c r="G963" s="131"/>
      <c r="I963" s="131"/>
    </row>
    <row r="964">
      <c r="E964" s="131"/>
      <c r="G964" s="131"/>
      <c r="I964" s="131"/>
    </row>
    <row r="965">
      <c r="E965" s="131"/>
      <c r="G965" s="131"/>
      <c r="I965" s="131"/>
    </row>
    <row r="966">
      <c r="E966" s="131"/>
      <c r="G966" s="131"/>
      <c r="I966" s="131"/>
    </row>
    <row r="967">
      <c r="E967" s="131"/>
      <c r="G967" s="131"/>
      <c r="I967" s="131"/>
    </row>
    <row r="968">
      <c r="E968" s="131"/>
      <c r="G968" s="131"/>
      <c r="I968" s="131"/>
    </row>
    <row r="969">
      <c r="E969" s="131"/>
      <c r="G969" s="131"/>
      <c r="I969" s="131"/>
    </row>
    <row r="970">
      <c r="E970" s="131"/>
      <c r="G970" s="131"/>
      <c r="I970" s="131"/>
    </row>
    <row r="971">
      <c r="E971" s="131"/>
      <c r="G971" s="131"/>
      <c r="I971" s="131"/>
    </row>
    <row r="972">
      <c r="E972" s="131"/>
      <c r="G972" s="131"/>
      <c r="I972" s="131"/>
    </row>
    <row r="973">
      <c r="E973" s="131"/>
      <c r="G973" s="131"/>
      <c r="I973" s="131"/>
    </row>
    <row r="974">
      <c r="E974" s="131"/>
      <c r="G974" s="131"/>
      <c r="I974" s="131"/>
    </row>
    <row r="975">
      <c r="E975" s="131"/>
      <c r="G975" s="131"/>
      <c r="I975" s="131"/>
    </row>
    <row r="976">
      <c r="E976" s="131"/>
      <c r="G976" s="131"/>
      <c r="I976" s="131"/>
    </row>
    <row r="977">
      <c r="E977" s="131"/>
      <c r="G977" s="131"/>
      <c r="I977" s="131"/>
    </row>
    <row r="978">
      <c r="E978" s="131"/>
      <c r="G978" s="131"/>
      <c r="I978" s="131"/>
    </row>
    <row r="979">
      <c r="E979" s="131"/>
      <c r="G979" s="131"/>
      <c r="I979" s="131"/>
    </row>
    <row r="980">
      <c r="E980" s="131"/>
      <c r="G980" s="131"/>
      <c r="I980" s="131"/>
    </row>
    <row r="981">
      <c r="E981" s="131"/>
      <c r="G981" s="131"/>
      <c r="I981" s="131"/>
    </row>
    <row r="982">
      <c r="E982" s="131"/>
      <c r="G982" s="131"/>
      <c r="I982" s="131"/>
    </row>
    <row r="983">
      <c r="E983" s="131"/>
      <c r="G983" s="131"/>
      <c r="I983" s="131"/>
    </row>
    <row r="984">
      <c r="E984" s="131"/>
      <c r="G984" s="131"/>
      <c r="I984" s="131"/>
    </row>
    <row r="985">
      <c r="E985" s="131"/>
      <c r="G985" s="131"/>
      <c r="I985" s="131"/>
    </row>
    <row r="986">
      <c r="E986" s="131"/>
      <c r="G986" s="131"/>
      <c r="I986" s="131"/>
    </row>
    <row r="987">
      <c r="E987" s="131"/>
      <c r="G987" s="131"/>
      <c r="I987" s="131"/>
    </row>
    <row r="988">
      <c r="E988" s="131"/>
      <c r="G988" s="131"/>
      <c r="I988" s="131"/>
    </row>
    <row r="989">
      <c r="E989" s="131"/>
      <c r="G989" s="131"/>
      <c r="I989" s="131"/>
    </row>
    <row r="990">
      <c r="E990" s="131"/>
      <c r="G990" s="131"/>
      <c r="I990" s="131"/>
    </row>
    <row r="991">
      <c r="E991" s="131"/>
      <c r="G991" s="131"/>
      <c r="I991" s="131"/>
    </row>
    <row r="992">
      <c r="E992" s="131"/>
      <c r="G992" s="131"/>
      <c r="I992" s="131"/>
    </row>
    <row r="993">
      <c r="E993" s="131"/>
      <c r="G993" s="131"/>
      <c r="I993" s="131"/>
    </row>
    <row r="994">
      <c r="E994" s="131"/>
      <c r="G994" s="131"/>
      <c r="I994" s="131"/>
    </row>
    <row r="995">
      <c r="E995" s="131"/>
      <c r="G995" s="131"/>
      <c r="I995" s="131"/>
    </row>
    <row r="996">
      <c r="E996" s="131"/>
      <c r="G996" s="131"/>
      <c r="I996" s="131"/>
    </row>
    <row r="997">
      <c r="E997" s="131"/>
      <c r="G997" s="131"/>
      <c r="I997" s="131"/>
    </row>
  </sheetData>
  <dataValidations>
    <dataValidation type="list" allowBlank="1" sqref="K2:K40">
      <formula1>"15 JANUARI 2025,16 JANUARI 2025,17 JANUARI 2025,18 JANUARI 2025,19 JANUARI 2025,20 JANUARI 2025,21 JANUARI 2025"</formula1>
    </dataValidation>
    <dataValidation type="list" allowBlank="1" sqref="L2:L40">
      <formula1>"PAGI,SORE"</formula1>
    </dataValidation>
    <dataValidation type="list" allowBlank="1" showDropDown="1" showErrorMessage="1" sqref="B2:B40">
      <formula1>"9471-JAYAPURA,9410-PANIAI,9418-TOLIKARA"</formula1>
    </dataValidation>
    <dataValidation type="custom" allowBlank="1" showDropDown="1" sqref="A2:A40 C2:J40">
      <formula1>AND(ISNUMBER(A2),(NOT(OR(NOT(ISERROR(DATEVALUE(A2))), AND(ISNUMBER(A2), LEFT(CELL("format", A2))="D")))))</formula1>
    </dataValidation>
  </dataValidations>
  <drawing r:id="rId1"/>
  <tableParts count="1">
    <tablePart r:id="rId3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13"/>
    <col customWidth="1" min="2" max="2" width="31.13"/>
    <col customWidth="1" min="6" max="6" width="10.88"/>
    <col customWidth="1" min="7" max="7" width="10.25"/>
  </cols>
  <sheetData>
    <row r="1">
      <c r="A1" s="166" t="s">
        <v>27223</v>
      </c>
      <c r="B1" s="166" t="s">
        <v>27227</v>
      </c>
      <c r="C1" s="167" t="s">
        <v>27229</v>
      </c>
      <c r="D1" s="168"/>
      <c r="E1" s="168"/>
      <c r="F1" s="168"/>
      <c r="G1" s="169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</row>
    <row r="2">
      <c r="A2" s="170"/>
      <c r="B2" s="170"/>
      <c r="C2" s="171" t="s">
        <v>26320</v>
      </c>
      <c r="D2" s="171" t="s">
        <v>27235</v>
      </c>
      <c r="E2" s="171" t="s">
        <v>27236</v>
      </c>
      <c r="F2" s="172" t="s">
        <v>27238</v>
      </c>
      <c r="G2" s="172" t="s">
        <v>27239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</row>
    <row r="3">
      <c r="A3" s="173">
        <v>1.0</v>
      </c>
      <c r="B3" s="173" t="s">
        <v>27242</v>
      </c>
      <c r="C3" s="174" t="s">
        <v>27243</v>
      </c>
      <c r="D3" s="173">
        <v>25.0</v>
      </c>
      <c r="E3" s="173">
        <v>0.0</v>
      </c>
      <c r="F3" s="173">
        <v>65.0</v>
      </c>
      <c r="G3" s="173">
        <v>22.0</v>
      </c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</row>
    <row r="4">
      <c r="A4" s="173">
        <v>2.0</v>
      </c>
      <c r="B4" s="173" t="s">
        <v>27246</v>
      </c>
      <c r="C4" s="174" t="s">
        <v>27243</v>
      </c>
      <c r="D4" s="173">
        <v>50.0</v>
      </c>
      <c r="E4" s="173">
        <v>0.0</v>
      </c>
      <c r="F4" s="173">
        <v>40.0</v>
      </c>
      <c r="G4" s="173">
        <v>0.0</v>
      </c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>
      <c r="A5" s="173">
        <v>3.0</v>
      </c>
      <c r="B5" s="173" t="s">
        <v>27250</v>
      </c>
      <c r="C5" s="174" t="s">
        <v>27243</v>
      </c>
      <c r="D5" s="173">
        <v>16.0</v>
      </c>
      <c r="E5" s="173">
        <v>0.0</v>
      </c>
      <c r="F5" s="173">
        <v>74.0</v>
      </c>
      <c r="G5" s="173">
        <v>0.0</v>
      </c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</row>
    <row r="6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</row>
    <row r="7">
      <c r="A7" s="175" t="s">
        <v>27255</v>
      </c>
      <c r="C7" s="176"/>
      <c r="D7" s="176"/>
      <c r="E7" s="176"/>
      <c r="F7" s="176"/>
      <c r="G7" s="176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</row>
    <row r="8">
      <c r="A8" s="177" t="s">
        <v>27223</v>
      </c>
      <c r="B8" s="178" t="s">
        <v>27227</v>
      </c>
      <c r="C8" s="179" t="s">
        <v>27229</v>
      </c>
      <c r="D8" s="180"/>
      <c r="E8" s="180"/>
      <c r="F8" s="180"/>
      <c r="G8" s="181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</row>
    <row r="9">
      <c r="A9" s="170"/>
      <c r="B9" s="182"/>
      <c r="C9" s="183" t="s">
        <v>26320</v>
      </c>
      <c r="D9" s="184" t="s">
        <v>27235</v>
      </c>
      <c r="E9" s="184" t="s">
        <v>27268</v>
      </c>
      <c r="F9" s="185" t="s">
        <v>27238</v>
      </c>
      <c r="G9" s="186" t="s">
        <v>27239</v>
      </c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</row>
    <row r="10">
      <c r="A10" s="173">
        <v>1.0</v>
      </c>
      <c r="B10" s="187" t="s">
        <v>27242</v>
      </c>
      <c r="C10" s="188" t="s">
        <v>27243</v>
      </c>
      <c r="D10" s="189">
        <f t="shared" ref="D10:G10" si="1">D3/90</f>
        <v>0.2777777778</v>
      </c>
      <c r="E10" s="189">
        <f t="shared" si="1"/>
        <v>0</v>
      </c>
      <c r="F10" s="190">
        <f t="shared" si="1"/>
        <v>0.7222222222</v>
      </c>
      <c r="G10" s="191">
        <f t="shared" si="1"/>
        <v>0.2444444444</v>
      </c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</row>
    <row r="11">
      <c r="A11" s="173">
        <v>2.0</v>
      </c>
      <c r="B11" s="187" t="s">
        <v>27246</v>
      </c>
      <c r="C11" s="188" t="s">
        <v>27243</v>
      </c>
      <c r="D11" s="189">
        <f t="shared" ref="D11:G11" si="2">D4/90</f>
        <v>0.5555555556</v>
      </c>
      <c r="E11" s="189">
        <f t="shared" si="2"/>
        <v>0</v>
      </c>
      <c r="F11" s="190">
        <f t="shared" si="2"/>
        <v>0.4444444444</v>
      </c>
      <c r="G11" s="191">
        <f t="shared" si="2"/>
        <v>0</v>
      </c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</row>
    <row r="12">
      <c r="A12" s="173">
        <v>3.0</v>
      </c>
      <c r="B12" s="187" t="s">
        <v>27250</v>
      </c>
      <c r="C12" s="192" t="s">
        <v>27243</v>
      </c>
      <c r="D12" s="193">
        <f t="shared" ref="D12:G12" si="3">D5/90</f>
        <v>0.1777777778</v>
      </c>
      <c r="E12" s="193">
        <f t="shared" si="3"/>
        <v>0</v>
      </c>
      <c r="F12" s="194">
        <f t="shared" si="3"/>
        <v>0.8222222222</v>
      </c>
      <c r="G12" s="195">
        <f t="shared" si="3"/>
        <v>0</v>
      </c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</row>
    <row r="13">
      <c r="A13" s="58"/>
      <c r="B13" s="196" t="s">
        <v>27294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</row>
    <row r="14">
      <c r="A14" s="58"/>
      <c r="B14" s="197" t="s">
        <v>27297</v>
      </c>
      <c r="C14" s="198" t="s">
        <v>27298</v>
      </c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</row>
    <row r="15">
      <c r="A15" s="58"/>
      <c r="B15" s="197" t="s">
        <v>27307</v>
      </c>
      <c r="C15" s="198" t="s">
        <v>27308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</row>
    <row r="16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</row>
    <row r="17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</row>
    <row r="18">
      <c r="A18" s="173" t="s">
        <v>25678</v>
      </c>
      <c r="B18" s="173" t="s">
        <v>27312</v>
      </c>
      <c r="C18" s="173" t="s">
        <v>27313</v>
      </c>
      <c r="D18" s="173" t="s">
        <v>27314</v>
      </c>
      <c r="E18" s="173" t="s">
        <v>27315</v>
      </c>
      <c r="F18" s="173" t="s">
        <v>27316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</row>
    <row r="19">
      <c r="A19" s="173">
        <v>1.0</v>
      </c>
      <c r="B19" s="173" t="s">
        <v>27319</v>
      </c>
      <c r="C19" s="173">
        <v>6.0</v>
      </c>
      <c r="D19" s="173">
        <v>4.0</v>
      </c>
      <c r="E19" s="173">
        <v>4.0</v>
      </c>
      <c r="F19" s="173">
        <v>0.0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</row>
    <row r="20">
      <c r="A20" s="173">
        <v>2.0</v>
      </c>
      <c r="B20" s="173" t="s">
        <v>27322</v>
      </c>
      <c r="C20" s="173">
        <v>1.0</v>
      </c>
      <c r="D20" s="173">
        <v>9.0</v>
      </c>
      <c r="E20" s="173">
        <v>2.0</v>
      </c>
      <c r="F20" s="173">
        <v>0.0</v>
      </c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</row>
    <row r="21">
      <c r="A21" s="173">
        <v>3.0</v>
      </c>
      <c r="B21" s="173" t="s">
        <v>27325</v>
      </c>
      <c r="C21" s="173">
        <v>6.0</v>
      </c>
      <c r="D21" s="173">
        <v>4.0</v>
      </c>
      <c r="E21" s="173">
        <v>0.0</v>
      </c>
      <c r="F21" s="173">
        <v>0.0</v>
      </c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</row>
    <row r="22">
      <c r="A22" s="173">
        <v>4.0</v>
      </c>
      <c r="B22" s="173" t="s">
        <v>27327</v>
      </c>
      <c r="C22" s="173">
        <v>0.0</v>
      </c>
      <c r="D22" s="173">
        <v>10.0</v>
      </c>
      <c r="E22" s="173">
        <v>4.0</v>
      </c>
      <c r="F22" s="173">
        <v>0.0</v>
      </c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</row>
    <row r="23">
      <c r="A23" s="173">
        <v>5.0</v>
      </c>
      <c r="B23" s="173" t="s">
        <v>27329</v>
      </c>
      <c r="C23" s="173">
        <v>8.0</v>
      </c>
      <c r="D23" s="173">
        <v>2.0</v>
      </c>
      <c r="E23" s="173">
        <v>0.0</v>
      </c>
      <c r="F23" s="173">
        <v>0.0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</row>
    <row r="24">
      <c r="A24" s="173">
        <v>6.0</v>
      </c>
      <c r="B24" s="173" t="s">
        <v>27331</v>
      </c>
      <c r="C24" s="173">
        <v>0.0</v>
      </c>
      <c r="D24" s="173">
        <v>10.0</v>
      </c>
      <c r="E24" s="173">
        <v>0.0</v>
      </c>
      <c r="F24" s="173">
        <v>0.0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</row>
    <row r="25">
      <c r="A25" s="173">
        <v>7.0</v>
      </c>
      <c r="B25" s="173" t="s">
        <v>27333</v>
      </c>
      <c r="C25" s="173">
        <v>1.0</v>
      </c>
      <c r="D25" s="173">
        <v>9.0</v>
      </c>
      <c r="E25" s="173">
        <v>0.0</v>
      </c>
      <c r="F25" s="173">
        <v>0.0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</row>
    <row r="26">
      <c r="A26" s="173">
        <v>8.0</v>
      </c>
      <c r="B26" s="173" t="s">
        <v>27336</v>
      </c>
      <c r="C26" s="173">
        <v>3.0</v>
      </c>
      <c r="D26" s="173">
        <v>7.0</v>
      </c>
      <c r="E26" s="173">
        <v>2.0</v>
      </c>
      <c r="F26" s="173">
        <v>1.0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</row>
    <row r="27">
      <c r="A27" s="173">
        <v>9.0</v>
      </c>
      <c r="B27" s="173" t="s">
        <v>27338</v>
      </c>
      <c r="C27" s="173">
        <v>0.0</v>
      </c>
      <c r="D27" s="173">
        <v>10.0</v>
      </c>
      <c r="E27" s="173">
        <v>10.0</v>
      </c>
      <c r="F27" s="173">
        <v>0.0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</row>
    <row r="28">
      <c r="A28" s="199"/>
      <c r="B28" s="173" t="s">
        <v>27340</v>
      </c>
      <c r="C28" s="199">
        <f t="shared" ref="C28:F28" si="4">SUM(C19:C27)</f>
        <v>25</v>
      </c>
      <c r="D28" s="199">
        <f t="shared" si="4"/>
        <v>65</v>
      </c>
      <c r="E28" s="199">
        <f t="shared" si="4"/>
        <v>22</v>
      </c>
      <c r="F28" s="199">
        <f t="shared" si="4"/>
        <v>1</v>
      </c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</row>
    <row r="29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</row>
    <row r="30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</row>
    <row r="31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</row>
    <row r="32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</row>
    <row r="33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</row>
    <row r="34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</row>
    <row r="35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</row>
    <row r="36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</row>
    <row r="37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</row>
    <row r="38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</row>
    <row r="39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</row>
    <row r="40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</row>
    <row r="41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</row>
    <row r="42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</row>
    <row r="43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</row>
    <row r="44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</row>
    <row r="4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</row>
    <row r="46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</row>
    <row r="47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</row>
    <row r="48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</row>
    <row r="49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</row>
    <row r="50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</row>
    <row r="51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</row>
    <row r="52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</row>
    <row r="53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</row>
    <row r="54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</row>
    <row r="55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</row>
    <row r="56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</row>
    <row r="57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</row>
    <row r="58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</row>
    <row r="59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</row>
    <row r="60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</row>
    <row r="61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</row>
    <row r="62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</row>
    <row r="63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</row>
    <row r="64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</row>
    <row r="65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</row>
    <row r="66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</row>
    <row r="67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</row>
    <row r="68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</row>
    <row r="69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</row>
    <row r="70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</row>
    <row r="71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</row>
    <row r="72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</row>
    <row r="73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</row>
    <row r="74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</row>
    <row r="75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</row>
    <row r="76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</row>
    <row r="77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</row>
    <row r="78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</row>
    <row r="79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</row>
    <row r="80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</row>
    <row r="81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</row>
    <row r="82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</row>
    <row r="83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</row>
    <row r="84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</row>
    <row r="85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</row>
    <row r="86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</row>
    <row r="87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</row>
    <row r="88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</row>
    <row r="89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</row>
    <row r="90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</row>
    <row r="91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</row>
    <row r="92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</row>
    <row r="93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</row>
    <row r="94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</row>
    <row r="95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</row>
    <row r="96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</row>
    <row r="97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</row>
    <row r="98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</row>
    <row r="99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</row>
    <row r="100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</row>
    <row r="101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</row>
    <row r="102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</row>
    <row r="103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</row>
    <row r="104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</row>
    <row r="105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</row>
    <row r="106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</row>
    <row r="107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</row>
    <row r="108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</row>
    <row r="109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</row>
    <row r="110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</row>
    <row r="111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</row>
    <row r="112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</row>
    <row r="113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</row>
    <row r="114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</row>
    <row r="115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</row>
    <row r="116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</row>
    <row r="117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</row>
    <row r="118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</row>
    <row r="119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</row>
    <row r="120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</row>
    <row r="121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</row>
    <row r="122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</row>
    <row r="123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</row>
    <row r="124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</row>
    <row r="125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</row>
    <row r="126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</row>
    <row r="127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</row>
    <row r="128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</row>
    <row r="129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</row>
    <row r="130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</row>
    <row r="131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</row>
    <row r="132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</row>
    <row r="133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</row>
    <row r="134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</row>
    <row r="135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</row>
    <row r="136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</row>
    <row r="137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</row>
    <row r="138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</row>
    <row r="139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</row>
    <row r="140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</row>
    <row r="141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</row>
    <row r="142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</row>
    <row r="143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</row>
    <row r="144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</row>
    <row r="145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</row>
    <row r="146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</row>
    <row r="147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</row>
    <row r="148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</row>
    <row r="149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</row>
    <row r="150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</row>
    <row r="151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</row>
    <row r="152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</row>
    <row r="153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</row>
    <row r="154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</row>
    <row r="155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</row>
    <row r="156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</row>
    <row r="157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</row>
    <row r="158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</row>
    <row r="159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</row>
    <row r="160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</row>
    <row r="161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</row>
    <row r="162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</row>
    <row r="163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</row>
    <row r="164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</row>
    <row r="165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</row>
    <row r="166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</row>
    <row r="167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</row>
    <row r="168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</row>
    <row r="169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</row>
    <row r="170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</row>
    <row r="171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</row>
    <row r="172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</row>
    <row r="173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</row>
    <row r="174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</row>
    <row r="175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</row>
    <row r="176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</row>
    <row r="177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</row>
    <row r="178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</row>
    <row r="179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</row>
    <row r="180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</row>
    <row r="181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</row>
    <row r="182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</row>
    <row r="183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</row>
    <row r="184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</row>
    <row r="185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</row>
    <row r="186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</row>
    <row r="187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</row>
    <row r="188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</row>
    <row r="189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</row>
    <row r="190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</row>
    <row r="191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</row>
    <row r="192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</row>
    <row r="193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</row>
    <row r="194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</row>
    <row r="195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</row>
    <row r="196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</row>
    <row r="197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</row>
    <row r="198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</row>
    <row r="199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</row>
    <row r="200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</row>
    <row r="201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</row>
    <row r="202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</row>
    <row r="203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</row>
    <row r="204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</row>
    <row r="205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</row>
    <row r="206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</row>
    <row r="207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</row>
    <row r="208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</row>
    <row r="209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</row>
    <row r="210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</row>
    <row r="211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</row>
    <row r="212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</row>
    <row r="213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</row>
    <row r="214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</row>
    <row r="215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</row>
    <row r="216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</row>
    <row r="217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</row>
    <row r="218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</row>
    <row r="219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</row>
    <row r="220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</row>
    <row r="221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</row>
    <row r="222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</row>
    <row r="223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</row>
    <row r="224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</row>
    <row r="225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</row>
    <row r="226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</row>
    <row r="227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</row>
    <row r="228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</row>
    <row r="229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</row>
    <row r="230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</row>
    <row r="23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</row>
    <row r="232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</row>
    <row r="233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</row>
    <row r="234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</row>
    <row r="235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</row>
    <row r="236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</row>
    <row r="237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</row>
    <row r="238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</row>
    <row r="239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</row>
    <row r="240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</row>
    <row r="24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</row>
    <row r="242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</row>
    <row r="243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</row>
    <row r="244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</row>
    <row r="245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</row>
    <row r="246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</row>
    <row r="247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</row>
    <row r="248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</row>
    <row r="249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</row>
    <row r="250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</row>
    <row r="25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</row>
    <row r="252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</row>
    <row r="253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</row>
    <row r="254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</row>
    <row r="255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</row>
    <row r="256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</row>
    <row r="257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</row>
    <row r="258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</row>
    <row r="259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</row>
    <row r="260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</row>
    <row r="26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</row>
    <row r="262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</row>
    <row r="263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</row>
    <row r="264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</row>
    <row r="265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</row>
    <row r="266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</row>
    <row r="267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</row>
    <row r="268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</row>
    <row r="269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</row>
    <row r="270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</row>
    <row r="27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</row>
    <row r="272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</row>
    <row r="273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</row>
    <row r="274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</row>
    <row r="275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</row>
    <row r="276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</row>
    <row r="277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</row>
    <row r="278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</row>
    <row r="279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</row>
    <row r="280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</row>
    <row r="28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</row>
    <row r="282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</row>
    <row r="283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</row>
    <row r="284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</row>
    <row r="285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</row>
    <row r="286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</row>
    <row r="287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</row>
    <row r="288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</row>
    <row r="289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</row>
    <row r="290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</row>
    <row r="29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</row>
    <row r="292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</row>
    <row r="293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</row>
    <row r="294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</row>
    <row r="295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</row>
    <row r="296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</row>
    <row r="297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</row>
    <row r="298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</row>
    <row r="299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</row>
    <row r="300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</row>
    <row r="30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</row>
    <row r="302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</row>
    <row r="303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</row>
    <row r="304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</row>
    <row r="305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</row>
    <row r="306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</row>
    <row r="307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</row>
    <row r="308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</row>
    <row r="309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</row>
    <row r="310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</row>
    <row r="31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</row>
    <row r="312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</row>
    <row r="313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</row>
    <row r="314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</row>
    <row r="315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</row>
    <row r="316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</row>
    <row r="317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</row>
    <row r="318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</row>
    <row r="319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</row>
    <row r="320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</row>
    <row r="32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</row>
    <row r="322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</row>
    <row r="323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</row>
    <row r="324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</row>
    <row r="325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</row>
    <row r="326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</row>
    <row r="327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</row>
    <row r="328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</row>
    <row r="329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</row>
    <row r="330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</row>
    <row r="33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</row>
    <row r="332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</row>
    <row r="333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</row>
    <row r="334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</row>
    <row r="335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</row>
    <row r="336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</row>
    <row r="337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</row>
    <row r="338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</row>
    <row r="339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</row>
    <row r="340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</row>
    <row r="34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</row>
    <row r="342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</row>
    <row r="343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</row>
    <row r="344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</row>
    <row r="345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</row>
    <row r="346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</row>
    <row r="347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</row>
    <row r="348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</row>
    <row r="349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</row>
    <row r="350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</row>
    <row r="35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</row>
    <row r="352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</row>
    <row r="353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</row>
    <row r="354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</row>
    <row r="355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</row>
    <row r="356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</row>
    <row r="357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</row>
    <row r="358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</row>
    <row r="359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</row>
    <row r="360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</row>
    <row r="36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</row>
    <row r="362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</row>
    <row r="363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</row>
    <row r="364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</row>
    <row r="365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</row>
    <row r="366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</row>
    <row r="367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</row>
    <row r="368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</row>
    <row r="369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</row>
    <row r="370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</row>
    <row r="37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</row>
    <row r="372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</row>
    <row r="373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</row>
    <row r="374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</row>
    <row r="375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</row>
    <row r="376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</row>
    <row r="377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</row>
    <row r="378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</row>
    <row r="379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</row>
    <row r="380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</row>
    <row r="38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</row>
    <row r="382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</row>
    <row r="383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</row>
    <row r="384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</row>
    <row r="385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</row>
    <row r="386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</row>
    <row r="387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</row>
    <row r="388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</row>
    <row r="389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</row>
    <row r="390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</row>
    <row r="39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</row>
    <row r="392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</row>
    <row r="393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</row>
    <row r="394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</row>
    <row r="395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</row>
    <row r="396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</row>
    <row r="397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</row>
    <row r="398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</row>
    <row r="399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</row>
    <row r="400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</row>
    <row r="40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</row>
    <row r="402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</row>
    <row r="403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</row>
    <row r="404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</row>
    <row r="405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</row>
    <row r="406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</row>
    <row r="407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</row>
    <row r="408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</row>
    <row r="409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</row>
    <row r="410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</row>
    <row r="41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</row>
    <row r="412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</row>
    <row r="413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</row>
    <row r="414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</row>
    <row r="415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</row>
    <row r="416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</row>
    <row r="417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</row>
    <row r="418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</row>
    <row r="419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</row>
    <row r="420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</row>
    <row r="42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</row>
    <row r="422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</row>
    <row r="423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</row>
    <row r="424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</row>
    <row r="425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</row>
    <row r="426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</row>
    <row r="427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</row>
    <row r="428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8"/>
      <c r="U428" s="58"/>
      <c r="V428" s="58"/>
      <c r="W428" s="58"/>
      <c r="X428" s="58"/>
    </row>
    <row r="429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8"/>
      <c r="U429" s="58"/>
      <c r="V429" s="58"/>
      <c r="W429" s="58"/>
      <c r="X429" s="58"/>
    </row>
    <row r="430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8"/>
      <c r="U430" s="58"/>
      <c r="V430" s="58"/>
      <c r="W430" s="58"/>
      <c r="X430" s="58"/>
    </row>
    <row r="43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8"/>
      <c r="U431" s="58"/>
      <c r="V431" s="58"/>
      <c r="W431" s="58"/>
      <c r="X431" s="58"/>
    </row>
    <row r="432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8"/>
      <c r="U432" s="58"/>
      <c r="V432" s="58"/>
      <c r="W432" s="58"/>
      <c r="X432" s="58"/>
    </row>
    <row r="433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8"/>
      <c r="U433" s="58"/>
      <c r="V433" s="58"/>
      <c r="W433" s="58"/>
      <c r="X433" s="58"/>
    </row>
    <row r="434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8"/>
      <c r="U434" s="58"/>
      <c r="V434" s="58"/>
      <c r="W434" s="58"/>
      <c r="X434" s="58"/>
    </row>
    <row r="435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8"/>
      <c r="U435" s="58"/>
      <c r="V435" s="58"/>
      <c r="W435" s="58"/>
      <c r="X435" s="58"/>
    </row>
    <row r="436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8"/>
      <c r="U436" s="58"/>
      <c r="V436" s="58"/>
      <c r="W436" s="58"/>
      <c r="X436" s="58"/>
    </row>
    <row r="437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</row>
    <row r="438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</row>
    <row r="439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</row>
    <row r="440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8"/>
      <c r="U440" s="58"/>
      <c r="V440" s="58"/>
      <c r="W440" s="58"/>
      <c r="X440" s="58"/>
    </row>
    <row r="44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8"/>
      <c r="U441" s="58"/>
      <c r="V441" s="58"/>
      <c r="W441" s="58"/>
      <c r="X441" s="58"/>
    </row>
    <row r="442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8"/>
      <c r="U442" s="58"/>
      <c r="V442" s="58"/>
      <c r="W442" s="58"/>
      <c r="X442" s="58"/>
    </row>
    <row r="443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8"/>
      <c r="U443" s="58"/>
      <c r="V443" s="58"/>
      <c r="W443" s="58"/>
      <c r="X443" s="58"/>
    </row>
    <row r="444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8"/>
      <c r="U444" s="58"/>
      <c r="V444" s="58"/>
      <c r="W444" s="58"/>
      <c r="X444" s="58"/>
    </row>
    <row r="445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8"/>
      <c r="U445" s="58"/>
      <c r="V445" s="58"/>
      <c r="W445" s="58"/>
      <c r="X445" s="58"/>
    </row>
    <row r="446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8"/>
      <c r="U446" s="58"/>
      <c r="V446" s="58"/>
      <c r="W446" s="58"/>
      <c r="X446" s="58"/>
    </row>
    <row r="447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8"/>
      <c r="U447" s="58"/>
      <c r="V447" s="58"/>
      <c r="W447" s="58"/>
      <c r="X447" s="58"/>
    </row>
    <row r="448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8"/>
      <c r="U448" s="58"/>
      <c r="V448" s="58"/>
      <c r="W448" s="58"/>
      <c r="X448" s="58"/>
    </row>
    <row r="449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8"/>
      <c r="U449" s="58"/>
      <c r="V449" s="58"/>
      <c r="W449" s="58"/>
      <c r="X449" s="58"/>
    </row>
    <row r="450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8"/>
      <c r="U450" s="58"/>
      <c r="V450" s="58"/>
      <c r="W450" s="58"/>
      <c r="X450" s="58"/>
    </row>
    <row r="45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8"/>
      <c r="U451" s="58"/>
      <c r="V451" s="58"/>
      <c r="W451" s="58"/>
      <c r="X451" s="58"/>
    </row>
    <row r="452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</row>
    <row r="453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8"/>
      <c r="U453" s="58"/>
      <c r="V453" s="58"/>
      <c r="W453" s="58"/>
      <c r="X453" s="58"/>
    </row>
    <row r="454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8"/>
      <c r="U454" s="58"/>
      <c r="V454" s="58"/>
      <c r="W454" s="58"/>
      <c r="X454" s="58"/>
    </row>
    <row r="455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8"/>
      <c r="U455" s="58"/>
      <c r="V455" s="58"/>
      <c r="W455" s="58"/>
      <c r="X455" s="58"/>
    </row>
    <row r="456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8"/>
      <c r="U456" s="58"/>
      <c r="V456" s="58"/>
      <c r="W456" s="58"/>
      <c r="X456" s="58"/>
    </row>
    <row r="457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8"/>
      <c r="U457" s="58"/>
      <c r="V457" s="58"/>
      <c r="W457" s="58"/>
      <c r="X457" s="58"/>
    </row>
    <row r="458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8"/>
      <c r="U458" s="58"/>
      <c r="V458" s="58"/>
      <c r="W458" s="58"/>
      <c r="X458" s="58"/>
    </row>
    <row r="459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8"/>
      <c r="U459" s="58"/>
      <c r="V459" s="58"/>
      <c r="W459" s="58"/>
      <c r="X459" s="58"/>
    </row>
    <row r="460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8"/>
      <c r="U460" s="58"/>
      <c r="V460" s="58"/>
      <c r="W460" s="58"/>
      <c r="X460" s="58"/>
    </row>
    <row r="46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8"/>
      <c r="U461" s="58"/>
      <c r="V461" s="58"/>
      <c r="W461" s="58"/>
      <c r="X461" s="58"/>
    </row>
    <row r="462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8"/>
      <c r="U462" s="58"/>
      <c r="V462" s="58"/>
      <c r="W462" s="58"/>
      <c r="X462" s="58"/>
    </row>
    <row r="463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8"/>
      <c r="U463" s="58"/>
      <c r="V463" s="58"/>
      <c r="W463" s="58"/>
      <c r="X463" s="58"/>
    </row>
    <row r="464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8"/>
      <c r="U464" s="58"/>
      <c r="V464" s="58"/>
      <c r="W464" s="58"/>
      <c r="X464" s="58"/>
    </row>
    <row r="465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8"/>
      <c r="U465" s="58"/>
      <c r="V465" s="58"/>
      <c r="W465" s="58"/>
      <c r="X465" s="58"/>
    </row>
    <row r="466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8"/>
      <c r="U466" s="58"/>
      <c r="V466" s="58"/>
      <c r="W466" s="58"/>
      <c r="X466" s="58"/>
    </row>
    <row r="467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8"/>
      <c r="U467" s="58"/>
      <c r="V467" s="58"/>
      <c r="W467" s="58"/>
      <c r="X467" s="58"/>
    </row>
    <row r="468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8"/>
      <c r="U468" s="58"/>
      <c r="V468" s="58"/>
      <c r="W468" s="58"/>
      <c r="X468" s="58"/>
    </row>
    <row r="469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8"/>
      <c r="U469" s="58"/>
      <c r="V469" s="58"/>
      <c r="W469" s="58"/>
      <c r="X469" s="58"/>
    </row>
    <row r="470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8"/>
      <c r="U470" s="58"/>
      <c r="V470" s="58"/>
      <c r="W470" s="58"/>
      <c r="X470" s="58"/>
    </row>
    <row r="47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8"/>
      <c r="U471" s="58"/>
      <c r="V471" s="58"/>
      <c r="W471" s="58"/>
      <c r="X471" s="58"/>
    </row>
    <row r="472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8"/>
      <c r="U472" s="58"/>
      <c r="V472" s="58"/>
      <c r="W472" s="58"/>
      <c r="X472" s="58"/>
    </row>
    <row r="473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8"/>
      <c r="U473" s="58"/>
      <c r="V473" s="58"/>
      <c r="W473" s="58"/>
      <c r="X473" s="58"/>
    </row>
    <row r="474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8"/>
      <c r="U474" s="58"/>
      <c r="V474" s="58"/>
      <c r="W474" s="58"/>
      <c r="X474" s="58"/>
    </row>
    <row r="475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8"/>
      <c r="U475" s="58"/>
      <c r="V475" s="58"/>
      <c r="W475" s="58"/>
      <c r="X475" s="58"/>
    </row>
    <row r="476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8"/>
      <c r="U476" s="58"/>
      <c r="V476" s="58"/>
      <c r="W476" s="58"/>
      <c r="X476" s="58"/>
    </row>
    <row r="477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8"/>
      <c r="U477" s="58"/>
      <c r="V477" s="58"/>
      <c r="W477" s="58"/>
      <c r="X477" s="58"/>
    </row>
    <row r="478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8"/>
      <c r="U478" s="58"/>
      <c r="V478" s="58"/>
      <c r="W478" s="58"/>
      <c r="X478" s="58"/>
    </row>
    <row r="479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8"/>
      <c r="U479" s="58"/>
      <c r="V479" s="58"/>
      <c r="W479" s="58"/>
      <c r="X479" s="58"/>
    </row>
    <row r="480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8"/>
      <c r="U480" s="58"/>
      <c r="V480" s="58"/>
      <c r="W480" s="58"/>
      <c r="X480" s="58"/>
    </row>
    <row r="48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8"/>
      <c r="U481" s="58"/>
      <c r="V481" s="58"/>
      <c r="W481" s="58"/>
      <c r="X481" s="58"/>
    </row>
    <row r="482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8"/>
      <c r="U482" s="58"/>
      <c r="V482" s="58"/>
      <c r="W482" s="58"/>
      <c r="X482" s="58"/>
    </row>
    <row r="483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8"/>
      <c r="U483" s="58"/>
      <c r="V483" s="58"/>
      <c r="W483" s="58"/>
      <c r="X483" s="58"/>
    </row>
    <row r="484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8"/>
      <c r="U484" s="58"/>
      <c r="V484" s="58"/>
      <c r="W484" s="58"/>
      <c r="X484" s="58"/>
    </row>
    <row r="485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8"/>
      <c r="U485" s="58"/>
      <c r="V485" s="58"/>
      <c r="W485" s="58"/>
      <c r="X485" s="58"/>
    </row>
    <row r="486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8"/>
      <c r="U486" s="58"/>
      <c r="V486" s="58"/>
      <c r="W486" s="58"/>
      <c r="X486" s="58"/>
    </row>
    <row r="487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8"/>
      <c r="U487" s="58"/>
      <c r="V487" s="58"/>
      <c r="W487" s="58"/>
      <c r="X487" s="58"/>
    </row>
    <row r="488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8"/>
      <c r="U488" s="58"/>
      <c r="V488" s="58"/>
      <c r="W488" s="58"/>
      <c r="X488" s="58"/>
    </row>
    <row r="489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8"/>
      <c r="U489" s="58"/>
      <c r="V489" s="58"/>
      <c r="W489" s="58"/>
      <c r="X489" s="58"/>
    </row>
    <row r="490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8"/>
      <c r="U490" s="58"/>
      <c r="V490" s="58"/>
      <c r="W490" s="58"/>
      <c r="X490" s="58"/>
    </row>
    <row r="49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8"/>
      <c r="U491" s="58"/>
      <c r="V491" s="58"/>
      <c r="W491" s="58"/>
      <c r="X491" s="58"/>
    </row>
    <row r="492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8"/>
      <c r="U492" s="58"/>
      <c r="V492" s="58"/>
      <c r="W492" s="58"/>
      <c r="X492" s="58"/>
    </row>
    <row r="493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8"/>
      <c r="U493" s="58"/>
      <c r="V493" s="58"/>
      <c r="W493" s="58"/>
      <c r="X493" s="58"/>
    </row>
    <row r="494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8"/>
      <c r="U494" s="58"/>
      <c r="V494" s="58"/>
      <c r="W494" s="58"/>
      <c r="X494" s="58"/>
    </row>
    <row r="495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8"/>
      <c r="U495" s="58"/>
      <c r="V495" s="58"/>
      <c r="W495" s="58"/>
      <c r="X495" s="58"/>
    </row>
    <row r="496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8"/>
      <c r="U496" s="58"/>
      <c r="V496" s="58"/>
      <c r="W496" s="58"/>
      <c r="X496" s="58"/>
    </row>
    <row r="497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8"/>
      <c r="U497" s="58"/>
      <c r="V497" s="58"/>
      <c r="W497" s="58"/>
      <c r="X497" s="58"/>
    </row>
    <row r="498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8"/>
      <c r="U498" s="58"/>
      <c r="V498" s="58"/>
      <c r="W498" s="58"/>
      <c r="X498" s="58"/>
    </row>
    <row r="499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8"/>
      <c r="U499" s="58"/>
      <c r="V499" s="58"/>
      <c r="W499" s="58"/>
      <c r="X499" s="58"/>
    </row>
    <row r="500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8"/>
      <c r="U500" s="58"/>
      <c r="V500" s="58"/>
      <c r="W500" s="58"/>
      <c r="X500" s="58"/>
    </row>
    <row r="50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8"/>
      <c r="U501" s="58"/>
      <c r="V501" s="58"/>
      <c r="W501" s="58"/>
      <c r="X501" s="58"/>
    </row>
    <row r="502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8"/>
      <c r="U502" s="58"/>
      <c r="V502" s="58"/>
      <c r="W502" s="58"/>
      <c r="X502" s="58"/>
    </row>
    <row r="503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8"/>
      <c r="U503" s="58"/>
      <c r="V503" s="58"/>
      <c r="W503" s="58"/>
      <c r="X503" s="58"/>
    </row>
    <row r="504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8"/>
      <c r="U504" s="58"/>
      <c r="V504" s="58"/>
      <c r="W504" s="58"/>
      <c r="X504" s="58"/>
    </row>
    <row r="505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8"/>
      <c r="U505" s="58"/>
      <c r="V505" s="58"/>
      <c r="W505" s="58"/>
      <c r="X505" s="58"/>
    </row>
    <row r="506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8"/>
      <c r="U506" s="58"/>
      <c r="V506" s="58"/>
      <c r="W506" s="58"/>
      <c r="X506" s="58"/>
    </row>
    <row r="507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8"/>
      <c r="U507" s="58"/>
      <c r="V507" s="58"/>
      <c r="W507" s="58"/>
      <c r="X507" s="58"/>
    </row>
    <row r="508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8"/>
      <c r="U508" s="58"/>
      <c r="V508" s="58"/>
      <c r="W508" s="58"/>
      <c r="X508" s="58"/>
    </row>
    <row r="509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8"/>
      <c r="U509" s="58"/>
      <c r="V509" s="58"/>
      <c r="W509" s="58"/>
      <c r="X509" s="58"/>
    </row>
    <row r="510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8"/>
      <c r="U510" s="58"/>
      <c r="V510" s="58"/>
      <c r="W510" s="58"/>
      <c r="X510" s="58"/>
    </row>
    <row r="51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8"/>
      <c r="U511" s="58"/>
      <c r="V511" s="58"/>
      <c r="W511" s="58"/>
      <c r="X511" s="58"/>
    </row>
    <row r="512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8"/>
      <c r="U512" s="58"/>
      <c r="V512" s="58"/>
      <c r="W512" s="58"/>
      <c r="X512" s="58"/>
    </row>
    <row r="513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8"/>
      <c r="U513" s="58"/>
      <c r="V513" s="58"/>
      <c r="W513" s="58"/>
      <c r="X513" s="58"/>
    </row>
    <row r="514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8"/>
      <c r="U514" s="58"/>
      <c r="V514" s="58"/>
      <c r="W514" s="58"/>
      <c r="X514" s="58"/>
    </row>
    <row r="515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8"/>
      <c r="U515" s="58"/>
      <c r="V515" s="58"/>
      <c r="W515" s="58"/>
      <c r="X515" s="58"/>
    </row>
    <row r="516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8"/>
      <c r="U516" s="58"/>
      <c r="V516" s="58"/>
      <c r="W516" s="58"/>
      <c r="X516" s="58"/>
    </row>
    <row r="517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8"/>
      <c r="U517" s="58"/>
      <c r="V517" s="58"/>
      <c r="W517" s="58"/>
      <c r="X517" s="58"/>
    </row>
    <row r="518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8"/>
      <c r="U518" s="58"/>
      <c r="V518" s="58"/>
      <c r="W518" s="58"/>
      <c r="X518" s="58"/>
    </row>
    <row r="519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8"/>
      <c r="U519" s="58"/>
      <c r="V519" s="58"/>
      <c r="W519" s="58"/>
      <c r="X519" s="58"/>
    </row>
    <row r="520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8"/>
      <c r="U520" s="58"/>
      <c r="V520" s="58"/>
      <c r="W520" s="58"/>
      <c r="X520" s="58"/>
    </row>
    <row r="52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8"/>
      <c r="U521" s="58"/>
      <c r="V521" s="58"/>
      <c r="W521" s="58"/>
      <c r="X521" s="58"/>
    </row>
    <row r="522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8"/>
      <c r="U522" s="58"/>
      <c r="V522" s="58"/>
      <c r="W522" s="58"/>
      <c r="X522" s="58"/>
    </row>
    <row r="523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8"/>
      <c r="U523" s="58"/>
      <c r="V523" s="58"/>
      <c r="W523" s="58"/>
      <c r="X523" s="58"/>
    </row>
    <row r="524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8"/>
      <c r="U524" s="58"/>
      <c r="V524" s="58"/>
      <c r="W524" s="58"/>
      <c r="X524" s="58"/>
    </row>
    <row r="525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8"/>
      <c r="U525" s="58"/>
      <c r="V525" s="58"/>
      <c r="W525" s="58"/>
      <c r="X525" s="58"/>
    </row>
    <row r="526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8"/>
      <c r="U526" s="58"/>
      <c r="V526" s="58"/>
      <c r="W526" s="58"/>
      <c r="X526" s="58"/>
    </row>
    <row r="527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8"/>
      <c r="U527" s="58"/>
      <c r="V527" s="58"/>
      <c r="W527" s="58"/>
      <c r="X527" s="58"/>
    </row>
    <row r="528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8"/>
      <c r="U528" s="58"/>
      <c r="V528" s="58"/>
      <c r="W528" s="58"/>
      <c r="X528" s="58"/>
    </row>
    <row r="529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8"/>
      <c r="U529" s="58"/>
      <c r="V529" s="58"/>
      <c r="W529" s="58"/>
      <c r="X529" s="58"/>
    </row>
    <row r="530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8"/>
      <c r="U530" s="58"/>
      <c r="V530" s="58"/>
      <c r="W530" s="58"/>
      <c r="X530" s="58"/>
    </row>
    <row r="53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8"/>
      <c r="U531" s="58"/>
      <c r="V531" s="58"/>
      <c r="W531" s="58"/>
      <c r="X531" s="58"/>
    </row>
    <row r="532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8"/>
      <c r="U532" s="58"/>
      <c r="V532" s="58"/>
      <c r="W532" s="58"/>
      <c r="X532" s="58"/>
    </row>
    <row r="533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8"/>
      <c r="U533" s="58"/>
      <c r="V533" s="58"/>
      <c r="W533" s="58"/>
      <c r="X533" s="58"/>
    </row>
    <row r="534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8"/>
      <c r="U534" s="58"/>
      <c r="V534" s="58"/>
      <c r="W534" s="58"/>
      <c r="X534" s="58"/>
    </row>
    <row r="535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8"/>
      <c r="U535" s="58"/>
      <c r="V535" s="58"/>
      <c r="W535" s="58"/>
      <c r="X535" s="58"/>
    </row>
    <row r="536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8"/>
      <c r="U536" s="58"/>
      <c r="V536" s="58"/>
      <c r="W536" s="58"/>
      <c r="X536" s="58"/>
    </row>
    <row r="537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8"/>
      <c r="U537" s="58"/>
      <c r="V537" s="58"/>
      <c r="W537" s="58"/>
      <c r="X537" s="58"/>
    </row>
    <row r="538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8"/>
      <c r="U538" s="58"/>
      <c r="V538" s="58"/>
      <c r="W538" s="58"/>
      <c r="X538" s="58"/>
    </row>
    <row r="539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8"/>
      <c r="U539" s="58"/>
      <c r="V539" s="58"/>
      <c r="W539" s="58"/>
      <c r="X539" s="58"/>
    </row>
    <row r="540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8"/>
      <c r="U540" s="58"/>
      <c r="V540" s="58"/>
      <c r="W540" s="58"/>
      <c r="X540" s="58"/>
    </row>
    <row r="54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8"/>
      <c r="U541" s="58"/>
      <c r="V541" s="58"/>
      <c r="W541" s="58"/>
      <c r="X541" s="58"/>
    </row>
    <row r="542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8"/>
      <c r="U542" s="58"/>
      <c r="V542" s="58"/>
      <c r="W542" s="58"/>
      <c r="X542" s="58"/>
    </row>
    <row r="543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8"/>
      <c r="U543" s="58"/>
      <c r="V543" s="58"/>
      <c r="W543" s="58"/>
      <c r="X543" s="58"/>
    </row>
    <row r="544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8"/>
      <c r="U544" s="58"/>
      <c r="V544" s="58"/>
      <c r="W544" s="58"/>
      <c r="X544" s="58"/>
    </row>
    <row r="545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8"/>
      <c r="U545" s="58"/>
      <c r="V545" s="58"/>
      <c r="W545" s="58"/>
      <c r="X545" s="58"/>
    </row>
    <row r="546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8"/>
      <c r="U546" s="58"/>
      <c r="V546" s="58"/>
      <c r="W546" s="58"/>
      <c r="X546" s="58"/>
    </row>
    <row r="547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8"/>
      <c r="U547" s="58"/>
      <c r="V547" s="58"/>
      <c r="W547" s="58"/>
      <c r="X547" s="58"/>
    </row>
    <row r="548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8"/>
      <c r="U548" s="58"/>
      <c r="V548" s="58"/>
      <c r="W548" s="58"/>
      <c r="X548" s="58"/>
    </row>
    <row r="549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8"/>
      <c r="U549" s="58"/>
      <c r="V549" s="58"/>
      <c r="W549" s="58"/>
      <c r="X549" s="58"/>
    </row>
    <row r="550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8"/>
      <c r="U550" s="58"/>
      <c r="V550" s="58"/>
      <c r="W550" s="58"/>
      <c r="X550" s="58"/>
    </row>
    <row r="55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8"/>
      <c r="U551" s="58"/>
      <c r="V551" s="58"/>
      <c r="W551" s="58"/>
      <c r="X551" s="58"/>
    </row>
    <row r="552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8"/>
      <c r="U552" s="58"/>
      <c r="V552" s="58"/>
      <c r="W552" s="58"/>
      <c r="X552" s="58"/>
    </row>
    <row r="553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8"/>
      <c r="U553" s="58"/>
      <c r="V553" s="58"/>
      <c r="W553" s="58"/>
      <c r="X553" s="58"/>
    </row>
    <row r="554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8"/>
      <c r="U554" s="58"/>
      <c r="V554" s="58"/>
      <c r="W554" s="58"/>
      <c r="X554" s="58"/>
    </row>
    <row r="555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8"/>
      <c r="U555" s="58"/>
      <c r="V555" s="58"/>
      <c r="W555" s="58"/>
      <c r="X555" s="58"/>
    </row>
    <row r="556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8"/>
      <c r="U556" s="58"/>
      <c r="V556" s="58"/>
      <c r="W556" s="58"/>
      <c r="X556" s="58"/>
    </row>
    <row r="557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8"/>
      <c r="U557" s="58"/>
      <c r="V557" s="58"/>
      <c r="W557" s="58"/>
      <c r="X557" s="58"/>
    </row>
    <row r="558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8"/>
      <c r="U558" s="58"/>
      <c r="V558" s="58"/>
      <c r="W558" s="58"/>
      <c r="X558" s="58"/>
    </row>
    <row r="559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8"/>
      <c r="U559" s="58"/>
      <c r="V559" s="58"/>
      <c r="W559" s="58"/>
      <c r="X559" s="58"/>
    </row>
    <row r="560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8"/>
      <c r="U560" s="58"/>
      <c r="V560" s="58"/>
      <c r="W560" s="58"/>
      <c r="X560" s="58"/>
    </row>
    <row r="56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8"/>
      <c r="U561" s="58"/>
      <c r="V561" s="58"/>
      <c r="W561" s="58"/>
      <c r="X561" s="58"/>
    </row>
    <row r="562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8"/>
      <c r="U562" s="58"/>
      <c r="V562" s="58"/>
      <c r="W562" s="58"/>
      <c r="X562" s="58"/>
    </row>
    <row r="563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8"/>
      <c r="U563" s="58"/>
      <c r="V563" s="58"/>
      <c r="W563" s="58"/>
      <c r="X563" s="58"/>
    </row>
    <row r="564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8"/>
      <c r="U564" s="58"/>
      <c r="V564" s="58"/>
      <c r="W564" s="58"/>
      <c r="X564" s="58"/>
    </row>
    <row r="565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8"/>
      <c r="U565" s="58"/>
      <c r="V565" s="58"/>
      <c r="W565" s="58"/>
      <c r="X565" s="58"/>
    </row>
    <row r="566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8"/>
      <c r="U566" s="58"/>
      <c r="V566" s="58"/>
      <c r="W566" s="58"/>
      <c r="X566" s="58"/>
    </row>
    <row r="567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8"/>
      <c r="U567" s="58"/>
      <c r="V567" s="58"/>
      <c r="W567" s="58"/>
      <c r="X567" s="58"/>
    </row>
    <row r="568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8"/>
      <c r="U568" s="58"/>
      <c r="V568" s="58"/>
      <c r="W568" s="58"/>
      <c r="X568" s="58"/>
    </row>
    <row r="569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8"/>
      <c r="U569" s="58"/>
      <c r="V569" s="58"/>
      <c r="W569" s="58"/>
      <c r="X569" s="58"/>
    </row>
    <row r="570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8"/>
      <c r="U570" s="58"/>
      <c r="V570" s="58"/>
      <c r="W570" s="58"/>
      <c r="X570" s="58"/>
    </row>
    <row r="57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8"/>
      <c r="U571" s="58"/>
      <c r="V571" s="58"/>
      <c r="W571" s="58"/>
      <c r="X571" s="58"/>
    </row>
    <row r="572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8"/>
      <c r="U572" s="58"/>
      <c r="V572" s="58"/>
      <c r="W572" s="58"/>
      <c r="X572" s="58"/>
    </row>
    <row r="573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8"/>
      <c r="U573" s="58"/>
      <c r="V573" s="58"/>
      <c r="W573" s="58"/>
      <c r="X573" s="58"/>
    </row>
    <row r="574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8"/>
      <c r="U574" s="58"/>
      <c r="V574" s="58"/>
      <c r="W574" s="58"/>
      <c r="X574" s="58"/>
    </row>
    <row r="575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8"/>
      <c r="U575" s="58"/>
      <c r="V575" s="58"/>
      <c r="W575" s="58"/>
      <c r="X575" s="58"/>
    </row>
    <row r="576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8"/>
      <c r="U576" s="58"/>
      <c r="V576" s="58"/>
      <c r="W576" s="58"/>
      <c r="X576" s="58"/>
    </row>
    <row r="577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8"/>
      <c r="U577" s="58"/>
      <c r="V577" s="58"/>
      <c r="W577" s="58"/>
      <c r="X577" s="58"/>
    </row>
    <row r="578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8"/>
      <c r="U578" s="58"/>
      <c r="V578" s="58"/>
      <c r="W578" s="58"/>
      <c r="X578" s="58"/>
    </row>
    <row r="579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8"/>
      <c r="U579" s="58"/>
      <c r="V579" s="58"/>
      <c r="W579" s="58"/>
      <c r="X579" s="58"/>
    </row>
    <row r="580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8"/>
      <c r="U580" s="58"/>
      <c r="V580" s="58"/>
      <c r="W580" s="58"/>
      <c r="X580" s="58"/>
    </row>
    <row r="58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8"/>
      <c r="U581" s="58"/>
      <c r="V581" s="58"/>
      <c r="W581" s="58"/>
      <c r="X581" s="58"/>
    </row>
    <row r="582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8"/>
      <c r="U582" s="58"/>
      <c r="V582" s="58"/>
      <c r="W582" s="58"/>
      <c r="X582" s="58"/>
    </row>
    <row r="583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8"/>
      <c r="U583" s="58"/>
      <c r="V583" s="58"/>
      <c r="W583" s="58"/>
      <c r="X583" s="58"/>
    </row>
    <row r="584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8"/>
      <c r="U584" s="58"/>
      <c r="V584" s="58"/>
      <c r="W584" s="58"/>
      <c r="X584" s="58"/>
    </row>
    <row r="585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8"/>
      <c r="U585" s="58"/>
      <c r="V585" s="58"/>
      <c r="W585" s="58"/>
      <c r="X585" s="58"/>
    </row>
    <row r="586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8"/>
      <c r="U586" s="58"/>
      <c r="V586" s="58"/>
      <c r="W586" s="58"/>
      <c r="X586" s="58"/>
    </row>
    <row r="587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8"/>
      <c r="U587" s="58"/>
      <c r="V587" s="58"/>
      <c r="W587" s="58"/>
      <c r="X587" s="58"/>
    </row>
    <row r="588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8"/>
      <c r="U588" s="58"/>
      <c r="V588" s="58"/>
      <c r="W588" s="58"/>
      <c r="X588" s="58"/>
    </row>
    <row r="589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8"/>
      <c r="U589" s="58"/>
      <c r="V589" s="58"/>
      <c r="W589" s="58"/>
      <c r="X589" s="58"/>
    </row>
    <row r="590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8"/>
      <c r="U590" s="58"/>
      <c r="V590" s="58"/>
      <c r="W590" s="58"/>
      <c r="X590" s="58"/>
    </row>
    <row r="59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8"/>
      <c r="U591" s="58"/>
      <c r="V591" s="58"/>
      <c r="W591" s="58"/>
      <c r="X591" s="58"/>
    </row>
    <row r="592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8"/>
      <c r="U592" s="58"/>
      <c r="V592" s="58"/>
      <c r="W592" s="58"/>
      <c r="X592" s="58"/>
    </row>
    <row r="593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8"/>
      <c r="U593" s="58"/>
      <c r="V593" s="58"/>
      <c r="W593" s="58"/>
      <c r="X593" s="58"/>
    </row>
    <row r="594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8"/>
      <c r="U594" s="58"/>
      <c r="V594" s="58"/>
      <c r="W594" s="58"/>
      <c r="X594" s="58"/>
    </row>
    <row r="595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8"/>
      <c r="U595" s="58"/>
      <c r="V595" s="58"/>
      <c r="W595" s="58"/>
      <c r="X595" s="58"/>
    </row>
    <row r="596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8"/>
      <c r="U596" s="58"/>
      <c r="V596" s="58"/>
      <c r="W596" s="58"/>
      <c r="X596" s="58"/>
    </row>
    <row r="597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8"/>
      <c r="U597" s="58"/>
      <c r="V597" s="58"/>
      <c r="W597" s="58"/>
      <c r="X597" s="58"/>
    </row>
    <row r="598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8"/>
      <c r="U598" s="58"/>
      <c r="V598" s="58"/>
      <c r="W598" s="58"/>
      <c r="X598" s="58"/>
    </row>
    <row r="599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8"/>
      <c r="U599" s="58"/>
      <c r="V599" s="58"/>
      <c r="W599" s="58"/>
      <c r="X599" s="58"/>
    </row>
    <row r="600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8"/>
      <c r="U600" s="58"/>
      <c r="V600" s="58"/>
      <c r="W600" s="58"/>
      <c r="X600" s="58"/>
    </row>
    <row r="60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8"/>
      <c r="U601" s="58"/>
      <c r="V601" s="58"/>
      <c r="W601" s="58"/>
      <c r="X601" s="58"/>
    </row>
    <row r="602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8"/>
      <c r="U602" s="58"/>
      <c r="V602" s="58"/>
      <c r="W602" s="58"/>
      <c r="X602" s="58"/>
    </row>
    <row r="603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8"/>
      <c r="U603" s="58"/>
      <c r="V603" s="58"/>
      <c r="W603" s="58"/>
      <c r="X603" s="58"/>
    </row>
    <row r="604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8"/>
      <c r="U604" s="58"/>
      <c r="V604" s="58"/>
      <c r="W604" s="58"/>
      <c r="X604" s="58"/>
    </row>
    <row r="605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8"/>
      <c r="U605" s="58"/>
      <c r="V605" s="58"/>
      <c r="W605" s="58"/>
      <c r="X605" s="58"/>
    </row>
    <row r="606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8"/>
      <c r="U606" s="58"/>
      <c r="V606" s="58"/>
      <c r="W606" s="58"/>
      <c r="X606" s="58"/>
    </row>
    <row r="607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8"/>
      <c r="U607" s="58"/>
      <c r="V607" s="58"/>
      <c r="W607" s="58"/>
      <c r="X607" s="58"/>
    </row>
    <row r="608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8"/>
      <c r="U608" s="58"/>
      <c r="V608" s="58"/>
      <c r="W608" s="58"/>
      <c r="X608" s="58"/>
    </row>
    <row r="609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8"/>
      <c r="U609" s="58"/>
      <c r="V609" s="58"/>
      <c r="W609" s="58"/>
      <c r="X609" s="58"/>
    </row>
    <row r="610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8"/>
      <c r="U610" s="58"/>
      <c r="V610" s="58"/>
      <c r="W610" s="58"/>
      <c r="X610" s="58"/>
    </row>
    <row r="61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8"/>
      <c r="U611" s="58"/>
      <c r="V611" s="58"/>
      <c r="W611" s="58"/>
      <c r="X611" s="58"/>
    </row>
    <row r="612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8"/>
      <c r="U612" s="58"/>
      <c r="V612" s="58"/>
      <c r="W612" s="58"/>
      <c r="X612" s="58"/>
    </row>
    <row r="613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8"/>
      <c r="U613" s="58"/>
      <c r="V613" s="58"/>
      <c r="W613" s="58"/>
      <c r="X613" s="58"/>
    </row>
    <row r="614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8"/>
      <c r="U614" s="58"/>
      <c r="V614" s="58"/>
      <c r="W614" s="58"/>
      <c r="X614" s="58"/>
    </row>
    <row r="615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</row>
    <row r="616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8"/>
      <c r="U616" s="58"/>
      <c r="V616" s="58"/>
      <c r="W616" s="58"/>
      <c r="X616" s="58"/>
    </row>
    <row r="617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8"/>
      <c r="U617" s="58"/>
      <c r="V617" s="58"/>
      <c r="W617" s="58"/>
      <c r="X617" s="58"/>
    </row>
    <row r="618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8"/>
      <c r="U618" s="58"/>
      <c r="V618" s="58"/>
      <c r="W618" s="58"/>
      <c r="X618" s="58"/>
    </row>
    <row r="619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</row>
    <row r="620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8"/>
      <c r="U620" s="58"/>
      <c r="V620" s="58"/>
      <c r="W620" s="58"/>
      <c r="X620" s="58"/>
    </row>
    <row r="62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8"/>
      <c r="U621" s="58"/>
      <c r="V621" s="58"/>
      <c r="W621" s="58"/>
      <c r="X621" s="58"/>
    </row>
    <row r="622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8"/>
      <c r="U622" s="58"/>
      <c r="V622" s="58"/>
      <c r="W622" s="58"/>
      <c r="X622" s="58"/>
    </row>
    <row r="623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</row>
    <row r="624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8"/>
      <c r="U624" s="58"/>
      <c r="V624" s="58"/>
      <c r="W624" s="58"/>
      <c r="X624" s="58"/>
    </row>
    <row r="625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8"/>
      <c r="U625" s="58"/>
      <c r="V625" s="58"/>
      <c r="W625" s="58"/>
      <c r="X625" s="58"/>
    </row>
    <row r="626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8"/>
      <c r="U626" s="58"/>
      <c r="V626" s="58"/>
      <c r="W626" s="58"/>
      <c r="X626" s="58"/>
    </row>
    <row r="627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8"/>
      <c r="U627" s="58"/>
      <c r="V627" s="58"/>
      <c r="W627" s="58"/>
      <c r="X627" s="58"/>
    </row>
    <row r="628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8"/>
      <c r="U628" s="58"/>
      <c r="V628" s="58"/>
      <c r="W628" s="58"/>
      <c r="X628" s="58"/>
    </row>
    <row r="629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8"/>
      <c r="U629" s="58"/>
      <c r="V629" s="58"/>
      <c r="W629" s="58"/>
      <c r="X629" s="58"/>
    </row>
    <row r="630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8"/>
      <c r="U630" s="58"/>
      <c r="V630" s="58"/>
      <c r="W630" s="58"/>
      <c r="X630" s="58"/>
    </row>
    <row r="63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8"/>
      <c r="U631" s="58"/>
      <c r="V631" s="58"/>
      <c r="W631" s="58"/>
      <c r="X631" s="58"/>
    </row>
    <row r="632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</row>
    <row r="633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8"/>
      <c r="U633" s="58"/>
      <c r="V633" s="58"/>
      <c r="W633" s="58"/>
      <c r="X633" s="58"/>
    </row>
    <row r="634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8"/>
      <c r="U634" s="58"/>
      <c r="V634" s="58"/>
      <c r="W634" s="58"/>
      <c r="X634" s="58"/>
    </row>
    <row r="635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8"/>
      <c r="U635" s="58"/>
      <c r="V635" s="58"/>
      <c r="W635" s="58"/>
      <c r="X635" s="58"/>
    </row>
    <row r="636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8"/>
      <c r="U636" s="58"/>
      <c r="V636" s="58"/>
      <c r="W636" s="58"/>
      <c r="X636" s="58"/>
    </row>
    <row r="637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8"/>
      <c r="U637" s="58"/>
      <c r="V637" s="58"/>
      <c r="W637" s="58"/>
      <c r="X637" s="58"/>
    </row>
    <row r="638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8"/>
      <c r="U638" s="58"/>
      <c r="V638" s="58"/>
      <c r="W638" s="58"/>
      <c r="X638" s="58"/>
    </row>
    <row r="639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8"/>
      <c r="U639" s="58"/>
      <c r="V639" s="58"/>
      <c r="W639" s="58"/>
      <c r="X639" s="58"/>
    </row>
    <row r="640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8"/>
      <c r="U640" s="58"/>
      <c r="V640" s="58"/>
      <c r="W640" s="58"/>
      <c r="X640" s="58"/>
    </row>
    <row r="64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8"/>
      <c r="U641" s="58"/>
      <c r="V641" s="58"/>
      <c r="W641" s="58"/>
      <c r="X641" s="58"/>
    </row>
    <row r="642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8"/>
      <c r="U642" s="58"/>
      <c r="V642" s="58"/>
      <c r="W642" s="58"/>
      <c r="X642" s="58"/>
    </row>
    <row r="643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8"/>
      <c r="U643" s="58"/>
      <c r="V643" s="58"/>
      <c r="W643" s="58"/>
      <c r="X643" s="58"/>
    </row>
    <row r="644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</row>
    <row r="645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</row>
    <row r="646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8"/>
      <c r="U646" s="58"/>
      <c r="V646" s="58"/>
      <c r="W646" s="58"/>
      <c r="X646" s="58"/>
    </row>
    <row r="647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8"/>
      <c r="U647" s="58"/>
      <c r="V647" s="58"/>
      <c r="W647" s="58"/>
      <c r="X647" s="58"/>
    </row>
    <row r="648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8"/>
      <c r="U648" s="58"/>
      <c r="V648" s="58"/>
      <c r="W648" s="58"/>
      <c r="X648" s="58"/>
    </row>
    <row r="649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8"/>
      <c r="U649" s="58"/>
      <c r="V649" s="58"/>
      <c r="W649" s="58"/>
      <c r="X649" s="58"/>
    </row>
    <row r="650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8"/>
      <c r="U650" s="58"/>
      <c r="V650" s="58"/>
      <c r="W650" s="58"/>
      <c r="X650" s="58"/>
    </row>
    <row r="65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8"/>
      <c r="U651" s="58"/>
      <c r="V651" s="58"/>
      <c r="W651" s="58"/>
      <c r="X651" s="58"/>
    </row>
    <row r="652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</row>
    <row r="653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</row>
    <row r="654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8"/>
      <c r="U654" s="58"/>
      <c r="V654" s="58"/>
      <c r="W654" s="58"/>
      <c r="X654" s="58"/>
    </row>
    <row r="655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</row>
    <row r="656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</row>
    <row r="657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</row>
    <row r="658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8"/>
      <c r="U658" s="58"/>
      <c r="V658" s="58"/>
      <c r="W658" s="58"/>
      <c r="X658" s="58"/>
    </row>
    <row r="659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8"/>
      <c r="U659" s="58"/>
      <c r="V659" s="58"/>
      <c r="W659" s="58"/>
      <c r="X659" s="58"/>
    </row>
    <row r="660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</row>
    <row r="66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</row>
    <row r="662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8"/>
      <c r="U662" s="58"/>
      <c r="V662" s="58"/>
      <c r="W662" s="58"/>
      <c r="X662" s="58"/>
    </row>
    <row r="663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8"/>
      <c r="U663" s="58"/>
      <c r="V663" s="58"/>
      <c r="W663" s="58"/>
      <c r="X663" s="58"/>
    </row>
    <row r="664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8"/>
      <c r="U664" s="58"/>
      <c r="V664" s="58"/>
      <c r="W664" s="58"/>
      <c r="X664" s="58"/>
    </row>
    <row r="665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8"/>
      <c r="U665" s="58"/>
      <c r="V665" s="58"/>
      <c r="W665" s="58"/>
      <c r="X665" s="58"/>
    </row>
    <row r="666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8"/>
      <c r="U666" s="58"/>
      <c r="V666" s="58"/>
      <c r="W666" s="58"/>
      <c r="X666" s="58"/>
    </row>
    <row r="667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</row>
    <row r="668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8"/>
      <c r="U668" s="58"/>
      <c r="V668" s="58"/>
      <c r="W668" s="58"/>
      <c r="X668" s="58"/>
    </row>
    <row r="669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8"/>
      <c r="U669" s="58"/>
      <c r="V669" s="58"/>
      <c r="W669" s="58"/>
      <c r="X669" s="58"/>
    </row>
    <row r="670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8"/>
      <c r="U670" s="58"/>
      <c r="V670" s="58"/>
      <c r="W670" s="58"/>
      <c r="X670" s="58"/>
    </row>
    <row r="67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8"/>
      <c r="U671" s="58"/>
      <c r="V671" s="58"/>
      <c r="W671" s="58"/>
      <c r="X671" s="58"/>
    </row>
    <row r="672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8"/>
      <c r="U672" s="58"/>
      <c r="V672" s="58"/>
      <c r="W672" s="58"/>
      <c r="X672" s="58"/>
    </row>
    <row r="673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8"/>
      <c r="U673" s="58"/>
      <c r="V673" s="58"/>
      <c r="W673" s="58"/>
      <c r="X673" s="58"/>
    </row>
    <row r="674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8"/>
      <c r="U674" s="58"/>
      <c r="V674" s="58"/>
      <c r="W674" s="58"/>
      <c r="X674" s="58"/>
    </row>
    <row r="675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8"/>
      <c r="U675" s="58"/>
      <c r="V675" s="58"/>
      <c r="W675" s="58"/>
      <c r="X675" s="58"/>
    </row>
    <row r="676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8"/>
      <c r="U676" s="58"/>
      <c r="V676" s="58"/>
      <c r="W676" s="58"/>
      <c r="X676" s="58"/>
    </row>
    <row r="677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8"/>
      <c r="U677" s="58"/>
      <c r="V677" s="58"/>
      <c r="W677" s="58"/>
      <c r="X677" s="58"/>
    </row>
    <row r="678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8"/>
      <c r="U678" s="58"/>
      <c r="V678" s="58"/>
      <c r="W678" s="58"/>
      <c r="X678" s="58"/>
    </row>
    <row r="679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8"/>
      <c r="U679" s="58"/>
      <c r="V679" s="58"/>
      <c r="W679" s="58"/>
      <c r="X679" s="58"/>
    </row>
    <row r="680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8"/>
      <c r="U680" s="58"/>
      <c r="V680" s="58"/>
      <c r="W680" s="58"/>
      <c r="X680" s="58"/>
    </row>
    <row r="68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8"/>
      <c r="U681" s="58"/>
      <c r="V681" s="58"/>
      <c r="W681" s="58"/>
      <c r="X681" s="58"/>
    </row>
    <row r="682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8"/>
      <c r="U682" s="58"/>
      <c r="V682" s="58"/>
      <c r="W682" s="58"/>
      <c r="X682" s="58"/>
    </row>
    <row r="683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8"/>
      <c r="U683" s="58"/>
      <c r="V683" s="58"/>
      <c r="W683" s="58"/>
      <c r="X683" s="58"/>
    </row>
    <row r="684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8"/>
      <c r="U684" s="58"/>
      <c r="V684" s="58"/>
      <c r="W684" s="58"/>
      <c r="X684" s="58"/>
    </row>
    <row r="685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8"/>
      <c r="U685" s="58"/>
      <c r="V685" s="58"/>
      <c r="W685" s="58"/>
      <c r="X685" s="58"/>
    </row>
    <row r="686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8"/>
      <c r="U686" s="58"/>
      <c r="V686" s="58"/>
      <c r="W686" s="58"/>
      <c r="X686" s="58"/>
    </row>
    <row r="687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8"/>
      <c r="U687" s="58"/>
      <c r="V687" s="58"/>
      <c r="W687" s="58"/>
      <c r="X687" s="58"/>
    </row>
    <row r="688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8"/>
      <c r="U688" s="58"/>
      <c r="V688" s="58"/>
      <c r="W688" s="58"/>
      <c r="X688" s="58"/>
    </row>
    <row r="689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8"/>
      <c r="U689" s="58"/>
      <c r="V689" s="58"/>
      <c r="W689" s="58"/>
      <c r="X689" s="58"/>
    </row>
    <row r="690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8"/>
      <c r="U690" s="58"/>
      <c r="V690" s="58"/>
      <c r="W690" s="58"/>
      <c r="X690" s="58"/>
    </row>
    <row r="69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8"/>
      <c r="U691" s="58"/>
      <c r="V691" s="58"/>
      <c r="W691" s="58"/>
      <c r="X691" s="58"/>
    </row>
    <row r="692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</row>
    <row r="693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8"/>
      <c r="U693" s="58"/>
      <c r="V693" s="58"/>
      <c r="W693" s="58"/>
      <c r="X693" s="58"/>
    </row>
    <row r="694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8"/>
      <c r="U694" s="58"/>
      <c r="V694" s="58"/>
      <c r="W694" s="58"/>
      <c r="X694" s="58"/>
    </row>
    <row r="695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8"/>
      <c r="U695" s="58"/>
      <c r="V695" s="58"/>
      <c r="W695" s="58"/>
      <c r="X695" s="58"/>
    </row>
    <row r="696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8"/>
      <c r="U696" s="58"/>
      <c r="V696" s="58"/>
      <c r="W696" s="58"/>
      <c r="X696" s="58"/>
    </row>
    <row r="697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8"/>
      <c r="U697" s="58"/>
      <c r="V697" s="58"/>
      <c r="W697" s="58"/>
      <c r="X697" s="58"/>
    </row>
    <row r="698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8"/>
      <c r="U698" s="58"/>
      <c r="V698" s="58"/>
      <c r="W698" s="58"/>
      <c r="X698" s="58"/>
    </row>
    <row r="699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8"/>
      <c r="U699" s="58"/>
      <c r="V699" s="58"/>
      <c r="W699" s="58"/>
      <c r="X699" s="58"/>
    </row>
    <row r="700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8"/>
      <c r="U700" s="58"/>
      <c r="V700" s="58"/>
      <c r="W700" s="58"/>
      <c r="X700" s="58"/>
    </row>
    <row r="70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8"/>
      <c r="U701" s="58"/>
      <c r="V701" s="58"/>
      <c r="W701" s="58"/>
      <c r="X701" s="58"/>
    </row>
    <row r="702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58"/>
    </row>
    <row r="703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8"/>
      <c r="U703" s="58"/>
      <c r="V703" s="58"/>
      <c r="W703" s="58"/>
      <c r="X703" s="58"/>
    </row>
    <row r="704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8"/>
      <c r="U704" s="58"/>
      <c r="V704" s="58"/>
      <c r="W704" s="58"/>
      <c r="X704" s="58"/>
    </row>
    <row r="705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8"/>
      <c r="U705" s="58"/>
      <c r="V705" s="58"/>
      <c r="W705" s="58"/>
      <c r="X705" s="58"/>
    </row>
    <row r="706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8"/>
      <c r="U706" s="58"/>
      <c r="V706" s="58"/>
      <c r="W706" s="58"/>
      <c r="X706" s="58"/>
    </row>
    <row r="707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8"/>
      <c r="U707" s="58"/>
      <c r="V707" s="58"/>
      <c r="W707" s="58"/>
      <c r="X707" s="58"/>
    </row>
    <row r="708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8"/>
      <c r="U708" s="58"/>
      <c r="V708" s="58"/>
      <c r="W708" s="58"/>
      <c r="X708" s="58"/>
    </row>
    <row r="709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8"/>
      <c r="U709" s="58"/>
      <c r="V709" s="58"/>
      <c r="W709" s="58"/>
      <c r="X709" s="58"/>
    </row>
    <row r="710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8"/>
      <c r="U710" s="58"/>
      <c r="V710" s="58"/>
      <c r="W710" s="58"/>
      <c r="X710" s="58"/>
    </row>
    <row r="71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8"/>
      <c r="U711" s="58"/>
      <c r="V711" s="58"/>
      <c r="W711" s="58"/>
      <c r="X711" s="58"/>
    </row>
    <row r="712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8"/>
      <c r="U712" s="58"/>
      <c r="V712" s="58"/>
      <c r="W712" s="58"/>
      <c r="X712" s="58"/>
    </row>
    <row r="713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8"/>
      <c r="U713" s="58"/>
      <c r="V713" s="58"/>
      <c r="W713" s="58"/>
      <c r="X713" s="58"/>
    </row>
    <row r="714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8"/>
      <c r="U714" s="58"/>
      <c r="V714" s="58"/>
      <c r="W714" s="58"/>
      <c r="X714" s="58"/>
    </row>
    <row r="715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8"/>
      <c r="U715" s="58"/>
      <c r="V715" s="58"/>
      <c r="W715" s="58"/>
      <c r="X715" s="58"/>
    </row>
    <row r="716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8"/>
      <c r="U716" s="58"/>
      <c r="V716" s="58"/>
      <c r="W716" s="58"/>
      <c r="X716" s="58"/>
    </row>
    <row r="717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8"/>
      <c r="U717" s="58"/>
      <c r="V717" s="58"/>
      <c r="W717" s="58"/>
      <c r="X717" s="58"/>
    </row>
    <row r="718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8"/>
      <c r="U718" s="58"/>
      <c r="V718" s="58"/>
      <c r="W718" s="58"/>
      <c r="X718" s="58"/>
    </row>
    <row r="719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8"/>
      <c r="U719" s="58"/>
      <c r="V719" s="58"/>
      <c r="W719" s="58"/>
      <c r="X719" s="58"/>
    </row>
    <row r="720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8"/>
      <c r="U720" s="58"/>
      <c r="V720" s="58"/>
      <c r="W720" s="58"/>
      <c r="X720" s="58"/>
    </row>
    <row r="72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8"/>
      <c r="U721" s="58"/>
      <c r="V721" s="58"/>
      <c r="W721" s="58"/>
      <c r="X721" s="58"/>
    </row>
    <row r="722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8"/>
      <c r="U722" s="58"/>
      <c r="V722" s="58"/>
      <c r="W722" s="58"/>
      <c r="X722" s="58"/>
    </row>
    <row r="723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8"/>
      <c r="U723" s="58"/>
      <c r="V723" s="58"/>
      <c r="W723" s="58"/>
      <c r="X723" s="58"/>
    </row>
    <row r="724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8"/>
      <c r="U724" s="58"/>
      <c r="V724" s="58"/>
      <c r="W724" s="58"/>
      <c r="X724" s="58"/>
    </row>
    <row r="725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8"/>
      <c r="U725" s="58"/>
      <c r="V725" s="58"/>
      <c r="W725" s="58"/>
      <c r="X725" s="58"/>
    </row>
    <row r="726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8"/>
      <c r="U726" s="58"/>
      <c r="V726" s="58"/>
      <c r="W726" s="58"/>
      <c r="X726" s="58"/>
    </row>
    <row r="727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8"/>
      <c r="U727" s="58"/>
      <c r="V727" s="58"/>
      <c r="W727" s="58"/>
      <c r="X727" s="58"/>
    </row>
    <row r="728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8"/>
      <c r="U728" s="58"/>
      <c r="V728" s="58"/>
      <c r="W728" s="58"/>
      <c r="X728" s="58"/>
    </row>
    <row r="729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8"/>
      <c r="U729" s="58"/>
      <c r="V729" s="58"/>
      <c r="W729" s="58"/>
      <c r="X729" s="58"/>
    </row>
    <row r="730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8"/>
      <c r="U730" s="58"/>
      <c r="V730" s="58"/>
      <c r="W730" s="58"/>
      <c r="X730" s="58"/>
    </row>
    <row r="73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8"/>
      <c r="U731" s="58"/>
      <c r="V731" s="58"/>
      <c r="W731" s="58"/>
      <c r="X731" s="58"/>
    </row>
    <row r="732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8"/>
      <c r="U732" s="58"/>
      <c r="V732" s="58"/>
      <c r="W732" s="58"/>
      <c r="X732" s="58"/>
    </row>
    <row r="733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8"/>
      <c r="U733" s="58"/>
      <c r="V733" s="58"/>
      <c r="W733" s="58"/>
      <c r="X733" s="58"/>
    </row>
    <row r="734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8"/>
      <c r="U734" s="58"/>
      <c r="V734" s="58"/>
      <c r="W734" s="58"/>
      <c r="X734" s="58"/>
    </row>
    <row r="735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8"/>
      <c r="U735" s="58"/>
      <c r="V735" s="58"/>
      <c r="W735" s="58"/>
      <c r="X735" s="58"/>
    </row>
    <row r="736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8"/>
      <c r="U736" s="58"/>
      <c r="V736" s="58"/>
      <c r="W736" s="58"/>
      <c r="X736" s="58"/>
    </row>
    <row r="737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8"/>
      <c r="U737" s="58"/>
      <c r="V737" s="58"/>
      <c r="W737" s="58"/>
      <c r="X737" s="58"/>
    </row>
    <row r="738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8"/>
      <c r="U738" s="58"/>
      <c r="V738" s="58"/>
      <c r="W738" s="58"/>
      <c r="X738" s="58"/>
    </row>
    <row r="739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8"/>
      <c r="U739" s="58"/>
      <c r="V739" s="58"/>
      <c r="W739" s="58"/>
      <c r="X739" s="58"/>
    </row>
    <row r="740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8"/>
      <c r="U740" s="58"/>
      <c r="V740" s="58"/>
      <c r="W740" s="58"/>
      <c r="X740" s="58"/>
    </row>
    <row r="74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8"/>
      <c r="U741" s="58"/>
      <c r="V741" s="58"/>
      <c r="W741" s="58"/>
      <c r="X741" s="58"/>
    </row>
    <row r="742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8"/>
      <c r="U742" s="58"/>
      <c r="V742" s="58"/>
      <c r="W742" s="58"/>
      <c r="X742" s="58"/>
    </row>
    <row r="743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8"/>
      <c r="U743" s="58"/>
      <c r="V743" s="58"/>
      <c r="W743" s="58"/>
      <c r="X743" s="58"/>
    </row>
    <row r="744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8"/>
      <c r="U744" s="58"/>
      <c r="V744" s="58"/>
      <c r="W744" s="58"/>
      <c r="X744" s="58"/>
    </row>
    <row r="745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8"/>
      <c r="U745" s="58"/>
      <c r="V745" s="58"/>
      <c r="W745" s="58"/>
      <c r="X745" s="58"/>
    </row>
    <row r="746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8"/>
      <c r="U746" s="58"/>
      <c r="V746" s="58"/>
      <c r="W746" s="58"/>
      <c r="X746" s="58"/>
    </row>
    <row r="747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8"/>
      <c r="U747" s="58"/>
      <c r="V747" s="58"/>
      <c r="W747" s="58"/>
      <c r="X747" s="58"/>
    </row>
    <row r="748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8"/>
      <c r="U748" s="58"/>
      <c r="V748" s="58"/>
      <c r="W748" s="58"/>
      <c r="X748" s="58"/>
    </row>
    <row r="749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8"/>
      <c r="U749" s="58"/>
      <c r="V749" s="58"/>
      <c r="W749" s="58"/>
      <c r="X749" s="58"/>
    </row>
    <row r="750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8"/>
      <c r="U750" s="58"/>
      <c r="V750" s="58"/>
      <c r="W750" s="58"/>
      <c r="X750" s="58"/>
    </row>
    <row r="75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8"/>
      <c r="U751" s="58"/>
      <c r="V751" s="58"/>
      <c r="W751" s="58"/>
      <c r="X751" s="58"/>
    </row>
    <row r="752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</row>
    <row r="753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8"/>
      <c r="U753" s="58"/>
      <c r="V753" s="58"/>
      <c r="W753" s="58"/>
      <c r="X753" s="58"/>
    </row>
    <row r="754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8"/>
      <c r="U754" s="58"/>
      <c r="V754" s="58"/>
      <c r="W754" s="58"/>
      <c r="X754" s="58"/>
    </row>
    <row r="755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8"/>
      <c r="U755" s="58"/>
      <c r="V755" s="58"/>
      <c r="W755" s="58"/>
      <c r="X755" s="58"/>
    </row>
    <row r="756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8"/>
      <c r="U756" s="58"/>
      <c r="V756" s="58"/>
      <c r="W756" s="58"/>
      <c r="X756" s="58"/>
    </row>
    <row r="757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8"/>
      <c r="U757" s="58"/>
      <c r="V757" s="58"/>
      <c r="W757" s="58"/>
      <c r="X757" s="58"/>
    </row>
    <row r="758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8"/>
      <c r="U758" s="58"/>
      <c r="V758" s="58"/>
      <c r="W758" s="58"/>
      <c r="X758" s="58"/>
    </row>
    <row r="759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8"/>
      <c r="U759" s="58"/>
      <c r="V759" s="58"/>
      <c r="W759" s="58"/>
      <c r="X759" s="58"/>
    </row>
    <row r="760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8"/>
      <c r="U760" s="58"/>
      <c r="V760" s="58"/>
      <c r="W760" s="58"/>
      <c r="X760" s="58"/>
    </row>
    <row r="76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8"/>
      <c r="U761" s="58"/>
      <c r="V761" s="58"/>
      <c r="W761" s="58"/>
      <c r="X761" s="58"/>
    </row>
    <row r="762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8"/>
      <c r="U762" s="58"/>
      <c r="V762" s="58"/>
      <c r="W762" s="58"/>
      <c r="X762" s="58"/>
    </row>
    <row r="763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8"/>
      <c r="U763" s="58"/>
      <c r="V763" s="58"/>
      <c r="W763" s="58"/>
      <c r="X763" s="58"/>
    </row>
    <row r="764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8"/>
      <c r="U764" s="58"/>
      <c r="V764" s="58"/>
      <c r="W764" s="58"/>
      <c r="X764" s="58"/>
    </row>
    <row r="765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8"/>
      <c r="U765" s="58"/>
      <c r="V765" s="58"/>
      <c r="W765" s="58"/>
      <c r="X765" s="58"/>
    </row>
    <row r="766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8"/>
      <c r="U766" s="58"/>
      <c r="V766" s="58"/>
      <c r="W766" s="58"/>
      <c r="X766" s="58"/>
    </row>
    <row r="767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8"/>
      <c r="U767" s="58"/>
      <c r="V767" s="58"/>
      <c r="W767" s="58"/>
      <c r="X767" s="58"/>
    </row>
    <row r="768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8"/>
      <c r="U768" s="58"/>
      <c r="V768" s="58"/>
      <c r="W768" s="58"/>
      <c r="X768" s="58"/>
    </row>
    <row r="769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8"/>
      <c r="U769" s="58"/>
      <c r="V769" s="58"/>
      <c r="W769" s="58"/>
      <c r="X769" s="58"/>
    </row>
    <row r="770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8"/>
      <c r="U770" s="58"/>
      <c r="V770" s="58"/>
      <c r="W770" s="58"/>
      <c r="X770" s="58"/>
    </row>
    <row r="77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8"/>
      <c r="U771" s="58"/>
      <c r="V771" s="58"/>
      <c r="W771" s="58"/>
      <c r="X771" s="58"/>
    </row>
    <row r="772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8"/>
      <c r="U772" s="58"/>
      <c r="V772" s="58"/>
      <c r="W772" s="58"/>
      <c r="X772" s="58"/>
    </row>
    <row r="773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8"/>
      <c r="U773" s="58"/>
      <c r="V773" s="58"/>
      <c r="W773" s="58"/>
      <c r="X773" s="58"/>
    </row>
    <row r="774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8"/>
      <c r="U774" s="58"/>
      <c r="V774" s="58"/>
      <c r="W774" s="58"/>
      <c r="X774" s="58"/>
    </row>
    <row r="775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8"/>
      <c r="U775" s="58"/>
      <c r="V775" s="58"/>
      <c r="W775" s="58"/>
      <c r="X775" s="58"/>
    </row>
    <row r="776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8"/>
      <c r="U776" s="58"/>
      <c r="V776" s="58"/>
      <c r="W776" s="58"/>
      <c r="X776" s="58"/>
    </row>
    <row r="777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8"/>
      <c r="U777" s="58"/>
      <c r="V777" s="58"/>
      <c r="W777" s="58"/>
      <c r="X777" s="58"/>
    </row>
    <row r="778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8"/>
      <c r="U778" s="58"/>
      <c r="V778" s="58"/>
      <c r="W778" s="58"/>
      <c r="X778" s="58"/>
    </row>
    <row r="779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8"/>
      <c r="U779" s="58"/>
      <c r="V779" s="58"/>
      <c r="W779" s="58"/>
      <c r="X779" s="58"/>
    </row>
    <row r="780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8"/>
      <c r="U780" s="58"/>
      <c r="V780" s="58"/>
      <c r="W780" s="58"/>
      <c r="X780" s="58"/>
    </row>
    <row r="78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8"/>
      <c r="U781" s="58"/>
      <c r="V781" s="58"/>
      <c r="W781" s="58"/>
      <c r="X781" s="58"/>
    </row>
    <row r="782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8"/>
      <c r="U782" s="58"/>
      <c r="V782" s="58"/>
      <c r="W782" s="58"/>
      <c r="X782" s="58"/>
    </row>
    <row r="783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8"/>
      <c r="U783" s="58"/>
      <c r="V783" s="58"/>
      <c r="W783" s="58"/>
      <c r="X783" s="58"/>
    </row>
    <row r="784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8"/>
      <c r="U784" s="58"/>
      <c r="V784" s="58"/>
      <c r="W784" s="58"/>
      <c r="X784" s="58"/>
    </row>
    <row r="785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8"/>
      <c r="U785" s="58"/>
      <c r="V785" s="58"/>
      <c r="W785" s="58"/>
      <c r="X785" s="58"/>
    </row>
    <row r="786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8"/>
      <c r="U786" s="58"/>
      <c r="V786" s="58"/>
      <c r="W786" s="58"/>
      <c r="X786" s="58"/>
    </row>
    <row r="787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8"/>
      <c r="U787" s="58"/>
      <c r="V787" s="58"/>
      <c r="W787" s="58"/>
      <c r="X787" s="58"/>
    </row>
    <row r="788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8"/>
      <c r="U788" s="58"/>
      <c r="V788" s="58"/>
      <c r="W788" s="58"/>
      <c r="X788" s="58"/>
    </row>
    <row r="789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8"/>
      <c r="U789" s="58"/>
      <c r="V789" s="58"/>
      <c r="W789" s="58"/>
      <c r="X789" s="58"/>
    </row>
    <row r="790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8"/>
      <c r="U790" s="58"/>
      <c r="V790" s="58"/>
      <c r="W790" s="58"/>
      <c r="X790" s="58"/>
    </row>
    <row r="79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8"/>
      <c r="U791" s="58"/>
      <c r="V791" s="58"/>
      <c r="W791" s="58"/>
      <c r="X791" s="58"/>
    </row>
    <row r="792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8"/>
      <c r="U792" s="58"/>
      <c r="V792" s="58"/>
      <c r="W792" s="58"/>
      <c r="X792" s="58"/>
    </row>
    <row r="793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8"/>
      <c r="U793" s="58"/>
      <c r="V793" s="58"/>
      <c r="W793" s="58"/>
      <c r="X793" s="58"/>
    </row>
    <row r="794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8"/>
      <c r="U794" s="58"/>
      <c r="V794" s="58"/>
      <c r="W794" s="58"/>
      <c r="X794" s="58"/>
    </row>
    <row r="795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8"/>
      <c r="U795" s="58"/>
      <c r="V795" s="58"/>
      <c r="W795" s="58"/>
      <c r="X795" s="58"/>
    </row>
    <row r="796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8"/>
      <c r="U796" s="58"/>
      <c r="V796" s="58"/>
      <c r="W796" s="58"/>
      <c r="X796" s="58"/>
    </row>
    <row r="797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8"/>
      <c r="U797" s="58"/>
      <c r="V797" s="58"/>
      <c r="W797" s="58"/>
      <c r="X797" s="58"/>
    </row>
    <row r="798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8"/>
      <c r="U798" s="58"/>
      <c r="V798" s="58"/>
      <c r="W798" s="58"/>
      <c r="X798" s="58"/>
    </row>
    <row r="799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8"/>
      <c r="U799" s="58"/>
      <c r="V799" s="58"/>
      <c r="W799" s="58"/>
      <c r="X799" s="58"/>
    </row>
    <row r="800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8"/>
      <c r="U800" s="58"/>
      <c r="V800" s="58"/>
      <c r="W800" s="58"/>
      <c r="X800" s="58"/>
    </row>
    <row r="80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8"/>
      <c r="U801" s="58"/>
      <c r="V801" s="58"/>
      <c r="W801" s="58"/>
      <c r="X801" s="58"/>
    </row>
    <row r="802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8"/>
      <c r="U802" s="58"/>
      <c r="V802" s="58"/>
      <c r="W802" s="58"/>
      <c r="X802" s="58"/>
    </row>
    <row r="803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8"/>
      <c r="U803" s="58"/>
      <c r="V803" s="58"/>
      <c r="W803" s="58"/>
      <c r="X803" s="58"/>
    </row>
    <row r="804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8"/>
      <c r="U804" s="58"/>
      <c r="V804" s="58"/>
      <c r="W804" s="58"/>
      <c r="X804" s="58"/>
    </row>
    <row r="805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8"/>
      <c r="U805" s="58"/>
      <c r="V805" s="58"/>
      <c r="W805" s="58"/>
      <c r="X805" s="58"/>
    </row>
    <row r="806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8"/>
      <c r="U806" s="58"/>
      <c r="V806" s="58"/>
      <c r="W806" s="58"/>
      <c r="X806" s="58"/>
    </row>
    <row r="807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8"/>
      <c r="U807" s="58"/>
      <c r="V807" s="58"/>
      <c r="W807" s="58"/>
      <c r="X807" s="58"/>
    </row>
    <row r="808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8"/>
      <c r="U808" s="58"/>
      <c r="V808" s="58"/>
      <c r="W808" s="58"/>
      <c r="X808" s="58"/>
    </row>
    <row r="809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</row>
    <row r="810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8"/>
      <c r="U810" s="58"/>
      <c r="V810" s="58"/>
      <c r="W810" s="58"/>
      <c r="X810" s="58"/>
    </row>
    <row r="81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8"/>
      <c r="U811" s="58"/>
      <c r="V811" s="58"/>
      <c r="W811" s="58"/>
      <c r="X811" s="58"/>
    </row>
    <row r="812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</row>
    <row r="813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8"/>
      <c r="U813" s="58"/>
      <c r="V813" s="58"/>
      <c r="W813" s="58"/>
      <c r="X813" s="58"/>
    </row>
    <row r="814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8"/>
      <c r="U814" s="58"/>
      <c r="V814" s="58"/>
      <c r="W814" s="58"/>
      <c r="X814" s="58"/>
    </row>
    <row r="815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8"/>
      <c r="U815" s="58"/>
      <c r="V815" s="58"/>
      <c r="W815" s="58"/>
      <c r="X815" s="58"/>
    </row>
    <row r="816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8"/>
      <c r="U816" s="58"/>
      <c r="V816" s="58"/>
      <c r="W816" s="58"/>
      <c r="X816" s="58"/>
    </row>
    <row r="817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8"/>
      <c r="U817" s="58"/>
      <c r="V817" s="58"/>
      <c r="W817" s="58"/>
      <c r="X817" s="58"/>
    </row>
    <row r="818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8"/>
      <c r="U818" s="58"/>
      <c r="V818" s="58"/>
      <c r="W818" s="58"/>
      <c r="X818" s="58"/>
    </row>
    <row r="819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8"/>
      <c r="U819" s="58"/>
      <c r="V819" s="58"/>
      <c r="W819" s="58"/>
      <c r="X819" s="58"/>
    </row>
    <row r="820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8"/>
      <c r="U820" s="58"/>
      <c r="V820" s="58"/>
      <c r="W820" s="58"/>
      <c r="X820" s="58"/>
    </row>
    <row r="82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8"/>
      <c r="U821" s="58"/>
      <c r="V821" s="58"/>
      <c r="W821" s="58"/>
      <c r="X821" s="58"/>
    </row>
    <row r="822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8"/>
      <c r="U822" s="58"/>
      <c r="V822" s="58"/>
      <c r="W822" s="58"/>
      <c r="X822" s="58"/>
    </row>
    <row r="823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8"/>
      <c r="U823" s="58"/>
      <c r="V823" s="58"/>
      <c r="W823" s="58"/>
      <c r="X823" s="58"/>
    </row>
    <row r="824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8"/>
      <c r="U824" s="58"/>
      <c r="V824" s="58"/>
      <c r="W824" s="58"/>
      <c r="X824" s="58"/>
    </row>
    <row r="825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8"/>
      <c r="U825" s="58"/>
      <c r="V825" s="58"/>
      <c r="W825" s="58"/>
      <c r="X825" s="58"/>
    </row>
    <row r="826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8"/>
      <c r="U826" s="58"/>
      <c r="V826" s="58"/>
      <c r="W826" s="58"/>
      <c r="X826" s="58"/>
    </row>
    <row r="827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8"/>
      <c r="U827" s="58"/>
      <c r="V827" s="58"/>
      <c r="W827" s="58"/>
      <c r="X827" s="58"/>
    </row>
    <row r="828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8"/>
      <c r="U828" s="58"/>
      <c r="V828" s="58"/>
      <c r="W828" s="58"/>
      <c r="X828" s="58"/>
    </row>
    <row r="829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8"/>
      <c r="U829" s="58"/>
      <c r="V829" s="58"/>
      <c r="W829" s="58"/>
      <c r="X829" s="58"/>
    </row>
    <row r="830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</row>
    <row r="83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8"/>
      <c r="U831" s="58"/>
      <c r="V831" s="58"/>
      <c r="W831" s="58"/>
      <c r="X831" s="58"/>
    </row>
    <row r="832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8"/>
      <c r="U832" s="58"/>
      <c r="V832" s="58"/>
      <c r="W832" s="58"/>
      <c r="X832" s="58"/>
    </row>
    <row r="833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8"/>
      <c r="U833" s="58"/>
      <c r="V833" s="58"/>
      <c r="W833" s="58"/>
      <c r="X833" s="58"/>
    </row>
    <row r="834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8"/>
      <c r="U834" s="58"/>
      <c r="V834" s="58"/>
      <c r="W834" s="58"/>
      <c r="X834" s="58"/>
    </row>
    <row r="835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8"/>
      <c r="U835" s="58"/>
      <c r="V835" s="58"/>
      <c r="W835" s="58"/>
      <c r="X835" s="58"/>
    </row>
    <row r="836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</row>
    <row r="837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8"/>
      <c r="U837" s="58"/>
      <c r="V837" s="58"/>
      <c r="W837" s="58"/>
      <c r="X837" s="58"/>
    </row>
    <row r="838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8"/>
      <c r="U838" s="58"/>
      <c r="V838" s="58"/>
      <c r="W838" s="58"/>
      <c r="X838" s="58"/>
    </row>
    <row r="839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</row>
    <row r="840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8"/>
      <c r="U840" s="58"/>
      <c r="V840" s="58"/>
      <c r="W840" s="58"/>
      <c r="X840" s="58"/>
    </row>
    <row r="84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</row>
    <row r="842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8"/>
      <c r="U842" s="58"/>
      <c r="V842" s="58"/>
      <c r="W842" s="58"/>
      <c r="X842" s="58"/>
    </row>
    <row r="843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8"/>
      <c r="U843" s="58"/>
      <c r="V843" s="58"/>
      <c r="W843" s="58"/>
      <c r="X843" s="58"/>
    </row>
    <row r="844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8"/>
      <c r="U844" s="58"/>
      <c r="V844" s="58"/>
      <c r="W844" s="58"/>
      <c r="X844" s="58"/>
    </row>
    <row r="845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8"/>
      <c r="U845" s="58"/>
      <c r="V845" s="58"/>
      <c r="W845" s="58"/>
      <c r="X845" s="58"/>
    </row>
    <row r="846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8"/>
      <c r="U846" s="58"/>
      <c r="V846" s="58"/>
      <c r="W846" s="58"/>
      <c r="X846" s="58"/>
    </row>
    <row r="847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8"/>
      <c r="U847" s="58"/>
      <c r="V847" s="58"/>
      <c r="W847" s="58"/>
      <c r="X847" s="58"/>
    </row>
    <row r="848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8"/>
      <c r="U848" s="58"/>
      <c r="V848" s="58"/>
      <c r="W848" s="58"/>
      <c r="X848" s="58"/>
    </row>
    <row r="849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8"/>
      <c r="U849" s="58"/>
      <c r="V849" s="58"/>
      <c r="W849" s="58"/>
      <c r="X849" s="58"/>
    </row>
    <row r="850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8"/>
      <c r="U850" s="58"/>
      <c r="V850" s="58"/>
      <c r="W850" s="58"/>
      <c r="X850" s="58"/>
    </row>
    <row r="85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8"/>
      <c r="U851" s="58"/>
      <c r="V851" s="58"/>
      <c r="W851" s="58"/>
      <c r="X851" s="58"/>
    </row>
    <row r="852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8"/>
      <c r="U852" s="58"/>
      <c r="V852" s="58"/>
      <c r="W852" s="58"/>
      <c r="X852" s="58"/>
    </row>
    <row r="853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8"/>
      <c r="U853" s="58"/>
      <c r="V853" s="58"/>
      <c r="W853" s="58"/>
      <c r="X853" s="58"/>
    </row>
    <row r="854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8"/>
      <c r="U854" s="58"/>
      <c r="V854" s="58"/>
      <c r="W854" s="58"/>
      <c r="X854" s="58"/>
    </row>
    <row r="855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8"/>
      <c r="U855" s="58"/>
      <c r="V855" s="58"/>
      <c r="W855" s="58"/>
      <c r="X855" s="58"/>
    </row>
    <row r="856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8"/>
      <c r="U856" s="58"/>
      <c r="V856" s="58"/>
      <c r="W856" s="58"/>
      <c r="X856" s="58"/>
    </row>
    <row r="857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8"/>
      <c r="U857" s="58"/>
      <c r="V857" s="58"/>
      <c r="W857" s="58"/>
      <c r="X857" s="58"/>
    </row>
    <row r="858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8"/>
      <c r="U858" s="58"/>
      <c r="V858" s="58"/>
      <c r="W858" s="58"/>
      <c r="X858" s="58"/>
    </row>
    <row r="859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8"/>
      <c r="U859" s="58"/>
      <c r="V859" s="58"/>
      <c r="W859" s="58"/>
      <c r="X859" s="58"/>
    </row>
    <row r="860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8"/>
      <c r="U860" s="58"/>
      <c r="V860" s="58"/>
      <c r="W860" s="58"/>
      <c r="X860" s="58"/>
    </row>
    <row r="86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8"/>
      <c r="U861" s="58"/>
      <c r="V861" s="58"/>
      <c r="W861" s="58"/>
      <c r="X861" s="58"/>
    </row>
    <row r="862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8"/>
      <c r="U862" s="58"/>
      <c r="V862" s="58"/>
      <c r="W862" s="58"/>
      <c r="X862" s="58"/>
    </row>
    <row r="863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8"/>
      <c r="U863" s="58"/>
      <c r="V863" s="58"/>
      <c r="W863" s="58"/>
      <c r="X863" s="58"/>
    </row>
    <row r="864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8"/>
      <c r="U864" s="58"/>
      <c r="V864" s="58"/>
      <c r="W864" s="58"/>
      <c r="X864" s="58"/>
    </row>
    <row r="865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8"/>
      <c r="U865" s="58"/>
      <c r="V865" s="58"/>
      <c r="W865" s="58"/>
      <c r="X865" s="58"/>
    </row>
    <row r="866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8"/>
      <c r="U866" s="58"/>
      <c r="V866" s="58"/>
      <c r="W866" s="58"/>
      <c r="X866" s="58"/>
    </row>
    <row r="867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8"/>
      <c r="U867" s="58"/>
      <c r="V867" s="58"/>
      <c r="W867" s="58"/>
      <c r="X867" s="58"/>
    </row>
    <row r="868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8"/>
      <c r="U868" s="58"/>
      <c r="V868" s="58"/>
      <c r="W868" s="58"/>
      <c r="X868" s="58"/>
    </row>
    <row r="869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8"/>
      <c r="U869" s="58"/>
      <c r="V869" s="58"/>
      <c r="W869" s="58"/>
      <c r="X869" s="58"/>
    </row>
    <row r="870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8"/>
      <c r="U870" s="58"/>
      <c r="V870" s="58"/>
      <c r="W870" s="58"/>
      <c r="X870" s="58"/>
    </row>
    <row r="87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</row>
    <row r="872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</row>
    <row r="873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8"/>
      <c r="U873" s="58"/>
      <c r="V873" s="58"/>
      <c r="W873" s="58"/>
      <c r="X873" s="58"/>
    </row>
    <row r="874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8"/>
      <c r="U874" s="58"/>
      <c r="V874" s="58"/>
      <c r="W874" s="58"/>
      <c r="X874" s="58"/>
    </row>
    <row r="875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8"/>
      <c r="U875" s="58"/>
      <c r="V875" s="58"/>
      <c r="W875" s="58"/>
      <c r="X875" s="58"/>
    </row>
    <row r="876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8"/>
      <c r="U876" s="58"/>
      <c r="V876" s="58"/>
      <c r="W876" s="58"/>
      <c r="X876" s="58"/>
    </row>
    <row r="877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8"/>
      <c r="U877" s="58"/>
      <c r="V877" s="58"/>
      <c r="W877" s="58"/>
      <c r="X877" s="58"/>
    </row>
    <row r="878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8"/>
      <c r="U878" s="58"/>
      <c r="V878" s="58"/>
      <c r="W878" s="58"/>
      <c r="X878" s="58"/>
    </row>
    <row r="879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8"/>
      <c r="U879" s="58"/>
      <c r="V879" s="58"/>
      <c r="W879" s="58"/>
      <c r="X879" s="58"/>
    </row>
    <row r="880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8"/>
      <c r="U880" s="58"/>
      <c r="V880" s="58"/>
      <c r="W880" s="58"/>
      <c r="X880" s="58"/>
    </row>
    <row r="88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8"/>
      <c r="U881" s="58"/>
      <c r="V881" s="58"/>
      <c r="W881" s="58"/>
      <c r="X881" s="58"/>
    </row>
    <row r="882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8"/>
      <c r="U882" s="58"/>
      <c r="V882" s="58"/>
      <c r="W882" s="58"/>
      <c r="X882" s="58"/>
    </row>
    <row r="883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8"/>
      <c r="U883" s="58"/>
      <c r="V883" s="58"/>
      <c r="W883" s="58"/>
      <c r="X883" s="58"/>
    </row>
    <row r="884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8"/>
      <c r="U884" s="58"/>
      <c r="V884" s="58"/>
      <c r="W884" s="58"/>
      <c r="X884" s="58"/>
    </row>
    <row r="885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8"/>
      <c r="U885" s="58"/>
      <c r="V885" s="58"/>
      <c r="W885" s="58"/>
      <c r="X885" s="58"/>
    </row>
    <row r="886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8"/>
      <c r="U886" s="58"/>
      <c r="V886" s="58"/>
      <c r="W886" s="58"/>
      <c r="X886" s="58"/>
    </row>
    <row r="887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8"/>
      <c r="U887" s="58"/>
      <c r="V887" s="58"/>
      <c r="W887" s="58"/>
      <c r="X887" s="58"/>
    </row>
    <row r="888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</row>
    <row r="889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</row>
    <row r="890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8"/>
      <c r="U890" s="58"/>
      <c r="V890" s="58"/>
      <c r="W890" s="58"/>
      <c r="X890" s="58"/>
    </row>
    <row r="89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</row>
    <row r="892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8"/>
      <c r="U892" s="58"/>
      <c r="V892" s="58"/>
      <c r="W892" s="58"/>
      <c r="X892" s="58"/>
    </row>
    <row r="893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8"/>
      <c r="U893" s="58"/>
      <c r="V893" s="58"/>
      <c r="W893" s="58"/>
      <c r="X893" s="58"/>
    </row>
    <row r="894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8"/>
      <c r="U894" s="58"/>
      <c r="V894" s="58"/>
      <c r="W894" s="58"/>
      <c r="X894" s="58"/>
    </row>
    <row r="895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8"/>
      <c r="U895" s="58"/>
      <c r="V895" s="58"/>
      <c r="W895" s="58"/>
      <c r="X895" s="58"/>
    </row>
    <row r="896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8"/>
      <c r="U896" s="58"/>
      <c r="V896" s="58"/>
      <c r="W896" s="58"/>
      <c r="X896" s="58"/>
    </row>
    <row r="897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8"/>
      <c r="U897" s="58"/>
      <c r="V897" s="58"/>
      <c r="W897" s="58"/>
      <c r="X897" s="58"/>
    </row>
    <row r="898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8"/>
      <c r="U898" s="58"/>
      <c r="V898" s="58"/>
      <c r="W898" s="58"/>
      <c r="X898" s="58"/>
    </row>
    <row r="899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8"/>
      <c r="U899" s="58"/>
      <c r="V899" s="58"/>
      <c r="W899" s="58"/>
      <c r="X899" s="58"/>
    </row>
    <row r="900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</row>
    <row r="90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</row>
    <row r="902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8"/>
      <c r="U902" s="58"/>
      <c r="V902" s="58"/>
      <c r="W902" s="58"/>
      <c r="X902" s="58"/>
    </row>
    <row r="903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</row>
    <row r="904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8"/>
      <c r="U904" s="58"/>
      <c r="V904" s="58"/>
      <c r="W904" s="58"/>
      <c r="X904" s="58"/>
    </row>
    <row r="905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8"/>
      <c r="U905" s="58"/>
      <c r="V905" s="58"/>
      <c r="W905" s="58"/>
      <c r="X905" s="58"/>
    </row>
    <row r="906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8"/>
      <c r="U906" s="58"/>
      <c r="V906" s="58"/>
      <c r="W906" s="58"/>
      <c r="X906" s="58"/>
    </row>
    <row r="907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8"/>
      <c r="U907" s="58"/>
      <c r="V907" s="58"/>
      <c r="W907" s="58"/>
      <c r="X907" s="58"/>
    </row>
    <row r="908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8"/>
      <c r="U908" s="58"/>
      <c r="V908" s="58"/>
      <c r="W908" s="58"/>
      <c r="X908" s="58"/>
    </row>
    <row r="909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8"/>
      <c r="U909" s="58"/>
      <c r="V909" s="58"/>
      <c r="W909" s="58"/>
      <c r="X909" s="58"/>
    </row>
    <row r="910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8"/>
      <c r="U910" s="58"/>
      <c r="V910" s="58"/>
      <c r="W910" s="58"/>
      <c r="X910" s="58"/>
    </row>
    <row r="91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8"/>
      <c r="U911" s="58"/>
      <c r="V911" s="58"/>
      <c r="W911" s="58"/>
      <c r="X911" s="58"/>
    </row>
    <row r="912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8"/>
      <c r="U912" s="58"/>
      <c r="V912" s="58"/>
      <c r="W912" s="58"/>
      <c r="X912" s="58"/>
    </row>
    <row r="913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8"/>
      <c r="U913" s="58"/>
      <c r="V913" s="58"/>
      <c r="W913" s="58"/>
      <c r="X913" s="58"/>
    </row>
    <row r="914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8"/>
      <c r="U914" s="58"/>
      <c r="V914" s="58"/>
      <c r="W914" s="58"/>
      <c r="X914" s="58"/>
    </row>
    <row r="915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8"/>
      <c r="U915" s="58"/>
      <c r="V915" s="58"/>
      <c r="W915" s="58"/>
      <c r="X915" s="58"/>
    </row>
    <row r="916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8"/>
      <c r="U916" s="58"/>
      <c r="V916" s="58"/>
      <c r="W916" s="58"/>
      <c r="X916" s="58"/>
    </row>
    <row r="917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8"/>
      <c r="U917" s="58"/>
      <c r="V917" s="58"/>
      <c r="W917" s="58"/>
      <c r="X917" s="58"/>
    </row>
    <row r="918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8"/>
      <c r="U918" s="58"/>
      <c r="V918" s="58"/>
      <c r="W918" s="58"/>
      <c r="X918" s="58"/>
    </row>
    <row r="919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</row>
    <row r="920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8"/>
      <c r="U920" s="58"/>
      <c r="V920" s="58"/>
      <c r="W920" s="58"/>
      <c r="X920" s="58"/>
    </row>
    <row r="92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8"/>
      <c r="U921" s="58"/>
      <c r="V921" s="58"/>
      <c r="W921" s="58"/>
      <c r="X921" s="58"/>
    </row>
    <row r="922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8"/>
      <c r="U922" s="58"/>
      <c r="V922" s="58"/>
      <c r="W922" s="58"/>
      <c r="X922" s="58"/>
    </row>
    <row r="923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8"/>
      <c r="U923" s="58"/>
      <c r="V923" s="58"/>
      <c r="W923" s="58"/>
      <c r="X923" s="58"/>
    </row>
    <row r="924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8"/>
      <c r="U924" s="58"/>
      <c r="V924" s="58"/>
      <c r="W924" s="58"/>
      <c r="X924" s="58"/>
    </row>
    <row r="925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8"/>
      <c r="U925" s="58"/>
      <c r="V925" s="58"/>
      <c r="W925" s="58"/>
      <c r="X925" s="58"/>
    </row>
    <row r="926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8"/>
      <c r="U926" s="58"/>
      <c r="V926" s="58"/>
      <c r="W926" s="58"/>
      <c r="X926" s="58"/>
    </row>
    <row r="927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8"/>
      <c r="U927" s="58"/>
      <c r="V927" s="58"/>
      <c r="W927" s="58"/>
      <c r="X927" s="58"/>
    </row>
    <row r="928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8"/>
      <c r="U928" s="58"/>
      <c r="V928" s="58"/>
      <c r="W928" s="58"/>
      <c r="X928" s="58"/>
    </row>
    <row r="929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8"/>
      <c r="U929" s="58"/>
      <c r="V929" s="58"/>
      <c r="W929" s="58"/>
      <c r="X929" s="58"/>
    </row>
    <row r="930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8"/>
      <c r="U930" s="58"/>
      <c r="V930" s="58"/>
      <c r="W930" s="58"/>
      <c r="X930" s="58"/>
    </row>
    <row r="93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8"/>
      <c r="U931" s="58"/>
      <c r="V931" s="58"/>
      <c r="W931" s="58"/>
      <c r="X931" s="58"/>
    </row>
    <row r="932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</row>
    <row r="933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8"/>
      <c r="U933" s="58"/>
      <c r="V933" s="58"/>
      <c r="W933" s="58"/>
      <c r="X933" s="58"/>
    </row>
    <row r="934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8"/>
      <c r="U934" s="58"/>
      <c r="V934" s="58"/>
      <c r="W934" s="58"/>
      <c r="X934" s="58"/>
    </row>
    <row r="935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8"/>
      <c r="U935" s="58"/>
      <c r="V935" s="58"/>
      <c r="W935" s="58"/>
      <c r="X935" s="58"/>
    </row>
    <row r="936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8"/>
      <c r="U936" s="58"/>
      <c r="V936" s="58"/>
      <c r="W936" s="58"/>
      <c r="X936" s="58"/>
    </row>
    <row r="937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8"/>
      <c r="U937" s="58"/>
      <c r="V937" s="58"/>
      <c r="W937" s="58"/>
      <c r="X937" s="58"/>
    </row>
    <row r="938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8"/>
      <c r="U938" s="58"/>
      <c r="V938" s="58"/>
      <c r="W938" s="58"/>
      <c r="X938" s="58"/>
    </row>
    <row r="939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8"/>
      <c r="U939" s="58"/>
      <c r="V939" s="58"/>
      <c r="W939" s="58"/>
      <c r="X939" s="58"/>
    </row>
    <row r="940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8"/>
      <c r="U940" s="58"/>
      <c r="V940" s="58"/>
      <c r="W940" s="58"/>
      <c r="X940" s="58"/>
    </row>
    <row r="94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8"/>
      <c r="U941" s="58"/>
      <c r="V941" s="58"/>
      <c r="W941" s="58"/>
      <c r="X941" s="58"/>
    </row>
    <row r="942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8"/>
      <c r="U942" s="58"/>
      <c r="V942" s="58"/>
      <c r="W942" s="58"/>
      <c r="X942" s="58"/>
    </row>
    <row r="943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8"/>
      <c r="U943" s="58"/>
      <c r="V943" s="58"/>
      <c r="W943" s="58"/>
      <c r="X943" s="58"/>
    </row>
    <row r="944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8"/>
      <c r="U944" s="58"/>
      <c r="V944" s="58"/>
      <c r="W944" s="58"/>
      <c r="X944" s="58"/>
    </row>
    <row r="945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8"/>
      <c r="U945" s="58"/>
      <c r="V945" s="58"/>
      <c r="W945" s="58"/>
      <c r="X945" s="58"/>
    </row>
    <row r="946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8"/>
      <c r="U946" s="58"/>
      <c r="V946" s="58"/>
      <c r="W946" s="58"/>
      <c r="X946" s="58"/>
    </row>
    <row r="947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8"/>
      <c r="U947" s="58"/>
      <c r="V947" s="58"/>
      <c r="W947" s="58"/>
      <c r="X947" s="58"/>
    </row>
    <row r="948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8"/>
      <c r="U948" s="58"/>
      <c r="V948" s="58"/>
      <c r="W948" s="58"/>
      <c r="X948" s="58"/>
    </row>
    <row r="949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8"/>
      <c r="U949" s="58"/>
      <c r="V949" s="58"/>
      <c r="W949" s="58"/>
      <c r="X949" s="58"/>
    </row>
    <row r="950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8"/>
      <c r="U950" s="58"/>
      <c r="V950" s="58"/>
      <c r="W950" s="58"/>
      <c r="X950" s="58"/>
    </row>
    <row r="95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8"/>
      <c r="U951" s="58"/>
      <c r="V951" s="58"/>
      <c r="W951" s="58"/>
      <c r="X951" s="58"/>
    </row>
    <row r="952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8"/>
      <c r="U952" s="58"/>
      <c r="V952" s="58"/>
      <c r="W952" s="58"/>
      <c r="X952" s="58"/>
    </row>
    <row r="953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8"/>
      <c r="U953" s="58"/>
      <c r="V953" s="58"/>
      <c r="W953" s="58"/>
      <c r="X953" s="58"/>
    </row>
    <row r="954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8"/>
      <c r="U954" s="58"/>
      <c r="V954" s="58"/>
      <c r="W954" s="58"/>
      <c r="X954" s="58"/>
    </row>
    <row r="955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8"/>
      <c r="U955" s="58"/>
      <c r="V955" s="58"/>
      <c r="W955" s="58"/>
      <c r="X955" s="58"/>
    </row>
    <row r="956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8"/>
      <c r="U956" s="58"/>
      <c r="V956" s="58"/>
      <c r="W956" s="58"/>
      <c r="X956" s="58"/>
    </row>
    <row r="957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8"/>
      <c r="U957" s="58"/>
      <c r="V957" s="58"/>
      <c r="W957" s="58"/>
      <c r="X957" s="58"/>
    </row>
    <row r="958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8"/>
      <c r="U958" s="58"/>
      <c r="V958" s="58"/>
      <c r="W958" s="58"/>
      <c r="X958" s="58"/>
    </row>
    <row r="959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8"/>
      <c r="U959" s="58"/>
      <c r="V959" s="58"/>
      <c r="W959" s="58"/>
      <c r="X959" s="58"/>
    </row>
    <row r="960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8"/>
      <c r="U960" s="58"/>
      <c r="V960" s="58"/>
      <c r="W960" s="58"/>
      <c r="X960" s="58"/>
    </row>
    <row r="96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8"/>
      <c r="U961" s="58"/>
      <c r="V961" s="58"/>
      <c r="W961" s="58"/>
      <c r="X961" s="58"/>
    </row>
    <row r="962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8"/>
      <c r="U962" s="58"/>
      <c r="V962" s="58"/>
      <c r="W962" s="58"/>
      <c r="X962" s="58"/>
    </row>
    <row r="963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8"/>
      <c r="U963" s="58"/>
      <c r="V963" s="58"/>
      <c r="W963" s="58"/>
      <c r="X963" s="58"/>
    </row>
    <row r="964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8"/>
      <c r="U964" s="58"/>
      <c r="V964" s="58"/>
      <c r="W964" s="58"/>
      <c r="X964" s="58"/>
    </row>
    <row r="965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8"/>
      <c r="U965" s="58"/>
      <c r="V965" s="58"/>
      <c r="W965" s="58"/>
      <c r="X965" s="58"/>
    </row>
    <row r="966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8"/>
      <c r="U966" s="58"/>
      <c r="V966" s="58"/>
      <c r="W966" s="58"/>
      <c r="X966" s="58"/>
    </row>
    <row r="967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8"/>
      <c r="U967" s="58"/>
      <c r="V967" s="58"/>
      <c r="W967" s="58"/>
      <c r="X967" s="58"/>
    </row>
    <row r="968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8"/>
      <c r="U968" s="58"/>
      <c r="V968" s="58"/>
      <c r="W968" s="58"/>
      <c r="X968" s="58"/>
    </row>
    <row r="969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8"/>
      <c r="U969" s="58"/>
      <c r="V969" s="58"/>
      <c r="W969" s="58"/>
      <c r="X969" s="58"/>
    </row>
    <row r="970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8"/>
      <c r="U970" s="58"/>
      <c r="V970" s="58"/>
      <c r="W970" s="58"/>
      <c r="X970" s="58"/>
    </row>
    <row r="97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8"/>
      <c r="U971" s="58"/>
      <c r="V971" s="58"/>
      <c r="W971" s="58"/>
      <c r="X971" s="58"/>
    </row>
    <row r="972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8"/>
      <c r="U972" s="58"/>
      <c r="V972" s="58"/>
      <c r="W972" s="58"/>
      <c r="X972" s="58"/>
    </row>
    <row r="973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8"/>
      <c r="U973" s="58"/>
      <c r="V973" s="58"/>
      <c r="W973" s="58"/>
      <c r="X973" s="58"/>
    </row>
    <row r="974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8"/>
      <c r="U974" s="58"/>
      <c r="V974" s="58"/>
      <c r="W974" s="58"/>
      <c r="X974" s="58"/>
    </row>
    <row r="975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8"/>
      <c r="U975" s="58"/>
      <c r="V975" s="58"/>
      <c r="W975" s="58"/>
      <c r="X975" s="58"/>
    </row>
    <row r="976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8"/>
      <c r="U976" s="58"/>
      <c r="V976" s="58"/>
      <c r="W976" s="58"/>
      <c r="X976" s="58"/>
    </row>
    <row r="977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8"/>
      <c r="U977" s="58"/>
      <c r="V977" s="58"/>
      <c r="W977" s="58"/>
      <c r="X977" s="58"/>
    </row>
    <row r="978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8"/>
      <c r="U978" s="58"/>
      <c r="V978" s="58"/>
      <c r="W978" s="58"/>
      <c r="X978" s="58"/>
    </row>
    <row r="979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8"/>
      <c r="U979" s="58"/>
      <c r="V979" s="58"/>
      <c r="W979" s="58"/>
      <c r="X979" s="58"/>
    </row>
    <row r="980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8"/>
      <c r="U980" s="58"/>
      <c r="V980" s="58"/>
      <c r="W980" s="58"/>
      <c r="X980" s="58"/>
    </row>
    <row r="98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8"/>
      <c r="U981" s="58"/>
      <c r="V981" s="58"/>
      <c r="W981" s="58"/>
      <c r="X981" s="58"/>
    </row>
    <row r="982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8"/>
      <c r="U982" s="58"/>
      <c r="V982" s="58"/>
      <c r="W982" s="58"/>
      <c r="X982" s="58"/>
    </row>
    <row r="983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8"/>
      <c r="U983" s="58"/>
      <c r="V983" s="58"/>
      <c r="W983" s="58"/>
      <c r="X983" s="58"/>
    </row>
    <row r="984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8"/>
      <c r="U984" s="58"/>
      <c r="V984" s="58"/>
      <c r="W984" s="58"/>
      <c r="X984" s="58"/>
    </row>
    <row r="985">
      <c r="A985" s="58"/>
      <c r="B985" s="58"/>
      <c r="C985" s="58"/>
      <c r="D985" s="58"/>
      <c r="E985" s="58"/>
      <c r="F985" s="58"/>
      <c r="G985" s="58"/>
      <c r="H985" s="58"/>
      <c r="I985" s="58"/>
      <c r="J985" s="58"/>
      <c r="K985" s="58"/>
      <c r="L985" s="58"/>
      <c r="M985" s="58"/>
      <c r="N985" s="58"/>
      <c r="O985" s="58"/>
      <c r="P985" s="58"/>
      <c r="Q985" s="58"/>
      <c r="R985" s="58"/>
      <c r="S985" s="58"/>
      <c r="T985" s="58"/>
      <c r="U985" s="58"/>
      <c r="V985" s="58"/>
      <c r="W985" s="58"/>
      <c r="X985" s="58"/>
    </row>
    <row r="986">
      <c r="A986" s="58"/>
      <c r="B986" s="58"/>
      <c r="C986" s="58"/>
      <c r="D986" s="58"/>
      <c r="E986" s="58"/>
      <c r="F986" s="58"/>
      <c r="G986" s="58"/>
      <c r="H986" s="58"/>
      <c r="I986" s="58"/>
      <c r="J986" s="58"/>
      <c r="K986" s="58"/>
      <c r="L986" s="58"/>
      <c r="M986" s="58"/>
      <c r="N986" s="58"/>
      <c r="O986" s="58"/>
      <c r="P986" s="58"/>
      <c r="Q986" s="58"/>
      <c r="R986" s="58"/>
      <c r="S986" s="58"/>
      <c r="T986" s="58"/>
      <c r="U986" s="58"/>
      <c r="V986" s="58"/>
      <c r="W986" s="58"/>
      <c r="X986" s="58"/>
    </row>
    <row r="987">
      <c r="A987" s="58"/>
      <c r="B987" s="58"/>
      <c r="C987" s="58"/>
      <c r="D987" s="58"/>
      <c r="E987" s="58"/>
      <c r="F987" s="58"/>
      <c r="G987" s="58"/>
      <c r="H987" s="58"/>
      <c r="I987" s="58"/>
      <c r="J987" s="58"/>
      <c r="K987" s="58"/>
      <c r="L987" s="58"/>
      <c r="M987" s="58"/>
      <c r="N987" s="58"/>
      <c r="O987" s="58"/>
      <c r="P987" s="58"/>
      <c r="Q987" s="58"/>
      <c r="R987" s="58"/>
      <c r="S987" s="58"/>
      <c r="T987" s="58"/>
      <c r="U987" s="58"/>
      <c r="V987" s="58"/>
      <c r="W987" s="58"/>
      <c r="X987" s="58"/>
    </row>
    <row r="988">
      <c r="A988" s="58"/>
      <c r="B988" s="58"/>
      <c r="C988" s="58"/>
      <c r="D988" s="58"/>
      <c r="E988" s="58"/>
      <c r="F988" s="58"/>
      <c r="G988" s="58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58"/>
      <c r="U988" s="58"/>
      <c r="V988" s="58"/>
      <c r="W988" s="58"/>
      <c r="X988" s="58"/>
    </row>
    <row r="989">
      <c r="A989" s="58"/>
      <c r="B989" s="58"/>
      <c r="C989" s="58"/>
      <c r="D989" s="58"/>
      <c r="E989" s="58"/>
      <c r="F989" s="58"/>
      <c r="G989" s="58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58"/>
      <c r="U989" s="58"/>
      <c r="V989" s="58"/>
      <c r="W989" s="58"/>
      <c r="X989" s="58"/>
    </row>
    <row r="990">
      <c r="A990" s="58"/>
      <c r="B990" s="58"/>
      <c r="C990" s="58"/>
      <c r="D990" s="58"/>
      <c r="E990" s="58"/>
      <c r="F990" s="58"/>
      <c r="G990" s="58"/>
      <c r="H990" s="58"/>
      <c r="I990" s="58"/>
      <c r="J990" s="58"/>
      <c r="K990" s="58"/>
      <c r="L990" s="58"/>
      <c r="M990" s="58"/>
      <c r="N990" s="58"/>
      <c r="O990" s="58"/>
      <c r="P990" s="58"/>
      <c r="Q990" s="58"/>
      <c r="R990" s="58"/>
      <c r="S990" s="58"/>
      <c r="T990" s="58"/>
      <c r="U990" s="58"/>
      <c r="V990" s="58"/>
      <c r="W990" s="58"/>
      <c r="X990" s="58"/>
    </row>
    <row r="991">
      <c r="A991" s="58"/>
      <c r="B991" s="58"/>
      <c r="C991" s="58"/>
      <c r="D991" s="58"/>
      <c r="E991" s="58"/>
      <c r="F991" s="58"/>
      <c r="G991" s="58"/>
      <c r="H991" s="58"/>
      <c r="I991" s="58"/>
      <c r="J991" s="58"/>
      <c r="K991" s="58"/>
      <c r="L991" s="58"/>
      <c r="M991" s="58"/>
      <c r="N991" s="58"/>
      <c r="O991" s="58"/>
      <c r="P991" s="58"/>
      <c r="Q991" s="58"/>
      <c r="R991" s="58"/>
      <c r="S991" s="58"/>
      <c r="T991" s="58"/>
      <c r="U991" s="58"/>
      <c r="V991" s="58"/>
      <c r="W991" s="58"/>
      <c r="X991" s="58"/>
    </row>
    <row r="992">
      <c r="A992" s="58"/>
      <c r="B992" s="58"/>
      <c r="C992" s="58"/>
      <c r="D992" s="58"/>
      <c r="E992" s="58"/>
      <c r="F992" s="58"/>
      <c r="G992" s="58"/>
      <c r="H992" s="58"/>
      <c r="I992" s="58"/>
      <c r="J992" s="58"/>
      <c r="K992" s="58"/>
      <c r="L992" s="58"/>
      <c r="M992" s="58"/>
      <c r="N992" s="58"/>
      <c r="O992" s="58"/>
      <c r="P992" s="58"/>
      <c r="Q992" s="58"/>
      <c r="R992" s="58"/>
      <c r="S992" s="58"/>
      <c r="T992" s="58"/>
      <c r="U992" s="58"/>
      <c r="V992" s="58"/>
      <c r="W992" s="58"/>
      <c r="X992" s="58"/>
    </row>
    <row r="993">
      <c r="A993" s="58"/>
      <c r="B993" s="58"/>
      <c r="C993" s="58"/>
      <c r="D993" s="58"/>
      <c r="E993" s="58"/>
      <c r="F993" s="58"/>
      <c r="G993" s="58"/>
      <c r="H993" s="58"/>
      <c r="I993" s="58"/>
      <c r="J993" s="58"/>
      <c r="K993" s="58"/>
      <c r="L993" s="58"/>
      <c r="M993" s="58"/>
      <c r="N993" s="58"/>
      <c r="O993" s="58"/>
      <c r="P993" s="58"/>
      <c r="Q993" s="58"/>
      <c r="R993" s="58"/>
      <c r="S993" s="58"/>
      <c r="T993" s="58"/>
      <c r="U993" s="58"/>
      <c r="V993" s="58"/>
      <c r="W993" s="58"/>
      <c r="X993" s="58"/>
    </row>
    <row r="994">
      <c r="A994" s="58"/>
      <c r="B994" s="58"/>
      <c r="C994" s="58"/>
      <c r="D994" s="58"/>
      <c r="E994" s="58"/>
      <c r="F994" s="58"/>
      <c r="G994" s="58"/>
      <c r="H994" s="58"/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58"/>
      <c r="U994" s="58"/>
      <c r="V994" s="58"/>
      <c r="W994" s="58"/>
      <c r="X994" s="58"/>
    </row>
    <row r="995">
      <c r="A995" s="58"/>
      <c r="B995" s="58"/>
      <c r="C995" s="58"/>
      <c r="D995" s="58"/>
      <c r="E995" s="58"/>
      <c r="F995" s="58"/>
      <c r="G995" s="58"/>
      <c r="H995" s="58"/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58"/>
      <c r="U995" s="58"/>
      <c r="V995" s="58"/>
      <c r="W995" s="58"/>
      <c r="X995" s="58"/>
    </row>
    <row r="996">
      <c r="A996" s="58"/>
      <c r="B996" s="58"/>
      <c r="C996" s="58"/>
      <c r="D996" s="58"/>
      <c r="E996" s="58"/>
      <c r="F996" s="58"/>
      <c r="G996" s="58"/>
      <c r="H996" s="58"/>
      <c r="I996" s="58"/>
      <c r="J996" s="58"/>
      <c r="K996" s="58"/>
      <c r="L996" s="58"/>
      <c r="M996" s="58"/>
      <c r="N996" s="58"/>
      <c r="O996" s="58"/>
      <c r="P996" s="58"/>
      <c r="Q996" s="58"/>
      <c r="R996" s="58"/>
      <c r="S996" s="58"/>
      <c r="T996" s="58"/>
      <c r="U996" s="58"/>
      <c r="V996" s="58"/>
      <c r="W996" s="58"/>
      <c r="X996" s="58"/>
    </row>
    <row r="997">
      <c r="A997" s="58"/>
      <c r="B997" s="58"/>
      <c r="C997" s="58"/>
      <c r="D997" s="58"/>
      <c r="E997" s="58"/>
      <c r="F997" s="58"/>
      <c r="G997" s="58"/>
      <c r="H997" s="58"/>
      <c r="I997" s="58"/>
      <c r="J997" s="58"/>
      <c r="K997" s="58"/>
      <c r="L997" s="58"/>
      <c r="M997" s="58"/>
      <c r="N997" s="58"/>
      <c r="O997" s="58"/>
      <c r="P997" s="58"/>
      <c r="Q997" s="58"/>
      <c r="R997" s="58"/>
      <c r="S997" s="58"/>
      <c r="T997" s="58"/>
      <c r="U997" s="58"/>
      <c r="V997" s="58"/>
      <c r="W997" s="58"/>
      <c r="X997" s="58"/>
    </row>
    <row r="998">
      <c r="A998" s="58"/>
      <c r="B998" s="58"/>
      <c r="C998" s="58"/>
      <c r="D998" s="58"/>
      <c r="E998" s="58"/>
      <c r="F998" s="58"/>
      <c r="G998" s="58"/>
      <c r="H998" s="58"/>
      <c r="I998" s="58"/>
      <c r="J998" s="58"/>
      <c r="K998" s="58"/>
      <c r="L998" s="58"/>
      <c r="M998" s="58"/>
      <c r="N998" s="58"/>
      <c r="O998" s="58"/>
      <c r="P998" s="58"/>
      <c r="Q998" s="58"/>
      <c r="R998" s="58"/>
      <c r="S998" s="58"/>
      <c r="T998" s="58"/>
      <c r="U998" s="58"/>
      <c r="V998" s="58"/>
      <c r="W998" s="58"/>
      <c r="X998" s="58"/>
    </row>
    <row r="999">
      <c r="A999" s="58"/>
      <c r="B999" s="58"/>
      <c r="C999" s="58"/>
      <c r="D999" s="58"/>
      <c r="E999" s="58"/>
      <c r="F999" s="58"/>
      <c r="G999" s="58"/>
      <c r="H999" s="58"/>
      <c r="I999" s="58"/>
      <c r="J999" s="58"/>
      <c r="K999" s="58"/>
      <c r="L999" s="58"/>
      <c r="M999" s="58"/>
      <c r="N999" s="58"/>
      <c r="O999" s="58"/>
      <c r="P999" s="58"/>
      <c r="Q999" s="58"/>
      <c r="R999" s="58"/>
      <c r="S999" s="58"/>
      <c r="T999" s="58"/>
      <c r="U999" s="58"/>
      <c r="V999" s="58"/>
      <c r="W999" s="58"/>
      <c r="X999" s="58"/>
    </row>
    <row r="1000">
      <c r="A1000" s="58"/>
      <c r="B1000" s="58"/>
      <c r="C1000" s="58"/>
      <c r="D1000" s="58"/>
      <c r="E1000" s="58"/>
      <c r="F1000" s="58"/>
      <c r="G1000" s="58"/>
      <c r="H1000" s="58"/>
      <c r="I1000" s="58"/>
      <c r="J1000" s="58"/>
      <c r="K1000" s="58"/>
      <c r="L1000" s="58"/>
      <c r="M1000" s="58"/>
      <c r="N1000" s="58"/>
      <c r="O1000" s="58"/>
      <c r="P1000" s="58"/>
      <c r="Q1000" s="58"/>
      <c r="R1000" s="58"/>
      <c r="S1000" s="58"/>
      <c r="T1000" s="58"/>
      <c r="U1000" s="58"/>
      <c r="V1000" s="58"/>
      <c r="W1000" s="58"/>
      <c r="X1000" s="58"/>
    </row>
    <row r="1001">
      <c r="A1001" s="58"/>
      <c r="B1001" s="58"/>
      <c r="C1001" s="58"/>
      <c r="D1001" s="58"/>
      <c r="E1001" s="58"/>
      <c r="F1001" s="58"/>
      <c r="G1001" s="58"/>
      <c r="H1001" s="58"/>
      <c r="I1001" s="58"/>
      <c r="J1001" s="58"/>
      <c r="K1001" s="58"/>
      <c r="L1001" s="58"/>
      <c r="M1001" s="58"/>
      <c r="N1001" s="58"/>
      <c r="O1001" s="58"/>
      <c r="P1001" s="58"/>
      <c r="Q1001" s="58"/>
      <c r="R1001" s="58"/>
      <c r="S1001" s="58"/>
      <c r="T1001" s="58"/>
      <c r="U1001" s="58"/>
      <c r="V1001" s="58"/>
      <c r="W1001" s="58"/>
      <c r="X1001" s="58"/>
    </row>
    <row r="1002">
      <c r="A1002" s="58"/>
      <c r="B1002" s="58"/>
      <c r="C1002" s="58"/>
      <c r="D1002" s="58"/>
      <c r="E1002" s="58"/>
      <c r="F1002" s="58"/>
      <c r="G1002" s="58"/>
      <c r="H1002" s="58"/>
      <c r="I1002" s="58"/>
      <c r="J1002" s="58"/>
      <c r="K1002" s="58"/>
      <c r="L1002" s="58"/>
      <c r="M1002" s="58"/>
      <c r="N1002" s="58"/>
      <c r="O1002" s="58"/>
      <c r="P1002" s="58"/>
      <c r="Q1002" s="58"/>
      <c r="R1002" s="58"/>
      <c r="S1002" s="58"/>
      <c r="T1002" s="58"/>
      <c r="U1002" s="58"/>
      <c r="V1002" s="58"/>
      <c r="W1002" s="58"/>
      <c r="X1002" s="58"/>
    </row>
  </sheetData>
  <mergeCells count="6">
    <mergeCell ref="A1:A2"/>
    <mergeCell ref="B1:B2"/>
    <mergeCell ref="C1:G1"/>
    <mergeCell ref="A8:A9"/>
    <mergeCell ref="B8:B9"/>
    <mergeCell ref="C8:G8"/>
  </mergeCells>
  <hyperlinks>
    <hyperlink r:id="rId1" ref="C14"/>
    <hyperlink r:id="rId2" ref="C15"/>
  </hyperlinks>
  <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4.13"/>
    <col customWidth="1" min="4" max="4" width="16.25"/>
    <col customWidth="1" min="6" max="6" width="6.88"/>
    <col customWidth="1" min="9" max="9" width="14.63"/>
  </cols>
  <sheetData>
    <row r="1">
      <c r="A1" s="200" t="s">
        <v>27361</v>
      </c>
      <c r="B1" s="200" t="s">
        <v>25682</v>
      </c>
      <c r="C1" s="200" t="s">
        <v>27363</v>
      </c>
      <c r="D1" s="200" t="s">
        <v>27364</v>
      </c>
      <c r="E1" s="200" t="s">
        <v>27365</v>
      </c>
      <c r="F1" s="5" t="s">
        <v>27366</v>
      </c>
      <c r="G1" s="5" t="s">
        <v>27367</v>
      </c>
      <c r="H1" s="5" t="s">
        <v>27368</v>
      </c>
      <c r="I1" s="5" t="s">
        <v>27369</v>
      </c>
    </row>
    <row r="2">
      <c r="A2" s="200" t="s">
        <v>27371</v>
      </c>
      <c r="B2" s="200">
        <v>9410.0</v>
      </c>
      <c r="C2" s="200" t="s">
        <v>27372</v>
      </c>
      <c r="D2" s="200" t="s">
        <v>27373</v>
      </c>
      <c r="E2" s="201">
        <v>23.0</v>
      </c>
      <c r="F2" t="str">
        <f t="shared" ref="F2:F251" si="1">right(A2, 2)</f>
        <v>07</v>
      </c>
      <c r="G2" t="str">
        <f t="shared" ref="G2:G251" si="2">IF(INT(F2)&gt;13,"SORE","PAGI")</f>
        <v>PAGI</v>
      </c>
      <c r="H2" t="str">
        <f t="shared" ref="H2:H251" si="3">if(mid(A2,7,1)="1","JANUARI","FEBRUARI")</f>
        <v>JANUARI</v>
      </c>
      <c r="I2" t="str">
        <f t="shared" ref="I2:I251" si="4">CONCATENATE(MID(A2,9,2)," ",H2," 2025")</f>
        <v>20 JANUARI 2025</v>
      </c>
    </row>
    <row r="3">
      <c r="A3" s="200" t="s">
        <v>27371</v>
      </c>
      <c r="B3" s="200">
        <v>9418.0</v>
      </c>
      <c r="C3" s="200" t="s">
        <v>27379</v>
      </c>
      <c r="D3" s="200" t="s">
        <v>3922</v>
      </c>
      <c r="E3" s="201">
        <v>11.0</v>
      </c>
      <c r="F3" t="str">
        <f t="shared" si="1"/>
        <v>07</v>
      </c>
      <c r="G3" t="str">
        <f t="shared" si="2"/>
        <v>PAGI</v>
      </c>
      <c r="H3" t="str">
        <f t="shared" si="3"/>
        <v>JANUARI</v>
      </c>
      <c r="I3" t="str">
        <f t="shared" si="4"/>
        <v>20 JANUARI 2025</v>
      </c>
    </row>
    <row r="4">
      <c r="A4" s="200" t="s">
        <v>27371</v>
      </c>
      <c r="B4" s="200">
        <v>9418.0</v>
      </c>
      <c r="C4" s="200" t="s">
        <v>27382</v>
      </c>
      <c r="D4" s="200" t="s">
        <v>3922</v>
      </c>
      <c r="E4" s="201">
        <v>70.0</v>
      </c>
      <c r="F4" t="str">
        <f t="shared" si="1"/>
        <v>07</v>
      </c>
      <c r="G4" t="str">
        <f t="shared" si="2"/>
        <v>PAGI</v>
      </c>
      <c r="H4" t="str">
        <f t="shared" si="3"/>
        <v>JANUARI</v>
      </c>
      <c r="I4" t="str">
        <f t="shared" si="4"/>
        <v>20 JANUARI 2025</v>
      </c>
    </row>
    <row r="5">
      <c r="A5" s="200" t="s">
        <v>27371</v>
      </c>
      <c r="B5" s="200">
        <v>9418.0</v>
      </c>
      <c r="C5" s="200" t="s">
        <v>27384</v>
      </c>
      <c r="D5" s="200" t="s">
        <v>3922</v>
      </c>
      <c r="E5" s="201">
        <v>81.0</v>
      </c>
      <c r="F5" t="str">
        <f t="shared" si="1"/>
        <v>07</v>
      </c>
      <c r="G5" t="str">
        <f t="shared" si="2"/>
        <v>PAGI</v>
      </c>
      <c r="H5" t="str">
        <f t="shared" si="3"/>
        <v>JANUARI</v>
      </c>
      <c r="I5" t="str">
        <f t="shared" si="4"/>
        <v>20 JANUARI 2025</v>
      </c>
    </row>
    <row r="6">
      <c r="A6" s="200" t="s">
        <v>27371</v>
      </c>
      <c r="B6" s="200">
        <v>9418.0</v>
      </c>
      <c r="C6" s="200" t="s">
        <v>27386</v>
      </c>
      <c r="D6" s="200" t="s">
        <v>3922</v>
      </c>
      <c r="E6" s="201">
        <v>50.0</v>
      </c>
      <c r="F6" t="str">
        <f t="shared" si="1"/>
        <v>07</v>
      </c>
      <c r="G6" t="str">
        <f t="shared" si="2"/>
        <v>PAGI</v>
      </c>
      <c r="H6" t="str">
        <f t="shared" si="3"/>
        <v>JANUARI</v>
      </c>
      <c r="I6" t="str">
        <f t="shared" si="4"/>
        <v>20 JANUARI 2025</v>
      </c>
    </row>
    <row r="7">
      <c r="A7" s="200" t="s">
        <v>27371</v>
      </c>
      <c r="B7" s="200">
        <v>9418.0</v>
      </c>
      <c r="C7" s="200" t="s">
        <v>27388</v>
      </c>
      <c r="D7" s="200" t="s">
        <v>3922</v>
      </c>
      <c r="E7" s="201">
        <v>78.0</v>
      </c>
      <c r="F7" t="str">
        <f t="shared" si="1"/>
        <v>07</v>
      </c>
      <c r="G7" t="str">
        <f t="shared" si="2"/>
        <v>PAGI</v>
      </c>
      <c r="H7" t="str">
        <f t="shared" si="3"/>
        <v>JANUARI</v>
      </c>
      <c r="I7" t="str">
        <f t="shared" si="4"/>
        <v>20 JANUARI 2025</v>
      </c>
    </row>
    <row r="8">
      <c r="A8" s="200" t="s">
        <v>27371</v>
      </c>
      <c r="B8" s="200">
        <v>9418.0</v>
      </c>
      <c r="C8" s="200" t="s">
        <v>27390</v>
      </c>
      <c r="D8" s="200" t="s">
        <v>3922</v>
      </c>
      <c r="E8" s="201">
        <v>22.0</v>
      </c>
      <c r="F8" t="str">
        <f t="shared" si="1"/>
        <v>07</v>
      </c>
      <c r="G8" t="str">
        <f t="shared" si="2"/>
        <v>PAGI</v>
      </c>
      <c r="H8" t="str">
        <f t="shared" si="3"/>
        <v>JANUARI</v>
      </c>
      <c r="I8" t="str">
        <f t="shared" si="4"/>
        <v>20 JANUARI 2025</v>
      </c>
    </row>
    <row r="9">
      <c r="A9" s="200" t="s">
        <v>27371</v>
      </c>
      <c r="B9" s="200">
        <v>9418.0</v>
      </c>
      <c r="C9" s="200" t="s">
        <v>27392</v>
      </c>
      <c r="D9" s="200" t="s">
        <v>3922</v>
      </c>
      <c r="E9" s="201">
        <v>40.0</v>
      </c>
      <c r="F9" t="str">
        <f t="shared" si="1"/>
        <v>07</v>
      </c>
      <c r="G9" t="str">
        <f t="shared" si="2"/>
        <v>PAGI</v>
      </c>
      <c r="H9" t="str">
        <f t="shared" si="3"/>
        <v>JANUARI</v>
      </c>
      <c r="I9" t="str">
        <f t="shared" si="4"/>
        <v>20 JANUARI 2025</v>
      </c>
    </row>
    <row r="10">
      <c r="A10" s="200" t="s">
        <v>27371</v>
      </c>
      <c r="B10" s="200">
        <v>9471.0</v>
      </c>
      <c r="C10" s="200" t="s">
        <v>27395</v>
      </c>
      <c r="D10" s="200" t="s">
        <v>27396</v>
      </c>
      <c r="E10" s="201">
        <v>9.0</v>
      </c>
      <c r="F10" t="str">
        <f t="shared" si="1"/>
        <v>07</v>
      </c>
      <c r="G10" t="str">
        <f t="shared" si="2"/>
        <v>PAGI</v>
      </c>
      <c r="H10" t="str">
        <f t="shared" si="3"/>
        <v>JANUARI</v>
      </c>
      <c r="I10" t="str">
        <f t="shared" si="4"/>
        <v>20 JANUARI 2025</v>
      </c>
    </row>
    <row r="11">
      <c r="A11" s="200" t="s">
        <v>27371</v>
      </c>
      <c r="B11" s="200">
        <v>9471.0</v>
      </c>
      <c r="C11" s="200" t="s">
        <v>27395</v>
      </c>
      <c r="D11" s="200" t="s">
        <v>25590</v>
      </c>
      <c r="E11" s="201">
        <v>1.0</v>
      </c>
      <c r="F11" t="str">
        <f t="shared" si="1"/>
        <v>07</v>
      </c>
      <c r="G11" t="str">
        <f t="shared" si="2"/>
        <v>PAGI</v>
      </c>
      <c r="H11" t="str">
        <f t="shared" si="3"/>
        <v>JANUARI</v>
      </c>
      <c r="I11" t="str">
        <f t="shared" si="4"/>
        <v>20 JANUARI 2025</v>
      </c>
    </row>
    <row r="12">
      <c r="A12" s="200" t="s">
        <v>27371</v>
      </c>
      <c r="B12" s="200">
        <v>9471.0</v>
      </c>
      <c r="C12" s="200" t="s">
        <v>27395</v>
      </c>
      <c r="D12" s="200" t="s">
        <v>27373</v>
      </c>
      <c r="E12" s="201">
        <v>168.0</v>
      </c>
      <c r="F12" t="str">
        <f t="shared" si="1"/>
        <v>07</v>
      </c>
      <c r="G12" t="str">
        <f t="shared" si="2"/>
        <v>PAGI</v>
      </c>
      <c r="H12" t="str">
        <f t="shared" si="3"/>
        <v>JANUARI</v>
      </c>
      <c r="I12" t="str">
        <f t="shared" si="4"/>
        <v>20 JANUARI 2025</v>
      </c>
    </row>
    <row r="13">
      <c r="A13" s="200" t="s">
        <v>27371</v>
      </c>
      <c r="B13" s="200">
        <v>9471.0</v>
      </c>
      <c r="C13" s="200" t="s">
        <v>27400</v>
      </c>
      <c r="D13" s="200" t="s">
        <v>27396</v>
      </c>
      <c r="E13" s="201">
        <v>53.0</v>
      </c>
      <c r="F13" t="str">
        <f t="shared" si="1"/>
        <v>07</v>
      </c>
      <c r="G13" t="str">
        <f t="shared" si="2"/>
        <v>PAGI</v>
      </c>
      <c r="H13" t="str">
        <f t="shared" si="3"/>
        <v>JANUARI</v>
      </c>
      <c r="I13" t="str">
        <f t="shared" si="4"/>
        <v>20 JANUARI 2025</v>
      </c>
    </row>
    <row r="14">
      <c r="A14" s="200" t="s">
        <v>27371</v>
      </c>
      <c r="B14" s="200">
        <v>9471.0</v>
      </c>
      <c r="C14" s="200" t="s">
        <v>27400</v>
      </c>
      <c r="D14" s="200" t="s">
        <v>27373</v>
      </c>
      <c r="E14" s="201">
        <v>20.0</v>
      </c>
      <c r="F14" t="str">
        <f t="shared" si="1"/>
        <v>07</v>
      </c>
      <c r="G14" t="str">
        <f t="shared" si="2"/>
        <v>PAGI</v>
      </c>
      <c r="H14" t="str">
        <f t="shared" si="3"/>
        <v>JANUARI</v>
      </c>
      <c r="I14" t="str">
        <f t="shared" si="4"/>
        <v>20 JANUARI 2025</v>
      </c>
    </row>
    <row r="15">
      <c r="A15" s="200" t="s">
        <v>27371</v>
      </c>
      <c r="B15" s="200">
        <v>9471.0</v>
      </c>
      <c r="C15" s="200" t="s">
        <v>27403</v>
      </c>
      <c r="D15" s="200" t="s">
        <v>27396</v>
      </c>
      <c r="E15" s="201">
        <v>7.0</v>
      </c>
      <c r="F15" t="str">
        <f t="shared" si="1"/>
        <v>07</v>
      </c>
      <c r="G15" t="str">
        <f t="shared" si="2"/>
        <v>PAGI</v>
      </c>
      <c r="H15" t="str">
        <f t="shared" si="3"/>
        <v>JANUARI</v>
      </c>
      <c r="I15" t="str">
        <f t="shared" si="4"/>
        <v>20 JANUARI 2025</v>
      </c>
    </row>
    <row r="16">
      <c r="A16" s="200" t="s">
        <v>27371</v>
      </c>
      <c r="B16" s="200">
        <v>9471.0</v>
      </c>
      <c r="C16" s="200" t="s">
        <v>27403</v>
      </c>
      <c r="D16" s="200" t="s">
        <v>27373</v>
      </c>
      <c r="E16" s="201">
        <v>96.0</v>
      </c>
      <c r="F16" t="str">
        <f t="shared" si="1"/>
        <v>07</v>
      </c>
      <c r="G16" t="str">
        <f t="shared" si="2"/>
        <v>PAGI</v>
      </c>
      <c r="H16" t="str">
        <f t="shared" si="3"/>
        <v>JANUARI</v>
      </c>
      <c r="I16" t="str">
        <f t="shared" si="4"/>
        <v>20 JANUARI 2025</v>
      </c>
    </row>
    <row r="17">
      <c r="A17" s="200" t="s">
        <v>27371</v>
      </c>
      <c r="B17" s="200">
        <v>9471.0</v>
      </c>
      <c r="C17" s="200" t="s">
        <v>27407</v>
      </c>
      <c r="D17" s="200" t="s">
        <v>27373</v>
      </c>
      <c r="E17" s="201">
        <v>33.0</v>
      </c>
      <c r="F17" t="str">
        <f t="shared" si="1"/>
        <v>07</v>
      </c>
      <c r="G17" t="str">
        <f t="shared" si="2"/>
        <v>PAGI</v>
      </c>
      <c r="H17" t="str">
        <f t="shared" si="3"/>
        <v>JANUARI</v>
      </c>
      <c r="I17" t="str">
        <f t="shared" si="4"/>
        <v>20 JANUARI 2025</v>
      </c>
    </row>
    <row r="18">
      <c r="A18" s="200" t="s">
        <v>27371</v>
      </c>
      <c r="B18" s="200">
        <v>9471.0</v>
      </c>
      <c r="C18" s="200" t="s">
        <v>27408</v>
      </c>
      <c r="D18" s="200" t="s">
        <v>27396</v>
      </c>
      <c r="E18" s="201">
        <v>3.0</v>
      </c>
      <c r="F18" t="str">
        <f t="shared" si="1"/>
        <v>07</v>
      </c>
      <c r="G18" t="str">
        <f t="shared" si="2"/>
        <v>PAGI</v>
      </c>
      <c r="H18" t="str">
        <f t="shared" si="3"/>
        <v>JANUARI</v>
      </c>
      <c r="I18" t="str">
        <f t="shared" si="4"/>
        <v>20 JANUARI 2025</v>
      </c>
    </row>
    <row r="19">
      <c r="A19" s="200" t="s">
        <v>27371</v>
      </c>
      <c r="B19" s="200">
        <v>9471.0</v>
      </c>
      <c r="C19" s="200" t="s">
        <v>27408</v>
      </c>
      <c r="D19" s="200" t="s">
        <v>27373</v>
      </c>
      <c r="E19" s="201">
        <v>192.0</v>
      </c>
      <c r="F19" t="str">
        <f t="shared" si="1"/>
        <v>07</v>
      </c>
      <c r="G19" t="str">
        <f t="shared" si="2"/>
        <v>PAGI</v>
      </c>
      <c r="H19" t="str">
        <f t="shared" si="3"/>
        <v>JANUARI</v>
      </c>
      <c r="I19" t="str">
        <f t="shared" si="4"/>
        <v>20 JANUARI 2025</v>
      </c>
    </row>
    <row r="20">
      <c r="A20" s="200" t="s">
        <v>27371</v>
      </c>
      <c r="B20" s="200">
        <v>9471.0</v>
      </c>
      <c r="C20" s="200" t="s">
        <v>27410</v>
      </c>
      <c r="D20" s="200" t="s">
        <v>27396</v>
      </c>
      <c r="E20" s="201">
        <v>4.0</v>
      </c>
      <c r="F20" t="str">
        <f t="shared" si="1"/>
        <v>07</v>
      </c>
      <c r="G20" t="str">
        <f t="shared" si="2"/>
        <v>PAGI</v>
      </c>
      <c r="H20" t="str">
        <f t="shared" si="3"/>
        <v>JANUARI</v>
      </c>
      <c r="I20" t="str">
        <f t="shared" si="4"/>
        <v>20 JANUARI 2025</v>
      </c>
    </row>
    <row r="21">
      <c r="A21" s="200" t="s">
        <v>27371</v>
      </c>
      <c r="B21" s="200">
        <v>9471.0</v>
      </c>
      <c r="C21" s="200" t="s">
        <v>27410</v>
      </c>
      <c r="D21" s="200" t="s">
        <v>27373</v>
      </c>
      <c r="E21" s="201">
        <v>39.0</v>
      </c>
      <c r="F21" t="str">
        <f t="shared" si="1"/>
        <v>07</v>
      </c>
      <c r="G21" t="str">
        <f t="shared" si="2"/>
        <v>PAGI</v>
      </c>
      <c r="H21" t="str">
        <f t="shared" si="3"/>
        <v>JANUARI</v>
      </c>
      <c r="I21" t="str">
        <f t="shared" si="4"/>
        <v>20 JANUARI 2025</v>
      </c>
    </row>
    <row r="22">
      <c r="A22" s="200" t="s">
        <v>27413</v>
      </c>
      <c r="B22" s="200">
        <v>9410.0</v>
      </c>
      <c r="C22" s="200" t="s">
        <v>27414</v>
      </c>
      <c r="D22" s="200" t="s">
        <v>3922</v>
      </c>
      <c r="E22" s="201">
        <v>26.0</v>
      </c>
      <c r="F22" t="str">
        <f t="shared" si="1"/>
        <v>12</v>
      </c>
      <c r="G22" t="str">
        <f t="shared" si="2"/>
        <v>PAGI</v>
      </c>
      <c r="H22" t="str">
        <f t="shared" si="3"/>
        <v>JANUARI</v>
      </c>
      <c r="I22" t="str">
        <f t="shared" si="4"/>
        <v>20 JANUARI 2025</v>
      </c>
    </row>
    <row r="23">
      <c r="A23" s="200" t="s">
        <v>27413</v>
      </c>
      <c r="B23" s="200">
        <v>9410.0</v>
      </c>
      <c r="C23" s="200" t="s">
        <v>27415</v>
      </c>
      <c r="D23" s="200" t="s">
        <v>3922</v>
      </c>
      <c r="E23" s="201">
        <v>84.0</v>
      </c>
      <c r="F23" t="str">
        <f t="shared" si="1"/>
        <v>12</v>
      </c>
      <c r="G23" t="str">
        <f t="shared" si="2"/>
        <v>PAGI</v>
      </c>
      <c r="H23" t="str">
        <f t="shared" si="3"/>
        <v>JANUARI</v>
      </c>
      <c r="I23" t="str">
        <f t="shared" si="4"/>
        <v>20 JANUARI 2025</v>
      </c>
    </row>
    <row r="24">
      <c r="A24" s="200" t="s">
        <v>27413</v>
      </c>
      <c r="B24" s="200">
        <v>9410.0</v>
      </c>
      <c r="C24" s="200" t="s">
        <v>27372</v>
      </c>
      <c r="D24" s="200" t="s">
        <v>3922</v>
      </c>
      <c r="E24" s="201">
        <v>95.0</v>
      </c>
      <c r="F24" t="str">
        <f t="shared" si="1"/>
        <v>12</v>
      </c>
      <c r="G24" t="str">
        <f t="shared" si="2"/>
        <v>PAGI</v>
      </c>
      <c r="H24" t="str">
        <f t="shared" si="3"/>
        <v>JANUARI</v>
      </c>
      <c r="I24" t="str">
        <f t="shared" si="4"/>
        <v>20 JANUARI 2025</v>
      </c>
    </row>
    <row r="25">
      <c r="A25" s="200" t="s">
        <v>27413</v>
      </c>
      <c r="B25" s="200">
        <v>9410.0</v>
      </c>
      <c r="C25" s="200" t="s">
        <v>27372</v>
      </c>
      <c r="D25" s="200" t="s">
        <v>27373</v>
      </c>
      <c r="E25" s="201">
        <v>46.0</v>
      </c>
      <c r="F25" t="str">
        <f t="shared" si="1"/>
        <v>12</v>
      </c>
      <c r="G25" t="str">
        <f t="shared" si="2"/>
        <v>PAGI</v>
      </c>
      <c r="H25" t="str">
        <f t="shared" si="3"/>
        <v>JANUARI</v>
      </c>
      <c r="I25" t="str">
        <f t="shared" si="4"/>
        <v>20 JANUARI 2025</v>
      </c>
    </row>
    <row r="26">
      <c r="A26" s="200" t="s">
        <v>27413</v>
      </c>
      <c r="B26" s="200">
        <v>9410.0</v>
      </c>
      <c r="C26" s="200" t="s">
        <v>27418</v>
      </c>
      <c r="D26" s="200" t="s">
        <v>3922</v>
      </c>
      <c r="E26" s="201">
        <v>63.0</v>
      </c>
      <c r="F26" t="str">
        <f t="shared" si="1"/>
        <v>12</v>
      </c>
      <c r="G26" t="str">
        <f t="shared" si="2"/>
        <v>PAGI</v>
      </c>
      <c r="H26" t="str">
        <f t="shared" si="3"/>
        <v>JANUARI</v>
      </c>
      <c r="I26" t="str">
        <f t="shared" si="4"/>
        <v>20 JANUARI 2025</v>
      </c>
    </row>
    <row r="27">
      <c r="A27" s="200" t="s">
        <v>27413</v>
      </c>
      <c r="B27" s="200">
        <v>9410.0</v>
      </c>
      <c r="C27" s="200" t="s">
        <v>27420</v>
      </c>
      <c r="D27" s="200" t="s">
        <v>3922</v>
      </c>
      <c r="E27" s="201">
        <v>352.0</v>
      </c>
      <c r="F27" t="str">
        <f t="shared" si="1"/>
        <v>12</v>
      </c>
      <c r="G27" t="str">
        <f t="shared" si="2"/>
        <v>PAGI</v>
      </c>
      <c r="H27" t="str">
        <f t="shared" si="3"/>
        <v>JANUARI</v>
      </c>
      <c r="I27" t="str">
        <f t="shared" si="4"/>
        <v>20 JANUARI 2025</v>
      </c>
    </row>
    <row r="28">
      <c r="A28" s="200" t="s">
        <v>27413</v>
      </c>
      <c r="B28" s="200">
        <v>9410.0</v>
      </c>
      <c r="C28" s="200" t="s">
        <v>27422</v>
      </c>
      <c r="D28" s="200" t="s">
        <v>3922</v>
      </c>
      <c r="E28" s="201">
        <v>570.0</v>
      </c>
      <c r="F28" t="str">
        <f t="shared" si="1"/>
        <v>12</v>
      </c>
      <c r="G28" t="str">
        <f t="shared" si="2"/>
        <v>PAGI</v>
      </c>
      <c r="H28" t="str">
        <f t="shared" si="3"/>
        <v>JANUARI</v>
      </c>
      <c r="I28" t="str">
        <f t="shared" si="4"/>
        <v>20 JANUARI 2025</v>
      </c>
    </row>
    <row r="29">
      <c r="A29" s="200" t="s">
        <v>27413</v>
      </c>
      <c r="B29" s="200">
        <v>9410.0</v>
      </c>
      <c r="C29" s="200" t="s">
        <v>27424</v>
      </c>
      <c r="D29" s="200" t="s">
        <v>3922</v>
      </c>
      <c r="E29" s="201">
        <v>310.0</v>
      </c>
      <c r="F29" t="str">
        <f t="shared" si="1"/>
        <v>12</v>
      </c>
      <c r="G29" t="str">
        <f t="shared" si="2"/>
        <v>PAGI</v>
      </c>
      <c r="H29" t="str">
        <f t="shared" si="3"/>
        <v>JANUARI</v>
      </c>
      <c r="I29" t="str">
        <f t="shared" si="4"/>
        <v>20 JANUARI 2025</v>
      </c>
    </row>
    <row r="30">
      <c r="A30" s="200" t="s">
        <v>27413</v>
      </c>
      <c r="B30" s="200">
        <v>9418.0</v>
      </c>
      <c r="C30" s="200" t="s">
        <v>27382</v>
      </c>
      <c r="D30" s="200" t="s">
        <v>3922</v>
      </c>
      <c r="E30" s="201">
        <v>7.0</v>
      </c>
      <c r="F30" t="str">
        <f t="shared" si="1"/>
        <v>12</v>
      </c>
      <c r="G30" t="str">
        <f t="shared" si="2"/>
        <v>PAGI</v>
      </c>
      <c r="H30" t="str">
        <f t="shared" si="3"/>
        <v>JANUARI</v>
      </c>
      <c r="I30" t="str">
        <f t="shared" si="4"/>
        <v>20 JANUARI 2025</v>
      </c>
    </row>
    <row r="31">
      <c r="A31" s="200" t="s">
        <v>27413</v>
      </c>
      <c r="B31" s="200">
        <v>9418.0</v>
      </c>
      <c r="C31" s="200" t="s">
        <v>27384</v>
      </c>
      <c r="D31" s="200" t="s">
        <v>3922</v>
      </c>
      <c r="E31" s="201">
        <v>162.0</v>
      </c>
      <c r="F31" t="str">
        <f t="shared" si="1"/>
        <v>12</v>
      </c>
      <c r="G31" t="str">
        <f t="shared" si="2"/>
        <v>PAGI</v>
      </c>
      <c r="H31" t="str">
        <f t="shared" si="3"/>
        <v>JANUARI</v>
      </c>
      <c r="I31" t="str">
        <f t="shared" si="4"/>
        <v>20 JANUARI 2025</v>
      </c>
    </row>
    <row r="32">
      <c r="A32" s="200" t="s">
        <v>27413</v>
      </c>
      <c r="B32" s="200">
        <v>9418.0</v>
      </c>
      <c r="C32" s="200" t="s">
        <v>27386</v>
      </c>
      <c r="D32" s="200" t="s">
        <v>3922</v>
      </c>
      <c r="E32" s="201">
        <v>100.0</v>
      </c>
      <c r="F32" t="str">
        <f t="shared" si="1"/>
        <v>12</v>
      </c>
      <c r="G32" t="str">
        <f t="shared" si="2"/>
        <v>PAGI</v>
      </c>
      <c r="H32" t="str">
        <f t="shared" si="3"/>
        <v>JANUARI</v>
      </c>
      <c r="I32" t="str">
        <f t="shared" si="4"/>
        <v>20 JANUARI 2025</v>
      </c>
    </row>
    <row r="33">
      <c r="A33" s="200" t="s">
        <v>27413</v>
      </c>
      <c r="B33" s="200">
        <v>9418.0</v>
      </c>
      <c r="C33" s="200" t="s">
        <v>27388</v>
      </c>
      <c r="D33" s="200" t="s">
        <v>3922</v>
      </c>
      <c r="E33" s="201">
        <v>157.0</v>
      </c>
      <c r="F33" t="str">
        <f t="shared" si="1"/>
        <v>12</v>
      </c>
      <c r="G33" t="str">
        <f t="shared" si="2"/>
        <v>PAGI</v>
      </c>
      <c r="H33" t="str">
        <f t="shared" si="3"/>
        <v>JANUARI</v>
      </c>
      <c r="I33" t="str">
        <f t="shared" si="4"/>
        <v>20 JANUARI 2025</v>
      </c>
    </row>
    <row r="34">
      <c r="A34" s="200" t="s">
        <v>27413</v>
      </c>
      <c r="B34" s="200">
        <v>9418.0</v>
      </c>
      <c r="C34" s="200" t="s">
        <v>27390</v>
      </c>
      <c r="D34" s="200" t="s">
        <v>3922</v>
      </c>
      <c r="E34" s="201">
        <v>44.0</v>
      </c>
      <c r="F34" t="str">
        <f t="shared" si="1"/>
        <v>12</v>
      </c>
      <c r="G34" t="str">
        <f t="shared" si="2"/>
        <v>PAGI</v>
      </c>
      <c r="H34" t="str">
        <f t="shared" si="3"/>
        <v>JANUARI</v>
      </c>
      <c r="I34" t="str">
        <f t="shared" si="4"/>
        <v>20 JANUARI 2025</v>
      </c>
    </row>
    <row r="35">
      <c r="A35" s="200" t="s">
        <v>27413</v>
      </c>
      <c r="B35" s="200">
        <v>9418.0</v>
      </c>
      <c r="C35" s="200" t="s">
        <v>27392</v>
      </c>
      <c r="D35" s="200" t="s">
        <v>3922</v>
      </c>
      <c r="E35" s="201">
        <v>80.0</v>
      </c>
      <c r="F35" t="str">
        <f t="shared" si="1"/>
        <v>12</v>
      </c>
      <c r="G35" t="str">
        <f t="shared" si="2"/>
        <v>PAGI</v>
      </c>
      <c r="H35" t="str">
        <f t="shared" si="3"/>
        <v>JANUARI</v>
      </c>
      <c r="I35" t="str">
        <f t="shared" si="4"/>
        <v>20 JANUARI 2025</v>
      </c>
    </row>
    <row r="36">
      <c r="A36" s="200" t="s">
        <v>27413</v>
      </c>
      <c r="B36" s="200">
        <v>9471.0</v>
      </c>
      <c r="C36" s="200" t="s">
        <v>27395</v>
      </c>
      <c r="D36" s="200" t="s">
        <v>27396</v>
      </c>
      <c r="E36" s="201">
        <v>18.0</v>
      </c>
      <c r="F36" t="str">
        <f t="shared" si="1"/>
        <v>12</v>
      </c>
      <c r="G36" t="str">
        <f t="shared" si="2"/>
        <v>PAGI</v>
      </c>
      <c r="H36" t="str">
        <f t="shared" si="3"/>
        <v>JANUARI</v>
      </c>
      <c r="I36" t="str">
        <f t="shared" si="4"/>
        <v>20 JANUARI 2025</v>
      </c>
    </row>
    <row r="37">
      <c r="A37" s="200" t="s">
        <v>27413</v>
      </c>
      <c r="B37" s="200">
        <v>9471.0</v>
      </c>
      <c r="C37" s="200" t="s">
        <v>27395</v>
      </c>
      <c r="D37" s="200" t="s">
        <v>27373</v>
      </c>
      <c r="E37" s="201">
        <v>340.0</v>
      </c>
      <c r="F37" t="str">
        <f t="shared" si="1"/>
        <v>12</v>
      </c>
      <c r="G37" t="str">
        <f t="shared" si="2"/>
        <v>PAGI</v>
      </c>
      <c r="H37" t="str">
        <f t="shared" si="3"/>
        <v>JANUARI</v>
      </c>
      <c r="I37" t="str">
        <f t="shared" si="4"/>
        <v>20 JANUARI 2025</v>
      </c>
    </row>
    <row r="38">
      <c r="A38" s="200" t="s">
        <v>27413</v>
      </c>
      <c r="B38" s="200">
        <v>9471.0</v>
      </c>
      <c r="C38" s="200" t="s">
        <v>27400</v>
      </c>
      <c r="D38" s="200" t="s">
        <v>27396</v>
      </c>
      <c r="E38" s="201">
        <v>107.0</v>
      </c>
      <c r="F38" t="str">
        <f t="shared" si="1"/>
        <v>12</v>
      </c>
      <c r="G38" t="str">
        <f t="shared" si="2"/>
        <v>PAGI</v>
      </c>
      <c r="H38" t="str">
        <f t="shared" si="3"/>
        <v>JANUARI</v>
      </c>
      <c r="I38" t="str">
        <f t="shared" si="4"/>
        <v>20 JANUARI 2025</v>
      </c>
    </row>
    <row r="39">
      <c r="A39" s="200" t="s">
        <v>27413</v>
      </c>
      <c r="B39" s="200">
        <v>9471.0</v>
      </c>
      <c r="C39" s="200" t="s">
        <v>27400</v>
      </c>
      <c r="D39" s="200" t="s">
        <v>27373</v>
      </c>
      <c r="E39" s="201">
        <v>40.0</v>
      </c>
      <c r="F39" t="str">
        <f t="shared" si="1"/>
        <v>12</v>
      </c>
      <c r="G39" t="str">
        <f t="shared" si="2"/>
        <v>PAGI</v>
      </c>
      <c r="H39" t="str">
        <f t="shared" si="3"/>
        <v>JANUARI</v>
      </c>
      <c r="I39" t="str">
        <f t="shared" si="4"/>
        <v>20 JANUARI 2025</v>
      </c>
    </row>
    <row r="40">
      <c r="A40" s="200" t="s">
        <v>27413</v>
      </c>
      <c r="B40" s="200">
        <v>9471.0</v>
      </c>
      <c r="C40" s="200" t="s">
        <v>27435</v>
      </c>
      <c r="D40" s="200" t="s">
        <v>27373</v>
      </c>
      <c r="E40" s="201">
        <v>8.0</v>
      </c>
      <c r="F40" t="str">
        <f t="shared" si="1"/>
        <v>12</v>
      </c>
      <c r="G40" t="str">
        <f t="shared" si="2"/>
        <v>PAGI</v>
      </c>
      <c r="H40" t="str">
        <f t="shared" si="3"/>
        <v>JANUARI</v>
      </c>
      <c r="I40" t="str">
        <f t="shared" si="4"/>
        <v>20 JANUARI 2025</v>
      </c>
    </row>
    <row r="41">
      <c r="A41" s="200" t="s">
        <v>27413</v>
      </c>
      <c r="B41" s="200">
        <v>9471.0</v>
      </c>
      <c r="C41" s="200" t="s">
        <v>27403</v>
      </c>
      <c r="D41" s="200" t="s">
        <v>27396</v>
      </c>
      <c r="E41" s="201">
        <v>14.0</v>
      </c>
      <c r="F41" t="str">
        <f t="shared" si="1"/>
        <v>12</v>
      </c>
      <c r="G41" t="str">
        <f t="shared" si="2"/>
        <v>PAGI</v>
      </c>
      <c r="H41" t="str">
        <f t="shared" si="3"/>
        <v>JANUARI</v>
      </c>
      <c r="I41" t="str">
        <f t="shared" si="4"/>
        <v>20 JANUARI 2025</v>
      </c>
    </row>
    <row r="42">
      <c r="A42" s="200" t="s">
        <v>27413</v>
      </c>
      <c r="B42" s="200">
        <v>9471.0</v>
      </c>
      <c r="C42" s="200" t="s">
        <v>27403</v>
      </c>
      <c r="D42" s="200" t="s">
        <v>27373</v>
      </c>
      <c r="E42" s="201">
        <v>192.0</v>
      </c>
      <c r="F42" t="str">
        <f t="shared" si="1"/>
        <v>12</v>
      </c>
      <c r="G42" t="str">
        <f t="shared" si="2"/>
        <v>PAGI</v>
      </c>
      <c r="H42" t="str">
        <f t="shared" si="3"/>
        <v>JANUARI</v>
      </c>
      <c r="I42" t="str">
        <f t="shared" si="4"/>
        <v>20 JANUARI 2025</v>
      </c>
    </row>
    <row r="43">
      <c r="A43" s="200" t="s">
        <v>27413</v>
      </c>
      <c r="B43" s="200">
        <v>9471.0</v>
      </c>
      <c r="C43" s="200" t="s">
        <v>27407</v>
      </c>
      <c r="D43" s="200" t="s">
        <v>27373</v>
      </c>
      <c r="E43" s="201">
        <v>104.0</v>
      </c>
      <c r="F43" t="str">
        <f t="shared" si="1"/>
        <v>12</v>
      </c>
      <c r="G43" t="str">
        <f t="shared" si="2"/>
        <v>PAGI</v>
      </c>
      <c r="H43" t="str">
        <f t="shared" si="3"/>
        <v>JANUARI</v>
      </c>
      <c r="I43" t="str">
        <f t="shared" si="4"/>
        <v>20 JANUARI 2025</v>
      </c>
    </row>
    <row r="44">
      <c r="A44" s="200" t="s">
        <v>27413</v>
      </c>
      <c r="B44" s="200">
        <v>9471.0</v>
      </c>
      <c r="C44" s="200" t="s">
        <v>27440</v>
      </c>
      <c r="D44" s="200" t="s">
        <v>27373</v>
      </c>
      <c r="E44" s="201">
        <v>179.0</v>
      </c>
      <c r="F44" t="str">
        <f t="shared" si="1"/>
        <v>12</v>
      </c>
      <c r="G44" t="str">
        <f t="shared" si="2"/>
        <v>PAGI</v>
      </c>
      <c r="H44" t="str">
        <f t="shared" si="3"/>
        <v>JANUARI</v>
      </c>
      <c r="I44" t="str">
        <f t="shared" si="4"/>
        <v>20 JANUARI 2025</v>
      </c>
    </row>
    <row r="45">
      <c r="A45" s="200" t="s">
        <v>27413</v>
      </c>
      <c r="B45" s="200">
        <v>9471.0</v>
      </c>
      <c r="C45" s="200" t="s">
        <v>27408</v>
      </c>
      <c r="D45" s="200" t="s">
        <v>27396</v>
      </c>
      <c r="E45" s="201">
        <v>6.0</v>
      </c>
      <c r="F45" t="str">
        <f t="shared" si="1"/>
        <v>12</v>
      </c>
      <c r="G45" t="str">
        <f t="shared" si="2"/>
        <v>PAGI</v>
      </c>
      <c r="H45" t="str">
        <f t="shared" si="3"/>
        <v>JANUARI</v>
      </c>
      <c r="I45" t="str">
        <f t="shared" si="4"/>
        <v>20 JANUARI 2025</v>
      </c>
    </row>
    <row r="46">
      <c r="A46" s="200" t="s">
        <v>27413</v>
      </c>
      <c r="B46" s="200">
        <v>9471.0</v>
      </c>
      <c r="C46" s="200" t="s">
        <v>27408</v>
      </c>
      <c r="D46" s="200" t="s">
        <v>27373</v>
      </c>
      <c r="E46" s="201">
        <v>384.0</v>
      </c>
      <c r="F46" t="str">
        <f t="shared" si="1"/>
        <v>12</v>
      </c>
      <c r="G46" t="str">
        <f t="shared" si="2"/>
        <v>PAGI</v>
      </c>
      <c r="H46" t="str">
        <f t="shared" si="3"/>
        <v>JANUARI</v>
      </c>
      <c r="I46" t="str">
        <f t="shared" si="4"/>
        <v>20 JANUARI 2025</v>
      </c>
    </row>
    <row r="47">
      <c r="A47" s="200" t="s">
        <v>27413</v>
      </c>
      <c r="B47" s="200">
        <v>9471.0</v>
      </c>
      <c r="C47" s="200" t="s">
        <v>27443</v>
      </c>
      <c r="D47" s="200" t="s">
        <v>27373</v>
      </c>
      <c r="E47" s="201">
        <v>126.0</v>
      </c>
      <c r="F47" t="str">
        <f t="shared" si="1"/>
        <v>12</v>
      </c>
      <c r="G47" t="str">
        <f t="shared" si="2"/>
        <v>PAGI</v>
      </c>
      <c r="H47" t="str">
        <f t="shared" si="3"/>
        <v>JANUARI</v>
      </c>
      <c r="I47" t="str">
        <f t="shared" si="4"/>
        <v>20 JANUARI 2025</v>
      </c>
    </row>
    <row r="48">
      <c r="A48" s="200" t="s">
        <v>27413</v>
      </c>
      <c r="B48" s="200">
        <v>9471.0</v>
      </c>
      <c r="C48" s="200" t="s">
        <v>27410</v>
      </c>
      <c r="D48" s="200" t="s">
        <v>27396</v>
      </c>
      <c r="E48" s="201">
        <v>8.0</v>
      </c>
      <c r="F48" t="str">
        <f t="shared" si="1"/>
        <v>12</v>
      </c>
      <c r="G48" t="str">
        <f t="shared" si="2"/>
        <v>PAGI</v>
      </c>
      <c r="H48" t="str">
        <f t="shared" si="3"/>
        <v>JANUARI</v>
      </c>
      <c r="I48" t="str">
        <f t="shared" si="4"/>
        <v>20 JANUARI 2025</v>
      </c>
    </row>
    <row r="49">
      <c r="A49" s="200" t="s">
        <v>27413</v>
      </c>
      <c r="B49" s="200">
        <v>9471.0</v>
      </c>
      <c r="C49" s="200" t="s">
        <v>27410</v>
      </c>
      <c r="D49" s="200" t="s">
        <v>27373</v>
      </c>
      <c r="E49" s="201">
        <v>78.0</v>
      </c>
      <c r="F49" t="str">
        <f t="shared" si="1"/>
        <v>12</v>
      </c>
      <c r="G49" t="str">
        <f t="shared" si="2"/>
        <v>PAGI</v>
      </c>
      <c r="H49" t="str">
        <f t="shared" si="3"/>
        <v>JANUARI</v>
      </c>
      <c r="I49" t="str">
        <f t="shared" si="4"/>
        <v>20 JANUARI 2025</v>
      </c>
    </row>
    <row r="50">
      <c r="A50" s="200" t="s">
        <v>27447</v>
      </c>
      <c r="B50" s="200">
        <v>9410.0</v>
      </c>
      <c r="C50" s="200" t="s">
        <v>27414</v>
      </c>
      <c r="D50" s="200" t="s">
        <v>3922</v>
      </c>
      <c r="E50" s="201">
        <v>370.0</v>
      </c>
      <c r="F50" t="str">
        <f t="shared" si="1"/>
        <v>16</v>
      </c>
      <c r="G50" t="str">
        <f t="shared" si="2"/>
        <v>SORE</v>
      </c>
      <c r="H50" t="str">
        <f t="shared" si="3"/>
        <v>JANUARI</v>
      </c>
      <c r="I50" t="str">
        <f t="shared" si="4"/>
        <v>20 JANUARI 2025</v>
      </c>
    </row>
    <row r="51">
      <c r="A51" s="200" t="s">
        <v>27447</v>
      </c>
      <c r="B51" s="200">
        <v>9410.0</v>
      </c>
      <c r="C51" s="200" t="s">
        <v>27449</v>
      </c>
      <c r="D51" s="200" t="s">
        <v>3922</v>
      </c>
      <c r="E51" s="201">
        <v>35.0</v>
      </c>
      <c r="F51" t="str">
        <f t="shared" si="1"/>
        <v>16</v>
      </c>
      <c r="G51" t="str">
        <f t="shared" si="2"/>
        <v>SORE</v>
      </c>
      <c r="H51" t="str">
        <f t="shared" si="3"/>
        <v>JANUARI</v>
      </c>
      <c r="I51" t="str">
        <f t="shared" si="4"/>
        <v>20 JANUARI 2025</v>
      </c>
    </row>
    <row r="52">
      <c r="A52" s="200" t="s">
        <v>27447</v>
      </c>
      <c r="B52" s="200">
        <v>9410.0</v>
      </c>
      <c r="C52" s="200" t="s">
        <v>27415</v>
      </c>
      <c r="D52" s="200" t="s">
        <v>3922</v>
      </c>
      <c r="E52" s="201">
        <v>50.0</v>
      </c>
      <c r="F52" t="str">
        <f t="shared" si="1"/>
        <v>16</v>
      </c>
      <c r="G52" t="str">
        <f t="shared" si="2"/>
        <v>SORE</v>
      </c>
      <c r="H52" t="str">
        <f t="shared" si="3"/>
        <v>JANUARI</v>
      </c>
      <c r="I52" t="str">
        <f t="shared" si="4"/>
        <v>20 JANUARI 2025</v>
      </c>
    </row>
    <row r="53">
      <c r="A53" s="200" t="s">
        <v>27447</v>
      </c>
      <c r="B53" s="200">
        <v>9410.0</v>
      </c>
      <c r="C53" s="200" t="s">
        <v>27372</v>
      </c>
      <c r="D53" s="200" t="s">
        <v>3922</v>
      </c>
      <c r="E53" s="201">
        <v>95.0</v>
      </c>
      <c r="F53" t="str">
        <f t="shared" si="1"/>
        <v>16</v>
      </c>
      <c r="G53" t="str">
        <f t="shared" si="2"/>
        <v>SORE</v>
      </c>
      <c r="H53" t="str">
        <f t="shared" si="3"/>
        <v>JANUARI</v>
      </c>
      <c r="I53" t="str">
        <f t="shared" si="4"/>
        <v>20 JANUARI 2025</v>
      </c>
    </row>
    <row r="54">
      <c r="A54" s="200" t="s">
        <v>27447</v>
      </c>
      <c r="B54" s="200">
        <v>9410.0</v>
      </c>
      <c r="C54" s="200" t="s">
        <v>27372</v>
      </c>
      <c r="D54" s="200" t="s">
        <v>27373</v>
      </c>
      <c r="E54" s="201">
        <v>23.0</v>
      </c>
      <c r="F54" t="str">
        <f t="shared" si="1"/>
        <v>16</v>
      </c>
      <c r="G54" t="str">
        <f t="shared" si="2"/>
        <v>SORE</v>
      </c>
      <c r="H54" t="str">
        <f t="shared" si="3"/>
        <v>JANUARI</v>
      </c>
      <c r="I54" t="str">
        <f t="shared" si="4"/>
        <v>20 JANUARI 2025</v>
      </c>
    </row>
    <row r="55">
      <c r="A55" s="200" t="s">
        <v>27447</v>
      </c>
      <c r="B55" s="200">
        <v>9410.0</v>
      </c>
      <c r="C55" s="200" t="s">
        <v>27418</v>
      </c>
      <c r="D55" s="200" t="s">
        <v>3922</v>
      </c>
      <c r="E55" s="201">
        <v>63.0</v>
      </c>
      <c r="F55" t="str">
        <f t="shared" si="1"/>
        <v>16</v>
      </c>
      <c r="G55" t="str">
        <f t="shared" si="2"/>
        <v>SORE</v>
      </c>
      <c r="H55" t="str">
        <f t="shared" si="3"/>
        <v>JANUARI</v>
      </c>
      <c r="I55" t="str">
        <f t="shared" si="4"/>
        <v>20 JANUARI 2025</v>
      </c>
    </row>
    <row r="56">
      <c r="A56" s="200" t="s">
        <v>27447</v>
      </c>
      <c r="B56" s="200">
        <v>9410.0</v>
      </c>
      <c r="C56" s="200" t="s">
        <v>27420</v>
      </c>
      <c r="D56" s="200" t="s">
        <v>3922</v>
      </c>
      <c r="E56" s="201">
        <v>253.0</v>
      </c>
      <c r="F56" t="str">
        <f t="shared" si="1"/>
        <v>16</v>
      </c>
      <c r="G56" t="str">
        <f t="shared" si="2"/>
        <v>SORE</v>
      </c>
      <c r="H56" t="str">
        <f t="shared" si="3"/>
        <v>JANUARI</v>
      </c>
      <c r="I56" t="str">
        <f t="shared" si="4"/>
        <v>20 JANUARI 2025</v>
      </c>
    </row>
    <row r="57">
      <c r="A57" s="200" t="s">
        <v>27447</v>
      </c>
      <c r="B57" s="200">
        <v>9410.0</v>
      </c>
      <c r="C57" s="200" t="s">
        <v>27422</v>
      </c>
      <c r="D57" s="200" t="s">
        <v>3922</v>
      </c>
      <c r="E57" s="201">
        <v>335.0</v>
      </c>
      <c r="F57" t="str">
        <f t="shared" si="1"/>
        <v>16</v>
      </c>
      <c r="G57" t="str">
        <f t="shared" si="2"/>
        <v>SORE</v>
      </c>
      <c r="H57" t="str">
        <f t="shared" si="3"/>
        <v>JANUARI</v>
      </c>
      <c r="I57" t="str">
        <f t="shared" si="4"/>
        <v>20 JANUARI 2025</v>
      </c>
    </row>
    <row r="58">
      <c r="A58" s="200" t="s">
        <v>27447</v>
      </c>
      <c r="B58" s="200">
        <v>9410.0</v>
      </c>
      <c r="C58" s="200" t="s">
        <v>27454</v>
      </c>
      <c r="D58" s="200" t="s">
        <v>3922</v>
      </c>
      <c r="E58" s="201">
        <v>37.0</v>
      </c>
      <c r="F58" t="str">
        <f t="shared" si="1"/>
        <v>16</v>
      </c>
      <c r="G58" t="str">
        <f t="shared" si="2"/>
        <v>SORE</v>
      </c>
      <c r="H58" t="str">
        <f t="shared" si="3"/>
        <v>JANUARI</v>
      </c>
      <c r="I58" t="str">
        <f t="shared" si="4"/>
        <v>20 JANUARI 2025</v>
      </c>
    </row>
    <row r="59">
      <c r="A59" s="200" t="s">
        <v>27447</v>
      </c>
      <c r="B59" s="200">
        <v>9410.0</v>
      </c>
      <c r="C59" s="200" t="s">
        <v>27424</v>
      </c>
      <c r="D59" s="200" t="s">
        <v>3922</v>
      </c>
      <c r="E59" s="201">
        <v>155.0</v>
      </c>
      <c r="F59" t="str">
        <f t="shared" si="1"/>
        <v>16</v>
      </c>
      <c r="G59" t="str">
        <f t="shared" si="2"/>
        <v>SORE</v>
      </c>
      <c r="H59" t="str">
        <f t="shared" si="3"/>
        <v>JANUARI</v>
      </c>
      <c r="I59" t="str">
        <f t="shared" si="4"/>
        <v>20 JANUARI 2025</v>
      </c>
    </row>
    <row r="60">
      <c r="A60" s="200" t="s">
        <v>27447</v>
      </c>
      <c r="B60" s="200">
        <v>9418.0</v>
      </c>
      <c r="C60" s="200" t="s">
        <v>27457</v>
      </c>
      <c r="D60" s="200" t="s">
        <v>3922</v>
      </c>
      <c r="E60" s="201">
        <v>88.0</v>
      </c>
      <c r="F60" t="str">
        <f t="shared" si="1"/>
        <v>16</v>
      </c>
      <c r="G60" t="str">
        <f t="shared" si="2"/>
        <v>SORE</v>
      </c>
      <c r="H60" t="str">
        <f t="shared" si="3"/>
        <v>JANUARI</v>
      </c>
      <c r="I60" t="str">
        <f t="shared" si="4"/>
        <v>20 JANUARI 2025</v>
      </c>
    </row>
    <row r="61">
      <c r="A61" s="200" t="s">
        <v>27447</v>
      </c>
      <c r="B61" s="200">
        <v>9418.0</v>
      </c>
      <c r="C61" s="200" t="s">
        <v>27458</v>
      </c>
      <c r="D61" s="200" t="s">
        <v>3922</v>
      </c>
      <c r="E61" s="201">
        <v>97.0</v>
      </c>
      <c r="F61" t="str">
        <f t="shared" si="1"/>
        <v>16</v>
      </c>
      <c r="G61" t="str">
        <f t="shared" si="2"/>
        <v>SORE</v>
      </c>
      <c r="H61" t="str">
        <f t="shared" si="3"/>
        <v>JANUARI</v>
      </c>
      <c r="I61" t="str">
        <f t="shared" si="4"/>
        <v>20 JANUARI 2025</v>
      </c>
    </row>
    <row r="62">
      <c r="A62" s="200" t="s">
        <v>27447</v>
      </c>
      <c r="B62" s="200">
        <v>9418.0</v>
      </c>
      <c r="C62" s="200" t="s">
        <v>27379</v>
      </c>
      <c r="D62" s="200" t="s">
        <v>3922</v>
      </c>
      <c r="E62" s="201">
        <v>78.0</v>
      </c>
      <c r="F62" t="str">
        <f t="shared" si="1"/>
        <v>16</v>
      </c>
      <c r="G62" t="str">
        <f t="shared" si="2"/>
        <v>SORE</v>
      </c>
      <c r="H62" t="str">
        <f t="shared" si="3"/>
        <v>JANUARI</v>
      </c>
      <c r="I62" t="str">
        <f t="shared" si="4"/>
        <v>20 JANUARI 2025</v>
      </c>
    </row>
    <row r="63">
      <c r="A63" s="200" t="s">
        <v>27447</v>
      </c>
      <c r="B63" s="200">
        <v>9418.0</v>
      </c>
      <c r="C63" s="200" t="s">
        <v>27382</v>
      </c>
      <c r="D63" s="200" t="s">
        <v>3922</v>
      </c>
      <c r="E63" s="201">
        <v>70.0</v>
      </c>
      <c r="F63" t="str">
        <f t="shared" si="1"/>
        <v>16</v>
      </c>
      <c r="G63" t="str">
        <f t="shared" si="2"/>
        <v>SORE</v>
      </c>
      <c r="H63" t="str">
        <f t="shared" si="3"/>
        <v>JANUARI</v>
      </c>
      <c r="I63" t="str">
        <f t="shared" si="4"/>
        <v>20 JANUARI 2025</v>
      </c>
    </row>
    <row r="64">
      <c r="A64" s="200" t="s">
        <v>27447</v>
      </c>
      <c r="B64" s="200">
        <v>9418.0</v>
      </c>
      <c r="C64" s="200" t="s">
        <v>27384</v>
      </c>
      <c r="D64" s="200" t="s">
        <v>3922</v>
      </c>
      <c r="E64" s="201">
        <v>81.0</v>
      </c>
      <c r="F64" t="str">
        <f t="shared" si="1"/>
        <v>16</v>
      </c>
      <c r="G64" t="str">
        <f t="shared" si="2"/>
        <v>SORE</v>
      </c>
      <c r="H64" t="str">
        <f t="shared" si="3"/>
        <v>JANUARI</v>
      </c>
      <c r="I64" t="str">
        <f t="shared" si="4"/>
        <v>20 JANUARI 2025</v>
      </c>
    </row>
    <row r="65">
      <c r="A65" s="200" t="s">
        <v>27447</v>
      </c>
      <c r="B65" s="200">
        <v>9418.0</v>
      </c>
      <c r="C65" s="200" t="s">
        <v>27386</v>
      </c>
      <c r="D65" s="200" t="s">
        <v>3922</v>
      </c>
      <c r="E65" s="201">
        <v>50.0</v>
      </c>
      <c r="F65" t="str">
        <f t="shared" si="1"/>
        <v>16</v>
      </c>
      <c r="G65" t="str">
        <f t="shared" si="2"/>
        <v>SORE</v>
      </c>
      <c r="H65" t="str">
        <f t="shared" si="3"/>
        <v>JANUARI</v>
      </c>
      <c r="I65" t="str">
        <f t="shared" si="4"/>
        <v>20 JANUARI 2025</v>
      </c>
    </row>
    <row r="66">
      <c r="A66" s="200" t="s">
        <v>27447</v>
      </c>
      <c r="B66" s="200">
        <v>9418.0</v>
      </c>
      <c r="C66" s="200" t="s">
        <v>27388</v>
      </c>
      <c r="D66" s="200" t="s">
        <v>3922</v>
      </c>
      <c r="E66" s="201">
        <v>78.0</v>
      </c>
      <c r="F66" t="str">
        <f t="shared" si="1"/>
        <v>16</v>
      </c>
      <c r="G66" t="str">
        <f t="shared" si="2"/>
        <v>SORE</v>
      </c>
      <c r="H66" t="str">
        <f t="shared" si="3"/>
        <v>JANUARI</v>
      </c>
      <c r="I66" t="str">
        <f t="shared" si="4"/>
        <v>20 JANUARI 2025</v>
      </c>
    </row>
    <row r="67">
      <c r="A67" s="200" t="s">
        <v>27447</v>
      </c>
      <c r="B67" s="200">
        <v>9418.0</v>
      </c>
      <c r="C67" s="200" t="s">
        <v>27390</v>
      </c>
      <c r="D67" s="200" t="s">
        <v>3922</v>
      </c>
      <c r="E67" s="201">
        <v>22.0</v>
      </c>
      <c r="F67" t="str">
        <f t="shared" si="1"/>
        <v>16</v>
      </c>
      <c r="G67" t="str">
        <f t="shared" si="2"/>
        <v>SORE</v>
      </c>
      <c r="H67" t="str">
        <f t="shared" si="3"/>
        <v>JANUARI</v>
      </c>
      <c r="I67" t="str">
        <f t="shared" si="4"/>
        <v>20 JANUARI 2025</v>
      </c>
    </row>
    <row r="68">
      <c r="A68" s="200" t="s">
        <v>27447</v>
      </c>
      <c r="B68" s="200">
        <v>9418.0</v>
      </c>
      <c r="C68" s="200" t="s">
        <v>27392</v>
      </c>
      <c r="D68" s="200" t="s">
        <v>3922</v>
      </c>
      <c r="E68" s="201">
        <v>40.0</v>
      </c>
      <c r="F68" t="str">
        <f t="shared" si="1"/>
        <v>16</v>
      </c>
      <c r="G68" t="str">
        <f t="shared" si="2"/>
        <v>SORE</v>
      </c>
      <c r="H68" t="str">
        <f t="shared" si="3"/>
        <v>JANUARI</v>
      </c>
      <c r="I68" t="str">
        <f t="shared" si="4"/>
        <v>20 JANUARI 2025</v>
      </c>
    </row>
    <row r="69">
      <c r="A69" s="200" t="s">
        <v>27447</v>
      </c>
      <c r="B69" s="200">
        <v>9471.0</v>
      </c>
      <c r="C69" s="200" t="s">
        <v>27395</v>
      </c>
      <c r="D69" s="200" t="s">
        <v>27396</v>
      </c>
      <c r="E69" s="201">
        <v>19.0</v>
      </c>
      <c r="F69" t="str">
        <f t="shared" si="1"/>
        <v>16</v>
      </c>
      <c r="G69" t="str">
        <f t="shared" si="2"/>
        <v>SORE</v>
      </c>
      <c r="H69" t="str">
        <f t="shared" si="3"/>
        <v>JANUARI</v>
      </c>
      <c r="I69" t="str">
        <f t="shared" si="4"/>
        <v>20 JANUARI 2025</v>
      </c>
    </row>
    <row r="70">
      <c r="A70" s="200" t="s">
        <v>27447</v>
      </c>
      <c r="B70" s="200">
        <v>9471.0</v>
      </c>
      <c r="C70" s="200" t="s">
        <v>27395</v>
      </c>
      <c r="D70" s="200" t="s">
        <v>27373</v>
      </c>
      <c r="E70" s="201">
        <v>159.0</v>
      </c>
      <c r="F70" t="str">
        <f t="shared" si="1"/>
        <v>16</v>
      </c>
      <c r="G70" t="str">
        <f t="shared" si="2"/>
        <v>SORE</v>
      </c>
      <c r="H70" t="str">
        <f t="shared" si="3"/>
        <v>JANUARI</v>
      </c>
      <c r="I70" t="str">
        <f t="shared" si="4"/>
        <v>20 JANUARI 2025</v>
      </c>
    </row>
    <row r="71">
      <c r="A71" s="200" t="s">
        <v>27447</v>
      </c>
      <c r="B71" s="200">
        <v>9471.0</v>
      </c>
      <c r="C71" s="200" t="s">
        <v>27400</v>
      </c>
      <c r="D71" s="200" t="s">
        <v>27396</v>
      </c>
      <c r="E71" s="201">
        <v>73.0</v>
      </c>
      <c r="F71" t="str">
        <f t="shared" si="1"/>
        <v>16</v>
      </c>
      <c r="G71" t="str">
        <f t="shared" si="2"/>
        <v>SORE</v>
      </c>
      <c r="H71" t="str">
        <f t="shared" si="3"/>
        <v>JANUARI</v>
      </c>
      <c r="I71" t="str">
        <f t="shared" si="4"/>
        <v>20 JANUARI 2025</v>
      </c>
    </row>
    <row r="72">
      <c r="A72" s="200" t="s">
        <v>27447</v>
      </c>
      <c r="B72" s="200">
        <v>9471.0</v>
      </c>
      <c r="C72" s="200" t="s">
        <v>27435</v>
      </c>
      <c r="D72" s="200" t="s">
        <v>3922</v>
      </c>
      <c r="E72" s="201">
        <v>142.0</v>
      </c>
      <c r="F72" t="str">
        <f t="shared" si="1"/>
        <v>16</v>
      </c>
      <c r="G72" t="str">
        <f t="shared" si="2"/>
        <v>SORE</v>
      </c>
      <c r="H72" t="str">
        <f t="shared" si="3"/>
        <v>JANUARI</v>
      </c>
      <c r="I72" t="str">
        <f t="shared" si="4"/>
        <v>20 JANUARI 2025</v>
      </c>
    </row>
    <row r="73">
      <c r="A73" s="200" t="s">
        <v>27447</v>
      </c>
      <c r="B73" s="200">
        <v>9471.0</v>
      </c>
      <c r="C73" s="200" t="s">
        <v>27435</v>
      </c>
      <c r="D73" s="200" t="s">
        <v>25590</v>
      </c>
      <c r="E73" s="201">
        <v>23.0</v>
      </c>
      <c r="F73" t="str">
        <f t="shared" si="1"/>
        <v>16</v>
      </c>
      <c r="G73" t="str">
        <f t="shared" si="2"/>
        <v>SORE</v>
      </c>
      <c r="H73" t="str">
        <f t="shared" si="3"/>
        <v>JANUARI</v>
      </c>
      <c r="I73" t="str">
        <f t="shared" si="4"/>
        <v>20 JANUARI 2025</v>
      </c>
    </row>
    <row r="74">
      <c r="A74" s="200" t="s">
        <v>27447</v>
      </c>
      <c r="B74" s="200">
        <v>9471.0</v>
      </c>
      <c r="C74" s="200" t="s">
        <v>27435</v>
      </c>
      <c r="D74" s="200" t="s">
        <v>27373</v>
      </c>
      <c r="E74" s="201">
        <v>125.0</v>
      </c>
      <c r="F74" t="str">
        <f t="shared" si="1"/>
        <v>16</v>
      </c>
      <c r="G74" t="str">
        <f t="shared" si="2"/>
        <v>SORE</v>
      </c>
      <c r="H74" t="str">
        <f t="shared" si="3"/>
        <v>JANUARI</v>
      </c>
      <c r="I74" t="str">
        <f t="shared" si="4"/>
        <v>20 JANUARI 2025</v>
      </c>
    </row>
    <row r="75">
      <c r="A75" s="200" t="s">
        <v>27447</v>
      </c>
      <c r="B75" s="200">
        <v>9471.0</v>
      </c>
      <c r="C75" s="200" t="s">
        <v>27403</v>
      </c>
      <c r="D75" s="200" t="s">
        <v>27396</v>
      </c>
      <c r="E75" s="201">
        <v>7.0</v>
      </c>
      <c r="F75" t="str">
        <f t="shared" si="1"/>
        <v>16</v>
      </c>
      <c r="G75" t="str">
        <f t="shared" si="2"/>
        <v>SORE</v>
      </c>
      <c r="H75" t="str">
        <f t="shared" si="3"/>
        <v>JANUARI</v>
      </c>
      <c r="I75" t="str">
        <f t="shared" si="4"/>
        <v>20 JANUARI 2025</v>
      </c>
    </row>
    <row r="76">
      <c r="A76" s="200" t="s">
        <v>27447</v>
      </c>
      <c r="B76" s="200">
        <v>9471.0</v>
      </c>
      <c r="C76" s="200" t="s">
        <v>27403</v>
      </c>
      <c r="D76" s="200" t="s">
        <v>3922</v>
      </c>
      <c r="E76" s="201">
        <v>79.0</v>
      </c>
      <c r="F76" t="str">
        <f t="shared" si="1"/>
        <v>16</v>
      </c>
      <c r="G76" t="str">
        <f t="shared" si="2"/>
        <v>SORE</v>
      </c>
      <c r="H76" t="str">
        <f t="shared" si="3"/>
        <v>JANUARI</v>
      </c>
      <c r="I76" t="str">
        <f t="shared" si="4"/>
        <v>20 JANUARI 2025</v>
      </c>
    </row>
    <row r="77">
      <c r="A77" s="200" t="s">
        <v>27447</v>
      </c>
      <c r="B77" s="200">
        <v>9471.0</v>
      </c>
      <c r="C77" s="200" t="s">
        <v>27403</v>
      </c>
      <c r="D77" s="200" t="s">
        <v>27373</v>
      </c>
      <c r="E77" s="201">
        <v>96.0</v>
      </c>
      <c r="F77" t="str">
        <f t="shared" si="1"/>
        <v>16</v>
      </c>
      <c r="G77" t="str">
        <f t="shared" si="2"/>
        <v>SORE</v>
      </c>
      <c r="H77" t="str">
        <f t="shared" si="3"/>
        <v>JANUARI</v>
      </c>
      <c r="I77" t="str">
        <f t="shared" si="4"/>
        <v>20 JANUARI 2025</v>
      </c>
    </row>
    <row r="78">
      <c r="A78" s="200" t="s">
        <v>27447</v>
      </c>
      <c r="B78" s="200">
        <v>9471.0</v>
      </c>
      <c r="C78" s="200" t="s">
        <v>27407</v>
      </c>
      <c r="D78" s="200" t="s">
        <v>3922</v>
      </c>
      <c r="E78" s="201">
        <v>79.0</v>
      </c>
      <c r="F78" t="str">
        <f t="shared" si="1"/>
        <v>16</v>
      </c>
      <c r="G78" t="str">
        <f t="shared" si="2"/>
        <v>SORE</v>
      </c>
      <c r="H78" t="str">
        <f t="shared" si="3"/>
        <v>JANUARI</v>
      </c>
      <c r="I78" t="str">
        <f t="shared" si="4"/>
        <v>20 JANUARI 2025</v>
      </c>
    </row>
    <row r="79">
      <c r="A79" s="200" t="s">
        <v>27447</v>
      </c>
      <c r="B79" s="200">
        <v>9471.0</v>
      </c>
      <c r="C79" s="200" t="s">
        <v>27407</v>
      </c>
      <c r="D79" s="200" t="s">
        <v>27373</v>
      </c>
      <c r="E79" s="201">
        <v>33.0</v>
      </c>
      <c r="F79" t="str">
        <f t="shared" si="1"/>
        <v>16</v>
      </c>
      <c r="G79" t="str">
        <f t="shared" si="2"/>
        <v>SORE</v>
      </c>
      <c r="H79" t="str">
        <f t="shared" si="3"/>
        <v>JANUARI</v>
      </c>
      <c r="I79" t="str">
        <f t="shared" si="4"/>
        <v>20 JANUARI 2025</v>
      </c>
    </row>
    <row r="80">
      <c r="A80" s="200" t="s">
        <v>27447</v>
      </c>
      <c r="B80" s="200">
        <v>9471.0</v>
      </c>
      <c r="C80" s="200" t="s">
        <v>27440</v>
      </c>
      <c r="D80" s="200" t="s">
        <v>3922</v>
      </c>
      <c r="E80" s="201">
        <v>49.0</v>
      </c>
      <c r="F80" t="str">
        <f t="shared" si="1"/>
        <v>16</v>
      </c>
      <c r="G80" t="str">
        <f t="shared" si="2"/>
        <v>SORE</v>
      </c>
      <c r="H80" t="str">
        <f t="shared" si="3"/>
        <v>JANUARI</v>
      </c>
      <c r="I80" t="str">
        <f t="shared" si="4"/>
        <v>20 JANUARI 2025</v>
      </c>
    </row>
    <row r="81">
      <c r="A81" s="200" t="s">
        <v>27447</v>
      </c>
      <c r="B81" s="200">
        <v>9471.0</v>
      </c>
      <c r="C81" s="200" t="s">
        <v>27440</v>
      </c>
      <c r="D81" s="200" t="s">
        <v>27373</v>
      </c>
      <c r="E81" s="201">
        <v>71.0</v>
      </c>
      <c r="F81" t="str">
        <f t="shared" si="1"/>
        <v>16</v>
      </c>
      <c r="G81" t="str">
        <f t="shared" si="2"/>
        <v>SORE</v>
      </c>
      <c r="H81" t="str">
        <f t="shared" si="3"/>
        <v>JANUARI</v>
      </c>
      <c r="I81" t="str">
        <f t="shared" si="4"/>
        <v>20 JANUARI 2025</v>
      </c>
    </row>
    <row r="82">
      <c r="A82" s="200" t="s">
        <v>27447</v>
      </c>
      <c r="B82" s="200">
        <v>9471.0</v>
      </c>
      <c r="C82" s="200" t="s">
        <v>27408</v>
      </c>
      <c r="D82" s="200" t="s">
        <v>27396</v>
      </c>
      <c r="E82" s="201">
        <v>3.0</v>
      </c>
      <c r="F82" t="str">
        <f t="shared" si="1"/>
        <v>16</v>
      </c>
      <c r="G82" t="str">
        <f t="shared" si="2"/>
        <v>SORE</v>
      </c>
      <c r="H82" t="str">
        <f t="shared" si="3"/>
        <v>JANUARI</v>
      </c>
      <c r="I82" t="str">
        <f t="shared" si="4"/>
        <v>20 JANUARI 2025</v>
      </c>
    </row>
    <row r="83">
      <c r="A83" s="200" t="s">
        <v>27447</v>
      </c>
      <c r="B83" s="200">
        <v>9471.0</v>
      </c>
      <c r="C83" s="200" t="s">
        <v>27408</v>
      </c>
      <c r="D83" s="200" t="s">
        <v>3922</v>
      </c>
      <c r="E83" s="201">
        <v>37.0</v>
      </c>
      <c r="F83" t="str">
        <f t="shared" si="1"/>
        <v>16</v>
      </c>
      <c r="G83" t="str">
        <f t="shared" si="2"/>
        <v>SORE</v>
      </c>
      <c r="H83" t="str">
        <f t="shared" si="3"/>
        <v>JANUARI</v>
      </c>
      <c r="I83" t="str">
        <f t="shared" si="4"/>
        <v>20 JANUARI 2025</v>
      </c>
    </row>
    <row r="84">
      <c r="A84" s="200" t="s">
        <v>27447</v>
      </c>
      <c r="B84" s="200">
        <v>9471.0</v>
      </c>
      <c r="C84" s="200" t="s">
        <v>27408</v>
      </c>
      <c r="D84" s="200" t="s">
        <v>27373</v>
      </c>
      <c r="E84" s="201">
        <v>207.0</v>
      </c>
      <c r="F84" t="str">
        <f t="shared" si="1"/>
        <v>16</v>
      </c>
      <c r="G84" t="str">
        <f t="shared" si="2"/>
        <v>SORE</v>
      </c>
      <c r="H84" t="str">
        <f t="shared" si="3"/>
        <v>JANUARI</v>
      </c>
      <c r="I84" t="str">
        <f t="shared" si="4"/>
        <v>20 JANUARI 2025</v>
      </c>
    </row>
    <row r="85">
      <c r="A85" s="200" t="s">
        <v>27447</v>
      </c>
      <c r="B85" s="200">
        <v>9471.0</v>
      </c>
      <c r="C85" s="200" t="s">
        <v>27443</v>
      </c>
      <c r="D85" s="200" t="s">
        <v>3922</v>
      </c>
      <c r="E85" s="201">
        <v>84.0</v>
      </c>
      <c r="F85" t="str">
        <f t="shared" si="1"/>
        <v>16</v>
      </c>
      <c r="G85" t="str">
        <f t="shared" si="2"/>
        <v>SORE</v>
      </c>
      <c r="H85" t="str">
        <f t="shared" si="3"/>
        <v>JANUARI</v>
      </c>
      <c r="I85" t="str">
        <f t="shared" si="4"/>
        <v>20 JANUARI 2025</v>
      </c>
    </row>
    <row r="86">
      <c r="A86" s="200" t="s">
        <v>27447</v>
      </c>
      <c r="B86" s="200">
        <v>9471.0</v>
      </c>
      <c r="C86" s="200" t="s">
        <v>27443</v>
      </c>
      <c r="D86" s="200" t="s">
        <v>27373</v>
      </c>
      <c r="E86" s="201">
        <v>217.0</v>
      </c>
      <c r="F86" t="str">
        <f t="shared" si="1"/>
        <v>16</v>
      </c>
      <c r="G86" t="str">
        <f t="shared" si="2"/>
        <v>SORE</v>
      </c>
      <c r="H86" t="str">
        <f t="shared" si="3"/>
        <v>JANUARI</v>
      </c>
      <c r="I86" t="str">
        <f t="shared" si="4"/>
        <v>20 JANUARI 2025</v>
      </c>
    </row>
    <row r="87">
      <c r="A87" s="200" t="s">
        <v>27447</v>
      </c>
      <c r="B87" s="200">
        <v>9471.0</v>
      </c>
      <c r="C87" s="200" t="s">
        <v>27410</v>
      </c>
      <c r="D87" s="200" t="s">
        <v>27396</v>
      </c>
      <c r="E87" s="201">
        <v>29.0</v>
      </c>
      <c r="F87" t="str">
        <f t="shared" si="1"/>
        <v>16</v>
      </c>
      <c r="G87" t="str">
        <f t="shared" si="2"/>
        <v>SORE</v>
      </c>
      <c r="H87" t="str">
        <f t="shared" si="3"/>
        <v>JANUARI</v>
      </c>
      <c r="I87" t="str">
        <f t="shared" si="4"/>
        <v>20 JANUARI 2025</v>
      </c>
    </row>
    <row r="88">
      <c r="A88" s="200" t="s">
        <v>27447</v>
      </c>
      <c r="B88" s="200">
        <v>9471.0</v>
      </c>
      <c r="C88" s="200" t="s">
        <v>27410</v>
      </c>
      <c r="D88" s="200" t="s">
        <v>27373</v>
      </c>
      <c r="E88" s="201">
        <v>14.0</v>
      </c>
      <c r="F88" t="str">
        <f t="shared" si="1"/>
        <v>16</v>
      </c>
      <c r="G88" t="str">
        <f t="shared" si="2"/>
        <v>SORE</v>
      </c>
      <c r="H88" t="str">
        <f t="shared" si="3"/>
        <v>JANUARI</v>
      </c>
      <c r="I88" t="str">
        <f t="shared" si="4"/>
        <v>20 JANUARI 2025</v>
      </c>
    </row>
    <row r="89">
      <c r="A89" s="200" t="s">
        <v>27479</v>
      </c>
      <c r="B89" s="200">
        <v>9410.0</v>
      </c>
      <c r="C89" s="200" t="s">
        <v>27414</v>
      </c>
      <c r="D89" s="200" t="s">
        <v>3922</v>
      </c>
      <c r="E89" s="201">
        <v>74.0</v>
      </c>
      <c r="F89" t="str">
        <f t="shared" si="1"/>
        <v>07</v>
      </c>
      <c r="G89" t="str">
        <f t="shared" si="2"/>
        <v>PAGI</v>
      </c>
      <c r="H89" t="str">
        <f t="shared" si="3"/>
        <v>JANUARI</v>
      </c>
      <c r="I89" t="str">
        <f t="shared" si="4"/>
        <v>21 JANUARI 2025</v>
      </c>
    </row>
    <row r="90">
      <c r="A90" s="200" t="s">
        <v>27479</v>
      </c>
      <c r="B90" s="200">
        <v>9410.0</v>
      </c>
      <c r="C90" s="200" t="s">
        <v>27449</v>
      </c>
      <c r="D90" s="200" t="s">
        <v>3922</v>
      </c>
      <c r="E90" s="201">
        <v>35.0</v>
      </c>
      <c r="F90" t="str">
        <f t="shared" si="1"/>
        <v>07</v>
      </c>
      <c r="G90" t="str">
        <f t="shared" si="2"/>
        <v>PAGI</v>
      </c>
      <c r="H90" t="str">
        <f t="shared" si="3"/>
        <v>JANUARI</v>
      </c>
      <c r="I90" t="str">
        <f t="shared" si="4"/>
        <v>21 JANUARI 2025</v>
      </c>
    </row>
    <row r="91">
      <c r="A91" s="200" t="s">
        <v>27479</v>
      </c>
      <c r="B91" s="200">
        <v>9410.0</v>
      </c>
      <c r="C91" s="200" t="s">
        <v>27415</v>
      </c>
      <c r="D91" s="200" t="s">
        <v>3922</v>
      </c>
      <c r="E91" s="201">
        <v>50.0</v>
      </c>
      <c r="F91" t="str">
        <f t="shared" si="1"/>
        <v>07</v>
      </c>
      <c r="G91" t="str">
        <f t="shared" si="2"/>
        <v>PAGI</v>
      </c>
      <c r="H91" t="str">
        <f t="shared" si="3"/>
        <v>JANUARI</v>
      </c>
      <c r="I91" t="str">
        <f t="shared" si="4"/>
        <v>21 JANUARI 2025</v>
      </c>
    </row>
    <row r="92">
      <c r="A92" s="200" t="s">
        <v>27479</v>
      </c>
      <c r="B92" s="200">
        <v>9410.0</v>
      </c>
      <c r="C92" s="200" t="s">
        <v>27372</v>
      </c>
      <c r="D92" s="200" t="s">
        <v>3922</v>
      </c>
      <c r="E92" s="201">
        <v>95.0</v>
      </c>
      <c r="F92" t="str">
        <f t="shared" si="1"/>
        <v>07</v>
      </c>
      <c r="G92" t="str">
        <f t="shared" si="2"/>
        <v>PAGI</v>
      </c>
      <c r="H92" t="str">
        <f t="shared" si="3"/>
        <v>JANUARI</v>
      </c>
      <c r="I92" t="str">
        <f t="shared" si="4"/>
        <v>21 JANUARI 2025</v>
      </c>
    </row>
    <row r="93">
      <c r="A93" s="200" t="s">
        <v>27479</v>
      </c>
      <c r="B93" s="200">
        <v>9410.0</v>
      </c>
      <c r="C93" s="200" t="s">
        <v>27372</v>
      </c>
      <c r="D93" s="200" t="s">
        <v>27373</v>
      </c>
      <c r="E93" s="201">
        <v>23.0</v>
      </c>
      <c r="F93" t="str">
        <f t="shared" si="1"/>
        <v>07</v>
      </c>
      <c r="G93" t="str">
        <f t="shared" si="2"/>
        <v>PAGI</v>
      </c>
      <c r="H93" t="str">
        <f t="shared" si="3"/>
        <v>JANUARI</v>
      </c>
      <c r="I93" t="str">
        <f t="shared" si="4"/>
        <v>21 JANUARI 2025</v>
      </c>
    </row>
    <row r="94">
      <c r="A94" s="200" t="s">
        <v>27479</v>
      </c>
      <c r="B94" s="200">
        <v>9410.0</v>
      </c>
      <c r="C94" s="200" t="s">
        <v>27418</v>
      </c>
      <c r="D94" s="200" t="s">
        <v>3922</v>
      </c>
      <c r="E94" s="201">
        <v>63.0</v>
      </c>
      <c r="F94" t="str">
        <f t="shared" si="1"/>
        <v>07</v>
      </c>
      <c r="G94" t="str">
        <f t="shared" si="2"/>
        <v>PAGI</v>
      </c>
      <c r="H94" t="str">
        <f t="shared" si="3"/>
        <v>JANUARI</v>
      </c>
      <c r="I94" t="str">
        <f t="shared" si="4"/>
        <v>21 JANUARI 2025</v>
      </c>
    </row>
    <row r="95">
      <c r="A95" s="200" t="s">
        <v>27479</v>
      </c>
      <c r="B95" s="200">
        <v>9410.0</v>
      </c>
      <c r="C95" s="200" t="s">
        <v>27420</v>
      </c>
      <c r="D95" s="200" t="s">
        <v>3922</v>
      </c>
      <c r="E95" s="201">
        <v>253.0</v>
      </c>
      <c r="F95" t="str">
        <f t="shared" si="1"/>
        <v>07</v>
      </c>
      <c r="G95" t="str">
        <f t="shared" si="2"/>
        <v>PAGI</v>
      </c>
      <c r="H95" t="str">
        <f t="shared" si="3"/>
        <v>JANUARI</v>
      </c>
      <c r="I95" t="str">
        <f t="shared" si="4"/>
        <v>21 JANUARI 2025</v>
      </c>
    </row>
    <row r="96">
      <c r="A96" s="200" t="s">
        <v>27479</v>
      </c>
      <c r="B96" s="200">
        <v>9410.0</v>
      </c>
      <c r="C96" s="200" t="s">
        <v>27422</v>
      </c>
      <c r="D96" s="200" t="s">
        <v>3922</v>
      </c>
      <c r="E96" s="201">
        <v>335.0</v>
      </c>
      <c r="F96" t="str">
        <f t="shared" si="1"/>
        <v>07</v>
      </c>
      <c r="G96" t="str">
        <f t="shared" si="2"/>
        <v>PAGI</v>
      </c>
      <c r="H96" t="str">
        <f t="shared" si="3"/>
        <v>JANUARI</v>
      </c>
      <c r="I96" t="str">
        <f t="shared" si="4"/>
        <v>21 JANUARI 2025</v>
      </c>
    </row>
    <row r="97">
      <c r="A97" s="200" t="s">
        <v>27479</v>
      </c>
      <c r="B97" s="200">
        <v>9410.0</v>
      </c>
      <c r="C97" s="200" t="s">
        <v>27454</v>
      </c>
      <c r="D97" s="200" t="s">
        <v>3922</v>
      </c>
      <c r="E97" s="201">
        <v>37.0</v>
      </c>
      <c r="F97" t="str">
        <f t="shared" si="1"/>
        <v>07</v>
      </c>
      <c r="G97" t="str">
        <f t="shared" si="2"/>
        <v>PAGI</v>
      </c>
      <c r="H97" t="str">
        <f t="shared" si="3"/>
        <v>JANUARI</v>
      </c>
      <c r="I97" t="str">
        <f t="shared" si="4"/>
        <v>21 JANUARI 2025</v>
      </c>
    </row>
    <row r="98">
      <c r="A98" s="200" t="s">
        <v>27479</v>
      </c>
      <c r="B98" s="200">
        <v>9410.0</v>
      </c>
      <c r="C98" s="200" t="s">
        <v>27424</v>
      </c>
      <c r="D98" s="200" t="s">
        <v>3922</v>
      </c>
      <c r="E98" s="201">
        <v>155.0</v>
      </c>
      <c r="F98" t="str">
        <f t="shared" si="1"/>
        <v>07</v>
      </c>
      <c r="G98" t="str">
        <f t="shared" si="2"/>
        <v>PAGI</v>
      </c>
      <c r="H98" t="str">
        <f t="shared" si="3"/>
        <v>JANUARI</v>
      </c>
      <c r="I98" t="str">
        <f t="shared" si="4"/>
        <v>21 JANUARI 2025</v>
      </c>
    </row>
    <row r="99">
      <c r="A99" s="200" t="s">
        <v>27479</v>
      </c>
      <c r="B99" s="200">
        <v>9418.0</v>
      </c>
      <c r="C99" s="200" t="s">
        <v>27457</v>
      </c>
      <c r="D99" s="200" t="s">
        <v>3922</v>
      </c>
      <c r="E99" s="201">
        <v>88.0</v>
      </c>
      <c r="F99" t="str">
        <f t="shared" si="1"/>
        <v>07</v>
      </c>
      <c r="G99" t="str">
        <f t="shared" si="2"/>
        <v>PAGI</v>
      </c>
      <c r="H99" t="str">
        <f t="shared" si="3"/>
        <v>JANUARI</v>
      </c>
      <c r="I99" t="str">
        <f t="shared" si="4"/>
        <v>21 JANUARI 2025</v>
      </c>
    </row>
    <row r="100">
      <c r="A100" s="200" t="s">
        <v>27479</v>
      </c>
      <c r="B100" s="200">
        <v>9418.0</v>
      </c>
      <c r="C100" s="200" t="s">
        <v>27458</v>
      </c>
      <c r="D100" s="200" t="s">
        <v>3922</v>
      </c>
      <c r="E100" s="201">
        <v>97.0</v>
      </c>
      <c r="F100" t="str">
        <f t="shared" si="1"/>
        <v>07</v>
      </c>
      <c r="G100" t="str">
        <f t="shared" si="2"/>
        <v>PAGI</v>
      </c>
      <c r="H100" t="str">
        <f t="shared" si="3"/>
        <v>JANUARI</v>
      </c>
      <c r="I100" t="str">
        <f t="shared" si="4"/>
        <v>21 JANUARI 2025</v>
      </c>
    </row>
    <row r="101">
      <c r="A101" s="200" t="s">
        <v>27479</v>
      </c>
      <c r="B101" s="200">
        <v>9418.0</v>
      </c>
      <c r="C101" s="200" t="s">
        <v>27379</v>
      </c>
      <c r="D101" s="200" t="s">
        <v>3922</v>
      </c>
      <c r="E101" s="201">
        <v>78.0</v>
      </c>
      <c r="F101" t="str">
        <f t="shared" si="1"/>
        <v>07</v>
      </c>
      <c r="G101" t="str">
        <f t="shared" si="2"/>
        <v>PAGI</v>
      </c>
      <c r="H101" t="str">
        <f t="shared" si="3"/>
        <v>JANUARI</v>
      </c>
      <c r="I101" t="str">
        <f t="shared" si="4"/>
        <v>21 JANUARI 2025</v>
      </c>
    </row>
    <row r="102">
      <c r="A102" s="200" t="s">
        <v>27479</v>
      </c>
      <c r="B102" s="200">
        <v>9418.0</v>
      </c>
      <c r="C102" s="200" t="s">
        <v>27382</v>
      </c>
      <c r="D102" s="200" t="s">
        <v>3922</v>
      </c>
      <c r="E102" s="201">
        <v>70.0</v>
      </c>
      <c r="F102" t="str">
        <f t="shared" si="1"/>
        <v>07</v>
      </c>
      <c r="G102" t="str">
        <f t="shared" si="2"/>
        <v>PAGI</v>
      </c>
      <c r="H102" t="str">
        <f t="shared" si="3"/>
        <v>JANUARI</v>
      </c>
      <c r="I102" t="str">
        <f t="shared" si="4"/>
        <v>21 JANUARI 2025</v>
      </c>
    </row>
    <row r="103">
      <c r="A103" s="200" t="s">
        <v>27479</v>
      </c>
      <c r="B103" s="200">
        <v>9418.0</v>
      </c>
      <c r="C103" s="200" t="s">
        <v>27384</v>
      </c>
      <c r="D103" s="200" t="s">
        <v>3922</v>
      </c>
      <c r="E103" s="201">
        <v>81.0</v>
      </c>
      <c r="F103" t="str">
        <f t="shared" si="1"/>
        <v>07</v>
      </c>
      <c r="G103" t="str">
        <f t="shared" si="2"/>
        <v>PAGI</v>
      </c>
      <c r="H103" t="str">
        <f t="shared" si="3"/>
        <v>JANUARI</v>
      </c>
      <c r="I103" t="str">
        <f t="shared" si="4"/>
        <v>21 JANUARI 2025</v>
      </c>
    </row>
    <row r="104">
      <c r="A104" s="200" t="s">
        <v>27479</v>
      </c>
      <c r="B104" s="200">
        <v>9418.0</v>
      </c>
      <c r="C104" s="200" t="s">
        <v>27386</v>
      </c>
      <c r="D104" s="200" t="s">
        <v>3922</v>
      </c>
      <c r="E104" s="201">
        <v>50.0</v>
      </c>
      <c r="F104" t="str">
        <f t="shared" si="1"/>
        <v>07</v>
      </c>
      <c r="G104" t="str">
        <f t="shared" si="2"/>
        <v>PAGI</v>
      </c>
      <c r="H104" t="str">
        <f t="shared" si="3"/>
        <v>JANUARI</v>
      </c>
      <c r="I104" t="str">
        <f t="shared" si="4"/>
        <v>21 JANUARI 2025</v>
      </c>
    </row>
    <row r="105">
      <c r="A105" s="200" t="s">
        <v>27479</v>
      </c>
      <c r="B105" s="200">
        <v>9418.0</v>
      </c>
      <c r="C105" s="200" t="s">
        <v>27388</v>
      </c>
      <c r="D105" s="200" t="s">
        <v>3922</v>
      </c>
      <c r="E105" s="201">
        <v>78.0</v>
      </c>
      <c r="F105" t="str">
        <f t="shared" si="1"/>
        <v>07</v>
      </c>
      <c r="G105" t="str">
        <f t="shared" si="2"/>
        <v>PAGI</v>
      </c>
      <c r="H105" t="str">
        <f t="shared" si="3"/>
        <v>JANUARI</v>
      </c>
      <c r="I105" t="str">
        <f t="shared" si="4"/>
        <v>21 JANUARI 2025</v>
      </c>
    </row>
    <row r="106">
      <c r="A106" s="200" t="s">
        <v>27479</v>
      </c>
      <c r="B106" s="200">
        <v>9418.0</v>
      </c>
      <c r="C106" s="200" t="s">
        <v>27390</v>
      </c>
      <c r="D106" s="200" t="s">
        <v>3922</v>
      </c>
      <c r="E106" s="201">
        <v>22.0</v>
      </c>
      <c r="F106" t="str">
        <f t="shared" si="1"/>
        <v>07</v>
      </c>
      <c r="G106" t="str">
        <f t="shared" si="2"/>
        <v>PAGI</v>
      </c>
      <c r="H106" t="str">
        <f t="shared" si="3"/>
        <v>JANUARI</v>
      </c>
      <c r="I106" t="str">
        <f t="shared" si="4"/>
        <v>21 JANUARI 2025</v>
      </c>
    </row>
    <row r="107">
      <c r="A107" s="200" t="s">
        <v>27479</v>
      </c>
      <c r="B107" s="200">
        <v>9418.0</v>
      </c>
      <c r="C107" s="200" t="s">
        <v>27392</v>
      </c>
      <c r="D107" s="200" t="s">
        <v>3922</v>
      </c>
      <c r="E107" s="201">
        <v>40.0</v>
      </c>
      <c r="F107" t="str">
        <f t="shared" si="1"/>
        <v>07</v>
      </c>
      <c r="G107" t="str">
        <f t="shared" si="2"/>
        <v>PAGI</v>
      </c>
      <c r="H107" t="str">
        <f t="shared" si="3"/>
        <v>JANUARI</v>
      </c>
      <c r="I107" t="str">
        <f t="shared" si="4"/>
        <v>21 JANUARI 2025</v>
      </c>
    </row>
    <row r="108">
      <c r="A108" s="200" t="s">
        <v>27479</v>
      </c>
      <c r="B108" s="200">
        <v>9471.0</v>
      </c>
      <c r="C108" s="200" t="s">
        <v>27395</v>
      </c>
      <c r="D108" s="200" t="s">
        <v>27396</v>
      </c>
      <c r="E108" s="201">
        <v>19.0</v>
      </c>
      <c r="F108" t="str">
        <f t="shared" si="1"/>
        <v>07</v>
      </c>
      <c r="G108" t="str">
        <f t="shared" si="2"/>
        <v>PAGI</v>
      </c>
      <c r="H108" t="str">
        <f t="shared" si="3"/>
        <v>JANUARI</v>
      </c>
      <c r="I108" t="str">
        <f t="shared" si="4"/>
        <v>21 JANUARI 2025</v>
      </c>
    </row>
    <row r="109">
      <c r="A109" s="200" t="s">
        <v>27479</v>
      </c>
      <c r="B109" s="200">
        <v>9471.0</v>
      </c>
      <c r="C109" s="200" t="s">
        <v>27395</v>
      </c>
      <c r="D109" s="200" t="s">
        <v>27373</v>
      </c>
      <c r="E109" s="201">
        <v>159.0</v>
      </c>
      <c r="F109" t="str">
        <f t="shared" si="1"/>
        <v>07</v>
      </c>
      <c r="G109" t="str">
        <f t="shared" si="2"/>
        <v>PAGI</v>
      </c>
      <c r="H109" t="str">
        <f t="shared" si="3"/>
        <v>JANUARI</v>
      </c>
      <c r="I109" t="str">
        <f t="shared" si="4"/>
        <v>21 JANUARI 2025</v>
      </c>
    </row>
    <row r="110">
      <c r="A110" s="200" t="s">
        <v>27479</v>
      </c>
      <c r="B110" s="200">
        <v>9471.0</v>
      </c>
      <c r="C110" s="200" t="s">
        <v>27400</v>
      </c>
      <c r="D110" s="200" t="s">
        <v>27396</v>
      </c>
      <c r="E110" s="201">
        <v>73.0</v>
      </c>
      <c r="F110" t="str">
        <f t="shared" si="1"/>
        <v>07</v>
      </c>
      <c r="G110" t="str">
        <f t="shared" si="2"/>
        <v>PAGI</v>
      </c>
      <c r="H110" t="str">
        <f t="shared" si="3"/>
        <v>JANUARI</v>
      </c>
      <c r="I110" t="str">
        <f t="shared" si="4"/>
        <v>21 JANUARI 2025</v>
      </c>
    </row>
    <row r="111">
      <c r="A111" s="200" t="s">
        <v>27479</v>
      </c>
      <c r="B111" s="200">
        <v>9471.0</v>
      </c>
      <c r="C111" s="200" t="s">
        <v>27435</v>
      </c>
      <c r="D111" s="200" t="s">
        <v>3922</v>
      </c>
      <c r="E111" s="201">
        <v>137.0</v>
      </c>
      <c r="F111" t="str">
        <f t="shared" si="1"/>
        <v>07</v>
      </c>
      <c r="G111" t="str">
        <f t="shared" si="2"/>
        <v>PAGI</v>
      </c>
      <c r="H111" t="str">
        <f t="shared" si="3"/>
        <v>JANUARI</v>
      </c>
      <c r="I111" t="str">
        <f t="shared" si="4"/>
        <v>21 JANUARI 2025</v>
      </c>
    </row>
    <row r="112">
      <c r="A112" s="200" t="s">
        <v>27479</v>
      </c>
      <c r="B112" s="200">
        <v>9471.0</v>
      </c>
      <c r="C112" s="200" t="s">
        <v>27435</v>
      </c>
      <c r="D112" s="200" t="s">
        <v>27373</v>
      </c>
      <c r="E112" s="201">
        <v>53.0</v>
      </c>
      <c r="F112" t="str">
        <f t="shared" si="1"/>
        <v>07</v>
      </c>
      <c r="G112" t="str">
        <f t="shared" si="2"/>
        <v>PAGI</v>
      </c>
      <c r="H112" t="str">
        <f t="shared" si="3"/>
        <v>JANUARI</v>
      </c>
      <c r="I112" t="str">
        <f t="shared" si="4"/>
        <v>21 JANUARI 2025</v>
      </c>
    </row>
    <row r="113">
      <c r="A113" s="200" t="s">
        <v>27479</v>
      </c>
      <c r="B113" s="200">
        <v>9471.0</v>
      </c>
      <c r="C113" s="200" t="s">
        <v>27403</v>
      </c>
      <c r="D113" s="200" t="s">
        <v>27396</v>
      </c>
      <c r="E113" s="201">
        <v>7.0</v>
      </c>
      <c r="F113" t="str">
        <f t="shared" si="1"/>
        <v>07</v>
      </c>
      <c r="G113" t="str">
        <f t="shared" si="2"/>
        <v>PAGI</v>
      </c>
      <c r="H113" t="str">
        <f t="shared" si="3"/>
        <v>JANUARI</v>
      </c>
      <c r="I113" t="str">
        <f t="shared" si="4"/>
        <v>21 JANUARI 2025</v>
      </c>
    </row>
    <row r="114">
      <c r="A114" s="200" t="s">
        <v>27479</v>
      </c>
      <c r="B114" s="200">
        <v>9471.0</v>
      </c>
      <c r="C114" s="200" t="s">
        <v>27403</v>
      </c>
      <c r="D114" s="200" t="s">
        <v>3922</v>
      </c>
      <c r="E114" s="201">
        <v>27.0</v>
      </c>
      <c r="F114" t="str">
        <f t="shared" si="1"/>
        <v>07</v>
      </c>
      <c r="G114" t="str">
        <f t="shared" si="2"/>
        <v>PAGI</v>
      </c>
      <c r="H114" t="str">
        <f t="shared" si="3"/>
        <v>JANUARI</v>
      </c>
      <c r="I114" t="str">
        <f t="shared" si="4"/>
        <v>21 JANUARI 2025</v>
      </c>
    </row>
    <row r="115">
      <c r="A115" s="200" t="s">
        <v>27479</v>
      </c>
      <c r="B115" s="200">
        <v>9471.0</v>
      </c>
      <c r="C115" s="200" t="s">
        <v>27403</v>
      </c>
      <c r="D115" s="200" t="s">
        <v>27373</v>
      </c>
      <c r="E115" s="201">
        <v>158.0</v>
      </c>
      <c r="F115" t="str">
        <f t="shared" si="1"/>
        <v>07</v>
      </c>
      <c r="G115" t="str">
        <f t="shared" si="2"/>
        <v>PAGI</v>
      </c>
      <c r="H115" t="str">
        <f t="shared" si="3"/>
        <v>JANUARI</v>
      </c>
      <c r="I115" t="str">
        <f t="shared" si="4"/>
        <v>21 JANUARI 2025</v>
      </c>
    </row>
    <row r="116">
      <c r="A116" s="200" t="s">
        <v>27479</v>
      </c>
      <c r="B116" s="200">
        <v>9471.0</v>
      </c>
      <c r="C116" s="200" t="s">
        <v>27407</v>
      </c>
      <c r="D116" s="200" t="s">
        <v>3922</v>
      </c>
      <c r="E116" s="201">
        <v>79.0</v>
      </c>
      <c r="F116" t="str">
        <f t="shared" si="1"/>
        <v>07</v>
      </c>
      <c r="G116" t="str">
        <f t="shared" si="2"/>
        <v>PAGI</v>
      </c>
      <c r="H116" t="str">
        <f t="shared" si="3"/>
        <v>JANUARI</v>
      </c>
      <c r="I116" t="str">
        <f t="shared" si="4"/>
        <v>21 JANUARI 2025</v>
      </c>
    </row>
    <row r="117">
      <c r="A117" s="200" t="s">
        <v>27479</v>
      </c>
      <c r="B117" s="200">
        <v>9471.0</v>
      </c>
      <c r="C117" s="200" t="s">
        <v>27407</v>
      </c>
      <c r="D117" s="200" t="s">
        <v>27373</v>
      </c>
      <c r="E117" s="201">
        <v>33.0</v>
      </c>
      <c r="F117" t="str">
        <f t="shared" si="1"/>
        <v>07</v>
      </c>
      <c r="G117" t="str">
        <f t="shared" si="2"/>
        <v>PAGI</v>
      </c>
      <c r="H117" t="str">
        <f t="shared" si="3"/>
        <v>JANUARI</v>
      </c>
      <c r="I117" t="str">
        <f t="shared" si="4"/>
        <v>21 JANUARI 2025</v>
      </c>
    </row>
    <row r="118">
      <c r="A118" s="200" t="s">
        <v>27479</v>
      </c>
      <c r="B118" s="200">
        <v>9471.0</v>
      </c>
      <c r="C118" s="200" t="s">
        <v>27440</v>
      </c>
      <c r="D118" s="200" t="s">
        <v>3922</v>
      </c>
      <c r="E118" s="201">
        <v>49.0</v>
      </c>
      <c r="F118" t="str">
        <f t="shared" si="1"/>
        <v>07</v>
      </c>
      <c r="G118" t="str">
        <f t="shared" si="2"/>
        <v>PAGI</v>
      </c>
      <c r="H118" t="str">
        <f t="shared" si="3"/>
        <v>JANUARI</v>
      </c>
      <c r="I118" t="str">
        <f t="shared" si="4"/>
        <v>21 JANUARI 2025</v>
      </c>
    </row>
    <row r="119">
      <c r="A119" s="200" t="s">
        <v>27479</v>
      </c>
      <c r="B119" s="200">
        <v>9471.0</v>
      </c>
      <c r="C119" s="200" t="s">
        <v>27440</v>
      </c>
      <c r="D119" s="200" t="s">
        <v>27373</v>
      </c>
      <c r="E119" s="201">
        <v>58.0</v>
      </c>
      <c r="F119" t="str">
        <f t="shared" si="1"/>
        <v>07</v>
      </c>
      <c r="G119" t="str">
        <f t="shared" si="2"/>
        <v>PAGI</v>
      </c>
      <c r="H119" t="str">
        <f t="shared" si="3"/>
        <v>JANUARI</v>
      </c>
      <c r="I119" t="str">
        <f t="shared" si="4"/>
        <v>21 JANUARI 2025</v>
      </c>
    </row>
    <row r="120">
      <c r="A120" s="200" t="s">
        <v>27479</v>
      </c>
      <c r="B120" s="200">
        <v>9471.0</v>
      </c>
      <c r="C120" s="200" t="s">
        <v>27408</v>
      </c>
      <c r="D120" s="200" t="s">
        <v>27396</v>
      </c>
      <c r="E120" s="201">
        <v>3.0</v>
      </c>
      <c r="F120" t="str">
        <f t="shared" si="1"/>
        <v>07</v>
      </c>
      <c r="G120" t="str">
        <f t="shared" si="2"/>
        <v>PAGI</v>
      </c>
      <c r="H120" t="str">
        <f t="shared" si="3"/>
        <v>JANUARI</v>
      </c>
      <c r="I120" t="str">
        <f t="shared" si="4"/>
        <v>21 JANUARI 2025</v>
      </c>
    </row>
    <row r="121">
      <c r="A121" s="200" t="s">
        <v>27479</v>
      </c>
      <c r="B121" s="200">
        <v>9471.0</v>
      </c>
      <c r="C121" s="200" t="s">
        <v>27408</v>
      </c>
      <c r="D121" s="200" t="s">
        <v>3922</v>
      </c>
      <c r="E121" s="201">
        <v>37.0</v>
      </c>
      <c r="F121" t="str">
        <f t="shared" si="1"/>
        <v>07</v>
      </c>
      <c r="G121" t="str">
        <f t="shared" si="2"/>
        <v>PAGI</v>
      </c>
      <c r="H121" t="str">
        <f t="shared" si="3"/>
        <v>JANUARI</v>
      </c>
      <c r="I121" t="str">
        <f t="shared" si="4"/>
        <v>21 JANUARI 2025</v>
      </c>
    </row>
    <row r="122">
      <c r="A122" s="200" t="s">
        <v>27479</v>
      </c>
      <c r="B122" s="200">
        <v>9471.0</v>
      </c>
      <c r="C122" s="200" t="s">
        <v>27408</v>
      </c>
      <c r="D122" s="200" t="s">
        <v>27373</v>
      </c>
      <c r="E122" s="201">
        <v>197.0</v>
      </c>
      <c r="F122" t="str">
        <f t="shared" si="1"/>
        <v>07</v>
      </c>
      <c r="G122" t="str">
        <f t="shared" si="2"/>
        <v>PAGI</v>
      </c>
      <c r="H122" t="str">
        <f t="shared" si="3"/>
        <v>JANUARI</v>
      </c>
      <c r="I122" t="str">
        <f t="shared" si="4"/>
        <v>21 JANUARI 2025</v>
      </c>
    </row>
    <row r="123">
      <c r="A123" s="200" t="s">
        <v>27479</v>
      </c>
      <c r="B123" s="200">
        <v>9471.0</v>
      </c>
      <c r="C123" s="200" t="s">
        <v>27443</v>
      </c>
      <c r="D123" s="200" t="s">
        <v>27396</v>
      </c>
      <c r="E123" s="201">
        <v>25.0</v>
      </c>
      <c r="F123" t="str">
        <f t="shared" si="1"/>
        <v>07</v>
      </c>
      <c r="G123" t="str">
        <f t="shared" si="2"/>
        <v>PAGI</v>
      </c>
      <c r="H123" t="str">
        <f t="shared" si="3"/>
        <v>JANUARI</v>
      </c>
      <c r="I123" t="str">
        <f t="shared" si="4"/>
        <v>21 JANUARI 2025</v>
      </c>
    </row>
    <row r="124">
      <c r="A124" s="200" t="s">
        <v>27479</v>
      </c>
      <c r="B124" s="200">
        <v>9471.0</v>
      </c>
      <c r="C124" s="200" t="s">
        <v>27443</v>
      </c>
      <c r="D124" s="200" t="s">
        <v>27373</v>
      </c>
      <c r="E124" s="201">
        <v>175.0</v>
      </c>
      <c r="F124" t="str">
        <f t="shared" si="1"/>
        <v>07</v>
      </c>
      <c r="G124" t="str">
        <f t="shared" si="2"/>
        <v>PAGI</v>
      </c>
      <c r="H124" t="str">
        <f t="shared" si="3"/>
        <v>JANUARI</v>
      </c>
      <c r="I124" t="str">
        <f t="shared" si="4"/>
        <v>21 JANUARI 2025</v>
      </c>
    </row>
    <row r="125">
      <c r="A125" s="200" t="s">
        <v>27479</v>
      </c>
      <c r="B125" s="200">
        <v>9471.0</v>
      </c>
      <c r="C125" s="200" t="s">
        <v>27410</v>
      </c>
      <c r="D125" s="200" t="s">
        <v>27396</v>
      </c>
      <c r="E125" s="201">
        <v>43.0</v>
      </c>
      <c r="F125" t="str">
        <f t="shared" si="1"/>
        <v>07</v>
      </c>
      <c r="G125" t="str">
        <f t="shared" si="2"/>
        <v>PAGI</v>
      </c>
      <c r="H125" t="str">
        <f t="shared" si="3"/>
        <v>JANUARI</v>
      </c>
      <c r="I125" t="str">
        <f t="shared" si="4"/>
        <v>21 JANUARI 2025</v>
      </c>
    </row>
    <row r="126">
      <c r="A126" s="200" t="s">
        <v>27508</v>
      </c>
      <c r="B126" s="200">
        <v>9410.0</v>
      </c>
      <c r="C126" s="200" t="s">
        <v>27414</v>
      </c>
      <c r="D126" s="200" t="s">
        <v>3922</v>
      </c>
      <c r="E126" s="201">
        <v>74.0</v>
      </c>
      <c r="F126" t="str">
        <f t="shared" si="1"/>
        <v>15</v>
      </c>
      <c r="G126" t="str">
        <f t="shared" si="2"/>
        <v>SORE</v>
      </c>
      <c r="H126" t="str">
        <f t="shared" si="3"/>
        <v>JANUARI</v>
      </c>
      <c r="I126" t="str">
        <f t="shared" si="4"/>
        <v>21 JANUARI 2025</v>
      </c>
    </row>
    <row r="127">
      <c r="A127" s="200" t="s">
        <v>27508</v>
      </c>
      <c r="B127" s="200">
        <v>9410.0</v>
      </c>
      <c r="C127" s="200" t="s">
        <v>27449</v>
      </c>
      <c r="D127" s="200" t="s">
        <v>3922</v>
      </c>
      <c r="E127" s="201">
        <v>35.0</v>
      </c>
      <c r="F127" t="str">
        <f t="shared" si="1"/>
        <v>15</v>
      </c>
      <c r="G127" t="str">
        <f t="shared" si="2"/>
        <v>SORE</v>
      </c>
      <c r="H127" t="str">
        <f t="shared" si="3"/>
        <v>JANUARI</v>
      </c>
      <c r="I127" t="str">
        <f t="shared" si="4"/>
        <v>21 JANUARI 2025</v>
      </c>
    </row>
    <row r="128">
      <c r="A128" s="200" t="s">
        <v>27508</v>
      </c>
      <c r="B128" s="200">
        <v>9410.0</v>
      </c>
      <c r="C128" s="200" t="s">
        <v>27415</v>
      </c>
      <c r="D128" s="200" t="s">
        <v>3922</v>
      </c>
      <c r="E128" s="201">
        <v>50.0</v>
      </c>
      <c r="F128" t="str">
        <f t="shared" si="1"/>
        <v>15</v>
      </c>
      <c r="G128" t="str">
        <f t="shared" si="2"/>
        <v>SORE</v>
      </c>
      <c r="H128" t="str">
        <f t="shared" si="3"/>
        <v>JANUARI</v>
      </c>
      <c r="I128" t="str">
        <f t="shared" si="4"/>
        <v>21 JANUARI 2025</v>
      </c>
    </row>
    <row r="129">
      <c r="A129" s="200" t="s">
        <v>27508</v>
      </c>
      <c r="B129" s="200">
        <v>9410.0</v>
      </c>
      <c r="C129" s="200" t="s">
        <v>27372</v>
      </c>
      <c r="D129" s="200" t="s">
        <v>3922</v>
      </c>
      <c r="E129" s="201">
        <v>95.0</v>
      </c>
      <c r="F129" t="str">
        <f t="shared" si="1"/>
        <v>15</v>
      </c>
      <c r="G129" t="str">
        <f t="shared" si="2"/>
        <v>SORE</v>
      </c>
      <c r="H129" t="str">
        <f t="shared" si="3"/>
        <v>JANUARI</v>
      </c>
      <c r="I129" t="str">
        <f t="shared" si="4"/>
        <v>21 JANUARI 2025</v>
      </c>
    </row>
    <row r="130">
      <c r="A130" s="200" t="s">
        <v>27508</v>
      </c>
      <c r="B130" s="200">
        <v>9410.0</v>
      </c>
      <c r="C130" s="200" t="s">
        <v>27372</v>
      </c>
      <c r="D130" s="200" t="s">
        <v>27373</v>
      </c>
      <c r="E130" s="201">
        <v>23.0</v>
      </c>
      <c r="F130" t="str">
        <f t="shared" si="1"/>
        <v>15</v>
      </c>
      <c r="G130" t="str">
        <f t="shared" si="2"/>
        <v>SORE</v>
      </c>
      <c r="H130" t="str">
        <f t="shared" si="3"/>
        <v>JANUARI</v>
      </c>
      <c r="I130" t="str">
        <f t="shared" si="4"/>
        <v>21 JANUARI 2025</v>
      </c>
    </row>
    <row r="131">
      <c r="A131" s="200" t="s">
        <v>27508</v>
      </c>
      <c r="B131" s="200">
        <v>9410.0</v>
      </c>
      <c r="C131" s="200" t="s">
        <v>27418</v>
      </c>
      <c r="D131" s="200" t="s">
        <v>3922</v>
      </c>
      <c r="E131" s="201">
        <v>63.0</v>
      </c>
      <c r="F131" t="str">
        <f t="shared" si="1"/>
        <v>15</v>
      </c>
      <c r="G131" t="str">
        <f t="shared" si="2"/>
        <v>SORE</v>
      </c>
      <c r="H131" t="str">
        <f t="shared" si="3"/>
        <v>JANUARI</v>
      </c>
      <c r="I131" t="str">
        <f t="shared" si="4"/>
        <v>21 JANUARI 2025</v>
      </c>
    </row>
    <row r="132">
      <c r="A132" s="200" t="s">
        <v>27508</v>
      </c>
      <c r="B132" s="200">
        <v>9410.0</v>
      </c>
      <c r="C132" s="200" t="s">
        <v>27420</v>
      </c>
      <c r="D132" s="200" t="s">
        <v>3922</v>
      </c>
      <c r="E132" s="201">
        <v>253.0</v>
      </c>
      <c r="F132" t="str">
        <f t="shared" si="1"/>
        <v>15</v>
      </c>
      <c r="G132" t="str">
        <f t="shared" si="2"/>
        <v>SORE</v>
      </c>
      <c r="H132" t="str">
        <f t="shared" si="3"/>
        <v>JANUARI</v>
      </c>
      <c r="I132" t="str">
        <f t="shared" si="4"/>
        <v>21 JANUARI 2025</v>
      </c>
    </row>
    <row r="133">
      <c r="A133" s="200" t="s">
        <v>27508</v>
      </c>
      <c r="B133" s="200">
        <v>9410.0</v>
      </c>
      <c r="C133" s="200" t="s">
        <v>27422</v>
      </c>
      <c r="D133" s="200" t="s">
        <v>3922</v>
      </c>
      <c r="E133" s="201">
        <v>335.0</v>
      </c>
      <c r="F133" t="str">
        <f t="shared" si="1"/>
        <v>15</v>
      </c>
      <c r="G133" t="str">
        <f t="shared" si="2"/>
        <v>SORE</v>
      </c>
      <c r="H133" t="str">
        <f t="shared" si="3"/>
        <v>JANUARI</v>
      </c>
      <c r="I133" t="str">
        <f t="shared" si="4"/>
        <v>21 JANUARI 2025</v>
      </c>
    </row>
    <row r="134">
      <c r="A134" s="200" t="s">
        <v>27508</v>
      </c>
      <c r="B134" s="200">
        <v>9410.0</v>
      </c>
      <c r="C134" s="200" t="s">
        <v>27454</v>
      </c>
      <c r="D134" s="200" t="s">
        <v>3922</v>
      </c>
      <c r="E134" s="201">
        <v>37.0</v>
      </c>
      <c r="F134" t="str">
        <f t="shared" si="1"/>
        <v>15</v>
      </c>
      <c r="G134" t="str">
        <f t="shared" si="2"/>
        <v>SORE</v>
      </c>
      <c r="H134" t="str">
        <f t="shared" si="3"/>
        <v>JANUARI</v>
      </c>
      <c r="I134" t="str">
        <f t="shared" si="4"/>
        <v>21 JANUARI 2025</v>
      </c>
    </row>
    <row r="135">
      <c r="A135" s="200" t="s">
        <v>27508</v>
      </c>
      <c r="B135" s="200">
        <v>9410.0</v>
      </c>
      <c r="C135" s="200" t="s">
        <v>27424</v>
      </c>
      <c r="D135" s="200" t="s">
        <v>3922</v>
      </c>
      <c r="E135" s="201">
        <v>155.0</v>
      </c>
      <c r="F135" t="str">
        <f t="shared" si="1"/>
        <v>15</v>
      </c>
      <c r="G135" t="str">
        <f t="shared" si="2"/>
        <v>SORE</v>
      </c>
      <c r="H135" t="str">
        <f t="shared" si="3"/>
        <v>JANUARI</v>
      </c>
      <c r="I135" t="str">
        <f t="shared" si="4"/>
        <v>21 JANUARI 2025</v>
      </c>
    </row>
    <row r="136">
      <c r="A136" s="200" t="s">
        <v>27508</v>
      </c>
      <c r="B136" s="200">
        <v>9418.0</v>
      </c>
      <c r="C136" s="200" t="s">
        <v>27457</v>
      </c>
      <c r="D136" s="200" t="s">
        <v>27396</v>
      </c>
      <c r="E136" s="201">
        <v>66.0</v>
      </c>
      <c r="F136" t="str">
        <f t="shared" si="1"/>
        <v>15</v>
      </c>
      <c r="G136" t="str">
        <f t="shared" si="2"/>
        <v>SORE</v>
      </c>
      <c r="H136" t="str">
        <f t="shared" si="3"/>
        <v>JANUARI</v>
      </c>
      <c r="I136" t="str">
        <f t="shared" si="4"/>
        <v>21 JANUARI 2025</v>
      </c>
    </row>
    <row r="137">
      <c r="A137" s="200" t="s">
        <v>27508</v>
      </c>
      <c r="B137" s="200">
        <v>9418.0</v>
      </c>
      <c r="C137" s="200" t="s">
        <v>27457</v>
      </c>
      <c r="D137" s="200" t="s">
        <v>27373</v>
      </c>
      <c r="E137" s="201">
        <v>22.0</v>
      </c>
      <c r="F137" t="str">
        <f t="shared" si="1"/>
        <v>15</v>
      </c>
      <c r="G137" t="str">
        <f t="shared" si="2"/>
        <v>SORE</v>
      </c>
      <c r="H137" t="str">
        <f t="shared" si="3"/>
        <v>JANUARI</v>
      </c>
      <c r="I137" t="str">
        <f t="shared" si="4"/>
        <v>21 JANUARI 2025</v>
      </c>
    </row>
    <row r="138">
      <c r="A138" s="200" t="s">
        <v>27508</v>
      </c>
      <c r="B138" s="200">
        <v>9418.0</v>
      </c>
      <c r="C138" s="200" t="s">
        <v>27458</v>
      </c>
      <c r="D138" s="200" t="s">
        <v>3922</v>
      </c>
      <c r="E138" s="201">
        <v>97.0</v>
      </c>
      <c r="F138" t="str">
        <f t="shared" si="1"/>
        <v>15</v>
      </c>
      <c r="G138" t="str">
        <f t="shared" si="2"/>
        <v>SORE</v>
      </c>
      <c r="H138" t="str">
        <f t="shared" si="3"/>
        <v>JANUARI</v>
      </c>
      <c r="I138" t="str">
        <f t="shared" si="4"/>
        <v>21 JANUARI 2025</v>
      </c>
    </row>
    <row r="139">
      <c r="A139" s="200" t="s">
        <v>27508</v>
      </c>
      <c r="B139" s="200">
        <v>9418.0</v>
      </c>
      <c r="C139" s="200" t="s">
        <v>27379</v>
      </c>
      <c r="D139" s="200" t="s">
        <v>3922</v>
      </c>
      <c r="E139" s="201">
        <v>78.0</v>
      </c>
      <c r="F139" t="str">
        <f t="shared" si="1"/>
        <v>15</v>
      </c>
      <c r="G139" t="str">
        <f t="shared" si="2"/>
        <v>SORE</v>
      </c>
      <c r="H139" t="str">
        <f t="shared" si="3"/>
        <v>JANUARI</v>
      </c>
      <c r="I139" t="str">
        <f t="shared" si="4"/>
        <v>21 JANUARI 2025</v>
      </c>
    </row>
    <row r="140">
      <c r="A140" s="200" t="s">
        <v>27508</v>
      </c>
      <c r="B140" s="200">
        <v>9418.0</v>
      </c>
      <c r="C140" s="200" t="s">
        <v>27382</v>
      </c>
      <c r="D140" s="200" t="s">
        <v>3922</v>
      </c>
      <c r="E140" s="201">
        <v>70.0</v>
      </c>
      <c r="F140" t="str">
        <f t="shared" si="1"/>
        <v>15</v>
      </c>
      <c r="G140" t="str">
        <f t="shared" si="2"/>
        <v>SORE</v>
      </c>
      <c r="H140" t="str">
        <f t="shared" si="3"/>
        <v>JANUARI</v>
      </c>
      <c r="I140" t="str">
        <f t="shared" si="4"/>
        <v>21 JANUARI 2025</v>
      </c>
    </row>
    <row r="141">
      <c r="A141" s="200" t="s">
        <v>27508</v>
      </c>
      <c r="B141" s="200">
        <v>9418.0</v>
      </c>
      <c r="C141" s="200" t="s">
        <v>27384</v>
      </c>
      <c r="D141" s="200" t="s">
        <v>3922</v>
      </c>
      <c r="E141" s="201">
        <v>81.0</v>
      </c>
      <c r="F141" t="str">
        <f t="shared" si="1"/>
        <v>15</v>
      </c>
      <c r="G141" t="str">
        <f t="shared" si="2"/>
        <v>SORE</v>
      </c>
      <c r="H141" t="str">
        <f t="shared" si="3"/>
        <v>JANUARI</v>
      </c>
      <c r="I141" t="str">
        <f t="shared" si="4"/>
        <v>21 JANUARI 2025</v>
      </c>
    </row>
    <row r="142">
      <c r="A142" s="200" t="s">
        <v>27508</v>
      </c>
      <c r="B142" s="200">
        <v>9418.0</v>
      </c>
      <c r="C142" s="200" t="s">
        <v>27386</v>
      </c>
      <c r="D142" s="200" t="s">
        <v>27373</v>
      </c>
      <c r="E142" s="201">
        <v>50.0</v>
      </c>
      <c r="F142" t="str">
        <f t="shared" si="1"/>
        <v>15</v>
      </c>
      <c r="G142" t="str">
        <f t="shared" si="2"/>
        <v>SORE</v>
      </c>
      <c r="H142" t="str">
        <f t="shared" si="3"/>
        <v>JANUARI</v>
      </c>
      <c r="I142" t="str">
        <f t="shared" si="4"/>
        <v>21 JANUARI 2025</v>
      </c>
    </row>
    <row r="143">
      <c r="A143" s="200" t="s">
        <v>27508</v>
      </c>
      <c r="B143" s="200">
        <v>9418.0</v>
      </c>
      <c r="C143" s="200" t="s">
        <v>27388</v>
      </c>
      <c r="D143" s="200" t="s">
        <v>3922</v>
      </c>
      <c r="E143" s="201">
        <v>78.0</v>
      </c>
      <c r="F143" t="str">
        <f t="shared" si="1"/>
        <v>15</v>
      </c>
      <c r="G143" t="str">
        <f t="shared" si="2"/>
        <v>SORE</v>
      </c>
      <c r="H143" t="str">
        <f t="shared" si="3"/>
        <v>JANUARI</v>
      </c>
      <c r="I143" t="str">
        <f t="shared" si="4"/>
        <v>21 JANUARI 2025</v>
      </c>
    </row>
    <row r="144">
      <c r="A144" s="200" t="s">
        <v>27508</v>
      </c>
      <c r="B144" s="200">
        <v>9418.0</v>
      </c>
      <c r="C144" s="200" t="s">
        <v>27390</v>
      </c>
      <c r="D144" s="200" t="s">
        <v>3922</v>
      </c>
      <c r="E144" s="201">
        <v>22.0</v>
      </c>
      <c r="F144" t="str">
        <f t="shared" si="1"/>
        <v>15</v>
      </c>
      <c r="G144" t="str">
        <f t="shared" si="2"/>
        <v>SORE</v>
      </c>
      <c r="H144" t="str">
        <f t="shared" si="3"/>
        <v>JANUARI</v>
      </c>
      <c r="I144" t="str">
        <f t="shared" si="4"/>
        <v>21 JANUARI 2025</v>
      </c>
    </row>
    <row r="145">
      <c r="A145" s="200" t="s">
        <v>27508</v>
      </c>
      <c r="B145" s="200">
        <v>9418.0</v>
      </c>
      <c r="C145" s="200" t="s">
        <v>27392</v>
      </c>
      <c r="D145" s="200" t="s">
        <v>3922</v>
      </c>
      <c r="E145" s="201">
        <v>40.0</v>
      </c>
      <c r="F145" t="str">
        <f t="shared" si="1"/>
        <v>15</v>
      </c>
      <c r="G145" t="str">
        <f t="shared" si="2"/>
        <v>SORE</v>
      </c>
      <c r="H145" t="str">
        <f t="shared" si="3"/>
        <v>JANUARI</v>
      </c>
      <c r="I145" t="str">
        <f t="shared" si="4"/>
        <v>21 JANUARI 2025</v>
      </c>
    </row>
    <row r="146">
      <c r="A146" s="200" t="s">
        <v>27508</v>
      </c>
      <c r="B146" s="200">
        <v>9471.0</v>
      </c>
      <c r="C146" s="200" t="s">
        <v>27395</v>
      </c>
      <c r="D146" s="200" t="s">
        <v>27396</v>
      </c>
      <c r="E146" s="201">
        <v>19.0</v>
      </c>
      <c r="F146" t="str">
        <f t="shared" si="1"/>
        <v>15</v>
      </c>
      <c r="G146" t="str">
        <f t="shared" si="2"/>
        <v>SORE</v>
      </c>
      <c r="H146" t="str">
        <f t="shared" si="3"/>
        <v>JANUARI</v>
      </c>
      <c r="I146" t="str">
        <f t="shared" si="4"/>
        <v>21 JANUARI 2025</v>
      </c>
    </row>
    <row r="147">
      <c r="A147" s="200" t="s">
        <v>27508</v>
      </c>
      <c r="B147" s="200">
        <v>9471.0</v>
      </c>
      <c r="C147" s="200" t="s">
        <v>27395</v>
      </c>
      <c r="D147" s="200" t="s">
        <v>27373</v>
      </c>
      <c r="E147" s="201">
        <v>159.0</v>
      </c>
      <c r="F147" t="str">
        <f t="shared" si="1"/>
        <v>15</v>
      </c>
      <c r="G147" t="str">
        <f t="shared" si="2"/>
        <v>SORE</v>
      </c>
      <c r="H147" t="str">
        <f t="shared" si="3"/>
        <v>JANUARI</v>
      </c>
      <c r="I147" t="str">
        <f t="shared" si="4"/>
        <v>21 JANUARI 2025</v>
      </c>
    </row>
    <row r="148">
      <c r="A148" s="200" t="s">
        <v>27508</v>
      </c>
      <c r="B148" s="200">
        <v>9471.0</v>
      </c>
      <c r="C148" s="200" t="s">
        <v>27400</v>
      </c>
      <c r="D148" s="200" t="s">
        <v>27396</v>
      </c>
      <c r="E148" s="201">
        <v>73.0</v>
      </c>
      <c r="F148" t="str">
        <f t="shared" si="1"/>
        <v>15</v>
      </c>
      <c r="G148" t="str">
        <f t="shared" si="2"/>
        <v>SORE</v>
      </c>
      <c r="H148" t="str">
        <f t="shared" si="3"/>
        <v>JANUARI</v>
      </c>
      <c r="I148" t="str">
        <f t="shared" si="4"/>
        <v>21 JANUARI 2025</v>
      </c>
    </row>
    <row r="149">
      <c r="A149" s="200" t="s">
        <v>27508</v>
      </c>
      <c r="B149" s="200">
        <v>9471.0</v>
      </c>
      <c r="C149" s="200" t="s">
        <v>27435</v>
      </c>
      <c r="D149" s="200" t="s">
        <v>3922</v>
      </c>
      <c r="E149" s="201">
        <v>70.0</v>
      </c>
      <c r="F149" t="str">
        <f t="shared" si="1"/>
        <v>15</v>
      </c>
      <c r="G149" t="str">
        <f t="shared" si="2"/>
        <v>SORE</v>
      </c>
      <c r="H149" t="str">
        <f t="shared" si="3"/>
        <v>JANUARI</v>
      </c>
      <c r="I149" t="str">
        <f t="shared" si="4"/>
        <v>21 JANUARI 2025</v>
      </c>
    </row>
    <row r="150">
      <c r="A150" s="200" t="s">
        <v>27508</v>
      </c>
      <c r="B150" s="200">
        <v>9471.0</v>
      </c>
      <c r="C150" s="200" t="s">
        <v>27435</v>
      </c>
      <c r="D150" s="200" t="s">
        <v>27373</v>
      </c>
      <c r="E150" s="201">
        <v>146.0</v>
      </c>
      <c r="F150" t="str">
        <f t="shared" si="1"/>
        <v>15</v>
      </c>
      <c r="G150" t="str">
        <f t="shared" si="2"/>
        <v>SORE</v>
      </c>
      <c r="H150" t="str">
        <f t="shared" si="3"/>
        <v>JANUARI</v>
      </c>
      <c r="I150" t="str">
        <f t="shared" si="4"/>
        <v>21 JANUARI 2025</v>
      </c>
    </row>
    <row r="151">
      <c r="A151" s="200" t="s">
        <v>27508</v>
      </c>
      <c r="B151" s="200">
        <v>9471.0</v>
      </c>
      <c r="C151" s="200" t="s">
        <v>27403</v>
      </c>
      <c r="D151" s="200" t="s">
        <v>27396</v>
      </c>
      <c r="E151" s="201">
        <v>95.0</v>
      </c>
      <c r="F151" t="str">
        <f t="shared" si="1"/>
        <v>15</v>
      </c>
      <c r="G151" t="str">
        <f t="shared" si="2"/>
        <v>SORE</v>
      </c>
      <c r="H151" t="str">
        <f t="shared" si="3"/>
        <v>JANUARI</v>
      </c>
      <c r="I151" t="str">
        <f t="shared" si="4"/>
        <v>21 JANUARI 2025</v>
      </c>
    </row>
    <row r="152">
      <c r="A152" s="200" t="s">
        <v>27508</v>
      </c>
      <c r="B152" s="200">
        <v>9471.0</v>
      </c>
      <c r="C152" s="200" t="s">
        <v>27403</v>
      </c>
      <c r="D152" s="200" t="s">
        <v>27373</v>
      </c>
      <c r="E152" s="201">
        <v>97.0</v>
      </c>
      <c r="F152" t="str">
        <f t="shared" si="1"/>
        <v>15</v>
      </c>
      <c r="G152" t="str">
        <f t="shared" si="2"/>
        <v>SORE</v>
      </c>
      <c r="H152" t="str">
        <f t="shared" si="3"/>
        <v>JANUARI</v>
      </c>
      <c r="I152" t="str">
        <f t="shared" si="4"/>
        <v>21 JANUARI 2025</v>
      </c>
    </row>
    <row r="153">
      <c r="A153" s="200" t="s">
        <v>27508</v>
      </c>
      <c r="B153" s="200">
        <v>9471.0</v>
      </c>
      <c r="C153" s="200" t="s">
        <v>27407</v>
      </c>
      <c r="D153" s="200" t="s">
        <v>3922</v>
      </c>
      <c r="E153" s="201">
        <v>47.0</v>
      </c>
      <c r="F153" t="str">
        <f t="shared" si="1"/>
        <v>15</v>
      </c>
      <c r="G153" t="str">
        <f t="shared" si="2"/>
        <v>SORE</v>
      </c>
      <c r="H153" t="str">
        <f t="shared" si="3"/>
        <v>JANUARI</v>
      </c>
      <c r="I153" t="str">
        <f t="shared" si="4"/>
        <v>21 JANUARI 2025</v>
      </c>
    </row>
    <row r="154">
      <c r="A154" s="200" t="s">
        <v>27508</v>
      </c>
      <c r="B154" s="200">
        <v>9471.0</v>
      </c>
      <c r="C154" s="200" t="s">
        <v>27407</v>
      </c>
      <c r="D154" s="200" t="s">
        <v>27373</v>
      </c>
      <c r="E154" s="201">
        <v>65.0</v>
      </c>
      <c r="F154" t="str">
        <f t="shared" si="1"/>
        <v>15</v>
      </c>
      <c r="G154" t="str">
        <f t="shared" si="2"/>
        <v>SORE</v>
      </c>
      <c r="H154" t="str">
        <f t="shared" si="3"/>
        <v>JANUARI</v>
      </c>
      <c r="I154" t="str">
        <f t="shared" si="4"/>
        <v>21 JANUARI 2025</v>
      </c>
    </row>
    <row r="155">
      <c r="A155" s="200" t="s">
        <v>27508</v>
      </c>
      <c r="B155" s="200">
        <v>9471.0</v>
      </c>
      <c r="C155" s="200" t="s">
        <v>27440</v>
      </c>
      <c r="D155" s="200" t="s">
        <v>3922</v>
      </c>
      <c r="E155" s="201">
        <v>16.0</v>
      </c>
      <c r="F155" t="str">
        <f t="shared" si="1"/>
        <v>15</v>
      </c>
      <c r="G155" t="str">
        <f t="shared" si="2"/>
        <v>SORE</v>
      </c>
      <c r="H155" t="str">
        <f t="shared" si="3"/>
        <v>JANUARI</v>
      </c>
      <c r="I155" t="str">
        <f t="shared" si="4"/>
        <v>21 JANUARI 2025</v>
      </c>
    </row>
    <row r="156">
      <c r="A156" s="200" t="s">
        <v>27508</v>
      </c>
      <c r="B156" s="200">
        <v>9471.0</v>
      </c>
      <c r="C156" s="200" t="s">
        <v>27440</v>
      </c>
      <c r="D156" s="200" t="s">
        <v>27373</v>
      </c>
      <c r="E156" s="201">
        <v>97.0</v>
      </c>
      <c r="F156" t="str">
        <f t="shared" si="1"/>
        <v>15</v>
      </c>
      <c r="G156" t="str">
        <f t="shared" si="2"/>
        <v>SORE</v>
      </c>
      <c r="H156" t="str">
        <f t="shared" si="3"/>
        <v>JANUARI</v>
      </c>
      <c r="I156" t="str">
        <f t="shared" si="4"/>
        <v>21 JANUARI 2025</v>
      </c>
    </row>
    <row r="157">
      <c r="A157" s="200" t="s">
        <v>27508</v>
      </c>
      <c r="B157" s="200">
        <v>9471.0</v>
      </c>
      <c r="C157" s="200" t="s">
        <v>27408</v>
      </c>
      <c r="D157" s="200" t="s">
        <v>27396</v>
      </c>
      <c r="E157" s="201">
        <v>8.0</v>
      </c>
      <c r="F157" t="str">
        <f t="shared" si="1"/>
        <v>15</v>
      </c>
      <c r="G157" t="str">
        <f t="shared" si="2"/>
        <v>SORE</v>
      </c>
      <c r="H157" t="str">
        <f t="shared" si="3"/>
        <v>JANUARI</v>
      </c>
      <c r="I157" t="str">
        <f t="shared" si="4"/>
        <v>21 JANUARI 2025</v>
      </c>
    </row>
    <row r="158">
      <c r="A158" s="200" t="s">
        <v>27508</v>
      </c>
      <c r="B158" s="200">
        <v>9471.0</v>
      </c>
      <c r="C158" s="200" t="s">
        <v>27408</v>
      </c>
      <c r="D158" s="200" t="s">
        <v>27373</v>
      </c>
      <c r="E158" s="201">
        <v>229.0</v>
      </c>
      <c r="F158" t="str">
        <f t="shared" si="1"/>
        <v>15</v>
      </c>
      <c r="G158" t="str">
        <f t="shared" si="2"/>
        <v>SORE</v>
      </c>
      <c r="H158" t="str">
        <f t="shared" si="3"/>
        <v>JANUARI</v>
      </c>
      <c r="I158" t="str">
        <f t="shared" si="4"/>
        <v>21 JANUARI 2025</v>
      </c>
    </row>
    <row r="159">
      <c r="A159" s="200" t="s">
        <v>27508</v>
      </c>
      <c r="B159" s="200">
        <v>9471.0</v>
      </c>
      <c r="C159" s="200" t="s">
        <v>27443</v>
      </c>
      <c r="D159" s="200" t="s">
        <v>27396</v>
      </c>
      <c r="E159" s="201">
        <v>25.0</v>
      </c>
      <c r="F159" t="str">
        <f t="shared" si="1"/>
        <v>15</v>
      </c>
      <c r="G159" t="str">
        <f t="shared" si="2"/>
        <v>SORE</v>
      </c>
      <c r="H159" t="str">
        <f t="shared" si="3"/>
        <v>JANUARI</v>
      </c>
      <c r="I159" t="str">
        <f t="shared" si="4"/>
        <v>21 JANUARI 2025</v>
      </c>
    </row>
    <row r="160">
      <c r="A160" s="200" t="s">
        <v>27508</v>
      </c>
      <c r="B160" s="200">
        <v>9471.0</v>
      </c>
      <c r="C160" s="200" t="s">
        <v>27443</v>
      </c>
      <c r="D160" s="200" t="s">
        <v>27373</v>
      </c>
      <c r="E160" s="201">
        <v>175.0</v>
      </c>
      <c r="F160" t="str">
        <f t="shared" si="1"/>
        <v>15</v>
      </c>
      <c r="G160" t="str">
        <f t="shared" si="2"/>
        <v>SORE</v>
      </c>
      <c r="H160" t="str">
        <f t="shared" si="3"/>
        <v>JANUARI</v>
      </c>
      <c r="I160" t="str">
        <f t="shared" si="4"/>
        <v>21 JANUARI 2025</v>
      </c>
    </row>
    <row r="161">
      <c r="A161" s="200" t="s">
        <v>27508</v>
      </c>
      <c r="B161" s="200">
        <v>9471.0</v>
      </c>
      <c r="C161" s="200" t="s">
        <v>27410</v>
      </c>
      <c r="D161" s="200" t="s">
        <v>27396</v>
      </c>
      <c r="E161" s="201">
        <v>43.0</v>
      </c>
      <c r="F161" t="str">
        <f t="shared" si="1"/>
        <v>15</v>
      </c>
      <c r="G161" t="str">
        <f t="shared" si="2"/>
        <v>SORE</v>
      </c>
      <c r="H161" t="str">
        <f t="shared" si="3"/>
        <v>JANUARI</v>
      </c>
      <c r="I161" t="str">
        <f t="shared" si="4"/>
        <v>21 JANUARI 2025</v>
      </c>
    </row>
    <row r="162">
      <c r="A162" s="200" t="s">
        <v>27536</v>
      </c>
      <c r="B162" s="200">
        <v>9410.0</v>
      </c>
      <c r="C162" s="200" t="s">
        <v>27414</v>
      </c>
      <c r="D162" s="200" t="s">
        <v>3922</v>
      </c>
      <c r="E162" s="201">
        <v>74.0</v>
      </c>
      <c r="F162" t="str">
        <f t="shared" si="1"/>
        <v>07</v>
      </c>
      <c r="G162" t="str">
        <f t="shared" si="2"/>
        <v>PAGI</v>
      </c>
      <c r="H162" t="str">
        <f t="shared" si="3"/>
        <v>JANUARI</v>
      </c>
      <c r="I162" t="str">
        <f t="shared" si="4"/>
        <v>22 JANUARI 2025</v>
      </c>
    </row>
    <row r="163">
      <c r="A163" s="200" t="s">
        <v>27536</v>
      </c>
      <c r="B163" s="200">
        <v>9410.0</v>
      </c>
      <c r="C163" s="200" t="s">
        <v>27449</v>
      </c>
      <c r="D163" s="200" t="s">
        <v>3922</v>
      </c>
      <c r="E163" s="201">
        <v>35.0</v>
      </c>
      <c r="F163" t="str">
        <f t="shared" si="1"/>
        <v>07</v>
      </c>
      <c r="G163" t="str">
        <f t="shared" si="2"/>
        <v>PAGI</v>
      </c>
      <c r="H163" t="str">
        <f t="shared" si="3"/>
        <v>JANUARI</v>
      </c>
      <c r="I163" t="str">
        <f t="shared" si="4"/>
        <v>22 JANUARI 2025</v>
      </c>
    </row>
    <row r="164">
      <c r="A164" s="200" t="s">
        <v>27536</v>
      </c>
      <c r="B164" s="200">
        <v>9410.0</v>
      </c>
      <c r="C164" s="200" t="s">
        <v>27415</v>
      </c>
      <c r="D164" s="200" t="s">
        <v>3922</v>
      </c>
      <c r="E164" s="201">
        <v>50.0</v>
      </c>
      <c r="F164" t="str">
        <f t="shared" si="1"/>
        <v>07</v>
      </c>
      <c r="G164" t="str">
        <f t="shared" si="2"/>
        <v>PAGI</v>
      </c>
      <c r="H164" t="str">
        <f t="shared" si="3"/>
        <v>JANUARI</v>
      </c>
      <c r="I164" t="str">
        <f t="shared" si="4"/>
        <v>22 JANUARI 2025</v>
      </c>
    </row>
    <row r="165">
      <c r="A165" s="200" t="s">
        <v>27536</v>
      </c>
      <c r="B165" s="200">
        <v>9410.0</v>
      </c>
      <c r="C165" s="200" t="s">
        <v>27372</v>
      </c>
      <c r="D165" s="200" t="s">
        <v>3922</v>
      </c>
      <c r="E165" s="201">
        <v>95.0</v>
      </c>
      <c r="F165" t="str">
        <f t="shared" si="1"/>
        <v>07</v>
      </c>
      <c r="G165" t="str">
        <f t="shared" si="2"/>
        <v>PAGI</v>
      </c>
      <c r="H165" t="str">
        <f t="shared" si="3"/>
        <v>JANUARI</v>
      </c>
      <c r="I165" t="str">
        <f t="shared" si="4"/>
        <v>22 JANUARI 2025</v>
      </c>
    </row>
    <row r="166">
      <c r="A166" s="200" t="s">
        <v>27536</v>
      </c>
      <c r="B166" s="200">
        <v>9410.0</v>
      </c>
      <c r="C166" s="200" t="s">
        <v>27372</v>
      </c>
      <c r="D166" s="200" t="s">
        <v>27373</v>
      </c>
      <c r="E166" s="201">
        <v>23.0</v>
      </c>
      <c r="F166" t="str">
        <f t="shared" si="1"/>
        <v>07</v>
      </c>
      <c r="G166" t="str">
        <f t="shared" si="2"/>
        <v>PAGI</v>
      </c>
      <c r="H166" t="str">
        <f t="shared" si="3"/>
        <v>JANUARI</v>
      </c>
      <c r="I166" t="str">
        <f t="shared" si="4"/>
        <v>22 JANUARI 2025</v>
      </c>
    </row>
    <row r="167">
      <c r="A167" s="200" t="s">
        <v>27536</v>
      </c>
      <c r="B167" s="200">
        <v>9410.0</v>
      </c>
      <c r="C167" s="200" t="s">
        <v>27418</v>
      </c>
      <c r="D167" s="200" t="s">
        <v>3922</v>
      </c>
      <c r="E167" s="201">
        <v>63.0</v>
      </c>
      <c r="F167" t="str">
        <f t="shared" si="1"/>
        <v>07</v>
      </c>
      <c r="G167" t="str">
        <f t="shared" si="2"/>
        <v>PAGI</v>
      </c>
      <c r="H167" t="str">
        <f t="shared" si="3"/>
        <v>JANUARI</v>
      </c>
      <c r="I167" t="str">
        <f t="shared" si="4"/>
        <v>22 JANUARI 2025</v>
      </c>
    </row>
    <row r="168">
      <c r="A168" s="200" t="s">
        <v>27536</v>
      </c>
      <c r="B168" s="200">
        <v>9410.0</v>
      </c>
      <c r="C168" s="200" t="s">
        <v>27420</v>
      </c>
      <c r="D168" s="200" t="s">
        <v>3922</v>
      </c>
      <c r="E168" s="201">
        <v>253.0</v>
      </c>
      <c r="F168" t="str">
        <f t="shared" si="1"/>
        <v>07</v>
      </c>
      <c r="G168" t="str">
        <f t="shared" si="2"/>
        <v>PAGI</v>
      </c>
      <c r="H168" t="str">
        <f t="shared" si="3"/>
        <v>JANUARI</v>
      </c>
      <c r="I168" t="str">
        <f t="shared" si="4"/>
        <v>22 JANUARI 2025</v>
      </c>
    </row>
    <row r="169">
      <c r="A169" s="200" t="s">
        <v>27536</v>
      </c>
      <c r="B169" s="200">
        <v>9410.0</v>
      </c>
      <c r="C169" s="200" t="s">
        <v>27422</v>
      </c>
      <c r="D169" s="200" t="s">
        <v>3922</v>
      </c>
      <c r="E169" s="201">
        <v>335.0</v>
      </c>
      <c r="F169" t="str">
        <f t="shared" si="1"/>
        <v>07</v>
      </c>
      <c r="G169" t="str">
        <f t="shared" si="2"/>
        <v>PAGI</v>
      </c>
      <c r="H169" t="str">
        <f t="shared" si="3"/>
        <v>JANUARI</v>
      </c>
      <c r="I169" t="str">
        <f t="shared" si="4"/>
        <v>22 JANUARI 2025</v>
      </c>
    </row>
    <row r="170">
      <c r="A170" s="200" t="s">
        <v>27536</v>
      </c>
      <c r="B170" s="200">
        <v>9410.0</v>
      </c>
      <c r="C170" s="200" t="s">
        <v>27454</v>
      </c>
      <c r="D170" s="200" t="s">
        <v>3922</v>
      </c>
      <c r="E170" s="201">
        <v>37.0</v>
      </c>
      <c r="F170" t="str">
        <f t="shared" si="1"/>
        <v>07</v>
      </c>
      <c r="G170" t="str">
        <f t="shared" si="2"/>
        <v>PAGI</v>
      </c>
      <c r="H170" t="str">
        <f t="shared" si="3"/>
        <v>JANUARI</v>
      </c>
      <c r="I170" t="str">
        <f t="shared" si="4"/>
        <v>22 JANUARI 2025</v>
      </c>
    </row>
    <row r="171">
      <c r="A171" s="200" t="s">
        <v>27536</v>
      </c>
      <c r="B171" s="200">
        <v>9410.0</v>
      </c>
      <c r="C171" s="200" t="s">
        <v>27424</v>
      </c>
      <c r="D171" s="200" t="s">
        <v>3922</v>
      </c>
      <c r="E171" s="201">
        <v>155.0</v>
      </c>
      <c r="F171" t="str">
        <f t="shared" si="1"/>
        <v>07</v>
      </c>
      <c r="G171" t="str">
        <f t="shared" si="2"/>
        <v>PAGI</v>
      </c>
      <c r="H171" t="str">
        <f t="shared" si="3"/>
        <v>JANUARI</v>
      </c>
      <c r="I171" t="str">
        <f t="shared" si="4"/>
        <v>22 JANUARI 2025</v>
      </c>
    </row>
    <row r="172">
      <c r="A172" s="200" t="s">
        <v>27536</v>
      </c>
      <c r="B172" s="200">
        <v>9418.0</v>
      </c>
      <c r="C172" s="200" t="s">
        <v>27457</v>
      </c>
      <c r="D172" s="200" t="s">
        <v>27396</v>
      </c>
      <c r="E172" s="201">
        <v>88.0</v>
      </c>
      <c r="F172" t="str">
        <f t="shared" si="1"/>
        <v>07</v>
      </c>
      <c r="G172" t="str">
        <f t="shared" si="2"/>
        <v>PAGI</v>
      </c>
      <c r="H172" t="str">
        <f t="shared" si="3"/>
        <v>JANUARI</v>
      </c>
      <c r="I172" t="str">
        <f t="shared" si="4"/>
        <v>22 JANUARI 2025</v>
      </c>
    </row>
    <row r="173">
      <c r="A173" s="200" t="s">
        <v>27536</v>
      </c>
      <c r="B173" s="200">
        <v>9418.0</v>
      </c>
      <c r="C173" s="200" t="s">
        <v>27458</v>
      </c>
      <c r="D173" s="200" t="s">
        <v>3922</v>
      </c>
      <c r="E173" s="201">
        <v>97.0</v>
      </c>
      <c r="F173" t="str">
        <f t="shared" si="1"/>
        <v>07</v>
      </c>
      <c r="G173" t="str">
        <f t="shared" si="2"/>
        <v>PAGI</v>
      </c>
      <c r="H173" t="str">
        <f t="shared" si="3"/>
        <v>JANUARI</v>
      </c>
      <c r="I173" t="str">
        <f t="shared" si="4"/>
        <v>22 JANUARI 2025</v>
      </c>
    </row>
    <row r="174">
      <c r="A174" s="200" t="s">
        <v>27536</v>
      </c>
      <c r="B174" s="200">
        <v>9418.0</v>
      </c>
      <c r="C174" s="200" t="s">
        <v>27379</v>
      </c>
      <c r="D174" s="200" t="s">
        <v>3922</v>
      </c>
      <c r="E174" s="201">
        <v>78.0</v>
      </c>
      <c r="F174" t="str">
        <f t="shared" si="1"/>
        <v>07</v>
      </c>
      <c r="G174" t="str">
        <f t="shared" si="2"/>
        <v>PAGI</v>
      </c>
      <c r="H174" t="str">
        <f t="shared" si="3"/>
        <v>JANUARI</v>
      </c>
      <c r="I174" t="str">
        <f t="shared" si="4"/>
        <v>22 JANUARI 2025</v>
      </c>
    </row>
    <row r="175">
      <c r="A175" s="200" t="s">
        <v>27536</v>
      </c>
      <c r="B175" s="200">
        <v>9418.0</v>
      </c>
      <c r="C175" s="200" t="s">
        <v>27382</v>
      </c>
      <c r="D175" s="200" t="s">
        <v>3922</v>
      </c>
      <c r="E175" s="201">
        <v>70.0</v>
      </c>
      <c r="F175" t="str">
        <f t="shared" si="1"/>
        <v>07</v>
      </c>
      <c r="G175" t="str">
        <f t="shared" si="2"/>
        <v>PAGI</v>
      </c>
      <c r="H175" t="str">
        <f t="shared" si="3"/>
        <v>JANUARI</v>
      </c>
      <c r="I175" t="str">
        <f t="shared" si="4"/>
        <v>22 JANUARI 2025</v>
      </c>
    </row>
    <row r="176">
      <c r="A176" s="200" t="s">
        <v>27536</v>
      </c>
      <c r="B176" s="200">
        <v>9418.0</v>
      </c>
      <c r="C176" s="200" t="s">
        <v>27384</v>
      </c>
      <c r="D176" s="200" t="s">
        <v>3922</v>
      </c>
      <c r="E176" s="201">
        <v>81.0</v>
      </c>
      <c r="F176" t="str">
        <f t="shared" si="1"/>
        <v>07</v>
      </c>
      <c r="G176" t="str">
        <f t="shared" si="2"/>
        <v>PAGI</v>
      </c>
      <c r="H176" t="str">
        <f t="shared" si="3"/>
        <v>JANUARI</v>
      </c>
      <c r="I176" t="str">
        <f t="shared" si="4"/>
        <v>22 JANUARI 2025</v>
      </c>
    </row>
    <row r="177">
      <c r="A177" s="200" t="s">
        <v>27536</v>
      </c>
      <c r="B177" s="200">
        <v>9418.0</v>
      </c>
      <c r="C177" s="200" t="s">
        <v>27386</v>
      </c>
      <c r="D177" s="200" t="s">
        <v>27396</v>
      </c>
      <c r="E177" s="201">
        <v>50.0</v>
      </c>
      <c r="F177" t="str">
        <f t="shared" si="1"/>
        <v>07</v>
      </c>
      <c r="G177" t="str">
        <f t="shared" si="2"/>
        <v>PAGI</v>
      </c>
      <c r="H177" t="str">
        <f t="shared" si="3"/>
        <v>JANUARI</v>
      </c>
      <c r="I177" t="str">
        <f t="shared" si="4"/>
        <v>22 JANUARI 2025</v>
      </c>
    </row>
    <row r="178">
      <c r="A178" s="200" t="s">
        <v>27536</v>
      </c>
      <c r="B178" s="200">
        <v>9418.0</v>
      </c>
      <c r="C178" s="200" t="s">
        <v>27388</v>
      </c>
      <c r="D178" s="200" t="s">
        <v>3922</v>
      </c>
      <c r="E178" s="201">
        <v>78.0</v>
      </c>
      <c r="F178" t="str">
        <f t="shared" si="1"/>
        <v>07</v>
      </c>
      <c r="G178" t="str">
        <f t="shared" si="2"/>
        <v>PAGI</v>
      </c>
      <c r="H178" t="str">
        <f t="shared" si="3"/>
        <v>JANUARI</v>
      </c>
      <c r="I178" t="str">
        <f t="shared" si="4"/>
        <v>22 JANUARI 2025</v>
      </c>
    </row>
    <row r="179">
      <c r="A179" s="200" t="s">
        <v>27536</v>
      </c>
      <c r="B179" s="200">
        <v>9418.0</v>
      </c>
      <c r="C179" s="200" t="s">
        <v>27390</v>
      </c>
      <c r="D179" s="200" t="s">
        <v>3922</v>
      </c>
      <c r="E179" s="201">
        <v>22.0</v>
      </c>
      <c r="F179" t="str">
        <f t="shared" si="1"/>
        <v>07</v>
      </c>
      <c r="G179" t="str">
        <f t="shared" si="2"/>
        <v>PAGI</v>
      </c>
      <c r="H179" t="str">
        <f t="shared" si="3"/>
        <v>JANUARI</v>
      </c>
      <c r="I179" t="str">
        <f t="shared" si="4"/>
        <v>22 JANUARI 2025</v>
      </c>
    </row>
    <row r="180">
      <c r="A180" s="200" t="s">
        <v>27536</v>
      </c>
      <c r="B180" s="200">
        <v>9418.0</v>
      </c>
      <c r="C180" s="200" t="s">
        <v>27392</v>
      </c>
      <c r="D180" s="200" t="s">
        <v>3922</v>
      </c>
      <c r="E180" s="201">
        <v>40.0</v>
      </c>
      <c r="F180" t="str">
        <f t="shared" si="1"/>
        <v>07</v>
      </c>
      <c r="G180" t="str">
        <f t="shared" si="2"/>
        <v>PAGI</v>
      </c>
      <c r="H180" t="str">
        <f t="shared" si="3"/>
        <v>JANUARI</v>
      </c>
      <c r="I180" t="str">
        <f t="shared" si="4"/>
        <v>22 JANUARI 2025</v>
      </c>
    </row>
    <row r="181">
      <c r="A181" s="200" t="s">
        <v>27536</v>
      </c>
      <c r="B181" s="200">
        <v>9471.0</v>
      </c>
      <c r="C181" s="200" t="s">
        <v>27395</v>
      </c>
      <c r="D181" s="200" t="s">
        <v>27396</v>
      </c>
      <c r="E181" s="201">
        <v>177.0</v>
      </c>
      <c r="F181" t="str">
        <f t="shared" si="1"/>
        <v>07</v>
      </c>
      <c r="G181" t="str">
        <f t="shared" si="2"/>
        <v>PAGI</v>
      </c>
      <c r="H181" t="str">
        <f t="shared" si="3"/>
        <v>JANUARI</v>
      </c>
      <c r="I181" t="str">
        <f t="shared" si="4"/>
        <v>22 JANUARI 2025</v>
      </c>
    </row>
    <row r="182">
      <c r="A182" s="200" t="s">
        <v>27536</v>
      </c>
      <c r="B182" s="200">
        <v>9471.0</v>
      </c>
      <c r="C182" s="200" t="s">
        <v>27395</v>
      </c>
      <c r="D182" s="200" t="s">
        <v>27373</v>
      </c>
      <c r="E182" s="201">
        <v>1.0</v>
      </c>
      <c r="F182" t="str">
        <f t="shared" si="1"/>
        <v>07</v>
      </c>
      <c r="G182" t="str">
        <f t="shared" si="2"/>
        <v>PAGI</v>
      </c>
      <c r="H182" t="str">
        <f t="shared" si="3"/>
        <v>JANUARI</v>
      </c>
      <c r="I182" t="str">
        <f t="shared" si="4"/>
        <v>22 JANUARI 2025</v>
      </c>
    </row>
    <row r="183">
      <c r="A183" s="200" t="s">
        <v>27536</v>
      </c>
      <c r="B183" s="200">
        <v>9471.0</v>
      </c>
      <c r="C183" s="200" t="s">
        <v>27400</v>
      </c>
      <c r="D183" s="200" t="s">
        <v>27396</v>
      </c>
      <c r="E183" s="201">
        <v>73.0</v>
      </c>
      <c r="F183" t="str">
        <f t="shared" si="1"/>
        <v>07</v>
      </c>
      <c r="G183" t="str">
        <f t="shared" si="2"/>
        <v>PAGI</v>
      </c>
      <c r="H183" t="str">
        <f t="shared" si="3"/>
        <v>JANUARI</v>
      </c>
      <c r="I183" t="str">
        <f t="shared" si="4"/>
        <v>22 JANUARI 2025</v>
      </c>
    </row>
    <row r="184">
      <c r="A184" s="200" t="s">
        <v>27536</v>
      </c>
      <c r="B184" s="200">
        <v>9471.0</v>
      </c>
      <c r="C184" s="200" t="s">
        <v>27435</v>
      </c>
      <c r="D184" s="200" t="s">
        <v>27396</v>
      </c>
      <c r="E184" s="201">
        <v>251.0</v>
      </c>
      <c r="F184" t="str">
        <f t="shared" si="1"/>
        <v>07</v>
      </c>
      <c r="G184" t="str">
        <f t="shared" si="2"/>
        <v>PAGI</v>
      </c>
      <c r="H184" t="str">
        <f t="shared" si="3"/>
        <v>JANUARI</v>
      </c>
      <c r="I184" t="str">
        <f t="shared" si="4"/>
        <v>22 JANUARI 2025</v>
      </c>
    </row>
    <row r="185">
      <c r="A185" s="200" t="s">
        <v>27536</v>
      </c>
      <c r="B185" s="200">
        <v>9471.0</v>
      </c>
      <c r="C185" s="200" t="s">
        <v>27435</v>
      </c>
      <c r="D185" s="200" t="s">
        <v>25590</v>
      </c>
      <c r="E185" s="201">
        <v>1.0</v>
      </c>
      <c r="F185" t="str">
        <f t="shared" si="1"/>
        <v>07</v>
      </c>
      <c r="G185" t="str">
        <f t="shared" si="2"/>
        <v>PAGI</v>
      </c>
      <c r="H185" t="str">
        <f t="shared" si="3"/>
        <v>JANUARI</v>
      </c>
      <c r="I185" t="str">
        <f t="shared" si="4"/>
        <v>22 JANUARI 2025</v>
      </c>
    </row>
    <row r="186">
      <c r="A186" s="200" t="s">
        <v>27536</v>
      </c>
      <c r="B186" s="200">
        <v>9471.0</v>
      </c>
      <c r="C186" s="200" t="s">
        <v>27403</v>
      </c>
      <c r="D186" s="200" t="s">
        <v>27396</v>
      </c>
      <c r="E186" s="201">
        <v>182.0</v>
      </c>
      <c r="F186" t="str">
        <f t="shared" si="1"/>
        <v>07</v>
      </c>
      <c r="G186" t="str">
        <f t="shared" si="2"/>
        <v>PAGI</v>
      </c>
      <c r="H186" t="str">
        <f t="shared" si="3"/>
        <v>JANUARI</v>
      </c>
      <c r="I186" t="str">
        <f t="shared" si="4"/>
        <v>22 JANUARI 2025</v>
      </c>
    </row>
    <row r="187">
      <c r="A187" s="200" t="s">
        <v>27536</v>
      </c>
      <c r="B187" s="200">
        <v>9471.0</v>
      </c>
      <c r="C187" s="200" t="s">
        <v>27407</v>
      </c>
      <c r="D187" s="200" t="s">
        <v>27396</v>
      </c>
      <c r="E187" s="201">
        <v>119.0</v>
      </c>
      <c r="F187" t="str">
        <f t="shared" si="1"/>
        <v>07</v>
      </c>
      <c r="G187" t="str">
        <f t="shared" si="2"/>
        <v>PAGI</v>
      </c>
      <c r="H187" t="str">
        <f t="shared" si="3"/>
        <v>JANUARI</v>
      </c>
      <c r="I187" t="str">
        <f t="shared" si="4"/>
        <v>22 JANUARI 2025</v>
      </c>
    </row>
    <row r="188">
      <c r="A188" s="200" t="s">
        <v>27536</v>
      </c>
      <c r="B188" s="200">
        <v>9471.0</v>
      </c>
      <c r="C188" s="200" t="s">
        <v>27440</v>
      </c>
      <c r="D188" s="200" t="s">
        <v>27396</v>
      </c>
      <c r="E188" s="201">
        <v>97.0</v>
      </c>
      <c r="F188" t="str">
        <f t="shared" si="1"/>
        <v>07</v>
      </c>
      <c r="G188" t="str">
        <f t="shared" si="2"/>
        <v>PAGI</v>
      </c>
      <c r="H188" t="str">
        <f t="shared" si="3"/>
        <v>JANUARI</v>
      </c>
      <c r="I188" t="str">
        <f t="shared" si="4"/>
        <v>22 JANUARI 2025</v>
      </c>
    </row>
    <row r="189">
      <c r="A189" s="200" t="s">
        <v>27536</v>
      </c>
      <c r="B189" s="200">
        <v>9471.0</v>
      </c>
      <c r="C189" s="200" t="s">
        <v>27440</v>
      </c>
      <c r="D189" s="200" t="s">
        <v>3922</v>
      </c>
      <c r="E189" s="201">
        <v>12.0</v>
      </c>
      <c r="F189" t="str">
        <f t="shared" si="1"/>
        <v>07</v>
      </c>
      <c r="G189" t="str">
        <f t="shared" si="2"/>
        <v>PAGI</v>
      </c>
      <c r="H189" t="str">
        <f t="shared" si="3"/>
        <v>JANUARI</v>
      </c>
      <c r="I189" t="str">
        <f t="shared" si="4"/>
        <v>22 JANUARI 2025</v>
      </c>
    </row>
    <row r="190">
      <c r="A190" s="200" t="s">
        <v>27536</v>
      </c>
      <c r="B190" s="200">
        <v>9471.0</v>
      </c>
      <c r="C190" s="200" t="s">
        <v>27440</v>
      </c>
      <c r="D190" s="200" t="s">
        <v>27373</v>
      </c>
      <c r="E190" s="201">
        <v>17.0</v>
      </c>
      <c r="F190" t="str">
        <f t="shared" si="1"/>
        <v>07</v>
      </c>
      <c r="G190" t="str">
        <f t="shared" si="2"/>
        <v>PAGI</v>
      </c>
      <c r="H190" t="str">
        <f t="shared" si="3"/>
        <v>JANUARI</v>
      </c>
      <c r="I190" t="str">
        <f t="shared" si="4"/>
        <v>22 JANUARI 2025</v>
      </c>
    </row>
    <row r="191">
      <c r="A191" s="200" t="s">
        <v>27536</v>
      </c>
      <c r="B191" s="200">
        <v>9471.0</v>
      </c>
      <c r="C191" s="200" t="s">
        <v>27408</v>
      </c>
      <c r="D191" s="200" t="s">
        <v>27396</v>
      </c>
      <c r="E191" s="201">
        <v>237.0</v>
      </c>
      <c r="F191" t="str">
        <f t="shared" si="1"/>
        <v>07</v>
      </c>
      <c r="G191" t="str">
        <f t="shared" si="2"/>
        <v>PAGI</v>
      </c>
      <c r="H191" t="str">
        <f t="shared" si="3"/>
        <v>JANUARI</v>
      </c>
      <c r="I191" t="str">
        <f t="shared" si="4"/>
        <v>22 JANUARI 2025</v>
      </c>
    </row>
    <row r="192">
      <c r="A192" s="200" t="s">
        <v>27536</v>
      </c>
      <c r="B192" s="200">
        <v>9471.0</v>
      </c>
      <c r="C192" s="200" t="s">
        <v>27443</v>
      </c>
      <c r="D192" s="200" t="s">
        <v>27396</v>
      </c>
      <c r="E192" s="201">
        <v>200.0</v>
      </c>
      <c r="F192" t="str">
        <f t="shared" si="1"/>
        <v>07</v>
      </c>
      <c r="G192" t="str">
        <f t="shared" si="2"/>
        <v>PAGI</v>
      </c>
      <c r="H192" t="str">
        <f t="shared" si="3"/>
        <v>JANUARI</v>
      </c>
      <c r="I192" t="str">
        <f t="shared" si="4"/>
        <v>22 JANUARI 2025</v>
      </c>
    </row>
    <row r="193">
      <c r="A193" s="200" t="s">
        <v>27536</v>
      </c>
      <c r="B193" s="200">
        <v>9471.0</v>
      </c>
      <c r="C193" s="200" t="s">
        <v>27410</v>
      </c>
      <c r="D193" s="200" t="s">
        <v>27396</v>
      </c>
      <c r="E193" s="201">
        <v>43.0</v>
      </c>
      <c r="F193" t="str">
        <f t="shared" si="1"/>
        <v>07</v>
      </c>
      <c r="G193" t="str">
        <f t="shared" si="2"/>
        <v>PAGI</v>
      </c>
      <c r="H193" t="str">
        <f t="shared" si="3"/>
        <v>JANUARI</v>
      </c>
      <c r="I193" t="str">
        <f t="shared" si="4"/>
        <v>22 JANUARI 2025</v>
      </c>
    </row>
    <row r="194">
      <c r="A194" s="200" t="s">
        <v>27570</v>
      </c>
      <c r="B194" s="200">
        <v>9410.0</v>
      </c>
      <c r="C194" s="200" t="s">
        <v>27414</v>
      </c>
      <c r="D194" s="200" t="s">
        <v>3922</v>
      </c>
      <c r="E194" s="201">
        <v>74.0</v>
      </c>
      <c r="F194" t="str">
        <f t="shared" si="1"/>
        <v>15</v>
      </c>
      <c r="G194" t="str">
        <f t="shared" si="2"/>
        <v>SORE</v>
      </c>
      <c r="H194" t="str">
        <f t="shared" si="3"/>
        <v>JANUARI</v>
      </c>
      <c r="I194" t="str">
        <f t="shared" si="4"/>
        <v>22 JANUARI 2025</v>
      </c>
    </row>
    <row r="195">
      <c r="A195" s="200" t="s">
        <v>27570</v>
      </c>
      <c r="B195" s="200">
        <v>9410.0</v>
      </c>
      <c r="C195" s="200" t="s">
        <v>27449</v>
      </c>
      <c r="D195" s="200" t="s">
        <v>3922</v>
      </c>
      <c r="E195" s="201">
        <v>35.0</v>
      </c>
      <c r="F195" t="str">
        <f t="shared" si="1"/>
        <v>15</v>
      </c>
      <c r="G195" t="str">
        <f t="shared" si="2"/>
        <v>SORE</v>
      </c>
      <c r="H195" t="str">
        <f t="shared" si="3"/>
        <v>JANUARI</v>
      </c>
      <c r="I195" t="str">
        <f t="shared" si="4"/>
        <v>22 JANUARI 2025</v>
      </c>
    </row>
    <row r="196">
      <c r="A196" s="200" t="s">
        <v>27570</v>
      </c>
      <c r="B196" s="200">
        <v>9410.0</v>
      </c>
      <c r="C196" s="200" t="s">
        <v>27415</v>
      </c>
      <c r="D196" s="200" t="s">
        <v>3922</v>
      </c>
      <c r="E196" s="201">
        <v>50.0</v>
      </c>
      <c r="F196" t="str">
        <f t="shared" si="1"/>
        <v>15</v>
      </c>
      <c r="G196" t="str">
        <f t="shared" si="2"/>
        <v>SORE</v>
      </c>
      <c r="H196" t="str">
        <f t="shared" si="3"/>
        <v>JANUARI</v>
      </c>
      <c r="I196" t="str">
        <f t="shared" si="4"/>
        <v>22 JANUARI 2025</v>
      </c>
    </row>
    <row r="197">
      <c r="A197" s="200" t="s">
        <v>27570</v>
      </c>
      <c r="B197" s="200">
        <v>9410.0</v>
      </c>
      <c r="C197" s="200" t="s">
        <v>27372</v>
      </c>
      <c r="D197" s="200" t="s">
        <v>3922</v>
      </c>
      <c r="E197" s="201">
        <v>95.0</v>
      </c>
      <c r="F197" t="str">
        <f t="shared" si="1"/>
        <v>15</v>
      </c>
      <c r="G197" t="str">
        <f t="shared" si="2"/>
        <v>SORE</v>
      </c>
      <c r="H197" t="str">
        <f t="shared" si="3"/>
        <v>JANUARI</v>
      </c>
      <c r="I197" t="str">
        <f t="shared" si="4"/>
        <v>22 JANUARI 2025</v>
      </c>
    </row>
    <row r="198">
      <c r="A198" s="200" t="s">
        <v>27570</v>
      </c>
      <c r="B198" s="200">
        <v>9410.0</v>
      </c>
      <c r="C198" s="200" t="s">
        <v>27372</v>
      </c>
      <c r="D198" s="200" t="s">
        <v>27373</v>
      </c>
      <c r="E198" s="201">
        <v>23.0</v>
      </c>
      <c r="F198" t="str">
        <f t="shared" si="1"/>
        <v>15</v>
      </c>
      <c r="G198" t="str">
        <f t="shared" si="2"/>
        <v>SORE</v>
      </c>
      <c r="H198" t="str">
        <f t="shared" si="3"/>
        <v>JANUARI</v>
      </c>
      <c r="I198" t="str">
        <f t="shared" si="4"/>
        <v>22 JANUARI 2025</v>
      </c>
    </row>
    <row r="199">
      <c r="A199" s="200" t="s">
        <v>27570</v>
      </c>
      <c r="B199" s="200">
        <v>9410.0</v>
      </c>
      <c r="C199" s="200" t="s">
        <v>27418</v>
      </c>
      <c r="D199" s="200" t="s">
        <v>3922</v>
      </c>
      <c r="E199" s="201">
        <v>63.0</v>
      </c>
      <c r="F199" t="str">
        <f t="shared" si="1"/>
        <v>15</v>
      </c>
      <c r="G199" t="str">
        <f t="shared" si="2"/>
        <v>SORE</v>
      </c>
      <c r="H199" t="str">
        <f t="shared" si="3"/>
        <v>JANUARI</v>
      </c>
      <c r="I199" t="str">
        <f t="shared" si="4"/>
        <v>22 JANUARI 2025</v>
      </c>
    </row>
    <row r="200">
      <c r="A200" s="200" t="s">
        <v>27570</v>
      </c>
      <c r="B200" s="200">
        <v>9410.0</v>
      </c>
      <c r="C200" s="200" t="s">
        <v>27420</v>
      </c>
      <c r="D200" s="200" t="s">
        <v>3922</v>
      </c>
      <c r="E200" s="201">
        <v>253.0</v>
      </c>
      <c r="F200" t="str">
        <f t="shared" si="1"/>
        <v>15</v>
      </c>
      <c r="G200" t="str">
        <f t="shared" si="2"/>
        <v>SORE</v>
      </c>
      <c r="H200" t="str">
        <f t="shared" si="3"/>
        <v>JANUARI</v>
      </c>
      <c r="I200" t="str">
        <f t="shared" si="4"/>
        <v>22 JANUARI 2025</v>
      </c>
    </row>
    <row r="201">
      <c r="A201" s="200" t="s">
        <v>27570</v>
      </c>
      <c r="B201" s="200">
        <v>9410.0</v>
      </c>
      <c r="C201" s="200" t="s">
        <v>27422</v>
      </c>
      <c r="D201" s="200" t="s">
        <v>3922</v>
      </c>
      <c r="E201" s="201">
        <v>335.0</v>
      </c>
      <c r="F201" t="str">
        <f t="shared" si="1"/>
        <v>15</v>
      </c>
      <c r="G201" t="str">
        <f t="shared" si="2"/>
        <v>SORE</v>
      </c>
      <c r="H201" t="str">
        <f t="shared" si="3"/>
        <v>JANUARI</v>
      </c>
      <c r="I201" t="str">
        <f t="shared" si="4"/>
        <v>22 JANUARI 2025</v>
      </c>
    </row>
    <row r="202">
      <c r="A202" s="200" t="s">
        <v>27570</v>
      </c>
      <c r="B202" s="200">
        <v>9410.0</v>
      </c>
      <c r="C202" s="200" t="s">
        <v>27454</v>
      </c>
      <c r="D202" s="200" t="s">
        <v>3922</v>
      </c>
      <c r="E202" s="201">
        <v>37.0</v>
      </c>
      <c r="F202" t="str">
        <f t="shared" si="1"/>
        <v>15</v>
      </c>
      <c r="G202" t="str">
        <f t="shared" si="2"/>
        <v>SORE</v>
      </c>
      <c r="H202" t="str">
        <f t="shared" si="3"/>
        <v>JANUARI</v>
      </c>
      <c r="I202" t="str">
        <f t="shared" si="4"/>
        <v>22 JANUARI 2025</v>
      </c>
    </row>
    <row r="203">
      <c r="A203" s="200" t="s">
        <v>27570</v>
      </c>
      <c r="B203" s="200">
        <v>9410.0</v>
      </c>
      <c r="C203" s="200" t="s">
        <v>27424</v>
      </c>
      <c r="D203" s="200" t="s">
        <v>3922</v>
      </c>
      <c r="E203" s="201">
        <v>155.0</v>
      </c>
      <c r="F203" t="str">
        <f t="shared" si="1"/>
        <v>15</v>
      </c>
      <c r="G203" t="str">
        <f t="shared" si="2"/>
        <v>SORE</v>
      </c>
      <c r="H203" t="str">
        <f t="shared" si="3"/>
        <v>JANUARI</v>
      </c>
      <c r="I203" t="str">
        <f t="shared" si="4"/>
        <v>22 JANUARI 2025</v>
      </c>
    </row>
    <row r="204">
      <c r="A204" s="200" t="s">
        <v>27570</v>
      </c>
      <c r="B204" s="200">
        <v>9418.0</v>
      </c>
      <c r="C204" s="200" t="s">
        <v>27457</v>
      </c>
      <c r="D204" s="200" t="s">
        <v>27396</v>
      </c>
      <c r="E204" s="201">
        <v>88.0</v>
      </c>
      <c r="F204" t="str">
        <f t="shared" si="1"/>
        <v>15</v>
      </c>
      <c r="G204" t="str">
        <f t="shared" si="2"/>
        <v>SORE</v>
      </c>
      <c r="H204" t="str">
        <f t="shared" si="3"/>
        <v>JANUARI</v>
      </c>
      <c r="I204" t="str">
        <f t="shared" si="4"/>
        <v>22 JANUARI 2025</v>
      </c>
    </row>
    <row r="205">
      <c r="A205" s="200" t="s">
        <v>27570</v>
      </c>
      <c r="B205" s="200">
        <v>9418.0</v>
      </c>
      <c r="C205" s="200" t="s">
        <v>27458</v>
      </c>
      <c r="D205" s="200" t="s">
        <v>3922</v>
      </c>
      <c r="E205" s="201">
        <v>97.0</v>
      </c>
      <c r="F205" t="str">
        <f t="shared" si="1"/>
        <v>15</v>
      </c>
      <c r="G205" t="str">
        <f t="shared" si="2"/>
        <v>SORE</v>
      </c>
      <c r="H205" t="str">
        <f t="shared" si="3"/>
        <v>JANUARI</v>
      </c>
      <c r="I205" t="str">
        <f t="shared" si="4"/>
        <v>22 JANUARI 2025</v>
      </c>
    </row>
    <row r="206">
      <c r="A206" s="200" t="s">
        <v>27570</v>
      </c>
      <c r="B206" s="200">
        <v>9418.0</v>
      </c>
      <c r="C206" s="200" t="s">
        <v>27379</v>
      </c>
      <c r="D206" s="200" t="s">
        <v>3922</v>
      </c>
      <c r="E206" s="201">
        <v>78.0</v>
      </c>
      <c r="F206" t="str">
        <f t="shared" si="1"/>
        <v>15</v>
      </c>
      <c r="G206" t="str">
        <f t="shared" si="2"/>
        <v>SORE</v>
      </c>
      <c r="H206" t="str">
        <f t="shared" si="3"/>
        <v>JANUARI</v>
      </c>
      <c r="I206" t="str">
        <f t="shared" si="4"/>
        <v>22 JANUARI 2025</v>
      </c>
    </row>
    <row r="207">
      <c r="A207" s="200" t="s">
        <v>27570</v>
      </c>
      <c r="B207" s="200">
        <v>9418.0</v>
      </c>
      <c r="C207" s="200" t="s">
        <v>27382</v>
      </c>
      <c r="D207" s="200" t="s">
        <v>3922</v>
      </c>
      <c r="E207" s="201">
        <v>70.0</v>
      </c>
      <c r="F207" t="str">
        <f t="shared" si="1"/>
        <v>15</v>
      </c>
      <c r="G207" t="str">
        <f t="shared" si="2"/>
        <v>SORE</v>
      </c>
      <c r="H207" t="str">
        <f t="shared" si="3"/>
        <v>JANUARI</v>
      </c>
      <c r="I207" t="str">
        <f t="shared" si="4"/>
        <v>22 JANUARI 2025</v>
      </c>
    </row>
    <row r="208">
      <c r="A208" s="200" t="s">
        <v>27570</v>
      </c>
      <c r="B208" s="200">
        <v>9418.0</v>
      </c>
      <c r="C208" s="200" t="s">
        <v>27384</v>
      </c>
      <c r="D208" s="200" t="s">
        <v>3922</v>
      </c>
      <c r="E208" s="201">
        <v>81.0</v>
      </c>
      <c r="F208" t="str">
        <f t="shared" si="1"/>
        <v>15</v>
      </c>
      <c r="G208" t="str">
        <f t="shared" si="2"/>
        <v>SORE</v>
      </c>
      <c r="H208" t="str">
        <f t="shared" si="3"/>
        <v>JANUARI</v>
      </c>
      <c r="I208" t="str">
        <f t="shared" si="4"/>
        <v>22 JANUARI 2025</v>
      </c>
    </row>
    <row r="209">
      <c r="A209" s="200" t="s">
        <v>27570</v>
      </c>
      <c r="B209" s="200">
        <v>9418.0</v>
      </c>
      <c r="C209" s="200" t="s">
        <v>27386</v>
      </c>
      <c r="D209" s="200" t="s">
        <v>27396</v>
      </c>
      <c r="E209" s="201">
        <v>50.0</v>
      </c>
      <c r="F209" t="str">
        <f t="shared" si="1"/>
        <v>15</v>
      </c>
      <c r="G209" t="str">
        <f t="shared" si="2"/>
        <v>SORE</v>
      </c>
      <c r="H209" t="str">
        <f t="shared" si="3"/>
        <v>JANUARI</v>
      </c>
      <c r="I209" t="str">
        <f t="shared" si="4"/>
        <v>22 JANUARI 2025</v>
      </c>
    </row>
    <row r="210">
      <c r="A210" s="200" t="s">
        <v>27570</v>
      </c>
      <c r="B210" s="200">
        <v>9418.0</v>
      </c>
      <c r="C210" s="200" t="s">
        <v>27388</v>
      </c>
      <c r="D210" s="200" t="s">
        <v>3922</v>
      </c>
      <c r="E210" s="201">
        <v>74.0</v>
      </c>
      <c r="F210" t="str">
        <f t="shared" si="1"/>
        <v>15</v>
      </c>
      <c r="G210" t="str">
        <f t="shared" si="2"/>
        <v>SORE</v>
      </c>
      <c r="H210" t="str">
        <f t="shared" si="3"/>
        <v>JANUARI</v>
      </c>
      <c r="I210" t="str">
        <f t="shared" si="4"/>
        <v>22 JANUARI 2025</v>
      </c>
    </row>
    <row r="211">
      <c r="A211" s="200" t="s">
        <v>27570</v>
      </c>
      <c r="B211" s="200">
        <v>9418.0</v>
      </c>
      <c r="C211" s="200" t="s">
        <v>27388</v>
      </c>
      <c r="D211" s="200" t="s">
        <v>27373</v>
      </c>
      <c r="E211" s="201">
        <v>8.0</v>
      </c>
      <c r="F211" t="str">
        <f t="shared" si="1"/>
        <v>15</v>
      </c>
      <c r="G211" t="str">
        <f t="shared" si="2"/>
        <v>SORE</v>
      </c>
      <c r="H211" t="str">
        <f t="shared" si="3"/>
        <v>JANUARI</v>
      </c>
      <c r="I211" t="str">
        <f t="shared" si="4"/>
        <v>22 JANUARI 2025</v>
      </c>
    </row>
    <row r="212">
      <c r="A212" s="200" t="s">
        <v>27570</v>
      </c>
      <c r="B212" s="200">
        <v>9418.0</v>
      </c>
      <c r="C212" s="200" t="s">
        <v>27390</v>
      </c>
      <c r="D212" s="200" t="s">
        <v>3922</v>
      </c>
      <c r="E212" s="201">
        <v>22.0</v>
      </c>
      <c r="F212" t="str">
        <f t="shared" si="1"/>
        <v>15</v>
      </c>
      <c r="G212" t="str">
        <f t="shared" si="2"/>
        <v>SORE</v>
      </c>
      <c r="H212" t="str">
        <f t="shared" si="3"/>
        <v>JANUARI</v>
      </c>
      <c r="I212" t="str">
        <f t="shared" si="4"/>
        <v>22 JANUARI 2025</v>
      </c>
    </row>
    <row r="213">
      <c r="A213" s="200" t="s">
        <v>27570</v>
      </c>
      <c r="B213" s="200">
        <v>9418.0</v>
      </c>
      <c r="C213" s="200" t="s">
        <v>27392</v>
      </c>
      <c r="D213" s="200" t="s">
        <v>3922</v>
      </c>
      <c r="E213" s="201">
        <v>40.0</v>
      </c>
      <c r="F213" t="str">
        <f t="shared" si="1"/>
        <v>15</v>
      </c>
      <c r="G213" t="str">
        <f t="shared" si="2"/>
        <v>SORE</v>
      </c>
      <c r="H213" t="str">
        <f t="shared" si="3"/>
        <v>JANUARI</v>
      </c>
      <c r="I213" t="str">
        <f t="shared" si="4"/>
        <v>22 JANUARI 2025</v>
      </c>
    </row>
    <row r="214">
      <c r="A214" s="200" t="s">
        <v>27570</v>
      </c>
      <c r="B214" s="200">
        <v>9471.0</v>
      </c>
      <c r="C214" s="200" t="s">
        <v>27395</v>
      </c>
      <c r="D214" s="200" t="s">
        <v>27396</v>
      </c>
      <c r="E214" s="201">
        <v>178.0</v>
      </c>
      <c r="F214" t="str">
        <f t="shared" si="1"/>
        <v>15</v>
      </c>
      <c r="G214" t="str">
        <f t="shared" si="2"/>
        <v>SORE</v>
      </c>
      <c r="H214" t="str">
        <f t="shared" si="3"/>
        <v>JANUARI</v>
      </c>
      <c r="I214" t="str">
        <f t="shared" si="4"/>
        <v>22 JANUARI 2025</v>
      </c>
    </row>
    <row r="215">
      <c r="A215" s="200" t="s">
        <v>27570</v>
      </c>
      <c r="B215" s="200">
        <v>9471.0</v>
      </c>
      <c r="C215" s="200" t="s">
        <v>27400</v>
      </c>
      <c r="D215" s="200" t="s">
        <v>27396</v>
      </c>
      <c r="E215" s="201">
        <v>73.0</v>
      </c>
      <c r="F215" t="str">
        <f t="shared" si="1"/>
        <v>15</v>
      </c>
      <c r="G215" t="str">
        <f t="shared" si="2"/>
        <v>SORE</v>
      </c>
      <c r="H215" t="str">
        <f t="shared" si="3"/>
        <v>JANUARI</v>
      </c>
      <c r="I215" t="str">
        <f t="shared" si="4"/>
        <v>22 JANUARI 2025</v>
      </c>
    </row>
    <row r="216">
      <c r="A216" s="200" t="s">
        <v>27570</v>
      </c>
      <c r="B216" s="200">
        <v>9471.0</v>
      </c>
      <c r="C216" s="200" t="s">
        <v>27435</v>
      </c>
      <c r="D216" s="200" t="s">
        <v>27396</v>
      </c>
      <c r="E216" s="201">
        <v>252.0</v>
      </c>
      <c r="F216" t="str">
        <f t="shared" si="1"/>
        <v>15</v>
      </c>
      <c r="G216" t="str">
        <f t="shared" si="2"/>
        <v>SORE</v>
      </c>
      <c r="H216" t="str">
        <f t="shared" si="3"/>
        <v>JANUARI</v>
      </c>
      <c r="I216" t="str">
        <f t="shared" si="4"/>
        <v>22 JANUARI 2025</v>
      </c>
    </row>
    <row r="217">
      <c r="A217" s="200" t="s">
        <v>27570</v>
      </c>
      <c r="B217" s="200">
        <v>9471.0</v>
      </c>
      <c r="C217" s="200" t="s">
        <v>27403</v>
      </c>
      <c r="D217" s="200" t="s">
        <v>27396</v>
      </c>
      <c r="E217" s="201">
        <v>182.0</v>
      </c>
      <c r="F217" t="str">
        <f t="shared" si="1"/>
        <v>15</v>
      </c>
      <c r="G217" t="str">
        <f t="shared" si="2"/>
        <v>SORE</v>
      </c>
      <c r="H217" t="str">
        <f t="shared" si="3"/>
        <v>JANUARI</v>
      </c>
      <c r="I217" t="str">
        <f t="shared" si="4"/>
        <v>22 JANUARI 2025</v>
      </c>
    </row>
    <row r="218">
      <c r="A218" s="200" t="s">
        <v>27570</v>
      </c>
      <c r="B218" s="200">
        <v>9471.0</v>
      </c>
      <c r="C218" s="200" t="s">
        <v>27407</v>
      </c>
      <c r="D218" s="200" t="s">
        <v>27396</v>
      </c>
      <c r="E218" s="201">
        <v>119.0</v>
      </c>
      <c r="F218" t="str">
        <f t="shared" si="1"/>
        <v>15</v>
      </c>
      <c r="G218" t="str">
        <f t="shared" si="2"/>
        <v>SORE</v>
      </c>
      <c r="H218" t="str">
        <f t="shared" si="3"/>
        <v>JANUARI</v>
      </c>
      <c r="I218" t="str">
        <f t="shared" si="4"/>
        <v>22 JANUARI 2025</v>
      </c>
    </row>
    <row r="219">
      <c r="A219" s="200" t="s">
        <v>27570</v>
      </c>
      <c r="B219" s="200">
        <v>9471.0</v>
      </c>
      <c r="C219" s="200" t="s">
        <v>27440</v>
      </c>
      <c r="D219" s="200" t="s">
        <v>27396</v>
      </c>
      <c r="E219" s="201">
        <v>126.0</v>
      </c>
      <c r="F219" t="str">
        <f t="shared" si="1"/>
        <v>15</v>
      </c>
      <c r="G219" t="str">
        <f t="shared" si="2"/>
        <v>SORE</v>
      </c>
      <c r="H219" t="str">
        <f t="shared" si="3"/>
        <v>JANUARI</v>
      </c>
      <c r="I219" t="str">
        <f t="shared" si="4"/>
        <v>22 JANUARI 2025</v>
      </c>
    </row>
    <row r="220">
      <c r="A220" s="200" t="s">
        <v>27570</v>
      </c>
      <c r="B220" s="200">
        <v>9471.0</v>
      </c>
      <c r="C220" s="200" t="s">
        <v>27408</v>
      </c>
      <c r="D220" s="200" t="s">
        <v>27396</v>
      </c>
      <c r="E220" s="201">
        <v>237.0</v>
      </c>
      <c r="F220" t="str">
        <f t="shared" si="1"/>
        <v>15</v>
      </c>
      <c r="G220" t="str">
        <f t="shared" si="2"/>
        <v>SORE</v>
      </c>
      <c r="H220" t="str">
        <f t="shared" si="3"/>
        <v>JANUARI</v>
      </c>
      <c r="I220" t="str">
        <f t="shared" si="4"/>
        <v>22 JANUARI 2025</v>
      </c>
    </row>
    <row r="221">
      <c r="A221" s="200" t="s">
        <v>27570</v>
      </c>
      <c r="B221" s="200">
        <v>9471.0</v>
      </c>
      <c r="C221" s="200" t="s">
        <v>27443</v>
      </c>
      <c r="D221" s="200" t="s">
        <v>27396</v>
      </c>
      <c r="E221" s="201">
        <v>200.0</v>
      </c>
      <c r="F221" t="str">
        <f t="shared" si="1"/>
        <v>15</v>
      </c>
      <c r="G221" t="str">
        <f t="shared" si="2"/>
        <v>SORE</v>
      </c>
      <c r="H221" t="str">
        <f t="shared" si="3"/>
        <v>JANUARI</v>
      </c>
      <c r="I221" t="str">
        <f t="shared" si="4"/>
        <v>22 JANUARI 2025</v>
      </c>
    </row>
    <row r="222">
      <c r="A222" s="200" t="s">
        <v>27570</v>
      </c>
      <c r="B222" s="200">
        <v>9471.0</v>
      </c>
      <c r="C222" s="200" t="s">
        <v>27410</v>
      </c>
      <c r="D222" s="200" t="s">
        <v>27396</v>
      </c>
      <c r="E222" s="201">
        <v>43.0</v>
      </c>
      <c r="F222" t="str">
        <f t="shared" si="1"/>
        <v>15</v>
      </c>
      <c r="G222" t="str">
        <f t="shared" si="2"/>
        <v>SORE</v>
      </c>
      <c r="H222" t="str">
        <f t="shared" si="3"/>
        <v>JANUARI</v>
      </c>
      <c r="I222" t="str">
        <f t="shared" si="4"/>
        <v>22 JANUARI 2025</v>
      </c>
    </row>
    <row r="223">
      <c r="A223" s="200" t="s">
        <v>27605</v>
      </c>
      <c r="B223" s="200">
        <v>9410.0</v>
      </c>
      <c r="C223" s="200" t="s">
        <v>27414</v>
      </c>
      <c r="D223" s="200" t="s">
        <v>3922</v>
      </c>
      <c r="E223" s="201">
        <v>74.0</v>
      </c>
      <c r="F223" t="str">
        <f t="shared" si="1"/>
        <v>07</v>
      </c>
      <c r="G223" t="str">
        <f t="shared" si="2"/>
        <v>PAGI</v>
      </c>
      <c r="H223" t="str">
        <f t="shared" si="3"/>
        <v>JANUARI</v>
      </c>
      <c r="I223" t="str">
        <f t="shared" si="4"/>
        <v>23 JANUARI 2025</v>
      </c>
    </row>
    <row r="224">
      <c r="A224" s="200" t="s">
        <v>27605</v>
      </c>
      <c r="B224" s="200">
        <v>9410.0</v>
      </c>
      <c r="C224" s="200" t="s">
        <v>27449</v>
      </c>
      <c r="D224" s="200" t="s">
        <v>3922</v>
      </c>
      <c r="E224" s="201">
        <v>35.0</v>
      </c>
      <c r="F224" t="str">
        <f t="shared" si="1"/>
        <v>07</v>
      </c>
      <c r="G224" t="str">
        <f t="shared" si="2"/>
        <v>PAGI</v>
      </c>
      <c r="H224" t="str">
        <f t="shared" si="3"/>
        <v>JANUARI</v>
      </c>
      <c r="I224" t="str">
        <f t="shared" si="4"/>
        <v>23 JANUARI 2025</v>
      </c>
    </row>
    <row r="225">
      <c r="A225" s="200" t="s">
        <v>27605</v>
      </c>
      <c r="B225" s="200">
        <v>9410.0</v>
      </c>
      <c r="C225" s="200" t="s">
        <v>27415</v>
      </c>
      <c r="D225" s="200" t="s">
        <v>3922</v>
      </c>
      <c r="E225" s="201">
        <v>50.0</v>
      </c>
      <c r="F225" t="str">
        <f t="shared" si="1"/>
        <v>07</v>
      </c>
      <c r="G225" t="str">
        <f t="shared" si="2"/>
        <v>PAGI</v>
      </c>
      <c r="H225" t="str">
        <f t="shared" si="3"/>
        <v>JANUARI</v>
      </c>
      <c r="I225" t="str">
        <f t="shared" si="4"/>
        <v>23 JANUARI 2025</v>
      </c>
    </row>
    <row r="226">
      <c r="A226" s="200" t="s">
        <v>27605</v>
      </c>
      <c r="B226" s="200">
        <v>9410.0</v>
      </c>
      <c r="C226" s="200" t="s">
        <v>27372</v>
      </c>
      <c r="D226" s="200" t="s">
        <v>3922</v>
      </c>
      <c r="E226" s="201">
        <v>95.0</v>
      </c>
      <c r="F226" t="str">
        <f t="shared" si="1"/>
        <v>07</v>
      </c>
      <c r="G226" t="str">
        <f t="shared" si="2"/>
        <v>PAGI</v>
      </c>
      <c r="H226" t="str">
        <f t="shared" si="3"/>
        <v>JANUARI</v>
      </c>
      <c r="I226" t="str">
        <f t="shared" si="4"/>
        <v>23 JANUARI 2025</v>
      </c>
    </row>
    <row r="227">
      <c r="A227" s="200" t="s">
        <v>27605</v>
      </c>
      <c r="B227" s="200">
        <v>9410.0</v>
      </c>
      <c r="C227" s="200" t="s">
        <v>27372</v>
      </c>
      <c r="D227" s="200" t="s">
        <v>27373</v>
      </c>
      <c r="E227" s="201">
        <v>23.0</v>
      </c>
      <c r="F227" t="str">
        <f t="shared" si="1"/>
        <v>07</v>
      </c>
      <c r="G227" t="str">
        <f t="shared" si="2"/>
        <v>PAGI</v>
      </c>
      <c r="H227" t="str">
        <f t="shared" si="3"/>
        <v>JANUARI</v>
      </c>
      <c r="I227" t="str">
        <f t="shared" si="4"/>
        <v>23 JANUARI 2025</v>
      </c>
    </row>
    <row r="228">
      <c r="A228" s="200" t="s">
        <v>27605</v>
      </c>
      <c r="B228" s="200">
        <v>9410.0</v>
      </c>
      <c r="C228" s="200" t="s">
        <v>27418</v>
      </c>
      <c r="D228" s="200" t="s">
        <v>3922</v>
      </c>
      <c r="E228" s="201">
        <v>63.0</v>
      </c>
      <c r="F228" t="str">
        <f t="shared" si="1"/>
        <v>07</v>
      </c>
      <c r="G228" t="str">
        <f t="shared" si="2"/>
        <v>PAGI</v>
      </c>
      <c r="H228" t="str">
        <f t="shared" si="3"/>
        <v>JANUARI</v>
      </c>
      <c r="I228" t="str">
        <f t="shared" si="4"/>
        <v>23 JANUARI 2025</v>
      </c>
    </row>
    <row r="229">
      <c r="A229" s="200" t="s">
        <v>27605</v>
      </c>
      <c r="B229" s="200">
        <v>9410.0</v>
      </c>
      <c r="C229" s="200" t="s">
        <v>27420</v>
      </c>
      <c r="D229" s="200" t="s">
        <v>3922</v>
      </c>
      <c r="E229" s="201">
        <v>253.0</v>
      </c>
      <c r="F229" t="str">
        <f t="shared" si="1"/>
        <v>07</v>
      </c>
      <c r="G229" t="str">
        <f t="shared" si="2"/>
        <v>PAGI</v>
      </c>
      <c r="H229" t="str">
        <f t="shared" si="3"/>
        <v>JANUARI</v>
      </c>
      <c r="I229" t="str">
        <f t="shared" si="4"/>
        <v>23 JANUARI 2025</v>
      </c>
    </row>
    <row r="230">
      <c r="A230" s="200" t="s">
        <v>27605</v>
      </c>
      <c r="B230" s="200">
        <v>9410.0</v>
      </c>
      <c r="C230" s="200" t="s">
        <v>27422</v>
      </c>
      <c r="D230" s="200" t="s">
        <v>3922</v>
      </c>
      <c r="E230" s="201">
        <v>335.0</v>
      </c>
      <c r="F230" t="str">
        <f t="shared" si="1"/>
        <v>07</v>
      </c>
      <c r="G230" t="str">
        <f t="shared" si="2"/>
        <v>PAGI</v>
      </c>
      <c r="H230" t="str">
        <f t="shared" si="3"/>
        <v>JANUARI</v>
      </c>
      <c r="I230" t="str">
        <f t="shared" si="4"/>
        <v>23 JANUARI 2025</v>
      </c>
    </row>
    <row r="231">
      <c r="A231" s="200" t="s">
        <v>27605</v>
      </c>
      <c r="B231" s="200">
        <v>9410.0</v>
      </c>
      <c r="C231" s="200" t="s">
        <v>27454</v>
      </c>
      <c r="D231" s="200" t="s">
        <v>3922</v>
      </c>
      <c r="E231" s="201">
        <v>37.0</v>
      </c>
      <c r="F231" t="str">
        <f t="shared" si="1"/>
        <v>07</v>
      </c>
      <c r="G231" t="str">
        <f t="shared" si="2"/>
        <v>PAGI</v>
      </c>
      <c r="H231" t="str">
        <f t="shared" si="3"/>
        <v>JANUARI</v>
      </c>
      <c r="I231" t="str">
        <f t="shared" si="4"/>
        <v>23 JANUARI 2025</v>
      </c>
    </row>
    <row r="232">
      <c r="A232" s="200" t="s">
        <v>27605</v>
      </c>
      <c r="B232" s="200">
        <v>9410.0</v>
      </c>
      <c r="C232" s="200" t="s">
        <v>27424</v>
      </c>
      <c r="D232" s="200" t="s">
        <v>3922</v>
      </c>
      <c r="E232" s="201">
        <v>155.0</v>
      </c>
      <c r="F232" t="str">
        <f t="shared" si="1"/>
        <v>07</v>
      </c>
      <c r="G232" t="str">
        <f t="shared" si="2"/>
        <v>PAGI</v>
      </c>
      <c r="H232" t="str">
        <f t="shared" si="3"/>
        <v>JANUARI</v>
      </c>
      <c r="I232" t="str">
        <f t="shared" si="4"/>
        <v>23 JANUARI 2025</v>
      </c>
    </row>
    <row r="233">
      <c r="A233" s="200" t="s">
        <v>27605</v>
      </c>
      <c r="B233" s="200">
        <v>9418.0</v>
      </c>
      <c r="C233" s="200" t="s">
        <v>27457</v>
      </c>
      <c r="D233" s="200" t="s">
        <v>27396</v>
      </c>
      <c r="E233" s="201">
        <v>88.0</v>
      </c>
      <c r="F233" t="str">
        <f t="shared" si="1"/>
        <v>07</v>
      </c>
      <c r="G233" t="str">
        <f t="shared" si="2"/>
        <v>PAGI</v>
      </c>
      <c r="H233" t="str">
        <f t="shared" si="3"/>
        <v>JANUARI</v>
      </c>
      <c r="I233" t="str">
        <f t="shared" si="4"/>
        <v>23 JANUARI 2025</v>
      </c>
    </row>
    <row r="234">
      <c r="A234" s="200" t="s">
        <v>27605</v>
      </c>
      <c r="B234" s="200">
        <v>9418.0</v>
      </c>
      <c r="C234" s="200" t="s">
        <v>27458</v>
      </c>
      <c r="D234" s="200" t="s">
        <v>3922</v>
      </c>
      <c r="E234" s="201">
        <v>97.0</v>
      </c>
      <c r="F234" t="str">
        <f t="shared" si="1"/>
        <v>07</v>
      </c>
      <c r="G234" t="str">
        <f t="shared" si="2"/>
        <v>PAGI</v>
      </c>
      <c r="H234" t="str">
        <f t="shared" si="3"/>
        <v>JANUARI</v>
      </c>
      <c r="I234" t="str">
        <f t="shared" si="4"/>
        <v>23 JANUARI 2025</v>
      </c>
    </row>
    <row r="235">
      <c r="A235" s="200" t="s">
        <v>27605</v>
      </c>
      <c r="B235" s="200">
        <v>9418.0</v>
      </c>
      <c r="C235" s="200" t="s">
        <v>27379</v>
      </c>
      <c r="D235" s="200" t="s">
        <v>3922</v>
      </c>
      <c r="E235" s="201">
        <v>78.0</v>
      </c>
      <c r="F235" t="str">
        <f t="shared" si="1"/>
        <v>07</v>
      </c>
      <c r="G235" t="str">
        <f t="shared" si="2"/>
        <v>PAGI</v>
      </c>
      <c r="H235" t="str">
        <f t="shared" si="3"/>
        <v>JANUARI</v>
      </c>
      <c r="I235" t="str">
        <f t="shared" si="4"/>
        <v>23 JANUARI 2025</v>
      </c>
    </row>
    <row r="236">
      <c r="A236" s="200" t="s">
        <v>27605</v>
      </c>
      <c r="B236" s="200">
        <v>9418.0</v>
      </c>
      <c r="C236" s="200" t="s">
        <v>27382</v>
      </c>
      <c r="D236" s="200" t="s">
        <v>3922</v>
      </c>
      <c r="E236" s="201">
        <v>70.0</v>
      </c>
      <c r="F236" t="str">
        <f t="shared" si="1"/>
        <v>07</v>
      </c>
      <c r="G236" t="str">
        <f t="shared" si="2"/>
        <v>PAGI</v>
      </c>
      <c r="H236" t="str">
        <f t="shared" si="3"/>
        <v>JANUARI</v>
      </c>
      <c r="I236" t="str">
        <f t="shared" si="4"/>
        <v>23 JANUARI 2025</v>
      </c>
    </row>
    <row r="237">
      <c r="A237" s="200" t="s">
        <v>27605</v>
      </c>
      <c r="B237" s="200">
        <v>9418.0</v>
      </c>
      <c r="C237" s="200" t="s">
        <v>27384</v>
      </c>
      <c r="D237" s="200" t="s">
        <v>3922</v>
      </c>
      <c r="E237" s="201">
        <v>81.0</v>
      </c>
      <c r="F237" t="str">
        <f t="shared" si="1"/>
        <v>07</v>
      </c>
      <c r="G237" t="str">
        <f t="shared" si="2"/>
        <v>PAGI</v>
      </c>
      <c r="H237" t="str">
        <f t="shared" si="3"/>
        <v>JANUARI</v>
      </c>
      <c r="I237" t="str">
        <f t="shared" si="4"/>
        <v>23 JANUARI 2025</v>
      </c>
    </row>
    <row r="238">
      <c r="A238" s="200" t="s">
        <v>27605</v>
      </c>
      <c r="B238" s="200">
        <v>9418.0</v>
      </c>
      <c r="C238" s="200" t="s">
        <v>27386</v>
      </c>
      <c r="D238" s="200" t="s">
        <v>27396</v>
      </c>
      <c r="E238" s="201">
        <v>50.0</v>
      </c>
      <c r="F238" t="str">
        <f t="shared" si="1"/>
        <v>07</v>
      </c>
      <c r="G238" t="str">
        <f t="shared" si="2"/>
        <v>PAGI</v>
      </c>
      <c r="H238" t="str">
        <f t="shared" si="3"/>
        <v>JANUARI</v>
      </c>
      <c r="I238" t="str">
        <f t="shared" si="4"/>
        <v>23 JANUARI 2025</v>
      </c>
    </row>
    <row r="239">
      <c r="A239" s="200" t="s">
        <v>27605</v>
      </c>
      <c r="B239" s="200">
        <v>9418.0</v>
      </c>
      <c r="C239" s="200" t="s">
        <v>27388</v>
      </c>
      <c r="D239" s="200" t="s">
        <v>3922</v>
      </c>
      <c r="E239" s="201">
        <v>74.0</v>
      </c>
      <c r="F239" t="str">
        <f t="shared" si="1"/>
        <v>07</v>
      </c>
      <c r="G239" t="str">
        <f t="shared" si="2"/>
        <v>PAGI</v>
      </c>
      <c r="H239" t="str">
        <f t="shared" si="3"/>
        <v>JANUARI</v>
      </c>
      <c r="I239" t="str">
        <f t="shared" si="4"/>
        <v>23 JANUARI 2025</v>
      </c>
    </row>
    <row r="240">
      <c r="A240" s="200" t="s">
        <v>27605</v>
      </c>
      <c r="B240" s="200">
        <v>9418.0</v>
      </c>
      <c r="C240" s="200" t="s">
        <v>27388</v>
      </c>
      <c r="D240" s="200" t="s">
        <v>27373</v>
      </c>
      <c r="E240" s="201">
        <v>8.0</v>
      </c>
      <c r="F240" t="str">
        <f t="shared" si="1"/>
        <v>07</v>
      </c>
      <c r="G240" t="str">
        <f t="shared" si="2"/>
        <v>PAGI</v>
      </c>
      <c r="H240" t="str">
        <f t="shared" si="3"/>
        <v>JANUARI</v>
      </c>
      <c r="I240" t="str">
        <f t="shared" si="4"/>
        <v>23 JANUARI 2025</v>
      </c>
    </row>
    <row r="241">
      <c r="A241" s="200" t="s">
        <v>27605</v>
      </c>
      <c r="B241" s="200">
        <v>9418.0</v>
      </c>
      <c r="C241" s="200" t="s">
        <v>27390</v>
      </c>
      <c r="D241" s="200" t="s">
        <v>3922</v>
      </c>
      <c r="E241" s="201">
        <v>22.0</v>
      </c>
      <c r="F241" t="str">
        <f t="shared" si="1"/>
        <v>07</v>
      </c>
      <c r="G241" t="str">
        <f t="shared" si="2"/>
        <v>PAGI</v>
      </c>
      <c r="H241" t="str">
        <f t="shared" si="3"/>
        <v>JANUARI</v>
      </c>
      <c r="I241" t="str">
        <f t="shared" si="4"/>
        <v>23 JANUARI 2025</v>
      </c>
    </row>
    <row r="242">
      <c r="A242" s="200" t="s">
        <v>27605</v>
      </c>
      <c r="B242" s="200">
        <v>9418.0</v>
      </c>
      <c r="C242" s="200" t="s">
        <v>27392</v>
      </c>
      <c r="D242" s="200" t="s">
        <v>3922</v>
      </c>
      <c r="E242" s="201">
        <v>40.0</v>
      </c>
      <c r="F242" t="str">
        <f t="shared" si="1"/>
        <v>07</v>
      </c>
      <c r="G242" t="str">
        <f t="shared" si="2"/>
        <v>PAGI</v>
      </c>
      <c r="H242" t="str">
        <f t="shared" si="3"/>
        <v>JANUARI</v>
      </c>
      <c r="I242" t="str">
        <f t="shared" si="4"/>
        <v>23 JANUARI 2025</v>
      </c>
    </row>
    <row r="243">
      <c r="A243" s="200" t="s">
        <v>27605</v>
      </c>
      <c r="B243" s="200">
        <v>9471.0</v>
      </c>
      <c r="C243" s="200" t="s">
        <v>27395</v>
      </c>
      <c r="D243" s="200" t="s">
        <v>27396</v>
      </c>
      <c r="E243" s="201">
        <v>178.0</v>
      </c>
      <c r="F243" t="str">
        <f t="shared" si="1"/>
        <v>07</v>
      </c>
      <c r="G243" t="str">
        <f t="shared" si="2"/>
        <v>PAGI</v>
      </c>
      <c r="H243" t="str">
        <f t="shared" si="3"/>
        <v>JANUARI</v>
      </c>
      <c r="I243" t="str">
        <f t="shared" si="4"/>
        <v>23 JANUARI 2025</v>
      </c>
    </row>
    <row r="244">
      <c r="A244" s="200" t="s">
        <v>27605</v>
      </c>
      <c r="B244" s="200">
        <v>9471.0</v>
      </c>
      <c r="C244" s="200" t="s">
        <v>27400</v>
      </c>
      <c r="D244" s="200" t="s">
        <v>27396</v>
      </c>
      <c r="E244" s="201">
        <v>73.0</v>
      </c>
      <c r="F244" t="str">
        <f t="shared" si="1"/>
        <v>07</v>
      </c>
      <c r="G244" t="str">
        <f t="shared" si="2"/>
        <v>PAGI</v>
      </c>
      <c r="H244" t="str">
        <f t="shared" si="3"/>
        <v>JANUARI</v>
      </c>
      <c r="I244" t="str">
        <f t="shared" si="4"/>
        <v>23 JANUARI 2025</v>
      </c>
    </row>
    <row r="245">
      <c r="A245" s="200" t="s">
        <v>27605</v>
      </c>
      <c r="B245" s="200">
        <v>9471.0</v>
      </c>
      <c r="C245" s="200" t="s">
        <v>27435</v>
      </c>
      <c r="D245" s="200" t="s">
        <v>27396</v>
      </c>
      <c r="E245" s="201">
        <v>252.0</v>
      </c>
      <c r="F245" t="str">
        <f t="shared" si="1"/>
        <v>07</v>
      </c>
      <c r="G245" t="str">
        <f t="shared" si="2"/>
        <v>PAGI</v>
      </c>
      <c r="H245" t="str">
        <f t="shared" si="3"/>
        <v>JANUARI</v>
      </c>
      <c r="I245" t="str">
        <f t="shared" si="4"/>
        <v>23 JANUARI 2025</v>
      </c>
    </row>
    <row r="246">
      <c r="A246" s="200" t="s">
        <v>27605</v>
      </c>
      <c r="B246" s="200">
        <v>9471.0</v>
      </c>
      <c r="C246" s="200" t="s">
        <v>27403</v>
      </c>
      <c r="D246" s="200" t="s">
        <v>27396</v>
      </c>
      <c r="E246" s="201">
        <v>182.0</v>
      </c>
      <c r="F246" t="str">
        <f t="shared" si="1"/>
        <v>07</v>
      </c>
      <c r="G246" t="str">
        <f t="shared" si="2"/>
        <v>PAGI</v>
      </c>
      <c r="H246" t="str">
        <f t="shared" si="3"/>
        <v>JANUARI</v>
      </c>
      <c r="I246" t="str">
        <f t="shared" si="4"/>
        <v>23 JANUARI 2025</v>
      </c>
    </row>
    <row r="247">
      <c r="A247" s="200" t="s">
        <v>27605</v>
      </c>
      <c r="B247" s="200">
        <v>9471.0</v>
      </c>
      <c r="C247" s="200" t="s">
        <v>27407</v>
      </c>
      <c r="D247" s="200" t="s">
        <v>27396</v>
      </c>
      <c r="E247" s="201">
        <v>119.0</v>
      </c>
      <c r="F247" t="str">
        <f t="shared" si="1"/>
        <v>07</v>
      </c>
      <c r="G247" t="str">
        <f t="shared" si="2"/>
        <v>PAGI</v>
      </c>
      <c r="H247" t="str">
        <f t="shared" si="3"/>
        <v>JANUARI</v>
      </c>
      <c r="I247" t="str">
        <f t="shared" si="4"/>
        <v>23 JANUARI 2025</v>
      </c>
    </row>
    <row r="248">
      <c r="A248" s="200" t="s">
        <v>27605</v>
      </c>
      <c r="B248" s="200">
        <v>9471.0</v>
      </c>
      <c r="C248" s="200" t="s">
        <v>27440</v>
      </c>
      <c r="D248" s="200" t="s">
        <v>27396</v>
      </c>
      <c r="E248" s="201">
        <v>126.0</v>
      </c>
      <c r="F248" t="str">
        <f t="shared" si="1"/>
        <v>07</v>
      </c>
      <c r="G248" t="str">
        <f t="shared" si="2"/>
        <v>PAGI</v>
      </c>
      <c r="H248" t="str">
        <f t="shared" si="3"/>
        <v>JANUARI</v>
      </c>
      <c r="I248" t="str">
        <f t="shared" si="4"/>
        <v>23 JANUARI 2025</v>
      </c>
    </row>
    <row r="249">
      <c r="A249" s="200" t="s">
        <v>27605</v>
      </c>
      <c r="B249" s="200">
        <v>9471.0</v>
      </c>
      <c r="C249" s="200" t="s">
        <v>27408</v>
      </c>
      <c r="D249" s="200" t="s">
        <v>27396</v>
      </c>
      <c r="E249" s="201">
        <v>237.0</v>
      </c>
      <c r="F249" t="str">
        <f t="shared" si="1"/>
        <v>07</v>
      </c>
      <c r="G249" t="str">
        <f t="shared" si="2"/>
        <v>PAGI</v>
      </c>
      <c r="H249" t="str">
        <f t="shared" si="3"/>
        <v>JANUARI</v>
      </c>
      <c r="I249" t="str">
        <f t="shared" si="4"/>
        <v>23 JANUARI 2025</v>
      </c>
    </row>
    <row r="250">
      <c r="A250" s="200" t="s">
        <v>27605</v>
      </c>
      <c r="B250" s="200">
        <v>9471.0</v>
      </c>
      <c r="C250" s="200" t="s">
        <v>27443</v>
      </c>
      <c r="D250" s="200" t="s">
        <v>27396</v>
      </c>
      <c r="E250" s="201">
        <v>200.0</v>
      </c>
      <c r="F250" t="str">
        <f t="shared" si="1"/>
        <v>07</v>
      </c>
      <c r="G250" t="str">
        <f t="shared" si="2"/>
        <v>PAGI</v>
      </c>
      <c r="H250" t="str">
        <f t="shared" si="3"/>
        <v>JANUARI</v>
      </c>
      <c r="I250" t="str">
        <f t="shared" si="4"/>
        <v>23 JANUARI 2025</v>
      </c>
    </row>
    <row r="251">
      <c r="A251" s="200" t="s">
        <v>27605</v>
      </c>
      <c r="B251" s="200">
        <v>9471.0</v>
      </c>
      <c r="C251" s="200" t="s">
        <v>27410</v>
      </c>
      <c r="D251" s="200" t="s">
        <v>27396</v>
      </c>
      <c r="E251" s="201">
        <v>43.0</v>
      </c>
      <c r="F251" t="str">
        <f t="shared" si="1"/>
        <v>07</v>
      </c>
      <c r="G251" t="str">
        <f t="shared" si="2"/>
        <v>PAGI</v>
      </c>
      <c r="H251" t="str">
        <f t="shared" si="3"/>
        <v>JANUARI</v>
      </c>
      <c r="I251" t="str">
        <f t="shared" si="4"/>
        <v>23 JANUARI 2025</v>
      </c>
    </row>
  </sheetData>
  <drawing r:id="rId1"/>
</worksheet>
</file>